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theme/themeOverride1.xml" ContentType="application/vnd.openxmlformats-officedocument.themeOverride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5.xml" ContentType="application/vnd.openxmlformats-officedocument.drawingml.chart+xml"/>
  <Override PartName="/xl/theme/themeOverride6.xml" ContentType="application/vnd.openxmlformats-officedocument.themeOverride+xml"/>
  <Override PartName="/xl/charts/chart16.xml" ContentType="application/vnd.openxmlformats-officedocument.drawingml.chart+xml"/>
  <Override PartName="/xl/theme/themeOverride7.xml" ContentType="application/vnd.openxmlformats-officedocument.themeOverride+xml"/>
  <Override PartName="/xl/charts/chart17.xml" ContentType="application/vnd.openxmlformats-officedocument.drawingml.chart+xml"/>
  <Override PartName="/xl/theme/themeOverride8.xml" ContentType="application/vnd.openxmlformats-officedocument.themeOverride+xml"/>
  <Override PartName="/xl/charts/chart18.xml" ContentType="application/vnd.openxmlformats-officedocument.drawingml.chart+xml"/>
  <Override PartName="/xl/theme/themeOverride9.xml" ContentType="application/vnd.openxmlformats-officedocument.themeOverride+xml"/>
  <Override PartName="/xl/charts/chart19.xml" ContentType="application/vnd.openxmlformats-officedocument.drawingml.chart+xml"/>
  <Override PartName="/xl/theme/themeOverride10.xml" ContentType="application/vnd.openxmlformats-officedocument.themeOverride+xml"/>
  <Override PartName="/xl/charts/chart20.xml" ContentType="application/vnd.openxmlformats-officedocument.drawingml.chart+xml"/>
  <Override PartName="/xl/theme/themeOverride11.xml" ContentType="application/vnd.openxmlformats-officedocument.themeOverride+xml"/>
  <Override PartName="/xl/charts/chart21.xml" ContentType="application/vnd.openxmlformats-officedocument.drawingml.chart+xml"/>
  <Override PartName="/xl/theme/themeOverride12.xml" ContentType="application/vnd.openxmlformats-officedocument.themeOverride+xml"/>
  <Override PartName="/xl/charts/chart22.xml" ContentType="application/vnd.openxmlformats-officedocument.drawingml.chart+xml"/>
  <Override PartName="/xl/theme/themeOverride13.xml" ContentType="application/vnd.openxmlformats-officedocument.themeOverride+xml"/>
  <Override PartName="/xl/charts/chart23.xml" ContentType="application/vnd.openxmlformats-officedocument.drawingml.chart+xml"/>
  <Override PartName="/xl/theme/themeOverride14.xml" ContentType="application/vnd.openxmlformats-officedocument.themeOverride+xml"/>
  <Override PartName="/xl/charts/chart24.xml" ContentType="application/vnd.openxmlformats-officedocument.drawingml.chart+xml"/>
  <Override PartName="/xl/theme/themeOverride15.xml" ContentType="application/vnd.openxmlformats-officedocument.themeOverride+xml"/>
  <Override PartName="/xl/charts/chart25.xml" ContentType="application/vnd.openxmlformats-officedocument.drawingml.chart+xml"/>
  <Override PartName="/xl/theme/themeOverride16.xml" ContentType="application/vnd.openxmlformats-officedocument.themeOverrid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3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3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.xml" ContentType="application/vnd.openxmlformats-officedocument.drawingml.chartshapes+xml"/>
  <Override PartName="/xl/charts/chart42.xml" ContentType="application/vnd.openxmlformats-officedocument.drawingml.chart+xml"/>
  <Override PartName="/xl/drawings/drawing6.xml" ContentType="application/vnd.openxmlformats-officedocument.drawingml.chartshapes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C:\Users\ilham.rafie\Desktop\Pembuatan\MM\IPP\2025\11 - November\IPP\"/>
    </mc:Choice>
  </mc:AlternateContent>
  <xr:revisionPtr revIDLastSave="0" documentId="13_ncr:1_{B8A9F09F-B9FE-4392-9593-AA21C150DF5E}" xr6:coauthVersionLast="47" xr6:coauthVersionMax="47" xr10:uidLastSave="{00000000-0000-0000-0000-000000000000}"/>
  <bookViews>
    <workbookView xWindow="-108" yWindow="-108" windowWidth="23256" windowHeight="13896" tabRatio="788" firstSheet="1" activeTab="1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  <sheet name="Graf-Graf" sheetId="29" r:id="rId12"/>
    <sheet name="Sheet1" sheetId="35" state="hidden" r:id="rId13"/>
    <sheet name="Indeks PM" sheetId="30" r:id="rId14"/>
  </sheets>
  <externalReferences>
    <externalReference r:id="rId15"/>
    <externalReference r:id="rId16"/>
    <externalReference r:id="rId17"/>
    <externalReference r:id="rId18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'!$A$5:$NI$40</definedName>
    <definedName name="_xlnm._FilterDatabase" localSheetId="7" hidden="1">'Jadual5.1-2digit  (8 grp)'!$A$6:$CL$42</definedName>
    <definedName name="_xlnm._FilterDatabase" localSheetId="5" hidden="1">'Jadual5-2digit'!$A$4:$HD$36</definedName>
    <definedName name="_xlnm._FilterDatabase" localSheetId="10" hidden="1">'Jadual6.1-2digit'!$A$5:$NH$34</definedName>
    <definedName name="_xlnm._FilterDatabase" localSheetId="9" hidden="1">'Jadual6-2digit'!$A$4:$HC$33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'!$KA:$KA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PM'!$A$1:$AB$151</definedName>
    <definedName name="_xlnm.Print_Area" localSheetId="0">'Jadual1-IPP'!$A$1:$P$230</definedName>
    <definedName name="_xlnm.Print_Area" localSheetId="2">'Jadual2&amp;3-Industryindex'!$A$1:$MP$229</definedName>
    <definedName name="_xlnm.Print_Area" localSheetId="3">'Jadual4-Groupindex'!$A$1:$DP$229</definedName>
    <definedName name="_xlnm.Print_Area" localSheetId="4">'Jadual4-Groupindex (New)'!$A$1:$BH$229</definedName>
    <definedName name="_xlnm.Print_Area" localSheetId="6">'Jadual5.1-2digit '!$A$1:$MZ$37</definedName>
    <definedName name="_xlnm.Print_Area" localSheetId="7">'Jadual5.1-2digit  (8 grp)'!$A$1:$CD$39</definedName>
    <definedName name="_xlnm.Print_Area" localSheetId="5">'Jadual5-2digit'!$A$1:$GZ$36</definedName>
    <definedName name="_xlnm.Print_Area" localSheetId="10">'Jadual6.1-2digit'!$A$1:$MY$34</definedName>
    <definedName name="_xlnm.Print_Area" localSheetId="9">'Jadual6-2digit'!$A$1:$GY$33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131" i="30" l="1"/>
  <c r="L132" i="30"/>
  <c r="I131" i="30"/>
  <c r="F131" i="30"/>
  <c r="C131" i="30"/>
  <c r="N134" i="30" l="1"/>
  <c r="L134" i="30"/>
  <c r="I134" i="30"/>
  <c r="K134" i="30" s="1"/>
  <c r="S154" i="2" s="1"/>
  <c r="H134" i="30"/>
  <c r="K154" i="2" s="1"/>
  <c r="M154" i="2" s="1"/>
  <c r="F134" i="30"/>
  <c r="E134" i="30"/>
  <c r="C134" i="30"/>
  <c r="N133" i="30"/>
  <c r="L133" i="30"/>
  <c r="K133" i="30"/>
  <c r="S153" i="2" s="1"/>
  <c r="U153" i="2" s="1"/>
  <c r="I133" i="30"/>
  <c r="H133" i="30"/>
  <c r="F133" i="30"/>
  <c r="E133" i="30"/>
  <c r="E153" i="2" s="1"/>
  <c r="G153" i="2" s="1"/>
  <c r="C133" i="30"/>
  <c r="N132" i="30"/>
  <c r="Y152" i="2" s="1"/>
  <c r="K132" i="30"/>
  <c r="I132" i="30"/>
  <c r="F132" i="30"/>
  <c r="H132" i="30" s="1"/>
  <c r="K152" i="2" s="1"/>
  <c r="E132" i="30"/>
  <c r="C132" i="30"/>
  <c r="N131" i="30"/>
  <c r="Y151" i="2" s="1"/>
  <c r="AA151" i="2" s="1"/>
  <c r="K131" i="30"/>
  <c r="S151" i="2" s="1"/>
  <c r="H131" i="30"/>
  <c r="E131" i="30"/>
  <c r="E151" i="2" s="1"/>
  <c r="G151" i="2" s="1"/>
  <c r="N130" i="30"/>
  <c r="L130" i="30"/>
  <c r="I130" i="30"/>
  <c r="K130" i="30" s="1"/>
  <c r="S150" i="2" s="1"/>
  <c r="U150" i="2" s="1"/>
  <c r="H130" i="30"/>
  <c r="K150" i="2" s="1"/>
  <c r="M150" i="2" s="1"/>
  <c r="F130" i="30"/>
  <c r="E130" i="30"/>
  <c r="C130" i="30"/>
  <c r="N129" i="30"/>
  <c r="L129" i="30"/>
  <c r="K129" i="30"/>
  <c r="S149" i="2" s="1"/>
  <c r="U149" i="2" s="1"/>
  <c r="I129" i="30"/>
  <c r="H129" i="30"/>
  <c r="F129" i="30"/>
  <c r="E129" i="30"/>
  <c r="E149" i="2" s="1"/>
  <c r="G149" i="2" s="1"/>
  <c r="C129" i="30"/>
  <c r="L128" i="30"/>
  <c r="N128" i="30" s="1"/>
  <c r="Y148" i="2" s="1"/>
  <c r="AA148" i="2" s="1"/>
  <c r="K128" i="30"/>
  <c r="I128" i="30"/>
  <c r="F128" i="30"/>
  <c r="H128" i="30" s="1"/>
  <c r="K148" i="2" s="1"/>
  <c r="M148" i="2" s="1"/>
  <c r="E128" i="30"/>
  <c r="C128" i="30"/>
  <c r="L127" i="30"/>
  <c r="N127" i="30" s="1"/>
  <c r="Y147" i="2" s="1"/>
  <c r="AA147" i="2" s="1"/>
  <c r="I127" i="30"/>
  <c r="K127" i="30" s="1"/>
  <c r="S147" i="2" s="1"/>
  <c r="H127" i="30"/>
  <c r="F127" i="30"/>
  <c r="C127" i="30"/>
  <c r="E127" i="30" s="1"/>
  <c r="E147" i="2" s="1"/>
  <c r="G147" i="2" s="1"/>
  <c r="N126" i="30"/>
  <c r="L126" i="30"/>
  <c r="I126" i="30"/>
  <c r="K126" i="30" s="1"/>
  <c r="S146" i="2" s="1"/>
  <c r="H126" i="30"/>
  <c r="K146" i="2" s="1"/>
  <c r="M146" i="2" s="1"/>
  <c r="F126" i="30"/>
  <c r="E126" i="30"/>
  <c r="C126" i="30"/>
  <c r="N125" i="30"/>
  <c r="L125" i="30"/>
  <c r="K125" i="30"/>
  <c r="S145" i="2" s="1"/>
  <c r="U145" i="2" s="1"/>
  <c r="I125" i="30"/>
  <c r="H125" i="30"/>
  <c r="F125" i="30"/>
  <c r="E125" i="30"/>
  <c r="E145" i="2" s="1"/>
  <c r="G145" i="2" s="1"/>
  <c r="C125" i="30"/>
  <c r="L124" i="30"/>
  <c r="N124" i="30" s="1"/>
  <c r="Y144" i="2" s="1"/>
  <c r="K124" i="30"/>
  <c r="I124" i="30"/>
  <c r="F124" i="30"/>
  <c r="H124" i="30" s="1"/>
  <c r="K144" i="2" s="1"/>
  <c r="M144" i="2" s="1"/>
  <c r="E124" i="30"/>
  <c r="C124" i="30"/>
  <c r="L123" i="30"/>
  <c r="N123" i="30" s="1"/>
  <c r="Y143" i="2" s="1"/>
  <c r="AA143" i="2" s="1"/>
  <c r="I123" i="30"/>
  <c r="K123" i="30" s="1"/>
  <c r="S143" i="2" s="1"/>
  <c r="H123" i="30"/>
  <c r="F123" i="30"/>
  <c r="C123" i="30"/>
  <c r="E123" i="30" s="1"/>
  <c r="E143" i="2" s="1"/>
  <c r="G143" i="2" s="1"/>
  <c r="L122" i="30"/>
  <c r="I122" i="30"/>
  <c r="F122" i="30"/>
  <c r="C122" i="30"/>
  <c r="L121" i="30"/>
  <c r="I121" i="30"/>
  <c r="F121" i="30"/>
  <c r="C121" i="30"/>
  <c r="L120" i="30"/>
  <c r="I120" i="30"/>
  <c r="F120" i="30"/>
  <c r="C120" i="30"/>
  <c r="L119" i="30"/>
  <c r="I119" i="30"/>
  <c r="F119" i="30"/>
  <c r="C119" i="30"/>
  <c r="L118" i="30"/>
  <c r="I118" i="30"/>
  <c r="F118" i="30"/>
  <c r="C118" i="30"/>
  <c r="L117" i="30"/>
  <c r="I117" i="30"/>
  <c r="F117" i="30"/>
  <c r="C117" i="30"/>
  <c r="L116" i="30"/>
  <c r="I116" i="30"/>
  <c r="F116" i="30"/>
  <c r="C116" i="30"/>
  <c r="L115" i="30"/>
  <c r="I115" i="30"/>
  <c r="F115" i="30"/>
  <c r="C115" i="30"/>
  <c r="L114" i="30"/>
  <c r="I114" i="30"/>
  <c r="F114" i="30"/>
  <c r="C114" i="30"/>
  <c r="L113" i="30"/>
  <c r="I113" i="30"/>
  <c r="F113" i="30"/>
  <c r="C113" i="30"/>
  <c r="L112" i="30"/>
  <c r="I112" i="30"/>
  <c r="F112" i="30"/>
  <c r="C112" i="30"/>
  <c r="L111" i="30"/>
  <c r="I111" i="30"/>
  <c r="F111" i="30"/>
  <c r="C111" i="30"/>
  <c r="L110" i="30"/>
  <c r="I110" i="30"/>
  <c r="F110" i="30"/>
  <c r="C110" i="30"/>
  <c r="L109" i="30"/>
  <c r="I109" i="30"/>
  <c r="F109" i="30"/>
  <c r="C109" i="30"/>
  <c r="L108" i="30"/>
  <c r="I108" i="30"/>
  <c r="F108" i="30"/>
  <c r="C108" i="30"/>
  <c r="L107" i="30"/>
  <c r="I107" i="30"/>
  <c r="F107" i="30"/>
  <c r="C107" i="30"/>
  <c r="L106" i="30"/>
  <c r="I106" i="30"/>
  <c r="F106" i="30"/>
  <c r="C106" i="30"/>
  <c r="L105" i="30"/>
  <c r="I105" i="30"/>
  <c r="F105" i="30"/>
  <c r="C105" i="30"/>
  <c r="L104" i="30"/>
  <c r="I104" i="30"/>
  <c r="F104" i="30"/>
  <c r="C104" i="30"/>
  <c r="L103" i="30"/>
  <c r="I103" i="30"/>
  <c r="F103" i="30"/>
  <c r="C103" i="30"/>
  <c r="L102" i="30"/>
  <c r="I102" i="30"/>
  <c r="F102" i="30"/>
  <c r="C102" i="30"/>
  <c r="L101" i="30"/>
  <c r="I101" i="30"/>
  <c r="F101" i="30"/>
  <c r="C101" i="30"/>
  <c r="L100" i="30"/>
  <c r="I100" i="30"/>
  <c r="F100" i="30"/>
  <c r="C100" i="30"/>
  <c r="L99" i="30"/>
  <c r="I99" i="30"/>
  <c r="F99" i="30"/>
  <c r="C99" i="30"/>
  <c r="L98" i="30"/>
  <c r="I98" i="30"/>
  <c r="F98" i="30"/>
  <c r="C98" i="30"/>
  <c r="L97" i="30"/>
  <c r="I97" i="30"/>
  <c r="F97" i="30"/>
  <c r="C97" i="30"/>
  <c r="L96" i="30"/>
  <c r="I96" i="30"/>
  <c r="F96" i="30"/>
  <c r="C96" i="30"/>
  <c r="L95" i="30"/>
  <c r="I95" i="30"/>
  <c r="F95" i="30"/>
  <c r="C95" i="30"/>
  <c r="L94" i="30"/>
  <c r="I94" i="30"/>
  <c r="F94" i="30"/>
  <c r="C94" i="30"/>
  <c r="L93" i="30"/>
  <c r="I93" i="30"/>
  <c r="F93" i="30"/>
  <c r="C93" i="30"/>
  <c r="L92" i="30"/>
  <c r="I92" i="30"/>
  <c r="F92" i="30"/>
  <c r="C92" i="30"/>
  <c r="L91" i="30"/>
  <c r="I91" i="30"/>
  <c r="F91" i="30"/>
  <c r="C91" i="30"/>
  <c r="L90" i="30"/>
  <c r="I90" i="30"/>
  <c r="F90" i="30"/>
  <c r="C90" i="30"/>
  <c r="L89" i="30"/>
  <c r="I89" i="30"/>
  <c r="F89" i="30"/>
  <c r="C89" i="30"/>
  <c r="L88" i="30"/>
  <c r="I88" i="30"/>
  <c r="F88" i="30"/>
  <c r="C88" i="30"/>
  <c r="L87" i="30"/>
  <c r="I87" i="30"/>
  <c r="F87" i="30"/>
  <c r="C87" i="30"/>
  <c r="L86" i="30"/>
  <c r="I86" i="30"/>
  <c r="F86" i="30"/>
  <c r="C86" i="30"/>
  <c r="L85" i="30"/>
  <c r="I85" i="30"/>
  <c r="F85" i="30"/>
  <c r="C85" i="30"/>
  <c r="L84" i="30"/>
  <c r="I84" i="30"/>
  <c r="F84" i="30"/>
  <c r="C84" i="30"/>
  <c r="L83" i="30"/>
  <c r="I83" i="30"/>
  <c r="F83" i="30"/>
  <c r="C83" i="30"/>
  <c r="L82" i="30"/>
  <c r="I82" i="30"/>
  <c r="F82" i="30"/>
  <c r="C82" i="30"/>
  <c r="L81" i="30"/>
  <c r="I81" i="30"/>
  <c r="F81" i="30"/>
  <c r="C81" i="30"/>
  <c r="L80" i="30"/>
  <c r="I80" i="30"/>
  <c r="F80" i="30"/>
  <c r="C80" i="30"/>
  <c r="L79" i="30"/>
  <c r="I79" i="30"/>
  <c r="F79" i="30"/>
  <c r="C79" i="30"/>
  <c r="L78" i="30"/>
  <c r="I78" i="30"/>
  <c r="F78" i="30"/>
  <c r="C78" i="30"/>
  <c r="L77" i="30"/>
  <c r="I77" i="30"/>
  <c r="F77" i="30"/>
  <c r="C77" i="30"/>
  <c r="L76" i="30"/>
  <c r="I76" i="30"/>
  <c r="F76" i="30"/>
  <c r="C76" i="30"/>
  <c r="L75" i="30"/>
  <c r="I75" i="30"/>
  <c r="F75" i="30"/>
  <c r="C75" i="30"/>
  <c r="L74" i="30"/>
  <c r="I74" i="30"/>
  <c r="F74" i="30"/>
  <c r="C74" i="30"/>
  <c r="L73" i="30"/>
  <c r="I73" i="30"/>
  <c r="F73" i="30"/>
  <c r="C73" i="30"/>
  <c r="L72" i="30"/>
  <c r="I72" i="30"/>
  <c r="F72" i="30"/>
  <c r="C72" i="30"/>
  <c r="L71" i="30"/>
  <c r="I71" i="30"/>
  <c r="F71" i="30"/>
  <c r="C71" i="30"/>
  <c r="L70" i="30"/>
  <c r="I70" i="30"/>
  <c r="F70" i="30"/>
  <c r="C70" i="30"/>
  <c r="L69" i="30"/>
  <c r="I69" i="30"/>
  <c r="F69" i="30"/>
  <c r="C69" i="30"/>
  <c r="L68" i="30"/>
  <c r="I68" i="30"/>
  <c r="F68" i="30"/>
  <c r="C68" i="30"/>
  <c r="L67" i="30"/>
  <c r="I67" i="30"/>
  <c r="F67" i="30"/>
  <c r="C67" i="30"/>
  <c r="L66" i="30"/>
  <c r="I66" i="30"/>
  <c r="F66" i="30"/>
  <c r="C66" i="30"/>
  <c r="L65" i="30"/>
  <c r="I65" i="30"/>
  <c r="F65" i="30"/>
  <c r="C65" i="30"/>
  <c r="L64" i="30"/>
  <c r="I64" i="30"/>
  <c r="F64" i="30"/>
  <c r="C64" i="30"/>
  <c r="L63" i="30"/>
  <c r="I63" i="30"/>
  <c r="F63" i="30"/>
  <c r="C63" i="30"/>
  <c r="L62" i="30"/>
  <c r="I62" i="30"/>
  <c r="F62" i="30"/>
  <c r="C62" i="30"/>
  <c r="L61" i="30"/>
  <c r="I61" i="30"/>
  <c r="F61" i="30"/>
  <c r="C61" i="30"/>
  <c r="L60" i="30"/>
  <c r="I60" i="30"/>
  <c r="F60" i="30"/>
  <c r="C60" i="30"/>
  <c r="L59" i="30"/>
  <c r="I59" i="30"/>
  <c r="F59" i="30"/>
  <c r="C59" i="30"/>
  <c r="L58" i="30"/>
  <c r="I58" i="30"/>
  <c r="F58" i="30"/>
  <c r="C58" i="30"/>
  <c r="L57" i="30"/>
  <c r="I57" i="30"/>
  <c r="F57" i="30"/>
  <c r="C57" i="30"/>
  <c r="L56" i="30"/>
  <c r="I56" i="30"/>
  <c r="F56" i="30"/>
  <c r="C56" i="30"/>
  <c r="L55" i="30"/>
  <c r="I55" i="30"/>
  <c r="F55" i="30"/>
  <c r="C55" i="30"/>
  <c r="L54" i="30"/>
  <c r="I54" i="30"/>
  <c r="F54" i="30"/>
  <c r="C54" i="30"/>
  <c r="L53" i="30"/>
  <c r="I53" i="30"/>
  <c r="F53" i="30"/>
  <c r="C53" i="30"/>
  <c r="L52" i="30"/>
  <c r="I52" i="30"/>
  <c r="F52" i="30"/>
  <c r="C52" i="30"/>
  <c r="L51" i="30"/>
  <c r="I51" i="30"/>
  <c r="F51" i="30"/>
  <c r="C51" i="30"/>
  <c r="L50" i="30"/>
  <c r="I50" i="30"/>
  <c r="F50" i="30"/>
  <c r="C50" i="30"/>
  <c r="L49" i="30"/>
  <c r="I49" i="30"/>
  <c r="F49" i="30"/>
  <c r="C49" i="30"/>
  <c r="L48" i="30"/>
  <c r="I48" i="30"/>
  <c r="F48" i="30"/>
  <c r="C48" i="30"/>
  <c r="L47" i="30"/>
  <c r="I47" i="30"/>
  <c r="F47" i="30"/>
  <c r="C47" i="30"/>
  <c r="L46" i="30"/>
  <c r="I46" i="30"/>
  <c r="F46" i="30"/>
  <c r="C46" i="30"/>
  <c r="L45" i="30"/>
  <c r="I45" i="30"/>
  <c r="F45" i="30"/>
  <c r="C45" i="30"/>
  <c r="L44" i="30"/>
  <c r="I44" i="30"/>
  <c r="F44" i="30"/>
  <c r="C44" i="30"/>
  <c r="L43" i="30"/>
  <c r="I43" i="30"/>
  <c r="F43" i="30"/>
  <c r="C43" i="30"/>
  <c r="L42" i="30"/>
  <c r="I42" i="30"/>
  <c r="F42" i="30"/>
  <c r="C42" i="30"/>
  <c r="L41" i="30"/>
  <c r="I41" i="30"/>
  <c r="F41" i="30"/>
  <c r="C41" i="30"/>
  <c r="L40" i="30"/>
  <c r="I40" i="30"/>
  <c r="F40" i="30"/>
  <c r="C40" i="30"/>
  <c r="L39" i="30"/>
  <c r="I39" i="30"/>
  <c r="F39" i="30"/>
  <c r="C39" i="30"/>
  <c r="L38" i="30"/>
  <c r="I38" i="30"/>
  <c r="F38" i="30"/>
  <c r="C38" i="30"/>
  <c r="L37" i="30"/>
  <c r="I37" i="30"/>
  <c r="F37" i="30"/>
  <c r="C37" i="30"/>
  <c r="L36" i="30"/>
  <c r="I36" i="30"/>
  <c r="F36" i="30"/>
  <c r="C36" i="30"/>
  <c r="L35" i="30"/>
  <c r="I35" i="30"/>
  <c r="F35" i="30"/>
  <c r="C35" i="30"/>
  <c r="L34" i="30"/>
  <c r="I34" i="30"/>
  <c r="F34" i="30"/>
  <c r="C34" i="30"/>
  <c r="L33" i="30"/>
  <c r="I33" i="30"/>
  <c r="F33" i="30"/>
  <c r="C33" i="30"/>
  <c r="L32" i="30"/>
  <c r="I32" i="30"/>
  <c r="F32" i="30"/>
  <c r="C32" i="30"/>
  <c r="L31" i="30"/>
  <c r="I31" i="30"/>
  <c r="F31" i="30"/>
  <c r="C31" i="30"/>
  <c r="L30" i="30"/>
  <c r="I30" i="30"/>
  <c r="F30" i="30"/>
  <c r="C30" i="30"/>
  <c r="L29" i="30"/>
  <c r="I29" i="30"/>
  <c r="F29" i="30"/>
  <c r="C29" i="30"/>
  <c r="L28" i="30"/>
  <c r="I28" i="30"/>
  <c r="F28" i="30"/>
  <c r="C28" i="30"/>
  <c r="L27" i="30"/>
  <c r="I27" i="30"/>
  <c r="F27" i="30"/>
  <c r="C27" i="30"/>
  <c r="L26" i="30"/>
  <c r="I26" i="30"/>
  <c r="F26" i="30"/>
  <c r="C26" i="30"/>
  <c r="L25" i="30"/>
  <c r="I25" i="30"/>
  <c r="F25" i="30"/>
  <c r="C25" i="30"/>
  <c r="L24" i="30"/>
  <c r="I24" i="30"/>
  <c r="F24" i="30"/>
  <c r="C24" i="30"/>
  <c r="L23" i="30"/>
  <c r="I23" i="30"/>
  <c r="F23" i="30"/>
  <c r="C23" i="30"/>
  <c r="L22" i="30"/>
  <c r="I22" i="30"/>
  <c r="F22" i="30"/>
  <c r="C22" i="30"/>
  <c r="L21" i="30"/>
  <c r="I21" i="30"/>
  <c r="F21" i="30"/>
  <c r="C21" i="30"/>
  <c r="L20" i="30"/>
  <c r="I20" i="30"/>
  <c r="F20" i="30"/>
  <c r="C20" i="30"/>
  <c r="L19" i="30"/>
  <c r="I19" i="30"/>
  <c r="F19" i="30"/>
  <c r="C19" i="30"/>
  <c r="L18" i="30"/>
  <c r="I18" i="30"/>
  <c r="F18" i="30"/>
  <c r="C18" i="30"/>
  <c r="L17" i="30"/>
  <c r="I17" i="30"/>
  <c r="F17" i="30"/>
  <c r="C17" i="30"/>
  <c r="L16" i="30"/>
  <c r="I16" i="30"/>
  <c r="F16" i="30"/>
  <c r="C16" i="30"/>
  <c r="L15" i="30"/>
  <c r="I15" i="30"/>
  <c r="F15" i="30"/>
  <c r="C15" i="30"/>
  <c r="L14" i="30"/>
  <c r="I14" i="30"/>
  <c r="F14" i="30"/>
  <c r="C14" i="30"/>
  <c r="L13" i="30"/>
  <c r="I13" i="30"/>
  <c r="F13" i="30"/>
  <c r="C13" i="30"/>
  <c r="L12" i="30"/>
  <c r="I12" i="30"/>
  <c r="F12" i="30"/>
  <c r="C12" i="30"/>
  <c r="L11" i="30"/>
  <c r="I11" i="30"/>
  <c r="F11" i="30"/>
  <c r="C11" i="30"/>
  <c r="L10" i="30"/>
  <c r="I10" i="30"/>
  <c r="F10" i="30"/>
  <c r="C10" i="30"/>
  <c r="L9" i="30"/>
  <c r="I9" i="30"/>
  <c r="F9" i="30"/>
  <c r="C9" i="30"/>
  <c r="L8" i="30"/>
  <c r="I8" i="30"/>
  <c r="F8" i="30"/>
  <c r="C8" i="30"/>
  <c r="L7" i="30"/>
  <c r="I7" i="30"/>
  <c r="F7" i="30"/>
  <c r="C7" i="30"/>
  <c r="L6" i="30"/>
  <c r="I6" i="30"/>
  <c r="F6" i="30"/>
  <c r="C6" i="30"/>
  <c r="L5" i="30"/>
  <c r="I5" i="30"/>
  <c r="F5" i="30"/>
  <c r="C5" i="30"/>
  <c r="L4" i="30"/>
  <c r="I4" i="30"/>
  <c r="F4" i="30"/>
  <c r="C4" i="30"/>
  <c r="L3" i="30"/>
  <c r="I3" i="30"/>
  <c r="F3" i="30"/>
  <c r="C3" i="30"/>
  <c r="C284" i="29"/>
  <c r="B284" i="29"/>
  <c r="C283" i="29"/>
  <c r="B283" i="29"/>
  <c r="C282" i="29"/>
  <c r="B282" i="29"/>
  <c r="C281" i="29"/>
  <c r="B281" i="29"/>
  <c r="C280" i="29"/>
  <c r="B280" i="29"/>
  <c r="C279" i="29"/>
  <c r="B279" i="29"/>
  <c r="C278" i="29"/>
  <c r="B278" i="29"/>
  <c r="C277" i="29"/>
  <c r="B277" i="29"/>
  <c r="O276" i="29"/>
  <c r="N276" i="29"/>
  <c r="M276" i="29"/>
  <c r="L276" i="29"/>
  <c r="K276" i="29"/>
  <c r="J276" i="29"/>
  <c r="I276" i="29"/>
  <c r="H276" i="29"/>
  <c r="G276" i="29"/>
  <c r="F276" i="29"/>
  <c r="E276" i="29"/>
  <c r="D276" i="29"/>
  <c r="R275" i="29"/>
  <c r="G34" i="33"/>
  <c r="G33" i="33"/>
  <c r="G32" i="33"/>
  <c r="G29" i="33"/>
  <c r="G28" i="33"/>
  <c r="G26" i="33"/>
  <c r="G25" i="33"/>
  <c r="D20" i="33"/>
  <c r="D7" i="33"/>
  <c r="C7" i="33"/>
  <c r="D6" i="33"/>
  <c r="G33" i="31"/>
  <c r="G32" i="31"/>
  <c r="G31" i="31"/>
  <c r="G30" i="31"/>
  <c r="G29" i="31"/>
  <c r="G28" i="31"/>
  <c r="G27" i="31"/>
  <c r="G25" i="31"/>
  <c r="G24" i="31"/>
  <c r="G21" i="31"/>
  <c r="EI20" i="31"/>
  <c r="EH20" i="31"/>
  <c r="EG20" i="31"/>
  <c r="EE20" i="31"/>
  <c r="ED20" i="31"/>
  <c r="EC20" i="31"/>
  <c r="EB20" i="31"/>
  <c r="EA20" i="31"/>
  <c r="DZ20" i="31"/>
  <c r="DY20" i="31"/>
  <c r="DX20" i="31"/>
  <c r="DV20" i="31"/>
  <c r="DU20" i="31"/>
  <c r="DT20" i="31"/>
  <c r="DS20" i="31"/>
  <c r="DR20" i="31"/>
  <c r="DQ20" i="31"/>
  <c r="DP20" i="31"/>
  <c r="DO20" i="31"/>
  <c r="DN20" i="31"/>
  <c r="DM20" i="31"/>
  <c r="DL20" i="31"/>
  <c r="DK20" i="31"/>
  <c r="DJ20" i="31"/>
  <c r="DI20" i="31"/>
  <c r="DH20" i="31"/>
  <c r="DG20" i="31"/>
  <c r="DF20" i="31"/>
  <c r="DE20" i="31"/>
  <c r="DD20" i="31"/>
  <c r="DC20" i="31"/>
  <c r="DB20" i="31"/>
  <c r="DA20" i="31"/>
  <c r="CZ20" i="31"/>
  <c r="CY20" i="31"/>
  <c r="CX20" i="31"/>
  <c r="CW20" i="31"/>
  <c r="CV20" i="31"/>
  <c r="CU20" i="31"/>
  <c r="CT20" i="31"/>
  <c r="CS20" i="31"/>
  <c r="CR20" i="31"/>
  <c r="CQ20" i="31"/>
  <c r="CP20" i="31"/>
  <c r="CO20" i="31"/>
  <c r="CN20" i="31"/>
  <c r="CM20" i="31"/>
  <c r="CL20" i="31"/>
  <c r="CK20" i="31"/>
  <c r="CJ20" i="31"/>
  <c r="CI20" i="31"/>
  <c r="CH20" i="31"/>
  <c r="CG20" i="31"/>
  <c r="CF20" i="31"/>
  <c r="CE20" i="31"/>
  <c r="CD20" i="31"/>
  <c r="CC20" i="31"/>
  <c r="CB20" i="31"/>
  <c r="CA20" i="31"/>
  <c r="BZ20" i="31"/>
  <c r="BY20" i="31"/>
  <c r="BX20" i="31"/>
  <c r="BW20" i="31"/>
  <c r="BV20" i="31"/>
  <c r="BU20" i="31"/>
  <c r="BT20" i="31"/>
  <c r="BS20" i="31"/>
  <c r="BR20" i="31"/>
  <c r="BQ20" i="31"/>
  <c r="BP20" i="31"/>
  <c r="BO20" i="31"/>
  <c r="BN20" i="31"/>
  <c r="BM20" i="31"/>
  <c r="BL20" i="31"/>
  <c r="BK20" i="31"/>
  <c r="BJ20" i="31"/>
  <c r="BI20" i="31"/>
  <c r="BH20" i="31"/>
  <c r="BG20" i="31"/>
  <c r="BF20" i="31"/>
  <c r="BE20" i="31"/>
  <c r="BD20" i="31"/>
  <c r="BC20" i="31"/>
  <c r="BB20" i="31"/>
  <c r="BA20" i="31"/>
  <c r="AZ20" i="31"/>
  <c r="AY20" i="31"/>
  <c r="AX20" i="31"/>
  <c r="AW20" i="31"/>
  <c r="AV20" i="31"/>
  <c r="AU20" i="31"/>
  <c r="AT20" i="31"/>
  <c r="AS20" i="31"/>
  <c r="AR20" i="31"/>
  <c r="AQ20" i="31"/>
  <c r="AP20" i="31"/>
  <c r="AO20" i="31"/>
  <c r="AN20" i="31"/>
  <c r="AM20" i="31"/>
  <c r="AL20" i="31"/>
  <c r="AK20" i="31"/>
  <c r="AJ20" i="31"/>
  <c r="AI20" i="31"/>
  <c r="AH20" i="31"/>
  <c r="AG20" i="31"/>
  <c r="AF20" i="31"/>
  <c r="AE20" i="31"/>
  <c r="AD20" i="31"/>
  <c r="AC20" i="31"/>
  <c r="AB20" i="31"/>
  <c r="AA20" i="31"/>
  <c r="Z20" i="31"/>
  <c r="Y20" i="31"/>
  <c r="X20" i="31"/>
  <c r="W20" i="31"/>
  <c r="V20" i="31"/>
  <c r="U20" i="31"/>
  <c r="T20" i="31"/>
  <c r="S20" i="31"/>
  <c r="R20" i="31"/>
  <c r="Q20" i="31"/>
  <c r="P20" i="31"/>
  <c r="O20" i="31"/>
  <c r="N20" i="31"/>
  <c r="M20" i="31"/>
  <c r="L20" i="31"/>
  <c r="K20" i="31"/>
  <c r="J20" i="31"/>
  <c r="I20" i="31"/>
  <c r="H20" i="31"/>
  <c r="D19" i="31"/>
  <c r="EI14" i="31"/>
  <c r="EH14" i="31"/>
  <c r="EG14" i="31"/>
  <c r="EE14" i="31"/>
  <c r="ED14" i="31"/>
  <c r="EC14" i="31"/>
  <c r="EB14" i="31"/>
  <c r="EA14" i="31"/>
  <c r="DZ14" i="31"/>
  <c r="DY14" i="31"/>
  <c r="DX14" i="31"/>
  <c r="DV14" i="31"/>
  <c r="DU14" i="31"/>
  <c r="DT14" i="31"/>
  <c r="DS14" i="31"/>
  <c r="DR14" i="31"/>
  <c r="DQ14" i="31"/>
  <c r="DP14" i="31"/>
  <c r="DO14" i="31"/>
  <c r="DN14" i="31"/>
  <c r="DM14" i="31"/>
  <c r="DL14" i="31"/>
  <c r="DK14" i="31"/>
  <c r="DJ14" i="31"/>
  <c r="DI14" i="31"/>
  <c r="DH14" i="31"/>
  <c r="DG14" i="31"/>
  <c r="DF14" i="31"/>
  <c r="DE14" i="31"/>
  <c r="DD14" i="31"/>
  <c r="DC14" i="31"/>
  <c r="DB14" i="31"/>
  <c r="DA14" i="31"/>
  <c r="CZ14" i="31"/>
  <c r="CY14" i="31"/>
  <c r="CX14" i="31"/>
  <c r="CW14" i="31"/>
  <c r="CV14" i="31"/>
  <c r="CU14" i="31"/>
  <c r="CT14" i="31"/>
  <c r="CS14" i="31"/>
  <c r="CR14" i="31"/>
  <c r="CQ14" i="31"/>
  <c r="CP14" i="31"/>
  <c r="CO14" i="31"/>
  <c r="CN14" i="31"/>
  <c r="CM14" i="31"/>
  <c r="CL14" i="31"/>
  <c r="CK14" i="31"/>
  <c r="CJ14" i="31"/>
  <c r="CI14" i="31"/>
  <c r="CH14" i="31"/>
  <c r="CG14" i="31"/>
  <c r="CF14" i="31"/>
  <c r="CE14" i="31"/>
  <c r="CD14" i="31"/>
  <c r="CC14" i="31"/>
  <c r="CB14" i="31"/>
  <c r="CA14" i="31"/>
  <c r="BZ14" i="31"/>
  <c r="BY14" i="31"/>
  <c r="BX14" i="31"/>
  <c r="BW14" i="31"/>
  <c r="BV14" i="31"/>
  <c r="BU14" i="31"/>
  <c r="BT14" i="31"/>
  <c r="BS14" i="31"/>
  <c r="BR14" i="31"/>
  <c r="BQ14" i="31"/>
  <c r="BP14" i="31"/>
  <c r="BO14" i="31"/>
  <c r="BN14" i="31"/>
  <c r="BM14" i="31"/>
  <c r="BL14" i="31"/>
  <c r="BK14" i="31"/>
  <c r="BJ14" i="31"/>
  <c r="BI14" i="31"/>
  <c r="BH14" i="31"/>
  <c r="BG14" i="31"/>
  <c r="BF14" i="31"/>
  <c r="BE14" i="31"/>
  <c r="BD14" i="31"/>
  <c r="BC14" i="31"/>
  <c r="BB14" i="31"/>
  <c r="BA14" i="31"/>
  <c r="AZ14" i="31"/>
  <c r="AY14" i="31"/>
  <c r="AX14" i="31"/>
  <c r="AW14" i="31"/>
  <c r="AV14" i="31"/>
  <c r="AU14" i="31"/>
  <c r="AT14" i="31"/>
  <c r="AS14" i="31"/>
  <c r="AR14" i="31"/>
  <c r="AQ14" i="31"/>
  <c r="AP14" i="31"/>
  <c r="AO14" i="31"/>
  <c r="AN14" i="31"/>
  <c r="AM14" i="31"/>
  <c r="AL14" i="31"/>
  <c r="AK14" i="31"/>
  <c r="AJ14" i="31"/>
  <c r="AI14" i="31"/>
  <c r="AH14" i="31"/>
  <c r="AG14" i="31"/>
  <c r="AF14" i="31"/>
  <c r="AE14" i="31"/>
  <c r="AD14" i="31"/>
  <c r="AC14" i="31"/>
  <c r="AB14" i="31"/>
  <c r="AA14" i="31"/>
  <c r="Z14" i="31"/>
  <c r="Y14" i="31"/>
  <c r="X14" i="31"/>
  <c r="W14" i="31"/>
  <c r="V14" i="31"/>
  <c r="U14" i="31"/>
  <c r="T14" i="31"/>
  <c r="S14" i="31"/>
  <c r="R14" i="31"/>
  <c r="Q14" i="31"/>
  <c r="P14" i="31"/>
  <c r="O14" i="31"/>
  <c r="N14" i="31"/>
  <c r="M14" i="31"/>
  <c r="L14" i="31"/>
  <c r="K14" i="31"/>
  <c r="J14" i="31"/>
  <c r="I14" i="31"/>
  <c r="H14" i="31"/>
  <c r="EI13" i="31"/>
  <c r="EH13" i="31"/>
  <c r="EG13" i="31"/>
  <c r="EE13" i="31"/>
  <c r="ED13" i="31"/>
  <c r="EC13" i="31"/>
  <c r="EB13" i="31"/>
  <c r="EA13" i="31"/>
  <c r="DZ13" i="31"/>
  <c r="DY13" i="31"/>
  <c r="DX13" i="31"/>
  <c r="DV13" i="31"/>
  <c r="DU13" i="31"/>
  <c r="DT13" i="31"/>
  <c r="DS13" i="31"/>
  <c r="DR13" i="31"/>
  <c r="DQ13" i="31"/>
  <c r="DP13" i="31"/>
  <c r="DO13" i="31"/>
  <c r="DN13" i="31"/>
  <c r="DM13" i="31"/>
  <c r="DL13" i="31"/>
  <c r="DK13" i="31"/>
  <c r="DJ13" i="31"/>
  <c r="DI13" i="31"/>
  <c r="DH13" i="31"/>
  <c r="DG13" i="31"/>
  <c r="DF13" i="31"/>
  <c r="DE13" i="31"/>
  <c r="DD13" i="31"/>
  <c r="DC13" i="31"/>
  <c r="DB13" i="31"/>
  <c r="DA13" i="31"/>
  <c r="CZ13" i="31"/>
  <c r="CY13" i="31"/>
  <c r="CX13" i="31"/>
  <c r="CW13" i="31"/>
  <c r="CV13" i="31"/>
  <c r="CU13" i="31"/>
  <c r="CT13" i="31"/>
  <c r="CS13" i="31"/>
  <c r="CR13" i="31"/>
  <c r="CQ13" i="31"/>
  <c r="CP13" i="31"/>
  <c r="CO13" i="31"/>
  <c r="CN13" i="31"/>
  <c r="CM13" i="31"/>
  <c r="CL13" i="31"/>
  <c r="CK13" i="31"/>
  <c r="CJ13" i="31"/>
  <c r="CI13" i="31"/>
  <c r="CH13" i="31"/>
  <c r="CG13" i="31"/>
  <c r="CF13" i="31"/>
  <c r="CE13" i="31"/>
  <c r="CD13" i="31"/>
  <c r="CC13" i="31"/>
  <c r="CB13" i="31"/>
  <c r="CA13" i="31"/>
  <c r="BZ13" i="31"/>
  <c r="BY13" i="31"/>
  <c r="BX13" i="31"/>
  <c r="BW13" i="31"/>
  <c r="BV13" i="31"/>
  <c r="BU13" i="31"/>
  <c r="BT13" i="31"/>
  <c r="BS13" i="31"/>
  <c r="BR13" i="31"/>
  <c r="BQ13" i="31"/>
  <c r="BP13" i="31"/>
  <c r="BO13" i="31"/>
  <c r="BN13" i="31"/>
  <c r="BM13" i="31"/>
  <c r="BL13" i="31"/>
  <c r="BK13" i="31"/>
  <c r="BJ13" i="31"/>
  <c r="BI13" i="31"/>
  <c r="BH13" i="31"/>
  <c r="BG13" i="31"/>
  <c r="BF13" i="31"/>
  <c r="BE13" i="31"/>
  <c r="BD13" i="31"/>
  <c r="BC13" i="31"/>
  <c r="BB13" i="31"/>
  <c r="BA13" i="31"/>
  <c r="AZ13" i="31"/>
  <c r="AY13" i="31"/>
  <c r="AX13" i="31"/>
  <c r="AW13" i="31"/>
  <c r="AV13" i="31"/>
  <c r="AU13" i="31"/>
  <c r="AT13" i="31"/>
  <c r="AS13" i="31"/>
  <c r="AR13" i="31"/>
  <c r="AQ13" i="31"/>
  <c r="AP13" i="31"/>
  <c r="AO13" i="31"/>
  <c r="AN13" i="31"/>
  <c r="AM13" i="31"/>
  <c r="AL13" i="31"/>
  <c r="AK13" i="31"/>
  <c r="AJ13" i="31"/>
  <c r="AI13" i="31"/>
  <c r="AH13" i="31"/>
  <c r="AG13" i="31"/>
  <c r="AF13" i="31"/>
  <c r="AE13" i="31"/>
  <c r="AD13" i="31"/>
  <c r="AC13" i="31"/>
  <c r="AB13" i="31"/>
  <c r="AA13" i="31"/>
  <c r="Z13" i="31"/>
  <c r="Y13" i="31"/>
  <c r="X13" i="31"/>
  <c r="W13" i="31"/>
  <c r="V13" i="31"/>
  <c r="U13" i="31"/>
  <c r="T13" i="31"/>
  <c r="S13" i="31"/>
  <c r="R13" i="31"/>
  <c r="Q13" i="31"/>
  <c r="P13" i="31"/>
  <c r="O13" i="31"/>
  <c r="N13" i="31"/>
  <c r="M13" i="31"/>
  <c r="L13" i="31"/>
  <c r="K13" i="31"/>
  <c r="J13" i="31"/>
  <c r="I13" i="31"/>
  <c r="H13" i="31"/>
  <c r="EI7" i="31"/>
  <c r="EH7" i="31"/>
  <c r="EG7" i="31"/>
  <c r="EE7" i="31"/>
  <c r="ED7" i="31"/>
  <c r="EC7" i="31"/>
  <c r="EB7" i="31"/>
  <c r="EA7" i="31"/>
  <c r="DZ7" i="31"/>
  <c r="DY7" i="31"/>
  <c r="DX7" i="31"/>
  <c r="DV7" i="31"/>
  <c r="DU7" i="31"/>
  <c r="DT7" i="31"/>
  <c r="DS7" i="31"/>
  <c r="DR7" i="31"/>
  <c r="DQ7" i="31"/>
  <c r="DP7" i="31"/>
  <c r="DO7" i="31"/>
  <c r="DN7" i="31"/>
  <c r="DM7" i="31"/>
  <c r="DL7" i="31"/>
  <c r="DK7" i="31"/>
  <c r="DJ7" i="31"/>
  <c r="DI7" i="31"/>
  <c r="DH7" i="31"/>
  <c r="DG7" i="31"/>
  <c r="DF7" i="31"/>
  <c r="DE7" i="31"/>
  <c r="DD7" i="31"/>
  <c r="DC7" i="31"/>
  <c r="DB7" i="31"/>
  <c r="DA7" i="31"/>
  <c r="CZ7" i="31"/>
  <c r="CY7" i="31"/>
  <c r="CX7" i="31"/>
  <c r="CW7" i="31"/>
  <c r="CV7" i="31"/>
  <c r="CU7" i="31"/>
  <c r="CT7" i="31"/>
  <c r="CS7" i="31"/>
  <c r="CR7" i="31"/>
  <c r="CQ7" i="31"/>
  <c r="CP7" i="31"/>
  <c r="CO7" i="31"/>
  <c r="CN7" i="31"/>
  <c r="CM7" i="31"/>
  <c r="CL7" i="31"/>
  <c r="CK7" i="31"/>
  <c r="CJ7" i="31"/>
  <c r="CI7" i="31"/>
  <c r="CH7" i="31"/>
  <c r="CG7" i="31"/>
  <c r="CF7" i="31"/>
  <c r="CE7" i="31"/>
  <c r="CD7" i="31"/>
  <c r="CC7" i="31"/>
  <c r="CB7" i="31"/>
  <c r="CA7" i="31"/>
  <c r="BZ7" i="31"/>
  <c r="BY7" i="31"/>
  <c r="BX7" i="31"/>
  <c r="BW7" i="31"/>
  <c r="BV7" i="31"/>
  <c r="BU7" i="31"/>
  <c r="BT7" i="31"/>
  <c r="BS7" i="31"/>
  <c r="BR7" i="31"/>
  <c r="BQ7" i="31"/>
  <c r="BP7" i="31"/>
  <c r="BO7" i="31"/>
  <c r="BN7" i="31"/>
  <c r="BM7" i="31"/>
  <c r="BL7" i="31"/>
  <c r="BK7" i="31"/>
  <c r="BJ7" i="31"/>
  <c r="BI7" i="31"/>
  <c r="BH7" i="31"/>
  <c r="BG7" i="31"/>
  <c r="BF7" i="31"/>
  <c r="BE7" i="31"/>
  <c r="BD7" i="31"/>
  <c r="BC7" i="31"/>
  <c r="BB7" i="31"/>
  <c r="BA7" i="31"/>
  <c r="AZ7" i="31"/>
  <c r="AY7" i="31"/>
  <c r="AX7" i="31"/>
  <c r="AW7" i="31"/>
  <c r="AV7" i="31"/>
  <c r="AU7" i="31"/>
  <c r="AT7" i="31"/>
  <c r="AS7" i="31"/>
  <c r="AR7" i="31"/>
  <c r="AQ7" i="31"/>
  <c r="AP7" i="31"/>
  <c r="AO7" i="31"/>
  <c r="AN7" i="31"/>
  <c r="AM7" i="31"/>
  <c r="AL7" i="31"/>
  <c r="AK7" i="31"/>
  <c r="AJ7" i="31"/>
  <c r="AI7" i="31"/>
  <c r="AH7" i="31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D6" i="31"/>
  <c r="D5" i="31"/>
  <c r="E586" i="24"/>
  <c r="E585" i="24"/>
  <c r="E584" i="24"/>
  <c r="E583" i="24"/>
  <c r="E582" i="24"/>
  <c r="E581" i="24"/>
  <c r="E580" i="24"/>
  <c r="E579" i="24"/>
  <c r="E578" i="24"/>
  <c r="E577" i="24"/>
  <c r="E576" i="24"/>
  <c r="E575" i="24"/>
  <c r="E574" i="24"/>
  <c r="E573" i="24"/>
  <c r="E572" i="24"/>
  <c r="E571" i="24"/>
  <c r="E570" i="24"/>
  <c r="E569" i="24"/>
  <c r="E568" i="24"/>
  <c r="E567" i="24"/>
  <c r="E566" i="24"/>
  <c r="E565" i="24"/>
  <c r="E564" i="24"/>
  <c r="E563" i="24"/>
  <c r="E562" i="24"/>
  <c r="E561" i="24"/>
  <c r="E560" i="24"/>
  <c r="E559" i="24"/>
  <c r="E558" i="24"/>
  <c r="E557" i="24"/>
  <c r="E556" i="24"/>
  <c r="E555" i="24"/>
  <c r="E554" i="24"/>
  <c r="E553" i="24"/>
  <c r="E552" i="24"/>
  <c r="E551" i="24"/>
  <c r="E550" i="24"/>
  <c r="E549" i="24"/>
  <c r="E548" i="24"/>
  <c r="E547" i="24"/>
  <c r="E546" i="24"/>
  <c r="E545" i="24"/>
  <c r="E544" i="24"/>
  <c r="E543" i="24"/>
  <c r="E542" i="24"/>
  <c r="E541" i="24"/>
  <c r="E540" i="24"/>
  <c r="E539" i="24"/>
  <c r="E538" i="24"/>
  <c r="E537" i="24"/>
  <c r="E536" i="24"/>
  <c r="E535" i="24"/>
  <c r="E534" i="24"/>
  <c r="E533" i="24"/>
  <c r="E532" i="24"/>
  <c r="E531" i="24"/>
  <c r="E530" i="24"/>
  <c r="E529" i="24"/>
  <c r="E528" i="24"/>
  <c r="E527" i="24"/>
  <c r="E526" i="24"/>
  <c r="E525" i="24"/>
  <c r="E524" i="24"/>
  <c r="E523" i="24"/>
  <c r="E522" i="24"/>
  <c r="E521" i="24"/>
  <c r="E520" i="24"/>
  <c r="E519" i="24"/>
  <c r="E518" i="24"/>
  <c r="E517" i="24"/>
  <c r="E516" i="24"/>
  <c r="E515" i="24"/>
  <c r="E514" i="24"/>
  <c r="E513" i="24"/>
  <c r="E512" i="24"/>
  <c r="E511" i="24"/>
  <c r="E510" i="24"/>
  <c r="E509" i="24"/>
  <c r="E508" i="24"/>
  <c r="E507" i="24"/>
  <c r="E506" i="24"/>
  <c r="E505" i="24"/>
  <c r="E504" i="24"/>
  <c r="E503" i="24"/>
  <c r="E502" i="24"/>
  <c r="E501" i="24"/>
  <c r="E500" i="24"/>
  <c r="E499" i="24"/>
  <c r="E498" i="24"/>
  <c r="E497" i="24"/>
  <c r="E496" i="24"/>
  <c r="E495" i="24"/>
  <c r="E494" i="24"/>
  <c r="E493" i="24"/>
  <c r="E492" i="24"/>
  <c r="E491" i="24"/>
  <c r="E490" i="24"/>
  <c r="E489" i="24"/>
  <c r="E488" i="24"/>
  <c r="E487" i="24"/>
  <c r="E486" i="24"/>
  <c r="E485" i="24"/>
  <c r="E484" i="24"/>
  <c r="E483" i="24"/>
  <c r="E482" i="24"/>
  <c r="E481" i="24"/>
  <c r="E480" i="24"/>
  <c r="E479" i="24"/>
  <c r="E478" i="24"/>
  <c r="E477" i="24"/>
  <c r="E476" i="24"/>
  <c r="E475" i="24"/>
  <c r="E474" i="24"/>
  <c r="Q471" i="24"/>
  <c r="P471" i="24"/>
  <c r="O471" i="24"/>
  <c r="N471" i="24"/>
  <c r="M471" i="24"/>
  <c r="L471" i="24"/>
  <c r="K471" i="24"/>
  <c r="J471" i="24"/>
  <c r="I471" i="24"/>
  <c r="H471" i="24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C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AB69" i="24"/>
  <c r="AB85" i="24" s="1"/>
  <c r="AB68" i="24"/>
  <c r="AB84" i="24" s="1"/>
  <c r="EE67" i="24"/>
  <c r="EE83" i="24" s="1"/>
  <c r="ED67" i="24"/>
  <c r="ED83" i="24" s="1"/>
  <c r="EC67" i="24"/>
  <c r="EC83" i="24" s="1"/>
  <c r="EB67" i="24"/>
  <c r="EB83" i="24" s="1"/>
  <c r="EA67" i="24"/>
  <c r="EA83" i="24" s="1"/>
  <c r="DZ67" i="24"/>
  <c r="DZ83" i="24" s="1"/>
  <c r="DY67" i="24"/>
  <c r="DY83" i="24" s="1"/>
  <c r="DX67" i="24"/>
  <c r="DX83" i="24" s="1"/>
  <c r="DW67" i="24"/>
  <c r="DW83" i="24" s="1"/>
  <c r="DV67" i="24"/>
  <c r="DV83" i="24" s="1"/>
  <c r="DU67" i="24"/>
  <c r="DU83" i="24" s="1"/>
  <c r="DT67" i="24"/>
  <c r="DT83" i="24" s="1"/>
  <c r="DS67" i="24"/>
  <c r="DS83" i="24" s="1"/>
  <c r="DR67" i="24"/>
  <c r="DR83" i="24" s="1"/>
  <c r="DQ67" i="24"/>
  <c r="DQ83" i="24" s="1"/>
  <c r="DP67" i="24"/>
  <c r="DP83" i="24" s="1"/>
  <c r="DO67" i="24"/>
  <c r="DO83" i="24" s="1"/>
  <c r="DN67" i="24"/>
  <c r="DN83" i="24" s="1"/>
  <c r="DM67" i="24"/>
  <c r="DM83" i="24" s="1"/>
  <c r="DL67" i="24"/>
  <c r="DL83" i="24" s="1"/>
  <c r="DK67" i="24"/>
  <c r="DK83" i="24" s="1"/>
  <c r="DJ67" i="24"/>
  <c r="DJ83" i="24" s="1"/>
  <c r="DI67" i="24"/>
  <c r="DI83" i="24" s="1"/>
  <c r="DH67" i="24"/>
  <c r="DH83" i="24" s="1"/>
  <c r="DG67" i="24"/>
  <c r="DG83" i="24" s="1"/>
  <c r="DF67" i="24"/>
  <c r="DF83" i="24" s="1"/>
  <c r="DE67" i="24"/>
  <c r="DE83" i="24" s="1"/>
  <c r="DD67" i="24"/>
  <c r="DD83" i="24" s="1"/>
  <c r="DC67" i="24"/>
  <c r="DC83" i="24" s="1"/>
  <c r="DB67" i="24"/>
  <c r="DB83" i="24" s="1"/>
  <c r="DA67" i="24"/>
  <c r="DA83" i="24" s="1"/>
  <c r="CZ67" i="24"/>
  <c r="CZ83" i="24" s="1"/>
  <c r="CY67" i="24"/>
  <c r="CY83" i="24" s="1"/>
  <c r="CX67" i="24"/>
  <c r="CX83" i="24" s="1"/>
  <c r="CW67" i="24"/>
  <c r="CW83" i="24" s="1"/>
  <c r="CV67" i="24"/>
  <c r="CV83" i="24" s="1"/>
  <c r="CU67" i="24"/>
  <c r="CU83" i="24" s="1"/>
  <c r="CT67" i="24"/>
  <c r="CT83" i="24" s="1"/>
  <c r="CS67" i="24"/>
  <c r="CS83" i="24" s="1"/>
  <c r="CR67" i="24"/>
  <c r="CR83" i="24" s="1"/>
  <c r="CQ67" i="24"/>
  <c r="CQ83" i="24" s="1"/>
  <c r="CP67" i="24"/>
  <c r="CP83" i="24" s="1"/>
  <c r="CO67" i="24"/>
  <c r="CO83" i="24" s="1"/>
  <c r="CN67" i="24"/>
  <c r="CN83" i="24" s="1"/>
  <c r="CM67" i="24"/>
  <c r="CM83" i="24" s="1"/>
  <c r="CL67" i="24"/>
  <c r="CL83" i="24" s="1"/>
  <c r="CK67" i="24"/>
  <c r="CK83" i="24" s="1"/>
  <c r="CJ67" i="24"/>
  <c r="CJ83" i="24" s="1"/>
  <c r="CI67" i="24"/>
  <c r="CI83" i="24" s="1"/>
  <c r="CH67" i="24"/>
  <c r="CH83" i="24" s="1"/>
  <c r="CG67" i="24"/>
  <c r="CG83" i="24" s="1"/>
  <c r="CF67" i="24"/>
  <c r="CF83" i="24" s="1"/>
  <c r="CE67" i="24"/>
  <c r="CE83" i="24" s="1"/>
  <c r="CD67" i="24"/>
  <c r="CD83" i="24" s="1"/>
  <c r="CC67" i="24"/>
  <c r="CC83" i="24" s="1"/>
  <c r="CB67" i="24"/>
  <c r="CB83" i="24" s="1"/>
  <c r="CA67" i="24"/>
  <c r="CA83" i="24" s="1"/>
  <c r="BZ67" i="24"/>
  <c r="BZ83" i="24" s="1"/>
  <c r="BY67" i="24"/>
  <c r="BY83" i="24" s="1"/>
  <c r="BX67" i="24"/>
  <c r="BX83" i="24" s="1"/>
  <c r="BW67" i="24"/>
  <c r="BW83" i="24" s="1"/>
  <c r="BV67" i="24"/>
  <c r="BV83" i="24" s="1"/>
  <c r="BU67" i="24"/>
  <c r="BU83" i="24" s="1"/>
  <c r="BT67" i="24"/>
  <c r="BT83" i="24" s="1"/>
  <c r="BS67" i="24"/>
  <c r="BS83" i="24" s="1"/>
  <c r="BR67" i="24"/>
  <c r="BR83" i="24" s="1"/>
  <c r="BQ67" i="24"/>
  <c r="BQ83" i="24" s="1"/>
  <c r="BP67" i="24"/>
  <c r="BP83" i="24" s="1"/>
  <c r="BO67" i="24"/>
  <c r="BO83" i="24" s="1"/>
  <c r="BN67" i="24"/>
  <c r="BN83" i="24" s="1"/>
  <c r="BM67" i="24"/>
  <c r="BM83" i="24" s="1"/>
  <c r="BL67" i="24"/>
  <c r="BL83" i="24" s="1"/>
  <c r="BK67" i="24"/>
  <c r="BK83" i="24" s="1"/>
  <c r="BJ67" i="24"/>
  <c r="BJ83" i="24" s="1"/>
  <c r="BI67" i="24"/>
  <c r="BI83" i="24" s="1"/>
  <c r="BH67" i="24"/>
  <c r="BH83" i="24" s="1"/>
  <c r="BG67" i="24"/>
  <c r="BG83" i="24" s="1"/>
  <c r="BF67" i="24"/>
  <c r="BF83" i="24" s="1"/>
  <c r="BE67" i="24"/>
  <c r="BE83" i="24" s="1"/>
  <c r="BD67" i="24"/>
  <c r="BD83" i="24" s="1"/>
  <c r="BC67" i="24"/>
  <c r="BC83" i="24" s="1"/>
  <c r="BB67" i="24"/>
  <c r="BB83" i="24" s="1"/>
  <c r="BA67" i="24"/>
  <c r="BA83" i="24" s="1"/>
  <c r="AZ67" i="24"/>
  <c r="AZ83" i="24" s="1"/>
  <c r="AY67" i="24"/>
  <c r="AY83" i="24" s="1"/>
  <c r="AX67" i="24"/>
  <c r="AX83" i="24" s="1"/>
  <c r="AW67" i="24"/>
  <c r="AW83" i="24" s="1"/>
  <c r="AV67" i="24"/>
  <c r="AV83" i="24" s="1"/>
  <c r="AU67" i="24"/>
  <c r="AU83" i="24" s="1"/>
  <c r="AT67" i="24"/>
  <c r="AT83" i="24" s="1"/>
  <c r="AS67" i="24"/>
  <c r="AS83" i="24" s="1"/>
  <c r="AR67" i="24"/>
  <c r="AR83" i="24" s="1"/>
  <c r="AQ67" i="24"/>
  <c r="AQ83" i="24" s="1"/>
  <c r="AP67" i="24"/>
  <c r="AP83" i="24" s="1"/>
  <c r="AO67" i="24"/>
  <c r="AO83" i="24" s="1"/>
  <c r="AN67" i="24"/>
  <c r="AN83" i="24" s="1"/>
  <c r="AM67" i="24"/>
  <c r="AM83" i="24" s="1"/>
  <c r="AL67" i="24"/>
  <c r="AL83" i="24" s="1"/>
  <c r="AK67" i="24"/>
  <c r="AK83" i="24" s="1"/>
  <c r="AJ67" i="24"/>
  <c r="AJ83" i="24" s="1"/>
  <c r="AI67" i="24"/>
  <c r="AI83" i="24" s="1"/>
  <c r="AH67" i="24"/>
  <c r="AH83" i="24" s="1"/>
  <c r="AG67" i="24"/>
  <c r="AG83" i="24" s="1"/>
  <c r="AF67" i="24"/>
  <c r="AF83" i="24" s="1"/>
  <c r="AE67" i="24"/>
  <c r="AE83" i="24" s="1"/>
  <c r="AD67" i="24"/>
  <c r="AD83" i="24" s="1"/>
  <c r="AC67" i="24"/>
  <c r="AC83" i="24" s="1"/>
  <c r="AB67" i="24"/>
  <c r="AB83" i="24" s="1"/>
  <c r="AA67" i="24"/>
  <c r="AA83" i="24" s="1"/>
  <c r="Z67" i="24"/>
  <c r="Z83" i="24" s="1"/>
  <c r="Y67" i="24"/>
  <c r="Y83" i="24" s="1"/>
  <c r="X67" i="24"/>
  <c r="X83" i="24" s="1"/>
  <c r="W67" i="24"/>
  <c r="W83" i="24" s="1"/>
  <c r="V67" i="24"/>
  <c r="V83" i="24" s="1"/>
  <c r="U67" i="24"/>
  <c r="U83" i="24" s="1"/>
  <c r="T67" i="24"/>
  <c r="T83" i="24" s="1"/>
  <c r="S67" i="24"/>
  <c r="S83" i="24" s="1"/>
  <c r="R67" i="24"/>
  <c r="R83" i="24" s="1"/>
  <c r="Q67" i="24"/>
  <c r="Q83" i="24" s="1"/>
  <c r="P67" i="24"/>
  <c r="P83" i="24" s="1"/>
  <c r="O67" i="24"/>
  <c r="O83" i="24" s="1"/>
  <c r="N67" i="24"/>
  <c r="N83" i="24" s="1"/>
  <c r="M67" i="24"/>
  <c r="M83" i="24" s="1"/>
  <c r="L67" i="24"/>
  <c r="L83" i="24" s="1"/>
  <c r="K67" i="24"/>
  <c r="K83" i="24" s="1"/>
  <c r="J67" i="24"/>
  <c r="J83" i="24" s="1"/>
  <c r="I67" i="24"/>
  <c r="I83" i="24" s="1"/>
  <c r="H67" i="24"/>
  <c r="H83" i="24" s="1"/>
  <c r="G67" i="24"/>
  <c r="G83" i="24" s="1"/>
  <c r="F67" i="24"/>
  <c r="F83" i="24" s="1"/>
  <c r="B67" i="24"/>
  <c r="AB66" i="24"/>
  <c r="AB82" i="24" s="1"/>
  <c r="AB65" i="24"/>
  <c r="AB81" i="24" s="1"/>
  <c r="AB64" i="24"/>
  <c r="AB80" i="24" s="1"/>
  <c r="AB63" i="24"/>
  <c r="AB79" i="24" s="1"/>
  <c r="AB62" i="24"/>
  <c r="AB78" i="24" s="1"/>
  <c r="AB61" i="24"/>
  <c r="AB77" i="24" s="1"/>
  <c r="AB60" i="24"/>
  <c r="AB76" i="24" s="1"/>
  <c r="B60" i="24"/>
  <c r="AB59" i="24"/>
  <c r="AB75" i="24" s="1"/>
  <c r="B59" i="24"/>
  <c r="AB58" i="24"/>
  <c r="AB74" i="24" s="1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D46" i="24"/>
  <c r="C46" i="24"/>
  <c r="C39" i="24"/>
  <c r="G22" i="24"/>
  <c r="F22" i="24"/>
  <c r="E22" i="24"/>
  <c r="C22" i="24"/>
  <c r="G4" i="24"/>
  <c r="F4" i="24"/>
  <c r="E4" i="24"/>
  <c r="C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IK35" i="17"/>
  <c r="B30" i="17"/>
  <c r="B29" i="17"/>
  <c r="II25" i="17"/>
  <c r="B21" i="17"/>
  <c r="B20" i="17"/>
  <c r="B7" i="17"/>
  <c r="GL43" i="6"/>
  <c r="GL42" i="6"/>
  <c r="GL41" i="6"/>
  <c r="GL40" i="6"/>
  <c r="GL39" i="6"/>
  <c r="GL38" i="6"/>
  <c r="HA37" i="6"/>
  <c r="GL37" i="6"/>
  <c r="EJ36" i="6"/>
  <c r="EI36" i="6"/>
  <c r="EH36" i="6"/>
  <c r="EF36" i="6"/>
  <c r="EE36" i="6"/>
  <c r="ED36" i="6"/>
  <c r="EC36" i="6"/>
  <c r="EB36" i="6"/>
  <c r="EA36" i="6"/>
  <c r="DZ36" i="6"/>
  <c r="FY36" i="6" s="1"/>
  <c r="DY36" i="6"/>
  <c r="DW36" i="6"/>
  <c r="DV36" i="6"/>
  <c r="DU36" i="6"/>
  <c r="DT36" i="6"/>
  <c r="DS36" i="6"/>
  <c r="DR36" i="6"/>
  <c r="DQ36" i="6"/>
  <c r="DP36" i="6"/>
  <c r="DO36" i="6"/>
  <c r="DN36" i="6"/>
  <c r="DM36" i="6"/>
  <c r="DL36" i="6"/>
  <c r="DK36" i="6"/>
  <c r="DJ36" i="6"/>
  <c r="DI36" i="6"/>
  <c r="DH36" i="6"/>
  <c r="DG36" i="6"/>
  <c r="DF36" i="6"/>
  <c r="DE36" i="6"/>
  <c r="DD36" i="6"/>
  <c r="DC36" i="6"/>
  <c r="DB36" i="6"/>
  <c r="DA36" i="6"/>
  <c r="CZ36" i="6"/>
  <c r="CY36" i="6"/>
  <c r="CX36" i="6"/>
  <c r="CW36" i="6"/>
  <c r="FO36" i="6" s="1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FD36" i="6" s="1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Z37" i="17" s="1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3" i="31" s="1"/>
  <c r="EJ35" i="6"/>
  <c r="EI35" i="6"/>
  <c r="EH35" i="6"/>
  <c r="EF35" i="6"/>
  <c r="EE35" i="6"/>
  <c r="ED35" i="6"/>
  <c r="EC35" i="6"/>
  <c r="EB35" i="6"/>
  <c r="EA35" i="6"/>
  <c r="DZ35" i="6"/>
  <c r="DY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HF36" i="17" s="1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EJ34" i="6"/>
  <c r="EI34" i="6"/>
  <c r="EH34" i="6"/>
  <c r="EF34" i="6"/>
  <c r="EE34" i="6"/>
  <c r="ED34" i="6"/>
  <c r="EC34" i="6"/>
  <c r="EB34" i="6"/>
  <c r="EA34" i="6"/>
  <c r="DZ34" i="6"/>
  <c r="DY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1" i="31" s="1"/>
  <c r="BR34" i="6"/>
  <c r="BQ34" i="6"/>
  <c r="BP34" i="6"/>
  <c r="BO34" i="6"/>
  <c r="BN34" i="6"/>
  <c r="BM31" i="31" s="1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EJ33" i="6"/>
  <c r="EI33" i="6"/>
  <c r="EH33" i="6"/>
  <c r="EF33" i="6"/>
  <c r="EE33" i="6"/>
  <c r="ED33" i="6"/>
  <c r="EC33" i="6"/>
  <c r="EB33" i="6"/>
  <c r="EA33" i="6"/>
  <c r="DZ33" i="6"/>
  <c r="DY33" i="6"/>
  <c r="DW33" i="6"/>
  <c r="DV33" i="6"/>
  <c r="KT34" i="17" s="1"/>
  <c r="DU33" i="6"/>
  <c r="DT33" i="6"/>
  <c r="DS33" i="6"/>
  <c r="DR33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0" i="31" s="1"/>
  <c r="DB33" i="6"/>
  <c r="DA33" i="6"/>
  <c r="CZ33" i="6"/>
  <c r="CY33" i="6"/>
  <c r="CX33" i="6"/>
  <c r="CW33" i="6"/>
  <c r="CV33" i="6"/>
  <c r="CU33" i="6"/>
  <c r="CT33" i="6"/>
  <c r="CS33" i="6"/>
  <c r="CR30" i="31" s="1"/>
  <c r="CR33" i="6"/>
  <c r="CQ33" i="6"/>
  <c r="CP30" i="31" s="1"/>
  <c r="CP33" i="6"/>
  <c r="CD34" i="17" s="1"/>
  <c r="CO33" i="6"/>
  <c r="CN33" i="6"/>
  <c r="CM33" i="6"/>
  <c r="CL33" i="6"/>
  <c r="CK33" i="6"/>
  <c r="CJ33" i="6"/>
  <c r="CI33" i="6"/>
  <c r="CH33" i="6"/>
  <c r="CG33" i="6"/>
  <c r="JD34" i="17" s="1"/>
  <c r="CF33" i="6"/>
  <c r="CE33" i="6"/>
  <c r="CD30" i="31" s="1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EJ32" i="6"/>
  <c r="EI32" i="6"/>
  <c r="EH32" i="6"/>
  <c r="EF32" i="6"/>
  <c r="EE32" i="6"/>
  <c r="ED32" i="6"/>
  <c r="EC32" i="6"/>
  <c r="EB32" i="6"/>
  <c r="EA32" i="6"/>
  <c r="DZ32" i="6"/>
  <c r="DY32" i="6"/>
  <c r="DW32" i="6"/>
  <c r="DV32" i="6"/>
  <c r="DU32" i="6"/>
  <c r="DT32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H33" i="17" s="1"/>
  <c r="I82" i="29" s="1"/>
  <c r="I284" i="29" s="1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EJ31" i="6"/>
  <c r="EI31" i="6"/>
  <c r="EH31" i="6"/>
  <c r="EF31" i="6"/>
  <c r="EE31" i="6"/>
  <c r="ED31" i="6"/>
  <c r="EC31" i="6"/>
  <c r="EB31" i="6"/>
  <c r="EA31" i="6"/>
  <c r="DZ31" i="6"/>
  <c r="DY31" i="6"/>
  <c r="DW31" i="6"/>
  <c r="DV31" i="6"/>
  <c r="DU31" i="6"/>
  <c r="DT31" i="6"/>
  <c r="FW31" i="6" s="1"/>
  <c r="DS31" i="6"/>
  <c r="DR31" i="6"/>
  <c r="DQ31" i="6"/>
  <c r="DP31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17" i="31" s="1"/>
  <c r="BF31" i="6"/>
  <c r="BE31" i="6"/>
  <c r="BD31" i="6"/>
  <c r="BC31" i="6"/>
  <c r="BB31" i="6"/>
  <c r="HZ32" i="17" s="1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ER31" i="6" s="1"/>
  <c r="AD31" i="6"/>
  <c r="AC31" i="6"/>
  <c r="AB31" i="6"/>
  <c r="AA31" i="6"/>
  <c r="Z31" i="6"/>
  <c r="Y31" i="6"/>
  <c r="X31" i="6"/>
  <c r="W31" i="6"/>
  <c r="V31" i="6"/>
  <c r="U31" i="6"/>
  <c r="EO31" i="6" s="1"/>
  <c r="T31" i="6"/>
  <c r="S31" i="6"/>
  <c r="R31" i="6"/>
  <c r="Q31" i="6"/>
  <c r="P31" i="6"/>
  <c r="O31" i="6"/>
  <c r="N31" i="6"/>
  <c r="M31" i="6"/>
  <c r="L31" i="6"/>
  <c r="K31" i="6"/>
  <c r="J31" i="6"/>
  <c r="I31" i="6"/>
  <c r="EJ30" i="6"/>
  <c r="EI30" i="6"/>
  <c r="EH30" i="6"/>
  <c r="EF30" i="6"/>
  <c r="EE30" i="6"/>
  <c r="ED30" i="6"/>
  <c r="EC30" i="6"/>
  <c r="EB30" i="6"/>
  <c r="EA30" i="6"/>
  <c r="DZ30" i="6"/>
  <c r="DY30" i="6"/>
  <c r="DW30" i="6"/>
  <c r="DV30" i="6"/>
  <c r="DU30" i="6"/>
  <c r="DT30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EJ29" i="6"/>
  <c r="EI29" i="6"/>
  <c r="EH29" i="6"/>
  <c r="EF29" i="6"/>
  <c r="EE29" i="6"/>
  <c r="ED29" i="6"/>
  <c r="EC29" i="6"/>
  <c r="EB29" i="6"/>
  <c r="EA29" i="6"/>
  <c r="DZ29" i="6"/>
  <c r="DY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EJ28" i="6"/>
  <c r="EI28" i="6"/>
  <c r="EH28" i="6"/>
  <c r="EF28" i="6"/>
  <c r="EE28" i="6"/>
  <c r="ED28" i="6"/>
  <c r="EC28" i="6"/>
  <c r="EB28" i="6"/>
  <c r="EA28" i="6"/>
  <c r="DZ28" i="6"/>
  <c r="DY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KI29" i="17" s="1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FG28" i="6" s="1"/>
  <c r="BV28" i="6"/>
  <c r="BU28" i="6"/>
  <c r="BT28" i="6"/>
  <c r="BS28" i="6"/>
  <c r="BR28" i="6"/>
  <c r="BQ28" i="6"/>
  <c r="BP28" i="6"/>
  <c r="BO28" i="6"/>
  <c r="BN28" i="6"/>
  <c r="FD28" i="6" s="1"/>
  <c r="BM28" i="6"/>
  <c r="BL28" i="6"/>
  <c r="BK28" i="6"/>
  <c r="FC28" i="6" s="1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EW28" i="6" s="1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EJ27" i="6"/>
  <c r="EI27" i="6"/>
  <c r="EH27" i="6"/>
  <c r="EF27" i="6"/>
  <c r="EE27" i="6"/>
  <c r="ED27" i="6"/>
  <c r="EC27" i="6"/>
  <c r="EB27" i="6"/>
  <c r="EA27" i="6"/>
  <c r="DZ27" i="6"/>
  <c r="DY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FI27" i="6" s="1"/>
  <c r="CB27" i="6"/>
  <c r="CA27" i="6"/>
  <c r="BZ29" i="31" s="1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9" i="31" s="1"/>
  <c r="N27" i="6"/>
  <c r="M27" i="6"/>
  <c r="L27" i="6"/>
  <c r="K27" i="6"/>
  <c r="J27" i="6"/>
  <c r="I27" i="6"/>
  <c r="EJ26" i="6"/>
  <c r="EI26" i="6"/>
  <c r="EH26" i="6"/>
  <c r="EF26" i="6"/>
  <c r="EE26" i="6"/>
  <c r="ED26" i="6"/>
  <c r="EC26" i="6"/>
  <c r="EB26" i="6"/>
  <c r="EA26" i="6"/>
  <c r="DZ26" i="6"/>
  <c r="DY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FM26" i="6" s="1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EN26" i="6" s="1"/>
  <c r="Q26" i="6"/>
  <c r="P26" i="6"/>
  <c r="O26" i="6"/>
  <c r="N26" i="6"/>
  <c r="M26" i="6"/>
  <c r="L26" i="6"/>
  <c r="K26" i="6"/>
  <c r="J26" i="6"/>
  <c r="I26" i="6"/>
  <c r="H28" i="31" s="1"/>
  <c r="EJ25" i="6"/>
  <c r="EI25" i="6"/>
  <c r="EH25" i="6"/>
  <c r="EF25" i="6"/>
  <c r="EE25" i="6"/>
  <c r="ED25" i="6"/>
  <c r="EC25" i="6"/>
  <c r="EB25" i="6"/>
  <c r="EA25" i="6"/>
  <c r="DZ25" i="6"/>
  <c r="DY25" i="6"/>
  <c r="DW25" i="6"/>
  <c r="DV25" i="6"/>
  <c r="DU25" i="6"/>
  <c r="DT25" i="6"/>
  <c r="DS25" i="6"/>
  <c r="DR25" i="6"/>
  <c r="DQ25" i="6"/>
  <c r="DP25" i="6"/>
  <c r="DO25" i="6"/>
  <c r="DN25" i="6"/>
  <c r="DM25" i="6"/>
  <c r="KK26" i="17" s="1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IN26" i="17" s="1"/>
  <c r="BP25" i="6"/>
  <c r="BD26" i="17" s="1"/>
  <c r="BO25" i="6"/>
  <c r="BN25" i="6"/>
  <c r="BM25" i="6"/>
  <c r="BL25" i="6"/>
  <c r="BK25" i="6"/>
  <c r="BJ25" i="6"/>
  <c r="BI25" i="6"/>
  <c r="BH25" i="6"/>
  <c r="FB25" i="6" s="1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BA27" i="19" s="1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EJ24" i="6"/>
  <c r="EI24" i="6"/>
  <c r="EH24" i="6"/>
  <c r="EF24" i="6"/>
  <c r="EE24" i="6"/>
  <c r="ED24" i="6"/>
  <c r="EC24" i="6"/>
  <c r="EB24" i="6"/>
  <c r="EA24" i="6"/>
  <c r="DZ24" i="6"/>
  <c r="DY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CP25" i="17" s="1"/>
  <c r="Q80" i="29" s="1"/>
  <c r="Q282" i="29" s="1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D25" i="17" s="1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EJ23" i="6"/>
  <c r="EI23" i="6"/>
  <c r="EH23" i="6"/>
  <c r="EF23" i="6"/>
  <c r="EE23" i="6"/>
  <c r="ED23" i="6"/>
  <c r="EC23" i="6"/>
  <c r="EB23" i="6"/>
  <c r="EA23" i="6"/>
  <c r="DZ23" i="6"/>
  <c r="DY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FJ23" i="6" s="1"/>
  <c r="CF23" i="6"/>
  <c r="CE23" i="6"/>
  <c r="CD23" i="6"/>
  <c r="CC23" i="6"/>
  <c r="CB23" i="6"/>
  <c r="CA23" i="6"/>
  <c r="BZ23" i="6"/>
  <c r="IX24" i="17" s="1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Y24" i="17" s="1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EJ22" i="6"/>
  <c r="EI22" i="6"/>
  <c r="EH22" i="6"/>
  <c r="EF22" i="6"/>
  <c r="EE22" i="6"/>
  <c r="ED22" i="6"/>
  <c r="EC22" i="6"/>
  <c r="EB22" i="6"/>
  <c r="EA22" i="6"/>
  <c r="DZ22" i="6"/>
  <c r="DY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DE22" i="6"/>
  <c r="DD22" i="6"/>
  <c r="DC22" i="6"/>
  <c r="DB22" i="6"/>
  <c r="DA22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EJ21" i="6"/>
  <c r="EI21" i="6"/>
  <c r="EH21" i="6"/>
  <c r="EF21" i="6"/>
  <c r="EE21" i="6"/>
  <c r="ED21" i="6"/>
  <c r="EC21" i="6"/>
  <c r="EB21" i="6"/>
  <c r="EA21" i="6"/>
  <c r="DZ21" i="6"/>
  <c r="DY21" i="6"/>
  <c r="DW21" i="6"/>
  <c r="DV21" i="6"/>
  <c r="DU21" i="6"/>
  <c r="DT12" i="31" s="1"/>
  <c r="DT21" i="6"/>
  <c r="DS21" i="6"/>
  <c r="DR21" i="6"/>
  <c r="DQ21" i="6"/>
  <c r="DP21" i="6"/>
  <c r="DD22" i="17" s="1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FJ21" i="6" s="1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EJ20" i="6"/>
  <c r="EI20" i="6"/>
  <c r="EH20" i="6"/>
  <c r="EF20" i="6"/>
  <c r="EE20" i="6"/>
  <c r="ED20" i="6"/>
  <c r="EC20" i="6"/>
  <c r="EB20" i="6"/>
  <c r="FZ20" i="6" s="1"/>
  <c r="EA20" i="6"/>
  <c r="DZ20" i="6"/>
  <c r="DY20" i="6"/>
  <c r="DW20" i="6"/>
  <c r="DV20" i="6"/>
  <c r="DU20" i="6"/>
  <c r="DT20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11" i="31" s="1"/>
  <c r="CU20" i="6"/>
  <c r="CT20" i="6"/>
  <c r="CS20" i="6"/>
  <c r="CR20" i="6"/>
  <c r="FN20" i="6" s="1"/>
  <c r="CQ20" i="6"/>
  <c r="CP20" i="6"/>
  <c r="CO20" i="6"/>
  <c r="CN20" i="6"/>
  <c r="CM20" i="6"/>
  <c r="CL20" i="6"/>
  <c r="CK20" i="6"/>
  <c r="CJ20" i="6"/>
  <c r="CI20" i="6"/>
  <c r="CH20" i="6"/>
  <c r="CG20" i="6"/>
  <c r="CG21" i="17" s="1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AW21" i="17" s="1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ER20" i="6" s="1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11" i="31" s="1"/>
  <c r="L20" i="6"/>
  <c r="K20" i="6"/>
  <c r="J20" i="6"/>
  <c r="I20" i="6"/>
  <c r="FF19" i="6"/>
  <c r="FE19" i="6"/>
  <c r="EJ19" i="6"/>
  <c r="EI19" i="6"/>
  <c r="EH19" i="6"/>
  <c r="EF19" i="6"/>
  <c r="EE19" i="6"/>
  <c r="ED19" i="6"/>
  <c r="EC19" i="6"/>
  <c r="EB19" i="6"/>
  <c r="EA19" i="6"/>
  <c r="DZ19" i="6"/>
  <c r="DY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DE19" i="6"/>
  <c r="DD19" i="6"/>
  <c r="DC19" i="6"/>
  <c r="DB19" i="6"/>
  <c r="DA19" i="6"/>
  <c r="CZ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ET19" i="6" s="1"/>
  <c r="AI19" i="6"/>
  <c r="AH19" i="6"/>
  <c r="AG19" i="6"/>
  <c r="AF19" i="6"/>
  <c r="AE19" i="6"/>
  <c r="AD19" i="6"/>
  <c r="AC19" i="6"/>
  <c r="AB19" i="6"/>
  <c r="EQ19" i="6" s="1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FF18" i="6"/>
  <c r="FE18" i="6"/>
  <c r="EJ18" i="6"/>
  <c r="EI18" i="6"/>
  <c r="EH18" i="6"/>
  <c r="GB18" i="6" s="1"/>
  <c r="EF18" i="6"/>
  <c r="EE18" i="6"/>
  <c r="ED18" i="6"/>
  <c r="EC18" i="6"/>
  <c r="EB18" i="6"/>
  <c r="EA18" i="6"/>
  <c r="DZ18" i="6"/>
  <c r="DY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FN18" i="6" s="1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31" s="1"/>
  <c r="J18" i="6"/>
  <c r="I18" i="6"/>
  <c r="H18" i="31" s="1"/>
  <c r="FF17" i="6"/>
  <c r="FE17" i="6"/>
  <c r="EJ17" i="6"/>
  <c r="EI17" i="6"/>
  <c r="EH17" i="6"/>
  <c r="EF17" i="6"/>
  <c r="EE17" i="6"/>
  <c r="ED17" i="6"/>
  <c r="EC17" i="6"/>
  <c r="EB17" i="6"/>
  <c r="EA17" i="6"/>
  <c r="DZ17" i="6"/>
  <c r="DY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25" i="31" s="1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25" i="31" s="1"/>
  <c r="O17" i="6"/>
  <c r="N25" i="31" s="1"/>
  <c r="N17" i="6"/>
  <c r="M25" i="31" s="1"/>
  <c r="M17" i="6"/>
  <c r="L17" i="6"/>
  <c r="K17" i="6"/>
  <c r="J17" i="6"/>
  <c r="I17" i="6"/>
  <c r="FF16" i="6"/>
  <c r="FE16" i="6"/>
  <c r="EJ16" i="6"/>
  <c r="EI16" i="6"/>
  <c r="EH16" i="6"/>
  <c r="EF16" i="6"/>
  <c r="EE16" i="6"/>
  <c r="ED16" i="6"/>
  <c r="EC16" i="6"/>
  <c r="EB16" i="6"/>
  <c r="EA16" i="6"/>
  <c r="DZ16" i="6"/>
  <c r="DY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DK16" i="6"/>
  <c r="DJ16" i="6"/>
  <c r="DI16" i="6"/>
  <c r="DH16" i="6"/>
  <c r="DG16" i="6"/>
  <c r="DF16" i="6"/>
  <c r="DE16" i="6"/>
  <c r="DD16" i="6"/>
  <c r="DC16" i="6"/>
  <c r="DB16" i="6"/>
  <c r="DA16" i="6"/>
  <c r="CZ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24" i="31" s="1"/>
  <c r="CJ16" i="6"/>
  <c r="JH17" i="17" s="1"/>
  <c r="CI16" i="6"/>
  <c r="CH16" i="6"/>
  <c r="CG16" i="6"/>
  <c r="CF24" i="31" s="1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FF15" i="6"/>
  <c r="FE15" i="6"/>
  <c r="EJ15" i="6"/>
  <c r="EI15" i="6"/>
  <c r="EH15" i="6"/>
  <c r="EF15" i="6"/>
  <c r="EE15" i="6"/>
  <c r="ED15" i="6"/>
  <c r="EC15" i="6"/>
  <c r="EB15" i="6"/>
  <c r="EA15" i="6"/>
  <c r="DZ15" i="6"/>
  <c r="DY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JK16" i="17" s="1"/>
  <c r="CM15" i="6"/>
  <c r="CL15" i="6"/>
  <c r="CK15" i="6"/>
  <c r="CJ15" i="6"/>
  <c r="CI15" i="6"/>
  <c r="CH15" i="6"/>
  <c r="JE16" i="17" s="1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0" i="31" s="1"/>
  <c r="EJ14" i="6"/>
  <c r="LG15" i="17" s="1"/>
  <c r="EI14" i="6"/>
  <c r="EH14" i="6"/>
  <c r="EF14" i="6"/>
  <c r="EE14" i="6"/>
  <c r="ED14" i="6"/>
  <c r="EC14" i="6"/>
  <c r="EB14" i="6"/>
  <c r="EA14" i="6"/>
  <c r="DZ14" i="6"/>
  <c r="DY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IM15" i="17" s="1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EU14" i="6" s="1"/>
  <c r="AL14" i="6"/>
  <c r="AK14" i="6"/>
  <c r="AJ14" i="6"/>
  <c r="AI14" i="6"/>
  <c r="HG15" i="17" s="1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EJ13" i="6"/>
  <c r="EI13" i="6"/>
  <c r="EH13" i="6"/>
  <c r="EG23" i="31" s="1"/>
  <c r="EF13" i="6"/>
  <c r="EE13" i="6"/>
  <c r="ED13" i="6"/>
  <c r="EC13" i="6"/>
  <c r="EB13" i="6"/>
  <c r="EA13" i="6"/>
  <c r="DZ13" i="6"/>
  <c r="DY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DK13" i="6"/>
  <c r="DJ13" i="6"/>
  <c r="DI13" i="6"/>
  <c r="DH13" i="6"/>
  <c r="DG13" i="6"/>
  <c r="DF13" i="6"/>
  <c r="DE13" i="6"/>
  <c r="DD13" i="6"/>
  <c r="DC13" i="6"/>
  <c r="DB13" i="6"/>
  <c r="DA13" i="6"/>
  <c r="CZ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23" i="31" s="1"/>
  <c r="M13" i="6"/>
  <c r="L13" i="6"/>
  <c r="K13" i="6"/>
  <c r="J23" i="31" s="1"/>
  <c r="J13" i="6"/>
  <c r="I23" i="31" s="1"/>
  <c r="I13" i="6"/>
  <c r="EJ12" i="6"/>
  <c r="EI12" i="6"/>
  <c r="EH12" i="6"/>
  <c r="EF12" i="6"/>
  <c r="EE12" i="6"/>
  <c r="ED12" i="6"/>
  <c r="EC12" i="6"/>
  <c r="EB12" i="6"/>
  <c r="EA12" i="6"/>
  <c r="DZ12" i="6"/>
  <c r="DY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9" i="31" s="1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FC12" i="6" s="1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9" i="31" s="1"/>
  <c r="P12" i="6"/>
  <c r="O12" i="6"/>
  <c r="N12" i="6"/>
  <c r="M12" i="6"/>
  <c r="L9" i="31" s="1"/>
  <c r="L12" i="6"/>
  <c r="K12" i="6"/>
  <c r="J9" i="31" s="1"/>
  <c r="J12" i="6"/>
  <c r="I9" i="31" s="1"/>
  <c r="I12" i="6"/>
  <c r="EJ11" i="6"/>
  <c r="EI11" i="6"/>
  <c r="EH11" i="6"/>
  <c r="EF11" i="6"/>
  <c r="EE11" i="6"/>
  <c r="ED11" i="6"/>
  <c r="EC11" i="6"/>
  <c r="EB11" i="6"/>
  <c r="EA11" i="6"/>
  <c r="DZ11" i="6"/>
  <c r="DY11" i="6"/>
  <c r="DW11" i="6"/>
  <c r="DV11" i="6"/>
  <c r="DU11" i="6"/>
  <c r="DT11" i="6"/>
  <c r="DS11" i="6"/>
  <c r="DR11" i="6"/>
  <c r="DQ11" i="6"/>
  <c r="DP11" i="6"/>
  <c r="DO8" i="31" s="1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CQ12" i="17" s="1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FL11" i="6" s="1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FB11" i="6" s="1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8" i="31" s="1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EJ10" i="6"/>
  <c r="EI10" i="6"/>
  <c r="EH10" i="6"/>
  <c r="EF10" i="6"/>
  <c r="EE10" i="6"/>
  <c r="ED10" i="6"/>
  <c r="EC10" i="6"/>
  <c r="EB10" i="6"/>
  <c r="EA10" i="6"/>
  <c r="DZ10" i="6"/>
  <c r="DY10" i="6"/>
  <c r="DW10" i="6"/>
  <c r="DV10" i="6"/>
  <c r="DU10" i="6"/>
  <c r="DT10" i="6"/>
  <c r="DS10" i="6"/>
  <c r="DR10" i="6"/>
  <c r="DQ10" i="6"/>
  <c r="DP10" i="6"/>
  <c r="DO10" i="6"/>
  <c r="DN10" i="6"/>
  <c r="DM10" i="6"/>
  <c r="DL10" i="6"/>
  <c r="DK10" i="6"/>
  <c r="DJ10" i="6"/>
  <c r="DI10" i="6"/>
  <c r="DH10" i="6"/>
  <c r="DG10" i="6"/>
  <c r="DF10" i="6"/>
  <c r="DE10" i="6"/>
  <c r="DD10" i="6"/>
  <c r="DC10" i="6"/>
  <c r="DB10" i="6"/>
  <c r="DA10" i="6"/>
  <c r="CZ10" i="6"/>
  <c r="CY10" i="6"/>
  <c r="CX10" i="6"/>
  <c r="CW10" i="6"/>
  <c r="CV10" i="6"/>
  <c r="FO10" i="6" s="1"/>
  <c r="CU10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JA11" i="17" s="1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EU10" i="6" s="1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M11" i="17" s="1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EJ9" i="6"/>
  <c r="EI9" i="6"/>
  <c r="EH9" i="6"/>
  <c r="EF9" i="6"/>
  <c r="EE9" i="6"/>
  <c r="ED9" i="6"/>
  <c r="EC9" i="6"/>
  <c r="EB9" i="6"/>
  <c r="EA9" i="6"/>
  <c r="DZ9" i="6"/>
  <c r="DY9" i="6"/>
  <c r="DW9" i="6"/>
  <c r="DV9" i="6"/>
  <c r="DU9" i="6"/>
  <c r="DT9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FR9" i="6" s="1"/>
  <c r="DD9" i="6"/>
  <c r="DC9" i="6"/>
  <c r="DB9" i="6"/>
  <c r="DA9" i="6"/>
  <c r="CZ9" i="6"/>
  <c r="CY9" i="6"/>
  <c r="CX22" i="31" s="1"/>
  <c r="CX9" i="6"/>
  <c r="CW9" i="6"/>
  <c r="CV9" i="6"/>
  <c r="CU9" i="6"/>
  <c r="CT9" i="6"/>
  <c r="CS9" i="6"/>
  <c r="CR9" i="6"/>
  <c r="CQ9" i="6"/>
  <c r="CP9" i="6"/>
  <c r="CO9" i="6"/>
  <c r="CN9" i="6"/>
  <c r="CM9" i="6"/>
  <c r="CM10" i="17" s="1"/>
  <c r="CL9" i="6"/>
  <c r="CK9" i="6"/>
  <c r="CJ9" i="6"/>
  <c r="CI22" i="31" s="1"/>
  <c r="CI9" i="6"/>
  <c r="CH9" i="6"/>
  <c r="CG9" i="6"/>
  <c r="CF9" i="6"/>
  <c r="CE9" i="6"/>
  <c r="CD9" i="6"/>
  <c r="CC9" i="6"/>
  <c r="CB9" i="6"/>
  <c r="CA9" i="6"/>
  <c r="BZ9" i="6"/>
  <c r="BY9" i="6"/>
  <c r="FG9" i="6" s="1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EP9" i="6" s="1"/>
  <c r="W9" i="6"/>
  <c r="V9" i="6"/>
  <c r="U9" i="6"/>
  <c r="T9" i="6"/>
  <c r="S9" i="6"/>
  <c r="R9" i="6"/>
  <c r="Q9" i="6"/>
  <c r="P22" i="31" s="1"/>
  <c r="P9" i="6"/>
  <c r="O9" i="6"/>
  <c r="N22" i="31" s="1"/>
  <c r="N9" i="6"/>
  <c r="M9" i="6"/>
  <c r="L9" i="6"/>
  <c r="K9" i="6"/>
  <c r="J9" i="6"/>
  <c r="I9" i="6"/>
  <c r="EJ8" i="6"/>
  <c r="EI8" i="6"/>
  <c r="EH8" i="6"/>
  <c r="EF8" i="6"/>
  <c r="EE8" i="6"/>
  <c r="ED8" i="6"/>
  <c r="EC8" i="6"/>
  <c r="EB8" i="6"/>
  <c r="EA8" i="6"/>
  <c r="DZ8" i="6"/>
  <c r="DY8" i="6"/>
  <c r="DW8" i="6"/>
  <c r="DV8" i="6"/>
  <c r="DU8" i="6"/>
  <c r="DT8" i="6"/>
  <c r="DS21" i="31" s="1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21" i="31" s="1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21" i="31" s="1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21" i="31" s="1"/>
  <c r="BE8" i="6"/>
  <c r="BD8" i="6"/>
  <c r="BC8" i="6"/>
  <c r="BB8" i="6"/>
  <c r="BA8" i="6"/>
  <c r="AZ8" i="6"/>
  <c r="AY8" i="6"/>
  <c r="AX8" i="6"/>
  <c r="AW8" i="6"/>
  <c r="AV8" i="6"/>
  <c r="AU8" i="6"/>
  <c r="AT8" i="6"/>
  <c r="AS21" i="31" s="1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21" i="31" s="1"/>
  <c r="M8" i="6"/>
  <c r="L8" i="6"/>
  <c r="K8" i="6"/>
  <c r="J8" i="6"/>
  <c r="I8" i="6"/>
  <c r="EQ7" i="6"/>
  <c r="EJ7" i="6"/>
  <c r="EI7" i="6"/>
  <c r="EH7" i="6"/>
  <c r="EF7" i="6"/>
  <c r="EE7" i="6"/>
  <c r="ED7" i="6"/>
  <c r="EC7" i="6"/>
  <c r="EB7" i="6"/>
  <c r="EA7" i="6"/>
  <c r="DZ7" i="6"/>
  <c r="DY7" i="6"/>
  <c r="DW7" i="6"/>
  <c r="DV7" i="6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EN7" i="6" s="1"/>
  <c r="Q7" i="6"/>
  <c r="P7" i="6"/>
  <c r="O7" i="6"/>
  <c r="N7" i="6"/>
  <c r="M7" i="6"/>
  <c r="L7" i="6"/>
  <c r="K7" i="6"/>
  <c r="J7" i="6"/>
  <c r="I7" i="6"/>
  <c r="EJ6" i="6"/>
  <c r="EI6" i="6"/>
  <c r="EH6" i="6"/>
  <c r="EF6" i="6"/>
  <c r="EE6" i="6"/>
  <c r="ED6" i="6"/>
  <c r="EC6" i="6"/>
  <c r="EB6" i="6"/>
  <c r="EA6" i="6"/>
  <c r="DZ6" i="6"/>
  <c r="DY6" i="6"/>
  <c r="DW6" i="6"/>
  <c r="DV6" i="6"/>
  <c r="KS7" i="17" s="1"/>
  <c r="DU6" i="6"/>
  <c r="DT6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EJ5" i="6"/>
  <c r="EI5" i="6"/>
  <c r="EH5" i="6"/>
  <c r="GB5" i="6" s="1"/>
  <c r="EF5" i="6"/>
  <c r="EE5" i="6"/>
  <c r="ED5" i="6"/>
  <c r="EC5" i="6"/>
  <c r="EB5" i="6"/>
  <c r="EA5" i="6"/>
  <c r="DZ5" i="6"/>
  <c r="DY5" i="6"/>
  <c r="DW5" i="6"/>
  <c r="N234" i="29" s="1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BG232" i="22"/>
  <c r="BE232" i="22"/>
  <c r="BC232" i="22"/>
  <c r="BA232" i="22"/>
  <c r="AW232" i="22"/>
  <c r="AU232" i="22"/>
  <c r="AS232" i="22"/>
  <c r="AO232" i="22"/>
  <c r="AM232" i="22"/>
  <c r="AK232" i="22"/>
  <c r="AG232" i="22"/>
  <c r="AE232" i="22"/>
  <c r="AC232" i="22"/>
  <c r="Y232" i="22"/>
  <c r="W232" i="22"/>
  <c r="U232" i="22"/>
  <c r="Q232" i="22"/>
  <c r="O232" i="22"/>
  <c r="M232" i="22"/>
  <c r="I232" i="22"/>
  <c r="G232" i="22"/>
  <c r="E232" i="22"/>
  <c r="E77" i="22" s="1"/>
  <c r="C232" i="22"/>
  <c r="BG231" i="22"/>
  <c r="BE231" i="22"/>
  <c r="BF231" i="22" s="1"/>
  <c r="BC231" i="22"/>
  <c r="BA231" i="22"/>
  <c r="AW231" i="22"/>
  <c r="AU231" i="22"/>
  <c r="AS231" i="22"/>
  <c r="AO231" i="22"/>
  <c r="AM231" i="22"/>
  <c r="AK231" i="22"/>
  <c r="AG231" i="22"/>
  <c r="AE231" i="22"/>
  <c r="AC231" i="22"/>
  <c r="Y231" i="22"/>
  <c r="W231" i="22"/>
  <c r="U231" i="22"/>
  <c r="Q231" i="22"/>
  <c r="O231" i="22"/>
  <c r="M231" i="22"/>
  <c r="I231" i="22"/>
  <c r="G231" i="22"/>
  <c r="E231" i="22"/>
  <c r="C231" i="22"/>
  <c r="BG230" i="22"/>
  <c r="BE230" i="22"/>
  <c r="BC230" i="22"/>
  <c r="BA230" i="22"/>
  <c r="AW230" i="22"/>
  <c r="AU230" i="22"/>
  <c r="AS230" i="22"/>
  <c r="AO230" i="22"/>
  <c r="AM230" i="22"/>
  <c r="AK230" i="22"/>
  <c r="AG230" i="22"/>
  <c r="AE230" i="22"/>
  <c r="AC230" i="22"/>
  <c r="Y230" i="22"/>
  <c r="W230" i="22"/>
  <c r="U230" i="22"/>
  <c r="Q230" i="22"/>
  <c r="O230" i="22"/>
  <c r="M230" i="22"/>
  <c r="I230" i="22"/>
  <c r="G230" i="22"/>
  <c r="E230" i="22"/>
  <c r="C230" i="22"/>
  <c r="BG228" i="22"/>
  <c r="BE228" i="22"/>
  <c r="BC228" i="22"/>
  <c r="BA228" i="22"/>
  <c r="AW228" i="22"/>
  <c r="AU228" i="22"/>
  <c r="AS228" i="22"/>
  <c r="AO228" i="22"/>
  <c r="AM228" i="22"/>
  <c r="AK228" i="22"/>
  <c r="AG228" i="22"/>
  <c r="AE228" i="22"/>
  <c r="AC228" i="22"/>
  <c r="Y228" i="22"/>
  <c r="W228" i="22"/>
  <c r="U228" i="22"/>
  <c r="Q228" i="22"/>
  <c r="O228" i="22"/>
  <c r="M228" i="22"/>
  <c r="I228" i="22"/>
  <c r="G228" i="22"/>
  <c r="E228" i="22"/>
  <c r="C228" i="22"/>
  <c r="BG227" i="22"/>
  <c r="BE227" i="22"/>
  <c r="BC227" i="22"/>
  <c r="BA227" i="22"/>
  <c r="BB227" i="22" s="1"/>
  <c r="AW227" i="22"/>
  <c r="AU227" i="22"/>
  <c r="AS227" i="22"/>
  <c r="AO227" i="22"/>
  <c r="AM227" i="22"/>
  <c r="AK227" i="22"/>
  <c r="AG227" i="22"/>
  <c r="AE227" i="22"/>
  <c r="AC227" i="22"/>
  <c r="Y227" i="22"/>
  <c r="W227" i="22"/>
  <c r="U227" i="22"/>
  <c r="Q227" i="22"/>
  <c r="O227" i="22"/>
  <c r="M227" i="22"/>
  <c r="I227" i="22"/>
  <c r="G227" i="22"/>
  <c r="E227" i="22"/>
  <c r="C227" i="22"/>
  <c r="BG226" i="22"/>
  <c r="BE226" i="22"/>
  <c r="BC226" i="22"/>
  <c r="BA226" i="22"/>
  <c r="AW226" i="22"/>
  <c r="AU226" i="22"/>
  <c r="AS226" i="22"/>
  <c r="AO226" i="22"/>
  <c r="AM226" i="22"/>
  <c r="AK226" i="22"/>
  <c r="AG226" i="22"/>
  <c r="AE226" i="22"/>
  <c r="AC226" i="22"/>
  <c r="Y226" i="22"/>
  <c r="W226" i="22"/>
  <c r="U226" i="22"/>
  <c r="Q226" i="22"/>
  <c r="O226" i="22"/>
  <c r="M226" i="22"/>
  <c r="I226" i="22"/>
  <c r="G226" i="22"/>
  <c r="E226" i="22"/>
  <c r="C226" i="22"/>
  <c r="BG225" i="22"/>
  <c r="BE225" i="22"/>
  <c r="BC225" i="22"/>
  <c r="BA225" i="22"/>
  <c r="AW225" i="22"/>
  <c r="AU225" i="22"/>
  <c r="AS225" i="22"/>
  <c r="AO225" i="22"/>
  <c r="AO75" i="22" s="1"/>
  <c r="AM225" i="22"/>
  <c r="AK225" i="22"/>
  <c r="AG225" i="22"/>
  <c r="AE225" i="22"/>
  <c r="AC225" i="22"/>
  <c r="Y225" i="22"/>
  <c r="W225" i="22"/>
  <c r="U225" i="22"/>
  <c r="Q225" i="22"/>
  <c r="O225" i="22"/>
  <c r="M225" i="22"/>
  <c r="I225" i="22"/>
  <c r="G225" i="22"/>
  <c r="H225" i="22" s="1"/>
  <c r="E225" i="22"/>
  <c r="C225" i="22"/>
  <c r="BG224" i="22"/>
  <c r="BE224" i="22"/>
  <c r="BC224" i="22"/>
  <c r="BA224" i="22"/>
  <c r="AW224" i="22"/>
  <c r="AU224" i="22"/>
  <c r="AS224" i="22"/>
  <c r="AO224" i="22"/>
  <c r="AM224" i="22"/>
  <c r="AK224" i="22"/>
  <c r="AG224" i="22"/>
  <c r="AE224" i="22"/>
  <c r="AC224" i="22"/>
  <c r="Y224" i="22"/>
  <c r="W224" i="22"/>
  <c r="U224" i="22"/>
  <c r="Q224" i="22"/>
  <c r="O224" i="22"/>
  <c r="M224" i="22"/>
  <c r="I224" i="22"/>
  <c r="G224" i="22"/>
  <c r="E224" i="22"/>
  <c r="C224" i="22"/>
  <c r="BG223" i="22"/>
  <c r="BE223" i="22"/>
  <c r="BC223" i="22"/>
  <c r="BA223" i="22"/>
  <c r="AW223" i="22"/>
  <c r="AU223" i="22"/>
  <c r="AS223" i="22"/>
  <c r="AT223" i="22" s="1"/>
  <c r="AO223" i="22"/>
  <c r="AM223" i="22"/>
  <c r="AK223" i="22"/>
  <c r="AG223" i="22"/>
  <c r="AE223" i="22"/>
  <c r="AC223" i="22"/>
  <c r="Y223" i="22"/>
  <c r="W223" i="22"/>
  <c r="U223" i="22"/>
  <c r="Q223" i="22"/>
  <c r="O223" i="22"/>
  <c r="M223" i="22"/>
  <c r="I223" i="22"/>
  <c r="G223" i="22"/>
  <c r="E223" i="22"/>
  <c r="C223" i="22"/>
  <c r="BG222" i="22"/>
  <c r="BE222" i="22"/>
  <c r="BC222" i="22"/>
  <c r="BA222" i="22"/>
  <c r="AW222" i="22"/>
  <c r="AU222" i="22"/>
  <c r="AS222" i="22"/>
  <c r="AO222" i="22"/>
  <c r="AM222" i="22"/>
  <c r="AK222" i="22"/>
  <c r="AG222" i="22"/>
  <c r="AE222" i="22"/>
  <c r="AC222" i="22"/>
  <c r="AD222" i="22" s="1"/>
  <c r="Y222" i="22"/>
  <c r="W222" i="22"/>
  <c r="U222" i="22"/>
  <c r="Q222" i="22"/>
  <c r="O222" i="22"/>
  <c r="M222" i="22"/>
  <c r="I222" i="22"/>
  <c r="G222" i="22"/>
  <c r="E222" i="22"/>
  <c r="C222" i="22"/>
  <c r="C74" i="22" s="1"/>
  <c r="BG221" i="22"/>
  <c r="BE221" i="22"/>
  <c r="BC221" i="22"/>
  <c r="BA221" i="22"/>
  <c r="AW221" i="22"/>
  <c r="AU221" i="22"/>
  <c r="AS221" i="22"/>
  <c r="AO221" i="22"/>
  <c r="AO74" i="22" s="1"/>
  <c r="AM221" i="22"/>
  <c r="AK221" i="22"/>
  <c r="AG221" i="22"/>
  <c r="AE221" i="22"/>
  <c r="AC221" i="22"/>
  <c r="Y221" i="22"/>
  <c r="W221" i="22"/>
  <c r="U221" i="22"/>
  <c r="Q221" i="22"/>
  <c r="O221" i="22"/>
  <c r="M221" i="22"/>
  <c r="I221" i="22"/>
  <c r="G221" i="22"/>
  <c r="E221" i="22"/>
  <c r="C221" i="22"/>
  <c r="BG218" i="22"/>
  <c r="BH231" i="22" s="1"/>
  <c r="BE218" i="22"/>
  <c r="BC218" i="22"/>
  <c r="BA218" i="22"/>
  <c r="AW218" i="22"/>
  <c r="AU218" i="22"/>
  <c r="AS218" i="22"/>
  <c r="AO218" i="22"/>
  <c r="AM218" i="22"/>
  <c r="AK218" i="22"/>
  <c r="AG218" i="22"/>
  <c r="AE218" i="22"/>
  <c r="AF231" i="22" s="1"/>
  <c r="AC218" i="22"/>
  <c r="Y218" i="22"/>
  <c r="W218" i="22"/>
  <c r="U218" i="22"/>
  <c r="Q218" i="22"/>
  <c r="O218" i="22"/>
  <c r="P231" i="22" s="1"/>
  <c r="M218" i="22"/>
  <c r="I218" i="22"/>
  <c r="G218" i="22"/>
  <c r="E218" i="22"/>
  <c r="C218" i="22"/>
  <c r="BG217" i="22"/>
  <c r="BE217" i="22"/>
  <c r="BC217" i="22"/>
  <c r="BA217" i="22"/>
  <c r="AW217" i="22"/>
  <c r="AU217" i="22"/>
  <c r="AS217" i="22"/>
  <c r="AO217" i="22"/>
  <c r="AM217" i="22"/>
  <c r="AK217" i="22"/>
  <c r="AG217" i="22"/>
  <c r="AE217" i="22"/>
  <c r="AC217" i="22"/>
  <c r="Y217" i="22"/>
  <c r="W217" i="22"/>
  <c r="U217" i="22"/>
  <c r="Q217" i="22"/>
  <c r="O217" i="22"/>
  <c r="M217" i="22"/>
  <c r="I217" i="22"/>
  <c r="G217" i="22"/>
  <c r="E217" i="22"/>
  <c r="C217" i="22"/>
  <c r="BG216" i="22"/>
  <c r="BE216" i="22"/>
  <c r="BC216" i="22"/>
  <c r="BA216" i="22"/>
  <c r="AW216" i="22"/>
  <c r="AU216" i="22"/>
  <c r="AS216" i="22"/>
  <c r="AO216" i="22"/>
  <c r="AM216" i="22"/>
  <c r="AK216" i="22"/>
  <c r="AG216" i="22"/>
  <c r="AE216" i="22"/>
  <c r="AC216" i="22"/>
  <c r="Y216" i="22"/>
  <c r="W216" i="22"/>
  <c r="U216" i="22"/>
  <c r="Q216" i="22"/>
  <c r="O216" i="22"/>
  <c r="M216" i="22"/>
  <c r="I216" i="22"/>
  <c r="G216" i="22"/>
  <c r="E216" i="22"/>
  <c r="C216" i="22"/>
  <c r="BG215" i="22"/>
  <c r="BE215" i="22"/>
  <c r="BC215" i="22"/>
  <c r="BA215" i="22"/>
  <c r="AW215" i="22"/>
  <c r="AU215" i="22"/>
  <c r="AS215" i="22"/>
  <c r="AO215" i="22"/>
  <c r="AP215" i="22" s="1"/>
  <c r="AM215" i="22"/>
  <c r="AK215" i="22"/>
  <c r="AG215" i="22"/>
  <c r="AE215" i="22"/>
  <c r="AC215" i="22"/>
  <c r="Y215" i="22"/>
  <c r="W215" i="22"/>
  <c r="U215" i="22"/>
  <c r="Q215" i="22"/>
  <c r="O215" i="22"/>
  <c r="M215" i="22"/>
  <c r="I215" i="22"/>
  <c r="G215" i="22"/>
  <c r="E215" i="22"/>
  <c r="C215" i="22"/>
  <c r="BG214" i="22"/>
  <c r="BE214" i="22"/>
  <c r="BF214" i="22" s="1"/>
  <c r="BC214" i="22"/>
  <c r="BA214" i="22"/>
  <c r="AW214" i="22"/>
  <c r="AU214" i="22"/>
  <c r="AS214" i="22"/>
  <c r="AO214" i="22"/>
  <c r="AM214" i="22"/>
  <c r="AK214" i="22"/>
  <c r="AG214" i="22"/>
  <c r="AE214" i="22"/>
  <c r="AC214" i="22"/>
  <c r="Y214" i="22"/>
  <c r="W214" i="22"/>
  <c r="U214" i="22"/>
  <c r="Q214" i="22"/>
  <c r="O214" i="22"/>
  <c r="M214" i="22"/>
  <c r="I214" i="22"/>
  <c r="I71" i="22" s="1"/>
  <c r="G214" i="22"/>
  <c r="E214" i="22"/>
  <c r="C214" i="22"/>
  <c r="BG213" i="22"/>
  <c r="BE213" i="22"/>
  <c r="BC213" i="22"/>
  <c r="BA213" i="22"/>
  <c r="AW213" i="22"/>
  <c r="AU213" i="22"/>
  <c r="AS213" i="22"/>
  <c r="AO213" i="22"/>
  <c r="AM213" i="22"/>
  <c r="AK213" i="22"/>
  <c r="AG213" i="22"/>
  <c r="AE213" i="22"/>
  <c r="AC213" i="22"/>
  <c r="Y213" i="22"/>
  <c r="W213" i="22"/>
  <c r="U213" i="22"/>
  <c r="Q213" i="22"/>
  <c r="O213" i="22"/>
  <c r="M213" i="22"/>
  <c r="I213" i="22"/>
  <c r="G213" i="22"/>
  <c r="E213" i="22"/>
  <c r="C213" i="22"/>
  <c r="BG212" i="22"/>
  <c r="BE212" i="22"/>
  <c r="BC212" i="22"/>
  <c r="BA212" i="22"/>
  <c r="AW212" i="22"/>
  <c r="AU212" i="22"/>
  <c r="AS212" i="22"/>
  <c r="AO212" i="22"/>
  <c r="AM212" i="22"/>
  <c r="AK212" i="22"/>
  <c r="AG212" i="22"/>
  <c r="AE212" i="22"/>
  <c r="AC212" i="22"/>
  <c r="Y212" i="22"/>
  <c r="W212" i="22"/>
  <c r="U212" i="22"/>
  <c r="Q212" i="22"/>
  <c r="O212" i="22"/>
  <c r="M212" i="22"/>
  <c r="I212" i="22"/>
  <c r="G212" i="22"/>
  <c r="E212" i="22"/>
  <c r="C212" i="22"/>
  <c r="BG211" i="22"/>
  <c r="BE211" i="22"/>
  <c r="BC211" i="22"/>
  <c r="BA211" i="22"/>
  <c r="AW211" i="22"/>
  <c r="AU211" i="22"/>
  <c r="AS211" i="22"/>
  <c r="AO211" i="22"/>
  <c r="AM211" i="22"/>
  <c r="AK211" i="22"/>
  <c r="AG211" i="22"/>
  <c r="AE211" i="22"/>
  <c r="AC211" i="22"/>
  <c r="Y211" i="22"/>
  <c r="W211" i="22"/>
  <c r="U211" i="22"/>
  <c r="Q211" i="22"/>
  <c r="O211" i="22"/>
  <c r="M211" i="22"/>
  <c r="I211" i="22"/>
  <c r="G211" i="22"/>
  <c r="E211" i="22"/>
  <c r="C211" i="22"/>
  <c r="BG210" i="22"/>
  <c r="BE210" i="22"/>
  <c r="BC210" i="22"/>
  <c r="BA210" i="22"/>
  <c r="AW210" i="22"/>
  <c r="AU210" i="22"/>
  <c r="AS210" i="22"/>
  <c r="AO210" i="22"/>
  <c r="AM210" i="22"/>
  <c r="AK210" i="22"/>
  <c r="AG210" i="22"/>
  <c r="AE210" i="22"/>
  <c r="AC210" i="22"/>
  <c r="Y210" i="22"/>
  <c r="W210" i="22"/>
  <c r="U210" i="22"/>
  <c r="Q210" i="22"/>
  <c r="O210" i="22"/>
  <c r="M210" i="22"/>
  <c r="I210" i="22"/>
  <c r="G210" i="22"/>
  <c r="E210" i="22"/>
  <c r="C210" i="22"/>
  <c r="BG209" i="22"/>
  <c r="BE209" i="22"/>
  <c r="BC209" i="22"/>
  <c r="BA209" i="22"/>
  <c r="BB222" i="22" s="1"/>
  <c r="AW209" i="22"/>
  <c r="AU209" i="22"/>
  <c r="AS209" i="22"/>
  <c r="AO209" i="22"/>
  <c r="AM209" i="22"/>
  <c r="AK209" i="22"/>
  <c r="AG209" i="22"/>
  <c r="AE209" i="22"/>
  <c r="AC209" i="22"/>
  <c r="Y209" i="22"/>
  <c r="W209" i="22"/>
  <c r="U209" i="22"/>
  <c r="Q209" i="22"/>
  <c r="O209" i="22"/>
  <c r="M209" i="22"/>
  <c r="I209" i="22"/>
  <c r="G209" i="22"/>
  <c r="E209" i="22"/>
  <c r="C209" i="22"/>
  <c r="BG208" i="22"/>
  <c r="BE208" i="22"/>
  <c r="BC208" i="22"/>
  <c r="BA208" i="22"/>
  <c r="AW208" i="22"/>
  <c r="AU208" i="22"/>
  <c r="AS208" i="22"/>
  <c r="AO208" i="22"/>
  <c r="AM208" i="22"/>
  <c r="AK208" i="22"/>
  <c r="AG208" i="22"/>
  <c r="AG69" i="22" s="1"/>
  <c r="AE208" i="22"/>
  <c r="AC208" i="22"/>
  <c r="Y208" i="22"/>
  <c r="W208" i="22"/>
  <c r="U208" i="22"/>
  <c r="Q208" i="22"/>
  <c r="O208" i="22"/>
  <c r="M208" i="22"/>
  <c r="I208" i="22"/>
  <c r="G208" i="22"/>
  <c r="E208" i="22"/>
  <c r="C208" i="22"/>
  <c r="BG206" i="22"/>
  <c r="BE206" i="22"/>
  <c r="BC206" i="22"/>
  <c r="BA206" i="22"/>
  <c r="AW206" i="22"/>
  <c r="AU206" i="22"/>
  <c r="AS206" i="22"/>
  <c r="AO206" i="22"/>
  <c r="AM206" i="22"/>
  <c r="AK206" i="22"/>
  <c r="AG206" i="22"/>
  <c r="AE206" i="22"/>
  <c r="AC206" i="22"/>
  <c r="Y206" i="22"/>
  <c r="W206" i="22"/>
  <c r="V206" i="22"/>
  <c r="U206" i="22"/>
  <c r="Q206" i="22"/>
  <c r="O206" i="22"/>
  <c r="P206" i="22" s="1"/>
  <c r="M206" i="22"/>
  <c r="I206" i="22"/>
  <c r="G206" i="22"/>
  <c r="E206" i="22"/>
  <c r="C206" i="22"/>
  <c r="BG205" i="22"/>
  <c r="BE205" i="22"/>
  <c r="BC205" i="22"/>
  <c r="BA205" i="22"/>
  <c r="AW205" i="22"/>
  <c r="AU205" i="22"/>
  <c r="AS205" i="22"/>
  <c r="AO205" i="22"/>
  <c r="AM205" i="22"/>
  <c r="AK205" i="22"/>
  <c r="AG205" i="22"/>
  <c r="AE205" i="22"/>
  <c r="AC205" i="22"/>
  <c r="Y205" i="22"/>
  <c r="W205" i="22"/>
  <c r="U205" i="22"/>
  <c r="Q205" i="22"/>
  <c r="O205" i="22"/>
  <c r="M205" i="22"/>
  <c r="I205" i="22"/>
  <c r="G205" i="22"/>
  <c r="E205" i="22"/>
  <c r="C205" i="22"/>
  <c r="BG204" i="22"/>
  <c r="BE204" i="22"/>
  <c r="BC204" i="22"/>
  <c r="BA204" i="22"/>
  <c r="AW204" i="22"/>
  <c r="AU204" i="22"/>
  <c r="AS204" i="22"/>
  <c r="AO204" i="22"/>
  <c r="AM204" i="22"/>
  <c r="AK204" i="22"/>
  <c r="AG204" i="22"/>
  <c r="AE204" i="22"/>
  <c r="AC204" i="22"/>
  <c r="Y204" i="22"/>
  <c r="W204" i="22"/>
  <c r="U204" i="22"/>
  <c r="Q204" i="22"/>
  <c r="O204" i="22"/>
  <c r="M204" i="22"/>
  <c r="I204" i="22"/>
  <c r="G204" i="22"/>
  <c r="E204" i="22"/>
  <c r="C204" i="22"/>
  <c r="BG203" i="22"/>
  <c r="BE203" i="22"/>
  <c r="BC203" i="22"/>
  <c r="BA203" i="22"/>
  <c r="AW203" i="22"/>
  <c r="AU203" i="22"/>
  <c r="AS203" i="22"/>
  <c r="AO203" i="22"/>
  <c r="AM203" i="22"/>
  <c r="AK203" i="22"/>
  <c r="AG203" i="22"/>
  <c r="AE203" i="22"/>
  <c r="AC203" i="22"/>
  <c r="Y203" i="22"/>
  <c r="W203" i="22"/>
  <c r="U203" i="22"/>
  <c r="Q203" i="22"/>
  <c r="O203" i="22"/>
  <c r="M203" i="22"/>
  <c r="I203" i="22"/>
  <c r="G203" i="22"/>
  <c r="E203" i="22"/>
  <c r="C203" i="22"/>
  <c r="BG202" i="22"/>
  <c r="BE202" i="22"/>
  <c r="BC202" i="22"/>
  <c r="BA202" i="22"/>
  <c r="AW202" i="22"/>
  <c r="AU202" i="22"/>
  <c r="AS202" i="22"/>
  <c r="AO202" i="22"/>
  <c r="AM202" i="22"/>
  <c r="AK202" i="22"/>
  <c r="AL202" i="22" s="1"/>
  <c r="AG202" i="22"/>
  <c r="AE202" i="22"/>
  <c r="AC202" i="22"/>
  <c r="Y202" i="22"/>
  <c r="W202" i="22"/>
  <c r="X202" i="22" s="1"/>
  <c r="U202" i="22"/>
  <c r="Q202" i="22"/>
  <c r="O202" i="22"/>
  <c r="M202" i="22"/>
  <c r="I202" i="22"/>
  <c r="G202" i="22"/>
  <c r="E202" i="22"/>
  <c r="C202" i="22"/>
  <c r="BG201" i="22"/>
  <c r="BE201" i="22"/>
  <c r="BC201" i="22"/>
  <c r="BA201" i="22"/>
  <c r="AW201" i="22"/>
  <c r="AU201" i="22"/>
  <c r="AS201" i="22"/>
  <c r="AO201" i="22"/>
  <c r="AM201" i="22"/>
  <c r="AK201" i="22"/>
  <c r="AG201" i="22"/>
  <c r="AE201" i="22"/>
  <c r="AC201" i="22"/>
  <c r="Y201" i="22"/>
  <c r="W201" i="22"/>
  <c r="U201" i="22"/>
  <c r="Q201" i="22"/>
  <c r="O201" i="22"/>
  <c r="M201" i="22"/>
  <c r="I201" i="22"/>
  <c r="G201" i="22"/>
  <c r="E201" i="22"/>
  <c r="C201" i="22"/>
  <c r="BG200" i="22"/>
  <c r="BE200" i="22"/>
  <c r="BC200" i="22"/>
  <c r="BA200" i="22"/>
  <c r="AW200" i="22"/>
  <c r="AU200" i="22"/>
  <c r="AS200" i="22"/>
  <c r="AO200" i="22"/>
  <c r="AM200" i="22"/>
  <c r="AK200" i="22"/>
  <c r="AG200" i="22"/>
  <c r="AE200" i="22"/>
  <c r="AC200" i="22"/>
  <c r="Y200" i="22"/>
  <c r="W200" i="22"/>
  <c r="U200" i="22"/>
  <c r="Q200" i="22"/>
  <c r="O200" i="22"/>
  <c r="M200" i="22"/>
  <c r="I200" i="22"/>
  <c r="G200" i="22"/>
  <c r="E200" i="22"/>
  <c r="C200" i="22"/>
  <c r="BG199" i="22"/>
  <c r="BE199" i="22"/>
  <c r="BC199" i="22"/>
  <c r="BA199" i="22"/>
  <c r="AW199" i="22"/>
  <c r="AU199" i="22"/>
  <c r="AS199" i="22"/>
  <c r="AO199" i="22"/>
  <c r="AM199" i="22"/>
  <c r="AK199" i="22"/>
  <c r="AG199" i="22"/>
  <c r="AE199" i="22"/>
  <c r="AC199" i="22"/>
  <c r="Y199" i="22"/>
  <c r="W199" i="22"/>
  <c r="U199" i="22"/>
  <c r="Q199" i="22"/>
  <c r="O199" i="22"/>
  <c r="M199" i="22"/>
  <c r="I199" i="22"/>
  <c r="G199" i="22"/>
  <c r="E199" i="22"/>
  <c r="C199" i="22"/>
  <c r="BG198" i="22"/>
  <c r="BE198" i="22"/>
  <c r="BC198" i="22"/>
  <c r="BA198" i="22"/>
  <c r="AW198" i="22"/>
  <c r="AU198" i="22"/>
  <c r="AS198" i="22"/>
  <c r="AO198" i="22"/>
  <c r="AM198" i="22"/>
  <c r="AK198" i="22"/>
  <c r="AG198" i="22"/>
  <c r="AE198" i="22"/>
  <c r="AC198" i="22"/>
  <c r="Y198" i="22"/>
  <c r="W198" i="22"/>
  <c r="U198" i="22"/>
  <c r="Q198" i="22"/>
  <c r="O198" i="22"/>
  <c r="M198" i="22"/>
  <c r="N198" i="22" s="1"/>
  <c r="I198" i="22"/>
  <c r="G198" i="22"/>
  <c r="E198" i="22"/>
  <c r="C198" i="22"/>
  <c r="BG197" i="22"/>
  <c r="BE197" i="22"/>
  <c r="BC197" i="22"/>
  <c r="BA197" i="22"/>
  <c r="AW197" i="22"/>
  <c r="AU197" i="22"/>
  <c r="AS197" i="22"/>
  <c r="AO197" i="22"/>
  <c r="AM197" i="22"/>
  <c r="AK197" i="22"/>
  <c r="AG197" i="22"/>
  <c r="AE197" i="22"/>
  <c r="AC197" i="22"/>
  <c r="Y197" i="22"/>
  <c r="W197" i="22"/>
  <c r="U197" i="22"/>
  <c r="Q197" i="22"/>
  <c r="O197" i="22"/>
  <c r="M197" i="22"/>
  <c r="I197" i="22"/>
  <c r="G197" i="22"/>
  <c r="E197" i="22"/>
  <c r="C197" i="22"/>
  <c r="BG196" i="22"/>
  <c r="BE196" i="22"/>
  <c r="BC196" i="22"/>
  <c r="BA196" i="22"/>
  <c r="AW196" i="22"/>
  <c r="AU196" i="22"/>
  <c r="AS196" i="22"/>
  <c r="AO196" i="22"/>
  <c r="AM196" i="22"/>
  <c r="AK196" i="22"/>
  <c r="AG196" i="22"/>
  <c r="AE196" i="22"/>
  <c r="AC196" i="22"/>
  <c r="Y196" i="22"/>
  <c r="W196" i="22"/>
  <c r="U196" i="22"/>
  <c r="Q196" i="22"/>
  <c r="O196" i="22"/>
  <c r="M196" i="22"/>
  <c r="I196" i="22"/>
  <c r="G196" i="22"/>
  <c r="E196" i="22"/>
  <c r="C196" i="22"/>
  <c r="BG195" i="22"/>
  <c r="BE195" i="22"/>
  <c r="BC195" i="22"/>
  <c r="BA195" i="22"/>
  <c r="AW195" i="22"/>
  <c r="AU195" i="22"/>
  <c r="AS195" i="22"/>
  <c r="AO195" i="22"/>
  <c r="AM195" i="22"/>
  <c r="AK195" i="22"/>
  <c r="AG195" i="22"/>
  <c r="AH195" i="22" s="1"/>
  <c r="AE195" i="22"/>
  <c r="AC195" i="22"/>
  <c r="Y195" i="22"/>
  <c r="Z195" i="22" s="1"/>
  <c r="W195" i="22"/>
  <c r="U195" i="22"/>
  <c r="Q195" i="22"/>
  <c r="O195" i="22"/>
  <c r="M195" i="22"/>
  <c r="I195" i="22"/>
  <c r="G195" i="22"/>
  <c r="E195" i="22"/>
  <c r="C195" i="22"/>
  <c r="BG193" i="22"/>
  <c r="BE193" i="22"/>
  <c r="BC193" i="22"/>
  <c r="BA193" i="22"/>
  <c r="AW193" i="22"/>
  <c r="AU193" i="22"/>
  <c r="AS193" i="22"/>
  <c r="AO193" i="22"/>
  <c r="AM193" i="22"/>
  <c r="AK193" i="22"/>
  <c r="AG193" i="22"/>
  <c r="AE193" i="22"/>
  <c r="AC193" i="22"/>
  <c r="Y193" i="22"/>
  <c r="W193" i="22"/>
  <c r="U193" i="22"/>
  <c r="Q193" i="22"/>
  <c r="O193" i="22"/>
  <c r="M193" i="22"/>
  <c r="I193" i="22"/>
  <c r="G193" i="22"/>
  <c r="E193" i="22"/>
  <c r="C193" i="22"/>
  <c r="BG192" i="22"/>
  <c r="BE192" i="22"/>
  <c r="BC192" i="22"/>
  <c r="BA192" i="22"/>
  <c r="AW192" i="22"/>
  <c r="AU192" i="22"/>
  <c r="AS192" i="22"/>
  <c r="AO192" i="22"/>
  <c r="AM192" i="22"/>
  <c r="AK192" i="22"/>
  <c r="AG192" i="22"/>
  <c r="AE192" i="22"/>
  <c r="AC192" i="22"/>
  <c r="Y192" i="22"/>
  <c r="W192" i="22"/>
  <c r="U192" i="22"/>
  <c r="Q192" i="22"/>
  <c r="O192" i="22"/>
  <c r="P192" i="22" s="1"/>
  <c r="M192" i="22"/>
  <c r="I192" i="22"/>
  <c r="G192" i="22"/>
  <c r="E192" i="22"/>
  <c r="C192" i="22"/>
  <c r="BG191" i="22"/>
  <c r="BE191" i="22"/>
  <c r="BC191" i="22"/>
  <c r="BA191" i="22"/>
  <c r="AW191" i="22"/>
  <c r="AU191" i="22"/>
  <c r="AU62" i="22" s="1"/>
  <c r="AS191" i="22"/>
  <c r="AO191" i="22"/>
  <c r="AM191" i="22"/>
  <c r="AK191" i="22"/>
  <c r="AG191" i="22"/>
  <c r="AE191" i="22"/>
  <c r="AC191" i="22"/>
  <c r="Y191" i="22"/>
  <c r="W191" i="22"/>
  <c r="U191" i="22"/>
  <c r="Q191" i="22"/>
  <c r="O191" i="22"/>
  <c r="M191" i="22"/>
  <c r="N191" i="22" s="1"/>
  <c r="I191" i="22"/>
  <c r="G191" i="22"/>
  <c r="E191" i="22"/>
  <c r="C191" i="22"/>
  <c r="BG190" i="22"/>
  <c r="BE190" i="22"/>
  <c r="BC190" i="22"/>
  <c r="BA190" i="22"/>
  <c r="BB190" i="22" s="1"/>
  <c r="AW190" i="22"/>
  <c r="AU190" i="22"/>
  <c r="AS190" i="22"/>
  <c r="AO190" i="22"/>
  <c r="AM190" i="22"/>
  <c r="AK190" i="22"/>
  <c r="AL190" i="22" s="1"/>
  <c r="AG190" i="22"/>
  <c r="AE190" i="22"/>
  <c r="AC190" i="22"/>
  <c r="Y190" i="22"/>
  <c r="W190" i="22"/>
  <c r="U190" i="22"/>
  <c r="Q190" i="22"/>
  <c r="O190" i="22"/>
  <c r="M190" i="22"/>
  <c r="I190" i="22"/>
  <c r="G190" i="22"/>
  <c r="E190" i="22"/>
  <c r="C190" i="22"/>
  <c r="BG189" i="22"/>
  <c r="BE189" i="22"/>
  <c r="BC189" i="22"/>
  <c r="BA189" i="22"/>
  <c r="AW189" i="22"/>
  <c r="AU189" i="22"/>
  <c r="AS189" i="22"/>
  <c r="AO189" i="22"/>
  <c r="AM189" i="22"/>
  <c r="AK189" i="22"/>
  <c r="AG189" i="22"/>
  <c r="AE189" i="22"/>
  <c r="AC189" i="22"/>
  <c r="Y189" i="22"/>
  <c r="W189" i="22"/>
  <c r="U189" i="22"/>
  <c r="Q189" i="22"/>
  <c r="O189" i="22"/>
  <c r="M189" i="22"/>
  <c r="I189" i="22"/>
  <c r="G189" i="22"/>
  <c r="E189" i="22"/>
  <c r="F189" i="22" s="1"/>
  <c r="C189" i="22"/>
  <c r="BG188" i="22"/>
  <c r="BE188" i="22"/>
  <c r="BC188" i="22"/>
  <c r="BA188" i="22"/>
  <c r="BB188" i="22" s="1"/>
  <c r="AW188" i="22"/>
  <c r="AU188" i="22"/>
  <c r="AS188" i="22"/>
  <c r="AO188" i="22"/>
  <c r="AM188" i="22"/>
  <c r="AK188" i="22"/>
  <c r="AG188" i="22"/>
  <c r="AE188" i="22"/>
  <c r="AC188" i="22"/>
  <c r="Y188" i="22"/>
  <c r="W188" i="22"/>
  <c r="X188" i="22" s="1"/>
  <c r="U188" i="22"/>
  <c r="Q188" i="22"/>
  <c r="O188" i="22"/>
  <c r="M188" i="22"/>
  <c r="I188" i="22"/>
  <c r="G188" i="22"/>
  <c r="E188" i="22"/>
  <c r="C188" i="22"/>
  <c r="BG187" i="22"/>
  <c r="BE187" i="22"/>
  <c r="BC187" i="22"/>
  <c r="BA187" i="22"/>
  <c r="AW187" i="22"/>
  <c r="AU187" i="22"/>
  <c r="AS187" i="22"/>
  <c r="AT200" i="22" s="1"/>
  <c r="AO187" i="22"/>
  <c r="AM187" i="22"/>
  <c r="AK187" i="22"/>
  <c r="AG187" i="22"/>
  <c r="AE187" i="22"/>
  <c r="AF187" i="22" s="1"/>
  <c r="AC187" i="22"/>
  <c r="Y187" i="22"/>
  <c r="W187" i="22"/>
  <c r="U187" i="22"/>
  <c r="Q187" i="22"/>
  <c r="O187" i="22"/>
  <c r="M187" i="22"/>
  <c r="I187" i="22"/>
  <c r="G187" i="22"/>
  <c r="E187" i="22"/>
  <c r="C187" i="22"/>
  <c r="BG186" i="22"/>
  <c r="BE186" i="22"/>
  <c r="BC186" i="22"/>
  <c r="BA186" i="22"/>
  <c r="AW186" i="22"/>
  <c r="AU186" i="22"/>
  <c r="AS186" i="22"/>
  <c r="AO186" i="22"/>
  <c r="AM186" i="22"/>
  <c r="AK186" i="22"/>
  <c r="AG186" i="22"/>
  <c r="AE186" i="22"/>
  <c r="AC186" i="22"/>
  <c r="Y186" i="22"/>
  <c r="W186" i="22"/>
  <c r="U186" i="22"/>
  <c r="Q186" i="22"/>
  <c r="O186" i="22"/>
  <c r="M186" i="22"/>
  <c r="I186" i="22"/>
  <c r="G186" i="22"/>
  <c r="E186" i="22"/>
  <c r="C186" i="22"/>
  <c r="BG185" i="22"/>
  <c r="BE185" i="22"/>
  <c r="BC185" i="22"/>
  <c r="BA185" i="22"/>
  <c r="AW185" i="22"/>
  <c r="AU185" i="22"/>
  <c r="AS185" i="22"/>
  <c r="AO185" i="22"/>
  <c r="AM185" i="22"/>
  <c r="AK185" i="22"/>
  <c r="AG185" i="22"/>
  <c r="AE185" i="22"/>
  <c r="AC185" i="22"/>
  <c r="Y185" i="22"/>
  <c r="W185" i="22"/>
  <c r="U185" i="22"/>
  <c r="Q185" i="22"/>
  <c r="O185" i="22"/>
  <c r="M185" i="22"/>
  <c r="I185" i="22"/>
  <c r="J185" i="22" s="1"/>
  <c r="G185" i="22"/>
  <c r="E185" i="22"/>
  <c r="C185" i="22"/>
  <c r="BG184" i="22"/>
  <c r="BE184" i="22"/>
  <c r="BC184" i="22"/>
  <c r="BA184" i="22"/>
  <c r="AW184" i="22"/>
  <c r="AU184" i="22"/>
  <c r="AS184" i="22"/>
  <c r="AO184" i="22"/>
  <c r="AM184" i="22"/>
  <c r="AK184" i="22"/>
  <c r="AG184" i="22"/>
  <c r="AE184" i="22"/>
  <c r="AC184" i="22"/>
  <c r="Y184" i="22"/>
  <c r="W184" i="22"/>
  <c r="U184" i="22"/>
  <c r="Q184" i="22"/>
  <c r="O184" i="22"/>
  <c r="M184" i="22"/>
  <c r="I184" i="22"/>
  <c r="G184" i="22"/>
  <c r="E184" i="22"/>
  <c r="C184" i="22"/>
  <c r="BG183" i="22"/>
  <c r="BE183" i="22"/>
  <c r="BC183" i="22"/>
  <c r="BA183" i="22"/>
  <c r="AW183" i="22"/>
  <c r="AU183" i="22"/>
  <c r="AS183" i="22"/>
  <c r="AO183" i="22"/>
  <c r="AM183" i="22"/>
  <c r="AK183" i="22"/>
  <c r="AG183" i="22"/>
  <c r="AE183" i="22"/>
  <c r="AC183" i="22"/>
  <c r="Y183" i="22"/>
  <c r="W183" i="22"/>
  <c r="U183" i="22"/>
  <c r="Q183" i="22"/>
  <c r="O183" i="22"/>
  <c r="M183" i="22"/>
  <c r="I183" i="22"/>
  <c r="G183" i="22"/>
  <c r="E183" i="22"/>
  <c r="C183" i="22"/>
  <c r="BG182" i="22"/>
  <c r="BE182" i="22"/>
  <c r="BC182" i="22"/>
  <c r="BA182" i="22"/>
  <c r="AW182" i="22"/>
  <c r="AU182" i="22"/>
  <c r="AS182" i="22"/>
  <c r="AO182" i="22"/>
  <c r="AM182" i="22"/>
  <c r="AK182" i="22"/>
  <c r="AG182" i="22"/>
  <c r="AE182" i="22"/>
  <c r="AC182" i="22"/>
  <c r="Y182" i="22"/>
  <c r="W182" i="22"/>
  <c r="U182" i="22"/>
  <c r="Q182" i="22"/>
  <c r="O182" i="22"/>
  <c r="P195" i="22" s="1"/>
  <c r="M182" i="22"/>
  <c r="I182" i="22"/>
  <c r="G182" i="22"/>
  <c r="E182" i="22"/>
  <c r="C182" i="22"/>
  <c r="BG180" i="22"/>
  <c r="BE180" i="22"/>
  <c r="BC180" i="22"/>
  <c r="BA180" i="22"/>
  <c r="AW180" i="22"/>
  <c r="AU180" i="22"/>
  <c r="AS180" i="22"/>
  <c r="AO180" i="22"/>
  <c r="AM180" i="22"/>
  <c r="AK180" i="22"/>
  <c r="AG180" i="22"/>
  <c r="AE180" i="22"/>
  <c r="AC180" i="22"/>
  <c r="Y180" i="22"/>
  <c r="W180" i="22"/>
  <c r="U180" i="22"/>
  <c r="Q180" i="22"/>
  <c r="O180" i="22"/>
  <c r="M180" i="22"/>
  <c r="I180" i="22"/>
  <c r="G180" i="22"/>
  <c r="E180" i="22"/>
  <c r="C180" i="22"/>
  <c r="BG179" i="22"/>
  <c r="BE179" i="22"/>
  <c r="BC179" i="22"/>
  <c r="BA179" i="22"/>
  <c r="BB179" i="22" s="1"/>
  <c r="AW179" i="22"/>
  <c r="AU179" i="22"/>
  <c r="AS179" i="22"/>
  <c r="AO179" i="22"/>
  <c r="AM179" i="22"/>
  <c r="AN179" i="22" s="1"/>
  <c r="AK179" i="22"/>
  <c r="AG179" i="22"/>
  <c r="AE179" i="22"/>
  <c r="AC179" i="22"/>
  <c r="Y179" i="22"/>
  <c r="W179" i="22"/>
  <c r="U179" i="22"/>
  <c r="Q179" i="22"/>
  <c r="O179" i="22"/>
  <c r="M179" i="22"/>
  <c r="I179" i="22"/>
  <c r="G179" i="22"/>
  <c r="E179" i="22"/>
  <c r="C179" i="22"/>
  <c r="BG178" i="22"/>
  <c r="BE178" i="22"/>
  <c r="BC178" i="22"/>
  <c r="BA178" i="22"/>
  <c r="AW178" i="22"/>
  <c r="AU178" i="22"/>
  <c r="AS178" i="22"/>
  <c r="AT178" i="22" s="1"/>
  <c r="AO178" i="22"/>
  <c r="AM178" i="22"/>
  <c r="AK178" i="22"/>
  <c r="AG178" i="22"/>
  <c r="AE178" i="22"/>
  <c r="AC178" i="22"/>
  <c r="AC57" i="22" s="1"/>
  <c r="Y178" i="22"/>
  <c r="W178" i="22"/>
  <c r="U178" i="22"/>
  <c r="Q178" i="22"/>
  <c r="O178" i="22"/>
  <c r="O57" i="22" s="1"/>
  <c r="M178" i="22"/>
  <c r="I178" i="22"/>
  <c r="G178" i="22"/>
  <c r="E178" i="22"/>
  <c r="C178" i="22"/>
  <c r="BG177" i="22"/>
  <c r="BE177" i="22"/>
  <c r="BC177" i="22"/>
  <c r="BA177" i="22"/>
  <c r="AW177" i="22"/>
  <c r="AU177" i="22"/>
  <c r="AS177" i="22"/>
  <c r="AO177" i="22"/>
  <c r="AM177" i="22"/>
  <c r="AK177" i="22"/>
  <c r="AG177" i="22"/>
  <c r="AE177" i="22"/>
  <c r="AC177" i="22"/>
  <c r="Y177" i="22"/>
  <c r="W177" i="22"/>
  <c r="U177" i="22"/>
  <c r="Q177" i="22"/>
  <c r="O177" i="22"/>
  <c r="M177" i="22"/>
  <c r="N177" i="22" s="1"/>
  <c r="I177" i="22"/>
  <c r="G177" i="22"/>
  <c r="H177" i="22" s="1"/>
  <c r="E177" i="22"/>
  <c r="C177" i="22"/>
  <c r="BG176" i="22"/>
  <c r="BH189" i="22" s="1"/>
  <c r="BE176" i="22"/>
  <c r="BC176" i="22"/>
  <c r="BA176" i="22"/>
  <c r="AW176" i="22"/>
  <c r="AU176" i="22"/>
  <c r="AS176" i="22"/>
  <c r="AO176" i="22"/>
  <c r="AM176" i="22"/>
  <c r="AK176" i="22"/>
  <c r="AG176" i="22"/>
  <c r="AE176" i="22"/>
  <c r="AC176" i="22"/>
  <c r="Y176" i="22"/>
  <c r="W176" i="22"/>
  <c r="U176" i="22"/>
  <c r="Q176" i="22"/>
  <c r="O176" i="22"/>
  <c r="M176" i="22"/>
  <c r="I176" i="22"/>
  <c r="G176" i="22"/>
  <c r="E176" i="22"/>
  <c r="C176" i="22"/>
  <c r="D176" i="22" s="1"/>
  <c r="BG175" i="22"/>
  <c r="BE175" i="22"/>
  <c r="BC175" i="22"/>
  <c r="BA175" i="22"/>
  <c r="AW175" i="22"/>
  <c r="AU175" i="22"/>
  <c r="AS175" i="22"/>
  <c r="AO175" i="22"/>
  <c r="AO56" i="22" s="1"/>
  <c r="AM175" i="22"/>
  <c r="AK175" i="22"/>
  <c r="AG175" i="22"/>
  <c r="AE175" i="22"/>
  <c r="AC175" i="22"/>
  <c r="Y175" i="22"/>
  <c r="W175" i="22"/>
  <c r="U175" i="22"/>
  <c r="Q175" i="22"/>
  <c r="O175" i="22"/>
  <c r="M175" i="22"/>
  <c r="I175" i="22"/>
  <c r="G175" i="22"/>
  <c r="E175" i="22"/>
  <c r="C175" i="22"/>
  <c r="BG174" i="22"/>
  <c r="BE174" i="22"/>
  <c r="BC174" i="22"/>
  <c r="BA174" i="22"/>
  <c r="AW174" i="22"/>
  <c r="AU174" i="22"/>
  <c r="AS174" i="22"/>
  <c r="AO174" i="22"/>
  <c r="AM174" i="22"/>
  <c r="AK174" i="22"/>
  <c r="AG174" i="22"/>
  <c r="AH174" i="22" s="1"/>
  <c r="AE174" i="22"/>
  <c r="AC174" i="22"/>
  <c r="Y174" i="22"/>
  <c r="Z174" i="22" s="1"/>
  <c r="W174" i="22"/>
  <c r="U174" i="22"/>
  <c r="Q174" i="22"/>
  <c r="O174" i="22"/>
  <c r="M174" i="22"/>
  <c r="I174" i="22"/>
  <c r="G174" i="22"/>
  <c r="E174" i="22"/>
  <c r="C174" i="22"/>
  <c r="BG173" i="22"/>
  <c r="BE173" i="22"/>
  <c r="BC173" i="22"/>
  <c r="BA173" i="22"/>
  <c r="AW173" i="22"/>
  <c r="AU173" i="22"/>
  <c r="AS173" i="22"/>
  <c r="AO173" i="22"/>
  <c r="AM173" i="22"/>
  <c r="AK173" i="22"/>
  <c r="AG173" i="22"/>
  <c r="AE173" i="22"/>
  <c r="AC173" i="22"/>
  <c r="Y173" i="22"/>
  <c r="W173" i="22"/>
  <c r="U173" i="22"/>
  <c r="Q173" i="22"/>
  <c r="O173" i="22"/>
  <c r="M173" i="22"/>
  <c r="I173" i="22"/>
  <c r="G173" i="22"/>
  <c r="E173" i="22"/>
  <c r="C173" i="22"/>
  <c r="BG172" i="22"/>
  <c r="BE172" i="22"/>
  <c r="BC172" i="22"/>
  <c r="BA172" i="22"/>
  <c r="AW172" i="22"/>
  <c r="AU172" i="22"/>
  <c r="AS172" i="22"/>
  <c r="AO172" i="22"/>
  <c r="AM172" i="22"/>
  <c r="AK172" i="22"/>
  <c r="AG172" i="22"/>
  <c r="AE172" i="22"/>
  <c r="AC172" i="22"/>
  <c r="Y172" i="22"/>
  <c r="W172" i="22"/>
  <c r="U172" i="22"/>
  <c r="Q172" i="22"/>
  <c r="O172" i="22"/>
  <c r="M172" i="22"/>
  <c r="I172" i="22"/>
  <c r="G172" i="22"/>
  <c r="E172" i="22"/>
  <c r="C172" i="22"/>
  <c r="BG171" i="22"/>
  <c r="BE171" i="22"/>
  <c r="BC171" i="22"/>
  <c r="BA171" i="22"/>
  <c r="AW171" i="22"/>
  <c r="AU171" i="22"/>
  <c r="AS171" i="22"/>
  <c r="AO171" i="22"/>
  <c r="AM171" i="22"/>
  <c r="AK171" i="22"/>
  <c r="AG171" i="22"/>
  <c r="AE171" i="22"/>
  <c r="AF171" i="22" s="1"/>
  <c r="AC171" i="22"/>
  <c r="Y171" i="22"/>
  <c r="W171" i="22"/>
  <c r="U171" i="22"/>
  <c r="Q171" i="22"/>
  <c r="O171" i="22"/>
  <c r="M171" i="22"/>
  <c r="I171" i="22"/>
  <c r="G171" i="22"/>
  <c r="E171" i="22"/>
  <c r="C171" i="22"/>
  <c r="BG170" i="22"/>
  <c r="BE170" i="22"/>
  <c r="BC170" i="22"/>
  <c r="BA170" i="22"/>
  <c r="AW170" i="22"/>
  <c r="AU170" i="22"/>
  <c r="AS170" i="22"/>
  <c r="AO170" i="22"/>
  <c r="AM170" i="22"/>
  <c r="AK170" i="22"/>
  <c r="AG170" i="22"/>
  <c r="AE170" i="22"/>
  <c r="AC170" i="22"/>
  <c r="Y170" i="22"/>
  <c r="W170" i="22"/>
  <c r="U170" i="22"/>
  <c r="Q170" i="22"/>
  <c r="O170" i="22"/>
  <c r="M170" i="22"/>
  <c r="I170" i="22"/>
  <c r="G170" i="22"/>
  <c r="H183" i="22" s="1"/>
  <c r="E170" i="22"/>
  <c r="C170" i="22"/>
  <c r="BG169" i="22"/>
  <c r="BE169" i="22"/>
  <c r="BC169" i="22"/>
  <c r="BA169" i="22"/>
  <c r="AW169" i="22"/>
  <c r="AU169" i="22"/>
  <c r="AS169" i="22"/>
  <c r="AO169" i="22"/>
  <c r="AM169" i="22"/>
  <c r="AK169" i="22"/>
  <c r="AG169" i="22"/>
  <c r="AE169" i="22"/>
  <c r="AC169" i="22"/>
  <c r="Y169" i="22"/>
  <c r="W169" i="22"/>
  <c r="U169" i="22"/>
  <c r="Q169" i="22"/>
  <c r="O169" i="22"/>
  <c r="M169" i="22"/>
  <c r="I169" i="22"/>
  <c r="G169" i="22"/>
  <c r="E169" i="22"/>
  <c r="C169" i="22"/>
  <c r="BG167" i="22"/>
  <c r="BH167" i="22" s="1"/>
  <c r="BE167" i="22"/>
  <c r="BC167" i="22"/>
  <c r="BA167" i="22"/>
  <c r="AW167" i="22"/>
  <c r="AU167" i="22"/>
  <c r="AS167" i="22"/>
  <c r="AT180" i="22" s="1"/>
  <c r="AO167" i="22"/>
  <c r="AM167" i="22"/>
  <c r="AK167" i="22"/>
  <c r="AG167" i="22"/>
  <c r="AE167" i="22"/>
  <c r="AC167" i="22"/>
  <c r="Y167" i="22"/>
  <c r="W167" i="22"/>
  <c r="U167" i="22"/>
  <c r="Q167" i="22"/>
  <c r="O167" i="22"/>
  <c r="M167" i="22"/>
  <c r="I167" i="22"/>
  <c r="G167" i="22"/>
  <c r="E167" i="22"/>
  <c r="C167" i="22"/>
  <c r="D167" i="22" s="1"/>
  <c r="BG166" i="22"/>
  <c r="BE166" i="22"/>
  <c r="BC166" i="22"/>
  <c r="BA166" i="22"/>
  <c r="AW166" i="22"/>
  <c r="AU166" i="22"/>
  <c r="AS166" i="22"/>
  <c r="AO166" i="22"/>
  <c r="AM166" i="22"/>
  <c r="AK166" i="22"/>
  <c r="AG166" i="22"/>
  <c r="AE166" i="22"/>
  <c r="AC166" i="22"/>
  <c r="Y166" i="22"/>
  <c r="W166" i="22"/>
  <c r="X179" i="22" s="1"/>
  <c r="U166" i="22"/>
  <c r="Q166" i="22"/>
  <c r="O166" i="22"/>
  <c r="M166" i="22"/>
  <c r="I166" i="22"/>
  <c r="G166" i="22"/>
  <c r="E166" i="22"/>
  <c r="C166" i="22"/>
  <c r="BG165" i="22"/>
  <c r="BE165" i="22"/>
  <c r="BC165" i="22"/>
  <c r="BA165" i="22"/>
  <c r="AW165" i="22"/>
  <c r="AU165" i="22"/>
  <c r="AS165" i="22"/>
  <c r="AT165" i="22" s="1"/>
  <c r="AO165" i="22"/>
  <c r="AM165" i="22"/>
  <c r="AK165" i="22"/>
  <c r="AG165" i="22"/>
  <c r="AE165" i="22"/>
  <c r="AC165" i="22"/>
  <c r="Y165" i="22"/>
  <c r="W165" i="22"/>
  <c r="U165" i="22"/>
  <c r="Q165" i="22"/>
  <c r="O165" i="22"/>
  <c r="M165" i="22"/>
  <c r="I165" i="22"/>
  <c r="G165" i="22"/>
  <c r="E165" i="22"/>
  <c r="C165" i="22"/>
  <c r="BG164" i="22"/>
  <c r="BE164" i="22"/>
  <c r="BC164" i="22"/>
  <c r="BA164" i="22"/>
  <c r="BB177" i="22" s="1"/>
  <c r="AW164" i="22"/>
  <c r="AU164" i="22"/>
  <c r="AS164" i="22"/>
  <c r="AO164" i="22"/>
  <c r="AM164" i="22"/>
  <c r="AK164" i="22"/>
  <c r="AG164" i="22"/>
  <c r="AE164" i="22"/>
  <c r="AC164" i="22"/>
  <c r="AD164" i="22" s="1"/>
  <c r="Y164" i="22"/>
  <c r="W164" i="22"/>
  <c r="U164" i="22"/>
  <c r="Q164" i="22"/>
  <c r="R164" i="22" s="1"/>
  <c r="O164" i="22"/>
  <c r="M164" i="22"/>
  <c r="I164" i="22"/>
  <c r="G164" i="22"/>
  <c r="E164" i="22"/>
  <c r="C164" i="22"/>
  <c r="BG163" i="22"/>
  <c r="BE163" i="22"/>
  <c r="BC163" i="22"/>
  <c r="BA163" i="22"/>
  <c r="AW163" i="22"/>
  <c r="AU163" i="22"/>
  <c r="AS163" i="22"/>
  <c r="AO163" i="22"/>
  <c r="AM163" i="22"/>
  <c r="AK163" i="22"/>
  <c r="AG163" i="22"/>
  <c r="AE163" i="22"/>
  <c r="AC163" i="22"/>
  <c r="Y163" i="22"/>
  <c r="W163" i="22"/>
  <c r="U163" i="22"/>
  <c r="Q163" i="22"/>
  <c r="O163" i="22"/>
  <c r="M163" i="22"/>
  <c r="I163" i="22"/>
  <c r="G163" i="22"/>
  <c r="E163" i="22"/>
  <c r="C163" i="22"/>
  <c r="BG162" i="22"/>
  <c r="BE162" i="22"/>
  <c r="BC162" i="22"/>
  <c r="BA162" i="22"/>
  <c r="AW162" i="22"/>
  <c r="AU162" i="22"/>
  <c r="AS162" i="22"/>
  <c r="AO162" i="22"/>
  <c r="AM162" i="22"/>
  <c r="AK162" i="22"/>
  <c r="AG162" i="22"/>
  <c r="AE162" i="22"/>
  <c r="AC162" i="22"/>
  <c r="Y162" i="22"/>
  <c r="W162" i="22"/>
  <c r="U162" i="22"/>
  <c r="Q162" i="22"/>
  <c r="O162" i="22"/>
  <c r="M162" i="22"/>
  <c r="I162" i="22"/>
  <c r="G162" i="22"/>
  <c r="E162" i="22"/>
  <c r="C162" i="22"/>
  <c r="BG161" i="22"/>
  <c r="BE161" i="22"/>
  <c r="BC161" i="22"/>
  <c r="BA161" i="22"/>
  <c r="AW161" i="22"/>
  <c r="AU161" i="22"/>
  <c r="AS161" i="22"/>
  <c r="AO161" i="22"/>
  <c r="AM161" i="22"/>
  <c r="AK161" i="22"/>
  <c r="AG161" i="22"/>
  <c r="AE161" i="22"/>
  <c r="AC161" i="22"/>
  <c r="Y161" i="22"/>
  <c r="W161" i="22"/>
  <c r="U161" i="22"/>
  <c r="Q161" i="22"/>
  <c r="O161" i="22"/>
  <c r="M161" i="22"/>
  <c r="I161" i="22"/>
  <c r="G161" i="22"/>
  <c r="E161" i="22"/>
  <c r="E50" i="22" s="1"/>
  <c r="C161" i="22"/>
  <c r="BG160" i="22"/>
  <c r="BE160" i="22"/>
  <c r="BC160" i="22"/>
  <c r="BA160" i="22"/>
  <c r="AW160" i="22"/>
  <c r="AU160" i="22"/>
  <c r="AS160" i="22"/>
  <c r="AO160" i="22"/>
  <c r="AM160" i="22"/>
  <c r="AK160" i="22"/>
  <c r="AG160" i="22"/>
  <c r="AE160" i="22"/>
  <c r="AC160" i="22"/>
  <c r="Y160" i="22"/>
  <c r="W160" i="22"/>
  <c r="U160" i="22"/>
  <c r="Q160" i="22"/>
  <c r="O160" i="22"/>
  <c r="M160" i="22"/>
  <c r="I160" i="22"/>
  <c r="G160" i="22"/>
  <c r="E160" i="22"/>
  <c r="C160" i="22"/>
  <c r="BG159" i="22"/>
  <c r="BE159" i="22"/>
  <c r="BC159" i="22"/>
  <c r="BA159" i="22"/>
  <c r="AW159" i="22"/>
  <c r="AU159" i="22"/>
  <c r="AS159" i="22"/>
  <c r="AO159" i="22"/>
  <c r="AP159" i="22" s="1"/>
  <c r="AM159" i="22"/>
  <c r="AK159" i="22"/>
  <c r="AG159" i="22"/>
  <c r="AE159" i="22"/>
  <c r="AC159" i="22"/>
  <c r="Y159" i="22"/>
  <c r="W159" i="22"/>
  <c r="U159" i="22"/>
  <c r="Q159" i="22"/>
  <c r="O159" i="22"/>
  <c r="M159" i="22"/>
  <c r="I159" i="22"/>
  <c r="G159" i="22"/>
  <c r="E159" i="22"/>
  <c r="C159" i="22"/>
  <c r="BG158" i="22"/>
  <c r="BE158" i="22"/>
  <c r="BC158" i="22"/>
  <c r="BA158" i="22"/>
  <c r="AW158" i="22"/>
  <c r="AX158" i="22" s="1"/>
  <c r="AU158" i="22"/>
  <c r="AS158" i="22"/>
  <c r="AO158" i="22"/>
  <c r="AP158" i="22" s="1"/>
  <c r="AM158" i="22"/>
  <c r="AK158" i="22"/>
  <c r="AG158" i="22"/>
  <c r="AE158" i="22"/>
  <c r="AC158" i="22"/>
  <c r="Y158" i="22"/>
  <c r="W158" i="22"/>
  <c r="U158" i="22"/>
  <c r="Q158" i="22"/>
  <c r="O158" i="22"/>
  <c r="M158" i="22"/>
  <c r="I158" i="22"/>
  <c r="G158" i="22"/>
  <c r="E158" i="22"/>
  <c r="C158" i="22"/>
  <c r="BG157" i="22"/>
  <c r="BE157" i="22"/>
  <c r="BC157" i="22"/>
  <c r="BA157" i="22"/>
  <c r="AW157" i="22"/>
  <c r="AU157" i="22"/>
  <c r="AS157" i="22"/>
  <c r="AO157" i="22"/>
  <c r="AM157" i="22"/>
  <c r="AK157" i="22"/>
  <c r="AG157" i="22"/>
  <c r="AH157" i="22" s="1"/>
  <c r="AE157" i="22"/>
  <c r="AC157" i="22"/>
  <c r="Y157" i="22"/>
  <c r="W157" i="22"/>
  <c r="U157" i="22"/>
  <c r="Q157" i="22"/>
  <c r="O157" i="22"/>
  <c r="M157" i="22"/>
  <c r="I157" i="22"/>
  <c r="G157" i="22"/>
  <c r="E157" i="22"/>
  <c r="C157" i="22"/>
  <c r="BG156" i="22"/>
  <c r="BE156" i="22"/>
  <c r="BC156" i="22"/>
  <c r="BA156" i="22"/>
  <c r="AW156" i="22"/>
  <c r="AU156" i="22"/>
  <c r="AS156" i="22"/>
  <c r="AO156" i="22"/>
  <c r="AM156" i="22"/>
  <c r="AK156" i="22"/>
  <c r="AG156" i="22"/>
  <c r="AE156" i="22"/>
  <c r="AC156" i="22"/>
  <c r="Y156" i="22"/>
  <c r="W156" i="22"/>
  <c r="U156" i="22"/>
  <c r="Q156" i="22"/>
  <c r="O156" i="22"/>
  <c r="M156" i="22"/>
  <c r="I156" i="22"/>
  <c r="G156" i="22"/>
  <c r="E156" i="22"/>
  <c r="C156" i="22"/>
  <c r="BG154" i="22"/>
  <c r="BE154" i="22"/>
  <c r="BF154" i="22" s="1"/>
  <c r="BC154" i="22"/>
  <c r="BD154" i="22" s="1"/>
  <c r="BA154" i="22"/>
  <c r="AW154" i="22"/>
  <c r="AU154" i="22"/>
  <c r="AS154" i="22"/>
  <c r="AO154" i="22"/>
  <c r="AM154" i="22"/>
  <c r="AN154" i="22" s="1"/>
  <c r="AK154" i="22"/>
  <c r="AG154" i="22"/>
  <c r="AE154" i="22"/>
  <c r="AC154" i="22"/>
  <c r="Y154" i="22"/>
  <c r="Z154" i="22" s="1"/>
  <c r="W154" i="22"/>
  <c r="U154" i="22"/>
  <c r="Q154" i="22"/>
  <c r="O154" i="22"/>
  <c r="M154" i="22"/>
  <c r="I154" i="22"/>
  <c r="G154" i="22"/>
  <c r="E154" i="22"/>
  <c r="C154" i="22"/>
  <c r="BG153" i="22"/>
  <c r="BE153" i="22"/>
  <c r="BC153" i="22"/>
  <c r="BA153" i="22"/>
  <c r="AW153" i="22"/>
  <c r="AU153" i="22"/>
  <c r="AS153" i="22"/>
  <c r="AO153" i="22"/>
  <c r="AM153" i="22"/>
  <c r="AK153" i="22"/>
  <c r="AG153" i="22"/>
  <c r="AE153" i="22"/>
  <c r="AC153" i="22"/>
  <c r="Y153" i="22"/>
  <c r="W153" i="22"/>
  <c r="U153" i="22"/>
  <c r="Q153" i="22"/>
  <c r="O153" i="22"/>
  <c r="P153" i="22" s="1"/>
  <c r="M153" i="22"/>
  <c r="I153" i="22"/>
  <c r="G153" i="22"/>
  <c r="E153" i="22"/>
  <c r="C153" i="22"/>
  <c r="BG152" i="22"/>
  <c r="BE152" i="22"/>
  <c r="BC152" i="22"/>
  <c r="BA152" i="22"/>
  <c r="AW152" i="22"/>
  <c r="AU152" i="22"/>
  <c r="AS152" i="22"/>
  <c r="AO152" i="22"/>
  <c r="AM152" i="22"/>
  <c r="AK152" i="22"/>
  <c r="AG152" i="22"/>
  <c r="AE152" i="22"/>
  <c r="AC152" i="22"/>
  <c r="Y152" i="22"/>
  <c r="W152" i="22"/>
  <c r="U152" i="22"/>
  <c r="Q152" i="22"/>
  <c r="O152" i="22"/>
  <c r="M152" i="22"/>
  <c r="I152" i="22"/>
  <c r="G152" i="22"/>
  <c r="E152" i="22"/>
  <c r="C152" i="22"/>
  <c r="BG151" i="22"/>
  <c r="BE151" i="22"/>
  <c r="BC151" i="22"/>
  <c r="BA151" i="22"/>
  <c r="AW151" i="22"/>
  <c r="AU151" i="22"/>
  <c r="AS151" i="22"/>
  <c r="AO151" i="22"/>
  <c r="AM151" i="22"/>
  <c r="AK151" i="22"/>
  <c r="AG151" i="22"/>
  <c r="AE151" i="22"/>
  <c r="AE46" i="22" s="1"/>
  <c r="AC151" i="22"/>
  <c r="Y151" i="22"/>
  <c r="W151" i="22"/>
  <c r="U151" i="22"/>
  <c r="Q151" i="22"/>
  <c r="O151" i="22"/>
  <c r="M151" i="22"/>
  <c r="I151" i="22"/>
  <c r="G151" i="22"/>
  <c r="E151" i="22"/>
  <c r="C151" i="22"/>
  <c r="BG150" i="22"/>
  <c r="BE150" i="22"/>
  <c r="BC150" i="22"/>
  <c r="BA150" i="22"/>
  <c r="AW150" i="22"/>
  <c r="AU150" i="22"/>
  <c r="AS150" i="22"/>
  <c r="AO150" i="22"/>
  <c r="AM150" i="22"/>
  <c r="AK150" i="22"/>
  <c r="AG150" i="22"/>
  <c r="AE150" i="22"/>
  <c r="AC150" i="22"/>
  <c r="Y150" i="22"/>
  <c r="W150" i="22"/>
  <c r="U150" i="22"/>
  <c r="Q150" i="22"/>
  <c r="O150" i="22"/>
  <c r="M150" i="22"/>
  <c r="I150" i="22"/>
  <c r="G150" i="22"/>
  <c r="E150" i="22"/>
  <c r="C150" i="22"/>
  <c r="BG149" i="22"/>
  <c r="BE149" i="22"/>
  <c r="BC149" i="22"/>
  <c r="BA149" i="22"/>
  <c r="AW149" i="22"/>
  <c r="AU149" i="22"/>
  <c r="AS149" i="22"/>
  <c r="AO149" i="22"/>
  <c r="AM149" i="22"/>
  <c r="AK149" i="22"/>
  <c r="AG149" i="22"/>
  <c r="AE149" i="22"/>
  <c r="AC149" i="22"/>
  <c r="Y149" i="22"/>
  <c r="W149" i="22"/>
  <c r="U149" i="22"/>
  <c r="Q149" i="22"/>
  <c r="O149" i="22"/>
  <c r="M149" i="22"/>
  <c r="I149" i="22"/>
  <c r="G149" i="22"/>
  <c r="E149" i="22"/>
  <c r="C149" i="22"/>
  <c r="BG148" i="22"/>
  <c r="BE148" i="22"/>
  <c r="BC148" i="22"/>
  <c r="BA148" i="22"/>
  <c r="AW148" i="22"/>
  <c r="AU148" i="22"/>
  <c r="AS148" i="22"/>
  <c r="AO148" i="22"/>
  <c r="AM148" i="22"/>
  <c r="AK148" i="22"/>
  <c r="AG148" i="22"/>
  <c r="AE148" i="22"/>
  <c r="AC148" i="22"/>
  <c r="Y148" i="22"/>
  <c r="W148" i="22"/>
  <c r="U148" i="22"/>
  <c r="Q148" i="22"/>
  <c r="O148" i="22"/>
  <c r="M148" i="22"/>
  <c r="N148" i="22" s="1"/>
  <c r="I148" i="22"/>
  <c r="G148" i="22"/>
  <c r="E148" i="22"/>
  <c r="C148" i="22"/>
  <c r="BG147" i="22"/>
  <c r="BE147" i="22"/>
  <c r="BC147" i="22"/>
  <c r="BA147" i="22"/>
  <c r="AW147" i="22"/>
  <c r="AU147" i="22"/>
  <c r="AV147" i="22" s="1"/>
  <c r="AS147" i="22"/>
  <c r="AO147" i="22"/>
  <c r="AM147" i="22"/>
  <c r="AK147" i="22"/>
  <c r="AG147" i="22"/>
  <c r="AE147" i="22"/>
  <c r="AC147" i="22"/>
  <c r="AD147" i="22" s="1"/>
  <c r="Y147" i="22"/>
  <c r="W147" i="22"/>
  <c r="U147" i="22"/>
  <c r="Q147" i="22"/>
  <c r="O147" i="22"/>
  <c r="M147" i="22"/>
  <c r="I147" i="22"/>
  <c r="G147" i="22"/>
  <c r="E147" i="22"/>
  <c r="C147" i="22"/>
  <c r="BG146" i="22"/>
  <c r="BE146" i="22"/>
  <c r="BC146" i="22"/>
  <c r="BA146" i="22"/>
  <c r="AW146" i="22"/>
  <c r="AU146" i="22"/>
  <c r="AS146" i="22"/>
  <c r="AO146" i="22"/>
  <c r="AM146" i="22"/>
  <c r="AK146" i="22"/>
  <c r="AG146" i="22"/>
  <c r="AE146" i="22"/>
  <c r="AC146" i="22"/>
  <c r="Y146" i="22"/>
  <c r="W146" i="22"/>
  <c r="U146" i="22"/>
  <c r="Q146" i="22"/>
  <c r="O146" i="22"/>
  <c r="M146" i="22"/>
  <c r="I146" i="22"/>
  <c r="G146" i="22"/>
  <c r="E146" i="22"/>
  <c r="F146" i="22" s="1"/>
  <c r="C146" i="22"/>
  <c r="BG145" i="22"/>
  <c r="BE145" i="22"/>
  <c r="BC145" i="22"/>
  <c r="BA145" i="22"/>
  <c r="AW145" i="22"/>
  <c r="AU145" i="22"/>
  <c r="AS145" i="22"/>
  <c r="AO145" i="22"/>
  <c r="AM145" i="22"/>
  <c r="AK145" i="22"/>
  <c r="AG145" i="22"/>
  <c r="AE145" i="22"/>
  <c r="AC145" i="22"/>
  <c r="Y145" i="22"/>
  <c r="W145" i="22"/>
  <c r="U145" i="22"/>
  <c r="Q145" i="22"/>
  <c r="O145" i="22"/>
  <c r="M145" i="22"/>
  <c r="I145" i="22"/>
  <c r="G145" i="22"/>
  <c r="E145" i="22"/>
  <c r="C145" i="22"/>
  <c r="C44" i="22" s="1"/>
  <c r="BG144" i="22"/>
  <c r="BE144" i="22"/>
  <c r="BC144" i="22"/>
  <c r="BA144" i="22"/>
  <c r="AW144" i="22"/>
  <c r="AU144" i="22"/>
  <c r="AS144" i="22"/>
  <c r="AO144" i="22"/>
  <c r="AM144" i="22"/>
  <c r="AK144" i="22"/>
  <c r="AG144" i="22"/>
  <c r="AE144" i="22"/>
  <c r="AC144" i="22"/>
  <c r="Y144" i="22"/>
  <c r="W144" i="22"/>
  <c r="U144" i="22"/>
  <c r="Q144" i="22"/>
  <c r="O144" i="22"/>
  <c r="M144" i="22"/>
  <c r="I144" i="22"/>
  <c r="G144" i="22"/>
  <c r="E144" i="22"/>
  <c r="C144" i="22"/>
  <c r="BG143" i="22"/>
  <c r="BE143" i="22"/>
  <c r="BC143" i="22"/>
  <c r="BA143" i="22"/>
  <c r="AW143" i="22"/>
  <c r="AU143" i="22"/>
  <c r="AS143" i="22"/>
  <c r="AO143" i="22"/>
  <c r="AM143" i="22"/>
  <c r="AK143" i="22"/>
  <c r="AG143" i="22"/>
  <c r="AE143" i="22"/>
  <c r="AC143" i="22"/>
  <c r="Y143" i="22"/>
  <c r="W143" i="22"/>
  <c r="U143" i="22"/>
  <c r="Q143" i="22"/>
  <c r="O143" i="22"/>
  <c r="M143" i="22"/>
  <c r="I143" i="22"/>
  <c r="G143" i="22"/>
  <c r="E143" i="22"/>
  <c r="C143" i="22"/>
  <c r="BG141" i="22"/>
  <c r="BE141" i="22"/>
  <c r="BC141" i="22"/>
  <c r="BA141" i="22"/>
  <c r="AW141" i="22"/>
  <c r="AU141" i="22"/>
  <c r="AS141" i="22"/>
  <c r="AO141" i="22"/>
  <c r="AM141" i="22"/>
  <c r="AK141" i="22"/>
  <c r="AG141" i="22"/>
  <c r="AE141" i="22"/>
  <c r="AC141" i="22"/>
  <c r="Y141" i="22"/>
  <c r="W141" i="22"/>
  <c r="X154" i="22" s="1"/>
  <c r="U141" i="22"/>
  <c r="Q141" i="22"/>
  <c r="O141" i="22"/>
  <c r="M141" i="22"/>
  <c r="I141" i="22"/>
  <c r="G141" i="22"/>
  <c r="E141" i="22"/>
  <c r="F141" i="22" s="1"/>
  <c r="C141" i="22"/>
  <c r="BG140" i="22"/>
  <c r="BE140" i="22"/>
  <c r="BC140" i="22"/>
  <c r="BA140" i="22"/>
  <c r="AW140" i="22"/>
  <c r="AW42" i="22" s="1"/>
  <c r="AU140" i="22"/>
  <c r="AS140" i="22"/>
  <c r="AO140" i="22"/>
  <c r="AM140" i="22"/>
  <c r="AK140" i="22"/>
  <c r="AG140" i="22"/>
  <c r="AE140" i="22"/>
  <c r="AC140" i="22"/>
  <c r="Y140" i="22"/>
  <c r="W140" i="22"/>
  <c r="U140" i="22"/>
  <c r="Q140" i="22"/>
  <c r="O140" i="22"/>
  <c r="M140" i="22"/>
  <c r="I140" i="22"/>
  <c r="J140" i="22" s="1"/>
  <c r="G140" i="22"/>
  <c r="E140" i="22"/>
  <c r="C140" i="22"/>
  <c r="BG139" i="22"/>
  <c r="BE139" i="22"/>
  <c r="BC139" i="22"/>
  <c r="BA139" i="22"/>
  <c r="AW139" i="22"/>
  <c r="AU139" i="22"/>
  <c r="AS139" i="22"/>
  <c r="AO139" i="22"/>
  <c r="AM139" i="22"/>
  <c r="AM42" i="22" s="1"/>
  <c r="AK139" i="22"/>
  <c r="AG139" i="22"/>
  <c r="AE139" i="22"/>
  <c r="AC139" i="22"/>
  <c r="Y139" i="22"/>
  <c r="W139" i="22"/>
  <c r="U139" i="22"/>
  <c r="V139" i="22" s="1"/>
  <c r="Q139" i="22"/>
  <c r="O139" i="22"/>
  <c r="M139" i="22"/>
  <c r="I139" i="22"/>
  <c r="G139" i="22"/>
  <c r="E139" i="22"/>
  <c r="C139" i="22"/>
  <c r="BG138" i="22"/>
  <c r="BE138" i="22"/>
  <c r="BC138" i="22"/>
  <c r="BA138" i="22"/>
  <c r="AW138" i="22"/>
  <c r="AX138" i="22" s="1"/>
  <c r="AU138" i="22"/>
  <c r="AS138" i="22"/>
  <c r="AO138" i="22"/>
  <c r="AP138" i="22" s="1"/>
  <c r="AM138" i="22"/>
  <c r="AK138" i="22"/>
  <c r="AG138" i="22"/>
  <c r="AE138" i="22"/>
  <c r="AC138" i="22"/>
  <c r="Y138" i="22"/>
  <c r="W138" i="22"/>
  <c r="U138" i="22"/>
  <c r="Q138" i="22"/>
  <c r="O138" i="22"/>
  <c r="M138" i="22"/>
  <c r="I138" i="22"/>
  <c r="G138" i="22"/>
  <c r="E138" i="22"/>
  <c r="C138" i="22"/>
  <c r="BG137" i="22"/>
  <c r="BE137" i="22"/>
  <c r="BF137" i="22" s="1"/>
  <c r="BC137" i="22"/>
  <c r="BA137" i="22"/>
  <c r="AW137" i="22"/>
  <c r="AU137" i="22"/>
  <c r="AS137" i="22"/>
  <c r="AO137" i="22"/>
  <c r="AP137" i="22" s="1"/>
  <c r="AM137" i="22"/>
  <c r="AK137" i="22"/>
  <c r="AG137" i="22"/>
  <c r="AE137" i="22"/>
  <c r="AC137" i="22"/>
  <c r="Y137" i="22"/>
  <c r="W137" i="22"/>
  <c r="U137" i="22"/>
  <c r="V137" i="22" s="1"/>
  <c r="Q137" i="22"/>
  <c r="O137" i="22"/>
  <c r="M137" i="22"/>
  <c r="N150" i="22" s="1"/>
  <c r="I137" i="22"/>
  <c r="G137" i="22"/>
  <c r="E137" i="22"/>
  <c r="C137" i="22"/>
  <c r="BG136" i="22"/>
  <c r="BE136" i="22"/>
  <c r="BC136" i="22"/>
  <c r="BD149" i="22" s="1"/>
  <c r="BA136" i="22"/>
  <c r="AW136" i="22"/>
  <c r="AU136" i="22"/>
  <c r="AS136" i="22"/>
  <c r="AO136" i="22"/>
  <c r="AM136" i="22"/>
  <c r="AK136" i="22"/>
  <c r="AG136" i="22"/>
  <c r="AE136" i="22"/>
  <c r="AC136" i="22"/>
  <c r="Y136" i="22"/>
  <c r="W136" i="22"/>
  <c r="U136" i="22"/>
  <c r="Q136" i="22"/>
  <c r="O136" i="22"/>
  <c r="M136" i="22"/>
  <c r="I136" i="22"/>
  <c r="G136" i="22"/>
  <c r="G41" i="22" s="1"/>
  <c r="E136" i="22"/>
  <c r="C136" i="22"/>
  <c r="BG135" i="22"/>
  <c r="BE135" i="22"/>
  <c r="BC135" i="22"/>
  <c r="BD135" i="22" s="1"/>
  <c r="BA135" i="22"/>
  <c r="AW135" i="22"/>
  <c r="AX135" i="22" s="1"/>
  <c r="AU135" i="22"/>
  <c r="AS135" i="22"/>
  <c r="AO135" i="22"/>
  <c r="AM135" i="22"/>
  <c r="AK135" i="22"/>
  <c r="AG135" i="22"/>
  <c r="AH148" i="22" s="1"/>
  <c r="AE135" i="22"/>
  <c r="AC135" i="22"/>
  <c r="Y135" i="22"/>
  <c r="W135" i="22"/>
  <c r="U135" i="22"/>
  <c r="Q135" i="22"/>
  <c r="O135" i="22"/>
  <c r="M135" i="22"/>
  <c r="N135" i="22" s="1"/>
  <c r="I135" i="22"/>
  <c r="G135" i="22"/>
  <c r="E135" i="22"/>
  <c r="C135" i="22"/>
  <c r="BG134" i="22"/>
  <c r="BE134" i="22"/>
  <c r="BC134" i="22"/>
  <c r="BA134" i="22"/>
  <c r="AW134" i="22"/>
  <c r="AU134" i="22"/>
  <c r="AS134" i="22"/>
  <c r="AO134" i="22"/>
  <c r="AM134" i="22"/>
  <c r="AK134" i="22"/>
  <c r="AG134" i="22"/>
  <c r="AE134" i="22"/>
  <c r="AC134" i="22"/>
  <c r="Y134" i="22"/>
  <c r="Z134" i="22" s="1"/>
  <c r="W134" i="22"/>
  <c r="U134" i="22"/>
  <c r="Q134" i="22"/>
  <c r="O134" i="22"/>
  <c r="M134" i="22"/>
  <c r="I134" i="22"/>
  <c r="G134" i="22"/>
  <c r="E134" i="22"/>
  <c r="C134" i="22"/>
  <c r="BG133" i="22"/>
  <c r="BE133" i="22"/>
  <c r="BC133" i="22"/>
  <c r="BA133" i="22"/>
  <c r="AW133" i="22"/>
  <c r="AU133" i="22"/>
  <c r="AS133" i="22"/>
  <c r="AO133" i="22"/>
  <c r="AM133" i="22"/>
  <c r="AK133" i="22"/>
  <c r="AG133" i="22"/>
  <c r="AE133" i="22"/>
  <c r="AC133" i="22"/>
  <c r="Y133" i="22"/>
  <c r="W133" i="22"/>
  <c r="U133" i="22"/>
  <c r="Q133" i="22"/>
  <c r="O133" i="22"/>
  <c r="M133" i="22"/>
  <c r="I133" i="22"/>
  <c r="G133" i="22"/>
  <c r="H133" i="22" s="1"/>
  <c r="E133" i="22"/>
  <c r="C133" i="22"/>
  <c r="BG132" i="22"/>
  <c r="BE132" i="22"/>
  <c r="BC132" i="22"/>
  <c r="BA132" i="22"/>
  <c r="AW132" i="22"/>
  <c r="AU132" i="22"/>
  <c r="AS132" i="22"/>
  <c r="AO132" i="22"/>
  <c r="AM132" i="22"/>
  <c r="AK132" i="22"/>
  <c r="AL132" i="22" s="1"/>
  <c r="AG132" i="22"/>
  <c r="AE132" i="22"/>
  <c r="AC132" i="22"/>
  <c r="Y132" i="22"/>
  <c r="W132" i="22"/>
  <c r="U132" i="22"/>
  <c r="Q132" i="22"/>
  <c r="O132" i="22"/>
  <c r="M132" i="22"/>
  <c r="I132" i="22"/>
  <c r="G132" i="22"/>
  <c r="H132" i="22" s="1"/>
  <c r="E132" i="22"/>
  <c r="C132" i="22"/>
  <c r="BG131" i="22"/>
  <c r="BE131" i="22"/>
  <c r="BC131" i="22"/>
  <c r="BA131" i="22"/>
  <c r="AW131" i="22"/>
  <c r="AU131" i="22"/>
  <c r="AS131" i="22"/>
  <c r="AO131" i="22"/>
  <c r="AM131" i="22"/>
  <c r="AK131" i="22"/>
  <c r="AG131" i="22"/>
  <c r="AE131" i="22"/>
  <c r="AC131" i="22"/>
  <c r="Y131" i="22"/>
  <c r="Z131" i="22" s="1"/>
  <c r="W131" i="22"/>
  <c r="U131" i="22"/>
  <c r="Q131" i="22"/>
  <c r="O131" i="22"/>
  <c r="M131" i="22"/>
  <c r="I131" i="22"/>
  <c r="G131" i="22"/>
  <c r="E131" i="22"/>
  <c r="C131" i="22"/>
  <c r="BG130" i="22"/>
  <c r="BE130" i="22"/>
  <c r="BC130" i="22"/>
  <c r="BA130" i="22"/>
  <c r="AW130" i="22"/>
  <c r="AU130" i="22"/>
  <c r="AS130" i="22"/>
  <c r="AO130" i="22"/>
  <c r="AM130" i="22"/>
  <c r="AK130" i="22"/>
  <c r="AG130" i="22"/>
  <c r="AE130" i="22"/>
  <c r="AC130" i="22"/>
  <c r="Y130" i="22"/>
  <c r="W130" i="22"/>
  <c r="U130" i="22"/>
  <c r="Q130" i="22"/>
  <c r="O130" i="22"/>
  <c r="M130" i="22"/>
  <c r="I130" i="22"/>
  <c r="G130" i="22"/>
  <c r="E130" i="22"/>
  <c r="C130" i="22"/>
  <c r="BG128" i="22"/>
  <c r="BE128" i="22"/>
  <c r="BC128" i="22"/>
  <c r="BA128" i="22"/>
  <c r="AW128" i="22"/>
  <c r="AU128" i="22"/>
  <c r="AS128" i="22"/>
  <c r="AO128" i="22"/>
  <c r="AM128" i="22"/>
  <c r="AK128" i="22"/>
  <c r="AL128" i="22" s="1"/>
  <c r="AG128" i="22"/>
  <c r="AE128" i="22"/>
  <c r="AC128" i="22"/>
  <c r="Y128" i="22"/>
  <c r="Z128" i="22" s="1"/>
  <c r="W128" i="22"/>
  <c r="U128" i="22"/>
  <c r="Q128" i="22"/>
  <c r="O128" i="22"/>
  <c r="M128" i="22"/>
  <c r="I128" i="22"/>
  <c r="G128" i="22"/>
  <c r="E128" i="22"/>
  <c r="C128" i="22"/>
  <c r="BG127" i="22"/>
  <c r="BE127" i="22"/>
  <c r="BC127" i="22"/>
  <c r="BA127" i="22"/>
  <c r="AW127" i="22"/>
  <c r="AU127" i="22"/>
  <c r="AS127" i="22"/>
  <c r="AO127" i="22"/>
  <c r="AM127" i="22"/>
  <c r="AK127" i="22"/>
  <c r="AG127" i="22"/>
  <c r="AE127" i="22"/>
  <c r="AC127" i="22"/>
  <c r="Y127" i="22"/>
  <c r="W127" i="22"/>
  <c r="U127" i="22"/>
  <c r="Q127" i="22"/>
  <c r="O127" i="22"/>
  <c r="M127" i="22"/>
  <c r="I127" i="22"/>
  <c r="G127" i="22"/>
  <c r="E127" i="22"/>
  <c r="C127" i="22"/>
  <c r="BG126" i="22"/>
  <c r="BE126" i="22"/>
  <c r="BC126" i="22"/>
  <c r="BD126" i="22" s="1"/>
  <c r="BA126" i="22"/>
  <c r="AW126" i="22"/>
  <c r="AU126" i="22"/>
  <c r="AS126" i="22"/>
  <c r="AO126" i="22"/>
  <c r="AM126" i="22"/>
  <c r="AK126" i="22"/>
  <c r="AG126" i="22"/>
  <c r="AH126" i="22" s="1"/>
  <c r="AE126" i="22"/>
  <c r="AC126" i="22"/>
  <c r="Y126" i="22"/>
  <c r="W126" i="22"/>
  <c r="U126" i="22"/>
  <c r="Q126" i="22"/>
  <c r="O126" i="22"/>
  <c r="M126" i="22"/>
  <c r="I126" i="22"/>
  <c r="G126" i="22"/>
  <c r="E126" i="22"/>
  <c r="C126" i="22"/>
  <c r="BG125" i="22"/>
  <c r="BE125" i="22"/>
  <c r="BC125" i="22"/>
  <c r="BA125" i="22"/>
  <c r="AW125" i="22"/>
  <c r="AU125" i="22"/>
  <c r="AS125" i="22"/>
  <c r="AO125" i="22"/>
  <c r="AP125" i="22" s="1"/>
  <c r="AM125" i="22"/>
  <c r="AN125" i="22" s="1"/>
  <c r="AK125" i="22"/>
  <c r="AG125" i="22"/>
  <c r="AE125" i="22"/>
  <c r="AC125" i="22"/>
  <c r="Y125" i="22"/>
  <c r="W125" i="22"/>
  <c r="U125" i="22"/>
  <c r="Q125" i="22"/>
  <c r="O125" i="22"/>
  <c r="M125" i="22"/>
  <c r="I125" i="22"/>
  <c r="G125" i="22"/>
  <c r="E125" i="22"/>
  <c r="C125" i="22"/>
  <c r="BG124" i="22"/>
  <c r="BE124" i="22"/>
  <c r="BC124" i="22"/>
  <c r="BA124" i="22"/>
  <c r="AW124" i="22"/>
  <c r="AU124" i="22"/>
  <c r="AS124" i="22"/>
  <c r="AO124" i="22"/>
  <c r="AM124" i="22"/>
  <c r="AK124" i="22"/>
  <c r="AG124" i="22"/>
  <c r="AE124" i="22"/>
  <c r="AC124" i="22"/>
  <c r="Y124" i="22"/>
  <c r="W124" i="22"/>
  <c r="U124" i="22"/>
  <c r="Q124" i="22"/>
  <c r="O124" i="22"/>
  <c r="M124" i="22"/>
  <c r="I124" i="22"/>
  <c r="G124" i="22"/>
  <c r="E124" i="22"/>
  <c r="C124" i="22"/>
  <c r="BG123" i="22"/>
  <c r="BE123" i="22"/>
  <c r="BC123" i="22"/>
  <c r="BA123" i="22"/>
  <c r="AW123" i="22"/>
  <c r="AU123" i="22"/>
  <c r="AS123" i="22"/>
  <c r="AO123" i="22"/>
  <c r="AM123" i="22"/>
  <c r="AK123" i="22"/>
  <c r="AG123" i="22"/>
  <c r="AE123" i="22"/>
  <c r="AC123" i="22"/>
  <c r="Y123" i="22"/>
  <c r="W123" i="22"/>
  <c r="U123" i="22"/>
  <c r="Q123" i="22"/>
  <c r="O123" i="22"/>
  <c r="M123" i="22"/>
  <c r="I123" i="22"/>
  <c r="J123" i="22" s="1"/>
  <c r="G123" i="22"/>
  <c r="E123" i="22"/>
  <c r="C123" i="22"/>
  <c r="BG122" i="22"/>
  <c r="BE122" i="22"/>
  <c r="BC122" i="22"/>
  <c r="BA122" i="22"/>
  <c r="AW122" i="22"/>
  <c r="AU122" i="22"/>
  <c r="AS122" i="22"/>
  <c r="AO122" i="22"/>
  <c r="AM122" i="22"/>
  <c r="AK122" i="22"/>
  <c r="AG122" i="22"/>
  <c r="AE122" i="22"/>
  <c r="AC122" i="22"/>
  <c r="Y122" i="22"/>
  <c r="W122" i="22"/>
  <c r="U122" i="22"/>
  <c r="Q122" i="22"/>
  <c r="O122" i="22"/>
  <c r="P122" i="22" s="1"/>
  <c r="M122" i="22"/>
  <c r="I122" i="22"/>
  <c r="J122" i="22" s="1"/>
  <c r="G122" i="22"/>
  <c r="E122" i="22"/>
  <c r="C122" i="22"/>
  <c r="BG121" i="22"/>
  <c r="BE121" i="22"/>
  <c r="BC121" i="22"/>
  <c r="BA121" i="22"/>
  <c r="AW121" i="22"/>
  <c r="AU121" i="22"/>
  <c r="AS121" i="22"/>
  <c r="AO121" i="22"/>
  <c r="AM121" i="22"/>
  <c r="AK121" i="22"/>
  <c r="AG121" i="22"/>
  <c r="AE121" i="22"/>
  <c r="AC121" i="22"/>
  <c r="Y121" i="22"/>
  <c r="W121" i="22"/>
  <c r="U121" i="22"/>
  <c r="Q121" i="22"/>
  <c r="O121" i="22"/>
  <c r="M121" i="22"/>
  <c r="I121" i="22"/>
  <c r="G121" i="22"/>
  <c r="E121" i="22"/>
  <c r="C121" i="22"/>
  <c r="BG120" i="22"/>
  <c r="BE120" i="22"/>
  <c r="BC120" i="22"/>
  <c r="BA120" i="22"/>
  <c r="AW120" i="22"/>
  <c r="AU120" i="22"/>
  <c r="AS120" i="22"/>
  <c r="AO120" i="22"/>
  <c r="AM120" i="22"/>
  <c r="AK120" i="22"/>
  <c r="AG120" i="22"/>
  <c r="AE120" i="22"/>
  <c r="AC120" i="22"/>
  <c r="Y120" i="22"/>
  <c r="W120" i="22"/>
  <c r="U120" i="22"/>
  <c r="Q120" i="22"/>
  <c r="O120" i="22"/>
  <c r="M120" i="22"/>
  <c r="I120" i="22"/>
  <c r="G120" i="22"/>
  <c r="E120" i="22"/>
  <c r="C120" i="22"/>
  <c r="BG119" i="22"/>
  <c r="BE119" i="22"/>
  <c r="BC119" i="22"/>
  <c r="BA119" i="22"/>
  <c r="AW119" i="22"/>
  <c r="AU119" i="22"/>
  <c r="AS119" i="22"/>
  <c r="AO119" i="22"/>
  <c r="AM119" i="22"/>
  <c r="AK119" i="22"/>
  <c r="AL119" i="22" s="1"/>
  <c r="AG119" i="22"/>
  <c r="AE119" i="22"/>
  <c r="AC119" i="22"/>
  <c r="Y119" i="22"/>
  <c r="W119" i="22"/>
  <c r="U119" i="22"/>
  <c r="Q119" i="22"/>
  <c r="O119" i="22"/>
  <c r="M119" i="22"/>
  <c r="I119" i="22"/>
  <c r="G119" i="22"/>
  <c r="E119" i="22"/>
  <c r="C119" i="22"/>
  <c r="BG118" i="22"/>
  <c r="BE118" i="22"/>
  <c r="BC118" i="22"/>
  <c r="BA118" i="22"/>
  <c r="AW118" i="22"/>
  <c r="AU118" i="22"/>
  <c r="AS118" i="22"/>
  <c r="AO118" i="22"/>
  <c r="AM118" i="22"/>
  <c r="AK118" i="22"/>
  <c r="AG118" i="22"/>
  <c r="AE118" i="22"/>
  <c r="AC118" i="22"/>
  <c r="Y118" i="22"/>
  <c r="W118" i="22"/>
  <c r="U118" i="22"/>
  <c r="Q118" i="22"/>
  <c r="O118" i="22"/>
  <c r="M118" i="22"/>
  <c r="I118" i="22"/>
  <c r="G118" i="22"/>
  <c r="E118" i="22"/>
  <c r="C118" i="22"/>
  <c r="BG117" i="22"/>
  <c r="BE117" i="22"/>
  <c r="BC117" i="22"/>
  <c r="BA117" i="22"/>
  <c r="AW117" i="22"/>
  <c r="AU117" i="22"/>
  <c r="AS117" i="22"/>
  <c r="AO117" i="22"/>
  <c r="AM117" i="22"/>
  <c r="AK117" i="22"/>
  <c r="AG117" i="22"/>
  <c r="AE117" i="22"/>
  <c r="AC117" i="22"/>
  <c r="Y117" i="22"/>
  <c r="W117" i="22"/>
  <c r="U117" i="22"/>
  <c r="Q117" i="22"/>
  <c r="O117" i="22"/>
  <c r="M117" i="22"/>
  <c r="I117" i="22"/>
  <c r="G117" i="22"/>
  <c r="E117" i="22"/>
  <c r="C117" i="22"/>
  <c r="BG115" i="22"/>
  <c r="BE115" i="22"/>
  <c r="BC115" i="22"/>
  <c r="BA115" i="22"/>
  <c r="AW115" i="22"/>
  <c r="AU115" i="22"/>
  <c r="AS115" i="22"/>
  <c r="AO115" i="22"/>
  <c r="AM115" i="22"/>
  <c r="AK115" i="22"/>
  <c r="AG115" i="22"/>
  <c r="AE115" i="22"/>
  <c r="AC115" i="22"/>
  <c r="Y115" i="22"/>
  <c r="W115" i="22"/>
  <c r="U115" i="22"/>
  <c r="Q115" i="22"/>
  <c r="O115" i="22"/>
  <c r="M115" i="22"/>
  <c r="I115" i="22"/>
  <c r="G115" i="22"/>
  <c r="E115" i="22"/>
  <c r="C115" i="22"/>
  <c r="D115" i="22" s="1"/>
  <c r="BG114" i="22"/>
  <c r="BE114" i="22"/>
  <c r="BC114" i="22"/>
  <c r="BA114" i="22"/>
  <c r="AW114" i="22"/>
  <c r="AU114" i="22"/>
  <c r="AS114" i="22"/>
  <c r="AO114" i="22"/>
  <c r="AM114" i="22"/>
  <c r="AK114" i="22"/>
  <c r="AG114" i="22"/>
  <c r="AE114" i="22"/>
  <c r="AC114" i="22"/>
  <c r="Y114" i="22"/>
  <c r="W114" i="22"/>
  <c r="U114" i="22"/>
  <c r="Q114" i="22"/>
  <c r="O114" i="22"/>
  <c r="M114" i="22"/>
  <c r="I114" i="22"/>
  <c r="G114" i="22"/>
  <c r="E114" i="22"/>
  <c r="C114" i="22"/>
  <c r="BG113" i="22"/>
  <c r="BE113" i="22"/>
  <c r="BC113" i="22"/>
  <c r="BD113" i="22" s="1"/>
  <c r="BA113" i="22"/>
  <c r="AW113" i="22"/>
  <c r="AU113" i="22"/>
  <c r="AS113" i="22"/>
  <c r="AO113" i="22"/>
  <c r="AM113" i="22"/>
  <c r="AK113" i="22"/>
  <c r="AG113" i="22"/>
  <c r="AE113" i="22"/>
  <c r="AC113" i="22"/>
  <c r="AD126" i="22" s="1"/>
  <c r="Y113" i="22"/>
  <c r="W113" i="22"/>
  <c r="U113" i="22"/>
  <c r="Q113" i="22"/>
  <c r="O113" i="22"/>
  <c r="M113" i="22"/>
  <c r="I113" i="22"/>
  <c r="G113" i="22"/>
  <c r="E113" i="22"/>
  <c r="C113" i="22"/>
  <c r="BG112" i="22"/>
  <c r="BE112" i="22"/>
  <c r="BC112" i="22"/>
  <c r="BA112" i="22"/>
  <c r="AW112" i="22"/>
  <c r="AU112" i="22"/>
  <c r="AS112" i="22"/>
  <c r="AO112" i="22"/>
  <c r="AM112" i="22"/>
  <c r="AK112" i="22"/>
  <c r="AK31" i="22" s="1"/>
  <c r="AG112" i="22"/>
  <c r="AE112" i="22"/>
  <c r="AC112" i="22"/>
  <c r="Y112" i="22"/>
  <c r="W112" i="22"/>
  <c r="X112" i="22" s="1"/>
  <c r="U112" i="22"/>
  <c r="Q112" i="22"/>
  <c r="O112" i="22"/>
  <c r="M112" i="22"/>
  <c r="I112" i="22"/>
  <c r="G112" i="22"/>
  <c r="G31" i="22" s="1"/>
  <c r="E112" i="22"/>
  <c r="C112" i="22"/>
  <c r="BG111" i="22"/>
  <c r="BE111" i="22"/>
  <c r="BC111" i="22"/>
  <c r="BA111" i="22"/>
  <c r="AW111" i="22"/>
  <c r="AU111" i="22"/>
  <c r="AS111" i="22"/>
  <c r="AO111" i="22"/>
  <c r="AM111" i="22"/>
  <c r="AK111" i="22"/>
  <c r="AG111" i="22"/>
  <c r="AE111" i="22"/>
  <c r="AC111" i="22"/>
  <c r="Y111" i="22"/>
  <c r="W111" i="22"/>
  <c r="U111" i="22"/>
  <c r="Q111" i="22"/>
  <c r="O111" i="22"/>
  <c r="M111" i="22"/>
  <c r="I111" i="22"/>
  <c r="G111" i="22"/>
  <c r="E111" i="22"/>
  <c r="C111" i="22"/>
  <c r="BG110" i="22"/>
  <c r="BE110" i="22"/>
  <c r="BC110" i="22"/>
  <c r="BA110" i="22"/>
  <c r="AW110" i="22"/>
  <c r="AU110" i="22"/>
  <c r="AS110" i="22"/>
  <c r="AO110" i="22"/>
  <c r="AM110" i="22"/>
  <c r="AK110" i="22"/>
  <c r="AG110" i="22"/>
  <c r="AE110" i="22"/>
  <c r="AC110" i="22"/>
  <c r="Y110" i="22"/>
  <c r="W110" i="22"/>
  <c r="U110" i="22"/>
  <c r="Q110" i="22"/>
  <c r="O110" i="22"/>
  <c r="M110" i="22"/>
  <c r="I110" i="22"/>
  <c r="G110" i="22"/>
  <c r="E110" i="22"/>
  <c r="C110" i="22"/>
  <c r="BG109" i="22"/>
  <c r="BE109" i="22"/>
  <c r="BC109" i="22"/>
  <c r="BA109" i="22"/>
  <c r="AW109" i="22"/>
  <c r="AU109" i="22"/>
  <c r="AS109" i="22"/>
  <c r="AO109" i="22"/>
  <c r="AM109" i="22"/>
  <c r="AK109" i="22"/>
  <c r="AG109" i="22"/>
  <c r="AE109" i="22"/>
  <c r="AC109" i="22"/>
  <c r="Y109" i="22"/>
  <c r="W109" i="22"/>
  <c r="U109" i="22"/>
  <c r="Q109" i="22"/>
  <c r="O109" i="22"/>
  <c r="M109" i="22"/>
  <c r="N122" i="22" s="1"/>
  <c r="I109" i="22"/>
  <c r="G109" i="22"/>
  <c r="E109" i="22"/>
  <c r="C109" i="22"/>
  <c r="BG108" i="22"/>
  <c r="BE108" i="22"/>
  <c r="BC108" i="22"/>
  <c r="BC30" i="22" s="1"/>
  <c r="BA108" i="22"/>
  <c r="AW108" i="22"/>
  <c r="AU108" i="22"/>
  <c r="AS108" i="22"/>
  <c r="AO108" i="22"/>
  <c r="AM108" i="22"/>
  <c r="AK108" i="22"/>
  <c r="AG108" i="22"/>
  <c r="AE108" i="22"/>
  <c r="AC108" i="22"/>
  <c r="Y108" i="22"/>
  <c r="W108" i="22"/>
  <c r="U108" i="22"/>
  <c r="V108" i="22" s="1"/>
  <c r="Q108" i="22"/>
  <c r="O108" i="22"/>
  <c r="M108" i="22"/>
  <c r="N108" i="22" s="1"/>
  <c r="I108" i="22"/>
  <c r="J108" i="22" s="1"/>
  <c r="G108" i="22"/>
  <c r="E108" i="22"/>
  <c r="C108" i="22"/>
  <c r="BG107" i="22"/>
  <c r="BE107" i="22"/>
  <c r="BC107" i="22"/>
  <c r="BA107" i="22"/>
  <c r="AW107" i="22"/>
  <c r="AU107" i="22"/>
  <c r="AS107" i="22"/>
  <c r="AO107" i="22"/>
  <c r="AM107" i="22"/>
  <c r="AK107" i="22"/>
  <c r="AG107" i="22"/>
  <c r="AE107" i="22"/>
  <c r="AC107" i="22"/>
  <c r="Y107" i="22"/>
  <c r="W107" i="22"/>
  <c r="U107" i="22"/>
  <c r="Q107" i="22"/>
  <c r="O107" i="22"/>
  <c r="M107" i="22"/>
  <c r="I107" i="22"/>
  <c r="G107" i="22"/>
  <c r="E107" i="22"/>
  <c r="C107" i="22"/>
  <c r="BG106" i="22"/>
  <c r="BE106" i="22"/>
  <c r="BC106" i="22"/>
  <c r="BA106" i="22"/>
  <c r="AW106" i="22"/>
  <c r="AU106" i="22"/>
  <c r="AV106" i="22" s="1"/>
  <c r="AS106" i="22"/>
  <c r="AO106" i="22"/>
  <c r="AM106" i="22"/>
  <c r="AK106" i="22"/>
  <c r="AG106" i="22"/>
  <c r="AE106" i="22"/>
  <c r="AC106" i="22"/>
  <c r="Y106" i="22"/>
  <c r="W106" i="22"/>
  <c r="U106" i="22"/>
  <c r="Q106" i="22"/>
  <c r="O106" i="22"/>
  <c r="M106" i="22"/>
  <c r="I106" i="22"/>
  <c r="G106" i="22"/>
  <c r="E106" i="22"/>
  <c r="C106" i="22"/>
  <c r="BG105" i="22"/>
  <c r="BE105" i="22"/>
  <c r="BC105" i="22"/>
  <c r="BA105" i="22"/>
  <c r="AW105" i="22"/>
  <c r="AU105" i="22"/>
  <c r="AS105" i="22"/>
  <c r="AO105" i="22"/>
  <c r="AM105" i="22"/>
  <c r="AK105" i="22"/>
  <c r="AL105" i="22" s="1"/>
  <c r="AG105" i="22"/>
  <c r="AE105" i="22"/>
  <c r="AC105" i="22"/>
  <c r="Y105" i="22"/>
  <c r="W105" i="22"/>
  <c r="U105" i="22"/>
  <c r="Q105" i="22"/>
  <c r="O105" i="22"/>
  <c r="M105" i="22"/>
  <c r="I105" i="22"/>
  <c r="G105" i="22"/>
  <c r="E105" i="22"/>
  <c r="C105" i="22"/>
  <c r="BG104" i="22"/>
  <c r="BE104" i="22"/>
  <c r="BC104" i="22"/>
  <c r="BA104" i="22"/>
  <c r="AW104" i="22"/>
  <c r="AU104" i="22"/>
  <c r="AS104" i="22"/>
  <c r="AO104" i="22"/>
  <c r="AM104" i="22"/>
  <c r="AK104" i="22"/>
  <c r="AG104" i="22"/>
  <c r="AE104" i="22"/>
  <c r="AC104" i="22"/>
  <c r="Y104" i="22"/>
  <c r="W104" i="22"/>
  <c r="U104" i="22"/>
  <c r="Q104" i="22"/>
  <c r="O104" i="22"/>
  <c r="M104" i="22"/>
  <c r="I104" i="22"/>
  <c r="G104" i="22"/>
  <c r="E104" i="22"/>
  <c r="C104" i="22"/>
  <c r="BG102" i="22"/>
  <c r="BE102" i="22"/>
  <c r="BC102" i="22"/>
  <c r="BA102" i="22"/>
  <c r="AW102" i="22"/>
  <c r="AU102" i="22"/>
  <c r="AS102" i="22"/>
  <c r="AT115" i="22" s="1"/>
  <c r="AO102" i="22"/>
  <c r="AM102" i="22"/>
  <c r="AK102" i="22"/>
  <c r="AG102" i="22"/>
  <c r="AE102" i="22"/>
  <c r="AC102" i="22"/>
  <c r="Y102" i="22"/>
  <c r="W102" i="22"/>
  <c r="U102" i="22"/>
  <c r="Q102" i="22"/>
  <c r="O102" i="22"/>
  <c r="M102" i="22"/>
  <c r="I102" i="22"/>
  <c r="G102" i="22"/>
  <c r="E102" i="22"/>
  <c r="C102" i="22"/>
  <c r="BG101" i="22"/>
  <c r="BE101" i="22"/>
  <c r="BC101" i="22"/>
  <c r="BA101" i="22"/>
  <c r="AW101" i="22"/>
  <c r="AU101" i="22"/>
  <c r="AS101" i="22"/>
  <c r="AO101" i="22"/>
  <c r="AM101" i="22"/>
  <c r="AK101" i="22"/>
  <c r="AG101" i="22"/>
  <c r="AH114" i="22" s="1"/>
  <c r="AE101" i="22"/>
  <c r="AC101" i="22"/>
  <c r="Y101" i="22"/>
  <c r="W101" i="22"/>
  <c r="U101" i="22"/>
  <c r="V114" i="22" s="1"/>
  <c r="Q101" i="22"/>
  <c r="O101" i="22"/>
  <c r="M101" i="22"/>
  <c r="I101" i="22"/>
  <c r="G101" i="22"/>
  <c r="E101" i="22"/>
  <c r="C101" i="22"/>
  <c r="BG100" i="22"/>
  <c r="BE100" i="22"/>
  <c r="BC100" i="22"/>
  <c r="BA100" i="22"/>
  <c r="AW100" i="22"/>
  <c r="AU100" i="22"/>
  <c r="AS100" i="22"/>
  <c r="AO100" i="22"/>
  <c r="AM100" i="22"/>
  <c r="AK100" i="22"/>
  <c r="AG100" i="22"/>
  <c r="AE100" i="22"/>
  <c r="AC100" i="22"/>
  <c r="Y100" i="22"/>
  <c r="W100" i="22"/>
  <c r="U100" i="22"/>
  <c r="Q100" i="22"/>
  <c r="O100" i="22"/>
  <c r="M100" i="22"/>
  <c r="I100" i="22"/>
  <c r="G100" i="22"/>
  <c r="E100" i="22"/>
  <c r="C100" i="22"/>
  <c r="BG99" i="22"/>
  <c r="BE99" i="22"/>
  <c r="BC99" i="22"/>
  <c r="BA99" i="22"/>
  <c r="AW99" i="22"/>
  <c r="AU99" i="22"/>
  <c r="AS99" i="22"/>
  <c r="AO99" i="22"/>
  <c r="AM99" i="22"/>
  <c r="AK99" i="22"/>
  <c r="AG99" i="22"/>
  <c r="AE99" i="22"/>
  <c r="AC99" i="22"/>
  <c r="Y99" i="22"/>
  <c r="W99" i="22"/>
  <c r="U99" i="22"/>
  <c r="Q99" i="22"/>
  <c r="O99" i="22"/>
  <c r="M99" i="22"/>
  <c r="I99" i="22"/>
  <c r="G99" i="22"/>
  <c r="E99" i="22"/>
  <c r="C99" i="22"/>
  <c r="BG98" i="22"/>
  <c r="BE98" i="22"/>
  <c r="BC98" i="22"/>
  <c r="BA98" i="22"/>
  <c r="AW98" i="22"/>
  <c r="AU98" i="22"/>
  <c r="AS98" i="22"/>
  <c r="AO98" i="22"/>
  <c r="AM98" i="22"/>
  <c r="AK98" i="22"/>
  <c r="AG98" i="22"/>
  <c r="AE98" i="22"/>
  <c r="AC98" i="22"/>
  <c r="Y98" i="22"/>
  <c r="W98" i="22"/>
  <c r="U98" i="22"/>
  <c r="Q98" i="22"/>
  <c r="O98" i="22"/>
  <c r="M98" i="22"/>
  <c r="I98" i="22"/>
  <c r="G98" i="22"/>
  <c r="E98" i="22"/>
  <c r="C98" i="22"/>
  <c r="BG97" i="22"/>
  <c r="BE97" i="22"/>
  <c r="BC97" i="22"/>
  <c r="BA97" i="22"/>
  <c r="AW97" i="22"/>
  <c r="AU97" i="22"/>
  <c r="AS97" i="22"/>
  <c r="AO97" i="22"/>
  <c r="AM97" i="22"/>
  <c r="AK97" i="22"/>
  <c r="AG97" i="22"/>
  <c r="AE97" i="22"/>
  <c r="AC97" i="22"/>
  <c r="Y97" i="22"/>
  <c r="W97" i="22"/>
  <c r="U97" i="22"/>
  <c r="Q97" i="22"/>
  <c r="O97" i="22"/>
  <c r="M97" i="22"/>
  <c r="I97" i="22"/>
  <c r="J110" i="22" s="1"/>
  <c r="G97" i="22"/>
  <c r="E97" i="22"/>
  <c r="C97" i="22"/>
  <c r="BG96" i="22"/>
  <c r="BE96" i="22"/>
  <c r="BC96" i="22"/>
  <c r="BA96" i="22"/>
  <c r="AW96" i="22"/>
  <c r="AU96" i="22"/>
  <c r="AS96" i="22"/>
  <c r="AO96" i="22"/>
  <c r="AM96" i="22"/>
  <c r="AK96" i="22"/>
  <c r="AG96" i="22"/>
  <c r="AE96" i="22"/>
  <c r="AC96" i="22"/>
  <c r="Y96" i="22"/>
  <c r="W96" i="22"/>
  <c r="U96" i="22"/>
  <c r="Q96" i="22"/>
  <c r="O96" i="22"/>
  <c r="M96" i="22"/>
  <c r="I96" i="22"/>
  <c r="G96" i="22"/>
  <c r="E96" i="22"/>
  <c r="C96" i="22"/>
  <c r="BG95" i="22"/>
  <c r="BE95" i="22"/>
  <c r="BC95" i="22"/>
  <c r="BA95" i="22"/>
  <c r="AW95" i="22"/>
  <c r="AU95" i="22"/>
  <c r="AS95" i="22"/>
  <c r="AO95" i="22"/>
  <c r="AM95" i="22"/>
  <c r="AK95" i="22"/>
  <c r="AG95" i="22"/>
  <c r="AE95" i="22"/>
  <c r="AC95" i="22"/>
  <c r="Y95" i="22"/>
  <c r="W95" i="22"/>
  <c r="U95" i="22"/>
  <c r="Q95" i="22"/>
  <c r="O95" i="22"/>
  <c r="M95" i="22"/>
  <c r="I95" i="22"/>
  <c r="G95" i="22"/>
  <c r="E95" i="22"/>
  <c r="C95" i="22"/>
  <c r="BG94" i="22"/>
  <c r="BE94" i="22"/>
  <c r="BC94" i="22"/>
  <c r="BA94" i="22"/>
  <c r="AW94" i="22"/>
  <c r="AU94" i="22"/>
  <c r="AS94" i="22"/>
  <c r="AO94" i="22"/>
  <c r="AM94" i="22"/>
  <c r="AK94" i="22"/>
  <c r="AG94" i="22"/>
  <c r="AE94" i="22"/>
  <c r="AC94" i="22"/>
  <c r="Y94" i="22"/>
  <c r="Z107" i="22" s="1"/>
  <c r="W94" i="22"/>
  <c r="U94" i="22"/>
  <c r="Q94" i="22"/>
  <c r="O94" i="22"/>
  <c r="M94" i="22"/>
  <c r="I94" i="22"/>
  <c r="G94" i="22"/>
  <c r="E94" i="22"/>
  <c r="C94" i="22"/>
  <c r="D107" i="22" s="1"/>
  <c r="BG93" i="22"/>
  <c r="BE93" i="22"/>
  <c r="BC93" i="22"/>
  <c r="BA93" i="22"/>
  <c r="AW93" i="22"/>
  <c r="AU93" i="22"/>
  <c r="AS93" i="22"/>
  <c r="AO93" i="22"/>
  <c r="AM93" i="22"/>
  <c r="AK93" i="22"/>
  <c r="AG93" i="22"/>
  <c r="AE93" i="22"/>
  <c r="AC93" i="22"/>
  <c r="Y93" i="22"/>
  <c r="W93" i="22"/>
  <c r="U93" i="22"/>
  <c r="Q93" i="22"/>
  <c r="O93" i="22"/>
  <c r="M93" i="22"/>
  <c r="I93" i="22"/>
  <c r="G93" i="22"/>
  <c r="E93" i="22"/>
  <c r="C93" i="22"/>
  <c r="BG92" i="22"/>
  <c r="BE92" i="22"/>
  <c r="BC92" i="22"/>
  <c r="BA92" i="22"/>
  <c r="AW92" i="22"/>
  <c r="AU92" i="22"/>
  <c r="AS92" i="22"/>
  <c r="AO92" i="22"/>
  <c r="AM92" i="22"/>
  <c r="AK92" i="22"/>
  <c r="AG92" i="22"/>
  <c r="AE92" i="22"/>
  <c r="AC92" i="22"/>
  <c r="Y92" i="22"/>
  <c r="W92" i="22"/>
  <c r="U92" i="22"/>
  <c r="Q92" i="22"/>
  <c r="O92" i="22"/>
  <c r="M92" i="22"/>
  <c r="I92" i="22"/>
  <c r="G92" i="22"/>
  <c r="E92" i="22"/>
  <c r="C92" i="22"/>
  <c r="BG91" i="22"/>
  <c r="BE91" i="22"/>
  <c r="BC91" i="22"/>
  <c r="BA91" i="22"/>
  <c r="AW91" i="22"/>
  <c r="AU91" i="22"/>
  <c r="AS91" i="22"/>
  <c r="AO91" i="22"/>
  <c r="AM91" i="22"/>
  <c r="AK91" i="22"/>
  <c r="AG91" i="22"/>
  <c r="AE91" i="22"/>
  <c r="AC91" i="22"/>
  <c r="Y91" i="22"/>
  <c r="W91" i="22"/>
  <c r="U91" i="22"/>
  <c r="Q91" i="22"/>
  <c r="O91" i="22"/>
  <c r="M91" i="22"/>
  <c r="I91" i="22"/>
  <c r="G91" i="22"/>
  <c r="E91" i="22"/>
  <c r="C91" i="22"/>
  <c r="AC69" i="22"/>
  <c r="AO51" i="22"/>
  <c r="AW41" i="22"/>
  <c r="BE35" i="22"/>
  <c r="DO232" i="16"/>
  <c r="DM232" i="16"/>
  <c r="DK232" i="16"/>
  <c r="DG232" i="16"/>
  <c r="DE232" i="16"/>
  <c r="DC232" i="16"/>
  <c r="CY232" i="16"/>
  <c r="CW232" i="16"/>
  <c r="CU232" i="16"/>
  <c r="CQ232" i="16"/>
  <c r="CO232" i="16"/>
  <c r="CM232" i="16"/>
  <c r="CI232" i="16"/>
  <c r="CG232" i="16"/>
  <c r="CE232" i="16"/>
  <c r="CA232" i="16"/>
  <c r="BY232" i="16"/>
  <c r="BW232" i="16"/>
  <c r="BS232" i="16"/>
  <c r="BQ232" i="16"/>
  <c r="BO232" i="16"/>
  <c r="BK232" i="16"/>
  <c r="BK77" i="16" s="1"/>
  <c r="BI232" i="16"/>
  <c r="BG232" i="16"/>
  <c r="BC232" i="16"/>
  <c r="BA232" i="16"/>
  <c r="AY232" i="16"/>
  <c r="AU232" i="16"/>
  <c r="AS232" i="16"/>
  <c r="AQ232" i="16"/>
  <c r="AM232" i="16"/>
  <c r="AK232" i="16"/>
  <c r="AI232" i="16"/>
  <c r="AE232" i="16"/>
  <c r="AC232" i="16"/>
  <c r="AA232" i="16"/>
  <c r="W232" i="16"/>
  <c r="U232" i="16"/>
  <c r="S232" i="16"/>
  <c r="O232" i="16"/>
  <c r="M232" i="16"/>
  <c r="K232" i="16"/>
  <c r="G232" i="16"/>
  <c r="E232" i="16"/>
  <c r="C232" i="16"/>
  <c r="DO231" i="16"/>
  <c r="DM231" i="16"/>
  <c r="DK231" i="16"/>
  <c r="DG231" i="16"/>
  <c r="DE231" i="16"/>
  <c r="DC231" i="16"/>
  <c r="CY231" i="16"/>
  <c r="CW231" i="16"/>
  <c r="CU231" i="16"/>
  <c r="CQ231" i="16"/>
  <c r="CO231" i="16"/>
  <c r="CM231" i="16"/>
  <c r="CI231" i="16"/>
  <c r="CG231" i="16"/>
  <c r="CE231" i="16"/>
  <c r="CA231" i="16"/>
  <c r="BY231" i="16"/>
  <c r="BW231" i="16"/>
  <c r="BS231" i="16"/>
  <c r="BQ231" i="16"/>
  <c r="BO231" i="16"/>
  <c r="BK231" i="16"/>
  <c r="BI231" i="16"/>
  <c r="BG231" i="16"/>
  <c r="BC231" i="16"/>
  <c r="BA231" i="16"/>
  <c r="AY231" i="16"/>
  <c r="AU231" i="16"/>
  <c r="AS231" i="16"/>
  <c r="AQ231" i="16"/>
  <c r="AM231" i="16"/>
  <c r="AK231" i="16"/>
  <c r="AI231" i="16"/>
  <c r="AE231" i="16"/>
  <c r="AC231" i="16"/>
  <c r="AC77" i="16" s="1"/>
  <c r="AA231" i="16"/>
  <c r="W231" i="16"/>
  <c r="U231" i="16"/>
  <c r="S231" i="16"/>
  <c r="O231" i="16"/>
  <c r="M231" i="16"/>
  <c r="K231" i="16"/>
  <c r="G231" i="16"/>
  <c r="E231" i="16"/>
  <c r="C231" i="16"/>
  <c r="DO230" i="16"/>
  <c r="DM230" i="16"/>
  <c r="DK230" i="16"/>
  <c r="DG230" i="16"/>
  <c r="DH230" i="16" s="1"/>
  <c r="DE230" i="16"/>
  <c r="DC230" i="16"/>
  <c r="CY230" i="16"/>
  <c r="CW230" i="16"/>
  <c r="CU230" i="16"/>
  <c r="CQ230" i="16"/>
  <c r="CO230" i="16"/>
  <c r="CM230" i="16"/>
  <c r="CI230" i="16"/>
  <c r="CG230" i="16"/>
  <c r="CE230" i="16"/>
  <c r="CA230" i="16"/>
  <c r="BY230" i="16"/>
  <c r="BW230" i="16"/>
  <c r="BS230" i="16"/>
  <c r="BQ230" i="16"/>
  <c r="BO230" i="16"/>
  <c r="BK230" i="16"/>
  <c r="BI230" i="16"/>
  <c r="BG230" i="16"/>
  <c r="BC230" i="16"/>
  <c r="BA230" i="16"/>
  <c r="AY230" i="16"/>
  <c r="AU230" i="16"/>
  <c r="AS230" i="16"/>
  <c r="AQ230" i="16"/>
  <c r="AM230" i="16"/>
  <c r="AK230" i="16"/>
  <c r="AI230" i="16"/>
  <c r="AE230" i="16"/>
  <c r="AC230" i="16"/>
  <c r="AA230" i="16"/>
  <c r="W230" i="16"/>
  <c r="U230" i="16"/>
  <c r="S230" i="16"/>
  <c r="O230" i="16"/>
  <c r="M230" i="16"/>
  <c r="K230" i="16"/>
  <c r="G230" i="16"/>
  <c r="E230" i="16"/>
  <c r="C230" i="16"/>
  <c r="DO228" i="16"/>
  <c r="DM228" i="16"/>
  <c r="DK228" i="16"/>
  <c r="DG228" i="16"/>
  <c r="DE228" i="16"/>
  <c r="DC228" i="16"/>
  <c r="CY228" i="16"/>
  <c r="CW228" i="16"/>
  <c r="CU228" i="16"/>
  <c r="CQ228" i="16"/>
  <c r="CO228" i="16"/>
  <c r="CM228" i="16"/>
  <c r="CI228" i="16"/>
  <c r="CG228" i="16"/>
  <c r="CE228" i="16"/>
  <c r="CA228" i="16"/>
  <c r="BY228" i="16"/>
  <c r="BW228" i="16"/>
  <c r="BS228" i="16"/>
  <c r="BQ228" i="16"/>
  <c r="BO228" i="16"/>
  <c r="BK228" i="16"/>
  <c r="BI228" i="16"/>
  <c r="BG228" i="16"/>
  <c r="BC228" i="16"/>
  <c r="BA228" i="16"/>
  <c r="AY228" i="16"/>
  <c r="AU228" i="16"/>
  <c r="AS228" i="16"/>
  <c r="AQ228" i="16"/>
  <c r="AM228" i="16"/>
  <c r="AK228" i="16"/>
  <c r="AI228" i="16"/>
  <c r="AE228" i="16"/>
  <c r="AC228" i="16"/>
  <c r="AA228" i="16"/>
  <c r="W228" i="16"/>
  <c r="U228" i="16"/>
  <c r="S228" i="16"/>
  <c r="O228" i="16"/>
  <c r="M228" i="16"/>
  <c r="K228" i="16"/>
  <c r="G228" i="16"/>
  <c r="E228" i="16"/>
  <c r="C228" i="16"/>
  <c r="DO227" i="16"/>
  <c r="DM227" i="16"/>
  <c r="DK227" i="16"/>
  <c r="DG227" i="16"/>
  <c r="DE227" i="16"/>
  <c r="DC227" i="16"/>
  <c r="CY227" i="16"/>
  <c r="CW227" i="16"/>
  <c r="CU227" i="16"/>
  <c r="CQ227" i="16"/>
  <c r="CO227" i="16"/>
  <c r="CM227" i="16"/>
  <c r="CI227" i="16"/>
  <c r="CG227" i="16"/>
  <c r="CE227" i="16"/>
  <c r="CA227" i="16"/>
  <c r="BY227" i="16"/>
  <c r="BW227" i="16"/>
  <c r="BS227" i="16"/>
  <c r="BQ227" i="16"/>
  <c r="BO227" i="16"/>
  <c r="BK227" i="16"/>
  <c r="BI227" i="16"/>
  <c r="BG227" i="16"/>
  <c r="BC227" i="16"/>
  <c r="BA227" i="16"/>
  <c r="AY227" i="16"/>
  <c r="AU227" i="16"/>
  <c r="AS227" i="16"/>
  <c r="AQ227" i="16"/>
  <c r="AM227" i="16"/>
  <c r="AK227" i="16"/>
  <c r="AI227" i="16"/>
  <c r="AE227" i="16"/>
  <c r="AC227" i="16"/>
  <c r="AA227" i="16"/>
  <c r="W227" i="16"/>
  <c r="U227" i="16"/>
  <c r="S227" i="16"/>
  <c r="O227" i="16"/>
  <c r="M227" i="16"/>
  <c r="K227" i="16"/>
  <c r="G227" i="16"/>
  <c r="E227" i="16"/>
  <c r="C227" i="16"/>
  <c r="DO226" i="16"/>
  <c r="DM226" i="16"/>
  <c r="DK226" i="16"/>
  <c r="DG226" i="16"/>
  <c r="DE226" i="16"/>
  <c r="DC226" i="16"/>
  <c r="CY226" i="16"/>
  <c r="CW226" i="16"/>
  <c r="CU226" i="16"/>
  <c r="CQ226" i="16"/>
  <c r="CO226" i="16"/>
  <c r="CM226" i="16"/>
  <c r="CM75" i="16" s="1"/>
  <c r="CI226" i="16"/>
  <c r="CG226" i="16"/>
  <c r="CE226" i="16"/>
  <c r="CA226" i="16"/>
  <c r="BY226" i="16"/>
  <c r="BW226" i="16"/>
  <c r="BS226" i="16"/>
  <c r="BQ226" i="16"/>
  <c r="BO226" i="16"/>
  <c r="BK226" i="16"/>
  <c r="BI226" i="16"/>
  <c r="BG226" i="16"/>
  <c r="BC226" i="16"/>
  <c r="BA226" i="16"/>
  <c r="AY226" i="16"/>
  <c r="AU226" i="16"/>
  <c r="AS226" i="16"/>
  <c r="AQ226" i="16"/>
  <c r="AM226" i="16"/>
  <c r="AK226" i="16"/>
  <c r="AI226" i="16"/>
  <c r="AE226" i="16"/>
  <c r="AC226" i="16"/>
  <c r="AA226" i="16"/>
  <c r="W226" i="16"/>
  <c r="U226" i="16"/>
  <c r="S226" i="16"/>
  <c r="T226" i="16" s="1"/>
  <c r="O226" i="16"/>
  <c r="M226" i="16"/>
  <c r="K226" i="16"/>
  <c r="G226" i="16"/>
  <c r="E226" i="16"/>
  <c r="C226" i="16"/>
  <c r="DO225" i="16"/>
  <c r="DM225" i="16"/>
  <c r="DK225" i="16"/>
  <c r="DG225" i="16"/>
  <c r="DE225" i="16"/>
  <c r="DC225" i="16"/>
  <c r="CY225" i="16"/>
  <c r="CW225" i="16"/>
  <c r="CU225" i="16"/>
  <c r="CQ225" i="16"/>
  <c r="CO225" i="16"/>
  <c r="CM225" i="16"/>
  <c r="CI225" i="16"/>
  <c r="CG225" i="16"/>
  <c r="CE225" i="16"/>
  <c r="CA225" i="16"/>
  <c r="CA75" i="16" s="1"/>
  <c r="BY225" i="16"/>
  <c r="BW225" i="16"/>
  <c r="BS225" i="16"/>
  <c r="BQ225" i="16"/>
  <c r="BO225" i="16"/>
  <c r="BK225" i="16"/>
  <c r="BI225" i="16"/>
  <c r="BG225" i="16"/>
  <c r="BC225" i="16"/>
  <c r="BA225" i="16"/>
  <c r="BB225" i="16" s="1"/>
  <c r="AY225" i="16"/>
  <c r="AU225" i="16"/>
  <c r="AS225" i="16"/>
  <c r="AQ225" i="16"/>
  <c r="AM225" i="16"/>
  <c r="AK225" i="16"/>
  <c r="AI225" i="16"/>
  <c r="AE225" i="16"/>
  <c r="AC225" i="16"/>
  <c r="AA225" i="16"/>
  <c r="W225" i="16"/>
  <c r="U225" i="16"/>
  <c r="S225" i="16"/>
  <c r="O225" i="16"/>
  <c r="M225" i="16"/>
  <c r="K225" i="16"/>
  <c r="G225" i="16"/>
  <c r="E225" i="16"/>
  <c r="C225" i="16"/>
  <c r="DO224" i="16"/>
  <c r="DM224" i="16"/>
  <c r="DK224" i="16"/>
  <c r="DG224" i="16"/>
  <c r="DE224" i="16"/>
  <c r="DC224" i="16"/>
  <c r="CY224" i="16"/>
  <c r="CW224" i="16"/>
  <c r="CU224" i="16"/>
  <c r="CQ224" i="16"/>
  <c r="CO224" i="16"/>
  <c r="CM224" i="16"/>
  <c r="CI224" i="16"/>
  <c r="CG224" i="16"/>
  <c r="CE224" i="16"/>
  <c r="CA224" i="16"/>
  <c r="BY224" i="16"/>
  <c r="BW224" i="16"/>
  <c r="BS224" i="16"/>
  <c r="BQ224" i="16"/>
  <c r="BO224" i="16"/>
  <c r="BK224" i="16"/>
  <c r="BI224" i="16"/>
  <c r="BI75" i="16" s="1"/>
  <c r="BG224" i="16"/>
  <c r="BC224" i="16"/>
  <c r="BC75" i="16" s="1"/>
  <c r="BA224" i="16"/>
  <c r="AY224" i="16"/>
  <c r="AU224" i="16"/>
  <c r="AS224" i="16"/>
  <c r="AQ224" i="16"/>
  <c r="AM224" i="16"/>
  <c r="AK224" i="16"/>
  <c r="AI224" i="16"/>
  <c r="AI75" i="16" s="1"/>
  <c r="AE224" i="16"/>
  <c r="AC224" i="16"/>
  <c r="AA224" i="16"/>
  <c r="W224" i="16"/>
  <c r="U224" i="16"/>
  <c r="S224" i="16"/>
  <c r="O224" i="16"/>
  <c r="M224" i="16"/>
  <c r="K224" i="16"/>
  <c r="G224" i="16"/>
  <c r="E224" i="16"/>
  <c r="C224" i="16"/>
  <c r="DO223" i="16"/>
  <c r="DM223" i="16"/>
  <c r="DK223" i="16"/>
  <c r="DG223" i="16"/>
  <c r="DE223" i="16"/>
  <c r="DC223" i="16"/>
  <c r="CY223" i="16"/>
  <c r="CW223" i="16"/>
  <c r="CU223" i="16"/>
  <c r="CQ223" i="16"/>
  <c r="CO223" i="16"/>
  <c r="CM223" i="16"/>
  <c r="CI223" i="16"/>
  <c r="CG223" i="16"/>
  <c r="CE223" i="16"/>
  <c r="CA223" i="16"/>
  <c r="BY223" i="16"/>
  <c r="BW223" i="16"/>
  <c r="BS223" i="16"/>
  <c r="BQ223" i="16"/>
  <c r="BQ74" i="16" s="1"/>
  <c r="BO223" i="16"/>
  <c r="BK223" i="16"/>
  <c r="BI223" i="16"/>
  <c r="BG223" i="16"/>
  <c r="BC223" i="16"/>
  <c r="BA223" i="16"/>
  <c r="AY223" i="16"/>
  <c r="AU223" i="16"/>
  <c r="AS223" i="16"/>
  <c r="AQ223" i="16"/>
  <c r="AM223" i="16"/>
  <c r="AK223" i="16"/>
  <c r="AI223" i="16"/>
  <c r="AE223" i="16"/>
  <c r="AC223" i="16"/>
  <c r="AA223" i="16"/>
  <c r="W223" i="16"/>
  <c r="U223" i="16"/>
  <c r="S223" i="16"/>
  <c r="O223" i="16"/>
  <c r="M223" i="16"/>
  <c r="K223" i="16"/>
  <c r="G223" i="16"/>
  <c r="E223" i="16"/>
  <c r="C223" i="16"/>
  <c r="DO222" i="16"/>
  <c r="DM222" i="16"/>
  <c r="DK222" i="16"/>
  <c r="DG222" i="16"/>
  <c r="DE222" i="16"/>
  <c r="DC222" i="16"/>
  <c r="CY222" i="16"/>
  <c r="CW222" i="16"/>
  <c r="CU222" i="16"/>
  <c r="CQ222" i="16"/>
  <c r="CO222" i="16"/>
  <c r="CM222" i="16"/>
  <c r="CI222" i="16"/>
  <c r="CG222" i="16"/>
  <c r="CE222" i="16"/>
  <c r="CA222" i="16"/>
  <c r="BY222" i="16"/>
  <c r="BW222" i="16"/>
  <c r="BS222" i="16"/>
  <c r="BT222" i="16" s="1"/>
  <c r="BQ222" i="16"/>
  <c r="BO222" i="16"/>
  <c r="BK222" i="16"/>
  <c r="BI222" i="16"/>
  <c r="BG222" i="16"/>
  <c r="BC222" i="16"/>
  <c r="BA222" i="16"/>
  <c r="AY222" i="16"/>
  <c r="AU222" i="16"/>
  <c r="AS222" i="16"/>
  <c r="AQ222" i="16"/>
  <c r="AM222" i="16"/>
  <c r="AK222" i="16"/>
  <c r="AI222" i="16"/>
  <c r="AE222" i="16"/>
  <c r="AC222" i="16"/>
  <c r="AA222" i="16"/>
  <c r="W222" i="16"/>
  <c r="U222" i="16"/>
  <c r="S222" i="16"/>
  <c r="O222" i="16"/>
  <c r="M222" i="16"/>
  <c r="K222" i="16"/>
  <c r="G222" i="16"/>
  <c r="E222" i="16"/>
  <c r="C222" i="16"/>
  <c r="DO221" i="16"/>
  <c r="DM221" i="16"/>
  <c r="DK221" i="16"/>
  <c r="DG221" i="16"/>
  <c r="DE221" i="16"/>
  <c r="DC221" i="16"/>
  <c r="CY221" i="16"/>
  <c r="CW221" i="16"/>
  <c r="CU221" i="16"/>
  <c r="CQ221" i="16"/>
  <c r="CO221" i="16"/>
  <c r="CM221" i="16"/>
  <c r="CI221" i="16"/>
  <c r="CG221" i="16"/>
  <c r="CE221" i="16"/>
  <c r="CA221" i="16"/>
  <c r="BY221" i="16"/>
  <c r="BW221" i="16"/>
  <c r="BW74" i="16" s="1"/>
  <c r="BS221" i="16"/>
  <c r="BQ221" i="16"/>
  <c r="BO221" i="16"/>
  <c r="BK221" i="16"/>
  <c r="BI221" i="16"/>
  <c r="BG221" i="16"/>
  <c r="BC221" i="16"/>
  <c r="BA221" i="16"/>
  <c r="AY221" i="16"/>
  <c r="AU221" i="16"/>
  <c r="AS221" i="16"/>
  <c r="AQ221" i="16"/>
  <c r="AM221" i="16"/>
  <c r="AK221" i="16"/>
  <c r="AI221" i="16"/>
  <c r="AE221" i="16"/>
  <c r="AC221" i="16"/>
  <c r="AA221" i="16"/>
  <c r="W221" i="16"/>
  <c r="U221" i="16"/>
  <c r="S221" i="16"/>
  <c r="O221" i="16"/>
  <c r="M221" i="16"/>
  <c r="K221" i="16"/>
  <c r="G221" i="16"/>
  <c r="E221" i="16"/>
  <c r="C221" i="16"/>
  <c r="DO218" i="16"/>
  <c r="DM218" i="16"/>
  <c r="DK218" i="16"/>
  <c r="DG218" i="16"/>
  <c r="DE218" i="16"/>
  <c r="DC218" i="16"/>
  <c r="CY218" i="16"/>
  <c r="CW218" i="16"/>
  <c r="CU218" i="16"/>
  <c r="CQ218" i="16"/>
  <c r="CO218" i="16"/>
  <c r="CM218" i="16"/>
  <c r="CI218" i="16"/>
  <c r="CG218" i="16"/>
  <c r="CE218" i="16"/>
  <c r="CA218" i="16"/>
  <c r="BY218" i="16"/>
  <c r="BW218" i="16"/>
  <c r="BS218" i="16"/>
  <c r="BQ218" i="16"/>
  <c r="BO218" i="16"/>
  <c r="BK218" i="16"/>
  <c r="BL231" i="16" s="1"/>
  <c r="BI218" i="16"/>
  <c r="BG218" i="16"/>
  <c r="BC218" i="16"/>
  <c r="BA218" i="16"/>
  <c r="AY218" i="16"/>
  <c r="AU218" i="16"/>
  <c r="AS218" i="16"/>
  <c r="AQ218" i="16"/>
  <c r="AM218" i="16"/>
  <c r="AK218" i="16"/>
  <c r="AI218" i="16"/>
  <c r="AE218" i="16"/>
  <c r="AC218" i="16"/>
  <c r="AA218" i="16"/>
  <c r="W218" i="16"/>
  <c r="U218" i="16"/>
  <c r="S218" i="16"/>
  <c r="O218" i="16"/>
  <c r="M218" i="16"/>
  <c r="K218" i="16"/>
  <c r="G218" i="16"/>
  <c r="E218" i="16"/>
  <c r="C218" i="16"/>
  <c r="D231" i="16" s="1"/>
  <c r="DO217" i="16"/>
  <c r="DM217" i="16"/>
  <c r="DK217" i="16"/>
  <c r="DG217" i="16"/>
  <c r="DE217" i="16"/>
  <c r="DC217" i="16"/>
  <c r="CY217" i="16"/>
  <c r="CW217" i="16"/>
  <c r="CU217" i="16"/>
  <c r="CQ217" i="16"/>
  <c r="CO217" i="16"/>
  <c r="CM217" i="16"/>
  <c r="CI217" i="16"/>
  <c r="CG217" i="16"/>
  <c r="CE217" i="16"/>
  <c r="CA217" i="16"/>
  <c r="BY217" i="16"/>
  <c r="BZ230" i="16" s="1"/>
  <c r="BW217" i="16"/>
  <c r="BS217" i="16"/>
  <c r="BQ217" i="16"/>
  <c r="BO217" i="16"/>
  <c r="BK217" i="16"/>
  <c r="BI217" i="16"/>
  <c r="BG217" i="16"/>
  <c r="BC217" i="16"/>
  <c r="BA217" i="16"/>
  <c r="AY217" i="16"/>
  <c r="AU217" i="16"/>
  <c r="AS217" i="16"/>
  <c r="AQ217" i="16"/>
  <c r="AM217" i="16"/>
  <c r="AK217" i="16"/>
  <c r="AI217" i="16"/>
  <c r="AE217" i="16"/>
  <c r="AC217" i="16"/>
  <c r="AA217" i="16"/>
  <c r="W217" i="16"/>
  <c r="U217" i="16"/>
  <c r="S217" i="16"/>
  <c r="O217" i="16"/>
  <c r="M217" i="16"/>
  <c r="K217" i="16"/>
  <c r="G217" i="16"/>
  <c r="E217" i="16"/>
  <c r="C217" i="16"/>
  <c r="DO216" i="16"/>
  <c r="DM216" i="16"/>
  <c r="DK216" i="16"/>
  <c r="DG216" i="16"/>
  <c r="DE216" i="16"/>
  <c r="DF216" i="16" s="1"/>
  <c r="DC216" i="16"/>
  <c r="CY216" i="16"/>
  <c r="CW216" i="16"/>
  <c r="CU216" i="16"/>
  <c r="CQ216" i="16"/>
  <c r="CO216" i="16"/>
  <c r="CM216" i="16"/>
  <c r="CI216" i="16"/>
  <c r="CG216" i="16"/>
  <c r="CE216" i="16"/>
  <c r="CA216" i="16"/>
  <c r="BY216" i="16"/>
  <c r="BW216" i="16"/>
  <c r="BS216" i="16"/>
  <c r="BQ216" i="16"/>
  <c r="BO216" i="16"/>
  <c r="BK216" i="16"/>
  <c r="BI216" i="16"/>
  <c r="BG216" i="16"/>
  <c r="BC216" i="16"/>
  <c r="BA216" i="16"/>
  <c r="AY216" i="16"/>
  <c r="AU216" i="16"/>
  <c r="AS216" i="16"/>
  <c r="AQ216" i="16"/>
  <c r="AQ71" i="16" s="1"/>
  <c r="AM216" i="16"/>
  <c r="AK216" i="16"/>
  <c r="AI216" i="16"/>
  <c r="AE216" i="16"/>
  <c r="AC216" i="16"/>
  <c r="AA216" i="16"/>
  <c r="W216" i="16"/>
  <c r="U216" i="16"/>
  <c r="S216" i="16"/>
  <c r="O216" i="16"/>
  <c r="M216" i="16"/>
  <c r="K216" i="16"/>
  <c r="G216" i="16"/>
  <c r="E216" i="16"/>
  <c r="C216" i="16"/>
  <c r="DO215" i="16"/>
  <c r="DM215" i="16"/>
  <c r="DK215" i="16"/>
  <c r="DG215" i="16"/>
  <c r="DE215" i="16"/>
  <c r="DC215" i="16"/>
  <c r="CY215" i="16"/>
  <c r="CW215" i="16"/>
  <c r="CU215" i="16"/>
  <c r="CQ215" i="16"/>
  <c r="CO215" i="16"/>
  <c r="CM215" i="16"/>
  <c r="CI215" i="16"/>
  <c r="CG215" i="16"/>
  <c r="CE215" i="16"/>
  <c r="CA215" i="16"/>
  <c r="BY215" i="16"/>
  <c r="BW215" i="16"/>
  <c r="BS215" i="16"/>
  <c r="BQ215" i="16"/>
  <c r="BO215" i="16"/>
  <c r="BK215" i="16"/>
  <c r="BI215" i="16"/>
  <c r="BG215" i="16"/>
  <c r="BC215" i="16"/>
  <c r="BA215" i="16"/>
  <c r="AY215" i="16"/>
  <c r="AU215" i="16"/>
  <c r="AS215" i="16"/>
  <c r="AT228" i="16" s="1"/>
  <c r="AQ215" i="16"/>
  <c r="AM215" i="16"/>
  <c r="AK215" i="16"/>
  <c r="AI215" i="16"/>
  <c r="AE215" i="16"/>
  <c r="AC215" i="16"/>
  <c r="AA215" i="16"/>
  <c r="W215" i="16"/>
  <c r="U215" i="16"/>
  <c r="S215" i="16"/>
  <c r="O215" i="16"/>
  <c r="M215" i="16"/>
  <c r="K215" i="16"/>
  <c r="G215" i="16"/>
  <c r="E215" i="16"/>
  <c r="C215" i="16"/>
  <c r="DO214" i="16"/>
  <c r="DM214" i="16"/>
  <c r="DK214" i="16"/>
  <c r="DG214" i="16"/>
  <c r="DE214" i="16"/>
  <c r="DC214" i="16"/>
  <c r="CY214" i="16"/>
  <c r="CW214" i="16"/>
  <c r="CU214" i="16"/>
  <c r="CQ214" i="16"/>
  <c r="CO214" i="16"/>
  <c r="CO71" i="16" s="1"/>
  <c r="CM214" i="16"/>
  <c r="CI214" i="16"/>
  <c r="CG214" i="16"/>
  <c r="CE214" i="16"/>
  <c r="CA214" i="16"/>
  <c r="BY214" i="16"/>
  <c r="BW214" i="16"/>
  <c r="BS214" i="16"/>
  <c r="BQ214" i="16"/>
  <c r="BO214" i="16"/>
  <c r="BK214" i="16"/>
  <c r="BI214" i="16"/>
  <c r="BG214" i="16"/>
  <c r="BC214" i="16"/>
  <c r="BA214" i="16"/>
  <c r="AY214" i="16"/>
  <c r="AU214" i="16"/>
  <c r="AS214" i="16"/>
  <c r="AQ214" i="16"/>
  <c r="AM214" i="16"/>
  <c r="AK214" i="16"/>
  <c r="AI214" i="16"/>
  <c r="AE214" i="16"/>
  <c r="AC214" i="16"/>
  <c r="AA214" i="16"/>
  <c r="AA71" i="16" s="1"/>
  <c r="W214" i="16"/>
  <c r="U214" i="16"/>
  <c r="S214" i="16"/>
  <c r="O214" i="16"/>
  <c r="M214" i="16"/>
  <c r="K214" i="16"/>
  <c r="G214" i="16"/>
  <c r="E214" i="16"/>
  <c r="C214" i="16"/>
  <c r="DO213" i="16"/>
  <c r="DM213" i="16"/>
  <c r="DK213" i="16"/>
  <c r="DL226" i="16" s="1"/>
  <c r="DG213" i="16"/>
  <c r="DE213" i="16"/>
  <c r="DC213" i="16"/>
  <c r="CY213" i="16"/>
  <c r="CW213" i="16"/>
  <c r="CW70" i="16" s="1"/>
  <c r="CU213" i="16"/>
  <c r="CQ213" i="16"/>
  <c r="CO213" i="16"/>
  <c r="CO70" i="16" s="1"/>
  <c r="CM213" i="16"/>
  <c r="CI213" i="16"/>
  <c r="CG213" i="16"/>
  <c r="CE213" i="16"/>
  <c r="CA213" i="16"/>
  <c r="BY213" i="16"/>
  <c r="BW213" i="16"/>
  <c r="BW70" i="16" s="1"/>
  <c r="BS213" i="16"/>
  <c r="BQ213" i="16"/>
  <c r="BO213" i="16"/>
  <c r="BK213" i="16"/>
  <c r="BI213" i="16"/>
  <c r="BJ226" i="16" s="1"/>
  <c r="BG213" i="16"/>
  <c r="BC213" i="16"/>
  <c r="BA213" i="16"/>
  <c r="BA70" i="16" s="1"/>
  <c r="AY213" i="16"/>
  <c r="AU213" i="16"/>
  <c r="AU70" i="16" s="1"/>
  <c r="AS213" i="16"/>
  <c r="AQ213" i="16"/>
  <c r="AM213" i="16"/>
  <c r="AK213" i="16"/>
  <c r="AI213" i="16"/>
  <c r="AE213" i="16"/>
  <c r="AC213" i="16"/>
  <c r="AA213" i="16"/>
  <c r="W213" i="16"/>
  <c r="U213" i="16"/>
  <c r="S213" i="16"/>
  <c r="O213" i="16"/>
  <c r="M213" i="16"/>
  <c r="K213" i="16"/>
  <c r="G213" i="16"/>
  <c r="E213" i="16"/>
  <c r="E70" i="16" s="1"/>
  <c r="C213" i="16"/>
  <c r="DO212" i="16"/>
  <c r="DM212" i="16"/>
  <c r="DK212" i="16"/>
  <c r="DG212" i="16"/>
  <c r="DE212" i="16"/>
  <c r="DC212" i="16"/>
  <c r="CY212" i="16"/>
  <c r="CW212" i="16"/>
  <c r="CU212" i="16"/>
  <c r="CQ212" i="16"/>
  <c r="CO212" i="16"/>
  <c r="CM212" i="16"/>
  <c r="CI212" i="16"/>
  <c r="CG212" i="16"/>
  <c r="CE212" i="16"/>
  <c r="CA212" i="16"/>
  <c r="BY212" i="16"/>
  <c r="BW212" i="16"/>
  <c r="BS212" i="16"/>
  <c r="BQ212" i="16"/>
  <c r="BO212" i="16"/>
  <c r="BK212" i="16"/>
  <c r="BI212" i="16"/>
  <c r="BG212" i="16"/>
  <c r="BC212" i="16"/>
  <c r="BA212" i="16"/>
  <c r="AY212" i="16"/>
  <c r="AU212" i="16"/>
  <c r="AS212" i="16"/>
  <c r="AQ212" i="16"/>
  <c r="AM212" i="16"/>
  <c r="AK212" i="16"/>
  <c r="AI212" i="16"/>
  <c r="AJ225" i="16" s="1"/>
  <c r="AE212" i="16"/>
  <c r="AC212" i="16"/>
  <c r="AA212" i="16"/>
  <c r="W212" i="16"/>
  <c r="X225" i="16" s="1"/>
  <c r="U212" i="16"/>
  <c r="S212" i="16"/>
  <c r="O212" i="16"/>
  <c r="M212" i="16"/>
  <c r="K212" i="16"/>
  <c r="G212" i="16"/>
  <c r="E212" i="16"/>
  <c r="C212" i="16"/>
  <c r="DO211" i="16"/>
  <c r="DM211" i="16"/>
  <c r="DK211" i="16"/>
  <c r="DG211" i="16"/>
  <c r="DE211" i="16"/>
  <c r="DC211" i="16"/>
  <c r="CY211" i="16"/>
  <c r="CW211" i="16"/>
  <c r="CU211" i="16"/>
  <c r="CQ211" i="16"/>
  <c r="CO211" i="16"/>
  <c r="CM211" i="16"/>
  <c r="CI211" i="16"/>
  <c r="CG211" i="16"/>
  <c r="CE211" i="16"/>
  <c r="CA211" i="16"/>
  <c r="BY211" i="16"/>
  <c r="BW211" i="16"/>
  <c r="BS211" i="16"/>
  <c r="BQ211" i="16"/>
  <c r="BO211" i="16"/>
  <c r="BK211" i="16"/>
  <c r="BI211" i="16"/>
  <c r="BG211" i="16"/>
  <c r="BC211" i="16"/>
  <c r="BA211" i="16"/>
  <c r="AY211" i="16"/>
  <c r="AU211" i="16"/>
  <c r="AS211" i="16"/>
  <c r="AQ211" i="16"/>
  <c r="AM211" i="16"/>
  <c r="AK211" i="16"/>
  <c r="AI211" i="16"/>
  <c r="AE211" i="16"/>
  <c r="AC211" i="16"/>
  <c r="AA211" i="16"/>
  <c r="W211" i="16"/>
  <c r="U211" i="16"/>
  <c r="S211" i="16"/>
  <c r="S70" i="16" s="1"/>
  <c r="O211" i="16"/>
  <c r="M211" i="16"/>
  <c r="K211" i="16"/>
  <c r="G211" i="16"/>
  <c r="E211" i="16"/>
  <c r="C211" i="16"/>
  <c r="DO210" i="16"/>
  <c r="DM210" i="16"/>
  <c r="DK210" i="16"/>
  <c r="DG210" i="16"/>
  <c r="DE210" i="16"/>
  <c r="DC210" i="16"/>
  <c r="CY210" i="16"/>
  <c r="CW210" i="16"/>
  <c r="CU210" i="16"/>
  <c r="CQ210" i="16"/>
  <c r="CO210" i="16"/>
  <c r="CM210" i="16"/>
  <c r="CI210" i="16"/>
  <c r="CG210" i="16"/>
  <c r="CE210" i="16"/>
  <c r="CA210" i="16"/>
  <c r="BY210" i="16"/>
  <c r="BW210" i="16"/>
  <c r="BX210" i="16" s="1"/>
  <c r="BS210" i="16"/>
  <c r="BQ210" i="16"/>
  <c r="BO210" i="16"/>
  <c r="BK210" i="16"/>
  <c r="BI210" i="16"/>
  <c r="BJ223" i="16" s="1"/>
  <c r="BG210" i="16"/>
  <c r="BC210" i="16"/>
  <c r="BA210" i="16"/>
  <c r="AY210" i="16"/>
  <c r="AU210" i="16"/>
  <c r="AS210" i="16"/>
  <c r="AQ210" i="16"/>
  <c r="AM210" i="16"/>
  <c r="AK210" i="16"/>
  <c r="AI210" i="16"/>
  <c r="AE210" i="16"/>
  <c r="AC210" i="16"/>
  <c r="AA210" i="16"/>
  <c r="W210" i="16"/>
  <c r="U210" i="16"/>
  <c r="S210" i="16"/>
  <c r="O210" i="16"/>
  <c r="M210" i="16"/>
  <c r="M69" i="16" s="1"/>
  <c r="K210" i="16"/>
  <c r="G210" i="16"/>
  <c r="E210" i="16"/>
  <c r="C210" i="16"/>
  <c r="DO209" i="16"/>
  <c r="DM209" i="16"/>
  <c r="DK209" i="16"/>
  <c r="DG209" i="16"/>
  <c r="DE209" i="16"/>
  <c r="DC209" i="16"/>
  <c r="CY209" i="16"/>
  <c r="CW209" i="16"/>
  <c r="CU209" i="16"/>
  <c r="CQ209" i="16"/>
  <c r="CO209" i="16"/>
  <c r="CM209" i="16"/>
  <c r="CI209" i="16"/>
  <c r="CG209" i="16"/>
  <c r="CE209" i="16"/>
  <c r="CA209" i="16"/>
  <c r="BY209" i="16"/>
  <c r="BW209" i="16"/>
  <c r="BS209" i="16"/>
  <c r="BQ209" i="16"/>
  <c r="BO209" i="16"/>
  <c r="BK209" i="16"/>
  <c r="BI209" i="16"/>
  <c r="BG209" i="16"/>
  <c r="BC209" i="16"/>
  <c r="BA209" i="16"/>
  <c r="AY209" i="16"/>
  <c r="AU209" i="16"/>
  <c r="AU69" i="16" s="1"/>
  <c r="AS209" i="16"/>
  <c r="AQ209" i="16"/>
  <c r="AM209" i="16"/>
  <c r="AK209" i="16"/>
  <c r="AI209" i="16"/>
  <c r="AE209" i="16"/>
  <c r="AC209" i="16"/>
  <c r="AA209" i="16"/>
  <c r="W209" i="16"/>
  <c r="U209" i="16"/>
  <c r="S209" i="16"/>
  <c r="O209" i="16"/>
  <c r="M209" i="16"/>
  <c r="K209" i="16"/>
  <c r="G209" i="16"/>
  <c r="E209" i="16"/>
  <c r="C209" i="16"/>
  <c r="DO208" i="16"/>
  <c r="DM208" i="16"/>
  <c r="DK208" i="16"/>
  <c r="DG208" i="16"/>
  <c r="DE208" i="16"/>
  <c r="DC208" i="16"/>
  <c r="CY208" i="16"/>
  <c r="CW208" i="16"/>
  <c r="CU208" i="16"/>
  <c r="CQ208" i="16"/>
  <c r="CR221" i="16" s="1"/>
  <c r="CO208" i="16"/>
  <c r="CM208" i="16"/>
  <c r="CI208" i="16"/>
  <c r="CG208" i="16"/>
  <c r="CE208" i="16"/>
  <c r="CA208" i="16"/>
  <c r="BY208" i="16"/>
  <c r="BW208" i="16"/>
  <c r="BS208" i="16"/>
  <c r="BQ208" i="16"/>
  <c r="BO208" i="16"/>
  <c r="BK208" i="16"/>
  <c r="BI208" i="16"/>
  <c r="BG208" i="16"/>
  <c r="BC208" i="16"/>
  <c r="BA208" i="16"/>
  <c r="AY208" i="16"/>
  <c r="AU208" i="16"/>
  <c r="AS208" i="16"/>
  <c r="AQ208" i="16"/>
  <c r="AM208" i="16"/>
  <c r="AK208" i="16"/>
  <c r="AI208" i="16"/>
  <c r="AE208" i="16"/>
  <c r="AC208" i="16"/>
  <c r="AA208" i="16"/>
  <c r="W208" i="16"/>
  <c r="U208" i="16"/>
  <c r="S208" i="16"/>
  <c r="O208" i="16"/>
  <c r="M208" i="16"/>
  <c r="K208" i="16"/>
  <c r="G208" i="16"/>
  <c r="E208" i="16"/>
  <c r="C208" i="16"/>
  <c r="DO206" i="16"/>
  <c r="DM206" i="16"/>
  <c r="DK206" i="16"/>
  <c r="DG206" i="16"/>
  <c r="DE206" i="16"/>
  <c r="DC206" i="16"/>
  <c r="CY206" i="16"/>
  <c r="CW206" i="16"/>
  <c r="CU206" i="16"/>
  <c r="CQ206" i="16"/>
  <c r="CO206" i="16"/>
  <c r="CM206" i="16"/>
  <c r="CM67" i="16" s="1"/>
  <c r="CI206" i="16"/>
  <c r="CG206" i="16"/>
  <c r="CE206" i="16"/>
  <c r="CA206" i="16"/>
  <c r="BY206" i="16"/>
  <c r="BW206" i="16"/>
  <c r="BS206" i="16"/>
  <c r="BQ206" i="16"/>
  <c r="BO206" i="16"/>
  <c r="BK206" i="16"/>
  <c r="BI206" i="16"/>
  <c r="BG206" i="16"/>
  <c r="BC206" i="16"/>
  <c r="BA206" i="16"/>
  <c r="AY206" i="16"/>
  <c r="AU206" i="16"/>
  <c r="AS206" i="16"/>
  <c r="AQ206" i="16"/>
  <c r="AM206" i="16"/>
  <c r="AK206" i="16"/>
  <c r="AI206" i="16"/>
  <c r="AE206" i="16"/>
  <c r="AC206" i="16"/>
  <c r="AA206" i="16"/>
  <c r="W206" i="16"/>
  <c r="U206" i="16"/>
  <c r="S206" i="16"/>
  <c r="O206" i="16"/>
  <c r="M206" i="16"/>
  <c r="K206" i="16"/>
  <c r="G206" i="16"/>
  <c r="E206" i="16"/>
  <c r="C206" i="16"/>
  <c r="DO205" i="16"/>
  <c r="DM205" i="16"/>
  <c r="DK205" i="16"/>
  <c r="DL205" i="16" s="1"/>
  <c r="DG205" i="16"/>
  <c r="DE205" i="16"/>
  <c r="DC205" i="16"/>
  <c r="CY205" i="16"/>
  <c r="CW205" i="16"/>
  <c r="CU205" i="16"/>
  <c r="CQ205" i="16"/>
  <c r="CO205" i="16"/>
  <c r="CM205" i="16"/>
  <c r="CI205" i="16"/>
  <c r="CG205" i="16"/>
  <c r="CE205" i="16"/>
  <c r="CA205" i="16"/>
  <c r="BY205" i="16"/>
  <c r="BW205" i="16"/>
  <c r="BS205" i="16"/>
  <c r="BQ205" i="16"/>
  <c r="BO205" i="16"/>
  <c r="BK205" i="16"/>
  <c r="BI205" i="16"/>
  <c r="BG205" i="16"/>
  <c r="BC205" i="16"/>
  <c r="BA205" i="16"/>
  <c r="AY205" i="16"/>
  <c r="AU205" i="16"/>
  <c r="AS205" i="16"/>
  <c r="AQ205" i="16"/>
  <c r="AM205" i="16"/>
  <c r="AK205" i="16"/>
  <c r="AI205" i="16"/>
  <c r="AE205" i="16"/>
  <c r="AC205" i="16"/>
  <c r="AA205" i="16"/>
  <c r="W205" i="16"/>
  <c r="U205" i="16"/>
  <c r="S205" i="16"/>
  <c r="O205" i="16"/>
  <c r="M205" i="16"/>
  <c r="K205" i="16"/>
  <c r="G205" i="16"/>
  <c r="E205" i="16"/>
  <c r="C205" i="16"/>
  <c r="DO204" i="16"/>
  <c r="DM204" i="16"/>
  <c r="DK204" i="16"/>
  <c r="DG204" i="16"/>
  <c r="DH217" i="16" s="1"/>
  <c r="DE204" i="16"/>
  <c r="DC204" i="16"/>
  <c r="CY204" i="16"/>
  <c r="CW204" i="16"/>
  <c r="CU204" i="16"/>
  <c r="CQ204" i="16"/>
  <c r="CO204" i="16"/>
  <c r="CM204" i="16"/>
  <c r="CI204" i="16"/>
  <c r="CG204" i="16"/>
  <c r="CE204" i="16"/>
  <c r="CA204" i="16"/>
  <c r="BY204" i="16"/>
  <c r="BW204" i="16"/>
  <c r="BS204" i="16"/>
  <c r="BQ204" i="16"/>
  <c r="BO204" i="16"/>
  <c r="BK204" i="16"/>
  <c r="BI204" i="16"/>
  <c r="BG204" i="16"/>
  <c r="BC204" i="16"/>
  <c r="BA204" i="16"/>
  <c r="AY204" i="16"/>
  <c r="AU204" i="16"/>
  <c r="AS204" i="16"/>
  <c r="AT204" i="16" s="1"/>
  <c r="AQ204" i="16"/>
  <c r="AM204" i="16"/>
  <c r="AK204" i="16"/>
  <c r="AI204" i="16"/>
  <c r="AE204" i="16"/>
  <c r="AC204" i="16"/>
  <c r="AA204" i="16"/>
  <c r="W204" i="16"/>
  <c r="U204" i="16"/>
  <c r="S204" i="16"/>
  <c r="O204" i="16"/>
  <c r="M204" i="16"/>
  <c r="N217" i="16" s="1"/>
  <c r="K204" i="16"/>
  <c r="G204" i="16"/>
  <c r="E204" i="16"/>
  <c r="C204" i="16"/>
  <c r="DO203" i="16"/>
  <c r="DM203" i="16"/>
  <c r="DK203" i="16"/>
  <c r="DG203" i="16"/>
  <c r="DE203" i="16"/>
  <c r="DC203" i="16"/>
  <c r="CY203" i="16"/>
  <c r="CW203" i="16"/>
  <c r="CU203" i="16"/>
  <c r="CQ203" i="16"/>
  <c r="CO203" i="16"/>
  <c r="CM203" i="16"/>
  <c r="CI203" i="16"/>
  <c r="CG203" i="16"/>
  <c r="CE203" i="16"/>
  <c r="CA203" i="16"/>
  <c r="BY203" i="16"/>
  <c r="BW203" i="16"/>
  <c r="BS203" i="16"/>
  <c r="BT216" i="16" s="1"/>
  <c r="BQ203" i="16"/>
  <c r="BO203" i="16"/>
  <c r="BP203" i="16" s="1"/>
  <c r="BK203" i="16"/>
  <c r="BK66" i="16" s="1"/>
  <c r="BI203" i="16"/>
  <c r="BG203" i="16"/>
  <c r="BC203" i="16"/>
  <c r="BA203" i="16"/>
  <c r="AY203" i="16"/>
  <c r="AU203" i="16"/>
  <c r="AS203" i="16"/>
  <c r="AT216" i="16" s="1"/>
  <c r="AQ203" i="16"/>
  <c r="AM203" i="16"/>
  <c r="AK203" i="16"/>
  <c r="AI203" i="16"/>
  <c r="AE203" i="16"/>
  <c r="AC203" i="16"/>
  <c r="AA203" i="16"/>
  <c r="W203" i="16"/>
  <c r="U203" i="16"/>
  <c r="V203" i="16" s="1"/>
  <c r="S203" i="16"/>
  <c r="O203" i="16"/>
  <c r="M203" i="16"/>
  <c r="K203" i="16"/>
  <c r="G203" i="16"/>
  <c r="E203" i="16"/>
  <c r="C203" i="16"/>
  <c r="DO202" i="16"/>
  <c r="DM202" i="16"/>
  <c r="DK202" i="16"/>
  <c r="DG202" i="16"/>
  <c r="DE202" i="16"/>
  <c r="DC202" i="16"/>
  <c r="CY202" i="16"/>
  <c r="CW202" i="16"/>
  <c r="CU202" i="16"/>
  <c r="CQ202" i="16"/>
  <c r="CO202" i="16"/>
  <c r="CM202" i="16"/>
  <c r="CI202" i="16"/>
  <c r="CG202" i="16"/>
  <c r="CE202" i="16"/>
  <c r="CA202" i="16"/>
  <c r="BY202" i="16"/>
  <c r="BW202" i="16"/>
  <c r="BS202" i="16"/>
  <c r="BQ202" i="16"/>
  <c r="BO202" i="16"/>
  <c r="BP215" i="16" s="1"/>
  <c r="BK202" i="16"/>
  <c r="BI202" i="16"/>
  <c r="BG202" i="16"/>
  <c r="BC202" i="16"/>
  <c r="BA202" i="16"/>
  <c r="AY202" i="16"/>
  <c r="AZ202" i="16" s="1"/>
  <c r="AU202" i="16"/>
  <c r="AS202" i="16"/>
  <c r="AQ202" i="16"/>
  <c r="AM202" i="16"/>
  <c r="AK202" i="16"/>
  <c r="AI202" i="16"/>
  <c r="AJ215" i="16" s="1"/>
  <c r="AE202" i="16"/>
  <c r="AC202" i="16"/>
  <c r="AA202" i="16"/>
  <c r="W202" i="16"/>
  <c r="U202" i="16"/>
  <c r="S202" i="16"/>
  <c r="O202" i="16"/>
  <c r="M202" i="16"/>
  <c r="K202" i="16"/>
  <c r="G202" i="16"/>
  <c r="E202" i="16"/>
  <c r="C202" i="16"/>
  <c r="DO201" i="16"/>
  <c r="DP214" i="16" s="1"/>
  <c r="DM201" i="16"/>
  <c r="DK201" i="16"/>
  <c r="DG201" i="16"/>
  <c r="DE201" i="16"/>
  <c r="DC201" i="16"/>
  <c r="CY201" i="16"/>
  <c r="CW201" i="16"/>
  <c r="CU201" i="16"/>
  <c r="CQ201" i="16"/>
  <c r="CO201" i="16"/>
  <c r="CM201" i="16"/>
  <c r="CI201" i="16"/>
  <c r="CG201" i="16"/>
  <c r="CE201" i="16"/>
  <c r="CA201" i="16"/>
  <c r="BY201" i="16"/>
  <c r="BW201" i="16"/>
  <c r="BW66" i="16" s="1"/>
  <c r="BS201" i="16"/>
  <c r="BQ201" i="16"/>
  <c r="BO201" i="16"/>
  <c r="BK201" i="16"/>
  <c r="BI201" i="16"/>
  <c r="BG201" i="16"/>
  <c r="BC201" i="16"/>
  <c r="BA201" i="16"/>
  <c r="AY201" i="16"/>
  <c r="AU201" i="16"/>
  <c r="AS201" i="16"/>
  <c r="AQ201" i="16"/>
  <c r="AR201" i="16" s="1"/>
  <c r="AM201" i="16"/>
  <c r="AK201" i="16"/>
  <c r="AI201" i="16"/>
  <c r="AE201" i="16"/>
  <c r="AC201" i="16"/>
  <c r="AA201" i="16"/>
  <c r="W201" i="16"/>
  <c r="U201" i="16"/>
  <c r="S201" i="16"/>
  <c r="O201" i="16"/>
  <c r="M201" i="16"/>
  <c r="K201" i="16"/>
  <c r="G201" i="16"/>
  <c r="E201" i="16"/>
  <c r="C201" i="16"/>
  <c r="DO200" i="16"/>
  <c r="DM200" i="16"/>
  <c r="DM65" i="16" s="1"/>
  <c r="DK200" i="16"/>
  <c r="DG200" i="16"/>
  <c r="DE200" i="16"/>
  <c r="DC200" i="16"/>
  <c r="CY200" i="16"/>
  <c r="CW200" i="16"/>
  <c r="CU200" i="16"/>
  <c r="CQ200" i="16"/>
  <c r="CO200" i="16"/>
  <c r="CM200" i="16"/>
  <c r="CI200" i="16"/>
  <c r="CG200" i="16"/>
  <c r="CE200" i="16"/>
  <c r="CA200" i="16"/>
  <c r="BY200" i="16"/>
  <c r="BW200" i="16"/>
  <c r="BS200" i="16"/>
  <c r="BQ200" i="16"/>
  <c r="BO200" i="16"/>
  <c r="BK200" i="16"/>
  <c r="BI200" i="16"/>
  <c r="BG200" i="16"/>
  <c r="BC200" i="16"/>
  <c r="BA200" i="16"/>
  <c r="AY200" i="16"/>
  <c r="AU200" i="16"/>
  <c r="AS200" i="16"/>
  <c r="AQ200" i="16"/>
  <c r="AM200" i="16"/>
  <c r="AN213" i="16" s="1"/>
  <c r="AK200" i="16"/>
  <c r="AK65" i="16" s="1"/>
  <c r="AI200" i="16"/>
  <c r="AE200" i="16"/>
  <c r="AF200" i="16" s="1"/>
  <c r="AC200" i="16"/>
  <c r="AA200" i="16"/>
  <c r="W200" i="16"/>
  <c r="U200" i="16"/>
  <c r="S200" i="16"/>
  <c r="T213" i="16" s="1"/>
  <c r="O200" i="16"/>
  <c r="M200" i="16"/>
  <c r="N213" i="16" s="1"/>
  <c r="K200" i="16"/>
  <c r="G200" i="16"/>
  <c r="E200" i="16"/>
  <c r="C200" i="16"/>
  <c r="DO199" i="16"/>
  <c r="DM199" i="16"/>
  <c r="DK199" i="16"/>
  <c r="DG199" i="16"/>
  <c r="DE199" i="16"/>
  <c r="DC199" i="16"/>
  <c r="CY199" i="16"/>
  <c r="CW199" i="16"/>
  <c r="CU199" i="16"/>
  <c r="CQ199" i="16"/>
  <c r="CO199" i="16"/>
  <c r="CM199" i="16"/>
  <c r="CI199" i="16"/>
  <c r="CG199" i="16"/>
  <c r="CE199" i="16"/>
  <c r="CA199" i="16"/>
  <c r="BY199" i="16"/>
  <c r="BW199" i="16"/>
  <c r="BS199" i="16"/>
  <c r="BQ199" i="16"/>
  <c r="BO199" i="16"/>
  <c r="BK199" i="16"/>
  <c r="BI199" i="16"/>
  <c r="BG199" i="16"/>
  <c r="BC199" i="16"/>
  <c r="BA199" i="16"/>
  <c r="AY199" i="16"/>
  <c r="AU199" i="16"/>
  <c r="AS199" i="16"/>
  <c r="AQ199" i="16"/>
  <c r="AM199" i="16"/>
  <c r="AK199" i="16"/>
  <c r="AI199" i="16"/>
  <c r="AE199" i="16"/>
  <c r="AC199" i="16"/>
  <c r="AA199" i="16"/>
  <c r="W199" i="16"/>
  <c r="U199" i="16"/>
  <c r="S199" i="16"/>
  <c r="O199" i="16"/>
  <c r="M199" i="16"/>
  <c r="K199" i="16"/>
  <c r="G199" i="16"/>
  <c r="E199" i="16"/>
  <c r="C199" i="16"/>
  <c r="DO198" i="16"/>
  <c r="DM198" i="16"/>
  <c r="DK198" i="16"/>
  <c r="DG198" i="16"/>
  <c r="DE198" i="16"/>
  <c r="DF198" i="16" s="1"/>
  <c r="DC198" i="16"/>
  <c r="CY198" i="16"/>
  <c r="CW198" i="16"/>
  <c r="CX198" i="16" s="1"/>
  <c r="CU198" i="16"/>
  <c r="CQ198" i="16"/>
  <c r="CO198" i="16"/>
  <c r="CM198" i="16"/>
  <c r="CI198" i="16"/>
  <c r="CG198" i="16"/>
  <c r="CE198" i="16"/>
  <c r="CA198" i="16"/>
  <c r="BY198" i="16"/>
  <c r="BW198" i="16"/>
  <c r="BS198" i="16"/>
  <c r="BQ198" i="16"/>
  <c r="BO198" i="16"/>
  <c r="BK198" i="16"/>
  <c r="BI198" i="16"/>
  <c r="BG198" i="16"/>
  <c r="BG65" i="16" s="1"/>
  <c r="BC198" i="16"/>
  <c r="BA198" i="16"/>
  <c r="AY198" i="16"/>
  <c r="AU198" i="16"/>
  <c r="AS198" i="16"/>
  <c r="AQ198" i="16"/>
  <c r="AM198" i="16"/>
  <c r="AK198" i="16"/>
  <c r="AI198" i="16"/>
  <c r="AE198" i="16"/>
  <c r="AC198" i="16"/>
  <c r="AA198" i="16"/>
  <c r="W198" i="16"/>
  <c r="U198" i="16"/>
  <c r="S198" i="16"/>
  <c r="O198" i="16"/>
  <c r="M198" i="16"/>
  <c r="K198" i="16"/>
  <c r="G198" i="16"/>
  <c r="E198" i="16"/>
  <c r="C198" i="16"/>
  <c r="D211" i="16" s="1"/>
  <c r="DO197" i="16"/>
  <c r="DO64" i="16" s="1"/>
  <c r="DM197" i="16"/>
  <c r="DK197" i="16"/>
  <c r="DG197" i="16"/>
  <c r="DE197" i="16"/>
  <c r="DC197" i="16"/>
  <c r="CY197" i="16"/>
  <c r="CW197" i="16"/>
  <c r="CU197" i="16"/>
  <c r="CQ197" i="16"/>
  <c r="CO197" i="16"/>
  <c r="CM197" i="16"/>
  <c r="CI197" i="16"/>
  <c r="CG197" i="16"/>
  <c r="CE197" i="16"/>
  <c r="CA197" i="16"/>
  <c r="BY197" i="16"/>
  <c r="BW197" i="16"/>
  <c r="BS197" i="16"/>
  <c r="BQ197" i="16"/>
  <c r="BO197" i="16"/>
  <c r="BK197" i="16"/>
  <c r="BI197" i="16"/>
  <c r="BG197" i="16"/>
  <c r="BC197" i="16"/>
  <c r="BA197" i="16"/>
  <c r="AY197" i="16"/>
  <c r="AU197" i="16"/>
  <c r="AS197" i="16"/>
  <c r="AQ197" i="16"/>
  <c r="AM197" i="16"/>
  <c r="AK197" i="16"/>
  <c r="AI197" i="16"/>
  <c r="AE197" i="16"/>
  <c r="AC197" i="16"/>
  <c r="AA197" i="16"/>
  <c r="W197" i="16"/>
  <c r="U197" i="16"/>
  <c r="S197" i="16"/>
  <c r="O197" i="16"/>
  <c r="M197" i="16"/>
  <c r="K197" i="16"/>
  <c r="G197" i="16"/>
  <c r="E197" i="16"/>
  <c r="C197" i="16"/>
  <c r="DO196" i="16"/>
  <c r="DM196" i="16"/>
  <c r="DN196" i="16" s="1"/>
  <c r="DK196" i="16"/>
  <c r="DG196" i="16"/>
  <c r="DE196" i="16"/>
  <c r="DC196" i="16"/>
  <c r="DD196" i="16" s="1"/>
  <c r="CY196" i="16"/>
  <c r="CW196" i="16"/>
  <c r="CU196" i="16"/>
  <c r="CQ196" i="16"/>
  <c r="CO196" i="16"/>
  <c r="CM196" i="16"/>
  <c r="CI196" i="16"/>
  <c r="CG196" i="16"/>
  <c r="CE196" i="16"/>
  <c r="CA196" i="16"/>
  <c r="BY196" i="16"/>
  <c r="BW196" i="16"/>
  <c r="BS196" i="16"/>
  <c r="BT209" i="16" s="1"/>
  <c r="BQ196" i="16"/>
  <c r="BO196" i="16"/>
  <c r="BK196" i="16"/>
  <c r="BI196" i="16"/>
  <c r="BG196" i="16"/>
  <c r="BC196" i="16"/>
  <c r="BA196" i="16"/>
  <c r="AY196" i="16"/>
  <c r="AU196" i="16"/>
  <c r="AS196" i="16"/>
  <c r="AQ196" i="16"/>
  <c r="AM196" i="16"/>
  <c r="AK196" i="16"/>
  <c r="AI196" i="16"/>
  <c r="AE196" i="16"/>
  <c r="AC196" i="16"/>
  <c r="AA196" i="16"/>
  <c r="W196" i="16"/>
  <c r="U196" i="16"/>
  <c r="S196" i="16"/>
  <c r="O196" i="16"/>
  <c r="M196" i="16"/>
  <c r="K196" i="16"/>
  <c r="G196" i="16"/>
  <c r="H196" i="16" s="1"/>
  <c r="E196" i="16"/>
  <c r="C196" i="16"/>
  <c r="DO195" i="16"/>
  <c r="DM195" i="16"/>
  <c r="DK195" i="16"/>
  <c r="DG195" i="16"/>
  <c r="DE195" i="16"/>
  <c r="DC195" i="16"/>
  <c r="CY195" i="16"/>
  <c r="CW195" i="16"/>
  <c r="CU195" i="16"/>
  <c r="CQ195" i="16"/>
  <c r="CO195" i="16"/>
  <c r="CM195" i="16"/>
  <c r="CI195" i="16"/>
  <c r="CG195" i="16"/>
  <c r="CE195" i="16"/>
  <c r="CA195" i="16"/>
  <c r="BY195" i="16"/>
  <c r="BW195" i="16"/>
  <c r="BS195" i="16"/>
  <c r="BQ195" i="16"/>
  <c r="BO195" i="16"/>
  <c r="BK195" i="16"/>
  <c r="BI195" i="16"/>
  <c r="BG195" i="16"/>
  <c r="BC195" i="16"/>
  <c r="BA195" i="16"/>
  <c r="AY195" i="16"/>
  <c r="AU195" i="16"/>
  <c r="AS195" i="16"/>
  <c r="AQ195" i="16"/>
  <c r="AM195" i="16"/>
  <c r="AK195" i="16"/>
  <c r="AI195" i="16"/>
  <c r="AE195" i="16"/>
  <c r="AC195" i="16"/>
  <c r="AA195" i="16"/>
  <c r="W195" i="16"/>
  <c r="U195" i="16"/>
  <c r="S195" i="16"/>
  <c r="T195" i="16" s="1"/>
  <c r="O195" i="16"/>
  <c r="M195" i="16"/>
  <c r="K195" i="16"/>
  <c r="G195" i="16"/>
  <c r="E195" i="16"/>
  <c r="C195" i="16"/>
  <c r="DO193" i="16"/>
  <c r="DM193" i="16"/>
  <c r="DK193" i="16"/>
  <c r="DL193" i="16" s="1"/>
  <c r="DG193" i="16"/>
  <c r="DE193" i="16"/>
  <c r="DC193" i="16"/>
  <c r="CY193" i="16"/>
  <c r="CW193" i="16"/>
  <c r="CU193" i="16"/>
  <c r="CQ193" i="16"/>
  <c r="CO193" i="16"/>
  <c r="CM193" i="16"/>
  <c r="CI193" i="16"/>
  <c r="CG193" i="16"/>
  <c r="CE193" i="16"/>
  <c r="CA193" i="16"/>
  <c r="BY193" i="16"/>
  <c r="BW193" i="16"/>
  <c r="BS193" i="16"/>
  <c r="BQ193" i="16"/>
  <c r="BO193" i="16"/>
  <c r="BK193" i="16"/>
  <c r="BI193" i="16"/>
  <c r="BG193" i="16"/>
  <c r="BC193" i="16"/>
  <c r="BA193" i="16"/>
  <c r="BB193" i="16" s="1"/>
  <c r="AY193" i="16"/>
  <c r="AU193" i="16"/>
  <c r="AS193" i="16"/>
  <c r="AQ193" i="16"/>
  <c r="AM193" i="16"/>
  <c r="AK193" i="16"/>
  <c r="AI193" i="16"/>
  <c r="AE193" i="16"/>
  <c r="AC193" i="16"/>
  <c r="AA193" i="16"/>
  <c r="W193" i="16"/>
  <c r="U193" i="16"/>
  <c r="S193" i="16"/>
  <c r="O193" i="16"/>
  <c r="M193" i="16"/>
  <c r="K193" i="16"/>
  <c r="G193" i="16"/>
  <c r="E193" i="16"/>
  <c r="C193" i="16"/>
  <c r="DO192" i="16"/>
  <c r="DM192" i="16"/>
  <c r="DK192" i="16"/>
  <c r="DG192" i="16"/>
  <c r="DE192" i="16"/>
  <c r="DC192" i="16"/>
  <c r="CY192" i="16"/>
  <c r="CW192" i="16"/>
  <c r="CU192" i="16"/>
  <c r="CQ192" i="16"/>
  <c r="CO192" i="16"/>
  <c r="CM192" i="16"/>
  <c r="CI192" i="16"/>
  <c r="CJ192" i="16" s="1"/>
  <c r="CG192" i="16"/>
  <c r="CE192" i="16"/>
  <c r="CA192" i="16"/>
  <c r="BY192" i="16"/>
  <c r="BW192" i="16"/>
  <c r="BS192" i="16"/>
  <c r="BQ192" i="16"/>
  <c r="BO192" i="16"/>
  <c r="BK192" i="16"/>
  <c r="BI192" i="16"/>
  <c r="BG192" i="16"/>
  <c r="BH205" i="16" s="1"/>
  <c r="BC192" i="16"/>
  <c r="BA192" i="16"/>
  <c r="AY192" i="16"/>
  <c r="AU192" i="16"/>
  <c r="AS192" i="16"/>
  <c r="AQ192" i="16"/>
  <c r="AM192" i="16"/>
  <c r="AK192" i="16"/>
  <c r="AI192" i="16"/>
  <c r="AE192" i="16"/>
  <c r="AC192" i="16"/>
  <c r="AA192" i="16"/>
  <c r="W192" i="16"/>
  <c r="U192" i="16"/>
  <c r="S192" i="16"/>
  <c r="O192" i="16"/>
  <c r="M192" i="16"/>
  <c r="K192" i="16"/>
  <c r="G192" i="16"/>
  <c r="E192" i="16"/>
  <c r="C192" i="16"/>
  <c r="DO191" i="16"/>
  <c r="DM191" i="16"/>
  <c r="DK191" i="16"/>
  <c r="DG191" i="16"/>
  <c r="DE191" i="16"/>
  <c r="DC191" i="16"/>
  <c r="CY191" i="16"/>
  <c r="CW191" i="16"/>
  <c r="CU191" i="16"/>
  <c r="CQ191" i="16"/>
  <c r="CO191" i="16"/>
  <c r="CM191" i="16"/>
  <c r="CI191" i="16"/>
  <c r="CG191" i="16"/>
  <c r="CE191" i="16"/>
  <c r="CA191" i="16"/>
  <c r="BY191" i="16"/>
  <c r="BW191" i="16"/>
  <c r="BS191" i="16"/>
  <c r="BQ191" i="16"/>
  <c r="BO191" i="16"/>
  <c r="BK191" i="16"/>
  <c r="BI191" i="16"/>
  <c r="BG191" i="16"/>
  <c r="BC191" i="16"/>
  <c r="BA191" i="16"/>
  <c r="AY191" i="16"/>
  <c r="AU191" i="16"/>
  <c r="AS191" i="16"/>
  <c r="AQ191" i="16"/>
  <c r="AM191" i="16"/>
  <c r="AK191" i="16"/>
  <c r="AK62" i="16" s="1"/>
  <c r="AI191" i="16"/>
  <c r="AE191" i="16"/>
  <c r="AC191" i="16"/>
  <c r="AA191" i="16"/>
  <c r="W191" i="16"/>
  <c r="U191" i="16"/>
  <c r="S191" i="16"/>
  <c r="O191" i="16"/>
  <c r="M191" i="16"/>
  <c r="K191" i="16"/>
  <c r="G191" i="16"/>
  <c r="G62" i="16" s="1"/>
  <c r="E191" i="16"/>
  <c r="C191" i="16"/>
  <c r="DO190" i="16"/>
  <c r="DM190" i="16"/>
  <c r="DK190" i="16"/>
  <c r="DG190" i="16"/>
  <c r="DE190" i="16"/>
  <c r="DC190" i="16"/>
  <c r="CY190" i="16"/>
  <c r="CW190" i="16"/>
  <c r="CU190" i="16"/>
  <c r="CQ190" i="16"/>
  <c r="CO190" i="16"/>
  <c r="CM190" i="16"/>
  <c r="CI190" i="16"/>
  <c r="CG190" i="16"/>
  <c r="CE190" i="16"/>
  <c r="CA190" i="16"/>
  <c r="BY190" i="16"/>
  <c r="BW190" i="16"/>
  <c r="BS190" i="16"/>
  <c r="BT190" i="16" s="1"/>
  <c r="BQ190" i="16"/>
  <c r="BO190" i="16"/>
  <c r="BK190" i="16"/>
  <c r="BI190" i="16"/>
  <c r="BG190" i="16"/>
  <c r="BC190" i="16"/>
  <c r="BA190" i="16"/>
  <c r="AY190" i="16"/>
  <c r="AU190" i="16"/>
  <c r="AU61" i="16" s="1"/>
  <c r="AS190" i="16"/>
  <c r="AQ190" i="16"/>
  <c r="AR190" i="16" s="1"/>
  <c r="AM190" i="16"/>
  <c r="AK190" i="16"/>
  <c r="AI190" i="16"/>
  <c r="AE190" i="16"/>
  <c r="AC190" i="16"/>
  <c r="AA190" i="16"/>
  <c r="W190" i="16"/>
  <c r="U190" i="16"/>
  <c r="S190" i="16"/>
  <c r="O190" i="16"/>
  <c r="M190" i="16"/>
  <c r="K190" i="16"/>
  <c r="G190" i="16"/>
  <c r="E190" i="16"/>
  <c r="C190" i="16"/>
  <c r="DO189" i="16"/>
  <c r="DM189" i="16"/>
  <c r="DK189" i="16"/>
  <c r="DG189" i="16"/>
  <c r="DE189" i="16"/>
  <c r="DC189" i="16"/>
  <c r="DD189" i="16" s="1"/>
  <c r="CY189" i="16"/>
  <c r="CW189" i="16"/>
  <c r="CU189" i="16"/>
  <c r="CQ189" i="16"/>
  <c r="CO189" i="16"/>
  <c r="CM189" i="16"/>
  <c r="CI189" i="16"/>
  <c r="CG189" i="16"/>
  <c r="CE189" i="16"/>
  <c r="CE61" i="16" s="1"/>
  <c r="CA189" i="16"/>
  <c r="BY189" i="16"/>
  <c r="BY61" i="16" s="1"/>
  <c r="BW189" i="16"/>
  <c r="BS189" i="16"/>
  <c r="BQ189" i="16"/>
  <c r="BO189" i="16"/>
  <c r="BK189" i="16"/>
  <c r="BI189" i="16"/>
  <c r="BG189" i="16"/>
  <c r="BC189" i="16"/>
  <c r="BA189" i="16"/>
  <c r="AY189" i="16"/>
  <c r="AU189" i="16"/>
  <c r="AS189" i="16"/>
  <c r="AQ189" i="16"/>
  <c r="AM189" i="16"/>
  <c r="AK189" i="16"/>
  <c r="AI189" i="16"/>
  <c r="AE189" i="16"/>
  <c r="AC189" i="16"/>
  <c r="AA189" i="16"/>
  <c r="W189" i="16"/>
  <c r="U189" i="16"/>
  <c r="S189" i="16"/>
  <c r="O189" i="16"/>
  <c r="M189" i="16"/>
  <c r="K189" i="16"/>
  <c r="G189" i="16"/>
  <c r="E189" i="16"/>
  <c r="C189" i="16"/>
  <c r="DO188" i="16"/>
  <c r="DM188" i="16"/>
  <c r="DK188" i="16"/>
  <c r="DK61" i="16" s="1"/>
  <c r="DG188" i="16"/>
  <c r="DE188" i="16"/>
  <c r="DC188" i="16"/>
  <c r="CY188" i="16"/>
  <c r="CW188" i="16"/>
  <c r="CU188" i="16"/>
  <c r="CQ188" i="16"/>
  <c r="CO188" i="16"/>
  <c r="CM188" i="16"/>
  <c r="CI188" i="16"/>
  <c r="CG188" i="16"/>
  <c r="CE188" i="16"/>
  <c r="CA188" i="16"/>
  <c r="BY188" i="16"/>
  <c r="BW188" i="16"/>
  <c r="BS188" i="16"/>
  <c r="BQ188" i="16"/>
  <c r="BO188" i="16"/>
  <c r="BK188" i="16"/>
  <c r="BI188" i="16"/>
  <c r="BG188" i="16"/>
  <c r="BH188" i="16" s="1"/>
  <c r="BC188" i="16"/>
  <c r="BC61" i="16" s="1"/>
  <c r="BA188" i="16"/>
  <c r="AY188" i="16"/>
  <c r="AU188" i="16"/>
  <c r="AS188" i="16"/>
  <c r="AQ188" i="16"/>
  <c r="AM188" i="16"/>
  <c r="AK188" i="16"/>
  <c r="AI188" i="16"/>
  <c r="AE188" i="16"/>
  <c r="AC188" i="16"/>
  <c r="AA188" i="16"/>
  <c r="W188" i="16"/>
  <c r="U188" i="16"/>
  <c r="S188" i="16"/>
  <c r="O188" i="16"/>
  <c r="M188" i="16"/>
  <c r="K188" i="16"/>
  <c r="G188" i="16"/>
  <c r="E188" i="16"/>
  <c r="C188" i="16"/>
  <c r="DO187" i="16"/>
  <c r="DM187" i="16"/>
  <c r="DK187" i="16"/>
  <c r="DG187" i="16"/>
  <c r="DE187" i="16"/>
  <c r="DF187" i="16" s="1"/>
  <c r="DC187" i="16"/>
  <c r="CY187" i="16"/>
  <c r="CW187" i="16"/>
  <c r="CU187" i="16"/>
  <c r="CQ187" i="16"/>
  <c r="CO187" i="16"/>
  <c r="CM187" i="16"/>
  <c r="CI187" i="16"/>
  <c r="CG187" i="16"/>
  <c r="CE187" i="16"/>
  <c r="CA187" i="16"/>
  <c r="BY187" i="16"/>
  <c r="BW187" i="16"/>
  <c r="BS187" i="16"/>
  <c r="BQ187" i="16"/>
  <c r="BO187" i="16"/>
  <c r="BK187" i="16"/>
  <c r="BI187" i="16"/>
  <c r="BG187" i="16"/>
  <c r="BC187" i="16"/>
  <c r="BA187" i="16"/>
  <c r="AY187" i="16"/>
  <c r="AU187" i="16"/>
  <c r="AS187" i="16"/>
  <c r="AQ187" i="16"/>
  <c r="AM187" i="16"/>
  <c r="AK187" i="16"/>
  <c r="AI187" i="16"/>
  <c r="AE187" i="16"/>
  <c r="AC187" i="16"/>
  <c r="AA187" i="16"/>
  <c r="W187" i="16"/>
  <c r="U187" i="16"/>
  <c r="S187" i="16"/>
  <c r="O187" i="16"/>
  <c r="M187" i="16"/>
  <c r="K187" i="16"/>
  <c r="G187" i="16"/>
  <c r="E187" i="16"/>
  <c r="C187" i="16"/>
  <c r="DO186" i="16"/>
  <c r="DM186" i="16"/>
  <c r="DK186" i="16"/>
  <c r="DG186" i="16"/>
  <c r="DE186" i="16"/>
  <c r="DC186" i="16"/>
  <c r="CY186" i="16"/>
  <c r="CW186" i="16"/>
  <c r="CU186" i="16"/>
  <c r="CQ186" i="16"/>
  <c r="CQ60" i="16" s="1"/>
  <c r="CO186" i="16"/>
  <c r="CM186" i="16"/>
  <c r="CI186" i="16"/>
  <c r="CG186" i="16"/>
  <c r="CE186" i="16"/>
  <c r="CA186" i="16"/>
  <c r="BY186" i="16"/>
  <c r="BW186" i="16"/>
  <c r="BS186" i="16"/>
  <c r="BQ186" i="16"/>
  <c r="BO186" i="16"/>
  <c r="BK186" i="16"/>
  <c r="BI186" i="16"/>
  <c r="BG186" i="16"/>
  <c r="BC186" i="16"/>
  <c r="BA186" i="16"/>
  <c r="AY186" i="16"/>
  <c r="AU186" i="16"/>
  <c r="AS186" i="16"/>
  <c r="AQ186" i="16"/>
  <c r="AR186" i="16" s="1"/>
  <c r="AM186" i="16"/>
  <c r="AK186" i="16"/>
  <c r="AI186" i="16"/>
  <c r="AE186" i="16"/>
  <c r="AC186" i="16"/>
  <c r="AA186" i="16"/>
  <c r="W186" i="16"/>
  <c r="U186" i="16"/>
  <c r="S186" i="16"/>
  <c r="O186" i="16"/>
  <c r="M186" i="16"/>
  <c r="K186" i="16"/>
  <c r="G186" i="16"/>
  <c r="E186" i="16"/>
  <c r="F199" i="16" s="1"/>
  <c r="C186" i="16"/>
  <c r="DO185" i="16"/>
  <c r="DM185" i="16"/>
  <c r="DK185" i="16"/>
  <c r="DG185" i="16"/>
  <c r="DE185" i="16"/>
  <c r="DC185" i="16"/>
  <c r="CY185" i="16"/>
  <c r="CW185" i="16"/>
  <c r="CU185" i="16"/>
  <c r="CQ185" i="16"/>
  <c r="CO185" i="16"/>
  <c r="CM185" i="16"/>
  <c r="CI185" i="16"/>
  <c r="CG185" i="16"/>
  <c r="CE185" i="16"/>
  <c r="CA185" i="16"/>
  <c r="CB185" i="16" s="1"/>
  <c r="BY185" i="16"/>
  <c r="BW185" i="16"/>
  <c r="BS185" i="16"/>
  <c r="BQ185" i="16"/>
  <c r="BO185" i="16"/>
  <c r="BK185" i="16"/>
  <c r="BI185" i="16"/>
  <c r="BG185" i="16"/>
  <c r="BC185" i="16"/>
  <c r="BA185" i="16"/>
  <c r="AY185" i="16"/>
  <c r="AU185" i="16"/>
  <c r="AS185" i="16"/>
  <c r="AQ185" i="16"/>
  <c r="AM185" i="16"/>
  <c r="AK185" i="16"/>
  <c r="AI185" i="16"/>
  <c r="AE185" i="16"/>
  <c r="AC185" i="16"/>
  <c r="AA185" i="16"/>
  <c r="W185" i="16"/>
  <c r="U185" i="16"/>
  <c r="S185" i="16"/>
  <c r="O185" i="16"/>
  <c r="M185" i="16"/>
  <c r="K185" i="16"/>
  <c r="G185" i="16"/>
  <c r="E185" i="16"/>
  <c r="F198" i="16" s="1"/>
  <c r="C185" i="16"/>
  <c r="DO184" i="16"/>
  <c r="DM184" i="16"/>
  <c r="DK184" i="16"/>
  <c r="DG184" i="16"/>
  <c r="DE184" i="16"/>
  <c r="DC184" i="16"/>
  <c r="CY184" i="16"/>
  <c r="CW184" i="16"/>
  <c r="CU184" i="16"/>
  <c r="CQ184" i="16"/>
  <c r="CO184" i="16"/>
  <c r="CM184" i="16"/>
  <c r="CI184" i="16"/>
  <c r="CG184" i="16"/>
  <c r="CE184" i="16"/>
  <c r="CA184" i="16"/>
  <c r="BY184" i="16"/>
  <c r="BW184" i="16"/>
  <c r="BS184" i="16"/>
  <c r="BQ184" i="16"/>
  <c r="BO184" i="16"/>
  <c r="BK184" i="16"/>
  <c r="BI184" i="16"/>
  <c r="BG184" i="16"/>
  <c r="BC184" i="16"/>
  <c r="BA184" i="16"/>
  <c r="AY184" i="16"/>
  <c r="AU184" i="16"/>
  <c r="AS184" i="16"/>
  <c r="AQ184" i="16"/>
  <c r="AM184" i="16"/>
  <c r="AK184" i="16"/>
  <c r="AI184" i="16"/>
  <c r="AE184" i="16"/>
  <c r="AC184" i="16"/>
  <c r="AA184" i="16"/>
  <c r="W184" i="16"/>
  <c r="U184" i="16"/>
  <c r="S184" i="16"/>
  <c r="O184" i="16"/>
  <c r="M184" i="16"/>
  <c r="K184" i="16"/>
  <c r="G184" i="16"/>
  <c r="E184" i="16"/>
  <c r="C184" i="16"/>
  <c r="DO183" i="16"/>
  <c r="DM183" i="16"/>
  <c r="DK183" i="16"/>
  <c r="DL196" i="16" s="1"/>
  <c r="DG183" i="16"/>
  <c r="DE183" i="16"/>
  <c r="DC183" i="16"/>
  <c r="CY183" i="16"/>
  <c r="CW183" i="16"/>
  <c r="CU183" i="16"/>
  <c r="CQ183" i="16"/>
  <c r="CR183" i="16" s="1"/>
  <c r="CO183" i="16"/>
  <c r="CM183" i="16"/>
  <c r="CI183" i="16"/>
  <c r="CG183" i="16"/>
  <c r="CE183" i="16"/>
  <c r="CE59" i="16" s="1"/>
  <c r="CA183" i="16"/>
  <c r="BY183" i="16"/>
  <c r="BW183" i="16"/>
  <c r="BS183" i="16"/>
  <c r="BQ183" i="16"/>
  <c r="BO183" i="16"/>
  <c r="BK183" i="16"/>
  <c r="BI183" i="16"/>
  <c r="BG183" i="16"/>
  <c r="BC183" i="16"/>
  <c r="BA183" i="16"/>
  <c r="AY183" i="16"/>
  <c r="AU183" i="16"/>
  <c r="AS183" i="16"/>
  <c r="AQ183" i="16"/>
  <c r="AM183" i="16"/>
  <c r="AK183" i="16"/>
  <c r="AI183" i="16"/>
  <c r="AE183" i="16"/>
  <c r="AC183" i="16"/>
  <c r="AA183" i="16"/>
  <c r="W183" i="16"/>
  <c r="U183" i="16"/>
  <c r="S183" i="16"/>
  <c r="O183" i="16"/>
  <c r="M183" i="16"/>
  <c r="K183" i="16"/>
  <c r="G183" i="16"/>
  <c r="E183" i="16"/>
  <c r="C183" i="16"/>
  <c r="D183" i="16" s="1"/>
  <c r="DO182" i="16"/>
  <c r="DM182" i="16"/>
  <c r="DK182" i="16"/>
  <c r="DG182" i="16"/>
  <c r="DE182" i="16"/>
  <c r="DC182" i="16"/>
  <c r="CY182" i="16"/>
  <c r="CW182" i="16"/>
  <c r="CU182" i="16"/>
  <c r="CQ182" i="16"/>
  <c r="CO182" i="16"/>
  <c r="CM182" i="16"/>
  <c r="CI182" i="16"/>
  <c r="CG182" i="16"/>
  <c r="CE182" i="16"/>
  <c r="CA182" i="16"/>
  <c r="BY182" i="16"/>
  <c r="BW182" i="16"/>
  <c r="BS182" i="16"/>
  <c r="BQ182" i="16"/>
  <c r="BO182" i="16"/>
  <c r="BK182" i="16"/>
  <c r="BI182" i="16"/>
  <c r="BG182" i="16"/>
  <c r="BC182" i="16"/>
  <c r="BA182" i="16"/>
  <c r="AY182" i="16"/>
  <c r="AU182" i="16"/>
  <c r="AS182" i="16"/>
  <c r="AQ182" i="16"/>
  <c r="AM182" i="16"/>
  <c r="AK182" i="16"/>
  <c r="AI182" i="16"/>
  <c r="AE182" i="16"/>
  <c r="AC182" i="16"/>
  <c r="AA182" i="16"/>
  <c r="W182" i="16"/>
  <c r="U182" i="16"/>
  <c r="S182" i="16"/>
  <c r="O182" i="16"/>
  <c r="M182" i="16"/>
  <c r="K182" i="16"/>
  <c r="G182" i="16"/>
  <c r="E182" i="16"/>
  <c r="C182" i="16"/>
  <c r="DO180" i="16"/>
  <c r="DM180" i="16"/>
  <c r="DK180" i="16"/>
  <c r="DG180" i="16"/>
  <c r="DG57" i="16" s="1"/>
  <c r="DE180" i="16"/>
  <c r="DC180" i="16"/>
  <c r="CY180" i="16"/>
  <c r="CW180" i="16"/>
  <c r="CU180" i="16"/>
  <c r="CQ180" i="16"/>
  <c r="CO180" i="16"/>
  <c r="CM180" i="16"/>
  <c r="CI180" i="16"/>
  <c r="CG180" i="16"/>
  <c r="CF180" i="16"/>
  <c r="CE180" i="16"/>
  <c r="CA180" i="16"/>
  <c r="BY180" i="16"/>
  <c r="BW180" i="16"/>
  <c r="BS180" i="16"/>
  <c r="BQ180" i="16"/>
  <c r="BO180" i="16"/>
  <c r="BK180" i="16"/>
  <c r="BI180" i="16"/>
  <c r="BG180" i="16"/>
  <c r="BC180" i="16"/>
  <c r="BA180" i="16"/>
  <c r="AY180" i="16"/>
  <c r="AU180" i="16"/>
  <c r="AS180" i="16"/>
  <c r="AQ180" i="16"/>
  <c r="AM180" i="16"/>
  <c r="AK180" i="16"/>
  <c r="AI180" i="16"/>
  <c r="AE180" i="16"/>
  <c r="AC180" i="16"/>
  <c r="AD180" i="16" s="1"/>
  <c r="AA180" i="16"/>
  <c r="W180" i="16"/>
  <c r="U180" i="16"/>
  <c r="S180" i="16"/>
  <c r="O180" i="16"/>
  <c r="M180" i="16"/>
  <c r="K180" i="16"/>
  <c r="L180" i="16" s="1"/>
  <c r="G180" i="16"/>
  <c r="E180" i="16"/>
  <c r="C180" i="16"/>
  <c r="DO179" i="16"/>
  <c r="DM179" i="16"/>
  <c r="DK179" i="16"/>
  <c r="DG179" i="16"/>
  <c r="DE179" i="16"/>
  <c r="DC179" i="16"/>
  <c r="CY179" i="16"/>
  <c r="CW179" i="16"/>
  <c r="CU179" i="16"/>
  <c r="CQ179" i="16"/>
  <c r="CO179" i="16"/>
  <c r="CM179" i="16"/>
  <c r="CI179" i="16"/>
  <c r="CG179" i="16"/>
  <c r="CE179" i="16"/>
  <c r="CA179" i="16"/>
  <c r="BY179" i="16"/>
  <c r="BW179" i="16"/>
  <c r="BS179" i="16"/>
  <c r="BQ179" i="16"/>
  <c r="BO179" i="16"/>
  <c r="BK179" i="16"/>
  <c r="BI179" i="16"/>
  <c r="BG179" i="16"/>
  <c r="BC179" i="16"/>
  <c r="BA179" i="16"/>
  <c r="AY179" i="16"/>
  <c r="AU179" i="16"/>
  <c r="AS179" i="16"/>
  <c r="AT179" i="16" s="1"/>
  <c r="AQ179" i="16"/>
  <c r="AM179" i="16"/>
  <c r="AK179" i="16"/>
  <c r="AI179" i="16"/>
  <c r="AE179" i="16"/>
  <c r="AC179" i="16"/>
  <c r="AA179" i="16"/>
  <c r="W179" i="16"/>
  <c r="U179" i="16"/>
  <c r="S179" i="16"/>
  <c r="O179" i="16"/>
  <c r="M179" i="16"/>
  <c r="K179" i="16"/>
  <c r="L179" i="16" s="1"/>
  <c r="G179" i="16"/>
  <c r="E179" i="16"/>
  <c r="C179" i="16"/>
  <c r="DO178" i="16"/>
  <c r="DM178" i="16"/>
  <c r="DK178" i="16"/>
  <c r="DG178" i="16"/>
  <c r="DE178" i="16"/>
  <c r="DC178" i="16"/>
  <c r="CY178" i="16"/>
  <c r="CW178" i="16"/>
  <c r="CU178" i="16"/>
  <c r="CQ178" i="16"/>
  <c r="CO178" i="16"/>
  <c r="CM178" i="16"/>
  <c r="CI178" i="16"/>
  <c r="CG178" i="16"/>
  <c r="CE178" i="16"/>
  <c r="CA178" i="16"/>
  <c r="BY178" i="16"/>
  <c r="BW178" i="16"/>
  <c r="BS178" i="16"/>
  <c r="BQ178" i="16"/>
  <c r="BO178" i="16"/>
  <c r="BK178" i="16"/>
  <c r="BI178" i="16"/>
  <c r="BG178" i="16"/>
  <c r="BC178" i="16"/>
  <c r="BA178" i="16"/>
  <c r="AY178" i="16"/>
  <c r="AU178" i="16"/>
  <c r="AS178" i="16"/>
  <c r="AQ178" i="16"/>
  <c r="AM178" i="16"/>
  <c r="AK178" i="16"/>
  <c r="AI178" i="16"/>
  <c r="AE178" i="16"/>
  <c r="AC178" i="16"/>
  <c r="AA178" i="16"/>
  <c r="W178" i="16"/>
  <c r="U178" i="16"/>
  <c r="S178" i="16"/>
  <c r="O178" i="16"/>
  <c r="M178" i="16"/>
  <c r="K178" i="16"/>
  <c r="G178" i="16"/>
  <c r="E178" i="16"/>
  <c r="C178" i="16"/>
  <c r="DO177" i="16"/>
  <c r="DM177" i="16"/>
  <c r="DK177" i="16"/>
  <c r="DG177" i="16"/>
  <c r="DE177" i="16"/>
  <c r="DC177" i="16"/>
  <c r="CY177" i="16"/>
  <c r="CW177" i="16"/>
  <c r="CU177" i="16"/>
  <c r="CQ177" i="16"/>
  <c r="CO177" i="16"/>
  <c r="CM177" i="16"/>
  <c r="CI177" i="16"/>
  <c r="CG177" i="16"/>
  <c r="CE177" i="16"/>
  <c r="CA177" i="16"/>
  <c r="CB190" i="16" s="1"/>
  <c r="BY177" i="16"/>
  <c r="BW177" i="16"/>
  <c r="BS177" i="16"/>
  <c r="BQ177" i="16"/>
  <c r="BO177" i="16"/>
  <c r="BK177" i="16"/>
  <c r="BI177" i="16"/>
  <c r="BG177" i="16"/>
  <c r="BG56" i="16" s="1"/>
  <c r="BC177" i="16"/>
  <c r="BA177" i="16"/>
  <c r="AY177" i="16"/>
  <c r="AU177" i="16"/>
  <c r="AS177" i="16"/>
  <c r="AQ177" i="16"/>
  <c r="AM177" i="16"/>
  <c r="AK177" i="16"/>
  <c r="AI177" i="16"/>
  <c r="AE177" i="16"/>
  <c r="AC177" i="16"/>
  <c r="AA177" i="16"/>
  <c r="W177" i="16"/>
  <c r="U177" i="16"/>
  <c r="S177" i="16"/>
  <c r="O177" i="16"/>
  <c r="M177" i="16"/>
  <c r="K177" i="16"/>
  <c r="G177" i="16"/>
  <c r="E177" i="16"/>
  <c r="C177" i="16"/>
  <c r="DO176" i="16"/>
  <c r="DM176" i="16"/>
  <c r="DK176" i="16"/>
  <c r="DG176" i="16"/>
  <c r="DE176" i="16"/>
  <c r="DC176" i="16"/>
  <c r="CY176" i="16"/>
  <c r="CW176" i="16"/>
  <c r="CU176" i="16"/>
  <c r="CQ176" i="16"/>
  <c r="CO176" i="16"/>
  <c r="CM176" i="16"/>
  <c r="CI176" i="16"/>
  <c r="CG176" i="16"/>
  <c r="CE176" i="16"/>
  <c r="CA176" i="16"/>
  <c r="BY176" i="16"/>
  <c r="BW176" i="16"/>
  <c r="BS176" i="16"/>
  <c r="BQ176" i="16"/>
  <c r="BO176" i="16"/>
  <c r="BK176" i="16"/>
  <c r="BI176" i="16"/>
  <c r="BG176" i="16"/>
  <c r="BC176" i="16"/>
  <c r="BA176" i="16"/>
  <c r="AY176" i="16"/>
  <c r="AU176" i="16"/>
  <c r="AS176" i="16"/>
  <c r="AQ176" i="16"/>
  <c r="AM176" i="16"/>
  <c r="AK176" i="16"/>
  <c r="AI176" i="16"/>
  <c r="AE176" i="16"/>
  <c r="AC176" i="16"/>
  <c r="AA176" i="16"/>
  <c r="W176" i="16"/>
  <c r="U176" i="16"/>
  <c r="V176" i="16" s="1"/>
  <c r="S176" i="16"/>
  <c r="O176" i="16"/>
  <c r="M176" i="16"/>
  <c r="K176" i="16"/>
  <c r="L176" i="16" s="1"/>
  <c r="G176" i="16"/>
  <c r="E176" i="16"/>
  <c r="C176" i="16"/>
  <c r="DO175" i="16"/>
  <c r="DM175" i="16"/>
  <c r="DK175" i="16"/>
  <c r="DG175" i="16"/>
  <c r="DE175" i="16"/>
  <c r="DC175" i="16"/>
  <c r="CY175" i="16"/>
  <c r="CW175" i="16"/>
  <c r="CU175" i="16"/>
  <c r="CQ175" i="16"/>
  <c r="CO175" i="16"/>
  <c r="CM175" i="16"/>
  <c r="CI175" i="16"/>
  <c r="CG175" i="16"/>
  <c r="CE175" i="16"/>
  <c r="CA175" i="16"/>
  <c r="BY175" i="16"/>
  <c r="BW175" i="16"/>
  <c r="BS175" i="16"/>
  <c r="BQ175" i="16"/>
  <c r="BO175" i="16"/>
  <c r="BK175" i="16"/>
  <c r="BL175" i="16" s="1"/>
  <c r="BI175" i="16"/>
  <c r="BG175" i="16"/>
  <c r="BC175" i="16"/>
  <c r="BC56" i="16" s="1"/>
  <c r="BA175" i="16"/>
  <c r="AY175" i="16"/>
  <c r="AU175" i="16"/>
  <c r="AS175" i="16"/>
  <c r="AQ175" i="16"/>
  <c r="AM175" i="16"/>
  <c r="AK175" i="16"/>
  <c r="AI175" i="16"/>
  <c r="AE175" i="16"/>
  <c r="AC175" i="16"/>
  <c r="AA175" i="16"/>
  <c r="W175" i="16"/>
  <c r="U175" i="16"/>
  <c r="S175" i="16"/>
  <c r="O175" i="16"/>
  <c r="P188" i="16" s="1"/>
  <c r="M175" i="16"/>
  <c r="K175" i="16"/>
  <c r="G175" i="16"/>
  <c r="E175" i="16"/>
  <c r="C175" i="16"/>
  <c r="DO174" i="16"/>
  <c r="DM174" i="16"/>
  <c r="DK174" i="16"/>
  <c r="DG174" i="16"/>
  <c r="DE174" i="16"/>
  <c r="DC174" i="16"/>
  <c r="CY174" i="16"/>
  <c r="CW174" i="16"/>
  <c r="CU174" i="16"/>
  <c r="CQ174" i="16"/>
  <c r="CO174" i="16"/>
  <c r="CM174" i="16"/>
  <c r="CI174" i="16"/>
  <c r="CG174" i="16"/>
  <c r="CE174" i="16"/>
  <c r="CA174" i="16"/>
  <c r="BY174" i="16"/>
  <c r="BW174" i="16"/>
  <c r="BS174" i="16"/>
  <c r="BQ174" i="16"/>
  <c r="BO174" i="16"/>
  <c r="BK174" i="16"/>
  <c r="BI174" i="16"/>
  <c r="BG174" i="16"/>
  <c r="BC174" i="16"/>
  <c r="BA174" i="16"/>
  <c r="AY174" i="16"/>
  <c r="AU174" i="16"/>
  <c r="AS174" i="16"/>
  <c r="AQ174" i="16"/>
  <c r="AM174" i="16"/>
  <c r="AK174" i="16"/>
  <c r="AI174" i="16"/>
  <c r="AE174" i="16"/>
  <c r="AC174" i="16"/>
  <c r="AA174" i="16"/>
  <c r="W174" i="16"/>
  <c r="U174" i="16"/>
  <c r="S174" i="16"/>
  <c r="O174" i="16"/>
  <c r="M174" i="16"/>
  <c r="K174" i="16"/>
  <c r="G174" i="16"/>
  <c r="E174" i="16"/>
  <c r="C174" i="16"/>
  <c r="DO173" i="16"/>
  <c r="DM173" i="16"/>
  <c r="DK173" i="16"/>
  <c r="DG173" i="16"/>
  <c r="DE173" i="16"/>
  <c r="DC173" i="16"/>
  <c r="CY173" i="16"/>
  <c r="CW173" i="16"/>
  <c r="CU173" i="16"/>
  <c r="CQ173" i="16"/>
  <c r="CQ55" i="16" s="1"/>
  <c r="CO173" i="16"/>
  <c r="CM173" i="16"/>
  <c r="CI173" i="16"/>
  <c r="CG173" i="16"/>
  <c r="CE173" i="16"/>
  <c r="CE55" i="16" s="1"/>
  <c r="CA173" i="16"/>
  <c r="BY173" i="16"/>
  <c r="BW173" i="16"/>
  <c r="BS173" i="16"/>
  <c r="BQ173" i="16"/>
  <c r="BO173" i="16"/>
  <c r="BK173" i="16"/>
  <c r="BI173" i="16"/>
  <c r="BG173" i="16"/>
  <c r="BC173" i="16"/>
  <c r="BA173" i="16"/>
  <c r="AY173" i="16"/>
  <c r="AU173" i="16"/>
  <c r="AS173" i="16"/>
  <c r="AQ173" i="16"/>
  <c r="AM173" i="16"/>
  <c r="AK173" i="16"/>
  <c r="AI173" i="16"/>
  <c r="AE173" i="16"/>
  <c r="AC173" i="16"/>
  <c r="AA173" i="16"/>
  <c r="W173" i="16"/>
  <c r="U173" i="16"/>
  <c r="S173" i="16"/>
  <c r="O173" i="16"/>
  <c r="M173" i="16"/>
  <c r="K173" i="16"/>
  <c r="G173" i="16"/>
  <c r="E173" i="16"/>
  <c r="C173" i="16"/>
  <c r="DO172" i="16"/>
  <c r="DP185" i="16" s="1"/>
  <c r="DM172" i="16"/>
  <c r="DK172" i="16"/>
  <c r="DG172" i="16"/>
  <c r="DE172" i="16"/>
  <c r="DC172" i="16"/>
  <c r="CY172" i="16"/>
  <c r="CW172" i="16"/>
  <c r="CU172" i="16"/>
  <c r="CQ172" i="16"/>
  <c r="CO172" i="16"/>
  <c r="CM172" i="16"/>
  <c r="CI172" i="16"/>
  <c r="CG172" i="16"/>
  <c r="CE172" i="16"/>
  <c r="CA172" i="16"/>
  <c r="BY172" i="16"/>
  <c r="BW172" i="16"/>
  <c r="BS172" i="16"/>
  <c r="BQ172" i="16"/>
  <c r="BO172" i="16"/>
  <c r="BK172" i="16"/>
  <c r="BI172" i="16"/>
  <c r="BI55" i="16" s="1"/>
  <c r="BG172" i="16"/>
  <c r="BC172" i="16"/>
  <c r="BA172" i="16"/>
  <c r="AY172" i="16"/>
  <c r="AU172" i="16"/>
  <c r="AS172" i="16"/>
  <c r="AQ172" i="16"/>
  <c r="AM172" i="16"/>
  <c r="AK172" i="16"/>
  <c r="AI172" i="16"/>
  <c r="AE172" i="16"/>
  <c r="AC172" i="16"/>
  <c r="AA172" i="16"/>
  <c r="W172" i="16"/>
  <c r="U172" i="16"/>
  <c r="S172" i="16"/>
  <c r="O172" i="16"/>
  <c r="M172" i="16"/>
  <c r="K172" i="16"/>
  <c r="L172" i="16" s="1"/>
  <c r="G172" i="16"/>
  <c r="E172" i="16"/>
  <c r="C172" i="16"/>
  <c r="DO171" i="16"/>
  <c r="DM171" i="16"/>
  <c r="DK171" i="16"/>
  <c r="DG171" i="16"/>
  <c r="DE171" i="16"/>
  <c r="DC171" i="16"/>
  <c r="CY171" i="16"/>
  <c r="CZ171" i="16" s="1"/>
  <c r="CW171" i="16"/>
  <c r="CU171" i="16"/>
  <c r="CQ171" i="16"/>
  <c r="CO171" i="16"/>
  <c r="CM171" i="16"/>
  <c r="CI171" i="16"/>
  <c r="CG171" i="16"/>
  <c r="CE171" i="16"/>
  <c r="CF184" i="16" s="1"/>
  <c r="CA171" i="16"/>
  <c r="BY171" i="16"/>
  <c r="BW171" i="16"/>
  <c r="BS171" i="16"/>
  <c r="BQ171" i="16"/>
  <c r="BO171" i="16"/>
  <c r="BK171" i="16"/>
  <c r="BL184" i="16" s="1"/>
  <c r="BI171" i="16"/>
  <c r="BG171" i="16"/>
  <c r="BC171" i="16"/>
  <c r="BA171" i="16"/>
  <c r="BB184" i="16" s="1"/>
  <c r="AY171" i="16"/>
  <c r="AU171" i="16"/>
  <c r="AS171" i="16"/>
  <c r="AT171" i="16" s="1"/>
  <c r="AR171" i="16"/>
  <c r="AQ171" i="16"/>
  <c r="AM171" i="16"/>
  <c r="AN184" i="16" s="1"/>
  <c r="AK171" i="16"/>
  <c r="AI171" i="16"/>
  <c r="AE171" i="16"/>
  <c r="AC171" i="16"/>
  <c r="AA171" i="16"/>
  <c r="W171" i="16"/>
  <c r="U171" i="16"/>
  <c r="U54" i="16" s="1"/>
  <c r="S171" i="16"/>
  <c r="O171" i="16"/>
  <c r="M171" i="16"/>
  <c r="K171" i="16"/>
  <c r="G171" i="16"/>
  <c r="E171" i="16"/>
  <c r="C171" i="16"/>
  <c r="DO170" i="16"/>
  <c r="DM170" i="16"/>
  <c r="DK170" i="16"/>
  <c r="DG170" i="16"/>
  <c r="DE170" i="16"/>
  <c r="DC170" i="16"/>
  <c r="CY170" i="16"/>
  <c r="CW170" i="16"/>
  <c r="CU170" i="16"/>
  <c r="CQ170" i="16"/>
  <c r="CO170" i="16"/>
  <c r="CM170" i="16"/>
  <c r="CI170" i="16"/>
  <c r="CG170" i="16"/>
  <c r="CE170" i="16"/>
  <c r="CA170" i="16"/>
  <c r="BY170" i="16"/>
  <c r="BW170" i="16"/>
  <c r="BS170" i="16"/>
  <c r="BQ170" i="16"/>
  <c r="BO170" i="16"/>
  <c r="BK170" i="16"/>
  <c r="BI170" i="16"/>
  <c r="BG170" i="16"/>
  <c r="BC170" i="16"/>
  <c r="BA170" i="16"/>
  <c r="AY170" i="16"/>
  <c r="AU170" i="16"/>
  <c r="AS170" i="16"/>
  <c r="AQ170" i="16"/>
  <c r="AM170" i="16"/>
  <c r="AK170" i="16"/>
  <c r="AI170" i="16"/>
  <c r="AE170" i="16"/>
  <c r="AC170" i="16"/>
  <c r="AA170" i="16"/>
  <c r="W170" i="16"/>
  <c r="U170" i="16"/>
  <c r="S170" i="16"/>
  <c r="T170" i="16" s="1"/>
  <c r="O170" i="16"/>
  <c r="M170" i="16"/>
  <c r="N170" i="16" s="1"/>
  <c r="K170" i="16"/>
  <c r="K54" i="16" s="1"/>
  <c r="G170" i="16"/>
  <c r="E170" i="16"/>
  <c r="C170" i="16"/>
  <c r="C54" i="16" s="1"/>
  <c r="DO169" i="16"/>
  <c r="DM169" i="16"/>
  <c r="DK169" i="16"/>
  <c r="DG169" i="16"/>
  <c r="DE169" i="16"/>
  <c r="DC169" i="16"/>
  <c r="CY169" i="16"/>
  <c r="CW169" i="16"/>
  <c r="CU169" i="16"/>
  <c r="CQ169" i="16"/>
  <c r="CO169" i="16"/>
  <c r="CM169" i="16"/>
  <c r="CI169" i="16"/>
  <c r="CG169" i="16"/>
  <c r="CE169" i="16"/>
  <c r="CA169" i="16"/>
  <c r="BY169" i="16"/>
  <c r="BW169" i="16"/>
  <c r="BS169" i="16"/>
  <c r="BQ169" i="16"/>
  <c r="BO169" i="16"/>
  <c r="BK169" i="16"/>
  <c r="BI169" i="16"/>
  <c r="BG169" i="16"/>
  <c r="BC169" i="16"/>
  <c r="BA169" i="16"/>
  <c r="AY169" i="16"/>
  <c r="AU169" i="16"/>
  <c r="AS169" i="16"/>
  <c r="AS54" i="16" s="1"/>
  <c r="AQ169" i="16"/>
  <c r="AM169" i="16"/>
  <c r="AK169" i="16"/>
  <c r="AI169" i="16"/>
  <c r="AE169" i="16"/>
  <c r="AC169" i="16"/>
  <c r="AA169" i="16"/>
  <c r="W169" i="16"/>
  <c r="U169" i="16"/>
  <c r="S169" i="16"/>
  <c r="O169" i="16"/>
  <c r="M169" i="16"/>
  <c r="K169" i="16"/>
  <c r="G169" i="16"/>
  <c r="E169" i="16"/>
  <c r="C169" i="16"/>
  <c r="DO167" i="16"/>
  <c r="DM167" i="16"/>
  <c r="DK167" i="16"/>
  <c r="DG167" i="16"/>
  <c r="DE167" i="16"/>
  <c r="DC167" i="16"/>
  <c r="CY167" i="16"/>
  <c r="CW167" i="16"/>
  <c r="CU167" i="16"/>
  <c r="CV167" i="16" s="1"/>
  <c r="CQ167" i="16"/>
  <c r="CO167" i="16"/>
  <c r="CM167" i="16"/>
  <c r="CI167" i="16"/>
  <c r="CG167" i="16"/>
  <c r="CH180" i="16" s="1"/>
  <c r="CE167" i="16"/>
  <c r="CA167" i="16"/>
  <c r="BY167" i="16"/>
  <c r="BW167" i="16"/>
  <c r="BS167" i="16"/>
  <c r="BQ167" i="16"/>
  <c r="BO167" i="16"/>
  <c r="BK167" i="16"/>
  <c r="BI167" i="16"/>
  <c r="BG167" i="16"/>
  <c r="BC167" i="16"/>
  <c r="BA167" i="16"/>
  <c r="AY167" i="16"/>
  <c r="AU167" i="16"/>
  <c r="AS167" i="16"/>
  <c r="AQ167" i="16"/>
  <c r="AM167" i="16"/>
  <c r="AK167" i="16"/>
  <c r="AI167" i="16"/>
  <c r="AE167" i="16"/>
  <c r="AC167" i="16"/>
  <c r="AA167" i="16"/>
  <c r="W167" i="16"/>
  <c r="U167" i="16"/>
  <c r="S167" i="16"/>
  <c r="O167" i="16"/>
  <c r="P180" i="16" s="1"/>
  <c r="M167" i="16"/>
  <c r="K167" i="16"/>
  <c r="G167" i="16"/>
  <c r="E167" i="16"/>
  <c r="C167" i="16"/>
  <c r="DO166" i="16"/>
  <c r="DM166" i="16"/>
  <c r="DK166" i="16"/>
  <c r="DG166" i="16"/>
  <c r="DE166" i="16"/>
  <c r="DC166" i="16"/>
  <c r="CY166" i="16"/>
  <c r="CW166" i="16"/>
  <c r="CU166" i="16"/>
  <c r="CQ166" i="16"/>
  <c r="CO166" i="16"/>
  <c r="CM166" i="16"/>
  <c r="CI166" i="16"/>
  <c r="CG166" i="16"/>
  <c r="CE166" i="16"/>
  <c r="CE52" i="16" s="1"/>
  <c r="CA166" i="16"/>
  <c r="BY166" i="16"/>
  <c r="BW166" i="16"/>
  <c r="BS166" i="16"/>
  <c r="BQ166" i="16"/>
  <c r="BO166" i="16"/>
  <c r="BK166" i="16"/>
  <c r="BI166" i="16"/>
  <c r="BG166" i="16"/>
  <c r="BC166" i="16"/>
  <c r="BA166" i="16"/>
  <c r="AY166" i="16"/>
  <c r="AU166" i="16"/>
  <c r="AU52" i="16" s="1"/>
  <c r="AS166" i="16"/>
  <c r="AQ166" i="16"/>
  <c r="AM166" i="16"/>
  <c r="AK166" i="16"/>
  <c r="AL166" i="16" s="1"/>
  <c r="AI166" i="16"/>
  <c r="AE166" i="16"/>
  <c r="AC166" i="16"/>
  <c r="AA166" i="16"/>
  <c r="W166" i="16"/>
  <c r="X166" i="16" s="1"/>
  <c r="U166" i="16"/>
  <c r="S166" i="16"/>
  <c r="O166" i="16"/>
  <c r="P166" i="16" s="1"/>
  <c r="M166" i="16"/>
  <c r="K166" i="16"/>
  <c r="G166" i="16"/>
  <c r="E166" i="16"/>
  <c r="C166" i="16"/>
  <c r="DO165" i="16"/>
  <c r="DM165" i="16"/>
  <c r="DK165" i="16"/>
  <c r="DG165" i="16"/>
  <c r="DE165" i="16"/>
  <c r="DC165" i="16"/>
  <c r="CY165" i="16"/>
  <c r="CW165" i="16"/>
  <c r="CU165" i="16"/>
  <c r="CQ165" i="16"/>
  <c r="CO165" i="16"/>
  <c r="CM165" i="16"/>
  <c r="CI165" i="16"/>
  <c r="CG165" i="16"/>
  <c r="CE165" i="16"/>
  <c r="CA165" i="16"/>
  <c r="BY165" i="16"/>
  <c r="BW165" i="16"/>
  <c r="BS165" i="16"/>
  <c r="BQ165" i="16"/>
  <c r="BO165" i="16"/>
  <c r="BK165" i="16"/>
  <c r="BI165" i="16"/>
  <c r="BG165" i="16"/>
  <c r="BC165" i="16"/>
  <c r="BA165" i="16"/>
  <c r="AY165" i="16"/>
  <c r="AZ165" i="16" s="1"/>
  <c r="AU165" i="16"/>
  <c r="AS165" i="16"/>
  <c r="AQ165" i="16"/>
  <c r="AM165" i="16"/>
  <c r="AK165" i="16"/>
  <c r="AI165" i="16"/>
  <c r="AE165" i="16"/>
  <c r="AC165" i="16"/>
  <c r="AA165" i="16"/>
  <c r="W165" i="16"/>
  <c r="U165" i="16"/>
  <c r="S165" i="16"/>
  <c r="O165" i="16"/>
  <c r="M165" i="16"/>
  <c r="K165" i="16"/>
  <c r="G165" i="16"/>
  <c r="E165" i="16"/>
  <c r="C165" i="16"/>
  <c r="DO164" i="16"/>
  <c r="DM164" i="16"/>
  <c r="DK164" i="16"/>
  <c r="DG164" i="16"/>
  <c r="DE164" i="16"/>
  <c r="DC164" i="16"/>
  <c r="CY164" i="16"/>
  <c r="CW164" i="16"/>
  <c r="CU164" i="16"/>
  <c r="CQ164" i="16"/>
  <c r="CO164" i="16"/>
  <c r="CM164" i="16"/>
  <c r="CI164" i="16"/>
  <c r="CG164" i="16"/>
  <c r="CE164" i="16"/>
  <c r="CA164" i="16"/>
  <c r="BY164" i="16"/>
  <c r="BW164" i="16"/>
  <c r="BS164" i="16"/>
  <c r="BQ164" i="16"/>
  <c r="BO164" i="16"/>
  <c r="BK164" i="16"/>
  <c r="BI164" i="16"/>
  <c r="BG164" i="16"/>
  <c r="BC164" i="16"/>
  <c r="BA164" i="16"/>
  <c r="AY164" i="16"/>
  <c r="AU164" i="16"/>
  <c r="AS164" i="16"/>
  <c r="AQ164" i="16"/>
  <c r="AM164" i="16"/>
  <c r="AK164" i="16"/>
  <c r="AI164" i="16"/>
  <c r="AI51" i="16" s="1"/>
  <c r="AE164" i="16"/>
  <c r="AC164" i="16"/>
  <c r="AA164" i="16"/>
  <c r="W164" i="16"/>
  <c r="X177" i="16" s="1"/>
  <c r="U164" i="16"/>
  <c r="S164" i="16"/>
  <c r="O164" i="16"/>
  <c r="O51" i="16" s="1"/>
  <c r="M164" i="16"/>
  <c r="K164" i="16"/>
  <c r="G164" i="16"/>
  <c r="E164" i="16"/>
  <c r="C164" i="16"/>
  <c r="DO163" i="16"/>
  <c r="DM163" i="16"/>
  <c r="DK163" i="16"/>
  <c r="DG163" i="16"/>
  <c r="DE163" i="16"/>
  <c r="DC163" i="16"/>
  <c r="CY163" i="16"/>
  <c r="CW163" i="16"/>
  <c r="CU163" i="16"/>
  <c r="CQ163" i="16"/>
  <c r="CO163" i="16"/>
  <c r="CM163" i="16"/>
  <c r="CI163" i="16"/>
  <c r="CG163" i="16"/>
  <c r="CE163" i="16"/>
  <c r="CA163" i="16"/>
  <c r="CA51" i="16" s="1"/>
  <c r="BY163" i="16"/>
  <c r="BW163" i="16"/>
  <c r="BX163" i="16" s="1"/>
  <c r="BS163" i="16"/>
  <c r="BQ163" i="16"/>
  <c r="BQ51" i="16" s="1"/>
  <c r="BO163" i="16"/>
  <c r="BK163" i="16"/>
  <c r="BI163" i="16"/>
  <c r="BI51" i="16" s="1"/>
  <c r="BG163" i="16"/>
  <c r="BC163" i="16"/>
  <c r="BA163" i="16"/>
  <c r="AY163" i="16"/>
  <c r="AU163" i="16"/>
  <c r="AS163" i="16"/>
  <c r="AQ163" i="16"/>
  <c r="AM163" i="16"/>
  <c r="AK163" i="16"/>
  <c r="AI163" i="16"/>
  <c r="AE163" i="16"/>
  <c r="AF163" i="16" s="1"/>
  <c r="AC163" i="16"/>
  <c r="AA163" i="16"/>
  <c r="W163" i="16"/>
  <c r="U163" i="16"/>
  <c r="S163" i="16"/>
  <c r="O163" i="16"/>
  <c r="M163" i="16"/>
  <c r="K163" i="16"/>
  <c r="G163" i="16"/>
  <c r="E163" i="16"/>
  <c r="C163" i="16"/>
  <c r="DO162" i="16"/>
  <c r="DM162" i="16"/>
  <c r="DK162" i="16"/>
  <c r="DG162" i="16"/>
  <c r="DE162" i="16"/>
  <c r="DC162" i="16"/>
  <c r="CY162" i="16"/>
  <c r="CW162" i="16"/>
  <c r="CU162" i="16"/>
  <c r="CQ162" i="16"/>
  <c r="CO162" i="16"/>
  <c r="CM162" i="16"/>
  <c r="CI162" i="16"/>
  <c r="CG162" i="16"/>
  <c r="CE162" i="16"/>
  <c r="CA162" i="16"/>
  <c r="BY162" i="16"/>
  <c r="BW162" i="16"/>
  <c r="BS162" i="16"/>
  <c r="BQ162" i="16"/>
  <c r="BO162" i="16"/>
  <c r="BK162" i="16"/>
  <c r="BI162" i="16"/>
  <c r="BG162" i="16"/>
  <c r="BH175" i="16" s="1"/>
  <c r="BC162" i="16"/>
  <c r="BA162" i="16"/>
  <c r="AY162" i="16"/>
  <c r="AU162" i="16"/>
  <c r="AS162" i="16"/>
  <c r="AQ162" i="16"/>
  <c r="AM162" i="16"/>
  <c r="AK162" i="16"/>
  <c r="AI162" i="16"/>
  <c r="AE162" i="16"/>
  <c r="AC162" i="16"/>
  <c r="AA162" i="16"/>
  <c r="W162" i="16"/>
  <c r="U162" i="16"/>
  <c r="S162" i="16"/>
  <c r="S51" i="16" s="1"/>
  <c r="O162" i="16"/>
  <c r="M162" i="16"/>
  <c r="K162" i="16"/>
  <c r="K51" i="16" s="1"/>
  <c r="G162" i="16"/>
  <c r="E162" i="16"/>
  <c r="C162" i="16"/>
  <c r="DO161" i="16"/>
  <c r="DM161" i="16"/>
  <c r="DK161" i="16"/>
  <c r="DG161" i="16"/>
  <c r="DE161" i="16"/>
  <c r="DC161" i="16"/>
  <c r="CY161" i="16"/>
  <c r="CW161" i="16"/>
  <c r="CU161" i="16"/>
  <c r="CQ161" i="16"/>
  <c r="CO161" i="16"/>
  <c r="CM161" i="16"/>
  <c r="CI161" i="16"/>
  <c r="CG161" i="16"/>
  <c r="CE161" i="16"/>
  <c r="CA161" i="16"/>
  <c r="BY161" i="16"/>
  <c r="BW161" i="16"/>
  <c r="BS161" i="16"/>
  <c r="BQ161" i="16"/>
  <c r="BO161" i="16"/>
  <c r="BK161" i="16"/>
  <c r="BI161" i="16"/>
  <c r="BG161" i="16"/>
  <c r="BC161" i="16"/>
  <c r="BA161" i="16"/>
  <c r="AY161" i="16"/>
  <c r="AU161" i="16"/>
  <c r="AS161" i="16"/>
  <c r="AQ161" i="16"/>
  <c r="AM161" i="16"/>
  <c r="AK161" i="16"/>
  <c r="AI161" i="16"/>
  <c r="AE161" i="16"/>
  <c r="AC161" i="16"/>
  <c r="AA161" i="16"/>
  <c r="W161" i="16"/>
  <c r="U161" i="16"/>
  <c r="S161" i="16"/>
  <c r="O161" i="16"/>
  <c r="M161" i="16"/>
  <c r="K161" i="16"/>
  <c r="G161" i="16"/>
  <c r="E161" i="16"/>
  <c r="C161" i="16"/>
  <c r="DO160" i="16"/>
  <c r="DM160" i="16"/>
  <c r="DK160" i="16"/>
  <c r="DG160" i="16"/>
  <c r="DE160" i="16"/>
  <c r="DC160" i="16"/>
  <c r="CY160" i="16"/>
  <c r="CW160" i="16"/>
  <c r="CU160" i="16"/>
  <c r="CU50" i="16" s="1"/>
  <c r="CQ160" i="16"/>
  <c r="CO160" i="16"/>
  <c r="CM160" i="16"/>
  <c r="CI160" i="16"/>
  <c r="CG160" i="16"/>
  <c r="CE160" i="16"/>
  <c r="CA160" i="16"/>
  <c r="BY160" i="16"/>
  <c r="BW160" i="16"/>
  <c r="BS160" i="16"/>
  <c r="BQ160" i="16"/>
  <c r="BO160" i="16"/>
  <c r="BK160" i="16"/>
  <c r="BI160" i="16"/>
  <c r="BG160" i="16"/>
  <c r="BC160" i="16"/>
  <c r="BA160" i="16"/>
  <c r="AY160" i="16"/>
  <c r="AZ160" i="16" s="1"/>
  <c r="AU160" i="16"/>
  <c r="AS160" i="16"/>
  <c r="AQ160" i="16"/>
  <c r="AM160" i="16"/>
  <c r="AK160" i="16"/>
  <c r="AI160" i="16"/>
  <c r="AE160" i="16"/>
  <c r="AC160" i="16"/>
  <c r="AA160" i="16"/>
  <c r="W160" i="16"/>
  <c r="U160" i="16"/>
  <c r="S160" i="16"/>
  <c r="O160" i="16"/>
  <c r="M160" i="16"/>
  <c r="K160" i="16"/>
  <c r="K50" i="16" s="1"/>
  <c r="G160" i="16"/>
  <c r="E160" i="16"/>
  <c r="C160" i="16"/>
  <c r="DO159" i="16"/>
  <c r="DM159" i="16"/>
  <c r="DK159" i="16"/>
  <c r="DG159" i="16"/>
  <c r="DE159" i="16"/>
  <c r="DC159" i="16"/>
  <c r="CY159" i="16"/>
  <c r="CW159" i="16"/>
  <c r="CU159" i="16"/>
  <c r="CQ159" i="16"/>
  <c r="CO159" i="16"/>
  <c r="CM159" i="16"/>
  <c r="CN159" i="16" s="1"/>
  <c r="CI159" i="16"/>
  <c r="CG159" i="16"/>
  <c r="CE159" i="16"/>
  <c r="CA159" i="16"/>
  <c r="CA50" i="16" s="1"/>
  <c r="BY159" i="16"/>
  <c r="BW159" i="16"/>
  <c r="BS159" i="16"/>
  <c r="BQ159" i="16"/>
  <c r="BO159" i="16"/>
  <c r="BK159" i="16"/>
  <c r="BI159" i="16"/>
  <c r="BG159" i="16"/>
  <c r="BC159" i="16"/>
  <c r="BA159" i="16"/>
  <c r="AY159" i="16"/>
  <c r="AZ172" i="16" s="1"/>
  <c r="AU159" i="16"/>
  <c r="AU50" i="16" s="1"/>
  <c r="AS159" i="16"/>
  <c r="AQ159" i="16"/>
  <c r="AR159" i="16" s="1"/>
  <c r="AM159" i="16"/>
  <c r="AK159" i="16"/>
  <c r="AI159" i="16"/>
  <c r="AE159" i="16"/>
  <c r="AC159" i="16"/>
  <c r="AA159" i="16"/>
  <c r="W159" i="16"/>
  <c r="U159" i="16"/>
  <c r="S159" i="16"/>
  <c r="O159" i="16"/>
  <c r="M159" i="16"/>
  <c r="K159" i="16"/>
  <c r="G159" i="16"/>
  <c r="E159" i="16"/>
  <c r="C159" i="16"/>
  <c r="DO158" i="16"/>
  <c r="DM158" i="16"/>
  <c r="DK158" i="16"/>
  <c r="DG158" i="16"/>
  <c r="DE158" i="16"/>
  <c r="DC158" i="16"/>
  <c r="DD171" i="16" s="1"/>
  <c r="CY158" i="16"/>
  <c r="CW158" i="16"/>
  <c r="CU158" i="16"/>
  <c r="CQ158" i="16"/>
  <c r="CO158" i="16"/>
  <c r="CM158" i="16"/>
  <c r="CI158" i="16"/>
  <c r="CG158" i="16"/>
  <c r="CE158" i="16"/>
  <c r="CA158" i="16"/>
  <c r="BY158" i="16"/>
  <c r="BW158" i="16"/>
  <c r="BS158" i="16"/>
  <c r="BQ158" i="16"/>
  <c r="BO158" i="16"/>
  <c r="BK158" i="16"/>
  <c r="BI158" i="16"/>
  <c r="BG158" i="16"/>
  <c r="BC158" i="16"/>
  <c r="BA158" i="16"/>
  <c r="AY158" i="16"/>
  <c r="AZ158" i="16" s="1"/>
  <c r="AU158" i="16"/>
  <c r="AV158" i="16" s="1"/>
  <c r="AS158" i="16"/>
  <c r="AQ158" i="16"/>
  <c r="AM158" i="16"/>
  <c r="AK158" i="16"/>
  <c r="AI158" i="16"/>
  <c r="AE158" i="16"/>
  <c r="AC158" i="16"/>
  <c r="AA158" i="16"/>
  <c r="W158" i="16"/>
  <c r="U158" i="16"/>
  <c r="S158" i="16"/>
  <c r="T171" i="16" s="1"/>
  <c r="O158" i="16"/>
  <c r="M158" i="16"/>
  <c r="K158" i="16"/>
  <c r="G158" i="16"/>
  <c r="E158" i="16"/>
  <c r="C158" i="16"/>
  <c r="DO157" i="16"/>
  <c r="DM157" i="16"/>
  <c r="DK157" i="16"/>
  <c r="DG157" i="16"/>
  <c r="DE157" i="16"/>
  <c r="DC157" i="16"/>
  <c r="CY157" i="16"/>
  <c r="CW157" i="16"/>
  <c r="CU157" i="16"/>
  <c r="CQ157" i="16"/>
  <c r="CO157" i="16"/>
  <c r="CM157" i="16"/>
  <c r="CI157" i="16"/>
  <c r="CG157" i="16"/>
  <c r="CE157" i="16"/>
  <c r="CA157" i="16"/>
  <c r="BY157" i="16"/>
  <c r="BW157" i="16"/>
  <c r="BS157" i="16"/>
  <c r="BQ157" i="16"/>
  <c r="BO157" i="16"/>
  <c r="BK157" i="16"/>
  <c r="BI157" i="16"/>
  <c r="BG157" i="16"/>
  <c r="BC157" i="16"/>
  <c r="BA157" i="16"/>
  <c r="AY157" i="16"/>
  <c r="AU157" i="16"/>
  <c r="AS157" i="16"/>
  <c r="AT170" i="16" s="1"/>
  <c r="AQ157" i="16"/>
  <c r="AM157" i="16"/>
  <c r="AK157" i="16"/>
  <c r="AI157" i="16"/>
  <c r="AE157" i="16"/>
  <c r="AC157" i="16"/>
  <c r="AA157" i="16"/>
  <c r="W157" i="16"/>
  <c r="U157" i="16"/>
  <c r="S157" i="16"/>
  <c r="O157" i="16"/>
  <c r="M157" i="16"/>
  <c r="K157" i="16"/>
  <c r="G157" i="16"/>
  <c r="E157" i="16"/>
  <c r="F170" i="16" s="1"/>
  <c r="C157" i="16"/>
  <c r="DO156" i="16"/>
  <c r="DM156" i="16"/>
  <c r="DK156" i="16"/>
  <c r="DG156" i="16"/>
  <c r="DE156" i="16"/>
  <c r="DC156" i="16"/>
  <c r="CY156" i="16"/>
  <c r="CW156" i="16"/>
  <c r="CU156" i="16"/>
  <c r="CQ156" i="16"/>
  <c r="CO156" i="16"/>
  <c r="CM156" i="16"/>
  <c r="CI156" i="16"/>
  <c r="CG156" i="16"/>
  <c r="CE156" i="16"/>
  <c r="CA156" i="16"/>
  <c r="BY156" i="16"/>
  <c r="BW156" i="16"/>
  <c r="BS156" i="16"/>
  <c r="BQ156" i="16"/>
  <c r="BO156" i="16"/>
  <c r="BK156" i="16"/>
  <c r="BI156" i="16"/>
  <c r="BG156" i="16"/>
  <c r="BC156" i="16"/>
  <c r="BA156" i="16"/>
  <c r="AY156" i="16"/>
  <c r="AU156" i="16"/>
  <c r="AS156" i="16"/>
  <c r="AQ156" i="16"/>
  <c r="AM156" i="16"/>
  <c r="AK156" i="16"/>
  <c r="AI156" i="16"/>
  <c r="AE156" i="16"/>
  <c r="AC156" i="16"/>
  <c r="AA156" i="16"/>
  <c r="W156" i="16"/>
  <c r="U156" i="16"/>
  <c r="S156" i="16"/>
  <c r="O156" i="16"/>
  <c r="M156" i="16"/>
  <c r="K156" i="16"/>
  <c r="G156" i="16"/>
  <c r="E156" i="16"/>
  <c r="C156" i="16"/>
  <c r="DO154" i="16"/>
  <c r="DM154" i="16"/>
  <c r="DK154" i="16"/>
  <c r="DG154" i="16"/>
  <c r="DE154" i="16"/>
  <c r="DF167" i="16" s="1"/>
  <c r="DC154" i="16"/>
  <c r="CY154" i="16"/>
  <c r="CZ154" i="16" s="1"/>
  <c r="CW154" i="16"/>
  <c r="CU154" i="16"/>
  <c r="CQ154" i="16"/>
  <c r="CO154" i="16"/>
  <c r="CM154" i="16"/>
  <c r="CI154" i="16"/>
  <c r="CG154" i="16"/>
  <c r="CE154" i="16"/>
  <c r="CA154" i="16"/>
  <c r="BY154" i="16"/>
  <c r="BW154" i="16"/>
  <c r="BS154" i="16"/>
  <c r="BQ154" i="16"/>
  <c r="BO154" i="16"/>
  <c r="BK154" i="16"/>
  <c r="BI154" i="16"/>
  <c r="BG154" i="16"/>
  <c r="BC154" i="16"/>
  <c r="BA154" i="16"/>
  <c r="AY154" i="16"/>
  <c r="AU154" i="16"/>
  <c r="AS154" i="16"/>
  <c r="AQ154" i="16"/>
  <c r="AM154" i="16"/>
  <c r="AK154" i="16"/>
  <c r="AI154" i="16"/>
  <c r="AE154" i="16"/>
  <c r="AC154" i="16"/>
  <c r="AD167" i="16" s="1"/>
  <c r="AA154" i="16"/>
  <c r="W154" i="16"/>
  <c r="W47" i="16" s="1"/>
  <c r="U154" i="16"/>
  <c r="S154" i="16"/>
  <c r="O154" i="16"/>
  <c r="M154" i="16"/>
  <c r="K154" i="16"/>
  <c r="G154" i="16"/>
  <c r="E154" i="16"/>
  <c r="C154" i="16"/>
  <c r="DO153" i="16"/>
  <c r="DM153" i="16"/>
  <c r="DK153" i="16"/>
  <c r="DG153" i="16"/>
  <c r="DE153" i="16"/>
  <c r="DC153" i="16"/>
  <c r="CY153" i="16"/>
  <c r="CZ153" i="16" s="1"/>
  <c r="CW153" i="16"/>
  <c r="CU153" i="16"/>
  <c r="CQ153" i="16"/>
  <c r="CO153" i="16"/>
  <c r="CM153" i="16"/>
  <c r="CI153" i="16"/>
  <c r="CG153" i="16"/>
  <c r="CE153" i="16"/>
  <c r="CA153" i="16"/>
  <c r="BY153" i="16"/>
  <c r="BW153" i="16"/>
  <c r="BS153" i="16"/>
  <c r="BQ153" i="16"/>
  <c r="BO153" i="16"/>
  <c r="BK153" i="16"/>
  <c r="BI153" i="16"/>
  <c r="BG153" i="16"/>
  <c r="BC153" i="16"/>
  <c r="BA153" i="16"/>
  <c r="AY153" i="16"/>
  <c r="AU153" i="16"/>
  <c r="AU47" i="16" s="1"/>
  <c r="AS153" i="16"/>
  <c r="AQ153" i="16"/>
  <c r="AM153" i="16"/>
  <c r="AK153" i="16"/>
  <c r="AI153" i="16"/>
  <c r="AE153" i="16"/>
  <c r="AC153" i="16"/>
  <c r="AA153" i="16"/>
  <c r="W153" i="16"/>
  <c r="U153" i="16"/>
  <c r="S153" i="16"/>
  <c r="O153" i="16"/>
  <c r="M153" i="16"/>
  <c r="K153" i="16"/>
  <c r="G153" i="16"/>
  <c r="E153" i="16"/>
  <c r="C153" i="16"/>
  <c r="DO152" i="16"/>
  <c r="DM152" i="16"/>
  <c r="DK152" i="16"/>
  <c r="DG152" i="16"/>
  <c r="DE152" i="16"/>
  <c r="DC152" i="16"/>
  <c r="CY152" i="16"/>
  <c r="CW152" i="16"/>
  <c r="CU152" i="16"/>
  <c r="CQ152" i="16"/>
  <c r="CO152" i="16"/>
  <c r="CM152" i="16"/>
  <c r="CI152" i="16"/>
  <c r="CG152" i="16"/>
  <c r="CE152" i="16"/>
  <c r="CA152" i="16"/>
  <c r="BY152" i="16"/>
  <c r="BW152" i="16"/>
  <c r="BS152" i="16"/>
  <c r="BQ152" i="16"/>
  <c r="BO152" i="16"/>
  <c r="BK152" i="16"/>
  <c r="BI152" i="16"/>
  <c r="BG152" i="16"/>
  <c r="BC152" i="16"/>
  <c r="BA152" i="16"/>
  <c r="AY152" i="16"/>
  <c r="AU152" i="16"/>
  <c r="AS152" i="16"/>
  <c r="AQ152" i="16"/>
  <c r="AM152" i="16"/>
  <c r="AK152" i="16"/>
  <c r="AI152" i="16"/>
  <c r="AE152" i="16"/>
  <c r="AC152" i="16"/>
  <c r="AA152" i="16"/>
  <c r="W152" i="16"/>
  <c r="U152" i="16"/>
  <c r="S152" i="16"/>
  <c r="O152" i="16"/>
  <c r="M152" i="16"/>
  <c r="K152" i="16"/>
  <c r="G152" i="16"/>
  <c r="E152" i="16"/>
  <c r="C152" i="16"/>
  <c r="DO151" i="16"/>
  <c r="DM151" i="16"/>
  <c r="DK151" i="16"/>
  <c r="DG151" i="16"/>
  <c r="DE151" i="16"/>
  <c r="DC151" i="16"/>
  <c r="CY151" i="16"/>
  <c r="CW151" i="16"/>
  <c r="CU151" i="16"/>
  <c r="CQ151" i="16"/>
  <c r="CO151" i="16"/>
  <c r="CM151" i="16"/>
  <c r="CI151" i="16"/>
  <c r="CG151" i="16"/>
  <c r="CE151" i="16"/>
  <c r="CA151" i="16"/>
  <c r="BY151" i="16"/>
  <c r="BW151" i="16"/>
  <c r="BS151" i="16"/>
  <c r="BQ151" i="16"/>
  <c r="BO151" i="16"/>
  <c r="BK151" i="16"/>
  <c r="BI151" i="16"/>
  <c r="BG151" i="16"/>
  <c r="BC151" i="16"/>
  <c r="BA151" i="16"/>
  <c r="AY151" i="16"/>
  <c r="AU151" i="16"/>
  <c r="AS151" i="16"/>
  <c r="AQ151" i="16"/>
  <c r="AM151" i="16"/>
  <c r="AK151" i="16"/>
  <c r="AI151" i="16"/>
  <c r="AE151" i="16"/>
  <c r="AC151" i="16"/>
  <c r="AA151" i="16"/>
  <c r="W151" i="16"/>
  <c r="U151" i="16"/>
  <c r="S151" i="16"/>
  <c r="O151" i="16"/>
  <c r="M151" i="16"/>
  <c r="K151" i="16"/>
  <c r="G151" i="16"/>
  <c r="E151" i="16"/>
  <c r="C151" i="16"/>
  <c r="DO150" i="16"/>
  <c r="DM150" i="16"/>
  <c r="DK150" i="16"/>
  <c r="DG150" i="16"/>
  <c r="DE150" i="16"/>
  <c r="DC150" i="16"/>
  <c r="CY150" i="16"/>
  <c r="CW150" i="16"/>
  <c r="CU150" i="16"/>
  <c r="CQ150" i="16"/>
  <c r="CO150" i="16"/>
  <c r="CM150" i="16"/>
  <c r="CI150" i="16"/>
  <c r="CG150" i="16"/>
  <c r="CE150" i="16"/>
  <c r="CA150" i="16"/>
  <c r="BY150" i="16"/>
  <c r="BW150" i="16"/>
  <c r="BS150" i="16"/>
  <c r="BQ150" i="16"/>
  <c r="BO150" i="16"/>
  <c r="BK150" i="16"/>
  <c r="BL150" i="16" s="1"/>
  <c r="BI150" i="16"/>
  <c r="BG150" i="16"/>
  <c r="BC150" i="16"/>
  <c r="BA150" i="16"/>
  <c r="AY150" i="16"/>
  <c r="AU150" i="16"/>
  <c r="AS150" i="16"/>
  <c r="AQ150" i="16"/>
  <c r="AM150" i="16"/>
  <c r="AK150" i="16"/>
  <c r="AI150" i="16"/>
  <c r="AE150" i="16"/>
  <c r="AC150" i="16"/>
  <c r="AA150" i="16"/>
  <c r="W150" i="16"/>
  <c r="U150" i="16"/>
  <c r="S150" i="16"/>
  <c r="O150" i="16"/>
  <c r="M150" i="16"/>
  <c r="K150" i="16"/>
  <c r="G150" i="16"/>
  <c r="E150" i="16"/>
  <c r="C150" i="16"/>
  <c r="DO149" i="16"/>
  <c r="DO46" i="16" s="1"/>
  <c r="DM149" i="16"/>
  <c r="DK149" i="16"/>
  <c r="DG149" i="16"/>
  <c r="DE149" i="16"/>
  <c r="DC149" i="16"/>
  <c r="DC46" i="16" s="1"/>
  <c r="CY149" i="16"/>
  <c r="CW149" i="16"/>
  <c r="CU149" i="16"/>
  <c r="CQ149" i="16"/>
  <c r="CO149" i="16"/>
  <c r="CM149" i="16"/>
  <c r="CI149" i="16"/>
  <c r="CG149" i="16"/>
  <c r="CE149" i="16"/>
  <c r="CA149" i="16"/>
  <c r="BY149" i="16"/>
  <c r="BW149" i="16"/>
  <c r="BS149" i="16"/>
  <c r="BQ149" i="16"/>
  <c r="BO149" i="16"/>
  <c r="BK149" i="16"/>
  <c r="BI149" i="16"/>
  <c r="BG149" i="16"/>
  <c r="BC149" i="16"/>
  <c r="BA149" i="16"/>
  <c r="AY149" i="16"/>
  <c r="AU149" i="16"/>
  <c r="AS149" i="16"/>
  <c r="AQ149" i="16"/>
  <c r="AM149" i="16"/>
  <c r="AK149" i="16"/>
  <c r="AI149" i="16"/>
  <c r="AE149" i="16"/>
  <c r="AE46" i="16" s="1"/>
  <c r="AC149" i="16"/>
  <c r="AA149" i="16"/>
  <c r="W149" i="16"/>
  <c r="U149" i="16"/>
  <c r="S149" i="16"/>
  <c r="O149" i="16"/>
  <c r="M149" i="16"/>
  <c r="N149" i="16" s="1"/>
  <c r="K149" i="16"/>
  <c r="G149" i="16"/>
  <c r="E149" i="16"/>
  <c r="C149" i="16"/>
  <c r="DO148" i="16"/>
  <c r="DM148" i="16"/>
  <c r="DK148" i="16"/>
  <c r="DG148" i="16"/>
  <c r="DE148" i="16"/>
  <c r="DC148" i="16"/>
  <c r="CY148" i="16"/>
  <c r="CW148" i="16"/>
  <c r="CU148" i="16"/>
  <c r="CQ148" i="16"/>
  <c r="CO148" i="16"/>
  <c r="CM148" i="16"/>
  <c r="CI148" i="16"/>
  <c r="CG148" i="16"/>
  <c r="CE148" i="16"/>
  <c r="CA148" i="16"/>
  <c r="BY148" i="16"/>
  <c r="BW148" i="16"/>
  <c r="BS148" i="16"/>
  <c r="BQ148" i="16"/>
  <c r="BO148" i="16"/>
  <c r="BK148" i="16"/>
  <c r="BI148" i="16"/>
  <c r="BG148" i="16"/>
  <c r="BC148" i="16"/>
  <c r="BA148" i="16"/>
  <c r="AY148" i="16"/>
  <c r="AU148" i="16"/>
  <c r="AV148" i="16" s="1"/>
  <c r="AS148" i="16"/>
  <c r="AQ148" i="16"/>
  <c r="AM148" i="16"/>
  <c r="AK148" i="16"/>
  <c r="AI148" i="16"/>
  <c r="AE148" i="16"/>
  <c r="AC148" i="16"/>
  <c r="AA148" i="16"/>
  <c r="W148" i="16"/>
  <c r="U148" i="16"/>
  <c r="S148" i="16"/>
  <c r="O148" i="16"/>
  <c r="M148" i="16"/>
  <c r="K148" i="16"/>
  <c r="G148" i="16"/>
  <c r="E148" i="16"/>
  <c r="C148" i="16"/>
  <c r="DO147" i="16"/>
  <c r="DM147" i="16"/>
  <c r="DK147" i="16"/>
  <c r="DG147" i="16"/>
  <c r="DE147" i="16"/>
  <c r="DC147" i="16"/>
  <c r="DD160" i="16" s="1"/>
  <c r="CY147" i="16"/>
  <c r="CW147" i="16"/>
  <c r="CU147" i="16"/>
  <c r="CQ147" i="16"/>
  <c r="CO147" i="16"/>
  <c r="CM147" i="16"/>
  <c r="CI147" i="16"/>
  <c r="CG147" i="16"/>
  <c r="CE147" i="16"/>
  <c r="CA147" i="16"/>
  <c r="BY147" i="16"/>
  <c r="BW147" i="16"/>
  <c r="BS147" i="16"/>
  <c r="BQ147" i="16"/>
  <c r="BO147" i="16"/>
  <c r="BK147" i="16"/>
  <c r="BI147" i="16"/>
  <c r="BG147" i="16"/>
  <c r="BC147" i="16"/>
  <c r="BA147" i="16"/>
  <c r="AY147" i="16"/>
  <c r="AU147" i="16"/>
  <c r="AS147" i="16"/>
  <c r="AQ147" i="16"/>
  <c r="AM147" i="16"/>
  <c r="AK147" i="16"/>
  <c r="AI147" i="16"/>
  <c r="AE147" i="16"/>
  <c r="AC147" i="16"/>
  <c r="AA147" i="16"/>
  <c r="AB147" i="16" s="1"/>
  <c r="W147" i="16"/>
  <c r="U147" i="16"/>
  <c r="S147" i="16"/>
  <c r="O147" i="16"/>
  <c r="M147" i="16"/>
  <c r="K147" i="16"/>
  <c r="G147" i="16"/>
  <c r="E147" i="16"/>
  <c r="C147" i="16"/>
  <c r="DO146" i="16"/>
  <c r="DM146" i="16"/>
  <c r="DN146" i="16" s="1"/>
  <c r="DK146" i="16"/>
  <c r="DG146" i="16"/>
  <c r="DE146" i="16"/>
  <c r="DC146" i="16"/>
  <c r="CY146" i="16"/>
  <c r="CW146" i="16"/>
  <c r="CU146" i="16"/>
  <c r="CQ146" i="16"/>
  <c r="CO146" i="16"/>
  <c r="CM146" i="16"/>
  <c r="CI146" i="16"/>
  <c r="CG146" i="16"/>
  <c r="CE146" i="16"/>
  <c r="CA146" i="16"/>
  <c r="BY146" i="16"/>
  <c r="BW146" i="16"/>
  <c r="BS146" i="16"/>
  <c r="BQ146" i="16"/>
  <c r="BO146" i="16"/>
  <c r="BK146" i="16"/>
  <c r="BI146" i="16"/>
  <c r="BG146" i="16"/>
  <c r="BC146" i="16"/>
  <c r="BA146" i="16"/>
  <c r="AY146" i="16"/>
  <c r="AU146" i="16"/>
  <c r="AS146" i="16"/>
  <c r="AQ146" i="16"/>
  <c r="AM146" i="16"/>
  <c r="AK146" i="16"/>
  <c r="AI146" i="16"/>
  <c r="AJ146" i="16" s="1"/>
  <c r="AE146" i="16"/>
  <c r="AC146" i="16"/>
  <c r="AA146" i="16"/>
  <c r="W146" i="16"/>
  <c r="U146" i="16"/>
  <c r="S146" i="16"/>
  <c r="O146" i="16"/>
  <c r="M146" i="16"/>
  <c r="N146" i="16" s="1"/>
  <c r="K146" i="16"/>
  <c r="G146" i="16"/>
  <c r="E146" i="16"/>
  <c r="C146" i="16"/>
  <c r="DO145" i="16"/>
  <c r="DM145" i="16"/>
  <c r="DK145" i="16"/>
  <c r="DG145" i="16"/>
  <c r="DE145" i="16"/>
  <c r="DC145" i="16"/>
  <c r="CY145" i="16"/>
  <c r="CW145" i="16"/>
  <c r="CU145" i="16"/>
  <c r="CQ145" i="16"/>
  <c r="CO145" i="16"/>
  <c r="CM145" i="16"/>
  <c r="CI145" i="16"/>
  <c r="CG145" i="16"/>
  <c r="CE145" i="16"/>
  <c r="CA145" i="16"/>
  <c r="BY145" i="16"/>
  <c r="BW145" i="16"/>
  <c r="BS145" i="16"/>
  <c r="BQ145" i="16"/>
  <c r="BO145" i="16"/>
  <c r="BK145" i="16"/>
  <c r="BI145" i="16"/>
  <c r="BG145" i="16"/>
  <c r="BC145" i="16"/>
  <c r="BA145" i="16"/>
  <c r="AY145" i="16"/>
  <c r="AU145" i="16"/>
  <c r="AS145" i="16"/>
  <c r="AQ145" i="16"/>
  <c r="AM145" i="16"/>
  <c r="AK145" i="16"/>
  <c r="AI145" i="16"/>
  <c r="AE145" i="16"/>
  <c r="AC145" i="16"/>
  <c r="AA145" i="16"/>
  <c r="W145" i="16"/>
  <c r="U145" i="16"/>
  <c r="S145" i="16"/>
  <c r="T158" i="16" s="1"/>
  <c r="O145" i="16"/>
  <c r="M145" i="16"/>
  <c r="K145" i="16"/>
  <c r="G145" i="16"/>
  <c r="E145" i="16"/>
  <c r="C145" i="16"/>
  <c r="DO144" i="16"/>
  <c r="DM144" i="16"/>
  <c r="DK144" i="16"/>
  <c r="DG144" i="16"/>
  <c r="DE144" i="16"/>
  <c r="DC144" i="16"/>
  <c r="CY144" i="16"/>
  <c r="CW144" i="16"/>
  <c r="CU144" i="16"/>
  <c r="CQ144" i="16"/>
  <c r="CO144" i="16"/>
  <c r="CM144" i="16"/>
  <c r="CI144" i="16"/>
  <c r="CG144" i="16"/>
  <c r="CE144" i="16"/>
  <c r="CA144" i="16"/>
  <c r="BY144" i="16"/>
  <c r="BW144" i="16"/>
  <c r="BS144" i="16"/>
  <c r="BQ144" i="16"/>
  <c r="BO144" i="16"/>
  <c r="BK144" i="16"/>
  <c r="BI144" i="16"/>
  <c r="BG144" i="16"/>
  <c r="BC144" i="16"/>
  <c r="BC44" i="16" s="1"/>
  <c r="BA144" i="16"/>
  <c r="AY144" i="16"/>
  <c r="AU144" i="16"/>
  <c r="AS144" i="16"/>
  <c r="AQ144" i="16"/>
  <c r="AM144" i="16"/>
  <c r="AK144" i="16"/>
  <c r="AK44" i="16" s="1"/>
  <c r="AI144" i="16"/>
  <c r="AE144" i="16"/>
  <c r="AC144" i="16"/>
  <c r="AA144" i="16"/>
  <c r="W144" i="16"/>
  <c r="U144" i="16"/>
  <c r="S144" i="16"/>
  <c r="O144" i="16"/>
  <c r="M144" i="16"/>
  <c r="K144" i="16"/>
  <c r="G144" i="16"/>
  <c r="E144" i="16"/>
  <c r="C144" i="16"/>
  <c r="DO143" i="16"/>
  <c r="DM143" i="16"/>
  <c r="DK143" i="16"/>
  <c r="DG143" i="16"/>
  <c r="DE143" i="16"/>
  <c r="DC143" i="16"/>
  <c r="CY143" i="16"/>
  <c r="CW143" i="16"/>
  <c r="CU143" i="16"/>
  <c r="CQ143" i="16"/>
  <c r="CO143" i="16"/>
  <c r="CP143" i="16" s="1"/>
  <c r="CM143" i="16"/>
  <c r="CI143" i="16"/>
  <c r="CG143" i="16"/>
  <c r="CE143" i="16"/>
  <c r="CA143" i="16"/>
  <c r="BY143" i="16"/>
  <c r="BW143" i="16"/>
  <c r="BS143" i="16"/>
  <c r="BQ143" i="16"/>
  <c r="BO143" i="16"/>
  <c r="BK143" i="16"/>
  <c r="BI143" i="16"/>
  <c r="BG143" i="16"/>
  <c r="BC143" i="16"/>
  <c r="BA143" i="16"/>
  <c r="AY143" i="16"/>
  <c r="AU143" i="16"/>
  <c r="AS143" i="16"/>
  <c r="AQ143" i="16"/>
  <c r="AM143" i="16"/>
  <c r="AK143" i="16"/>
  <c r="AI143" i="16"/>
  <c r="AE143" i="16"/>
  <c r="AC143" i="16"/>
  <c r="AA143" i="16"/>
  <c r="W143" i="16"/>
  <c r="U143" i="16"/>
  <c r="V156" i="16" s="1"/>
  <c r="S143" i="16"/>
  <c r="O143" i="16"/>
  <c r="M143" i="16"/>
  <c r="K143" i="16"/>
  <c r="K44" i="16" s="1"/>
  <c r="G143" i="16"/>
  <c r="E143" i="16"/>
  <c r="E44" i="16" s="1"/>
  <c r="C143" i="16"/>
  <c r="D156" i="16" s="1"/>
  <c r="DO141" i="16"/>
  <c r="DM141" i="16"/>
  <c r="DK141" i="16"/>
  <c r="DG141" i="16"/>
  <c r="DE141" i="16"/>
  <c r="DC141" i="16"/>
  <c r="CY141" i="16"/>
  <c r="CW141" i="16"/>
  <c r="CU141" i="16"/>
  <c r="CQ141" i="16"/>
  <c r="CO141" i="16"/>
  <c r="CM141" i="16"/>
  <c r="CI141" i="16"/>
  <c r="CG141" i="16"/>
  <c r="CE141" i="16"/>
  <c r="CA141" i="16"/>
  <c r="BY141" i="16"/>
  <c r="BW141" i="16"/>
  <c r="BS141" i="16"/>
  <c r="BQ141" i="16"/>
  <c r="BO141" i="16"/>
  <c r="BK141" i="16"/>
  <c r="BI141" i="16"/>
  <c r="BG141" i="16"/>
  <c r="BC141" i="16"/>
  <c r="BA141" i="16"/>
  <c r="AY141" i="16"/>
  <c r="AU141" i="16"/>
  <c r="AS141" i="16"/>
  <c r="AQ141" i="16"/>
  <c r="AR141" i="16" s="1"/>
  <c r="AM141" i="16"/>
  <c r="AN154" i="16" s="1"/>
  <c r="AK141" i="16"/>
  <c r="AI141" i="16"/>
  <c r="AE141" i="16"/>
  <c r="AC141" i="16"/>
  <c r="AD141" i="16" s="1"/>
  <c r="AA141" i="16"/>
  <c r="W141" i="16"/>
  <c r="U141" i="16"/>
  <c r="S141" i="16"/>
  <c r="O141" i="16"/>
  <c r="M141" i="16"/>
  <c r="K141" i="16"/>
  <c r="G141" i="16"/>
  <c r="E141" i="16"/>
  <c r="C141" i="16"/>
  <c r="DO140" i="16"/>
  <c r="DM140" i="16"/>
  <c r="DK140" i="16"/>
  <c r="DG140" i="16"/>
  <c r="DE140" i="16"/>
  <c r="DC140" i="16"/>
  <c r="CY140" i="16"/>
  <c r="CW140" i="16"/>
  <c r="CU140" i="16"/>
  <c r="CQ140" i="16"/>
  <c r="CO140" i="16"/>
  <c r="CM140" i="16"/>
  <c r="CI140" i="16"/>
  <c r="CG140" i="16"/>
  <c r="CE140" i="16"/>
  <c r="CA140" i="16"/>
  <c r="BY140" i="16"/>
  <c r="BW140" i="16"/>
  <c r="BS140" i="16"/>
  <c r="BQ140" i="16"/>
  <c r="BO140" i="16"/>
  <c r="BK140" i="16"/>
  <c r="BI140" i="16"/>
  <c r="BG140" i="16"/>
  <c r="BC140" i="16"/>
  <c r="BA140" i="16"/>
  <c r="AY140" i="16"/>
  <c r="AU140" i="16"/>
  <c r="AS140" i="16"/>
  <c r="AQ140" i="16"/>
  <c r="AM140" i="16"/>
  <c r="AK140" i="16"/>
  <c r="AI140" i="16"/>
  <c r="AE140" i="16"/>
  <c r="AC140" i="16"/>
  <c r="AA140" i="16"/>
  <c r="W140" i="16"/>
  <c r="X140" i="16" s="1"/>
  <c r="U140" i="16"/>
  <c r="S140" i="16"/>
  <c r="O140" i="16"/>
  <c r="M140" i="16"/>
  <c r="K140" i="16"/>
  <c r="G140" i="16"/>
  <c r="G42" i="16" s="1"/>
  <c r="E140" i="16"/>
  <c r="C140" i="16"/>
  <c r="DO139" i="16"/>
  <c r="DM139" i="16"/>
  <c r="DK139" i="16"/>
  <c r="DK42" i="16" s="1"/>
  <c r="DG139" i="16"/>
  <c r="DE139" i="16"/>
  <c r="DC139" i="16"/>
  <c r="CY139" i="16"/>
  <c r="CW139" i="16"/>
  <c r="CU139" i="16"/>
  <c r="CQ139" i="16"/>
  <c r="CO139" i="16"/>
  <c r="CM139" i="16"/>
  <c r="CI139" i="16"/>
  <c r="CG139" i="16"/>
  <c r="CE139" i="16"/>
  <c r="CA139" i="16"/>
  <c r="BY139" i="16"/>
  <c r="BW139" i="16"/>
  <c r="BS139" i="16"/>
  <c r="BQ139" i="16"/>
  <c r="BO139" i="16"/>
  <c r="BK139" i="16"/>
  <c r="BI139" i="16"/>
  <c r="BJ139" i="16" s="1"/>
  <c r="BG139" i="16"/>
  <c r="BC139" i="16"/>
  <c r="BA139" i="16"/>
  <c r="AY139" i="16"/>
  <c r="AU139" i="16"/>
  <c r="AS139" i="16"/>
  <c r="AQ139" i="16"/>
  <c r="AM139" i="16"/>
  <c r="AK139" i="16"/>
  <c r="AI139" i="16"/>
  <c r="AJ152" i="16" s="1"/>
  <c r="AE139" i="16"/>
  <c r="AC139" i="16"/>
  <c r="AA139" i="16"/>
  <c r="W139" i="16"/>
  <c r="U139" i="16"/>
  <c r="S139" i="16"/>
  <c r="O139" i="16"/>
  <c r="M139" i="16"/>
  <c r="K139" i="16"/>
  <c r="G139" i="16"/>
  <c r="E139" i="16"/>
  <c r="C139" i="16"/>
  <c r="DO138" i="16"/>
  <c r="DM138" i="16"/>
  <c r="DK138" i="16"/>
  <c r="DG138" i="16"/>
  <c r="DE138" i="16"/>
  <c r="DC138" i="16"/>
  <c r="CY138" i="16"/>
  <c r="CW138" i="16"/>
  <c r="CX151" i="16" s="1"/>
  <c r="CU138" i="16"/>
  <c r="CQ138" i="16"/>
  <c r="CO138" i="16"/>
  <c r="CM138" i="16"/>
  <c r="CI138" i="16"/>
  <c r="CG138" i="16"/>
  <c r="CE138" i="16"/>
  <c r="CA138" i="16"/>
  <c r="BY138" i="16"/>
  <c r="BW138" i="16"/>
  <c r="BS138" i="16"/>
  <c r="BQ138" i="16"/>
  <c r="BO138" i="16"/>
  <c r="BK138" i="16"/>
  <c r="BI138" i="16"/>
  <c r="BG138" i="16"/>
  <c r="BC138" i="16"/>
  <c r="BA138" i="16"/>
  <c r="AY138" i="16"/>
  <c r="AU138" i="16"/>
  <c r="AS138" i="16"/>
  <c r="AQ138" i="16"/>
  <c r="AM138" i="16"/>
  <c r="AK138" i="16"/>
  <c r="AI138" i="16"/>
  <c r="AE138" i="16"/>
  <c r="AC138" i="16"/>
  <c r="AA138" i="16"/>
  <c r="W138" i="16"/>
  <c r="U138" i="16"/>
  <c r="S138" i="16"/>
  <c r="O138" i="16"/>
  <c r="M138" i="16"/>
  <c r="K138" i="16"/>
  <c r="G138" i="16"/>
  <c r="E138" i="16"/>
  <c r="C138" i="16"/>
  <c r="DO137" i="16"/>
  <c r="DM137" i="16"/>
  <c r="DK137" i="16"/>
  <c r="DG137" i="16"/>
  <c r="DE137" i="16"/>
  <c r="DC137" i="16"/>
  <c r="CY137" i="16"/>
  <c r="CY41" i="16" s="1"/>
  <c r="CW137" i="16"/>
  <c r="CU137" i="16"/>
  <c r="CQ137" i="16"/>
  <c r="CO137" i="16"/>
  <c r="CM137" i="16"/>
  <c r="CI137" i="16"/>
  <c r="CG137" i="16"/>
  <c r="CE137" i="16"/>
  <c r="CA137" i="16"/>
  <c r="BY137" i="16"/>
  <c r="BW137" i="16"/>
  <c r="BS137" i="16"/>
  <c r="BQ137" i="16"/>
  <c r="BO137" i="16"/>
  <c r="BK137" i="16"/>
  <c r="BI137" i="16"/>
  <c r="BG137" i="16"/>
  <c r="BC137" i="16"/>
  <c r="BA137" i="16"/>
  <c r="AY137" i="16"/>
  <c r="AU137" i="16"/>
  <c r="AS137" i="16"/>
  <c r="AT137" i="16" s="1"/>
  <c r="AQ137" i="16"/>
  <c r="AM137" i="16"/>
  <c r="AK137" i="16"/>
  <c r="AI137" i="16"/>
  <c r="AE137" i="16"/>
  <c r="AC137" i="16"/>
  <c r="AA137" i="16"/>
  <c r="W137" i="16"/>
  <c r="X150" i="16" s="1"/>
  <c r="U137" i="16"/>
  <c r="S137" i="16"/>
  <c r="O137" i="16"/>
  <c r="M137" i="16"/>
  <c r="K137" i="16"/>
  <c r="G137" i="16"/>
  <c r="E137" i="16"/>
  <c r="C137" i="16"/>
  <c r="DO136" i="16"/>
  <c r="DM136" i="16"/>
  <c r="DK136" i="16"/>
  <c r="DG136" i="16"/>
  <c r="DE136" i="16"/>
  <c r="DC136" i="16"/>
  <c r="CY136" i="16"/>
  <c r="CW136" i="16"/>
  <c r="CU136" i="16"/>
  <c r="CQ136" i="16"/>
  <c r="CO136" i="16"/>
  <c r="CM136" i="16"/>
  <c r="CI136" i="16"/>
  <c r="CG136" i="16"/>
  <c r="CE136" i="16"/>
  <c r="CE41" i="16" s="1"/>
  <c r="CA136" i="16"/>
  <c r="BY136" i="16"/>
  <c r="BW136" i="16"/>
  <c r="BS136" i="16"/>
  <c r="BQ136" i="16"/>
  <c r="BO136" i="16"/>
  <c r="BK136" i="16"/>
  <c r="BI136" i="16"/>
  <c r="BG136" i="16"/>
  <c r="BC136" i="16"/>
  <c r="BA136" i="16"/>
  <c r="AY136" i="16"/>
  <c r="AU136" i="16"/>
  <c r="AS136" i="16"/>
  <c r="AQ136" i="16"/>
  <c r="AM136" i="16"/>
  <c r="AK136" i="16"/>
  <c r="AK41" i="16" s="1"/>
  <c r="AI136" i="16"/>
  <c r="AE136" i="16"/>
  <c r="AC136" i="16"/>
  <c r="AA136" i="16"/>
  <c r="W136" i="16"/>
  <c r="U136" i="16"/>
  <c r="S136" i="16"/>
  <c r="O136" i="16"/>
  <c r="M136" i="16"/>
  <c r="K136" i="16"/>
  <c r="G136" i="16"/>
  <c r="E136" i="16"/>
  <c r="C136" i="16"/>
  <c r="DO135" i="16"/>
  <c r="DM135" i="16"/>
  <c r="DK135" i="16"/>
  <c r="DG135" i="16"/>
  <c r="DE135" i="16"/>
  <c r="DC135" i="16"/>
  <c r="CY135" i="16"/>
  <c r="CW135" i="16"/>
  <c r="CU135" i="16"/>
  <c r="CV148" i="16" s="1"/>
  <c r="CQ135" i="16"/>
  <c r="CO135" i="16"/>
  <c r="CM135" i="16"/>
  <c r="CI135" i="16"/>
  <c r="CG135" i="16"/>
  <c r="CE135" i="16"/>
  <c r="CA135" i="16"/>
  <c r="BY135" i="16"/>
  <c r="BW135" i="16"/>
  <c r="BS135" i="16"/>
  <c r="BT135" i="16" s="1"/>
  <c r="BQ135" i="16"/>
  <c r="BO135" i="16"/>
  <c r="BK135" i="16"/>
  <c r="BL135" i="16" s="1"/>
  <c r="BI135" i="16"/>
  <c r="BG135" i="16"/>
  <c r="BC135" i="16"/>
  <c r="BA135" i="16"/>
  <c r="AY135" i="16"/>
  <c r="AU135" i="16"/>
  <c r="AS135" i="16"/>
  <c r="AQ135" i="16"/>
  <c r="AM135" i="16"/>
  <c r="AK135" i="16"/>
  <c r="AI135" i="16"/>
  <c r="AE135" i="16"/>
  <c r="AC135" i="16"/>
  <c r="AA135" i="16"/>
  <c r="W135" i="16"/>
  <c r="U135" i="16"/>
  <c r="S135" i="16"/>
  <c r="O135" i="16"/>
  <c r="M135" i="16"/>
  <c r="K135" i="16"/>
  <c r="G135" i="16"/>
  <c r="E135" i="16"/>
  <c r="C135" i="16"/>
  <c r="DO134" i="16"/>
  <c r="DM134" i="16"/>
  <c r="DK134" i="16"/>
  <c r="DL134" i="16" s="1"/>
  <c r="DG134" i="16"/>
  <c r="DE134" i="16"/>
  <c r="DC134" i="16"/>
  <c r="CY134" i="16"/>
  <c r="CW134" i="16"/>
  <c r="CU134" i="16"/>
  <c r="CQ134" i="16"/>
  <c r="CO134" i="16"/>
  <c r="CM134" i="16"/>
  <c r="CI134" i="16"/>
  <c r="CG134" i="16"/>
  <c r="CE134" i="16"/>
  <c r="CA134" i="16"/>
  <c r="CB134" i="16" s="1"/>
  <c r="BY134" i="16"/>
  <c r="BW134" i="16"/>
  <c r="BS134" i="16"/>
  <c r="BQ134" i="16"/>
  <c r="BO134" i="16"/>
  <c r="BK134" i="16"/>
  <c r="BI134" i="16"/>
  <c r="BG134" i="16"/>
  <c r="BC134" i="16"/>
  <c r="BA134" i="16"/>
  <c r="AY134" i="16"/>
  <c r="AZ147" i="16" s="1"/>
  <c r="AU134" i="16"/>
  <c r="AS134" i="16"/>
  <c r="AQ134" i="16"/>
  <c r="AM134" i="16"/>
  <c r="AK134" i="16"/>
  <c r="AI134" i="16"/>
  <c r="AI40" i="16" s="1"/>
  <c r="AE134" i="16"/>
  <c r="AC134" i="16"/>
  <c r="AA134" i="16"/>
  <c r="W134" i="16"/>
  <c r="U134" i="16"/>
  <c r="U40" i="16" s="1"/>
  <c r="S134" i="16"/>
  <c r="O134" i="16"/>
  <c r="M134" i="16"/>
  <c r="K134" i="16"/>
  <c r="L134" i="16" s="1"/>
  <c r="G134" i="16"/>
  <c r="E134" i="16"/>
  <c r="C134" i="16"/>
  <c r="DO133" i="16"/>
  <c r="DM133" i="16"/>
  <c r="DK133" i="16"/>
  <c r="DG133" i="16"/>
  <c r="DE133" i="16"/>
  <c r="DF146" i="16" s="1"/>
  <c r="DC133" i="16"/>
  <c r="CY133" i="16"/>
  <c r="CW133" i="16"/>
  <c r="CU133" i="16"/>
  <c r="CQ133" i="16"/>
  <c r="CO133" i="16"/>
  <c r="CM133" i="16"/>
  <c r="CI133" i="16"/>
  <c r="CG133" i="16"/>
  <c r="CE133" i="16"/>
  <c r="CA133" i="16"/>
  <c r="BY133" i="16"/>
  <c r="BZ146" i="16" s="1"/>
  <c r="BW133" i="16"/>
  <c r="BS133" i="16"/>
  <c r="BQ133" i="16"/>
  <c r="BO133" i="16"/>
  <c r="BK133" i="16"/>
  <c r="BI133" i="16"/>
  <c r="BG133" i="16"/>
  <c r="BC133" i="16"/>
  <c r="BA133" i="16"/>
  <c r="AY133" i="16"/>
  <c r="AU133" i="16"/>
  <c r="AS133" i="16"/>
  <c r="AQ133" i="16"/>
  <c r="AR146" i="16" s="1"/>
  <c r="AM133" i="16"/>
  <c r="AK133" i="16"/>
  <c r="AI133" i="16"/>
  <c r="AE133" i="16"/>
  <c r="AC133" i="16"/>
  <c r="AA133" i="16"/>
  <c r="W133" i="16"/>
  <c r="U133" i="16"/>
  <c r="S133" i="16"/>
  <c r="O133" i="16"/>
  <c r="M133" i="16"/>
  <c r="K133" i="16"/>
  <c r="G133" i="16"/>
  <c r="E133" i="16"/>
  <c r="C133" i="16"/>
  <c r="DO132" i="16"/>
  <c r="DM132" i="16"/>
  <c r="DK132" i="16"/>
  <c r="DG132" i="16"/>
  <c r="DE132" i="16"/>
  <c r="DC132" i="16"/>
  <c r="CY132" i="16"/>
  <c r="CW132" i="16"/>
  <c r="CU132" i="16"/>
  <c r="CQ132" i="16"/>
  <c r="CO132" i="16"/>
  <c r="CM132" i="16"/>
  <c r="CI132" i="16"/>
  <c r="CG132" i="16"/>
  <c r="CE132" i="16"/>
  <c r="CA132" i="16"/>
  <c r="BY132" i="16"/>
  <c r="BW132" i="16"/>
  <c r="BS132" i="16"/>
  <c r="BQ132" i="16"/>
  <c r="BO132" i="16"/>
  <c r="BK132" i="16"/>
  <c r="BL145" i="16" s="1"/>
  <c r="BI132" i="16"/>
  <c r="BG132" i="16"/>
  <c r="BC132" i="16"/>
  <c r="BA132" i="16"/>
  <c r="AY132" i="16"/>
  <c r="AY39" i="16" s="1"/>
  <c r="AU132" i="16"/>
  <c r="AS132" i="16"/>
  <c r="AQ132" i="16"/>
  <c r="AM132" i="16"/>
  <c r="AK132" i="16"/>
  <c r="AI132" i="16"/>
  <c r="AJ145" i="16" s="1"/>
  <c r="AE132" i="16"/>
  <c r="AC132" i="16"/>
  <c r="AA132" i="16"/>
  <c r="W132" i="16"/>
  <c r="U132" i="16"/>
  <c r="S132" i="16"/>
  <c r="O132" i="16"/>
  <c r="M132" i="16"/>
  <c r="K132" i="16"/>
  <c r="G132" i="16"/>
  <c r="E132" i="16"/>
  <c r="C132" i="16"/>
  <c r="DO131" i="16"/>
  <c r="DM131" i="16"/>
  <c r="DN131" i="16" s="1"/>
  <c r="DK131" i="16"/>
  <c r="DL131" i="16" s="1"/>
  <c r="DG131" i="16"/>
  <c r="DE131" i="16"/>
  <c r="DC131" i="16"/>
  <c r="CY131" i="16"/>
  <c r="CW131" i="16"/>
  <c r="CU131" i="16"/>
  <c r="CQ131" i="16"/>
  <c r="CO131" i="16"/>
  <c r="CM131" i="16"/>
  <c r="CI131" i="16"/>
  <c r="CG131" i="16"/>
  <c r="CE131" i="16"/>
  <c r="CA131" i="16"/>
  <c r="BY131" i="16"/>
  <c r="BW131" i="16"/>
  <c r="BS131" i="16"/>
  <c r="BQ131" i="16"/>
  <c r="BO131" i="16"/>
  <c r="BK131" i="16"/>
  <c r="BI131" i="16"/>
  <c r="BG131" i="16"/>
  <c r="BC131" i="16"/>
  <c r="BA131" i="16"/>
  <c r="AY131" i="16"/>
  <c r="AU131" i="16"/>
  <c r="AV131" i="16" s="1"/>
  <c r="AS131" i="16"/>
  <c r="AQ131" i="16"/>
  <c r="AM131" i="16"/>
  <c r="AN131" i="16" s="1"/>
  <c r="AK131" i="16"/>
  <c r="AI131" i="16"/>
  <c r="AE131" i="16"/>
  <c r="AC131" i="16"/>
  <c r="AA131" i="16"/>
  <c r="W131" i="16"/>
  <c r="U131" i="16"/>
  <c r="S131" i="16"/>
  <c r="O131" i="16"/>
  <c r="M131" i="16"/>
  <c r="K131" i="16"/>
  <c r="G131" i="16"/>
  <c r="E131" i="16"/>
  <c r="C131" i="16"/>
  <c r="DO130" i="16"/>
  <c r="DM130" i="16"/>
  <c r="DK130" i="16"/>
  <c r="DG130" i="16"/>
  <c r="DE130" i="16"/>
  <c r="DC130" i="16"/>
  <c r="CY130" i="16"/>
  <c r="CW130" i="16"/>
  <c r="CU130" i="16"/>
  <c r="CQ130" i="16"/>
  <c r="CO130" i="16"/>
  <c r="CM130" i="16"/>
  <c r="CI130" i="16"/>
  <c r="CI39" i="16" s="1"/>
  <c r="CG130" i="16"/>
  <c r="CE130" i="16"/>
  <c r="CE39" i="16" s="1"/>
  <c r="CA130" i="16"/>
  <c r="BY130" i="16"/>
  <c r="BW130" i="16"/>
  <c r="BS130" i="16"/>
  <c r="BQ130" i="16"/>
  <c r="BO130" i="16"/>
  <c r="BK130" i="16"/>
  <c r="BI130" i="16"/>
  <c r="BG130" i="16"/>
  <c r="BC130" i="16"/>
  <c r="BA130" i="16"/>
  <c r="AY130" i="16"/>
  <c r="AU130" i="16"/>
  <c r="AS130" i="16"/>
  <c r="AQ130" i="16"/>
  <c r="AM130" i="16"/>
  <c r="AK130" i="16"/>
  <c r="AI130" i="16"/>
  <c r="AE130" i="16"/>
  <c r="AC130" i="16"/>
  <c r="AA130" i="16"/>
  <c r="W130" i="16"/>
  <c r="U130" i="16"/>
  <c r="S130" i="16"/>
  <c r="O130" i="16"/>
  <c r="O39" i="16" s="1"/>
  <c r="M130" i="16"/>
  <c r="K130" i="16"/>
  <c r="G130" i="16"/>
  <c r="E130" i="16"/>
  <c r="C130" i="16"/>
  <c r="DO128" i="16"/>
  <c r="DM128" i="16"/>
  <c r="DK128" i="16"/>
  <c r="DG128" i="16"/>
  <c r="DE128" i="16"/>
  <c r="DC128" i="16"/>
  <c r="CY128" i="16"/>
  <c r="CW128" i="16"/>
  <c r="CU128" i="16"/>
  <c r="CQ128" i="16"/>
  <c r="CR141" i="16" s="1"/>
  <c r="CO128" i="16"/>
  <c r="CM128" i="16"/>
  <c r="CI128" i="16"/>
  <c r="CG128" i="16"/>
  <c r="CE128" i="16"/>
  <c r="CA128" i="16"/>
  <c r="BY128" i="16"/>
  <c r="BW128" i="16"/>
  <c r="BS128" i="16"/>
  <c r="BQ128" i="16"/>
  <c r="BO128" i="16"/>
  <c r="BK128" i="16"/>
  <c r="BI128" i="16"/>
  <c r="BG128" i="16"/>
  <c r="BC128" i="16"/>
  <c r="BA128" i="16"/>
  <c r="AY128" i="16"/>
  <c r="AU128" i="16"/>
  <c r="AS128" i="16"/>
  <c r="AQ128" i="16"/>
  <c r="AM128" i="16"/>
  <c r="AK128" i="16"/>
  <c r="AI128" i="16"/>
  <c r="AE128" i="16"/>
  <c r="AC128" i="16"/>
  <c r="AA128" i="16"/>
  <c r="W128" i="16"/>
  <c r="U128" i="16"/>
  <c r="S128" i="16"/>
  <c r="O128" i="16"/>
  <c r="M128" i="16"/>
  <c r="K128" i="16"/>
  <c r="G128" i="16"/>
  <c r="E128" i="16"/>
  <c r="C128" i="16"/>
  <c r="DO127" i="16"/>
  <c r="DM127" i="16"/>
  <c r="DK127" i="16"/>
  <c r="DG127" i="16"/>
  <c r="DE127" i="16"/>
  <c r="DC127" i="16"/>
  <c r="CY127" i="16"/>
  <c r="CW127" i="16"/>
  <c r="CU127" i="16"/>
  <c r="CQ127" i="16"/>
  <c r="CO127" i="16"/>
  <c r="CM127" i="16"/>
  <c r="CI127" i="16"/>
  <c r="CG127" i="16"/>
  <c r="CE127" i="16"/>
  <c r="CF140" i="16" s="1"/>
  <c r="CA127" i="16"/>
  <c r="BY127" i="16"/>
  <c r="BW127" i="16"/>
  <c r="BS127" i="16"/>
  <c r="BQ127" i="16"/>
  <c r="BO127" i="16"/>
  <c r="BK127" i="16"/>
  <c r="BI127" i="16"/>
  <c r="BG127" i="16"/>
  <c r="BC127" i="16"/>
  <c r="BA127" i="16"/>
  <c r="AY127" i="16"/>
  <c r="AU127" i="16"/>
  <c r="AS127" i="16"/>
  <c r="AQ127" i="16"/>
  <c r="AM127" i="16"/>
  <c r="AK127" i="16"/>
  <c r="AI127" i="16"/>
  <c r="AE127" i="16"/>
  <c r="AC127" i="16"/>
  <c r="AA127" i="16"/>
  <c r="W127" i="16"/>
  <c r="U127" i="16"/>
  <c r="S127" i="16"/>
  <c r="O127" i="16"/>
  <c r="M127" i="16"/>
  <c r="K127" i="16"/>
  <c r="G127" i="16"/>
  <c r="E127" i="16"/>
  <c r="C127" i="16"/>
  <c r="DO126" i="16"/>
  <c r="DM126" i="16"/>
  <c r="DK126" i="16"/>
  <c r="DG126" i="16"/>
  <c r="DE126" i="16"/>
  <c r="DF126" i="16" s="1"/>
  <c r="DC126" i="16"/>
  <c r="CY126" i="16"/>
  <c r="CW126" i="16"/>
  <c r="CU126" i="16"/>
  <c r="CQ126" i="16"/>
  <c r="CO126" i="16"/>
  <c r="CM126" i="16"/>
  <c r="CI126" i="16"/>
  <c r="CG126" i="16"/>
  <c r="CE126" i="16"/>
  <c r="CA126" i="16"/>
  <c r="BY126" i="16"/>
  <c r="BW126" i="16"/>
  <c r="BS126" i="16"/>
  <c r="BQ126" i="16"/>
  <c r="BO126" i="16"/>
  <c r="BK126" i="16"/>
  <c r="BI126" i="16"/>
  <c r="BG126" i="16"/>
  <c r="BC126" i="16"/>
  <c r="BA126" i="16"/>
  <c r="AY126" i="16"/>
  <c r="AU126" i="16"/>
  <c r="AV126" i="16" s="1"/>
  <c r="AS126" i="16"/>
  <c r="AQ126" i="16"/>
  <c r="AM126" i="16"/>
  <c r="AK126" i="16"/>
  <c r="AK37" i="16" s="1"/>
  <c r="AI126" i="16"/>
  <c r="AE126" i="16"/>
  <c r="AC126" i="16"/>
  <c r="AA126" i="16"/>
  <c r="W126" i="16"/>
  <c r="U126" i="16"/>
  <c r="V126" i="16" s="1"/>
  <c r="S126" i="16"/>
  <c r="O126" i="16"/>
  <c r="M126" i="16"/>
  <c r="K126" i="16"/>
  <c r="G126" i="16"/>
  <c r="E126" i="16"/>
  <c r="C126" i="16"/>
  <c r="DO125" i="16"/>
  <c r="DM125" i="16"/>
  <c r="DK125" i="16"/>
  <c r="DG125" i="16"/>
  <c r="DE125" i="16"/>
  <c r="DC125" i="16"/>
  <c r="CY125" i="16"/>
  <c r="CW125" i="16"/>
  <c r="CU125" i="16"/>
  <c r="CQ125" i="16"/>
  <c r="CO125" i="16"/>
  <c r="CM125" i="16"/>
  <c r="CI125" i="16"/>
  <c r="CG125" i="16"/>
  <c r="CE125" i="16"/>
  <c r="CA125" i="16"/>
  <c r="BY125" i="16"/>
  <c r="BW125" i="16"/>
  <c r="BS125" i="16"/>
  <c r="BS36" i="16" s="1"/>
  <c r="BQ125" i="16"/>
  <c r="BO125" i="16"/>
  <c r="BK125" i="16"/>
  <c r="BI125" i="16"/>
  <c r="BG125" i="16"/>
  <c r="BC125" i="16"/>
  <c r="BD125" i="16" s="1"/>
  <c r="BA125" i="16"/>
  <c r="AY125" i="16"/>
  <c r="AU125" i="16"/>
  <c r="AS125" i="16"/>
  <c r="AS36" i="16" s="1"/>
  <c r="AQ125" i="16"/>
  <c r="AM125" i="16"/>
  <c r="AK125" i="16"/>
  <c r="AI125" i="16"/>
  <c r="AE125" i="16"/>
  <c r="AC125" i="16"/>
  <c r="AA125" i="16"/>
  <c r="W125" i="16"/>
  <c r="U125" i="16"/>
  <c r="S125" i="16"/>
  <c r="O125" i="16"/>
  <c r="M125" i="16"/>
  <c r="K125" i="16"/>
  <c r="G125" i="16"/>
  <c r="E125" i="16"/>
  <c r="C125" i="16"/>
  <c r="DO124" i="16"/>
  <c r="DM124" i="16"/>
  <c r="DN137" i="16" s="1"/>
  <c r="DK124" i="16"/>
  <c r="DG124" i="16"/>
  <c r="DE124" i="16"/>
  <c r="DE36" i="16" s="1"/>
  <c r="DC124" i="16"/>
  <c r="DC36" i="16" s="1"/>
  <c r="CY124" i="16"/>
  <c r="CW124" i="16"/>
  <c r="CU124" i="16"/>
  <c r="CQ124" i="16"/>
  <c r="CO124" i="16"/>
  <c r="CP124" i="16" s="1"/>
  <c r="CM124" i="16"/>
  <c r="CM36" i="16" s="1"/>
  <c r="CI124" i="16"/>
  <c r="CG124" i="16"/>
  <c r="CE124" i="16"/>
  <c r="CA124" i="16"/>
  <c r="BY124" i="16"/>
  <c r="BW124" i="16"/>
  <c r="BS124" i="16"/>
  <c r="BQ124" i="16"/>
  <c r="BO124" i="16"/>
  <c r="BK124" i="16"/>
  <c r="BI124" i="16"/>
  <c r="BG124" i="16"/>
  <c r="BC124" i="16"/>
  <c r="BA124" i="16"/>
  <c r="AY124" i="16"/>
  <c r="AU124" i="16"/>
  <c r="AS124" i="16"/>
  <c r="AQ124" i="16"/>
  <c r="AM124" i="16"/>
  <c r="AK124" i="16"/>
  <c r="AI124" i="16"/>
  <c r="AE124" i="16"/>
  <c r="AC124" i="16"/>
  <c r="AA124" i="16"/>
  <c r="AA36" i="16" s="1"/>
  <c r="W124" i="16"/>
  <c r="W36" i="16" s="1"/>
  <c r="U124" i="16"/>
  <c r="S124" i="16"/>
  <c r="O124" i="16"/>
  <c r="M124" i="16"/>
  <c r="K124" i="16"/>
  <c r="G124" i="16"/>
  <c r="E124" i="16"/>
  <c r="C124" i="16"/>
  <c r="DO123" i="16"/>
  <c r="DM123" i="16"/>
  <c r="DK123" i="16"/>
  <c r="DG123" i="16"/>
  <c r="DE123" i="16"/>
  <c r="DC123" i="16"/>
  <c r="CY123" i="16"/>
  <c r="CW123" i="16"/>
  <c r="CU123" i="16"/>
  <c r="CQ123" i="16"/>
  <c r="CO123" i="16"/>
  <c r="CM123" i="16"/>
  <c r="CI123" i="16"/>
  <c r="CG123" i="16"/>
  <c r="CE123" i="16"/>
  <c r="CA123" i="16"/>
  <c r="BY123" i="16"/>
  <c r="BW123" i="16"/>
  <c r="BS123" i="16"/>
  <c r="BQ123" i="16"/>
  <c r="BO123" i="16"/>
  <c r="BO36" i="16" s="1"/>
  <c r="BK123" i="16"/>
  <c r="BI123" i="16"/>
  <c r="BG123" i="16"/>
  <c r="BC123" i="16"/>
  <c r="BA123" i="16"/>
  <c r="AY123" i="16"/>
  <c r="AU123" i="16"/>
  <c r="AS123" i="16"/>
  <c r="AQ123" i="16"/>
  <c r="AM123" i="16"/>
  <c r="AK123" i="16"/>
  <c r="AI123" i="16"/>
  <c r="AE123" i="16"/>
  <c r="AC123" i="16"/>
  <c r="AA123" i="16"/>
  <c r="W123" i="16"/>
  <c r="U123" i="16"/>
  <c r="S123" i="16"/>
  <c r="O123" i="16"/>
  <c r="M123" i="16"/>
  <c r="K123" i="16"/>
  <c r="G123" i="16"/>
  <c r="E123" i="16"/>
  <c r="C123" i="16"/>
  <c r="DO122" i="16"/>
  <c r="DM122" i="16"/>
  <c r="DK122" i="16"/>
  <c r="DG122" i="16"/>
  <c r="DE122" i="16"/>
  <c r="DC122" i="16"/>
  <c r="CY122" i="16"/>
  <c r="CW122" i="16"/>
  <c r="CU122" i="16"/>
  <c r="CQ122" i="16"/>
  <c r="CO122" i="16"/>
  <c r="CM122" i="16"/>
  <c r="CI122" i="16"/>
  <c r="CG122" i="16"/>
  <c r="CE122" i="16"/>
  <c r="CA122" i="16"/>
  <c r="BY122" i="16"/>
  <c r="BW122" i="16"/>
  <c r="BS122" i="16"/>
  <c r="BQ122" i="16"/>
  <c r="BO122" i="16"/>
  <c r="BK122" i="16"/>
  <c r="BI122" i="16"/>
  <c r="BG122" i="16"/>
  <c r="BC122" i="16"/>
  <c r="BA122" i="16"/>
  <c r="AY122" i="16"/>
  <c r="AU122" i="16"/>
  <c r="AS122" i="16"/>
  <c r="AQ122" i="16"/>
  <c r="AM122" i="16"/>
  <c r="AK122" i="16"/>
  <c r="AI122" i="16"/>
  <c r="AE122" i="16"/>
  <c r="AC122" i="16"/>
  <c r="AA122" i="16"/>
  <c r="W122" i="16"/>
  <c r="U122" i="16"/>
  <c r="S122" i="16"/>
  <c r="O122" i="16"/>
  <c r="M122" i="16"/>
  <c r="K122" i="16"/>
  <c r="G122" i="16"/>
  <c r="E122" i="16"/>
  <c r="C122" i="16"/>
  <c r="DO121" i="16"/>
  <c r="DM121" i="16"/>
  <c r="DK121" i="16"/>
  <c r="DG121" i="16"/>
  <c r="DE121" i="16"/>
  <c r="DC121" i="16"/>
  <c r="CY121" i="16"/>
  <c r="CW121" i="16"/>
  <c r="CU121" i="16"/>
  <c r="CQ121" i="16"/>
  <c r="CO121" i="16"/>
  <c r="CM121" i="16"/>
  <c r="CI121" i="16"/>
  <c r="CG121" i="16"/>
  <c r="CE121" i="16"/>
  <c r="CA121" i="16"/>
  <c r="BY121" i="16"/>
  <c r="BW121" i="16"/>
  <c r="BS121" i="16"/>
  <c r="BQ121" i="16"/>
  <c r="BO121" i="16"/>
  <c r="BK121" i="16"/>
  <c r="BI121" i="16"/>
  <c r="BG121" i="16"/>
  <c r="BC121" i="16"/>
  <c r="BC35" i="16" s="1"/>
  <c r="BA121" i="16"/>
  <c r="AY121" i="16"/>
  <c r="AU121" i="16"/>
  <c r="AS121" i="16"/>
  <c r="AQ121" i="16"/>
  <c r="AQ35" i="16" s="1"/>
  <c r="AM121" i="16"/>
  <c r="AM35" i="16" s="1"/>
  <c r="AK121" i="16"/>
  <c r="AI121" i="16"/>
  <c r="AE121" i="16"/>
  <c r="AC121" i="16"/>
  <c r="AA121" i="16"/>
  <c r="W121" i="16"/>
  <c r="U121" i="16"/>
  <c r="S121" i="16"/>
  <c r="O121" i="16"/>
  <c r="M121" i="16"/>
  <c r="K121" i="16"/>
  <c r="G121" i="16"/>
  <c r="E121" i="16"/>
  <c r="C121" i="16"/>
  <c r="DO120" i="16"/>
  <c r="DM120" i="16"/>
  <c r="DK120" i="16"/>
  <c r="DG120" i="16"/>
  <c r="DE120" i="16"/>
  <c r="DC120" i="16"/>
  <c r="CY120" i="16"/>
  <c r="CW120" i="16"/>
  <c r="CU120" i="16"/>
  <c r="CQ120" i="16"/>
  <c r="CO120" i="16"/>
  <c r="CM120" i="16"/>
  <c r="CI120" i="16"/>
  <c r="CG120" i="16"/>
  <c r="CH133" i="16" s="1"/>
  <c r="CE120" i="16"/>
  <c r="CA120" i="16"/>
  <c r="BY120" i="16"/>
  <c r="BY35" i="16" s="1"/>
  <c r="BW120" i="16"/>
  <c r="BS120" i="16"/>
  <c r="BQ120" i="16"/>
  <c r="BO120" i="16"/>
  <c r="BK120" i="16"/>
  <c r="BI120" i="16"/>
  <c r="BG120" i="16"/>
  <c r="BC120" i="16"/>
  <c r="BA120" i="16"/>
  <c r="AY120" i="16"/>
  <c r="AU120" i="16"/>
  <c r="AS120" i="16"/>
  <c r="AQ120" i="16"/>
  <c r="AM120" i="16"/>
  <c r="AK120" i="16"/>
  <c r="AI120" i="16"/>
  <c r="AE120" i="16"/>
  <c r="AC120" i="16"/>
  <c r="AA120" i="16"/>
  <c r="W120" i="16"/>
  <c r="U120" i="16"/>
  <c r="S120" i="16"/>
  <c r="O120" i="16"/>
  <c r="M120" i="16"/>
  <c r="K120" i="16"/>
  <c r="G120" i="16"/>
  <c r="E120" i="16"/>
  <c r="C120" i="16"/>
  <c r="DO119" i="16"/>
  <c r="DM119" i="16"/>
  <c r="DK119" i="16"/>
  <c r="DG119" i="16"/>
  <c r="DE119" i="16"/>
  <c r="DC119" i="16"/>
  <c r="CY119" i="16"/>
  <c r="CW119" i="16"/>
  <c r="CU119" i="16"/>
  <c r="CQ119" i="16"/>
  <c r="CO119" i="16"/>
  <c r="CM119" i="16"/>
  <c r="CI119" i="16"/>
  <c r="CG119" i="16"/>
  <c r="CE119" i="16"/>
  <c r="CA119" i="16"/>
  <c r="BY119" i="16"/>
  <c r="BW119" i="16"/>
  <c r="BS119" i="16"/>
  <c r="BQ119" i="16"/>
  <c r="BO119" i="16"/>
  <c r="BK119" i="16"/>
  <c r="BI119" i="16"/>
  <c r="BG119" i="16"/>
  <c r="BC119" i="16"/>
  <c r="BA119" i="16"/>
  <c r="AY119" i="16"/>
  <c r="AU119" i="16"/>
  <c r="AS119" i="16"/>
  <c r="AQ119" i="16"/>
  <c r="AM119" i="16"/>
  <c r="AK119" i="16"/>
  <c r="AI119" i="16"/>
  <c r="AE119" i="16"/>
  <c r="AC119" i="16"/>
  <c r="AA119" i="16"/>
  <c r="W119" i="16"/>
  <c r="X132" i="16" s="1"/>
  <c r="U119" i="16"/>
  <c r="S119" i="16"/>
  <c r="O119" i="16"/>
  <c r="P119" i="16" s="1"/>
  <c r="M119" i="16"/>
  <c r="K119" i="16"/>
  <c r="G119" i="16"/>
  <c r="E119" i="16"/>
  <c r="C119" i="16"/>
  <c r="DO118" i="16"/>
  <c r="DM118" i="16"/>
  <c r="DK118" i="16"/>
  <c r="DG118" i="16"/>
  <c r="DE118" i="16"/>
  <c r="DC118" i="16"/>
  <c r="CY118" i="16"/>
  <c r="CW118" i="16"/>
  <c r="CU118" i="16"/>
  <c r="CQ118" i="16"/>
  <c r="CO118" i="16"/>
  <c r="CM118" i="16"/>
  <c r="CI118" i="16"/>
  <c r="CG118" i="16"/>
  <c r="CE118" i="16"/>
  <c r="CA118" i="16"/>
  <c r="BY118" i="16"/>
  <c r="BW118" i="16"/>
  <c r="BS118" i="16"/>
  <c r="BQ118" i="16"/>
  <c r="BR118" i="16" s="1"/>
  <c r="BO118" i="16"/>
  <c r="BK118" i="16"/>
  <c r="BI118" i="16"/>
  <c r="BG118" i="16"/>
  <c r="BC118" i="16"/>
  <c r="BD118" i="16" s="1"/>
  <c r="BA118" i="16"/>
  <c r="AY118" i="16"/>
  <c r="AU118" i="16"/>
  <c r="AS118" i="16"/>
  <c r="AQ118" i="16"/>
  <c r="AM118" i="16"/>
  <c r="AK118" i="16"/>
  <c r="AI118" i="16"/>
  <c r="AE118" i="16"/>
  <c r="AC118" i="16"/>
  <c r="AA118" i="16"/>
  <c r="W118" i="16"/>
  <c r="U118" i="16"/>
  <c r="S118" i="16"/>
  <c r="O118" i="16"/>
  <c r="M118" i="16"/>
  <c r="K118" i="16"/>
  <c r="G118" i="16"/>
  <c r="E118" i="16"/>
  <c r="C118" i="16"/>
  <c r="DO117" i="16"/>
  <c r="DM117" i="16"/>
  <c r="DK117" i="16"/>
  <c r="DG117" i="16"/>
  <c r="DE117" i="16"/>
  <c r="DC117" i="16"/>
  <c r="CY117" i="16"/>
  <c r="CW117" i="16"/>
  <c r="CU117" i="16"/>
  <c r="CU34" i="16" s="1"/>
  <c r="CQ117" i="16"/>
  <c r="CO117" i="16"/>
  <c r="CM117" i="16"/>
  <c r="CI117" i="16"/>
  <c r="CG117" i="16"/>
  <c r="CE117" i="16"/>
  <c r="CA117" i="16"/>
  <c r="BY117" i="16"/>
  <c r="BW117" i="16"/>
  <c r="BX117" i="16" s="1"/>
  <c r="BS117" i="16"/>
  <c r="BT117" i="16" s="1"/>
  <c r="BQ117" i="16"/>
  <c r="BO117" i="16"/>
  <c r="BK117" i="16"/>
  <c r="BI117" i="16"/>
  <c r="BG117" i="16"/>
  <c r="BC117" i="16"/>
  <c r="BA117" i="16"/>
  <c r="AY117" i="16"/>
  <c r="AU117" i="16"/>
  <c r="AS117" i="16"/>
  <c r="AQ117" i="16"/>
  <c r="AM117" i="16"/>
  <c r="AK117" i="16"/>
  <c r="AI117" i="16"/>
  <c r="AJ117" i="16" s="1"/>
  <c r="AE117" i="16"/>
  <c r="AC117" i="16"/>
  <c r="AA117" i="16"/>
  <c r="W117" i="16"/>
  <c r="U117" i="16"/>
  <c r="S117" i="16"/>
  <c r="O117" i="16"/>
  <c r="M117" i="16"/>
  <c r="K117" i="16"/>
  <c r="G117" i="16"/>
  <c r="E117" i="16"/>
  <c r="C117" i="16"/>
  <c r="DO115" i="16"/>
  <c r="DM115" i="16"/>
  <c r="DK115" i="16"/>
  <c r="DG115" i="16"/>
  <c r="DE115" i="16"/>
  <c r="DC115" i="16"/>
  <c r="CY115" i="16"/>
  <c r="CW115" i="16"/>
  <c r="CU115" i="16"/>
  <c r="CQ115" i="16"/>
  <c r="CO115" i="16"/>
  <c r="CM115" i="16"/>
  <c r="CI115" i="16"/>
  <c r="CG115" i="16"/>
  <c r="CE115" i="16"/>
  <c r="CA115" i="16"/>
  <c r="BY115" i="16"/>
  <c r="BW115" i="16"/>
  <c r="BS115" i="16"/>
  <c r="BQ115" i="16"/>
  <c r="BO115" i="16"/>
  <c r="BK115" i="16"/>
  <c r="BI115" i="16"/>
  <c r="BG115" i="16"/>
  <c r="BC115" i="16"/>
  <c r="BA115" i="16"/>
  <c r="BB115" i="16" s="1"/>
  <c r="AY115" i="16"/>
  <c r="AU115" i="16"/>
  <c r="AS115" i="16"/>
  <c r="AQ115" i="16"/>
  <c r="AM115" i="16"/>
  <c r="AK115" i="16"/>
  <c r="AI115" i="16"/>
  <c r="AE115" i="16"/>
  <c r="AC115" i="16"/>
  <c r="AA115" i="16"/>
  <c r="W115" i="16"/>
  <c r="U115" i="16"/>
  <c r="S115" i="16"/>
  <c r="O115" i="16"/>
  <c r="M115" i="16"/>
  <c r="K115" i="16"/>
  <c r="G115" i="16"/>
  <c r="E115" i="16"/>
  <c r="F115" i="16" s="1"/>
  <c r="C115" i="16"/>
  <c r="DO114" i="16"/>
  <c r="DM114" i="16"/>
  <c r="DK114" i="16"/>
  <c r="DG114" i="16"/>
  <c r="DE114" i="16"/>
  <c r="DC114" i="16"/>
  <c r="CY114" i="16"/>
  <c r="CY32" i="16" s="1"/>
  <c r="CW114" i="16"/>
  <c r="CU114" i="16"/>
  <c r="CQ114" i="16"/>
  <c r="CR114" i="16" s="1"/>
  <c r="CO114" i="16"/>
  <c r="CM114" i="16"/>
  <c r="CI114" i="16"/>
  <c r="CG114" i="16"/>
  <c r="CE114" i="16"/>
  <c r="CA114" i="16"/>
  <c r="BY114" i="16"/>
  <c r="BW114" i="16"/>
  <c r="BS114" i="16"/>
  <c r="BQ114" i="16"/>
  <c r="BO114" i="16"/>
  <c r="BK114" i="16"/>
  <c r="BI114" i="16"/>
  <c r="BG114" i="16"/>
  <c r="BC114" i="16"/>
  <c r="BD127" i="16" s="1"/>
  <c r="BA114" i="16"/>
  <c r="AY114" i="16"/>
  <c r="AU114" i="16"/>
  <c r="AS114" i="16"/>
  <c r="AQ114" i="16"/>
  <c r="AM114" i="16"/>
  <c r="AK114" i="16"/>
  <c r="AI114" i="16"/>
  <c r="AJ127" i="16" s="1"/>
  <c r="AE114" i="16"/>
  <c r="AC114" i="16"/>
  <c r="AA114" i="16"/>
  <c r="W114" i="16"/>
  <c r="U114" i="16"/>
  <c r="V114" i="16" s="1"/>
  <c r="S114" i="16"/>
  <c r="O114" i="16"/>
  <c r="M114" i="16"/>
  <c r="K114" i="16"/>
  <c r="G114" i="16"/>
  <c r="E114" i="16"/>
  <c r="C114" i="16"/>
  <c r="DO113" i="16"/>
  <c r="DM113" i="16"/>
  <c r="DK113" i="16"/>
  <c r="DG113" i="16"/>
  <c r="DE113" i="16"/>
  <c r="DC113" i="16"/>
  <c r="CY113" i="16"/>
  <c r="CW113" i="16"/>
  <c r="CU113" i="16"/>
  <c r="CQ113" i="16"/>
  <c r="CO113" i="16"/>
  <c r="CM113" i="16"/>
  <c r="CI113" i="16"/>
  <c r="CG113" i="16"/>
  <c r="CE113" i="16"/>
  <c r="CA113" i="16"/>
  <c r="BY113" i="16"/>
  <c r="BW113" i="16"/>
  <c r="BS113" i="16"/>
  <c r="BQ113" i="16"/>
  <c r="BO113" i="16"/>
  <c r="BK113" i="16"/>
  <c r="BI113" i="16"/>
  <c r="BG113" i="16"/>
  <c r="BC113" i="16"/>
  <c r="BA113" i="16"/>
  <c r="AY113" i="16"/>
  <c r="AU113" i="16"/>
  <c r="AS113" i="16"/>
  <c r="AQ113" i="16"/>
  <c r="AM113" i="16"/>
  <c r="AK113" i="16"/>
  <c r="AI113" i="16"/>
  <c r="AE113" i="16"/>
  <c r="AC113" i="16"/>
  <c r="AA113" i="16"/>
  <c r="W113" i="16"/>
  <c r="U113" i="16"/>
  <c r="S113" i="16"/>
  <c r="O113" i="16"/>
  <c r="M113" i="16"/>
  <c r="K113" i="16"/>
  <c r="G113" i="16"/>
  <c r="E113" i="16"/>
  <c r="C113" i="16"/>
  <c r="DO112" i="16"/>
  <c r="DM112" i="16"/>
  <c r="DK112" i="16"/>
  <c r="DG112" i="16"/>
  <c r="DE112" i="16"/>
  <c r="DC112" i="16"/>
  <c r="CY112" i="16"/>
  <c r="CZ125" i="16" s="1"/>
  <c r="CW112" i="16"/>
  <c r="CU112" i="16"/>
  <c r="CQ112" i="16"/>
  <c r="CO112" i="16"/>
  <c r="CM112" i="16"/>
  <c r="CI112" i="16"/>
  <c r="CG112" i="16"/>
  <c r="CE112" i="16"/>
  <c r="CA112" i="16"/>
  <c r="BY112" i="16"/>
  <c r="BW112" i="16"/>
  <c r="BS112" i="16"/>
  <c r="BT112" i="16" s="1"/>
  <c r="BQ112" i="16"/>
  <c r="BO112" i="16"/>
  <c r="BK112" i="16"/>
  <c r="BI112" i="16"/>
  <c r="BG112" i="16"/>
  <c r="BC112" i="16"/>
  <c r="BA112" i="16"/>
  <c r="AY112" i="16"/>
  <c r="AU112" i="16"/>
  <c r="AS112" i="16"/>
  <c r="AQ112" i="16"/>
  <c r="AM112" i="16"/>
  <c r="AK112" i="16"/>
  <c r="AI112" i="16"/>
  <c r="AE112" i="16"/>
  <c r="AC112" i="16"/>
  <c r="AA112" i="16"/>
  <c r="W112" i="16"/>
  <c r="U112" i="16"/>
  <c r="S112" i="16"/>
  <c r="O112" i="16"/>
  <c r="M112" i="16"/>
  <c r="N125" i="16" s="1"/>
  <c r="K112" i="16"/>
  <c r="G112" i="16"/>
  <c r="E112" i="16"/>
  <c r="C112" i="16"/>
  <c r="DO111" i="16"/>
  <c r="DM111" i="16"/>
  <c r="DK111" i="16"/>
  <c r="DG111" i="16"/>
  <c r="DE111" i="16"/>
  <c r="DC111" i="16"/>
  <c r="CY111" i="16"/>
  <c r="CW111" i="16"/>
  <c r="CU111" i="16"/>
  <c r="CQ111" i="16"/>
  <c r="CO111" i="16"/>
  <c r="CM111" i="16"/>
  <c r="CI111" i="16"/>
  <c r="CG111" i="16"/>
  <c r="CE111" i="16"/>
  <c r="CA111" i="16"/>
  <c r="BY111" i="16"/>
  <c r="BW111" i="16"/>
  <c r="BS111" i="16"/>
  <c r="BQ111" i="16"/>
  <c r="BO111" i="16"/>
  <c r="BK111" i="16"/>
  <c r="BI111" i="16"/>
  <c r="BG111" i="16"/>
  <c r="BC111" i="16"/>
  <c r="BA111" i="16"/>
  <c r="BB124" i="16" s="1"/>
  <c r="AY111" i="16"/>
  <c r="AU111" i="16"/>
  <c r="AV124" i="16" s="1"/>
  <c r="AS111" i="16"/>
  <c r="AT124" i="16" s="1"/>
  <c r="AQ111" i="16"/>
  <c r="AM111" i="16"/>
  <c r="AM31" i="16" s="1"/>
  <c r="AK111" i="16"/>
  <c r="AI111" i="16"/>
  <c r="AE111" i="16"/>
  <c r="AC111" i="16"/>
  <c r="AA111" i="16"/>
  <c r="W111" i="16"/>
  <c r="U111" i="16"/>
  <c r="S111" i="16"/>
  <c r="O111" i="16"/>
  <c r="M111" i="16"/>
  <c r="K111" i="16"/>
  <c r="G111" i="16"/>
  <c r="E111" i="16"/>
  <c r="C111" i="16"/>
  <c r="DO110" i="16"/>
  <c r="DM110" i="16"/>
  <c r="DK110" i="16"/>
  <c r="DG110" i="16"/>
  <c r="DE110" i="16"/>
  <c r="DC110" i="16"/>
  <c r="CY110" i="16"/>
  <c r="CW110" i="16"/>
  <c r="CU110" i="16"/>
  <c r="CQ110" i="16"/>
  <c r="CO110" i="16"/>
  <c r="CO31" i="16" s="1"/>
  <c r="CM110" i="16"/>
  <c r="CI110" i="16"/>
  <c r="CG110" i="16"/>
  <c r="CE110" i="16"/>
  <c r="CA110" i="16"/>
  <c r="BY110" i="16"/>
  <c r="BW110" i="16"/>
  <c r="BS110" i="16"/>
  <c r="BT110" i="16" s="1"/>
  <c r="BQ110" i="16"/>
  <c r="BO110" i="16"/>
  <c r="BK110" i="16"/>
  <c r="BI110" i="16"/>
  <c r="BG110" i="16"/>
  <c r="BC110" i="16"/>
  <c r="BA110" i="16"/>
  <c r="AY110" i="16"/>
  <c r="AU110" i="16"/>
  <c r="AS110" i="16"/>
  <c r="AQ110" i="16"/>
  <c r="AM110" i="16"/>
  <c r="AK110" i="16"/>
  <c r="AI110" i="16"/>
  <c r="AE110" i="16"/>
  <c r="AC110" i="16"/>
  <c r="AA110" i="16"/>
  <c r="W110" i="16"/>
  <c r="U110" i="16"/>
  <c r="S110" i="16"/>
  <c r="O110" i="16"/>
  <c r="M110" i="16"/>
  <c r="K110" i="16"/>
  <c r="G110" i="16"/>
  <c r="E110" i="16"/>
  <c r="C110" i="16"/>
  <c r="DO109" i="16"/>
  <c r="DM109" i="16"/>
  <c r="DK109" i="16"/>
  <c r="DG109" i="16"/>
  <c r="DE109" i="16"/>
  <c r="DC109" i="16"/>
  <c r="CY109" i="16"/>
  <c r="CW109" i="16"/>
  <c r="CU109" i="16"/>
  <c r="CQ109" i="16"/>
  <c r="CO109" i="16"/>
  <c r="CM109" i="16"/>
  <c r="CI109" i="16"/>
  <c r="CG109" i="16"/>
  <c r="CE109" i="16"/>
  <c r="CA109" i="16"/>
  <c r="BY109" i="16"/>
  <c r="BW109" i="16"/>
  <c r="BS109" i="16"/>
  <c r="BQ109" i="16"/>
  <c r="BO109" i="16"/>
  <c r="BK109" i="16"/>
  <c r="BI109" i="16"/>
  <c r="BG109" i="16"/>
  <c r="BC109" i="16"/>
  <c r="BA109" i="16"/>
  <c r="AY109" i="16"/>
  <c r="AU109" i="16"/>
  <c r="AS109" i="16"/>
  <c r="AQ109" i="16"/>
  <c r="AM109" i="16"/>
  <c r="AK109" i="16"/>
  <c r="AI109" i="16"/>
  <c r="AE109" i="16"/>
  <c r="AC109" i="16"/>
  <c r="AA109" i="16"/>
  <c r="W109" i="16"/>
  <c r="U109" i="16"/>
  <c r="S109" i="16"/>
  <c r="O109" i="16"/>
  <c r="M109" i="16"/>
  <c r="K109" i="16"/>
  <c r="G109" i="16"/>
  <c r="E109" i="16"/>
  <c r="C109" i="16"/>
  <c r="DO108" i="16"/>
  <c r="DM108" i="16"/>
  <c r="DK108" i="16"/>
  <c r="DG108" i="16"/>
  <c r="DE108" i="16"/>
  <c r="DC108" i="16"/>
  <c r="CY108" i="16"/>
  <c r="CW108" i="16"/>
  <c r="CU108" i="16"/>
  <c r="CQ108" i="16"/>
  <c r="CO108" i="16"/>
  <c r="CM108" i="16"/>
  <c r="CI108" i="16"/>
  <c r="CG108" i="16"/>
  <c r="CE108" i="16"/>
  <c r="CA108" i="16"/>
  <c r="BY108" i="16"/>
  <c r="BW108" i="16"/>
  <c r="BS108" i="16"/>
  <c r="BT121" i="16" s="1"/>
  <c r="BQ108" i="16"/>
  <c r="BO108" i="16"/>
  <c r="BK108" i="16"/>
  <c r="BI108" i="16"/>
  <c r="BG108" i="16"/>
  <c r="BC108" i="16"/>
  <c r="BD108" i="16" s="1"/>
  <c r="BA108" i="16"/>
  <c r="AY108" i="16"/>
  <c r="AU108" i="16"/>
  <c r="AS108" i="16"/>
  <c r="AQ108" i="16"/>
  <c r="AM108" i="16"/>
  <c r="AN108" i="16" s="1"/>
  <c r="AK108" i="16"/>
  <c r="AI108" i="16"/>
  <c r="AE108" i="16"/>
  <c r="AC108" i="16"/>
  <c r="AA108" i="16"/>
  <c r="W108" i="16"/>
  <c r="U108" i="16"/>
  <c r="S108" i="16"/>
  <c r="O108" i="16"/>
  <c r="M108" i="16"/>
  <c r="N121" i="16" s="1"/>
  <c r="K108" i="16"/>
  <c r="G108" i="16"/>
  <c r="E108" i="16"/>
  <c r="C108" i="16"/>
  <c r="DO107" i="16"/>
  <c r="DM107" i="16"/>
  <c r="DK107" i="16"/>
  <c r="DG107" i="16"/>
  <c r="DE107" i="16"/>
  <c r="DC107" i="16"/>
  <c r="CY107" i="16"/>
  <c r="CW107" i="16"/>
  <c r="CU107" i="16"/>
  <c r="CQ107" i="16"/>
  <c r="CO107" i="16"/>
  <c r="CM107" i="16"/>
  <c r="CI107" i="16"/>
  <c r="CG107" i="16"/>
  <c r="CE107" i="16"/>
  <c r="CA107" i="16"/>
  <c r="BY107" i="16"/>
  <c r="BW107" i="16"/>
  <c r="BX107" i="16" s="1"/>
  <c r="BS107" i="16"/>
  <c r="BQ107" i="16"/>
  <c r="BO107" i="16"/>
  <c r="BK107" i="16"/>
  <c r="BI107" i="16"/>
  <c r="BG107" i="16"/>
  <c r="BC107" i="16"/>
  <c r="BA107" i="16"/>
  <c r="AY107" i="16"/>
  <c r="AU107" i="16"/>
  <c r="AS107" i="16"/>
  <c r="AQ107" i="16"/>
  <c r="AM107" i="16"/>
  <c r="AK107" i="16"/>
  <c r="AI107" i="16"/>
  <c r="AE107" i="16"/>
  <c r="AC107" i="16"/>
  <c r="AA107" i="16"/>
  <c r="W107" i="16"/>
  <c r="U107" i="16"/>
  <c r="S107" i="16"/>
  <c r="T107" i="16" s="1"/>
  <c r="O107" i="16"/>
  <c r="M107" i="16"/>
  <c r="K107" i="16"/>
  <c r="G107" i="16"/>
  <c r="F107" i="16"/>
  <c r="E107" i="16"/>
  <c r="C107" i="16"/>
  <c r="DO106" i="16"/>
  <c r="DM106" i="16"/>
  <c r="DK106" i="16"/>
  <c r="DG106" i="16"/>
  <c r="DE106" i="16"/>
  <c r="DC106" i="16"/>
  <c r="CY106" i="16"/>
  <c r="CW106" i="16"/>
  <c r="CU106" i="16"/>
  <c r="CQ106" i="16"/>
  <c r="CO106" i="16"/>
  <c r="CM106" i="16"/>
  <c r="CI106" i="16"/>
  <c r="CG106" i="16"/>
  <c r="CE106" i="16"/>
  <c r="CA106" i="16"/>
  <c r="BY106" i="16"/>
  <c r="BW106" i="16"/>
  <c r="BS106" i="16"/>
  <c r="BQ106" i="16"/>
  <c r="BO106" i="16"/>
  <c r="BK106" i="16"/>
  <c r="BI106" i="16"/>
  <c r="BG106" i="16"/>
  <c r="BC106" i="16"/>
  <c r="BA106" i="16"/>
  <c r="AY106" i="16"/>
  <c r="AU106" i="16"/>
  <c r="AS106" i="16"/>
  <c r="AQ106" i="16"/>
  <c r="AM106" i="16"/>
  <c r="AK106" i="16"/>
  <c r="AI106" i="16"/>
  <c r="AE106" i="16"/>
  <c r="AC106" i="16"/>
  <c r="AA106" i="16"/>
  <c r="W106" i="16"/>
  <c r="U106" i="16"/>
  <c r="S106" i="16"/>
  <c r="O106" i="16"/>
  <c r="M106" i="16"/>
  <c r="K106" i="16"/>
  <c r="G106" i="16"/>
  <c r="E106" i="16"/>
  <c r="C106" i="16"/>
  <c r="DO105" i="16"/>
  <c r="DM105" i="16"/>
  <c r="DK105" i="16"/>
  <c r="DG105" i="16"/>
  <c r="DE105" i="16"/>
  <c r="DC105" i="16"/>
  <c r="CY105" i="16"/>
  <c r="CW105" i="16"/>
  <c r="CU105" i="16"/>
  <c r="CU29" i="16" s="1"/>
  <c r="CQ105" i="16"/>
  <c r="CO105" i="16"/>
  <c r="CM105" i="16"/>
  <c r="CI105" i="16"/>
  <c r="CG105" i="16"/>
  <c r="CE105" i="16"/>
  <c r="CA105" i="16"/>
  <c r="BY105" i="16"/>
  <c r="BW105" i="16"/>
  <c r="BS105" i="16"/>
  <c r="BQ105" i="16"/>
  <c r="BO105" i="16"/>
  <c r="BK105" i="16"/>
  <c r="BI105" i="16"/>
  <c r="BG105" i="16"/>
  <c r="BC105" i="16"/>
  <c r="BA105" i="16"/>
  <c r="AY105" i="16"/>
  <c r="AU105" i="16"/>
  <c r="AS105" i="16"/>
  <c r="AQ105" i="16"/>
  <c r="AM105" i="16"/>
  <c r="AK105" i="16"/>
  <c r="AI105" i="16"/>
  <c r="AE105" i="16"/>
  <c r="AF105" i="16" s="1"/>
  <c r="AC105" i="16"/>
  <c r="AA105" i="16"/>
  <c r="W105" i="16"/>
  <c r="U105" i="16"/>
  <c r="S105" i="16"/>
  <c r="O105" i="16"/>
  <c r="M105" i="16"/>
  <c r="K105" i="16"/>
  <c r="G105" i="16"/>
  <c r="E105" i="16"/>
  <c r="C105" i="16"/>
  <c r="DO104" i="16"/>
  <c r="DM104" i="16"/>
  <c r="DK104" i="16"/>
  <c r="DG104" i="16"/>
  <c r="DE104" i="16"/>
  <c r="DC104" i="16"/>
  <c r="CY104" i="16"/>
  <c r="CW104" i="16"/>
  <c r="CU104" i="16"/>
  <c r="CQ104" i="16"/>
  <c r="CO104" i="16"/>
  <c r="CM104" i="16"/>
  <c r="CI104" i="16"/>
  <c r="CG104" i="16"/>
  <c r="CE104" i="16"/>
  <c r="CA104" i="16"/>
  <c r="BY104" i="16"/>
  <c r="BZ117" i="16" s="1"/>
  <c r="BW104" i="16"/>
  <c r="BS104" i="16"/>
  <c r="BR104" i="16"/>
  <c r="BQ104" i="16"/>
  <c r="BO104" i="16"/>
  <c r="BK104" i="16"/>
  <c r="BK29" i="16" s="1"/>
  <c r="IC29" i="13" s="1"/>
  <c r="BI104" i="16"/>
  <c r="BG104" i="16"/>
  <c r="BC104" i="16"/>
  <c r="BA104" i="16"/>
  <c r="AY104" i="16"/>
  <c r="AZ104" i="16" s="1"/>
  <c r="AU104" i="16"/>
  <c r="AS104" i="16"/>
  <c r="AQ104" i="16"/>
  <c r="AM104" i="16"/>
  <c r="AK104" i="16"/>
  <c r="AI104" i="16"/>
  <c r="AE104" i="16"/>
  <c r="AC104" i="16"/>
  <c r="AA104" i="16"/>
  <c r="W104" i="16"/>
  <c r="U104" i="16"/>
  <c r="S104" i="16"/>
  <c r="O104" i="16"/>
  <c r="M104" i="16"/>
  <c r="K104" i="16"/>
  <c r="G104" i="16"/>
  <c r="E104" i="16"/>
  <c r="C104" i="16"/>
  <c r="DO102" i="16"/>
  <c r="DM102" i="16"/>
  <c r="DK102" i="16"/>
  <c r="DG102" i="16"/>
  <c r="DE102" i="16"/>
  <c r="DC102" i="16"/>
  <c r="CY102" i="16"/>
  <c r="CW102" i="16"/>
  <c r="CU102" i="16"/>
  <c r="CV115" i="16" s="1"/>
  <c r="CQ102" i="16"/>
  <c r="CO102" i="16"/>
  <c r="CM102" i="16"/>
  <c r="CI102" i="16"/>
  <c r="CG102" i="16"/>
  <c r="CE102" i="16"/>
  <c r="CA102" i="16"/>
  <c r="BY102" i="16"/>
  <c r="BW102" i="16"/>
  <c r="BS102" i="16"/>
  <c r="BQ102" i="16"/>
  <c r="BO102" i="16"/>
  <c r="BK102" i="16"/>
  <c r="BI102" i="16"/>
  <c r="BG102" i="16"/>
  <c r="BC102" i="16"/>
  <c r="BA102" i="16"/>
  <c r="AY102" i="16"/>
  <c r="AU102" i="16"/>
  <c r="AS102" i="16"/>
  <c r="AQ102" i="16"/>
  <c r="AM102" i="16"/>
  <c r="AK102" i="16"/>
  <c r="AI102" i="16"/>
  <c r="AE102" i="16"/>
  <c r="AF115" i="16" s="1"/>
  <c r="AC102" i="16"/>
  <c r="AA102" i="16"/>
  <c r="W102" i="16"/>
  <c r="U102" i="16"/>
  <c r="V115" i="16" s="1"/>
  <c r="S102" i="16"/>
  <c r="O102" i="16"/>
  <c r="P115" i="16" s="1"/>
  <c r="M102" i="16"/>
  <c r="K102" i="16"/>
  <c r="G102" i="16"/>
  <c r="E102" i="16"/>
  <c r="C102" i="16"/>
  <c r="DO101" i="16"/>
  <c r="DM101" i="16"/>
  <c r="DK101" i="16"/>
  <c r="DG101" i="16"/>
  <c r="DE101" i="16"/>
  <c r="DC101" i="16"/>
  <c r="CY101" i="16"/>
  <c r="CW101" i="16"/>
  <c r="CU101" i="16"/>
  <c r="CQ101" i="16"/>
  <c r="CO101" i="16"/>
  <c r="CM101" i="16"/>
  <c r="CI101" i="16"/>
  <c r="CG101" i="16"/>
  <c r="CE101" i="16"/>
  <c r="CA101" i="16"/>
  <c r="BY101" i="16"/>
  <c r="BW101" i="16"/>
  <c r="BS101" i="16"/>
  <c r="BQ101" i="16"/>
  <c r="BO101" i="16"/>
  <c r="BK101" i="16"/>
  <c r="BI101" i="16"/>
  <c r="BG101" i="16"/>
  <c r="BC101" i="16"/>
  <c r="BA101" i="16"/>
  <c r="AY101" i="16"/>
  <c r="AU101" i="16"/>
  <c r="AU27" i="16" s="1"/>
  <c r="AS101" i="16"/>
  <c r="AS27" i="16" s="1"/>
  <c r="AQ101" i="16"/>
  <c r="AM101" i="16"/>
  <c r="AK101" i="16"/>
  <c r="AL114" i="16" s="1"/>
  <c r="AI101" i="16"/>
  <c r="AE101" i="16"/>
  <c r="AC101" i="16"/>
  <c r="AA101" i="16"/>
  <c r="W101" i="16"/>
  <c r="U101" i="16"/>
  <c r="S101" i="16"/>
  <c r="O101" i="16"/>
  <c r="M101" i="16"/>
  <c r="K101" i="16"/>
  <c r="G101" i="16"/>
  <c r="E101" i="16"/>
  <c r="C101" i="16"/>
  <c r="DO100" i="16"/>
  <c r="DM100" i="16"/>
  <c r="DK100" i="16"/>
  <c r="DG100" i="16"/>
  <c r="DE100" i="16"/>
  <c r="DC100" i="16"/>
  <c r="CY100" i="16"/>
  <c r="CW100" i="16"/>
  <c r="CU100" i="16"/>
  <c r="CQ100" i="16"/>
  <c r="CO100" i="16"/>
  <c r="CM100" i="16"/>
  <c r="CI100" i="16"/>
  <c r="CG100" i="16"/>
  <c r="CE100" i="16"/>
  <c r="CE27" i="16" s="1"/>
  <c r="CA100" i="16"/>
  <c r="BY100" i="16"/>
  <c r="BW100" i="16"/>
  <c r="BS100" i="16"/>
  <c r="BQ100" i="16"/>
  <c r="BO100" i="16"/>
  <c r="BK100" i="16"/>
  <c r="BI100" i="16"/>
  <c r="BG100" i="16"/>
  <c r="BC100" i="16"/>
  <c r="BA100" i="16"/>
  <c r="AY100" i="16"/>
  <c r="AU100" i="16"/>
  <c r="AS100" i="16"/>
  <c r="AQ100" i="16"/>
  <c r="AM100" i="16"/>
  <c r="AK100" i="16"/>
  <c r="AI100" i="16"/>
  <c r="AE100" i="16"/>
  <c r="AC100" i="16"/>
  <c r="AA100" i="16"/>
  <c r="W100" i="16"/>
  <c r="U100" i="16"/>
  <c r="S100" i="16"/>
  <c r="O100" i="16"/>
  <c r="P113" i="16" s="1"/>
  <c r="M100" i="16"/>
  <c r="K100" i="16"/>
  <c r="G100" i="16"/>
  <c r="E100" i="16"/>
  <c r="F113" i="16" s="1"/>
  <c r="C100" i="16"/>
  <c r="DO99" i="16"/>
  <c r="DM99" i="16"/>
  <c r="DK99" i="16"/>
  <c r="DG99" i="16"/>
  <c r="DE99" i="16"/>
  <c r="DC99" i="16"/>
  <c r="CY99" i="16"/>
  <c r="CW99" i="16"/>
  <c r="CU99" i="16"/>
  <c r="CQ99" i="16"/>
  <c r="CO99" i="16"/>
  <c r="CM99" i="16"/>
  <c r="CI99" i="16"/>
  <c r="CG99" i="16"/>
  <c r="CE99" i="16"/>
  <c r="CA99" i="16"/>
  <c r="BY99" i="16"/>
  <c r="BW99" i="16"/>
  <c r="BX112" i="16" s="1"/>
  <c r="BS99" i="16"/>
  <c r="BQ99" i="16"/>
  <c r="BO99" i="16"/>
  <c r="BK99" i="16"/>
  <c r="BI99" i="16"/>
  <c r="BG99" i="16"/>
  <c r="BC99" i="16"/>
  <c r="BA99" i="16"/>
  <c r="AY99" i="16"/>
  <c r="AZ112" i="16" s="1"/>
  <c r="AU99" i="16"/>
  <c r="AS99" i="16"/>
  <c r="AQ99" i="16"/>
  <c r="AM99" i="16"/>
  <c r="AK99" i="16"/>
  <c r="AI99" i="16"/>
  <c r="AE99" i="16"/>
  <c r="AC99" i="16"/>
  <c r="AA99" i="16"/>
  <c r="W99" i="16"/>
  <c r="U99" i="16"/>
  <c r="S99" i="16"/>
  <c r="O99" i="16"/>
  <c r="M99" i="16"/>
  <c r="K99" i="16"/>
  <c r="G99" i="16"/>
  <c r="E99" i="16"/>
  <c r="C99" i="16"/>
  <c r="DO98" i="16"/>
  <c r="DM98" i="16"/>
  <c r="DK98" i="16"/>
  <c r="DG98" i="16"/>
  <c r="DE98" i="16"/>
  <c r="DC98" i="16"/>
  <c r="CY98" i="16"/>
  <c r="CZ111" i="16" s="1"/>
  <c r="CW98" i="16"/>
  <c r="CU98" i="16"/>
  <c r="CQ98" i="16"/>
  <c r="CR111" i="16" s="1"/>
  <c r="CO98" i="16"/>
  <c r="CP111" i="16" s="1"/>
  <c r="CM98" i="16"/>
  <c r="CI98" i="16"/>
  <c r="CG98" i="16"/>
  <c r="CH111" i="16" s="1"/>
  <c r="CE98" i="16"/>
  <c r="CA98" i="16"/>
  <c r="BY98" i="16"/>
  <c r="BW98" i="16"/>
  <c r="BS98" i="16"/>
  <c r="BQ98" i="16"/>
  <c r="BO98" i="16"/>
  <c r="BO26" i="16" s="1"/>
  <c r="BK98" i="16"/>
  <c r="BI98" i="16"/>
  <c r="BG98" i="16"/>
  <c r="BC98" i="16"/>
  <c r="BA98" i="16"/>
  <c r="AY98" i="16"/>
  <c r="AU98" i="16"/>
  <c r="AS98" i="16"/>
  <c r="AQ98" i="16"/>
  <c r="AM98" i="16"/>
  <c r="AK98" i="16"/>
  <c r="AI98" i="16"/>
  <c r="AE98" i="16"/>
  <c r="AC98" i="16"/>
  <c r="AA98" i="16"/>
  <c r="W98" i="16"/>
  <c r="U98" i="16"/>
  <c r="S98" i="16"/>
  <c r="O98" i="16"/>
  <c r="M98" i="16"/>
  <c r="K98" i="16"/>
  <c r="G98" i="16"/>
  <c r="E98" i="16"/>
  <c r="C98" i="16"/>
  <c r="DO97" i="16"/>
  <c r="DM97" i="16"/>
  <c r="DK97" i="16"/>
  <c r="DG97" i="16"/>
  <c r="DE97" i="16"/>
  <c r="DC97" i="16"/>
  <c r="CY97" i="16"/>
  <c r="CZ110" i="16" s="1"/>
  <c r="CW97" i="16"/>
  <c r="CW26" i="16" s="1"/>
  <c r="CU97" i="16"/>
  <c r="CQ97" i="16"/>
  <c r="CO97" i="16"/>
  <c r="CM97" i="16"/>
  <c r="CI97" i="16"/>
  <c r="CG97" i="16"/>
  <c r="CE97" i="16"/>
  <c r="CA97" i="16"/>
  <c r="CA26" i="16" s="1"/>
  <c r="BY97" i="16"/>
  <c r="BW97" i="16"/>
  <c r="BS97" i="16"/>
  <c r="BQ97" i="16"/>
  <c r="BO97" i="16"/>
  <c r="BK97" i="16"/>
  <c r="BI97" i="16"/>
  <c r="BG97" i="16"/>
  <c r="BC97" i="16"/>
  <c r="BA97" i="16"/>
  <c r="AY97" i="16"/>
  <c r="AU97" i="16"/>
  <c r="AS97" i="16"/>
  <c r="AQ97" i="16"/>
  <c r="AM97" i="16"/>
  <c r="AK97" i="16"/>
  <c r="AI97" i="16"/>
  <c r="AJ110" i="16" s="1"/>
  <c r="AE97" i="16"/>
  <c r="AC97" i="16"/>
  <c r="AA97" i="16"/>
  <c r="W97" i="16"/>
  <c r="U97" i="16"/>
  <c r="S97" i="16"/>
  <c r="O97" i="16"/>
  <c r="O26" i="16" s="1"/>
  <c r="M97" i="16"/>
  <c r="K97" i="16"/>
  <c r="G97" i="16"/>
  <c r="E97" i="16"/>
  <c r="C97" i="16"/>
  <c r="DO96" i="16"/>
  <c r="DM96" i="16"/>
  <c r="DK96" i="16"/>
  <c r="DG96" i="16"/>
  <c r="DE96" i="16"/>
  <c r="DC96" i="16"/>
  <c r="CY96" i="16"/>
  <c r="CW96" i="16"/>
  <c r="CU96" i="16"/>
  <c r="CQ96" i="16"/>
  <c r="CO96" i="16"/>
  <c r="CP109" i="16" s="1"/>
  <c r="CM96" i="16"/>
  <c r="CI96" i="16"/>
  <c r="CG96" i="16"/>
  <c r="CE96" i="16"/>
  <c r="CA96" i="16"/>
  <c r="BY96" i="16"/>
  <c r="BW96" i="16"/>
  <c r="BS96" i="16"/>
  <c r="BQ96" i="16"/>
  <c r="BR109" i="16" s="1"/>
  <c r="BO96" i="16"/>
  <c r="BK96" i="16"/>
  <c r="BI96" i="16"/>
  <c r="BG96" i="16"/>
  <c r="BH109" i="16" s="1"/>
  <c r="BC96" i="16"/>
  <c r="BA96" i="16"/>
  <c r="AY96" i="16"/>
  <c r="AU96" i="16"/>
  <c r="AS96" i="16"/>
  <c r="AQ96" i="16"/>
  <c r="AM96" i="16"/>
  <c r="AK96" i="16"/>
  <c r="AI96" i="16"/>
  <c r="AE96" i="16"/>
  <c r="AC96" i="16"/>
  <c r="AA96" i="16"/>
  <c r="W96" i="16"/>
  <c r="U96" i="16"/>
  <c r="S96" i="16"/>
  <c r="O96" i="16"/>
  <c r="M96" i="16"/>
  <c r="K96" i="16"/>
  <c r="G96" i="16"/>
  <c r="H109" i="16" s="1"/>
  <c r="E96" i="16"/>
  <c r="C96" i="16"/>
  <c r="D109" i="16" s="1"/>
  <c r="DO95" i="16"/>
  <c r="DM95" i="16"/>
  <c r="DK95" i="16"/>
  <c r="DG95" i="16"/>
  <c r="DE95" i="16"/>
  <c r="DC95" i="16"/>
  <c r="CY95" i="16"/>
  <c r="CZ108" i="16" s="1"/>
  <c r="CW95" i="16"/>
  <c r="CU95" i="16"/>
  <c r="CQ95" i="16"/>
  <c r="CO95" i="16"/>
  <c r="CM95" i="16"/>
  <c r="CI95" i="16"/>
  <c r="CG95" i="16"/>
  <c r="CE95" i="16"/>
  <c r="CA95" i="16"/>
  <c r="BY95" i="16"/>
  <c r="BW95" i="16"/>
  <c r="BS95" i="16"/>
  <c r="BQ95" i="16"/>
  <c r="BO95" i="16"/>
  <c r="BK95" i="16"/>
  <c r="BI95" i="16"/>
  <c r="BG95" i="16"/>
  <c r="BC95" i="16"/>
  <c r="BA95" i="16"/>
  <c r="AY95" i="16"/>
  <c r="AU95" i="16"/>
  <c r="AS95" i="16"/>
  <c r="AQ95" i="16"/>
  <c r="AM95" i="16"/>
  <c r="AK95" i="16"/>
  <c r="AI95" i="16"/>
  <c r="AE95" i="16"/>
  <c r="AC95" i="16"/>
  <c r="AA95" i="16"/>
  <c r="W95" i="16"/>
  <c r="U95" i="16"/>
  <c r="S95" i="16"/>
  <c r="O95" i="16"/>
  <c r="M95" i="16"/>
  <c r="K95" i="16"/>
  <c r="G95" i="16"/>
  <c r="E95" i="16"/>
  <c r="C95" i="16"/>
  <c r="DO94" i="16"/>
  <c r="DM94" i="16"/>
  <c r="DM25" i="16" s="1"/>
  <c r="DK94" i="16"/>
  <c r="DG94" i="16"/>
  <c r="DE94" i="16"/>
  <c r="DC94" i="16"/>
  <c r="CY94" i="16"/>
  <c r="CW94" i="16"/>
  <c r="CU94" i="16"/>
  <c r="CQ94" i="16"/>
  <c r="CO94" i="16"/>
  <c r="CM94" i="16"/>
  <c r="CI94" i="16"/>
  <c r="CG94" i="16"/>
  <c r="CE94" i="16"/>
  <c r="CA94" i="16"/>
  <c r="BY94" i="16"/>
  <c r="BW94" i="16"/>
  <c r="BS94" i="16"/>
  <c r="BQ94" i="16"/>
  <c r="BO94" i="16"/>
  <c r="BK94" i="16"/>
  <c r="BI94" i="16"/>
  <c r="BG94" i="16"/>
  <c r="BC94" i="16"/>
  <c r="BA94" i="16"/>
  <c r="AY94" i="16"/>
  <c r="AU94" i="16"/>
  <c r="AS94" i="16"/>
  <c r="AQ94" i="16"/>
  <c r="AM94" i="16"/>
  <c r="AK94" i="16"/>
  <c r="AI94" i="16"/>
  <c r="AE94" i="16"/>
  <c r="AC94" i="16"/>
  <c r="AA94" i="16"/>
  <c r="W94" i="16"/>
  <c r="U94" i="16"/>
  <c r="S94" i="16"/>
  <c r="O94" i="16"/>
  <c r="M94" i="16"/>
  <c r="K94" i="16"/>
  <c r="G94" i="16"/>
  <c r="E94" i="16"/>
  <c r="C94" i="16"/>
  <c r="DO93" i="16"/>
  <c r="DM93" i="16"/>
  <c r="DK93" i="16"/>
  <c r="DG93" i="16"/>
  <c r="DE93" i="16"/>
  <c r="DC93" i="16"/>
  <c r="CY93" i="16"/>
  <c r="CW93" i="16"/>
  <c r="CU93" i="16"/>
  <c r="CQ93" i="16"/>
  <c r="CR106" i="16" s="1"/>
  <c r="CO93" i="16"/>
  <c r="CM93" i="16"/>
  <c r="CI93" i="16"/>
  <c r="CG93" i="16"/>
  <c r="CE93" i="16"/>
  <c r="CA93" i="16"/>
  <c r="BY93" i="16"/>
  <c r="BW93" i="16"/>
  <c r="BS93" i="16"/>
  <c r="BQ93" i="16"/>
  <c r="BQ24" i="16" s="1"/>
  <c r="BO93" i="16"/>
  <c r="BK93" i="16"/>
  <c r="BI93" i="16"/>
  <c r="BG93" i="16"/>
  <c r="BC93" i="16"/>
  <c r="BA93" i="16"/>
  <c r="AY93" i="16"/>
  <c r="AU93" i="16"/>
  <c r="AS93" i="16"/>
  <c r="AQ93" i="16"/>
  <c r="AM93" i="16"/>
  <c r="AK93" i="16"/>
  <c r="AI93" i="16"/>
  <c r="AE93" i="16"/>
  <c r="AC93" i="16"/>
  <c r="AA93" i="16"/>
  <c r="W93" i="16"/>
  <c r="U93" i="16"/>
  <c r="S93" i="16"/>
  <c r="O93" i="16"/>
  <c r="M93" i="16"/>
  <c r="K93" i="16"/>
  <c r="G93" i="16"/>
  <c r="E93" i="16"/>
  <c r="C93" i="16"/>
  <c r="DO92" i="16"/>
  <c r="DM92" i="16"/>
  <c r="DK92" i="16"/>
  <c r="DG92" i="16"/>
  <c r="DE92" i="16"/>
  <c r="DC92" i="16"/>
  <c r="CY92" i="16"/>
  <c r="CY24" i="16" s="1"/>
  <c r="CW92" i="16"/>
  <c r="CU92" i="16"/>
  <c r="CQ92" i="16"/>
  <c r="CO92" i="16"/>
  <c r="CM92" i="16"/>
  <c r="CI92" i="16"/>
  <c r="CG92" i="16"/>
  <c r="CE92" i="16"/>
  <c r="CA92" i="16"/>
  <c r="BY92" i="16"/>
  <c r="BW92" i="16"/>
  <c r="BS92" i="16"/>
  <c r="BQ92" i="16"/>
  <c r="BO92" i="16"/>
  <c r="BK92" i="16"/>
  <c r="BI92" i="16"/>
  <c r="BG92" i="16"/>
  <c r="BC92" i="16"/>
  <c r="BA92" i="16"/>
  <c r="AY92" i="16"/>
  <c r="AU92" i="16"/>
  <c r="AS92" i="16"/>
  <c r="AQ92" i="16"/>
  <c r="AM92" i="16"/>
  <c r="AK92" i="16"/>
  <c r="AI92" i="16"/>
  <c r="AE92" i="16"/>
  <c r="AC92" i="16"/>
  <c r="AA92" i="16"/>
  <c r="W92" i="16"/>
  <c r="U92" i="16"/>
  <c r="S92" i="16"/>
  <c r="S24" i="16" s="1"/>
  <c r="O92" i="16"/>
  <c r="M92" i="16"/>
  <c r="K92" i="16"/>
  <c r="G92" i="16"/>
  <c r="E92" i="16"/>
  <c r="C92" i="16"/>
  <c r="DO91" i="16"/>
  <c r="DM91" i="16"/>
  <c r="DK91" i="16"/>
  <c r="DG91" i="16"/>
  <c r="DE91" i="16"/>
  <c r="DC91" i="16"/>
  <c r="DC24" i="16" s="1"/>
  <c r="CY91" i="16"/>
  <c r="CW91" i="16"/>
  <c r="CU91" i="16"/>
  <c r="CQ91" i="16"/>
  <c r="CO91" i="16"/>
  <c r="CM91" i="16"/>
  <c r="CI91" i="16"/>
  <c r="CG91" i="16"/>
  <c r="CE91" i="16"/>
  <c r="CA91" i="16"/>
  <c r="BY91" i="16"/>
  <c r="BW91" i="16"/>
  <c r="BS91" i="16"/>
  <c r="BQ91" i="16"/>
  <c r="BO91" i="16"/>
  <c r="BK91" i="16"/>
  <c r="BI91" i="16"/>
  <c r="BG91" i="16"/>
  <c r="BC91" i="16"/>
  <c r="BA91" i="16"/>
  <c r="BA24" i="16" s="1"/>
  <c r="AY91" i="16"/>
  <c r="AU91" i="16"/>
  <c r="AS91" i="16"/>
  <c r="AQ91" i="16"/>
  <c r="AM91" i="16"/>
  <c r="AK91" i="16"/>
  <c r="AI91" i="16"/>
  <c r="AE91" i="16"/>
  <c r="AC91" i="16"/>
  <c r="AA91" i="16"/>
  <c r="W91" i="16"/>
  <c r="U91" i="16"/>
  <c r="U24" i="16" s="1"/>
  <c r="S91" i="16"/>
  <c r="O91" i="16"/>
  <c r="M91" i="16"/>
  <c r="K91" i="16"/>
  <c r="G91" i="16"/>
  <c r="E91" i="16"/>
  <c r="C91" i="16"/>
  <c r="BG77" i="16"/>
  <c r="BC77" i="16"/>
  <c r="AI77" i="16"/>
  <c r="BG75" i="16"/>
  <c r="AE75" i="16"/>
  <c r="BQ71" i="16"/>
  <c r="O70" i="16"/>
  <c r="AY69" i="16"/>
  <c r="DO67" i="16"/>
  <c r="CI67" i="16"/>
  <c r="AY66" i="16"/>
  <c r="AK66" i="16"/>
  <c r="DM64" i="16"/>
  <c r="BW61" i="16"/>
  <c r="AM56" i="16"/>
  <c r="W56" i="16"/>
  <c r="CI52" i="16"/>
  <c r="BS51" i="16"/>
  <c r="CW49" i="16"/>
  <c r="AM47" i="16"/>
  <c r="S41" i="16"/>
  <c r="AU36" i="16"/>
  <c r="BQ26" i="16"/>
  <c r="AC26" i="16"/>
  <c r="DG25" i="16"/>
  <c r="MO232" i="13"/>
  <c r="MM232" i="13"/>
  <c r="MK232" i="13"/>
  <c r="MG232" i="13"/>
  <c r="ME232" i="13"/>
  <c r="MC232" i="13"/>
  <c r="LY232" i="13"/>
  <c r="LW232" i="13"/>
  <c r="LU232" i="13"/>
  <c r="LQ232" i="13"/>
  <c r="LO232" i="13"/>
  <c r="LM232" i="13"/>
  <c r="LI232" i="13"/>
  <c r="LG232" i="13"/>
  <c r="LE232" i="13"/>
  <c r="LA232" i="13"/>
  <c r="KY232" i="13"/>
  <c r="KW232" i="13"/>
  <c r="KS232" i="13"/>
  <c r="KQ232" i="13"/>
  <c r="KO232" i="13"/>
  <c r="KK232" i="13"/>
  <c r="KI232" i="13"/>
  <c r="KG232" i="13"/>
  <c r="KG77" i="13" s="1"/>
  <c r="KC232" i="13"/>
  <c r="KA232" i="13"/>
  <c r="KA77" i="13" s="1"/>
  <c r="JY232" i="13"/>
  <c r="JU232" i="13"/>
  <c r="JS232" i="13"/>
  <c r="JQ232" i="13"/>
  <c r="JM232" i="13"/>
  <c r="JK232" i="13"/>
  <c r="JI232" i="13"/>
  <c r="JE232" i="13"/>
  <c r="JC232" i="13"/>
  <c r="JA232" i="13"/>
  <c r="IW232" i="13"/>
  <c r="IU232" i="13"/>
  <c r="IS232" i="13"/>
  <c r="IO232" i="13"/>
  <c r="IM232" i="13"/>
  <c r="IM77" i="13" s="1"/>
  <c r="IK232" i="13"/>
  <c r="II232" i="13"/>
  <c r="II77" i="13" s="1"/>
  <c r="IE232" i="13"/>
  <c r="IC232" i="13"/>
  <c r="IA232" i="13"/>
  <c r="HW232" i="13"/>
  <c r="HU232" i="13"/>
  <c r="HS232" i="13"/>
  <c r="HO232" i="13"/>
  <c r="HM232" i="13"/>
  <c r="HK232" i="13"/>
  <c r="HG232" i="13"/>
  <c r="HE232" i="13"/>
  <c r="HC232" i="13"/>
  <c r="GY232" i="13"/>
  <c r="GY77" i="13" s="1"/>
  <c r="GW232" i="13"/>
  <c r="GU232" i="13"/>
  <c r="GU77" i="13" s="1"/>
  <c r="GQ232" i="13"/>
  <c r="GO232" i="13"/>
  <c r="GM232" i="13"/>
  <c r="GI232" i="13"/>
  <c r="GG232" i="13"/>
  <c r="GE232" i="13"/>
  <c r="GA232" i="13"/>
  <c r="FY232" i="13"/>
  <c r="FW232" i="13"/>
  <c r="FS232" i="13"/>
  <c r="FQ232" i="13"/>
  <c r="FO232" i="13"/>
  <c r="FO77" i="13" s="1"/>
  <c r="FK232" i="13"/>
  <c r="FI232" i="13"/>
  <c r="FG232" i="13"/>
  <c r="FG77" i="13" s="1"/>
  <c r="FC232" i="13"/>
  <c r="FA232" i="13"/>
  <c r="EY232" i="13"/>
  <c r="EU232" i="13"/>
  <c r="ES232" i="13"/>
  <c r="EQ232" i="13"/>
  <c r="EQ77" i="13" s="1"/>
  <c r="EM232" i="13"/>
  <c r="EK232" i="13"/>
  <c r="EI232" i="13"/>
  <c r="EE232" i="13"/>
  <c r="EC232" i="13"/>
  <c r="EA232" i="13"/>
  <c r="DW232" i="13"/>
  <c r="DU232" i="13"/>
  <c r="DS232" i="13"/>
  <c r="DO232" i="13"/>
  <c r="DM232" i="13"/>
  <c r="DK232" i="13"/>
  <c r="DG232" i="13"/>
  <c r="DE232" i="13"/>
  <c r="DC232" i="13"/>
  <c r="CY232" i="13"/>
  <c r="CW232" i="13"/>
  <c r="CU232" i="13"/>
  <c r="CQ232" i="13"/>
  <c r="CO232" i="13"/>
  <c r="CM232" i="13"/>
  <c r="CI232" i="13"/>
  <c r="CG232" i="13"/>
  <c r="CE232" i="13"/>
  <c r="CA232" i="13"/>
  <c r="BY232" i="13"/>
  <c r="BY77" i="13" s="1"/>
  <c r="BW232" i="13"/>
  <c r="BS232" i="13"/>
  <c r="BQ232" i="13"/>
  <c r="BO232" i="13"/>
  <c r="BK232" i="13"/>
  <c r="BI232" i="13"/>
  <c r="BG232" i="13"/>
  <c r="BC232" i="13"/>
  <c r="BA232" i="13"/>
  <c r="AY232" i="13"/>
  <c r="AU232" i="13"/>
  <c r="AS232" i="13"/>
  <c r="AQ232" i="13"/>
  <c r="AQ77" i="13" s="1"/>
  <c r="AM232" i="13"/>
  <c r="AK232" i="13"/>
  <c r="AI232" i="13"/>
  <c r="AE232" i="13"/>
  <c r="AC232" i="13"/>
  <c r="AA232" i="13"/>
  <c r="W232" i="13"/>
  <c r="U232" i="13"/>
  <c r="S232" i="13"/>
  <c r="O232" i="13"/>
  <c r="M232" i="13"/>
  <c r="K232" i="13"/>
  <c r="G232" i="13"/>
  <c r="E232" i="13"/>
  <c r="C232" i="13"/>
  <c r="MO231" i="13"/>
  <c r="MM231" i="13"/>
  <c r="MK231" i="13"/>
  <c r="MG231" i="13"/>
  <c r="ME231" i="13"/>
  <c r="MC231" i="13"/>
  <c r="LY231" i="13"/>
  <c r="LW231" i="13"/>
  <c r="LU231" i="13"/>
  <c r="LQ231" i="13"/>
  <c r="LO231" i="13"/>
  <c r="LM231" i="13"/>
  <c r="LI231" i="13"/>
  <c r="LG231" i="13"/>
  <c r="LE231" i="13"/>
  <c r="LA231" i="13"/>
  <c r="KY231" i="13"/>
  <c r="KW231" i="13"/>
  <c r="KX231" i="13" s="1"/>
  <c r="KS231" i="13"/>
  <c r="KQ231" i="13"/>
  <c r="KO231" i="13"/>
  <c r="KK231" i="13"/>
  <c r="KI231" i="13"/>
  <c r="KG231" i="13"/>
  <c r="KC231" i="13"/>
  <c r="KA231" i="13"/>
  <c r="JY231" i="13"/>
  <c r="JU231" i="13"/>
  <c r="JS231" i="13"/>
  <c r="JQ231" i="13"/>
  <c r="JM231" i="13"/>
  <c r="JK231" i="13"/>
  <c r="JI231" i="13"/>
  <c r="JE231" i="13"/>
  <c r="JC231" i="13"/>
  <c r="JA231" i="13"/>
  <c r="JA77" i="13" s="1"/>
  <c r="IW231" i="13"/>
  <c r="IU231" i="13"/>
  <c r="IS231" i="13"/>
  <c r="IS77" i="13" s="1"/>
  <c r="IO231" i="13"/>
  <c r="IM231" i="13"/>
  <c r="IK231" i="13"/>
  <c r="II231" i="13"/>
  <c r="IE231" i="13"/>
  <c r="IC231" i="13"/>
  <c r="IA231" i="13"/>
  <c r="HW231" i="13"/>
  <c r="HU231" i="13"/>
  <c r="HS231" i="13"/>
  <c r="HO231" i="13"/>
  <c r="HM231" i="13"/>
  <c r="HK231" i="13"/>
  <c r="HG231" i="13"/>
  <c r="HG77" i="13" s="1"/>
  <c r="HE231" i="13"/>
  <c r="HC231" i="13"/>
  <c r="HD231" i="13" s="1"/>
  <c r="GY231" i="13"/>
  <c r="GW231" i="13"/>
  <c r="GU231" i="13"/>
  <c r="GQ231" i="13"/>
  <c r="GO231" i="13"/>
  <c r="GM231" i="13"/>
  <c r="GI231" i="13"/>
  <c r="GG231" i="13"/>
  <c r="GE231" i="13"/>
  <c r="GA231" i="13"/>
  <c r="FY231" i="13"/>
  <c r="FW231" i="13"/>
  <c r="FS231" i="13"/>
  <c r="FS77" i="13" s="1"/>
  <c r="FQ231" i="13"/>
  <c r="FO231" i="13"/>
  <c r="FK231" i="13"/>
  <c r="FK77" i="13" s="1"/>
  <c r="FI231" i="13"/>
  <c r="FG231" i="13"/>
  <c r="FC231" i="13"/>
  <c r="FA231" i="13"/>
  <c r="EY231" i="13"/>
  <c r="EU231" i="13"/>
  <c r="ES231" i="13"/>
  <c r="EQ231" i="13"/>
  <c r="EM231" i="13"/>
  <c r="EK231" i="13"/>
  <c r="EI231" i="13"/>
  <c r="EE231" i="13"/>
  <c r="EC231" i="13"/>
  <c r="EA231" i="13"/>
  <c r="DW231" i="13"/>
  <c r="DU231" i="13"/>
  <c r="DS231" i="13"/>
  <c r="DO231" i="13"/>
  <c r="DM231" i="13"/>
  <c r="DK231" i="13"/>
  <c r="DG231" i="13"/>
  <c r="DE231" i="13"/>
  <c r="DC231" i="13"/>
  <c r="CY231" i="13"/>
  <c r="CW231" i="13"/>
  <c r="CU231" i="13"/>
  <c r="CQ231" i="13"/>
  <c r="CO231" i="13"/>
  <c r="CO77" i="13" s="1"/>
  <c r="CM231" i="13"/>
  <c r="CI231" i="13"/>
  <c r="CG231" i="13"/>
  <c r="CE231" i="13"/>
  <c r="CA231" i="13"/>
  <c r="BY231" i="13"/>
  <c r="BW231" i="13"/>
  <c r="BS231" i="13"/>
  <c r="BQ231" i="13"/>
  <c r="BO231" i="13"/>
  <c r="BK231" i="13"/>
  <c r="BI231" i="13"/>
  <c r="BG231" i="13"/>
  <c r="BC231" i="13"/>
  <c r="BC77" i="13" s="1"/>
  <c r="BA231" i="13"/>
  <c r="AY231" i="13"/>
  <c r="AU231" i="13"/>
  <c r="AS231" i="13"/>
  <c r="AQ231" i="13"/>
  <c r="AM231" i="13"/>
  <c r="AK231" i="13"/>
  <c r="AI231" i="13"/>
  <c r="AE231" i="13"/>
  <c r="AC231" i="13"/>
  <c r="AA231" i="13"/>
  <c r="W231" i="13"/>
  <c r="U231" i="13"/>
  <c r="S231" i="13"/>
  <c r="O231" i="13"/>
  <c r="M231" i="13"/>
  <c r="K231" i="13"/>
  <c r="G231" i="13"/>
  <c r="E231" i="13"/>
  <c r="E77" i="13" s="1"/>
  <c r="C231" i="13"/>
  <c r="MO230" i="13"/>
  <c r="MM230" i="13"/>
  <c r="MK230" i="13"/>
  <c r="MG230" i="13"/>
  <c r="ME230" i="13"/>
  <c r="MC230" i="13"/>
  <c r="LY230" i="13"/>
  <c r="LW230" i="13"/>
  <c r="LU230" i="13"/>
  <c r="LQ230" i="13"/>
  <c r="LO230" i="13"/>
  <c r="LM230" i="13"/>
  <c r="LI230" i="13"/>
  <c r="LG230" i="13"/>
  <c r="LE230" i="13"/>
  <c r="LA230" i="13"/>
  <c r="KY230" i="13"/>
  <c r="KW230" i="13"/>
  <c r="KS230" i="13"/>
  <c r="KQ230" i="13"/>
  <c r="KO230" i="13"/>
  <c r="KK230" i="13"/>
  <c r="KI230" i="13"/>
  <c r="KG230" i="13"/>
  <c r="KC230" i="13"/>
  <c r="KA230" i="13"/>
  <c r="JY230" i="13"/>
  <c r="JU230" i="13"/>
  <c r="JS230" i="13"/>
  <c r="JQ230" i="13"/>
  <c r="JM230" i="13"/>
  <c r="JM77" i="13" s="1"/>
  <c r="JK230" i="13"/>
  <c r="JK77" i="13" s="1"/>
  <c r="JI230" i="13"/>
  <c r="JE230" i="13"/>
  <c r="JE77" i="13" s="1"/>
  <c r="JC230" i="13"/>
  <c r="JA230" i="13"/>
  <c r="IW230" i="13"/>
  <c r="IU230" i="13"/>
  <c r="IS230" i="13"/>
  <c r="IO230" i="13"/>
  <c r="IM230" i="13"/>
  <c r="IK230" i="13"/>
  <c r="II230" i="13"/>
  <c r="IE230" i="13"/>
  <c r="IC230" i="13"/>
  <c r="IA230" i="13"/>
  <c r="HW230" i="13"/>
  <c r="HU230" i="13"/>
  <c r="HS230" i="13"/>
  <c r="HO230" i="13"/>
  <c r="HM230" i="13"/>
  <c r="HK230" i="13"/>
  <c r="HG230" i="13"/>
  <c r="HE230" i="13"/>
  <c r="HC230" i="13"/>
  <c r="GY230" i="13"/>
  <c r="GW230" i="13"/>
  <c r="GU230" i="13"/>
  <c r="GQ230" i="13"/>
  <c r="GO230" i="13"/>
  <c r="GM230" i="13"/>
  <c r="GI230" i="13"/>
  <c r="GG230" i="13"/>
  <c r="GG77" i="13" s="1"/>
  <c r="GE230" i="13"/>
  <c r="GA230" i="13"/>
  <c r="FY230" i="13"/>
  <c r="FW230" i="13"/>
  <c r="FS230" i="13"/>
  <c r="FQ230" i="13"/>
  <c r="FO230" i="13"/>
  <c r="FK230" i="13"/>
  <c r="FI230" i="13"/>
  <c r="FI77" i="13" s="1"/>
  <c r="FG230" i="13"/>
  <c r="FC230" i="13"/>
  <c r="FA230" i="13"/>
  <c r="EY230" i="13"/>
  <c r="EU230" i="13"/>
  <c r="ES230" i="13"/>
  <c r="EQ230" i="13"/>
  <c r="EM230" i="13"/>
  <c r="EK230" i="13"/>
  <c r="EI230" i="13"/>
  <c r="EE230" i="13"/>
  <c r="EC230" i="13"/>
  <c r="EA230" i="13"/>
  <c r="DW230" i="13"/>
  <c r="DU230" i="13"/>
  <c r="DS230" i="13"/>
  <c r="DO230" i="13"/>
  <c r="DM230" i="13"/>
  <c r="DK230" i="13"/>
  <c r="DG230" i="13"/>
  <c r="DE230" i="13"/>
  <c r="DC230" i="13"/>
  <c r="CY230" i="13"/>
  <c r="CW230" i="13"/>
  <c r="CU230" i="13"/>
  <c r="CQ230" i="13"/>
  <c r="CO230" i="13"/>
  <c r="CM230" i="13"/>
  <c r="CI230" i="13"/>
  <c r="CG230" i="13"/>
  <c r="CE230" i="13"/>
  <c r="CA230" i="13"/>
  <c r="BY230" i="13"/>
  <c r="BW230" i="13"/>
  <c r="BS230" i="13"/>
  <c r="BQ230" i="13"/>
  <c r="BO230" i="13"/>
  <c r="BK230" i="13"/>
  <c r="BI230" i="13"/>
  <c r="BG230" i="13"/>
  <c r="BC230" i="13"/>
  <c r="BA230" i="13"/>
  <c r="AY230" i="13"/>
  <c r="AU230" i="13"/>
  <c r="AS230" i="13"/>
  <c r="AQ230" i="13"/>
  <c r="AM230" i="13"/>
  <c r="AK230" i="13"/>
  <c r="AI230" i="13"/>
  <c r="AE230" i="13"/>
  <c r="AC230" i="13"/>
  <c r="AA230" i="13"/>
  <c r="W230" i="13"/>
  <c r="U230" i="13"/>
  <c r="S230" i="13"/>
  <c r="S77" i="13" s="1"/>
  <c r="O230" i="13"/>
  <c r="O77" i="13" s="1"/>
  <c r="M230" i="13"/>
  <c r="K230" i="13"/>
  <c r="G230" i="13"/>
  <c r="E230" i="13"/>
  <c r="C230" i="13"/>
  <c r="E229" i="13"/>
  <c r="MO228" i="13"/>
  <c r="MM228" i="13"/>
  <c r="MK228" i="13"/>
  <c r="MG228" i="13"/>
  <c r="ME228" i="13"/>
  <c r="MC228" i="13"/>
  <c r="LY228" i="13"/>
  <c r="LW228" i="13"/>
  <c r="LU228" i="13"/>
  <c r="LQ228" i="13"/>
  <c r="LO228" i="13"/>
  <c r="LM228" i="13"/>
  <c r="LI228" i="13"/>
  <c r="LG228" i="13"/>
  <c r="LE228" i="13"/>
  <c r="LA228" i="13"/>
  <c r="KY228" i="13"/>
  <c r="KW228" i="13"/>
  <c r="KS228" i="13"/>
  <c r="KQ228" i="13"/>
  <c r="KO228" i="13"/>
  <c r="KK228" i="13"/>
  <c r="KI228" i="13"/>
  <c r="KG228" i="13"/>
  <c r="KC228" i="13"/>
  <c r="KA228" i="13"/>
  <c r="JY228" i="13"/>
  <c r="JU228" i="13"/>
  <c r="JS228" i="13"/>
  <c r="JQ228" i="13"/>
  <c r="JM228" i="13"/>
  <c r="JK228" i="13"/>
  <c r="JI228" i="13"/>
  <c r="JE228" i="13"/>
  <c r="JC228" i="13"/>
  <c r="JA228" i="13"/>
  <c r="IW228" i="13"/>
  <c r="IU228" i="13"/>
  <c r="IS228" i="13"/>
  <c r="IO228" i="13"/>
  <c r="IM228" i="13"/>
  <c r="IK228" i="13"/>
  <c r="II228" i="13"/>
  <c r="IE228" i="13"/>
  <c r="IC228" i="13"/>
  <c r="IA228" i="13"/>
  <c r="HW228" i="13"/>
  <c r="HU228" i="13"/>
  <c r="HS228" i="13"/>
  <c r="HO228" i="13"/>
  <c r="HM228" i="13"/>
  <c r="HK228" i="13"/>
  <c r="HG228" i="13"/>
  <c r="HE228" i="13"/>
  <c r="HC228" i="13"/>
  <c r="GY228" i="13"/>
  <c r="GW228" i="13"/>
  <c r="GU228" i="13"/>
  <c r="GQ228" i="13"/>
  <c r="GO228" i="13"/>
  <c r="GM228" i="13"/>
  <c r="GI228" i="13"/>
  <c r="GG228" i="13"/>
  <c r="GE228" i="13"/>
  <c r="GA228" i="13"/>
  <c r="FY228" i="13"/>
  <c r="FW228" i="13"/>
  <c r="FS228" i="13"/>
  <c r="FQ228" i="13"/>
  <c r="FO228" i="13"/>
  <c r="FK228" i="13"/>
  <c r="FI228" i="13"/>
  <c r="FG228" i="13"/>
  <c r="FC228" i="13"/>
  <c r="FA228" i="13"/>
  <c r="EY228" i="13"/>
  <c r="EU228" i="13"/>
  <c r="ES228" i="13"/>
  <c r="EQ228" i="13"/>
  <c r="EM228" i="13"/>
  <c r="EK228" i="13"/>
  <c r="EI228" i="13"/>
  <c r="EE228" i="13"/>
  <c r="EC228" i="13"/>
  <c r="EA228" i="13"/>
  <c r="DW228" i="13"/>
  <c r="DU228" i="13"/>
  <c r="DS228" i="13"/>
  <c r="DO228" i="13"/>
  <c r="DM228" i="13"/>
  <c r="DK228" i="13"/>
  <c r="DG228" i="13"/>
  <c r="DE228" i="13"/>
  <c r="DC228" i="13"/>
  <c r="CY228" i="13"/>
  <c r="CW228" i="13"/>
  <c r="CU228" i="13"/>
  <c r="CQ228" i="13"/>
  <c r="CO228" i="13"/>
  <c r="CM228" i="13"/>
  <c r="CI228" i="13"/>
  <c r="CG228" i="13"/>
  <c r="CE228" i="13"/>
  <c r="CA228" i="13"/>
  <c r="BY228" i="13"/>
  <c r="BW228" i="13"/>
  <c r="BS228" i="13"/>
  <c r="BQ228" i="13"/>
  <c r="BO228" i="13"/>
  <c r="BK228" i="13"/>
  <c r="BI228" i="13"/>
  <c r="BG228" i="13"/>
  <c r="BC228" i="13"/>
  <c r="BA228" i="13"/>
  <c r="AY228" i="13"/>
  <c r="AU228" i="13"/>
  <c r="AS228" i="13"/>
  <c r="AQ228" i="13"/>
  <c r="AM228" i="13"/>
  <c r="AK228" i="13"/>
  <c r="AI228" i="13"/>
  <c r="AE228" i="13"/>
  <c r="AC228" i="13"/>
  <c r="AA228" i="13"/>
  <c r="W228" i="13"/>
  <c r="U228" i="13"/>
  <c r="S228" i="13"/>
  <c r="O228" i="13"/>
  <c r="M228" i="13"/>
  <c r="K228" i="13"/>
  <c r="G228" i="13"/>
  <c r="E228" i="13"/>
  <c r="C228" i="13"/>
  <c r="MO227" i="13"/>
  <c r="MM227" i="13"/>
  <c r="MK227" i="13"/>
  <c r="MG227" i="13"/>
  <c r="ME227" i="13"/>
  <c r="MC227" i="13"/>
  <c r="LY227" i="13"/>
  <c r="LW227" i="13"/>
  <c r="LU227" i="13"/>
  <c r="LQ227" i="13"/>
  <c r="LO227" i="13"/>
  <c r="LM227" i="13"/>
  <c r="LI227" i="13"/>
  <c r="LG227" i="13"/>
  <c r="LE227" i="13"/>
  <c r="LA227" i="13"/>
  <c r="KY227" i="13"/>
  <c r="KW227" i="13"/>
  <c r="KS227" i="13"/>
  <c r="KQ227" i="13"/>
  <c r="KO227" i="13"/>
  <c r="KK227" i="13"/>
  <c r="KI227" i="13"/>
  <c r="KG227" i="13"/>
  <c r="KC227" i="13"/>
  <c r="KA227" i="13"/>
  <c r="JY227" i="13"/>
  <c r="JU227" i="13"/>
  <c r="JS227" i="13"/>
  <c r="JQ227" i="13"/>
  <c r="JM227" i="13"/>
  <c r="JK227" i="13"/>
  <c r="JI227" i="13"/>
  <c r="JE227" i="13"/>
  <c r="JC227" i="13"/>
  <c r="JA227" i="13"/>
  <c r="IW227" i="13"/>
  <c r="IU227" i="13"/>
  <c r="IS227" i="13"/>
  <c r="IO227" i="13"/>
  <c r="IM227" i="13"/>
  <c r="IK227" i="13"/>
  <c r="II227" i="13"/>
  <c r="IE227" i="13"/>
  <c r="IC227" i="13"/>
  <c r="IA227" i="13"/>
  <c r="HW227" i="13"/>
  <c r="HU227" i="13"/>
  <c r="HS227" i="13"/>
  <c r="HO227" i="13"/>
  <c r="HM227" i="13"/>
  <c r="HK227" i="13"/>
  <c r="HG227" i="13"/>
  <c r="HE227" i="13"/>
  <c r="HC227" i="13"/>
  <c r="GY227" i="13"/>
  <c r="GW227" i="13"/>
  <c r="GU227" i="13"/>
  <c r="GQ227" i="13"/>
  <c r="GO227" i="13"/>
  <c r="GM227" i="13"/>
  <c r="GI227" i="13"/>
  <c r="GG227" i="13"/>
  <c r="GE227" i="13"/>
  <c r="GA227" i="13"/>
  <c r="FY227" i="13"/>
  <c r="FW227" i="13"/>
  <c r="FS227" i="13"/>
  <c r="FQ227" i="13"/>
  <c r="FO227" i="13"/>
  <c r="FK227" i="13"/>
  <c r="FI227" i="13"/>
  <c r="FG227" i="13"/>
  <c r="FC227" i="13"/>
  <c r="FA227" i="13"/>
  <c r="EY227" i="13"/>
  <c r="EU227" i="13"/>
  <c r="ES227" i="13"/>
  <c r="EQ227" i="13"/>
  <c r="EM227" i="13"/>
  <c r="EK227" i="13"/>
  <c r="EI227" i="13"/>
  <c r="EE227" i="13"/>
  <c r="EC227" i="13"/>
  <c r="EA227" i="13"/>
  <c r="DW227" i="13"/>
  <c r="DU227" i="13"/>
  <c r="DS227" i="13"/>
  <c r="DO227" i="13"/>
  <c r="DM227" i="13"/>
  <c r="DK227" i="13"/>
  <c r="DG227" i="13"/>
  <c r="DE227" i="13"/>
  <c r="DC227" i="13"/>
  <c r="CY227" i="13"/>
  <c r="CW227" i="13"/>
  <c r="CU227" i="13"/>
  <c r="CQ227" i="13"/>
  <c r="CO227" i="13"/>
  <c r="CM227" i="13"/>
  <c r="CI227" i="13"/>
  <c r="CG227" i="13"/>
  <c r="CE227" i="13"/>
  <c r="CA227" i="13"/>
  <c r="BY227" i="13"/>
  <c r="BW227" i="13"/>
  <c r="BS227" i="13"/>
  <c r="BQ227" i="13"/>
  <c r="BO227" i="13"/>
  <c r="BK227" i="13"/>
  <c r="BI227" i="13"/>
  <c r="BG227" i="13"/>
  <c r="BC227" i="13"/>
  <c r="BA227" i="13"/>
  <c r="AY227" i="13"/>
  <c r="AU227" i="13"/>
  <c r="AS227" i="13"/>
  <c r="AQ227" i="13"/>
  <c r="AM227" i="13"/>
  <c r="AK227" i="13"/>
  <c r="AI227" i="13"/>
  <c r="AE227" i="13"/>
  <c r="AC227" i="13"/>
  <c r="AA227" i="13"/>
  <c r="W227" i="13"/>
  <c r="U227" i="13"/>
  <c r="S227" i="13"/>
  <c r="O227" i="13"/>
  <c r="M227" i="13"/>
  <c r="K227" i="13"/>
  <c r="G227" i="13"/>
  <c r="E227" i="13"/>
  <c r="C227" i="13"/>
  <c r="MO226" i="13"/>
  <c r="MM226" i="13"/>
  <c r="MK226" i="13"/>
  <c r="MG226" i="13"/>
  <c r="ME226" i="13"/>
  <c r="MC226" i="13"/>
  <c r="LY226" i="13"/>
  <c r="LW226" i="13"/>
  <c r="LU226" i="13"/>
  <c r="LQ226" i="13"/>
  <c r="LO226" i="13"/>
  <c r="LM226" i="13"/>
  <c r="LI226" i="13"/>
  <c r="LG226" i="13"/>
  <c r="LE226" i="13"/>
  <c r="LA226" i="13"/>
  <c r="KY226" i="13"/>
  <c r="KW226" i="13"/>
  <c r="KS226" i="13"/>
  <c r="KQ226" i="13"/>
  <c r="KO226" i="13"/>
  <c r="KK226" i="13"/>
  <c r="KI226" i="13"/>
  <c r="KG226" i="13"/>
  <c r="KC226" i="13"/>
  <c r="KA226" i="13"/>
  <c r="JY226" i="13"/>
  <c r="JU226" i="13"/>
  <c r="JS226" i="13"/>
  <c r="JQ226" i="13"/>
  <c r="JM226" i="13"/>
  <c r="JK226" i="13"/>
  <c r="JI226" i="13"/>
  <c r="JE226" i="13"/>
  <c r="JC226" i="13"/>
  <c r="JA226" i="13"/>
  <c r="IW226" i="13"/>
  <c r="IU226" i="13"/>
  <c r="IS226" i="13"/>
  <c r="IO226" i="13"/>
  <c r="IM226" i="13"/>
  <c r="IK226" i="13"/>
  <c r="II226" i="13"/>
  <c r="IE226" i="13"/>
  <c r="IC226" i="13"/>
  <c r="IA226" i="13"/>
  <c r="HW226" i="13"/>
  <c r="HU226" i="13"/>
  <c r="HS226" i="13"/>
  <c r="HO226" i="13"/>
  <c r="HM226" i="13"/>
  <c r="HK226" i="13"/>
  <c r="HG226" i="13"/>
  <c r="HE226" i="13"/>
  <c r="HC226" i="13"/>
  <c r="GY226" i="13"/>
  <c r="GW226" i="13"/>
  <c r="GU226" i="13"/>
  <c r="GQ226" i="13"/>
  <c r="GO226" i="13"/>
  <c r="GM226" i="13"/>
  <c r="GI226" i="13"/>
  <c r="GG226" i="13"/>
  <c r="GE226" i="13"/>
  <c r="GA226" i="13"/>
  <c r="FY226" i="13"/>
  <c r="FW226" i="13"/>
  <c r="FS226" i="13"/>
  <c r="FQ226" i="13"/>
  <c r="FO226" i="13"/>
  <c r="FK226" i="13"/>
  <c r="FI226" i="13"/>
  <c r="FG226" i="13"/>
  <c r="FC226" i="13"/>
  <c r="FA226" i="13"/>
  <c r="EY226" i="13"/>
  <c r="EU226" i="13"/>
  <c r="ES226" i="13"/>
  <c r="EQ226" i="13"/>
  <c r="EQ75" i="13" s="1"/>
  <c r="EM226" i="13"/>
  <c r="EK226" i="13"/>
  <c r="EI226" i="13"/>
  <c r="EE226" i="13"/>
  <c r="EC226" i="13"/>
  <c r="EA226" i="13"/>
  <c r="EA75" i="13" s="1"/>
  <c r="DW226" i="13"/>
  <c r="DU226" i="13"/>
  <c r="DS226" i="13"/>
  <c r="DO226" i="13"/>
  <c r="DM226" i="13"/>
  <c r="DK226" i="13"/>
  <c r="DG226" i="13"/>
  <c r="DE226" i="13"/>
  <c r="DC226" i="13"/>
  <c r="CY226" i="13"/>
  <c r="CW226" i="13"/>
  <c r="CU226" i="13"/>
  <c r="CQ226" i="13"/>
  <c r="CO226" i="13"/>
  <c r="CM226" i="13"/>
  <c r="CI226" i="13"/>
  <c r="CG226" i="13"/>
  <c r="CE226" i="13"/>
  <c r="CA226" i="13"/>
  <c r="BY226" i="13"/>
  <c r="BW226" i="13"/>
  <c r="BS226" i="13"/>
  <c r="BQ226" i="13"/>
  <c r="BQ75" i="13" s="1"/>
  <c r="BO226" i="13"/>
  <c r="BK226" i="13"/>
  <c r="BI226" i="13"/>
  <c r="BI75" i="13" s="1"/>
  <c r="BG226" i="13"/>
  <c r="BH226" i="13" s="1"/>
  <c r="BC226" i="13"/>
  <c r="BA226" i="13"/>
  <c r="AY226" i="13"/>
  <c r="AU226" i="13"/>
  <c r="AS226" i="13"/>
  <c r="AQ226" i="13"/>
  <c r="AM226" i="13"/>
  <c r="AM75" i="13" s="1"/>
  <c r="AK226" i="13"/>
  <c r="AI226" i="13"/>
  <c r="AE226" i="13"/>
  <c r="AC226" i="13"/>
  <c r="AA226" i="13"/>
  <c r="W226" i="13"/>
  <c r="W75" i="13" s="1"/>
  <c r="U226" i="13"/>
  <c r="S226" i="13"/>
  <c r="O226" i="13"/>
  <c r="M226" i="13"/>
  <c r="K226" i="13"/>
  <c r="G226" i="13"/>
  <c r="E226" i="13"/>
  <c r="C226" i="13"/>
  <c r="MO225" i="13"/>
  <c r="MM225" i="13"/>
  <c r="MK225" i="13"/>
  <c r="MG225" i="13"/>
  <c r="ME225" i="13"/>
  <c r="MC225" i="13"/>
  <c r="LY225" i="13"/>
  <c r="LW225" i="13"/>
  <c r="LU225" i="13"/>
  <c r="LQ225" i="13"/>
  <c r="LO225" i="13"/>
  <c r="LM225" i="13"/>
  <c r="LI225" i="13"/>
  <c r="LI75" i="13" s="1"/>
  <c r="LG225" i="13"/>
  <c r="LE225" i="13"/>
  <c r="LA225" i="13"/>
  <c r="KY225" i="13"/>
  <c r="KW225" i="13"/>
  <c r="KS225" i="13"/>
  <c r="KQ225" i="13"/>
  <c r="KO225" i="13"/>
  <c r="KK225" i="13"/>
  <c r="KI225" i="13"/>
  <c r="KG225" i="13"/>
  <c r="KC225" i="13"/>
  <c r="KA225" i="13"/>
  <c r="JY225" i="13"/>
  <c r="JU225" i="13"/>
  <c r="JS225" i="13"/>
  <c r="JQ225" i="13"/>
  <c r="JM225" i="13"/>
  <c r="JK225" i="13"/>
  <c r="JI225" i="13"/>
  <c r="JE225" i="13"/>
  <c r="JC225" i="13"/>
  <c r="JA225" i="13"/>
  <c r="IW225" i="13"/>
  <c r="IU225" i="13"/>
  <c r="IS225" i="13"/>
  <c r="IO225" i="13"/>
  <c r="IM225" i="13"/>
  <c r="IK225" i="13"/>
  <c r="II225" i="13"/>
  <c r="IE225" i="13"/>
  <c r="IC225" i="13"/>
  <c r="IA225" i="13"/>
  <c r="HW225" i="13"/>
  <c r="HU225" i="13"/>
  <c r="HS225" i="13"/>
  <c r="HO225" i="13"/>
  <c r="HM225" i="13"/>
  <c r="HK225" i="13"/>
  <c r="HG225" i="13"/>
  <c r="HE225" i="13"/>
  <c r="HC225" i="13"/>
  <c r="GY225" i="13"/>
  <c r="GW225" i="13"/>
  <c r="GU225" i="13"/>
  <c r="GQ225" i="13"/>
  <c r="GO225" i="13"/>
  <c r="GM225" i="13"/>
  <c r="GI225" i="13"/>
  <c r="GG225" i="13"/>
  <c r="GE225" i="13"/>
  <c r="GA225" i="13"/>
  <c r="FY225" i="13"/>
  <c r="FW225" i="13"/>
  <c r="FS225" i="13"/>
  <c r="FQ225" i="13"/>
  <c r="FO225" i="13"/>
  <c r="FK225" i="13"/>
  <c r="FI225" i="13"/>
  <c r="FG225" i="13"/>
  <c r="FC225" i="13"/>
  <c r="FA225" i="13"/>
  <c r="EY225" i="13"/>
  <c r="EU225" i="13"/>
  <c r="ES225" i="13"/>
  <c r="EQ225" i="13"/>
  <c r="EM225" i="13"/>
  <c r="EK225" i="13"/>
  <c r="EI225" i="13"/>
  <c r="EE225" i="13"/>
  <c r="EC225" i="13"/>
  <c r="EA225" i="13"/>
  <c r="DW225" i="13"/>
  <c r="DU225" i="13"/>
  <c r="DS225" i="13"/>
  <c r="DO225" i="13"/>
  <c r="DM225" i="13"/>
  <c r="DK225" i="13"/>
  <c r="DG225" i="13"/>
  <c r="DE225" i="13"/>
  <c r="DC225" i="13"/>
  <c r="CY225" i="13"/>
  <c r="CW225" i="13"/>
  <c r="CU225" i="13"/>
  <c r="CQ225" i="13"/>
  <c r="CO225" i="13"/>
  <c r="CM225" i="13"/>
  <c r="CI225" i="13"/>
  <c r="CG225" i="13"/>
  <c r="CE225" i="13"/>
  <c r="CA225" i="13"/>
  <c r="BY225" i="13"/>
  <c r="BW225" i="13"/>
  <c r="BW75" i="13" s="1"/>
  <c r="BS225" i="13"/>
  <c r="BQ225" i="13"/>
  <c r="BO225" i="13"/>
  <c r="BK225" i="13"/>
  <c r="BI225" i="13"/>
  <c r="BG225" i="13"/>
  <c r="BC225" i="13"/>
  <c r="BA225" i="13"/>
  <c r="AY225" i="13"/>
  <c r="AU225" i="13"/>
  <c r="AS225" i="13"/>
  <c r="AQ225" i="13"/>
  <c r="AR225" i="13" s="1"/>
  <c r="AM225" i="13"/>
  <c r="AK225" i="13"/>
  <c r="AI225" i="13"/>
  <c r="AE225" i="13"/>
  <c r="AC225" i="13"/>
  <c r="AA225" i="13"/>
  <c r="W225" i="13"/>
  <c r="U225" i="13"/>
  <c r="S225" i="13"/>
  <c r="O225" i="13"/>
  <c r="M225" i="13"/>
  <c r="K225" i="13"/>
  <c r="G225" i="13"/>
  <c r="E225" i="13"/>
  <c r="C225" i="13"/>
  <c r="MO224" i="13"/>
  <c r="MO75" i="13" s="1"/>
  <c r="MP75" i="13" s="1"/>
  <c r="MM224" i="13"/>
  <c r="MK224" i="13"/>
  <c r="MG224" i="13"/>
  <c r="ME224" i="13"/>
  <c r="MC224" i="13"/>
  <c r="MC75" i="13" s="1"/>
  <c r="LY224" i="13"/>
  <c r="LW224" i="13"/>
  <c r="LU224" i="13"/>
  <c r="LQ224" i="13"/>
  <c r="LO224" i="13"/>
  <c r="LM224" i="13"/>
  <c r="LI224" i="13"/>
  <c r="LG224" i="13"/>
  <c r="LE224" i="13"/>
  <c r="LA224" i="13"/>
  <c r="KY224" i="13"/>
  <c r="KW224" i="13"/>
  <c r="KS224" i="13"/>
  <c r="KQ224" i="13"/>
  <c r="KO224" i="13"/>
  <c r="KK224" i="13"/>
  <c r="KI224" i="13"/>
  <c r="KG224" i="13"/>
  <c r="KC224" i="13"/>
  <c r="KA224" i="13"/>
  <c r="JY224" i="13"/>
  <c r="JU224" i="13"/>
  <c r="JS224" i="13"/>
  <c r="JQ224" i="13"/>
  <c r="JM224" i="13"/>
  <c r="JK224" i="13"/>
  <c r="JI224" i="13"/>
  <c r="JE224" i="13"/>
  <c r="JC224" i="13"/>
  <c r="JA224" i="13"/>
  <c r="JA75" i="13" s="1"/>
  <c r="IW224" i="13"/>
  <c r="IX224" i="13" s="1"/>
  <c r="IU224" i="13"/>
  <c r="IS224" i="13"/>
  <c r="IO224" i="13"/>
  <c r="IM224" i="13"/>
  <c r="IK224" i="13"/>
  <c r="II224" i="13"/>
  <c r="IE224" i="13"/>
  <c r="IC224" i="13"/>
  <c r="IA224" i="13"/>
  <c r="HW224" i="13"/>
  <c r="HU224" i="13"/>
  <c r="HS224" i="13"/>
  <c r="HO224" i="13"/>
  <c r="HM224" i="13"/>
  <c r="HK224" i="13"/>
  <c r="HG224" i="13"/>
  <c r="HE224" i="13"/>
  <c r="HC224" i="13"/>
  <c r="GY224" i="13"/>
  <c r="GW224" i="13"/>
  <c r="GU224" i="13"/>
  <c r="GQ224" i="13"/>
  <c r="GO224" i="13"/>
  <c r="GM224" i="13"/>
  <c r="GI224" i="13"/>
  <c r="GG224" i="13"/>
  <c r="GE224" i="13"/>
  <c r="GA224" i="13"/>
  <c r="GA75" i="13" s="1"/>
  <c r="FY224" i="13"/>
  <c r="FW224" i="13"/>
  <c r="FS224" i="13"/>
  <c r="FQ224" i="13"/>
  <c r="FQ75" i="13" s="1"/>
  <c r="FO224" i="13"/>
  <c r="FK224" i="13"/>
  <c r="FI224" i="13"/>
  <c r="FG224" i="13"/>
  <c r="FC224" i="13"/>
  <c r="FA224" i="13"/>
  <c r="EY224" i="13"/>
  <c r="EU224" i="13"/>
  <c r="ES224" i="13"/>
  <c r="ES75" i="13" s="1"/>
  <c r="EQ224" i="13"/>
  <c r="EM224" i="13"/>
  <c r="EK224" i="13"/>
  <c r="EI224" i="13"/>
  <c r="EE224" i="13"/>
  <c r="EC224" i="13"/>
  <c r="EA224" i="13"/>
  <c r="DW224" i="13"/>
  <c r="DU224" i="13"/>
  <c r="DS224" i="13"/>
  <c r="DO224" i="13"/>
  <c r="DM224" i="13"/>
  <c r="DK224" i="13"/>
  <c r="DG224" i="13"/>
  <c r="DE224" i="13"/>
  <c r="DC224" i="13"/>
  <c r="CY224" i="13"/>
  <c r="CW224" i="13"/>
  <c r="CU224" i="13"/>
  <c r="CQ224" i="13"/>
  <c r="CO224" i="13"/>
  <c r="CM224" i="13"/>
  <c r="CI224" i="13"/>
  <c r="CI75" i="13" s="1"/>
  <c r="CG224" i="13"/>
  <c r="CG75" i="13" s="1"/>
  <c r="CE224" i="13"/>
  <c r="CA224" i="13"/>
  <c r="BY224" i="13"/>
  <c r="BW224" i="13"/>
  <c r="BS224" i="13"/>
  <c r="BQ224" i="13"/>
  <c r="BO224" i="13"/>
  <c r="BK224" i="13"/>
  <c r="BI224" i="13"/>
  <c r="BG224" i="13"/>
  <c r="BC224" i="13"/>
  <c r="BA224" i="13"/>
  <c r="AY224" i="13"/>
  <c r="AU224" i="13"/>
  <c r="AS224" i="13"/>
  <c r="AQ224" i="13"/>
  <c r="AM224" i="13"/>
  <c r="AK224" i="13"/>
  <c r="AI224" i="13"/>
  <c r="AE224" i="13"/>
  <c r="AC224" i="13"/>
  <c r="AA224" i="13"/>
  <c r="W224" i="13"/>
  <c r="U224" i="13"/>
  <c r="S224" i="13"/>
  <c r="O224" i="13"/>
  <c r="O75" i="13" s="1"/>
  <c r="M224" i="13"/>
  <c r="M75" i="13" s="1"/>
  <c r="K224" i="13"/>
  <c r="G224" i="13"/>
  <c r="E224" i="13"/>
  <c r="E75" i="13" s="1"/>
  <c r="C224" i="13"/>
  <c r="C75" i="13" s="1"/>
  <c r="MO223" i="13"/>
  <c r="MM223" i="13"/>
  <c r="MM74" i="13" s="1"/>
  <c r="MK223" i="13"/>
  <c r="MG223" i="13"/>
  <c r="ME223" i="13"/>
  <c r="MC223" i="13"/>
  <c r="LY223" i="13"/>
  <c r="LW223" i="13"/>
  <c r="LU223" i="13"/>
  <c r="LQ223" i="13"/>
  <c r="LO223" i="13"/>
  <c r="LM223" i="13"/>
  <c r="LI223" i="13"/>
  <c r="LG223" i="13"/>
  <c r="LE223" i="13"/>
  <c r="LA223" i="13"/>
  <c r="KY223" i="13"/>
  <c r="KW223" i="13"/>
  <c r="KS223" i="13"/>
  <c r="KQ223" i="13"/>
  <c r="KO223" i="13"/>
  <c r="KK223" i="13"/>
  <c r="KI223" i="13"/>
  <c r="KG223" i="13"/>
  <c r="KC223" i="13"/>
  <c r="KA223" i="13"/>
  <c r="JY223" i="13"/>
  <c r="JU223" i="13"/>
  <c r="JS223" i="13"/>
  <c r="JQ223" i="13"/>
  <c r="JM223" i="13"/>
  <c r="JK223" i="13"/>
  <c r="JI223" i="13"/>
  <c r="JE223" i="13"/>
  <c r="JC223" i="13"/>
  <c r="JA223" i="13"/>
  <c r="IW223" i="13"/>
  <c r="IU223" i="13"/>
  <c r="IS223" i="13"/>
  <c r="IO223" i="13"/>
  <c r="IM223" i="13"/>
  <c r="IK223" i="13"/>
  <c r="II223" i="13"/>
  <c r="IE223" i="13"/>
  <c r="IE74" i="13" s="1"/>
  <c r="IC223" i="13"/>
  <c r="IA223" i="13"/>
  <c r="HW223" i="13"/>
  <c r="HU223" i="13"/>
  <c r="HS223" i="13"/>
  <c r="HO223" i="13"/>
  <c r="HM223" i="13"/>
  <c r="HK223" i="13"/>
  <c r="HG223" i="13"/>
  <c r="HE223" i="13"/>
  <c r="HC223" i="13"/>
  <c r="GY223" i="13"/>
  <c r="GW223" i="13"/>
  <c r="GU223" i="13"/>
  <c r="GQ223" i="13"/>
  <c r="GO223" i="13"/>
  <c r="GM223" i="13"/>
  <c r="GI223" i="13"/>
  <c r="GG223" i="13"/>
  <c r="GE223" i="13"/>
  <c r="GA223" i="13"/>
  <c r="FY223" i="13"/>
  <c r="FW223" i="13"/>
  <c r="FS223" i="13"/>
  <c r="FQ223" i="13"/>
  <c r="FQ74" i="13" s="1"/>
  <c r="FO223" i="13"/>
  <c r="FK223" i="13"/>
  <c r="FI223" i="13"/>
  <c r="FG223" i="13"/>
  <c r="FC223" i="13"/>
  <c r="FA223" i="13"/>
  <c r="EY223" i="13"/>
  <c r="EU223" i="13"/>
  <c r="ES223" i="13"/>
  <c r="EQ223" i="13"/>
  <c r="EM223" i="13"/>
  <c r="EK223" i="13"/>
  <c r="EI223" i="13"/>
  <c r="EE223" i="13"/>
  <c r="EC223" i="13"/>
  <c r="EA223" i="13"/>
  <c r="DW223" i="13"/>
  <c r="DU223" i="13"/>
  <c r="DS223" i="13"/>
  <c r="DO223" i="13"/>
  <c r="DM223" i="13"/>
  <c r="DK223" i="13"/>
  <c r="DG223" i="13"/>
  <c r="DE223" i="13"/>
  <c r="DC223" i="13"/>
  <c r="CY223" i="13"/>
  <c r="CW223" i="13"/>
  <c r="CU223" i="13"/>
  <c r="CQ223" i="13"/>
  <c r="CO223" i="13"/>
  <c r="CM223" i="13"/>
  <c r="CI223" i="13"/>
  <c r="CI74" i="13" s="1"/>
  <c r="CG223" i="13"/>
  <c r="CE223" i="13"/>
  <c r="CA223" i="13"/>
  <c r="BY223" i="13"/>
  <c r="BW223" i="13"/>
  <c r="BS223" i="13"/>
  <c r="BQ223" i="13"/>
  <c r="BO223" i="13"/>
  <c r="BK223" i="13"/>
  <c r="BI223" i="13"/>
  <c r="BG223" i="13"/>
  <c r="BC223" i="13"/>
  <c r="BA223" i="13"/>
  <c r="AY223" i="13"/>
  <c r="AU223" i="13"/>
  <c r="AS223" i="13"/>
  <c r="AQ223" i="13"/>
  <c r="AM223" i="13"/>
  <c r="AK223" i="13"/>
  <c r="AI223" i="13"/>
  <c r="AE223" i="13"/>
  <c r="AC223" i="13"/>
  <c r="AA223" i="13"/>
  <c r="W223" i="13"/>
  <c r="U223" i="13"/>
  <c r="S223" i="13"/>
  <c r="O223" i="13"/>
  <c r="M223" i="13"/>
  <c r="M74" i="13" s="1"/>
  <c r="K223" i="13"/>
  <c r="G223" i="13"/>
  <c r="E223" i="13"/>
  <c r="C223" i="13"/>
  <c r="C74" i="13" s="1"/>
  <c r="MO222" i="13"/>
  <c r="MM222" i="13"/>
  <c r="MK222" i="13"/>
  <c r="MG222" i="13"/>
  <c r="MG74" i="13" s="1"/>
  <c r="ME222" i="13"/>
  <c r="MC222" i="13"/>
  <c r="LY222" i="13"/>
  <c r="LW222" i="13"/>
  <c r="LU222" i="13"/>
  <c r="LQ222" i="13"/>
  <c r="LO222" i="13"/>
  <c r="LM222" i="13"/>
  <c r="LI222" i="13"/>
  <c r="LG222" i="13"/>
  <c r="LE222" i="13"/>
  <c r="LA222" i="13"/>
  <c r="KY222" i="13"/>
  <c r="KW222" i="13"/>
  <c r="KS222" i="13"/>
  <c r="KQ222" i="13"/>
  <c r="KO222" i="13"/>
  <c r="KK222" i="13"/>
  <c r="KI222" i="13"/>
  <c r="KG222" i="13"/>
  <c r="KC222" i="13"/>
  <c r="KA222" i="13"/>
  <c r="JY222" i="13"/>
  <c r="JY74" i="13" s="1"/>
  <c r="JU222" i="13"/>
  <c r="JS222" i="13"/>
  <c r="JQ222" i="13"/>
  <c r="JM222" i="13"/>
  <c r="JK222" i="13"/>
  <c r="JI222" i="13"/>
  <c r="JE222" i="13"/>
  <c r="JC222" i="13"/>
  <c r="JA222" i="13"/>
  <c r="IW222" i="13"/>
  <c r="IU222" i="13"/>
  <c r="IS222" i="13"/>
  <c r="IS74" i="13" s="1"/>
  <c r="IT74" i="13" s="1"/>
  <c r="IO222" i="13"/>
  <c r="IM222" i="13"/>
  <c r="IK222" i="13"/>
  <c r="II222" i="13"/>
  <c r="IE222" i="13"/>
  <c r="IC222" i="13"/>
  <c r="IA222" i="13"/>
  <c r="HW222" i="13"/>
  <c r="HU222" i="13"/>
  <c r="HS222" i="13"/>
  <c r="HO222" i="13"/>
  <c r="HM222" i="13"/>
  <c r="HK222" i="13"/>
  <c r="HG222" i="13"/>
  <c r="HE222" i="13"/>
  <c r="HC222" i="13"/>
  <c r="GY222" i="13"/>
  <c r="GW222" i="13"/>
  <c r="GU222" i="13"/>
  <c r="GU74" i="13" s="1"/>
  <c r="GQ222" i="13"/>
  <c r="GO222" i="13"/>
  <c r="GO74" i="13" s="1"/>
  <c r="GM222" i="13"/>
  <c r="GI222" i="13"/>
  <c r="GG222" i="13"/>
  <c r="GE222" i="13"/>
  <c r="GA222" i="13"/>
  <c r="FY222" i="13"/>
  <c r="FW222" i="13"/>
  <c r="FS222" i="13"/>
  <c r="FQ222" i="13"/>
  <c r="FO222" i="13"/>
  <c r="FK222" i="13"/>
  <c r="FI222" i="13"/>
  <c r="FG222" i="13"/>
  <c r="FC222" i="13"/>
  <c r="FA222" i="13"/>
  <c r="EY222" i="13"/>
  <c r="EU222" i="13"/>
  <c r="ES222" i="13"/>
  <c r="EQ222" i="13"/>
  <c r="EM222" i="13"/>
  <c r="EK222" i="13"/>
  <c r="EI222" i="13"/>
  <c r="EE222" i="13"/>
  <c r="EC222" i="13"/>
  <c r="EA222" i="13"/>
  <c r="DW222" i="13"/>
  <c r="DU222" i="13"/>
  <c r="DS222" i="13"/>
  <c r="DO222" i="13"/>
  <c r="DM222" i="13"/>
  <c r="DK222" i="13"/>
  <c r="DL222" i="13" s="1"/>
  <c r="DG222" i="13"/>
  <c r="DG74" i="13" s="1"/>
  <c r="DE222" i="13"/>
  <c r="DC222" i="13"/>
  <c r="CY222" i="13"/>
  <c r="CW222" i="13"/>
  <c r="CU222" i="13"/>
  <c r="CQ222" i="13"/>
  <c r="CO222" i="13"/>
  <c r="CM222" i="13"/>
  <c r="CI222" i="13"/>
  <c r="CG222" i="13"/>
  <c r="CE222" i="13"/>
  <c r="CA222" i="13"/>
  <c r="BY222" i="13"/>
  <c r="BW222" i="13"/>
  <c r="BS222" i="13"/>
  <c r="BQ222" i="13"/>
  <c r="BO222" i="13"/>
  <c r="BK222" i="13"/>
  <c r="BI222" i="13"/>
  <c r="BG222" i="13"/>
  <c r="BC222" i="13"/>
  <c r="BA222" i="13"/>
  <c r="AY222" i="13"/>
  <c r="AU222" i="13"/>
  <c r="AS222" i="13"/>
  <c r="AQ222" i="13"/>
  <c r="AR222" i="13" s="1"/>
  <c r="AM222" i="13"/>
  <c r="AK222" i="13"/>
  <c r="AI222" i="13"/>
  <c r="AE222" i="13"/>
  <c r="AC222" i="13"/>
  <c r="AA222" i="13"/>
  <c r="AA74" i="13" s="1"/>
  <c r="W222" i="13"/>
  <c r="W74" i="13" s="1"/>
  <c r="U222" i="13"/>
  <c r="S222" i="13"/>
  <c r="O222" i="13"/>
  <c r="M222" i="13"/>
  <c r="K222" i="13"/>
  <c r="G222" i="13"/>
  <c r="E222" i="13"/>
  <c r="C222" i="13"/>
  <c r="MO221" i="13"/>
  <c r="MM221" i="13"/>
  <c r="MK221" i="13"/>
  <c r="MG221" i="13"/>
  <c r="ME221" i="13"/>
  <c r="MC221" i="13"/>
  <c r="LY221" i="13"/>
  <c r="LW221" i="13"/>
  <c r="LU221" i="13"/>
  <c r="LQ221" i="13"/>
  <c r="LO221" i="13"/>
  <c r="LM221" i="13"/>
  <c r="LI221" i="13"/>
  <c r="LG221" i="13"/>
  <c r="LE221" i="13"/>
  <c r="LA221" i="13"/>
  <c r="KY221" i="13"/>
  <c r="KY74" i="13" s="1"/>
  <c r="KW221" i="13"/>
  <c r="KS221" i="13"/>
  <c r="KQ221" i="13"/>
  <c r="KO221" i="13"/>
  <c r="KP221" i="13" s="1"/>
  <c r="KK221" i="13"/>
  <c r="KI221" i="13"/>
  <c r="KI74" i="13" s="1"/>
  <c r="KG221" i="13"/>
  <c r="KG74" i="13" s="1"/>
  <c r="KC221" i="13"/>
  <c r="KA221" i="13"/>
  <c r="JY221" i="13"/>
  <c r="JZ221" i="13" s="1"/>
  <c r="JU221" i="13"/>
  <c r="JS221" i="13"/>
  <c r="JQ221" i="13"/>
  <c r="JM221" i="13"/>
  <c r="JK221" i="13"/>
  <c r="JI221" i="13"/>
  <c r="JE221" i="13"/>
  <c r="JC221" i="13"/>
  <c r="JA221" i="13"/>
  <c r="IW221" i="13"/>
  <c r="IU221" i="13"/>
  <c r="IS221" i="13"/>
  <c r="IO221" i="13"/>
  <c r="IM221" i="13"/>
  <c r="IK221" i="13"/>
  <c r="II221" i="13"/>
  <c r="IE221" i="13"/>
  <c r="IC221" i="13"/>
  <c r="IA221" i="13"/>
  <c r="HW221" i="13"/>
  <c r="HU221" i="13"/>
  <c r="HS221" i="13"/>
  <c r="HS74" i="13" s="1"/>
  <c r="HO221" i="13"/>
  <c r="HO74" i="13" s="1"/>
  <c r="HM221" i="13"/>
  <c r="HK221" i="13"/>
  <c r="HG221" i="13"/>
  <c r="HG74" i="13" s="1"/>
  <c r="HE221" i="13"/>
  <c r="HE74" i="13" s="1"/>
  <c r="HC221" i="13"/>
  <c r="HC74" i="13" s="1"/>
  <c r="GY221" i="13"/>
  <c r="GY74" i="13" s="1"/>
  <c r="GW221" i="13"/>
  <c r="GU221" i="13"/>
  <c r="GQ221" i="13"/>
  <c r="GO221" i="13"/>
  <c r="GM221" i="13"/>
  <c r="GI221" i="13"/>
  <c r="GG221" i="13"/>
  <c r="GE221" i="13"/>
  <c r="GA221" i="13"/>
  <c r="FY221" i="13"/>
  <c r="FW221" i="13"/>
  <c r="FS221" i="13"/>
  <c r="FQ221" i="13"/>
  <c r="FO221" i="13"/>
  <c r="FK221" i="13"/>
  <c r="FI221" i="13"/>
  <c r="FG221" i="13"/>
  <c r="FC221" i="13"/>
  <c r="FA221" i="13"/>
  <c r="EY221" i="13"/>
  <c r="EU221" i="13"/>
  <c r="ES221" i="13"/>
  <c r="EQ221" i="13"/>
  <c r="EM221" i="13"/>
  <c r="EK221" i="13"/>
  <c r="EI221" i="13"/>
  <c r="EE221" i="13"/>
  <c r="EC221" i="13"/>
  <c r="EA221" i="13"/>
  <c r="EA74" i="13" s="1"/>
  <c r="DW221" i="13"/>
  <c r="DW74" i="13" s="1"/>
  <c r="DU221" i="13"/>
  <c r="DS221" i="13"/>
  <c r="DS74" i="13" s="1"/>
  <c r="DO221" i="13"/>
  <c r="DM221" i="13"/>
  <c r="DK221" i="13"/>
  <c r="DG221" i="13"/>
  <c r="DE221" i="13"/>
  <c r="DC221" i="13"/>
  <c r="CY221" i="13"/>
  <c r="CW221" i="13"/>
  <c r="CU221" i="13"/>
  <c r="CQ221" i="13"/>
  <c r="CO221" i="13"/>
  <c r="CM221" i="13"/>
  <c r="CI221" i="13"/>
  <c r="CG221" i="13"/>
  <c r="CE221" i="13"/>
  <c r="CA221" i="13"/>
  <c r="BY221" i="13"/>
  <c r="BW221" i="13"/>
  <c r="BS221" i="13"/>
  <c r="BQ221" i="13"/>
  <c r="BO221" i="13"/>
  <c r="BK221" i="13"/>
  <c r="BI221" i="13"/>
  <c r="BG221" i="13"/>
  <c r="BC221" i="13"/>
  <c r="BA221" i="13"/>
  <c r="AY221" i="13"/>
  <c r="AU221" i="13"/>
  <c r="AS221" i="13"/>
  <c r="AQ221" i="13"/>
  <c r="AM221" i="13"/>
  <c r="AK221" i="13"/>
  <c r="AK74" i="13" s="1"/>
  <c r="AI221" i="13"/>
  <c r="AE221" i="13"/>
  <c r="AC221" i="13"/>
  <c r="AA221" i="13"/>
  <c r="W221" i="13"/>
  <c r="U221" i="13"/>
  <c r="S221" i="13"/>
  <c r="O221" i="13"/>
  <c r="M221" i="13"/>
  <c r="K221" i="13"/>
  <c r="G221" i="13"/>
  <c r="E221" i="13"/>
  <c r="C221" i="13"/>
  <c r="G219" i="13"/>
  <c r="H232" i="13" s="1"/>
  <c r="E219" i="13"/>
  <c r="C219" i="13"/>
  <c r="MO218" i="13"/>
  <c r="MM218" i="13"/>
  <c r="MK218" i="13"/>
  <c r="MG218" i="13"/>
  <c r="ME218" i="13"/>
  <c r="MC218" i="13"/>
  <c r="LY218" i="13"/>
  <c r="LW218" i="13"/>
  <c r="LU218" i="13"/>
  <c r="LQ218" i="13"/>
  <c r="LO218" i="13"/>
  <c r="LP231" i="13" s="1"/>
  <c r="LM218" i="13"/>
  <c r="LI218" i="13"/>
  <c r="LG218" i="13"/>
  <c r="LE218" i="13"/>
  <c r="LA218" i="13"/>
  <c r="KY218" i="13"/>
  <c r="KW218" i="13"/>
  <c r="KS218" i="13"/>
  <c r="KQ218" i="13"/>
  <c r="KO218" i="13"/>
  <c r="KK218" i="13"/>
  <c r="KI218" i="13"/>
  <c r="KG218" i="13"/>
  <c r="KC218" i="13"/>
  <c r="KA218" i="13"/>
  <c r="KB231" i="13" s="1"/>
  <c r="JY218" i="13"/>
  <c r="JU218" i="13"/>
  <c r="JS218" i="13"/>
  <c r="JT231" i="13" s="1"/>
  <c r="JQ218" i="13"/>
  <c r="JM218" i="13"/>
  <c r="JK218" i="13"/>
  <c r="JI218" i="13"/>
  <c r="JE218" i="13"/>
  <c r="JC218" i="13"/>
  <c r="JA218" i="13"/>
  <c r="IW218" i="13"/>
  <c r="IU218" i="13"/>
  <c r="IS218" i="13"/>
  <c r="IO218" i="13"/>
  <c r="IM218" i="13"/>
  <c r="IK218" i="13"/>
  <c r="II218" i="13"/>
  <c r="IE218" i="13"/>
  <c r="IC218" i="13"/>
  <c r="IA218" i="13"/>
  <c r="HW218" i="13"/>
  <c r="HU218" i="13"/>
  <c r="HS218" i="13"/>
  <c r="HO218" i="13"/>
  <c r="HM218" i="13"/>
  <c r="HK218" i="13"/>
  <c r="HG218" i="13"/>
  <c r="HH231" i="13" s="1"/>
  <c r="HE218" i="13"/>
  <c r="HC218" i="13"/>
  <c r="GY218" i="13"/>
  <c r="GW218" i="13"/>
  <c r="GU218" i="13"/>
  <c r="GQ218" i="13"/>
  <c r="GO218" i="13"/>
  <c r="GM218" i="13"/>
  <c r="GI218" i="13"/>
  <c r="GJ231" i="13" s="1"/>
  <c r="GG218" i="13"/>
  <c r="GE218" i="13"/>
  <c r="GA218" i="13"/>
  <c r="FY218" i="13"/>
  <c r="FW218" i="13"/>
  <c r="FS218" i="13"/>
  <c r="FQ218" i="13"/>
  <c r="FO218" i="13"/>
  <c r="FK218" i="13"/>
  <c r="FI218" i="13"/>
  <c r="FG218" i="13"/>
  <c r="FC218" i="13"/>
  <c r="FA218" i="13"/>
  <c r="FB231" i="13" s="1"/>
  <c r="EY218" i="13"/>
  <c r="EU218" i="13"/>
  <c r="ES218" i="13"/>
  <c r="EQ218" i="13"/>
  <c r="EM218" i="13"/>
  <c r="EK218" i="13"/>
  <c r="EI218" i="13"/>
  <c r="EE218" i="13"/>
  <c r="EC218" i="13"/>
  <c r="EA218" i="13"/>
  <c r="DW218" i="13"/>
  <c r="DU218" i="13"/>
  <c r="DS218" i="13"/>
  <c r="DO218" i="13"/>
  <c r="DP231" i="13" s="1"/>
  <c r="DM218" i="13"/>
  <c r="DK218" i="13"/>
  <c r="DG218" i="13"/>
  <c r="DE218" i="13"/>
  <c r="DF231" i="13" s="1"/>
  <c r="DC218" i="13"/>
  <c r="CY218" i="13"/>
  <c r="CW218" i="13"/>
  <c r="CU218" i="13"/>
  <c r="CQ218" i="13"/>
  <c r="CO218" i="13"/>
  <c r="CM218" i="13"/>
  <c r="CI218" i="13"/>
  <c r="CG218" i="13"/>
  <c r="CE218" i="13"/>
  <c r="CA218" i="13"/>
  <c r="BY218" i="13"/>
  <c r="BW218" i="13"/>
  <c r="BS218" i="13"/>
  <c r="BQ218" i="13"/>
  <c r="BO218" i="13"/>
  <c r="BK218" i="13"/>
  <c r="BI218" i="13"/>
  <c r="BG218" i="13"/>
  <c r="BC218" i="13"/>
  <c r="BA218" i="13"/>
  <c r="AY218" i="13"/>
  <c r="AU218" i="13"/>
  <c r="AS218" i="13"/>
  <c r="AQ218" i="13"/>
  <c r="AM218" i="13"/>
  <c r="AK218" i="13"/>
  <c r="AI218" i="13"/>
  <c r="AE218" i="13"/>
  <c r="AF231" i="13" s="1"/>
  <c r="AC218" i="13"/>
  <c r="AA218" i="13"/>
  <c r="W218" i="13"/>
  <c r="U218" i="13"/>
  <c r="S218" i="13"/>
  <c r="O218" i="13"/>
  <c r="M218" i="13"/>
  <c r="K218" i="13"/>
  <c r="G218" i="13"/>
  <c r="E218" i="13"/>
  <c r="C218" i="13"/>
  <c r="MO217" i="13"/>
  <c r="MM217" i="13"/>
  <c r="MK217" i="13"/>
  <c r="MG217" i="13"/>
  <c r="ME217" i="13"/>
  <c r="MC217" i="13"/>
  <c r="MD230" i="13" s="1"/>
  <c r="LY217" i="13"/>
  <c r="LW217" i="13"/>
  <c r="LU217" i="13"/>
  <c r="LQ217" i="13"/>
  <c r="LO217" i="13"/>
  <c r="LM217" i="13"/>
  <c r="LI217" i="13"/>
  <c r="LG217" i="13"/>
  <c r="LE217" i="13"/>
  <c r="LA217" i="13"/>
  <c r="KY217" i="13"/>
  <c r="KW217" i="13"/>
  <c r="KS217" i="13"/>
  <c r="KQ217" i="13"/>
  <c r="KO217" i="13"/>
  <c r="KK217" i="13"/>
  <c r="KI217" i="13"/>
  <c r="KG217" i="13"/>
  <c r="KC217" i="13"/>
  <c r="KA217" i="13"/>
  <c r="JY217" i="13"/>
  <c r="JU217" i="13"/>
  <c r="JS217" i="13"/>
  <c r="JQ217" i="13"/>
  <c r="JM217" i="13"/>
  <c r="JK217" i="13"/>
  <c r="JI217" i="13"/>
  <c r="JE217" i="13"/>
  <c r="JC217" i="13"/>
  <c r="JA217" i="13"/>
  <c r="IW217" i="13"/>
  <c r="IU217" i="13"/>
  <c r="IV230" i="13" s="1"/>
  <c r="IS217" i="13"/>
  <c r="IO217" i="13"/>
  <c r="IM217" i="13"/>
  <c r="IK217" i="13"/>
  <c r="II217" i="13"/>
  <c r="IE217" i="13"/>
  <c r="IC217" i="13"/>
  <c r="ID217" i="13" s="1"/>
  <c r="IA217" i="13"/>
  <c r="HW217" i="13"/>
  <c r="HU217" i="13"/>
  <c r="HV217" i="13" s="1"/>
  <c r="HS217" i="13"/>
  <c r="HO217" i="13"/>
  <c r="HM217" i="13"/>
  <c r="HK217" i="13"/>
  <c r="HG217" i="13"/>
  <c r="HE217" i="13"/>
  <c r="HC217" i="13"/>
  <c r="GY217" i="13"/>
  <c r="GZ230" i="13" s="1"/>
  <c r="GW217" i="13"/>
  <c r="GU217" i="13"/>
  <c r="GQ217" i="13"/>
  <c r="GO217" i="13"/>
  <c r="GM217" i="13"/>
  <c r="GI217" i="13"/>
  <c r="GG217" i="13"/>
  <c r="GE217" i="13"/>
  <c r="GA217" i="13"/>
  <c r="FY217" i="13"/>
  <c r="FW217" i="13"/>
  <c r="FS217" i="13"/>
  <c r="FT230" i="13" s="1"/>
  <c r="FQ217" i="13"/>
  <c r="FO217" i="13"/>
  <c r="FK217" i="13"/>
  <c r="FI217" i="13"/>
  <c r="FG217" i="13"/>
  <c r="FC217" i="13"/>
  <c r="FA217" i="13"/>
  <c r="EY217" i="13"/>
  <c r="EU217" i="13"/>
  <c r="ES217" i="13"/>
  <c r="EQ217" i="13"/>
  <c r="EM217" i="13"/>
  <c r="EK217" i="13"/>
  <c r="EI217" i="13"/>
  <c r="EE217" i="13"/>
  <c r="EC217" i="13"/>
  <c r="ED230" i="13" s="1"/>
  <c r="EA217" i="13"/>
  <c r="DW217" i="13"/>
  <c r="DU217" i="13"/>
  <c r="DS217" i="13"/>
  <c r="DO217" i="13"/>
  <c r="DM217" i="13"/>
  <c r="DK217" i="13"/>
  <c r="DG217" i="13"/>
  <c r="DE217" i="13"/>
  <c r="DC217" i="13"/>
  <c r="CY217" i="13"/>
  <c r="CW217" i="13"/>
  <c r="CU217" i="13"/>
  <c r="CQ217" i="13"/>
  <c r="CO217" i="13"/>
  <c r="CM217" i="13"/>
  <c r="CI217" i="13"/>
  <c r="CG217" i="13"/>
  <c r="CE217" i="13"/>
  <c r="CA217" i="13"/>
  <c r="BY217" i="13"/>
  <c r="BW217" i="13"/>
  <c r="BS217" i="13"/>
  <c r="BQ217" i="13"/>
  <c r="BO217" i="13"/>
  <c r="BK217" i="13"/>
  <c r="BI217" i="13"/>
  <c r="BG217" i="13"/>
  <c r="BC217" i="13"/>
  <c r="BA217" i="13"/>
  <c r="AY217" i="13"/>
  <c r="AU217" i="13"/>
  <c r="AS217" i="13"/>
  <c r="AQ217" i="13"/>
  <c r="AM217" i="13"/>
  <c r="AK217" i="13"/>
  <c r="AI217" i="13"/>
  <c r="AE217" i="13"/>
  <c r="AC217" i="13"/>
  <c r="AA217" i="13"/>
  <c r="W217" i="13"/>
  <c r="U217" i="13"/>
  <c r="S217" i="13"/>
  <c r="O217" i="13"/>
  <c r="M217" i="13"/>
  <c r="K217" i="13"/>
  <c r="G217" i="13"/>
  <c r="G72" i="13" s="1"/>
  <c r="E217" i="13"/>
  <c r="C217" i="13"/>
  <c r="MO216" i="13"/>
  <c r="MM216" i="13"/>
  <c r="MK216" i="13"/>
  <c r="MK71" i="13" s="1"/>
  <c r="MG216" i="13"/>
  <c r="ME216" i="13"/>
  <c r="MC216" i="13"/>
  <c r="LY216" i="13"/>
  <c r="LW216" i="13"/>
  <c r="LU216" i="13"/>
  <c r="LQ216" i="13"/>
  <c r="LQ71" i="13" s="1"/>
  <c r="LO216" i="13"/>
  <c r="LM216" i="13"/>
  <c r="LI216" i="13"/>
  <c r="LG216" i="13"/>
  <c r="LE216" i="13"/>
  <c r="LA216" i="13"/>
  <c r="KY216" i="13"/>
  <c r="KW216" i="13"/>
  <c r="KS216" i="13"/>
  <c r="KQ216" i="13"/>
  <c r="KO216" i="13"/>
  <c r="KK216" i="13"/>
  <c r="KI216" i="13"/>
  <c r="KG216" i="13"/>
  <c r="KC216" i="13"/>
  <c r="KA216" i="13"/>
  <c r="JY216" i="13"/>
  <c r="JU216" i="13"/>
  <c r="JS216" i="13"/>
  <c r="JQ216" i="13"/>
  <c r="JM216" i="13"/>
  <c r="JK216" i="13"/>
  <c r="JI216" i="13"/>
  <c r="JE216" i="13"/>
  <c r="JC216" i="13"/>
  <c r="JC71" i="13" s="1"/>
  <c r="JA216" i="13"/>
  <c r="IW216" i="13"/>
  <c r="IU216" i="13"/>
  <c r="IS216" i="13"/>
  <c r="IO216" i="13"/>
  <c r="IM216" i="13"/>
  <c r="IK216" i="13"/>
  <c r="II216" i="13"/>
  <c r="II71" i="13" s="1"/>
  <c r="IE216" i="13"/>
  <c r="IC216" i="13"/>
  <c r="IA216" i="13"/>
  <c r="HW216" i="13"/>
  <c r="HU216" i="13"/>
  <c r="HS216" i="13"/>
  <c r="HO216" i="13"/>
  <c r="HM216" i="13"/>
  <c r="HK216" i="13"/>
  <c r="HG216" i="13"/>
  <c r="HE216" i="13"/>
  <c r="HC216" i="13"/>
  <c r="GY216" i="13"/>
  <c r="GW216" i="13"/>
  <c r="GU216" i="13"/>
  <c r="GQ216" i="13"/>
  <c r="GO216" i="13"/>
  <c r="GM216" i="13"/>
  <c r="GI216" i="13"/>
  <c r="GG216" i="13"/>
  <c r="GE216" i="13"/>
  <c r="GA216" i="13"/>
  <c r="FY216" i="13"/>
  <c r="FW216" i="13"/>
  <c r="FS216" i="13"/>
  <c r="FQ216" i="13"/>
  <c r="FO216" i="13"/>
  <c r="FK216" i="13"/>
  <c r="FI216" i="13"/>
  <c r="FG216" i="13"/>
  <c r="FC216" i="13"/>
  <c r="FA216" i="13"/>
  <c r="EY216" i="13"/>
  <c r="EU216" i="13"/>
  <c r="ES216" i="13"/>
  <c r="EQ216" i="13"/>
  <c r="EM216" i="13"/>
  <c r="EK216" i="13"/>
  <c r="EI216" i="13"/>
  <c r="EE216" i="13"/>
  <c r="EC216" i="13"/>
  <c r="EA216" i="13"/>
  <c r="DW216" i="13"/>
  <c r="DU216" i="13"/>
  <c r="DS216" i="13"/>
  <c r="DO216" i="13"/>
  <c r="DM216" i="13"/>
  <c r="DK216" i="13"/>
  <c r="DG216" i="13"/>
  <c r="DE216" i="13"/>
  <c r="DC216" i="13"/>
  <c r="CY216" i="13"/>
  <c r="CW216" i="13"/>
  <c r="CU216" i="13"/>
  <c r="CQ216" i="13"/>
  <c r="CO216" i="13"/>
  <c r="CM216" i="13"/>
  <c r="CI216" i="13"/>
  <c r="CG216" i="13"/>
  <c r="CE216" i="13"/>
  <c r="CF216" i="13" s="1"/>
  <c r="CA216" i="13"/>
  <c r="BY216" i="13"/>
  <c r="BW216" i="13"/>
  <c r="BS216" i="13"/>
  <c r="BQ216" i="13"/>
  <c r="BO216" i="13"/>
  <c r="BK216" i="13"/>
  <c r="BI216" i="13"/>
  <c r="BG216" i="13"/>
  <c r="BC216" i="13"/>
  <c r="BA216" i="13"/>
  <c r="AY216" i="13"/>
  <c r="AU216" i="13"/>
  <c r="AS216" i="13"/>
  <c r="AQ216" i="13"/>
  <c r="AM216" i="13"/>
  <c r="AK216" i="13"/>
  <c r="AI216" i="13"/>
  <c r="AE216" i="13"/>
  <c r="AC216" i="13"/>
  <c r="AA216" i="13"/>
  <c r="W216" i="13"/>
  <c r="U216" i="13"/>
  <c r="S216" i="13"/>
  <c r="O216" i="13"/>
  <c r="M216" i="13"/>
  <c r="K216" i="13"/>
  <c r="G216" i="13"/>
  <c r="E216" i="13"/>
  <c r="C216" i="13"/>
  <c r="MO215" i="13"/>
  <c r="MM215" i="13"/>
  <c r="MK215" i="13"/>
  <c r="MG215" i="13"/>
  <c r="ME215" i="13"/>
  <c r="MC215" i="13"/>
  <c r="LY215" i="13"/>
  <c r="LW215" i="13"/>
  <c r="LU215" i="13"/>
  <c r="LQ215" i="13"/>
  <c r="LO215" i="13"/>
  <c r="LM215" i="13"/>
  <c r="LI215" i="13"/>
  <c r="LG215" i="13"/>
  <c r="LE215" i="13"/>
  <c r="LA215" i="13"/>
  <c r="KY215" i="13"/>
  <c r="KW215" i="13"/>
  <c r="KS215" i="13"/>
  <c r="KQ215" i="13"/>
  <c r="KO215" i="13"/>
  <c r="KK215" i="13"/>
  <c r="KI215" i="13"/>
  <c r="KJ228" i="13" s="1"/>
  <c r="KG215" i="13"/>
  <c r="KC215" i="13"/>
  <c r="KA215" i="13"/>
  <c r="JY215" i="13"/>
  <c r="JU215" i="13"/>
  <c r="JS215" i="13"/>
  <c r="JQ215" i="13"/>
  <c r="JM215" i="13"/>
  <c r="JK215" i="13"/>
  <c r="JI215" i="13"/>
  <c r="JE215" i="13"/>
  <c r="JF215" i="13" s="1"/>
  <c r="JC215" i="13"/>
  <c r="JA215" i="13"/>
  <c r="IW215" i="13"/>
  <c r="IU215" i="13"/>
  <c r="IS215" i="13"/>
  <c r="IO215" i="13"/>
  <c r="IM215" i="13"/>
  <c r="IK215" i="13"/>
  <c r="II215" i="13"/>
  <c r="IE215" i="13"/>
  <c r="IC215" i="13"/>
  <c r="IA215" i="13"/>
  <c r="HW215" i="13"/>
  <c r="HU215" i="13"/>
  <c r="HS215" i="13"/>
  <c r="HO215" i="13"/>
  <c r="HM215" i="13"/>
  <c r="HK215" i="13"/>
  <c r="HL228" i="13" s="1"/>
  <c r="HG215" i="13"/>
  <c r="HE215" i="13"/>
  <c r="HC215" i="13"/>
  <c r="GY215" i="13"/>
  <c r="GW215" i="13"/>
  <c r="GU215" i="13"/>
  <c r="GQ215" i="13"/>
  <c r="GO215" i="13"/>
  <c r="GM215" i="13"/>
  <c r="GI215" i="13"/>
  <c r="GG215" i="13"/>
  <c r="GE215" i="13"/>
  <c r="GA215" i="13"/>
  <c r="FY215" i="13"/>
  <c r="FW215" i="13"/>
  <c r="FS215" i="13"/>
  <c r="FQ215" i="13"/>
  <c r="FO215" i="13"/>
  <c r="FO71" i="13" s="1"/>
  <c r="FK215" i="13"/>
  <c r="FI215" i="13"/>
  <c r="FG215" i="13"/>
  <c r="FC215" i="13"/>
  <c r="FD228" i="13" s="1"/>
  <c r="FA215" i="13"/>
  <c r="EY215" i="13"/>
  <c r="EU215" i="13"/>
  <c r="ES215" i="13"/>
  <c r="EQ215" i="13"/>
  <c r="EM215" i="13"/>
  <c r="EK215" i="13"/>
  <c r="EI215" i="13"/>
  <c r="EE215" i="13"/>
  <c r="EC215" i="13"/>
  <c r="EA215" i="13"/>
  <c r="DW215" i="13"/>
  <c r="DU215" i="13"/>
  <c r="DV228" i="13" s="1"/>
  <c r="DS215" i="13"/>
  <c r="DO215" i="13"/>
  <c r="DM215" i="13"/>
  <c r="DK215" i="13"/>
  <c r="DG215" i="13"/>
  <c r="DE215" i="13"/>
  <c r="DC215" i="13"/>
  <c r="CY215" i="13"/>
  <c r="CY71" i="13" s="1"/>
  <c r="CW215" i="13"/>
  <c r="CU215" i="13"/>
  <c r="CQ215" i="13"/>
  <c r="CO215" i="13"/>
  <c r="CM215" i="13"/>
  <c r="CI215" i="13"/>
  <c r="CG215" i="13"/>
  <c r="CG71" i="13" s="1"/>
  <c r="CE215" i="13"/>
  <c r="CA215" i="13"/>
  <c r="BY215" i="13"/>
  <c r="BW215" i="13"/>
  <c r="BX228" i="13" s="1"/>
  <c r="BS215" i="13"/>
  <c r="BQ215" i="13"/>
  <c r="BO215" i="13"/>
  <c r="BK215" i="13"/>
  <c r="BI215" i="13"/>
  <c r="BG215" i="13"/>
  <c r="BC215" i="13"/>
  <c r="BA215" i="13"/>
  <c r="AY215" i="13"/>
  <c r="AU215" i="13"/>
  <c r="AS215" i="13"/>
  <c r="AQ215" i="13"/>
  <c r="AM215" i="13"/>
  <c r="AK215" i="13"/>
  <c r="AJ215" i="13"/>
  <c r="AI215" i="13"/>
  <c r="AE215" i="13"/>
  <c r="AC215" i="13"/>
  <c r="AA215" i="13"/>
  <c r="W215" i="13"/>
  <c r="U215" i="13"/>
  <c r="S215" i="13"/>
  <c r="O215" i="13"/>
  <c r="M215" i="13"/>
  <c r="K215" i="13"/>
  <c r="G215" i="13"/>
  <c r="E215" i="13"/>
  <c r="C215" i="13"/>
  <c r="MO214" i="13"/>
  <c r="MM214" i="13"/>
  <c r="MK214" i="13"/>
  <c r="MG214" i="13"/>
  <c r="ME214" i="13"/>
  <c r="MC214" i="13"/>
  <c r="LY214" i="13"/>
  <c r="LW214" i="13"/>
  <c r="LU214" i="13"/>
  <c r="LQ214" i="13"/>
  <c r="LO214" i="13"/>
  <c r="LM214" i="13"/>
  <c r="LI214" i="13"/>
  <c r="LG214" i="13"/>
  <c r="LE214" i="13"/>
  <c r="LA214" i="13"/>
  <c r="KY214" i="13"/>
  <c r="KW214" i="13"/>
  <c r="KS214" i="13"/>
  <c r="KS71" i="13" s="1"/>
  <c r="KQ214" i="13"/>
  <c r="KO214" i="13"/>
  <c r="KK214" i="13"/>
  <c r="KI214" i="13"/>
  <c r="KG214" i="13"/>
  <c r="KG71" i="13" s="1"/>
  <c r="KC214" i="13"/>
  <c r="KA214" i="13"/>
  <c r="JY214" i="13"/>
  <c r="JU214" i="13"/>
  <c r="JS214" i="13"/>
  <c r="JQ214" i="13"/>
  <c r="JM214" i="13"/>
  <c r="JK214" i="13"/>
  <c r="JI214" i="13"/>
  <c r="JE214" i="13"/>
  <c r="JC214" i="13"/>
  <c r="JA214" i="13"/>
  <c r="IW214" i="13"/>
  <c r="IU214" i="13"/>
  <c r="IS214" i="13"/>
  <c r="IO214" i="13"/>
  <c r="IM214" i="13"/>
  <c r="IK214" i="13"/>
  <c r="II214" i="13"/>
  <c r="IE214" i="13"/>
  <c r="IC214" i="13"/>
  <c r="ID227" i="13" s="1"/>
  <c r="IA214" i="13"/>
  <c r="HW214" i="13"/>
  <c r="HU214" i="13"/>
  <c r="HS214" i="13"/>
  <c r="HO214" i="13"/>
  <c r="HO71" i="13" s="1"/>
  <c r="HM214" i="13"/>
  <c r="HN214" i="13" s="1"/>
  <c r="HK214" i="13"/>
  <c r="HG214" i="13"/>
  <c r="HE214" i="13"/>
  <c r="HC214" i="13"/>
  <c r="GY214" i="13"/>
  <c r="GW214" i="13"/>
  <c r="GU214" i="13"/>
  <c r="GQ214" i="13"/>
  <c r="GO214" i="13"/>
  <c r="GM214" i="13"/>
  <c r="GI214" i="13"/>
  <c r="GG214" i="13"/>
  <c r="GE214" i="13"/>
  <c r="GA214" i="13"/>
  <c r="FY214" i="13"/>
  <c r="FW214" i="13"/>
  <c r="FS214" i="13"/>
  <c r="FQ214" i="13"/>
  <c r="FR227" i="13" s="1"/>
  <c r="FO214" i="13"/>
  <c r="FK214" i="13"/>
  <c r="FI214" i="13"/>
  <c r="FG214" i="13"/>
  <c r="FC214" i="13"/>
  <c r="FA214" i="13"/>
  <c r="FB227" i="13" s="1"/>
  <c r="EY214" i="13"/>
  <c r="EU214" i="13"/>
  <c r="ES214" i="13"/>
  <c r="EQ214" i="13"/>
  <c r="EM214" i="13"/>
  <c r="EK214" i="13"/>
  <c r="EI214" i="13"/>
  <c r="EI71" i="13" s="1"/>
  <c r="EE214" i="13"/>
  <c r="EE71" i="13" s="1"/>
  <c r="EC214" i="13"/>
  <c r="EA214" i="13"/>
  <c r="DW214" i="13"/>
  <c r="DU214" i="13"/>
  <c r="DU71" i="13" s="1"/>
  <c r="DS214" i="13"/>
  <c r="DS71" i="13" s="1"/>
  <c r="DO214" i="13"/>
  <c r="DO71" i="13" s="1"/>
  <c r="DM214" i="13"/>
  <c r="DK214" i="13"/>
  <c r="DG214" i="13"/>
  <c r="DE214" i="13"/>
  <c r="DC214" i="13"/>
  <c r="CY214" i="13"/>
  <c r="CW214" i="13"/>
  <c r="CU214" i="13"/>
  <c r="CQ214" i="13"/>
  <c r="CO214" i="13"/>
  <c r="CM214" i="13"/>
  <c r="CI214" i="13"/>
  <c r="CG214" i="13"/>
  <c r="CE214" i="13"/>
  <c r="CA214" i="13"/>
  <c r="BY214" i="13"/>
  <c r="BW214" i="13"/>
  <c r="BS214" i="13"/>
  <c r="BQ214" i="13"/>
  <c r="BO214" i="13"/>
  <c r="BK214" i="13"/>
  <c r="BI214" i="13"/>
  <c r="BG214" i="13"/>
  <c r="BC214" i="13"/>
  <c r="BA214" i="13"/>
  <c r="AY214" i="13"/>
  <c r="AY71" i="13" s="1"/>
  <c r="AU214" i="13"/>
  <c r="AS214" i="13"/>
  <c r="AQ214" i="13"/>
  <c r="AM214" i="13"/>
  <c r="AK214" i="13"/>
  <c r="AK71" i="13" s="1"/>
  <c r="AI214" i="13"/>
  <c r="AE214" i="13"/>
  <c r="AC214" i="13"/>
  <c r="AA214" i="13"/>
  <c r="W214" i="13"/>
  <c r="U214" i="13"/>
  <c r="S214" i="13"/>
  <c r="O214" i="13"/>
  <c r="M214" i="13"/>
  <c r="K214" i="13"/>
  <c r="G214" i="13"/>
  <c r="E214" i="13"/>
  <c r="C214" i="13"/>
  <c r="MO213" i="13"/>
  <c r="MM213" i="13"/>
  <c r="MK213" i="13"/>
  <c r="MG213" i="13"/>
  <c r="MH226" i="13" s="1"/>
  <c r="ME213" i="13"/>
  <c r="MC213" i="13"/>
  <c r="LY213" i="13"/>
  <c r="LW213" i="13"/>
  <c r="LU213" i="13"/>
  <c r="LQ213" i="13"/>
  <c r="LO213" i="13"/>
  <c r="LM213" i="13"/>
  <c r="LI213" i="13"/>
  <c r="LG213" i="13"/>
  <c r="LH226" i="13" s="1"/>
  <c r="LE213" i="13"/>
  <c r="LA213" i="13"/>
  <c r="KY213" i="13"/>
  <c r="KW213" i="13"/>
  <c r="KS213" i="13"/>
  <c r="KQ213" i="13"/>
  <c r="KQ70" i="13" s="1"/>
  <c r="KO213" i="13"/>
  <c r="KK213" i="13"/>
  <c r="KI213" i="13"/>
  <c r="KG213" i="13"/>
  <c r="KC213" i="13"/>
  <c r="KA213" i="13"/>
  <c r="JY213" i="13"/>
  <c r="JU213" i="13"/>
  <c r="JS213" i="13"/>
  <c r="JQ213" i="13"/>
  <c r="JM213" i="13"/>
  <c r="JK213" i="13"/>
  <c r="JI213" i="13"/>
  <c r="JE213" i="13"/>
  <c r="JC213" i="13"/>
  <c r="JA213" i="13"/>
  <c r="IW213" i="13"/>
  <c r="IU213" i="13"/>
  <c r="IS213" i="13"/>
  <c r="IO213" i="13"/>
  <c r="IM213" i="13"/>
  <c r="IK213" i="13"/>
  <c r="II213" i="13"/>
  <c r="IE213" i="13"/>
  <c r="IC213" i="13"/>
  <c r="IA213" i="13"/>
  <c r="HW213" i="13"/>
  <c r="HU213" i="13"/>
  <c r="HS213" i="13"/>
  <c r="HO213" i="13"/>
  <c r="HM213" i="13"/>
  <c r="HK213" i="13"/>
  <c r="HG213" i="13"/>
  <c r="HE213" i="13"/>
  <c r="HF226" i="13" s="1"/>
  <c r="HC213" i="13"/>
  <c r="HC88" i="13" s="1"/>
  <c r="GY213" i="13"/>
  <c r="GW213" i="13"/>
  <c r="GW70" i="13" s="1"/>
  <c r="GU213" i="13"/>
  <c r="GQ213" i="13"/>
  <c r="GO213" i="13"/>
  <c r="GM213" i="13"/>
  <c r="GI213" i="13"/>
  <c r="GI70" i="13" s="1"/>
  <c r="GG213" i="13"/>
  <c r="GE213" i="13"/>
  <c r="GA213" i="13"/>
  <c r="FY213" i="13"/>
  <c r="FW213" i="13"/>
  <c r="FS213" i="13"/>
  <c r="FQ213" i="13"/>
  <c r="FO213" i="13"/>
  <c r="FK213" i="13"/>
  <c r="FI213" i="13"/>
  <c r="FG213" i="13"/>
  <c r="FC213" i="13"/>
  <c r="FA213" i="13"/>
  <c r="EY213" i="13"/>
  <c r="EU213" i="13"/>
  <c r="ES213" i="13"/>
  <c r="EQ213" i="13"/>
  <c r="EM213" i="13"/>
  <c r="EK213" i="13"/>
  <c r="EI213" i="13"/>
  <c r="EE213" i="13"/>
  <c r="EC213" i="13"/>
  <c r="EA213" i="13"/>
  <c r="DW213" i="13"/>
  <c r="DU213" i="13"/>
  <c r="DS213" i="13"/>
  <c r="DO213" i="13"/>
  <c r="DM213" i="13"/>
  <c r="DK213" i="13"/>
  <c r="DG213" i="13"/>
  <c r="DE213" i="13"/>
  <c r="DC213" i="13"/>
  <c r="DC70" i="13" s="1"/>
  <c r="CY213" i="13"/>
  <c r="CW213" i="13"/>
  <c r="CU213" i="13"/>
  <c r="CQ213" i="13"/>
  <c r="CO213" i="13"/>
  <c r="CM213" i="13"/>
  <c r="CI213" i="13"/>
  <c r="CG213" i="13"/>
  <c r="CE213" i="13"/>
  <c r="CA213" i="13"/>
  <c r="BY213" i="13"/>
  <c r="BW213" i="13"/>
  <c r="BS213" i="13"/>
  <c r="BQ213" i="13"/>
  <c r="BO213" i="13"/>
  <c r="BK213" i="13"/>
  <c r="BI213" i="13"/>
  <c r="BG213" i="13"/>
  <c r="BC213" i="13"/>
  <c r="BD226" i="13" s="1"/>
  <c r="BA213" i="13"/>
  <c r="AY213" i="13"/>
  <c r="AU213" i="13"/>
  <c r="AS213" i="13"/>
  <c r="AQ213" i="13"/>
  <c r="AM213" i="13"/>
  <c r="AK213" i="13"/>
  <c r="AI213" i="13"/>
  <c r="AE213" i="13"/>
  <c r="AC213" i="13"/>
  <c r="AA213" i="13"/>
  <c r="W213" i="13"/>
  <c r="U213" i="13"/>
  <c r="S213" i="13"/>
  <c r="O213" i="13"/>
  <c r="M213" i="13"/>
  <c r="K213" i="13"/>
  <c r="G213" i="13"/>
  <c r="E213" i="13"/>
  <c r="C213" i="13"/>
  <c r="MO212" i="13"/>
  <c r="MM212" i="13"/>
  <c r="MK212" i="13"/>
  <c r="MG212" i="13"/>
  <c r="ME212" i="13"/>
  <c r="MC212" i="13"/>
  <c r="LY212" i="13"/>
  <c r="LZ212" i="13" s="1"/>
  <c r="LW212" i="13"/>
  <c r="LU212" i="13"/>
  <c r="LV212" i="13" s="1"/>
  <c r="LQ212" i="13"/>
  <c r="LO212" i="13"/>
  <c r="LM212" i="13"/>
  <c r="LM70" i="13" s="1"/>
  <c r="LI212" i="13"/>
  <c r="LJ225" i="13" s="1"/>
  <c r="LG212" i="13"/>
  <c r="LE212" i="13"/>
  <c r="LA212" i="13"/>
  <c r="LA70" i="13" s="1"/>
  <c r="KY212" i="13"/>
  <c r="KW212" i="13"/>
  <c r="KS212" i="13"/>
  <c r="KQ212" i="13"/>
  <c r="KO212" i="13"/>
  <c r="KK212" i="13"/>
  <c r="KI212" i="13"/>
  <c r="KG212" i="13"/>
  <c r="KC212" i="13"/>
  <c r="KA212" i="13"/>
  <c r="JY212" i="13"/>
  <c r="JU212" i="13"/>
  <c r="JS212" i="13"/>
  <c r="JQ212" i="13"/>
  <c r="JM212" i="13"/>
  <c r="JK212" i="13"/>
  <c r="JI212" i="13"/>
  <c r="JE212" i="13"/>
  <c r="JC212" i="13"/>
  <c r="JD225" i="13" s="1"/>
  <c r="JA212" i="13"/>
  <c r="IW212" i="13"/>
  <c r="IX225" i="13" s="1"/>
  <c r="IU212" i="13"/>
  <c r="IS212" i="13"/>
  <c r="IO212" i="13"/>
  <c r="IM212" i="13"/>
  <c r="IK212" i="13"/>
  <c r="II212" i="13"/>
  <c r="IE212" i="13"/>
  <c r="IC212" i="13"/>
  <c r="ID225" i="13" s="1"/>
  <c r="IA212" i="13"/>
  <c r="HW212" i="13"/>
  <c r="HU212" i="13"/>
  <c r="HU70" i="13" s="1"/>
  <c r="HS212" i="13"/>
  <c r="HO212" i="13"/>
  <c r="HM212" i="13"/>
  <c r="HM70" i="13" s="1"/>
  <c r="HK212" i="13"/>
  <c r="HG212" i="13"/>
  <c r="HE212" i="13"/>
  <c r="HC212" i="13"/>
  <c r="GY212" i="13"/>
  <c r="GW212" i="13"/>
  <c r="GU212" i="13"/>
  <c r="GQ212" i="13"/>
  <c r="GO212" i="13"/>
  <c r="GM212" i="13"/>
  <c r="GI212" i="13"/>
  <c r="GG212" i="13"/>
  <c r="GE212" i="13"/>
  <c r="GA212" i="13"/>
  <c r="FY212" i="13"/>
  <c r="FZ225" i="13" s="1"/>
  <c r="FW212" i="13"/>
  <c r="FS212" i="13"/>
  <c r="FQ212" i="13"/>
  <c r="FO212" i="13"/>
  <c r="FK212" i="13"/>
  <c r="FI212" i="13"/>
  <c r="FG212" i="13"/>
  <c r="FC212" i="13"/>
  <c r="FA212" i="13"/>
  <c r="EY212" i="13"/>
  <c r="EY70" i="13" s="1"/>
  <c r="EU212" i="13"/>
  <c r="ES212" i="13"/>
  <c r="EQ212" i="13"/>
  <c r="EM212" i="13"/>
  <c r="EK212" i="13"/>
  <c r="EI212" i="13"/>
  <c r="EE212" i="13"/>
  <c r="EC212" i="13"/>
  <c r="EA212" i="13"/>
  <c r="DW212" i="13"/>
  <c r="DU212" i="13"/>
  <c r="DS212" i="13"/>
  <c r="DO212" i="13"/>
  <c r="DM212" i="13"/>
  <c r="DK212" i="13"/>
  <c r="DG212" i="13"/>
  <c r="DE212" i="13"/>
  <c r="DC212" i="13"/>
  <c r="CY212" i="13"/>
  <c r="CW212" i="13"/>
  <c r="CU212" i="13"/>
  <c r="CQ212" i="13"/>
  <c r="CO212" i="13"/>
  <c r="CM212" i="13"/>
  <c r="CN225" i="13" s="1"/>
  <c r="CI212" i="13"/>
  <c r="CG212" i="13"/>
  <c r="CE212" i="13"/>
  <c r="CA212" i="13"/>
  <c r="BY212" i="13"/>
  <c r="BW212" i="13"/>
  <c r="BS212" i="13"/>
  <c r="BQ212" i="13"/>
  <c r="BQ88" i="13" s="1"/>
  <c r="BO212" i="13"/>
  <c r="BO70" i="13" s="1"/>
  <c r="BK212" i="13"/>
  <c r="BI212" i="13"/>
  <c r="BG212" i="13"/>
  <c r="BG70" i="13" s="1"/>
  <c r="BC212" i="13"/>
  <c r="BA212" i="13"/>
  <c r="BB225" i="13" s="1"/>
  <c r="AY212" i="13"/>
  <c r="AU212" i="13"/>
  <c r="AS212" i="13"/>
  <c r="AQ212" i="13"/>
  <c r="AM212" i="13"/>
  <c r="AK212" i="13"/>
  <c r="AI212" i="13"/>
  <c r="AE212" i="13"/>
  <c r="AC212" i="13"/>
  <c r="AA212" i="13"/>
  <c r="W212" i="13"/>
  <c r="X225" i="13" s="1"/>
  <c r="U212" i="13"/>
  <c r="S212" i="13"/>
  <c r="O212" i="13"/>
  <c r="M212" i="13"/>
  <c r="K212" i="13"/>
  <c r="G212" i="13"/>
  <c r="E212" i="13"/>
  <c r="C212" i="13"/>
  <c r="MO211" i="13"/>
  <c r="MM211" i="13"/>
  <c r="MK211" i="13"/>
  <c r="MG211" i="13"/>
  <c r="ME211" i="13"/>
  <c r="MC211" i="13"/>
  <c r="LY211" i="13"/>
  <c r="LW211" i="13"/>
  <c r="LU211" i="13"/>
  <c r="LQ211" i="13"/>
  <c r="LO211" i="13"/>
  <c r="LO70" i="13" s="1"/>
  <c r="LM211" i="13"/>
  <c r="LI211" i="13"/>
  <c r="LG211" i="13"/>
  <c r="LG70" i="13" s="1"/>
  <c r="LE211" i="13"/>
  <c r="LA211" i="13"/>
  <c r="KY211" i="13"/>
  <c r="KW211" i="13"/>
  <c r="KS211" i="13"/>
  <c r="KQ211" i="13"/>
  <c r="KO211" i="13"/>
  <c r="KK211" i="13"/>
  <c r="KI211" i="13"/>
  <c r="KG211" i="13"/>
  <c r="KC211" i="13"/>
  <c r="KA211" i="13"/>
  <c r="KA70" i="13" s="1"/>
  <c r="JY211" i="13"/>
  <c r="JU211" i="13"/>
  <c r="JS211" i="13"/>
  <c r="JQ211" i="13"/>
  <c r="JM211" i="13"/>
  <c r="JK211" i="13"/>
  <c r="JI211" i="13"/>
  <c r="JE211" i="13"/>
  <c r="JE70" i="13" s="1"/>
  <c r="JC211" i="13"/>
  <c r="JA211" i="13"/>
  <c r="IW211" i="13"/>
  <c r="IU211" i="13"/>
  <c r="IS211" i="13"/>
  <c r="IS70" i="13" s="1"/>
  <c r="IO211" i="13"/>
  <c r="IO70" i="13" s="1"/>
  <c r="IM211" i="13"/>
  <c r="IK211" i="13"/>
  <c r="II211" i="13"/>
  <c r="II70" i="13" s="1"/>
  <c r="IE211" i="13"/>
  <c r="IC211" i="13"/>
  <c r="IA211" i="13"/>
  <c r="HW211" i="13"/>
  <c r="HU211" i="13"/>
  <c r="HS211" i="13"/>
  <c r="HO211" i="13"/>
  <c r="HM211" i="13"/>
  <c r="HK211" i="13"/>
  <c r="HG211" i="13"/>
  <c r="HE211" i="13"/>
  <c r="HC211" i="13"/>
  <c r="GY211" i="13"/>
  <c r="GW211" i="13"/>
  <c r="GU211" i="13"/>
  <c r="GV224" i="13" s="1"/>
  <c r="GQ211" i="13"/>
  <c r="GO211" i="13"/>
  <c r="GM211" i="13"/>
  <c r="GI211" i="13"/>
  <c r="GJ224" i="13" s="1"/>
  <c r="GG211" i="13"/>
  <c r="GE211" i="13"/>
  <c r="GA211" i="13"/>
  <c r="FY211" i="13"/>
  <c r="FW211" i="13"/>
  <c r="FS211" i="13"/>
  <c r="FQ211" i="13"/>
  <c r="FO211" i="13"/>
  <c r="FK211" i="13"/>
  <c r="FI211" i="13"/>
  <c r="FG211" i="13"/>
  <c r="FC211" i="13"/>
  <c r="FA211" i="13"/>
  <c r="FA70" i="13" s="1"/>
  <c r="EY211" i="13"/>
  <c r="EU211" i="13"/>
  <c r="ES211" i="13"/>
  <c r="ES70" i="13" s="1"/>
  <c r="EQ211" i="13"/>
  <c r="EQ70" i="13" s="1"/>
  <c r="EM211" i="13"/>
  <c r="EK211" i="13"/>
  <c r="EI211" i="13"/>
  <c r="EE211" i="13"/>
  <c r="EF224" i="13" s="1"/>
  <c r="EC211" i="13"/>
  <c r="EA211" i="13"/>
  <c r="DW211" i="13"/>
  <c r="DU211" i="13"/>
  <c r="DS211" i="13"/>
  <c r="DO211" i="13"/>
  <c r="DM211" i="13"/>
  <c r="DK211" i="13"/>
  <c r="DG211" i="13"/>
  <c r="DE211" i="13"/>
  <c r="DC211" i="13"/>
  <c r="CY211" i="13"/>
  <c r="CW211" i="13"/>
  <c r="CU211" i="13"/>
  <c r="CQ211" i="13"/>
  <c r="CO211" i="13"/>
  <c r="CM211" i="13"/>
  <c r="CI211" i="13"/>
  <c r="CG211" i="13"/>
  <c r="CE211" i="13"/>
  <c r="CF224" i="13" s="1"/>
  <c r="CA211" i="13"/>
  <c r="CA70" i="13" s="1"/>
  <c r="BY211" i="13"/>
  <c r="BW211" i="13"/>
  <c r="BS211" i="13"/>
  <c r="BQ211" i="13"/>
  <c r="BO211" i="13"/>
  <c r="BK211" i="13"/>
  <c r="BI211" i="13"/>
  <c r="BG211" i="13"/>
  <c r="BC211" i="13"/>
  <c r="BA211" i="13"/>
  <c r="AY211" i="13"/>
  <c r="AU211" i="13"/>
  <c r="AS211" i="13"/>
  <c r="AQ211" i="13"/>
  <c r="AQ70" i="13" s="1"/>
  <c r="AM211" i="13"/>
  <c r="AK211" i="13"/>
  <c r="AI211" i="13"/>
  <c r="AE211" i="13"/>
  <c r="AC211" i="13"/>
  <c r="AA211" i="13"/>
  <c r="W211" i="13"/>
  <c r="X224" i="13" s="1"/>
  <c r="U211" i="13"/>
  <c r="S211" i="13"/>
  <c r="O211" i="13"/>
  <c r="M211" i="13"/>
  <c r="K211" i="13"/>
  <c r="K70" i="13" s="1"/>
  <c r="G211" i="13"/>
  <c r="E211" i="13"/>
  <c r="C211" i="13"/>
  <c r="MO210" i="13"/>
  <c r="MM210" i="13"/>
  <c r="MK210" i="13"/>
  <c r="MG210" i="13"/>
  <c r="ME210" i="13"/>
  <c r="MC210" i="13"/>
  <c r="LY210" i="13"/>
  <c r="LW210" i="13"/>
  <c r="LU210" i="13"/>
  <c r="LU69" i="13" s="1"/>
  <c r="LQ210" i="13"/>
  <c r="LQ69" i="13" s="1"/>
  <c r="LO210" i="13"/>
  <c r="LM210" i="13"/>
  <c r="LI210" i="13"/>
  <c r="LG210" i="13"/>
  <c r="LE210" i="13"/>
  <c r="LA210" i="13"/>
  <c r="KY210" i="13"/>
  <c r="KW210" i="13"/>
  <c r="KS210" i="13"/>
  <c r="KQ210" i="13"/>
  <c r="KO210" i="13"/>
  <c r="KK210" i="13"/>
  <c r="KI210" i="13"/>
  <c r="KG210" i="13"/>
  <c r="KH223" i="13" s="1"/>
  <c r="KC210" i="13"/>
  <c r="KA210" i="13"/>
  <c r="KB223" i="13" s="1"/>
  <c r="JY210" i="13"/>
  <c r="JU210" i="13"/>
  <c r="JS210" i="13"/>
  <c r="JQ210" i="13"/>
  <c r="JM210" i="13"/>
  <c r="JK210" i="13"/>
  <c r="JI210" i="13"/>
  <c r="JE210" i="13"/>
  <c r="JC210" i="13"/>
  <c r="JA210" i="13"/>
  <c r="IW210" i="13"/>
  <c r="IU210" i="13"/>
  <c r="IS210" i="13"/>
  <c r="IO210" i="13"/>
  <c r="IM210" i="13"/>
  <c r="IN223" i="13" s="1"/>
  <c r="IK210" i="13"/>
  <c r="II210" i="13"/>
  <c r="IE210" i="13"/>
  <c r="IC210" i="13"/>
  <c r="IA210" i="13"/>
  <c r="IB223" i="13" s="1"/>
  <c r="HW210" i="13"/>
  <c r="HU210" i="13"/>
  <c r="HV223" i="13" s="1"/>
  <c r="HS210" i="13"/>
  <c r="HO210" i="13"/>
  <c r="HM210" i="13"/>
  <c r="HN223" i="13" s="1"/>
  <c r="HK210" i="13"/>
  <c r="HG210" i="13"/>
  <c r="HE210" i="13"/>
  <c r="HC210" i="13"/>
  <c r="GY210" i="13"/>
  <c r="GW210" i="13"/>
  <c r="GU210" i="13"/>
  <c r="GQ210" i="13"/>
  <c r="GO210" i="13"/>
  <c r="GM210" i="13"/>
  <c r="GI210" i="13"/>
  <c r="GG210" i="13"/>
  <c r="GE210" i="13"/>
  <c r="GA210" i="13"/>
  <c r="FY210" i="13"/>
  <c r="FW210" i="13"/>
  <c r="FS210" i="13"/>
  <c r="FQ210" i="13"/>
  <c r="FO210" i="13"/>
  <c r="FO69" i="13" s="1"/>
  <c r="FK210" i="13"/>
  <c r="FI210" i="13"/>
  <c r="FG210" i="13"/>
  <c r="FC210" i="13"/>
  <c r="FA210" i="13"/>
  <c r="EY210" i="13"/>
  <c r="EU210" i="13"/>
  <c r="ES210" i="13"/>
  <c r="EQ210" i="13"/>
  <c r="EM210" i="13"/>
  <c r="EK210" i="13"/>
  <c r="EI210" i="13"/>
  <c r="EE210" i="13"/>
  <c r="EF223" i="13" s="1"/>
  <c r="EC210" i="13"/>
  <c r="EA210" i="13"/>
  <c r="DW210" i="13"/>
  <c r="DU210" i="13"/>
  <c r="DS210" i="13"/>
  <c r="DO210" i="13"/>
  <c r="DM210" i="13"/>
  <c r="DK210" i="13"/>
  <c r="DG210" i="13"/>
  <c r="DE210" i="13"/>
  <c r="DC210" i="13"/>
  <c r="CY210" i="13"/>
  <c r="CW210" i="13"/>
  <c r="CU210" i="13"/>
  <c r="CQ210" i="13"/>
  <c r="CO210" i="13"/>
  <c r="CM210" i="13"/>
  <c r="CI210" i="13"/>
  <c r="CG210" i="13"/>
  <c r="CE210" i="13"/>
  <c r="CA210" i="13"/>
  <c r="BY210" i="13"/>
  <c r="BY69" i="13" s="1"/>
  <c r="BW210" i="13"/>
  <c r="BX223" i="13" s="1"/>
  <c r="BS210" i="13"/>
  <c r="BQ210" i="13"/>
  <c r="BO210" i="13"/>
  <c r="BK210" i="13"/>
  <c r="BL223" i="13" s="1"/>
  <c r="BI210" i="13"/>
  <c r="BG210" i="13"/>
  <c r="BC210" i="13"/>
  <c r="BA210" i="13"/>
  <c r="AY210" i="13"/>
  <c r="AU210" i="13"/>
  <c r="AS210" i="13"/>
  <c r="AQ210" i="13"/>
  <c r="AM210" i="13"/>
  <c r="AK210" i="13"/>
  <c r="AI210" i="13"/>
  <c r="AE210" i="13"/>
  <c r="AC210" i="13"/>
  <c r="AA210" i="13"/>
  <c r="W210" i="13"/>
  <c r="U210" i="13"/>
  <c r="S210" i="13"/>
  <c r="O210" i="13"/>
  <c r="M210" i="13"/>
  <c r="K210" i="13"/>
  <c r="L223" i="13" s="1"/>
  <c r="G210" i="13"/>
  <c r="E210" i="13"/>
  <c r="C210" i="13"/>
  <c r="MO209" i="13"/>
  <c r="MM209" i="13"/>
  <c r="MK209" i="13"/>
  <c r="MG209" i="13"/>
  <c r="ME209" i="13"/>
  <c r="MC209" i="13"/>
  <c r="LY209" i="13"/>
  <c r="LW209" i="13"/>
  <c r="LU209" i="13"/>
  <c r="LQ209" i="13"/>
  <c r="LO209" i="13"/>
  <c r="LP222" i="13" s="1"/>
  <c r="LM209" i="13"/>
  <c r="LI209" i="13"/>
  <c r="LG209" i="13"/>
  <c r="LE209" i="13"/>
  <c r="LA209" i="13"/>
  <c r="KY209" i="13"/>
  <c r="KW209" i="13"/>
  <c r="KS209" i="13"/>
  <c r="KT209" i="13" s="1"/>
  <c r="KQ209" i="13"/>
  <c r="KO209" i="13"/>
  <c r="KK209" i="13"/>
  <c r="KI209" i="13"/>
  <c r="KG209" i="13"/>
  <c r="KC209" i="13"/>
  <c r="KA209" i="13"/>
  <c r="JY209" i="13"/>
  <c r="JU209" i="13"/>
  <c r="JS209" i="13"/>
  <c r="JS69" i="13" s="1"/>
  <c r="JQ209" i="13"/>
  <c r="JM209" i="13"/>
  <c r="JK209" i="13"/>
  <c r="JI209" i="13"/>
  <c r="JI88" i="13" s="1"/>
  <c r="CY65" i="24" s="1"/>
  <c r="CY81" i="24" s="1"/>
  <c r="JE209" i="13"/>
  <c r="JC209" i="13"/>
  <c r="JA209" i="13"/>
  <c r="IW209" i="13"/>
  <c r="IU209" i="13"/>
  <c r="IS209" i="13"/>
  <c r="IO209" i="13"/>
  <c r="IM209" i="13"/>
  <c r="IK209" i="13"/>
  <c r="II209" i="13"/>
  <c r="IE209" i="13"/>
  <c r="IC209" i="13"/>
  <c r="IA209" i="13"/>
  <c r="HW209" i="13"/>
  <c r="HU209" i="13"/>
  <c r="HS209" i="13"/>
  <c r="HO209" i="13"/>
  <c r="HM209" i="13"/>
  <c r="HK209" i="13"/>
  <c r="HG209" i="13"/>
  <c r="HE209" i="13"/>
  <c r="HC209" i="13"/>
  <c r="GY209" i="13"/>
  <c r="GW209" i="13"/>
  <c r="GU209" i="13"/>
  <c r="GQ209" i="13"/>
  <c r="GO209" i="13"/>
  <c r="GM209" i="13"/>
  <c r="GM69" i="13" s="1"/>
  <c r="GI209" i="13"/>
  <c r="GG209" i="13"/>
  <c r="GE209" i="13"/>
  <c r="GA209" i="13"/>
  <c r="FY209" i="13"/>
  <c r="FW209" i="13"/>
  <c r="FS209" i="13"/>
  <c r="FQ209" i="13"/>
  <c r="FO209" i="13"/>
  <c r="FK209" i="13"/>
  <c r="FI209" i="13"/>
  <c r="FG209" i="13"/>
  <c r="FC209" i="13"/>
  <c r="FA209" i="13"/>
  <c r="EY209" i="13"/>
  <c r="EU209" i="13"/>
  <c r="ES209" i="13"/>
  <c r="ET222" i="13" s="1"/>
  <c r="EQ209" i="13"/>
  <c r="EM209" i="13"/>
  <c r="EK209" i="13"/>
  <c r="EI209" i="13"/>
  <c r="EE209" i="13"/>
  <c r="EF209" i="13" s="1"/>
  <c r="EC209" i="13"/>
  <c r="EA209" i="13"/>
  <c r="DW209" i="13"/>
  <c r="DU209" i="13"/>
  <c r="DS209" i="13"/>
  <c r="DO209" i="13"/>
  <c r="DM209" i="13"/>
  <c r="DM69" i="13" s="1"/>
  <c r="DK209" i="13"/>
  <c r="DG209" i="13"/>
  <c r="DE209" i="13"/>
  <c r="DE69" i="13" s="1"/>
  <c r="DC209" i="13"/>
  <c r="CY209" i="13"/>
  <c r="CW209" i="13"/>
  <c r="CU209" i="13"/>
  <c r="CQ209" i="13"/>
  <c r="CO209" i="13"/>
  <c r="CP222" i="13" s="1"/>
  <c r="CM209" i="13"/>
  <c r="CI209" i="13"/>
  <c r="CG209" i="13"/>
  <c r="CE209" i="13"/>
  <c r="CA209" i="13"/>
  <c r="BY209" i="13"/>
  <c r="BW209" i="13"/>
  <c r="BS209" i="13"/>
  <c r="BQ209" i="13"/>
  <c r="BO209" i="13"/>
  <c r="BK209" i="13"/>
  <c r="BI209" i="13"/>
  <c r="BG209" i="13"/>
  <c r="BC209" i="13"/>
  <c r="BA209" i="13"/>
  <c r="AY209" i="13"/>
  <c r="AU209" i="13"/>
  <c r="AS209" i="13"/>
  <c r="AQ209" i="13"/>
  <c r="AM209" i="13"/>
  <c r="AK209" i="13"/>
  <c r="AI209" i="13"/>
  <c r="AE209" i="13"/>
  <c r="AC209" i="13"/>
  <c r="AA209" i="13"/>
  <c r="W209" i="13"/>
  <c r="U209" i="13"/>
  <c r="S209" i="13"/>
  <c r="T222" i="13" s="1"/>
  <c r="O209" i="13"/>
  <c r="M209" i="13"/>
  <c r="K209" i="13"/>
  <c r="G209" i="13"/>
  <c r="H222" i="13" s="1"/>
  <c r="E209" i="13"/>
  <c r="E22" i="13" s="1"/>
  <c r="C209" i="13"/>
  <c r="MO208" i="13"/>
  <c r="MM208" i="13"/>
  <c r="MK208" i="13"/>
  <c r="MG208" i="13"/>
  <c r="ME208" i="13"/>
  <c r="MC208" i="13"/>
  <c r="LY208" i="13"/>
  <c r="LW208" i="13"/>
  <c r="LU208" i="13"/>
  <c r="LQ208" i="13"/>
  <c r="LO208" i="13"/>
  <c r="LM208" i="13"/>
  <c r="LI208" i="13"/>
  <c r="LG208" i="13"/>
  <c r="LE208" i="13"/>
  <c r="LA208" i="13"/>
  <c r="KY208" i="13"/>
  <c r="KW208" i="13"/>
  <c r="KS208" i="13"/>
  <c r="KQ208" i="13"/>
  <c r="KO208" i="13"/>
  <c r="KK208" i="13"/>
  <c r="KI208" i="13"/>
  <c r="KG208" i="13"/>
  <c r="KC208" i="13"/>
  <c r="KA208" i="13"/>
  <c r="JY208" i="13"/>
  <c r="JU208" i="13"/>
  <c r="JV221" i="13" s="1"/>
  <c r="JS208" i="13"/>
  <c r="JQ208" i="13"/>
  <c r="JR221" i="13" s="1"/>
  <c r="JM208" i="13"/>
  <c r="JM69" i="13" s="1"/>
  <c r="JK208" i="13"/>
  <c r="JL221" i="13" s="1"/>
  <c r="JI208" i="13"/>
  <c r="JJ221" i="13" s="1"/>
  <c r="JE208" i="13"/>
  <c r="JC208" i="13"/>
  <c r="JA208" i="13"/>
  <c r="IW208" i="13"/>
  <c r="IU208" i="13"/>
  <c r="IS208" i="13"/>
  <c r="IO208" i="13"/>
  <c r="IM208" i="13"/>
  <c r="IN221" i="13" s="1"/>
  <c r="IK208" i="13"/>
  <c r="II208" i="13"/>
  <c r="IE208" i="13"/>
  <c r="IC208" i="13"/>
  <c r="IA208" i="13"/>
  <c r="HW208" i="13"/>
  <c r="HU208" i="13"/>
  <c r="HS208" i="13"/>
  <c r="HO208" i="13"/>
  <c r="HM208" i="13"/>
  <c r="HK208" i="13"/>
  <c r="HG208" i="13"/>
  <c r="HG69" i="13" s="1"/>
  <c r="HE208" i="13"/>
  <c r="HC208" i="13"/>
  <c r="GY208" i="13"/>
  <c r="GY69" i="13" s="1"/>
  <c r="GW208" i="13"/>
  <c r="GW69" i="13" s="1"/>
  <c r="GU208" i="13"/>
  <c r="GQ208" i="13"/>
  <c r="GO208" i="13"/>
  <c r="GM208" i="13"/>
  <c r="GI208" i="13"/>
  <c r="GG208" i="13"/>
  <c r="GE208" i="13"/>
  <c r="GA208" i="13"/>
  <c r="FY208" i="13"/>
  <c r="FW208" i="13"/>
  <c r="FS208" i="13"/>
  <c r="FQ208" i="13"/>
  <c r="FO208" i="13"/>
  <c r="FK208" i="13"/>
  <c r="FI208" i="13"/>
  <c r="FG208" i="13"/>
  <c r="FC208" i="13"/>
  <c r="FA208" i="13"/>
  <c r="EY208" i="13"/>
  <c r="EU208" i="13"/>
  <c r="ES208" i="13"/>
  <c r="EQ208" i="13"/>
  <c r="EM208" i="13"/>
  <c r="EK208" i="13"/>
  <c r="EI208" i="13"/>
  <c r="EE208" i="13"/>
  <c r="EE69" i="13" s="1"/>
  <c r="EC208" i="13"/>
  <c r="EA208" i="13"/>
  <c r="EA69" i="13" s="1"/>
  <c r="DW208" i="13"/>
  <c r="DU208" i="13"/>
  <c r="DS208" i="13"/>
  <c r="DO208" i="13"/>
  <c r="DO69" i="13" s="1"/>
  <c r="DM208" i="13"/>
  <c r="DK208" i="13"/>
  <c r="DG208" i="13"/>
  <c r="DE208" i="13"/>
  <c r="DC208" i="13"/>
  <c r="DD208" i="13" s="1"/>
  <c r="CY208" i="13"/>
  <c r="CY69" i="13" s="1"/>
  <c r="CW208" i="13"/>
  <c r="CU208" i="13"/>
  <c r="CQ208" i="13"/>
  <c r="CO208" i="13"/>
  <c r="CM208" i="13"/>
  <c r="CI208" i="13"/>
  <c r="CG208" i="13"/>
  <c r="CE208" i="13"/>
  <c r="CA208" i="13"/>
  <c r="BY208" i="13"/>
  <c r="BW208" i="13"/>
  <c r="BS208" i="13"/>
  <c r="BQ208" i="13"/>
  <c r="BO208" i="13"/>
  <c r="BK208" i="13"/>
  <c r="BI208" i="13"/>
  <c r="BG208" i="13"/>
  <c r="BC208" i="13"/>
  <c r="BA208" i="13"/>
  <c r="AY208" i="13"/>
  <c r="AU208" i="13"/>
  <c r="AS208" i="13"/>
  <c r="AQ208" i="13"/>
  <c r="AM208" i="13"/>
  <c r="AK208" i="13"/>
  <c r="AI208" i="13"/>
  <c r="AI69" i="13" s="1"/>
  <c r="AE208" i="13"/>
  <c r="AC208" i="13"/>
  <c r="AA208" i="13"/>
  <c r="AB221" i="13" s="1"/>
  <c r="W208" i="13"/>
  <c r="U208" i="13"/>
  <c r="S208" i="13"/>
  <c r="O208" i="13"/>
  <c r="M208" i="13"/>
  <c r="K208" i="13"/>
  <c r="G208" i="13"/>
  <c r="E208" i="13"/>
  <c r="C208" i="13"/>
  <c r="MO206" i="13"/>
  <c r="MM206" i="13"/>
  <c r="MK206" i="13"/>
  <c r="MG206" i="13"/>
  <c r="ME206" i="13"/>
  <c r="MC206" i="13"/>
  <c r="LY206" i="13"/>
  <c r="LW206" i="13"/>
  <c r="LU206" i="13"/>
  <c r="LQ206" i="13"/>
  <c r="LO206" i="13"/>
  <c r="LM206" i="13"/>
  <c r="LI206" i="13"/>
  <c r="LG206" i="13"/>
  <c r="LE206" i="13"/>
  <c r="LA206" i="13"/>
  <c r="KY206" i="13"/>
  <c r="KW206" i="13"/>
  <c r="KS206" i="13"/>
  <c r="KQ206" i="13"/>
  <c r="KO206" i="13"/>
  <c r="KK206" i="13"/>
  <c r="KI206" i="13"/>
  <c r="KI21" i="13" s="1"/>
  <c r="KG206" i="13"/>
  <c r="KC206" i="13"/>
  <c r="KA206" i="13"/>
  <c r="JY206" i="13"/>
  <c r="JU206" i="13"/>
  <c r="JS206" i="13"/>
  <c r="JQ206" i="13"/>
  <c r="JM206" i="13"/>
  <c r="JK206" i="13"/>
  <c r="JI206" i="13"/>
  <c r="JE206" i="13"/>
  <c r="JC206" i="13"/>
  <c r="JA206" i="13"/>
  <c r="IW206" i="13"/>
  <c r="IU206" i="13"/>
  <c r="IS206" i="13"/>
  <c r="IO206" i="13"/>
  <c r="IM206" i="13"/>
  <c r="IK206" i="13"/>
  <c r="II206" i="13"/>
  <c r="IE206" i="13"/>
  <c r="IC206" i="13"/>
  <c r="IA206" i="13"/>
  <c r="HW206" i="13"/>
  <c r="HV206" i="13"/>
  <c r="HU206" i="13"/>
  <c r="HS206" i="13"/>
  <c r="HO206" i="13"/>
  <c r="HM206" i="13"/>
  <c r="HK206" i="13"/>
  <c r="HG206" i="13"/>
  <c r="HE206" i="13"/>
  <c r="HC206" i="13"/>
  <c r="GY206" i="13"/>
  <c r="GW206" i="13"/>
  <c r="GU206" i="13"/>
  <c r="GQ206" i="13"/>
  <c r="GO206" i="13"/>
  <c r="GM206" i="13"/>
  <c r="GI206" i="13"/>
  <c r="GG206" i="13"/>
  <c r="GE206" i="13"/>
  <c r="GA206" i="13"/>
  <c r="FY206" i="13"/>
  <c r="FW206" i="13"/>
  <c r="FS206" i="13"/>
  <c r="FQ206" i="13"/>
  <c r="FO206" i="13"/>
  <c r="FK206" i="13"/>
  <c r="FI206" i="13"/>
  <c r="FG206" i="13"/>
  <c r="FC206" i="13"/>
  <c r="FA206" i="13"/>
  <c r="EY206" i="13"/>
  <c r="EU206" i="13"/>
  <c r="ES206" i="13"/>
  <c r="EQ206" i="13"/>
  <c r="ER206" i="13" s="1"/>
  <c r="EM206" i="13"/>
  <c r="EK206" i="13"/>
  <c r="EI206" i="13"/>
  <c r="EE206" i="13"/>
  <c r="EC206" i="13"/>
  <c r="EA206" i="13"/>
  <c r="DW206" i="13"/>
  <c r="DU206" i="13"/>
  <c r="DS206" i="13"/>
  <c r="DS67" i="13" s="1"/>
  <c r="DO206" i="13"/>
  <c r="DM206" i="13"/>
  <c r="DM67" i="13" s="1"/>
  <c r="DK206" i="13"/>
  <c r="DG206" i="13"/>
  <c r="DE206" i="13"/>
  <c r="DC206" i="13"/>
  <c r="CY206" i="13"/>
  <c r="CW206" i="13"/>
  <c r="CU206" i="13"/>
  <c r="CQ206" i="13"/>
  <c r="CO206" i="13"/>
  <c r="CM206" i="13"/>
  <c r="CI206" i="13"/>
  <c r="CG206" i="13"/>
  <c r="CE206" i="13"/>
  <c r="CA206" i="13"/>
  <c r="BY206" i="13"/>
  <c r="BW206" i="13"/>
  <c r="BS206" i="13"/>
  <c r="BQ206" i="13"/>
  <c r="BO206" i="13"/>
  <c r="BK206" i="13"/>
  <c r="BI206" i="13"/>
  <c r="BG206" i="13"/>
  <c r="BC206" i="13"/>
  <c r="BA206" i="13"/>
  <c r="BB206" i="13" s="1"/>
  <c r="AY206" i="13"/>
  <c r="AU206" i="13"/>
  <c r="AS206" i="13"/>
  <c r="AQ206" i="13"/>
  <c r="AQ67" i="13" s="1"/>
  <c r="AM206" i="13"/>
  <c r="AK206" i="13"/>
  <c r="AK67" i="13" s="1"/>
  <c r="AI206" i="13"/>
  <c r="AI67" i="13" s="1"/>
  <c r="AE206" i="13"/>
  <c r="AC206" i="13"/>
  <c r="AA206" i="13"/>
  <c r="W206" i="13"/>
  <c r="U206" i="13"/>
  <c r="S206" i="13"/>
  <c r="O206" i="13"/>
  <c r="M206" i="13"/>
  <c r="K206" i="13"/>
  <c r="G206" i="13"/>
  <c r="E206" i="13"/>
  <c r="C206" i="13"/>
  <c r="MO205" i="13"/>
  <c r="MM205" i="13"/>
  <c r="MK205" i="13"/>
  <c r="MG205" i="13"/>
  <c r="ME205" i="13"/>
  <c r="MC205" i="13"/>
  <c r="LY205" i="13"/>
  <c r="LW205" i="13"/>
  <c r="LU205" i="13"/>
  <c r="LQ205" i="13"/>
  <c r="LR218" i="13" s="1"/>
  <c r="LO205" i="13"/>
  <c r="LM205" i="13"/>
  <c r="LI205" i="13"/>
  <c r="LJ205" i="13" s="1"/>
  <c r="LG205" i="13"/>
  <c r="LE205" i="13"/>
  <c r="LA205" i="13"/>
  <c r="KY205" i="13"/>
  <c r="KW205" i="13"/>
  <c r="KX218" i="13" s="1"/>
  <c r="KS205" i="13"/>
  <c r="KQ205" i="13"/>
  <c r="KO205" i="13"/>
  <c r="KK205" i="13"/>
  <c r="KI205" i="13"/>
  <c r="KG205" i="13"/>
  <c r="KC205" i="13"/>
  <c r="KA205" i="13"/>
  <c r="JY205" i="13"/>
  <c r="JU205" i="13"/>
  <c r="JS205" i="13"/>
  <c r="JQ205" i="13"/>
  <c r="JM205" i="13"/>
  <c r="JK205" i="13"/>
  <c r="JI205" i="13"/>
  <c r="JE205" i="13"/>
  <c r="JC205" i="13"/>
  <c r="JA205" i="13"/>
  <c r="IW205" i="13"/>
  <c r="IU205" i="13"/>
  <c r="IS205" i="13"/>
  <c r="IO205" i="13"/>
  <c r="IM205" i="13"/>
  <c r="IK205" i="13"/>
  <c r="II205" i="13"/>
  <c r="IE205" i="13"/>
  <c r="IC205" i="13"/>
  <c r="IA205" i="13"/>
  <c r="HW205" i="13"/>
  <c r="HU205" i="13"/>
  <c r="HS205" i="13"/>
  <c r="HS67" i="13" s="1"/>
  <c r="HO205" i="13"/>
  <c r="HM205" i="13"/>
  <c r="HK205" i="13"/>
  <c r="HK21" i="13" s="1"/>
  <c r="HG205" i="13"/>
  <c r="HG67" i="13" s="1"/>
  <c r="HE205" i="13"/>
  <c r="HC205" i="13"/>
  <c r="GY205" i="13"/>
  <c r="GW205" i="13"/>
  <c r="GU205" i="13"/>
  <c r="GQ205" i="13"/>
  <c r="GO205" i="13"/>
  <c r="GM205" i="13"/>
  <c r="GI205" i="13"/>
  <c r="GG205" i="13"/>
  <c r="GE205" i="13"/>
  <c r="GA205" i="13"/>
  <c r="FY205" i="13"/>
  <c r="FW205" i="13"/>
  <c r="FS205" i="13"/>
  <c r="FQ205" i="13"/>
  <c r="FO205" i="13"/>
  <c r="FK205" i="13"/>
  <c r="FI205" i="13"/>
  <c r="FG205" i="13"/>
  <c r="FC205" i="13"/>
  <c r="FA205" i="13"/>
  <c r="EY205" i="13"/>
  <c r="EU205" i="13"/>
  <c r="ES205" i="13"/>
  <c r="EQ205" i="13"/>
  <c r="EM205" i="13"/>
  <c r="EK205" i="13"/>
  <c r="EI205" i="13"/>
  <c r="EE205" i="13"/>
  <c r="EC205" i="13"/>
  <c r="EA205" i="13"/>
  <c r="DW205" i="13"/>
  <c r="DU205" i="13"/>
  <c r="DS205" i="13"/>
  <c r="DO205" i="13"/>
  <c r="DM205" i="13"/>
  <c r="DK205" i="13"/>
  <c r="DL218" i="13" s="1"/>
  <c r="DG205" i="13"/>
  <c r="DE205" i="13"/>
  <c r="DC205" i="13"/>
  <c r="CY205" i="13"/>
  <c r="CW205" i="13"/>
  <c r="CU205" i="13"/>
  <c r="CQ205" i="13"/>
  <c r="CO205" i="13"/>
  <c r="CM205" i="13"/>
  <c r="CI205" i="13"/>
  <c r="CG205" i="13"/>
  <c r="CE205" i="13"/>
  <c r="CA205" i="13"/>
  <c r="BY205" i="13"/>
  <c r="BW205" i="13"/>
  <c r="BW67" i="13" s="1"/>
  <c r="BS205" i="13"/>
  <c r="BQ205" i="13"/>
  <c r="BO205" i="13"/>
  <c r="BP205" i="13" s="1"/>
  <c r="BK205" i="13"/>
  <c r="BI205" i="13"/>
  <c r="BG205" i="13"/>
  <c r="BC205" i="13"/>
  <c r="BC67" i="13" s="1"/>
  <c r="BA205" i="13"/>
  <c r="AY205" i="13"/>
  <c r="AU205" i="13"/>
  <c r="AU67" i="13" s="1"/>
  <c r="AS205" i="13"/>
  <c r="AQ205" i="13"/>
  <c r="AM205" i="13"/>
  <c r="AK205" i="13"/>
  <c r="AI205" i="13"/>
  <c r="AE205" i="13"/>
  <c r="AC205" i="13"/>
  <c r="AA205" i="13"/>
  <c r="W205" i="13"/>
  <c r="U205" i="13"/>
  <c r="S205" i="13"/>
  <c r="O205" i="13"/>
  <c r="M205" i="13"/>
  <c r="K205" i="13"/>
  <c r="G205" i="13"/>
  <c r="E205" i="13"/>
  <c r="C205" i="13"/>
  <c r="MO204" i="13"/>
  <c r="MM204" i="13"/>
  <c r="MM67" i="13" s="1"/>
  <c r="MK204" i="13"/>
  <c r="MG204" i="13"/>
  <c r="ME204" i="13"/>
  <c r="MF204" i="13" s="1"/>
  <c r="MC204" i="13"/>
  <c r="LY204" i="13"/>
  <c r="LW204" i="13"/>
  <c r="LU204" i="13"/>
  <c r="LQ204" i="13"/>
  <c r="LO204" i="13"/>
  <c r="LM204" i="13"/>
  <c r="LI204" i="13"/>
  <c r="LG204" i="13"/>
  <c r="LE204" i="13"/>
  <c r="LE67" i="13" s="1"/>
  <c r="LA204" i="13"/>
  <c r="KY204" i="13"/>
  <c r="KW204" i="13"/>
  <c r="KS204" i="13"/>
  <c r="KQ204" i="13"/>
  <c r="KO204" i="13"/>
  <c r="KP217" i="13" s="1"/>
  <c r="KK204" i="13"/>
  <c r="KI204" i="13"/>
  <c r="KG204" i="13"/>
  <c r="KC204" i="13"/>
  <c r="KA204" i="13"/>
  <c r="JY204" i="13"/>
  <c r="JU204" i="13"/>
  <c r="JS204" i="13"/>
  <c r="JQ204" i="13"/>
  <c r="JM204" i="13"/>
  <c r="JK204" i="13"/>
  <c r="JI204" i="13"/>
  <c r="JE204" i="13"/>
  <c r="JF217" i="13" s="1"/>
  <c r="JC204" i="13"/>
  <c r="JA204" i="13"/>
  <c r="IW204" i="13"/>
  <c r="IU204" i="13"/>
  <c r="IS204" i="13"/>
  <c r="IO204" i="13"/>
  <c r="IO67" i="13" s="1"/>
  <c r="IN204" i="13"/>
  <c r="IM204" i="13"/>
  <c r="IK204" i="13"/>
  <c r="II204" i="13"/>
  <c r="IE204" i="13"/>
  <c r="IC204" i="13"/>
  <c r="IA204" i="13"/>
  <c r="HW204" i="13"/>
  <c r="HU204" i="13"/>
  <c r="HS204" i="13"/>
  <c r="HO204" i="13"/>
  <c r="HM204" i="13"/>
  <c r="HK204" i="13"/>
  <c r="HG204" i="13"/>
  <c r="HE204" i="13"/>
  <c r="HC204" i="13"/>
  <c r="GY204" i="13"/>
  <c r="GW204" i="13"/>
  <c r="GU204" i="13"/>
  <c r="GQ204" i="13"/>
  <c r="GO204" i="13"/>
  <c r="GM204" i="13"/>
  <c r="GI204" i="13"/>
  <c r="GG204" i="13"/>
  <c r="GE204" i="13"/>
  <c r="GA204" i="13"/>
  <c r="GA67" i="13" s="1"/>
  <c r="FY204" i="13"/>
  <c r="FW204" i="13"/>
  <c r="FS204" i="13"/>
  <c r="FQ204" i="13"/>
  <c r="FO204" i="13"/>
  <c r="FK204" i="13"/>
  <c r="FI204" i="13"/>
  <c r="FG204" i="13"/>
  <c r="FC204" i="13"/>
  <c r="FA204" i="13"/>
  <c r="FA67" i="13" s="1"/>
  <c r="EY204" i="13"/>
  <c r="EU204" i="13"/>
  <c r="ES204" i="13"/>
  <c r="EQ204" i="13"/>
  <c r="EM204" i="13"/>
  <c r="EK204" i="13"/>
  <c r="EI204" i="13"/>
  <c r="EE204" i="13"/>
  <c r="EC204" i="13"/>
  <c r="EA204" i="13"/>
  <c r="DW204" i="13"/>
  <c r="DU204" i="13"/>
  <c r="DU67" i="13" s="1"/>
  <c r="DS204" i="13"/>
  <c r="DO204" i="13"/>
  <c r="DM204" i="13"/>
  <c r="DK204" i="13"/>
  <c r="DG204" i="13"/>
  <c r="DG67" i="13" s="1"/>
  <c r="DE204" i="13"/>
  <c r="DC204" i="13"/>
  <c r="CY204" i="13"/>
  <c r="CW204" i="13"/>
  <c r="CU204" i="13"/>
  <c r="CQ204" i="13"/>
  <c r="CO204" i="13"/>
  <c r="CM204" i="13"/>
  <c r="CM67" i="13" s="1"/>
  <c r="CI204" i="13"/>
  <c r="CG204" i="13"/>
  <c r="CH217" i="13" s="1"/>
  <c r="CE204" i="13"/>
  <c r="CA204" i="13"/>
  <c r="CA67" i="13" s="1"/>
  <c r="BY204" i="13"/>
  <c r="BW204" i="13"/>
  <c r="BS204" i="13"/>
  <c r="BS67" i="13" s="1"/>
  <c r="BQ204" i="13"/>
  <c r="BO204" i="13"/>
  <c r="BK204" i="13"/>
  <c r="BI204" i="13"/>
  <c r="BG204" i="13"/>
  <c r="BC204" i="13"/>
  <c r="BA204" i="13"/>
  <c r="AY204" i="13"/>
  <c r="AU204" i="13"/>
  <c r="AS204" i="13"/>
  <c r="AQ204" i="13"/>
  <c r="AM204" i="13"/>
  <c r="AK204" i="13"/>
  <c r="AI204" i="13"/>
  <c r="AE204" i="13"/>
  <c r="AC204" i="13"/>
  <c r="AA204" i="13"/>
  <c r="W204" i="13"/>
  <c r="U204" i="13"/>
  <c r="S204" i="13"/>
  <c r="O204" i="13"/>
  <c r="P217" i="13" s="1"/>
  <c r="M204" i="13"/>
  <c r="K204" i="13"/>
  <c r="G204" i="13"/>
  <c r="E204" i="13"/>
  <c r="C204" i="13"/>
  <c r="MO203" i="13"/>
  <c r="MM203" i="13"/>
  <c r="MM66" i="13" s="1"/>
  <c r="MK203" i="13"/>
  <c r="MG203" i="13"/>
  <c r="ME203" i="13"/>
  <c r="MC203" i="13"/>
  <c r="LY203" i="13"/>
  <c r="LW203" i="13"/>
  <c r="LU203" i="13"/>
  <c r="LU66" i="13" s="1"/>
  <c r="LQ203" i="13"/>
  <c r="LO203" i="13"/>
  <c r="LM203" i="13"/>
  <c r="LI203" i="13"/>
  <c r="LG203" i="13"/>
  <c r="LE203" i="13"/>
  <c r="LA203" i="13"/>
  <c r="KY203" i="13"/>
  <c r="KW203" i="13"/>
  <c r="KX216" i="13" s="1"/>
  <c r="KS203" i="13"/>
  <c r="KS66" i="13" s="1"/>
  <c r="KQ203" i="13"/>
  <c r="KO203" i="13"/>
  <c r="KK203" i="13"/>
  <c r="KI203" i="13"/>
  <c r="KG203" i="13"/>
  <c r="KC203" i="13"/>
  <c r="KA203" i="13"/>
  <c r="JY203" i="13"/>
  <c r="JU203" i="13"/>
  <c r="JS203" i="13"/>
  <c r="JQ203" i="13"/>
  <c r="JM203" i="13"/>
  <c r="JK203" i="13"/>
  <c r="JI203" i="13"/>
  <c r="JE203" i="13"/>
  <c r="JC203" i="13"/>
  <c r="JA203" i="13"/>
  <c r="IW203" i="13"/>
  <c r="IU203" i="13"/>
  <c r="IU87" i="13" s="1"/>
  <c r="CT64" i="24" s="1"/>
  <c r="CT80" i="24" s="1"/>
  <c r="IS203" i="13"/>
  <c r="IO203" i="13"/>
  <c r="IM203" i="13"/>
  <c r="IM21" i="13" s="1"/>
  <c r="IK203" i="13"/>
  <c r="IL216" i="13" s="1"/>
  <c r="II203" i="13"/>
  <c r="IE203" i="13"/>
  <c r="IC203" i="13"/>
  <c r="IA203" i="13"/>
  <c r="HW203" i="13"/>
  <c r="HU203" i="13"/>
  <c r="HS203" i="13"/>
  <c r="HO203" i="13"/>
  <c r="HP216" i="13" s="1"/>
  <c r="HM203" i="13"/>
  <c r="HN216" i="13" s="1"/>
  <c r="HK203" i="13"/>
  <c r="HG203" i="13"/>
  <c r="HE203" i="13"/>
  <c r="HC203" i="13"/>
  <c r="GY203" i="13"/>
  <c r="GZ203" i="13" s="1"/>
  <c r="GW203" i="13"/>
  <c r="GU203" i="13"/>
  <c r="GQ203" i="13"/>
  <c r="GR216" i="13" s="1"/>
  <c r="GO203" i="13"/>
  <c r="GM203" i="13"/>
  <c r="GN203" i="13" s="1"/>
  <c r="GI203" i="13"/>
  <c r="GG203" i="13"/>
  <c r="GE203" i="13"/>
  <c r="GA203" i="13"/>
  <c r="FY203" i="13"/>
  <c r="FY66" i="13" s="1"/>
  <c r="FW203" i="13"/>
  <c r="FS203" i="13"/>
  <c r="FQ203" i="13"/>
  <c r="FO203" i="13"/>
  <c r="FO21" i="13" s="1"/>
  <c r="FK203" i="13"/>
  <c r="FI203" i="13"/>
  <c r="FI66" i="13" s="1"/>
  <c r="FG203" i="13"/>
  <c r="FC203" i="13"/>
  <c r="FA203" i="13"/>
  <c r="EY203" i="13"/>
  <c r="EU203" i="13"/>
  <c r="ES203" i="13"/>
  <c r="EQ203" i="13"/>
  <c r="EM203" i="13"/>
  <c r="EK203" i="13"/>
  <c r="EI203" i="13"/>
  <c r="EE203" i="13"/>
  <c r="EC203" i="13"/>
  <c r="EA203" i="13"/>
  <c r="DW203" i="13"/>
  <c r="DU203" i="13"/>
  <c r="DV216" i="13" s="1"/>
  <c r="DS203" i="13"/>
  <c r="DO203" i="13"/>
  <c r="DM203" i="13"/>
  <c r="DK203" i="13"/>
  <c r="DG203" i="13"/>
  <c r="DE203" i="13"/>
  <c r="DC203" i="13"/>
  <c r="CY203" i="13"/>
  <c r="CW203" i="13"/>
  <c r="CU203" i="13"/>
  <c r="CQ203" i="13"/>
  <c r="CQ66" i="13" s="1"/>
  <c r="CO203" i="13"/>
  <c r="CM203" i="13"/>
  <c r="CI203" i="13"/>
  <c r="CG203" i="13"/>
  <c r="CG21" i="13" s="1"/>
  <c r="CE203" i="13"/>
  <c r="CA203" i="13"/>
  <c r="CA66" i="13" s="1"/>
  <c r="BY203" i="13"/>
  <c r="BY66" i="13" s="1"/>
  <c r="BW203" i="13"/>
  <c r="BS203" i="13"/>
  <c r="BQ203" i="13"/>
  <c r="BO203" i="13"/>
  <c r="BK203" i="13"/>
  <c r="BI203" i="13"/>
  <c r="BG203" i="13"/>
  <c r="BH216" i="13" s="1"/>
  <c r="BC203" i="13"/>
  <c r="BA203" i="13"/>
  <c r="BB216" i="13" s="1"/>
  <c r="AY203" i="13"/>
  <c r="AU203" i="13"/>
  <c r="AS203" i="13"/>
  <c r="AQ203" i="13"/>
  <c r="AM203" i="13"/>
  <c r="AK203" i="13"/>
  <c r="AI203" i="13"/>
  <c r="AE203" i="13"/>
  <c r="AF216" i="13" s="1"/>
  <c r="AC203" i="13"/>
  <c r="AA203" i="13"/>
  <c r="W203" i="13"/>
  <c r="U203" i="13"/>
  <c r="S203" i="13"/>
  <c r="O203" i="13"/>
  <c r="M203" i="13"/>
  <c r="K203" i="13"/>
  <c r="G203" i="13"/>
  <c r="E203" i="13"/>
  <c r="C203" i="13"/>
  <c r="D216" i="13" s="1"/>
  <c r="MO202" i="13"/>
  <c r="MO21" i="13" s="1"/>
  <c r="MM202" i="13"/>
  <c r="MK202" i="13"/>
  <c r="MK66" i="13" s="1"/>
  <c r="MG202" i="13"/>
  <c r="ME202" i="13"/>
  <c r="MC202" i="13"/>
  <c r="LY202" i="13"/>
  <c r="LW202" i="13"/>
  <c r="LU202" i="13"/>
  <c r="LQ202" i="13"/>
  <c r="LO202" i="13"/>
  <c r="LM202" i="13"/>
  <c r="LI202" i="13"/>
  <c r="LG202" i="13"/>
  <c r="LE202" i="13"/>
  <c r="LA202" i="13"/>
  <c r="KY202" i="13"/>
  <c r="KW202" i="13"/>
  <c r="KX215" i="13" s="1"/>
  <c r="KS202" i="13"/>
  <c r="KQ202" i="13"/>
  <c r="KO202" i="13"/>
  <c r="KK202" i="13"/>
  <c r="KI202" i="13"/>
  <c r="KG202" i="13"/>
  <c r="KC202" i="13"/>
  <c r="KA202" i="13"/>
  <c r="JY202" i="13"/>
  <c r="JU202" i="13"/>
  <c r="JS202" i="13"/>
  <c r="JQ202" i="13"/>
  <c r="JQ21" i="13" s="1"/>
  <c r="JM202" i="13"/>
  <c r="JK202" i="13"/>
  <c r="JI202" i="13"/>
  <c r="JE202" i="13"/>
  <c r="JC202" i="13"/>
  <c r="JA202" i="13"/>
  <c r="JA21" i="13" s="1"/>
  <c r="IW202" i="13"/>
  <c r="IU202" i="13"/>
  <c r="IS202" i="13"/>
  <c r="IO202" i="13"/>
  <c r="IM202" i="13"/>
  <c r="IK202" i="13"/>
  <c r="IL215" i="13" s="1"/>
  <c r="II202" i="13"/>
  <c r="IE202" i="13"/>
  <c r="IC202" i="13"/>
  <c r="IA202" i="13"/>
  <c r="HW202" i="13"/>
  <c r="HU202" i="13"/>
  <c r="HS202" i="13"/>
  <c r="HO202" i="13"/>
  <c r="HM202" i="13"/>
  <c r="HK202" i="13"/>
  <c r="HG202" i="13"/>
  <c r="HE202" i="13"/>
  <c r="HC202" i="13"/>
  <c r="GY202" i="13"/>
  <c r="GW202" i="13"/>
  <c r="GU202" i="13"/>
  <c r="GU66" i="13" s="1"/>
  <c r="GQ202" i="13"/>
  <c r="GO202" i="13"/>
  <c r="GM202" i="13"/>
  <c r="GM66" i="13" s="1"/>
  <c r="GI202" i="13"/>
  <c r="GG202" i="13"/>
  <c r="GE202" i="13"/>
  <c r="GA202" i="13"/>
  <c r="FY202" i="13"/>
  <c r="FW202" i="13"/>
  <c r="FS202" i="13"/>
  <c r="FS66" i="13" s="1"/>
  <c r="FQ202" i="13"/>
  <c r="FO202" i="13"/>
  <c r="FK202" i="13"/>
  <c r="FI202" i="13"/>
  <c r="FG202" i="13"/>
  <c r="FC202" i="13"/>
  <c r="FA202" i="13"/>
  <c r="EY202" i="13"/>
  <c r="EU202" i="13"/>
  <c r="ES202" i="13"/>
  <c r="EQ202" i="13"/>
  <c r="EM202" i="13"/>
  <c r="EK202" i="13"/>
  <c r="EI202" i="13"/>
  <c r="EJ215" i="13" s="1"/>
  <c r="EE202" i="13"/>
  <c r="EC202" i="13"/>
  <c r="EA202" i="13"/>
  <c r="DW202" i="13"/>
  <c r="DU202" i="13"/>
  <c r="DS202" i="13"/>
  <c r="DO202" i="13"/>
  <c r="DM202" i="13"/>
  <c r="DM66" i="13" s="1"/>
  <c r="DK202" i="13"/>
  <c r="DG202" i="13"/>
  <c r="DE202" i="13"/>
  <c r="DE66" i="13" s="1"/>
  <c r="DC202" i="13"/>
  <c r="CY202" i="13"/>
  <c r="CW202" i="13"/>
  <c r="CU202" i="13"/>
  <c r="CQ202" i="13"/>
  <c r="CO202" i="13"/>
  <c r="CM202" i="13"/>
  <c r="CI202" i="13"/>
  <c r="CG202" i="13"/>
  <c r="CE202" i="13"/>
  <c r="CA202" i="13"/>
  <c r="BY202" i="13"/>
  <c r="BW202" i="13"/>
  <c r="BS202" i="13"/>
  <c r="BT215" i="13" s="1"/>
  <c r="BQ202" i="13"/>
  <c r="BO202" i="13"/>
  <c r="BP215" i="13" s="1"/>
  <c r="BK202" i="13"/>
  <c r="BI202" i="13"/>
  <c r="BG202" i="13"/>
  <c r="BC202" i="13"/>
  <c r="BA202" i="13"/>
  <c r="AY202" i="13"/>
  <c r="AU202" i="13"/>
  <c r="AS202" i="13"/>
  <c r="AQ202" i="13"/>
  <c r="AM202" i="13"/>
  <c r="AK202" i="13"/>
  <c r="AI202" i="13"/>
  <c r="AI66" i="13" s="1"/>
  <c r="AE202" i="13"/>
  <c r="AE66" i="13" s="1"/>
  <c r="AC202" i="13"/>
  <c r="AA202" i="13"/>
  <c r="W202" i="13"/>
  <c r="U202" i="13"/>
  <c r="S202" i="13"/>
  <c r="O202" i="13"/>
  <c r="M202" i="13"/>
  <c r="K202" i="13"/>
  <c r="G202" i="13"/>
  <c r="E202" i="13"/>
  <c r="C202" i="13"/>
  <c r="MO201" i="13"/>
  <c r="MM201" i="13"/>
  <c r="MN214" i="13" s="1"/>
  <c r="MK201" i="13"/>
  <c r="MG201" i="13"/>
  <c r="ME201" i="13"/>
  <c r="ME66" i="13" s="1"/>
  <c r="MC201" i="13"/>
  <c r="LY201" i="13"/>
  <c r="LW201" i="13"/>
  <c r="LU201" i="13"/>
  <c r="LQ201" i="13"/>
  <c r="LO201" i="13"/>
  <c r="LM201" i="13"/>
  <c r="LI201" i="13"/>
  <c r="LG201" i="13"/>
  <c r="LE201" i="13"/>
  <c r="LA201" i="13"/>
  <c r="KY201" i="13"/>
  <c r="KW201" i="13"/>
  <c r="KW66" i="13" s="1"/>
  <c r="KS201" i="13"/>
  <c r="KQ201" i="13"/>
  <c r="KO201" i="13"/>
  <c r="KK201" i="13"/>
  <c r="KI201" i="13"/>
  <c r="KG201" i="13"/>
  <c r="KG21" i="13" s="1"/>
  <c r="KC201" i="13"/>
  <c r="KA201" i="13"/>
  <c r="JY201" i="13"/>
  <c r="JU201" i="13"/>
  <c r="JS201" i="13"/>
  <c r="JQ201" i="13"/>
  <c r="JM201" i="13"/>
  <c r="JK201" i="13"/>
  <c r="JI201" i="13"/>
  <c r="JE201" i="13"/>
  <c r="JC201" i="13"/>
  <c r="JA201" i="13"/>
  <c r="IW201" i="13"/>
  <c r="IU201" i="13"/>
  <c r="IS201" i="13"/>
  <c r="IO201" i="13"/>
  <c r="IM201" i="13"/>
  <c r="IK201" i="13"/>
  <c r="II201" i="13"/>
  <c r="IE201" i="13"/>
  <c r="IC201" i="13"/>
  <c r="IA201" i="13"/>
  <c r="HW201" i="13"/>
  <c r="HU201" i="13"/>
  <c r="HS201" i="13"/>
  <c r="HO201" i="13"/>
  <c r="HM201" i="13"/>
  <c r="HK201" i="13"/>
  <c r="HK66" i="13" s="1"/>
  <c r="HG201" i="13"/>
  <c r="HE201" i="13"/>
  <c r="HC201" i="13"/>
  <c r="GY201" i="13"/>
  <c r="GW201" i="13"/>
  <c r="GU201" i="13"/>
  <c r="GQ201" i="13"/>
  <c r="GQ66" i="13" s="1"/>
  <c r="GO201" i="13"/>
  <c r="GM201" i="13"/>
  <c r="GI201" i="13"/>
  <c r="GG201" i="13"/>
  <c r="GE201" i="13"/>
  <c r="GA201" i="13"/>
  <c r="FY201" i="13"/>
  <c r="FW201" i="13"/>
  <c r="FS201" i="13"/>
  <c r="FQ201" i="13"/>
  <c r="FQ66" i="13" s="1"/>
  <c r="FO201" i="13"/>
  <c r="FK201" i="13"/>
  <c r="FI201" i="13"/>
  <c r="FG201" i="13"/>
  <c r="FC201" i="13"/>
  <c r="FA201" i="13"/>
  <c r="EY201" i="13"/>
  <c r="EU201" i="13"/>
  <c r="ES201" i="13"/>
  <c r="EQ201" i="13"/>
  <c r="EM201" i="13"/>
  <c r="EK201" i="13"/>
  <c r="EI201" i="13"/>
  <c r="EE201" i="13"/>
  <c r="EC201" i="13"/>
  <c r="EA201" i="13"/>
  <c r="DW201" i="13"/>
  <c r="DU201" i="13"/>
  <c r="DS201" i="13"/>
  <c r="DO201" i="13"/>
  <c r="DM201" i="13"/>
  <c r="DK201" i="13"/>
  <c r="DK66" i="13" s="1"/>
  <c r="DG201" i="13"/>
  <c r="DE201" i="13"/>
  <c r="DC201" i="13"/>
  <c r="CY201" i="13"/>
  <c r="CY66" i="13" s="1"/>
  <c r="CW201" i="13"/>
  <c r="CU201" i="13"/>
  <c r="CQ201" i="13"/>
  <c r="CO201" i="13"/>
  <c r="CM201" i="13"/>
  <c r="CI201" i="13"/>
  <c r="CI66" i="13" s="1"/>
  <c r="CG201" i="13"/>
  <c r="CE201" i="13"/>
  <c r="CA201" i="13"/>
  <c r="BY201" i="13"/>
  <c r="BW201" i="13"/>
  <c r="BS201" i="13"/>
  <c r="BQ201" i="13"/>
  <c r="BO201" i="13"/>
  <c r="BP214" i="13" s="1"/>
  <c r="BK201" i="13"/>
  <c r="BI201" i="13"/>
  <c r="BG201" i="13"/>
  <c r="BC201" i="13"/>
  <c r="BD214" i="13" s="1"/>
  <c r="BA201" i="13"/>
  <c r="AY201" i="13"/>
  <c r="AU201" i="13"/>
  <c r="AV214" i="13" s="1"/>
  <c r="AS201" i="13"/>
  <c r="AS66" i="13" s="1"/>
  <c r="AQ201" i="13"/>
  <c r="AM201" i="13"/>
  <c r="AK201" i="13"/>
  <c r="AK66" i="13" s="1"/>
  <c r="AI201" i="13"/>
  <c r="AE201" i="13"/>
  <c r="AC201" i="13"/>
  <c r="AC66" i="13" s="1"/>
  <c r="AA201" i="13"/>
  <c r="W201" i="13"/>
  <c r="U201" i="13"/>
  <c r="S201" i="13"/>
  <c r="O201" i="13"/>
  <c r="M201" i="13"/>
  <c r="K201" i="13"/>
  <c r="G201" i="13"/>
  <c r="E201" i="13"/>
  <c r="C201" i="13"/>
  <c r="C66" i="13" s="1"/>
  <c r="MO200" i="13"/>
  <c r="MM200" i="13"/>
  <c r="MK200" i="13"/>
  <c r="MG200" i="13"/>
  <c r="ME200" i="13"/>
  <c r="MC200" i="13"/>
  <c r="LY200" i="13"/>
  <c r="LW200" i="13"/>
  <c r="LU200" i="13"/>
  <c r="LQ200" i="13"/>
  <c r="LO200" i="13"/>
  <c r="LM200" i="13"/>
  <c r="LI200" i="13"/>
  <c r="LG200" i="13"/>
  <c r="LE200" i="13"/>
  <c r="LF213" i="13" s="1"/>
  <c r="LA200" i="13"/>
  <c r="KY200" i="13"/>
  <c r="KW200" i="13"/>
  <c r="KS200" i="13"/>
  <c r="KQ200" i="13"/>
  <c r="KO200" i="13"/>
  <c r="KK200" i="13"/>
  <c r="KK21" i="13" s="1"/>
  <c r="KI200" i="13"/>
  <c r="KG200" i="13"/>
  <c r="KC200" i="13"/>
  <c r="KA200" i="13"/>
  <c r="JY200" i="13"/>
  <c r="JU200" i="13"/>
  <c r="JS200" i="13"/>
  <c r="JQ200" i="13"/>
  <c r="JM200" i="13"/>
  <c r="JK200" i="13"/>
  <c r="JI200" i="13"/>
  <c r="JE200" i="13"/>
  <c r="JC200" i="13"/>
  <c r="JA200" i="13"/>
  <c r="IW200" i="13"/>
  <c r="IU200" i="13"/>
  <c r="IS200" i="13"/>
  <c r="IO200" i="13"/>
  <c r="IM200" i="13"/>
  <c r="IK200" i="13"/>
  <c r="II200" i="13"/>
  <c r="IE200" i="13"/>
  <c r="IF200" i="13" s="1"/>
  <c r="IC200" i="13"/>
  <c r="IA200" i="13"/>
  <c r="HW200" i="13"/>
  <c r="HU200" i="13"/>
  <c r="HS200" i="13"/>
  <c r="HO200" i="13"/>
  <c r="HM200" i="13"/>
  <c r="HK200" i="13"/>
  <c r="HG200" i="13"/>
  <c r="HE200" i="13"/>
  <c r="HC200" i="13"/>
  <c r="GY200" i="13"/>
  <c r="GW200" i="13"/>
  <c r="GU200" i="13"/>
  <c r="GQ200" i="13"/>
  <c r="GO200" i="13"/>
  <c r="GM200" i="13"/>
  <c r="GI200" i="13"/>
  <c r="GG200" i="13"/>
  <c r="GE200" i="13"/>
  <c r="GF213" i="13" s="1"/>
  <c r="GA200" i="13"/>
  <c r="FY200" i="13"/>
  <c r="FW200" i="13"/>
  <c r="FS200" i="13"/>
  <c r="FQ200" i="13"/>
  <c r="FO200" i="13"/>
  <c r="FK200" i="13"/>
  <c r="FI200" i="13"/>
  <c r="FG200" i="13"/>
  <c r="FC200" i="13"/>
  <c r="FA200" i="13"/>
  <c r="EY200" i="13"/>
  <c r="EU200" i="13"/>
  <c r="ES200" i="13"/>
  <c r="EQ200" i="13"/>
  <c r="EM200" i="13"/>
  <c r="EK200" i="13"/>
  <c r="EI200" i="13"/>
  <c r="EE200" i="13"/>
  <c r="EC200" i="13"/>
  <c r="EA200" i="13"/>
  <c r="EA21" i="13" s="1"/>
  <c r="DW200" i="13"/>
  <c r="DU200" i="13"/>
  <c r="DS200" i="13"/>
  <c r="DO200" i="13"/>
  <c r="DP213" i="13" s="1"/>
  <c r="DM200" i="13"/>
  <c r="DK200" i="13"/>
  <c r="DG200" i="13"/>
  <c r="DE200" i="13"/>
  <c r="DC200" i="13"/>
  <c r="CY200" i="13"/>
  <c r="CW200" i="13"/>
  <c r="CU200" i="13"/>
  <c r="CQ200" i="13"/>
  <c r="CO200" i="13"/>
  <c r="CM200" i="13"/>
  <c r="CI200" i="13"/>
  <c r="CG200" i="13"/>
  <c r="CE200" i="13"/>
  <c r="CA200" i="13"/>
  <c r="BY200" i="13"/>
  <c r="BW200" i="13"/>
  <c r="BS200" i="13"/>
  <c r="BQ200" i="13"/>
  <c r="BO200" i="13"/>
  <c r="BK200" i="13"/>
  <c r="BI200" i="13"/>
  <c r="BG200" i="13"/>
  <c r="BC200" i="13"/>
  <c r="BA200" i="13"/>
  <c r="AY200" i="13"/>
  <c r="AU200" i="13"/>
  <c r="AS200" i="13"/>
  <c r="AS87" i="13" s="1"/>
  <c r="S64" i="24" s="1"/>
  <c r="S80" i="24" s="1"/>
  <c r="AQ200" i="13"/>
  <c r="AM200" i="13"/>
  <c r="AK200" i="13"/>
  <c r="AI200" i="13"/>
  <c r="AE200" i="13"/>
  <c r="AC200" i="13"/>
  <c r="AA200" i="13"/>
  <c r="W200" i="13"/>
  <c r="U200" i="13"/>
  <c r="S200" i="13"/>
  <c r="O200" i="13"/>
  <c r="M200" i="13"/>
  <c r="K200" i="13"/>
  <c r="G200" i="13"/>
  <c r="E200" i="13"/>
  <c r="F213" i="13" s="1"/>
  <c r="C200" i="13"/>
  <c r="MO199" i="13"/>
  <c r="MM199" i="13"/>
  <c r="MK199" i="13"/>
  <c r="MG199" i="13"/>
  <c r="ME199" i="13"/>
  <c r="MC199" i="13"/>
  <c r="LY199" i="13"/>
  <c r="LW199" i="13"/>
  <c r="LU199" i="13"/>
  <c r="LQ199" i="13"/>
  <c r="LO199" i="13"/>
  <c r="LM199" i="13"/>
  <c r="LI199" i="13"/>
  <c r="LG199" i="13"/>
  <c r="LE199" i="13"/>
  <c r="LF212" i="13" s="1"/>
  <c r="LA199" i="13"/>
  <c r="LA65" i="13" s="1"/>
  <c r="KY199" i="13"/>
  <c r="KW199" i="13"/>
  <c r="KS199" i="13"/>
  <c r="KQ199" i="13"/>
  <c r="KQ65" i="13" s="1"/>
  <c r="KO199" i="13"/>
  <c r="KK199" i="13"/>
  <c r="KI199" i="13"/>
  <c r="KG199" i="13"/>
  <c r="KC199" i="13"/>
  <c r="KA199" i="13"/>
  <c r="JY199" i="13"/>
  <c r="JZ212" i="13" s="1"/>
  <c r="JU199" i="13"/>
  <c r="JS199" i="13"/>
  <c r="JQ199" i="13"/>
  <c r="JM199" i="13"/>
  <c r="JM65" i="13" s="1"/>
  <c r="JK199" i="13"/>
  <c r="JI199" i="13"/>
  <c r="JE199" i="13"/>
  <c r="JC199" i="13"/>
  <c r="JA199" i="13"/>
  <c r="IW199" i="13"/>
  <c r="IU199" i="13"/>
  <c r="IS199" i="13"/>
  <c r="IO199" i="13"/>
  <c r="IM199" i="13"/>
  <c r="IK199" i="13"/>
  <c r="II199" i="13"/>
  <c r="IE199" i="13"/>
  <c r="IC199" i="13"/>
  <c r="IA199" i="13"/>
  <c r="HW199" i="13"/>
  <c r="HU199" i="13"/>
  <c r="HS199" i="13"/>
  <c r="HO199" i="13"/>
  <c r="HM199" i="13"/>
  <c r="HM65" i="13" s="1"/>
  <c r="HK199" i="13"/>
  <c r="HK65" i="13" s="1"/>
  <c r="HG199" i="13"/>
  <c r="HE199" i="13"/>
  <c r="HC199" i="13"/>
  <c r="GY199" i="13"/>
  <c r="GW199" i="13"/>
  <c r="GU199" i="13"/>
  <c r="GQ199" i="13"/>
  <c r="GO199" i="13"/>
  <c r="GM199" i="13"/>
  <c r="GI199" i="13"/>
  <c r="GG199" i="13"/>
  <c r="GH212" i="13" s="1"/>
  <c r="GE199" i="13"/>
  <c r="GA199" i="13"/>
  <c r="FY199" i="13"/>
  <c r="FW199" i="13"/>
  <c r="FS199" i="13"/>
  <c r="FQ199" i="13"/>
  <c r="FO199" i="13"/>
  <c r="FK199" i="13"/>
  <c r="FI199" i="13"/>
  <c r="FG199" i="13"/>
  <c r="FC199" i="13"/>
  <c r="FA199" i="13"/>
  <c r="EY199" i="13"/>
  <c r="EU199" i="13"/>
  <c r="ES199" i="13"/>
  <c r="EQ199" i="13"/>
  <c r="EM199" i="13"/>
  <c r="EK199" i="13"/>
  <c r="EI199" i="13"/>
  <c r="EE199" i="13"/>
  <c r="EC199" i="13"/>
  <c r="EA199" i="13"/>
  <c r="DW199" i="13"/>
  <c r="DU199" i="13"/>
  <c r="DS199" i="13"/>
  <c r="DO199" i="13"/>
  <c r="DM199" i="13"/>
  <c r="DK199" i="13"/>
  <c r="DL212" i="13" s="1"/>
  <c r="DG199" i="13"/>
  <c r="DE199" i="13"/>
  <c r="DC199" i="13"/>
  <c r="DD212" i="13" s="1"/>
  <c r="CY199" i="13"/>
  <c r="CZ212" i="13" s="1"/>
  <c r="CW199" i="13"/>
  <c r="CU199" i="13"/>
  <c r="CQ199" i="13"/>
  <c r="CO199" i="13"/>
  <c r="CM199" i="13"/>
  <c r="CI199" i="13"/>
  <c r="CG199" i="13"/>
  <c r="CE199" i="13"/>
  <c r="CA199" i="13"/>
  <c r="BY199" i="13"/>
  <c r="BY65" i="13" s="1"/>
  <c r="BW199" i="13"/>
  <c r="BS199" i="13"/>
  <c r="BQ199" i="13"/>
  <c r="BO199" i="13"/>
  <c r="BK199" i="13"/>
  <c r="BI199" i="13"/>
  <c r="BG199" i="13"/>
  <c r="BC199" i="13"/>
  <c r="BA199" i="13"/>
  <c r="AY199" i="13"/>
  <c r="AY65" i="13" s="1"/>
  <c r="AU199" i="13"/>
  <c r="AS199" i="13"/>
  <c r="AQ199" i="13"/>
  <c r="AM199" i="13"/>
  <c r="AK199" i="13"/>
  <c r="AI199" i="13"/>
  <c r="AE199" i="13"/>
  <c r="AE65" i="13" s="1"/>
  <c r="AC199" i="13"/>
  <c r="AA199" i="13"/>
  <c r="W199" i="13"/>
  <c r="U199" i="13"/>
  <c r="V212" i="13" s="1"/>
  <c r="S199" i="13"/>
  <c r="O199" i="13"/>
  <c r="M199" i="13"/>
  <c r="K199" i="13"/>
  <c r="G199" i="13"/>
  <c r="E199" i="13"/>
  <c r="C199" i="13"/>
  <c r="MO198" i="13"/>
  <c r="MM198" i="13"/>
  <c r="MK198" i="13"/>
  <c r="MG198" i="13"/>
  <c r="ME198" i="13"/>
  <c r="MC198" i="13"/>
  <c r="LY198" i="13"/>
  <c r="LW198" i="13"/>
  <c r="LU198" i="13"/>
  <c r="LQ198" i="13"/>
  <c r="LO198" i="13"/>
  <c r="LM198" i="13"/>
  <c r="LI198" i="13"/>
  <c r="LG198" i="13"/>
  <c r="LE198" i="13"/>
  <c r="LE65" i="13" s="1"/>
  <c r="LA198" i="13"/>
  <c r="KY198" i="13"/>
  <c r="KW198" i="13"/>
  <c r="KS198" i="13"/>
  <c r="KQ198" i="13"/>
  <c r="KO198" i="13"/>
  <c r="KK198" i="13"/>
  <c r="KI198" i="13"/>
  <c r="KG198" i="13"/>
  <c r="KC198" i="13"/>
  <c r="KA198" i="13"/>
  <c r="JY198" i="13"/>
  <c r="JU198" i="13"/>
  <c r="JS198" i="13"/>
  <c r="JQ198" i="13"/>
  <c r="JM198" i="13"/>
  <c r="JK198" i="13"/>
  <c r="JI198" i="13"/>
  <c r="JE198" i="13"/>
  <c r="JC198" i="13"/>
  <c r="JA198" i="13"/>
  <c r="JA65" i="13" s="1"/>
  <c r="IW198" i="13"/>
  <c r="IU198" i="13"/>
  <c r="IS198" i="13"/>
  <c r="IO198" i="13"/>
  <c r="IM198" i="13"/>
  <c r="IN211" i="13" s="1"/>
  <c r="IK198" i="13"/>
  <c r="II198" i="13"/>
  <c r="II21" i="13" s="1"/>
  <c r="IE198" i="13"/>
  <c r="IF211" i="13" s="1"/>
  <c r="IC198" i="13"/>
  <c r="IA198" i="13"/>
  <c r="HW198" i="13"/>
  <c r="HU198" i="13"/>
  <c r="HV211" i="13" s="1"/>
  <c r="HS198" i="13"/>
  <c r="HO198" i="13"/>
  <c r="HM198" i="13"/>
  <c r="HN211" i="13" s="1"/>
  <c r="HK198" i="13"/>
  <c r="HG198" i="13"/>
  <c r="HE198" i="13"/>
  <c r="HC198" i="13"/>
  <c r="GY198" i="13"/>
  <c r="GW198" i="13"/>
  <c r="GU198" i="13"/>
  <c r="GQ198" i="13"/>
  <c r="GO198" i="13"/>
  <c r="GM198" i="13"/>
  <c r="GI198" i="13"/>
  <c r="GG198" i="13"/>
  <c r="GE198" i="13"/>
  <c r="GA198" i="13"/>
  <c r="FY198" i="13"/>
  <c r="FW198" i="13"/>
  <c r="FS198" i="13"/>
  <c r="FQ198" i="13"/>
  <c r="FO198" i="13"/>
  <c r="FK198" i="13"/>
  <c r="FI198" i="13"/>
  <c r="FG198" i="13"/>
  <c r="FC198" i="13"/>
  <c r="FA198" i="13"/>
  <c r="EY198" i="13"/>
  <c r="EU198" i="13"/>
  <c r="ES198" i="13"/>
  <c r="EQ198" i="13"/>
  <c r="EM198" i="13"/>
  <c r="EK198" i="13"/>
  <c r="EI198" i="13"/>
  <c r="EE198" i="13"/>
  <c r="EC198" i="13"/>
  <c r="EA198" i="13"/>
  <c r="DW198" i="13"/>
  <c r="DU198" i="13"/>
  <c r="DS198" i="13"/>
  <c r="DT198" i="13" s="1"/>
  <c r="DO198" i="13"/>
  <c r="DM198" i="13"/>
  <c r="DK198" i="13"/>
  <c r="DG198" i="13"/>
  <c r="DH198" i="13" s="1"/>
  <c r="DE198" i="13"/>
  <c r="DC198" i="13"/>
  <c r="CY198" i="13"/>
  <c r="CW198" i="13"/>
  <c r="CU198" i="13"/>
  <c r="CQ198" i="13"/>
  <c r="CO198" i="13"/>
  <c r="CM198" i="13"/>
  <c r="CI198" i="13"/>
  <c r="CG198" i="13"/>
  <c r="CE198" i="13"/>
  <c r="CA198" i="13"/>
  <c r="CA65" i="13" s="1"/>
  <c r="BY198" i="13"/>
  <c r="BW198" i="13"/>
  <c r="BS198" i="13"/>
  <c r="BS87" i="13" s="1"/>
  <c r="BQ198" i="13"/>
  <c r="BO198" i="13"/>
  <c r="BK198" i="13"/>
  <c r="BI198" i="13"/>
  <c r="BI65" i="13" s="1"/>
  <c r="BG198" i="13"/>
  <c r="BC198" i="13"/>
  <c r="BD211" i="13" s="1"/>
  <c r="BA198" i="13"/>
  <c r="AY198" i="13"/>
  <c r="AU198" i="13"/>
  <c r="AS198" i="13"/>
  <c r="AQ198" i="13"/>
  <c r="AM198" i="13"/>
  <c r="AK198" i="13"/>
  <c r="AI198" i="13"/>
  <c r="AE198" i="13"/>
  <c r="AC198" i="13"/>
  <c r="AA198" i="13"/>
  <c r="W198" i="13"/>
  <c r="U198" i="13"/>
  <c r="S198" i="13"/>
  <c r="O198" i="13"/>
  <c r="M198" i="13"/>
  <c r="K198" i="13"/>
  <c r="G198" i="13"/>
  <c r="E198" i="13"/>
  <c r="C198" i="13"/>
  <c r="D211" i="13" s="1"/>
  <c r="MO197" i="13"/>
  <c r="MM197" i="13"/>
  <c r="MK197" i="13"/>
  <c r="MK64" i="13" s="1"/>
  <c r="MG197" i="13"/>
  <c r="ME197" i="13"/>
  <c r="MC197" i="13"/>
  <c r="MC64" i="13" s="1"/>
  <c r="LY197" i="13"/>
  <c r="LW197" i="13"/>
  <c r="LU197" i="13"/>
  <c r="LU64" i="13" s="1"/>
  <c r="LQ197" i="13"/>
  <c r="LQ64" i="13" s="1"/>
  <c r="LO197" i="13"/>
  <c r="LM197" i="13"/>
  <c r="LI197" i="13"/>
  <c r="LG197" i="13"/>
  <c r="LE197" i="13"/>
  <c r="LA197" i="13"/>
  <c r="LA64" i="13" s="1"/>
  <c r="KY197" i="13"/>
  <c r="KZ197" i="13" s="1"/>
  <c r="KW197" i="13"/>
  <c r="KS197" i="13"/>
  <c r="KQ197" i="13"/>
  <c r="KO197" i="13"/>
  <c r="KK197" i="13"/>
  <c r="KI197" i="13"/>
  <c r="KG197" i="13"/>
  <c r="KC197" i="13"/>
  <c r="KA197" i="13"/>
  <c r="JY197" i="13"/>
  <c r="JU197" i="13"/>
  <c r="JS197" i="13"/>
  <c r="JQ197" i="13"/>
  <c r="JM197" i="13"/>
  <c r="JK197" i="13"/>
  <c r="JI197" i="13"/>
  <c r="JE197" i="13"/>
  <c r="JC197" i="13"/>
  <c r="JA197" i="13"/>
  <c r="IW197" i="13"/>
  <c r="IW21" i="13" s="1"/>
  <c r="IU197" i="13"/>
  <c r="IS197" i="13"/>
  <c r="IT210" i="13" s="1"/>
  <c r="IO197" i="13"/>
  <c r="IM197" i="13"/>
  <c r="IM87" i="13" s="1"/>
  <c r="IK197" i="13"/>
  <c r="II197" i="13"/>
  <c r="IE197" i="13"/>
  <c r="IC197" i="13"/>
  <c r="IA197" i="13"/>
  <c r="HW197" i="13"/>
  <c r="HU197" i="13"/>
  <c r="HS197" i="13"/>
  <c r="HO197" i="13"/>
  <c r="HM197" i="13"/>
  <c r="HK197" i="13"/>
  <c r="HG197" i="13"/>
  <c r="HE197" i="13"/>
  <c r="HC197" i="13"/>
  <c r="GY197" i="13"/>
  <c r="GW197" i="13"/>
  <c r="GU197" i="13"/>
  <c r="GQ197" i="13"/>
  <c r="GO197" i="13"/>
  <c r="GM197" i="13"/>
  <c r="GI197" i="13"/>
  <c r="GI64" i="13" s="1"/>
  <c r="GG197" i="13"/>
  <c r="GE197" i="13"/>
  <c r="GA197" i="13"/>
  <c r="FY197" i="13"/>
  <c r="FW197" i="13"/>
  <c r="FS197" i="13"/>
  <c r="FQ197" i="13"/>
  <c r="FO197" i="13"/>
  <c r="FK197" i="13"/>
  <c r="FK64" i="13" s="1"/>
  <c r="FI197" i="13"/>
  <c r="FG197" i="13"/>
  <c r="FG64" i="13" s="1"/>
  <c r="FC197" i="13"/>
  <c r="FA197" i="13"/>
  <c r="EY197" i="13"/>
  <c r="EU197" i="13"/>
  <c r="ES197" i="13"/>
  <c r="EQ197" i="13"/>
  <c r="EM197" i="13"/>
  <c r="EK197" i="13"/>
  <c r="EI197" i="13"/>
  <c r="EE197" i="13"/>
  <c r="EC197" i="13"/>
  <c r="EA197" i="13"/>
  <c r="DW197" i="13"/>
  <c r="DU197" i="13"/>
  <c r="DS197" i="13"/>
  <c r="DO197" i="13"/>
  <c r="DM197" i="13"/>
  <c r="DK197" i="13"/>
  <c r="DG197" i="13"/>
  <c r="DE197" i="13"/>
  <c r="DC197" i="13"/>
  <c r="CY197" i="13"/>
  <c r="CW197" i="13"/>
  <c r="CU197" i="13"/>
  <c r="CQ197" i="13"/>
  <c r="CO197" i="13"/>
  <c r="CM197" i="13"/>
  <c r="CI197" i="13"/>
  <c r="CG197" i="13"/>
  <c r="CE197" i="13"/>
  <c r="CE87" i="13" s="1"/>
  <c r="AG64" i="24" s="1"/>
  <c r="AG80" i="24" s="1"/>
  <c r="CA197" i="13"/>
  <c r="BY197" i="13"/>
  <c r="BW197" i="13"/>
  <c r="BS197" i="13"/>
  <c r="BQ197" i="13"/>
  <c r="BO197" i="13"/>
  <c r="BK197" i="13"/>
  <c r="BK64" i="13" s="1"/>
  <c r="BI197" i="13"/>
  <c r="BG197" i="13"/>
  <c r="BG64" i="13" s="1"/>
  <c r="BC197" i="13"/>
  <c r="BA197" i="13"/>
  <c r="AY197" i="13"/>
  <c r="AU197" i="13"/>
  <c r="AS197" i="13"/>
  <c r="AQ197" i="13"/>
  <c r="AM197" i="13"/>
  <c r="AM64" i="13" s="1"/>
  <c r="AK197" i="13"/>
  <c r="AI197" i="13"/>
  <c r="AE197" i="13"/>
  <c r="AC197" i="13"/>
  <c r="AA197" i="13"/>
  <c r="W197" i="13"/>
  <c r="U197" i="13"/>
  <c r="S197" i="13"/>
  <c r="O197" i="13"/>
  <c r="M197" i="13"/>
  <c r="K197" i="13"/>
  <c r="G197" i="13"/>
  <c r="E197" i="13"/>
  <c r="C197" i="13"/>
  <c r="C21" i="13" s="1"/>
  <c r="MO196" i="13"/>
  <c r="MM196" i="13"/>
  <c r="MM64" i="13" s="1"/>
  <c r="MK196" i="13"/>
  <c r="MG196" i="13"/>
  <c r="ME196" i="13"/>
  <c r="MC196" i="13"/>
  <c r="LY196" i="13"/>
  <c r="LW196" i="13"/>
  <c r="LU196" i="13"/>
  <c r="LQ196" i="13"/>
  <c r="LO196" i="13"/>
  <c r="LM196" i="13"/>
  <c r="LN209" i="13" s="1"/>
  <c r="LI196" i="13"/>
  <c r="LG196" i="13"/>
  <c r="LE196" i="13"/>
  <c r="LA196" i="13"/>
  <c r="KY196" i="13"/>
  <c r="KW196" i="13"/>
  <c r="KS196" i="13"/>
  <c r="KQ196" i="13"/>
  <c r="KO196" i="13"/>
  <c r="KK196" i="13"/>
  <c r="KI196" i="13"/>
  <c r="KG196" i="13"/>
  <c r="KC196" i="13"/>
  <c r="KA196" i="13"/>
  <c r="KA64" i="13" s="1"/>
  <c r="JY196" i="13"/>
  <c r="JU196" i="13"/>
  <c r="JS196" i="13"/>
  <c r="JQ196" i="13"/>
  <c r="JM196" i="13"/>
  <c r="JK196" i="13"/>
  <c r="JK64" i="13" s="1"/>
  <c r="JI196" i="13"/>
  <c r="JE196" i="13"/>
  <c r="JE87" i="13" s="1"/>
  <c r="CX64" i="24" s="1"/>
  <c r="CX80" i="24" s="1"/>
  <c r="JC196" i="13"/>
  <c r="JA196" i="13"/>
  <c r="JA64" i="13" s="1"/>
  <c r="IW196" i="13"/>
  <c r="IU196" i="13"/>
  <c r="IS196" i="13"/>
  <c r="IO196" i="13"/>
  <c r="IM196" i="13"/>
  <c r="IK196" i="13"/>
  <c r="II196" i="13"/>
  <c r="II64" i="13" s="1"/>
  <c r="IE196" i="13"/>
  <c r="IC196" i="13"/>
  <c r="IA196" i="13"/>
  <c r="HW196" i="13"/>
  <c r="HU196" i="13"/>
  <c r="HS196" i="13"/>
  <c r="HO196" i="13"/>
  <c r="HM196" i="13"/>
  <c r="HK196" i="13"/>
  <c r="HG196" i="13"/>
  <c r="HE196" i="13"/>
  <c r="HC196" i="13"/>
  <c r="HD209" i="13" s="1"/>
  <c r="GY196" i="13"/>
  <c r="GW196" i="13"/>
  <c r="GW64" i="13" s="1"/>
  <c r="GU196" i="13"/>
  <c r="GQ196" i="13"/>
  <c r="GO196" i="13"/>
  <c r="GM196" i="13"/>
  <c r="GI196" i="13"/>
  <c r="GG196" i="13"/>
  <c r="GE196" i="13"/>
  <c r="GA196" i="13"/>
  <c r="FY196" i="13"/>
  <c r="FY64" i="13" s="1"/>
  <c r="FW196" i="13"/>
  <c r="FW64" i="13" s="1"/>
  <c r="FS196" i="13"/>
  <c r="FQ196" i="13"/>
  <c r="FO196" i="13"/>
  <c r="FK196" i="13"/>
  <c r="FI196" i="13"/>
  <c r="FG196" i="13"/>
  <c r="FC196" i="13"/>
  <c r="FC64" i="13" s="1"/>
  <c r="FA196" i="13"/>
  <c r="EY196" i="13"/>
  <c r="EU196" i="13"/>
  <c r="ES196" i="13"/>
  <c r="EQ196" i="13"/>
  <c r="EM196" i="13"/>
  <c r="EK196" i="13"/>
  <c r="EI196" i="13"/>
  <c r="EE196" i="13"/>
  <c r="EC196" i="13"/>
  <c r="EA196" i="13"/>
  <c r="DW196" i="13"/>
  <c r="DU196" i="13"/>
  <c r="DS196" i="13"/>
  <c r="DO196" i="13"/>
  <c r="DM196" i="13"/>
  <c r="DK196" i="13"/>
  <c r="DG196" i="13"/>
  <c r="DE196" i="13"/>
  <c r="DC196" i="13"/>
  <c r="CY196" i="13"/>
  <c r="CW196" i="13"/>
  <c r="CX209" i="13" s="1"/>
  <c r="CU196" i="13"/>
  <c r="CQ196" i="13"/>
  <c r="CQ64" i="13" s="1"/>
  <c r="CO196" i="13"/>
  <c r="CM196" i="13"/>
  <c r="CI196" i="13"/>
  <c r="CG196" i="13"/>
  <c r="CE196" i="13"/>
  <c r="CA196" i="13"/>
  <c r="BY196" i="13"/>
  <c r="BW196" i="13"/>
  <c r="BS196" i="13"/>
  <c r="BQ196" i="13"/>
  <c r="BO196" i="13"/>
  <c r="BK196" i="13"/>
  <c r="BI196" i="13"/>
  <c r="BG196" i="13"/>
  <c r="BC196" i="13"/>
  <c r="BA196" i="13"/>
  <c r="AY196" i="13"/>
  <c r="AU196" i="13"/>
  <c r="AS196" i="13"/>
  <c r="AQ196" i="13"/>
  <c r="AM196" i="13"/>
  <c r="AK196" i="13"/>
  <c r="AI196" i="13"/>
  <c r="AE196" i="13"/>
  <c r="AC196" i="13"/>
  <c r="AA196" i="13"/>
  <c r="W196" i="13"/>
  <c r="U196" i="13"/>
  <c r="S196" i="13"/>
  <c r="O196" i="13"/>
  <c r="O64" i="13" s="1"/>
  <c r="M196" i="13"/>
  <c r="K196" i="13"/>
  <c r="G196" i="13"/>
  <c r="E196" i="13"/>
  <c r="E64" i="13" s="1"/>
  <c r="C196" i="13"/>
  <c r="MO195" i="13"/>
  <c r="MM195" i="13"/>
  <c r="MK195" i="13"/>
  <c r="MG195" i="13"/>
  <c r="ME195" i="13"/>
  <c r="MC195" i="13"/>
  <c r="LY195" i="13"/>
  <c r="LW195" i="13"/>
  <c r="LU195" i="13"/>
  <c r="LQ195" i="13"/>
  <c r="LO195" i="13"/>
  <c r="LM195" i="13"/>
  <c r="LN195" i="13" s="1"/>
  <c r="LI195" i="13"/>
  <c r="LG195" i="13"/>
  <c r="LE195" i="13"/>
  <c r="LA195" i="13"/>
  <c r="KY195" i="13"/>
  <c r="KW195" i="13"/>
  <c r="KS195" i="13"/>
  <c r="KQ195" i="13"/>
  <c r="KO195" i="13"/>
  <c r="KK195" i="13"/>
  <c r="KI195" i="13"/>
  <c r="KG195" i="13"/>
  <c r="KC195" i="13"/>
  <c r="KA195" i="13"/>
  <c r="JY195" i="13"/>
  <c r="JY64" i="13" s="1"/>
  <c r="JU195" i="13"/>
  <c r="JS195" i="13"/>
  <c r="JS64" i="13" s="1"/>
  <c r="JQ195" i="13"/>
  <c r="JM195" i="13"/>
  <c r="JM64" i="13" s="1"/>
  <c r="JK195" i="13"/>
  <c r="JI195" i="13"/>
  <c r="JE195" i="13"/>
  <c r="JC195" i="13"/>
  <c r="JA195" i="13"/>
  <c r="IW195" i="13"/>
  <c r="IU195" i="13"/>
  <c r="IS195" i="13"/>
  <c r="IO195" i="13"/>
  <c r="IM195" i="13"/>
  <c r="IK195" i="13"/>
  <c r="II195" i="13"/>
  <c r="IE195" i="13"/>
  <c r="IC195" i="13"/>
  <c r="IA195" i="13"/>
  <c r="HW195" i="13"/>
  <c r="HU195" i="13"/>
  <c r="HS195" i="13"/>
  <c r="HO195" i="13"/>
  <c r="HM195" i="13"/>
  <c r="HK195" i="13"/>
  <c r="HG195" i="13"/>
  <c r="HE195" i="13"/>
  <c r="HE87" i="13" s="1"/>
  <c r="HC195" i="13"/>
  <c r="GY195" i="13"/>
  <c r="GW195" i="13"/>
  <c r="GU195" i="13"/>
  <c r="GQ195" i="13"/>
  <c r="GR208" i="13" s="1"/>
  <c r="GO195" i="13"/>
  <c r="GM195" i="13"/>
  <c r="GM64" i="13" s="1"/>
  <c r="GI195" i="13"/>
  <c r="GG195" i="13"/>
  <c r="GG64" i="13" s="1"/>
  <c r="GE195" i="13"/>
  <c r="GA195" i="13"/>
  <c r="FY195" i="13"/>
  <c r="FW195" i="13"/>
  <c r="FS195" i="13"/>
  <c r="FQ195" i="13"/>
  <c r="FO195" i="13"/>
  <c r="FK195" i="13"/>
  <c r="FI195" i="13"/>
  <c r="FG195" i="13"/>
  <c r="FC195" i="13"/>
  <c r="FD208" i="13" s="1"/>
  <c r="FA195" i="13"/>
  <c r="EY195" i="13"/>
  <c r="EU195" i="13"/>
  <c r="EV195" i="13" s="1"/>
  <c r="ES195" i="13"/>
  <c r="EQ195" i="13"/>
  <c r="EM195" i="13"/>
  <c r="EK195" i="13"/>
  <c r="EI195" i="13"/>
  <c r="EE195" i="13"/>
  <c r="EC195" i="13"/>
  <c r="EA195" i="13"/>
  <c r="DW195" i="13"/>
  <c r="DU195" i="13"/>
  <c r="DS195" i="13"/>
  <c r="DO195" i="13"/>
  <c r="DM195" i="13"/>
  <c r="DK195" i="13"/>
  <c r="DK64" i="13" s="1"/>
  <c r="DG195" i="13"/>
  <c r="DE195" i="13"/>
  <c r="DE21" i="13" s="1"/>
  <c r="DC195" i="13"/>
  <c r="CY195" i="13"/>
  <c r="CW195" i="13"/>
  <c r="CU195" i="13"/>
  <c r="CQ195" i="13"/>
  <c r="CO195" i="13"/>
  <c r="CM195" i="13"/>
  <c r="CI195" i="13"/>
  <c r="CG195" i="13"/>
  <c r="CE195" i="13"/>
  <c r="CA195" i="13"/>
  <c r="BY195" i="13"/>
  <c r="BW195" i="13"/>
  <c r="BS195" i="13"/>
  <c r="BQ195" i="13"/>
  <c r="BO195" i="13"/>
  <c r="BK195" i="13"/>
  <c r="BI195" i="13"/>
  <c r="BG195" i="13"/>
  <c r="BC195" i="13"/>
  <c r="BA195" i="13"/>
  <c r="AY195" i="13"/>
  <c r="AU195" i="13"/>
  <c r="AS195" i="13"/>
  <c r="AQ195" i="13"/>
  <c r="AQ64" i="13" s="1"/>
  <c r="AM195" i="13"/>
  <c r="AK195" i="13"/>
  <c r="AI195" i="13"/>
  <c r="AE195" i="13"/>
  <c r="AC195" i="13"/>
  <c r="AA195" i="13"/>
  <c r="W195" i="13"/>
  <c r="U195" i="13"/>
  <c r="S195" i="13"/>
  <c r="S64" i="13" s="1"/>
  <c r="O195" i="13"/>
  <c r="M195" i="13"/>
  <c r="K195" i="13"/>
  <c r="G195" i="13"/>
  <c r="E195" i="13"/>
  <c r="C195" i="13"/>
  <c r="MO193" i="13"/>
  <c r="MM193" i="13"/>
  <c r="MK193" i="13"/>
  <c r="MG193" i="13"/>
  <c r="ME193" i="13"/>
  <c r="MF206" i="13" s="1"/>
  <c r="MC193" i="13"/>
  <c r="LY193" i="13"/>
  <c r="LW193" i="13"/>
  <c r="LU193" i="13"/>
  <c r="LQ193" i="13"/>
  <c r="LO193" i="13"/>
  <c r="LM193" i="13"/>
  <c r="LI193" i="13"/>
  <c r="LG193" i="13"/>
  <c r="LE193" i="13"/>
  <c r="LE62" i="13" s="1"/>
  <c r="LA193" i="13"/>
  <c r="KY193" i="13"/>
  <c r="KW193" i="13"/>
  <c r="KS193" i="13"/>
  <c r="KQ193" i="13"/>
  <c r="KO193" i="13"/>
  <c r="KK193" i="13"/>
  <c r="KI193" i="13"/>
  <c r="KG193" i="13"/>
  <c r="KG62" i="13" s="1"/>
  <c r="KC193" i="13"/>
  <c r="KA193" i="13"/>
  <c r="KA62" i="13" s="1"/>
  <c r="JY193" i="13"/>
  <c r="JU193" i="13"/>
  <c r="JV206" i="13" s="1"/>
  <c r="JS193" i="13"/>
  <c r="JQ193" i="13"/>
  <c r="JM193" i="13"/>
  <c r="JK193" i="13"/>
  <c r="JI193" i="13"/>
  <c r="JE193" i="13"/>
  <c r="JC193" i="13"/>
  <c r="JA193" i="13"/>
  <c r="IW193" i="13"/>
  <c r="IX206" i="13" s="1"/>
  <c r="IU193" i="13"/>
  <c r="IS193" i="13"/>
  <c r="IO193" i="13"/>
  <c r="IM193" i="13"/>
  <c r="IK193" i="13"/>
  <c r="II193" i="13"/>
  <c r="IE193" i="13"/>
  <c r="IC193" i="13"/>
  <c r="IA193" i="13"/>
  <c r="HW193" i="13"/>
  <c r="HU193" i="13"/>
  <c r="HS193" i="13"/>
  <c r="HO193" i="13"/>
  <c r="HM193" i="13"/>
  <c r="HK193" i="13"/>
  <c r="HG193" i="13"/>
  <c r="HE193" i="13"/>
  <c r="HC193" i="13"/>
  <c r="GY193" i="13"/>
  <c r="GY62" i="13" s="1"/>
  <c r="GW193" i="13"/>
  <c r="GU193" i="13"/>
  <c r="GU62" i="13" s="1"/>
  <c r="GQ193" i="13"/>
  <c r="GO193" i="13"/>
  <c r="GM193" i="13"/>
  <c r="GI193" i="13"/>
  <c r="GG193" i="13"/>
  <c r="GE193" i="13"/>
  <c r="GA193" i="13"/>
  <c r="FY193" i="13"/>
  <c r="FW193" i="13"/>
  <c r="FS193" i="13"/>
  <c r="FQ193" i="13"/>
  <c r="FR206" i="13" s="1"/>
  <c r="FO193" i="13"/>
  <c r="FK193" i="13"/>
  <c r="FI193" i="13"/>
  <c r="FI62" i="13" s="1"/>
  <c r="FG193" i="13"/>
  <c r="FC193" i="13"/>
  <c r="FA193" i="13"/>
  <c r="EY193" i="13"/>
  <c r="EU193" i="13"/>
  <c r="ES193" i="13"/>
  <c r="EQ193" i="13"/>
  <c r="EQ62" i="13" s="1"/>
  <c r="EM193" i="13"/>
  <c r="EK193" i="13"/>
  <c r="EI193" i="13"/>
  <c r="EE193" i="13"/>
  <c r="EC193" i="13"/>
  <c r="EA193" i="13"/>
  <c r="DW193" i="13"/>
  <c r="DU193" i="13"/>
  <c r="DS193" i="13"/>
  <c r="DO193" i="13"/>
  <c r="DM193" i="13"/>
  <c r="DK193" i="13"/>
  <c r="DG193" i="13"/>
  <c r="DE193" i="13"/>
  <c r="DC193" i="13"/>
  <c r="CY193" i="13"/>
  <c r="CW193" i="13"/>
  <c r="CU193" i="13"/>
  <c r="CQ193" i="13"/>
  <c r="CO193" i="13"/>
  <c r="CM193" i="13"/>
  <c r="CI193" i="13"/>
  <c r="CJ206" i="13" s="1"/>
  <c r="CG193" i="13"/>
  <c r="CE193" i="13"/>
  <c r="CA193" i="13"/>
  <c r="BY193" i="13"/>
  <c r="BW193" i="13"/>
  <c r="BS193" i="13"/>
  <c r="BQ193" i="13"/>
  <c r="BO193" i="13"/>
  <c r="BK193" i="13"/>
  <c r="BI193" i="13"/>
  <c r="BG193" i="13"/>
  <c r="BC193" i="13"/>
  <c r="BD206" i="13" s="1"/>
  <c r="BA193" i="13"/>
  <c r="AY193" i="13"/>
  <c r="AU193" i="13"/>
  <c r="AS193" i="13"/>
  <c r="AQ193" i="13"/>
  <c r="AM193" i="13"/>
  <c r="AK193" i="13"/>
  <c r="AK62" i="13" s="1"/>
  <c r="AI193" i="13"/>
  <c r="AE193" i="13"/>
  <c r="AE62" i="13" s="1"/>
  <c r="AC193" i="13"/>
  <c r="AD206" i="13" s="1"/>
  <c r="AA193" i="13"/>
  <c r="W193" i="13"/>
  <c r="U193" i="13"/>
  <c r="S193" i="13"/>
  <c r="O193" i="13"/>
  <c r="M193" i="13"/>
  <c r="K193" i="13"/>
  <c r="G193" i="13"/>
  <c r="E193" i="13"/>
  <c r="C193" i="13"/>
  <c r="MO192" i="13"/>
  <c r="MM192" i="13"/>
  <c r="MK192" i="13"/>
  <c r="MK62" i="13" s="1"/>
  <c r="MG192" i="13"/>
  <c r="ME192" i="13"/>
  <c r="MC192" i="13"/>
  <c r="LY192" i="13"/>
  <c r="LW192" i="13"/>
  <c r="LU192" i="13"/>
  <c r="LQ192" i="13"/>
  <c r="LO192" i="13"/>
  <c r="LO62" i="13" s="1"/>
  <c r="LM192" i="13"/>
  <c r="LI192" i="13"/>
  <c r="LG192" i="13"/>
  <c r="LE192" i="13"/>
  <c r="LA192" i="13"/>
  <c r="KY192" i="13"/>
  <c r="KY62" i="13" s="1"/>
  <c r="KW192" i="13"/>
  <c r="KS192" i="13"/>
  <c r="KS20" i="13" s="1"/>
  <c r="KQ192" i="13"/>
  <c r="KO192" i="13"/>
  <c r="KK192" i="13"/>
  <c r="KI192" i="13"/>
  <c r="KG192" i="13"/>
  <c r="KC192" i="13"/>
  <c r="KA192" i="13"/>
  <c r="JY192" i="13"/>
  <c r="JU192" i="13"/>
  <c r="JV205" i="13" s="1"/>
  <c r="JS192" i="13"/>
  <c r="JQ192" i="13"/>
  <c r="JM192" i="13"/>
  <c r="JK192" i="13"/>
  <c r="JL205" i="13" s="1"/>
  <c r="JI192" i="13"/>
  <c r="JE192" i="13"/>
  <c r="JC192" i="13"/>
  <c r="JA192" i="13"/>
  <c r="JB205" i="13" s="1"/>
  <c r="IW192" i="13"/>
  <c r="IU192" i="13"/>
  <c r="IS192" i="13"/>
  <c r="IO192" i="13"/>
  <c r="IM192" i="13"/>
  <c r="IK192" i="13"/>
  <c r="II192" i="13"/>
  <c r="IE192" i="13"/>
  <c r="IC192" i="13"/>
  <c r="IA192" i="13"/>
  <c r="HW192" i="13"/>
  <c r="HU192" i="13"/>
  <c r="HS192" i="13"/>
  <c r="HO192" i="13"/>
  <c r="HM192" i="13"/>
  <c r="HM62" i="13" s="1"/>
  <c r="HK192" i="13"/>
  <c r="HG192" i="13"/>
  <c r="HH205" i="13" s="1"/>
  <c r="HE192" i="13"/>
  <c r="HC192" i="13"/>
  <c r="GY192" i="13"/>
  <c r="GW192" i="13"/>
  <c r="GU192" i="13"/>
  <c r="GQ192" i="13"/>
  <c r="GO192" i="13"/>
  <c r="GM192" i="13"/>
  <c r="GI192" i="13"/>
  <c r="GG192" i="13"/>
  <c r="GE192" i="13"/>
  <c r="GA192" i="13"/>
  <c r="FY192" i="13"/>
  <c r="FZ192" i="13" s="1"/>
  <c r="FW192" i="13"/>
  <c r="FS192" i="13"/>
  <c r="FQ192" i="13"/>
  <c r="FO192" i="13"/>
  <c r="FK192" i="13"/>
  <c r="FI192" i="13"/>
  <c r="FG192" i="13"/>
  <c r="FC192" i="13"/>
  <c r="FA192" i="13"/>
  <c r="EY192" i="13"/>
  <c r="EU192" i="13"/>
  <c r="ES192" i="13"/>
  <c r="EQ192" i="13"/>
  <c r="EM192" i="13"/>
  <c r="EK192" i="13"/>
  <c r="EI192" i="13"/>
  <c r="EE192" i="13"/>
  <c r="EC192" i="13"/>
  <c r="EA192" i="13"/>
  <c r="EA62" i="13" s="1"/>
  <c r="DW192" i="13"/>
  <c r="DU192" i="13"/>
  <c r="DS192" i="13"/>
  <c r="DO192" i="13"/>
  <c r="DM192" i="13"/>
  <c r="DK192" i="13"/>
  <c r="DG192" i="13"/>
  <c r="DE192" i="13"/>
  <c r="DC192" i="13"/>
  <c r="DC62" i="13" s="1"/>
  <c r="CY192" i="13"/>
  <c r="CW192" i="13"/>
  <c r="CU192" i="13"/>
  <c r="CQ192" i="13"/>
  <c r="CO192" i="13"/>
  <c r="CM192" i="13"/>
  <c r="CI192" i="13"/>
  <c r="CG192" i="13"/>
  <c r="CE192" i="13"/>
  <c r="CA192" i="13"/>
  <c r="CB192" i="13" s="1"/>
  <c r="BY192" i="13"/>
  <c r="BW192" i="13"/>
  <c r="BS192" i="13"/>
  <c r="BQ192" i="13"/>
  <c r="BO192" i="13"/>
  <c r="BK192" i="13"/>
  <c r="BI192" i="13"/>
  <c r="BG192" i="13"/>
  <c r="BC192" i="13"/>
  <c r="BA192" i="13"/>
  <c r="AY192" i="13"/>
  <c r="AY62" i="13" s="1"/>
  <c r="AU192" i="13"/>
  <c r="AS192" i="13"/>
  <c r="AS62" i="13" s="1"/>
  <c r="AQ192" i="13"/>
  <c r="AM192" i="13"/>
  <c r="AK192" i="13"/>
  <c r="AI192" i="13"/>
  <c r="AE192" i="13"/>
  <c r="AC192" i="13"/>
  <c r="AC62" i="13" s="1"/>
  <c r="AA192" i="13"/>
  <c r="W192" i="13"/>
  <c r="U192" i="13"/>
  <c r="U62" i="13" s="1"/>
  <c r="S192" i="13"/>
  <c r="O192" i="13"/>
  <c r="M192" i="13"/>
  <c r="K192" i="13"/>
  <c r="G192" i="13"/>
  <c r="E192" i="13"/>
  <c r="C192" i="13"/>
  <c r="MO191" i="13"/>
  <c r="MM191" i="13"/>
  <c r="MK191" i="13"/>
  <c r="MG191" i="13"/>
  <c r="ME191" i="13"/>
  <c r="MC191" i="13"/>
  <c r="LY191" i="13"/>
  <c r="LW191" i="13"/>
  <c r="LU191" i="13"/>
  <c r="LQ191" i="13"/>
  <c r="LO191" i="13"/>
  <c r="LP204" i="13" s="1"/>
  <c r="LM191" i="13"/>
  <c r="LI191" i="13"/>
  <c r="LG191" i="13"/>
  <c r="LG62" i="13" s="1"/>
  <c r="LE191" i="13"/>
  <c r="LA191" i="13"/>
  <c r="LA62" i="13" s="1"/>
  <c r="KY191" i="13"/>
  <c r="KW191" i="13"/>
  <c r="KS191" i="13"/>
  <c r="KQ191" i="13"/>
  <c r="KO191" i="13"/>
  <c r="KK191" i="13"/>
  <c r="KI191" i="13"/>
  <c r="KG191" i="13"/>
  <c r="KC191" i="13"/>
  <c r="KA191" i="13"/>
  <c r="JY191" i="13"/>
  <c r="JU191" i="13"/>
  <c r="JS191" i="13"/>
  <c r="JQ191" i="13"/>
  <c r="JM191" i="13"/>
  <c r="JK191" i="13"/>
  <c r="JI191" i="13"/>
  <c r="JE191" i="13"/>
  <c r="JC191" i="13"/>
  <c r="JA191" i="13"/>
  <c r="IW191" i="13"/>
  <c r="IU191" i="13"/>
  <c r="IS191" i="13"/>
  <c r="IO191" i="13"/>
  <c r="IM191" i="13"/>
  <c r="IK191" i="13"/>
  <c r="II191" i="13"/>
  <c r="IE191" i="13"/>
  <c r="IC191" i="13"/>
  <c r="IA191" i="13"/>
  <c r="HW191" i="13"/>
  <c r="HW62" i="13" s="1"/>
  <c r="HU191" i="13"/>
  <c r="HS191" i="13"/>
  <c r="HO191" i="13"/>
  <c r="HM191" i="13"/>
  <c r="HK191" i="13"/>
  <c r="HG191" i="13"/>
  <c r="HE191" i="13"/>
  <c r="HC191" i="13"/>
  <c r="GZ191" i="13"/>
  <c r="GY191" i="13"/>
  <c r="GW191" i="13"/>
  <c r="GU191" i="13"/>
  <c r="GQ191" i="13"/>
  <c r="GO191" i="13"/>
  <c r="GM191" i="13"/>
  <c r="GI191" i="13"/>
  <c r="GG191" i="13"/>
  <c r="GE191" i="13"/>
  <c r="GA191" i="13"/>
  <c r="FY191" i="13"/>
  <c r="FW191" i="13"/>
  <c r="FW62" i="13" s="1"/>
  <c r="FS191" i="13"/>
  <c r="FS62" i="13" s="1"/>
  <c r="FQ191" i="13"/>
  <c r="FO191" i="13"/>
  <c r="FK191" i="13"/>
  <c r="FI191" i="13"/>
  <c r="FG191" i="13"/>
  <c r="FH204" i="13" s="1"/>
  <c r="FC191" i="13"/>
  <c r="FC62" i="13" s="1"/>
  <c r="FA191" i="13"/>
  <c r="EY191" i="13"/>
  <c r="EU191" i="13"/>
  <c r="ES191" i="13"/>
  <c r="ES62" i="13" s="1"/>
  <c r="EQ191" i="13"/>
  <c r="EM191" i="13"/>
  <c r="EK191" i="13"/>
  <c r="EI191" i="13"/>
  <c r="EE191" i="13"/>
  <c r="EC191" i="13"/>
  <c r="EA191" i="13"/>
  <c r="DW191" i="13"/>
  <c r="DU191" i="13"/>
  <c r="DS191" i="13"/>
  <c r="DO191" i="13"/>
  <c r="DM191" i="13"/>
  <c r="DK191" i="13"/>
  <c r="DG191" i="13"/>
  <c r="DE191" i="13"/>
  <c r="DC191" i="13"/>
  <c r="CY191" i="13"/>
  <c r="CW191" i="13"/>
  <c r="CU191" i="13"/>
  <c r="CQ191" i="13"/>
  <c r="CO191" i="13"/>
  <c r="CM191" i="13"/>
  <c r="CI191" i="13"/>
  <c r="CG191" i="13"/>
  <c r="CE191" i="13"/>
  <c r="CA191" i="13"/>
  <c r="BY191" i="13"/>
  <c r="BW191" i="13"/>
  <c r="BS191" i="13"/>
  <c r="BQ191" i="13"/>
  <c r="BR204" i="13" s="1"/>
  <c r="BO191" i="13"/>
  <c r="BK191" i="13"/>
  <c r="BK62" i="13" s="1"/>
  <c r="BI191" i="13"/>
  <c r="BG191" i="13"/>
  <c r="BC191" i="13"/>
  <c r="BA191" i="13"/>
  <c r="AY191" i="13"/>
  <c r="AU191" i="13"/>
  <c r="AU62" i="13" s="1"/>
  <c r="AS191" i="13"/>
  <c r="AQ191" i="13"/>
  <c r="AM191" i="13"/>
  <c r="AK191" i="13"/>
  <c r="AI191" i="13"/>
  <c r="AE191" i="13"/>
  <c r="AC191" i="13"/>
  <c r="AA191" i="13"/>
  <c r="W191" i="13"/>
  <c r="U191" i="13"/>
  <c r="S191" i="13"/>
  <c r="O191" i="13"/>
  <c r="M191" i="13"/>
  <c r="K191" i="13"/>
  <c r="G191" i="13"/>
  <c r="G62" i="13" s="1"/>
  <c r="E191" i="13"/>
  <c r="E62" i="13" s="1"/>
  <c r="C191" i="13"/>
  <c r="MO190" i="13"/>
  <c r="MM190" i="13"/>
  <c r="MK190" i="13"/>
  <c r="MG190" i="13"/>
  <c r="ME190" i="13"/>
  <c r="ME61" i="13" s="1"/>
  <c r="MC190" i="13"/>
  <c r="LY190" i="13"/>
  <c r="LY61" i="13" s="1"/>
  <c r="LW190" i="13"/>
  <c r="LU190" i="13"/>
  <c r="LQ190" i="13"/>
  <c r="LO190" i="13"/>
  <c r="LM190" i="13"/>
  <c r="LI190" i="13"/>
  <c r="LG190" i="13"/>
  <c r="LE190" i="13"/>
  <c r="LA190" i="13"/>
  <c r="KY190" i="13"/>
  <c r="KW190" i="13"/>
  <c r="KS190" i="13"/>
  <c r="KQ190" i="13"/>
  <c r="KO190" i="13"/>
  <c r="KK190" i="13"/>
  <c r="KI190" i="13"/>
  <c r="KG190" i="13"/>
  <c r="KC190" i="13"/>
  <c r="KA190" i="13"/>
  <c r="JY190" i="13"/>
  <c r="JU190" i="13"/>
  <c r="JS190" i="13"/>
  <c r="JQ190" i="13"/>
  <c r="JM190" i="13"/>
  <c r="JK190" i="13"/>
  <c r="JI190" i="13"/>
  <c r="JE190" i="13"/>
  <c r="JC190" i="13"/>
  <c r="JA190" i="13"/>
  <c r="IW190" i="13"/>
  <c r="IU190" i="13"/>
  <c r="IS190" i="13"/>
  <c r="IT203" i="13" s="1"/>
  <c r="IO190" i="13"/>
  <c r="IM190" i="13"/>
  <c r="IK190" i="13"/>
  <c r="II190" i="13"/>
  <c r="IE190" i="13"/>
  <c r="IC190" i="13"/>
  <c r="IA190" i="13"/>
  <c r="IA61" i="13" s="1"/>
  <c r="HW190" i="13"/>
  <c r="HU190" i="13"/>
  <c r="HS190" i="13"/>
  <c r="HO190" i="13"/>
  <c r="HM190" i="13"/>
  <c r="HK190" i="13"/>
  <c r="HL203" i="13" s="1"/>
  <c r="HG190" i="13"/>
  <c r="HE190" i="13"/>
  <c r="HC190" i="13"/>
  <c r="GY190" i="13"/>
  <c r="GW190" i="13"/>
  <c r="GU190" i="13"/>
  <c r="GQ190" i="13"/>
  <c r="GO190" i="13"/>
  <c r="GM190" i="13"/>
  <c r="GI190" i="13"/>
  <c r="GG190" i="13"/>
  <c r="GE190" i="13"/>
  <c r="GA190" i="13"/>
  <c r="FY190" i="13"/>
  <c r="FW190" i="13"/>
  <c r="FS190" i="13"/>
  <c r="FT203" i="13" s="1"/>
  <c r="FQ190" i="13"/>
  <c r="FQ61" i="13" s="1"/>
  <c r="FO190" i="13"/>
  <c r="FK190" i="13"/>
  <c r="FL203" i="13" s="1"/>
  <c r="FI190" i="13"/>
  <c r="FG190" i="13"/>
  <c r="FC190" i="13"/>
  <c r="FA190" i="13"/>
  <c r="EY190" i="13"/>
  <c r="EU190" i="13"/>
  <c r="ES190" i="13"/>
  <c r="EQ190" i="13"/>
  <c r="EM190" i="13"/>
  <c r="EK190" i="13"/>
  <c r="EI190" i="13"/>
  <c r="EE190" i="13"/>
  <c r="EC190" i="13"/>
  <c r="EA190" i="13"/>
  <c r="DW190" i="13"/>
  <c r="DU190" i="13"/>
  <c r="DS190" i="13"/>
  <c r="DO190" i="13"/>
  <c r="DM190" i="13"/>
  <c r="DK190" i="13"/>
  <c r="DG190" i="13"/>
  <c r="DE190" i="13"/>
  <c r="DC190" i="13"/>
  <c r="CY190" i="13"/>
  <c r="CW190" i="13"/>
  <c r="CX203" i="13" s="1"/>
  <c r="CU190" i="13"/>
  <c r="CQ190" i="13"/>
  <c r="CO190" i="13"/>
  <c r="CM190" i="13"/>
  <c r="CI190" i="13"/>
  <c r="CG190" i="13"/>
  <c r="CE190" i="13"/>
  <c r="CA190" i="13"/>
  <c r="BY190" i="13"/>
  <c r="BY61" i="13" s="1"/>
  <c r="BW190" i="13"/>
  <c r="BS190" i="13"/>
  <c r="BQ190" i="13"/>
  <c r="BO190" i="13"/>
  <c r="BK190" i="13"/>
  <c r="BK61" i="13" s="1"/>
  <c r="BI190" i="13"/>
  <c r="BG190" i="13"/>
  <c r="BC190" i="13"/>
  <c r="BA190" i="13"/>
  <c r="AY190" i="13"/>
  <c r="AU190" i="13"/>
  <c r="AS190" i="13"/>
  <c r="AQ190" i="13"/>
  <c r="AM190" i="13"/>
  <c r="AK190" i="13"/>
  <c r="AI190" i="13"/>
  <c r="AE190" i="13"/>
  <c r="AC190" i="13"/>
  <c r="AA190" i="13"/>
  <c r="W190" i="13"/>
  <c r="U190" i="13"/>
  <c r="U61" i="13" s="1"/>
  <c r="S190" i="13"/>
  <c r="O190" i="13"/>
  <c r="M190" i="13"/>
  <c r="K190" i="13"/>
  <c r="G190" i="13"/>
  <c r="E190" i="13"/>
  <c r="C190" i="13"/>
  <c r="MO189" i="13"/>
  <c r="MM189" i="13"/>
  <c r="MK189" i="13"/>
  <c r="MG189" i="13"/>
  <c r="ME189" i="13"/>
  <c r="MC189" i="13"/>
  <c r="LY189" i="13"/>
  <c r="LW189" i="13"/>
  <c r="LU189" i="13"/>
  <c r="LQ189" i="13"/>
  <c r="LQ61" i="13" s="1"/>
  <c r="LO189" i="13"/>
  <c r="LM189" i="13"/>
  <c r="LI189" i="13"/>
  <c r="LG189" i="13"/>
  <c r="LE189" i="13"/>
  <c r="LA189" i="13"/>
  <c r="KY189" i="13"/>
  <c r="KW189" i="13"/>
  <c r="KS189" i="13"/>
  <c r="KQ189" i="13"/>
  <c r="KO189" i="13"/>
  <c r="KK189" i="13"/>
  <c r="KI189" i="13"/>
  <c r="KG189" i="13"/>
  <c r="KC189" i="13"/>
  <c r="KA189" i="13"/>
  <c r="JY189" i="13"/>
  <c r="JU189" i="13"/>
  <c r="JS189" i="13"/>
  <c r="JQ189" i="13"/>
  <c r="JM189" i="13"/>
  <c r="JK189" i="13"/>
  <c r="JI189" i="13"/>
  <c r="JE189" i="13"/>
  <c r="JC189" i="13"/>
  <c r="JA189" i="13"/>
  <c r="JA61" i="13" s="1"/>
  <c r="IW189" i="13"/>
  <c r="IU189" i="13"/>
  <c r="IS189" i="13"/>
  <c r="IO189" i="13"/>
  <c r="IM189" i="13"/>
  <c r="IK189" i="13"/>
  <c r="II189" i="13"/>
  <c r="IE189" i="13"/>
  <c r="IF202" i="13" s="1"/>
  <c r="IC189" i="13"/>
  <c r="IA189" i="13"/>
  <c r="HW189" i="13"/>
  <c r="HU189" i="13"/>
  <c r="HS189" i="13"/>
  <c r="HO189" i="13"/>
  <c r="HM189" i="13"/>
  <c r="HK189" i="13"/>
  <c r="HG189" i="13"/>
  <c r="HE189" i="13"/>
  <c r="HF202" i="13" s="1"/>
  <c r="HC189" i="13"/>
  <c r="GY189" i="13"/>
  <c r="GW189" i="13"/>
  <c r="GU189" i="13"/>
  <c r="GQ189" i="13"/>
  <c r="GR202" i="13" s="1"/>
  <c r="GO189" i="13"/>
  <c r="GM189" i="13"/>
  <c r="GI189" i="13"/>
  <c r="GG189" i="13"/>
  <c r="GE189" i="13"/>
  <c r="GA189" i="13"/>
  <c r="FY189" i="13"/>
  <c r="FW189" i="13"/>
  <c r="FS189" i="13"/>
  <c r="FS61" i="13" s="1"/>
  <c r="FQ189" i="13"/>
  <c r="FO189" i="13"/>
  <c r="FK189" i="13"/>
  <c r="FI189" i="13"/>
  <c r="FG189" i="13"/>
  <c r="FC189" i="13"/>
  <c r="FA189" i="13"/>
  <c r="EY189" i="13"/>
  <c r="EU189" i="13"/>
  <c r="ES189" i="13"/>
  <c r="EQ189" i="13"/>
  <c r="EM189" i="13"/>
  <c r="EK189" i="13"/>
  <c r="EI189" i="13"/>
  <c r="EE189" i="13"/>
  <c r="EC189" i="13"/>
  <c r="EA189" i="13"/>
  <c r="DW189" i="13"/>
  <c r="DU189" i="13"/>
  <c r="DS189" i="13"/>
  <c r="DO189" i="13"/>
  <c r="DM189" i="13"/>
  <c r="DK189" i="13"/>
  <c r="DG189" i="13"/>
  <c r="DE189" i="13"/>
  <c r="DC189" i="13"/>
  <c r="CY189" i="13"/>
  <c r="CW189" i="13"/>
  <c r="CU189" i="13"/>
  <c r="CQ189" i="13"/>
  <c r="CO189" i="13"/>
  <c r="CM189" i="13"/>
  <c r="CM61" i="13" s="1"/>
  <c r="CI189" i="13"/>
  <c r="CG189" i="13"/>
  <c r="CE189" i="13"/>
  <c r="CA189" i="13"/>
  <c r="BY189" i="13"/>
  <c r="BW189" i="13"/>
  <c r="BS189" i="13"/>
  <c r="BQ189" i="13"/>
  <c r="BO189" i="13"/>
  <c r="BK189" i="13"/>
  <c r="BI189" i="13"/>
  <c r="BJ202" i="13" s="1"/>
  <c r="BG189" i="13"/>
  <c r="BC189" i="13"/>
  <c r="BA189" i="13"/>
  <c r="AY189" i="13"/>
  <c r="AU189" i="13"/>
  <c r="AS189" i="13"/>
  <c r="AQ189" i="13"/>
  <c r="AM189" i="13"/>
  <c r="AK189" i="13"/>
  <c r="AI189" i="13"/>
  <c r="AI61" i="13" s="1"/>
  <c r="AE189" i="13"/>
  <c r="AE61" i="13" s="1"/>
  <c r="AC189" i="13"/>
  <c r="AA189" i="13"/>
  <c r="W189" i="13"/>
  <c r="U189" i="13"/>
  <c r="S189" i="13"/>
  <c r="O189" i="13"/>
  <c r="M189" i="13"/>
  <c r="K189" i="13"/>
  <c r="G189" i="13"/>
  <c r="E189" i="13"/>
  <c r="E20" i="13" s="1"/>
  <c r="C189" i="13"/>
  <c r="MO188" i="13"/>
  <c r="MM188" i="13"/>
  <c r="MK188" i="13"/>
  <c r="MG188" i="13"/>
  <c r="ME188" i="13"/>
  <c r="MC188" i="13"/>
  <c r="LY188" i="13"/>
  <c r="LW188" i="13"/>
  <c r="LU188" i="13"/>
  <c r="LQ188" i="13"/>
  <c r="LO188" i="13"/>
  <c r="LM188" i="13"/>
  <c r="LN201" i="13" s="1"/>
  <c r="LI188" i="13"/>
  <c r="LG188" i="13"/>
  <c r="LE188" i="13"/>
  <c r="LA188" i="13"/>
  <c r="KY188" i="13"/>
  <c r="KW188" i="13"/>
  <c r="KS188" i="13"/>
  <c r="KT201" i="13" s="1"/>
  <c r="KQ188" i="13"/>
  <c r="KQ61" i="13" s="1"/>
  <c r="KO188" i="13"/>
  <c r="KK188" i="13"/>
  <c r="KI188" i="13"/>
  <c r="KG188" i="13"/>
  <c r="KG61" i="13" s="1"/>
  <c r="KC188" i="13"/>
  <c r="KA188" i="13"/>
  <c r="KB201" i="13" s="1"/>
  <c r="JZ188" i="13"/>
  <c r="JY188" i="13"/>
  <c r="JU188" i="13"/>
  <c r="JU61" i="13" s="1"/>
  <c r="JS188" i="13"/>
  <c r="JQ188" i="13"/>
  <c r="JM188" i="13"/>
  <c r="JK188" i="13"/>
  <c r="JI188" i="13"/>
  <c r="JE188" i="13"/>
  <c r="JC188" i="13"/>
  <c r="JA188" i="13"/>
  <c r="IW188" i="13"/>
  <c r="IU188" i="13"/>
  <c r="IS188" i="13"/>
  <c r="IO188" i="13"/>
  <c r="IM188" i="13"/>
  <c r="IK188" i="13"/>
  <c r="II188" i="13"/>
  <c r="IE188" i="13"/>
  <c r="IC188" i="13"/>
  <c r="IA188" i="13"/>
  <c r="HW188" i="13"/>
  <c r="HU188" i="13"/>
  <c r="HS188" i="13"/>
  <c r="HO188" i="13"/>
  <c r="HM188" i="13"/>
  <c r="HK188" i="13"/>
  <c r="HK61" i="13" s="1"/>
  <c r="HL66" i="13" s="1"/>
  <c r="HG188" i="13"/>
  <c r="HE188" i="13"/>
  <c r="HC188" i="13"/>
  <c r="GY188" i="13"/>
  <c r="GW188" i="13"/>
  <c r="GX201" i="13" s="1"/>
  <c r="GU188" i="13"/>
  <c r="GU61" i="13" s="1"/>
  <c r="GQ188" i="13"/>
  <c r="GO188" i="13"/>
  <c r="GO61" i="13" s="1"/>
  <c r="GM188" i="13"/>
  <c r="GI188" i="13"/>
  <c r="GI61" i="13" s="1"/>
  <c r="GG188" i="13"/>
  <c r="GE188" i="13"/>
  <c r="GA188" i="13"/>
  <c r="FY188" i="13"/>
  <c r="FZ188" i="13" s="1"/>
  <c r="FW188" i="13"/>
  <c r="FS188" i="13"/>
  <c r="FT201" i="13" s="1"/>
  <c r="FQ188" i="13"/>
  <c r="FO188" i="13"/>
  <c r="FK188" i="13"/>
  <c r="FI188" i="13"/>
  <c r="FG188" i="13"/>
  <c r="FC188" i="13"/>
  <c r="FA188" i="13"/>
  <c r="EY188" i="13"/>
  <c r="EU188" i="13"/>
  <c r="ES188" i="13"/>
  <c r="EQ188" i="13"/>
  <c r="EM188" i="13"/>
  <c r="EK188" i="13"/>
  <c r="EI188" i="13"/>
  <c r="EE188" i="13"/>
  <c r="EE86" i="13" s="1"/>
  <c r="BA63" i="24" s="1"/>
  <c r="BA79" i="24" s="1"/>
  <c r="EC188" i="13"/>
  <c r="EA188" i="13"/>
  <c r="DW188" i="13"/>
  <c r="DU188" i="13"/>
  <c r="DS188" i="13"/>
  <c r="DO188" i="13"/>
  <c r="DM188" i="13"/>
  <c r="DK188" i="13"/>
  <c r="DG188" i="13"/>
  <c r="DE188" i="13"/>
  <c r="DC188" i="13"/>
  <c r="CY188" i="13"/>
  <c r="CW188" i="13"/>
  <c r="CU188" i="13"/>
  <c r="CQ188" i="13"/>
  <c r="CO188" i="13"/>
  <c r="CM188" i="13"/>
  <c r="CI188" i="13"/>
  <c r="CI61" i="13" s="1"/>
  <c r="CJ66" i="13" s="1"/>
  <c r="CG188" i="13"/>
  <c r="CE188" i="13"/>
  <c r="CA188" i="13"/>
  <c r="BY188" i="13"/>
  <c r="BW188" i="13"/>
  <c r="BS188" i="13"/>
  <c r="BQ188" i="13"/>
  <c r="BO188" i="13"/>
  <c r="BK188" i="13"/>
  <c r="BI188" i="13"/>
  <c r="BG188" i="13"/>
  <c r="BC188" i="13"/>
  <c r="BA188" i="13"/>
  <c r="AY188" i="13"/>
  <c r="AU188" i="13"/>
  <c r="AS188" i="13"/>
  <c r="AQ188" i="13"/>
  <c r="AM188" i="13"/>
  <c r="AK188" i="13"/>
  <c r="AI188" i="13"/>
  <c r="AE188" i="13"/>
  <c r="AC188" i="13"/>
  <c r="AC61" i="13" s="1"/>
  <c r="AA188" i="13"/>
  <c r="W188" i="13"/>
  <c r="U188" i="13"/>
  <c r="S188" i="13"/>
  <c r="O188" i="13"/>
  <c r="M188" i="13"/>
  <c r="K188" i="13"/>
  <c r="G188" i="13"/>
  <c r="E188" i="13"/>
  <c r="C188" i="13"/>
  <c r="MO187" i="13"/>
  <c r="MM187" i="13"/>
  <c r="MK187" i="13"/>
  <c r="MG187" i="13"/>
  <c r="ME187" i="13"/>
  <c r="MC187" i="13"/>
  <c r="LY187" i="13"/>
  <c r="LW187" i="13"/>
  <c r="LU187" i="13"/>
  <c r="LQ187" i="13"/>
  <c r="LO187" i="13"/>
  <c r="LM187" i="13"/>
  <c r="LI187" i="13"/>
  <c r="LG187" i="13"/>
  <c r="LE187" i="13"/>
  <c r="LA187" i="13"/>
  <c r="KY187" i="13"/>
  <c r="KW187" i="13"/>
  <c r="KS187" i="13"/>
  <c r="KQ187" i="13"/>
  <c r="KR200" i="13" s="1"/>
  <c r="KO187" i="13"/>
  <c r="KK187" i="13"/>
  <c r="KK60" i="13" s="1"/>
  <c r="KI187" i="13"/>
  <c r="KI60" i="13" s="1"/>
  <c r="KG187" i="13"/>
  <c r="KC187" i="13"/>
  <c r="KA187" i="13"/>
  <c r="JY187" i="13"/>
  <c r="JZ200" i="13" s="1"/>
  <c r="JU187" i="13"/>
  <c r="JS187" i="13"/>
  <c r="JQ187" i="13"/>
  <c r="JM187" i="13"/>
  <c r="JK187" i="13"/>
  <c r="JI187" i="13"/>
  <c r="JE187" i="13"/>
  <c r="JC187" i="13"/>
  <c r="JA187" i="13"/>
  <c r="IW187" i="13"/>
  <c r="IU187" i="13"/>
  <c r="IS187" i="13"/>
  <c r="IO187" i="13"/>
  <c r="IM187" i="13"/>
  <c r="IK187" i="13"/>
  <c r="II187" i="13"/>
  <c r="IE187" i="13"/>
  <c r="IC187" i="13"/>
  <c r="IA187" i="13"/>
  <c r="HW187" i="13"/>
  <c r="HU187" i="13"/>
  <c r="HS187" i="13"/>
  <c r="HO187" i="13"/>
  <c r="HM187" i="13"/>
  <c r="HK187" i="13"/>
  <c r="HG187" i="13"/>
  <c r="HE187" i="13"/>
  <c r="HE60" i="13" s="1"/>
  <c r="HC187" i="13"/>
  <c r="HC20" i="13" s="1"/>
  <c r="GY187" i="13"/>
  <c r="GW187" i="13"/>
  <c r="GU187" i="13"/>
  <c r="GQ187" i="13"/>
  <c r="GO187" i="13"/>
  <c r="GM187" i="13"/>
  <c r="GI187" i="13"/>
  <c r="GG187" i="13"/>
  <c r="GE187" i="13"/>
  <c r="GF200" i="13" s="1"/>
  <c r="GA187" i="13"/>
  <c r="FY187" i="13"/>
  <c r="FW187" i="13"/>
  <c r="FS187" i="13"/>
  <c r="FQ187" i="13"/>
  <c r="FO187" i="13"/>
  <c r="FK187" i="13"/>
  <c r="FI187" i="13"/>
  <c r="FG187" i="13"/>
  <c r="FC187" i="13"/>
  <c r="FA187" i="13"/>
  <c r="EY187" i="13"/>
  <c r="EU187" i="13"/>
  <c r="ES187" i="13"/>
  <c r="EQ187" i="13"/>
  <c r="ER200" i="13" s="1"/>
  <c r="EM187" i="13"/>
  <c r="EK187" i="13"/>
  <c r="EI187" i="13"/>
  <c r="EE187" i="13"/>
  <c r="EC187" i="13"/>
  <c r="ED200" i="13" s="1"/>
  <c r="EA187" i="13"/>
  <c r="DW187" i="13"/>
  <c r="DU187" i="13"/>
  <c r="DU60" i="13" s="1"/>
  <c r="DS187" i="13"/>
  <c r="DO187" i="13"/>
  <c r="DM187" i="13"/>
  <c r="DK187" i="13"/>
  <c r="DG187" i="13"/>
  <c r="DE187" i="13"/>
  <c r="DC187" i="13"/>
  <c r="CY187" i="13"/>
  <c r="CW187" i="13"/>
  <c r="CU187" i="13"/>
  <c r="CQ187" i="13"/>
  <c r="CO187" i="13"/>
  <c r="CM187" i="13"/>
  <c r="CI187" i="13"/>
  <c r="CG187" i="13"/>
  <c r="CE187" i="13"/>
  <c r="CA187" i="13"/>
  <c r="BY187" i="13"/>
  <c r="BW187" i="13"/>
  <c r="BS187" i="13"/>
  <c r="BQ187" i="13"/>
  <c r="BO187" i="13"/>
  <c r="BK187" i="13"/>
  <c r="BI187" i="13"/>
  <c r="BJ200" i="13" s="1"/>
  <c r="BG187" i="13"/>
  <c r="BC187" i="13"/>
  <c r="BA187" i="13"/>
  <c r="AY187" i="13"/>
  <c r="AU187" i="13"/>
  <c r="AS187" i="13"/>
  <c r="AT187" i="13" s="1"/>
  <c r="AQ187" i="13"/>
  <c r="AM187" i="13"/>
  <c r="AM60" i="13" s="1"/>
  <c r="AK187" i="13"/>
  <c r="AI187" i="13"/>
  <c r="AE187" i="13"/>
  <c r="AC187" i="13"/>
  <c r="AA187" i="13"/>
  <c r="W187" i="13"/>
  <c r="U187" i="13"/>
  <c r="S187" i="13"/>
  <c r="O187" i="13"/>
  <c r="M187" i="13"/>
  <c r="K187" i="13"/>
  <c r="G187" i="13"/>
  <c r="E187" i="13"/>
  <c r="C187" i="13"/>
  <c r="MO186" i="13"/>
  <c r="MM186" i="13"/>
  <c r="MK186" i="13"/>
  <c r="MG186" i="13"/>
  <c r="ME186" i="13"/>
  <c r="MC186" i="13"/>
  <c r="LY186" i="13"/>
  <c r="LW186" i="13"/>
  <c r="LU186" i="13"/>
  <c r="LQ186" i="13"/>
  <c r="LO186" i="13"/>
  <c r="LP199" i="13" s="1"/>
  <c r="LM186" i="13"/>
  <c r="LI186" i="13"/>
  <c r="LG186" i="13"/>
  <c r="LH199" i="13" s="1"/>
  <c r="LE186" i="13"/>
  <c r="LA186" i="13"/>
  <c r="KY186" i="13"/>
  <c r="KW186" i="13"/>
  <c r="KS186" i="13"/>
  <c r="KQ186" i="13"/>
  <c r="KO186" i="13"/>
  <c r="KO60" i="13" s="1"/>
  <c r="KK186" i="13"/>
  <c r="KI186" i="13"/>
  <c r="KG186" i="13"/>
  <c r="KC186" i="13"/>
  <c r="KA186" i="13"/>
  <c r="JY186" i="13"/>
  <c r="JU186" i="13"/>
  <c r="JS186" i="13"/>
  <c r="JQ186" i="13"/>
  <c r="JM186" i="13"/>
  <c r="JK186" i="13"/>
  <c r="JI186" i="13"/>
  <c r="JE186" i="13"/>
  <c r="JC186" i="13"/>
  <c r="JA186" i="13"/>
  <c r="IW186" i="13"/>
  <c r="IU186" i="13"/>
  <c r="IS186" i="13"/>
  <c r="IO186" i="13"/>
  <c r="IM186" i="13"/>
  <c r="IK186" i="13"/>
  <c r="IK60" i="13" s="1"/>
  <c r="II186" i="13"/>
  <c r="IJ199" i="13" s="1"/>
  <c r="IE186" i="13"/>
  <c r="IC186" i="13"/>
  <c r="IA186" i="13"/>
  <c r="HW186" i="13"/>
  <c r="HU186" i="13"/>
  <c r="HS186" i="13"/>
  <c r="HO186" i="13"/>
  <c r="HM186" i="13"/>
  <c r="HK186" i="13"/>
  <c r="HG186" i="13"/>
  <c r="HG60" i="13" s="1"/>
  <c r="HE186" i="13"/>
  <c r="HC186" i="13"/>
  <c r="GY186" i="13"/>
  <c r="GY60" i="13" s="1"/>
  <c r="GW186" i="13"/>
  <c r="GU186" i="13"/>
  <c r="GQ186" i="13"/>
  <c r="GO186" i="13"/>
  <c r="GM186" i="13"/>
  <c r="GI186" i="13"/>
  <c r="GG186" i="13"/>
  <c r="GE186" i="13"/>
  <c r="GA186" i="13"/>
  <c r="FY186" i="13"/>
  <c r="FW186" i="13"/>
  <c r="FS186" i="13"/>
  <c r="FQ186" i="13"/>
  <c r="FO186" i="13"/>
  <c r="FK186" i="13"/>
  <c r="FI186" i="13"/>
  <c r="FG186" i="13"/>
  <c r="FG60" i="13" s="1"/>
  <c r="FC186" i="13"/>
  <c r="FC60" i="13" s="1"/>
  <c r="FA186" i="13"/>
  <c r="EY186" i="13"/>
  <c r="EU186" i="13"/>
  <c r="ES186" i="13"/>
  <c r="EQ186" i="13"/>
  <c r="EM186" i="13"/>
  <c r="EM20" i="13" s="1"/>
  <c r="EK186" i="13"/>
  <c r="EI186" i="13"/>
  <c r="EI20" i="13" s="1"/>
  <c r="EE186" i="13"/>
  <c r="EC186" i="13"/>
  <c r="EA186" i="13"/>
  <c r="DW186" i="13"/>
  <c r="DU186" i="13"/>
  <c r="DS186" i="13"/>
  <c r="DO186" i="13"/>
  <c r="DM186" i="13"/>
  <c r="DK186" i="13"/>
  <c r="DG186" i="13"/>
  <c r="DE186" i="13"/>
  <c r="DC186" i="13"/>
  <c r="CY186" i="13"/>
  <c r="CW186" i="13"/>
  <c r="CU186" i="13"/>
  <c r="CQ186" i="13"/>
  <c r="CO186" i="13"/>
  <c r="CM186" i="13"/>
  <c r="CI186" i="13"/>
  <c r="CG186" i="13"/>
  <c r="CE186" i="13"/>
  <c r="CA186" i="13"/>
  <c r="BY186" i="13"/>
  <c r="BW186" i="13"/>
  <c r="BX199" i="13" s="1"/>
  <c r="BS186" i="13"/>
  <c r="BQ186" i="13"/>
  <c r="BO186" i="13"/>
  <c r="BK186" i="13"/>
  <c r="BI186" i="13"/>
  <c r="BJ199" i="13" s="1"/>
  <c r="BG186" i="13"/>
  <c r="BC186" i="13"/>
  <c r="BA186" i="13"/>
  <c r="BA60" i="13" s="1"/>
  <c r="AY186" i="13"/>
  <c r="AU186" i="13"/>
  <c r="AS186" i="13"/>
  <c r="AQ186" i="13"/>
  <c r="AM186" i="13"/>
  <c r="AK186" i="13"/>
  <c r="AI186" i="13"/>
  <c r="AE186" i="13"/>
  <c r="AC186" i="13"/>
  <c r="AC60" i="13" s="1"/>
  <c r="AA186" i="13"/>
  <c r="W186" i="13"/>
  <c r="U186" i="13"/>
  <c r="S186" i="13"/>
  <c r="O186" i="13"/>
  <c r="M186" i="13"/>
  <c r="K186" i="13"/>
  <c r="G186" i="13"/>
  <c r="E186" i="13"/>
  <c r="C186" i="13"/>
  <c r="MO185" i="13"/>
  <c r="MM185" i="13"/>
  <c r="MK185" i="13"/>
  <c r="MG185" i="13"/>
  <c r="ME185" i="13"/>
  <c r="MC185" i="13"/>
  <c r="LY185" i="13"/>
  <c r="LW185" i="13"/>
  <c r="LU185" i="13"/>
  <c r="LQ185" i="13"/>
  <c r="LO185" i="13"/>
  <c r="LO20" i="13" s="1"/>
  <c r="LM185" i="13"/>
  <c r="LM20" i="13" s="1"/>
  <c r="LI185" i="13"/>
  <c r="LG185" i="13"/>
  <c r="LE185" i="13"/>
  <c r="LA185" i="13"/>
  <c r="KY185" i="13"/>
  <c r="KW185" i="13"/>
  <c r="KS185" i="13"/>
  <c r="KQ185" i="13"/>
  <c r="KO185" i="13"/>
  <c r="KK185" i="13"/>
  <c r="KL185" i="13" s="1"/>
  <c r="KI185" i="13"/>
  <c r="KG185" i="13"/>
  <c r="KC185" i="13"/>
  <c r="KA185" i="13"/>
  <c r="JY185" i="13"/>
  <c r="JU185" i="13"/>
  <c r="JS185" i="13"/>
  <c r="JQ185" i="13"/>
  <c r="JM185" i="13"/>
  <c r="JK185" i="13"/>
  <c r="JI185" i="13"/>
  <c r="JE185" i="13"/>
  <c r="JC185" i="13"/>
  <c r="JA185" i="13"/>
  <c r="IW185" i="13"/>
  <c r="IU185" i="13"/>
  <c r="IS185" i="13"/>
  <c r="IO185" i="13"/>
  <c r="IM185" i="13"/>
  <c r="IK185" i="13"/>
  <c r="II185" i="13"/>
  <c r="II60" i="13" s="1"/>
  <c r="IE185" i="13"/>
  <c r="IC185" i="13"/>
  <c r="IA185" i="13"/>
  <c r="HW185" i="13"/>
  <c r="HU185" i="13"/>
  <c r="HS185" i="13"/>
  <c r="HO185" i="13"/>
  <c r="HM185" i="13"/>
  <c r="HM60" i="13" s="1"/>
  <c r="HK185" i="13"/>
  <c r="HG185" i="13"/>
  <c r="HE185" i="13"/>
  <c r="HC185" i="13"/>
  <c r="GY185" i="13"/>
  <c r="GW185" i="13"/>
  <c r="GU185" i="13"/>
  <c r="GV198" i="13" s="1"/>
  <c r="GQ185" i="13"/>
  <c r="GO185" i="13"/>
  <c r="GM185" i="13"/>
  <c r="GI185" i="13"/>
  <c r="GG185" i="13"/>
  <c r="GE185" i="13"/>
  <c r="GA185" i="13"/>
  <c r="FY185" i="13"/>
  <c r="FW185" i="13"/>
  <c r="FS185" i="13"/>
  <c r="FQ185" i="13"/>
  <c r="FO185" i="13"/>
  <c r="FK185" i="13"/>
  <c r="FI185" i="13"/>
  <c r="FG185" i="13"/>
  <c r="FC185" i="13"/>
  <c r="FA185" i="13"/>
  <c r="EY185" i="13"/>
  <c r="EY60" i="13" s="1"/>
  <c r="EU185" i="13"/>
  <c r="ES185" i="13"/>
  <c r="EQ185" i="13"/>
  <c r="EQ20" i="13" s="1"/>
  <c r="EM185" i="13"/>
  <c r="EK185" i="13"/>
  <c r="EI185" i="13"/>
  <c r="EE185" i="13"/>
  <c r="EC185" i="13"/>
  <c r="EA185" i="13"/>
  <c r="EB198" i="13" s="1"/>
  <c r="DW185" i="13"/>
  <c r="DU185" i="13"/>
  <c r="DS185" i="13"/>
  <c r="DO185" i="13"/>
  <c r="DM185" i="13"/>
  <c r="DK185" i="13"/>
  <c r="DG185" i="13"/>
  <c r="DE185" i="13"/>
  <c r="DC185" i="13"/>
  <c r="CY185" i="13"/>
  <c r="CW185" i="13"/>
  <c r="CU185" i="13"/>
  <c r="CQ185" i="13"/>
  <c r="CO185" i="13"/>
  <c r="CM185" i="13"/>
  <c r="CI185" i="13"/>
  <c r="CG185" i="13"/>
  <c r="CE185" i="13"/>
  <c r="CA185" i="13"/>
  <c r="BY185" i="13"/>
  <c r="BW185" i="13"/>
  <c r="BS185" i="13"/>
  <c r="BQ185" i="13"/>
  <c r="BO185" i="13"/>
  <c r="BK185" i="13"/>
  <c r="BI185" i="13"/>
  <c r="BI60" i="13" s="1"/>
  <c r="BG185" i="13"/>
  <c r="BC185" i="13"/>
  <c r="BA185" i="13"/>
  <c r="AY185" i="13"/>
  <c r="AU185" i="13"/>
  <c r="AS185" i="13"/>
  <c r="AQ185" i="13"/>
  <c r="AM185" i="13"/>
  <c r="AK185" i="13"/>
  <c r="AI185" i="13"/>
  <c r="AE185" i="13"/>
  <c r="AC185" i="13"/>
  <c r="AA185" i="13"/>
  <c r="W185" i="13"/>
  <c r="U185" i="13"/>
  <c r="S185" i="13"/>
  <c r="O185" i="13"/>
  <c r="M185" i="13"/>
  <c r="K185" i="13"/>
  <c r="G185" i="13"/>
  <c r="E185" i="13"/>
  <c r="E60" i="13" s="1"/>
  <c r="C185" i="13"/>
  <c r="C60" i="13" s="1"/>
  <c r="MO184" i="13"/>
  <c r="MM184" i="13"/>
  <c r="MK184" i="13"/>
  <c r="MG184" i="13"/>
  <c r="ME184" i="13"/>
  <c r="MC184" i="13"/>
  <c r="MC59" i="13" s="1"/>
  <c r="LY184" i="13"/>
  <c r="LW184" i="13"/>
  <c r="LU184" i="13"/>
  <c r="LQ184" i="13"/>
  <c r="LO184" i="13"/>
  <c r="LM184" i="13"/>
  <c r="LI184" i="13"/>
  <c r="LG184" i="13"/>
  <c r="LE184" i="13"/>
  <c r="LA184" i="13"/>
  <c r="LA59" i="13" s="1"/>
  <c r="KY184" i="13"/>
  <c r="KW184" i="13"/>
  <c r="KS184" i="13"/>
  <c r="KQ184" i="13"/>
  <c r="KO184" i="13"/>
  <c r="KK184" i="13"/>
  <c r="KI184" i="13"/>
  <c r="KG184" i="13"/>
  <c r="KC184" i="13"/>
  <c r="KA184" i="13"/>
  <c r="JY184" i="13"/>
  <c r="JU184" i="13"/>
  <c r="JS184" i="13"/>
  <c r="JQ184" i="13"/>
  <c r="JM184" i="13"/>
  <c r="JK184" i="13"/>
  <c r="JL197" i="13" s="1"/>
  <c r="JI184" i="13"/>
  <c r="JE184" i="13"/>
  <c r="JC184" i="13"/>
  <c r="JA184" i="13"/>
  <c r="IW184" i="13"/>
  <c r="IU184" i="13"/>
  <c r="IS184" i="13"/>
  <c r="IO184" i="13"/>
  <c r="IM184" i="13"/>
  <c r="IK184" i="13"/>
  <c r="II184" i="13"/>
  <c r="IE184" i="13"/>
  <c r="IC184" i="13"/>
  <c r="IA184" i="13"/>
  <c r="HW184" i="13"/>
  <c r="HU184" i="13"/>
  <c r="HV197" i="13" s="1"/>
  <c r="HS184" i="13"/>
  <c r="HO184" i="13"/>
  <c r="HM184" i="13"/>
  <c r="HK184" i="13"/>
  <c r="HG184" i="13"/>
  <c r="HE184" i="13"/>
  <c r="HC184" i="13"/>
  <c r="GY184" i="13"/>
  <c r="GW184" i="13"/>
  <c r="GU184" i="13"/>
  <c r="GQ184" i="13"/>
  <c r="GO184" i="13"/>
  <c r="GM184" i="13"/>
  <c r="GI184" i="13"/>
  <c r="GG184" i="13"/>
  <c r="GG59" i="13" s="1"/>
  <c r="GE184" i="13"/>
  <c r="GA184" i="13"/>
  <c r="FY184" i="13"/>
  <c r="FW184" i="13"/>
  <c r="FS184" i="13"/>
  <c r="FQ184" i="13"/>
  <c r="FO184" i="13"/>
  <c r="FO59" i="13" s="1"/>
  <c r="FK184" i="13"/>
  <c r="FI184" i="13"/>
  <c r="FG184" i="13"/>
  <c r="FC184" i="13"/>
  <c r="FC20" i="13" s="1"/>
  <c r="FA184" i="13"/>
  <c r="EY184" i="13"/>
  <c r="EU184" i="13"/>
  <c r="EV197" i="13" s="1"/>
  <c r="ES184" i="13"/>
  <c r="EQ184" i="13"/>
  <c r="EM184" i="13"/>
  <c r="EN197" i="13" s="1"/>
  <c r="EK184" i="13"/>
  <c r="EI184" i="13"/>
  <c r="EE184" i="13"/>
  <c r="EC184" i="13"/>
  <c r="EA184" i="13"/>
  <c r="DW184" i="13"/>
  <c r="DU184" i="13"/>
  <c r="DS184" i="13"/>
  <c r="DO184" i="13"/>
  <c r="DM184" i="13"/>
  <c r="DK184" i="13"/>
  <c r="DG184" i="13"/>
  <c r="DE184" i="13"/>
  <c r="DC184" i="13"/>
  <c r="CY184" i="13"/>
  <c r="CW184" i="13"/>
  <c r="CU184" i="13"/>
  <c r="CQ184" i="13"/>
  <c r="CO184" i="13"/>
  <c r="CM184" i="13"/>
  <c r="CI184" i="13"/>
  <c r="CG184" i="13"/>
  <c r="CE184" i="13"/>
  <c r="CA184" i="13"/>
  <c r="BY184" i="13"/>
  <c r="BW184" i="13"/>
  <c r="BW59" i="13" s="1"/>
  <c r="BS184" i="13"/>
  <c r="BQ184" i="13"/>
  <c r="BO184" i="13"/>
  <c r="BP197" i="13" s="1"/>
  <c r="BK184" i="13"/>
  <c r="BI184" i="13"/>
  <c r="BG184" i="13"/>
  <c r="BH197" i="13" s="1"/>
  <c r="BC184" i="13"/>
  <c r="BA184" i="13"/>
  <c r="AY184" i="13"/>
  <c r="AU184" i="13"/>
  <c r="AS184" i="13"/>
  <c r="AQ184" i="13"/>
  <c r="AM184" i="13"/>
  <c r="AK184" i="13"/>
  <c r="AI184" i="13"/>
  <c r="AJ197" i="13" s="1"/>
  <c r="AE184" i="13"/>
  <c r="AC184" i="13"/>
  <c r="AA184" i="13"/>
  <c r="W184" i="13"/>
  <c r="U184" i="13"/>
  <c r="S184" i="13"/>
  <c r="O184" i="13"/>
  <c r="P197" i="13" s="1"/>
  <c r="M184" i="13"/>
  <c r="K184" i="13"/>
  <c r="G184" i="13"/>
  <c r="E184" i="13"/>
  <c r="C184" i="13"/>
  <c r="MO183" i="13"/>
  <c r="MM183" i="13"/>
  <c r="MM59" i="13" s="1"/>
  <c r="MK183" i="13"/>
  <c r="MG183" i="13"/>
  <c r="ME183" i="13"/>
  <c r="ME59" i="13" s="1"/>
  <c r="MC183" i="13"/>
  <c r="LY183" i="13"/>
  <c r="LW183" i="13"/>
  <c r="LU183" i="13"/>
  <c r="LQ183" i="13"/>
  <c r="LO183" i="13"/>
  <c r="LM183" i="13"/>
  <c r="LI183" i="13"/>
  <c r="LG183" i="13"/>
  <c r="LE183" i="13"/>
  <c r="LA183" i="13"/>
  <c r="KY183" i="13"/>
  <c r="KW183" i="13"/>
  <c r="KS183" i="13"/>
  <c r="KQ183" i="13"/>
  <c r="KO183" i="13"/>
  <c r="KK183" i="13"/>
  <c r="KI183" i="13"/>
  <c r="KG183" i="13"/>
  <c r="KC183" i="13"/>
  <c r="KA183" i="13"/>
  <c r="JY183" i="13"/>
  <c r="JU183" i="13"/>
  <c r="JS183" i="13"/>
  <c r="JQ183" i="13"/>
  <c r="JM183" i="13"/>
  <c r="JK183" i="13"/>
  <c r="JI183" i="13"/>
  <c r="JI59" i="13" s="1"/>
  <c r="JE183" i="13"/>
  <c r="JC183" i="13"/>
  <c r="JA183" i="13"/>
  <c r="IW183" i="13"/>
  <c r="IU183" i="13"/>
  <c r="IS183" i="13"/>
  <c r="IO183" i="13"/>
  <c r="IP196" i="13" s="1"/>
  <c r="IM183" i="13"/>
  <c r="IK183" i="13"/>
  <c r="II183" i="13"/>
  <c r="IE183" i="13"/>
  <c r="IC183" i="13"/>
  <c r="IA183" i="13"/>
  <c r="HW183" i="13"/>
  <c r="HU183" i="13"/>
  <c r="HS183" i="13"/>
  <c r="HO183" i="13"/>
  <c r="HM183" i="13"/>
  <c r="HK183" i="13"/>
  <c r="HG183" i="13"/>
  <c r="HE183" i="13"/>
  <c r="HC183" i="13"/>
  <c r="GY183" i="13"/>
  <c r="GW183" i="13"/>
  <c r="GU183" i="13"/>
  <c r="GQ183" i="13"/>
  <c r="GO183" i="13"/>
  <c r="GM183" i="13"/>
  <c r="GI183" i="13"/>
  <c r="GG183" i="13"/>
  <c r="GE183" i="13"/>
  <c r="GA183" i="13"/>
  <c r="FY183" i="13"/>
  <c r="FW183" i="13"/>
  <c r="FS183" i="13"/>
  <c r="FQ183" i="13"/>
  <c r="FQ59" i="13" s="1"/>
  <c r="FO183" i="13"/>
  <c r="FK183" i="13"/>
  <c r="FI183" i="13"/>
  <c r="FG183" i="13"/>
  <c r="FC183" i="13"/>
  <c r="FD183" i="13" s="1"/>
  <c r="FA183" i="13"/>
  <c r="EY183" i="13"/>
  <c r="EU183" i="13"/>
  <c r="ES183" i="13"/>
  <c r="EQ183" i="13"/>
  <c r="EM183" i="13"/>
  <c r="EK183" i="13"/>
  <c r="EI183" i="13"/>
  <c r="EE183" i="13"/>
  <c r="EC183" i="13"/>
  <c r="EA183" i="13"/>
  <c r="DW183" i="13"/>
  <c r="DU183" i="13"/>
  <c r="DS183" i="13"/>
  <c r="DO183" i="13"/>
  <c r="DM183" i="13"/>
  <c r="DK183" i="13"/>
  <c r="DG183" i="13"/>
  <c r="DE183" i="13"/>
  <c r="DC183" i="13"/>
  <c r="CY183" i="13"/>
  <c r="CW183" i="13"/>
  <c r="CU183" i="13"/>
  <c r="CU86" i="13" s="1"/>
  <c r="CQ183" i="13"/>
  <c r="CO183" i="13"/>
  <c r="CM183" i="13"/>
  <c r="CI183" i="13"/>
  <c r="CI86" i="13" s="1"/>
  <c r="AI63" i="24" s="1"/>
  <c r="AI79" i="24" s="1"/>
  <c r="CG183" i="13"/>
  <c r="CE183" i="13"/>
  <c r="CA183" i="13"/>
  <c r="BY183" i="13"/>
  <c r="BW183" i="13"/>
  <c r="BS183" i="13"/>
  <c r="BS59" i="13" s="1"/>
  <c r="BQ183" i="13"/>
  <c r="BO183" i="13"/>
  <c r="BK183" i="13"/>
  <c r="BI183" i="13"/>
  <c r="BG183" i="13"/>
  <c r="BC183" i="13"/>
  <c r="BA183" i="13"/>
  <c r="AY183" i="13"/>
  <c r="AU183" i="13"/>
  <c r="AS183" i="13"/>
  <c r="AQ183" i="13"/>
  <c r="AM183" i="13"/>
  <c r="AK183" i="13"/>
  <c r="AI183" i="13"/>
  <c r="AE183" i="13"/>
  <c r="AC183" i="13"/>
  <c r="AA183" i="13"/>
  <c r="W183" i="13"/>
  <c r="U183" i="13"/>
  <c r="S183" i="13"/>
  <c r="O183" i="13"/>
  <c r="M183" i="13"/>
  <c r="M59" i="13" s="1"/>
  <c r="K183" i="13"/>
  <c r="K59" i="13" s="1"/>
  <c r="G183" i="13"/>
  <c r="E183" i="13"/>
  <c r="C183" i="13"/>
  <c r="C59" i="13" s="1"/>
  <c r="MO182" i="13"/>
  <c r="MP195" i="13" s="1"/>
  <c r="MM182" i="13"/>
  <c r="MK182" i="13"/>
  <c r="MG182" i="13"/>
  <c r="ME182" i="13"/>
  <c r="MC182" i="13"/>
  <c r="LY182" i="13"/>
  <c r="LW182" i="13"/>
  <c r="LU182" i="13"/>
  <c r="LQ182" i="13"/>
  <c r="LO182" i="13"/>
  <c r="LM182" i="13"/>
  <c r="LI182" i="13"/>
  <c r="LG182" i="13"/>
  <c r="LE182" i="13"/>
  <c r="LA182" i="13"/>
  <c r="KY182" i="13"/>
  <c r="KY59" i="13" s="1"/>
  <c r="KW182" i="13"/>
  <c r="KW59" i="13" s="1"/>
  <c r="KS182" i="13"/>
  <c r="KQ182" i="13"/>
  <c r="KO182" i="13"/>
  <c r="KK182" i="13"/>
  <c r="KI182" i="13"/>
  <c r="KG182" i="13"/>
  <c r="KC182" i="13"/>
  <c r="KA182" i="13"/>
  <c r="JY182" i="13"/>
  <c r="JU182" i="13"/>
  <c r="JU59" i="13" s="1"/>
  <c r="JS182" i="13"/>
  <c r="JS20" i="13" s="1"/>
  <c r="JQ182" i="13"/>
  <c r="JM182" i="13"/>
  <c r="JK182" i="13"/>
  <c r="JI182" i="13"/>
  <c r="JE182" i="13"/>
  <c r="JC182" i="13"/>
  <c r="JA182" i="13"/>
  <c r="IW182" i="13"/>
  <c r="IU182" i="13"/>
  <c r="IS182" i="13"/>
  <c r="IO182" i="13"/>
  <c r="IM182" i="13"/>
  <c r="IK182" i="13"/>
  <c r="II182" i="13"/>
  <c r="IE182" i="13"/>
  <c r="IC182" i="13"/>
  <c r="IA182" i="13"/>
  <c r="HW182" i="13"/>
  <c r="HU182" i="13"/>
  <c r="HS182" i="13"/>
  <c r="HO182" i="13"/>
  <c r="HM182" i="13"/>
  <c r="HK182" i="13"/>
  <c r="HG182" i="13"/>
  <c r="HE182" i="13"/>
  <c r="HC182" i="13"/>
  <c r="GY182" i="13"/>
  <c r="GW182" i="13"/>
  <c r="GU182" i="13"/>
  <c r="GQ182" i="13"/>
  <c r="GO182" i="13"/>
  <c r="GO59" i="13" s="1"/>
  <c r="GM182" i="13"/>
  <c r="GM59" i="13" s="1"/>
  <c r="GI182" i="13"/>
  <c r="GG182" i="13"/>
  <c r="GE182" i="13"/>
  <c r="GE59" i="13" s="1"/>
  <c r="GA182" i="13"/>
  <c r="FY182" i="13"/>
  <c r="FW182" i="13"/>
  <c r="FS182" i="13"/>
  <c r="FQ182" i="13"/>
  <c r="FO182" i="13"/>
  <c r="FK182" i="13"/>
  <c r="FI182" i="13"/>
  <c r="FG182" i="13"/>
  <c r="FC182" i="13"/>
  <c r="FA182" i="13"/>
  <c r="EY182" i="13"/>
  <c r="EU182" i="13"/>
  <c r="ES182" i="13"/>
  <c r="EQ182" i="13"/>
  <c r="EM182" i="13"/>
  <c r="EK182" i="13"/>
  <c r="EI182" i="13"/>
  <c r="EE182" i="13"/>
  <c r="EC182" i="13"/>
  <c r="EA182" i="13"/>
  <c r="EA20" i="13" s="1"/>
  <c r="DW182" i="13"/>
  <c r="DU182" i="13"/>
  <c r="DS182" i="13"/>
  <c r="DO182" i="13"/>
  <c r="DM182" i="13"/>
  <c r="DK182" i="13"/>
  <c r="DG182" i="13"/>
  <c r="DE182" i="13"/>
  <c r="DC182" i="13"/>
  <c r="CY182" i="13"/>
  <c r="CW182" i="13"/>
  <c r="CW86" i="13" s="1"/>
  <c r="AN63" i="24" s="1"/>
  <c r="AN79" i="24" s="1"/>
  <c r="CU182" i="13"/>
  <c r="CQ182" i="13"/>
  <c r="CO182" i="13"/>
  <c r="CM182" i="13"/>
  <c r="CI182" i="13"/>
  <c r="CG182" i="13"/>
  <c r="CE182" i="13"/>
  <c r="CA182" i="13"/>
  <c r="BY182" i="13"/>
  <c r="BW182" i="13"/>
  <c r="BS182" i="13"/>
  <c r="BQ182" i="13"/>
  <c r="BO182" i="13"/>
  <c r="BK182" i="13"/>
  <c r="BI182" i="13"/>
  <c r="BG182" i="13"/>
  <c r="BC182" i="13"/>
  <c r="BA182" i="13"/>
  <c r="AY182" i="13"/>
  <c r="AU182" i="13"/>
  <c r="AS182" i="13"/>
  <c r="AQ182" i="13"/>
  <c r="AM182" i="13"/>
  <c r="AK182" i="13"/>
  <c r="AI182" i="13"/>
  <c r="AE182" i="13"/>
  <c r="AC182" i="13"/>
  <c r="AA182" i="13"/>
  <c r="AA59" i="13" s="1"/>
  <c r="W182" i="13"/>
  <c r="W20" i="13" s="1"/>
  <c r="U182" i="13"/>
  <c r="S182" i="13"/>
  <c r="O182" i="13"/>
  <c r="M182" i="13"/>
  <c r="N195" i="13" s="1"/>
  <c r="K182" i="13"/>
  <c r="G182" i="13"/>
  <c r="E182" i="13"/>
  <c r="C182" i="13"/>
  <c r="MO180" i="13"/>
  <c r="MM180" i="13"/>
  <c r="MK180" i="13"/>
  <c r="MG180" i="13"/>
  <c r="ME180" i="13"/>
  <c r="MC180" i="13"/>
  <c r="LY180" i="13"/>
  <c r="LW180" i="13"/>
  <c r="LU180" i="13"/>
  <c r="LQ180" i="13"/>
  <c r="LO180" i="13"/>
  <c r="LM180" i="13"/>
  <c r="LI180" i="13"/>
  <c r="LG180" i="13"/>
  <c r="LE180" i="13"/>
  <c r="LA180" i="13"/>
  <c r="KY180" i="13"/>
  <c r="KW180" i="13"/>
  <c r="KS180" i="13"/>
  <c r="KQ180" i="13"/>
  <c r="KO180" i="13"/>
  <c r="KK180" i="13"/>
  <c r="KI180" i="13"/>
  <c r="KI57" i="13" s="1"/>
  <c r="KG180" i="13"/>
  <c r="KC180" i="13"/>
  <c r="KA180" i="13"/>
  <c r="JY180" i="13"/>
  <c r="JY57" i="13" s="1"/>
  <c r="JU180" i="13"/>
  <c r="JS180" i="13"/>
  <c r="JQ180" i="13"/>
  <c r="JM180" i="13"/>
  <c r="JK180" i="13"/>
  <c r="JI180" i="13"/>
  <c r="JE180" i="13"/>
  <c r="JC180" i="13"/>
  <c r="JA180" i="13"/>
  <c r="IW180" i="13"/>
  <c r="IU180" i="13"/>
  <c r="IS180" i="13"/>
  <c r="IO180" i="13"/>
  <c r="IM180" i="13"/>
  <c r="IK180" i="13"/>
  <c r="II180" i="13"/>
  <c r="IE180" i="13"/>
  <c r="IC180" i="13"/>
  <c r="IA180" i="13"/>
  <c r="HW180" i="13"/>
  <c r="HU180" i="13"/>
  <c r="HS180" i="13"/>
  <c r="HO180" i="13"/>
  <c r="HM180" i="13"/>
  <c r="HK180" i="13"/>
  <c r="HG180" i="13"/>
  <c r="HE180" i="13"/>
  <c r="HC180" i="13"/>
  <c r="GY180" i="13"/>
  <c r="GY57" i="13" s="1"/>
  <c r="GW180" i="13"/>
  <c r="GU180" i="13"/>
  <c r="GQ180" i="13"/>
  <c r="GQ57" i="13" s="1"/>
  <c r="GO180" i="13"/>
  <c r="GM180" i="13"/>
  <c r="GI180" i="13"/>
  <c r="GG180" i="13"/>
  <c r="GE180" i="13"/>
  <c r="GA180" i="13"/>
  <c r="FY180" i="13"/>
  <c r="FW180" i="13"/>
  <c r="FS180" i="13"/>
  <c r="FQ180" i="13"/>
  <c r="FO180" i="13"/>
  <c r="FK180" i="13"/>
  <c r="FI180" i="13"/>
  <c r="FG180" i="13"/>
  <c r="FC180" i="13"/>
  <c r="FA180" i="13"/>
  <c r="EY180" i="13"/>
  <c r="EU180" i="13"/>
  <c r="ES180" i="13"/>
  <c r="ET193" i="13" s="1"/>
  <c r="EQ180" i="13"/>
  <c r="EM180" i="13"/>
  <c r="EK180" i="13"/>
  <c r="EI180" i="13"/>
  <c r="EE180" i="13"/>
  <c r="EC180" i="13"/>
  <c r="EA180" i="13"/>
  <c r="DW180" i="13"/>
  <c r="DU180" i="13"/>
  <c r="DS180" i="13"/>
  <c r="DO180" i="13"/>
  <c r="DM180" i="13"/>
  <c r="DK180" i="13"/>
  <c r="DK57" i="13" s="1"/>
  <c r="DG180" i="13"/>
  <c r="DH193" i="13" s="1"/>
  <c r="DE180" i="13"/>
  <c r="DC180" i="13"/>
  <c r="CY180" i="13"/>
  <c r="CW180" i="13"/>
  <c r="CU180" i="13"/>
  <c r="CQ180" i="13"/>
  <c r="CO180" i="13"/>
  <c r="CM180" i="13"/>
  <c r="CI180" i="13"/>
  <c r="CG180" i="13"/>
  <c r="CE180" i="13"/>
  <c r="CA180" i="13"/>
  <c r="BY180" i="13"/>
  <c r="BW180" i="13"/>
  <c r="BX193" i="13" s="1"/>
  <c r="BS180" i="13"/>
  <c r="BQ180" i="13"/>
  <c r="BO180" i="13"/>
  <c r="BK180" i="13"/>
  <c r="BL180" i="13" s="1"/>
  <c r="BI180" i="13"/>
  <c r="BG180" i="13"/>
  <c r="BG57" i="13" s="1"/>
  <c r="BC180" i="13"/>
  <c r="BA180" i="13"/>
  <c r="AY180" i="13"/>
  <c r="AU180" i="13"/>
  <c r="AS180" i="13"/>
  <c r="AQ180" i="13"/>
  <c r="AM180" i="13"/>
  <c r="AM57" i="13" s="1"/>
  <c r="AK180" i="13"/>
  <c r="AK57" i="13" s="1"/>
  <c r="AI180" i="13"/>
  <c r="AE180" i="13"/>
  <c r="AC180" i="13"/>
  <c r="AA180" i="13"/>
  <c r="W180" i="13"/>
  <c r="U180" i="13"/>
  <c r="S180" i="13"/>
  <c r="O180" i="13"/>
  <c r="M180" i="13"/>
  <c r="K180" i="13"/>
  <c r="G180" i="13"/>
  <c r="E180" i="13"/>
  <c r="C180" i="13"/>
  <c r="MO179" i="13"/>
  <c r="MM179" i="13"/>
  <c r="MK179" i="13"/>
  <c r="MG179" i="13"/>
  <c r="ME179" i="13"/>
  <c r="MC179" i="13"/>
  <c r="LY179" i="13"/>
  <c r="LW179" i="13"/>
  <c r="LU179" i="13"/>
  <c r="LQ179" i="13"/>
  <c r="LO179" i="13"/>
  <c r="LM179" i="13"/>
  <c r="LI179" i="13"/>
  <c r="LG179" i="13"/>
  <c r="LE179" i="13"/>
  <c r="LA179" i="13"/>
  <c r="KY179" i="13"/>
  <c r="KW179" i="13"/>
  <c r="KS179" i="13"/>
  <c r="KQ179" i="13"/>
  <c r="KO179" i="13"/>
  <c r="KK179" i="13"/>
  <c r="KI179" i="13"/>
  <c r="KG179" i="13"/>
  <c r="KC179" i="13"/>
  <c r="KA179" i="13"/>
  <c r="JY179" i="13"/>
  <c r="JU179" i="13"/>
  <c r="JS179" i="13"/>
  <c r="JQ179" i="13"/>
  <c r="JM179" i="13"/>
  <c r="JK179" i="13"/>
  <c r="JI179" i="13"/>
  <c r="JJ192" i="13" s="1"/>
  <c r="JE179" i="13"/>
  <c r="JC179" i="13"/>
  <c r="JA179" i="13"/>
  <c r="IW179" i="13"/>
  <c r="IU179" i="13"/>
  <c r="IS179" i="13"/>
  <c r="IO179" i="13"/>
  <c r="IM179" i="13"/>
  <c r="IK179" i="13"/>
  <c r="II179" i="13"/>
  <c r="II57" i="13" s="1"/>
  <c r="IE179" i="13"/>
  <c r="IC179" i="13"/>
  <c r="IA179" i="13"/>
  <c r="HW179" i="13"/>
  <c r="HU179" i="13"/>
  <c r="HS179" i="13"/>
  <c r="HO179" i="13"/>
  <c r="HM179" i="13"/>
  <c r="HK179" i="13"/>
  <c r="HG179" i="13"/>
  <c r="HE179" i="13"/>
  <c r="HC179" i="13"/>
  <c r="GY179" i="13"/>
  <c r="GW179" i="13"/>
  <c r="GX192" i="13" s="1"/>
  <c r="GU179" i="13"/>
  <c r="GQ179" i="13"/>
  <c r="GO179" i="13"/>
  <c r="GM179" i="13"/>
  <c r="GI179" i="13"/>
  <c r="GG179" i="13"/>
  <c r="GE179" i="13"/>
  <c r="GA179" i="13"/>
  <c r="FY179" i="13"/>
  <c r="FW179" i="13"/>
  <c r="FS179" i="13"/>
  <c r="FQ179" i="13"/>
  <c r="FO179" i="13"/>
  <c r="FK179" i="13"/>
  <c r="FI179" i="13"/>
  <c r="FG179" i="13"/>
  <c r="FC179" i="13"/>
  <c r="FA179" i="13"/>
  <c r="EY179" i="13"/>
  <c r="EU179" i="13"/>
  <c r="ES179" i="13"/>
  <c r="EQ179" i="13"/>
  <c r="EM179" i="13"/>
  <c r="EK179" i="13"/>
  <c r="EI179" i="13"/>
  <c r="EI57" i="13" s="1"/>
  <c r="EE179" i="13"/>
  <c r="EC179" i="13"/>
  <c r="EA179" i="13"/>
  <c r="DW179" i="13"/>
  <c r="DU179" i="13"/>
  <c r="DS179" i="13"/>
  <c r="DO179" i="13"/>
  <c r="DP192" i="13" s="1"/>
  <c r="DM179" i="13"/>
  <c r="DK179" i="13"/>
  <c r="DG179" i="13"/>
  <c r="DE179" i="13"/>
  <c r="DC179" i="13"/>
  <c r="CY179" i="13"/>
  <c r="CW179" i="13"/>
  <c r="CU179" i="13"/>
  <c r="CQ179" i="13"/>
  <c r="CO179" i="13"/>
  <c r="CM179" i="13"/>
  <c r="CI179" i="13"/>
  <c r="CG179" i="13"/>
  <c r="CE179" i="13"/>
  <c r="CA179" i="13"/>
  <c r="BY179" i="13"/>
  <c r="BW179" i="13"/>
  <c r="BS179" i="13"/>
  <c r="BQ179" i="13"/>
  <c r="BO179" i="13"/>
  <c r="BK179" i="13"/>
  <c r="BI179" i="13"/>
  <c r="BG179" i="13"/>
  <c r="BC179" i="13"/>
  <c r="BA179" i="13"/>
  <c r="BB192" i="13" s="1"/>
  <c r="AY179" i="13"/>
  <c r="AY57" i="13" s="1"/>
  <c r="AU179" i="13"/>
  <c r="AS179" i="13"/>
  <c r="AQ179" i="13"/>
  <c r="AQ57" i="13" s="1"/>
  <c r="AM179" i="13"/>
  <c r="AK179" i="13"/>
  <c r="AI179" i="13"/>
  <c r="AE179" i="13"/>
  <c r="AC179" i="13"/>
  <c r="AA179" i="13"/>
  <c r="W179" i="13"/>
  <c r="U179" i="13"/>
  <c r="S179" i="13"/>
  <c r="O179" i="13"/>
  <c r="M179" i="13"/>
  <c r="K179" i="13"/>
  <c r="G179" i="13"/>
  <c r="E179" i="13"/>
  <c r="C179" i="13"/>
  <c r="MO178" i="13"/>
  <c r="MM178" i="13"/>
  <c r="MK178" i="13"/>
  <c r="MG178" i="13"/>
  <c r="ME178" i="13"/>
  <c r="MC178" i="13"/>
  <c r="LY178" i="13"/>
  <c r="LW178" i="13"/>
  <c r="LU178" i="13"/>
  <c r="LQ178" i="13"/>
  <c r="LO178" i="13"/>
  <c r="LM178" i="13"/>
  <c r="LI178" i="13"/>
  <c r="LI57" i="13" s="1"/>
  <c r="LG178" i="13"/>
  <c r="LE178" i="13"/>
  <c r="LA178" i="13"/>
  <c r="KY178" i="13"/>
  <c r="KW178" i="13"/>
  <c r="KS178" i="13"/>
  <c r="KQ178" i="13"/>
  <c r="KO178" i="13"/>
  <c r="KK178" i="13"/>
  <c r="KI178" i="13"/>
  <c r="KG178" i="13"/>
  <c r="KC178" i="13"/>
  <c r="KD191" i="13" s="1"/>
  <c r="KA178" i="13"/>
  <c r="JY178" i="13"/>
  <c r="JU178" i="13"/>
  <c r="JS178" i="13"/>
  <c r="JQ178" i="13"/>
  <c r="JM178" i="13"/>
  <c r="JK178" i="13"/>
  <c r="JI178" i="13"/>
  <c r="JE178" i="13"/>
  <c r="JC178" i="13"/>
  <c r="JA178" i="13"/>
  <c r="IW178" i="13"/>
  <c r="IU178" i="13"/>
  <c r="IS178" i="13"/>
  <c r="IO178" i="13"/>
  <c r="IM178" i="13"/>
  <c r="IK178" i="13"/>
  <c r="II178" i="13"/>
  <c r="IE178" i="13"/>
  <c r="IF191" i="13" s="1"/>
  <c r="IC178" i="13"/>
  <c r="IA178" i="13"/>
  <c r="IA57" i="13" s="1"/>
  <c r="HW178" i="13"/>
  <c r="HU178" i="13"/>
  <c r="HS178" i="13"/>
  <c r="HO178" i="13"/>
  <c r="HM178" i="13"/>
  <c r="HK178" i="13"/>
  <c r="HG178" i="13"/>
  <c r="HE178" i="13"/>
  <c r="HC178" i="13"/>
  <c r="GY178" i="13"/>
  <c r="GW178" i="13"/>
  <c r="GU178" i="13"/>
  <c r="GQ178" i="13"/>
  <c r="GO178" i="13"/>
  <c r="GM178" i="13"/>
  <c r="GI178" i="13"/>
  <c r="GG178" i="13"/>
  <c r="GE178" i="13"/>
  <c r="GA178" i="13"/>
  <c r="FY178" i="13"/>
  <c r="FW178" i="13"/>
  <c r="FS178" i="13"/>
  <c r="FQ178" i="13"/>
  <c r="FO178" i="13"/>
  <c r="FO19" i="13" s="1"/>
  <c r="FK178" i="13"/>
  <c r="FI178" i="13"/>
  <c r="FG178" i="13"/>
  <c r="FC178" i="13"/>
  <c r="FA178" i="13"/>
  <c r="EY178" i="13"/>
  <c r="EU178" i="13"/>
  <c r="ES178" i="13"/>
  <c r="ES57" i="13" s="1"/>
  <c r="EQ178" i="13"/>
  <c r="EM178" i="13"/>
  <c r="EK178" i="13"/>
  <c r="EI178" i="13"/>
  <c r="EE178" i="13"/>
  <c r="EC178" i="13"/>
  <c r="EA178" i="13"/>
  <c r="DW178" i="13"/>
  <c r="DU178" i="13"/>
  <c r="DS178" i="13"/>
  <c r="DO178" i="13"/>
  <c r="DM178" i="13"/>
  <c r="DK178" i="13"/>
  <c r="DG178" i="13"/>
  <c r="DE178" i="13"/>
  <c r="DC178" i="13"/>
  <c r="CY178" i="13"/>
  <c r="CZ191" i="13" s="1"/>
  <c r="CW178" i="13"/>
  <c r="CU178" i="13"/>
  <c r="CQ178" i="13"/>
  <c r="CO178" i="13"/>
  <c r="CM178" i="13"/>
  <c r="CI178" i="13"/>
  <c r="CG178" i="13"/>
  <c r="CE178" i="13"/>
  <c r="CA178" i="13"/>
  <c r="BY178" i="13"/>
  <c r="BW178" i="13"/>
  <c r="BS178" i="13"/>
  <c r="BQ178" i="13"/>
  <c r="BO178" i="13"/>
  <c r="BK178" i="13"/>
  <c r="BI178" i="13"/>
  <c r="BG178" i="13"/>
  <c r="BC178" i="13"/>
  <c r="BC57" i="13" s="1"/>
  <c r="BA178" i="13"/>
  <c r="AY178" i="13"/>
  <c r="AU178" i="13"/>
  <c r="AS178" i="13"/>
  <c r="AQ178" i="13"/>
  <c r="AM178" i="13"/>
  <c r="AK178" i="13"/>
  <c r="AI178" i="13"/>
  <c r="AE178" i="13"/>
  <c r="AC178" i="13"/>
  <c r="AA178" i="13"/>
  <c r="W178" i="13"/>
  <c r="U178" i="13"/>
  <c r="S178" i="13"/>
  <c r="O178" i="13"/>
  <c r="M178" i="13"/>
  <c r="K178" i="13"/>
  <c r="G178" i="13"/>
  <c r="E178" i="13"/>
  <c r="E57" i="13" s="1"/>
  <c r="C178" i="13"/>
  <c r="MO177" i="13"/>
  <c r="MO56" i="13" s="1"/>
  <c r="MM177" i="13"/>
  <c r="MK177" i="13"/>
  <c r="MG177" i="13"/>
  <c r="ME177" i="13"/>
  <c r="MC177" i="13"/>
  <c r="LY177" i="13"/>
  <c r="LW177" i="13"/>
  <c r="LW56" i="13" s="1"/>
  <c r="LU177" i="13"/>
  <c r="LU19" i="13" s="1"/>
  <c r="LQ177" i="13"/>
  <c r="LO177" i="13"/>
  <c r="LM177" i="13"/>
  <c r="LM56" i="13" s="1"/>
  <c r="LI177" i="13"/>
  <c r="LG177" i="13"/>
  <c r="LE177" i="13"/>
  <c r="LA177" i="13"/>
  <c r="KY177" i="13"/>
  <c r="KZ177" i="13" s="1"/>
  <c r="KW177" i="13"/>
  <c r="KS177" i="13"/>
  <c r="KQ177" i="13"/>
  <c r="KO177" i="13"/>
  <c r="KK177" i="13"/>
  <c r="KI177" i="13"/>
  <c r="KG177" i="13"/>
  <c r="KC177" i="13"/>
  <c r="KD190" i="13" s="1"/>
  <c r="KA177" i="13"/>
  <c r="JY177" i="13"/>
  <c r="JU177" i="13"/>
  <c r="JS177" i="13"/>
  <c r="JQ177" i="13"/>
  <c r="JM177" i="13"/>
  <c r="JK177" i="13"/>
  <c r="JI177" i="13"/>
  <c r="JE177" i="13"/>
  <c r="JC177" i="13"/>
  <c r="JA177" i="13"/>
  <c r="IW177" i="13"/>
  <c r="IU177" i="13"/>
  <c r="IS177" i="13"/>
  <c r="IO177" i="13"/>
  <c r="IP177" i="13" s="1"/>
  <c r="IM177" i="13"/>
  <c r="IM56" i="13" s="1"/>
  <c r="IK177" i="13"/>
  <c r="II177" i="13"/>
  <c r="IJ190" i="13" s="1"/>
  <c r="IE177" i="13"/>
  <c r="IC177" i="13"/>
  <c r="IA177" i="13"/>
  <c r="HW177" i="13"/>
  <c r="HU177" i="13"/>
  <c r="HS177" i="13"/>
  <c r="HO177" i="13"/>
  <c r="HM177" i="13"/>
  <c r="HK177" i="13"/>
  <c r="HG177" i="13"/>
  <c r="HE177" i="13"/>
  <c r="HC177" i="13"/>
  <c r="GY177" i="13"/>
  <c r="GW177" i="13"/>
  <c r="GU177" i="13"/>
  <c r="GQ177" i="13"/>
  <c r="GO177" i="13"/>
  <c r="GM177" i="13"/>
  <c r="GI177" i="13"/>
  <c r="GG177" i="13"/>
  <c r="GE177" i="13"/>
  <c r="GA177" i="13"/>
  <c r="FY177" i="13"/>
  <c r="FW177" i="13"/>
  <c r="FS177" i="13"/>
  <c r="FQ177" i="13"/>
  <c r="FO177" i="13"/>
  <c r="FK177" i="13"/>
  <c r="FI177" i="13"/>
  <c r="FI19" i="13" s="1"/>
  <c r="FG177" i="13"/>
  <c r="FC177" i="13"/>
  <c r="FA177" i="13"/>
  <c r="FB190" i="13" s="1"/>
  <c r="EY177" i="13"/>
  <c r="EY56" i="13" s="1"/>
  <c r="EU177" i="13"/>
  <c r="ES177" i="13"/>
  <c r="EQ177" i="13"/>
  <c r="EM177" i="13"/>
  <c r="EK177" i="13"/>
  <c r="EI177" i="13"/>
  <c r="EE177" i="13"/>
  <c r="EC177" i="13"/>
  <c r="EA177" i="13"/>
  <c r="DW177" i="13"/>
  <c r="DU177" i="13"/>
  <c r="DS177" i="13"/>
  <c r="DO177" i="13"/>
  <c r="DM177" i="13"/>
  <c r="DK177" i="13"/>
  <c r="DG177" i="13"/>
  <c r="DE177" i="13"/>
  <c r="DC177" i="13"/>
  <c r="CY177" i="13"/>
  <c r="CW177" i="13"/>
  <c r="CU177" i="13"/>
  <c r="CQ177" i="13"/>
  <c r="CO177" i="13"/>
  <c r="CM177" i="13"/>
  <c r="CI177" i="13"/>
  <c r="CG177" i="13"/>
  <c r="CE177" i="13"/>
  <c r="CE56" i="13" s="1"/>
  <c r="CA177" i="13"/>
  <c r="CA19" i="13" s="1"/>
  <c r="BY177" i="13"/>
  <c r="BW177" i="13"/>
  <c r="BS177" i="13"/>
  <c r="BQ177" i="13"/>
  <c r="BQ56" i="13" s="1"/>
  <c r="BO177" i="13"/>
  <c r="BK177" i="13"/>
  <c r="BI177" i="13"/>
  <c r="BG177" i="13"/>
  <c r="BC177" i="13"/>
  <c r="BA177" i="13"/>
  <c r="AY177" i="13"/>
  <c r="AU177" i="13"/>
  <c r="AS177" i="13"/>
  <c r="AT190" i="13" s="1"/>
  <c r="AQ177" i="13"/>
  <c r="AM177" i="13"/>
  <c r="AK177" i="13"/>
  <c r="AI177" i="13"/>
  <c r="AE177" i="13"/>
  <c r="AC177" i="13"/>
  <c r="AA177" i="13"/>
  <c r="W177" i="13"/>
  <c r="U177" i="13"/>
  <c r="S177" i="13"/>
  <c r="O177" i="13"/>
  <c r="M177" i="13"/>
  <c r="K177" i="13"/>
  <c r="G177" i="13"/>
  <c r="E177" i="13"/>
  <c r="C177" i="13"/>
  <c r="MO176" i="13"/>
  <c r="MM176" i="13"/>
  <c r="MK176" i="13"/>
  <c r="MG176" i="13"/>
  <c r="MH176" i="13" s="1"/>
  <c r="ME176" i="13"/>
  <c r="MC176" i="13"/>
  <c r="MD189" i="13" s="1"/>
  <c r="LY176" i="13"/>
  <c r="LW176" i="13"/>
  <c r="LU176" i="13"/>
  <c r="LQ176" i="13"/>
  <c r="LO176" i="13"/>
  <c r="LM176" i="13"/>
  <c r="LI176" i="13"/>
  <c r="LG176" i="13"/>
  <c r="LE176" i="13"/>
  <c r="LA176" i="13"/>
  <c r="KY176" i="13"/>
  <c r="KW176" i="13"/>
  <c r="KS176" i="13"/>
  <c r="KQ176" i="13"/>
  <c r="KO176" i="13"/>
  <c r="KP189" i="13" s="1"/>
  <c r="KK176" i="13"/>
  <c r="KI176" i="13"/>
  <c r="KG176" i="13"/>
  <c r="KC176" i="13"/>
  <c r="KA176" i="13"/>
  <c r="JY176" i="13"/>
  <c r="JU176" i="13"/>
  <c r="JS176" i="13"/>
  <c r="JQ176" i="13"/>
  <c r="JM176" i="13"/>
  <c r="JK176" i="13"/>
  <c r="JI176" i="13"/>
  <c r="JE176" i="13"/>
  <c r="JC176" i="13"/>
  <c r="JD176" i="13" s="1"/>
  <c r="JA176" i="13"/>
  <c r="JA56" i="13" s="1"/>
  <c r="IW176" i="13"/>
  <c r="IU176" i="13"/>
  <c r="IS176" i="13"/>
  <c r="IO176" i="13"/>
  <c r="IM176" i="13"/>
  <c r="IK176" i="13"/>
  <c r="II176" i="13"/>
  <c r="IE176" i="13"/>
  <c r="IC176" i="13"/>
  <c r="IA176" i="13"/>
  <c r="HW176" i="13"/>
  <c r="HU176" i="13"/>
  <c r="HS176" i="13"/>
  <c r="HO176" i="13"/>
  <c r="HM176" i="13"/>
  <c r="HK176" i="13"/>
  <c r="HG176" i="13"/>
  <c r="HE176" i="13"/>
  <c r="HC176" i="13"/>
  <c r="GY176" i="13"/>
  <c r="GW176" i="13"/>
  <c r="GU176" i="13"/>
  <c r="GQ176" i="13"/>
  <c r="GO176" i="13"/>
  <c r="GM176" i="13"/>
  <c r="GI176" i="13"/>
  <c r="GG176" i="13"/>
  <c r="GE176" i="13"/>
  <c r="GA176" i="13"/>
  <c r="FY176" i="13"/>
  <c r="FW176" i="13"/>
  <c r="FS176" i="13"/>
  <c r="FQ176" i="13"/>
  <c r="FO176" i="13"/>
  <c r="FK176" i="13"/>
  <c r="FI176" i="13"/>
  <c r="FG176" i="13"/>
  <c r="FC176" i="13"/>
  <c r="FA176" i="13"/>
  <c r="EY176" i="13"/>
  <c r="EU176" i="13"/>
  <c r="ES176" i="13"/>
  <c r="ET189" i="13" s="1"/>
  <c r="EQ176" i="13"/>
  <c r="EM176" i="13"/>
  <c r="EK176" i="13"/>
  <c r="EI176" i="13"/>
  <c r="EE176" i="13"/>
  <c r="EC176" i="13"/>
  <c r="EA176" i="13"/>
  <c r="DW176" i="13"/>
  <c r="DU176" i="13"/>
  <c r="DS176" i="13"/>
  <c r="DO176" i="13"/>
  <c r="DO56" i="13" s="1"/>
  <c r="DM176" i="13"/>
  <c r="DK176" i="13"/>
  <c r="DG176" i="13"/>
  <c r="DE176" i="13"/>
  <c r="DC176" i="13"/>
  <c r="CY176" i="13"/>
  <c r="CW176" i="13"/>
  <c r="CU176" i="13"/>
  <c r="CQ176" i="13"/>
  <c r="CO176" i="13"/>
  <c r="CM176" i="13"/>
  <c r="CI176" i="13"/>
  <c r="CG176" i="13"/>
  <c r="CE176" i="13"/>
  <c r="CA176" i="13"/>
  <c r="BY176" i="13"/>
  <c r="BW176" i="13"/>
  <c r="BS176" i="13"/>
  <c r="BQ176" i="13"/>
  <c r="BO176" i="13"/>
  <c r="BK176" i="13"/>
  <c r="BI176" i="13"/>
  <c r="BG176" i="13"/>
  <c r="BC176" i="13"/>
  <c r="BA176" i="13"/>
  <c r="AY176" i="13"/>
  <c r="AU176" i="13"/>
  <c r="AS176" i="13"/>
  <c r="AQ176" i="13"/>
  <c r="AM176" i="13"/>
  <c r="AK176" i="13"/>
  <c r="AI176" i="13"/>
  <c r="AE176" i="13"/>
  <c r="AC176" i="13"/>
  <c r="AA176" i="13"/>
  <c r="W176" i="13"/>
  <c r="U176" i="13"/>
  <c r="S176" i="13"/>
  <c r="O176" i="13"/>
  <c r="M176" i="13"/>
  <c r="K176" i="13"/>
  <c r="G176" i="13"/>
  <c r="H189" i="13" s="1"/>
  <c r="E176" i="13"/>
  <c r="C176" i="13"/>
  <c r="MO175" i="13"/>
  <c r="MM175" i="13"/>
  <c r="MK175" i="13"/>
  <c r="MG175" i="13"/>
  <c r="ME175" i="13"/>
  <c r="MC175" i="13"/>
  <c r="LY175" i="13"/>
  <c r="LW175" i="13"/>
  <c r="LU175" i="13"/>
  <c r="LQ175" i="13"/>
  <c r="LO175" i="13"/>
  <c r="LM175" i="13"/>
  <c r="LI175" i="13"/>
  <c r="LG175" i="13"/>
  <c r="LE175" i="13"/>
  <c r="LA175" i="13"/>
  <c r="KY175" i="13"/>
  <c r="KW175" i="13"/>
  <c r="KS175" i="13"/>
  <c r="KQ175" i="13"/>
  <c r="KO175" i="13"/>
  <c r="KO56" i="13" s="1"/>
  <c r="KK175" i="13"/>
  <c r="KI175" i="13"/>
  <c r="KI56" i="13" s="1"/>
  <c r="KG175" i="13"/>
  <c r="KC175" i="13"/>
  <c r="KA175" i="13"/>
  <c r="JY175" i="13"/>
  <c r="JU175" i="13"/>
  <c r="JS175" i="13"/>
  <c r="JQ175" i="13"/>
  <c r="JM175" i="13"/>
  <c r="JK175" i="13"/>
  <c r="JI175" i="13"/>
  <c r="JE175" i="13"/>
  <c r="JC175" i="13"/>
  <c r="JA175" i="13"/>
  <c r="IW175" i="13"/>
  <c r="IU175" i="13"/>
  <c r="IS175" i="13"/>
  <c r="IO175" i="13"/>
  <c r="IM175" i="13"/>
  <c r="IN188" i="13" s="1"/>
  <c r="IK175" i="13"/>
  <c r="II175" i="13"/>
  <c r="IE175" i="13"/>
  <c r="IC175" i="13"/>
  <c r="IA175" i="13"/>
  <c r="HW175" i="13"/>
  <c r="HU175" i="13"/>
  <c r="HS175" i="13"/>
  <c r="HO175" i="13"/>
  <c r="HM175" i="13"/>
  <c r="HK175" i="13"/>
  <c r="HG175" i="13"/>
  <c r="HG56" i="13" s="1"/>
  <c r="HE175" i="13"/>
  <c r="HE56" i="13" s="1"/>
  <c r="HC175" i="13"/>
  <c r="GY175" i="13"/>
  <c r="GW175" i="13"/>
  <c r="GU175" i="13"/>
  <c r="GQ175" i="13"/>
  <c r="GO175" i="13"/>
  <c r="GM175" i="13"/>
  <c r="GI175" i="13"/>
  <c r="GG175" i="13"/>
  <c r="GE175" i="13"/>
  <c r="GA175" i="13"/>
  <c r="FY175" i="13"/>
  <c r="FW175" i="13"/>
  <c r="FS175" i="13"/>
  <c r="FS56" i="13" s="1"/>
  <c r="FQ175" i="13"/>
  <c r="FO175" i="13"/>
  <c r="FK175" i="13"/>
  <c r="FI175" i="13"/>
  <c r="FG175" i="13"/>
  <c r="FH188" i="13" s="1"/>
  <c r="FC175" i="13"/>
  <c r="FA175" i="13"/>
  <c r="EY175" i="13"/>
  <c r="EU175" i="13"/>
  <c r="ES175" i="13"/>
  <c r="EQ175" i="13"/>
  <c r="EM175" i="13"/>
  <c r="EK175" i="13"/>
  <c r="EI175" i="13"/>
  <c r="EE175" i="13"/>
  <c r="EC175" i="13"/>
  <c r="EA175" i="13"/>
  <c r="DW175" i="13"/>
  <c r="DU175" i="13"/>
  <c r="DU56" i="13" s="1"/>
  <c r="DS175" i="13"/>
  <c r="DO175" i="13"/>
  <c r="DM175" i="13"/>
  <c r="DK175" i="13"/>
  <c r="DG175" i="13"/>
  <c r="DE175" i="13"/>
  <c r="DE56" i="13" s="1"/>
  <c r="DC175" i="13"/>
  <c r="DC19" i="13" s="1"/>
  <c r="CY175" i="13"/>
  <c r="CW175" i="13"/>
  <c r="CU175" i="13"/>
  <c r="CQ175" i="13"/>
  <c r="CO175" i="13"/>
  <c r="CM175" i="13"/>
  <c r="CM56" i="13" s="1"/>
  <c r="CI175" i="13"/>
  <c r="CG175" i="13"/>
  <c r="CE175" i="13"/>
  <c r="CA175" i="13"/>
  <c r="BY175" i="13"/>
  <c r="BZ188" i="13" s="1"/>
  <c r="BW175" i="13"/>
  <c r="BS175" i="13"/>
  <c r="BQ175" i="13"/>
  <c r="BO175" i="13"/>
  <c r="BK175" i="13"/>
  <c r="BI175" i="13"/>
  <c r="BG175" i="13"/>
  <c r="BC175" i="13"/>
  <c r="BA175" i="13"/>
  <c r="AY175" i="13"/>
  <c r="AU175" i="13"/>
  <c r="AS175" i="13"/>
  <c r="AQ175" i="13"/>
  <c r="AM175" i="13"/>
  <c r="AK175" i="13"/>
  <c r="AI175" i="13"/>
  <c r="AE175" i="13"/>
  <c r="AC175" i="13"/>
  <c r="AA175" i="13"/>
  <c r="W175" i="13"/>
  <c r="W56" i="13" s="1"/>
  <c r="U175" i="13"/>
  <c r="S175" i="13"/>
  <c r="O175" i="13"/>
  <c r="M175" i="13"/>
  <c r="K175" i="13"/>
  <c r="G175" i="13"/>
  <c r="E175" i="13"/>
  <c r="C175" i="13"/>
  <c r="MO174" i="13"/>
  <c r="MM174" i="13"/>
  <c r="MK174" i="13"/>
  <c r="MG174" i="13"/>
  <c r="ME174" i="13"/>
  <c r="MC174" i="13"/>
  <c r="LY174" i="13"/>
  <c r="LW174" i="13"/>
  <c r="LU174" i="13"/>
  <c r="LQ174" i="13"/>
  <c r="LO174" i="13"/>
  <c r="LM174" i="13"/>
  <c r="LI174" i="13"/>
  <c r="LG174" i="13"/>
  <c r="LE174" i="13"/>
  <c r="LA174" i="13"/>
  <c r="LA55" i="13" s="1"/>
  <c r="KY174" i="13"/>
  <c r="KW174" i="13"/>
  <c r="KS174" i="13"/>
  <c r="KQ174" i="13"/>
  <c r="KO174" i="13"/>
  <c r="KK174" i="13"/>
  <c r="KI174" i="13"/>
  <c r="KI55" i="13" s="1"/>
  <c r="KG174" i="13"/>
  <c r="KC174" i="13"/>
  <c r="KA174" i="13"/>
  <c r="JY174" i="13"/>
  <c r="JU174" i="13"/>
  <c r="JS174" i="13"/>
  <c r="JQ174" i="13"/>
  <c r="JM174" i="13"/>
  <c r="JK174" i="13"/>
  <c r="JI174" i="13"/>
  <c r="JE174" i="13"/>
  <c r="JC174" i="13"/>
  <c r="JA174" i="13"/>
  <c r="IW174" i="13"/>
  <c r="IU174" i="13"/>
  <c r="IS174" i="13"/>
  <c r="IO174" i="13"/>
  <c r="IM174" i="13"/>
  <c r="IK174" i="13"/>
  <c r="II174" i="13"/>
  <c r="IE174" i="13"/>
  <c r="IC174" i="13"/>
  <c r="IA174" i="13"/>
  <c r="HW174" i="13"/>
  <c r="HU174" i="13"/>
  <c r="HS174" i="13"/>
  <c r="HO174" i="13"/>
  <c r="HM174" i="13"/>
  <c r="HK174" i="13"/>
  <c r="HG174" i="13"/>
  <c r="HE174" i="13"/>
  <c r="HC174" i="13"/>
  <c r="GY174" i="13"/>
  <c r="GY55" i="13" s="1"/>
  <c r="GW174" i="13"/>
  <c r="GU174" i="13"/>
  <c r="GQ174" i="13"/>
  <c r="GO174" i="13"/>
  <c r="GM174" i="13"/>
  <c r="GI174" i="13"/>
  <c r="GG174" i="13"/>
  <c r="GE174" i="13"/>
  <c r="GA174" i="13"/>
  <c r="FY174" i="13"/>
  <c r="FW174" i="13"/>
  <c r="FS174" i="13"/>
  <c r="FT187" i="13" s="1"/>
  <c r="FQ174" i="13"/>
  <c r="FO174" i="13"/>
  <c r="FK174" i="13"/>
  <c r="FI174" i="13"/>
  <c r="FG174" i="13"/>
  <c r="FC174" i="13"/>
  <c r="FA174" i="13"/>
  <c r="EY174" i="13"/>
  <c r="EU174" i="13"/>
  <c r="ES174" i="13"/>
  <c r="EQ174" i="13"/>
  <c r="EM174" i="13"/>
  <c r="EK174" i="13"/>
  <c r="EI174" i="13"/>
  <c r="EE174" i="13"/>
  <c r="EC174" i="13"/>
  <c r="EA174" i="13"/>
  <c r="DW174" i="13"/>
  <c r="DU174" i="13"/>
  <c r="DU55" i="13" s="1"/>
  <c r="DS174" i="13"/>
  <c r="DT187" i="13" s="1"/>
  <c r="DO174" i="13"/>
  <c r="DM174" i="13"/>
  <c r="DK174" i="13"/>
  <c r="DG174" i="13"/>
  <c r="DE174" i="13"/>
  <c r="DC174" i="13"/>
  <c r="CY174" i="13"/>
  <c r="CW174" i="13"/>
  <c r="CU174" i="13"/>
  <c r="CQ174" i="13"/>
  <c r="CO174" i="13"/>
  <c r="CM174" i="13"/>
  <c r="CN187" i="13" s="1"/>
  <c r="CI174" i="13"/>
  <c r="CG174" i="13"/>
  <c r="CE174" i="13"/>
  <c r="CA174" i="13"/>
  <c r="CB187" i="13" s="1"/>
  <c r="BY174" i="13"/>
  <c r="BW174" i="13"/>
  <c r="BS174" i="13"/>
  <c r="BQ174" i="13"/>
  <c r="BO174" i="13"/>
  <c r="BK174" i="13"/>
  <c r="BI174" i="13"/>
  <c r="BG174" i="13"/>
  <c r="BC174" i="13"/>
  <c r="BA174" i="13"/>
  <c r="BB174" i="13" s="1"/>
  <c r="AY174" i="13"/>
  <c r="AU174" i="13"/>
  <c r="AS174" i="13"/>
  <c r="AQ174" i="13"/>
  <c r="AM174" i="13"/>
  <c r="AK174" i="13"/>
  <c r="AI174" i="13"/>
  <c r="AI55" i="13" s="1"/>
  <c r="AE174" i="13"/>
  <c r="AC174" i="13"/>
  <c r="AA174" i="13"/>
  <c r="W174" i="13"/>
  <c r="U174" i="13"/>
  <c r="S174" i="13"/>
  <c r="S55" i="13" s="1"/>
  <c r="O174" i="13"/>
  <c r="M174" i="13"/>
  <c r="K174" i="13"/>
  <c r="G174" i="13"/>
  <c r="E174" i="13"/>
  <c r="C174" i="13"/>
  <c r="MO173" i="13"/>
  <c r="MM173" i="13"/>
  <c r="MK173" i="13"/>
  <c r="MG173" i="13"/>
  <c r="ME173" i="13"/>
  <c r="MC173" i="13"/>
  <c r="LY173" i="13"/>
  <c r="LW173" i="13"/>
  <c r="LU173" i="13"/>
  <c r="LQ173" i="13"/>
  <c r="LO173" i="13"/>
  <c r="LM173" i="13"/>
  <c r="LN173" i="13" s="1"/>
  <c r="LI173" i="13"/>
  <c r="LG173" i="13"/>
  <c r="LE173" i="13"/>
  <c r="LA173" i="13"/>
  <c r="KY173" i="13"/>
  <c r="KW173" i="13"/>
  <c r="KS173" i="13"/>
  <c r="KQ173" i="13"/>
  <c r="KO173" i="13"/>
  <c r="KK173" i="13"/>
  <c r="KI173" i="13"/>
  <c r="KG173" i="13"/>
  <c r="KC173" i="13"/>
  <c r="KA173" i="13"/>
  <c r="JY173" i="13"/>
  <c r="JU173" i="13"/>
  <c r="JS173" i="13"/>
  <c r="JQ173" i="13"/>
  <c r="JM173" i="13"/>
  <c r="JM55" i="13" s="1"/>
  <c r="JK173" i="13"/>
  <c r="JI173" i="13"/>
  <c r="JE173" i="13"/>
  <c r="JC173" i="13"/>
  <c r="JA173" i="13"/>
  <c r="IW173" i="13"/>
  <c r="IU173" i="13"/>
  <c r="IS173" i="13"/>
  <c r="IO173" i="13"/>
  <c r="IM173" i="13"/>
  <c r="IK173" i="13"/>
  <c r="II173" i="13"/>
  <c r="IE173" i="13"/>
  <c r="IC173" i="13"/>
  <c r="IA173" i="13"/>
  <c r="HW173" i="13"/>
  <c r="HU173" i="13"/>
  <c r="HS173" i="13"/>
  <c r="HO173" i="13"/>
  <c r="HM173" i="13"/>
  <c r="HK173" i="13"/>
  <c r="HK55" i="13" s="1"/>
  <c r="HG173" i="13"/>
  <c r="HE173" i="13"/>
  <c r="HC173" i="13"/>
  <c r="GY173" i="13"/>
  <c r="GW173" i="13"/>
  <c r="GU173" i="13"/>
  <c r="GU55" i="13" s="1"/>
  <c r="GQ173" i="13"/>
  <c r="GO173" i="13"/>
  <c r="GM173" i="13"/>
  <c r="GI173" i="13"/>
  <c r="GG173" i="13"/>
  <c r="GE173" i="13"/>
  <c r="GA173" i="13"/>
  <c r="FY173" i="13"/>
  <c r="FW173" i="13"/>
  <c r="FS173" i="13"/>
  <c r="FQ173" i="13"/>
  <c r="FO173" i="13"/>
  <c r="FK173" i="13"/>
  <c r="FI173" i="13"/>
  <c r="FG173" i="13"/>
  <c r="FC173" i="13"/>
  <c r="FA173" i="13"/>
  <c r="EY173" i="13"/>
  <c r="EU173" i="13"/>
  <c r="ES173" i="13"/>
  <c r="EQ173" i="13"/>
  <c r="EM173" i="13"/>
  <c r="EK173" i="13"/>
  <c r="EI173" i="13"/>
  <c r="EE173" i="13"/>
  <c r="EC173" i="13"/>
  <c r="EA173" i="13"/>
  <c r="DW173" i="13"/>
  <c r="DU173" i="13"/>
  <c r="DS173" i="13"/>
  <c r="DO173" i="13"/>
  <c r="DM173" i="13"/>
  <c r="DK173" i="13"/>
  <c r="DG173" i="13"/>
  <c r="DE173" i="13"/>
  <c r="DC173" i="13"/>
  <c r="CY173" i="13"/>
  <c r="CW173" i="13"/>
  <c r="CU173" i="13"/>
  <c r="CQ173" i="13"/>
  <c r="CO173" i="13"/>
  <c r="CM173" i="13"/>
  <c r="CI173" i="13"/>
  <c r="CG173" i="13"/>
  <c r="CE173" i="13"/>
  <c r="CA173" i="13"/>
  <c r="BY173" i="13"/>
  <c r="BW173" i="13"/>
  <c r="BS173" i="13"/>
  <c r="BQ173" i="13"/>
  <c r="BO173" i="13"/>
  <c r="BK173" i="13"/>
  <c r="BI173" i="13"/>
  <c r="BG173" i="13"/>
  <c r="BC173" i="13"/>
  <c r="BA173" i="13"/>
  <c r="AY173" i="13"/>
  <c r="AU173" i="13"/>
  <c r="AU55" i="13" s="1"/>
  <c r="AS173" i="13"/>
  <c r="AQ173" i="13"/>
  <c r="AM173" i="13"/>
  <c r="AN186" i="13" s="1"/>
  <c r="AK173" i="13"/>
  <c r="AI173" i="13"/>
  <c r="AE173" i="13"/>
  <c r="AC173" i="13"/>
  <c r="AA173" i="13"/>
  <c r="W173" i="13"/>
  <c r="U173" i="13"/>
  <c r="S173" i="13"/>
  <c r="O173" i="13"/>
  <c r="M173" i="13"/>
  <c r="K173" i="13"/>
  <c r="G173" i="13"/>
  <c r="E173" i="13"/>
  <c r="C173" i="13"/>
  <c r="MO172" i="13"/>
  <c r="MM172" i="13"/>
  <c r="MK172" i="13"/>
  <c r="MG172" i="13"/>
  <c r="ME172" i="13"/>
  <c r="MC172" i="13"/>
  <c r="LY172" i="13"/>
  <c r="LW172" i="13"/>
  <c r="LU172" i="13"/>
  <c r="LQ172" i="13"/>
  <c r="LO172" i="13"/>
  <c r="LM172" i="13"/>
  <c r="LI172" i="13"/>
  <c r="LG172" i="13"/>
  <c r="LE172" i="13"/>
  <c r="LA172" i="13"/>
  <c r="KY172" i="13"/>
  <c r="KW172" i="13"/>
  <c r="KS172" i="13"/>
  <c r="KQ172" i="13"/>
  <c r="KO172" i="13"/>
  <c r="KK172" i="13"/>
  <c r="KI172" i="13"/>
  <c r="KG172" i="13"/>
  <c r="KC172" i="13"/>
  <c r="KA172" i="13"/>
  <c r="JY172" i="13"/>
  <c r="JU172" i="13"/>
  <c r="JS172" i="13"/>
  <c r="JQ172" i="13"/>
  <c r="JM172" i="13"/>
  <c r="JK172" i="13"/>
  <c r="JI172" i="13"/>
  <c r="JE172" i="13"/>
  <c r="JC172" i="13"/>
  <c r="JA172" i="13"/>
  <c r="JA55" i="13" s="1"/>
  <c r="IW172" i="13"/>
  <c r="IU172" i="13"/>
  <c r="IS172" i="13"/>
  <c r="IO172" i="13"/>
  <c r="IM172" i="13"/>
  <c r="IK172" i="13"/>
  <c r="II172" i="13"/>
  <c r="IE172" i="13"/>
  <c r="IC172" i="13"/>
  <c r="IA172" i="13"/>
  <c r="HW172" i="13"/>
  <c r="HW19" i="13" s="1"/>
  <c r="HU172" i="13"/>
  <c r="HS172" i="13"/>
  <c r="HO172" i="13"/>
  <c r="HM172" i="13"/>
  <c r="HK172" i="13"/>
  <c r="HG172" i="13"/>
  <c r="HE172" i="13"/>
  <c r="HC172" i="13"/>
  <c r="GY172" i="13"/>
  <c r="GW172" i="13"/>
  <c r="GU172" i="13"/>
  <c r="GQ172" i="13"/>
  <c r="GO172" i="13"/>
  <c r="GM172" i="13"/>
  <c r="GI172" i="13"/>
  <c r="GG172" i="13"/>
  <c r="GE172" i="13"/>
  <c r="GA172" i="13"/>
  <c r="FY172" i="13"/>
  <c r="FW172" i="13"/>
  <c r="FS172" i="13"/>
  <c r="FQ172" i="13"/>
  <c r="FO172" i="13"/>
  <c r="FK172" i="13"/>
  <c r="FI172" i="13"/>
  <c r="FG172" i="13"/>
  <c r="FC172" i="13"/>
  <c r="FA172" i="13"/>
  <c r="EY172" i="13"/>
  <c r="EU172" i="13"/>
  <c r="ES172" i="13"/>
  <c r="EQ172" i="13"/>
  <c r="EQ55" i="13" s="1"/>
  <c r="EM172" i="13"/>
  <c r="EK172" i="13"/>
  <c r="EI172" i="13"/>
  <c r="EE172" i="13"/>
  <c r="EC172" i="13"/>
  <c r="EA172" i="13"/>
  <c r="DW172" i="13"/>
  <c r="DU172" i="13"/>
  <c r="DS172" i="13"/>
  <c r="DO172" i="13"/>
  <c r="DM172" i="13"/>
  <c r="DK172" i="13"/>
  <c r="DG172" i="13"/>
  <c r="DE172" i="13"/>
  <c r="DC172" i="13"/>
  <c r="CY172" i="13"/>
  <c r="CW172" i="13"/>
  <c r="CU172" i="13"/>
  <c r="CV172" i="13" s="1"/>
  <c r="CQ172" i="13"/>
  <c r="CO172" i="13"/>
  <c r="CO55" i="13" s="1"/>
  <c r="CM172" i="13"/>
  <c r="CI172" i="13"/>
  <c r="CG172" i="13"/>
  <c r="CE172" i="13"/>
  <c r="CA172" i="13"/>
  <c r="BY172" i="13"/>
  <c r="BW172" i="13"/>
  <c r="BS172" i="13"/>
  <c r="BQ172" i="13"/>
  <c r="BO172" i="13"/>
  <c r="BK172" i="13"/>
  <c r="BI172" i="13"/>
  <c r="BG172" i="13"/>
  <c r="BC172" i="13"/>
  <c r="BA172" i="13"/>
  <c r="AY172" i="13"/>
  <c r="AU172" i="13"/>
  <c r="AS172" i="13"/>
  <c r="AS19" i="13" s="1"/>
  <c r="AQ172" i="13"/>
  <c r="AM172" i="13"/>
  <c r="AK172" i="13"/>
  <c r="AI172" i="13"/>
  <c r="AE172" i="13"/>
  <c r="AF185" i="13" s="1"/>
  <c r="AC172" i="13"/>
  <c r="AA172" i="13"/>
  <c r="W172" i="13"/>
  <c r="U172" i="13"/>
  <c r="S172" i="13"/>
  <c r="O172" i="13"/>
  <c r="M172" i="13"/>
  <c r="K172" i="13"/>
  <c r="G172" i="13"/>
  <c r="E172" i="13"/>
  <c r="C172" i="13"/>
  <c r="MO171" i="13"/>
  <c r="MM171" i="13"/>
  <c r="MK171" i="13"/>
  <c r="MG171" i="13"/>
  <c r="ME171" i="13"/>
  <c r="MC171" i="13"/>
  <c r="LY171" i="13"/>
  <c r="LW171" i="13"/>
  <c r="LW54" i="13" s="1"/>
  <c r="LU171" i="13"/>
  <c r="LQ171" i="13"/>
  <c r="LO171" i="13"/>
  <c r="LM171" i="13"/>
  <c r="LI171" i="13"/>
  <c r="LG171" i="13"/>
  <c r="LE171" i="13"/>
  <c r="LA171" i="13"/>
  <c r="KY171" i="13"/>
  <c r="KW171" i="13"/>
  <c r="KS171" i="13"/>
  <c r="KQ171" i="13"/>
  <c r="KO171" i="13"/>
  <c r="KP184" i="13" s="1"/>
  <c r="KK171" i="13"/>
  <c r="KI171" i="13"/>
  <c r="KG171" i="13"/>
  <c r="KC171" i="13"/>
  <c r="KA171" i="13"/>
  <c r="JY171" i="13"/>
  <c r="JU171" i="13"/>
  <c r="JS171" i="13"/>
  <c r="JQ171" i="13"/>
  <c r="JM171" i="13"/>
  <c r="JK171" i="13"/>
  <c r="JI171" i="13"/>
  <c r="JE171" i="13"/>
  <c r="JC171" i="13"/>
  <c r="JC54" i="13" s="1"/>
  <c r="JA171" i="13"/>
  <c r="IW171" i="13"/>
  <c r="IU171" i="13"/>
  <c r="IU54" i="13" s="1"/>
  <c r="IS171" i="13"/>
  <c r="IO171" i="13"/>
  <c r="IO54" i="13" s="1"/>
  <c r="IM171" i="13"/>
  <c r="IK171" i="13"/>
  <c r="II171" i="13"/>
  <c r="IE171" i="13"/>
  <c r="IC171" i="13"/>
  <c r="IA171" i="13"/>
  <c r="HW171" i="13"/>
  <c r="HU171" i="13"/>
  <c r="HS171" i="13"/>
  <c r="HO171" i="13"/>
  <c r="HM171" i="13"/>
  <c r="HK171" i="13"/>
  <c r="HG171" i="13"/>
  <c r="HE171" i="13"/>
  <c r="HC171" i="13"/>
  <c r="GY171" i="13"/>
  <c r="GW171" i="13"/>
  <c r="GU171" i="13"/>
  <c r="GQ171" i="13"/>
  <c r="GO171" i="13"/>
  <c r="GO54" i="13" s="1"/>
  <c r="GM171" i="13"/>
  <c r="GI171" i="13"/>
  <c r="GG171" i="13"/>
  <c r="GE171" i="13"/>
  <c r="GA171" i="13"/>
  <c r="FY171" i="13"/>
  <c r="FW171" i="13"/>
  <c r="FS171" i="13"/>
  <c r="FQ171" i="13"/>
  <c r="FO171" i="13"/>
  <c r="FK171" i="13"/>
  <c r="FI171" i="13"/>
  <c r="FI54" i="13" s="1"/>
  <c r="FG171" i="13"/>
  <c r="FC171" i="13"/>
  <c r="FA171" i="13"/>
  <c r="EY171" i="13"/>
  <c r="EU171" i="13"/>
  <c r="ES171" i="13"/>
  <c r="EQ171" i="13"/>
  <c r="EM171" i="13"/>
  <c r="EK171" i="13"/>
  <c r="EI171" i="13"/>
  <c r="EE171" i="13"/>
  <c r="EC171" i="13"/>
  <c r="EA171" i="13"/>
  <c r="EB184" i="13" s="1"/>
  <c r="DW171" i="13"/>
  <c r="DU171" i="13"/>
  <c r="DS171" i="13"/>
  <c r="DO171" i="13"/>
  <c r="DM171" i="13"/>
  <c r="DK171" i="13"/>
  <c r="DG171" i="13"/>
  <c r="DE171" i="13"/>
  <c r="DC171" i="13"/>
  <c r="CY171" i="13"/>
  <c r="CW171" i="13"/>
  <c r="CU171" i="13"/>
  <c r="CQ171" i="13"/>
  <c r="CO171" i="13"/>
  <c r="CO54" i="13" s="1"/>
  <c r="CM171" i="13"/>
  <c r="CI171" i="13"/>
  <c r="CG171" i="13"/>
  <c r="CE171" i="13"/>
  <c r="CA171" i="13"/>
  <c r="BY171" i="13"/>
  <c r="BW171" i="13"/>
  <c r="BS171" i="13"/>
  <c r="BQ171" i="13"/>
  <c r="BO171" i="13"/>
  <c r="BK171" i="13"/>
  <c r="BI171" i="13"/>
  <c r="BG171" i="13"/>
  <c r="BG54" i="13" s="1"/>
  <c r="BC171" i="13"/>
  <c r="BA171" i="13"/>
  <c r="AY171" i="13"/>
  <c r="AU171" i="13"/>
  <c r="AS171" i="13"/>
  <c r="AQ171" i="13"/>
  <c r="AM171" i="13"/>
  <c r="AK171" i="13"/>
  <c r="AI171" i="13"/>
  <c r="AE171" i="13"/>
  <c r="AC171" i="13"/>
  <c r="AA171" i="13"/>
  <c r="W171" i="13"/>
  <c r="U171" i="13"/>
  <c r="S171" i="13"/>
  <c r="O171" i="13"/>
  <c r="M171" i="13"/>
  <c r="K171" i="13"/>
  <c r="G171" i="13"/>
  <c r="E171" i="13"/>
  <c r="C171" i="13"/>
  <c r="MO170" i="13"/>
  <c r="MM170" i="13"/>
  <c r="MK170" i="13"/>
  <c r="MG170" i="13"/>
  <c r="ME170" i="13"/>
  <c r="ME54" i="13" s="1"/>
  <c r="MC170" i="13"/>
  <c r="LY170" i="13"/>
  <c r="LW170" i="13"/>
  <c r="LU170" i="13"/>
  <c r="LV183" i="13" s="1"/>
  <c r="LQ170" i="13"/>
  <c r="LO170" i="13"/>
  <c r="LM170" i="13"/>
  <c r="LI170" i="13"/>
  <c r="LG170" i="13"/>
  <c r="LE170" i="13"/>
  <c r="LA170" i="13"/>
  <c r="KY170" i="13"/>
  <c r="KW170" i="13"/>
  <c r="KS170" i="13"/>
  <c r="KQ170" i="13"/>
  <c r="KO170" i="13"/>
  <c r="KK170" i="13"/>
  <c r="KI170" i="13"/>
  <c r="KG170" i="13"/>
  <c r="KC170" i="13"/>
  <c r="KA170" i="13"/>
  <c r="JY170" i="13"/>
  <c r="JU170" i="13"/>
  <c r="JS170" i="13"/>
  <c r="JQ170" i="13"/>
  <c r="JM170" i="13"/>
  <c r="JK170" i="13"/>
  <c r="JI170" i="13"/>
  <c r="JE170" i="13"/>
  <c r="JC170" i="13"/>
  <c r="JA170" i="13"/>
  <c r="IW170" i="13"/>
  <c r="IU170" i="13"/>
  <c r="IS170" i="13"/>
  <c r="IO170" i="13"/>
  <c r="IM170" i="13"/>
  <c r="IK170" i="13"/>
  <c r="II170" i="13"/>
  <c r="IE170" i="13"/>
  <c r="IC170" i="13"/>
  <c r="IA170" i="13"/>
  <c r="HW170" i="13"/>
  <c r="HU170" i="13"/>
  <c r="HS170" i="13"/>
  <c r="HO170" i="13"/>
  <c r="HP183" i="13" s="1"/>
  <c r="HM170" i="13"/>
  <c r="HK170" i="13"/>
  <c r="HG170" i="13"/>
  <c r="HE170" i="13"/>
  <c r="HC170" i="13"/>
  <c r="HD183" i="13" s="1"/>
  <c r="GY170" i="13"/>
  <c r="GW170" i="13"/>
  <c r="GU170" i="13"/>
  <c r="GQ170" i="13"/>
  <c r="GO170" i="13"/>
  <c r="GM170" i="13"/>
  <c r="GI170" i="13"/>
  <c r="GI54" i="13" s="1"/>
  <c r="GG170" i="13"/>
  <c r="GE170" i="13"/>
  <c r="GA170" i="13"/>
  <c r="FY170" i="13"/>
  <c r="FW170" i="13"/>
  <c r="FS170" i="13"/>
  <c r="FQ170" i="13"/>
  <c r="FO170" i="13"/>
  <c r="FK170" i="13"/>
  <c r="FI170" i="13"/>
  <c r="FJ170" i="13" s="1"/>
  <c r="FG170" i="13"/>
  <c r="FC170" i="13"/>
  <c r="FA170" i="13"/>
  <c r="EY170" i="13"/>
  <c r="EU170" i="13"/>
  <c r="ES170" i="13"/>
  <c r="EQ170" i="13"/>
  <c r="EM170" i="13"/>
  <c r="EK170" i="13"/>
  <c r="EI170" i="13"/>
  <c r="EE170" i="13"/>
  <c r="EC170" i="13"/>
  <c r="EA170" i="13"/>
  <c r="DW170" i="13"/>
  <c r="DU170" i="13"/>
  <c r="DS170" i="13"/>
  <c r="DO170" i="13"/>
  <c r="DM170" i="13"/>
  <c r="DK170" i="13"/>
  <c r="DG170" i="13"/>
  <c r="DE170" i="13"/>
  <c r="DC170" i="13"/>
  <c r="CY170" i="13"/>
  <c r="CW170" i="13"/>
  <c r="CU170" i="13"/>
  <c r="CQ170" i="13"/>
  <c r="CO170" i="13"/>
  <c r="CM170" i="13"/>
  <c r="CI170" i="13"/>
  <c r="CG170" i="13"/>
  <c r="CE170" i="13"/>
  <c r="CA170" i="13"/>
  <c r="BY170" i="13"/>
  <c r="BW170" i="13"/>
  <c r="BS170" i="13"/>
  <c r="BS54" i="13" s="1"/>
  <c r="BQ170" i="13"/>
  <c r="BO170" i="13"/>
  <c r="BK170" i="13"/>
  <c r="BI170" i="13"/>
  <c r="BG170" i="13"/>
  <c r="BC170" i="13"/>
  <c r="BA170" i="13"/>
  <c r="AY170" i="13"/>
  <c r="AU170" i="13"/>
  <c r="AS170" i="13"/>
  <c r="AQ170" i="13"/>
  <c r="AM170" i="13"/>
  <c r="AN183" i="13" s="1"/>
  <c r="AK170" i="13"/>
  <c r="AI170" i="13"/>
  <c r="AE170" i="13"/>
  <c r="AC170" i="13"/>
  <c r="AA170" i="13"/>
  <c r="W170" i="13"/>
  <c r="U170" i="13"/>
  <c r="S170" i="13"/>
  <c r="O170" i="13"/>
  <c r="M170" i="13"/>
  <c r="K170" i="13"/>
  <c r="G170" i="13"/>
  <c r="E170" i="13"/>
  <c r="C170" i="13"/>
  <c r="MO169" i="13"/>
  <c r="MM169" i="13"/>
  <c r="MK169" i="13"/>
  <c r="ML169" i="13" s="1"/>
  <c r="MG169" i="13"/>
  <c r="ME169" i="13"/>
  <c r="MC169" i="13"/>
  <c r="MC54" i="13" s="1"/>
  <c r="LY169" i="13"/>
  <c r="LW169" i="13"/>
  <c r="LU169" i="13"/>
  <c r="LQ169" i="13"/>
  <c r="LO169" i="13"/>
  <c r="LM169" i="13"/>
  <c r="LI169" i="13"/>
  <c r="LG169" i="13"/>
  <c r="LE169" i="13"/>
  <c r="LA169" i="13"/>
  <c r="KY169" i="13"/>
  <c r="KW169" i="13"/>
  <c r="KS169" i="13"/>
  <c r="KQ169" i="13"/>
  <c r="KO169" i="13"/>
  <c r="KK169" i="13"/>
  <c r="KI169" i="13"/>
  <c r="KG169" i="13"/>
  <c r="KC169" i="13"/>
  <c r="KA169" i="13"/>
  <c r="JY169" i="13"/>
  <c r="JU169" i="13"/>
  <c r="JS169" i="13"/>
  <c r="JQ169" i="13"/>
  <c r="JM169" i="13"/>
  <c r="JK169" i="13"/>
  <c r="JI169" i="13"/>
  <c r="JE169" i="13"/>
  <c r="JC169" i="13"/>
  <c r="JA169" i="13"/>
  <c r="JB182" i="13" s="1"/>
  <c r="IW169" i="13"/>
  <c r="IU169" i="13"/>
  <c r="IS169" i="13"/>
  <c r="IO169" i="13"/>
  <c r="IM169" i="13"/>
  <c r="IK169" i="13"/>
  <c r="II169" i="13"/>
  <c r="IE169" i="13"/>
  <c r="IC169" i="13"/>
  <c r="IA169" i="13"/>
  <c r="HW169" i="13"/>
  <c r="HU169" i="13"/>
  <c r="HS169" i="13"/>
  <c r="HO169" i="13"/>
  <c r="HM169" i="13"/>
  <c r="HK169" i="13"/>
  <c r="HG169" i="13"/>
  <c r="HE169" i="13"/>
  <c r="HC169" i="13"/>
  <c r="GY169" i="13"/>
  <c r="GW169" i="13"/>
  <c r="GU169" i="13"/>
  <c r="GQ169" i="13"/>
  <c r="GO169" i="13"/>
  <c r="GM169" i="13"/>
  <c r="GI169" i="13"/>
  <c r="GG169" i="13"/>
  <c r="GE169" i="13"/>
  <c r="GA169" i="13"/>
  <c r="FY169" i="13"/>
  <c r="FW169" i="13"/>
  <c r="FS169" i="13"/>
  <c r="FQ169" i="13"/>
  <c r="FO169" i="13"/>
  <c r="FK169" i="13"/>
  <c r="FI169" i="13"/>
  <c r="FG169" i="13"/>
  <c r="FC169" i="13"/>
  <c r="FA169" i="13"/>
  <c r="EY169" i="13"/>
  <c r="EU169" i="13"/>
  <c r="ES169" i="13"/>
  <c r="EQ169" i="13"/>
  <c r="EM169" i="13"/>
  <c r="EK169" i="13"/>
  <c r="EI169" i="13"/>
  <c r="EE169" i="13"/>
  <c r="EC169" i="13"/>
  <c r="EA169" i="13"/>
  <c r="DW169" i="13"/>
  <c r="DW54" i="13" s="1"/>
  <c r="DU169" i="13"/>
  <c r="DS169" i="13"/>
  <c r="DO169" i="13"/>
  <c r="DO54" i="13" s="1"/>
  <c r="DM169" i="13"/>
  <c r="DK169" i="13"/>
  <c r="DG169" i="13"/>
  <c r="DE169" i="13"/>
  <c r="DC169" i="13"/>
  <c r="CY169" i="13"/>
  <c r="CW169" i="13"/>
  <c r="CU169" i="13"/>
  <c r="CQ169" i="13"/>
  <c r="CO169" i="13"/>
  <c r="CM169" i="13"/>
  <c r="CN182" i="13" s="1"/>
  <c r="CI169" i="13"/>
  <c r="CG169" i="13"/>
  <c r="CE169" i="13"/>
  <c r="CA169" i="13"/>
  <c r="BY169" i="13"/>
  <c r="BW169" i="13"/>
  <c r="BS169" i="13"/>
  <c r="BQ169" i="13"/>
  <c r="BO169" i="13"/>
  <c r="BK169" i="13"/>
  <c r="BL182" i="13" s="1"/>
  <c r="BI169" i="13"/>
  <c r="BG169" i="13"/>
  <c r="BC169" i="13"/>
  <c r="BA169" i="13"/>
  <c r="AY169" i="13"/>
  <c r="AU169" i="13"/>
  <c r="AS169" i="13"/>
  <c r="AQ169" i="13"/>
  <c r="AM169" i="13"/>
  <c r="AK169" i="13"/>
  <c r="AI169" i="13"/>
  <c r="AE169" i="13"/>
  <c r="AC169" i="13"/>
  <c r="AA169" i="13"/>
  <c r="W169" i="13"/>
  <c r="U169" i="13"/>
  <c r="S169" i="13"/>
  <c r="O169" i="13"/>
  <c r="M169" i="13"/>
  <c r="K169" i="13"/>
  <c r="G169" i="13"/>
  <c r="E169" i="13"/>
  <c r="F182" i="13" s="1"/>
  <c r="C169" i="13"/>
  <c r="MO167" i="13"/>
  <c r="MM167" i="13"/>
  <c r="MK167" i="13"/>
  <c r="MG167" i="13"/>
  <c r="ME167" i="13"/>
  <c r="MC167" i="13"/>
  <c r="LY167" i="13"/>
  <c r="LW167" i="13"/>
  <c r="LU167" i="13"/>
  <c r="LQ167" i="13"/>
  <c r="LO167" i="13"/>
  <c r="LM167" i="13"/>
  <c r="LI167" i="13"/>
  <c r="LG167" i="13"/>
  <c r="LE167" i="13"/>
  <c r="LA167" i="13"/>
  <c r="KY167" i="13"/>
  <c r="KW167" i="13"/>
  <c r="KS167" i="13"/>
  <c r="KQ167" i="13"/>
  <c r="KO167" i="13"/>
  <c r="KK167" i="13"/>
  <c r="KI167" i="13"/>
  <c r="KG167" i="13"/>
  <c r="KH167" i="13" s="1"/>
  <c r="KC167" i="13"/>
  <c r="KA167" i="13"/>
  <c r="JY167" i="13"/>
  <c r="JU167" i="13"/>
  <c r="JS167" i="13"/>
  <c r="JQ167" i="13"/>
  <c r="JM167" i="13"/>
  <c r="JK167" i="13"/>
  <c r="JI167" i="13"/>
  <c r="JE167" i="13"/>
  <c r="JC167" i="13"/>
  <c r="JA167" i="13"/>
  <c r="IW167" i="13"/>
  <c r="IU167" i="13"/>
  <c r="IS167" i="13"/>
  <c r="IO167" i="13"/>
  <c r="IM167" i="13"/>
  <c r="IK167" i="13"/>
  <c r="II167" i="13"/>
  <c r="IE167" i="13"/>
  <c r="IE52" i="13" s="1"/>
  <c r="IC167" i="13"/>
  <c r="IA167" i="13"/>
  <c r="HW167" i="13"/>
  <c r="HU167" i="13"/>
  <c r="HS167" i="13"/>
  <c r="HO167" i="13"/>
  <c r="HM167" i="13"/>
  <c r="HK167" i="13"/>
  <c r="HG167" i="13"/>
  <c r="HE167" i="13"/>
  <c r="HC167" i="13"/>
  <c r="GY167" i="13"/>
  <c r="GW167" i="13"/>
  <c r="GU167" i="13"/>
  <c r="GQ167" i="13"/>
  <c r="GO167" i="13"/>
  <c r="GM167" i="13"/>
  <c r="GI167" i="13"/>
  <c r="GG167" i="13"/>
  <c r="GE167" i="13"/>
  <c r="GA167" i="13"/>
  <c r="FY167" i="13"/>
  <c r="FW167" i="13"/>
  <c r="FS167" i="13"/>
  <c r="FQ167" i="13"/>
  <c r="FO167" i="13"/>
  <c r="FK167" i="13"/>
  <c r="FI167" i="13"/>
  <c r="FG167" i="13"/>
  <c r="FC167" i="13"/>
  <c r="FA167" i="13"/>
  <c r="EY167" i="13"/>
  <c r="EU167" i="13"/>
  <c r="ES167" i="13"/>
  <c r="EQ167" i="13"/>
  <c r="EM167" i="13"/>
  <c r="EK167" i="13"/>
  <c r="EI167" i="13"/>
  <c r="EE167" i="13"/>
  <c r="EC167" i="13"/>
  <c r="EA167" i="13"/>
  <c r="DW167" i="13"/>
  <c r="DU167" i="13"/>
  <c r="DS167" i="13"/>
  <c r="DO167" i="13"/>
  <c r="DM167" i="13"/>
  <c r="DK167" i="13"/>
  <c r="DG167" i="13"/>
  <c r="DE167" i="13"/>
  <c r="DC167" i="13"/>
  <c r="CY167" i="13"/>
  <c r="CW167" i="13"/>
  <c r="CU167" i="13"/>
  <c r="CQ167" i="13"/>
  <c r="CO167" i="13"/>
  <c r="CM167" i="13"/>
  <c r="CI167" i="13"/>
  <c r="CG167" i="13"/>
  <c r="CE167" i="13"/>
  <c r="CA167" i="13"/>
  <c r="BY167" i="13"/>
  <c r="BW167" i="13"/>
  <c r="BS167" i="13"/>
  <c r="BQ167" i="13"/>
  <c r="BO167" i="13"/>
  <c r="BK167" i="13"/>
  <c r="BI167" i="13"/>
  <c r="BG167" i="13"/>
  <c r="BC167" i="13"/>
  <c r="BA167" i="13"/>
  <c r="AY167" i="13"/>
  <c r="AU167" i="13"/>
  <c r="AS167" i="13"/>
  <c r="AQ167" i="13"/>
  <c r="AM167" i="13"/>
  <c r="AK167" i="13"/>
  <c r="AI167" i="13"/>
  <c r="AE167" i="13"/>
  <c r="AC167" i="13"/>
  <c r="AA167" i="13"/>
  <c r="W167" i="13"/>
  <c r="U167" i="13"/>
  <c r="S167" i="13"/>
  <c r="O167" i="13"/>
  <c r="M167" i="13"/>
  <c r="K167" i="13"/>
  <c r="G167" i="13"/>
  <c r="E167" i="13"/>
  <c r="C167" i="13"/>
  <c r="MO166" i="13"/>
  <c r="MM166" i="13"/>
  <c r="MK166" i="13"/>
  <c r="MG166" i="13"/>
  <c r="ME166" i="13"/>
  <c r="MC166" i="13"/>
  <c r="LY166" i="13"/>
  <c r="LW166" i="13"/>
  <c r="LU166" i="13"/>
  <c r="LQ166" i="13"/>
  <c r="LO166" i="13"/>
  <c r="LM166" i="13"/>
  <c r="LI166" i="13"/>
  <c r="LG166" i="13"/>
  <c r="LE166" i="13"/>
  <c r="LA166" i="13"/>
  <c r="KY166" i="13"/>
  <c r="KW166" i="13"/>
  <c r="KS166" i="13"/>
  <c r="KQ166" i="13"/>
  <c r="KO166" i="13"/>
  <c r="KK166" i="13"/>
  <c r="KI166" i="13"/>
  <c r="KJ179" i="13" s="1"/>
  <c r="KG166" i="13"/>
  <c r="KC166" i="13"/>
  <c r="KA166" i="13"/>
  <c r="JY166" i="13"/>
  <c r="JU166" i="13"/>
  <c r="JS166" i="13"/>
  <c r="JQ166" i="13"/>
  <c r="JM166" i="13"/>
  <c r="JK166" i="13"/>
  <c r="JI166" i="13"/>
  <c r="JE166" i="13"/>
  <c r="JC166" i="13"/>
  <c r="JA166" i="13"/>
  <c r="IW166" i="13"/>
  <c r="IU166" i="13"/>
  <c r="IS166" i="13"/>
  <c r="IO166" i="13"/>
  <c r="IM166" i="13"/>
  <c r="IK166" i="13"/>
  <c r="II166" i="13"/>
  <c r="IE166" i="13"/>
  <c r="IC166" i="13"/>
  <c r="IA166" i="13"/>
  <c r="HW166" i="13"/>
  <c r="HU166" i="13"/>
  <c r="HS166" i="13"/>
  <c r="HO166" i="13"/>
  <c r="HM166" i="13"/>
  <c r="HM52" i="13" s="1"/>
  <c r="HK166" i="13"/>
  <c r="HG166" i="13"/>
  <c r="HE166" i="13"/>
  <c r="HC166" i="13"/>
  <c r="GY166" i="13"/>
  <c r="GW166" i="13"/>
  <c r="GU166" i="13"/>
  <c r="GQ166" i="13"/>
  <c r="GO166" i="13"/>
  <c r="GM166" i="13"/>
  <c r="GI166" i="13"/>
  <c r="GG166" i="13"/>
  <c r="GE166" i="13"/>
  <c r="GA166" i="13"/>
  <c r="FY166" i="13"/>
  <c r="FW166" i="13"/>
  <c r="FS166" i="13"/>
  <c r="FQ166" i="13"/>
  <c r="FO166" i="13"/>
  <c r="FK166" i="13"/>
  <c r="FI166" i="13"/>
  <c r="FG166" i="13"/>
  <c r="FC166" i="13"/>
  <c r="FA166" i="13"/>
  <c r="EY166" i="13"/>
  <c r="EZ166" i="13" s="1"/>
  <c r="EU166" i="13"/>
  <c r="EV166" i="13" s="1"/>
  <c r="ES166" i="13"/>
  <c r="EQ166" i="13"/>
  <c r="EM166" i="13"/>
  <c r="EK166" i="13"/>
  <c r="EI166" i="13"/>
  <c r="EE166" i="13"/>
  <c r="EC166" i="13"/>
  <c r="EA166" i="13"/>
  <c r="DW166" i="13"/>
  <c r="DU166" i="13"/>
  <c r="DS166" i="13"/>
  <c r="DO166" i="13"/>
  <c r="DM166" i="13"/>
  <c r="DM52" i="13" s="1"/>
  <c r="DK166" i="13"/>
  <c r="DG166" i="13"/>
  <c r="DE166" i="13"/>
  <c r="DC166" i="13"/>
  <c r="CY166" i="13"/>
  <c r="CW166" i="13"/>
  <c r="CU166" i="13"/>
  <c r="CQ166" i="13"/>
  <c r="CO166" i="13"/>
  <c r="CM166" i="13"/>
  <c r="CI166" i="13"/>
  <c r="CG166" i="13"/>
  <c r="CE166" i="13"/>
  <c r="CA166" i="13"/>
  <c r="BY166" i="13"/>
  <c r="BW166" i="13"/>
  <c r="BS166" i="13"/>
  <c r="BS52" i="13" s="1"/>
  <c r="BQ166" i="13"/>
  <c r="BO166" i="13"/>
  <c r="BP166" i="13" s="1"/>
  <c r="BK166" i="13"/>
  <c r="BI166" i="13"/>
  <c r="BG166" i="13"/>
  <c r="BC166" i="13"/>
  <c r="BA166" i="13"/>
  <c r="AY166" i="13"/>
  <c r="AU166" i="13"/>
  <c r="AS166" i="13"/>
  <c r="AQ166" i="13"/>
  <c r="AM166" i="13"/>
  <c r="AK166" i="13"/>
  <c r="AI166" i="13"/>
  <c r="AE166" i="13"/>
  <c r="AE52" i="13" s="1"/>
  <c r="AC166" i="13"/>
  <c r="AA166" i="13"/>
  <c r="W166" i="13"/>
  <c r="W52" i="13" s="1"/>
  <c r="U166" i="13"/>
  <c r="S166" i="13"/>
  <c r="O166" i="13"/>
  <c r="M166" i="13"/>
  <c r="K166" i="13"/>
  <c r="G166" i="13"/>
  <c r="H179" i="13" s="1"/>
  <c r="E166" i="13"/>
  <c r="C166" i="13"/>
  <c r="MO165" i="13"/>
  <c r="MM165" i="13"/>
  <c r="MK165" i="13"/>
  <c r="MG165" i="13"/>
  <c r="ME165" i="13"/>
  <c r="MC165" i="13"/>
  <c r="LY165" i="13"/>
  <c r="LW165" i="13"/>
  <c r="LU165" i="13"/>
  <c r="LQ165" i="13"/>
  <c r="LQ52" i="13" s="1"/>
  <c r="LO165" i="13"/>
  <c r="LM165" i="13"/>
  <c r="LI165" i="13"/>
  <c r="LG165" i="13"/>
  <c r="LE165" i="13"/>
  <c r="LA165" i="13"/>
  <c r="KY165" i="13"/>
  <c r="KW165" i="13"/>
  <c r="KS165" i="13"/>
  <c r="KQ165" i="13"/>
  <c r="KO165" i="13"/>
  <c r="KK165" i="13"/>
  <c r="KI165" i="13"/>
  <c r="KG165" i="13"/>
  <c r="KC165" i="13"/>
  <c r="KA165" i="13"/>
  <c r="JY165" i="13"/>
  <c r="JU165" i="13"/>
  <c r="JS165" i="13"/>
  <c r="JQ165" i="13"/>
  <c r="JM165" i="13"/>
  <c r="JK165" i="13"/>
  <c r="JI165" i="13"/>
  <c r="JE165" i="13"/>
  <c r="JC165" i="13"/>
  <c r="JA165" i="13"/>
  <c r="IW165" i="13"/>
  <c r="IU165" i="13"/>
  <c r="IU52" i="13" s="1"/>
  <c r="IS165" i="13"/>
  <c r="IO165" i="13"/>
  <c r="IM165" i="13"/>
  <c r="IK165" i="13"/>
  <c r="II165" i="13"/>
  <c r="IE165" i="13"/>
  <c r="IC165" i="13"/>
  <c r="IA165" i="13"/>
  <c r="IA52" i="13" s="1"/>
  <c r="HW165" i="13"/>
  <c r="HU165" i="13"/>
  <c r="HS165" i="13"/>
  <c r="HS52" i="13" s="1"/>
  <c r="HO165" i="13"/>
  <c r="HM165" i="13"/>
  <c r="HK165" i="13"/>
  <c r="HK52" i="13" s="1"/>
  <c r="HG165" i="13"/>
  <c r="HE165" i="13"/>
  <c r="HC165" i="13"/>
  <c r="GY165" i="13"/>
  <c r="GW165" i="13"/>
  <c r="GU165" i="13"/>
  <c r="GQ165" i="13"/>
  <c r="GO165" i="13"/>
  <c r="GM165" i="13"/>
  <c r="GI165" i="13"/>
  <c r="GG165" i="13"/>
  <c r="GE165" i="13"/>
  <c r="GA165" i="13"/>
  <c r="FY165" i="13"/>
  <c r="FW165" i="13"/>
  <c r="FS165" i="13"/>
  <c r="FQ165" i="13"/>
  <c r="FO165" i="13"/>
  <c r="FO52" i="13" s="1"/>
  <c r="FK165" i="13"/>
  <c r="FI165" i="13"/>
  <c r="FG165" i="13"/>
  <c r="FC165" i="13"/>
  <c r="FC52" i="13" s="1"/>
  <c r="FA165" i="13"/>
  <c r="EY165" i="13"/>
  <c r="EU165" i="13"/>
  <c r="ES165" i="13"/>
  <c r="EQ165" i="13"/>
  <c r="EM165" i="13"/>
  <c r="EK165" i="13"/>
  <c r="EI165" i="13"/>
  <c r="EE165" i="13"/>
  <c r="EC165" i="13"/>
  <c r="EA165" i="13"/>
  <c r="DW165" i="13"/>
  <c r="DU165" i="13"/>
  <c r="DS165" i="13"/>
  <c r="DO165" i="13"/>
  <c r="DM165" i="13"/>
  <c r="DK165" i="13"/>
  <c r="DG165" i="13"/>
  <c r="DE165" i="13"/>
  <c r="DC165" i="13"/>
  <c r="CY165" i="13"/>
  <c r="CW165" i="13"/>
  <c r="CU165" i="13"/>
  <c r="CQ165" i="13"/>
  <c r="CO165" i="13"/>
  <c r="CO52" i="13" s="1"/>
  <c r="CM165" i="13"/>
  <c r="CI165" i="13"/>
  <c r="CG165" i="13"/>
  <c r="CE165" i="13"/>
  <c r="CA165" i="13"/>
  <c r="BY165" i="13"/>
  <c r="BW165" i="13"/>
  <c r="BS165" i="13"/>
  <c r="BQ165" i="13"/>
  <c r="BO165" i="13"/>
  <c r="BK165" i="13"/>
  <c r="BI165" i="13"/>
  <c r="BG165" i="13"/>
  <c r="BC165" i="13"/>
  <c r="BA165" i="13"/>
  <c r="AY165" i="13"/>
  <c r="AU165" i="13"/>
  <c r="AS165" i="13"/>
  <c r="AQ165" i="13"/>
  <c r="AM165" i="13"/>
  <c r="AK165" i="13"/>
  <c r="AI165" i="13"/>
  <c r="AE165" i="13"/>
  <c r="AC165" i="13"/>
  <c r="AA165" i="13"/>
  <c r="W165" i="13"/>
  <c r="U165" i="13"/>
  <c r="S165" i="13"/>
  <c r="O165" i="13"/>
  <c r="M165" i="13"/>
  <c r="K165" i="13"/>
  <c r="G165" i="13"/>
  <c r="G52" i="13" s="1"/>
  <c r="E165" i="13"/>
  <c r="C165" i="13"/>
  <c r="MO164" i="13"/>
  <c r="MP164" i="13" s="1"/>
  <c r="MM164" i="13"/>
  <c r="MK164" i="13"/>
  <c r="MG164" i="13"/>
  <c r="ME164" i="13"/>
  <c r="ME51" i="13" s="1"/>
  <c r="MC164" i="13"/>
  <c r="LY164" i="13"/>
  <c r="LW164" i="13"/>
  <c r="LW51" i="13" s="1"/>
  <c r="LU164" i="13"/>
  <c r="LQ164" i="13"/>
  <c r="LO164" i="13"/>
  <c r="LM164" i="13"/>
  <c r="LI164" i="13"/>
  <c r="LG164" i="13"/>
  <c r="LE164" i="13"/>
  <c r="LA164" i="13"/>
  <c r="KY164" i="13"/>
  <c r="KW164" i="13"/>
  <c r="KS164" i="13"/>
  <c r="KQ164" i="13"/>
  <c r="KO164" i="13"/>
  <c r="KK164" i="13"/>
  <c r="KI164" i="13"/>
  <c r="KG164" i="13"/>
  <c r="KC164" i="13"/>
  <c r="KA164" i="13"/>
  <c r="KB177" i="13" s="1"/>
  <c r="JY164" i="13"/>
  <c r="JU164" i="13"/>
  <c r="JS164" i="13"/>
  <c r="JQ164" i="13"/>
  <c r="JM164" i="13"/>
  <c r="JK164" i="13"/>
  <c r="JI164" i="13"/>
  <c r="JE164" i="13"/>
  <c r="JC164" i="13"/>
  <c r="JA164" i="13"/>
  <c r="IW164" i="13"/>
  <c r="IW51" i="13" s="1"/>
  <c r="IU164" i="13"/>
  <c r="IS164" i="13"/>
  <c r="IO164" i="13"/>
  <c r="IM164" i="13"/>
  <c r="IK164" i="13"/>
  <c r="II164" i="13"/>
  <c r="IE164" i="13"/>
  <c r="IE51" i="13" s="1"/>
  <c r="IC164" i="13"/>
  <c r="IA164" i="13"/>
  <c r="HW164" i="13"/>
  <c r="HW51" i="13" s="1"/>
  <c r="HU164" i="13"/>
  <c r="HS164" i="13"/>
  <c r="HO164" i="13"/>
  <c r="HO51" i="13" s="1"/>
  <c r="HP51" i="13" s="1"/>
  <c r="HM164" i="13"/>
  <c r="HK164" i="13"/>
  <c r="HG164" i="13"/>
  <c r="HE164" i="13"/>
  <c r="HC164" i="13"/>
  <c r="GY164" i="13"/>
  <c r="GW164" i="13"/>
  <c r="GU164" i="13"/>
  <c r="GQ164" i="13"/>
  <c r="GO164" i="13"/>
  <c r="GM164" i="13"/>
  <c r="GI164" i="13"/>
  <c r="GG164" i="13"/>
  <c r="GE164" i="13"/>
  <c r="GA164" i="13"/>
  <c r="FY164" i="13"/>
  <c r="FW164" i="13"/>
  <c r="FS164" i="13"/>
  <c r="FQ164" i="13"/>
  <c r="FO164" i="13"/>
  <c r="FK164" i="13"/>
  <c r="FI164" i="13"/>
  <c r="FG164" i="13"/>
  <c r="FC164" i="13"/>
  <c r="FA164" i="13"/>
  <c r="EY164" i="13"/>
  <c r="EU164" i="13"/>
  <c r="ES164" i="13"/>
  <c r="EQ164" i="13"/>
  <c r="EM164" i="13"/>
  <c r="EK164" i="13"/>
  <c r="EI164" i="13"/>
  <c r="EE164" i="13"/>
  <c r="EC164" i="13"/>
  <c r="EA164" i="13"/>
  <c r="DW164" i="13"/>
  <c r="DU164" i="13"/>
  <c r="DS164" i="13"/>
  <c r="DO164" i="13"/>
  <c r="DM164" i="13"/>
  <c r="DK164" i="13"/>
  <c r="DG164" i="13"/>
  <c r="DE164" i="13"/>
  <c r="DC164" i="13"/>
  <c r="CY164" i="13"/>
  <c r="CW164" i="13"/>
  <c r="CU164" i="13"/>
  <c r="CQ164" i="13"/>
  <c r="CO164" i="13"/>
  <c r="CM164" i="13"/>
  <c r="CI164" i="13"/>
  <c r="CG164" i="13"/>
  <c r="CE164" i="13"/>
  <c r="CA164" i="13"/>
  <c r="BY164" i="13"/>
  <c r="BW164" i="13"/>
  <c r="BS164" i="13"/>
  <c r="BQ164" i="13"/>
  <c r="BO164" i="13"/>
  <c r="BK164" i="13"/>
  <c r="BI164" i="13"/>
  <c r="BI51" i="13" s="1"/>
  <c r="BG164" i="13"/>
  <c r="BC164" i="13"/>
  <c r="BA164" i="13"/>
  <c r="BA51" i="13" s="1"/>
  <c r="BB51" i="13" s="1"/>
  <c r="AY164" i="13"/>
  <c r="AZ177" i="13" s="1"/>
  <c r="AU164" i="13"/>
  <c r="AS164" i="13"/>
  <c r="AQ164" i="13"/>
  <c r="AM164" i="13"/>
  <c r="AK164" i="13"/>
  <c r="AI164" i="13"/>
  <c r="AE164" i="13"/>
  <c r="AC164" i="13"/>
  <c r="AA164" i="13"/>
  <c r="W164" i="13"/>
  <c r="U164" i="13"/>
  <c r="S164" i="13"/>
  <c r="O164" i="13"/>
  <c r="P164" i="13" s="1"/>
  <c r="M164" i="13"/>
  <c r="K164" i="13"/>
  <c r="G164" i="13"/>
  <c r="E164" i="13"/>
  <c r="C164" i="13"/>
  <c r="MO163" i="13"/>
  <c r="MM163" i="13"/>
  <c r="MM51" i="13" s="1"/>
  <c r="MK163" i="13"/>
  <c r="MK51" i="13" s="1"/>
  <c r="MG163" i="13"/>
  <c r="ME163" i="13"/>
  <c r="MC163" i="13"/>
  <c r="LY163" i="13"/>
  <c r="LW163" i="13"/>
  <c r="LU163" i="13"/>
  <c r="LQ163" i="13"/>
  <c r="LO163" i="13"/>
  <c r="LM163" i="13"/>
  <c r="LI163" i="13"/>
  <c r="LG163" i="13"/>
  <c r="LG51" i="13" s="1"/>
  <c r="LE163" i="13"/>
  <c r="LA163" i="13"/>
  <c r="KY163" i="13"/>
  <c r="KW163" i="13"/>
  <c r="KS163" i="13"/>
  <c r="KQ163" i="13"/>
  <c r="KO163" i="13"/>
  <c r="KK163" i="13"/>
  <c r="KI163" i="13"/>
  <c r="KG163" i="13"/>
  <c r="KC163" i="13"/>
  <c r="KC51" i="13" s="1"/>
  <c r="KA163" i="13"/>
  <c r="JY163" i="13"/>
  <c r="JY51" i="13" s="1"/>
  <c r="JU163" i="13"/>
  <c r="JS163" i="13"/>
  <c r="JQ163" i="13"/>
  <c r="JM163" i="13"/>
  <c r="JK163" i="13"/>
  <c r="JI163" i="13"/>
  <c r="JE163" i="13"/>
  <c r="JC163" i="13"/>
  <c r="JA163" i="13"/>
  <c r="IW163" i="13"/>
  <c r="IU163" i="13"/>
  <c r="IU51" i="13" s="1"/>
  <c r="IS163" i="13"/>
  <c r="IO163" i="13"/>
  <c r="IM163" i="13"/>
  <c r="IN176" i="13" s="1"/>
  <c r="IK163" i="13"/>
  <c r="II163" i="13"/>
  <c r="IE163" i="13"/>
  <c r="IC163" i="13"/>
  <c r="IA163" i="13"/>
  <c r="HW163" i="13"/>
  <c r="HU163" i="13"/>
  <c r="HS163" i="13"/>
  <c r="HO163" i="13"/>
  <c r="HM163" i="13"/>
  <c r="HK163" i="13"/>
  <c r="HL176" i="13" s="1"/>
  <c r="HG163" i="13"/>
  <c r="HE163" i="13"/>
  <c r="HC163" i="13"/>
  <c r="GY163" i="13"/>
  <c r="GY51" i="13" s="1"/>
  <c r="GW163" i="13"/>
  <c r="GX176" i="13" s="1"/>
  <c r="GU163" i="13"/>
  <c r="GQ163" i="13"/>
  <c r="GO163" i="13"/>
  <c r="GM163" i="13"/>
  <c r="GI163" i="13"/>
  <c r="GJ176" i="13" s="1"/>
  <c r="GG163" i="13"/>
  <c r="GE163" i="13"/>
  <c r="GA163" i="13"/>
  <c r="FY163" i="13"/>
  <c r="FW163" i="13"/>
  <c r="FS163" i="13"/>
  <c r="FQ163" i="13"/>
  <c r="FO163" i="13"/>
  <c r="FK163" i="13"/>
  <c r="FI163" i="13"/>
  <c r="FG163" i="13"/>
  <c r="FC163" i="13"/>
  <c r="FA163" i="13"/>
  <c r="EY163" i="13"/>
  <c r="EU163" i="13"/>
  <c r="ES163" i="13"/>
  <c r="EQ163" i="13"/>
  <c r="EM163" i="13"/>
  <c r="EK163" i="13"/>
  <c r="EI163" i="13"/>
  <c r="EE163" i="13"/>
  <c r="EC163" i="13"/>
  <c r="EA163" i="13"/>
  <c r="DW163" i="13"/>
  <c r="DU163" i="13"/>
  <c r="DS163" i="13"/>
  <c r="DO163" i="13"/>
  <c r="DM163" i="13"/>
  <c r="DM51" i="13" s="1"/>
  <c r="DK163" i="13"/>
  <c r="DK51" i="13" s="1"/>
  <c r="DG163" i="13"/>
  <c r="DE163" i="13"/>
  <c r="DC163" i="13"/>
  <c r="CY163" i="13"/>
  <c r="CW163" i="13"/>
  <c r="CU163" i="13"/>
  <c r="CQ163" i="13"/>
  <c r="CO163" i="13"/>
  <c r="CM163" i="13"/>
  <c r="CI163" i="13"/>
  <c r="CG163" i="13"/>
  <c r="CG18" i="13" s="1"/>
  <c r="CE163" i="13"/>
  <c r="CF176" i="13" s="1"/>
  <c r="CA163" i="13"/>
  <c r="BY163" i="13"/>
  <c r="BY51" i="13" s="1"/>
  <c r="BW163" i="13"/>
  <c r="BS163" i="13"/>
  <c r="BQ163" i="13"/>
  <c r="BO163" i="13"/>
  <c r="BK163" i="13"/>
  <c r="BL176" i="13" s="1"/>
  <c r="BI163" i="13"/>
  <c r="BG163" i="13"/>
  <c r="BC163" i="13"/>
  <c r="BA163" i="13"/>
  <c r="AY163" i="13"/>
  <c r="AU163" i="13"/>
  <c r="AS163" i="13"/>
  <c r="AQ163" i="13"/>
  <c r="AM163" i="13"/>
  <c r="AK163" i="13"/>
  <c r="AI163" i="13"/>
  <c r="AE163" i="13"/>
  <c r="AC163" i="13"/>
  <c r="AC51" i="13" s="1"/>
  <c r="AA163" i="13"/>
  <c r="W163" i="13"/>
  <c r="U163" i="13"/>
  <c r="S163" i="13"/>
  <c r="O163" i="13"/>
  <c r="M163" i="13"/>
  <c r="K163" i="13"/>
  <c r="G163" i="13"/>
  <c r="E163" i="13"/>
  <c r="C163" i="13"/>
  <c r="MO162" i="13"/>
  <c r="MO51" i="13" s="1"/>
  <c r="MM162" i="13"/>
  <c r="MK162" i="13"/>
  <c r="MG162" i="13"/>
  <c r="MG51" i="13" s="1"/>
  <c r="ME162" i="13"/>
  <c r="MC162" i="13"/>
  <c r="LY162" i="13"/>
  <c r="LW162" i="13"/>
  <c r="LU162" i="13"/>
  <c r="LQ162" i="13"/>
  <c r="LO162" i="13"/>
  <c r="LM162" i="13"/>
  <c r="LI162" i="13"/>
  <c r="LG162" i="13"/>
  <c r="LE162" i="13"/>
  <c r="LA162" i="13"/>
  <c r="KY162" i="13"/>
  <c r="KW162" i="13"/>
  <c r="KS162" i="13"/>
  <c r="KS51" i="13" s="1"/>
  <c r="KQ162" i="13"/>
  <c r="KO162" i="13"/>
  <c r="KO51" i="13" s="1"/>
  <c r="KK162" i="13"/>
  <c r="KI162" i="13"/>
  <c r="KG162" i="13"/>
  <c r="KC162" i="13"/>
  <c r="KA162" i="13"/>
  <c r="JY162" i="13"/>
  <c r="JU162" i="13"/>
  <c r="JS162" i="13"/>
  <c r="JQ162" i="13"/>
  <c r="JM162" i="13"/>
  <c r="JK162" i="13"/>
  <c r="JI162" i="13"/>
  <c r="JE162" i="13"/>
  <c r="JC162" i="13"/>
  <c r="JA162" i="13"/>
  <c r="IW162" i="13"/>
  <c r="IU162" i="13"/>
  <c r="IS162" i="13"/>
  <c r="IO162" i="13"/>
  <c r="IM162" i="13"/>
  <c r="IK162" i="13"/>
  <c r="II162" i="13"/>
  <c r="IE162" i="13"/>
  <c r="IC162" i="13"/>
  <c r="IA162" i="13"/>
  <c r="HW162" i="13"/>
  <c r="HU162" i="13"/>
  <c r="HS162" i="13"/>
  <c r="HO162" i="13"/>
  <c r="HM162" i="13"/>
  <c r="HK162" i="13"/>
  <c r="HG162" i="13"/>
  <c r="HE162" i="13"/>
  <c r="HC162" i="13"/>
  <c r="GY162" i="13"/>
  <c r="GW162" i="13"/>
  <c r="GU162" i="13"/>
  <c r="GQ162" i="13"/>
  <c r="GO162" i="13"/>
  <c r="GM162" i="13"/>
  <c r="GI162" i="13"/>
  <c r="GG162" i="13"/>
  <c r="GE162" i="13"/>
  <c r="GA162" i="13"/>
  <c r="GA51" i="13" s="1"/>
  <c r="FY162" i="13"/>
  <c r="FW162" i="13"/>
  <c r="FS162" i="13"/>
  <c r="FQ162" i="13"/>
  <c r="FO162" i="13"/>
  <c r="FK162" i="13"/>
  <c r="FI162" i="13"/>
  <c r="FJ162" i="13" s="1"/>
  <c r="FG162" i="13"/>
  <c r="FC162" i="13"/>
  <c r="FA162" i="13"/>
  <c r="EY162" i="13"/>
  <c r="EU162" i="13"/>
  <c r="ES162" i="13"/>
  <c r="EQ162" i="13"/>
  <c r="EM162" i="13"/>
  <c r="EK162" i="13"/>
  <c r="EI162" i="13"/>
  <c r="EE162" i="13"/>
  <c r="EE51" i="13" s="1"/>
  <c r="EC162" i="13"/>
  <c r="EC51" i="13" s="1"/>
  <c r="EA162" i="13"/>
  <c r="DW162" i="13"/>
  <c r="DU162" i="13"/>
  <c r="DS162" i="13"/>
  <c r="DO162" i="13"/>
  <c r="DO51" i="13" s="1"/>
  <c r="DM162" i="13"/>
  <c r="DK162" i="13"/>
  <c r="DG162" i="13"/>
  <c r="DE162" i="13"/>
  <c r="DC162" i="13"/>
  <c r="CY162" i="13"/>
  <c r="CW162" i="13"/>
  <c r="CU162" i="13"/>
  <c r="CQ162" i="13"/>
  <c r="CO162" i="13"/>
  <c r="CM162" i="13"/>
  <c r="CI162" i="13"/>
  <c r="CG162" i="13"/>
  <c r="CE162" i="13"/>
  <c r="CA162" i="13"/>
  <c r="BY162" i="13"/>
  <c r="BW162" i="13"/>
  <c r="BS162" i="13"/>
  <c r="BQ162" i="13"/>
  <c r="BO162" i="13"/>
  <c r="BK162" i="13"/>
  <c r="BI162" i="13"/>
  <c r="BG162" i="13"/>
  <c r="BC162" i="13"/>
  <c r="BA162" i="13"/>
  <c r="AY162" i="13"/>
  <c r="AU162" i="13"/>
  <c r="AV162" i="13" s="1"/>
  <c r="AS162" i="13"/>
  <c r="AQ162" i="13"/>
  <c r="AM162" i="13"/>
  <c r="AK162" i="13"/>
  <c r="AI162" i="13"/>
  <c r="AE162" i="13"/>
  <c r="AC162" i="13"/>
  <c r="AA162" i="13"/>
  <c r="W162" i="13"/>
  <c r="U162" i="13"/>
  <c r="S162" i="13"/>
  <c r="O162" i="13"/>
  <c r="M162" i="13"/>
  <c r="K162" i="13"/>
  <c r="G162" i="13"/>
  <c r="E162" i="13"/>
  <c r="C162" i="13"/>
  <c r="MO161" i="13"/>
  <c r="MM161" i="13"/>
  <c r="MK161" i="13"/>
  <c r="MK50" i="13" s="1"/>
  <c r="MG161" i="13"/>
  <c r="ME161" i="13"/>
  <c r="MC161" i="13"/>
  <c r="LY161" i="13"/>
  <c r="LW161" i="13"/>
  <c r="LU161" i="13"/>
  <c r="LQ161" i="13"/>
  <c r="LO161" i="13"/>
  <c r="LM161" i="13"/>
  <c r="LI161" i="13"/>
  <c r="LG161" i="13"/>
  <c r="LE161" i="13"/>
  <c r="LA161" i="13"/>
  <c r="KY161" i="13"/>
  <c r="KW161" i="13"/>
  <c r="KS161" i="13"/>
  <c r="KQ161" i="13"/>
  <c r="KO161" i="13"/>
  <c r="KK161" i="13"/>
  <c r="KI161" i="13"/>
  <c r="KG161" i="13"/>
  <c r="KC161" i="13"/>
  <c r="KA161" i="13"/>
  <c r="JY161" i="13"/>
  <c r="JU161" i="13"/>
  <c r="JS161" i="13"/>
  <c r="JQ161" i="13"/>
  <c r="JM161" i="13"/>
  <c r="JK161" i="13"/>
  <c r="JI161" i="13"/>
  <c r="JE161" i="13"/>
  <c r="JC161" i="13"/>
  <c r="JA161" i="13"/>
  <c r="IW161" i="13"/>
  <c r="IU161" i="13"/>
  <c r="IS161" i="13"/>
  <c r="IO161" i="13"/>
  <c r="IM161" i="13"/>
  <c r="IK161" i="13"/>
  <c r="II161" i="13"/>
  <c r="IE161" i="13"/>
  <c r="IC161" i="13"/>
  <c r="IA161" i="13"/>
  <c r="HW161" i="13"/>
  <c r="HX161" i="13" s="1"/>
  <c r="HU161" i="13"/>
  <c r="HS161" i="13"/>
  <c r="HO161" i="13"/>
  <c r="HM161" i="13"/>
  <c r="HK161" i="13"/>
  <c r="HG161" i="13"/>
  <c r="HE161" i="13"/>
  <c r="HC161" i="13"/>
  <c r="GY161" i="13"/>
  <c r="GW161" i="13"/>
  <c r="GU161" i="13"/>
  <c r="GQ161" i="13"/>
  <c r="GO161" i="13"/>
  <c r="GM161" i="13"/>
  <c r="GI161" i="13"/>
  <c r="GI50" i="13" s="1"/>
  <c r="GG161" i="13"/>
  <c r="GE161" i="13"/>
  <c r="GE18" i="13" s="1"/>
  <c r="GA161" i="13"/>
  <c r="FY161" i="13"/>
  <c r="FW161" i="13"/>
  <c r="FS161" i="13"/>
  <c r="FQ161" i="13"/>
  <c r="FO161" i="13"/>
  <c r="FK161" i="13"/>
  <c r="FI161" i="13"/>
  <c r="FG161" i="13"/>
  <c r="FC161" i="13"/>
  <c r="FA161" i="13"/>
  <c r="EY161" i="13"/>
  <c r="EU161" i="13"/>
  <c r="ES161" i="13"/>
  <c r="EQ161" i="13"/>
  <c r="EM161" i="13"/>
  <c r="EK161" i="13"/>
  <c r="EI161" i="13"/>
  <c r="EE161" i="13"/>
  <c r="EC161" i="13"/>
  <c r="EA161" i="13"/>
  <c r="DW161" i="13"/>
  <c r="DU161" i="13"/>
  <c r="DS161" i="13"/>
  <c r="DT161" i="13" s="1"/>
  <c r="DO161" i="13"/>
  <c r="DM161" i="13"/>
  <c r="DK161" i="13"/>
  <c r="DG161" i="13"/>
  <c r="DE161" i="13"/>
  <c r="DC161" i="13"/>
  <c r="CY161" i="13"/>
  <c r="CW161" i="13"/>
  <c r="CU161" i="13"/>
  <c r="CQ161" i="13"/>
  <c r="CO161" i="13"/>
  <c r="CP174" i="13" s="1"/>
  <c r="CM161" i="13"/>
  <c r="CI161" i="13"/>
  <c r="CG161" i="13"/>
  <c r="CE161" i="13"/>
  <c r="CA161" i="13"/>
  <c r="BY161" i="13"/>
  <c r="BW161" i="13"/>
  <c r="BS161" i="13"/>
  <c r="BQ161" i="13"/>
  <c r="BO161" i="13"/>
  <c r="BO50" i="13" s="1"/>
  <c r="BK161" i="13"/>
  <c r="BJ161" i="13"/>
  <c r="BI161" i="13"/>
  <c r="BG161" i="13"/>
  <c r="BG50" i="13" s="1"/>
  <c r="BC161" i="13"/>
  <c r="BA161" i="13"/>
  <c r="AY161" i="13"/>
  <c r="AU161" i="13"/>
  <c r="AS161" i="13"/>
  <c r="AQ161" i="13"/>
  <c r="AM161" i="13"/>
  <c r="AK161" i="13"/>
  <c r="AI161" i="13"/>
  <c r="AE161" i="13"/>
  <c r="AF174" i="13" s="1"/>
  <c r="AC161" i="13"/>
  <c r="AA161" i="13"/>
  <c r="W161" i="13"/>
  <c r="U161" i="13"/>
  <c r="S161" i="13"/>
  <c r="O161" i="13"/>
  <c r="M161" i="13"/>
  <c r="K161" i="13"/>
  <c r="K50" i="13" s="1"/>
  <c r="G161" i="13"/>
  <c r="E161" i="13"/>
  <c r="C161" i="13"/>
  <c r="MO160" i="13"/>
  <c r="MM160" i="13"/>
  <c r="MK160" i="13"/>
  <c r="MG160" i="13"/>
  <c r="ME160" i="13"/>
  <c r="MC160" i="13"/>
  <c r="LY160" i="13"/>
  <c r="LW160" i="13"/>
  <c r="LU160" i="13"/>
  <c r="LQ160" i="13"/>
  <c r="LO160" i="13"/>
  <c r="LM160" i="13"/>
  <c r="LI160" i="13"/>
  <c r="LG160" i="13"/>
  <c r="LE160" i="13"/>
  <c r="LA160" i="13"/>
  <c r="KY160" i="13"/>
  <c r="KW160" i="13"/>
  <c r="KW50" i="13" s="1"/>
  <c r="KS160" i="13"/>
  <c r="KQ160" i="13"/>
  <c r="KO160" i="13"/>
  <c r="KK160" i="13"/>
  <c r="KI160" i="13"/>
  <c r="KG160" i="13"/>
  <c r="KC160" i="13"/>
  <c r="KA160" i="13"/>
  <c r="KA50" i="13" s="1"/>
  <c r="JY160" i="13"/>
  <c r="JU160" i="13"/>
  <c r="JS160" i="13"/>
  <c r="JS18" i="13" s="1"/>
  <c r="JQ160" i="13"/>
  <c r="JM160" i="13"/>
  <c r="JK160" i="13"/>
  <c r="JI160" i="13"/>
  <c r="JE160" i="13"/>
  <c r="JC160" i="13"/>
  <c r="JA160" i="13"/>
  <c r="IW160" i="13"/>
  <c r="IU160" i="13"/>
  <c r="IS160" i="13"/>
  <c r="IO160" i="13"/>
  <c r="IM160" i="13"/>
  <c r="IK160" i="13"/>
  <c r="II160" i="13"/>
  <c r="II50" i="13" s="1"/>
  <c r="IE160" i="13"/>
  <c r="IC160" i="13"/>
  <c r="IA160" i="13"/>
  <c r="HW160" i="13"/>
  <c r="HU160" i="13"/>
  <c r="HS160" i="13"/>
  <c r="HO160" i="13"/>
  <c r="HO50" i="13" s="1"/>
  <c r="HM160" i="13"/>
  <c r="HK160" i="13"/>
  <c r="HG160" i="13"/>
  <c r="HG50" i="13" s="1"/>
  <c r="HE160" i="13"/>
  <c r="HC160" i="13"/>
  <c r="GY160" i="13"/>
  <c r="GW160" i="13"/>
  <c r="GU160" i="13"/>
  <c r="GQ160" i="13"/>
  <c r="GO160" i="13"/>
  <c r="GM160" i="13"/>
  <c r="GI160" i="13"/>
  <c r="GG160" i="13"/>
  <c r="GE160" i="13"/>
  <c r="GA160" i="13"/>
  <c r="FY160" i="13"/>
  <c r="FW160" i="13"/>
  <c r="FS160" i="13"/>
  <c r="FQ160" i="13"/>
  <c r="FO160" i="13"/>
  <c r="FK160" i="13"/>
  <c r="FI160" i="13"/>
  <c r="FG160" i="13"/>
  <c r="FC160" i="13"/>
  <c r="FA160" i="13"/>
  <c r="EY160" i="13"/>
  <c r="EU160" i="13"/>
  <c r="ES160" i="13"/>
  <c r="EQ160" i="13"/>
  <c r="EM160" i="13"/>
  <c r="EK160" i="13"/>
  <c r="EI160" i="13"/>
  <c r="EE160" i="13"/>
  <c r="EC160" i="13"/>
  <c r="EA160" i="13"/>
  <c r="EA18" i="13" s="1"/>
  <c r="DW160" i="13"/>
  <c r="DU160" i="13"/>
  <c r="DS160" i="13"/>
  <c r="DO160" i="13"/>
  <c r="DM160" i="13"/>
  <c r="DM50" i="13" s="1"/>
  <c r="DK160" i="13"/>
  <c r="DG160" i="13"/>
  <c r="DE160" i="13"/>
  <c r="DC160" i="13"/>
  <c r="CY160" i="13"/>
  <c r="CW160" i="13"/>
  <c r="CU160" i="13"/>
  <c r="CQ160" i="13"/>
  <c r="CO160" i="13"/>
  <c r="CM160" i="13"/>
  <c r="CI160" i="13"/>
  <c r="CG160" i="13"/>
  <c r="CE160" i="13"/>
  <c r="CA160" i="13"/>
  <c r="BY160" i="13"/>
  <c r="BW160" i="13"/>
  <c r="BS160" i="13"/>
  <c r="BQ160" i="13"/>
  <c r="BO160" i="13"/>
  <c r="BK160" i="13"/>
  <c r="BI160" i="13"/>
  <c r="BG160" i="13"/>
  <c r="BC160" i="13"/>
  <c r="BA160" i="13"/>
  <c r="AY160" i="13"/>
  <c r="AU160" i="13"/>
  <c r="AS160" i="13"/>
  <c r="AQ160" i="13"/>
  <c r="AM160" i="13"/>
  <c r="AK160" i="13"/>
  <c r="AI160" i="13"/>
  <c r="AE160" i="13"/>
  <c r="AC160" i="13"/>
  <c r="AA160" i="13"/>
  <c r="W160" i="13"/>
  <c r="U160" i="13"/>
  <c r="S160" i="13"/>
  <c r="O160" i="13"/>
  <c r="M160" i="13"/>
  <c r="K160" i="13"/>
  <c r="G160" i="13"/>
  <c r="E160" i="13"/>
  <c r="C160" i="13"/>
  <c r="MO159" i="13"/>
  <c r="MM159" i="13"/>
  <c r="MK159" i="13"/>
  <c r="MG159" i="13"/>
  <c r="MG50" i="13" s="1"/>
  <c r="ME159" i="13"/>
  <c r="MC159" i="13"/>
  <c r="LY159" i="13"/>
  <c r="LW159" i="13"/>
  <c r="LU159" i="13"/>
  <c r="LQ159" i="13"/>
  <c r="LO159" i="13"/>
  <c r="LM159" i="13"/>
  <c r="LI159" i="13"/>
  <c r="LG159" i="13"/>
  <c r="LE159" i="13"/>
  <c r="LA159" i="13"/>
  <c r="KY159" i="13"/>
  <c r="KW159" i="13"/>
  <c r="KS159" i="13"/>
  <c r="KS50" i="13" s="1"/>
  <c r="KQ159" i="13"/>
  <c r="KO159" i="13"/>
  <c r="KK159" i="13"/>
  <c r="KK50" i="13" s="1"/>
  <c r="KL55" i="13" s="1"/>
  <c r="KI159" i="13"/>
  <c r="KG159" i="13"/>
  <c r="KC159" i="13"/>
  <c r="KA159" i="13"/>
  <c r="JY159" i="13"/>
  <c r="JU159" i="13"/>
  <c r="JS159" i="13"/>
  <c r="JQ159" i="13"/>
  <c r="JM159" i="13"/>
  <c r="JN172" i="13" s="1"/>
  <c r="JK159" i="13"/>
  <c r="JI159" i="13"/>
  <c r="JE159" i="13"/>
  <c r="JC159" i="13"/>
  <c r="JA159" i="13"/>
  <c r="IW159" i="13"/>
  <c r="IU159" i="13"/>
  <c r="IS159" i="13"/>
  <c r="IO159" i="13"/>
  <c r="IM159" i="13"/>
  <c r="IK159" i="13"/>
  <c r="II159" i="13"/>
  <c r="IE159" i="13"/>
  <c r="IC159" i="13"/>
  <c r="IA159" i="13"/>
  <c r="HW159" i="13"/>
  <c r="HU159" i="13"/>
  <c r="HS159" i="13"/>
  <c r="HO159" i="13"/>
  <c r="HM159" i="13"/>
  <c r="HM50" i="13" s="1"/>
  <c r="HK159" i="13"/>
  <c r="HK50" i="13" s="1"/>
  <c r="HG159" i="13"/>
  <c r="HE159" i="13"/>
  <c r="HE50" i="13" s="1"/>
  <c r="HC159" i="13"/>
  <c r="GY159" i="13"/>
  <c r="GW159" i="13"/>
  <c r="GU159" i="13"/>
  <c r="GQ159" i="13"/>
  <c r="GO159" i="13"/>
  <c r="GM159" i="13"/>
  <c r="GI159" i="13"/>
  <c r="GG159" i="13"/>
  <c r="GE159" i="13"/>
  <c r="GA159" i="13"/>
  <c r="FY159" i="13"/>
  <c r="FY50" i="13" s="1"/>
  <c r="FW159" i="13"/>
  <c r="FS159" i="13"/>
  <c r="FS50" i="13" s="1"/>
  <c r="FQ159" i="13"/>
  <c r="FO159" i="13"/>
  <c r="FK159" i="13"/>
  <c r="FI159" i="13"/>
  <c r="FG159" i="13"/>
  <c r="FG50" i="13" s="1"/>
  <c r="FC159" i="13"/>
  <c r="FA159" i="13"/>
  <c r="EY159" i="13"/>
  <c r="EU159" i="13"/>
  <c r="ES159" i="13"/>
  <c r="ET159" i="13" s="1"/>
  <c r="EQ159" i="13"/>
  <c r="EM159" i="13"/>
  <c r="EK159" i="13"/>
  <c r="EI159" i="13"/>
  <c r="EE159" i="13"/>
  <c r="EC159" i="13"/>
  <c r="EA159" i="13"/>
  <c r="DW159" i="13"/>
  <c r="DW50" i="13" s="1"/>
  <c r="DU159" i="13"/>
  <c r="DS159" i="13"/>
  <c r="DO159" i="13"/>
  <c r="DM159" i="13"/>
  <c r="DK159" i="13"/>
  <c r="DG159" i="13"/>
  <c r="DE159" i="13"/>
  <c r="DC159" i="13"/>
  <c r="CY159" i="13"/>
  <c r="CW159" i="13"/>
  <c r="CU159" i="13"/>
  <c r="CQ159" i="13"/>
  <c r="CO159" i="13"/>
  <c r="CM159" i="13"/>
  <c r="CM50" i="13" s="1"/>
  <c r="CI159" i="13"/>
  <c r="CG159" i="13"/>
  <c r="CE159" i="13"/>
  <c r="CA159" i="13"/>
  <c r="BY159" i="13"/>
  <c r="BW159" i="13"/>
  <c r="BS159" i="13"/>
  <c r="BQ159" i="13"/>
  <c r="BO159" i="13"/>
  <c r="BK159" i="13"/>
  <c r="BI159" i="13"/>
  <c r="BG159" i="13"/>
  <c r="BC159" i="13"/>
  <c r="BA159" i="13"/>
  <c r="AY159" i="13"/>
  <c r="AU159" i="13"/>
  <c r="AS159" i="13"/>
  <c r="AQ159" i="13"/>
  <c r="AM159" i="13"/>
  <c r="AK159" i="13"/>
  <c r="AK50" i="13" s="1"/>
  <c r="AI159" i="13"/>
  <c r="AE159" i="13"/>
  <c r="AC159" i="13"/>
  <c r="AA159" i="13"/>
  <c r="W159" i="13"/>
  <c r="U159" i="13"/>
  <c r="S159" i="13"/>
  <c r="O159" i="13"/>
  <c r="M159" i="13"/>
  <c r="K159" i="13"/>
  <c r="G159" i="13"/>
  <c r="G50" i="13" s="1"/>
  <c r="E159" i="13"/>
  <c r="C159" i="13"/>
  <c r="MO158" i="13"/>
  <c r="MM158" i="13"/>
  <c r="MM49" i="13" s="1"/>
  <c r="MK158" i="13"/>
  <c r="MG158" i="13"/>
  <c r="ME158" i="13"/>
  <c r="MC158" i="13"/>
  <c r="LY158" i="13"/>
  <c r="LW158" i="13"/>
  <c r="LU158" i="13"/>
  <c r="LQ158" i="13"/>
  <c r="LO158" i="13"/>
  <c r="LM158" i="13"/>
  <c r="LI158" i="13"/>
  <c r="LG158" i="13"/>
  <c r="LE158" i="13"/>
  <c r="LA158" i="13"/>
  <c r="KY158" i="13"/>
  <c r="KY49" i="13" s="1"/>
  <c r="KW158" i="13"/>
  <c r="KS158" i="13"/>
  <c r="KQ158" i="13"/>
  <c r="KO158" i="13"/>
  <c r="KK158" i="13"/>
  <c r="KI158" i="13"/>
  <c r="KG158" i="13"/>
  <c r="KC158" i="13"/>
  <c r="KA158" i="13"/>
  <c r="JY158" i="13"/>
  <c r="JU158" i="13"/>
  <c r="JS158" i="13"/>
  <c r="JQ158" i="13"/>
  <c r="JM158" i="13"/>
  <c r="JK158" i="13"/>
  <c r="JI158" i="13"/>
  <c r="JE158" i="13"/>
  <c r="JE49" i="13" s="1"/>
  <c r="JC158" i="13"/>
  <c r="JA158" i="13"/>
  <c r="IW158" i="13"/>
  <c r="IU158" i="13"/>
  <c r="IS158" i="13"/>
  <c r="IO158" i="13"/>
  <c r="IM158" i="13"/>
  <c r="IK158" i="13"/>
  <c r="II158" i="13"/>
  <c r="IE158" i="13"/>
  <c r="IC158" i="13"/>
  <c r="IA158" i="13"/>
  <c r="HW158" i="13"/>
  <c r="HW49" i="13" s="1"/>
  <c r="HU158" i="13"/>
  <c r="HS158" i="13"/>
  <c r="HO158" i="13"/>
  <c r="HM158" i="13"/>
  <c r="HK158" i="13"/>
  <c r="HG158" i="13"/>
  <c r="HE158" i="13"/>
  <c r="HC158" i="13"/>
  <c r="GY158" i="13"/>
  <c r="GW158" i="13"/>
  <c r="GU158" i="13"/>
  <c r="GQ158" i="13"/>
  <c r="GO158" i="13"/>
  <c r="GM158" i="13"/>
  <c r="GI158" i="13"/>
  <c r="GJ171" i="13" s="1"/>
  <c r="GG158" i="13"/>
  <c r="GE158" i="13"/>
  <c r="GA158" i="13"/>
  <c r="FY158" i="13"/>
  <c r="FZ171" i="13" s="1"/>
  <c r="FW158" i="13"/>
  <c r="FS158" i="13"/>
  <c r="FQ158" i="13"/>
  <c r="FO158" i="13"/>
  <c r="FK158" i="13"/>
  <c r="FI158" i="13"/>
  <c r="FG158" i="13"/>
  <c r="FC158" i="13"/>
  <c r="FA158" i="13"/>
  <c r="EY158" i="13"/>
  <c r="EU158" i="13"/>
  <c r="ES158" i="13"/>
  <c r="EQ158" i="13"/>
  <c r="EQ18" i="13" s="1"/>
  <c r="EM158" i="13"/>
  <c r="EK158" i="13"/>
  <c r="EK18" i="13" s="1"/>
  <c r="EI158" i="13"/>
  <c r="EE158" i="13"/>
  <c r="EC158" i="13"/>
  <c r="EA158" i="13"/>
  <c r="DW158" i="13"/>
  <c r="DU158" i="13"/>
  <c r="DS158" i="13"/>
  <c r="DO158" i="13"/>
  <c r="DM158" i="13"/>
  <c r="DK158" i="13"/>
  <c r="DG158" i="13"/>
  <c r="DE158" i="13"/>
  <c r="DC158" i="13"/>
  <c r="DC49" i="13" s="1"/>
  <c r="CY158" i="13"/>
  <c r="CW158" i="13"/>
  <c r="CU158" i="13"/>
  <c r="CQ158" i="13"/>
  <c r="CO158" i="13"/>
  <c r="CM158" i="13"/>
  <c r="CI158" i="13"/>
  <c r="CG158" i="13"/>
  <c r="CE158" i="13"/>
  <c r="CA158" i="13"/>
  <c r="BY158" i="13"/>
  <c r="BW158" i="13"/>
  <c r="BS158" i="13"/>
  <c r="BQ158" i="13"/>
  <c r="BO158" i="13"/>
  <c r="BK158" i="13"/>
  <c r="BI158" i="13"/>
  <c r="BG158" i="13"/>
  <c r="BC158" i="13"/>
  <c r="BA158" i="13"/>
  <c r="AY158" i="13"/>
  <c r="AU158" i="13"/>
  <c r="AS158" i="13"/>
  <c r="AQ158" i="13"/>
  <c r="AM158" i="13"/>
  <c r="AK158" i="13"/>
  <c r="AI158" i="13"/>
  <c r="AE158" i="13"/>
  <c r="AC158" i="13"/>
  <c r="AC49" i="13" s="1"/>
  <c r="AA158" i="13"/>
  <c r="W158" i="13"/>
  <c r="U158" i="13"/>
  <c r="U49" i="13" s="1"/>
  <c r="S158" i="13"/>
  <c r="O158" i="13"/>
  <c r="M158" i="13"/>
  <c r="K158" i="13"/>
  <c r="G158" i="13"/>
  <c r="E158" i="13"/>
  <c r="C158" i="13"/>
  <c r="MO157" i="13"/>
  <c r="MM157" i="13"/>
  <c r="MK157" i="13"/>
  <c r="MG157" i="13"/>
  <c r="ME157" i="13"/>
  <c r="MC157" i="13"/>
  <c r="LY157" i="13"/>
  <c r="LW157" i="13"/>
  <c r="LU157" i="13"/>
  <c r="LQ157" i="13"/>
  <c r="LQ49" i="13" s="1"/>
  <c r="LO157" i="13"/>
  <c r="LM157" i="13"/>
  <c r="LM49" i="13" s="1"/>
  <c r="LI157" i="13"/>
  <c r="LG157" i="13"/>
  <c r="LE157" i="13"/>
  <c r="LA157" i="13"/>
  <c r="KY157" i="13"/>
  <c r="KW157" i="13"/>
  <c r="KS157" i="13"/>
  <c r="KQ157" i="13"/>
  <c r="KO157" i="13"/>
  <c r="KK157" i="13"/>
  <c r="KI157" i="13"/>
  <c r="KG157" i="13"/>
  <c r="KC157" i="13"/>
  <c r="KC49" i="13" s="1"/>
  <c r="KA157" i="13"/>
  <c r="JY157" i="13"/>
  <c r="JU157" i="13"/>
  <c r="JS157" i="13"/>
  <c r="JQ157" i="13"/>
  <c r="JM157" i="13"/>
  <c r="JK157" i="13"/>
  <c r="JI157" i="13"/>
  <c r="JE157" i="13"/>
  <c r="JC157" i="13"/>
  <c r="JA157" i="13"/>
  <c r="IW157" i="13"/>
  <c r="IU157" i="13"/>
  <c r="IS157" i="13"/>
  <c r="IO157" i="13"/>
  <c r="IM157" i="13"/>
  <c r="IK157" i="13"/>
  <c r="IK49" i="13" s="1"/>
  <c r="II157" i="13"/>
  <c r="IE157" i="13"/>
  <c r="IC157" i="13"/>
  <c r="IA157" i="13"/>
  <c r="HW157" i="13"/>
  <c r="HU157" i="13"/>
  <c r="HS157" i="13"/>
  <c r="HO157" i="13"/>
  <c r="HM157" i="13"/>
  <c r="HK157" i="13"/>
  <c r="HG157" i="13"/>
  <c r="HE157" i="13"/>
  <c r="HC157" i="13"/>
  <c r="GY157" i="13"/>
  <c r="GW157" i="13"/>
  <c r="GW49" i="13" s="1"/>
  <c r="GU157" i="13"/>
  <c r="GQ157" i="13"/>
  <c r="GO157" i="13"/>
  <c r="GM157" i="13"/>
  <c r="GI157" i="13"/>
  <c r="GG157" i="13"/>
  <c r="GG18" i="13" s="1"/>
  <c r="GE157" i="13"/>
  <c r="GA157" i="13"/>
  <c r="FY157" i="13"/>
  <c r="FW157" i="13"/>
  <c r="FS157" i="13"/>
  <c r="FQ157" i="13"/>
  <c r="FO157" i="13"/>
  <c r="FK157" i="13"/>
  <c r="FI157" i="13"/>
  <c r="FG157" i="13"/>
  <c r="FC157" i="13"/>
  <c r="FA157" i="13"/>
  <c r="EY157" i="13"/>
  <c r="EU157" i="13"/>
  <c r="ES157" i="13"/>
  <c r="EQ157" i="13"/>
  <c r="EM157" i="13"/>
  <c r="EK157" i="13"/>
  <c r="EI157" i="13"/>
  <c r="EE157" i="13"/>
  <c r="EC157" i="13"/>
  <c r="EA157" i="13"/>
  <c r="DW157" i="13"/>
  <c r="DW18" i="13" s="1"/>
  <c r="DU157" i="13"/>
  <c r="DS157" i="13"/>
  <c r="DO157" i="13"/>
  <c r="DP170" i="13" s="1"/>
  <c r="DM157" i="13"/>
  <c r="DK157" i="13"/>
  <c r="DG157" i="13"/>
  <c r="DE157" i="13"/>
  <c r="DC157" i="13"/>
  <c r="CY157" i="13"/>
  <c r="CW157" i="13"/>
  <c r="CU157" i="13"/>
  <c r="CQ157" i="13"/>
  <c r="CO157" i="13"/>
  <c r="CM157" i="13"/>
  <c r="CI157" i="13"/>
  <c r="CG157" i="13"/>
  <c r="CE157" i="13"/>
  <c r="CA157" i="13"/>
  <c r="BY157" i="13"/>
  <c r="BW157" i="13"/>
  <c r="BW49" i="13" s="1"/>
  <c r="BS157" i="13"/>
  <c r="BQ157" i="13"/>
  <c r="BQ49" i="13" s="1"/>
  <c r="BO157" i="13"/>
  <c r="BK157" i="13"/>
  <c r="BI157" i="13"/>
  <c r="BG157" i="13"/>
  <c r="BC157" i="13"/>
  <c r="BA157" i="13"/>
  <c r="AY157" i="13"/>
  <c r="AU157" i="13"/>
  <c r="AV170" i="13" s="1"/>
  <c r="AS157" i="13"/>
  <c r="AQ157" i="13"/>
  <c r="AQ49" i="13" s="1"/>
  <c r="AM157" i="13"/>
  <c r="AK157" i="13"/>
  <c r="AI157" i="13"/>
  <c r="AE157" i="13"/>
  <c r="AC157" i="13"/>
  <c r="AA157" i="13"/>
  <c r="W157" i="13"/>
  <c r="U157" i="13"/>
  <c r="S157" i="13"/>
  <c r="O157" i="13"/>
  <c r="M157" i="13"/>
  <c r="K157" i="13"/>
  <c r="G157" i="13"/>
  <c r="E157" i="13"/>
  <c r="C157" i="13"/>
  <c r="MO156" i="13"/>
  <c r="MM156" i="13"/>
  <c r="MK156" i="13"/>
  <c r="MG156" i="13"/>
  <c r="ME156" i="13"/>
  <c r="MC156" i="13"/>
  <c r="LY156" i="13"/>
  <c r="LW156" i="13"/>
  <c r="LU156" i="13"/>
  <c r="LQ156" i="13"/>
  <c r="LO156" i="13"/>
  <c r="LM156" i="13"/>
  <c r="LI156" i="13"/>
  <c r="LG156" i="13"/>
  <c r="LH169" i="13" s="1"/>
  <c r="LE156" i="13"/>
  <c r="LA156" i="13"/>
  <c r="LA49" i="13" s="1"/>
  <c r="KY156" i="13"/>
  <c r="KW156" i="13"/>
  <c r="KS156" i="13"/>
  <c r="KQ156" i="13"/>
  <c r="KO156" i="13"/>
  <c r="KK156" i="13"/>
  <c r="KI156" i="13"/>
  <c r="KG156" i="13"/>
  <c r="KC156" i="13"/>
  <c r="KA156" i="13"/>
  <c r="JY156" i="13"/>
  <c r="JU156" i="13"/>
  <c r="JS156" i="13"/>
  <c r="JQ156" i="13"/>
  <c r="JM156" i="13"/>
  <c r="JK156" i="13"/>
  <c r="JI156" i="13"/>
  <c r="JE156" i="13"/>
  <c r="JC156" i="13"/>
  <c r="JA156" i="13"/>
  <c r="IW156" i="13"/>
  <c r="IU156" i="13"/>
  <c r="IS156" i="13"/>
  <c r="IO156" i="13"/>
  <c r="IM156" i="13"/>
  <c r="IK156" i="13"/>
  <c r="II156" i="13"/>
  <c r="IE156" i="13"/>
  <c r="IC156" i="13"/>
  <c r="IA156" i="13"/>
  <c r="HW156" i="13"/>
  <c r="HU156" i="13"/>
  <c r="HS156" i="13"/>
  <c r="HO156" i="13"/>
  <c r="HM156" i="13"/>
  <c r="HK156" i="13"/>
  <c r="HG156" i="13"/>
  <c r="HE156" i="13"/>
  <c r="HC156" i="13"/>
  <c r="GY156" i="13"/>
  <c r="GW156" i="13"/>
  <c r="GU156" i="13"/>
  <c r="GQ156" i="13"/>
  <c r="GO156" i="13"/>
  <c r="GM156" i="13"/>
  <c r="GI156" i="13"/>
  <c r="GG156" i="13"/>
  <c r="GE156" i="13"/>
  <c r="GA156" i="13"/>
  <c r="FY156" i="13"/>
  <c r="FW156" i="13"/>
  <c r="FS156" i="13"/>
  <c r="FQ156" i="13"/>
  <c r="FQ18" i="13" s="1"/>
  <c r="FO156" i="13"/>
  <c r="FK156" i="13"/>
  <c r="FI156" i="13"/>
  <c r="FG156" i="13"/>
  <c r="FC156" i="13"/>
  <c r="FA156" i="13"/>
  <c r="EY156" i="13"/>
  <c r="EU156" i="13"/>
  <c r="ES156" i="13"/>
  <c r="EQ156" i="13"/>
  <c r="EM156" i="13"/>
  <c r="EK156" i="13"/>
  <c r="EI156" i="13"/>
  <c r="EI49" i="13" s="1"/>
  <c r="EE156" i="13"/>
  <c r="EC156" i="13"/>
  <c r="EA156" i="13"/>
  <c r="DW156" i="13"/>
  <c r="DU156" i="13"/>
  <c r="DS156" i="13"/>
  <c r="DO156" i="13"/>
  <c r="DM156" i="13"/>
  <c r="DK156" i="13"/>
  <c r="DG156" i="13"/>
  <c r="DE156" i="13"/>
  <c r="DC156" i="13"/>
  <c r="CY156" i="13"/>
  <c r="CW156" i="13"/>
  <c r="CU156" i="13"/>
  <c r="CQ156" i="13"/>
  <c r="CO156" i="13"/>
  <c r="CM156" i="13"/>
  <c r="CM49" i="13" s="1"/>
  <c r="CI156" i="13"/>
  <c r="CI49" i="13" s="1"/>
  <c r="CG156" i="13"/>
  <c r="CE156" i="13"/>
  <c r="CE49" i="13" s="1"/>
  <c r="CA156" i="13"/>
  <c r="BY156" i="13"/>
  <c r="BW156" i="13"/>
  <c r="BS156" i="13"/>
  <c r="BQ156" i="13"/>
  <c r="BO156" i="13"/>
  <c r="BK156" i="13"/>
  <c r="BI156" i="13"/>
  <c r="BJ169" i="13" s="1"/>
  <c r="BG156" i="13"/>
  <c r="BH169" i="13" s="1"/>
  <c r="BC156" i="13"/>
  <c r="BA156" i="13"/>
  <c r="AY156" i="13"/>
  <c r="AU156" i="13"/>
  <c r="AS156" i="13"/>
  <c r="AT169" i="13" s="1"/>
  <c r="AQ156" i="13"/>
  <c r="AM156" i="13"/>
  <c r="AK156" i="13"/>
  <c r="AI156" i="13"/>
  <c r="AE156" i="13"/>
  <c r="AC156" i="13"/>
  <c r="AA156" i="13"/>
  <c r="W156" i="13"/>
  <c r="U156" i="13"/>
  <c r="S156" i="13"/>
  <c r="O156" i="13"/>
  <c r="M156" i="13"/>
  <c r="K156" i="13"/>
  <c r="G156" i="13"/>
  <c r="E156" i="13"/>
  <c r="C156" i="13"/>
  <c r="C49" i="13" s="1"/>
  <c r="MO154" i="13"/>
  <c r="MM154" i="13"/>
  <c r="MM47" i="13" s="1"/>
  <c r="MK154" i="13"/>
  <c r="MG154" i="13"/>
  <c r="MG47" i="13" s="1"/>
  <c r="ME154" i="13"/>
  <c r="MC154" i="13"/>
  <c r="LY154" i="13"/>
  <c r="LW154" i="13"/>
  <c r="LU154" i="13"/>
  <c r="LV167" i="13" s="1"/>
  <c r="LQ154" i="13"/>
  <c r="LO154" i="13"/>
  <c r="LM154" i="13"/>
  <c r="LI154" i="13"/>
  <c r="LG154" i="13"/>
  <c r="LE154" i="13"/>
  <c r="LA154" i="13"/>
  <c r="KY154" i="13"/>
  <c r="KW154" i="13"/>
  <c r="KS154" i="13"/>
  <c r="KQ154" i="13"/>
  <c r="KO154" i="13"/>
  <c r="KK154" i="13"/>
  <c r="KI154" i="13"/>
  <c r="KG154" i="13"/>
  <c r="KC154" i="13"/>
  <c r="KA154" i="13"/>
  <c r="JY154" i="13"/>
  <c r="JU154" i="13"/>
  <c r="JS154" i="13"/>
  <c r="JQ154" i="13"/>
  <c r="JM154" i="13"/>
  <c r="JK154" i="13"/>
  <c r="JI154" i="13"/>
  <c r="JE154" i="13"/>
  <c r="JC154" i="13"/>
  <c r="JA154" i="13"/>
  <c r="IW154" i="13"/>
  <c r="IU154" i="13"/>
  <c r="IS154" i="13"/>
  <c r="IO154" i="13"/>
  <c r="IM154" i="13"/>
  <c r="IK154" i="13"/>
  <c r="II154" i="13"/>
  <c r="IE154" i="13"/>
  <c r="IC154" i="13"/>
  <c r="ID167" i="13" s="1"/>
  <c r="IA154" i="13"/>
  <c r="HW154" i="13"/>
  <c r="HU154" i="13"/>
  <c r="HV167" i="13" s="1"/>
  <c r="HS154" i="13"/>
  <c r="HO154" i="13"/>
  <c r="HM154" i="13"/>
  <c r="HK154" i="13"/>
  <c r="HG154" i="13"/>
  <c r="HE154" i="13"/>
  <c r="HC154" i="13"/>
  <c r="GY154" i="13"/>
  <c r="GW154" i="13"/>
  <c r="GU154" i="13"/>
  <c r="GQ154" i="13"/>
  <c r="GO154" i="13"/>
  <c r="GM154" i="13"/>
  <c r="GI154" i="13"/>
  <c r="GG154" i="13"/>
  <c r="GE154" i="13"/>
  <c r="GA154" i="13"/>
  <c r="FY154" i="13"/>
  <c r="FY17" i="13" s="1"/>
  <c r="FW154" i="13"/>
  <c r="FS154" i="13"/>
  <c r="FQ154" i="13"/>
  <c r="FO154" i="13"/>
  <c r="FK154" i="13"/>
  <c r="FI154" i="13"/>
  <c r="FG154" i="13"/>
  <c r="FC154" i="13"/>
  <c r="FA154" i="13"/>
  <c r="FB167" i="13" s="1"/>
  <c r="EY154" i="13"/>
  <c r="EY47" i="13" s="1"/>
  <c r="EU154" i="13"/>
  <c r="EV167" i="13" s="1"/>
  <c r="ES154" i="13"/>
  <c r="EQ154" i="13"/>
  <c r="EM154" i="13"/>
  <c r="EK154" i="13"/>
  <c r="EI154" i="13"/>
  <c r="EE154" i="13"/>
  <c r="EC154" i="13"/>
  <c r="EA154" i="13"/>
  <c r="DW154" i="13"/>
  <c r="DU154" i="13"/>
  <c r="DS154" i="13"/>
  <c r="DO154" i="13"/>
  <c r="DM154" i="13"/>
  <c r="DK154" i="13"/>
  <c r="DG154" i="13"/>
  <c r="DE154" i="13"/>
  <c r="DC154" i="13"/>
  <c r="CY154" i="13"/>
  <c r="CW154" i="13"/>
  <c r="CU154" i="13"/>
  <c r="CQ154" i="13"/>
  <c r="CQ47" i="13" s="1"/>
  <c r="CO154" i="13"/>
  <c r="CM154" i="13"/>
  <c r="CI154" i="13"/>
  <c r="CG154" i="13"/>
  <c r="CE154" i="13"/>
  <c r="CA154" i="13"/>
  <c r="BY154" i="13"/>
  <c r="BW154" i="13"/>
  <c r="BS154" i="13"/>
  <c r="BQ154" i="13"/>
  <c r="BR167" i="13" s="1"/>
  <c r="BO154" i="13"/>
  <c r="BP167" i="13" s="1"/>
  <c r="BK154" i="13"/>
  <c r="BI154" i="13"/>
  <c r="BG154" i="13"/>
  <c r="BC154" i="13"/>
  <c r="BA154" i="13"/>
  <c r="AY154" i="13"/>
  <c r="AU154" i="13"/>
  <c r="AS154" i="13"/>
  <c r="AQ154" i="13"/>
  <c r="AM154" i="13"/>
  <c r="AK154" i="13"/>
  <c r="AI154" i="13"/>
  <c r="AE154" i="13"/>
  <c r="AC154" i="13"/>
  <c r="AA154" i="13"/>
  <c r="W154" i="13"/>
  <c r="U154" i="13"/>
  <c r="S154" i="13"/>
  <c r="O154" i="13"/>
  <c r="M154" i="13"/>
  <c r="K154" i="13"/>
  <c r="K47" i="13" s="1"/>
  <c r="G154" i="13"/>
  <c r="E154" i="13"/>
  <c r="C154" i="13"/>
  <c r="MO153" i="13"/>
  <c r="MM153" i="13"/>
  <c r="MK153" i="13"/>
  <c r="ML166" i="13" s="1"/>
  <c r="MG153" i="13"/>
  <c r="ME153" i="13"/>
  <c r="MC153" i="13"/>
  <c r="LY153" i="13"/>
  <c r="LW153" i="13"/>
  <c r="LW47" i="13" s="1"/>
  <c r="LU153" i="13"/>
  <c r="LQ153" i="13"/>
  <c r="LO153" i="13"/>
  <c r="LM153" i="13"/>
  <c r="LI153" i="13"/>
  <c r="LG153" i="13"/>
  <c r="LE153" i="13"/>
  <c r="LA153" i="13"/>
  <c r="KY153" i="13"/>
  <c r="KW153" i="13"/>
  <c r="KS153" i="13"/>
  <c r="KQ153" i="13"/>
  <c r="KO153" i="13"/>
  <c r="KK153" i="13"/>
  <c r="KI153" i="13"/>
  <c r="KG153" i="13"/>
  <c r="KC153" i="13"/>
  <c r="KA153" i="13"/>
  <c r="JY153" i="13"/>
  <c r="JU153" i="13"/>
  <c r="JS153" i="13"/>
  <c r="JQ153" i="13"/>
  <c r="JM153" i="13"/>
  <c r="JN166" i="13" s="1"/>
  <c r="JK153" i="13"/>
  <c r="JI153" i="13"/>
  <c r="JE153" i="13"/>
  <c r="JC153" i="13"/>
  <c r="JA153" i="13"/>
  <c r="IW153" i="13"/>
  <c r="IU153" i="13"/>
  <c r="IS153" i="13"/>
  <c r="IO153" i="13"/>
  <c r="IM153" i="13"/>
  <c r="IK153" i="13"/>
  <c r="II153" i="13"/>
  <c r="IE153" i="13"/>
  <c r="IC153" i="13"/>
  <c r="IA153" i="13"/>
  <c r="HW153" i="13"/>
  <c r="HU153" i="13"/>
  <c r="HS153" i="13"/>
  <c r="HT166" i="13" s="1"/>
  <c r="HO153" i="13"/>
  <c r="HM153" i="13"/>
  <c r="HK153" i="13"/>
  <c r="HG153" i="13"/>
  <c r="HE153" i="13"/>
  <c r="HC153" i="13"/>
  <c r="GY153" i="13"/>
  <c r="GW153" i="13"/>
  <c r="GU153" i="13"/>
  <c r="GQ153" i="13"/>
  <c r="GQ47" i="13" s="1"/>
  <c r="GO153" i="13"/>
  <c r="GM153" i="13"/>
  <c r="GI153" i="13"/>
  <c r="GG153" i="13"/>
  <c r="GE153" i="13"/>
  <c r="GF153" i="13" s="1"/>
  <c r="GA153" i="13"/>
  <c r="FY153" i="13"/>
  <c r="FW153" i="13"/>
  <c r="FS153" i="13"/>
  <c r="FQ153" i="13"/>
  <c r="FO153" i="13"/>
  <c r="FK153" i="13"/>
  <c r="FL166" i="13" s="1"/>
  <c r="FI153" i="13"/>
  <c r="FG153" i="13"/>
  <c r="FC153" i="13"/>
  <c r="FA153" i="13"/>
  <c r="EY153" i="13"/>
  <c r="EU153" i="13"/>
  <c r="ES153" i="13"/>
  <c r="EQ153" i="13"/>
  <c r="EM153" i="13"/>
  <c r="EM47" i="13" s="1"/>
  <c r="EK153" i="13"/>
  <c r="EI153" i="13"/>
  <c r="EE153" i="13"/>
  <c r="EC153" i="13"/>
  <c r="EA153" i="13"/>
  <c r="DW153" i="13"/>
  <c r="DU153" i="13"/>
  <c r="DS153" i="13"/>
  <c r="DO153" i="13"/>
  <c r="DM153" i="13"/>
  <c r="DM17" i="13" s="1"/>
  <c r="DK153" i="13"/>
  <c r="DK47" i="13" s="1"/>
  <c r="DG153" i="13"/>
  <c r="DE153" i="13"/>
  <c r="DC153" i="13"/>
  <c r="CY153" i="13"/>
  <c r="CW153" i="13"/>
  <c r="CU153" i="13"/>
  <c r="CQ153" i="13"/>
  <c r="CO153" i="13"/>
  <c r="CM153" i="13"/>
  <c r="CI153" i="13"/>
  <c r="CG153" i="13"/>
  <c r="CE153" i="13"/>
  <c r="CA153" i="13"/>
  <c r="BY153" i="13"/>
  <c r="BW153" i="13"/>
  <c r="BS153" i="13"/>
  <c r="BQ153" i="13"/>
  <c r="BO153" i="13"/>
  <c r="BK153" i="13"/>
  <c r="BI153" i="13"/>
  <c r="BG153" i="13"/>
  <c r="BC153" i="13"/>
  <c r="BA153" i="13"/>
  <c r="AY153" i="13"/>
  <c r="AU153" i="13"/>
  <c r="AS153" i="13"/>
  <c r="AQ153" i="13"/>
  <c r="AM153" i="13"/>
  <c r="AK153" i="13"/>
  <c r="AI153" i="13"/>
  <c r="AE153" i="13"/>
  <c r="AC153" i="13"/>
  <c r="AC47" i="13" s="1"/>
  <c r="AA153" i="13"/>
  <c r="W153" i="13"/>
  <c r="W47" i="13" s="1"/>
  <c r="U153" i="13"/>
  <c r="S153" i="13"/>
  <c r="O153" i="13"/>
  <c r="M153" i="13"/>
  <c r="K153" i="13"/>
  <c r="G153" i="13"/>
  <c r="E153" i="13"/>
  <c r="C153" i="13"/>
  <c r="MO152" i="13"/>
  <c r="MM152" i="13"/>
  <c r="MK152" i="13"/>
  <c r="MG152" i="13"/>
  <c r="ME152" i="13"/>
  <c r="MC152" i="13"/>
  <c r="LY152" i="13"/>
  <c r="LW152" i="13"/>
  <c r="LU152" i="13"/>
  <c r="LQ152" i="13"/>
  <c r="LO152" i="13"/>
  <c r="LM152" i="13"/>
  <c r="LI152" i="13"/>
  <c r="LG152" i="13"/>
  <c r="LE152" i="13"/>
  <c r="LA152" i="13"/>
  <c r="KY152" i="13"/>
  <c r="KW152" i="13"/>
  <c r="KS152" i="13"/>
  <c r="KQ152" i="13"/>
  <c r="KO152" i="13"/>
  <c r="KO47" i="13" s="1"/>
  <c r="KK152" i="13"/>
  <c r="KI152" i="13"/>
  <c r="KG152" i="13"/>
  <c r="KC152" i="13"/>
  <c r="KA152" i="13"/>
  <c r="JY152" i="13"/>
  <c r="JU152" i="13"/>
  <c r="JS152" i="13"/>
  <c r="JQ152" i="13"/>
  <c r="JR165" i="13" s="1"/>
  <c r="JM152" i="13"/>
  <c r="JK152" i="13"/>
  <c r="JI152" i="13"/>
  <c r="JE152" i="13"/>
  <c r="JC152" i="13"/>
  <c r="JA152" i="13"/>
  <c r="IW152" i="13"/>
  <c r="IU152" i="13"/>
  <c r="IS152" i="13"/>
  <c r="IO152" i="13"/>
  <c r="IM152" i="13"/>
  <c r="IK152" i="13"/>
  <c r="IK47" i="13" s="1"/>
  <c r="II152" i="13"/>
  <c r="IE152" i="13"/>
  <c r="IC152" i="13"/>
  <c r="IA152" i="13"/>
  <c r="HW152" i="13"/>
  <c r="HU152" i="13"/>
  <c r="HS152" i="13"/>
  <c r="HO152" i="13"/>
  <c r="HM152" i="13"/>
  <c r="HK152" i="13"/>
  <c r="HG152" i="13"/>
  <c r="HG47" i="13" s="1"/>
  <c r="HE152" i="13"/>
  <c r="HC152" i="13"/>
  <c r="GY152" i="13"/>
  <c r="GW152" i="13"/>
  <c r="GU152" i="13"/>
  <c r="GQ152" i="13"/>
  <c r="GO152" i="13"/>
  <c r="GM152" i="13"/>
  <c r="GI152" i="13"/>
  <c r="GG152" i="13"/>
  <c r="GE152" i="13"/>
  <c r="GA152" i="13"/>
  <c r="FY152" i="13"/>
  <c r="FW152" i="13"/>
  <c r="FS152" i="13"/>
  <c r="FQ152" i="13"/>
  <c r="FO152" i="13"/>
  <c r="FK152" i="13"/>
  <c r="FI152" i="13"/>
  <c r="FG152" i="13"/>
  <c r="FC152" i="13"/>
  <c r="FA152" i="13"/>
  <c r="EY152" i="13"/>
  <c r="EU152" i="13"/>
  <c r="ES152" i="13"/>
  <c r="EQ152" i="13"/>
  <c r="EM152" i="13"/>
  <c r="EK152" i="13"/>
  <c r="EI152" i="13"/>
  <c r="EI47" i="13" s="1"/>
  <c r="EE152" i="13"/>
  <c r="EC152" i="13"/>
  <c r="EA152" i="13"/>
  <c r="DW152" i="13"/>
  <c r="DU152" i="13"/>
  <c r="DS152" i="13"/>
  <c r="DO152" i="13"/>
  <c r="DM152" i="13"/>
  <c r="DK152" i="13"/>
  <c r="DG152" i="13"/>
  <c r="DE152" i="13"/>
  <c r="DC152" i="13"/>
  <c r="CY152" i="13"/>
  <c r="CW152" i="13"/>
  <c r="CU152" i="13"/>
  <c r="CQ152" i="13"/>
  <c r="CO152" i="13"/>
  <c r="CM152" i="13"/>
  <c r="CI152" i="13"/>
  <c r="CG152" i="13"/>
  <c r="CE152" i="13"/>
  <c r="CA152" i="13"/>
  <c r="BY152" i="13"/>
  <c r="BW152" i="13"/>
  <c r="BS152" i="13"/>
  <c r="BQ152" i="13"/>
  <c r="BO152" i="13"/>
  <c r="BK152" i="13"/>
  <c r="BI152" i="13"/>
  <c r="BG152" i="13"/>
  <c r="BC152" i="13"/>
  <c r="BA152" i="13"/>
  <c r="AY152" i="13"/>
  <c r="AU152" i="13"/>
  <c r="AU47" i="13" s="1"/>
  <c r="AS152" i="13"/>
  <c r="AQ152" i="13"/>
  <c r="AM152" i="13"/>
  <c r="AK152" i="13"/>
  <c r="AI152" i="13"/>
  <c r="AI47" i="13" s="1"/>
  <c r="AE152" i="13"/>
  <c r="AC152" i="13"/>
  <c r="AA152" i="13"/>
  <c r="W152" i="13"/>
  <c r="U152" i="13"/>
  <c r="S152" i="13"/>
  <c r="O152" i="13"/>
  <c r="M152" i="13"/>
  <c r="K152" i="13"/>
  <c r="G152" i="13"/>
  <c r="E152" i="13"/>
  <c r="C152" i="13"/>
  <c r="MO151" i="13"/>
  <c r="MM151" i="13"/>
  <c r="MK151" i="13"/>
  <c r="MG151" i="13"/>
  <c r="ME151" i="13"/>
  <c r="MC151" i="13"/>
  <c r="LY151" i="13"/>
  <c r="LW151" i="13"/>
  <c r="LU151" i="13"/>
  <c r="LQ151" i="13"/>
  <c r="LO151" i="13"/>
  <c r="LM151" i="13"/>
  <c r="LI151" i="13"/>
  <c r="LG151" i="13"/>
  <c r="LE151" i="13"/>
  <c r="LA151" i="13"/>
  <c r="KY151" i="13"/>
  <c r="KW151" i="13"/>
  <c r="KS151" i="13"/>
  <c r="KQ151" i="13"/>
  <c r="KO151" i="13"/>
  <c r="KK151" i="13"/>
  <c r="KI151" i="13"/>
  <c r="KG151" i="13"/>
  <c r="KC151" i="13"/>
  <c r="KA151" i="13"/>
  <c r="JY151" i="13"/>
  <c r="JU151" i="13"/>
  <c r="JS151" i="13"/>
  <c r="JS46" i="13" s="1"/>
  <c r="JQ151" i="13"/>
  <c r="JM151" i="13"/>
  <c r="JK151" i="13"/>
  <c r="JI151" i="13"/>
  <c r="JE151" i="13"/>
  <c r="JC151" i="13"/>
  <c r="JA151" i="13"/>
  <c r="IW151" i="13"/>
  <c r="IU151" i="13"/>
  <c r="IS151" i="13"/>
  <c r="IO151" i="13"/>
  <c r="IM151" i="13"/>
  <c r="IK151" i="13"/>
  <c r="II151" i="13"/>
  <c r="IE151" i="13"/>
  <c r="IC151" i="13"/>
  <c r="IA151" i="13"/>
  <c r="HW151" i="13"/>
  <c r="HU151" i="13"/>
  <c r="HS151" i="13"/>
  <c r="HO151" i="13"/>
  <c r="HM151" i="13"/>
  <c r="HK151" i="13"/>
  <c r="HK46" i="13" s="1"/>
  <c r="HG151" i="13"/>
  <c r="HE151" i="13"/>
  <c r="HC151" i="13"/>
  <c r="GY151" i="13"/>
  <c r="GW151" i="13"/>
  <c r="GU151" i="13"/>
  <c r="GQ151" i="13"/>
  <c r="GO151" i="13"/>
  <c r="GM151" i="13"/>
  <c r="GI151" i="13"/>
  <c r="GG151" i="13"/>
  <c r="GE151" i="13"/>
  <c r="GA151" i="13"/>
  <c r="FY151" i="13"/>
  <c r="FW151" i="13"/>
  <c r="FS151" i="13"/>
  <c r="FQ151" i="13"/>
  <c r="FO151" i="13"/>
  <c r="FK151" i="13"/>
  <c r="FI151" i="13"/>
  <c r="FG151" i="13"/>
  <c r="FC151" i="13"/>
  <c r="FA151" i="13"/>
  <c r="EY151" i="13"/>
  <c r="EU151" i="13"/>
  <c r="ES151" i="13"/>
  <c r="EQ151" i="13"/>
  <c r="EM151" i="13"/>
  <c r="EK151" i="13"/>
  <c r="EI151" i="13"/>
  <c r="EE151" i="13"/>
  <c r="EC151" i="13"/>
  <c r="EA151" i="13"/>
  <c r="DW151" i="13"/>
  <c r="DU151" i="13"/>
  <c r="DS151" i="13"/>
  <c r="DO151" i="13"/>
  <c r="DP164" i="13" s="1"/>
  <c r="DM151" i="13"/>
  <c r="DK151" i="13"/>
  <c r="DG151" i="13"/>
  <c r="DE151" i="13"/>
  <c r="DC151" i="13"/>
  <c r="CY151" i="13"/>
  <c r="CW151" i="13"/>
  <c r="CU151" i="13"/>
  <c r="CQ151" i="13"/>
  <c r="CO151" i="13"/>
  <c r="CM151" i="13"/>
  <c r="CI151" i="13"/>
  <c r="CG151" i="13"/>
  <c r="CE151" i="13"/>
  <c r="CA151" i="13"/>
  <c r="BY151" i="13"/>
  <c r="BW151" i="13"/>
  <c r="BS151" i="13"/>
  <c r="BQ151" i="13"/>
  <c r="BO151" i="13"/>
  <c r="BK151" i="13"/>
  <c r="BI151" i="13"/>
  <c r="BG151" i="13"/>
  <c r="BC151" i="13"/>
  <c r="BA151" i="13"/>
  <c r="AY151" i="13"/>
  <c r="AU151" i="13"/>
  <c r="AS151" i="13"/>
  <c r="AQ151" i="13"/>
  <c r="AM151" i="13"/>
  <c r="AK151" i="13"/>
  <c r="AI151" i="13"/>
  <c r="AE151" i="13"/>
  <c r="AC151" i="13"/>
  <c r="AA151" i="13"/>
  <c r="W151" i="13"/>
  <c r="U151" i="13"/>
  <c r="S151" i="13"/>
  <c r="O151" i="13"/>
  <c r="M151" i="13"/>
  <c r="K151" i="13"/>
  <c r="G151" i="13"/>
  <c r="E151" i="13"/>
  <c r="C151" i="13"/>
  <c r="MO150" i="13"/>
  <c r="MM150" i="13"/>
  <c r="MK150" i="13"/>
  <c r="MG150" i="13"/>
  <c r="ME150" i="13"/>
  <c r="MC150" i="13"/>
  <c r="LY150" i="13"/>
  <c r="LW150" i="13"/>
  <c r="LU150" i="13"/>
  <c r="LQ150" i="13"/>
  <c r="LO150" i="13"/>
  <c r="LM150" i="13"/>
  <c r="LI150" i="13"/>
  <c r="LG150" i="13"/>
  <c r="LE150" i="13"/>
  <c r="LA150" i="13"/>
  <c r="KY150" i="13"/>
  <c r="KW150" i="13"/>
  <c r="KS150" i="13"/>
  <c r="KQ150" i="13"/>
  <c r="KO150" i="13"/>
  <c r="KK150" i="13"/>
  <c r="KI150" i="13"/>
  <c r="KI46" i="13" s="1"/>
  <c r="KG150" i="13"/>
  <c r="KC150" i="13"/>
  <c r="KA150" i="13"/>
  <c r="JY150" i="13"/>
  <c r="JU150" i="13"/>
  <c r="JS150" i="13"/>
  <c r="JQ150" i="13"/>
  <c r="JM150" i="13"/>
  <c r="JK150" i="13"/>
  <c r="JI150" i="13"/>
  <c r="JE150" i="13"/>
  <c r="JC150" i="13"/>
  <c r="JA150" i="13"/>
  <c r="IW150" i="13"/>
  <c r="IU150" i="13"/>
  <c r="IS150" i="13"/>
  <c r="IO150" i="13"/>
  <c r="IM150" i="13"/>
  <c r="IK150" i="13"/>
  <c r="II150" i="13"/>
  <c r="IE150" i="13"/>
  <c r="IC150" i="13"/>
  <c r="ID163" i="13" s="1"/>
  <c r="IA150" i="13"/>
  <c r="HW150" i="13"/>
  <c r="HU150" i="13"/>
  <c r="HS150" i="13"/>
  <c r="HO150" i="13"/>
  <c r="HM150" i="13"/>
  <c r="HK150" i="13"/>
  <c r="HG150" i="13"/>
  <c r="HE150" i="13"/>
  <c r="HC150" i="13"/>
  <c r="GY150" i="13"/>
  <c r="GW150" i="13"/>
  <c r="GU150" i="13"/>
  <c r="GQ150" i="13"/>
  <c r="GO150" i="13"/>
  <c r="GM150" i="13"/>
  <c r="GI150" i="13"/>
  <c r="GG150" i="13"/>
  <c r="GE150" i="13"/>
  <c r="GA150" i="13"/>
  <c r="GA46" i="13" s="1"/>
  <c r="FY150" i="13"/>
  <c r="FW150" i="13"/>
  <c r="FS150" i="13"/>
  <c r="FQ150" i="13"/>
  <c r="FO150" i="13"/>
  <c r="FK150" i="13"/>
  <c r="FI150" i="13"/>
  <c r="FI46" i="13" s="1"/>
  <c r="FG150" i="13"/>
  <c r="FC150" i="13"/>
  <c r="FA150" i="13"/>
  <c r="EY150" i="13"/>
  <c r="EU150" i="13"/>
  <c r="ES150" i="13"/>
  <c r="EQ150" i="13"/>
  <c r="EM150" i="13"/>
  <c r="EK150" i="13"/>
  <c r="EI150" i="13"/>
  <c r="EE150" i="13"/>
  <c r="EC150" i="13"/>
  <c r="EA150" i="13"/>
  <c r="DW150" i="13"/>
  <c r="DU150" i="13"/>
  <c r="DS150" i="13"/>
  <c r="DS46" i="13" s="1"/>
  <c r="DO150" i="13"/>
  <c r="DM150" i="13"/>
  <c r="DK150" i="13"/>
  <c r="DG150" i="13"/>
  <c r="DE150" i="13"/>
  <c r="DC150" i="13"/>
  <c r="CY150" i="13"/>
  <c r="CW150" i="13"/>
  <c r="CU150" i="13"/>
  <c r="CQ150" i="13"/>
  <c r="CO150" i="13"/>
  <c r="CM150" i="13"/>
  <c r="CI150" i="13"/>
  <c r="CG150" i="13"/>
  <c r="CE150" i="13"/>
  <c r="CA150" i="13"/>
  <c r="BY150" i="13"/>
  <c r="BW150" i="13"/>
  <c r="BX163" i="13" s="1"/>
  <c r="BS150" i="13"/>
  <c r="BQ150" i="13"/>
  <c r="BO150" i="13"/>
  <c r="BK150" i="13"/>
  <c r="BI150" i="13"/>
  <c r="BG150" i="13"/>
  <c r="BG46" i="13" s="1"/>
  <c r="BC150" i="13"/>
  <c r="BA150" i="13"/>
  <c r="AY150" i="13"/>
  <c r="AU150" i="13"/>
  <c r="AS150" i="13"/>
  <c r="AQ150" i="13"/>
  <c r="AM150" i="13"/>
  <c r="AK150" i="13"/>
  <c r="AI150" i="13"/>
  <c r="AE150" i="13"/>
  <c r="AC150" i="13"/>
  <c r="AA150" i="13"/>
  <c r="W150" i="13"/>
  <c r="U150" i="13"/>
  <c r="S150" i="13"/>
  <c r="O150" i="13"/>
  <c r="M150" i="13"/>
  <c r="M46" i="13" s="1"/>
  <c r="K150" i="13"/>
  <c r="G150" i="13"/>
  <c r="E150" i="13"/>
  <c r="C150" i="13"/>
  <c r="MO149" i="13"/>
  <c r="MM149" i="13"/>
  <c r="MK149" i="13"/>
  <c r="MG149" i="13"/>
  <c r="MG46" i="13" s="1"/>
  <c r="ME149" i="13"/>
  <c r="MC149" i="13"/>
  <c r="LY149" i="13"/>
  <c r="LW149" i="13"/>
  <c r="LU149" i="13"/>
  <c r="LU46" i="13" s="1"/>
  <c r="LQ149" i="13"/>
  <c r="LO149" i="13"/>
  <c r="LM149" i="13"/>
  <c r="LI149" i="13"/>
  <c r="LG149" i="13"/>
  <c r="LE149" i="13"/>
  <c r="LA149" i="13"/>
  <c r="KY149" i="13"/>
  <c r="KY46" i="13" s="1"/>
  <c r="KW149" i="13"/>
  <c r="KW46" i="13" s="1"/>
  <c r="KS149" i="13"/>
  <c r="KQ149" i="13"/>
  <c r="KO149" i="13"/>
  <c r="KK149" i="13"/>
  <c r="KI149" i="13"/>
  <c r="KG149" i="13"/>
  <c r="KC149" i="13"/>
  <c r="KA149" i="13"/>
  <c r="JY149" i="13"/>
  <c r="JU149" i="13"/>
  <c r="JS149" i="13"/>
  <c r="JQ149" i="13"/>
  <c r="JM149" i="13"/>
  <c r="JK149" i="13"/>
  <c r="JI149" i="13"/>
  <c r="JE149" i="13"/>
  <c r="JC149" i="13"/>
  <c r="JA149" i="13"/>
  <c r="IW149" i="13"/>
  <c r="IW46" i="13" s="1"/>
  <c r="IU149" i="13"/>
  <c r="IU46" i="13" s="1"/>
  <c r="IS149" i="13"/>
  <c r="IO149" i="13"/>
  <c r="IM149" i="13"/>
  <c r="IK149" i="13"/>
  <c r="II149" i="13"/>
  <c r="IE149" i="13"/>
  <c r="IC149" i="13"/>
  <c r="IA149" i="13"/>
  <c r="HW149" i="13"/>
  <c r="HX162" i="13" s="1"/>
  <c r="HU149" i="13"/>
  <c r="HS149" i="13"/>
  <c r="HO149" i="13"/>
  <c r="HM149" i="13"/>
  <c r="HM46" i="13" s="1"/>
  <c r="HK149" i="13"/>
  <c r="HG149" i="13"/>
  <c r="HE149" i="13"/>
  <c r="HC149" i="13"/>
  <c r="GY149" i="13"/>
  <c r="GW149" i="13"/>
  <c r="GU149" i="13"/>
  <c r="GQ149" i="13"/>
  <c r="GO149" i="13"/>
  <c r="GM149" i="13"/>
  <c r="GI149" i="13"/>
  <c r="GG149" i="13"/>
  <c r="GE149" i="13"/>
  <c r="GA149" i="13"/>
  <c r="FY149" i="13"/>
  <c r="FW149" i="13"/>
  <c r="FW46" i="13" s="1"/>
  <c r="FS149" i="13"/>
  <c r="FS46" i="13" s="1"/>
  <c r="FQ149" i="13"/>
  <c r="FO149" i="13"/>
  <c r="FO46" i="13" s="1"/>
  <c r="FK149" i="13"/>
  <c r="FI149" i="13"/>
  <c r="FG149" i="13"/>
  <c r="FC149" i="13"/>
  <c r="FA149" i="13"/>
  <c r="EY149" i="13"/>
  <c r="EU149" i="13"/>
  <c r="ES149" i="13"/>
  <c r="EQ149" i="13"/>
  <c r="EM149" i="13"/>
  <c r="EK149" i="13"/>
  <c r="EI149" i="13"/>
  <c r="EE149" i="13"/>
  <c r="EC149" i="13"/>
  <c r="EA149" i="13"/>
  <c r="EB149" i="13" s="1"/>
  <c r="DW149" i="13"/>
  <c r="DU149" i="13"/>
  <c r="DS149" i="13"/>
  <c r="DO149" i="13"/>
  <c r="DM149" i="13"/>
  <c r="DK149" i="13"/>
  <c r="DG149" i="13"/>
  <c r="DE149" i="13"/>
  <c r="DC149" i="13"/>
  <c r="CY149" i="13"/>
  <c r="CW149" i="13"/>
  <c r="CU149" i="13"/>
  <c r="CQ149" i="13"/>
  <c r="CO149" i="13"/>
  <c r="CM149" i="13"/>
  <c r="CI149" i="13"/>
  <c r="CI46" i="13" s="1"/>
  <c r="CG149" i="13"/>
  <c r="CG46" i="13" s="1"/>
  <c r="CE149" i="13"/>
  <c r="CA149" i="13"/>
  <c r="BY149" i="13"/>
  <c r="BW149" i="13"/>
  <c r="BS149" i="13"/>
  <c r="BQ149" i="13"/>
  <c r="BQ46" i="13" s="1"/>
  <c r="BO149" i="13"/>
  <c r="BP162" i="13" s="1"/>
  <c r="BK149" i="13"/>
  <c r="BK46" i="13" s="1"/>
  <c r="BI149" i="13"/>
  <c r="BG149" i="13"/>
  <c r="BC149" i="13"/>
  <c r="BA149" i="13"/>
  <c r="AY149" i="13"/>
  <c r="AU149" i="13"/>
  <c r="AS149" i="13"/>
  <c r="AQ149" i="13"/>
  <c r="AM149" i="13"/>
  <c r="AK149" i="13"/>
  <c r="AI149" i="13"/>
  <c r="AE149" i="13"/>
  <c r="AC149" i="13"/>
  <c r="AD162" i="13" s="1"/>
  <c r="AA149" i="13"/>
  <c r="W149" i="13"/>
  <c r="U149" i="13"/>
  <c r="S149" i="13"/>
  <c r="O149" i="13"/>
  <c r="O46" i="13" s="1"/>
  <c r="M149" i="13"/>
  <c r="K149" i="13"/>
  <c r="G149" i="13"/>
  <c r="E149" i="13"/>
  <c r="C149" i="13"/>
  <c r="MO148" i="13"/>
  <c r="MM148" i="13"/>
  <c r="MK148" i="13"/>
  <c r="MG148" i="13"/>
  <c r="ME148" i="13"/>
  <c r="MC148" i="13"/>
  <c r="LY148" i="13"/>
  <c r="LW148" i="13"/>
  <c r="LU148" i="13"/>
  <c r="LV161" i="13" s="1"/>
  <c r="LQ148" i="13"/>
  <c r="LO148" i="13"/>
  <c r="LM148" i="13"/>
  <c r="LI148" i="13"/>
  <c r="LG148" i="13"/>
  <c r="LE148" i="13"/>
  <c r="LA148" i="13"/>
  <c r="KY148" i="13"/>
  <c r="KW148" i="13"/>
  <c r="KS148" i="13"/>
  <c r="KQ148" i="13"/>
  <c r="KO148" i="13"/>
  <c r="KK148" i="13"/>
  <c r="KI148" i="13"/>
  <c r="KG148" i="13"/>
  <c r="KC148" i="13"/>
  <c r="KA148" i="13"/>
  <c r="JY148" i="13"/>
  <c r="JU148" i="13"/>
  <c r="JS148" i="13"/>
  <c r="JQ148" i="13"/>
  <c r="JM148" i="13"/>
  <c r="JK148" i="13"/>
  <c r="JI148" i="13"/>
  <c r="JE148" i="13"/>
  <c r="JC148" i="13"/>
  <c r="JA148" i="13"/>
  <c r="IW148" i="13"/>
  <c r="IU148" i="13"/>
  <c r="IS148" i="13"/>
  <c r="IO148" i="13"/>
  <c r="IM148" i="13"/>
  <c r="IK148" i="13"/>
  <c r="II148" i="13"/>
  <c r="IE148" i="13"/>
  <c r="IC148" i="13"/>
  <c r="IA148" i="13"/>
  <c r="HW148" i="13"/>
  <c r="HU148" i="13"/>
  <c r="HS148" i="13"/>
  <c r="HO148" i="13"/>
  <c r="HM148" i="13"/>
  <c r="HK148" i="13"/>
  <c r="HG148" i="13"/>
  <c r="HE148" i="13"/>
  <c r="HC148" i="13"/>
  <c r="GY148" i="13"/>
  <c r="GW148" i="13"/>
  <c r="GU148" i="13"/>
  <c r="GQ148" i="13"/>
  <c r="GO148" i="13"/>
  <c r="GM148" i="13"/>
  <c r="GI148" i="13"/>
  <c r="GG148" i="13"/>
  <c r="GE148" i="13"/>
  <c r="GA148" i="13"/>
  <c r="FY148" i="13"/>
  <c r="FW148" i="13"/>
  <c r="FS148" i="13"/>
  <c r="FQ148" i="13"/>
  <c r="FO148" i="13"/>
  <c r="FK148" i="13"/>
  <c r="FI148" i="13"/>
  <c r="FG148" i="13"/>
  <c r="FC148" i="13"/>
  <c r="FA148" i="13"/>
  <c r="EY148" i="13"/>
  <c r="EU148" i="13"/>
  <c r="ES148" i="13"/>
  <c r="EQ148" i="13"/>
  <c r="EM148" i="13"/>
  <c r="EK148" i="13"/>
  <c r="EI148" i="13"/>
  <c r="EE148" i="13"/>
  <c r="EC148" i="13"/>
  <c r="EA148" i="13"/>
  <c r="DW148" i="13"/>
  <c r="DU148" i="13"/>
  <c r="DS148" i="13"/>
  <c r="DO148" i="13"/>
  <c r="DM148" i="13"/>
  <c r="DK148" i="13"/>
  <c r="DG148" i="13"/>
  <c r="DE148" i="13"/>
  <c r="DC148" i="13"/>
  <c r="CY148" i="13"/>
  <c r="CW148" i="13"/>
  <c r="CU148" i="13"/>
  <c r="CQ148" i="13"/>
  <c r="CO148" i="13"/>
  <c r="CM148" i="13"/>
  <c r="CI148" i="13"/>
  <c r="CG148" i="13"/>
  <c r="CE148" i="13"/>
  <c r="CA148" i="13"/>
  <c r="BY148" i="13"/>
  <c r="BZ161" i="13" s="1"/>
  <c r="BW148" i="13"/>
  <c r="BS148" i="13"/>
  <c r="BQ148" i="13"/>
  <c r="BO148" i="13"/>
  <c r="BK148" i="13"/>
  <c r="BI148" i="13"/>
  <c r="BG148" i="13"/>
  <c r="BC148" i="13"/>
  <c r="BA148" i="13"/>
  <c r="AY148" i="13"/>
  <c r="AU148" i="13"/>
  <c r="AS148" i="13"/>
  <c r="AQ148" i="13"/>
  <c r="AM148" i="13"/>
  <c r="AK148" i="13"/>
  <c r="AI148" i="13"/>
  <c r="AE148" i="13"/>
  <c r="AC148" i="13"/>
  <c r="AA148" i="13"/>
  <c r="W148" i="13"/>
  <c r="U148" i="13"/>
  <c r="S148" i="13"/>
  <c r="O148" i="13"/>
  <c r="M148" i="13"/>
  <c r="M45" i="13" s="1"/>
  <c r="K148" i="13"/>
  <c r="G148" i="13"/>
  <c r="E148" i="13"/>
  <c r="C148" i="13"/>
  <c r="MO147" i="13"/>
  <c r="MM147" i="13"/>
  <c r="MK147" i="13"/>
  <c r="MG147" i="13"/>
  <c r="ME147" i="13"/>
  <c r="MC147" i="13"/>
  <c r="LY147" i="13"/>
  <c r="LW147" i="13"/>
  <c r="LU147" i="13"/>
  <c r="LQ147" i="13"/>
  <c r="LO147" i="13"/>
  <c r="LM147" i="13"/>
  <c r="LI147" i="13"/>
  <c r="LG147" i="13"/>
  <c r="LE147" i="13"/>
  <c r="LA147" i="13"/>
  <c r="KY147" i="13"/>
  <c r="KW147" i="13"/>
  <c r="KS147" i="13"/>
  <c r="KQ147" i="13"/>
  <c r="KO147" i="13"/>
  <c r="KK147" i="13"/>
  <c r="KI147" i="13"/>
  <c r="KG147" i="13"/>
  <c r="KC147" i="13"/>
  <c r="KC45" i="13" s="1"/>
  <c r="KA147" i="13"/>
  <c r="JY147" i="13"/>
  <c r="JU147" i="13"/>
  <c r="JU45" i="13" s="1"/>
  <c r="JS147" i="13"/>
  <c r="JQ147" i="13"/>
  <c r="JM147" i="13"/>
  <c r="JK147" i="13"/>
  <c r="JI147" i="13"/>
  <c r="JE147" i="13"/>
  <c r="JC147" i="13"/>
  <c r="JA147" i="13"/>
  <c r="IW147" i="13"/>
  <c r="IU147" i="13"/>
  <c r="IS147" i="13"/>
  <c r="IO147" i="13"/>
  <c r="IM147" i="13"/>
  <c r="IK147" i="13"/>
  <c r="II147" i="13"/>
  <c r="IE147" i="13"/>
  <c r="IC147" i="13"/>
  <c r="IA147" i="13"/>
  <c r="HW147" i="13"/>
  <c r="HW45" i="13" s="1"/>
  <c r="HU147" i="13"/>
  <c r="HS147" i="13"/>
  <c r="HO147" i="13"/>
  <c r="HO45" i="13" s="1"/>
  <c r="HM147" i="13"/>
  <c r="HK147" i="13"/>
  <c r="HG147" i="13"/>
  <c r="HE147" i="13"/>
  <c r="HC147" i="13"/>
  <c r="GY147" i="13"/>
  <c r="GW147" i="13"/>
  <c r="GU147" i="13"/>
  <c r="GQ147" i="13"/>
  <c r="GO147" i="13"/>
  <c r="GM147" i="13"/>
  <c r="GI147" i="13"/>
  <c r="GG147" i="13"/>
  <c r="GE147" i="13"/>
  <c r="GA147" i="13"/>
  <c r="FY147" i="13"/>
  <c r="FZ160" i="13" s="1"/>
  <c r="FW147" i="13"/>
  <c r="FS147" i="13"/>
  <c r="FQ147" i="13"/>
  <c r="FO147" i="13"/>
  <c r="FK147" i="13"/>
  <c r="FI147" i="13"/>
  <c r="FG147" i="13"/>
  <c r="FC147" i="13"/>
  <c r="FA147" i="13"/>
  <c r="EY147" i="13"/>
  <c r="EU147" i="13"/>
  <c r="ES147" i="13"/>
  <c r="EQ147" i="13"/>
  <c r="EM147" i="13"/>
  <c r="EK147" i="13"/>
  <c r="EI147" i="13"/>
  <c r="EI45" i="13" s="1"/>
  <c r="EE147" i="13"/>
  <c r="EC147" i="13"/>
  <c r="EA147" i="13"/>
  <c r="DW147" i="13"/>
  <c r="DU147" i="13"/>
  <c r="DS147" i="13"/>
  <c r="DO147" i="13"/>
  <c r="DO45" i="13" s="1"/>
  <c r="DM147" i="13"/>
  <c r="DK147" i="13"/>
  <c r="DG147" i="13"/>
  <c r="DE147" i="13"/>
  <c r="DC147" i="13"/>
  <c r="CY147" i="13"/>
  <c r="CW147" i="13"/>
  <c r="CU147" i="13"/>
  <c r="CQ147" i="13"/>
  <c r="CO147" i="13"/>
  <c r="CM147" i="13"/>
  <c r="CI147" i="13"/>
  <c r="CG147" i="13"/>
  <c r="CH160" i="13" s="1"/>
  <c r="CE147" i="13"/>
  <c r="CA147" i="13"/>
  <c r="CB147" i="13" s="1"/>
  <c r="BY147" i="13"/>
  <c r="BW147" i="13"/>
  <c r="BS147" i="13"/>
  <c r="BQ147" i="13"/>
  <c r="BO147" i="13"/>
  <c r="BK147" i="13"/>
  <c r="BI147" i="13"/>
  <c r="BG147" i="13"/>
  <c r="BC147" i="13"/>
  <c r="BA147" i="13"/>
  <c r="BA45" i="13" s="1"/>
  <c r="AY147" i="13"/>
  <c r="AU147" i="13"/>
  <c r="AS147" i="13"/>
  <c r="AQ147" i="13"/>
  <c r="AM147" i="13"/>
  <c r="AK147" i="13"/>
  <c r="AI147" i="13"/>
  <c r="AE147" i="13"/>
  <c r="AC147" i="13"/>
  <c r="AA147" i="13"/>
  <c r="W147" i="13"/>
  <c r="U147" i="13"/>
  <c r="S147" i="13"/>
  <c r="O147" i="13"/>
  <c r="M147" i="13"/>
  <c r="K147" i="13"/>
  <c r="G147" i="13"/>
  <c r="E147" i="13"/>
  <c r="C147" i="13"/>
  <c r="MO146" i="13"/>
  <c r="MM146" i="13"/>
  <c r="MK146" i="13"/>
  <c r="MG146" i="13"/>
  <c r="ME146" i="13"/>
  <c r="MC146" i="13"/>
  <c r="LY146" i="13"/>
  <c r="LW146" i="13"/>
  <c r="LU146" i="13"/>
  <c r="LQ146" i="13"/>
  <c r="LO146" i="13"/>
  <c r="LM146" i="13"/>
  <c r="LM45" i="13" s="1"/>
  <c r="LI146" i="13"/>
  <c r="LI45" i="13" s="1"/>
  <c r="LG146" i="13"/>
  <c r="LE146" i="13"/>
  <c r="LA146" i="13"/>
  <c r="KY146" i="13"/>
  <c r="KW146" i="13"/>
  <c r="KS146" i="13"/>
  <c r="KQ146" i="13"/>
  <c r="KO146" i="13"/>
  <c r="KO45" i="13" s="1"/>
  <c r="KK146" i="13"/>
  <c r="KK45" i="13" s="1"/>
  <c r="KI146" i="13"/>
  <c r="KG146" i="13"/>
  <c r="KC146" i="13"/>
  <c r="KA146" i="13"/>
  <c r="JY146" i="13"/>
  <c r="JU146" i="13"/>
  <c r="JV159" i="13" s="1"/>
  <c r="JS146" i="13"/>
  <c r="JQ146" i="13"/>
  <c r="JM146" i="13"/>
  <c r="JK146" i="13"/>
  <c r="JI146" i="13"/>
  <c r="JE146" i="13"/>
  <c r="JE45" i="13" s="1"/>
  <c r="JC146" i="13"/>
  <c r="JC45" i="13" s="1"/>
  <c r="JA146" i="13"/>
  <c r="IW146" i="13"/>
  <c r="IU146" i="13"/>
  <c r="IS146" i="13"/>
  <c r="IO146" i="13"/>
  <c r="IM146" i="13"/>
  <c r="IK146" i="13"/>
  <c r="II146" i="13"/>
  <c r="IE146" i="13"/>
  <c r="IC146" i="13"/>
  <c r="IA146" i="13"/>
  <c r="HW146" i="13"/>
  <c r="HU146" i="13"/>
  <c r="HS146" i="13"/>
  <c r="HO146" i="13"/>
  <c r="HM146" i="13"/>
  <c r="HK146" i="13"/>
  <c r="HG146" i="13"/>
  <c r="HE146" i="13"/>
  <c r="HC146" i="13"/>
  <c r="GY146" i="13"/>
  <c r="GW146" i="13"/>
  <c r="GU146" i="13"/>
  <c r="GQ146" i="13"/>
  <c r="GO146" i="13"/>
  <c r="GM146" i="13"/>
  <c r="GI146" i="13"/>
  <c r="GG146" i="13"/>
  <c r="GE146" i="13"/>
  <c r="GA146" i="13"/>
  <c r="FY146" i="13"/>
  <c r="FW146" i="13"/>
  <c r="FS146" i="13"/>
  <c r="FQ146" i="13"/>
  <c r="FO146" i="13"/>
  <c r="FK146" i="13"/>
  <c r="FI146" i="13"/>
  <c r="FG146" i="13"/>
  <c r="FC146" i="13"/>
  <c r="FA146" i="13"/>
  <c r="EY146" i="13"/>
  <c r="EY45" i="13" s="1"/>
  <c r="EU146" i="13"/>
  <c r="ES146" i="13"/>
  <c r="EQ146" i="13"/>
  <c r="EM146" i="13"/>
  <c r="EK146" i="13"/>
  <c r="EK45" i="13" s="1"/>
  <c r="EI146" i="13"/>
  <c r="EE146" i="13"/>
  <c r="EC146" i="13"/>
  <c r="EA146" i="13"/>
  <c r="DW146" i="13"/>
  <c r="DU146" i="13"/>
  <c r="DV159" i="13" s="1"/>
  <c r="DS146" i="13"/>
  <c r="DO146" i="13"/>
  <c r="DM146" i="13"/>
  <c r="DK146" i="13"/>
  <c r="DG146" i="13"/>
  <c r="DE146" i="13"/>
  <c r="DE45" i="13" s="1"/>
  <c r="DC146" i="13"/>
  <c r="CY146" i="13"/>
  <c r="CY45" i="13" s="1"/>
  <c r="CW146" i="13"/>
  <c r="CU146" i="13"/>
  <c r="CQ146" i="13"/>
  <c r="CQ45" i="13" s="1"/>
  <c r="CO146" i="13"/>
  <c r="CO45" i="13" s="1"/>
  <c r="CM146" i="13"/>
  <c r="CI146" i="13"/>
  <c r="CG146" i="13"/>
  <c r="CE146" i="13"/>
  <c r="CA146" i="13"/>
  <c r="BY146" i="13"/>
  <c r="BW146" i="13"/>
  <c r="BS146" i="13"/>
  <c r="BQ146" i="13"/>
  <c r="BQ45" i="13" s="1"/>
  <c r="BO146" i="13"/>
  <c r="BK146" i="13"/>
  <c r="BI146" i="13"/>
  <c r="BG146" i="13"/>
  <c r="BC146" i="13"/>
  <c r="BA146" i="13"/>
  <c r="AY146" i="13"/>
  <c r="AU146" i="13"/>
  <c r="AS146" i="13"/>
  <c r="AQ146" i="13"/>
  <c r="AM146" i="13"/>
  <c r="AK146" i="13"/>
  <c r="AI146" i="13"/>
  <c r="AE146" i="13"/>
  <c r="AC146" i="13"/>
  <c r="AA146" i="13"/>
  <c r="AB159" i="13" s="1"/>
  <c r="W146" i="13"/>
  <c r="U146" i="13"/>
  <c r="S146" i="13"/>
  <c r="T159" i="13" s="1"/>
  <c r="O146" i="13"/>
  <c r="M146" i="13"/>
  <c r="K146" i="13"/>
  <c r="G146" i="13"/>
  <c r="E146" i="13"/>
  <c r="C146" i="13"/>
  <c r="D159" i="13" s="1"/>
  <c r="MO145" i="13"/>
  <c r="MM145" i="13"/>
  <c r="MK145" i="13"/>
  <c r="MG145" i="13"/>
  <c r="ME145" i="13"/>
  <c r="MC145" i="13"/>
  <c r="LY145" i="13"/>
  <c r="LW145" i="13"/>
  <c r="LU145" i="13"/>
  <c r="LQ145" i="13"/>
  <c r="LO145" i="13"/>
  <c r="LM145" i="13"/>
  <c r="LI145" i="13"/>
  <c r="LG145" i="13"/>
  <c r="LE145" i="13"/>
  <c r="LA145" i="13"/>
  <c r="KY145" i="13"/>
  <c r="KW145" i="13"/>
  <c r="KS145" i="13"/>
  <c r="KQ145" i="13"/>
  <c r="KO145" i="13"/>
  <c r="KK145" i="13"/>
  <c r="KI145" i="13"/>
  <c r="KG145" i="13"/>
  <c r="KC145" i="13"/>
  <c r="KA145" i="13"/>
  <c r="JY145" i="13"/>
  <c r="JU145" i="13"/>
  <c r="JS145" i="13"/>
  <c r="JQ145" i="13"/>
  <c r="JM145" i="13"/>
  <c r="JK145" i="13"/>
  <c r="JI145" i="13"/>
  <c r="JE145" i="13"/>
  <c r="JC145" i="13"/>
  <c r="JA145" i="13"/>
  <c r="IW145" i="13"/>
  <c r="IU145" i="13"/>
  <c r="IS145" i="13"/>
  <c r="IO145" i="13"/>
  <c r="IM145" i="13"/>
  <c r="IK145" i="13"/>
  <c r="II145" i="13"/>
  <c r="IE145" i="13"/>
  <c r="IC145" i="13"/>
  <c r="IA145" i="13"/>
  <c r="HW145" i="13"/>
  <c r="HU145" i="13"/>
  <c r="HS145" i="13"/>
  <c r="HO145" i="13"/>
  <c r="HM145" i="13"/>
  <c r="HK145" i="13"/>
  <c r="HG145" i="13"/>
  <c r="HE145" i="13"/>
  <c r="HE44" i="13" s="1"/>
  <c r="HC145" i="13"/>
  <c r="HC44" i="13" s="1"/>
  <c r="GY145" i="13"/>
  <c r="GW145" i="13"/>
  <c r="GU145" i="13"/>
  <c r="GQ145" i="13"/>
  <c r="GO145" i="13"/>
  <c r="GM145" i="13"/>
  <c r="GI145" i="13"/>
  <c r="GG145" i="13"/>
  <c r="GE145" i="13"/>
  <c r="GA145" i="13"/>
  <c r="FY145" i="13"/>
  <c r="FW145" i="13"/>
  <c r="FS145" i="13"/>
  <c r="FQ145" i="13"/>
  <c r="FO145" i="13"/>
  <c r="FK145" i="13"/>
  <c r="FL158" i="13" s="1"/>
  <c r="FI145" i="13"/>
  <c r="FG145" i="13"/>
  <c r="FC145" i="13"/>
  <c r="FA145" i="13"/>
  <c r="EY145" i="13"/>
  <c r="EU145" i="13"/>
  <c r="ES145" i="13"/>
  <c r="EQ145" i="13"/>
  <c r="EM145" i="13"/>
  <c r="EK145" i="13"/>
  <c r="EI145" i="13"/>
  <c r="EE145" i="13"/>
  <c r="EC145" i="13"/>
  <c r="EA145" i="13"/>
  <c r="DW145" i="13"/>
  <c r="DU145" i="13"/>
  <c r="DS145" i="13"/>
  <c r="DO145" i="13"/>
  <c r="DM145" i="13"/>
  <c r="DK145" i="13"/>
  <c r="DG145" i="13"/>
  <c r="DE145" i="13"/>
  <c r="DC145" i="13"/>
  <c r="CY145" i="13"/>
  <c r="CW145" i="13"/>
  <c r="CU145" i="13"/>
  <c r="CQ145" i="13"/>
  <c r="CO145" i="13"/>
  <c r="CM145" i="13"/>
  <c r="CI145" i="13"/>
  <c r="CG145" i="13"/>
  <c r="CE145" i="13"/>
  <c r="CA145" i="13"/>
  <c r="BY145" i="13"/>
  <c r="BW145" i="13"/>
  <c r="BS145" i="13"/>
  <c r="BQ145" i="13"/>
  <c r="BO145" i="13"/>
  <c r="BK145" i="13"/>
  <c r="BI145" i="13"/>
  <c r="BG145" i="13"/>
  <c r="BC145" i="13"/>
  <c r="BA145" i="13"/>
  <c r="BA44" i="13" s="1"/>
  <c r="AY145" i="13"/>
  <c r="AU145" i="13"/>
  <c r="AS145" i="13"/>
  <c r="AT158" i="13" s="1"/>
  <c r="AQ145" i="13"/>
  <c r="AQ44" i="13" s="1"/>
  <c r="AM145" i="13"/>
  <c r="AM44" i="13" s="1"/>
  <c r="AK145" i="13"/>
  <c r="AI145" i="13"/>
  <c r="AE145" i="13"/>
  <c r="AC145" i="13"/>
  <c r="AA145" i="13"/>
  <c r="W145" i="13"/>
  <c r="U145" i="13"/>
  <c r="S145" i="13"/>
  <c r="O145" i="13"/>
  <c r="M145" i="13"/>
  <c r="K145" i="13"/>
  <c r="G145" i="13"/>
  <c r="E145" i="13"/>
  <c r="C145" i="13"/>
  <c r="MO144" i="13"/>
  <c r="MM144" i="13"/>
  <c r="MM44" i="13" s="1"/>
  <c r="MK144" i="13"/>
  <c r="MK17" i="13" s="1"/>
  <c r="MG144" i="13"/>
  <c r="ME144" i="13"/>
  <c r="MC144" i="13"/>
  <c r="LY144" i="13"/>
  <c r="LW144" i="13"/>
  <c r="LU144" i="13"/>
  <c r="LQ144" i="13"/>
  <c r="LO144" i="13"/>
  <c r="LM144" i="13"/>
  <c r="LI144" i="13"/>
  <c r="LG144" i="13"/>
  <c r="LE144" i="13"/>
  <c r="LA144" i="13"/>
  <c r="KY144" i="13"/>
  <c r="KW144" i="13"/>
  <c r="KS144" i="13"/>
  <c r="KQ144" i="13"/>
  <c r="KO144" i="13"/>
  <c r="KK144" i="13"/>
  <c r="KI144" i="13"/>
  <c r="KG144" i="13"/>
  <c r="KC144" i="13"/>
  <c r="KC44" i="13" s="1"/>
  <c r="KA144" i="13"/>
  <c r="JY144" i="13"/>
  <c r="JU144" i="13"/>
  <c r="JS144" i="13"/>
  <c r="JQ144" i="13"/>
  <c r="JM144" i="13"/>
  <c r="JK144" i="13"/>
  <c r="JI144" i="13"/>
  <c r="JE144" i="13"/>
  <c r="JC144" i="13"/>
  <c r="JA144" i="13"/>
  <c r="IW144" i="13"/>
  <c r="IU144" i="13"/>
  <c r="IS144" i="13"/>
  <c r="IO144" i="13"/>
  <c r="IM144" i="13"/>
  <c r="IK144" i="13"/>
  <c r="II144" i="13"/>
  <c r="IE144" i="13"/>
  <c r="IC144" i="13"/>
  <c r="IA144" i="13"/>
  <c r="HW144" i="13"/>
  <c r="HU144" i="13"/>
  <c r="HS144" i="13"/>
  <c r="HO144" i="13"/>
  <c r="HM144" i="13"/>
  <c r="HK144" i="13"/>
  <c r="HG144" i="13"/>
  <c r="HE144" i="13"/>
  <c r="HC144" i="13"/>
  <c r="GY144" i="13"/>
  <c r="GW144" i="13"/>
  <c r="GU144" i="13"/>
  <c r="GQ144" i="13"/>
  <c r="GO144" i="13"/>
  <c r="GM144" i="13"/>
  <c r="GI144" i="13"/>
  <c r="GJ157" i="13" s="1"/>
  <c r="GG144" i="13"/>
  <c r="GE144" i="13"/>
  <c r="GA144" i="13"/>
  <c r="FY144" i="13"/>
  <c r="FW144" i="13"/>
  <c r="FS144" i="13"/>
  <c r="FQ144" i="13"/>
  <c r="FR157" i="13" s="1"/>
  <c r="FO144" i="13"/>
  <c r="FK144" i="13"/>
  <c r="FI144" i="13"/>
  <c r="FG144" i="13"/>
  <c r="FC144" i="13"/>
  <c r="FC44" i="13" s="1"/>
  <c r="FA144" i="13"/>
  <c r="EY144" i="13"/>
  <c r="EU144" i="13"/>
  <c r="ES144" i="13"/>
  <c r="EQ144" i="13"/>
  <c r="EM144" i="13"/>
  <c r="EK144" i="13"/>
  <c r="EI144" i="13"/>
  <c r="EE144" i="13"/>
  <c r="EC144" i="13"/>
  <c r="EA144" i="13"/>
  <c r="DW144" i="13"/>
  <c r="DU144" i="13"/>
  <c r="DS144" i="13"/>
  <c r="DO144" i="13"/>
  <c r="DM144" i="13"/>
  <c r="DK144" i="13"/>
  <c r="DG144" i="13"/>
  <c r="DE144" i="13"/>
  <c r="DC144" i="13"/>
  <c r="CY144" i="13"/>
  <c r="CW144" i="13"/>
  <c r="CU144" i="13"/>
  <c r="CQ144" i="13"/>
  <c r="CR157" i="13" s="1"/>
  <c r="CO144" i="13"/>
  <c r="CM144" i="13"/>
  <c r="CI144" i="13"/>
  <c r="CG144" i="13"/>
  <c r="CE144" i="13"/>
  <c r="CA144" i="13"/>
  <c r="BY144" i="13"/>
  <c r="BW144" i="13"/>
  <c r="BS144" i="13"/>
  <c r="BQ144" i="13"/>
  <c r="BO144" i="13"/>
  <c r="BK144" i="13"/>
  <c r="BI144" i="13"/>
  <c r="BG144" i="13"/>
  <c r="BC144" i="13"/>
  <c r="BA144" i="13"/>
  <c r="AY144" i="13"/>
  <c r="AU144" i="13"/>
  <c r="AS144" i="13"/>
  <c r="AQ144" i="13"/>
  <c r="AM144" i="13"/>
  <c r="AK144" i="13"/>
  <c r="AI144" i="13"/>
  <c r="AI44" i="13" s="1"/>
  <c r="AE144" i="13"/>
  <c r="AC144" i="13"/>
  <c r="AA144" i="13"/>
  <c r="W144" i="13"/>
  <c r="U144" i="13"/>
  <c r="S144" i="13"/>
  <c r="O144" i="13"/>
  <c r="P157" i="13" s="1"/>
  <c r="M144" i="13"/>
  <c r="K144" i="13"/>
  <c r="G144" i="13"/>
  <c r="G44" i="13" s="1"/>
  <c r="E144" i="13"/>
  <c r="C144" i="13"/>
  <c r="MO143" i="13"/>
  <c r="MM143" i="13"/>
  <c r="MK143" i="13"/>
  <c r="MG143" i="13"/>
  <c r="ME143" i="13"/>
  <c r="MC143" i="13"/>
  <c r="LY143" i="13"/>
  <c r="LW143" i="13"/>
  <c r="LU143" i="13"/>
  <c r="LQ143" i="13"/>
  <c r="LO143" i="13"/>
  <c r="LM143" i="13"/>
  <c r="LI143" i="13"/>
  <c r="LG143" i="13"/>
  <c r="LE143" i="13"/>
  <c r="LA143" i="13"/>
  <c r="LA44" i="13" s="1"/>
  <c r="KY143" i="13"/>
  <c r="KW143" i="13"/>
  <c r="KS143" i="13"/>
  <c r="KQ143" i="13"/>
  <c r="KQ44" i="13" s="1"/>
  <c r="KO143" i="13"/>
  <c r="KK143" i="13"/>
  <c r="KI143" i="13"/>
  <c r="KG143" i="13"/>
  <c r="KC143" i="13"/>
  <c r="KA143" i="13"/>
  <c r="JY143" i="13"/>
  <c r="JU143" i="13"/>
  <c r="JS143" i="13"/>
  <c r="JQ143" i="13"/>
  <c r="JM143" i="13"/>
  <c r="JK143" i="13"/>
  <c r="JI143" i="13"/>
  <c r="JE143" i="13"/>
  <c r="JC143" i="13"/>
  <c r="JA143" i="13"/>
  <c r="IW143" i="13"/>
  <c r="IU143" i="13"/>
  <c r="IS143" i="13"/>
  <c r="IS44" i="13" s="1"/>
  <c r="IO143" i="13"/>
  <c r="IM143" i="13"/>
  <c r="IK143" i="13"/>
  <c r="II143" i="13"/>
  <c r="IE143" i="13"/>
  <c r="IC143" i="13"/>
  <c r="IA143" i="13"/>
  <c r="HW143" i="13"/>
  <c r="HU143" i="13"/>
  <c r="HS143" i="13"/>
  <c r="HO143" i="13"/>
  <c r="HM143" i="13"/>
  <c r="HK143" i="13"/>
  <c r="HG143" i="13"/>
  <c r="HE143" i="13"/>
  <c r="HC143" i="13"/>
  <c r="GY143" i="13"/>
  <c r="GW143" i="13"/>
  <c r="GU143" i="13"/>
  <c r="GQ143" i="13"/>
  <c r="GR156" i="13" s="1"/>
  <c r="GO143" i="13"/>
  <c r="GM143" i="13"/>
  <c r="GM44" i="13" s="1"/>
  <c r="GI143" i="13"/>
  <c r="GG143" i="13"/>
  <c r="GE143" i="13"/>
  <c r="GA143" i="13"/>
  <c r="FY143" i="13"/>
  <c r="FW143" i="13"/>
  <c r="FS143" i="13"/>
  <c r="FQ143" i="13"/>
  <c r="FQ44" i="13" s="1"/>
  <c r="FO143" i="13"/>
  <c r="FK143" i="13"/>
  <c r="FK44" i="13" s="1"/>
  <c r="FI143" i="13"/>
  <c r="FG143" i="13"/>
  <c r="FC143" i="13"/>
  <c r="FA143" i="13"/>
  <c r="FB156" i="13" s="1"/>
  <c r="EY143" i="13"/>
  <c r="EY44" i="13" s="1"/>
  <c r="EU143" i="13"/>
  <c r="EU44" i="13" s="1"/>
  <c r="ES143" i="13"/>
  <c r="EQ143" i="13"/>
  <c r="EM143" i="13"/>
  <c r="EK143" i="13"/>
  <c r="EI143" i="13"/>
  <c r="EE143" i="13"/>
  <c r="EC143" i="13"/>
  <c r="EA143" i="13"/>
  <c r="DW143" i="13"/>
  <c r="DU143" i="13"/>
  <c r="DS143" i="13"/>
  <c r="DO143" i="13"/>
  <c r="DM143" i="13"/>
  <c r="DK143" i="13"/>
  <c r="DK44" i="13" s="1"/>
  <c r="DG143" i="13"/>
  <c r="DE143" i="13"/>
  <c r="DF156" i="13" s="1"/>
  <c r="DC143" i="13"/>
  <c r="CY143" i="13"/>
  <c r="CW143" i="13"/>
  <c r="CU143" i="13"/>
  <c r="CQ143" i="13"/>
  <c r="CO143" i="13"/>
  <c r="CM143" i="13"/>
  <c r="CI143" i="13"/>
  <c r="CG143" i="13"/>
  <c r="CE143" i="13"/>
  <c r="CE44" i="13" s="1"/>
  <c r="CA143" i="13"/>
  <c r="BY143" i="13"/>
  <c r="BW143" i="13"/>
  <c r="BS143" i="13"/>
  <c r="BQ143" i="13"/>
  <c r="BO143" i="13"/>
  <c r="BK143" i="13"/>
  <c r="BI143" i="13"/>
  <c r="BG143" i="13"/>
  <c r="BC143" i="13"/>
  <c r="BA143" i="13"/>
  <c r="AY143" i="13"/>
  <c r="AU143" i="13"/>
  <c r="AS143" i="13"/>
  <c r="AQ143" i="13"/>
  <c r="AM143" i="13"/>
  <c r="AK143" i="13"/>
  <c r="AI143" i="13"/>
  <c r="AE143" i="13"/>
  <c r="AC143" i="13"/>
  <c r="AA143" i="13"/>
  <c r="AA44" i="13" s="1"/>
  <c r="W143" i="13"/>
  <c r="U143" i="13"/>
  <c r="S143" i="13"/>
  <c r="O143" i="13"/>
  <c r="M143" i="13"/>
  <c r="N156" i="13" s="1"/>
  <c r="K143" i="13"/>
  <c r="G143" i="13"/>
  <c r="E143" i="13"/>
  <c r="E44" i="13" s="1"/>
  <c r="C143" i="13"/>
  <c r="MO141" i="13"/>
  <c r="MM141" i="13"/>
  <c r="MK141" i="13"/>
  <c r="MG141" i="13"/>
  <c r="MG42" i="13" s="1"/>
  <c r="ME141" i="13"/>
  <c r="MC141" i="13"/>
  <c r="MC42" i="13" s="1"/>
  <c r="LY141" i="13"/>
  <c r="LW141" i="13"/>
  <c r="LU141" i="13"/>
  <c r="LQ141" i="13"/>
  <c r="LO141" i="13"/>
  <c r="LM141" i="13"/>
  <c r="LI141" i="13"/>
  <c r="LG141" i="13"/>
  <c r="LE141" i="13"/>
  <c r="LA141" i="13"/>
  <c r="KY141" i="13"/>
  <c r="KW141" i="13"/>
  <c r="KS141" i="13"/>
  <c r="KQ141" i="13"/>
  <c r="KO141" i="13"/>
  <c r="KK141" i="13"/>
  <c r="KI141" i="13"/>
  <c r="KG141" i="13"/>
  <c r="KC141" i="13"/>
  <c r="KD141" i="13" s="1"/>
  <c r="KA141" i="13"/>
  <c r="JY141" i="13"/>
  <c r="JU141" i="13"/>
  <c r="JS141" i="13"/>
  <c r="JQ141" i="13"/>
  <c r="JM141" i="13"/>
  <c r="JK141" i="13"/>
  <c r="JI141" i="13"/>
  <c r="JE141" i="13"/>
  <c r="JC141" i="13"/>
  <c r="JD154" i="13" s="1"/>
  <c r="JA141" i="13"/>
  <c r="IW141" i="13"/>
  <c r="IU141" i="13"/>
  <c r="IS141" i="13"/>
  <c r="IO141" i="13"/>
  <c r="IM141" i="13"/>
  <c r="IK141" i="13"/>
  <c r="II141" i="13"/>
  <c r="IE141" i="13"/>
  <c r="IC141" i="13"/>
  <c r="IA141" i="13"/>
  <c r="IB141" i="13" s="1"/>
  <c r="HW141" i="13"/>
  <c r="HU141" i="13"/>
  <c r="HS141" i="13"/>
  <c r="HO141" i="13"/>
  <c r="HM141" i="13"/>
  <c r="HK141" i="13"/>
  <c r="HG141" i="13"/>
  <c r="HE141" i="13"/>
  <c r="HC141" i="13"/>
  <c r="GY141" i="13"/>
  <c r="GW141" i="13"/>
  <c r="GU141" i="13"/>
  <c r="GQ141" i="13"/>
  <c r="GO141" i="13"/>
  <c r="GM141" i="13"/>
  <c r="GI141" i="13"/>
  <c r="GG141" i="13"/>
  <c r="GE141" i="13"/>
  <c r="GA141" i="13"/>
  <c r="FY141" i="13"/>
  <c r="FW141" i="13"/>
  <c r="FS141" i="13"/>
  <c r="FS42" i="13" s="1"/>
  <c r="FQ141" i="13"/>
  <c r="FO141" i="13"/>
  <c r="FO42" i="13" s="1"/>
  <c r="FK141" i="13"/>
  <c r="FK42" i="13" s="1"/>
  <c r="FI141" i="13"/>
  <c r="FG141" i="13"/>
  <c r="FC141" i="13"/>
  <c r="FA141" i="13"/>
  <c r="EY141" i="13"/>
  <c r="EU141" i="13"/>
  <c r="ES141" i="13"/>
  <c r="ET141" i="13" s="1"/>
  <c r="EQ141" i="13"/>
  <c r="EM141" i="13"/>
  <c r="EK141" i="13"/>
  <c r="EI141" i="13"/>
  <c r="EE141" i="13"/>
  <c r="EC141" i="13"/>
  <c r="EA141" i="13"/>
  <c r="DW141" i="13"/>
  <c r="DU141" i="13"/>
  <c r="DS141" i="13"/>
  <c r="DO141" i="13"/>
  <c r="DM141" i="13"/>
  <c r="DK141" i="13"/>
  <c r="DG141" i="13"/>
  <c r="DE141" i="13"/>
  <c r="DC141" i="13"/>
  <c r="CY141" i="13"/>
  <c r="CW141" i="13"/>
  <c r="CU141" i="13"/>
  <c r="CQ141" i="13"/>
  <c r="CO141" i="13"/>
  <c r="CM141" i="13"/>
  <c r="CI141" i="13"/>
  <c r="CG141" i="13"/>
  <c r="CE141" i="13"/>
  <c r="CA141" i="13"/>
  <c r="BY141" i="13"/>
  <c r="BW141" i="13"/>
  <c r="BS141" i="13"/>
  <c r="BQ141" i="13"/>
  <c r="BO141" i="13"/>
  <c r="BK141" i="13"/>
  <c r="BI141" i="13"/>
  <c r="BG141" i="13"/>
  <c r="BC141" i="13"/>
  <c r="BA141" i="13"/>
  <c r="AY141" i="13"/>
  <c r="AU141" i="13"/>
  <c r="AS141" i="13"/>
  <c r="AQ141" i="13"/>
  <c r="AM141" i="13"/>
  <c r="AK141" i="13"/>
  <c r="AI141" i="13"/>
  <c r="AE141" i="13"/>
  <c r="AC141" i="13"/>
  <c r="AA141" i="13"/>
  <c r="W141" i="13"/>
  <c r="U141" i="13"/>
  <c r="S141" i="13"/>
  <c r="O141" i="13"/>
  <c r="M141" i="13"/>
  <c r="K141" i="13"/>
  <c r="G141" i="13"/>
  <c r="E141" i="13"/>
  <c r="E42" i="13" s="1"/>
  <c r="C141" i="13"/>
  <c r="MO140" i="13"/>
  <c r="MM140" i="13"/>
  <c r="MK140" i="13"/>
  <c r="MG140" i="13"/>
  <c r="ME140" i="13"/>
  <c r="MC140" i="13"/>
  <c r="LY140" i="13"/>
  <c r="LW140" i="13"/>
  <c r="LU140" i="13"/>
  <c r="LQ140" i="13"/>
  <c r="LO140" i="13"/>
  <c r="LM140" i="13"/>
  <c r="LI140" i="13"/>
  <c r="LG140" i="13"/>
  <c r="LE140" i="13"/>
  <c r="LA140" i="13"/>
  <c r="KY140" i="13"/>
  <c r="KW140" i="13"/>
  <c r="KS140" i="13"/>
  <c r="KQ140" i="13"/>
  <c r="KO140" i="13"/>
  <c r="KK140" i="13"/>
  <c r="KI140" i="13"/>
  <c r="KG140" i="13"/>
  <c r="KC140" i="13"/>
  <c r="KA140" i="13"/>
  <c r="JY140" i="13"/>
  <c r="JU140" i="13"/>
  <c r="JS140" i="13"/>
  <c r="JQ140" i="13"/>
  <c r="JM140" i="13"/>
  <c r="JK140" i="13"/>
  <c r="JI140" i="13"/>
  <c r="JE140" i="13"/>
  <c r="JC140" i="13"/>
  <c r="JA140" i="13"/>
  <c r="IW140" i="13"/>
  <c r="IU140" i="13"/>
  <c r="IS140" i="13"/>
  <c r="IO140" i="13"/>
  <c r="IM140" i="13"/>
  <c r="IK140" i="13"/>
  <c r="II140" i="13"/>
  <c r="IE140" i="13"/>
  <c r="IC140" i="13"/>
  <c r="IA140" i="13"/>
  <c r="HW140" i="13"/>
  <c r="HX153" i="13" s="1"/>
  <c r="HU140" i="13"/>
  <c r="HS140" i="13"/>
  <c r="HS42" i="13" s="1"/>
  <c r="HO140" i="13"/>
  <c r="HM140" i="13"/>
  <c r="HK140" i="13"/>
  <c r="HG140" i="13"/>
  <c r="HE140" i="13"/>
  <c r="HC140" i="13"/>
  <c r="GY140" i="13"/>
  <c r="GW140" i="13"/>
  <c r="GU140" i="13"/>
  <c r="GQ140" i="13"/>
  <c r="GO140" i="13"/>
  <c r="GM140" i="13"/>
  <c r="GI140" i="13"/>
  <c r="GG140" i="13"/>
  <c r="GE140" i="13"/>
  <c r="GA140" i="13"/>
  <c r="GA42" i="13" s="1"/>
  <c r="FY140" i="13"/>
  <c r="FW140" i="13"/>
  <c r="FS140" i="13"/>
  <c r="FQ140" i="13"/>
  <c r="FO140" i="13"/>
  <c r="FK140" i="13"/>
  <c r="FI140" i="13"/>
  <c r="FG140" i="13"/>
  <c r="FC140" i="13"/>
  <c r="FA140" i="13"/>
  <c r="EY140" i="13"/>
  <c r="EU140" i="13"/>
  <c r="ES140" i="13"/>
  <c r="EQ140" i="13"/>
  <c r="EM140" i="13"/>
  <c r="EK140" i="13"/>
  <c r="EI140" i="13"/>
  <c r="EE140" i="13"/>
  <c r="EC140" i="13"/>
  <c r="EA140" i="13"/>
  <c r="DW140" i="13"/>
  <c r="DX153" i="13" s="1"/>
  <c r="DU140" i="13"/>
  <c r="DS140" i="13"/>
  <c r="DO140" i="13"/>
  <c r="DM140" i="13"/>
  <c r="DK140" i="13"/>
  <c r="DK42" i="13" s="1"/>
  <c r="DG140" i="13"/>
  <c r="DE140" i="13"/>
  <c r="DC140" i="13"/>
  <c r="CY140" i="13"/>
  <c r="CY42" i="13" s="1"/>
  <c r="CW140" i="13"/>
  <c r="CU140" i="13"/>
  <c r="CQ140" i="13"/>
  <c r="CO140" i="13"/>
  <c r="CM140" i="13"/>
  <c r="CI140" i="13"/>
  <c r="CG140" i="13"/>
  <c r="CE140" i="13"/>
  <c r="CA140" i="13"/>
  <c r="BY140" i="13"/>
  <c r="BW140" i="13"/>
  <c r="BS140" i="13"/>
  <c r="BQ140" i="13"/>
  <c r="BO140" i="13"/>
  <c r="BK140" i="13"/>
  <c r="BI140" i="13"/>
  <c r="BG140" i="13"/>
  <c r="BC140" i="13"/>
  <c r="BD153" i="13" s="1"/>
  <c r="BA140" i="13"/>
  <c r="AY140" i="13"/>
  <c r="AY42" i="13" s="1"/>
  <c r="AU140" i="13"/>
  <c r="AS140" i="13"/>
  <c r="AQ140" i="13"/>
  <c r="AM140" i="13"/>
  <c r="AK140" i="13"/>
  <c r="AI140" i="13"/>
  <c r="AE140" i="13"/>
  <c r="AC140" i="13"/>
  <c r="AA140" i="13"/>
  <c r="W140" i="13"/>
  <c r="U140" i="13"/>
  <c r="S140" i="13"/>
  <c r="S42" i="13" s="1"/>
  <c r="O140" i="13"/>
  <c r="M140" i="13"/>
  <c r="K140" i="13"/>
  <c r="G140" i="13"/>
  <c r="E140" i="13"/>
  <c r="E51" i="24" s="1"/>
  <c r="D51" i="24" s="1"/>
  <c r="C140" i="13"/>
  <c r="C51" i="24" s="1"/>
  <c r="MO139" i="13"/>
  <c r="MM139" i="13"/>
  <c r="MK139" i="13"/>
  <c r="MG139" i="13"/>
  <c r="ME139" i="13"/>
  <c r="MC139" i="13"/>
  <c r="LY139" i="13"/>
  <c r="LZ152" i="13" s="1"/>
  <c r="LW139" i="13"/>
  <c r="LU139" i="13"/>
  <c r="LQ139" i="13"/>
  <c r="LO139" i="13"/>
  <c r="LM139" i="13"/>
  <c r="LI139" i="13"/>
  <c r="LG139" i="13"/>
  <c r="LE139" i="13"/>
  <c r="LA139" i="13"/>
  <c r="KY139" i="13"/>
  <c r="KW139" i="13"/>
  <c r="KS139" i="13"/>
  <c r="KQ139" i="13"/>
  <c r="KO139" i="13"/>
  <c r="KK139" i="13"/>
  <c r="KI139" i="13"/>
  <c r="KG139" i="13"/>
  <c r="KC139" i="13"/>
  <c r="KA139" i="13"/>
  <c r="JY139" i="13"/>
  <c r="JU139" i="13"/>
  <c r="JU42" i="13" s="1"/>
  <c r="JS139" i="13"/>
  <c r="JQ139" i="13"/>
  <c r="JQ42" i="13" s="1"/>
  <c r="JM139" i="13"/>
  <c r="JK139" i="13"/>
  <c r="JI139" i="13"/>
  <c r="JE139" i="13"/>
  <c r="JC139" i="13"/>
  <c r="JA139" i="13"/>
  <c r="IW139" i="13"/>
  <c r="IU139" i="13"/>
  <c r="IS139" i="13"/>
  <c r="IO139" i="13"/>
  <c r="IM139" i="13"/>
  <c r="IN139" i="13" s="1"/>
  <c r="IK139" i="13"/>
  <c r="II139" i="13"/>
  <c r="IE139" i="13"/>
  <c r="IC139" i="13"/>
  <c r="IA139" i="13"/>
  <c r="HW139" i="13"/>
  <c r="HU139" i="13"/>
  <c r="HS139" i="13"/>
  <c r="HT152" i="13" s="1"/>
  <c r="HO139" i="13"/>
  <c r="HM139" i="13"/>
  <c r="HK139" i="13"/>
  <c r="HG139" i="13"/>
  <c r="HE139" i="13"/>
  <c r="HC139" i="13"/>
  <c r="GY139" i="13"/>
  <c r="GY42" i="13" s="1"/>
  <c r="GW139" i="13"/>
  <c r="GW42" i="13" s="1"/>
  <c r="GU139" i="13"/>
  <c r="GQ139" i="13"/>
  <c r="GO139" i="13"/>
  <c r="GM139" i="13"/>
  <c r="GI139" i="13"/>
  <c r="GG139" i="13"/>
  <c r="GE139" i="13"/>
  <c r="GA139" i="13"/>
  <c r="FY139" i="13"/>
  <c r="FW139" i="13"/>
  <c r="FS139" i="13"/>
  <c r="FQ139" i="13"/>
  <c r="FO139" i="13"/>
  <c r="FK139" i="13"/>
  <c r="FI139" i="13"/>
  <c r="FG139" i="13"/>
  <c r="FC139" i="13"/>
  <c r="FA139" i="13"/>
  <c r="EY139" i="13"/>
  <c r="EU139" i="13"/>
  <c r="ES139" i="13"/>
  <c r="ES42" i="13" s="1"/>
  <c r="EQ139" i="13"/>
  <c r="ER152" i="13" s="1"/>
  <c r="EM139" i="13"/>
  <c r="EK139" i="13"/>
  <c r="EI139" i="13"/>
  <c r="EE139" i="13"/>
  <c r="EC139" i="13"/>
  <c r="EA139" i="13"/>
  <c r="DW139" i="13"/>
  <c r="DU139" i="13"/>
  <c r="DS139" i="13"/>
  <c r="DO139" i="13"/>
  <c r="DO42" i="13" s="1"/>
  <c r="DM139" i="13"/>
  <c r="DK139" i="13"/>
  <c r="DG139" i="13"/>
  <c r="DE139" i="13"/>
  <c r="DC139" i="13"/>
  <c r="CY139" i="13"/>
  <c r="CW139" i="13"/>
  <c r="CU139" i="13"/>
  <c r="CQ139" i="13"/>
  <c r="CO139" i="13"/>
  <c r="CO42" i="13" s="1"/>
  <c r="CM139" i="13"/>
  <c r="CI139" i="13"/>
  <c r="CG139" i="13"/>
  <c r="CE139" i="13"/>
  <c r="CA139" i="13"/>
  <c r="BY139" i="13"/>
  <c r="BZ152" i="13" s="1"/>
  <c r="BW139" i="13"/>
  <c r="BS139" i="13"/>
  <c r="BQ139" i="13"/>
  <c r="BR152" i="13" s="1"/>
  <c r="BO139" i="13"/>
  <c r="BK139" i="13"/>
  <c r="BI139" i="13"/>
  <c r="BG139" i="13"/>
  <c r="BC139" i="13"/>
  <c r="BA139" i="13"/>
  <c r="AY139" i="13"/>
  <c r="AU139" i="13"/>
  <c r="AS139" i="13"/>
  <c r="AQ139" i="13"/>
  <c r="AM139" i="13"/>
  <c r="AK139" i="13"/>
  <c r="AI139" i="13"/>
  <c r="AI42" i="13" s="1"/>
  <c r="AE139" i="13"/>
  <c r="AC139" i="13"/>
  <c r="AA139" i="13"/>
  <c r="W139" i="13"/>
  <c r="U139" i="13"/>
  <c r="S139" i="13"/>
  <c r="O139" i="13"/>
  <c r="M139" i="13"/>
  <c r="K139" i="13"/>
  <c r="G139" i="13"/>
  <c r="F50" i="24" s="1"/>
  <c r="E139" i="13"/>
  <c r="C139" i="13"/>
  <c r="MO138" i="13"/>
  <c r="MP138" i="13" s="1"/>
  <c r="MM138" i="13"/>
  <c r="MK138" i="13"/>
  <c r="MG138" i="13"/>
  <c r="ME138" i="13"/>
  <c r="MC138" i="13"/>
  <c r="LY138" i="13"/>
  <c r="LW138" i="13"/>
  <c r="LU138" i="13"/>
  <c r="LQ138" i="13"/>
  <c r="LO138" i="13"/>
  <c r="LM138" i="13"/>
  <c r="LI138" i="13"/>
  <c r="LG138" i="13"/>
  <c r="LE138" i="13"/>
  <c r="LA138" i="13"/>
  <c r="KY138" i="13"/>
  <c r="KW138" i="13"/>
  <c r="KS138" i="13"/>
  <c r="KQ138" i="13"/>
  <c r="KO138" i="13"/>
  <c r="KK138" i="13"/>
  <c r="KI138" i="13"/>
  <c r="KG138" i="13"/>
  <c r="KH151" i="13" s="1"/>
  <c r="KC138" i="13"/>
  <c r="KA138" i="13"/>
  <c r="JY138" i="13"/>
  <c r="JU138" i="13"/>
  <c r="JS138" i="13"/>
  <c r="JQ138" i="13"/>
  <c r="JM138" i="13"/>
  <c r="JK138" i="13"/>
  <c r="JI138" i="13"/>
  <c r="JE138" i="13"/>
  <c r="JC138" i="13"/>
  <c r="JA138" i="13"/>
  <c r="IW138" i="13"/>
  <c r="IU138" i="13"/>
  <c r="IS138" i="13"/>
  <c r="IO138" i="13"/>
  <c r="IM138" i="13"/>
  <c r="IK138" i="13"/>
  <c r="II138" i="13"/>
  <c r="IE138" i="13"/>
  <c r="IC138" i="13"/>
  <c r="IA138" i="13"/>
  <c r="HW138" i="13"/>
  <c r="HU138" i="13"/>
  <c r="HS138" i="13"/>
  <c r="HO138" i="13"/>
  <c r="HM138" i="13"/>
  <c r="HK138" i="13"/>
  <c r="HG138" i="13"/>
  <c r="HE138" i="13"/>
  <c r="HC138" i="13"/>
  <c r="GY138" i="13"/>
  <c r="GW138" i="13"/>
  <c r="GU138" i="13"/>
  <c r="GQ138" i="13"/>
  <c r="GO138" i="13"/>
  <c r="GM138" i="13"/>
  <c r="GI138" i="13"/>
  <c r="GJ151" i="13" s="1"/>
  <c r="GG138" i="13"/>
  <c r="GE138" i="13"/>
  <c r="GA138" i="13"/>
  <c r="GA41" i="13" s="1"/>
  <c r="FY138" i="13"/>
  <c r="FW138" i="13"/>
  <c r="FS138" i="13"/>
  <c r="FQ138" i="13"/>
  <c r="FO138" i="13"/>
  <c r="FK138" i="13"/>
  <c r="FI138" i="13"/>
  <c r="FG138" i="13"/>
  <c r="FC138" i="13"/>
  <c r="FA138" i="13"/>
  <c r="EY138" i="13"/>
  <c r="EU138" i="13"/>
  <c r="ES138" i="13"/>
  <c r="EQ138" i="13"/>
  <c r="EM138" i="13"/>
  <c r="EK138" i="13"/>
  <c r="EI138" i="13"/>
  <c r="EE138" i="13"/>
  <c r="EC138" i="13"/>
  <c r="EA138" i="13"/>
  <c r="DW138" i="13"/>
  <c r="DU138" i="13"/>
  <c r="DS138" i="13"/>
  <c r="DT151" i="13" s="1"/>
  <c r="DO138" i="13"/>
  <c r="DO41" i="13" s="1"/>
  <c r="DM138" i="13"/>
  <c r="DK138" i="13"/>
  <c r="DG138" i="13"/>
  <c r="DE138" i="13"/>
  <c r="DC138" i="13"/>
  <c r="CY138" i="13"/>
  <c r="CW138" i="13"/>
  <c r="CU138" i="13"/>
  <c r="CQ138" i="13"/>
  <c r="CR151" i="13" s="1"/>
  <c r="CO138" i="13"/>
  <c r="CM138" i="13"/>
  <c r="CI138" i="13"/>
  <c r="CG138" i="13"/>
  <c r="CE138" i="13"/>
  <c r="CF151" i="13" s="1"/>
  <c r="CA138" i="13"/>
  <c r="BY138" i="13"/>
  <c r="BW138" i="13"/>
  <c r="BS138" i="13"/>
  <c r="BQ138" i="13"/>
  <c r="BO138" i="13"/>
  <c r="BK138" i="13"/>
  <c r="BI138" i="13"/>
  <c r="BG138" i="13"/>
  <c r="BC138" i="13"/>
  <c r="BA138" i="13"/>
  <c r="AY138" i="13"/>
  <c r="AU138" i="13"/>
  <c r="AS138" i="13"/>
  <c r="AQ138" i="13"/>
  <c r="AM138" i="13"/>
  <c r="AN151" i="13" s="1"/>
  <c r="AK138" i="13"/>
  <c r="AI138" i="13"/>
  <c r="AE138" i="13"/>
  <c r="AC138" i="13"/>
  <c r="AA138" i="13"/>
  <c r="W138" i="13"/>
  <c r="U138" i="13"/>
  <c r="S138" i="13"/>
  <c r="O138" i="13"/>
  <c r="M138" i="13"/>
  <c r="K138" i="13"/>
  <c r="G138" i="13"/>
  <c r="F49" i="24" s="1"/>
  <c r="E138" i="13"/>
  <c r="E49" i="24" s="1"/>
  <c r="C138" i="13"/>
  <c r="C49" i="24" s="1"/>
  <c r="MO137" i="13"/>
  <c r="MM137" i="13"/>
  <c r="MN150" i="13" s="1"/>
  <c r="MK137" i="13"/>
  <c r="MG137" i="13"/>
  <c r="ME137" i="13"/>
  <c r="MC137" i="13"/>
  <c r="LY137" i="13"/>
  <c r="LW137" i="13"/>
  <c r="LU137" i="13"/>
  <c r="LQ137" i="13"/>
  <c r="LO137" i="13"/>
  <c r="LM137" i="13"/>
  <c r="LI137" i="13"/>
  <c r="LG137" i="13"/>
  <c r="LE137" i="13"/>
  <c r="LA137" i="13"/>
  <c r="KY137" i="13"/>
  <c r="KW137" i="13"/>
  <c r="KW41" i="13" s="1"/>
  <c r="KS137" i="13"/>
  <c r="KQ137" i="13"/>
  <c r="KO137" i="13"/>
  <c r="KK137" i="13"/>
  <c r="KI137" i="13"/>
  <c r="KG137" i="13"/>
  <c r="KC137" i="13"/>
  <c r="KD150" i="13" s="1"/>
  <c r="KA137" i="13"/>
  <c r="JY137" i="13"/>
  <c r="JU137" i="13"/>
  <c r="JS137" i="13"/>
  <c r="JQ137" i="13"/>
  <c r="JM137" i="13"/>
  <c r="JK137" i="13"/>
  <c r="JI137" i="13"/>
  <c r="JE137" i="13"/>
  <c r="JC137" i="13"/>
  <c r="JA137" i="13"/>
  <c r="IW137" i="13"/>
  <c r="IU137" i="13"/>
  <c r="IS137" i="13"/>
  <c r="IO137" i="13"/>
  <c r="IM137" i="13"/>
  <c r="IK137" i="13"/>
  <c r="II137" i="13"/>
  <c r="IE137" i="13"/>
  <c r="IE41" i="13" s="1"/>
  <c r="IC137" i="13"/>
  <c r="IA137" i="13"/>
  <c r="HW137" i="13"/>
  <c r="HU137" i="13"/>
  <c r="HS137" i="13"/>
  <c r="HO137" i="13"/>
  <c r="HM137" i="13"/>
  <c r="HK137" i="13"/>
  <c r="HG137" i="13"/>
  <c r="HE137" i="13"/>
  <c r="HF150" i="13" s="1"/>
  <c r="HC137" i="13"/>
  <c r="GY137" i="13"/>
  <c r="GW137" i="13"/>
  <c r="GU137" i="13"/>
  <c r="GQ137" i="13"/>
  <c r="GO137" i="13"/>
  <c r="GM137" i="13"/>
  <c r="GI137" i="13"/>
  <c r="GG137" i="13"/>
  <c r="GE137" i="13"/>
  <c r="GA137" i="13"/>
  <c r="FY137" i="13"/>
  <c r="FW137" i="13"/>
  <c r="FS137" i="13"/>
  <c r="FQ137" i="13"/>
  <c r="FO137" i="13"/>
  <c r="FK137" i="13"/>
  <c r="FI137" i="13"/>
  <c r="FG137" i="13"/>
  <c r="FC137" i="13"/>
  <c r="FA137" i="13"/>
  <c r="EY137" i="13"/>
  <c r="EU137" i="13"/>
  <c r="ES137" i="13"/>
  <c r="EQ137" i="13"/>
  <c r="EM137" i="13"/>
  <c r="EM41" i="13" s="1"/>
  <c r="EK137" i="13"/>
  <c r="EI137" i="13"/>
  <c r="EE137" i="13"/>
  <c r="EC137" i="13"/>
  <c r="EA137" i="13"/>
  <c r="DW137" i="13"/>
  <c r="DU137" i="13"/>
  <c r="DS137" i="13"/>
  <c r="DO137" i="13"/>
  <c r="DM137" i="13"/>
  <c r="DK137" i="13"/>
  <c r="DG137" i="13"/>
  <c r="DE137" i="13"/>
  <c r="DC137" i="13"/>
  <c r="CY137" i="13"/>
  <c r="CW137" i="13"/>
  <c r="CU137" i="13"/>
  <c r="CQ137" i="13"/>
  <c r="CO137" i="13"/>
  <c r="CM137" i="13"/>
  <c r="CM41" i="13" s="1"/>
  <c r="CI137" i="13"/>
  <c r="CG137" i="13"/>
  <c r="CE137" i="13"/>
  <c r="CA137" i="13"/>
  <c r="BY137" i="13"/>
  <c r="BW137" i="13"/>
  <c r="BS137" i="13"/>
  <c r="BQ137" i="13"/>
  <c r="BO137" i="13"/>
  <c r="BK137" i="13"/>
  <c r="BI137" i="13"/>
  <c r="BG137" i="13"/>
  <c r="BC137" i="13"/>
  <c r="BA137" i="13"/>
  <c r="AY137" i="13"/>
  <c r="AU137" i="13"/>
  <c r="AS137" i="13"/>
  <c r="AQ137" i="13"/>
  <c r="AM137" i="13"/>
  <c r="AK137" i="13"/>
  <c r="AI137" i="13"/>
  <c r="AJ150" i="13" s="1"/>
  <c r="AE137" i="13"/>
  <c r="AC137" i="13"/>
  <c r="AA137" i="13"/>
  <c r="W137" i="13"/>
  <c r="U137" i="13"/>
  <c r="S137" i="13"/>
  <c r="O137" i="13"/>
  <c r="M137" i="13"/>
  <c r="K137" i="13"/>
  <c r="G137" i="13"/>
  <c r="F48" i="24" s="1"/>
  <c r="E137" i="13"/>
  <c r="C137" i="13"/>
  <c r="MO136" i="13"/>
  <c r="MM136" i="13"/>
  <c r="MK136" i="13"/>
  <c r="MG136" i="13"/>
  <c r="ME136" i="13"/>
  <c r="MC136" i="13"/>
  <c r="LY136" i="13"/>
  <c r="LW136" i="13"/>
  <c r="LU136" i="13"/>
  <c r="LQ136" i="13"/>
  <c r="LR149" i="13" s="1"/>
  <c r="LO136" i="13"/>
  <c r="LM136" i="13"/>
  <c r="LI136" i="13"/>
  <c r="LG136" i="13"/>
  <c r="LE136" i="13"/>
  <c r="LE41" i="13" s="1"/>
  <c r="LA136" i="13"/>
  <c r="KY136" i="13"/>
  <c r="KW136" i="13"/>
  <c r="KS136" i="13"/>
  <c r="KQ136" i="13"/>
  <c r="KO136" i="13"/>
  <c r="KK136" i="13"/>
  <c r="KI136" i="13"/>
  <c r="KG136" i="13"/>
  <c r="KC136" i="13"/>
  <c r="KA136" i="13"/>
  <c r="JY136" i="13"/>
  <c r="JY41" i="13" s="1"/>
  <c r="JU136" i="13"/>
  <c r="JS136" i="13"/>
  <c r="JQ136" i="13"/>
  <c r="JQ41" i="13" s="1"/>
  <c r="JM136" i="13"/>
  <c r="JK136" i="13"/>
  <c r="JK41" i="13" s="1"/>
  <c r="JI136" i="13"/>
  <c r="JE136" i="13"/>
  <c r="JC136" i="13"/>
  <c r="JA136" i="13"/>
  <c r="IW136" i="13"/>
  <c r="IU136" i="13"/>
  <c r="IU41" i="13" s="1"/>
  <c r="IS136" i="13"/>
  <c r="IO136" i="13"/>
  <c r="IP149" i="13" s="1"/>
  <c r="IM136" i="13"/>
  <c r="IM41" i="13" s="1"/>
  <c r="IK136" i="13"/>
  <c r="II136" i="13"/>
  <c r="II41" i="13" s="1"/>
  <c r="IE136" i="13"/>
  <c r="IC136" i="13"/>
  <c r="IA136" i="13"/>
  <c r="HW136" i="13"/>
  <c r="HU136" i="13"/>
  <c r="HS136" i="13"/>
  <c r="HO136" i="13"/>
  <c r="HM136" i="13"/>
  <c r="HK136" i="13"/>
  <c r="HG136" i="13"/>
  <c r="HE136" i="13"/>
  <c r="HC136" i="13"/>
  <c r="GY136" i="13"/>
  <c r="GW136" i="13"/>
  <c r="GU136" i="13"/>
  <c r="GQ136" i="13"/>
  <c r="GO136" i="13"/>
  <c r="GM136" i="13"/>
  <c r="GI136" i="13"/>
  <c r="GG136" i="13"/>
  <c r="GE136" i="13"/>
  <c r="GA136" i="13"/>
  <c r="FY136" i="13"/>
  <c r="FW136" i="13"/>
  <c r="FW41" i="13" s="1"/>
  <c r="FS136" i="13"/>
  <c r="FQ136" i="13"/>
  <c r="FO136" i="13"/>
  <c r="FK136" i="13"/>
  <c r="FI136" i="13"/>
  <c r="FG136" i="13"/>
  <c r="FG41" i="13" s="1"/>
  <c r="FC136" i="13"/>
  <c r="FC41" i="13" s="1"/>
  <c r="FA136" i="13"/>
  <c r="FA41" i="13" s="1"/>
  <c r="EY136" i="13"/>
  <c r="EU136" i="13"/>
  <c r="ES136" i="13"/>
  <c r="EQ136" i="13"/>
  <c r="EM136" i="13"/>
  <c r="EK136" i="13"/>
  <c r="EI136" i="13"/>
  <c r="EE136" i="13"/>
  <c r="EC136" i="13"/>
  <c r="EA136" i="13"/>
  <c r="DW136" i="13"/>
  <c r="DU136" i="13"/>
  <c r="DS136" i="13"/>
  <c r="DO136" i="13"/>
  <c r="DM136" i="13"/>
  <c r="DK136" i="13"/>
  <c r="DK41" i="13" s="1"/>
  <c r="DG136" i="13"/>
  <c r="DE136" i="13"/>
  <c r="DC136" i="13"/>
  <c r="CY136" i="13"/>
  <c r="CW136" i="13"/>
  <c r="CU136" i="13"/>
  <c r="CQ136" i="13"/>
  <c r="CO136" i="13"/>
  <c r="CM136" i="13"/>
  <c r="CI136" i="13"/>
  <c r="CG136" i="13"/>
  <c r="CG41" i="13" s="1"/>
  <c r="CE136" i="13"/>
  <c r="CA136" i="13"/>
  <c r="BY136" i="13"/>
  <c r="BY41" i="13" s="1"/>
  <c r="BW136" i="13"/>
  <c r="BW41" i="13" s="1"/>
  <c r="BX41" i="13" s="1"/>
  <c r="BS136" i="13"/>
  <c r="BS41" i="13" s="1"/>
  <c r="BQ136" i="13"/>
  <c r="BO136" i="13"/>
  <c r="BO41" i="13" s="1"/>
  <c r="BK136" i="13"/>
  <c r="BI136" i="13"/>
  <c r="BG136" i="13"/>
  <c r="BC136" i="13"/>
  <c r="BA136" i="13"/>
  <c r="AY136" i="13"/>
  <c r="AU136" i="13"/>
  <c r="AS136" i="13"/>
  <c r="AQ136" i="13"/>
  <c r="AM136" i="13"/>
  <c r="AK136" i="13"/>
  <c r="AI136" i="13"/>
  <c r="AE136" i="13"/>
  <c r="AC136" i="13"/>
  <c r="AA136" i="13"/>
  <c r="W136" i="13"/>
  <c r="U136" i="13"/>
  <c r="S136" i="13"/>
  <c r="O136" i="13"/>
  <c r="M136" i="13"/>
  <c r="K136" i="13"/>
  <c r="G136" i="13"/>
  <c r="E136" i="13"/>
  <c r="C136" i="13"/>
  <c r="MO135" i="13"/>
  <c r="MM135" i="13"/>
  <c r="MK135" i="13"/>
  <c r="MG135" i="13"/>
  <c r="MG40" i="13" s="1"/>
  <c r="ME135" i="13"/>
  <c r="MC135" i="13"/>
  <c r="LY135" i="13"/>
  <c r="LW135" i="13"/>
  <c r="LX135" i="13" s="1"/>
  <c r="LU135" i="13"/>
  <c r="LQ135" i="13"/>
  <c r="LQ40" i="13" s="1"/>
  <c r="LO135" i="13"/>
  <c r="LM135" i="13"/>
  <c r="LI135" i="13"/>
  <c r="LG135" i="13"/>
  <c r="LE135" i="13"/>
  <c r="LA135" i="13"/>
  <c r="KY135" i="13"/>
  <c r="KW135" i="13"/>
  <c r="KW40" i="13" s="1"/>
  <c r="KS135" i="13"/>
  <c r="KQ135" i="13"/>
  <c r="KO135" i="13"/>
  <c r="KK135" i="13"/>
  <c r="KI135" i="13"/>
  <c r="KG135" i="13"/>
  <c r="KC135" i="13"/>
  <c r="KA135" i="13"/>
  <c r="JY135" i="13"/>
  <c r="JU135" i="13"/>
  <c r="JS135" i="13"/>
  <c r="JQ135" i="13"/>
  <c r="JM135" i="13"/>
  <c r="JK135" i="13"/>
  <c r="JI135" i="13"/>
  <c r="JE135" i="13"/>
  <c r="JE40" i="13" s="1"/>
  <c r="JC135" i="13"/>
  <c r="JA135" i="13"/>
  <c r="IW135" i="13"/>
  <c r="IU135" i="13"/>
  <c r="IS135" i="13"/>
  <c r="IO135" i="13"/>
  <c r="IP135" i="13" s="1"/>
  <c r="IM135" i="13"/>
  <c r="IK135" i="13"/>
  <c r="II135" i="13"/>
  <c r="IE135" i="13"/>
  <c r="IF148" i="13" s="1"/>
  <c r="IC135" i="13"/>
  <c r="IA135" i="13"/>
  <c r="HW135" i="13"/>
  <c r="HU135" i="13"/>
  <c r="HS135" i="13"/>
  <c r="HO135" i="13"/>
  <c r="HM135" i="13"/>
  <c r="HK135" i="13"/>
  <c r="HG135" i="13"/>
  <c r="HE135" i="13"/>
  <c r="HC135" i="13"/>
  <c r="GY135" i="13"/>
  <c r="GW135" i="13"/>
  <c r="GU135" i="13"/>
  <c r="GQ135" i="13"/>
  <c r="GO135" i="13"/>
  <c r="GM135" i="13"/>
  <c r="GI135" i="13"/>
  <c r="GG135" i="13"/>
  <c r="GE135" i="13"/>
  <c r="GA135" i="13"/>
  <c r="FY135" i="13"/>
  <c r="FW135" i="13"/>
  <c r="FS135" i="13"/>
  <c r="FQ135" i="13"/>
  <c r="FO135" i="13"/>
  <c r="FK135" i="13"/>
  <c r="FI135" i="13"/>
  <c r="FJ135" i="13" s="1"/>
  <c r="FG135" i="13"/>
  <c r="FC135" i="13"/>
  <c r="FA135" i="13"/>
  <c r="EY135" i="13"/>
  <c r="EU135" i="13"/>
  <c r="ES135" i="13"/>
  <c r="EQ135" i="13"/>
  <c r="EM135" i="13"/>
  <c r="EK135" i="13"/>
  <c r="EI135" i="13"/>
  <c r="EE135" i="13"/>
  <c r="EC135" i="13"/>
  <c r="EA135" i="13"/>
  <c r="DW135" i="13"/>
  <c r="DU135" i="13"/>
  <c r="DS135" i="13"/>
  <c r="DO135" i="13"/>
  <c r="DM135" i="13"/>
  <c r="DK135" i="13"/>
  <c r="DG135" i="13"/>
  <c r="DE135" i="13"/>
  <c r="DC135" i="13"/>
  <c r="CY135" i="13"/>
  <c r="CW135" i="13"/>
  <c r="CU135" i="13"/>
  <c r="CQ135" i="13"/>
  <c r="CQ40" i="13" s="1"/>
  <c r="CO135" i="13"/>
  <c r="CM135" i="13"/>
  <c r="CI135" i="13"/>
  <c r="CJ148" i="13" s="1"/>
  <c r="CG135" i="13"/>
  <c r="CE135" i="13"/>
  <c r="CA135" i="13"/>
  <c r="BY135" i="13"/>
  <c r="BW135" i="13"/>
  <c r="BW40" i="13" s="1"/>
  <c r="BS135" i="13"/>
  <c r="BQ135" i="13"/>
  <c r="BO135" i="13"/>
  <c r="BK135" i="13"/>
  <c r="BI135" i="13"/>
  <c r="BG135" i="13"/>
  <c r="BC135" i="13"/>
  <c r="BA135" i="13"/>
  <c r="AY135" i="13"/>
  <c r="AU135" i="13"/>
  <c r="AS135" i="13"/>
  <c r="AQ135" i="13"/>
  <c r="AM135" i="13"/>
  <c r="AK135" i="13"/>
  <c r="AI135" i="13"/>
  <c r="AE135" i="13"/>
  <c r="AC135" i="13"/>
  <c r="AA135" i="13"/>
  <c r="W135" i="13"/>
  <c r="U135" i="13"/>
  <c r="S135" i="13"/>
  <c r="O135" i="13"/>
  <c r="M135" i="13"/>
  <c r="K135" i="13"/>
  <c r="G135" i="13"/>
  <c r="F45" i="24" s="1"/>
  <c r="E135" i="13"/>
  <c r="E45" i="24" s="1"/>
  <c r="C135" i="13"/>
  <c r="C45" i="24" s="1"/>
  <c r="MO134" i="13"/>
  <c r="MP134" i="13" s="1"/>
  <c r="MM134" i="13"/>
  <c r="MK134" i="13"/>
  <c r="MG134" i="13"/>
  <c r="ME134" i="13"/>
  <c r="MC134" i="13"/>
  <c r="LY134" i="13"/>
  <c r="LW134" i="13"/>
  <c r="LU134" i="13"/>
  <c r="LQ134" i="13"/>
  <c r="LO134" i="13"/>
  <c r="LM134" i="13"/>
  <c r="LI134" i="13"/>
  <c r="LG134" i="13"/>
  <c r="LE134" i="13"/>
  <c r="LA134" i="13"/>
  <c r="KY134" i="13"/>
  <c r="KW134" i="13"/>
  <c r="KS134" i="13"/>
  <c r="KQ134" i="13"/>
  <c r="KO134" i="13"/>
  <c r="KK134" i="13"/>
  <c r="KI134" i="13"/>
  <c r="KG134" i="13"/>
  <c r="KC134" i="13"/>
  <c r="KA134" i="13"/>
  <c r="JY134" i="13"/>
  <c r="JU134" i="13"/>
  <c r="JS134" i="13"/>
  <c r="JS40" i="13" s="1"/>
  <c r="JQ134" i="13"/>
  <c r="JM134" i="13"/>
  <c r="JK134" i="13"/>
  <c r="JI134" i="13"/>
  <c r="JI40" i="13" s="1"/>
  <c r="JE134" i="13"/>
  <c r="JC134" i="13"/>
  <c r="JC40" i="13" s="1"/>
  <c r="JA134" i="13"/>
  <c r="IW134" i="13"/>
  <c r="IU134" i="13"/>
  <c r="IS134" i="13"/>
  <c r="IO134" i="13"/>
  <c r="IM134" i="13"/>
  <c r="IK134" i="13"/>
  <c r="II134" i="13"/>
  <c r="IE134" i="13"/>
  <c r="IC134" i="13"/>
  <c r="IA134" i="13"/>
  <c r="HW134" i="13"/>
  <c r="HU134" i="13"/>
  <c r="HS134" i="13"/>
  <c r="HO134" i="13"/>
  <c r="HM134" i="13"/>
  <c r="HK134" i="13"/>
  <c r="HG134" i="13"/>
  <c r="HE134" i="13"/>
  <c r="HC134" i="13"/>
  <c r="GY134" i="13"/>
  <c r="GW134" i="13"/>
  <c r="GU134" i="13"/>
  <c r="GQ134" i="13"/>
  <c r="GO134" i="13"/>
  <c r="GM134" i="13"/>
  <c r="GI134" i="13"/>
  <c r="GG134" i="13"/>
  <c r="GE134" i="13"/>
  <c r="GF147" i="13" s="1"/>
  <c r="GA134" i="13"/>
  <c r="FY134" i="13"/>
  <c r="FW134" i="13"/>
  <c r="FW40" i="13" s="1"/>
  <c r="FS134" i="13"/>
  <c r="FQ134" i="13"/>
  <c r="FO134" i="13"/>
  <c r="FK134" i="13"/>
  <c r="FI134" i="13"/>
  <c r="FG134" i="13"/>
  <c r="FC134" i="13"/>
  <c r="FA134" i="13"/>
  <c r="EY134" i="13"/>
  <c r="EU134" i="13"/>
  <c r="ES134" i="13"/>
  <c r="EQ134" i="13"/>
  <c r="EM134" i="13"/>
  <c r="EK134" i="13"/>
  <c r="EI134" i="13"/>
  <c r="EE134" i="13"/>
  <c r="EC134" i="13"/>
  <c r="ED147" i="13" s="1"/>
  <c r="EA134" i="13"/>
  <c r="DW134" i="13"/>
  <c r="DU134" i="13"/>
  <c r="DS134" i="13"/>
  <c r="DT147" i="13" s="1"/>
  <c r="DO134" i="13"/>
  <c r="DM134" i="13"/>
  <c r="DK134" i="13"/>
  <c r="DG134" i="13"/>
  <c r="DE134" i="13"/>
  <c r="DC134" i="13"/>
  <c r="CY134" i="13"/>
  <c r="CW134" i="13"/>
  <c r="CU134" i="13"/>
  <c r="CQ134" i="13"/>
  <c r="CO134" i="13"/>
  <c r="CO40" i="13" s="1"/>
  <c r="CM134" i="13"/>
  <c r="CI134" i="13"/>
  <c r="CG134" i="13"/>
  <c r="CE134" i="13"/>
  <c r="CA134" i="13"/>
  <c r="BY134" i="13"/>
  <c r="BW134" i="13"/>
  <c r="BS134" i="13"/>
  <c r="BQ134" i="13"/>
  <c r="BO134" i="13"/>
  <c r="BK134" i="13"/>
  <c r="BI134" i="13"/>
  <c r="BG134" i="13"/>
  <c r="BC134" i="13"/>
  <c r="BA134" i="13"/>
  <c r="AY134" i="13"/>
  <c r="AU134" i="13"/>
  <c r="AS134" i="13"/>
  <c r="AS40" i="13" s="1"/>
  <c r="AQ134" i="13"/>
  <c r="AM134" i="13"/>
  <c r="AK134" i="13"/>
  <c r="AI134" i="13"/>
  <c r="AE134" i="13"/>
  <c r="AC134" i="13"/>
  <c r="AA134" i="13"/>
  <c r="W134" i="13"/>
  <c r="U134" i="13"/>
  <c r="S134" i="13"/>
  <c r="O134" i="13"/>
  <c r="M134" i="13"/>
  <c r="K134" i="13"/>
  <c r="G134" i="13"/>
  <c r="F44" i="24" s="1"/>
  <c r="E134" i="13"/>
  <c r="C134" i="13"/>
  <c r="MO133" i="13"/>
  <c r="MM133" i="13"/>
  <c r="MK133" i="13"/>
  <c r="MG133" i="13"/>
  <c r="ME133" i="13"/>
  <c r="MC133" i="13"/>
  <c r="LY133" i="13"/>
  <c r="LW133" i="13"/>
  <c r="LU133" i="13"/>
  <c r="LQ133" i="13"/>
  <c r="LO133" i="13"/>
  <c r="LM133" i="13"/>
  <c r="LI133" i="13"/>
  <c r="LG133" i="13"/>
  <c r="LE133" i="13"/>
  <c r="LA133" i="13"/>
  <c r="LA40" i="13" s="1"/>
  <c r="KY133" i="13"/>
  <c r="KY40" i="13" s="1"/>
  <c r="KW133" i="13"/>
  <c r="KS133" i="13"/>
  <c r="KQ133" i="13"/>
  <c r="KO133" i="13"/>
  <c r="KK133" i="13"/>
  <c r="KI133" i="13"/>
  <c r="KI40" i="13" s="1"/>
  <c r="KG133" i="13"/>
  <c r="KG40" i="13" s="1"/>
  <c r="KC133" i="13"/>
  <c r="KA133" i="13"/>
  <c r="KB133" i="13" s="1"/>
  <c r="JY133" i="13"/>
  <c r="JU133" i="13"/>
  <c r="JV133" i="13" s="1"/>
  <c r="JS133" i="13"/>
  <c r="JQ133" i="13"/>
  <c r="JQ40" i="13" s="1"/>
  <c r="JM133" i="13"/>
  <c r="JK133" i="13"/>
  <c r="JI133" i="13"/>
  <c r="JJ133" i="13" s="1"/>
  <c r="JE133" i="13"/>
  <c r="JF146" i="13" s="1"/>
  <c r="JC133" i="13"/>
  <c r="JA133" i="13"/>
  <c r="IW133" i="13"/>
  <c r="IU133" i="13"/>
  <c r="IS133" i="13"/>
  <c r="IO133" i="13"/>
  <c r="IM133" i="13"/>
  <c r="IK133" i="13"/>
  <c r="II133" i="13"/>
  <c r="IE133" i="13"/>
  <c r="IC133" i="13"/>
  <c r="IA133" i="13"/>
  <c r="HW133" i="13"/>
  <c r="HU133" i="13"/>
  <c r="HU40" i="13" s="1"/>
  <c r="HS133" i="13"/>
  <c r="HO133" i="13"/>
  <c r="HM133" i="13"/>
  <c r="HK133" i="13"/>
  <c r="HG133" i="13"/>
  <c r="HE133" i="13"/>
  <c r="HC133" i="13"/>
  <c r="HC40" i="13" s="1"/>
  <c r="GY133" i="13"/>
  <c r="GW133" i="13"/>
  <c r="GU133" i="13"/>
  <c r="GU40" i="13" s="1"/>
  <c r="GQ133" i="13"/>
  <c r="GO133" i="13"/>
  <c r="GM133" i="13"/>
  <c r="GI133" i="13"/>
  <c r="GG133" i="13"/>
  <c r="GE133" i="13"/>
  <c r="GA133" i="13"/>
  <c r="FY133" i="13"/>
  <c r="FW133" i="13"/>
  <c r="FS133" i="13"/>
  <c r="FQ133" i="13"/>
  <c r="FO133" i="13"/>
  <c r="FK133" i="13"/>
  <c r="FI133" i="13"/>
  <c r="FG133" i="13"/>
  <c r="FC133" i="13"/>
  <c r="FA133" i="13"/>
  <c r="EY133" i="13"/>
  <c r="EU133" i="13"/>
  <c r="ES133" i="13"/>
  <c r="EQ133" i="13"/>
  <c r="EM133" i="13"/>
  <c r="EK133" i="13"/>
  <c r="EI133" i="13"/>
  <c r="EE133" i="13"/>
  <c r="EC133" i="13"/>
  <c r="EA133" i="13"/>
  <c r="DW133" i="13"/>
  <c r="DU133" i="13"/>
  <c r="DS133" i="13"/>
  <c r="DT133" i="13" s="1"/>
  <c r="DO133" i="13"/>
  <c r="DM133" i="13"/>
  <c r="DM40" i="13" s="1"/>
  <c r="DK133" i="13"/>
  <c r="DK40" i="13" s="1"/>
  <c r="DG133" i="13"/>
  <c r="DE133" i="13"/>
  <c r="DC133" i="13"/>
  <c r="DC40" i="13" s="1"/>
  <c r="CY133" i="13"/>
  <c r="CW133" i="13"/>
  <c r="CU133" i="13"/>
  <c r="CQ133" i="13"/>
  <c r="CO133" i="13"/>
  <c r="CM133" i="13"/>
  <c r="CI133" i="13"/>
  <c r="CG133" i="13"/>
  <c r="CE133" i="13"/>
  <c r="CA133" i="13"/>
  <c r="BY133" i="13"/>
  <c r="BW133" i="13"/>
  <c r="BX146" i="13" s="1"/>
  <c r="BS133" i="13"/>
  <c r="BS40" i="13" s="1"/>
  <c r="BQ133" i="13"/>
  <c r="BO133" i="13"/>
  <c r="BK133" i="13"/>
  <c r="BK40" i="13" s="1"/>
  <c r="BI133" i="13"/>
  <c r="BG133" i="13"/>
  <c r="BC133" i="13"/>
  <c r="BC40" i="13" s="1"/>
  <c r="BA133" i="13"/>
  <c r="AY133" i="13"/>
  <c r="AU133" i="13"/>
  <c r="AS133" i="13"/>
  <c r="AQ133" i="13"/>
  <c r="AM133" i="13"/>
  <c r="AK133" i="13"/>
  <c r="AI133" i="13"/>
  <c r="AE133" i="13"/>
  <c r="AE40" i="13" s="1"/>
  <c r="AC133" i="13"/>
  <c r="AD146" i="13" s="1"/>
  <c r="AA133" i="13"/>
  <c r="AA40" i="13" s="1"/>
  <c r="W133" i="13"/>
  <c r="X146" i="13" s="1"/>
  <c r="U133" i="13"/>
  <c r="S133" i="13"/>
  <c r="O133" i="13"/>
  <c r="M133" i="13"/>
  <c r="K133" i="13"/>
  <c r="G133" i="13"/>
  <c r="F43" i="24" s="1"/>
  <c r="E133" i="13"/>
  <c r="C133" i="13"/>
  <c r="C43" i="24" s="1"/>
  <c r="MO132" i="13"/>
  <c r="MM132" i="13"/>
  <c r="MK132" i="13"/>
  <c r="MG132" i="13"/>
  <c r="ME132" i="13"/>
  <c r="MC132" i="13"/>
  <c r="LY132" i="13"/>
  <c r="LW132" i="13"/>
  <c r="LU132" i="13"/>
  <c r="LQ132" i="13"/>
  <c r="LO132" i="13"/>
  <c r="LM132" i="13"/>
  <c r="LI132" i="13"/>
  <c r="LG132" i="13"/>
  <c r="LE132" i="13"/>
  <c r="LA132" i="13"/>
  <c r="KY132" i="13"/>
  <c r="KW132" i="13"/>
  <c r="KS132" i="13"/>
  <c r="KQ132" i="13"/>
  <c r="KO132" i="13"/>
  <c r="KK132" i="13"/>
  <c r="KI132" i="13"/>
  <c r="KI39" i="13" s="1"/>
  <c r="KG132" i="13"/>
  <c r="KC132" i="13"/>
  <c r="KC39" i="13" s="1"/>
  <c r="KA132" i="13"/>
  <c r="JY132" i="13"/>
  <c r="JU132" i="13"/>
  <c r="JS132" i="13"/>
  <c r="JQ132" i="13"/>
  <c r="JM132" i="13"/>
  <c r="JK132" i="13"/>
  <c r="JI132" i="13"/>
  <c r="JE132" i="13"/>
  <c r="JC132" i="13"/>
  <c r="JD132" i="13" s="1"/>
  <c r="JA132" i="13"/>
  <c r="IW132" i="13"/>
  <c r="IU132" i="13"/>
  <c r="IS132" i="13"/>
  <c r="IO132" i="13"/>
  <c r="IM132" i="13"/>
  <c r="IK132" i="13"/>
  <c r="IK39" i="13" s="1"/>
  <c r="II132" i="13"/>
  <c r="IE132" i="13"/>
  <c r="IC132" i="13"/>
  <c r="IA132" i="13"/>
  <c r="HW132" i="13"/>
  <c r="HU132" i="13"/>
  <c r="HV145" i="13" s="1"/>
  <c r="HS132" i="13"/>
  <c r="HO132" i="13"/>
  <c r="HM132" i="13"/>
  <c r="HK132" i="13"/>
  <c r="HG132" i="13"/>
  <c r="HE132" i="13"/>
  <c r="HC132" i="13"/>
  <c r="GY132" i="13"/>
  <c r="GW132" i="13"/>
  <c r="GX132" i="13" s="1"/>
  <c r="GU132" i="13"/>
  <c r="GQ132" i="13"/>
  <c r="GO132" i="13"/>
  <c r="GM132" i="13"/>
  <c r="GI132" i="13"/>
  <c r="GG132" i="13"/>
  <c r="GE132" i="13"/>
  <c r="GA132" i="13"/>
  <c r="FY132" i="13"/>
  <c r="FW132" i="13"/>
  <c r="FS132" i="13"/>
  <c r="FQ132" i="13"/>
  <c r="FO132" i="13"/>
  <c r="FK132" i="13"/>
  <c r="FI132" i="13"/>
  <c r="FG132" i="13"/>
  <c r="FC132" i="13"/>
  <c r="FA132" i="13"/>
  <c r="EY132" i="13"/>
  <c r="EU132" i="13"/>
  <c r="ES132" i="13"/>
  <c r="EQ132" i="13"/>
  <c r="EM132" i="13"/>
  <c r="EK132" i="13"/>
  <c r="EI132" i="13"/>
  <c r="EE132" i="13"/>
  <c r="EC132" i="13"/>
  <c r="EA132" i="13"/>
  <c r="DW132" i="13"/>
  <c r="DX145" i="13" s="1"/>
  <c r="DU132" i="13"/>
  <c r="DU39" i="13" s="1"/>
  <c r="DS132" i="13"/>
  <c r="DO132" i="13"/>
  <c r="DO39" i="13" s="1"/>
  <c r="DM132" i="13"/>
  <c r="DK132" i="13"/>
  <c r="DG132" i="13"/>
  <c r="DE132" i="13"/>
  <c r="DC132" i="13"/>
  <c r="CY132" i="13"/>
  <c r="CW132" i="13"/>
  <c r="CU132" i="13"/>
  <c r="CQ132" i="13"/>
  <c r="CO132" i="13"/>
  <c r="CM132" i="13"/>
  <c r="CI132" i="13"/>
  <c r="CG132" i="13"/>
  <c r="CE132" i="13"/>
  <c r="CA132" i="13"/>
  <c r="BY132" i="13"/>
  <c r="BW132" i="13"/>
  <c r="BW39" i="13" s="1"/>
  <c r="BS132" i="13"/>
  <c r="BQ132" i="13"/>
  <c r="BO132" i="13"/>
  <c r="BK132" i="13"/>
  <c r="BI132" i="13"/>
  <c r="BG132" i="13"/>
  <c r="BC132" i="13"/>
  <c r="BA132" i="13"/>
  <c r="AY132" i="13"/>
  <c r="AU132" i="13"/>
  <c r="AV145" i="13" s="1"/>
  <c r="AS132" i="13"/>
  <c r="AQ132" i="13"/>
  <c r="AM132" i="13"/>
  <c r="AK132" i="13"/>
  <c r="AI132" i="13"/>
  <c r="AI16" i="13" s="1"/>
  <c r="AE132" i="13"/>
  <c r="AC132" i="13"/>
  <c r="AA132" i="13"/>
  <c r="W132" i="13"/>
  <c r="U132" i="13"/>
  <c r="S132" i="13"/>
  <c r="O132" i="13"/>
  <c r="M132" i="13"/>
  <c r="K132" i="13"/>
  <c r="G132" i="13"/>
  <c r="E132" i="13"/>
  <c r="C132" i="13"/>
  <c r="MO131" i="13"/>
  <c r="MM131" i="13"/>
  <c r="MK131" i="13"/>
  <c r="MG131" i="13"/>
  <c r="MG39" i="13" s="1"/>
  <c r="ME131" i="13"/>
  <c r="MC131" i="13"/>
  <c r="LY131" i="13"/>
  <c r="LW131" i="13"/>
  <c r="LX144" i="13" s="1"/>
  <c r="LU131" i="13"/>
  <c r="LV144" i="13" s="1"/>
  <c r="LQ131" i="13"/>
  <c r="LO131" i="13"/>
  <c r="LM131" i="13"/>
  <c r="LI131" i="13"/>
  <c r="LG131" i="13"/>
  <c r="LE131" i="13"/>
  <c r="LA131" i="13"/>
  <c r="LB144" i="13" s="1"/>
  <c r="KY131" i="13"/>
  <c r="KZ131" i="13" s="1"/>
  <c r="KW131" i="13"/>
  <c r="KS131" i="13"/>
  <c r="KQ131" i="13"/>
  <c r="KR131" i="13" s="1"/>
  <c r="KO131" i="13"/>
  <c r="KK131" i="13"/>
  <c r="KI131" i="13"/>
  <c r="KG131" i="13"/>
  <c r="KC131" i="13"/>
  <c r="KA131" i="13"/>
  <c r="JY131" i="13"/>
  <c r="JU131" i="13"/>
  <c r="JS131" i="13"/>
  <c r="JQ131" i="13"/>
  <c r="JM131" i="13"/>
  <c r="JK131" i="13"/>
  <c r="JI131" i="13"/>
  <c r="JE131" i="13"/>
  <c r="JC131" i="13"/>
  <c r="JA131" i="13"/>
  <c r="IW131" i="13"/>
  <c r="IU131" i="13"/>
  <c r="IS131" i="13"/>
  <c r="IO131" i="13"/>
  <c r="IM131" i="13"/>
  <c r="IK131" i="13"/>
  <c r="II131" i="13"/>
  <c r="IE131" i="13"/>
  <c r="IF131" i="13" s="1"/>
  <c r="IC131" i="13"/>
  <c r="IA131" i="13"/>
  <c r="HW131" i="13"/>
  <c r="HU131" i="13"/>
  <c r="HS131" i="13"/>
  <c r="HS39" i="13" s="1"/>
  <c r="HO131" i="13"/>
  <c r="HM131" i="13"/>
  <c r="HK131" i="13"/>
  <c r="HG131" i="13"/>
  <c r="HH144" i="13" s="1"/>
  <c r="HE131" i="13"/>
  <c r="HC131" i="13"/>
  <c r="GY131" i="13"/>
  <c r="GW131" i="13"/>
  <c r="GU131" i="13"/>
  <c r="GQ131" i="13"/>
  <c r="GO131" i="13"/>
  <c r="GM131" i="13"/>
  <c r="GI131" i="13"/>
  <c r="GG131" i="13"/>
  <c r="GE131" i="13"/>
  <c r="GA131" i="13"/>
  <c r="FY131" i="13"/>
  <c r="FW131" i="13"/>
  <c r="FS131" i="13"/>
  <c r="FQ131" i="13"/>
  <c r="FQ39" i="13" s="1"/>
  <c r="FO131" i="13"/>
  <c r="FK131" i="13"/>
  <c r="FI131" i="13"/>
  <c r="FG131" i="13"/>
  <c r="FH144" i="13" s="1"/>
  <c r="FC131" i="13"/>
  <c r="FA131" i="13"/>
  <c r="EY131" i="13"/>
  <c r="EU131" i="13"/>
  <c r="ES131" i="13"/>
  <c r="EQ131" i="13"/>
  <c r="EM131" i="13"/>
  <c r="EK131" i="13"/>
  <c r="EI131" i="13"/>
  <c r="EI39" i="13" s="1"/>
  <c r="EE131" i="13"/>
  <c r="EC131" i="13"/>
  <c r="EA131" i="13"/>
  <c r="DW131" i="13"/>
  <c r="DU131" i="13"/>
  <c r="DS131" i="13"/>
  <c r="DO131" i="13"/>
  <c r="DM131" i="13"/>
  <c r="DK131" i="13"/>
  <c r="DG131" i="13"/>
  <c r="DE131" i="13"/>
  <c r="DC131" i="13"/>
  <c r="CY131" i="13"/>
  <c r="CW131" i="13"/>
  <c r="CU131" i="13"/>
  <c r="CV144" i="13" s="1"/>
  <c r="CQ131" i="13"/>
  <c r="CO131" i="13"/>
  <c r="CM131" i="13"/>
  <c r="CI131" i="13"/>
  <c r="CG131" i="13"/>
  <c r="CE131" i="13"/>
  <c r="CA131" i="13"/>
  <c r="CB144" i="13" s="1"/>
  <c r="BY131" i="13"/>
  <c r="BW131" i="13"/>
  <c r="BS131" i="13"/>
  <c r="BQ131" i="13"/>
  <c r="BO131" i="13"/>
  <c r="BP131" i="13" s="1"/>
  <c r="BK131" i="13"/>
  <c r="BI131" i="13"/>
  <c r="BG131" i="13"/>
  <c r="BC131" i="13"/>
  <c r="BA131" i="13"/>
  <c r="AY131" i="13"/>
  <c r="AU131" i="13"/>
  <c r="AU39" i="13" s="1"/>
  <c r="AS131" i="13"/>
  <c r="AQ131" i="13"/>
  <c r="AM131" i="13"/>
  <c r="AK131" i="13"/>
  <c r="AI131" i="13"/>
  <c r="AE131" i="13"/>
  <c r="AC131" i="13"/>
  <c r="AA131" i="13"/>
  <c r="W131" i="13"/>
  <c r="U131" i="13"/>
  <c r="S131" i="13"/>
  <c r="O131" i="13"/>
  <c r="M131" i="13"/>
  <c r="K131" i="13"/>
  <c r="G131" i="13"/>
  <c r="F41" i="24" s="1"/>
  <c r="E131" i="13"/>
  <c r="C131" i="13"/>
  <c r="C41" i="24" s="1"/>
  <c r="MO130" i="13"/>
  <c r="MM130" i="13"/>
  <c r="MK130" i="13"/>
  <c r="MG130" i="13"/>
  <c r="ME130" i="13"/>
  <c r="MC130" i="13"/>
  <c r="LY130" i="13"/>
  <c r="LW130" i="13"/>
  <c r="LX130" i="13" s="1"/>
  <c r="LU130" i="13"/>
  <c r="LQ130" i="13"/>
  <c r="LO130" i="13"/>
  <c r="LM130" i="13"/>
  <c r="LI130" i="13"/>
  <c r="LI39" i="13" s="1"/>
  <c r="LJ39" i="13" s="1"/>
  <c r="LG130" i="13"/>
  <c r="LE130" i="13"/>
  <c r="LE39" i="13" s="1"/>
  <c r="LF39" i="13" s="1"/>
  <c r="LA130" i="13"/>
  <c r="KY130" i="13"/>
  <c r="KW130" i="13"/>
  <c r="KS130" i="13"/>
  <c r="KQ130" i="13"/>
  <c r="KO130" i="13"/>
  <c r="KK130" i="13"/>
  <c r="KI130" i="13"/>
  <c r="KG130" i="13"/>
  <c r="KC130" i="13"/>
  <c r="KA130" i="13"/>
  <c r="JY130" i="13"/>
  <c r="JU130" i="13"/>
  <c r="JS130" i="13"/>
  <c r="JQ130" i="13"/>
  <c r="JM130" i="13"/>
  <c r="JK130" i="13"/>
  <c r="JI130" i="13"/>
  <c r="JE130" i="13"/>
  <c r="JE39" i="13" s="1"/>
  <c r="JC130" i="13"/>
  <c r="JA130" i="13"/>
  <c r="IW130" i="13"/>
  <c r="IU130" i="13"/>
  <c r="IS130" i="13"/>
  <c r="IO130" i="13"/>
  <c r="IM130" i="13"/>
  <c r="IK130" i="13"/>
  <c r="II130" i="13"/>
  <c r="IE130" i="13"/>
  <c r="IF143" i="13" s="1"/>
  <c r="IC130" i="13"/>
  <c r="IA130" i="13"/>
  <c r="HW130" i="13"/>
  <c r="HU130" i="13"/>
  <c r="HS130" i="13"/>
  <c r="HO130" i="13"/>
  <c r="HO39" i="13" s="1"/>
  <c r="HM130" i="13"/>
  <c r="HK130" i="13"/>
  <c r="HG130" i="13"/>
  <c r="HE130" i="13"/>
  <c r="HC130" i="13"/>
  <c r="GY130" i="13"/>
  <c r="GW130" i="13"/>
  <c r="GU130" i="13"/>
  <c r="GQ130" i="13"/>
  <c r="GO130" i="13"/>
  <c r="GM130" i="13"/>
  <c r="GI130" i="13"/>
  <c r="GG130" i="13"/>
  <c r="GE130" i="13"/>
  <c r="GE39" i="13" s="1"/>
  <c r="GA130" i="13"/>
  <c r="FY130" i="13"/>
  <c r="FW130" i="13"/>
  <c r="FS130" i="13"/>
  <c r="FQ130" i="13"/>
  <c r="FO130" i="13"/>
  <c r="FK130" i="13"/>
  <c r="FI130" i="13"/>
  <c r="FG130" i="13"/>
  <c r="FC130" i="13"/>
  <c r="FA130" i="13"/>
  <c r="EY130" i="13"/>
  <c r="EU130" i="13"/>
  <c r="EU39" i="13" s="1"/>
  <c r="ES130" i="13"/>
  <c r="EQ130" i="13"/>
  <c r="EM130" i="13"/>
  <c r="EK130" i="13"/>
  <c r="EI130" i="13"/>
  <c r="EE130" i="13"/>
  <c r="EC130" i="13"/>
  <c r="EA130" i="13"/>
  <c r="DW130" i="13"/>
  <c r="DU130" i="13"/>
  <c r="DS130" i="13"/>
  <c r="DO130" i="13"/>
  <c r="DM130" i="13"/>
  <c r="DK130" i="13"/>
  <c r="DG130" i="13"/>
  <c r="DG39" i="13" s="1"/>
  <c r="DE130" i="13"/>
  <c r="DC130" i="13"/>
  <c r="CY130" i="13"/>
  <c r="CW130" i="13"/>
  <c r="CW39" i="13" s="1"/>
  <c r="CU130" i="13"/>
  <c r="CQ130" i="13"/>
  <c r="CO130" i="13"/>
  <c r="CM130" i="13"/>
  <c r="CI130" i="13"/>
  <c r="CG130" i="13"/>
  <c r="CE130" i="13"/>
  <c r="CA130" i="13"/>
  <c r="BY130" i="13"/>
  <c r="BW130" i="13"/>
  <c r="BS130" i="13"/>
  <c r="BQ130" i="13"/>
  <c r="BO130" i="13"/>
  <c r="BK130" i="13"/>
  <c r="BI130" i="13"/>
  <c r="BG130" i="13"/>
  <c r="BC130" i="13"/>
  <c r="BC39" i="13" s="1"/>
  <c r="BD44" i="13" s="1"/>
  <c r="BA130" i="13"/>
  <c r="AY130" i="13"/>
  <c r="AU130" i="13"/>
  <c r="AS130" i="13"/>
  <c r="AQ130" i="13"/>
  <c r="AM130" i="13"/>
  <c r="AK130" i="13"/>
  <c r="AI130" i="13"/>
  <c r="AE130" i="13"/>
  <c r="AC130" i="13"/>
  <c r="AA130" i="13"/>
  <c r="W130" i="13"/>
  <c r="U130" i="13"/>
  <c r="S130" i="13"/>
  <c r="O130" i="13"/>
  <c r="M130" i="13"/>
  <c r="K130" i="13"/>
  <c r="G130" i="13"/>
  <c r="E130" i="13"/>
  <c r="C130" i="13"/>
  <c r="MO128" i="13"/>
  <c r="MM128" i="13"/>
  <c r="MK128" i="13"/>
  <c r="MG128" i="13"/>
  <c r="ME128" i="13"/>
  <c r="MC128" i="13"/>
  <c r="LY128" i="13"/>
  <c r="LY37" i="13" s="1"/>
  <c r="LW128" i="13"/>
  <c r="LU128" i="13"/>
  <c r="LQ128" i="13"/>
  <c r="LO128" i="13"/>
  <c r="LM128" i="13"/>
  <c r="LI128" i="13"/>
  <c r="LG128" i="13"/>
  <c r="LE128" i="13"/>
  <c r="LA128" i="13"/>
  <c r="KY128" i="13"/>
  <c r="KW128" i="13"/>
  <c r="KS128" i="13"/>
  <c r="KQ128" i="13"/>
  <c r="KO128" i="13"/>
  <c r="KK128" i="13"/>
  <c r="KI128" i="13"/>
  <c r="KG128" i="13"/>
  <c r="KC128" i="13"/>
  <c r="KA128" i="13"/>
  <c r="JY128" i="13"/>
  <c r="JU128" i="13"/>
  <c r="JS128" i="13"/>
  <c r="JQ128" i="13"/>
  <c r="JM128" i="13"/>
  <c r="JK128" i="13"/>
  <c r="JI128" i="13"/>
  <c r="JJ128" i="13" s="1"/>
  <c r="JE128" i="13"/>
  <c r="JC128" i="13"/>
  <c r="JA128" i="13"/>
  <c r="IW128" i="13"/>
  <c r="IU128" i="13"/>
  <c r="IS128" i="13"/>
  <c r="IO128" i="13"/>
  <c r="IM128" i="13"/>
  <c r="IM37" i="13" s="1"/>
  <c r="IK128" i="13"/>
  <c r="II128" i="13"/>
  <c r="IE128" i="13"/>
  <c r="IC128" i="13"/>
  <c r="IA128" i="13"/>
  <c r="HW128" i="13"/>
  <c r="HU128" i="13"/>
  <c r="HS128" i="13"/>
  <c r="HO128" i="13"/>
  <c r="HM128" i="13"/>
  <c r="HK128" i="13"/>
  <c r="HG128" i="13"/>
  <c r="HE128" i="13"/>
  <c r="HC128" i="13"/>
  <c r="GY128" i="13"/>
  <c r="GW128" i="13"/>
  <c r="GU128" i="13"/>
  <c r="GQ128" i="13"/>
  <c r="GO128" i="13"/>
  <c r="GM128" i="13"/>
  <c r="GI128" i="13"/>
  <c r="GG128" i="13"/>
  <c r="GE128" i="13"/>
  <c r="GA128" i="13"/>
  <c r="FY128" i="13"/>
  <c r="FW128" i="13"/>
  <c r="FS128" i="13"/>
  <c r="FQ128" i="13"/>
  <c r="FO128" i="13"/>
  <c r="FK128" i="13"/>
  <c r="FI128" i="13"/>
  <c r="FG128" i="13"/>
  <c r="FH141" i="13" s="1"/>
  <c r="FC128" i="13"/>
  <c r="FA128" i="13"/>
  <c r="EY128" i="13"/>
  <c r="EU128" i="13"/>
  <c r="ES128" i="13"/>
  <c r="EQ128" i="13"/>
  <c r="EM128" i="13"/>
  <c r="EK128" i="13"/>
  <c r="EI128" i="13"/>
  <c r="EE128" i="13"/>
  <c r="EC128" i="13"/>
  <c r="EA128" i="13"/>
  <c r="DW128" i="13"/>
  <c r="DU128" i="13"/>
  <c r="DS128" i="13"/>
  <c r="DO128" i="13"/>
  <c r="DM128" i="13"/>
  <c r="DK128" i="13"/>
  <c r="DG128" i="13"/>
  <c r="DE128" i="13"/>
  <c r="DC128" i="13"/>
  <c r="CY128" i="13"/>
  <c r="CW128" i="13"/>
  <c r="CU128" i="13"/>
  <c r="CQ128" i="13"/>
  <c r="CO128" i="13"/>
  <c r="CM128" i="13"/>
  <c r="CI128" i="13"/>
  <c r="CG128" i="13"/>
  <c r="CE128" i="13"/>
  <c r="CA128" i="13"/>
  <c r="BY128" i="13"/>
  <c r="BW128" i="13"/>
  <c r="BS128" i="13"/>
  <c r="BQ128" i="13"/>
  <c r="BO128" i="13"/>
  <c r="BK128" i="13"/>
  <c r="BI128" i="13"/>
  <c r="BG128" i="13"/>
  <c r="BC128" i="13"/>
  <c r="BA128" i="13"/>
  <c r="AY128" i="13"/>
  <c r="AU128" i="13"/>
  <c r="AS128" i="13"/>
  <c r="AQ128" i="13"/>
  <c r="AM128" i="13"/>
  <c r="AM37" i="13" s="1"/>
  <c r="AK128" i="13"/>
  <c r="AI128" i="13"/>
  <c r="AE128" i="13"/>
  <c r="AC128" i="13"/>
  <c r="AA128" i="13"/>
  <c r="W128" i="13"/>
  <c r="U128" i="13"/>
  <c r="S128" i="13"/>
  <c r="O128" i="13"/>
  <c r="M128" i="13"/>
  <c r="K128" i="13"/>
  <c r="G128" i="13"/>
  <c r="E128" i="13"/>
  <c r="C128" i="13"/>
  <c r="MO127" i="13"/>
  <c r="MM127" i="13"/>
  <c r="MK127" i="13"/>
  <c r="MG127" i="13"/>
  <c r="ME127" i="13"/>
  <c r="MC127" i="13"/>
  <c r="LY127" i="13"/>
  <c r="LW127" i="13"/>
  <c r="LU127" i="13"/>
  <c r="LQ127" i="13"/>
  <c r="LO127" i="13"/>
  <c r="LM127" i="13"/>
  <c r="LI127" i="13"/>
  <c r="LG127" i="13"/>
  <c r="LE127" i="13"/>
  <c r="LA127" i="13"/>
  <c r="KY127" i="13"/>
  <c r="KW127" i="13"/>
  <c r="KS127" i="13"/>
  <c r="KQ127" i="13"/>
  <c r="KO127" i="13"/>
  <c r="KK127" i="13"/>
  <c r="KI127" i="13"/>
  <c r="KG127" i="13"/>
  <c r="KH140" i="13" s="1"/>
  <c r="KC127" i="13"/>
  <c r="KA127" i="13"/>
  <c r="JY127" i="13"/>
  <c r="JU127" i="13"/>
  <c r="JS127" i="13"/>
  <c r="JQ127" i="13"/>
  <c r="JM127" i="13"/>
  <c r="JK127" i="13"/>
  <c r="JK37" i="13" s="1"/>
  <c r="JI127" i="13"/>
  <c r="JE127" i="13"/>
  <c r="JC127" i="13"/>
  <c r="JD140" i="13" s="1"/>
  <c r="JA127" i="13"/>
  <c r="JA37" i="13" s="1"/>
  <c r="IW127" i="13"/>
  <c r="IU127" i="13"/>
  <c r="IS127" i="13"/>
  <c r="IO127" i="13"/>
  <c r="IP140" i="13" s="1"/>
  <c r="IM127" i="13"/>
  <c r="IK127" i="13"/>
  <c r="II127" i="13"/>
  <c r="IE127" i="13"/>
  <c r="IC127" i="13"/>
  <c r="IA127" i="13"/>
  <c r="HW127" i="13"/>
  <c r="HU127" i="13"/>
  <c r="HS127" i="13"/>
  <c r="HO127" i="13"/>
  <c r="HM127" i="13"/>
  <c r="HK127" i="13"/>
  <c r="HG127" i="13"/>
  <c r="HE127" i="13"/>
  <c r="HC127" i="13"/>
  <c r="GY127" i="13"/>
  <c r="GZ140" i="13" s="1"/>
  <c r="GW127" i="13"/>
  <c r="GU127" i="13"/>
  <c r="GQ127" i="13"/>
  <c r="GO127" i="13"/>
  <c r="GM127" i="13"/>
  <c r="GI127" i="13"/>
  <c r="GG127" i="13"/>
  <c r="GE127" i="13"/>
  <c r="GA127" i="13"/>
  <c r="GA37" i="13" s="1"/>
  <c r="FY127" i="13"/>
  <c r="FW127" i="13"/>
  <c r="FS127" i="13"/>
  <c r="FS37" i="13" s="1"/>
  <c r="FQ127" i="13"/>
  <c r="FO127" i="13"/>
  <c r="FK127" i="13"/>
  <c r="FI127" i="13"/>
  <c r="FG127" i="13"/>
  <c r="FC127" i="13"/>
  <c r="FA127" i="13"/>
  <c r="EY127" i="13"/>
  <c r="EU127" i="13"/>
  <c r="ES127" i="13"/>
  <c r="EQ127" i="13"/>
  <c r="EM127" i="13"/>
  <c r="EK127" i="13"/>
  <c r="EI127" i="13"/>
  <c r="EE127" i="13"/>
  <c r="EC127" i="13"/>
  <c r="EA127" i="13"/>
  <c r="DW127" i="13"/>
  <c r="DU127" i="13"/>
  <c r="DS127" i="13"/>
  <c r="DO127" i="13"/>
  <c r="DM127" i="13"/>
  <c r="DK127" i="13"/>
  <c r="DG127" i="13"/>
  <c r="DE127" i="13"/>
  <c r="DC127" i="13"/>
  <c r="CY127" i="13"/>
  <c r="CW127" i="13"/>
  <c r="CU127" i="13"/>
  <c r="CQ127" i="13"/>
  <c r="CO127" i="13"/>
  <c r="CO37" i="13" s="1"/>
  <c r="CM127" i="13"/>
  <c r="CM37" i="13" s="1"/>
  <c r="CI127" i="13"/>
  <c r="CG127" i="13"/>
  <c r="CE127" i="13"/>
  <c r="CA127" i="13"/>
  <c r="BY127" i="13"/>
  <c r="BW127" i="13"/>
  <c r="BS127" i="13"/>
  <c r="BQ127" i="13"/>
  <c r="BO127" i="13"/>
  <c r="BK127" i="13"/>
  <c r="BI127" i="13"/>
  <c r="BG127" i="13"/>
  <c r="BC127" i="13"/>
  <c r="BA127" i="13"/>
  <c r="AY127" i="13"/>
  <c r="AU127" i="13"/>
  <c r="AS127" i="13"/>
  <c r="AQ127" i="13"/>
  <c r="AM127" i="13"/>
  <c r="AK127" i="13"/>
  <c r="AI127" i="13"/>
  <c r="AE127" i="13"/>
  <c r="AC127" i="13"/>
  <c r="AA127" i="13"/>
  <c r="W127" i="13"/>
  <c r="U127" i="13"/>
  <c r="S127" i="13"/>
  <c r="O127" i="13"/>
  <c r="M127" i="13"/>
  <c r="K127" i="13"/>
  <c r="G127" i="13"/>
  <c r="E127" i="13"/>
  <c r="C127" i="13"/>
  <c r="MO126" i="13"/>
  <c r="MM126" i="13"/>
  <c r="MK126" i="13"/>
  <c r="MG126" i="13"/>
  <c r="ME126" i="13"/>
  <c r="MC126" i="13"/>
  <c r="LY126" i="13"/>
  <c r="LW126" i="13"/>
  <c r="LU126" i="13"/>
  <c r="LQ126" i="13"/>
  <c r="LO126" i="13"/>
  <c r="LM126" i="13"/>
  <c r="LI126" i="13"/>
  <c r="LG126" i="13"/>
  <c r="LE126" i="13"/>
  <c r="LA126" i="13"/>
  <c r="KY126" i="13"/>
  <c r="KW126" i="13"/>
  <c r="KS126" i="13"/>
  <c r="KQ126" i="13"/>
  <c r="KO126" i="13"/>
  <c r="KK126" i="13"/>
  <c r="KI126" i="13"/>
  <c r="KG126" i="13"/>
  <c r="KC126" i="13"/>
  <c r="KA126" i="13"/>
  <c r="JY126" i="13"/>
  <c r="JU126" i="13"/>
  <c r="JU37" i="13" s="1"/>
  <c r="JS126" i="13"/>
  <c r="JQ126" i="13"/>
  <c r="JM126" i="13"/>
  <c r="JM37" i="13" s="1"/>
  <c r="JK126" i="13"/>
  <c r="JI126" i="13"/>
  <c r="JE126" i="13"/>
  <c r="JC126" i="13"/>
  <c r="JA126" i="13"/>
  <c r="IW126" i="13"/>
  <c r="IU126" i="13"/>
  <c r="IS126" i="13"/>
  <c r="IO126" i="13"/>
  <c r="IM126" i="13"/>
  <c r="IK126" i="13"/>
  <c r="II126" i="13"/>
  <c r="IE126" i="13"/>
  <c r="IC126" i="13"/>
  <c r="IA126" i="13"/>
  <c r="HW126" i="13"/>
  <c r="HU126" i="13"/>
  <c r="HU37" i="13" s="1"/>
  <c r="HS126" i="13"/>
  <c r="HO126" i="13"/>
  <c r="HM126" i="13"/>
  <c r="HK126" i="13"/>
  <c r="HG126" i="13"/>
  <c r="HE126" i="13"/>
  <c r="HC126" i="13"/>
  <c r="GY126" i="13"/>
  <c r="GW126" i="13"/>
  <c r="GU126" i="13"/>
  <c r="GQ126" i="13"/>
  <c r="GQ37" i="13" s="1"/>
  <c r="GO126" i="13"/>
  <c r="GM126" i="13"/>
  <c r="GI126" i="13"/>
  <c r="GG126" i="13"/>
  <c r="GE126" i="13"/>
  <c r="GA126" i="13"/>
  <c r="FY126" i="13"/>
  <c r="FW126" i="13"/>
  <c r="FS126" i="13"/>
  <c r="FQ126" i="13"/>
  <c r="FO126" i="13"/>
  <c r="FK126" i="13"/>
  <c r="FI126" i="13"/>
  <c r="FG126" i="13"/>
  <c r="FC126" i="13"/>
  <c r="FA126" i="13"/>
  <c r="EY126" i="13"/>
  <c r="EU126" i="13"/>
  <c r="ES126" i="13"/>
  <c r="EQ126" i="13"/>
  <c r="EM126" i="13"/>
  <c r="EK126" i="13"/>
  <c r="EI126" i="13"/>
  <c r="EI37" i="13" s="1"/>
  <c r="EE126" i="13"/>
  <c r="EF139" i="13" s="1"/>
  <c r="EC126" i="13"/>
  <c r="EA126" i="13"/>
  <c r="EA37" i="13" s="1"/>
  <c r="DW126" i="13"/>
  <c r="DU126" i="13"/>
  <c r="DS126" i="13"/>
  <c r="DO126" i="13"/>
  <c r="DP126" i="13" s="1"/>
  <c r="DM126" i="13"/>
  <c r="DK126" i="13"/>
  <c r="DG126" i="13"/>
  <c r="DE126" i="13"/>
  <c r="DC126" i="13"/>
  <c r="CY126" i="13"/>
  <c r="CY37" i="13" s="1"/>
  <c r="CZ37" i="13" s="1"/>
  <c r="CW126" i="13"/>
  <c r="CU126" i="13"/>
  <c r="CQ126" i="13"/>
  <c r="CO126" i="13"/>
  <c r="CM126" i="13"/>
  <c r="CI126" i="13"/>
  <c r="CG126" i="13"/>
  <c r="CE126" i="13"/>
  <c r="CA126" i="13"/>
  <c r="BY126" i="13"/>
  <c r="BW126" i="13"/>
  <c r="BS126" i="13"/>
  <c r="BQ126" i="13"/>
  <c r="BO126" i="13"/>
  <c r="BK126" i="13"/>
  <c r="BI126" i="13"/>
  <c r="BG126" i="13"/>
  <c r="BC126" i="13"/>
  <c r="BA126" i="13"/>
  <c r="AY126" i="13"/>
  <c r="AU126" i="13"/>
  <c r="AS126" i="13"/>
  <c r="AQ126" i="13"/>
  <c r="AM126" i="13"/>
  <c r="AK126" i="13"/>
  <c r="AI126" i="13"/>
  <c r="AE126" i="13"/>
  <c r="AC126" i="13"/>
  <c r="AA126" i="13"/>
  <c r="W126" i="13"/>
  <c r="U126" i="13"/>
  <c r="U37" i="13" s="1"/>
  <c r="S126" i="13"/>
  <c r="S37" i="13" s="1"/>
  <c r="O126" i="13"/>
  <c r="M126" i="13"/>
  <c r="K126" i="13"/>
  <c r="G126" i="13"/>
  <c r="E126" i="13"/>
  <c r="C126" i="13"/>
  <c r="MO125" i="13"/>
  <c r="MM125" i="13"/>
  <c r="MK125" i="13"/>
  <c r="MG125" i="13"/>
  <c r="ME125" i="13"/>
  <c r="MC125" i="13"/>
  <c r="MD138" i="13" s="1"/>
  <c r="LY125" i="13"/>
  <c r="LW125" i="13"/>
  <c r="LU125" i="13"/>
  <c r="LQ125" i="13"/>
  <c r="LO125" i="13"/>
  <c r="LM125" i="13"/>
  <c r="LI125" i="13"/>
  <c r="LG125" i="13"/>
  <c r="LE125" i="13"/>
  <c r="LA125" i="13"/>
  <c r="KY125" i="13"/>
  <c r="KW125" i="13"/>
  <c r="KS125" i="13"/>
  <c r="KQ125" i="13"/>
  <c r="KO125" i="13"/>
  <c r="KK125" i="13"/>
  <c r="KI125" i="13"/>
  <c r="KI36" i="13" s="1"/>
  <c r="KG125" i="13"/>
  <c r="KC125" i="13"/>
  <c r="KA125" i="13"/>
  <c r="JY125" i="13"/>
  <c r="JU125" i="13"/>
  <c r="JS125" i="13"/>
  <c r="JQ125" i="13"/>
  <c r="JM125" i="13"/>
  <c r="JK125" i="13"/>
  <c r="JI125" i="13"/>
  <c r="JE125" i="13"/>
  <c r="JC125" i="13"/>
  <c r="JA125" i="13"/>
  <c r="IW125" i="13"/>
  <c r="IU125" i="13"/>
  <c r="IS125" i="13"/>
  <c r="IT138" i="13" s="1"/>
  <c r="IO125" i="13"/>
  <c r="IM125" i="13"/>
  <c r="IK125" i="13"/>
  <c r="II125" i="13"/>
  <c r="IE125" i="13"/>
  <c r="IC125" i="13"/>
  <c r="IA125" i="13"/>
  <c r="HW125" i="13"/>
  <c r="HU125" i="13"/>
  <c r="HS125" i="13"/>
  <c r="HO125" i="13"/>
  <c r="HM125" i="13"/>
  <c r="HK125" i="13"/>
  <c r="HG125" i="13"/>
  <c r="HE125" i="13"/>
  <c r="HC125" i="13"/>
  <c r="GY125" i="13"/>
  <c r="GW125" i="13"/>
  <c r="GW36" i="13" s="1"/>
  <c r="GU125" i="13"/>
  <c r="GQ125" i="13"/>
  <c r="GO125" i="13"/>
  <c r="GM125" i="13"/>
  <c r="GI125" i="13"/>
  <c r="GG125" i="13"/>
  <c r="GE125" i="13"/>
  <c r="GA125" i="13"/>
  <c r="FY125" i="13"/>
  <c r="FW125" i="13"/>
  <c r="FS125" i="13"/>
  <c r="FQ125" i="13"/>
  <c r="FO125" i="13"/>
  <c r="FK125" i="13"/>
  <c r="FI125" i="13"/>
  <c r="FG125" i="13"/>
  <c r="FC125" i="13"/>
  <c r="FA125" i="13"/>
  <c r="EY125" i="13"/>
  <c r="EU125" i="13"/>
  <c r="ES125" i="13"/>
  <c r="EQ125" i="13"/>
  <c r="EM125" i="13"/>
  <c r="EK125" i="13"/>
  <c r="EI125" i="13"/>
  <c r="EE125" i="13"/>
  <c r="EC125" i="13"/>
  <c r="ED125" i="13" s="1"/>
  <c r="EA125" i="13"/>
  <c r="DW125" i="13"/>
  <c r="DU125" i="13"/>
  <c r="DS125" i="13"/>
  <c r="DO125" i="13"/>
  <c r="DM125" i="13"/>
  <c r="DK125" i="13"/>
  <c r="DG125" i="13"/>
  <c r="DE125" i="13"/>
  <c r="DC125" i="13"/>
  <c r="CY125" i="13"/>
  <c r="CW125" i="13"/>
  <c r="CU125" i="13"/>
  <c r="CQ125" i="13"/>
  <c r="CO125" i="13"/>
  <c r="CM125" i="13"/>
  <c r="CI125" i="13"/>
  <c r="CG125" i="13"/>
  <c r="CH138" i="13" s="1"/>
  <c r="CE125" i="13"/>
  <c r="CF138" i="13" s="1"/>
  <c r="CA125" i="13"/>
  <c r="BY125" i="13"/>
  <c r="BW125" i="13"/>
  <c r="BS125" i="13"/>
  <c r="BT138" i="13" s="1"/>
  <c r="BQ125" i="13"/>
  <c r="BO125" i="13"/>
  <c r="BK125" i="13"/>
  <c r="BI125" i="13"/>
  <c r="BG125" i="13"/>
  <c r="BC125" i="13"/>
  <c r="BA125" i="13"/>
  <c r="AY125" i="13"/>
  <c r="AU125" i="13"/>
  <c r="AV125" i="13" s="1"/>
  <c r="AS125" i="13"/>
  <c r="AQ125" i="13"/>
  <c r="AM125" i="13"/>
  <c r="AK125" i="13"/>
  <c r="AI125" i="13"/>
  <c r="AE125" i="13"/>
  <c r="AC125" i="13"/>
  <c r="AA125" i="13"/>
  <c r="W125" i="13"/>
  <c r="U125" i="13"/>
  <c r="S125" i="13"/>
  <c r="O125" i="13"/>
  <c r="M125" i="13"/>
  <c r="K125" i="13"/>
  <c r="G125" i="13"/>
  <c r="E125" i="13"/>
  <c r="C125" i="13"/>
  <c r="MO124" i="13"/>
  <c r="MM124" i="13"/>
  <c r="MK124" i="13"/>
  <c r="MG124" i="13"/>
  <c r="ME124" i="13"/>
  <c r="MC124" i="13"/>
  <c r="LY124" i="13"/>
  <c r="LW124" i="13"/>
  <c r="LX124" i="13" s="1"/>
  <c r="LU124" i="13"/>
  <c r="LQ124" i="13"/>
  <c r="LO124" i="13"/>
  <c r="LM124" i="13"/>
  <c r="LI124" i="13"/>
  <c r="LG124" i="13"/>
  <c r="LE124" i="13"/>
  <c r="LA124" i="13"/>
  <c r="KY124" i="13"/>
  <c r="KW124" i="13"/>
  <c r="KS124" i="13"/>
  <c r="KQ124" i="13"/>
  <c r="KO124" i="13"/>
  <c r="KK124" i="13"/>
  <c r="KI124" i="13"/>
  <c r="KG124" i="13"/>
  <c r="KC124" i="13"/>
  <c r="KA124" i="13"/>
  <c r="JY124" i="13"/>
  <c r="JU124" i="13"/>
  <c r="JS124" i="13"/>
  <c r="JQ124" i="13"/>
  <c r="JM124" i="13"/>
  <c r="JK124" i="13"/>
  <c r="JI124" i="13"/>
  <c r="JE124" i="13"/>
  <c r="JC124" i="13"/>
  <c r="JA124" i="13"/>
  <c r="IW124" i="13"/>
  <c r="IU124" i="13"/>
  <c r="IS124" i="13"/>
  <c r="IT137" i="13" s="1"/>
  <c r="IO124" i="13"/>
  <c r="IM124" i="13"/>
  <c r="IK124" i="13"/>
  <c r="II124" i="13"/>
  <c r="IE124" i="13"/>
  <c r="IE36" i="13" s="1"/>
  <c r="IC124" i="13"/>
  <c r="IA124" i="13"/>
  <c r="HW124" i="13"/>
  <c r="HU124" i="13"/>
  <c r="HS124" i="13"/>
  <c r="HO124" i="13"/>
  <c r="HO36" i="13" s="1"/>
  <c r="HM124" i="13"/>
  <c r="HM36" i="13" s="1"/>
  <c r="HK124" i="13"/>
  <c r="HG124" i="13"/>
  <c r="HE124" i="13"/>
  <c r="HC124" i="13"/>
  <c r="GY124" i="13"/>
  <c r="GW124" i="13"/>
  <c r="GU124" i="13"/>
  <c r="GQ124" i="13"/>
  <c r="GO124" i="13"/>
  <c r="GM124" i="13"/>
  <c r="GI124" i="13"/>
  <c r="GG124" i="13"/>
  <c r="GG36" i="13" s="1"/>
  <c r="GE124" i="13"/>
  <c r="GA124" i="13"/>
  <c r="FY124" i="13"/>
  <c r="FW124" i="13"/>
  <c r="FS124" i="13"/>
  <c r="FQ124" i="13"/>
  <c r="FO124" i="13"/>
  <c r="FK124" i="13"/>
  <c r="FI124" i="13"/>
  <c r="FG124" i="13"/>
  <c r="FC124" i="13"/>
  <c r="FA124" i="13"/>
  <c r="EY124" i="13"/>
  <c r="EY36" i="13" s="1"/>
  <c r="EU124" i="13"/>
  <c r="ES124" i="13"/>
  <c r="EQ124" i="13"/>
  <c r="EM124" i="13"/>
  <c r="EK124" i="13"/>
  <c r="EI124" i="13"/>
  <c r="EI36" i="13" s="1"/>
  <c r="EE124" i="13"/>
  <c r="EC124" i="13"/>
  <c r="EA124" i="13"/>
  <c r="DW124" i="13"/>
  <c r="DU124" i="13"/>
  <c r="DS124" i="13"/>
  <c r="DO124" i="13"/>
  <c r="DM124" i="13"/>
  <c r="DK124" i="13"/>
  <c r="DG124" i="13"/>
  <c r="DE124" i="13"/>
  <c r="DC124" i="13"/>
  <c r="CY124" i="13"/>
  <c r="CW124" i="13"/>
  <c r="CU124" i="13"/>
  <c r="CQ124" i="13"/>
  <c r="CO124" i="13"/>
  <c r="CM124" i="13"/>
  <c r="CI124" i="13"/>
  <c r="CG124" i="13"/>
  <c r="CE124" i="13"/>
  <c r="CA124" i="13"/>
  <c r="BY124" i="13"/>
  <c r="BW124" i="13"/>
  <c r="BW36" i="13" s="1"/>
  <c r="BS124" i="13"/>
  <c r="BQ124" i="13"/>
  <c r="BQ36" i="13" s="1"/>
  <c r="BO124" i="13"/>
  <c r="BK124" i="13"/>
  <c r="BI124" i="13"/>
  <c r="BG124" i="13"/>
  <c r="BC124" i="13"/>
  <c r="BA124" i="13"/>
  <c r="BA36" i="13" s="1"/>
  <c r="AY124" i="13"/>
  <c r="AU124" i="13"/>
  <c r="AU36" i="13" s="1"/>
  <c r="AS124" i="13"/>
  <c r="AQ124" i="13"/>
  <c r="AM124" i="13"/>
  <c r="AK124" i="13"/>
  <c r="AI124" i="13"/>
  <c r="AE124" i="13"/>
  <c r="AC124" i="13"/>
  <c r="AA124" i="13"/>
  <c r="W124" i="13"/>
  <c r="U124" i="13"/>
  <c r="V137" i="13" s="1"/>
  <c r="S124" i="13"/>
  <c r="O124" i="13"/>
  <c r="M124" i="13"/>
  <c r="K124" i="13"/>
  <c r="G124" i="13"/>
  <c r="E124" i="13"/>
  <c r="C124" i="13"/>
  <c r="MO123" i="13"/>
  <c r="MM123" i="13"/>
  <c r="MK123" i="13"/>
  <c r="MG123" i="13"/>
  <c r="ME123" i="13"/>
  <c r="MC123" i="13"/>
  <c r="LY123" i="13"/>
  <c r="LW123" i="13"/>
  <c r="LU123" i="13"/>
  <c r="LQ123" i="13"/>
  <c r="LR123" i="13" s="1"/>
  <c r="LO123" i="13"/>
  <c r="LM123" i="13"/>
  <c r="LI123" i="13"/>
  <c r="LG123" i="13"/>
  <c r="LE123" i="13"/>
  <c r="LE36" i="13" s="1"/>
  <c r="LA123" i="13"/>
  <c r="KY123" i="13"/>
  <c r="KW123" i="13"/>
  <c r="KS123" i="13"/>
  <c r="KQ123" i="13"/>
  <c r="KO123" i="13"/>
  <c r="KK123" i="13"/>
  <c r="KL136" i="13" s="1"/>
  <c r="KI123" i="13"/>
  <c r="KG123" i="13"/>
  <c r="KC123" i="13"/>
  <c r="KA123" i="13"/>
  <c r="JY123" i="13"/>
  <c r="JU123" i="13"/>
  <c r="JV136" i="13" s="1"/>
  <c r="JS123" i="13"/>
  <c r="JQ123" i="13"/>
  <c r="JM123" i="13"/>
  <c r="JK123" i="13"/>
  <c r="JI123" i="13"/>
  <c r="JE123" i="13"/>
  <c r="JC123" i="13"/>
  <c r="JA123" i="13"/>
  <c r="JA36" i="13" s="1"/>
  <c r="IW123" i="13"/>
  <c r="IU123" i="13"/>
  <c r="IU36" i="13" s="1"/>
  <c r="IS123" i="13"/>
  <c r="IS36" i="13" s="1"/>
  <c r="IO123" i="13"/>
  <c r="IM123" i="13"/>
  <c r="IM36" i="13" s="1"/>
  <c r="IK123" i="13"/>
  <c r="IL123" i="13" s="1"/>
  <c r="II123" i="13"/>
  <c r="II36" i="13" s="1"/>
  <c r="IE123" i="13"/>
  <c r="IC123" i="13"/>
  <c r="IA123" i="13"/>
  <c r="HW123" i="13"/>
  <c r="HU123" i="13"/>
  <c r="HS123" i="13"/>
  <c r="HO123" i="13"/>
  <c r="HM123" i="13"/>
  <c r="HK123" i="13"/>
  <c r="HG123" i="13"/>
  <c r="HE123" i="13"/>
  <c r="HC123" i="13"/>
  <c r="GY123" i="13"/>
  <c r="GW123" i="13"/>
  <c r="GU123" i="13"/>
  <c r="GQ123" i="13"/>
  <c r="GO123" i="13"/>
  <c r="GM123" i="13"/>
  <c r="GI123" i="13"/>
  <c r="GG123" i="13"/>
  <c r="GE123" i="13"/>
  <c r="GE36" i="13" s="1"/>
  <c r="GA123" i="13"/>
  <c r="FY123" i="13"/>
  <c r="FW123" i="13"/>
  <c r="FS123" i="13"/>
  <c r="FQ123" i="13"/>
  <c r="FO123" i="13"/>
  <c r="FO36" i="13" s="1"/>
  <c r="FK123" i="13"/>
  <c r="FK36" i="13" s="1"/>
  <c r="FI123" i="13"/>
  <c r="FG123" i="13"/>
  <c r="FC123" i="13"/>
  <c r="FA123" i="13"/>
  <c r="EY123" i="13"/>
  <c r="EU123" i="13"/>
  <c r="ES123" i="13"/>
  <c r="EQ123" i="13"/>
  <c r="EM123" i="13"/>
  <c r="EK123" i="13"/>
  <c r="EI123" i="13"/>
  <c r="EE123" i="13"/>
  <c r="EC123" i="13"/>
  <c r="EA123" i="13"/>
  <c r="DW123" i="13"/>
  <c r="DU123" i="13"/>
  <c r="DS123" i="13"/>
  <c r="DO123" i="13"/>
  <c r="DM123" i="13"/>
  <c r="DK123" i="13"/>
  <c r="DG123" i="13"/>
  <c r="DH136" i="13" s="1"/>
  <c r="DE123" i="13"/>
  <c r="DF136" i="13" s="1"/>
  <c r="DC123" i="13"/>
  <c r="CY123" i="13"/>
  <c r="CW123" i="13"/>
  <c r="CU123" i="13"/>
  <c r="CQ123" i="13"/>
  <c r="CO123" i="13"/>
  <c r="CM123" i="13"/>
  <c r="CM36" i="13" s="1"/>
  <c r="CI123" i="13"/>
  <c r="CG123" i="13"/>
  <c r="CE123" i="13"/>
  <c r="CE36" i="13" s="1"/>
  <c r="CA123" i="13"/>
  <c r="BY123" i="13"/>
  <c r="BW123" i="13"/>
  <c r="BS123" i="13"/>
  <c r="BQ123" i="13"/>
  <c r="BO123" i="13"/>
  <c r="BK123" i="13"/>
  <c r="BI123" i="13"/>
  <c r="BG123" i="13"/>
  <c r="BC123" i="13"/>
  <c r="BA123" i="13"/>
  <c r="AY123" i="13"/>
  <c r="AU123" i="13"/>
  <c r="AS123" i="13"/>
  <c r="AQ123" i="13"/>
  <c r="AM123" i="13"/>
  <c r="AK123" i="13"/>
  <c r="AI123" i="13"/>
  <c r="AE123" i="13"/>
  <c r="AC123" i="13"/>
  <c r="AD136" i="13" s="1"/>
  <c r="AA123" i="13"/>
  <c r="W123" i="13"/>
  <c r="U123" i="13"/>
  <c r="S123" i="13"/>
  <c r="O123" i="13"/>
  <c r="M123" i="13"/>
  <c r="K123" i="13"/>
  <c r="G123" i="13"/>
  <c r="E123" i="13"/>
  <c r="C123" i="13"/>
  <c r="MO122" i="13"/>
  <c r="MM122" i="13"/>
  <c r="MK122" i="13"/>
  <c r="MG122" i="13"/>
  <c r="ME122" i="13"/>
  <c r="MC122" i="13"/>
  <c r="LY122" i="13"/>
  <c r="LW122" i="13"/>
  <c r="LU122" i="13"/>
  <c r="LV122" i="13" s="1"/>
  <c r="LQ122" i="13"/>
  <c r="LO122" i="13"/>
  <c r="LM122" i="13"/>
  <c r="LI122" i="13"/>
  <c r="LG122" i="13"/>
  <c r="LE122" i="13"/>
  <c r="LA122" i="13"/>
  <c r="KY122" i="13"/>
  <c r="KW122" i="13"/>
  <c r="KS122" i="13"/>
  <c r="KQ122" i="13"/>
  <c r="KO122" i="13"/>
  <c r="KK122" i="13"/>
  <c r="KI122" i="13"/>
  <c r="KG122" i="13"/>
  <c r="KC122" i="13"/>
  <c r="KA122" i="13"/>
  <c r="JY122" i="13"/>
  <c r="JU122" i="13"/>
  <c r="JV135" i="13" s="1"/>
  <c r="JS122" i="13"/>
  <c r="JQ122" i="13"/>
  <c r="JM122" i="13"/>
  <c r="JK122" i="13"/>
  <c r="JI122" i="13"/>
  <c r="JE122" i="13"/>
  <c r="JE35" i="13" s="1"/>
  <c r="JC122" i="13"/>
  <c r="JA122" i="13"/>
  <c r="IW122" i="13"/>
  <c r="IU122" i="13"/>
  <c r="IS122" i="13"/>
  <c r="IO122" i="13"/>
  <c r="IM122" i="13"/>
  <c r="IK122" i="13"/>
  <c r="II122" i="13"/>
  <c r="II35" i="13" s="1"/>
  <c r="IE122" i="13"/>
  <c r="IC122" i="13"/>
  <c r="IA122" i="13"/>
  <c r="HW122" i="13"/>
  <c r="HU122" i="13"/>
  <c r="HS122" i="13"/>
  <c r="HO122" i="13"/>
  <c r="HM122" i="13"/>
  <c r="HK122" i="13"/>
  <c r="HG122" i="13"/>
  <c r="HE122" i="13"/>
  <c r="HC122" i="13"/>
  <c r="GY122" i="13"/>
  <c r="GW122" i="13"/>
  <c r="GU122" i="13"/>
  <c r="GQ122" i="13"/>
  <c r="GO122" i="13"/>
  <c r="GM122" i="13"/>
  <c r="GI122" i="13"/>
  <c r="GG122" i="13"/>
  <c r="GE122" i="13"/>
  <c r="GA122" i="13"/>
  <c r="FY122" i="13"/>
  <c r="FY35" i="13" s="1"/>
  <c r="FW122" i="13"/>
  <c r="FS122" i="13"/>
  <c r="FQ122" i="13"/>
  <c r="FO122" i="13"/>
  <c r="FK122" i="13"/>
  <c r="FI122" i="13"/>
  <c r="FI35" i="13" s="1"/>
  <c r="FG122" i="13"/>
  <c r="FG35" i="13" s="1"/>
  <c r="FC122" i="13"/>
  <c r="FA122" i="13"/>
  <c r="FA35" i="13" s="1"/>
  <c r="EY122" i="13"/>
  <c r="EU122" i="13"/>
  <c r="ES122" i="13"/>
  <c r="EQ122" i="13"/>
  <c r="ER135" i="13" s="1"/>
  <c r="EM122" i="13"/>
  <c r="EK122" i="13"/>
  <c r="EI122" i="13"/>
  <c r="EE122" i="13"/>
  <c r="EC122" i="13"/>
  <c r="EA122" i="13"/>
  <c r="DW122" i="13"/>
  <c r="DU122" i="13"/>
  <c r="DV135" i="13" s="1"/>
  <c r="DS122" i="13"/>
  <c r="DO122" i="13"/>
  <c r="DM122" i="13"/>
  <c r="DK122" i="13"/>
  <c r="DG122" i="13"/>
  <c r="DH135" i="13" s="1"/>
  <c r="DE122" i="13"/>
  <c r="DC122" i="13"/>
  <c r="CY122" i="13"/>
  <c r="CW122" i="13"/>
  <c r="CU122" i="13"/>
  <c r="CQ122" i="13"/>
  <c r="CO122" i="13"/>
  <c r="CM122" i="13"/>
  <c r="CI122" i="13"/>
  <c r="CG122" i="13"/>
  <c r="CE122" i="13"/>
  <c r="CA122" i="13"/>
  <c r="CA35" i="13" s="1"/>
  <c r="BY122" i="13"/>
  <c r="BW122" i="13"/>
  <c r="BW35" i="13" s="1"/>
  <c r="BX35" i="13" s="1"/>
  <c r="BS122" i="13"/>
  <c r="BQ122" i="13"/>
  <c r="BO122" i="13"/>
  <c r="BK122" i="13"/>
  <c r="BI122" i="13"/>
  <c r="BG122" i="13"/>
  <c r="BC122" i="13"/>
  <c r="BD135" i="13" s="1"/>
  <c r="BA122" i="13"/>
  <c r="AY122" i="13"/>
  <c r="AU122" i="13"/>
  <c r="AS122" i="13"/>
  <c r="AQ122" i="13"/>
  <c r="AM122" i="13"/>
  <c r="AK122" i="13"/>
  <c r="AI122" i="13"/>
  <c r="AE122" i="13"/>
  <c r="AC122" i="13"/>
  <c r="AA122" i="13"/>
  <c r="W122" i="13"/>
  <c r="U122" i="13"/>
  <c r="S122" i="13"/>
  <c r="O122" i="13"/>
  <c r="M122" i="13"/>
  <c r="K122" i="13"/>
  <c r="G122" i="13"/>
  <c r="E122" i="13"/>
  <c r="C122" i="13"/>
  <c r="MO121" i="13"/>
  <c r="MM121" i="13"/>
  <c r="MK121" i="13"/>
  <c r="MG121" i="13"/>
  <c r="MG35" i="13" s="1"/>
  <c r="ME121" i="13"/>
  <c r="MC121" i="13"/>
  <c r="LY121" i="13"/>
  <c r="LW121" i="13"/>
  <c r="LU121" i="13"/>
  <c r="LQ121" i="13"/>
  <c r="LO121" i="13"/>
  <c r="LM121" i="13"/>
  <c r="LI121" i="13"/>
  <c r="LG121" i="13"/>
  <c r="LE121" i="13"/>
  <c r="LA121" i="13"/>
  <c r="KY121" i="13"/>
  <c r="KW121" i="13"/>
  <c r="KS121" i="13"/>
  <c r="KQ121" i="13"/>
  <c r="KO121" i="13"/>
  <c r="KK121" i="13"/>
  <c r="KI121" i="13"/>
  <c r="KG121" i="13"/>
  <c r="KC121" i="13"/>
  <c r="KA121" i="13"/>
  <c r="JY121" i="13"/>
  <c r="JY35" i="13" s="1"/>
  <c r="JU121" i="13"/>
  <c r="JS121" i="13"/>
  <c r="JT134" i="13" s="1"/>
  <c r="JQ121" i="13"/>
  <c r="JM121" i="13"/>
  <c r="JK121" i="13"/>
  <c r="JI121" i="13"/>
  <c r="JE121" i="13"/>
  <c r="JC121" i="13"/>
  <c r="JA121" i="13"/>
  <c r="IW121" i="13"/>
  <c r="IW35" i="13" s="1"/>
  <c r="IU121" i="13"/>
  <c r="IS121" i="13"/>
  <c r="IO121" i="13"/>
  <c r="IM121" i="13"/>
  <c r="IK121" i="13"/>
  <c r="II121" i="13"/>
  <c r="IE121" i="13"/>
  <c r="IF134" i="13" s="1"/>
  <c r="IC121" i="13"/>
  <c r="IA121" i="13"/>
  <c r="HW121" i="13"/>
  <c r="HU121" i="13"/>
  <c r="HS121" i="13"/>
  <c r="HO121" i="13"/>
  <c r="HM121" i="13"/>
  <c r="HK121" i="13"/>
  <c r="HG121" i="13"/>
  <c r="HE121" i="13"/>
  <c r="HC121" i="13"/>
  <c r="GY121" i="13"/>
  <c r="GW121" i="13"/>
  <c r="GU121" i="13"/>
  <c r="GQ121" i="13"/>
  <c r="GO121" i="13"/>
  <c r="GM121" i="13"/>
  <c r="GI121" i="13"/>
  <c r="GG121" i="13"/>
  <c r="GE121" i="13"/>
  <c r="GA121" i="13"/>
  <c r="FY121" i="13"/>
  <c r="FW121" i="13"/>
  <c r="FS121" i="13"/>
  <c r="FQ121" i="13"/>
  <c r="FQ35" i="13" s="1"/>
  <c r="FO121" i="13"/>
  <c r="FO35" i="13" s="1"/>
  <c r="FK121" i="13"/>
  <c r="FI121" i="13"/>
  <c r="FG121" i="13"/>
  <c r="FC121" i="13"/>
  <c r="FA121" i="13"/>
  <c r="EY121" i="13"/>
  <c r="EU121" i="13"/>
  <c r="ES121" i="13"/>
  <c r="EQ121" i="13"/>
  <c r="EM121" i="13"/>
  <c r="EK121" i="13"/>
  <c r="EI121" i="13"/>
  <c r="EJ134" i="13" s="1"/>
  <c r="EE121" i="13"/>
  <c r="EC121" i="13"/>
  <c r="EA121" i="13"/>
  <c r="DW121" i="13"/>
  <c r="DU121" i="13"/>
  <c r="DV134" i="13" s="1"/>
  <c r="DS121" i="13"/>
  <c r="DO121" i="13"/>
  <c r="DM121" i="13"/>
  <c r="DN134" i="13" s="1"/>
  <c r="DK121" i="13"/>
  <c r="DG121" i="13"/>
  <c r="DE121" i="13"/>
  <c r="DC121" i="13"/>
  <c r="CY121" i="13"/>
  <c r="CW121" i="13"/>
  <c r="CU121" i="13"/>
  <c r="CQ121" i="13"/>
  <c r="CO121" i="13"/>
  <c r="CM121" i="13"/>
  <c r="CM35" i="13" s="1"/>
  <c r="CI121" i="13"/>
  <c r="CG121" i="13"/>
  <c r="CE121" i="13"/>
  <c r="CA121" i="13"/>
  <c r="BY121" i="13"/>
  <c r="BW121" i="13"/>
  <c r="BS121" i="13"/>
  <c r="BQ121" i="13"/>
  <c r="BO121" i="13"/>
  <c r="BK121" i="13"/>
  <c r="BI121" i="13"/>
  <c r="BG121" i="13"/>
  <c r="BC121" i="13"/>
  <c r="BA121" i="13"/>
  <c r="AY121" i="13"/>
  <c r="AZ134" i="13" s="1"/>
  <c r="AU121" i="13"/>
  <c r="AS121" i="13"/>
  <c r="AQ121" i="13"/>
  <c r="AM121" i="13"/>
  <c r="AK121" i="13"/>
  <c r="AI121" i="13"/>
  <c r="AE121" i="13"/>
  <c r="AC121" i="13"/>
  <c r="AD134" i="13" s="1"/>
  <c r="AA121" i="13"/>
  <c r="W121" i="13"/>
  <c r="U121" i="13"/>
  <c r="S121" i="13"/>
  <c r="O121" i="13"/>
  <c r="M121" i="13"/>
  <c r="K121" i="13"/>
  <c r="G121" i="13"/>
  <c r="E121" i="13"/>
  <c r="C121" i="13"/>
  <c r="C35" i="13" s="1"/>
  <c r="MO120" i="13"/>
  <c r="MM120" i="13"/>
  <c r="MK120" i="13"/>
  <c r="MG120" i="13"/>
  <c r="ME120" i="13"/>
  <c r="MC120" i="13"/>
  <c r="LY120" i="13"/>
  <c r="LW120" i="13"/>
  <c r="LU120" i="13"/>
  <c r="LQ120" i="13"/>
  <c r="LP120" i="13"/>
  <c r="LO120" i="13"/>
  <c r="LM120" i="13"/>
  <c r="LI120" i="13"/>
  <c r="LG120" i="13"/>
  <c r="LE120" i="13"/>
  <c r="LA120" i="13"/>
  <c r="KY120" i="13"/>
  <c r="KW120" i="13"/>
  <c r="KS120" i="13"/>
  <c r="KS35" i="13" s="1"/>
  <c r="KQ120" i="13"/>
  <c r="KO120" i="13"/>
  <c r="KK120" i="13"/>
  <c r="KI120" i="13"/>
  <c r="KJ133" i="13" s="1"/>
  <c r="KG120" i="13"/>
  <c r="KC120" i="13"/>
  <c r="KA120" i="13"/>
  <c r="JY120" i="13"/>
  <c r="JU120" i="13"/>
  <c r="JS120" i="13"/>
  <c r="JS35" i="13" s="1"/>
  <c r="JQ120" i="13"/>
  <c r="JM120" i="13"/>
  <c r="JM35" i="13" s="1"/>
  <c r="JK120" i="13"/>
  <c r="JI120" i="13"/>
  <c r="JE120" i="13"/>
  <c r="JC120" i="13"/>
  <c r="JA120" i="13"/>
  <c r="IW120" i="13"/>
  <c r="IU120" i="13"/>
  <c r="IS120" i="13"/>
  <c r="IS35" i="13" s="1"/>
  <c r="IO120" i="13"/>
  <c r="IM120" i="13"/>
  <c r="IK120" i="13"/>
  <c r="IL120" i="13" s="1"/>
  <c r="II120" i="13"/>
  <c r="IE120" i="13"/>
  <c r="IC120" i="13"/>
  <c r="IA120" i="13"/>
  <c r="HW120" i="13"/>
  <c r="HU120" i="13"/>
  <c r="HS120" i="13"/>
  <c r="HO120" i="13"/>
  <c r="HM120" i="13"/>
  <c r="HK120" i="13"/>
  <c r="HG120" i="13"/>
  <c r="HE120" i="13"/>
  <c r="HC120" i="13"/>
  <c r="HC35" i="13" s="1"/>
  <c r="GY120" i="13"/>
  <c r="GW120" i="13"/>
  <c r="GU120" i="13"/>
  <c r="GQ120" i="13"/>
  <c r="GO120" i="13"/>
  <c r="GM120" i="13"/>
  <c r="GI120" i="13"/>
  <c r="GG120" i="13"/>
  <c r="GE120" i="13"/>
  <c r="GA120" i="13"/>
  <c r="FY120" i="13"/>
  <c r="FW120" i="13"/>
  <c r="FS120" i="13"/>
  <c r="FQ120" i="13"/>
  <c r="FO120" i="13"/>
  <c r="FK120" i="13"/>
  <c r="FK35" i="13" s="1"/>
  <c r="FI120" i="13"/>
  <c r="FG120" i="13"/>
  <c r="FC120" i="13"/>
  <c r="FA120" i="13"/>
  <c r="EY120" i="13"/>
  <c r="EU120" i="13"/>
  <c r="ES120" i="13"/>
  <c r="EQ120" i="13"/>
  <c r="EM120" i="13"/>
  <c r="EK120" i="13"/>
  <c r="EI120" i="13"/>
  <c r="EE120" i="13"/>
  <c r="EC120" i="13"/>
  <c r="EA120" i="13"/>
  <c r="DW120" i="13"/>
  <c r="DU120" i="13"/>
  <c r="DS120" i="13"/>
  <c r="DO120" i="13"/>
  <c r="DM120" i="13"/>
  <c r="DM35" i="13" s="1"/>
  <c r="DK120" i="13"/>
  <c r="DG120" i="13"/>
  <c r="DE120" i="13"/>
  <c r="DC120" i="13"/>
  <c r="DC35" i="13" s="1"/>
  <c r="CY120" i="13"/>
  <c r="CY35" i="13" s="1"/>
  <c r="CW120" i="13"/>
  <c r="CU120" i="13"/>
  <c r="CQ120" i="13"/>
  <c r="CO120" i="13"/>
  <c r="CM120" i="13"/>
  <c r="CI120" i="13"/>
  <c r="CG120" i="13"/>
  <c r="CE120" i="13"/>
  <c r="CE35" i="13" s="1"/>
  <c r="CA120" i="13"/>
  <c r="BY120" i="13"/>
  <c r="BW120" i="13"/>
  <c r="BS120" i="13"/>
  <c r="BQ120" i="13"/>
  <c r="BO120" i="13"/>
  <c r="BK120" i="13"/>
  <c r="BI120" i="13"/>
  <c r="BG120" i="13"/>
  <c r="BC120" i="13"/>
  <c r="BA120" i="13"/>
  <c r="BB133" i="13" s="1"/>
  <c r="AY120" i="13"/>
  <c r="AY35" i="13" s="1"/>
  <c r="AU120" i="13"/>
  <c r="AS120" i="13"/>
  <c r="AQ120" i="13"/>
  <c r="AM120" i="13"/>
  <c r="AK120" i="13"/>
  <c r="AI120" i="13"/>
  <c r="AI35" i="13" s="1"/>
  <c r="AE120" i="13"/>
  <c r="AC120" i="13"/>
  <c r="AA120" i="13"/>
  <c r="W120" i="13"/>
  <c r="W35" i="13" s="1"/>
  <c r="U120" i="13"/>
  <c r="S120" i="13"/>
  <c r="O120" i="13"/>
  <c r="M120" i="13"/>
  <c r="K120" i="13"/>
  <c r="G120" i="13"/>
  <c r="E120" i="13"/>
  <c r="C120" i="13"/>
  <c r="MO119" i="13"/>
  <c r="MM119" i="13"/>
  <c r="MM34" i="13" s="1"/>
  <c r="MK119" i="13"/>
  <c r="MG119" i="13"/>
  <c r="ME119" i="13"/>
  <c r="MC119" i="13"/>
  <c r="LY119" i="13"/>
  <c r="LW119" i="13"/>
  <c r="LU119" i="13"/>
  <c r="LQ119" i="13"/>
  <c r="LO119" i="13"/>
  <c r="LM119" i="13"/>
  <c r="LI119" i="13"/>
  <c r="LG119" i="13"/>
  <c r="LH132" i="13" s="1"/>
  <c r="LE119" i="13"/>
  <c r="LA119" i="13"/>
  <c r="KY119" i="13"/>
  <c r="KW119" i="13"/>
  <c r="KW34" i="13" s="1"/>
  <c r="KS119" i="13"/>
  <c r="KQ119" i="13"/>
  <c r="KO119" i="13"/>
  <c r="KK119" i="13"/>
  <c r="KI119" i="13"/>
  <c r="KG119" i="13"/>
  <c r="KG34" i="13" s="1"/>
  <c r="KC119" i="13"/>
  <c r="KC34" i="13" s="1"/>
  <c r="KA119" i="13"/>
  <c r="JY119" i="13"/>
  <c r="JY34" i="13" s="1"/>
  <c r="JU119" i="13"/>
  <c r="JS119" i="13"/>
  <c r="JQ119" i="13"/>
  <c r="JM119" i="13"/>
  <c r="JK119" i="13"/>
  <c r="JI119" i="13"/>
  <c r="JE119" i="13"/>
  <c r="JE34" i="13" s="1"/>
  <c r="JC119" i="13"/>
  <c r="JA119" i="13"/>
  <c r="IW119" i="13"/>
  <c r="IU119" i="13"/>
  <c r="IS119" i="13"/>
  <c r="IO119" i="13"/>
  <c r="IM119" i="13"/>
  <c r="IK119" i="13"/>
  <c r="II119" i="13"/>
  <c r="IE119" i="13"/>
  <c r="IC119" i="13"/>
  <c r="IA119" i="13"/>
  <c r="HW119" i="13"/>
  <c r="HU119" i="13"/>
  <c r="HS119" i="13"/>
  <c r="HO119" i="13"/>
  <c r="HM119" i="13"/>
  <c r="HK119" i="13"/>
  <c r="HG119" i="13"/>
  <c r="HE119" i="13"/>
  <c r="HC119" i="13"/>
  <c r="GY119" i="13"/>
  <c r="GW119" i="13"/>
  <c r="GW15" i="13" s="1"/>
  <c r="GU119" i="13"/>
  <c r="GQ119" i="13"/>
  <c r="GO119" i="13"/>
  <c r="GM119" i="13"/>
  <c r="GI119" i="13"/>
  <c r="GG119" i="13"/>
  <c r="GE119" i="13"/>
  <c r="GA119" i="13"/>
  <c r="FY119" i="13"/>
  <c r="FW119" i="13"/>
  <c r="FS119" i="13"/>
  <c r="FQ119" i="13"/>
  <c r="FO119" i="13"/>
  <c r="FK119" i="13"/>
  <c r="FI119" i="13"/>
  <c r="FG119" i="13"/>
  <c r="FC119" i="13"/>
  <c r="FA119" i="13"/>
  <c r="EY119" i="13"/>
  <c r="EU119" i="13"/>
  <c r="ES119" i="13"/>
  <c r="EQ119" i="13"/>
  <c r="EM119" i="13"/>
  <c r="EK119" i="13"/>
  <c r="EI119" i="13"/>
  <c r="EE119" i="13"/>
  <c r="EC119" i="13"/>
  <c r="EA119" i="13"/>
  <c r="DW119" i="13"/>
  <c r="DU119" i="13"/>
  <c r="DS119" i="13"/>
  <c r="DO119" i="13"/>
  <c r="DM119" i="13"/>
  <c r="DK119" i="13"/>
  <c r="DK34" i="13" s="1"/>
  <c r="DG119" i="13"/>
  <c r="DE119" i="13"/>
  <c r="DC119" i="13"/>
  <c r="CY119" i="13"/>
  <c r="CW119" i="13"/>
  <c r="CU119" i="13"/>
  <c r="CQ119" i="13"/>
  <c r="CQ34" i="13" s="1"/>
  <c r="CO119" i="13"/>
  <c r="CM119" i="13"/>
  <c r="CI119" i="13"/>
  <c r="CG119" i="13"/>
  <c r="CE119" i="13"/>
  <c r="CA119" i="13"/>
  <c r="BY119" i="13"/>
  <c r="BW119" i="13"/>
  <c r="BS119" i="13"/>
  <c r="BQ119" i="13"/>
  <c r="BO119" i="13"/>
  <c r="BK119" i="13"/>
  <c r="BI119" i="13"/>
  <c r="BG119" i="13"/>
  <c r="BC119" i="13"/>
  <c r="BC34" i="13" s="1"/>
  <c r="BA119" i="13"/>
  <c r="AY119" i="13"/>
  <c r="AU119" i="13"/>
  <c r="AS119" i="13"/>
  <c r="AQ119" i="13"/>
  <c r="AM119" i="13"/>
  <c r="AK119" i="13"/>
  <c r="AI119" i="13"/>
  <c r="AE119" i="13"/>
  <c r="AC119" i="13"/>
  <c r="AC34" i="13" s="1"/>
  <c r="AA119" i="13"/>
  <c r="W119" i="13"/>
  <c r="U119" i="13"/>
  <c r="S119" i="13"/>
  <c r="O119" i="13"/>
  <c r="M119" i="13"/>
  <c r="N132" i="13" s="1"/>
  <c r="K119" i="13"/>
  <c r="G119" i="13"/>
  <c r="E119" i="13"/>
  <c r="C119" i="13"/>
  <c r="MO118" i="13"/>
  <c r="MM118" i="13"/>
  <c r="MK118" i="13"/>
  <c r="MG118" i="13"/>
  <c r="ME118" i="13"/>
  <c r="MC118" i="13"/>
  <c r="LY118" i="13"/>
  <c r="LW118" i="13"/>
  <c r="LU118" i="13"/>
  <c r="LV131" i="13" s="1"/>
  <c r="LQ118" i="13"/>
  <c r="LO118" i="13"/>
  <c r="LP118" i="13" s="1"/>
  <c r="LM118" i="13"/>
  <c r="LI118" i="13"/>
  <c r="LG118" i="13"/>
  <c r="LE118" i="13"/>
  <c r="LA118" i="13"/>
  <c r="KY118" i="13"/>
  <c r="KW118" i="13"/>
  <c r="KS118" i="13"/>
  <c r="KQ118" i="13"/>
  <c r="KQ34" i="13" s="1"/>
  <c r="KO118" i="13"/>
  <c r="KO34" i="13" s="1"/>
  <c r="KK118" i="13"/>
  <c r="KI118" i="13"/>
  <c r="KG118" i="13"/>
  <c r="KC118" i="13"/>
  <c r="KA118" i="13"/>
  <c r="JY118" i="13"/>
  <c r="JZ131" i="13" s="1"/>
  <c r="JU118" i="13"/>
  <c r="JS118" i="13"/>
  <c r="JT131" i="13" s="1"/>
  <c r="JQ118" i="13"/>
  <c r="JM118" i="13"/>
  <c r="JK118" i="13"/>
  <c r="JI118" i="13"/>
  <c r="JE118" i="13"/>
  <c r="JC118" i="13"/>
  <c r="JA118" i="13"/>
  <c r="IW118" i="13"/>
  <c r="IU118" i="13"/>
  <c r="IS118" i="13"/>
  <c r="IO118" i="13"/>
  <c r="IM118" i="13"/>
  <c r="IK118" i="13"/>
  <c r="II118" i="13"/>
  <c r="IE118" i="13"/>
  <c r="IC118" i="13"/>
  <c r="IA118" i="13"/>
  <c r="HW118" i="13"/>
  <c r="HU118" i="13"/>
  <c r="HS118" i="13"/>
  <c r="HO118" i="13"/>
  <c r="HM118" i="13"/>
  <c r="HK118" i="13"/>
  <c r="HG118" i="13"/>
  <c r="HE118" i="13"/>
  <c r="HE15" i="13" s="1"/>
  <c r="HC118" i="13"/>
  <c r="GY118" i="13"/>
  <c r="GZ131" i="13" s="1"/>
  <c r="GW118" i="13"/>
  <c r="GV118" i="13"/>
  <c r="GU118" i="13"/>
  <c r="GQ118" i="13"/>
  <c r="GO118" i="13"/>
  <c r="GM118" i="13"/>
  <c r="GI118" i="13"/>
  <c r="GG118" i="13"/>
  <c r="GE118" i="13"/>
  <c r="GA118" i="13"/>
  <c r="FY118" i="13"/>
  <c r="FW118" i="13"/>
  <c r="FS118" i="13"/>
  <c r="FQ118" i="13"/>
  <c r="FO118" i="13"/>
  <c r="FK118" i="13"/>
  <c r="FI118" i="13"/>
  <c r="FJ131" i="13" s="1"/>
  <c r="FG118" i="13"/>
  <c r="FC118" i="13"/>
  <c r="FA118" i="13"/>
  <c r="EY118" i="13"/>
  <c r="EY15" i="13" s="1"/>
  <c r="EU118" i="13"/>
  <c r="ES118" i="13"/>
  <c r="EQ118" i="13"/>
  <c r="EM118" i="13"/>
  <c r="EK118" i="13"/>
  <c r="EI118" i="13"/>
  <c r="EI34" i="13" s="1"/>
  <c r="EE118" i="13"/>
  <c r="EC118" i="13"/>
  <c r="EA118" i="13"/>
  <c r="DW118" i="13"/>
  <c r="DU118" i="13"/>
  <c r="DS118" i="13"/>
  <c r="DO118" i="13"/>
  <c r="DM118" i="13"/>
  <c r="DK118" i="13"/>
  <c r="DL131" i="13" s="1"/>
  <c r="DG118" i="13"/>
  <c r="DE118" i="13"/>
  <c r="DC118" i="13"/>
  <c r="CY118" i="13"/>
  <c r="CW118" i="13"/>
  <c r="CU118" i="13"/>
  <c r="CQ118" i="13"/>
  <c r="CO118" i="13"/>
  <c r="CM118" i="13"/>
  <c r="CI118" i="13"/>
  <c r="CG118" i="13"/>
  <c r="CE118" i="13"/>
  <c r="CA118" i="13"/>
  <c r="BY118" i="13"/>
  <c r="BW118" i="13"/>
  <c r="BS118" i="13"/>
  <c r="BQ118" i="13"/>
  <c r="BQ34" i="13" s="1"/>
  <c r="BO118" i="13"/>
  <c r="BK118" i="13"/>
  <c r="BI118" i="13"/>
  <c r="BG118" i="13"/>
  <c r="BC118" i="13"/>
  <c r="BA118" i="13"/>
  <c r="BA34" i="13" s="1"/>
  <c r="AY118" i="13"/>
  <c r="AU118" i="13"/>
  <c r="AS118" i="13"/>
  <c r="AQ118" i="13"/>
  <c r="AM118" i="13"/>
  <c r="AK118" i="13"/>
  <c r="AI118" i="13"/>
  <c r="AE118" i="13"/>
  <c r="AF118" i="13" s="1"/>
  <c r="AC118" i="13"/>
  <c r="AA118" i="13"/>
  <c r="W118" i="13"/>
  <c r="X131" i="13" s="1"/>
  <c r="U118" i="13"/>
  <c r="S118" i="13"/>
  <c r="O118" i="13"/>
  <c r="M118" i="13"/>
  <c r="K118" i="13"/>
  <c r="G118" i="13"/>
  <c r="E118" i="13"/>
  <c r="C118" i="13"/>
  <c r="MO117" i="13"/>
  <c r="MM117" i="13"/>
  <c r="MK117" i="13"/>
  <c r="MG117" i="13"/>
  <c r="MG34" i="13" s="1"/>
  <c r="ME117" i="13"/>
  <c r="MC117" i="13"/>
  <c r="LY117" i="13"/>
  <c r="LW117" i="13"/>
  <c r="LU117" i="13"/>
  <c r="LQ117" i="13"/>
  <c r="LO117" i="13"/>
  <c r="LM117" i="13"/>
  <c r="LI117" i="13"/>
  <c r="LI34" i="13" s="1"/>
  <c r="LG117" i="13"/>
  <c r="LG34" i="13" s="1"/>
  <c r="LE117" i="13"/>
  <c r="LE34" i="13" s="1"/>
  <c r="LA117" i="13"/>
  <c r="KY117" i="13"/>
  <c r="KW117" i="13"/>
  <c r="KS117" i="13"/>
  <c r="KQ117" i="13"/>
  <c r="KO117" i="13"/>
  <c r="KK117" i="13"/>
  <c r="KI117" i="13"/>
  <c r="KG117" i="13"/>
  <c r="KC117" i="13"/>
  <c r="KA117" i="13"/>
  <c r="JY117" i="13"/>
  <c r="JU117" i="13"/>
  <c r="JS117" i="13"/>
  <c r="JQ117" i="13"/>
  <c r="JM117" i="13"/>
  <c r="JK117" i="13"/>
  <c r="JI117" i="13"/>
  <c r="JE117" i="13"/>
  <c r="JC117" i="13"/>
  <c r="JA117" i="13"/>
  <c r="JA34" i="13" s="1"/>
  <c r="IW117" i="13"/>
  <c r="IW34" i="13" s="1"/>
  <c r="IU117" i="13"/>
  <c r="IS117" i="13"/>
  <c r="IO117" i="13"/>
  <c r="IM117" i="13"/>
  <c r="IK117" i="13"/>
  <c r="IK34" i="13" s="1"/>
  <c r="II117" i="13"/>
  <c r="IE117" i="13"/>
  <c r="IC117" i="13"/>
  <c r="IA117" i="13"/>
  <c r="HW117" i="13"/>
  <c r="HW34" i="13" s="1"/>
  <c r="HU117" i="13"/>
  <c r="HS117" i="13"/>
  <c r="HO117" i="13"/>
  <c r="HM117" i="13"/>
  <c r="HK117" i="13"/>
  <c r="HG117" i="13"/>
  <c r="HE117" i="13"/>
  <c r="HF130" i="13" s="1"/>
  <c r="HC117" i="13"/>
  <c r="GY117" i="13"/>
  <c r="GW117" i="13"/>
  <c r="GU117" i="13"/>
  <c r="GQ117" i="13"/>
  <c r="GO117" i="13"/>
  <c r="GM117" i="13"/>
  <c r="GI117" i="13"/>
  <c r="GG117" i="13"/>
  <c r="GE117" i="13"/>
  <c r="GA117" i="13"/>
  <c r="FY117" i="13"/>
  <c r="FW117" i="13"/>
  <c r="FS117" i="13"/>
  <c r="FQ117" i="13"/>
  <c r="FO117" i="13"/>
  <c r="FK117" i="13"/>
  <c r="FK34" i="13" s="1"/>
  <c r="FI117" i="13"/>
  <c r="FG117" i="13"/>
  <c r="FC117" i="13"/>
  <c r="FA117" i="13"/>
  <c r="EY117" i="13"/>
  <c r="EU117" i="13"/>
  <c r="ES117" i="13"/>
  <c r="EQ117" i="13"/>
  <c r="EM117" i="13"/>
  <c r="EK117" i="13"/>
  <c r="EI117" i="13"/>
  <c r="EE117" i="13"/>
  <c r="EC117" i="13"/>
  <c r="EA117" i="13"/>
  <c r="DW117" i="13"/>
  <c r="DU117" i="13"/>
  <c r="DS117" i="13"/>
  <c r="DO117" i="13"/>
  <c r="DM117" i="13"/>
  <c r="DK117" i="13"/>
  <c r="DG117" i="13"/>
  <c r="DE117" i="13"/>
  <c r="DC117" i="13"/>
  <c r="CY117" i="13"/>
  <c r="CW117" i="13"/>
  <c r="CU117" i="13"/>
  <c r="CQ117" i="13"/>
  <c r="CO117" i="13"/>
  <c r="CM117" i="13"/>
  <c r="CI117" i="13"/>
  <c r="CG117" i="13"/>
  <c r="CE117" i="13"/>
  <c r="CA117" i="13"/>
  <c r="BY117" i="13"/>
  <c r="BW117" i="13"/>
  <c r="BS117" i="13"/>
  <c r="BQ117" i="13"/>
  <c r="BO117" i="13"/>
  <c r="BO34" i="13" s="1"/>
  <c r="BK117" i="13"/>
  <c r="BK34" i="13" s="1"/>
  <c r="BI117" i="13"/>
  <c r="BI34" i="13" s="1"/>
  <c r="BG117" i="13"/>
  <c r="BC117" i="13"/>
  <c r="BA117" i="13"/>
  <c r="AY117" i="13"/>
  <c r="AU117" i="13"/>
  <c r="AS117" i="13"/>
  <c r="AQ117" i="13"/>
  <c r="AM117" i="13"/>
  <c r="AK117" i="13"/>
  <c r="AI117" i="13"/>
  <c r="AE117" i="13"/>
  <c r="AC117" i="13"/>
  <c r="AA117" i="13"/>
  <c r="W117" i="13"/>
  <c r="W34" i="13" s="1"/>
  <c r="U117" i="13"/>
  <c r="S117" i="13"/>
  <c r="O117" i="13"/>
  <c r="O34" i="13" s="1"/>
  <c r="M117" i="13"/>
  <c r="K117" i="13"/>
  <c r="G117" i="13"/>
  <c r="E117" i="13"/>
  <c r="E34" i="13" s="1"/>
  <c r="C117" i="13"/>
  <c r="C34" i="13" s="1"/>
  <c r="MO115" i="13"/>
  <c r="MM115" i="13"/>
  <c r="MK115" i="13"/>
  <c r="MG115" i="13"/>
  <c r="MH128" i="13" s="1"/>
  <c r="ME115" i="13"/>
  <c r="MC115" i="13"/>
  <c r="LY115" i="13"/>
  <c r="LW115" i="13"/>
  <c r="LU115" i="13"/>
  <c r="LQ115" i="13"/>
  <c r="LO115" i="13"/>
  <c r="LO32" i="13" s="1"/>
  <c r="LM115" i="13"/>
  <c r="LI115" i="13"/>
  <c r="LG115" i="13"/>
  <c r="LE115" i="13"/>
  <c r="LF128" i="13" s="1"/>
  <c r="LA115" i="13"/>
  <c r="KY115" i="13"/>
  <c r="KW115" i="13"/>
  <c r="KS115" i="13"/>
  <c r="KQ115" i="13"/>
  <c r="KO115" i="13"/>
  <c r="KP115" i="13" s="1"/>
  <c r="KK115" i="13"/>
  <c r="KI115" i="13"/>
  <c r="KG115" i="13"/>
  <c r="KC115" i="13"/>
  <c r="KA115" i="13"/>
  <c r="JY115" i="13"/>
  <c r="JU115" i="13"/>
  <c r="JS115" i="13"/>
  <c r="JQ115" i="13"/>
  <c r="JM115" i="13"/>
  <c r="JK115" i="13"/>
  <c r="JI115" i="13"/>
  <c r="JE115" i="13"/>
  <c r="JC115" i="13"/>
  <c r="JA115" i="13"/>
  <c r="IW115" i="13"/>
  <c r="IU115" i="13"/>
  <c r="IS115" i="13"/>
  <c r="IO115" i="13"/>
  <c r="IM115" i="13"/>
  <c r="IK115" i="13"/>
  <c r="II115" i="13"/>
  <c r="IE115" i="13"/>
  <c r="IC115" i="13"/>
  <c r="IA115" i="13"/>
  <c r="HW115" i="13"/>
  <c r="HU115" i="13"/>
  <c r="HV115" i="13" s="1"/>
  <c r="HS115" i="13"/>
  <c r="HO115" i="13"/>
  <c r="HM115" i="13"/>
  <c r="HK115" i="13"/>
  <c r="HG115" i="13"/>
  <c r="HH128" i="13" s="1"/>
  <c r="HE115" i="13"/>
  <c r="HC115" i="13"/>
  <c r="GY115" i="13"/>
  <c r="GW115" i="13"/>
  <c r="GU115" i="13"/>
  <c r="GQ115" i="13"/>
  <c r="GO115" i="13"/>
  <c r="GM115" i="13"/>
  <c r="GI115" i="13"/>
  <c r="GG115" i="13"/>
  <c r="GE115" i="13"/>
  <c r="GA115" i="13"/>
  <c r="FY115" i="13"/>
  <c r="FW115" i="13"/>
  <c r="FS115" i="13"/>
  <c r="FQ115" i="13"/>
  <c r="FO115" i="13"/>
  <c r="FK115" i="13"/>
  <c r="FI115" i="13"/>
  <c r="FG115" i="13"/>
  <c r="FC115" i="13"/>
  <c r="FA115" i="13"/>
  <c r="EY115" i="13"/>
  <c r="EU115" i="13"/>
  <c r="ES115" i="13"/>
  <c r="EQ115" i="13"/>
  <c r="EM115" i="13"/>
  <c r="EK115" i="13"/>
  <c r="EI115" i="13"/>
  <c r="EE115" i="13"/>
  <c r="EC115" i="13"/>
  <c r="EA115" i="13"/>
  <c r="DW115" i="13"/>
  <c r="DU115" i="13"/>
  <c r="DS115" i="13"/>
  <c r="DO115" i="13"/>
  <c r="DP115" i="13" s="1"/>
  <c r="DM115" i="13"/>
  <c r="DK115" i="13"/>
  <c r="DG115" i="13"/>
  <c r="DE115" i="13"/>
  <c r="DF128" i="13" s="1"/>
  <c r="DC115" i="13"/>
  <c r="CY115" i="13"/>
  <c r="CW115" i="13"/>
  <c r="CU115" i="13"/>
  <c r="CQ115" i="13"/>
  <c r="CO115" i="13"/>
  <c r="CM115" i="13"/>
  <c r="CI115" i="13"/>
  <c r="CG115" i="13"/>
  <c r="CE115" i="13"/>
  <c r="CA115" i="13"/>
  <c r="BY115" i="13"/>
  <c r="BW115" i="13"/>
  <c r="BS115" i="13"/>
  <c r="BS32" i="13" s="1"/>
  <c r="BQ115" i="13"/>
  <c r="BO115" i="13"/>
  <c r="BK115" i="13"/>
  <c r="BI115" i="13"/>
  <c r="BG115" i="13"/>
  <c r="BH115" i="13" s="1"/>
  <c r="BC115" i="13"/>
  <c r="BA115" i="13"/>
  <c r="AY115" i="13"/>
  <c r="AU115" i="13"/>
  <c r="AS115" i="13"/>
  <c r="AQ115" i="13"/>
  <c r="AM115" i="13"/>
  <c r="AK115" i="13"/>
  <c r="AL128" i="13" s="1"/>
  <c r="AI115" i="13"/>
  <c r="AE115" i="13"/>
  <c r="AC115" i="13"/>
  <c r="AA115" i="13"/>
  <c r="W115" i="13"/>
  <c r="U115" i="13"/>
  <c r="S115" i="13"/>
  <c r="O115" i="13"/>
  <c r="M115" i="13"/>
  <c r="K115" i="13"/>
  <c r="G115" i="13"/>
  <c r="E115" i="13"/>
  <c r="C115" i="13"/>
  <c r="MO114" i="13"/>
  <c r="MM114" i="13"/>
  <c r="MK114" i="13"/>
  <c r="MG114" i="13"/>
  <c r="ME114" i="13"/>
  <c r="MC114" i="13"/>
  <c r="LY114" i="13"/>
  <c r="LW114" i="13"/>
  <c r="LU114" i="13"/>
  <c r="LQ114" i="13"/>
  <c r="LO114" i="13"/>
  <c r="LP114" i="13" s="1"/>
  <c r="LM114" i="13"/>
  <c r="LI114" i="13"/>
  <c r="LG114" i="13"/>
  <c r="LE114" i="13"/>
  <c r="LA114" i="13"/>
  <c r="KY114" i="13"/>
  <c r="KW114" i="13"/>
  <c r="KS114" i="13"/>
  <c r="KQ114" i="13"/>
  <c r="KO114" i="13"/>
  <c r="KK114" i="13"/>
  <c r="KI114" i="13"/>
  <c r="KG114" i="13"/>
  <c r="KC114" i="13"/>
  <c r="KC32" i="13" s="1"/>
  <c r="KA114" i="13"/>
  <c r="JY114" i="13"/>
  <c r="JU114" i="13"/>
  <c r="JS114" i="13"/>
  <c r="JS32" i="13" s="1"/>
  <c r="JQ114" i="13"/>
  <c r="JM114" i="13"/>
  <c r="JK114" i="13"/>
  <c r="JI114" i="13"/>
  <c r="JE114" i="13"/>
  <c r="JC114" i="13"/>
  <c r="JA114" i="13"/>
  <c r="IW114" i="13"/>
  <c r="IU114" i="13"/>
  <c r="IS114" i="13"/>
  <c r="IO114" i="13"/>
  <c r="IM114" i="13"/>
  <c r="IK114" i="13"/>
  <c r="II114" i="13"/>
  <c r="IJ114" i="13" s="1"/>
  <c r="IE114" i="13"/>
  <c r="IC114" i="13"/>
  <c r="IA114" i="13"/>
  <c r="HW114" i="13"/>
  <c r="HU114" i="13"/>
  <c r="HS114" i="13"/>
  <c r="HO114" i="13"/>
  <c r="HM114" i="13"/>
  <c r="HM32" i="13" s="1"/>
  <c r="HK114" i="13"/>
  <c r="HG114" i="13"/>
  <c r="HE114" i="13"/>
  <c r="HC114" i="13"/>
  <c r="GY114" i="13"/>
  <c r="GW114" i="13"/>
  <c r="GW32" i="13" s="1"/>
  <c r="GU114" i="13"/>
  <c r="GQ114" i="13"/>
  <c r="GQ32" i="13" s="1"/>
  <c r="GO114" i="13"/>
  <c r="GM114" i="13"/>
  <c r="GI114" i="13"/>
  <c r="GG114" i="13"/>
  <c r="GE114" i="13"/>
  <c r="GA114" i="13"/>
  <c r="FY114" i="13"/>
  <c r="FW114" i="13"/>
  <c r="FS114" i="13"/>
  <c r="FS32" i="13" s="1"/>
  <c r="FQ114" i="13"/>
  <c r="FR127" i="13" s="1"/>
  <c r="FO114" i="13"/>
  <c r="FO32" i="13" s="1"/>
  <c r="FK114" i="13"/>
  <c r="FI114" i="13"/>
  <c r="FG114" i="13"/>
  <c r="FC114" i="13"/>
  <c r="FA114" i="13"/>
  <c r="FB114" i="13" s="1"/>
  <c r="EY114" i="13"/>
  <c r="EU114" i="13"/>
  <c r="ES114" i="13"/>
  <c r="EQ114" i="13"/>
  <c r="EM114" i="13"/>
  <c r="EN114" i="13" s="1"/>
  <c r="EK114" i="13"/>
  <c r="EI114" i="13"/>
  <c r="EE114" i="13"/>
  <c r="EC114" i="13"/>
  <c r="EA114" i="13"/>
  <c r="DW114" i="13"/>
  <c r="DU114" i="13"/>
  <c r="DS114" i="13"/>
  <c r="DO114" i="13"/>
  <c r="DO32" i="13" s="1"/>
  <c r="DM114" i="13"/>
  <c r="DK114" i="13"/>
  <c r="DG114" i="13"/>
  <c r="DE114" i="13"/>
  <c r="DC114" i="13"/>
  <c r="CY114" i="13"/>
  <c r="CW114" i="13"/>
  <c r="CU114" i="13"/>
  <c r="CQ114" i="13"/>
  <c r="CO114" i="13"/>
  <c r="CM114" i="13"/>
  <c r="CM32" i="13" s="1"/>
  <c r="CI114" i="13"/>
  <c r="CG114" i="13"/>
  <c r="CE114" i="13"/>
  <c r="CA114" i="13"/>
  <c r="BY114" i="13"/>
  <c r="BZ127" i="13" s="1"/>
  <c r="BW114" i="13"/>
  <c r="BS114" i="13"/>
  <c r="BQ114" i="13"/>
  <c r="BO114" i="13"/>
  <c r="BK114" i="13"/>
  <c r="BI114" i="13"/>
  <c r="BG114" i="13"/>
  <c r="BC114" i="13"/>
  <c r="BA114" i="13"/>
  <c r="AY114" i="13"/>
  <c r="AU114" i="13"/>
  <c r="AV114" i="13" s="1"/>
  <c r="AS114" i="13"/>
  <c r="AQ114" i="13"/>
  <c r="AM114" i="13"/>
  <c r="AK114" i="13"/>
  <c r="AI114" i="13"/>
  <c r="AE114" i="13"/>
  <c r="AC114" i="13"/>
  <c r="AA114" i="13"/>
  <c r="W114" i="13"/>
  <c r="U114" i="13"/>
  <c r="S114" i="13"/>
  <c r="O114" i="13"/>
  <c r="M114" i="13"/>
  <c r="K114" i="13"/>
  <c r="G114" i="13"/>
  <c r="G32" i="13" s="1"/>
  <c r="E114" i="13"/>
  <c r="C114" i="13"/>
  <c r="MO113" i="13"/>
  <c r="MP126" i="13" s="1"/>
  <c r="MM113" i="13"/>
  <c r="MK113" i="13"/>
  <c r="MG113" i="13"/>
  <c r="ME113" i="13"/>
  <c r="MC113" i="13"/>
  <c r="LY113" i="13"/>
  <c r="LW113" i="13"/>
  <c r="LU113" i="13"/>
  <c r="LQ113" i="13"/>
  <c r="LO113" i="13"/>
  <c r="LM113" i="13"/>
  <c r="LI113" i="13"/>
  <c r="LG113" i="13"/>
  <c r="LE113" i="13"/>
  <c r="LA113" i="13"/>
  <c r="KY113" i="13"/>
  <c r="KW113" i="13"/>
  <c r="KS113" i="13"/>
  <c r="KQ113" i="13"/>
  <c r="KQ32" i="13" s="1"/>
  <c r="KR37" i="13" s="1"/>
  <c r="KO113" i="13"/>
  <c r="KK113" i="13"/>
  <c r="KK32" i="13" s="1"/>
  <c r="KI113" i="13"/>
  <c r="KG113" i="13"/>
  <c r="KC113" i="13"/>
  <c r="KA113" i="13"/>
  <c r="JY113" i="13"/>
  <c r="JU113" i="13"/>
  <c r="JS113" i="13"/>
  <c r="JQ113" i="13"/>
  <c r="JM113" i="13"/>
  <c r="JK113" i="13"/>
  <c r="JK32" i="13" s="1"/>
  <c r="JI113" i="13"/>
  <c r="JI32" i="13" s="1"/>
  <c r="JE113" i="13"/>
  <c r="JC113" i="13"/>
  <c r="JA113" i="13"/>
  <c r="IW113" i="13"/>
  <c r="IU113" i="13"/>
  <c r="IV113" i="13" s="1"/>
  <c r="IS113" i="13"/>
  <c r="IO113" i="13"/>
  <c r="IM113" i="13"/>
  <c r="IK113" i="13"/>
  <c r="II113" i="13"/>
  <c r="IE113" i="13"/>
  <c r="IC113" i="13"/>
  <c r="IA113" i="13"/>
  <c r="HW113" i="13"/>
  <c r="HU113" i="13"/>
  <c r="HS113" i="13"/>
  <c r="HO113" i="13"/>
  <c r="HM113" i="13"/>
  <c r="HK113" i="13"/>
  <c r="HG113" i="13"/>
  <c r="HE113" i="13"/>
  <c r="HC113" i="13"/>
  <c r="GY113" i="13"/>
  <c r="GW113" i="13"/>
  <c r="GU113" i="13"/>
  <c r="GQ113" i="13"/>
  <c r="GO113" i="13"/>
  <c r="GM113" i="13"/>
  <c r="GI113" i="13"/>
  <c r="GG113" i="13"/>
  <c r="GG32" i="13" s="1"/>
  <c r="GE113" i="13"/>
  <c r="GA113" i="13"/>
  <c r="FY113" i="13"/>
  <c r="FZ126" i="13" s="1"/>
  <c r="FW113" i="13"/>
  <c r="FS113" i="13"/>
  <c r="FQ113" i="13"/>
  <c r="FR126" i="13" s="1"/>
  <c r="FO113" i="13"/>
  <c r="FK113" i="13"/>
  <c r="FI113" i="13"/>
  <c r="FG113" i="13"/>
  <c r="FC113" i="13"/>
  <c r="FA113" i="13"/>
  <c r="FB113" i="13" s="1"/>
  <c r="EY113" i="13"/>
  <c r="EU113" i="13"/>
  <c r="ES113" i="13"/>
  <c r="EQ113" i="13"/>
  <c r="ER113" i="13" s="1"/>
  <c r="EM113" i="13"/>
  <c r="EK113" i="13"/>
  <c r="EL126" i="13" s="1"/>
  <c r="EI113" i="13"/>
  <c r="EE113" i="13"/>
  <c r="EC113" i="13"/>
  <c r="EA113" i="13"/>
  <c r="DW113" i="13"/>
  <c r="DU113" i="13"/>
  <c r="DS113" i="13"/>
  <c r="DS32" i="13" s="1"/>
  <c r="DO113" i="13"/>
  <c r="DM113" i="13"/>
  <c r="DK113" i="13"/>
  <c r="DG113" i="13"/>
  <c r="DE113" i="13"/>
  <c r="DC113" i="13"/>
  <c r="CY113" i="13"/>
  <c r="CY32" i="13" s="1"/>
  <c r="CW113" i="13"/>
  <c r="CU113" i="13"/>
  <c r="CQ113" i="13"/>
  <c r="CO113" i="13"/>
  <c r="CM113" i="13"/>
  <c r="CI113" i="13"/>
  <c r="CG113" i="13"/>
  <c r="CH113" i="13" s="1"/>
  <c r="CE113" i="13"/>
  <c r="CA113" i="13"/>
  <c r="BY113" i="13"/>
  <c r="BW113" i="13"/>
  <c r="BS113" i="13"/>
  <c r="BQ113" i="13"/>
  <c r="BO113" i="13"/>
  <c r="BK113" i="13"/>
  <c r="BI113" i="13"/>
  <c r="BG113" i="13"/>
  <c r="BC113" i="13"/>
  <c r="BD126" i="13" s="1"/>
  <c r="BA113" i="13"/>
  <c r="AY113" i="13"/>
  <c r="AU113" i="13"/>
  <c r="AS113" i="13"/>
  <c r="AQ113" i="13"/>
  <c r="AQ32" i="13" s="1"/>
  <c r="AM113" i="13"/>
  <c r="AK113" i="13"/>
  <c r="AK32" i="13" s="1"/>
  <c r="AI113" i="13"/>
  <c r="AE113" i="13"/>
  <c r="AC113" i="13"/>
  <c r="AA113" i="13"/>
  <c r="W113" i="13"/>
  <c r="U113" i="13"/>
  <c r="U32" i="13" s="1"/>
  <c r="S113" i="13"/>
  <c r="O113" i="13"/>
  <c r="M113" i="13"/>
  <c r="M32" i="13" s="1"/>
  <c r="K113" i="13"/>
  <c r="G113" i="13"/>
  <c r="E113" i="13"/>
  <c r="C113" i="13"/>
  <c r="D126" i="13" s="1"/>
  <c r="MO112" i="13"/>
  <c r="MP112" i="13" s="1"/>
  <c r="MM112" i="13"/>
  <c r="MK112" i="13"/>
  <c r="MG112" i="13"/>
  <c r="ME112" i="13"/>
  <c r="MC112" i="13"/>
  <c r="LY112" i="13"/>
  <c r="LW112" i="13"/>
  <c r="LU112" i="13"/>
  <c r="LQ112" i="13"/>
  <c r="LR112" i="13" s="1"/>
  <c r="LO112" i="13"/>
  <c r="LM112" i="13"/>
  <c r="LI112" i="13"/>
  <c r="LG112" i="13"/>
  <c r="LE112" i="13"/>
  <c r="LA112" i="13"/>
  <c r="KY112" i="13"/>
  <c r="KW112" i="13"/>
  <c r="KS112" i="13"/>
  <c r="KQ112" i="13"/>
  <c r="KO112" i="13"/>
  <c r="KK112" i="13"/>
  <c r="KI112" i="13"/>
  <c r="KG112" i="13"/>
  <c r="KC112" i="13"/>
  <c r="KC31" i="13" s="1"/>
  <c r="KA112" i="13"/>
  <c r="JY112" i="13"/>
  <c r="JU112" i="13"/>
  <c r="JS112" i="13"/>
  <c r="JQ112" i="13"/>
  <c r="JM112" i="13"/>
  <c r="JK112" i="13"/>
  <c r="JI112" i="13"/>
  <c r="JE112" i="13"/>
  <c r="JC112" i="13"/>
  <c r="JA112" i="13"/>
  <c r="IW112" i="13"/>
  <c r="IU112" i="13"/>
  <c r="IS112" i="13"/>
  <c r="IO112" i="13"/>
  <c r="IM112" i="13"/>
  <c r="IK112" i="13"/>
  <c r="II112" i="13"/>
  <c r="IE112" i="13"/>
  <c r="IC112" i="13"/>
  <c r="IA112" i="13"/>
  <c r="HW112" i="13"/>
  <c r="HU112" i="13"/>
  <c r="HV125" i="13" s="1"/>
  <c r="HS112" i="13"/>
  <c r="HO112" i="13"/>
  <c r="HM112" i="13"/>
  <c r="HK112" i="13"/>
  <c r="HG112" i="13"/>
  <c r="HE112" i="13"/>
  <c r="HC112" i="13"/>
  <c r="GY112" i="13"/>
  <c r="GW112" i="13"/>
  <c r="GX125" i="13" s="1"/>
  <c r="GU112" i="13"/>
  <c r="GQ112" i="13"/>
  <c r="GQ31" i="13" s="1"/>
  <c r="GO112" i="13"/>
  <c r="GM112" i="13"/>
  <c r="GN125" i="13" s="1"/>
  <c r="GI112" i="13"/>
  <c r="GG112" i="13"/>
  <c r="GE112" i="13"/>
  <c r="GA112" i="13"/>
  <c r="FY112" i="13"/>
  <c r="FW112" i="13"/>
  <c r="FS112" i="13"/>
  <c r="FQ112" i="13"/>
  <c r="FO112" i="13"/>
  <c r="FK112" i="13"/>
  <c r="FI112" i="13"/>
  <c r="FG112" i="13"/>
  <c r="FC112" i="13"/>
  <c r="FA112" i="13"/>
  <c r="EY112" i="13"/>
  <c r="EU112" i="13"/>
  <c r="ES112" i="13"/>
  <c r="EQ112" i="13"/>
  <c r="EM112" i="13"/>
  <c r="EN125" i="13" s="1"/>
  <c r="EK112" i="13"/>
  <c r="EI112" i="13"/>
  <c r="EE112" i="13"/>
  <c r="EC112" i="13"/>
  <c r="EA112" i="13"/>
  <c r="DW112" i="13"/>
  <c r="DU112" i="13"/>
  <c r="DS112" i="13"/>
  <c r="DO112" i="13"/>
  <c r="DO31" i="13" s="1"/>
  <c r="DM112" i="13"/>
  <c r="DK112" i="13"/>
  <c r="DK31" i="13" s="1"/>
  <c r="DG112" i="13"/>
  <c r="DE112" i="13"/>
  <c r="DC112" i="13"/>
  <c r="CY112" i="13"/>
  <c r="CW112" i="13"/>
  <c r="CU112" i="13"/>
  <c r="CQ112" i="13"/>
  <c r="CO112" i="13"/>
  <c r="CM112" i="13"/>
  <c r="CI112" i="13"/>
  <c r="CG112" i="13"/>
  <c r="CE112" i="13"/>
  <c r="CA112" i="13"/>
  <c r="BY112" i="13"/>
  <c r="BW112" i="13"/>
  <c r="BS112" i="13"/>
  <c r="BQ112" i="13"/>
  <c r="BO112" i="13"/>
  <c r="BK112" i="13"/>
  <c r="BI112" i="13"/>
  <c r="BG112" i="13"/>
  <c r="BH125" i="13" s="1"/>
  <c r="BC112" i="13"/>
  <c r="BA112" i="13"/>
  <c r="AY112" i="13"/>
  <c r="AU112" i="13"/>
  <c r="AS112" i="13"/>
  <c r="AQ112" i="13"/>
  <c r="AM112" i="13"/>
  <c r="AK112" i="13"/>
  <c r="AI112" i="13"/>
  <c r="AI31" i="13" s="1"/>
  <c r="AE112" i="13"/>
  <c r="AC112" i="13"/>
  <c r="AA112" i="13"/>
  <c r="W112" i="13"/>
  <c r="U112" i="13"/>
  <c r="S112" i="13"/>
  <c r="O112" i="13"/>
  <c r="M112" i="13"/>
  <c r="N112" i="13" s="1"/>
  <c r="K112" i="13"/>
  <c r="L112" i="13" s="1"/>
  <c r="G112" i="13"/>
  <c r="H125" i="13" s="1"/>
  <c r="E112" i="13"/>
  <c r="C112" i="13"/>
  <c r="MO111" i="13"/>
  <c r="MM111" i="13"/>
  <c r="MK111" i="13"/>
  <c r="MG111" i="13"/>
  <c r="ME111" i="13"/>
  <c r="MC111" i="13"/>
  <c r="LY111" i="13"/>
  <c r="LW111" i="13"/>
  <c r="LU111" i="13"/>
  <c r="LQ111" i="13"/>
  <c r="LO111" i="13"/>
  <c r="LM111" i="13"/>
  <c r="LI111" i="13"/>
  <c r="LG111" i="13"/>
  <c r="LG31" i="13" s="1"/>
  <c r="LE111" i="13"/>
  <c r="LA111" i="13"/>
  <c r="KY111" i="13"/>
  <c r="KW111" i="13"/>
  <c r="KS111" i="13"/>
  <c r="KQ111" i="13"/>
  <c r="KQ31" i="13" s="1"/>
  <c r="KO111" i="13"/>
  <c r="KO31" i="13" s="1"/>
  <c r="KK111" i="13"/>
  <c r="KI111" i="13"/>
  <c r="KG111" i="13"/>
  <c r="KC111" i="13"/>
  <c r="KA111" i="13"/>
  <c r="JY111" i="13"/>
  <c r="JU111" i="13"/>
  <c r="JV111" i="13" s="1"/>
  <c r="JS111" i="13"/>
  <c r="JQ111" i="13"/>
  <c r="JM111" i="13"/>
  <c r="JK111" i="13"/>
  <c r="JI111" i="13"/>
  <c r="JE111" i="13"/>
  <c r="JC111" i="13"/>
  <c r="JA111" i="13"/>
  <c r="IW111" i="13"/>
  <c r="IU111" i="13"/>
  <c r="IS111" i="13"/>
  <c r="IO111" i="13"/>
  <c r="IM111" i="13"/>
  <c r="IK111" i="13"/>
  <c r="II111" i="13"/>
  <c r="IE111" i="13"/>
  <c r="IC111" i="13"/>
  <c r="IA111" i="13"/>
  <c r="HW111" i="13"/>
  <c r="HU111" i="13"/>
  <c r="HS111" i="13"/>
  <c r="HO111" i="13"/>
  <c r="HM111" i="13"/>
  <c r="HK111" i="13"/>
  <c r="HK31" i="13" s="1"/>
  <c r="HG111" i="13"/>
  <c r="HE111" i="13"/>
  <c r="HC111" i="13"/>
  <c r="GY111" i="13"/>
  <c r="GY31" i="13" s="1"/>
  <c r="GW111" i="13"/>
  <c r="GU111" i="13"/>
  <c r="GQ111" i="13"/>
  <c r="GO111" i="13"/>
  <c r="GP111" i="13" s="1"/>
  <c r="GM111" i="13"/>
  <c r="GI111" i="13"/>
  <c r="GG111" i="13"/>
  <c r="GE111" i="13"/>
  <c r="GA111" i="13"/>
  <c r="FY111" i="13"/>
  <c r="FW111" i="13"/>
  <c r="FS111" i="13"/>
  <c r="FQ111" i="13"/>
  <c r="FO111" i="13"/>
  <c r="FK111" i="13"/>
  <c r="FI111" i="13"/>
  <c r="FG111" i="13"/>
  <c r="FC111" i="13"/>
  <c r="FD124" i="13" s="1"/>
  <c r="FA111" i="13"/>
  <c r="EY111" i="13"/>
  <c r="EU111" i="13"/>
  <c r="ES111" i="13"/>
  <c r="EQ111" i="13"/>
  <c r="EM111" i="13"/>
  <c r="EK111" i="13"/>
  <c r="EI111" i="13"/>
  <c r="EE111" i="13"/>
  <c r="EC111" i="13"/>
  <c r="EA111" i="13"/>
  <c r="DW111" i="13"/>
  <c r="DU111" i="13"/>
  <c r="DS111" i="13"/>
  <c r="DO111" i="13"/>
  <c r="DM111" i="13"/>
  <c r="DK111" i="13"/>
  <c r="DG111" i="13"/>
  <c r="DE111" i="13"/>
  <c r="DC111" i="13"/>
  <c r="CY111" i="13"/>
  <c r="CW111" i="13"/>
  <c r="CU111" i="13"/>
  <c r="CQ111" i="13"/>
  <c r="CO111" i="13"/>
  <c r="CM111" i="13"/>
  <c r="CI111" i="13"/>
  <c r="CG111" i="13"/>
  <c r="CE111" i="13"/>
  <c r="CA111" i="13"/>
  <c r="BY111" i="13"/>
  <c r="BW111" i="13"/>
  <c r="BX124" i="13" s="1"/>
  <c r="BS111" i="13"/>
  <c r="BQ111" i="13"/>
  <c r="BO111" i="13"/>
  <c r="BK111" i="13"/>
  <c r="BI111" i="13"/>
  <c r="BG111" i="13"/>
  <c r="BC111" i="13"/>
  <c r="BA111" i="13"/>
  <c r="AY111" i="13"/>
  <c r="AU111" i="13"/>
  <c r="AU31" i="13" s="1"/>
  <c r="AS111" i="13"/>
  <c r="AQ111" i="13"/>
  <c r="AM111" i="13"/>
  <c r="AK111" i="13"/>
  <c r="AI111" i="13"/>
  <c r="AE111" i="13"/>
  <c r="AC111" i="13"/>
  <c r="AA111" i="13"/>
  <c r="W111" i="13"/>
  <c r="U111" i="13"/>
  <c r="S111" i="13"/>
  <c r="O111" i="13"/>
  <c r="M111" i="13"/>
  <c r="N111" i="13" s="1"/>
  <c r="K111" i="13"/>
  <c r="G111" i="13"/>
  <c r="E111" i="13"/>
  <c r="C111" i="13"/>
  <c r="MO110" i="13"/>
  <c r="MP110" i="13" s="1"/>
  <c r="MM110" i="13"/>
  <c r="MK110" i="13"/>
  <c r="MG110" i="13"/>
  <c r="ME110" i="13"/>
  <c r="MC110" i="13"/>
  <c r="LY110" i="13"/>
  <c r="LW110" i="13"/>
  <c r="LU110" i="13"/>
  <c r="LQ110" i="13"/>
  <c r="LO110" i="13"/>
  <c r="LM110" i="13"/>
  <c r="LI110" i="13"/>
  <c r="LG110" i="13"/>
  <c r="LE110" i="13"/>
  <c r="LE31" i="13" s="1"/>
  <c r="LA110" i="13"/>
  <c r="KY110" i="13"/>
  <c r="KW110" i="13"/>
  <c r="KS110" i="13"/>
  <c r="KS31" i="13" s="1"/>
  <c r="KQ110" i="13"/>
  <c r="KO110" i="13"/>
  <c r="KK110" i="13"/>
  <c r="KI110" i="13"/>
  <c r="KG110" i="13"/>
  <c r="KC110" i="13"/>
  <c r="KA110" i="13"/>
  <c r="JY110" i="13"/>
  <c r="JU110" i="13"/>
  <c r="JS110" i="13"/>
  <c r="JQ110" i="13"/>
  <c r="JM110" i="13"/>
  <c r="JK110" i="13"/>
  <c r="JL110" i="13" s="1"/>
  <c r="JI110" i="13"/>
  <c r="JE110" i="13"/>
  <c r="JC110" i="13"/>
  <c r="JA110" i="13"/>
  <c r="IW110" i="13"/>
  <c r="IW31" i="13" s="1"/>
  <c r="IX31" i="13" s="1"/>
  <c r="IU110" i="13"/>
  <c r="IS110" i="13"/>
  <c r="IO110" i="13"/>
  <c r="IM110" i="13"/>
  <c r="IK110" i="13"/>
  <c r="II110" i="13"/>
  <c r="II31" i="13" s="1"/>
  <c r="IE110" i="13"/>
  <c r="IC110" i="13"/>
  <c r="IA110" i="13"/>
  <c r="HW110" i="13"/>
  <c r="HW31" i="13" s="1"/>
  <c r="HU110" i="13"/>
  <c r="HU31" i="13" s="1"/>
  <c r="HS110" i="13"/>
  <c r="HO110" i="13"/>
  <c r="HM110" i="13"/>
  <c r="HK110" i="13"/>
  <c r="HG110" i="13"/>
  <c r="HE110" i="13"/>
  <c r="HC110" i="13"/>
  <c r="GY110" i="13"/>
  <c r="GW110" i="13"/>
  <c r="GU110" i="13"/>
  <c r="GQ110" i="13"/>
  <c r="GO110" i="13"/>
  <c r="GM110" i="13"/>
  <c r="GI110" i="13"/>
  <c r="GG110" i="13"/>
  <c r="GE110" i="13"/>
  <c r="GA110" i="13"/>
  <c r="GB110" i="13" s="1"/>
  <c r="FY110" i="13"/>
  <c r="FW110" i="13"/>
  <c r="FS110" i="13"/>
  <c r="FQ110" i="13"/>
  <c r="FQ31" i="13" s="1"/>
  <c r="FR31" i="13" s="1"/>
  <c r="FO110" i="13"/>
  <c r="FK110" i="13"/>
  <c r="FI110" i="13"/>
  <c r="FG110" i="13"/>
  <c r="FG31" i="13" s="1"/>
  <c r="FC110" i="13"/>
  <c r="FA110" i="13"/>
  <c r="EY110" i="13"/>
  <c r="EU110" i="13"/>
  <c r="ES110" i="13"/>
  <c r="EQ110" i="13"/>
  <c r="EM110" i="13"/>
  <c r="EK110" i="13"/>
  <c r="EI110" i="13"/>
  <c r="EE110" i="13"/>
  <c r="EF123" i="13" s="1"/>
  <c r="EC110" i="13"/>
  <c r="EA110" i="13"/>
  <c r="DW110" i="13"/>
  <c r="DU110" i="13"/>
  <c r="DS110" i="13"/>
  <c r="DO110" i="13"/>
  <c r="DM110" i="13"/>
  <c r="DK110" i="13"/>
  <c r="DG110" i="13"/>
  <c r="DH123" i="13" s="1"/>
  <c r="DE110" i="13"/>
  <c r="DC110" i="13"/>
  <c r="CY110" i="13"/>
  <c r="CW110" i="13"/>
  <c r="CX110" i="13" s="1"/>
  <c r="CU110" i="13"/>
  <c r="CV110" i="13" s="1"/>
  <c r="CQ110" i="13"/>
  <c r="CO110" i="13"/>
  <c r="CM110" i="13"/>
  <c r="CI110" i="13"/>
  <c r="CG110" i="13"/>
  <c r="CE110" i="13"/>
  <c r="CA110" i="13"/>
  <c r="BY110" i="13"/>
  <c r="BZ123" i="13" s="1"/>
  <c r="BW110" i="13"/>
  <c r="BS110" i="13"/>
  <c r="BQ110" i="13"/>
  <c r="BO110" i="13"/>
  <c r="BK110" i="13"/>
  <c r="BI110" i="13"/>
  <c r="BG110" i="13"/>
  <c r="BC110" i="13"/>
  <c r="BA110" i="13"/>
  <c r="AY110" i="13"/>
  <c r="AU110" i="13"/>
  <c r="AS110" i="13"/>
  <c r="AQ110" i="13"/>
  <c r="AM110" i="13"/>
  <c r="AK110" i="13"/>
  <c r="AI110" i="13"/>
  <c r="AE110" i="13"/>
  <c r="AC110" i="13"/>
  <c r="AA110" i="13"/>
  <c r="AB110" i="13" s="1"/>
  <c r="W110" i="13"/>
  <c r="U110" i="13"/>
  <c r="S110" i="13"/>
  <c r="O110" i="13"/>
  <c r="P110" i="13" s="1"/>
  <c r="M110" i="13"/>
  <c r="K110" i="13"/>
  <c r="G110" i="13"/>
  <c r="E110" i="13"/>
  <c r="C110" i="13"/>
  <c r="C31" i="13" s="1"/>
  <c r="MO109" i="13"/>
  <c r="MM109" i="13"/>
  <c r="MK109" i="13"/>
  <c r="MG109" i="13"/>
  <c r="ME109" i="13"/>
  <c r="MC109" i="13"/>
  <c r="LY109" i="13"/>
  <c r="LW109" i="13"/>
  <c r="LU109" i="13"/>
  <c r="LQ109" i="13"/>
  <c r="LQ30" i="13" s="1"/>
  <c r="LO109" i="13"/>
  <c r="LO30" i="13" s="1"/>
  <c r="LM109" i="13"/>
  <c r="LI109" i="13"/>
  <c r="LJ122" i="13" s="1"/>
  <c r="LG109" i="13"/>
  <c r="LE109" i="13"/>
  <c r="LA109" i="13"/>
  <c r="KY109" i="13"/>
  <c r="KZ122" i="13" s="1"/>
  <c r="KW109" i="13"/>
  <c r="KS109" i="13"/>
  <c r="KQ109" i="13"/>
  <c r="KO109" i="13"/>
  <c r="KK109" i="13"/>
  <c r="KI109" i="13"/>
  <c r="KJ109" i="13" s="1"/>
  <c r="KG109" i="13"/>
  <c r="KC109" i="13"/>
  <c r="KA109" i="13"/>
  <c r="JY109" i="13"/>
  <c r="JU109" i="13"/>
  <c r="JS109" i="13"/>
  <c r="JQ109" i="13"/>
  <c r="JM109" i="13"/>
  <c r="JK109" i="13"/>
  <c r="JL122" i="13" s="1"/>
  <c r="JI109" i="13"/>
  <c r="JE109" i="13"/>
  <c r="JC109" i="13"/>
  <c r="JA109" i="13"/>
  <c r="IW109" i="13"/>
  <c r="IU109" i="13"/>
  <c r="IS109" i="13"/>
  <c r="IO109" i="13"/>
  <c r="IM109" i="13"/>
  <c r="IK109" i="13"/>
  <c r="IK30" i="13" s="1"/>
  <c r="II109" i="13"/>
  <c r="IE109" i="13"/>
  <c r="IC109" i="13"/>
  <c r="IA109" i="13"/>
  <c r="IA30" i="13" s="1"/>
  <c r="HW109" i="13"/>
  <c r="HU109" i="13"/>
  <c r="HS109" i="13"/>
  <c r="HO109" i="13"/>
  <c r="HP109" i="13" s="1"/>
  <c r="HM109" i="13"/>
  <c r="HK109" i="13"/>
  <c r="HG109" i="13"/>
  <c r="HE109" i="13"/>
  <c r="HC109" i="13"/>
  <c r="HD109" i="13" s="1"/>
  <c r="GY109" i="13"/>
  <c r="GW109" i="13"/>
  <c r="GU109" i="13"/>
  <c r="GQ109" i="13"/>
  <c r="GO109" i="13"/>
  <c r="GM109" i="13"/>
  <c r="GI109" i="13"/>
  <c r="GG109" i="13"/>
  <c r="GE109" i="13"/>
  <c r="GA109" i="13"/>
  <c r="FY109" i="13"/>
  <c r="FW109" i="13"/>
  <c r="FS109" i="13"/>
  <c r="FQ109" i="13"/>
  <c r="FO109" i="13"/>
  <c r="FK109" i="13"/>
  <c r="FI109" i="13"/>
  <c r="FG109" i="13"/>
  <c r="FC109" i="13"/>
  <c r="FC30" i="13" s="1"/>
  <c r="FA109" i="13"/>
  <c r="EY109" i="13"/>
  <c r="EU109" i="13"/>
  <c r="ES109" i="13"/>
  <c r="EQ109" i="13"/>
  <c r="EM109" i="13"/>
  <c r="EK109" i="13"/>
  <c r="EI109" i="13"/>
  <c r="EE109" i="13"/>
  <c r="EC109" i="13"/>
  <c r="EA109" i="13"/>
  <c r="DW109" i="13"/>
  <c r="DU109" i="13"/>
  <c r="DV109" i="13" s="1"/>
  <c r="DS109" i="13"/>
  <c r="DO109" i="13"/>
  <c r="DM109" i="13"/>
  <c r="DK109" i="13"/>
  <c r="DG109" i="13"/>
  <c r="DE109" i="13"/>
  <c r="DF122" i="13" s="1"/>
  <c r="DC109" i="13"/>
  <c r="CY109" i="13"/>
  <c r="CW109" i="13"/>
  <c r="CU109" i="13"/>
  <c r="CQ109" i="13"/>
  <c r="CO109" i="13"/>
  <c r="CM109" i="13"/>
  <c r="CI109" i="13"/>
  <c r="CG109" i="13"/>
  <c r="CE109" i="13"/>
  <c r="CA109" i="13"/>
  <c r="BY109" i="13"/>
  <c r="BW109" i="13"/>
  <c r="BW30" i="13" s="1"/>
  <c r="BS109" i="13"/>
  <c r="BQ109" i="13"/>
  <c r="BO109" i="13"/>
  <c r="BK109" i="13"/>
  <c r="BK30" i="13" s="1"/>
  <c r="BI109" i="13"/>
  <c r="BG109" i="13"/>
  <c r="BC109" i="13"/>
  <c r="BA109" i="13"/>
  <c r="AY109" i="13"/>
  <c r="AU109" i="13"/>
  <c r="AS109" i="13"/>
  <c r="AQ109" i="13"/>
  <c r="AM109" i="13"/>
  <c r="AN109" i="13" s="1"/>
  <c r="AK109" i="13"/>
  <c r="AI109" i="13"/>
  <c r="AE109" i="13"/>
  <c r="AC109" i="13"/>
  <c r="AD109" i="13" s="1"/>
  <c r="AA109" i="13"/>
  <c r="W109" i="13"/>
  <c r="U109" i="13"/>
  <c r="S109" i="13"/>
  <c r="O109" i="13"/>
  <c r="M109" i="13"/>
  <c r="K109" i="13"/>
  <c r="G109" i="13"/>
  <c r="E109" i="13"/>
  <c r="C109" i="13"/>
  <c r="MO108" i="13"/>
  <c r="MM108" i="13"/>
  <c r="MK108" i="13"/>
  <c r="MG108" i="13"/>
  <c r="ME108" i="13"/>
  <c r="MC108" i="13"/>
  <c r="MC30" i="13" s="1"/>
  <c r="LY108" i="13"/>
  <c r="LW108" i="13"/>
  <c r="LU108" i="13"/>
  <c r="LU30" i="13" s="1"/>
  <c r="LQ108" i="13"/>
  <c r="LO108" i="13"/>
  <c r="LM108" i="13"/>
  <c r="LI108" i="13"/>
  <c r="LJ108" i="13" s="1"/>
  <c r="LG108" i="13"/>
  <c r="LE108" i="13"/>
  <c r="LA108" i="13"/>
  <c r="KY108" i="13"/>
  <c r="KW108" i="13"/>
  <c r="KX108" i="13" s="1"/>
  <c r="KS108" i="13"/>
  <c r="KQ108" i="13"/>
  <c r="KO108" i="13"/>
  <c r="KK108" i="13"/>
  <c r="KL108" i="13" s="1"/>
  <c r="KI108" i="13"/>
  <c r="KG108" i="13"/>
  <c r="KC108" i="13"/>
  <c r="KA108" i="13"/>
  <c r="JY108" i="13"/>
  <c r="JU108" i="13"/>
  <c r="JS108" i="13"/>
  <c r="JS30" i="13" s="1"/>
  <c r="JQ108" i="13"/>
  <c r="JM108" i="13"/>
  <c r="JK108" i="13"/>
  <c r="JI108" i="13"/>
  <c r="JE108" i="13"/>
  <c r="JC108" i="13"/>
  <c r="JA108" i="13"/>
  <c r="IW108" i="13"/>
  <c r="IW30" i="13" s="1"/>
  <c r="IU108" i="13"/>
  <c r="IU30" i="13" s="1"/>
  <c r="IS108" i="13"/>
  <c r="IO108" i="13"/>
  <c r="IM108" i="13"/>
  <c r="IK108" i="13"/>
  <c r="II108" i="13"/>
  <c r="IE108" i="13"/>
  <c r="IF121" i="13" s="1"/>
  <c r="IC108" i="13"/>
  <c r="ID108" i="13" s="1"/>
  <c r="IA108" i="13"/>
  <c r="HW108" i="13"/>
  <c r="HU108" i="13"/>
  <c r="HS108" i="13"/>
  <c r="HO108" i="13"/>
  <c r="HP108" i="13" s="1"/>
  <c r="HM108" i="13"/>
  <c r="HK108" i="13"/>
  <c r="HG108" i="13"/>
  <c r="HE108" i="13"/>
  <c r="HF108" i="13" s="1"/>
  <c r="HC108" i="13"/>
  <c r="GY108" i="13"/>
  <c r="GW108" i="13"/>
  <c r="GU108" i="13"/>
  <c r="GQ108" i="13"/>
  <c r="GO108" i="13"/>
  <c r="GM108" i="13"/>
  <c r="GI108" i="13"/>
  <c r="GG108" i="13"/>
  <c r="GE108" i="13"/>
  <c r="GA108" i="13"/>
  <c r="FY108" i="13"/>
  <c r="FW108" i="13"/>
  <c r="FS108" i="13"/>
  <c r="FQ108" i="13"/>
  <c r="FQ30" i="13" s="1"/>
  <c r="FO108" i="13"/>
  <c r="FK108" i="13"/>
  <c r="FI108" i="13"/>
  <c r="FG108" i="13"/>
  <c r="FG30" i="13" s="1"/>
  <c r="FC108" i="13"/>
  <c r="FA108" i="13"/>
  <c r="EY108" i="13"/>
  <c r="EZ121" i="13" s="1"/>
  <c r="EU108" i="13"/>
  <c r="EV108" i="13" s="1"/>
  <c r="ES108" i="13"/>
  <c r="EQ108" i="13"/>
  <c r="EM108" i="13"/>
  <c r="EK108" i="13"/>
  <c r="EL108" i="13" s="1"/>
  <c r="EI108" i="13"/>
  <c r="EJ108" i="13" s="1"/>
  <c r="EE108" i="13"/>
  <c r="EC108" i="13"/>
  <c r="EA108" i="13"/>
  <c r="DW108" i="13"/>
  <c r="DU108" i="13"/>
  <c r="DS108" i="13"/>
  <c r="DO108" i="13"/>
  <c r="DM108" i="13"/>
  <c r="DK108" i="13"/>
  <c r="DG108" i="13"/>
  <c r="DE108" i="13"/>
  <c r="DE30" i="13" s="1"/>
  <c r="DC108" i="13"/>
  <c r="CY108" i="13"/>
  <c r="CW108" i="13"/>
  <c r="CU108" i="13"/>
  <c r="CQ108" i="13"/>
  <c r="CO108" i="13"/>
  <c r="CM108" i="13"/>
  <c r="CI108" i="13"/>
  <c r="CG108" i="13"/>
  <c r="CG30" i="13" s="1"/>
  <c r="CE108" i="13"/>
  <c r="CA108" i="13"/>
  <c r="BY108" i="13"/>
  <c r="BW108" i="13"/>
  <c r="BS108" i="13"/>
  <c r="BQ108" i="13"/>
  <c r="BO108" i="13"/>
  <c r="BK108" i="13"/>
  <c r="BI108" i="13"/>
  <c r="BG108" i="13"/>
  <c r="BC108" i="13"/>
  <c r="BA108" i="13"/>
  <c r="AY108" i="13"/>
  <c r="AU108" i="13"/>
  <c r="AS108" i="13"/>
  <c r="AQ108" i="13"/>
  <c r="AR108" i="13" s="1"/>
  <c r="AM108" i="13"/>
  <c r="AK108" i="13"/>
  <c r="AI108" i="13"/>
  <c r="AE108" i="13"/>
  <c r="AC108" i="13"/>
  <c r="AA108" i="13"/>
  <c r="W108" i="13"/>
  <c r="U108" i="13"/>
  <c r="S108" i="13"/>
  <c r="O108" i="13"/>
  <c r="M108" i="13"/>
  <c r="K108" i="13"/>
  <c r="G108" i="13"/>
  <c r="E108" i="13"/>
  <c r="C108" i="13"/>
  <c r="MO107" i="13"/>
  <c r="MM107" i="13"/>
  <c r="MK107" i="13"/>
  <c r="MG107" i="13"/>
  <c r="ME107" i="13"/>
  <c r="MC107" i="13"/>
  <c r="LY107" i="13"/>
  <c r="LW107" i="13"/>
  <c r="LU107" i="13"/>
  <c r="LQ107" i="13"/>
  <c r="LO107" i="13"/>
  <c r="LM107" i="13"/>
  <c r="LI107" i="13"/>
  <c r="LG107" i="13"/>
  <c r="LE107" i="13"/>
  <c r="LA107" i="13"/>
  <c r="LA30" i="13" s="1"/>
  <c r="KY107" i="13"/>
  <c r="KW107" i="13"/>
  <c r="KS107" i="13"/>
  <c r="KS30" i="13" s="1"/>
  <c r="KQ107" i="13"/>
  <c r="KO107" i="13"/>
  <c r="KK107" i="13"/>
  <c r="KI107" i="13"/>
  <c r="KG107" i="13"/>
  <c r="KC107" i="13"/>
  <c r="KC30" i="13" s="1"/>
  <c r="KA107" i="13"/>
  <c r="JY107" i="13"/>
  <c r="JU107" i="13"/>
  <c r="JS107" i="13"/>
  <c r="JQ107" i="13"/>
  <c r="JM107" i="13"/>
  <c r="JK107" i="13"/>
  <c r="JI107" i="13"/>
  <c r="JE107" i="13"/>
  <c r="JE30" i="13" s="1"/>
  <c r="JC107" i="13"/>
  <c r="JA107" i="13"/>
  <c r="IW107" i="13"/>
  <c r="IU107" i="13"/>
  <c r="IS107" i="13"/>
  <c r="IO107" i="13"/>
  <c r="IM107" i="13"/>
  <c r="IK107" i="13"/>
  <c r="II107" i="13"/>
  <c r="IE107" i="13"/>
  <c r="IC107" i="13"/>
  <c r="ID120" i="13" s="1"/>
  <c r="IA107" i="13"/>
  <c r="HW107" i="13"/>
  <c r="HU107" i="13"/>
  <c r="HS107" i="13"/>
  <c r="HO107" i="13"/>
  <c r="HP120" i="13" s="1"/>
  <c r="HM107" i="13"/>
  <c r="HM30" i="13" s="1"/>
  <c r="HK107" i="13"/>
  <c r="HG107" i="13"/>
  <c r="HE107" i="13"/>
  <c r="HC107" i="13"/>
  <c r="GY107" i="13"/>
  <c r="GW107" i="13"/>
  <c r="GU107" i="13"/>
  <c r="GQ107" i="13"/>
  <c r="GO107" i="13"/>
  <c r="GO30" i="13" s="1"/>
  <c r="GM107" i="13"/>
  <c r="GI107" i="13"/>
  <c r="GG107" i="13"/>
  <c r="GE107" i="13"/>
  <c r="GA107" i="13"/>
  <c r="FY107" i="13"/>
  <c r="FY30" i="13" s="1"/>
  <c r="FW107" i="13"/>
  <c r="FS107" i="13"/>
  <c r="FQ107" i="13"/>
  <c r="FO107" i="13"/>
  <c r="FK107" i="13"/>
  <c r="FI107" i="13"/>
  <c r="FJ107" i="13" s="1"/>
  <c r="FG107" i="13"/>
  <c r="FC107" i="13"/>
  <c r="FA107" i="13"/>
  <c r="EY107" i="13"/>
  <c r="EZ107" i="13" s="1"/>
  <c r="EU107" i="13"/>
  <c r="EV107" i="13" s="1"/>
  <c r="ES107" i="13"/>
  <c r="EQ107" i="13"/>
  <c r="EM107" i="13"/>
  <c r="EK107" i="13"/>
  <c r="EI107" i="13"/>
  <c r="EE107" i="13"/>
  <c r="EC107" i="13"/>
  <c r="EA107" i="13"/>
  <c r="DW107" i="13"/>
  <c r="DW30" i="13" s="1"/>
  <c r="DU107" i="13"/>
  <c r="DU30" i="13" s="1"/>
  <c r="DS107" i="13"/>
  <c r="DO107" i="13"/>
  <c r="DO30" i="13" s="1"/>
  <c r="DM107" i="13"/>
  <c r="DK107" i="13"/>
  <c r="DG107" i="13"/>
  <c r="DG30" i="13" s="1"/>
  <c r="DE107" i="13"/>
  <c r="DC107" i="13"/>
  <c r="CY107" i="13"/>
  <c r="CW107" i="13"/>
  <c r="CU107" i="13"/>
  <c r="CQ107" i="13"/>
  <c r="CO107" i="13"/>
  <c r="CM107" i="13"/>
  <c r="CI107" i="13"/>
  <c r="CG107" i="13"/>
  <c r="CE107" i="13"/>
  <c r="CA107" i="13"/>
  <c r="BY107" i="13"/>
  <c r="BW107" i="13"/>
  <c r="BS107" i="13"/>
  <c r="BQ107" i="13"/>
  <c r="BO107" i="13"/>
  <c r="BK107" i="13"/>
  <c r="BI107" i="13"/>
  <c r="BG107" i="13"/>
  <c r="BC107" i="13"/>
  <c r="BA107" i="13"/>
  <c r="AY107" i="13"/>
  <c r="AU107" i="13"/>
  <c r="AS107" i="13"/>
  <c r="AQ107" i="13"/>
  <c r="AQ30" i="13" s="1"/>
  <c r="AM107" i="13"/>
  <c r="AK107" i="13"/>
  <c r="AI107" i="13"/>
  <c r="AI30" i="13" s="1"/>
  <c r="AE107" i="13"/>
  <c r="AC107" i="13"/>
  <c r="AA107" i="13"/>
  <c r="AB120" i="13" s="1"/>
  <c r="W107" i="13"/>
  <c r="U107" i="13"/>
  <c r="S107" i="13"/>
  <c r="O107" i="13"/>
  <c r="M107" i="13"/>
  <c r="K107" i="13"/>
  <c r="G107" i="13"/>
  <c r="E107" i="13"/>
  <c r="C107" i="13"/>
  <c r="MO106" i="13"/>
  <c r="MM106" i="13"/>
  <c r="MK106" i="13"/>
  <c r="ML106" i="13" s="1"/>
  <c r="MG106" i="13"/>
  <c r="ME106" i="13"/>
  <c r="MC106" i="13"/>
  <c r="LY106" i="13"/>
  <c r="LW106" i="13"/>
  <c r="LU106" i="13"/>
  <c r="LQ106" i="13"/>
  <c r="LO106" i="13"/>
  <c r="LM106" i="13"/>
  <c r="LI106" i="13"/>
  <c r="LJ119" i="13" s="1"/>
  <c r="LG106" i="13"/>
  <c r="LE106" i="13"/>
  <c r="LA106" i="13"/>
  <c r="KY106" i="13"/>
  <c r="KW106" i="13"/>
  <c r="KS106" i="13"/>
  <c r="KQ106" i="13"/>
  <c r="KO106" i="13"/>
  <c r="KK106" i="13"/>
  <c r="KI106" i="13"/>
  <c r="KG106" i="13"/>
  <c r="KC106" i="13"/>
  <c r="KA106" i="13"/>
  <c r="JY106" i="13"/>
  <c r="JY29" i="13" s="1"/>
  <c r="JU106" i="13"/>
  <c r="JU29" i="13" s="1"/>
  <c r="JS106" i="13"/>
  <c r="JQ106" i="13"/>
  <c r="JM106" i="13"/>
  <c r="JK106" i="13"/>
  <c r="JI106" i="13"/>
  <c r="JE106" i="13"/>
  <c r="JC106" i="13"/>
  <c r="JD106" i="13" s="1"/>
  <c r="JA106" i="13"/>
  <c r="IW106" i="13"/>
  <c r="IU106" i="13"/>
  <c r="IS106" i="13"/>
  <c r="IO106" i="13"/>
  <c r="IM106" i="13"/>
  <c r="IK106" i="13"/>
  <c r="II106" i="13"/>
  <c r="IE106" i="13"/>
  <c r="IC106" i="13"/>
  <c r="IA106" i="13"/>
  <c r="HW106" i="13"/>
  <c r="HU106" i="13"/>
  <c r="HS106" i="13"/>
  <c r="HO106" i="13"/>
  <c r="HM106" i="13"/>
  <c r="HK106" i="13"/>
  <c r="HG106" i="13"/>
  <c r="HE106" i="13"/>
  <c r="HC106" i="13"/>
  <c r="GY106" i="13"/>
  <c r="GW106" i="13"/>
  <c r="GU106" i="13"/>
  <c r="GQ106" i="13"/>
  <c r="GO106" i="13"/>
  <c r="GM106" i="13"/>
  <c r="GI106" i="13"/>
  <c r="GI29" i="13" s="1"/>
  <c r="GG106" i="13"/>
  <c r="GE106" i="13"/>
  <c r="GA106" i="13"/>
  <c r="FY106" i="13"/>
  <c r="FW106" i="13"/>
  <c r="FX106" i="13" s="1"/>
  <c r="FS106" i="13"/>
  <c r="FQ106" i="13"/>
  <c r="FO106" i="13"/>
  <c r="FK106" i="13"/>
  <c r="FI106" i="13"/>
  <c r="FG106" i="13"/>
  <c r="FC106" i="13"/>
  <c r="FA106" i="13"/>
  <c r="EY106" i="13"/>
  <c r="EU106" i="13"/>
  <c r="ES106" i="13"/>
  <c r="EQ106" i="13"/>
  <c r="EM106" i="13"/>
  <c r="EK106" i="13"/>
  <c r="EI106" i="13"/>
  <c r="EE106" i="13"/>
  <c r="EC106" i="13"/>
  <c r="EA106" i="13"/>
  <c r="DW106" i="13"/>
  <c r="DU106" i="13"/>
  <c r="DS106" i="13"/>
  <c r="DO106" i="13"/>
  <c r="DM106" i="13"/>
  <c r="DK106" i="13"/>
  <c r="DK29" i="13" s="1"/>
  <c r="DG106" i="13"/>
  <c r="DE106" i="13"/>
  <c r="DC106" i="13"/>
  <c r="CY106" i="13"/>
  <c r="CW106" i="13"/>
  <c r="CU106" i="13"/>
  <c r="CQ106" i="13"/>
  <c r="CO106" i="13"/>
  <c r="CM106" i="13"/>
  <c r="CI106" i="13"/>
  <c r="CG106" i="13"/>
  <c r="CE106" i="13"/>
  <c r="CA106" i="13"/>
  <c r="BY106" i="13"/>
  <c r="BW106" i="13"/>
  <c r="BS106" i="13"/>
  <c r="BQ106" i="13"/>
  <c r="BO106" i="13"/>
  <c r="BK106" i="13"/>
  <c r="BI106" i="13"/>
  <c r="BG106" i="13"/>
  <c r="BC106" i="13"/>
  <c r="BA106" i="13"/>
  <c r="AY106" i="13"/>
  <c r="AZ106" i="13" s="1"/>
  <c r="AU106" i="13"/>
  <c r="AS106" i="13"/>
  <c r="AQ106" i="13"/>
  <c r="AM106" i="13"/>
  <c r="AK106" i="13"/>
  <c r="AI106" i="13"/>
  <c r="AE106" i="13"/>
  <c r="AC106" i="13"/>
  <c r="AA106" i="13"/>
  <c r="W106" i="13"/>
  <c r="U106" i="13"/>
  <c r="S106" i="13"/>
  <c r="O106" i="13"/>
  <c r="M106" i="13"/>
  <c r="K106" i="13"/>
  <c r="G106" i="13"/>
  <c r="E106" i="13"/>
  <c r="C106" i="13"/>
  <c r="MO105" i="13"/>
  <c r="MM105" i="13"/>
  <c r="MK105" i="13"/>
  <c r="MG105" i="13"/>
  <c r="ME105" i="13"/>
  <c r="MC105" i="13"/>
  <c r="LY105" i="13"/>
  <c r="LZ105" i="13" s="1"/>
  <c r="LW105" i="13"/>
  <c r="LU105" i="13"/>
  <c r="LQ105" i="13"/>
  <c r="LO105" i="13"/>
  <c r="LM105" i="13"/>
  <c r="LI105" i="13"/>
  <c r="LG105" i="13"/>
  <c r="LG29" i="13" s="1"/>
  <c r="LE105" i="13"/>
  <c r="LE29" i="13" s="1"/>
  <c r="LA105" i="13"/>
  <c r="KY105" i="13"/>
  <c r="KW105" i="13"/>
  <c r="KS105" i="13"/>
  <c r="KQ105" i="13"/>
  <c r="KO105" i="13"/>
  <c r="KO29" i="13" s="1"/>
  <c r="KK105" i="13"/>
  <c r="KI105" i="13"/>
  <c r="KG105" i="13"/>
  <c r="KC105" i="13"/>
  <c r="KA105" i="13"/>
  <c r="JY105" i="13"/>
  <c r="JU105" i="13"/>
  <c r="JS105" i="13"/>
  <c r="JQ105" i="13"/>
  <c r="JM105" i="13"/>
  <c r="JK105" i="13"/>
  <c r="JI105" i="13"/>
  <c r="JE105" i="13"/>
  <c r="JC105" i="13"/>
  <c r="JA105" i="13"/>
  <c r="IW105" i="13"/>
  <c r="IU105" i="13"/>
  <c r="IS105" i="13"/>
  <c r="IO105" i="13"/>
  <c r="IM105" i="13"/>
  <c r="IK105" i="13"/>
  <c r="II105" i="13"/>
  <c r="IE105" i="13"/>
  <c r="IC105" i="13"/>
  <c r="IA105" i="13"/>
  <c r="HW105" i="13"/>
  <c r="HU105" i="13"/>
  <c r="HS105" i="13"/>
  <c r="HO105" i="13"/>
  <c r="HM105" i="13"/>
  <c r="HK105" i="13"/>
  <c r="HG105" i="13"/>
  <c r="HE105" i="13"/>
  <c r="HC105" i="13"/>
  <c r="GY105" i="13"/>
  <c r="GW105" i="13"/>
  <c r="GU105" i="13"/>
  <c r="GQ105" i="13"/>
  <c r="GO105" i="13"/>
  <c r="GM105" i="13"/>
  <c r="GI105" i="13"/>
  <c r="GG105" i="13"/>
  <c r="GE105" i="13"/>
  <c r="GA105" i="13"/>
  <c r="FY105" i="13"/>
  <c r="FW105" i="13"/>
  <c r="FS105" i="13"/>
  <c r="FQ105" i="13"/>
  <c r="FO105" i="13"/>
  <c r="FK105" i="13"/>
  <c r="FI105" i="13"/>
  <c r="FG105" i="13"/>
  <c r="FC105" i="13"/>
  <c r="FA105" i="13"/>
  <c r="FA29" i="13" s="1"/>
  <c r="EY105" i="13"/>
  <c r="EU105" i="13"/>
  <c r="EV118" i="13" s="1"/>
  <c r="ES105" i="13"/>
  <c r="EQ105" i="13"/>
  <c r="EM105" i="13"/>
  <c r="EK105" i="13"/>
  <c r="EI105" i="13"/>
  <c r="EE105" i="13"/>
  <c r="EC105" i="13"/>
  <c r="EA105" i="13"/>
  <c r="EA29" i="13" s="1"/>
  <c r="DW105" i="13"/>
  <c r="DU105" i="13"/>
  <c r="DS105" i="13"/>
  <c r="DO105" i="13"/>
  <c r="DM105" i="13"/>
  <c r="DK105" i="13"/>
  <c r="DG105" i="13"/>
  <c r="DE105" i="13"/>
  <c r="DC105" i="13"/>
  <c r="CY105" i="13"/>
  <c r="CW105" i="13"/>
  <c r="CU105" i="13"/>
  <c r="CQ105" i="13"/>
  <c r="CO105" i="13"/>
  <c r="CM105" i="13"/>
  <c r="CM29" i="13" s="1"/>
  <c r="CI105" i="13"/>
  <c r="CG105" i="13"/>
  <c r="CE105" i="13"/>
  <c r="CA105" i="13"/>
  <c r="BY105" i="13"/>
  <c r="BW105" i="13"/>
  <c r="BS105" i="13"/>
  <c r="BQ105" i="13"/>
  <c r="BO105" i="13"/>
  <c r="BK105" i="13"/>
  <c r="BI105" i="13"/>
  <c r="BG105" i="13"/>
  <c r="BC105" i="13"/>
  <c r="BA105" i="13"/>
  <c r="AY105" i="13"/>
  <c r="AU105" i="13"/>
  <c r="AS105" i="13"/>
  <c r="AS14" i="13" s="1"/>
  <c r="AQ105" i="13"/>
  <c r="AQ29" i="13" s="1"/>
  <c r="AM105" i="13"/>
  <c r="AK105" i="13"/>
  <c r="AI105" i="13"/>
  <c r="AI29" i="13" s="1"/>
  <c r="AE105" i="13"/>
  <c r="AC105" i="13"/>
  <c r="AA105" i="13"/>
  <c r="W105" i="13"/>
  <c r="U105" i="13"/>
  <c r="S105" i="13"/>
  <c r="O105" i="13"/>
  <c r="M105" i="13"/>
  <c r="K105" i="13"/>
  <c r="G105" i="13"/>
  <c r="E105" i="13"/>
  <c r="C105" i="13"/>
  <c r="MO104" i="13"/>
  <c r="MM104" i="13"/>
  <c r="MK104" i="13"/>
  <c r="MG104" i="13"/>
  <c r="ME104" i="13"/>
  <c r="MC104" i="13"/>
  <c r="LY104" i="13"/>
  <c r="LW104" i="13"/>
  <c r="LU104" i="13"/>
  <c r="LQ104" i="13"/>
  <c r="LO104" i="13"/>
  <c r="LM104" i="13"/>
  <c r="LI104" i="13"/>
  <c r="LG104" i="13"/>
  <c r="LE104" i="13"/>
  <c r="LA104" i="13"/>
  <c r="KY104" i="13"/>
  <c r="KY29" i="13" s="1"/>
  <c r="KW104" i="13"/>
  <c r="KS104" i="13"/>
  <c r="KQ104" i="13"/>
  <c r="KO104" i="13"/>
  <c r="KK104" i="13"/>
  <c r="KI104" i="13"/>
  <c r="KG104" i="13"/>
  <c r="KC104" i="13"/>
  <c r="KA104" i="13"/>
  <c r="JY104" i="13"/>
  <c r="JZ117" i="13" s="1"/>
  <c r="JU104" i="13"/>
  <c r="JS104" i="13"/>
  <c r="JT104" i="13" s="1"/>
  <c r="JQ104" i="13"/>
  <c r="JM104" i="13"/>
  <c r="JK104" i="13"/>
  <c r="JK29" i="13" s="1"/>
  <c r="JI104" i="13"/>
  <c r="JE104" i="13"/>
  <c r="JC104" i="13"/>
  <c r="JA104" i="13"/>
  <c r="IW104" i="13"/>
  <c r="IU104" i="13"/>
  <c r="IU29" i="13" s="1"/>
  <c r="IS104" i="13"/>
  <c r="IO104" i="13"/>
  <c r="IO29" i="13" s="1"/>
  <c r="IM104" i="13"/>
  <c r="IM29" i="13" s="1"/>
  <c r="IK104" i="13"/>
  <c r="II104" i="13"/>
  <c r="IE104" i="13"/>
  <c r="IE29" i="13" s="1"/>
  <c r="IC104" i="13"/>
  <c r="IA104" i="13"/>
  <c r="HW104" i="13"/>
  <c r="HU104" i="13"/>
  <c r="HU29" i="13" s="1"/>
  <c r="HS104" i="13"/>
  <c r="HO104" i="13"/>
  <c r="HM104" i="13"/>
  <c r="HK104" i="13"/>
  <c r="HG104" i="13"/>
  <c r="HE104" i="13"/>
  <c r="HC104" i="13"/>
  <c r="GY104" i="13"/>
  <c r="GZ117" i="13" s="1"/>
  <c r="GW104" i="13"/>
  <c r="GU104" i="13"/>
  <c r="GQ104" i="13"/>
  <c r="GO104" i="13"/>
  <c r="GM104" i="13"/>
  <c r="GI104" i="13"/>
  <c r="GG104" i="13"/>
  <c r="GE104" i="13"/>
  <c r="GE29" i="13" s="1"/>
  <c r="GA104" i="13"/>
  <c r="GA29" i="13" s="1"/>
  <c r="FY104" i="13"/>
  <c r="FW104" i="13"/>
  <c r="FW29" i="13" s="1"/>
  <c r="FS104" i="13"/>
  <c r="FQ104" i="13"/>
  <c r="FO104" i="13"/>
  <c r="FO29" i="13" s="1"/>
  <c r="FK104" i="13"/>
  <c r="FI104" i="13"/>
  <c r="FG104" i="13"/>
  <c r="FG29" i="13" s="1"/>
  <c r="FC104" i="13"/>
  <c r="FA104" i="13"/>
  <c r="EY104" i="13"/>
  <c r="EZ117" i="13" s="1"/>
  <c r="EU104" i="13"/>
  <c r="ES104" i="13"/>
  <c r="EQ104" i="13"/>
  <c r="EM104" i="13"/>
  <c r="EK104" i="13"/>
  <c r="EI104" i="13"/>
  <c r="EE104" i="13"/>
  <c r="EC104" i="13"/>
  <c r="EA104" i="13"/>
  <c r="DW104" i="13"/>
  <c r="DU104" i="13"/>
  <c r="DS104" i="13"/>
  <c r="DT117" i="13" s="1"/>
  <c r="DO104" i="13"/>
  <c r="DM104" i="13"/>
  <c r="DK104" i="13"/>
  <c r="DG104" i="13"/>
  <c r="DE104" i="13"/>
  <c r="DC104" i="13"/>
  <c r="CY104" i="13"/>
  <c r="CW104" i="13"/>
  <c r="CW29" i="13" s="1"/>
  <c r="CU104" i="13"/>
  <c r="CQ104" i="13"/>
  <c r="CO104" i="13"/>
  <c r="CM104" i="13"/>
  <c r="CI104" i="13"/>
  <c r="CG104" i="13"/>
  <c r="CG29" i="13" s="1"/>
  <c r="CE104" i="13"/>
  <c r="CA104" i="13"/>
  <c r="CA29" i="13" s="1"/>
  <c r="BY104" i="13"/>
  <c r="BW104" i="13"/>
  <c r="BS104" i="13"/>
  <c r="BQ104" i="13"/>
  <c r="BQ29" i="13" s="1"/>
  <c r="BO104" i="13"/>
  <c r="BK104" i="13"/>
  <c r="BI104" i="13"/>
  <c r="BG104" i="13"/>
  <c r="BC104" i="13"/>
  <c r="BA104" i="13"/>
  <c r="AY104" i="13"/>
  <c r="AU104" i="13"/>
  <c r="AS104" i="13"/>
  <c r="AQ104" i="13"/>
  <c r="AM104" i="13"/>
  <c r="AK104" i="13"/>
  <c r="AL117" i="13" s="1"/>
  <c r="AI104" i="13"/>
  <c r="AE104" i="13"/>
  <c r="AC104" i="13"/>
  <c r="AA104" i="13"/>
  <c r="W104" i="13"/>
  <c r="W29" i="13" s="1"/>
  <c r="U104" i="13"/>
  <c r="S104" i="13"/>
  <c r="O104" i="13"/>
  <c r="M104" i="13"/>
  <c r="K104" i="13"/>
  <c r="G104" i="13"/>
  <c r="E104" i="13"/>
  <c r="C104" i="13"/>
  <c r="MO102" i="13"/>
  <c r="MM102" i="13"/>
  <c r="MK102" i="13"/>
  <c r="MG102" i="13"/>
  <c r="ME102" i="13"/>
  <c r="MC102" i="13"/>
  <c r="LY102" i="13"/>
  <c r="LW102" i="13"/>
  <c r="LU102" i="13"/>
  <c r="LQ102" i="13"/>
  <c r="LO102" i="13"/>
  <c r="LO27" i="13" s="1"/>
  <c r="LM102" i="13"/>
  <c r="LM27" i="13" s="1"/>
  <c r="LI102" i="13"/>
  <c r="LG102" i="13"/>
  <c r="LG27" i="13" s="1"/>
  <c r="LE102" i="13"/>
  <c r="LE27" i="13" s="1"/>
  <c r="LA102" i="13"/>
  <c r="KY102" i="13"/>
  <c r="KW102" i="13"/>
  <c r="KS102" i="13"/>
  <c r="KQ102" i="13"/>
  <c r="KO102" i="13"/>
  <c r="KK102" i="13"/>
  <c r="KI102" i="13"/>
  <c r="KG102" i="13"/>
  <c r="KC102" i="13"/>
  <c r="KA102" i="13"/>
  <c r="JY102" i="13"/>
  <c r="JU102" i="13"/>
  <c r="JS102" i="13"/>
  <c r="JQ102" i="13"/>
  <c r="JM102" i="13"/>
  <c r="JK102" i="13"/>
  <c r="JI102" i="13"/>
  <c r="JE102" i="13"/>
  <c r="JC102" i="13"/>
  <c r="JA102" i="13"/>
  <c r="IW102" i="13"/>
  <c r="IU102" i="13"/>
  <c r="IS102" i="13"/>
  <c r="IO102" i="13"/>
  <c r="IM102" i="13"/>
  <c r="IK102" i="13"/>
  <c r="II102" i="13"/>
  <c r="II27" i="13" s="1"/>
  <c r="IE102" i="13"/>
  <c r="IC102" i="13"/>
  <c r="IA102" i="13"/>
  <c r="IA27" i="13" s="1"/>
  <c r="HW102" i="13"/>
  <c r="HW27" i="13" s="1"/>
  <c r="HU102" i="13"/>
  <c r="HS102" i="13"/>
  <c r="HO102" i="13"/>
  <c r="HM102" i="13"/>
  <c r="HK102" i="13"/>
  <c r="HG102" i="13"/>
  <c r="HE102" i="13"/>
  <c r="HC102" i="13"/>
  <c r="GY102" i="13"/>
  <c r="GW102" i="13"/>
  <c r="GU102" i="13"/>
  <c r="GQ102" i="13"/>
  <c r="GO102" i="13"/>
  <c r="GM102" i="13"/>
  <c r="GI102" i="13"/>
  <c r="GG102" i="13"/>
  <c r="GE102" i="13"/>
  <c r="GA102" i="13"/>
  <c r="FY102" i="13"/>
  <c r="FW102" i="13"/>
  <c r="FS102" i="13"/>
  <c r="FQ102" i="13"/>
  <c r="FO102" i="13"/>
  <c r="FK102" i="13"/>
  <c r="FI102" i="13"/>
  <c r="FG102" i="13"/>
  <c r="FC102" i="13"/>
  <c r="FA102" i="13"/>
  <c r="EY102" i="13"/>
  <c r="EU102" i="13"/>
  <c r="ES102" i="13"/>
  <c r="EQ102" i="13"/>
  <c r="EQ27" i="13" s="1"/>
  <c r="EM102" i="13"/>
  <c r="EK102" i="13"/>
  <c r="EI102" i="13"/>
  <c r="EE102" i="13"/>
  <c r="EF115" i="13" s="1"/>
  <c r="EC102" i="13"/>
  <c r="EA102" i="13"/>
  <c r="DW102" i="13"/>
  <c r="DU102" i="13"/>
  <c r="DS102" i="13"/>
  <c r="DO102" i="13"/>
  <c r="DM102" i="13"/>
  <c r="DK102" i="13"/>
  <c r="DG102" i="13"/>
  <c r="DE102" i="13"/>
  <c r="DC102" i="13"/>
  <c r="CY102" i="13"/>
  <c r="CW102" i="13"/>
  <c r="CU102" i="13"/>
  <c r="CQ102" i="13"/>
  <c r="CO102" i="13"/>
  <c r="CM102" i="13"/>
  <c r="CI102" i="13"/>
  <c r="CG102" i="13"/>
  <c r="CE102" i="13"/>
  <c r="CA102" i="13"/>
  <c r="BY102" i="13"/>
  <c r="BW102" i="13"/>
  <c r="BS102" i="13"/>
  <c r="BS27" i="13" s="1"/>
  <c r="BQ102" i="13"/>
  <c r="BO102" i="13"/>
  <c r="BK102" i="13"/>
  <c r="BI102" i="13"/>
  <c r="BG102" i="13"/>
  <c r="BC102" i="13"/>
  <c r="BA102" i="13"/>
  <c r="AY102" i="13"/>
  <c r="AZ115" i="13" s="1"/>
  <c r="AU102" i="13"/>
  <c r="AS102" i="13"/>
  <c r="AQ102" i="13"/>
  <c r="AM102" i="13"/>
  <c r="AK102" i="13"/>
  <c r="AI102" i="13"/>
  <c r="AE102" i="13"/>
  <c r="AC102" i="13"/>
  <c r="AA102" i="13"/>
  <c r="W102" i="13"/>
  <c r="U102" i="13"/>
  <c r="S102" i="13"/>
  <c r="O102" i="13"/>
  <c r="M102" i="13"/>
  <c r="K102" i="13"/>
  <c r="G102" i="13"/>
  <c r="E102" i="13"/>
  <c r="C102" i="13"/>
  <c r="MO101" i="13"/>
  <c r="MM101" i="13"/>
  <c r="MK101" i="13"/>
  <c r="MG101" i="13"/>
  <c r="ME101" i="13"/>
  <c r="MC101" i="13"/>
  <c r="MC27" i="13" s="1"/>
  <c r="LY101" i="13"/>
  <c r="LW101" i="13"/>
  <c r="LU101" i="13"/>
  <c r="LQ101" i="13"/>
  <c r="LO101" i="13"/>
  <c r="LM101" i="13"/>
  <c r="LI101" i="13"/>
  <c r="LG101" i="13"/>
  <c r="LE101" i="13"/>
  <c r="LA101" i="13"/>
  <c r="KY101" i="13"/>
  <c r="KW101" i="13"/>
  <c r="KS101" i="13"/>
  <c r="KQ101" i="13"/>
  <c r="KO101" i="13"/>
  <c r="KK101" i="13"/>
  <c r="KI101" i="13"/>
  <c r="KG101" i="13"/>
  <c r="KC101" i="13"/>
  <c r="KA101" i="13"/>
  <c r="JY101" i="13"/>
  <c r="JU101" i="13"/>
  <c r="JS101" i="13"/>
  <c r="JQ101" i="13"/>
  <c r="JR114" i="13" s="1"/>
  <c r="JM101" i="13"/>
  <c r="JK101" i="13"/>
  <c r="JI101" i="13"/>
  <c r="JE101" i="13"/>
  <c r="JC101" i="13"/>
  <c r="JA101" i="13"/>
  <c r="IW101" i="13"/>
  <c r="IU101" i="13"/>
  <c r="IS101" i="13"/>
  <c r="IO101" i="13"/>
  <c r="IM101" i="13"/>
  <c r="IK101" i="13"/>
  <c r="II101" i="13"/>
  <c r="IE101" i="13"/>
  <c r="IC101" i="13"/>
  <c r="IA101" i="13"/>
  <c r="HW101" i="13"/>
  <c r="HU101" i="13"/>
  <c r="HS101" i="13"/>
  <c r="HO101" i="13"/>
  <c r="HM101" i="13"/>
  <c r="HN114" i="13" s="1"/>
  <c r="HK101" i="13"/>
  <c r="HG101" i="13"/>
  <c r="HE101" i="13"/>
  <c r="HC101" i="13"/>
  <c r="GY101" i="13"/>
  <c r="GW101" i="13"/>
  <c r="GU101" i="13"/>
  <c r="GQ101" i="13"/>
  <c r="GO101" i="13"/>
  <c r="GM101" i="13"/>
  <c r="GI101" i="13"/>
  <c r="GJ114" i="13" s="1"/>
  <c r="GG101" i="13"/>
  <c r="GE101" i="13"/>
  <c r="GA101" i="13"/>
  <c r="FY101" i="13"/>
  <c r="FW101" i="13"/>
  <c r="FS101" i="13"/>
  <c r="FQ101" i="13"/>
  <c r="FO101" i="13"/>
  <c r="FO27" i="13" s="1"/>
  <c r="FK101" i="13"/>
  <c r="FK27" i="13" s="1"/>
  <c r="FI101" i="13"/>
  <c r="FI27" i="13" s="1"/>
  <c r="FG101" i="13"/>
  <c r="FC101" i="13"/>
  <c r="FA101" i="13"/>
  <c r="EY101" i="13"/>
  <c r="EU101" i="13"/>
  <c r="ES101" i="13"/>
  <c r="EQ101" i="13"/>
  <c r="EM101" i="13"/>
  <c r="EK101" i="13"/>
  <c r="EI101" i="13"/>
  <c r="EE101" i="13"/>
  <c r="EC101" i="13"/>
  <c r="EA101" i="13"/>
  <c r="DW101" i="13"/>
  <c r="DU101" i="13"/>
  <c r="DS101" i="13"/>
  <c r="DO101" i="13"/>
  <c r="DM101" i="13"/>
  <c r="DK101" i="13"/>
  <c r="DG101" i="13"/>
  <c r="DE101" i="13"/>
  <c r="DC101" i="13"/>
  <c r="DD114" i="13" s="1"/>
  <c r="CY101" i="13"/>
  <c r="CW101" i="13"/>
  <c r="CU101" i="13"/>
  <c r="CQ101" i="13"/>
  <c r="CO101" i="13"/>
  <c r="CM101" i="13"/>
  <c r="CI101" i="13"/>
  <c r="CG101" i="13"/>
  <c r="CE101" i="13"/>
  <c r="CA101" i="13"/>
  <c r="BY101" i="13"/>
  <c r="BY27" i="13" s="1"/>
  <c r="BW101" i="13"/>
  <c r="BX114" i="13" s="1"/>
  <c r="BS101" i="13"/>
  <c r="BQ101" i="13"/>
  <c r="BO101" i="13"/>
  <c r="BK101" i="13"/>
  <c r="BI101" i="13"/>
  <c r="BG101" i="13"/>
  <c r="BC101" i="13"/>
  <c r="BA101" i="13"/>
  <c r="AY101" i="13"/>
  <c r="AU101" i="13"/>
  <c r="AS101" i="13"/>
  <c r="AQ101" i="13"/>
  <c r="AM101" i="13"/>
  <c r="AK101" i="13"/>
  <c r="AI101" i="13"/>
  <c r="AE101" i="13"/>
  <c r="AC101" i="13"/>
  <c r="AA101" i="13"/>
  <c r="W101" i="13"/>
  <c r="U101" i="13"/>
  <c r="S101" i="13"/>
  <c r="O101" i="13"/>
  <c r="M101" i="13"/>
  <c r="K101" i="13"/>
  <c r="G101" i="13"/>
  <c r="E101" i="13"/>
  <c r="C101" i="13"/>
  <c r="MO100" i="13"/>
  <c r="MM100" i="13"/>
  <c r="MK100" i="13"/>
  <c r="MG100" i="13"/>
  <c r="ME100" i="13"/>
  <c r="MC100" i="13"/>
  <c r="LY100" i="13"/>
  <c r="LW100" i="13"/>
  <c r="LU100" i="13"/>
  <c r="LQ100" i="13"/>
  <c r="LO100" i="13"/>
  <c r="LM100" i="13"/>
  <c r="LI100" i="13"/>
  <c r="LJ113" i="13" s="1"/>
  <c r="LG100" i="13"/>
  <c r="LE100" i="13"/>
  <c r="LA100" i="13"/>
  <c r="KY100" i="13"/>
  <c r="KY27" i="13" s="1"/>
  <c r="KW100" i="13"/>
  <c r="KS100" i="13"/>
  <c r="KQ100" i="13"/>
  <c r="KQ27" i="13" s="1"/>
  <c r="KO100" i="13"/>
  <c r="KK100" i="13"/>
  <c r="KI100" i="13"/>
  <c r="KG100" i="13"/>
  <c r="KC100" i="13"/>
  <c r="KA100" i="13"/>
  <c r="JY100" i="13"/>
  <c r="JU100" i="13"/>
  <c r="JS100" i="13"/>
  <c r="JQ100" i="13"/>
  <c r="JM100" i="13"/>
  <c r="JK100" i="13"/>
  <c r="JI100" i="13"/>
  <c r="JE100" i="13"/>
  <c r="JC100" i="13"/>
  <c r="JA100" i="13"/>
  <c r="IW100" i="13"/>
  <c r="IU100" i="13"/>
  <c r="IS100" i="13"/>
  <c r="IO100" i="13"/>
  <c r="IM100" i="13"/>
  <c r="IK100" i="13"/>
  <c r="II100" i="13"/>
  <c r="IE100" i="13"/>
  <c r="IC100" i="13"/>
  <c r="IA100" i="13"/>
  <c r="HW100" i="13"/>
  <c r="HU100" i="13"/>
  <c r="HS100" i="13"/>
  <c r="HO100" i="13"/>
  <c r="HM100" i="13"/>
  <c r="HK100" i="13"/>
  <c r="HG100" i="13"/>
  <c r="HE100" i="13"/>
  <c r="HC100" i="13"/>
  <c r="GY100" i="13"/>
  <c r="GY27" i="13" s="1"/>
  <c r="GW100" i="13"/>
  <c r="GU100" i="13"/>
  <c r="GU27" i="13" s="1"/>
  <c r="GQ100" i="13"/>
  <c r="GO100" i="13"/>
  <c r="GM100" i="13"/>
  <c r="GI100" i="13"/>
  <c r="GG100" i="13"/>
  <c r="GE100" i="13"/>
  <c r="GA100" i="13"/>
  <c r="FY100" i="13"/>
  <c r="FW100" i="13"/>
  <c r="FS100" i="13"/>
  <c r="FQ100" i="13"/>
  <c r="FO100" i="13"/>
  <c r="FK100" i="13"/>
  <c r="FI100" i="13"/>
  <c r="FG100" i="13"/>
  <c r="FC100" i="13"/>
  <c r="FA100" i="13"/>
  <c r="EY100" i="13"/>
  <c r="EU100" i="13"/>
  <c r="ES100" i="13"/>
  <c r="EQ100" i="13"/>
  <c r="EM100" i="13"/>
  <c r="EK100" i="13"/>
  <c r="EI100" i="13"/>
  <c r="EE100" i="13"/>
  <c r="EC100" i="13"/>
  <c r="EA100" i="13"/>
  <c r="DW100" i="13"/>
  <c r="DU100" i="13"/>
  <c r="DS100" i="13"/>
  <c r="DO100" i="13"/>
  <c r="DM100" i="13"/>
  <c r="DM27" i="13" s="1"/>
  <c r="DK100" i="13"/>
  <c r="DG100" i="13"/>
  <c r="DE100" i="13"/>
  <c r="DC100" i="13"/>
  <c r="CY100" i="13"/>
  <c r="CW100" i="13"/>
  <c r="CU100" i="13"/>
  <c r="CQ100" i="13"/>
  <c r="CO100" i="13"/>
  <c r="CM100" i="13"/>
  <c r="CI100" i="13"/>
  <c r="CG100" i="13"/>
  <c r="CE100" i="13"/>
  <c r="CA100" i="13"/>
  <c r="BY100" i="13"/>
  <c r="BW100" i="13"/>
  <c r="BS100" i="13"/>
  <c r="BQ100" i="13"/>
  <c r="BO100" i="13"/>
  <c r="BK100" i="13"/>
  <c r="BI100" i="13"/>
  <c r="BG100" i="13"/>
  <c r="BC100" i="13"/>
  <c r="BC27" i="13" s="1"/>
  <c r="BA100" i="13"/>
  <c r="AY100" i="13"/>
  <c r="AU100" i="13"/>
  <c r="AU27" i="13" s="1"/>
  <c r="AS100" i="13"/>
  <c r="AQ100" i="13"/>
  <c r="AM100" i="13"/>
  <c r="AK100" i="13"/>
  <c r="AI100" i="13"/>
  <c r="AE100" i="13"/>
  <c r="AE27" i="13" s="1"/>
  <c r="AC100" i="13"/>
  <c r="AA100" i="13"/>
  <c r="W100" i="13"/>
  <c r="U100" i="13"/>
  <c r="S100" i="13"/>
  <c r="O100" i="13"/>
  <c r="M100" i="13"/>
  <c r="K100" i="13"/>
  <c r="G100" i="13"/>
  <c r="E100" i="13"/>
  <c r="C100" i="13"/>
  <c r="MO99" i="13"/>
  <c r="MM99" i="13"/>
  <c r="MK99" i="13"/>
  <c r="MG99" i="13"/>
  <c r="ME99" i="13"/>
  <c r="MC99" i="13"/>
  <c r="LY99" i="13"/>
  <c r="LW99" i="13"/>
  <c r="LU99" i="13"/>
  <c r="LQ99" i="13"/>
  <c r="LO99" i="13"/>
  <c r="LM99" i="13"/>
  <c r="LI99" i="13"/>
  <c r="LJ112" i="13" s="1"/>
  <c r="LG99" i="13"/>
  <c r="LE99" i="13"/>
  <c r="LA99" i="13"/>
  <c r="KY99" i="13"/>
  <c r="KW99" i="13"/>
  <c r="KS99" i="13"/>
  <c r="KQ99" i="13"/>
  <c r="KO99" i="13"/>
  <c r="KK99" i="13"/>
  <c r="KI99" i="13"/>
  <c r="KG99" i="13"/>
  <c r="KC99" i="13"/>
  <c r="KA99" i="13"/>
  <c r="JY99" i="13"/>
  <c r="JU99" i="13"/>
  <c r="JU26" i="13" s="1"/>
  <c r="JS99" i="13"/>
  <c r="JS26" i="13" s="1"/>
  <c r="JQ99" i="13"/>
  <c r="JM99" i="13"/>
  <c r="JK99" i="13"/>
  <c r="JK26" i="13" s="1"/>
  <c r="JI99" i="13"/>
  <c r="JE99" i="13"/>
  <c r="JC99" i="13"/>
  <c r="JA99" i="13"/>
  <c r="IW99" i="13"/>
  <c r="IU99" i="13"/>
  <c r="IS99" i="13"/>
  <c r="IO99" i="13"/>
  <c r="IM99" i="13"/>
  <c r="IK99" i="13"/>
  <c r="II99" i="13"/>
  <c r="IE99" i="13"/>
  <c r="IC99" i="13"/>
  <c r="IA99" i="13"/>
  <c r="HW99" i="13"/>
  <c r="HU99" i="13"/>
  <c r="HS99" i="13"/>
  <c r="HO99" i="13"/>
  <c r="HM99" i="13"/>
  <c r="HK99" i="13"/>
  <c r="HG99" i="13"/>
  <c r="HE99" i="13"/>
  <c r="HC99" i="13"/>
  <c r="GY99" i="13"/>
  <c r="GW99" i="13"/>
  <c r="GU99" i="13"/>
  <c r="GQ99" i="13"/>
  <c r="GO99" i="13"/>
  <c r="GO26" i="13" s="1"/>
  <c r="GM99" i="13"/>
  <c r="GM26" i="13" s="1"/>
  <c r="GI99" i="13"/>
  <c r="GG99" i="13"/>
  <c r="GE99" i="13"/>
  <c r="GE26" i="13" s="1"/>
  <c r="GA99" i="13"/>
  <c r="FY99" i="13"/>
  <c r="FW99" i="13"/>
  <c r="FS99" i="13"/>
  <c r="FQ99" i="13"/>
  <c r="FO99" i="13"/>
  <c r="FK99" i="13"/>
  <c r="FL112" i="13" s="1"/>
  <c r="FI99" i="13"/>
  <c r="FG99" i="13"/>
  <c r="FC99" i="13"/>
  <c r="FA99" i="13"/>
  <c r="EY99" i="13"/>
  <c r="EU99" i="13"/>
  <c r="ES99" i="13"/>
  <c r="EQ99" i="13"/>
  <c r="EM99" i="13"/>
  <c r="EK99" i="13"/>
  <c r="EI99" i="13"/>
  <c r="EE99" i="13"/>
  <c r="EC99" i="13"/>
  <c r="EA99" i="13"/>
  <c r="DW99" i="13"/>
  <c r="DU99" i="13"/>
  <c r="DS99" i="13"/>
  <c r="DO99" i="13"/>
  <c r="DM99" i="13"/>
  <c r="DK99" i="13"/>
  <c r="DG99" i="13"/>
  <c r="DE99" i="13"/>
  <c r="DC99" i="13"/>
  <c r="CY99" i="13"/>
  <c r="CW99" i="13"/>
  <c r="CW26" i="13" s="1"/>
  <c r="CU99" i="13"/>
  <c r="CQ99" i="13"/>
  <c r="CO99" i="13"/>
  <c r="CM99" i="13"/>
  <c r="CI99" i="13"/>
  <c r="CG99" i="13"/>
  <c r="CE99" i="13"/>
  <c r="CA99" i="13"/>
  <c r="BY99" i="13"/>
  <c r="BW99" i="13"/>
  <c r="BS99" i="13"/>
  <c r="BQ99" i="13"/>
  <c r="BO99" i="13"/>
  <c r="BK99" i="13"/>
  <c r="BI99" i="13"/>
  <c r="BG99" i="13"/>
  <c r="BC99" i="13"/>
  <c r="BA99" i="13"/>
  <c r="AY99" i="13"/>
  <c r="AU99" i="13"/>
  <c r="AS99" i="13"/>
  <c r="AQ99" i="13"/>
  <c r="AM99" i="13"/>
  <c r="AK99" i="13"/>
  <c r="AI99" i="13"/>
  <c r="AE99" i="13"/>
  <c r="AC99" i="13"/>
  <c r="AA99" i="13"/>
  <c r="AA26" i="13" s="1"/>
  <c r="W99" i="13"/>
  <c r="W26" i="13" s="1"/>
  <c r="U99" i="13"/>
  <c r="S99" i="13"/>
  <c r="O99" i="13"/>
  <c r="O26" i="13" s="1"/>
  <c r="M99" i="13"/>
  <c r="K99" i="13"/>
  <c r="G99" i="13"/>
  <c r="E99" i="13"/>
  <c r="C99" i="13"/>
  <c r="MO98" i="13"/>
  <c r="MM98" i="13"/>
  <c r="MK98" i="13"/>
  <c r="ML111" i="13" s="1"/>
  <c r="MG98" i="13"/>
  <c r="ME98" i="13"/>
  <c r="MC98" i="13"/>
  <c r="LY98" i="13"/>
  <c r="LY26" i="13" s="1"/>
  <c r="LW98" i="13"/>
  <c r="LU98" i="13"/>
  <c r="LQ98" i="13"/>
  <c r="LO98" i="13"/>
  <c r="LM98" i="13"/>
  <c r="LI98" i="13"/>
  <c r="LG98" i="13"/>
  <c r="LE98" i="13"/>
  <c r="LA98" i="13"/>
  <c r="KY98" i="13"/>
  <c r="KW98" i="13"/>
  <c r="KS98" i="13"/>
  <c r="KQ98" i="13"/>
  <c r="KO98" i="13"/>
  <c r="KK98" i="13"/>
  <c r="KI98" i="13"/>
  <c r="KG98" i="13"/>
  <c r="KC98" i="13"/>
  <c r="KC26" i="13" s="1"/>
  <c r="KD31" i="13" s="1"/>
  <c r="KA98" i="13"/>
  <c r="KA26" i="13" s="1"/>
  <c r="JY98" i="13"/>
  <c r="JU98" i="13"/>
  <c r="JS98" i="13"/>
  <c r="JQ98" i="13"/>
  <c r="JM98" i="13"/>
  <c r="JN111" i="13" s="1"/>
  <c r="JK98" i="13"/>
  <c r="JI98" i="13"/>
  <c r="JE98" i="13"/>
  <c r="JC98" i="13"/>
  <c r="JA98" i="13"/>
  <c r="IW98" i="13"/>
  <c r="IU98" i="13"/>
  <c r="IS98" i="13"/>
  <c r="IO98" i="13"/>
  <c r="IM98" i="13"/>
  <c r="IK98" i="13"/>
  <c r="II98" i="13"/>
  <c r="IE98" i="13"/>
  <c r="IC98" i="13"/>
  <c r="IA98" i="13"/>
  <c r="HW98" i="13"/>
  <c r="HU98" i="13"/>
  <c r="HS98" i="13"/>
  <c r="HO98" i="13"/>
  <c r="HM98" i="13"/>
  <c r="HK98" i="13"/>
  <c r="HG98" i="13"/>
  <c r="HE98" i="13"/>
  <c r="HC98" i="13"/>
  <c r="GY98" i="13"/>
  <c r="GW98" i="13"/>
  <c r="GU98" i="13"/>
  <c r="GU26" i="13" s="1"/>
  <c r="GQ98" i="13"/>
  <c r="GO98" i="13"/>
  <c r="GM98" i="13"/>
  <c r="GI98" i="13"/>
  <c r="GG98" i="13"/>
  <c r="GH111" i="13" s="1"/>
  <c r="GE98" i="13"/>
  <c r="GA98" i="13"/>
  <c r="FY98" i="13"/>
  <c r="FW98" i="13"/>
  <c r="FS98" i="13"/>
  <c r="FQ98" i="13"/>
  <c r="FO98" i="13"/>
  <c r="FK98" i="13"/>
  <c r="FI98" i="13"/>
  <c r="FG98" i="13"/>
  <c r="FC98" i="13"/>
  <c r="FA98" i="13"/>
  <c r="EY98" i="13"/>
  <c r="EU98" i="13"/>
  <c r="ES98" i="13"/>
  <c r="EQ98" i="13"/>
  <c r="EM98" i="13"/>
  <c r="EK98" i="13"/>
  <c r="EI98" i="13"/>
  <c r="EE98" i="13"/>
  <c r="EC98" i="13"/>
  <c r="EA98" i="13"/>
  <c r="DW98" i="13"/>
  <c r="DU98" i="13"/>
  <c r="DS98" i="13"/>
  <c r="DO98" i="13"/>
  <c r="DM98" i="13"/>
  <c r="DK98" i="13"/>
  <c r="DG98" i="13"/>
  <c r="DE98" i="13"/>
  <c r="DC98" i="13"/>
  <c r="CY98" i="13"/>
  <c r="CW98" i="13"/>
  <c r="CU98" i="13"/>
  <c r="CQ98" i="13"/>
  <c r="CO98" i="13"/>
  <c r="CM98" i="13"/>
  <c r="CI98" i="13"/>
  <c r="CG98" i="13"/>
  <c r="CE98" i="13"/>
  <c r="CA98" i="13"/>
  <c r="BY98" i="13"/>
  <c r="BW98" i="13"/>
  <c r="BS98" i="13"/>
  <c r="BQ98" i="13"/>
  <c r="BO98" i="13"/>
  <c r="BK98" i="13"/>
  <c r="BI98" i="13"/>
  <c r="BG98" i="13"/>
  <c r="BC98" i="13"/>
  <c r="BA98" i="13"/>
  <c r="AY98" i="13"/>
  <c r="AU98" i="13"/>
  <c r="AS98" i="13"/>
  <c r="AQ98" i="13"/>
  <c r="AM98" i="13"/>
  <c r="AK98" i="13"/>
  <c r="AI98" i="13"/>
  <c r="AE98" i="13"/>
  <c r="AC98" i="13"/>
  <c r="AA98" i="13"/>
  <c r="W98" i="13"/>
  <c r="U98" i="13"/>
  <c r="S98" i="13"/>
  <c r="T111" i="13" s="1"/>
  <c r="O98" i="13"/>
  <c r="M98" i="13"/>
  <c r="K98" i="13"/>
  <c r="G98" i="13"/>
  <c r="E98" i="13"/>
  <c r="E26" i="13" s="1"/>
  <c r="C98" i="13"/>
  <c r="MO97" i="13"/>
  <c r="MM97" i="13"/>
  <c r="MM26" i="13" s="1"/>
  <c r="MK97" i="13"/>
  <c r="MG97" i="13"/>
  <c r="ME97" i="13"/>
  <c r="ME26" i="13" s="1"/>
  <c r="MC97" i="13"/>
  <c r="LY97" i="13"/>
  <c r="LW97" i="13"/>
  <c r="LU97" i="13"/>
  <c r="LQ97" i="13"/>
  <c r="LR110" i="13" s="1"/>
  <c r="LO97" i="13"/>
  <c r="LO26" i="13" s="1"/>
  <c r="LM97" i="13"/>
  <c r="LI97" i="13"/>
  <c r="LG97" i="13"/>
  <c r="LE97" i="13"/>
  <c r="LA97" i="13"/>
  <c r="KY97" i="13"/>
  <c r="KW97" i="13"/>
  <c r="KS97" i="13"/>
  <c r="KQ97" i="13"/>
  <c r="KO97" i="13"/>
  <c r="KK97" i="13"/>
  <c r="KI97" i="13"/>
  <c r="KG97" i="13"/>
  <c r="KC97" i="13"/>
  <c r="KA97" i="13"/>
  <c r="JY97" i="13"/>
  <c r="JU97" i="13"/>
  <c r="JS97" i="13"/>
  <c r="JQ97" i="13"/>
  <c r="JM97" i="13"/>
  <c r="JK97" i="13"/>
  <c r="JI97" i="13"/>
  <c r="JE97" i="13"/>
  <c r="JE26" i="13" s="1"/>
  <c r="JC97" i="13"/>
  <c r="JA97" i="13"/>
  <c r="IW97" i="13"/>
  <c r="IW26" i="13" s="1"/>
  <c r="IU97" i="13"/>
  <c r="IS97" i="13"/>
  <c r="IO97" i="13"/>
  <c r="IM97" i="13"/>
  <c r="IK97" i="13"/>
  <c r="IL110" i="13" s="1"/>
  <c r="II97" i="13"/>
  <c r="II26" i="13" s="1"/>
  <c r="IE97" i="13"/>
  <c r="IC97" i="13"/>
  <c r="IA97" i="13"/>
  <c r="IA26" i="13" s="1"/>
  <c r="HW97" i="13"/>
  <c r="HU97" i="13"/>
  <c r="HS97" i="13"/>
  <c r="HO97" i="13"/>
  <c r="HM97" i="13"/>
  <c r="HK97" i="13"/>
  <c r="HG97" i="13"/>
  <c r="HE97" i="13"/>
  <c r="HC97" i="13"/>
  <c r="GY97" i="13"/>
  <c r="GW97" i="13"/>
  <c r="GU97" i="13"/>
  <c r="GQ97" i="13"/>
  <c r="GO97" i="13"/>
  <c r="GM97" i="13"/>
  <c r="GI97" i="13"/>
  <c r="GG97" i="13"/>
  <c r="GE97" i="13"/>
  <c r="GA97" i="13"/>
  <c r="FY97" i="13"/>
  <c r="FY26" i="13" s="1"/>
  <c r="FW97" i="13"/>
  <c r="FS97" i="13"/>
  <c r="FQ97" i="13"/>
  <c r="FQ26" i="13" s="1"/>
  <c r="FO97" i="13"/>
  <c r="FK97" i="13"/>
  <c r="FI97" i="13"/>
  <c r="FG97" i="13"/>
  <c r="FC97" i="13"/>
  <c r="FA97" i="13"/>
  <c r="FA26" i="13" s="1"/>
  <c r="EY97" i="13"/>
  <c r="EU97" i="13"/>
  <c r="ES97" i="13"/>
  <c r="EQ97" i="13"/>
  <c r="EM97" i="13"/>
  <c r="EK97" i="13"/>
  <c r="EI97" i="13"/>
  <c r="EE97" i="13"/>
  <c r="EC97" i="13"/>
  <c r="EA97" i="13"/>
  <c r="DW97" i="13"/>
  <c r="DU97" i="13"/>
  <c r="DS97" i="13"/>
  <c r="DO97" i="13"/>
  <c r="DM97" i="13"/>
  <c r="DK97" i="13"/>
  <c r="DG97" i="13"/>
  <c r="DE97" i="13"/>
  <c r="DC97" i="13"/>
  <c r="CY97" i="13"/>
  <c r="CW97" i="13"/>
  <c r="CU97" i="13"/>
  <c r="CQ97" i="13"/>
  <c r="CQ26" i="13" s="1"/>
  <c r="CO97" i="13"/>
  <c r="CM97" i="13"/>
  <c r="CI97" i="13"/>
  <c r="CI26" i="13" s="1"/>
  <c r="CG97" i="13"/>
  <c r="CE97" i="13"/>
  <c r="CA97" i="13"/>
  <c r="BY97" i="13"/>
  <c r="BW97" i="13"/>
  <c r="BS97" i="13"/>
  <c r="BS26" i="13" s="1"/>
  <c r="BQ97" i="13"/>
  <c r="BO97" i="13"/>
  <c r="BK97" i="13"/>
  <c r="BI97" i="13"/>
  <c r="BG97" i="13"/>
  <c r="BC97" i="13"/>
  <c r="BA97" i="13"/>
  <c r="AY97" i="13"/>
  <c r="AU97" i="13"/>
  <c r="AS97" i="13"/>
  <c r="AQ97" i="13"/>
  <c r="AM97" i="13"/>
  <c r="AK97" i="13"/>
  <c r="AI97" i="13"/>
  <c r="AE97" i="13"/>
  <c r="AC97" i="13"/>
  <c r="AA97" i="13"/>
  <c r="W97" i="13"/>
  <c r="U97" i="13"/>
  <c r="S97" i="13"/>
  <c r="O97" i="13"/>
  <c r="M97" i="13"/>
  <c r="K97" i="13"/>
  <c r="K26" i="13" s="1"/>
  <c r="G97" i="13"/>
  <c r="E97" i="13"/>
  <c r="C97" i="13"/>
  <c r="C26" i="13" s="1"/>
  <c r="MO96" i="13"/>
  <c r="MM96" i="13"/>
  <c r="MK96" i="13"/>
  <c r="MG96" i="13"/>
  <c r="ME96" i="13"/>
  <c r="MF109" i="13" s="1"/>
  <c r="MC96" i="13"/>
  <c r="LY96" i="13"/>
  <c r="LW96" i="13"/>
  <c r="LU96" i="13"/>
  <c r="LV109" i="13" s="1"/>
  <c r="LQ96" i="13"/>
  <c r="LO96" i="13"/>
  <c r="LM96" i="13"/>
  <c r="LI96" i="13"/>
  <c r="LG96" i="13"/>
  <c r="LG25" i="13" s="1"/>
  <c r="LE96" i="13"/>
  <c r="LA96" i="13"/>
  <c r="LA25" i="13" s="1"/>
  <c r="KY96" i="13"/>
  <c r="KY25" i="13" s="1"/>
  <c r="KW96" i="13"/>
  <c r="KS96" i="13"/>
  <c r="KQ96" i="13"/>
  <c r="KO96" i="13"/>
  <c r="KK96" i="13"/>
  <c r="KI96" i="13"/>
  <c r="KG96" i="13"/>
  <c r="KC96" i="13"/>
  <c r="KA96" i="13"/>
  <c r="JY96" i="13"/>
  <c r="JU96" i="13"/>
  <c r="JS96" i="13"/>
  <c r="JQ96" i="13"/>
  <c r="JM96" i="13"/>
  <c r="JK96" i="13"/>
  <c r="JI96" i="13"/>
  <c r="JE96" i="13"/>
  <c r="JC96" i="13"/>
  <c r="JA96" i="13"/>
  <c r="IW96" i="13"/>
  <c r="IX109" i="13" s="1"/>
  <c r="IU96" i="13"/>
  <c r="IS96" i="13"/>
  <c r="IO96" i="13"/>
  <c r="IM96" i="13"/>
  <c r="IK96" i="13"/>
  <c r="II96" i="13"/>
  <c r="IE96" i="13"/>
  <c r="IC96" i="13"/>
  <c r="IA96" i="13"/>
  <c r="HW96" i="13"/>
  <c r="HU96" i="13"/>
  <c r="HS96" i="13"/>
  <c r="HS25" i="13" s="1"/>
  <c r="HO96" i="13"/>
  <c r="HM96" i="13"/>
  <c r="HK96" i="13"/>
  <c r="HG96" i="13"/>
  <c r="HE96" i="13"/>
  <c r="HC96" i="13"/>
  <c r="GY96" i="13"/>
  <c r="GW96" i="13"/>
  <c r="GU96" i="13"/>
  <c r="GQ96" i="13"/>
  <c r="GO96" i="13"/>
  <c r="GM96" i="13"/>
  <c r="GI96" i="13"/>
  <c r="GG96" i="13"/>
  <c r="GE96" i="13"/>
  <c r="GA96" i="13"/>
  <c r="FY96" i="13"/>
  <c r="FW96" i="13"/>
  <c r="FS96" i="13"/>
  <c r="FQ96" i="13"/>
  <c r="FO96" i="13"/>
  <c r="FK96" i="13"/>
  <c r="FI96" i="13"/>
  <c r="FG96" i="13"/>
  <c r="FC96" i="13"/>
  <c r="FA96" i="13"/>
  <c r="EY96" i="13"/>
  <c r="EU96" i="13"/>
  <c r="EU25" i="13" s="1"/>
  <c r="ES96" i="13"/>
  <c r="ES25" i="13" s="1"/>
  <c r="EQ96" i="13"/>
  <c r="EM96" i="13"/>
  <c r="EK96" i="13"/>
  <c r="EI96" i="13"/>
  <c r="EE96" i="13"/>
  <c r="EC96" i="13"/>
  <c r="EA96" i="13"/>
  <c r="DW96" i="13"/>
  <c r="DU96" i="13"/>
  <c r="DS96" i="13"/>
  <c r="DO96" i="13"/>
  <c r="DM96" i="13"/>
  <c r="DK96" i="13"/>
  <c r="DG96" i="13"/>
  <c r="DE96" i="13"/>
  <c r="DC96" i="13"/>
  <c r="CY96" i="13"/>
  <c r="CW96" i="13"/>
  <c r="CU96" i="13"/>
  <c r="CQ96" i="13"/>
  <c r="CO96" i="13"/>
  <c r="CM96" i="13"/>
  <c r="CI96" i="13"/>
  <c r="CG96" i="13"/>
  <c r="CE96" i="13"/>
  <c r="CA96" i="13"/>
  <c r="BY96" i="13"/>
  <c r="BW96" i="13"/>
  <c r="BS96" i="13"/>
  <c r="BQ96" i="13"/>
  <c r="BO96" i="13"/>
  <c r="BK96" i="13"/>
  <c r="BI96" i="13"/>
  <c r="BG96" i="13"/>
  <c r="BC96" i="13"/>
  <c r="BC25" i="13" s="1"/>
  <c r="BA96" i="13"/>
  <c r="AY96" i="13"/>
  <c r="AU96" i="13"/>
  <c r="AS96" i="13"/>
  <c r="AQ96" i="13"/>
  <c r="AM96" i="13"/>
  <c r="AK96" i="13"/>
  <c r="AI96" i="13"/>
  <c r="AE96" i="13"/>
  <c r="AC96" i="13"/>
  <c r="AA96" i="13"/>
  <c r="W96" i="13"/>
  <c r="U96" i="13"/>
  <c r="S96" i="13"/>
  <c r="O96" i="13"/>
  <c r="M96" i="13"/>
  <c r="K96" i="13"/>
  <c r="G96" i="13"/>
  <c r="E96" i="13"/>
  <c r="C96" i="13"/>
  <c r="MO95" i="13"/>
  <c r="MM95" i="13"/>
  <c r="MK95" i="13"/>
  <c r="MG95" i="13"/>
  <c r="ME95" i="13"/>
  <c r="MC95" i="13"/>
  <c r="LY95" i="13"/>
  <c r="LW95" i="13"/>
  <c r="LU95" i="13"/>
  <c r="LQ95" i="13"/>
  <c r="LO95" i="13"/>
  <c r="LP108" i="13" s="1"/>
  <c r="LM95" i="13"/>
  <c r="LI95" i="13"/>
  <c r="LG95" i="13"/>
  <c r="LE95" i="13"/>
  <c r="LA95" i="13"/>
  <c r="KY95" i="13"/>
  <c r="KW95" i="13"/>
  <c r="KS95" i="13"/>
  <c r="KQ95" i="13"/>
  <c r="KO95" i="13"/>
  <c r="KK95" i="13"/>
  <c r="KI95" i="13"/>
  <c r="KG95" i="13"/>
  <c r="KC95" i="13"/>
  <c r="KA95" i="13"/>
  <c r="JY95" i="13"/>
  <c r="JU95" i="13"/>
  <c r="JS95" i="13"/>
  <c r="JQ95" i="13"/>
  <c r="JM95" i="13"/>
  <c r="JK95" i="13"/>
  <c r="JL108" i="13" s="1"/>
  <c r="JI95" i="13"/>
  <c r="JE95" i="13"/>
  <c r="JC95" i="13"/>
  <c r="JA95" i="13"/>
  <c r="IW95" i="13"/>
  <c r="IU95" i="13"/>
  <c r="IS95" i="13"/>
  <c r="IO95" i="13"/>
  <c r="IM95" i="13"/>
  <c r="IK95" i="13"/>
  <c r="II95" i="13"/>
  <c r="IE95" i="13"/>
  <c r="IF108" i="13" s="1"/>
  <c r="IC95" i="13"/>
  <c r="IA95" i="13"/>
  <c r="HW95" i="13"/>
  <c r="HU95" i="13"/>
  <c r="HS95" i="13"/>
  <c r="HO95" i="13"/>
  <c r="HM95" i="13"/>
  <c r="HK95" i="13"/>
  <c r="HG95" i="13"/>
  <c r="HE95" i="13"/>
  <c r="HC95" i="13"/>
  <c r="GY95" i="13"/>
  <c r="GW95" i="13"/>
  <c r="GU95" i="13"/>
  <c r="GQ95" i="13"/>
  <c r="GO95" i="13"/>
  <c r="GM95" i="13"/>
  <c r="GI95" i="13"/>
  <c r="GG95" i="13"/>
  <c r="GE95" i="13"/>
  <c r="GA95" i="13"/>
  <c r="FY95" i="13"/>
  <c r="FW95" i="13"/>
  <c r="FS95" i="13"/>
  <c r="FQ95" i="13"/>
  <c r="FO95" i="13"/>
  <c r="FK95" i="13"/>
  <c r="FI95" i="13"/>
  <c r="FG95" i="13"/>
  <c r="FC95" i="13"/>
  <c r="FA95" i="13"/>
  <c r="EY95" i="13"/>
  <c r="EU95" i="13"/>
  <c r="ES95" i="13"/>
  <c r="EQ95" i="13"/>
  <c r="EM95" i="13"/>
  <c r="EK95" i="13"/>
  <c r="EI95" i="13"/>
  <c r="EE95" i="13"/>
  <c r="EC95" i="13"/>
  <c r="EA95" i="13"/>
  <c r="DW95" i="13"/>
  <c r="DU95" i="13"/>
  <c r="DS95" i="13"/>
  <c r="DO95" i="13"/>
  <c r="DM95" i="13"/>
  <c r="DK95" i="13"/>
  <c r="DG95" i="13"/>
  <c r="DE95" i="13"/>
  <c r="DC95" i="13"/>
  <c r="CY95" i="13"/>
  <c r="CW95" i="13"/>
  <c r="CU95" i="13"/>
  <c r="CQ95" i="13"/>
  <c r="CO95" i="13"/>
  <c r="CM95" i="13"/>
  <c r="CI95" i="13"/>
  <c r="CG95" i="13"/>
  <c r="CE95" i="13"/>
  <c r="CA95" i="13"/>
  <c r="BY95" i="13"/>
  <c r="BW95" i="13"/>
  <c r="BS95" i="13"/>
  <c r="BQ95" i="13"/>
  <c r="BO95" i="13"/>
  <c r="BK95" i="13"/>
  <c r="BI95" i="13"/>
  <c r="BG95" i="13"/>
  <c r="BC95" i="13"/>
  <c r="BA95" i="13"/>
  <c r="AY95" i="13"/>
  <c r="AU95" i="13"/>
  <c r="AS95" i="13"/>
  <c r="AS25" i="13" s="1"/>
  <c r="AQ95" i="13"/>
  <c r="AM95" i="13"/>
  <c r="AK95" i="13"/>
  <c r="AI95" i="13"/>
  <c r="AE95" i="13"/>
  <c r="AC95" i="13"/>
  <c r="AA95" i="13"/>
  <c r="W95" i="13"/>
  <c r="U95" i="13"/>
  <c r="S95" i="13"/>
  <c r="O95" i="13"/>
  <c r="M95" i="13"/>
  <c r="K95" i="13"/>
  <c r="G95" i="13"/>
  <c r="E95" i="13"/>
  <c r="C95" i="13"/>
  <c r="MO94" i="13"/>
  <c r="MM94" i="13"/>
  <c r="MK94" i="13"/>
  <c r="MG94" i="13"/>
  <c r="ME94" i="13"/>
  <c r="MC94" i="13"/>
  <c r="LY94" i="13"/>
  <c r="LW94" i="13"/>
  <c r="LU94" i="13"/>
  <c r="LQ94" i="13"/>
  <c r="LO94" i="13"/>
  <c r="LM94" i="13"/>
  <c r="LI94" i="13"/>
  <c r="LG94" i="13"/>
  <c r="LE94" i="13"/>
  <c r="LA94" i="13"/>
  <c r="KY94" i="13"/>
  <c r="KW94" i="13"/>
  <c r="KS94" i="13"/>
  <c r="KS25" i="13" s="1"/>
  <c r="KQ94" i="13"/>
  <c r="KO94" i="13"/>
  <c r="KK94" i="13"/>
  <c r="KI94" i="13"/>
  <c r="KG94" i="13"/>
  <c r="KC94" i="13"/>
  <c r="KA94" i="13"/>
  <c r="JY94" i="13"/>
  <c r="JY25" i="13" s="1"/>
  <c r="JU94" i="13"/>
  <c r="JU25" i="13" s="1"/>
  <c r="JS94" i="13"/>
  <c r="JQ94" i="13"/>
  <c r="JM94" i="13"/>
  <c r="JK94" i="13"/>
  <c r="JI94" i="13"/>
  <c r="JE94" i="13"/>
  <c r="JC94" i="13"/>
  <c r="JA94" i="13"/>
  <c r="IW94" i="13"/>
  <c r="IU94" i="13"/>
  <c r="IS94" i="13"/>
  <c r="IO94" i="13"/>
  <c r="IM94" i="13"/>
  <c r="IK94" i="13"/>
  <c r="II94" i="13"/>
  <c r="IE94" i="13"/>
  <c r="IC94" i="13"/>
  <c r="IA94" i="13"/>
  <c r="HW94" i="13"/>
  <c r="HU94" i="13"/>
  <c r="HS94" i="13"/>
  <c r="HO94" i="13"/>
  <c r="HM94" i="13"/>
  <c r="HM25" i="13" s="1"/>
  <c r="HK94" i="13"/>
  <c r="HG94" i="13"/>
  <c r="HE94" i="13"/>
  <c r="HC94" i="13"/>
  <c r="GY94" i="13"/>
  <c r="GY25" i="13" s="1"/>
  <c r="GW94" i="13"/>
  <c r="GU94" i="13"/>
  <c r="GQ94" i="13"/>
  <c r="GR107" i="13" s="1"/>
  <c r="GO94" i="13"/>
  <c r="GO25" i="13" s="1"/>
  <c r="GM94" i="13"/>
  <c r="GI94" i="13"/>
  <c r="GG94" i="13"/>
  <c r="GE94" i="13"/>
  <c r="GA94" i="13"/>
  <c r="FY94" i="13"/>
  <c r="FW94" i="13"/>
  <c r="FW25" i="13" s="1"/>
  <c r="FS94" i="13"/>
  <c r="FQ94" i="13"/>
  <c r="FO94" i="13"/>
  <c r="FK94" i="13"/>
  <c r="FL107" i="13" s="1"/>
  <c r="FI94" i="13"/>
  <c r="FG94" i="13"/>
  <c r="FC94" i="13"/>
  <c r="FA94" i="13"/>
  <c r="EY94" i="13"/>
  <c r="EU94" i="13"/>
  <c r="ES94" i="13"/>
  <c r="EQ94" i="13"/>
  <c r="EM94" i="13"/>
  <c r="EK94" i="13"/>
  <c r="EI94" i="13"/>
  <c r="EE94" i="13"/>
  <c r="EE25" i="13" s="1"/>
  <c r="EC94" i="13"/>
  <c r="EA94" i="13"/>
  <c r="DW94" i="13"/>
  <c r="DU94" i="13"/>
  <c r="DS94" i="13"/>
  <c r="DO94" i="13"/>
  <c r="DM94" i="13"/>
  <c r="DK94" i="13"/>
  <c r="DG94" i="13"/>
  <c r="DG25" i="13" s="1"/>
  <c r="DE94" i="13"/>
  <c r="DC94" i="13"/>
  <c r="CY94" i="13"/>
  <c r="CW94" i="13"/>
  <c r="CU94" i="13"/>
  <c r="CQ94" i="13"/>
  <c r="CO94" i="13"/>
  <c r="CM94" i="13"/>
  <c r="CI94" i="13"/>
  <c r="CG94" i="13"/>
  <c r="CE94" i="13"/>
  <c r="CA94" i="13"/>
  <c r="BY94" i="13"/>
  <c r="BW94" i="13"/>
  <c r="BS94" i="13"/>
  <c r="BQ94" i="13"/>
  <c r="BO94" i="13"/>
  <c r="BK94" i="13"/>
  <c r="BI94" i="13"/>
  <c r="BG94" i="13"/>
  <c r="BC94" i="13"/>
  <c r="BA94" i="13"/>
  <c r="BA25" i="13" s="1"/>
  <c r="AY94" i="13"/>
  <c r="AY25" i="13" s="1"/>
  <c r="AU94" i="13"/>
  <c r="AS94" i="13"/>
  <c r="AQ94" i="13"/>
  <c r="AQ25" i="13" s="1"/>
  <c r="AM94" i="13"/>
  <c r="AK94" i="13"/>
  <c r="AI94" i="13"/>
  <c r="AE94" i="13"/>
  <c r="AC94" i="13"/>
  <c r="AC25" i="13" s="1"/>
  <c r="AA94" i="13"/>
  <c r="AA25" i="13" s="1"/>
  <c r="W94" i="13"/>
  <c r="U94" i="13"/>
  <c r="S94" i="13"/>
  <c r="O94" i="13"/>
  <c r="M94" i="13"/>
  <c r="K94" i="13"/>
  <c r="G94" i="13"/>
  <c r="E94" i="13"/>
  <c r="C94" i="13"/>
  <c r="MO93" i="13"/>
  <c r="MM93" i="13"/>
  <c r="MK93" i="13"/>
  <c r="MG93" i="13"/>
  <c r="ME93" i="13"/>
  <c r="MC93" i="13"/>
  <c r="LY93" i="13"/>
  <c r="LW93" i="13"/>
  <c r="LU93" i="13"/>
  <c r="LQ93" i="13"/>
  <c r="LO93" i="13"/>
  <c r="LM93" i="13"/>
  <c r="LI93" i="13"/>
  <c r="LG93" i="13"/>
  <c r="LE93" i="13"/>
  <c r="LA93" i="13"/>
  <c r="KY93" i="13"/>
  <c r="KW93" i="13"/>
  <c r="KS93" i="13"/>
  <c r="KQ93" i="13"/>
  <c r="KO93" i="13"/>
  <c r="KK93" i="13"/>
  <c r="KL106" i="13" s="1"/>
  <c r="KI93" i="13"/>
  <c r="KG93" i="13"/>
  <c r="KC93" i="13"/>
  <c r="KA93" i="13"/>
  <c r="JY93" i="13"/>
  <c r="JU93" i="13"/>
  <c r="JS93" i="13"/>
  <c r="JQ93" i="13"/>
  <c r="JM93" i="13"/>
  <c r="JM24" i="13" s="1"/>
  <c r="JK93" i="13"/>
  <c r="JI93" i="13"/>
  <c r="JE93" i="13"/>
  <c r="JC93" i="13"/>
  <c r="JA93" i="13"/>
  <c r="IW93" i="13"/>
  <c r="IU93" i="13"/>
  <c r="IS93" i="13"/>
  <c r="IO93" i="13"/>
  <c r="IM93" i="13"/>
  <c r="IK93" i="13"/>
  <c r="II93" i="13"/>
  <c r="IE93" i="13"/>
  <c r="IC93" i="13"/>
  <c r="IA93" i="13"/>
  <c r="HW93" i="13"/>
  <c r="HU93" i="13"/>
  <c r="HS93" i="13"/>
  <c r="HO93" i="13"/>
  <c r="HM93" i="13"/>
  <c r="HK93" i="13"/>
  <c r="HG93" i="13"/>
  <c r="HE93" i="13"/>
  <c r="HC93" i="13"/>
  <c r="GY93" i="13"/>
  <c r="GW93" i="13"/>
  <c r="GU93" i="13"/>
  <c r="GQ93" i="13"/>
  <c r="GO93" i="13"/>
  <c r="GM93" i="13"/>
  <c r="GI93" i="13"/>
  <c r="GI24" i="13" s="1"/>
  <c r="GG93" i="13"/>
  <c r="GE93" i="13"/>
  <c r="GA93" i="13"/>
  <c r="FY93" i="13"/>
  <c r="FW93" i="13"/>
  <c r="FS93" i="13"/>
  <c r="FQ93" i="13"/>
  <c r="FO93" i="13"/>
  <c r="FK93" i="13"/>
  <c r="FI93" i="13"/>
  <c r="FG93" i="13"/>
  <c r="FC93" i="13"/>
  <c r="FA93" i="13"/>
  <c r="EY93" i="13"/>
  <c r="EU93" i="13"/>
  <c r="ES93" i="13"/>
  <c r="EQ93" i="13"/>
  <c r="EM93" i="13"/>
  <c r="EK93" i="13"/>
  <c r="EI93" i="13"/>
  <c r="EE93" i="13"/>
  <c r="EC93" i="13"/>
  <c r="EA93" i="13"/>
  <c r="DW93" i="13"/>
  <c r="DU93" i="13"/>
  <c r="DS93" i="13"/>
  <c r="DO93" i="13"/>
  <c r="DM93" i="13"/>
  <c r="DK93" i="13"/>
  <c r="DG93" i="13"/>
  <c r="DE93" i="13"/>
  <c r="DC93" i="13"/>
  <c r="DC24" i="13" s="1"/>
  <c r="CY93" i="13"/>
  <c r="CW93" i="13"/>
  <c r="CU93" i="13"/>
  <c r="CU24" i="13" s="1"/>
  <c r="CQ93" i="13"/>
  <c r="CQ24" i="13" s="1"/>
  <c r="CO93" i="13"/>
  <c r="CM93" i="13"/>
  <c r="CI93" i="13"/>
  <c r="CG93" i="13"/>
  <c r="CH106" i="13" s="1"/>
  <c r="CE93" i="13"/>
  <c r="CA93" i="13"/>
  <c r="BY93" i="13"/>
  <c r="BW93" i="13"/>
  <c r="BS93" i="13"/>
  <c r="BQ93" i="13"/>
  <c r="BO93" i="13"/>
  <c r="BK93" i="13"/>
  <c r="BI93" i="13"/>
  <c r="BG93" i="13"/>
  <c r="BC93" i="13"/>
  <c r="BA93" i="13"/>
  <c r="AY93" i="13"/>
  <c r="AU93" i="13"/>
  <c r="AS93" i="13"/>
  <c r="AQ93" i="13"/>
  <c r="AR106" i="13" s="1"/>
  <c r="AM93" i="13"/>
  <c r="AK93" i="13"/>
  <c r="AI93" i="13"/>
  <c r="AE93" i="13"/>
  <c r="AC93" i="13"/>
  <c r="AA93" i="13"/>
  <c r="W93" i="13"/>
  <c r="U93" i="13"/>
  <c r="U24" i="13" s="1"/>
  <c r="S93" i="13"/>
  <c r="O93" i="13"/>
  <c r="M93" i="13"/>
  <c r="K93" i="13"/>
  <c r="G93" i="13"/>
  <c r="E93" i="13"/>
  <c r="C93" i="13"/>
  <c r="MO92" i="13"/>
  <c r="MM92" i="13"/>
  <c r="ED69" i="24" s="1"/>
  <c r="ED85" i="24" s="1"/>
  <c r="MK92" i="13"/>
  <c r="EC69" i="24" s="1"/>
  <c r="EC85" i="24" s="1"/>
  <c r="MG92" i="13"/>
  <c r="EB69" i="24" s="1"/>
  <c r="EB85" i="24" s="1"/>
  <c r="ME92" i="13"/>
  <c r="EA69" i="24" s="1"/>
  <c r="EA85" i="24" s="1"/>
  <c r="MC92" i="13"/>
  <c r="LY92" i="13"/>
  <c r="DY69" i="24" s="1"/>
  <c r="DY85" i="24" s="1"/>
  <c r="LW92" i="13"/>
  <c r="DX69" i="24" s="1"/>
  <c r="DX85" i="24" s="1"/>
  <c r="LU92" i="13"/>
  <c r="DW69" i="24" s="1"/>
  <c r="DW85" i="24" s="1"/>
  <c r="LQ92" i="13"/>
  <c r="LO92" i="13"/>
  <c r="LM92" i="13"/>
  <c r="LI92" i="13"/>
  <c r="DS69" i="24" s="1"/>
  <c r="DS85" i="24" s="1"/>
  <c r="LG92" i="13"/>
  <c r="DR69" i="24" s="1"/>
  <c r="DR85" i="24" s="1"/>
  <c r="LE92" i="13"/>
  <c r="LA92" i="13"/>
  <c r="KY92" i="13"/>
  <c r="KW92" i="13"/>
  <c r="KS92" i="13"/>
  <c r="DM69" i="24" s="1"/>
  <c r="DM85" i="24" s="1"/>
  <c r="KQ92" i="13"/>
  <c r="DL69" i="24" s="1"/>
  <c r="DL85" i="24" s="1"/>
  <c r="KO92" i="13"/>
  <c r="KK92" i="13"/>
  <c r="KI92" i="13"/>
  <c r="DI69" i="24" s="1"/>
  <c r="DI85" i="24" s="1"/>
  <c r="KG92" i="13"/>
  <c r="KC92" i="13"/>
  <c r="KA92" i="13"/>
  <c r="DF69" i="24" s="1"/>
  <c r="DF85" i="24" s="1"/>
  <c r="JY92" i="13"/>
  <c r="DE69" i="24" s="1"/>
  <c r="DE85" i="24" s="1"/>
  <c r="JU92" i="13"/>
  <c r="JS92" i="13"/>
  <c r="DC69" i="24" s="1"/>
  <c r="DC85" i="24" s="1"/>
  <c r="JQ92" i="13"/>
  <c r="DB69" i="24" s="1"/>
  <c r="DB85" i="24" s="1"/>
  <c r="JM92" i="13"/>
  <c r="JK92" i="13"/>
  <c r="JI92" i="13"/>
  <c r="JE92" i="13"/>
  <c r="CX69" i="24" s="1"/>
  <c r="CX85" i="24" s="1"/>
  <c r="JC92" i="13"/>
  <c r="CW69" i="24" s="1"/>
  <c r="CW85" i="24" s="1"/>
  <c r="JA92" i="13"/>
  <c r="CV69" i="24" s="1"/>
  <c r="CV85" i="24" s="1"/>
  <c r="IW92" i="13"/>
  <c r="CU69" i="24" s="1"/>
  <c r="CU85" i="24" s="1"/>
  <c r="IU92" i="13"/>
  <c r="CT69" i="24" s="1"/>
  <c r="CT85" i="24" s="1"/>
  <c r="IS92" i="13"/>
  <c r="CS69" i="24" s="1"/>
  <c r="CS85" i="24" s="1"/>
  <c r="IO92" i="13"/>
  <c r="CR69" i="24" s="1"/>
  <c r="CR85" i="24" s="1"/>
  <c r="IM92" i="13"/>
  <c r="CQ69" i="24" s="1"/>
  <c r="CQ85" i="24" s="1"/>
  <c r="IK92" i="13"/>
  <c r="II92" i="13"/>
  <c r="IE92" i="13"/>
  <c r="IC92" i="13"/>
  <c r="CM69" i="24" s="1"/>
  <c r="CM85" i="24" s="1"/>
  <c r="IA92" i="13"/>
  <c r="HW92" i="13"/>
  <c r="HU92" i="13"/>
  <c r="HS92" i="13"/>
  <c r="HO92" i="13"/>
  <c r="HM92" i="13"/>
  <c r="CG69" i="24" s="1"/>
  <c r="CG85" i="24" s="1"/>
  <c r="HK92" i="13"/>
  <c r="HG92" i="13"/>
  <c r="HE92" i="13"/>
  <c r="HC92" i="13"/>
  <c r="GY92" i="13"/>
  <c r="CB69" i="24" s="1"/>
  <c r="CB85" i="24" s="1"/>
  <c r="GW92" i="13"/>
  <c r="CA69" i="24" s="1"/>
  <c r="CA85" i="24" s="1"/>
  <c r="GU92" i="13"/>
  <c r="BZ69" i="24" s="1"/>
  <c r="BZ85" i="24" s="1"/>
  <c r="GQ92" i="13"/>
  <c r="BY69" i="24" s="1"/>
  <c r="BY85" i="24" s="1"/>
  <c r="GO92" i="13"/>
  <c r="GO24" i="13" s="1"/>
  <c r="GM92" i="13"/>
  <c r="GI92" i="13"/>
  <c r="BV69" i="24" s="1"/>
  <c r="BV85" i="24" s="1"/>
  <c r="GG92" i="13"/>
  <c r="GE92" i="13"/>
  <c r="GA92" i="13"/>
  <c r="FY92" i="13"/>
  <c r="FW92" i="13"/>
  <c r="BQ69" i="24" s="1"/>
  <c r="BQ85" i="24" s="1"/>
  <c r="FS92" i="13"/>
  <c r="BP69" i="24" s="1"/>
  <c r="BP85" i="24" s="1"/>
  <c r="FQ92" i="13"/>
  <c r="BO69" i="24" s="1"/>
  <c r="BO85" i="24" s="1"/>
  <c r="FO92" i="13"/>
  <c r="BN69" i="24" s="1"/>
  <c r="BN85" i="24" s="1"/>
  <c r="FK92" i="13"/>
  <c r="BM69" i="24" s="1"/>
  <c r="BM85" i="24" s="1"/>
  <c r="FI92" i="13"/>
  <c r="BL69" i="24" s="1"/>
  <c r="BL85" i="24" s="1"/>
  <c r="FG92" i="13"/>
  <c r="BK69" i="24" s="1"/>
  <c r="BK85" i="24" s="1"/>
  <c r="FC92" i="13"/>
  <c r="FA92" i="13"/>
  <c r="BI69" i="24" s="1"/>
  <c r="BI85" i="24" s="1"/>
  <c r="EY92" i="13"/>
  <c r="BH69" i="24" s="1"/>
  <c r="BH85" i="24" s="1"/>
  <c r="EU92" i="13"/>
  <c r="BG69" i="24" s="1"/>
  <c r="BG85" i="24" s="1"/>
  <c r="ES92" i="13"/>
  <c r="EQ92" i="13"/>
  <c r="EM92" i="13"/>
  <c r="EK92" i="13"/>
  <c r="EI92" i="13"/>
  <c r="EE92" i="13"/>
  <c r="BA69" i="24" s="1"/>
  <c r="BA85" i="24" s="1"/>
  <c r="EC92" i="13"/>
  <c r="EA92" i="13"/>
  <c r="DW92" i="13"/>
  <c r="AX69" i="24" s="1"/>
  <c r="AX85" i="24" s="1"/>
  <c r="DU92" i="13"/>
  <c r="AW69" i="24" s="1"/>
  <c r="AW85" i="24" s="1"/>
  <c r="DS92" i="13"/>
  <c r="AV69" i="24" s="1"/>
  <c r="AV85" i="24" s="1"/>
  <c r="DO92" i="13"/>
  <c r="AU69" i="24" s="1"/>
  <c r="AU85" i="24" s="1"/>
  <c r="DM92" i="13"/>
  <c r="AT69" i="24" s="1"/>
  <c r="AT85" i="24" s="1"/>
  <c r="DK92" i="13"/>
  <c r="AS69" i="24" s="1"/>
  <c r="AS85" i="24" s="1"/>
  <c r="DG92" i="13"/>
  <c r="DG24" i="13" s="1"/>
  <c r="DE92" i="13"/>
  <c r="DC92" i="13"/>
  <c r="AP69" i="24" s="1"/>
  <c r="AP85" i="24" s="1"/>
  <c r="CY92" i="13"/>
  <c r="CW92" i="13"/>
  <c r="CU92" i="13"/>
  <c r="CQ92" i="13"/>
  <c r="AL69" i="24" s="1"/>
  <c r="AL85" i="24" s="1"/>
  <c r="CO92" i="13"/>
  <c r="AK69" i="24" s="1"/>
  <c r="AK85" i="24" s="1"/>
  <c r="CM92" i="13"/>
  <c r="AJ69" i="24" s="1"/>
  <c r="AJ85" i="24" s="1"/>
  <c r="CI92" i="13"/>
  <c r="AI69" i="24" s="1"/>
  <c r="AI85" i="24" s="1"/>
  <c r="CG92" i="13"/>
  <c r="CE92" i="13"/>
  <c r="AG69" i="24" s="1"/>
  <c r="AG85" i="24" s="1"/>
  <c r="CA92" i="13"/>
  <c r="BY92" i="13"/>
  <c r="AE69" i="24" s="1"/>
  <c r="AE85" i="24" s="1"/>
  <c r="BW92" i="13"/>
  <c r="BS92" i="13"/>
  <c r="BQ92" i="13"/>
  <c r="BO92" i="13"/>
  <c r="AA69" i="24" s="1"/>
  <c r="AA85" i="24" s="1"/>
  <c r="BK92" i="13"/>
  <c r="Z69" i="24" s="1"/>
  <c r="Z85" i="24" s="1"/>
  <c r="BI92" i="13"/>
  <c r="BG92" i="13"/>
  <c r="BC92" i="13"/>
  <c r="BA92" i="13"/>
  <c r="AY92" i="13"/>
  <c r="U69" i="24" s="1"/>
  <c r="U85" i="24" s="1"/>
  <c r="AU92" i="13"/>
  <c r="AS92" i="13"/>
  <c r="AQ92" i="13"/>
  <c r="R69" i="24" s="1"/>
  <c r="R85" i="24" s="1"/>
  <c r="AM92" i="13"/>
  <c r="Q69" i="24" s="1"/>
  <c r="Q85" i="24" s="1"/>
  <c r="AK92" i="13"/>
  <c r="P69" i="24" s="1"/>
  <c r="P85" i="24" s="1"/>
  <c r="AI92" i="13"/>
  <c r="AE92" i="13"/>
  <c r="N69" i="24" s="1"/>
  <c r="N85" i="24" s="1"/>
  <c r="AC92" i="13"/>
  <c r="AA92" i="13"/>
  <c r="W92" i="13"/>
  <c r="U92" i="13"/>
  <c r="J69" i="24" s="1"/>
  <c r="J85" i="24" s="1"/>
  <c r="S92" i="13"/>
  <c r="O92" i="13"/>
  <c r="M92" i="13"/>
  <c r="K92" i="13"/>
  <c r="F69" i="24" s="1"/>
  <c r="F85" i="24" s="1"/>
  <c r="G92" i="13"/>
  <c r="E92" i="13"/>
  <c r="C92" i="13"/>
  <c r="MO91" i="13"/>
  <c r="MM91" i="13"/>
  <c r="MK91" i="13"/>
  <c r="MK24" i="13" s="1"/>
  <c r="MG91" i="13"/>
  <c r="MG24" i="13" s="1"/>
  <c r="ME91" i="13"/>
  <c r="MC91" i="13"/>
  <c r="LY91" i="13"/>
  <c r="LY24" i="13" s="1"/>
  <c r="LW91" i="13"/>
  <c r="LU91" i="13"/>
  <c r="LQ91" i="13"/>
  <c r="LO91" i="13"/>
  <c r="LM91" i="13"/>
  <c r="LI91" i="13"/>
  <c r="LI24" i="13" s="1"/>
  <c r="LG91" i="13"/>
  <c r="LE91" i="13"/>
  <c r="LA91" i="13"/>
  <c r="DP68" i="24" s="1"/>
  <c r="DP84" i="24" s="1"/>
  <c r="KY91" i="13"/>
  <c r="DO68" i="24" s="1"/>
  <c r="DO84" i="24" s="1"/>
  <c r="KW91" i="13"/>
  <c r="KS91" i="13"/>
  <c r="KQ91" i="13"/>
  <c r="DL68" i="24" s="1"/>
  <c r="DL84" i="24" s="1"/>
  <c r="KO91" i="13"/>
  <c r="DK68" i="24" s="1"/>
  <c r="DK84" i="24" s="1"/>
  <c r="KK91" i="13"/>
  <c r="DJ68" i="24" s="1"/>
  <c r="DJ84" i="24" s="1"/>
  <c r="KI91" i="13"/>
  <c r="KG91" i="13"/>
  <c r="KC91" i="13"/>
  <c r="DG68" i="24" s="1"/>
  <c r="DG84" i="24" s="1"/>
  <c r="KA91" i="13"/>
  <c r="JY91" i="13"/>
  <c r="JU91" i="13"/>
  <c r="JS91" i="13"/>
  <c r="DC68" i="24" s="1"/>
  <c r="DC84" i="24" s="1"/>
  <c r="JQ91" i="13"/>
  <c r="DB68" i="24" s="1"/>
  <c r="DB84" i="24" s="1"/>
  <c r="JM91" i="13"/>
  <c r="DA68" i="24" s="1"/>
  <c r="DA84" i="24" s="1"/>
  <c r="JK91" i="13"/>
  <c r="JI91" i="13"/>
  <c r="JE91" i="13"/>
  <c r="CX68" i="24" s="1"/>
  <c r="CX84" i="24" s="1"/>
  <c r="JC91" i="13"/>
  <c r="JC24" i="13" s="1"/>
  <c r="JA91" i="13"/>
  <c r="JA24" i="13" s="1"/>
  <c r="IW91" i="13"/>
  <c r="IU91" i="13"/>
  <c r="IS91" i="13"/>
  <c r="IO91" i="13"/>
  <c r="IM91" i="13"/>
  <c r="IM24" i="13" s="1"/>
  <c r="IK91" i="13"/>
  <c r="II91" i="13"/>
  <c r="IE91" i="13"/>
  <c r="IC91" i="13"/>
  <c r="IA91" i="13"/>
  <c r="HW91" i="13"/>
  <c r="HU91" i="13"/>
  <c r="HS91" i="13"/>
  <c r="CI68" i="24" s="1"/>
  <c r="CI84" i="24" s="1"/>
  <c r="HO91" i="13"/>
  <c r="CH68" i="24" s="1"/>
  <c r="CH84" i="24" s="1"/>
  <c r="HM91" i="13"/>
  <c r="CG68" i="24" s="1"/>
  <c r="CG84" i="24" s="1"/>
  <c r="HK91" i="13"/>
  <c r="CF68" i="24" s="1"/>
  <c r="CF84" i="24" s="1"/>
  <c r="HG91" i="13"/>
  <c r="CE68" i="24" s="1"/>
  <c r="CE84" i="24" s="1"/>
  <c r="HE91" i="13"/>
  <c r="CD68" i="24" s="1"/>
  <c r="CD84" i="24" s="1"/>
  <c r="HC91" i="13"/>
  <c r="GY91" i="13"/>
  <c r="GW91" i="13"/>
  <c r="CA68" i="24" s="1"/>
  <c r="CA84" i="24" s="1"/>
  <c r="GU91" i="13"/>
  <c r="GQ91" i="13"/>
  <c r="GO91" i="13"/>
  <c r="GM91" i="13"/>
  <c r="BW68" i="24" s="1"/>
  <c r="BW84" i="24" s="1"/>
  <c r="GI91" i="13"/>
  <c r="BV68" i="24" s="1"/>
  <c r="BV84" i="24" s="1"/>
  <c r="GG91" i="13"/>
  <c r="BU68" i="24" s="1"/>
  <c r="BU84" i="24" s="1"/>
  <c r="GE91" i="13"/>
  <c r="GA91" i="13"/>
  <c r="BS68" i="24" s="1"/>
  <c r="BS84" i="24" s="1"/>
  <c r="FY91" i="13"/>
  <c r="BR68" i="24" s="1"/>
  <c r="BR84" i="24" s="1"/>
  <c r="FW91" i="13"/>
  <c r="BQ68" i="24" s="1"/>
  <c r="BQ84" i="24" s="1"/>
  <c r="FS91" i="13"/>
  <c r="FQ91" i="13"/>
  <c r="FO91" i="13"/>
  <c r="BN68" i="24" s="1"/>
  <c r="BN84" i="24" s="1"/>
  <c r="FK91" i="13"/>
  <c r="FI91" i="13"/>
  <c r="FG91" i="13"/>
  <c r="FG24" i="13" s="1"/>
  <c r="FC91" i="13"/>
  <c r="FA91" i="13"/>
  <c r="EY91" i="13"/>
  <c r="EU91" i="13"/>
  <c r="EU24" i="13" s="1"/>
  <c r="ES91" i="13"/>
  <c r="EQ91" i="13"/>
  <c r="EM91" i="13"/>
  <c r="BD68" i="24" s="1"/>
  <c r="BD84" i="24" s="1"/>
  <c r="EK91" i="13"/>
  <c r="BC68" i="24" s="1"/>
  <c r="BC84" i="24" s="1"/>
  <c r="EI91" i="13"/>
  <c r="BB68" i="24" s="1"/>
  <c r="BB84" i="24" s="1"/>
  <c r="EE91" i="13"/>
  <c r="EC91" i="13"/>
  <c r="EA91" i="13"/>
  <c r="DW91" i="13"/>
  <c r="AX68" i="24" s="1"/>
  <c r="AX84" i="24" s="1"/>
  <c r="DU91" i="13"/>
  <c r="DS91" i="13"/>
  <c r="DO91" i="13"/>
  <c r="AU68" i="24" s="1"/>
  <c r="AU84" i="24" s="1"/>
  <c r="DM91" i="13"/>
  <c r="AT68" i="24" s="1"/>
  <c r="AT84" i="24" s="1"/>
  <c r="DK91" i="13"/>
  <c r="DG91" i="13"/>
  <c r="DE91" i="13"/>
  <c r="AQ68" i="24" s="1"/>
  <c r="AQ84" i="24" s="1"/>
  <c r="DC91" i="13"/>
  <c r="AP68" i="24" s="1"/>
  <c r="AP84" i="24" s="1"/>
  <c r="CY91" i="13"/>
  <c r="AO68" i="24" s="1"/>
  <c r="AO84" i="24" s="1"/>
  <c r="CW91" i="13"/>
  <c r="AN68" i="24" s="1"/>
  <c r="AN84" i="24" s="1"/>
  <c r="CU91" i="13"/>
  <c r="AM68" i="24" s="1"/>
  <c r="AM84" i="24" s="1"/>
  <c r="CQ91" i="13"/>
  <c r="AL68" i="24" s="1"/>
  <c r="AL84" i="24" s="1"/>
  <c r="CO91" i="13"/>
  <c r="CO24" i="13" s="1"/>
  <c r="CM91" i="13"/>
  <c r="CM24" i="13" s="1"/>
  <c r="CI91" i="13"/>
  <c r="CG91" i="13"/>
  <c r="CE91" i="13"/>
  <c r="CA91" i="13"/>
  <c r="BY91" i="13"/>
  <c r="BW91" i="13"/>
  <c r="BS91" i="13"/>
  <c r="BQ91" i="13"/>
  <c r="BO91" i="13"/>
  <c r="BK91" i="13"/>
  <c r="BI91" i="13"/>
  <c r="BG91" i="13"/>
  <c r="BC91" i="13"/>
  <c r="W68" i="24" s="1"/>
  <c r="W84" i="24" s="1"/>
  <c r="BA91" i="13"/>
  <c r="AY91" i="13"/>
  <c r="AU91" i="13"/>
  <c r="AS91" i="13"/>
  <c r="S68" i="24" s="1"/>
  <c r="S84" i="24" s="1"/>
  <c r="AQ91" i="13"/>
  <c r="R68" i="24" s="1"/>
  <c r="R84" i="24" s="1"/>
  <c r="AM91" i="13"/>
  <c r="AK91" i="13"/>
  <c r="AI91" i="13"/>
  <c r="O68" i="24" s="1"/>
  <c r="O84" i="24" s="1"/>
  <c r="AE91" i="13"/>
  <c r="N68" i="24" s="1"/>
  <c r="N84" i="24" s="1"/>
  <c r="AC91" i="13"/>
  <c r="AA91" i="13"/>
  <c r="W91" i="13"/>
  <c r="K68" i="24" s="1"/>
  <c r="K84" i="24" s="1"/>
  <c r="U91" i="13"/>
  <c r="J68" i="24" s="1"/>
  <c r="J84" i="24" s="1"/>
  <c r="S91" i="13"/>
  <c r="I68" i="24" s="1"/>
  <c r="I84" i="24" s="1"/>
  <c r="O91" i="13"/>
  <c r="H68" i="24" s="1"/>
  <c r="H84" i="24" s="1"/>
  <c r="M91" i="13"/>
  <c r="K91" i="13"/>
  <c r="F68" i="24" s="1"/>
  <c r="F84" i="24" s="1"/>
  <c r="G91" i="13"/>
  <c r="G24" i="13" s="1"/>
  <c r="E91" i="13"/>
  <c r="E24" i="13" s="1"/>
  <c r="C91" i="13"/>
  <c r="IM88" i="13"/>
  <c r="CQ65" i="24" s="1"/>
  <c r="CQ81" i="24" s="1"/>
  <c r="HE88" i="13"/>
  <c r="GU88" i="13"/>
  <c r="EA88" i="13"/>
  <c r="AY65" i="24" s="1"/>
  <c r="AY81" i="24" s="1"/>
  <c r="DM88" i="13"/>
  <c r="AT65" i="24" s="1"/>
  <c r="AT81" i="24" s="1"/>
  <c r="CW88" i="13"/>
  <c r="AN65" i="24" s="1"/>
  <c r="AN81" i="24" s="1"/>
  <c r="GE87" i="13"/>
  <c r="BT64" i="24" s="1"/>
  <c r="BT80" i="24" s="1"/>
  <c r="EC87" i="13"/>
  <c r="AZ64" i="24" s="1"/>
  <c r="AZ80" i="24" s="1"/>
  <c r="BC86" i="13"/>
  <c r="AA86" i="13"/>
  <c r="L63" i="24" s="1"/>
  <c r="L79" i="24" s="1"/>
  <c r="MC84" i="13"/>
  <c r="DW84" i="13"/>
  <c r="O84" i="13"/>
  <c r="M84" i="13"/>
  <c r="EU83" i="13"/>
  <c r="BG60" i="24" s="1"/>
  <c r="BG76" i="24" s="1"/>
  <c r="KO80" i="13"/>
  <c r="MM77" i="13"/>
  <c r="MK77" i="13"/>
  <c r="ME77" i="13"/>
  <c r="LY77" i="13"/>
  <c r="LU77" i="13"/>
  <c r="LA77" i="13"/>
  <c r="JS77" i="13"/>
  <c r="JQ77" i="13"/>
  <c r="JC77" i="13"/>
  <c r="IO77" i="13"/>
  <c r="HU77" i="13"/>
  <c r="GM77" i="13"/>
  <c r="GI77" i="13"/>
  <c r="EM77" i="13"/>
  <c r="DO77" i="13"/>
  <c r="DM77" i="13"/>
  <c r="DE77" i="13"/>
  <c r="DC77" i="13"/>
  <c r="CY77" i="13"/>
  <c r="CW77" i="13"/>
  <c r="CU77" i="13"/>
  <c r="CI77" i="13"/>
  <c r="CG77" i="13"/>
  <c r="CE77" i="13"/>
  <c r="CA77" i="13"/>
  <c r="BI77" i="13"/>
  <c r="AS77" i="13"/>
  <c r="W77" i="13"/>
  <c r="U77" i="13"/>
  <c r="MK75" i="13"/>
  <c r="LW75" i="13"/>
  <c r="KS75" i="13"/>
  <c r="KO75" i="13"/>
  <c r="KK75" i="13"/>
  <c r="KG75" i="13"/>
  <c r="KC75" i="13"/>
  <c r="JY75" i="13"/>
  <c r="JU75" i="13"/>
  <c r="JS75" i="13"/>
  <c r="JQ75" i="13"/>
  <c r="JM75" i="13"/>
  <c r="JC75" i="13"/>
  <c r="IO75" i="13"/>
  <c r="IM75" i="13"/>
  <c r="IA75" i="13"/>
  <c r="HO75" i="13"/>
  <c r="HK75" i="13"/>
  <c r="HC75" i="13"/>
  <c r="GY75" i="13"/>
  <c r="GW75" i="13"/>
  <c r="GU75" i="13"/>
  <c r="GQ75" i="13"/>
  <c r="GO75" i="13"/>
  <c r="GM75" i="13"/>
  <c r="GN75" i="13" s="1"/>
  <c r="GI75" i="13"/>
  <c r="GG75" i="13"/>
  <c r="GE75" i="13"/>
  <c r="FY75" i="13"/>
  <c r="EC75" i="13"/>
  <c r="DW75" i="13"/>
  <c r="DM75" i="13"/>
  <c r="DK75" i="13"/>
  <c r="DG75" i="13"/>
  <c r="DE75" i="13"/>
  <c r="DC75" i="13"/>
  <c r="CY75" i="13"/>
  <c r="CU75" i="13"/>
  <c r="CQ75" i="13"/>
  <c r="CO75" i="13"/>
  <c r="BO75" i="13"/>
  <c r="BA75" i="13"/>
  <c r="AU75" i="13"/>
  <c r="AK75" i="13"/>
  <c r="AI75" i="13"/>
  <c r="AE75" i="13"/>
  <c r="AC75" i="13"/>
  <c r="K75" i="13"/>
  <c r="MC74" i="13"/>
  <c r="LY74" i="13"/>
  <c r="LW74" i="13"/>
  <c r="LU74" i="13"/>
  <c r="LQ74" i="13"/>
  <c r="LO74" i="13"/>
  <c r="LM74" i="13"/>
  <c r="LI74" i="13"/>
  <c r="LG74" i="13"/>
  <c r="LE74" i="13"/>
  <c r="LA74" i="13"/>
  <c r="KW74" i="13"/>
  <c r="KK74" i="13"/>
  <c r="JU74" i="13"/>
  <c r="JI74" i="13"/>
  <c r="JE74" i="13"/>
  <c r="IU74" i="13"/>
  <c r="IO74" i="13"/>
  <c r="IM74" i="13"/>
  <c r="IK74" i="13"/>
  <c r="IC74" i="13"/>
  <c r="IA74" i="13"/>
  <c r="HW74" i="13"/>
  <c r="HM74" i="13"/>
  <c r="HK74" i="13"/>
  <c r="FO74" i="13"/>
  <c r="FK74" i="13"/>
  <c r="FI74" i="13"/>
  <c r="FC74" i="13"/>
  <c r="FA74" i="13"/>
  <c r="EY74" i="13"/>
  <c r="EU74" i="13"/>
  <c r="ES74" i="13"/>
  <c r="EQ74" i="13"/>
  <c r="EM74" i="13"/>
  <c r="EK74" i="13"/>
  <c r="EE74" i="13"/>
  <c r="EC74" i="13"/>
  <c r="DM74" i="13"/>
  <c r="CU74" i="13"/>
  <c r="CQ74" i="13"/>
  <c r="CG74" i="13"/>
  <c r="CA74" i="13"/>
  <c r="BW74" i="13"/>
  <c r="BQ74" i="13"/>
  <c r="BR74" i="13" s="1"/>
  <c r="BO74" i="13"/>
  <c r="BK74" i="13"/>
  <c r="BG74" i="13"/>
  <c r="BC74" i="13"/>
  <c r="BA74" i="13"/>
  <c r="AY74" i="13"/>
  <c r="AU74" i="13"/>
  <c r="AI74" i="13"/>
  <c r="C72" i="13"/>
  <c r="MC71" i="13"/>
  <c r="LO71" i="13"/>
  <c r="LM71" i="13"/>
  <c r="LI71" i="13"/>
  <c r="LG71" i="13"/>
  <c r="LE71" i="13"/>
  <c r="KO71" i="13"/>
  <c r="KC71" i="13"/>
  <c r="JU71" i="13"/>
  <c r="JK71" i="13"/>
  <c r="JI71" i="13"/>
  <c r="IK71" i="13"/>
  <c r="IA71" i="13"/>
  <c r="HU71" i="13"/>
  <c r="HS71" i="13"/>
  <c r="HE71" i="13"/>
  <c r="HC71" i="13"/>
  <c r="GY71" i="13"/>
  <c r="GO71" i="13"/>
  <c r="FG71" i="13"/>
  <c r="FC71" i="13"/>
  <c r="FA71" i="13"/>
  <c r="EY71" i="13"/>
  <c r="EM71" i="13"/>
  <c r="EK71" i="13"/>
  <c r="CW71" i="13"/>
  <c r="CA71" i="13"/>
  <c r="BW71" i="13"/>
  <c r="BS71" i="13"/>
  <c r="BQ71" i="13"/>
  <c r="BG71" i="13"/>
  <c r="BC71" i="13"/>
  <c r="BA71" i="13"/>
  <c r="AU71" i="13"/>
  <c r="AS71" i="13"/>
  <c r="MO70" i="13"/>
  <c r="MM70" i="13"/>
  <c r="MK70" i="13"/>
  <c r="LY70" i="13"/>
  <c r="LW70" i="13"/>
  <c r="LX75" i="13" s="1"/>
  <c r="LQ70" i="13"/>
  <c r="LI70" i="13"/>
  <c r="LE70" i="13"/>
  <c r="KW70" i="13"/>
  <c r="KS70" i="13"/>
  <c r="JY70" i="13"/>
  <c r="JU70" i="13"/>
  <c r="JI70" i="13"/>
  <c r="JC70" i="13"/>
  <c r="HW70" i="13"/>
  <c r="GU70" i="13"/>
  <c r="GO70" i="13"/>
  <c r="GM70" i="13"/>
  <c r="FY70" i="13"/>
  <c r="FQ70" i="13"/>
  <c r="EM70" i="13"/>
  <c r="EI70" i="13"/>
  <c r="DS70" i="13"/>
  <c r="DO70" i="13"/>
  <c r="DM70" i="13"/>
  <c r="DG70" i="13"/>
  <c r="DE70" i="13"/>
  <c r="CY70" i="13"/>
  <c r="CU70" i="13"/>
  <c r="CQ70" i="13"/>
  <c r="BA70" i="13"/>
  <c r="AU70" i="13"/>
  <c r="AI70" i="13"/>
  <c r="AE70" i="13"/>
  <c r="U70" i="13"/>
  <c r="G70" i="13"/>
  <c r="LY69" i="13"/>
  <c r="KS69" i="13"/>
  <c r="KQ69" i="13"/>
  <c r="KK69" i="13"/>
  <c r="JY69" i="13"/>
  <c r="JI69" i="13"/>
  <c r="IS69" i="13"/>
  <c r="IK69" i="13"/>
  <c r="II69" i="13"/>
  <c r="IE69" i="13"/>
  <c r="IC69" i="13"/>
  <c r="HW69" i="13"/>
  <c r="HU69" i="13"/>
  <c r="HM69" i="13"/>
  <c r="HK69" i="13"/>
  <c r="GQ69" i="13"/>
  <c r="GE69" i="13"/>
  <c r="FC69" i="13"/>
  <c r="EY69" i="13"/>
  <c r="EU69" i="13"/>
  <c r="EI69" i="13"/>
  <c r="DK69" i="13"/>
  <c r="CW69" i="13"/>
  <c r="CI69" i="13"/>
  <c r="BS69" i="13"/>
  <c r="BQ69" i="13"/>
  <c r="BI69" i="13"/>
  <c r="BG69" i="13"/>
  <c r="AU69" i="13"/>
  <c r="AC69" i="13"/>
  <c r="W69" i="13"/>
  <c r="U69" i="13"/>
  <c r="G69" i="13"/>
  <c r="H69" i="13" s="1"/>
  <c r="C69" i="13"/>
  <c r="MO67" i="13"/>
  <c r="MG67" i="13"/>
  <c r="ME67" i="13"/>
  <c r="MC67" i="13"/>
  <c r="LY67" i="13"/>
  <c r="LO67" i="13"/>
  <c r="LM67" i="13"/>
  <c r="KO67" i="13"/>
  <c r="KK67" i="13"/>
  <c r="KG67" i="13"/>
  <c r="JQ67" i="13"/>
  <c r="JK67" i="13"/>
  <c r="JI67" i="13"/>
  <c r="JA67" i="13"/>
  <c r="IU67" i="13"/>
  <c r="IS67" i="13"/>
  <c r="HU67" i="13"/>
  <c r="HC67" i="13"/>
  <c r="GU67" i="13"/>
  <c r="GG67" i="13"/>
  <c r="GE67" i="13"/>
  <c r="FW67" i="13"/>
  <c r="FS67" i="13"/>
  <c r="FQ67" i="13"/>
  <c r="FK67" i="13"/>
  <c r="EY67" i="13"/>
  <c r="EU67" i="13"/>
  <c r="EM67" i="13"/>
  <c r="EI67" i="13"/>
  <c r="EE67" i="13"/>
  <c r="EC67" i="13"/>
  <c r="EA67" i="13"/>
  <c r="DW67" i="13"/>
  <c r="DE67" i="13"/>
  <c r="CI67" i="13"/>
  <c r="BY67" i="13"/>
  <c r="BQ67" i="13"/>
  <c r="AS67" i="13"/>
  <c r="AM67" i="13"/>
  <c r="AA67" i="13"/>
  <c r="W67" i="13"/>
  <c r="U67" i="13"/>
  <c r="C67" i="13"/>
  <c r="LQ66" i="13"/>
  <c r="LI66" i="13"/>
  <c r="KY66" i="13"/>
  <c r="KQ66" i="13"/>
  <c r="KO66" i="13"/>
  <c r="KI66" i="13"/>
  <c r="KG66" i="13"/>
  <c r="JS66" i="13"/>
  <c r="JA66" i="13"/>
  <c r="II66" i="13"/>
  <c r="IE66" i="13"/>
  <c r="HU66" i="13"/>
  <c r="HO66" i="13"/>
  <c r="HE66" i="13"/>
  <c r="FC66" i="13"/>
  <c r="FA66" i="13"/>
  <c r="EY66" i="13"/>
  <c r="EU66" i="13"/>
  <c r="EM66" i="13"/>
  <c r="EE66" i="13"/>
  <c r="DS66" i="13"/>
  <c r="DO66" i="13"/>
  <c r="DG66" i="13"/>
  <c r="CU66" i="13"/>
  <c r="CE66" i="13"/>
  <c r="BS66" i="13"/>
  <c r="BQ66" i="13"/>
  <c r="BK66" i="13"/>
  <c r="BI66" i="13"/>
  <c r="BA66" i="13"/>
  <c r="AQ66" i="13"/>
  <c r="M66" i="13"/>
  <c r="MC65" i="13"/>
  <c r="LY65" i="13"/>
  <c r="LW65" i="13"/>
  <c r="LM65" i="13"/>
  <c r="LI65" i="13"/>
  <c r="LG65" i="13"/>
  <c r="KY65" i="13"/>
  <c r="KW65" i="13"/>
  <c r="KS65" i="13"/>
  <c r="KT65" i="13" s="1"/>
  <c r="KK65" i="13"/>
  <c r="KI65" i="13"/>
  <c r="KG65" i="13"/>
  <c r="KA65" i="13"/>
  <c r="JK65" i="13"/>
  <c r="JC65" i="13"/>
  <c r="IE65" i="13"/>
  <c r="IA65" i="13"/>
  <c r="HW65" i="13"/>
  <c r="HO65" i="13"/>
  <c r="HE65" i="13"/>
  <c r="HC65" i="13"/>
  <c r="GU65" i="13"/>
  <c r="GQ65" i="13"/>
  <c r="GG65" i="13"/>
  <c r="GE65" i="13"/>
  <c r="FY65" i="13"/>
  <c r="FW65" i="13"/>
  <c r="FS65" i="13"/>
  <c r="FK65" i="13"/>
  <c r="FC65" i="13"/>
  <c r="EI65" i="13"/>
  <c r="DW65" i="13"/>
  <c r="DU65" i="13"/>
  <c r="DV65" i="13" s="1"/>
  <c r="DK65" i="13"/>
  <c r="CY65" i="13"/>
  <c r="CM65" i="13"/>
  <c r="CI65" i="13"/>
  <c r="CG65" i="13"/>
  <c r="CE65" i="13"/>
  <c r="BW65" i="13"/>
  <c r="BS65" i="13"/>
  <c r="BK65" i="13"/>
  <c r="BG65" i="13"/>
  <c r="BC65" i="13"/>
  <c r="AC65" i="13"/>
  <c r="AA65" i="13"/>
  <c r="W65" i="13"/>
  <c r="K65" i="13"/>
  <c r="G65" i="13"/>
  <c r="E65" i="13"/>
  <c r="C65" i="13"/>
  <c r="ME64" i="13"/>
  <c r="LY64" i="13"/>
  <c r="LW64" i="13"/>
  <c r="LO64" i="13"/>
  <c r="LG64" i="13"/>
  <c r="KY64" i="13"/>
  <c r="KZ64" i="13" s="1"/>
  <c r="KK64" i="13"/>
  <c r="KI64" i="13"/>
  <c r="KG64" i="13"/>
  <c r="KC64" i="13"/>
  <c r="JC64" i="13"/>
  <c r="IU64" i="13"/>
  <c r="IS64" i="13"/>
  <c r="IO64" i="13"/>
  <c r="IM64" i="13"/>
  <c r="IK64" i="13"/>
  <c r="IA64" i="13"/>
  <c r="HW64" i="13"/>
  <c r="HU64" i="13"/>
  <c r="HC64" i="13"/>
  <c r="GY64" i="13"/>
  <c r="GU64" i="13"/>
  <c r="FI64" i="13"/>
  <c r="FA64" i="13"/>
  <c r="EY64" i="13"/>
  <c r="EU64" i="13"/>
  <c r="ES64" i="13"/>
  <c r="EM64" i="13"/>
  <c r="DG64" i="13"/>
  <c r="DC64" i="13"/>
  <c r="CU64" i="13"/>
  <c r="CO64" i="13"/>
  <c r="CG64" i="13"/>
  <c r="CE64" i="13"/>
  <c r="CA64" i="13"/>
  <c r="BO64" i="13"/>
  <c r="AU64" i="13"/>
  <c r="AS64" i="13"/>
  <c r="G64" i="13"/>
  <c r="MO62" i="13"/>
  <c r="MM62" i="13"/>
  <c r="MG62" i="13"/>
  <c r="LW62" i="13"/>
  <c r="LU62" i="13"/>
  <c r="KQ62" i="13"/>
  <c r="KO62" i="13"/>
  <c r="JQ62" i="13"/>
  <c r="JK62" i="13"/>
  <c r="JI62" i="13"/>
  <c r="JE62" i="13"/>
  <c r="JC62" i="13"/>
  <c r="JA62" i="13"/>
  <c r="IS62" i="13"/>
  <c r="IO62" i="13"/>
  <c r="IK62" i="13"/>
  <c r="IA62" i="13"/>
  <c r="HU62" i="13"/>
  <c r="HK62" i="13"/>
  <c r="GW62" i="13"/>
  <c r="GI62" i="13"/>
  <c r="GG62" i="13"/>
  <c r="FY62" i="13"/>
  <c r="FQ62" i="13"/>
  <c r="EU62" i="13"/>
  <c r="EI62" i="13"/>
  <c r="DM62" i="13"/>
  <c r="DK62" i="13"/>
  <c r="DG62" i="13"/>
  <c r="DE62" i="13"/>
  <c r="CW62" i="13"/>
  <c r="CM62" i="13"/>
  <c r="CE62" i="13"/>
  <c r="CA62" i="13"/>
  <c r="BY62" i="13"/>
  <c r="BW62" i="13"/>
  <c r="BO62" i="13"/>
  <c r="BI62" i="13"/>
  <c r="BG62" i="13"/>
  <c r="BC62" i="13"/>
  <c r="BA62" i="13"/>
  <c r="AM62" i="13"/>
  <c r="AI62" i="13"/>
  <c r="S62" i="13"/>
  <c r="O62" i="13"/>
  <c r="MC61" i="13"/>
  <c r="LW61" i="13"/>
  <c r="LO61" i="13"/>
  <c r="LM61" i="13"/>
  <c r="LI61" i="13"/>
  <c r="LG61" i="13"/>
  <c r="LA61" i="13"/>
  <c r="KY61" i="13"/>
  <c r="KZ66" i="13" s="1"/>
  <c r="KS61" i="13"/>
  <c r="KO61" i="13"/>
  <c r="KK61" i="13"/>
  <c r="KC61" i="13"/>
  <c r="KA61" i="13"/>
  <c r="JY61" i="13"/>
  <c r="JS61" i="13"/>
  <c r="JQ61" i="13"/>
  <c r="JM61" i="13"/>
  <c r="IW61" i="13"/>
  <c r="IU61" i="13"/>
  <c r="IS61" i="13"/>
  <c r="II61" i="13"/>
  <c r="HU61" i="13"/>
  <c r="HS61" i="13"/>
  <c r="HO61" i="13"/>
  <c r="HG61" i="13"/>
  <c r="HC61" i="13"/>
  <c r="GY61" i="13"/>
  <c r="GQ61" i="13"/>
  <c r="GM61" i="13"/>
  <c r="FW61" i="13"/>
  <c r="FA61" i="13"/>
  <c r="EY61" i="13"/>
  <c r="EU61" i="13"/>
  <c r="ES61" i="13"/>
  <c r="EQ61" i="13"/>
  <c r="EK61" i="13"/>
  <c r="EI61" i="13"/>
  <c r="EA61" i="13"/>
  <c r="DW61" i="13"/>
  <c r="DU61" i="13"/>
  <c r="DS61" i="13"/>
  <c r="DO61" i="13"/>
  <c r="DG61" i="13"/>
  <c r="DE61" i="13"/>
  <c r="DC61" i="13"/>
  <c r="CY61" i="13"/>
  <c r="CO61" i="13"/>
  <c r="BS61" i="13"/>
  <c r="BQ61" i="13"/>
  <c r="BO61" i="13"/>
  <c r="AQ61" i="13"/>
  <c r="AM61" i="13"/>
  <c r="AK61" i="13"/>
  <c r="W61" i="13"/>
  <c r="C61" i="13"/>
  <c r="MO60" i="13"/>
  <c r="MM60" i="13"/>
  <c r="MK60" i="13"/>
  <c r="MC60" i="13"/>
  <c r="LY60" i="13"/>
  <c r="LW60" i="13"/>
  <c r="KS60" i="13"/>
  <c r="KQ60" i="13"/>
  <c r="KG60" i="13"/>
  <c r="JY60" i="13"/>
  <c r="JC60" i="13"/>
  <c r="JA60" i="13"/>
  <c r="IS60" i="13"/>
  <c r="IO60" i="13"/>
  <c r="GO60" i="13"/>
  <c r="GI60" i="13"/>
  <c r="GA60" i="13"/>
  <c r="FY60" i="13"/>
  <c r="FW60" i="13"/>
  <c r="ES60" i="13"/>
  <c r="EQ60" i="13"/>
  <c r="EE60" i="13"/>
  <c r="EA60" i="13"/>
  <c r="DS60" i="13"/>
  <c r="DO60" i="13"/>
  <c r="DM60" i="13"/>
  <c r="DG60" i="13"/>
  <c r="DE60" i="13"/>
  <c r="DC60" i="13"/>
  <c r="CU60" i="13"/>
  <c r="CO60" i="13"/>
  <c r="CE60" i="13"/>
  <c r="CA60" i="13"/>
  <c r="AY60" i="13"/>
  <c r="AK60" i="13"/>
  <c r="M60" i="13"/>
  <c r="K60" i="13"/>
  <c r="G60" i="13"/>
  <c r="LO59" i="13"/>
  <c r="LM59" i="13"/>
  <c r="LI59" i="13"/>
  <c r="LG59" i="13"/>
  <c r="LE59" i="13"/>
  <c r="KS59" i="13"/>
  <c r="KO59" i="13"/>
  <c r="KK59" i="13"/>
  <c r="JQ59" i="13"/>
  <c r="JE59" i="13"/>
  <c r="IW59" i="13"/>
  <c r="IU59" i="13"/>
  <c r="IS59" i="13"/>
  <c r="IK59" i="13"/>
  <c r="II59" i="13"/>
  <c r="IE59" i="13"/>
  <c r="IA59" i="13"/>
  <c r="HW59" i="13"/>
  <c r="HU59" i="13"/>
  <c r="HO59" i="13"/>
  <c r="HM59" i="13"/>
  <c r="FS59" i="13"/>
  <c r="FA59" i="13"/>
  <c r="EY59" i="13"/>
  <c r="EU59" i="13"/>
  <c r="EQ59" i="13"/>
  <c r="EM59" i="13"/>
  <c r="EK59" i="13"/>
  <c r="EI59" i="13"/>
  <c r="EE59" i="13"/>
  <c r="EC59" i="13"/>
  <c r="DS59" i="13"/>
  <c r="DM59" i="13"/>
  <c r="DK59" i="13"/>
  <c r="DG59" i="13"/>
  <c r="DE59" i="13"/>
  <c r="CU59" i="13"/>
  <c r="CQ59" i="13"/>
  <c r="CA59" i="13"/>
  <c r="BK59" i="13"/>
  <c r="BA59" i="13"/>
  <c r="AY59" i="13"/>
  <c r="AU59" i="13"/>
  <c r="MG57" i="13"/>
  <c r="ME57" i="13"/>
  <c r="MC57" i="13"/>
  <c r="LW57" i="13"/>
  <c r="LQ57" i="13"/>
  <c r="LM57" i="13"/>
  <c r="LG57" i="13"/>
  <c r="KY57" i="13"/>
  <c r="JS57" i="13"/>
  <c r="JM57" i="13"/>
  <c r="JI57" i="13"/>
  <c r="JE57" i="13"/>
  <c r="JC57" i="13"/>
  <c r="IW57" i="13"/>
  <c r="IU57" i="13"/>
  <c r="IO57" i="13"/>
  <c r="IK57" i="13"/>
  <c r="HW57" i="13"/>
  <c r="HK57" i="13"/>
  <c r="HG57" i="13"/>
  <c r="GO57" i="13"/>
  <c r="GM57" i="13"/>
  <c r="FS57" i="13"/>
  <c r="FQ57" i="13"/>
  <c r="FK57" i="13"/>
  <c r="FI57" i="13"/>
  <c r="FG57" i="13"/>
  <c r="FC57" i="13"/>
  <c r="FA57" i="13"/>
  <c r="EY57" i="13"/>
  <c r="EQ57" i="13"/>
  <c r="EE57" i="13"/>
  <c r="DW57" i="13"/>
  <c r="DM57" i="13"/>
  <c r="DC57" i="13"/>
  <c r="CW57" i="13"/>
  <c r="CU57" i="13"/>
  <c r="CO57" i="13"/>
  <c r="CM57" i="13"/>
  <c r="CI57" i="13"/>
  <c r="CE57" i="13"/>
  <c r="BI57" i="13"/>
  <c r="AU57" i="13"/>
  <c r="AI57" i="13"/>
  <c r="AE57" i="13"/>
  <c r="U57" i="13"/>
  <c r="G57" i="13"/>
  <c r="LQ56" i="13"/>
  <c r="LI56" i="13"/>
  <c r="LG56" i="13"/>
  <c r="LA56" i="13"/>
  <c r="KW56" i="13"/>
  <c r="KS56" i="13"/>
  <c r="KQ56" i="13"/>
  <c r="KK56" i="13"/>
  <c r="KG56" i="13"/>
  <c r="KC56" i="13"/>
  <c r="JY56" i="13"/>
  <c r="JK56" i="13"/>
  <c r="IU56" i="13"/>
  <c r="IV56" i="13" s="1"/>
  <c r="II56" i="13"/>
  <c r="IA56" i="13"/>
  <c r="HC56" i="13"/>
  <c r="GY56" i="13"/>
  <c r="GW56" i="13"/>
  <c r="GQ56" i="13"/>
  <c r="GE56" i="13"/>
  <c r="FQ56" i="13"/>
  <c r="FA56" i="13"/>
  <c r="EC56" i="13"/>
  <c r="DK56" i="13"/>
  <c r="CY56" i="13"/>
  <c r="BW56" i="13"/>
  <c r="BS56" i="13"/>
  <c r="BO56" i="13"/>
  <c r="BG56" i="13"/>
  <c r="BA56" i="13"/>
  <c r="AU56" i="13"/>
  <c r="AM56" i="13"/>
  <c r="AC56" i="13"/>
  <c r="AD56" i="13" s="1"/>
  <c r="MO55" i="13"/>
  <c r="MM55" i="13"/>
  <c r="LY55" i="13"/>
  <c r="LW55" i="13"/>
  <c r="LU55" i="13"/>
  <c r="LQ55" i="13"/>
  <c r="LO55" i="13"/>
  <c r="LM55" i="13"/>
  <c r="LE55" i="13"/>
  <c r="KO55" i="13"/>
  <c r="KP55" i="13" s="1"/>
  <c r="KK55" i="13"/>
  <c r="II55" i="13"/>
  <c r="IJ55" i="13" s="1"/>
  <c r="HU55" i="13"/>
  <c r="HE55" i="13"/>
  <c r="GO55" i="13"/>
  <c r="FW55" i="13"/>
  <c r="FS55" i="13"/>
  <c r="EM55" i="13"/>
  <c r="EE55" i="13"/>
  <c r="DW55" i="13"/>
  <c r="DE55" i="13"/>
  <c r="CM55" i="13"/>
  <c r="CE55" i="13"/>
  <c r="AC55" i="13"/>
  <c r="AD60" i="13" s="1"/>
  <c r="W55" i="13"/>
  <c r="U55" i="13"/>
  <c r="O55" i="13"/>
  <c r="M55" i="13"/>
  <c r="K55" i="13"/>
  <c r="C55" i="13"/>
  <c r="MO54" i="13"/>
  <c r="MM54" i="13"/>
  <c r="LM54" i="13"/>
  <c r="KO54" i="13"/>
  <c r="JS54" i="13"/>
  <c r="IM54" i="13"/>
  <c r="IA54" i="13"/>
  <c r="HW54" i="13"/>
  <c r="HM54" i="13"/>
  <c r="HC54" i="13"/>
  <c r="GU54" i="13"/>
  <c r="GM54" i="13"/>
  <c r="GG54" i="13"/>
  <c r="GA54" i="13"/>
  <c r="FW54" i="13"/>
  <c r="FS54" i="13"/>
  <c r="FQ54" i="13"/>
  <c r="FR59" i="13" s="1"/>
  <c r="FG54" i="13"/>
  <c r="EY54" i="13"/>
  <c r="EU54" i="13"/>
  <c r="ES54" i="13"/>
  <c r="EK54" i="13"/>
  <c r="EI54" i="13"/>
  <c r="EE54" i="13"/>
  <c r="EA54" i="13"/>
  <c r="DU54" i="13"/>
  <c r="DG54" i="13"/>
  <c r="CQ54" i="13"/>
  <c r="BK54" i="13"/>
  <c r="BI54" i="13"/>
  <c r="BA54" i="13"/>
  <c r="AY54" i="13"/>
  <c r="AU54" i="13"/>
  <c r="AS54" i="13"/>
  <c r="AQ54" i="13"/>
  <c r="AK54" i="13"/>
  <c r="AA54" i="13"/>
  <c r="O54" i="13"/>
  <c r="K54" i="13"/>
  <c r="G54" i="13"/>
  <c r="MO52" i="13"/>
  <c r="ME52" i="13"/>
  <c r="MC52" i="13"/>
  <c r="MD57" i="13" s="1"/>
  <c r="LO52" i="13"/>
  <c r="KA52" i="13"/>
  <c r="JS52" i="13"/>
  <c r="JQ52" i="13"/>
  <c r="JI52" i="13"/>
  <c r="JC52" i="13"/>
  <c r="IS52" i="13"/>
  <c r="IO52" i="13"/>
  <c r="II52" i="13"/>
  <c r="GQ52" i="13"/>
  <c r="GO52" i="13"/>
  <c r="GM52" i="13"/>
  <c r="GG52" i="13"/>
  <c r="GA52" i="13"/>
  <c r="FA52" i="13"/>
  <c r="DS52" i="13"/>
  <c r="DO52" i="13"/>
  <c r="DK52" i="13"/>
  <c r="DG52" i="13"/>
  <c r="DE52" i="13"/>
  <c r="CU52" i="13"/>
  <c r="CI52" i="13"/>
  <c r="CG52" i="13"/>
  <c r="CE52" i="13"/>
  <c r="CA52" i="13"/>
  <c r="BW52" i="13"/>
  <c r="BK52" i="13"/>
  <c r="AQ52" i="13"/>
  <c r="AM52" i="13"/>
  <c r="AK52" i="13"/>
  <c r="AI52" i="13"/>
  <c r="AC52" i="13"/>
  <c r="M52" i="13"/>
  <c r="LQ51" i="13"/>
  <c r="KQ51" i="13"/>
  <c r="IO51" i="13"/>
  <c r="IK51" i="13"/>
  <c r="II51" i="13"/>
  <c r="HG51" i="13"/>
  <c r="GU51" i="13"/>
  <c r="GQ51" i="13"/>
  <c r="GO51" i="13"/>
  <c r="GG51" i="13"/>
  <c r="FQ51" i="13"/>
  <c r="FO51" i="13"/>
  <c r="FG51" i="13"/>
  <c r="EY51" i="13"/>
  <c r="ES51" i="13"/>
  <c r="EM51" i="13"/>
  <c r="EK51" i="13"/>
  <c r="BW51" i="13"/>
  <c r="BS51" i="13"/>
  <c r="BK51" i="13"/>
  <c r="BG51" i="13"/>
  <c r="BC51" i="13"/>
  <c r="AY51" i="13"/>
  <c r="AQ51" i="13"/>
  <c r="AM51" i="13"/>
  <c r="AI51" i="13"/>
  <c r="AE51" i="13"/>
  <c r="O51" i="13"/>
  <c r="K51" i="13"/>
  <c r="L51" i="13" s="1"/>
  <c r="LU50" i="13"/>
  <c r="LO50" i="13"/>
  <c r="LP50" i="13" s="1"/>
  <c r="LM50" i="13"/>
  <c r="LI50" i="13"/>
  <c r="LE50" i="13"/>
  <c r="KY50" i="13"/>
  <c r="KO50" i="13"/>
  <c r="KP50" i="13" s="1"/>
  <c r="JU50" i="13"/>
  <c r="JS50" i="13"/>
  <c r="IA50" i="13"/>
  <c r="HW50" i="13"/>
  <c r="HU50" i="13"/>
  <c r="HS50" i="13"/>
  <c r="GG50" i="13"/>
  <c r="FI50" i="13"/>
  <c r="EM50" i="13"/>
  <c r="EK50" i="13"/>
  <c r="EI50" i="13"/>
  <c r="EE50" i="13"/>
  <c r="EC50" i="13"/>
  <c r="EA50" i="13"/>
  <c r="DU50" i="13"/>
  <c r="DG50" i="13"/>
  <c r="DE50" i="13"/>
  <c r="BC50" i="13"/>
  <c r="AY50" i="13"/>
  <c r="AU50" i="13"/>
  <c r="AM50" i="13"/>
  <c r="AA50" i="13"/>
  <c r="O50" i="13"/>
  <c r="M50" i="13"/>
  <c r="E50" i="13"/>
  <c r="LO49" i="13"/>
  <c r="KW49" i="13"/>
  <c r="JS49" i="13"/>
  <c r="JQ49" i="13"/>
  <c r="JK49" i="13"/>
  <c r="JI49" i="13"/>
  <c r="JC49" i="13"/>
  <c r="JA49" i="13"/>
  <c r="IO49" i="13"/>
  <c r="FY49" i="13"/>
  <c r="FS49" i="13"/>
  <c r="FI49" i="13"/>
  <c r="FA49" i="13"/>
  <c r="EY49" i="13"/>
  <c r="EQ49" i="13"/>
  <c r="EC49" i="13"/>
  <c r="DW49" i="13"/>
  <c r="DU49" i="13"/>
  <c r="DS49" i="13"/>
  <c r="DO49" i="13"/>
  <c r="DK49" i="13"/>
  <c r="CQ49" i="13"/>
  <c r="CO49" i="13"/>
  <c r="CG49" i="13"/>
  <c r="CA49" i="13"/>
  <c r="BO49" i="13"/>
  <c r="O49" i="13"/>
  <c r="G49" i="13"/>
  <c r="MK47" i="13"/>
  <c r="LU47" i="13"/>
  <c r="LE47" i="13"/>
  <c r="KI47" i="13"/>
  <c r="KG47" i="13"/>
  <c r="KC47" i="13"/>
  <c r="JU47" i="13"/>
  <c r="JE47" i="13"/>
  <c r="JA47" i="13"/>
  <c r="IW47" i="13"/>
  <c r="IM47" i="13"/>
  <c r="IA47" i="13"/>
  <c r="HW47" i="13"/>
  <c r="HU47" i="13"/>
  <c r="GO47" i="13"/>
  <c r="GI47" i="13"/>
  <c r="DU47" i="13"/>
  <c r="DG47" i="13"/>
  <c r="DC47" i="13"/>
  <c r="BY47" i="13"/>
  <c r="BO47" i="13"/>
  <c r="BK47" i="13"/>
  <c r="AS47" i="13"/>
  <c r="AQ47" i="13"/>
  <c r="AM47" i="13"/>
  <c r="AA47" i="13"/>
  <c r="MK46" i="13"/>
  <c r="LY46" i="13"/>
  <c r="LW46" i="13"/>
  <c r="LI46" i="13"/>
  <c r="LG46" i="13"/>
  <c r="JC46" i="13"/>
  <c r="IO46" i="13"/>
  <c r="IA46" i="13"/>
  <c r="HO46" i="13"/>
  <c r="HC46" i="13"/>
  <c r="GY46" i="13"/>
  <c r="GZ51" i="13" s="1"/>
  <c r="GU46" i="13"/>
  <c r="GI46" i="13"/>
  <c r="FY46" i="13"/>
  <c r="FK46" i="13"/>
  <c r="EU46" i="13"/>
  <c r="ES46" i="13"/>
  <c r="EM46" i="13"/>
  <c r="EK46" i="13"/>
  <c r="EC46" i="13"/>
  <c r="DW46" i="13"/>
  <c r="CY46" i="13"/>
  <c r="CW46" i="13"/>
  <c r="CU46" i="13"/>
  <c r="CQ46" i="13"/>
  <c r="CO46" i="13"/>
  <c r="CA46" i="13"/>
  <c r="BA46" i="13"/>
  <c r="AQ46" i="13"/>
  <c r="AM46" i="13"/>
  <c r="AK46" i="13"/>
  <c r="AE46" i="13"/>
  <c r="S46" i="13"/>
  <c r="K46" i="13"/>
  <c r="MM45" i="13"/>
  <c r="MK45" i="13"/>
  <c r="LO45" i="13"/>
  <c r="LG45" i="13"/>
  <c r="KS45" i="13"/>
  <c r="KQ45" i="13"/>
  <c r="JM45" i="13"/>
  <c r="IA45" i="13"/>
  <c r="IB45" i="13" s="1"/>
  <c r="HM45" i="13"/>
  <c r="HG45" i="13"/>
  <c r="GY45" i="13"/>
  <c r="GU45" i="13"/>
  <c r="GQ45" i="13"/>
  <c r="GO45" i="13"/>
  <c r="GI45" i="13"/>
  <c r="GA45" i="13"/>
  <c r="FY45" i="13"/>
  <c r="FZ50" i="13" s="1"/>
  <c r="FW45" i="13"/>
  <c r="FQ45" i="13"/>
  <c r="FO45" i="13"/>
  <c r="FG45" i="13"/>
  <c r="FC45" i="13"/>
  <c r="FA45" i="13"/>
  <c r="EA45" i="13"/>
  <c r="DM45" i="13"/>
  <c r="BS45" i="13"/>
  <c r="BI45" i="13"/>
  <c r="BG45" i="13"/>
  <c r="BC45" i="13"/>
  <c r="AY45" i="13"/>
  <c r="AU45" i="13"/>
  <c r="AS45" i="13"/>
  <c r="AK45" i="13"/>
  <c r="W45" i="13"/>
  <c r="U45" i="13"/>
  <c r="S45" i="13"/>
  <c r="K45" i="13"/>
  <c r="G45" i="13"/>
  <c r="MK44" i="13"/>
  <c r="ME44" i="13"/>
  <c r="LU44" i="13"/>
  <c r="LQ44" i="13"/>
  <c r="KO44" i="13"/>
  <c r="JM44" i="13"/>
  <c r="IM44" i="13"/>
  <c r="II44" i="13"/>
  <c r="GO44" i="13"/>
  <c r="FS44" i="13"/>
  <c r="FO44" i="13"/>
  <c r="FG44" i="13"/>
  <c r="FA44" i="13"/>
  <c r="ES44" i="13"/>
  <c r="EM44" i="13"/>
  <c r="EC44" i="13"/>
  <c r="DG44" i="13"/>
  <c r="CQ44" i="13"/>
  <c r="CO44" i="13"/>
  <c r="CM44" i="13"/>
  <c r="CI44" i="13"/>
  <c r="CG44" i="13"/>
  <c r="CA44" i="13"/>
  <c r="BQ44" i="13"/>
  <c r="BG44" i="13"/>
  <c r="BC44" i="13"/>
  <c r="AY44" i="13"/>
  <c r="AU44" i="13"/>
  <c r="AS44" i="13"/>
  <c r="C44" i="13"/>
  <c r="MK42" i="13"/>
  <c r="ML47" i="13" s="1"/>
  <c r="LO42" i="13"/>
  <c r="LI42" i="13"/>
  <c r="LE42" i="13"/>
  <c r="KY42" i="13"/>
  <c r="KQ42" i="13"/>
  <c r="KO42" i="13"/>
  <c r="KI42" i="13"/>
  <c r="KC42" i="13"/>
  <c r="KA42" i="13"/>
  <c r="JY42" i="13"/>
  <c r="IS42" i="13"/>
  <c r="IO42" i="13"/>
  <c r="HO42" i="13"/>
  <c r="HM42" i="13"/>
  <c r="HC42" i="13"/>
  <c r="GQ42" i="13"/>
  <c r="GE42" i="13"/>
  <c r="FW42" i="13"/>
  <c r="FQ42" i="13"/>
  <c r="DC42" i="13"/>
  <c r="BA42" i="13"/>
  <c r="AS42" i="13"/>
  <c r="AM42" i="13"/>
  <c r="AC42" i="13"/>
  <c r="W42" i="13"/>
  <c r="C42" i="13"/>
  <c r="MC41" i="13"/>
  <c r="LU41" i="13"/>
  <c r="LO41" i="13"/>
  <c r="LP41" i="13" s="1"/>
  <c r="LM41" i="13"/>
  <c r="LN41" i="13" s="1"/>
  <c r="LI41" i="13"/>
  <c r="LG41" i="13"/>
  <c r="KY41" i="13"/>
  <c r="FY41" i="13"/>
  <c r="EK41" i="13"/>
  <c r="DE41" i="13"/>
  <c r="CY41" i="13"/>
  <c r="CQ41" i="13"/>
  <c r="CO41" i="13"/>
  <c r="BC41" i="13"/>
  <c r="AQ41" i="13"/>
  <c r="AK41" i="13"/>
  <c r="AI41" i="13"/>
  <c r="M41" i="13"/>
  <c r="G41" i="13"/>
  <c r="KS40" i="13"/>
  <c r="IS40" i="13"/>
  <c r="IT40" i="13" s="1"/>
  <c r="IA40" i="13"/>
  <c r="HW40" i="13"/>
  <c r="HS40" i="13"/>
  <c r="HO40" i="13"/>
  <c r="HK40" i="13"/>
  <c r="GO40" i="13"/>
  <c r="GI40" i="13"/>
  <c r="GA40" i="13"/>
  <c r="FS40" i="13"/>
  <c r="EU40" i="13"/>
  <c r="EV40" i="13" s="1"/>
  <c r="ES40" i="13"/>
  <c r="EM40" i="13"/>
  <c r="EK40" i="13"/>
  <c r="EI40" i="13"/>
  <c r="EC40" i="13"/>
  <c r="EA40" i="13"/>
  <c r="DW40" i="13"/>
  <c r="BQ40" i="13"/>
  <c r="AY40" i="13"/>
  <c r="AM40" i="13"/>
  <c r="W40" i="13"/>
  <c r="LA39" i="13"/>
  <c r="KY39" i="13"/>
  <c r="KK39" i="13"/>
  <c r="JS39" i="13"/>
  <c r="JQ39" i="13"/>
  <c r="JI39" i="13"/>
  <c r="IO39" i="13"/>
  <c r="IA39" i="13"/>
  <c r="GM39" i="13"/>
  <c r="GG39" i="13"/>
  <c r="DC39" i="13"/>
  <c r="CY39" i="13"/>
  <c r="BI39" i="13"/>
  <c r="BA39" i="13"/>
  <c r="AQ39" i="13"/>
  <c r="AK39" i="13"/>
  <c r="AA39" i="13"/>
  <c r="W39" i="13"/>
  <c r="S39" i="13"/>
  <c r="O39" i="13"/>
  <c r="M39" i="13"/>
  <c r="LE37" i="13"/>
  <c r="LA37" i="13"/>
  <c r="KW37" i="13"/>
  <c r="KQ37" i="13"/>
  <c r="KI37" i="13"/>
  <c r="FI37" i="13"/>
  <c r="EU37" i="13"/>
  <c r="DU37" i="13"/>
  <c r="BQ37" i="13"/>
  <c r="BO37" i="13"/>
  <c r="BA37" i="13"/>
  <c r="AU37" i="13"/>
  <c r="MM36" i="13"/>
  <c r="LO36" i="13"/>
  <c r="LM36" i="13"/>
  <c r="KC36" i="13"/>
  <c r="KA36" i="13"/>
  <c r="JY36" i="13"/>
  <c r="JU36" i="13"/>
  <c r="JQ36" i="13"/>
  <c r="JE36" i="13"/>
  <c r="HE36" i="13"/>
  <c r="GO36" i="13"/>
  <c r="GM36" i="13"/>
  <c r="GI36" i="13"/>
  <c r="FY36" i="13"/>
  <c r="DW36" i="13"/>
  <c r="CW36" i="13"/>
  <c r="CG36" i="13"/>
  <c r="BS36" i="13"/>
  <c r="BC36" i="13"/>
  <c r="AK36" i="13"/>
  <c r="G36" i="13"/>
  <c r="C36" i="13"/>
  <c r="MO35" i="13"/>
  <c r="MM35" i="13"/>
  <c r="LW35" i="13"/>
  <c r="LI35" i="13"/>
  <c r="LE35" i="13"/>
  <c r="KW35" i="13"/>
  <c r="GY35" i="13"/>
  <c r="EU35" i="13"/>
  <c r="EK35" i="13"/>
  <c r="DO35" i="13"/>
  <c r="DG35" i="13"/>
  <c r="DE35" i="13"/>
  <c r="CQ35" i="13"/>
  <c r="CI35" i="13"/>
  <c r="CG35" i="13"/>
  <c r="BO35" i="13"/>
  <c r="BC35" i="13"/>
  <c r="BA35" i="13"/>
  <c r="AE35" i="13"/>
  <c r="ME34" i="13"/>
  <c r="JS34" i="13"/>
  <c r="JQ34" i="13"/>
  <c r="JM34" i="13"/>
  <c r="IM34" i="13"/>
  <c r="HS34" i="13"/>
  <c r="GY34" i="13"/>
  <c r="GE34" i="13"/>
  <c r="FA34" i="13"/>
  <c r="DO34" i="13"/>
  <c r="DM34" i="13"/>
  <c r="DG34" i="13"/>
  <c r="DE34" i="13"/>
  <c r="DC34" i="13"/>
  <c r="CW34" i="13"/>
  <c r="CO34" i="13"/>
  <c r="CG34" i="13"/>
  <c r="CA34" i="13"/>
  <c r="LG32" i="13"/>
  <c r="LA32" i="13"/>
  <c r="KW32" i="13"/>
  <c r="IA32" i="13"/>
  <c r="HW32" i="13"/>
  <c r="GU32" i="13"/>
  <c r="FK32" i="13"/>
  <c r="BO32" i="13"/>
  <c r="BK32" i="13"/>
  <c r="BG32" i="13"/>
  <c r="BC32" i="13"/>
  <c r="AY32" i="13"/>
  <c r="MK31" i="13"/>
  <c r="FS31" i="13"/>
  <c r="FC31" i="13"/>
  <c r="EE31" i="13"/>
  <c r="EA31" i="13"/>
  <c r="DG31" i="13"/>
  <c r="DC31" i="13"/>
  <c r="CW31" i="13"/>
  <c r="CX31" i="13" s="1"/>
  <c r="CQ31" i="13"/>
  <c r="AA31" i="13"/>
  <c r="S31" i="13"/>
  <c r="O31" i="13"/>
  <c r="JY30" i="13"/>
  <c r="HW30" i="13"/>
  <c r="HU30" i="13"/>
  <c r="HS30" i="13"/>
  <c r="AU30" i="13"/>
  <c r="AS30" i="13"/>
  <c r="MO29" i="13"/>
  <c r="ME29" i="13"/>
  <c r="LO29" i="13"/>
  <c r="LM29" i="13"/>
  <c r="LI29" i="13"/>
  <c r="JS29" i="13"/>
  <c r="IS29" i="13"/>
  <c r="GY29" i="13"/>
  <c r="GU29" i="13"/>
  <c r="GM29" i="13"/>
  <c r="FY29" i="13"/>
  <c r="CU29" i="13"/>
  <c r="CQ29" i="13"/>
  <c r="CI29" i="13"/>
  <c r="M29" i="13"/>
  <c r="K29" i="13"/>
  <c r="LU27" i="13"/>
  <c r="KG27" i="13"/>
  <c r="HU27" i="13"/>
  <c r="HS27" i="13"/>
  <c r="EY27" i="13"/>
  <c r="BQ27" i="13"/>
  <c r="S26" i="13"/>
  <c r="M26" i="13"/>
  <c r="LI25" i="13"/>
  <c r="KW25" i="13"/>
  <c r="IA25" i="13"/>
  <c r="CO25" i="13"/>
  <c r="BS25" i="13"/>
  <c r="BO25" i="13"/>
  <c r="BK25" i="13"/>
  <c r="AE25" i="13"/>
  <c r="MO24" i="13"/>
  <c r="MM24" i="13"/>
  <c r="LO24" i="13"/>
  <c r="HU21" i="13"/>
  <c r="HG21" i="13"/>
  <c r="HE21" i="13"/>
  <c r="HC21" i="13"/>
  <c r="GU21" i="13"/>
  <c r="GI21" i="13"/>
  <c r="EY21" i="13"/>
  <c r="DG21" i="13"/>
  <c r="CI21" i="13"/>
  <c r="CE21" i="13"/>
  <c r="BW21" i="13"/>
  <c r="BI21" i="13"/>
  <c r="AM21" i="13"/>
  <c r="AK21" i="13"/>
  <c r="AC21" i="13"/>
  <c r="AA21" i="13"/>
  <c r="W21" i="13"/>
  <c r="U21" i="13"/>
  <c r="S21" i="13"/>
  <c r="MK20" i="13"/>
  <c r="KO20" i="13"/>
  <c r="BO20" i="13"/>
  <c r="BA20" i="13"/>
  <c r="AY20" i="13"/>
  <c r="AQ20" i="13"/>
  <c r="O20" i="13"/>
  <c r="LE19" i="13"/>
  <c r="JM19" i="13"/>
  <c r="JA19" i="13"/>
  <c r="IU19" i="13"/>
  <c r="GE19" i="13"/>
  <c r="BI19" i="13"/>
  <c r="E19" i="13"/>
  <c r="LI18" i="13"/>
  <c r="LG18" i="13"/>
  <c r="KY18" i="13"/>
  <c r="KA18" i="13"/>
  <c r="JI18" i="13"/>
  <c r="IU18" i="13"/>
  <c r="II18" i="13"/>
  <c r="GO18" i="13"/>
  <c r="FO18" i="13"/>
  <c r="IU17" i="13"/>
  <c r="IA17" i="13"/>
  <c r="GQ17" i="13"/>
  <c r="GO17" i="13"/>
  <c r="EU17" i="13"/>
  <c r="ES17" i="13"/>
  <c r="CQ17" i="13"/>
  <c r="AU17" i="13"/>
  <c r="AM17" i="13"/>
  <c r="AI17" i="13"/>
  <c r="MK16" i="13"/>
  <c r="MG16" i="13"/>
  <c r="MC16" i="13"/>
  <c r="LY16" i="13"/>
  <c r="FY16" i="13"/>
  <c r="FW16" i="13"/>
  <c r="DG15" i="13"/>
  <c r="Y154" i="2"/>
  <c r="AA154" i="2" s="1"/>
  <c r="E154" i="2"/>
  <c r="G154" i="2" s="1"/>
  <c r="Y153" i="2"/>
  <c r="AA153" i="2" s="1"/>
  <c r="K153" i="2"/>
  <c r="M153" i="2" s="1"/>
  <c r="S152" i="2"/>
  <c r="E152" i="2"/>
  <c r="K151" i="2"/>
  <c r="Y150" i="2"/>
  <c r="AA150" i="2" s="1"/>
  <c r="E150" i="2"/>
  <c r="G150" i="2" s="1"/>
  <c r="Y149" i="2"/>
  <c r="AA149" i="2" s="1"/>
  <c r="K149" i="2"/>
  <c r="M149" i="2" s="1"/>
  <c r="S148" i="2"/>
  <c r="E148" i="2"/>
  <c r="G148" i="2" s="1"/>
  <c r="K147" i="2"/>
  <c r="M147" i="2" s="1"/>
  <c r="Y146" i="2"/>
  <c r="AA146" i="2" s="1"/>
  <c r="E146" i="2"/>
  <c r="Y145" i="2"/>
  <c r="AA145" i="2" s="1"/>
  <c r="K145" i="2"/>
  <c r="M145" i="2" s="1"/>
  <c r="S144" i="2"/>
  <c r="E144" i="2"/>
  <c r="G144" i="2" s="1"/>
  <c r="K143" i="2"/>
  <c r="M143" i="2" s="1"/>
  <c r="AA141" i="2"/>
  <c r="Y141" i="2"/>
  <c r="U141" i="2"/>
  <c r="S141" i="2"/>
  <c r="M141" i="2"/>
  <c r="K141" i="2"/>
  <c r="G141" i="2"/>
  <c r="E141" i="2"/>
  <c r="AA140" i="2"/>
  <c r="Y140" i="2"/>
  <c r="U140" i="2"/>
  <c r="S140" i="2"/>
  <c r="M140" i="2"/>
  <c r="K140" i="2"/>
  <c r="G140" i="2"/>
  <c r="E140" i="2"/>
  <c r="AA139" i="2"/>
  <c r="Y139" i="2"/>
  <c r="U139" i="2"/>
  <c r="S139" i="2"/>
  <c r="M139" i="2"/>
  <c r="K139" i="2"/>
  <c r="G139" i="2"/>
  <c r="E139" i="2"/>
  <c r="AA138" i="2"/>
  <c r="Y138" i="2"/>
  <c r="U138" i="2"/>
  <c r="S138" i="2"/>
  <c r="M138" i="2"/>
  <c r="K138" i="2"/>
  <c r="G138" i="2"/>
  <c r="E138" i="2"/>
  <c r="AA137" i="2"/>
  <c r="Y137" i="2"/>
  <c r="U137" i="2"/>
  <c r="S137" i="2"/>
  <c r="M137" i="2"/>
  <c r="K137" i="2"/>
  <c r="G137" i="2"/>
  <c r="E137" i="2"/>
  <c r="AA136" i="2"/>
  <c r="Y136" i="2"/>
  <c r="U136" i="2"/>
  <c r="S136" i="2"/>
  <c r="M136" i="2"/>
  <c r="K136" i="2"/>
  <c r="G136" i="2"/>
  <c r="E136" i="2"/>
  <c r="AA135" i="2"/>
  <c r="Y135" i="2"/>
  <c r="U135" i="2"/>
  <c r="S135" i="2"/>
  <c r="M135" i="2"/>
  <c r="K135" i="2"/>
  <c r="G135" i="2"/>
  <c r="E135" i="2"/>
  <c r="AA134" i="2"/>
  <c r="Y134" i="2"/>
  <c r="U134" i="2"/>
  <c r="S134" i="2"/>
  <c r="M134" i="2"/>
  <c r="K134" i="2"/>
  <c r="G134" i="2"/>
  <c r="E134" i="2"/>
  <c r="AA133" i="2"/>
  <c r="Y133" i="2"/>
  <c r="U133" i="2"/>
  <c r="S133" i="2"/>
  <c r="M133" i="2"/>
  <c r="K133" i="2"/>
  <c r="G133" i="2"/>
  <c r="E133" i="2"/>
  <c r="AA132" i="2"/>
  <c r="Y132" i="2"/>
  <c r="U132" i="2"/>
  <c r="S132" i="2"/>
  <c r="M132" i="2"/>
  <c r="K132" i="2"/>
  <c r="G132" i="2"/>
  <c r="E132" i="2"/>
  <c r="C132" i="2"/>
  <c r="AA131" i="2"/>
  <c r="Y131" i="2"/>
  <c r="U131" i="2"/>
  <c r="S131" i="2"/>
  <c r="M131" i="2"/>
  <c r="K131" i="2"/>
  <c r="G131" i="2"/>
  <c r="E131" i="2"/>
  <c r="AA130" i="2"/>
  <c r="Y130" i="2"/>
  <c r="U130" i="2"/>
  <c r="S130" i="2"/>
  <c r="M130" i="2"/>
  <c r="K130" i="2"/>
  <c r="G130" i="2"/>
  <c r="E130" i="2"/>
  <c r="AA128" i="2"/>
  <c r="Y128" i="2"/>
  <c r="U128" i="2"/>
  <c r="S128" i="2"/>
  <c r="M128" i="2"/>
  <c r="K128" i="2"/>
  <c r="G128" i="2"/>
  <c r="E128" i="2"/>
  <c r="AA127" i="2"/>
  <c r="Y127" i="2"/>
  <c r="U127" i="2"/>
  <c r="S127" i="2"/>
  <c r="M127" i="2"/>
  <c r="K127" i="2"/>
  <c r="G127" i="2"/>
  <c r="E127" i="2"/>
  <c r="AA126" i="2"/>
  <c r="Y126" i="2"/>
  <c r="U126" i="2"/>
  <c r="S126" i="2"/>
  <c r="M126" i="2"/>
  <c r="K126" i="2"/>
  <c r="G126" i="2"/>
  <c r="E126" i="2"/>
  <c r="AA125" i="2"/>
  <c r="Y125" i="2"/>
  <c r="U125" i="2"/>
  <c r="S125" i="2"/>
  <c r="M125" i="2"/>
  <c r="K125" i="2"/>
  <c r="G125" i="2"/>
  <c r="E125" i="2"/>
  <c r="AA124" i="2"/>
  <c r="Y124" i="2"/>
  <c r="U124" i="2"/>
  <c r="S124" i="2"/>
  <c r="M124" i="2"/>
  <c r="K124" i="2"/>
  <c r="G124" i="2"/>
  <c r="E124" i="2"/>
  <c r="AA123" i="2"/>
  <c r="Y123" i="2"/>
  <c r="U123" i="2"/>
  <c r="S123" i="2"/>
  <c r="M123" i="2"/>
  <c r="K123" i="2"/>
  <c r="G123" i="2"/>
  <c r="E123" i="2"/>
  <c r="AA122" i="2"/>
  <c r="Y122" i="2"/>
  <c r="U122" i="2"/>
  <c r="S122" i="2"/>
  <c r="M122" i="2"/>
  <c r="K122" i="2"/>
  <c r="G122" i="2"/>
  <c r="E122" i="2"/>
  <c r="AA121" i="2"/>
  <c r="Y121" i="2"/>
  <c r="U121" i="2"/>
  <c r="S121" i="2"/>
  <c r="M121" i="2"/>
  <c r="K121" i="2"/>
  <c r="G121" i="2"/>
  <c r="E121" i="2"/>
  <c r="AA120" i="2"/>
  <c r="Y120" i="2"/>
  <c r="U120" i="2"/>
  <c r="S120" i="2"/>
  <c r="M120" i="2"/>
  <c r="K120" i="2"/>
  <c r="G120" i="2"/>
  <c r="E120" i="2"/>
  <c r="AA119" i="2"/>
  <c r="Y119" i="2"/>
  <c r="U119" i="2"/>
  <c r="S119" i="2"/>
  <c r="M119" i="2"/>
  <c r="K119" i="2"/>
  <c r="I119" i="2"/>
  <c r="G119" i="2"/>
  <c r="E119" i="2"/>
  <c r="AA118" i="2"/>
  <c r="Y118" i="2"/>
  <c r="U118" i="2"/>
  <c r="S118" i="2"/>
  <c r="M118" i="2"/>
  <c r="K118" i="2"/>
  <c r="G118" i="2"/>
  <c r="E118" i="2"/>
  <c r="AA117" i="2"/>
  <c r="Y117" i="2"/>
  <c r="U117" i="2"/>
  <c r="S117" i="2"/>
  <c r="M117" i="2"/>
  <c r="K117" i="2"/>
  <c r="G117" i="2"/>
  <c r="E117" i="2"/>
  <c r="AA115" i="2"/>
  <c r="Y115" i="2"/>
  <c r="U115" i="2"/>
  <c r="S115" i="2"/>
  <c r="M115" i="2"/>
  <c r="K115" i="2"/>
  <c r="G115" i="2"/>
  <c r="E115" i="2"/>
  <c r="AA114" i="2"/>
  <c r="Y114" i="2"/>
  <c r="U114" i="2"/>
  <c r="S114" i="2"/>
  <c r="M114" i="2"/>
  <c r="K114" i="2"/>
  <c r="G114" i="2"/>
  <c r="E114" i="2"/>
  <c r="AA113" i="2"/>
  <c r="Y113" i="2"/>
  <c r="U113" i="2"/>
  <c r="S113" i="2"/>
  <c r="M113" i="2"/>
  <c r="K113" i="2"/>
  <c r="G113" i="2"/>
  <c r="E113" i="2"/>
  <c r="AA112" i="2"/>
  <c r="Y112" i="2"/>
  <c r="U112" i="2"/>
  <c r="S112" i="2"/>
  <c r="M112" i="2"/>
  <c r="K112" i="2"/>
  <c r="G112" i="2"/>
  <c r="E112" i="2"/>
  <c r="AA111" i="2"/>
  <c r="Y111" i="2"/>
  <c r="U111" i="2"/>
  <c r="S111" i="2"/>
  <c r="M111" i="2"/>
  <c r="K111" i="2"/>
  <c r="G111" i="2"/>
  <c r="E111" i="2"/>
  <c r="AA110" i="2"/>
  <c r="Y110" i="2"/>
  <c r="U110" i="2"/>
  <c r="S110" i="2"/>
  <c r="M110" i="2"/>
  <c r="K110" i="2"/>
  <c r="G110" i="2"/>
  <c r="E110" i="2"/>
  <c r="AA109" i="2"/>
  <c r="Y109" i="2"/>
  <c r="U109" i="2"/>
  <c r="S109" i="2"/>
  <c r="M109" i="2"/>
  <c r="K109" i="2"/>
  <c r="G109" i="2"/>
  <c r="E109" i="2"/>
  <c r="AA108" i="2"/>
  <c r="Y108" i="2"/>
  <c r="U108" i="2"/>
  <c r="S108" i="2"/>
  <c r="M108" i="2"/>
  <c r="K108" i="2"/>
  <c r="G108" i="2"/>
  <c r="E108" i="2"/>
  <c r="AA107" i="2"/>
  <c r="Y107" i="2"/>
  <c r="U107" i="2"/>
  <c r="S107" i="2"/>
  <c r="M107" i="2"/>
  <c r="K107" i="2"/>
  <c r="G107" i="2"/>
  <c r="E107" i="2"/>
  <c r="AA106" i="2"/>
  <c r="Y106" i="2"/>
  <c r="U106" i="2"/>
  <c r="S106" i="2"/>
  <c r="M106" i="2"/>
  <c r="K106" i="2"/>
  <c r="G106" i="2"/>
  <c r="E106" i="2"/>
  <c r="AA105" i="2"/>
  <c r="Y105" i="2"/>
  <c r="U105" i="2"/>
  <c r="S105" i="2"/>
  <c r="M105" i="2"/>
  <c r="K105" i="2"/>
  <c r="G105" i="2"/>
  <c r="E105" i="2"/>
  <c r="AA104" i="2"/>
  <c r="Y104" i="2"/>
  <c r="U104" i="2"/>
  <c r="S104" i="2"/>
  <c r="M104" i="2"/>
  <c r="K104" i="2"/>
  <c r="G104" i="2"/>
  <c r="E104" i="2"/>
  <c r="AA102" i="2"/>
  <c r="Y102" i="2"/>
  <c r="U102" i="2"/>
  <c r="S102" i="2"/>
  <c r="M102" i="2"/>
  <c r="K102" i="2"/>
  <c r="G102" i="2"/>
  <c r="E102" i="2"/>
  <c r="AA101" i="2"/>
  <c r="Y101" i="2"/>
  <c r="U101" i="2"/>
  <c r="S101" i="2"/>
  <c r="M101" i="2"/>
  <c r="K101" i="2"/>
  <c r="G101" i="2"/>
  <c r="E101" i="2"/>
  <c r="AA100" i="2"/>
  <c r="Y100" i="2"/>
  <c r="U100" i="2"/>
  <c r="S100" i="2"/>
  <c r="M100" i="2"/>
  <c r="K100" i="2"/>
  <c r="G100" i="2"/>
  <c r="E100" i="2"/>
  <c r="AA99" i="2"/>
  <c r="Y99" i="2"/>
  <c r="U99" i="2"/>
  <c r="S99" i="2"/>
  <c r="M99" i="2"/>
  <c r="K99" i="2"/>
  <c r="G99" i="2"/>
  <c r="E99" i="2"/>
  <c r="AA98" i="2"/>
  <c r="Y98" i="2"/>
  <c r="U98" i="2"/>
  <c r="S98" i="2"/>
  <c r="M98" i="2"/>
  <c r="K98" i="2"/>
  <c r="G98" i="2"/>
  <c r="E98" i="2"/>
  <c r="AA97" i="2"/>
  <c r="Y97" i="2"/>
  <c r="U97" i="2"/>
  <c r="S97" i="2"/>
  <c r="M97" i="2"/>
  <c r="K97" i="2"/>
  <c r="G97" i="2"/>
  <c r="E97" i="2"/>
  <c r="AA96" i="2"/>
  <c r="Y96" i="2"/>
  <c r="U96" i="2"/>
  <c r="S96" i="2"/>
  <c r="M96" i="2"/>
  <c r="K96" i="2"/>
  <c r="G96" i="2"/>
  <c r="E96" i="2"/>
  <c r="AA95" i="2"/>
  <c r="Y95" i="2"/>
  <c r="U95" i="2"/>
  <c r="S95" i="2"/>
  <c r="M95" i="2"/>
  <c r="K95" i="2"/>
  <c r="G95" i="2"/>
  <c r="E95" i="2"/>
  <c r="AA94" i="2"/>
  <c r="Y94" i="2"/>
  <c r="U94" i="2"/>
  <c r="S94" i="2"/>
  <c r="M94" i="2"/>
  <c r="K94" i="2"/>
  <c r="G94" i="2"/>
  <c r="E94" i="2"/>
  <c r="AA93" i="2"/>
  <c r="Y93" i="2"/>
  <c r="U93" i="2"/>
  <c r="S93" i="2"/>
  <c r="Q93" i="2"/>
  <c r="M93" i="2"/>
  <c r="K93" i="2"/>
  <c r="G93" i="2"/>
  <c r="E93" i="2"/>
  <c r="AA92" i="2"/>
  <c r="Y92" i="2"/>
  <c r="U92" i="2"/>
  <c r="S92" i="2"/>
  <c r="M92" i="2"/>
  <c r="K92" i="2"/>
  <c r="G92" i="2"/>
  <c r="E92" i="2"/>
  <c r="AA91" i="2"/>
  <c r="Y91" i="2"/>
  <c r="U91" i="2"/>
  <c r="S91" i="2"/>
  <c r="M91" i="2"/>
  <c r="K91" i="2"/>
  <c r="G91" i="2"/>
  <c r="E91" i="2"/>
  <c r="AA89" i="2"/>
  <c r="Y89" i="2"/>
  <c r="U89" i="2"/>
  <c r="S89" i="2"/>
  <c r="M89" i="2"/>
  <c r="K89" i="2"/>
  <c r="G89" i="2"/>
  <c r="E89" i="2"/>
  <c r="AA88" i="2"/>
  <c r="Y88" i="2"/>
  <c r="U88" i="2"/>
  <c r="S88" i="2"/>
  <c r="M88" i="2"/>
  <c r="K88" i="2"/>
  <c r="G88" i="2"/>
  <c r="E88" i="2"/>
  <c r="AA87" i="2"/>
  <c r="Y87" i="2"/>
  <c r="U87" i="2"/>
  <c r="S87" i="2"/>
  <c r="M87" i="2"/>
  <c r="K87" i="2"/>
  <c r="G87" i="2"/>
  <c r="E87" i="2"/>
  <c r="AA86" i="2"/>
  <c r="Y86" i="2"/>
  <c r="U86" i="2"/>
  <c r="S86" i="2"/>
  <c r="M86" i="2"/>
  <c r="K86" i="2"/>
  <c r="G86" i="2"/>
  <c r="E86" i="2"/>
  <c r="AA85" i="2"/>
  <c r="Y85" i="2"/>
  <c r="U85" i="2"/>
  <c r="S85" i="2"/>
  <c r="M85" i="2"/>
  <c r="K85" i="2"/>
  <c r="G85" i="2"/>
  <c r="E85" i="2"/>
  <c r="AA84" i="2"/>
  <c r="Y84" i="2"/>
  <c r="U84" i="2"/>
  <c r="S84" i="2"/>
  <c r="M84" i="2"/>
  <c r="K84" i="2"/>
  <c r="G84" i="2"/>
  <c r="E84" i="2"/>
  <c r="AA83" i="2"/>
  <c r="Y83" i="2"/>
  <c r="U83" i="2"/>
  <c r="S83" i="2"/>
  <c r="M83" i="2"/>
  <c r="K83" i="2"/>
  <c r="G83" i="2"/>
  <c r="E83" i="2"/>
  <c r="AA82" i="2"/>
  <c r="Y82" i="2"/>
  <c r="U82" i="2"/>
  <c r="S82" i="2"/>
  <c r="M82" i="2"/>
  <c r="K82" i="2"/>
  <c r="G82" i="2"/>
  <c r="E82" i="2"/>
  <c r="AA81" i="2"/>
  <c r="Y81" i="2"/>
  <c r="U81" i="2"/>
  <c r="S81" i="2"/>
  <c r="M81" i="2"/>
  <c r="K81" i="2"/>
  <c r="G81" i="2"/>
  <c r="E81" i="2"/>
  <c r="AA80" i="2"/>
  <c r="Y80" i="2"/>
  <c r="U80" i="2"/>
  <c r="S80" i="2"/>
  <c r="M80" i="2"/>
  <c r="K80" i="2"/>
  <c r="G80" i="2"/>
  <c r="E80" i="2"/>
  <c r="AA79" i="2"/>
  <c r="Y79" i="2"/>
  <c r="U79" i="2"/>
  <c r="S79" i="2"/>
  <c r="M79" i="2"/>
  <c r="K79" i="2"/>
  <c r="G79" i="2"/>
  <c r="E79" i="2"/>
  <c r="AA78" i="2"/>
  <c r="Y78" i="2"/>
  <c r="U78" i="2"/>
  <c r="S78" i="2"/>
  <c r="M78" i="2"/>
  <c r="K78" i="2"/>
  <c r="G78" i="2"/>
  <c r="E78" i="2"/>
  <c r="AA76" i="2"/>
  <c r="Y76" i="2"/>
  <c r="U76" i="2"/>
  <c r="S76" i="2"/>
  <c r="M76" i="2"/>
  <c r="K76" i="2"/>
  <c r="G76" i="2"/>
  <c r="E76" i="2"/>
  <c r="AA75" i="2"/>
  <c r="Y75" i="2"/>
  <c r="U75" i="2"/>
  <c r="S75" i="2"/>
  <c r="M75" i="2"/>
  <c r="K75" i="2"/>
  <c r="G75" i="2"/>
  <c r="E75" i="2"/>
  <c r="AA74" i="2"/>
  <c r="Y74" i="2"/>
  <c r="U74" i="2"/>
  <c r="S74" i="2"/>
  <c r="M74" i="2"/>
  <c r="K74" i="2"/>
  <c r="G74" i="2"/>
  <c r="E74" i="2"/>
  <c r="C74" i="2"/>
  <c r="AA73" i="2"/>
  <c r="Y73" i="2"/>
  <c r="U73" i="2"/>
  <c r="S73" i="2"/>
  <c r="M73" i="2"/>
  <c r="K73" i="2"/>
  <c r="G73" i="2"/>
  <c r="E73" i="2"/>
  <c r="AA72" i="2"/>
  <c r="Y72" i="2"/>
  <c r="U72" i="2"/>
  <c r="S72" i="2"/>
  <c r="M72" i="2"/>
  <c r="K72" i="2"/>
  <c r="G72" i="2"/>
  <c r="E72" i="2"/>
  <c r="AA71" i="2"/>
  <c r="Y71" i="2"/>
  <c r="U71" i="2"/>
  <c r="S71" i="2"/>
  <c r="M71" i="2"/>
  <c r="K71" i="2"/>
  <c r="G71" i="2"/>
  <c r="E71" i="2"/>
  <c r="AA70" i="2"/>
  <c r="Y70" i="2"/>
  <c r="U70" i="2"/>
  <c r="S70" i="2"/>
  <c r="M70" i="2"/>
  <c r="K70" i="2"/>
  <c r="G70" i="2"/>
  <c r="E70" i="2"/>
  <c r="AA69" i="2"/>
  <c r="Y69" i="2"/>
  <c r="U69" i="2"/>
  <c r="S69" i="2"/>
  <c r="M69" i="2"/>
  <c r="K69" i="2"/>
  <c r="G69" i="2"/>
  <c r="E69" i="2"/>
  <c r="AA68" i="2"/>
  <c r="Y68" i="2"/>
  <c r="U68" i="2"/>
  <c r="S68" i="2"/>
  <c r="M68" i="2"/>
  <c r="K68" i="2"/>
  <c r="G68" i="2"/>
  <c r="E68" i="2"/>
  <c r="AA67" i="2"/>
  <c r="Y67" i="2"/>
  <c r="U67" i="2"/>
  <c r="S67" i="2"/>
  <c r="M67" i="2"/>
  <c r="K67" i="2"/>
  <c r="G67" i="2"/>
  <c r="E67" i="2"/>
  <c r="AA66" i="2"/>
  <c r="Y66" i="2"/>
  <c r="U66" i="2"/>
  <c r="S66" i="2"/>
  <c r="M66" i="2"/>
  <c r="K66" i="2"/>
  <c r="G66" i="2"/>
  <c r="E66" i="2"/>
  <c r="AA65" i="2"/>
  <c r="Y65" i="2"/>
  <c r="U65" i="2"/>
  <c r="S65" i="2"/>
  <c r="M65" i="2"/>
  <c r="K65" i="2"/>
  <c r="G65" i="2"/>
  <c r="E65" i="2"/>
  <c r="AA63" i="2"/>
  <c r="Y63" i="2"/>
  <c r="U63" i="2"/>
  <c r="S63" i="2"/>
  <c r="M63" i="2"/>
  <c r="K63" i="2"/>
  <c r="G63" i="2"/>
  <c r="E63" i="2"/>
  <c r="AA62" i="2"/>
  <c r="Y62" i="2"/>
  <c r="U62" i="2"/>
  <c r="S62" i="2"/>
  <c r="M62" i="2"/>
  <c r="K62" i="2"/>
  <c r="G62" i="2"/>
  <c r="E62" i="2"/>
  <c r="AA61" i="2"/>
  <c r="Y61" i="2"/>
  <c r="U61" i="2"/>
  <c r="S61" i="2"/>
  <c r="M61" i="2"/>
  <c r="K61" i="2"/>
  <c r="G61" i="2"/>
  <c r="E61" i="2"/>
  <c r="AA60" i="2"/>
  <c r="Y60" i="2"/>
  <c r="U60" i="2"/>
  <c r="S60" i="2"/>
  <c r="M60" i="2"/>
  <c r="K60" i="2"/>
  <c r="G60" i="2"/>
  <c r="E60" i="2"/>
  <c r="AA59" i="2"/>
  <c r="Y59" i="2"/>
  <c r="U59" i="2"/>
  <c r="S59" i="2"/>
  <c r="M59" i="2"/>
  <c r="K59" i="2"/>
  <c r="G59" i="2"/>
  <c r="E59" i="2"/>
  <c r="C59" i="2"/>
  <c r="C30" i="24" s="1"/>
  <c r="AA58" i="2"/>
  <c r="Y58" i="2"/>
  <c r="U58" i="2"/>
  <c r="S58" i="2"/>
  <c r="M58" i="2"/>
  <c r="K58" i="2"/>
  <c r="G58" i="2"/>
  <c r="E58" i="2"/>
  <c r="AA57" i="2"/>
  <c r="Y57" i="2"/>
  <c r="U57" i="2"/>
  <c r="S57" i="2"/>
  <c r="M57" i="2"/>
  <c r="K57" i="2"/>
  <c r="G57" i="2"/>
  <c r="E57" i="2"/>
  <c r="AA56" i="2"/>
  <c r="Y56" i="2"/>
  <c r="U56" i="2"/>
  <c r="S56" i="2"/>
  <c r="M56" i="2"/>
  <c r="K56" i="2"/>
  <c r="I56" i="2"/>
  <c r="E27" i="24" s="1"/>
  <c r="G56" i="2"/>
  <c r="E56" i="2"/>
  <c r="AA55" i="2"/>
  <c r="Y55" i="2"/>
  <c r="U55" i="2"/>
  <c r="S55" i="2"/>
  <c r="M55" i="2"/>
  <c r="K55" i="2"/>
  <c r="G55" i="2"/>
  <c r="E55" i="2"/>
  <c r="AA54" i="2"/>
  <c r="Y54" i="2"/>
  <c r="U54" i="2"/>
  <c r="S54" i="2"/>
  <c r="M54" i="2"/>
  <c r="K54" i="2"/>
  <c r="G54" i="2"/>
  <c r="E54" i="2"/>
  <c r="AA53" i="2"/>
  <c r="Y53" i="2"/>
  <c r="U53" i="2"/>
  <c r="S53" i="2"/>
  <c r="M53" i="2"/>
  <c r="K53" i="2"/>
  <c r="G53" i="2"/>
  <c r="E53" i="2"/>
  <c r="AA52" i="2"/>
  <c r="Y52" i="2"/>
  <c r="U52" i="2"/>
  <c r="S52" i="2"/>
  <c r="M52" i="2"/>
  <c r="K52" i="2"/>
  <c r="G52" i="2"/>
  <c r="E52" i="2"/>
  <c r="AA50" i="2"/>
  <c r="Y50" i="2"/>
  <c r="U50" i="2"/>
  <c r="S50" i="2"/>
  <c r="M50" i="2"/>
  <c r="K50" i="2"/>
  <c r="G50" i="2"/>
  <c r="E50" i="2"/>
  <c r="AA49" i="2"/>
  <c r="Y49" i="2"/>
  <c r="U49" i="2"/>
  <c r="S49" i="2"/>
  <c r="M49" i="2"/>
  <c r="K49" i="2"/>
  <c r="G49" i="2"/>
  <c r="E49" i="2"/>
  <c r="AA48" i="2"/>
  <c r="Y48" i="2"/>
  <c r="U48" i="2"/>
  <c r="S48" i="2"/>
  <c r="M48" i="2"/>
  <c r="K48" i="2"/>
  <c r="G48" i="2"/>
  <c r="E48" i="2"/>
  <c r="AA47" i="2"/>
  <c r="Y47" i="2"/>
  <c r="U47" i="2"/>
  <c r="S47" i="2"/>
  <c r="M47" i="2"/>
  <c r="K47" i="2"/>
  <c r="G47" i="2"/>
  <c r="E47" i="2"/>
  <c r="AA46" i="2"/>
  <c r="Y46" i="2"/>
  <c r="U46" i="2"/>
  <c r="S46" i="2"/>
  <c r="M46" i="2"/>
  <c r="K46" i="2"/>
  <c r="G46" i="2"/>
  <c r="E46" i="2"/>
  <c r="AA45" i="2"/>
  <c r="Y45" i="2"/>
  <c r="U45" i="2"/>
  <c r="S45" i="2"/>
  <c r="M45" i="2"/>
  <c r="K45" i="2"/>
  <c r="G45" i="2"/>
  <c r="E45" i="2"/>
  <c r="AA44" i="2"/>
  <c r="Y44" i="2"/>
  <c r="U44" i="2"/>
  <c r="S44" i="2"/>
  <c r="M44" i="2"/>
  <c r="K44" i="2"/>
  <c r="G44" i="2"/>
  <c r="E44" i="2"/>
  <c r="AA43" i="2"/>
  <c r="Y43" i="2"/>
  <c r="U43" i="2"/>
  <c r="S43" i="2"/>
  <c r="M43" i="2"/>
  <c r="K43" i="2"/>
  <c r="G43" i="2"/>
  <c r="E43" i="2"/>
  <c r="AA42" i="2"/>
  <c r="Y42" i="2"/>
  <c r="U42" i="2"/>
  <c r="S42" i="2"/>
  <c r="M42" i="2"/>
  <c r="K42" i="2"/>
  <c r="G42" i="2"/>
  <c r="E42" i="2"/>
  <c r="AA41" i="2"/>
  <c r="Y41" i="2"/>
  <c r="U41" i="2"/>
  <c r="S41" i="2"/>
  <c r="M41" i="2"/>
  <c r="K41" i="2"/>
  <c r="G41" i="2"/>
  <c r="E41" i="2"/>
  <c r="AA40" i="2"/>
  <c r="Y40" i="2"/>
  <c r="U40" i="2"/>
  <c r="S40" i="2"/>
  <c r="M40" i="2"/>
  <c r="K40" i="2"/>
  <c r="G40" i="2"/>
  <c r="E40" i="2"/>
  <c r="AA39" i="2"/>
  <c r="Y39" i="2"/>
  <c r="U39" i="2"/>
  <c r="S39" i="2"/>
  <c r="M39" i="2"/>
  <c r="K39" i="2"/>
  <c r="G39" i="2"/>
  <c r="E39" i="2"/>
  <c r="AA37" i="2"/>
  <c r="Y37" i="2"/>
  <c r="U37" i="2"/>
  <c r="S37" i="2"/>
  <c r="M37" i="2"/>
  <c r="K37" i="2"/>
  <c r="G37" i="2"/>
  <c r="E37" i="2"/>
  <c r="AA36" i="2"/>
  <c r="Y36" i="2"/>
  <c r="U36" i="2"/>
  <c r="S36" i="2"/>
  <c r="M36" i="2"/>
  <c r="K36" i="2"/>
  <c r="G36" i="2"/>
  <c r="E36" i="2"/>
  <c r="AA35" i="2"/>
  <c r="Y35" i="2"/>
  <c r="U35" i="2"/>
  <c r="S35" i="2"/>
  <c r="M35" i="2"/>
  <c r="K35" i="2"/>
  <c r="G35" i="2"/>
  <c r="E35" i="2"/>
  <c r="AA34" i="2"/>
  <c r="Y34" i="2"/>
  <c r="U34" i="2"/>
  <c r="S34" i="2"/>
  <c r="M34" i="2"/>
  <c r="K34" i="2"/>
  <c r="G34" i="2"/>
  <c r="E34" i="2"/>
  <c r="AA33" i="2"/>
  <c r="Y33" i="2"/>
  <c r="U33" i="2"/>
  <c r="S33" i="2"/>
  <c r="M33" i="2"/>
  <c r="K33" i="2"/>
  <c r="G33" i="2"/>
  <c r="E33" i="2"/>
  <c r="AA32" i="2"/>
  <c r="Y32" i="2"/>
  <c r="U32" i="2"/>
  <c r="S32" i="2"/>
  <c r="M32" i="2"/>
  <c r="K32" i="2"/>
  <c r="G32" i="2"/>
  <c r="E32" i="2"/>
  <c r="AA31" i="2"/>
  <c r="Y31" i="2"/>
  <c r="U31" i="2"/>
  <c r="S31" i="2"/>
  <c r="M31" i="2"/>
  <c r="K31" i="2"/>
  <c r="G31" i="2"/>
  <c r="E31" i="2"/>
  <c r="AA30" i="2"/>
  <c r="Y30" i="2"/>
  <c r="U30" i="2"/>
  <c r="S30" i="2"/>
  <c r="M30" i="2"/>
  <c r="K30" i="2"/>
  <c r="G30" i="2"/>
  <c r="E30" i="2"/>
  <c r="AA29" i="2"/>
  <c r="Y29" i="2"/>
  <c r="U29" i="2"/>
  <c r="S29" i="2"/>
  <c r="M29" i="2"/>
  <c r="K29" i="2"/>
  <c r="G29" i="2"/>
  <c r="E29" i="2"/>
  <c r="AA28" i="2"/>
  <c r="Y28" i="2"/>
  <c r="U28" i="2"/>
  <c r="S28" i="2"/>
  <c r="M28" i="2"/>
  <c r="K28" i="2"/>
  <c r="G28" i="2"/>
  <c r="E28" i="2"/>
  <c r="AA27" i="2"/>
  <c r="Y27" i="2"/>
  <c r="U27" i="2"/>
  <c r="S27" i="2"/>
  <c r="M27" i="2"/>
  <c r="K27" i="2"/>
  <c r="G27" i="2"/>
  <c r="E27" i="2"/>
  <c r="AA26" i="2"/>
  <c r="Y26" i="2"/>
  <c r="U26" i="2"/>
  <c r="S26" i="2"/>
  <c r="M26" i="2"/>
  <c r="K26" i="2"/>
  <c r="G26" i="2"/>
  <c r="E26" i="2"/>
  <c r="AA24" i="2"/>
  <c r="Y24" i="2"/>
  <c r="U24" i="2"/>
  <c r="S24" i="2"/>
  <c r="M24" i="2"/>
  <c r="K24" i="2"/>
  <c r="G24" i="2"/>
  <c r="E24" i="2"/>
  <c r="AA23" i="2"/>
  <c r="Y23" i="2"/>
  <c r="U23" i="2"/>
  <c r="S23" i="2"/>
  <c r="M23" i="2"/>
  <c r="K23" i="2"/>
  <c r="G23" i="2"/>
  <c r="E23" i="2"/>
  <c r="AA22" i="2"/>
  <c r="Y22" i="2"/>
  <c r="U22" i="2"/>
  <c r="S22" i="2"/>
  <c r="M22" i="2"/>
  <c r="K22" i="2"/>
  <c r="G22" i="2"/>
  <c r="E22" i="2"/>
  <c r="AA21" i="2"/>
  <c r="Y21" i="2"/>
  <c r="U21" i="2"/>
  <c r="S21" i="2"/>
  <c r="M21" i="2"/>
  <c r="K21" i="2"/>
  <c r="G21" i="2"/>
  <c r="E21" i="2"/>
  <c r="AA20" i="2"/>
  <c r="Y20" i="2"/>
  <c r="U20" i="2"/>
  <c r="S20" i="2"/>
  <c r="M20" i="2"/>
  <c r="K20" i="2"/>
  <c r="G20" i="2"/>
  <c r="E20" i="2"/>
  <c r="AA19" i="2"/>
  <c r="Y19" i="2"/>
  <c r="U19" i="2"/>
  <c r="S19" i="2"/>
  <c r="M19" i="2"/>
  <c r="K19" i="2"/>
  <c r="G19" i="2"/>
  <c r="E19" i="2"/>
  <c r="AA18" i="2"/>
  <c r="Y18" i="2"/>
  <c r="U18" i="2"/>
  <c r="S18" i="2"/>
  <c r="M18" i="2"/>
  <c r="K18" i="2"/>
  <c r="G18" i="2"/>
  <c r="E18" i="2"/>
  <c r="AA17" i="2"/>
  <c r="Y17" i="2"/>
  <c r="U17" i="2"/>
  <c r="S17" i="2"/>
  <c r="M17" i="2"/>
  <c r="K17" i="2"/>
  <c r="G17" i="2"/>
  <c r="E17" i="2"/>
  <c r="AA16" i="2"/>
  <c r="Y16" i="2"/>
  <c r="U16" i="2"/>
  <c r="S16" i="2"/>
  <c r="M16" i="2"/>
  <c r="K16" i="2"/>
  <c r="G16" i="2"/>
  <c r="E16" i="2"/>
  <c r="AA15" i="2"/>
  <c r="Y15" i="2"/>
  <c r="U15" i="2"/>
  <c r="S15" i="2"/>
  <c r="M15" i="2"/>
  <c r="K15" i="2"/>
  <c r="G15" i="2"/>
  <c r="E15" i="2"/>
  <c r="AA14" i="2"/>
  <c r="Y14" i="2"/>
  <c r="U14" i="2"/>
  <c r="S14" i="2"/>
  <c r="M14" i="2"/>
  <c r="K14" i="2"/>
  <c r="G14" i="2"/>
  <c r="E14" i="2"/>
  <c r="Y13" i="2"/>
  <c r="S13" i="2"/>
  <c r="K13" i="2"/>
  <c r="E13" i="2"/>
  <c r="F236" i="1"/>
  <c r="E236" i="1"/>
  <c r="D236" i="1"/>
  <c r="F233" i="1"/>
  <c r="E233" i="1"/>
  <c r="D233" i="1"/>
  <c r="I154" i="2" s="1"/>
  <c r="C233" i="1"/>
  <c r="J233" i="1" s="1"/>
  <c r="F366" i="29" s="1"/>
  <c r="F232" i="1"/>
  <c r="E232" i="1"/>
  <c r="Q153" i="2" s="1"/>
  <c r="D232" i="1"/>
  <c r="C232" i="1"/>
  <c r="D365" i="29" s="1"/>
  <c r="F231" i="1"/>
  <c r="W152" i="2" s="1"/>
  <c r="E231" i="1"/>
  <c r="D231" i="1"/>
  <c r="C231" i="1"/>
  <c r="F230" i="1"/>
  <c r="F229" i="1"/>
  <c r="W150" i="2" s="1"/>
  <c r="E229" i="1"/>
  <c r="Q150" i="2" s="1"/>
  <c r="D229" i="1"/>
  <c r="C229" i="1"/>
  <c r="F228" i="1"/>
  <c r="W149" i="2" s="1"/>
  <c r="E228" i="1"/>
  <c r="D228" i="1"/>
  <c r="C228" i="1"/>
  <c r="F227" i="1"/>
  <c r="W148" i="2" s="1"/>
  <c r="E227" i="1"/>
  <c r="Q148" i="2" s="1"/>
  <c r="D227" i="1"/>
  <c r="C227" i="1"/>
  <c r="F226" i="1"/>
  <c r="W147" i="2" s="1"/>
  <c r="E226" i="1"/>
  <c r="Q147" i="2" s="1"/>
  <c r="D226" i="1"/>
  <c r="I147" i="2" s="1"/>
  <c r="C226" i="1"/>
  <c r="F225" i="1"/>
  <c r="W146" i="2" s="1"/>
  <c r="E225" i="1"/>
  <c r="D225" i="1"/>
  <c r="C225" i="1"/>
  <c r="F224" i="1"/>
  <c r="W145" i="2" s="1"/>
  <c r="E224" i="1"/>
  <c r="Q145" i="2" s="1"/>
  <c r="D224" i="1"/>
  <c r="C224" i="1"/>
  <c r="F223" i="1"/>
  <c r="E223" i="1"/>
  <c r="D223" i="1"/>
  <c r="I144" i="2" s="1"/>
  <c r="C223" i="1"/>
  <c r="C144" i="2" s="1"/>
  <c r="F222" i="1"/>
  <c r="E222" i="1"/>
  <c r="D222" i="1"/>
  <c r="C222" i="1"/>
  <c r="F220" i="1"/>
  <c r="W141" i="2" s="1"/>
  <c r="D220" i="1"/>
  <c r="F219" i="1"/>
  <c r="W140" i="2" s="1"/>
  <c r="E219" i="1"/>
  <c r="Q140" i="2" s="1"/>
  <c r="D219" i="1"/>
  <c r="I140" i="2" s="1"/>
  <c r="C219" i="1"/>
  <c r="C140" i="2" s="1"/>
  <c r="F218" i="1"/>
  <c r="E218" i="1"/>
  <c r="D218" i="1"/>
  <c r="C218" i="1"/>
  <c r="F217" i="1"/>
  <c r="E217" i="1"/>
  <c r="Q138" i="2" s="1"/>
  <c r="D217" i="1"/>
  <c r="C217" i="1"/>
  <c r="F216" i="1"/>
  <c r="W137" i="2" s="1"/>
  <c r="E216" i="1"/>
  <c r="Q137" i="2" s="1"/>
  <c r="D216" i="1"/>
  <c r="C216" i="1"/>
  <c r="D350" i="29" s="1"/>
  <c r="F215" i="1"/>
  <c r="E215" i="1"/>
  <c r="D215" i="1"/>
  <c r="C215" i="1"/>
  <c r="F214" i="1"/>
  <c r="E214" i="1"/>
  <c r="D214" i="1"/>
  <c r="C214" i="1"/>
  <c r="F213" i="1"/>
  <c r="W134" i="2" s="1"/>
  <c r="E213" i="1"/>
  <c r="Q134" i="2" s="1"/>
  <c r="D213" i="1"/>
  <c r="I134" i="2" s="1"/>
  <c r="C213" i="1"/>
  <c r="C134" i="2" s="1"/>
  <c r="F212" i="1"/>
  <c r="E212" i="1"/>
  <c r="Q133" i="2" s="1"/>
  <c r="D212" i="1"/>
  <c r="C212" i="1"/>
  <c r="F211" i="1"/>
  <c r="E211" i="1"/>
  <c r="D211" i="1"/>
  <c r="I132" i="2" s="1"/>
  <c r="C211" i="1"/>
  <c r="D345" i="29" s="1"/>
  <c r="F210" i="1"/>
  <c r="E210" i="1"/>
  <c r="Q131" i="2" s="1"/>
  <c r="D210" i="1"/>
  <c r="I131" i="2" s="1"/>
  <c r="C210" i="1"/>
  <c r="F209" i="1"/>
  <c r="E209" i="1"/>
  <c r="Q130" i="2" s="1"/>
  <c r="D209" i="1"/>
  <c r="K222" i="1" s="1"/>
  <c r="H355" i="29" s="1"/>
  <c r="C209" i="1"/>
  <c r="F207" i="1"/>
  <c r="E207" i="1"/>
  <c r="Q128" i="2" s="1"/>
  <c r="D207" i="1"/>
  <c r="C207" i="1"/>
  <c r="D342" i="29" s="1"/>
  <c r="F206" i="1"/>
  <c r="E206" i="1"/>
  <c r="Q127" i="2" s="1"/>
  <c r="D206" i="1"/>
  <c r="C206" i="1"/>
  <c r="F205" i="1"/>
  <c r="E205" i="1"/>
  <c r="D205" i="1"/>
  <c r="I126" i="2" s="1"/>
  <c r="C205" i="1"/>
  <c r="D340" i="29" s="1"/>
  <c r="F204" i="1"/>
  <c r="W125" i="2" s="1"/>
  <c r="E204" i="1"/>
  <c r="Q125" i="2" s="1"/>
  <c r="D204" i="1"/>
  <c r="I125" i="2" s="1"/>
  <c r="C204" i="1"/>
  <c r="C125" i="2" s="1"/>
  <c r="F203" i="1"/>
  <c r="E203" i="1"/>
  <c r="Q124" i="2" s="1"/>
  <c r="D203" i="1"/>
  <c r="C203" i="1"/>
  <c r="F202" i="1"/>
  <c r="W123" i="2" s="1"/>
  <c r="E202" i="1"/>
  <c r="D202" i="1"/>
  <c r="C202" i="1"/>
  <c r="F201" i="1"/>
  <c r="W122" i="2" s="1"/>
  <c r="E201" i="1"/>
  <c r="Q122" i="2" s="1"/>
  <c r="D201" i="1"/>
  <c r="I122" i="2" s="1"/>
  <c r="C201" i="1"/>
  <c r="D336" i="29" s="1"/>
  <c r="F200" i="1"/>
  <c r="W121" i="2" s="1"/>
  <c r="E200" i="1"/>
  <c r="D200" i="1"/>
  <c r="C200" i="1"/>
  <c r="D335" i="29" s="1"/>
  <c r="F199" i="1"/>
  <c r="E199" i="1"/>
  <c r="D199" i="1"/>
  <c r="C199" i="1"/>
  <c r="C120" i="2" s="1"/>
  <c r="F198" i="1"/>
  <c r="W119" i="2" s="1"/>
  <c r="E198" i="1"/>
  <c r="Q119" i="2" s="1"/>
  <c r="D198" i="1"/>
  <c r="C198" i="1"/>
  <c r="D333" i="29" s="1"/>
  <c r="F197" i="1"/>
  <c r="E197" i="1"/>
  <c r="D197" i="1"/>
  <c r="C197" i="1"/>
  <c r="F196" i="1"/>
  <c r="E196" i="1"/>
  <c r="D196" i="1"/>
  <c r="C196" i="1"/>
  <c r="F194" i="1"/>
  <c r="E194" i="1"/>
  <c r="D194" i="1"/>
  <c r="C194" i="1"/>
  <c r="F193" i="1"/>
  <c r="E193" i="1"/>
  <c r="D193" i="1"/>
  <c r="C193" i="1"/>
  <c r="F192" i="1"/>
  <c r="E192" i="1"/>
  <c r="D192" i="1"/>
  <c r="I113" i="2" s="1"/>
  <c r="C192" i="1"/>
  <c r="F191" i="1"/>
  <c r="O204" i="1" s="1"/>
  <c r="J339" i="29" s="1"/>
  <c r="E191" i="1"/>
  <c r="D191" i="1"/>
  <c r="C191" i="1"/>
  <c r="F190" i="1"/>
  <c r="E190" i="1"/>
  <c r="M190" i="1" s="1"/>
  <c r="I326" i="29" s="1"/>
  <c r="D190" i="1"/>
  <c r="C190" i="1"/>
  <c r="F189" i="1"/>
  <c r="W110" i="2" s="1"/>
  <c r="E189" i="1"/>
  <c r="D189" i="1"/>
  <c r="I110" i="2" s="1"/>
  <c r="C189" i="1"/>
  <c r="F188" i="1"/>
  <c r="W109" i="2" s="1"/>
  <c r="E188" i="1"/>
  <c r="Q109" i="2" s="1"/>
  <c r="D188" i="1"/>
  <c r="I109" i="2" s="1"/>
  <c r="C188" i="1"/>
  <c r="F187" i="1"/>
  <c r="W108" i="2" s="1"/>
  <c r="E187" i="1"/>
  <c r="D187" i="1"/>
  <c r="C187" i="1"/>
  <c r="F186" i="1"/>
  <c r="E186" i="1"/>
  <c r="Q107" i="2" s="1"/>
  <c r="D186" i="1"/>
  <c r="C186" i="1"/>
  <c r="F185" i="1"/>
  <c r="W106" i="2" s="1"/>
  <c r="E185" i="1"/>
  <c r="D185" i="1"/>
  <c r="I106" i="2" s="1"/>
  <c r="C185" i="1"/>
  <c r="D321" i="29" s="1"/>
  <c r="F184" i="1"/>
  <c r="E184" i="1"/>
  <c r="D184" i="1"/>
  <c r="C184" i="1"/>
  <c r="F183" i="1"/>
  <c r="W104" i="2" s="1"/>
  <c r="E183" i="1"/>
  <c r="Q104" i="2" s="1"/>
  <c r="D183" i="1"/>
  <c r="C183" i="1"/>
  <c r="F181" i="1"/>
  <c r="E181" i="1"/>
  <c r="D181" i="1"/>
  <c r="C181" i="1"/>
  <c r="C102" i="2" s="1"/>
  <c r="F180" i="1"/>
  <c r="W101" i="2" s="1"/>
  <c r="E180" i="1"/>
  <c r="Q101" i="2" s="1"/>
  <c r="D180" i="1"/>
  <c r="I101" i="2" s="1"/>
  <c r="C180" i="1"/>
  <c r="F179" i="1"/>
  <c r="F58" i="1" s="1"/>
  <c r="E179" i="1"/>
  <c r="Q100" i="2" s="1"/>
  <c r="D179" i="1"/>
  <c r="I100" i="2" s="1"/>
  <c r="C179" i="1"/>
  <c r="C100" i="2" s="1"/>
  <c r="F178" i="1"/>
  <c r="E178" i="1"/>
  <c r="D178" i="1"/>
  <c r="I99" i="2" s="1"/>
  <c r="C178" i="1"/>
  <c r="C99" i="2" s="1"/>
  <c r="F177" i="1"/>
  <c r="W98" i="2" s="1"/>
  <c r="E177" i="1"/>
  <c r="D177" i="1"/>
  <c r="C177" i="1"/>
  <c r="F176" i="1"/>
  <c r="W97" i="2" s="1"/>
  <c r="E176" i="1"/>
  <c r="Q97" i="2" s="1"/>
  <c r="D176" i="1"/>
  <c r="I97" i="2" s="1"/>
  <c r="C176" i="1"/>
  <c r="C97" i="2" s="1"/>
  <c r="F175" i="1"/>
  <c r="W96" i="2" s="1"/>
  <c r="E175" i="1"/>
  <c r="Q96" i="2" s="1"/>
  <c r="D175" i="1"/>
  <c r="I96" i="2" s="1"/>
  <c r="C175" i="1"/>
  <c r="C96" i="2" s="1"/>
  <c r="F174" i="1"/>
  <c r="W95" i="2" s="1"/>
  <c r="E174" i="1"/>
  <c r="D174" i="1"/>
  <c r="C174" i="1"/>
  <c r="C95" i="2" s="1"/>
  <c r="F173" i="1"/>
  <c r="W94" i="2" s="1"/>
  <c r="E173" i="1"/>
  <c r="D173" i="1"/>
  <c r="I94" i="2" s="1"/>
  <c r="C173" i="1"/>
  <c r="C94" i="2" s="1"/>
  <c r="F172" i="1"/>
  <c r="W93" i="2" s="1"/>
  <c r="E172" i="1"/>
  <c r="D172" i="1"/>
  <c r="I93" i="2" s="1"/>
  <c r="C172" i="1"/>
  <c r="F171" i="1"/>
  <c r="W92" i="2" s="1"/>
  <c r="E171" i="1"/>
  <c r="Q92" i="2" s="1"/>
  <c r="D171" i="1"/>
  <c r="I92" i="2" s="1"/>
  <c r="C171" i="1"/>
  <c r="C92" i="2" s="1"/>
  <c r="F170" i="1"/>
  <c r="E170" i="1"/>
  <c r="D170" i="1"/>
  <c r="C170" i="1"/>
  <c r="C91" i="2" s="1"/>
  <c r="F168" i="1"/>
  <c r="W89" i="2" s="1"/>
  <c r="E168" i="1"/>
  <c r="D168" i="1"/>
  <c r="C168" i="1"/>
  <c r="F167" i="1"/>
  <c r="W88" i="2" s="1"/>
  <c r="E167" i="1"/>
  <c r="D167" i="1"/>
  <c r="I88" i="2" s="1"/>
  <c r="C167" i="1"/>
  <c r="F166" i="1"/>
  <c r="E166" i="1"/>
  <c r="D166" i="1"/>
  <c r="C166" i="1"/>
  <c r="I166" i="1" s="1"/>
  <c r="F165" i="1"/>
  <c r="E165" i="1"/>
  <c r="Q86" i="2" s="1"/>
  <c r="D165" i="1"/>
  <c r="D52" i="1" s="1"/>
  <c r="C165" i="1"/>
  <c r="C86" i="2" s="1"/>
  <c r="F164" i="1"/>
  <c r="W85" i="2" s="1"/>
  <c r="E164" i="1"/>
  <c r="Q85" i="2" s="1"/>
  <c r="D164" i="1"/>
  <c r="I85" i="2" s="1"/>
  <c r="C164" i="1"/>
  <c r="F163" i="1"/>
  <c r="E163" i="1"/>
  <c r="D163" i="1"/>
  <c r="I84" i="2" s="1"/>
  <c r="C163" i="1"/>
  <c r="F162" i="1"/>
  <c r="W83" i="2" s="1"/>
  <c r="E162" i="1"/>
  <c r="Q83" i="2" s="1"/>
  <c r="D162" i="1"/>
  <c r="I83" i="2" s="1"/>
  <c r="C162" i="1"/>
  <c r="C83" i="2" s="1"/>
  <c r="F161" i="1"/>
  <c r="E161" i="1"/>
  <c r="Q82" i="2" s="1"/>
  <c r="D161" i="1"/>
  <c r="I82" i="2" s="1"/>
  <c r="C161" i="1"/>
  <c r="F160" i="1"/>
  <c r="E160" i="1"/>
  <c r="D160" i="1"/>
  <c r="I81" i="2" s="1"/>
  <c r="C160" i="1"/>
  <c r="F159" i="1"/>
  <c r="W80" i="2" s="1"/>
  <c r="E159" i="1"/>
  <c r="Q80" i="2" s="1"/>
  <c r="D159" i="1"/>
  <c r="C159" i="1"/>
  <c r="F158" i="1"/>
  <c r="E158" i="1"/>
  <c r="D158" i="1"/>
  <c r="C158" i="1"/>
  <c r="F157" i="1"/>
  <c r="E157" i="1"/>
  <c r="N157" i="1" s="1"/>
  <c r="D157" i="1"/>
  <c r="C157" i="1"/>
  <c r="F155" i="1"/>
  <c r="E155" i="1"/>
  <c r="Q76" i="2" s="1"/>
  <c r="D155" i="1"/>
  <c r="I76" i="2" s="1"/>
  <c r="C155" i="1"/>
  <c r="F154" i="1"/>
  <c r="E154" i="1"/>
  <c r="Q75" i="2" s="1"/>
  <c r="D154" i="1"/>
  <c r="I75" i="2" s="1"/>
  <c r="C154" i="1"/>
  <c r="C75" i="2" s="1"/>
  <c r="F153" i="1"/>
  <c r="E153" i="1"/>
  <c r="D153" i="1"/>
  <c r="I74" i="2" s="1"/>
  <c r="C153" i="1"/>
  <c r="F152" i="1"/>
  <c r="W73" i="2" s="1"/>
  <c r="E152" i="1"/>
  <c r="Q73" i="2" s="1"/>
  <c r="D152" i="1"/>
  <c r="C152" i="1"/>
  <c r="F151" i="1"/>
  <c r="E151" i="1"/>
  <c r="Q72" i="2" s="1"/>
  <c r="D151" i="1"/>
  <c r="C151" i="1"/>
  <c r="C72" i="2" s="1"/>
  <c r="F150" i="1"/>
  <c r="W71" i="2" s="1"/>
  <c r="E150" i="1"/>
  <c r="D150" i="1"/>
  <c r="I71" i="2" s="1"/>
  <c r="C150" i="1"/>
  <c r="C71" i="2" s="1"/>
  <c r="F149" i="1"/>
  <c r="E149" i="1"/>
  <c r="D149" i="1"/>
  <c r="C149" i="1"/>
  <c r="F148" i="1"/>
  <c r="E148" i="1"/>
  <c r="Q69" i="2" s="1"/>
  <c r="D148" i="1"/>
  <c r="I69" i="2" s="1"/>
  <c r="C148" i="1"/>
  <c r="F147" i="1"/>
  <c r="W68" i="2" s="1"/>
  <c r="E147" i="1"/>
  <c r="Q68" i="2" s="1"/>
  <c r="D147" i="1"/>
  <c r="C147" i="1"/>
  <c r="C68" i="2" s="1"/>
  <c r="F146" i="1"/>
  <c r="E146" i="1"/>
  <c r="D146" i="1"/>
  <c r="C146" i="1"/>
  <c r="C67" i="2" s="1"/>
  <c r="F145" i="1"/>
  <c r="E145" i="1"/>
  <c r="D145" i="1"/>
  <c r="C145" i="1"/>
  <c r="F144" i="1"/>
  <c r="W65" i="2" s="1"/>
  <c r="E144" i="1"/>
  <c r="D144" i="1"/>
  <c r="C144" i="1"/>
  <c r="C65" i="2" s="1"/>
  <c r="F142" i="1"/>
  <c r="E142" i="1"/>
  <c r="Q63" i="2" s="1"/>
  <c r="F34" i="24" s="1"/>
  <c r="D142" i="1"/>
  <c r="C142" i="1"/>
  <c r="F141" i="1"/>
  <c r="G15" i="24" s="1"/>
  <c r="E141" i="1"/>
  <c r="D141" i="1"/>
  <c r="E15" i="24" s="1"/>
  <c r="C141" i="1"/>
  <c r="C15" i="24" s="1"/>
  <c r="F140" i="1"/>
  <c r="E140" i="1"/>
  <c r="Q61" i="2" s="1"/>
  <c r="F32" i="24" s="1"/>
  <c r="D140" i="1"/>
  <c r="K153" i="1" s="1"/>
  <c r="C140" i="1"/>
  <c r="F139" i="1"/>
  <c r="O139" i="1" s="1"/>
  <c r="E139" i="1"/>
  <c r="D139" i="1"/>
  <c r="C139" i="1"/>
  <c r="J139" i="1" s="1"/>
  <c r="F138" i="1"/>
  <c r="E138" i="1"/>
  <c r="D138" i="1"/>
  <c r="C138" i="1"/>
  <c r="C12" i="24" s="1"/>
  <c r="F137" i="1"/>
  <c r="E137" i="1"/>
  <c r="D137" i="1"/>
  <c r="C137" i="1"/>
  <c r="F136" i="1"/>
  <c r="E136" i="1"/>
  <c r="D136" i="1"/>
  <c r="E10" i="24" s="1"/>
  <c r="C136" i="1"/>
  <c r="F135" i="1"/>
  <c r="E135" i="1"/>
  <c r="D135" i="1"/>
  <c r="E9" i="24" s="1"/>
  <c r="C135" i="1"/>
  <c r="C9" i="24" s="1"/>
  <c r="F134" i="1"/>
  <c r="E134" i="1"/>
  <c r="Q55" i="2" s="1"/>
  <c r="F26" i="24" s="1"/>
  <c r="D134" i="1"/>
  <c r="C134" i="1"/>
  <c r="F133" i="1"/>
  <c r="E133" i="1"/>
  <c r="D133" i="1"/>
  <c r="C133" i="1"/>
  <c r="F132" i="1"/>
  <c r="E132" i="1"/>
  <c r="Q53" i="2" s="1"/>
  <c r="F24" i="24" s="1"/>
  <c r="D132" i="1"/>
  <c r="C132" i="1"/>
  <c r="C6" i="24" s="1"/>
  <c r="F131" i="1"/>
  <c r="E131" i="1"/>
  <c r="D131" i="1"/>
  <c r="C131" i="1"/>
  <c r="F129" i="1"/>
  <c r="E129" i="1"/>
  <c r="D129" i="1"/>
  <c r="I50" i="2" s="1"/>
  <c r="C129" i="1"/>
  <c r="C50" i="2" s="1"/>
  <c r="F128" i="1"/>
  <c r="E128" i="1"/>
  <c r="Q49" i="2" s="1"/>
  <c r="D128" i="1"/>
  <c r="I49" i="2" s="1"/>
  <c r="C128" i="1"/>
  <c r="F127" i="1"/>
  <c r="W48" i="2" s="1"/>
  <c r="E127" i="1"/>
  <c r="Q48" i="2" s="1"/>
  <c r="D127" i="1"/>
  <c r="C127" i="1"/>
  <c r="J127" i="1" s="1"/>
  <c r="F126" i="1"/>
  <c r="W47" i="2" s="1"/>
  <c r="E126" i="1"/>
  <c r="D126" i="1"/>
  <c r="C126" i="1"/>
  <c r="F125" i="1"/>
  <c r="E125" i="1"/>
  <c r="Q46" i="2" s="1"/>
  <c r="D125" i="1"/>
  <c r="C125" i="1"/>
  <c r="C46" i="2" s="1"/>
  <c r="F124" i="1"/>
  <c r="E124" i="1"/>
  <c r="D124" i="1"/>
  <c r="C124" i="1"/>
  <c r="F123" i="1"/>
  <c r="W44" i="2" s="1"/>
  <c r="E123" i="1"/>
  <c r="D123" i="1"/>
  <c r="I44" i="2" s="1"/>
  <c r="C123" i="1"/>
  <c r="C44" i="2" s="1"/>
  <c r="F122" i="1"/>
  <c r="E122" i="1"/>
  <c r="Q43" i="2" s="1"/>
  <c r="D122" i="1"/>
  <c r="I43" i="2" s="1"/>
  <c r="C122" i="1"/>
  <c r="J121" i="1"/>
  <c r="F121" i="1"/>
  <c r="P121" i="1" s="1"/>
  <c r="E121" i="1"/>
  <c r="Q42" i="2" s="1"/>
  <c r="D121" i="1"/>
  <c r="I42" i="2" s="1"/>
  <c r="C121" i="1"/>
  <c r="C42" i="2" s="1"/>
  <c r="F120" i="1"/>
  <c r="E120" i="1"/>
  <c r="Q41" i="2" s="1"/>
  <c r="D120" i="1"/>
  <c r="I41" i="2" s="1"/>
  <c r="C120" i="1"/>
  <c r="C41" i="2" s="1"/>
  <c r="F119" i="1"/>
  <c r="W40" i="2" s="1"/>
  <c r="E119" i="1"/>
  <c r="D119" i="1"/>
  <c r="I40" i="2" s="1"/>
  <c r="C119" i="1"/>
  <c r="F118" i="1"/>
  <c r="W39" i="2" s="1"/>
  <c r="E118" i="1"/>
  <c r="Q39" i="2" s="1"/>
  <c r="D118" i="1"/>
  <c r="C118" i="1"/>
  <c r="F116" i="1"/>
  <c r="E116" i="1"/>
  <c r="Q37" i="2" s="1"/>
  <c r="D116" i="1"/>
  <c r="I37" i="2" s="1"/>
  <c r="C116" i="1"/>
  <c r="F115" i="1"/>
  <c r="E115" i="1"/>
  <c r="D115" i="1"/>
  <c r="I36" i="2" s="1"/>
  <c r="C115" i="1"/>
  <c r="F114" i="1"/>
  <c r="E114" i="1"/>
  <c r="D114" i="1"/>
  <c r="I35" i="2" s="1"/>
  <c r="C114" i="1"/>
  <c r="C35" i="2" s="1"/>
  <c r="F113" i="1"/>
  <c r="E113" i="1"/>
  <c r="Q34" i="2" s="1"/>
  <c r="D113" i="1"/>
  <c r="I34" i="2" s="1"/>
  <c r="C113" i="1"/>
  <c r="F112" i="1"/>
  <c r="W33" i="2" s="1"/>
  <c r="E112" i="1"/>
  <c r="D112" i="1"/>
  <c r="L112" i="1" s="1"/>
  <c r="C112" i="1"/>
  <c r="C33" i="2" s="1"/>
  <c r="F111" i="1"/>
  <c r="E111" i="1"/>
  <c r="Q32" i="2" s="1"/>
  <c r="D111" i="1"/>
  <c r="C111" i="1"/>
  <c r="C32" i="2" s="1"/>
  <c r="F110" i="1"/>
  <c r="W31" i="2" s="1"/>
  <c r="E110" i="1"/>
  <c r="D110" i="1"/>
  <c r="C110" i="1"/>
  <c r="C31" i="2" s="1"/>
  <c r="F109" i="1"/>
  <c r="W30" i="2" s="1"/>
  <c r="E109" i="1"/>
  <c r="Q30" i="2" s="1"/>
  <c r="D109" i="1"/>
  <c r="I30" i="2" s="1"/>
  <c r="C109" i="1"/>
  <c r="F108" i="1"/>
  <c r="E108" i="1"/>
  <c r="D108" i="1"/>
  <c r="C108" i="1"/>
  <c r="F107" i="1"/>
  <c r="E107" i="1"/>
  <c r="Q28" i="2" s="1"/>
  <c r="D107" i="1"/>
  <c r="I28" i="2" s="1"/>
  <c r="C107" i="1"/>
  <c r="C28" i="2" s="1"/>
  <c r="F106" i="1"/>
  <c r="W27" i="2" s="1"/>
  <c r="E106" i="1"/>
  <c r="Q27" i="2" s="1"/>
  <c r="D106" i="1"/>
  <c r="C106" i="1"/>
  <c r="F105" i="1"/>
  <c r="E105" i="1"/>
  <c r="D105" i="1"/>
  <c r="C105" i="1"/>
  <c r="F103" i="1"/>
  <c r="E103" i="1"/>
  <c r="D103" i="1"/>
  <c r="C103" i="1"/>
  <c r="F102" i="1"/>
  <c r="E102" i="1"/>
  <c r="Q23" i="2" s="1"/>
  <c r="D102" i="1"/>
  <c r="I23" i="2" s="1"/>
  <c r="C102" i="1"/>
  <c r="C23" i="2" s="1"/>
  <c r="F101" i="1"/>
  <c r="W22" i="2" s="1"/>
  <c r="E101" i="1"/>
  <c r="Q22" i="2" s="1"/>
  <c r="D101" i="1"/>
  <c r="C101" i="1"/>
  <c r="F100" i="1"/>
  <c r="W21" i="2" s="1"/>
  <c r="E100" i="1"/>
  <c r="Q21" i="2" s="1"/>
  <c r="D100" i="1"/>
  <c r="I21" i="2" s="1"/>
  <c r="C100" i="1"/>
  <c r="C21" i="2" s="1"/>
  <c r="F99" i="1"/>
  <c r="E99" i="1"/>
  <c r="D99" i="1"/>
  <c r="I20" i="2" s="1"/>
  <c r="C99" i="1"/>
  <c r="F98" i="1"/>
  <c r="W19" i="2" s="1"/>
  <c r="E98" i="1"/>
  <c r="D98" i="1"/>
  <c r="I19" i="2" s="1"/>
  <c r="C98" i="1"/>
  <c r="C19" i="2" s="1"/>
  <c r="F97" i="1"/>
  <c r="W18" i="2" s="1"/>
  <c r="E97" i="1"/>
  <c r="Q18" i="2" s="1"/>
  <c r="D97" i="1"/>
  <c r="C97" i="1"/>
  <c r="C18" i="2" s="1"/>
  <c r="F96" i="1"/>
  <c r="E96" i="1"/>
  <c r="D96" i="1"/>
  <c r="C96" i="1"/>
  <c r="C17" i="2" s="1"/>
  <c r="F95" i="1"/>
  <c r="E95" i="1"/>
  <c r="D95" i="1"/>
  <c r="C95" i="1"/>
  <c r="C16" i="2" s="1"/>
  <c r="F94" i="1"/>
  <c r="E94" i="1"/>
  <c r="M107" i="1" s="1"/>
  <c r="D94" i="1"/>
  <c r="I15" i="2" s="1"/>
  <c r="C94" i="1"/>
  <c r="C15" i="2" s="1"/>
  <c r="F93" i="1"/>
  <c r="E93" i="1"/>
  <c r="D93" i="1"/>
  <c r="C93" i="1"/>
  <c r="C14" i="2" s="1"/>
  <c r="F92" i="1"/>
  <c r="E92" i="1"/>
  <c r="Q13" i="2" s="1"/>
  <c r="D92" i="1"/>
  <c r="C92" i="1"/>
  <c r="AA152" i="2" l="1"/>
  <c r="M152" i="2"/>
  <c r="G152" i="2"/>
  <c r="U146" i="2"/>
  <c r="U152" i="2"/>
  <c r="U151" i="2"/>
  <c r="M151" i="2"/>
  <c r="U148" i="2"/>
  <c r="U147" i="2"/>
  <c r="U144" i="2"/>
  <c r="U143" i="2"/>
  <c r="AA144" i="2"/>
  <c r="U154" i="2"/>
  <c r="G146" i="2"/>
  <c r="EL46" i="13"/>
  <c r="EK49" i="13"/>
  <c r="Q44" i="2"/>
  <c r="N124" i="1"/>
  <c r="BN31" i="31"/>
  <c r="IM35" i="17"/>
  <c r="IL35" i="17"/>
  <c r="DD39" i="13"/>
  <c r="IX64" i="13"/>
  <c r="EM75" i="13"/>
  <c r="HU75" i="13"/>
  <c r="C77" i="13"/>
  <c r="FQ77" i="13"/>
  <c r="IW77" i="13"/>
  <c r="BW77" i="13"/>
  <c r="FC77" i="13"/>
  <c r="IK77" i="13"/>
  <c r="M20" i="13"/>
  <c r="EY34" i="13"/>
  <c r="DO65" i="13"/>
  <c r="HM71" i="13"/>
  <c r="AC74" i="13"/>
  <c r="GQ74" i="13"/>
  <c r="GR74" i="13" s="1"/>
  <c r="FC75" i="13"/>
  <c r="LQ75" i="13"/>
  <c r="LO25" i="13"/>
  <c r="JQ66" i="13"/>
  <c r="JR66" i="13" s="1"/>
  <c r="GB126" i="13"/>
  <c r="FO37" i="13"/>
  <c r="BC16" i="13"/>
  <c r="EK16" i="13"/>
  <c r="EK39" i="13"/>
  <c r="AQ82" i="13"/>
  <c r="AQ16" i="13"/>
  <c r="HE39" i="13"/>
  <c r="CI40" i="13"/>
  <c r="IW40" i="13"/>
  <c r="BI41" i="13"/>
  <c r="EC41" i="13"/>
  <c r="KD138" i="13"/>
  <c r="KC41" i="13"/>
  <c r="U42" i="13"/>
  <c r="GJ152" i="13"/>
  <c r="GI42" i="13"/>
  <c r="LI44" i="13"/>
  <c r="KW17" i="13"/>
  <c r="MO45" i="13"/>
  <c r="AE47" i="13"/>
  <c r="DM47" i="13"/>
  <c r="GV165" i="13"/>
  <c r="GU47" i="13"/>
  <c r="KA47" i="13"/>
  <c r="CZ166" i="13"/>
  <c r="CY47" i="13"/>
  <c r="BY18" i="13"/>
  <c r="BY49" i="13"/>
  <c r="FG49" i="13"/>
  <c r="FH54" i="13" s="1"/>
  <c r="LU49" i="13"/>
  <c r="BK18" i="13"/>
  <c r="GY50" i="13"/>
  <c r="FX174" i="13"/>
  <c r="FW50" i="13"/>
  <c r="CA51" i="13"/>
  <c r="CA18" i="13"/>
  <c r="FB183" i="13"/>
  <c r="FA19" i="13"/>
  <c r="IJ183" i="13"/>
  <c r="II54" i="13"/>
  <c r="EA19" i="13"/>
  <c r="EA55" i="13"/>
  <c r="G87" i="13"/>
  <c r="G66" i="13"/>
  <c r="CO87" i="13"/>
  <c r="AK64" i="24" s="1"/>
  <c r="AK80" i="24" s="1"/>
  <c r="FW21" i="13"/>
  <c r="FW66" i="13"/>
  <c r="LW21" i="13"/>
  <c r="BO67" i="13"/>
  <c r="EU21" i="13"/>
  <c r="LG67" i="13"/>
  <c r="AY67" i="13"/>
  <c r="GI69" i="13"/>
  <c r="MK69" i="13"/>
  <c r="EU70" i="13"/>
  <c r="HO70" i="13"/>
  <c r="DG71" i="13"/>
  <c r="M71" i="13"/>
  <c r="CQ71" i="13"/>
  <c r="CR71" i="13" s="1"/>
  <c r="MM71" i="13"/>
  <c r="T214" i="13"/>
  <c r="S66" i="13"/>
  <c r="FO17" i="13"/>
  <c r="GM21" i="13"/>
  <c r="JS59" i="13"/>
  <c r="JT59" i="13" s="1"/>
  <c r="AC20" i="13"/>
  <c r="GW34" i="13"/>
  <c r="CW59" i="13"/>
  <c r="EA65" i="13"/>
  <c r="CA85" i="13"/>
  <c r="AF62" i="24" s="1"/>
  <c r="AF78" i="24" s="1"/>
  <c r="HN110" i="13"/>
  <c r="GE37" i="13"/>
  <c r="FQ37" i="13"/>
  <c r="FR42" i="13" s="1"/>
  <c r="MF127" i="13"/>
  <c r="BG39" i="13"/>
  <c r="HU39" i="13"/>
  <c r="AS39" i="13"/>
  <c r="AT44" i="13" s="1"/>
  <c r="EA39" i="13"/>
  <c r="KP131" i="13"/>
  <c r="AE16" i="13"/>
  <c r="DM16" i="13"/>
  <c r="CM40" i="13"/>
  <c r="CN40" i="13" s="1"/>
  <c r="JA40" i="13"/>
  <c r="BK41" i="13"/>
  <c r="ES41" i="13"/>
  <c r="ET41" i="13" s="1"/>
  <c r="IA41" i="13"/>
  <c r="AZ137" i="13"/>
  <c r="EF137" i="13"/>
  <c r="GM42" i="13"/>
  <c r="JS42" i="13"/>
  <c r="FY42" i="13"/>
  <c r="MM42" i="13"/>
  <c r="LM44" i="13"/>
  <c r="LM17" i="13"/>
  <c r="KK17" i="13"/>
  <c r="AC45" i="13"/>
  <c r="DK45" i="13"/>
  <c r="BQ51" i="13"/>
  <c r="FQ19" i="13"/>
  <c r="FS64" i="13"/>
  <c r="FS21" i="13"/>
  <c r="JA87" i="13"/>
  <c r="CV64" i="24" s="1"/>
  <c r="CV80" i="24" s="1"/>
  <c r="MH209" i="13"/>
  <c r="MG64" i="13"/>
  <c r="MG21" i="13"/>
  <c r="ET211" i="13"/>
  <c r="ES65" i="13"/>
  <c r="EF212" i="13"/>
  <c r="AK87" i="13"/>
  <c r="DS21" i="13"/>
  <c r="DS65" i="13"/>
  <c r="IS75" i="13"/>
  <c r="EY75" i="13"/>
  <c r="M77" i="13"/>
  <c r="GP125" i="13"/>
  <c r="GO31" i="13"/>
  <c r="U40" i="13"/>
  <c r="U16" i="13"/>
  <c r="AD173" i="13"/>
  <c r="AC18" i="13"/>
  <c r="CZ167" i="13"/>
  <c r="CY52" i="13"/>
  <c r="HF192" i="13"/>
  <c r="HE19" i="13"/>
  <c r="HX185" i="13"/>
  <c r="HW20" i="13"/>
  <c r="HW60" i="13"/>
  <c r="HW86" i="13"/>
  <c r="LV203" i="13"/>
  <c r="EL218" i="13"/>
  <c r="EK67" i="13"/>
  <c r="MC69" i="13"/>
  <c r="MD74" i="13" s="1"/>
  <c r="MC88" i="13"/>
  <c r="DZ65" i="24" s="1"/>
  <c r="DZ81" i="24" s="1"/>
  <c r="LP225" i="13"/>
  <c r="LO75" i="13"/>
  <c r="AT230" i="22"/>
  <c r="M69" i="24"/>
  <c r="M85" i="24" s="1"/>
  <c r="AC24" i="13"/>
  <c r="MF121" i="13"/>
  <c r="DS62" i="13"/>
  <c r="DS20" i="13"/>
  <c r="EB124" i="13"/>
  <c r="GV125" i="13"/>
  <c r="GU31" i="13"/>
  <c r="AN132" i="13"/>
  <c r="AM16" i="13"/>
  <c r="AM39" i="13"/>
  <c r="DG40" i="13"/>
  <c r="DG16" i="13"/>
  <c r="CV147" i="13"/>
  <c r="CU40" i="13"/>
  <c r="KL152" i="13"/>
  <c r="KK47" i="13"/>
  <c r="AB201" i="13"/>
  <c r="AA61" i="13"/>
  <c r="AF222" i="13"/>
  <c r="AE74" i="13"/>
  <c r="FT224" i="13"/>
  <c r="FS75" i="13"/>
  <c r="AN111" i="13"/>
  <c r="MP113" i="13"/>
  <c r="FB115" i="13"/>
  <c r="JV42" i="13"/>
  <c r="MP140" i="13"/>
  <c r="CH141" i="13"/>
  <c r="BZ190" i="13"/>
  <c r="BL191" i="13"/>
  <c r="ET62" i="13"/>
  <c r="DT193" i="13"/>
  <c r="W86" i="13"/>
  <c r="W59" i="13"/>
  <c r="AR200" i="13"/>
  <c r="AQ60" i="13"/>
  <c r="EL205" i="13"/>
  <c r="EK62" i="13"/>
  <c r="HT205" i="13"/>
  <c r="HF206" i="13"/>
  <c r="GE21" i="13"/>
  <c r="GE64" i="13"/>
  <c r="IB218" i="13"/>
  <c r="ID109" i="13"/>
  <c r="GB113" i="13"/>
  <c r="FA27" i="13"/>
  <c r="IK19" i="13"/>
  <c r="IK54" i="13"/>
  <c r="DG86" i="13"/>
  <c r="AR63" i="24" s="1"/>
  <c r="AR79" i="24" s="1"/>
  <c r="GA20" i="13"/>
  <c r="GA59" i="13"/>
  <c r="IJ204" i="13"/>
  <c r="CF204" i="13"/>
  <c r="CE67" i="13"/>
  <c r="ID218" i="13"/>
  <c r="FY88" i="13"/>
  <c r="BR65" i="24" s="1"/>
  <c r="BR81" i="24" s="1"/>
  <c r="FS87" i="13"/>
  <c r="BP64" i="24" s="1"/>
  <c r="BP80" i="24" s="1"/>
  <c r="JR106" i="13"/>
  <c r="LH61" i="13"/>
  <c r="CI20" i="13"/>
  <c r="CJ21" i="13" s="1"/>
  <c r="G40" i="13"/>
  <c r="EA59" i="13"/>
  <c r="EB59" i="13" s="1"/>
  <c r="BC70" i="13"/>
  <c r="CV107" i="13"/>
  <c r="DM26" i="13"/>
  <c r="JC30" i="13"/>
  <c r="LJ123" i="13"/>
  <c r="BB124" i="13"/>
  <c r="EI31" i="13"/>
  <c r="KK34" i="13"/>
  <c r="DK35" i="13"/>
  <c r="IJ36" i="13"/>
  <c r="EA36" i="13"/>
  <c r="HG36" i="13"/>
  <c r="KP138" i="13"/>
  <c r="JM54" i="13"/>
  <c r="JN169" i="13"/>
  <c r="FG19" i="13"/>
  <c r="FH19" i="13" s="1"/>
  <c r="ES19" i="13"/>
  <c r="GM56" i="13"/>
  <c r="FK19" i="13"/>
  <c r="DK86" i="13"/>
  <c r="AS63" i="24" s="1"/>
  <c r="AS79" i="24" s="1"/>
  <c r="GQ59" i="13"/>
  <c r="JY20" i="13"/>
  <c r="LR231" i="13"/>
  <c r="AE39" i="16"/>
  <c r="P214" i="1"/>
  <c r="FG18" i="13"/>
  <c r="CU20" i="13"/>
  <c r="CV64" i="13"/>
  <c r="DK24" i="13"/>
  <c r="GQ24" i="13"/>
  <c r="BW25" i="13"/>
  <c r="FC25" i="13"/>
  <c r="IK25" i="13"/>
  <c r="HW26" i="13"/>
  <c r="AI26" i="13"/>
  <c r="GW26" i="13"/>
  <c r="GJ113" i="13"/>
  <c r="H114" i="13"/>
  <c r="CA27" i="13"/>
  <c r="IO27" i="13"/>
  <c r="LX115" i="13"/>
  <c r="EI29" i="13"/>
  <c r="HO29" i="13"/>
  <c r="KT105" i="13"/>
  <c r="AL106" i="13"/>
  <c r="MM30" i="13"/>
  <c r="CE30" i="13"/>
  <c r="LM31" i="13"/>
  <c r="KY31" i="13"/>
  <c r="KL112" i="13"/>
  <c r="FQ32" i="13"/>
  <c r="IW32" i="13"/>
  <c r="ME32" i="13"/>
  <c r="BW15" i="13"/>
  <c r="FC15" i="13"/>
  <c r="LR117" i="13"/>
  <c r="LA15" i="13"/>
  <c r="FC36" i="13"/>
  <c r="BI36" i="13"/>
  <c r="EQ36" i="13"/>
  <c r="LE15" i="13"/>
  <c r="KR138" i="13"/>
  <c r="FG16" i="13"/>
  <c r="AL133" i="13"/>
  <c r="AK40" i="13"/>
  <c r="W16" i="13"/>
  <c r="DF134" i="13"/>
  <c r="DE40" i="13"/>
  <c r="DF45" i="13" s="1"/>
  <c r="CR40" i="13"/>
  <c r="ME17" i="13"/>
  <c r="JQ54" i="13"/>
  <c r="FW19" i="13"/>
  <c r="MK54" i="13"/>
  <c r="BO55" i="13"/>
  <c r="LJ185" i="13"/>
  <c r="EJ186" i="13"/>
  <c r="HP186" i="13"/>
  <c r="HO55" i="13"/>
  <c r="AM19" i="13"/>
  <c r="HC55" i="13"/>
  <c r="HC19" i="13"/>
  <c r="GO56" i="13"/>
  <c r="JU56" i="13"/>
  <c r="M56" i="13"/>
  <c r="GA56" i="13"/>
  <c r="IN198" i="13"/>
  <c r="IM60" i="13"/>
  <c r="IA20" i="13"/>
  <c r="GR47" i="13"/>
  <c r="MM87" i="13"/>
  <c r="ED64" i="24" s="1"/>
  <c r="ED80" i="24" s="1"/>
  <c r="GU13" i="13"/>
  <c r="KA24" i="13"/>
  <c r="JA25" i="13"/>
  <c r="BY25" i="13"/>
  <c r="FG25" i="13"/>
  <c r="IM25" i="13"/>
  <c r="AY26" i="13"/>
  <c r="EE26" i="13"/>
  <c r="EF31" i="13" s="1"/>
  <c r="K27" i="13"/>
  <c r="FY27" i="13"/>
  <c r="CE27" i="13"/>
  <c r="IS27" i="13"/>
  <c r="BC29" i="13"/>
  <c r="EK29" i="13"/>
  <c r="HS14" i="13"/>
  <c r="AM29" i="13"/>
  <c r="M30" i="13"/>
  <c r="GA30" i="13"/>
  <c r="E35" i="13"/>
  <c r="JA35" i="13"/>
  <c r="BZ136" i="13"/>
  <c r="BL137" i="13"/>
  <c r="ES36" i="13"/>
  <c r="IA36" i="13"/>
  <c r="LH124" i="13"/>
  <c r="EE36" i="13"/>
  <c r="KS36" i="13"/>
  <c r="DT139" i="13"/>
  <c r="LJ131" i="13"/>
  <c r="IB52" i="13"/>
  <c r="EF179" i="13"/>
  <c r="X182" i="13"/>
  <c r="JM66" i="13"/>
  <c r="LA21" i="13"/>
  <c r="KO69" i="13"/>
  <c r="KO88" i="13"/>
  <c r="KA88" i="13"/>
  <c r="DF65" i="24" s="1"/>
  <c r="DF81" i="24" s="1"/>
  <c r="KA69" i="13"/>
  <c r="KB69" i="13" s="1"/>
  <c r="F224" i="13"/>
  <c r="E70" i="13"/>
  <c r="JB224" i="13"/>
  <c r="BP109" i="13"/>
  <c r="HP110" i="13"/>
  <c r="HO26" i="13"/>
  <c r="BY20" i="13"/>
  <c r="LO16" i="13"/>
  <c r="J180" i="1"/>
  <c r="CW20" i="13"/>
  <c r="IO21" i="13"/>
  <c r="CW64" i="13"/>
  <c r="EA24" i="13"/>
  <c r="LY27" i="13"/>
  <c r="N147" i="1"/>
  <c r="AC35" i="13"/>
  <c r="BY36" i="13"/>
  <c r="MO87" i="13"/>
  <c r="EE64" i="24" s="1"/>
  <c r="EE80" i="24" s="1"/>
  <c r="MN141" i="13"/>
  <c r="CE39" i="13"/>
  <c r="FK39" i="13"/>
  <c r="IT130" i="13"/>
  <c r="LY39" i="13"/>
  <c r="AQ40" i="13"/>
  <c r="KK40" i="13"/>
  <c r="IK41" i="13"/>
  <c r="S49" i="13"/>
  <c r="AJ66" i="13"/>
  <c r="BR49" i="13"/>
  <c r="CM30" i="13"/>
  <c r="CN35" i="13" s="1"/>
  <c r="FS30" i="13"/>
  <c r="JA30" i="13"/>
  <c r="IC81" i="13"/>
  <c r="CM58" i="24" s="1"/>
  <c r="CM74" i="24" s="1"/>
  <c r="MN122" i="13"/>
  <c r="FO16" i="13"/>
  <c r="EL45" i="13"/>
  <c r="DD69" i="24"/>
  <c r="DD85" i="24" s="1"/>
  <c r="JU24" i="13"/>
  <c r="DH112" i="13"/>
  <c r="HS62" i="13"/>
  <c r="DE64" i="13"/>
  <c r="CG66" i="13"/>
  <c r="JM21" i="13"/>
  <c r="AS55" i="13"/>
  <c r="LG60" i="13"/>
  <c r="CO66" i="13"/>
  <c r="KK20" i="13"/>
  <c r="KL21" i="13" s="1"/>
  <c r="GQ20" i="13"/>
  <c r="MF198" i="13"/>
  <c r="ME60" i="13"/>
  <c r="AV188" i="13"/>
  <c r="AU61" i="13"/>
  <c r="LF62" i="13"/>
  <c r="AU87" i="13"/>
  <c r="T64" i="24" s="1"/>
  <c r="T80" i="24" s="1"/>
  <c r="EC64" i="13"/>
  <c r="EC21" i="13"/>
  <c r="DO21" i="13"/>
  <c r="DC21" i="13"/>
  <c r="DW24" i="13"/>
  <c r="HE24" i="13"/>
  <c r="G27" i="13"/>
  <c r="CO27" i="13"/>
  <c r="GR37" i="13"/>
  <c r="BG34" i="13"/>
  <c r="O35" i="13"/>
  <c r="GE35" i="13"/>
  <c r="JK35" i="13"/>
  <c r="AT182" i="13"/>
  <c r="AS59" i="13"/>
  <c r="KP182" i="13"/>
  <c r="KO86" i="13"/>
  <c r="DK63" i="24" s="1"/>
  <c r="DK79" i="24" s="1"/>
  <c r="AE20" i="13"/>
  <c r="AE59" i="13"/>
  <c r="GV183" i="13"/>
  <c r="GU59" i="13"/>
  <c r="JA20" i="13"/>
  <c r="JB21" i="13" s="1"/>
  <c r="HM61" i="13"/>
  <c r="HM20" i="13"/>
  <c r="HM86" i="13"/>
  <c r="CG63" i="24" s="1"/>
  <c r="CG79" i="24" s="1"/>
  <c r="N148" i="1"/>
  <c r="F26" i="1"/>
  <c r="P39" i="13"/>
  <c r="IB62" i="13"/>
  <c r="DO88" i="13"/>
  <c r="AU65" i="24" s="1"/>
  <c r="AU81" i="24" s="1"/>
  <c r="KP106" i="13"/>
  <c r="GH108" i="13"/>
  <c r="KX119" i="13"/>
  <c r="LA31" i="13"/>
  <c r="FG34" i="13"/>
  <c r="KA35" i="13"/>
  <c r="FT136" i="13"/>
  <c r="FS36" i="13"/>
  <c r="FT36" i="13" s="1"/>
  <c r="AZ139" i="13"/>
  <c r="AY37" i="13"/>
  <c r="KS52" i="13"/>
  <c r="JQ32" i="13"/>
  <c r="AA37" i="13"/>
  <c r="DG37" i="13"/>
  <c r="CQ16" i="13"/>
  <c r="AC40" i="13"/>
  <c r="JC44" i="13"/>
  <c r="JC17" i="13"/>
  <c r="KX147" i="13"/>
  <c r="KW45" i="13"/>
  <c r="CY18" i="13"/>
  <c r="FS84" i="13"/>
  <c r="FA54" i="13"/>
  <c r="MM20" i="13"/>
  <c r="LU21" i="13"/>
  <c r="AC50" i="13"/>
  <c r="AD50" i="13" s="1"/>
  <c r="ES13" i="13"/>
  <c r="MC82" i="13"/>
  <c r="LO39" i="13"/>
  <c r="JS17" i="13"/>
  <c r="FR164" i="13"/>
  <c r="CV113" i="13"/>
  <c r="AT40" i="13"/>
  <c r="J183" i="1"/>
  <c r="F319" i="29" s="1"/>
  <c r="JY24" i="13"/>
  <c r="FB49" i="13"/>
  <c r="LI67" i="13"/>
  <c r="IL74" i="13"/>
  <c r="MN49" i="13"/>
  <c r="CN170" i="13"/>
  <c r="JS19" i="13"/>
  <c r="K19" i="13"/>
  <c r="JF189" i="13"/>
  <c r="MM56" i="13"/>
  <c r="IT190" i="13"/>
  <c r="KZ192" i="13"/>
  <c r="O59" i="13"/>
  <c r="CH175" i="16"/>
  <c r="JZ127" i="13"/>
  <c r="BB160" i="13"/>
  <c r="DP202" i="13"/>
  <c r="P228" i="22"/>
  <c r="IQ36" i="17"/>
  <c r="JF62" i="13"/>
  <c r="EA84" i="13"/>
  <c r="AM24" i="13"/>
  <c r="DU24" i="13"/>
  <c r="HC24" i="13"/>
  <c r="KI24" i="13"/>
  <c r="CU13" i="13"/>
  <c r="GA25" i="13"/>
  <c r="JI79" i="13"/>
  <c r="MO13" i="13"/>
  <c r="CG25" i="13"/>
  <c r="FO25" i="13"/>
  <c r="IU79" i="13"/>
  <c r="MC25" i="13"/>
  <c r="BG26" i="13"/>
  <c r="EM26" i="13"/>
  <c r="HU26" i="13"/>
  <c r="LA26" i="13"/>
  <c r="AS13" i="13"/>
  <c r="EA26" i="13"/>
  <c r="CY27" i="13"/>
  <c r="GG27" i="13"/>
  <c r="E27" i="13"/>
  <c r="FS27" i="13"/>
  <c r="FT32" i="13" s="1"/>
  <c r="JA27" i="13"/>
  <c r="MG27" i="13"/>
  <c r="BK29" i="13"/>
  <c r="ES29" i="13"/>
  <c r="AU14" i="13"/>
  <c r="JQ30" i="13"/>
  <c r="EV111" i="13"/>
  <c r="LI31" i="13"/>
  <c r="BA31" i="13"/>
  <c r="HO31" i="13"/>
  <c r="KW31" i="13"/>
  <c r="CV115" i="13"/>
  <c r="HE35" i="13"/>
  <c r="GP134" i="13"/>
  <c r="GA35" i="13"/>
  <c r="JI35" i="13"/>
  <c r="FB137" i="13"/>
  <c r="KO37" i="13"/>
  <c r="ME39" i="13"/>
  <c r="FD131" i="13"/>
  <c r="EJ152" i="13"/>
  <c r="KW42" i="13"/>
  <c r="BD160" i="13"/>
  <c r="EN166" i="13"/>
  <c r="FA60" i="13"/>
  <c r="AF209" i="13"/>
  <c r="KH215" i="13"/>
  <c r="W66" i="13"/>
  <c r="CF225" i="13"/>
  <c r="H151" i="16"/>
  <c r="CP151" i="16"/>
  <c r="BB230" i="22"/>
  <c r="O217" i="1"/>
  <c r="J351" i="29" s="1"/>
  <c r="EJ50" i="13"/>
  <c r="CX39" i="13"/>
  <c r="IW16" i="13"/>
  <c r="E35" i="16"/>
  <c r="LN61" i="13"/>
  <c r="FD65" i="13"/>
  <c r="LV74" i="13"/>
  <c r="DP114" i="13"/>
  <c r="AD128" i="13"/>
  <c r="CJ137" i="13"/>
  <c r="HX139" i="13"/>
  <c r="AZ188" i="13"/>
  <c r="K218" i="1"/>
  <c r="H352" i="29" s="1"/>
  <c r="LN59" i="13"/>
  <c r="HC30" i="13"/>
  <c r="M31" i="13"/>
  <c r="JI31" i="13"/>
  <c r="DM32" i="13"/>
  <c r="GV135" i="13"/>
  <c r="CN137" i="13"/>
  <c r="IA37" i="13"/>
  <c r="IB126" i="13"/>
  <c r="JM51" i="13"/>
  <c r="E52" i="13"/>
  <c r="CM52" i="13"/>
  <c r="CR109" i="16"/>
  <c r="AJ183" i="16"/>
  <c r="BO65" i="16"/>
  <c r="AD217" i="16"/>
  <c r="CA67" i="16"/>
  <c r="DE71" i="16"/>
  <c r="J124" i="1"/>
  <c r="E60" i="1"/>
  <c r="N192" i="1"/>
  <c r="EI42" i="13"/>
  <c r="EJ47" i="13" s="1"/>
  <c r="CZ61" i="13"/>
  <c r="FB66" i="13"/>
  <c r="FD125" i="13"/>
  <c r="HK32" i="13"/>
  <c r="AU35" i="13"/>
  <c r="GX135" i="13"/>
  <c r="IP138" i="13"/>
  <c r="EV139" i="13"/>
  <c r="BY50" i="13"/>
  <c r="G50" i="16"/>
  <c r="E52" i="16"/>
  <c r="CM52" i="16"/>
  <c r="BG60" i="16"/>
  <c r="BX200" i="16"/>
  <c r="BD203" i="16"/>
  <c r="D231" i="22"/>
  <c r="LH106" i="13"/>
  <c r="AK25" i="13"/>
  <c r="DS25" i="13"/>
  <c r="FC47" i="13"/>
  <c r="EQ47" i="13"/>
  <c r="AU49" i="13"/>
  <c r="AV54" i="13" s="1"/>
  <c r="EC84" i="13"/>
  <c r="CO50" i="13"/>
  <c r="JC50" i="13"/>
  <c r="JI55" i="13"/>
  <c r="DP106" i="16"/>
  <c r="P109" i="16"/>
  <c r="DN111" i="16"/>
  <c r="S32" i="16"/>
  <c r="AV52" i="16"/>
  <c r="P184" i="1"/>
  <c r="C67" i="1"/>
  <c r="CB105" i="13"/>
  <c r="LB127" i="13"/>
  <c r="J138" i="22"/>
  <c r="U39" i="22"/>
  <c r="FS13" i="13"/>
  <c r="E40" i="1"/>
  <c r="BB166" i="16"/>
  <c r="M24" i="13"/>
  <c r="CG13" i="13"/>
  <c r="MC13" i="13"/>
  <c r="BG25" i="13"/>
  <c r="EM25" i="13"/>
  <c r="AT30" i="13"/>
  <c r="CY26" i="13"/>
  <c r="GG26" i="13"/>
  <c r="JM26" i="13"/>
  <c r="BK27" i="13"/>
  <c r="BL32" i="13" s="1"/>
  <c r="ES27" i="13"/>
  <c r="DE29" i="13"/>
  <c r="BO30" i="13"/>
  <c r="LI30" i="13"/>
  <c r="BG35" i="13"/>
  <c r="AS35" i="13"/>
  <c r="KP135" i="13"/>
  <c r="E36" i="13"/>
  <c r="HG83" i="13"/>
  <c r="FY47" i="13"/>
  <c r="BC18" i="13"/>
  <c r="HS49" i="13"/>
  <c r="KY84" i="13"/>
  <c r="DO61" i="24" s="1"/>
  <c r="DO77" i="24" s="1"/>
  <c r="GQ18" i="13"/>
  <c r="JK50" i="13"/>
  <c r="GN66" i="13"/>
  <c r="HT30" i="13"/>
  <c r="CM54" i="13"/>
  <c r="F70" i="13"/>
  <c r="EQ25" i="13"/>
  <c r="HW25" i="13"/>
  <c r="G70" i="16"/>
  <c r="BW71" i="16"/>
  <c r="CN216" i="16"/>
  <c r="K142" i="1"/>
  <c r="FO39" i="13"/>
  <c r="MN45" i="13"/>
  <c r="FP74" i="13"/>
  <c r="AQ87" i="13"/>
  <c r="R64" i="24" s="1"/>
  <c r="R80" i="24" s="1"/>
  <c r="DD75" i="13"/>
  <c r="FW71" i="13"/>
  <c r="BD224" i="13"/>
  <c r="BC75" i="13"/>
  <c r="BD75" i="13" s="1"/>
  <c r="BQ77" i="13"/>
  <c r="EY77" i="13"/>
  <c r="IE77" i="13"/>
  <c r="LM77" i="13"/>
  <c r="M45" i="16"/>
  <c r="BI47" i="16"/>
  <c r="CQ70" i="16"/>
  <c r="BE36" i="22"/>
  <c r="V125" i="22"/>
  <c r="BX120" i="13"/>
  <c r="FI32" i="13"/>
  <c r="GB138" i="13"/>
  <c r="BJ172" i="16"/>
  <c r="GH67" i="13"/>
  <c r="KA55" i="13"/>
  <c r="FR201" i="13"/>
  <c r="FQ64" i="13"/>
  <c r="IW64" i="13"/>
  <c r="BA67" i="13"/>
  <c r="HO67" i="13"/>
  <c r="GY67" i="13"/>
  <c r="FW69" i="13"/>
  <c r="JD208" i="13"/>
  <c r="JC69" i="13"/>
  <c r="EU88" i="13"/>
  <c r="BG65" i="24" s="1"/>
  <c r="BG81" i="24" s="1"/>
  <c r="HC70" i="13"/>
  <c r="P107" i="1"/>
  <c r="I109" i="1"/>
  <c r="I160" i="1"/>
  <c r="M160" i="1"/>
  <c r="F25" i="1"/>
  <c r="HW37" i="13"/>
  <c r="KT40" i="13"/>
  <c r="IE57" i="13"/>
  <c r="IF57" i="13" s="1"/>
  <c r="AU66" i="13"/>
  <c r="JD75" i="13"/>
  <c r="HC57" i="13"/>
  <c r="JE66" i="13"/>
  <c r="DK70" i="13"/>
  <c r="DL70" i="13" s="1"/>
  <c r="DK88" i="13"/>
  <c r="AS65" i="24" s="1"/>
  <c r="AS81" i="24" s="1"/>
  <c r="S74" i="13"/>
  <c r="E89" i="13"/>
  <c r="BO39" i="16"/>
  <c r="BX66" i="16"/>
  <c r="DD205" i="16"/>
  <c r="X119" i="22"/>
  <c r="M108" i="1"/>
  <c r="E47" i="1"/>
  <c r="C63" i="1"/>
  <c r="J102" i="1"/>
  <c r="HV69" i="13"/>
  <c r="CJ106" i="13"/>
  <c r="FR106" i="13"/>
  <c r="CI59" i="13"/>
  <c r="AY60" i="16"/>
  <c r="K110" i="1"/>
  <c r="M148" i="1"/>
  <c r="L153" i="1"/>
  <c r="HX74" i="13"/>
  <c r="HU41" i="13"/>
  <c r="AT137" i="13"/>
  <c r="HG41" i="13"/>
  <c r="GG42" i="13"/>
  <c r="JM42" i="13"/>
  <c r="FC49" i="13"/>
  <c r="AI50" i="13"/>
  <c r="IM51" i="13"/>
  <c r="U71" i="13"/>
  <c r="GI71" i="13"/>
  <c r="G71" i="13"/>
  <c r="CM71" i="13"/>
  <c r="FS71" i="13"/>
  <c r="JA71" i="13"/>
  <c r="FH216" i="13"/>
  <c r="HH218" i="13"/>
  <c r="DE74" i="13"/>
  <c r="KW75" i="13"/>
  <c r="GM24" i="13"/>
  <c r="L107" i="13"/>
  <c r="CE25" i="13"/>
  <c r="FK25" i="13"/>
  <c r="IT108" i="13"/>
  <c r="LY25" i="13"/>
  <c r="BQ25" i="13"/>
  <c r="EZ109" i="13"/>
  <c r="HT110" i="13"/>
  <c r="KL111" i="13"/>
  <c r="AD112" i="13"/>
  <c r="DK26" i="13"/>
  <c r="DL31" i="13" s="1"/>
  <c r="GQ26" i="13"/>
  <c r="FQ27" i="13"/>
  <c r="IX114" i="13"/>
  <c r="BW27" i="13"/>
  <c r="FD115" i="13"/>
  <c r="IK27" i="13"/>
  <c r="LQ27" i="13"/>
  <c r="AV118" i="13"/>
  <c r="HK29" i="13"/>
  <c r="AE29" i="13"/>
  <c r="F121" i="13"/>
  <c r="CN121" i="13"/>
  <c r="IA31" i="13"/>
  <c r="AZ124" i="13"/>
  <c r="GN126" i="13"/>
  <c r="HP131" i="13"/>
  <c r="KK36" i="13"/>
  <c r="AC37" i="13"/>
  <c r="CQ15" i="13"/>
  <c r="LW37" i="13"/>
  <c r="ES82" i="13"/>
  <c r="BF59" i="24" s="1"/>
  <c r="BF75" i="24" s="1"/>
  <c r="LH130" i="13"/>
  <c r="AY39" i="13"/>
  <c r="HM39" i="13"/>
  <c r="KS39" i="13"/>
  <c r="KG39" i="13"/>
  <c r="MN134" i="13"/>
  <c r="IT135" i="13"/>
  <c r="LZ135" i="13"/>
  <c r="BQ41" i="13"/>
  <c r="BW44" i="13"/>
  <c r="IK44" i="13"/>
  <c r="KR158" i="13"/>
  <c r="EJ164" i="13"/>
  <c r="KJ152" i="13"/>
  <c r="JV179" i="13"/>
  <c r="LX183" i="13"/>
  <c r="GB188" i="13"/>
  <c r="CE61" i="13"/>
  <c r="LZ189" i="13"/>
  <c r="KH205" i="13"/>
  <c r="DF206" i="13"/>
  <c r="JE64" i="13"/>
  <c r="JF64" i="13" s="1"/>
  <c r="E71" i="13"/>
  <c r="IW71" i="13"/>
  <c r="N122" i="16"/>
  <c r="BL136" i="16"/>
  <c r="AA39" i="16"/>
  <c r="X148" i="16"/>
  <c r="CB210" i="16"/>
  <c r="AT198" i="16"/>
  <c r="CR212" i="16"/>
  <c r="BI65" i="16"/>
  <c r="V162" i="22"/>
  <c r="HK24" i="13"/>
  <c r="G25" i="13"/>
  <c r="MK25" i="13"/>
  <c r="CA25" i="13"/>
  <c r="FI25" i="13"/>
  <c r="IO25" i="13"/>
  <c r="LX109" i="13"/>
  <c r="BA26" i="13"/>
  <c r="EI26" i="13"/>
  <c r="KX111" i="13"/>
  <c r="CU27" i="13"/>
  <c r="JI27" i="13"/>
  <c r="MO27" i="13"/>
  <c r="CG27" i="13"/>
  <c r="EN118" i="13"/>
  <c r="AC30" i="13"/>
  <c r="DK30" i="13"/>
  <c r="JZ120" i="13"/>
  <c r="CW30" i="13"/>
  <c r="JC32" i="13"/>
  <c r="MK32" i="13"/>
  <c r="JC35" i="13"/>
  <c r="ML122" i="13"/>
  <c r="CB123" i="13"/>
  <c r="FI36" i="13"/>
  <c r="IO36" i="13"/>
  <c r="LW36" i="13"/>
  <c r="EU36" i="13"/>
  <c r="LJ124" i="13"/>
  <c r="AI40" i="13"/>
  <c r="FI41" i="13"/>
  <c r="DH140" i="13"/>
  <c r="AL153" i="13"/>
  <c r="FX202" i="13"/>
  <c r="U64" i="13"/>
  <c r="KX212" i="13"/>
  <c r="CN167" i="16"/>
  <c r="J119" i="22"/>
  <c r="R131" i="22"/>
  <c r="BF156" i="22"/>
  <c r="AG61" i="22"/>
  <c r="BD198" i="22"/>
  <c r="EU11" i="6"/>
  <c r="CR109" i="13"/>
  <c r="JF109" i="13"/>
  <c r="FK26" i="13"/>
  <c r="LN111" i="13"/>
  <c r="BD112" i="13"/>
  <c r="KZ112" i="13"/>
  <c r="DW27" i="13"/>
  <c r="KK27" i="13"/>
  <c r="P115" i="13"/>
  <c r="CX115" i="13"/>
  <c r="IL118" i="13"/>
  <c r="EA30" i="13"/>
  <c r="KO30" i="13"/>
  <c r="AE30" i="13"/>
  <c r="DM30" i="13"/>
  <c r="GU30" i="13"/>
  <c r="CY30" i="13"/>
  <c r="GG30" i="13"/>
  <c r="HP126" i="13"/>
  <c r="KT139" i="13"/>
  <c r="AL140" i="13"/>
  <c r="E39" i="13"/>
  <c r="F39" i="13" s="1"/>
  <c r="IT164" i="13"/>
  <c r="FR177" i="13"/>
  <c r="BW57" i="13"/>
  <c r="EC57" i="13"/>
  <c r="AI59" i="13"/>
  <c r="FJ185" i="13"/>
  <c r="FK62" i="13"/>
  <c r="DF209" i="13"/>
  <c r="AN214" i="13"/>
  <c r="MP203" i="13"/>
  <c r="LZ204" i="13"/>
  <c r="IF205" i="13"/>
  <c r="AN221" i="13"/>
  <c r="DV221" i="13"/>
  <c r="HC69" i="13"/>
  <c r="KJ208" i="13"/>
  <c r="AB222" i="13"/>
  <c r="DG88" i="13"/>
  <c r="AR65" i="24" s="1"/>
  <c r="AR81" i="24" s="1"/>
  <c r="GE71" i="13"/>
  <c r="AF127" i="16"/>
  <c r="AS34" i="16"/>
  <c r="BC47" i="16"/>
  <c r="BQ49" i="16"/>
  <c r="AJ170" i="16"/>
  <c r="BC55" i="16"/>
  <c r="BF166" i="22"/>
  <c r="BG17" i="17"/>
  <c r="JN27" i="17"/>
  <c r="FI24" i="13"/>
  <c r="DU25" i="13"/>
  <c r="KI25" i="13"/>
  <c r="N109" i="13"/>
  <c r="CG26" i="13"/>
  <c r="IU26" i="13"/>
  <c r="IJ111" i="13"/>
  <c r="AS27" i="13"/>
  <c r="EA27" i="13"/>
  <c r="DN114" i="13"/>
  <c r="JA14" i="13"/>
  <c r="BI29" i="13"/>
  <c r="HX119" i="13"/>
  <c r="KR120" i="13"/>
  <c r="KD121" i="13"/>
  <c r="FX123" i="13"/>
  <c r="JC31" i="13"/>
  <c r="ML123" i="13"/>
  <c r="KI32" i="13"/>
  <c r="AB128" i="13"/>
  <c r="BD133" i="13"/>
  <c r="EL133" i="13"/>
  <c r="HS35" i="13"/>
  <c r="KY35" i="13"/>
  <c r="BA40" i="13"/>
  <c r="BB40" i="13" s="1"/>
  <c r="GH143" i="13"/>
  <c r="JN156" i="13"/>
  <c r="IN158" i="13"/>
  <c r="KH148" i="13"/>
  <c r="CR163" i="13"/>
  <c r="MN163" i="13"/>
  <c r="DX180" i="13"/>
  <c r="AC54" i="13"/>
  <c r="AD54" i="13" s="1"/>
  <c r="DK54" i="13"/>
  <c r="GQ54" i="13"/>
  <c r="JU54" i="13"/>
  <c r="CU54" i="13"/>
  <c r="GA19" i="13"/>
  <c r="JI19" i="13"/>
  <c r="MO19" i="13"/>
  <c r="CG19" i="13"/>
  <c r="BS19" i="13"/>
  <c r="LO19" i="13"/>
  <c r="HG55" i="13"/>
  <c r="IJ205" i="13"/>
  <c r="HF208" i="13"/>
  <c r="AC27" i="16"/>
  <c r="BZ150" i="16"/>
  <c r="O50" i="16"/>
  <c r="CW50" i="16"/>
  <c r="AE51" i="16"/>
  <c r="CG59" i="16"/>
  <c r="BP198" i="16"/>
  <c r="AE60" i="16"/>
  <c r="M61" i="16"/>
  <c r="AM65" i="16"/>
  <c r="BC66" i="16"/>
  <c r="DC66" i="16"/>
  <c r="CJ205" i="16"/>
  <c r="BH226" i="16"/>
  <c r="DF227" i="16"/>
  <c r="AM77" i="16"/>
  <c r="CJ231" i="16"/>
  <c r="BA77" i="16"/>
  <c r="H123" i="22"/>
  <c r="R184" i="22"/>
  <c r="AE69" i="22"/>
  <c r="HX8" i="17"/>
  <c r="EW10" i="6"/>
  <c r="FQ11" i="6"/>
  <c r="KH108" i="13"/>
  <c r="CR31" i="13"/>
  <c r="BQ26" i="13"/>
  <c r="EL113" i="13"/>
  <c r="P117" i="13"/>
  <c r="FQ29" i="13"/>
  <c r="MC29" i="13"/>
  <c r="HH121" i="13"/>
  <c r="EY37" i="13"/>
  <c r="LG37" i="13"/>
  <c r="AZ140" i="13"/>
  <c r="EE37" i="13"/>
  <c r="KS37" i="13"/>
  <c r="LU39" i="13"/>
  <c r="LV44" i="13" s="1"/>
  <c r="JV176" i="13"/>
  <c r="JE51" i="13"/>
  <c r="MN177" i="13"/>
  <c r="LY52" i="13"/>
  <c r="LI52" i="13"/>
  <c r="CR211" i="13"/>
  <c r="DU87" i="13"/>
  <c r="AB223" i="13"/>
  <c r="DH223" i="13"/>
  <c r="GP223" i="13"/>
  <c r="GB211" i="13"/>
  <c r="X112" i="16"/>
  <c r="AJ173" i="16"/>
  <c r="P176" i="16"/>
  <c r="DN178" i="16"/>
  <c r="CX200" i="16"/>
  <c r="AE66" i="16"/>
  <c r="BL206" i="16"/>
  <c r="BD217" i="16"/>
  <c r="EI25" i="13"/>
  <c r="HO25" i="13"/>
  <c r="CU26" i="13"/>
  <c r="GA26" i="13"/>
  <c r="JI26" i="13"/>
  <c r="MO26" i="13"/>
  <c r="IJ112" i="13"/>
  <c r="BG27" i="13"/>
  <c r="EN113" i="13"/>
  <c r="LA27" i="13"/>
  <c r="CY29" i="13"/>
  <c r="BI30" i="13"/>
  <c r="LE30" i="13"/>
  <c r="U31" i="13"/>
  <c r="GB118" i="13"/>
  <c r="IV125" i="13"/>
  <c r="FA37" i="13"/>
  <c r="U39" i="13"/>
  <c r="DC16" i="13"/>
  <c r="CO16" i="13"/>
  <c r="FX144" i="13"/>
  <c r="CB145" i="13"/>
  <c r="BS42" i="13"/>
  <c r="FA42" i="13"/>
  <c r="II42" i="13"/>
  <c r="EN153" i="13"/>
  <c r="AF143" i="13"/>
  <c r="JI51" i="13"/>
  <c r="LZ165" i="13"/>
  <c r="LM52" i="13"/>
  <c r="EK52" i="13"/>
  <c r="KY52" i="13"/>
  <c r="BH174" i="13"/>
  <c r="AS56" i="13"/>
  <c r="HT201" i="13"/>
  <c r="KY21" i="13"/>
  <c r="CH121" i="16"/>
  <c r="AE41" i="16"/>
  <c r="BW64" i="16"/>
  <c r="BB230" i="16"/>
  <c r="AL134" i="22"/>
  <c r="BE44" i="22"/>
  <c r="KT108" i="13"/>
  <c r="AL109" i="13"/>
  <c r="DT109" i="13"/>
  <c r="EZ126" i="13"/>
  <c r="DX128" i="13"/>
  <c r="IV132" i="13"/>
  <c r="IJ133" i="13"/>
  <c r="CI36" i="13"/>
  <c r="FQ36" i="13"/>
  <c r="IE37" i="13"/>
  <c r="LN126" i="13"/>
  <c r="KY37" i="13"/>
  <c r="MM39" i="13"/>
  <c r="MN44" i="13" s="1"/>
  <c r="JB172" i="13"/>
  <c r="KP56" i="13"/>
  <c r="CX177" i="13"/>
  <c r="IW52" i="13"/>
  <c r="IX57" i="13" s="1"/>
  <c r="MD165" i="13"/>
  <c r="LP166" i="13"/>
  <c r="IX185" i="13"/>
  <c r="FX191" i="13"/>
  <c r="IM70" i="13"/>
  <c r="BK71" i="13"/>
  <c r="CZ230" i="13"/>
  <c r="E72" i="13"/>
  <c r="BI45" i="16"/>
  <c r="AD165" i="16"/>
  <c r="LE25" i="13"/>
  <c r="U26" i="13"/>
  <c r="DC26" i="13"/>
  <c r="GI26" i="13"/>
  <c r="JQ26" i="13"/>
  <c r="BO27" i="13"/>
  <c r="EU27" i="13"/>
  <c r="DG29" i="13"/>
  <c r="JK31" i="13"/>
  <c r="BW32" i="13"/>
  <c r="GJ131" i="13"/>
  <c r="IM35" i="13"/>
  <c r="HW35" i="13"/>
  <c r="ED122" i="13"/>
  <c r="HL122" i="13"/>
  <c r="KQ35" i="13"/>
  <c r="DO36" i="13"/>
  <c r="DD124" i="13"/>
  <c r="FW36" i="13"/>
  <c r="BI37" i="13"/>
  <c r="EQ40" i="13"/>
  <c r="LE40" i="13"/>
  <c r="JD138" i="13"/>
  <c r="IU45" i="13"/>
  <c r="ES47" i="13"/>
  <c r="EE84" i="13"/>
  <c r="AK49" i="13"/>
  <c r="DS84" i="13"/>
  <c r="AV61" i="24" s="1"/>
  <c r="AV77" i="24" s="1"/>
  <c r="GY49" i="13"/>
  <c r="W49" i="13"/>
  <c r="GM49" i="13"/>
  <c r="LG50" i="13"/>
  <c r="DT163" i="13"/>
  <c r="KH163" i="13"/>
  <c r="GI51" i="13"/>
  <c r="JQ51" i="13"/>
  <c r="FW52" i="13"/>
  <c r="JS70" i="13"/>
  <c r="CR212" i="13"/>
  <c r="AD123" i="16"/>
  <c r="CR126" i="16"/>
  <c r="CO57" i="16"/>
  <c r="BD104" i="22"/>
  <c r="AT134" i="22"/>
  <c r="AD145" i="22"/>
  <c r="DE26" i="13"/>
  <c r="IE27" i="13"/>
  <c r="JL118" i="13"/>
  <c r="JM31" i="13"/>
  <c r="E31" i="13"/>
  <c r="CM31" i="13"/>
  <c r="JR131" i="13"/>
  <c r="ML119" i="13"/>
  <c r="IO35" i="13"/>
  <c r="LU35" i="13"/>
  <c r="DS36" i="13"/>
  <c r="FG40" i="13"/>
  <c r="IF140" i="13"/>
  <c r="BX147" i="13"/>
  <c r="FI47" i="13"/>
  <c r="KJ170" i="13"/>
  <c r="FK50" i="13"/>
  <c r="EI51" i="13"/>
  <c r="DT183" i="13"/>
  <c r="CQ55" i="13"/>
  <c r="FY87" i="13"/>
  <c r="BR64" i="24" s="1"/>
  <c r="BR80" i="24" s="1"/>
  <c r="IO65" i="13"/>
  <c r="BB202" i="13"/>
  <c r="AZ162" i="16"/>
  <c r="BD208" i="22"/>
  <c r="R210" i="22"/>
  <c r="BI27" i="13"/>
  <c r="GJ105" i="13"/>
  <c r="FY31" i="13"/>
  <c r="JE31" i="13"/>
  <c r="AQ34" i="13"/>
  <c r="AR39" i="13" s="1"/>
  <c r="KH143" i="13"/>
  <c r="EZ134" i="13"/>
  <c r="JQ44" i="13"/>
  <c r="AA77" i="13"/>
  <c r="GO77" i="13"/>
  <c r="DD121" i="16"/>
  <c r="BB125" i="16"/>
  <c r="CY37" i="16"/>
  <c r="CG39" i="16"/>
  <c r="G44" i="16"/>
  <c r="CV222" i="16"/>
  <c r="DK70" i="16"/>
  <c r="BI71" i="16"/>
  <c r="J151" i="22"/>
  <c r="EA15" i="13"/>
  <c r="JK34" i="13"/>
  <c r="JL34" i="13" s="1"/>
  <c r="MC35" i="13"/>
  <c r="AB144" i="13"/>
  <c r="FQ47" i="13"/>
  <c r="S65" i="13"/>
  <c r="IW65" i="13"/>
  <c r="ER202" i="13"/>
  <c r="DW77" i="13"/>
  <c r="HF231" i="13"/>
  <c r="AC77" i="13"/>
  <c r="GQ77" i="13"/>
  <c r="AY41" i="16"/>
  <c r="BS77" i="16"/>
  <c r="AN206" i="22"/>
  <c r="AV109" i="13"/>
  <c r="ED109" i="13"/>
  <c r="HL109" i="13"/>
  <c r="KR109" i="13"/>
  <c r="AJ110" i="13"/>
  <c r="DP110" i="13"/>
  <c r="V111" i="13"/>
  <c r="DD111" i="13"/>
  <c r="GJ111" i="13"/>
  <c r="KX115" i="13"/>
  <c r="AN117" i="13"/>
  <c r="HD117" i="13"/>
  <c r="AB118" i="13"/>
  <c r="BI32" i="13"/>
  <c r="KA34" i="13"/>
  <c r="IW37" i="13"/>
  <c r="ME37" i="13"/>
  <c r="FC37" i="13"/>
  <c r="LO37" i="13"/>
  <c r="LP42" i="13" s="1"/>
  <c r="EM37" i="13"/>
  <c r="GW41" i="13"/>
  <c r="DC41" i="13"/>
  <c r="DU44" i="13"/>
  <c r="JU44" i="13"/>
  <c r="CU45" i="13"/>
  <c r="JI45" i="13"/>
  <c r="JJ45" i="13" s="1"/>
  <c r="DM46" i="13"/>
  <c r="DN51" i="13" s="1"/>
  <c r="S47" i="13"/>
  <c r="GG47" i="13"/>
  <c r="GH52" i="13" s="1"/>
  <c r="JM47" i="13"/>
  <c r="W50" i="13"/>
  <c r="HW61" i="13"/>
  <c r="LE61" i="13"/>
  <c r="EQ64" i="13"/>
  <c r="AE26" i="16"/>
  <c r="CM66" i="16"/>
  <c r="BA69" i="16"/>
  <c r="DP211" i="16"/>
  <c r="BW77" i="16"/>
  <c r="AY9" i="17"/>
  <c r="CE9" i="17"/>
  <c r="F106" i="13"/>
  <c r="MD120" i="13"/>
  <c r="BT121" i="13"/>
  <c r="FB121" i="13"/>
  <c r="GV111" i="13"/>
  <c r="KB124" i="13"/>
  <c r="JN125" i="13"/>
  <c r="FT126" i="13"/>
  <c r="IN114" i="13"/>
  <c r="ET115" i="13"/>
  <c r="AY34" i="13"/>
  <c r="AK34" i="13"/>
  <c r="IN121" i="13"/>
  <c r="JN145" i="13"/>
  <c r="AL137" i="13"/>
  <c r="DS41" i="13"/>
  <c r="GN138" i="13"/>
  <c r="JS41" i="13"/>
  <c r="JE42" i="13"/>
  <c r="JF47" i="13" s="1"/>
  <c r="CE42" i="13"/>
  <c r="BR141" i="13"/>
  <c r="DW44" i="13"/>
  <c r="KK44" i="13"/>
  <c r="KL44" i="13" s="1"/>
  <c r="CW45" i="13"/>
  <c r="GE45" i="13"/>
  <c r="JK45" i="13"/>
  <c r="CI45" i="13"/>
  <c r="IW45" i="13"/>
  <c r="BW45" i="13"/>
  <c r="FD161" i="13"/>
  <c r="IK45" i="13"/>
  <c r="LR161" i="13"/>
  <c r="BI46" i="13"/>
  <c r="BJ51" i="13" s="1"/>
  <c r="LE46" i="13"/>
  <c r="EC83" i="13"/>
  <c r="KQ46" i="13"/>
  <c r="JS55" i="13"/>
  <c r="GY65" i="13"/>
  <c r="DF212" i="13"/>
  <c r="IP221" i="13"/>
  <c r="LW69" i="13"/>
  <c r="BP222" i="13"/>
  <c r="EV222" i="13"/>
  <c r="ID222" i="13"/>
  <c r="BB223" i="13"/>
  <c r="HP223" i="13"/>
  <c r="DV224" i="13"/>
  <c r="KI70" i="13"/>
  <c r="EZ228" i="13"/>
  <c r="LE77" i="13"/>
  <c r="EC77" i="13"/>
  <c r="KQ77" i="13"/>
  <c r="U41" i="16"/>
  <c r="BZ175" i="16"/>
  <c r="DE57" i="16"/>
  <c r="AY61" i="16"/>
  <c r="CY71" i="16"/>
  <c r="AC35" i="22"/>
  <c r="G59" i="22"/>
  <c r="AX227" i="22"/>
  <c r="GO14" i="17"/>
  <c r="GX111" i="13"/>
  <c r="KD111" i="13"/>
  <c r="GJ112" i="13"/>
  <c r="H113" i="13"/>
  <c r="FX113" i="13"/>
  <c r="LI32" i="13"/>
  <c r="HO34" i="13"/>
  <c r="L120" i="13"/>
  <c r="JD139" i="13"/>
  <c r="ML133" i="13"/>
  <c r="FI40" i="13"/>
  <c r="LW40" i="13"/>
  <c r="BP148" i="13"/>
  <c r="EI82" i="13"/>
  <c r="BB59" i="24" s="1"/>
  <c r="BB75" i="24" s="1"/>
  <c r="AN150" i="13"/>
  <c r="DV137" i="13"/>
  <c r="HC41" i="13"/>
  <c r="AA41" i="13"/>
  <c r="DG41" i="13"/>
  <c r="CU42" i="13"/>
  <c r="IU42" i="13"/>
  <c r="KY51" i="13"/>
  <c r="DG55" i="13"/>
  <c r="GJ205" i="13"/>
  <c r="JR205" i="13"/>
  <c r="JD206" i="13"/>
  <c r="ML206" i="13"/>
  <c r="FJ208" i="13"/>
  <c r="AM65" i="13"/>
  <c r="M65" i="13"/>
  <c r="GB213" i="13"/>
  <c r="DM35" i="16"/>
  <c r="AV123" i="16"/>
  <c r="DK37" i="16"/>
  <c r="CF164" i="16"/>
  <c r="CJ177" i="16"/>
  <c r="DL187" i="16"/>
  <c r="AT189" i="16"/>
  <c r="AN111" i="22"/>
  <c r="C27" i="22"/>
  <c r="AX115" i="22"/>
  <c r="AL175" i="22"/>
  <c r="AK56" i="22"/>
  <c r="LM32" i="13"/>
  <c r="LN32" i="13" s="1"/>
  <c r="EK34" i="13"/>
  <c r="KZ117" i="13"/>
  <c r="HC34" i="13"/>
  <c r="JV119" i="13"/>
  <c r="KY36" i="13"/>
  <c r="CW37" i="13"/>
  <c r="K40" i="13"/>
  <c r="FY40" i="13"/>
  <c r="MM40" i="13"/>
  <c r="FK40" i="13"/>
  <c r="LN135" i="13"/>
  <c r="HS41" i="13"/>
  <c r="KY16" i="13"/>
  <c r="KK41" i="13"/>
  <c r="AC41" i="13"/>
  <c r="DL138" i="13"/>
  <c r="CW42" i="13"/>
  <c r="CI42" i="13"/>
  <c r="LP162" i="13"/>
  <c r="HX189" i="13"/>
  <c r="AQ62" i="13"/>
  <c r="W62" i="13"/>
  <c r="BW51" i="16"/>
  <c r="V166" i="16"/>
  <c r="BT167" i="16"/>
  <c r="AE65" i="16"/>
  <c r="CG75" i="16"/>
  <c r="P226" i="16"/>
  <c r="CN18" i="17"/>
  <c r="KS83" i="13"/>
  <c r="AK44" i="13"/>
  <c r="KG44" i="13"/>
  <c r="DE44" i="13"/>
  <c r="JS44" i="13"/>
  <c r="MM17" i="13"/>
  <c r="IS45" i="13"/>
  <c r="IE45" i="13"/>
  <c r="KK46" i="13"/>
  <c r="GQ46" i="13"/>
  <c r="JY46" i="13"/>
  <c r="JZ46" i="13" s="1"/>
  <c r="IU47" i="13"/>
  <c r="BS47" i="13"/>
  <c r="BT52" i="13" s="1"/>
  <c r="LO47" i="13"/>
  <c r="GU49" i="13"/>
  <c r="CY50" i="13"/>
  <c r="W51" i="13"/>
  <c r="DE51" i="13"/>
  <c r="LX179" i="13"/>
  <c r="DD184" i="13"/>
  <c r="JD185" i="13"/>
  <c r="IO55" i="13"/>
  <c r="EL195" i="13"/>
  <c r="HF196" i="13"/>
  <c r="CH199" i="13"/>
  <c r="KH209" i="13"/>
  <c r="DF210" i="13"/>
  <c r="GJ216" i="13"/>
  <c r="CO67" i="13"/>
  <c r="FG67" i="13"/>
  <c r="GJ210" i="13"/>
  <c r="FI70" i="13"/>
  <c r="IX230" i="13"/>
  <c r="FD231" i="13"/>
  <c r="AF106" i="16"/>
  <c r="BT131" i="16"/>
  <c r="C35" i="16"/>
  <c r="CI35" i="16"/>
  <c r="BR123" i="16"/>
  <c r="L151" i="16"/>
  <c r="AA52" i="16"/>
  <c r="AF187" i="16"/>
  <c r="N177" i="16"/>
  <c r="BL191" i="16"/>
  <c r="BC70" i="16"/>
  <c r="CV226" i="16"/>
  <c r="BF104" i="22"/>
  <c r="N121" i="22"/>
  <c r="AF149" i="22"/>
  <c r="X164" i="22"/>
  <c r="BD204" i="22"/>
  <c r="KZ15" i="17"/>
  <c r="N114" i="22"/>
  <c r="BB119" i="22"/>
  <c r="P121" i="22"/>
  <c r="D124" i="22"/>
  <c r="Z125" i="22"/>
  <c r="AH130" i="22"/>
  <c r="Z145" i="22"/>
  <c r="AV165" i="22"/>
  <c r="I52" i="22"/>
  <c r="AT173" i="22"/>
  <c r="AV213" i="22"/>
  <c r="Z218" i="22"/>
  <c r="FE24" i="6"/>
  <c r="FP24" i="6"/>
  <c r="HG44" i="13"/>
  <c r="KO17" i="13"/>
  <c r="DM44" i="13"/>
  <c r="E45" i="13"/>
  <c r="F50" i="13" s="1"/>
  <c r="AY46" i="13"/>
  <c r="EE46" i="13"/>
  <c r="GM47" i="13"/>
  <c r="JS47" i="13"/>
  <c r="FJ167" i="13"/>
  <c r="EU49" i="13"/>
  <c r="LI49" i="13"/>
  <c r="EM54" i="13"/>
  <c r="EN54" i="13" s="1"/>
  <c r="HX175" i="13"/>
  <c r="LO65" i="13"/>
  <c r="LB201" i="13"/>
  <c r="IE70" i="13"/>
  <c r="LN226" i="13"/>
  <c r="BD227" i="13"/>
  <c r="MN230" i="13"/>
  <c r="CF231" i="13"/>
  <c r="EN221" i="13"/>
  <c r="HU74" i="13"/>
  <c r="DE32" i="16"/>
  <c r="BS32" i="16"/>
  <c r="AL117" i="16"/>
  <c r="AV137" i="16"/>
  <c r="BA51" i="16"/>
  <c r="CZ164" i="16"/>
  <c r="BR165" i="16"/>
  <c r="AK57" i="16"/>
  <c r="CP206" i="16"/>
  <c r="CU70" i="16"/>
  <c r="BL213" i="16"/>
  <c r="DK71" i="16"/>
  <c r="CB215" i="16"/>
  <c r="CN224" i="16"/>
  <c r="AS42" i="22"/>
  <c r="H190" i="22"/>
  <c r="AC65" i="22"/>
  <c r="O66" i="22"/>
  <c r="AH211" i="22"/>
  <c r="BE70" i="22"/>
  <c r="EP18" i="6"/>
  <c r="KT29" i="17"/>
  <c r="JL30" i="17"/>
  <c r="FG36" i="6"/>
  <c r="FT140" i="13"/>
  <c r="EQ44" i="13"/>
  <c r="DH165" i="13"/>
  <c r="GI52" i="13"/>
  <c r="GJ52" i="13" s="1"/>
  <c r="FH174" i="13"/>
  <c r="MG65" i="13"/>
  <c r="FG21" i="13"/>
  <c r="LQ65" i="13"/>
  <c r="KP202" i="13"/>
  <c r="DN203" i="13"/>
  <c r="CY67" i="13"/>
  <c r="S70" i="13"/>
  <c r="LP226" i="13"/>
  <c r="CV230" i="13"/>
  <c r="BI74" i="13"/>
  <c r="AJ223" i="13"/>
  <c r="U75" i="13"/>
  <c r="AK29" i="16"/>
  <c r="AZ106" i="16"/>
  <c r="M30" i="16"/>
  <c r="AA32" i="16"/>
  <c r="CF131" i="16"/>
  <c r="AV119" i="16"/>
  <c r="N120" i="16"/>
  <c r="V133" i="16"/>
  <c r="P151" i="16"/>
  <c r="BH150" i="16"/>
  <c r="AN192" i="16"/>
  <c r="AY70" i="16"/>
  <c r="AE71" i="16"/>
  <c r="AL104" i="22"/>
  <c r="AV122" i="22"/>
  <c r="AV141" i="22"/>
  <c r="J144" i="22"/>
  <c r="BA47" i="22"/>
  <c r="AH164" i="22"/>
  <c r="AG62" i="22"/>
  <c r="AT196" i="22"/>
  <c r="BC65" i="22"/>
  <c r="Z206" i="22"/>
  <c r="BH212" i="22"/>
  <c r="EZ149" i="13"/>
  <c r="IF149" i="13"/>
  <c r="KL164" i="13"/>
  <c r="DL165" i="13"/>
  <c r="HP176" i="13"/>
  <c r="EC54" i="13"/>
  <c r="JD173" i="13"/>
  <c r="EU56" i="13"/>
  <c r="DE57" i="13"/>
  <c r="KT202" i="13"/>
  <c r="AL197" i="13"/>
  <c r="G21" i="13"/>
  <c r="CO21" i="13"/>
  <c r="ML199" i="13"/>
  <c r="FI65" i="13"/>
  <c r="IM65" i="13"/>
  <c r="V217" i="13"/>
  <c r="JM67" i="13"/>
  <c r="F205" i="13"/>
  <c r="ED209" i="13"/>
  <c r="EB215" i="13"/>
  <c r="P230" i="13"/>
  <c r="CX230" i="13"/>
  <c r="FR231" i="13"/>
  <c r="CB105" i="16"/>
  <c r="O30" i="16"/>
  <c r="BP108" i="16"/>
  <c r="AF109" i="16"/>
  <c r="AY34" i="16"/>
  <c r="AN135" i="16"/>
  <c r="F136" i="16"/>
  <c r="BP145" i="16"/>
  <c r="BJ150" i="16"/>
  <c r="DH159" i="16"/>
  <c r="G51" i="16"/>
  <c r="BA54" i="16"/>
  <c r="DG56" i="16"/>
  <c r="BY57" i="16"/>
  <c r="AI60" i="16"/>
  <c r="BP202" i="16"/>
  <c r="N193" i="16"/>
  <c r="BL208" i="16"/>
  <c r="DD206" i="16"/>
  <c r="AC74" i="16"/>
  <c r="AR228" i="16"/>
  <c r="AL125" i="22"/>
  <c r="BF146" i="22"/>
  <c r="Z160" i="22"/>
  <c r="AV196" i="22"/>
  <c r="H205" i="22"/>
  <c r="BD228" i="22"/>
  <c r="EX35" i="6"/>
  <c r="KY56" i="13"/>
  <c r="KB198" i="13"/>
  <c r="CQ62" i="13"/>
  <c r="DH224" i="13"/>
  <c r="N212" i="13"/>
  <c r="DD230" i="13"/>
  <c r="JR217" i="13"/>
  <c r="U30" i="16"/>
  <c r="AZ148" i="16"/>
  <c r="CE50" i="16"/>
  <c r="M51" i="16"/>
  <c r="AQ52" i="16"/>
  <c r="DD170" i="16"/>
  <c r="CZ193" i="16"/>
  <c r="F113" i="22"/>
  <c r="AD114" i="22"/>
  <c r="AU31" i="22"/>
  <c r="AG32" i="22"/>
  <c r="U34" i="22"/>
  <c r="H139" i="22"/>
  <c r="AC64" i="22"/>
  <c r="BB209" i="22"/>
  <c r="FB7" i="6"/>
  <c r="EN20" i="6"/>
  <c r="EP32" i="6"/>
  <c r="AK47" i="13"/>
  <c r="HD172" i="13"/>
  <c r="CN174" i="13"/>
  <c r="BT182" i="13"/>
  <c r="FB169" i="13"/>
  <c r="CW55" i="13"/>
  <c r="HV209" i="13"/>
  <c r="IU65" i="13"/>
  <c r="BT214" i="13"/>
  <c r="LO66" i="13"/>
  <c r="DX216" i="13"/>
  <c r="DK67" i="13"/>
  <c r="GQ67" i="13"/>
  <c r="JU67" i="13"/>
  <c r="EZ221" i="13"/>
  <c r="KY69" i="13"/>
  <c r="KL223" i="13"/>
  <c r="AC70" i="13"/>
  <c r="CW70" i="13"/>
  <c r="CQ29" i="16"/>
  <c r="BJ106" i="16"/>
  <c r="BD137" i="16"/>
  <c r="BP150" i="16"/>
  <c r="CX162" i="16"/>
  <c r="X170" i="16"/>
  <c r="AK55" i="16"/>
  <c r="BR189" i="16"/>
  <c r="BJ182" i="16"/>
  <c r="CM62" i="16"/>
  <c r="DD193" i="16"/>
  <c r="CR223" i="16"/>
  <c r="AA70" i="16"/>
  <c r="CP215" i="16"/>
  <c r="BT231" i="16"/>
  <c r="J106" i="22"/>
  <c r="AH107" i="22"/>
  <c r="AT111" i="22"/>
  <c r="AF114" i="22"/>
  <c r="D121" i="22"/>
  <c r="AG35" i="22"/>
  <c r="BB149" i="22"/>
  <c r="AV184" i="22"/>
  <c r="AH187" i="22"/>
  <c r="BF188" i="22"/>
  <c r="AE64" i="22"/>
  <c r="AF69" i="22" s="1"/>
  <c r="X210" i="22"/>
  <c r="I70" i="22"/>
  <c r="AT218" i="22"/>
  <c r="EY11" i="6"/>
  <c r="GI15" i="17"/>
  <c r="FR14" i="6"/>
  <c r="FC30" i="6"/>
  <c r="GJ31" i="6"/>
  <c r="FA32" i="6"/>
  <c r="DA35" i="17"/>
  <c r="BY44" i="13"/>
  <c r="DS45" i="13"/>
  <c r="L161" i="13"/>
  <c r="IS46" i="13"/>
  <c r="BR163" i="13"/>
  <c r="KZ164" i="13"/>
  <c r="HE47" i="13"/>
  <c r="BS49" i="13"/>
  <c r="II49" i="13"/>
  <c r="GO50" i="13"/>
  <c r="FZ174" i="13"/>
  <c r="JF161" i="13"/>
  <c r="MN161" i="13"/>
  <c r="HX170" i="13"/>
  <c r="KR171" i="13"/>
  <c r="DF192" i="13"/>
  <c r="GN192" i="13"/>
  <c r="JF193" i="13"/>
  <c r="HF198" i="13"/>
  <c r="AZ190" i="13"/>
  <c r="KC62" i="13"/>
  <c r="GW65" i="13"/>
  <c r="GI65" i="13"/>
  <c r="H213" i="13"/>
  <c r="IN214" i="13"/>
  <c r="BL215" i="13"/>
  <c r="HW21" i="13"/>
  <c r="LE21" i="13"/>
  <c r="EC66" i="13"/>
  <c r="AJ217" i="13"/>
  <c r="F219" i="13"/>
  <c r="HL223" i="13"/>
  <c r="GX224" i="13"/>
  <c r="GF231" i="13"/>
  <c r="ML226" i="13"/>
  <c r="CO24" i="16"/>
  <c r="BC26" i="16"/>
  <c r="CX118" i="16"/>
  <c r="CZ136" i="16"/>
  <c r="DE46" i="16"/>
  <c r="DK49" i="16"/>
  <c r="E50" i="16"/>
  <c r="CM50" i="16"/>
  <c r="BC84" i="16"/>
  <c r="DD175" i="16"/>
  <c r="AD183" i="16"/>
  <c r="CB202" i="16"/>
  <c r="AS61" i="16"/>
  <c r="L191" i="16"/>
  <c r="DH193" i="16"/>
  <c r="BB104" i="22"/>
  <c r="Y26" i="22"/>
  <c r="AO32" i="22"/>
  <c r="Z124" i="22"/>
  <c r="BD176" i="22"/>
  <c r="Q57" i="22"/>
  <c r="P186" i="22"/>
  <c r="D189" i="22"/>
  <c r="Y61" i="22"/>
  <c r="AH223" i="22"/>
  <c r="FY31" i="6"/>
  <c r="CX141" i="13"/>
  <c r="IN163" i="13"/>
  <c r="CZ174" i="13"/>
  <c r="GH174" i="13"/>
  <c r="O52" i="13"/>
  <c r="BQ54" i="13"/>
  <c r="GF187" i="13"/>
  <c r="D188" i="13"/>
  <c r="CI56" i="13"/>
  <c r="FR188" i="13"/>
  <c r="FD176" i="13"/>
  <c r="EF185" i="13"/>
  <c r="BH203" i="13"/>
  <c r="EM61" i="13"/>
  <c r="JJ206" i="13"/>
  <c r="FP208" i="13"/>
  <c r="BS21" i="13"/>
  <c r="JI87" i="13"/>
  <c r="CH214" i="13"/>
  <c r="IV214" i="13"/>
  <c r="LN215" i="13"/>
  <c r="HT216" i="13"/>
  <c r="LN222" i="13"/>
  <c r="HF211" i="13"/>
  <c r="DL225" i="13"/>
  <c r="JZ225" i="13"/>
  <c r="W29" i="16"/>
  <c r="S31" i="16"/>
  <c r="O45" i="16"/>
  <c r="BL174" i="16"/>
  <c r="DK51" i="16"/>
  <c r="P186" i="16"/>
  <c r="BJ216" i="16"/>
  <c r="G42" i="22"/>
  <c r="AH163" i="22"/>
  <c r="AN175" i="22"/>
  <c r="BG59" i="22"/>
  <c r="FE6" i="6"/>
  <c r="FC9" i="6"/>
  <c r="FV35" i="6"/>
  <c r="EO36" i="6"/>
  <c r="EM20" i="31"/>
  <c r="ET164" i="13"/>
  <c r="AJ179" i="13"/>
  <c r="JN167" i="13"/>
  <c r="DT179" i="13"/>
  <c r="MN195" i="13"/>
  <c r="EK60" i="13"/>
  <c r="HS60" i="13"/>
  <c r="HC60" i="13"/>
  <c r="HD65" i="13" s="1"/>
  <c r="FH189" i="13"/>
  <c r="T193" i="13"/>
  <c r="ES87" i="13"/>
  <c r="BF64" i="24" s="1"/>
  <c r="BF80" i="24" s="1"/>
  <c r="EC65" i="13"/>
  <c r="AI65" i="13"/>
  <c r="BX222" i="13"/>
  <c r="ER210" i="13"/>
  <c r="HF230" i="13"/>
  <c r="KL230" i="13"/>
  <c r="AD231" i="13"/>
  <c r="DL231" i="13"/>
  <c r="DO75" i="13"/>
  <c r="JR226" i="13"/>
  <c r="BK77" i="13"/>
  <c r="ES77" i="13"/>
  <c r="IA77" i="13"/>
  <c r="AY77" i="13"/>
  <c r="EE77" i="13"/>
  <c r="KS77" i="13"/>
  <c r="S26" i="16"/>
  <c r="DK29" i="16"/>
  <c r="CA29" i="16"/>
  <c r="AN125" i="16"/>
  <c r="T128" i="16"/>
  <c r="CZ141" i="16"/>
  <c r="DM41" i="16"/>
  <c r="V147" i="16"/>
  <c r="D150" i="16"/>
  <c r="CY50" i="16"/>
  <c r="BR179" i="16"/>
  <c r="AT183" i="16"/>
  <c r="L184" i="16"/>
  <c r="BH203" i="16"/>
  <c r="AN193" i="16"/>
  <c r="AD223" i="16"/>
  <c r="AK75" i="16"/>
  <c r="BB226" i="16"/>
  <c r="BR228" i="16"/>
  <c r="BB187" i="22"/>
  <c r="X201" i="22"/>
  <c r="FF6" i="6"/>
  <c r="FA35" i="6"/>
  <c r="FW44" i="13"/>
  <c r="DH174" i="13"/>
  <c r="JV174" i="13"/>
  <c r="X167" i="13"/>
  <c r="JR167" i="13"/>
  <c r="H169" i="13"/>
  <c r="BL171" i="13"/>
  <c r="CU61" i="13"/>
  <c r="JE61" i="13"/>
  <c r="FJ189" i="13"/>
  <c r="EJ204" i="13"/>
  <c r="HN191" i="13"/>
  <c r="H214" i="13"/>
  <c r="CP214" i="13"/>
  <c r="AN225" i="13"/>
  <c r="EU77" i="13"/>
  <c r="LI77" i="13"/>
  <c r="BA77" i="13"/>
  <c r="E25" i="16"/>
  <c r="BS26" i="16"/>
  <c r="BB114" i="16"/>
  <c r="BQ29" i="16"/>
  <c r="V128" i="16"/>
  <c r="DD128" i="16"/>
  <c r="M42" i="16"/>
  <c r="CQ44" i="16"/>
  <c r="DE45" i="16"/>
  <c r="F189" i="16"/>
  <c r="CM56" i="16"/>
  <c r="DC57" i="16"/>
  <c r="AC60" i="16"/>
  <c r="AL212" i="16"/>
  <c r="O69" i="16"/>
  <c r="CW69" i="16"/>
  <c r="BH152" i="22"/>
  <c r="J171" i="22"/>
  <c r="BD160" i="22"/>
  <c r="BD187" i="22"/>
  <c r="R189" i="22"/>
  <c r="AL205" i="22"/>
  <c r="EO23" i="6"/>
  <c r="CS33" i="17"/>
  <c r="T82" i="29" s="1"/>
  <c r="T284" i="29" s="1"/>
  <c r="JD170" i="13"/>
  <c r="LX158" i="13"/>
  <c r="T162" i="13"/>
  <c r="CZ162" i="13"/>
  <c r="HV165" i="13"/>
  <c r="N169" i="13"/>
  <c r="GB169" i="13"/>
  <c r="JI54" i="13"/>
  <c r="AD187" i="13"/>
  <c r="CX188" i="13"/>
  <c r="BT177" i="13"/>
  <c r="LA57" i="13"/>
  <c r="GH182" i="13"/>
  <c r="JA59" i="13"/>
  <c r="JB64" i="13" s="1"/>
  <c r="MH183" i="13"/>
  <c r="IM59" i="13"/>
  <c r="LU59" i="13"/>
  <c r="LF185" i="13"/>
  <c r="ED186" i="13"/>
  <c r="HK60" i="13"/>
  <c r="KQ20" i="13"/>
  <c r="AI20" i="13"/>
  <c r="DM20" i="13"/>
  <c r="GU60" i="13"/>
  <c r="KA20" i="13"/>
  <c r="S61" i="13"/>
  <c r="EM62" i="13"/>
  <c r="KW62" i="13"/>
  <c r="KX62" i="13" s="1"/>
  <c r="GA64" i="13"/>
  <c r="FP196" i="13"/>
  <c r="MD196" i="13"/>
  <c r="IJ197" i="13"/>
  <c r="HF199" i="13"/>
  <c r="AD200" i="13"/>
  <c r="JI66" i="13"/>
  <c r="JJ71" i="13" s="1"/>
  <c r="JT226" i="13"/>
  <c r="FZ227" i="13"/>
  <c r="MN227" i="13"/>
  <c r="KT217" i="13"/>
  <c r="BT223" i="13"/>
  <c r="BS77" i="13"/>
  <c r="FA77" i="13"/>
  <c r="BG77" i="13"/>
  <c r="K25" i="16"/>
  <c r="CQ25" i="16"/>
  <c r="X115" i="16"/>
  <c r="P121" i="16"/>
  <c r="DN123" i="16"/>
  <c r="AN136" i="16"/>
  <c r="AJ141" i="16"/>
  <c r="AY44" i="16"/>
  <c r="BS47" i="16"/>
  <c r="BL185" i="16"/>
  <c r="D182" i="16"/>
  <c r="CI59" i="16"/>
  <c r="O61" i="16"/>
  <c r="BO61" i="16"/>
  <c r="CE62" i="16"/>
  <c r="G65" i="16"/>
  <c r="BG66" i="16"/>
  <c r="CR225" i="16"/>
  <c r="CM77" i="16"/>
  <c r="V104" i="22"/>
  <c r="AP164" i="22"/>
  <c r="AP171" i="22"/>
  <c r="P177" i="22"/>
  <c r="D180" i="22"/>
  <c r="V197" i="22"/>
  <c r="AF201" i="22"/>
  <c r="AD230" i="22"/>
  <c r="FP8" i="6"/>
  <c r="FA12" i="6"/>
  <c r="LG31" i="17"/>
  <c r="LH165" i="13"/>
  <c r="HN160" i="13"/>
  <c r="V162" i="13"/>
  <c r="KP166" i="13"/>
  <c r="DL180" i="13"/>
  <c r="GF169" i="13"/>
  <c r="LE57" i="13"/>
  <c r="GW57" i="13"/>
  <c r="KC57" i="13"/>
  <c r="GI20" i="13"/>
  <c r="G20" i="13"/>
  <c r="CO59" i="13"/>
  <c r="CP59" i="13" s="1"/>
  <c r="FW59" i="13"/>
  <c r="JC59" i="13"/>
  <c r="DD201" i="13"/>
  <c r="GG61" i="13"/>
  <c r="BW61" i="13"/>
  <c r="FD203" i="13"/>
  <c r="EM65" i="13"/>
  <c r="KP199" i="13"/>
  <c r="MD202" i="13"/>
  <c r="EJ217" i="13"/>
  <c r="LR230" i="13"/>
  <c r="HX231" i="13"/>
  <c r="AB115" i="16"/>
  <c r="DL115" i="16"/>
  <c r="BA35" i="16"/>
  <c r="BR122" i="16"/>
  <c r="DP123" i="16"/>
  <c r="P139" i="16"/>
  <c r="BA44" i="16"/>
  <c r="BO45" i="16"/>
  <c r="E54" i="16"/>
  <c r="BP172" i="16"/>
  <c r="CV176" i="16"/>
  <c r="AK60" i="16"/>
  <c r="S61" i="16"/>
  <c r="CW64" i="16"/>
  <c r="AD210" i="16"/>
  <c r="L213" i="16"/>
  <c r="BI66" i="16"/>
  <c r="DH202" i="16"/>
  <c r="H205" i="16"/>
  <c r="AZ230" i="16"/>
  <c r="CB228" i="16"/>
  <c r="AS77" i="16"/>
  <c r="AP112" i="22"/>
  <c r="BF128" i="22"/>
  <c r="H153" i="22"/>
  <c r="AN159" i="22"/>
  <c r="V170" i="22"/>
  <c r="J200" i="22"/>
  <c r="EZ25" i="6"/>
  <c r="KL26" i="17"/>
  <c r="D149" i="22"/>
  <c r="BH156" i="22"/>
  <c r="H161" i="22"/>
  <c r="D169" i="22"/>
  <c r="Z170" i="22"/>
  <c r="Z204" i="22"/>
  <c r="R221" i="22"/>
  <c r="N228" i="22"/>
  <c r="HJ10" i="17"/>
  <c r="ES20" i="6"/>
  <c r="AR154" i="13"/>
  <c r="DX154" i="13"/>
  <c r="FP158" i="13"/>
  <c r="HV160" i="13"/>
  <c r="LB147" i="13"/>
  <c r="AT148" i="13"/>
  <c r="BJ160" i="13"/>
  <c r="FY19" i="13"/>
  <c r="CE19" i="13"/>
  <c r="LY19" i="13"/>
  <c r="EZ185" i="13"/>
  <c r="IE55" i="13"/>
  <c r="BC55" i="13"/>
  <c r="EK55" i="13"/>
  <c r="KY55" i="13"/>
  <c r="AQ55" i="13"/>
  <c r="MC56" i="13"/>
  <c r="BS57" i="13"/>
  <c r="BT57" i="13" s="1"/>
  <c r="EB200" i="13"/>
  <c r="GR201" i="13"/>
  <c r="FP203" i="13"/>
  <c r="MD203" i="13"/>
  <c r="BT204" i="13"/>
  <c r="N196" i="13"/>
  <c r="CV196" i="13"/>
  <c r="BQ65" i="13"/>
  <c r="EZ198" i="13"/>
  <c r="GO66" i="13"/>
  <c r="HS70" i="13"/>
  <c r="KY70" i="13"/>
  <c r="KZ70" i="13" s="1"/>
  <c r="DE88" i="13"/>
  <c r="AQ65" i="24" s="1"/>
  <c r="AQ81" i="24" s="1"/>
  <c r="GM71" i="13"/>
  <c r="JS71" i="13"/>
  <c r="K71" i="13"/>
  <c r="CO71" i="13"/>
  <c r="JJ222" i="13"/>
  <c r="BS75" i="13"/>
  <c r="EK75" i="13"/>
  <c r="HE75" i="13"/>
  <c r="D104" i="16"/>
  <c r="CH104" i="16"/>
  <c r="AA37" i="16"/>
  <c r="AN128" i="16"/>
  <c r="CM39" i="16"/>
  <c r="D135" i="16"/>
  <c r="CW41" i="16"/>
  <c r="CV143" i="16"/>
  <c r="BK44" i="16"/>
  <c r="IC44" i="13" s="1"/>
  <c r="F179" i="16"/>
  <c r="CZ205" i="16"/>
  <c r="DO69" i="16"/>
  <c r="CH209" i="16"/>
  <c r="CY77" i="16"/>
  <c r="BQ77" i="16"/>
  <c r="Z119" i="22"/>
  <c r="X126" i="22"/>
  <c r="AN148" i="22"/>
  <c r="Z138" i="22"/>
  <c r="R153" i="22"/>
  <c r="F157" i="22"/>
  <c r="FD20" i="6"/>
  <c r="EZ31" i="6"/>
  <c r="FC13" i="31"/>
  <c r="LF140" i="13"/>
  <c r="ED141" i="13"/>
  <c r="KR141" i="13"/>
  <c r="DN156" i="13"/>
  <c r="CZ144" i="13"/>
  <c r="GH144" i="13"/>
  <c r="BK45" i="13"/>
  <c r="LH147" i="13"/>
  <c r="N171" i="13"/>
  <c r="BP173" i="13"/>
  <c r="FS51" i="13"/>
  <c r="FT56" i="13" s="1"/>
  <c r="MG84" i="13"/>
  <c r="BZ165" i="13"/>
  <c r="FG52" i="13"/>
  <c r="IM52" i="13"/>
  <c r="LU52" i="13"/>
  <c r="BJ166" i="13"/>
  <c r="EQ52" i="13"/>
  <c r="HW52" i="13"/>
  <c r="HX52" i="13" s="1"/>
  <c r="KO52" i="13"/>
  <c r="JY54" i="13"/>
  <c r="GE85" i="13"/>
  <c r="JK54" i="13"/>
  <c r="CI19" i="13"/>
  <c r="IW54" i="13"/>
  <c r="MF184" i="13"/>
  <c r="IK55" i="13"/>
  <c r="LQ85" i="13"/>
  <c r="DV62" i="24" s="1"/>
  <c r="DV78" i="24" s="1"/>
  <c r="AV174" i="13"/>
  <c r="KG59" i="13"/>
  <c r="KH64" i="13" s="1"/>
  <c r="EB193" i="13"/>
  <c r="HL213" i="13"/>
  <c r="CX222" i="13"/>
  <c r="JK69" i="13"/>
  <c r="FQ69" i="13"/>
  <c r="IW69" i="13"/>
  <c r="ME69" i="13"/>
  <c r="FC70" i="13"/>
  <c r="KL213" i="13"/>
  <c r="JY71" i="13"/>
  <c r="O71" i="13"/>
  <c r="CU71" i="13"/>
  <c r="GA71" i="13"/>
  <c r="MO71" i="13"/>
  <c r="KA74" i="13"/>
  <c r="FG75" i="13"/>
  <c r="GX227" i="13"/>
  <c r="N106" i="16"/>
  <c r="AV115" i="16"/>
  <c r="CN117" i="16"/>
  <c r="T119" i="16"/>
  <c r="CZ132" i="16"/>
  <c r="O36" i="16"/>
  <c r="BP125" i="16"/>
  <c r="CR130" i="16"/>
  <c r="DC41" i="16"/>
  <c r="C42" i="16"/>
  <c r="CI42" i="16"/>
  <c r="S44" i="16"/>
  <c r="BQ44" i="16"/>
  <c r="DN171" i="16"/>
  <c r="CF172" i="16"/>
  <c r="CQ57" i="16"/>
  <c r="P192" i="16"/>
  <c r="BZ214" i="16"/>
  <c r="BG67" i="16"/>
  <c r="BD223" i="16"/>
  <c r="D227" i="16"/>
  <c r="BA71" i="16"/>
  <c r="V147" i="22"/>
  <c r="BF178" i="22"/>
  <c r="AT182" i="22"/>
  <c r="H184" i="22"/>
  <c r="AD192" i="22"/>
  <c r="Z200" i="22"/>
  <c r="FK16" i="6"/>
  <c r="ER23" i="6"/>
  <c r="FW25" i="6"/>
  <c r="AK31" i="17"/>
  <c r="BQ8" i="33"/>
  <c r="ET140" i="13"/>
  <c r="JZ170" i="13"/>
  <c r="CB165" i="13"/>
  <c r="FI52" i="13"/>
  <c r="LG52" i="13"/>
  <c r="AI19" i="13"/>
  <c r="GG85" i="13"/>
  <c r="JA54" i="13"/>
  <c r="IM55" i="13"/>
  <c r="IN60" i="13" s="1"/>
  <c r="GZ175" i="13"/>
  <c r="IP191" i="13"/>
  <c r="EU57" i="13"/>
  <c r="HD195" i="13"/>
  <c r="DH196" i="13"/>
  <c r="CH198" i="13"/>
  <c r="EZ199" i="13"/>
  <c r="HP200" i="13"/>
  <c r="CP203" i="13"/>
  <c r="KR213" i="13"/>
  <c r="GX214" i="13"/>
  <c r="MH216" i="13"/>
  <c r="FH217" i="13"/>
  <c r="LR217" i="13"/>
  <c r="HX218" i="13"/>
  <c r="JM88" i="13"/>
  <c r="BY70" i="13"/>
  <c r="IA70" i="13"/>
  <c r="AS88" i="13"/>
  <c r="S65" i="24" s="1"/>
  <c r="S81" i="24" s="1"/>
  <c r="AE71" i="13"/>
  <c r="KB214" i="13"/>
  <c r="G74" i="13"/>
  <c r="AZ115" i="16"/>
  <c r="M34" i="16"/>
  <c r="CO34" i="16"/>
  <c r="E42" i="16"/>
  <c r="CN140" i="16"/>
  <c r="DC49" i="16"/>
  <c r="CX174" i="16"/>
  <c r="BC60" i="16"/>
  <c r="AD213" i="16"/>
  <c r="BZ206" i="16"/>
  <c r="DG77" i="16"/>
  <c r="AH138" i="22"/>
  <c r="AT189" i="22"/>
  <c r="EU20" i="6"/>
  <c r="FE21" i="6"/>
  <c r="ES36" i="6"/>
  <c r="V24" i="17"/>
  <c r="FR32" i="6"/>
  <c r="ET36" i="6"/>
  <c r="AZ39" i="13"/>
  <c r="BB31" i="13"/>
  <c r="M60" i="1"/>
  <c r="H258" i="29" s="1"/>
  <c r="FH29" i="13"/>
  <c r="GJ121" i="13"/>
  <c r="JR121" i="13"/>
  <c r="BP137" i="13"/>
  <c r="BO36" i="13"/>
  <c r="KT45" i="13"/>
  <c r="CZ66" i="13"/>
  <c r="AD30" i="13"/>
  <c r="FI14" i="13"/>
  <c r="FI29" i="13"/>
  <c r="LH34" i="13"/>
  <c r="KN10" i="17"/>
  <c r="JE23" i="17"/>
  <c r="M115" i="1"/>
  <c r="L109" i="1"/>
  <c r="D53" i="1"/>
  <c r="JI13" i="13"/>
  <c r="KA60" i="13"/>
  <c r="JU14" i="13"/>
  <c r="E71" i="1"/>
  <c r="E53" i="1"/>
  <c r="LP20" i="13"/>
  <c r="KG25" i="13"/>
  <c r="BY31" i="13"/>
  <c r="MO31" i="13"/>
  <c r="CE85" i="13"/>
  <c r="AG62" i="24" s="1"/>
  <c r="AG78" i="24" s="1"/>
  <c r="II29" i="13"/>
  <c r="LO14" i="13"/>
  <c r="BG14" i="13"/>
  <c r="HU14" i="13"/>
  <c r="AQ14" i="13"/>
  <c r="GQ30" i="13"/>
  <c r="FH128" i="13"/>
  <c r="D60" i="1"/>
  <c r="MG13" i="13"/>
  <c r="IK16" i="13"/>
  <c r="EY19" i="13"/>
  <c r="MG20" i="13"/>
  <c r="LJ29" i="13"/>
  <c r="CP66" i="13"/>
  <c r="EK70" i="13"/>
  <c r="BW31" i="13"/>
  <c r="FI81" i="13"/>
  <c r="BL58" i="24" s="1"/>
  <c r="BL74" i="24" s="1"/>
  <c r="FG15" i="13"/>
  <c r="LV123" i="13"/>
  <c r="HH125" i="13"/>
  <c r="J227" i="1"/>
  <c r="F360" i="29" s="1"/>
  <c r="I227" i="1"/>
  <c r="E360" i="29" s="1"/>
  <c r="DO14" i="13"/>
  <c r="KX45" i="13"/>
  <c r="FH22" i="6"/>
  <c r="KJ29" i="17"/>
  <c r="FQ14" i="13"/>
  <c r="IK26" i="13"/>
  <c r="EL55" i="13"/>
  <c r="BQ37" i="16"/>
  <c r="BR127" i="16"/>
  <c r="FF31" i="6"/>
  <c r="JR33" i="17"/>
  <c r="D28" i="1"/>
  <c r="I22" i="2"/>
  <c r="N109" i="1"/>
  <c r="CO20" i="13"/>
  <c r="LE60" i="13"/>
  <c r="LF65" i="13" s="1"/>
  <c r="HL62" i="13"/>
  <c r="BY24" i="13"/>
  <c r="LU24" i="13"/>
  <c r="EF106" i="13"/>
  <c r="HN106" i="13"/>
  <c r="KT106" i="13"/>
  <c r="AL107" i="13"/>
  <c r="DT107" i="13"/>
  <c r="KH107" i="13"/>
  <c r="X108" i="13"/>
  <c r="DF108" i="13"/>
  <c r="JT108" i="13"/>
  <c r="HF113" i="13"/>
  <c r="AD114" i="13"/>
  <c r="DL114" i="13"/>
  <c r="C29" i="13"/>
  <c r="IW14" i="13"/>
  <c r="D36" i="13"/>
  <c r="F43" i="1"/>
  <c r="LU25" i="13"/>
  <c r="GI27" i="13"/>
  <c r="FY54" i="13"/>
  <c r="GM88" i="13"/>
  <c r="BW65" i="24" s="1"/>
  <c r="BW81" i="24" s="1"/>
  <c r="CB104" i="13"/>
  <c r="IO24" i="13"/>
  <c r="LX104" i="13"/>
  <c r="LW24" i="13"/>
  <c r="AM25" i="13"/>
  <c r="HC25" i="13"/>
  <c r="FO26" i="13"/>
  <c r="MC26" i="13"/>
  <c r="LP111" i="13"/>
  <c r="HG27" i="13"/>
  <c r="KO27" i="13"/>
  <c r="E29" i="13"/>
  <c r="FS29" i="13"/>
  <c r="JA29" i="13"/>
  <c r="LQ29" i="13"/>
  <c r="Q114" i="2"/>
  <c r="M193" i="1"/>
  <c r="I329" i="29" s="1"/>
  <c r="EJ45" i="13"/>
  <c r="KD41" i="13"/>
  <c r="EZ59" i="13"/>
  <c r="EC60" i="13"/>
  <c r="LX60" i="13"/>
  <c r="FR11" i="6"/>
  <c r="FL15" i="6"/>
  <c r="FJ16" i="6"/>
  <c r="IL111" i="13"/>
  <c r="JC14" i="13"/>
  <c r="HN30" i="13"/>
  <c r="HD60" i="13"/>
  <c r="L126" i="1"/>
  <c r="I151" i="1"/>
  <c r="Q98" i="2"/>
  <c r="N177" i="1"/>
  <c r="BY17" i="13"/>
  <c r="HE27" i="13"/>
  <c r="LQ45" i="13"/>
  <c r="BC49" i="13"/>
  <c r="AR51" i="13"/>
  <c r="GE54" i="13"/>
  <c r="BP67" i="13"/>
  <c r="CG24" i="13"/>
  <c r="CH29" i="13" s="1"/>
  <c r="MC24" i="13"/>
  <c r="AC69" i="24"/>
  <c r="AC85" i="24" s="1"/>
  <c r="BS24" i="13"/>
  <c r="GV108" i="13"/>
  <c r="CM26" i="13"/>
  <c r="W30" i="13"/>
  <c r="KS55" i="13"/>
  <c r="KT60" i="13" s="1"/>
  <c r="FW8" i="6"/>
  <c r="KL10" i="17"/>
  <c r="EO16" i="6"/>
  <c r="FU16" i="6"/>
  <c r="HR18" i="17"/>
  <c r="FI30" i="6"/>
  <c r="FD7" i="6"/>
  <c r="LI15" i="13"/>
  <c r="LM26" i="13"/>
  <c r="JU30" i="13"/>
  <c r="JV30" i="13" s="1"/>
  <c r="LG39" i="13"/>
  <c r="LH39" i="13" s="1"/>
  <c r="FI80" i="13"/>
  <c r="KD187" i="13"/>
  <c r="KC55" i="13"/>
  <c r="FH177" i="13"/>
  <c r="FG56" i="13"/>
  <c r="FO14" i="6"/>
  <c r="HY23" i="17"/>
  <c r="JR39" i="13"/>
  <c r="AZ44" i="13"/>
  <c r="GF59" i="13"/>
  <c r="HO80" i="13"/>
  <c r="CY68" i="24"/>
  <c r="CY84" i="24" s="1"/>
  <c r="JI24" i="13"/>
  <c r="FB106" i="13"/>
  <c r="LP106" i="13"/>
  <c r="HV107" i="13"/>
  <c r="KH187" i="13"/>
  <c r="KG55" i="13"/>
  <c r="KH55" i="13" s="1"/>
  <c r="BP191" i="13"/>
  <c r="BO19" i="13"/>
  <c r="KX192" i="13"/>
  <c r="KW57" i="13"/>
  <c r="IO19" i="13"/>
  <c r="AS26" i="13"/>
  <c r="BB44" i="13"/>
  <c r="LP55" i="13"/>
  <c r="GH59" i="13"/>
  <c r="BA19" i="13"/>
  <c r="BB20" i="13" s="1"/>
  <c r="DH188" i="13"/>
  <c r="DG56" i="13"/>
  <c r="FL190" i="13"/>
  <c r="FK56" i="13"/>
  <c r="P59" i="13"/>
  <c r="MF228" i="13"/>
  <c r="ME71" i="13"/>
  <c r="MF71" i="13" s="1"/>
  <c r="FE14" i="6"/>
  <c r="EO17" i="6"/>
  <c r="BP37" i="13"/>
  <c r="KR8" i="33"/>
  <c r="GI59" i="13"/>
  <c r="GJ59" i="13" s="1"/>
  <c r="BG15" i="13"/>
  <c r="BQ19" i="13"/>
  <c r="BQ55" i="13"/>
  <c r="ED231" i="13"/>
  <c r="CQ77" i="16"/>
  <c r="CR230" i="16"/>
  <c r="AJ67" i="13"/>
  <c r="HX35" i="13"/>
  <c r="BD127" i="13"/>
  <c r="BC37" i="13"/>
  <c r="GI39" i="13"/>
  <c r="GI16" i="13"/>
  <c r="FJ145" i="13"/>
  <c r="FI39" i="13"/>
  <c r="KL180" i="13"/>
  <c r="KK52" i="13"/>
  <c r="JJ19" i="13"/>
  <c r="BG55" i="13"/>
  <c r="BG19" i="13"/>
  <c r="CP228" i="13"/>
  <c r="L105" i="1"/>
  <c r="GU20" i="13"/>
  <c r="FG37" i="13"/>
  <c r="CX183" i="13"/>
  <c r="CW54" i="13"/>
  <c r="BW88" i="13"/>
  <c r="KI75" i="13"/>
  <c r="BB231" i="13"/>
  <c r="MG59" i="13"/>
  <c r="BT139" i="13"/>
  <c r="BS37" i="13"/>
  <c r="BT37" i="13" s="1"/>
  <c r="IE19" i="13"/>
  <c r="IE85" i="13"/>
  <c r="CN62" i="24" s="1"/>
  <c r="CN78" i="24" s="1"/>
  <c r="KQ30" i="13"/>
  <c r="M109" i="1"/>
  <c r="FS24" i="13"/>
  <c r="GR59" i="13"/>
  <c r="JE71" i="13"/>
  <c r="AA24" i="13"/>
  <c r="GQ34" i="13"/>
  <c r="JU34" i="13"/>
  <c r="GA15" i="13"/>
  <c r="GA34" i="13"/>
  <c r="IK37" i="13"/>
  <c r="LQ37" i="13"/>
  <c r="JU39" i="13"/>
  <c r="JV44" i="13" s="1"/>
  <c r="GA39" i="13"/>
  <c r="GA16" i="13"/>
  <c r="II40" i="13"/>
  <c r="KG51" i="13"/>
  <c r="LX165" i="13"/>
  <c r="LW52" i="13"/>
  <c r="ET166" i="13"/>
  <c r="ES52" i="13"/>
  <c r="CY54" i="13"/>
  <c r="CY85" i="13"/>
  <c r="AE88" i="13"/>
  <c r="N65" i="24" s="1"/>
  <c r="N81" i="24" s="1"/>
  <c r="AE69" i="13"/>
  <c r="GU69" i="13"/>
  <c r="E88" i="13"/>
  <c r="E69" i="13"/>
  <c r="F69" i="13" s="1"/>
  <c r="CV215" i="13"/>
  <c r="FA75" i="13"/>
  <c r="FB75" i="13" s="1"/>
  <c r="AD227" i="13"/>
  <c r="FB230" i="13"/>
  <c r="M183" i="1"/>
  <c r="I319" i="29" s="1"/>
  <c r="E55" i="1"/>
  <c r="AN75" i="13"/>
  <c r="FC81" i="13"/>
  <c r="AT35" i="13"/>
  <c r="P222" i="1"/>
  <c r="M197" i="1"/>
  <c r="I332" i="29" s="1"/>
  <c r="HK20" i="13"/>
  <c r="HL21" i="13" s="1"/>
  <c r="FW24" i="13"/>
  <c r="IJ31" i="13"/>
  <c r="CE54" i="13"/>
  <c r="DS55" i="13"/>
  <c r="H65" i="13"/>
  <c r="GI82" i="13"/>
  <c r="BV59" i="24" s="1"/>
  <c r="BV75" i="24" s="1"/>
  <c r="HG34" i="13"/>
  <c r="U41" i="13"/>
  <c r="BS18" i="13"/>
  <c r="FA18" i="13"/>
  <c r="DS85" i="13"/>
  <c r="AV62" i="24" s="1"/>
  <c r="AV78" i="24" s="1"/>
  <c r="KC19" i="13"/>
  <c r="I24" i="2"/>
  <c r="L103" i="1"/>
  <c r="JE54" i="13"/>
  <c r="JF59" i="13" s="1"/>
  <c r="JE19" i="13"/>
  <c r="I119" i="1"/>
  <c r="M121" i="1"/>
  <c r="J189" i="1"/>
  <c r="F325" i="29" s="1"/>
  <c r="K227" i="1"/>
  <c r="H360" i="29" s="1"/>
  <c r="GA24" i="13"/>
  <c r="LG36" i="13"/>
  <c r="CG54" i="13"/>
  <c r="BO57" i="13"/>
  <c r="GG15" i="13"/>
  <c r="GG34" i="13"/>
  <c r="MD35" i="13"/>
  <c r="KO36" i="13"/>
  <c r="FH40" i="13"/>
  <c r="BL134" i="13"/>
  <c r="KI44" i="13"/>
  <c r="HL156" i="13"/>
  <c r="JR158" i="13"/>
  <c r="BW18" i="13"/>
  <c r="BW50" i="13"/>
  <c r="BX50" i="13" s="1"/>
  <c r="IK50" i="13"/>
  <c r="IL50" i="13" s="1"/>
  <c r="IL173" i="13"/>
  <c r="DL51" i="13"/>
  <c r="KG19" i="13"/>
  <c r="KG85" i="13"/>
  <c r="DH62" i="24" s="1"/>
  <c r="DH78" i="24" s="1"/>
  <c r="J196" i="1"/>
  <c r="F331" i="29" s="1"/>
  <c r="M138" i="1"/>
  <c r="O172" i="1"/>
  <c r="P205" i="1"/>
  <c r="N224" i="1"/>
  <c r="LI36" i="13"/>
  <c r="IU27" i="13"/>
  <c r="MG32" i="13"/>
  <c r="AY15" i="13"/>
  <c r="FS35" i="13"/>
  <c r="AY49" i="13"/>
  <c r="AY18" i="13"/>
  <c r="HN156" i="13"/>
  <c r="KH157" i="13"/>
  <c r="KB176" i="13"/>
  <c r="KA51" i="13"/>
  <c r="D178" i="13"/>
  <c r="C52" i="13"/>
  <c r="HV174" i="13"/>
  <c r="EB175" i="13"/>
  <c r="EA56" i="13"/>
  <c r="CJ178" i="13"/>
  <c r="P131" i="1"/>
  <c r="P139" i="1"/>
  <c r="N180" i="1"/>
  <c r="E62" i="1"/>
  <c r="I205" i="1"/>
  <c r="E340" i="29" s="1"/>
  <c r="ME19" i="13"/>
  <c r="LO34" i="13"/>
  <c r="AZ40" i="13"/>
  <c r="JE56" i="13"/>
  <c r="KC70" i="13"/>
  <c r="KD75" i="13" s="1"/>
  <c r="CB114" i="13"/>
  <c r="CA32" i="13"/>
  <c r="EV115" i="13"/>
  <c r="EU32" i="13"/>
  <c r="G35" i="13"/>
  <c r="CO35" i="13"/>
  <c r="FX120" i="13"/>
  <c r="FW35" i="13"/>
  <c r="LJ154" i="13"/>
  <c r="BB169" i="13"/>
  <c r="BA49" i="13"/>
  <c r="HP156" i="13"/>
  <c r="KW84" i="13"/>
  <c r="KW18" i="13"/>
  <c r="KX18" i="13" s="1"/>
  <c r="AN170" i="13"/>
  <c r="AM18" i="13"/>
  <c r="GP158" i="13"/>
  <c r="LX160" i="13"/>
  <c r="FS18" i="13"/>
  <c r="JB165" i="13"/>
  <c r="MF165" i="13"/>
  <c r="BX166" i="13"/>
  <c r="FD166" i="13"/>
  <c r="KK30" i="13"/>
  <c r="AL213" i="13"/>
  <c r="AK88" i="13"/>
  <c r="P65" i="24" s="1"/>
  <c r="P81" i="24" s="1"/>
  <c r="AK70" i="13"/>
  <c r="I148" i="1"/>
  <c r="W112" i="2"/>
  <c r="BK13" i="13"/>
  <c r="BY19" i="13"/>
  <c r="DG26" i="13"/>
  <c r="DH31" i="13" s="1"/>
  <c r="KK70" i="13"/>
  <c r="KL75" i="13" s="1"/>
  <c r="IU25" i="13"/>
  <c r="G30" i="13"/>
  <c r="LZ127" i="13"/>
  <c r="LY32" i="13"/>
  <c r="LZ32" i="13" s="1"/>
  <c r="AA15" i="13"/>
  <c r="AA34" i="13"/>
  <c r="CP45" i="13"/>
  <c r="LJ148" i="13"/>
  <c r="BB149" i="13"/>
  <c r="KX46" i="13"/>
  <c r="MN152" i="13"/>
  <c r="LZ153" i="13"/>
  <c r="LY47" i="13"/>
  <c r="AR49" i="13"/>
  <c r="JZ158" i="13"/>
  <c r="DD177" i="13"/>
  <c r="DC51" i="13"/>
  <c r="GJ51" i="13"/>
  <c r="CB20" i="13"/>
  <c r="M186" i="1"/>
  <c r="I322" i="29" s="1"/>
  <c r="JT20" i="13"/>
  <c r="FW39" i="13"/>
  <c r="FX44" i="13" s="1"/>
  <c r="IX40" i="13"/>
  <c r="EI55" i="13"/>
  <c r="JS56" i="13"/>
  <c r="DE71" i="13"/>
  <c r="HD111" i="13"/>
  <c r="KJ111" i="13"/>
  <c r="LA34" i="13"/>
  <c r="AS34" i="13"/>
  <c r="DL34" i="13"/>
  <c r="HT123" i="13"/>
  <c r="CQ37" i="13"/>
  <c r="AV136" i="13"/>
  <c r="DO16" i="13"/>
  <c r="GX41" i="13"/>
  <c r="CP42" i="13"/>
  <c r="JT49" i="13"/>
  <c r="L146" i="13"/>
  <c r="MP152" i="13"/>
  <c r="LP47" i="13"/>
  <c r="EM84" i="13"/>
  <c r="EM49" i="13"/>
  <c r="HV156" i="13"/>
  <c r="HU49" i="13"/>
  <c r="AF158" i="13"/>
  <c r="DV163" i="13"/>
  <c r="DU51" i="13"/>
  <c r="HD163" i="13"/>
  <c r="KJ163" i="13"/>
  <c r="N121" i="1"/>
  <c r="O106" i="1"/>
  <c r="O198" i="1"/>
  <c r="J333" i="29" s="1"/>
  <c r="IW29" i="13"/>
  <c r="IX34" i="13" s="1"/>
  <c r="MC36" i="13"/>
  <c r="JB40" i="13"/>
  <c r="DP41" i="13"/>
  <c r="AT47" i="13"/>
  <c r="ED49" i="13"/>
  <c r="HS31" i="13"/>
  <c r="DW31" i="13"/>
  <c r="CX126" i="13"/>
  <c r="CW32" i="13"/>
  <c r="BH136" i="13"/>
  <c r="BG36" i="13"/>
  <c r="MK37" i="13"/>
  <c r="AE39" i="13"/>
  <c r="X138" i="13"/>
  <c r="W41" i="13"/>
  <c r="T47" i="13"/>
  <c r="N98" i="1"/>
  <c r="P183" i="1"/>
  <c r="JQ35" i="13"/>
  <c r="JR40" i="13" s="1"/>
  <c r="KT50" i="13"/>
  <c r="BI52" i="13"/>
  <c r="O69" i="24"/>
  <c r="O85" i="24" s="1"/>
  <c r="AI24" i="13"/>
  <c r="DG69" i="24"/>
  <c r="DG85" i="24" s="1"/>
  <c r="KC24" i="13"/>
  <c r="JC25" i="13"/>
  <c r="JD30" i="13" s="1"/>
  <c r="M27" i="13"/>
  <c r="EM29" i="13"/>
  <c r="D121" i="13"/>
  <c r="C30" i="13"/>
  <c r="BG31" i="13"/>
  <c r="BH31" i="13" s="1"/>
  <c r="ES34" i="13"/>
  <c r="HK36" i="13"/>
  <c r="HL36" i="13" s="1"/>
  <c r="LX40" i="13"/>
  <c r="HD46" i="13"/>
  <c r="W15" i="2"/>
  <c r="P94" i="1"/>
  <c r="Q91" i="2"/>
  <c r="LO15" i="13"/>
  <c r="L233" i="1"/>
  <c r="FO13" i="13"/>
  <c r="HU25" i="13"/>
  <c r="FA16" i="13"/>
  <c r="CU19" i="13"/>
  <c r="EK27" i="13"/>
  <c r="EE24" i="13"/>
  <c r="KS24" i="13"/>
  <c r="CQ25" i="13"/>
  <c r="JE79" i="13"/>
  <c r="MM25" i="13"/>
  <c r="MN30" i="13" s="1"/>
  <c r="EK26" i="13"/>
  <c r="O27" i="13"/>
  <c r="GE27" i="13"/>
  <c r="JK27" i="13"/>
  <c r="JL32" i="13" s="1"/>
  <c r="EQ14" i="13"/>
  <c r="KQ14" i="13"/>
  <c r="DN106" i="13"/>
  <c r="FT108" i="13"/>
  <c r="ME30" i="13"/>
  <c r="HX31" i="13"/>
  <c r="LF31" i="13"/>
  <c r="U35" i="13"/>
  <c r="AY36" i="13"/>
  <c r="FZ40" i="13"/>
  <c r="L209" i="1"/>
  <c r="GA13" i="13"/>
  <c r="EM27" i="13"/>
  <c r="JV29" i="13"/>
  <c r="KO35" i="13"/>
  <c r="HG39" i="13"/>
  <c r="HP50" i="13"/>
  <c r="KJ47" i="13"/>
  <c r="BX57" i="13"/>
  <c r="EL54" i="13"/>
  <c r="JI25" i="13"/>
  <c r="EB111" i="13"/>
  <c r="AF112" i="13"/>
  <c r="GV112" i="13"/>
  <c r="KB112" i="13"/>
  <c r="JN113" i="13"/>
  <c r="FT114" i="13"/>
  <c r="IN115" i="13"/>
  <c r="IM27" i="13"/>
  <c r="IA14" i="13"/>
  <c r="DD120" i="13"/>
  <c r="GI30" i="13"/>
  <c r="MH121" i="13"/>
  <c r="MG30" i="13"/>
  <c r="ET110" i="13"/>
  <c r="EF111" i="13"/>
  <c r="X113" i="13"/>
  <c r="MK35" i="13"/>
  <c r="ML121" i="13"/>
  <c r="DH132" i="13"/>
  <c r="MP146" i="13"/>
  <c r="MD147" i="13"/>
  <c r="FB135" i="13"/>
  <c r="FA40" i="13"/>
  <c r="FB40" i="13" s="1"/>
  <c r="LA19" i="13"/>
  <c r="DE19" i="13"/>
  <c r="JQ24" i="13"/>
  <c r="JS25" i="13"/>
  <c r="BY52" i="13"/>
  <c r="DP65" i="13"/>
  <c r="JB71" i="13"/>
  <c r="DJ69" i="24"/>
  <c r="DJ85" i="24" s="1"/>
  <c r="KK24" i="13"/>
  <c r="GE25" i="13"/>
  <c r="JK25" i="13"/>
  <c r="C25" i="13"/>
  <c r="CJ108" i="13"/>
  <c r="FR108" i="13"/>
  <c r="IW25" i="13"/>
  <c r="ME25" i="13"/>
  <c r="LE26" i="13"/>
  <c r="DC27" i="13"/>
  <c r="JQ27" i="13"/>
  <c r="JC27" i="13"/>
  <c r="MK27" i="13"/>
  <c r="EU29" i="13"/>
  <c r="EV29" i="13" s="1"/>
  <c r="AN112" i="13"/>
  <c r="EM34" i="13"/>
  <c r="AD145" i="13"/>
  <c r="GQ16" i="13"/>
  <c r="CX146" i="13"/>
  <c r="GF146" i="13"/>
  <c r="JK82" i="13"/>
  <c r="BX148" i="13"/>
  <c r="HX149" i="13"/>
  <c r="LF136" i="13"/>
  <c r="ED137" i="13"/>
  <c r="HK16" i="13"/>
  <c r="ES8" i="6"/>
  <c r="FS12" i="6"/>
  <c r="JZ14" i="17"/>
  <c r="LF14" i="17"/>
  <c r="JQ31" i="13"/>
  <c r="HE32" i="13"/>
  <c r="G81" i="13"/>
  <c r="JC15" i="13"/>
  <c r="AL126" i="13"/>
  <c r="IC82" i="13"/>
  <c r="AK16" i="13"/>
  <c r="DD40" i="13"/>
  <c r="BZ148" i="13"/>
  <c r="FH148" i="13"/>
  <c r="LV148" i="13"/>
  <c r="LV141" i="13"/>
  <c r="HK44" i="13"/>
  <c r="V146" i="13"/>
  <c r="JR146" i="13"/>
  <c r="KS46" i="13"/>
  <c r="ME47" i="13"/>
  <c r="BW47" i="13"/>
  <c r="LQ17" i="13"/>
  <c r="LF169" i="13"/>
  <c r="LE49" i="13"/>
  <c r="ML165" i="13"/>
  <c r="GW19" i="13"/>
  <c r="KC54" i="13"/>
  <c r="KD54" i="13" s="1"/>
  <c r="BZ173" i="13"/>
  <c r="FG55" i="13"/>
  <c r="BJ174" i="13"/>
  <c r="IP75" i="13"/>
  <c r="D74" i="13"/>
  <c r="LJ66" i="13"/>
  <c r="FD106" i="13"/>
  <c r="BJ107" i="13"/>
  <c r="HX30" i="13"/>
  <c r="AV108" i="13"/>
  <c r="KC13" i="13"/>
  <c r="CO13" i="13"/>
  <c r="CE29" i="13"/>
  <c r="CR111" i="13"/>
  <c r="HG32" i="13"/>
  <c r="DG32" i="13"/>
  <c r="K34" i="13"/>
  <c r="FY34" i="13"/>
  <c r="M15" i="13"/>
  <c r="GB35" i="13"/>
  <c r="HT39" i="13"/>
  <c r="DS16" i="13"/>
  <c r="JD134" i="13"/>
  <c r="ID149" i="13"/>
  <c r="GY44" i="13"/>
  <c r="GZ49" i="13" s="1"/>
  <c r="JT146" i="13"/>
  <c r="FT153" i="13"/>
  <c r="L160" i="13"/>
  <c r="ER162" i="13"/>
  <c r="CA55" i="13"/>
  <c r="FJ173" i="13"/>
  <c r="GY88" i="13"/>
  <c r="CB65" i="24" s="1"/>
  <c r="CB81" i="24" s="1"/>
  <c r="KB74" i="13"/>
  <c r="CZ222" i="13"/>
  <c r="GG74" i="13"/>
  <c r="BZ224" i="13"/>
  <c r="H49" i="13"/>
  <c r="GX69" i="13"/>
  <c r="JJ74" i="13"/>
  <c r="AC29" i="13"/>
  <c r="MO14" i="13"/>
  <c r="BS30" i="13"/>
  <c r="BZ125" i="13"/>
  <c r="FH125" i="13"/>
  <c r="IN112" i="13"/>
  <c r="BJ126" i="13"/>
  <c r="LE32" i="13"/>
  <c r="LF32" i="13" s="1"/>
  <c r="M34" i="13"/>
  <c r="N34" i="13" s="1"/>
  <c r="JI34" i="13"/>
  <c r="CW15" i="13"/>
  <c r="HC37" i="13"/>
  <c r="IX128" i="13"/>
  <c r="II16" i="13"/>
  <c r="EM39" i="13"/>
  <c r="HC39" i="13"/>
  <c r="GP133" i="13"/>
  <c r="M40" i="13"/>
  <c r="FL148" i="13"/>
  <c r="JF140" i="13"/>
  <c r="EI44" i="13"/>
  <c r="EJ49" i="13" s="1"/>
  <c r="HO17" i="13"/>
  <c r="KW83" i="13"/>
  <c r="DN60" i="24" s="1"/>
  <c r="DN76" i="24" s="1"/>
  <c r="DV145" i="13"/>
  <c r="AC17" i="13"/>
  <c r="CP153" i="13"/>
  <c r="FX153" i="13"/>
  <c r="JC47" i="13"/>
  <c r="M19" i="13"/>
  <c r="MM19" i="13"/>
  <c r="AL227" i="13"/>
  <c r="CH49" i="13"/>
  <c r="HX70" i="13"/>
  <c r="LB121" i="13"/>
  <c r="ET113" i="13"/>
  <c r="EF114" i="13"/>
  <c r="HL114" i="13"/>
  <c r="KO32" i="13"/>
  <c r="AF115" i="13"/>
  <c r="DN32" i="13"/>
  <c r="GR115" i="13"/>
  <c r="GV121" i="13"/>
  <c r="MH141" i="13"/>
  <c r="LQ16" i="13"/>
  <c r="HW39" i="13"/>
  <c r="HX39" i="13" s="1"/>
  <c r="GQ40" i="13"/>
  <c r="IV148" i="13"/>
  <c r="BT149" i="13"/>
  <c r="GR139" i="13"/>
  <c r="BD144" i="13"/>
  <c r="P147" i="13"/>
  <c r="AS46" i="13"/>
  <c r="HG46" i="13"/>
  <c r="HH46" i="13" s="1"/>
  <c r="KO46" i="13"/>
  <c r="GR165" i="13"/>
  <c r="FZ153" i="13"/>
  <c r="JF153" i="13"/>
  <c r="GW51" i="13"/>
  <c r="GA85" i="13"/>
  <c r="BS62" i="24" s="1"/>
  <c r="BS78" i="24" s="1"/>
  <c r="BP218" i="13"/>
  <c r="GM74" i="13"/>
  <c r="JS74" i="13"/>
  <c r="KR56" i="13"/>
  <c r="CR59" i="13"/>
  <c r="JL69" i="13"/>
  <c r="AV66" i="13"/>
  <c r="GV70" i="13"/>
  <c r="BR69" i="24"/>
  <c r="BR85" i="24" s="1"/>
  <c r="FY24" i="13"/>
  <c r="GW29" i="13"/>
  <c r="JB106" i="13"/>
  <c r="IM30" i="13"/>
  <c r="ET108" i="13"/>
  <c r="IB108" i="13"/>
  <c r="LF121" i="13"/>
  <c r="AF123" i="13"/>
  <c r="DM31" i="13"/>
  <c r="CF112" i="13"/>
  <c r="AI14" i="13"/>
  <c r="T117" i="13"/>
  <c r="AJ121" i="13"/>
  <c r="GW35" i="13"/>
  <c r="JR122" i="13"/>
  <c r="JC37" i="13"/>
  <c r="BY39" i="13"/>
  <c r="IM16" i="13"/>
  <c r="ES16" i="13"/>
  <c r="LE16" i="13"/>
  <c r="IJ143" i="13"/>
  <c r="LO44" i="13"/>
  <c r="BH144" i="13"/>
  <c r="T147" i="13"/>
  <c r="FS45" i="13"/>
  <c r="FT50" i="13" s="1"/>
  <c r="JA45" i="13"/>
  <c r="BJ163" i="13"/>
  <c r="EQ46" i="13"/>
  <c r="LF163" i="13"/>
  <c r="AJ52" i="13"/>
  <c r="GR152" i="13"/>
  <c r="JY47" i="13"/>
  <c r="M47" i="13"/>
  <c r="EJ163" i="13"/>
  <c r="KW51" i="13"/>
  <c r="GJ165" i="13"/>
  <c r="HG19" i="13"/>
  <c r="KO19" i="13"/>
  <c r="AE54" i="13"/>
  <c r="AF59" i="13" s="1"/>
  <c r="DM54" i="13"/>
  <c r="GU19" i="13"/>
  <c r="KA54" i="13"/>
  <c r="IX217" i="13"/>
  <c r="IW67" i="13"/>
  <c r="LB37" i="13"/>
  <c r="DH52" i="13"/>
  <c r="IL59" i="13"/>
  <c r="GR66" i="13"/>
  <c r="FA25" i="13"/>
  <c r="II25" i="13"/>
  <c r="AF110" i="13"/>
  <c r="AE26" i="13"/>
  <c r="FG27" i="13"/>
  <c r="AJ123" i="13"/>
  <c r="BR113" i="13"/>
  <c r="KT114" i="13"/>
  <c r="KX120" i="13"/>
  <c r="DS15" i="13"/>
  <c r="CU37" i="13"/>
  <c r="BX49" i="13"/>
  <c r="GX159" i="13"/>
  <c r="GW45" i="13"/>
  <c r="G83" i="13"/>
  <c r="O47" i="13"/>
  <c r="IV161" i="13"/>
  <c r="HT163" i="13"/>
  <c r="HD164" i="13"/>
  <c r="MH40" i="13"/>
  <c r="IJ60" i="13"/>
  <c r="ED64" i="13"/>
  <c r="HD70" i="13"/>
  <c r="LQ25" i="13"/>
  <c r="L119" i="13"/>
  <c r="CR119" i="13"/>
  <c r="FZ119" i="13"/>
  <c r="JF119" i="13"/>
  <c r="MN119" i="13"/>
  <c r="IT120" i="13"/>
  <c r="IS30" i="13"/>
  <c r="KG31" i="13"/>
  <c r="X34" i="13"/>
  <c r="EN133" i="13"/>
  <c r="FP124" i="13"/>
  <c r="HM37" i="13"/>
  <c r="AE15" i="13"/>
  <c r="GU37" i="13"/>
  <c r="O37" i="13"/>
  <c r="LX136" i="13"/>
  <c r="BK44" i="13"/>
  <c r="IA44" i="13"/>
  <c r="LG83" i="13"/>
  <c r="GM17" i="13"/>
  <c r="BO46" i="13"/>
  <c r="BP46" i="13" s="1"/>
  <c r="EV150" i="13"/>
  <c r="LJ150" i="13"/>
  <c r="KX151" i="13"/>
  <c r="HN158" i="13"/>
  <c r="KS18" i="13"/>
  <c r="AN61" i="13"/>
  <c r="GZ61" i="13"/>
  <c r="GB119" i="13"/>
  <c r="JJ119" i="13"/>
  <c r="FP120" i="13"/>
  <c r="KW30" i="13"/>
  <c r="KX30" i="13" s="1"/>
  <c r="JA31" i="13"/>
  <c r="FC32" i="13"/>
  <c r="LR113" i="13"/>
  <c r="HT114" i="13"/>
  <c r="KZ114" i="13"/>
  <c r="AR115" i="13"/>
  <c r="JV130" i="13"/>
  <c r="N131" i="13"/>
  <c r="ML118" i="13"/>
  <c r="BI35" i="13"/>
  <c r="EQ35" i="13"/>
  <c r="HU35" i="13"/>
  <c r="LA35" i="13"/>
  <c r="LB35" i="13" s="1"/>
  <c r="AQ35" i="13"/>
  <c r="MF124" i="13"/>
  <c r="BS16" i="13"/>
  <c r="LM39" i="13"/>
  <c r="AN133" i="13"/>
  <c r="IP156" i="13"/>
  <c r="IO44" i="13"/>
  <c r="IP44" i="13" s="1"/>
  <c r="LW17" i="13"/>
  <c r="DG45" i="13"/>
  <c r="EZ150" i="13"/>
  <c r="IE46" i="13"/>
  <c r="IF46" i="13" s="1"/>
  <c r="BA18" i="13"/>
  <c r="P102" i="1"/>
  <c r="C28" i="1"/>
  <c r="K186" i="1"/>
  <c r="H322" i="29" s="1"/>
  <c r="H41" i="13"/>
  <c r="DH64" i="13"/>
  <c r="CV75" i="13"/>
  <c r="H106" i="13"/>
  <c r="BB109" i="13"/>
  <c r="EJ109" i="13"/>
  <c r="AN110" i="13"/>
  <c r="AB111" i="13"/>
  <c r="DH111" i="13"/>
  <c r="LB115" i="13"/>
  <c r="KA14" i="13"/>
  <c r="O29" i="13"/>
  <c r="CW14" i="13"/>
  <c r="BX108" i="13"/>
  <c r="BG30" i="13"/>
  <c r="EN122" i="13"/>
  <c r="HF123" i="13"/>
  <c r="GR124" i="13"/>
  <c r="MG31" i="13"/>
  <c r="BY32" i="13"/>
  <c r="BZ32" i="13" s="1"/>
  <c r="FG32" i="13"/>
  <c r="LU32" i="13"/>
  <c r="HU32" i="13"/>
  <c r="DX115" i="13"/>
  <c r="LU15" i="13"/>
  <c r="BK35" i="13"/>
  <c r="BL40" i="13" s="1"/>
  <c r="ES35" i="13"/>
  <c r="EB121" i="13"/>
  <c r="LP125" i="13"/>
  <c r="DS37" i="13"/>
  <c r="C39" i="13"/>
  <c r="CI16" i="13"/>
  <c r="FQ16" i="13"/>
  <c r="IW39" i="13"/>
  <c r="IX39" i="13" s="1"/>
  <c r="MF39" i="13"/>
  <c r="BW16" i="13"/>
  <c r="JV134" i="13"/>
  <c r="MO16" i="13"/>
  <c r="HF139" i="13"/>
  <c r="GO42" i="13"/>
  <c r="GP47" i="13" s="1"/>
  <c r="GB141" i="13"/>
  <c r="JI42" i="13"/>
  <c r="MO42" i="13"/>
  <c r="BQ17" i="13"/>
  <c r="EY17" i="13"/>
  <c r="FQ17" i="13"/>
  <c r="FR18" i="13" s="1"/>
  <c r="FB150" i="13"/>
  <c r="HF55" i="13"/>
  <c r="ML161" i="13"/>
  <c r="CU55" i="13"/>
  <c r="IL114" i="13"/>
  <c r="BJ115" i="13"/>
  <c r="HX115" i="13"/>
  <c r="GG29" i="13"/>
  <c r="JM29" i="13"/>
  <c r="JN29" i="13" s="1"/>
  <c r="F120" i="13"/>
  <c r="E30" i="13"/>
  <c r="JB120" i="13"/>
  <c r="HV122" i="13"/>
  <c r="LB122" i="13"/>
  <c r="EB123" i="13"/>
  <c r="AE31" i="13"/>
  <c r="GU34" i="13"/>
  <c r="EQ37" i="13"/>
  <c r="HT126" i="13"/>
  <c r="CM16" i="13"/>
  <c r="JA16" i="13"/>
  <c r="O40" i="13"/>
  <c r="JK40" i="13"/>
  <c r="IU83" i="13"/>
  <c r="MC17" i="13"/>
  <c r="MD17" i="13" s="1"/>
  <c r="AS17" i="13"/>
  <c r="EB146" i="13"/>
  <c r="GG45" i="13"/>
  <c r="IX51" i="13"/>
  <c r="KP159" i="13"/>
  <c r="GP50" i="13"/>
  <c r="O19" i="13"/>
  <c r="CF60" i="13"/>
  <c r="KH65" i="13"/>
  <c r="HP71" i="13"/>
  <c r="EB110" i="13"/>
  <c r="HG26" i="13"/>
  <c r="KO26" i="13"/>
  <c r="DN111" i="13"/>
  <c r="CM27" i="13"/>
  <c r="BZ114" i="13"/>
  <c r="FH114" i="13"/>
  <c r="LV114" i="13"/>
  <c r="DC29" i="13"/>
  <c r="MK30" i="13"/>
  <c r="CU31" i="13"/>
  <c r="GA31" i="13"/>
  <c r="GB31" i="13" s="1"/>
  <c r="MM31" i="13"/>
  <c r="CF113" i="13"/>
  <c r="IS32" i="13"/>
  <c r="CJ119" i="13"/>
  <c r="FR119" i="13"/>
  <c r="HM35" i="13"/>
  <c r="HV126" i="13"/>
  <c r="DW37" i="13"/>
  <c r="DH37" i="13"/>
  <c r="JS37" i="13"/>
  <c r="CO39" i="13"/>
  <c r="JC39" i="13"/>
  <c r="ML130" i="13"/>
  <c r="IP131" i="13"/>
  <c r="KB147" i="13"/>
  <c r="S16" i="13"/>
  <c r="CZ135" i="13"/>
  <c r="GH135" i="13"/>
  <c r="JM40" i="13"/>
  <c r="JN45" i="13" s="1"/>
  <c r="JB136" i="13"/>
  <c r="BW17" i="13"/>
  <c r="DC45" i="13"/>
  <c r="GI17" i="13"/>
  <c r="JR148" i="13"/>
  <c r="H149" i="13"/>
  <c r="JB149" i="13"/>
  <c r="BZ150" i="13"/>
  <c r="FH150" i="13"/>
  <c r="IL54" i="13"/>
  <c r="CP167" i="13"/>
  <c r="E57" i="1"/>
  <c r="Q115" i="2"/>
  <c r="N194" i="1"/>
  <c r="T31" i="13"/>
  <c r="LR56" i="13"/>
  <c r="IA85" i="13"/>
  <c r="CL62" i="24" s="1"/>
  <c r="CL78" i="24" s="1"/>
  <c r="AL172" i="13"/>
  <c r="GW55" i="13"/>
  <c r="O199" i="1"/>
  <c r="J334" i="29" s="1"/>
  <c r="D63" i="1"/>
  <c r="GJ45" i="13"/>
  <c r="M136" i="1"/>
  <c r="I200" i="1"/>
  <c r="E335" i="29" s="1"/>
  <c r="DO26" i="13"/>
  <c r="FA32" i="13"/>
  <c r="FB32" i="13" s="1"/>
  <c r="HV67" i="13"/>
  <c r="CI25" i="13"/>
  <c r="AJ111" i="13"/>
  <c r="FW27" i="13"/>
  <c r="ML113" i="13"/>
  <c r="JN118" i="13"/>
  <c r="CN119" i="13"/>
  <c r="HO35" i="13"/>
  <c r="FL125" i="13"/>
  <c r="AS37" i="13"/>
  <c r="HG15" i="13"/>
  <c r="DL128" i="13"/>
  <c r="GO15" i="13"/>
  <c r="MM82" i="13"/>
  <c r="MM16" i="13"/>
  <c r="GX134" i="13"/>
  <c r="O194" i="1"/>
  <c r="J330" i="29" s="1"/>
  <c r="LF55" i="13"/>
  <c r="FR56" i="13"/>
  <c r="HP66" i="13"/>
  <c r="IA67" i="13"/>
  <c r="BR71" i="13"/>
  <c r="DH75" i="13"/>
  <c r="KT110" i="13"/>
  <c r="IT114" i="13"/>
  <c r="HS29" i="13"/>
  <c r="HT34" i="13" s="1"/>
  <c r="GP119" i="13"/>
  <c r="JI30" i="13"/>
  <c r="MP107" i="13"/>
  <c r="CY31" i="13"/>
  <c r="CZ31" i="13" s="1"/>
  <c r="GG31" i="13"/>
  <c r="IX126" i="13"/>
  <c r="BX127" i="13"/>
  <c r="FD127" i="13"/>
  <c r="KJ130" i="13"/>
  <c r="H119" i="13"/>
  <c r="GQ36" i="13"/>
  <c r="FP125" i="13"/>
  <c r="DN128" i="13"/>
  <c r="CU16" i="13"/>
  <c r="BB45" i="13"/>
  <c r="GZ134" i="13"/>
  <c r="JF136" i="13"/>
  <c r="FL137" i="13"/>
  <c r="DE42" i="13"/>
  <c r="GM16" i="13"/>
  <c r="K83" i="13"/>
  <c r="CP143" i="13"/>
  <c r="EJ146" i="13"/>
  <c r="KI45" i="13"/>
  <c r="KJ45" i="13" s="1"/>
  <c r="CE46" i="13"/>
  <c r="BC17" i="13"/>
  <c r="BD17" i="13" s="1"/>
  <c r="KQ17" i="13"/>
  <c r="JE52" i="13"/>
  <c r="JF57" i="13" s="1"/>
  <c r="MM52" i="13"/>
  <c r="IS85" i="13"/>
  <c r="IS54" i="13"/>
  <c r="LW19" i="13"/>
  <c r="BP170" i="13"/>
  <c r="EU19" i="13"/>
  <c r="BK49" i="13"/>
  <c r="ET169" i="13"/>
  <c r="IA49" i="13"/>
  <c r="KT157" i="13"/>
  <c r="DW51" i="13"/>
  <c r="HF163" i="13"/>
  <c r="KL163" i="13"/>
  <c r="AA51" i="13"/>
  <c r="DG51" i="13"/>
  <c r="GM51" i="13"/>
  <c r="AA56" i="13"/>
  <c r="DH176" i="13"/>
  <c r="GN176" i="13"/>
  <c r="K56" i="13"/>
  <c r="FZ177" i="13"/>
  <c r="JC36" i="13"/>
  <c r="MK36" i="13"/>
  <c r="ML36" i="13" s="1"/>
  <c r="BI40" i="13"/>
  <c r="AU40" i="13"/>
  <c r="AV40" i="13" s="1"/>
  <c r="LU54" i="13"/>
  <c r="LV59" i="13" s="1"/>
  <c r="JQ88" i="13"/>
  <c r="DB65" i="24" s="1"/>
  <c r="DB81" i="24" s="1"/>
  <c r="LB226" i="13"/>
  <c r="AT227" i="13"/>
  <c r="AF228" i="13"/>
  <c r="MP223" i="13"/>
  <c r="D109" i="22"/>
  <c r="IF218" i="13"/>
  <c r="CW74" i="13"/>
  <c r="CX74" i="13" s="1"/>
  <c r="EZ75" i="13"/>
  <c r="JC51" i="13"/>
  <c r="FO54" i="13"/>
  <c r="BR54" i="13"/>
  <c r="EZ170" i="13"/>
  <c r="ID170" i="13"/>
  <c r="KX171" i="13"/>
  <c r="FK21" i="13"/>
  <c r="D230" i="13"/>
  <c r="BL224" i="16"/>
  <c r="BK75" i="16"/>
  <c r="BY56" i="13"/>
  <c r="LZ60" i="13"/>
  <c r="BJ62" i="13"/>
  <c r="BG13" i="13"/>
  <c r="E25" i="13"/>
  <c r="CM25" i="13"/>
  <c r="FT109" i="13"/>
  <c r="JB109" i="13"/>
  <c r="MG25" i="13"/>
  <c r="BY13" i="13"/>
  <c r="FG13" i="13"/>
  <c r="IN110" i="13"/>
  <c r="LV110" i="13"/>
  <c r="BL111" i="13"/>
  <c r="LH111" i="13"/>
  <c r="AZ112" i="13"/>
  <c r="HM26" i="13"/>
  <c r="KS26" i="13"/>
  <c r="KT31" i="13" s="1"/>
  <c r="AL113" i="13"/>
  <c r="DF114" i="13"/>
  <c r="GN114" i="13"/>
  <c r="JT114" i="13"/>
  <c r="CQ27" i="13"/>
  <c r="JE27" i="13"/>
  <c r="MM27" i="13"/>
  <c r="FL117" i="13"/>
  <c r="EZ118" i="13"/>
  <c r="LJ118" i="13"/>
  <c r="AM30" i="13"/>
  <c r="DV120" i="13"/>
  <c r="HD107" i="13"/>
  <c r="KJ120" i="13"/>
  <c r="AB121" i="13"/>
  <c r="FZ109" i="13"/>
  <c r="LW31" i="13"/>
  <c r="HW14" i="13"/>
  <c r="GF127" i="13"/>
  <c r="DP124" i="13"/>
  <c r="CY36" i="13"/>
  <c r="CI37" i="13"/>
  <c r="IO37" i="13"/>
  <c r="AZ128" i="13"/>
  <c r="HL128" i="13"/>
  <c r="KB130" i="13"/>
  <c r="IA42" i="13"/>
  <c r="LG42" i="13"/>
  <c r="HK42" i="13"/>
  <c r="U44" i="13"/>
  <c r="CY44" i="13"/>
  <c r="ES45" i="13"/>
  <c r="W46" i="13"/>
  <c r="DE17" i="13"/>
  <c r="GM46" i="13"/>
  <c r="JQ46" i="13"/>
  <c r="JR46" i="13" s="1"/>
  <c r="G46" i="13"/>
  <c r="CB151" i="13"/>
  <c r="GV167" i="13"/>
  <c r="E49" i="13"/>
  <c r="M51" i="13"/>
  <c r="N51" i="13" s="1"/>
  <c r="CU51" i="13"/>
  <c r="LH164" i="13"/>
  <c r="GU52" i="13"/>
  <c r="D182" i="13"/>
  <c r="BD171" i="13"/>
  <c r="M62" i="13"/>
  <c r="EM21" i="13"/>
  <c r="CV212" i="13"/>
  <c r="GB212" i="13"/>
  <c r="KC87" i="13"/>
  <c r="DG64" i="24" s="1"/>
  <c r="DG80" i="24" s="1"/>
  <c r="JK88" i="13"/>
  <c r="CJ225" i="13"/>
  <c r="KX214" i="13"/>
  <c r="GW71" i="13"/>
  <c r="F230" i="13"/>
  <c r="AJ222" i="13"/>
  <c r="DP222" i="13"/>
  <c r="LR225" i="13"/>
  <c r="GX228" i="13"/>
  <c r="AV179" i="16"/>
  <c r="LM34" i="13"/>
  <c r="KQ81" i="13"/>
  <c r="DL58" i="24" s="1"/>
  <c r="DL74" i="24" s="1"/>
  <c r="AJ119" i="13"/>
  <c r="KB119" i="13"/>
  <c r="IT134" i="13"/>
  <c r="BA15" i="13"/>
  <c r="AL124" i="13"/>
  <c r="DT124" i="13"/>
  <c r="GY36" i="13"/>
  <c r="FB146" i="13"/>
  <c r="BH134" i="13"/>
  <c r="EK82" i="13"/>
  <c r="DX135" i="13"/>
  <c r="LJ152" i="13"/>
  <c r="AK42" i="13"/>
  <c r="AL47" i="13" s="1"/>
  <c r="DS42" i="13"/>
  <c r="KG42" i="13"/>
  <c r="KH47" i="13" s="1"/>
  <c r="X143" i="13"/>
  <c r="DC44" i="13"/>
  <c r="DU17" i="13"/>
  <c r="KJ161" i="13"/>
  <c r="AB162" i="13"/>
  <c r="DH149" i="13"/>
  <c r="DK84" i="13"/>
  <c r="MC51" i="13"/>
  <c r="FS19" i="13"/>
  <c r="MF182" i="13"/>
  <c r="BX170" i="13"/>
  <c r="FD170" i="13"/>
  <c r="FZ180" i="13"/>
  <c r="FQ87" i="13"/>
  <c r="BR226" i="13"/>
  <c r="EZ226" i="13"/>
  <c r="KZ214" i="13"/>
  <c r="JQ71" i="13"/>
  <c r="FX217" i="13"/>
  <c r="BI19" i="16"/>
  <c r="GF122" i="13"/>
  <c r="JJ122" i="13"/>
  <c r="MP122" i="13"/>
  <c r="CG31" i="13"/>
  <c r="FO31" i="13"/>
  <c r="FP36" i="13" s="1"/>
  <c r="IU14" i="13"/>
  <c r="BT124" i="13"/>
  <c r="V127" i="13"/>
  <c r="FP128" i="13"/>
  <c r="IV128" i="13"/>
  <c r="LN117" i="13"/>
  <c r="BD118" i="13"/>
  <c r="GH120" i="13"/>
  <c r="CH134" i="13"/>
  <c r="FP134" i="13"/>
  <c r="EZ135" i="13"/>
  <c r="BD136" i="13"/>
  <c r="HP123" i="13"/>
  <c r="KX128" i="13"/>
  <c r="AL130" i="13"/>
  <c r="LM42" i="13"/>
  <c r="EK42" i="13"/>
  <c r="KX153" i="13"/>
  <c r="DU42" i="13"/>
  <c r="KJ154" i="13"/>
  <c r="AB143" i="13"/>
  <c r="GN143" i="13"/>
  <c r="AQ45" i="13"/>
  <c r="DW45" i="13"/>
  <c r="HE83" i="13"/>
  <c r="DK46" i="13"/>
  <c r="GR149" i="13"/>
  <c r="JE18" i="13"/>
  <c r="IS49" i="13"/>
  <c r="KQ50" i="13"/>
  <c r="KR50" i="13" s="1"/>
  <c r="JL175" i="13"/>
  <c r="KH179" i="13"/>
  <c r="DC52" i="13"/>
  <c r="CY62" i="13"/>
  <c r="EB216" i="13"/>
  <c r="EA66" i="13"/>
  <c r="LF221" i="13"/>
  <c r="V224" i="13"/>
  <c r="FS70" i="13"/>
  <c r="KL141" i="13"/>
  <c r="EM17" i="13"/>
  <c r="P150" i="13"/>
  <c r="LY84" i="13"/>
  <c r="DY61" i="24" s="1"/>
  <c r="DY77" i="24" s="1"/>
  <c r="BQ50" i="13"/>
  <c r="EY50" i="13"/>
  <c r="IE18" i="13"/>
  <c r="IF19" i="13" s="1"/>
  <c r="LN172" i="13"/>
  <c r="DO50" i="13"/>
  <c r="GX174" i="13"/>
  <c r="AA52" i="13"/>
  <c r="IO87" i="13"/>
  <c r="CR64" i="24" s="1"/>
  <c r="CR80" i="24" s="1"/>
  <c r="KG87" i="13"/>
  <c r="DH64" i="24" s="1"/>
  <c r="DH80" i="24" s="1"/>
  <c r="L212" i="13"/>
  <c r="FW70" i="13"/>
  <c r="IK70" i="13"/>
  <c r="FP231" i="13"/>
  <c r="BO54" i="16"/>
  <c r="CJ215" i="16"/>
  <c r="V122" i="13"/>
  <c r="DC30" i="13"/>
  <c r="MH110" i="13"/>
  <c r="CO32" i="13"/>
  <c r="EQ34" i="13"/>
  <c r="HT118" i="13"/>
  <c r="KJ132" i="13"/>
  <c r="DF133" i="13"/>
  <c r="MH134" i="13"/>
  <c r="HV123" i="13"/>
  <c r="GB139" i="13"/>
  <c r="FJ133" i="13"/>
  <c r="IO16" i="13"/>
  <c r="LX133" i="13"/>
  <c r="BP134" i="13"/>
  <c r="ET134" i="13"/>
  <c r="IB134" i="13"/>
  <c r="KT148" i="13"/>
  <c r="AL136" i="13"/>
  <c r="JA41" i="13"/>
  <c r="JB41" i="13" s="1"/>
  <c r="LQ42" i="13"/>
  <c r="HV153" i="13"/>
  <c r="HX45" i="13"/>
  <c r="LF160" i="13"/>
  <c r="KB162" i="13"/>
  <c r="GH163" i="13"/>
  <c r="FT164" i="13"/>
  <c r="KL167" i="13"/>
  <c r="GR169" i="13"/>
  <c r="GF170" i="13"/>
  <c r="MD158" i="13"/>
  <c r="LP159" i="13"/>
  <c r="KH174" i="13"/>
  <c r="FW51" i="13"/>
  <c r="DP186" i="13"/>
  <c r="HC87" i="13"/>
  <c r="CC64" i="24" s="1"/>
  <c r="CC80" i="24" s="1"/>
  <c r="KI87" i="13"/>
  <c r="GM65" i="13"/>
  <c r="GN70" i="13" s="1"/>
  <c r="JS65" i="13"/>
  <c r="ET215" i="13"/>
  <c r="ES66" i="13"/>
  <c r="LW67" i="13"/>
  <c r="AB211" i="13"/>
  <c r="BZ213" i="13"/>
  <c r="FG70" i="13"/>
  <c r="GV223" i="13"/>
  <c r="IU75" i="13"/>
  <c r="KP228" i="13"/>
  <c r="BB109" i="16"/>
  <c r="DN170" i="16"/>
  <c r="DM49" i="16"/>
  <c r="EV134" i="13"/>
  <c r="ID134" i="13"/>
  <c r="LI40" i="13"/>
  <c r="FH139" i="13"/>
  <c r="LU42" i="13"/>
  <c r="IM45" i="13"/>
  <c r="LU17" i="13"/>
  <c r="E18" i="13"/>
  <c r="ME84" i="13"/>
  <c r="EA61" i="24" s="1"/>
  <c r="EA77" i="24" s="1"/>
  <c r="IL172" i="13"/>
  <c r="LQ50" i="13"/>
  <c r="EL173" i="13"/>
  <c r="GN175" i="13"/>
  <c r="JY52" i="13"/>
  <c r="CW85" i="13"/>
  <c r="IT214" i="13"/>
  <c r="IT201" i="13"/>
  <c r="EJ203" i="13"/>
  <c r="CG67" i="13"/>
  <c r="IT206" i="13"/>
  <c r="GQ88" i="13"/>
  <c r="BY65" i="24" s="1"/>
  <c r="BY81" i="24" s="1"/>
  <c r="KR215" i="13"/>
  <c r="BJ227" i="13"/>
  <c r="F108" i="16"/>
  <c r="D113" i="16"/>
  <c r="AR164" i="16"/>
  <c r="GB117" i="13"/>
  <c r="AB109" i="13"/>
  <c r="CR110" i="13"/>
  <c r="FZ123" i="13"/>
  <c r="JF123" i="13"/>
  <c r="HX125" i="13"/>
  <c r="HH126" i="13"/>
  <c r="JE32" i="13"/>
  <c r="LW34" i="13"/>
  <c r="EU81" i="13"/>
  <c r="BG58" i="24" s="1"/>
  <c r="BG74" i="24" s="1"/>
  <c r="AV119" i="13"/>
  <c r="GR133" i="13"/>
  <c r="LX122" i="13"/>
  <c r="KB125" i="13"/>
  <c r="MM37" i="13"/>
  <c r="FK15" i="13"/>
  <c r="IT127" i="13"/>
  <c r="LX140" i="13"/>
  <c r="GF132" i="13"/>
  <c r="MO39" i="13"/>
  <c r="CH133" i="13"/>
  <c r="FP133" i="13"/>
  <c r="MD133" i="13"/>
  <c r="BT134" i="13"/>
  <c r="N163" i="13"/>
  <c r="S54" i="13"/>
  <c r="IT183" i="13"/>
  <c r="LE20" i="13"/>
  <c r="D195" i="13"/>
  <c r="FC21" i="13"/>
  <c r="FD21" i="13" s="1"/>
  <c r="HG87" i="13"/>
  <c r="CE64" i="24" s="1"/>
  <c r="CE80" i="24" s="1"/>
  <c r="HG65" i="13"/>
  <c r="KL198" i="13"/>
  <c r="BD203" i="13"/>
  <c r="HN203" i="13"/>
  <c r="BX111" i="16"/>
  <c r="ED126" i="13"/>
  <c r="EC32" i="13"/>
  <c r="HL126" i="13"/>
  <c r="GB128" i="13"/>
  <c r="MO32" i="13"/>
  <c r="FO81" i="13"/>
  <c r="FO34" i="13"/>
  <c r="IU34" i="13"/>
  <c r="LZ122" i="13"/>
  <c r="ID136" i="13"/>
  <c r="JJ126" i="13"/>
  <c r="ID141" i="13"/>
  <c r="LJ141" i="13"/>
  <c r="CY16" i="13"/>
  <c r="GG16" i="13"/>
  <c r="FR146" i="13"/>
  <c r="FQ40" i="13"/>
  <c r="FR40" i="13" s="1"/>
  <c r="IX133" i="13"/>
  <c r="GP137" i="13"/>
  <c r="JV137" i="13"/>
  <c r="CU41" i="13"/>
  <c r="FK45" i="13"/>
  <c r="KZ161" i="13"/>
  <c r="HF162" i="13"/>
  <c r="DT169" i="13"/>
  <c r="MK18" i="13"/>
  <c r="FI18" i="13"/>
  <c r="EQ50" i="13"/>
  <c r="ER55" i="13" s="1"/>
  <c r="AL180" i="13"/>
  <c r="GJ182" i="13"/>
  <c r="LZ183" i="13"/>
  <c r="EZ184" i="13"/>
  <c r="KW20" i="13"/>
  <c r="IB61" i="13"/>
  <c r="IB197" i="13"/>
  <c r="LE87" i="13"/>
  <c r="ED65" i="13"/>
  <c r="KO87" i="13"/>
  <c r="GU87" i="13"/>
  <c r="BZ64" i="24" s="1"/>
  <c r="BZ80" i="24" s="1"/>
  <c r="DP149" i="16"/>
  <c r="EZ136" i="13"/>
  <c r="KJ144" i="13"/>
  <c r="AN143" i="13"/>
  <c r="KX154" i="13"/>
  <c r="KI49" i="13"/>
  <c r="JU49" i="13"/>
  <c r="MM18" i="13"/>
  <c r="IS50" i="13"/>
  <c r="BK50" i="13"/>
  <c r="ES50" i="13"/>
  <c r="ET50" i="13" s="1"/>
  <c r="GY18" i="13"/>
  <c r="DE54" i="13"/>
  <c r="HV191" i="13"/>
  <c r="HU57" i="13"/>
  <c r="CV66" i="13"/>
  <c r="HK30" i="13"/>
  <c r="KA32" i="13"/>
  <c r="S32" i="13"/>
  <c r="CI15" i="13"/>
  <c r="MC34" i="13"/>
  <c r="CX121" i="13"/>
  <c r="JL121" i="13"/>
  <c r="EL137" i="13"/>
  <c r="AQ36" i="13"/>
  <c r="DF126" i="13"/>
  <c r="FR140" i="13"/>
  <c r="EJ143" i="13"/>
  <c r="KX143" i="13"/>
  <c r="AN144" i="13"/>
  <c r="DW41" i="13"/>
  <c r="DK16" i="13"/>
  <c r="GQ41" i="13"/>
  <c r="O41" i="13"/>
  <c r="CG42" i="13"/>
  <c r="DU83" i="13"/>
  <c r="AW60" i="24" s="1"/>
  <c r="AW76" i="24" s="1"/>
  <c r="KL162" i="13"/>
  <c r="EI17" i="13"/>
  <c r="DV169" i="13"/>
  <c r="HC49" i="13"/>
  <c r="AA18" i="13"/>
  <c r="GA49" i="13"/>
  <c r="LY50" i="13"/>
  <c r="N139" i="1"/>
  <c r="J224" i="1"/>
  <c r="F357" i="29" s="1"/>
  <c r="IU15" i="13"/>
  <c r="BW19" i="13"/>
  <c r="FS20" i="13"/>
  <c r="JI21" i="13"/>
  <c r="EM42" i="13"/>
  <c r="U51" i="13"/>
  <c r="E54" i="13"/>
  <c r="F54" i="13" s="1"/>
  <c r="FG61" i="13"/>
  <c r="DF67" i="13"/>
  <c r="IW62" i="13"/>
  <c r="IX62" i="13" s="1"/>
  <c r="LM66" i="13"/>
  <c r="KG69" i="13"/>
  <c r="KH69" i="13" s="1"/>
  <c r="II85" i="13"/>
  <c r="GJ117" i="13"/>
  <c r="FX105" i="13"/>
  <c r="AY30" i="13"/>
  <c r="AZ30" i="13" s="1"/>
  <c r="EF108" i="13"/>
  <c r="HN108" i="13"/>
  <c r="KA30" i="13"/>
  <c r="T110" i="13"/>
  <c r="AM32" i="13"/>
  <c r="DV127" i="13"/>
  <c r="DD128" i="13"/>
  <c r="JN115" i="13"/>
  <c r="CM34" i="13"/>
  <c r="CN34" i="13" s="1"/>
  <c r="FS15" i="13"/>
  <c r="BX118" i="13"/>
  <c r="EN137" i="13"/>
  <c r="HU36" i="13"/>
  <c r="LB124" i="13"/>
  <c r="AS36" i="13"/>
  <c r="DW81" i="13"/>
  <c r="AX58" i="24" s="1"/>
  <c r="AX74" i="24" s="1"/>
  <c r="JN139" i="13"/>
  <c r="DE16" i="13"/>
  <c r="JR145" i="13"/>
  <c r="JD133" i="13"/>
  <c r="DM41" i="13"/>
  <c r="DN41" i="13" s="1"/>
  <c r="JM41" i="13"/>
  <c r="FR139" i="13"/>
  <c r="IW42" i="13"/>
  <c r="ME42" i="13"/>
  <c r="BX140" i="13"/>
  <c r="FD140" i="13"/>
  <c r="O44" i="13"/>
  <c r="P49" i="13" s="1"/>
  <c r="GE17" i="13"/>
  <c r="JK44" i="13"/>
  <c r="FD160" i="13"/>
  <c r="LR147" i="13"/>
  <c r="KZ167" i="13"/>
  <c r="DX169" i="13"/>
  <c r="KL169" i="13"/>
  <c r="AD170" i="13"/>
  <c r="P158" i="13"/>
  <c r="JK18" i="13"/>
  <c r="MO18" i="13"/>
  <c r="CG50" i="13"/>
  <c r="FO50" i="13"/>
  <c r="IU50" i="13"/>
  <c r="MC50" i="13"/>
  <c r="EU50" i="13"/>
  <c r="DS51" i="13"/>
  <c r="AR167" i="13"/>
  <c r="F183" i="13"/>
  <c r="LR184" i="13"/>
  <c r="AT107" i="16"/>
  <c r="JZ186" i="13"/>
  <c r="HV214" i="13"/>
  <c r="DW69" i="13"/>
  <c r="JQ74" i="13"/>
  <c r="FI10" i="6"/>
  <c r="ER26" i="6"/>
  <c r="JO27" i="17"/>
  <c r="EZ35" i="6"/>
  <c r="GO88" i="13"/>
  <c r="BX65" i="24" s="1"/>
  <c r="BX81" i="24" s="1"/>
  <c r="CV224" i="13"/>
  <c r="DN177" i="16"/>
  <c r="U26" i="22"/>
  <c r="G27" i="22"/>
  <c r="Z175" i="22"/>
  <c r="Y56" i="22"/>
  <c r="HH8" i="17"/>
  <c r="KZ8" i="17"/>
  <c r="FZ183" i="13"/>
  <c r="JF183" i="13"/>
  <c r="CA20" i="13"/>
  <c r="FI20" i="13"/>
  <c r="IO59" i="13"/>
  <c r="IP59" i="13" s="1"/>
  <c r="BP185" i="13"/>
  <c r="LH185" i="13"/>
  <c r="KT186" i="13"/>
  <c r="KC65" i="13"/>
  <c r="CE70" i="13"/>
  <c r="DF139" i="16"/>
  <c r="BD166" i="16"/>
  <c r="DD167" i="16"/>
  <c r="AE56" i="13"/>
  <c r="AF56" i="13" s="1"/>
  <c r="DM56" i="13"/>
  <c r="GU56" i="13"/>
  <c r="GV56" i="13" s="1"/>
  <c r="KA56" i="13"/>
  <c r="GG19" i="13"/>
  <c r="C56" i="13"/>
  <c r="IW56" i="13"/>
  <c r="BX61" i="13"/>
  <c r="IS21" i="13"/>
  <c r="LY21" i="13"/>
  <c r="BR197" i="13"/>
  <c r="IF197" i="13"/>
  <c r="LI21" i="13"/>
  <c r="BB198" i="13"/>
  <c r="EQ66" i="13"/>
  <c r="KX203" i="13"/>
  <c r="AI88" i="13"/>
  <c r="O65" i="24" s="1"/>
  <c r="O81" i="24" s="1"/>
  <c r="BA16" i="16"/>
  <c r="T145" i="16"/>
  <c r="BA50" i="16"/>
  <c r="CX50" i="16"/>
  <c r="DM51" i="16"/>
  <c r="CF163" i="16"/>
  <c r="BC71" i="22"/>
  <c r="FO47" i="13"/>
  <c r="LW50" i="13"/>
  <c r="EV162" i="13"/>
  <c r="LE51" i="13"/>
  <c r="AU51" i="13"/>
  <c r="GR164" i="13"/>
  <c r="EU55" i="13"/>
  <c r="IC85" i="13"/>
  <c r="CM62" i="24" s="1"/>
  <c r="CM78" i="24" s="1"/>
  <c r="LG55" i="13"/>
  <c r="KR187" i="13"/>
  <c r="DC56" i="13"/>
  <c r="JM56" i="13"/>
  <c r="JN61" i="13" s="1"/>
  <c r="FT177" i="13"/>
  <c r="KL193" i="13"/>
  <c r="GE20" i="13"/>
  <c r="GF20" i="13" s="1"/>
  <c r="JK59" i="13"/>
  <c r="JL59" i="13" s="1"/>
  <c r="MO59" i="13"/>
  <c r="IV197" i="13"/>
  <c r="DF188" i="13"/>
  <c r="MG61" i="13"/>
  <c r="CI87" i="13"/>
  <c r="AI64" i="24" s="1"/>
  <c r="AI80" i="24" s="1"/>
  <c r="IV196" i="13"/>
  <c r="IM66" i="13"/>
  <c r="IA69" i="13"/>
  <c r="AT106" i="16"/>
  <c r="CM30" i="16"/>
  <c r="DP111" i="16"/>
  <c r="DO31" i="16"/>
  <c r="CH112" i="16"/>
  <c r="CV114" i="16"/>
  <c r="CV137" i="16"/>
  <c r="DL42" i="16"/>
  <c r="BR146" i="16"/>
  <c r="AD147" i="16"/>
  <c r="DK45" i="16"/>
  <c r="BC50" i="16"/>
  <c r="BD55" i="16" s="1"/>
  <c r="DO51" i="16"/>
  <c r="CH163" i="16"/>
  <c r="CJ202" i="16"/>
  <c r="BB203" i="16"/>
  <c r="FK18" i="13"/>
  <c r="FL19" i="13" s="1"/>
  <c r="BR162" i="13"/>
  <c r="IB162" i="13"/>
  <c r="HM51" i="13"/>
  <c r="MC55" i="13"/>
  <c r="MD60" i="13" s="1"/>
  <c r="HM55" i="13"/>
  <c r="AK56" i="13"/>
  <c r="DS56" i="13"/>
  <c r="DT61" i="13" s="1"/>
  <c r="DF176" i="13"/>
  <c r="JQ56" i="13"/>
  <c r="H190" i="13"/>
  <c r="CP190" i="13"/>
  <c r="KP193" i="13"/>
  <c r="DN182" i="13"/>
  <c r="T196" i="13"/>
  <c r="CY86" i="13"/>
  <c r="AO63" i="24" s="1"/>
  <c r="AO79" i="24" s="1"/>
  <c r="D197" i="13"/>
  <c r="IX184" i="13"/>
  <c r="BX185" i="13"/>
  <c r="DW20" i="13"/>
  <c r="HF60" i="13"/>
  <c r="AD61" i="13"/>
  <c r="CY21" i="13"/>
  <c r="IO66" i="13"/>
  <c r="LW66" i="13"/>
  <c r="LX66" i="13" s="1"/>
  <c r="JS67" i="13"/>
  <c r="BH108" i="16"/>
  <c r="X122" i="16"/>
  <c r="DF109" i="16"/>
  <c r="F135" i="16"/>
  <c r="CN135" i="16"/>
  <c r="BD136" i="16"/>
  <c r="AI37" i="16"/>
  <c r="BA41" i="16"/>
  <c r="DF145" i="16"/>
  <c r="AF147" i="16"/>
  <c r="CF148" i="16"/>
  <c r="AJ154" i="16"/>
  <c r="CA49" i="16"/>
  <c r="BG50" i="16"/>
  <c r="DP182" i="13"/>
  <c r="GW20" i="13"/>
  <c r="U20" i="13"/>
  <c r="DC20" i="13"/>
  <c r="CN184" i="13"/>
  <c r="DK20" i="13"/>
  <c r="K20" i="13"/>
  <c r="CQ20" i="13"/>
  <c r="KD193" i="13"/>
  <c r="CP196" i="13"/>
  <c r="BJ65" i="13"/>
  <c r="HX198" i="13"/>
  <c r="HH199" i="13"/>
  <c r="MO66" i="13"/>
  <c r="CG29" i="16"/>
  <c r="BC41" i="16"/>
  <c r="M44" i="16"/>
  <c r="BH151" i="16"/>
  <c r="DC47" i="16"/>
  <c r="U57" i="16"/>
  <c r="V178" i="16"/>
  <c r="BJ209" i="16"/>
  <c r="MG55" i="13"/>
  <c r="FC55" i="13"/>
  <c r="HT174" i="13"/>
  <c r="AQ56" i="13"/>
  <c r="AR56" i="13" s="1"/>
  <c r="DW56" i="13"/>
  <c r="KL175" i="13"/>
  <c r="AD176" i="13"/>
  <c r="DL176" i="13"/>
  <c r="GP176" i="13"/>
  <c r="IT178" i="13"/>
  <c r="AK20" i="13"/>
  <c r="DT182" i="13"/>
  <c r="GY20" i="13"/>
  <c r="GB189" i="13"/>
  <c r="AU65" i="13"/>
  <c r="DM65" i="13"/>
  <c r="BX115" i="16"/>
  <c r="D105" i="16"/>
  <c r="CJ105" i="16"/>
  <c r="CI29" i="16"/>
  <c r="BL108" i="16"/>
  <c r="BI36" i="16"/>
  <c r="T202" i="16"/>
  <c r="T221" i="16"/>
  <c r="BP222" i="16"/>
  <c r="FP178" i="13"/>
  <c r="CW61" i="13"/>
  <c r="HN199" i="13"/>
  <c r="CR112" i="16"/>
  <c r="BJ113" i="16"/>
  <c r="BP131" i="16"/>
  <c r="CN148" i="16"/>
  <c r="E21" i="16"/>
  <c r="AJ217" i="16"/>
  <c r="AI67" i="16"/>
  <c r="CH205" i="16"/>
  <c r="CG67" i="16"/>
  <c r="F218" i="16"/>
  <c r="HW85" i="13"/>
  <c r="CK62" i="24" s="1"/>
  <c r="CK78" i="24" s="1"/>
  <c r="AU19" i="13"/>
  <c r="AJ176" i="13"/>
  <c r="FR178" i="13"/>
  <c r="IL179" i="13"/>
  <c r="BH180" i="13"/>
  <c r="EI86" i="13"/>
  <c r="BB63" i="24" s="1"/>
  <c r="BB79" i="24" s="1"/>
  <c r="AM20" i="13"/>
  <c r="AN20" i="13" s="1"/>
  <c r="MO64" i="13"/>
  <c r="CZ107" i="16"/>
  <c r="AJ109" i="16"/>
  <c r="CV112" i="16"/>
  <c r="BK32" i="16"/>
  <c r="IC32" i="13" s="1"/>
  <c r="DD143" i="16"/>
  <c r="CH187" i="16"/>
  <c r="CX172" i="13"/>
  <c r="GE55" i="13"/>
  <c r="JL172" i="13"/>
  <c r="FK55" i="13"/>
  <c r="FL55" i="13" s="1"/>
  <c r="BL174" i="13"/>
  <c r="ES55" i="13"/>
  <c r="LH174" i="13"/>
  <c r="EF175" i="13"/>
  <c r="AL176" i="13"/>
  <c r="EM57" i="13"/>
  <c r="BC60" i="13"/>
  <c r="DM87" i="13"/>
  <c r="AT64" i="24" s="1"/>
  <c r="AT80" i="24" s="1"/>
  <c r="T209" i="13"/>
  <c r="CZ209" i="13"/>
  <c r="JL209" i="13"/>
  <c r="KH200" i="13"/>
  <c r="CX112" i="16"/>
  <c r="DL114" i="16"/>
  <c r="DK32" i="16"/>
  <c r="D133" i="16"/>
  <c r="AA66" i="16"/>
  <c r="AB71" i="16" s="1"/>
  <c r="IB104" i="13"/>
  <c r="W25" i="13"/>
  <c r="DE25" i="13"/>
  <c r="GM25" i="13"/>
  <c r="BW29" i="13"/>
  <c r="IK29" i="13"/>
  <c r="IL34" i="13" s="1"/>
  <c r="LA29" i="13"/>
  <c r="AS29" i="13"/>
  <c r="JM30" i="13"/>
  <c r="BX128" i="13"/>
  <c r="HU15" i="13"/>
  <c r="AM15" i="13"/>
  <c r="DV131" i="13"/>
  <c r="GI34" i="13"/>
  <c r="EJ135" i="13"/>
  <c r="KH123" i="13"/>
  <c r="IW36" i="13"/>
  <c r="BW37" i="13"/>
  <c r="FD139" i="13"/>
  <c r="ID139" i="13"/>
  <c r="LJ139" i="13"/>
  <c r="GX128" i="13"/>
  <c r="JN143" i="13"/>
  <c r="CN131" i="13"/>
  <c r="FT144" i="13"/>
  <c r="BT145" i="13"/>
  <c r="DV147" i="13"/>
  <c r="GP148" i="13"/>
  <c r="JA17" i="13"/>
  <c r="MG44" i="13"/>
  <c r="IP150" i="13"/>
  <c r="IB171" i="13"/>
  <c r="CV174" i="13"/>
  <c r="GB161" i="13"/>
  <c r="JJ161" i="13"/>
  <c r="ID176" i="13"/>
  <c r="CX166" i="13"/>
  <c r="LG54" i="13"/>
  <c r="HL170" i="13"/>
  <c r="KQ54" i="13"/>
  <c r="CY19" i="13"/>
  <c r="GG55" i="13"/>
  <c r="CH173" i="13"/>
  <c r="FO55" i="13"/>
  <c r="IS55" i="13"/>
  <c r="BP187" i="13"/>
  <c r="ID174" i="13"/>
  <c r="HO56" i="13"/>
  <c r="LA20" i="13"/>
  <c r="AS20" i="13"/>
  <c r="JC61" i="13"/>
  <c r="MK61" i="13"/>
  <c r="AV193" i="13"/>
  <c r="AJ195" i="13"/>
  <c r="DN117" i="16"/>
  <c r="DD122" i="16"/>
  <c r="DE39" i="16"/>
  <c r="CX174" i="13"/>
  <c r="GE50" i="13"/>
  <c r="GF50" i="13" s="1"/>
  <c r="LY51" i="13"/>
  <c r="IE54" i="13"/>
  <c r="LI19" i="13"/>
  <c r="HM19" i="13"/>
  <c r="HN20" i="13" s="1"/>
  <c r="KS19" i="13"/>
  <c r="AK19" i="13"/>
  <c r="GY54" i="13"/>
  <c r="KG54" i="13"/>
  <c r="DC55" i="13"/>
  <c r="GI55" i="13"/>
  <c r="F173" i="13"/>
  <c r="CI55" i="13"/>
  <c r="IU55" i="13"/>
  <c r="BR174" i="13"/>
  <c r="IF174" i="13"/>
  <c r="LN174" i="13"/>
  <c r="BC56" i="13"/>
  <c r="BD56" i="13" s="1"/>
  <c r="EK56" i="13"/>
  <c r="EL61" i="13" s="1"/>
  <c r="HS56" i="13"/>
  <c r="BP180" i="13"/>
  <c r="GZ183" i="13"/>
  <c r="BY60" i="13"/>
  <c r="LU20" i="13"/>
  <c r="LV20" i="13" s="1"/>
  <c r="GB190" i="13"/>
  <c r="N208" i="13"/>
  <c r="DE25" i="16"/>
  <c r="AM25" i="16"/>
  <c r="CM26" i="16"/>
  <c r="U26" i="16"/>
  <c r="DC26" i="16"/>
  <c r="BS27" i="16"/>
  <c r="BT32" i="16" s="1"/>
  <c r="C27" i="16"/>
  <c r="U31" i="16"/>
  <c r="DN135" i="13"/>
  <c r="FY83" i="13"/>
  <c r="JE44" i="13"/>
  <c r="JF44" i="13" s="1"/>
  <c r="IS17" i="13"/>
  <c r="LY44" i="13"/>
  <c r="AQ17" i="13"/>
  <c r="DX147" i="13"/>
  <c r="AD161" i="13"/>
  <c r="BT151" i="13"/>
  <c r="FA17" i="13"/>
  <c r="LO46" i="13"/>
  <c r="EL152" i="13"/>
  <c r="HO47" i="13"/>
  <c r="GY47" i="13"/>
  <c r="BA50" i="13"/>
  <c r="BB50" i="13" s="1"/>
  <c r="GX160" i="13"/>
  <c r="JN161" i="13"/>
  <c r="MD175" i="13"/>
  <c r="BD177" i="13"/>
  <c r="FR167" i="13"/>
  <c r="BW85" i="13"/>
  <c r="AD62" i="24" s="1"/>
  <c r="AD78" i="24" s="1"/>
  <c r="II19" i="13"/>
  <c r="LM19" i="13"/>
  <c r="BC54" i="13"/>
  <c r="EK19" i="13"/>
  <c r="KW54" i="13"/>
  <c r="AM54" i="13"/>
  <c r="KI19" i="13"/>
  <c r="AA19" i="13"/>
  <c r="GM19" i="13"/>
  <c r="JR172" i="13"/>
  <c r="CN173" i="13"/>
  <c r="BS55" i="13"/>
  <c r="LP174" i="13"/>
  <c r="IV179" i="13"/>
  <c r="BB182" i="13"/>
  <c r="DV183" i="13"/>
  <c r="ES20" i="13"/>
  <c r="LG20" i="13"/>
  <c r="EC20" i="13"/>
  <c r="BD104" i="16"/>
  <c r="K31" i="16"/>
  <c r="CQ31" i="16"/>
  <c r="AR117" i="16"/>
  <c r="AQ50" i="16"/>
  <c r="H174" i="16"/>
  <c r="LG16" i="13"/>
  <c r="AZ147" i="13"/>
  <c r="HU42" i="13"/>
  <c r="EA42" i="13"/>
  <c r="P143" i="13"/>
  <c r="CU17" i="13"/>
  <c r="FP144" i="13"/>
  <c r="EN146" i="13"/>
  <c r="GG46" i="13"/>
  <c r="JK46" i="13"/>
  <c r="FQ46" i="13"/>
  <c r="FR51" i="13" s="1"/>
  <c r="BX151" i="13"/>
  <c r="FC17" i="13"/>
  <c r="IL164" i="13"/>
  <c r="BJ165" i="13"/>
  <c r="LP158" i="13"/>
  <c r="KG50" i="13"/>
  <c r="DC50" i="13"/>
  <c r="JQ50" i="13"/>
  <c r="K52" i="13"/>
  <c r="JA52" i="13"/>
  <c r="MG52" i="13"/>
  <c r="IK85" i="13"/>
  <c r="CP62" i="24" s="1"/>
  <c r="CP78" i="24" s="1"/>
  <c r="LO54" i="13"/>
  <c r="HS54" i="13"/>
  <c r="KY19" i="13"/>
  <c r="AQ19" i="13"/>
  <c r="HE54" i="13"/>
  <c r="KK85" i="13"/>
  <c r="L173" i="13"/>
  <c r="LR174" i="13"/>
  <c r="EQ56" i="13"/>
  <c r="IX179" i="13"/>
  <c r="MD179" i="13"/>
  <c r="BD182" i="13"/>
  <c r="FK60" i="13"/>
  <c r="IS20" i="13"/>
  <c r="LY20" i="13"/>
  <c r="H115" i="16"/>
  <c r="BT106" i="16"/>
  <c r="M31" i="16"/>
  <c r="CV120" i="16"/>
  <c r="BL121" i="16"/>
  <c r="BZ123" i="16"/>
  <c r="I141" i="1"/>
  <c r="N187" i="1"/>
  <c r="DW60" i="13"/>
  <c r="DF74" i="13"/>
  <c r="AV106" i="13"/>
  <c r="KI27" i="13"/>
  <c r="CH104" i="13"/>
  <c r="AR120" i="13"/>
  <c r="KL120" i="13"/>
  <c r="DL121" i="13"/>
  <c r="FK31" i="13"/>
  <c r="LY31" i="13"/>
  <c r="BQ31" i="13"/>
  <c r="KR125" i="13"/>
  <c r="DN126" i="13"/>
  <c r="BR130" i="13"/>
  <c r="AZ118" i="13"/>
  <c r="CV120" i="13"/>
  <c r="ML120" i="13"/>
  <c r="IP134" i="13"/>
  <c r="LG35" i="13"/>
  <c r="AJ124" i="13"/>
  <c r="DM36" i="13"/>
  <c r="GU36" i="13"/>
  <c r="MO36" i="13"/>
  <c r="CH126" i="13"/>
  <c r="ES37" i="13"/>
  <c r="LR138" i="13"/>
  <c r="KP153" i="13"/>
  <c r="AV160" i="13"/>
  <c r="ED160" i="13"/>
  <c r="JM17" i="13"/>
  <c r="E83" i="13"/>
  <c r="CN163" i="13"/>
  <c r="JA46" i="13"/>
  <c r="LV151" i="13"/>
  <c r="EN172" i="13"/>
  <c r="LA50" i="13"/>
  <c r="AT160" i="13"/>
  <c r="DV173" i="13"/>
  <c r="HC50" i="13"/>
  <c r="BJ164" i="13"/>
  <c r="MK52" i="13"/>
  <c r="ML52" i="13" s="1"/>
  <c r="CB169" i="13"/>
  <c r="IM19" i="13"/>
  <c r="LQ19" i="13"/>
  <c r="EQ19" i="13"/>
  <c r="ER19" i="13" s="1"/>
  <c r="HU85" i="13"/>
  <c r="CJ62" i="24" s="1"/>
  <c r="CJ78" i="24" s="1"/>
  <c r="FY55" i="13"/>
  <c r="FZ55" i="13" s="1"/>
  <c r="MF179" i="13"/>
  <c r="AY13" i="16"/>
  <c r="O13" i="16"/>
  <c r="M26" i="16"/>
  <c r="CU26" i="16"/>
  <c r="CA27" i="16"/>
  <c r="AI30" i="16"/>
  <c r="DO30" i="16"/>
  <c r="O31" i="16"/>
  <c r="KS62" i="13"/>
  <c r="JN209" i="13"/>
  <c r="FT210" i="13"/>
  <c r="AY69" i="13"/>
  <c r="IB221" i="13"/>
  <c r="GZ223" i="13"/>
  <c r="BZ231" i="13"/>
  <c r="FH231" i="13"/>
  <c r="BF227" i="22"/>
  <c r="AB178" i="13"/>
  <c r="JD179" i="13"/>
  <c r="FO60" i="13"/>
  <c r="IU60" i="13"/>
  <c r="IV65" i="13" s="1"/>
  <c r="BQ20" i="13"/>
  <c r="EU60" i="13"/>
  <c r="IC86" i="13"/>
  <c r="LI20" i="13"/>
  <c r="AZ201" i="13"/>
  <c r="EE20" i="13"/>
  <c r="ID192" i="13"/>
  <c r="LJ192" i="13"/>
  <c r="KX193" i="13"/>
  <c r="JR196" i="13"/>
  <c r="BZ211" i="13"/>
  <c r="IL211" i="13"/>
  <c r="EN199" i="13"/>
  <c r="HF213" i="13"/>
  <c r="GI66" i="13"/>
  <c r="E66" i="13"/>
  <c r="F71" i="13" s="1"/>
  <c r="FQ21" i="13"/>
  <c r="GR205" i="13"/>
  <c r="JZ205" i="13"/>
  <c r="EY88" i="13"/>
  <c r="IE88" i="13"/>
  <c r="CN65" i="24" s="1"/>
  <c r="CN81" i="24" s="1"/>
  <c r="AM70" i="13"/>
  <c r="KG88" i="13"/>
  <c r="DH65" i="24" s="1"/>
  <c r="DH81" i="24" s="1"/>
  <c r="ML218" i="13"/>
  <c r="DX228" i="13"/>
  <c r="N230" i="13"/>
  <c r="FJ231" i="13"/>
  <c r="LQ77" i="13"/>
  <c r="HW77" i="13"/>
  <c r="DH125" i="16"/>
  <c r="AU77" i="22"/>
  <c r="JF179" i="13"/>
  <c r="BI86" i="13"/>
  <c r="AV183" i="13"/>
  <c r="CI60" i="13"/>
  <c r="FQ60" i="13"/>
  <c r="IW20" i="13"/>
  <c r="ME20" i="13"/>
  <c r="BS60" i="13"/>
  <c r="EY86" i="13"/>
  <c r="LM60" i="13"/>
  <c r="LN60" i="13" s="1"/>
  <c r="BB188" i="13"/>
  <c r="KR201" i="13"/>
  <c r="GJ190" i="13"/>
  <c r="HE64" i="13"/>
  <c r="JT209" i="13"/>
  <c r="L210" i="13"/>
  <c r="FZ210" i="13"/>
  <c r="BZ198" i="13"/>
  <c r="LB199" i="13"/>
  <c r="H215" i="13"/>
  <c r="CP215" i="13"/>
  <c r="MF215" i="13"/>
  <c r="BC69" i="13"/>
  <c r="KZ210" i="13"/>
  <c r="KJ70" i="13"/>
  <c r="LR226" i="13"/>
  <c r="LG77" i="13"/>
  <c r="AA54" i="16"/>
  <c r="DG54" i="16"/>
  <c r="BS54" i="16"/>
  <c r="AY55" i="16"/>
  <c r="DH189" i="16"/>
  <c r="CP192" i="16"/>
  <c r="BQ66" i="16"/>
  <c r="N231" i="16"/>
  <c r="D210" i="22"/>
  <c r="AX212" i="22"/>
  <c r="AH202" i="22"/>
  <c r="KR177" i="13"/>
  <c r="GA57" i="13"/>
  <c r="GB57" i="13" s="1"/>
  <c r="IM57" i="13"/>
  <c r="IN57" i="13" s="1"/>
  <c r="LV180" i="13"/>
  <c r="CM86" i="13"/>
  <c r="AJ63" i="24" s="1"/>
  <c r="AJ79" i="24" s="1"/>
  <c r="FS60" i="13"/>
  <c r="JA86" i="13"/>
  <c r="BT187" i="13"/>
  <c r="LP200" i="13"/>
  <c r="EA64" i="13"/>
  <c r="EB64" i="13" s="1"/>
  <c r="KO64" i="13"/>
  <c r="DK21" i="13"/>
  <c r="GO21" i="13"/>
  <c r="JU64" i="13"/>
  <c r="M21" i="13"/>
  <c r="MN210" i="13"/>
  <c r="ET212" i="13"/>
  <c r="IB212" i="13"/>
  <c r="DH201" i="13"/>
  <c r="GP66" i="13"/>
  <c r="EF204" i="13"/>
  <c r="FC88" i="13"/>
  <c r="BJ65" i="24" s="1"/>
  <c r="BJ81" i="24" s="1"/>
  <c r="IK88" i="13"/>
  <c r="CP65" i="24" s="1"/>
  <c r="CP81" i="24" s="1"/>
  <c r="BG88" i="13"/>
  <c r="X65" i="24" s="1"/>
  <c r="X81" i="24" s="1"/>
  <c r="EB211" i="13"/>
  <c r="GR217" i="13"/>
  <c r="IJ221" i="13"/>
  <c r="EB223" i="13"/>
  <c r="CE75" i="13"/>
  <c r="LU75" i="13"/>
  <c r="AV228" i="13"/>
  <c r="DG15" i="16"/>
  <c r="AK35" i="16"/>
  <c r="M50" i="16"/>
  <c r="N50" i="16" s="1"/>
  <c r="BA52" i="16"/>
  <c r="S52" i="16"/>
  <c r="BW54" i="16"/>
  <c r="BA55" i="16"/>
  <c r="AU57" i="16"/>
  <c r="BT183" i="16"/>
  <c r="AM71" i="16"/>
  <c r="P214" i="22"/>
  <c r="BX134" i="13"/>
  <c r="DT149" i="13"/>
  <c r="K41" i="13"/>
  <c r="FI42" i="13"/>
  <c r="LW42" i="13"/>
  <c r="LX42" i="13" s="1"/>
  <c r="EV140" i="13"/>
  <c r="HN141" i="13"/>
  <c r="GW44" i="13"/>
  <c r="FI45" i="13"/>
  <c r="IO47" i="13"/>
  <c r="IP52" i="13" s="1"/>
  <c r="LW45" i="13"/>
  <c r="LX45" i="13" s="1"/>
  <c r="ID160" i="13"/>
  <c r="AN149" i="13"/>
  <c r="CF165" i="13"/>
  <c r="IN165" i="13"/>
  <c r="LR165" i="13"/>
  <c r="JQ18" i="13"/>
  <c r="CP171" i="13"/>
  <c r="LA52" i="13"/>
  <c r="HE52" i="13"/>
  <c r="L169" i="13"/>
  <c r="S57" i="13"/>
  <c r="GF179" i="13"/>
  <c r="JK57" i="13"/>
  <c r="MO57" i="13"/>
  <c r="GM60" i="13"/>
  <c r="JQ60" i="13"/>
  <c r="CP186" i="13"/>
  <c r="JD199" i="13"/>
  <c r="BW60" i="13"/>
  <c r="AN202" i="13"/>
  <c r="AV208" i="13"/>
  <c r="DM21" i="13"/>
  <c r="GQ21" i="13"/>
  <c r="MP210" i="13"/>
  <c r="FL211" i="13"/>
  <c r="BP212" i="13"/>
  <c r="EV212" i="13"/>
  <c r="LH212" i="13"/>
  <c r="DL214" i="13"/>
  <c r="DT218" i="13"/>
  <c r="BZ222" i="13"/>
  <c r="FG88" i="13"/>
  <c r="BK65" i="24" s="1"/>
  <c r="BK81" i="24" s="1"/>
  <c r="IL209" i="13"/>
  <c r="LQ88" i="13"/>
  <c r="DV65" i="24" s="1"/>
  <c r="DV81" i="24" s="1"/>
  <c r="BJ223" i="13"/>
  <c r="HX223" i="13"/>
  <c r="AU88" i="13"/>
  <c r="ED211" i="13"/>
  <c r="LF228" i="13"/>
  <c r="JI75" i="13"/>
  <c r="FO75" i="13"/>
  <c r="IV226" i="13"/>
  <c r="LX226" i="13"/>
  <c r="IV231" i="13"/>
  <c r="LZ231" i="13"/>
  <c r="BI77" i="16"/>
  <c r="BJ137" i="16"/>
  <c r="G46" i="16"/>
  <c r="P164" i="16"/>
  <c r="CR164" i="16"/>
  <c r="AE54" i="16"/>
  <c r="DM54" i="16"/>
  <c r="BY54" i="16"/>
  <c r="U55" i="16"/>
  <c r="BP188" i="16"/>
  <c r="N192" i="16"/>
  <c r="AI74" i="16"/>
  <c r="H105" i="22"/>
  <c r="AE35" i="22"/>
  <c r="BG55" i="22"/>
  <c r="AU56" i="22"/>
  <c r="J177" i="22"/>
  <c r="AL191" i="13"/>
  <c r="DP178" i="13"/>
  <c r="CY57" i="13"/>
  <c r="GH179" i="13"/>
  <c r="LZ180" i="13"/>
  <c r="EZ182" i="13"/>
  <c r="GO86" i="13"/>
  <c r="JE20" i="13"/>
  <c r="CU62" i="13"/>
  <c r="AY21" i="13"/>
  <c r="EE21" i="13"/>
  <c r="HM64" i="13"/>
  <c r="HN64" i="13" s="1"/>
  <c r="KS64" i="13"/>
  <c r="KT64" i="13" s="1"/>
  <c r="AJ209" i="13"/>
  <c r="BR212" i="13"/>
  <c r="BB213" i="13"/>
  <c r="CW66" i="13"/>
  <c r="HD218" i="13"/>
  <c r="KI67" i="13"/>
  <c r="CA69" i="13"/>
  <c r="FI69" i="13"/>
  <c r="IM69" i="13"/>
  <c r="IN74" i="13" s="1"/>
  <c r="LG69" i="13"/>
  <c r="AY70" i="13"/>
  <c r="JK75" i="13"/>
  <c r="D226" i="13"/>
  <c r="IW75" i="13"/>
  <c r="BP227" i="13"/>
  <c r="CM77" i="13"/>
  <c r="IX231" i="13"/>
  <c r="MC77" i="13"/>
  <c r="AT123" i="16"/>
  <c r="AJ128" i="16"/>
  <c r="CP154" i="16"/>
  <c r="BG44" i="16"/>
  <c r="K83" i="16"/>
  <c r="CQ46" i="16"/>
  <c r="CM49" i="16"/>
  <c r="BG52" i="16"/>
  <c r="DO54" i="16"/>
  <c r="BG55" i="16"/>
  <c r="BY59" i="16"/>
  <c r="AN171" i="22"/>
  <c r="AN178" i="13"/>
  <c r="KH191" i="13"/>
  <c r="X192" i="13"/>
  <c r="DD179" i="13"/>
  <c r="F180" i="13"/>
  <c r="IV180" i="13"/>
  <c r="HE86" i="13"/>
  <c r="CD63" i="24" s="1"/>
  <c r="CD79" i="24" s="1"/>
  <c r="DL185" i="13"/>
  <c r="GQ60" i="13"/>
  <c r="JU60" i="13"/>
  <c r="FJ187" i="13"/>
  <c r="LX200" i="13"/>
  <c r="HH202" i="13"/>
  <c r="AF203" i="13"/>
  <c r="P191" i="13"/>
  <c r="MN191" i="13"/>
  <c r="LJ193" i="13"/>
  <c r="BA21" i="13"/>
  <c r="BB21" i="13" s="1"/>
  <c r="EI21" i="13"/>
  <c r="HO64" i="13"/>
  <c r="AK64" i="13"/>
  <c r="IX211" i="13"/>
  <c r="CQ69" i="13"/>
  <c r="FY69" i="13"/>
  <c r="FZ69" i="13" s="1"/>
  <c r="JE69" i="13"/>
  <c r="JF74" i="13" s="1"/>
  <c r="FK69" i="13"/>
  <c r="BP210" i="13"/>
  <c r="O70" i="13"/>
  <c r="FP227" i="13"/>
  <c r="GN218" i="13"/>
  <c r="GH225" i="13"/>
  <c r="CM75" i="13"/>
  <c r="EL228" i="13"/>
  <c r="GN230" i="13"/>
  <c r="BI44" i="16"/>
  <c r="CF175" i="16"/>
  <c r="CE51" i="16"/>
  <c r="BX175" i="16"/>
  <c r="CO60" i="16"/>
  <c r="BH217" i="16"/>
  <c r="X218" i="16"/>
  <c r="N105" i="22"/>
  <c r="AD154" i="22"/>
  <c r="AK50" i="22"/>
  <c r="BD167" i="22"/>
  <c r="HV177" i="13"/>
  <c r="H180" i="13"/>
  <c r="IK20" i="13"/>
  <c r="LR195" i="13"/>
  <c r="O60" i="13"/>
  <c r="KR202" i="13"/>
  <c r="JL204" i="13"/>
  <c r="BQ62" i="13"/>
  <c r="EZ206" i="13"/>
  <c r="IE62" i="13"/>
  <c r="IF62" i="13" s="1"/>
  <c r="LM62" i="13"/>
  <c r="BD208" i="13"/>
  <c r="EK64" i="13"/>
  <c r="FT211" i="13"/>
  <c r="KT213" i="13"/>
  <c r="DT214" i="13"/>
  <c r="U66" i="13"/>
  <c r="V66" i="13" s="1"/>
  <c r="DC66" i="13"/>
  <c r="GG66" i="13"/>
  <c r="JY67" i="13"/>
  <c r="GA69" i="13"/>
  <c r="IF223" i="13"/>
  <c r="BT228" i="13"/>
  <c r="IE71" i="13"/>
  <c r="LN228" i="13"/>
  <c r="GJ225" i="13"/>
  <c r="JR225" i="13"/>
  <c r="G75" i="13"/>
  <c r="ME75" i="13"/>
  <c r="JV230" i="13"/>
  <c r="FW77" i="13"/>
  <c r="JD231" i="13"/>
  <c r="H139" i="16"/>
  <c r="BA37" i="16"/>
  <c r="AS49" i="16"/>
  <c r="K18" i="16"/>
  <c r="AM54" i="16"/>
  <c r="BK55" i="16"/>
  <c r="IC55" i="13" s="1"/>
  <c r="AQ56" i="16"/>
  <c r="AN189" i="16"/>
  <c r="AS29" i="22"/>
  <c r="CN139" i="13"/>
  <c r="JA42" i="13"/>
  <c r="JB42" i="13" s="1"/>
  <c r="BZ140" i="13"/>
  <c r="AE17" i="13"/>
  <c r="DN144" i="13"/>
  <c r="S17" i="13"/>
  <c r="CY17" i="13"/>
  <c r="AE49" i="13"/>
  <c r="DN170" i="13"/>
  <c r="KA49" i="13"/>
  <c r="KB54" i="13" s="1"/>
  <c r="GH171" i="13"/>
  <c r="JM49" i="13"/>
  <c r="JN49" i="13" s="1"/>
  <c r="CI50" i="13"/>
  <c r="FR159" i="13"/>
  <c r="IW50" i="13"/>
  <c r="IX50" i="13" s="1"/>
  <c r="MF172" i="13"/>
  <c r="BR173" i="13"/>
  <c r="BX165" i="13"/>
  <c r="KX166" i="13"/>
  <c r="GX180" i="13"/>
  <c r="KD180" i="13"/>
  <c r="U54" i="13"/>
  <c r="DC85" i="13"/>
  <c r="FB171" i="13"/>
  <c r="HS55" i="13"/>
  <c r="KW55" i="13"/>
  <c r="AL186" i="13"/>
  <c r="FT188" i="13"/>
  <c r="LR176" i="13"/>
  <c r="HE57" i="13"/>
  <c r="KK57" i="13"/>
  <c r="AC57" i="13"/>
  <c r="AD57" i="13" s="1"/>
  <c r="DG57" i="13"/>
  <c r="GP179" i="13"/>
  <c r="JU57" i="13"/>
  <c r="K57" i="13"/>
  <c r="CQ57" i="13"/>
  <c r="MH193" i="13"/>
  <c r="BL196" i="13"/>
  <c r="AV184" i="13"/>
  <c r="KQ86" i="13"/>
  <c r="DL63" i="24" s="1"/>
  <c r="DL79" i="24" s="1"/>
  <c r="DP198" i="13"/>
  <c r="GW60" i="13"/>
  <c r="S60" i="13"/>
  <c r="CZ186" i="13"/>
  <c r="JN186" i="13"/>
  <c r="JM62" i="13"/>
  <c r="JN67" i="13" s="1"/>
  <c r="CG62" i="13"/>
  <c r="FO62" i="13"/>
  <c r="IU62" i="13"/>
  <c r="MC20" i="13"/>
  <c r="BS62" i="13"/>
  <c r="FA62" i="13"/>
  <c r="IJ193" i="13"/>
  <c r="HV195" i="13"/>
  <c r="AR209" i="13"/>
  <c r="ED218" i="13"/>
  <c r="HK67" i="13"/>
  <c r="DO67" i="13"/>
  <c r="GW67" i="13"/>
  <c r="CX208" i="13"/>
  <c r="IU88" i="13"/>
  <c r="CT65" i="24" s="1"/>
  <c r="CT81" i="24" s="1"/>
  <c r="BT210" i="13"/>
  <c r="JB214" i="13"/>
  <c r="MG71" i="13"/>
  <c r="FB228" i="13"/>
  <c r="DX230" i="13"/>
  <c r="JV218" i="13"/>
  <c r="BJ228" i="13"/>
  <c r="JY77" i="13"/>
  <c r="AQ34" i="16"/>
  <c r="CO37" i="16"/>
  <c r="BO16" i="16"/>
  <c r="AE16" i="16"/>
  <c r="AU40" i="16"/>
  <c r="CU40" i="16"/>
  <c r="CJ160" i="16"/>
  <c r="DC50" i="16"/>
  <c r="T177" i="16"/>
  <c r="BO52" i="16"/>
  <c r="H170" i="16"/>
  <c r="CJ183" i="16"/>
  <c r="CA56" i="16"/>
  <c r="AI59" i="16"/>
  <c r="BA87" i="16"/>
  <c r="BR212" i="16"/>
  <c r="W88" i="16"/>
  <c r="CI71" i="16"/>
  <c r="AL127" i="22"/>
  <c r="Q41" i="22"/>
  <c r="LV176" i="13"/>
  <c r="BK56" i="13"/>
  <c r="LE56" i="13"/>
  <c r="EA57" i="13"/>
  <c r="AF179" i="13"/>
  <c r="DL179" i="13"/>
  <c r="KC60" i="13"/>
  <c r="DD186" i="13"/>
  <c r="FB201" i="13"/>
  <c r="LJ201" i="13"/>
  <c r="DE20" i="13"/>
  <c r="GM62" i="13"/>
  <c r="GN62" i="13" s="1"/>
  <c r="JR191" i="13"/>
  <c r="LF208" i="13"/>
  <c r="N198" i="13"/>
  <c r="AQ21" i="13"/>
  <c r="DX201" i="13"/>
  <c r="HC66" i="13"/>
  <c r="AA66" i="13"/>
  <c r="GN202" i="13"/>
  <c r="KS67" i="13"/>
  <c r="KC67" i="13"/>
  <c r="CZ221" i="13"/>
  <c r="GH221" i="13"/>
  <c r="F222" i="13"/>
  <c r="CM88" i="13"/>
  <c r="FT222" i="13"/>
  <c r="IW88" i="13"/>
  <c r="ME88" i="13"/>
  <c r="BI71" i="13"/>
  <c r="AT217" i="13"/>
  <c r="CX231" i="13"/>
  <c r="M37" i="16"/>
  <c r="AY40" i="16"/>
  <c r="O40" i="16"/>
  <c r="AN151" i="16"/>
  <c r="BD153" i="16"/>
  <c r="BR143" i="16"/>
  <c r="AJ144" i="16"/>
  <c r="V162" i="16"/>
  <c r="AD159" i="16"/>
  <c r="AC50" i="16"/>
  <c r="T185" i="16"/>
  <c r="BY70" i="16"/>
  <c r="CM71" i="16"/>
  <c r="BC71" i="16"/>
  <c r="BP190" i="13"/>
  <c r="LH177" i="13"/>
  <c r="KR191" i="13"/>
  <c r="DN179" i="13"/>
  <c r="GU57" i="13"/>
  <c r="GV62" i="13" s="1"/>
  <c r="KA57" i="13"/>
  <c r="IE20" i="13"/>
  <c r="LN196" i="13"/>
  <c r="DU20" i="13"/>
  <c r="HT202" i="13"/>
  <c r="HF203" i="13"/>
  <c r="KI20" i="13"/>
  <c r="AA20" i="13"/>
  <c r="DH204" i="13"/>
  <c r="GO62" i="13"/>
  <c r="JS62" i="13"/>
  <c r="JT62" i="13" s="1"/>
  <c r="FT192" i="13"/>
  <c r="IN206" i="13"/>
  <c r="IB208" i="13"/>
  <c r="BO65" i="13"/>
  <c r="LB213" i="13"/>
  <c r="CR216" i="13"/>
  <c r="FZ216" i="13"/>
  <c r="IF204" i="13"/>
  <c r="AN206" i="13"/>
  <c r="U88" i="13"/>
  <c r="GI88" i="13"/>
  <c r="BV65" i="24" s="1"/>
  <c r="BV81" i="24" s="1"/>
  <c r="ES71" i="13"/>
  <c r="LF216" i="13"/>
  <c r="H122" i="16"/>
  <c r="BA40" i="16"/>
  <c r="BY41" i="16"/>
  <c r="BT143" i="16"/>
  <c r="CH145" i="16"/>
  <c r="BH161" i="16"/>
  <c r="L170" i="16"/>
  <c r="BD184" i="16"/>
  <c r="CQ64" i="16"/>
  <c r="GP187" i="13"/>
  <c r="IS56" i="13"/>
  <c r="BR177" i="13"/>
  <c r="KD179" i="13"/>
  <c r="BT196" i="13"/>
  <c r="FB196" i="13"/>
  <c r="LP196" i="13"/>
  <c r="EL197" i="13"/>
  <c r="HS20" i="13"/>
  <c r="AB186" i="13"/>
  <c r="IL201" i="13"/>
  <c r="CO62" i="13"/>
  <c r="CP62" i="13" s="1"/>
  <c r="AZ209" i="13"/>
  <c r="IV212" i="13"/>
  <c r="HH201" i="13"/>
  <c r="X208" i="13"/>
  <c r="BO71" i="13"/>
  <c r="IC71" i="13"/>
  <c r="EI75" i="13"/>
  <c r="EJ75" i="13" s="1"/>
  <c r="HM75" i="13"/>
  <c r="HN75" i="13" s="1"/>
  <c r="GV225" i="13"/>
  <c r="S75" i="13"/>
  <c r="DU77" i="13"/>
  <c r="BJ110" i="16"/>
  <c r="AB124" i="16"/>
  <c r="DG31" i="16"/>
  <c r="BX125" i="16"/>
  <c r="AM32" i="16"/>
  <c r="K34" i="16"/>
  <c r="CJ137" i="16"/>
  <c r="P126" i="16"/>
  <c r="V134" i="16"/>
  <c r="DH149" i="16"/>
  <c r="DG46" i="16"/>
  <c r="AF151" i="16"/>
  <c r="CR154" i="16"/>
  <c r="DF164" i="16"/>
  <c r="BX165" i="16"/>
  <c r="AZ169" i="16"/>
  <c r="M19" i="16"/>
  <c r="E56" i="16"/>
  <c r="BQ57" i="16"/>
  <c r="AQ86" i="16"/>
  <c r="BH184" i="16"/>
  <c r="FA87" i="13"/>
  <c r="BI64" i="24" s="1"/>
  <c r="BI80" i="24" s="1"/>
  <c r="LG21" i="13"/>
  <c r="EF214" i="13"/>
  <c r="GF216" i="13"/>
  <c r="KT225" i="13"/>
  <c r="GF214" i="13"/>
  <c r="FK88" i="13"/>
  <c r="HC77" i="13"/>
  <c r="KI77" i="13"/>
  <c r="DK31" i="16"/>
  <c r="G32" i="16"/>
  <c r="AR136" i="16"/>
  <c r="BK51" i="16"/>
  <c r="IC51" i="13" s="1"/>
  <c r="CJ180" i="16"/>
  <c r="AF158" i="22"/>
  <c r="EF186" i="13"/>
  <c r="HN186" i="13"/>
  <c r="DN174" i="13"/>
  <c r="F189" i="13"/>
  <c r="CN189" i="13"/>
  <c r="IX189" i="13"/>
  <c r="ME56" i="13"/>
  <c r="FD190" i="13"/>
  <c r="IK56" i="13"/>
  <c r="LO56" i="13"/>
  <c r="EK57" i="13"/>
  <c r="EL57" i="13" s="1"/>
  <c r="AN179" i="13"/>
  <c r="JN180" i="13"/>
  <c r="EQ86" i="13"/>
  <c r="BE63" i="24" s="1"/>
  <c r="BE79" i="24" s="1"/>
  <c r="ED185" i="13"/>
  <c r="T187" i="13"/>
  <c r="LV188" i="13"/>
  <c r="GX204" i="13"/>
  <c r="CV205" i="13"/>
  <c r="GB205" i="13"/>
  <c r="JJ205" i="13"/>
  <c r="IV206" i="13"/>
  <c r="MD206" i="13"/>
  <c r="FB208" i="13"/>
  <c r="IJ208" i="13"/>
  <c r="BC21" i="13"/>
  <c r="BX213" i="13"/>
  <c r="HM66" i="13"/>
  <c r="HN71" i="13" s="1"/>
  <c r="DT215" i="13"/>
  <c r="KB215" i="13"/>
  <c r="CB217" i="13"/>
  <c r="EL217" i="13"/>
  <c r="BG75" i="13"/>
  <c r="BH75" i="13" s="1"/>
  <c r="HS75" i="13"/>
  <c r="KY75" i="13"/>
  <c r="DF226" i="13"/>
  <c r="N109" i="16"/>
  <c r="BK26" i="16"/>
  <c r="IC26" i="13" s="1"/>
  <c r="BJ115" i="16"/>
  <c r="AN106" i="16"/>
  <c r="AF124" i="16"/>
  <c r="DM31" i="16"/>
  <c r="CB112" i="16"/>
  <c r="O34" i="16"/>
  <c r="CB130" i="16"/>
  <c r="L132" i="16"/>
  <c r="CH137" i="16"/>
  <c r="BO42" i="16"/>
  <c r="DL154" i="16"/>
  <c r="CW45" i="16"/>
  <c r="P167" i="16"/>
  <c r="AM50" i="16"/>
  <c r="CA52" i="16"/>
  <c r="BD169" i="16"/>
  <c r="AD172" i="16"/>
  <c r="U74" i="22"/>
  <c r="GI7" i="17"/>
  <c r="IU7" i="17"/>
  <c r="JA12" i="17"/>
  <c r="FA16" i="6"/>
  <c r="FP19" i="6"/>
  <c r="FZ19" i="6"/>
  <c r="FJ13" i="31"/>
  <c r="V205" i="22"/>
  <c r="LG14" i="17"/>
  <c r="FM16" i="6"/>
  <c r="AM36" i="16"/>
  <c r="BZ131" i="16"/>
  <c r="BQ41" i="16"/>
  <c r="CB138" i="16"/>
  <c r="AS42" i="16"/>
  <c r="K42" i="16"/>
  <c r="CR140" i="16"/>
  <c r="H148" i="16"/>
  <c r="BW47" i="16"/>
  <c r="CG49" i="16"/>
  <c r="AY49" i="16"/>
  <c r="CU49" i="16"/>
  <c r="V160" i="16"/>
  <c r="AK51" i="16"/>
  <c r="CI51" i="16"/>
  <c r="CX165" i="16"/>
  <c r="BZ182" i="16"/>
  <c r="CH171" i="16"/>
  <c r="AQ75" i="16"/>
  <c r="BG57" i="22"/>
  <c r="N202" i="22"/>
  <c r="AF198" i="22"/>
  <c r="GN7" i="17"/>
  <c r="GH8" i="17"/>
  <c r="BY26" i="16"/>
  <c r="BG27" i="16"/>
  <c r="BA34" i="16"/>
  <c r="AF122" i="16"/>
  <c r="DL130" i="16"/>
  <c r="M16" i="16"/>
  <c r="AA17" i="16"/>
  <c r="DG47" i="16"/>
  <c r="BJ159" i="16"/>
  <c r="BB164" i="16"/>
  <c r="BJ187" i="16"/>
  <c r="DP190" i="16"/>
  <c r="W64" i="16"/>
  <c r="CP212" i="16"/>
  <c r="M60" i="22"/>
  <c r="E67" i="22"/>
  <c r="AI77" i="13"/>
  <c r="DP230" i="13"/>
  <c r="AR231" i="16"/>
  <c r="G77" i="16"/>
  <c r="N141" i="22"/>
  <c r="BB183" i="22"/>
  <c r="AK77" i="13"/>
  <c r="GW77" i="13"/>
  <c r="KC77" i="13"/>
  <c r="V231" i="13"/>
  <c r="E62" i="16"/>
  <c r="BX202" i="16"/>
  <c r="BF151" i="22"/>
  <c r="I55" i="22"/>
  <c r="H180" i="22"/>
  <c r="BD183" i="22"/>
  <c r="Q60" i="22"/>
  <c r="AV215" i="22"/>
  <c r="AL223" i="22"/>
  <c r="BE77" i="22"/>
  <c r="N118" i="22"/>
  <c r="Q42" i="22"/>
  <c r="BH151" i="22"/>
  <c r="AT154" i="22"/>
  <c r="H157" i="22"/>
  <c r="G54" i="22"/>
  <c r="BH187" i="22"/>
  <c r="AH206" i="22"/>
  <c r="AX215" i="22"/>
  <c r="CP204" i="16"/>
  <c r="BW88" i="16"/>
  <c r="AN222" i="16"/>
  <c r="BO70" i="16"/>
  <c r="P104" i="22"/>
  <c r="AL112" i="22"/>
  <c r="BB127" i="22"/>
  <c r="P130" i="22"/>
  <c r="U42" i="22"/>
  <c r="DC27" i="16"/>
  <c r="H131" i="16"/>
  <c r="CG41" i="16"/>
  <c r="BH147" i="16"/>
  <c r="S49" i="16"/>
  <c r="AL160" i="16"/>
  <c r="BB162" i="16"/>
  <c r="CE86" i="16"/>
  <c r="W60" i="16"/>
  <c r="AJ201" i="16"/>
  <c r="CQ62" i="16"/>
  <c r="BS64" i="16"/>
  <c r="BS87" i="16"/>
  <c r="AB206" i="16"/>
  <c r="BY69" i="16"/>
  <c r="G69" i="16"/>
  <c r="BB231" i="16"/>
  <c r="E25" i="22"/>
  <c r="C40" i="22"/>
  <c r="BD171" i="22"/>
  <c r="F176" i="22"/>
  <c r="AU56" i="16"/>
  <c r="AV61" i="16" s="1"/>
  <c r="AA57" i="16"/>
  <c r="CG86" i="16"/>
  <c r="AA60" i="16"/>
  <c r="C61" i="16"/>
  <c r="AD206" i="16"/>
  <c r="CO77" i="16"/>
  <c r="AL107" i="22"/>
  <c r="P125" i="22"/>
  <c r="F133" i="22"/>
  <c r="P150" i="22"/>
  <c r="C42" i="22"/>
  <c r="BB167" i="22"/>
  <c r="AF165" i="22"/>
  <c r="BA52" i="22"/>
  <c r="O54" i="22"/>
  <c r="BE54" i="22"/>
  <c r="BF171" i="22"/>
  <c r="CV166" i="13"/>
  <c r="GB153" i="13"/>
  <c r="FL154" i="13"/>
  <c r="IE49" i="13"/>
  <c r="LA51" i="13"/>
  <c r="AS51" i="13"/>
  <c r="EA51" i="13"/>
  <c r="HH163" i="13"/>
  <c r="KP163" i="13"/>
  <c r="GP177" i="13"/>
  <c r="IN166" i="13"/>
  <c r="JI56" i="13"/>
  <c r="CG56" i="13"/>
  <c r="FO56" i="13"/>
  <c r="FP56" i="13" s="1"/>
  <c r="LY56" i="13"/>
  <c r="LZ61" i="13" s="1"/>
  <c r="BQ57" i="13"/>
  <c r="AJ180" i="13"/>
  <c r="DN180" i="13"/>
  <c r="IJ184" i="13"/>
  <c r="EN185" i="13"/>
  <c r="HU60" i="13"/>
  <c r="KY60" i="13"/>
  <c r="JB188" i="13"/>
  <c r="BX202" i="13"/>
  <c r="IL189" i="13"/>
  <c r="AT204" i="13"/>
  <c r="KJ191" i="13"/>
  <c r="L206" i="13"/>
  <c r="FL195" i="13"/>
  <c r="AZ197" i="13"/>
  <c r="O65" i="13"/>
  <c r="MP199" i="13"/>
  <c r="CG87" i="13"/>
  <c r="AH64" i="24" s="1"/>
  <c r="AH80" i="24" s="1"/>
  <c r="FO65" i="13"/>
  <c r="IS65" i="13"/>
  <c r="IT65" i="13" s="1"/>
  <c r="LE66" i="13"/>
  <c r="AV215" i="13"/>
  <c r="AD216" i="13"/>
  <c r="JT203" i="13"/>
  <c r="E67" i="13"/>
  <c r="CJ217" i="13"/>
  <c r="LN205" i="13"/>
  <c r="CP223" i="13"/>
  <c r="FJ224" i="13"/>
  <c r="LU70" i="13"/>
  <c r="IM71" i="13"/>
  <c r="LU71" i="13"/>
  <c r="BL230" i="13"/>
  <c r="LH217" i="13"/>
  <c r="KR231" i="13"/>
  <c r="CX106" i="16"/>
  <c r="CP104" i="16"/>
  <c r="X106" i="16"/>
  <c r="BQ30" i="16"/>
  <c r="DN108" i="16"/>
  <c r="CF109" i="16"/>
  <c r="BW32" i="16"/>
  <c r="AK32" i="16"/>
  <c r="AN120" i="16"/>
  <c r="CW54" i="16"/>
  <c r="AM19" i="16"/>
  <c r="CY62" i="16"/>
  <c r="X212" i="16"/>
  <c r="BX213" i="16"/>
  <c r="P223" i="16"/>
  <c r="CN228" i="16"/>
  <c r="BJ231" i="16"/>
  <c r="BA75" i="16"/>
  <c r="S75" i="16"/>
  <c r="R106" i="22"/>
  <c r="F109" i="22"/>
  <c r="AN114" i="22"/>
  <c r="D117" i="22"/>
  <c r="AK61" i="22"/>
  <c r="MP227" i="13"/>
  <c r="KW77" i="13"/>
  <c r="GE77" i="13"/>
  <c r="BH65" i="16"/>
  <c r="CA37" i="16"/>
  <c r="AR127" i="16"/>
  <c r="BR145" i="16"/>
  <c r="DO40" i="16"/>
  <c r="BG41" i="16"/>
  <c r="AB159" i="16"/>
  <c r="AT163" i="16"/>
  <c r="BO47" i="16"/>
  <c r="N174" i="16"/>
  <c r="CY54" i="16"/>
  <c r="BK54" i="16"/>
  <c r="IC54" i="13" s="1"/>
  <c r="T176" i="16"/>
  <c r="DP178" i="16"/>
  <c r="AJ186" i="16"/>
  <c r="DC62" i="16"/>
  <c r="CF195" i="16"/>
  <c r="L197" i="16"/>
  <c r="V204" i="16"/>
  <c r="O77" i="16"/>
  <c r="CW77" i="16"/>
  <c r="AD131" i="22"/>
  <c r="X138" i="22"/>
  <c r="BG60" i="22"/>
  <c r="AM86" i="22"/>
  <c r="AH210" i="22"/>
  <c r="DT226" i="13"/>
  <c r="GZ226" i="13"/>
  <c r="DD106" i="16"/>
  <c r="DO34" i="16"/>
  <c r="CF119" i="16"/>
  <c r="AS35" i="16"/>
  <c r="K35" i="16"/>
  <c r="X136" i="16"/>
  <c r="CN128" i="16"/>
  <c r="C40" i="16"/>
  <c r="CJ147" i="16"/>
  <c r="M41" i="16"/>
  <c r="CU41" i="16"/>
  <c r="BX139" i="16"/>
  <c r="F141" i="16"/>
  <c r="CJ141" i="16"/>
  <c r="BA47" i="16"/>
  <c r="AS52" i="16"/>
  <c r="DC54" i="16"/>
  <c r="CB172" i="16"/>
  <c r="DC56" i="16"/>
  <c r="L182" i="16"/>
  <c r="AL65" i="16"/>
  <c r="CH195" i="16"/>
  <c r="DE67" i="16"/>
  <c r="E69" i="16"/>
  <c r="CZ210" i="16"/>
  <c r="AU71" i="16"/>
  <c r="N215" i="16"/>
  <c r="AC26" i="22"/>
  <c r="AN115" i="22"/>
  <c r="AV171" i="22"/>
  <c r="CN228" i="13"/>
  <c r="LB230" i="13"/>
  <c r="GZ231" i="13"/>
  <c r="BZ107" i="16"/>
  <c r="BR112" i="16"/>
  <c r="BY34" i="16"/>
  <c r="AM34" i="16"/>
  <c r="BG39" i="16"/>
  <c r="P149" i="16"/>
  <c r="H154" i="16"/>
  <c r="E46" i="16"/>
  <c r="DE56" i="16"/>
  <c r="BX190" i="16"/>
  <c r="CJ179" i="16"/>
  <c r="CV195" i="16"/>
  <c r="BL196" i="16"/>
  <c r="BY60" i="16"/>
  <c r="G88" i="16"/>
  <c r="CO69" i="16"/>
  <c r="AY74" i="16"/>
  <c r="V189" i="22"/>
  <c r="AT190" i="22"/>
  <c r="W49" i="22"/>
  <c r="AH165" i="22"/>
  <c r="BD166" i="22"/>
  <c r="Q54" i="22"/>
  <c r="AN170" i="22"/>
  <c r="AD177" i="22"/>
  <c r="AD202" i="22"/>
  <c r="AM62" i="22"/>
  <c r="O71" i="22"/>
  <c r="AN230" i="22"/>
  <c r="N110" i="22"/>
  <c r="AV115" i="22"/>
  <c r="AT122" i="22"/>
  <c r="AW37" i="22"/>
  <c r="Q40" i="22"/>
  <c r="AF226" i="22"/>
  <c r="AG75" i="22"/>
  <c r="FF35" i="6"/>
  <c r="KP14" i="33"/>
  <c r="CW21" i="33"/>
  <c r="N300" i="29" s="1"/>
  <c r="BG67" i="22"/>
  <c r="AV223" i="22"/>
  <c r="EO32" i="6"/>
  <c r="AK46" i="22"/>
  <c r="EN33" i="6"/>
  <c r="FT33" i="6"/>
  <c r="GH29" i="17"/>
  <c r="EZ32" i="6"/>
  <c r="JC34" i="17"/>
  <c r="AT226" i="22"/>
  <c r="AT213" i="22"/>
  <c r="AN221" i="22"/>
  <c r="FF36" i="6"/>
  <c r="IH25" i="17"/>
  <c r="GP182" i="13"/>
  <c r="CV183" i="13"/>
  <c r="GB196" i="13"/>
  <c r="CE20" i="13"/>
  <c r="CF21" i="13" s="1"/>
  <c r="IT197" i="13"/>
  <c r="AN200" i="13"/>
  <c r="CG61" i="13"/>
  <c r="LN203" i="13"/>
  <c r="HP191" i="13"/>
  <c r="DP205" i="13"/>
  <c r="KD205" i="13"/>
  <c r="H208" i="13"/>
  <c r="BY21" i="13"/>
  <c r="BZ21" i="13" s="1"/>
  <c r="EQ21" i="13"/>
  <c r="AS21" i="13"/>
  <c r="KL211" i="13"/>
  <c r="AB212" i="13"/>
  <c r="JV212" i="13"/>
  <c r="L213" i="13"/>
  <c r="FD201" i="13"/>
  <c r="GW21" i="13"/>
  <c r="KA87" i="13"/>
  <c r="DF64" i="24" s="1"/>
  <c r="DF80" i="24" s="1"/>
  <c r="M67" i="13"/>
  <c r="CR204" i="13"/>
  <c r="FY21" i="13"/>
  <c r="JC21" i="13"/>
  <c r="MK67" i="13"/>
  <c r="CB218" i="13"/>
  <c r="FI67" i="13"/>
  <c r="IM67" i="13"/>
  <c r="LV218" i="13"/>
  <c r="ES67" i="13"/>
  <c r="JL223" i="13"/>
  <c r="IV224" i="13"/>
  <c r="MD224" i="13"/>
  <c r="EZ225" i="13"/>
  <c r="IF225" i="13"/>
  <c r="LN225" i="13"/>
  <c r="AZ226" i="13"/>
  <c r="CH216" i="13"/>
  <c r="LZ216" i="13"/>
  <c r="BR217" i="13"/>
  <c r="BD218" i="13"/>
  <c r="HP231" i="13"/>
  <c r="JC74" i="13"/>
  <c r="BY74" i="13"/>
  <c r="FG74" i="13"/>
  <c r="AS75" i="13"/>
  <c r="DU75" i="13"/>
  <c r="E76" i="13"/>
  <c r="EA77" i="13"/>
  <c r="HE77" i="13"/>
  <c r="KK77" i="13"/>
  <c r="AU25" i="16"/>
  <c r="AM29" i="16"/>
  <c r="AZ107" i="16"/>
  <c r="P108" i="16"/>
  <c r="AD110" i="16"/>
  <c r="CQ34" i="16"/>
  <c r="DP122" i="16"/>
  <c r="BH126" i="16"/>
  <c r="CH138" i="16"/>
  <c r="O42" i="16"/>
  <c r="AR158" i="16"/>
  <c r="CG45" i="16"/>
  <c r="CV161" i="16"/>
  <c r="DD150" i="16"/>
  <c r="DH160" i="16"/>
  <c r="T165" i="16"/>
  <c r="CH199" i="16"/>
  <c r="CH193" i="16"/>
  <c r="AV208" i="16"/>
  <c r="CU64" i="16"/>
  <c r="AB211" i="16"/>
  <c r="DH211" i="16"/>
  <c r="BB208" i="16"/>
  <c r="DM70" i="16"/>
  <c r="T216" i="16"/>
  <c r="CN222" i="16"/>
  <c r="AF226" i="16"/>
  <c r="CF227" i="16"/>
  <c r="AV228" i="16"/>
  <c r="AG30" i="22"/>
  <c r="AH35" i="22" s="1"/>
  <c r="N145" i="22"/>
  <c r="R157" i="22"/>
  <c r="Z148" i="22"/>
  <c r="AX149" i="22"/>
  <c r="N151" i="22"/>
  <c r="LG22" i="17"/>
  <c r="FF22" i="6"/>
  <c r="GK29" i="17"/>
  <c r="FE30" i="6"/>
  <c r="FN13" i="31"/>
  <c r="W71" i="13"/>
  <c r="JM71" i="13"/>
  <c r="BT217" i="13"/>
  <c r="IJ217" i="13"/>
  <c r="KZ218" i="13"/>
  <c r="FY74" i="13"/>
  <c r="JF222" i="13"/>
  <c r="BK75" i="13"/>
  <c r="HX224" i="13"/>
  <c r="LE75" i="13"/>
  <c r="AV225" i="13"/>
  <c r="AU77" i="13"/>
  <c r="KO77" i="13"/>
  <c r="AE77" i="13"/>
  <c r="CG24" i="16"/>
  <c r="O25" i="16"/>
  <c r="CW25" i="16"/>
  <c r="BO25" i="16"/>
  <c r="DM26" i="16"/>
  <c r="BK27" i="16"/>
  <c r="IC27" i="13" s="1"/>
  <c r="DK27" i="16"/>
  <c r="BY14" i="16"/>
  <c r="AF110" i="16"/>
  <c r="CV131" i="16"/>
  <c r="O64" i="16"/>
  <c r="AD211" i="16"/>
  <c r="CA87" i="16"/>
  <c r="K66" i="16"/>
  <c r="BC69" i="16"/>
  <c r="CG70" i="16"/>
  <c r="CH75" i="16" s="1"/>
  <c r="BK71" i="16"/>
  <c r="BL71" i="16" s="1"/>
  <c r="AT221" i="16"/>
  <c r="P164" i="22"/>
  <c r="P151" i="22"/>
  <c r="FY13" i="31"/>
  <c r="KX14" i="33"/>
  <c r="HP226" i="13"/>
  <c r="KX226" i="13"/>
  <c r="DV227" i="13"/>
  <c r="HD227" i="13"/>
  <c r="CN216" i="13"/>
  <c r="IX216" i="13"/>
  <c r="IL230" i="13"/>
  <c r="LB218" i="13"/>
  <c r="DN221" i="13"/>
  <c r="MN222" i="13"/>
  <c r="EU75" i="13"/>
  <c r="EV75" i="13" s="1"/>
  <c r="LG75" i="13"/>
  <c r="AZ225" i="13"/>
  <c r="EB225" i="13"/>
  <c r="AL105" i="16"/>
  <c r="C24" i="16"/>
  <c r="CJ106" i="16"/>
  <c r="S25" i="16"/>
  <c r="DO26" i="16"/>
  <c r="DM27" i="16"/>
  <c r="CA14" i="16"/>
  <c r="AL175" i="16"/>
  <c r="BK57" i="16"/>
  <c r="IC57" i="13" s="1"/>
  <c r="DN183" i="16"/>
  <c r="H193" i="16"/>
  <c r="CN206" i="16"/>
  <c r="CY64" i="16"/>
  <c r="BT210" i="16"/>
  <c r="C70" i="16"/>
  <c r="AF218" i="16"/>
  <c r="AV221" i="16"/>
  <c r="M74" i="16"/>
  <c r="BD106" i="22"/>
  <c r="AL164" i="22"/>
  <c r="J223" i="22"/>
  <c r="FA7" i="6"/>
  <c r="FJ15" i="6"/>
  <c r="FR21" i="6"/>
  <c r="FQ22" i="6"/>
  <c r="FD24" i="6"/>
  <c r="GB29" i="6"/>
  <c r="FB32" i="6"/>
  <c r="KY14" i="33"/>
  <c r="GN223" i="13"/>
  <c r="ML224" i="13"/>
  <c r="FH212" i="13"/>
  <c r="IN225" i="13"/>
  <c r="BH213" i="13"/>
  <c r="HT226" i="13"/>
  <c r="KZ226" i="13"/>
  <c r="AQ71" i="13"/>
  <c r="DX227" i="13"/>
  <c r="HF227" i="13"/>
  <c r="GW74" i="13"/>
  <c r="O74" i="13"/>
  <c r="GE74" i="13"/>
  <c r="IC75" i="13"/>
  <c r="LJ224" i="13"/>
  <c r="DP226" i="13"/>
  <c r="HN230" i="13"/>
  <c r="JI77" i="13"/>
  <c r="MO77" i="13"/>
  <c r="DK35" i="16"/>
  <c r="BX141" i="16"/>
  <c r="AN130" i="16"/>
  <c r="F131" i="16"/>
  <c r="BT147" i="16"/>
  <c r="BG42" i="16"/>
  <c r="CP146" i="16"/>
  <c r="BT162" i="16"/>
  <c r="DL150" i="16"/>
  <c r="CI47" i="16"/>
  <c r="BB154" i="16"/>
  <c r="BT159" i="16"/>
  <c r="DO50" i="16"/>
  <c r="AN175" i="16"/>
  <c r="T188" i="16"/>
  <c r="CA62" i="16"/>
  <c r="CB67" i="16" s="1"/>
  <c r="BC21" i="16"/>
  <c r="BD21" i="16" s="1"/>
  <c r="AB216" i="16"/>
  <c r="AJ218" i="16"/>
  <c r="P109" i="22"/>
  <c r="AX114" i="22"/>
  <c r="AV134" i="22"/>
  <c r="N140" i="22"/>
  <c r="BB157" i="22"/>
  <c r="AF184" i="22"/>
  <c r="H218" i="22"/>
  <c r="FC18" i="6"/>
  <c r="FU27" i="6"/>
  <c r="FD6" i="6"/>
  <c r="ES18" i="6"/>
  <c r="FY18" i="6"/>
  <c r="EQ26" i="6"/>
  <c r="FT28" i="6"/>
  <c r="DD195" i="13"/>
  <c r="JQ64" i="13"/>
  <c r="E21" i="13"/>
  <c r="F22" i="13" s="1"/>
  <c r="CM64" i="13"/>
  <c r="ME21" i="13"/>
  <c r="FD210" i="13"/>
  <c r="IL210" i="13"/>
  <c r="LO21" i="13"/>
  <c r="LP21" i="13" s="1"/>
  <c r="EK65" i="13"/>
  <c r="AN212" i="13"/>
  <c r="HD212" i="13"/>
  <c r="LY66" i="13"/>
  <c r="LZ66" i="13" s="1"/>
  <c r="BR215" i="13"/>
  <c r="EV215" i="13"/>
  <c r="IA66" i="13"/>
  <c r="IB66" i="13" s="1"/>
  <c r="AZ216" i="13"/>
  <c r="EF216" i="13"/>
  <c r="GM67" i="13"/>
  <c r="HV221" i="13"/>
  <c r="AS69" i="13"/>
  <c r="AT69" i="13" s="1"/>
  <c r="EB222" i="13"/>
  <c r="CX224" i="13"/>
  <c r="IT225" i="13"/>
  <c r="LF226" i="13"/>
  <c r="KQ71" i="13"/>
  <c r="AJ228" i="13"/>
  <c r="DL228" i="13"/>
  <c r="GR228" i="13"/>
  <c r="DU74" i="13"/>
  <c r="KC74" i="13"/>
  <c r="U74" i="13"/>
  <c r="GI74" i="13"/>
  <c r="GJ74" i="13" s="1"/>
  <c r="JM74" i="13"/>
  <c r="FS74" i="13"/>
  <c r="IW74" i="13"/>
  <c r="IJ224" i="13"/>
  <c r="KY77" i="13"/>
  <c r="DT231" i="13"/>
  <c r="KD231" i="13"/>
  <c r="F104" i="16"/>
  <c r="DG32" i="16"/>
  <c r="AJ120" i="16"/>
  <c r="CO36" i="16"/>
  <c r="CP36" i="16" s="1"/>
  <c r="BZ134" i="16"/>
  <c r="CA59" i="16"/>
  <c r="AN196" i="16"/>
  <c r="BT189" i="16"/>
  <c r="CV206" i="16"/>
  <c r="AA64" i="16"/>
  <c r="V201" i="16"/>
  <c r="CA69" i="16"/>
  <c r="BT228" i="16"/>
  <c r="DH216" i="16"/>
  <c r="BE32" i="22"/>
  <c r="V128" i="22"/>
  <c r="AX180" i="22"/>
  <c r="Y62" i="22"/>
  <c r="Q74" i="22"/>
  <c r="AP224" i="22"/>
  <c r="P230" i="22"/>
  <c r="HT17" i="17"/>
  <c r="FS16" i="6"/>
  <c r="KL28" i="17"/>
  <c r="HK32" i="17"/>
  <c r="X137" i="22"/>
  <c r="G55" i="22"/>
  <c r="Z193" i="22"/>
  <c r="Y75" i="22"/>
  <c r="FJ5" i="6"/>
  <c r="GO13" i="17"/>
  <c r="HU13" i="17"/>
  <c r="JA13" i="17"/>
  <c r="AE75" i="22"/>
  <c r="GK8" i="17"/>
  <c r="EU8" i="6"/>
  <c r="GG20" i="17"/>
  <c r="AX29" i="17"/>
  <c r="CD29" i="17"/>
  <c r="E81" i="29" s="1"/>
  <c r="E283" i="29" s="1"/>
  <c r="EZ30" i="6"/>
  <c r="BP34" i="19"/>
  <c r="R33" i="19"/>
  <c r="DN189" i="16"/>
  <c r="AD202" i="16"/>
  <c r="DK66" i="16"/>
  <c r="CU69" i="16"/>
  <c r="BK69" i="16"/>
  <c r="X108" i="22"/>
  <c r="AV109" i="22"/>
  <c r="AD149" i="22"/>
  <c r="BH227" i="22"/>
  <c r="V228" i="22"/>
  <c r="FE9" i="6"/>
  <c r="IJ11" i="17"/>
  <c r="FN10" i="6"/>
  <c r="FI13" i="6"/>
  <c r="GP16" i="6"/>
  <c r="AF20" i="17"/>
  <c r="FV23" i="6"/>
  <c r="JK30" i="17"/>
  <c r="BJ33" i="17"/>
  <c r="HH34" i="17"/>
  <c r="BB37" i="19"/>
  <c r="AN128" i="22"/>
  <c r="BD137" i="22"/>
  <c r="Z144" i="22"/>
  <c r="AH161" i="22"/>
  <c r="AP152" i="22"/>
  <c r="AX157" i="22"/>
  <c r="R180" i="22"/>
  <c r="AD189" i="22"/>
  <c r="C71" i="22"/>
  <c r="AH221" i="22"/>
  <c r="EO18" i="6"/>
  <c r="GS26" i="6"/>
  <c r="I33" i="19"/>
  <c r="DD12" i="17"/>
  <c r="V121" i="16"/>
  <c r="CH124" i="16"/>
  <c r="CZ115" i="16"/>
  <c r="CH131" i="16"/>
  <c r="AZ132" i="16"/>
  <c r="P146" i="16"/>
  <c r="AD135" i="16"/>
  <c r="AR137" i="16"/>
  <c r="CJ138" i="16"/>
  <c r="BA42" i="16"/>
  <c r="CZ140" i="16"/>
  <c r="DN143" i="16"/>
  <c r="AB150" i="16"/>
  <c r="BR151" i="16"/>
  <c r="AF152" i="16"/>
  <c r="DM47" i="16"/>
  <c r="CF153" i="16"/>
  <c r="DL160" i="16"/>
  <c r="BD164" i="16"/>
  <c r="H184" i="16"/>
  <c r="CN184" i="16"/>
  <c r="H191" i="16"/>
  <c r="N180" i="16"/>
  <c r="CN180" i="16"/>
  <c r="BC20" i="16"/>
  <c r="S86" i="16"/>
  <c r="V185" i="16"/>
  <c r="F211" i="16"/>
  <c r="BD212" i="16"/>
  <c r="BS66" i="16"/>
  <c r="D216" i="16"/>
  <c r="CF224" i="16"/>
  <c r="CX223" i="16"/>
  <c r="BA26" i="22"/>
  <c r="AM27" i="22"/>
  <c r="AV105" i="22"/>
  <c r="R136" i="22"/>
  <c r="F139" i="22"/>
  <c r="BH137" i="22"/>
  <c r="H156" i="22"/>
  <c r="D163" i="22"/>
  <c r="H154" i="22"/>
  <c r="U51" i="22"/>
  <c r="F183" i="22"/>
  <c r="BA66" i="22"/>
  <c r="GM15" i="17"/>
  <c r="CI19" i="17"/>
  <c r="FD21" i="6"/>
  <c r="EQ23" i="6"/>
  <c r="FW23" i="6"/>
  <c r="HZ25" i="17"/>
  <c r="FO28" i="6"/>
  <c r="FK31" i="6"/>
  <c r="GQ32" i="6"/>
  <c r="JF226" i="13"/>
  <c r="LZ227" i="13"/>
  <c r="ET228" i="13"/>
  <c r="IB228" i="13"/>
  <c r="LH228" i="13"/>
  <c r="AF230" i="13"/>
  <c r="D219" i="13"/>
  <c r="IL221" i="13"/>
  <c r="BD222" i="13"/>
  <c r="AM74" i="13"/>
  <c r="BX226" i="13"/>
  <c r="LM75" i="13"/>
  <c r="EF227" i="13"/>
  <c r="KH228" i="13"/>
  <c r="G77" i="13"/>
  <c r="DM44" i="16"/>
  <c r="BW24" i="16"/>
  <c r="CE29" i="16"/>
  <c r="CV119" i="16"/>
  <c r="V118" i="16"/>
  <c r="AC35" i="16"/>
  <c r="CG36" i="16"/>
  <c r="CX138" i="16"/>
  <c r="CN151" i="16"/>
  <c r="BB147" i="16"/>
  <c r="AJ165" i="16"/>
  <c r="DO47" i="16"/>
  <c r="CG47" i="16"/>
  <c r="CQ84" i="16"/>
  <c r="BR172" i="16"/>
  <c r="CV163" i="16"/>
  <c r="BR166" i="16"/>
  <c r="BH185" i="16"/>
  <c r="DK56" i="16"/>
  <c r="K57" i="16"/>
  <c r="CP191" i="16"/>
  <c r="BB192" i="16"/>
  <c r="CU59" i="16"/>
  <c r="BH199" i="16"/>
  <c r="AN202" i="16"/>
  <c r="D203" i="16"/>
  <c r="DD228" i="16"/>
  <c r="DN225" i="16"/>
  <c r="V111" i="22"/>
  <c r="BH134" i="22"/>
  <c r="BD158" i="22"/>
  <c r="Y46" i="22"/>
  <c r="I47" i="22"/>
  <c r="J52" i="22" s="1"/>
  <c r="AL160" i="22"/>
  <c r="AP177" i="22"/>
  <c r="J184" i="22"/>
  <c r="AV180" i="22"/>
  <c r="Z212" i="22"/>
  <c r="I88" i="22"/>
  <c r="GN15" i="17"/>
  <c r="DS17" i="17"/>
  <c r="FV18" i="6"/>
  <c r="GM20" i="17"/>
  <c r="EP24" i="6"/>
  <c r="IN35" i="17"/>
  <c r="FZ34" i="6"/>
  <c r="DM56" i="16"/>
  <c r="W20" i="16"/>
  <c r="CX183" i="16"/>
  <c r="DF192" i="16"/>
  <c r="BJ199" i="16"/>
  <c r="AB200" i="16"/>
  <c r="BO71" i="16"/>
  <c r="BH109" i="22"/>
  <c r="AV124" i="22"/>
  <c r="R135" i="22"/>
  <c r="AL144" i="22"/>
  <c r="V160" i="22"/>
  <c r="AL156" i="22"/>
  <c r="O50" i="22"/>
  <c r="Z163" i="22"/>
  <c r="M65" i="22"/>
  <c r="AX225" i="22"/>
  <c r="CG56" i="16"/>
  <c r="CU57" i="16"/>
  <c r="BG57" i="16"/>
  <c r="T180" i="16"/>
  <c r="CZ196" i="16"/>
  <c r="DF185" i="16"/>
  <c r="AN200" i="16"/>
  <c r="BK65" i="16"/>
  <c r="AL225" i="16"/>
  <c r="Z105" i="22"/>
  <c r="J115" i="22"/>
  <c r="AV112" i="22"/>
  <c r="F122" i="22"/>
  <c r="P144" i="22"/>
  <c r="V135" i="22"/>
  <c r="X160" i="22"/>
  <c r="J150" i="22"/>
  <c r="Q50" i="22"/>
  <c r="AP189" i="22"/>
  <c r="U62" i="22"/>
  <c r="AS62" i="22"/>
  <c r="U69" i="22"/>
  <c r="EM8" i="6"/>
  <c r="CT14" i="33"/>
  <c r="K293" i="29" s="1"/>
  <c r="BK42" i="16"/>
  <c r="IC42" i="13" s="1"/>
  <c r="DG45" i="16"/>
  <c r="CB164" i="16"/>
  <c r="AQ47" i="16"/>
  <c r="CO47" i="16"/>
  <c r="BH167" i="16"/>
  <c r="CZ156" i="16"/>
  <c r="DN158" i="16"/>
  <c r="CV178" i="16"/>
  <c r="BI57" i="16"/>
  <c r="BK59" i="16"/>
  <c r="IC59" i="13" s="1"/>
  <c r="BR184" i="16"/>
  <c r="P198" i="16"/>
  <c r="DN200" i="16"/>
  <c r="AV215" i="16"/>
  <c r="X226" i="16"/>
  <c r="CH218" i="16"/>
  <c r="CX221" i="16"/>
  <c r="BO74" i="16"/>
  <c r="BW75" i="16"/>
  <c r="AN225" i="16"/>
  <c r="X135" i="22"/>
  <c r="BF152" i="22"/>
  <c r="J166" i="22"/>
  <c r="BB180" i="22"/>
  <c r="I64" i="22"/>
  <c r="W69" i="22"/>
  <c r="AV209" i="22"/>
  <c r="AH212" i="22"/>
  <c r="G74" i="22"/>
  <c r="FN5" i="6"/>
  <c r="FK7" i="6"/>
  <c r="FD11" i="6"/>
  <c r="CC13" i="17"/>
  <c r="GQ15" i="17"/>
  <c r="JD15" i="17"/>
  <c r="CY20" i="17"/>
  <c r="Z79" i="29" s="1"/>
  <c r="Z281" i="29" s="1"/>
  <c r="EQ24" i="6"/>
  <c r="HK35" i="17"/>
  <c r="FV7" i="6"/>
  <c r="FG16" i="6"/>
  <c r="FK25" i="6"/>
  <c r="FN30" i="6"/>
  <c r="LW77" i="13"/>
  <c r="IC77" i="13"/>
  <c r="T106" i="16"/>
  <c r="BP112" i="16"/>
  <c r="AE27" i="16"/>
  <c r="P111" i="16"/>
  <c r="DM32" i="16"/>
  <c r="CA34" i="16"/>
  <c r="CW16" i="16"/>
  <c r="CF147" i="16"/>
  <c r="AS40" i="16"/>
  <c r="G41" i="16"/>
  <c r="BR139" i="16"/>
  <c r="AR163" i="16"/>
  <c r="CH151" i="16"/>
  <c r="BT177" i="16"/>
  <c r="X171" i="16"/>
  <c r="H176" i="16"/>
  <c r="BP179" i="16"/>
  <c r="BX184" i="16"/>
  <c r="BR191" i="16"/>
  <c r="BD210" i="16"/>
  <c r="BS65" i="16"/>
  <c r="AL213" i="16"/>
  <c r="P203" i="16"/>
  <c r="U74" i="16"/>
  <c r="AF223" i="16"/>
  <c r="AT225" i="16"/>
  <c r="DF228" i="16"/>
  <c r="AL230" i="16"/>
  <c r="DP230" i="16"/>
  <c r="BH128" i="22"/>
  <c r="X143" i="22"/>
  <c r="D153" i="22"/>
  <c r="Z172" i="22"/>
  <c r="D183" i="22"/>
  <c r="X171" i="22"/>
  <c r="AP172" i="22"/>
  <c r="F174" i="22"/>
  <c r="AC56" i="22"/>
  <c r="BF180" i="22"/>
  <c r="AO61" i="22"/>
  <c r="AP61" i="22" s="1"/>
  <c r="F190" i="22"/>
  <c r="AN196" i="22"/>
  <c r="P224" i="22"/>
  <c r="X215" i="22"/>
  <c r="AV216" i="22"/>
  <c r="H230" i="22"/>
  <c r="EN8" i="6"/>
  <c r="EV10" i="6"/>
  <c r="FJ14" i="6"/>
  <c r="EN15" i="6"/>
  <c r="FT15" i="6"/>
  <c r="KH44" i="13"/>
  <c r="KH39" i="13"/>
  <c r="IX21" i="13"/>
  <c r="FL65" i="13"/>
  <c r="JT47" i="13"/>
  <c r="GH36" i="13"/>
  <c r="GH31" i="13"/>
  <c r="IP70" i="13"/>
  <c r="BJ46" i="13"/>
  <c r="HD74" i="13"/>
  <c r="AV67" i="13"/>
  <c r="AV62" i="13"/>
  <c r="DH60" i="13"/>
  <c r="BP70" i="13"/>
  <c r="LH42" i="13"/>
  <c r="ET52" i="13"/>
  <c r="HV15" i="13"/>
  <c r="AT56" i="13"/>
  <c r="GN17" i="13"/>
  <c r="AL20" i="13"/>
  <c r="FL36" i="13"/>
  <c r="KJ20" i="13"/>
  <c r="FX69" i="13"/>
  <c r="FX64" i="13"/>
  <c r="EF21" i="13"/>
  <c r="CJ60" i="13"/>
  <c r="DL21" i="13"/>
  <c r="BJ41" i="13"/>
  <c r="MN18" i="13"/>
  <c r="CX66" i="13"/>
  <c r="CP40" i="13"/>
  <c r="MH55" i="13"/>
  <c r="GB69" i="13"/>
  <c r="ED108" i="13"/>
  <c r="AN121" i="13"/>
  <c r="AN134" i="13"/>
  <c r="JZ134" i="13"/>
  <c r="FH184" i="13"/>
  <c r="FG59" i="13"/>
  <c r="FH59" i="13" s="1"/>
  <c r="V137" i="16"/>
  <c r="V124" i="16"/>
  <c r="DN209" i="16"/>
  <c r="DM69" i="16"/>
  <c r="DD20" i="13"/>
  <c r="GR17" i="13"/>
  <c r="IB37" i="13"/>
  <c r="EJ34" i="13"/>
  <c r="LH36" i="13"/>
  <c r="IL39" i="13"/>
  <c r="FJ47" i="13"/>
  <c r="MF52" i="13"/>
  <c r="KB60" i="13"/>
  <c r="GV66" i="13"/>
  <c r="HS86" i="13"/>
  <c r="CI63" i="24" s="1"/>
  <c r="CI79" i="24" s="1"/>
  <c r="ID107" i="13"/>
  <c r="HX124" i="13"/>
  <c r="IP47" i="13"/>
  <c r="EQ17" i="13"/>
  <c r="AR148" i="13"/>
  <c r="LP151" i="13"/>
  <c r="BR166" i="13"/>
  <c r="BQ52" i="13"/>
  <c r="HX166" i="13"/>
  <c r="JM59" i="13"/>
  <c r="JN59" i="13" s="1"/>
  <c r="JM86" i="13"/>
  <c r="DA63" i="24" s="1"/>
  <c r="DA79" i="24" s="1"/>
  <c r="MP183" i="13"/>
  <c r="KW64" i="13"/>
  <c r="KX64" i="13" s="1"/>
  <c r="KW87" i="13"/>
  <c r="DN64" i="24" s="1"/>
  <c r="DN80" i="24" s="1"/>
  <c r="CV204" i="13"/>
  <c r="CU67" i="13"/>
  <c r="CV67" i="13" s="1"/>
  <c r="LB206" i="13"/>
  <c r="AR221" i="13"/>
  <c r="AQ69" i="13"/>
  <c r="AR69" i="13" s="1"/>
  <c r="LZ228" i="13"/>
  <c r="LY71" i="13"/>
  <c r="HX216" i="13"/>
  <c r="AB112" i="16"/>
  <c r="BS69" i="16"/>
  <c r="DD214" i="16"/>
  <c r="DC71" i="16"/>
  <c r="AL135" i="22"/>
  <c r="AK35" i="22"/>
  <c r="K205" i="1"/>
  <c r="H340" i="29" s="1"/>
  <c r="AY14" i="13"/>
  <c r="AC15" i="13"/>
  <c r="GY17" i="13"/>
  <c r="EC18" i="13"/>
  <c r="IW18" i="13"/>
  <c r="DG19" i="13"/>
  <c r="LG19" i="13"/>
  <c r="LH19" i="13" s="1"/>
  <c r="BC20" i="13"/>
  <c r="LQ20" i="13"/>
  <c r="BK21" i="13"/>
  <c r="FA21" i="13"/>
  <c r="LW25" i="13"/>
  <c r="EQ29" i="13"/>
  <c r="BS31" i="13"/>
  <c r="BT31" i="13" s="1"/>
  <c r="DC32" i="13"/>
  <c r="JC34" i="13"/>
  <c r="IK35" i="13"/>
  <c r="IL35" i="13" s="1"/>
  <c r="ML37" i="13"/>
  <c r="HK41" i="13"/>
  <c r="ML42" i="13"/>
  <c r="LW44" i="13"/>
  <c r="AR46" i="13"/>
  <c r="BG49" i="13"/>
  <c r="BI50" i="13"/>
  <c r="BJ50" i="13" s="1"/>
  <c r="JM50" i="13"/>
  <c r="JN50" i="13" s="1"/>
  <c r="CP54" i="13"/>
  <c r="JQ55" i="13"/>
  <c r="EE56" i="13"/>
  <c r="LU56" i="13"/>
  <c r="KQ59" i="13"/>
  <c r="GW66" i="13"/>
  <c r="LR71" i="13"/>
  <c r="KP67" i="13"/>
  <c r="BK69" i="13"/>
  <c r="FS69" i="13"/>
  <c r="AL75" i="13"/>
  <c r="AL71" i="13"/>
  <c r="GQ82" i="13"/>
  <c r="S88" i="13"/>
  <c r="HG88" i="13"/>
  <c r="CE65" i="24" s="1"/>
  <c r="CE81" i="24" s="1"/>
  <c r="HL108" i="13"/>
  <c r="FB111" i="13"/>
  <c r="LF124" i="13"/>
  <c r="AB113" i="13"/>
  <c r="AT121" i="13"/>
  <c r="FL123" i="13"/>
  <c r="HL130" i="13"/>
  <c r="ID133" i="13"/>
  <c r="HD134" i="13"/>
  <c r="KD134" i="13"/>
  <c r="V135" i="13"/>
  <c r="DD135" i="13"/>
  <c r="GJ135" i="13"/>
  <c r="DN152" i="13"/>
  <c r="LX154" i="13"/>
  <c r="DP144" i="13"/>
  <c r="V145" i="13"/>
  <c r="ET147" i="13"/>
  <c r="H150" i="13"/>
  <c r="BY46" i="13"/>
  <c r="L156" i="13"/>
  <c r="MG49" i="13"/>
  <c r="AQ86" i="13"/>
  <c r="CG86" i="13"/>
  <c r="AH63" i="24" s="1"/>
  <c r="AH79" i="24" s="1"/>
  <c r="CG59" i="13"/>
  <c r="CH59" i="13" s="1"/>
  <c r="BL185" i="13"/>
  <c r="AR199" i="13"/>
  <c r="FO61" i="13"/>
  <c r="FP201" i="13"/>
  <c r="DL204" i="13"/>
  <c r="GR204" i="13"/>
  <c r="GQ62" i="13"/>
  <c r="FD193" i="13"/>
  <c r="IL193" i="13"/>
  <c r="HT195" i="13"/>
  <c r="KX195" i="13"/>
  <c r="DP196" i="13"/>
  <c r="DO64" i="13"/>
  <c r="AZ203" i="13"/>
  <c r="T217" i="13"/>
  <c r="S67" i="13"/>
  <c r="CX204" i="13"/>
  <c r="CW67" i="13"/>
  <c r="CX67" i="13" s="1"/>
  <c r="FL205" i="13"/>
  <c r="IP218" i="13"/>
  <c r="JV222" i="13"/>
  <c r="DF214" i="13"/>
  <c r="MD215" i="13"/>
  <c r="ER222" i="13"/>
  <c r="KZ222" i="13"/>
  <c r="HX226" i="13"/>
  <c r="DN227" i="13"/>
  <c r="JJ228" i="13"/>
  <c r="CH67" i="16"/>
  <c r="AC20" i="16"/>
  <c r="DL184" i="16"/>
  <c r="DK20" i="16"/>
  <c r="AM60" i="16"/>
  <c r="J157" i="22"/>
  <c r="M162" i="1"/>
  <c r="F60" i="1"/>
  <c r="C126" i="2"/>
  <c r="CW16" i="13"/>
  <c r="HG17" i="13"/>
  <c r="EE18" i="13"/>
  <c r="JC18" i="13"/>
  <c r="JD18" i="13" s="1"/>
  <c r="DM19" i="13"/>
  <c r="BG20" i="13"/>
  <c r="II20" i="13"/>
  <c r="BQ21" i="13"/>
  <c r="MC21" i="13"/>
  <c r="MD21" i="13" s="1"/>
  <c r="AQ24" i="13"/>
  <c r="AR29" i="13" s="1"/>
  <c r="HO24" i="13"/>
  <c r="KW26" i="13"/>
  <c r="AR30" i="13"/>
  <c r="HC31" i="13"/>
  <c r="DE32" i="13"/>
  <c r="K35" i="13"/>
  <c r="L40" i="13" s="1"/>
  <c r="DP39" i="13"/>
  <c r="CW40" i="13"/>
  <c r="LG40" i="13"/>
  <c r="FG42" i="13"/>
  <c r="MN42" i="13"/>
  <c r="KP52" i="13"/>
  <c r="BI49" i="13"/>
  <c r="FQ50" i="13"/>
  <c r="FR50" i="13" s="1"/>
  <c r="KI54" i="13"/>
  <c r="BY55" i="13"/>
  <c r="AI56" i="13"/>
  <c r="AJ61" i="13" s="1"/>
  <c r="IN56" i="13"/>
  <c r="LX56" i="13"/>
  <c r="CV57" i="13"/>
  <c r="LJ57" i="13"/>
  <c r="GN59" i="13"/>
  <c r="AY61" i="13"/>
  <c r="DN67" i="13"/>
  <c r="HO62" i="13"/>
  <c r="LI62" i="13"/>
  <c r="CI64" i="13"/>
  <c r="CJ64" i="13" s="1"/>
  <c r="AS65" i="13"/>
  <c r="GY66" i="13"/>
  <c r="BO69" i="13"/>
  <c r="CY74" i="13"/>
  <c r="CZ74" i="13" s="1"/>
  <c r="II75" i="13"/>
  <c r="IU86" i="13"/>
  <c r="CT63" i="24" s="1"/>
  <c r="CT79" i="24" s="1"/>
  <c r="FK87" i="13"/>
  <c r="BM64" i="24" s="1"/>
  <c r="BM80" i="24" s="1"/>
  <c r="HU88" i="13"/>
  <c r="CJ65" i="24" s="1"/>
  <c r="CJ81" i="24" s="1"/>
  <c r="GX104" i="13"/>
  <c r="KD104" i="13"/>
  <c r="CP114" i="13"/>
  <c r="IV114" i="13"/>
  <c r="IB120" i="13"/>
  <c r="LH133" i="13"/>
  <c r="GJ122" i="13"/>
  <c r="ID124" i="13"/>
  <c r="GQ39" i="13"/>
  <c r="L132" i="13"/>
  <c r="CP132" i="13"/>
  <c r="HF134" i="13"/>
  <c r="X145" i="13"/>
  <c r="GJ145" i="13"/>
  <c r="H146" i="13"/>
  <c r="EV160" i="13"/>
  <c r="LJ147" i="13"/>
  <c r="BL152" i="13"/>
  <c r="GN160" i="13"/>
  <c r="GM50" i="13"/>
  <c r="LJ175" i="13"/>
  <c r="LI51" i="13"/>
  <c r="LJ56" i="13" s="1"/>
  <c r="EF163" i="13"/>
  <c r="BK55" i="13"/>
  <c r="BL55" i="13" s="1"/>
  <c r="KK86" i="13"/>
  <c r="DJ63" i="24" s="1"/>
  <c r="DJ79" i="24" s="1"/>
  <c r="D184" i="13"/>
  <c r="JV191" i="13"/>
  <c r="JU62" i="13"/>
  <c r="L192" i="13"/>
  <c r="K62" i="13"/>
  <c r="EM87" i="13"/>
  <c r="BD64" i="24" s="1"/>
  <c r="BD80" i="24" s="1"/>
  <c r="BX215" i="13"/>
  <c r="BW66" i="13"/>
  <c r="CH218" i="13"/>
  <c r="FP218" i="13"/>
  <c r="LZ218" i="13"/>
  <c r="GV227" i="13"/>
  <c r="T228" i="13"/>
  <c r="CX228" i="13"/>
  <c r="AD124" i="16"/>
  <c r="AC36" i="16"/>
  <c r="CW39" i="16"/>
  <c r="AV154" i="16"/>
  <c r="AV141" i="16"/>
  <c r="CA60" i="16"/>
  <c r="G20" i="16"/>
  <c r="E28" i="1"/>
  <c r="N110" i="1"/>
  <c r="P95" i="1"/>
  <c r="N118" i="1"/>
  <c r="C43" i="1"/>
  <c r="O184" i="1"/>
  <c r="J320" i="29" s="1"/>
  <c r="AI15" i="13"/>
  <c r="AJ16" i="13" s="1"/>
  <c r="IM15" i="13"/>
  <c r="IS16" i="13"/>
  <c r="IT17" i="13" s="1"/>
  <c r="O18" i="13"/>
  <c r="P19" i="13" s="1"/>
  <c r="EI18" i="13"/>
  <c r="EJ18" i="13" s="1"/>
  <c r="U19" i="13"/>
  <c r="V20" i="13" s="1"/>
  <c r="DS19" i="13"/>
  <c r="HO19" i="13"/>
  <c r="BK20" i="13"/>
  <c r="EU20" i="13"/>
  <c r="EV21" i="13" s="1"/>
  <c r="IU21" i="13"/>
  <c r="AS24" i="13"/>
  <c r="JI29" i="13"/>
  <c r="JJ34" i="13" s="1"/>
  <c r="GE30" i="13"/>
  <c r="IU32" i="13"/>
  <c r="IV32" i="13" s="1"/>
  <c r="M35" i="13"/>
  <c r="HW36" i="13"/>
  <c r="DS39" i="13"/>
  <c r="JA39" i="13"/>
  <c r="JB39" i="13" s="1"/>
  <c r="MC44" i="13"/>
  <c r="AN47" i="13"/>
  <c r="FS47" i="13"/>
  <c r="FT47" i="13" s="1"/>
  <c r="KQ47" i="13"/>
  <c r="LG49" i="13"/>
  <c r="P51" i="13"/>
  <c r="KK54" i="13"/>
  <c r="IO56" i="13"/>
  <c r="IP56" i="13" s="1"/>
  <c r="LN57" i="13"/>
  <c r="GP59" i="13"/>
  <c r="CM60" i="13"/>
  <c r="KJ60" i="13"/>
  <c r="FC61" i="13"/>
  <c r="AA62" i="13"/>
  <c r="FQ65" i="13"/>
  <c r="JU65" i="13"/>
  <c r="JV65" i="13" s="1"/>
  <c r="JK70" i="13"/>
  <c r="JL75" i="13" s="1"/>
  <c r="FK71" i="13"/>
  <c r="DC74" i="13"/>
  <c r="AQ75" i="13"/>
  <c r="AR75" i="13" s="1"/>
  <c r="IE82" i="13"/>
  <c r="EI84" i="13"/>
  <c r="IW85" i="13"/>
  <c r="IW86" i="13"/>
  <c r="CU63" i="24" s="1"/>
  <c r="CU79" i="24" s="1"/>
  <c r="W88" i="13"/>
  <c r="HW88" i="13"/>
  <c r="CK65" i="24" s="1"/>
  <c r="CK81" i="24" s="1"/>
  <c r="AF113" i="13"/>
  <c r="DK32" i="13"/>
  <c r="JV113" i="13"/>
  <c r="BT115" i="13"/>
  <c r="FT119" i="13"/>
  <c r="LJ120" i="13"/>
  <c r="GN122" i="13"/>
  <c r="AL131" i="13"/>
  <c r="HH134" i="13"/>
  <c r="JT145" i="13"/>
  <c r="KR148" i="13"/>
  <c r="DH160" i="13"/>
  <c r="GE52" i="13"/>
  <c r="LN166" i="13"/>
  <c r="DX173" i="13"/>
  <c r="EE19" i="13"/>
  <c r="HN190" i="13"/>
  <c r="HN177" i="13"/>
  <c r="O57" i="13"/>
  <c r="AC86" i="13"/>
  <c r="M63" i="24" s="1"/>
  <c r="M79" i="24" s="1"/>
  <c r="DL196" i="13"/>
  <c r="JV196" i="13"/>
  <c r="E59" i="13"/>
  <c r="JZ204" i="13"/>
  <c r="JY62" i="13"/>
  <c r="FX192" i="13"/>
  <c r="EQ87" i="13"/>
  <c r="BZ202" i="13"/>
  <c r="KK66" i="13"/>
  <c r="DC67" i="13"/>
  <c r="DD67" i="13" s="1"/>
  <c r="GJ204" i="13"/>
  <c r="GI67" i="13"/>
  <c r="GX222" i="13"/>
  <c r="BW70" i="13"/>
  <c r="AC71" i="13"/>
  <c r="FT215" i="13"/>
  <c r="JB215" i="13"/>
  <c r="AJ231" i="13"/>
  <c r="AJ218" i="13"/>
  <c r="EZ230" i="13"/>
  <c r="H160" i="16"/>
  <c r="BX180" i="16"/>
  <c r="AT186" i="16"/>
  <c r="AS60" i="16"/>
  <c r="BR205" i="16"/>
  <c r="BQ67" i="16"/>
  <c r="DN224" i="16"/>
  <c r="DM75" i="16"/>
  <c r="CF225" i="16"/>
  <c r="J148" i="1"/>
  <c r="N227" i="1"/>
  <c r="DC14" i="13"/>
  <c r="AK15" i="13"/>
  <c r="HU17" i="13"/>
  <c r="W18" i="13"/>
  <c r="W19" i="13"/>
  <c r="HS19" i="13"/>
  <c r="EY20" i="13"/>
  <c r="EZ20" i="13" s="1"/>
  <c r="IM20" i="13"/>
  <c r="IN20" i="13" s="1"/>
  <c r="FI21" i="13"/>
  <c r="FJ21" i="13" s="1"/>
  <c r="FL31" i="13"/>
  <c r="P34" i="13"/>
  <c r="EM36" i="13"/>
  <c r="EN41" i="13" s="1"/>
  <c r="LU36" i="13"/>
  <c r="S40" i="13"/>
  <c r="T45" i="13" s="1"/>
  <c r="LM40" i="13"/>
  <c r="GI49" i="13"/>
  <c r="GJ54" i="13" s="1"/>
  <c r="KB55" i="13"/>
  <c r="S51" i="13"/>
  <c r="T51" i="13" s="1"/>
  <c r="CX59" i="13"/>
  <c r="GN54" i="13"/>
  <c r="LB64" i="13"/>
  <c r="GP60" i="13"/>
  <c r="EB62" i="13"/>
  <c r="GJ69" i="13"/>
  <c r="AZ65" i="13"/>
  <c r="DH66" i="13"/>
  <c r="KL74" i="13"/>
  <c r="EK84" i="13"/>
  <c r="JQ85" i="13"/>
  <c r="DB62" i="24" s="1"/>
  <c r="DB78" i="24" s="1"/>
  <c r="BJ121" i="13"/>
  <c r="JT122" i="13"/>
  <c r="JB132" i="13"/>
  <c r="DL135" i="13"/>
  <c r="IX141" i="13"/>
  <c r="DW83" i="13"/>
  <c r="HF157" i="13"/>
  <c r="GX56" i="13"/>
  <c r="JB179" i="13"/>
  <c r="AZ195" i="13"/>
  <c r="DL183" i="13"/>
  <c r="G59" i="13"/>
  <c r="DN200" i="13"/>
  <c r="KB191" i="13"/>
  <c r="CF193" i="13"/>
  <c r="JD201" i="13"/>
  <c r="EF203" i="13"/>
  <c r="FT205" i="13"/>
  <c r="IX218" i="13"/>
  <c r="EZ212" i="13"/>
  <c r="N228" i="13"/>
  <c r="CR215" i="13"/>
  <c r="CM74" i="13"/>
  <c r="JR228" i="13"/>
  <c r="AK19" i="16"/>
  <c r="BI24" i="16"/>
  <c r="AQ25" i="16"/>
  <c r="G25" i="16"/>
  <c r="CO25" i="16"/>
  <c r="DE26" i="16"/>
  <c r="BW26" i="16"/>
  <c r="CM27" i="16"/>
  <c r="BC27" i="16"/>
  <c r="AJ105" i="16"/>
  <c r="AI14" i="16"/>
  <c r="DE31" i="16"/>
  <c r="BT123" i="16"/>
  <c r="CJ171" i="16"/>
  <c r="CJ158" i="16"/>
  <c r="CQ50" i="16"/>
  <c r="AQ59" i="16"/>
  <c r="AR184" i="16"/>
  <c r="DM67" i="16"/>
  <c r="AF153" i="22"/>
  <c r="AF166" i="22"/>
  <c r="L133" i="1"/>
  <c r="D32" i="1"/>
  <c r="N214" i="1"/>
  <c r="DE14" i="13"/>
  <c r="HW17" i="13"/>
  <c r="EM18" i="13"/>
  <c r="HU19" i="13"/>
  <c r="FA20" i="13"/>
  <c r="FB21" i="13" s="1"/>
  <c r="IO20" i="13"/>
  <c r="IP20" i="13" s="1"/>
  <c r="MK21" i="13"/>
  <c r="ML21" i="13" s="1"/>
  <c r="CA24" i="13"/>
  <c r="BI25" i="13"/>
  <c r="LG26" i="13"/>
  <c r="AJ29" i="13"/>
  <c r="EY29" i="13"/>
  <c r="S34" i="13"/>
  <c r="T39" i="13" s="1"/>
  <c r="EU34" i="13"/>
  <c r="EV39" i="13" s="1"/>
  <c r="DU35" i="13"/>
  <c r="IX42" i="13"/>
  <c r="DW39" i="13"/>
  <c r="LR45" i="13"/>
  <c r="FP42" i="13"/>
  <c r="JC42" i="13"/>
  <c r="JD47" i="13" s="1"/>
  <c r="F44" i="13"/>
  <c r="GM45" i="13"/>
  <c r="KL45" i="13"/>
  <c r="BH51" i="13"/>
  <c r="EY46" i="13"/>
  <c r="JM46" i="13"/>
  <c r="JN51" i="13" s="1"/>
  <c r="IV51" i="13"/>
  <c r="DW52" i="13"/>
  <c r="C54" i="13"/>
  <c r="CG55" i="13"/>
  <c r="CH55" i="13" s="1"/>
  <c r="GM55" i="13"/>
  <c r="HL57" i="13"/>
  <c r="LU57" i="13"/>
  <c r="GV59" i="13"/>
  <c r="CV60" i="13"/>
  <c r="FI61" i="13"/>
  <c r="EJ62" i="13"/>
  <c r="JY65" i="13"/>
  <c r="HG66" i="13"/>
  <c r="MC66" i="13"/>
  <c r="MD71" i="13" s="1"/>
  <c r="BW69" i="13"/>
  <c r="JQ69" i="13"/>
  <c r="HK77" i="13"/>
  <c r="LI82" i="13"/>
  <c r="KC85" i="13"/>
  <c r="DG62" i="24" s="1"/>
  <c r="DG78" i="24" s="1"/>
  <c r="JE86" i="13"/>
  <c r="JF87" i="13" s="1"/>
  <c r="KL104" i="13"/>
  <c r="CF120" i="13"/>
  <c r="AJ109" i="13"/>
  <c r="JZ109" i="13"/>
  <c r="JZ122" i="13"/>
  <c r="EL112" i="13"/>
  <c r="HT112" i="13"/>
  <c r="BZ115" i="13"/>
  <c r="FD120" i="13"/>
  <c r="EF121" i="13"/>
  <c r="HK35" i="13"/>
  <c r="HL40" i="13" s="1"/>
  <c r="CA37" i="13"/>
  <c r="FH133" i="13"/>
  <c r="LV146" i="13"/>
  <c r="HD139" i="13"/>
  <c r="LJ156" i="13"/>
  <c r="DN145" i="13"/>
  <c r="GQ44" i="13"/>
  <c r="N146" i="13"/>
  <c r="CR146" i="13"/>
  <c r="AJ154" i="13"/>
  <c r="GV173" i="13"/>
  <c r="JK52" i="13"/>
  <c r="GW85" i="13"/>
  <c r="KA85" i="13"/>
  <c r="DF62" i="24" s="1"/>
  <c r="DF78" i="24" s="1"/>
  <c r="DS57" i="13"/>
  <c r="DT57" i="13" s="1"/>
  <c r="MH179" i="13"/>
  <c r="KS86" i="13"/>
  <c r="LN198" i="13"/>
  <c r="LN185" i="13"/>
  <c r="T192" i="13"/>
  <c r="DH210" i="13"/>
  <c r="JF201" i="13"/>
  <c r="DH67" i="13"/>
  <c r="GP204" i="13"/>
  <c r="GO67" i="13"/>
  <c r="H205" i="13"/>
  <c r="G67" i="13"/>
  <c r="H67" i="13" s="1"/>
  <c r="JB218" i="13"/>
  <c r="LP216" i="13"/>
  <c r="DP224" i="13"/>
  <c r="JT228" i="13"/>
  <c r="AQ61" i="16"/>
  <c r="BK24" i="16"/>
  <c r="AA26" i="16"/>
  <c r="AB110" i="16"/>
  <c r="BP149" i="16"/>
  <c r="BP136" i="16"/>
  <c r="AQ18" i="16"/>
  <c r="AQ49" i="16"/>
  <c r="DG85" i="16"/>
  <c r="CE20" i="16"/>
  <c r="CF196" i="16"/>
  <c r="CG88" i="16"/>
  <c r="MP14" i="13"/>
  <c r="E16" i="1"/>
  <c r="P148" i="1"/>
  <c r="I26" i="2"/>
  <c r="DG14" i="13"/>
  <c r="AQ15" i="13"/>
  <c r="JI15" i="13"/>
  <c r="DH16" i="13"/>
  <c r="JK16" i="13"/>
  <c r="BS17" i="13"/>
  <c r="JM18" i="13"/>
  <c r="EM19" i="13"/>
  <c r="HX20" i="13"/>
  <c r="BS20" i="13"/>
  <c r="CA21" i="13"/>
  <c r="MM21" i="13"/>
  <c r="AK29" i="13"/>
  <c r="KR35" i="13"/>
  <c r="CZ46" i="13"/>
  <c r="IJ41" i="13"/>
  <c r="DL49" i="13"/>
  <c r="GP45" i="13"/>
  <c r="FC46" i="13"/>
  <c r="GH55" i="13"/>
  <c r="N52" i="13"/>
  <c r="DC54" i="13"/>
  <c r="GW59" i="13"/>
  <c r="GX64" i="13" s="1"/>
  <c r="LH59" i="13"/>
  <c r="DD60" i="13"/>
  <c r="AJ62" i="13"/>
  <c r="CQ67" i="13"/>
  <c r="DS77" i="13"/>
  <c r="MP119" i="13"/>
  <c r="GX109" i="13"/>
  <c r="AZ144" i="13"/>
  <c r="GU17" i="13"/>
  <c r="KA17" i="13"/>
  <c r="KB18" i="13" s="1"/>
  <c r="P146" i="13"/>
  <c r="FZ146" i="13"/>
  <c r="JN178" i="13"/>
  <c r="JM52" i="13"/>
  <c r="KR173" i="13"/>
  <c r="GQ19" i="13"/>
  <c r="O56" i="13"/>
  <c r="HO86" i="13"/>
  <c r="CA61" i="13"/>
  <c r="CB66" i="13" s="1"/>
  <c r="HD191" i="13"/>
  <c r="HC62" i="13"/>
  <c r="FY67" i="13"/>
  <c r="BP174" i="16"/>
  <c r="BP161" i="16"/>
  <c r="DK74" i="16"/>
  <c r="DL222" i="16"/>
  <c r="FI5" i="6"/>
  <c r="J149" i="1"/>
  <c r="I157" i="1"/>
  <c r="L163" i="1"/>
  <c r="J214" i="1"/>
  <c r="F348" i="29" s="1"/>
  <c r="C30" i="2"/>
  <c r="C62" i="2"/>
  <c r="C33" i="24" s="1"/>
  <c r="C87" i="2"/>
  <c r="W138" i="2"/>
  <c r="DK14" i="13"/>
  <c r="AS15" i="13"/>
  <c r="KQ15" i="13"/>
  <c r="JU16" i="13"/>
  <c r="II17" i="13"/>
  <c r="IJ17" i="13" s="1"/>
  <c r="AK18" i="13"/>
  <c r="EU18" i="13"/>
  <c r="EV19" i="13" s="1"/>
  <c r="IA19" i="13"/>
  <c r="IB20" i="13" s="1"/>
  <c r="BW20" i="13"/>
  <c r="BX21" i="13" s="1"/>
  <c r="FG20" i="13"/>
  <c r="CI24" i="13"/>
  <c r="CJ29" i="13" s="1"/>
  <c r="AN29" i="13"/>
  <c r="DU32" i="13"/>
  <c r="JJ32" i="13"/>
  <c r="AF35" i="13"/>
  <c r="EM35" i="13"/>
  <c r="EJ39" i="13"/>
  <c r="MC40" i="13"/>
  <c r="AQ42" i="13"/>
  <c r="K44" i="13"/>
  <c r="JT46" i="13"/>
  <c r="BL52" i="13"/>
  <c r="LQ47" i="13"/>
  <c r="LR47" i="13" s="1"/>
  <c r="KL50" i="13"/>
  <c r="P52" i="13"/>
  <c r="GW54" i="13"/>
  <c r="GQ55" i="13"/>
  <c r="GR60" i="13" s="1"/>
  <c r="KL60" i="13"/>
  <c r="FC56" i="13"/>
  <c r="CY59" i="13"/>
  <c r="GA65" i="13"/>
  <c r="GB65" i="13" s="1"/>
  <c r="ML66" i="13"/>
  <c r="HE67" i="13"/>
  <c r="LQ67" i="13"/>
  <c r="GG69" i="13"/>
  <c r="GH69" i="13" s="1"/>
  <c r="JZ69" i="13"/>
  <c r="KA71" i="13"/>
  <c r="DO74" i="13"/>
  <c r="KG84" i="13"/>
  <c r="DH61" i="24" s="1"/>
  <c r="DH77" i="24" s="1"/>
  <c r="GG87" i="13"/>
  <c r="AQ88" i="13"/>
  <c r="R65" i="24" s="1"/>
  <c r="R81" i="24" s="1"/>
  <c r="IO88" i="13"/>
  <c r="CR65" i="24" s="1"/>
  <c r="CR81" i="24" s="1"/>
  <c r="DL111" i="13"/>
  <c r="DO29" i="13"/>
  <c r="KD109" i="13"/>
  <c r="V110" i="13"/>
  <c r="CB115" i="13"/>
  <c r="HX117" i="13"/>
  <c r="IN120" i="13"/>
  <c r="LQ35" i="13"/>
  <c r="BH121" i="13"/>
  <c r="EJ121" i="13"/>
  <c r="HN121" i="13"/>
  <c r="MN132" i="13"/>
  <c r="EN147" i="13"/>
  <c r="KO16" i="13"/>
  <c r="LN143" i="13"/>
  <c r="BB144" i="13"/>
  <c r="DT145" i="13"/>
  <c r="KC50" i="13"/>
  <c r="KD55" i="13" s="1"/>
  <c r="KD173" i="13"/>
  <c r="MP161" i="13"/>
  <c r="MO50" i="13"/>
  <c r="MP50" i="13" s="1"/>
  <c r="FD172" i="13"/>
  <c r="BI56" i="13"/>
  <c r="HX177" i="13"/>
  <c r="LB177" i="13"/>
  <c r="BH182" i="13"/>
  <c r="BG86" i="13"/>
  <c r="LR185" i="13"/>
  <c r="JI61" i="13"/>
  <c r="JJ66" i="13" s="1"/>
  <c r="EB191" i="13"/>
  <c r="HF191" i="13"/>
  <c r="X67" i="13"/>
  <c r="CN193" i="13"/>
  <c r="BJ203" i="13"/>
  <c r="BJ221" i="13"/>
  <c r="EQ69" i="13"/>
  <c r="EM88" i="13"/>
  <c r="AN227" i="13"/>
  <c r="AM71" i="13"/>
  <c r="EN223" i="13"/>
  <c r="KP227" i="13"/>
  <c r="AY25" i="16"/>
  <c r="CE18" i="16"/>
  <c r="CF156" i="16"/>
  <c r="CE49" i="16"/>
  <c r="AV170" i="16"/>
  <c r="AU49" i="16"/>
  <c r="D193" i="16"/>
  <c r="BD66" i="16"/>
  <c r="CX210" i="16"/>
  <c r="V227" i="16"/>
  <c r="DT41" i="13"/>
  <c r="CB60" i="13"/>
  <c r="D27" i="1"/>
  <c r="K134" i="1"/>
  <c r="K162" i="1"/>
  <c r="JY16" i="13"/>
  <c r="AN18" i="13"/>
  <c r="IU20" i="13"/>
  <c r="N31" i="13"/>
  <c r="FC34" i="13"/>
  <c r="BZ49" i="13"/>
  <c r="H57" i="13"/>
  <c r="DC59" i="13"/>
  <c r="BZ66" i="13"/>
  <c r="II62" i="13"/>
  <c r="LU67" i="13"/>
  <c r="LV67" i="13" s="1"/>
  <c r="KW86" i="13"/>
  <c r="JN119" i="13"/>
  <c r="JL146" i="13"/>
  <c r="LR172" i="13"/>
  <c r="AD62" i="13"/>
  <c r="JL188" i="13"/>
  <c r="JK61" i="13"/>
  <c r="FL189" i="13"/>
  <c r="FK61" i="13"/>
  <c r="FL61" i="13" s="1"/>
  <c r="HH191" i="13"/>
  <c r="GH215" i="13"/>
  <c r="FJ226" i="13"/>
  <c r="FI75" i="13"/>
  <c r="FJ75" i="13" s="1"/>
  <c r="KR227" i="13"/>
  <c r="KB228" i="13"/>
  <c r="BT104" i="16"/>
  <c r="BS24" i="16"/>
  <c r="BB107" i="16"/>
  <c r="BA25" i="16"/>
  <c r="DP31" i="16"/>
  <c r="BP114" i="16"/>
  <c r="BO27" i="16"/>
  <c r="DO41" i="16"/>
  <c r="DP137" i="16"/>
  <c r="DF215" i="16"/>
  <c r="DE66" i="16"/>
  <c r="BT221" i="16"/>
  <c r="FT60" i="13"/>
  <c r="K214" i="1"/>
  <c r="H348" i="29" s="1"/>
  <c r="KY15" i="13"/>
  <c r="BZ18" i="13"/>
  <c r="IK17" i="13"/>
  <c r="EY18" i="13"/>
  <c r="EZ19" i="13" s="1"/>
  <c r="ET20" i="13"/>
  <c r="LQ26" i="13"/>
  <c r="FJ29" i="13"/>
  <c r="IB31" i="13"/>
  <c r="IK36" i="13"/>
  <c r="JI37" i="13"/>
  <c r="DU40" i="13"/>
  <c r="IN41" i="13"/>
  <c r="FT42" i="13"/>
  <c r="C45" i="13"/>
  <c r="GQ87" i="13"/>
  <c r="BY64" i="24" s="1"/>
  <c r="BY80" i="24" s="1"/>
  <c r="IS88" i="13"/>
  <c r="CS65" i="24" s="1"/>
  <c r="CS81" i="24" s="1"/>
  <c r="IP115" i="13"/>
  <c r="ED131" i="13"/>
  <c r="M134" i="1"/>
  <c r="N141" i="1"/>
  <c r="P228" i="1"/>
  <c r="KI16" i="13"/>
  <c r="CI17" i="13"/>
  <c r="IM17" i="13"/>
  <c r="IN17" i="13" s="1"/>
  <c r="AQ18" i="13"/>
  <c r="AR19" i="13" s="1"/>
  <c r="JU18" i="13"/>
  <c r="MC19" i="13"/>
  <c r="FK20" i="13"/>
  <c r="MO20" i="13"/>
  <c r="JE21" i="13"/>
  <c r="JF21" i="13" s="1"/>
  <c r="G22" i="13"/>
  <c r="LU26" i="13"/>
  <c r="FK29" i="13"/>
  <c r="KA29" i="13"/>
  <c r="GW30" i="13"/>
  <c r="GX35" i="13" s="1"/>
  <c r="ES32" i="13"/>
  <c r="JM32" i="13"/>
  <c r="FH34" i="13"/>
  <c r="AM35" i="13"/>
  <c r="AN40" i="13" s="1"/>
  <c r="ET40" i="13"/>
  <c r="AF40" i="13"/>
  <c r="MK40" i="13"/>
  <c r="IO41" i="13"/>
  <c r="IP41" i="13" s="1"/>
  <c r="IU44" i="13"/>
  <c r="BQ47" i="13"/>
  <c r="GW50" i="13"/>
  <c r="AY56" i="13"/>
  <c r="AZ56" i="13" s="1"/>
  <c r="FI56" i="13"/>
  <c r="JC56" i="13"/>
  <c r="DO57" i="13"/>
  <c r="DP57" i="13" s="1"/>
  <c r="HS59" i="13"/>
  <c r="ET67" i="13"/>
  <c r="HD69" i="13"/>
  <c r="LE64" i="13"/>
  <c r="LF64" i="13" s="1"/>
  <c r="AM66" i="13"/>
  <c r="DU66" i="13"/>
  <c r="HS66" i="13"/>
  <c r="HT71" i="13" s="1"/>
  <c r="CM69" i="13"/>
  <c r="GN74" i="13"/>
  <c r="BK70" i="13"/>
  <c r="GG71" i="13"/>
  <c r="GH71" i="13" s="1"/>
  <c r="KY86" i="13"/>
  <c r="GJ106" i="13"/>
  <c r="IT115" i="13"/>
  <c r="AT118" i="13"/>
  <c r="DW34" i="13"/>
  <c r="GX118" i="13"/>
  <c r="GW81" i="13"/>
  <c r="GJ34" i="13"/>
  <c r="JR119" i="13"/>
  <c r="C15" i="13"/>
  <c r="EZ130" i="13"/>
  <c r="LJ130" i="13"/>
  <c r="HL131" i="13"/>
  <c r="CJ133" i="13"/>
  <c r="GF141" i="13"/>
  <c r="LP143" i="13"/>
  <c r="GR150" i="13"/>
  <c r="M49" i="13"/>
  <c r="CU49" i="13"/>
  <c r="F175" i="13"/>
  <c r="E51" i="13"/>
  <c r="FT166" i="13"/>
  <c r="ED169" i="13"/>
  <c r="FJ172" i="13"/>
  <c r="AD179" i="13"/>
  <c r="IP180" i="13"/>
  <c r="LX180" i="13"/>
  <c r="HL191" i="13"/>
  <c r="AD192" i="13"/>
  <c r="HU87" i="13"/>
  <c r="CJ64" i="24" s="1"/>
  <c r="CJ80" i="24" s="1"/>
  <c r="JR201" i="13"/>
  <c r="IX202" i="13"/>
  <c r="IW66" i="13"/>
  <c r="IX66" i="13" s="1"/>
  <c r="BP203" i="13"/>
  <c r="GZ204" i="13"/>
  <c r="KR209" i="13"/>
  <c r="KQ88" i="13"/>
  <c r="JN224" i="13"/>
  <c r="JM70" i="13"/>
  <c r="F212" i="13"/>
  <c r="FL225" i="13"/>
  <c r="FK70" i="13"/>
  <c r="EB214" i="13"/>
  <c r="EA71" i="13"/>
  <c r="EB71" i="13" s="1"/>
  <c r="HF214" i="13"/>
  <c r="AB228" i="13"/>
  <c r="AA71" i="13"/>
  <c r="LB223" i="13"/>
  <c r="BZ153" i="16"/>
  <c r="BA84" i="16"/>
  <c r="CH190" i="16"/>
  <c r="BA15" i="22"/>
  <c r="IJ19" i="13"/>
  <c r="CN57" i="13"/>
  <c r="J200" i="1"/>
  <c r="F335" i="29" s="1"/>
  <c r="O207" i="1"/>
  <c r="J342" i="29" s="1"/>
  <c r="I62" i="2"/>
  <c r="E33" i="24" s="1"/>
  <c r="IO17" i="13"/>
  <c r="IP17" i="13" s="1"/>
  <c r="AU29" i="13"/>
  <c r="DD31" i="13"/>
  <c r="EV37" i="13"/>
  <c r="FI34" i="13"/>
  <c r="FJ39" i="13" s="1"/>
  <c r="FG36" i="13"/>
  <c r="DL46" i="13"/>
  <c r="IV41" i="13"/>
  <c r="LA45" i="13"/>
  <c r="CF49" i="13"/>
  <c r="HO49" i="13"/>
  <c r="LY49" i="13"/>
  <c r="EU52" i="13"/>
  <c r="W54" i="13"/>
  <c r="X54" i="13" s="1"/>
  <c r="DP54" i="13"/>
  <c r="MH57" i="13"/>
  <c r="MP62" i="13"/>
  <c r="LH64" i="13"/>
  <c r="DW66" i="13"/>
  <c r="HV66" i="13"/>
  <c r="CO69" i="13"/>
  <c r="KT75" i="13"/>
  <c r="HP74" i="13"/>
  <c r="BK83" i="13"/>
  <c r="LQ84" i="13"/>
  <c r="DV61" i="24" s="1"/>
  <c r="DV77" i="24" s="1"/>
  <c r="MO86" i="13"/>
  <c r="GY87" i="13"/>
  <c r="CB64" i="24" s="1"/>
  <c r="CB80" i="24" s="1"/>
  <c r="BK88" i="13"/>
  <c r="Z65" i="24" s="1"/>
  <c r="Z81" i="24" s="1"/>
  <c r="DH106" i="13"/>
  <c r="GP114" i="13"/>
  <c r="LZ115" i="13"/>
  <c r="DX118" i="13"/>
  <c r="FB130" i="13"/>
  <c r="CZ141" i="13"/>
  <c r="GH141" i="13"/>
  <c r="CN147" i="13"/>
  <c r="AZ160" i="13"/>
  <c r="CO51" i="13"/>
  <c r="FT162" i="13"/>
  <c r="IF163" i="13"/>
  <c r="JL171" i="13"/>
  <c r="FW56" i="13"/>
  <c r="DE86" i="13"/>
  <c r="AQ63" i="24" s="1"/>
  <c r="AQ79" i="24" s="1"/>
  <c r="FR189" i="13"/>
  <c r="KP191" i="13"/>
  <c r="GV201" i="13"/>
  <c r="JT201" i="13"/>
  <c r="JB202" i="13"/>
  <c r="MG66" i="13"/>
  <c r="MH66" i="13" s="1"/>
  <c r="HO69" i="13"/>
  <c r="JR211" i="13"/>
  <c r="JQ70" i="13"/>
  <c r="JR75" i="13" s="1"/>
  <c r="FP225" i="13"/>
  <c r="FO70" i="13"/>
  <c r="FP75" i="13" s="1"/>
  <c r="LY88" i="13"/>
  <c r="MO74" i="13"/>
  <c r="BH227" i="13"/>
  <c r="EJ227" i="13"/>
  <c r="BY24" i="16"/>
  <c r="DH133" i="16"/>
  <c r="AF135" i="16"/>
  <c r="DL135" i="16"/>
  <c r="DL148" i="16"/>
  <c r="CV69" i="16"/>
  <c r="AZ231" i="16"/>
  <c r="AY77" i="16"/>
  <c r="EY14" i="13"/>
  <c r="BC15" i="13"/>
  <c r="BD16" i="13" s="1"/>
  <c r="CM17" i="13"/>
  <c r="AS18" i="13"/>
  <c r="FO20" i="13"/>
  <c r="FP21" i="13" s="1"/>
  <c r="L106" i="1"/>
  <c r="N126" i="1"/>
  <c r="N134" i="1"/>
  <c r="N172" i="1"/>
  <c r="O193" i="1"/>
  <c r="J329" i="29" s="1"/>
  <c r="M207" i="1"/>
  <c r="I342" i="29" s="1"/>
  <c r="C104" i="2"/>
  <c r="Q111" i="2"/>
  <c r="CM13" i="13"/>
  <c r="LG15" i="13"/>
  <c r="LH16" i="13" s="1"/>
  <c r="EI16" i="13"/>
  <c r="CO17" i="13"/>
  <c r="CP17" i="13" s="1"/>
  <c r="AU18" i="13"/>
  <c r="JY18" i="13"/>
  <c r="CG20" i="13"/>
  <c r="FQ20" i="13"/>
  <c r="FR21" i="13" s="1"/>
  <c r="CQ21" i="13"/>
  <c r="CR21" i="13" s="1"/>
  <c r="GA21" i="13"/>
  <c r="KQ29" i="13"/>
  <c r="IU31" i="13"/>
  <c r="IV31" i="13" s="1"/>
  <c r="W32" i="13"/>
  <c r="EY32" i="13"/>
  <c r="EY35" i="13"/>
  <c r="ES39" i="13"/>
  <c r="AL45" i="13"/>
  <c r="IE40" i="13"/>
  <c r="MO40" i="13"/>
  <c r="BC42" i="13"/>
  <c r="AE44" i="13"/>
  <c r="JA44" i="13"/>
  <c r="JB44" i="13" s="1"/>
  <c r="L45" i="13"/>
  <c r="HE45" i="13"/>
  <c r="HF50" i="13" s="1"/>
  <c r="LE45" i="13"/>
  <c r="LF50" i="13" s="1"/>
  <c r="BS46" i="13"/>
  <c r="BT51" i="13" s="1"/>
  <c r="MK49" i="13"/>
  <c r="EY52" i="13"/>
  <c r="EZ57" i="13" s="1"/>
  <c r="DS54" i="13"/>
  <c r="HO54" i="13"/>
  <c r="W57" i="13"/>
  <c r="X62" i="13" s="1"/>
  <c r="HX59" i="13"/>
  <c r="CN61" i="13"/>
  <c r="EY62" i="13"/>
  <c r="EZ62" i="13" s="1"/>
  <c r="C64" i="13"/>
  <c r="LI64" i="13"/>
  <c r="KL65" i="13"/>
  <c r="HW66" i="13"/>
  <c r="KI69" i="13"/>
  <c r="GA70" i="13"/>
  <c r="FR75" i="13"/>
  <c r="AY86" i="13"/>
  <c r="U63" i="24" s="1"/>
  <c r="U79" i="24" s="1"/>
  <c r="C87" i="13"/>
  <c r="BO88" i="13"/>
  <c r="EC24" i="13"/>
  <c r="DD106" i="13"/>
  <c r="GB107" i="13"/>
  <c r="IJ117" i="13"/>
  <c r="AB132" i="13"/>
  <c r="CM15" i="13"/>
  <c r="FT120" i="13"/>
  <c r="DL127" i="13"/>
  <c r="CR128" i="13"/>
  <c r="JB128" i="13"/>
  <c r="KZ139" i="13"/>
  <c r="DD141" i="13"/>
  <c r="GP161" i="13"/>
  <c r="CR175" i="13"/>
  <c r="CQ51" i="13"/>
  <c r="CR51" i="13" s="1"/>
  <c r="IF167" i="13"/>
  <c r="EA85" i="13"/>
  <c r="FY56" i="13"/>
  <c r="GN179" i="13"/>
  <c r="KR196" i="13"/>
  <c r="MD185" i="13"/>
  <c r="IE60" i="13"/>
  <c r="IF60" i="13" s="1"/>
  <c r="BD191" i="13"/>
  <c r="KZ213" i="13"/>
  <c r="JV201" i="13"/>
  <c r="BT203" i="13"/>
  <c r="AM88" i="13"/>
  <c r="DV223" i="13"/>
  <c r="FQ88" i="13"/>
  <c r="EF71" i="13"/>
  <c r="AY75" i="13"/>
  <c r="CI36" i="16"/>
  <c r="BP201" i="16"/>
  <c r="BO66" i="16"/>
  <c r="CX69" i="16"/>
  <c r="BH216" i="16"/>
  <c r="BG71" i="16"/>
  <c r="JM20" i="13"/>
  <c r="JN21" i="13" s="1"/>
  <c r="CU21" i="13"/>
  <c r="BH36" i="13"/>
  <c r="JZ47" i="13"/>
  <c r="DU45" i="13"/>
  <c r="DV45" i="13" s="1"/>
  <c r="BW46" i="13"/>
  <c r="BX46" i="13" s="1"/>
  <c r="AJ57" i="13"/>
  <c r="MN54" i="13"/>
  <c r="AA57" i="13"/>
  <c r="DM64" i="13"/>
  <c r="DN64" i="13" s="1"/>
  <c r="BX65" i="13"/>
  <c r="O67" i="13"/>
  <c r="BC13" i="13"/>
  <c r="KY13" i="13"/>
  <c r="JY13" i="13"/>
  <c r="ED118" i="13"/>
  <c r="FZ128" i="13"/>
  <c r="BI16" i="13"/>
  <c r="GE16" i="13"/>
  <c r="GF17" i="13" s="1"/>
  <c r="V171" i="13"/>
  <c r="HS57" i="13"/>
  <c r="JV61" i="13"/>
  <c r="LP190" i="13"/>
  <c r="BH191" i="13"/>
  <c r="GB202" i="13"/>
  <c r="BS88" i="13"/>
  <c r="BS70" i="13"/>
  <c r="CB201" i="16"/>
  <c r="CA61" i="16"/>
  <c r="CB61" i="16" s="1"/>
  <c r="Z164" i="22"/>
  <c r="I115" i="2"/>
  <c r="BI15" i="13"/>
  <c r="CR17" i="13"/>
  <c r="FB19" i="13"/>
  <c r="H21" i="13"/>
  <c r="CY24" i="13"/>
  <c r="MH52" i="13"/>
  <c r="P172" i="1"/>
  <c r="M201" i="1"/>
  <c r="I336" i="29" s="1"/>
  <c r="P224" i="1"/>
  <c r="HO14" i="13"/>
  <c r="LM15" i="13"/>
  <c r="LI16" i="13"/>
  <c r="KG18" i="13"/>
  <c r="BC19" i="13"/>
  <c r="FC19" i="13"/>
  <c r="IS19" i="13"/>
  <c r="CM20" i="13"/>
  <c r="FW20" i="13"/>
  <c r="JQ20" i="13"/>
  <c r="K21" i="13"/>
  <c r="L21" i="13" s="1"/>
  <c r="GG21" i="13"/>
  <c r="CH30" i="13"/>
  <c r="HO30" i="13"/>
  <c r="HP30" i="13" s="1"/>
  <c r="BB39" i="13"/>
  <c r="JT40" i="13"/>
  <c r="KG37" i="13"/>
  <c r="EL40" i="13"/>
  <c r="IO40" i="13"/>
  <c r="GF42" i="13"/>
  <c r="CO47" i="13"/>
  <c r="CP47" i="13" s="1"/>
  <c r="CN49" i="13"/>
  <c r="MO49" i="13"/>
  <c r="DK50" i="13"/>
  <c r="DL50" i="13" s="1"/>
  <c r="FH56" i="13"/>
  <c r="JZ51" i="13"/>
  <c r="FD52" i="13"/>
  <c r="LB55" i="13"/>
  <c r="DO59" i="13"/>
  <c r="DP64" i="13" s="1"/>
  <c r="ID59" i="13"/>
  <c r="CQ61" i="13"/>
  <c r="CR66" i="13" s="1"/>
  <c r="AZ62" i="13"/>
  <c r="IX67" i="13"/>
  <c r="LR69" i="13"/>
  <c r="AY66" i="13"/>
  <c r="HW67" i="13"/>
  <c r="HX67" i="13" s="1"/>
  <c r="GQ71" i="13"/>
  <c r="KW71" i="13"/>
  <c r="KX71" i="13" s="1"/>
  <c r="EM83" i="13"/>
  <c r="BD60" i="24" s="1"/>
  <c r="BD76" i="24" s="1"/>
  <c r="AE87" i="13"/>
  <c r="N64" i="24" s="1"/>
  <c r="N80" i="24" s="1"/>
  <c r="GA79" i="13"/>
  <c r="ET117" i="13"/>
  <c r="EF105" i="13"/>
  <c r="DP106" i="13"/>
  <c r="KB106" i="13"/>
  <c r="FH117" i="13"/>
  <c r="IN117" i="13"/>
  <c r="BB118" i="13"/>
  <c r="EE15" i="13"/>
  <c r="GV119" i="13"/>
  <c r="AI37" i="13"/>
  <c r="ML128" i="13"/>
  <c r="FJ130" i="13"/>
  <c r="BL131" i="13"/>
  <c r="EQ82" i="13"/>
  <c r="BE59" i="24" s="1"/>
  <c r="BE75" i="24" s="1"/>
  <c r="N133" i="13"/>
  <c r="MN133" i="13"/>
  <c r="IJ134" i="13"/>
  <c r="LJ134" i="13"/>
  <c r="S41" i="13"/>
  <c r="LY17" i="13"/>
  <c r="BO83" i="13"/>
  <c r="II47" i="13"/>
  <c r="T166" i="13"/>
  <c r="EN169" i="13"/>
  <c r="FT172" i="13"/>
  <c r="ME55" i="13"/>
  <c r="MF60" i="13" s="1"/>
  <c r="BT173" i="13"/>
  <c r="EY55" i="13"/>
  <c r="EZ60" i="13" s="1"/>
  <c r="KD188" i="13"/>
  <c r="DP179" i="13"/>
  <c r="LR199" i="13"/>
  <c r="LQ60" i="13"/>
  <c r="BG60" i="13"/>
  <c r="HT200" i="13"/>
  <c r="KZ187" i="13"/>
  <c r="AR201" i="13"/>
  <c r="IL190" i="13"/>
  <c r="LR190" i="13"/>
  <c r="BJ191" i="13"/>
  <c r="ED210" i="13"/>
  <c r="KR210" i="13"/>
  <c r="FZ199" i="13"/>
  <c r="EZ200" i="13"/>
  <c r="IF213" i="13"/>
  <c r="AN201" i="13"/>
  <c r="JY88" i="13"/>
  <c r="P212" i="13"/>
  <c r="CO74" i="13"/>
  <c r="JA74" i="13"/>
  <c r="MF222" i="13"/>
  <c r="DO35" i="16"/>
  <c r="DP40" i="16" s="1"/>
  <c r="AB133" i="16"/>
  <c r="AA40" i="16"/>
  <c r="DH146" i="16"/>
  <c r="DG40" i="16"/>
  <c r="P169" i="16"/>
  <c r="V74" i="22"/>
  <c r="AH152" i="22"/>
  <c r="CB112" i="13"/>
  <c r="JA83" i="13"/>
  <c r="CV60" i="24" s="1"/>
  <c r="CV76" i="24" s="1"/>
  <c r="AA84" i="13"/>
  <c r="L61" i="24" s="1"/>
  <c r="L77" i="24" s="1"/>
  <c r="L171" i="13"/>
  <c r="K84" i="13"/>
  <c r="F61" i="24" s="1"/>
  <c r="F77" i="24" s="1"/>
  <c r="K49" i="13"/>
  <c r="MF171" i="13"/>
  <c r="ME49" i="13"/>
  <c r="MF49" i="13" s="1"/>
  <c r="BX186" i="13"/>
  <c r="BW55" i="13"/>
  <c r="FA85" i="13"/>
  <c r="FA55" i="13"/>
  <c r="FB60" i="13" s="1"/>
  <c r="GV179" i="13"/>
  <c r="P189" i="13"/>
  <c r="FB200" i="13"/>
  <c r="IB69" i="13"/>
  <c r="JF212" i="13"/>
  <c r="FX222" i="13"/>
  <c r="FW74" i="13"/>
  <c r="FX74" i="13" s="1"/>
  <c r="HO87" i="13"/>
  <c r="CH64" i="24" s="1"/>
  <c r="CH80" i="24" s="1"/>
  <c r="P136" i="1"/>
  <c r="N201" i="1"/>
  <c r="K224" i="1"/>
  <c r="H357" i="29" s="1"/>
  <c r="W62" i="2"/>
  <c r="G33" i="24" s="1"/>
  <c r="CU15" i="13"/>
  <c r="LQ15" i="13"/>
  <c r="LR16" i="13" s="1"/>
  <c r="FC16" i="13"/>
  <c r="FD16" i="13" s="1"/>
  <c r="JK17" i="13"/>
  <c r="BI18" i="13"/>
  <c r="BJ19" i="13" s="1"/>
  <c r="IW19" i="13"/>
  <c r="JU20" i="13"/>
  <c r="O21" i="13"/>
  <c r="JU21" i="13"/>
  <c r="AU32" i="13"/>
  <c r="GF39" i="13"/>
  <c r="KP34" i="13"/>
  <c r="AK37" i="13"/>
  <c r="KO39" i="13"/>
  <c r="KP44" i="13" s="1"/>
  <c r="EI41" i="13"/>
  <c r="EJ41" i="13" s="1"/>
  <c r="CM42" i="13"/>
  <c r="CN42" i="13" s="1"/>
  <c r="HP45" i="13"/>
  <c r="CU47" i="13"/>
  <c r="CV47" i="13" s="1"/>
  <c r="JU52" i="13"/>
  <c r="JV52" i="13" s="1"/>
  <c r="E55" i="13"/>
  <c r="F55" i="13" s="1"/>
  <c r="BR56" i="13"/>
  <c r="LB61" i="13"/>
  <c r="FG62" i="13"/>
  <c r="FH67" i="13" s="1"/>
  <c r="M64" i="13"/>
  <c r="EE64" i="13"/>
  <c r="IE64" i="13"/>
  <c r="LX69" i="13"/>
  <c r="BC66" i="13"/>
  <c r="DG69" i="13"/>
  <c r="DH69" i="13" s="1"/>
  <c r="GQ70" i="13"/>
  <c r="GR70" i="13" s="1"/>
  <c r="IB74" i="13"/>
  <c r="EY83" i="13"/>
  <c r="BH60" i="24" s="1"/>
  <c r="BH76" i="24" s="1"/>
  <c r="MK84" i="13"/>
  <c r="AM87" i="13"/>
  <c r="Q64" i="24" s="1"/>
  <c r="Q80" i="24" s="1"/>
  <c r="IE87" i="13"/>
  <c r="CN64" i="24" s="1"/>
  <c r="CN80" i="24" s="1"/>
  <c r="CY88" i="13"/>
  <c r="GZ106" i="13"/>
  <c r="FL130" i="13"/>
  <c r="BH118" i="13"/>
  <c r="HM81" i="13"/>
  <c r="KS15" i="13"/>
  <c r="GZ132" i="13"/>
  <c r="JL128" i="13"/>
  <c r="BQ16" i="13"/>
  <c r="CW83" i="13"/>
  <c r="AN60" i="24" s="1"/>
  <c r="AN76" i="24" s="1"/>
  <c r="FG47" i="13"/>
  <c r="IP167" i="13"/>
  <c r="JE55" i="13"/>
  <c r="BX173" i="13"/>
  <c r="GJ189" i="13"/>
  <c r="GI56" i="13"/>
  <c r="JF176" i="13"/>
  <c r="ET178" i="13"/>
  <c r="JF185" i="13"/>
  <c r="MN185" i="13"/>
  <c r="LX186" i="13"/>
  <c r="CZ189" i="13"/>
  <c r="GX211" i="13"/>
  <c r="IJ200" i="13"/>
  <c r="II65" i="13"/>
  <c r="KH214" i="13"/>
  <c r="GJ215" i="13"/>
  <c r="GJ202" i="13"/>
  <c r="AZ74" i="13"/>
  <c r="IL213" i="13"/>
  <c r="EQ88" i="13"/>
  <c r="EQ71" i="13"/>
  <c r="ML222" i="13"/>
  <c r="MK74" i="13"/>
  <c r="CY25" i="16"/>
  <c r="AE32" i="16"/>
  <c r="AF113" i="16"/>
  <c r="AT165" i="16"/>
  <c r="AS47" i="16"/>
  <c r="LP16" i="13"/>
  <c r="BK36" i="13"/>
  <c r="BL41" i="13" s="1"/>
  <c r="HH55" i="13"/>
  <c r="AL54" i="13"/>
  <c r="K64" i="13"/>
  <c r="GZ74" i="13"/>
  <c r="LF71" i="13"/>
  <c r="D47" i="1"/>
  <c r="M209" i="1"/>
  <c r="I343" i="29" s="1"/>
  <c r="FH16" i="13"/>
  <c r="LU16" i="13"/>
  <c r="LV17" i="13" s="1"/>
  <c r="DG17" i="13"/>
  <c r="GF18" i="13"/>
  <c r="BK19" i="13"/>
  <c r="BL19" i="13" s="1"/>
  <c r="N20" i="13"/>
  <c r="KA21" i="13"/>
  <c r="FR35" i="13"/>
  <c r="BR36" i="13"/>
  <c r="HU45" i="13"/>
  <c r="HV45" i="13" s="1"/>
  <c r="CM46" i="13"/>
  <c r="FP52" i="13"/>
  <c r="AR54" i="13"/>
  <c r="L60" i="13"/>
  <c r="S59" i="13"/>
  <c r="T64" i="13" s="1"/>
  <c r="LF66" i="13"/>
  <c r="ET66" i="13"/>
  <c r="DL69" i="13"/>
  <c r="HE69" i="13"/>
  <c r="HF74" i="13" s="1"/>
  <c r="ER74" i="13"/>
  <c r="FA83" i="13"/>
  <c r="KI88" i="13"/>
  <c r="L108" i="13"/>
  <c r="MP32" i="13"/>
  <c r="BJ118" i="13"/>
  <c r="IV130" i="13"/>
  <c r="MD130" i="13"/>
  <c r="EZ144" i="13"/>
  <c r="AT132" i="13"/>
  <c r="HH156" i="13"/>
  <c r="HG84" i="13"/>
  <c r="CE61" i="24" s="1"/>
  <c r="CE77" i="24" s="1"/>
  <c r="AR161" i="13"/>
  <c r="DV161" i="13"/>
  <c r="HD161" i="13"/>
  <c r="CH61" i="13"/>
  <c r="FP177" i="13"/>
  <c r="FI59" i="13"/>
  <c r="V189" i="13"/>
  <c r="IL200" i="13"/>
  <c r="IK65" i="13"/>
  <c r="IL65" i="13" s="1"/>
  <c r="FA88" i="13"/>
  <c r="FA69" i="13"/>
  <c r="KX223" i="13"/>
  <c r="KW88" i="13"/>
  <c r="DN65" i="24" s="1"/>
  <c r="DN81" i="24" s="1"/>
  <c r="KW69" i="13"/>
  <c r="KX69" i="13" s="1"/>
  <c r="CF70" i="13"/>
  <c r="LV226" i="13"/>
  <c r="FR230" i="13"/>
  <c r="FR217" i="13"/>
  <c r="CH149" i="16"/>
  <c r="L180" i="1"/>
  <c r="LW16" i="13"/>
  <c r="BO18" i="13"/>
  <c r="BP19" i="13" s="1"/>
  <c r="JF19" i="13"/>
  <c r="GM20" i="13"/>
  <c r="KC21" i="13"/>
  <c r="MH30" i="13"/>
  <c r="JR41" i="13"/>
  <c r="KP42" i="13"/>
  <c r="LU45" i="13"/>
  <c r="GR46" i="13"/>
  <c r="DX50" i="13"/>
  <c r="KI51" i="13"/>
  <c r="KG52" i="13"/>
  <c r="KH52" i="13" s="1"/>
  <c r="N55" i="13"/>
  <c r="KH61" i="13"/>
  <c r="U59" i="13"/>
  <c r="DD66" i="13"/>
  <c r="HE61" i="13"/>
  <c r="EV66" i="13"/>
  <c r="LN71" i="13"/>
  <c r="FJ81" i="13"/>
  <c r="FK83" i="13"/>
  <c r="BM60" i="24" s="1"/>
  <c r="BM76" i="24" s="1"/>
  <c r="BP113" i="13"/>
  <c r="EV113" i="13"/>
  <c r="ID113" i="13"/>
  <c r="FQ15" i="13"/>
  <c r="FQ81" i="13"/>
  <c r="LY81" i="13"/>
  <c r="DY58" i="24" s="1"/>
  <c r="DY74" i="24" s="1"/>
  <c r="FR125" i="13"/>
  <c r="EB127" i="13"/>
  <c r="HH127" i="13"/>
  <c r="GN141" i="13"/>
  <c r="BT131" i="13"/>
  <c r="EZ131" i="13"/>
  <c r="CV138" i="13"/>
  <c r="KZ140" i="13"/>
  <c r="GX170" i="13"/>
  <c r="KH184" i="13"/>
  <c r="AR198" i="13"/>
  <c r="AQ65" i="13"/>
  <c r="L216" i="13"/>
  <c r="L203" i="13"/>
  <c r="FB209" i="13"/>
  <c r="HT223" i="13"/>
  <c r="HS69" i="13"/>
  <c r="KJ224" i="13"/>
  <c r="BH110" i="16"/>
  <c r="E34" i="16"/>
  <c r="E15" i="16"/>
  <c r="BH122" i="16"/>
  <c r="BG35" i="16"/>
  <c r="BG54" i="16"/>
  <c r="BG19" i="16"/>
  <c r="AT175" i="16"/>
  <c r="AS56" i="16"/>
  <c r="AZ210" i="16"/>
  <c r="AZ197" i="16"/>
  <c r="KI17" i="13"/>
  <c r="BQ18" i="13"/>
  <c r="BR18" i="13" s="1"/>
  <c r="GI18" i="13"/>
  <c r="S20" i="13"/>
  <c r="CY20" i="13"/>
  <c r="JJ30" i="13"/>
  <c r="LI27" i="13"/>
  <c r="LJ32" i="13" s="1"/>
  <c r="DF30" i="13"/>
  <c r="ML30" i="13"/>
  <c r="EJ31" i="13"/>
  <c r="JR36" i="13"/>
  <c r="LB39" i="13"/>
  <c r="EM45" i="13"/>
  <c r="EN45" i="13" s="1"/>
  <c r="JD49" i="13"/>
  <c r="EB50" i="13"/>
  <c r="KK51" i="13"/>
  <c r="KL51" i="13" s="1"/>
  <c r="BO52" i="13"/>
  <c r="BP57" i="13" s="1"/>
  <c r="LR55" i="13"/>
  <c r="EJ59" i="13"/>
  <c r="EM60" i="13"/>
  <c r="EN65" i="13" s="1"/>
  <c r="DD61" i="13"/>
  <c r="AI64" i="13"/>
  <c r="AJ64" i="13" s="1"/>
  <c r="IN69" i="13"/>
  <c r="BO66" i="13"/>
  <c r="LP71" i="13"/>
  <c r="LU88" i="13"/>
  <c r="DW65" i="24" s="1"/>
  <c r="DW81" i="24" s="1"/>
  <c r="BO24" i="13"/>
  <c r="KI13" i="13"/>
  <c r="JU13" i="13"/>
  <c r="M13" i="13"/>
  <c r="GG13" i="13"/>
  <c r="GV124" i="13"/>
  <c r="F31" i="13"/>
  <c r="JB125" i="13"/>
  <c r="IF126" i="13"/>
  <c r="JA15" i="13"/>
  <c r="JB16" i="13" s="1"/>
  <c r="HV118" i="13"/>
  <c r="AT119" i="13"/>
  <c r="IB139" i="13"/>
  <c r="LF126" i="13"/>
  <c r="HL127" i="13"/>
  <c r="JT141" i="13"/>
  <c r="GV137" i="13"/>
  <c r="JF138" i="13"/>
  <c r="LG44" i="13"/>
  <c r="JL158" i="13"/>
  <c r="GJ185" i="13"/>
  <c r="LA87" i="13"/>
  <c r="CF213" i="13"/>
  <c r="EN210" i="13"/>
  <c r="EM69" i="13"/>
  <c r="JL222" i="13"/>
  <c r="JK74" i="13"/>
  <c r="JL74" i="13" s="1"/>
  <c r="BH130" i="16"/>
  <c r="BG82" i="16"/>
  <c r="AN161" i="16"/>
  <c r="AN148" i="16"/>
  <c r="CG50" i="16"/>
  <c r="CR176" i="16"/>
  <c r="CQ56" i="16"/>
  <c r="CY65" i="16"/>
  <c r="N99" i="1"/>
  <c r="I224" i="1"/>
  <c r="E357" i="29" s="1"/>
  <c r="GM18" i="13"/>
  <c r="BR34" i="13"/>
  <c r="KX37" i="13"/>
  <c r="CV51" i="13"/>
  <c r="X59" i="13"/>
  <c r="DU69" i="13"/>
  <c r="HN74" i="13"/>
  <c r="HN69" i="13"/>
  <c r="AY87" i="13"/>
  <c r="FJ117" i="13"/>
  <c r="EJ114" i="13"/>
  <c r="C50" i="13"/>
  <c r="D55" i="13" s="1"/>
  <c r="AB172" i="13"/>
  <c r="AA85" i="13"/>
  <c r="FP60" i="13"/>
  <c r="IT55" i="13"/>
  <c r="JR56" i="13"/>
  <c r="LF210" i="13"/>
  <c r="HH211" i="13"/>
  <c r="DG39" i="16"/>
  <c r="AD171" i="16"/>
  <c r="AC54" i="16"/>
  <c r="Y85" i="22"/>
  <c r="K121" i="1"/>
  <c r="M151" i="1"/>
  <c r="O224" i="1"/>
  <c r="J357" i="29" s="1"/>
  <c r="EM15" i="13"/>
  <c r="LA18" i="13"/>
  <c r="FT20" i="13"/>
  <c r="GR20" i="13"/>
  <c r="GY21" i="13"/>
  <c r="MD29" i="13"/>
  <c r="FJ40" i="13"/>
  <c r="IT59" i="13"/>
  <c r="LX55" i="13"/>
  <c r="GP61" i="13"/>
  <c r="EN64" i="13"/>
  <c r="ET60" i="13"/>
  <c r="KA66" i="13"/>
  <c r="HV74" i="13"/>
  <c r="BD74" i="13"/>
  <c r="AM81" i="13"/>
  <c r="AT106" i="13"/>
  <c r="DN107" i="13"/>
  <c r="GV107" i="13"/>
  <c r="JN108" i="13"/>
  <c r="FZ115" i="13"/>
  <c r="JF115" i="13"/>
  <c r="BR118" i="13"/>
  <c r="GP128" i="13"/>
  <c r="JD125" i="13"/>
  <c r="FD126" i="13"/>
  <c r="EJ127" i="13"/>
  <c r="DD138" i="13"/>
  <c r="HT156" i="13"/>
  <c r="AQ85" i="13"/>
  <c r="IV55" i="13"/>
  <c r="JT185" i="13"/>
  <c r="JD186" i="13"/>
  <c r="LR200" i="13"/>
  <c r="DN189" i="13"/>
  <c r="FO87" i="13"/>
  <c r="F200" i="13"/>
  <c r="LV213" i="13"/>
  <c r="LU65" i="13"/>
  <c r="LV70" i="13" s="1"/>
  <c r="BH214" i="13"/>
  <c r="ET223" i="13"/>
  <c r="ES69" i="13"/>
  <c r="ET69" i="13" s="1"/>
  <c r="DH222" i="13"/>
  <c r="FT223" i="13"/>
  <c r="EF225" i="13"/>
  <c r="EE75" i="13"/>
  <c r="BK39" i="16"/>
  <c r="IC39" i="13" s="1"/>
  <c r="ID44" i="13" s="1"/>
  <c r="DK19" i="16"/>
  <c r="BW65" i="16"/>
  <c r="BX199" i="16"/>
  <c r="LE18" i="13"/>
  <c r="CA36" i="13"/>
  <c r="EZ50" i="13"/>
  <c r="GR61" i="13"/>
  <c r="LP61" i="13"/>
  <c r="FZ67" i="13"/>
  <c r="FB69" i="13"/>
  <c r="KC66" i="13"/>
  <c r="EQ67" i="13"/>
  <c r="JE67" i="13"/>
  <c r="K69" i="13"/>
  <c r="CZ75" i="13"/>
  <c r="LE83" i="13"/>
  <c r="BA87" i="13"/>
  <c r="V64" i="24" s="1"/>
  <c r="V80" i="24" s="1"/>
  <c r="AN120" i="13"/>
  <c r="AN107" i="13"/>
  <c r="JV128" i="13"/>
  <c r="KR136" i="13"/>
  <c r="CV125" i="13"/>
  <c r="GB125" i="13"/>
  <c r="FH126" i="13"/>
  <c r="EK15" i="13"/>
  <c r="CQ86" i="13"/>
  <c r="AL63" i="24" s="1"/>
  <c r="AL79" i="24" s="1"/>
  <c r="JF199" i="13"/>
  <c r="MD231" i="13"/>
  <c r="BQ31" i="16"/>
  <c r="BR31" i="16" s="1"/>
  <c r="BX158" i="16"/>
  <c r="BW44" i="16"/>
  <c r="DO45" i="16"/>
  <c r="CP174" i="16"/>
  <c r="CO55" i="16"/>
  <c r="N196" i="16"/>
  <c r="N209" i="16"/>
  <c r="AE21" i="13"/>
  <c r="O121" i="1"/>
  <c r="N166" i="1"/>
  <c r="I174" i="1"/>
  <c r="LU13" i="13"/>
  <c r="JI14" i="13"/>
  <c r="MN17" i="13"/>
  <c r="KS17" i="13"/>
  <c r="KT18" i="13" s="1"/>
  <c r="GU18" i="13"/>
  <c r="KA19" i="13"/>
  <c r="AI21" i="13"/>
  <c r="AJ21" i="13" s="1"/>
  <c r="DU21" i="13"/>
  <c r="DV21" i="13" s="1"/>
  <c r="IM26" i="13"/>
  <c r="LW27" i="13"/>
  <c r="KK31" i="13"/>
  <c r="BQ32" i="13"/>
  <c r="BR37" i="13" s="1"/>
  <c r="GO32" i="13"/>
  <c r="GG35" i="13"/>
  <c r="GH35" i="13" s="1"/>
  <c r="KD36" i="13"/>
  <c r="GO37" i="13"/>
  <c r="GP42" i="13" s="1"/>
  <c r="BO40" i="13"/>
  <c r="BP40" i="13" s="1"/>
  <c r="FO40" i="13"/>
  <c r="AM41" i="13"/>
  <c r="AN46" i="13" s="1"/>
  <c r="DG46" i="13"/>
  <c r="DH46" i="13" s="1"/>
  <c r="AA49" i="13"/>
  <c r="AB49" i="13" s="1"/>
  <c r="AE50" i="13"/>
  <c r="EJ55" i="13"/>
  <c r="IE50" i="13"/>
  <c r="GP52" i="13"/>
  <c r="AA55" i="13"/>
  <c r="KT56" i="13"/>
  <c r="FD57" i="13"/>
  <c r="O61" i="13"/>
  <c r="P61" i="13" s="1"/>
  <c r="V69" i="13"/>
  <c r="DN70" i="13"/>
  <c r="HW71" i="13"/>
  <c r="F75" i="13"/>
  <c r="BC87" i="13"/>
  <c r="IN104" i="13"/>
  <c r="GN108" i="13"/>
  <c r="BR111" i="13"/>
  <c r="EZ111" i="13"/>
  <c r="GF115" i="13"/>
  <c r="JL115" i="13"/>
  <c r="D117" i="13"/>
  <c r="FC14" i="13"/>
  <c r="CB109" i="13"/>
  <c r="P125" i="13"/>
  <c r="JL125" i="13"/>
  <c r="KX114" i="13"/>
  <c r="AN115" i="13"/>
  <c r="GE15" i="13"/>
  <c r="EJ123" i="13"/>
  <c r="MN125" i="13"/>
  <c r="HV127" i="13"/>
  <c r="AN141" i="13"/>
  <c r="KZ136" i="13"/>
  <c r="GJ138" i="13"/>
  <c r="FP139" i="13"/>
  <c r="GF148" i="13"/>
  <c r="LX149" i="13"/>
  <c r="K17" i="13"/>
  <c r="BJ156" i="13"/>
  <c r="ED170" i="13"/>
  <c r="IO85" i="13"/>
  <c r="CR62" i="24" s="1"/>
  <c r="CR78" i="24" s="1"/>
  <c r="ES85" i="13"/>
  <c r="BF62" i="24" s="1"/>
  <c r="BF78" i="24" s="1"/>
  <c r="AF172" i="13"/>
  <c r="HU56" i="13"/>
  <c r="CV186" i="13"/>
  <c r="EL188" i="13"/>
  <c r="FR209" i="13"/>
  <c r="IW87" i="13"/>
  <c r="FB210" i="13"/>
  <c r="AL199" i="13"/>
  <c r="AK65" i="13"/>
  <c r="AL65" i="13" s="1"/>
  <c r="DW87" i="13"/>
  <c r="DN222" i="13"/>
  <c r="CA75" i="13"/>
  <c r="JZ230" i="13"/>
  <c r="AI82" i="16"/>
  <c r="D160" i="16"/>
  <c r="C45" i="16"/>
  <c r="BJ167" i="16"/>
  <c r="BI52" i="16"/>
  <c r="BJ57" i="16" s="1"/>
  <c r="X221" i="16"/>
  <c r="W74" i="16"/>
  <c r="N226" i="16"/>
  <c r="JS21" i="13"/>
  <c r="I231" i="1"/>
  <c r="E364" i="29" s="1"/>
  <c r="DF61" i="13"/>
  <c r="LU61" i="13"/>
  <c r="BL74" i="13"/>
  <c r="FJ74" i="13"/>
  <c r="LJ75" i="13"/>
  <c r="EK86" i="13"/>
  <c r="BC63" i="24" s="1"/>
  <c r="BC79" i="24" s="1"/>
  <c r="HP106" i="13"/>
  <c r="FP110" i="13"/>
  <c r="KB114" i="13"/>
  <c r="T115" i="13"/>
  <c r="HX110" i="13"/>
  <c r="T125" i="13"/>
  <c r="IJ118" i="13"/>
  <c r="KW15" i="13"/>
  <c r="LZ162" i="13"/>
  <c r="DO47" i="13"/>
  <c r="DP52" i="13" s="1"/>
  <c r="HM84" i="13"/>
  <c r="CG61" i="24" s="1"/>
  <c r="CG77" i="24" s="1"/>
  <c r="EU85" i="13"/>
  <c r="KT171" i="13"/>
  <c r="DN185" i="13"/>
  <c r="GU85" i="13"/>
  <c r="AF208" i="13"/>
  <c r="AE64" i="13"/>
  <c r="HT198" i="13"/>
  <c r="KD212" i="13"/>
  <c r="AI26" i="16"/>
  <c r="DK85" i="16"/>
  <c r="T196" i="16"/>
  <c r="S64" i="16"/>
  <c r="S21" i="16"/>
  <c r="AO14" i="22"/>
  <c r="AO29" i="22"/>
  <c r="BE42" i="22"/>
  <c r="BF140" i="22"/>
  <c r="DP31" i="13"/>
  <c r="F90" i="1"/>
  <c r="MC18" i="13"/>
  <c r="DO20" i="13"/>
  <c r="CV31" i="13"/>
  <c r="GV32" i="13"/>
  <c r="LP34" i="13"/>
  <c r="FZ41" i="13"/>
  <c r="HP47" i="13"/>
  <c r="BD45" i="13"/>
  <c r="EK47" i="13"/>
  <c r="EN49" i="13"/>
  <c r="KZ61" i="13"/>
  <c r="AY64" i="13"/>
  <c r="AZ69" i="13" s="1"/>
  <c r="FH64" i="13"/>
  <c r="AA69" i="13"/>
  <c r="FL74" i="13"/>
  <c r="EM86" i="13"/>
  <c r="BW26" i="13"/>
  <c r="BX31" i="13" s="1"/>
  <c r="AR124" i="13"/>
  <c r="LV126" i="13"/>
  <c r="BL127" i="13"/>
  <c r="DS47" i="13"/>
  <c r="DT52" i="13" s="1"/>
  <c r="ID169" i="13"/>
  <c r="GZ198" i="13"/>
  <c r="T186" i="13"/>
  <c r="FH197" i="13"/>
  <c r="KZ211" i="13"/>
  <c r="KY87" i="13"/>
  <c r="DO64" i="24" s="1"/>
  <c r="DO80" i="24" s="1"/>
  <c r="AN199" i="13"/>
  <c r="N200" i="13"/>
  <c r="V208" i="13"/>
  <c r="CW37" i="16"/>
  <c r="BC52" i="16"/>
  <c r="BD52" i="16" s="1"/>
  <c r="CG62" i="16"/>
  <c r="BG21" i="16"/>
  <c r="BQ64" i="16"/>
  <c r="BQ21" i="16"/>
  <c r="N93" i="1"/>
  <c r="P115" i="1"/>
  <c r="JQ14" i="13"/>
  <c r="M180" i="1"/>
  <c r="I189" i="1"/>
  <c r="E325" i="29" s="1"/>
  <c r="FO15" i="13"/>
  <c r="FP15" i="13" s="1"/>
  <c r="GO16" i="13"/>
  <c r="GP17" i="13" s="1"/>
  <c r="G17" i="13"/>
  <c r="DC18" i="13"/>
  <c r="DD19" i="13" s="1"/>
  <c r="HE18" i="13"/>
  <c r="HF19" i="13" s="1"/>
  <c r="ME18" i="13"/>
  <c r="MF18" i="13" s="1"/>
  <c r="DT20" i="13"/>
  <c r="HE20" i="13"/>
  <c r="HF21" i="13" s="1"/>
  <c r="HO21" i="13"/>
  <c r="HU34" i="13"/>
  <c r="LQ34" i="13"/>
  <c r="LJ35" i="13"/>
  <c r="CN36" i="13"/>
  <c r="GW37" i="13"/>
  <c r="LI37" i="13"/>
  <c r="LJ37" i="13" s="1"/>
  <c r="BX44" i="13"/>
  <c r="GE44" i="13"/>
  <c r="GF44" i="13" s="1"/>
  <c r="DO46" i="13"/>
  <c r="DP51" i="13" s="1"/>
  <c r="JN47" i="13"/>
  <c r="HC51" i="13"/>
  <c r="HD51" i="13" s="1"/>
  <c r="GY52" i="13"/>
  <c r="GZ57" i="13" s="1"/>
  <c r="AK55" i="13"/>
  <c r="AL60" i="13" s="1"/>
  <c r="IW55" i="13"/>
  <c r="E56" i="13"/>
  <c r="FH60" i="13"/>
  <c r="JE60" i="13"/>
  <c r="BA64" i="13"/>
  <c r="DX65" i="13"/>
  <c r="BI67" i="13"/>
  <c r="M70" i="13"/>
  <c r="N70" i="13" s="1"/>
  <c r="DU70" i="13"/>
  <c r="MP70" i="13"/>
  <c r="D72" i="13"/>
  <c r="AK84" i="13"/>
  <c r="GQ85" i="13"/>
  <c r="BY62" i="24" s="1"/>
  <c r="BY78" i="24" s="1"/>
  <c r="ID110" i="13"/>
  <c r="W80" i="13"/>
  <c r="AS32" i="13"/>
  <c r="AT32" i="13" s="1"/>
  <c r="LB123" i="13"/>
  <c r="LX126" i="13"/>
  <c r="DP151" i="13"/>
  <c r="DE83" i="13"/>
  <c r="ME46" i="13"/>
  <c r="MF51" i="13" s="1"/>
  <c r="HT151" i="13"/>
  <c r="HS46" i="13"/>
  <c r="KX157" i="13"/>
  <c r="F169" i="13"/>
  <c r="BT170" i="13"/>
  <c r="BS85" i="13"/>
  <c r="LN170" i="13"/>
  <c r="HT184" i="13"/>
  <c r="V195" i="13"/>
  <c r="DX198" i="13"/>
  <c r="MK87" i="13"/>
  <c r="EC64" i="24" s="1"/>
  <c r="EC80" i="24" s="1"/>
  <c r="CB210" i="13"/>
  <c r="CA87" i="13"/>
  <c r="AF64" i="24" s="1"/>
  <c r="AF80" i="24" s="1"/>
  <c r="ER211" i="13"/>
  <c r="EQ65" i="13"/>
  <c r="AR212" i="13"/>
  <c r="FX231" i="13"/>
  <c r="X231" i="13"/>
  <c r="CO44" i="16"/>
  <c r="AE13" i="16"/>
  <c r="CA31" i="16"/>
  <c r="AJ136" i="16"/>
  <c r="AI41" i="16"/>
  <c r="AN157" i="16"/>
  <c r="AM17" i="16"/>
  <c r="CI62" i="16"/>
  <c r="CJ67" i="16" s="1"/>
  <c r="DE21" i="16"/>
  <c r="AK21" i="16"/>
  <c r="AR223" i="16"/>
  <c r="LV21" i="13"/>
  <c r="KK18" i="13"/>
  <c r="KL18" i="13" s="1"/>
  <c r="DD21" i="13"/>
  <c r="N209" i="1"/>
  <c r="N151" i="1"/>
  <c r="J166" i="1"/>
  <c r="Q19" i="2"/>
  <c r="GR18" i="13"/>
  <c r="JY19" i="13"/>
  <c r="JZ20" i="13" s="1"/>
  <c r="CH34" i="13"/>
  <c r="P145" i="1"/>
  <c r="I181" i="1"/>
  <c r="JK14" i="13"/>
  <c r="LN34" i="13"/>
  <c r="GU35" i="13"/>
  <c r="GV35" i="13" s="1"/>
  <c r="LF37" i="13"/>
  <c r="IO45" i="13"/>
  <c r="K115" i="1"/>
  <c r="M231" i="1"/>
  <c r="I364" i="29" s="1"/>
  <c r="L115" i="1"/>
  <c r="C71" i="1"/>
  <c r="O218" i="1"/>
  <c r="J352" i="29" s="1"/>
  <c r="I32" i="2"/>
  <c r="C53" i="2"/>
  <c r="C24" i="24" s="1"/>
  <c r="Q81" i="2"/>
  <c r="M14" i="13"/>
  <c r="M17" i="13"/>
  <c r="LO17" i="13"/>
  <c r="DK18" i="13"/>
  <c r="HG18" i="13"/>
  <c r="MG18" i="13"/>
  <c r="CM19" i="13"/>
  <c r="KY20" i="13"/>
  <c r="KZ20" i="13" s="1"/>
  <c r="HS21" i="13"/>
  <c r="GG24" i="13"/>
  <c r="GH29" i="13" s="1"/>
  <c r="BT32" i="13"/>
  <c r="K30" i="13"/>
  <c r="L35" i="13" s="1"/>
  <c r="EU30" i="13"/>
  <c r="EV30" i="13" s="1"/>
  <c r="KQ36" i="13"/>
  <c r="GY37" i="13"/>
  <c r="GZ42" i="13" s="1"/>
  <c r="LM37" i="13"/>
  <c r="CA39" i="13"/>
  <c r="CB44" i="13" s="1"/>
  <c r="CG40" i="13"/>
  <c r="GI41" i="13"/>
  <c r="GJ41" i="13" s="1"/>
  <c r="GN44" i="13"/>
  <c r="KS44" i="13"/>
  <c r="DT46" i="13"/>
  <c r="ER52" i="13"/>
  <c r="ES49" i="13"/>
  <c r="JY49" i="13"/>
  <c r="AQ50" i="13"/>
  <c r="BZ51" i="13"/>
  <c r="HE51" i="13"/>
  <c r="HF56" i="13" s="1"/>
  <c r="LP52" i="13"/>
  <c r="BO54" i="13"/>
  <c r="BP54" i="13" s="1"/>
  <c r="G56" i="13"/>
  <c r="FC59" i="13"/>
  <c r="FI60" i="13"/>
  <c r="FJ60" i="13" s="1"/>
  <c r="JM60" i="13"/>
  <c r="JN60" i="13" s="1"/>
  <c r="AB61" i="13"/>
  <c r="EE61" i="13"/>
  <c r="EF66" i="13" s="1"/>
  <c r="GX67" i="13"/>
  <c r="BC64" i="13"/>
  <c r="EB65" i="13"/>
  <c r="MO65" i="13"/>
  <c r="MP65" i="13" s="1"/>
  <c r="GE66" i="13"/>
  <c r="GF71" i="13" s="1"/>
  <c r="BK67" i="13"/>
  <c r="IS71" i="13"/>
  <c r="BS74" i="13"/>
  <c r="BT74" i="13" s="1"/>
  <c r="JU77" i="13"/>
  <c r="BA84" i="13"/>
  <c r="GY85" i="13"/>
  <c r="EU86" i="13"/>
  <c r="EQ24" i="13"/>
  <c r="CO26" i="13"/>
  <c r="CA26" i="13"/>
  <c r="EU26" i="13"/>
  <c r="BA27" i="13"/>
  <c r="AM27" i="13"/>
  <c r="N117" i="13"/>
  <c r="EI14" i="13"/>
  <c r="IF110" i="13"/>
  <c r="LN110" i="13"/>
  <c r="EJ111" i="13"/>
  <c r="HL111" i="13"/>
  <c r="KL124" i="13"/>
  <c r="MP121" i="13"/>
  <c r="ET136" i="13"/>
  <c r="HX123" i="13"/>
  <c r="LF123" i="13"/>
  <c r="AF125" i="13"/>
  <c r="DH125" i="13"/>
  <c r="JT125" i="13"/>
  <c r="CP139" i="13"/>
  <c r="JD131" i="13"/>
  <c r="JR134" i="13"/>
  <c r="BB137" i="13"/>
  <c r="CJ158" i="13"/>
  <c r="IV158" i="13"/>
  <c r="LH146" i="13"/>
  <c r="AD148" i="13"/>
  <c r="DH148" i="13"/>
  <c r="L149" i="13"/>
  <c r="HV164" i="13"/>
  <c r="HU46" i="13"/>
  <c r="LA17" i="13"/>
  <c r="DW17" i="13"/>
  <c r="JB167" i="13"/>
  <c r="MH167" i="13"/>
  <c r="DL163" i="13"/>
  <c r="BH184" i="13"/>
  <c r="HV184" i="13"/>
  <c r="HD180" i="13"/>
  <c r="KJ180" i="13"/>
  <c r="FQ86" i="13"/>
  <c r="BO63" i="24" s="1"/>
  <c r="BO79" i="24" s="1"/>
  <c r="LF184" i="13"/>
  <c r="AT198" i="13"/>
  <c r="AS60" i="13"/>
  <c r="AT60" i="13" s="1"/>
  <c r="KJ198" i="13"/>
  <c r="EK20" i="13"/>
  <c r="EL20" i="13" s="1"/>
  <c r="CX196" i="13"/>
  <c r="FL197" i="13"/>
  <c r="HL215" i="13"/>
  <c r="DL217" i="13"/>
  <c r="JT217" i="13"/>
  <c r="L231" i="13"/>
  <c r="ER221" i="13"/>
  <c r="AB231" i="13"/>
  <c r="AD151" i="16"/>
  <c r="D167" i="16"/>
  <c r="C47" i="16"/>
  <c r="BH55" i="16"/>
  <c r="F214" i="16"/>
  <c r="E71" i="16"/>
  <c r="V138" i="22"/>
  <c r="KG20" i="13"/>
  <c r="L121" i="1"/>
  <c r="KS21" i="13"/>
  <c r="C53" i="1"/>
  <c r="J122" i="1"/>
  <c r="O175" i="1"/>
  <c r="P232" i="1"/>
  <c r="S14" i="13"/>
  <c r="KK14" i="13"/>
  <c r="GU16" i="13"/>
  <c r="DM18" i="13"/>
  <c r="HM18" i="13"/>
  <c r="CO19" i="13"/>
  <c r="CP20" i="13" s="1"/>
  <c r="GO19" i="13"/>
  <c r="GP19" i="13" s="1"/>
  <c r="KQ19" i="13"/>
  <c r="AU21" i="13"/>
  <c r="LM21" i="13"/>
  <c r="LN21" i="13" s="1"/>
  <c r="N29" i="13"/>
  <c r="M25" i="13"/>
  <c r="HV32" i="13"/>
  <c r="EY30" i="13"/>
  <c r="AM31" i="13"/>
  <c r="CB32" i="13"/>
  <c r="LW39" i="13"/>
  <c r="BP41" i="13"/>
  <c r="GM41" i="13"/>
  <c r="GN46" i="13" s="1"/>
  <c r="LW41" i="13"/>
  <c r="DW42" i="13"/>
  <c r="HW42" i="13"/>
  <c r="AM49" i="13"/>
  <c r="AN49" i="13" s="1"/>
  <c r="AS50" i="13"/>
  <c r="ME50" i="13"/>
  <c r="JC55" i="13"/>
  <c r="JD60" i="13" s="1"/>
  <c r="BC59" i="13"/>
  <c r="BD59" i="13" s="1"/>
  <c r="JR59" i="13"/>
  <c r="MF66" i="13"/>
  <c r="CI62" i="13"/>
  <c r="CJ62" i="13" s="1"/>
  <c r="FO64" i="13"/>
  <c r="FP69" i="13" s="1"/>
  <c r="FG69" i="13"/>
  <c r="FH74" i="13" s="1"/>
  <c r="IO69" i="13"/>
  <c r="IP69" i="13" s="1"/>
  <c r="EC70" i="13"/>
  <c r="ED75" i="13" s="1"/>
  <c r="DW71" i="13"/>
  <c r="IX71" i="13"/>
  <c r="BG84" i="13"/>
  <c r="HS85" i="13"/>
  <c r="CI62" i="24" s="1"/>
  <c r="CI78" i="24" s="1"/>
  <c r="FT104" i="13"/>
  <c r="BC80" i="13"/>
  <c r="JZ121" i="13"/>
  <c r="EL111" i="13"/>
  <c r="JN121" i="13"/>
  <c r="BR123" i="13"/>
  <c r="EU15" i="13"/>
  <c r="JS16" i="13"/>
  <c r="D45" i="24"/>
  <c r="JB148" i="13"/>
  <c r="GX151" i="13"/>
  <c r="O16" i="13"/>
  <c r="LJ146" i="13"/>
  <c r="AF161" i="13"/>
  <c r="HC17" i="13"/>
  <c r="FD156" i="13"/>
  <c r="JZ163" i="13"/>
  <c r="EL166" i="13"/>
  <c r="KR166" i="13"/>
  <c r="ER184" i="13"/>
  <c r="DL177" i="13"/>
  <c r="GN195" i="13"/>
  <c r="BR184" i="13"/>
  <c r="BQ59" i="13"/>
  <c r="HH198" i="13"/>
  <c r="DV208" i="13"/>
  <c r="V196" i="13"/>
  <c r="MP64" i="13"/>
  <c r="FH214" i="13"/>
  <c r="FG66" i="13"/>
  <c r="BR224" i="13"/>
  <c r="BQ70" i="13"/>
  <c r="BR75" i="13" s="1"/>
  <c r="IF71" i="13"/>
  <c r="CH228" i="13"/>
  <c r="BJ138" i="16"/>
  <c r="AF128" i="16"/>
  <c r="AE37" i="16"/>
  <c r="AF37" i="16" s="1"/>
  <c r="BX152" i="16"/>
  <c r="BK52" i="16"/>
  <c r="IC52" i="13" s="1"/>
  <c r="AM85" i="16"/>
  <c r="DO61" i="16"/>
  <c r="BO87" i="16"/>
  <c r="BO21" i="16"/>
  <c r="AD209" i="16"/>
  <c r="Y86" i="22"/>
  <c r="Y59" i="22"/>
  <c r="EO7" i="31"/>
  <c r="P217" i="1"/>
  <c r="DW21" i="13"/>
  <c r="AR17" i="13"/>
  <c r="C17" i="13"/>
  <c r="LE17" i="13"/>
  <c r="LF17" i="13" s="1"/>
  <c r="HC18" i="13"/>
  <c r="AJ20" i="13"/>
  <c r="JB35" i="13"/>
  <c r="W14" i="13"/>
  <c r="GM15" i="13"/>
  <c r="CA16" i="13"/>
  <c r="W17" i="13"/>
  <c r="DO18" i="13"/>
  <c r="HS18" i="13"/>
  <c r="EB21" i="13"/>
  <c r="HO20" i="13"/>
  <c r="S24" i="13"/>
  <c r="JK30" i="13"/>
  <c r="JL30" i="13" s="1"/>
  <c r="CE32" i="13"/>
  <c r="CF32" i="13" s="1"/>
  <c r="DH34" i="13"/>
  <c r="CU35" i="13"/>
  <c r="CV35" i="13" s="1"/>
  <c r="KW36" i="13"/>
  <c r="HG37" i="13"/>
  <c r="HH37" i="13" s="1"/>
  <c r="CI39" i="13"/>
  <c r="GO41" i="13"/>
  <c r="GP41" i="13" s="1"/>
  <c r="LY42" i="13"/>
  <c r="LZ47" i="13" s="1"/>
  <c r="LJ44" i="13"/>
  <c r="BR45" i="13"/>
  <c r="EU47" i="13"/>
  <c r="EZ49" i="13"/>
  <c r="JA50" i="13"/>
  <c r="CW52" i="13"/>
  <c r="CX57" i="13" s="1"/>
  <c r="BT54" i="13"/>
  <c r="FT54" i="13"/>
  <c r="BG59" i="13"/>
  <c r="BH59" i="13" s="1"/>
  <c r="AF61" i="13"/>
  <c r="IK61" i="13"/>
  <c r="IL61" i="13" s="1"/>
  <c r="CN67" i="13"/>
  <c r="HE62" i="13"/>
  <c r="FL67" i="13"/>
  <c r="IT69" i="13"/>
  <c r="EE70" i="13"/>
  <c r="HP75" i="13"/>
  <c r="FC86" i="13"/>
  <c r="CU87" i="13"/>
  <c r="AM64" i="24" s="1"/>
  <c r="AM80" i="24" s="1"/>
  <c r="H104" i="13"/>
  <c r="BX106" i="13"/>
  <c r="CN122" i="13"/>
  <c r="JB122" i="13"/>
  <c r="MD122" i="13"/>
  <c r="BT123" i="13"/>
  <c r="JZ125" i="13"/>
  <c r="CP135" i="13"/>
  <c r="FX135" i="13"/>
  <c r="BX149" i="13"/>
  <c r="LN146" i="13"/>
  <c r="HN147" i="13"/>
  <c r="KT160" i="13"/>
  <c r="JF154" i="13"/>
  <c r="MN154" i="13"/>
  <c r="IB157" i="13"/>
  <c r="FL178" i="13"/>
  <c r="FK52" i="13"/>
  <c r="JZ52" i="13"/>
  <c r="CU85" i="13"/>
  <c r="AM62" i="24" s="1"/>
  <c r="AM78" i="24" s="1"/>
  <c r="BH176" i="13"/>
  <c r="JU86" i="13"/>
  <c r="DX208" i="13"/>
  <c r="DW64" i="13"/>
  <c r="DX69" i="13" s="1"/>
  <c r="X209" i="13"/>
  <c r="W64" i="13"/>
  <c r="JJ218" i="13"/>
  <c r="FW75" i="13"/>
  <c r="AZ230" i="13"/>
  <c r="JR231" i="13"/>
  <c r="CQ37" i="16"/>
  <c r="CG46" i="16"/>
  <c r="CH46" i="16" s="1"/>
  <c r="C59" i="16"/>
  <c r="W30" i="16"/>
  <c r="S45" i="16"/>
  <c r="T160" i="16"/>
  <c r="CR62" i="16"/>
  <c r="Z135" i="22"/>
  <c r="Z122" i="22"/>
  <c r="LP15" i="13"/>
  <c r="DG20" i="13"/>
  <c r="DH20" i="13" s="1"/>
  <c r="M224" i="1"/>
  <c r="I357" i="29" s="1"/>
  <c r="E25" i="1"/>
  <c r="L190" i="1"/>
  <c r="K109" i="1"/>
  <c r="C33" i="1"/>
  <c r="I33" i="1" s="1"/>
  <c r="N168" i="1"/>
  <c r="Q89" i="2"/>
  <c r="KW14" i="13"/>
  <c r="HW16" i="13"/>
  <c r="DS18" i="13"/>
  <c r="HU18" i="13"/>
  <c r="CW19" i="13"/>
  <c r="CX20" i="13" s="1"/>
  <c r="KW19" i="13"/>
  <c r="KX20" i="13" s="1"/>
  <c r="IA21" i="13"/>
  <c r="FQ25" i="13"/>
  <c r="FR30" i="13" s="1"/>
  <c r="AA30" i="13"/>
  <c r="AB30" i="13" s="1"/>
  <c r="AY31" i="13"/>
  <c r="GI31" i="13"/>
  <c r="GJ31" i="13" s="1"/>
  <c r="LB31" i="13"/>
  <c r="CN32" i="13"/>
  <c r="CW35" i="13"/>
  <c r="HK37" i="13"/>
  <c r="HL42" i="13" s="1"/>
  <c r="LU37" i="13"/>
  <c r="MC39" i="13"/>
  <c r="MD44" i="13" s="1"/>
  <c r="GE40" i="13"/>
  <c r="BT45" i="13"/>
  <c r="KG49" i="13"/>
  <c r="ML50" i="13"/>
  <c r="LX52" i="13"/>
  <c r="CA54" i="13"/>
  <c r="JR54" i="13"/>
  <c r="BA55" i="13"/>
  <c r="FI55" i="13"/>
  <c r="FJ55" i="13" s="1"/>
  <c r="X56" i="13"/>
  <c r="GG57" i="13"/>
  <c r="JV64" i="13"/>
  <c r="JS60" i="13"/>
  <c r="HG62" i="13"/>
  <c r="HH62" i="13" s="1"/>
  <c r="KZ62" i="13"/>
  <c r="U65" i="13"/>
  <c r="FO67" i="13"/>
  <c r="IU69" i="13"/>
  <c r="IV69" i="13" s="1"/>
  <c r="W70" i="13"/>
  <c r="DS75" i="13"/>
  <c r="HV75" i="13"/>
  <c r="DO84" i="13"/>
  <c r="AU61" i="24" s="1"/>
  <c r="AU77" i="24" s="1"/>
  <c r="MC87" i="13"/>
  <c r="DZ64" i="24" s="1"/>
  <c r="DZ80" i="24" s="1"/>
  <c r="GW88" i="13"/>
  <c r="CA65" i="24" s="1"/>
  <c r="CA81" i="24" s="1"/>
  <c r="ED68" i="24"/>
  <c r="ED84" i="24" s="1"/>
  <c r="MN104" i="13"/>
  <c r="LR106" i="13"/>
  <c r="HX107" i="13"/>
  <c r="CV122" i="13"/>
  <c r="O14" i="13"/>
  <c r="IL119" i="13"/>
  <c r="FX122" i="13"/>
  <c r="ME35" i="13"/>
  <c r="MF35" i="13" s="1"/>
  <c r="BD124" i="13"/>
  <c r="KX124" i="13"/>
  <c r="HT133" i="13"/>
  <c r="CR135" i="13"/>
  <c r="EQ41" i="13"/>
  <c r="HX137" i="13"/>
  <c r="FD146" i="13"/>
  <c r="IJ159" i="13"/>
  <c r="BH147" i="13"/>
  <c r="HP147" i="13"/>
  <c r="AL161" i="13"/>
  <c r="BP164" i="13"/>
  <c r="JJ167" i="13"/>
  <c r="MP167" i="13"/>
  <c r="KB167" i="13"/>
  <c r="LO57" i="13"/>
  <c r="LP57" i="13" s="1"/>
  <c r="BD180" i="13"/>
  <c r="AE86" i="13"/>
  <c r="GR195" i="13"/>
  <c r="GR182" i="13"/>
  <c r="FD197" i="13"/>
  <c r="EI60" i="13"/>
  <c r="EJ60" i="13" s="1"/>
  <c r="HN60" i="13"/>
  <c r="HH208" i="13"/>
  <c r="HG64" i="13"/>
  <c r="HH69" i="13" s="1"/>
  <c r="AB209" i="13"/>
  <c r="FA65" i="13"/>
  <c r="FB70" i="13" s="1"/>
  <c r="HT206" i="13"/>
  <c r="DP221" i="13"/>
  <c r="GX221" i="13"/>
  <c r="KD221" i="13"/>
  <c r="V222" i="13"/>
  <c r="IX223" i="13"/>
  <c r="AM59" i="16"/>
  <c r="W13" i="16"/>
  <c r="BG45" i="16"/>
  <c r="BH50" i="16" s="1"/>
  <c r="AT54" i="16"/>
  <c r="BG44" i="22"/>
  <c r="AE20" i="22"/>
  <c r="AE86" i="22"/>
  <c r="GO20" i="13"/>
  <c r="LV32" i="13"/>
  <c r="N116" i="1"/>
  <c r="N174" i="1"/>
  <c r="GR51" i="13"/>
  <c r="M129" i="1"/>
  <c r="N115" i="1"/>
  <c r="J94" i="1"/>
  <c r="P190" i="1"/>
  <c r="J212" i="1"/>
  <c r="F346" i="29" s="1"/>
  <c r="D76" i="1"/>
  <c r="W16" i="2"/>
  <c r="GU15" i="13"/>
  <c r="DU18" i="13"/>
  <c r="DV18" i="13" s="1"/>
  <c r="C19" i="13"/>
  <c r="GY19" i="13"/>
  <c r="GZ19" i="13" s="1"/>
  <c r="AU20" i="13"/>
  <c r="AV20" i="13" s="1"/>
  <c r="HU20" i="13"/>
  <c r="ES21" i="13"/>
  <c r="IE21" i="13"/>
  <c r="LQ21" i="13"/>
  <c r="GW24" i="13"/>
  <c r="FS25" i="13"/>
  <c r="FT30" i="13" s="1"/>
  <c r="FO30" i="13"/>
  <c r="JR35" i="13"/>
  <c r="MK34" i="13"/>
  <c r="LA36" i="13"/>
  <c r="GG40" i="13"/>
  <c r="KX40" i="13"/>
  <c r="CJ49" i="13"/>
  <c r="HD44" i="13"/>
  <c r="AL46" i="13"/>
  <c r="EI46" i="13"/>
  <c r="IK46" i="13"/>
  <c r="FA47" i="13"/>
  <c r="KD47" i="13"/>
  <c r="JI50" i="13"/>
  <c r="JJ50" i="13" s="1"/>
  <c r="MM50" i="13"/>
  <c r="LZ52" i="13"/>
  <c r="JK55" i="13"/>
  <c r="HW56" i="13"/>
  <c r="HX56" i="13" s="1"/>
  <c r="BT59" i="13"/>
  <c r="LB62" i="13"/>
  <c r="BQ64" i="13"/>
  <c r="BR69" i="13" s="1"/>
  <c r="K66" i="13"/>
  <c r="L71" i="13" s="1"/>
  <c r="FR67" i="13"/>
  <c r="CE74" i="13"/>
  <c r="HW75" i="13"/>
  <c r="HX75" i="13" s="1"/>
  <c r="DS87" i="13"/>
  <c r="CX122" i="13"/>
  <c r="GB122" i="13"/>
  <c r="FJ110" i="13"/>
  <c r="KH112" i="13"/>
  <c r="K15" i="13"/>
  <c r="JF122" i="13"/>
  <c r="FD123" i="13"/>
  <c r="IJ123" i="13"/>
  <c r="BH124" i="13"/>
  <c r="HT124" i="13"/>
  <c r="AN125" i="13"/>
  <c r="GZ125" i="13"/>
  <c r="T126" i="13"/>
  <c r="DP134" i="13"/>
  <c r="CV135" i="13"/>
  <c r="IN136" i="13"/>
  <c r="BL150" i="13"/>
  <c r="JB153" i="13"/>
  <c r="LR159" i="13"/>
  <c r="BB152" i="13"/>
  <c r="AF153" i="13"/>
  <c r="GZ163" i="13"/>
  <c r="ML174" i="13"/>
  <c r="JL178" i="13"/>
  <c r="BY59" i="13"/>
  <c r="FD184" i="13"/>
  <c r="BD198" i="13"/>
  <c r="EJ185" i="13"/>
  <c r="HO60" i="13"/>
  <c r="KD199" i="13"/>
  <c r="CF192" i="13"/>
  <c r="HK64" i="13"/>
  <c r="KQ87" i="13"/>
  <c r="KQ64" i="13"/>
  <c r="KR64" i="13" s="1"/>
  <c r="IP201" i="13"/>
  <c r="K67" i="13"/>
  <c r="BH206" i="13"/>
  <c r="EN206" i="13"/>
  <c r="AL221" i="13"/>
  <c r="AK69" i="13"/>
  <c r="GZ221" i="13"/>
  <c r="KH221" i="13"/>
  <c r="CB215" i="13"/>
  <c r="BJ71" i="13"/>
  <c r="KD230" i="13"/>
  <c r="H228" i="13"/>
  <c r="EK77" i="13"/>
  <c r="HO77" i="13"/>
  <c r="P39" i="16"/>
  <c r="AC30" i="16"/>
  <c r="AD107" i="16"/>
  <c r="BT133" i="16"/>
  <c r="BS40" i="16"/>
  <c r="CR162" i="16"/>
  <c r="CQ51" i="16"/>
  <c r="BR185" i="16"/>
  <c r="BQ20" i="16"/>
  <c r="BQ60" i="16"/>
  <c r="BR198" i="16"/>
  <c r="AF65" i="16"/>
  <c r="GZ109" i="13"/>
  <c r="HF115" i="13"/>
  <c r="AD117" i="13"/>
  <c r="H105" i="13"/>
  <c r="CN105" i="13"/>
  <c r="ET106" i="13"/>
  <c r="HT119" i="13"/>
  <c r="GX107" i="13"/>
  <c r="ER109" i="13"/>
  <c r="GW14" i="13"/>
  <c r="GX15" i="13" s="1"/>
  <c r="JZ110" i="13"/>
  <c r="AI32" i="13"/>
  <c r="AJ37" i="13" s="1"/>
  <c r="MD114" i="13"/>
  <c r="EN115" i="13"/>
  <c r="KR115" i="13"/>
  <c r="DN117" i="13"/>
  <c r="LR118" i="13"/>
  <c r="JN123" i="13"/>
  <c r="FR124" i="13"/>
  <c r="IX124" i="13"/>
  <c r="AN126" i="13"/>
  <c r="JL139" i="13"/>
  <c r="KZ128" i="13"/>
  <c r="DU16" i="13"/>
  <c r="MP136" i="13"/>
  <c r="CH150" i="13"/>
  <c r="ET138" i="13"/>
  <c r="GV139" i="13"/>
  <c r="FX140" i="13"/>
  <c r="BT141" i="13"/>
  <c r="EV154" i="13"/>
  <c r="CP147" i="13"/>
  <c r="II45" i="13"/>
  <c r="IJ50" i="13" s="1"/>
  <c r="LN148" i="13"/>
  <c r="P151" i="13"/>
  <c r="CX164" i="13"/>
  <c r="CH165" i="13"/>
  <c r="FL152" i="13"/>
  <c r="GX154" i="13"/>
  <c r="P156" i="13"/>
  <c r="FX169" i="13"/>
  <c r="IN157" i="13"/>
  <c r="GX162" i="13"/>
  <c r="AT165" i="13"/>
  <c r="HF178" i="13"/>
  <c r="BZ180" i="13"/>
  <c r="LF167" i="13"/>
  <c r="JL183" i="13"/>
  <c r="FR184" i="13"/>
  <c r="IT171" i="13"/>
  <c r="DT173" i="13"/>
  <c r="IT175" i="13"/>
  <c r="HN176" i="13"/>
  <c r="JZ190" i="13"/>
  <c r="H178" i="13"/>
  <c r="CN178" i="13"/>
  <c r="IV178" i="13"/>
  <c r="EN179" i="13"/>
  <c r="GI57" i="13"/>
  <c r="GJ62" i="13" s="1"/>
  <c r="JQ57" i="13"/>
  <c r="DH184" i="13"/>
  <c r="JR184" i="13"/>
  <c r="MM86" i="13"/>
  <c r="HL205" i="13"/>
  <c r="CH195" i="13"/>
  <c r="IN195" i="13"/>
  <c r="ID212" i="13"/>
  <c r="GR200" i="13"/>
  <c r="CB214" i="13"/>
  <c r="FJ214" i="13"/>
  <c r="AZ215" i="13"/>
  <c r="GV202" i="13"/>
  <c r="LR216" i="13"/>
  <c r="BD217" i="13"/>
  <c r="HM67" i="13"/>
  <c r="DN218" i="13"/>
  <c r="H219" i="13"/>
  <c r="BL221" i="13"/>
  <c r="GZ222" i="13"/>
  <c r="JZ209" i="13"/>
  <c r="N223" i="13"/>
  <c r="CR223" i="13"/>
  <c r="LB224" i="13"/>
  <c r="T213" i="13"/>
  <c r="CZ226" i="13"/>
  <c r="JJ226" i="13"/>
  <c r="CH227" i="13"/>
  <c r="FL227" i="13"/>
  <c r="CP217" i="13"/>
  <c r="CP221" i="13"/>
  <c r="LB222" i="13"/>
  <c r="GX223" i="13"/>
  <c r="JD224" i="13"/>
  <c r="FB225" i="13"/>
  <c r="LH225" i="13"/>
  <c r="CJ227" i="13"/>
  <c r="BL228" i="13"/>
  <c r="CN230" i="13"/>
  <c r="BQ45" i="16"/>
  <c r="DK77" i="16"/>
  <c r="AD106" i="16"/>
  <c r="AR113" i="16"/>
  <c r="AD121" i="16"/>
  <c r="AN112" i="16"/>
  <c r="E32" i="16"/>
  <c r="CB128" i="16"/>
  <c r="BP118" i="16"/>
  <c r="DD132" i="16"/>
  <c r="BJ122" i="16"/>
  <c r="AB136" i="16"/>
  <c r="BH137" i="16"/>
  <c r="V125" i="16"/>
  <c r="BJ126" i="16"/>
  <c r="BP141" i="16"/>
  <c r="DH130" i="16"/>
  <c r="AF132" i="16"/>
  <c r="BX146" i="16"/>
  <c r="AL134" i="16"/>
  <c r="BX135" i="16"/>
  <c r="AL136" i="16"/>
  <c r="BB145" i="16"/>
  <c r="L161" i="16"/>
  <c r="BC46" i="16"/>
  <c r="BZ152" i="16"/>
  <c r="H157" i="16"/>
  <c r="BR164" i="16"/>
  <c r="AC18" i="16"/>
  <c r="AD170" i="16"/>
  <c r="D173" i="16"/>
  <c r="L190" i="16"/>
  <c r="AY57" i="16"/>
  <c r="AT180" i="16"/>
  <c r="CN213" i="16"/>
  <c r="AD108" i="22"/>
  <c r="AP108" i="22"/>
  <c r="C37" i="22"/>
  <c r="D42" i="22" s="1"/>
  <c r="AP128" i="22"/>
  <c r="Z149" i="22"/>
  <c r="P152" i="22"/>
  <c r="AH153" i="22"/>
  <c r="AH166" i="22"/>
  <c r="BA54" i="22"/>
  <c r="F187" i="22"/>
  <c r="AU65" i="22"/>
  <c r="AD210" i="22"/>
  <c r="EZ7" i="6"/>
  <c r="FG23" i="6"/>
  <c r="LF24" i="17"/>
  <c r="FV26" i="6"/>
  <c r="JB105" i="13"/>
  <c r="EV106" i="13"/>
  <c r="FW30" i="13"/>
  <c r="AR123" i="13"/>
  <c r="KA31" i="13"/>
  <c r="KB36" i="13" s="1"/>
  <c r="CV111" i="13"/>
  <c r="CU32" i="13"/>
  <c r="FZ114" i="13"/>
  <c r="JB114" i="13"/>
  <c r="ER115" i="13"/>
  <c r="HT115" i="13"/>
  <c r="KS14" i="13"/>
  <c r="DL133" i="13"/>
  <c r="BB122" i="13"/>
  <c r="KR135" i="13"/>
  <c r="FT124" i="13"/>
  <c r="BP125" i="13"/>
  <c r="KZ125" i="13"/>
  <c r="AR126" i="13"/>
  <c r="LB128" i="13"/>
  <c r="V131" i="13"/>
  <c r="MK39" i="13"/>
  <c r="DV133" i="13"/>
  <c r="HD133" i="13"/>
  <c r="KH133" i="13"/>
  <c r="KX135" i="13"/>
  <c r="LX137" i="13"/>
  <c r="BP138" i="13"/>
  <c r="LB138" i="13"/>
  <c r="AN152" i="13"/>
  <c r="GX139" i="13"/>
  <c r="CX140" i="13"/>
  <c r="BX141" i="13"/>
  <c r="EZ141" i="13"/>
  <c r="EC45" i="13"/>
  <c r="ED50" i="13" s="1"/>
  <c r="JD147" i="13"/>
  <c r="MH147" i="13"/>
  <c r="EN162" i="13"/>
  <c r="JN151" i="13"/>
  <c r="AN154" i="13"/>
  <c r="GZ154" i="13"/>
  <c r="CX169" i="13"/>
  <c r="CF157" i="13"/>
  <c r="BH158" i="13"/>
  <c r="IV160" i="13"/>
  <c r="MD160" i="13"/>
  <c r="ID177" i="13"/>
  <c r="AV165" i="13"/>
  <c r="EC52" i="13"/>
  <c r="ED57" i="13" s="1"/>
  <c r="CB167" i="13"/>
  <c r="HD182" i="13"/>
  <c r="JN170" i="13"/>
  <c r="FT171" i="13"/>
  <c r="MC85" i="13"/>
  <c r="DZ62" i="24" s="1"/>
  <c r="DZ78" i="24" s="1"/>
  <c r="EV185" i="13"/>
  <c r="LX175" i="13"/>
  <c r="L178" i="13"/>
  <c r="ER179" i="13"/>
  <c r="JT184" i="13"/>
  <c r="LP185" i="13"/>
  <c r="AV199" i="13"/>
  <c r="HF186" i="13"/>
  <c r="V187" i="13"/>
  <c r="CX187" i="13"/>
  <c r="MP187" i="13"/>
  <c r="CB188" i="13"/>
  <c r="GH190" i="13"/>
  <c r="IP195" i="13"/>
  <c r="MF211" i="13"/>
  <c r="DT213" i="13"/>
  <c r="JV200" i="13"/>
  <c r="ED202" i="13"/>
  <c r="GX215" i="13"/>
  <c r="JZ215" i="13"/>
  <c r="HP204" i="13"/>
  <c r="LH221" i="13"/>
  <c r="P223" i="13"/>
  <c r="CR210" i="13"/>
  <c r="JD223" i="13"/>
  <c r="DD213" i="13"/>
  <c r="KX228" i="13"/>
  <c r="AJ216" i="13"/>
  <c r="LV230" i="13"/>
  <c r="BJ218" i="13"/>
  <c r="CR221" i="13"/>
  <c r="AT223" i="13"/>
  <c r="CZ224" i="13"/>
  <c r="AV226" i="13"/>
  <c r="BP228" i="13"/>
  <c r="LB228" i="13"/>
  <c r="BP231" i="13"/>
  <c r="ER231" i="13"/>
  <c r="KL231" i="13"/>
  <c r="AI66" i="16"/>
  <c r="BY81" i="16"/>
  <c r="AT113" i="16"/>
  <c r="DM29" i="16"/>
  <c r="BY30" i="16"/>
  <c r="BZ35" i="16" s="1"/>
  <c r="AD134" i="16"/>
  <c r="X125" i="16"/>
  <c r="BL126" i="16"/>
  <c r="BR128" i="16"/>
  <c r="AI39" i="16"/>
  <c r="AU44" i="16"/>
  <c r="AT153" i="16"/>
  <c r="H167" i="16"/>
  <c r="T172" i="16"/>
  <c r="BD173" i="16"/>
  <c r="S50" i="16"/>
  <c r="CX161" i="16"/>
  <c r="AF178" i="16"/>
  <c r="DF180" i="16"/>
  <c r="BT169" i="16"/>
  <c r="AT174" i="16"/>
  <c r="DM60" i="16"/>
  <c r="DF199" i="16"/>
  <c r="BH214" i="16"/>
  <c r="X215" i="16"/>
  <c r="BZ223" i="16"/>
  <c r="AM75" i="16"/>
  <c r="BD230" i="16"/>
  <c r="U36" i="22"/>
  <c r="E37" i="22"/>
  <c r="X140" i="22"/>
  <c r="X127" i="22"/>
  <c r="W51" i="22"/>
  <c r="AX173" i="22"/>
  <c r="H209" i="22"/>
  <c r="AC71" i="22"/>
  <c r="FZ24" i="6"/>
  <c r="CX21" i="33"/>
  <c r="O300" i="29" s="1"/>
  <c r="FS20" i="31"/>
  <c r="EZ106" i="13"/>
  <c r="HX109" i="13"/>
  <c r="LF109" i="13"/>
  <c r="AS31" i="13"/>
  <c r="AT31" i="13" s="1"/>
  <c r="DU80" i="13"/>
  <c r="HD110" i="13"/>
  <c r="CX111" i="13"/>
  <c r="FZ111" i="13"/>
  <c r="IX111" i="13"/>
  <c r="ES31" i="13"/>
  <c r="IB112" i="13"/>
  <c r="GY32" i="13"/>
  <c r="GZ32" i="13" s="1"/>
  <c r="JD114" i="13"/>
  <c r="MH114" i="13"/>
  <c r="LX118" i="13"/>
  <c r="BL132" i="13"/>
  <c r="AL120" i="13"/>
  <c r="JT120" i="13"/>
  <c r="DT126" i="13"/>
  <c r="CN127" i="13"/>
  <c r="IX127" i="13"/>
  <c r="EA16" i="13"/>
  <c r="DD131" i="13"/>
  <c r="JK39" i="13"/>
  <c r="AV133" i="13"/>
  <c r="DX133" i="13"/>
  <c r="KZ135" i="13"/>
  <c r="DL136" i="13"/>
  <c r="IB138" i="13"/>
  <c r="AN139" i="13"/>
  <c r="DV139" i="13"/>
  <c r="GZ139" i="13"/>
  <c r="CZ140" i="13"/>
  <c r="ML153" i="13"/>
  <c r="FB154" i="13"/>
  <c r="IJ141" i="13"/>
  <c r="T144" i="13"/>
  <c r="MH144" i="13"/>
  <c r="ED146" i="13"/>
  <c r="JF147" i="13"/>
  <c r="BJ149" i="13"/>
  <c r="FP157" i="13"/>
  <c r="IT157" i="13"/>
  <c r="FZ173" i="13"/>
  <c r="IX160" i="13"/>
  <c r="EZ174" i="13"/>
  <c r="KH175" i="13"/>
  <c r="HL165" i="13"/>
  <c r="AZ182" i="13"/>
  <c r="KI85" i="13"/>
  <c r="DF170" i="13"/>
  <c r="IB172" i="13"/>
  <c r="LZ175" i="13"/>
  <c r="AL177" i="13"/>
  <c r="N178" i="13"/>
  <c r="CR178" i="13"/>
  <c r="FT178" i="13"/>
  <c r="BR179" i="13"/>
  <c r="DP180" i="13"/>
  <c r="GR184" i="13"/>
  <c r="FR198" i="13"/>
  <c r="CZ200" i="13"/>
  <c r="CF188" i="13"/>
  <c r="ID201" i="13"/>
  <c r="AJ206" i="13"/>
  <c r="LV195" i="13"/>
  <c r="KZ196" i="13"/>
  <c r="P211" i="13"/>
  <c r="CV198" i="13"/>
  <c r="FZ198" i="13"/>
  <c r="FB212" i="13"/>
  <c r="IJ212" i="13"/>
  <c r="LJ212" i="13"/>
  <c r="FR216" i="13"/>
  <c r="EN204" i="13"/>
  <c r="ID221" i="13"/>
  <c r="LI69" i="13"/>
  <c r="LJ69" i="13" s="1"/>
  <c r="T223" i="13"/>
  <c r="FD224" i="13"/>
  <c r="HT228" i="13"/>
  <c r="AL216" i="13"/>
  <c r="FT217" i="13"/>
  <c r="HT218" i="13"/>
  <c r="KP231" i="13"/>
  <c r="BA27" i="16"/>
  <c r="AQ60" i="16"/>
  <c r="AF111" i="16"/>
  <c r="CE26" i="16"/>
  <c r="N114" i="16"/>
  <c r="BL115" i="16"/>
  <c r="AL106" i="16"/>
  <c r="AJ108" i="16"/>
  <c r="D111" i="16"/>
  <c r="L115" i="16"/>
  <c r="CH128" i="16"/>
  <c r="DL117" i="16"/>
  <c r="BP122" i="16"/>
  <c r="DF125" i="16"/>
  <c r="DP145" i="16"/>
  <c r="AR134" i="16"/>
  <c r="AL138" i="16"/>
  <c r="CH141" i="16"/>
  <c r="L157" i="16"/>
  <c r="D165" i="16"/>
  <c r="CV170" i="16"/>
  <c r="V172" i="16"/>
  <c r="BD160" i="16"/>
  <c r="BX182" i="16"/>
  <c r="AV174" i="16"/>
  <c r="AZ176" i="16"/>
  <c r="CO56" i="16"/>
  <c r="BJ193" i="16"/>
  <c r="CJ209" i="16"/>
  <c r="BJ214" i="16"/>
  <c r="E75" i="16"/>
  <c r="F75" i="16" s="1"/>
  <c r="BD228" i="16"/>
  <c r="F106" i="22"/>
  <c r="BG17" i="22"/>
  <c r="AD158" i="22"/>
  <c r="N171" i="22"/>
  <c r="J187" i="22"/>
  <c r="AF223" i="22"/>
  <c r="R230" i="22"/>
  <c r="Q77" i="22"/>
  <c r="FR15" i="6"/>
  <c r="FW17" i="6"/>
  <c r="FC20" i="6"/>
  <c r="FC25" i="6"/>
  <c r="BQ34" i="17"/>
  <c r="BO59" i="13"/>
  <c r="BP64" i="13" s="1"/>
  <c r="LO60" i="13"/>
  <c r="BY75" i="13"/>
  <c r="IV106" i="13"/>
  <c r="BT107" i="13"/>
  <c r="FB107" i="13"/>
  <c r="IJ107" i="13"/>
  <c r="LP107" i="13"/>
  <c r="BH108" i="13"/>
  <c r="EN108" i="13"/>
  <c r="LB108" i="13"/>
  <c r="EB109" i="13"/>
  <c r="HH109" i="13"/>
  <c r="KP109" i="13"/>
  <c r="DN110" i="13"/>
  <c r="GV110" i="13"/>
  <c r="FT112" i="13"/>
  <c r="JB112" i="13"/>
  <c r="MH112" i="13"/>
  <c r="FH113" i="13"/>
  <c r="BL114" i="13"/>
  <c r="ET114" i="13"/>
  <c r="IB114" i="13"/>
  <c r="LH114" i="13"/>
  <c r="BQ30" i="13"/>
  <c r="EZ122" i="13"/>
  <c r="LH122" i="13"/>
  <c r="GB111" i="13"/>
  <c r="MD111" i="13"/>
  <c r="EU14" i="13"/>
  <c r="JF114" i="13"/>
  <c r="FT118" i="13"/>
  <c r="JU35" i="13"/>
  <c r="LV121" i="13"/>
  <c r="DN123" i="13"/>
  <c r="N124" i="13"/>
  <c r="FZ124" i="13"/>
  <c r="DV126" i="13"/>
  <c r="CP127" i="13"/>
  <c r="EZ128" i="13"/>
  <c r="BJ148" i="13"/>
  <c r="LB135" i="13"/>
  <c r="AN136" i="13"/>
  <c r="GR136" i="13"/>
  <c r="IX150" i="13"/>
  <c r="AR139" i="13"/>
  <c r="JJ140" i="13"/>
  <c r="FC42" i="13"/>
  <c r="FD47" i="13" s="1"/>
  <c r="IL141" i="13"/>
  <c r="LP141" i="13"/>
  <c r="BZ145" i="13"/>
  <c r="FD158" i="13"/>
  <c r="CX147" i="13"/>
  <c r="GM83" i="13"/>
  <c r="BW60" i="24" s="1"/>
  <c r="BW76" i="24" s="1"/>
  <c r="CP152" i="13"/>
  <c r="HF167" i="13"/>
  <c r="W84" i="13"/>
  <c r="K61" i="24" s="1"/>
  <c r="K77" i="24" s="1"/>
  <c r="KC84" i="13"/>
  <c r="U50" i="13"/>
  <c r="JB160" i="13"/>
  <c r="IJ174" i="13"/>
  <c r="FD164" i="13"/>
  <c r="IJ164" i="13"/>
  <c r="EJ165" i="13"/>
  <c r="CH180" i="13"/>
  <c r="AV173" i="13"/>
  <c r="DD174" i="13"/>
  <c r="JN174" i="13"/>
  <c r="ET176" i="13"/>
  <c r="P178" i="13"/>
  <c r="MH178" i="13"/>
  <c r="GR180" i="13"/>
  <c r="IV182" i="13"/>
  <c r="CP185" i="13"/>
  <c r="JN200" i="13"/>
  <c r="KL189" i="13"/>
  <c r="GV206" i="13"/>
  <c r="CP208" i="13"/>
  <c r="GZ210" i="13"/>
  <c r="T211" i="13"/>
  <c r="LN212" i="13"/>
  <c r="GZ200" i="13"/>
  <c r="LO87" i="13"/>
  <c r="DU64" i="24" s="1"/>
  <c r="DU80" i="24" s="1"/>
  <c r="HD215" i="13"/>
  <c r="KD215" i="13"/>
  <c r="CP216" i="13"/>
  <c r="LZ203" i="13"/>
  <c r="BL217" i="13"/>
  <c r="FZ206" i="13"/>
  <c r="LM69" i="13"/>
  <c r="HF209" i="13"/>
  <c r="T210" i="13"/>
  <c r="GF210" i="13"/>
  <c r="JJ223" i="13"/>
  <c r="CB224" i="13"/>
  <c r="FH224" i="13"/>
  <c r="GN226" i="13"/>
  <c r="FT214" i="13"/>
  <c r="AN216" i="13"/>
  <c r="LZ217" i="13"/>
  <c r="ER218" i="13"/>
  <c r="ED223" i="13"/>
  <c r="HD223" i="13"/>
  <c r="HL226" i="13"/>
  <c r="P227" i="13"/>
  <c r="FX227" i="13"/>
  <c r="EV228" i="13"/>
  <c r="BR110" i="16"/>
  <c r="C30" i="16"/>
  <c r="D35" i="16" s="1"/>
  <c r="AL108" i="16"/>
  <c r="N115" i="16"/>
  <c r="AD138" i="16"/>
  <c r="CE40" i="16"/>
  <c r="CH165" i="16"/>
  <c r="X172" i="16"/>
  <c r="BH173" i="16"/>
  <c r="DK52" i="16"/>
  <c r="AU55" i="16"/>
  <c r="AZ174" i="16"/>
  <c r="M57" i="16"/>
  <c r="AZ187" i="16"/>
  <c r="AL201" i="16"/>
  <c r="E67" i="16"/>
  <c r="CH206" i="16"/>
  <c r="V213" i="16"/>
  <c r="CZ228" i="16"/>
  <c r="BR231" i="16"/>
  <c r="C74" i="16"/>
  <c r="CF223" i="16"/>
  <c r="CP227" i="16"/>
  <c r="AO35" i="22"/>
  <c r="X148" i="22"/>
  <c r="X152" i="22"/>
  <c r="AV163" i="22"/>
  <c r="AN167" i="22"/>
  <c r="BD173" i="22"/>
  <c r="P204" i="22"/>
  <c r="BD211" i="22"/>
  <c r="P213" i="22"/>
  <c r="BB215" i="22"/>
  <c r="BA75" i="22"/>
  <c r="AL231" i="22"/>
  <c r="BR34" i="17"/>
  <c r="GL34" i="6"/>
  <c r="ES13" i="31"/>
  <c r="DH59" i="13"/>
  <c r="KH67" i="13"/>
  <c r="D106" i="13"/>
  <c r="IX106" i="13"/>
  <c r="BX107" i="13"/>
  <c r="FD107" i="13"/>
  <c r="IL107" i="13"/>
  <c r="LR107" i="13"/>
  <c r="BJ108" i="13"/>
  <c r="LF108" i="13"/>
  <c r="FX112" i="13"/>
  <c r="JD112" i="13"/>
  <c r="ML112" i="13"/>
  <c r="CB113" i="13"/>
  <c r="FJ113" i="13"/>
  <c r="BP114" i="13"/>
  <c r="EV114" i="13"/>
  <c r="ID114" i="13"/>
  <c r="LJ114" i="13"/>
  <c r="ML105" i="13"/>
  <c r="BT109" i="13"/>
  <c r="HF110" i="13"/>
  <c r="KJ110" i="13"/>
  <c r="MF111" i="13"/>
  <c r="BT112" i="13"/>
  <c r="LN112" i="13"/>
  <c r="MN114" i="13"/>
  <c r="CR118" i="13"/>
  <c r="FX131" i="13"/>
  <c r="IV118" i="13"/>
  <c r="MD118" i="13"/>
  <c r="GV120" i="13"/>
  <c r="GV123" i="13"/>
  <c r="P124" i="13"/>
  <c r="CX124" i="13"/>
  <c r="ID125" i="13"/>
  <c r="LH125" i="13"/>
  <c r="DX126" i="13"/>
  <c r="L127" i="13"/>
  <c r="FB128" i="13"/>
  <c r="IF128" i="13"/>
  <c r="DH131" i="13"/>
  <c r="CH132" i="13"/>
  <c r="KP133" i="13"/>
  <c r="AB134" i="13"/>
  <c r="AR136" i="13"/>
  <c r="JV149" i="13"/>
  <c r="L137" i="13"/>
  <c r="MF150" i="13"/>
  <c r="LJ151" i="13"/>
  <c r="EB139" i="13"/>
  <c r="BB156" i="13"/>
  <c r="EJ156" i="13"/>
  <c r="X157" i="13"/>
  <c r="MN144" i="13"/>
  <c r="FL161" i="13"/>
  <c r="AR163" i="13"/>
  <c r="KL150" i="13"/>
  <c r="DH164" i="13"/>
  <c r="FX165" i="13"/>
  <c r="EZ153" i="13"/>
  <c r="IB153" i="13"/>
  <c r="HH154" i="13"/>
  <c r="KP167" i="13"/>
  <c r="DE49" i="13"/>
  <c r="F157" i="13"/>
  <c r="AT172" i="13"/>
  <c r="ML160" i="13"/>
  <c r="LM51" i="13"/>
  <c r="LN56" i="13" s="1"/>
  <c r="HP165" i="13"/>
  <c r="CJ167" i="13"/>
  <c r="FJ180" i="13"/>
  <c r="IJ167" i="13"/>
  <c r="EF169" i="13"/>
  <c r="HK19" i="13"/>
  <c r="GJ174" i="13"/>
  <c r="JD175" i="13"/>
  <c r="EV176" i="13"/>
  <c r="T178" i="13"/>
  <c r="FZ178" i="13"/>
  <c r="DT180" i="13"/>
  <c r="FX185" i="13"/>
  <c r="LV185" i="13"/>
  <c r="JR190" i="13"/>
  <c r="HV205" i="13"/>
  <c r="KZ205" i="13"/>
  <c r="GX193" i="13"/>
  <c r="FT195" i="13"/>
  <c r="IB196" i="13"/>
  <c r="AR197" i="13"/>
  <c r="DV197" i="13"/>
  <c r="HD200" i="13"/>
  <c r="KB200" i="13"/>
  <c r="BG21" i="13"/>
  <c r="BH21" i="13" s="1"/>
  <c r="FX216" i="13"/>
  <c r="GB206" i="13"/>
  <c r="EJ209" i="13"/>
  <c r="KJ209" i="13"/>
  <c r="JJ210" i="13"/>
  <c r="KR225" i="13"/>
  <c r="AD213" i="13"/>
  <c r="GP213" i="13"/>
  <c r="FX214" i="13"/>
  <c r="LF215" i="13"/>
  <c r="AR216" i="13"/>
  <c r="IJ222" i="13"/>
  <c r="KJ223" i="13"/>
  <c r="AA75" i="13"/>
  <c r="MG77" i="13"/>
  <c r="DM36" i="16"/>
  <c r="DK54" i="16"/>
  <c r="F120" i="16"/>
  <c r="CH109" i="16"/>
  <c r="BD114" i="16"/>
  <c r="BZ120" i="16"/>
  <c r="AR145" i="16"/>
  <c r="L135" i="16"/>
  <c r="CI41" i="16"/>
  <c r="P144" i="16"/>
  <c r="CZ150" i="16"/>
  <c r="CJ165" i="16"/>
  <c r="CV154" i="16"/>
  <c r="BI50" i="16"/>
  <c r="BJ50" i="16" s="1"/>
  <c r="AA50" i="16"/>
  <c r="AL176" i="16"/>
  <c r="DN167" i="16"/>
  <c r="BB174" i="16"/>
  <c r="CV190" i="16"/>
  <c r="BD180" i="16"/>
  <c r="BB183" i="16"/>
  <c r="CH204" i="16"/>
  <c r="AV205" i="16"/>
  <c r="AT222" i="16"/>
  <c r="CG74" i="16"/>
  <c r="L225" i="16"/>
  <c r="BE52" i="22"/>
  <c r="H122" i="22"/>
  <c r="BG42" i="22"/>
  <c r="AE59" i="22"/>
  <c r="AH201" i="22"/>
  <c r="AL218" i="22"/>
  <c r="AK67" i="22"/>
  <c r="EY14" i="6"/>
  <c r="FH15" i="6"/>
  <c r="FS15" i="6"/>
  <c r="FT20" i="31"/>
  <c r="V105" i="13"/>
  <c r="MN105" i="13"/>
  <c r="BZ106" i="13"/>
  <c r="IF106" i="13"/>
  <c r="LN106" i="13"/>
  <c r="AZ107" i="13"/>
  <c r="HG30" i="13"/>
  <c r="ED110" i="13"/>
  <c r="MH111" i="13"/>
  <c r="BX112" i="13"/>
  <c r="FB112" i="13"/>
  <c r="MP114" i="13"/>
  <c r="CV118" i="13"/>
  <c r="FZ118" i="13"/>
  <c r="MF118" i="13"/>
  <c r="CR121" i="13"/>
  <c r="ET122" i="13"/>
  <c r="DT123" i="13"/>
  <c r="LJ125" i="13"/>
  <c r="N127" i="13"/>
  <c r="HN130" i="13"/>
  <c r="FP145" i="13"/>
  <c r="BC82" i="13"/>
  <c r="W59" i="24" s="1"/>
  <c r="W75" i="24" s="1"/>
  <c r="EE16" i="13"/>
  <c r="KR133" i="13"/>
  <c r="LH135" i="13"/>
  <c r="JC16" i="13"/>
  <c r="JD17" i="13" s="1"/>
  <c r="IJ138" i="13"/>
  <c r="AV139" i="13"/>
  <c r="AB140" i="13"/>
  <c r="JM16" i="13"/>
  <c r="CH154" i="13"/>
  <c r="KP143" i="13"/>
  <c r="AT163" i="13"/>
  <c r="HH150" i="13"/>
  <c r="FZ165" i="13"/>
  <c r="ID153" i="13"/>
  <c r="EC17" i="13"/>
  <c r="H157" i="13"/>
  <c r="KI18" i="13"/>
  <c r="DD160" i="13"/>
  <c r="HL175" i="13"/>
  <c r="GJ163" i="13"/>
  <c r="C51" i="13"/>
  <c r="CE51" i="13"/>
  <c r="CF51" i="13" s="1"/>
  <c r="FI51" i="13"/>
  <c r="FJ51" i="13" s="1"/>
  <c r="LO51" i="13"/>
  <c r="CN167" i="13"/>
  <c r="IL167" i="13"/>
  <c r="EJ169" i="13"/>
  <c r="DN183" i="13"/>
  <c r="P171" i="13"/>
  <c r="BB173" i="13"/>
  <c r="FZ175" i="13"/>
  <c r="JF188" i="13"/>
  <c r="MF188" i="13"/>
  <c r="EZ176" i="13"/>
  <c r="V178" i="13"/>
  <c r="GB178" i="13"/>
  <c r="GZ184" i="13"/>
  <c r="KD184" i="13"/>
  <c r="P185" i="13"/>
  <c r="CV185" i="13"/>
  <c r="JB185" i="13"/>
  <c r="EJ199" i="13"/>
  <c r="DH187" i="13"/>
  <c r="GN187" i="13"/>
  <c r="HL202" i="13"/>
  <c r="AJ190" i="13"/>
  <c r="GP203" i="13"/>
  <c r="JT190" i="13"/>
  <c r="CP204" i="13"/>
  <c r="FX204" i="13"/>
  <c r="ET205" i="13"/>
  <c r="HX192" i="13"/>
  <c r="LB205" i="13"/>
  <c r="AR206" i="13"/>
  <c r="GZ206" i="13"/>
  <c r="CV195" i="13"/>
  <c r="DX197" i="13"/>
  <c r="CF212" i="13"/>
  <c r="AV213" i="13"/>
  <c r="ED213" i="13"/>
  <c r="KJ215" i="13"/>
  <c r="X203" i="13"/>
  <c r="KL209" i="13"/>
  <c r="FL224" i="13"/>
  <c r="AF213" i="13"/>
  <c r="HF216" i="13"/>
  <c r="X230" i="13"/>
  <c r="FZ217" i="13"/>
  <c r="BR218" i="13"/>
  <c r="EV218" i="13"/>
  <c r="GF221" i="13"/>
  <c r="FH222" i="13"/>
  <c r="H225" i="13"/>
  <c r="T230" i="13"/>
  <c r="JF230" i="13"/>
  <c r="HT231" i="13"/>
  <c r="BK21" i="16"/>
  <c r="BR71" i="16"/>
  <c r="AN111" i="16"/>
  <c r="CN112" i="16"/>
  <c r="BH114" i="16"/>
  <c r="CP115" i="16"/>
  <c r="BT124" i="16"/>
  <c r="DL127" i="16"/>
  <c r="AT145" i="16"/>
  <c r="N135" i="16"/>
  <c r="T144" i="16"/>
  <c r="X159" i="16"/>
  <c r="BQ46" i="16"/>
  <c r="BR51" i="16" s="1"/>
  <c r="V170" i="16"/>
  <c r="DH174" i="16"/>
  <c r="AM52" i="16"/>
  <c r="AN52" i="16" s="1"/>
  <c r="DP167" i="16"/>
  <c r="CE19" i="16"/>
  <c r="CF20" i="16" s="1"/>
  <c r="S57" i="16"/>
  <c r="CJ184" i="16"/>
  <c r="D202" i="16"/>
  <c r="AZ218" i="16"/>
  <c r="L206" i="16"/>
  <c r="BJ212" i="16"/>
  <c r="BX231" i="16"/>
  <c r="AV222" i="16"/>
  <c r="AD148" i="22"/>
  <c r="H151" i="22"/>
  <c r="AW50" i="22"/>
  <c r="G52" i="22"/>
  <c r="BF215" i="22"/>
  <c r="BE66" i="22"/>
  <c r="BD206" i="22"/>
  <c r="Q69" i="22"/>
  <c r="V213" i="22"/>
  <c r="AP218" i="22"/>
  <c r="R222" i="22"/>
  <c r="CB107" i="13"/>
  <c r="BP108" i="13"/>
  <c r="KX109" i="13"/>
  <c r="CV112" i="13"/>
  <c r="JJ112" i="13"/>
  <c r="FP113" i="13"/>
  <c r="MD113" i="13"/>
  <c r="BT114" i="13"/>
  <c r="CB106" i="13"/>
  <c r="IJ106" i="13"/>
  <c r="EE80" i="13"/>
  <c r="DH121" i="13"/>
  <c r="GJ108" i="13"/>
  <c r="MN108" i="13"/>
  <c r="BZ109" i="13"/>
  <c r="FH109" i="13"/>
  <c r="LP109" i="13"/>
  <c r="BC31" i="13"/>
  <c r="AB114" i="13"/>
  <c r="ED117" i="13"/>
  <c r="JB118" i="13"/>
  <c r="MH118" i="13"/>
  <c r="GZ120" i="13"/>
  <c r="CV121" i="13"/>
  <c r="IX121" i="13"/>
  <c r="MD121" i="13"/>
  <c r="DC36" i="13"/>
  <c r="DD36" i="13" s="1"/>
  <c r="GH124" i="13"/>
  <c r="LN125" i="13"/>
  <c r="P127" i="13"/>
  <c r="GO39" i="13"/>
  <c r="FP132" i="13"/>
  <c r="BH133" i="13"/>
  <c r="BR148" i="13"/>
  <c r="GZ149" i="13"/>
  <c r="JE16" i="13"/>
  <c r="LP138" i="13"/>
  <c r="AZ152" i="13"/>
  <c r="AD140" i="13"/>
  <c r="IT141" i="13"/>
  <c r="GF144" i="13"/>
  <c r="CH158" i="13"/>
  <c r="AD147" i="13"/>
  <c r="MD148" i="13"/>
  <c r="AF164" i="13"/>
  <c r="GV164" i="13"/>
  <c r="P165" i="13"/>
  <c r="BB167" i="13"/>
  <c r="HN154" i="13"/>
  <c r="KT167" i="13"/>
  <c r="DG18" i="13"/>
  <c r="DH19" i="13" s="1"/>
  <c r="ED159" i="13"/>
  <c r="DF160" i="13"/>
  <c r="GJ160" i="13"/>
  <c r="BH175" i="13"/>
  <c r="EL162" i="13"/>
  <c r="KP175" i="13"/>
  <c r="CG51" i="13"/>
  <c r="LQ18" i="13"/>
  <c r="JT179" i="13"/>
  <c r="FP167" i="13"/>
  <c r="EL169" i="13"/>
  <c r="KT169" i="13"/>
  <c r="JJ171" i="13"/>
  <c r="CV175" i="13"/>
  <c r="JF175" i="13"/>
  <c r="FB176" i="13"/>
  <c r="KP177" i="13"/>
  <c r="X178" i="13"/>
  <c r="DD178" i="13"/>
  <c r="GF178" i="13"/>
  <c r="MP191" i="13"/>
  <c r="GB182" i="13"/>
  <c r="MK86" i="13"/>
  <c r="EC63" i="24" s="1"/>
  <c r="EC79" i="24" s="1"/>
  <c r="AT184" i="13"/>
  <c r="T185" i="13"/>
  <c r="GB185" i="13"/>
  <c r="DL200" i="13"/>
  <c r="BH189" i="13"/>
  <c r="GR190" i="13"/>
  <c r="JV190" i="13"/>
  <c r="BR205" i="13"/>
  <c r="EV205" i="13"/>
  <c r="AT206" i="13"/>
  <c r="DX206" i="13"/>
  <c r="KH193" i="13"/>
  <c r="S87" i="13"/>
  <c r="CX195" i="13"/>
  <c r="JD195" i="13"/>
  <c r="LJ209" i="13"/>
  <c r="EB210" i="13"/>
  <c r="KP210" i="13"/>
  <c r="GJ211" i="13"/>
  <c r="CH212" i="13"/>
  <c r="AZ213" i="13"/>
  <c r="P201" i="13"/>
  <c r="KL202" i="13"/>
  <c r="GB216" i="13"/>
  <c r="JD216" i="13"/>
  <c r="AV205" i="13"/>
  <c r="T206" i="13"/>
  <c r="LV221" i="13"/>
  <c r="BL222" i="13"/>
  <c r="EN222" i="13"/>
  <c r="JN210" i="13"/>
  <c r="KX225" i="13"/>
  <c r="AJ213" i="13"/>
  <c r="JZ213" i="13"/>
  <c r="HH216" i="13"/>
  <c r="EL223" i="13"/>
  <c r="GN224" i="13"/>
  <c r="GB227" i="13"/>
  <c r="IL228" i="13"/>
  <c r="JJ230" i="13"/>
  <c r="HV231" i="13"/>
  <c r="O37" i="16"/>
  <c r="BS71" i="16"/>
  <c r="AD104" i="16"/>
  <c r="CR107" i="16"/>
  <c r="AR111" i="16"/>
  <c r="H112" i="16"/>
  <c r="CP112" i="16"/>
  <c r="BH113" i="16"/>
  <c r="DP104" i="16"/>
  <c r="AV106" i="16"/>
  <c r="H107" i="16"/>
  <c r="AR108" i="16"/>
  <c r="F109" i="16"/>
  <c r="CN109" i="16"/>
  <c r="N111" i="16"/>
  <c r="T126" i="16"/>
  <c r="T115" i="16"/>
  <c r="CF120" i="16"/>
  <c r="BX124" i="16"/>
  <c r="AL125" i="16"/>
  <c r="AV132" i="16"/>
  <c r="P137" i="16"/>
  <c r="AU41" i="16"/>
  <c r="AV41" i="16" s="1"/>
  <c r="V157" i="16"/>
  <c r="BO44" i="16"/>
  <c r="X146" i="16"/>
  <c r="BG47" i="16"/>
  <c r="BH47" i="16" s="1"/>
  <c r="CZ167" i="16"/>
  <c r="BP178" i="16"/>
  <c r="BJ180" i="16"/>
  <c r="P182" i="16"/>
  <c r="BZ198" i="16"/>
  <c r="AR212" i="16"/>
  <c r="F202" i="16"/>
  <c r="CN204" i="16"/>
  <c r="N206" i="16"/>
  <c r="P209" i="16"/>
  <c r="DD213" i="16"/>
  <c r="BZ231" i="16"/>
  <c r="L223" i="16"/>
  <c r="AX120" i="22"/>
  <c r="AX133" i="22"/>
  <c r="F138" i="22"/>
  <c r="AT140" i="22"/>
  <c r="AD157" i="22"/>
  <c r="AE45" i="22"/>
  <c r="P157" i="22"/>
  <c r="J165" i="22"/>
  <c r="BD189" i="22"/>
  <c r="X200" i="22"/>
  <c r="BG66" i="22"/>
  <c r="BF206" i="22"/>
  <c r="IV11" i="17"/>
  <c r="IH13" i="17"/>
  <c r="IH18" i="17"/>
  <c r="GF19" i="6"/>
  <c r="FB21" i="6"/>
  <c r="FM21" i="6"/>
  <c r="GC35" i="6"/>
  <c r="AQ36" i="17"/>
  <c r="S71" i="13"/>
  <c r="DH217" i="13"/>
  <c r="FL222" i="13"/>
  <c r="AJ224" i="13"/>
  <c r="GP224" i="13"/>
  <c r="JV224" i="13"/>
  <c r="CY69" i="16"/>
  <c r="CP122" i="16"/>
  <c r="CU31" i="16"/>
  <c r="BL114" i="16"/>
  <c r="BB117" i="16"/>
  <c r="CG35" i="16"/>
  <c r="BL143" i="16"/>
  <c r="H177" i="16"/>
  <c r="CF166" i="16"/>
  <c r="AT167" i="16"/>
  <c r="BD172" i="16"/>
  <c r="BJ174" i="16"/>
  <c r="BL180" i="16"/>
  <c r="DE20" i="16"/>
  <c r="AE62" i="16"/>
  <c r="AT199" i="16"/>
  <c r="BC67" i="16"/>
  <c r="P206" i="16"/>
  <c r="S69" i="16"/>
  <c r="T69" i="16" s="1"/>
  <c r="CX209" i="16"/>
  <c r="DF213" i="16"/>
  <c r="AX145" i="22"/>
  <c r="AW56" i="22"/>
  <c r="C65" i="22"/>
  <c r="D216" i="22"/>
  <c r="Z226" i="22"/>
  <c r="CX12" i="17"/>
  <c r="MD65" i="13"/>
  <c r="AB105" i="13"/>
  <c r="GB106" i="13"/>
  <c r="FP107" i="13"/>
  <c r="BH109" i="13"/>
  <c r="CZ112" i="13"/>
  <c r="GN118" i="13"/>
  <c r="FK14" i="13"/>
  <c r="IN106" i="13"/>
  <c r="LV106" i="13"/>
  <c r="EK30" i="13"/>
  <c r="DN108" i="13"/>
  <c r="D122" i="13"/>
  <c r="FL109" i="13"/>
  <c r="IN109" i="13"/>
  <c r="MN111" i="13"/>
  <c r="IP112" i="13"/>
  <c r="LV112" i="13"/>
  <c r="AF127" i="13"/>
  <c r="CF115" i="13"/>
  <c r="KR117" i="13"/>
  <c r="GF118" i="13"/>
  <c r="CZ121" i="13"/>
  <c r="IJ122" i="13"/>
  <c r="LR125" i="13"/>
  <c r="KH126" i="13"/>
  <c r="DD127" i="13"/>
  <c r="GJ127" i="13"/>
  <c r="CE37" i="13"/>
  <c r="FJ128" i="13"/>
  <c r="GU39" i="13"/>
  <c r="GV39" i="13" s="1"/>
  <c r="FS16" i="13"/>
  <c r="FT16" i="13" s="1"/>
  <c r="DH134" i="13"/>
  <c r="LO82" i="13"/>
  <c r="AY41" i="13"/>
  <c r="AZ46" i="13" s="1"/>
  <c r="GH137" i="13"/>
  <c r="JL150" i="13"/>
  <c r="HL139" i="13"/>
  <c r="GR140" i="13"/>
  <c r="FR141" i="13"/>
  <c r="DL157" i="13"/>
  <c r="FR145" i="13"/>
  <c r="HV146" i="13"/>
  <c r="JD161" i="13"/>
  <c r="FD149" i="13"/>
  <c r="AL151" i="13"/>
  <c r="V165" i="13"/>
  <c r="DD152" i="13"/>
  <c r="CA47" i="13"/>
  <c r="CB52" i="13" s="1"/>
  <c r="FI17" i="13"/>
  <c r="FJ18" i="13" s="1"/>
  <c r="BG17" i="13"/>
  <c r="CX170" i="13"/>
  <c r="ML157" i="13"/>
  <c r="IK18" i="13"/>
  <c r="KR159" i="13"/>
  <c r="AJ163" i="13"/>
  <c r="GR163" i="13"/>
  <c r="HX165" i="13"/>
  <c r="CR167" i="13"/>
  <c r="KZ169" i="13"/>
  <c r="X171" i="13"/>
  <c r="DF171" i="13"/>
  <c r="F172" i="13"/>
  <c r="CJ172" i="13"/>
  <c r="KT173" i="13"/>
  <c r="DO19" i="13"/>
  <c r="KB174" i="13"/>
  <c r="GG56" i="13"/>
  <c r="GH56" i="13" s="1"/>
  <c r="MN188" i="13"/>
  <c r="CF189" i="13"/>
  <c r="FH176" i="13"/>
  <c r="KT190" i="13"/>
  <c r="F192" i="13"/>
  <c r="LR179" i="13"/>
  <c r="IJ196" i="13"/>
  <c r="AZ184" i="13"/>
  <c r="KJ184" i="13"/>
  <c r="JJ185" i="13"/>
  <c r="BP186" i="13"/>
  <c r="T188" i="13"/>
  <c r="CV201" i="13"/>
  <c r="BL189" i="13"/>
  <c r="KZ189" i="13"/>
  <c r="GW61" i="13"/>
  <c r="GF204" i="13"/>
  <c r="JB204" i="13"/>
  <c r="HH206" i="13"/>
  <c r="X195" i="13"/>
  <c r="GF208" i="13"/>
  <c r="JJ208" i="13"/>
  <c r="CB209" i="13"/>
  <c r="FH209" i="13"/>
  <c r="EF197" i="13"/>
  <c r="DL198" i="13"/>
  <c r="IX212" i="13"/>
  <c r="EJ213" i="13"/>
  <c r="V201" i="13"/>
  <c r="CX201" i="13"/>
  <c r="GH203" i="13"/>
  <c r="BZ217" i="13"/>
  <c r="IT208" i="13"/>
  <c r="LZ208" i="13"/>
  <c r="DL210" i="13"/>
  <c r="H211" i="13"/>
  <c r="IT224" i="13"/>
  <c r="AN226" i="13"/>
  <c r="DC71" i="13"/>
  <c r="LP228" i="13"/>
  <c r="LH231" i="13"/>
  <c r="LX222" i="13"/>
  <c r="BL226" i="13"/>
  <c r="GH227" i="13"/>
  <c r="CM74" i="16"/>
  <c r="CR122" i="16"/>
  <c r="CH120" i="16"/>
  <c r="CB124" i="16"/>
  <c r="AT140" i="16"/>
  <c r="CJ131" i="16"/>
  <c r="CR135" i="16"/>
  <c r="DG17" i="16"/>
  <c r="BQ17" i="16"/>
  <c r="BP147" i="16"/>
  <c r="BZ149" i="16"/>
  <c r="CU47" i="16"/>
  <c r="BK47" i="16"/>
  <c r="IC47" i="13" s="1"/>
  <c r="DL159" i="16"/>
  <c r="AL174" i="16"/>
  <c r="G52" i="16"/>
  <c r="CH166" i="16"/>
  <c r="AV167" i="16"/>
  <c r="BP176" i="16"/>
  <c r="DF177" i="16"/>
  <c r="CY57" i="16"/>
  <c r="CZ62" i="16" s="1"/>
  <c r="V188" i="16"/>
  <c r="AC61" i="16"/>
  <c r="AI62" i="16"/>
  <c r="AJ67" i="16" s="1"/>
  <c r="AR197" i="16"/>
  <c r="H213" i="16"/>
  <c r="CJ200" i="16"/>
  <c r="AZ203" i="16"/>
  <c r="U69" i="16"/>
  <c r="CF218" i="16"/>
  <c r="Y32" i="22"/>
  <c r="C82" i="22"/>
  <c r="AU41" i="22"/>
  <c r="AX153" i="22"/>
  <c r="BH176" i="22"/>
  <c r="AM61" i="22"/>
  <c r="C21" i="22"/>
  <c r="AV210" i="22"/>
  <c r="AV218" i="22"/>
  <c r="Y74" i="22"/>
  <c r="FJ9" i="6"/>
  <c r="GF10" i="6"/>
  <c r="FS10" i="6"/>
  <c r="EL16" i="6"/>
  <c r="FP36" i="6"/>
  <c r="D107" i="13"/>
  <c r="IL108" i="13"/>
  <c r="JD113" i="13"/>
  <c r="BB104" i="13"/>
  <c r="GP118" i="13"/>
  <c r="FO14" i="13"/>
  <c r="IP106" i="13"/>
  <c r="LW29" i="13"/>
  <c r="LX29" i="13" s="1"/>
  <c r="EM14" i="13"/>
  <c r="HT107" i="13"/>
  <c r="DP121" i="13"/>
  <c r="IO30" i="13"/>
  <c r="MP111" i="13"/>
  <c r="LX112" i="13"/>
  <c r="BH126" i="13"/>
  <c r="KX126" i="13"/>
  <c r="DP127" i="13"/>
  <c r="JV114" i="13"/>
  <c r="K32" i="13"/>
  <c r="L32" i="13" s="1"/>
  <c r="KT117" i="13"/>
  <c r="JJ118" i="13"/>
  <c r="X121" i="13"/>
  <c r="DD121" i="13"/>
  <c r="JF121" i="13"/>
  <c r="AC36" i="13"/>
  <c r="C37" i="13"/>
  <c r="D42" i="13" s="1"/>
  <c r="LX141" i="13"/>
  <c r="KZ130" i="13"/>
  <c r="GX144" i="13"/>
  <c r="KC16" i="13"/>
  <c r="P132" i="13"/>
  <c r="CU39" i="13"/>
  <c r="DL134" i="13"/>
  <c r="ED136" i="13"/>
  <c r="GJ150" i="13"/>
  <c r="EL139" i="13"/>
  <c r="DP140" i="13"/>
  <c r="FT141" i="13"/>
  <c r="JT144" i="13"/>
  <c r="L158" i="13"/>
  <c r="ET146" i="13"/>
  <c r="HX146" i="13"/>
  <c r="CB162" i="13"/>
  <c r="FH149" i="13"/>
  <c r="BD163" i="13"/>
  <c r="KZ150" i="13"/>
  <c r="DV151" i="13"/>
  <c r="HD151" i="13"/>
  <c r="JN165" i="13"/>
  <c r="CE47" i="13"/>
  <c r="CF52" i="13" s="1"/>
  <c r="BI47" i="13"/>
  <c r="AM84" i="13"/>
  <c r="DP169" i="13"/>
  <c r="BH159" i="13"/>
  <c r="HN159" i="13"/>
  <c r="KT159" i="13"/>
  <c r="AL173" i="13"/>
  <c r="KX175" i="13"/>
  <c r="DN163" i="13"/>
  <c r="GV163" i="13"/>
  <c r="CP164" i="13"/>
  <c r="IV164" i="13"/>
  <c r="KB166" i="13"/>
  <c r="CV167" i="13"/>
  <c r="LB169" i="13"/>
  <c r="CN172" i="13"/>
  <c r="FL172" i="13"/>
  <c r="LX172" i="13"/>
  <c r="KX173" i="13"/>
  <c r="IL176" i="13"/>
  <c r="EK85" i="13"/>
  <c r="BC62" i="24" s="1"/>
  <c r="BC78" i="24" s="1"/>
  <c r="KT177" i="13"/>
  <c r="IP179" i="13"/>
  <c r="MP182" i="13"/>
  <c r="LQ59" i="13"/>
  <c r="KL184" i="13"/>
  <c r="DF185" i="13"/>
  <c r="MH185" i="13"/>
  <c r="BR186" i="13"/>
  <c r="AR187" i="13"/>
  <c r="LX188" i="13"/>
  <c r="LB189" i="13"/>
  <c r="GZ190" i="13"/>
  <c r="KD203" i="13"/>
  <c r="GH204" i="13"/>
  <c r="AB195" i="13"/>
  <c r="JL208" i="13"/>
  <c r="EJ210" i="13"/>
  <c r="FT199" i="13"/>
  <c r="EJ200" i="13"/>
  <c r="HP213" i="13"/>
  <c r="MF201" i="13"/>
  <c r="DF216" i="13"/>
  <c r="JK66" i="13"/>
  <c r="CJ221" i="13"/>
  <c r="MD208" i="13"/>
  <c r="HV222" i="13"/>
  <c r="FX211" i="13"/>
  <c r="LZ224" i="13"/>
  <c r="LF225" i="13"/>
  <c r="X214" i="13"/>
  <c r="KR216" i="13"/>
  <c r="AJ230" i="13"/>
  <c r="JL217" i="13"/>
  <c r="MP230" i="13"/>
  <c r="CB231" i="13"/>
  <c r="BP223" i="13"/>
  <c r="KB224" i="13"/>
  <c r="LY75" i="13"/>
  <c r="BP226" i="13"/>
  <c r="IT228" i="13"/>
  <c r="DK77" i="13"/>
  <c r="ID231" i="13"/>
  <c r="LB231" i="13"/>
  <c r="C44" i="16"/>
  <c r="BQ52" i="16"/>
  <c r="BO57" i="16"/>
  <c r="O75" i="16"/>
  <c r="P75" i="16" s="1"/>
  <c r="BD119" i="16"/>
  <c r="CV109" i="16"/>
  <c r="BB130" i="16"/>
  <c r="BI41" i="16"/>
  <c r="BJ41" i="16" s="1"/>
  <c r="X154" i="16"/>
  <c r="AF146" i="16"/>
  <c r="BK46" i="16"/>
  <c r="IC46" i="13" s="1"/>
  <c r="V165" i="16"/>
  <c r="CW47" i="16"/>
  <c r="AU18" i="16"/>
  <c r="CO51" i="16"/>
  <c r="AF175" i="16"/>
  <c r="BJ185" i="16"/>
  <c r="DN192" i="16"/>
  <c r="AZ199" i="16"/>
  <c r="AJ213" i="16"/>
  <c r="BH222" i="16"/>
  <c r="AB227" i="16"/>
  <c r="AJ231" i="16"/>
  <c r="O26" i="22"/>
  <c r="V122" i="22"/>
  <c r="AP127" i="22"/>
  <c r="F134" i="22"/>
  <c r="AX136" i="22"/>
  <c r="BB140" i="22"/>
  <c r="BG50" i="22"/>
  <c r="D164" i="22"/>
  <c r="AP179" i="22"/>
  <c r="V183" i="22"/>
  <c r="AD217" i="22"/>
  <c r="AC67" i="22"/>
  <c r="EQ18" i="6"/>
  <c r="FW18" i="6"/>
  <c r="JM79" i="13"/>
  <c r="GN112" i="13"/>
  <c r="L113" i="13"/>
  <c r="DM29" i="13"/>
  <c r="GQ14" i="13"/>
  <c r="JZ105" i="13"/>
  <c r="LY14" i="13"/>
  <c r="HV120" i="13"/>
  <c r="KZ107" i="13"/>
  <c r="JV121" i="13"/>
  <c r="FQ80" i="13"/>
  <c r="IT122" i="13"/>
  <c r="JT111" i="13"/>
  <c r="D112" i="13"/>
  <c r="LZ112" i="13"/>
  <c r="EM32" i="13"/>
  <c r="EN37" i="13" s="1"/>
  <c r="IN128" i="13"/>
  <c r="BH117" i="13"/>
  <c r="CH119" i="13"/>
  <c r="HL120" i="13"/>
  <c r="GH121" i="13"/>
  <c r="IN122" i="13"/>
  <c r="KO15" i="13"/>
  <c r="AE36" i="13"/>
  <c r="DK36" i="13"/>
  <c r="E15" i="13"/>
  <c r="CJ128" i="13"/>
  <c r="DW82" i="13"/>
  <c r="IX132" i="13"/>
  <c r="MD132" i="13"/>
  <c r="ML134" i="13"/>
  <c r="CA40" i="13"/>
  <c r="CB40" i="13" s="1"/>
  <c r="IN135" i="13"/>
  <c r="GN137" i="13"/>
  <c r="FT151" i="13"/>
  <c r="HP139" i="13"/>
  <c r="KX139" i="13"/>
  <c r="DT153" i="13"/>
  <c r="CV141" i="13"/>
  <c r="FX141" i="13"/>
  <c r="MF154" i="13"/>
  <c r="AN157" i="13"/>
  <c r="JV144" i="13"/>
  <c r="IB159" i="13"/>
  <c r="LB163" i="13"/>
  <c r="DX151" i="13"/>
  <c r="GN152" i="13"/>
  <c r="FP153" i="13"/>
  <c r="LV153" i="13"/>
  <c r="GX156" i="13"/>
  <c r="BJ159" i="13"/>
  <c r="JT160" i="13"/>
  <c r="DP163" i="13"/>
  <c r="P177" i="13"/>
  <c r="IX164" i="13"/>
  <c r="CX167" i="13"/>
  <c r="IB169" i="13"/>
  <c r="HF170" i="13"/>
  <c r="AC85" i="13"/>
  <c r="KZ173" i="13"/>
  <c r="GZ174" i="13"/>
  <c r="CJ176" i="13"/>
  <c r="FL176" i="13"/>
  <c r="LP176" i="13"/>
  <c r="HT177" i="13"/>
  <c r="KX177" i="13"/>
  <c r="BJ180" i="13"/>
  <c r="IN183" i="13"/>
  <c r="JN185" i="13"/>
  <c r="LF186" i="13"/>
  <c r="DX203" i="13"/>
  <c r="CB205" i="13"/>
  <c r="LN192" i="13"/>
  <c r="KR193" i="13"/>
  <c r="GJ208" i="13"/>
  <c r="IP209" i="13"/>
  <c r="LV196" i="13"/>
  <c r="AL198" i="13"/>
  <c r="DP211" i="13"/>
  <c r="GV211" i="13"/>
  <c r="KB211" i="13"/>
  <c r="FX212" i="13"/>
  <c r="KO21" i="13"/>
  <c r="BT202" i="13"/>
  <c r="EZ215" i="13"/>
  <c r="DH203" i="13"/>
  <c r="GN216" i="13"/>
  <c r="JN216" i="13"/>
  <c r="CF217" i="13"/>
  <c r="IX208" i="13"/>
  <c r="MF208" i="13"/>
  <c r="EV209" i="13"/>
  <c r="FZ211" i="13"/>
  <c r="BT225" i="13"/>
  <c r="EV225" i="13"/>
  <c r="LV215" i="13"/>
  <c r="LN218" i="13"/>
  <c r="BR223" i="13"/>
  <c r="AF227" i="13"/>
  <c r="JT230" i="13"/>
  <c r="O41" i="16"/>
  <c r="P41" i="16" s="1"/>
  <c r="BO46" i="16"/>
  <c r="BD106" i="16"/>
  <c r="DC25" i="16"/>
  <c r="BA13" i="16"/>
  <c r="S13" i="16"/>
  <c r="AI27" i="16"/>
  <c r="CG27" i="16"/>
  <c r="CO29" i="16"/>
  <c r="S30" i="16"/>
  <c r="CX109" i="16"/>
  <c r="W31" i="16"/>
  <c r="DD111" i="16"/>
  <c r="DH126" i="16"/>
  <c r="AD115" i="16"/>
  <c r="AZ119" i="16"/>
  <c r="H137" i="16"/>
  <c r="CJ126" i="16"/>
  <c r="CP128" i="16"/>
  <c r="CP131" i="16"/>
  <c r="T146" i="16"/>
  <c r="CV133" i="16"/>
  <c r="BK16" i="16"/>
  <c r="IC16" i="13" s="1"/>
  <c r="AB135" i="16"/>
  <c r="CX148" i="16"/>
  <c r="AB137" i="16"/>
  <c r="V139" i="16"/>
  <c r="AB141" i="16"/>
  <c r="DN157" i="16"/>
  <c r="DL146" i="16"/>
  <c r="DM45" i="16"/>
  <c r="DP157" i="16"/>
  <c r="BZ160" i="16"/>
  <c r="N166" i="16"/>
  <c r="CR169" i="16"/>
  <c r="DF186" i="16"/>
  <c r="BT176" i="16"/>
  <c r="AC59" i="16"/>
  <c r="DP192" i="16"/>
  <c r="CH196" i="16"/>
  <c r="BB212" i="16"/>
  <c r="CR202" i="16"/>
  <c r="CZ206" i="16"/>
  <c r="DF209" i="16"/>
  <c r="BX212" i="16"/>
  <c r="AD227" i="16"/>
  <c r="H106" i="22"/>
  <c r="AF107" i="22"/>
  <c r="Q26" i="22"/>
  <c r="G16" i="22"/>
  <c r="AF135" i="22"/>
  <c r="O44" i="22"/>
  <c r="R151" i="22"/>
  <c r="M49" i="22"/>
  <c r="AT158" i="22"/>
  <c r="D160" i="22"/>
  <c r="X161" i="22"/>
  <c r="V191" i="22"/>
  <c r="H186" i="22"/>
  <c r="AT192" i="22"/>
  <c r="AF196" i="22"/>
  <c r="AF209" i="22"/>
  <c r="M70" i="22"/>
  <c r="AF222" i="22"/>
  <c r="FH5" i="6"/>
  <c r="FL8" i="6"/>
  <c r="EZ9" i="6"/>
  <c r="EY15" i="6"/>
  <c r="JD16" i="17"/>
  <c r="EM35" i="6"/>
  <c r="EU36" i="6"/>
  <c r="GY8" i="33"/>
  <c r="GF5" i="6"/>
  <c r="ET17" i="6"/>
  <c r="FQ36" i="6"/>
  <c r="DN36" i="16"/>
  <c r="O35" i="16"/>
  <c r="P40" i="16" s="1"/>
  <c r="BH121" i="16"/>
  <c r="CZ133" i="16"/>
  <c r="BR134" i="16"/>
  <c r="DD139" i="16"/>
  <c r="DP146" i="16"/>
  <c r="AT159" i="16"/>
  <c r="BD163" i="16"/>
  <c r="V164" i="16"/>
  <c r="BX187" i="16"/>
  <c r="AK85" i="16"/>
  <c r="CF178" i="16"/>
  <c r="AN190" i="16"/>
  <c r="CF191" i="16"/>
  <c r="L196" i="16"/>
  <c r="CN196" i="16"/>
  <c r="CZ223" i="16"/>
  <c r="AF227" i="16"/>
  <c r="DN227" i="16"/>
  <c r="AL114" i="22"/>
  <c r="M36" i="22"/>
  <c r="F154" i="22"/>
  <c r="AD183" i="22"/>
  <c r="AD191" i="22"/>
  <c r="EQ8" i="6"/>
  <c r="AZ11" i="19"/>
  <c r="EY10" i="6"/>
  <c r="JB11" i="17"/>
  <c r="KH11" i="17"/>
  <c r="FG11" i="6"/>
  <c r="FA14" i="6"/>
  <c r="JF16" i="17"/>
  <c r="GT29" i="6"/>
  <c r="GK31" i="6"/>
  <c r="JJ34" i="17"/>
  <c r="HM37" i="17"/>
  <c r="T14" i="33"/>
  <c r="FR6" i="6"/>
  <c r="FJ10" i="6"/>
  <c r="GH12" i="6"/>
  <c r="AN195" i="13"/>
  <c r="IX196" i="13"/>
  <c r="JZ185" i="13"/>
  <c r="HL187" i="13"/>
  <c r="II86" i="13"/>
  <c r="CO63" i="24" s="1"/>
  <c r="CO79" i="24" s="1"/>
  <c r="BA61" i="13"/>
  <c r="BB66" i="13" s="1"/>
  <c r="AJ204" i="13"/>
  <c r="CJ205" i="13"/>
  <c r="LX205" i="13"/>
  <c r="BL206" i="13"/>
  <c r="HX206" i="13"/>
  <c r="AL208" i="13"/>
  <c r="FT209" i="13"/>
  <c r="JB196" i="13"/>
  <c r="X212" i="13"/>
  <c r="MN199" i="13"/>
  <c r="EV200" i="13"/>
  <c r="KX213" i="13"/>
  <c r="D202" i="13"/>
  <c r="CF202" i="13"/>
  <c r="GV203" i="13"/>
  <c r="MD204" i="13"/>
  <c r="S69" i="13"/>
  <c r="T74" i="13" s="1"/>
  <c r="FD209" i="13"/>
  <c r="FT231" i="13"/>
  <c r="KB221" i="13"/>
  <c r="KB230" i="13"/>
  <c r="T231" i="13"/>
  <c r="CV231" i="13"/>
  <c r="N31" i="16"/>
  <c r="CY49" i="16"/>
  <c r="CX105" i="16"/>
  <c r="V105" i="16"/>
  <c r="BR106" i="16"/>
  <c r="AB107" i="16"/>
  <c r="CX131" i="16"/>
  <c r="BT136" i="16"/>
  <c r="BR138" i="16"/>
  <c r="AF139" i="16"/>
  <c r="BW42" i="16"/>
  <c r="BX47" i="16" s="1"/>
  <c r="DN141" i="16"/>
  <c r="CB156" i="16"/>
  <c r="H145" i="16"/>
  <c r="CM46" i="16"/>
  <c r="CB153" i="16"/>
  <c r="AY50" i="16"/>
  <c r="AZ55" i="16" s="1"/>
  <c r="BJ163" i="16"/>
  <c r="CA55" i="16"/>
  <c r="CF189" i="16"/>
  <c r="AR179" i="16"/>
  <c r="AK59" i="16"/>
  <c r="DH184" i="16"/>
  <c r="BT185" i="16"/>
  <c r="L193" i="16"/>
  <c r="D212" i="16"/>
  <c r="AQ70" i="16"/>
  <c r="J121" i="22"/>
  <c r="BD123" i="22"/>
  <c r="AP135" i="22"/>
  <c r="H146" i="22"/>
  <c r="AW47" i="22"/>
  <c r="AX47" i="22" s="1"/>
  <c r="BD179" i="22"/>
  <c r="AL187" i="22"/>
  <c r="GW10" i="17"/>
  <c r="FL9" i="6"/>
  <c r="KO10" i="17"/>
  <c r="FR31" i="6"/>
  <c r="ES32" i="6"/>
  <c r="FD32" i="6"/>
  <c r="FV34" i="6"/>
  <c r="HO37" i="17"/>
  <c r="FR36" i="6"/>
  <c r="GB36" i="6"/>
  <c r="G54" i="16"/>
  <c r="BD75" i="16"/>
  <c r="CJ108" i="16"/>
  <c r="AB105" i="16"/>
  <c r="DF105" i="16"/>
  <c r="BW31" i="16"/>
  <c r="BW34" i="16"/>
  <c r="CW36" i="16"/>
  <c r="AF131" i="16"/>
  <c r="CJ145" i="16"/>
  <c r="AV146" i="16"/>
  <c r="CJ189" i="16"/>
  <c r="BI64" i="16"/>
  <c r="DK67" i="16"/>
  <c r="AV127" i="22"/>
  <c r="AV139" i="22"/>
  <c r="V177" i="22"/>
  <c r="AD170" i="22"/>
  <c r="F173" i="22"/>
  <c r="AD212" i="22"/>
  <c r="GL7" i="17"/>
  <c r="EW6" i="6"/>
  <c r="FH6" i="6"/>
  <c r="FG6" i="6"/>
  <c r="IY12" i="17"/>
  <c r="FS11" i="6"/>
  <c r="BL34" i="19"/>
  <c r="KY33" i="17"/>
  <c r="LA15" i="33"/>
  <c r="CH29" i="16"/>
  <c r="BX106" i="16"/>
  <c r="C31" i="16"/>
  <c r="AD118" i="16"/>
  <c r="AD120" i="16"/>
  <c r="X139" i="16"/>
  <c r="DH128" i="16"/>
  <c r="AJ131" i="16"/>
  <c r="BX132" i="16"/>
  <c r="AN152" i="16"/>
  <c r="D153" i="16"/>
  <c r="DP184" i="16"/>
  <c r="DC65" i="16"/>
  <c r="BH60" i="22"/>
  <c r="I34" i="22"/>
  <c r="U86" i="22"/>
  <c r="AV200" i="22"/>
  <c r="H206" i="22"/>
  <c r="GK12" i="6"/>
  <c r="FC14" i="6"/>
  <c r="EM31" i="6"/>
  <c r="FE32" i="6"/>
  <c r="BR117" i="16"/>
  <c r="BT134" i="16"/>
  <c r="BD161" i="16"/>
  <c r="H189" i="16"/>
  <c r="BW87" i="16"/>
  <c r="BH231" i="16"/>
  <c r="AU37" i="22"/>
  <c r="BA40" i="22"/>
  <c r="BB135" i="22"/>
  <c r="R177" i="22"/>
  <c r="EX6" i="6"/>
  <c r="FI6" i="6"/>
  <c r="EV12" i="6"/>
  <c r="FS25" i="6"/>
  <c r="FP32" i="6"/>
  <c r="FY33" i="6"/>
  <c r="GN36" i="6"/>
  <c r="CU21" i="33"/>
  <c r="L300" i="29" s="1"/>
  <c r="MF231" i="13"/>
  <c r="AN65" i="16"/>
  <c r="CU25" i="16"/>
  <c r="DH115" i="16"/>
  <c r="DP105" i="16"/>
  <c r="AR109" i="16"/>
  <c r="H130" i="16"/>
  <c r="AL118" i="16"/>
  <c r="AR131" i="16"/>
  <c r="F134" i="16"/>
  <c r="CV158" i="16"/>
  <c r="CV147" i="16"/>
  <c r="BL159" i="16"/>
  <c r="AF162" i="16"/>
  <c r="CF183" i="16"/>
  <c r="CR187" i="16"/>
  <c r="V191" i="16"/>
  <c r="CN187" i="16"/>
  <c r="BB188" i="16"/>
  <c r="CR189" i="16"/>
  <c r="BI61" i="16"/>
  <c r="BJ66" i="16" s="1"/>
  <c r="AF209" i="16"/>
  <c r="AF211" i="16"/>
  <c r="DL211" i="16"/>
  <c r="CI75" i="16"/>
  <c r="J105" i="22"/>
  <c r="H112" i="22"/>
  <c r="AH118" i="22"/>
  <c r="P112" i="22"/>
  <c r="AH134" i="22"/>
  <c r="AN138" i="22"/>
  <c r="W45" i="22"/>
  <c r="V169" i="22"/>
  <c r="U54" i="22"/>
  <c r="AD203" i="22"/>
  <c r="EY6" i="6"/>
  <c r="EQ29" i="6"/>
  <c r="EN31" i="6"/>
  <c r="LC33" i="17"/>
  <c r="HG34" i="17"/>
  <c r="HF34" i="17"/>
  <c r="JR34" i="17"/>
  <c r="FR14" i="31"/>
  <c r="HN227" i="13"/>
  <c r="HP230" i="13"/>
  <c r="MH231" i="13"/>
  <c r="CB108" i="16"/>
  <c r="AT109" i="16"/>
  <c r="L110" i="16"/>
  <c r="U14" i="16"/>
  <c r="DN133" i="16"/>
  <c r="H147" i="16"/>
  <c r="D138" i="16"/>
  <c r="CX147" i="16"/>
  <c r="BP159" i="16"/>
  <c r="F183" i="16"/>
  <c r="CH183" i="16"/>
  <c r="CV202" i="16"/>
  <c r="BL203" i="16"/>
  <c r="AJ209" i="16"/>
  <c r="AL118" i="22"/>
  <c r="V130" i="22"/>
  <c r="F180" i="22"/>
  <c r="W54" i="22"/>
  <c r="AP174" i="22"/>
  <c r="BD196" i="22"/>
  <c r="FG12" i="6"/>
  <c r="ET33" i="6"/>
  <c r="AT177" i="16"/>
  <c r="C25" i="22"/>
  <c r="AW26" i="22"/>
  <c r="AK27" i="22"/>
  <c r="AX164" i="22"/>
  <c r="AX151" i="22"/>
  <c r="H167" i="22"/>
  <c r="EN227" i="13"/>
  <c r="DH228" i="13"/>
  <c r="GP228" i="13"/>
  <c r="DN231" i="13"/>
  <c r="HT227" i="13"/>
  <c r="EV230" i="13"/>
  <c r="HV230" i="13"/>
  <c r="JN231" i="13"/>
  <c r="AK26" i="16"/>
  <c r="S27" i="16"/>
  <c r="T32" i="16" s="1"/>
  <c r="D119" i="16"/>
  <c r="AR120" i="16"/>
  <c r="AN126" i="16"/>
  <c r="CJ130" i="16"/>
  <c r="BD150" i="16"/>
  <c r="BR163" i="16"/>
  <c r="AV177" i="16"/>
  <c r="H178" i="16"/>
  <c r="BL179" i="16"/>
  <c r="BI59" i="16"/>
  <c r="CP185" i="16"/>
  <c r="CU86" i="16"/>
  <c r="AJ206" i="16"/>
  <c r="CJ216" i="16"/>
  <c r="N205" i="16"/>
  <c r="AX131" i="22"/>
  <c r="BF122" i="22"/>
  <c r="BF161" i="22"/>
  <c r="R163" i="22"/>
  <c r="AC85" i="22"/>
  <c r="X173" i="22"/>
  <c r="R193" i="22"/>
  <c r="R206" i="22"/>
  <c r="FL5" i="6"/>
  <c r="DG17" i="17"/>
  <c r="HS18" i="17"/>
  <c r="BI28" i="17"/>
  <c r="JM30" i="17"/>
  <c r="BE16" i="31"/>
  <c r="AT31" i="17"/>
  <c r="BJ111" i="16"/>
  <c r="AN36" i="16"/>
  <c r="D140" i="16"/>
  <c r="AT141" i="16"/>
  <c r="BH139" i="16"/>
  <c r="DN149" i="16"/>
  <c r="AB169" i="16"/>
  <c r="DE49" i="16"/>
  <c r="DL171" i="16"/>
  <c r="BZ174" i="16"/>
  <c r="X176" i="16"/>
  <c r="V187" i="16"/>
  <c r="X189" i="16"/>
  <c r="AC88" i="22"/>
  <c r="AW49" i="22"/>
  <c r="V163" i="22"/>
  <c r="C55" i="22"/>
  <c r="U60" i="22"/>
  <c r="V198" i="22"/>
  <c r="GM8" i="17"/>
  <c r="EY25" i="6"/>
  <c r="EM26" i="6"/>
  <c r="JV34" i="17"/>
  <c r="GH109" i="13"/>
  <c r="X115" i="13"/>
  <c r="GN115" i="13"/>
  <c r="L104" i="13"/>
  <c r="CR117" i="13"/>
  <c r="KH106" i="13"/>
  <c r="MM14" i="13"/>
  <c r="BY30" i="13"/>
  <c r="FD108" i="13"/>
  <c r="DX109" i="13"/>
  <c r="KH109" i="13"/>
  <c r="CB124" i="13"/>
  <c r="IB124" i="13"/>
  <c r="AQ31" i="13"/>
  <c r="AR36" i="13" s="1"/>
  <c r="DV112" i="13"/>
  <c r="V113" i="13"/>
  <c r="CU81" i="13"/>
  <c r="JE15" i="13"/>
  <c r="ET118" i="13"/>
  <c r="KZ118" i="13"/>
  <c r="IU81" i="13"/>
  <c r="EZ137" i="13"/>
  <c r="IF124" i="13"/>
  <c r="LN124" i="13"/>
  <c r="HC36" i="13"/>
  <c r="DD126" i="13"/>
  <c r="FY37" i="13"/>
  <c r="FZ42" i="13" s="1"/>
  <c r="IT126" i="13"/>
  <c r="KH141" i="13"/>
  <c r="EY40" i="13"/>
  <c r="EZ45" i="13" s="1"/>
  <c r="DP148" i="13"/>
  <c r="CR149" i="13"/>
  <c r="T139" i="13"/>
  <c r="CX139" i="13"/>
  <c r="JN146" i="13"/>
  <c r="EJ148" i="13"/>
  <c r="JZ162" i="13"/>
  <c r="BP152" i="13"/>
  <c r="HX152" i="13"/>
  <c r="LB165" i="13"/>
  <c r="JL154" i="13"/>
  <c r="ER157" i="13"/>
  <c r="GX158" i="13"/>
  <c r="GB172" i="13"/>
  <c r="JD159" i="13"/>
  <c r="FC50" i="13"/>
  <c r="FD50" i="13" s="1"/>
  <c r="AV161" i="13"/>
  <c r="EB161" i="13"/>
  <c r="BB164" i="13"/>
  <c r="GN165" i="13"/>
  <c r="D179" i="13"/>
  <c r="IL166" i="13"/>
  <c r="IB184" i="13"/>
  <c r="FJ174" i="13"/>
  <c r="LV174" i="13"/>
  <c r="AR176" i="13"/>
  <c r="CV177" i="13"/>
  <c r="ID191" i="13"/>
  <c r="LH178" i="13"/>
  <c r="AS57" i="13"/>
  <c r="DV179" i="13"/>
  <c r="GZ179" i="13"/>
  <c r="IX180" i="13"/>
  <c r="MD180" i="13"/>
  <c r="BP182" i="13"/>
  <c r="LA60" i="13"/>
  <c r="DH186" i="13"/>
  <c r="D200" i="13"/>
  <c r="FH187" i="13"/>
  <c r="IN187" i="13"/>
  <c r="EJ188" i="13"/>
  <c r="X189" i="13"/>
  <c r="GF189" i="13"/>
  <c r="CF203" i="13"/>
  <c r="ER191" i="13"/>
  <c r="KZ195" i="13"/>
  <c r="CR197" i="13"/>
  <c r="IJ198" i="13"/>
  <c r="BJ214" i="13"/>
  <c r="KP214" i="13"/>
  <c r="ET203" i="13"/>
  <c r="DP217" i="13"/>
  <c r="JD218" i="13"/>
  <c r="AV221" i="13"/>
  <c r="HH221" i="13"/>
  <c r="KL221" i="13"/>
  <c r="DL209" i="13"/>
  <c r="FD223" i="13"/>
  <c r="II88" i="13"/>
  <c r="CO65" i="24" s="1"/>
  <c r="CO81" i="24" s="1"/>
  <c r="KL224" i="13"/>
  <c r="AB225" i="13"/>
  <c r="MP225" i="13"/>
  <c r="IP226" i="13"/>
  <c r="DN228" i="13"/>
  <c r="BX217" i="13"/>
  <c r="JZ231" i="13"/>
  <c r="LR224" i="13"/>
  <c r="BD225" i="13"/>
  <c r="BR227" i="13"/>
  <c r="LF230" i="13"/>
  <c r="G34" i="16"/>
  <c r="AQ36" i="16"/>
  <c r="BC54" i="16"/>
  <c r="CE56" i="16"/>
  <c r="BQ65" i="16"/>
  <c r="G26" i="16"/>
  <c r="BH112" i="16"/>
  <c r="BW27" i="16"/>
  <c r="AN115" i="16"/>
  <c r="CN108" i="16"/>
  <c r="BD109" i="16"/>
  <c r="V110" i="16"/>
  <c r="CV110" i="16"/>
  <c r="DH114" i="16"/>
  <c r="AV120" i="16"/>
  <c r="CM35" i="16"/>
  <c r="CN35" i="16" s="1"/>
  <c r="AR124" i="16"/>
  <c r="E36" i="16"/>
  <c r="N130" i="16"/>
  <c r="BD146" i="16"/>
  <c r="T134" i="16"/>
  <c r="BQ47" i="16"/>
  <c r="AL158" i="16"/>
  <c r="AJ160" i="16"/>
  <c r="DL178" i="16"/>
  <c r="AB193" i="16"/>
  <c r="BH186" i="16"/>
  <c r="CN214" i="16"/>
  <c r="BB215" i="16"/>
  <c r="D228" i="16"/>
  <c r="D215" i="16"/>
  <c r="DL228" i="16"/>
  <c r="AH109" i="22"/>
  <c r="BF110" i="22"/>
  <c r="AD112" i="22"/>
  <c r="AF130" i="22"/>
  <c r="N176" i="22"/>
  <c r="AL177" i="22"/>
  <c r="AO86" i="22"/>
  <c r="AX216" i="22"/>
  <c r="J231" i="22"/>
  <c r="FR22" i="6"/>
  <c r="ET23" i="6"/>
  <c r="FZ23" i="6"/>
  <c r="FG27" i="6"/>
  <c r="BK28" i="17"/>
  <c r="ER29" i="6"/>
  <c r="FB30" i="6"/>
  <c r="J33" i="19"/>
  <c r="L136" i="13"/>
  <c r="CO15" i="13"/>
  <c r="ME36" i="13"/>
  <c r="X126" i="13"/>
  <c r="IV126" i="13"/>
  <c r="LZ126" i="13"/>
  <c r="KL145" i="13"/>
  <c r="LZ136" i="13"/>
  <c r="AV151" i="13"/>
  <c r="HF138" i="13"/>
  <c r="EE42" i="13"/>
  <c r="LN144" i="13"/>
  <c r="EV152" i="13"/>
  <c r="JN154" i="13"/>
  <c r="FH156" i="13"/>
  <c r="KZ157" i="13"/>
  <c r="AN158" i="13"/>
  <c r="GF172" i="13"/>
  <c r="JF159" i="13"/>
  <c r="KP161" i="13"/>
  <c r="AD165" i="13"/>
  <c r="GP165" i="13"/>
  <c r="EL180" i="13"/>
  <c r="DL182" i="13"/>
  <c r="HF185" i="13"/>
  <c r="JK19" i="13"/>
  <c r="JL19" i="13" s="1"/>
  <c r="EV175" i="13"/>
  <c r="AT176" i="13"/>
  <c r="CZ180" i="13"/>
  <c r="JB180" i="13"/>
  <c r="N197" i="13"/>
  <c r="AI60" i="13"/>
  <c r="AJ65" i="13" s="1"/>
  <c r="CF200" i="13"/>
  <c r="IP187" i="13"/>
  <c r="GH202" i="13"/>
  <c r="ET191" i="13"/>
  <c r="GZ196" i="13"/>
  <c r="KR214" i="13"/>
  <c r="DL215" i="13"/>
  <c r="JJ215" i="13"/>
  <c r="DT217" i="13"/>
  <c r="KB217" i="13"/>
  <c r="MH218" i="13"/>
  <c r="BT206" i="13"/>
  <c r="EC69" i="13"/>
  <c r="DF225" i="13"/>
  <c r="LZ213" i="13"/>
  <c r="AN215" i="13"/>
  <c r="DP228" i="13"/>
  <c r="AD223" i="13"/>
  <c r="AS50" i="16"/>
  <c r="CI56" i="16"/>
  <c r="CW59" i="16"/>
  <c r="CX59" i="16" s="1"/>
  <c r="C71" i="16"/>
  <c r="CE24" i="16"/>
  <c r="CF29" i="16" s="1"/>
  <c r="DK25" i="16"/>
  <c r="BI26" i="16"/>
  <c r="DG27" i="16"/>
  <c r="BY27" i="16"/>
  <c r="AQ27" i="16"/>
  <c r="CP108" i="16"/>
  <c r="BP111" i="16"/>
  <c r="AT122" i="16"/>
  <c r="L136" i="16"/>
  <c r="CJ136" i="16"/>
  <c r="H127" i="16"/>
  <c r="AY37" i="16"/>
  <c r="P130" i="16"/>
  <c r="O16" i="16"/>
  <c r="DD147" i="16"/>
  <c r="BL154" i="16"/>
  <c r="DF166" i="16"/>
  <c r="DL169" i="16"/>
  <c r="DP158" i="16"/>
  <c r="L163" i="16"/>
  <c r="DD187" i="16"/>
  <c r="BD215" i="16"/>
  <c r="CX222" i="16"/>
  <c r="CA77" i="16"/>
  <c r="DO77" i="16"/>
  <c r="BH110" i="22"/>
  <c r="Z133" i="22"/>
  <c r="Y40" i="22"/>
  <c r="AO50" i="22"/>
  <c r="BC52" i="22"/>
  <c r="H172" i="22"/>
  <c r="Z198" i="22"/>
  <c r="Z185" i="22"/>
  <c r="AX221" i="22"/>
  <c r="FY19" i="6"/>
  <c r="BW29" i="31"/>
  <c r="BL28" i="17"/>
  <c r="BL106" i="13"/>
  <c r="JT109" i="13"/>
  <c r="DL115" i="13"/>
  <c r="FG80" i="13"/>
  <c r="KL109" i="13"/>
  <c r="D111" i="13"/>
  <c r="CH111" i="13"/>
  <c r="CZ126" i="13"/>
  <c r="CF114" i="13"/>
  <c r="FL127" i="13"/>
  <c r="IL127" i="13"/>
  <c r="BD115" i="13"/>
  <c r="EA14" i="13"/>
  <c r="EB15" i="13" s="1"/>
  <c r="HD115" i="13"/>
  <c r="CY15" i="13"/>
  <c r="CZ16" i="13" s="1"/>
  <c r="JL117" i="13"/>
  <c r="KH119" i="13"/>
  <c r="V133" i="13"/>
  <c r="DT135" i="13"/>
  <c r="N136" i="13"/>
  <c r="AZ125" i="13"/>
  <c r="MD126" i="13"/>
  <c r="FB127" i="13"/>
  <c r="IJ127" i="13"/>
  <c r="AV128" i="13"/>
  <c r="ED128" i="13"/>
  <c r="FL131" i="13"/>
  <c r="KP145" i="13"/>
  <c r="V149" i="13"/>
  <c r="CX149" i="13"/>
  <c r="FX136" i="13"/>
  <c r="MD136" i="13"/>
  <c r="BT137" i="13"/>
  <c r="HH138" i="13"/>
  <c r="JJ139" i="13"/>
  <c r="LR140" i="13"/>
  <c r="DL156" i="13"/>
  <c r="IJ144" i="13"/>
  <c r="LP144" i="13"/>
  <c r="CZ150" i="13"/>
  <c r="JM83" i="13"/>
  <c r="DA60" i="24" s="1"/>
  <c r="DA76" i="24" s="1"/>
  <c r="CJ151" i="13"/>
  <c r="ID152" i="13"/>
  <c r="EA47" i="13"/>
  <c r="EB47" i="13" s="1"/>
  <c r="DF167" i="13"/>
  <c r="GJ154" i="13"/>
  <c r="AR158" i="13"/>
  <c r="GF159" i="13"/>
  <c r="CB173" i="13"/>
  <c r="BB161" i="13"/>
  <c r="EF161" i="13"/>
  <c r="HN161" i="13"/>
  <c r="JV178" i="13"/>
  <c r="EL167" i="13"/>
  <c r="JR182" i="13"/>
  <c r="BX171" i="13"/>
  <c r="GI19" i="13"/>
  <c r="GJ19" i="13" s="1"/>
  <c r="CG85" i="13"/>
  <c r="AV176" i="13"/>
  <c r="S19" i="13"/>
  <c r="CB178" i="13"/>
  <c r="LN178" i="13"/>
  <c r="AZ179" i="13"/>
  <c r="JD180" i="13"/>
  <c r="DX183" i="13"/>
  <c r="FY59" i="13"/>
  <c r="JC20" i="13"/>
  <c r="BT198" i="13"/>
  <c r="DN199" i="13"/>
  <c r="GP186" i="13"/>
  <c r="JT186" i="13"/>
  <c r="LZ200" i="13"/>
  <c r="HL201" i="13"/>
  <c r="DT192" i="13"/>
  <c r="P193" i="13"/>
  <c r="EZ195" i="13"/>
  <c r="AT209" i="13"/>
  <c r="JF213" i="13"/>
  <c r="DN202" i="13"/>
  <c r="JJ202" i="13"/>
  <c r="EZ203" i="13"/>
  <c r="IB216" i="13"/>
  <c r="AR217" i="13"/>
  <c r="DV217" i="13"/>
  <c r="KD217" i="13"/>
  <c r="T218" i="13"/>
  <c r="CZ205" i="13"/>
  <c r="EF221" i="13"/>
  <c r="HL208" i="13"/>
  <c r="GN222" i="13"/>
  <c r="FJ223" i="13"/>
  <c r="CN226" i="13"/>
  <c r="FT226" i="13"/>
  <c r="BT227" i="13"/>
  <c r="DT228" i="13"/>
  <c r="AT218" i="13"/>
  <c r="AF223" i="13"/>
  <c r="GJ223" i="13"/>
  <c r="FP224" i="13"/>
  <c r="EB228" i="13"/>
  <c r="FD230" i="13"/>
  <c r="GX231" i="13"/>
  <c r="CY26" i="16"/>
  <c r="BO30" i="16"/>
  <c r="P106" i="16"/>
  <c r="BL112" i="16"/>
  <c r="DL113" i="16"/>
  <c r="H104" i="16"/>
  <c r="DN114" i="16"/>
  <c r="M15" i="16"/>
  <c r="N16" i="16" s="1"/>
  <c r="CP119" i="16"/>
  <c r="N136" i="16"/>
  <c r="CN127" i="16"/>
  <c r="BB141" i="16"/>
  <c r="BJ144" i="16"/>
  <c r="BZ144" i="16"/>
  <c r="D161" i="16"/>
  <c r="CR178" i="16"/>
  <c r="BP184" i="16"/>
  <c r="BR188" i="16"/>
  <c r="DL189" i="16"/>
  <c r="H210" i="16"/>
  <c r="AZ211" i="16"/>
  <c r="DP228" i="16"/>
  <c r="AH125" i="22"/>
  <c r="BA32" i="22"/>
  <c r="AK34" i="22"/>
  <c r="BB134" i="22"/>
  <c r="V153" i="22"/>
  <c r="BB208" i="22"/>
  <c r="AL215" i="22"/>
  <c r="BD225" i="22"/>
  <c r="FJ22" i="6"/>
  <c r="ER24" i="6"/>
  <c r="FY29" i="6"/>
  <c r="FM30" i="6"/>
  <c r="AS37" i="17"/>
  <c r="HH114" i="13"/>
  <c r="DN115" i="13"/>
  <c r="CZ104" i="13"/>
  <c r="GH104" i="13"/>
  <c r="BD119" i="13"/>
  <c r="CJ124" i="13"/>
  <c r="CH114" i="13"/>
  <c r="GH117" i="13"/>
  <c r="EC15" i="13"/>
  <c r="HK34" i="13"/>
  <c r="KD122" i="13"/>
  <c r="AD130" i="13"/>
  <c r="IU39" i="13"/>
  <c r="KR132" i="13"/>
  <c r="E40" i="13"/>
  <c r="F40" i="13" s="1"/>
  <c r="CE16" i="13"/>
  <c r="FC40" i="13"/>
  <c r="HD135" i="13"/>
  <c r="JD136" i="13"/>
  <c r="BB151" i="13"/>
  <c r="EJ138" i="13"/>
  <c r="KX141" i="13"/>
  <c r="LR144" i="13"/>
  <c r="U46" i="13"/>
  <c r="V51" i="13" s="1"/>
  <c r="E46" i="13"/>
  <c r="JB164" i="13"/>
  <c r="IF165" i="13"/>
  <c r="GN154" i="13"/>
  <c r="FL156" i="13"/>
  <c r="EB171" i="13"/>
  <c r="KL158" i="13"/>
  <c r="BD161" i="13"/>
  <c r="AJ162" i="13"/>
  <c r="JR162" i="13"/>
  <c r="F163" i="13"/>
  <c r="IP176" i="13"/>
  <c r="AJ169" i="13"/>
  <c r="F187" i="13"/>
  <c r="AZ176" i="13"/>
  <c r="ED179" i="13"/>
  <c r="AB193" i="13"/>
  <c r="FA86" i="13"/>
  <c r="GR199" i="13"/>
  <c r="CJ187" i="13"/>
  <c r="IV187" i="13"/>
  <c r="HN201" i="13"/>
  <c r="ID195" i="13"/>
  <c r="IP211" i="13"/>
  <c r="GP215" i="13"/>
  <c r="BX203" i="13"/>
  <c r="ID203" i="13"/>
  <c r="HD217" i="13"/>
  <c r="KH217" i="13"/>
  <c r="V218" i="13"/>
  <c r="GJ218" i="13"/>
  <c r="EJ221" i="13"/>
  <c r="HN221" i="13"/>
  <c r="JR222" i="13"/>
  <c r="LV223" i="13"/>
  <c r="BJ224" i="13"/>
  <c r="KR224" i="13"/>
  <c r="AJ225" i="13"/>
  <c r="FX226" i="13"/>
  <c r="BL225" i="13"/>
  <c r="HT225" i="13"/>
  <c r="AC34" i="16"/>
  <c r="BC36" i="16"/>
  <c r="BD41" i="16" s="1"/>
  <c r="DK39" i="16"/>
  <c r="AL62" i="16"/>
  <c r="DD110" i="16"/>
  <c r="BX113" i="16"/>
  <c r="CU35" i="16"/>
  <c r="CP138" i="16"/>
  <c r="AZ126" i="16"/>
  <c r="N127" i="16"/>
  <c r="CP127" i="16"/>
  <c r="BC37" i="16"/>
  <c r="DF149" i="16"/>
  <c r="BR152" i="16"/>
  <c r="BZ154" i="16"/>
  <c r="CJ174" i="16"/>
  <c r="BG51" i="16"/>
  <c r="DH185" i="16"/>
  <c r="BW55" i="16"/>
  <c r="DN187" i="16"/>
  <c r="AJ193" i="16"/>
  <c r="DK57" i="16"/>
  <c r="DL180" i="16"/>
  <c r="AW15" i="22"/>
  <c r="AX109" i="22"/>
  <c r="N111" i="22"/>
  <c r="BD134" i="22"/>
  <c r="N172" i="22"/>
  <c r="BF216" i="22"/>
  <c r="C77" i="22"/>
  <c r="FU26" i="6"/>
  <c r="DX108" i="13"/>
  <c r="LF113" i="13"/>
  <c r="DD104" i="13"/>
  <c r="LV105" i="13"/>
  <c r="BG80" i="13"/>
  <c r="HL106" i="13"/>
  <c r="KR106" i="13"/>
  <c r="JR107" i="13"/>
  <c r="DH110" i="13"/>
  <c r="GP110" i="13"/>
  <c r="JR110" i="13"/>
  <c r="GM32" i="13"/>
  <c r="KJ128" i="13"/>
  <c r="X130" i="13"/>
  <c r="BZ131" i="13"/>
  <c r="EF119" i="13"/>
  <c r="KL132" i="13"/>
  <c r="BX121" i="13"/>
  <c r="DX122" i="13"/>
  <c r="KH122" i="13"/>
  <c r="FJ124" i="13"/>
  <c r="EL125" i="13"/>
  <c r="LP127" i="13"/>
  <c r="KR128" i="13"/>
  <c r="FR131" i="13"/>
  <c r="ET145" i="13"/>
  <c r="HT132" i="13"/>
  <c r="DN146" i="13"/>
  <c r="AB136" i="13"/>
  <c r="IJ137" i="13"/>
  <c r="LN137" i="13"/>
  <c r="BD138" i="13"/>
  <c r="BL141" i="13"/>
  <c r="EN141" i="13"/>
  <c r="HU16" i="13"/>
  <c r="JT143" i="13"/>
  <c r="GR146" i="13"/>
  <c r="L147" i="13"/>
  <c r="CH147" i="13"/>
  <c r="FL147" i="13"/>
  <c r="LZ147" i="13"/>
  <c r="ED149" i="13"/>
  <c r="LM47" i="13"/>
  <c r="LN47" i="13" s="1"/>
  <c r="DL167" i="13"/>
  <c r="GP154" i="13"/>
  <c r="IV169" i="13"/>
  <c r="IF157" i="13"/>
  <c r="LH157" i="13"/>
  <c r="AV171" i="13"/>
  <c r="ED158" i="13"/>
  <c r="KP171" i="13"/>
  <c r="DH172" i="13"/>
  <c r="GJ172" i="13"/>
  <c r="LR160" i="13"/>
  <c r="AL162" i="13"/>
  <c r="JT162" i="13"/>
  <c r="GW52" i="13"/>
  <c r="GX57" i="13" s="1"/>
  <c r="AL169" i="13"/>
  <c r="M54" i="13"/>
  <c r="HN185" i="13"/>
  <c r="KQ55" i="13"/>
  <c r="KR60" i="13" s="1"/>
  <c r="AE19" i="13"/>
  <c r="DK19" i="13"/>
  <c r="GP173" i="13"/>
  <c r="MF174" i="13"/>
  <c r="AD180" i="13"/>
  <c r="JJ180" i="13"/>
  <c r="HF183" i="13"/>
  <c r="FD185" i="13"/>
  <c r="IF185" i="13"/>
  <c r="IX200" i="13"/>
  <c r="MF200" i="13"/>
  <c r="ER188" i="13"/>
  <c r="FB204" i="13"/>
  <c r="LB191" i="13"/>
  <c r="V206" i="13"/>
  <c r="ED196" i="13"/>
  <c r="FL198" i="13"/>
  <c r="FB214" i="13"/>
  <c r="GP202" i="13"/>
  <c r="LJ216" i="13"/>
  <c r="KJ217" i="13"/>
  <c r="X205" i="13"/>
  <c r="JN218" i="13"/>
  <c r="LR206" i="13"/>
  <c r="HP221" i="13"/>
  <c r="DV222" i="13"/>
  <c r="JT222" i="13"/>
  <c r="LV210" i="13"/>
  <c r="ET224" i="13"/>
  <c r="AL225" i="13"/>
  <c r="DN212" i="13"/>
  <c r="L226" i="13"/>
  <c r="CR226" i="13"/>
  <c r="FZ226" i="13"/>
  <c r="IF227" i="13"/>
  <c r="KL228" i="13"/>
  <c r="IF217" i="13"/>
  <c r="LJ217" i="13"/>
  <c r="ET225" i="13"/>
  <c r="HV225" i="13"/>
  <c r="CB227" i="13"/>
  <c r="FJ230" i="13"/>
  <c r="LO77" i="13"/>
  <c r="CW24" i="16"/>
  <c r="BQ62" i="16"/>
  <c r="DE65" i="16"/>
  <c r="CX108" i="16"/>
  <c r="DF110" i="16"/>
  <c r="CV132" i="16"/>
  <c r="S35" i="16"/>
  <c r="CX134" i="16"/>
  <c r="AZ137" i="16"/>
  <c r="P138" i="16"/>
  <c r="CR138" i="16"/>
  <c r="BG37" i="16"/>
  <c r="BH42" i="16" s="1"/>
  <c r="AT158" i="16"/>
  <c r="CB159" i="16"/>
  <c r="AU17" i="16"/>
  <c r="AJ164" i="16"/>
  <c r="AJ153" i="16"/>
  <c r="D170" i="16"/>
  <c r="CX176" i="16"/>
  <c r="BJ177" i="16"/>
  <c r="U52" i="16"/>
  <c r="BX173" i="16"/>
  <c r="CB177" i="16"/>
  <c r="BX188" i="16"/>
  <c r="AL189" i="16"/>
  <c r="DN223" i="16"/>
  <c r="CP230" i="16"/>
  <c r="BE47" i="22"/>
  <c r="AK29" i="22"/>
  <c r="O30" i="22"/>
  <c r="R115" i="22"/>
  <c r="BC39" i="22"/>
  <c r="N132" i="22"/>
  <c r="AE50" i="22"/>
  <c r="AM55" i="22"/>
  <c r="AN211" i="22"/>
  <c r="V210" i="22"/>
  <c r="R214" i="22"/>
  <c r="AT228" i="22"/>
  <c r="BU22" i="17"/>
  <c r="HS23" i="17"/>
  <c r="AT108" i="13"/>
  <c r="EB108" i="13"/>
  <c r="GH110" i="13"/>
  <c r="JN110" i="13"/>
  <c r="LH113" i="13"/>
  <c r="X104" i="13"/>
  <c r="JT107" i="13"/>
  <c r="IP108" i="13"/>
  <c r="LR108" i="13"/>
  <c r="HN109" i="13"/>
  <c r="DL110" i="13"/>
  <c r="K14" i="13"/>
  <c r="CP111" i="13"/>
  <c r="LP124" i="13"/>
  <c r="EJ112" i="13"/>
  <c r="AD113" i="13"/>
  <c r="GP113" i="13"/>
  <c r="JS14" i="13"/>
  <c r="LX114" i="13"/>
  <c r="DH117" i="13"/>
  <c r="GN117" i="13"/>
  <c r="JT130" i="13"/>
  <c r="HO81" i="13"/>
  <c r="DD133" i="13"/>
  <c r="EB122" i="13"/>
  <c r="HG35" i="13"/>
  <c r="GF123" i="13"/>
  <c r="JJ123" i="13"/>
  <c r="FL124" i="13"/>
  <c r="GH126" i="13"/>
  <c r="FJ140" i="13"/>
  <c r="HP128" i="13"/>
  <c r="AJ130" i="13"/>
  <c r="DP130" i="13"/>
  <c r="KX132" i="13"/>
  <c r="GV133" i="13"/>
  <c r="FJ134" i="13"/>
  <c r="ED148" i="13"/>
  <c r="ML149" i="13"/>
  <c r="BH138" i="13"/>
  <c r="AE42" i="13"/>
  <c r="AF47" i="13" s="1"/>
  <c r="GP139" i="13"/>
  <c r="IX140" i="13"/>
  <c r="ER141" i="13"/>
  <c r="HX141" i="13"/>
  <c r="HX145" i="13"/>
  <c r="GV146" i="13"/>
  <c r="FP147" i="13"/>
  <c r="EE17" i="13"/>
  <c r="HL149" i="13"/>
  <c r="AB150" i="13"/>
  <c r="GO83" i="13"/>
  <c r="JU17" i="13"/>
  <c r="FZ164" i="13"/>
  <c r="AF154" i="13"/>
  <c r="DN154" i="13"/>
  <c r="CP169" i="13"/>
  <c r="FR169" i="13"/>
  <c r="IJ157" i="13"/>
  <c r="AZ171" i="13"/>
  <c r="HL171" i="13"/>
  <c r="AD159" i="13"/>
  <c r="BL164" i="13"/>
  <c r="DU52" i="13"/>
  <c r="P166" i="13"/>
  <c r="HX180" i="13"/>
  <c r="MN183" i="13"/>
  <c r="CF184" i="13"/>
  <c r="FL184" i="13"/>
  <c r="BJ185" i="13"/>
  <c r="DN173" i="13"/>
  <c r="L174" i="13"/>
  <c r="JB174" i="13"/>
  <c r="BD176" i="13"/>
  <c r="HM57" i="13"/>
  <c r="HN57" i="13" s="1"/>
  <c r="GE57" i="13"/>
  <c r="GF57" i="13" s="1"/>
  <c r="KP183" i="13"/>
  <c r="GG20" i="13"/>
  <c r="GH20" i="13" s="1"/>
  <c r="DV199" i="13"/>
  <c r="KX201" i="13"/>
  <c r="DP189" i="13"/>
  <c r="IB191" i="13"/>
  <c r="DD206" i="13"/>
  <c r="MP193" i="13"/>
  <c r="FH195" i="13"/>
  <c r="BL212" i="13"/>
  <c r="AF200" i="13"/>
  <c r="JR215" i="13"/>
  <c r="ED217" i="13"/>
  <c r="HH217" i="13"/>
  <c r="KL217" i="13"/>
  <c r="AB218" i="13"/>
  <c r="DH205" i="13"/>
  <c r="JR218" i="13"/>
  <c r="EN208" i="13"/>
  <c r="DX222" i="13"/>
  <c r="GV209" i="13"/>
  <c r="H223" i="13"/>
  <c r="LX223" i="13"/>
  <c r="KX224" i="13"/>
  <c r="GV212" i="13"/>
  <c r="CV226" i="13"/>
  <c r="GB226" i="13"/>
  <c r="FP230" i="13"/>
  <c r="EF218" i="13"/>
  <c r="D221" i="13"/>
  <c r="GX226" i="13"/>
  <c r="DK65" i="16"/>
  <c r="DE77" i="16"/>
  <c r="CJ114" i="16"/>
  <c r="DF106" i="16"/>
  <c r="BP107" i="16"/>
  <c r="AI31" i="16"/>
  <c r="P125" i="16"/>
  <c r="CV125" i="16"/>
  <c r="CV140" i="16"/>
  <c r="AE40" i="16"/>
  <c r="DG41" i="16"/>
  <c r="AF140" i="16"/>
  <c r="E17" i="16"/>
  <c r="F148" i="16"/>
  <c r="CJ163" i="16"/>
  <c r="AJ151" i="16"/>
  <c r="DH164" i="16"/>
  <c r="AR169" i="16"/>
  <c r="D157" i="16"/>
  <c r="CN172" i="16"/>
  <c r="BY19" i="16"/>
  <c r="AL183" i="16"/>
  <c r="BT197" i="16"/>
  <c r="AF185" i="16"/>
  <c r="BZ188" i="16"/>
  <c r="D190" i="16"/>
  <c r="CR208" i="16"/>
  <c r="CH213" i="16"/>
  <c r="AY71" i="16"/>
  <c r="BD105" i="22"/>
  <c r="BE39" i="22"/>
  <c r="AK40" i="22"/>
  <c r="AW46" i="22"/>
  <c r="AX46" i="22" s="1"/>
  <c r="Q49" i="22"/>
  <c r="R54" i="22" s="1"/>
  <c r="O51" i="22"/>
  <c r="AV169" i="22"/>
  <c r="Q19" i="22"/>
  <c r="D213" i="22"/>
  <c r="V214" i="22"/>
  <c r="BH216" i="22"/>
  <c r="AN224" i="22"/>
  <c r="AW7" i="17"/>
  <c r="FW20" i="6"/>
  <c r="EZ21" i="6"/>
  <c r="JE22" i="17"/>
  <c r="HT23" i="17"/>
  <c r="FI22" i="6"/>
  <c r="GG29" i="17"/>
  <c r="GU10" i="17"/>
  <c r="AW65" i="22"/>
  <c r="J202" i="22"/>
  <c r="BB204" i="22"/>
  <c r="J206" i="22"/>
  <c r="AX209" i="22"/>
  <c r="AV226" i="22"/>
  <c r="FF5" i="6"/>
  <c r="DO11" i="17"/>
  <c r="AP77" i="29" s="1"/>
  <c r="AP279" i="29" s="1"/>
  <c r="EW13" i="6"/>
  <c r="GG19" i="6"/>
  <c r="FY22" i="6"/>
  <c r="HX29" i="17"/>
  <c r="FJ28" i="6"/>
  <c r="BA36" i="17"/>
  <c r="BR178" i="16"/>
  <c r="W57" i="16"/>
  <c r="CH184" i="16"/>
  <c r="CQ86" i="16"/>
  <c r="CR192" i="16"/>
  <c r="BH193" i="16"/>
  <c r="CV208" i="16"/>
  <c r="CV210" i="16"/>
  <c r="BJ213" i="16"/>
  <c r="T203" i="16"/>
  <c r="CX203" i="16"/>
  <c r="BK67" i="16"/>
  <c r="BP209" i="16"/>
  <c r="BL211" i="16"/>
  <c r="AC70" i="16"/>
  <c r="AJ214" i="16"/>
  <c r="AL218" i="16"/>
  <c r="CO74" i="16"/>
  <c r="CP74" i="16" s="1"/>
  <c r="BD225" i="16"/>
  <c r="CR226" i="16"/>
  <c r="BD231" i="16"/>
  <c r="AW24" i="22"/>
  <c r="BH108" i="22"/>
  <c r="Y29" i="22"/>
  <c r="R132" i="22"/>
  <c r="H140" i="22"/>
  <c r="BG54" i="22"/>
  <c r="AV173" i="22"/>
  <c r="Z176" i="22"/>
  <c r="AH180" i="22"/>
  <c r="AS86" i="22"/>
  <c r="AP231" i="22"/>
  <c r="GP6" i="6"/>
  <c r="LF15" i="17"/>
  <c r="EN17" i="6"/>
  <c r="GT17" i="6"/>
  <c r="FT17" i="6"/>
  <c r="EM20" i="6"/>
  <c r="EU21" i="6"/>
  <c r="EP23" i="6"/>
  <c r="GB25" i="6"/>
  <c r="AP29" i="17"/>
  <c r="KK29" i="17"/>
  <c r="FF30" i="6"/>
  <c r="CG32" i="17"/>
  <c r="DH177" i="16"/>
  <c r="CJ199" i="16"/>
  <c r="BB187" i="16"/>
  <c r="W62" i="16"/>
  <c r="CX192" i="16"/>
  <c r="DD199" i="16"/>
  <c r="AD214" i="16"/>
  <c r="DE69" i="16"/>
  <c r="DF210" i="16"/>
  <c r="CU75" i="16"/>
  <c r="CX226" i="16"/>
  <c r="AA77" i="16"/>
  <c r="AC31" i="22"/>
  <c r="BF120" i="22"/>
  <c r="AC37" i="22"/>
  <c r="E16" i="22"/>
  <c r="AF141" i="22"/>
  <c r="BB158" i="22"/>
  <c r="BD162" i="22"/>
  <c r="E54" i="22"/>
  <c r="AF172" i="22"/>
  <c r="BB173" i="22"/>
  <c r="AN180" i="22"/>
  <c r="I59" i="22"/>
  <c r="J64" i="22" s="1"/>
  <c r="AN203" i="22"/>
  <c r="AL212" i="22"/>
  <c r="AD216" i="22"/>
  <c r="AN226" i="22"/>
  <c r="AF230" i="22"/>
  <c r="FL7" i="6"/>
  <c r="FW7" i="6"/>
  <c r="FS13" i="6"/>
  <c r="AN25" i="17"/>
  <c r="AE85" i="16"/>
  <c r="DL177" i="16"/>
  <c r="BZ178" i="16"/>
  <c r="V182" i="16"/>
  <c r="L199" i="16"/>
  <c r="BH189" i="16"/>
  <c r="AA62" i="16"/>
  <c r="AB62" i="16" s="1"/>
  <c r="BR200" i="16"/>
  <c r="BR215" i="16"/>
  <c r="AE88" i="16"/>
  <c r="AR227" i="16"/>
  <c r="CZ226" i="16"/>
  <c r="AD230" i="16"/>
  <c r="DC77" i="16"/>
  <c r="AP114" i="22"/>
  <c r="BC31" i="22"/>
  <c r="N113" i="22"/>
  <c r="R139" i="22"/>
  <c r="AF127" i="22"/>
  <c r="AX141" i="22"/>
  <c r="H144" i="22"/>
  <c r="Z132" i="22"/>
  <c r="AG42" i="22"/>
  <c r="V154" i="22"/>
  <c r="AE49" i="22"/>
  <c r="BE51" i="22"/>
  <c r="AX167" i="22"/>
  <c r="AH172" i="22"/>
  <c r="AP190" i="22"/>
  <c r="AT208" i="22"/>
  <c r="BG64" i="22"/>
  <c r="AV222" i="22"/>
  <c r="AP226" i="22"/>
  <c r="AH230" i="22"/>
  <c r="FS9" i="6"/>
  <c r="EW14" i="6"/>
  <c r="BK19" i="17"/>
  <c r="FG21" i="6"/>
  <c r="FE22" i="6"/>
  <c r="JT36" i="17"/>
  <c r="AJ177" i="16"/>
  <c r="AB184" i="16"/>
  <c r="CP199" i="16"/>
  <c r="BH187" i="16"/>
  <c r="BO62" i="16"/>
  <c r="BR193" i="16"/>
  <c r="AB195" i="16"/>
  <c r="DE64" i="16"/>
  <c r="DF201" i="16"/>
  <c r="CJ228" i="16"/>
  <c r="AV218" i="16"/>
  <c r="V224" i="16"/>
  <c r="CY75" i="16"/>
  <c r="DD230" i="16"/>
  <c r="R105" i="22"/>
  <c r="AM36" i="22"/>
  <c r="R126" i="22"/>
  <c r="E40" i="22"/>
  <c r="BH147" i="22"/>
  <c r="BF177" i="22"/>
  <c r="U57" i="22"/>
  <c r="V62" i="22" s="1"/>
  <c r="BG20" i="22"/>
  <c r="AT203" i="22"/>
  <c r="BD217" i="22"/>
  <c r="D224" i="22"/>
  <c r="FC19" i="6"/>
  <c r="FP22" i="6"/>
  <c r="LB23" i="17"/>
  <c r="DB25" i="17"/>
  <c r="AC80" i="29" s="1"/>
  <c r="AC282" i="29" s="1"/>
  <c r="FR25" i="6"/>
  <c r="FG30" i="6"/>
  <c r="GL33" i="6"/>
  <c r="AJ230" i="16"/>
  <c r="DF230" i="16"/>
  <c r="C24" i="22"/>
  <c r="M25" i="22"/>
  <c r="AK26" i="22"/>
  <c r="AL31" i="22" s="1"/>
  <c r="BG26" i="22"/>
  <c r="AU27" i="22"/>
  <c r="J104" i="22"/>
  <c r="AP132" i="22"/>
  <c r="V126" i="22"/>
  <c r="AF145" i="22"/>
  <c r="AD165" i="22"/>
  <c r="BE55" i="22"/>
  <c r="O59" i="22"/>
  <c r="AG60" i="22"/>
  <c r="G62" i="22"/>
  <c r="AV199" i="22"/>
  <c r="F210" i="22"/>
  <c r="F224" i="22"/>
  <c r="AK10" i="17"/>
  <c r="FK17" i="6"/>
  <c r="FN19" i="6"/>
  <c r="CS22" i="17"/>
  <c r="EM34" i="6"/>
  <c r="HK36" i="17"/>
  <c r="U20" i="16"/>
  <c r="X188" i="16"/>
  <c r="AF190" i="16"/>
  <c r="AL192" i="16"/>
  <c r="DN199" i="16"/>
  <c r="DN214" i="16"/>
  <c r="CH222" i="16"/>
  <c r="K70" i="16"/>
  <c r="P228" i="16"/>
  <c r="AD222" i="16"/>
  <c r="BB114" i="22"/>
  <c r="G30" i="22"/>
  <c r="F125" i="22"/>
  <c r="Z118" i="22"/>
  <c r="H121" i="22"/>
  <c r="H125" i="22"/>
  <c r="AN127" i="22"/>
  <c r="E42" i="22"/>
  <c r="AS45" i="22"/>
  <c r="H148" i="22"/>
  <c r="AP169" i="22"/>
  <c r="AN166" i="22"/>
  <c r="BF167" i="22"/>
  <c r="D174" i="22"/>
  <c r="D200" i="22"/>
  <c r="AF211" i="22"/>
  <c r="AO71" i="22"/>
  <c r="J228" i="22"/>
  <c r="IR7" i="17"/>
  <c r="U8" i="17"/>
  <c r="FN7" i="6"/>
  <c r="FY7" i="6"/>
  <c r="EN14" i="6"/>
  <c r="GF14" i="6"/>
  <c r="FT14" i="6"/>
  <c r="HE20" i="17"/>
  <c r="JQ20" i="17"/>
  <c r="EM21" i="6"/>
  <c r="EK26" i="6"/>
  <c r="AG28" i="19" s="1"/>
  <c r="GB26" i="6"/>
  <c r="FY27" i="6"/>
  <c r="IG29" i="17"/>
  <c r="IG33" i="17"/>
  <c r="IR36" i="17"/>
  <c r="EN25" i="6"/>
  <c r="GI25" i="6"/>
  <c r="FT25" i="6"/>
  <c r="GD29" i="6"/>
  <c r="GL29" i="6"/>
  <c r="EM30" i="6"/>
  <c r="CF190" i="16"/>
  <c r="BZ208" i="16"/>
  <c r="AL209" i="16"/>
  <c r="DN211" i="16"/>
  <c r="DP200" i="16"/>
  <c r="DP215" i="16"/>
  <c r="BZ203" i="16"/>
  <c r="AR204" i="16"/>
  <c r="DP206" i="16"/>
  <c r="CB221" i="16"/>
  <c r="F223" i="16"/>
  <c r="AN211" i="16"/>
  <c r="CV218" i="16"/>
  <c r="DL225" i="16"/>
  <c r="BS75" i="16"/>
  <c r="DL227" i="16"/>
  <c r="BY77" i="16"/>
  <c r="AL108" i="22"/>
  <c r="D106" i="22"/>
  <c r="F114" i="22"/>
  <c r="X115" i="22"/>
  <c r="H119" i="22"/>
  <c r="AD120" i="22"/>
  <c r="H136" i="22"/>
  <c r="AV138" i="22"/>
  <c r="BF131" i="22"/>
  <c r="AT152" i="22"/>
  <c r="D141" i="22"/>
  <c r="AV178" i="22"/>
  <c r="J180" i="22"/>
  <c r="BH197" i="22"/>
  <c r="V186" i="22"/>
  <c r="BD188" i="22"/>
  <c r="BB205" i="22"/>
  <c r="N195" i="22"/>
  <c r="BB210" i="22"/>
  <c r="I66" i="22"/>
  <c r="J71" i="22" s="1"/>
  <c r="J212" i="22"/>
  <c r="AU71" i="22"/>
  <c r="P222" i="22"/>
  <c r="AX228" i="22"/>
  <c r="ES9" i="6"/>
  <c r="FD9" i="6"/>
  <c r="ER18" i="6"/>
  <c r="GC24" i="6"/>
  <c r="HM25" i="17"/>
  <c r="FF24" i="6"/>
  <c r="JX25" i="17"/>
  <c r="BA26" i="17"/>
  <c r="FN25" i="6"/>
  <c r="EN27" i="6"/>
  <c r="BS28" i="17"/>
  <c r="GJ29" i="17"/>
  <c r="GK33" i="17"/>
  <c r="EW32" i="6"/>
  <c r="BL8" i="33"/>
  <c r="FX7" i="31"/>
  <c r="J174" i="22"/>
  <c r="BH170" i="22"/>
  <c r="AV174" i="22"/>
  <c r="AF190" i="22"/>
  <c r="P203" i="22"/>
  <c r="BC88" i="22"/>
  <c r="AH213" i="22"/>
  <c r="F216" i="22"/>
  <c r="D221" i="22"/>
  <c r="BD224" i="22"/>
  <c r="FQ8" i="6"/>
  <c r="IF16" i="17"/>
  <c r="FM15" i="6"/>
  <c r="GB24" i="6"/>
  <c r="IL26" i="17"/>
  <c r="FO25" i="6"/>
  <c r="EN20" i="31"/>
  <c r="LJ21" i="33" s="1"/>
  <c r="AR193" i="16"/>
  <c r="AT200" i="16"/>
  <c r="G66" i="16"/>
  <c r="AT202" i="16"/>
  <c r="F203" i="16"/>
  <c r="L205" i="16"/>
  <c r="CJ221" i="16"/>
  <c r="N210" i="16"/>
  <c r="U71" i="16"/>
  <c r="AR225" i="16"/>
  <c r="E77" i="16"/>
  <c r="AN231" i="16"/>
  <c r="BC75" i="22"/>
  <c r="AF115" i="22"/>
  <c r="BC34" i="22"/>
  <c r="AS82" i="22"/>
  <c r="AL138" i="22"/>
  <c r="J141" i="22"/>
  <c r="AF143" i="22"/>
  <c r="BD148" i="22"/>
  <c r="BH177" i="22"/>
  <c r="J172" i="22"/>
  <c r="J176" i="22"/>
  <c r="AH177" i="22"/>
  <c r="G60" i="22"/>
  <c r="AN204" i="22"/>
  <c r="W74" i="22"/>
  <c r="AP223" i="22"/>
  <c r="R226" i="22"/>
  <c r="HW8" i="17"/>
  <c r="JT15" i="17"/>
  <c r="IG16" i="17"/>
  <c r="JM16" i="17"/>
  <c r="JF17" i="17"/>
  <c r="FQ20" i="6"/>
  <c r="KR27" i="17"/>
  <c r="GN33" i="17"/>
  <c r="ET34" i="6"/>
  <c r="AP200" i="22"/>
  <c r="AO67" i="22"/>
  <c r="U75" i="22"/>
  <c r="BF228" i="22"/>
  <c r="CP21" i="17"/>
  <c r="GQ28" i="6"/>
  <c r="AY65" i="16"/>
  <c r="L203" i="16"/>
  <c r="T210" i="16"/>
  <c r="BP217" i="16"/>
  <c r="AN221" i="16"/>
  <c r="DP221" i="16"/>
  <c r="H226" i="16"/>
  <c r="CH226" i="16"/>
  <c r="AN104" i="22"/>
  <c r="AL115" i="22"/>
  <c r="AN124" i="22"/>
  <c r="BH138" i="22"/>
  <c r="AW39" i="22"/>
  <c r="BH148" i="22"/>
  <c r="P163" i="22"/>
  <c r="R161" i="22"/>
  <c r="AN162" i="22"/>
  <c r="AX169" i="22"/>
  <c r="BD174" i="22"/>
  <c r="BB218" i="22"/>
  <c r="AG9" i="17"/>
  <c r="FP9" i="6"/>
  <c r="IT14" i="17"/>
  <c r="HJ15" i="17"/>
  <c r="FC15" i="6"/>
  <c r="HQ18" i="17"/>
  <c r="KC18" i="17"/>
  <c r="CQ21" i="17"/>
  <c r="GK25" i="17"/>
  <c r="EW24" i="6"/>
  <c r="DK27" i="17"/>
  <c r="HI35" i="17"/>
  <c r="IN8" i="33"/>
  <c r="EP27" i="6"/>
  <c r="JI28" i="17"/>
  <c r="EY28" i="6"/>
  <c r="FB31" i="6"/>
  <c r="DK36" i="17"/>
  <c r="EP36" i="6"/>
  <c r="IL19" i="13"/>
  <c r="IL18" i="13"/>
  <c r="JD21" i="13"/>
  <c r="EV15" i="13"/>
  <c r="AT37" i="13"/>
  <c r="GH51" i="13"/>
  <c r="KT15" i="13"/>
  <c r="E82" i="1"/>
  <c r="I39" i="2"/>
  <c r="D35" i="1"/>
  <c r="L186" i="1"/>
  <c r="N193" i="1"/>
  <c r="Q113" i="2"/>
  <c r="M192" i="1"/>
  <c r="I328" i="29" s="1"/>
  <c r="Q50" i="2"/>
  <c r="W37" i="13"/>
  <c r="DN40" i="13"/>
  <c r="ET49" i="13"/>
  <c r="CP69" i="13"/>
  <c r="CP64" i="13"/>
  <c r="AB67" i="13"/>
  <c r="ET70" i="13"/>
  <c r="ET75" i="13"/>
  <c r="LJ104" i="13"/>
  <c r="LI14" i="13"/>
  <c r="LJ15" i="13" s="1"/>
  <c r="KL105" i="13"/>
  <c r="KK29" i="13"/>
  <c r="KL29" i="13" s="1"/>
  <c r="V106" i="13"/>
  <c r="U80" i="13"/>
  <c r="U29" i="13"/>
  <c r="V29" i="13" s="1"/>
  <c r="CZ119" i="13"/>
  <c r="CZ106" i="13"/>
  <c r="BQ81" i="13"/>
  <c r="BR119" i="13"/>
  <c r="BZ134" i="13"/>
  <c r="BY40" i="13"/>
  <c r="KT150" i="13"/>
  <c r="KS41" i="13"/>
  <c r="KT41" i="13" s="1"/>
  <c r="KS16" i="13"/>
  <c r="EL144" i="13"/>
  <c r="EK17" i="13"/>
  <c r="EL17" i="13" s="1"/>
  <c r="HN157" i="13"/>
  <c r="HM83" i="13"/>
  <c r="HM44" i="13"/>
  <c r="HN44" i="13" s="1"/>
  <c r="DP158" i="13"/>
  <c r="DO44" i="13"/>
  <c r="DO17" i="13"/>
  <c r="HT147" i="13"/>
  <c r="HS83" i="13"/>
  <c r="KZ147" i="13"/>
  <c r="KZ160" i="13"/>
  <c r="KY83" i="13"/>
  <c r="DO60" i="24" s="1"/>
  <c r="DO76" i="24" s="1"/>
  <c r="GX152" i="13"/>
  <c r="GW17" i="13"/>
  <c r="T161" i="13"/>
  <c r="T174" i="13"/>
  <c r="BJ164" i="16"/>
  <c r="BI17" i="16"/>
  <c r="BI83" i="16"/>
  <c r="C27" i="1"/>
  <c r="W50" i="2"/>
  <c r="P129" i="1"/>
  <c r="L136" i="1"/>
  <c r="L162" i="1"/>
  <c r="J168" i="1"/>
  <c r="L174" i="1"/>
  <c r="O192" i="1"/>
  <c r="J328" i="29" s="1"/>
  <c r="F71" i="1"/>
  <c r="I47" i="2"/>
  <c r="Q132" i="2"/>
  <c r="DW15" i="13"/>
  <c r="IS15" i="13"/>
  <c r="AA17" i="13"/>
  <c r="AB18" i="13" s="1"/>
  <c r="IL17" i="13"/>
  <c r="CE18" i="13"/>
  <c r="CF19" i="13" s="1"/>
  <c r="CJ20" i="13"/>
  <c r="IP21" i="13"/>
  <c r="BH30" i="13"/>
  <c r="GB30" i="13"/>
  <c r="JT30" i="13"/>
  <c r="EF36" i="13"/>
  <c r="JB36" i="13"/>
  <c r="DT37" i="13"/>
  <c r="IT32" i="13"/>
  <c r="MC32" i="13"/>
  <c r="MD32" i="13" s="1"/>
  <c r="GF34" i="13"/>
  <c r="AJ42" i="13"/>
  <c r="CJ45" i="13"/>
  <c r="FL45" i="13"/>
  <c r="AN52" i="13"/>
  <c r="LE52" i="13"/>
  <c r="AE55" i="13"/>
  <c r="AF55" i="13" s="1"/>
  <c r="GH57" i="13"/>
  <c r="FD60" i="13"/>
  <c r="CR64" i="13"/>
  <c r="DT67" i="13"/>
  <c r="KT67" i="13"/>
  <c r="V69" i="24"/>
  <c r="V85" i="24" s="1"/>
  <c r="BA13" i="13"/>
  <c r="BA24" i="13"/>
  <c r="BB69" i="24"/>
  <c r="BB85" i="24" s="1"/>
  <c r="EI79" i="13"/>
  <c r="EI24" i="13"/>
  <c r="DN69" i="24"/>
  <c r="DN85" i="24" s="1"/>
  <c r="KW24" i="13"/>
  <c r="CU79" i="13"/>
  <c r="CU25" i="13"/>
  <c r="MO25" i="13"/>
  <c r="MO79" i="13"/>
  <c r="KA27" i="13"/>
  <c r="KB32" i="13" s="1"/>
  <c r="KA13" i="13"/>
  <c r="KB14" i="13" s="1"/>
  <c r="S27" i="13"/>
  <c r="S13" i="13"/>
  <c r="JM27" i="13"/>
  <c r="JN32" i="13" s="1"/>
  <c r="JM13" i="13"/>
  <c r="BZ104" i="13"/>
  <c r="HH105" i="13"/>
  <c r="HG14" i="13"/>
  <c r="HG29" i="13"/>
  <c r="HH34" i="13" s="1"/>
  <c r="KZ126" i="13"/>
  <c r="KY32" i="13"/>
  <c r="IX118" i="13"/>
  <c r="IW81" i="13"/>
  <c r="IW15" i="13"/>
  <c r="IX15" i="13" s="1"/>
  <c r="IT144" i="13"/>
  <c r="IT131" i="13"/>
  <c r="IS39" i="13"/>
  <c r="IT44" i="13" s="1"/>
  <c r="HN132" i="13"/>
  <c r="DH146" i="13"/>
  <c r="DH133" i="13"/>
  <c r="C44" i="24"/>
  <c r="C40" i="13"/>
  <c r="D40" i="13" s="1"/>
  <c r="V143" i="13"/>
  <c r="U17" i="13"/>
  <c r="V17" i="13" s="1"/>
  <c r="V156" i="13"/>
  <c r="CV143" i="13"/>
  <c r="CU44" i="13"/>
  <c r="CU83" i="13"/>
  <c r="AM60" i="24" s="1"/>
  <c r="AM76" i="24" s="1"/>
  <c r="HP144" i="13"/>
  <c r="HO44" i="13"/>
  <c r="HP44" i="13" s="1"/>
  <c r="GF149" i="13"/>
  <c r="GE46" i="13"/>
  <c r="MM83" i="13"/>
  <c r="ED60" i="24" s="1"/>
  <c r="ED76" i="24" s="1"/>
  <c r="MM46" i="13"/>
  <c r="MN51" i="13" s="1"/>
  <c r="IN150" i="13"/>
  <c r="HX151" i="13"/>
  <c r="HW46" i="13"/>
  <c r="HX51" i="13" s="1"/>
  <c r="FB162" i="13"/>
  <c r="FA51" i="13"/>
  <c r="EL200" i="13"/>
  <c r="EK21" i="13"/>
  <c r="EL21" i="13" s="1"/>
  <c r="AJ150" i="16"/>
  <c r="AJ163" i="16"/>
  <c r="DL163" i="16"/>
  <c r="DK46" i="16"/>
  <c r="BY18" i="16"/>
  <c r="BZ158" i="16"/>
  <c r="K32" i="1"/>
  <c r="M142" i="1"/>
  <c r="O155" i="1"/>
  <c r="K168" i="1"/>
  <c r="O186" i="1"/>
  <c r="J322" i="29" s="1"/>
  <c r="MM13" i="13"/>
  <c r="CZ29" i="13"/>
  <c r="DX45" i="13"/>
  <c r="JD62" i="13"/>
  <c r="D69" i="13"/>
  <c r="D64" i="13"/>
  <c r="AL67" i="13"/>
  <c r="AB106" i="13"/>
  <c r="AA80" i="13"/>
  <c r="AA29" i="13"/>
  <c r="AB29" i="13" s="1"/>
  <c r="CJ112" i="13"/>
  <c r="CJ125" i="13"/>
  <c r="K82" i="13"/>
  <c r="K39" i="13"/>
  <c r="L39" i="13" s="1"/>
  <c r="GA83" i="13"/>
  <c r="GA17" i="13"/>
  <c r="GB17" i="13" s="1"/>
  <c r="IX143" i="13"/>
  <c r="IW17" i="13"/>
  <c r="ER147" i="13"/>
  <c r="EQ83" i="13"/>
  <c r="BE60" i="24" s="1"/>
  <c r="BE76" i="24" s="1"/>
  <c r="DD162" i="13"/>
  <c r="DC46" i="13"/>
  <c r="DD46" i="13" s="1"/>
  <c r="GH162" i="13"/>
  <c r="GG17" i="13"/>
  <c r="GH18" i="13" s="1"/>
  <c r="MP149" i="13"/>
  <c r="MO46" i="13"/>
  <c r="MP51" i="13" s="1"/>
  <c r="AI84" i="13"/>
  <c r="AI49" i="13"/>
  <c r="AJ49" i="13" s="1"/>
  <c r="JA69" i="13"/>
  <c r="JB208" i="13"/>
  <c r="JA88" i="13"/>
  <c r="DT210" i="13"/>
  <c r="DS69" i="13"/>
  <c r="DT74" i="13" s="1"/>
  <c r="D215" i="13"/>
  <c r="D228" i="13"/>
  <c r="C22" i="13"/>
  <c r="D22" i="13" s="1"/>
  <c r="FI88" i="13"/>
  <c r="K74" i="13"/>
  <c r="L74" i="13" s="1"/>
  <c r="JF225" i="13"/>
  <c r="CF162" i="16"/>
  <c r="CE46" i="16"/>
  <c r="AL150" i="16"/>
  <c r="AL163" i="16"/>
  <c r="AK46" i="16"/>
  <c r="AL46" i="16" s="1"/>
  <c r="BX156" i="16"/>
  <c r="BW49" i="16"/>
  <c r="BW18" i="16"/>
  <c r="CX113" i="13"/>
  <c r="CW27" i="13"/>
  <c r="CX32" i="13" s="1"/>
  <c r="J98" i="1"/>
  <c r="K118" i="1"/>
  <c r="M168" i="1"/>
  <c r="O180" i="1"/>
  <c r="P186" i="1"/>
  <c r="M212" i="1"/>
  <c r="I346" i="29" s="1"/>
  <c r="L218" i="1"/>
  <c r="JQ16" i="13"/>
  <c r="AF17" i="13"/>
  <c r="ET17" i="13"/>
  <c r="GJ18" i="13"/>
  <c r="KY26" i="13"/>
  <c r="KZ31" i="13" s="1"/>
  <c r="JZ30" i="13"/>
  <c r="MH32" i="13"/>
  <c r="MH35" i="13"/>
  <c r="BK39" i="13"/>
  <c r="JC41" i="13"/>
  <c r="JD41" i="13" s="1"/>
  <c r="EV44" i="13"/>
  <c r="IW44" i="13"/>
  <c r="IX44" i="13" s="1"/>
  <c r="CR45" i="13"/>
  <c r="MP45" i="13"/>
  <c r="AR47" i="13"/>
  <c r="LV47" i="13"/>
  <c r="AT51" i="13"/>
  <c r="EF51" i="13"/>
  <c r="HN51" i="13"/>
  <c r="AS52" i="13"/>
  <c r="AT52" i="13" s="1"/>
  <c r="IB57" i="13"/>
  <c r="GP56" i="13"/>
  <c r="FR66" i="13"/>
  <c r="FR61" i="13"/>
  <c r="F62" i="13"/>
  <c r="KR69" i="13"/>
  <c r="BL70" i="13"/>
  <c r="GG82" i="13"/>
  <c r="BU59" i="24" s="1"/>
  <c r="BU75" i="24" s="1"/>
  <c r="IP88" i="13"/>
  <c r="JZ124" i="13"/>
  <c r="JY31" i="13"/>
  <c r="JZ36" i="13" s="1"/>
  <c r="GX130" i="13"/>
  <c r="GW82" i="13"/>
  <c r="CA59" i="24" s="1"/>
  <c r="CA75" i="24" s="1"/>
  <c r="LB137" i="13"/>
  <c r="LA41" i="13"/>
  <c r="LB41" i="13" s="1"/>
  <c r="CX143" i="13"/>
  <c r="HE17" i="13"/>
  <c r="HF18" i="13" s="1"/>
  <c r="DF149" i="13"/>
  <c r="DE46" i="13"/>
  <c r="GJ149" i="13"/>
  <c r="GJ162" i="13"/>
  <c r="JL46" i="13"/>
  <c r="D163" i="13"/>
  <c r="C46" i="13"/>
  <c r="D51" i="13" s="1"/>
  <c r="EF152" i="13"/>
  <c r="EE47" i="13"/>
  <c r="EF47" i="13" s="1"/>
  <c r="GB171" i="13"/>
  <c r="GA18" i="13"/>
  <c r="JF158" i="13"/>
  <c r="JE84" i="13"/>
  <c r="CX61" i="24" s="1"/>
  <c r="CX77" i="24" s="1"/>
  <c r="C84" i="13"/>
  <c r="AU86" i="13"/>
  <c r="AU60" i="13"/>
  <c r="ED203" i="13"/>
  <c r="EC86" i="13"/>
  <c r="EC61" i="13"/>
  <c r="ED61" i="13" s="1"/>
  <c r="IN192" i="13"/>
  <c r="IM62" i="13"/>
  <c r="IN62" i="13" s="1"/>
  <c r="LR205" i="13"/>
  <c r="LQ62" i="13"/>
  <c r="AQ13" i="16"/>
  <c r="CJ115" i="16"/>
  <c r="CI27" i="16"/>
  <c r="N105" i="16"/>
  <c r="M29" i="16"/>
  <c r="I33" i="2"/>
  <c r="K112" i="1"/>
  <c r="I45" i="2"/>
  <c r="D37" i="1"/>
  <c r="L124" i="1"/>
  <c r="K124" i="1"/>
  <c r="D40" i="1"/>
  <c r="L131" i="1"/>
  <c r="N142" i="1"/>
  <c r="N162" i="1"/>
  <c r="D80" i="1"/>
  <c r="L98" i="1"/>
  <c r="N112" i="1"/>
  <c r="M124" i="1"/>
  <c r="P142" i="1"/>
  <c r="I163" i="1"/>
  <c r="C84" i="2"/>
  <c r="L175" i="1"/>
  <c r="K175" i="1"/>
  <c r="L205" i="1"/>
  <c r="N212" i="1"/>
  <c r="W13" i="2"/>
  <c r="Q47" i="2"/>
  <c r="E14" i="13"/>
  <c r="F15" i="13" s="1"/>
  <c r="BG16" i="13"/>
  <c r="BH16" i="13" s="1"/>
  <c r="FI16" i="13"/>
  <c r="EV18" i="13"/>
  <c r="MO17" i="13"/>
  <c r="MP17" i="13" s="1"/>
  <c r="GN18" i="13"/>
  <c r="JT19" i="13"/>
  <c r="MF21" i="13"/>
  <c r="AE32" i="13"/>
  <c r="AF32" i="13" s="1"/>
  <c r="DW32" i="13"/>
  <c r="DX32" i="13" s="1"/>
  <c r="JA32" i="13"/>
  <c r="CU34" i="13"/>
  <c r="CV34" i="13" s="1"/>
  <c r="IU35" i="13"/>
  <c r="IV35" i="13" s="1"/>
  <c r="ML35" i="13"/>
  <c r="CO36" i="13"/>
  <c r="FJ41" i="13"/>
  <c r="GJ46" i="13"/>
  <c r="LX47" i="13"/>
  <c r="CJ50" i="13"/>
  <c r="AV56" i="13"/>
  <c r="KB56" i="13"/>
  <c r="GP57" i="13"/>
  <c r="FT61" i="13"/>
  <c r="CJ67" i="13"/>
  <c r="AR67" i="13"/>
  <c r="HP67" i="13"/>
  <c r="C71" i="13"/>
  <c r="IP117" i="13"/>
  <c r="IP104" i="13"/>
  <c r="LV104" i="13"/>
  <c r="GN106" i="13"/>
  <c r="GZ124" i="13"/>
  <c r="GY14" i="13"/>
  <c r="GZ130" i="13"/>
  <c r="GY82" i="13"/>
  <c r="BR132" i="13"/>
  <c r="BR145" i="13"/>
  <c r="MN171" i="13"/>
  <c r="MM84" i="13"/>
  <c r="AL171" i="13"/>
  <c r="AK85" i="13"/>
  <c r="P62" i="24" s="1"/>
  <c r="P78" i="24" s="1"/>
  <c r="ED187" i="13"/>
  <c r="EC19" i="13"/>
  <c r="EC55" i="13"/>
  <c r="EV177" i="13"/>
  <c r="DV178" i="13"/>
  <c r="DU57" i="13"/>
  <c r="JV182" i="13"/>
  <c r="GA61" i="13"/>
  <c r="GB61" i="13" s="1"/>
  <c r="GA86" i="13"/>
  <c r="BS63" i="24" s="1"/>
  <c r="BS79" i="24" s="1"/>
  <c r="D192" i="13"/>
  <c r="C62" i="13"/>
  <c r="D67" i="13" s="1"/>
  <c r="C20" i="13"/>
  <c r="CV208" i="13"/>
  <c r="CU69" i="13"/>
  <c r="CU88" i="13"/>
  <c r="GA88" i="13"/>
  <c r="BS65" i="24" s="1"/>
  <c r="BS81" i="24" s="1"/>
  <c r="MN208" i="13"/>
  <c r="MM69" i="13"/>
  <c r="MN74" i="13" s="1"/>
  <c r="MM88" i="13"/>
  <c r="ED65" i="24" s="1"/>
  <c r="ED81" i="24" s="1"/>
  <c r="CF222" i="13"/>
  <c r="CE69" i="13"/>
  <c r="CF69" i="13" s="1"/>
  <c r="LE88" i="13"/>
  <c r="DQ65" i="24" s="1"/>
  <c r="DQ81" i="24" s="1"/>
  <c r="LE69" i="13"/>
  <c r="HN226" i="13"/>
  <c r="HM88" i="13"/>
  <c r="CG65" i="24" s="1"/>
  <c r="CG81" i="24" s="1"/>
  <c r="AI71" i="13"/>
  <c r="JT214" i="13"/>
  <c r="JS88" i="13"/>
  <c r="DC65" i="24" s="1"/>
  <c r="DC81" i="24" s="1"/>
  <c r="CI71" i="13"/>
  <c r="CJ71" i="13" s="1"/>
  <c r="FP215" i="13"/>
  <c r="FO88" i="13"/>
  <c r="BP216" i="13"/>
  <c r="ET216" i="13"/>
  <c r="ES88" i="13"/>
  <c r="LH40" i="13"/>
  <c r="E37" i="1"/>
  <c r="M106" i="1"/>
  <c r="J119" i="1"/>
  <c r="P124" i="1"/>
  <c r="K137" i="1"/>
  <c r="O168" i="1"/>
  <c r="N175" i="1"/>
  <c r="P201" i="1"/>
  <c r="L224" i="1"/>
  <c r="I148" i="2"/>
  <c r="FG14" i="13"/>
  <c r="FH15" i="13" s="1"/>
  <c r="EI15" i="13"/>
  <c r="FK16" i="13"/>
  <c r="FL16" i="13" s="1"/>
  <c r="C18" i="13"/>
  <c r="D19" i="13" s="1"/>
  <c r="DE18" i="13"/>
  <c r="DF18" i="13" s="1"/>
  <c r="GP18" i="13"/>
  <c r="JZ19" i="13"/>
  <c r="T20" i="13"/>
  <c r="IV21" i="13"/>
  <c r="KZ21" i="13"/>
  <c r="KQ24" i="13"/>
  <c r="KR29" i="13" s="1"/>
  <c r="GP30" i="13"/>
  <c r="EA32" i="13"/>
  <c r="EB32" i="13" s="1"/>
  <c r="JD32" i="13"/>
  <c r="JD37" i="13"/>
  <c r="IX35" i="13"/>
  <c r="EE40" i="13"/>
  <c r="JE41" i="13"/>
  <c r="JF41" i="13" s="1"/>
  <c r="BH44" i="13"/>
  <c r="L55" i="13"/>
  <c r="JB50" i="13"/>
  <c r="AZ51" i="13"/>
  <c r="AU52" i="13"/>
  <c r="AV57" i="13" s="1"/>
  <c r="FX61" i="13"/>
  <c r="EZ69" i="13"/>
  <c r="KT69" i="13"/>
  <c r="GV74" i="13"/>
  <c r="CI80" i="13"/>
  <c r="GO82" i="13"/>
  <c r="CL69" i="24"/>
  <c r="CL85" i="24" s="1"/>
  <c r="IB105" i="13"/>
  <c r="CF110" i="13"/>
  <c r="CE26" i="13"/>
  <c r="IT110" i="13"/>
  <c r="IS26" i="13"/>
  <c r="IF111" i="13"/>
  <c r="IE26" i="13"/>
  <c r="AR113" i="13"/>
  <c r="AQ27" i="13"/>
  <c r="AR32" i="13" s="1"/>
  <c r="KB111" i="13"/>
  <c r="JB127" i="13"/>
  <c r="DW16" i="13"/>
  <c r="GX133" i="13"/>
  <c r="GW40" i="13"/>
  <c r="GX40" i="13" s="1"/>
  <c r="N134" i="13"/>
  <c r="N147" i="13"/>
  <c r="M16" i="13"/>
  <c r="N16" i="13" s="1"/>
  <c r="M82" i="13"/>
  <c r="FZ136" i="13"/>
  <c r="FZ149" i="13"/>
  <c r="MF136" i="13"/>
  <c r="BH141" i="13"/>
  <c r="BG42" i="13"/>
  <c r="KT154" i="13"/>
  <c r="KS42" i="13"/>
  <c r="DD143" i="13"/>
  <c r="DC83" i="13"/>
  <c r="MG17" i="13"/>
  <c r="MH18" i="13" s="1"/>
  <c r="FD169" i="13"/>
  <c r="FC54" i="13"/>
  <c r="FD59" i="13" s="1"/>
  <c r="KX59" i="13"/>
  <c r="KX54" i="13"/>
  <c r="ML172" i="13"/>
  <c r="MK55" i="13"/>
  <c r="ML60" i="13" s="1"/>
  <c r="MK19" i="13"/>
  <c r="LJ173" i="13"/>
  <c r="LI55" i="13"/>
  <c r="AZ174" i="13"/>
  <c r="AY55" i="13"/>
  <c r="AY19" i="13"/>
  <c r="AZ19" i="13" s="1"/>
  <c r="BA86" i="13"/>
  <c r="BB200" i="13"/>
  <c r="JJ188" i="13"/>
  <c r="JJ201" i="13"/>
  <c r="ID197" i="13"/>
  <c r="IC87" i="13"/>
  <c r="CM64" i="24" s="1"/>
  <c r="CM80" i="24" s="1"/>
  <c r="IC21" i="13"/>
  <c r="JL199" i="13"/>
  <c r="JK21" i="13"/>
  <c r="BH178" i="13"/>
  <c r="BG52" i="13"/>
  <c r="IP35" i="13"/>
  <c r="D17" i="1"/>
  <c r="I65" i="2"/>
  <c r="E52" i="1"/>
  <c r="M52" i="1" s="1"/>
  <c r="H252" i="29" s="1"/>
  <c r="P168" i="1"/>
  <c r="I218" i="1"/>
  <c r="E352" i="29" s="1"/>
  <c r="C122" i="2"/>
  <c r="G15" i="13"/>
  <c r="BK16" i="13"/>
  <c r="FP16" i="13"/>
  <c r="KG16" i="13"/>
  <c r="FB17" i="13"/>
  <c r="KC18" i="13"/>
  <c r="KB19" i="13"/>
  <c r="CV21" i="13"/>
  <c r="GB20" i="13"/>
  <c r="IV20" i="13"/>
  <c r="BO21" i="13"/>
  <c r="BP21" i="13" s="1"/>
  <c r="LU29" i="13"/>
  <c r="LV29" i="13" s="1"/>
  <c r="KI30" i="13"/>
  <c r="D34" i="13"/>
  <c r="CY34" i="13"/>
  <c r="CZ34" i="13" s="1"/>
  <c r="FC35" i="13"/>
  <c r="KP39" i="13"/>
  <c r="AU42" i="13"/>
  <c r="FZ45" i="13"/>
  <c r="AV47" i="13"/>
  <c r="L50" i="13"/>
  <c r="JD50" i="13"/>
  <c r="AB57" i="13"/>
  <c r="JR61" i="13"/>
  <c r="BL69" i="13"/>
  <c r="JE75" i="13"/>
  <c r="DX130" i="13"/>
  <c r="LB132" i="13"/>
  <c r="LA82" i="13"/>
  <c r="DP59" i="24" s="1"/>
  <c r="DP75" i="24" s="1"/>
  <c r="LA16" i="13"/>
  <c r="LB16" i="13" s="1"/>
  <c r="KD133" i="13"/>
  <c r="KC40" i="13"/>
  <c r="KD45" i="13" s="1"/>
  <c r="BJ141" i="13"/>
  <c r="BI42" i="13"/>
  <c r="BJ42" i="13" s="1"/>
  <c r="KT141" i="13"/>
  <c r="AD156" i="13"/>
  <c r="AC44" i="13"/>
  <c r="AD49" i="13" s="1"/>
  <c r="GI83" i="13"/>
  <c r="GJ143" i="13"/>
  <c r="GI44" i="13"/>
  <c r="GJ49" i="13" s="1"/>
  <c r="BA83" i="13"/>
  <c r="BB84" i="13" s="1"/>
  <c r="DL146" i="13"/>
  <c r="DK83" i="13"/>
  <c r="DL84" i="13" s="1"/>
  <c r="BH165" i="13"/>
  <c r="EN183" i="13"/>
  <c r="EM85" i="13"/>
  <c r="BD62" i="24" s="1"/>
  <c r="BD78" i="24" s="1"/>
  <c r="KZ170" i="13"/>
  <c r="KY54" i="13"/>
  <c r="KY85" i="13"/>
  <c r="DX171" i="13"/>
  <c r="DW85" i="13"/>
  <c r="AX62" i="24" s="1"/>
  <c r="AX78" i="24" s="1"/>
  <c r="DW19" i="13"/>
  <c r="DX20" i="13" s="1"/>
  <c r="JB176" i="13"/>
  <c r="IF190" i="13"/>
  <c r="IE56" i="13"/>
  <c r="IF56" i="13" s="1"/>
  <c r="GF201" i="13"/>
  <c r="GF188" i="13"/>
  <c r="GE61" i="13"/>
  <c r="F38" i="1"/>
  <c r="O43" i="1" s="1"/>
  <c r="P98" i="1"/>
  <c r="I112" i="1"/>
  <c r="J112" i="1"/>
  <c r="Q40" i="2"/>
  <c r="N119" i="1"/>
  <c r="M119" i="1"/>
  <c r="P138" i="1"/>
  <c r="N144" i="1"/>
  <c r="Q65" i="2"/>
  <c r="F52" i="1"/>
  <c r="L207" i="1"/>
  <c r="J218" i="1"/>
  <c r="F352" i="29" s="1"/>
  <c r="Q36" i="2"/>
  <c r="W128" i="2"/>
  <c r="EN15" i="13"/>
  <c r="JK15" i="13"/>
  <c r="JL15" i="13" s="1"/>
  <c r="FR16" i="13"/>
  <c r="FD17" i="13"/>
  <c r="X20" i="13"/>
  <c r="IS25" i="13"/>
  <c r="ET32" i="13"/>
  <c r="AN37" i="13"/>
  <c r="KT44" i="13"/>
  <c r="BO44" i="13"/>
  <c r="JF45" i="13"/>
  <c r="BA47" i="13"/>
  <c r="BB47" i="13" s="1"/>
  <c r="JV49" i="13"/>
  <c r="N50" i="13"/>
  <c r="JE50" i="13"/>
  <c r="JF50" i="13" s="1"/>
  <c r="EL51" i="13"/>
  <c r="IA51" i="13"/>
  <c r="DX54" i="13"/>
  <c r="BB55" i="13"/>
  <c r="DX56" i="13"/>
  <c r="P62" i="13"/>
  <c r="CR62" i="13"/>
  <c r="DF66" i="13"/>
  <c r="KZ69" i="13"/>
  <c r="HC82" i="13"/>
  <c r="HF111" i="13"/>
  <c r="KD136" i="13"/>
  <c r="KD123" i="13"/>
  <c r="JM36" i="13"/>
  <c r="JN36" i="13" s="1"/>
  <c r="JN124" i="13"/>
  <c r="JM15" i="13"/>
  <c r="EB16" i="13"/>
  <c r="AT133" i="13"/>
  <c r="AS16" i="13"/>
  <c r="AT17" i="13" s="1"/>
  <c r="CJ182" i="13"/>
  <c r="CI85" i="13"/>
  <c r="CI54" i="13"/>
  <c r="BL170" i="13"/>
  <c r="BK85" i="13"/>
  <c r="Z62" i="24" s="1"/>
  <c r="Z78" i="24" s="1"/>
  <c r="EQ85" i="13"/>
  <c r="EQ54" i="13"/>
  <c r="HV170" i="13"/>
  <c r="HV183" i="13"/>
  <c r="HU54" i="13"/>
  <c r="HV54" i="13" s="1"/>
  <c r="LB183" i="13"/>
  <c r="LB170" i="13"/>
  <c r="LA54" i="13"/>
  <c r="LA85" i="13"/>
  <c r="LV199" i="13"/>
  <c r="LU60" i="13"/>
  <c r="LV186" i="13"/>
  <c r="C56" i="2"/>
  <c r="C27" i="24" s="1"/>
  <c r="C119" i="2"/>
  <c r="C137" i="2"/>
  <c r="CE13" i="13"/>
  <c r="ES15" i="13"/>
  <c r="KR15" i="13"/>
  <c r="KK16" i="13"/>
  <c r="FG17" i="13"/>
  <c r="JB17" i="13"/>
  <c r="LH21" i="13"/>
  <c r="G34" i="13"/>
  <c r="JD35" i="13"/>
  <c r="F36" i="13"/>
  <c r="LO40" i="13"/>
  <c r="GE41" i="13"/>
  <c r="GF41" i="13" s="1"/>
  <c r="BB42" i="13"/>
  <c r="GF45" i="13"/>
  <c r="BG47" i="13"/>
  <c r="FB47" i="13"/>
  <c r="DD50" i="13"/>
  <c r="GA50" i="13"/>
  <c r="GB50" i="13" s="1"/>
  <c r="LX51" i="13"/>
  <c r="AZ54" i="13"/>
  <c r="AZ59" i="13"/>
  <c r="EB56" i="13"/>
  <c r="EB61" i="13"/>
  <c r="CV62" i="13"/>
  <c r="KR70" i="13"/>
  <c r="FL70" i="13"/>
  <c r="DX74" i="13"/>
  <c r="IA80" i="13"/>
  <c r="CM59" i="24"/>
  <c r="CM75" i="24" s="1"/>
  <c r="ID82" i="13"/>
  <c r="LX119" i="13"/>
  <c r="X124" i="13"/>
  <c r="W36" i="13"/>
  <c r="X41" i="13" s="1"/>
  <c r="D125" i="13"/>
  <c r="AY16" i="13"/>
  <c r="JL39" i="13"/>
  <c r="FH132" i="13"/>
  <c r="FG39" i="13"/>
  <c r="FH44" i="13" s="1"/>
  <c r="IE39" i="13"/>
  <c r="IE16" i="13"/>
  <c r="D348" i="29"/>
  <c r="I214" i="1"/>
  <c r="E348" i="29" s="1"/>
  <c r="C135" i="2"/>
  <c r="O15" i="13"/>
  <c r="P16" i="13" s="1"/>
  <c r="BA17" i="13"/>
  <c r="GW18" i="13"/>
  <c r="DN19" i="13"/>
  <c r="EZ21" i="13"/>
  <c r="LJ21" i="13"/>
  <c r="O24" i="13"/>
  <c r="P29" i="13" s="1"/>
  <c r="AC26" i="13"/>
  <c r="IW27" i="13"/>
  <c r="IX32" i="13" s="1"/>
  <c r="LY29" i="13"/>
  <c r="LZ29" i="13" s="1"/>
  <c r="AZ31" i="13"/>
  <c r="L34" i="13"/>
  <c r="AV37" i="13"/>
  <c r="IS37" i="13"/>
  <c r="IT37" i="13" s="1"/>
  <c r="BZ41" i="13"/>
  <c r="GG41" i="13"/>
  <c r="GH41" i="13" s="1"/>
  <c r="S50" i="13"/>
  <c r="T50" i="13" s="1"/>
  <c r="IF51" i="13"/>
  <c r="IJ52" i="13"/>
  <c r="LR52" i="13"/>
  <c r="HD56" i="13"/>
  <c r="IN59" i="13"/>
  <c r="CP60" i="13"/>
  <c r="JF60" i="13"/>
  <c r="DT65" i="13"/>
  <c r="KR65" i="13"/>
  <c r="LX67" i="13"/>
  <c r="MH120" i="13"/>
  <c r="MH107" i="13"/>
  <c r="KJ123" i="13"/>
  <c r="AB124" i="13"/>
  <c r="AB137" i="13"/>
  <c r="AA36" i="13"/>
  <c r="DF137" i="13"/>
  <c r="DE36" i="13"/>
  <c r="DF41" i="13" s="1"/>
  <c r="JT124" i="13"/>
  <c r="JT137" i="13"/>
  <c r="JS36" i="13"/>
  <c r="F125" i="13"/>
  <c r="BY37" i="13"/>
  <c r="BZ37" i="13" s="1"/>
  <c r="BY15" i="13"/>
  <c r="JN144" i="13"/>
  <c r="JM82" i="13"/>
  <c r="JM39" i="13"/>
  <c r="K42" i="13"/>
  <c r="L140" i="13"/>
  <c r="E42" i="1"/>
  <c r="K106" i="1"/>
  <c r="Q71" i="2"/>
  <c r="M150" i="1"/>
  <c r="O107" i="1"/>
  <c r="W28" i="2"/>
  <c r="I113" i="1"/>
  <c r="C45" i="1"/>
  <c r="E43" i="1"/>
  <c r="P93" i="1"/>
  <c r="P99" i="1"/>
  <c r="I107" i="1"/>
  <c r="L113" i="1"/>
  <c r="G6" i="24"/>
  <c r="W53" i="2"/>
  <c r="G24" i="24" s="1"/>
  <c r="J151" i="1"/>
  <c r="W36" i="2"/>
  <c r="I107" i="2"/>
  <c r="I145" i="2"/>
  <c r="U14" i="13"/>
  <c r="HM14" i="13"/>
  <c r="W15" i="13"/>
  <c r="X16" i="13" s="1"/>
  <c r="BY16" i="13"/>
  <c r="KQ16" i="13"/>
  <c r="KR17" i="13" s="1"/>
  <c r="JB30" i="13"/>
  <c r="AF31" i="13"/>
  <c r="FZ31" i="13"/>
  <c r="FB37" i="13"/>
  <c r="JJ35" i="13"/>
  <c r="K36" i="13"/>
  <c r="DP36" i="13"/>
  <c r="KL36" i="13"/>
  <c r="AZ37" i="13"/>
  <c r="HK39" i="13"/>
  <c r="HL44" i="13" s="1"/>
  <c r="BD40" i="13"/>
  <c r="IM40" i="13"/>
  <c r="IN40" i="13" s="1"/>
  <c r="LU40" i="13"/>
  <c r="LV45" i="13" s="1"/>
  <c r="FR44" i="13"/>
  <c r="EA46" i="13"/>
  <c r="MN47" i="13"/>
  <c r="KD49" i="13"/>
  <c r="EZ51" i="13"/>
  <c r="FH57" i="13"/>
  <c r="LV57" i="13"/>
  <c r="BD54" i="13"/>
  <c r="HK54" i="13"/>
  <c r="MF59" i="13"/>
  <c r="KT70" i="13"/>
  <c r="BJ67" i="13"/>
  <c r="JZ74" i="13"/>
  <c r="KI80" i="13"/>
  <c r="IS82" i="13"/>
  <c r="DS88" i="13"/>
  <c r="BP68" i="24"/>
  <c r="BP84" i="24" s="1"/>
  <c r="FS79" i="13"/>
  <c r="CV68" i="24"/>
  <c r="CV84" i="24" s="1"/>
  <c r="JA79" i="13"/>
  <c r="MK80" i="13"/>
  <c r="MK14" i="13"/>
  <c r="MD119" i="13"/>
  <c r="CH122" i="13"/>
  <c r="CG15" i="13"/>
  <c r="DH137" i="13"/>
  <c r="DG36" i="13"/>
  <c r="MP127" i="13"/>
  <c r="MO37" i="13"/>
  <c r="MP37" i="13" s="1"/>
  <c r="CB37" i="13"/>
  <c r="DN171" i="13"/>
  <c r="DM84" i="13"/>
  <c r="AT61" i="24" s="1"/>
  <c r="AT77" i="24" s="1"/>
  <c r="DM49" i="13"/>
  <c r="DN54" i="13" s="1"/>
  <c r="GR158" i="13"/>
  <c r="GQ49" i="13"/>
  <c r="GR54" i="13" s="1"/>
  <c r="N159" i="13"/>
  <c r="M18" i="13"/>
  <c r="N19" i="13" s="1"/>
  <c r="CQ18" i="13"/>
  <c r="CR18" i="13" s="1"/>
  <c r="FK17" i="13"/>
  <c r="FL18" i="13" s="1"/>
  <c r="FD15" i="13"/>
  <c r="HD106" i="13"/>
  <c r="HC29" i="13"/>
  <c r="HD29" i="13" s="1"/>
  <c r="HC14" i="13"/>
  <c r="MN107" i="13"/>
  <c r="BZ121" i="13"/>
  <c r="BZ108" i="13"/>
  <c r="AK81" i="13"/>
  <c r="P58" i="24" s="1"/>
  <c r="P74" i="24" s="1"/>
  <c r="AK35" i="13"/>
  <c r="AL40" i="13" s="1"/>
  <c r="AF36" i="13"/>
  <c r="EF16" i="13"/>
  <c r="KH149" i="13"/>
  <c r="KG17" i="13"/>
  <c r="DD163" i="13"/>
  <c r="DD150" i="13"/>
  <c r="D325" i="29"/>
  <c r="C110" i="2"/>
  <c r="C22" i="2"/>
  <c r="CQ13" i="13"/>
  <c r="AE14" i="13"/>
  <c r="JN17" i="13"/>
  <c r="AI18" i="13"/>
  <c r="KT19" i="13"/>
  <c r="HH19" i="13"/>
  <c r="JE25" i="13"/>
  <c r="IP29" i="13"/>
  <c r="CU30" i="13"/>
  <c r="KI31" i="13"/>
  <c r="JU32" i="13"/>
  <c r="BD37" i="13"/>
  <c r="IP40" i="13"/>
  <c r="KG41" i="13"/>
  <c r="AN51" i="13"/>
  <c r="HE46" i="13"/>
  <c r="KZ51" i="13"/>
  <c r="KZ46" i="13"/>
  <c r="FK47" i="13"/>
  <c r="EJ54" i="13"/>
  <c r="HP54" i="13"/>
  <c r="BP59" i="13"/>
  <c r="AJ69" i="13"/>
  <c r="AD70" i="13"/>
  <c r="HN65" i="13"/>
  <c r="IV67" i="13"/>
  <c r="LI80" i="13"/>
  <c r="KC82" i="13"/>
  <c r="DG59" i="24" s="1"/>
  <c r="DG75" i="24" s="1"/>
  <c r="CA80" i="13"/>
  <c r="CA14" i="13"/>
  <c r="HE14" i="13"/>
  <c r="HF15" i="13" s="1"/>
  <c r="HE29" i="13"/>
  <c r="HF29" i="13" s="1"/>
  <c r="CA30" i="13"/>
  <c r="CB35" i="13" s="1"/>
  <c r="CB108" i="13"/>
  <c r="DL112" i="13"/>
  <c r="IL117" i="13"/>
  <c r="IK81" i="13"/>
  <c r="AU15" i="13"/>
  <c r="AU34" i="13"/>
  <c r="AV39" i="13" s="1"/>
  <c r="DT134" i="13"/>
  <c r="DS35" i="13"/>
  <c r="HN123" i="13"/>
  <c r="D128" i="13"/>
  <c r="GP144" i="13"/>
  <c r="GP131" i="13"/>
  <c r="F42" i="24"/>
  <c r="G39" i="13"/>
  <c r="H44" i="13" s="1"/>
  <c r="I125" i="1"/>
  <c r="FA15" i="13"/>
  <c r="FB16" i="13" s="1"/>
  <c r="JL17" i="13"/>
  <c r="M36" i="13"/>
  <c r="N36" i="13" s="1"/>
  <c r="FT44" i="13"/>
  <c r="J125" i="1"/>
  <c r="M47" i="1"/>
  <c r="H248" i="29" s="1"/>
  <c r="J126" i="1"/>
  <c r="C47" i="2"/>
  <c r="I80" i="2"/>
  <c r="L160" i="1"/>
  <c r="O201" i="1"/>
  <c r="J336" i="29" s="1"/>
  <c r="JQ17" i="13"/>
  <c r="JR18" i="13" s="1"/>
  <c r="DX18" i="13"/>
  <c r="KX19" i="13"/>
  <c r="AL21" i="13"/>
  <c r="LF30" i="13"/>
  <c r="BH32" i="13"/>
  <c r="LJ34" i="13"/>
  <c r="CN41" i="13"/>
  <c r="LA46" i="13"/>
  <c r="BX52" i="13"/>
  <c r="BR51" i="13"/>
  <c r="BL54" i="13"/>
  <c r="HX54" i="13"/>
  <c r="IL60" i="13"/>
  <c r="IL55" i="13"/>
  <c r="HT61" i="13"/>
  <c r="LH57" i="13"/>
  <c r="FB64" i="13"/>
  <c r="HP65" i="13"/>
  <c r="HP70" i="13"/>
  <c r="LP66" i="13"/>
  <c r="HX71" i="13"/>
  <c r="MM80" i="13"/>
  <c r="CN126" i="13"/>
  <c r="CN113" i="13"/>
  <c r="CM14" i="13"/>
  <c r="CN14" i="13" s="1"/>
  <c r="JV127" i="13"/>
  <c r="JU15" i="13"/>
  <c r="JV16" i="13" s="1"/>
  <c r="F128" i="13"/>
  <c r="E37" i="13"/>
  <c r="F141" i="13"/>
  <c r="FL128" i="13"/>
  <c r="FK37" i="13"/>
  <c r="CB141" i="13"/>
  <c r="CA42" i="13"/>
  <c r="CB42" i="13" s="1"/>
  <c r="IN156" i="13"/>
  <c r="IM84" i="13"/>
  <c r="IM18" i="13"/>
  <c r="IN18" i="13" s="1"/>
  <c r="LV156" i="13"/>
  <c r="LV169" i="13"/>
  <c r="LU18" i="13"/>
  <c r="LV19" i="13" s="1"/>
  <c r="ET170" i="13"/>
  <c r="ET157" i="13"/>
  <c r="ES18" i="13"/>
  <c r="ET18" i="13" s="1"/>
  <c r="JT18" i="13"/>
  <c r="JR117" i="13"/>
  <c r="JQ29" i="13"/>
  <c r="JR29" i="13" s="1"/>
  <c r="JR104" i="13"/>
  <c r="P113" i="13"/>
  <c r="P126" i="13"/>
  <c r="O32" i="13"/>
  <c r="P37" i="13" s="1"/>
  <c r="EA81" i="13"/>
  <c r="EB118" i="13"/>
  <c r="GJ119" i="13"/>
  <c r="GI15" i="13"/>
  <c r="GJ16" i="13" s="1"/>
  <c r="LH120" i="13"/>
  <c r="DX134" i="13"/>
  <c r="DW35" i="13"/>
  <c r="DX35" i="13" s="1"/>
  <c r="L122" i="13"/>
  <c r="K81" i="13"/>
  <c r="F58" i="24" s="1"/>
  <c r="F74" i="24" s="1"/>
  <c r="KW81" i="13"/>
  <c r="H141" i="13"/>
  <c r="H128" i="13"/>
  <c r="G37" i="13"/>
  <c r="KB131" i="13"/>
  <c r="KA39" i="13"/>
  <c r="KB39" i="13" s="1"/>
  <c r="CR132" i="13"/>
  <c r="CQ39" i="13"/>
  <c r="CR39" i="13" s="1"/>
  <c r="FT132" i="13"/>
  <c r="FT145" i="13"/>
  <c r="FS39" i="13"/>
  <c r="AZ153" i="13"/>
  <c r="AY17" i="13"/>
  <c r="AZ18" i="13" s="1"/>
  <c r="C7" i="24"/>
  <c r="C54" i="2"/>
  <c r="C25" i="24" s="1"/>
  <c r="K151" i="1"/>
  <c r="I72" i="2"/>
  <c r="LR21" i="13"/>
  <c r="M177" i="1"/>
  <c r="E65" i="1"/>
  <c r="M65" i="1" s="1"/>
  <c r="H262" i="29" s="1"/>
  <c r="L202" i="1"/>
  <c r="D67" i="1"/>
  <c r="EY13" i="13"/>
  <c r="EZ14" i="13" s="1"/>
  <c r="BD19" i="13"/>
  <c r="HN19" i="13"/>
  <c r="N21" i="13"/>
  <c r="BC26" i="13"/>
  <c r="BD31" i="13" s="1"/>
  <c r="F30" i="13"/>
  <c r="AT36" i="13"/>
  <c r="GP44" i="13"/>
  <c r="FP51" i="13"/>
  <c r="EZ61" i="13"/>
  <c r="HX65" i="13"/>
  <c r="DL75" i="13"/>
  <c r="DO63" i="24"/>
  <c r="DO79" i="24" s="1"/>
  <c r="KZ86" i="13"/>
  <c r="AT115" i="13"/>
  <c r="AT128" i="13"/>
  <c r="HF118" i="13"/>
  <c r="HE34" i="13"/>
  <c r="CB120" i="13"/>
  <c r="CA15" i="13"/>
  <c r="CB16" i="13" s="1"/>
  <c r="M81" i="13"/>
  <c r="ER136" i="13"/>
  <c r="EQ15" i="13"/>
  <c r="ER15" i="13" s="1"/>
  <c r="L128" i="13"/>
  <c r="K37" i="13"/>
  <c r="CV132" i="13"/>
  <c r="CU82" i="13"/>
  <c r="DX41" i="13"/>
  <c r="LM82" i="13"/>
  <c r="LM16" i="13"/>
  <c r="LN16" i="13" s="1"/>
  <c r="ED139" i="13"/>
  <c r="EC16" i="13"/>
  <c r="ED16" i="13" s="1"/>
  <c r="JC87" i="13"/>
  <c r="CW64" i="24" s="1"/>
  <c r="CW80" i="24" s="1"/>
  <c r="JC66" i="13"/>
  <c r="JD71" i="13" s="1"/>
  <c r="W32" i="16"/>
  <c r="W14" i="16"/>
  <c r="X14" i="16" s="1"/>
  <c r="AL137" i="16"/>
  <c r="AL124" i="16"/>
  <c r="L107" i="1"/>
  <c r="EC36" i="13"/>
  <c r="ED41" i="13" s="1"/>
  <c r="MO80" i="13"/>
  <c r="DK65" i="24"/>
  <c r="DK81" i="24" s="1"/>
  <c r="KP88" i="13"/>
  <c r="CZ68" i="24"/>
  <c r="CZ84" i="24" s="1"/>
  <c r="JK79" i="13"/>
  <c r="I133" i="1"/>
  <c r="L94" i="1"/>
  <c r="O114" i="1"/>
  <c r="J133" i="1"/>
  <c r="C81" i="2"/>
  <c r="J160" i="1"/>
  <c r="W86" i="2"/>
  <c r="P165" i="1"/>
  <c r="O165" i="1"/>
  <c r="I197" i="1"/>
  <c r="E332" i="29" s="1"/>
  <c r="P220" i="1"/>
  <c r="O220" i="1"/>
  <c r="J354" i="29" s="1"/>
  <c r="LB18" i="13"/>
  <c r="LF20" i="13"/>
  <c r="AR20" i="13"/>
  <c r="HS26" i="13"/>
  <c r="KJ32" i="13"/>
  <c r="CJ40" i="13"/>
  <c r="HP36" i="13"/>
  <c r="FL40" i="13"/>
  <c r="GU44" i="13"/>
  <c r="GV44" i="13" s="1"/>
  <c r="JV47" i="13"/>
  <c r="EZ56" i="13"/>
  <c r="IX59" i="13"/>
  <c r="KD70" i="13"/>
  <c r="GV75" i="13"/>
  <c r="KJ125" i="13"/>
  <c r="KJ112" i="13"/>
  <c r="GV115" i="13"/>
  <c r="GV128" i="13"/>
  <c r="GU14" i="13"/>
  <c r="GV14" i="13" s="1"/>
  <c r="FT117" i="13"/>
  <c r="LV117" i="13"/>
  <c r="LU81" i="13"/>
  <c r="DW58" i="24" s="1"/>
  <c r="DW74" i="24" s="1"/>
  <c r="KH121" i="13"/>
  <c r="KH134" i="13"/>
  <c r="KG15" i="13"/>
  <c r="KG81" i="13"/>
  <c r="KG35" i="13"/>
  <c r="N128" i="13"/>
  <c r="M37" i="13"/>
  <c r="N37" i="13" s="1"/>
  <c r="LP135" i="13"/>
  <c r="DX136" i="13"/>
  <c r="DN63" i="24"/>
  <c r="DN79" i="24" s="1"/>
  <c r="KX87" i="13"/>
  <c r="BT68" i="24"/>
  <c r="BT84" i="24" s="1"/>
  <c r="GE24" i="13"/>
  <c r="GF29" i="13" s="1"/>
  <c r="E33" i="1"/>
  <c r="N94" i="1"/>
  <c r="M126" i="1"/>
  <c r="K133" i="1"/>
  <c r="O159" i="1"/>
  <c r="C73" i="2"/>
  <c r="I165" i="1"/>
  <c r="O177" i="1"/>
  <c r="D87" i="1"/>
  <c r="M196" i="1"/>
  <c r="I331" i="29" s="1"/>
  <c r="C72" i="1"/>
  <c r="I72" i="1" s="1"/>
  <c r="F268" i="29" s="1"/>
  <c r="FK13" i="13"/>
  <c r="AZ15" i="13"/>
  <c r="AR15" i="13"/>
  <c r="GV16" i="13"/>
  <c r="GJ17" i="13"/>
  <c r="KP17" i="13"/>
  <c r="LF18" i="13"/>
  <c r="K25" i="13"/>
  <c r="FC29" i="13"/>
  <c r="FD34" i="13" s="1"/>
  <c r="JE29" i="13"/>
  <c r="JF34" i="13" s="1"/>
  <c r="KP32" i="13"/>
  <c r="GF35" i="13"/>
  <c r="KC35" i="13"/>
  <c r="LH41" i="13"/>
  <c r="CP49" i="13"/>
  <c r="H124" i="13"/>
  <c r="H111" i="13"/>
  <c r="JZ128" i="13"/>
  <c r="JY32" i="13"/>
  <c r="AF119" i="13"/>
  <c r="AE81" i="13"/>
  <c r="AE34" i="13"/>
  <c r="AF34" i="13" s="1"/>
  <c r="KJ121" i="13"/>
  <c r="KI15" i="13"/>
  <c r="KI35" i="13"/>
  <c r="BB136" i="13"/>
  <c r="BA16" i="13"/>
  <c r="BA41" i="13"/>
  <c r="BB46" i="13" s="1"/>
  <c r="HF136" i="13"/>
  <c r="HE41" i="13"/>
  <c r="GF137" i="13"/>
  <c r="JJ137" i="13"/>
  <c r="JI41" i="13"/>
  <c r="DL140" i="13"/>
  <c r="LJ191" i="13"/>
  <c r="LJ178" i="13"/>
  <c r="KC86" i="13"/>
  <c r="KD86" i="13" s="1"/>
  <c r="KD183" i="13"/>
  <c r="KC59" i="13"/>
  <c r="KD59" i="13" s="1"/>
  <c r="KC20" i="13"/>
  <c r="KD20" i="13" s="1"/>
  <c r="AJ60" i="13"/>
  <c r="DL199" i="13"/>
  <c r="DK60" i="13"/>
  <c r="DL65" i="13" s="1"/>
  <c r="GN186" i="13"/>
  <c r="GM86" i="13"/>
  <c r="BW63" i="24" s="1"/>
  <c r="BW79" i="24" s="1"/>
  <c r="BP113" i="16"/>
  <c r="BO32" i="16"/>
  <c r="Q135" i="2"/>
  <c r="M214" i="1"/>
  <c r="I348" i="29" s="1"/>
  <c r="K52" i="1"/>
  <c r="G252" i="29" s="1"/>
  <c r="F83" i="1"/>
  <c r="I141" i="2"/>
  <c r="K220" i="1"/>
  <c r="H354" i="29" s="1"/>
  <c r="GN49" i="13"/>
  <c r="BO64" i="24"/>
  <c r="BO80" i="24" s="1"/>
  <c r="FR87" i="13"/>
  <c r="M139" i="1"/>
  <c r="I146" i="1"/>
  <c r="P177" i="1"/>
  <c r="K189" i="1"/>
  <c r="H325" i="29" s="1"/>
  <c r="J202" i="1"/>
  <c r="F337" i="29" s="1"/>
  <c r="I136" i="2"/>
  <c r="D72" i="1"/>
  <c r="D360" i="29"/>
  <c r="C148" i="2"/>
  <c r="C153" i="2"/>
  <c r="FP14" i="13"/>
  <c r="CJ17" i="13"/>
  <c r="LZ21" i="13"/>
  <c r="N30" i="13"/>
  <c r="GW31" i="13"/>
  <c r="GX31" i="13" s="1"/>
  <c r="KX31" i="13"/>
  <c r="HX36" i="13"/>
  <c r="CH40" i="13"/>
  <c r="D49" i="13"/>
  <c r="HV46" i="13"/>
  <c r="LV46" i="13"/>
  <c r="CR49" i="13"/>
  <c r="GZ50" i="13"/>
  <c r="BJ56" i="13"/>
  <c r="HV64" i="13"/>
  <c r="LN65" i="13"/>
  <c r="BL66" i="13"/>
  <c r="L75" i="13"/>
  <c r="L70" i="13"/>
  <c r="C88" i="13"/>
  <c r="D88" i="13" s="1"/>
  <c r="L124" i="13"/>
  <c r="K80" i="13"/>
  <c r="JB117" i="13"/>
  <c r="JA81" i="13"/>
  <c r="HL35" i="13"/>
  <c r="KL121" i="13"/>
  <c r="KK15" i="13"/>
  <c r="KL15" i="13" s="1"/>
  <c r="KK35" i="13"/>
  <c r="KL40" i="13" s="1"/>
  <c r="MF135" i="13"/>
  <c r="MF122" i="13"/>
  <c r="MF183" i="13"/>
  <c r="ME85" i="13"/>
  <c r="GJ173" i="13"/>
  <c r="GI85" i="13"/>
  <c r="BV62" i="24" s="1"/>
  <c r="BV78" i="24" s="1"/>
  <c r="T177" i="13"/>
  <c r="S56" i="13"/>
  <c r="T56" i="13" s="1"/>
  <c r="FZ59" i="13"/>
  <c r="JD184" i="13"/>
  <c r="JC86" i="13"/>
  <c r="CW63" i="24" s="1"/>
  <c r="CW79" i="24" s="1"/>
  <c r="IB185" i="13"/>
  <c r="IA86" i="13"/>
  <c r="IA60" i="13"/>
  <c r="IB65" i="13" s="1"/>
  <c r="AU24" i="16"/>
  <c r="AU13" i="16"/>
  <c r="CV106" i="16"/>
  <c r="CU24" i="16"/>
  <c r="BK13" i="16"/>
  <c r="IC13" i="13" s="1"/>
  <c r="BK25" i="16"/>
  <c r="IC25" i="13" s="1"/>
  <c r="AC25" i="16"/>
  <c r="AD30" i="16" s="1"/>
  <c r="AC13" i="16"/>
  <c r="AA27" i="16"/>
  <c r="AB113" i="16"/>
  <c r="AA13" i="16"/>
  <c r="CX123" i="16"/>
  <c r="CX110" i="16"/>
  <c r="BT205" i="16"/>
  <c r="BS67" i="16"/>
  <c r="BS21" i="16"/>
  <c r="M62" i="1"/>
  <c r="H260" i="29" s="1"/>
  <c r="C58" i="1"/>
  <c r="I63" i="1" s="1"/>
  <c r="F261" i="29" s="1"/>
  <c r="M179" i="1"/>
  <c r="Q87" i="2"/>
  <c r="J172" i="1"/>
  <c r="L189" i="1"/>
  <c r="K202" i="1"/>
  <c r="H337" i="29" s="1"/>
  <c r="Q136" i="2"/>
  <c r="E72" i="1"/>
  <c r="N215" i="1"/>
  <c r="M215" i="1"/>
  <c r="I349" i="29" s="1"/>
  <c r="Q15" i="2"/>
  <c r="I123" i="2"/>
  <c r="GN16" i="13"/>
  <c r="LR15" i="13"/>
  <c r="LV16" i="13"/>
  <c r="CN17" i="13"/>
  <c r="IA18" i="13"/>
  <c r="IB19" i="13" s="1"/>
  <c r="CB29" i="13"/>
  <c r="U30" i="13"/>
  <c r="V35" i="13" s="1"/>
  <c r="LJ36" i="13"/>
  <c r="KJ37" i="13"/>
  <c r="AB39" i="13"/>
  <c r="JL40" i="13"/>
  <c r="LJ41" i="13"/>
  <c r="IB46" i="13"/>
  <c r="HK49" i="13"/>
  <c r="FT59" i="13"/>
  <c r="AZ64" i="13"/>
  <c r="BP66" i="13"/>
  <c r="JV110" i="13"/>
  <c r="JV123" i="13"/>
  <c r="KS81" i="13"/>
  <c r="KS34" i="13"/>
  <c r="KT39" i="13" s="1"/>
  <c r="CN15" i="13"/>
  <c r="CQ30" i="16"/>
  <c r="CR30" i="16" s="1"/>
  <c r="CR108" i="16"/>
  <c r="AR162" i="16"/>
  <c r="AQ46" i="16"/>
  <c r="C83" i="16"/>
  <c r="C46" i="16"/>
  <c r="CB150" i="16"/>
  <c r="CA83" i="16"/>
  <c r="CA46" i="16"/>
  <c r="CB51" i="16" s="1"/>
  <c r="CQ52" i="16"/>
  <c r="CQ18" i="16"/>
  <c r="AD176" i="16"/>
  <c r="AC56" i="16"/>
  <c r="AC85" i="16"/>
  <c r="AA86" i="16"/>
  <c r="AB183" i="16"/>
  <c r="AA59" i="16"/>
  <c r="AA20" i="16"/>
  <c r="I68" i="2"/>
  <c r="K160" i="1"/>
  <c r="M172" i="1"/>
  <c r="I203" i="1"/>
  <c r="E338" i="29" s="1"/>
  <c r="JE14" i="13"/>
  <c r="HM24" i="13"/>
  <c r="CW44" i="13"/>
  <c r="LZ51" i="13"/>
  <c r="LJ49" i="13"/>
  <c r="AV50" i="13"/>
  <c r="MP54" i="13"/>
  <c r="BB64" i="13"/>
  <c r="LF74" i="13"/>
  <c r="MD88" i="13"/>
  <c r="AT123" i="13"/>
  <c r="AT110" i="13"/>
  <c r="IM14" i="13"/>
  <c r="IN111" i="13"/>
  <c r="D127" i="13"/>
  <c r="C32" i="13"/>
  <c r="LR127" i="13"/>
  <c r="LQ14" i="13"/>
  <c r="JE81" i="13"/>
  <c r="CX58" i="24" s="1"/>
  <c r="CX74" i="24" s="1"/>
  <c r="AJ125" i="13"/>
  <c r="AI36" i="13"/>
  <c r="JV169" i="13"/>
  <c r="JU85" i="13"/>
  <c r="JU19" i="13"/>
  <c r="JV20" i="13" s="1"/>
  <c r="AF173" i="13"/>
  <c r="AE85" i="13"/>
  <c r="N62" i="24" s="1"/>
  <c r="N78" i="24" s="1"/>
  <c r="DL186" i="13"/>
  <c r="DL173" i="13"/>
  <c r="DK55" i="13"/>
  <c r="AT149" i="16"/>
  <c r="AS46" i="16"/>
  <c r="BG61" i="16"/>
  <c r="BH66" i="16" s="1"/>
  <c r="BG20" i="16"/>
  <c r="BH20" i="16" s="1"/>
  <c r="CX189" i="16"/>
  <c r="CW61" i="16"/>
  <c r="I153" i="1"/>
  <c r="K203" i="1"/>
  <c r="H338" i="29" s="1"/>
  <c r="W76" i="2"/>
  <c r="W115" i="2"/>
  <c r="GE13" i="13"/>
  <c r="CU14" i="13"/>
  <c r="CV14" i="13" s="1"/>
  <c r="K16" i="13"/>
  <c r="L16" i="13" s="1"/>
  <c r="BR19" i="13"/>
  <c r="FX40" i="13"/>
  <c r="DD47" i="13"/>
  <c r="AZ50" i="13"/>
  <c r="D54" i="13"/>
  <c r="FT55" i="13"/>
  <c r="DF69" i="13"/>
  <c r="JF69" i="13"/>
  <c r="DP75" i="13"/>
  <c r="DP70" i="13"/>
  <c r="IO71" i="13"/>
  <c r="BR109" i="13"/>
  <c r="BQ14" i="13"/>
  <c r="DV110" i="13"/>
  <c r="F114" i="13"/>
  <c r="E32" i="13"/>
  <c r="F32" i="13" s="1"/>
  <c r="GF117" i="13"/>
  <c r="KZ124" i="13"/>
  <c r="KZ137" i="13"/>
  <c r="LR130" i="13"/>
  <c r="LQ39" i="13"/>
  <c r="LR44" i="13" s="1"/>
  <c r="BJ131" i="13"/>
  <c r="BI82" i="13"/>
  <c r="CF133" i="13"/>
  <c r="CE40" i="13"/>
  <c r="CF40" i="13" s="1"/>
  <c r="JB163" i="13"/>
  <c r="JA51" i="13"/>
  <c r="JA18" i="13"/>
  <c r="JB19" i="13" s="1"/>
  <c r="KD165" i="13"/>
  <c r="KC52" i="13"/>
  <c r="KD52" i="13" s="1"/>
  <c r="GH184" i="13"/>
  <c r="GG86" i="13"/>
  <c r="AJ174" i="16"/>
  <c r="AJ187" i="16"/>
  <c r="AI55" i="16"/>
  <c r="AJ60" i="16" s="1"/>
  <c r="CY61" i="16"/>
  <c r="CZ189" i="16"/>
  <c r="CY86" i="16"/>
  <c r="N160" i="1"/>
  <c r="GM13" i="13"/>
  <c r="KY17" i="13"/>
  <c r="KZ17" i="13" s="1"/>
  <c r="HM31" i="13"/>
  <c r="HN36" i="13" s="1"/>
  <c r="LH32" i="13"/>
  <c r="KY45" i="13"/>
  <c r="JT57" i="13"/>
  <c r="T60" i="13"/>
  <c r="HX61" i="13"/>
  <c r="FD64" i="13"/>
  <c r="V75" i="13"/>
  <c r="V70" i="13"/>
  <c r="GR88" i="13"/>
  <c r="HF120" i="13"/>
  <c r="HE30" i="13"/>
  <c r="HF35" i="13" s="1"/>
  <c r="FX111" i="13"/>
  <c r="FW31" i="13"/>
  <c r="KD119" i="13"/>
  <c r="KC15" i="13"/>
  <c r="KD16" i="13" s="1"/>
  <c r="KC81" i="13"/>
  <c r="DG58" i="24" s="1"/>
  <c r="DG74" i="24" s="1"/>
  <c r="DG61" i="24"/>
  <c r="DG77" i="24" s="1"/>
  <c r="V50" i="13"/>
  <c r="CW50" i="13"/>
  <c r="CX55" i="13" s="1"/>
  <c r="CW18" i="13"/>
  <c r="FZ163" i="13"/>
  <c r="FY18" i="13"/>
  <c r="FY51" i="13"/>
  <c r="FZ56" i="13" s="1"/>
  <c r="EU51" i="13"/>
  <c r="EV56" i="13" s="1"/>
  <c r="EV164" i="13"/>
  <c r="HD178" i="13"/>
  <c r="HC52" i="13"/>
  <c r="HD57" i="13" s="1"/>
  <c r="MG75" i="13"/>
  <c r="DP156" i="16"/>
  <c r="DO83" i="16"/>
  <c r="DO44" i="16"/>
  <c r="DO17" i="16"/>
  <c r="CF159" i="16"/>
  <c r="CE45" i="16"/>
  <c r="X167" i="16"/>
  <c r="W52" i="16"/>
  <c r="X52" i="16" s="1"/>
  <c r="W18" i="16"/>
  <c r="DN172" i="16"/>
  <c r="DM55" i="16"/>
  <c r="DN60" i="16" s="1"/>
  <c r="DN185" i="16"/>
  <c r="D188" i="16"/>
  <c r="C19" i="16"/>
  <c r="C56" i="16"/>
  <c r="C89" i="1"/>
  <c r="D366" i="29"/>
  <c r="C154" i="2"/>
  <c r="FA36" i="13"/>
  <c r="CY14" i="13"/>
  <c r="BG18" i="13"/>
  <c r="BL20" i="13"/>
  <c r="IN29" i="13"/>
  <c r="DD35" i="13"/>
  <c r="HD40" i="13"/>
  <c r="HD35" i="13"/>
  <c r="GV37" i="13"/>
  <c r="KH42" i="13"/>
  <c r="EQ45" i="13"/>
  <c r="HS45" i="13"/>
  <c r="LB45" i="13"/>
  <c r="LB50" i="13"/>
  <c r="FG46" i="13"/>
  <c r="FH46" i="13" s="1"/>
  <c r="MF57" i="13"/>
  <c r="LH62" i="13"/>
  <c r="EZ71" i="13"/>
  <c r="EZ66" i="13"/>
  <c r="LB70" i="13"/>
  <c r="BB107" i="13"/>
  <c r="BA30" i="13"/>
  <c r="BB30" i="13" s="1"/>
  <c r="IF109" i="13"/>
  <c r="IE30" i="13"/>
  <c r="LN109" i="13"/>
  <c r="BH127" i="13"/>
  <c r="BG37" i="13"/>
  <c r="BH37" i="13" s="1"/>
  <c r="ER144" i="13"/>
  <c r="EQ39" i="13"/>
  <c r="ER39" i="13" s="1"/>
  <c r="LZ157" i="13"/>
  <c r="LY18" i="13"/>
  <c r="LZ18" i="13" s="1"/>
  <c r="LY85" i="13"/>
  <c r="DY62" i="24" s="1"/>
  <c r="DY78" i="24" s="1"/>
  <c r="LY54" i="13"/>
  <c r="EN176" i="13"/>
  <c r="EM56" i="13"/>
  <c r="EN56" i="13" s="1"/>
  <c r="BL179" i="13"/>
  <c r="BK57" i="13"/>
  <c r="BL62" i="13" s="1"/>
  <c r="JR180" i="13"/>
  <c r="JQ19" i="13"/>
  <c r="JR19" i="13" s="1"/>
  <c r="HN217" i="13"/>
  <c r="HM21" i="13"/>
  <c r="HN21" i="13" s="1"/>
  <c r="KR204" i="13"/>
  <c r="KQ21" i="13"/>
  <c r="O127" i="1"/>
  <c r="P127" i="1"/>
  <c r="E63" i="1"/>
  <c r="M127" i="1"/>
  <c r="DH21" i="13"/>
  <c r="MO30" i="13"/>
  <c r="BJ39" i="13"/>
  <c r="DT42" i="13"/>
  <c r="GW47" i="13"/>
  <c r="GX47" i="13" s="1"/>
  <c r="EL50" i="13"/>
  <c r="IP57" i="13"/>
  <c r="BP61" i="13"/>
  <c r="FI71" i="13"/>
  <c r="FJ71" i="13" s="1"/>
  <c r="BD107" i="13"/>
  <c r="BC14" i="13"/>
  <c r="BL112" i="13"/>
  <c r="BK31" i="13"/>
  <c r="BL36" i="13" s="1"/>
  <c r="BR131" i="13"/>
  <c r="BQ39" i="13"/>
  <c r="BR39" i="13" s="1"/>
  <c r="LH166" i="13"/>
  <c r="LG47" i="13"/>
  <c r="LH47" i="13" s="1"/>
  <c r="HL154" i="13"/>
  <c r="HK17" i="13"/>
  <c r="HL17" i="13" s="1"/>
  <c r="CP157" i="13"/>
  <c r="CO84" i="13"/>
  <c r="AK61" i="24" s="1"/>
  <c r="AK77" i="24" s="1"/>
  <c r="CO18" i="13"/>
  <c r="CP19" i="13" s="1"/>
  <c r="FX157" i="13"/>
  <c r="FW18" i="13"/>
  <c r="KJ172" i="13"/>
  <c r="KI50" i="13"/>
  <c r="V163" i="13"/>
  <c r="AZ178" i="13"/>
  <c r="AY52" i="13"/>
  <c r="AZ57" i="13" s="1"/>
  <c r="EF165" i="13"/>
  <c r="EE52" i="13"/>
  <c r="EF57" i="13" s="1"/>
  <c r="HH165" i="13"/>
  <c r="HH178" i="13"/>
  <c r="HG52" i="13"/>
  <c r="HH57" i="13" s="1"/>
  <c r="BH204" i="13"/>
  <c r="BG67" i="13"/>
  <c r="BH67" i="13" s="1"/>
  <c r="KB226" i="13"/>
  <c r="KA75" i="13"/>
  <c r="KB75" i="13" s="1"/>
  <c r="AS17" i="16"/>
  <c r="AU30" i="22"/>
  <c r="AV108" i="22"/>
  <c r="J167" i="1"/>
  <c r="C88" i="2"/>
  <c r="K190" i="1"/>
  <c r="H326" i="29" s="1"/>
  <c r="M203" i="1"/>
  <c r="I338" i="29" s="1"/>
  <c r="L222" i="1"/>
  <c r="CW17" i="13"/>
  <c r="CX17" i="13" s="1"/>
  <c r="HM17" i="13"/>
  <c r="F63" i="1"/>
  <c r="O63" i="1" s="1"/>
  <c r="I261" i="29" s="1"/>
  <c r="O115" i="1"/>
  <c r="N127" i="1"/>
  <c r="J153" i="1"/>
  <c r="L167" i="1"/>
  <c r="N198" i="1"/>
  <c r="L227" i="1"/>
  <c r="W154" i="2"/>
  <c r="P233" i="1"/>
  <c r="W100" i="2"/>
  <c r="CZ17" i="13"/>
  <c r="FJ19" i="13"/>
  <c r="BL34" i="13"/>
  <c r="FL34" i="13"/>
  <c r="KZ37" i="13"/>
  <c r="ET39" i="13"/>
  <c r="KJ42" i="13"/>
  <c r="LV49" i="13"/>
  <c r="EN50" i="13"/>
  <c r="DD52" i="13"/>
  <c r="JD59" i="13"/>
  <c r="JD54" i="13"/>
  <c r="JL55" i="13"/>
  <c r="MN60" i="13"/>
  <c r="MN55" i="13"/>
  <c r="CF56" i="13"/>
  <c r="LF60" i="13"/>
  <c r="KD67" i="13"/>
  <c r="HC84" i="13"/>
  <c r="CC61" i="24" s="1"/>
  <c r="CC77" i="24" s="1"/>
  <c r="AJ117" i="13"/>
  <c r="AI81" i="13"/>
  <c r="O58" i="24" s="1"/>
  <c r="O74" i="24" s="1"/>
  <c r="AI34" i="13"/>
  <c r="AJ34" i="13" s="1"/>
  <c r="HN119" i="13"/>
  <c r="HM34" i="13"/>
  <c r="HN39" i="13" s="1"/>
  <c r="FX126" i="13"/>
  <c r="FX139" i="13"/>
  <c r="FW37" i="13"/>
  <c r="FX42" i="13" s="1"/>
  <c r="IP126" i="13"/>
  <c r="IO15" i="13"/>
  <c r="IP16" i="13" s="1"/>
  <c r="IF153" i="13"/>
  <c r="IE47" i="13"/>
  <c r="IF52" i="13" s="1"/>
  <c r="LJ153" i="13"/>
  <c r="LI47" i="13"/>
  <c r="LJ47" i="13" s="1"/>
  <c r="AE84" i="13"/>
  <c r="N61" i="24" s="1"/>
  <c r="N77" i="24" s="1"/>
  <c r="AE18" i="13"/>
  <c r="AF18" i="13" s="1"/>
  <c r="DH156" i="13"/>
  <c r="DG84" i="13"/>
  <c r="DG49" i="13"/>
  <c r="LN158" i="13"/>
  <c r="LM84" i="13"/>
  <c r="LM18" i="13"/>
  <c r="BB178" i="13"/>
  <c r="BA52" i="13"/>
  <c r="BB222" i="13"/>
  <c r="BA88" i="13"/>
  <c r="V65" i="24" s="1"/>
  <c r="V81" i="24" s="1"/>
  <c r="BA69" i="13"/>
  <c r="BB69" i="13" s="1"/>
  <c r="KD209" i="13"/>
  <c r="KC88" i="13"/>
  <c r="KC69" i="13"/>
  <c r="KD74" i="13" s="1"/>
  <c r="GB210" i="13"/>
  <c r="GB223" i="13"/>
  <c r="JF223" i="13"/>
  <c r="JE88" i="13"/>
  <c r="CX65" i="24" s="1"/>
  <c r="CX81" i="24" s="1"/>
  <c r="MH223" i="13"/>
  <c r="MG88" i="13"/>
  <c r="MG69" i="13"/>
  <c r="HH226" i="13"/>
  <c r="HG75" i="13"/>
  <c r="F28" i="1"/>
  <c r="W24" i="2"/>
  <c r="J186" i="1"/>
  <c r="F322" i="29" s="1"/>
  <c r="O211" i="1"/>
  <c r="J345" i="29" s="1"/>
  <c r="P199" i="1"/>
  <c r="K204" i="1"/>
  <c r="H339" i="29" s="1"/>
  <c r="L204" i="1"/>
  <c r="M227" i="1"/>
  <c r="I360" i="29" s="1"/>
  <c r="W153" i="2"/>
  <c r="JK13" i="13"/>
  <c r="HO15" i="13"/>
  <c r="DC17" i="13"/>
  <c r="DD17" i="13" s="1"/>
  <c r="HS17" i="13"/>
  <c r="HT18" i="13" s="1"/>
  <c r="LB20" i="13"/>
  <c r="AN21" i="13"/>
  <c r="H22" i="13"/>
  <c r="CW24" i="13"/>
  <c r="CX29" i="13" s="1"/>
  <c r="JZ29" i="13"/>
  <c r="FP34" i="13"/>
  <c r="LF35" i="13"/>
  <c r="CZ42" i="13"/>
  <c r="N40" i="13"/>
  <c r="CX40" i="13"/>
  <c r="IF41" i="13"/>
  <c r="KK42" i="13"/>
  <c r="KL47" i="13" s="1"/>
  <c r="LN44" i="13"/>
  <c r="HC47" i="13"/>
  <c r="IJ49" i="13"/>
  <c r="LZ49" i="13"/>
  <c r="GR52" i="13"/>
  <c r="CV54" i="13"/>
  <c r="GJ55" i="13"/>
  <c r="CJ57" i="13"/>
  <c r="D59" i="13"/>
  <c r="LR61" i="13"/>
  <c r="IJ62" i="13"/>
  <c r="CB64" i="13"/>
  <c r="CB69" i="13"/>
  <c r="DP74" i="13"/>
  <c r="DP69" i="13"/>
  <c r="AJ75" i="13"/>
  <c r="IS81" i="13"/>
  <c r="CS58" i="24" s="1"/>
  <c r="CS74" i="24" s="1"/>
  <c r="T68" i="24"/>
  <c r="T84" i="24" s="1"/>
  <c r="AU24" i="13"/>
  <c r="AZ68" i="24"/>
  <c r="AZ84" i="24" s="1"/>
  <c r="ED104" i="13"/>
  <c r="LX106" i="13"/>
  <c r="LW14" i="13"/>
  <c r="EL107" i="13"/>
  <c r="BJ110" i="13"/>
  <c r="BI31" i="13"/>
  <c r="BJ36" i="13" s="1"/>
  <c r="BI14" i="13"/>
  <c r="HL110" i="13"/>
  <c r="HK14" i="13"/>
  <c r="HC32" i="13"/>
  <c r="HD125" i="13"/>
  <c r="HD138" i="13"/>
  <c r="KD144" i="13"/>
  <c r="KC17" i="13"/>
  <c r="KD17" i="13" s="1"/>
  <c r="CV157" i="13"/>
  <c r="CU18" i="13"/>
  <c r="CV19" i="13" s="1"/>
  <c r="BD178" i="13"/>
  <c r="BC52" i="13"/>
  <c r="BD57" i="13" s="1"/>
  <c r="C76" i="1"/>
  <c r="I76" i="1" s="1"/>
  <c r="F271" i="29" s="1"/>
  <c r="K233" i="1"/>
  <c r="H366" i="29" s="1"/>
  <c r="KK13" i="13"/>
  <c r="KL14" i="13" s="1"/>
  <c r="DM14" i="13"/>
  <c r="HW15" i="13"/>
  <c r="HX15" i="13" s="1"/>
  <c r="AA16" i="13"/>
  <c r="AB16" i="13" s="1"/>
  <c r="E17" i="13"/>
  <c r="DF17" i="13"/>
  <c r="BT18" i="13"/>
  <c r="MG19" i="13"/>
  <c r="MH19" i="13" s="1"/>
  <c r="AR21" i="13"/>
  <c r="DP21" i="13"/>
  <c r="JK24" i="13"/>
  <c r="JL29" i="13" s="1"/>
  <c r="FK30" i="13"/>
  <c r="FL35" i="13" s="1"/>
  <c r="K31" i="13"/>
  <c r="L31" i="13" s="1"/>
  <c r="HS32" i="13"/>
  <c r="HT32" i="13" s="1"/>
  <c r="LQ32" i="13"/>
  <c r="FS34" i="13"/>
  <c r="FT34" i="13" s="1"/>
  <c r="X35" i="13"/>
  <c r="DC37" i="13"/>
  <c r="DD37" i="13" s="1"/>
  <c r="IL41" i="13"/>
  <c r="EC42" i="13"/>
  <c r="BJ45" i="13"/>
  <c r="DV47" i="13"/>
  <c r="IM49" i="13"/>
  <c r="BL50" i="13"/>
  <c r="KP51" i="13"/>
  <c r="DL52" i="13"/>
  <c r="GB54" i="13"/>
  <c r="JL54" i="13"/>
  <c r="GP55" i="13"/>
  <c r="JR55" i="13"/>
  <c r="LP60" i="13"/>
  <c r="BP62" i="13"/>
  <c r="FB67" i="13"/>
  <c r="P67" i="13"/>
  <c r="AN70" i="13"/>
  <c r="EJ70" i="13"/>
  <c r="H77" i="13"/>
  <c r="KI84" i="13"/>
  <c r="KJ85" i="13" s="1"/>
  <c r="AM80" i="13"/>
  <c r="AM14" i="13"/>
  <c r="AN15" i="13" s="1"/>
  <c r="MC14" i="13"/>
  <c r="BL120" i="13"/>
  <c r="BK14" i="13"/>
  <c r="BL14" i="13" s="1"/>
  <c r="CI14" i="13"/>
  <c r="EL110" i="13"/>
  <c r="HH35" i="13"/>
  <c r="P123" i="13"/>
  <c r="O36" i="13"/>
  <c r="P36" i="13" s="1"/>
  <c r="II82" i="13"/>
  <c r="CO59" i="24" s="1"/>
  <c r="CO75" i="24" s="1"/>
  <c r="HS16" i="13"/>
  <c r="D153" i="13"/>
  <c r="C47" i="13"/>
  <c r="D52" i="13" s="1"/>
  <c r="CJ153" i="13"/>
  <c r="CI47" i="13"/>
  <c r="CJ52" i="13" s="1"/>
  <c r="LR153" i="13"/>
  <c r="LR166" i="13"/>
  <c r="LB154" i="13"/>
  <c r="LB167" i="13"/>
  <c r="LA47" i="13"/>
  <c r="HT162" i="13"/>
  <c r="HS51" i="13"/>
  <c r="HT51" i="13" s="1"/>
  <c r="F164" i="13"/>
  <c r="E84" i="13"/>
  <c r="F84" i="13" s="1"/>
  <c r="CH51" i="13"/>
  <c r="LR19" i="13"/>
  <c r="EN165" i="13"/>
  <c r="EM52" i="13"/>
  <c r="EN52" i="13" s="1"/>
  <c r="EI74" i="13"/>
  <c r="EJ74" i="13" s="1"/>
  <c r="LJ228" i="13"/>
  <c r="D48" i="1"/>
  <c r="K53" i="1" s="1"/>
  <c r="G253" i="29" s="1"/>
  <c r="P167" i="1"/>
  <c r="P198" i="1"/>
  <c r="N211" i="1"/>
  <c r="M211" i="1"/>
  <c r="I345" i="29" s="1"/>
  <c r="O227" i="1"/>
  <c r="J360" i="29" s="1"/>
  <c r="D20" i="1"/>
  <c r="D30" i="1"/>
  <c r="I122" i="1"/>
  <c r="P128" i="1"/>
  <c r="W49" i="2"/>
  <c r="J136" i="1"/>
  <c r="C89" i="2"/>
  <c r="I168" i="1"/>
  <c r="J217" i="1"/>
  <c r="F351" i="29" s="1"/>
  <c r="P227" i="1"/>
  <c r="O233" i="1"/>
  <c r="J366" i="29" s="1"/>
  <c r="DC15" i="13"/>
  <c r="DD16" i="13" s="1"/>
  <c r="G19" i="13"/>
  <c r="H20" i="13" s="1"/>
  <c r="JT21" i="13"/>
  <c r="GO29" i="13"/>
  <c r="GP29" i="13" s="1"/>
  <c r="MN31" i="13"/>
  <c r="HV37" i="13"/>
  <c r="CB34" i="13"/>
  <c r="AD35" i="13"/>
  <c r="IA35" i="13"/>
  <c r="IB35" i="13" s="1"/>
  <c r="DE37" i="13"/>
  <c r="HN42" i="13"/>
  <c r="FP39" i="13"/>
  <c r="T42" i="13"/>
  <c r="HV47" i="13"/>
  <c r="KR42" i="13"/>
  <c r="BL45" i="13"/>
  <c r="LR50" i="13"/>
  <c r="DW47" i="13"/>
  <c r="HK47" i="13"/>
  <c r="KS47" i="13"/>
  <c r="KT52" i="13" s="1"/>
  <c r="AZ49" i="13"/>
  <c r="IB50" i="13"/>
  <c r="KR51" i="13"/>
  <c r="JJ61" i="13"/>
  <c r="LX61" i="13"/>
  <c r="MH62" i="13"/>
  <c r="CH64" i="13"/>
  <c r="FZ65" i="13"/>
  <c r="FZ70" i="13"/>
  <c r="AM69" i="13"/>
  <c r="AN74" i="13" s="1"/>
  <c r="EB69" i="13"/>
  <c r="AR70" i="13"/>
  <c r="EL70" i="13"/>
  <c r="CQ82" i="13"/>
  <c r="AL59" i="24" s="1"/>
  <c r="AL75" i="24" s="1"/>
  <c r="DN61" i="24"/>
  <c r="DN77" i="24" s="1"/>
  <c r="KX84" i="13"/>
  <c r="AN105" i="13"/>
  <c r="DS29" i="13"/>
  <c r="DT105" i="13"/>
  <c r="KD105" i="13"/>
  <c r="KC14" i="13"/>
  <c r="KC29" i="13"/>
  <c r="KD29" i="13" s="1"/>
  <c r="BP107" i="13"/>
  <c r="BP120" i="13"/>
  <c r="ET107" i="13"/>
  <c r="ES14" i="13"/>
  <c r="ET14" i="13" s="1"/>
  <c r="ES30" i="13"/>
  <c r="LB120" i="13"/>
  <c r="LA80" i="13"/>
  <c r="EM31" i="13"/>
  <c r="EN31" i="13" s="1"/>
  <c r="EN110" i="13"/>
  <c r="HH122" i="13"/>
  <c r="BL153" i="13"/>
  <c r="BK42" i="13"/>
  <c r="JV152" i="13"/>
  <c r="F153" i="13"/>
  <c r="E47" i="13"/>
  <c r="F52" i="13" s="1"/>
  <c r="CN166" i="13"/>
  <c r="CM47" i="13"/>
  <c r="H164" i="13"/>
  <c r="G84" i="13"/>
  <c r="H84" i="13" s="1"/>
  <c r="G51" i="13"/>
  <c r="G18" i="13"/>
  <c r="CJ164" i="13"/>
  <c r="CI18" i="13"/>
  <c r="IS18" i="13"/>
  <c r="IT18" i="13" s="1"/>
  <c r="IS51" i="13"/>
  <c r="N204" i="1"/>
  <c r="M204" i="1"/>
  <c r="I339" i="29" s="1"/>
  <c r="BA68" i="24"/>
  <c r="BA84" i="24" s="1"/>
  <c r="EF104" i="13"/>
  <c r="EE79" i="13"/>
  <c r="EF80" i="13" s="1"/>
  <c r="HK85" i="13"/>
  <c r="HL169" i="13"/>
  <c r="I123" i="1"/>
  <c r="P155" i="1"/>
  <c r="I89" i="2"/>
  <c r="L168" i="1"/>
  <c r="M174" i="1"/>
  <c r="Q95" i="2"/>
  <c r="I186" i="1"/>
  <c r="E322" i="29" s="1"/>
  <c r="D328" i="29"/>
  <c r="J192" i="1"/>
  <c r="F328" i="29" s="1"/>
  <c r="C113" i="2"/>
  <c r="I192" i="1"/>
  <c r="E328" i="29" s="1"/>
  <c r="M217" i="1"/>
  <c r="I351" i="29" s="1"/>
  <c r="W23" i="2"/>
  <c r="DE15" i="13"/>
  <c r="DF16" i="13" s="1"/>
  <c r="II15" i="13"/>
  <c r="IJ16" i="13" s="1"/>
  <c r="BZ19" i="13"/>
  <c r="JN18" i="13"/>
  <c r="AV21" i="13"/>
  <c r="DT21" i="13"/>
  <c r="JV21" i="13"/>
  <c r="CR29" i="13"/>
  <c r="GQ29" i="13"/>
  <c r="GR29" i="13" s="1"/>
  <c r="IM31" i="13"/>
  <c r="IN31" i="13" s="1"/>
  <c r="MP31" i="13"/>
  <c r="LW32" i="13"/>
  <c r="LX37" i="13" s="1"/>
  <c r="HO37" i="13"/>
  <c r="HP42" i="13" s="1"/>
  <c r="DH40" i="13"/>
  <c r="GV40" i="13"/>
  <c r="GV45" i="13"/>
  <c r="V42" i="13"/>
  <c r="HV42" i="13"/>
  <c r="CP46" i="13"/>
  <c r="HM47" i="13"/>
  <c r="HN47" i="13" s="1"/>
  <c r="KW47" i="13"/>
  <c r="CP57" i="13"/>
  <c r="JJ57" i="13"/>
  <c r="DL64" i="13"/>
  <c r="DL59" i="13"/>
  <c r="BZ61" i="13"/>
  <c r="JB61" i="13"/>
  <c r="FT64" i="13"/>
  <c r="MF64" i="13"/>
  <c r="ED69" i="13"/>
  <c r="EN70" i="13"/>
  <c r="FY86" i="13"/>
  <c r="AR105" i="13"/>
  <c r="AQ80" i="13"/>
  <c r="KY81" i="13"/>
  <c r="KY34" i="13"/>
  <c r="EF135" i="13"/>
  <c r="EE35" i="13"/>
  <c r="FJ149" i="13"/>
  <c r="FJ136" i="13"/>
  <c r="HM41" i="13"/>
  <c r="HN46" i="13" s="1"/>
  <c r="HM16" i="13"/>
  <c r="CP146" i="13"/>
  <c r="CO83" i="13"/>
  <c r="AF148" i="13"/>
  <c r="AL152" i="13"/>
  <c r="AK17" i="13"/>
  <c r="AL17" i="13" s="1"/>
  <c r="JZ152" i="13"/>
  <c r="JY17" i="13"/>
  <c r="H166" i="13"/>
  <c r="G47" i="13"/>
  <c r="JV163" i="13"/>
  <c r="CN164" i="13"/>
  <c r="CM18" i="13"/>
  <c r="CN18" i="13" s="1"/>
  <c r="GR19" i="13"/>
  <c r="P56" i="13"/>
  <c r="EF19" i="13"/>
  <c r="V185" i="13"/>
  <c r="U86" i="13"/>
  <c r="J63" i="24" s="1"/>
  <c r="J79" i="24" s="1"/>
  <c r="U60" i="13"/>
  <c r="CZ185" i="13"/>
  <c r="CY60" i="13"/>
  <c r="CZ65" i="13" s="1"/>
  <c r="CZ208" i="13"/>
  <c r="CY87" i="13"/>
  <c r="AO64" i="24" s="1"/>
  <c r="AO80" i="24" s="1"/>
  <c r="CY64" i="13"/>
  <c r="U68" i="24"/>
  <c r="U84" i="24" s="1"/>
  <c r="AY79" i="13"/>
  <c r="AY13" i="13"/>
  <c r="AZ14" i="13" s="1"/>
  <c r="AY24" i="13"/>
  <c r="DM68" i="24"/>
  <c r="DM84" i="24" s="1"/>
  <c r="KT104" i="13"/>
  <c r="KS79" i="13"/>
  <c r="DH69" i="24"/>
  <c r="DH85" i="24" s="1"/>
  <c r="KH105" i="13"/>
  <c r="KG13" i="13"/>
  <c r="JT106" i="13"/>
  <c r="JS79" i="13"/>
  <c r="JS24" i="13"/>
  <c r="JT29" i="13" s="1"/>
  <c r="JS13" i="13"/>
  <c r="FY25" i="13"/>
  <c r="FZ30" i="13" s="1"/>
  <c r="FY13" i="13"/>
  <c r="AR111" i="13"/>
  <c r="AQ79" i="13"/>
  <c r="AQ13" i="13"/>
  <c r="AR14" i="13" s="1"/>
  <c r="MF114" i="13"/>
  <c r="ME27" i="13"/>
  <c r="MF32" i="13" s="1"/>
  <c r="EN107" i="13"/>
  <c r="EM30" i="13"/>
  <c r="EN35" i="13" s="1"/>
  <c r="CH153" i="13"/>
  <c r="CG47" i="13"/>
  <c r="CH47" i="13" s="1"/>
  <c r="IL158" i="13"/>
  <c r="IK84" i="13"/>
  <c r="LP177" i="13"/>
  <c r="LO18" i="13"/>
  <c r="LP19" i="13" s="1"/>
  <c r="CN214" i="13"/>
  <c r="CM21" i="13"/>
  <c r="CM66" i="13"/>
  <c r="CN66" i="13" s="1"/>
  <c r="BG87" i="13"/>
  <c r="BG66" i="13"/>
  <c r="F16" i="1"/>
  <c r="L97" i="1"/>
  <c r="I18" i="2"/>
  <c r="C30" i="1"/>
  <c r="P135" i="1"/>
  <c r="L148" i="1"/>
  <c r="C82" i="1"/>
  <c r="M118" i="1"/>
  <c r="E30" i="1"/>
  <c r="M30" i="1" s="1"/>
  <c r="C26" i="1"/>
  <c r="D82" i="1"/>
  <c r="C39" i="2"/>
  <c r="C35" i="1"/>
  <c r="O148" i="1"/>
  <c r="I162" i="1"/>
  <c r="I180" i="1"/>
  <c r="I133" i="2"/>
  <c r="D71" i="1"/>
  <c r="K76" i="1" s="1"/>
  <c r="G271" i="29" s="1"/>
  <c r="N217" i="1"/>
  <c r="C106" i="2"/>
  <c r="C128" i="2"/>
  <c r="LY13" i="13"/>
  <c r="LZ14" i="13" s="1"/>
  <c r="EK14" i="13"/>
  <c r="IK15" i="13"/>
  <c r="JI16" i="13"/>
  <c r="IE17" i="13"/>
  <c r="LX17" i="13"/>
  <c r="JC19" i="13"/>
  <c r="JD19" i="13" s="1"/>
  <c r="CH20" i="13"/>
  <c r="IL20" i="13"/>
  <c r="AZ21" i="13"/>
  <c r="GX21" i="13"/>
  <c r="KB21" i="13"/>
  <c r="DO24" i="13"/>
  <c r="DP29" i="13" s="1"/>
  <c r="CV29" i="13"/>
  <c r="BC30" i="13"/>
  <c r="BD30" i="13" s="1"/>
  <c r="IB32" i="13"/>
  <c r="CI34" i="13"/>
  <c r="CJ34" i="13" s="1"/>
  <c r="GB34" i="13"/>
  <c r="GB39" i="13"/>
  <c r="MD40" i="13"/>
  <c r="HS37" i="13"/>
  <c r="AD40" i="13"/>
  <c r="AD45" i="13"/>
  <c r="DL40" i="13"/>
  <c r="GY40" i="13"/>
  <c r="GZ45" i="13" s="1"/>
  <c r="BD41" i="13"/>
  <c r="X42" i="13"/>
  <c r="HX42" i="13"/>
  <c r="EK44" i="13"/>
  <c r="EL49" i="13" s="1"/>
  <c r="EC47" i="13"/>
  <c r="BD49" i="13"/>
  <c r="ER49" i="13"/>
  <c r="BR50" i="13"/>
  <c r="IF50" i="13"/>
  <c r="JN56" i="13"/>
  <c r="F57" i="13"/>
  <c r="JD61" i="13"/>
  <c r="MD66" i="13"/>
  <c r="JD64" i="13"/>
  <c r="KQ67" i="13"/>
  <c r="CH71" i="13"/>
  <c r="JR71" i="13"/>
  <c r="IW83" i="13"/>
  <c r="BX63" i="24"/>
  <c r="BX79" i="24" s="1"/>
  <c r="LG80" i="13"/>
  <c r="LG14" i="13"/>
  <c r="LH15" i="13" s="1"/>
  <c r="T119" i="13"/>
  <c r="S29" i="13"/>
  <c r="LH107" i="13"/>
  <c r="LG30" i="13"/>
  <c r="LH30" i="13" s="1"/>
  <c r="FJ112" i="13"/>
  <c r="FJ125" i="13"/>
  <c r="FI31" i="13"/>
  <c r="FJ36" i="13" s="1"/>
  <c r="GR114" i="13"/>
  <c r="EV119" i="13"/>
  <c r="EV132" i="13"/>
  <c r="FL121" i="13"/>
  <c r="FL134" i="13"/>
  <c r="EZ40" i="13"/>
  <c r="BH137" i="13"/>
  <c r="BG41" i="13"/>
  <c r="BH41" i="13" s="1"/>
  <c r="HP150" i="13"/>
  <c r="HP137" i="13"/>
  <c r="HO41" i="13"/>
  <c r="HP46" i="13" s="1"/>
  <c r="HO16" i="13"/>
  <c r="KR137" i="13"/>
  <c r="KQ41" i="13"/>
  <c r="KR46" i="13" s="1"/>
  <c r="AJ161" i="13"/>
  <c r="AJ148" i="13"/>
  <c r="AI45" i="13"/>
  <c r="AJ45" i="13" s="1"/>
  <c r="GV152" i="13"/>
  <c r="KB152" i="13"/>
  <c r="KB165" i="13"/>
  <c r="GO84" i="13"/>
  <c r="GO49" i="13"/>
  <c r="GP54" i="13" s="1"/>
  <c r="DP19" i="13"/>
  <c r="EI56" i="13"/>
  <c r="EI19" i="13"/>
  <c r="EJ20" i="13" s="1"/>
  <c r="AD178" i="13"/>
  <c r="AC19" i="13"/>
  <c r="HG86" i="13"/>
  <c r="CE63" i="24" s="1"/>
  <c r="CE79" i="24" s="1"/>
  <c r="HG59" i="13"/>
  <c r="HG20" i="13"/>
  <c r="HH21" i="13" s="1"/>
  <c r="DN57" i="13"/>
  <c r="GR57" i="13"/>
  <c r="AB59" i="13"/>
  <c r="GV60" i="13"/>
  <c r="MH64" i="13"/>
  <c r="JN65" i="13"/>
  <c r="CB67" i="13"/>
  <c r="BT75" i="13"/>
  <c r="BT70" i="13"/>
  <c r="GP71" i="13"/>
  <c r="JZ75" i="13"/>
  <c r="DJ62" i="24"/>
  <c r="DJ78" i="24" s="1"/>
  <c r="KL86" i="13"/>
  <c r="F89" i="13"/>
  <c r="JL107" i="13"/>
  <c r="JL120" i="13"/>
  <c r="LZ110" i="13"/>
  <c r="JZ114" i="13"/>
  <c r="LR115" i="13"/>
  <c r="KJ122" i="13"/>
  <c r="IV133" i="13"/>
  <c r="LY40" i="13"/>
  <c r="LY82" i="13"/>
  <c r="DY59" i="24" s="1"/>
  <c r="DY75" i="24" s="1"/>
  <c r="FP135" i="13"/>
  <c r="FP148" i="13"/>
  <c r="HL136" i="13"/>
  <c r="IL148" i="13"/>
  <c r="LP148" i="13"/>
  <c r="LO83" i="13"/>
  <c r="KR162" i="13"/>
  <c r="KQ83" i="13"/>
  <c r="DL60" i="24" s="1"/>
  <c r="DL76" i="24" s="1"/>
  <c r="MN164" i="13"/>
  <c r="MN151" i="13"/>
  <c r="CG84" i="13"/>
  <c r="BT176" i="13"/>
  <c r="BS84" i="13"/>
  <c r="LF170" i="13"/>
  <c r="LE85" i="13"/>
  <c r="LE54" i="13"/>
  <c r="LF59" i="13" s="1"/>
  <c r="IV60" i="13"/>
  <c r="BH65" i="13"/>
  <c r="DL188" i="13"/>
  <c r="DK61" i="13"/>
  <c r="DL61" i="13" s="1"/>
  <c r="IM61" i="13"/>
  <c r="IN66" i="13" s="1"/>
  <c r="IN189" i="13"/>
  <c r="MF196" i="13"/>
  <c r="ME87" i="13"/>
  <c r="L95" i="1"/>
  <c r="J109" i="1"/>
  <c r="P210" i="1"/>
  <c r="P230" i="1"/>
  <c r="AJ17" i="13"/>
  <c r="DT16" i="13"/>
  <c r="GN19" i="13"/>
  <c r="DD34" i="13"/>
  <c r="AF30" i="13"/>
  <c r="GX37" i="13"/>
  <c r="FX41" i="13"/>
  <c r="JD36" i="13"/>
  <c r="HT40" i="13"/>
  <c r="X45" i="13"/>
  <c r="ET47" i="13"/>
  <c r="FL50" i="13"/>
  <c r="KX55" i="13"/>
  <c r="H54" i="13"/>
  <c r="AV60" i="13"/>
  <c r="DX55" i="13"/>
  <c r="GZ55" i="13"/>
  <c r="FD61" i="13"/>
  <c r="AR62" i="13"/>
  <c r="KB62" i="13"/>
  <c r="DN59" i="13"/>
  <c r="GX60" i="13"/>
  <c r="GV61" i="13"/>
  <c r="GH62" i="13"/>
  <c r="CB65" i="13"/>
  <c r="JT65" i="13"/>
  <c r="CF67" i="13"/>
  <c r="MH67" i="13"/>
  <c r="FL69" i="13"/>
  <c r="GZ88" i="13"/>
  <c r="GM14" i="13"/>
  <c r="GN15" i="13" s="1"/>
  <c r="KH124" i="13"/>
  <c r="DX127" i="13"/>
  <c r="IP121" i="13"/>
  <c r="HN122" i="13"/>
  <c r="HL125" i="13"/>
  <c r="DL137" i="13"/>
  <c r="DK82" i="13"/>
  <c r="GX140" i="13"/>
  <c r="JZ140" i="13"/>
  <c r="EF146" i="13"/>
  <c r="BH162" i="13"/>
  <c r="BG83" i="13"/>
  <c r="BT163" i="13"/>
  <c r="FK85" i="13"/>
  <c r="BM62" i="24" s="1"/>
  <c r="BM78" i="24" s="1"/>
  <c r="FL173" i="13"/>
  <c r="LV173" i="13"/>
  <c r="LU85" i="13"/>
  <c r="DW62" i="24" s="1"/>
  <c r="DW78" i="24" s="1"/>
  <c r="LB174" i="13"/>
  <c r="CB177" i="13"/>
  <c r="CA56" i="13"/>
  <c r="CB56" i="13" s="1"/>
  <c r="IX186" i="13"/>
  <c r="IW60" i="13"/>
  <c r="IX60" i="13" s="1"/>
  <c r="GJ188" i="13"/>
  <c r="GJ201" i="13"/>
  <c r="KO65" i="13"/>
  <c r="KP65" i="13" s="1"/>
  <c r="DH199" i="13"/>
  <c r="DG87" i="13"/>
  <c r="DG65" i="13"/>
  <c r="DH65" i="13" s="1"/>
  <c r="JR199" i="13"/>
  <c r="JQ65" i="13"/>
  <c r="L165" i="1"/>
  <c r="L225" i="1"/>
  <c r="W35" i="2"/>
  <c r="I57" i="2"/>
  <c r="E28" i="24" s="1"/>
  <c r="AN17" i="13"/>
  <c r="FP18" i="13"/>
  <c r="BP20" i="13"/>
  <c r="KH20" i="13"/>
  <c r="DD29" i="13"/>
  <c r="AN35" i="13"/>
  <c r="CZ41" i="13"/>
  <c r="JJ39" i="13"/>
  <c r="MH39" i="13"/>
  <c r="HV40" i="13"/>
  <c r="AF44" i="13"/>
  <c r="DD49" i="13"/>
  <c r="KH49" i="13"/>
  <c r="FP50" i="13"/>
  <c r="KZ55" i="13"/>
  <c r="GZ52" i="13"/>
  <c r="L54" i="13"/>
  <c r="CH54" i="13"/>
  <c r="ET54" i="13"/>
  <c r="AV55" i="13"/>
  <c r="EB55" i="13"/>
  <c r="D56" i="13"/>
  <c r="BZ56" i="13"/>
  <c r="KB57" i="13"/>
  <c r="GZ65" i="13"/>
  <c r="GZ60" i="13"/>
  <c r="KH60" i="13"/>
  <c r="JL64" i="13"/>
  <c r="MN64" i="13"/>
  <c r="IN71" i="13"/>
  <c r="IJ69" i="13"/>
  <c r="LV69" i="13"/>
  <c r="JJ75" i="13"/>
  <c r="IV87" i="13"/>
  <c r="IN108" i="13"/>
  <c r="AT127" i="13"/>
  <c r="EB120" i="13"/>
  <c r="EB133" i="13"/>
  <c r="LY41" i="13"/>
  <c r="LZ46" i="13" s="1"/>
  <c r="CE84" i="13"/>
  <c r="H186" i="13"/>
  <c r="H173" i="13"/>
  <c r="G55" i="13"/>
  <c r="H60" i="13" s="1"/>
  <c r="MN56" i="13"/>
  <c r="IL184" i="13"/>
  <c r="IL197" i="13"/>
  <c r="BL200" i="13"/>
  <c r="BK60" i="13"/>
  <c r="BL60" i="13" s="1"/>
  <c r="AT188" i="13"/>
  <c r="AS86" i="13"/>
  <c r="AS61" i="13"/>
  <c r="P205" i="13"/>
  <c r="P192" i="13"/>
  <c r="JJ196" i="13"/>
  <c r="JI64" i="13"/>
  <c r="JJ64" i="13" s="1"/>
  <c r="J131" i="1"/>
  <c r="P181" i="1"/>
  <c r="KZ16" i="13"/>
  <c r="AR18" i="13"/>
  <c r="MN19" i="13"/>
  <c r="P21" i="13"/>
  <c r="HP21" i="13"/>
  <c r="AN30" i="13"/>
  <c r="LJ30" i="13"/>
  <c r="JF31" i="13"/>
  <c r="CZ36" i="13"/>
  <c r="JD42" i="13"/>
  <c r="BZ44" i="13"/>
  <c r="KZ40" i="13"/>
  <c r="FJ42" i="13"/>
  <c r="IB42" i="13"/>
  <c r="HF44" i="13"/>
  <c r="IV46" i="13"/>
  <c r="LF47" i="13"/>
  <c r="AL49" i="13"/>
  <c r="KJ49" i="13"/>
  <c r="CP55" i="13"/>
  <c r="IP51" i="13"/>
  <c r="LZ56" i="13"/>
  <c r="IJ56" i="13"/>
  <c r="KD62" i="13"/>
  <c r="KL59" i="13"/>
  <c r="CX62" i="13"/>
  <c r="N64" i="13"/>
  <c r="JN69" i="13"/>
  <c r="FD71" i="13"/>
  <c r="CJ69" i="13"/>
  <c r="JL70" i="13"/>
  <c r="KJ75" i="13"/>
  <c r="HF88" i="13"/>
  <c r="IX105" i="13"/>
  <c r="T121" i="13"/>
  <c r="HT135" i="13"/>
  <c r="HS81" i="13"/>
  <c r="LF131" i="13"/>
  <c r="LF144" i="13"/>
  <c r="LE82" i="13"/>
  <c r="DQ59" i="24" s="1"/>
  <c r="DQ75" i="24" s="1"/>
  <c r="HL134" i="13"/>
  <c r="HL147" i="13"/>
  <c r="L135" i="13"/>
  <c r="JB135" i="13"/>
  <c r="DP150" i="13"/>
  <c r="DP137" i="13"/>
  <c r="L138" i="13"/>
  <c r="L151" i="13"/>
  <c r="JR164" i="13"/>
  <c r="JR151" i="13"/>
  <c r="JQ83" i="13"/>
  <c r="IV173" i="13"/>
  <c r="IU85" i="13"/>
  <c r="L202" i="13"/>
  <c r="K87" i="13"/>
  <c r="F64" i="24" s="1"/>
  <c r="F80" i="24" s="1"/>
  <c r="LP30" i="13"/>
  <c r="H32" i="13"/>
  <c r="CZ32" i="13"/>
  <c r="LB32" i="13"/>
  <c r="FT37" i="13"/>
  <c r="CB39" i="13"/>
  <c r="LB40" i="13"/>
  <c r="KX41" i="13"/>
  <c r="KZ42" i="13"/>
  <c r="AL44" i="13"/>
  <c r="JL50" i="13"/>
  <c r="L46" i="13"/>
  <c r="FX46" i="13"/>
  <c r="X50" i="13"/>
  <c r="CZ50" i="13"/>
  <c r="EL52" i="13"/>
  <c r="P54" i="13"/>
  <c r="LH54" i="13"/>
  <c r="IL56" i="13"/>
  <c r="LB56" i="13"/>
  <c r="HD62" i="13"/>
  <c r="DX66" i="13"/>
  <c r="DX61" i="13"/>
  <c r="HD61" i="13"/>
  <c r="P64" i="13"/>
  <c r="JR64" i="13"/>
  <c r="CJ65" i="13"/>
  <c r="JZ70" i="13"/>
  <c r="DH71" i="13"/>
  <c r="HD71" i="13"/>
  <c r="CP105" i="13"/>
  <c r="CP118" i="13"/>
  <c r="JF110" i="13"/>
  <c r="JI82" i="13"/>
  <c r="CY59" i="24" s="1"/>
  <c r="CY75" i="24" s="1"/>
  <c r="JJ130" i="13"/>
  <c r="LH131" i="13"/>
  <c r="LG82" i="13"/>
  <c r="DR59" i="24" s="1"/>
  <c r="DR75" i="24" s="1"/>
  <c r="AZ158" i="13"/>
  <c r="ID166" i="13"/>
  <c r="AV167" i="13"/>
  <c r="JD182" i="13"/>
  <c r="JD169" i="13"/>
  <c r="MH182" i="13"/>
  <c r="MH169" i="13"/>
  <c r="MG54" i="13"/>
  <c r="MH54" i="13" s="1"/>
  <c r="DO55" i="13"/>
  <c r="DO85" i="13"/>
  <c r="AU62" i="24" s="1"/>
  <c r="AU78" i="24" s="1"/>
  <c r="AD183" i="13"/>
  <c r="AC59" i="13"/>
  <c r="AD59" i="13" s="1"/>
  <c r="V186" i="13"/>
  <c r="V199" i="13"/>
  <c r="CX186" i="13"/>
  <c r="CW60" i="13"/>
  <c r="CX60" i="13" s="1"/>
  <c r="L189" i="13"/>
  <c r="K86" i="13"/>
  <c r="FS86" i="13"/>
  <c r="FT189" i="13"/>
  <c r="BB19" i="13"/>
  <c r="I138" i="1"/>
  <c r="C121" i="2"/>
  <c r="AB19" i="13"/>
  <c r="GV19" i="13"/>
  <c r="EN20" i="13"/>
  <c r="KT21" i="13"/>
  <c r="DL29" i="13"/>
  <c r="LR30" i="13"/>
  <c r="FP31" i="13"/>
  <c r="HF32" i="13"/>
  <c r="JJ42" i="13"/>
  <c r="LF40" i="13"/>
  <c r="KZ41" i="13"/>
  <c r="AN44" i="13"/>
  <c r="DV44" i="13"/>
  <c r="JB46" i="13"/>
  <c r="IT50" i="13"/>
  <c r="BJ52" i="13"/>
  <c r="T59" i="13"/>
  <c r="IF54" i="13"/>
  <c r="LF56" i="13"/>
  <c r="DX57" i="13"/>
  <c r="AT64" i="13"/>
  <c r="AT59" i="13"/>
  <c r="KR59" i="13"/>
  <c r="AR65" i="13"/>
  <c r="HF66" i="13"/>
  <c r="KR61" i="13"/>
  <c r="GN65" i="13"/>
  <c r="FJ66" i="13"/>
  <c r="F67" i="13"/>
  <c r="GF74" i="13"/>
  <c r="IV74" i="13"/>
  <c r="HH88" i="13"/>
  <c r="FX124" i="13"/>
  <c r="JD137" i="13"/>
  <c r="CF127" i="13"/>
  <c r="MH135" i="13"/>
  <c r="FR148" i="13"/>
  <c r="FQ83" i="13"/>
  <c r="BO60" i="24" s="1"/>
  <c r="BO76" i="24" s="1"/>
  <c r="CV156" i="13"/>
  <c r="LP157" i="13"/>
  <c r="LO84" i="13"/>
  <c r="DU61" i="24" s="1"/>
  <c r="DU77" i="24" s="1"/>
  <c r="JJ186" i="13"/>
  <c r="JJ199" i="13"/>
  <c r="MH186" i="13"/>
  <c r="MG86" i="13"/>
  <c r="EB63" i="24" s="1"/>
  <c r="EB79" i="24" s="1"/>
  <c r="MG60" i="13"/>
  <c r="MH65" i="13" s="1"/>
  <c r="N202" i="13"/>
  <c r="N189" i="13"/>
  <c r="M86" i="13"/>
  <c r="EJ208" i="13"/>
  <c r="EI87" i="13"/>
  <c r="BB64" i="24" s="1"/>
  <c r="BB80" i="24" s="1"/>
  <c r="EI64" i="13"/>
  <c r="T21" i="13"/>
  <c r="DH29" i="13"/>
  <c r="L120" i="1"/>
  <c r="L102" i="1"/>
  <c r="I136" i="1"/>
  <c r="M153" i="1"/>
  <c r="I177" i="1"/>
  <c r="J193" i="1"/>
  <c r="F329" i="29" s="1"/>
  <c r="M216" i="1"/>
  <c r="I350" i="29" s="1"/>
  <c r="W131" i="2"/>
  <c r="HH18" i="13"/>
  <c r="F21" i="13"/>
  <c r="ER20" i="13"/>
  <c r="KP21" i="13"/>
  <c r="X21" i="13"/>
  <c r="CP21" i="13"/>
  <c r="JR32" i="13"/>
  <c r="LV30" i="13"/>
  <c r="JN31" i="13"/>
  <c r="N32" i="13"/>
  <c r="EL34" i="13"/>
  <c r="AV35" i="13"/>
  <c r="JL37" i="13"/>
  <c r="AR44" i="13"/>
  <c r="JD46" i="13"/>
  <c r="DL54" i="13"/>
  <c r="FX55" i="13"/>
  <c r="IV50" i="13"/>
  <c r="LP54" i="13"/>
  <c r="BD55" i="13"/>
  <c r="HN55" i="13"/>
  <c r="N56" i="13"/>
  <c r="LH56" i="13"/>
  <c r="ED59" i="13"/>
  <c r="EL65" i="13"/>
  <c r="EL60" i="13"/>
  <c r="HH66" i="13"/>
  <c r="KT61" i="13"/>
  <c r="GV64" i="13"/>
  <c r="FT67" i="13"/>
  <c r="CR74" i="13"/>
  <c r="CR69" i="13"/>
  <c r="FX70" i="13"/>
  <c r="AZ104" i="13"/>
  <c r="GZ107" i="13"/>
  <c r="HN120" i="13"/>
  <c r="EZ125" i="13"/>
  <c r="DG82" i="13"/>
  <c r="DH130" i="13"/>
  <c r="BR134" i="13"/>
  <c r="LB136" i="13"/>
  <c r="FZ156" i="13"/>
  <c r="CH166" i="13"/>
  <c r="IT180" i="13"/>
  <c r="IS57" i="13"/>
  <c r="IT57" i="13" s="1"/>
  <c r="CH63" i="24"/>
  <c r="CH79" i="24" s="1"/>
  <c r="HP87" i="13"/>
  <c r="F64" i="13"/>
  <c r="GF186" i="13"/>
  <c r="GE60" i="13"/>
  <c r="GF65" i="13" s="1"/>
  <c r="GE86" i="13"/>
  <c r="JL186" i="13"/>
  <c r="LN187" i="13"/>
  <c r="LM86" i="13"/>
  <c r="DT63" i="24" s="1"/>
  <c r="DT79" i="24" s="1"/>
  <c r="AD209" i="13"/>
  <c r="AC87" i="13"/>
  <c r="M64" i="24" s="1"/>
  <c r="M80" i="24" s="1"/>
  <c r="GZ224" i="13"/>
  <c r="GY70" i="13"/>
  <c r="DE65" i="24"/>
  <c r="DE81" i="24" s="1"/>
  <c r="JB225" i="13"/>
  <c r="JA70" i="13"/>
  <c r="JB75" i="13" s="1"/>
  <c r="HL214" i="13"/>
  <c r="HK88" i="13"/>
  <c r="HK71" i="13"/>
  <c r="KL227" i="13"/>
  <c r="KK71" i="13"/>
  <c r="KL71" i="13" s="1"/>
  <c r="KK88" i="13"/>
  <c r="MP19" i="13"/>
  <c r="N102" i="1"/>
  <c r="O141" i="1"/>
  <c r="P153" i="1"/>
  <c r="K177" i="1"/>
  <c r="K193" i="1"/>
  <c r="H329" i="29" s="1"/>
  <c r="AV18" i="13"/>
  <c r="CB21" i="13"/>
  <c r="AB21" i="13"/>
  <c r="AD29" i="13"/>
  <c r="HL29" i="13"/>
  <c r="IL30" i="13"/>
  <c r="HL37" i="13"/>
  <c r="GB42" i="13"/>
  <c r="FR47" i="13"/>
  <c r="HD49" i="13"/>
  <c r="DF50" i="13"/>
  <c r="EN55" i="13"/>
  <c r="HP60" i="13"/>
  <c r="CH56" i="13"/>
  <c r="EF59" i="13"/>
  <c r="EN60" i="13"/>
  <c r="HH60" i="13"/>
  <c r="AV61" i="13"/>
  <c r="EF61" i="13"/>
  <c r="AL62" i="13"/>
  <c r="FT66" i="13"/>
  <c r="JF66" i="13"/>
  <c r="FX67" i="13"/>
  <c r="DV71" i="13"/>
  <c r="EL75" i="13"/>
  <c r="AS61" i="24"/>
  <c r="AS77" i="24" s="1"/>
  <c r="CV63" i="24"/>
  <c r="CV79" i="24" s="1"/>
  <c r="JB87" i="13"/>
  <c r="CY64" i="24"/>
  <c r="CY80" i="24" s="1"/>
  <c r="JJ88" i="13"/>
  <c r="KR124" i="13"/>
  <c r="KR111" i="13"/>
  <c r="GR118" i="13"/>
  <c r="BX135" i="13"/>
  <c r="BX122" i="13"/>
  <c r="BT125" i="13"/>
  <c r="CJ144" i="13"/>
  <c r="CJ131" i="13"/>
  <c r="V151" i="13"/>
  <c r="V138" i="13"/>
  <c r="FX148" i="13"/>
  <c r="LJ149" i="13"/>
  <c r="LJ162" i="13"/>
  <c r="AZ150" i="13"/>
  <c r="AY83" i="13"/>
  <c r="U60" i="24" s="1"/>
  <c r="U76" i="24" s="1"/>
  <c r="CJ166" i="13"/>
  <c r="ET182" i="13"/>
  <c r="ES86" i="13"/>
  <c r="BF63" i="24" s="1"/>
  <c r="BF79" i="24" s="1"/>
  <c r="H59" i="13"/>
  <c r="GH186" i="13"/>
  <c r="GG60" i="13"/>
  <c r="GH60" i="13" s="1"/>
  <c r="KZ206" i="13"/>
  <c r="F82" i="1"/>
  <c r="O83" i="1" s="1"/>
  <c r="O131" i="1"/>
  <c r="K136" i="1"/>
  <c r="P141" i="1"/>
  <c r="W102" i="2"/>
  <c r="MD18" i="13"/>
  <c r="EV20" i="13"/>
  <c r="KT20" i="13"/>
  <c r="LB21" i="13"/>
  <c r="HP29" i="13"/>
  <c r="FD30" i="13"/>
  <c r="MF30" i="13"/>
  <c r="T32" i="13"/>
  <c r="AZ35" i="13"/>
  <c r="HP40" i="13"/>
  <c r="GJ39" i="13"/>
  <c r="IJ40" i="13"/>
  <c r="LJ40" i="13"/>
  <c r="LF41" i="13"/>
  <c r="AV44" i="13"/>
  <c r="EJ44" i="13"/>
  <c r="IB44" i="13"/>
  <c r="LB44" i="13"/>
  <c r="LJ50" i="13"/>
  <c r="DF51" i="13"/>
  <c r="BP52" i="13"/>
  <c r="HT60" i="13"/>
  <c r="HT55" i="13"/>
  <c r="CJ61" i="13"/>
  <c r="ER60" i="13"/>
  <c r="DH62" i="13"/>
  <c r="AF69" i="13"/>
  <c r="AB66" i="13"/>
  <c r="ML74" i="13"/>
  <c r="ML69" i="13"/>
  <c r="DX71" i="13"/>
  <c r="EN75" i="13"/>
  <c r="AY68" i="24"/>
  <c r="AY84" i="24" s="1"/>
  <c r="EB104" i="13"/>
  <c r="HL104" i="13"/>
  <c r="LZ119" i="13"/>
  <c r="JI81" i="13"/>
  <c r="JJ121" i="13"/>
  <c r="HN128" i="13"/>
  <c r="MN138" i="13"/>
  <c r="BH140" i="13"/>
  <c r="AB141" i="13"/>
  <c r="AB154" i="13"/>
  <c r="DD156" i="13"/>
  <c r="F166" i="13"/>
  <c r="FP166" i="13"/>
  <c r="HL167" i="13"/>
  <c r="ET188" i="13"/>
  <c r="ES56" i="13"/>
  <c r="ET56" i="13" s="1"/>
  <c r="LB182" i="13"/>
  <c r="LA86" i="13"/>
  <c r="DP63" i="24" s="1"/>
  <c r="DP79" i="24" s="1"/>
  <c r="KB183" i="13"/>
  <c r="KA86" i="13"/>
  <c r="KA59" i="13"/>
  <c r="KB59" i="13" s="1"/>
  <c r="LB65" i="13"/>
  <c r="AF199" i="13"/>
  <c r="AE60" i="13"/>
  <c r="GJ186" i="13"/>
  <c r="GI86" i="13"/>
  <c r="EL216" i="13"/>
  <c r="EK66" i="13"/>
  <c r="EL66" i="13" s="1"/>
  <c r="EL203" i="13"/>
  <c r="KX123" i="13"/>
  <c r="KX110" i="13"/>
  <c r="DK81" i="13"/>
  <c r="AS58" i="24" s="1"/>
  <c r="AS74" i="24" s="1"/>
  <c r="DL117" i="13"/>
  <c r="EB132" i="13"/>
  <c r="EB119" i="13"/>
  <c r="HH119" i="13"/>
  <c r="MH122" i="13"/>
  <c r="CF126" i="13"/>
  <c r="CF139" i="13"/>
  <c r="BJ133" i="13"/>
  <c r="BJ146" i="13"/>
  <c r="CZ143" i="13"/>
  <c r="CY83" i="13"/>
  <c r="AO60" i="24" s="1"/>
  <c r="AO76" i="24" s="1"/>
  <c r="MF143" i="13"/>
  <c r="GH153" i="13"/>
  <c r="BB193" i="13"/>
  <c r="BA57" i="13"/>
  <c r="I158" i="1"/>
  <c r="K163" i="1"/>
  <c r="FP19" i="13"/>
  <c r="BL21" i="13"/>
  <c r="FZ34" i="13"/>
  <c r="H30" i="13"/>
  <c r="DN31" i="13"/>
  <c r="BR32" i="13"/>
  <c r="F34" i="13"/>
  <c r="BX36" i="13"/>
  <c r="FD36" i="13"/>
  <c r="LP36" i="13"/>
  <c r="DX42" i="13"/>
  <c r="LP45" i="13"/>
  <c r="ET46" i="13"/>
  <c r="GZ47" i="13"/>
  <c r="KX51" i="13"/>
  <c r="BJ54" i="13"/>
  <c r="V55" i="13"/>
  <c r="LV55" i="13"/>
  <c r="L59" i="13"/>
  <c r="FD62" i="13"/>
  <c r="IL62" i="13"/>
  <c r="LJ64" i="13"/>
  <c r="EL67" i="13"/>
  <c r="HT67" i="13"/>
  <c r="IB70" i="13"/>
  <c r="JF71" i="13"/>
  <c r="EV74" i="13"/>
  <c r="HT74" i="13"/>
  <c r="BL105" i="13"/>
  <c r="CA81" i="13"/>
  <c r="CB118" i="13"/>
  <c r="AJ135" i="13"/>
  <c r="AJ122" i="13"/>
  <c r="HV124" i="13"/>
  <c r="FI15" i="13"/>
  <c r="FJ15" i="13" s="1"/>
  <c r="DH143" i="13"/>
  <c r="DG83" i="13"/>
  <c r="DP149" i="13"/>
  <c r="DP162" i="13"/>
  <c r="JC83" i="13"/>
  <c r="JD150" i="13"/>
  <c r="AN187" i="13"/>
  <c r="AM55" i="13"/>
  <c r="AN60" i="13" s="1"/>
  <c r="CE86" i="13"/>
  <c r="AG63" i="24" s="1"/>
  <c r="AG79" i="24" s="1"/>
  <c r="CE59" i="13"/>
  <c r="CF59" i="13" s="1"/>
  <c r="IL183" i="13"/>
  <c r="IK86" i="13"/>
  <c r="LR64" i="13"/>
  <c r="DT190" i="13"/>
  <c r="DT203" i="13"/>
  <c r="KR108" i="13"/>
  <c r="KQ80" i="13"/>
  <c r="DH122" i="13"/>
  <c r="DH109" i="13"/>
  <c r="GH114" i="13"/>
  <c r="LJ126" i="13"/>
  <c r="BZ130" i="13"/>
  <c r="BY82" i="13"/>
  <c r="AE59" i="24" s="1"/>
  <c r="AE75" i="24" s="1"/>
  <c r="EL148" i="13"/>
  <c r="EL161" i="13"/>
  <c r="GN171" i="13"/>
  <c r="GM85" i="13"/>
  <c r="FP172" i="13"/>
  <c r="FO85" i="13"/>
  <c r="GP198" i="13"/>
  <c r="GO65" i="13"/>
  <c r="GP65" i="13" s="1"/>
  <c r="EF213" i="13"/>
  <c r="EE65" i="13"/>
  <c r="EF65" i="13" s="1"/>
  <c r="EE87" i="13"/>
  <c r="AD217" i="13"/>
  <c r="LV225" i="13"/>
  <c r="BJ226" i="13"/>
  <c r="KR226" i="13"/>
  <c r="KQ75" i="13"/>
  <c r="KR75" i="13" s="1"/>
  <c r="BG63" i="24"/>
  <c r="BG79" i="24" s="1"/>
  <c r="EV86" i="13"/>
  <c r="GV117" i="13"/>
  <c r="GU81" i="13"/>
  <c r="AD133" i="13"/>
  <c r="AC81" i="13"/>
  <c r="AD120" i="13"/>
  <c r="AR125" i="13"/>
  <c r="EF127" i="13"/>
  <c r="FX137" i="13"/>
  <c r="IP172" i="13"/>
  <c r="IP159" i="13"/>
  <c r="ER160" i="13"/>
  <c r="DN184" i="13"/>
  <c r="DM85" i="13"/>
  <c r="CR172" i="13"/>
  <c r="FR172" i="13"/>
  <c r="N107" i="1"/>
  <c r="O118" i="1"/>
  <c r="N191" i="1"/>
  <c r="Q112" i="2"/>
  <c r="BX19" i="13"/>
  <c r="HV18" i="13"/>
  <c r="IV19" i="13"/>
  <c r="GP21" i="13"/>
  <c r="BT21" i="13"/>
  <c r="HP31" i="13"/>
  <c r="DH30" i="13"/>
  <c r="FR32" i="13"/>
  <c r="GH34" i="13"/>
  <c r="CZ35" i="13"/>
  <c r="JN35" i="13"/>
  <c r="KJ40" i="13"/>
  <c r="AB41" i="13"/>
  <c r="DF46" i="13"/>
  <c r="AN42" i="13"/>
  <c r="H45" i="13"/>
  <c r="FX45" i="13"/>
  <c r="FD46" i="13"/>
  <c r="GN52" i="13"/>
  <c r="AD55" i="13"/>
  <c r="BH56" i="13"/>
  <c r="JJ59" i="13"/>
  <c r="GJ60" i="13"/>
  <c r="GJ65" i="13"/>
  <c r="JR60" i="13"/>
  <c r="FR64" i="13"/>
  <c r="LV64" i="13"/>
  <c r="FP65" i="13"/>
  <c r="LV71" i="13"/>
  <c r="BP69" i="13"/>
  <c r="BP74" i="13"/>
  <c r="KZ74" i="13"/>
  <c r="GF104" i="13"/>
  <c r="ID118" i="13"/>
  <c r="IC80" i="13"/>
  <c r="ID105" i="13"/>
  <c r="BR121" i="13"/>
  <c r="ER119" i="13"/>
  <c r="CN123" i="13"/>
  <c r="CN136" i="13"/>
  <c r="LB145" i="13"/>
  <c r="LA83" i="13"/>
  <c r="DP60" i="24" s="1"/>
  <c r="DP76" i="24" s="1"/>
  <c r="P175" i="13"/>
  <c r="P162" i="13"/>
  <c r="AJ171" i="13"/>
  <c r="AI85" i="13"/>
  <c r="O62" i="24" s="1"/>
  <c r="O78" i="24" s="1"/>
  <c r="HT197" i="13"/>
  <c r="HS64" i="13"/>
  <c r="HT64" i="13" s="1"/>
  <c r="HS87" i="13"/>
  <c r="MF199" i="13"/>
  <c r="ME65" i="13"/>
  <c r="MF65" i="13" s="1"/>
  <c r="BH200" i="13"/>
  <c r="LZ75" i="13"/>
  <c r="AD230" i="13"/>
  <c r="AL66" i="13"/>
  <c r="DH61" i="13"/>
  <c r="JL61" i="13"/>
  <c r="DP71" i="13"/>
  <c r="GX71" i="13"/>
  <c r="KH66" i="13"/>
  <c r="FD69" i="13"/>
  <c r="GX75" i="13"/>
  <c r="GX70" i="13"/>
  <c r="DI68" i="24"/>
  <c r="DI84" i="24" s="1"/>
  <c r="KI79" i="13"/>
  <c r="AR69" i="24"/>
  <c r="AR85" i="24" s="1"/>
  <c r="DG79" i="13"/>
  <c r="FB108" i="13"/>
  <c r="EN109" i="13"/>
  <c r="CJ105" i="13"/>
  <c r="FR105" i="13"/>
  <c r="JF107" i="13"/>
  <c r="X109" i="13"/>
  <c r="X122" i="13"/>
  <c r="KD112" i="13"/>
  <c r="LN115" i="13"/>
  <c r="BA81" i="13"/>
  <c r="KP119" i="13"/>
  <c r="KO81" i="13"/>
  <c r="DK58" i="24" s="1"/>
  <c r="DK74" i="24" s="1"/>
  <c r="KP132" i="13"/>
  <c r="EL134" i="13"/>
  <c r="EL121" i="13"/>
  <c r="JV124" i="13"/>
  <c r="CX130" i="13"/>
  <c r="LZ143" i="13"/>
  <c r="KL144" i="13"/>
  <c r="KK82" i="13"/>
  <c r="U82" i="13"/>
  <c r="CX134" i="13"/>
  <c r="CJ139" i="13"/>
  <c r="IP139" i="13"/>
  <c r="BL149" i="13"/>
  <c r="DD158" i="13"/>
  <c r="DD171" i="13"/>
  <c r="JN158" i="13"/>
  <c r="JN171" i="13"/>
  <c r="CF178" i="13"/>
  <c r="BX182" i="13"/>
  <c r="BW86" i="13"/>
  <c r="CZ57" i="13"/>
  <c r="BL59" i="13"/>
  <c r="GX59" i="13"/>
  <c r="AL61" i="13"/>
  <c r="FR70" i="13"/>
  <c r="DT66" i="13"/>
  <c r="KL70" i="13"/>
  <c r="HF71" i="13"/>
  <c r="KP71" i="13"/>
  <c r="BJ74" i="13"/>
  <c r="GI14" i="13"/>
  <c r="JJ107" i="13"/>
  <c r="ML107" i="13"/>
  <c r="MN109" i="13"/>
  <c r="AD124" i="13"/>
  <c r="N113" i="13"/>
  <c r="CJ126" i="13"/>
  <c r="LP115" i="13"/>
  <c r="EN119" i="13"/>
  <c r="EN123" i="13"/>
  <c r="EJ128" i="13"/>
  <c r="KL131" i="13"/>
  <c r="AJ134" i="13"/>
  <c r="BD157" i="13"/>
  <c r="BC84" i="13"/>
  <c r="HP157" i="13"/>
  <c r="AD158" i="13"/>
  <c r="AC84" i="13"/>
  <c r="M61" i="24" s="1"/>
  <c r="M77" i="24" s="1"/>
  <c r="KX185" i="13"/>
  <c r="KX172" i="13"/>
  <c r="JU69" i="13"/>
  <c r="JU88" i="13"/>
  <c r="DD65" i="24" s="1"/>
  <c r="DD81" i="24" s="1"/>
  <c r="BO65" i="24"/>
  <c r="BO81" i="24" s="1"/>
  <c r="FR88" i="13"/>
  <c r="ED214" i="13"/>
  <c r="ED227" i="13"/>
  <c r="EC88" i="13"/>
  <c r="EC71" i="13"/>
  <c r="HH214" i="13"/>
  <c r="HH227" i="13"/>
  <c r="HG71" i="13"/>
  <c r="KJ227" i="13"/>
  <c r="KI71" i="13"/>
  <c r="KJ71" i="13" s="1"/>
  <c r="HH104" i="13"/>
  <c r="T113" i="13"/>
  <c r="BH128" i="13"/>
  <c r="AA82" i="13"/>
  <c r="L59" i="24" s="1"/>
  <c r="L75" i="24" s="1"/>
  <c r="DF130" i="13"/>
  <c r="DE82" i="13"/>
  <c r="CB133" i="13"/>
  <c r="EV146" i="13"/>
  <c r="AT151" i="13"/>
  <c r="AT138" i="13"/>
  <c r="AS83" i="13"/>
  <c r="AT157" i="13"/>
  <c r="S44" i="13"/>
  <c r="T49" i="13" s="1"/>
  <c r="CN148" i="13"/>
  <c r="IT172" i="13"/>
  <c r="IT159" i="13"/>
  <c r="DX163" i="13"/>
  <c r="DX176" i="13"/>
  <c r="GX199" i="13"/>
  <c r="GX186" i="13"/>
  <c r="AD228" i="13"/>
  <c r="AC88" i="13"/>
  <c r="LH75" i="13"/>
  <c r="HT59" i="13"/>
  <c r="KP59" i="13"/>
  <c r="IN65" i="13"/>
  <c r="DV61" i="13"/>
  <c r="JT66" i="13"/>
  <c r="CP74" i="13"/>
  <c r="IF69" i="13"/>
  <c r="BB75" i="13"/>
  <c r="V68" i="24"/>
  <c r="V84" i="24" s="1"/>
  <c r="BA79" i="13"/>
  <c r="DN68" i="24"/>
  <c r="DN84" i="24" s="1"/>
  <c r="KW79" i="13"/>
  <c r="CC69" i="24"/>
  <c r="CC85" i="24" s="1"/>
  <c r="HD105" i="13"/>
  <c r="EL104" i="13"/>
  <c r="HN104" i="13"/>
  <c r="AL135" i="13"/>
  <c r="AL122" i="13"/>
  <c r="BX123" i="13"/>
  <c r="IB123" i="13"/>
  <c r="HD124" i="13"/>
  <c r="ET128" i="13"/>
  <c r="KT128" i="13"/>
  <c r="ET131" i="13"/>
  <c r="HX135" i="13"/>
  <c r="HX148" i="13"/>
  <c r="GH149" i="13"/>
  <c r="KJ138" i="13"/>
  <c r="EZ146" i="13"/>
  <c r="FZ148" i="13"/>
  <c r="JL187" i="13"/>
  <c r="JL174" i="13"/>
  <c r="BP192" i="13"/>
  <c r="BP179" i="13"/>
  <c r="FP198" i="13"/>
  <c r="FP185" i="13"/>
  <c r="FO86" i="13"/>
  <c r="BN63" i="24" s="1"/>
  <c r="BN79" i="24" s="1"/>
  <c r="BQ87" i="13"/>
  <c r="BR88" i="13" s="1"/>
  <c r="BR203" i="13"/>
  <c r="CD69" i="24"/>
  <c r="CD85" i="24" s="1"/>
  <c r="HF105" i="13"/>
  <c r="EM80" i="13"/>
  <c r="HP104" i="13"/>
  <c r="CF108" i="13"/>
  <c r="FH108" i="13"/>
  <c r="DN122" i="13"/>
  <c r="DN109" i="13"/>
  <c r="JB126" i="13"/>
  <c r="JB113" i="13"/>
  <c r="AD115" i="13"/>
  <c r="DE81" i="13"/>
  <c r="AQ58" i="24" s="1"/>
  <c r="AQ74" i="24" s="1"/>
  <c r="DF131" i="13"/>
  <c r="BS34" i="13"/>
  <c r="BT119" i="13"/>
  <c r="BS81" i="13"/>
  <c r="AC58" i="24" s="1"/>
  <c r="AC74" i="24" s="1"/>
  <c r="MP120" i="13"/>
  <c r="FT138" i="13"/>
  <c r="EV141" i="13"/>
  <c r="HT128" i="13"/>
  <c r="FO83" i="13"/>
  <c r="IK83" i="13"/>
  <c r="HD144" i="13"/>
  <c r="HC83" i="13"/>
  <c r="CC60" i="24" s="1"/>
  <c r="CC76" i="24" s="1"/>
  <c r="JL145" i="13"/>
  <c r="JK83" i="13"/>
  <c r="GB148" i="13"/>
  <c r="LZ156" i="13"/>
  <c r="LB157" i="13"/>
  <c r="LA84" i="13"/>
  <c r="IB173" i="13"/>
  <c r="LB160" i="13"/>
  <c r="MF178" i="13"/>
  <c r="FJ211" i="13"/>
  <c r="FJ198" i="13"/>
  <c r="FI87" i="13"/>
  <c r="BL64" i="24" s="1"/>
  <c r="BL80" i="24" s="1"/>
  <c r="EK87" i="13"/>
  <c r="AL55" i="13"/>
  <c r="DH55" i="13"/>
  <c r="GB56" i="13"/>
  <c r="IT60" i="13"/>
  <c r="LN62" i="13"/>
  <c r="EN69" i="13"/>
  <c r="HP69" i="13"/>
  <c r="T65" i="13"/>
  <c r="BX71" i="13"/>
  <c r="FR69" i="13"/>
  <c r="BH70" i="13"/>
  <c r="AZ71" i="13"/>
  <c r="EZ74" i="13"/>
  <c r="X75" i="13"/>
  <c r="FZ75" i="13"/>
  <c r="HT104" i="13"/>
  <c r="JV107" i="13"/>
  <c r="CH108" i="13"/>
  <c r="FJ108" i="13"/>
  <c r="DP122" i="13"/>
  <c r="DP109" i="13"/>
  <c r="DX111" i="13"/>
  <c r="IF119" i="13"/>
  <c r="GZ135" i="13"/>
  <c r="JV122" i="13"/>
  <c r="ID123" i="13"/>
  <c r="HV128" i="13"/>
  <c r="CF150" i="13"/>
  <c r="KD154" i="13"/>
  <c r="JR187" i="13"/>
  <c r="JR174" i="13"/>
  <c r="FT175" i="13"/>
  <c r="BT179" i="13"/>
  <c r="JZ180" i="13"/>
  <c r="JZ193" i="13"/>
  <c r="CO86" i="13"/>
  <c r="LR211" i="13"/>
  <c r="LQ87" i="13"/>
  <c r="DV64" i="24" s="1"/>
  <c r="DV80" i="24" s="1"/>
  <c r="IJ54" i="13"/>
  <c r="AN56" i="13"/>
  <c r="EV59" i="13"/>
  <c r="EB66" i="13"/>
  <c r="LP67" i="13"/>
  <c r="HP64" i="13"/>
  <c r="KL64" i="13"/>
  <c r="EN66" i="13"/>
  <c r="X69" i="13"/>
  <c r="LF75" i="13"/>
  <c r="EN71" i="13"/>
  <c r="FB74" i="13"/>
  <c r="FL108" i="13"/>
  <c r="EN112" i="13"/>
  <c r="GF113" i="13"/>
  <c r="GF126" i="13"/>
  <c r="IJ119" i="13"/>
  <c r="FH123" i="13"/>
  <c r="JL127" i="13"/>
  <c r="JQ82" i="13"/>
  <c r="F146" i="13"/>
  <c r="JT174" i="13"/>
  <c r="JS85" i="13"/>
  <c r="DC62" i="24" s="1"/>
  <c r="DC78" i="24" s="1"/>
  <c r="ML178" i="13"/>
  <c r="AN184" i="13"/>
  <c r="LN55" i="13"/>
  <c r="JL57" i="13"/>
  <c r="EZ64" i="13"/>
  <c r="IB59" i="13"/>
  <c r="GZ66" i="13"/>
  <c r="V67" i="13"/>
  <c r="FR62" i="13"/>
  <c r="BH69" i="13"/>
  <c r="HD67" i="13"/>
  <c r="LH70" i="13"/>
  <c r="ER71" i="13"/>
  <c r="FD74" i="13"/>
  <c r="KJ74" i="13"/>
  <c r="HD120" i="13"/>
  <c r="FP121" i="13"/>
  <c r="FL110" i="13"/>
  <c r="ER125" i="13"/>
  <c r="DD113" i="13"/>
  <c r="BZ117" i="13"/>
  <c r="LA81" i="13"/>
  <c r="LB130" i="13"/>
  <c r="GX120" i="13"/>
  <c r="LJ121" i="13"/>
  <c r="CF123" i="13"/>
  <c r="FJ123" i="13"/>
  <c r="AB127" i="13"/>
  <c r="GV130" i="13"/>
  <c r="GU82" i="13"/>
  <c r="GW39" i="13"/>
  <c r="GX39" i="13" s="1"/>
  <c r="FL133" i="13"/>
  <c r="BA82" i="13"/>
  <c r="LV137" i="13"/>
  <c r="BJ138" i="13"/>
  <c r="T143" i="13"/>
  <c r="CQ83" i="13"/>
  <c r="AL60" i="24" s="1"/>
  <c r="AL76" i="24" s="1"/>
  <c r="FX143" i="13"/>
  <c r="EJ144" i="13"/>
  <c r="EJ157" i="13"/>
  <c r="HL144" i="13"/>
  <c r="LF166" i="13"/>
  <c r="S84" i="13"/>
  <c r="CR156" i="13"/>
  <c r="JA84" i="13"/>
  <c r="BY84" i="13"/>
  <c r="AE61" i="24" s="1"/>
  <c r="AE77" i="24" s="1"/>
  <c r="MO84" i="13"/>
  <c r="JJ178" i="13"/>
  <c r="MD61" i="13"/>
  <c r="CZ59" i="13"/>
  <c r="HV61" i="13"/>
  <c r="DF62" i="13"/>
  <c r="GP62" i="13"/>
  <c r="CN69" i="13"/>
  <c r="FP64" i="13"/>
  <c r="LF69" i="13"/>
  <c r="ED70" i="13"/>
  <c r="X66" i="13"/>
  <c r="CB71" i="13"/>
  <c r="LN74" i="13"/>
  <c r="JV75" i="13"/>
  <c r="V61" i="24"/>
  <c r="V77" i="24" s="1"/>
  <c r="HK80" i="13"/>
  <c r="ET109" i="13"/>
  <c r="HH111" i="13"/>
  <c r="LW81" i="13"/>
  <c r="GH119" i="13"/>
  <c r="BR120" i="13"/>
  <c r="N135" i="13"/>
  <c r="BZ141" i="13"/>
  <c r="LB141" i="13"/>
  <c r="AJ143" i="13"/>
  <c r="KH159" i="13"/>
  <c r="BZ166" i="13"/>
  <c r="IB166" i="13"/>
  <c r="BR170" i="13"/>
  <c r="BQ85" i="13"/>
  <c r="GN211" i="13"/>
  <c r="GN198" i="13"/>
  <c r="DL56" i="16"/>
  <c r="DL61" i="16"/>
  <c r="BT182" i="16"/>
  <c r="BS20" i="16"/>
  <c r="ML54" i="13"/>
  <c r="BR55" i="13"/>
  <c r="BL61" i="13"/>
  <c r="GZ56" i="13"/>
  <c r="DF59" i="13"/>
  <c r="MD64" i="13"/>
  <c r="CH66" i="13"/>
  <c r="FB61" i="13"/>
  <c r="AT62" i="13"/>
  <c r="GV67" i="13"/>
  <c r="IT64" i="13"/>
  <c r="BZ67" i="13"/>
  <c r="EZ67" i="13"/>
  <c r="LN67" i="13"/>
  <c r="GX74" i="13"/>
  <c r="H70" i="13"/>
  <c r="JF75" i="13"/>
  <c r="FX71" i="13"/>
  <c r="ML71" i="13"/>
  <c r="IP74" i="13"/>
  <c r="LR74" i="13"/>
  <c r="HD75" i="13"/>
  <c r="GH106" i="13"/>
  <c r="GP121" i="13"/>
  <c r="GP108" i="13"/>
  <c r="EE32" i="13"/>
  <c r="LZ114" i="13"/>
  <c r="BL115" i="13"/>
  <c r="JC81" i="13"/>
  <c r="JD130" i="13"/>
  <c r="EZ133" i="13"/>
  <c r="GN121" i="13"/>
  <c r="GN134" i="13"/>
  <c r="IN126" i="13"/>
  <c r="LR126" i="13"/>
  <c r="JF144" i="13"/>
  <c r="JE82" i="13"/>
  <c r="MF131" i="13"/>
  <c r="KZ132" i="13"/>
  <c r="KY82" i="13"/>
  <c r="DO59" i="24" s="1"/>
  <c r="DO75" i="24" s="1"/>
  <c r="AJ137" i="13"/>
  <c r="CF141" i="13"/>
  <c r="CF154" i="13"/>
  <c r="LN151" i="13"/>
  <c r="MF166" i="13"/>
  <c r="MF153" i="13"/>
  <c r="KX164" i="13"/>
  <c r="MN165" i="13"/>
  <c r="FH166" i="13"/>
  <c r="IF166" i="13"/>
  <c r="LH170" i="13"/>
  <c r="LG85" i="13"/>
  <c r="DR62" i="24" s="1"/>
  <c r="DR78" i="24" s="1"/>
  <c r="HC85" i="13"/>
  <c r="HD175" i="13"/>
  <c r="BD213" i="13"/>
  <c r="BD200" i="13"/>
  <c r="CB222" i="13"/>
  <c r="FJ222" i="13"/>
  <c r="IP228" i="13"/>
  <c r="MP87" i="13"/>
  <c r="GR119" i="13"/>
  <c r="GR106" i="13"/>
  <c r="CN124" i="13"/>
  <c r="CN111" i="13"/>
  <c r="AJ127" i="13"/>
  <c r="HX118" i="13"/>
  <c r="DP119" i="13"/>
  <c r="CJ122" i="13"/>
  <c r="HN125" i="13"/>
  <c r="CB130" i="13"/>
  <c r="CA82" i="13"/>
  <c r="GZ133" i="13"/>
  <c r="ET139" i="13"/>
  <c r="HV139" i="13"/>
  <c r="IB145" i="13"/>
  <c r="T150" i="13"/>
  <c r="GQ84" i="13"/>
  <c r="GR157" i="13"/>
  <c r="EZ164" i="13"/>
  <c r="DX165" i="13"/>
  <c r="JZ165" i="13"/>
  <c r="CP166" i="13"/>
  <c r="FQ52" i="13"/>
  <c r="FR57" i="13" s="1"/>
  <c r="FR166" i="13"/>
  <c r="LV166" i="13"/>
  <c r="IN170" i="13"/>
  <c r="CF65" i="13"/>
  <c r="X61" i="13"/>
  <c r="FP61" i="13"/>
  <c r="IV61" i="13"/>
  <c r="BH62" i="13"/>
  <c r="DD64" i="13"/>
  <c r="IF65" i="13"/>
  <c r="GJ66" i="13"/>
  <c r="H72" i="13"/>
  <c r="N71" i="13"/>
  <c r="AJ104" i="13"/>
  <c r="DV106" i="13"/>
  <c r="JZ106" i="13"/>
  <c r="N107" i="13"/>
  <c r="L109" i="13"/>
  <c r="BH110" i="13"/>
  <c r="BZ128" i="13"/>
  <c r="HD119" i="13"/>
  <c r="HC81" i="13"/>
  <c r="KB123" i="13"/>
  <c r="T137" i="13"/>
  <c r="CZ124" i="13"/>
  <c r="BR125" i="13"/>
  <c r="HT125" i="13"/>
  <c r="KT125" i="13"/>
  <c r="AF126" i="13"/>
  <c r="HE40" i="13"/>
  <c r="FH136" i="13"/>
  <c r="IL136" i="13"/>
  <c r="KH137" i="13"/>
  <c r="LJ145" i="13"/>
  <c r="ID148" i="13"/>
  <c r="D164" i="13"/>
  <c r="EN167" i="13"/>
  <c r="HT175" i="13"/>
  <c r="L193" i="13"/>
  <c r="L180" i="13"/>
  <c r="MD186" i="13"/>
  <c r="MC86" i="13"/>
  <c r="DZ63" i="24" s="1"/>
  <c r="DZ79" i="24" s="1"/>
  <c r="BJ190" i="13"/>
  <c r="DV191" i="13"/>
  <c r="FZ196" i="13"/>
  <c r="FZ209" i="13"/>
  <c r="JN212" i="13"/>
  <c r="JN199" i="13"/>
  <c r="IX69" i="13"/>
  <c r="MD69" i="13"/>
  <c r="LP70" i="13"/>
  <c r="EV109" i="13"/>
  <c r="HT122" i="13"/>
  <c r="X110" i="13"/>
  <c r="X123" i="13"/>
  <c r="KZ110" i="13"/>
  <c r="AT112" i="13"/>
  <c r="CZ115" i="13"/>
  <c r="GN119" i="13"/>
  <c r="EI81" i="13"/>
  <c r="HP121" i="13"/>
  <c r="KP121" i="13"/>
  <c r="CP122" i="13"/>
  <c r="IP122" i="13"/>
  <c r="BZ124" i="13"/>
  <c r="BZ137" i="13"/>
  <c r="DP128" i="13"/>
  <c r="FD133" i="13"/>
  <c r="AL147" i="13"/>
  <c r="AL134" i="13"/>
  <c r="LN134" i="13"/>
  <c r="HH135" i="13"/>
  <c r="KJ135" i="13"/>
  <c r="BL138" i="13"/>
  <c r="ER138" i="13"/>
  <c r="HX147" i="13"/>
  <c r="DN151" i="13"/>
  <c r="GP151" i="13"/>
  <c r="KX169" i="13"/>
  <c r="KX156" i="13"/>
  <c r="BD159" i="13"/>
  <c r="BD172" i="13"/>
  <c r="HF159" i="13"/>
  <c r="HF172" i="13"/>
  <c r="KL159" i="13"/>
  <c r="KL172" i="13"/>
  <c r="HT169" i="13"/>
  <c r="IV171" i="13"/>
  <c r="IV184" i="13"/>
  <c r="ET172" i="13"/>
  <c r="LZ174" i="13"/>
  <c r="CH177" i="13"/>
  <c r="F211" i="13"/>
  <c r="E87" i="13"/>
  <c r="FX205" i="13"/>
  <c r="DT221" i="13"/>
  <c r="DT208" i="13"/>
  <c r="CZ139" i="16"/>
  <c r="CY42" i="16"/>
  <c r="CZ42" i="16" s="1"/>
  <c r="JD74" i="13"/>
  <c r="BX70" i="13"/>
  <c r="IL70" i="13"/>
  <c r="LR70" i="13"/>
  <c r="JN74" i="13"/>
  <c r="HT75" i="13"/>
  <c r="AF104" i="13"/>
  <c r="JR105" i="13"/>
  <c r="CQ30" i="13"/>
  <c r="CR35" i="13" s="1"/>
  <c r="CR107" i="13"/>
  <c r="DV121" i="13"/>
  <c r="DV108" i="13"/>
  <c r="FP123" i="13"/>
  <c r="LB110" i="13"/>
  <c r="IV111" i="13"/>
  <c r="JR112" i="13"/>
  <c r="MN112" i="13"/>
  <c r="N118" i="13"/>
  <c r="GO81" i="13"/>
  <c r="EJ120" i="13"/>
  <c r="EN121" i="13"/>
  <c r="HT134" i="13"/>
  <c r="KR121" i="13"/>
  <c r="FH137" i="13"/>
  <c r="FZ125" i="13"/>
  <c r="GX126" i="13"/>
  <c r="L133" i="13"/>
  <c r="LP134" i="13"/>
  <c r="BB135" i="13"/>
  <c r="FL136" i="13"/>
  <c r="FT139" i="13"/>
  <c r="KX140" i="13"/>
  <c r="AT146" i="13"/>
  <c r="LF147" i="13"/>
  <c r="KX150" i="13"/>
  <c r="H152" i="13"/>
  <c r="CN152" i="13"/>
  <c r="IN152" i="13"/>
  <c r="EF153" i="13"/>
  <c r="AR157" i="13"/>
  <c r="MH160" i="13"/>
  <c r="CB163" i="13"/>
  <c r="GW84" i="13"/>
  <c r="JZ177" i="13"/>
  <c r="JZ164" i="13"/>
  <c r="KZ172" i="13"/>
  <c r="GR173" i="13"/>
  <c r="LX211" i="13"/>
  <c r="LX198" i="13"/>
  <c r="MH213" i="13"/>
  <c r="MG87" i="13"/>
  <c r="EB64" i="24" s="1"/>
  <c r="EB80" i="24" s="1"/>
  <c r="KH224" i="13"/>
  <c r="KG70" i="13"/>
  <c r="KH75" i="13" s="1"/>
  <c r="GO79" i="13"/>
  <c r="FP106" i="13"/>
  <c r="MD106" i="13"/>
  <c r="HV108" i="13"/>
  <c r="AT109" i="13"/>
  <c r="KB110" i="13"/>
  <c r="CZ111" i="13"/>
  <c r="F112" i="13"/>
  <c r="CN112" i="13"/>
  <c r="BZ113" i="13"/>
  <c r="IN113" i="13"/>
  <c r="LV113" i="13"/>
  <c r="HN115" i="13"/>
  <c r="KT115" i="13"/>
  <c r="IX117" i="13"/>
  <c r="DX105" i="13"/>
  <c r="X107" i="13"/>
  <c r="X120" i="13"/>
  <c r="BX109" i="13"/>
  <c r="KT109" i="13"/>
  <c r="AJ115" i="13"/>
  <c r="AJ128" i="13"/>
  <c r="P131" i="13"/>
  <c r="P118" i="13"/>
  <c r="MF119" i="13"/>
  <c r="KB120" i="13"/>
  <c r="CB121" i="13"/>
  <c r="HV134" i="13"/>
  <c r="KT121" i="13"/>
  <c r="IV135" i="13"/>
  <c r="LP122" i="13"/>
  <c r="MP123" i="13"/>
  <c r="CF137" i="13"/>
  <c r="DL125" i="13"/>
  <c r="LV125" i="13"/>
  <c r="LV138" i="13"/>
  <c r="LF130" i="13"/>
  <c r="IV131" i="13"/>
  <c r="BH132" i="13"/>
  <c r="BG82" i="13"/>
  <c r="EF132" i="13"/>
  <c r="HD39" i="13"/>
  <c r="IN133" i="13"/>
  <c r="FP136" i="13"/>
  <c r="LN149" i="13"/>
  <c r="AU41" i="13"/>
  <c r="JN150" i="13"/>
  <c r="IV139" i="13"/>
  <c r="MD139" i="13"/>
  <c r="AN148" i="13"/>
  <c r="F149" i="13"/>
  <c r="EV169" i="13"/>
  <c r="EV156" i="13"/>
  <c r="HL159" i="13"/>
  <c r="JF173" i="13"/>
  <c r="JF160" i="13"/>
  <c r="BX161" i="13"/>
  <c r="BW84" i="13"/>
  <c r="AD61" i="24" s="1"/>
  <c r="AD77" i="24" s="1"/>
  <c r="S85" i="13"/>
  <c r="LB185" i="13"/>
  <c r="FB175" i="13"/>
  <c r="GX182" i="13"/>
  <c r="FT183" i="13"/>
  <c r="FT196" i="13"/>
  <c r="CN195" i="13"/>
  <c r="CM87" i="13"/>
  <c r="AJ64" i="24" s="1"/>
  <c r="AJ80" i="24" s="1"/>
  <c r="BH209" i="13"/>
  <c r="BH196" i="13"/>
  <c r="MH200" i="13"/>
  <c r="JL202" i="13"/>
  <c r="JL215" i="13"/>
  <c r="IN226" i="13"/>
  <c r="IN213" i="13"/>
  <c r="BE65" i="24"/>
  <c r="BE81" i="24" s="1"/>
  <c r="ER88" i="13"/>
  <c r="BP230" i="13"/>
  <c r="BO77" i="13"/>
  <c r="EN74" i="13"/>
  <c r="CF75" i="13"/>
  <c r="MF106" i="13"/>
  <c r="ER108" i="13"/>
  <c r="HX108" i="13"/>
  <c r="GX110" i="13"/>
  <c r="KD110" i="13"/>
  <c r="JR111" i="13"/>
  <c r="H112" i="13"/>
  <c r="CP112" i="13"/>
  <c r="IP113" i="13"/>
  <c r="LX113" i="13"/>
  <c r="BB115" i="13"/>
  <c r="EJ115" i="13"/>
  <c r="HP115" i="13"/>
  <c r="JA80" i="13"/>
  <c r="FR107" i="13"/>
  <c r="IP107" i="13"/>
  <c r="HD108" i="13"/>
  <c r="JU31" i="13"/>
  <c r="JV36" i="13" s="1"/>
  <c r="EN32" i="13"/>
  <c r="CN114" i="13"/>
  <c r="FP114" i="13"/>
  <c r="IF114" i="13"/>
  <c r="CJ118" i="13"/>
  <c r="KD120" i="13"/>
  <c r="H121" i="13"/>
  <c r="DN138" i="13"/>
  <c r="LW15" i="13"/>
  <c r="LX16" i="13" s="1"/>
  <c r="LX125" i="13"/>
  <c r="FP127" i="13"/>
  <c r="IN130" i="13"/>
  <c r="EJ132" i="13"/>
  <c r="HF145" i="13"/>
  <c r="KD145" i="13"/>
  <c r="FR136" i="13"/>
  <c r="IP136" i="13"/>
  <c r="AV137" i="13"/>
  <c r="CZ139" i="13"/>
  <c r="CZ152" i="13"/>
  <c r="FZ139" i="13"/>
  <c r="IX139" i="13"/>
  <c r="MF139" i="13"/>
  <c r="LZ171" i="13"/>
  <c r="BL159" i="13"/>
  <c r="T171" i="13"/>
  <c r="CZ171" i="13"/>
  <c r="CZ184" i="13"/>
  <c r="EA86" i="13"/>
  <c r="AY63" i="24" s="1"/>
  <c r="AY79" i="24" s="1"/>
  <c r="FX183" i="13"/>
  <c r="P188" i="13"/>
  <c r="FR195" i="13"/>
  <c r="CX120" i="16"/>
  <c r="CX133" i="16"/>
  <c r="CW15" i="16"/>
  <c r="V135" i="16"/>
  <c r="U35" i="16"/>
  <c r="V40" i="16" s="1"/>
  <c r="HH74" i="13"/>
  <c r="H75" i="13"/>
  <c r="F77" i="13"/>
  <c r="JC80" i="13"/>
  <c r="LX117" i="13"/>
  <c r="CX107" i="13"/>
  <c r="FD109" i="13"/>
  <c r="IB109" i="13"/>
  <c r="JZ112" i="13"/>
  <c r="KL113" i="13"/>
  <c r="KL117" i="13"/>
  <c r="V118" i="13"/>
  <c r="KH120" i="13"/>
  <c r="L121" i="13"/>
  <c r="FZ135" i="13"/>
  <c r="F124" i="13"/>
  <c r="DN125" i="13"/>
  <c r="IV140" i="13"/>
  <c r="IV127" i="13"/>
  <c r="IP130" i="13"/>
  <c r="IO82" i="13"/>
  <c r="CR59" i="24" s="1"/>
  <c r="CR75" i="24" s="1"/>
  <c r="AV131" i="13"/>
  <c r="GB131" i="13"/>
  <c r="JB131" i="13"/>
  <c r="EL132" i="13"/>
  <c r="HF132" i="13"/>
  <c r="AT134" i="13"/>
  <c r="IS41" i="13"/>
  <c r="IT41" i="13" s="1"/>
  <c r="JB139" i="13"/>
  <c r="FB140" i="13"/>
  <c r="LF143" i="13"/>
  <c r="GN144" i="13"/>
  <c r="GX146" i="13"/>
  <c r="FJ147" i="13"/>
  <c r="DV148" i="13"/>
  <c r="ET150" i="13"/>
  <c r="CP158" i="13"/>
  <c r="LZ158" i="13"/>
  <c r="P163" i="13"/>
  <c r="MN180" i="13"/>
  <c r="JF171" i="13"/>
  <c r="GZ176" i="13"/>
  <c r="GR185" i="13"/>
  <c r="GQ86" i="13"/>
  <c r="BY63" i="24" s="1"/>
  <c r="BY79" i="24" s="1"/>
  <c r="GX200" i="13"/>
  <c r="GX187" i="13"/>
  <c r="CR195" i="13"/>
  <c r="CR208" i="13"/>
  <c r="CQ87" i="13"/>
  <c r="AL64" i="24" s="1"/>
  <c r="AL80" i="24" s="1"/>
  <c r="LJ206" i="13"/>
  <c r="FH210" i="13"/>
  <c r="CP106" i="13"/>
  <c r="JF104" i="13"/>
  <c r="JE80" i="13"/>
  <c r="FX107" i="13"/>
  <c r="IV120" i="13"/>
  <c r="IV107" i="13"/>
  <c r="F126" i="13"/>
  <c r="FR114" i="13"/>
  <c r="HP117" i="13"/>
  <c r="DV119" i="13"/>
  <c r="N121" i="13"/>
  <c r="CH121" i="13"/>
  <c r="GB135" i="13"/>
  <c r="AT125" i="13"/>
  <c r="DO81" i="13"/>
  <c r="LZ131" i="13"/>
  <c r="EN132" i="13"/>
  <c r="IV136" i="13"/>
  <c r="GF139" i="13"/>
  <c r="CF145" i="13"/>
  <c r="GZ146" i="13"/>
  <c r="AZ157" i="13"/>
  <c r="AY84" i="13"/>
  <c r="U61" i="24" s="1"/>
  <c r="U77" i="24" s="1"/>
  <c r="BR159" i="13"/>
  <c r="KZ159" i="13"/>
  <c r="EJ162" i="13"/>
  <c r="HH162" i="13"/>
  <c r="GF171" i="13"/>
  <c r="JF174" i="13"/>
  <c r="KH182" i="13"/>
  <c r="KH195" i="13"/>
  <c r="KT189" i="13"/>
  <c r="AL203" i="13"/>
  <c r="AL190" i="13"/>
  <c r="AN197" i="13"/>
  <c r="CQ79" i="13"/>
  <c r="JE13" i="13"/>
  <c r="IS79" i="13"/>
  <c r="IE25" i="13"/>
  <c r="LM25" i="13"/>
  <c r="AQ26" i="13"/>
  <c r="AR31" i="13" s="1"/>
  <c r="HE26" i="13"/>
  <c r="JY26" i="13"/>
  <c r="JL31" i="13"/>
  <c r="FD114" i="13"/>
  <c r="LR114" i="13"/>
  <c r="AR104" i="13"/>
  <c r="EJ105" i="13"/>
  <c r="EI80" i="13"/>
  <c r="EJ80" i="13" s="1"/>
  <c r="FZ107" i="13"/>
  <c r="IX107" i="13"/>
  <c r="HL121" i="13"/>
  <c r="KG30" i="13"/>
  <c r="FI30" i="13"/>
  <c r="FJ35" i="13" s="1"/>
  <c r="DV111" i="13"/>
  <c r="HV113" i="13"/>
  <c r="EY81" i="13"/>
  <c r="HT117" i="13"/>
  <c r="FQ34" i="13"/>
  <c r="FR118" i="13"/>
  <c r="AZ119" i="13"/>
  <c r="GY81" i="13"/>
  <c r="EV133" i="13"/>
  <c r="P121" i="13"/>
  <c r="CP124" i="13"/>
  <c r="DP125" i="13"/>
  <c r="HE37" i="13"/>
  <c r="HF128" i="13"/>
  <c r="O82" i="13"/>
  <c r="ET135" i="13"/>
  <c r="BD137" i="13"/>
  <c r="D138" i="13"/>
  <c r="LH143" i="13"/>
  <c r="AQ83" i="13"/>
  <c r="R60" i="24" s="1"/>
  <c r="R76" i="24" s="1"/>
  <c r="GR144" i="13"/>
  <c r="GQ83" i="13"/>
  <c r="BH146" i="13"/>
  <c r="O83" i="13"/>
  <c r="CJ147" i="13"/>
  <c r="IE84" i="13"/>
  <c r="BB157" i="13"/>
  <c r="JD171" i="13"/>
  <c r="JC84" i="13"/>
  <c r="MF158" i="13"/>
  <c r="BJ162" i="13"/>
  <c r="EF164" i="13"/>
  <c r="AJ167" i="13"/>
  <c r="HH170" i="13"/>
  <c r="HH183" i="13"/>
  <c r="JJ174" i="13"/>
  <c r="EJ182" i="13"/>
  <c r="GV185" i="13"/>
  <c r="BP189" i="13"/>
  <c r="BP202" i="13"/>
  <c r="GX213" i="13"/>
  <c r="GW87" i="13"/>
  <c r="CA64" i="24" s="1"/>
  <c r="CA80" i="24" s="1"/>
  <c r="DV117" i="13"/>
  <c r="DV104" i="13"/>
  <c r="FH119" i="13"/>
  <c r="FH106" i="13"/>
  <c r="LA14" i="13"/>
  <c r="LB15" i="13" s="1"/>
  <c r="JD107" i="13"/>
  <c r="MF107" i="13"/>
  <c r="KJ108" i="13"/>
  <c r="FP109" i="13"/>
  <c r="L126" i="13"/>
  <c r="FA81" i="13"/>
  <c r="FB117" i="13"/>
  <c r="HF119" i="13"/>
  <c r="JZ119" i="13"/>
  <c r="BZ120" i="13"/>
  <c r="FB133" i="13"/>
  <c r="CV124" i="13"/>
  <c r="ML125" i="13"/>
  <c r="X127" i="13"/>
  <c r="X140" i="13"/>
  <c r="MC37" i="13"/>
  <c r="MD42" i="13" s="1"/>
  <c r="MD127" i="13"/>
  <c r="GN131" i="13"/>
  <c r="MH131" i="13"/>
  <c r="HP132" i="13"/>
  <c r="BJ137" i="13"/>
  <c r="JZ137" i="13"/>
  <c r="AZ154" i="13"/>
  <c r="IM83" i="13"/>
  <c r="DV157" i="13"/>
  <c r="DV144" i="13"/>
  <c r="EI83" i="13"/>
  <c r="T160" i="13"/>
  <c r="HH151" i="13"/>
  <c r="AL167" i="13"/>
  <c r="EL157" i="13"/>
  <c r="GE84" i="13"/>
  <c r="FT161" i="13"/>
  <c r="FT174" i="13"/>
  <c r="IX161" i="13"/>
  <c r="HP162" i="13"/>
  <c r="JL165" i="13"/>
  <c r="HW18" i="13"/>
  <c r="HX19" i="13" s="1"/>
  <c r="FH169" i="13"/>
  <c r="HN170" i="13"/>
  <c r="AF171" i="13"/>
  <c r="JR171" i="13"/>
  <c r="KH176" i="13"/>
  <c r="MH191" i="13"/>
  <c r="ED193" i="13"/>
  <c r="HL204" i="13"/>
  <c r="HL217" i="13"/>
  <c r="AD218" i="13"/>
  <c r="AC67" i="13"/>
  <c r="AD67" i="13" s="1"/>
  <c r="KJ107" i="13"/>
  <c r="GB109" i="13"/>
  <c r="E80" i="13"/>
  <c r="F104" i="13"/>
  <c r="JL106" i="13"/>
  <c r="D123" i="13"/>
  <c r="KH110" i="13"/>
  <c r="FB124" i="13"/>
  <c r="KP111" i="13"/>
  <c r="V112" i="13"/>
  <c r="CR112" i="13"/>
  <c r="CB128" i="13"/>
  <c r="EZ115" i="13"/>
  <c r="DH120" i="13"/>
  <c r="MN121" i="13"/>
  <c r="BT122" i="13"/>
  <c r="ER122" i="13"/>
  <c r="HP122" i="13"/>
  <c r="LN123" i="13"/>
  <c r="DH126" i="13"/>
  <c r="BJ127" i="13"/>
  <c r="BJ140" i="13"/>
  <c r="HN127" i="13"/>
  <c r="P128" i="13"/>
  <c r="CP128" i="13"/>
  <c r="IP128" i="13"/>
  <c r="KD130" i="13"/>
  <c r="KD143" i="13"/>
  <c r="LZ132" i="13"/>
  <c r="FB134" i="13"/>
  <c r="KO40" i="13"/>
  <c r="KP40" i="13" s="1"/>
  <c r="DF135" i="13"/>
  <c r="ML135" i="13"/>
  <c r="AR138" i="13"/>
  <c r="JV140" i="13"/>
  <c r="DV143" i="13"/>
  <c r="BD149" i="13"/>
  <c r="BC83" i="13"/>
  <c r="W60" i="24" s="1"/>
  <c r="W76" i="24" s="1"/>
  <c r="KP152" i="13"/>
  <c r="EZ154" i="13"/>
  <c r="ID154" i="13"/>
  <c r="HF161" i="13"/>
  <c r="LZ164" i="13"/>
  <c r="AN169" i="13"/>
  <c r="FR183" i="13"/>
  <c r="FR170" i="13"/>
  <c r="GV199" i="13"/>
  <c r="GV186" i="13"/>
  <c r="IJ215" i="13"/>
  <c r="IJ202" i="13"/>
  <c r="II87" i="13"/>
  <c r="F76" i="13"/>
  <c r="CE42" i="16"/>
  <c r="CF141" i="16"/>
  <c r="IB64" i="13"/>
  <c r="DN65" i="13"/>
  <c r="LN66" i="13"/>
  <c r="HF67" i="13"/>
  <c r="LH69" i="13"/>
  <c r="BD70" i="13"/>
  <c r="KX70" i="13"/>
  <c r="AR71" i="13"/>
  <c r="LX74" i="13"/>
  <c r="JT75" i="13"/>
  <c r="LQ80" i="13"/>
  <c r="C14" i="13"/>
  <c r="D15" i="13" s="1"/>
  <c r="HP107" i="13"/>
  <c r="JV109" i="13"/>
  <c r="CH123" i="13"/>
  <c r="DP117" i="13"/>
  <c r="JT121" i="13"/>
  <c r="KX125" i="13"/>
  <c r="AJ126" i="13"/>
  <c r="HT127" i="13"/>
  <c r="BP133" i="13"/>
  <c r="HT136" i="13"/>
  <c r="GV151" i="13"/>
  <c r="GV138" i="13"/>
  <c r="FB139" i="13"/>
  <c r="EB143" i="13"/>
  <c r="CP148" i="13"/>
  <c r="LZ151" i="13"/>
  <c r="FH160" i="13"/>
  <c r="IF160" i="13"/>
  <c r="ED174" i="13"/>
  <c r="ED161" i="13"/>
  <c r="JZ182" i="13"/>
  <c r="JY85" i="13"/>
  <c r="DE62" i="24" s="1"/>
  <c r="DE78" i="24" s="1"/>
  <c r="P170" i="13"/>
  <c r="O85" i="13"/>
  <c r="FX170" i="13"/>
  <c r="T173" i="13"/>
  <c r="AT175" i="13"/>
  <c r="AS85" i="13"/>
  <c r="LE86" i="13"/>
  <c r="LB198" i="13"/>
  <c r="AT201" i="13"/>
  <c r="T69" i="13"/>
  <c r="MP208" i="13"/>
  <c r="MO69" i="13"/>
  <c r="MP74" i="13" s="1"/>
  <c r="CH222" i="13"/>
  <c r="CG69" i="13"/>
  <c r="CG88" i="13"/>
  <c r="LH222" i="13"/>
  <c r="LG88" i="13"/>
  <c r="JV214" i="13"/>
  <c r="L228" i="13"/>
  <c r="CN215" i="13"/>
  <c r="FR215" i="13"/>
  <c r="FQ71" i="13"/>
  <c r="FR71" i="13" s="1"/>
  <c r="EV216" i="13"/>
  <c r="EU71" i="13"/>
  <c r="CP231" i="13"/>
  <c r="CP218" i="13"/>
  <c r="DF31" i="16"/>
  <c r="CI13" i="13"/>
  <c r="ER29" i="13"/>
  <c r="KQ13" i="13"/>
  <c r="MK13" i="13"/>
  <c r="ML14" i="13" s="1"/>
  <c r="AA13" i="13"/>
  <c r="DG13" i="13"/>
  <c r="IX108" i="13"/>
  <c r="LW30" i="13"/>
  <c r="LX35" i="13" s="1"/>
  <c r="LX108" i="13"/>
  <c r="L123" i="13"/>
  <c r="CJ123" i="13"/>
  <c r="KL123" i="13"/>
  <c r="AT126" i="13"/>
  <c r="KB127" i="13"/>
  <c r="IF115" i="13"/>
  <c r="ML117" i="13"/>
  <c r="IP119" i="13"/>
  <c r="LN119" i="13"/>
  <c r="MF120" i="13"/>
  <c r="MF133" i="13"/>
  <c r="GZ121" i="13"/>
  <c r="BZ135" i="13"/>
  <c r="EV135" i="13"/>
  <c r="HX122" i="13"/>
  <c r="CN125" i="13"/>
  <c r="CN138" i="13"/>
  <c r="BP127" i="13"/>
  <c r="BP140" i="13"/>
  <c r="EN127" i="13"/>
  <c r="KT127" i="13"/>
  <c r="LZ128" i="13"/>
  <c r="BL130" i="13"/>
  <c r="HP143" i="13"/>
  <c r="HO82" i="13"/>
  <c r="BR133" i="13"/>
  <c r="HP133" i="13"/>
  <c r="CZ137" i="13"/>
  <c r="LP137" i="13"/>
  <c r="CF152" i="13"/>
  <c r="ED145" i="13"/>
  <c r="CR148" i="13"/>
  <c r="LX148" i="13"/>
  <c r="ER149" i="13"/>
  <c r="DS50" i="13"/>
  <c r="DT55" i="13" s="1"/>
  <c r="FJ160" i="13"/>
  <c r="BL163" i="13"/>
  <c r="GB164" i="13"/>
  <c r="JD177" i="13"/>
  <c r="JD164" i="13"/>
  <c r="LX189" i="13"/>
  <c r="LW85" i="13"/>
  <c r="LH183" i="13"/>
  <c r="KT191" i="13"/>
  <c r="KT204" i="13"/>
  <c r="IB198" i="13"/>
  <c r="CN213" i="13"/>
  <c r="CN200" i="13"/>
  <c r="CJ209" i="13"/>
  <c r="CI88" i="13"/>
  <c r="AZ223" i="13"/>
  <c r="AY88" i="13"/>
  <c r="U65" i="24" s="1"/>
  <c r="U81" i="24" s="1"/>
  <c r="BD65" i="24"/>
  <c r="BD81" i="24" s="1"/>
  <c r="EN88" i="13"/>
  <c r="JZ217" i="13"/>
  <c r="JN225" i="13"/>
  <c r="MN110" i="13"/>
  <c r="BR112" i="13"/>
  <c r="JZ115" i="13"/>
  <c r="AF105" i="13"/>
  <c r="KT107" i="13"/>
  <c r="N123" i="13"/>
  <c r="KP123" i="13"/>
  <c r="FZ112" i="13"/>
  <c r="KD127" i="13"/>
  <c r="FH115" i="13"/>
  <c r="II32" i="13"/>
  <c r="KK81" i="13"/>
  <c r="EC35" i="13"/>
  <c r="ED40" i="13" s="1"/>
  <c r="HD121" i="13"/>
  <c r="IB122" i="13"/>
  <c r="AB123" i="13"/>
  <c r="BJ124" i="13"/>
  <c r="HL124" i="13"/>
  <c r="KP124" i="13"/>
  <c r="V125" i="13"/>
  <c r="CP125" i="13"/>
  <c r="BR127" i="13"/>
  <c r="BP130" i="13"/>
  <c r="BO82" i="13"/>
  <c r="BP83" i="13" s="1"/>
  <c r="HS82" i="13"/>
  <c r="KL130" i="13"/>
  <c r="DL132" i="13"/>
  <c r="DL145" i="13"/>
  <c r="ML132" i="13"/>
  <c r="KL133" i="13"/>
  <c r="E47" i="24"/>
  <c r="F136" i="13"/>
  <c r="AD137" i="13"/>
  <c r="DD137" i="13"/>
  <c r="LR137" i="13"/>
  <c r="AZ138" i="13"/>
  <c r="GX138" i="13"/>
  <c r="BJ145" i="13"/>
  <c r="CV148" i="13"/>
  <c r="FT148" i="13"/>
  <c r="BQ84" i="13"/>
  <c r="EV158" i="13"/>
  <c r="EV171" i="13"/>
  <c r="DT159" i="13"/>
  <c r="FL160" i="13"/>
  <c r="IL160" i="13"/>
  <c r="EJ161" i="13"/>
  <c r="AF162" i="13"/>
  <c r="HF180" i="13"/>
  <c r="JB187" i="13"/>
  <c r="BT188" i="13"/>
  <c r="HX208" i="13"/>
  <c r="HW87" i="13"/>
  <c r="BJ213" i="13"/>
  <c r="BI88" i="13"/>
  <c r="FX228" i="13"/>
  <c r="FW88" i="13"/>
  <c r="BQ65" i="24" s="1"/>
  <c r="BQ81" i="24" s="1"/>
  <c r="JD215" i="13"/>
  <c r="EL224" i="13"/>
  <c r="BB123" i="16"/>
  <c r="BB110" i="16"/>
  <c r="BA31" i="16"/>
  <c r="BJ114" i="16"/>
  <c r="BJ127" i="16"/>
  <c r="BI32" i="16"/>
  <c r="BI84" i="16"/>
  <c r="BJ156" i="16"/>
  <c r="BL160" i="16"/>
  <c r="BK50" i="16"/>
  <c r="CO29" i="13"/>
  <c r="CP34" i="13" s="1"/>
  <c r="CP104" i="13"/>
  <c r="AJ118" i="13"/>
  <c r="H120" i="13"/>
  <c r="KX107" i="13"/>
  <c r="MD108" i="13"/>
  <c r="CO14" i="13"/>
  <c r="CP14" i="13" s="1"/>
  <c r="KR110" i="13"/>
  <c r="DD112" i="13"/>
  <c r="GB112" i="13"/>
  <c r="FJ115" i="13"/>
  <c r="IL115" i="13"/>
  <c r="LH115" i="13"/>
  <c r="KL118" i="13"/>
  <c r="JN120" i="13"/>
  <c r="BL121" i="13"/>
  <c r="F122" i="13"/>
  <c r="CB122" i="13"/>
  <c r="AD123" i="13"/>
  <c r="LX123" i="13"/>
  <c r="CR125" i="13"/>
  <c r="BT127" i="13"/>
  <c r="HT130" i="13"/>
  <c r="DN132" i="13"/>
  <c r="X134" i="13"/>
  <c r="FB136" i="13"/>
  <c r="KT136" i="13"/>
  <c r="AF137" i="13"/>
  <c r="FZ137" i="13"/>
  <c r="GY41" i="13"/>
  <c r="GZ41" i="13" s="1"/>
  <c r="JZ138" i="13"/>
  <c r="HH140" i="13"/>
  <c r="KJ140" i="13"/>
  <c r="P141" i="13"/>
  <c r="BL145" i="13"/>
  <c r="HP145" i="13"/>
  <c r="KR160" i="13"/>
  <c r="HD150" i="13"/>
  <c r="JF151" i="13"/>
  <c r="EZ152" i="13"/>
  <c r="IB152" i="13"/>
  <c r="IB165" i="13"/>
  <c r="JI84" i="13"/>
  <c r="CY61" i="24" s="1"/>
  <c r="CY77" i="24" s="1"/>
  <c r="JZ159" i="13"/>
  <c r="BB172" i="13"/>
  <c r="AL178" i="13"/>
  <c r="BB199" i="13"/>
  <c r="BX188" i="13"/>
  <c r="EZ191" i="13"/>
  <c r="EZ204" i="13"/>
  <c r="AR192" i="13"/>
  <c r="KK87" i="13"/>
  <c r="LX212" i="13"/>
  <c r="LW88" i="13"/>
  <c r="FZ215" i="13"/>
  <c r="FZ228" i="13"/>
  <c r="FD216" i="13"/>
  <c r="GZ227" i="13"/>
  <c r="H51" i="16"/>
  <c r="CJ120" i="16"/>
  <c r="CI30" i="16"/>
  <c r="AV130" i="16"/>
  <c r="AU39" i="16"/>
  <c r="AV44" i="16" s="1"/>
  <c r="AL105" i="13"/>
  <c r="BJ119" i="13"/>
  <c r="BI80" i="13"/>
  <c r="JV106" i="13"/>
  <c r="EL122" i="13"/>
  <c r="HV110" i="13"/>
  <c r="KT123" i="13"/>
  <c r="AJ112" i="13"/>
  <c r="DX113" i="13"/>
  <c r="JR113" i="13"/>
  <c r="EZ114" i="13"/>
  <c r="HO32" i="13"/>
  <c r="KJ127" i="13"/>
  <c r="LJ115" i="13"/>
  <c r="AV117" i="13"/>
  <c r="C81" i="13"/>
  <c r="ER118" i="13"/>
  <c r="KP118" i="13"/>
  <c r="JR120" i="13"/>
  <c r="BP121" i="13"/>
  <c r="H122" i="13"/>
  <c r="ET124" i="13"/>
  <c r="JD128" i="13"/>
  <c r="DP132" i="13"/>
  <c r="FR134" i="13"/>
  <c r="JZ135" i="13"/>
  <c r="JZ148" i="13"/>
  <c r="KX136" i="13"/>
  <c r="JB137" i="13"/>
  <c r="BB138" i="13"/>
  <c r="GZ138" i="13"/>
  <c r="H139" i="13"/>
  <c r="CH139" i="13"/>
  <c r="HL140" i="13"/>
  <c r="KL143" i="13"/>
  <c r="P144" i="13"/>
  <c r="BP145" i="13"/>
  <c r="GB159" i="13"/>
  <c r="GB146" i="13"/>
  <c r="CZ161" i="13"/>
  <c r="DD151" i="13"/>
  <c r="FB152" i="13"/>
  <c r="AR153" i="13"/>
  <c r="JT153" i="13"/>
  <c r="MN170" i="13"/>
  <c r="MN157" i="13"/>
  <c r="KA84" i="13"/>
  <c r="DF61" i="24" s="1"/>
  <c r="DF77" i="24" s="1"/>
  <c r="CP160" i="13"/>
  <c r="JM84" i="13"/>
  <c r="DI62" i="24"/>
  <c r="DI78" i="24" s="1"/>
  <c r="HP175" i="13"/>
  <c r="BX190" i="13"/>
  <c r="BX177" i="13"/>
  <c r="JF187" i="13"/>
  <c r="MF190" i="13"/>
  <c r="ME86" i="13"/>
  <c r="HL199" i="13"/>
  <c r="HK87" i="13"/>
  <c r="CF64" i="24" s="1"/>
  <c r="CF80" i="24" s="1"/>
  <c r="LP205" i="13"/>
  <c r="LP218" i="13"/>
  <c r="L222" i="13"/>
  <c r="IB226" i="13"/>
  <c r="IB213" i="13"/>
  <c r="CZ218" i="13"/>
  <c r="JF218" i="13"/>
  <c r="HW80" i="13"/>
  <c r="KR104" i="13"/>
  <c r="FT105" i="13"/>
  <c r="FT106" i="13"/>
  <c r="LJ107" i="13"/>
  <c r="GR109" i="13"/>
  <c r="DX123" i="13"/>
  <c r="GR110" i="13"/>
  <c r="JJ110" i="13"/>
  <c r="GN111" i="13"/>
  <c r="JB124" i="13"/>
  <c r="DN112" i="13"/>
  <c r="JF112" i="13"/>
  <c r="AV126" i="13"/>
  <c r="GH113" i="13"/>
  <c r="LZ113" i="13"/>
  <c r="BB127" i="13"/>
  <c r="EB114" i="13"/>
  <c r="ED115" i="13"/>
  <c r="GX115" i="13"/>
  <c r="CP119" i="13"/>
  <c r="FP119" i="13"/>
  <c r="FZ120" i="13"/>
  <c r="IP120" i="13"/>
  <c r="IT121" i="13"/>
  <c r="LR121" i="13"/>
  <c r="AN123" i="13"/>
  <c r="LZ123" i="13"/>
  <c r="HF124" i="13"/>
  <c r="BX125" i="13"/>
  <c r="KD125" i="13"/>
  <c r="N126" i="13"/>
  <c r="AD127" i="13"/>
  <c r="DF127" i="13"/>
  <c r="GH127" i="13"/>
  <c r="JF127" i="13"/>
  <c r="BB128" i="13"/>
  <c r="BB141" i="13"/>
  <c r="MP128" i="13"/>
  <c r="CF130" i="13"/>
  <c r="FD130" i="13"/>
  <c r="HV130" i="13"/>
  <c r="FH131" i="13"/>
  <c r="IB131" i="13"/>
  <c r="X132" i="13"/>
  <c r="IJ145" i="13"/>
  <c r="LF132" i="13"/>
  <c r="LR134" i="13"/>
  <c r="N137" i="13"/>
  <c r="AB138" i="13"/>
  <c r="CX138" i="13"/>
  <c r="FZ138" i="13"/>
  <c r="BT140" i="13"/>
  <c r="HV143" i="13"/>
  <c r="CX144" i="13"/>
  <c r="HL145" i="13"/>
  <c r="KJ145" i="13"/>
  <c r="JR160" i="13"/>
  <c r="JR147" i="13"/>
  <c r="AI46" i="13"/>
  <c r="AJ51" i="13" s="1"/>
  <c r="DL149" i="13"/>
  <c r="HL153" i="13"/>
  <c r="KR156" i="13"/>
  <c r="CZ157" i="13"/>
  <c r="KH171" i="13"/>
  <c r="KH158" i="13"/>
  <c r="KL160" i="13"/>
  <c r="GJ161" i="13"/>
  <c r="BH177" i="13"/>
  <c r="BD166" i="13"/>
  <c r="N173" i="13"/>
  <c r="CP173" i="13"/>
  <c r="BD174" i="13"/>
  <c r="JN175" i="13"/>
  <c r="FL180" i="13"/>
  <c r="ED182" i="13"/>
  <c r="GZ182" i="13"/>
  <c r="KB182" i="13"/>
  <c r="KB195" i="13"/>
  <c r="AA60" i="13"/>
  <c r="AB60" i="13" s="1"/>
  <c r="KR186" i="13"/>
  <c r="MH203" i="13"/>
  <c r="MH190" i="13"/>
  <c r="FD191" i="13"/>
  <c r="LB195" i="13"/>
  <c r="H197" i="13"/>
  <c r="CH197" i="13"/>
  <c r="KX198" i="13"/>
  <c r="JF216" i="13"/>
  <c r="JF203" i="13"/>
  <c r="FD222" i="13"/>
  <c r="LB107" i="13"/>
  <c r="KP108" i="13"/>
  <c r="KB109" i="13"/>
  <c r="F111" i="13"/>
  <c r="BL113" i="13"/>
  <c r="CN104" i="13"/>
  <c r="LJ106" i="13"/>
  <c r="LZ108" i="13"/>
  <c r="GV109" i="13"/>
  <c r="JJ109" i="13"/>
  <c r="JD124" i="13"/>
  <c r="DP112" i="13"/>
  <c r="BD114" i="13"/>
  <c r="ED114" i="13"/>
  <c r="GZ115" i="13"/>
  <c r="E81" i="13"/>
  <c r="FD117" i="13"/>
  <c r="T118" i="13"/>
  <c r="KR118" i="13"/>
  <c r="AD132" i="13"/>
  <c r="IN119" i="13"/>
  <c r="LJ132" i="13"/>
  <c r="AJ120" i="13"/>
  <c r="DF120" i="13"/>
  <c r="GB120" i="13"/>
  <c r="AR121" i="13"/>
  <c r="DV123" i="13"/>
  <c r="BL124" i="13"/>
  <c r="ER124" i="13"/>
  <c r="HH124" i="13"/>
  <c r="HP125" i="13"/>
  <c r="DH127" i="13"/>
  <c r="JJ127" i="13"/>
  <c r="MF140" i="13"/>
  <c r="BD128" i="13"/>
  <c r="EF128" i="13"/>
  <c r="CH130" i="13"/>
  <c r="HX130" i="13"/>
  <c r="CR144" i="13"/>
  <c r="ID131" i="13"/>
  <c r="FR132" i="13"/>
  <c r="AR133" i="13"/>
  <c r="GB133" i="13"/>
  <c r="JB133" i="13"/>
  <c r="IX147" i="13"/>
  <c r="LV134" i="13"/>
  <c r="CH136" i="13"/>
  <c r="HP149" i="13"/>
  <c r="CN150" i="13"/>
  <c r="FK41" i="13"/>
  <c r="FL46" i="13" s="1"/>
  <c r="IF137" i="13"/>
  <c r="AD138" i="13"/>
  <c r="CZ138" i="13"/>
  <c r="LQ41" i="13"/>
  <c r="AT139" i="13"/>
  <c r="EZ143" i="13"/>
  <c r="V144" i="13"/>
  <c r="IB148" i="13"/>
  <c r="DN149" i="13"/>
  <c r="CJ150" i="13"/>
  <c r="CW47" i="13"/>
  <c r="CX52" i="13" s="1"/>
  <c r="CX152" i="13"/>
  <c r="X154" i="13"/>
  <c r="AF157" i="13"/>
  <c r="DD157" i="13"/>
  <c r="GF157" i="13"/>
  <c r="HG49" i="13"/>
  <c r="HH49" i="13" s="1"/>
  <c r="KP160" i="13"/>
  <c r="AD174" i="13"/>
  <c r="GN161" i="13"/>
  <c r="BH164" i="13"/>
  <c r="HH169" i="13"/>
  <c r="V170" i="13"/>
  <c r="P173" i="13"/>
  <c r="LR173" i="13"/>
  <c r="MN175" i="13"/>
  <c r="FP180" i="13"/>
  <c r="KD182" i="13"/>
  <c r="P183" i="13"/>
  <c r="DD200" i="13"/>
  <c r="DD187" i="13"/>
  <c r="MN193" i="13"/>
  <c r="MN206" i="13"/>
  <c r="BH125" i="16"/>
  <c r="BG36" i="16"/>
  <c r="BH41" i="16" s="1"/>
  <c r="CV126" i="16"/>
  <c r="CU37" i="16"/>
  <c r="JF111" i="13"/>
  <c r="ID104" i="13"/>
  <c r="KW80" i="13"/>
  <c r="FZ105" i="13"/>
  <c r="DL106" i="13"/>
  <c r="IT106" i="13"/>
  <c r="AZ108" i="13"/>
  <c r="MF108" i="13"/>
  <c r="EF110" i="13"/>
  <c r="GZ110" i="13"/>
  <c r="EC31" i="13"/>
  <c r="LZ111" i="13"/>
  <c r="MD112" i="13"/>
  <c r="DV113" i="13"/>
  <c r="JF126" i="13"/>
  <c r="MF126" i="13"/>
  <c r="BJ114" i="13"/>
  <c r="ML114" i="13"/>
  <c r="BP115" i="13"/>
  <c r="EL115" i="13"/>
  <c r="KB115" i="13"/>
  <c r="L117" i="13"/>
  <c r="KX130" i="13"/>
  <c r="IB118" i="13"/>
  <c r="FX119" i="13"/>
  <c r="IT119" i="13"/>
  <c r="DL120" i="13"/>
  <c r="LR35" i="13"/>
  <c r="DF121" i="13"/>
  <c r="AV123" i="13"/>
  <c r="GX123" i="13"/>
  <c r="JR123" i="13"/>
  <c r="MH123" i="13"/>
  <c r="BR124" i="13"/>
  <c r="HN137" i="13"/>
  <c r="KJ124" i="13"/>
  <c r="L125" i="13"/>
  <c r="FB125" i="13"/>
  <c r="KL138" i="13"/>
  <c r="FL126" i="13"/>
  <c r="GP127" i="13"/>
  <c r="BJ128" i="13"/>
  <c r="ID130" i="13"/>
  <c r="II39" i="13"/>
  <c r="IJ44" i="13" s="1"/>
  <c r="KT131" i="13"/>
  <c r="AF132" i="13"/>
  <c r="DD132" i="13"/>
  <c r="DD145" i="13"/>
  <c r="FX132" i="13"/>
  <c r="LN132" i="13"/>
  <c r="GH133" i="13"/>
  <c r="GH146" i="13"/>
  <c r="V150" i="13"/>
  <c r="CR137" i="13"/>
  <c r="IL137" i="13"/>
  <c r="LF137" i="13"/>
  <c r="AJ138" i="13"/>
  <c r="GF138" i="13"/>
  <c r="GN139" i="13"/>
  <c r="GV141" i="13"/>
  <c r="DD144" i="13"/>
  <c r="GB144" i="13"/>
  <c r="ML144" i="13"/>
  <c r="DT162" i="13"/>
  <c r="CP150" i="13"/>
  <c r="IV150" i="13"/>
  <c r="JB157" i="13"/>
  <c r="GR174" i="13"/>
  <c r="DD165" i="13"/>
  <c r="HN179" i="13"/>
  <c r="BL169" i="13"/>
  <c r="AB170" i="13"/>
  <c r="V173" i="13"/>
  <c r="IF176" i="13"/>
  <c r="BD192" i="13"/>
  <c r="BD179" i="13"/>
  <c r="HV186" i="13"/>
  <c r="DN201" i="13"/>
  <c r="DL230" i="13"/>
  <c r="GH217" i="13"/>
  <c r="MP221" i="13"/>
  <c r="CP71" i="13"/>
  <c r="BH74" i="13"/>
  <c r="AV75" i="13"/>
  <c r="GP75" i="13"/>
  <c r="KZ104" i="13"/>
  <c r="IT105" i="13"/>
  <c r="LN118" i="13"/>
  <c r="GF120" i="13"/>
  <c r="LV107" i="13"/>
  <c r="BB108" i="13"/>
  <c r="BJ109" i="13"/>
  <c r="JQ80" i="13"/>
  <c r="BO31" i="13"/>
  <c r="BP36" i="13" s="1"/>
  <c r="EJ110" i="13"/>
  <c r="ED111" i="13"/>
  <c r="GR111" i="13"/>
  <c r="JL111" i="13"/>
  <c r="DX112" i="13"/>
  <c r="DX125" i="13"/>
  <c r="GR112" i="13"/>
  <c r="MF112" i="13"/>
  <c r="JJ113" i="13"/>
  <c r="MH126" i="13"/>
  <c r="EK32" i="13"/>
  <c r="BR115" i="13"/>
  <c r="KD128" i="13"/>
  <c r="CP117" i="13"/>
  <c r="ID117" i="13"/>
  <c r="KX117" i="13"/>
  <c r="CN118" i="13"/>
  <c r="FG81" i="13"/>
  <c r="IV119" i="13"/>
  <c r="LV120" i="13"/>
  <c r="GF121" i="13"/>
  <c r="AV135" i="13"/>
  <c r="ED123" i="13"/>
  <c r="GZ123" i="13"/>
  <c r="JT123" i="13"/>
  <c r="EV124" i="13"/>
  <c r="HN124" i="13"/>
  <c r="N125" i="13"/>
  <c r="FP126" i="13"/>
  <c r="GR127" i="13"/>
  <c r="ML127" i="13"/>
  <c r="EN128" i="13"/>
  <c r="L143" i="13"/>
  <c r="IJ131" i="13"/>
  <c r="AJ132" i="13"/>
  <c r="FZ132" i="13"/>
  <c r="IT132" i="13"/>
  <c r="BL135" i="13"/>
  <c r="HN135" i="13"/>
  <c r="FD136" i="13"/>
  <c r="X137" i="13"/>
  <c r="CV137" i="13"/>
  <c r="GH138" i="13"/>
  <c r="IX151" i="13"/>
  <c r="DX139" i="13"/>
  <c r="CF143" i="13"/>
  <c r="ID143" i="13"/>
  <c r="LB143" i="13"/>
  <c r="DF144" i="13"/>
  <c r="JL144" i="13"/>
  <c r="IX146" i="13"/>
  <c r="LF148" i="13"/>
  <c r="BL151" i="13"/>
  <c r="GB152" i="13"/>
  <c r="AD154" i="13"/>
  <c r="KZ156" i="13"/>
  <c r="KX160" i="13"/>
  <c r="GV161" i="13"/>
  <c r="CF162" i="13"/>
  <c r="IF162" i="13"/>
  <c r="LF175" i="13"/>
  <c r="LF162" i="13"/>
  <c r="AD167" i="13"/>
  <c r="KP169" i="13"/>
  <c r="X173" i="13"/>
  <c r="JB173" i="13"/>
  <c r="LV178" i="13"/>
  <c r="HH179" i="13"/>
  <c r="HH192" i="13"/>
  <c r="EN182" i="13"/>
  <c r="HH182" i="13"/>
  <c r="KL182" i="13"/>
  <c r="KZ186" i="13"/>
  <c r="EF189" i="13"/>
  <c r="HN192" i="13"/>
  <c r="FB198" i="13"/>
  <c r="DX199" i="13"/>
  <c r="FR117" i="13"/>
  <c r="DF118" i="13"/>
  <c r="GF106" i="13"/>
  <c r="LX107" i="13"/>
  <c r="GX121" i="13"/>
  <c r="EF109" i="13"/>
  <c r="HD122" i="13"/>
  <c r="EK31" i="13"/>
  <c r="EL31" i="13" s="1"/>
  <c r="JT110" i="13"/>
  <c r="EF124" i="13"/>
  <c r="BJ125" i="13"/>
  <c r="EB112" i="13"/>
  <c r="JL113" i="13"/>
  <c r="EL114" i="13"/>
  <c r="HL115" i="13"/>
  <c r="IF117" i="13"/>
  <c r="AD118" i="13"/>
  <c r="LB118" i="13"/>
  <c r="AZ135" i="13"/>
  <c r="DT122" i="13"/>
  <c r="HD123" i="13"/>
  <c r="HP124" i="13"/>
  <c r="IB125" i="13"/>
  <c r="LH126" i="13"/>
  <c r="DT140" i="13"/>
  <c r="JT127" i="13"/>
  <c r="MN127" i="13"/>
  <c r="BP141" i="13"/>
  <c r="ER128" i="13"/>
  <c r="N130" i="13"/>
  <c r="FP131" i="13"/>
  <c r="GB132" i="13"/>
  <c r="GV134" i="13"/>
  <c r="HP135" i="13"/>
  <c r="X136" i="13"/>
  <c r="CP136" i="13"/>
  <c r="FS41" i="13"/>
  <c r="FT46" i="13" s="1"/>
  <c r="IP137" i="13"/>
  <c r="LJ137" i="13"/>
  <c r="DH138" i="13"/>
  <c r="JB138" i="13"/>
  <c r="LX151" i="13"/>
  <c r="BB139" i="13"/>
  <c r="FJ153" i="13"/>
  <c r="KB154" i="13"/>
  <c r="CH143" i="13"/>
  <c r="DH144" i="13"/>
  <c r="DF146" i="13"/>
  <c r="FX146" i="13"/>
  <c r="JB146" i="13"/>
  <c r="LH148" i="13"/>
  <c r="AV149" i="13"/>
  <c r="N150" i="13"/>
  <c r="FZ150" i="13"/>
  <c r="HP151" i="13"/>
  <c r="KP151" i="13"/>
  <c r="CA84" i="13"/>
  <c r="AF61" i="24" s="1"/>
  <c r="AF77" i="24" s="1"/>
  <c r="LB156" i="13"/>
  <c r="GN157" i="13"/>
  <c r="JF157" i="13"/>
  <c r="MH157" i="13"/>
  <c r="ET158" i="13"/>
  <c r="DP174" i="13"/>
  <c r="CH162" i="13"/>
  <c r="JF178" i="13"/>
  <c r="KT166" i="13"/>
  <c r="KT179" i="13"/>
  <c r="AF167" i="13"/>
  <c r="AF170" i="13"/>
  <c r="AB173" i="13"/>
  <c r="GX175" i="13"/>
  <c r="GX188" i="13"/>
  <c r="IX178" i="13"/>
  <c r="LX178" i="13"/>
  <c r="BJ179" i="13"/>
  <c r="EJ179" i="13"/>
  <c r="IB186" i="13"/>
  <c r="GR187" i="13"/>
  <c r="BD189" i="13"/>
  <c r="DF203" i="13"/>
  <c r="DF190" i="13"/>
  <c r="GB197" i="13"/>
  <c r="DP210" i="13"/>
  <c r="DN217" i="13"/>
  <c r="DN230" i="13"/>
  <c r="JN217" i="13"/>
  <c r="JN230" i="13"/>
  <c r="MP217" i="13"/>
  <c r="IX227" i="13"/>
  <c r="JJ67" i="13"/>
  <c r="ML67" i="13"/>
  <c r="IF70" i="13"/>
  <c r="N75" i="13"/>
  <c r="HF106" i="13"/>
  <c r="JZ107" i="13"/>
  <c r="P108" i="13"/>
  <c r="CX108" i="13"/>
  <c r="GF108" i="13"/>
  <c r="D109" i="13"/>
  <c r="CJ109" i="13"/>
  <c r="FR109" i="13"/>
  <c r="BX110" i="13"/>
  <c r="FD110" i="13"/>
  <c r="BJ111" i="13"/>
  <c r="ER111" i="13"/>
  <c r="HX111" i="13"/>
  <c r="LF111" i="13"/>
  <c r="V114" i="13"/>
  <c r="H115" i="13"/>
  <c r="CP115" i="13"/>
  <c r="FX115" i="13"/>
  <c r="JD115" i="13"/>
  <c r="ML115" i="13"/>
  <c r="HM80" i="13"/>
  <c r="HP119" i="13"/>
  <c r="KJ106" i="13"/>
  <c r="KP107" i="13"/>
  <c r="IJ109" i="13"/>
  <c r="FR123" i="13"/>
  <c r="FP111" i="13"/>
  <c r="KT124" i="13"/>
  <c r="LB126" i="13"/>
  <c r="FW32" i="13"/>
  <c r="AL115" i="13"/>
  <c r="LV115" i="13"/>
  <c r="EF117" i="13"/>
  <c r="GX117" i="13"/>
  <c r="MP118" i="13"/>
  <c r="N120" i="13"/>
  <c r="HT120" i="13"/>
  <c r="CI81" i="13"/>
  <c r="ET121" i="13"/>
  <c r="HX121" i="13"/>
  <c r="KX121" i="13"/>
  <c r="KT122" i="13"/>
  <c r="FT123" i="13"/>
  <c r="LH123" i="13"/>
  <c r="JF137" i="13"/>
  <c r="LZ124" i="13"/>
  <c r="MD125" i="13"/>
  <c r="BL126" i="13"/>
  <c r="LH127" i="13"/>
  <c r="IU37" i="13"/>
  <c r="IV42" i="13" s="1"/>
  <c r="BD130" i="13"/>
  <c r="JV131" i="13"/>
  <c r="MP131" i="13"/>
  <c r="HL132" i="13"/>
  <c r="KT133" i="13"/>
  <c r="KT134" i="13"/>
  <c r="JJ136" i="13"/>
  <c r="KB137" i="13"/>
  <c r="D49" i="24"/>
  <c r="HP138" i="13"/>
  <c r="FL139" i="13"/>
  <c r="DX143" i="13"/>
  <c r="GX143" i="13"/>
  <c r="JR143" i="13"/>
  <c r="ER159" i="13"/>
  <c r="FR160" i="13"/>
  <c r="EB148" i="13"/>
  <c r="EL150" i="13"/>
  <c r="AC46" i="13"/>
  <c r="AD51" i="13" s="1"/>
  <c r="KT152" i="13"/>
  <c r="GJ153" i="13"/>
  <c r="JJ153" i="13"/>
  <c r="BZ167" i="13"/>
  <c r="BZ154" i="13"/>
  <c r="GJ158" i="13"/>
  <c r="BS50" i="13"/>
  <c r="BT50" i="13" s="1"/>
  <c r="EV159" i="13"/>
  <c r="GZ162" i="13"/>
  <c r="BX176" i="13"/>
  <c r="HV163" i="13"/>
  <c r="GH164" i="13"/>
  <c r="ER167" i="13"/>
  <c r="BZ170" i="13"/>
  <c r="HD171" i="13"/>
  <c r="HD184" i="13"/>
  <c r="ER173" i="13"/>
  <c r="ED176" i="13"/>
  <c r="IV177" i="13"/>
  <c r="LR177" i="13"/>
  <c r="LG86" i="13"/>
  <c r="LH190" i="13"/>
  <c r="LY87" i="13"/>
  <c r="LZ196" i="13"/>
  <c r="CF214" i="13"/>
  <c r="CF201" i="13"/>
  <c r="AV204" i="13"/>
  <c r="DD218" i="13"/>
  <c r="DD205" i="13"/>
  <c r="AV57" i="16"/>
  <c r="BH71" i="16"/>
  <c r="CA19" i="16"/>
  <c r="F173" i="16"/>
  <c r="E55" i="16"/>
  <c r="CG19" i="16"/>
  <c r="CH173" i="16"/>
  <c r="H179" i="16"/>
  <c r="G57" i="16"/>
  <c r="DP193" i="16"/>
  <c r="DP180" i="16"/>
  <c r="DO57" i="16"/>
  <c r="AR202" i="16"/>
  <c r="AQ66" i="16"/>
  <c r="AR66" i="16" s="1"/>
  <c r="MN67" i="13"/>
  <c r="BZ75" i="13"/>
  <c r="IJ75" i="13"/>
  <c r="LJ70" i="13"/>
  <c r="BD71" i="13"/>
  <c r="V74" i="13"/>
  <c r="P75" i="13"/>
  <c r="EB106" i="13"/>
  <c r="HH106" i="13"/>
  <c r="AF107" i="13"/>
  <c r="KB107" i="13"/>
  <c r="T108" i="13"/>
  <c r="CZ108" i="13"/>
  <c r="F109" i="13"/>
  <c r="CN109" i="13"/>
  <c r="MH109" i="13"/>
  <c r="BZ110" i="13"/>
  <c r="FH110" i="13"/>
  <c r="ET111" i="13"/>
  <c r="IB111" i="13"/>
  <c r="EF112" i="13"/>
  <c r="HN112" i="13"/>
  <c r="KT112" i="13"/>
  <c r="DT113" i="13"/>
  <c r="GZ113" i="13"/>
  <c r="KH113" i="13"/>
  <c r="X114" i="13"/>
  <c r="L115" i="13"/>
  <c r="CR115" i="13"/>
  <c r="MN115" i="13"/>
  <c r="D105" i="13"/>
  <c r="HP105" i="13"/>
  <c r="P107" i="13"/>
  <c r="CI30" i="13"/>
  <c r="FX109" i="13"/>
  <c r="IL109" i="13"/>
  <c r="LF110" i="13"/>
  <c r="DF111" i="13"/>
  <c r="FR111" i="13"/>
  <c r="FR112" i="13"/>
  <c r="IJ113" i="13"/>
  <c r="IO32" i="13"/>
  <c r="IP37" i="13" s="1"/>
  <c r="GB115" i="13"/>
  <c r="EJ117" i="13"/>
  <c r="BL118" i="13"/>
  <c r="D119" i="13"/>
  <c r="HV119" i="13"/>
  <c r="P120" i="13"/>
  <c r="FH120" i="13"/>
  <c r="HV133" i="13"/>
  <c r="CJ121" i="13"/>
  <c r="EV121" i="13"/>
  <c r="IB121" i="13"/>
  <c r="FH122" i="13"/>
  <c r="ID135" i="13"/>
  <c r="KX122" i="13"/>
  <c r="IN123" i="13"/>
  <c r="JF124" i="13"/>
  <c r="HD126" i="13"/>
  <c r="KC37" i="13"/>
  <c r="KD42" i="13" s="1"/>
  <c r="H127" i="13"/>
  <c r="LJ127" i="13"/>
  <c r="GF128" i="13"/>
  <c r="BH130" i="13"/>
  <c r="BX131" i="13"/>
  <c r="BX144" i="13"/>
  <c r="HD131" i="13"/>
  <c r="CR134" i="13"/>
  <c r="KX134" i="13"/>
  <c r="JF135" i="13"/>
  <c r="MD135" i="13"/>
  <c r="MH136" i="13"/>
  <c r="HH137" i="13"/>
  <c r="FB138" i="13"/>
  <c r="HD140" i="13"/>
  <c r="HP146" i="13"/>
  <c r="CR147" i="13"/>
  <c r="FT147" i="13"/>
  <c r="AZ148" i="13"/>
  <c r="AD151" i="13"/>
  <c r="JK47" i="13"/>
  <c r="LN154" i="13"/>
  <c r="JT156" i="13"/>
  <c r="IC84" i="13"/>
  <c r="GN158" i="13"/>
  <c r="BX159" i="13"/>
  <c r="EZ159" i="13"/>
  <c r="AR160" i="13"/>
  <c r="BB162" i="13"/>
  <c r="HD162" i="13"/>
  <c r="HX163" i="13"/>
  <c r="GJ164" i="13"/>
  <c r="CB183" i="13"/>
  <c r="HV173" i="13"/>
  <c r="IX177" i="13"/>
  <c r="DL184" i="13"/>
  <c r="GN184" i="13"/>
  <c r="BB191" i="13"/>
  <c r="N216" i="13"/>
  <c r="N203" i="13"/>
  <c r="V174" i="16"/>
  <c r="V161" i="16"/>
  <c r="CZ161" i="16"/>
  <c r="CY84" i="16"/>
  <c r="BP162" i="16"/>
  <c r="BO51" i="16"/>
  <c r="BP51" i="16" s="1"/>
  <c r="DP183" i="16"/>
  <c r="DO59" i="16"/>
  <c r="DP64" i="16" s="1"/>
  <c r="CF214" i="16"/>
  <c r="CE66" i="16"/>
  <c r="CF66" i="16" s="1"/>
  <c r="CF201" i="16"/>
  <c r="KR66" i="13"/>
  <c r="MP67" i="13"/>
  <c r="FJ70" i="13"/>
  <c r="IJ70" i="13"/>
  <c r="LN70" i="13"/>
  <c r="BH71" i="13"/>
  <c r="KH74" i="13"/>
  <c r="EJ104" i="13"/>
  <c r="HF104" i="13"/>
  <c r="F105" i="13"/>
  <c r="KJ105" i="13"/>
  <c r="P106" i="13"/>
  <c r="FH107" i="13"/>
  <c r="IB107" i="13"/>
  <c r="FS80" i="13"/>
  <c r="LH108" i="13"/>
  <c r="DD122" i="13"/>
  <c r="LJ109" i="13"/>
  <c r="AL111" i="13"/>
  <c r="FT111" i="13"/>
  <c r="CZ125" i="13"/>
  <c r="IL113" i="13"/>
  <c r="GA32" i="13"/>
  <c r="BI81" i="13"/>
  <c r="MO15" i="13"/>
  <c r="MP15" i="13" s="1"/>
  <c r="F119" i="13"/>
  <c r="KL119" i="13"/>
  <c r="FJ120" i="13"/>
  <c r="HX133" i="13"/>
  <c r="KT120" i="13"/>
  <c r="V121" i="13"/>
  <c r="ID121" i="13"/>
  <c r="LB134" i="13"/>
  <c r="IF135" i="13"/>
  <c r="CX136" i="13"/>
  <c r="IP123" i="13"/>
  <c r="EB125" i="13"/>
  <c r="JR138" i="13"/>
  <c r="MH125" i="13"/>
  <c r="BR126" i="13"/>
  <c r="HF126" i="13"/>
  <c r="KD126" i="13"/>
  <c r="LN127" i="13"/>
  <c r="BJ130" i="13"/>
  <c r="EN144" i="13"/>
  <c r="KZ146" i="13"/>
  <c r="AF134" i="13"/>
  <c r="KZ134" i="13"/>
  <c r="JJ135" i="13"/>
  <c r="BJ136" i="13"/>
  <c r="GU41" i="13"/>
  <c r="GV41" i="13" s="1"/>
  <c r="BR137" i="13"/>
  <c r="KD137" i="13"/>
  <c r="H138" i="13"/>
  <c r="CV139" i="13"/>
  <c r="IL139" i="13"/>
  <c r="BB153" i="13"/>
  <c r="L141" i="13"/>
  <c r="IV141" i="13"/>
  <c r="BZ146" i="13"/>
  <c r="HT146" i="13"/>
  <c r="FX147" i="13"/>
  <c r="ER150" i="13"/>
  <c r="DL151" i="13"/>
  <c r="JL151" i="13"/>
  <c r="IL154" i="13"/>
  <c r="GV156" i="13"/>
  <c r="ID157" i="13"/>
  <c r="DL171" i="13"/>
  <c r="ML158" i="13"/>
  <c r="FB159" i="13"/>
  <c r="FP161" i="13"/>
  <c r="FH170" i="13"/>
  <c r="AL174" i="13"/>
  <c r="HH189" i="13"/>
  <c r="HH176" i="13"/>
  <c r="IJ185" i="13"/>
  <c r="GR186" i="13"/>
  <c r="JD212" i="13"/>
  <c r="LZ199" i="13"/>
  <c r="U45" i="16"/>
  <c r="V45" i="16" s="1"/>
  <c r="V146" i="16"/>
  <c r="AN67" i="13"/>
  <c r="H74" i="13"/>
  <c r="FP70" i="13"/>
  <c r="LV75" i="13"/>
  <c r="AD75" i="13"/>
  <c r="FT75" i="13"/>
  <c r="BR105" i="13"/>
  <c r="HS13" i="13"/>
  <c r="HT14" i="13" s="1"/>
  <c r="KY24" i="13"/>
  <c r="DW13" i="13"/>
  <c r="AC13" i="13"/>
  <c r="GE79" i="13"/>
  <c r="JL109" i="13"/>
  <c r="D110" i="13"/>
  <c r="FC26" i="13"/>
  <c r="FD31" i="13" s="1"/>
  <c r="BI26" i="13"/>
  <c r="EQ26" i="13"/>
  <c r="HX112" i="13"/>
  <c r="AV32" i="13"/>
  <c r="AJ114" i="13"/>
  <c r="CF105" i="13"/>
  <c r="CV119" i="13"/>
  <c r="FL120" i="13"/>
  <c r="IF107" i="13"/>
  <c r="LN121" i="13"/>
  <c r="DF125" i="13"/>
  <c r="IT112" i="13"/>
  <c r="LO31" i="13"/>
  <c r="LP31" i="13" s="1"/>
  <c r="IT113" i="13"/>
  <c r="LN113" i="13"/>
  <c r="DT115" i="13"/>
  <c r="HL117" i="13"/>
  <c r="KD117" i="13"/>
  <c r="H118" i="13"/>
  <c r="KH118" i="13"/>
  <c r="ID119" i="13"/>
  <c r="KT119" i="13"/>
  <c r="FR120" i="13"/>
  <c r="IE35" i="13"/>
  <c r="IF40" i="13" s="1"/>
  <c r="IL121" i="13"/>
  <c r="AD122" i="13"/>
  <c r="FR122" i="13"/>
  <c r="LP136" i="13"/>
  <c r="LP123" i="13"/>
  <c r="EF125" i="13"/>
  <c r="HF125" i="13"/>
  <c r="JU81" i="13"/>
  <c r="MP125" i="13"/>
  <c r="BZ126" i="13"/>
  <c r="HN139" i="13"/>
  <c r="KJ126" i="13"/>
  <c r="T127" i="13"/>
  <c r="FT127" i="13"/>
  <c r="EV131" i="13"/>
  <c r="HN144" i="13"/>
  <c r="KH131" i="13"/>
  <c r="CJ132" i="13"/>
  <c r="HV132" i="13"/>
  <c r="AF146" i="13"/>
  <c r="IP133" i="13"/>
  <c r="LH134" i="13"/>
  <c r="DS40" i="13"/>
  <c r="DT45" i="13" s="1"/>
  <c r="MN135" i="13"/>
  <c r="BX137" i="13"/>
  <c r="AJ139" i="13"/>
  <c r="FX152" i="13"/>
  <c r="IT139" i="13"/>
  <c r="IT152" i="13"/>
  <c r="EJ140" i="13"/>
  <c r="JV145" i="13"/>
  <c r="AF147" i="13"/>
  <c r="MH149" i="13"/>
  <c r="GR151" i="13"/>
  <c r="JV153" i="13"/>
  <c r="FX161" i="13"/>
  <c r="JB161" i="13"/>
  <c r="F165" i="13"/>
  <c r="F170" i="13"/>
  <c r="DT174" i="13"/>
  <c r="V177" i="13"/>
  <c r="D183" i="13"/>
  <c r="FJ183" i="13"/>
  <c r="AR184" i="13"/>
  <c r="IP185" i="13"/>
  <c r="IP198" i="13"/>
  <c r="IN190" i="13"/>
  <c r="KT195" i="13"/>
  <c r="KS87" i="13"/>
  <c r="DM64" i="24" s="1"/>
  <c r="DM80" i="24" s="1"/>
  <c r="DD196" i="13"/>
  <c r="GF209" i="13"/>
  <c r="GF196" i="13"/>
  <c r="MH199" i="13"/>
  <c r="HN213" i="13"/>
  <c r="LV214" i="13"/>
  <c r="LV201" i="13"/>
  <c r="KH225" i="13"/>
  <c r="KH212" i="13"/>
  <c r="AF75" i="13"/>
  <c r="FX75" i="13"/>
  <c r="IT75" i="13"/>
  <c r="LP75" i="13"/>
  <c r="BG24" i="13"/>
  <c r="EM13" i="13"/>
  <c r="EN14" i="13" s="1"/>
  <c r="HV106" i="13"/>
  <c r="LA13" i="13"/>
  <c r="KO13" i="13"/>
  <c r="DM13" i="13"/>
  <c r="KA25" i="13"/>
  <c r="KB30" i="13" s="1"/>
  <c r="S25" i="13"/>
  <c r="CY25" i="13"/>
  <c r="CZ30" i="13" s="1"/>
  <c r="JM25" i="13"/>
  <c r="JN30" i="13" s="1"/>
  <c r="F110" i="13"/>
  <c r="JA26" i="13"/>
  <c r="JB31" i="13" s="1"/>
  <c r="MG26" i="13"/>
  <c r="MH31" i="13" s="1"/>
  <c r="BY26" i="13"/>
  <c r="BZ31" i="13" s="1"/>
  <c r="IM13" i="13"/>
  <c r="ES79" i="13"/>
  <c r="IA13" i="13"/>
  <c r="AY27" i="13"/>
  <c r="EE27" i="13"/>
  <c r="AL114" i="13"/>
  <c r="DS27" i="13"/>
  <c r="DT32" i="13" s="1"/>
  <c r="CB117" i="13"/>
  <c r="FL118" i="13"/>
  <c r="X106" i="13"/>
  <c r="CX106" i="13"/>
  <c r="ID106" i="13"/>
  <c r="LP121" i="13"/>
  <c r="LR109" i="13"/>
  <c r="AV110" i="13"/>
  <c r="DF112" i="13"/>
  <c r="IV112" i="13"/>
  <c r="LP112" i="13"/>
  <c r="AN113" i="13"/>
  <c r="FZ113" i="13"/>
  <c r="AR114" i="13"/>
  <c r="GN128" i="13"/>
  <c r="HN117" i="13"/>
  <c r="FD119" i="13"/>
  <c r="IF132" i="13"/>
  <c r="IF120" i="13"/>
  <c r="LF133" i="13"/>
  <c r="AF121" i="13"/>
  <c r="FJ121" i="13"/>
  <c r="LH121" i="13"/>
  <c r="AF122" i="13"/>
  <c r="FT122" i="13"/>
  <c r="LJ135" i="13"/>
  <c r="MN124" i="13"/>
  <c r="EJ125" i="13"/>
  <c r="HG81" i="13"/>
  <c r="JV125" i="13"/>
  <c r="CB139" i="13"/>
  <c r="EZ139" i="13"/>
  <c r="KL126" i="13"/>
  <c r="CV127" i="13"/>
  <c r="FJ132" i="13"/>
  <c r="HX132" i="13"/>
  <c r="KT132" i="13"/>
  <c r="IT133" i="13"/>
  <c r="JT135" i="13"/>
  <c r="MP135" i="13"/>
  <c r="EN149" i="13"/>
  <c r="HD136" i="13"/>
  <c r="D137" i="13"/>
  <c r="T138" i="13"/>
  <c r="ID138" i="13"/>
  <c r="AL139" i="13"/>
  <c r="DF139" i="13"/>
  <c r="KR140" i="13"/>
  <c r="FL144" i="13"/>
  <c r="BH145" i="13"/>
  <c r="GZ158" i="13"/>
  <c r="ID146" i="13"/>
  <c r="AJ147" i="13"/>
  <c r="BL148" i="13"/>
  <c r="CZ149" i="13"/>
  <c r="GB149" i="13"/>
  <c r="MK83" i="13"/>
  <c r="LF150" i="13"/>
  <c r="JT151" i="13"/>
  <c r="FH165" i="13"/>
  <c r="IJ152" i="13"/>
  <c r="GZ153" i="13"/>
  <c r="JZ153" i="13"/>
  <c r="FT157" i="13"/>
  <c r="IL157" i="13"/>
  <c r="LI84" i="13"/>
  <c r="DS61" i="24" s="1"/>
  <c r="DS77" i="24" s="1"/>
  <c r="JV171" i="13"/>
  <c r="JD174" i="13"/>
  <c r="BP175" i="13"/>
  <c r="HN162" i="13"/>
  <c r="T163" i="13"/>
  <c r="CJ163" i="13"/>
  <c r="JT164" i="13"/>
  <c r="H165" i="13"/>
  <c r="LJ167" i="13"/>
  <c r="JT169" i="13"/>
  <c r="H170" i="13"/>
  <c r="FP170" i="13"/>
  <c r="KZ184" i="13"/>
  <c r="KZ171" i="13"/>
  <c r="FH173" i="13"/>
  <c r="CJ183" i="13"/>
  <c r="FT185" i="13"/>
  <c r="CP206" i="13"/>
  <c r="FX206" i="13"/>
  <c r="KB209" i="13"/>
  <c r="JL226" i="13"/>
  <c r="JL213" i="13"/>
  <c r="BH44" i="16"/>
  <c r="CR150" i="16"/>
  <c r="CR137" i="16"/>
  <c r="EJ139" i="13"/>
  <c r="CF140" i="13"/>
  <c r="IJ140" i="13"/>
  <c r="LB153" i="13"/>
  <c r="GJ141" i="13"/>
  <c r="LZ141" i="13"/>
  <c r="JV156" i="13"/>
  <c r="JU83" i="13"/>
  <c r="IP145" i="13"/>
  <c r="LN145" i="13"/>
  <c r="AV146" i="13"/>
  <c r="EN148" i="13"/>
  <c r="HL148" i="13"/>
  <c r="KD161" i="13"/>
  <c r="KD148" i="13"/>
  <c r="FB158" i="13"/>
  <c r="KT158" i="13"/>
  <c r="CZ159" i="13"/>
  <c r="FX159" i="13"/>
  <c r="MN160" i="13"/>
  <c r="FZ162" i="13"/>
  <c r="LZ176" i="13"/>
  <c r="L165" i="13"/>
  <c r="MP166" i="13"/>
  <c r="CF167" i="13"/>
  <c r="HN167" i="13"/>
  <c r="FD171" i="13"/>
  <c r="AJ172" i="13"/>
  <c r="LJ174" i="13"/>
  <c r="MP175" i="13"/>
  <c r="HH180" i="13"/>
  <c r="CP184" i="13"/>
  <c r="BB185" i="13"/>
  <c r="ID186" i="13"/>
  <c r="AJ187" i="13"/>
  <c r="GH200" i="13"/>
  <c r="GH187" i="13"/>
  <c r="JJ187" i="13"/>
  <c r="EV201" i="13"/>
  <c r="KD204" i="13"/>
  <c r="MH205" i="13"/>
  <c r="MH192" i="13"/>
  <c r="LH196" i="13"/>
  <c r="HD214" i="13"/>
  <c r="KL218" i="13"/>
  <c r="KL205" i="13"/>
  <c r="ML223" i="13"/>
  <c r="KL225" i="13"/>
  <c r="KL212" i="13"/>
  <c r="LP217" i="13"/>
  <c r="LP230" i="13"/>
  <c r="LP221" i="13"/>
  <c r="IF224" i="13"/>
  <c r="IE75" i="13"/>
  <c r="IF75" i="13" s="1"/>
  <c r="BL125" i="16"/>
  <c r="BL138" i="16"/>
  <c r="BZ156" i="16"/>
  <c r="BY44" i="16"/>
  <c r="HD152" i="13"/>
  <c r="FH140" i="13"/>
  <c r="JF141" i="13"/>
  <c r="MD141" i="13"/>
  <c r="BH143" i="13"/>
  <c r="IT145" i="13"/>
  <c r="JJ146" i="13"/>
  <c r="N149" i="13"/>
  <c r="CN149" i="13"/>
  <c r="ED163" i="13"/>
  <c r="LH151" i="13"/>
  <c r="GH152" i="13"/>
  <c r="EL153" i="13"/>
  <c r="KD153" i="13"/>
  <c r="FR154" i="13"/>
  <c r="LR154" i="13"/>
  <c r="AZ156" i="13"/>
  <c r="JF156" i="13"/>
  <c r="MF156" i="13"/>
  <c r="JR157" i="13"/>
  <c r="BZ158" i="13"/>
  <c r="DD159" i="13"/>
  <c r="FZ159" i="13"/>
  <c r="MP160" i="13"/>
  <c r="LH161" i="13"/>
  <c r="DF162" i="13"/>
  <c r="MD176" i="13"/>
  <c r="N165" i="13"/>
  <c r="CN165" i="13"/>
  <c r="IJ165" i="13"/>
  <c r="D167" i="13"/>
  <c r="HP167" i="13"/>
  <c r="FH171" i="13"/>
  <c r="LB171" i="13"/>
  <c r="CZ172" i="13"/>
  <c r="AZ175" i="13"/>
  <c r="D176" i="13"/>
  <c r="DH179" i="13"/>
  <c r="BR193" i="13"/>
  <c r="BR180" i="13"/>
  <c r="KH183" i="13"/>
  <c r="KH196" i="13"/>
  <c r="IP184" i="13"/>
  <c r="IF186" i="13"/>
  <c r="CN190" i="13"/>
  <c r="FP190" i="13"/>
  <c r="V205" i="13"/>
  <c r="FJ196" i="13"/>
  <c r="KJ197" i="13"/>
  <c r="JB198" i="13"/>
  <c r="HF201" i="13"/>
  <c r="CR202" i="13"/>
  <c r="D204" i="13"/>
  <c r="D217" i="13"/>
  <c r="FJ217" i="13"/>
  <c r="FJ204" i="13"/>
  <c r="V223" i="13"/>
  <c r="V210" i="13"/>
  <c r="HH212" i="13"/>
  <c r="EJ218" i="13"/>
  <c r="HL231" i="13"/>
  <c r="HL218" i="13"/>
  <c r="LR221" i="13"/>
  <c r="BR119" i="16"/>
  <c r="BQ34" i="16"/>
  <c r="DL133" i="16"/>
  <c r="DK16" i="16"/>
  <c r="DK40" i="16"/>
  <c r="DL40" i="16" s="1"/>
  <c r="DK82" i="16"/>
  <c r="IN140" i="13"/>
  <c r="DL141" i="13"/>
  <c r="GP141" i="13"/>
  <c r="BJ143" i="13"/>
  <c r="D144" i="13"/>
  <c r="HU44" i="13"/>
  <c r="HV44" i="13" s="1"/>
  <c r="KZ144" i="13"/>
  <c r="AF145" i="13"/>
  <c r="BL147" i="13"/>
  <c r="GZ147" i="13"/>
  <c r="JV147" i="13"/>
  <c r="MN147" i="13"/>
  <c r="BT161" i="13"/>
  <c r="HP148" i="13"/>
  <c r="P149" i="13"/>
  <c r="CP149" i="13"/>
  <c r="IP162" i="13"/>
  <c r="BD150" i="13"/>
  <c r="EF150" i="13"/>
  <c r="LJ164" i="13"/>
  <c r="AR152" i="13"/>
  <c r="BL166" i="13"/>
  <c r="FT154" i="13"/>
  <c r="IV154" i="13"/>
  <c r="JJ156" i="13"/>
  <c r="MH156" i="13"/>
  <c r="F158" i="13"/>
  <c r="CB158" i="13"/>
  <c r="FH158" i="13"/>
  <c r="DF159" i="13"/>
  <c r="BH160" i="13"/>
  <c r="GZ160" i="13"/>
  <c r="D161" i="13"/>
  <c r="CA50" i="13"/>
  <c r="CB55" i="13" s="1"/>
  <c r="FB161" i="13"/>
  <c r="LJ161" i="13"/>
  <c r="DH162" i="13"/>
  <c r="GF162" i="13"/>
  <c r="KB164" i="13"/>
  <c r="FR165" i="13"/>
  <c r="GR166" i="13"/>
  <c r="CH167" i="13"/>
  <c r="HT167" i="13"/>
  <c r="FP169" i="13"/>
  <c r="FI85" i="13"/>
  <c r="BL62" i="24" s="1"/>
  <c r="BL78" i="24" s="1"/>
  <c r="ID171" i="13"/>
  <c r="LF171" i="13"/>
  <c r="HD173" i="13"/>
  <c r="BB175" i="13"/>
  <c r="KD175" i="13"/>
  <c r="CH189" i="13"/>
  <c r="HT176" i="13"/>
  <c r="AB177" i="13"/>
  <c r="MK57" i="13"/>
  <c r="ML62" i="13" s="1"/>
  <c r="BT180" i="13"/>
  <c r="ER183" i="13"/>
  <c r="KJ183" i="13"/>
  <c r="LQ86" i="13"/>
  <c r="CJ196" i="13"/>
  <c r="IN196" i="13"/>
  <c r="JD198" i="13"/>
  <c r="JD211" i="13"/>
  <c r="HX212" i="13"/>
  <c r="HX199" i="13"/>
  <c r="LV202" i="13"/>
  <c r="F204" i="13"/>
  <c r="F217" i="13"/>
  <c r="BH212" i="13"/>
  <c r="AL223" i="13"/>
  <c r="C34" i="16"/>
  <c r="T140" i="13"/>
  <c r="FL140" i="13"/>
  <c r="DN141" i="13"/>
  <c r="GR154" i="13"/>
  <c r="GR141" i="13"/>
  <c r="GJ146" i="13"/>
  <c r="HD147" i="13"/>
  <c r="MP147" i="13"/>
  <c r="HT148" i="13"/>
  <c r="T149" i="13"/>
  <c r="BH150" i="13"/>
  <c r="EJ150" i="13"/>
  <c r="HL163" i="13"/>
  <c r="AT152" i="13"/>
  <c r="IX165" i="13"/>
  <c r="HN153" i="13"/>
  <c r="KJ153" i="13"/>
  <c r="IX154" i="13"/>
  <c r="JL156" i="13"/>
  <c r="JK84" i="13"/>
  <c r="ML156" i="13"/>
  <c r="H158" i="13"/>
  <c r="H171" i="13"/>
  <c r="CF158" i="13"/>
  <c r="FJ158" i="13"/>
  <c r="IB158" i="13"/>
  <c r="JB159" i="13"/>
  <c r="HD160" i="13"/>
  <c r="JU84" i="13"/>
  <c r="DD61" i="24" s="1"/>
  <c r="DD77" i="24" s="1"/>
  <c r="F161" i="13"/>
  <c r="CB161" i="13"/>
  <c r="LN161" i="13"/>
  <c r="AN162" i="13"/>
  <c r="DL162" i="13"/>
  <c r="LX162" i="13"/>
  <c r="JL163" i="13"/>
  <c r="MH163" i="13"/>
  <c r="BP177" i="13"/>
  <c r="EN177" i="13"/>
  <c r="FT165" i="13"/>
  <c r="GV166" i="13"/>
  <c r="ET167" i="13"/>
  <c r="V169" i="13"/>
  <c r="FJ171" i="13"/>
  <c r="IF171" i="13"/>
  <c r="BL173" i="13"/>
  <c r="BD175" i="13"/>
  <c r="EJ175" i="13"/>
  <c r="JJ177" i="13"/>
  <c r="KX191" i="13"/>
  <c r="ML179" i="13"/>
  <c r="AD182" i="13"/>
  <c r="BR183" i="13"/>
  <c r="BR196" i="13"/>
  <c r="ET183" i="13"/>
  <c r="HN183" i="13"/>
  <c r="KL183" i="13"/>
  <c r="T184" i="13"/>
  <c r="CJ186" i="13"/>
  <c r="FR190" i="13"/>
  <c r="FH206" i="13"/>
  <c r="FP209" i="13"/>
  <c r="AB198" i="13"/>
  <c r="EL201" i="13"/>
  <c r="V215" i="13"/>
  <c r="V202" i="13"/>
  <c r="LX215" i="13"/>
  <c r="LV217" i="13"/>
  <c r="LV204" i="13"/>
  <c r="JZ206" i="13"/>
  <c r="IP208" i="13"/>
  <c r="HN212" i="13"/>
  <c r="IV221" i="13"/>
  <c r="LV224" i="13"/>
  <c r="AR135" i="16"/>
  <c r="AQ40" i="16"/>
  <c r="KJ139" i="13"/>
  <c r="V140" i="13"/>
  <c r="BP143" i="13"/>
  <c r="JB158" i="13"/>
  <c r="GN159" i="13"/>
  <c r="EE45" i="13"/>
  <c r="EF50" i="13" s="1"/>
  <c r="HF147" i="13"/>
  <c r="EZ148" i="13"/>
  <c r="HV148" i="13"/>
  <c r="KJ148" i="13"/>
  <c r="CV149" i="13"/>
  <c r="FT149" i="13"/>
  <c r="BJ150" i="13"/>
  <c r="T151" i="13"/>
  <c r="FP151" i="13"/>
  <c r="AV152" i="13"/>
  <c r="ER166" i="13"/>
  <c r="HP153" i="13"/>
  <c r="KL153" i="13"/>
  <c r="CV154" i="13"/>
  <c r="BD156" i="13"/>
  <c r="GN156" i="13"/>
  <c r="MN156" i="13"/>
  <c r="EN170" i="13"/>
  <c r="ID158" i="13"/>
  <c r="AF159" i="13"/>
  <c r="DL159" i="13"/>
  <c r="MH159" i="13"/>
  <c r="JV160" i="13"/>
  <c r="H161" i="13"/>
  <c r="JN163" i="13"/>
  <c r="EN164" i="13"/>
  <c r="DX166" i="13"/>
  <c r="GX179" i="13"/>
  <c r="CN171" i="13"/>
  <c r="LJ184" i="13"/>
  <c r="JD172" i="13"/>
  <c r="LZ172" i="13"/>
  <c r="KJ173" i="13"/>
  <c r="HN175" i="13"/>
  <c r="H176" i="13"/>
  <c r="MM57" i="13"/>
  <c r="MN179" i="13"/>
  <c r="ER180" i="13"/>
  <c r="HT180" i="13"/>
  <c r="KX180" i="13"/>
  <c r="CN186" i="13"/>
  <c r="LN186" i="13"/>
  <c r="GZ189" i="13"/>
  <c r="CR190" i="13"/>
  <c r="LR196" i="13"/>
  <c r="BB197" i="13"/>
  <c r="BB210" i="13"/>
  <c r="CZ202" i="13"/>
  <c r="HD203" i="13"/>
  <c r="IT217" i="13"/>
  <c r="IT204" i="13"/>
  <c r="FR208" i="13"/>
  <c r="GZ216" i="13"/>
  <c r="LN140" i="13"/>
  <c r="LN153" i="13"/>
  <c r="AT141" i="13"/>
  <c r="DT141" i="13"/>
  <c r="BR143" i="13"/>
  <c r="ER156" i="13"/>
  <c r="ER143" i="13"/>
  <c r="DH158" i="13"/>
  <c r="GF145" i="13"/>
  <c r="JD145" i="13"/>
  <c r="GP146" i="13"/>
  <c r="EJ147" i="13"/>
  <c r="HH147" i="13"/>
  <c r="KD147" i="13"/>
  <c r="CB148" i="13"/>
  <c r="FB148" i="13"/>
  <c r="HP163" i="13"/>
  <c r="AY47" i="13"/>
  <c r="AZ47" i="13" s="1"/>
  <c r="JD152" i="13"/>
  <c r="ET153" i="13"/>
  <c r="MP169" i="13"/>
  <c r="HH157" i="13"/>
  <c r="DN159" i="13"/>
  <c r="ML159" i="13"/>
  <c r="HF160" i="13"/>
  <c r="JJ162" i="13"/>
  <c r="JJ175" i="13"/>
  <c r="JR163" i="13"/>
  <c r="MN176" i="13"/>
  <c r="HN164" i="13"/>
  <c r="KX167" i="13"/>
  <c r="DD169" i="13"/>
  <c r="DD182" i="13"/>
  <c r="FT169" i="13"/>
  <c r="GZ170" i="13"/>
  <c r="JF172" i="13"/>
  <c r="MD172" i="13"/>
  <c r="KL173" i="13"/>
  <c r="X174" i="13"/>
  <c r="EN175" i="13"/>
  <c r="KJ175" i="13"/>
  <c r="CO56" i="13"/>
  <c r="CP56" i="13" s="1"/>
  <c r="LB178" i="13"/>
  <c r="AL179" i="13"/>
  <c r="MP179" i="13"/>
  <c r="HV180" i="13"/>
  <c r="BT183" i="13"/>
  <c r="EZ183" i="13"/>
  <c r="HT183" i="13"/>
  <c r="DO86" i="13"/>
  <c r="HD189" i="13"/>
  <c r="KG86" i="13"/>
  <c r="KH87" i="13" s="1"/>
  <c r="KH189" i="13"/>
  <c r="IT196" i="13"/>
  <c r="KJ214" i="13"/>
  <c r="IV208" i="13"/>
  <c r="LF222" i="13"/>
  <c r="T31" i="16"/>
  <c r="DL124" i="16"/>
  <c r="DK36" i="16"/>
  <c r="DL36" i="16" s="1"/>
  <c r="BX127" i="16"/>
  <c r="BW37" i="16"/>
  <c r="BX37" i="16" s="1"/>
  <c r="AY45" i="16"/>
  <c r="AZ146" i="16"/>
  <c r="CV140" i="13"/>
  <c r="LP140" i="13"/>
  <c r="AV141" i="13"/>
  <c r="DV141" i="13"/>
  <c r="LJ144" i="13"/>
  <c r="DK17" i="13"/>
  <c r="DL18" i="13" s="1"/>
  <c r="GH145" i="13"/>
  <c r="MD145" i="13"/>
  <c r="KH147" i="13"/>
  <c r="H148" i="13"/>
  <c r="CF148" i="13"/>
  <c r="BP150" i="13"/>
  <c r="KR150" i="13"/>
  <c r="LP164" i="13"/>
  <c r="GP152" i="13"/>
  <c r="ML152" i="13"/>
  <c r="BH156" i="13"/>
  <c r="JR169" i="13"/>
  <c r="D157" i="13"/>
  <c r="HL157" i="13"/>
  <c r="KD157" i="13"/>
  <c r="CN158" i="13"/>
  <c r="IJ158" i="13"/>
  <c r="DP159" i="13"/>
  <c r="JJ159" i="13"/>
  <c r="MN159" i="13"/>
  <c r="EN160" i="13"/>
  <c r="HH160" i="13"/>
  <c r="MD162" i="13"/>
  <c r="MP163" i="13"/>
  <c r="ET177" i="13"/>
  <c r="AB165" i="13"/>
  <c r="KD166" i="13"/>
  <c r="P167" i="13"/>
  <c r="IB167" i="13"/>
  <c r="AD169" i="13"/>
  <c r="DF169" i="13"/>
  <c r="LP171" i="13"/>
  <c r="JJ172" i="13"/>
  <c r="KP173" i="13"/>
  <c r="ER175" i="13"/>
  <c r="GR179" i="13"/>
  <c r="CB180" i="13"/>
  <c r="BX183" i="13"/>
  <c r="DT200" i="13"/>
  <c r="GV187" i="13"/>
  <c r="ED189" i="13"/>
  <c r="AJ192" i="13"/>
  <c r="JT192" i="13"/>
  <c r="IT193" i="13"/>
  <c r="KX210" i="13"/>
  <c r="KX197" i="13"/>
  <c r="HP201" i="13"/>
  <c r="KL214" i="13"/>
  <c r="IJ228" i="13"/>
  <c r="JB230" i="13"/>
  <c r="BR70" i="16"/>
  <c r="DN75" i="16"/>
  <c r="G29" i="16"/>
  <c r="H119" i="16"/>
  <c r="AJ137" i="16"/>
  <c r="AJ124" i="16"/>
  <c r="KZ141" i="13"/>
  <c r="DF143" i="13"/>
  <c r="IV143" i="13"/>
  <c r="JR144" i="13"/>
  <c r="BX145" i="13"/>
  <c r="HT145" i="13"/>
  <c r="V159" i="13"/>
  <c r="CV159" i="13"/>
  <c r="AE45" i="13"/>
  <c r="IT147" i="13"/>
  <c r="DP161" i="13"/>
  <c r="GH148" i="13"/>
  <c r="EL149" i="13"/>
  <c r="KL149" i="13"/>
  <c r="X150" i="13"/>
  <c r="JB150" i="13"/>
  <c r="LX150" i="13"/>
  <c r="EB151" i="13"/>
  <c r="L152" i="13"/>
  <c r="KR152" i="13"/>
  <c r="AD153" i="13"/>
  <c r="DH166" i="13"/>
  <c r="EL154" i="13"/>
  <c r="HP154" i="13"/>
  <c r="KR154" i="13"/>
  <c r="U84" i="13"/>
  <c r="DF157" i="13"/>
  <c r="IP157" i="13"/>
  <c r="JT158" i="13"/>
  <c r="KX159" i="13"/>
  <c r="CZ173" i="13"/>
  <c r="AZ161" i="13"/>
  <c r="DX161" i="13"/>
  <c r="CH163" i="13"/>
  <c r="FB163" i="13"/>
  <c r="KX163" i="13"/>
  <c r="GF164" i="13"/>
  <c r="LX164" i="13"/>
  <c r="EL165" i="13"/>
  <c r="BD167" i="13"/>
  <c r="BO85" i="13"/>
  <c r="AA62" i="24" s="1"/>
  <c r="AA78" i="24" s="1"/>
  <c r="IP170" i="13"/>
  <c r="LR183" i="13"/>
  <c r="GX171" i="13"/>
  <c r="L172" i="13"/>
  <c r="HV172" i="13"/>
  <c r="KT172" i="13"/>
  <c r="FX173" i="13"/>
  <c r="LX173" i="13"/>
  <c r="BB176" i="13"/>
  <c r="EB176" i="13"/>
  <c r="JJ176" i="13"/>
  <c r="ML176" i="13"/>
  <c r="AF183" i="13"/>
  <c r="LJ187" i="13"/>
  <c r="CN202" i="13"/>
  <c r="EB206" i="13"/>
  <c r="HD193" i="13"/>
  <c r="HP214" i="13"/>
  <c r="KT214" i="13"/>
  <c r="KT227" i="13"/>
  <c r="AR187" i="16"/>
  <c r="AQ85" i="16"/>
  <c r="AR174" i="16"/>
  <c r="BO42" i="13"/>
  <c r="BP42" i="13" s="1"/>
  <c r="EL140" i="13"/>
  <c r="KL140" i="13"/>
  <c r="JZ144" i="13"/>
  <c r="N145" i="13"/>
  <c r="AB146" i="13"/>
  <c r="IL146" i="13"/>
  <c r="GB147" i="13"/>
  <c r="LV147" i="13"/>
  <c r="JN148" i="13"/>
  <c r="BP149" i="13"/>
  <c r="KT149" i="13"/>
  <c r="HL151" i="13"/>
  <c r="T152" i="13"/>
  <c r="BT154" i="13"/>
  <c r="AB156" i="13"/>
  <c r="IJ156" i="13"/>
  <c r="BB158" i="13"/>
  <c r="KB158" i="13"/>
  <c r="H159" i="13"/>
  <c r="CF159" i="13"/>
  <c r="LB172" i="13"/>
  <c r="GF160" i="13"/>
  <c r="KZ162" i="13"/>
  <c r="KZ175" i="13"/>
  <c r="AT164" i="13"/>
  <c r="GN164" i="13"/>
  <c r="JF164" i="13"/>
  <c r="BR165" i="13"/>
  <c r="BR178" i="13"/>
  <c r="ER165" i="13"/>
  <c r="ER178" i="13"/>
  <c r="HT165" i="13"/>
  <c r="BL167" i="13"/>
  <c r="CR170" i="13"/>
  <c r="IX170" i="13"/>
  <c r="ID185" i="13"/>
  <c r="AJ186" i="13"/>
  <c r="HN174" i="13"/>
  <c r="HD176" i="13"/>
  <c r="JT178" i="13"/>
  <c r="AV180" i="13"/>
  <c r="JT180" i="13"/>
  <c r="IB182" i="13"/>
  <c r="KR184" i="13"/>
  <c r="GH185" i="13"/>
  <c r="FX189" i="13"/>
  <c r="KJ193" i="13"/>
  <c r="ID198" i="13"/>
  <c r="EV227" i="13"/>
  <c r="EV214" i="13"/>
  <c r="BR231" i="13"/>
  <c r="CP150" i="16"/>
  <c r="CO16" i="16"/>
  <c r="CO41" i="16"/>
  <c r="CZ144" i="16"/>
  <c r="CY83" i="16"/>
  <c r="BT166" i="16"/>
  <c r="BS52" i="16"/>
  <c r="BT52" i="16" s="1"/>
  <c r="BS18" i="16"/>
  <c r="CP56" i="16"/>
  <c r="BC57" i="16"/>
  <c r="BD57" i="16" s="1"/>
  <c r="BC19" i="16"/>
  <c r="BD20" i="16" s="1"/>
  <c r="CG66" i="16"/>
  <c r="CH201" i="16"/>
  <c r="N141" i="13"/>
  <c r="IP141" i="13"/>
  <c r="KB144" i="13"/>
  <c r="P145" i="13"/>
  <c r="DD146" i="13"/>
  <c r="IN146" i="13"/>
  <c r="AV148" i="13"/>
  <c r="GR148" i="13"/>
  <c r="BR149" i="13"/>
  <c r="BR151" i="13"/>
  <c r="HN151" i="13"/>
  <c r="CV152" i="13"/>
  <c r="IF152" i="13"/>
  <c r="AN153" i="13"/>
  <c r="GP153" i="13"/>
  <c r="BX154" i="13"/>
  <c r="KZ154" i="13"/>
  <c r="CX156" i="13"/>
  <c r="HF158" i="13"/>
  <c r="ID159" i="13"/>
  <c r="LE84" i="13"/>
  <c r="GH160" i="13"/>
  <c r="LV160" i="13"/>
  <c r="KL161" i="13"/>
  <c r="ID162" i="13"/>
  <c r="X163" i="13"/>
  <c r="IL163" i="13"/>
  <c r="BZ169" i="13"/>
  <c r="HO85" i="13"/>
  <c r="CH62" i="24" s="1"/>
  <c r="CH78" i="24" s="1"/>
  <c r="FT170" i="13"/>
  <c r="CP172" i="13"/>
  <c r="JJ173" i="13"/>
  <c r="ET174" i="13"/>
  <c r="HP174" i="13"/>
  <c r="EL176" i="13"/>
  <c r="HF176" i="13"/>
  <c r="JT176" i="13"/>
  <c r="CF177" i="13"/>
  <c r="DT178" i="13"/>
  <c r="ID182" i="13"/>
  <c r="ES59" i="13"/>
  <c r="KP186" i="13"/>
  <c r="ER204" i="13"/>
  <c r="FL210" i="13"/>
  <c r="GP225" i="13"/>
  <c r="GP212" i="13"/>
  <c r="EN224" i="13"/>
  <c r="JL225" i="13"/>
  <c r="IN228" i="13"/>
  <c r="U13" i="16"/>
  <c r="AK13" i="16"/>
  <c r="CJ110" i="16"/>
  <c r="CI26" i="16"/>
  <c r="CP29" i="16"/>
  <c r="CP137" i="16"/>
  <c r="AV138" i="16"/>
  <c r="CN152" i="16"/>
  <c r="CN139" i="16"/>
  <c r="CM42" i="16"/>
  <c r="DD157" i="16"/>
  <c r="DC17" i="16"/>
  <c r="DF161" i="16"/>
  <c r="DF174" i="16"/>
  <c r="BX166" i="16"/>
  <c r="BW52" i="16"/>
  <c r="BX52" i="16" s="1"/>
  <c r="AV206" i="16"/>
  <c r="AV193" i="16"/>
  <c r="E87" i="16"/>
  <c r="F208" i="16"/>
  <c r="E64" i="16"/>
  <c r="F69" i="16" s="1"/>
  <c r="N214" i="16"/>
  <c r="M66" i="16"/>
  <c r="T141" i="13"/>
  <c r="AR156" i="13"/>
  <c r="MC83" i="13"/>
  <c r="KH144" i="13"/>
  <c r="ID145" i="13"/>
  <c r="AJ146" i="13"/>
  <c r="LP146" i="13"/>
  <c r="DN147" i="13"/>
  <c r="GH147" i="13"/>
  <c r="BB148" i="13"/>
  <c r="KR151" i="13"/>
  <c r="AT153" i="13"/>
  <c r="LF154" i="13"/>
  <c r="MD157" i="13"/>
  <c r="EN158" i="13"/>
  <c r="FL159" i="13"/>
  <c r="AU84" i="13"/>
  <c r="T61" i="24" s="1"/>
  <c r="T77" i="24" s="1"/>
  <c r="DL160" i="13"/>
  <c r="LZ160" i="13"/>
  <c r="X162" i="13"/>
  <c r="X175" i="13"/>
  <c r="CP162" i="13"/>
  <c r="JN164" i="13"/>
  <c r="EZ165" i="13"/>
  <c r="KL165" i="13"/>
  <c r="BT167" i="13"/>
  <c r="EF167" i="13"/>
  <c r="CF169" i="13"/>
  <c r="ER171" i="13"/>
  <c r="IL185" i="13"/>
  <c r="LF172" i="13"/>
  <c r="AR173" i="13"/>
  <c r="JN173" i="13"/>
  <c r="ER176" i="13"/>
  <c r="JZ176" i="13"/>
  <c r="L177" i="13"/>
  <c r="IJ182" i="13"/>
  <c r="GN185" i="13"/>
  <c r="HF188" i="13"/>
  <c r="DP191" i="13"/>
  <c r="LV192" i="13"/>
  <c r="BP224" i="13"/>
  <c r="LH227" i="13"/>
  <c r="LH214" i="13"/>
  <c r="DN225" i="13"/>
  <c r="F228" i="13"/>
  <c r="P105" i="16"/>
  <c r="O14" i="16"/>
  <c r="P14" i="16" s="1"/>
  <c r="CV29" i="16"/>
  <c r="CR144" i="16"/>
  <c r="CR131" i="16"/>
  <c r="N165" i="16"/>
  <c r="M47" i="16"/>
  <c r="U47" i="16"/>
  <c r="V154" i="16"/>
  <c r="BP160" i="16"/>
  <c r="BO84" i="16"/>
  <c r="CG18" i="16"/>
  <c r="CH164" i="16"/>
  <c r="CG51" i="16"/>
  <c r="CH56" i="16" s="1"/>
  <c r="JN152" i="13"/>
  <c r="KT140" i="13"/>
  <c r="V141" i="13"/>
  <c r="FZ141" i="13"/>
  <c r="LR141" i="13"/>
  <c r="MD143" i="13"/>
  <c r="IF145" i="13"/>
  <c r="LF145" i="13"/>
  <c r="AL146" i="13"/>
  <c r="DP147" i="13"/>
  <c r="JJ160" i="13"/>
  <c r="JJ147" i="13"/>
  <c r="BZ162" i="13"/>
  <c r="ET151" i="13"/>
  <c r="IL152" i="13"/>
  <c r="AV153" i="13"/>
  <c r="CB154" i="13"/>
  <c r="FD154" i="13"/>
  <c r="LH154" i="13"/>
  <c r="AV157" i="13"/>
  <c r="DX157" i="13"/>
  <c r="DX170" i="13"/>
  <c r="MF157" i="13"/>
  <c r="ER158" i="13"/>
  <c r="HL158" i="13"/>
  <c r="FP159" i="13"/>
  <c r="JD160" i="13"/>
  <c r="KT161" i="13"/>
  <c r="FB165" i="13"/>
  <c r="BX167" i="13"/>
  <c r="EJ167" i="13"/>
  <c r="JZ167" i="13"/>
  <c r="CH169" i="13"/>
  <c r="X170" i="13"/>
  <c r="DD170" i="13"/>
  <c r="BR171" i="13"/>
  <c r="LH172" i="13"/>
  <c r="AT173" i="13"/>
  <c r="GN173" i="13"/>
  <c r="JR173" i="13"/>
  <c r="DT175" i="13"/>
  <c r="N177" i="13"/>
  <c r="DX193" i="13"/>
  <c r="FB184" i="13"/>
  <c r="ID184" i="13"/>
  <c r="GP185" i="13"/>
  <c r="X187" i="13"/>
  <c r="DT191" i="13"/>
  <c r="JT191" i="13"/>
  <c r="CN205" i="13"/>
  <c r="AD208" i="13"/>
  <c r="LF202" i="13"/>
  <c r="GJ203" i="13"/>
  <c r="N226" i="13"/>
  <c r="N213" i="13"/>
  <c r="T105" i="16"/>
  <c r="S14" i="16"/>
  <c r="T14" i="16" s="1"/>
  <c r="T139" i="16"/>
  <c r="S42" i="16"/>
  <c r="CV139" i="16"/>
  <c r="CU42" i="16"/>
  <c r="HT164" i="13"/>
  <c r="T165" i="13"/>
  <c r="CP165" i="13"/>
  <c r="ID165" i="13"/>
  <c r="KP165" i="13"/>
  <c r="X166" i="13"/>
  <c r="AZ167" i="13"/>
  <c r="DD167" i="13"/>
  <c r="LN167" i="13"/>
  <c r="DH169" i="13"/>
  <c r="JF170" i="13"/>
  <c r="ED171" i="13"/>
  <c r="BL172" i="13"/>
  <c r="ED172" i="13"/>
  <c r="GX172" i="13"/>
  <c r="JT173" i="13"/>
  <c r="CH175" i="13"/>
  <c r="IF175" i="13"/>
  <c r="IF188" i="13"/>
  <c r="IB189" i="13"/>
  <c r="KR176" i="13"/>
  <c r="AD177" i="13"/>
  <c r="GH177" i="13"/>
  <c r="ED178" i="13"/>
  <c r="BZ179" i="13"/>
  <c r="FD180" i="13"/>
  <c r="CR182" i="13"/>
  <c r="GP184" i="13"/>
  <c r="JF184" i="13"/>
  <c r="BR185" i="13"/>
  <c r="JV185" i="13"/>
  <c r="ML185" i="13"/>
  <c r="BO60" i="13"/>
  <c r="BP65" i="13" s="1"/>
  <c r="GZ187" i="13"/>
  <c r="K61" i="13"/>
  <c r="L66" i="13" s="1"/>
  <c r="AB189" i="13"/>
  <c r="CV193" i="13"/>
  <c r="DL208" i="13"/>
  <c r="DK87" i="13"/>
  <c r="BI87" i="13"/>
  <c r="EF196" i="13"/>
  <c r="GR198" i="13"/>
  <c r="GZ202" i="13"/>
  <c r="CV206" i="13"/>
  <c r="BC88" i="13"/>
  <c r="W65" i="24" s="1"/>
  <c r="W81" i="24" s="1"/>
  <c r="ED74" i="13"/>
  <c r="IT222" i="13"/>
  <c r="IT209" i="13"/>
  <c r="LX224" i="13"/>
  <c r="HP212" i="13"/>
  <c r="GJ213" i="13"/>
  <c r="DX215" i="13"/>
  <c r="GH218" i="13"/>
  <c r="GH231" i="13"/>
  <c r="AF224" i="13"/>
  <c r="DF224" i="13"/>
  <c r="JL230" i="13"/>
  <c r="P45" i="16"/>
  <c r="BR126" i="16"/>
  <c r="BQ32" i="16"/>
  <c r="BR37" i="16" s="1"/>
  <c r="CQ40" i="16"/>
  <c r="CR134" i="16"/>
  <c r="AL195" i="16"/>
  <c r="AK64" i="16"/>
  <c r="AL64" i="16" s="1"/>
  <c r="AK87" i="16"/>
  <c r="DP199" i="16"/>
  <c r="DP212" i="16"/>
  <c r="DO21" i="16"/>
  <c r="DF224" i="16"/>
  <c r="DE75" i="16"/>
  <c r="P202" i="22"/>
  <c r="P189" i="22"/>
  <c r="EZ163" i="13"/>
  <c r="X164" i="13"/>
  <c r="FB164" i="13"/>
  <c r="CR165" i="13"/>
  <c r="IF178" i="13"/>
  <c r="KR165" i="13"/>
  <c r="FS52" i="13"/>
  <c r="JJ170" i="13"/>
  <c r="EF171" i="13"/>
  <c r="ML171" i="13"/>
  <c r="BP172" i="13"/>
  <c r="EF172" i="13"/>
  <c r="GZ172" i="13"/>
  <c r="MP173" i="13"/>
  <c r="BX174" i="13"/>
  <c r="IJ175" i="13"/>
  <c r="FP189" i="13"/>
  <c r="KT176" i="13"/>
  <c r="AF177" i="13"/>
  <c r="GJ177" i="13"/>
  <c r="LV190" i="13"/>
  <c r="EF191" i="13"/>
  <c r="GZ178" i="13"/>
  <c r="ID179" i="13"/>
  <c r="FH193" i="13"/>
  <c r="AB182" i="13"/>
  <c r="LN182" i="13"/>
  <c r="GJ183" i="13"/>
  <c r="JD196" i="13"/>
  <c r="DT197" i="13"/>
  <c r="JJ184" i="13"/>
  <c r="BT199" i="13"/>
  <c r="JZ199" i="13"/>
  <c r="EF187" i="13"/>
  <c r="HD187" i="13"/>
  <c r="CH188" i="13"/>
  <c r="EJ190" i="13"/>
  <c r="T191" i="13"/>
  <c r="EJ192" i="13"/>
  <c r="KI62" i="13"/>
  <c r="KJ67" i="13" s="1"/>
  <c r="CX193" i="13"/>
  <c r="FX193" i="13"/>
  <c r="AR208" i="13"/>
  <c r="DL195" i="13"/>
  <c r="BK87" i="13"/>
  <c r="JS87" i="13"/>
  <c r="JT198" i="13"/>
  <c r="IB199" i="13"/>
  <c r="IX201" i="13"/>
  <c r="IX214" i="13"/>
  <c r="IV217" i="13"/>
  <c r="LX204" i="13"/>
  <c r="BL218" i="13"/>
  <c r="CX206" i="13"/>
  <c r="V211" i="13"/>
  <c r="IL214" i="13"/>
  <c r="IL227" i="13"/>
  <c r="KZ223" i="13"/>
  <c r="DH188" i="16"/>
  <c r="DG61" i="16"/>
  <c r="DH61" i="16" s="1"/>
  <c r="AK61" i="16"/>
  <c r="AL190" i="16"/>
  <c r="DH224" i="16"/>
  <c r="DG75" i="16"/>
  <c r="CR164" i="13"/>
  <c r="CV165" i="13"/>
  <c r="KT165" i="13"/>
  <c r="AD166" i="13"/>
  <c r="LR167" i="13"/>
  <c r="AR169" i="13"/>
  <c r="EI85" i="13"/>
  <c r="BB62" i="24" s="1"/>
  <c r="BB78" i="24" s="1"/>
  <c r="EJ172" i="13"/>
  <c r="JV172" i="13"/>
  <c r="GZ173" i="13"/>
  <c r="D174" i="13"/>
  <c r="JY55" i="13"/>
  <c r="JZ60" i="13" s="1"/>
  <c r="H175" i="13"/>
  <c r="IL175" i="13"/>
  <c r="DD189" i="13"/>
  <c r="FP176" i="13"/>
  <c r="KX176" i="13"/>
  <c r="AJ177" i="13"/>
  <c r="GN177" i="13"/>
  <c r="BJ178" i="13"/>
  <c r="EJ178" i="13"/>
  <c r="FD179" i="13"/>
  <c r="IF179" i="13"/>
  <c r="CR180" i="13"/>
  <c r="FH180" i="13"/>
  <c r="CX182" i="13"/>
  <c r="IN182" i="13"/>
  <c r="AQ59" i="13"/>
  <c r="AR64" i="13" s="1"/>
  <c r="DP183" i="13"/>
  <c r="EL199" i="13"/>
  <c r="GZ186" i="13"/>
  <c r="EJ187" i="13"/>
  <c r="HF187" i="13"/>
  <c r="CJ201" i="13"/>
  <c r="HX188" i="13"/>
  <c r="JB189" i="13"/>
  <c r="EL190" i="13"/>
  <c r="BJ192" i="13"/>
  <c r="V193" i="13"/>
  <c r="CZ193" i="13"/>
  <c r="LV193" i="13"/>
  <c r="JF195" i="13"/>
  <c r="JV198" i="13"/>
  <c r="CB199" i="13"/>
  <c r="T203" i="13"/>
  <c r="X206" i="13"/>
  <c r="KH208" i="13"/>
  <c r="LN214" i="13"/>
  <c r="HT217" i="13"/>
  <c r="JJ224" i="13"/>
  <c r="BR29" i="16"/>
  <c r="CV134" i="16"/>
  <c r="BD148" i="16"/>
  <c r="BC40" i="16"/>
  <c r="BD40" i="16" s="1"/>
  <c r="BZ225" i="16"/>
  <c r="BY75" i="16"/>
  <c r="BZ75" i="16" s="1"/>
  <c r="R202" i="22"/>
  <c r="Q66" i="22"/>
  <c r="FD163" i="13"/>
  <c r="IB163" i="13"/>
  <c r="KR163" i="13"/>
  <c r="CV164" i="13"/>
  <c r="HX164" i="13"/>
  <c r="KX178" i="13"/>
  <c r="AF166" i="13"/>
  <c r="FX166" i="13"/>
  <c r="GF167" i="13"/>
  <c r="JL170" i="13"/>
  <c r="MP171" i="13"/>
  <c r="EV174" i="13"/>
  <c r="L175" i="13"/>
  <c r="CP175" i="13"/>
  <c r="FR176" i="13"/>
  <c r="BL178" i="13"/>
  <c r="CH179" i="13"/>
  <c r="FH179" i="13"/>
  <c r="IJ179" i="13"/>
  <c r="KX179" i="13"/>
  <c r="IP182" i="13"/>
  <c r="AT183" i="13"/>
  <c r="GP196" i="13"/>
  <c r="MD183" i="13"/>
  <c r="GU86" i="13"/>
  <c r="JN184" i="13"/>
  <c r="HH185" i="13"/>
  <c r="EL186" i="13"/>
  <c r="KB199" i="13"/>
  <c r="BS86" i="13"/>
  <c r="AC63" i="24" s="1"/>
  <c r="AC79" i="24" s="1"/>
  <c r="HH200" i="13"/>
  <c r="CJ188" i="13"/>
  <c r="EN190" i="13"/>
  <c r="EN203" i="13"/>
  <c r="EN205" i="13"/>
  <c r="AV195" i="13"/>
  <c r="DN195" i="13"/>
  <c r="GP195" i="13"/>
  <c r="IX210" i="13"/>
  <c r="JZ198" i="13"/>
  <c r="IF199" i="13"/>
  <c r="KZ199" i="13"/>
  <c r="MD201" i="13"/>
  <c r="MD214" i="13"/>
  <c r="CN203" i="13"/>
  <c r="AN217" i="13"/>
  <c r="JB217" i="13"/>
  <c r="HP210" i="13"/>
  <c r="X211" i="13"/>
  <c r="BX212" i="13"/>
  <c r="GR213" i="13"/>
  <c r="N227" i="13"/>
  <c r="N214" i="13"/>
  <c r="MP218" i="13"/>
  <c r="CB223" i="13"/>
  <c r="FB223" i="13"/>
  <c r="AN230" i="13"/>
  <c r="AM77" i="13"/>
  <c r="LF231" i="13"/>
  <c r="DN31" i="16"/>
  <c r="AB121" i="16"/>
  <c r="AA30" i="16"/>
  <c r="BZ113" i="16"/>
  <c r="BY32" i="16"/>
  <c r="BZ32" i="16" s="1"/>
  <c r="BZ126" i="16"/>
  <c r="AT197" i="16"/>
  <c r="AS64" i="16"/>
  <c r="CH198" i="16"/>
  <c r="CG65" i="16"/>
  <c r="CH70" i="16" s="1"/>
  <c r="BS74" i="16"/>
  <c r="BT74" i="16" s="1"/>
  <c r="BT223" i="16"/>
  <c r="FH163" i="13"/>
  <c r="FH164" i="13"/>
  <c r="IB177" i="13"/>
  <c r="KZ165" i="13"/>
  <c r="AJ166" i="13"/>
  <c r="DV170" i="13"/>
  <c r="D171" i="13"/>
  <c r="D172" i="13"/>
  <c r="H174" i="13"/>
  <c r="N175" i="13"/>
  <c r="IP175" i="13"/>
  <c r="AF176" i="13"/>
  <c r="FT176" i="13"/>
  <c r="IJ176" i="13"/>
  <c r="AN177" i="13"/>
  <c r="GR177" i="13"/>
  <c r="JN177" i="13"/>
  <c r="CJ179" i="13"/>
  <c r="FJ179" i="13"/>
  <c r="CX180" i="13"/>
  <c r="KZ180" i="13"/>
  <c r="AF182" i="13"/>
  <c r="DC86" i="13"/>
  <c r="AP63" i="24" s="1"/>
  <c r="AP79" i="24" s="1"/>
  <c r="GR196" i="13"/>
  <c r="JJ183" i="13"/>
  <c r="GV184" i="13"/>
  <c r="BZ185" i="13"/>
  <c r="ET185" i="13"/>
  <c r="HL185" i="13"/>
  <c r="CB186" i="13"/>
  <c r="EN186" i="13"/>
  <c r="EN200" i="13"/>
  <c r="MF189" i="13"/>
  <c r="BL190" i="13"/>
  <c r="ER190" i="13"/>
  <c r="CX191" i="13"/>
  <c r="IX191" i="13"/>
  <c r="DP195" i="13"/>
  <c r="ER209" i="13"/>
  <c r="ER196" i="13"/>
  <c r="IX197" i="13"/>
  <c r="BH198" i="13"/>
  <c r="DT201" i="13"/>
  <c r="JD217" i="13"/>
  <c r="JC67" i="13"/>
  <c r="BT205" i="13"/>
  <c r="GH206" i="13"/>
  <c r="BR210" i="13"/>
  <c r="ET210" i="13"/>
  <c r="KT223" i="13"/>
  <c r="KZ225" i="13"/>
  <c r="KZ212" i="13"/>
  <c r="GV213" i="13"/>
  <c r="IT227" i="13"/>
  <c r="ID223" i="13"/>
  <c r="LF223" i="13"/>
  <c r="DT230" i="13"/>
  <c r="BT120" i="16"/>
  <c r="BT107" i="16"/>
  <c r="BS30" i="16"/>
  <c r="T143" i="16"/>
  <c r="S39" i="16"/>
  <c r="BW60" i="16"/>
  <c r="BX60" i="16" s="1"/>
  <c r="BX185" i="16"/>
  <c r="AV197" i="16"/>
  <c r="AU64" i="16"/>
  <c r="AN161" i="22"/>
  <c r="AM50" i="22"/>
  <c r="EO33" i="6"/>
  <c r="GO33" i="6"/>
  <c r="CN179" i="13"/>
  <c r="FL179" i="13"/>
  <c r="KZ179" i="13"/>
  <c r="LB180" i="13"/>
  <c r="LX182" i="13"/>
  <c r="GW86" i="13"/>
  <c r="MP184" i="13"/>
  <c r="CB185" i="13"/>
  <c r="CF186" i="13"/>
  <c r="EN187" i="13"/>
  <c r="KJ200" i="13"/>
  <c r="MH189" i="13"/>
  <c r="HP192" i="13"/>
  <c r="DT195" i="13"/>
  <c r="JN195" i="13"/>
  <c r="MD197" i="13"/>
  <c r="BJ198" i="13"/>
  <c r="EJ198" i="13"/>
  <c r="H199" i="13"/>
  <c r="GB200" i="13"/>
  <c r="LN216" i="13"/>
  <c r="BX205" i="13"/>
  <c r="FB205" i="13"/>
  <c r="MF209" i="13"/>
  <c r="ML211" i="13"/>
  <c r="KB213" i="13"/>
  <c r="IV227" i="13"/>
  <c r="IU71" i="13"/>
  <c r="EL215" i="13"/>
  <c r="JT218" i="13"/>
  <c r="EL221" i="13"/>
  <c r="BX120" i="16"/>
  <c r="BW30" i="16"/>
  <c r="AF108" i="16"/>
  <c r="AE30" i="16"/>
  <c r="BD122" i="16"/>
  <c r="U39" i="16"/>
  <c r="U82" i="16"/>
  <c r="N176" i="16"/>
  <c r="M56" i="16"/>
  <c r="N61" i="16" s="1"/>
  <c r="D159" i="22"/>
  <c r="C50" i="22"/>
  <c r="D55" i="22" s="1"/>
  <c r="J201" i="22"/>
  <c r="I61" i="22"/>
  <c r="J66" i="22" s="1"/>
  <c r="AB163" i="13"/>
  <c r="FL163" i="13"/>
  <c r="IJ163" i="13"/>
  <c r="G85" i="13"/>
  <c r="H172" i="13"/>
  <c r="HH172" i="13"/>
  <c r="KH172" i="13"/>
  <c r="EN173" i="13"/>
  <c r="KH173" i="13"/>
  <c r="FB174" i="13"/>
  <c r="T175" i="13"/>
  <c r="FX175" i="13"/>
  <c r="IV175" i="13"/>
  <c r="LH189" i="13"/>
  <c r="LH176" i="13"/>
  <c r="HL178" i="13"/>
  <c r="CP179" i="13"/>
  <c r="IN179" i="13"/>
  <c r="AF180" i="13"/>
  <c r="BB183" i="13"/>
  <c r="GX183" i="13"/>
  <c r="GX184" i="13"/>
  <c r="CF185" i="13"/>
  <c r="CH186" i="13"/>
  <c r="ER186" i="13"/>
  <c r="KH186" i="13"/>
  <c r="BX187" i="13"/>
  <c r="KL187" i="13"/>
  <c r="CR188" i="13"/>
  <c r="ML189" i="13"/>
  <c r="DD191" i="13"/>
  <c r="AF193" i="13"/>
  <c r="JR195" i="13"/>
  <c r="JD197" i="13"/>
  <c r="MF210" i="13"/>
  <c r="BL211" i="13"/>
  <c r="L199" i="13"/>
  <c r="DF200" i="13"/>
  <c r="HN202" i="13"/>
  <c r="HN215" i="13"/>
  <c r="LP203" i="13"/>
  <c r="ML217" i="13"/>
  <c r="ML204" i="13"/>
  <c r="FD205" i="13"/>
  <c r="JL206" i="13"/>
  <c r="JJ211" i="13"/>
  <c r="MN224" i="13"/>
  <c r="MN211" i="13"/>
  <c r="DU88" i="13"/>
  <c r="EN215" i="13"/>
  <c r="DL216" i="13"/>
  <c r="F223" i="13"/>
  <c r="IN231" i="13"/>
  <c r="CZ143" i="16"/>
  <c r="CY39" i="16"/>
  <c r="CY16" i="16"/>
  <c r="CZ130" i="16"/>
  <c r="BP170" i="16"/>
  <c r="BO49" i="16"/>
  <c r="BP49" i="16" s="1"/>
  <c r="DP51" i="16"/>
  <c r="CE74" i="16"/>
  <c r="CB223" i="16"/>
  <c r="CA74" i="16"/>
  <c r="CB74" i="16" s="1"/>
  <c r="AV146" i="22"/>
  <c r="AU45" i="22"/>
  <c r="LH162" i="13"/>
  <c r="AN164" i="13"/>
  <c r="AR179" i="13"/>
  <c r="AR166" i="13"/>
  <c r="DN166" i="13"/>
  <c r="GP180" i="13"/>
  <c r="MF167" i="13"/>
  <c r="JI85" i="13"/>
  <c r="BB170" i="13"/>
  <c r="JV170" i="13"/>
  <c r="ET171" i="13"/>
  <c r="CF172" i="13"/>
  <c r="HL172" i="13"/>
  <c r="P174" i="13"/>
  <c r="V175" i="13"/>
  <c r="IX188" i="13"/>
  <c r="BX178" i="13"/>
  <c r="HN178" i="13"/>
  <c r="KL178" i="13"/>
  <c r="LF179" i="13"/>
  <c r="DD180" i="13"/>
  <c r="IF180" i="13"/>
  <c r="LH180" i="13"/>
  <c r="MD182" i="13"/>
  <c r="BD183" i="13"/>
  <c r="ML183" i="13"/>
  <c r="BL184" i="13"/>
  <c r="JV197" i="13"/>
  <c r="F185" i="13"/>
  <c r="HP185" i="13"/>
  <c r="ET186" i="13"/>
  <c r="KJ186" i="13"/>
  <c r="N187" i="13"/>
  <c r="BZ187" i="13"/>
  <c r="ET200" i="13"/>
  <c r="KP187" i="13"/>
  <c r="V188" i="13"/>
  <c r="IJ188" i="13"/>
  <c r="DS86" i="13"/>
  <c r="DT189" i="13"/>
  <c r="DF191" i="13"/>
  <c r="DL193" i="13"/>
  <c r="GN193" i="13"/>
  <c r="DV195" i="13"/>
  <c r="GX195" i="13"/>
  <c r="EZ196" i="13"/>
  <c r="JF197" i="13"/>
  <c r="MH210" i="13"/>
  <c r="BP211" i="13"/>
  <c r="EN211" i="13"/>
  <c r="KH211" i="13"/>
  <c r="CN199" i="13"/>
  <c r="FL199" i="13"/>
  <c r="JL201" i="13"/>
  <c r="JL214" i="13"/>
  <c r="FB215" i="13"/>
  <c r="DV204" i="13"/>
  <c r="LF218" i="13"/>
  <c r="JN206" i="13"/>
  <c r="IF212" i="13"/>
  <c r="DX213" i="13"/>
  <c r="HD213" i="13"/>
  <c r="KH226" i="13"/>
  <c r="KH213" i="13"/>
  <c r="FY71" i="13"/>
  <c r="FZ71" i="13" s="1"/>
  <c r="FZ214" i="13"/>
  <c r="GP216" i="13"/>
  <c r="BP221" i="13"/>
  <c r="KT221" i="13"/>
  <c r="KS74" i="13"/>
  <c r="KT74" i="13" s="1"/>
  <c r="AR106" i="16"/>
  <c r="AQ29" i="16"/>
  <c r="D107" i="16"/>
  <c r="X169" i="16"/>
  <c r="X156" i="16"/>
  <c r="W49" i="16"/>
  <c r="AX146" i="22"/>
  <c r="AW45" i="22"/>
  <c r="AF154" i="22"/>
  <c r="AE47" i="22"/>
  <c r="AF163" i="13"/>
  <c r="CX163" i="13"/>
  <c r="FR163" i="13"/>
  <c r="AR164" i="13"/>
  <c r="DD164" i="13"/>
  <c r="LB164" i="13"/>
  <c r="DP166" i="13"/>
  <c r="GJ166" i="13"/>
  <c r="GP167" i="13"/>
  <c r="GN169" i="13"/>
  <c r="JJ169" i="13"/>
  <c r="LZ169" i="13"/>
  <c r="CH172" i="13"/>
  <c r="HN172" i="13"/>
  <c r="HX174" i="13"/>
  <c r="DX177" i="13"/>
  <c r="HD177" i="13"/>
  <c r="HP178" i="13"/>
  <c r="KP178" i="13"/>
  <c r="X179" i="13"/>
  <c r="CV192" i="13"/>
  <c r="DF180" i="13"/>
  <c r="LJ180" i="13"/>
  <c r="AR182" i="13"/>
  <c r="JT183" i="13"/>
  <c r="MN196" i="13"/>
  <c r="JV184" i="13"/>
  <c r="CH185" i="13"/>
  <c r="FB185" i="13"/>
  <c r="HT185" i="13"/>
  <c r="N186" i="13"/>
  <c r="EV186" i="13"/>
  <c r="KL199" i="13"/>
  <c r="EV187" i="13"/>
  <c r="LP188" i="13"/>
  <c r="AV189" i="13"/>
  <c r="MP189" i="13"/>
  <c r="AL193" i="13"/>
  <c r="GP193" i="13"/>
  <c r="GZ195" i="13"/>
  <c r="GH197" i="13"/>
  <c r="MH197" i="13"/>
  <c r="KJ211" i="13"/>
  <c r="FP199" i="13"/>
  <c r="DH200" i="13"/>
  <c r="MP201" i="13"/>
  <c r="MP214" i="13"/>
  <c r="LH218" i="13"/>
  <c r="LH205" i="13"/>
  <c r="AL206" i="13"/>
  <c r="LB210" i="13"/>
  <c r="LA88" i="13"/>
  <c r="KZ228" i="13"/>
  <c r="HD226" i="13"/>
  <c r="BB230" i="13"/>
  <c r="CZ127" i="16"/>
  <c r="CU46" i="16"/>
  <c r="CV46" i="16" s="1"/>
  <c r="CV151" i="16"/>
  <c r="BS84" i="16"/>
  <c r="BT157" i="16"/>
  <c r="BS49" i="16"/>
  <c r="AV224" i="16"/>
  <c r="AU75" i="16"/>
  <c r="AV75" i="16" s="1"/>
  <c r="CZ163" i="13"/>
  <c r="FT163" i="13"/>
  <c r="DF177" i="13"/>
  <c r="DF164" i="13"/>
  <c r="AV179" i="13"/>
  <c r="DT166" i="13"/>
  <c r="GN166" i="13"/>
  <c r="GO85" i="13"/>
  <c r="BX62" i="24" s="1"/>
  <c r="BX78" i="24" s="1"/>
  <c r="KB170" i="13"/>
  <c r="N172" i="13"/>
  <c r="EZ172" i="13"/>
  <c r="HP172" i="13"/>
  <c r="IA55" i="13"/>
  <c r="IB55" i="13" s="1"/>
  <c r="DD175" i="13"/>
  <c r="GB175" i="13"/>
  <c r="HF177" i="13"/>
  <c r="AB179" i="13"/>
  <c r="IT192" i="13"/>
  <c r="FR180" i="13"/>
  <c r="IL180" i="13"/>
  <c r="LN180" i="13"/>
  <c r="EF183" i="13"/>
  <c r="L185" i="13"/>
  <c r="HV198" i="13"/>
  <c r="KP198" i="13"/>
  <c r="EZ186" i="13"/>
  <c r="P187" i="13"/>
  <c r="EZ187" i="13"/>
  <c r="DX202" i="13"/>
  <c r="D190" i="13"/>
  <c r="IB190" i="13"/>
  <c r="ML191" i="13"/>
  <c r="BZ192" i="13"/>
  <c r="IB205" i="13"/>
  <c r="IB192" i="13"/>
  <c r="DP193" i="13"/>
  <c r="GR206" i="13"/>
  <c r="GR193" i="13"/>
  <c r="EB195" i="13"/>
  <c r="CF196" i="13"/>
  <c r="FD196" i="13"/>
  <c r="JJ197" i="13"/>
  <c r="ML197" i="13"/>
  <c r="T212" i="13"/>
  <c r="FR199" i="13"/>
  <c r="GN200" i="13"/>
  <c r="MD200" i="13"/>
  <c r="KZ202" i="13"/>
  <c r="AJ203" i="13"/>
  <c r="AZ204" i="13"/>
  <c r="EB204" i="13"/>
  <c r="D205" i="13"/>
  <c r="IL205" i="13"/>
  <c r="JT206" i="13"/>
  <c r="GP222" i="13"/>
  <c r="GP209" i="13"/>
  <c r="FJ212" i="13"/>
  <c r="GV216" i="13"/>
  <c r="JT216" i="13"/>
  <c r="HF218" i="13"/>
  <c r="JV226" i="13"/>
  <c r="DD127" i="16"/>
  <c r="DC37" i="16"/>
  <c r="AB164" i="16"/>
  <c r="AA46" i="16"/>
  <c r="CZ172" i="16"/>
  <c r="CY55" i="16"/>
  <c r="CZ55" i="16" s="1"/>
  <c r="CY19" i="16"/>
  <c r="P191" i="16"/>
  <c r="O62" i="16"/>
  <c r="F221" i="16"/>
  <c r="E74" i="16"/>
  <c r="F74" i="16" s="1"/>
  <c r="G74" i="16"/>
  <c r="H74" i="16" s="1"/>
  <c r="H223" i="16"/>
  <c r="LN162" i="13"/>
  <c r="AV166" i="13"/>
  <c r="ED167" i="13"/>
  <c r="JL180" i="13"/>
  <c r="EB169" i="13"/>
  <c r="MF169" i="13"/>
  <c r="BJ170" i="13"/>
  <c r="HD170" i="13"/>
  <c r="KD170" i="13"/>
  <c r="CB171" i="13"/>
  <c r="KJ171" i="13"/>
  <c r="HT172" i="13"/>
  <c r="KP172" i="13"/>
  <c r="CF173" i="13"/>
  <c r="V174" i="13"/>
  <c r="IB174" i="13"/>
  <c r="KR174" i="13"/>
  <c r="AB175" i="13"/>
  <c r="ED177" i="13"/>
  <c r="HH177" i="13"/>
  <c r="HV178" i="13"/>
  <c r="IT179" i="13"/>
  <c r="FT180" i="13"/>
  <c r="LP180" i="13"/>
  <c r="EJ183" i="13"/>
  <c r="MP196" i="13"/>
  <c r="KB184" i="13"/>
  <c r="CN185" i="13"/>
  <c r="HT186" i="13"/>
  <c r="CF187" i="13"/>
  <c r="KT187" i="13"/>
  <c r="BB189" i="13"/>
  <c r="GX189" i="13"/>
  <c r="DN191" i="13"/>
  <c r="GV191" i="13"/>
  <c r="ML193" i="13"/>
  <c r="BL195" i="13"/>
  <c r="AL210" i="13"/>
  <c r="GN197" i="13"/>
  <c r="EV198" i="13"/>
  <c r="HN198" i="13"/>
  <c r="GZ214" i="13"/>
  <c r="GZ201" i="13"/>
  <c r="FJ202" i="13"/>
  <c r="LB202" i="13"/>
  <c r="BB204" i="13"/>
  <c r="IN218" i="13"/>
  <c r="DT206" i="13"/>
  <c r="GR209" i="13"/>
  <c r="IF210" i="13"/>
  <c r="EF226" i="13"/>
  <c r="LN217" i="13"/>
  <c r="JZ226" i="13"/>
  <c r="O32" i="16"/>
  <c r="P37" i="16" s="1"/>
  <c r="P128" i="16"/>
  <c r="BL137" i="16"/>
  <c r="BK36" i="16"/>
  <c r="IC36" i="13" s="1"/>
  <c r="AD127" i="16"/>
  <c r="AN171" i="16"/>
  <c r="AM18" i="16"/>
  <c r="AN18" i="16" s="1"/>
  <c r="CP167" i="16"/>
  <c r="CP180" i="16"/>
  <c r="CW21" i="16"/>
  <c r="CX206" i="16"/>
  <c r="CB227" i="16"/>
  <c r="CB214" i="16"/>
  <c r="K74" i="16"/>
  <c r="DN226" i="16"/>
  <c r="BP228" i="16"/>
  <c r="X227" i="16"/>
  <c r="CZ227" i="16"/>
  <c r="DL66" i="16"/>
  <c r="AK67" i="16"/>
  <c r="AL67" i="16" s="1"/>
  <c r="AL217" i="16"/>
  <c r="BK74" i="16"/>
  <c r="BL74" i="16" s="1"/>
  <c r="BL222" i="16"/>
  <c r="CP218" i="16"/>
  <c r="AS70" i="16"/>
  <c r="P147" i="22"/>
  <c r="P160" i="22"/>
  <c r="GS28" i="6"/>
  <c r="Q44" i="22"/>
  <c r="R156" i="22"/>
  <c r="FM25" i="6"/>
  <c r="JK22" i="17"/>
  <c r="JL22" i="17"/>
  <c r="ET20" i="6"/>
  <c r="GP20" i="6"/>
  <c r="EL177" i="13"/>
  <c r="JV165" i="13"/>
  <c r="AB167" i="13"/>
  <c r="HX167" i="13"/>
  <c r="KQ52" i="13"/>
  <c r="T169" i="13"/>
  <c r="FB182" i="13"/>
  <c r="KR169" i="13"/>
  <c r="T170" i="13"/>
  <c r="FL170" i="13"/>
  <c r="IL170" i="13"/>
  <c r="DH171" i="13"/>
  <c r="GB184" i="13"/>
  <c r="AR172" i="13"/>
  <c r="IX173" i="13"/>
  <c r="LP186" i="13"/>
  <c r="GN174" i="13"/>
  <c r="LX174" i="13"/>
  <c r="BJ175" i="13"/>
  <c r="EL175" i="13"/>
  <c r="FJ177" i="13"/>
  <c r="AJ178" i="13"/>
  <c r="JD178" i="13"/>
  <c r="LZ178" i="13"/>
  <c r="EB179" i="13"/>
  <c r="HD179" i="13"/>
  <c r="KB179" i="13"/>
  <c r="GZ180" i="13"/>
  <c r="HN182" i="13"/>
  <c r="CR183" i="13"/>
  <c r="IN184" i="13"/>
  <c r="DT185" i="13"/>
  <c r="AT186" i="13"/>
  <c r="JB186" i="13"/>
  <c r="JD187" i="13"/>
  <c r="MD187" i="13"/>
  <c r="BG61" i="13"/>
  <c r="BH61" i="13" s="1"/>
  <c r="BH188" i="13"/>
  <c r="KT197" i="13"/>
  <c r="GN215" i="13"/>
  <c r="JF202" i="13"/>
  <c r="IB204" i="13"/>
  <c r="ID206" i="13"/>
  <c r="LA67" i="13"/>
  <c r="HX222" i="13"/>
  <c r="MN223" i="13"/>
  <c r="CH226" i="13"/>
  <c r="CH213" i="13"/>
  <c r="LX213" i="13"/>
  <c r="EL214" i="13"/>
  <c r="EZ216" i="13"/>
  <c r="FB222" i="13"/>
  <c r="P31" i="16"/>
  <c r="AV69" i="16"/>
  <c r="BO81" i="16"/>
  <c r="BO15" i="16"/>
  <c r="BP16" i="16" s="1"/>
  <c r="BO35" i="16"/>
  <c r="BP35" i="16" s="1"/>
  <c r="BL147" i="16"/>
  <c r="AD163" i="16"/>
  <c r="AC46" i="16"/>
  <c r="CP184" i="16"/>
  <c r="CP171" i="16"/>
  <c r="CO19" i="16"/>
  <c r="AX108" i="22"/>
  <c r="AW30" i="22"/>
  <c r="AC32" i="22"/>
  <c r="AD115" i="22"/>
  <c r="AG67" i="22"/>
  <c r="AH67" i="22" s="1"/>
  <c r="AH204" i="22"/>
  <c r="AL191" i="22"/>
  <c r="AL204" i="22"/>
  <c r="AK62" i="22"/>
  <c r="BD201" i="22"/>
  <c r="BC66" i="22"/>
  <c r="P212" i="22"/>
  <c r="O70" i="22"/>
  <c r="N65" i="22"/>
  <c r="N70" i="22"/>
  <c r="AP104" i="22"/>
  <c r="AO24" i="22"/>
  <c r="AP29" i="22" s="1"/>
  <c r="AC25" i="22"/>
  <c r="AD107" i="22"/>
  <c r="AN107" i="22"/>
  <c r="AM30" i="22"/>
  <c r="AV105" i="16"/>
  <c r="DN148" i="16"/>
  <c r="DM40" i="16"/>
  <c r="DN40" i="16" s="1"/>
  <c r="CN175" i="16"/>
  <c r="CM18" i="16"/>
  <c r="BQ88" i="16"/>
  <c r="DD210" i="16"/>
  <c r="DD223" i="16"/>
  <c r="P166" i="22"/>
  <c r="P179" i="22"/>
  <c r="O52" i="22"/>
  <c r="P57" i="22" s="1"/>
  <c r="P185" i="22"/>
  <c r="O55" i="22"/>
  <c r="P55" i="22" s="1"/>
  <c r="EN188" i="13"/>
  <c r="HH188" i="13"/>
  <c r="AV203" i="13"/>
  <c r="H191" i="13"/>
  <c r="FJ191" i="13"/>
  <c r="LF191" i="13"/>
  <c r="FX195" i="13"/>
  <c r="LP208" i="13"/>
  <c r="LP195" i="13"/>
  <c r="GX196" i="13"/>
  <c r="GX209" i="13"/>
  <c r="JT196" i="13"/>
  <c r="BZ197" i="13"/>
  <c r="LZ211" i="13"/>
  <c r="LZ198" i="13"/>
  <c r="HP199" i="13"/>
  <c r="KJ199" i="13"/>
  <c r="H216" i="13"/>
  <c r="CN209" i="13"/>
  <c r="EZ227" i="13"/>
  <c r="EZ214" i="13"/>
  <c r="F216" i="13"/>
  <c r="CJ216" i="13"/>
  <c r="EF217" i="13"/>
  <c r="T226" i="13"/>
  <c r="CP226" i="13"/>
  <c r="KD227" i="13"/>
  <c r="CN67" i="16"/>
  <c r="CH117" i="16"/>
  <c r="BW36" i="16"/>
  <c r="BX36" i="16" s="1"/>
  <c r="BW15" i="16"/>
  <c r="BT127" i="16"/>
  <c r="BS37" i="16"/>
  <c r="BT37" i="16" s="1"/>
  <c r="D162" i="16"/>
  <c r="C17" i="16"/>
  <c r="AR150" i="16"/>
  <c r="AC69" i="16"/>
  <c r="AD74" i="16" s="1"/>
  <c r="AC88" i="16"/>
  <c r="BR224" i="16"/>
  <c r="BQ70" i="16"/>
  <c r="AU24" i="22"/>
  <c r="AV104" i="22"/>
  <c r="AN177" i="22"/>
  <c r="AM56" i="22"/>
  <c r="AM85" i="22"/>
  <c r="X110" i="22"/>
  <c r="W26" i="22"/>
  <c r="AS51" i="22"/>
  <c r="AT162" i="22"/>
  <c r="KD164" i="13"/>
  <c r="CJ165" i="13"/>
  <c r="IB178" i="13"/>
  <c r="LJ166" i="13"/>
  <c r="LH167" i="13"/>
  <c r="FR182" i="13"/>
  <c r="IL169" i="13"/>
  <c r="JC85" i="13"/>
  <c r="MD170" i="13"/>
  <c r="DX185" i="13"/>
  <c r="MH172" i="13"/>
  <c r="DX186" i="13"/>
  <c r="MH173" i="13"/>
  <c r="BP174" i="13"/>
  <c r="CB175" i="13"/>
  <c r="IB175" i="13"/>
  <c r="KR175" i="13"/>
  <c r="CR176" i="13"/>
  <c r="GB177" i="13"/>
  <c r="JD190" i="13"/>
  <c r="AZ191" i="13"/>
  <c r="DX178" i="13"/>
  <c r="JR178" i="13"/>
  <c r="ET179" i="13"/>
  <c r="T182" i="13"/>
  <c r="FP182" i="13"/>
  <c r="IF182" i="13"/>
  <c r="AI86" i="13"/>
  <c r="IV183" i="13"/>
  <c r="DN197" i="13"/>
  <c r="JR185" i="13"/>
  <c r="BL186" i="13"/>
  <c r="BL199" i="13"/>
  <c r="EF199" i="13"/>
  <c r="MF186" i="13"/>
  <c r="DX187" i="13"/>
  <c r="KP188" i="13"/>
  <c r="EB190" i="13"/>
  <c r="FP191" i="13"/>
  <c r="CP193" i="13"/>
  <c r="IP193" i="13"/>
  <c r="BD196" i="13"/>
  <c r="CF197" i="13"/>
  <c r="ER212" i="13"/>
  <c r="ER199" i="13"/>
  <c r="HU65" i="13"/>
  <c r="HV70" i="13" s="1"/>
  <c r="EF202" i="13"/>
  <c r="HV216" i="13"/>
  <c r="HV203" i="13"/>
  <c r="IP217" i="13"/>
  <c r="IP204" i="13"/>
  <c r="GZ208" i="13"/>
  <c r="CR222" i="13"/>
  <c r="IN209" i="13"/>
  <c r="HL225" i="13"/>
  <c r="HL212" i="13"/>
  <c r="AQ74" i="13"/>
  <c r="AR74" i="13" s="1"/>
  <c r="FX224" i="13"/>
  <c r="DH230" i="13"/>
  <c r="DG77" i="13"/>
  <c r="BJ71" i="16"/>
  <c r="AB32" i="16"/>
  <c r="AL37" i="16"/>
  <c r="DN139" i="16"/>
  <c r="DM37" i="16"/>
  <c r="DM15" i="16"/>
  <c r="AT131" i="16"/>
  <c r="AS39" i="16"/>
  <c r="H162" i="16"/>
  <c r="H149" i="16"/>
  <c r="DK21" i="16"/>
  <c r="DK64" i="16"/>
  <c r="DH205" i="16"/>
  <c r="DG67" i="16"/>
  <c r="AI88" i="16"/>
  <c r="AE77" i="16"/>
  <c r="AF230" i="16"/>
  <c r="AV158" i="22"/>
  <c r="AL221" i="16"/>
  <c r="AK69" i="16"/>
  <c r="AK88" i="16"/>
  <c r="BR225" i="16"/>
  <c r="BQ75" i="16"/>
  <c r="JD188" i="13"/>
  <c r="EJ202" i="13"/>
  <c r="HF189" i="13"/>
  <c r="KB189" i="13"/>
  <c r="ET190" i="13"/>
  <c r="HP190" i="13"/>
  <c r="KP190" i="13"/>
  <c r="V191" i="13"/>
  <c r="AL192" i="13"/>
  <c r="GH192" i="13"/>
  <c r="MC62" i="13"/>
  <c r="MD67" i="13" s="1"/>
  <c r="BH193" i="13"/>
  <c r="EF193" i="13"/>
  <c r="BP195" i="13"/>
  <c r="ED195" i="13"/>
  <c r="N210" i="13"/>
  <c r="CZ211" i="13"/>
  <c r="FD200" i="13"/>
  <c r="CV202" i="13"/>
  <c r="AB203" i="13"/>
  <c r="KT216" i="13"/>
  <c r="BP208" i="13"/>
  <c r="MC70" i="13"/>
  <c r="MD75" i="13" s="1"/>
  <c r="ER213" i="13"/>
  <c r="HV226" i="13"/>
  <c r="HH228" i="13"/>
  <c r="FP216" i="13"/>
  <c r="IJ231" i="13"/>
  <c r="IJ218" i="13"/>
  <c r="KD222" i="13"/>
  <c r="FR223" i="13"/>
  <c r="LH230" i="13"/>
  <c r="AY79" i="16"/>
  <c r="AY24" i="16"/>
  <c r="BO13" i="16"/>
  <c r="BO24" i="16"/>
  <c r="AF107" i="16"/>
  <c r="AE25" i="16"/>
  <c r="X36" i="16"/>
  <c r="CW31" i="16"/>
  <c r="DF127" i="16"/>
  <c r="DE37" i="16"/>
  <c r="BH144" i="16"/>
  <c r="BG83" i="16"/>
  <c r="BG17" i="16"/>
  <c r="CJ149" i="16"/>
  <c r="CI46" i="16"/>
  <c r="CJ46" i="16" s="1"/>
  <c r="G87" i="16"/>
  <c r="H88" i="16" s="1"/>
  <c r="G64" i="16"/>
  <c r="G21" i="16"/>
  <c r="H21" i="16" s="1"/>
  <c r="BB213" i="16"/>
  <c r="BA65" i="16"/>
  <c r="P201" i="16"/>
  <c r="O21" i="16"/>
  <c r="CJ210" i="16"/>
  <c r="CI88" i="16"/>
  <c r="CI69" i="16"/>
  <c r="CN212" i="16"/>
  <c r="CM70" i="16"/>
  <c r="CN75" i="16" s="1"/>
  <c r="AB221" i="16"/>
  <c r="AA74" i="16"/>
  <c r="DD221" i="16"/>
  <c r="J152" i="22"/>
  <c r="I42" i="22"/>
  <c r="P148" i="22"/>
  <c r="P161" i="22"/>
  <c r="AH162" i="22"/>
  <c r="AG46" i="22"/>
  <c r="DM8" i="17"/>
  <c r="GH188" i="13"/>
  <c r="EL202" i="13"/>
  <c r="KD189" i="13"/>
  <c r="EV203" i="13"/>
  <c r="HT190" i="13"/>
  <c r="KR203" i="13"/>
  <c r="FL191" i="13"/>
  <c r="AN192" i="13"/>
  <c r="BJ193" i="13"/>
  <c r="BR195" i="13"/>
  <c r="EF208" i="13"/>
  <c r="HL209" i="13"/>
  <c r="P210" i="13"/>
  <c r="CJ210" i="13"/>
  <c r="AJ211" i="13"/>
  <c r="CZ198" i="13"/>
  <c r="CJ200" i="13"/>
  <c r="KX200" i="13"/>
  <c r="X215" i="13"/>
  <c r="X202" i="13"/>
  <c r="CX202" i="13"/>
  <c r="BR208" i="13"/>
  <c r="KL208" i="13"/>
  <c r="JR210" i="13"/>
  <c r="HX211" i="13"/>
  <c r="GN225" i="13"/>
  <c r="JJ225" i="13"/>
  <c r="MD212" i="13"/>
  <c r="FJ218" i="13"/>
  <c r="LJ218" i="13"/>
  <c r="JR224" i="13"/>
  <c r="CR228" i="13"/>
  <c r="DN41" i="16"/>
  <c r="CZ69" i="16"/>
  <c r="DD109" i="16"/>
  <c r="DC30" i="16"/>
  <c r="X111" i="16"/>
  <c r="DH140" i="16"/>
  <c r="DG37" i="16"/>
  <c r="AF130" i="16"/>
  <c r="AE82" i="16"/>
  <c r="CW83" i="16"/>
  <c r="CW44" i="16"/>
  <c r="CX44" i="16" s="1"/>
  <c r="CW17" i="16"/>
  <c r="CX17" i="16" s="1"/>
  <c r="AI56" i="16"/>
  <c r="AJ175" i="16"/>
  <c r="K64" i="16"/>
  <c r="K21" i="16"/>
  <c r="BD213" i="16"/>
  <c r="BC65" i="16"/>
  <c r="BD65" i="16" s="1"/>
  <c r="T201" i="16"/>
  <c r="T214" i="16"/>
  <c r="AN118" i="22"/>
  <c r="AN131" i="22"/>
  <c r="AN149" i="22"/>
  <c r="AM41" i="22"/>
  <c r="AN41" i="22" s="1"/>
  <c r="AN136" i="22"/>
  <c r="BC45" i="22"/>
  <c r="BD146" i="22"/>
  <c r="AW75" i="22"/>
  <c r="L120" i="16"/>
  <c r="AL127" i="16"/>
  <c r="AL140" i="16"/>
  <c r="DH127" i="16"/>
  <c r="BL157" i="16"/>
  <c r="BK83" i="16"/>
  <c r="BK17" i="16"/>
  <c r="IC17" i="13" s="1"/>
  <c r="CP162" i="16"/>
  <c r="CO46" i="16"/>
  <c r="AZ150" i="16"/>
  <c r="AY46" i="16"/>
  <c r="BX151" i="16"/>
  <c r="DL165" i="16"/>
  <c r="DK47" i="16"/>
  <c r="DL47" i="16" s="1"/>
  <c r="T192" i="16"/>
  <c r="S62" i="16"/>
  <c r="T62" i="16" s="1"/>
  <c r="BD206" i="16"/>
  <c r="BC62" i="16"/>
  <c r="BD67" i="16" s="1"/>
  <c r="N195" i="16"/>
  <c r="M64" i="16"/>
  <c r="BC87" i="16"/>
  <c r="BC64" i="16"/>
  <c r="BD69" i="16" s="1"/>
  <c r="BD209" i="16"/>
  <c r="CV212" i="16"/>
  <c r="CV199" i="16"/>
  <c r="N212" i="16"/>
  <c r="M70" i="16"/>
  <c r="N225" i="16"/>
  <c r="AP118" i="22"/>
  <c r="AO34" i="22"/>
  <c r="AP34" i="22" s="1"/>
  <c r="AN122" i="22"/>
  <c r="AM35" i="22"/>
  <c r="BH123" i="22"/>
  <c r="BG36" i="22"/>
  <c r="M75" i="22"/>
  <c r="JL200" i="13"/>
  <c r="ML187" i="13"/>
  <c r="BR189" i="13"/>
  <c r="FB203" i="13"/>
  <c r="FR191" i="13"/>
  <c r="AT192" i="13"/>
  <c r="EN193" i="13"/>
  <c r="F195" i="13"/>
  <c r="F196" i="13"/>
  <c r="BZ196" i="13"/>
  <c r="HP209" i="13"/>
  <c r="KJ196" i="13"/>
  <c r="CP197" i="13"/>
  <c r="AN198" i="13"/>
  <c r="AN211" i="13"/>
  <c r="AJ199" i="13"/>
  <c r="AB213" i="13"/>
  <c r="AD201" i="13"/>
  <c r="CZ214" i="13"/>
  <c r="AD202" i="13"/>
  <c r="FJ203" i="13"/>
  <c r="KZ216" i="13"/>
  <c r="ID204" i="13"/>
  <c r="KX217" i="13"/>
  <c r="AF218" i="13"/>
  <c r="JF205" i="13"/>
  <c r="HS88" i="13"/>
  <c r="CI65" i="24" s="1"/>
  <c r="CI81" i="24" s="1"/>
  <c r="KR208" i="13"/>
  <c r="DP212" i="13"/>
  <c r="DH214" i="13"/>
  <c r="JD214" i="13"/>
  <c r="HN228" i="13"/>
  <c r="T216" i="13"/>
  <c r="CX216" i="13"/>
  <c r="IV216" i="13"/>
  <c r="HH222" i="13"/>
  <c r="KL222" i="13"/>
  <c r="AZ224" i="13"/>
  <c r="EL227" i="13"/>
  <c r="HL227" i="13"/>
  <c r="V228" i="13"/>
  <c r="ML231" i="13"/>
  <c r="BP32" i="16"/>
  <c r="CV64" i="16"/>
  <c r="BP123" i="16"/>
  <c r="BO31" i="16"/>
  <c r="AN127" i="16"/>
  <c r="AM37" i="16"/>
  <c r="AN37" i="16" s="1"/>
  <c r="AJ130" i="16"/>
  <c r="CR147" i="16"/>
  <c r="BB163" i="16"/>
  <c r="BA46" i="16"/>
  <c r="BB51" i="16" s="1"/>
  <c r="L201" i="16"/>
  <c r="K61" i="16"/>
  <c r="V192" i="16"/>
  <c r="U62" i="16"/>
  <c r="V62" i="16" s="1"/>
  <c r="BY74" i="16"/>
  <c r="BZ74" i="16" s="1"/>
  <c r="AO46" i="22"/>
  <c r="AP51" i="22" s="1"/>
  <c r="N214" i="22"/>
  <c r="M71" i="22"/>
  <c r="GU12" i="6"/>
  <c r="GJ12" i="6"/>
  <c r="EB201" i="13"/>
  <c r="GN201" i="13"/>
  <c r="BT189" i="13"/>
  <c r="KJ202" i="13"/>
  <c r="F203" i="13"/>
  <c r="LH191" i="13"/>
  <c r="AV192" i="13"/>
  <c r="DU62" i="13"/>
  <c r="DV67" i="13" s="1"/>
  <c r="JN192" i="13"/>
  <c r="ER193" i="13"/>
  <c r="H196" i="13"/>
  <c r="ET196" i="13"/>
  <c r="HT196" i="13"/>
  <c r="KL196" i="13"/>
  <c r="W87" i="13"/>
  <c r="X88" i="13" s="1"/>
  <c r="FR210" i="13"/>
  <c r="LF197" i="13"/>
  <c r="AB200" i="13"/>
  <c r="AF201" i="13"/>
  <c r="CV216" i="13"/>
  <c r="KZ203" i="13"/>
  <c r="FL217" i="13"/>
  <c r="KZ217" i="13"/>
  <c r="GN205" i="13"/>
  <c r="MP206" i="13"/>
  <c r="BZ221" i="13"/>
  <c r="KT208" i="13"/>
  <c r="DH209" i="13"/>
  <c r="IV222" i="13"/>
  <c r="LR222" i="13"/>
  <c r="LH224" i="13"/>
  <c r="AT212" i="13"/>
  <c r="GR225" i="13"/>
  <c r="ML225" i="13"/>
  <c r="ID213" i="13"/>
  <c r="MH214" i="13"/>
  <c r="CR231" i="13"/>
  <c r="GA74" i="13"/>
  <c r="GB74" i="13" s="1"/>
  <c r="IX221" i="13"/>
  <c r="HL222" i="13"/>
  <c r="IV223" i="13"/>
  <c r="DX224" i="13"/>
  <c r="JD228" i="13"/>
  <c r="LX228" i="13"/>
  <c r="D59" i="16"/>
  <c r="DL122" i="16"/>
  <c r="DK30" i="16"/>
  <c r="DL30" i="16" s="1"/>
  <c r="CN133" i="16"/>
  <c r="CN120" i="16"/>
  <c r="AF134" i="16"/>
  <c r="DD140" i="16"/>
  <c r="BY55" i="16"/>
  <c r="BL201" i="13"/>
  <c r="ED201" i="13"/>
  <c r="GP201" i="13"/>
  <c r="JN188" i="13"/>
  <c r="EV189" i="13"/>
  <c r="KJ189" i="13"/>
  <c r="LB190" i="13"/>
  <c r="IN191" i="13"/>
  <c r="AZ192" i="13"/>
  <c r="DV192" i="13"/>
  <c r="BT193" i="13"/>
  <c r="L196" i="13"/>
  <c r="CB196" i="13"/>
  <c r="EV196" i="13"/>
  <c r="FR197" i="13"/>
  <c r="LH197" i="13"/>
  <c r="LF198" i="13"/>
  <c r="DF201" i="13"/>
  <c r="IL202" i="13"/>
  <c r="IF203" i="13"/>
  <c r="LB216" i="13"/>
  <c r="FP217" i="13"/>
  <c r="DP218" i="13"/>
  <c r="GP205" i="13"/>
  <c r="EF206" i="13"/>
  <c r="D208" i="13"/>
  <c r="AL209" i="13"/>
  <c r="IV209" i="13"/>
  <c r="LV209" i="13"/>
  <c r="CJ211" i="13"/>
  <c r="FP211" i="13"/>
  <c r="LJ211" i="13"/>
  <c r="AV212" i="13"/>
  <c r="AR227" i="13"/>
  <c r="AR214" i="13"/>
  <c r="DN214" i="13"/>
  <c r="DD216" i="13"/>
  <c r="EN230" i="13"/>
  <c r="EN217" i="13"/>
  <c r="CV218" i="13"/>
  <c r="AD221" i="13"/>
  <c r="GB221" i="13"/>
  <c r="HN222" i="13"/>
  <c r="HP227" i="13"/>
  <c r="CR230" i="13"/>
  <c r="BD231" i="13"/>
  <c r="AD105" i="16"/>
  <c r="AC79" i="16"/>
  <c r="BC15" i="16"/>
  <c r="BD132" i="16"/>
  <c r="CP133" i="16"/>
  <c r="CO35" i="16"/>
  <c r="DN127" i="16"/>
  <c r="DN140" i="16"/>
  <c r="DF140" i="16"/>
  <c r="DE44" i="16"/>
  <c r="DE83" i="16"/>
  <c r="DE17" i="16"/>
  <c r="AD59" i="16"/>
  <c r="CZ212" i="16"/>
  <c r="CY70" i="16"/>
  <c r="CZ70" i="16" s="1"/>
  <c r="BH127" i="22"/>
  <c r="BF208" i="22"/>
  <c r="JR200" i="13"/>
  <c r="FJ190" i="13"/>
  <c r="ID190" i="13"/>
  <c r="MP205" i="13"/>
  <c r="ET208" i="13"/>
  <c r="HN195" i="13"/>
  <c r="HM87" i="13"/>
  <c r="CG64" i="24" s="1"/>
  <c r="CG80" i="24" s="1"/>
  <c r="HX209" i="13"/>
  <c r="AC64" i="13"/>
  <c r="AD69" i="13" s="1"/>
  <c r="IP197" i="13"/>
  <c r="LJ197" i="13"/>
  <c r="GF199" i="13"/>
  <c r="FT213" i="13"/>
  <c r="DH215" i="13"/>
  <c r="IN202" i="13"/>
  <c r="LB203" i="13"/>
  <c r="FR204" i="13"/>
  <c r="LF204" i="13"/>
  <c r="AN205" i="13"/>
  <c r="GF222" i="13"/>
  <c r="FR211" i="13"/>
  <c r="LN211" i="13"/>
  <c r="AZ212" i="13"/>
  <c r="GX212" i="13"/>
  <c r="ER215" i="13"/>
  <c r="ER217" i="13"/>
  <c r="CX218" i="13"/>
  <c r="LV231" i="13"/>
  <c r="AF221" i="13"/>
  <c r="DK74" i="13"/>
  <c r="DL74" i="13" s="1"/>
  <c r="HP222" i="13"/>
  <c r="BH224" i="13"/>
  <c r="GV226" i="13"/>
  <c r="BH231" i="13"/>
  <c r="CJ35" i="16"/>
  <c r="BR49" i="16"/>
  <c r="H70" i="16"/>
  <c r="BS81" i="16"/>
  <c r="BS34" i="16"/>
  <c r="BS15" i="16"/>
  <c r="BH119" i="16"/>
  <c r="BG34" i="16"/>
  <c r="BH132" i="16"/>
  <c r="P120" i="16"/>
  <c r="CN122" i="16"/>
  <c r="AJ134" i="16"/>
  <c r="AF143" i="16"/>
  <c r="CZ162" i="16"/>
  <c r="CZ149" i="16"/>
  <c r="CY46" i="16"/>
  <c r="CZ46" i="16" s="1"/>
  <c r="AR165" i="16"/>
  <c r="AR152" i="16"/>
  <c r="F153" i="16"/>
  <c r="AF184" i="16"/>
  <c r="AE86" i="16"/>
  <c r="AE59" i="16"/>
  <c r="AF59" i="16" s="1"/>
  <c r="BP191" i="16"/>
  <c r="AD205" i="16"/>
  <c r="AC62" i="16"/>
  <c r="BH224" i="16"/>
  <c r="BG70" i="16"/>
  <c r="DD225" i="16"/>
  <c r="DD212" i="16"/>
  <c r="DC70" i="16"/>
  <c r="BR217" i="16"/>
  <c r="BR230" i="16"/>
  <c r="D162" i="22"/>
  <c r="C51" i="22"/>
  <c r="BR201" i="13"/>
  <c r="JT188" i="13"/>
  <c r="FB189" i="13"/>
  <c r="HX202" i="13"/>
  <c r="CH203" i="13"/>
  <c r="IT191" i="13"/>
  <c r="BD205" i="13"/>
  <c r="EB192" i="13"/>
  <c r="EV206" i="13"/>
  <c r="EV193" i="13"/>
  <c r="ET195" i="13"/>
  <c r="HP208" i="13"/>
  <c r="P209" i="13"/>
  <c r="AF197" i="13"/>
  <c r="FX197" i="13"/>
  <c r="AV198" i="13"/>
  <c r="GH198" i="13"/>
  <c r="IT211" i="13"/>
  <c r="DP199" i="13"/>
  <c r="CX200" i="13"/>
  <c r="IN201" i="13"/>
  <c r="IP215" i="13"/>
  <c r="CZ203" i="13"/>
  <c r="AR218" i="13"/>
  <c r="EJ206" i="13"/>
  <c r="KD206" i="13"/>
  <c r="DP209" i="13"/>
  <c r="GH222" i="13"/>
  <c r="IN224" i="13"/>
  <c r="BB212" i="13"/>
  <c r="IJ213" i="13"/>
  <c r="LH213" i="13"/>
  <c r="FZ218" i="13"/>
  <c r="DL221" i="13"/>
  <c r="DL223" i="13"/>
  <c r="GF223" i="13"/>
  <c r="CP225" i="13"/>
  <c r="HV227" i="13"/>
  <c r="GN228" i="13"/>
  <c r="BD61" i="16"/>
  <c r="X118" i="16"/>
  <c r="X131" i="16"/>
  <c r="BJ119" i="16"/>
  <c r="BI15" i="16"/>
  <c r="BJ121" i="16"/>
  <c r="BI35" i="16"/>
  <c r="P122" i="16"/>
  <c r="P135" i="16"/>
  <c r="AZ125" i="16"/>
  <c r="AY36" i="16"/>
  <c r="CF128" i="16"/>
  <c r="AQ39" i="16"/>
  <c r="AR130" i="16"/>
  <c r="CB133" i="16"/>
  <c r="CA40" i="16"/>
  <c r="AC42" i="16"/>
  <c r="AD153" i="16"/>
  <c r="BT146" i="16"/>
  <c r="BS45" i="16"/>
  <c r="BT45" i="16" s="1"/>
  <c r="CN178" i="16"/>
  <c r="CM19" i="16"/>
  <c r="AD61" i="16"/>
  <c r="BJ211" i="16"/>
  <c r="BI70" i="16"/>
  <c r="BJ70" i="16" s="1"/>
  <c r="AB225" i="16"/>
  <c r="AA88" i="16"/>
  <c r="AE85" i="22"/>
  <c r="AF170" i="22"/>
  <c r="BR188" i="13"/>
  <c r="JV188" i="13"/>
  <c r="CJ190" i="13"/>
  <c r="IV191" i="13"/>
  <c r="BH205" i="13"/>
  <c r="CJ195" i="13"/>
  <c r="P196" i="13"/>
  <c r="ID209" i="13"/>
  <c r="AZ198" i="13"/>
  <c r="AT199" i="13"/>
  <c r="DT199" i="13"/>
  <c r="GH199" i="13"/>
  <c r="LN199" i="13"/>
  <c r="IP214" i="13"/>
  <c r="AR215" i="13"/>
  <c r="DL202" i="13"/>
  <c r="LN202" i="13"/>
  <c r="IN203" i="13"/>
  <c r="CZ204" i="13"/>
  <c r="IN217" i="13"/>
  <c r="AT205" i="13"/>
  <c r="GV218" i="13"/>
  <c r="GV205" i="13"/>
  <c r="DT222" i="13"/>
  <c r="GJ222" i="13"/>
  <c r="IP224" i="13"/>
  <c r="BD212" i="13"/>
  <c r="FL213" i="13"/>
  <c r="CA88" i="13"/>
  <c r="HX215" i="13"/>
  <c r="GB231" i="13"/>
  <c r="BL231" i="13"/>
  <c r="N42" i="16"/>
  <c r="AB118" i="16"/>
  <c r="BL134" i="16"/>
  <c r="BK35" i="16"/>
  <c r="BK15" i="16"/>
  <c r="IC15" i="13" s="1"/>
  <c r="BT139" i="16"/>
  <c r="BS42" i="16"/>
  <c r="DM83" i="16"/>
  <c r="DM17" i="16"/>
  <c r="BZ163" i="16"/>
  <c r="BY51" i="16"/>
  <c r="BT204" i="16"/>
  <c r="BT191" i="16"/>
  <c r="BY71" i="16"/>
  <c r="BY88" i="16"/>
  <c r="P59" i="22"/>
  <c r="BD126" i="16"/>
  <c r="BD113" i="16"/>
  <c r="V14" i="16"/>
  <c r="BB128" i="16"/>
  <c r="AN149" i="16"/>
  <c r="AM46" i="16"/>
  <c r="AD156" i="16"/>
  <c r="AC49" i="16"/>
  <c r="CE65" i="16"/>
  <c r="AW34" i="22"/>
  <c r="KX187" i="13"/>
  <c r="IB188" i="13"/>
  <c r="DN190" i="13"/>
  <c r="GN190" i="13"/>
  <c r="CH192" i="13"/>
  <c r="FJ205" i="13"/>
  <c r="AN208" i="13"/>
  <c r="DH195" i="13"/>
  <c r="FZ195" i="13"/>
  <c r="JF209" i="13"/>
  <c r="JF196" i="13"/>
  <c r="ET198" i="13"/>
  <c r="MN198" i="13"/>
  <c r="BZ199" i="13"/>
  <c r="JM87" i="13"/>
  <c r="GX216" i="13"/>
  <c r="JR216" i="13"/>
  <c r="EZ205" i="13"/>
  <c r="CR206" i="13"/>
  <c r="IP206" i="13"/>
  <c r="GN208" i="13"/>
  <c r="ML208" i="13"/>
  <c r="DX211" i="13"/>
  <c r="FD212" i="13"/>
  <c r="GB215" i="13"/>
  <c r="BH218" i="13"/>
  <c r="IL224" i="13"/>
  <c r="LN224" i="13"/>
  <c r="AT225" i="13"/>
  <c r="BT226" i="13"/>
  <c r="DD227" i="13"/>
  <c r="AD133" i="16"/>
  <c r="AC40" i="16"/>
  <c r="AD40" i="16" s="1"/>
  <c r="DP187" i="16"/>
  <c r="DO55" i="16"/>
  <c r="DO19" i="16"/>
  <c r="CR222" i="16"/>
  <c r="CQ69" i="16"/>
  <c r="CR69" i="16" s="1"/>
  <c r="AP196" i="22"/>
  <c r="AO87" i="22"/>
  <c r="R199" i="22"/>
  <c r="Q65" i="22"/>
  <c r="R65" i="22" s="1"/>
  <c r="R212" i="22"/>
  <c r="R203" i="22"/>
  <c r="AL222" i="22"/>
  <c r="N230" i="22"/>
  <c r="M77" i="22"/>
  <c r="GD19" i="6"/>
  <c r="EO19" i="6"/>
  <c r="FU19" i="6"/>
  <c r="FY25" i="6"/>
  <c r="AB187" i="13"/>
  <c r="LH188" i="13"/>
  <c r="DV203" i="13"/>
  <c r="CP205" i="13"/>
  <c r="FR192" i="13"/>
  <c r="GJ193" i="13"/>
  <c r="LR208" i="13"/>
  <c r="DN196" i="13"/>
  <c r="HL210" i="13"/>
  <c r="HL197" i="13"/>
  <c r="HP198" i="13"/>
  <c r="KD211" i="13"/>
  <c r="KD200" i="13"/>
  <c r="BX201" i="13"/>
  <c r="FH205" i="13"/>
  <c r="AB206" i="13"/>
  <c r="LN206" i="13"/>
  <c r="AT221" i="13"/>
  <c r="AT208" i="13"/>
  <c r="D222" i="13"/>
  <c r="CX210" i="13"/>
  <c r="H227" i="13"/>
  <c r="AL215" i="13"/>
  <c r="KP218" i="13"/>
  <c r="BX221" i="13"/>
  <c r="ET221" i="13"/>
  <c r="CW75" i="13"/>
  <c r="CX75" i="13" s="1"/>
  <c r="FR224" i="13"/>
  <c r="F226" i="13"/>
  <c r="AJ227" i="13"/>
  <c r="ML227" i="13"/>
  <c r="AF71" i="16"/>
  <c r="CB122" i="16"/>
  <c r="CB109" i="16"/>
  <c r="BA15" i="16"/>
  <c r="BB16" i="16" s="1"/>
  <c r="BX136" i="16"/>
  <c r="BW41" i="16"/>
  <c r="AM41" i="16"/>
  <c r="AN137" i="16"/>
  <c r="X174" i="16"/>
  <c r="AI52" i="16"/>
  <c r="AT172" i="16"/>
  <c r="AT185" i="16"/>
  <c r="AS55" i="16"/>
  <c r="AT55" i="16" s="1"/>
  <c r="AS19" i="16"/>
  <c r="AV178" i="16"/>
  <c r="AV191" i="16"/>
  <c r="BI69" i="16"/>
  <c r="X222" i="16"/>
  <c r="W69" i="16"/>
  <c r="X69" i="16" s="1"/>
  <c r="J160" i="22"/>
  <c r="I18" i="22"/>
  <c r="DH196" i="16"/>
  <c r="BX205" i="16"/>
  <c r="BW67" i="16"/>
  <c r="BW21" i="16"/>
  <c r="CI74" i="16"/>
  <c r="F175" i="22"/>
  <c r="E56" i="22"/>
  <c r="AL200" i="13"/>
  <c r="AL187" i="13"/>
  <c r="DV202" i="13"/>
  <c r="JN202" i="13"/>
  <c r="BH190" i="13"/>
  <c r="KB190" i="13"/>
  <c r="KB203" i="13"/>
  <c r="L191" i="13"/>
  <c r="HT191" i="13"/>
  <c r="LP192" i="13"/>
  <c r="GV196" i="13"/>
  <c r="BT213" i="13"/>
  <c r="HT213" i="13"/>
  <c r="CH202" i="13"/>
  <c r="P203" i="13"/>
  <c r="KH203" i="13"/>
  <c r="ET204" i="13"/>
  <c r="GF206" i="13"/>
  <c r="JF206" i="13"/>
  <c r="GH210" i="13"/>
  <c r="BI70" i="13"/>
  <c r="BJ75" i="13" s="1"/>
  <c r="BB226" i="13"/>
  <c r="ED226" i="13"/>
  <c r="LJ227" i="13"/>
  <c r="LJ214" i="13"/>
  <c r="FB216" i="13"/>
  <c r="LH216" i="13"/>
  <c r="AT230" i="13"/>
  <c r="GJ217" i="13"/>
  <c r="IF221" i="13"/>
  <c r="AL222" i="13"/>
  <c r="CH223" i="13"/>
  <c r="FR226" i="13"/>
  <c r="DD62" i="16"/>
  <c r="BD71" i="16"/>
  <c r="CN118" i="16"/>
  <c r="CM80" i="16"/>
  <c r="CM29" i="16"/>
  <c r="CM14" i="16"/>
  <c r="L124" i="16"/>
  <c r="L111" i="16"/>
  <c r="AT144" i="16"/>
  <c r="P152" i="16"/>
  <c r="O47" i="16"/>
  <c r="CB195" i="16"/>
  <c r="C66" i="16"/>
  <c r="D66" i="16" s="1"/>
  <c r="C21" i="16"/>
  <c r="DP226" i="16"/>
  <c r="R158" i="22"/>
  <c r="R145" i="22"/>
  <c r="AU49" i="22"/>
  <c r="EJ7" i="31"/>
  <c r="FE7" i="31"/>
  <c r="BT8" i="33"/>
  <c r="GU7" i="31"/>
  <c r="FP7" i="31"/>
  <c r="AJ221" i="13"/>
  <c r="LX221" i="13"/>
  <c r="AZ222" i="13"/>
  <c r="IX209" i="13"/>
  <c r="IJ225" i="13"/>
  <c r="JV217" i="13"/>
  <c r="D223" i="13"/>
  <c r="DL227" i="13"/>
  <c r="GF227" i="13"/>
  <c r="BH228" i="13"/>
  <c r="EJ228" i="13"/>
  <c r="KD228" i="13"/>
  <c r="CP230" i="13"/>
  <c r="FH230" i="13"/>
  <c r="IB231" i="13"/>
  <c r="BP30" i="16"/>
  <c r="BL51" i="16"/>
  <c r="BH52" i="16"/>
  <c r="BB75" i="16"/>
  <c r="DF71" i="16"/>
  <c r="AC32" i="16"/>
  <c r="AQ37" i="16"/>
  <c r="H133" i="16"/>
  <c r="AD146" i="16"/>
  <c r="AJ179" i="16"/>
  <c r="AJ166" i="16"/>
  <c r="CO64" i="16"/>
  <c r="CP196" i="16"/>
  <c r="AM69" i="16"/>
  <c r="AM88" i="16"/>
  <c r="DN221" i="16"/>
  <c r="DM88" i="16"/>
  <c r="BS88" i="16"/>
  <c r="BS70" i="16"/>
  <c r="F228" i="16"/>
  <c r="BB139" i="22"/>
  <c r="BA42" i="22"/>
  <c r="E88" i="22"/>
  <c r="AN215" i="22"/>
  <c r="BJ52" i="16"/>
  <c r="BS25" i="16"/>
  <c r="CF108" i="16"/>
  <c r="AD113" i="16"/>
  <c r="DD134" i="16"/>
  <c r="BA39" i="16"/>
  <c r="BB44" i="16" s="1"/>
  <c r="BB132" i="16"/>
  <c r="L133" i="16"/>
  <c r="K40" i="16"/>
  <c r="L40" i="16" s="1"/>
  <c r="CI40" i="16"/>
  <c r="F143" i="16"/>
  <c r="E83" i="16"/>
  <c r="AN144" i="16"/>
  <c r="CR161" i="16"/>
  <c r="CR148" i="16"/>
  <c r="CF161" i="16"/>
  <c r="AD190" i="16"/>
  <c r="CZ177" i="16"/>
  <c r="BJ191" i="16"/>
  <c r="P179" i="16"/>
  <c r="O57" i="16"/>
  <c r="CP213" i="16"/>
  <c r="CP200" i="16"/>
  <c r="AN208" i="16"/>
  <c r="BF44" i="22"/>
  <c r="BD139" i="22"/>
  <c r="BC42" i="22"/>
  <c r="AH205" i="22"/>
  <c r="AH218" i="22"/>
  <c r="AV206" i="22"/>
  <c r="AU67" i="22"/>
  <c r="AV67" i="22" s="1"/>
  <c r="BA70" i="22"/>
  <c r="BB211" i="22"/>
  <c r="EE88" i="13"/>
  <c r="JT223" i="13"/>
  <c r="HP211" i="13"/>
  <c r="CX212" i="13"/>
  <c r="LR213" i="13"/>
  <c r="LP214" i="13"/>
  <c r="BB215" i="13"/>
  <c r="HD216" i="13"/>
  <c r="H217" i="13"/>
  <c r="ET217" i="13"/>
  <c r="HH230" i="13"/>
  <c r="GJ221" i="13"/>
  <c r="LZ221" i="13"/>
  <c r="BH222" i="13"/>
  <c r="CF223" i="13"/>
  <c r="V225" i="13"/>
  <c r="AJ226" i="13"/>
  <c r="DP227" i="13"/>
  <c r="GJ227" i="13"/>
  <c r="EN228" i="13"/>
  <c r="CZ231" i="13"/>
  <c r="IF231" i="13"/>
  <c r="KZ231" i="13"/>
  <c r="AN109" i="16"/>
  <c r="DP132" i="16"/>
  <c r="T123" i="16"/>
  <c r="S36" i="16"/>
  <c r="T36" i="16" s="1"/>
  <c r="AU37" i="16"/>
  <c r="CP140" i="16"/>
  <c r="CP153" i="16"/>
  <c r="G83" i="16"/>
  <c r="AR144" i="16"/>
  <c r="BX145" i="16"/>
  <c r="AM49" i="16"/>
  <c r="AN169" i="16"/>
  <c r="AV164" i="16"/>
  <c r="BZ176" i="16"/>
  <c r="AD177" i="16"/>
  <c r="DD190" i="16"/>
  <c r="DC85" i="16"/>
  <c r="T57" i="16"/>
  <c r="DF193" i="16"/>
  <c r="DF206" i="16"/>
  <c r="CR196" i="16"/>
  <c r="BB210" i="16"/>
  <c r="BA64" i="16"/>
  <c r="BB69" i="16" s="1"/>
  <c r="K67" i="16"/>
  <c r="L67" i="16" s="1"/>
  <c r="L217" i="16"/>
  <c r="F67" i="16"/>
  <c r="CF217" i="16"/>
  <c r="J132" i="22"/>
  <c r="I16" i="22"/>
  <c r="J213" i="22"/>
  <c r="FF11" i="6"/>
  <c r="JV210" i="13"/>
  <c r="HT211" i="13"/>
  <c r="DF213" i="13"/>
  <c r="GH214" i="13"/>
  <c r="BD228" i="13"/>
  <c r="L217" i="13"/>
  <c r="N218" i="13"/>
  <c r="GN221" i="13"/>
  <c r="MD221" i="13"/>
  <c r="BJ222" i="13"/>
  <c r="JZ222" i="13"/>
  <c r="H224" i="13"/>
  <c r="HT224" i="13"/>
  <c r="CR225" i="13"/>
  <c r="DD226" i="13"/>
  <c r="JB226" i="13"/>
  <c r="DT227" i="13"/>
  <c r="GN227" i="13"/>
  <c r="MH227" i="13"/>
  <c r="DD231" i="13"/>
  <c r="V31" i="16"/>
  <c r="CJ56" i="16"/>
  <c r="S29" i="16"/>
  <c r="T29" i="16" s="1"/>
  <c r="BY31" i="16"/>
  <c r="BZ31" i="16" s="1"/>
  <c r="DE15" i="16"/>
  <c r="DF121" i="16"/>
  <c r="F145" i="16"/>
  <c r="F158" i="16"/>
  <c r="CF167" i="16"/>
  <c r="CF154" i="16"/>
  <c r="DN56" i="16"/>
  <c r="CV196" i="16"/>
  <c r="BD197" i="16"/>
  <c r="H206" i="16"/>
  <c r="G67" i="16"/>
  <c r="H67" i="16" s="1"/>
  <c r="AT227" i="16"/>
  <c r="AS71" i="16"/>
  <c r="D230" i="16"/>
  <c r="CH217" i="16"/>
  <c r="CP226" i="16"/>
  <c r="CO75" i="16"/>
  <c r="CP75" i="16" s="1"/>
  <c r="AV133" i="22"/>
  <c r="AU35" i="22"/>
  <c r="AV35" i="22" s="1"/>
  <c r="BB130" i="22"/>
  <c r="BA39" i="22"/>
  <c r="BB143" i="22"/>
  <c r="Z150" i="22"/>
  <c r="Z137" i="22"/>
  <c r="X217" i="22"/>
  <c r="X204" i="22"/>
  <c r="D217" i="22"/>
  <c r="GR9" i="6"/>
  <c r="FA9" i="6"/>
  <c r="GO69" i="13"/>
  <c r="GP74" i="13" s="1"/>
  <c r="EJ223" i="13"/>
  <c r="JZ223" i="13"/>
  <c r="IN212" i="13"/>
  <c r="GJ214" i="13"/>
  <c r="LV227" i="13"/>
  <c r="JN215" i="13"/>
  <c r="MH215" i="13"/>
  <c r="N217" i="13"/>
  <c r="CH230" i="13"/>
  <c r="P218" i="13"/>
  <c r="CF218" i="13"/>
  <c r="AZ221" i="13"/>
  <c r="GP221" i="13"/>
  <c r="KB222" i="13"/>
  <c r="HV224" i="13"/>
  <c r="CV225" i="13"/>
  <c r="IP225" i="13"/>
  <c r="JD226" i="13"/>
  <c r="GP227" i="13"/>
  <c r="IN230" i="13"/>
  <c r="CZ37" i="16"/>
  <c r="CR51" i="16"/>
  <c r="T49" i="16"/>
  <c r="AR61" i="16"/>
  <c r="BK79" i="16"/>
  <c r="IC64" i="13" s="1"/>
  <c r="DK13" i="16"/>
  <c r="CA25" i="16"/>
  <c r="AS25" i="16"/>
  <c r="AB111" i="16"/>
  <c r="DG26" i="16"/>
  <c r="G27" i="16"/>
  <c r="H32" i="16" s="1"/>
  <c r="U29" i="16"/>
  <c r="V29" i="16" s="1"/>
  <c r="BZ112" i="16"/>
  <c r="AF121" i="16"/>
  <c r="CP125" i="16"/>
  <c r="CA47" i="16"/>
  <c r="CB52" i="16" s="1"/>
  <c r="AT156" i="16"/>
  <c r="AS18" i="16"/>
  <c r="G55" i="16"/>
  <c r="H55" i="16" s="1"/>
  <c r="H172" i="16"/>
  <c r="DP175" i="16"/>
  <c r="AF177" i="16"/>
  <c r="CX179" i="16"/>
  <c r="CW57" i="16"/>
  <c r="DN65" i="16"/>
  <c r="BH197" i="16"/>
  <c r="BH210" i="16"/>
  <c r="BG87" i="16"/>
  <c r="BG64" i="16"/>
  <c r="BD205" i="16"/>
  <c r="H215" i="16"/>
  <c r="H228" i="16"/>
  <c r="BH59" i="22"/>
  <c r="D172" i="22"/>
  <c r="AP201" i="22"/>
  <c r="AO66" i="22"/>
  <c r="AP71" i="22" s="1"/>
  <c r="AN205" i="22"/>
  <c r="AM67" i="22"/>
  <c r="AN67" i="22" s="1"/>
  <c r="N227" i="22"/>
  <c r="LP206" i="13"/>
  <c r="MH222" i="13"/>
  <c r="EL210" i="13"/>
  <c r="CF211" i="13"/>
  <c r="FZ212" i="13"/>
  <c r="IP212" i="13"/>
  <c r="AN213" i="13"/>
  <c r="GN214" i="13"/>
  <c r="LW71" i="13"/>
  <c r="LX71" i="13" s="1"/>
  <c r="BJ215" i="13"/>
  <c r="EZ218" i="13"/>
  <c r="HV218" i="13"/>
  <c r="BB221" i="13"/>
  <c r="GR221" i="13"/>
  <c r="HD222" i="13"/>
  <c r="CJ223" i="13"/>
  <c r="CX225" i="13"/>
  <c r="FX225" i="13"/>
  <c r="GR227" i="13"/>
  <c r="IP230" i="13"/>
  <c r="AN231" i="13"/>
  <c r="CH41" i="16"/>
  <c r="BZ59" i="16"/>
  <c r="AT61" i="16"/>
  <c r="N74" i="16"/>
  <c r="BJ120" i="16"/>
  <c r="BI30" i="16"/>
  <c r="AV109" i="16"/>
  <c r="H120" i="16"/>
  <c r="G35" i="16"/>
  <c r="AJ121" i="16"/>
  <c r="AL131" i="16"/>
  <c r="DN136" i="16"/>
  <c r="AV151" i="16"/>
  <c r="CE47" i="16"/>
  <c r="CF152" i="16"/>
  <c r="AV156" i="16"/>
  <c r="AU84" i="16"/>
  <c r="AT182" i="16"/>
  <c r="AS85" i="16"/>
  <c r="AY56" i="16"/>
  <c r="AZ61" i="16" s="1"/>
  <c r="CF176" i="16"/>
  <c r="BZ195" i="16"/>
  <c r="L222" i="16"/>
  <c r="K69" i="16"/>
  <c r="CJ213" i="16"/>
  <c r="CI70" i="16"/>
  <c r="CJ75" i="16" s="1"/>
  <c r="BB52" i="22"/>
  <c r="F172" i="22"/>
  <c r="E55" i="22"/>
  <c r="F55" i="22" s="1"/>
  <c r="BH224" i="22"/>
  <c r="BG70" i="22"/>
  <c r="AG71" i="22"/>
  <c r="MH208" i="13"/>
  <c r="JN222" i="13"/>
  <c r="ML209" i="13"/>
  <c r="DH225" i="13"/>
  <c r="DX214" i="13"/>
  <c r="GP214" i="13"/>
  <c r="JF214" i="13"/>
  <c r="HP217" i="13"/>
  <c r="KR218" i="13"/>
  <c r="BD221" i="13"/>
  <c r="DX221" i="13"/>
  <c r="HF222" i="13"/>
  <c r="CN223" i="13"/>
  <c r="P224" i="13"/>
  <c r="CZ225" i="13"/>
  <c r="DH226" i="13"/>
  <c r="LZ226" i="13"/>
  <c r="JR227" i="13"/>
  <c r="KR228" i="13"/>
  <c r="AR231" i="13"/>
  <c r="DD46" i="16"/>
  <c r="P69" i="16"/>
  <c r="AZ109" i="16"/>
  <c r="AN113" i="16"/>
  <c r="P131" i="16"/>
  <c r="O81" i="16"/>
  <c r="CB135" i="16"/>
  <c r="CR143" i="16"/>
  <c r="AV153" i="16"/>
  <c r="L154" i="16"/>
  <c r="CX163" i="16"/>
  <c r="AT169" i="16"/>
  <c r="BB175" i="16"/>
  <c r="BA56" i="16"/>
  <c r="BB56" i="16" s="1"/>
  <c r="BX178" i="16"/>
  <c r="BW57" i="16"/>
  <c r="DD192" i="16"/>
  <c r="DD179" i="16"/>
  <c r="AV185" i="16"/>
  <c r="AJ196" i="16"/>
  <c r="BK87" i="16"/>
  <c r="BK64" i="16"/>
  <c r="BB227" i="16"/>
  <c r="V226" i="16"/>
  <c r="U75" i="16"/>
  <c r="BE25" i="22"/>
  <c r="AS26" i="22"/>
  <c r="AE27" i="22"/>
  <c r="AD31" i="22"/>
  <c r="AN169" i="22"/>
  <c r="AK71" i="22"/>
  <c r="MN209" i="13"/>
  <c r="DH212" i="13"/>
  <c r="JJ214" i="13"/>
  <c r="CJ218" i="13"/>
  <c r="ML221" i="13"/>
  <c r="KH222" i="13"/>
  <c r="KQ74" i="13"/>
  <c r="KZ224" i="13"/>
  <c r="DD225" i="13"/>
  <c r="DL226" i="13"/>
  <c r="EB227" i="13"/>
  <c r="JT227" i="13"/>
  <c r="BZ228" i="13"/>
  <c r="IU77" i="13"/>
  <c r="LJ230" i="13"/>
  <c r="DH32" i="16"/>
  <c r="AZ49" i="16"/>
  <c r="DN54" i="16"/>
  <c r="T75" i="16"/>
  <c r="DH106" i="16"/>
  <c r="DP121" i="16"/>
  <c r="BS35" i="16"/>
  <c r="BT40" i="16" s="1"/>
  <c r="BT122" i="16"/>
  <c r="X133" i="16"/>
  <c r="V138" i="16"/>
  <c r="CZ138" i="16"/>
  <c r="CZ151" i="16"/>
  <c r="BD141" i="16"/>
  <c r="V143" i="16"/>
  <c r="BB144" i="16"/>
  <c r="G47" i="16"/>
  <c r="H52" i="16" s="1"/>
  <c r="AZ166" i="16"/>
  <c r="AZ153" i="16"/>
  <c r="AY47" i="16"/>
  <c r="P161" i="16"/>
  <c r="BJ173" i="16"/>
  <c r="BI85" i="16"/>
  <c r="CR174" i="16"/>
  <c r="BD175" i="16"/>
  <c r="BD188" i="16"/>
  <c r="CH176" i="16"/>
  <c r="AL177" i="16"/>
  <c r="AZ185" i="16"/>
  <c r="BT199" i="16"/>
  <c r="S77" i="16"/>
  <c r="AU26" i="22"/>
  <c r="BB115" i="22"/>
  <c r="AD204" i="22"/>
  <c r="GZ209" i="13"/>
  <c r="KJ210" i="13"/>
  <c r="LF211" i="13"/>
  <c r="GN213" i="13"/>
  <c r="MD213" i="13"/>
  <c r="HF228" i="13"/>
  <c r="JZ228" i="13"/>
  <c r="KP216" i="13"/>
  <c r="KP230" i="13"/>
  <c r="X218" i="13"/>
  <c r="CN231" i="13"/>
  <c r="CN218" i="13"/>
  <c r="JT221" i="13"/>
  <c r="MN221" i="13"/>
  <c r="KJ222" i="13"/>
  <c r="KR223" i="13"/>
  <c r="CR224" i="13"/>
  <c r="FK75" i="13"/>
  <c r="FL75" i="13" s="1"/>
  <c r="LA75" i="13"/>
  <c r="GB225" i="13"/>
  <c r="DN226" i="13"/>
  <c r="CB228" i="13"/>
  <c r="IT231" i="13"/>
  <c r="P30" i="16"/>
  <c r="AZ44" i="16"/>
  <c r="CF51" i="16"/>
  <c r="AZ66" i="16"/>
  <c r="BQ14" i="16"/>
  <c r="DH123" i="16"/>
  <c r="DG36" i="16"/>
  <c r="DH41" i="16" s="1"/>
  <c r="DD138" i="16"/>
  <c r="DD151" i="16"/>
  <c r="BH141" i="16"/>
  <c r="K47" i="16"/>
  <c r="CV174" i="16"/>
  <c r="CU55" i="16"/>
  <c r="AZ191" i="16"/>
  <c r="C64" i="16"/>
  <c r="D64" i="16" s="1"/>
  <c r="C87" i="16"/>
  <c r="AL196" i="16"/>
  <c r="U77" i="16"/>
  <c r="AM24" i="22"/>
  <c r="Y25" i="22"/>
  <c r="AW18" i="22"/>
  <c r="H176" i="22"/>
  <c r="G56" i="22"/>
  <c r="BD197" i="22"/>
  <c r="BC64" i="22"/>
  <c r="AX218" i="22"/>
  <c r="AW67" i="22"/>
  <c r="D208" i="22"/>
  <c r="ET8" i="6"/>
  <c r="D47" i="16"/>
  <c r="CH50" i="16"/>
  <c r="DL51" i="16"/>
  <c r="CX64" i="16"/>
  <c r="BP66" i="16"/>
  <c r="F117" i="16"/>
  <c r="BX126" i="16"/>
  <c r="CV130" i="16"/>
  <c r="CU16" i="16"/>
  <c r="CB132" i="16"/>
  <c r="CZ158" i="16"/>
  <c r="CZ145" i="16"/>
  <c r="AN150" i="16"/>
  <c r="X165" i="16"/>
  <c r="X152" i="16"/>
  <c r="DL157" i="16"/>
  <c r="DC52" i="16"/>
  <c r="DD52" i="16" s="1"/>
  <c r="DD165" i="16"/>
  <c r="CJ186" i="16"/>
  <c r="CV186" i="16"/>
  <c r="CU60" i="16"/>
  <c r="CN190" i="16"/>
  <c r="P208" i="16"/>
  <c r="O87" i="16"/>
  <c r="AF206" i="16"/>
  <c r="DP224" i="16"/>
  <c r="DO75" i="16"/>
  <c r="AX50" i="22"/>
  <c r="X149" i="22"/>
  <c r="W46" i="22"/>
  <c r="X51" i="22" s="1"/>
  <c r="N153" i="22"/>
  <c r="N166" i="22"/>
  <c r="AH156" i="22"/>
  <c r="AH169" i="22"/>
  <c r="JT205" i="13"/>
  <c r="ML205" i="13"/>
  <c r="EL206" i="13"/>
  <c r="KB212" i="13"/>
  <c r="EV226" i="13"/>
  <c r="CJ214" i="13"/>
  <c r="IP216" i="13"/>
  <c r="AV230" i="13"/>
  <c r="GB217" i="13"/>
  <c r="DT223" i="13"/>
  <c r="ED225" i="13"/>
  <c r="GX225" i="13"/>
  <c r="ER226" i="13"/>
  <c r="HX227" i="13"/>
  <c r="BZ111" i="16"/>
  <c r="DN112" i="16"/>
  <c r="BT113" i="16"/>
  <c r="AU81" i="16"/>
  <c r="CN124" i="16"/>
  <c r="CN137" i="16"/>
  <c r="BB140" i="16"/>
  <c r="AV55" i="16"/>
  <c r="D185" i="16"/>
  <c r="C86" i="16"/>
  <c r="AR217" i="16"/>
  <c r="AS32" i="22"/>
  <c r="AT113" i="22"/>
  <c r="AT126" i="22"/>
  <c r="AH145" i="22"/>
  <c r="AG44" i="22"/>
  <c r="V192" i="22"/>
  <c r="V179" i="22"/>
  <c r="BB186" i="22"/>
  <c r="BA60" i="22"/>
  <c r="K23" i="31"/>
  <c r="GI14" i="17"/>
  <c r="BW23" i="31"/>
  <c r="IU14" i="17"/>
  <c r="FG13" i="6"/>
  <c r="DC23" i="31"/>
  <c r="KA14" i="17"/>
  <c r="GK13" i="6"/>
  <c r="JI17" i="17"/>
  <c r="FL16" i="6"/>
  <c r="EP19" i="6"/>
  <c r="FV19" i="6"/>
  <c r="J11" i="31"/>
  <c r="GH21" i="17"/>
  <c r="KJ213" i="13"/>
  <c r="P214" i="13"/>
  <c r="T215" i="13"/>
  <c r="FH215" i="13"/>
  <c r="IF228" i="13"/>
  <c r="CZ216" i="13"/>
  <c r="FT216" i="13"/>
  <c r="IT216" i="13"/>
  <c r="FD221" i="13"/>
  <c r="FP222" i="13"/>
  <c r="AV223" i="13"/>
  <c r="GH223" i="13"/>
  <c r="AV224" i="13"/>
  <c r="BJ225" i="13"/>
  <c r="DD228" i="13"/>
  <c r="LV228" i="13"/>
  <c r="EF230" i="13"/>
  <c r="AF46" i="16"/>
  <c r="BL57" i="16"/>
  <c r="BC24" i="16"/>
  <c r="AK25" i="16"/>
  <c r="DP112" i="16"/>
  <c r="E60" i="16"/>
  <c r="F185" i="16"/>
  <c r="AJ195" i="16"/>
  <c r="F212" i="16"/>
  <c r="AT230" i="16"/>
  <c r="L231" i="16"/>
  <c r="K77" i="16"/>
  <c r="AS64" i="22"/>
  <c r="F124" i="22"/>
  <c r="V144" i="22"/>
  <c r="U44" i="22"/>
  <c r="AK83" i="22"/>
  <c r="AK44" i="22"/>
  <c r="M47" i="22"/>
  <c r="X153" i="22"/>
  <c r="W47" i="22"/>
  <c r="AX156" i="22"/>
  <c r="AU64" i="22"/>
  <c r="AU21" i="22"/>
  <c r="AT199" i="22"/>
  <c r="C66" i="22"/>
  <c r="D71" i="22" s="1"/>
  <c r="D201" i="22"/>
  <c r="GV14" i="6"/>
  <c r="GK14" i="6"/>
  <c r="FQ14" i="6"/>
  <c r="GL26" i="33"/>
  <c r="FH221" i="13"/>
  <c r="ID208" i="13"/>
  <c r="AT211" i="13"/>
  <c r="JL211" i="13"/>
  <c r="CB213" i="13"/>
  <c r="HX213" i="13"/>
  <c r="V214" i="13"/>
  <c r="FL215" i="13"/>
  <c r="LX217" i="13"/>
  <c r="GP218" i="13"/>
  <c r="II74" i="13"/>
  <c r="IJ74" i="13" s="1"/>
  <c r="AD222" i="13"/>
  <c r="LV222" i="13"/>
  <c r="JB223" i="13"/>
  <c r="BB224" i="13"/>
  <c r="JL224" i="13"/>
  <c r="KT226" i="13"/>
  <c r="GJ228" i="13"/>
  <c r="BR230" i="13"/>
  <c r="EL230" i="13"/>
  <c r="ET231" i="13"/>
  <c r="MP231" i="13"/>
  <c r="BR62" i="16"/>
  <c r="W26" i="16"/>
  <c r="X31" i="16" s="1"/>
  <c r="BQ80" i="16"/>
  <c r="AD130" i="16"/>
  <c r="AD117" i="16"/>
  <c r="BC81" i="16"/>
  <c r="CX137" i="16"/>
  <c r="BH138" i="16"/>
  <c r="H166" i="16"/>
  <c r="H153" i="16"/>
  <c r="AZ178" i="16"/>
  <c r="AT190" i="16"/>
  <c r="AT203" i="16"/>
  <c r="L210" i="16"/>
  <c r="CN223" i="16"/>
  <c r="CM69" i="16"/>
  <c r="CN74" i="16" s="1"/>
  <c r="AV226" i="16"/>
  <c r="AV213" i="16"/>
  <c r="I32" i="22"/>
  <c r="F156" i="22"/>
  <c r="E44" i="22"/>
  <c r="C17" i="22"/>
  <c r="C46" i="22"/>
  <c r="R152" i="22"/>
  <c r="Q47" i="22"/>
  <c r="R47" i="22" s="1"/>
  <c r="BH199" i="22"/>
  <c r="BH186" i="22"/>
  <c r="AS28" i="17"/>
  <c r="FA27" i="6"/>
  <c r="DH216" i="13"/>
  <c r="JB216" i="13"/>
  <c r="MD216" i="13"/>
  <c r="EB230" i="13"/>
  <c r="JD230" i="13"/>
  <c r="DX218" i="13"/>
  <c r="GV231" i="13"/>
  <c r="JL218" i="13"/>
  <c r="ER225" i="13"/>
  <c r="H226" i="13"/>
  <c r="CP227" i="13"/>
  <c r="JL228" i="13"/>
  <c r="BX230" i="13"/>
  <c r="EZ231" i="13"/>
  <c r="F232" i="13"/>
  <c r="CB31" i="16"/>
  <c r="P36" i="16"/>
  <c r="DP69" i="16"/>
  <c r="AE79" i="16"/>
  <c r="DM79" i="16"/>
  <c r="H113" i="16"/>
  <c r="CW34" i="16"/>
  <c r="BH131" i="16"/>
  <c r="BG15" i="16"/>
  <c r="CX126" i="16"/>
  <c r="CF149" i="16"/>
  <c r="AB139" i="16"/>
  <c r="AJ147" i="16"/>
  <c r="DF147" i="16"/>
  <c r="AZ170" i="16"/>
  <c r="AY85" i="16"/>
  <c r="BL59" i="16"/>
  <c r="AC86" i="16"/>
  <c r="L204" i="16"/>
  <c r="K62" i="16"/>
  <c r="L62" i="16" s="1"/>
  <c r="DF221" i="16"/>
  <c r="HU14" i="17"/>
  <c r="GF13" i="6"/>
  <c r="FJ17" i="6"/>
  <c r="ET18" i="17" s="1"/>
  <c r="BT18" i="17"/>
  <c r="AB214" i="13"/>
  <c r="CV214" i="13"/>
  <c r="MF216" i="13"/>
  <c r="EB217" i="13"/>
  <c r="MF230" i="13"/>
  <c r="X221" i="13"/>
  <c r="CX221" i="13"/>
  <c r="MF223" i="13"/>
  <c r="EB224" i="13"/>
  <c r="FD226" i="13"/>
  <c r="X227" i="13"/>
  <c r="H230" i="13"/>
  <c r="BZ230" i="13"/>
  <c r="ER230" i="13"/>
  <c r="KH230" i="13"/>
  <c r="KH231" i="13"/>
  <c r="D45" i="16"/>
  <c r="CR57" i="16"/>
  <c r="BR65" i="16"/>
  <c r="DD41" i="16"/>
  <c r="N128" i="16"/>
  <c r="BR133" i="16"/>
  <c r="CH136" i="16"/>
  <c r="DF137" i="16"/>
  <c r="AL147" i="16"/>
  <c r="AF149" i="16"/>
  <c r="CN185" i="16"/>
  <c r="CM60" i="16"/>
  <c r="T218" i="16"/>
  <c r="T231" i="16"/>
  <c r="DD227" i="16"/>
  <c r="AM15" i="22"/>
  <c r="BH136" i="22"/>
  <c r="BG41" i="22"/>
  <c r="BH41" i="22" s="1"/>
  <c r="Y47" i="22"/>
  <c r="AN209" i="13"/>
  <c r="DN209" i="13"/>
  <c r="LJ222" i="13"/>
  <c r="AR210" i="13"/>
  <c r="LZ223" i="13"/>
  <c r="HD224" i="13"/>
  <c r="H212" i="13"/>
  <c r="CH225" i="13"/>
  <c r="KP212" i="13"/>
  <c r="AD214" i="13"/>
  <c r="CX214" i="13"/>
  <c r="CZ215" i="13"/>
  <c r="GP217" i="13"/>
  <c r="JJ217" i="13"/>
  <c r="MH230" i="13"/>
  <c r="ED224" i="13"/>
  <c r="JT224" i="13"/>
  <c r="MP224" i="13"/>
  <c r="HP225" i="13"/>
  <c r="FH226" i="13"/>
  <c r="IN227" i="13"/>
  <c r="AR228" i="13"/>
  <c r="K77" i="13"/>
  <c r="CB230" i="13"/>
  <c r="ET230" i="13"/>
  <c r="KJ230" i="13"/>
  <c r="N231" i="13"/>
  <c r="HN231" i="13"/>
  <c r="KJ231" i="13"/>
  <c r="DP110" i="16"/>
  <c r="CX113" i="16"/>
  <c r="DN115" i="16"/>
  <c r="CB119" i="16"/>
  <c r="AK15" i="16"/>
  <c r="AK34" i="16"/>
  <c r="AL34" i="16" s="1"/>
  <c r="AK81" i="16"/>
  <c r="DN122" i="16"/>
  <c r="BB135" i="16"/>
  <c r="H136" i="16"/>
  <c r="CN146" i="16"/>
  <c r="AN147" i="16"/>
  <c r="AD175" i="16"/>
  <c r="AC51" i="16"/>
  <c r="DG51" i="16"/>
  <c r="DH56" i="16" s="1"/>
  <c r="DH162" i="16"/>
  <c r="AL193" i="16"/>
  <c r="AL180" i="16"/>
  <c r="BQ86" i="16"/>
  <c r="BQ59" i="16"/>
  <c r="BR64" i="16" s="1"/>
  <c r="N191" i="16"/>
  <c r="M62" i="16"/>
  <c r="DL199" i="16"/>
  <c r="V223" i="16"/>
  <c r="CX225" i="16"/>
  <c r="C32" i="22"/>
  <c r="D32" i="22" s="1"/>
  <c r="AP130" i="22"/>
  <c r="AP117" i="22"/>
  <c r="O79" i="16"/>
  <c r="CW79" i="16"/>
  <c r="BO79" i="16"/>
  <c r="DM13" i="16"/>
  <c r="CE25" i="16"/>
  <c r="DK26" i="16"/>
  <c r="CQ27" i="16"/>
  <c r="CZ117" i="16"/>
  <c r="CZ104" i="16"/>
  <c r="DD120" i="16"/>
  <c r="BD111" i="16"/>
  <c r="CN115" i="16"/>
  <c r="DH117" i="16"/>
  <c r="DG34" i="16"/>
  <c r="CR119" i="16"/>
  <c r="BQ35" i="16"/>
  <c r="AZ123" i="16"/>
  <c r="BP124" i="16"/>
  <c r="CF135" i="16"/>
  <c r="DP136" i="16"/>
  <c r="BP137" i="16"/>
  <c r="N141" i="16"/>
  <c r="CN154" i="16"/>
  <c r="AZ143" i="16"/>
  <c r="AJ158" i="16"/>
  <c r="BA45" i="16"/>
  <c r="H150" i="16"/>
  <c r="CJ153" i="16"/>
  <c r="BR160" i="16"/>
  <c r="BR162" i="16"/>
  <c r="CY51" i="16"/>
  <c r="DL166" i="16"/>
  <c r="AN182" i="16"/>
  <c r="AL187" i="16"/>
  <c r="DH187" i="16"/>
  <c r="CU62" i="16"/>
  <c r="CV62" i="16" s="1"/>
  <c r="CV191" i="16"/>
  <c r="CZ197" i="16"/>
  <c r="BH200" i="16"/>
  <c r="CZ209" i="16"/>
  <c r="BL210" i="16"/>
  <c r="AN110" i="22"/>
  <c r="AM31" i="22"/>
  <c r="BC44" i="22"/>
  <c r="BD44" i="22" s="1"/>
  <c r="BH172" i="22"/>
  <c r="AN185" i="22"/>
  <c r="AM60" i="22"/>
  <c r="AN60" i="22" s="1"/>
  <c r="AC62" i="22"/>
  <c r="AD193" i="22"/>
  <c r="GE5" i="6"/>
  <c r="FD5" i="6"/>
  <c r="EY7" i="6"/>
  <c r="BQ79" i="16"/>
  <c r="AI79" i="16"/>
  <c r="CG25" i="16"/>
  <c r="BP110" i="16"/>
  <c r="CU27" i="16"/>
  <c r="AA29" i="16"/>
  <c r="BJ118" i="16"/>
  <c r="AL107" i="16"/>
  <c r="BH111" i="16"/>
  <c r="BG31" i="16"/>
  <c r="DH113" i="16"/>
  <c r="BA36" i="16"/>
  <c r="BB36" i="16" s="1"/>
  <c r="X128" i="16"/>
  <c r="AV133" i="16"/>
  <c r="DP133" i="16"/>
  <c r="CH135" i="16"/>
  <c r="D137" i="16"/>
  <c r="BH140" i="16"/>
  <c r="AL145" i="16"/>
  <c r="DD158" i="16"/>
  <c r="BB146" i="16"/>
  <c r="BR147" i="16"/>
  <c r="V148" i="16"/>
  <c r="CH150" i="16"/>
  <c r="BS50" i="16"/>
  <c r="BT160" i="16"/>
  <c r="CZ163" i="16"/>
  <c r="CG52" i="16"/>
  <c r="CH52" i="16" s="1"/>
  <c r="V171" i="16"/>
  <c r="CZ184" i="16"/>
  <c r="BZ186" i="16"/>
  <c r="AN187" i="16"/>
  <c r="AD189" i="16"/>
  <c r="BD216" i="16"/>
  <c r="V222" i="16"/>
  <c r="CJ224" i="16"/>
  <c r="P231" i="16"/>
  <c r="BH55" i="22"/>
  <c r="P132" i="22"/>
  <c r="P145" i="22"/>
  <c r="V174" i="22"/>
  <c r="U19" i="22"/>
  <c r="X184" i="22"/>
  <c r="X197" i="22"/>
  <c r="AO60" i="22"/>
  <c r="AF206" i="22"/>
  <c r="AF193" i="22"/>
  <c r="D225" i="22"/>
  <c r="GB35" i="6"/>
  <c r="BT71" i="16"/>
  <c r="DE29" i="16"/>
  <c r="AM30" i="16"/>
  <c r="AN30" i="16" s="1"/>
  <c r="BJ108" i="16"/>
  <c r="AT117" i="16"/>
  <c r="AZ120" i="16"/>
  <c r="BX121" i="16"/>
  <c r="D124" i="16"/>
  <c r="CX125" i="16"/>
  <c r="BB126" i="16"/>
  <c r="CX145" i="16"/>
  <c r="AZ133" i="16"/>
  <c r="D134" i="16"/>
  <c r="F137" i="16"/>
  <c r="AN139" i="16"/>
  <c r="BJ140" i="16"/>
  <c r="T141" i="16"/>
  <c r="BC45" i="16"/>
  <c r="D147" i="16"/>
  <c r="BH152" i="16"/>
  <c r="AV172" i="16"/>
  <c r="DP161" i="16"/>
  <c r="L178" i="16"/>
  <c r="K52" i="16"/>
  <c r="L165" i="16"/>
  <c r="AN166" i="16"/>
  <c r="DP166" i="16"/>
  <c r="BL170" i="16"/>
  <c r="V186" i="16"/>
  <c r="AS59" i="16"/>
  <c r="AT59" i="16" s="1"/>
  <c r="CB186" i="16"/>
  <c r="AF202" i="16"/>
  <c r="AE61" i="16"/>
  <c r="AF66" i="16" s="1"/>
  <c r="DE61" i="16"/>
  <c r="DF61" i="16" s="1"/>
  <c r="N203" i="16"/>
  <c r="L224" i="16"/>
  <c r="K75" i="16"/>
  <c r="AM34" i="22"/>
  <c r="AN132" i="22"/>
  <c r="M37" i="22"/>
  <c r="N126" i="22"/>
  <c r="R162" i="22"/>
  <c r="Q51" i="22"/>
  <c r="AX184" i="22"/>
  <c r="AX171" i="22"/>
  <c r="U61" i="22"/>
  <c r="F225" i="22"/>
  <c r="BA77" i="22"/>
  <c r="FU32" i="17"/>
  <c r="AN107" i="16"/>
  <c r="AV117" i="16"/>
  <c r="AU15" i="16"/>
  <c r="AU34" i="16"/>
  <c r="AV39" i="16" s="1"/>
  <c r="DM81" i="16"/>
  <c r="DM34" i="16"/>
  <c r="DN34" i="16" s="1"/>
  <c r="AB119" i="16"/>
  <c r="BB120" i="16"/>
  <c r="F124" i="16"/>
  <c r="CY82" i="16"/>
  <c r="BB133" i="16"/>
  <c r="BW40" i="16"/>
  <c r="AT136" i="16"/>
  <c r="AS41" i="16"/>
  <c r="AT46" i="16" s="1"/>
  <c r="T138" i="16"/>
  <c r="AR139" i="16"/>
  <c r="BL153" i="16"/>
  <c r="CV141" i="16"/>
  <c r="CE83" i="16"/>
  <c r="F147" i="16"/>
  <c r="P150" i="16"/>
  <c r="CN171" i="16"/>
  <c r="AV159" i="16"/>
  <c r="AR166" i="16"/>
  <c r="AJ182" i="16"/>
  <c r="AI85" i="16"/>
  <c r="AI54" i="16"/>
  <c r="AJ59" i="16" s="1"/>
  <c r="CX171" i="16"/>
  <c r="BD187" i="16"/>
  <c r="BD174" i="16"/>
  <c r="X180" i="16"/>
  <c r="AV182" i="16"/>
  <c r="F186" i="16"/>
  <c r="CF186" i="16"/>
  <c r="AB204" i="16"/>
  <c r="AB191" i="16"/>
  <c r="BR211" i="16"/>
  <c r="AF212" i="16"/>
  <c r="AN206" i="16"/>
  <c r="X213" i="16"/>
  <c r="M75" i="16"/>
  <c r="CB226" i="16"/>
  <c r="BZ228" i="16"/>
  <c r="X131" i="22"/>
  <c r="X118" i="22"/>
  <c r="AT128" i="22"/>
  <c r="AT141" i="22"/>
  <c r="C39" i="22"/>
  <c r="D44" i="22" s="1"/>
  <c r="V132" i="22"/>
  <c r="U16" i="22"/>
  <c r="P136" i="22"/>
  <c r="O41" i="22"/>
  <c r="AL158" i="22"/>
  <c r="AV159" i="22"/>
  <c r="AU50" i="22"/>
  <c r="Y19" i="22"/>
  <c r="X178" i="22"/>
  <c r="W57" i="22"/>
  <c r="AD184" i="22"/>
  <c r="AC59" i="22"/>
  <c r="AD64" i="22" s="1"/>
  <c r="BF190" i="22"/>
  <c r="BE61" i="22"/>
  <c r="BF66" i="22" s="1"/>
  <c r="X206" i="22"/>
  <c r="V230" i="22"/>
  <c r="U77" i="22"/>
  <c r="GP28" i="6"/>
  <c r="BA29" i="17"/>
  <c r="IJ29" i="17"/>
  <c r="AN59" i="16"/>
  <c r="BX70" i="16"/>
  <c r="AA24" i="16"/>
  <c r="BX110" i="16"/>
  <c r="F112" i="16"/>
  <c r="DD114" i="16"/>
  <c r="BT115" i="16"/>
  <c r="V106" i="16"/>
  <c r="DM30" i="16"/>
  <c r="T125" i="16"/>
  <c r="DN113" i="16"/>
  <c r="AZ130" i="16"/>
  <c r="AY15" i="16"/>
  <c r="AD119" i="16"/>
  <c r="BD120" i="16"/>
  <c r="P140" i="16"/>
  <c r="AD128" i="16"/>
  <c r="V131" i="16"/>
  <c r="AV136" i="16"/>
  <c r="BZ137" i="16"/>
  <c r="AT139" i="16"/>
  <c r="DH139" i="16"/>
  <c r="CX141" i="16"/>
  <c r="CH144" i="16"/>
  <c r="T150" i="16"/>
  <c r="BL165" i="16"/>
  <c r="BD154" i="16"/>
  <c r="L156" i="16"/>
  <c r="CI49" i="16"/>
  <c r="CO18" i="16"/>
  <c r="CB160" i="16"/>
  <c r="CB162" i="16"/>
  <c r="CB167" i="16"/>
  <c r="AJ178" i="16"/>
  <c r="H199" i="16"/>
  <c r="G60" i="16"/>
  <c r="H65" i="16" s="1"/>
  <c r="DE62" i="16"/>
  <c r="DF62" i="16" s="1"/>
  <c r="DF191" i="16"/>
  <c r="X193" i="16"/>
  <c r="CR203" i="16"/>
  <c r="CN205" i="16"/>
  <c r="CN218" i="16"/>
  <c r="AB213" i="16"/>
  <c r="CQ75" i="16"/>
  <c r="CE75" i="16"/>
  <c r="CF226" i="16"/>
  <c r="CV231" i="16"/>
  <c r="AD37" i="22"/>
  <c r="X132" i="22"/>
  <c r="W39" i="22"/>
  <c r="N180" i="22"/>
  <c r="M52" i="22"/>
  <c r="AV179" i="22"/>
  <c r="AU57" i="22"/>
  <c r="FP5" i="6"/>
  <c r="DN33" i="17"/>
  <c r="AO82" i="29" s="1"/>
  <c r="AO284" i="29" s="1"/>
  <c r="FY32" i="6"/>
  <c r="GR33" i="6"/>
  <c r="GG33" i="6"/>
  <c r="FB33" i="6"/>
  <c r="D61" i="16"/>
  <c r="DL70" i="16"/>
  <c r="DL104" i="16"/>
  <c r="DK79" i="16"/>
  <c r="L107" i="16"/>
  <c r="AB109" i="16"/>
  <c r="DH109" i="16"/>
  <c r="BZ110" i="16"/>
  <c r="X114" i="16"/>
  <c r="DF114" i="16"/>
  <c r="DP113" i="16"/>
  <c r="BZ127" i="16"/>
  <c r="CX115" i="16"/>
  <c r="AI35" i="16"/>
  <c r="AJ35" i="16" s="1"/>
  <c r="BZ124" i="16"/>
  <c r="S37" i="16"/>
  <c r="T37" i="16" s="1"/>
  <c r="DL139" i="16"/>
  <c r="BQ42" i="16"/>
  <c r="BR42" i="16" s="1"/>
  <c r="CJ144" i="16"/>
  <c r="BK45" i="16"/>
  <c r="U46" i="16"/>
  <c r="V46" i="16" s="1"/>
  <c r="AR151" i="16"/>
  <c r="F167" i="16"/>
  <c r="AC55" i="16"/>
  <c r="AD60" i="16" s="1"/>
  <c r="AD173" i="16"/>
  <c r="BT192" i="16"/>
  <c r="BS57" i="16"/>
  <c r="BT57" i="16" s="1"/>
  <c r="CR180" i="16"/>
  <c r="BO60" i="16"/>
  <c r="BP65" i="16" s="1"/>
  <c r="DG65" i="16"/>
  <c r="DH212" i="16"/>
  <c r="BT200" i="16"/>
  <c r="BL216" i="16"/>
  <c r="T224" i="16"/>
  <c r="CV75" i="16"/>
  <c r="Z141" i="22"/>
  <c r="C59" i="22"/>
  <c r="Q71" i="22"/>
  <c r="R215" i="22"/>
  <c r="V221" i="22"/>
  <c r="GJ33" i="6"/>
  <c r="LA37" i="17"/>
  <c r="DN70" i="16"/>
  <c r="AB106" i="16"/>
  <c r="AV107" i="16"/>
  <c r="D108" i="16"/>
  <c r="T122" i="16"/>
  <c r="DH110" i="16"/>
  <c r="BR111" i="16"/>
  <c r="BD117" i="16"/>
  <c r="DP117" i="16"/>
  <c r="DF122" i="16"/>
  <c r="V127" i="16"/>
  <c r="U37" i="16"/>
  <c r="CN131" i="16"/>
  <c r="W41" i="16"/>
  <c r="AY42" i="16"/>
  <c r="AZ139" i="16"/>
  <c r="DM42" i="16"/>
  <c r="BT140" i="16"/>
  <c r="BP143" i="16"/>
  <c r="BO17" i="16"/>
  <c r="BP17" i="16" s="1"/>
  <c r="AZ145" i="16"/>
  <c r="AI45" i="16"/>
  <c r="AJ45" i="16" s="1"/>
  <c r="AJ148" i="16"/>
  <c r="AT151" i="16"/>
  <c r="CX153" i="16"/>
  <c r="BJ154" i="16"/>
  <c r="L160" i="16"/>
  <c r="DN163" i="16"/>
  <c r="CU52" i="16"/>
  <c r="CV57" i="16" s="1"/>
  <c r="CV165" i="16"/>
  <c r="DN182" i="16"/>
  <c r="DM85" i="16"/>
  <c r="AF171" i="16"/>
  <c r="BT179" i="16"/>
  <c r="BP185" i="16"/>
  <c r="DP197" i="16"/>
  <c r="AQ69" i="16"/>
  <c r="AD215" i="16"/>
  <c r="BP216" i="16"/>
  <c r="AF222" i="16"/>
  <c r="AX119" i="22"/>
  <c r="AX132" i="22"/>
  <c r="AS36" i="22"/>
  <c r="AT123" i="22"/>
  <c r="AT136" i="22"/>
  <c r="AG37" i="22"/>
  <c r="AH37" i="22" s="1"/>
  <c r="BB141" i="22"/>
  <c r="BA37" i="22"/>
  <c r="BB37" i="22" s="1"/>
  <c r="J131" i="22"/>
  <c r="I82" i="22"/>
  <c r="AW40" i="22"/>
  <c r="V149" i="22"/>
  <c r="U41" i="22"/>
  <c r="V41" i="22" s="1"/>
  <c r="AW17" i="22"/>
  <c r="F166" i="22"/>
  <c r="F179" i="22"/>
  <c r="E52" i="22"/>
  <c r="AV170" i="22"/>
  <c r="AV183" i="22"/>
  <c r="AE57" i="22"/>
  <c r="D182" i="22"/>
  <c r="AH197" i="22"/>
  <c r="AH184" i="22"/>
  <c r="BC60" i="22"/>
  <c r="BD65" i="22" s="1"/>
  <c r="EO34" i="6"/>
  <c r="GD34" i="6"/>
  <c r="V122" i="16"/>
  <c r="AV110" i="16"/>
  <c r="DL110" i="16"/>
  <c r="BT111" i="16"/>
  <c r="BS31" i="16"/>
  <c r="F127" i="16"/>
  <c r="CF114" i="16"/>
  <c r="DH122" i="16"/>
  <c r="CF124" i="16"/>
  <c r="BP126" i="16"/>
  <c r="BP139" i="16"/>
  <c r="BK40" i="16"/>
  <c r="T137" i="16"/>
  <c r="AE42" i="16"/>
  <c r="AF141" i="16"/>
  <c r="P147" i="16"/>
  <c r="CX150" i="16"/>
  <c r="DL151" i="16"/>
  <c r="CQ49" i="16"/>
  <c r="CX158" i="16"/>
  <c r="N173" i="16"/>
  <c r="DP163" i="16"/>
  <c r="DP182" i="16"/>
  <c r="DO85" i="16"/>
  <c r="AJ171" i="16"/>
  <c r="AF180" i="16"/>
  <c r="CX180" i="16"/>
  <c r="F188" i="16"/>
  <c r="AL224" i="16"/>
  <c r="AF215" i="16"/>
  <c r="X224" i="16"/>
  <c r="W75" i="16"/>
  <c r="CJ226" i="16"/>
  <c r="AU36" i="22"/>
  <c r="AV41" i="22" s="1"/>
  <c r="AV151" i="22"/>
  <c r="AU46" i="22"/>
  <c r="BE18" i="22"/>
  <c r="N161" i="22"/>
  <c r="BD177" i="22"/>
  <c r="BC51" i="22"/>
  <c r="R173" i="22"/>
  <c r="R186" i="22"/>
  <c r="AG57" i="22"/>
  <c r="P225" i="22"/>
  <c r="AB57" i="16"/>
  <c r="BR67" i="16"/>
  <c r="AT104" i="16"/>
  <c r="AZ110" i="16"/>
  <c r="CH114" i="16"/>
  <c r="CB118" i="16"/>
  <c r="AB127" i="16"/>
  <c r="AB140" i="16"/>
  <c r="BZ130" i="16"/>
  <c r="BP133" i="16"/>
  <c r="P134" i="16"/>
  <c r="CH134" i="16"/>
  <c r="CY40" i="16"/>
  <c r="BB139" i="16"/>
  <c r="DP139" i="16"/>
  <c r="V144" i="16"/>
  <c r="D146" i="16"/>
  <c r="CH147" i="16"/>
  <c r="AB163" i="16"/>
  <c r="AE47" i="16"/>
  <c r="DD153" i="16"/>
  <c r="BP154" i="16"/>
  <c r="AL171" i="16"/>
  <c r="AS57" i="16"/>
  <c r="D179" i="16"/>
  <c r="BZ179" i="16"/>
  <c r="BP208" i="16"/>
  <c r="BO64" i="16"/>
  <c r="BZ200" i="16"/>
  <c r="BZ213" i="16"/>
  <c r="CH223" i="16"/>
  <c r="AL211" i="16"/>
  <c r="X217" i="16"/>
  <c r="AA75" i="16"/>
  <c r="CN226" i="16"/>
  <c r="N107" i="22"/>
  <c r="M30" i="22"/>
  <c r="N30" i="22" s="1"/>
  <c r="BF159" i="22"/>
  <c r="AK57" i="22"/>
  <c r="AN197" i="22"/>
  <c r="AN184" i="22"/>
  <c r="AF192" i="22"/>
  <c r="BF217" i="22"/>
  <c r="AX231" i="22"/>
  <c r="AW77" i="22"/>
  <c r="GH6" i="17"/>
  <c r="GC5" i="6"/>
  <c r="IT6" i="17"/>
  <c r="FG5" i="6"/>
  <c r="GV5" i="6"/>
  <c r="CO26" i="16"/>
  <c r="E27" i="16"/>
  <c r="F32" i="16" s="1"/>
  <c r="BG30" i="16"/>
  <c r="BH35" i="16" s="1"/>
  <c r="CH108" i="16"/>
  <c r="F111" i="16"/>
  <c r="BX133" i="16"/>
  <c r="X124" i="16"/>
  <c r="E37" i="16"/>
  <c r="F42" i="16" s="1"/>
  <c r="BZ139" i="16"/>
  <c r="BY37" i="16"/>
  <c r="AV128" i="16"/>
  <c r="L130" i="16"/>
  <c r="X134" i="16"/>
  <c r="E47" i="16"/>
  <c r="F52" i="16" s="1"/>
  <c r="F165" i="16"/>
  <c r="DL153" i="16"/>
  <c r="BX154" i="16"/>
  <c r="BX167" i="16"/>
  <c r="DD156" i="16"/>
  <c r="U50" i="16"/>
  <c r="V50" i="16" s="1"/>
  <c r="L177" i="16"/>
  <c r="L164" i="16"/>
  <c r="CR190" i="16"/>
  <c r="BA57" i="16"/>
  <c r="CH179" i="16"/>
  <c r="Y79" i="22"/>
  <c r="I27" i="22"/>
  <c r="AX104" i="22"/>
  <c r="AE37" i="22"/>
  <c r="AT127" i="22"/>
  <c r="KD28" i="17"/>
  <c r="FS27" i="6"/>
  <c r="BX75" i="16"/>
  <c r="E24" i="16"/>
  <c r="U25" i="16"/>
  <c r="V30" i="16" s="1"/>
  <c r="DC13" i="16"/>
  <c r="CI79" i="16"/>
  <c r="AI13" i="16"/>
  <c r="AJ14" i="16" s="1"/>
  <c r="DH105" i="16"/>
  <c r="CA30" i="16"/>
  <c r="CH113" i="16"/>
  <c r="CG32" i="16"/>
  <c r="CH32" i="16" s="1"/>
  <c r="D122" i="16"/>
  <c r="BW35" i="16"/>
  <c r="BZ125" i="16"/>
  <c r="AC37" i="16"/>
  <c r="CZ126" i="16"/>
  <c r="BH127" i="16"/>
  <c r="BZ128" i="16"/>
  <c r="AK16" i="16"/>
  <c r="AT134" i="16"/>
  <c r="AC17" i="16"/>
  <c r="AD18" i="16" s="1"/>
  <c r="CX156" i="16"/>
  <c r="L145" i="16"/>
  <c r="CB145" i="16"/>
  <c r="BD178" i="16"/>
  <c r="DL170" i="16"/>
  <c r="CZ174" i="16"/>
  <c r="BJ175" i="16"/>
  <c r="BI56" i="16"/>
  <c r="BJ56" i="16" s="1"/>
  <c r="DH192" i="16"/>
  <c r="DN198" i="16"/>
  <c r="BX211" i="16"/>
  <c r="DL212" i="16"/>
  <c r="DG71" i="16"/>
  <c r="DD231" i="16"/>
  <c r="DD218" i="16"/>
  <c r="AE74" i="16"/>
  <c r="DH221" i="16"/>
  <c r="AL111" i="22"/>
  <c r="AD134" i="22"/>
  <c r="D137" i="22"/>
  <c r="AL166" i="22"/>
  <c r="N192" i="22"/>
  <c r="N179" i="22"/>
  <c r="F193" i="22"/>
  <c r="F206" i="22"/>
  <c r="BD218" i="22"/>
  <c r="BC67" i="22"/>
  <c r="G88" i="22"/>
  <c r="N217" i="22"/>
  <c r="AH228" i="22"/>
  <c r="EX14" i="6"/>
  <c r="G24" i="16"/>
  <c r="AM26" i="16"/>
  <c r="U27" i="16"/>
  <c r="AK27" i="16"/>
  <c r="DL105" i="16"/>
  <c r="CJ113" i="16"/>
  <c r="CI32" i="16"/>
  <c r="AT114" i="16"/>
  <c r="BX122" i="16"/>
  <c r="AF126" i="16"/>
  <c r="DD126" i="16"/>
  <c r="H128" i="16"/>
  <c r="AM82" i="16"/>
  <c r="AM39" i="16"/>
  <c r="AN39" i="16" s="1"/>
  <c r="E39" i="16"/>
  <c r="F39" i="16" s="1"/>
  <c r="AB146" i="16"/>
  <c r="AV147" i="16"/>
  <c r="AV134" i="16"/>
  <c r="CQ41" i="16"/>
  <c r="DL137" i="16"/>
  <c r="AI16" i="16"/>
  <c r="AD143" i="16"/>
  <c r="CY44" i="16"/>
  <c r="BY45" i="16"/>
  <c r="BZ148" i="16"/>
  <c r="AI47" i="16"/>
  <c r="BH165" i="16"/>
  <c r="AY52" i="16"/>
  <c r="AZ57" i="16" s="1"/>
  <c r="AZ167" i="16"/>
  <c r="AD187" i="16"/>
  <c r="CP189" i="16"/>
  <c r="CP176" i="16"/>
  <c r="BT180" i="16"/>
  <c r="AV188" i="16"/>
  <c r="AJ192" i="16"/>
  <c r="V208" i="16"/>
  <c r="V195" i="16"/>
  <c r="DN212" i="16"/>
  <c r="BL230" i="16"/>
  <c r="BL217" i="16"/>
  <c r="BD71" i="22"/>
  <c r="P110" i="22"/>
  <c r="BF112" i="22"/>
  <c r="AN199" i="22"/>
  <c r="X203" i="22"/>
  <c r="X216" i="22"/>
  <c r="W66" i="22"/>
  <c r="BE67" i="22"/>
  <c r="BB223" i="22"/>
  <c r="AT227" i="22"/>
  <c r="AS71" i="22"/>
  <c r="P217" i="22"/>
  <c r="BF225" i="22"/>
  <c r="GU19" i="6"/>
  <c r="K24" i="16"/>
  <c r="DG13" i="16"/>
  <c r="BZ109" i="16"/>
  <c r="AQ26" i="16"/>
  <c r="W27" i="16"/>
  <c r="DN105" i="16"/>
  <c r="T30" i="16"/>
  <c r="CH123" i="16"/>
  <c r="DF124" i="16"/>
  <c r="DF111" i="16"/>
  <c r="BA81" i="16"/>
  <c r="BZ122" i="16"/>
  <c r="AJ139" i="16"/>
  <c r="AJ126" i="16"/>
  <c r="L141" i="16"/>
  <c r="CW40" i="16"/>
  <c r="CX45" i="16" s="1"/>
  <c r="DN153" i="16"/>
  <c r="BD144" i="16"/>
  <c r="P145" i="16"/>
  <c r="BB160" i="16"/>
  <c r="N161" i="16"/>
  <c r="T179" i="16"/>
  <c r="AZ188" i="16"/>
  <c r="BY62" i="16"/>
  <c r="DP196" i="16"/>
  <c r="AS88" i="16"/>
  <c r="AQ77" i="16"/>
  <c r="AP111" i="22"/>
  <c r="AP124" i="22"/>
  <c r="AO31" i="22"/>
  <c r="BH125" i="22"/>
  <c r="BG31" i="22"/>
  <c r="BH31" i="22" s="1"/>
  <c r="BH126" i="22"/>
  <c r="BH139" i="22"/>
  <c r="BB145" i="22"/>
  <c r="BA17" i="22"/>
  <c r="G66" i="22"/>
  <c r="GE35" i="6"/>
  <c r="GP35" i="6"/>
  <c r="ES35" i="6"/>
  <c r="FY35" i="6"/>
  <c r="CJ104" i="16"/>
  <c r="DL111" i="16"/>
  <c r="AB126" i="16"/>
  <c r="CQ32" i="16"/>
  <c r="CR32" i="16" s="1"/>
  <c r="F119" i="16"/>
  <c r="L122" i="16"/>
  <c r="AJ123" i="16"/>
  <c r="M36" i="16"/>
  <c r="N41" i="16" s="1"/>
  <c r="BQ16" i="16"/>
  <c r="CF132" i="16"/>
  <c r="BD134" i="16"/>
  <c r="DO42" i="16"/>
  <c r="AI17" i="16"/>
  <c r="AJ143" i="16"/>
  <c r="AI44" i="16"/>
  <c r="AJ44" i="16" s="1"/>
  <c r="AJ149" i="16"/>
  <c r="AI46" i="16"/>
  <c r="T164" i="16"/>
  <c r="AF167" i="16"/>
  <c r="T50" i="16"/>
  <c r="BD162" i="16"/>
  <c r="CV166" i="16"/>
  <c r="CB173" i="16"/>
  <c r="X182" i="16"/>
  <c r="X195" i="16"/>
  <c r="DC20" i="16"/>
  <c r="AV190" i="16"/>
  <c r="AV203" i="16"/>
  <c r="AC64" i="16"/>
  <c r="AD64" i="16" s="1"/>
  <c r="E66" i="16"/>
  <c r="F71" i="16" s="1"/>
  <c r="BP205" i="16"/>
  <c r="BP218" i="16"/>
  <c r="H211" i="16"/>
  <c r="H224" i="16"/>
  <c r="AT212" i="16"/>
  <c r="X54" i="22"/>
  <c r="F105" i="22"/>
  <c r="E79" i="22"/>
  <c r="AC13" i="22"/>
  <c r="AM26" i="22"/>
  <c r="BH131" i="22"/>
  <c r="BG39" i="22"/>
  <c r="BH44" i="22" s="1"/>
  <c r="BD195" i="22"/>
  <c r="BC59" i="22"/>
  <c r="AK64" i="22"/>
  <c r="EN10" i="6"/>
  <c r="FT10" i="6"/>
  <c r="KG11" i="17"/>
  <c r="CR56" i="16"/>
  <c r="CI24" i="16"/>
  <c r="CJ29" i="16" s="1"/>
  <c r="BQ25" i="16"/>
  <c r="DP108" i="16"/>
  <c r="L104" i="16"/>
  <c r="CN104" i="16"/>
  <c r="D106" i="16"/>
  <c r="BZ106" i="16"/>
  <c r="X110" i="16"/>
  <c r="CU32" i="16"/>
  <c r="CV117" i="16"/>
  <c r="BB118" i="16"/>
  <c r="AL120" i="16"/>
  <c r="CZ120" i="16"/>
  <c r="M35" i="16"/>
  <c r="CN125" i="16"/>
  <c r="DL126" i="16"/>
  <c r="N132" i="16"/>
  <c r="DD136" i="16"/>
  <c r="DD149" i="16"/>
  <c r="CO42" i="16"/>
  <c r="CP42" i="16" s="1"/>
  <c r="D141" i="16"/>
  <c r="DH143" i="16"/>
  <c r="CH148" i="16"/>
  <c r="BR150" i="16"/>
  <c r="V151" i="16"/>
  <c r="DP152" i="16"/>
  <c r="AJ159" i="16"/>
  <c r="AI50" i="16"/>
  <c r="T161" i="16"/>
  <c r="AT164" i="16"/>
  <c r="CX166" i="16"/>
  <c r="BS56" i="16"/>
  <c r="AB176" i="16"/>
  <c r="AB187" i="16"/>
  <c r="AL202" i="16"/>
  <c r="AL215" i="16"/>
  <c r="DN202" i="16"/>
  <c r="DF204" i="16"/>
  <c r="DP218" i="16"/>
  <c r="C77" i="16"/>
  <c r="U40" i="22"/>
  <c r="V133" i="22"/>
  <c r="BE20" i="22"/>
  <c r="BE59" i="22"/>
  <c r="BF59" i="22" s="1"/>
  <c r="AX186" i="22"/>
  <c r="D188" i="22"/>
  <c r="C61" i="22"/>
  <c r="V208" i="22"/>
  <c r="U88" i="22"/>
  <c r="BH223" i="22"/>
  <c r="BH210" i="22"/>
  <c r="GQ15" i="6"/>
  <c r="EW15" i="6"/>
  <c r="HF20" i="17"/>
  <c r="HG20" i="17"/>
  <c r="GR28" i="6"/>
  <c r="ET35" i="6"/>
  <c r="FZ35" i="6"/>
  <c r="DE15" i="33"/>
  <c r="V294" i="29" s="1"/>
  <c r="BL158" i="16"/>
  <c r="CP172" i="16"/>
  <c r="CO50" i="16"/>
  <c r="AN160" i="16"/>
  <c r="CX170" i="16"/>
  <c r="AL186" i="16"/>
  <c r="DN173" i="16"/>
  <c r="CJ175" i="16"/>
  <c r="X178" i="16"/>
  <c r="X191" i="16"/>
  <c r="AZ179" i="16"/>
  <c r="DP179" i="16"/>
  <c r="CO59" i="16"/>
  <c r="X185" i="16"/>
  <c r="BJ189" i="16"/>
  <c r="AN204" i="16"/>
  <c r="AM62" i="16"/>
  <c r="T193" i="16"/>
  <c r="CJ193" i="16"/>
  <c r="AN195" i="16"/>
  <c r="BP196" i="16"/>
  <c r="CN197" i="16"/>
  <c r="DO65" i="16"/>
  <c r="BY65" i="16"/>
  <c r="BZ70" i="16" s="1"/>
  <c r="AD200" i="16"/>
  <c r="H202" i="16"/>
  <c r="AR216" i="16"/>
  <c r="AR203" i="16"/>
  <c r="CZ218" i="16"/>
  <c r="AS69" i="16"/>
  <c r="AT69" i="16" s="1"/>
  <c r="U70" i="16"/>
  <c r="AZ212" i="16"/>
  <c r="V214" i="16"/>
  <c r="CB222" i="16"/>
  <c r="BZ227" i="16"/>
  <c r="AJ228" i="16"/>
  <c r="G45" i="22"/>
  <c r="BH119" i="22"/>
  <c r="C31" i="22"/>
  <c r="V119" i="22"/>
  <c r="BB121" i="22"/>
  <c r="BB132" i="22"/>
  <c r="H145" i="22"/>
  <c r="V146" i="22"/>
  <c r="AH151" i="22"/>
  <c r="D154" i="22"/>
  <c r="AX160" i="22"/>
  <c r="E51" i="22"/>
  <c r="E18" i="22"/>
  <c r="X176" i="22"/>
  <c r="AV188" i="22"/>
  <c r="AU61" i="22"/>
  <c r="AV61" i="22" s="1"/>
  <c r="AH192" i="22"/>
  <c r="BF203" i="22"/>
  <c r="J205" i="22"/>
  <c r="AF212" i="22"/>
  <c r="F215" i="22"/>
  <c r="E71" i="22"/>
  <c r="R227" i="22"/>
  <c r="AL228" i="22"/>
  <c r="V8" i="17"/>
  <c r="HE8" i="17"/>
  <c r="IK8" i="17"/>
  <c r="EV36" i="6"/>
  <c r="AB172" i="16"/>
  <c r="CP159" i="16"/>
  <c r="CZ170" i="16"/>
  <c r="AN173" i="16"/>
  <c r="AB178" i="16"/>
  <c r="CQ20" i="16"/>
  <c r="AB185" i="16"/>
  <c r="BZ187" i="16"/>
  <c r="DG20" i="16"/>
  <c r="BP192" i="16"/>
  <c r="V193" i="16"/>
  <c r="DO87" i="16"/>
  <c r="BQ87" i="16"/>
  <c r="AV211" i="16"/>
  <c r="BZ199" i="16"/>
  <c r="AF205" i="16"/>
  <c r="L221" i="16"/>
  <c r="W70" i="16"/>
  <c r="CV224" i="16"/>
  <c r="BP70" i="16"/>
  <c r="T225" i="16"/>
  <c r="F227" i="16"/>
  <c r="AG39" i="22"/>
  <c r="AC45" i="22"/>
  <c r="M26" i="22"/>
  <c r="BG27" i="22"/>
  <c r="AM29" i="22"/>
  <c r="P134" i="22"/>
  <c r="D139" i="22"/>
  <c r="BB152" i="22"/>
  <c r="R191" i="22"/>
  <c r="Q62" i="22"/>
  <c r="R62" i="22" s="1"/>
  <c r="AL192" i="22"/>
  <c r="N196" i="22"/>
  <c r="M87" i="22"/>
  <c r="N205" i="22"/>
  <c r="AV208" i="22"/>
  <c r="AX226" i="22"/>
  <c r="V227" i="22"/>
  <c r="AN228" i="22"/>
  <c r="FV8" i="6"/>
  <c r="AU10" i="17"/>
  <c r="GR15" i="6"/>
  <c r="AJ162" i="16"/>
  <c r="O52" i="16"/>
  <c r="CP178" i="16"/>
  <c r="CO52" i="16"/>
  <c r="BD167" i="16"/>
  <c r="CP175" i="16"/>
  <c r="BD179" i="16"/>
  <c r="D180" i="16"/>
  <c r="BZ193" i="16"/>
  <c r="AZ183" i="16"/>
  <c r="AD185" i="16"/>
  <c r="AT191" i="16"/>
  <c r="D196" i="16"/>
  <c r="BR196" i="16"/>
  <c r="AV198" i="16"/>
  <c r="D217" i="16"/>
  <c r="C67" i="16"/>
  <c r="AJ205" i="16"/>
  <c r="L208" i="16"/>
  <c r="AZ222" i="16"/>
  <c r="BR223" i="16"/>
  <c r="BR210" i="16"/>
  <c r="BP213" i="16"/>
  <c r="CZ214" i="16"/>
  <c r="BJ228" i="16"/>
  <c r="BZ218" i="16"/>
  <c r="N222" i="16"/>
  <c r="H227" i="16"/>
  <c r="D114" i="22"/>
  <c r="AN120" i="22"/>
  <c r="BC37" i="22"/>
  <c r="AO82" i="22"/>
  <c r="BF132" i="22"/>
  <c r="BF145" i="22"/>
  <c r="F42" i="22"/>
  <c r="AL141" i="22"/>
  <c r="AN172" i="22"/>
  <c r="AX198" i="22"/>
  <c r="AX208" i="22"/>
  <c r="AP230" i="22"/>
  <c r="F221" i="22"/>
  <c r="E74" i="22"/>
  <c r="X74" i="22"/>
  <c r="IV7" i="17"/>
  <c r="ET7" i="6"/>
  <c r="FZ7" i="6"/>
  <c r="HT13" i="17"/>
  <c r="EX12" i="6"/>
  <c r="GJ20" i="6"/>
  <c r="CZ22" i="17"/>
  <c r="DD162" i="16"/>
  <c r="E19" i="16"/>
  <c r="E85" i="16"/>
  <c r="CR175" i="16"/>
  <c r="F180" i="16"/>
  <c r="CX195" i="16"/>
  <c r="CW86" i="16"/>
  <c r="CB184" i="16"/>
  <c r="X190" i="16"/>
  <c r="AU62" i="16"/>
  <c r="AV62" i="16" s="1"/>
  <c r="CP193" i="16"/>
  <c r="CN208" i="16"/>
  <c r="CM88" i="16"/>
  <c r="CZ211" i="16"/>
  <c r="BJ221" i="16"/>
  <c r="AV31" i="22"/>
  <c r="AT104" i="22"/>
  <c r="J118" i="22"/>
  <c r="BH132" i="22"/>
  <c r="AX147" i="22"/>
  <c r="U46" i="22"/>
  <c r="V150" i="22"/>
  <c r="N156" i="22"/>
  <c r="M18" i="22"/>
  <c r="I54" i="22"/>
  <c r="J59" i="22" s="1"/>
  <c r="AF176" i="22"/>
  <c r="AE56" i="22"/>
  <c r="AP192" i="22"/>
  <c r="R196" i="22"/>
  <c r="BB198" i="22"/>
  <c r="BA65" i="22"/>
  <c r="BB65" i="22" s="1"/>
  <c r="AN212" i="22"/>
  <c r="BD213" i="22"/>
  <c r="BC70" i="22"/>
  <c r="BD70" i="22" s="1"/>
  <c r="W35" i="17"/>
  <c r="H156" i="16"/>
  <c r="AF159" i="16"/>
  <c r="AE50" i="16"/>
  <c r="BH163" i="16"/>
  <c r="H164" i="16"/>
  <c r="BX164" i="16"/>
  <c r="CR165" i="16"/>
  <c r="G19" i="16"/>
  <c r="N184" i="16"/>
  <c r="CZ185" i="16"/>
  <c r="AA61" i="16"/>
  <c r="BB211" i="16"/>
  <c r="H217" i="16"/>
  <c r="AM67" i="16"/>
  <c r="CP208" i="16"/>
  <c r="CO88" i="16"/>
  <c r="BD222" i="16"/>
  <c r="BC88" i="16"/>
  <c r="D210" i="16"/>
  <c r="DD211" i="16"/>
  <c r="BH225" i="16"/>
  <c r="BH212" i="16"/>
  <c r="BT226" i="16"/>
  <c r="AF214" i="16"/>
  <c r="DF214" i="16"/>
  <c r="CP216" i="16"/>
  <c r="CB218" i="16"/>
  <c r="T222" i="16"/>
  <c r="BT224" i="16"/>
  <c r="AV231" i="16"/>
  <c r="U81" i="22"/>
  <c r="BH121" i="22"/>
  <c r="D133" i="22"/>
  <c r="V134" i="22"/>
  <c r="AP141" i="22"/>
  <c r="AF146" i="22"/>
  <c r="AG51" i="22"/>
  <c r="H204" i="22"/>
  <c r="G67" i="22"/>
  <c r="N210" i="22"/>
  <c r="BD231" i="22"/>
  <c r="I74" i="22"/>
  <c r="J226" i="22"/>
  <c r="AD227" i="22"/>
  <c r="FS6" i="6"/>
  <c r="HI8" i="17"/>
  <c r="LA8" i="17"/>
  <c r="FS22" i="6"/>
  <c r="AK50" i="16"/>
  <c r="CH161" i="16"/>
  <c r="DN179" i="16"/>
  <c r="DN166" i="16"/>
  <c r="N169" i="16"/>
  <c r="K55" i="16"/>
  <c r="CF174" i="16"/>
  <c r="BJ176" i="16"/>
  <c r="AL198" i="16"/>
  <c r="M60" i="16"/>
  <c r="DL188" i="16"/>
  <c r="BA62" i="16"/>
  <c r="CB205" i="16"/>
  <c r="AD193" i="16"/>
  <c r="CX193" i="16"/>
  <c r="AR200" i="16"/>
  <c r="BR214" i="16"/>
  <c r="CZ202" i="16"/>
  <c r="M67" i="16"/>
  <c r="U88" i="16"/>
  <c r="CV216" i="16"/>
  <c r="H218" i="16"/>
  <c r="BR221" i="16"/>
  <c r="DP223" i="16"/>
  <c r="AF225" i="16"/>
  <c r="CV230" i="16"/>
  <c r="CU77" i="16"/>
  <c r="Z121" i="22"/>
  <c r="Y30" i="22"/>
  <c r="BF115" i="22"/>
  <c r="D127" i="22"/>
  <c r="BB131" i="22"/>
  <c r="N152" i="22"/>
  <c r="M42" i="22"/>
  <c r="AF140" i="22"/>
  <c r="P149" i="22"/>
  <c r="Q85" i="22"/>
  <c r="BH188" i="22"/>
  <c r="BG61" i="22"/>
  <c r="AV192" i="22"/>
  <c r="BE65" i="22"/>
  <c r="BF70" i="22" s="1"/>
  <c r="BF198" i="22"/>
  <c r="D214" i="22"/>
  <c r="D227" i="22"/>
  <c r="AF216" i="22"/>
  <c r="AG74" i="22"/>
  <c r="F230" i="22"/>
  <c r="GC7" i="31"/>
  <c r="GM14" i="33"/>
  <c r="GS13" i="31"/>
  <c r="GO20" i="31"/>
  <c r="CB158" i="16"/>
  <c r="DE50" i="16"/>
  <c r="DF50" i="16" s="1"/>
  <c r="AU51" i="16"/>
  <c r="DL175" i="16"/>
  <c r="DL162" i="16"/>
  <c r="BP167" i="16"/>
  <c r="CR172" i="16"/>
  <c r="L174" i="16"/>
  <c r="CH174" i="16"/>
  <c r="BL183" i="16"/>
  <c r="BD186" i="16"/>
  <c r="DN201" i="16"/>
  <c r="BZ189" i="16"/>
  <c r="BB191" i="16"/>
  <c r="H192" i="16"/>
  <c r="CF192" i="16"/>
  <c r="CF205" i="16"/>
  <c r="BT214" i="16"/>
  <c r="X202" i="16"/>
  <c r="DD215" i="16"/>
  <c r="P204" i="16"/>
  <c r="O67" i="16"/>
  <c r="P67" i="16" s="1"/>
  <c r="CX208" i="16"/>
  <c r="DM71" i="16"/>
  <c r="BT215" i="16"/>
  <c r="CX216" i="16"/>
  <c r="L218" i="16"/>
  <c r="AZ223" i="16"/>
  <c r="T227" i="16"/>
  <c r="Z108" i="22"/>
  <c r="BG32" i="22"/>
  <c r="F127" i="22"/>
  <c r="AS40" i="22"/>
  <c r="AF150" i="22"/>
  <c r="AM51" i="22"/>
  <c r="AN163" i="22"/>
  <c r="AF191" i="22"/>
  <c r="AE62" i="22"/>
  <c r="AX205" i="22"/>
  <c r="BB217" i="22"/>
  <c r="BE75" i="22"/>
  <c r="R231" i="22"/>
  <c r="FC11" i="6"/>
  <c r="FY20" i="6"/>
  <c r="DN21" i="17"/>
  <c r="CN156" i="16"/>
  <c r="CN169" i="16"/>
  <c r="DF159" i="16"/>
  <c r="AZ175" i="16"/>
  <c r="DN175" i="16"/>
  <c r="AE20" i="16"/>
  <c r="BP183" i="16"/>
  <c r="X184" i="16"/>
  <c r="S60" i="16"/>
  <c r="CP187" i="16"/>
  <c r="AJ190" i="16"/>
  <c r="CZ190" i="16"/>
  <c r="BD204" i="16"/>
  <c r="BD191" i="16"/>
  <c r="BI21" i="16"/>
  <c r="V199" i="16"/>
  <c r="BX214" i="16"/>
  <c r="AB215" i="16"/>
  <c r="T204" i="16"/>
  <c r="DN205" i="16"/>
  <c r="AI70" i="16"/>
  <c r="AJ75" i="16" s="1"/>
  <c r="CE70" i="16"/>
  <c r="AN227" i="16"/>
  <c r="DO71" i="16"/>
  <c r="BB223" i="16"/>
  <c r="BL226" i="16"/>
  <c r="G40" i="22"/>
  <c r="BF52" i="22"/>
  <c r="BH105" i="22"/>
  <c r="AD121" i="22"/>
  <c r="AC30" i="22"/>
  <c r="BH115" i="22"/>
  <c r="BC36" i="22"/>
  <c r="X128" i="22"/>
  <c r="BD136" i="22"/>
  <c r="BB164" i="22"/>
  <c r="AV164" i="22"/>
  <c r="AL193" i="22"/>
  <c r="AL180" i="22"/>
  <c r="J195" i="22"/>
  <c r="I87" i="22"/>
  <c r="R217" i="22"/>
  <c r="R204" i="22"/>
  <c r="AF205" i="22"/>
  <c r="FF14" i="6"/>
  <c r="LF31" i="17"/>
  <c r="GB30" i="6"/>
  <c r="GI33" i="6"/>
  <c r="FN20" i="31"/>
  <c r="N162" i="16"/>
  <c r="CH162" i="16"/>
  <c r="BA85" i="16"/>
  <c r="CG57" i="16"/>
  <c r="BH180" i="16"/>
  <c r="AF183" i="16"/>
  <c r="DD183" i="16"/>
  <c r="BZ185" i="16"/>
  <c r="AT192" i="16"/>
  <c r="BL199" i="16"/>
  <c r="BT202" i="16"/>
  <c r="CV203" i="16"/>
  <c r="BZ211" i="16"/>
  <c r="H214" i="16"/>
  <c r="G71" i="16"/>
  <c r="H71" i="16" s="1"/>
  <c r="DH215" i="16"/>
  <c r="BR216" i="16"/>
  <c r="T217" i="16"/>
  <c r="DL221" i="16"/>
  <c r="BX230" i="16"/>
  <c r="CP231" i="16"/>
  <c r="D113" i="22"/>
  <c r="H137" i="22"/>
  <c r="H124" i="22"/>
  <c r="V131" i="22"/>
  <c r="U82" i="22"/>
  <c r="AH143" i="22"/>
  <c r="AG83" i="22"/>
  <c r="D146" i="22"/>
  <c r="AP161" i="22"/>
  <c r="AP148" i="22"/>
  <c r="AO45" i="22"/>
  <c r="AP50" i="22" s="1"/>
  <c r="R205" i="22"/>
  <c r="H197" i="22"/>
  <c r="Z211" i="22"/>
  <c r="Y65" i="22"/>
  <c r="Z208" i="22"/>
  <c r="X224" i="22"/>
  <c r="W75" i="22"/>
  <c r="HS6" i="17"/>
  <c r="BP6" i="17"/>
  <c r="ET6" i="6"/>
  <c r="GS9" i="6"/>
  <c r="AK12" i="17"/>
  <c r="EX11" i="6"/>
  <c r="FI11" i="6"/>
  <c r="IZ12" i="17"/>
  <c r="EQ17" i="6"/>
  <c r="FD33" i="6"/>
  <c r="BG84" i="16"/>
  <c r="CZ173" i="16"/>
  <c r="CJ162" i="16"/>
  <c r="C52" i="16"/>
  <c r="D52" i="16" s="1"/>
  <c r="AN179" i="16"/>
  <c r="DF179" i="16"/>
  <c r="D195" i="16"/>
  <c r="CW60" i="16"/>
  <c r="G61" i="16"/>
  <c r="H66" i="16" s="1"/>
  <c r="CG61" i="16"/>
  <c r="CH61" i="16" s="1"/>
  <c r="DP189" i="16"/>
  <c r="F193" i="16"/>
  <c r="BB196" i="16"/>
  <c r="BX197" i="16"/>
  <c r="CZ198" i="16"/>
  <c r="BP199" i="16"/>
  <c r="N200" i="16"/>
  <c r="CN200" i="16"/>
  <c r="AR214" i="16"/>
  <c r="AB203" i="16"/>
  <c r="AL206" i="16"/>
  <c r="DL206" i="16"/>
  <c r="BO88" i="16"/>
  <c r="BP88" i="16" s="1"/>
  <c r="BO69" i="16"/>
  <c r="BP74" i="16" s="1"/>
  <c r="CB211" i="16"/>
  <c r="AZ213" i="16"/>
  <c r="L214" i="16"/>
  <c r="K71" i="16"/>
  <c r="L71" i="16" s="1"/>
  <c r="AY75" i="16"/>
  <c r="AZ75" i="16" s="1"/>
  <c r="CR231" i="16"/>
  <c r="P71" i="22"/>
  <c r="AE25" i="22"/>
  <c r="BG30" i="22"/>
  <c r="AV111" i="22"/>
  <c r="W32" i="22"/>
  <c r="J124" i="22"/>
  <c r="E39" i="22"/>
  <c r="D140" i="22"/>
  <c r="D150" i="22"/>
  <c r="P171" i="22"/>
  <c r="AH193" i="22"/>
  <c r="FB10" i="6"/>
  <c r="EN11" i="6"/>
  <c r="GT15" i="6"/>
  <c r="FB17" i="6"/>
  <c r="FT18" i="6"/>
  <c r="FL23" i="6"/>
  <c r="EX28" i="6"/>
  <c r="GO31" i="6"/>
  <c r="N124" i="22"/>
  <c r="AK37" i="22"/>
  <c r="G39" i="22"/>
  <c r="F163" i="22"/>
  <c r="F150" i="22"/>
  <c r="F191" i="22"/>
  <c r="BF195" i="22"/>
  <c r="BB199" i="22"/>
  <c r="U70" i="22"/>
  <c r="V75" i="22" s="1"/>
  <c r="V212" i="22"/>
  <c r="F222" i="22"/>
  <c r="FQ7" i="31"/>
  <c r="U51" i="16"/>
  <c r="BZ165" i="16"/>
  <c r="AB166" i="16"/>
  <c r="BH169" i="16"/>
  <c r="CB188" i="16"/>
  <c r="CB175" i="16"/>
  <c r="DH176" i="16"/>
  <c r="DL192" i="16"/>
  <c r="BO20" i="16"/>
  <c r="BP21" i="16" s="1"/>
  <c r="CE60" i="16"/>
  <c r="N188" i="16"/>
  <c r="CN188" i="16"/>
  <c r="AZ189" i="16"/>
  <c r="AF195" i="16"/>
  <c r="DD208" i="16"/>
  <c r="DC64" i="16"/>
  <c r="AS66" i="16"/>
  <c r="AF203" i="16"/>
  <c r="T205" i="16"/>
  <c r="BR222" i="16"/>
  <c r="G75" i="16"/>
  <c r="H75" i="16" s="1"/>
  <c r="X228" i="16"/>
  <c r="H230" i="16"/>
  <c r="C79" i="22"/>
  <c r="D104" i="22"/>
  <c r="AP134" i="22"/>
  <c r="AM37" i="22"/>
  <c r="D134" i="22"/>
  <c r="D147" i="22"/>
  <c r="BB153" i="22"/>
  <c r="R195" i="22"/>
  <c r="R182" i="22"/>
  <c r="Q20" i="22"/>
  <c r="R20" i="22" s="1"/>
  <c r="AL188" i="22"/>
  <c r="BC77" i="22"/>
  <c r="DJ18" i="17"/>
  <c r="EW21" i="6"/>
  <c r="EN7" i="31"/>
  <c r="BD158" i="16"/>
  <c r="P159" i="16"/>
  <c r="BL161" i="16"/>
  <c r="X162" i="16"/>
  <c r="W51" i="16"/>
  <c r="X56" i="16" s="1"/>
  <c r="AD166" i="16"/>
  <c r="AC52" i="16"/>
  <c r="C55" i="16"/>
  <c r="BH174" i="16"/>
  <c r="P175" i="16"/>
  <c r="DL176" i="16"/>
  <c r="T191" i="16"/>
  <c r="DL179" i="16"/>
  <c r="CG60" i="16"/>
  <c r="CH65" i="16" s="1"/>
  <c r="BA61" i="16"/>
  <c r="BB61" i="16" s="1"/>
  <c r="F210" i="16"/>
  <c r="AQ65" i="16"/>
  <c r="AR65" i="16" s="1"/>
  <c r="CR200" i="16"/>
  <c r="U67" i="16"/>
  <c r="V67" i="16" s="1"/>
  <c r="V218" i="16"/>
  <c r="D221" i="16"/>
  <c r="CN227" i="16"/>
  <c r="BR227" i="16"/>
  <c r="AB228" i="16"/>
  <c r="L230" i="16"/>
  <c r="CE77" i="16"/>
  <c r="AF231" i="16"/>
  <c r="CX231" i="16"/>
  <c r="J113" i="22"/>
  <c r="AT121" i="22"/>
  <c r="AS35" i="22"/>
  <c r="AO37" i="22"/>
  <c r="M82" i="22"/>
  <c r="AT150" i="22"/>
  <c r="AT137" i="22"/>
  <c r="O56" i="22"/>
  <c r="U20" i="22"/>
  <c r="V195" i="22"/>
  <c r="AX189" i="22"/>
  <c r="R197" i="22"/>
  <c r="BB225" i="22"/>
  <c r="BF230" i="22"/>
  <c r="BT6" i="17"/>
  <c r="FC10" i="6"/>
  <c r="FM23" i="6"/>
  <c r="FK27" i="6"/>
  <c r="FI28" i="6"/>
  <c r="GT28" i="6"/>
  <c r="GI28" i="6"/>
  <c r="KC33" i="17"/>
  <c r="CT33" i="17"/>
  <c r="U82" i="29" s="1"/>
  <c r="U284" i="29" s="1"/>
  <c r="AB162" i="16"/>
  <c r="AA51" i="16"/>
  <c r="AZ184" i="16"/>
  <c r="CJ195" i="16"/>
  <c r="BR197" i="16"/>
  <c r="CJ185" i="16"/>
  <c r="CI60" i="16"/>
  <c r="CP188" i="16"/>
  <c r="BH192" i="16"/>
  <c r="DG64" i="16"/>
  <c r="AR198" i="16"/>
  <c r="AZ201" i="16"/>
  <c r="BZ221" i="16"/>
  <c r="BJ210" i="16"/>
  <c r="P224" i="16"/>
  <c r="S71" i="16"/>
  <c r="BJ224" i="16"/>
  <c r="AN226" i="16"/>
  <c r="N230" i="16"/>
  <c r="M77" i="16"/>
  <c r="CF230" i="16"/>
  <c r="CZ231" i="16"/>
  <c r="AL110" i="22"/>
  <c r="BE31" i="22"/>
  <c r="BF36" i="22" s="1"/>
  <c r="AP115" i="22"/>
  <c r="BH122" i="22"/>
  <c r="AF125" i="22"/>
  <c r="AU17" i="22"/>
  <c r="AU83" i="22"/>
  <c r="BH161" i="22"/>
  <c r="D175" i="22"/>
  <c r="C56" i="22"/>
  <c r="D56" i="22" s="1"/>
  <c r="M62" i="22"/>
  <c r="AT193" i="22"/>
  <c r="BH214" i="22"/>
  <c r="BG71" i="22"/>
  <c r="BH71" i="22" s="1"/>
  <c r="AD223" i="22"/>
  <c r="DB16" i="17"/>
  <c r="IC32" i="17"/>
  <c r="GR31" i="6"/>
  <c r="EK14" i="31"/>
  <c r="FQ14" i="31"/>
  <c r="GC26" i="6"/>
  <c r="GD17" i="6"/>
  <c r="HC20" i="17"/>
  <c r="HB20" i="17"/>
  <c r="GR22" i="6"/>
  <c r="GH24" i="6"/>
  <c r="FB28" i="6"/>
  <c r="GC30" i="6"/>
  <c r="DC36" i="17"/>
  <c r="GF36" i="6"/>
  <c r="EQ7" i="31"/>
  <c r="FB7" i="31"/>
  <c r="GK15" i="33"/>
  <c r="EO15" i="6"/>
  <c r="FU15" i="6"/>
  <c r="ID228" i="13"/>
  <c r="AL230" i="13"/>
  <c r="DF230" i="13"/>
  <c r="GA77" i="13"/>
  <c r="LN230" i="13"/>
  <c r="IP231" i="13"/>
  <c r="AL113" i="16"/>
  <c r="O80" i="16"/>
  <c r="O29" i="16"/>
  <c r="CR104" i="16"/>
  <c r="BL109" i="16"/>
  <c r="T110" i="16"/>
  <c r="U32" i="16"/>
  <c r="CM32" i="16"/>
  <c r="CN32" i="16" s="1"/>
  <c r="CN113" i="16"/>
  <c r="AU32" i="16"/>
  <c r="AV32" i="16" s="1"/>
  <c r="DN118" i="16"/>
  <c r="U36" i="16"/>
  <c r="V36" i="16" s="1"/>
  <c r="BR125" i="16"/>
  <c r="DL140" i="16"/>
  <c r="BI37" i="16"/>
  <c r="E40" i="16"/>
  <c r="F40" i="16" s="1"/>
  <c r="BZ133" i="16"/>
  <c r="BY40" i="16"/>
  <c r="BZ40" i="16" s="1"/>
  <c r="AL135" i="16"/>
  <c r="AJ138" i="16"/>
  <c r="AK42" i="16"/>
  <c r="DH145" i="16"/>
  <c r="BJ146" i="16"/>
  <c r="CF150" i="16"/>
  <c r="DH154" i="16"/>
  <c r="BK84" i="16"/>
  <c r="X157" i="16"/>
  <c r="CH159" i="16"/>
  <c r="AF160" i="16"/>
  <c r="BJ161" i="16"/>
  <c r="CJ166" i="16"/>
  <c r="T173" i="16"/>
  <c r="S55" i="16"/>
  <c r="T55" i="16" s="1"/>
  <c r="BT178" i="16"/>
  <c r="V179" i="16"/>
  <c r="DD184" i="16"/>
  <c r="CZ187" i="16"/>
  <c r="BZ205" i="16"/>
  <c r="CR193" i="16"/>
  <c r="F196" i="16"/>
  <c r="CA65" i="16"/>
  <c r="AJ200" i="16"/>
  <c r="N202" i="16"/>
  <c r="CP202" i="16"/>
  <c r="BZ217" i="16"/>
  <c r="N227" i="16"/>
  <c r="AN215" i="16"/>
  <c r="DL215" i="16"/>
  <c r="BB218" i="16"/>
  <c r="DD224" i="16"/>
  <c r="DC75" i="16"/>
  <c r="L226" i="16"/>
  <c r="DH227" i="16"/>
  <c r="AU77" i="16"/>
  <c r="G79" i="22"/>
  <c r="AE26" i="22"/>
  <c r="N106" i="22"/>
  <c r="AT108" i="22"/>
  <c r="AH123" i="22"/>
  <c r="P127" i="22"/>
  <c r="BE41" i="22"/>
  <c r="BF41" i="22" s="1"/>
  <c r="BD152" i="22"/>
  <c r="AS52" i="22"/>
  <c r="AV202" i="22"/>
  <c r="AV189" i="22"/>
  <c r="BH195" i="22"/>
  <c r="P197" i="22"/>
  <c r="O21" i="22"/>
  <c r="AN213" i="22"/>
  <c r="BD214" i="22"/>
  <c r="AM75" i="22"/>
  <c r="EX10" i="6"/>
  <c r="HH15" i="17"/>
  <c r="ET14" i="6"/>
  <c r="GH14" i="6"/>
  <c r="IN15" i="17"/>
  <c r="GI25" i="17"/>
  <c r="FR27" i="6"/>
  <c r="EP29" i="6"/>
  <c r="GH11" i="6"/>
  <c r="GD18" i="6"/>
  <c r="BI27" i="19"/>
  <c r="ES25" i="6"/>
  <c r="GC34" i="6"/>
  <c r="GT13" i="31"/>
  <c r="CN10" i="31"/>
  <c r="JL16" i="17"/>
  <c r="FH21" i="6"/>
  <c r="GG15" i="17"/>
  <c r="EV14" i="6"/>
  <c r="JY15" i="17"/>
  <c r="BE11" i="31"/>
  <c r="IC21" i="17"/>
  <c r="GG20" i="6"/>
  <c r="KP27" i="17"/>
  <c r="FW26" i="6"/>
  <c r="EW34" i="6"/>
  <c r="AY8" i="17"/>
  <c r="CE8" i="17"/>
  <c r="FA10" i="6"/>
  <c r="GO21" i="6"/>
  <c r="GI34" i="6"/>
  <c r="H32" i="31"/>
  <c r="EK35" i="6"/>
  <c r="FQ35" i="6"/>
  <c r="GR16" i="6"/>
  <c r="GQ22" i="6"/>
  <c r="HB34" i="17"/>
  <c r="ER33" i="6"/>
  <c r="EV35" i="6"/>
  <c r="IS36" i="17"/>
  <c r="FH218" i="13"/>
  <c r="ER223" i="13"/>
  <c r="BX224" i="13"/>
  <c r="ER224" i="13"/>
  <c r="AD226" i="13"/>
  <c r="DF227" i="13"/>
  <c r="CF230" i="13"/>
  <c r="HT230" i="13"/>
  <c r="P231" i="13"/>
  <c r="X105" i="16"/>
  <c r="CR105" i="16"/>
  <c r="DL106" i="16"/>
  <c r="BL120" i="16"/>
  <c r="BK30" i="16"/>
  <c r="IC30" i="13" s="1"/>
  <c r="ID30" i="13" s="1"/>
  <c r="T108" i="16"/>
  <c r="CJ121" i="16"/>
  <c r="BH123" i="16"/>
  <c r="H111" i="16"/>
  <c r="CB111" i="16"/>
  <c r="AT115" i="16"/>
  <c r="BO34" i="16"/>
  <c r="BP39" i="16" s="1"/>
  <c r="AD132" i="16"/>
  <c r="P148" i="16"/>
  <c r="BZ135" i="16"/>
  <c r="DH136" i="16"/>
  <c r="F138" i="16"/>
  <c r="BZ138" i="16"/>
  <c r="CR139" i="16"/>
  <c r="F154" i="16"/>
  <c r="CB154" i="16"/>
  <c r="DG44" i="16"/>
  <c r="DH44" i="16" s="1"/>
  <c r="N145" i="16"/>
  <c r="CF145" i="16"/>
  <c r="W46" i="16"/>
  <c r="BT151" i="16"/>
  <c r="AF156" i="16"/>
  <c r="AE49" i="16"/>
  <c r="AF54" i="16" s="1"/>
  <c r="AF169" i="16"/>
  <c r="DH169" i="16"/>
  <c r="DD174" i="16"/>
  <c r="BH162" i="16"/>
  <c r="H163" i="16"/>
  <c r="CB176" i="16"/>
  <c r="CN177" i="16"/>
  <c r="BH166" i="16"/>
  <c r="AF172" i="16"/>
  <c r="AE55" i="16"/>
  <c r="AF55" i="16" s="1"/>
  <c r="BL186" i="16"/>
  <c r="BL173" i="16"/>
  <c r="AN188" i="16"/>
  <c r="S56" i="16"/>
  <c r="T56" i="16" s="1"/>
  <c r="CY59" i="16"/>
  <c r="CZ59" i="16" s="1"/>
  <c r="CY20" i="16"/>
  <c r="BD196" i="16"/>
  <c r="BZ184" i="16"/>
  <c r="AN186" i="16"/>
  <c r="AS62" i="16"/>
  <c r="BP206" i="16"/>
  <c r="DF196" i="16"/>
  <c r="CP198" i="16"/>
  <c r="BD199" i="16"/>
  <c r="D200" i="16"/>
  <c r="CH216" i="16"/>
  <c r="AZ224" i="16"/>
  <c r="AD226" i="16"/>
  <c r="BD214" i="16"/>
  <c r="CH215" i="16"/>
  <c r="CV225" i="16"/>
  <c r="BD226" i="16"/>
  <c r="AN228" i="16"/>
  <c r="DH228" i="16"/>
  <c r="M55" i="22"/>
  <c r="N60" i="22" s="1"/>
  <c r="AG25" i="22"/>
  <c r="AH30" i="22" s="1"/>
  <c r="O39" i="22"/>
  <c r="P44" i="22" s="1"/>
  <c r="O82" i="22"/>
  <c r="AE41" i="22"/>
  <c r="AF46" i="22" s="1"/>
  <c r="F140" i="22"/>
  <c r="AL161" i="22"/>
  <c r="F184" i="22"/>
  <c r="F171" i="22"/>
  <c r="Z184" i="22"/>
  <c r="H201" i="22"/>
  <c r="D198" i="22"/>
  <c r="V199" i="22"/>
  <c r="AP210" i="22"/>
  <c r="BH217" i="22"/>
  <c r="AD226" i="22"/>
  <c r="HK19" i="17"/>
  <c r="EU18" i="6"/>
  <c r="IQ19" i="17"/>
  <c r="IR19" i="17"/>
  <c r="JX19" i="17"/>
  <c r="JW19" i="17"/>
  <c r="FF20" i="6"/>
  <c r="AD24" i="17"/>
  <c r="EV23" i="6"/>
  <c r="GB23" i="6"/>
  <c r="GO28" i="6"/>
  <c r="GW32" i="17"/>
  <c r="Y33" i="19"/>
  <c r="EQ34" i="6"/>
  <c r="FW34" i="6"/>
  <c r="GN14" i="33"/>
  <c r="EM13" i="31"/>
  <c r="BQ14" i="33"/>
  <c r="IZ14" i="33"/>
  <c r="CW14" i="33"/>
  <c r="N293" i="29" s="1"/>
  <c r="FS13" i="31"/>
  <c r="CF151" i="16"/>
  <c r="AD139" i="16"/>
  <c r="CX139" i="16"/>
  <c r="CW42" i="16"/>
  <c r="AL159" i="16"/>
  <c r="AL146" i="16"/>
  <c r="AD149" i="16"/>
  <c r="BZ164" i="16"/>
  <c r="N154" i="16"/>
  <c r="CJ154" i="16"/>
  <c r="AL156" i="16"/>
  <c r="BH159" i="16"/>
  <c r="N163" i="16"/>
  <c r="AD164" i="16"/>
  <c r="AD169" i="16"/>
  <c r="BR176" i="16"/>
  <c r="BR192" i="16"/>
  <c r="P193" i="16"/>
  <c r="AB182" i="16"/>
  <c r="CR188" i="16"/>
  <c r="CQ61" i="16"/>
  <c r="CR61" i="16" s="1"/>
  <c r="AD198" i="16"/>
  <c r="CV198" i="16"/>
  <c r="DD201" i="16"/>
  <c r="V206" i="16"/>
  <c r="H222" i="16"/>
  <c r="CF222" i="16"/>
  <c r="BD224" i="16"/>
  <c r="AF213" i="16"/>
  <c r="AB222" i="16"/>
  <c r="DN228" i="16"/>
  <c r="F118" i="22"/>
  <c r="W34" i="22"/>
  <c r="BD121" i="22"/>
  <c r="I45" i="22"/>
  <c r="J146" i="22"/>
  <c r="AC47" i="22"/>
  <c r="BG51" i="22"/>
  <c r="BH162" i="22"/>
  <c r="AF64" i="22"/>
  <c r="N188" i="22"/>
  <c r="BA67" i="22"/>
  <c r="AX222" i="22"/>
  <c r="IB12" i="17"/>
  <c r="FA11" i="6"/>
  <c r="HP13" i="17"/>
  <c r="EW12" i="6"/>
  <c r="FW19" i="6"/>
  <c r="FY24" i="6"/>
  <c r="KQ27" i="17"/>
  <c r="EP7" i="31"/>
  <c r="R118" i="22"/>
  <c r="AD119" i="22"/>
  <c r="R144" i="22"/>
  <c r="AN141" i="22"/>
  <c r="AH147" i="22"/>
  <c r="Z153" i="22"/>
  <c r="X183" i="22"/>
  <c r="C67" i="22"/>
  <c r="R213" i="22"/>
  <c r="AE71" i="22"/>
  <c r="AT215" i="22"/>
  <c r="D218" i="22"/>
  <c r="AL227" i="22"/>
  <c r="EO5" i="6"/>
  <c r="GP12" i="17"/>
  <c r="JN16" i="17"/>
  <c r="FC21" i="6"/>
  <c r="CK24" i="17"/>
  <c r="JT24" i="17"/>
  <c r="BB29" i="17"/>
  <c r="EV30" i="6"/>
  <c r="FE33" i="6"/>
  <c r="BS34" i="17"/>
  <c r="DP227" i="16"/>
  <c r="BX228" i="16"/>
  <c r="DN230" i="16"/>
  <c r="DM77" i="16"/>
  <c r="BF108" i="22"/>
  <c r="N123" i="22"/>
  <c r="AF137" i="22"/>
  <c r="AX139" i="22"/>
  <c r="AL145" i="22"/>
  <c r="W42" i="22"/>
  <c r="X139" i="22"/>
  <c r="D144" i="22"/>
  <c r="Y45" i="22"/>
  <c r="Z45" i="22" s="1"/>
  <c r="N173" i="22"/>
  <c r="BF165" i="22"/>
  <c r="AH170" i="22"/>
  <c r="AT171" i="22"/>
  <c r="AP184" i="22"/>
  <c r="D211" i="22"/>
  <c r="C70" i="22"/>
  <c r="AL221" i="22"/>
  <c r="BF223" i="22"/>
  <c r="J225" i="22"/>
  <c r="N231" i="22"/>
  <c r="KM10" i="17"/>
  <c r="FV9" i="6"/>
  <c r="FI16" i="6"/>
  <c r="HD20" i="17"/>
  <c r="ES19" i="6"/>
  <c r="JP20" i="17"/>
  <c r="GS23" i="17"/>
  <c r="CN28" i="31"/>
  <c r="JL27" i="17"/>
  <c r="GI27" i="6"/>
  <c r="U33" i="19"/>
  <c r="CH32" i="17"/>
  <c r="GJ34" i="6"/>
  <c r="AK36" i="17"/>
  <c r="GI15" i="33"/>
  <c r="H115" i="22"/>
  <c r="P123" i="22"/>
  <c r="AH137" i="22"/>
  <c r="BB126" i="22"/>
  <c r="BC40" i="22"/>
  <c r="Y42" i="22"/>
  <c r="Z139" i="22"/>
  <c r="AL153" i="22"/>
  <c r="F144" i="22"/>
  <c r="AT147" i="22"/>
  <c r="BF148" i="22"/>
  <c r="AV156" i="22"/>
  <c r="AP162" i="22"/>
  <c r="AL201" i="22"/>
  <c r="N204" i="22"/>
  <c r="F211" i="22"/>
  <c r="E70" i="22"/>
  <c r="AP214" i="22"/>
  <c r="N218" i="22"/>
  <c r="N225" i="22"/>
  <c r="EU6" i="6"/>
  <c r="DR8" i="17"/>
  <c r="FF8" i="6"/>
  <c r="FK11" i="6"/>
  <c r="EN16" i="6"/>
  <c r="BR17" i="17"/>
  <c r="FT16" i="6"/>
  <c r="ES17" i="6"/>
  <c r="FY17" i="6"/>
  <c r="GE36" i="6"/>
  <c r="GH36" i="6"/>
  <c r="FZ36" i="6"/>
  <c r="MV37" i="17" s="1"/>
  <c r="C25" i="16"/>
  <c r="D30" i="16" s="1"/>
  <c r="CI25" i="16"/>
  <c r="T109" i="16"/>
  <c r="AJ111" i="16"/>
  <c r="CW27" i="16"/>
  <c r="CF106" i="16"/>
  <c r="N110" i="16"/>
  <c r="AD111" i="16"/>
  <c r="CB113" i="16"/>
  <c r="CA32" i="16"/>
  <c r="CB32" i="16" s="1"/>
  <c r="AF118" i="16"/>
  <c r="BL119" i="16"/>
  <c r="AR138" i="16"/>
  <c r="CH127" i="16"/>
  <c r="AB128" i="16"/>
  <c r="N131" i="16"/>
  <c r="X149" i="16"/>
  <c r="BB150" i="16"/>
  <c r="BK82" i="16"/>
  <c r="IC67" i="13" s="1"/>
  <c r="L139" i="16"/>
  <c r="BH145" i="16"/>
  <c r="T147" i="16"/>
  <c r="BL162" i="16"/>
  <c r="AB154" i="16"/>
  <c r="CX167" i="16"/>
  <c r="AZ156" i="16"/>
  <c r="CM84" i="16"/>
  <c r="P173" i="16"/>
  <c r="CF160" i="16"/>
  <c r="AN174" i="16"/>
  <c r="P163" i="16"/>
  <c r="AF164" i="16"/>
  <c r="CV164" i="16"/>
  <c r="DN165" i="16"/>
  <c r="AF182" i="16"/>
  <c r="BB170" i="16"/>
  <c r="BD176" i="16"/>
  <c r="BY56" i="16"/>
  <c r="BZ61" i="16" s="1"/>
  <c r="CZ191" i="16"/>
  <c r="BP180" i="16"/>
  <c r="DL183" i="16"/>
  <c r="N186" i="16"/>
  <c r="BJ188" i="16"/>
  <c r="T189" i="16"/>
  <c r="L192" i="16"/>
  <c r="CH192" i="16"/>
  <c r="CB209" i="16"/>
  <c r="AB197" i="16"/>
  <c r="BD198" i="16"/>
  <c r="L212" i="16"/>
  <c r="CH212" i="16"/>
  <c r="AL200" i="16"/>
  <c r="AA67" i="16"/>
  <c r="AB67" i="16" s="1"/>
  <c r="V225" i="16"/>
  <c r="DL216" i="16"/>
  <c r="BL221" i="16"/>
  <c r="AJ226" i="16"/>
  <c r="BD227" i="16"/>
  <c r="AP106" i="22"/>
  <c r="BB112" i="22"/>
  <c r="AT119" i="22"/>
  <c r="BE37" i="22"/>
  <c r="D128" i="22"/>
  <c r="I41" i="22"/>
  <c r="J136" i="22"/>
  <c r="BD141" i="22"/>
  <c r="V158" i="22"/>
  <c r="BB147" i="22"/>
  <c r="AK47" i="22"/>
  <c r="AP166" i="22"/>
  <c r="BB156" i="22"/>
  <c r="BA49" i="22"/>
  <c r="BB54" i="22" s="1"/>
  <c r="BD163" i="22"/>
  <c r="H166" i="22"/>
  <c r="H174" i="22"/>
  <c r="W20" i="22"/>
  <c r="AP183" i="22"/>
  <c r="AX203" i="22"/>
  <c r="AD200" i="22"/>
  <c r="AT214" i="22"/>
  <c r="AS66" i="22"/>
  <c r="BD215" i="22"/>
  <c r="BH228" i="22"/>
  <c r="AK77" i="22"/>
  <c r="GK6" i="6"/>
  <c r="FP21" i="6"/>
  <c r="LA22" i="17"/>
  <c r="FK22" i="6"/>
  <c r="LG24" i="17"/>
  <c r="FQ28" i="6"/>
  <c r="FY34" i="6"/>
  <c r="W24" i="16"/>
  <c r="X29" i="16" s="1"/>
  <c r="DE24" i="16"/>
  <c r="BX105" i="16"/>
  <c r="CM25" i="16"/>
  <c r="CN30" i="16" s="1"/>
  <c r="D112" i="16"/>
  <c r="BB113" i="16"/>
  <c r="CZ114" i="16"/>
  <c r="BR115" i="16"/>
  <c r="N119" i="16"/>
  <c r="CH106" i="16"/>
  <c r="AV108" i="16"/>
  <c r="P123" i="16"/>
  <c r="M32" i="16"/>
  <c r="N37" i="16" s="1"/>
  <c r="CF113" i="16"/>
  <c r="CE32" i="16"/>
  <c r="CF32" i="16" s="1"/>
  <c r="P117" i="16"/>
  <c r="O15" i="16"/>
  <c r="AN134" i="16"/>
  <c r="DG35" i="16"/>
  <c r="DH40" i="16" s="1"/>
  <c r="BW81" i="16"/>
  <c r="AT138" i="16"/>
  <c r="DN125" i="16"/>
  <c r="BJ143" i="16"/>
  <c r="BJ134" i="16"/>
  <c r="H135" i="16"/>
  <c r="DN150" i="16"/>
  <c r="N139" i="16"/>
  <c r="CH156" i="16"/>
  <c r="CX144" i="16"/>
  <c r="CW46" i="16"/>
  <c r="AD154" i="16"/>
  <c r="CX154" i="16"/>
  <c r="CH160" i="16"/>
  <c r="DN174" i="16"/>
  <c r="CX164" i="16"/>
  <c r="DP165" i="16"/>
  <c r="DO52" i="16"/>
  <c r="BD170" i="16"/>
  <c r="AL172" i="16"/>
  <c r="DE55" i="16"/>
  <c r="BH176" i="16"/>
  <c r="N190" i="16"/>
  <c r="BZ177" i="16"/>
  <c r="CG20" i="16"/>
  <c r="BL188" i="16"/>
  <c r="V189" i="16"/>
  <c r="DL190" i="16"/>
  <c r="CF209" i="16"/>
  <c r="AD197" i="16"/>
  <c r="DD197" i="16"/>
  <c r="BH198" i="16"/>
  <c r="N199" i="16"/>
  <c r="S66" i="16"/>
  <c r="BX217" i="16"/>
  <c r="BH208" i="16"/>
  <c r="AR210" i="16"/>
  <c r="AK70" i="16"/>
  <c r="AL75" i="16" s="1"/>
  <c r="V231" i="16"/>
  <c r="BP221" i="16"/>
  <c r="O74" i="16"/>
  <c r="AK74" i="16"/>
  <c r="AL226" i="16"/>
  <c r="DD226" i="16"/>
  <c r="BH227" i="16"/>
  <c r="H231" i="16"/>
  <c r="BE30" i="22"/>
  <c r="BF35" i="22" s="1"/>
  <c r="BD112" i="22"/>
  <c r="H114" i="22"/>
  <c r="BB138" i="22"/>
  <c r="BF126" i="22"/>
  <c r="F128" i="22"/>
  <c r="N136" i="22"/>
  <c r="M41" i="22"/>
  <c r="N41" i="22" s="1"/>
  <c r="BF141" i="22"/>
  <c r="X158" i="22"/>
  <c r="AP153" i="22"/>
  <c r="AV154" i="22"/>
  <c r="V167" i="22"/>
  <c r="AG54" i="22"/>
  <c r="AH182" i="22"/>
  <c r="BB171" i="22"/>
  <c r="AD175" i="22"/>
  <c r="AX190" i="22"/>
  <c r="BF210" i="22"/>
  <c r="AE65" i="22"/>
  <c r="AL206" i="22"/>
  <c r="BB214" i="22"/>
  <c r="BD227" i="22"/>
  <c r="O77" i="22"/>
  <c r="FM9" i="6"/>
  <c r="HO13" i="17"/>
  <c r="FR12" i="6"/>
  <c r="FC13" i="6"/>
  <c r="GS17" i="17"/>
  <c r="GI16" i="6"/>
  <c r="GG18" i="6"/>
  <c r="HP24" i="17"/>
  <c r="EW23" i="6"/>
  <c r="EO27" i="6"/>
  <c r="EZ27" i="6"/>
  <c r="EV28" i="6"/>
  <c r="GB28" i="6"/>
  <c r="GV30" i="6"/>
  <c r="HJ32" i="17"/>
  <c r="EU31" i="6"/>
  <c r="AP36" i="17"/>
  <c r="DB36" i="17"/>
  <c r="FU35" i="6"/>
  <c r="CH225" i="16"/>
  <c r="V115" i="22"/>
  <c r="AX106" i="22"/>
  <c r="E35" i="22"/>
  <c r="F40" i="22" s="1"/>
  <c r="R122" i="22"/>
  <c r="AT124" i="22"/>
  <c r="M46" i="22"/>
  <c r="BG49" i="22"/>
  <c r="BH54" i="22" s="1"/>
  <c r="AD160" i="22"/>
  <c r="F165" i="22"/>
  <c r="Z167" i="22"/>
  <c r="AK54" i="22"/>
  <c r="P174" i="22"/>
  <c r="N186" i="22"/>
  <c r="P199" i="22"/>
  <c r="BB201" i="22"/>
  <c r="AP206" i="22"/>
  <c r="AD225" i="22"/>
  <c r="GJ7" i="17"/>
  <c r="HQ13" i="17"/>
  <c r="FH12" i="6"/>
  <c r="GV15" i="6"/>
  <c r="EP16" i="6"/>
  <c r="FV16" i="6"/>
  <c r="GT16" i="6"/>
  <c r="EZ20" i="6"/>
  <c r="GK21" i="6"/>
  <c r="ET26" i="6"/>
  <c r="FZ26" i="6"/>
  <c r="JG28" i="17"/>
  <c r="KM28" i="17"/>
  <c r="H17" i="31"/>
  <c r="EK31" i="6"/>
  <c r="AG33" i="19" s="1"/>
  <c r="FI33" i="6"/>
  <c r="V228" i="16"/>
  <c r="AO80" i="22"/>
  <c r="AP105" i="22"/>
  <c r="E32" i="22"/>
  <c r="F37" i="22" s="1"/>
  <c r="U32" i="22"/>
  <c r="Z115" i="22"/>
  <c r="AT118" i="22"/>
  <c r="X122" i="22"/>
  <c r="BB124" i="22"/>
  <c r="BF153" i="22"/>
  <c r="BA45" i="22"/>
  <c r="N165" i="22"/>
  <c r="J173" i="22"/>
  <c r="W55" i="22"/>
  <c r="X174" i="22"/>
  <c r="BB176" i="22"/>
  <c r="AS61" i="22"/>
  <c r="P210" i="22"/>
  <c r="AC70" i="22"/>
  <c r="BH221" i="22"/>
  <c r="BG74" i="22"/>
  <c r="N223" i="22"/>
  <c r="V224" i="22"/>
  <c r="F228" i="22"/>
  <c r="GM7" i="17"/>
  <c r="HS7" i="17"/>
  <c r="HT9" i="17"/>
  <c r="JJ17" i="17"/>
  <c r="GB17" i="6"/>
  <c r="FL27" i="6"/>
  <c r="DG28" i="17"/>
  <c r="KP28" i="17"/>
  <c r="EU7" i="31"/>
  <c r="IR8" i="33"/>
  <c r="FJ14" i="31"/>
  <c r="GS14" i="31"/>
  <c r="DB15" i="33"/>
  <c r="S294" i="29" s="1"/>
  <c r="P217" i="16"/>
  <c r="CJ217" i="16"/>
  <c r="N221" i="16"/>
  <c r="AJ222" i="16"/>
  <c r="CB230" i="16"/>
  <c r="H107" i="22"/>
  <c r="AH128" i="22"/>
  <c r="F120" i="22"/>
  <c r="R121" i="22"/>
  <c r="AD128" i="22"/>
  <c r="AG41" i="22"/>
  <c r="AN137" i="22"/>
  <c r="AT138" i="22"/>
  <c r="AH150" i="22"/>
  <c r="E84" i="22"/>
  <c r="E49" i="22"/>
  <c r="F54" i="22" s="1"/>
  <c r="J170" i="22"/>
  <c r="AF159" i="22"/>
  <c r="X165" i="22"/>
  <c r="AD166" i="22"/>
  <c r="R198" i="22"/>
  <c r="BB213" i="22"/>
  <c r="Z203" i="22"/>
  <c r="BH206" i="22"/>
  <c r="X223" i="22"/>
  <c r="JU6" i="17"/>
  <c r="HX11" i="17"/>
  <c r="EX15" i="6"/>
  <c r="EU24" i="6"/>
  <c r="FW30" i="6"/>
  <c r="FE36" i="6"/>
  <c r="BM8" i="33"/>
  <c r="G35" i="22"/>
  <c r="H120" i="22"/>
  <c r="AH122" i="22"/>
  <c r="BD144" i="22"/>
  <c r="H141" i="22"/>
  <c r="E47" i="22"/>
  <c r="AH159" i="22"/>
  <c r="BD161" i="22"/>
  <c r="AL174" i="22"/>
  <c r="Z192" i="22"/>
  <c r="F197" i="22"/>
  <c r="M66" i="22"/>
  <c r="Y69" i="22"/>
  <c r="Z74" i="22" s="1"/>
  <c r="BH213" i="22"/>
  <c r="P215" i="22"/>
  <c r="FU8" i="6"/>
  <c r="J11" i="17"/>
  <c r="AP11" i="17"/>
  <c r="GS11" i="6"/>
  <c r="H23" i="31"/>
  <c r="GN13" i="6"/>
  <c r="FQ13" i="6"/>
  <c r="BQ16" i="17"/>
  <c r="FI15" i="6"/>
  <c r="GD23" i="6"/>
  <c r="FK23" i="6"/>
  <c r="BN8" i="33"/>
  <c r="KC8" i="33"/>
  <c r="BB231" i="22"/>
  <c r="EK5" i="6"/>
  <c r="AG6" i="19" s="1"/>
  <c r="FQ5" i="6"/>
  <c r="GK5" i="6"/>
  <c r="FQ9" i="6"/>
  <c r="GB13" i="6"/>
  <c r="EN19" i="6"/>
  <c r="FD35" i="6"/>
  <c r="EQ14" i="31"/>
  <c r="GZ15" i="33"/>
  <c r="BP109" i="16"/>
  <c r="CF111" i="16"/>
  <c r="DN110" i="16"/>
  <c r="AV113" i="16"/>
  <c r="D114" i="16"/>
  <c r="CB114" i="16"/>
  <c r="BT118" i="16"/>
  <c r="BH120" i="16"/>
  <c r="DL123" i="16"/>
  <c r="AZ131" i="16"/>
  <c r="DH144" i="16"/>
  <c r="N133" i="16"/>
  <c r="CH146" i="16"/>
  <c r="CG40" i="16"/>
  <c r="CH40" i="16" s="1"/>
  <c r="BK41" i="16"/>
  <c r="CM41" i="16"/>
  <c r="CN46" i="16" s="1"/>
  <c r="AF138" i="16"/>
  <c r="BP153" i="16"/>
  <c r="D144" i="16"/>
  <c r="AT146" i="16"/>
  <c r="BD147" i="16"/>
  <c r="F151" i="16"/>
  <c r="T152" i="16"/>
  <c r="AL153" i="16"/>
  <c r="DH153" i="16"/>
  <c r="BT154" i="16"/>
  <c r="G84" i="16"/>
  <c r="H84" i="16" s="1"/>
  <c r="CF171" i="16"/>
  <c r="CB174" i="16"/>
  <c r="AL162" i="16"/>
  <c r="BB176" i="16"/>
  <c r="BP164" i="16"/>
  <c r="N178" i="16"/>
  <c r="M52" i="16"/>
  <c r="N52" i="16" s="1"/>
  <c r="CN165" i="16"/>
  <c r="CZ179" i="16"/>
  <c r="BB167" i="16"/>
  <c r="CV183" i="16"/>
  <c r="AF186" i="16"/>
  <c r="DD186" i="16"/>
  <c r="G56" i="16"/>
  <c r="H56" i="16" s="1"/>
  <c r="CV180" i="16"/>
  <c r="H183" i="16"/>
  <c r="CF203" i="16"/>
  <c r="AD191" i="16"/>
  <c r="CR191" i="16"/>
  <c r="AV192" i="16"/>
  <c r="X208" i="16"/>
  <c r="DL209" i="16"/>
  <c r="AB198" i="16"/>
  <c r="BJ215" i="16"/>
  <c r="P216" i="16"/>
  <c r="BY67" i="16"/>
  <c r="BZ67" i="16" s="1"/>
  <c r="AE70" i="16"/>
  <c r="AF70" i="16" s="1"/>
  <c r="DF217" i="16"/>
  <c r="CZ221" i="16"/>
  <c r="BX223" i="16"/>
  <c r="CW75" i="16"/>
  <c r="CX75" i="16" s="1"/>
  <c r="D226" i="16"/>
  <c r="CR227" i="16"/>
  <c r="AT231" i="16"/>
  <c r="BO77" i="16"/>
  <c r="M64" i="22"/>
  <c r="G77" i="22"/>
  <c r="Z110" i="22"/>
  <c r="AX111" i="22"/>
  <c r="AH108" i="22"/>
  <c r="V112" i="22"/>
  <c r="AV128" i="22"/>
  <c r="AN143" i="22"/>
  <c r="R147" i="22"/>
  <c r="AV149" i="22"/>
  <c r="R154" i="22"/>
  <c r="U18" i="22"/>
  <c r="U49" i="22"/>
  <c r="V54" i="22" s="1"/>
  <c r="AN158" i="22"/>
  <c r="AX159" i="22"/>
  <c r="F161" i="22"/>
  <c r="M51" i="22"/>
  <c r="AX174" i="22"/>
  <c r="U56" i="22"/>
  <c r="AT179" i="22"/>
  <c r="AV186" i="22"/>
  <c r="J189" i="22"/>
  <c r="J196" i="22"/>
  <c r="H226" i="22"/>
  <c r="AF228" i="22"/>
  <c r="FM8" i="6"/>
  <c r="FA9" i="17" s="1"/>
  <c r="FH9" i="6"/>
  <c r="FM10" i="6"/>
  <c r="GC13" i="6"/>
  <c r="FP14" i="6"/>
  <c r="LB15" i="17"/>
  <c r="JG16" i="17"/>
  <c r="GC18" i="6"/>
  <c r="FE20" i="6"/>
  <c r="FG22" i="6"/>
  <c r="GV22" i="6"/>
  <c r="FD25" i="6"/>
  <c r="GF29" i="6"/>
  <c r="GQ29" i="6"/>
  <c r="EW29" i="6"/>
  <c r="EP31" i="6"/>
  <c r="EV13" i="31"/>
  <c r="FQ13" i="31"/>
  <c r="GJ18" i="6"/>
  <c r="GP32" i="6"/>
  <c r="HJ35" i="17"/>
  <c r="EU34" i="6"/>
  <c r="AO36" i="17"/>
  <c r="M8" i="33"/>
  <c r="GY15" i="33"/>
  <c r="FL14" i="31"/>
  <c r="DG11" i="17"/>
  <c r="AH77" i="29" s="1"/>
  <c r="AH279" i="29" s="1"/>
  <c r="DS12" i="17"/>
  <c r="GL23" i="6"/>
  <c r="FU23" i="6"/>
  <c r="ES24" i="6"/>
  <c r="CK28" i="31"/>
  <c r="FL26" i="6"/>
  <c r="FQ27" i="6"/>
  <c r="EZ28" i="6"/>
  <c r="GH33" i="17"/>
  <c r="IR35" i="17"/>
  <c r="AG14" i="33"/>
  <c r="GK14" i="33"/>
  <c r="AH14" i="33"/>
  <c r="IR12" i="17"/>
  <c r="EO12" i="6"/>
  <c r="JD13" i="17"/>
  <c r="FU12" i="6"/>
  <c r="GD12" i="6"/>
  <c r="FH17" i="6"/>
  <c r="EX22" i="6"/>
  <c r="ES31" i="6"/>
  <c r="EW13" i="31"/>
  <c r="BA83" i="22"/>
  <c r="F153" i="22"/>
  <c r="Z158" i="22"/>
  <c r="AL159" i="22"/>
  <c r="AV160" i="22"/>
  <c r="P165" i="22"/>
  <c r="AH167" i="22"/>
  <c r="BB170" i="22"/>
  <c r="BF172" i="22"/>
  <c r="J182" i="22"/>
  <c r="Z183" i="22"/>
  <c r="AL184" i="22"/>
  <c r="AU60" i="22"/>
  <c r="AV65" i="22" s="1"/>
  <c r="AF203" i="22"/>
  <c r="AN191" i="22"/>
  <c r="Z202" i="22"/>
  <c r="F214" i="22"/>
  <c r="D222" i="22"/>
  <c r="V231" i="22"/>
  <c r="T11" i="17"/>
  <c r="FN21" i="6"/>
  <c r="FB23" i="6"/>
  <c r="IO25" i="17"/>
  <c r="FC26" i="6"/>
  <c r="IX28" i="17"/>
  <c r="GM33" i="17"/>
  <c r="JQ34" i="17"/>
  <c r="GL18" i="17"/>
  <c r="GD7" i="31"/>
  <c r="FM8" i="33" s="1"/>
  <c r="ER7" i="31"/>
  <c r="GO14" i="33"/>
  <c r="FL13" i="31"/>
  <c r="BW21" i="33"/>
  <c r="BB111" i="22"/>
  <c r="AF108" i="22"/>
  <c r="V121" i="22"/>
  <c r="F126" i="22"/>
  <c r="N137" i="22"/>
  <c r="V151" i="22"/>
  <c r="F145" i="22"/>
  <c r="BH164" i="22"/>
  <c r="J154" i="22"/>
  <c r="BB160" i="22"/>
  <c r="U52" i="22"/>
  <c r="V57" i="22" s="1"/>
  <c r="D173" i="22"/>
  <c r="N174" i="22"/>
  <c r="AH176" i="22"/>
  <c r="BH178" i="22"/>
  <c r="AF183" i="22"/>
  <c r="H187" i="22"/>
  <c r="X189" i="22"/>
  <c r="AH190" i="22"/>
  <c r="Z210" i="22"/>
  <c r="AP211" i="22"/>
  <c r="AP198" i="22"/>
  <c r="AW70" i="22"/>
  <c r="AX70" i="22" s="1"/>
  <c r="J214" i="22"/>
  <c r="AH217" i="22"/>
  <c r="V223" i="22"/>
  <c r="Z224" i="22"/>
  <c r="AV6" i="17"/>
  <c r="FH11" i="6"/>
  <c r="GG12" i="6"/>
  <c r="CG27" i="17"/>
  <c r="HI32" i="17"/>
  <c r="DR32" i="17"/>
  <c r="EN32" i="6"/>
  <c r="FE34" i="6"/>
  <c r="CN30" i="17"/>
  <c r="CH8" i="33"/>
  <c r="EX13" i="31"/>
  <c r="IL8" i="33"/>
  <c r="GT7" i="31"/>
  <c r="AO14" i="33"/>
  <c r="FR13" i="31"/>
  <c r="IA29" i="13"/>
  <c r="DD119" i="13"/>
  <c r="IL106" i="13"/>
  <c r="LH119" i="13"/>
  <c r="FT107" i="13"/>
  <c r="IN107" i="13"/>
  <c r="LF120" i="13"/>
  <c r="AN108" i="13"/>
  <c r="IV108" i="13"/>
  <c r="LV108" i="13"/>
  <c r="AV111" i="13"/>
  <c r="DT111" i="13"/>
  <c r="DN127" i="13"/>
  <c r="LV127" i="13"/>
  <c r="AV115" i="13"/>
  <c r="GH115" i="13"/>
  <c r="MD128" i="13"/>
  <c r="BP117" i="13"/>
  <c r="KB117" i="13"/>
  <c r="F118" i="13"/>
  <c r="EJ118" i="13"/>
  <c r="KD118" i="13"/>
  <c r="CF119" i="13"/>
  <c r="IB132" i="13"/>
  <c r="KR119" i="13"/>
  <c r="KZ120" i="13"/>
  <c r="CP121" i="13"/>
  <c r="LF134" i="13"/>
  <c r="AB122" i="13"/>
  <c r="CR122" i="13"/>
  <c r="FP122" i="13"/>
  <c r="IL122" i="13"/>
  <c r="CZ136" i="13"/>
  <c r="IT123" i="13"/>
  <c r="GJ124" i="13"/>
  <c r="JI36" i="13"/>
  <c r="JJ36" i="13" s="1"/>
  <c r="JJ124" i="13"/>
  <c r="ME15" i="13"/>
  <c r="GZ126" i="13"/>
  <c r="F127" i="13"/>
  <c r="LF127" i="13"/>
  <c r="AE37" i="13"/>
  <c r="AF37" i="13" s="1"/>
  <c r="DF141" i="13"/>
  <c r="IT128" i="13"/>
  <c r="BB143" i="13"/>
  <c r="HD130" i="13"/>
  <c r="MN143" i="13"/>
  <c r="GZ144" i="13"/>
  <c r="MN131" i="13"/>
  <c r="KH145" i="13"/>
  <c r="P133" i="13"/>
  <c r="CN133" i="13"/>
  <c r="IB133" i="13"/>
  <c r="V134" i="13"/>
  <c r="KJ147" i="13"/>
  <c r="CX135" i="13"/>
  <c r="JS82" i="13"/>
  <c r="DC59" i="24" s="1"/>
  <c r="DC75" i="24" s="1"/>
  <c r="EL138" i="13"/>
  <c r="KL139" i="13"/>
  <c r="CP140" i="13"/>
  <c r="LJ140" i="13"/>
  <c r="DP141" i="13"/>
  <c r="BL143" i="13"/>
  <c r="EL143" i="13"/>
  <c r="KC83" i="13"/>
  <c r="KD84" i="13" s="1"/>
  <c r="F144" i="13"/>
  <c r="HX144" i="13"/>
  <c r="IX145" i="13"/>
  <c r="HN148" i="13"/>
  <c r="IL149" i="13"/>
  <c r="EB163" i="13"/>
  <c r="KD163" i="13"/>
  <c r="LV165" i="13"/>
  <c r="EJ153" i="13"/>
  <c r="KB153" i="13"/>
  <c r="N167" i="13"/>
  <c r="FP154" i="13"/>
  <c r="IP154" i="13"/>
  <c r="LP167" i="13"/>
  <c r="JD156" i="13"/>
  <c r="MC49" i="13"/>
  <c r="MD49" i="13" s="1"/>
  <c r="BH157" i="13"/>
  <c r="EJ170" i="13"/>
  <c r="GV157" i="13"/>
  <c r="EZ158" i="13"/>
  <c r="X172" i="13"/>
  <c r="CX159" i="13"/>
  <c r="FT159" i="13"/>
  <c r="MF173" i="13"/>
  <c r="KX161" i="13"/>
  <c r="CV162" i="13"/>
  <c r="FR162" i="13"/>
  <c r="AD163" i="13"/>
  <c r="KZ163" i="13"/>
  <c r="IF177" i="13"/>
  <c r="AF165" i="13"/>
  <c r="FY52" i="13"/>
  <c r="LF178" i="13"/>
  <c r="AN166" i="13"/>
  <c r="BJ167" i="13"/>
  <c r="MD167" i="13"/>
  <c r="GH169" i="13"/>
  <c r="GV170" i="13"/>
  <c r="JR170" i="13"/>
  <c r="BP171" i="13"/>
  <c r="GZ171" i="13"/>
  <c r="JT171" i="13"/>
  <c r="MN172" i="13"/>
  <c r="ED173" i="13"/>
  <c r="GX173" i="13"/>
  <c r="BT174" i="13"/>
  <c r="HL174" i="13"/>
  <c r="ID175" i="13"/>
  <c r="KT175" i="13"/>
  <c r="KL176" i="13"/>
  <c r="LN177" i="13"/>
  <c r="AV178" i="13"/>
  <c r="GN178" i="13"/>
  <c r="EJ193" i="13"/>
  <c r="MP180" i="13"/>
  <c r="EV182" i="13"/>
  <c r="FG86" i="13"/>
  <c r="BK63" i="24" s="1"/>
  <c r="BK79" i="24" s="1"/>
  <c r="HX183" i="13"/>
  <c r="CR184" i="13"/>
  <c r="GB186" i="13"/>
  <c r="LJ186" i="13"/>
  <c r="IT200" i="13"/>
  <c r="AV201" i="13"/>
  <c r="LR201" i="13"/>
  <c r="BD190" i="13"/>
  <c r="F191" i="13"/>
  <c r="BZ204" i="13"/>
  <c r="EV191" i="13"/>
  <c r="KL191" i="13"/>
  <c r="DN206" i="13"/>
  <c r="DN208" i="13"/>
  <c r="GH208" i="13"/>
  <c r="JB195" i="13"/>
  <c r="GX210" i="13"/>
  <c r="JN197" i="13"/>
  <c r="GZ211" i="13"/>
  <c r="GZ199" i="13"/>
  <c r="MD199" i="13"/>
  <c r="AT200" i="13"/>
  <c r="DN213" i="13"/>
  <c r="GP200" i="13"/>
  <c r="JJ213" i="13"/>
  <c r="DV214" i="13"/>
  <c r="GR214" i="13"/>
  <c r="GR215" i="13"/>
  <c r="LZ215" i="13"/>
  <c r="BD216" i="13"/>
  <c r="DP203" i="13"/>
  <c r="F208" i="13"/>
  <c r="CB221" i="13"/>
  <c r="KP208" i="13"/>
  <c r="X222" i="13"/>
  <c r="IB222" i="13"/>
  <c r="CV223" i="13"/>
  <c r="FP210" i="13"/>
  <c r="IL223" i="13"/>
  <c r="AL224" i="13"/>
  <c r="EL225" i="13"/>
  <c r="MN225" i="13"/>
  <c r="KD213" i="13"/>
  <c r="L227" i="13"/>
  <c r="CF227" i="13"/>
  <c r="CH215" i="13"/>
  <c r="KP215" i="13"/>
  <c r="FJ216" i="13"/>
  <c r="AR230" i="13"/>
  <c r="FX230" i="13"/>
  <c r="LF217" i="13"/>
  <c r="AL218" i="13"/>
  <c r="BH221" i="13"/>
  <c r="GV221" i="13"/>
  <c r="MH221" i="13"/>
  <c r="HH223" i="13"/>
  <c r="HH224" i="13"/>
  <c r="KD224" i="13"/>
  <c r="N225" i="13"/>
  <c r="FT227" i="13"/>
  <c r="IP227" i="13"/>
  <c r="AT228" i="13"/>
  <c r="MD228" i="13"/>
  <c r="BT230" i="13"/>
  <c r="HM77" i="13"/>
  <c r="EV231" i="13"/>
  <c r="MN231" i="13"/>
  <c r="AV104" i="16"/>
  <c r="BL106" i="16"/>
  <c r="AR114" i="16"/>
  <c r="BB104" i="16"/>
  <c r="CZ106" i="16"/>
  <c r="BP115" i="16"/>
  <c r="CJ117" i="16"/>
  <c r="BL122" i="16"/>
  <c r="CJ124" i="16"/>
  <c r="AV125" i="16"/>
  <c r="DP125" i="16"/>
  <c r="BD130" i="16"/>
  <c r="T132" i="16"/>
  <c r="AJ133" i="16"/>
  <c r="DD133" i="16"/>
  <c r="CP136" i="16"/>
  <c r="DH137" i="16"/>
  <c r="BJ151" i="16"/>
  <c r="CV153" i="16"/>
  <c r="BX143" i="16"/>
  <c r="DN145" i="16"/>
  <c r="BP146" i="16"/>
  <c r="AA45" i="16"/>
  <c r="AB45" i="16" s="1"/>
  <c r="F163" i="16"/>
  <c r="CP164" i="16"/>
  <c r="AL152" i="16"/>
  <c r="BP163" i="16"/>
  <c r="BL167" i="16"/>
  <c r="L169" i="16"/>
  <c r="K19" i="16"/>
  <c r="L19" i="16" s="1"/>
  <c r="N185" i="16"/>
  <c r="M55" i="16"/>
  <c r="N55" i="16" s="1"/>
  <c r="T175" i="16"/>
  <c r="AR180" i="16"/>
  <c r="CX197" i="16"/>
  <c r="O60" i="16"/>
  <c r="CJ187" i="16"/>
  <c r="U61" i="16"/>
  <c r="BH218" i="16"/>
  <c r="CX211" i="16"/>
  <c r="O71" i="16"/>
  <c r="CJ227" i="16"/>
  <c r="T230" i="16"/>
  <c r="DF218" i="16"/>
  <c r="P221" i="16"/>
  <c r="DF222" i="16"/>
  <c r="BT230" i="16"/>
  <c r="CI77" i="16"/>
  <c r="I25" i="22"/>
  <c r="BE26" i="22"/>
  <c r="U27" i="22"/>
  <c r="Y35" i="22"/>
  <c r="Z40" i="22" s="1"/>
  <c r="AW36" i="22"/>
  <c r="AX41" i="22" s="1"/>
  <c r="AX123" i="22"/>
  <c r="N127" i="22"/>
  <c r="H135" i="22"/>
  <c r="R137" i="22"/>
  <c r="BF150" i="22"/>
  <c r="Q84" i="22"/>
  <c r="U84" i="22"/>
  <c r="BH171" i="22"/>
  <c r="AF175" i="22"/>
  <c r="AL183" i="22"/>
  <c r="AT184" i="22"/>
  <c r="W61" i="22"/>
  <c r="AN190" i="22"/>
  <c r="AD209" i="22"/>
  <c r="AT210" i="22"/>
  <c r="W88" i="22"/>
  <c r="Z216" i="22"/>
  <c r="Z230" i="22"/>
  <c r="GV10" i="17"/>
  <c r="BY10" i="17"/>
  <c r="FB12" i="6"/>
  <c r="EL13" i="17" s="1"/>
  <c r="EV13" i="6"/>
  <c r="FL17" i="6"/>
  <c r="HL19" i="17"/>
  <c r="AS21" i="17"/>
  <c r="DE21" i="17"/>
  <c r="GI22" i="6"/>
  <c r="GG25" i="17"/>
  <c r="JY25" i="17"/>
  <c r="AZ27" i="19"/>
  <c r="FO26" i="6"/>
  <c r="FO7" i="31"/>
  <c r="HI8" i="33"/>
  <c r="ET7" i="31"/>
  <c r="IO8" i="33"/>
  <c r="CL8" i="33"/>
  <c r="AF106" i="22"/>
  <c r="P106" i="22"/>
  <c r="BB122" i="22"/>
  <c r="N119" i="22"/>
  <c r="U35" i="22"/>
  <c r="V120" i="22"/>
  <c r="AP122" i="22"/>
  <c r="R127" i="22"/>
  <c r="R140" i="22"/>
  <c r="BD132" i="22"/>
  <c r="AD138" i="22"/>
  <c r="P158" i="22"/>
  <c r="AG52" i="22"/>
  <c r="AH52" i="22" s="1"/>
  <c r="P173" i="22"/>
  <c r="J179" i="22"/>
  <c r="AT183" i="22"/>
  <c r="N213" i="22"/>
  <c r="Q67" i="22"/>
  <c r="R67" i="22" s="1"/>
  <c r="AD208" i="22"/>
  <c r="BF211" i="22"/>
  <c r="GK7" i="17"/>
  <c r="FM17" i="6"/>
  <c r="MB20" i="17"/>
  <c r="FB20" i="6"/>
  <c r="LY21" i="17" s="1"/>
  <c r="GS21" i="6"/>
  <c r="GT23" i="17"/>
  <c r="CL27" i="17"/>
  <c r="JE28" i="17"/>
  <c r="FG29" i="6"/>
  <c r="HJ8" i="33"/>
  <c r="JV8" i="33"/>
  <c r="CM8" i="33"/>
  <c r="D287" i="29" s="1"/>
  <c r="EM13" i="6"/>
  <c r="EX13" i="6"/>
  <c r="IW16" i="17"/>
  <c r="HZ17" i="17"/>
  <c r="FF21" i="6"/>
  <c r="FQ21" i="6"/>
  <c r="GM25" i="17"/>
  <c r="FV27" i="6"/>
  <c r="FH29" i="6"/>
  <c r="EP34" i="6"/>
  <c r="GT36" i="6"/>
  <c r="GI36" i="6"/>
  <c r="FS37" i="17" s="1"/>
  <c r="GG8" i="33"/>
  <c r="IS8" i="33"/>
  <c r="GJ15" i="33"/>
  <c r="T26" i="17"/>
  <c r="EN36" i="6"/>
  <c r="FV14" i="31"/>
  <c r="M14" i="33"/>
  <c r="GN14" i="31"/>
  <c r="FO20" i="31"/>
  <c r="GZ14" i="33"/>
  <c r="DM14" i="33"/>
  <c r="AD293" i="29" s="1"/>
  <c r="DR21" i="33"/>
  <c r="AI300" i="29" s="1"/>
  <c r="LA21" i="33"/>
  <c r="AD104" i="22"/>
  <c r="AT112" i="22"/>
  <c r="BF113" i="22"/>
  <c r="V118" i="22"/>
  <c r="AF119" i="22"/>
  <c r="AT120" i="22"/>
  <c r="AL140" i="22"/>
  <c r="N163" i="22"/>
  <c r="AG47" i="22"/>
  <c r="AL176" i="22"/>
  <c r="AU52" i="22"/>
  <c r="F169" i="22"/>
  <c r="AT187" i="22"/>
  <c r="M57" i="22"/>
  <c r="N57" i="22" s="1"/>
  <c r="AD179" i="22"/>
  <c r="N185" i="22"/>
  <c r="X186" i="22"/>
  <c r="BD209" i="22"/>
  <c r="H211" i="22"/>
  <c r="G70" i="22"/>
  <c r="Z213" i="22"/>
  <c r="AM71" i="22"/>
  <c r="BD216" i="22"/>
  <c r="Z227" i="22"/>
  <c r="GG6" i="17"/>
  <c r="EV5" i="6"/>
  <c r="IS6" i="17"/>
  <c r="GM11" i="17"/>
  <c r="IE12" i="17"/>
  <c r="GI24" i="17"/>
  <c r="HO24" i="17"/>
  <c r="GG34" i="6"/>
  <c r="EX14" i="31"/>
  <c r="FE20" i="31"/>
  <c r="KC14" i="33"/>
  <c r="IJ33" i="17"/>
  <c r="GK14" i="31"/>
  <c r="EJ20" i="31"/>
  <c r="AT25" i="17"/>
  <c r="GE24" i="6"/>
  <c r="EY26" i="6"/>
  <c r="AJ36" i="17"/>
  <c r="GN7" i="31"/>
  <c r="AQ15" i="33"/>
  <c r="JG15" i="33"/>
  <c r="FU14" i="31"/>
  <c r="R15" i="33"/>
  <c r="CW36" i="17"/>
  <c r="JB34" i="17"/>
  <c r="U8" i="33"/>
  <c r="AO8" i="33"/>
  <c r="DA8" i="33"/>
  <c r="R287" i="29" s="1"/>
  <c r="EZ10" i="6"/>
  <c r="GT10" i="6"/>
  <c r="HR13" i="17"/>
  <c r="GL15" i="17"/>
  <c r="FS14" i="6"/>
  <c r="JS20" i="17"/>
  <c r="GB20" i="6"/>
  <c r="EP14" i="31"/>
  <c r="FR20" i="31"/>
  <c r="HH20" i="17"/>
  <c r="JT20" i="17"/>
  <c r="JG22" i="17"/>
  <c r="GJ24" i="6"/>
  <c r="FB29" i="6"/>
  <c r="EQ31" i="6"/>
  <c r="BQ31" i="31"/>
  <c r="IO35" i="17"/>
  <c r="JN34" i="17"/>
  <c r="GV8" i="33"/>
  <c r="GF7" i="31"/>
  <c r="GG14" i="33"/>
  <c r="IG21" i="33"/>
  <c r="AU30" i="19"/>
  <c r="HD8" i="33"/>
  <c r="FC7" i="31"/>
  <c r="JB14" i="33"/>
  <c r="KR15" i="33"/>
  <c r="BP8" i="33"/>
  <c r="KK14" i="33"/>
  <c r="HR21" i="33"/>
  <c r="EP20" i="31"/>
  <c r="FC20" i="31"/>
  <c r="DE21" i="33"/>
  <c r="V300" i="29" s="1"/>
  <c r="GF21" i="33"/>
  <c r="FK13" i="31"/>
  <c r="GO21" i="33"/>
  <c r="KG21" i="33"/>
  <c r="FK20" i="31"/>
  <c r="JD21" i="33"/>
  <c r="LB15" i="33"/>
  <c r="FL20" i="31"/>
  <c r="Q14" i="33"/>
  <c r="FV20" i="31"/>
  <c r="X14" i="33"/>
  <c r="MH108" i="13"/>
  <c r="BL110" i="13"/>
  <c r="LH110" i="13"/>
  <c r="AK26" i="13"/>
  <c r="DS26" i="13"/>
  <c r="KG26" i="13"/>
  <c r="KH31" i="13" s="1"/>
  <c r="LZ117" i="13"/>
  <c r="BL119" i="13"/>
  <c r="MH106" i="13"/>
  <c r="DX120" i="13"/>
  <c r="JF108" i="13"/>
  <c r="GF110" i="13"/>
  <c r="IX123" i="13"/>
  <c r="DL124" i="13"/>
  <c r="IJ124" i="13"/>
  <c r="AD125" i="13"/>
  <c r="L114" i="13"/>
  <c r="CI32" i="13"/>
  <c r="CJ37" i="13" s="1"/>
  <c r="FH127" i="13"/>
  <c r="HV114" i="13"/>
  <c r="KL114" i="13"/>
  <c r="T128" i="13"/>
  <c r="DF117" i="13"/>
  <c r="AL118" i="13"/>
  <c r="CX131" i="13"/>
  <c r="LF118" i="13"/>
  <c r="AL119" i="13"/>
  <c r="GF119" i="13"/>
  <c r="IX119" i="13"/>
  <c r="DP120" i="13"/>
  <c r="JD120" i="13"/>
  <c r="LX120" i="13"/>
  <c r="BB134" i="13"/>
  <c r="AN122" i="13"/>
  <c r="GH122" i="13"/>
  <c r="IX135" i="13"/>
  <c r="AV124" i="13"/>
  <c r="DV124" i="13"/>
  <c r="GN124" i="13"/>
  <c r="DT125" i="13"/>
  <c r="JF125" i="13"/>
  <c r="JR126" i="13"/>
  <c r="ML139" i="13"/>
  <c r="ET127" i="13"/>
  <c r="IB127" i="13"/>
  <c r="KX127" i="13"/>
  <c r="X141" i="13"/>
  <c r="CV128" i="13"/>
  <c r="AN130" i="13"/>
  <c r="DN131" i="13"/>
  <c r="IX131" i="13"/>
  <c r="LN131" i="13"/>
  <c r="AZ132" i="13"/>
  <c r="GP145" i="13"/>
  <c r="JF132" i="13"/>
  <c r="LX147" i="13"/>
  <c r="BG40" i="13"/>
  <c r="BH45" i="13" s="1"/>
  <c r="HH136" i="13"/>
  <c r="EV137" i="13"/>
  <c r="FD151" i="13"/>
  <c r="HT138" i="13"/>
  <c r="KT138" i="13"/>
  <c r="V152" i="13"/>
  <c r="FJ139" i="13"/>
  <c r="AF140" i="13"/>
  <c r="DX141" i="13"/>
  <c r="BT143" i="13"/>
  <c r="H144" i="13"/>
  <c r="IB144" i="13"/>
  <c r="LF157" i="13"/>
  <c r="AJ158" i="13"/>
  <c r="LP145" i="13"/>
  <c r="AZ146" i="13"/>
  <c r="BD148" i="13"/>
  <c r="ET149" i="13"/>
  <c r="HV149" i="13"/>
  <c r="LZ163" i="13"/>
  <c r="KD152" i="13"/>
  <c r="N166" i="13"/>
  <c r="FR153" i="13"/>
  <c r="DP154" i="13"/>
  <c r="JR154" i="13"/>
  <c r="D156" i="13"/>
  <c r="BR156" i="13"/>
  <c r="KB169" i="13"/>
  <c r="L170" i="13"/>
  <c r="CH170" i="13"/>
  <c r="EZ157" i="13"/>
  <c r="V158" i="13"/>
  <c r="CQ84" i="13"/>
  <c r="GP159" i="13"/>
  <c r="D160" i="13"/>
  <c r="FH161" i="13"/>
  <c r="IN161" i="13"/>
  <c r="LP161" i="13"/>
  <c r="GH175" i="13"/>
  <c r="JB162" i="13"/>
  <c r="LR162" i="13"/>
  <c r="GB163" i="13"/>
  <c r="AV164" i="13"/>
  <c r="GB165" i="13"/>
  <c r="GB166" i="13"/>
  <c r="JB166" i="13"/>
  <c r="BH167" i="13"/>
  <c r="DN167" i="13"/>
  <c r="GH180" i="13"/>
  <c r="DN169" i="13"/>
  <c r="LV170" i="13"/>
  <c r="DP171" i="13"/>
  <c r="IX171" i="13"/>
  <c r="LR171" i="13"/>
  <c r="AT185" i="13"/>
  <c r="DF172" i="13"/>
  <c r="FX172" i="13"/>
  <c r="LF174" i="13"/>
  <c r="DP177" i="13"/>
  <c r="JR177" i="13"/>
  <c r="L179" i="13"/>
  <c r="EV192" i="13"/>
  <c r="EV180" i="13"/>
  <c r="FD182" i="13"/>
  <c r="KR182" i="13"/>
  <c r="V183" i="13"/>
  <c r="FJ197" i="13"/>
  <c r="DH185" i="13"/>
  <c r="IL199" i="13"/>
  <c r="FL200" i="13"/>
  <c r="LB200" i="13"/>
  <c r="AF202" i="13"/>
  <c r="AN203" i="13"/>
  <c r="GF190" i="13"/>
  <c r="JD191" i="13"/>
  <c r="LZ191" i="13"/>
  <c r="JV192" i="13"/>
  <c r="L208" i="13"/>
  <c r="EL208" i="13"/>
  <c r="HF195" i="13"/>
  <c r="KB208" i="13"/>
  <c r="D210" i="13"/>
  <c r="H198" i="13"/>
  <c r="CB198" i="13"/>
  <c r="BJ212" i="13"/>
  <c r="GP199" i="13"/>
  <c r="LP212" i="13"/>
  <c r="AJ200" i="13"/>
  <c r="FX213" i="13"/>
  <c r="DD214" i="13"/>
  <c r="FP202" i="13"/>
  <c r="IB215" i="13"/>
  <c r="EN216" i="13"/>
  <c r="ML216" i="13"/>
  <c r="ET218" i="13"/>
  <c r="KH218" i="13"/>
  <c r="CN221" i="13"/>
  <c r="FJ221" i="13"/>
  <c r="KX208" i="13"/>
  <c r="FR222" i="13"/>
  <c r="IF222" i="13"/>
  <c r="AN224" i="13"/>
  <c r="DN224" i="13"/>
  <c r="MF224" i="13"/>
  <c r="GZ225" i="13"/>
  <c r="JT225" i="13"/>
  <c r="BL213" i="13"/>
  <c r="EJ226" i="13"/>
  <c r="JN226" i="13"/>
  <c r="GV214" i="13"/>
  <c r="JL227" i="13"/>
  <c r="MD227" i="13"/>
  <c r="MK88" i="13"/>
  <c r="HL216" i="13"/>
  <c r="CJ230" i="13"/>
  <c r="HL230" i="13"/>
  <c r="D231" i="13"/>
  <c r="BT231" i="13"/>
  <c r="KP222" i="13"/>
  <c r="HL224" i="13"/>
  <c r="HX225" i="13"/>
  <c r="V226" i="13"/>
  <c r="CN227" i="13"/>
  <c r="KX227" i="13"/>
  <c r="GB228" i="13"/>
  <c r="IV228" i="13"/>
  <c r="GR230" i="13"/>
  <c r="LX230" i="13"/>
  <c r="BJ231" i="13"/>
  <c r="DV231" i="13"/>
  <c r="JB231" i="13"/>
  <c r="CE79" i="16"/>
  <c r="AS26" i="16"/>
  <c r="K26" i="16"/>
  <c r="L31" i="16" s="1"/>
  <c r="CQ26" i="16"/>
  <c r="CR31" i="16" s="1"/>
  <c r="BL105" i="16"/>
  <c r="AK31" i="16"/>
  <c r="DD115" i="16"/>
  <c r="AI34" i="16"/>
  <c r="DH119" i="16"/>
  <c r="BZ121" i="16"/>
  <c r="CB139" i="16"/>
  <c r="CX140" i="16"/>
  <c r="BL130" i="16"/>
  <c r="V132" i="16"/>
  <c r="DN134" i="16"/>
  <c r="BH148" i="16"/>
  <c r="DN138" i="16"/>
  <c r="BP157" i="16"/>
  <c r="CN145" i="16"/>
  <c r="CZ146" i="16"/>
  <c r="AU45" i="16"/>
  <c r="AV45" i="16" s="1"/>
  <c r="DH147" i="16"/>
  <c r="CR149" i="16"/>
  <c r="DF150" i="16"/>
  <c r="DN151" i="16"/>
  <c r="BP165" i="16"/>
  <c r="AT154" i="16"/>
  <c r="DN154" i="16"/>
  <c r="BP169" i="16"/>
  <c r="W50" i="16"/>
  <c r="CP160" i="16"/>
  <c r="BT175" i="16"/>
  <c r="H180" i="16"/>
  <c r="T182" i="16"/>
  <c r="BT184" i="16"/>
  <c r="P185" i="16"/>
  <c r="AT173" i="16"/>
  <c r="V175" i="16"/>
  <c r="CF188" i="16"/>
  <c r="CZ176" i="16"/>
  <c r="BB190" i="16"/>
  <c r="CB191" i="16"/>
  <c r="CP179" i="16"/>
  <c r="AN180" i="16"/>
  <c r="AJ184" i="16"/>
  <c r="AN198" i="16"/>
  <c r="F187" i="16"/>
  <c r="CB187" i="16"/>
  <c r="AB188" i="16"/>
  <c r="BD189" i="16"/>
  <c r="F190" i="16"/>
  <c r="BX203" i="16"/>
  <c r="CZ192" i="16"/>
  <c r="BR208" i="16"/>
  <c r="V209" i="16"/>
  <c r="CJ196" i="16"/>
  <c r="BJ198" i="16"/>
  <c r="CJ212" i="16"/>
  <c r="CZ213" i="16"/>
  <c r="AJ203" i="16"/>
  <c r="CZ216" i="16"/>
  <c r="BI67" i="16"/>
  <c r="P218" i="16"/>
  <c r="AR208" i="16"/>
  <c r="DP208" i="16"/>
  <c r="X223" i="16"/>
  <c r="BX226" i="16"/>
  <c r="CX214" i="16"/>
  <c r="BB228" i="16"/>
  <c r="DH231" i="16"/>
  <c r="CN221" i="16"/>
  <c r="BC74" i="16"/>
  <c r="BD74" i="16" s="1"/>
  <c r="D224" i="16"/>
  <c r="CJ225" i="16"/>
  <c r="F231" i="16"/>
  <c r="D111" i="22"/>
  <c r="Z112" i="22"/>
  <c r="X105" i="22"/>
  <c r="AV120" i="22"/>
  <c r="E31" i="22"/>
  <c r="BC32" i="22"/>
  <c r="AP145" i="22"/>
  <c r="BB133" i="22"/>
  <c r="BG40" i="22"/>
  <c r="AD141" i="22"/>
  <c r="BF158" i="22"/>
  <c r="AT153" i="22"/>
  <c r="AX154" i="22"/>
  <c r="BD156" i="22"/>
  <c r="BF157" i="22"/>
  <c r="F159" i="22"/>
  <c r="R160" i="22"/>
  <c r="AD161" i="22"/>
  <c r="AP163" i="22"/>
  <c r="AT164" i="22"/>
  <c r="AW52" i="22"/>
  <c r="AX52" i="22" s="1"/>
  <c r="Z173" i="22"/>
  <c r="AX175" i="22"/>
  <c r="R187" i="22"/>
  <c r="AD197" i="22"/>
  <c r="N201" i="22"/>
  <c r="AP203" i="22"/>
  <c r="BH205" i="22"/>
  <c r="BF213" i="22"/>
  <c r="H216" i="22"/>
  <c r="FR5" i="6"/>
  <c r="FP7" i="6"/>
  <c r="FN9" i="6"/>
  <c r="IV14" i="17"/>
  <c r="KB14" i="17"/>
  <c r="BI20" i="17"/>
  <c r="FQ19" i="6"/>
  <c r="FS29" i="6"/>
  <c r="GQ31" i="6"/>
  <c r="KY34" i="17"/>
  <c r="HE14" i="33"/>
  <c r="EW14" i="31"/>
  <c r="KP21" i="33"/>
  <c r="KD106" i="13"/>
  <c r="V107" i="13"/>
  <c r="H108" i="13"/>
  <c r="CP108" i="13"/>
  <c r="ML108" i="13"/>
  <c r="LJ110" i="13"/>
  <c r="BB111" i="13"/>
  <c r="HP111" i="13"/>
  <c r="AM26" i="13"/>
  <c r="AN31" i="13" s="1"/>
  <c r="DU26" i="13"/>
  <c r="KI26" i="13"/>
  <c r="CV114" i="13"/>
  <c r="GA27" i="13"/>
  <c r="IV115" i="13"/>
  <c r="DX104" i="13"/>
  <c r="MF105" i="13"/>
  <c r="EJ119" i="13"/>
  <c r="GX119" i="13"/>
  <c r="JN106" i="13"/>
  <c r="BH107" i="13"/>
  <c r="GR121" i="13"/>
  <c r="JJ108" i="13"/>
  <c r="BD122" i="13"/>
  <c r="AZ123" i="13"/>
  <c r="DN124" i="13"/>
  <c r="LB125" i="13"/>
  <c r="CP113" i="13"/>
  <c r="HX113" i="13"/>
  <c r="KP126" i="13"/>
  <c r="N114" i="13"/>
  <c r="HX114" i="13"/>
  <c r="KP114" i="13"/>
  <c r="V128" i="13"/>
  <c r="IB115" i="13"/>
  <c r="KZ115" i="13"/>
  <c r="AM34" i="13"/>
  <c r="AN39" i="13" s="1"/>
  <c r="LH118" i="13"/>
  <c r="AN119" i="13"/>
  <c r="JB119" i="13"/>
  <c r="DT120" i="13"/>
  <c r="GN133" i="13"/>
  <c r="JF120" i="13"/>
  <c r="BD121" i="13"/>
  <c r="JB121" i="13"/>
  <c r="AR122" i="13"/>
  <c r="LR122" i="13"/>
  <c r="GH123" i="13"/>
  <c r="GP124" i="13"/>
  <c r="JL137" i="13"/>
  <c r="BB125" i="13"/>
  <c r="GP138" i="13"/>
  <c r="JJ138" i="13"/>
  <c r="BH139" i="13"/>
  <c r="JT126" i="13"/>
  <c r="EV127" i="13"/>
  <c r="ID127" i="13"/>
  <c r="CX128" i="13"/>
  <c r="FT128" i="13"/>
  <c r="AR130" i="13"/>
  <c r="DS82" i="13"/>
  <c r="AV59" i="24" s="1"/>
  <c r="AV75" i="24" s="1"/>
  <c r="BD131" i="13"/>
  <c r="LP131" i="13"/>
  <c r="BB132" i="13"/>
  <c r="GR145" i="13"/>
  <c r="JJ132" i="13"/>
  <c r="JR133" i="13"/>
  <c r="CA41" i="13"/>
  <c r="CB41" i="13" s="1"/>
  <c r="EV136" i="13"/>
  <c r="KL137" i="13"/>
  <c r="N138" i="13"/>
  <c r="CJ138" i="13"/>
  <c r="KX138" i="13"/>
  <c r="X139" i="13"/>
  <c r="LA42" i="13"/>
  <c r="LB42" i="13" s="1"/>
  <c r="AJ140" i="13"/>
  <c r="EB141" i="13"/>
  <c r="JV141" i="13"/>
  <c r="MP154" i="13"/>
  <c r="ET143" i="13"/>
  <c r="ID144" i="13"/>
  <c r="AL158" i="13"/>
  <c r="FZ145" i="13"/>
  <c r="BB146" i="13"/>
  <c r="JD146" i="13"/>
  <c r="JL147" i="13"/>
  <c r="GZ161" i="13"/>
  <c r="JV148" i="13"/>
  <c r="EV149" i="13"/>
  <c r="MD150" i="13"/>
  <c r="MP151" i="13"/>
  <c r="KH152" i="13"/>
  <c r="DT154" i="13"/>
  <c r="JT167" i="13"/>
  <c r="F156" i="13"/>
  <c r="HE49" i="13"/>
  <c r="HF54" i="13" s="1"/>
  <c r="KD156" i="13"/>
  <c r="CJ170" i="13"/>
  <c r="GQ50" i="13"/>
  <c r="GR50" i="13" s="1"/>
  <c r="F160" i="13"/>
  <c r="ET160" i="13"/>
  <c r="KB173" i="13"/>
  <c r="FJ161" i="13"/>
  <c r="DN162" i="13"/>
  <c r="DH163" i="13"/>
  <c r="GE51" i="13"/>
  <c r="GF56" i="13" s="1"/>
  <c r="IV163" i="13"/>
  <c r="LP163" i="13"/>
  <c r="FX164" i="13"/>
  <c r="IN177" i="13"/>
  <c r="LF164" i="13"/>
  <c r="LN165" i="13"/>
  <c r="AT179" i="13"/>
  <c r="GF166" i="13"/>
  <c r="GJ180" i="13"/>
  <c r="LX167" i="13"/>
  <c r="AL183" i="13"/>
  <c r="DH170" i="13"/>
  <c r="JA85" i="13"/>
  <c r="JB86" i="13" s="1"/>
  <c r="LX170" i="13"/>
  <c r="JB171" i="13"/>
  <c r="LV171" i="13"/>
  <c r="AV185" i="13"/>
  <c r="FZ172" i="13"/>
  <c r="IP173" i="13"/>
  <c r="LF173" i="13"/>
  <c r="LJ176" i="13"/>
  <c r="DT177" i="13"/>
  <c r="JT177" i="13"/>
  <c r="MH177" i="13"/>
  <c r="N179" i="13"/>
  <c r="CB179" i="13"/>
  <c r="EZ179" i="13"/>
  <c r="KQ57" i="13"/>
  <c r="P180" i="13"/>
  <c r="EZ180" i="13"/>
  <c r="L182" i="13"/>
  <c r="FH182" i="13"/>
  <c r="KT182" i="13"/>
  <c r="AB184" i="13"/>
  <c r="CX197" i="13"/>
  <c r="AN185" i="13"/>
  <c r="IV198" i="13"/>
  <c r="CP187" i="13"/>
  <c r="FP187" i="13"/>
  <c r="LF201" i="13"/>
  <c r="DL189" i="13"/>
  <c r="FZ202" i="13"/>
  <c r="IV189" i="13"/>
  <c r="AR203" i="13"/>
  <c r="DH190" i="13"/>
  <c r="JF204" i="13"/>
  <c r="MD191" i="13"/>
  <c r="HF205" i="13"/>
  <c r="JZ192" i="13"/>
  <c r="L195" i="13"/>
  <c r="CB208" i="13"/>
  <c r="EN195" i="13"/>
  <c r="EL196" i="13"/>
  <c r="BX210" i="13"/>
  <c r="ER197" i="13"/>
  <c r="HN197" i="13"/>
  <c r="KD197" i="13"/>
  <c r="L211" i="13"/>
  <c r="CF198" i="13"/>
  <c r="MD211" i="13"/>
  <c r="EB212" i="13"/>
  <c r="FZ213" i="13"/>
  <c r="AJ214" i="13"/>
  <c r="AB215" i="13"/>
  <c r="FR202" i="13"/>
  <c r="ID215" i="13"/>
  <c r="MN216" i="13"/>
  <c r="GX217" i="13"/>
  <c r="MN217" i="13"/>
  <c r="HN218" i="13"/>
  <c r="FL221" i="13"/>
  <c r="KZ221" i="13"/>
  <c r="DD222" i="13"/>
  <c r="IJ209" i="13"/>
  <c r="KZ209" i="13"/>
  <c r="FX223" i="13"/>
  <c r="LR223" i="13"/>
  <c r="MH224" i="13"/>
  <c r="BP225" i="13"/>
  <c r="EJ225" i="13"/>
  <c r="JV225" i="13"/>
  <c r="MG70" i="13"/>
  <c r="BP213" i="13"/>
  <c r="EL226" i="13"/>
  <c r="JR213" i="13"/>
  <c r="MN226" i="13"/>
  <c r="ED215" i="13"/>
  <c r="MN215" i="13"/>
  <c r="BT216" i="13"/>
  <c r="EZ217" i="13"/>
  <c r="BX231" i="13"/>
  <c r="P222" i="13"/>
  <c r="CJ222" i="13"/>
  <c r="KR222" i="13"/>
  <c r="L224" i="13"/>
  <c r="HN224" i="13"/>
  <c r="P225" i="13"/>
  <c r="FD225" i="13"/>
  <c r="IB225" i="13"/>
  <c r="X226" i="13"/>
  <c r="FL226" i="13"/>
  <c r="AB227" i="13"/>
  <c r="FH227" i="13"/>
  <c r="DF228" i="13"/>
  <c r="GF228" i="13"/>
  <c r="IX228" i="13"/>
  <c r="DV230" i="13"/>
  <c r="GV230" i="13"/>
  <c r="LZ230" i="13"/>
  <c r="DX231" i="13"/>
  <c r="AI24" i="16"/>
  <c r="DO24" i="16"/>
  <c r="AU26" i="16"/>
  <c r="AN117" i="16"/>
  <c r="BP105" i="16"/>
  <c r="DD108" i="16"/>
  <c r="T124" i="16"/>
  <c r="DF115" i="16"/>
  <c r="DL119" i="16"/>
  <c r="H134" i="16"/>
  <c r="CA35" i="16"/>
  <c r="AB122" i="16"/>
  <c r="AL123" i="16"/>
  <c r="DD123" i="16"/>
  <c r="DN124" i="16"/>
  <c r="BT138" i="16"/>
  <c r="DL128" i="16"/>
  <c r="BP130" i="16"/>
  <c r="CB131" i="16"/>
  <c r="AM40" i="16"/>
  <c r="AN40" i="16" s="1"/>
  <c r="DP134" i="16"/>
  <c r="BJ135" i="16"/>
  <c r="CZ137" i="16"/>
  <c r="BB138" i="16"/>
  <c r="N153" i="16"/>
  <c r="F144" i="16"/>
  <c r="AA44" i="16"/>
  <c r="DC83" i="16"/>
  <c r="DL147" i="16"/>
  <c r="BT161" i="16"/>
  <c r="CV149" i="16"/>
  <c r="DH163" i="16"/>
  <c r="BB151" i="16"/>
  <c r="DP164" i="16"/>
  <c r="V153" i="16"/>
  <c r="CM47" i="16"/>
  <c r="DP154" i="16"/>
  <c r="BR169" i="16"/>
  <c r="L159" i="16"/>
  <c r="AB160" i="16"/>
  <c r="CR160" i="16"/>
  <c r="CP163" i="16"/>
  <c r="BL166" i="16"/>
  <c r="AN183" i="16"/>
  <c r="BT171" i="16"/>
  <c r="AV173" i="16"/>
  <c r="F174" i="16"/>
  <c r="BR174" i="16"/>
  <c r="AJ176" i="16"/>
  <c r="DD176" i="16"/>
  <c r="BD190" i="16"/>
  <c r="CR179" i="16"/>
  <c r="CZ180" i="16"/>
  <c r="AL184" i="16"/>
  <c r="AR185" i="16"/>
  <c r="DC60" i="16"/>
  <c r="AZ186" i="16"/>
  <c r="H200" i="16"/>
  <c r="AD201" i="16"/>
  <c r="H190" i="16"/>
  <c r="X204" i="16"/>
  <c r="CJ204" i="16"/>
  <c r="AZ206" i="16"/>
  <c r="BT195" i="16"/>
  <c r="X209" i="16"/>
  <c r="AL210" i="16"/>
  <c r="BL198" i="16"/>
  <c r="P199" i="16"/>
  <c r="DD200" i="16"/>
  <c r="CN215" i="16"/>
  <c r="BL204" i="16"/>
  <c r="AT208" i="16"/>
  <c r="AB223" i="16"/>
  <c r="AR211" i="16"/>
  <c r="P213" i="16"/>
  <c r="BZ226" i="16"/>
  <c r="H216" i="16"/>
  <c r="AB217" i="16"/>
  <c r="DL218" i="16"/>
  <c r="AL222" i="16"/>
  <c r="F224" i="16"/>
  <c r="BX224" i="16"/>
  <c r="CN225" i="16"/>
  <c r="AT226" i="16"/>
  <c r="BL227" i="16"/>
  <c r="BC24" i="22"/>
  <c r="AN112" i="22"/>
  <c r="BD127" i="22"/>
  <c r="W35" i="22"/>
  <c r="AL121" i="22"/>
  <c r="BA36" i="22"/>
  <c r="G37" i="22"/>
  <c r="H42" i="22" s="1"/>
  <c r="R141" i="22"/>
  <c r="AH131" i="22"/>
  <c r="AT145" i="22"/>
  <c r="BD133" i="22"/>
  <c r="AX144" i="22"/>
  <c r="V148" i="22"/>
  <c r="AU47" i="22"/>
  <c r="BB154" i="22"/>
  <c r="AF161" i="22"/>
  <c r="AT163" i="22"/>
  <c r="BB165" i="22"/>
  <c r="R183" i="22"/>
  <c r="R171" i="22"/>
  <c r="AD173" i="22"/>
  <c r="AN174" i="22"/>
  <c r="BA56" i="22"/>
  <c r="BB184" i="22"/>
  <c r="AF197" i="22"/>
  <c r="AX204" i="22"/>
  <c r="D206" i="22"/>
  <c r="AF210" i="22"/>
  <c r="J215" i="22"/>
  <c r="AH226" i="22"/>
  <c r="BG77" i="22"/>
  <c r="AN8" i="17"/>
  <c r="BL11" i="17"/>
  <c r="EL28" i="6"/>
  <c r="FA7" i="31"/>
  <c r="HF14" i="33"/>
  <c r="FF14" i="31"/>
  <c r="CN14" i="33"/>
  <c r="E293" i="29" s="1"/>
  <c r="DT106" i="13"/>
  <c r="DF107" i="13"/>
  <c r="CR108" i="13"/>
  <c r="CF109" i="13"/>
  <c r="IT109" i="13"/>
  <c r="BR110" i="13"/>
  <c r="EY26" i="13"/>
  <c r="BD111" i="13"/>
  <c r="EA80" i="13"/>
  <c r="MH105" i="13"/>
  <c r="BQ80" i="13"/>
  <c r="EL119" i="13"/>
  <c r="GZ119" i="13"/>
  <c r="BJ120" i="13"/>
  <c r="BH122" i="13"/>
  <c r="GP109" i="13"/>
  <c r="LZ109" i="13"/>
  <c r="AZ110" i="13"/>
  <c r="DT110" i="13"/>
  <c r="GJ110" i="13"/>
  <c r="JD123" i="13"/>
  <c r="DP111" i="13"/>
  <c r="IL124" i="13"/>
  <c r="IJ125" i="13"/>
  <c r="LF125" i="13"/>
  <c r="AA32" i="13"/>
  <c r="AB37" i="13" s="1"/>
  <c r="IB113" i="13"/>
  <c r="FJ114" i="13"/>
  <c r="KR114" i="13"/>
  <c r="CN115" i="13"/>
  <c r="ID115" i="13"/>
  <c r="GA81" i="13"/>
  <c r="BS58" i="24" s="1"/>
  <c r="BS74" i="24" s="1"/>
  <c r="IV117" i="13"/>
  <c r="AR131" i="13"/>
  <c r="DD118" i="13"/>
  <c r="AR119" i="13"/>
  <c r="JD119" i="13"/>
  <c r="JJ120" i="13"/>
  <c r="LZ121" i="13"/>
  <c r="AT122" i="13"/>
  <c r="JD122" i="13"/>
  <c r="AL123" i="13"/>
  <c r="DP123" i="13"/>
  <c r="GJ136" i="13"/>
  <c r="JL124" i="13"/>
  <c r="MF137" i="13"/>
  <c r="BD125" i="13"/>
  <c r="GR138" i="13"/>
  <c r="BJ139" i="13"/>
  <c r="EF126" i="13"/>
  <c r="JV139" i="13"/>
  <c r="CB140" i="13"/>
  <c r="EZ127" i="13"/>
  <c r="IF127" i="13"/>
  <c r="FX128" i="13"/>
  <c r="LH128" i="13"/>
  <c r="DT130" i="13"/>
  <c r="JF143" i="13"/>
  <c r="LR131" i="13"/>
  <c r="BD132" i="13"/>
  <c r="GV132" i="13"/>
  <c r="JL132" i="13"/>
  <c r="ED133" i="13"/>
  <c r="JT133" i="13"/>
  <c r="MH133" i="13"/>
  <c r="BJ134" i="13"/>
  <c r="GR134" i="13"/>
  <c r="JF134" i="13"/>
  <c r="BJ135" i="13"/>
  <c r="EL135" i="13"/>
  <c r="KH135" i="13"/>
  <c r="CE41" i="13"/>
  <c r="KH136" i="13"/>
  <c r="CB137" i="13"/>
  <c r="HU82" i="13"/>
  <c r="KP150" i="13"/>
  <c r="P138" i="13"/>
  <c r="CN151" i="13"/>
  <c r="FJ138" i="13"/>
  <c r="KZ138" i="13"/>
  <c r="LF139" i="13"/>
  <c r="BD154" i="13"/>
  <c r="ED154" i="13"/>
  <c r="JZ141" i="13"/>
  <c r="EV143" i="13"/>
  <c r="KJ143" i="13"/>
  <c r="FG83" i="13"/>
  <c r="BK60" i="24" s="1"/>
  <c r="BK76" i="24" s="1"/>
  <c r="IF144" i="13"/>
  <c r="LH144" i="13"/>
  <c r="GB145" i="13"/>
  <c r="BD146" i="13"/>
  <c r="EB159" i="13"/>
  <c r="BD147" i="13"/>
  <c r="JN147" i="13"/>
  <c r="MF147" i="13"/>
  <c r="EF148" i="13"/>
  <c r="JY45" i="13"/>
  <c r="EZ162" i="13"/>
  <c r="IB149" i="13"/>
  <c r="D152" i="13"/>
  <c r="ET165" i="13"/>
  <c r="IP153" i="13"/>
  <c r="LP153" i="13"/>
  <c r="DV154" i="13"/>
  <c r="H156" i="13"/>
  <c r="BX156" i="13"/>
  <c r="HF156" i="13"/>
  <c r="CN157" i="13"/>
  <c r="IA84" i="13"/>
  <c r="IB85" i="13" s="1"/>
  <c r="AB171" i="13"/>
  <c r="JT172" i="13"/>
  <c r="H160" i="13"/>
  <c r="KD160" i="13"/>
  <c r="IT161" i="13"/>
  <c r="GJ175" i="13"/>
  <c r="JF162" i="13"/>
  <c r="IX176" i="13"/>
  <c r="LR163" i="13"/>
  <c r="AZ164" i="13"/>
  <c r="LP165" i="13"/>
  <c r="AT166" i="13"/>
  <c r="GH166" i="13"/>
  <c r="GJ167" i="13"/>
  <c r="IX169" i="13"/>
  <c r="AL170" i="13"/>
  <c r="DL170" i="13"/>
  <c r="GF183" i="13"/>
  <c r="JB170" i="13"/>
  <c r="GJ184" i="13"/>
  <c r="LX171" i="13"/>
  <c r="AV172" i="13"/>
  <c r="AN173" i="13"/>
  <c r="FT173" i="13"/>
  <c r="IT173" i="13"/>
  <c r="AV187" i="13"/>
  <c r="DL174" i="13"/>
  <c r="GP175" i="13"/>
  <c r="DT176" i="13"/>
  <c r="GH176" i="13"/>
  <c r="IT176" i="13"/>
  <c r="LN176" i="13"/>
  <c r="DV177" i="13"/>
  <c r="GZ177" i="13"/>
  <c r="ML190" i="13"/>
  <c r="BT178" i="13"/>
  <c r="CF179" i="13"/>
  <c r="FB179" i="13"/>
  <c r="FB180" i="13"/>
  <c r="KH180" i="13"/>
  <c r="FJ182" i="13"/>
  <c r="HX195" i="13"/>
  <c r="KX182" i="13"/>
  <c r="AB196" i="13"/>
  <c r="FP183" i="13"/>
  <c r="IF196" i="13"/>
  <c r="AD184" i="13"/>
  <c r="CX184" i="13"/>
  <c r="GF198" i="13"/>
  <c r="IX198" i="13"/>
  <c r="DF186" i="13"/>
  <c r="FZ186" i="13"/>
  <c r="AF187" i="13"/>
  <c r="CR187" i="13"/>
  <c r="LF188" i="13"/>
  <c r="DL190" i="13"/>
  <c r="JB203" i="13"/>
  <c r="MF191" i="13"/>
  <c r="KB192" i="13"/>
  <c r="CH206" i="13"/>
  <c r="FB206" i="13"/>
  <c r="KP206" i="13"/>
  <c r="CB195" i="13"/>
  <c r="KD195" i="13"/>
  <c r="D196" i="13"/>
  <c r="HH196" i="13"/>
  <c r="F210" i="13"/>
  <c r="BX197" i="13"/>
  <c r="HP197" i="13"/>
  <c r="N211" i="13"/>
  <c r="MD198" i="13"/>
  <c r="ED212" i="13"/>
  <c r="LR212" i="13"/>
  <c r="FZ200" i="13"/>
  <c r="LN213" i="13"/>
  <c r="AL214" i="13"/>
  <c r="KZ201" i="13"/>
  <c r="AB202" i="13"/>
  <c r="IF215" i="13"/>
  <c r="ER203" i="13"/>
  <c r="MP216" i="13"/>
  <c r="EL204" i="13"/>
  <c r="GZ217" i="13"/>
  <c r="MP204" i="13"/>
  <c r="N206" i="13"/>
  <c r="IB206" i="13"/>
  <c r="FP221" i="13"/>
  <c r="DF222" i="13"/>
  <c r="IL222" i="13"/>
  <c r="DF223" i="13"/>
  <c r="FZ223" i="13"/>
  <c r="LR210" i="13"/>
  <c r="DT224" i="13"/>
  <c r="MH211" i="13"/>
  <c r="BR225" i="13"/>
  <c r="EJ212" i="13"/>
  <c r="HF225" i="13"/>
  <c r="MH212" i="13"/>
  <c r="EL213" i="13"/>
  <c r="JT213" i="13"/>
  <c r="MP226" i="13"/>
  <c r="BR214" i="13"/>
  <c r="EJ214" i="13"/>
  <c r="BR228" i="13"/>
  <c r="JV228" i="13"/>
  <c r="MP215" i="13"/>
  <c r="V230" i="13"/>
  <c r="CN217" i="13"/>
  <c r="FB217" i="13"/>
  <c r="H218" i="13"/>
  <c r="FB221" i="13"/>
  <c r="HX221" i="13"/>
  <c r="KT222" i="13"/>
  <c r="FH223" i="13"/>
  <c r="N224" i="13"/>
  <c r="EV224" i="13"/>
  <c r="HP224" i="13"/>
  <c r="T225" i="13"/>
  <c r="FH225" i="13"/>
  <c r="AB226" i="13"/>
  <c r="FP226" i="13"/>
  <c r="FJ227" i="13"/>
  <c r="GH228" i="13"/>
  <c r="GX230" i="13"/>
  <c r="JR230" i="13"/>
  <c r="EB231" i="13"/>
  <c r="DO79" i="16"/>
  <c r="BR108" i="16"/>
  <c r="AI25" i="16"/>
  <c r="AJ30" i="16" s="1"/>
  <c r="AY26" i="16"/>
  <c r="AF114" i="16"/>
  <c r="DN104" i="16"/>
  <c r="BR105" i="16"/>
  <c r="AJ107" i="16"/>
  <c r="DF108" i="16"/>
  <c r="BJ109" i="16"/>
  <c r="V111" i="16"/>
  <c r="CR124" i="16"/>
  <c r="BL113" i="16"/>
  <c r="T114" i="16"/>
  <c r="CN114" i="16"/>
  <c r="CB121" i="16"/>
  <c r="AD122" i="16"/>
  <c r="AN123" i="16"/>
  <c r="DO36" i="16"/>
  <c r="DP41" i="16" s="1"/>
  <c r="BT125" i="16"/>
  <c r="AL141" i="16"/>
  <c r="DN128" i="16"/>
  <c r="BR130" i="16"/>
  <c r="DF133" i="16"/>
  <c r="D148" i="16"/>
  <c r="CN136" i="16"/>
  <c r="BD138" i="16"/>
  <c r="D152" i="16"/>
  <c r="N140" i="16"/>
  <c r="DD141" i="16"/>
  <c r="H144" i="16"/>
  <c r="AB145" i="16"/>
  <c r="CR158" i="16"/>
  <c r="CX149" i="16"/>
  <c r="DH150" i="16"/>
  <c r="BD151" i="16"/>
  <c r="DP151" i="16"/>
  <c r="BT152" i="16"/>
  <c r="CP166" i="16"/>
  <c r="D169" i="16"/>
  <c r="BT156" i="16"/>
  <c r="DH157" i="16"/>
  <c r="N159" i="16"/>
  <c r="AD160" i="16"/>
  <c r="CV173" i="16"/>
  <c r="CR163" i="16"/>
  <c r="AN164" i="16"/>
  <c r="AV165" i="16"/>
  <c r="BP166" i="16"/>
  <c r="AN170" i="16"/>
  <c r="BT187" i="16"/>
  <c r="AB175" i="16"/>
  <c r="CH188" i="16"/>
  <c r="DF176" i="16"/>
  <c r="BH190" i="16"/>
  <c r="AF192" i="16"/>
  <c r="CV179" i="16"/>
  <c r="DE60" i="16"/>
  <c r="DF60" i="16" s="1"/>
  <c r="BB186" i="16"/>
  <c r="L187" i="16"/>
  <c r="CH200" i="16"/>
  <c r="AF201" i="16"/>
  <c r="CN191" i="16"/>
  <c r="AZ193" i="16"/>
  <c r="BX195" i="16"/>
  <c r="AL197" i="16"/>
  <c r="BP211" i="16"/>
  <c r="T212" i="16"/>
  <c r="DF200" i="16"/>
  <c r="BL214" i="16"/>
  <c r="CN202" i="16"/>
  <c r="DF203" i="16"/>
  <c r="BP204" i="16"/>
  <c r="F222" i="16"/>
  <c r="BZ209" i="16"/>
  <c r="BH228" i="16"/>
  <c r="CZ230" i="16"/>
  <c r="V221" i="16"/>
  <c r="BH223" i="16"/>
  <c r="BZ224" i="16"/>
  <c r="CP225" i="16"/>
  <c r="BP227" i="16"/>
  <c r="BF106" i="22"/>
  <c r="AT109" i="22"/>
  <c r="Y31" i="22"/>
  <c r="AW32" i="22"/>
  <c r="AX37" i="22" s="1"/>
  <c r="BF127" i="22"/>
  <c r="Z120" i="22"/>
  <c r="AN134" i="22"/>
  <c r="BB123" i="22"/>
  <c r="I37" i="22"/>
  <c r="J127" i="22"/>
  <c r="D135" i="22"/>
  <c r="AC46" i="22"/>
  <c r="AN164" i="22"/>
  <c r="BC47" i="22"/>
  <c r="BD52" i="22" s="1"/>
  <c r="D158" i="22"/>
  <c r="BD165" i="22"/>
  <c r="V171" i="22"/>
  <c r="D177" i="22"/>
  <c r="D178" i="22"/>
  <c r="R179" i="22"/>
  <c r="AX183" i="22"/>
  <c r="BD184" i="22"/>
  <c r="AN189" i="22"/>
  <c r="AV203" i="22"/>
  <c r="P193" i="22"/>
  <c r="X196" i="22"/>
  <c r="AV198" i="22"/>
  <c r="AE66" i="22"/>
  <c r="O69" i="22"/>
  <c r="V222" i="22"/>
  <c r="AO70" i="22"/>
  <c r="N215" i="22"/>
  <c r="AV227" i="22"/>
  <c r="EL5" i="6"/>
  <c r="GJ11" i="17"/>
  <c r="BM11" i="17"/>
  <c r="FN12" i="6"/>
  <c r="FD18" i="6"/>
  <c r="EN28" i="6"/>
  <c r="CL34" i="17"/>
  <c r="GZ8" i="33"/>
  <c r="GG7" i="31"/>
  <c r="CY14" i="33"/>
  <c r="P293" i="29" s="1"/>
  <c r="M33" i="1"/>
  <c r="K63" i="1"/>
  <c r="G261" i="29" s="1"/>
  <c r="P208" i="13"/>
  <c r="O69" i="13"/>
  <c r="CB19" i="13"/>
  <c r="J118" i="1"/>
  <c r="I66" i="2"/>
  <c r="D45" i="1"/>
  <c r="K45" i="1" s="1"/>
  <c r="G246" i="29" s="1"/>
  <c r="J159" i="1"/>
  <c r="N181" i="1"/>
  <c r="M194" i="1"/>
  <c r="I330" i="29" s="1"/>
  <c r="M181" i="1"/>
  <c r="N183" i="1"/>
  <c r="I210" i="1"/>
  <c r="E344" i="29" s="1"/>
  <c r="D349" i="29"/>
  <c r="C136" i="2"/>
  <c r="N218" i="1"/>
  <c r="FH17" i="13"/>
  <c r="FH18" i="13"/>
  <c r="CP18" i="13"/>
  <c r="KP20" i="13"/>
  <c r="KB29" i="13"/>
  <c r="LX34" i="13"/>
  <c r="LX39" i="13"/>
  <c r="DL36" i="13"/>
  <c r="DL41" i="13"/>
  <c r="D44" i="13"/>
  <c r="DT51" i="13"/>
  <c r="GV51" i="13"/>
  <c r="CG60" i="24"/>
  <c r="CG76" i="24" s="1"/>
  <c r="HN84" i="13"/>
  <c r="EC61" i="24"/>
  <c r="EC77" i="24" s="1"/>
  <c r="ML84" i="13"/>
  <c r="DW14" i="13"/>
  <c r="DW80" i="13"/>
  <c r="GF111" i="13"/>
  <c r="GE14" i="13"/>
  <c r="GF14" i="13" s="1"/>
  <c r="GE31" i="13"/>
  <c r="GF31" i="13" s="1"/>
  <c r="IP124" i="13"/>
  <c r="IP111" i="13"/>
  <c r="IO14" i="13"/>
  <c r="IO80" i="13"/>
  <c r="JL136" i="13"/>
  <c r="JL123" i="13"/>
  <c r="JK36" i="13"/>
  <c r="JR124" i="13"/>
  <c r="JQ15" i="13"/>
  <c r="JR15" i="13" s="1"/>
  <c r="DE30" i="16"/>
  <c r="DF30" i="16" s="1"/>
  <c r="DE14" i="16"/>
  <c r="DF15" i="16" s="1"/>
  <c r="DF107" i="16"/>
  <c r="AH111" i="22"/>
  <c r="AH124" i="22"/>
  <c r="AG80" i="22"/>
  <c r="AG31" i="22"/>
  <c r="C5" i="24"/>
  <c r="C16" i="1"/>
  <c r="C52" i="2"/>
  <c r="C23" i="24" s="1"/>
  <c r="C17" i="1"/>
  <c r="Q24" i="2"/>
  <c r="M116" i="1"/>
  <c r="P108" i="1"/>
  <c r="O108" i="1"/>
  <c r="F31" i="1"/>
  <c r="O31" i="1" s="1"/>
  <c r="W29" i="2"/>
  <c r="O112" i="1"/>
  <c r="K122" i="1"/>
  <c r="D36" i="1"/>
  <c r="L122" i="1"/>
  <c r="E45" i="1"/>
  <c r="M45" i="1" s="1"/>
  <c r="H246" i="29" s="1"/>
  <c r="Q66" i="2"/>
  <c r="L149" i="1"/>
  <c r="I70" i="2"/>
  <c r="K149" i="1"/>
  <c r="D323" i="29"/>
  <c r="J187" i="1"/>
  <c r="F323" i="29" s="1"/>
  <c r="C108" i="2"/>
  <c r="C61" i="1"/>
  <c r="I187" i="1"/>
  <c r="E323" i="29" s="1"/>
  <c r="D361" i="29"/>
  <c r="C149" i="2"/>
  <c r="J228" i="1"/>
  <c r="F361" i="29" s="1"/>
  <c r="I228" i="1"/>
  <c r="E361" i="29" s="1"/>
  <c r="AD19" i="13"/>
  <c r="AD18" i="13"/>
  <c r="LB19" i="13"/>
  <c r="KR20" i="13"/>
  <c r="EL44" i="13"/>
  <c r="EL39" i="13"/>
  <c r="CV40" i="13"/>
  <c r="GX50" i="13"/>
  <c r="GX55" i="13"/>
  <c r="HT57" i="13"/>
  <c r="MP55" i="13"/>
  <c r="MP60" i="13"/>
  <c r="JZ57" i="13"/>
  <c r="LR60" i="13"/>
  <c r="LR65" i="13"/>
  <c r="IN75" i="13"/>
  <c r="IN70" i="13"/>
  <c r="Z60" i="24"/>
  <c r="Z76" i="24" s="1"/>
  <c r="ED61" i="24"/>
  <c r="ED77" i="24" s="1"/>
  <c r="MN84" i="13"/>
  <c r="BM65" i="24"/>
  <c r="BM81" i="24" s="1"/>
  <c r="FL88" i="13"/>
  <c r="IT111" i="13"/>
  <c r="IS31" i="13"/>
  <c r="IS80" i="13"/>
  <c r="AL112" i="13"/>
  <c r="AK31" i="13"/>
  <c r="AL31" i="13" s="1"/>
  <c r="GR122" i="13"/>
  <c r="GQ81" i="13"/>
  <c r="GR82" i="13" s="1"/>
  <c r="GQ35" i="13"/>
  <c r="GR35" i="13" s="1"/>
  <c r="Q33" i="2"/>
  <c r="M125" i="1"/>
  <c r="M112" i="1"/>
  <c r="BD14" i="13"/>
  <c r="CF20" i="13"/>
  <c r="N158" i="1"/>
  <c r="M158" i="1"/>
  <c r="Q79" i="2"/>
  <c r="M171" i="1"/>
  <c r="BT47" i="13"/>
  <c r="ER65" i="13"/>
  <c r="ER70" i="13"/>
  <c r="O158" i="1"/>
  <c r="W79" i="2"/>
  <c r="P158" i="1"/>
  <c r="GV34" i="13"/>
  <c r="JN62" i="13"/>
  <c r="JN57" i="13"/>
  <c r="DZ61" i="24"/>
  <c r="DZ77" i="24" s="1"/>
  <c r="MD84" i="13"/>
  <c r="MD85" i="13"/>
  <c r="O116" i="1"/>
  <c r="P116" i="1"/>
  <c r="W37" i="2"/>
  <c r="I131" i="1"/>
  <c r="I102" i="2"/>
  <c r="L181" i="1"/>
  <c r="K181" i="1"/>
  <c r="CN59" i="24"/>
  <c r="CN75" i="24" s="1"/>
  <c r="C14" i="24"/>
  <c r="J140" i="1"/>
  <c r="C61" i="2"/>
  <c r="C32" i="24" s="1"/>
  <c r="I140" i="1"/>
  <c r="L228" i="1"/>
  <c r="I149" i="2"/>
  <c r="K228" i="1"/>
  <c r="H361" i="29" s="1"/>
  <c r="KJ16" i="13"/>
  <c r="KJ17" i="13"/>
  <c r="AD20" i="13"/>
  <c r="AD21" i="13"/>
  <c r="AA60" i="24"/>
  <c r="AA76" i="24" s="1"/>
  <c r="Q139" i="2"/>
  <c r="M218" i="1"/>
  <c r="I352" i="29" s="1"/>
  <c r="I79" i="2"/>
  <c r="K158" i="1"/>
  <c r="W139" i="2"/>
  <c r="F73" i="1"/>
  <c r="C50" i="1"/>
  <c r="I50" i="1" s="1"/>
  <c r="F250" i="29" s="1"/>
  <c r="I98" i="2"/>
  <c r="L178" i="1"/>
  <c r="ML55" i="13"/>
  <c r="M149" i="1"/>
  <c r="Q70" i="2"/>
  <c r="N149" i="1"/>
  <c r="I173" i="1"/>
  <c r="J173" i="1"/>
  <c r="C56" i="1"/>
  <c r="I108" i="2"/>
  <c r="D61" i="1"/>
  <c r="I118" i="2"/>
  <c r="L197" i="1"/>
  <c r="P126" i="1"/>
  <c r="W70" i="2"/>
  <c r="O149" i="1"/>
  <c r="P149" i="1"/>
  <c r="P150" i="1"/>
  <c r="W46" i="2"/>
  <c r="FH21" i="13"/>
  <c r="BT46" i="13"/>
  <c r="BT41" i="13"/>
  <c r="AI68" i="24"/>
  <c r="AI84" i="24" s="1"/>
  <c r="CI79" i="13"/>
  <c r="CU68" i="24"/>
  <c r="CU84" i="24" s="1"/>
  <c r="IX104" i="13"/>
  <c r="IW24" i="13"/>
  <c r="IX29" i="13" s="1"/>
  <c r="IW13" i="13"/>
  <c r="IX14" i="13" s="1"/>
  <c r="IW79" i="13"/>
  <c r="BJ69" i="24"/>
  <c r="BJ85" i="24" s="1"/>
  <c r="FC13" i="13"/>
  <c r="FD14" i="13" s="1"/>
  <c r="AU25" i="13"/>
  <c r="AV30" i="13" s="1"/>
  <c r="AU79" i="13"/>
  <c r="AU13" i="13"/>
  <c r="KQ79" i="13"/>
  <c r="KR80" i="13" s="1"/>
  <c r="KQ25" i="13"/>
  <c r="KR30" i="13" s="1"/>
  <c r="GX108" i="13"/>
  <c r="GW25" i="13"/>
  <c r="GX30" i="13" s="1"/>
  <c r="GW13" i="13"/>
  <c r="GX14" i="13" s="1"/>
  <c r="GJ109" i="13"/>
  <c r="GI25" i="13"/>
  <c r="GJ30" i="13" s="1"/>
  <c r="FJ111" i="13"/>
  <c r="FI26" i="13"/>
  <c r="FJ31" i="13" s="1"/>
  <c r="HC27" i="13"/>
  <c r="HD32" i="13" s="1"/>
  <c r="HC13" i="13"/>
  <c r="HD14" i="13" s="1"/>
  <c r="GP115" i="13"/>
  <c r="GO13" i="13"/>
  <c r="KH117" i="13"/>
  <c r="KG80" i="13"/>
  <c r="KH81" i="13" s="1"/>
  <c r="KG29" i="13"/>
  <c r="KG14" i="13"/>
  <c r="KH14" i="13" s="1"/>
  <c r="E13" i="24"/>
  <c r="K139" i="1"/>
  <c r="I60" i="2"/>
  <c r="E31" i="24" s="1"/>
  <c r="L139" i="1"/>
  <c r="D16" i="1"/>
  <c r="K17" i="1" s="1"/>
  <c r="L196" i="1"/>
  <c r="D88" i="1"/>
  <c r="K88" i="1" s="1"/>
  <c r="ET15" i="13"/>
  <c r="P20" i="13"/>
  <c r="J158" i="1"/>
  <c r="JZ126" i="13"/>
  <c r="JY37" i="13"/>
  <c r="JZ37" i="13" s="1"/>
  <c r="Q126" i="2"/>
  <c r="E68" i="1"/>
  <c r="CE60" i="24"/>
  <c r="CE76" i="24" s="1"/>
  <c r="IK14" i="13"/>
  <c r="IL112" i="13"/>
  <c r="MH137" i="13"/>
  <c r="MH124" i="13"/>
  <c r="MG81" i="13"/>
  <c r="MG15" i="13"/>
  <c r="MH16" i="13" s="1"/>
  <c r="MG36" i="13"/>
  <c r="MH36" i="13" s="1"/>
  <c r="MF125" i="13"/>
  <c r="ME81" i="13"/>
  <c r="KX206" i="13"/>
  <c r="KW21" i="13"/>
  <c r="KW67" i="13"/>
  <c r="AF111" i="22"/>
  <c r="AF124" i="22"/>
  <c r="AS14" i="22"/>
  <c r="AS31" i="22"/>
  <c r="Z196" i="22"/>
  <c r="Z209" i="22"/>
  <c r="Y87" i="22"/>
  <c r="Z87" i="22" s="1"/>
  <c r="Y64" i="22"/>
  <c r="Z64" i="22" s="1"/>
  <c r="Y21" i="22"/>
  <c r="F213" i="22"/>
  <c r="E87" i="22"/>
  <c r="E21" i="22"/>
  <c r="E65" i="22"/>
  <c r="F200" i="22"/>
  <c r="D42" i="1"/>
  <c r="K42" i="1" s="1"/>
  <c r="C83" i="1"/>
  <c r="I83" i="1" s="1"/>
  <c r="P112" i="1"/>
  <c r="E36" i="1"/>
  <c r="M122" i="1"/>
  <c r="O145" i="1"/>
  <c r="F84" i="1"/>
  <c r="O84" i="1" s="1"/>
  <c r="W66" i="2"/>
  <c r="F45" i="1"/>
  <c r="F17" i="1"/>
  <c r="O17" i="1" s="1"/>
  <c r="Q84" i="2"/>
  <c r="N163" i="1"/>
  <c r="P191" i="1"/>
  <c r="P218" i="1"/>
  <c r="E17" i="1"/>
  <c r="M17" i="1" s="1"/>
  <c r="D83" i="1"/>
  <c r="K83" i="1" s="1"/>
  <c r="J103" i="1"/>
  <c r="O122" i="1"/>
  <c r="O135" i="1"/>
  <c r="E14" i="24"/>
  <c r="K140" i="1"/>
  <c r="L140" i="1"/>
  <c r="I145" i="1"/>
  <c r="P163" i="1"/>
  <c r="O163" i="1"/>
  <c r="L177" i="1"/>
  <c r="W136" i="2"/>
  <c r="O215" i="1"/>
  <c r="J349" i="29" s="1"/>
  <c r="N229" i="1"/>
  <c r="Q149" i="2"/>
  <c r="KL16" i="13"/>
  <c r="KL17" i="13"/>
  <c r="IJ18" i="13"/>
  <c r="LF19" i="13"/>
  <c r="GP31" i="13"/>
  <c r="GP36" i="13"/>
  <c r="DX51" i="13"/>
  <c r="DX46" i="13"/>
  <c r="HD55" i="13"/>
  <c r="CT60" i="24"/>
  <c r="CT76" i="24" s="1"/>
  <c r="C79" i="13"/>
  <c r="C13" i="13"/>
  <c r="D14" i="13" s="1"/>
  <c r="BO68" i="24"/>
  <c r="BO84" i="24" s="1"/>
  <c r="FQ13" i="13"/>
  <c r="FR14" i="13" s="1"/>
  <c r="FR104" i="13"/>
  <c r="FQ79" i="13"/>
  <c r="FR80" i="13" s="1"/>
  <c r="EA68" i="24"/>
  <c r="EA84" i="24" s="1"/>
  <c r="ME79" i="13"/>
  <c r="ME13" i="13"/>
  <c r="MF104" i="13"/>
  <c r="ME24" i="13"/>
  <c r="MF29" i="13" s="1"/>
  <c r="AD69" i="24"/>
  <c r="AD85" i="24" s="1"/>
  <c r="BW13" i="13"/>
  <c r="CP69" i="24"/>
  <c r="CP85" i="24" s="1"/>
  <c r="IL105" i="13"/>
  <c r="IK13" i="13"/>
  <c r="DV69" i="24"/>
  <c r="DV85" i="24" s="1"/>
  <c r="LQ13" i="13"/>
  <c r="LR14" i="13" s="1"/>
  <c r="LR105" i="13"/>
  <c r="BI79" i="13"/>
  <c r="BJ80" i="13" s="1"/>
  <c r="BJ106" i="13"/>
  <c r="BI24" i="13"/>
  <c r="HX106" i="13"/>
  <c r="HW24" i="13"/>
  <c r="LE24" i="13"/>
  <c r="LF29" i="13" s="1"/>
  <c r="LF106" i="13"/>
  <c r="EC13" i="13"/>
  <c r="EC25" i="13"/>
  <c r="HL107" i="13"/>
  <c r="HK25" i="13"/>
  <c r="HL30" i="13" s="1"/>
  <c r="HK13" i="13"/>
  <c r="HL14" i="13" s="1"/>
  <c r="AJ108" i="13"/>
  <c r="AI13" i="13"/>
  <c r="AJ14" i="13" s="1"/>
  <c r="AI25" i="13"/>
  <c r="AJ30" i="13" s="1"/>
  <c r="DO13" i="13"/>
  <c r="DP14" i="13" s="1"/>
  <c r="DO25" i="13"/>
  <c r="DP30" i="13" s="1"/>
  <c r="DO79" i="13"/>
  <c r="KD108" i="13"/>
  <c r="KC79" i="13"/>
  <c r="KC25" i="13"/>
  <c r="KD30" i="13" s="1"/>
  <c r="U13" i="13"/>
  <c r="V14" i="13" s="1"/>
  <c r="U25" i="13"/>
  <c r="V109" i="13"/>
  <c r="DC79" i="13"/>
  <c r="DC13" i="13"/>
  <c r="DD14" i="13" s="1"/>
  <c r="DC25" i="13"/>
  <c r="DD30" i="13" s="1"/>
  <c r="JR109" i="13"/>
  <c r="JQ13" i="13"/>
  <c r="JR14" i="13" s="1"/>
  <c r="G13" i="13"/>
  <c r="G26" i="13"/>
  <c r="FX110" i="13"/>
  <c r="FW79" i="13"/>
  <c r="FW26" i="13"/>
  <c r="FX31" i="13" s="1"/>
  <c r="JC26" i="13"/>
  <c r="JD31" i="13" s="1"/>
  <c r="JC79" i="13"/>
  <c r="JD80" i="13" s="1"/>
  <c r="IO26" i="13"/>
  <c r="IO13" i="13"/>
  <c r="LW26" i="13"/>
  <c r="LX31" i="13" s="1"/>
  <c r="LX111" i="13"/>
  <c r="LW13" i="13"/>
  <c r="LX14" i="13" s="1"/>
  <c r="BP112" i="13"/>
  <c r="BO26" i="13"/>
  <c r="BP31" i="13" s="1"/>
  <c r="EJ113" i="13"/>
  <c r="EI13" i="13"/>
  <c r="EJ14" i="13" s="1"/>
  <c r="EI27" i="13"/>
  <c r="HP113" i="13"/>
  <c r="HO27" i="13"/>
  <c r="HO13" i="13"/>
  <c r="KW27" i="13"/>
  <c r="KX32" i="13" s="1"/>
  <c r="KW13" i="13"/>
  <c r="KX14" i="13" s="1"/>
  <c r="DU27" i="13"/>
  <c r="DV32" i="13" s="1"/>
  <c r="DU13" i="13"/>
  <c r="F42" i="1"/>
  <c r="F72" i="1"/>
  <c r="K113" i="1"/>
  <c r="K126" i="1"/>
  <c r="C48" i="2"/>
  <c r="I127" i="1"/>
  <c r="C63" i="24"/>
  <c r="C79" i="24" s="1"/>
  <c r="F10" i="24"/>
  <c r="Q57" i="2"/>
  <c r="F28" i="24" s="1"/>
  <c r="N136" i="1"/>
  <c r="K145" i="1"/>
  <c r="N159" i="1"/>
  <c r="N173" i="1"/>
  <c r="M173" i="1"/>
  <c r="E56" i="1"/>
  <c r="Q94" i="2"/>
  <c r="L192" i="1"/>
  <c r="K192" i="1"/>
  <c r="H328" i="29" s="1"/>
  <c r="M205" i="1"/>
  <c r="I340" i="29" s="1"/>
  <c r="I215" i="1"/>
  <c r="E349" i="29" s="1"/>
  <c r="L219" i="1"/>
  <c r="K219" i="1"/>
  <c r="H353" i="29" s="1"/>
  <c r="L220" i="1"/>
  <c r="O228" i="1"/>
  <c r="J361" i="29" s="1"/>
  <c r="P229" i="1"/>
  <c r="Q154" i="2"/>
  <c r="N233" i="1"/>
  <c r="I61" i="2"/>
  <c r="E32" i="24" s="1"/>
  <c r="FL15" i="13"/>
  <c r="FL14" i="13"/>
  <c r="CJ15" i="13"/>
  <c r="HT21" i="13"/>
  <c r="JQ25" i="13"/>
  <c r="JR30" i="13" s="1"/>
  <c r="DV30" i="13"/>
  <c r="DV35" i="13"/>
  <c r="GR31" i="13"/>
  <c r="GR36" i="13"/>
  <c r="CR34" i="13"/>
  <c r="FD35" i="13"/>
  <c r="AV36" i="13"/>
  <c r="ED51" i="13"/>
  <c r="ED56" i="13"/>
  <c r="FT74" i="13"/>
  <c r="FT69" i="13"/>
  <c r="AF59" i="24"/>
  <c r="AF75" i="24" s="1"/>
  <c r="CB82" i="13"/>
  <c r="HH84" i="13"/>
  <c r="KH104" i="13"/>
  <c r="GF125" i="13"/>
  <c r="GF112" i="13"/>
  <c r="FX32" i="13"/>
  <c r="E85" i="1"/>
  <c r="N103" i="1"/>
  <c r="M113" i="1"/>
  <c r="I48" i="2"/>
  <c r="L127" i="1"/>
  <c r="D38" i="1"/>
  <c r="K127" i="1"/>
  <c r="G10" i="24"/>
  <c r="O136" i="1"/>
  <c r="W57" i="2"/>
  <c r="G28" i="24" s="1"/>
  <c r="G14" i="24"/>
  <c r="P140" i="1"/>
  <c r="O140" i="1"/>
  <c r="W61" i="2"/>
  <c r="G32" i="24" s="1"/>
  <c r="L145" i="1"/>
  <c r="J154" i="1"/>
  <c r="I154" i="1"/>
  <c r="K187" i="1"/>
  <c r="H323" i="29" s="1"/>
  <c r="D337" i="29"/>
  <c r="I202" i="1"/>
  <c r="E337" i="29" s="1"/>
  <c r="C123" i="2"/>
  <c r="N205" i="1"/>
  <c r="J211" i="1"/>
  <c r="F345" i="29" s="1"/>
  <c r="J215" i="1"/>
  <c r="F349" i="29" s="1"/>
  <c r="N219" i="1"/>
  <c r="M228" i="1"/>
  <c r="I361" i="29" s="1"/>
  <c r="W43" i="2"/>
  <c r="IV15" i="13"/>
  <c r="X17" i="13"/>
  <c r="AT29" i="13"/>
  <c r="AT34" i="13"/>
  <c r="GV31" i="13"/>
  <c r="CV39" i="13"/>
  <c r="GV36" i="13"/>
  <c r="JL44" i="13"/>
  <c r="JL49" i="13"/>
  <c r="IF55" i="13"/>
  <c r="L62" i="13"/>
  <c r="L57" i="13"/>
  <c r="EN57" i="13"/>
  <c r="GH125" i="13"/>
  <c r="GH112" i="13"/>
  <c r="E50" i="1"/>
  <c r="E32" i="1"/>
  <c r="M37" i="1" s="1"/>
  <c r="F85" i="1"/>
  <c r="C20" i="2"/>
  <c r="J99" i="1"/>
  <c r="P103" i="1"/>
  <c r="P113" i="1"/>
  <c r="O113" i="1"/>
  <c r="O126" i="1"/>
  <c r="W34" i="2"/>
  <c r="N122" i="1"/>
  <c r="M145" i="1"/>
  <c r="P159" i="1"/>
  <c r="M163" i="1"/>
  <c r="L187" i="1"/>
  <c r="J197" i="1"/>
  <c r="F332" i="29" s="1"/>
  <c r="K215" i="1"/>
  <c r="H349" i="29" s="1"/>
  <c r="P219" i="1"/>
  <c r="N228" i="1"/>
  <c r="BX16" i="13"/>
  <c r="FX19" i="13"/>
  <c r="FL21" i="13"/>
  <c r="C24" i="13"/>
  <c r="D29" i="13" s="1"/>
  <c r="X37" i="13"/>
  <c r="JN39" i="13"/>
  <c r="JN34" i="13"/>
  <c r="KT42" i="13"/>
  <c r="FJ45" i="13"/>
  <c r="ER62" i="13"/>
  <c r="ER57" i="13"/>
  <c r="BR61" i="13"/>
  <c r="IP62" i="13"/>
  <c r="IP67" i="13"/>
  <c r="LJ62" i="13"/>
  <c r="LJ67" i="13"/>
  <c r="CJ104" i="13"/>
  <c r="H123" i="13"/>
  <c r="H110" i="13"/>
  <c r="G31" i="13"/>
  <c r="F32" i="1"/>
  <c r="C65" i="1"/>
  <c r="I118" i="1"/>
  <c r="C26" i="2"/>
  <c r="C14" i="1"/>
  <c r="J113" i="1"/>
  <c r="P122" i="1"/>
  <c r="N145" i="1"/>
  <c r="N154" i="1"/>
  <c r="J164" i="1"/>
  <c r="I164" i="1"/>
  <c r="K197" i="1"/>
  <c r="H332" i="29" s="1"/>
  <c r="N202" i="1"/>
  <c r="Q123" i="2"/>
  <c r="N203" i="1"/>
  <c r="E67" i="1"/>
  <c r="M72" i="1" s="1"/>
  <c r="H268" i="29" s="1"/>
  <c r="D341" i="29"/>
  <c r="C127" i="2"/>
  <c r="I206" i="1"/>
  <c r="E341" i="29" s="1"/>
  <c r="L215" i="1"/>
  <c r="JB15" i="13"/>
  <c r="IJ20" i="13"/>
  <c r="IJ21" i="13"/>
  <c r="IB21" i="13"/>
  <c r="LV35" i="13"/>
  <c r="LV40" i="13"/>
  <c r="DX36" i="13"/>
  <c r="CV45" i="13"/>
  <c r="LP64" i="13"/>
  <c r="LP59" i="13"/>
  <c r="AY58" i="24"/>
  <c r="AY74" i="24" s="1"/>
  <c r="EB81" i="13"/>
  <c r="BT133" i="13"/>
  <c r="BS35" i="13"/>
  <c r="BT35" i="13" s="1"/>
  <c r="BT120" i="13"/>
  <c r="AP60" i="24"/>
  <c r="AP76" i="24" s="1"/>
  <c r="O88" i="13"/>
  <c r="DS31" i="13"/>
  <c r="DT112" i="13"/>
  <c r="F20" i="1"/>
  <c r="D43" i="1"/>
  <c r="D55" i="1"/>
  <c r="K60" i="1" s="1"/>
  <c r="G258" i="29" s="1"/>
  <c r="D86" i="1"/>
  <c r="W20" i="2"/>
  <c r="F27" i="1"/>
  <c r="N105" i="1"/>
  <c r="M105" i="1"/>
  <c r="Q26" i="2"/>
  <c r="N113" i="1"/>
  <c r="K150" i="1"/>
  <c r="K154" i="1"/>
  <c r="D346" i="29"/>
  <c r="C133" i="2"/>
  <c r="I225" i="1"/>
  <c r="E358" i="29" s="1"/>
  <c r="I212" i="1"/>
  <c r="E346" i="29" s="1"/>
  <c r="FI13" i="13"/>
  <c r="FJ14" i="13" s="1"/>
  <c r="IV18" i="13"/>
  <c r="LI26" i="13"/>
  <c r="LJ31" i="13" s="1"/>
  <c r="KP31" i="13"/>
  <c r="KP36" i="13"/>
  <c r="JV34" i="13"/>
  <c r="CH41" i="13"/>
  <c r="CH46" i="13"/>
  <c r="BL51" i="13"/>
  <c r="BL56" i="13"/>
  <c r="FP55" i="13"/>
  <c r="KR55" i="13"/>
  <c r="DT75" i="13"/>
  <c r="DT70" i="13"/>
  <c r="KR71" i="13"/>
  <c r="AC64" i="24"/>
  <c r="AC80" i="24" s="1"/>
  <c r="BT87" i="13"/>
  <c r="JD87" i="13"/>
  <c r="I65" i="24"/>
  <c r="I81" i="24" s="1"/>
  <c r="T88" i="13"/>
  <c r="P122" i="13"/>
  <c r="P109" i="13"/>
  <c r="O80" i="13"/>
  <c r="O30" i="13"/>
  <c r="F86" i="1"/>
  <c r="L99" i="1"/>
  <c r="O105" i="1"/>
  <c r="W26" i="2"/>
  <c r="P105" i="1"/>
  <c r="F30" i="1"/>
  <c r="O30" i="1" s="1"/>
  <c r="F14" i="1"/>
  <c r="J114" i="1"/>
  <c r="C60" i="24"/>
  <c r="C76" i="24" s="1"/>
  <c r="F7" i="24"/>
  <c r="Q54" i="2"/>
  <c r="F25" i="24" s="1"/>
  <c r="M146" i="1"/>
  <c r="K159" i="1"/>
  <c r="I67" i="2"/>
  <c r="L146" i="1"/>
  <c r="L150" i="1"/>
  <c r="L154" i="1"/>
  <c r="F51" i="1"/>
  <c r="W81" i="2"/>
  <c r="N178" i="1"/>
  <c r="M178" i="1"/>
  <c r="N179" i="1"/>
  <c r="L198" i="1"/>
  <c r="P206" i="1"/>
  <c r="O206" i="1"/>
  <c r="J341" i="29" s="1"/>
  <c r="W127" i="2"/>
  <c r="P215" i="1"/>
  <c r="C34" i="2"/>
  <c r="JJ15" i="13"/>
  <c r="JJ16" i="13"/>
  <c r="LP17" i="13"/>
  <c r="LP18" i="13"/>
  <c r="AT20" i="13"/>
  <c r="AT21" i="13"/>
  <c r="HV35" i="13"/>
  <c r="HV30" i="13"/>
  <c r="JZ34" i="13"/>
  <c r="N41" i="13"/>
  <c r="N46" i="13"/>
  <c r="IT42" i="13"/>
  <c r="IP45" i="13"/>
  <c r="AR59" i="24"/>
  <c r="AR75" i="24" s="1"/>
  <c r="AR60" i="24"/>
  <c r="AR76" i="24" s="1"/>
  <c r="DH83" i="13"/>
  <c r="T109" i="13"/>
  <c r="S80" i="13"/>
  <c r="S30" i="13"/>
  <c r="T30" i="13" s="1"/>
  <c r="CB111" i="13"/>
  <c r="I105" i="1"/>
  <c r="G7" i="24"/>
  <c r="W54" i="2"/>
  <c r="G25" i="24" s="1"/>
  <c r="J141" i="1"/>
  <c r="M154" i="1"/>
  <c r="J174" i="1"/>
  <c r="O178" i="1"/>
  <c r="P178" i="1"/>
  <c r="P179" i="1"/>
  <c r="D320" i="29"/>
  <c r="J185" i="1"/>
  <c r="F321" i="29" s="1"/>
  <c r="C105" i="2"/>
  <c r="J184" i="1"/>
  <c r="F320" i="29" s="1"/>
  <c r="I184" i="1"/>
  <c r="E320" i="29" s="1"/>
  <c r="J206" i="1"/>
  <c r="F341" i="29" s="1"/>
  <c r="LR17" i="13"/>
  <c r="LR18" i="13"/>
  <c r="FT21" i="13"/>
  <c r="EZ34" i="13"/>
  <c r="AD34" i="13"/>
  <c r="DD45" i="13"/>
  <c r="H51" i="13"/>
  <c r="H56" i="13"/>
  <c r="DF55" i="13"/>
  <c r="DF60" i="13"/>
  <c r="GB59" i="13"/>
  <c r="GB64" i="13"/>
  <c r="AZ75" i="13"/>
  <c r="AZ70" i="13"/>
  <c r="DV128" i="13"/>
  <c r="DV115" i="13"/>
  <c r="J128" i="1"/>
  <c r="C49" i="2"/>
  <c r="I128" i="1"/>
  <c r="I137" i="2"/>
  <c r="K216" i="1"/>
  <c r="H350" i="29" s="1"/>
  <c r="L216" i="1"/>
  <c r="L217" i="1"/>
  <c r="C117" i="2"/>
  <c r="KR14" i="13"/>
  <c r="BH20" i="13"/>
  <c r="BH19" i="13"/>
  <c r="LF21" i="13"/>
  <c r="KT30" i="13"/>
  <c r="KT35" i="13"/>
  <c r="HN37" i="13"/>
  <c r="LF42" i="13"/>
  <c r="JB52" i="13"/>
  <c r="JB47" i="13"/>
  <c r="CZ67" i="13"/>
  <c r="FA14" i="13"/>
  <c r="FB15" i="13" s="1"/>
  <c r="BX119" i="13"/>
  <c r="BW34" i="13"/>
  <c r="BX34" i="13" s="1"/>
  <c r="BW81" i="13"/>
  <c r="DH58" i="24"/>
  <c r="DH74" i="24" s="1"/>
  <c r="IJ121" i="13"/>
  <c r="II14" i="13"/>
  <c r="IJ15" i="13" s="1"/>
  <c r="II30" i="13"/>
  <c r="IJ30" i="13" s="1"/>
  <c r="KZ108" i="13"/>
  <c r="KZ121" i="13"/>
  <c r="KY30" i="13"/>
  <c r="KZ30" i="13" s="1"/>
  <c r="FB110" i="13"/>
  <c r="FA31" i="13"/>
  <c r="J106" i="1"/>
  <c r="J146" i="1"/>
  <c r="C19" i="1"/>
  <c r="I170" i="1"/>
  <c r="C55" i="1"/>
  <c r="N190" i="1"/>
  <c r="M189" i="1"/>
  <c r="I325" i="29" s="1"/>
  <c r="P202" i="1"/>
  <c r="K212" i="1"/>
  <c r="H346" i="29" s="1"/>
  <c r="Q146" i="2"/>
  <c r="E76" i="1"/>
  <c r="M76" i="1" s="1"/>
  <c r="H271" i="29" s="1"/>
  <c r="N225" i="1"/>
  <c r="M225" i="1"/>
  <c r="I358" i="29" s="1"/>
  <c r="I31" i="2"/>
  <c r="W58" i="2"/>
  <c r="G29" i="24" s="1"/>
  <c r="HH15" i="13"/>
  <c r="AF15" i="13"/>
  <c r="DP17" i="13"/>
  <c r="MD19" i="13"/>
  <c r="GB21" i="13"/>
  <c r="IB30" i="13"/>
  <c r="LZ44" i="13"/>
  <c r="BU62" i="24"/>
  <c r="BU78" i="24" s="1"/>
  <c r="IJ108" i="13"/>
  <c r="K146" i="1"/>
  <c r="HX32" i="13"/>
  <c r="JF35" i="13"/>
  <c r="JF40" i="13"/>
  <c r="DP60" i="13"/>
  <c r="DP55" i="13"/>
  <c r="GF55" i="13"/>
  <c r="GF60" i="13"/>
  <c r="KT71" i="13"/>
  <c r="KT66" i="13"/>
  <c r="I120" i="2"/>
  <c r="L199" i="1"/>
  <c r="D66" i="1"/>
  <c r="S67" i="1" s="1"/>
  <c r="K199" i="1"/>
  <c r="H334" i="29" s="1"/>
  <c r="BL35" i="13"/>
  <c r="BL30" i="13"/>
  <c r="FP30" i="13"/>
  <c r="FP35" i="13"/>
  <c r="DL45" i="13"/>
  <c r="CN55" i="13"/>
  <c r="AL57" i="13"/>
  <c r="AL52" i="13"/>
  <c r="AV64" i="13"/>
  <c r="AV59" i="13"/>
  <c r="LJ61" i="13"/>
  <c r="HN66" i="13"/>
  <c r="DO62" i="24"/>
  <c r="DO78" i="24" s="1"/>
  <c r="KZ85" i="13"/>
  <c r="FX30" i="13"/>
  <c r="CP123" i="13"/>
  <c r="CO31" i="13"/>
  <c r="CP31" i="13" s="1"/>
  <c r="CP110" i="13"/>
  <c r="HD21" i="13"/>
  <c r="EF42" i="13"/>
  <c r="EF37" i="13"/>
  <c r="HH39" i="13"/>
  <c r="HH44" i="13"/>
  <c r="DF34" i="13"/>
  <c r="LF70" i="13"/>
  <c r="HD83" i="13"/>
  <c r="CX19" i="13"/>
  <c r="FD54" i="13"/>
  <c r="FD49" i="13"/>
  <c r="JR62" i="13"/>
  <c r="JR57" i="13"/>
  <c r="K108" i="1"/>
  <c r="D31" i="1"/>
  <c r="L108" i="1"/>
  <c r="I29" i="2"/>
  <c r="L128" i="1"/>
  <c r="K128" i="1"/>
  <c r="DN21" i="13"/>
  <c r="D21" i="1"/>
  <c r="N100" i="1"/>
  <c r="D334" i="29"/>
  <c r="I199" i="1"/>
  <c r="E334" i="29" s="1"/>
  <c r="C66" i="1"/>
  <c r="R67" i="1" s="1"/>
  <c r="KH15" i="13"/>
  <c r="BD20" i="13"/>
  <c r="FQ24" i="13"/>
  <c r="FR29" i="13" s="1"/>
  <c r="C36" i="2"/>
  <c r="J115" i="1"/>
  <c r="I129" i="1"/>
  <c r="W72" i="2"/>
  <c r="F47" i="1"/>
  <c r="M170" i="1"/>
  <c r="E19" i="1"/>
  <c r="N170" i="1"/>
  <c r="N171" i="1"/>
  <c r="E86" i="1"/>
  <c r="MD20" i="13"/>
  <c r="E66" i="1"/>
  <c r="Q120" i="2"/>
  <c r="MK26" i="13"/>
  <c r="ML31" i="13" s="1"/>
  <c r="IB36" i="13"/>
  <c r="CX42" i="13"/>
  <c r="CX47" i="13"/>
  <c r="DN50" i="13"/>
  <c r="DN45" i="13"/>
  <c r="KX50" i="13"/>
  <c r="LV52" i="13"/>
  <c r="AZ60" i="13"/>
  <c r="AZ55" i="13"/>
  <c r="I35" i="1"/>
  <c r="D89" i="1"/>
  <c r="J95" i="1"/>
  <c r="P100" i="1"/>
  <c r="L110" i="1"/>
  <c r="O133" i="1"/>
  <c r="L151" i="1"/>
  <c r="E18" i="1"/>
  <c r="M157" i="1"/>
  <c r="Q78" i="2"/>
  <c r="P160" i="1"/>
  <c r="M165" i="1"/>
  <c r="J170" i="1"/>
  <c r="F66" i="1"/>
  <c r="O71" i="1" s="1"/>
  <c r="I267" i="29" s="1"/>
  <c r="W120" i="2"/>
  <c r="D347" i="29"/>
  <c r="J213" i="1"/>
  <c r="F347" i="29" s="1"/>
  <c r="I213" i="1"/>
  <c r="E347" i="29" s="1"/>
  <c r="Q99" i="2"/>
  <c r="I127" i="2"/>
  <c r="GI13" i="13"/>
  <c r="HP14" i="13"/>
  <c r="GQ15" i="13"/>
  <c r="GR15" i="13" s="1"/>
  <c r="BT19" i="13"/>
  <c r="EB20" i="13"/>
  <c r="MF20" i="13"/>
  <c r="IK31" i="13"/>
  <c r="LP37" i="13"/>
  <c r="LP32" i="13"/>
  <c r="AL42" i="13"/>
  <c r="AL37" i="13"/>
  <c r="GN41" i="13"/>
  <c r="CN46" i="13"/>
  <c r="LB49" i="13"/>
  <c r="DV60" i="13"/>
  <c r="DV55" i="13"/>
  <c r="LR57" i="13"/>
  <c r="FR74" i="13"/>
  <c r="DQ62" i="24"/>
  <c r="DQ78" i="24" s="1"/>
  <c r="LF85" i="13"/>
  <c r="CZ87" i="13"/>
  <c r="JR21" i="13"/>
  <c r="GR56" i="13"/>
  <c r="L116" i="1"/>
  <c r="K116" i="1"/>
  <c r="L118" i="1"/>
  <c r="BH14" i="13"/>
  <c r="D50" i="1"/>
  <c r="C98" i="2"/>
  <c r="J177" i="1"/>
  <c r="CZ20" i="13"/>
  <c r="CZ19" i="13"/>
  <c r="HV20" i="13"/>
  <c r="AT62" i="24"/>
  <c r="AT78" i="24" s="1"/>
  <c r="DN85" i="13"/>
  <c r="D33" i="1"/>
  <c r="K33" i="1" s="1"/>
  <c r="N128" i="1"/>
  <c r="M128" i="1"/>
  <c r="M141" i="1"/>
  <c r="D19" i="1"/>
  <c r="K170" i="1"/>
  <c r="L170" i="1"/>
  <c r="I91" i="2"/>
  <c r="L171" i="1"/>
  <c r="L212" i="1"/>
  <c r="AL34" i="13"/>
  <c r="AL39" i="13"/>
  <c r="Q16" i="2"/>
  <c r="E26" i="1"/>
  <c r="P174" i="1"/>
  <c r="W84" i="2"/>
  <c r="L100" i="1"/>
  <c r="N133" i="1"/>
  <c r="C16" i="24"/>
  <c r="C63" i="2"/>
  <c r="C34" i="24" s="1"/>
  <c r="O160" i="1"/>
  <c r="F19" i="1"/>
  <c r="O170" i="1"/>
  <c r="P170" i="1"/>
  <c r="F55" i="1"/>
  <c r="O60" i="1" s="1"/>
  <c r="I258" i="29" s="1"/>
  <c r="W91" i="2"/>
  <c r="O183" i="1"/>
  <c r="J319" i="29" s="1"/>
  <c r="D359" i="29"/>
  <c r="J226" i="1"/>
  <c r="F359" i="29" s="1"/>
  <c r="I226" i="1"/>
  <c r="E359" i="29" s="1"/>
  <c r="C147" i="2"/>
  <c r="Q31" i="2"/>
  <c r="JN19" i="13"/>
  <c r="JN20" i="13"/>
  <c r="GN21" i="13"/>
  <c r="GN20" i="13"/>
  <c r="BP30" i="13"/>
  <c r="BJ37" i="13"/>
  <c r="BJ32" i="13"/>
  <c r="DF37" i="13"/>
  <c r="DF42" i="13"/>
  <c r="JF39" i="13"/>
  <c r="HL49" i="13"/>
  <c r="HL54" i="13"/>
  <c r="K35" i="1"/>
  <c r="D58" i="1"/>
  <c r="K58" i="1" s="1"/>
  <c r="G257" i="29" s="1"/>
  <c r="E89" i="1"/>
  <c r="J101" i="1"/>
  <c r="N106" i="1"/>
  <c r="M110" i="1"/>
  <c r="N120" i="1"/>
  <c r="M120" i="1"/>
  <c r="E35" i="1"/>
  <c r="M35" i="1" s="1"/>
  <c r="P133" i="1"/>
  <c r="F50" i="1"/>
  <c r="F18" i="1"/>
  <c r="J161" i="1"/>
  <c r="I161" i="1"/>
  <c r="J162" i="1"/>
  <c r="N165" i="1"/>
  <c r="L185" i="1"/>
  <c r="J199" i="1"/>
  <c r="F334" i="29" s="1"/>
  <c r="P207" i="1"/>
  <c r="L213" i="1"/>
  <c r="C85" i="2"/>
  <c r="AZ17" i="13"/>
  <c r="ED20" i="13"/>
  <c r="ED21" i="13"/>
  <c r="CN29" i="13"/>
  <c r="JB29" i="13"/>
  <c r="JB34" i="13"/>
  <c r="EV32" i="13"/>
  <c r="DH35" i="13"/>
  <c r="CP39" i="13"/>
  <c r="CP44" i="13"/>
  <c r="DP61" i="13"/>
  <c r="DP56" i="13"/>
  <c r="IT62" i="13"/>
  <c r="HL60" i="13"/>
  <c r="HL65" i="13"/>
  <c r="AN65" i="13"/>
  <c r="K184" i="1"/>
  <c r="H320" i="29" s="1"/>
  <c r="M133" i="1"/>
  <c r="O190" i="1"/>
  <c r="J326" i="29" s="1"/>
  <c r="W111" i="2"/>
  <c r="KH19" i="13"/>
  <c r="FR36" i="13"/>
  <c r="G61" i="24"/>
  <c r="G77" i="24" s="1"/>
  <c r="MP16" i="13"/>
  <c r="HL47" i="13"/>
  <c r="HL52" i="13"/>
  <c r="IF125" i="13"/>
  <c r="IE31" i="13"/>
  <c r="IF112" i="13"/>
  <c r="F62" i="1"/>
  <c r="GB46" i="13"/>
  <c r="GB51" i="13"/>
  <c r="CR75" i="13"/>
  <c r="C13" i="2"/>
  <c r="C25" i="1"/>
  <c r="I30" i="1" s="1"/>
  <c r="C80" i="1"/>
  <c r="EZ15" i="13"/>
  <c r="FP40" i="13"/>
  <c r="FP45" i="13"/>
  <c r="C66" i="2"/>
  <c r="J145" i="1"/>
  <c r="L158" i="1"/>
  <c r="I153" i="2"/>
  <c r="L232" i="1"/>
  <c r="K232" i="1"/>
  <c r="H365" i="29" s="1"/>
  <c r="IB18" i="13"/>
  <c r="D31" i="13"/>
  <c r="DH36" i="13"/>
  <c r="DH41" i="13"/>
  <c r="Q20" i="2"/>
  <c r="E27" i="1"/>
  <c r="BZ16" i="13"/>
  <c r="DF21" i="13"/>
  <c r="BJ29" i="13"/>
  <c r="FH39" i="13"/>
  <c r="H50" i="13"/>
  <c r="H55" i="13"/>
  <c r="L67" i="13"/>
  <c r="J105" i="1"/>
  <c r="O119" i="1"/>
  <c r="F15" i="1"/>
  <c r="F35" i="1"/>
  <c r="P119" i="1"/>
  <c r="C11" i="24"/>
  <c r="C42" i="1"/>
  <c r="I150" i="1"/>
  <c r="C58" i="2"/>
  <c r="C29" i="24" s="1"/>
  <c r="J137" i="1"/>
  <c r="D329" i="29"/>
  <c r="C114" i="2"/>
  <c r="I193" i="1"/>
  <c r="E329" i="29" s="1"/>
  <c r="W133" i="2"/>
  <c r="P212" i="1"/>
  <c r="O212" i="1"/>
  <c r="J346" i="29" s="1"/>
  <c r="E11" i="24"/>
  <c r="I58" i="2"/>
  <c r="E29" i="24" s="1"/>
  <c r="L137" i="1"/>
  <c r="DP49" i="13"/>
  <c r="DP44" i="13"/>
  <c r="DL55" i="13"/>
  <c r="DL60" i="13"/>
  <c r="F33" i="1"/>
  <c r="O33" i="1" s="1"/>
  <c r="O225" i="1"/>
  <c r="J358" i="29" s="1"/>
  <c r="P225" i="1"/>
  <c r="F76" i="1"/>
  <c r="O76" i="1" s="1"/>
  <c r="I271" i="29" s="1"/>
  <c r="MF19" i="13"/>
  <c r="FL30" i="13"/>
  <c r="CX35" i="13"/>
  <c r="Q102" i="2"/>
  <c r="AJ15" i="13"/>
  <c r="K157" i="1"/>
  <c r="I78" i="2"/>
  <c r="D18" i="1"/>
  <c r="K18" i="1" s="1"/>
  <c r="D85" i="1"/>
  <c r="K37" i="1"/>
  <c r="C81" i="1"/>
  <c r="I115" i="1"/>
  <c r="N189" i="1"/>
  <c r="M199" i="1"/>
  <c r="I334" i="29" s="1"/>
  <c r="D343" i="29"/>
  <c r="C70" i="1"/>
  <c r="C130" i="2"/>
  <c r="I209" i="1"/>
  <c r="E343" i="29" s="1"/>
  <c r="I222" i="1"/>
  <c r="E355" i="29" s="1"/>
  <c r="Q143" i="2"/>
  <c r="E75" i="1"/>
  <c r="BR20" i="13"/>
  <c r="BR21" i="13"/>
  <c r="BX30" i="13"/>
  <c r="EZ37" i="13"/>
  <c r="EZ32" i="13"/>
  <c r="HP34" i="13"/>
  <c r="FH36" i="13"/>
  <c r="FH41" i="13"/>
  <c r="D13" i="1"/>
  <c r="C48" i="1"/>
  <c r="I48" i="1" s="1"/>
  <c r="F249" i="29" s="1"/>
  <c r="D81" i="1"/>
  <c r="K81" i="1" s="1"/>
  <c r="N101" i="1"/>
  <c r="P106" i="1"/>
  <c r="K129" i="1"/>
  <c r="I142" i="1"/>
  <c r="O151" i="1"/>
  <c r="J157" i="1"/>
  <c r="I175" i="1"/>
  <c r="O189" i="1"/>
  <c r="J325" i="29" s="1"/>
  <c r="K194" i="1"/>
  <c r="H330" i="29" s="1"/>
  <c r="N199" i="1"/>
  <c r="K209" i="1"/>
  <c r="H343" i="29" s="1"/>
  <c r="D70" i="1"/>
  <c r="I130" i="2"/>
  <c r="O230" i="1"/>
  <c r="J363" i="29" s="1"/>
  <c r="C82" i="2"/>
  <c r="W99" i="2"/>
  <c r="Q110" i="2"/>
  <c r="GB16" i="13"/>
  <c r="JZ18" i="13"/>
  <c r="HD20" i="13"/>
  <c r="HD19" i="13"/>
  <c r="EF20" i="13"/>
  <c r="IO31" i="13"/>
  <c r="BD39" i="13"/>
  <c r="BD34" i="13"/>
  <c r="AR35" i="13"/>
  <c r="MN39" i="13"/>
  <c r="JN41" i="13"/>
  <c r="JL45" i="13"/>
  <c r="MH47" i="13"/>
  <c r="HV49" i="13"/>
  <c r="FX50" i="13"/>
  <c r="BB54" i="13"/>
  <c r="BB59" i="13"/>
  <c r="IX61" i="13"/>
  <c r="IX56" i="13"/>
  <c r="IF74" i="13"/>
  <c r="BX85" i="13"/>
  <c r="C86" i="1"/>
  <c r="L183" i="1"/>
  <c r="K206" i="1"/>
  <c r="H341" i="29" s="1"/>
  <c r="L206" i="1"/>
  <c r="FZ18" i="13"/>
  <c r="FZ19" i="13"/>
  <c r="HD36" i="13"/>
  <c r="HD41" i="13"/>
  <c r="LZ20" i="13"/>
  <c r="LZ19" i="13"/>
  <c r="LZ17" i="13"/>
  <c r="F77" i="1"/>
  <c r="C13" i="1"/>
  <c r="E58" i="1"/>
  <c r="F89" i="1"/>
  <c r="N95" i="1"/>
  <c r="L101" i="1"/>
  <c r="P120" i="1"/>
  <c r="J129" i="1"/>
  <c r="C8" i="24"/>
  <c r="C55" i="2"/>
  <c r="C26" i="24" s="1"/>
  <c r="I147" i="1"/>
  <c r="C41" i="1"/>
  <c r="Q106" i="2"/>
  <c r="N185" i="1"/>
  <c r="M185" i="1"/>
  <c r="I321" i="29" s="1"/>
  <c r="N186" i="1"/>
  <c r="J194" i="1"/>
  <c r="F330" i="29" s="1"/>
  <c r="N213" i="1"/>
  <c r="M213" i="1"/>
  <c r="I347" i="29" s="1"/>
  <c r="C24" i="2"/>
  <c r="BP32" i="13"/>
  <c r="F42" i="13"/>
  <c r="T66" i="13"/>
  <c r="T71" i="13"/>
  <c r="E13" i="1"/>
  <c r="D22" i="1"/>
  <c r="F37" i="1"/>
  <c r="I58" i="1"/>
  <c r="F257" i="29" s="1"/>
  <c r="E81" i="1"/>
  <c r="I17" i="2"/>
  <c r="L96" i="1"/>
  <c r="L129" i="1"/>
  <c r="L138" i="1"/>
  <c r="J142" i="1"/>
  <c r="K148" i="1"/>
  <c r="D46" i="1"/>
  <c r="P151" i="1"/>
  <c r="L157" i="1"/>
  <c r="W82" i="2"/>
  <c r="P161" i="1"/>
  <c r="O161" i="1"/>
  <c r="P162" i="1"/>
  <c r="J175" i="1"/>
  <c r="P189" i="1"/>
  <c r="W78" i="2"/>
  <c r="AM13" i="13"/>
  <c r="MN20" i="13"/>
  <c r="MN21" i="13"/>
  <c r="KB35" i="13"/>
  <c r="BL44" i="13"/>
  <c r="BL49" i="13"/>
  <c r="LJ46" i="13"/>
  <c r="DT59" i="13"/>
  <c r="DT54" i="13"/>
  <c r="CN60" i="13"/>
  <c r="CN65" i="13"/>
  <c r="AB71" i="13"/>
  <c r="DX58" i="24"/>
  <c r="DX74" i="24" s="1"/>
  <c r="N153" i="1"/>
  <c r="Q74" i="2"/>
  <c r="C78" i="2"/>
  <c r="C18" i="1"/>
  <c r="C85" i="1"/>
  <c r="EE63" i="24"/>
  <c r="EE79" i="24" s="1"/>
  <c r="O125" i="1"/>
  <c r="P125" i="1"/>
  <c r="O138" i="1"/>
  <c r="L172" i="1"/>
  <c r="K172" i="1"/>
  <c r="D331" i="29"/>
  <c r="C88" i="1"/>
  <c r="I89" i="1" s="1"/>
  <c r="I196" i="1"/>
  <c r="E331" i="29" s="1"/>
  <c r="I116" i="1"/>
  <c r="C37" i="2"/>
  <c r="P200" i="1"/>
  <c r="O200" i="1"/>
  <c r="J335" i="29" s="1"/>
  <c r="D344" i="29"/>
  <c r="J210" i="1"/>
  <c r="F344" i="29" s="1"/>
  <c r="KJ44" i="13"/>
  <c r="JD56" i="13"/>
  <c r="JD51" i="13"/>
  <c r="GH61" i="13"/>
  <c r="GH66" i="13"/>
  <c r="AF64" i="13"/>
  <c r="EJ67" i="13"/>
  <c r="FX36" i="13"/>
  <c r="J108" i="1"/>
  <c r="C31" i="1"/>
  <c r="I31" i="1" s="1"/>
  <c r="I108" i="1"/>
  <c r="C29" i="2"/>
  <c r="I121" i="1"/>
  <c r="O153" i="1"/>
  <c r="F48" i="1"/>
  <c r="O48" i="1" s="1"/>
  <c r="I249" i="29" s="1"/>
  <c r="X19" i="13"/>
  <c r="X18" i="13"/>
  <c r="HV19" i="13"/>
  <c r="GV57" i="13"/>
  <c r="D65" i="1"/>
  <c r="K65" i="1" s="1"/>
  <c r="G262" i="29" s="1"/>
  <c r="P118" i="1"/>
  <c r="JV14" i="13"/>
  <c r="JD16" i="13"/>
  <c r="JD15" i="13"/>
  <c r="FX21" i="13"/>
  <c r="FX20" i="13"/>
  <c r="KX42" i="13"/>
  <c r="P109" i="1"/>
  <c r="C45" i="2"/>
  <c r="C37" i="1"/>
  <c r="K141" i="1"/>
  <c r="N150" i="1"/>
  <c r="K165" i="1"/>
  <c r="I86" i="2"/>
  <c r="I105" i="2"/>
  <c r="L184" i="1"/>
  <c r="J100" i="1"/>
  <c r="J178" i="1"/>
  <c r="C131" i="2"/>
  <c r="FW13" i="13"/>
  <c r="EN51" i="13"/>
  <c r="EN46" i="13"/>
  <c r="AF57" i="13"/>
  <c r="AF52" i="13"/>
  <c r="F57" i="1"/>
  <c r="O57" i="1" s="1"/>
  <c r="I256" i="29" s="1"/>
  <c r="C87" i="1"/>
  <c r="I117" i="2"/>
  <c r="HF34" i="13"/>
  <c r="I13" i="2"/>
  <c r="E48" i="1"/>
  <c r="C68" i="1"/>
  <c r="K171" i="1"/>
  <c r="D326" i="29"/>
  <c r="J190" i="1"/>
  <c r="F326" i="29" s="1"/>
  <c r="C111" i="2"/>
  <c r="I190" i="1"/>
  <c r="E326" i="29" s="1"/>
  <c r="D364" i="29"/>
  <c r="C152" i="2"/>
  <c r="J232" i="1"/>
  <c r="F365" i="29" s="1"/>
  <c r="C78" i="1"/>
  <c r="AT15" i="13"/>
  <c r="AT14" i="13"/>
  <c r="EJ15" i="13"/>
  <c r="JL16" i="13"/>
  <c r="JT17" i="13"/>
  <c r="DV37" i="13"/>
  <c r="DV42" i="13"/>
  <c r="LP49" i="13"/>
  <c r="LP44" i="13"/>
  <c r="H46" i="13"/>
  <c r="FX51" i="13"/>
  <c r="FX56" i="13"/>
  <c r="N65" i="13"/>
  <c r="N60" i="13"/>
  <c r="BI58" i="24"/>
  <c r="BI74" i="24" s="1"/>
  <c r="D14" i="1"/>
  <c r="D25" i="1"/>
  <c r="K30" i="1" s="1"/>
  <c r="C38" i="1"/>
  <c r="I38" i="1" s="1"/>
  <c r="W17" i="2"/>
  <c r="P96" i="1"/>
  <c r="O109" i="1"/>
  <c r="W42" i="2"/>
  <c r="F36" i="1"/>
  <c r="O36" i="1" s="1"/>
  <c r="K125" i="1"/>
  <c r="I46" i="2"/>
  <c r="L125" i="1"/>
  <c r="N129" i="1"/>
  <c r="I134" i="1"/>
  <c r="I73" i="2"/>
  <c r="L152" i="1"/>
  <c r="K152" i="1"/>
  <c r="O157" i="1"/>
  <c r="M166" i="1"/>
  <c r="P171" i="1"/>
  <c r="P175" i="1"/>
  <c r="I111" i="2"/>
  <c r="D62" i="1"/>
  <c r="J209" i="1"/>
  <c r="F343" i="29" s="1"/>
  <c r="K231" i="1"/>
  <c r="H364" i="29" s="1"/>
  <c r="I152" i="2"/>
  <c r="D78" i="1"/>
  <c r="IS14" i="13"/>
  <c r="EL15" i="13"/>
  <c r="EL16" i="13"/>
  <c r="BH17" i="13"/>
  <c r="JV17" i="13"/>
  <c r="D18" i="13"/>
  <c r="EN18" i="13"/>
  <c r="EN19" i="13"/>
  <c r="BX32" i="13"/>
  <c r="FB34" i="13"/>
  <c r="CP41" i="13"/>
  <c r="CX69" i="13"/>
  <c r="CX64" i="13"/>
  <c r="DN74" i="13"/>
  <c r="DP61" i="24"/>
  <c r="DP77" i="24" s="1"/>
  <c r="AH62" i="24"/>
  <c r="AH78" i="24" s="1"/>
  <c r="CH85" i="13"/>
  <c r="CH86" i="13"/>
  <c r="C40" i="1"/>
  <c r="I40" i="1" s="1"/>
  <c r="J116" i="1"/>
  <c r="K196" i="1"/>
  <c r="H331" i="29" s="1"/>
  <c r="D57" i="1"/>
  <c r="K57" i="1" s="1"/>
  <c r="G256" i="29" s="1"/>
  <c r="W67" i="2"/>
  <c r="P146" i="1"/>
  <c r="O146" i="1"/>
  <c r="P147" i="1"/>
  <c r="I178" i="1"/>
  <c r="M202" i="1"/>
  <c r="I337" i="29" s="1"/>
  <c r="J110" i="1"/>
  <c r="I110" i="1"/>
  <c r="L141" i="1"/>
  <c r="N184" i="1"/>
  <c r="Q105" i="2"/>
  <c r="E87" i="1"/>
  <c r="M184" i="1"/>
  <c r="I320" i="29" s="1"/>
  <c r="E20" i="1"/>
  <c r="L193" i="1"/>
  <c r="I114" i="2"/>
  <c r="O202" i="1"/>
  <c r="J337" i="29" s="1"/>
  <c r="I146" i="2"/>
  <c r="L226" i="1"/>
  <c r="K225" i="1"/>
  <c r="H358" i="29" s="1"/>
  <c r="JV15" i="13"/>
  <c r="LR34" i="13"/>
  <c r="C21" i="1"/>
  <c r="C64" i="24"/>
  <c r="C80" i="24" s="1"/>
  <c r="F11" i="24"/>
  <c r="N137" i="1"/>
  <c r="M137" i="1"/>
  <c r="N138" i="1"/>
  <c r="Q58" i="2"/>
  <c r="F29" i="24" s="1"/>
  <c r="I16" i="2"/>
  <c r="D26" i="1"/>
  <c r="P114" i="1"/>
  <c r="W45" i="2"/>
  <c r="O124" i="1"/>
  <c r="G11" i="24"/>
  <c r="P137" i="1"/>
  <c r="O137" i="1"/>
  <c r="O150" i="1"/>
  <c r="O174" i="1"/>
  <c r="P193" i="1"/>
  <c r="W114" i="2"/>
  <c r="D338" i="29"/>
  <c r="C124" i="2"/>
  <c r="J204" i="1"/>
  <c r="F339" i="29" s="1"/>
  <c r="J203" i="1"/>
  <c r="F338" i="29" s="1"/>
  <c r="W151" i="2"/>
  <c r="P231" i="1"/>
  <c r="BJ35" i="13"/>
  <c r="BJ30" i="13"/>
  <c r="F21" i="1"/>
  <c r="F67" i="1"/>
  <c r="I124" i="1"/>
  <c r="I137" i="1"/>
  <c r="J165" i="1"/>
  <c r="I124" i="2"/>
  <c r="L203" i="1"/>
  <c r="KY14" i="13"/>
  <c r="KZ14" i="13" s="1"/>
  <c r="F13" i="1"/>
  <c r="F81" i="1"/>
  <c r="O82" i="1" s="1"/>
  <c r="Q17" i="2"/>
  <c r="N96" i="1"/>
  <c r="G8" i="24"/>
  <c r="F41" i="1"/>
  <c r="P134" i="1"/>
  <c r="O134" i="1"/>
  <c r="O147" i="1"/>
  <c r="W55" i="2"/>
  <c r="G26" i="24" s="1"/>
  <c r="K179" i="1"/>
  <c r="L166" i="1"/>
  <c r="I87" i="2"/>
  <c r="K166" i="1"/>
  <c r="GH16" i="13"/>
  <c r="GH17" i="13"/>
  <c r="MP20" i="13"/>
  <c r="MP21" i="13"/>
  <c r="T34" i="13"/>
  <c r="T29" i="13"/>
  <c r="FD37" i="13"/>
  <c r="AV45" i="13"/>
  <c r="KB52" i="13"/>
  <c r="KB47" i="13"/>
  <c r="E14" i="1"/>
  <c r="E38" i="1"/>
  <c r="C60" i="1"/>
  <c r="J96" i="1"/>
  <c r="O129" i="1"/>
  <c r="J134" i="1"/>
  <c r="C13" i="24"/>
  <c r="I139" i="1"/>
  <c r="C60" i="2"/>
  <c r="C31" i="24" s="1"/>
  <c r="P157" i="1"/>
  <c r="P166" i="1"/>
  <c r="O166" i="1"/>
  <c r="W87" i="2"/>
  <c r="F53" i="1"/>
  <c r="C93" i="2"/>
  <c r="I185" i="1"/>
  <c r="E321" i="29" s="1"/>
  <c r="I172" i="1"/>
  <c r="K180" i="1"/>
  <c r="F61" i="1"/>
  <c r="W107" i="2"/>
  <c r="F87" i="1"/>
  <c r="P194" i="1"/>
  <c r="D73" i="1"/>
  <c r="I139" i="2"/>
  <c r="M222" i="1"/>
  <c r="I355" i="29" s="1"/>
  <c r="E78" i="1"/>
  <c r="Q152" i="2"/>
  <c r="W74" i="2"/>
  <c r="C79" i="2"/>
  <c r="JZ17" i="13"/>
  <c r="KB20" i="13"/>
  <c r="GZ21" i="13"/>
  <c r="GN29" i="13"/>
  <c r="CN30" i="13"/>
  <c r="GF30" i="13"/>
  <c r="JZ41" i="13"/>
  <c r="AD42" i="13"/>
  <c r="AD47" i="13"/>
  <c r="BR44" i="13"/>
  <c r="EV49" i="13"/>
  <c r="LN49" i="13"/>
  <c r="LN54" i="13"/>
  <c r="JT52" i="13"/>
  <c r="FD66" i="13"/>
  <c r="GJ71" i="13"/>
  <c r="CM63" i="24"/>
  <c r="CM79" i="24" s="1"/>
  <c r="ID86" i="13"/>
  <c r="C10" i="24"/>
  <c r="C57" i="2"/>
  <c r="C28" i="24" s="1"/>
  <c r="Q118" i="2"/>
  <c r="N197" i="1"/>
  <c r="O205" i="1"/>
  <c r="J340" i="29" s="1"/>
  <c r="W126" i="2"/>
  <c r="L210" i="1"/>
  <c r="K223" i="1"/>
  <c r="H356" i="29" s="1"/>
  <c r="K210" i="1"/>
  <c r="H344" i="29" s="1"/>
  <c r="F75" i="1"/>
  <c r="P223" i="1"/>
  <c r="F23" i="1"/>
  <c r="O222" i="1"/>
  <c r="J355" i="29" s="1"/>
  <c r="ER18" i="13"/>
  <c r="P35" i="13"/>
  <c r="GG37" i="13"/>
  <c r="GH37" i="13" s="1"/>
  <c r="KD44" i="13"/>
  <c r="KD39" i="13"/>
  <c r="BD42" i="13"/>
  <c r="IF45" i="13"/>
  <c r="IT51" i="13"/>
  <c r="LP51" i="13"/>
  <c r="LP56" i="13"/>
  <c r="P55" i="13"/>
  <c r="GJ56" i="13"/>
  <c r="DD59" i="13"/>
  <c r="FX59" i="13"/>
  <c r="AT66" i="13"/>
  <c r="AT61" i="13"/>
  <c r="BX60" i="24"/>
  <c r="BX76" i="24" s="1"/>
  <c r="GP83" i="13"/>
  <c r="X64" i="24"/>
  <c r="X80" i="24" s="1"/>
  <c r="BH88" i="13"/>
  <c r="AG68" i="24"/>
  <c r="AG84" i="24" s="1"/>
  <c r="CE79" i="13"/>
  <c r="BM68" i="24"/>
  <c r="BM84" i="24" s="1"/>
  <c r="FK79" i="13"/>
  <c r="FK24" i="13"/>
  <c r="FL29" i="13" s="1"/>
  <c r="CS68" i="24"/>
  <c r="CS84" i="24" s="1"/>
  <c r="IS13" i="13"/>
  <c r="IS24" i="13"/>
  <c r="DY68" i="24"/>
  <c r="DY84" i="24" s="1"/>
  <c r="LY79" i="13"/>
  <c r="CN69" i="24"/>
  <c r="CN85" i="24" s="1"/>
  <c r="IE13" i="13"/>
  <c r="DT69" i="24"/>
  <c r="DT85" i="24" s="1"/>
  <c r="LN105" i="13"/>
  <c r="LM13" i="13"/>
  <c r="BC79" i="13"/>
  <c r="BD80" i="13" s="1"/>
  <c r="BC24" i="13"/>
  <c r="BD29" i="13" s="1"/>
  <c r="EK13" i="13"/>
  <c r="EL14" i="13" s="1"/>
  <c r="EK79" i="13"/>
  <c r="EK24" i="13"/>
  <c r="EL29" i="13" s="1"/>
  <c r="HE79" i="13"/>
  <c r="HE13" i="13"/>
  <c r="HE25" i="13"/>
  <c r="HF30" i="13" s="1"/>
  <c r="KL107" i="13"/>
  <c r="KK79" i="13"/>
  <c r="KK25" i="13"/>
  <c r="KL30" i="13" s="1"/>
  <c r="DK25" i="13"/>
  <c r="DL30" i="13" s="1"/>
  <c r="DK13" i="13"/>
  <c r="GQ79" i="13"/>
  <c r="GQ25" i="13"/>
  <c r="GR30" i="13" s="1"/>
  <c r="JZ108" i="13"/>
  <c r="JY79" i="13"/>
  <c r="O79" i="13"/>
  <c r="O13" i="13"/>
  <c r="P14" i="13" s="1"/>
  <c r="O25" i="13"/>
  <c r="CW79" i="13"/>
  <c r="CW13" i="13"/>
  <c r="CX14" i="13" s="1"/>
  <c r="CW25" i="13"/>
  <c r="CX30" i="13" s="1"/>
  <c r="ED113" i="13"/>
  <c r="EC27" i="13"/>
  <c r="ED32" i="13" s="1"/>
  <c r="HL113" i="13"/>
  <c r="HK27" i="13"/>
  <c r="HL32" i="13" s="1"/>
  <c r="V115" i="13"/>
  <c r="U27" i="13"/>
  <c r="V32" i="13" s="1"/>
  <c r="BS80" i="13"/>
  <c r="BT105" i="13"/>
  <c r="BS29" i="13"/>
  <c r="BT29" i="13" s="1"/>
  <c r="BS14" i="13"/>
  <c r="IN14" i="13"/>
  <c r="CX125" i="13"/>
  <c r="CX112" i="13"/>
  <c r="MC15" i="13"/>
  <c r="MD15" i="13" s="1"/>
  <c r="MC81" i="13"/>
  <c r="MD82" i="13" s="1"/>
  <c r="MD124" i="13"/>
  <c r="LP210" i="13"/>
  <c r="LO88" i="13"/>
  <c r="LO69" i="13"/>
  <c r="P111" i="1"/>
  <c r="C84" i="1"/>
  <c r="E46" i="1"/>
  <c r="C57" i="1"/>
  <c r="J120" i="1"/>
  <c r="I120" i="1"/>
  <c r="N125" i="1"/>
  <c r="Q45" i="2"/>
  <c r="E6" i="24"/>
  <c r="K132" i="1"/>
  <c r="L132" i="1"/>
  <c r="L144" i="1"/>
  <c r="F46" i="1"/>
  <c r="W69" i="2"/>
  <c r="E70" i="1"/>
  <c r="M70" i="1" s="1"/>
  <c r="H266" i="29" s="1"/>
  <c r="N210" i="1"/>
  <c r="M210" i="1"/>
  <c r="I344" i="29" s="1"/>
  <c r="D352" i="29"/>
  <c r="C139" i="2"/>
  <c r="AV14" i="13"/>
  <c r="AV15" i="13"/>
  <c r="IN15" i="13"/>
  <c r="CJ18" i="13"/>
  <c r="F19" i="13"/>
  <c r="F20" i="13"/>
  <c r="FH35" i="13"/>
  <c r="HP39" i="13"/>
  <c r="IJ45" i="13"/>
  <c r="KZ45" i="13"/>
  <c r="DN46" i="13"/>
  <c r="FZ46" i="13"/>
  <c r="FZ51" i="13"/>
  <c r="FJ54" i="13"/>
  <c r="FJ59" i="13"/>
  <c r="GN61" i="13"/>
  <c r="GN56" i="13"/>
  <c r="IV59" i="13"/>
  <c r="IV64" i="13"/>
  <c r="AR60" i="13"/>
  <c r="T75" i="13"/>
  <c r="T70" i="13"/>
  <c r="BY60" i="24"/>
  <c r="BY76" i="24" s="1"/>
  <c r="GR83" i="13"/>
  <c r="L84" i="13"/>
  <c r="BH87" i="13"/>
  <c r="BW80" i="13"/>
  <c r="BX105" i="13"/>
  <c r="BW14" i="13"/>
  <c r="BX14" i="13" s="1"/>
  <c r="CQ32" i="13"/>
  <c r="CR32" i="13" s="1"/>
  <c r="CR126" i="13"/>
  <c r="CR113" i="13"/>
  <c r="DD223" i="13"/>
  <c r="DD210" i="13"/>
  <c r="DC69" i="13"/>
  <c r="DC88" i="13"/>
  <c r="AZ20" i="13"/>
  <c r="CH21" i="13"/>
  <c r="AJ35" i="13"/>
  <c r="AJ40" i="13"/>
  <c r="EB37" i="13"/>
  <c r="EB42" i="13"/>
  <c r="ED52" i="13"/>
  <c r="ED47" i="13"/>
  <c r="DD54" i="13"/>
  <c r="IV62" i="13"/>
  <c r="IV57" i="13"/>
  <c r="GX66" i="13"/>
  <c r="GX61" i="13"/>
  <c r="DT61" i="24"/>
  <c r="DT77" i="24" s="1"/>
  <c r="BB58" i="24"/>
  <c r="BB74" i="24" s="1"/>
  <c r="EJ81" i="13"/>
  <c r="EJ82" i="13"/>
  <c r="AV150" i="13"/>
  <c r="AU46" i="13"/>
  <c r="AV46" i="13" s="1"/>
  <c r="AU83" i="13"/>
  <c r="FH211" i="13"/>
  <c r="FG87" i="13"/>
  <c r="FG65" i="13"/>
  <c r="FH198" i="13"/>
  <c r="E21" i="1"/>
  <c r="K105" i="1"/>
  <c r="C70" i="2"/>
  <c r="I149" i="1"/>
  <c r="K161" i="1"/>
  <c r="L161" i="1"/>
  <c r="P180" i="1"/>
  <c r="N206" i="1"/>
  <c r="M206" i="1"/>
  <c r="I341" i="29" s="1"/>
  <c r="L211" i="1"/>
  <c r="BO16" i="13"/>
  <c r="GP16" i="13"/>
  <c r="MH21" i="13"/>
  <c r="BB36" i="13"/>
  <c r="IJ47" i="13"/>
  <c r="L44" i="13"/>
  <c r="HF52" i="13"/>
  <c r="MN50" i="13"/>
  <c r="GV52" i="13"/>
  <c r="LX57" i="13"/>
  <c r="BT61" i="13"/>
  <c r="BT66" i="13"/>
  <c r="AS59" i="24"/>
  <c r="AS75" i="24" s="1"/>
  <c r="DL82" i="13"/>
  <c r="CU60" i="24"/>
  <c r="CU76" i="24" s="1"/>
  <c r="CJ30" i="13"/>
  <c r="HH123" i="13"/>
  <c r="HH110" i="13"/>
  <c r="HG80" i="13"/>
  <c r="HH81" i="13" s="1"/>
  <c r="HG31" i="13"/>
  <c r="HH31" i="13" s="1"/>
  <c r="DU85" i="13"/>
  <c r="DU19" i="13"/>
  <c r="JK60" i="13"/>
  <c r="JK86" i="13"/>
  <c r="JL185" i="13"/>
  <c r="JK20" i="13"/>
  <c r="JL20" i="13" s="1"/>
  <c r="CW65" i="13"/>
  <c r="CX211" i="13"/>
  <c r="CW87" i="13"/>
  <c r="CW21" i="13"/>
  <c r="CX21" i="13" s="1"/>
  <c r="CX198" i="13"/>
  <c r="DX16" i="13"/>
  <c r="DX17" i="13"/>
  <c r="EF17" i="13"/>
  <c r="AT18" i="13"/>
  <c r="GX29" i="13"/>
  <c r="GX34" i="13"/>
  <c r="D30" i="13"/>
  <c r="D35" i="13"/>
  <c r="BT30" i="13"/>
  <c r="FH30" i="13"/>
  <c r="KR32" i="13"/>
  <c r="FZ35" i="13"/>
  <c r="BD36" i="13"/>
  <c r="EJ42" i="13"/>
  <c r="FL39" i="13"/>
  <c r="FL44" i="13"/>
  <c r="FP44" i="13"/>
  <c r="BL46" i="13"/>
  <c r="HH52" i="13"/>
  <c r="GX52" i="13"/>
  <c r="AN69" i="13"/>
  <c r="KX74" i="13"/>
  <c r="JF81" i="13"/>
  <c r="JF80" i="13"/>
  <c r="AX59" i="24"/>
  <c r="AX75" i="24" s="1"/>
  <c r="DX82" i="13"/>
  <c r="BY61" i="24"/>
  <c r="BY77" i="24" s="1"/>
  <c r="GR84" i="13"/>
  <c r="ER123" i="13"/>
  <c r="EQ31" i="13"/>
  <c r="ER31" i="13" s="1"/>
  <c r="ER110" i="13"/>
  <c r="ED119" i="13"/>
  <c r="EC81" i="13"/>
  <c r="EC34" i="13"/>
  <c r="BQ15" i="13"/>
  <c r="BR122" i="13"/>
  <c r="LX197" i="13"/>
  <c r="LX184" i="13"/>
  <c r="LW86" i="13"/>
  <c r="LW59" i="13"/>
  <c r="LX59" i="13" s="1"/>
  <c r="LW20" i="13"/>
  <c r="LX20" i="13" s="1"/>
  <c r="CK63" i="24"/>
  <c r="CK79" i="24" s="1"/>
  <c r="HX86" i="13"/>
  <c r="EU31" i="13"/>
  <c r="EV123" i="13"/>
  <c r="EV110" i="13"/>
  <c r="CE14" i="13"/>
  <c r="CF14" i="13" s="1"/>
  <c r="CE80" i="13"/>
  <c r="CE31" i="13"/>
  <c r="CF111" i="13"/>
  <c r="MN117" i="13"/>
  <c r="MM15" i="13"/>
  <c r="MM81" i="13"/>
  <c r="MN82" i="13" s="1"/>
  <c r="FH71" i="13"/>
  <c r="FH66" i="13"/>
  <c r="EB74" i="13"/>
  <c r="LH74" i="13"/>
  <c r="KP81" i="13"/>
  <c r="BH58" i="24"/>
  <c r="BH74" i="24" s="1"/>
  <c r="AQ60" i="24"/>
  <c r="AQ76" i="24" s="1"/>
  <c r="DF83" i="13"/>
  <c r="AO62" i="24"/>
  <c r="AO78" i="24" s="1"/>
  <c r="FB122" i="13"/>
  <c r="FB109" i="13"/>
  <c r="FA30" i="13"/>
  <c r="FB30" i="13" s="1"/>
  <c r="MP130" i="13"/>
  <c r="MP117" i="13"/>
  <c r="MO81" i="13"/>
  <c r="MO34" i="13"/>
  <c r="MP34" i="13" s="1"/>
  <c r="CE83" i="13"/>
  <c r="CF84" i="13" s="1"/>
  <c r="CE17" i="13"/>
  <c r="CF147" i="13"/>
  <c r="C43" i="2"/>
  <c r="C36" i="1"/>
  <c r="E8" i="24"/>
  <c r="I55" i="2"/>
  <c r="E26" i="24" s="1"/>
  <c r="D41" i="1"/>
  <c r="Q67" i="2"/>
  <c r="N146" i="1"/>
  <c r="K178" i="1"/>
  <c r="P203" i="1"/>
  <c r="O203" i="1"/>
  <c r="J338" i="29" s="1"/>
  <c r="W124" i="2"/>
  <c r="N14" i="13"/>
  <c r="MD14" i="13"/>
  <c r="GV15" i="13"/>
  <c r="MH17" i="13"/>
  <c r="AN19" i="13"/>
  <c r="HT19" i="13"/>
  <c r="KJ19" i="13"/>
  <c r="L20" i="13"/>
  <c r="MN40" i="13"/>
  <c r="MN35" i="13"/>
  <c r="H37" i="13"/>
  <c r="LP39" i="13"/>
  <c r="CB49" i="13"/>
  <c r="F59" i="13"/>
  <c r="D66" i="13"/>
  <c r="D61" i="13"/>
  <c r="EJ64" i="13"/>
  <c r="BZ70" i="13"/>
  <c r="BZ65" i="13"/>
  <c r="EF74" i="13"/>
  <c r="EF69" i="13"/>
  <c r="BX74" i="13"/>
  <c r="LB75" i="13"/>
  <c r="BD63" i="24"/>
  <c r="BD79" i="24" s="1"/>
  <c r="EN87" i="13"/>
  <c r="EN86" i="13"/>
  <c r="EL118" i="13"/>
  <c r="EK81" i="13"/>
  <c r="EL82" i="13" s="1"/>
  <c r="HV21" i="13"/>
  <c r="AR40" i="13"/>
  <c r="AR45" i="13"/>
  <c r="X47" i="13"/>
  <c r="IB54" i="13"/>
  <c r="IB49" i="13"/>
  <c r="BZ52" i="13"/>
  <c r="P57" i="13"/>
  <c r="P65" i="13"/>
  <c r="P60" i="13"/>
  <c r="DS59" i="24"/>
  <c r="DS75" i="24" s="1"/>
  <c r="FX121" i="13"/>
  <c r="FW14" i="13"/>
  <c r="FW80" i="13"/>
  <c r="FX108" i="13"/>
  <c r="ME41" i="13"/>
  <c r="MF138" i="13"/>
  <c r="MF151" i="13"/>
  <c r="DT144" i="13"/>
  <c r="DS17" i="13"/>
  <c r="DT17" i="13" s="1"/>
  <c r="X39" i="13"/>
  <c r="JD40" i="13"/>
  <c r="LZ69" i="13"/>
  <c r="LZ74" i="13"/>
  <c r="BY59" i="24"/>
  <c r="BY75" i="24" s="1"/>
  <c r="CN61" i="24"/>
  <c r="CN77" i="24" s="1"/>
  <c r="IF85" i="13"/>
  <c r="AK30" i="13"/>
  <c r="AL30" i="13" s="1"/>
  <c r="AL108" i="13"/>
  <c r="AK14" i="13"/>
  <c r="AL14" i="13" s="1"/>
  <c r="AK80" i="13"/>
  <c r="AL121" i="13"/>
  <c r="FZ121" i="13"/>
  <c r="FZ108" i="13"/>
  <c r="MH138" i="13"/>
  <c r="MG41" i="13"/>
  <c r="MH46" i="13" s="1"/>
  <c r="BO58" i="24"/>
  <c r="BO74" i="24" s="1"/>
  <c r="FR81" i="13"/>
  <c r="BZ59" i="24"/>
  <c r="BZ75" i="24" s="1"/>
  <c r="GV82" i="13"/>
  <c r="DU59" i="24"/>
  <c r="DU75" i="24" s="1"/>
  <c r="AG61" i="24"/>
  <c r="AG77" i="24" s="1"/>
  <c r="CJ80" i="13"/>
  <c r="BZ58" i="24"/>
  <c r="BZ74" i="24" s="1"/>
  <c r="ET86" i="13"/>
  <c r="HD114" i="13"/>
  <c r="JN114" i="13"/>
  <c r="JM14" i="13"/>
  <c r="KI34" i="13"/>
  <c r="KJ131" i="13"/>
  <c r="KI81" i="13"/>
  <c r="KJ118" i="13"/>
  <c r="GX82" i="13"/>
  <c r="BB119" i="13"/>
  <c r="BB106" i="13"/>
  <c r="BA80" i="13"/>
  <c r="BB80" i="13" s="1"/>
  <c r="BA29" i="13"/>
  <c r="BB29" i="13" s="1"/>
  <c r="BA14" i="13"/>
  <c r="BB14" i="13" s="1"/>
  <c r="LN107" i="13"/>
  <c r="LM14" i="13"/>
  <c r="LM80" i="13"/>
  <c r="LM30" i="13"/>
  <c r="LN30" i="13" s="1"/>
  <c r="DJ58" i="24"/>
  <c r="DJ74" i="24" s="1"/>
  <c r="AC39" i="13"/>
  <c r="AD39" i="13" s="1"/>
  <c r="AD131" i="13"/>
  <c r="AC82" i="13"/>
  <c r="L134" i="1"/>
  <c r="F70" i="1"/>
  <c r="W130" i="2"/>
  <c r="F22" i="1"/>
  <c r="O22" i="1" s="1"/>
  <c r="GQ13" i="13"/>
  <c r="GR14" i="13" s="1"/>
  <c r="JL14" i="13"/>
  <c r="CB15" i="13"/>
  <c r="KR16" i="13"/>
  <c r="HN17" i="13"/>
  <c r="FR19" i="13"/>
  <c r="FR20" i="13"/>
  <c r="GZ20" i="13"/>
  <c r="CE24" i="13"/>
  <c r="CF29" i="13" s="1"/>
  <c r="KZ29" i="13"/>
  <c r="FL32" i="13"/>
  <c r="LR32" i="13"/>
  <c r="KD35" i="13"/>
  <c r="T37" i="13"/>
  <c r="CN37" i="13"/>
  <c r="HF41" i="13"/>
  <c r="DS44" i="13"/>
  <c r="DT44" i="13" s="1"/>
  <c r="ET45" i="13"/>
  <c r="HN50" i="13"/>
  <c r="LR49" i="13"/>
  <c r="KZ50" i="13"/>
  <c r="KL52" i="13"/>
  <c r="KL57" i="13"/>
  <c r="X57" i="13"/>
  <c r="IT61" i="13"/>
  <c r="FT70" i="13"/>
  <c r="FT65" i="13"/>
  <c r="LZ82" i="13"/>
  <c r="DR60" i="24"/>
  <c r="DR76" i="24" s="1"/>
  <c r="LH83" i="13"/>
  <c r="AR61" i="24"/>
  <c r="AR77" i="24" s="1"/>
  <c r="DH84" i="13"/>
  <c r="DU14" i="13"/>
  <c r="DV14" i="13" s="1"/>
  <c r="DV118" i="13"/>
  <c r="DU29" i="13"/>
  <c r="DV29" i="13" s="1"/>
  <c r="FO82" i="13"/>
  <c r="FP83" i="13" s="1"/>
  <c r="FP143" i="13"/>
  <c r="FP130" i="13"/>
  <c r="N140" i="13"/>
  <c r="M42" i="13"/>
  <c r="DZ60" i="24"/>
  <c r="DZ76" i="24" s="1"/>
  <c r="MD83" i="13"/>
  <c r="BI44" i="13"/>
  <c r="BJ144" i="13"/>
  <c r="BI83" i="13"/>
  <c r="BI17" i="13"/>
  <c r="BJ17" i="13" s="1"/>
  <c r="O110" i="1"/>
  <c r="P110" i="1"/>
  <c r="L114" i="1"/>
  <c r="C40" i="2"/>
  <c r="C15" i="1"/>
  <c r="E5" i="24"/>
  <c r="K131" i="1"/>
  <c r="I52" i="2"/>
  <c r="E23" i="24" s="1"/>
  <c r="E16" i="24"/>
  <c r="I63" i="2"/>
  <c r="E34" i="24" s="1"/>
  <c r="W75" i="2"/>
  <c r="P154" i="1"/>
  <c r="M187" i="1"/>
  <c r="I323" i="29" s="1"/>
  <c r="Q108" i="2"/>
  <c r="E61" i="1"/>
  <c r="I191" i="1"/>
  <c r="E327" i="29" s="1"/>
  <c r="E88" i="1"/>
  <c r="Q117" i="2"/>
  <c r="N232" i="1"/>
  <c r="JJ14" i="13"/>
  <c r="JB18" i="13"/>
  <c r="LV18" i="13"/>
  <c r="JR20" i="13"/>
  <c r="EB31" i="13"/>
  <c r="EB36" i="13"/>
  <c r="MF34" i="13"/>
  <c r="KJ36" i="13"/>
  <c r="GH40" i="13"/>
  <c r="GH45" i="13"/>
  <c r="ED46" i="13"/>
  <c r="JR44" i="13"/>
  <c r="JR49" i="13"/>
  <c r="IN49" i="13"/>
  <c r="IN54" i="13"/>
  <c r="KT51" i="13"/>
  <c r="FB57" i="13"/>
  <c r="FB52" i="13"/>
  <c r="BH55" i="13"/>
  <c r="BH60" i="13"/>
  <c r="DL67" i="13"/>
  <c r="DL62" i="13"/>
  <c r="FR65" i="13"/>
  <c r="P101" i="1"/>
  <c r="N114" i="1"/>
  <c r="D15" i="1"/>
  <c r="K15" i="1" s="1"/>
  <c r="C58" i="24"/>
  <c r="C74" i="24" s="1"/>
  <c r="F5" i="24"/>
  <c r="Q52" i="2"/>
  <c r="F23" i="24" s="1"/>
  <c r="E83" i="1"/>
  <c r="M83" i="1" s="1"/>
  <c r="J147" i="1"/>
  <c r="C52" i="1"/>
  <c r="J179" i="1"/>
  <c r="P187" i="1"/>
  <c r="O196" i="1"/>
  <c r="J331" i="29" s="1"/>
  <c r="P197" i="1"/>
  <c r="F88" i="1"/>
  <c r="W117" i="2"/>
  <c r="F65" i="1"/>
  <c r="O65" i="1" s="1"/>
  <c r="I262" i="29" s="1"/>
  <c r="K200" i="1"/>
  <c r="H335" i="29" s="1"/>
  <c r="I121" i="2"/>
  <c r="L200" i="1"/>
  <c r="E15" i="1"/>
  <c r="M15" i="1" s="1"/>
  <c r="G5" i="24"/>
  <c r="F40" i="1"/>
  <c r="G16" i="24"/>
  <c r="W63" i="2"/>
  <c r="G34" i="24" s="1"/>
  <c r="O142" i="1"/>
  <c r="M159" i="1"/>
  <c r="L179" i="1"/>
  <c r="Q121" i="2"/>
  <c r="N200" i="1"/>
  <c r="D358" i="29"/>
  <c r="C146" i="2"/>
  <c r="W52" i="2"/>
  <c r="G23" i="24" s="1"/>
  <c r="CE15" i="13"/>
  <c r="AC16" i="13"/>
  <c r="AD16" i="13" s="1"/>
  <c r="ID16" i="13"/>
  <c r="ID17" i="13"/>
  <c r="HP17" i="13"/>
  <c r="BX18" i="13"/>
  <c r="MD30" i="13"/>
  <c r="P32" i="13"/>
  <c r="CP32" i="13"/>
  <c r="CP37" i="13"/>
  <c r="FP32" i="13"/>
  <c r="LH37" i="13"/>
  <c r="MD39" i="13"/>
  <c r="JT44" i="13"/>
  <c r="AJ47" i="13"/>
  <c r="FH49" i="13"/>
  <c r="IT49" i="13"/>
  <c r="KX56" i="13"/>
  <c r="ET57" i="13"/>
  <c r="DN62" i="13"/>
  <c r="GR67" i="13"/>
  <c r="GR62" i="13"/>
  <c r="M58" i="24"/>
  <c r="M74" i="24" s="1"/>
  <c r="DZ59" i="24"/>
  <c r="DZ75" i="24" s="1"/>
  <c r="BH63" i="24"/>
  <c r="BH79" i="24" s="1"/>
  <c r="BL88" i="13"/>
  <c r="BH65" i="24"/>
  <c r="BH81" i="24" s="1"/>
  <c r="DR65" i="24"/>
  <c r="DR81" i="24" s="1"/>
  <c r="DV105" i="13"/>
  <c r="BD106" i="13"/>
  <c r="ER114" i="13"/>
  <c r="ER127" i="13"/>
  <c r="EQ32" i="13"/>
  <c r="ER32" i="13" s="1"/>
  <c r="IA81" i="13"/>
  <c r="IB117" i="13"/>
  <c r="IA15" i="13"/>
  <c r="IB15" i="13" s="1"/>
  <c r="IA34" i="13"/>
  <c r="EC37" i="13"/>
  <c r="ED37" i="13" s="1"/>
  <c r="ED127" i="13"/>
  <c r="FR130" i="13"/>
  <c r="FQ82" i="13"/>
  <c r="FR83" i="13" s="1"/>
  <c r="FR143" i="13"/>
  <c r="KX144" i="13"/>
  <c r="KW82" i="13"/>
  <c r="KX83" i="13" s="1"/>
  <c r="KW39" i="13"/>
  <c r="KX39" i="13" s="1"/>
  <c r="KX131" i="13"/>
  <c r="KW16" i="13"/>
  <c r="KX16" i="13" s="1"/>
  <c r="MO41" i="13"/>
  <c r="MP137" i="13"/>
  <c r="CV32" i="13"/>
  <c r="JT39" i="13"/>
  <c r="JT34" i="13"/>
  <c r="HV36" i="13"/>
  <c r="HV41" i="13"/>
  <c r="FP47" i="13"/>
  <c r="IV47" i="13"/>
  <c r="IV52" i="13"/>
  <c r="LJ52" i="13"/>
  <c r="AF54" i="13"/>
  <c r="AF49" i="13"/>
  <c r="BP55" i="13"/>
  <c r="BP60" i="13"/>
  <c r="ED60" i="13"/>
  <c r="ED55" i="13"/>
  <c r="GN55" i="13"/>
  <c r="GN60" i="13"/>
  <c r="EV57" i="13"/>
  <c r="N58" i="24"/>
  <c r="N74" i="24" s="1"/>
  <c r="CG58" i="24"/>
  <c r="CG74" i="24" s="1"/>
  <c r="HN81" i="13"/>
  <c r="CC59" i="24"/>
  <c r="CC75" i="24" s="1"/>
  <c r="HD82" i="13"/>
  <c r="ED59" i="24"/>
  <c r="ED75" i="24" s="1"/>
  <c r="MN83" i="13"/>
  <c r="V63" i="24"/>
  <c r="V79" i="24" s="1"/>
  <c r="BB87" i="13"/>
  <c r="BI65" i="24"/>
  <c r="BI81" i="24" s="1"/>
  <c r="FB88" i="13"/>
  <c r="KH115" i="13"/>
  <c r="KG32" i="13"/>
  <c r="DP139" i="13"/>
  <c r="DO37" i="13"/>
  <c r="DP37" i="13" s="1"/>
  <c r="DO15" i="13"/>
  <c r="DP15" i="13" s="1"/>
  <c r="HN35" i="13"/>
  <c r="LN42" i="13"/>
  <c r="LN37" i="13"/>
  <c r="HF39" i="13"/>
  <c r="DX49" i="13"/>
  <c r="DX44" i="13"/>
  <c r="HT45" i="13"/>
  <c r="HT50" i="13"/>
  <c r="IX47" i="13"/>
  <c r="IX52" i="13"/>
  <c r="JB49" i="13"/>
  <c r="JB54" i="13"/>
  <c r="FJ52" i="13"/>
  <c r="FJ57" i="13"/>
  <c r="EF60" i="13"/>
  <c r="EF55" i="13"/>
  <c r="DN56" i="13"/>
  <c r="HX69" i="13"/>
  <c r="HX64" i="13"/>
  <c r="IX65" i="13"/>
  <c r="MF117" i="13"/>
  <c r="ME80" i="13"/>
  <c r="MF80" i="13" s="1"/>
  <c r="ME14" i="13"/>
  <c r="GN14" i="13"/>
  <c r="BL140" i="13"/>
  <c r="BK37" i="13"/>
  <c r="BL37" i="13" s="1"/>
  <c r="BK15" i="13"/>
  <c r="BL15" i="13" s="1"/>
  <c r="W63" i="24"/>
  <c r="W79" i="24" s="1"/>
  <c r="EL127" i="13"/>
  <c r="EK37" i="13"/>
  <c r="EL37" i="13" s="1"/>
  <c r="C66" i="24"/>
  <c r="C82" i="24" s="1"/>
  <c r="F13" i="24"/>
  <c r="Q60" i="2"/>
  <c r="F31" i="24" s="1"/>
  <c r="O154" i="1"/>
  <c r="N167" i="1"/>
  <c r="O187" i="1"/>
  <c r="J323" i="29" s="1"/>
  <c r="P15" i="13"/>
  <c r="LF16" i="13"/>
  <c r="AF20" i="13"/>
  <c r="AF21" i="13"/>
  <c r="DX21" i="13"/>
  <c r="EN34" i="13"/>
  <c r="LB46" i="13"/>
  <c r="LB51" i="13"/>
  <c r="JF49" i="13"/>
  <c r="JF54" i="13"/>
  <c r="LH50" i="13"/>
  <c r="LH55" i="13"/>
  <c r="EV54" i="13"/>
  <c r="HT54" i="13"/>
  <c r="KH54" i="13"/>
  <c r="KH59" i="13"/>
  <c r="BX60" i="13"/>
  <c r="BX55" i="13"/>
  <c r="IT56" i="13"/>
  <c r="HX57" i="13"/>
  <c r="FL60" i="13"/>
  <c r="JD65" i="13"/>
  <c r="IB67" i="13"/>
  <c r="CX71" i="13"/>
  <c r="BS60" i="24"/>
  <c r="BS76" i="24" s="1"/>
  <c r="MH117" i="13"/>
  <c r="MG80" i="13"/>
  <c r="MG29" i="13"/>
  <c r="MH29" i="13" s="1"/>
  <c r="MG14" i="13"/>
  <c r="MH14" i="13" s="1"/>
  <c r="MH104" i="13"/>
  <c r="ED105" i="13"/>
  <c r="EC14" i="13"/>
  <c r="EC29" i="13"/>
  <c r="ED29" i="13" s="1"/>
  <c r="BD67" i="13"/>
  <c r="BD62" i="13"/>
  <c r="CV71" i="13"/>
  <c r="CI59" i="24"/>
  <c r="CI75" i="24" s="1"/>
  <c r="HT82" i="13"/>
  <c r="D68" i="1"/>
  <c r="J107" i="1"/>
  <c r="K119" i="1"/>
  <c r="L123" i="1"/>
  <c r="M131" i="1"/>
  <c r="E41" i="1"/>
  <c r="L142" i="1"/>
  <c r="C51" i="1"/>
  <c r="J163" i="1"/>
  <c r="N196" i="1"/>
  <c r="M200" i="1"/>
  <c r="I335" i="29" s="1"/>
  <c r="P204" i="1"/>
  <c r="IL16" i="13"/>
  <c r="F68" i="1"/>
  <c r="F80" i="1"/>
  <c r="K107" i="1"/>
  <c r="C32" i="1"/>
  <c r="I32" i="1" s="1"/>
  <c r="J111" i="1"/>
  <c r="I111" i="1"/>
  <c r="L119" i="1"/>
  <c r="N123" i="1"/>
  <c r="N131" i="1"/>
  <c r="G13" i="24"/>
  <c r="W60" i="2"/>
  <c r="G31" i="24" s="1"/>
  <c r="J155" i="1"/>
  <c r="D51" i="1"/>
  <c r="M175" i="1"/>
  <c r="D324" i="29"/>
  <c r="C109" i="2"/>
  <c r="I201" i="1"/>
  <c r="E336" i="29" s="1"/>
  <c r="J188" i="1"/>
  <c r="F324" i="29" s="1"/>
  <c r="I188" i="1"/>
  <c r="E324" i="29" s="1"/>
  <c r="P192" i="1"/>
  <c r="W113" i="2"/>
  <c r="P196" i="1"/>
  <c r="O209" i="1"/>
  <c r="J343" i="29" s="1"/>
  <c r="D355" i="29"/>
  <c r="C75" i="1"/>
  <c r="C143" i="2"/>
  <c r="J225" i="1"/>
  <c r="F358" i="29" s="1"/>
  <c r="I150" i="2"/>
  <c r="K229" i="1"/>
  <c r="H362" i="29" s="1"/>
  <c r="L229" i="1"/>
  <c r="W105" i="2"/>
  <c r="W143" i="2"/>
  <c r="BQ13" i="13"/>
  <c r="BR14" i="13" s="1"/>
  <c r="KD14" i="13"/>
  <c r="X15" i="13"/>
  <c r="DT19" i="13"/>
  <c r="IX19" i="13"/>
  <c r="IX20" i="13"/>
  <c r="LJ19" i="13"/>
  <c r="LJ20" i="13"/>
  <c r="DD32" i="13"/>
  <c r="ER34" i="13"/>
  <c r="KB34" i="13"/>
  <c r="CX36" i="13"/>
  <c r="GB37" i="13"/>
  <c r="LR37" i="13"/>
  <c r="HL39" i="13"/>
  <c r="AZ42" i="13"/>
  <c r="X46" i="13"/>
  <c r="IL46" i="13"/>
  <c r="IL51" i="13"/>
  <c r="LF46" i="13"/>
  <c r="LF51" i="13"/>
  <c r="GH50" i="13"/>
  <c r="CN54" i="13"/>
  <c r="EZ54" i="13"/>
  <c r="KJ54" i="13"/>
  <c r="BZ55" i="13"/>
  <c r="BZ60" i="13"/>
  <c r="DT56" i="13"/>
  <c r="FJ64" i="13"/>
  <c r="FJ69" i="13"/>
  <c r="ID64" i="13"/>
  <c r="AD65" i="13"/>
  <c r="KB66" i="13"/>
  <c r="CZ71" i="13"/>
  <c r="Y63" i="24"/>
  <c r="Y79" i="24" s="1"/>
  <c r="IV134" i="13"/>
  <c r="IU16" i="13"/>
  <c r="IV16" i="13" s="1"/>
  <c r="IU82" i="13"/>
  <c r="IU40" i="13"/>
  <c r="J93" i="1"/>
  <c r="L111" i="1"/>
  <c r="C69" i="2"/>
  <c r="C46" i="1"/>
  <c r="O167" i="1"/>
  <c r="J181" i="1"/>
  <c r="C101" i="2"/>
  <c r="D332" i="29"/>
  <c r="C118" i="2"/>
  <c r="L201" i="1"/>
  <c r="P209" i="1"/>
  <c r="D75" i="1"/>
  <c r="I143" i="2"/>
  <c r="L223" i="1"/>
  <c r="I53" i="2"/>
  <c r="E24" i="24" s="1"/>
  <c r="D24" i="24" s="1"/>
  <c r="LJ16" i="13"/>
  <c r="FP17" i="13"/>
  <c r="LN19" i="13"/>
  <c r="LN20" i="13"/>
  <c r="HS24" i="13"/>
  <c r="HT29" i="13" s="1"/>
  <c r="DW25" i="13"/>
  <c r="DX30" i="13" s="1"/>
  <c r="LP29" i="13"/>
  <c r="BJ31" i="13"/>
  <c r="HL34" i="13"/>
  <c r="CJ35" i="13"/>
  <c r="LF36" i="13"/>
  <c r="ER41" i="13"/>
  <c r="ER46" i="13"/>
  <c r="IB41" i="13"/>
  <c r="CX45" i="13"/>
  <c r="CX50" i="13"/>
  <c r="FH45" i="13"/>
  <c r="IP46" i="13"/>
  <c r="LH46" i="13"/>
  <c r="ID57" i="13"/>
  <c r="KD71" i="13"/>
  <c r="KD66" i="13"/>
  <c r="X71" i="13"/>
  <c r="BP118" i="13"/>
  <c r="BO80" i="13"/>
  <c r="BO29" i="13"/>
  <c r="BP29" i="13" s="1"/>
  <c r="BO14" i="13"/>
  <c r="BP105" i="13"/>
  <c r="ID112" i="13"/>
  <c r="LX15" i="13"/>
  <c r="ID69" i="13"/>
  <c r="FB71" i="13"/>
  <c r="DN75" i="13"/>
  <c r="GB75" i="13"/>
  <c r="X59" i="24"/>
  <c r="X75" i="24" s="1"/>
  <c r="DQ60" i="24"/>
  <c r="DQ76" i="24" s="1"/>
  <c r="LF83" i="13"/>
  <c r="AC62" i="24"/>
  <c r="AC78" i="24" s="1"/>
  <c r="BT86" i="13"/>
  <c r="K63" i="24"/>
  <c r="K79" i="24" s="1"/>
  <c r="W64" i="24"/>
  <c r="W80" i="24" s="1"/>
  <c r="BD88" i="13"/>
  <c r="BD87" i="13"/>
  <c r="Y65" i="24"/>
  <c r="Y81" i="24" s="1"/>
  <c r="BF65" i="24"/>
  <c r="BF81" i="24" s="1"/>
  <c r="ET88" i="13"/>
  <c r="MD104" i="13"/>
  <c r="LU80" i="13"/>
  <c r="LU14" i="13"/>
  <c r="LV14" i="13" s="1"/>
  <c r="LV118" i="13"/>
  <c r="MF123" i="13"/>
  <c r="MF110" i="13"/>
  <c r="JT119" i="13"/>
  <c r="JS81" i="13"/>
  <c r="FK82" i="13"/>
  <c r="FL83" i="13" s="1"/>
  <c r="FL143" i="13"/>
  <c r="KR144" i="13"/>
  <c r="KQ39" i="13"/>
  <c r="EB145" i="13"/>
  <c r="EA44" i="13"/>
  <c r="EB44" i="13" s="1"/>
  <c r="EA83" i="13"/>
  <c r="EA17" i="13"/>
  <c r="EB17" i="13" s="1"/>
  <c r="CA45" i="13"/>
  <c r="CB45" i="13" s="1"/>
  <c r="CA17" i="13"/>
  <c r="CB17" i="13" s="1"/>
  <c r="CH161" i="13"/>
  <c r="CH148" i="13"/>
  <c r="CG17" i="13"/>
  <c r="CH18" i="13" s="1"/>
  <c r="CX171" i="13"/>
  <c r="CW84" i="13"/>
  <c r="CX85" i="13" s="1"/>
  <c r="CW49" i="13"/>
  <c r="CX158" i="13"/>
  <c r="P216" i="13"/>
  <c r="O87" i="13"/>
  <c r="JZ203" i="13"/>
  <c r="JY66" i="13"/>
  <c r="JZ66" i="13" s="1"/>
  <c r="JY87" i="13"/>
  <c r="JY21" i="13"/>
  <c r="JZ21" i="13" s="1"/>
  <c r="AA65" i="24"/>
  <c r="AA81" i="24" s="1"/>
  <c r="AH68" i="24"/>
  <c r="AH84" i="24" s="1"/>
  <c r="CG79" i="13"/>
  <c r="CT68" i="24"/>
  <c r="CT84" i="24" s="1"/>
  <c r="IV104" i="13"/>
  <c r="DZ68" i="24"/>
  <c r="DZ84" i="24" s="1"/>
  <c r="MC79" i="13"/>
  <c r="CO69" i="24"/>
  <c r="CO85" i="24" s="1"/>
  <c r="IJ105" i="13"/>
  <c r="DU69" i="24"/>
  <c r="DU85" i="24" s="1"/>
  <c r="LP105" i="13"/>
  <c r="EA25" i="13"/>
  <c r="EB30" i="13" s="1"/>
  <c r="EA13" i="13"/>
  <c r="EB14" i="13" s="1"/>
  <c r="HH107" i="13"/>
  <c r="HG13" i="13"/>
  <c r="HH14" i="13" s="1"/>
  <c r="AF108" i="13"/>
  <c r="AE13" i="13"/>
  <c r="AF14" i="13" s="1"/>
  <c r="FT110" i="13"/>
  <c r="FS26" i="13"/>
  <c r="FT31" i="13" s="1"/>
  <c r="FH111" i="13"/>
  <c r="FG26" i="13"/>
  <c r="FH31" i="13" s="1"/>
  <c r="BK79" i="13"/>
  <c r="BK26" i="13"/>
  <c r="BL31" i="13" s="1"/>
  <c r="LH112" i="13"/>
  <c r="LG13" i="13"/>
  <c r="LH14" i="13" s="1"/>
  <c r="HN113" i="13"/>
  <c r="HM27" i="13"/>
  <c r="HN32" i="13" s="1"/>
  <c r="HM13" i="13"/>
  <c r="HN14" i="13" s="1"/>
  <c r="KS27" i="13"/>
  <c r="KS13" i="13"/>
  <c r="KT14" i="13" s="1"/>
  <c r="G29" i="13"/>
  <c r="H29" i="13" s="1"/>
  <c r="G80" i="13"/>
  <c r="H81" i="13" s="1"/>
  <c r="BH106" i="13"/>
  <c r="BT118" i="13"/>
  <c r="EF118" i="13"/>
  <c r="EE81" i="13"/>
  <c r="GI37" i="13"/>
  <c r="GJ42" i="13" s="1"/>
  <c r="GJ126" i="13"/>
  <c r="CF128" i="13"/>
  <c r="FS82" i="13"/>
  <c r="FT130" i="13"/>
  <c r="IM82" i="13"/>
  <c r="IN131" i="13"/>
  <c r="BQ42" i="13"/>
  <c r="BR42" i="13" s="1"/>
  <c r="BR153" i="13"/>
  <c r="BR140" i="13"/>
  <c r="ER153" i="13"/>
  <c r="ER140" i="13"/>
  <c r="EQ16" i="13"/>
  <c r="ER16" i="13" s="1"/>
  <c r="D145" i="13"/>
  <c r="D158" i="13"/>
  <c r="C83" i="13"/>
  <c r="H60" i="24"/>
  <c r="H76" i="24" s="1"/>
  <c r="P83" i="13"/>
  <c r="H200" i="22"/>
  <c r="G65" i="22"/>
  <c r="G87" i="22"/>
  <c r="BS8" i="19"/>
  <c r="HN8" i="17"/>
  <c r="AD8" i="19"/>
  <c r="AE8" i="17"/>
  <c r="BK8" i="17"/>
  <c r="IT8" i="17"/>
  <c r="FG7" i="6"/>
  <c r="EU8" i="17" s="1"/>
  <c r="CQ8" i="17"/>
  <c r="JZ8" i="17"/>
  <c r="DW8" i="17"/>
  <c r="LF8" i="17"/>
  <c r="MM9" i="17"/>
  <c r="LR11" i="17"/>
  <c r="LS29" i="17"/>
  <c r="Q58" i="24"/>
  <c r="Q74" i="24" s="1"/>
  <c r="AN81" i="13"/>
  <c r="BN58" i="24"/>
  <c r="BN74" i="24" s="1"/>
  <c r="DT59" i="24"/>
  <c r="DT75" i="24" s="1"/>
  <c r="CD60" i="24"/>
  <c r="CD76" i="24" s="1"/>
  <c r="AC65" i="24"/>
  <c r="AC81" i="24" s="1"/>
  <c r="BT88" i="13"/>
  <c r="JT118" i="13"/>
  <c r="JS80" i="13"/>
  <c r="JT80" i="13" s="1"/>
  <c r="JT105" i="13"/>
  <c r="LV111" i="13"/>
  <c r="LU31" i="13"/>
  <c r="LV31" i="13" s="1"/>
  <c r="BZ132" i="13"/>
  <c r="BZ119" i="13"/>
  <c r="BY81" i="13"/>
  <c r="BZ82" i="13" s="1"/>
  <c r="DV125" i="13"/>
  <c r="DU36" i="13"/>
  <c r="LY36" i="13"/>
  <c r="LZ125" i="13"/>
  <c r="DK39" i="13"/>
  <c r="DL130" i="13"/>
  <c r="H153" i="13"/>
  <c r="H140" i="13"/>
  <c r="G16" i="13"/>
  <c r="H16" i="13" s="1"/>
  <c r="AD65" i="24"/>
  <c r="AD81" i="24" s="1"/>
  <c r="JV118" i="13"/>
  <c r="JU80" i="13"/>
  <c r="JV81" i="13" s="1"/>
  <c r="JV105" i="13"/>
  <c r="AF58" i="24"/>
  <c r="AF74" i="24" s="1"/>
  <c r="CB81" i="13"/>
  <c r="CB132" i="13"/>
  <c r="CB119" i="13"/>
  <c r="DN130" i="13"/>
  <c r="DM82" i="13"/>
  <c r="JV138" i="13"/>
  <c r="JU41" i="13"/>
  <c r="JV41" i="13" s="1"/>
  <c r="JZ139" i="13"/>
  <c r="KJ117" i="13"/>
  <c r="KJ104" i="13"/>
  <c r="KI29" i="13"/>
  <c r="KJ29" i="13" s="1"/>
  <c r="BY80" i="13"/>
  <c r="BZ105" i="13"/>
  <c r="BZ118" i="13"/>
  <c r="BY29" i="13"/>
  <c r="BZ29" i="13" s="1"/>
  <c r="BY14" i="13"/>
  <c r="BZ14" i="13" s="1"/>
  <c r="EZ123" i="13"/>
  <c r="EZ110" i="13"/>
  <c r="CH118" i="13"/>
  <c r="CG81" i="13"/>
  <c r="ML124" i="13"/>
  <c r="MK81" i="13"/>
  <c r="MK15" i="13"/>
  <c r="BP139" i="13"/>
  <c r="BO15" i="13"/>
  <c r="BP126" i="13"/>
  <c r="KB126" i="13"/>
  <c r="KA37" i="13"/>
  <c r="KB37" i="13" s="1"/>
  <c r="EN138" i="13"/>
  <c r="EM16" i="13"/>
  <c r="KB151" i="13"/>
  <c r="KB138" i="13"/>
  <c r="P153" i="13"/>
  <c r="O42" i="13"/>
  <c r="P140" i="13"/>
  <c r="BL157" i="13"/>
  <c r="BL144" i="13"/>
  <c r="BJ173" i="13"/>
  <c r="BJ186" i="13"/>
  <c r="BI85" i="13"/>
  <c r="BJ86" i="13" s="1"/>
  <c r="BI55" i="13"/>
  <c r="LV197" i="13"/>
  <c r="LU86" i="13"/>
  <c r="LV184" i="13"/>
  <c r="FJ34" i="13"/>
  <c r="ML39" i="13"/>
  <c r="GB40" i="13"/>
  <c r="GB45" i="13"/>
  <c r="JN44" i="13"/>
  <c r="AT45" i="13"/>
  <c r="DH45" i="13"/>
  <c r="DF54" i="13"/>
  <c r="DF49" i="13"/>
  <c r="AR52" i="13"/>
  <c r="BR64" i="13"/>
  <c r="BR59" i="13"/>
  <c r="KD65" i="13"/>
  <c r="KD60" i="13"/>
  <c r="LR67" i="13"/>
  <c r="LR62" i="13"/>
  <c r="JB74" i="13"/>
  <c r="JB69" i="13"/>
  <c r="GJ75" i="13"/>
  <c r="GJ70" i="13"/>
  <c r="DV74" i="13"/>
  <c r="KA79" i="13"/>
  <c r="DP62" i="24"/>
  <c r="DP78" i="24" s="1"/>
  <c r="LB85" i="13"/>
  <c r="LB86" i="13"/>
  <c r="X63" i="24"/>
  <c r="X79" i="24" s="1"/>
  <c r="ED63" i="24"/>
  <c r="ED79" i="24" s="1"/>
  <c r="AJ65" i="24"/>
  <c r="AJ81" i="24" s="1"/>
  <c r="CN88" i="13"/>
  <c r="EN111" i="13"/>
  <c r="EN124" i="13"/>
  <c r="U15" i="13"/>
  <c r="V15" i="13" s="1"/>
  <c r="V119" i="13"/>
  <c r="HH139" i="13"/>
  <c r="HG42" i="13"/>
  <c r="HH42" i="13" s="1"/>
  <c r="DC87" i="13"/>
  <c r="DC65" i="13"/>
  <c r="DD198" i="13"/>
  <c r="HX104" i="13"/>
  <c r="KP104" i="13"/>
  <c r="KP117" i="13"/>
  <c r="GJ107" i="13"/>
  <c r="DP108" i="13"/>
  <c r="GB108" i="13"/>
  <c r="GB121" i="13"/>
  <c r="CJ111" i="13"/>
  <c r="ME16" i="13"/>
  <c r="ME40" i="13"/>
  <c r="MF40" i="13" s="1"/>
  <c r="ET162" i="13"/>
  <c r="ET175" i="13"/>
  <c r="HL162" i="13"/>
  <c r="HE85" i="13"/>
  <c r="HF169" i="13"/>
  <c r="HH171" i="13"/>
  <c r="HH184" i="13"/>
  <c r="MP185" i="13"/>
  <c r="MP172" i="13"/>
  <c r="DF211" i="13"/>
  <c r="DE87" i="13"/>
  <c r="DE65" i="13"/>
  <c r="DF65" i="13" s="1"/>
  <c r="DF198" i="13"/>
  <c r="CW61" i="24"/>
  <c r="CW77" i="24" s="1"/>
  <c r="JD84" i="13"/>
  <c r="AS64" i="24"/>
  <c r="AS80" i="24" s="1"/>
  <c r="DL87" i="13"/>
  <c r="CQ80" i="13"/>
  <c r="CR80" i="13" s="1"/>
  <c r="CQ14" i="13"/>
  <c r="CR14" i="13" s="1"/>
  <c r="CR104" i="13"/>
  <c r="ED107" i="13"/>
  <c r="DS30" i="13"/>
  <c r="DT30" i="13" s="1"/>
  <c r="DT121" i="13"/>
  <c r="AI58" i="24"/>
  <c r="AI74" i="24" s="1"/>
  <c r="CJ81" i="13"/>
  <c r="ER121" i="13"/>
  <c r="ER134" i="13"/>
  <c r="JZ136" i="13"/>
  <c r="JZ123" i="13"/>
  <c r="JY81" i="13"/>
  <c r="EV138" i="13"/>
  <c r="EV151" i="13"/>
  <c r="EU82" i="13"/>
  <c r="EV83" i="13" s="1"/>
  <c r="L163" i="13"/>
  <c r="K18" i="13"/>
  <c r="L18" i="13" s="1"/>
  <c r="HP166" i="13"/>
  <c r="HO52" i="13"/>
  <c r="HP52" i="13" s="1"/>
  <c r="T180" i="13"/>
  <c r="T167" i="13"/>
  <c r="S18" i="13"/>
  <c r="S52" i="13"/>
  <c r="BJ188" i="13"/>
  <c r="BI61" i="13"/>
  <c r="BJ61" i="13" s="1"/>
  <c r="BI63" i="24"/>
  <c r="BI79" i="24" s="1"/>
  <c r="FB86" i="13"/>
  <c r="GN107" i="13"/>
  <c r="DT108" i="13"/>
  <c r="EZ151" i="13"/>
  <c r="EZ138" i="13"/>
  <c r="EY41" i="13"/>
  <c r="LX156" i="13"/>
  <c r="LW84" i="13"/>
  <c r="LX85" i="13" s="1"/>
  <c r="BZ63" i="24"/>
  <c r="BZ79" i="24" s="1"/>
  <c r="GV86" i="13"/>
  <c r="F14" i="24"/>
  <c r="C67" i="24"/>
  <c r="C83" i="24" s="1"/>
  <c r="D353" i="29"/>
  <c r="J219" i="1"/>
  <c r="F353" i="29" s="1"/>
  <c r="D362" i="29"/>
  <c r="C150" i="2"/>
  <c r="DH14" i="13"/>
  <c r="CV15" i="13"/>
  <c r="HK15" i="13"/>
  <c r="DH17" i="13"/>
  <c r="DH18" i="13"/>
  <c r="FR17" i="13"/>
  <c r="GV18" i="13"/>
  <c r="FT19" i="13"/>
  <c r="GV20" i="13"/>
  <c r="HX21" i="13"/>
  <c r="KD21" i="13"/>
  <c r="HU24" i="13"/>
  <c r="HV29" i="13" s="1"/>
  <c r="GG25" i="13"/>
  <c r="GH30" i="13" s="1"/>
  <c r="HW29" i="13"/>
  <c r="P31" i="13"/>
  <c r="FH32" i="13"/>
  <c r="FT35" i="13"/>
  <c r="FT40" i="13"/>
  <c r="FZ36" i="13"/>
  <c r="ET37" i="13"/>
  <c r="LV37" i="13"/>
  <c r="EU41" i="13"/>
  <c r="EV41" i="13" s="1"/>
  <c r="KA41" i="13"/>
  <c r="KB41" i="13" s="1"/>
  <c r="AB44" i="13"/>
  <c r="GZ46" i="13"/>
  <c r="BH49" i="13"/>
  <c r="DN49" i="13"/>
  <c r="AV52" i="13"/>
  <c r="IT54" i="13"/>
  <c r="EL59" i="13"/>
  <c r="JL62" i="13"/>
  <c r="EF64" i="13"/>
  <c r="LX70" i="13"/>
  <c r="LX65" i="13"/>
  <c r="LA79" i="13"/>
  <c r="LB80" i="13" s="1"/>
  <c r="CI58" i="24"/>
  <c r="CI74" i="24" s="1"/>
  <c r="F60" i="24"/>
  <c r="F76" i="24" s="1"/>
  <c r="L83" i="13"/>
  <c r="K65" i="24"/>
  <c r="K81" i="24" s="1"/>
  <c r="AO65" i="24"/>
  <c r="AO81" i="24" s="1"/>
  <c r="EF107" i="13"/>
  <c r="GP107" i="13"/>
  <c r="GP120" i="13"/>
  <c r="CH115" i="13"/>
  <c r="CG32" i="13"/>
  <c r="CH32" i="13" s="1"/>
  <c r="AB130" i="13"/>
  <c r="AA81" i="13"/>
  <c r="AB117" i="13"/>
  <c r="BZ122" i="13"/>
  <c r="KB122" i="13"/>
  <c r="KB135" i="13"/>
  <c r="GZ145" i="13"/>
  <c r="GY39" i="13"/>
  <c r="GZ39" i="13" s="1"/>
  <c r="JR132" i="13"/>
  <c r="JU82" i="13"/>
  <c r="JV83" i="13" s="1"/>
  <c r="JU40" i="13"/>
  <c r="EB134" i="13"/>
  <c r="EB147" i="13"/>
  <c r="CF136" i="13"/>
  <c r="E48" i="24"/>
  <c r="D48" i="24" s="1"/>
  <c r="E41" i="13"/>
  <c r="F137" i="13"/>
  <c r="E16" i="13"/>
  <c r="HT137" i="13"/>
  <c r="GX18" i="13"/>
  <c r="GX19" i="13"/>
  <c r="AV29" i="13"/>
  <c r="AV34" i="13"/>
  <c r="FJ32" i="13"/>
  <c r="KH34" i="13"/>
  <c r="BH35" i="13"/>
  <c r="DP35" i="13"/>
  <c r="FX35" i="13"/>
  <c r="KL35" i="13"/>
  <c r="IN36" i="13"/>
  <c r="LB36" i="13"/>
  <c r="DH39" i="13"/>
  <c r="JD55" i="13"/>
  <c r="AN62" i="13"/>
  <c r="AN57" i="13"/>
  <c r="KD57" i="13"/>
  <c r="KP60" i="13"/>
  <c r="LZ65" i="13"/>
  <c r="LZ70" i="13"/>
  <c r="MH74" i="13"/>
  <c r="MH69" i="13"/>
  <c r="LG79" i="13"/>
  <c r="LH80" i="13" s="1"/>
  <c r="EY80" i="13"/>
  <c r="EZ81" i="13" s="1"/>
  <c r="BC59" i="24"/>
  <c r="BC75" i="24" s="1"/>
  <c r="AX61" i="24"/>
  <c r="AX77" i="24" s="1"/>
  <c r="DX85" i="13"/>
  <c r="CX63" i="24"/>
  <c r="CX79" i="24" s="1"/>
  <c r="CD64" i="24"/>
  <c r="CD80" i="24" s="1"/>
  <c r="HF87" i="13"/>
  <c r="DI64" i="24"/>
  <c r="DI80" i="24" s="1"/>
  <c r="KJ88" i="13"/>
  <c r="P68" i="24"/>
  <c r="P84" i="24" s="1"/>
  <c r="AK79" i="13"/>
  <c r="AK13" i="13"/>
  <c r="AV68" i="24"/>
  <c r="AV84" i="24" s="1"/>
  <c r="DS79" i="13"/>
  <c r="DS24" i="13"/>
  <c r="DT29" i="13" s="1"/>
  <c r="CB68" i="24"/>
  <c r="CB84" i="24" s="1"/>
  <c r="GZ104" i="13"/>
  <c r="GY24" i="13"/>
  <c r="GZ29" i="13" s="1"/>
  <c r="GY79" i="13"/>
  <c r="GY13" i="13"/>
  <c r="GZ14" i="13" s="1"/>
  <c r="DH68" i="24"/>
  <c r="DH84" i="24" s="1"/>
  <c r="KG79" i="13"/>
  <c r="KG24" i="13"/>
  <c r="K69" i="24"/>
  <c r="K85" i="24" s="1"/>
  <c r="W79" i="13"/>
  <c r="X80" i="13" s="1"/>
  <c r="W24" i="13"/>
  <c r="X29" i="13" s="1"/>
  <c r="W13" i="13"/>
  <c r="X14" i="13" s="1"/>
  <c r="AQ69" i="24"/>
  <c r="AQ85" i="24" s="1"/>
  <c r="DE79" i="13"/>
  <c r="DE24" i="13"/>
  <c r="DF29" i="13" s="1"/>
  <c r="BW69" i="24"/>
  <c r="BW85" i="24" s="1"/>
  <c r="GN105" i="13"/>
  <c r="GM79" i="13"/>
  <c r="L106" i="13"/>
  <c r="K79" i="13"/>
  <c r="L80" i="13" s="1"/>
  <c r="K24" i="13"/>
  <c r="FZ106" i="13"/>
  <c r="FY79" i="13"/>
  <c r="MM79" i="13"/>
  <c r="MN80" i="13" s="1"/>
  <c r="MN106" i="13"/>
  <c r="EZ108" i="13"/>
  <c r="EY25" i="13"/>
  <c r="EZ30" i="13" s="1"/>
  <c r="EK25" i="13"/>
  <c r="EL30" i="13" s="1"/>
  <c r="EL109" i="13"/>
  <c r="DW26" i="13"/>
  <c r="DX31" i="13" s="1"/>
  <c r="DX110" i="13"/>
  <c r="KK26" i="13"/>
  <c r="KL31" i="13" s="1"/>
  <c r="KL110" i="13"/>
  <c r="D113" i="13"/>
  <c r="C27" i="13"/>
  <c r="D32" i="13" s="1"/>
  <c r="CI27" i="13"/>
  <c r="CJ113" i="13"/>
  <c r="LZ120" i="13"/>
  <c r="LZ107" i="13"/>
  <c r="LY30" i="13"/>
  <c r="LZ30" i="13" s="1"/>
  <c r="CY80" i="13"/>
  <c r="CZ110" i="13"/>
  <c r="JT132" i="13"/>
  <c r="MP132" i="13"/>
  <c r="MO82" i="13"/>
  <c r="LR151" i="13"/>
  <c r="LR164" i="13"/>
  <c r="LQ46" i="13"/>
  <c r="FW47" i="13"/>
  <c r="FX47" i="13" s="1"/>
  <c r="FW17" i="13"/>
  <c r="IT154" i="13"/>
  <c r="IS47" i="13"/>
  <c r="IT47" i="13" s="1"/>
  <c r="FC51" i="13"/>
  <c r="FC18" i="13"/>
  <c r="HV162" i="13"/>
  <c r="HU51" i="13"/>
  <c r="HV51" i="13" s="1"/>
  <c r="HV175" i="13"/>
  <c r="HU52" i="13"/>
  <c r="HV52" i="13" s="1"/>
  <c r="HV166" i="13"/>
  <c r="FB41" i="13"/>
  <c r="W41" i="2"/>
  <c r="HM15" i="13"/>
  <c r="IT16" i="13"/>
  <c r="FZ17" i="13"/>
  <c r="GZ18" i="13"/>
  <c r="CV20" i="13"/>
  <c r="JB20" i="13"/>
  <c r="LH20" i="13"/>
  <c r="L30" i="13"/>
  <c r="IT30" i="13"/>
  <c r="CA31" i="13"/>
  <c r="KL34" i="13"/>
  <c r="KP35" i="13"/>
  <c r="IP36" i="13"/>
  <c r="JJ37" i="13"/>
  <c r="AT39" i="13"/>
  <c r="DM39" i="13"/>
  <c r="DN39" i="13" s="1"/>
  <c r="KL39" i="13"/>
  <c r="AD41" i="13"/>
  <c r="FD41" i="13"/>
  <c r="MF44" i="13"/>
  <c r="CP50" i="13"/>
  <c r="ET51" i="13"/>
  <c r="HH51" i="13"/>
  <c r="KZ57" i="13"/>
  <c r="X55" i="13"/>
  <c r="JF55" i="13"/>
  <c r="LJ55" i="13"/>
  <c r="EN59" i="13"/>
  <c r="MD59" i="13"/>
  <c r="BR62" i="13"/>
  <c r="IT67" i="13"/>
  <c r="JR69" i="13"/>
  <c r="GN71" i="13"/>
  <c r="CB74" i="13"/>
  <c r="ID81" i="13"/>
  <c r="G59" i="24"/>
  <c r="G75" i="24" s="1"/>
  <c r="N82" i="13"/>
  <c r="EM82" i="13"/>
  <c r="EN83" i="13" s="1"/>
  <c r="O61" i="24"/>
  <c r="O77" i="24" s="1"/>
  <c r="DX84" i="13"/>
  <c r="ID85" i="13"/>
  <c r="LR85" i="13"/>
  <c r="Q68" i="24"/>
  <c r="Q84" i="24" s="1"/>
  <c r="AM79" i="13"/>
  <c r="AN80" i="13" s="1"/>
  <c r="AL104" i="13"/>
  <c r="FT29" i="13"/>
  <c r="EJ107" i="13"/>
  <c r="FW81" i="13"/>
  <c r="FX117" i="13"/>
  <c r="FW34" i="13"/>
  <c r="IJ120" i="13"/>
  <c r="JZ133" i="13"/>
  <c r="JY40" i="13"/>
  <c r="KI41" i="13"/>
  <c r="KJ41" i="13" s="1"/>
  <c r="KJ136" i="13"/>
  <c r="HV137" i="13"/>
  <c r="LY45" i="13"/>
  <c r="LZ45" i="13" s="1"/>
  <c r="LZ161" i="13"/>
  <c r="LY83" i="13"/>
  <c r="KB149" i="13"/>
  <c r="LH150" i="13"/>
  <c r="LG17" i="13"/>
  <c r="LH17" i="13" s="1"/>
  <c r="BD165" i="13"/>
  <c r="BC47" i="13"/>
  <c r="BD47" i="13" s="1"/>
  <c r="BD152" i="13"/>
  <c r="FX154" i="13"/>
  <c r="CJ162" i="13"/>
  <c r="CI51" i="13"/>
  <c r="CJ51" i="13" s="1"/>
  <c r="CJ175" i="13"/>
  <c r="FD162" i="13"/>
  <c r="HX18" i="13"/>
  <c r="P216" i="1"/>
  <c r="Q29" i="2"/>
  <c r="FS14" i="13"/>
  <c r="FT14" i="13" s="1"/>
  <c r="CZ15" i="13"/>
  <c r="CG16" i="13"/>
  <c r="CH16" i="13" s="1"/>
  <c r="CV18" i="13"/>
  <c r="JD20" i="13"/>
  <c r="IF21" i="13"/>
  <c r="II24" i="13"/>
  <c r="IJ29" i="13" s="1"/>
  <c r="ES26" i="13"/>
  <c r="ET31" i="13" s="1"/>
  <c r="EC30" i="13"/>
  <c r="GM30" i="13"/>
  <c r="GN30" i="13" s="1"/>
  <c r="IV30" i="13"/>
  <c r="V31" i="13"/>
  <c r="LN31" i="13"/>
  <c r="AN32" i="13"/>
  <c r="KL32" i="13"/>
  <c r="BJ34" i="13"/>
  <c r="GZ37" i="13"/>
  <c r="MF37" i="13"/>
  <c r="IM39" i="13"/>
  <c r="IN39" i="13" s="1"/>
  <c r="BX40" i="13"/>
  <c r="BX45" i="13"/>
  <c r="GR42" i="13"/>
  <c r="MH44" i="13"/>
  <c r="CR46" i="13"/>
  <c r="HF46" i="13"/>
  <c r="DT49" i="13"/>
  <c r="HH50" i="13"/>
  <c r="HK51" i="13"/>
  <c r="HL51" i="13" s="1"/>
  <c r="MH51" i="13"/>
  <c r="AB55" i="13"/>
  <c r="AJ56" i="13"/>
  <c r="DD62" i="13"/>
  <c r="DD57" i="13"/>
  <c r="H62" i="13"/>
  <c r="BT67" i="13"/>
  <c r="BT62" i="13"/>
  <c r="GZ62" i="13"/>
  <c r="GZ67" i="13"/>
  <c r="JN64" i="13"/>
  <c r="JR65" i="13"/>
  <c r="DL66" i="13"/>
  <c r="AZ67" i="13"/>
  <c r="LF67" i="13"/>
  <c r="JT69" i="13"/>
  <c r="BG79" i="13"/>
  <c r="BH80" i="13" s="1"/>
  <c r="IE81" i="13"/>
  <c r="H59" i="24"/>
  <c r="H75" i="24" s="1"/>
  <c r="CX59" i="24"/>
  <c r="CX75" i="24" s="1"/>
  <c r="JF82" i="13"/>
  <c r="JN83" i="13"/>
  <c r="P61" i="24"/>
  <c r="P77" i="24" s="1"/>
  <c r="AY61" i="24"/>
  <c r="AY77" i="24" s="1"/>
  <c r="CJ86" i="13"/>
  <c r="HH87" i="13"/>
  <c r="EL120" i="13"/>
  <c r="EK80" i="13"/>
  <c r="FX114" i="13"/>
  <c r="AB115" i="13"/>
  <c r="FY81" i="13"/>
  <c r="FZ130" i="13"/>
  <c r="FZ117" i="13"/>
  <c r="HD132" i="13"/>
  <c r="HF133" i="13"/>
  <c r="KA82" i="13"/>
  <c r="KA40" i="13"/>
  <c r="KB40" i="13" s="1"/>
  <c r="KA16" i="13"/>
  <c r="KB17" i="13" s="1"/>
  <c r="LZ148" i="13"/>
  <c r="LI17" i="13"/>
  <c r="LJ17" i="13" s="1"/>
  <c r="LI83" i="13"/>
  <c r="CM84" i="13"/>
  <c r="CN162" i="13"/>
  <c r="CM51" i="13"/>
  <c r="LN18" i="13"/>
  <c r="BG29" i="13"/>
  <c r="DN34" i="13"/>
  <c r="GJ36" i="13"/>
  <c r="V37" i="13"/>
  <c r="CF37" i="13"/>
  <c r="G42" i="13"/>
  <c r="H42" i="13" s="1"/>
  <c r="GX42" i="13"/>
  <c r="ML44" i="13"/>
  <c r="BP49" i="13"/>
  <c r="DV49" i="13"/>
  <c r="GP49" i="13"/>
  <c r="CP51" i="13"/>
  <c r="ML51" i="13"/>
  <c r="N54" i="13"/>
  <c r="N59" i="13"/>
  <c r="BB60" i="13"/>
  <c r="CF61" i="13"/>
  <c r="ER61" i="13"/>
  <c r="EL64" i="13"/>
  <c r="HF69" i="13"/>
  <c r="L81" i="13"/>
  <c r="FK80" i="13"/>
  <c r="DU81" i="13"/>
  <c r="ER83" i="13"/>
  <c r="Q61" i="24"/>
  <c r="Q77" i="24" s="1"/>
  <c r="AZ61" i="24"/>
  <c r="AZ77" i="24" s="1"/>
  <c r="ED84" i="13"/>
  <c r="AN104" i="13"/>
  <c r="IJ32" i="13"/>
  <c r="FB123" i="13"/>
  <c r="FZ127" i="13"/>
  <c r="HG40" i="13"/>
  <c r="HH40" i="13" s="1"/>
  <c r="HH133" i="13"/>
  <c r="JS45" i="13"/>
  <c r="JS83" i="13"/>
  <c r="JJ151" i="13"/>
  <c r="JJ164" i="13"/>
  <c r="GA47" i="13"/>
  <c r="GB47" i="13" s="1"/>
  <c r="GB167" i="13"/>
  <c r="GB154" i="13"/>
  <c r="JS86" i="13"/>
  <c r="JT182" i="13"/>
  <c r="JZ196" i="13"/>
  <c r="JY86" i="13"/>
  <c r="C59" i="24"/>
  <c r="C75" i="24" s="1"/>
  <c r="F6" i="24"/>
  <c r="BT42" i="13"/>
  <c r="F78" i="1"/>
  <c r="K120" i="1"/>
  <c r="J132" i="1"/>
  <c r="J152" i="1"/>
  <c r="K173" i="1"/>
  <c r="K185" i="1"/>
  <c r="H321" i="29" s="1"/>
  <c r="K213" i="1"/>
  <c r="H347" i="29" s="1"/>
  <c r="J216" i="1"/>
  <c r="F350" i="29" s="1"/>
  <c r="O223" i="1"/>
  <c r="J356" i="29" s="1"/>
  <c r="W144" i="2"/>
  <c r="J229" i="1"/>
  <c r="F362" i="29" s="1"/>
  <c r="Q88" i="2"/>
  <c r="CY13" i="13"/>
  <c r="CZ14" i="13" s="1"/>
  <c r="GA14" i="13"/>
  <c r="GB14" i="13" s="1"/>
  <c r="DF15" i="13"/>
  <c r="HS15" i="13"/>
  <c r="HT15" i="13" s="1"/>
  <c r="CN16" i="13"/>
  <c r="EU16" i="13"/>
  <c r="EV16" i="13" s="1"/>
  <c r="DV17" i="13"/>
  <c r="FB18" i="13"/>
  <c r="DX19" i="13"/>
  <c r="GB19" i="13"/>
  <c r="AK24" i="13"/>
  <c r="AL29" i="13" s="1"/>
  <c r="GU25" i="13"/>
  <c r="GV30" i="13" s="1"/>
  <c r="KO25" i="13"/>
  <c r="KP30" i="13" s="1"/>
  <c r="EE30" i="13"/>
  <c r="EF30" i="13" s="1"/>
  <c r="AC31" i="13"/>
  <c r="AD31" i="13" s="1"/>
  <c r="CH31" i="13"/>
  <c r="HE31" i="13"/>
  <c r="DP34" i="13"/>
  <c r="F35" i="13"/>
  <c r="IV36" i="13"/>
  <c r="JT37" i="13"/>
  <c r="BY42" i="13"/>
  <c r="BZ42" i="13" s="1"/>
  <c r="JN42" i="13"/>
  <c r="IT45" i="13"/>
  <c r="LF45" i="13"/>
  <c r="CV46" i="13"/>
  <c r="HX47" i="13"/>
  <c r="GR49" i="13"/>
  <c r="LW49" i="13"/>
  <c r="LX49" i="13" s="1"/>
  <c r="LF52" i="13"/>
  <c r="BD65" i="13"/>
  <c r="BD60" i="13"/>
  <c r="HF61" i="13"/>
  <c r="BB67" i="13"/>
  <c r="LH67" i="13"/>
  <c r="BL71" i="13"/>
  <c r="II81" i="13"/>
  <c r="IJ82" i="13" s="1"/>
  <c r="BA61" i="24"/>
  <c r="BA77" i="24" s="1"/>
  <c r="AJ85" i="13"/>
  <c r="CO62" i="24"/>
  <c r="CO78" i="24" s="1"/>
  <c r="DX62" i="24"/>
  <c r="DX78" i="24" s="1"/>
  <c r="DK64" i="24"/>
  <c r="DK80" i="24" s="1"/>
  <c r="KP87" i="13"/>
  <c r="CV106" i="13"/>
  <c r="IN127" i="13"/>
  <c r="IM32" i="13"/>
  <c r="IN32" i="13" s="1"/>
  <c r="IJ115" i="13"/>
  <c r="LF115" i="13"/>
  <c r="GB127" i="13"/>
  <c r="C42" i="24"/>
  <c r="D132" i="13"/>
  <c r="C16" i="13"/>
  <c r="D16" i="13" s="1"/>
  <c r="BT132" i="13"/>
  <c r="HL133" i="13"/>
  <c r="HL146" i="13"/>
  <c r="JT148" i="13"/>
  <c r="IT150" i="13"/>
  <c r="IS83" i="13"/>
  <c r="LN150" i="13"/>
  <c r="LN163" i="13"/>
  <c r="LM46" i="13"/>
  <c r="LN46" i="13" s="1"/>
  <c r="LM83" i="13"/>
  <c r="LN84" i="13" s="1"/>
  <c r="MD164" i="13"/>
  <c r="MD151" i="13"/>
  <c r="MC46" i="13"/>
  <c r="MD46" i="13" s="1"/>
  <c r="KJ178" i="13"/>
  <c r="KJ165" i="13"/>
  <c r="KI52" i="13"/>
  <c r="KJ52" i="13" s="1"/>
  <c r="CQ85" i="13"/>
  <c r="CQ56" i="13"/>
  <c r="CQ19" i="13"/>
  <c r="CR19" i="13" s="1"/>
  <c r="U85" i="13"/>
  <c r="U56" i="13"/>
  <c r="V56" i="13" s="1"/>
  <c r="JZ183" i="13"/>
  <c r="IX36" i="13"/>
  <c r="DD60" i="24"/>
  <c r="DD76" i="24" s="1"/>
  <c r="AK63" i="24"/>
  <c r="AK79" i="24" s="1"/>
  <c r="P64" i="24"/>
  <c r="P80" i="24" s="1"/>
  <c r="DL64" i="24"/>
  <c r="DL80" i="24" s="1"/>
  <c r="KR87" i="13"/>
  <c r="AD106" i="13"/>
  <c r="AD119" i="13"/>
  <c r="AC14" i="13"/>
  <c r="AD14" i="13" s="1"/>
  <c r="EQ30" i="13"/>
  <c r="ER107" i="13"/>
  <c r="DT114" i="13"/>
  <c r="LP132" i="13"/>
  <c r="LP119" i="13"/>
  <c r="LM35" i="13"/>
  <c r="LN133" i="13"/>
  <c r="LN120" i="13"/>
  <c r="BX132" i="13"/>
  <c r="HH145" i="13"/>
  <c r="HH132" i="13"/>
  <c r="HN133" i="13"/>
  <c r="HM40" i="13"/>
  <c r="HN40" i="13" s="1"/>
  <c r="EF141" i="13"/>
  <c r="MF161" i="13"/>
  <c r="ME83" i="13"/>
  <c r="ME45" i="13"/>
  <c r="MF50" i="13" s="1"/>
  <c r="FL175" i="13"/>
  <c r="FL162" i="13"/>
  <c r="FK51" i="13"/>
  <c r="FL51" i="13" s="1"/>
  <c r="BI59" i="13"/>
  <c r="BJ59" i="13" s="1"/>
  <c r="BJ182" i="13"/>
  <c r="N223" i="1"/>
  <c r="M223" i="1"/>
  <c r="I356" i="29" s="1"/>
  <c r="Q144" i="2"/>
  <c r="IB14" i="13"/>
  <c r="DD15" i="13"/>
  <c r="EZ18" i="13"/>
  <c r="I144" i="1"/>
  <c r="IE14" i="13"/>
  <c r="GW16" i="13"/>
  <c r="GX16" i="13" s="1"/>
  <c r="BK17" i="13"/>
  <c r="FB20" i="13"/>
  <c r="IN21" i="13"/>
  <c r="AK27" i="13"/>
  <c r="AL32" i="13" s="1"/>
  <c r="CI31" i="13"/>
  <c r="IE34" i="13"/>
  <c r="IF34" i="13" s="1"/>
  <c r="H35" i="13"/>
  <c r="H40" i="13"/>
  <c r="BZ36" i="13"/>
  <c r="JV37" i="13"/>
  <c r="EN40" i="13"/>
  <c r="LH45" i="13"/>
  <c r="IB47" i="13"/>
  <c r="GV49" i="13"/>
  <c r="GV54" i="13"/>
  <c r="AJ50" i="13"/>
  <c r="DN52" i="13"/>
  <c r="EV61" i="13"/>
  <c r="E31" i="1"/>
  <c r="E51" i="1"/>
  <c r="D84" i="1"/>
  <c r="K84" i="1" s="1"/>
  <c r="L93" i="1"/>
  <c r="N108" i="1"/>
  <c r="K111" i="1"/>
  <c r="J123" i="1"/>
  <c r="O128" i="1"/>
  <c r="G9" i="24"/>
  <c r="W56" i="2"/>
  <c r="G27" i="24" s="1"/>
  <c r="N140" i="1"/>
  <c r="J144" i="1"/>
  <c r="I155" i="1"/>
  <c r="N161" i="1"/>
  <c r="K164" i="1"/>
  <c r="J176" i="1"/>
  <c r="O181" i="1"/>
  <c r="K188" i="1"/>
  <c r="H324" i="29" s="1"/>
  <c r="J191" i="1"/>
  <c r="F327" i="29" s="1"/>
  <c r="I194" i="1"/>
  <c r="E330" i="29" s="1"/>
  <c r="D339" i="29"/>
  <c r="J205" i="1"/>
  <c r="F340" i="29" s="1"/>
  <c r="O210" i="1"/>
  <c r="J344" i="29" s="1"/>
  <c r="N226" i="1"/>
  <c r="Q14" i="2"/>
  <c r="C27" i="2"/>
  <c r="W32" i="2"/>
  <c r="C76" i="2"/>
  <c r="DE13" i="13"/>
  <c r="DF14" i="13" s="1"/>
  <c r="DH15" i="13"/>
  <c r="CR16" i="13"/>
  <c r="EY16" i="13"/>
  <c r="EZ16" i="13" s="1"/>
  <c r="ED19" i="13"/>
  <c r="GH19" i="13"/>
  <c r="HH20" i="13"/>
  <c r="IU24" i="13"/>
  <c r="IV29" i="13" s="1"/>
  <c r="EI30" i="13"/>
  <c r="EJ30" i="13" s="1"/>
  <c r="EA34" i="13"/>
  <c r="EB34" i="13" s="1"/>
  <c r="II34" i="13"/>
  <c r="IJ34" i="13" s="1"/>
  <c r="V40" i="13"/>
  <c r="V45" i="13"/>
  <c r="DD41" i="13"/>
  <c r="EL47" i="13"/>
  <c r="HD42" i="13"/>
  <c r="JT42" i="13"/>
  <c r="CZ44" i="13"/>
  <c r="D45" i="13"/>
  <c r="D50" i="13"/>
  <c r="LJ45" i="13"/>
  <c r="ID47" i="13"/>
  <c r="GX54" i="13"/>
  <c r="GX49" i="13"/>
  <c r="AL50" i="13"/>
  <c r="FH50" i="13"/>
  <c r="JV50" i="13"/>
  <c r="T54" i="13"/>
  <c r="AJ55" i="13"/>
  <c r="HP59" i="13"/>
  <c r="JV59" i="13"/>
  <c r="KZ65" i="13"/>
  <c r="KZ60" i="13"/>
  <c r="KL66" i="13"/>
  <c r="KL61" i="13"/>
  <c r="ER69" i="13"/>
  <c r="ER64" i="13"/>
  <c r="DP66" i="13"/>
  <c r="JB67" i="13"/>
  <c r="BP71" i="13"/>
  <c r="X74" i="13"/>
  <c r="DX81" i="13"/>
  <c r="JY83" i="13"/>
  <c r="AZ84" i="13"/>
  <c r="AL85" i="13"/>
  <c r="IL85" i="13"/>
  <c r="LZ85" i="13"/>
  <c r="BU63" i="24"/>
  <c r="BU79" i="24" s="1"/>
  <c r="GH86" i="13"/>
  <c r="EJ87" i="13"/>
  <c r="Q65" i="24"/>
  <c r="Q81" i="24" s="1"/>
  <c r="AN88" i="13"/>
  <c r="DA65" i="24"/>
  <c r="DA81" i="24" s="1"/>
  <c r="JN88" i="13"/>
  <c r="GN113" i="13"/>
  <c r="GB114" i="13"/>
  <c r="LQ81" i="13"/>
  <c r="LR119" i="13"/>
  <c r="LR132" i="13"/>
  <c r="EY39" i="13"/>
  <c r="EZ39" i="13" s="1"/>
  <c r="EZ132" i="13"/>
  <c r="FO41" i="13"/>
  <c r="FP137" i="13"/>
  <c r="MF148" i="13"/>
  <c r="MH151" i="13"/>
  <c r="CX162" i="13"/>
  <c r="CW51" i="13"/>
  <c r="CX51" i="13" s="1"/>
  <c r="CX175" i="13"/>
  <c r="M219" i="1"/>
  <c r="I353" i="29" s="1"/>
  <c r="K191" i="1"/>
  <c r="H327" i="29" s="1"/>
  <c r="I112" i="2"/>
  <c r="I219" i="1"/>
  <c r="E353" i="29" s="1"/>
  <c r="CJ16" i="13"/>
  <c r="ML17" i="13"/>
  <c r="ML18" i="13"/>
  <c r="FZ29" i="13"/>
  <c r="AB31" i="13"/>
  <c r="J97" i="1"/>
  <c r="M140" i="1"/>
  <c r="M161" i="1"/>
  <c r="I176" i="1"/>
  <c r="Q35" i="2"/>
  <c r="KI14" i="13"/>
  <c r="KJ14" i="13" s="1"/>
  <c r="CP16" i="13"/>
  <c r="DD18" i="13"/>
  <c r="GF19" i="13"/>
  <c r="HF20" i="13"/>
  <c r="EM24" i="13"/>
  <c r="EN29" i="13" s="1"/>
  <c r="EY31" i="13"/>
  <c r="LZ31" i="13"/>
  <c r="ID32" i="13"/>
  <c r="KR34" i="13"/>
  <c r="IN35" i="13"/>
  <c r="AL41" i="13"/>
  <c r="KL41" i="13"/>
  <c r="CX44" i="13"/>
  <c r="AF51" i="13"/>
  <c r="HP61" i="13"/>
  <c r="HP56" i="13"/>
  <c r="JT64" i="13"/>
  <c r="AV70" i="13"/>
  <c r="AV65" i="13"/>
  <c r="GX65" i="13"/>
  <c r="GZ75" i="13"/>
  <c r="GZ70" i="13"/>
  <c r="GZ71" i="13"/>
  <c r="CP58" i="24"/>
  <c r="CP74" i="24" s="1"/>
  <c r="F56" i="1"/>
  <c r="E84" i="1"/>
  <c r="N97" i="1"/>
  <c r="I114" i="1"/>
  <c r="K123" i="1"/>
  <c r="M132" i="1"/>
  <c r="I135" i="1"/>
  <c r="E12" i="24"/>
  <c r="I59" i="2"/>
  <c r="E30" i="24" s="1"/>
  <c r="K144" i="1"/>
  <c r="M152" i="1"/>
  <c r="L164" i="1"/>
  <c r="I167" i="1"/>
  <c r="K176" i="1"/>
  <c r="L188" i="1"/>
  <c r="L191" i="1"/>
  <c r="I198" i="1"/>
  <c r="E333" i="29" s="1"/>
  <c r="N216" i="1"/>
  <c r="O219" i="1"/>
  <c r="J353" i="29" s="1"/>
  <c r="O226" i="1"/>
  <c r="J359" i="29" s="1"/>
  <c r="M229" i="1"/>
  <c r="I362" i="29" s="1"/>
  <c r="M232" i="1"/>
  <c r="I365" i="29" s="1"/>
  <c r="G14" i="13"/>
  <c r="JY15" i="13"/>
  <c r="CV16" i="13"/>
  <c r="GY16" i="13"/>
  <c r="O17" i="13"/>
  <c r="P17" i="13" s="1"/>
  <c r="ED17" i="13"/>
  <c r="JL18" i="13"/>
  <c r="FH20" i="13"/>
  <c r="HL20" i="13"/>
  <c r="V30" i="13"/>
  <c r="BZ30" i="13"/>
  <c r="CN31" i="13"/>
  <c r="ME31" i="13"/>
  <c r="MF31" i="13" s="1"/>
  <c r="IK32" i="13"/>
  <c r="N35" i="13"/>
  <c r="BY35" i="13"/>
  <c r="BZ35" i="13" s="1"/>
  <c r="KX35" i="13"/>
  <c r="DX39" i="13"/>
  <c r="GH39" i="13"/>
  <c r="X40" i="13"/>
  <c r="JJ40" i="13"/>
  <c r="LR40" i="13"/>
  <c r="CF42" i="13"/>
  <c r="EN42" i="13"/>
  <c r="EN47" i="13"/>
  <c r="DD44" i="13"/>
  <c r="LN45" i="13"/>
  <c r="KA46" i="13"/>
  <c r="KJ51" i="13"/>
  <c r="GZ54" i="13"/>
  <c r="FJ56" i="13"/>
  <c r="JZ56" i="13"/>
  <c r="JY59" i="13"/>
  <c r="KP66" i="13"/>
  <c r="KP61" i="13"/>
  <c r="EV62" i="13"/>
  <c r="L64" i="13"/>
  <c r="JD67" i="13"/>
  <c r="EY82" i="13"/>
  <c r="BI62" i="24"/>
  <c r="BI78" i="24" s="1"/>
  <c r="BV63" i="24"/>
  <c r="BV79" i="24" s="1"/>
  <c r="GJ86" i="13"/>
  <c r="BC64" i="24"/>
  <c r="BC80" i="24" s="1"/>
  <c r="EL87" i="13"/>
  <c r="CH120" i="13"/>
  <c r="CG14" i="13"/>
  <c r="CH14" i="13" s="1"/>
  <c r="CG80" i="13"/>
  <c r="CH107" i="13"/>
  <c r="EF32" i="13"/>
  <c r="DV114" i="13"/>
  <c r="GF114" i="13"/>
  <c r="GE32" i="13"/>
  <c r="IP114" i="13"/>
  <c r="LV119" i="13"/>
  <c r="LU34" i="13"/>
  <c r="LV34" i="13" s="1"/>
  <c r="GJ120" i="13"/>
  <c r="GI35" i="13"/>
  <c r="T136" i="13"/>
  <c r="S36" i="13"/>
  <c r="S15" i="13"/>
  <c r="T123" i="13"/>
  <c r="GZ141" i="13"/>
  <c r="GZ128" i="13"/>
  <c r="GY15" i="13"/>
  <c r="GZ15" i="13" s="1"/>
  <c r="CE82" i="13"/>
  <c r="FB132" i="13"/>
  <c r="FA82" i="13"/>
  <c r="FB83" i="13" s="1"/>
  <c r="FD148" i="13"/>
  <c r="FD135" i="13"/>
  <c r="MH161" i="13"/>
  <c r="MH148" i="13"/>
  <c r="FL171" i="13"/>
  <c r="FK84" i="13"/>
  <c r="FL85" i="13" s="1"/>
  <c r="FK49" i="13"/>
  <c r="FL49" i="13" s="1"/>
  <c r="I232" i="1"/>
  <c r="E365" i="29" s="1"/>
  <c r="L176" i="1"/>
  <c r="IP65" i="13"/>
  <c r="IP60" i="13"/>
  <c r="T67" i="13"/>
  <c r="T62" i="13"/>
  <c r="KB70" i="13"/>
  <c r="KB65" i="13"/>
  <c r="DV66" i="13"/>
  <c r="H71" i="13"/>
  <c r="MN71" i="13"/>
  <c r="CT58" i="24"/>
  <c r="CT74" i="24" s="1"/>
  <c r="KD82" i="13"/>
  <c r="R62" i="24"/>
  <c r="R78" i="24" s="1"/>
  <c r="DM79" i="13"/>
  <c r="CY79" i="13"/>
  <c r="FJ119" i="13"/>
  <c r="FJ106" i="13"/>
  <c r="BT113" i="13"/>
  <c r="BT126" i="13"/>
  <c r="EF113" i="13"/>
  <c r="U36" i="13"/>
  <c r="V36" i="13" s="1"/>
  <c r="V123" i="13"/>
  <c r="HD128" i="13"/>
  <c r="HC15" i="13"/>
  <c r="HD15" i="13" s="1"/>
  <c r="CH144" i="13"/>
  <c r="CH131" i="13"/>
  <c r="CG82" i="13"/>
  <c r="CG39" i="13"/>
  <c r="CH39" i="13" s="1"/>
  <c r="CF132" i="13"/>
  <c r="FD132" i="13"/>
  <c r="FC39" i="13"/>
  <c r="FC82" i="13"/>
  <c r="CW60" i="24"/>
  <c r="CW76" i="24" s="1"/>
  <c r="D327" i="29"/>
  <c r="C112" i="2"/>
  <c r="P213" i="1"/>
  <c r="D356" i="29"/>
  <c r="I223" i="1"/>
  <c r="E356" i="29" s="1"/>
  <c r="O188" i="1"/>
  <c r="J324" i="29" s="1"/>
  <c r="I14" i="2"/>
  <c r="JS15" i="13"/>
  <c r="JT15" i="13" s="1"/>
  <c r="JN37" i="13"/>
  <c r="F9" i="24"/>
  <c r="C62" i="24"/>
  <c r="C78" i="24" s="1"/>
  <c r="Q56" i="2"/>
  <c r="F27" i="24" s="1"/>
  <c r="O120" i="1"/>
  <c r="N152" i="1"/>
  <c r="L112" i="29"/>
  <c r="F112" i="29"/>
  <c r="N112" i="29"/>
  <c r="J112" i="29"/>
  <c r="M112" i="29"/>
  <c r="C112" i="29"/>
  <c r="K112" i="29"/>
  <c r="I112" i="29"/>
  <c r="H112" i="29"/>
  <c r="G112" i="29"/>
  <c r="E112" i="29"/>
  <c r="D112" i="29"/>
  <c r="D319" i="29"/>
  <c r="M191" i="1"/>
  <c r="I327" i="29" s="1"/>
  <c r="O213" i="1"/>
  <c r="J347" i="29" s="1"/>
  <c r="C80" i="2"/>
  <c r="EJ19" i="13"/>
  <c r="CF30" i="13"/>
  <c r="AJ31" i="13"/>
  <c r="JJ54" i="13"/>
  <c r="HL55" i="13"/>
  <c r="MF61" i="13"/>
  <c r="MF56" i="13"/>
  <c r="I106" i="1"/>
  <c r="N111" i="1"/>
  <c r="K114" i="1"/>
  <c r="M123" i="1"/>
  <c r="I126" i="1"/>
  <c r="O132" i="1"/>
  <c r="K135" i="1"/>
  <c r="G12" i="24"/>
  <c r="W59" i="2"/>
  <c r="G30" i="24" s="1"/>
  <c r="M144" i="1"/>
  <c r="O152" i="1"/>
  <c r="L155" i="1"/>
  <c r="I159" i="1"/>
  <c r="N164" i="1"/>
  <c r="K167" i="1"/>
  <c r="P173" i="1"/>
  <c r="M176" i="1"/>
  <c r="I179" i="1"/>
  <c r="K183" i="1"/>
  <c r="H319" i="29" s="1"/>
  <c r="I104" i="2"/>
  <c r="P185" i="1"/>
  <c r="N188" i="1"/>
  <c r="L194" i="1"/>
  <c r="K198" i="1"/>
  <c r="H333" i="29" s="1"/>
  <c r="J201" i="1"/>
  <c r="F336" i="29" s="1"/>
  <c r="N207" i="1"/>
  <c r="K211" i="1"/>
  <c r="H345" i="29" s="1"/>
  <c r="D351" i="29"/>
  <c r="I217" i="1"/>
  <c r="E351" i="29" s="1"/>
  <c r="C138" i="2"/>
  <c r="D357" i="29"/>
  <c r="C145" i="2"/>
  <c r="O229" i="1"/>
  <c r="J362" i="29" s="1"/>
  <c r="O232" i="1"/>
  <c r="J365" i="29" s="1"/>
  <c r="W14" i="2"/>
  <c r="I27" i="2"/>
  <c r="EE13" i="13"/>
  <c r="IU13" i="13"/>
  <c r="IV14" i="13" s="1"/>
  <c r="EE14" i="13"/>
  <c r="KO14" i="13"/>
  <c r="KP14" i="13" s="1"/>
  <c r="BD15" i="13"/>
  <c r="KA15" i="13"/>
  <c r="KB15" i="13" s="1"/>
  <c r="LY15" i="13"/>
  <c r="LZ15" i="13" s="1"/>
  <c r="AR16" i="13"/>
  <c r="HC16" i="13"/>
  <c r="T17" i="13"/>
  <c r="BT17" i="13"/>
  <c r="EL19" i="13"/>
  <c r="BI20" i="13"/>
  <c r="BJ20" i="13" s="1"/>
  <c r="FL20" i="13"/>
  <c r="JE24" i="13"/>
  <c r="JF29" i="13" s="1"/>
  <c r="DM25" i="13"/>
  <c r="DN30" i="13" s="1"/>
  <c r="HG25" i="13"/>
  <c r="HH30" i="13" s="1"/>
  <c r="L29" i="13"/>
  <c r="HN31" i="13"/>
  <c r="JZ31" i="13"/>
  <c r="AZ32" i="13"/>
  <c r="IN34" i="13"/>
  <c r="KZ34" i="13"/>
  <c r="FH37" i="13"/>
  <c r="BH39" i="13"/>
  <c r="JN40" i="13"/>
  <c r="ET42" i="13"/>
  <c r="BL47" i="13"/>
  <c r="AT50" i="13"/>
  <c r="DV52" i="13"/>
  <c r="MD55" i="13"/>
  <c r="KD61" i="13"/>
  <c r="KD56" i="13"/>
  <c r="BH57" i="13"/>
  <c r="BT60" i="13"/>
  <c r="BT65" i="13"/>
  <c r="LH60" i="13"/>
  <c r="LH65" i="13"/>
  <c r="KB64" i="13"/>
  <c r="EB67" i="13"/>
  <c r="GJ67" i="13"/>
  <c r="KD69" i="13"/>
  <c r="KH70" i="13"/>
  <c r="JT71" i="13"/>
  <c r="MP71" i="13"/>
  <c r="JR74" i="13"/>
  <c r="DF75" i="13"/>
  <c r="EM79" i="13"/>
  <c r="EN80" i="13" s="1"/>
  <c r="CU58" i="24"/>
  <c r="CU74" i="24" s="1"/>
  <c r="R59" i="24"/>
  <c r="R75" i="24" s="1"/>
  <c r="W61" i="24"/>
  <c r="W77" i="24" s="1"/>
  <c r="BD84" i="13"/>
  <c r="BP61" i="24"/>
  <c r="BP77" i="24" s="1"/>
  <c r="CS62" i="24"/>
  <c r="CS78" i="24" s="1"/>
  <c r="EA62" i="24"/>
  <c r="EA78" i="24" s="1"/>
  <c r="MF85" i="13"/>
  <c r="GX88" i="13"/>
  <c r="CJ107" i="13"/>
  <c r="BX113" i="13"/>
  <c r="BX126" i="13"/>
  <c r="EI32" i="13"/>
  <c r="EJ126" i="13"/>
  <c r="DX114" i="13"/>
  <c r="DT132" i="13"/>
  <c r="DT119" i="13"/>
  <c r="DS34" i="13"/>
  <c r="DT34" i="13" s="1"/>
  <c r="GN120" i="13"/>
  <c r="LR120" i="13"/>
  <c r="GN127" i="13"/>
  <c r="GM37" i="13"/>
  <c r="GN37" i="13" s="1"/>
  <c r="GN140" i="13"/>
  <c r="EF45" i="13"/>
  <c r="KB161" i="13"/>
  <c r="KA45" i="13"/>
  <c r="KB148" i="13"/>
  <c r="DL14" i="13"/>
  <c r="I132" i="1"/>
  <c r="I152" i="1"/>
  <c r="I229" i="1"/>
  <c r="E362" i="29" s="1"/>
  <c r="JF20" i="13"/>
  <c r="L173" i="1"/>
  <c r="J223" i="1"/>
  <c r="F356" i="29" s="1"/>
  <c r="M111" i="1"/>
  <c r="C65" i="24"/>
  <c r="C81" i="24" s="1"/>
  <c r="F12" i="24"/>
  <c r="Q59" i="2"/>
  <c r="F30" i="24" s="1"/>
  <c r="O179" i="1"/>
  <c r="BR17" i="13"/>
  <c r="FJ20" i="13"/>
  <c r="EJ21" i="13"/>
  <c r="FA24" i="13"/>
  <c r="FB29" i="13" s="1"/>
  <c r="KD37" i="13"/>
  <c r="HT46" i="13"/>
  <c r="LZ55" i="13"/>
  <c r="O111" i="1"/>
  <c r="P132" i="1"/>
  <c r="L135" i="1"/>
  <c r="K147" i="1"/>
  <c r="P152" i="1"/>
  <c r="M155" i="1"/>
  <c r="O164" i="1"/>
  <c r="O171" i="1"/>
  <c r="N176" i="1"/>
  <c r="D322" i="29"/>
  <c r="C107" i="2"/>
  <c r="P188" i="1"/>
  <c r="O191" i="1"/>
  <c r="J327" i="29" s="1"/>
  <c r="K201" i="1"/>
  <c r="H336" i="29" s="1"/>
  <c r="I204" i="1"/>
  <c r="E339" i="29" s="1"/>
  <c r="L214" i="1"/>
  <c r="I135" i="2"/>
  <c r="K217" i="1"/>
  <c r="H351" i="29" s="1"/>
  <c r="I138" i="2"/>
  <c r="E13" i="13"/>
  <c r="F14" i="13" s="1"/>
  <c r="DU15" i="13"/>
  <c r="DV16" i="13" s="1"/>
  <c r="FW15" i="13"/>
  <c r="HE16" i="13"/>
  <c r="F18" i="13"/>
  <c r="LW18" i="13"/>
  <c r="FP20" i="13"/>
  <c r="IT29" i="13"/>
  <c r="EN30" i="13"/>
  <c r="KB31" i="13"/>
  <c r="EE34" i="13"/>
  <c r="IO34" i="13"/>
  <c r="EI35" i="13"/>
  <c r="GM35" i="13"/>
  <c r="JF36" i="13"/>
  <c r="CV37" i="13"/>
  <c r="CV42" i="13"/>
  <c r="HT37" i="13"/>
  <c r="EU42" i="13"/>
  <c r="EV42" i="13" s="1"/>
  <c r="IL44" i="13"/>
  <c r="DT47" i="13"/>
  <c r="DH50" i="13"/>
  <c r="KD50" i="13"/>
  <c r="IB51" i="13"/>
  <c r="HG54" i="13"/>
  <c r="HH54" i="13" s="1"/>
  <c r="DF56" i="13"/>
  <c r="BJ57" i="13"/>
  <c r="FB59" i="13"/>
  <c r="HF65" i="13"/>
  <c r="BX66" i="13"/>
  <c r="BL67" i="13"/>
  <c r="GN67" i="13"/>
  <c r="AJ74" i="13"/>
  <c r="CV58" i="24"/>
  <c r="CV74" i="24" s="1"/>
  <c r="JB81" i="13"/>
  <c r="KI82" i="13"/>
  <c r="BD83" i="13"/>
  <c r="DM60" i="24"/>
  <c r="DM76" i="24" s="1"/>
  <c r="BN62" i="24"/>
  <c r="BN78" i="24" s="1"/>
  <c r="CT62" i="24"/>
  <c r="CT78" i="24" s="1"/>
  <c r="MO85" i="13"/>
  <c r="DM80" i="13"/>
  <c r="DN80" i="13" s="1"/>
  <c r="DN118" i="13"/>
  <c r="CN120" i="13"/>
  <c r="CN107" i="13"/>
  <c r="CM80" i="13"/>
  <c r="GV113" i="13"/>
  <c r="GV126" i="13"/>
  <c r="GH131" i="13"/>
  <c r="GH118" i="13"/>
  <c r="BX58" i="24"/>
  <c r="BX74" i="24" s="1"/>
  <c r="AV121" i="13"/>
  <c r="AU81" i="13"/>
  <c r="JN127" i="13"/>
  <c r="MG37" i="13"/>
  <c r="MH127" i="13"/>
  <c r="EL128" i="13"/>
  <c r="EL141" i="13"/>
  <c r="BP146" i="13"/>
  <c r="BO45" i="13"/>
  <c r="BP45" i="13" s="1"/>
  <c r="EF147" i="13"/>
  <c r="ES83" i="13"/>
  <c r="ET148" i="13"/>
  <c r="JF163" i="13"/>
  <c r="JE46" i="13"/>
  <c r="JE83" i="13"/>
  <c r="JF150" i="13"/>
  <c r="JE17" i="13"/>
  <c r="KP170" i="13"/>
  <c r="KO49" i="13"/>
  <c r="KO84" i="13"/>
  <c r="KO18" i="13"/>
  <c r="KP18" i="13" s="1"/>
  <c r="KP157" i="13"/>
  <c r="CX15" i="13"/>
  <c r="EJ16" i="13"/>
  <c r="DN17" i="13"/>
  <c r="KH21" i="13"/>
  <c r="IN30" i="13"/>
  <c r="LH31" i="13"/>
  <c r="HP15" i="13"/>
  <c r="ET16" i="13"/>
  <c r="IX30" i="13"/>
  <c r="D56" i="1"/>
  <c r="M226" i="1"/>
  <c r="I359" i="29" s="1"/>
  <c r="N132" i="1"/>
  <c r="K155" i="1"/>
  <c r="O185" i="1"/>
  <c r="J321" i="29" s="1"/>
  <c r="J198" i="1"/>
  <c r="F333" i="29" s="1"/>
  <c r="I128" i="2"/>
  <c r="K207" i="1"/>
  <c r="H342" i="29" s="1"/>
  <c r="O216" i="1"/>
  <c r="J350" i="29" s="1"/>
  <c r="GJ29" i="13"/>
  <c r="JB45" i="13"/>
  <c r="AR55" i="13"/>
  <c r="AR50" i="13"/>
  <c r="E80" i="1"/>
  <c r="M114" i="1"/>
  <c r="O123" i="1"/>
  <c r="M135" i="1"/>
  <c r="J138" i="1"/>
  <c r="C68" i="24"/>
  <c r="C84" i="24" s="1"/>
  <c r="F15" i="24"/>
  <c r="Q62" i="2"/>
  <c r="F33" i="24" s="1"/>
  <c r="D33" i="24" s="1"/>
  <c r="O144" i="1"/>
  <c r="L147" i="1"/>
  <c r="N155" i="1"/>
  <c r="P164" i="1"/>
  <c r="M167" i="1"/>
  <c r="I171" i="1"/>
  <c r="K174" i="1"/>
  <c r="I95" i="2"/>
  <c r="O176" i="1"/>
  <c r="JA13" i="13"/>
  <c r="JB14" i="13" s="1"/>
  <c r="BJ15" i="13"/>
  <c r="AZ16" i="13"/>
  <c r="HG16" i="13"/>
  <c r="BZ17" i="13"/>
  <c r="EJ17" i="13"/>
  <c r="H18" i="13"/>
  <c r="DN18" i="13"/>
  <c r="IT19" i="13"/>
  <c r="DN20" i="13"/>
  <c r="ER21" i="13"/>
  <c r="GR21" i="13"/>
  <c r="LF34" i="13"/>
  <c r="CF35" i="13"/>
  <c r="AB36" i="13"/>
  <c r="ET36" i="13"/>
  <c r="GX36" i="13"/>
  <c r="CX37" i="13"/>
  <c r="D39" i="13"/>
  <c r="CJ42" i="13"/>
  <c r="MF42" i="13"/>
  <c r="DH44" i="13"/>
  <c r="GR45" i="13"/>
  <c r="KL46" i="13"/>
  <c r="V54" i="13"/>
  <c r="V49" i="13"/>
  <c r="JZ54" i="13"/>
  <c r="ML49" i="13"/>
  <c r="H52" i="13"/>
  <c r="BR52" i="13"/>
  <c r="EF52" i="13"/>
  <c r="AT55" i="13"/>
  <c r="FH55" i="13"/>
  <c r="MF55" i="13"/>
  <c r="IB56" i="13"/>
  <c r="KJ56" i="13"/>
  <c r="BL57" i="13"/>
  <c r="CV59" i="13"/>
  <c r="CN62" i="13"/>
  <c r="FB62" i="13"/>
  <c r="HH65" i="13"/>
  <c r="ED71" i="13"/>
  <c r="ED66" i="13"/>
  <c r="GP67" i="13"/>
  <c r="KJ69" i="13"/>
  <c r="CB75" i="13"/>
  <c r="CB70" i="13"/>
  <c r="EV71" i="13"/>
  <c r="JT74" i="13"/>
  <c r="X60" i="24"/>
  <c r="X76" i="24" s="1"/>
  <c r="BH83" i="13"/>
  <c r="BT61" i="24"/>
  <c r="BT77" i="24" s="1"/>
  <c r="CU62" i="24"/>
  <c r="CU78" i="24" s="1"/>
  <c r="F63" i="24"/>
  <c r="F79" i="24" s="1"/>
  <c r="DM63" i="24"/>
  <c r="DM79" i="24" s="1"/>
  <c r="DN105" i="13"/>
  <c r="DF119" i="13"/>
  <c r="DE80" i="13"/>
  <c r="LB106" i="13"/>
  <c r="CO80" i="13"/>
  <c r="CP120" i="13"/>
  <c r="CO30" i="13"/>
  <c r="CP107" i="13"/>
  <c r="JN109" i="13"/>
  <c r="AA14" i="13"/>
  <c r="DK37" i="13"/>
  <c r="DL37" i="13" s="1"/>
  <c r="DK15" i="13"/>
  <c r="JR127" i="13"/>
  <c r="JQ37" i="13"/>
  <c r="CN132" i="13"/>
  <c r="CM39" i="13"/>
  <c r="CN39" i="13" s="1"/>
  <c r="GN163" i="13"/>
  <c r="GN150" i="13"/>
  <c r="JJ150" i="13"/>
  <c r="JI46" i="13"/>
  <c r="JI83" i="13"/>
  <c r="JI17" i="13"/>
  <c r="JJ17" i="13" s="1"/>
  <c r="KQ84" i="13"/>
  <c r="KQ49" i="13"/>
  <c r="KQ18" i="13"/>
  <c r="KR18" i="13" s="1"/>
  <c r="AL61" i="24"/>
  <c r="AL77" i="24" s="1"/>
  <c r="CR84" i="13"/>
  <c r="FQ49" i="13"/>
  <c r="FR49" i="13" s="1"/>
  <c r="FR158" i="13"/>
  <c r="FQ84" i="13"/>
  <c r="V21" i="13"/>
  <c r="D330" i="29"/>
  <c r="C115" i="2"/>
  <c r="I216" i="1"/>
  <c r="E350" i="29" s="1"/>
  <c r="CX18" i="13"/>
  <c r="HD37" i="13"/>
  <c r="P97" i="1"/>
  <c r="J135" i="1"/>
  <c r="M164" i="1"/>
  <c r="O173" i="1"/>
  <c r="M188" i="1"/>
  <c r="I324" i="29" s="1"/>
  <c r="P226" i="1"/>
  <c r="DS13" i="13"/>
  <c r="CX16" i="13"/>
  <c r="HK18" i="13"/>
  <c r="HL18" i="13" s="1"/>
  <c r="DF20" i="13"/>
  <c r="F29" i="13"/>
  <c r="IT35" i="13"/>
  <c r="LN36" i="13"/>
  <c r="EQ42" i="13"/>
  <c r="ER42" i="13" s="1"/>
  <c r="KR47" i="13"/>
  <c r="KR52" i="13"/>
  <c r="HX50" i="13"/>
  <c r="M198" i="1"/>
  <c r="I333" i="29" s="1"/>
  <c r="I207" i="1"/>
  <c r="E342" i="29" s="1"/>
  <c r="P211" i="1"/>
  <c r="C20" i="1"/>
  <c r="C47" i="1"/>
  <c r="I47" i="1" s="1"/>
  <c r="F248" i="29" s="1"/>
  <c r="C62" i="1"/>
  <c r="P123" i="1"/>
  <c r="E7" i="24"/>
  <c r="I54" i="2"/>
  <c r="E25" i="24" s="1"/>
  <c r="D25" i="24" s="1"/>
  <c r="N135" i="1"/>
  <c r="K138" i="1"/>
  <c r="P144" i="1"/>
  <c r="M147" i="1"/>
  <c r="J150" i="1"/>
  <c r="L159" i="1"/>
  <c r="O162" i="1"/>
  <c r="J171" i="1"/>
  <c r="P176" i="1"/>
  <c r="I183" i="1"/>
  <c r="E319" i="29" s="1"/>
  <c r="J207" i="1"/>
  <c r="F342" i="29" s="1"/>
  <c r="I211" i="1"/>
  <c r="E345" i="29" s="1"/>
  <c r="O214" i="1"/>
  <c r="J348" i="29" s="1"/>
  <c r="W135" i="2"/>
  <c r="K13" i="13"/>
  <c r="L14" i="13" s="1"/>
  <c r="GO14" i="13"/>
  <c r="FY15" i="13"/>
  <c r="IE15" i="13"/>
  <c r="KD15" i="13"/>
  <c r="BB16" i="13"/>
  <c r="HO18" i="13"/>
  <c r="HP18" i="13" s="1"/>
  <c r="AL19" i="13"/>
  <c r="CN19" i="13"/>
  <c r="KZ19" i="13"/>
  <c r="HT20" i="13"/>
  <c r="CN21" i="13"/>
  <c r="GV21" i="13"/>
  <c r="FO24" i="13"/>
  <c r="FP29" i="13" s="1"/>
  <c r="FC27" i="13"/>
  <c r="FD32" i="13" s="1"/>
  <c r="U34" i="13"/>
  <c r="BY34" i="13"/>
  <c r="CH35" i="13"/>
  <c r="EL35" i="13"/>
  <c r="GZ36" i="13"/>
  <c r="FP37" i="13"/>
  <c r="HX37" i="13"/>
  <c r="KP37" i="13"/>
  <c r="BL39" i="13"/>
  <c r="FD42" i="13"/>
  <c r="HT42" i="13"/>
  <c r="O45" i="13"/>
  <c r="F47" i="13"/>
  <c r="FZ47" i="13"/>
  <c r="IN52" i="13"/>
  <c r="DH51" i="13"/>
  <c r="DH56" i="13"/>
  <c r="L52" i="13"/>
  <c r="CR54" i="13"/>
  <c r="JT54" i="13"/>
  <c r="HP55" i="13"/>
  <c r="DL56" i="13"/>
  <c r="KL56" i="13"/>
  <c r="KR62" i="13"/>
  <c r="O66" i="13"/>
  <c r="KL69" i="13"/>
  <c r="KZ75" i="13"/>
  <c r="FO79" i="13"/>
  <c r="KA81" i="13"/>
  <c r="DJ59" i="24"/>
  <c r="DJ75" i="24" s="1"/>
  <c r="KL82" i="13"/>
  <c r="BR60" i="24"/>
  <c r="BR76" i="24" s="1"/>
  <c r="BX61" i="24"/>
  <c r="BX77" i="24" s="1"/>
  <c r="GP84" i="13"/>
  <c r="GP85" i="13"/>
  <c r="KZ84" i="13"/>
  <c r="CC65" i="24"/>
  <c r="CC81" i="24" s="1"/>
  <c r="KB88" i="13"/>
  <c r="DO80" i="13"/>
  <c r="DP105" i="13"/>
  <c r="DF106" i="13"/>
  <c r="LF119" i="13"/>
  <c r="LE14" i="13"/>
  <c r="CR30" i="13"/>
  <c r="AB112" i="13"/>
  <c r="DX132" i="13"/>
  <c r="DX119" i="13"/>
  <c r="ED120" i="13"/>
  <c r="DL126" i="13"/>
  <c r="W82" i="13"/>
  <c r="X144" i="13"/>
  <c r="FT143" i="13"/>
  <c r="FS83" i="13"/>
  <c r="FS17" i="13"/>
  <c r="KH161" i="13"/>
  <c r="KG45" i="13"/>
  <c r="KH45" i="13" s="1"/>
  <c r="GP150" i="13"/>
  <c r="GP163" i="13"/>
  <c r="KR157" i="13"/>
  <c r="CR158" i="13"/>
  <c r="HD88" i="13"/>
  <c r="DG65" i="24"/>
  <c r="DG81" i="24" s="1"/>
  <c r="KD88" i="13"/>
  <c r="DS80" i="13"/>
  <c r="DT80" i="13" s="1"/>
  <c r="DS14" i="13"/>
  <c r="DT14" i="13" s="1"/>
  <c r="MD123" i="13"/>
  <c r="MC80" i="13"/>
  <c r="MD110" i="13"/>
  <c r="MC31" i="13"/>
  <c r="KP112" i="13"/>
  <c r="KP125" i="13"/>
  <c r="EF120" i="13"/>
  <c r="DN139" i="13"/>
  <c r="DM37" i="13"/>
  <c r="DN37" i="13" s="1"/>
  <c r="DM15" i="13"/>
  <c r="V132" i="13"/>
  <c r="HF153" i="13"/>
  <c r="HF140" i="13"/>
  <c r="HE42" i="13"/>
  <c r="HF42" i="13" s="1"/>
  <c r="GX145" i="13"/>
  <c r="BY45" i="13"/>
  <c r="BZ45" i="13" s="1"/>
  <c r="BZ147" i="13"/>
  <c r="FX158" i="13"/>
  <c r="FW49" i="13"/>
  <c r="FW84" i="13"/>
  <c r="HK84" i="13"/>
  <c r="HL85" i="13" s="1"/>
  <c r="V180" i="13"/>
  <c r="V167" i="13"/>
  <c r="U52" i="13"/>
  <c r="V57" i="13" s="1"/>
  <c r="BY54" i="13"/>
  <c r="BY85" i="13"/>
  <c r="BZ171" i="13"/>
  <c r="C85" i="13"/>
  <c r="D85" i="13" s="1"/>
  <c r="D173" i="13"/>
  <c r="DV63" i="24"/>
  <c r="DV79" i="24" s="1"/>
  <c r="LR86" i="13"/>
  <c r="LR87" i="13"/>
  <c r="JI60" i="13"/>
  <c r="JJ60" i="13" s="1"/>
  <c r="JI86" i="13"/>
  <c r="JJ87" i="13" s="1"/>
  <c r="U87" i="13"/>
  <c r="V203" i="13"/>
  <c r="DN188" i="13"/>
  <c r="DM86" i="13"/>
  <c r="DN87" i="13" s="1"/>
  <c r="FD211" i="13"/>
  <c r="FD198" i="13"/>
  <c r="FC87" i="13"/>
  <c r="BR30" i="13"/>
  <c r="BD32" i="13"/>
  <c r="ER40" i="13"/>
  <c r="BR46" i="13"/>
  <c r="BR41" i="13"/>
  <c r="IP42" i="13"/>
  <c r="JD45" i="13"/>
  <c r="T46" i="13"/>
  <c r="DL47" i="13"/>
  <c r="GJ50" i="13"/>
  <c r="HV60" i="13"/>
  <c r="HV55" i="13"/>
  <c r="FB56" i="13"/>
  <c r="GJ57" i="13"/>
  <c r="LF57" i="13"/>
  <c r="JN71" i="13"/>
  <c r="JN66" i="13"/>
  <c r="CZ70" i="13"/>
  <c r="IB75" i="13"/>
  <c r="CH59" i="24"/>
  <c r="CH75" i="24" s="1"/>
  <c r="HP82" i="13"/>
  <c r="MK29" i="13"/>
  <c r="ML104" i="13"/>
  <c r="FL106" i="13"/>
  <c r="FL119" i="13"/>
  <c r="CN110" i="13"/>
  <c r="BZ111" i="13"/>
  <c r="LR124" i="13"/>
  <c r="LQ31" i="13"/>
  <c r="LR31" i="13" s="1"/>
  <c r="LR111" i="13"/>
  <c r="T122" i="13"/>
  <c r="HL137" i="13"/>
  <c r="LZ197" i="13"/>
  <c r="LZ184" i="13"/>
  <c r="BC61" i="13"/>
  <c r="BD188" i="13"/>
  <c r="DP214" i="13"/>
  <c r="DO87" i="13"/>
  <c r="DP201" i="13"/>
  <c r="CR166" i="13"/>
  <c r="CQ52" i="13"/>
  <c r="IS66" i="13"/>
  <c r="IT66" i="13" s="1"/>
  <c r="IT202" i="13"/>
  <c r="IS87" i="13"/>
  <c r="J65" i="24"/>
  <c r="J81" i="24" s="1"/>
  <c r="HV117" i="13"/>
  <c r="HV104" i="13"/>
  <c r="KK80" i="13"/>
  <c r="KL80" i="13" s="1"/>
  <c r="LX105" i="13"/>
  <c r="LW80" i="13"/>
  <c r="DL122" i="13"/>
  <c r="DL109" i="13"/>
  <c r="GX127" i="13"/>
  <c r="GX114" i="13"/>
  <c r="CE34" i="13"/>
  <c r="CF34" i="13" s="1"/>
  <c r="CF118" i="13"/>
  <c r="HN118" i="13"/>
  <c r="CH124" i="13"/>
  <c r="DD58" i="24"/>
  <c r="DD74" i="24" s="1"/>
  <c r="HP140" i="13"/>
  <c r="HP127" i="13"/>
  <c r="IF130" i="13"/>
  <c r="J59" i="24"/>
  <c r="J75" i="24" s="1"/>
  <c r="CJ136" i="13"/>
  <c r="CI41" i="13"/>
  <c r="MP144" i="13"/>
  <c r="MP157" i="13"/>
  <c r="MO44" i="13"/>
  <c r="MO83" i="13"/>
  <c r="MP84" i="13" s="1"/>
  <c r="FO49" i="13"/>
  <c r="FP49" i="13" s="1"/>
  <c r="FO84" i="13"/>
  <c r="AL175" i="13"/>
  <c r="AK51" i="13"/>
  <c r="AL51" i="13" s="1"/>
  <c r="D201" i="13"/>
  <c r="C86" i="13"/>
  <c r="EB61" i="24"/>
  <c r="EB77" i="24" s="1"/>
  <c r="BT62" i="24"/>
  <c r="BT78" i="24" s="1"/>
  <c r="GF85" i="13"/>
  <c r="CG37" i="13"/>
  <c r="CH42" i="13" s="1"/>
  <c r="CH127" i="13"/>
  <c r="IL131" i="13"/>
  <c r="IK82" i="13"/>
  <c r="IL83" i="13" s="1"/>
  <c r="HW82" i="13"/>
  <c r="HW41" i="13"/>
  <c r="HX41" i="13" s="1"/>
  <c r="CM61" i="24"/>
  <c r="CM77" i="24" s="1"/>
  <c r="KS84" i="13"/>
  <c r="KS49" i="13"/>
  <c r="KT49" i="13" s="1"/>
  <c r="JZ160" i="13"/>
  <c r="JY50" i="13"/>
  <c r="JZ50" i="13" s="1"/>
  <c r="JY84" i="13"/>
  <c r="CE50" i="13"/>
  <c r="CF161" i="13"/>
  <c r="CV176" i="13"/>
  <c r="CV189" i="13"/>
  <c r="CU56" i="13"/>
  <c r="X177" i="13"/>
  <c r="W85" i="13"/>
  <c r="X86" i="13" s="1"/>
  <c r="HL173" i="13"/>
  <c r="HL160" i="13"/>
  <c r="IO84" i="13"/>
  <c r="IP161" i="13"/>
  <c r="FX29" i="13"/>
  <c r="KR126" i="13"/>
  <c r="KR113" i="13"/>
  <c r="CR124" i="13"/>
  <c r="CQ36" i="13"/>
  <c r="AE82" i="13"/>
  <c r="AE41" i="13"/>
  <c r="AF41" i="13" s="1"/>
  <c r="IB150" i="13"/>
  <c r="IA82" i="13"/>
  <c r="IA16" i="13"/>
  <c r="IB137" i="13"/>
  <c r="AD152" i="13"/>
  <c r="AD139" i="13"/>
  <c r="JY44" i="13"/>
  <c r="U83" i="13"/>
  <c r="V84" i="13" s="1"/>
  <c r="V147" i="13"/>
  <c r="N161" i="13"/>
  <c r="N174" i="13"/>
  <c r="HL183" i="13"/>
  <c r="HK59" i="13"/>
  <c r="HK86" i="13"/>
  <c r="HL87" i="13" s="1"/>
  <c r="G63" i="24"/>
  <c r="G79" i="24" s="1"/>
  <c r="AM63" i="24"/>
  <c r="AM79" i="24" s="1"/>
  <c r="CV86" i="13"/>
  <c r="FB87" i="13"/>
  <c r="FX104" i="13"/>
  <c r="HL105" i="13"/>
  <c r="JY80" i="13"/>
  <c r="JY14" i="13"/>
  <c r="JZ14" i="13" s="1"/>
  <c r="CB30" i="13"/>
  <c r="DD110" i="13"/>
  <c r="DC80" i="13"/>
  <c r="KT113" i="13"/>
  <c r="KS32" i="13"/>
  <c r="CJ114" i="13"/>
  <c r="X119" i="13"/>
  <c r="W81" i="13"/>
  <c r="KH138" i="13"/>
  <c r="KG36" i="13"/>
  <c r="KH125" i="13"/>
  <c r="T148" i="13"/>
  <c r="T135" i="13"/>
  <c r="AF136" i="13"/>
  <c r="CX137" i="13"/>
  <c r="CX150" i="13"/>
  <c r="CW41" i="13"/>
  <c r="CX41" i="13" s="1"/>
  <c r="CW82" i="13"/>
  <c r="CX83" i="13" s="1"/>
  <c r="FQ41" i="13"/>
  <c r="FR150" i="13"/>
  <c r="FR137" i="13"/>
  <c r="ID150" i="13"/>
  <c r="ID137" i="13"/>
  <c r="ML141" i="13"/>
  <c r="JZ143" i="13"/>
  <c r="BP144" i="13"/>
  <c r="BO17" i="13"/>
  <c r="EF144" i="13"/>
  <c r="EE44" i="13"/>
  <c r="X147" i="13"/>
  <c r="X160" i="13"/>
  <c r="II84" i="13"/>
  <c r="IJ170" i="13"/>
  <c r="KH192" i="13"/>
  <c r="KG57" i="13"/>
  <c r="KH57" i="13" s="1"/>
  <c r="D180" i="13"/>
  <c r="C57" i="13"/>
  <c r="ET184" i="13"/>
  <c r="FY80" i="13"/>
  <c r="FC80" i="13"/>
  <c r="FD81" i="13" s="1"/>
  <c r="FD118" i="13"/>
  <c r="BP119" i="13"/>
  <c r="BP106" i="13"/>
  <c r="DF123" i="13"/>
  <c r="DE31" i="13"/>
  <c r="DF110" i="13"/>
  <c r="AF124" i="13"/>
  <c r="AF111" i="13"/>
  <c r="GJ115" i="13"/>
  <c r="AU82" i="13"/>
  <c r="AU16" i="13"/>
  <c r="AV16" i="13" s="1"/>
  <c r="DE39" i="13"/>
  <c r="DF132" i="13"/>
  <c r="AJ149" i="13"/>
  <c r="AJ136" i="13"/>
  <c r="FT41" i="13"/>
  <c r="KA83" i="13"/>
  <c r="KB84" i="13" s="1"/>
  <c r="KA44" i="13"/>
  <c r="BR144" i="13"/>
  <c r="BQ83" i="13"/>
  <c r="EZ173" i="13"/>
  <c r="EZ160" i="13"/>
  <c r="JV193" i="13"/>
  <c r="JV180" i="13"/>
  <c r="O231" i="1"/>
  <c r="J364" i="29" s="1"/>
  <c r="BH15" i="13"/>
  <c r="AN16" i="13"/>
  <c r="GF16" i="13"/>
  <c r="BX17" i="13"/>
  <c r="CZ18" i="13"/>
  <c r="EB19" i="13"/>
  <c r="FD20" i="13"/>
  <c r="GF21" i="13"/>
  <c r="IE32" i="13"/>
  <c r="BD35" i="13"/>
  <c r="DF35" i="13"/>
  <c r="V44" i="13"/>
  <c r="N45" i="13"/>
  <c r="MH49" i="13"/>
  <c r="BX51" i="13"/>
  <c r="GN51" i="13"/>
  <c r="FB54" i="13"/>
  <c r="DV56" i="13"/>
  <c r="N67" i="13"/>
  <c r="JL67" i="13"/>
  <c r="MF69" i="13"/>
  <c r="BZ74" i="13"/>
  <c r="LN75" i="13"/>
  <c r="X61" i="24"/>
  <c r="X77" i="24" s="1"/>
  <c r="BH84" i="13"/>
  <c r="AN62" i="24"/>
  <c r="AN78" i="24" s="1"/>
  <c r="CX86" i="13"/>
  <c r="BW62" i="24"/>
  <c r="BW78" i="24" s="1"/>
  <c r="GN86" i="13"/>
  <c r="DX65" i="24"/>
  <c r="DX81" i="24" s="1"/>
  <c r="FZ104" i="13"/>
  <c r="X118" i="13"/>
  <c r="X105" i="13"/>
  <c r="FD105" i="13"/>
  <c r="HN105" i="13"/>
  <c r="KA80" i="13"/>
  <c r="KB80" i="13" s="1"/>
  <c r="KB105" i="13"/>
  <c r="KB118" i="13"/>
  <c r="IF113" i="13"/>
  <c r="DX117" i="13"/>
  <c r="GE81" i="13"/>
  <c r="AB119" i="13"/>
  <c r="LX134" i="13"/>
  <c r="LX121" i="13"/>
  <c r="LN128" i="13"/>
  <c r="AV130" i="13"/>
  <c r="FZ131" i="13"/>
  <c r="FZ144" i="13"/>
  <c r="KP134" i="13"/>
  <c r="FT137" i="13"/>
  <c r="KB143" i="13"/>
  <c r="BS44" i="13"/>
  <c r="BT49" i="13" s="1"/>
  <c r="BS83" i="13"/>
  <c r="BT144" i="13"/>
  <c r="X68" i="24"/>
  <c r="X84" i="24" s="1"/>
  <c r="BH104" i="13"/>
  <c r="CJ68" i="24"/>
  <c r="CJ84" i="24" s="1"/>
  <c r="HU79" i="13"/>
  <c r="S69" i="24"/>
  <c r="S85" i="24" s="1"/>
  <c r="AT105" i="13"/>
  <c r="AS79" i="13"/>
  <c r="AY69" i="24"/>
  <c r="AY85" i="24" s="1"/>
  <c r="EA79" i="13"/>
  <c r="EB80" i="13" s="1"/>
  <c r="EB105" i="13"/>
  <c r="CE69" i="24"/>
  <c r="CE85" i="24" s="1"/>
  <c r="HG79" i="13"/>
  <c r="DK69" i="24"/>
  <c r="DK85" i="24" s="1"/>
  <c r="KO24" i="13"/>
  <c r="KP29" i="13" s="1"/>
  <c r="KO79" i="13"/>
  <c r="KP80" i="13" s="1"/>
  <c r="AE79" i="13"/>
  <c r="AF106" i="13"/>
  <c r="GU79" i="13"/>
  <c r="T107" i="13"/>
  <c r="S79" i="13"/>
  <c r="GG79" i="13"/>
  <c r="F108" i="13"/>
  <c r="E79" i="13"/>
  <c r="F80" i="13" s="1"/>
  <c r="GA80" i="13"/>
  <c r="GB80" i="13" s="1"/>
  <c r="LB104" i="13"/>
  <c r="BL122" i="13"/>
  <c r="BK80" i="13"/>
  <c r="BL109" i="13"/>
  <c r="AY82" i="13"/>
  <c r="AZ130" i="13"/>
  <c r="CZ147" i="13"/>
  <c r="CZ134" i="13"/>
  <c r="CY82" i="13"/>
  <c r="CZ83" i="13" s="1"/>
  <c r="CY40" i="13"/>
  <c r="KQ40" i="13"/>
  <c r="KR40" i="13" s="1"/>
  <c r="KR134" i="13"/>
  <c r="AB148" i="13"/>
  <c r="AB135" i="13"/>
  <c r="LR148" i="13"/>
  <c r="LR135" i="13"/>
  <c r="HX156" i="13"/>
  <c r="FZ170" i="13"/>
  <c r="FZ157" i="13"/>
  <c r="AN176" i="13"/>
  <c r="AM85" i="13"/>
  <c r="W132" i="2"/>
  <c r="L15" i="13"/>
  <c r="AT16" i="13"/>
  <c r="AB17" i="13"/>
  <c r="BD18" i="13"/>
  <c r="IO18" i="13"/>
  <c r="IP18" i="13" s="1"/>
  <c r="CH19" i="13"/>
  <c r="GJ21" i="13"/>
  <c r="GU24" i="13"/>
  <c r="GV29" i="13" s="1"/>
  <c r="GB29" i="13"/>
  <c r="GH32" i="13"/>
  <c r="AR34" i="13"/>
  <c r="ET34" i="13"/>
  <c r="IV34" i="13"/>
  <c r="DL35" i="13"/>
  <c r="ED36" i="13"/>
  <c r="MP36" i="13"/>
  <c r="FJ37" i="13"/>
  <c r="AF39" i="13"/>
  <c r="IV39" i="13"/>
  <c r="LJ42" i="13"/>
  <c r="LP46" i="13"/>
  <c r="CF47" i="13"/>
  <c r="FJ50" i="13"/>
  <c r="CB51" i="13"/>
  <c r="CJ55" i="13"/>
  <c r="MN59" i="13"/>
  <c r="BX67" i="13"/>
  <c r="BX62" i="13"/>
  <c r="EN62" i="13"/>
  <c r="FZ64" i="13"/>
  <c r="ET65" i="13"/>
  <c r="HL74" i="13"/>
  <c r="HL69" i="13"/>
  <c r="BJ70" i="13"/>
  <c r="FT71" i="13"/>
  <c r="CF74" i="13"/>
  <c r="EF75" i="13"/>
  <c r="CZ61" i="24"/>
  <c r="CZ77" i="24" s="1"/>
  <c r="JL84" i="13"/>
  <c r="AP62" i="24"/>
  <c r="AP78" i="24" s="1"/>
  <c r="DD63" i="24"/>
  <c r="DD79" i="24" s="1"/>
  <c r="JV86" i="13"/>
  <c r="BN64" i="24"/>
  <c r="BN80" i="24" s="1"/>
  <c r="FP88" i="13"/>
  <c r="IK87" i="13"/>
  <c r="DY65" i="24"/>
  <c r="DY81" i="24" s="1"/>
  <c r="LZ88" i="13"/>
  <c r="Y68" i="24"/>
  <c r="Y84" i="24" s="1"/>
  <c r="BI13" i="13"/>
  <c r="BJ14" i="13" s="1"/>
  <c r="BJ104" i="13"/>
  <c r="BE68" i="24"/>
  <c r="BE84" i="24" s="1"/>
  <c r="EQ13" i="13"/>
  <c r="ER14" i="13" s="1"/>
  <c r="EQ79" i="13"/>
  <c r="CK68" i="24"/>
  <c r="CK84" i="24" s="1"/>
  <c r="HW79" i="13"/>
  <c r="HX80" i="13" s="1"/>
  <c r="HW13" i="13"/>
  <c r="HX14" i="13" s="1"/>
  <c r="DQ68" i="24"/>
  <c r="DQ84" i="24" s="1"/>
  <c r="LE13" i="13"/>
  <c r="LE79" i="13"/>
  <c r="T69" i="24"/>
  <c r="T85" i="24" s="1"/>
  <c r="AV105" i="13"/>
  <c r="AZ69" i="24"/>
  <c r="AZ85" i="24" s="1"/>
  <c r="EC79" i="13"/>
  <c r="CF69" i="24"/>
  <c r="CF85" i="24" s="1"/>
  <c r="HK79" i="13"/>
  <c r="HL80" i="13" s="1"/>
  <c r="AJ106" i="13"/>
  <c r="AI79" i="13"/>
  <c r="GW79" i="13"/>
  <c r="GI79" i="13"/>
  <c r="JQ79" i="13"/>
  <c r="JR80" i="13" s="1"/>
  <c r="GB104" i="13"/>
  <c r="LE80" i="13"/>
  <c r="FH105" i="13"/>
  <c r="GV106" i="13"/>
  <c r="KR107" i="13"/>
  <c r="KB108" i="13"/>
  <c r="EB117" i="13"/>
  <c r="GG81" i="13"/>
  <c r="LJ117" i="13"/>
  <c r="DX121" i="13"/>
  <c r="LN122" i="13"/>
  <c r="GF131" i="13"/>
  <c r="DD147" i="13"/>
  <c r="DC82" i="13"/>
  <c r="DD83" i="13" s="1"/>
  <c r="LF159" i="13"/>
  <c r="LF146" i="13"/>
  <c r="JL153" i="13"/>
  <c r="GB157" i="13"/>
  <c r="GA84" i="13"/>
  <c r="GB85" i="13" s="1"/>
  <c r="LP182" i="13"/>
  <c r="LO85" i="13"/>
  <c r="FQ55" i="13"/>
  <c r="FQ85" i="13"/>
  <c r="FR86" i="13" s="1"/>
  <c r="DE85" i="13"/>
  <c r="DF174" i="13"/>
  <c r="KL192" i="13"/>
  <c r="KK19" i="13"/>
  <c r="KL19" i="13" s="1"/>
  <c r="KL179" i="13"/>
  <c r="K226" i="1"/>
  <c r="H359" i="29" s="1"/>
  <c r="N15" i="13"/>
  <c r="BH18" i="13"/>
  <c r="CJ19" i="13"/>
  <c r="DL20" i="13"/>
  <c r="EN21" i="13"/>
  <c r="DW29" i="13"/>
  <c r="DX29" i="13" s="1"/>
  <c r="CV30" i="13"/>
  <c r="JR31" i="13"/>
  <c r="AC32" i="13"/>
  <c r="GI32" i="13"/>
  <c r="GJ32" i="13" s="1"/>
  <c r="DN35" i="13"/>
  <c r="JL35" i="13"/>
  <c r="FL37" i="13"/>
  <c r="CF44" i="13"/>
  <c r="GH47" i="13"/>
  <c r="KP47" i="13"/>
  <c r="JN54" i="13"/>
  <c r="JB55" i="13"/>
  <c r="KH56" i="13"/>
  <c r="MD56" i="13"/>
  <c r="MP59" i="13"/>
  <c r="DM61" i="13"/>
  <c r="GX62" i="13"/>
  <c r="JJ62" i="13"/>
  <c r="LV62" i="13"/>
  <c r="JZ65" i="13"/>
  <c r="EN67" i="13"/>
  <c r="JD70" i="13"/>
  <c r="LR75" i="13"/>
  <c r="CE81" i="13"/>
  <c r="M83" i="13"/>
  <c r="L62" i="24"/>
  <c r="L78" i="24" s="1"/>
  <c r="AB86" i="13"/>
  <c r="CJ87" i="13"/>
  <c r="FP87" i="13"/>
  <c r="KZ87" i="13"/>
  <c r="IV88" i="13"/>
  <c r="Z68" i="24"/>
  <c r="Z84" i="24" s="1"/>
  <c r="BK24" i="13"/>
  <c r="BL29" i="13" s="1"/>
  <c r="BF68" i="24"/>
  <c r="BF84" i="24" s="1"/>
  <c r="ES24" i="13"/>
  <c r="ET29" i="13" s="1"/>
  <c r="CL68" i="24"/>
  <c r="CL84" i="24" s="1"/>
  <c r="IA79" i="13"/>
  <c r="IB80" i="13" s="1"/>
  <c r="IA24" i="13"/>
  <c r="IB29" i="13" s="1"/>
  <c r="DR68" i="24"/>
  <c r="DR84" i="24" s="1"/>
  <c r="LG24" i="13"/>
  <c r="LH29" i="13" s="1"/>
  <c r="GE80" i="13"/>
  <c r="GF80" i="13" s="1"/>
  <c r="LF104" i="13"/>
  <c r="FJ118" i="13"/>
  <c r="FJ105" i="13"/>
  <c r="IV123" i="13"/>
  <c r="IV110" i="13"/>
  <c r="CR127" i="13"/>
  <c r="CR114" i="13"/>
  <c r="CO81" i="13"/>
  <c r="EA35" i="13"/>
  <c r="EB35" i="13" s="1"/>
  <c r="CY58" i="24"/>
  <c r="CY74" i="24" s="1"/>
  <c r="AB125" i="13"/>
  <c r="LR133" i="13"/>
  <c r="AN147" i="13"/>
  <c r="AM82" i="13"/>
  <c r="DD134" i="13"/>
  <c r="LV135" i="13"/>
  <c r="GP140" i="13"/>
  <c r="MH140" i="13"/>
  <c r="KG83" i="13"/>
  <c r="KH84" i="13" s="1"/>
  <c r="DF152" i="13"/>
  <c r="DE47" i="13"/>
  <c r="IT170" i="13"/>
  <c r="IS84" i="13"/>
  <c r="IT85" i="13" s="1"/>
  <c r="LP169" i="13"/>
  <c r="FR173" i="13"/>
  <c r="IN173" i="13"/>
  <c r="IM85" i="13"/>
  <c r="KO57" i="13"/>
  <c r="KP57" i="13" s="1"/>
  <c r="KP179" i="13"/>
  <c r="CQ64" i="24"/>
  <c r="CQ80" i="24" s="1"/>
  <c r="IN88" i="13"/>
  <c r="DP64" i="24"/>
  <c r="DP80" i="24" s="1"/>
  <c r="LB87" i="13"/>
  <c r="CU65" i="24"/>
  <c r="CU81" i="24" s="1"/>
  <c r="IX88" i="13"/>
  <c r="IT117" i="13"/>
  <c r="IT104" i="13"/>
  <c r="CN108" i="13"/>
  <c r="HT108" i="13"/>
  <c r="HT121" i="13"/>
  <c r="BB123" i="13"/>
  <c r="BB110" i="13"/>
  <c r="KH114" i="13"/>
  <c r="FX127" i="13"/>
  <c r="IL147" i="13"/>
  <c r="IK40" i="13"/>
  <c r="DV140" i="13"/>
  <c r="DV153" i="13"/>
  <c r="JL140" i="13"/>
  <c r="JK42" i="13"/>
  <c r="EJ141" i="13"/>
  <c r="HW44" i="13"/>
  <c r="HX44" i="13" s="1"/>
  <c r="HW83" i="13"/>
  <c r="L157" i="13"/>
  <c r="L144" i="13"/>
  <c r="KT144" i="13"/>
  <c r="X151" i="13"/>
  <c r="GE47" i="13"/>
  <c r="GF165" i="13"/>
  <c r="ED166" i="13"/>
  <c r="ED153" i="13"/>
  <c r="JE85" i="13"/>
  <c r="JF182" i="13"/>
  <c r="JF169" i="13"/>
  <c r="N18" i="13"/>
  <c r="DP20" i="13"/>
  <c r="ET21" i="13"/>
  <c r="IK21" i="13"/>
  <c r="DM24" i="13"/>
  <c r="DN29" i="13" s="1"/>
  <c r="EB29" i="13"/>
  <c r="HD30" i="13"/>
  <c r="LB30" i="13"/>
  <c r="BR31" i="13"/>
  <c r="HT31" i="13"/>
  <c r="CX34" i="13"/>
  <c r="EJ36" i="13"/>
  <c r="KR36" i="13"/>
  <c r="FR37" i="13"/>
  <c r="KZ39" i="13"/>
  <c r="HH41" i="13"/>
  <c r="LV41" i="13"/>
  <c r="AT42" i="13"/>
  <c r="FH42" i="13"/>
  <c r="LR42" i="13"/>
  <c r="CJ44" i="13"/>
  <c r="GX44" i="13"/>
  <c r="HL46" i="13"/>
  <c r="LX46" i="13"/>
  <c r="GN47" i="13"/>
  <c r="KT47" i="13"/>
  <c r="L49" i="13"/>
  <c r="FT49" i="13"/>
  <c r="X52" i="13"/>
  <c r="FP59" i="13"/>
  <c r="JV62" i="13"/>
  <c r="JV57" i="13"/>
  <c r="MP57" i="13"/>
  <c r="F65" i="13"/>
  <c r="F60" i="13"/>
  <c r="IJ66" i="13"/>
  <c r="MN69" i="13"/>
  <c r="IJ71" i="13"/>
  <c r="D77" i="13"/>
  <c r="M62" i="24"/>
  <c r="M78" i="24" s="1"/>
  <c r="AD86" i="13"/>
  <c r="GR85" i="13"/>
  <c r="DF63" i="24"/>
  <c r="DF79" i="24" s="1"/>
  <c r="KB86" i="13"/>
  <c r="CN87" i="13"/>
  <c r="CV65" i="24"/>
  <c r="CV81" i="24" s="1"/>
  <c r="JB88" i="13"/>
  <c r="LH104" i="13"/>
  <c r="ER106" i="13"/>
  <c r="KH30" i="13"/>
  <c r="BD123" i="13"/>
  <c r="BD110" i="13"/>
  <c r="JB110" i="13"/>
  <c r="JS31" i="13"/>
  <c r="JT31" i="13" s="1"/>
  <c r="JT112" i="13"/>
  <c r="AF114" i="13"/>
  <c r="BX115" i="13"/>
  <c r="LO81" i="13"/>
  <c r="LP117" i="13"/>
  <c r="CQ81" i="13"/>
  <c r="AR134" i="13"/>
  <c r="IL134" i="13"/>
  <c r="CI83" i="13"/>
  <c r="HX143" i="13"/>
  <c r="GF152" i="13"/>
  <c r="IP152" i="13"/>
  <c r="IP165" i="13"/>
  <c r="FJ156" i="13"/>
  <c r="FI84" i="13"/>
  <c r="GG84" i="13"/>
  <c r="GH85" i="13" s="1"/>
  <c r="GH157" i="13"/>
  <c r="GG49" i="13"/>
  <c r="GB174" i="13"/>
  <c r="GA55" i="13"/>
  <c r="GB55" i="13" s="1"/>
  <c r="BT20" i="13"/>
  <c r="HG24" i="13"/>
  <c r="HH29" i="13" s="1"/>
  <c r="HV31" i="13"/>
  <c r="LB34" i="13"/>
  <c r="HP35" i="13"/>
  <c r="EN36" i="13"/>
  <c r="KT36" i="13"/>
  <c r="DT40" i="13"/>
  <c r="HX40" i="13"/>
  <c r="AR41" i="13"/>
  <c r="HL41" i="13"/>
  <c r="LX41" i="13"/>
  <c r="LV42" i="13"/>
  <c r="EN44" i="13"/>
  <c r="FJ46" i="13"/>
  <c r="KX47" i="13"/>
  <c r="BD50" i="13"/>
  <c r="HV50" i="13"/>
  <c r="LH51" i="13"/>
  <c r="AB52" i="13"/>
  <c r="AN55" i="13"/>
  <c r="BT56" i="13"/>
  <c r="DF57" i="13"/>
  <c r="IF64" i="13"/>
  <c r="IF59" i="13"/>
  <c r="IK66" i="13"/>
  <c r="HL67" i="13"/>
  <c r="AB74" i="13"/>
  <c r="HS80" i="13"/>
  <c r="CA58" i="24"/>
  <c r="CA74" i="24" s="1"/>
  <c r="Y59" i="24"/>
  <c r="Y75" i="24" s="1"/>
  <c r="BJ82" i="13"/>
  <c r="HO83" i="13"/>
  <c r="DP85" i="13"/>
  <c r="BZ62" i="24"/>
  <c r="BZ78" i="24" s="1"/>
  <c r="GR86" i="13"/>
  <c r="EB65" i="24"/>
  <c r="EB81" i="24" s="1"/>
  <c r="MH88" i="13"/>
  <c r="BL104" i="13"/>
  <c r="AB108" i="13"/>
  <c r="ER112" i="13"/>
  <c r="JV31" i="13"/>
  <c r="KJ114" i="13"/>
  <c r="BR117" i="13"/>
  <c r="GN130" i="13"/>
  <c r="GM34" i="13"/>
  <c r="GM81" i="13"/>
  <c r="FX118" i="13"/>
  <c r="CR120" i="13"/>
  <c r="ED121" i="13"/>
  <c r="GB124" i="13"/>
  <c r="AR141" i="13"/>
  <c r="AR128" i="13"/>
  <c r="JD148" i="13"/>
  <c r="JD135" i="13"/>
  <c r="DX140" i="13"/>
  <c r="GV140" i="13"/>
  <c r="GU42" i="13"/>
  <c r="IB156" i="13"/>
  <c r="IA83" i="13"/>
  <c r="IB143" i="13"/>
  <c r="CY84" i="13"/>
  <c r="CZ85" i="13" s="1"/>
  <c r="CZ156" i="13"/>
  <c r="CY49" i="13"/>
  <c r="CZ49" i="13" s="1"/>
  <c r="LV177" i="13"/>
  <c r="LU51" i="13"/>
  <c r="LV51" i="13" s="1"/>
  <c r="LV164" i="13"/>
  <c r="LU84" i="13"/>
  <c r="KX15" i="13"/>
  <c r="MD16" i="13"/>
  <c r="AT19" i="13"/>
  <c r="BX20" i="13"/>
  <c r="LA24" i="13"/>
  <c r="LB29" i="13" s="1"/>
  <c r="EJ29" i="13"/>
  <c r="MM29" i="13"/>
  <c r="MN29" i="13" s="1"/>
  <c r="JF30" i="13"/>
  <c r="DU31" i="13"/>
  <c r="DV31" i="13" s="1"/>
  <c r="GZ34" i="13"/>
  <c r="HT35" i="13"/>
  <c r="JT35" i="13"/>
  <c r="CH36" i="13"/>
  <c r="KX36" i="13"/>
  <c r="JD39" i="13"/>
  <c r="IB40" i="13"/>
  <c r="KD40" i="13"/>
  <c r="AZ41" i="13"/>
  <c r="HN41" i="13"/>
  <c r="ER44" i="13"/>
  <c r="JD44" i="13"/>
  <c r="BH50" i="13"/>
  <c r="LV50" i="13"/>
  <c r="LJ51" i="13"/>
  <c r="EV55" i="13"/>
  <c r="EV60" i="13"/>
  <c r="BX56" i="13"/>
  <c r="EF56" i="13"/>
  <c r="DH57" i="13"/>
  <c r="IJ64" i="13"/>
  <c r="IJ59" i="13"/>
  <c r="IJ61" i="13"/>
  <c r="V62" i="13"/>
  <c r="BD64" i="13"/>
  <c r="GJ64" i="13"/>
  <c r="LA66" i="13"/>
  <c r="LB66" i="13" s="1"/>
  <c r="CP67" i="13"/>
  <c r="JJ70" i="13"/>
  <c r="AD74" i="13"/>
  <c r="ER75" i="13"/>
  <c r="HU80" i="13"/>
  <c r="CB58" i="24"/>
  <c r="CB74" i="24" s="1"/>
  <c r="KR81" i="13"/>
  <c r="AA59" i="24"/>
  <c r="AA75" i="24" s="1"/>
  <c r="AX60" i="24"/>
  <c r="AX76" i="24" s="1"/>
  <c r="DX83" i="13"/>
  <c r="DU60" i="24"/>
  <c r="DU76" i="24" s="1"/>
  <c r="LP83" i="13"/>
  <c r="LP84" i="13"/>
  <c r="S63" i="24"/>
  <c r="S79" i="24" s="1"/>
  <c r="AT87" i="13"/>
  <c r="EB86" i="13"/>
  <c r="L87" i="13"/>
  <c r="CP87" i="13"/>
  <c r="GI80" i="13"/>
  <c r="AD121" i="13"/>
  <c r="AD108" i="13"/>
  <c r="HF109" i="13"/>
  <c r="HF122" i="13"/>
  <c r="HE80" i="13"/>
  <c r="AT111" i="13"/>
  <c r="AT124" i="13"/>
  <c r="CH112" i="13"/>
  <c r="CH125" i="13"/>
  <c r="ET112" i="13"/>
  <c r="JR115" i="13"/>
  <c r="BS15" i="13"/>
  <c r="BT15" i="13" s="1"/>
  <c r="DX131" i="13"/>
  <c r="GF134" i="13"/>
  <c r="GN148" i="13"/>
  <c r="GN135" i="13"/>
  <c r="GM40" i="13"/>
  <c r="GM82" i="13"/>
  <c r="GH139" i="13"/>
  <c r="EB140" i="13"/>
  <c r="BJ153" i="13"/>
  <c r="JK85" i="13"/>
  <c r="JL169" i="13"/>
  <c r="O197" i="1"/>
  <c r="J332" i="29" s="1"/>
  <c r="W118" i="2"/>
  <c r="HU13" i="13"/>
  <c r="HV14" i="13" s="1"/>
  <c r="FY14" i="13"/>
  <c r="FZ14" i="13" s="1"/>
  <c r="U18" i="13"/>
  <c r="V18" i="13" s="1"/>
  <c r="AV19" i="13"/>
  <c r="BZ20" i="13"/>
  <c r="JI20" i="13"/>
  <c r="JJ20" i="13" s="1"/>
  <c r="CZ21" i="13"/>
  <c r="KJ21" i="13"/>
  <c r="AE24" i="13"/>
  <c r="AF29" i="13" s="1"/>
  <c r="MP29" i="13"/>
  <c r="ML32" i="13"/>
  <c r="HD34" i="13"/>
  <c r="JZ35" i="13"/>
  <c r="LY35" i="13"/>
  <c r="KZ36" i="13"/>
  <c r="FX37" i="13"/>
  <c r="BT40" i="13"/>
  <c r="BB41" i="13"/>
  <c r="HP41" i="13"/>
  <c r="MD41" i="13"/>
  <c r="FL42" i="13"/>
  <c r="ET44" i="13"/>
  <c r="IL49" i="13"/>
  <c r="DP50" i="13"/>
  <c r="LX50" i="13"/>
  <c r="AD52" i="13"/>
  <c r="BH54" i="13"/>
  <c r="JV54" i="13"/>
  <c r="EZ55" i="13"/>
  <c r="EJ61" i="13"/>
  <c r="EJ56" i="13"/>
  <c r="MP56" i="13"/>
  <c r="DL57" i="13"/>
  <c r="FL62" i="13"/>
  <c r="FL57" i="13"/>
  <c r="EB60" i="13"/>
  <c r="LF61" i="13"/>
  <c r="GN64" i="13"/>
  <c r="GN69" i="13"/>
  <c r="FJ65" i="13"/>
  <c r="BR66" i="13"/>
  <c r="HN67" i="13"/>
  <c r="BR70" i="13"/>
  <c r="BB71" i="13"/>
  <c r="IP71" i="13"/>
  <c r="AF74" i="13"/>
  <c r="S60" i="24"/>
  <c r="S76" i="24" s="1"/>
  <c r="AZ60" i="24"/>
  <c r="AZ76" i="24" s="1"/>
  <c r="FY84" i="13"/>
  <c r="AF85" i="13"/>
  <c r="DT85" i="13"/>
  <c r="AT86" i="13"/>
  <c r="AZ63" i="24"/>
  <c r="AZ79" i="24" s="1"/>
  <c r="ED87" i="13"/>
  <c r="EC80" i="13"/>
  <c r="GJ104" i="13"/>
  <c r="KR105" i="13"/>
  <c r="GF107" i="13"/>
  <c r="IT107" i="13"/>
  <c r="FP108" i="13"/>
  <c r="N122" i="13"/>
  <c r="M80" i="13"/>
  <c r="N81" i="13" s="1"/>
  <c r="EV125" i="13"/>
  <c r="EV112" i="13"/>
  <c r="EB126" i="13"/>
  <c r="EB113" i="13"/>
  <c r="LP113" i="13"/>
  <c r="LP126" i="13"/>
  <c r="JT115" i="13"/>
  <c r="BT117" i="13"/>
  <c r="AF120" i="13"/>
  <c r="AF133" i="13"/>
  <c r="CF121" i="13"/>
  <c r="DV122" i="13"/>
  <c r="BL146" i="13"/>
  <c r="BL133" i="13"/>
  <c r="BK82" i="13"/>
  <c r="BL83" i="13" s="1"/>
  <c r="LZ133" i="13"/>
  <c r="GH134" i="13"/>
  <c r="DP135" i="13"/>
  <c r="ED140" i="13"/>
  <c r="D154" i="13"/>
  <c r="D141" i="13"/>
  <c r="BN60" i="24"/>
  <c r="BN76" i="24" s="1"/>
  <c r="DP173" i="13"/>
  <c r="T63" i="24"/>
  <c r="T79" i="24" s="1"/>
  <c r="AV87" i="13"/>
  <c r="CZ65" i="24"/>
  <c r="CZ81" i="24" s="1"/>
  <c r="IF118" i="13"/>
  <c r="IF105" i="13"/>
  <c r="IE80" i="13"/>
  <c r="EB107" i="13"/>
  <c r="GG14" i="13"/>
  <c r="GG80" i="13"/>
  <c r="GH107" i="13"/>
  <c r="W31" i="13"/>
  <c r="X125" i="13"/>
  <c r="X112" i="13"/>
  <c r="AN127" i="13"/>
  <c r="AN114" i="13"/>
  <c r="F81" i="13"/>
  <c r="BX117" i="13"/>
  <c r="BX130" i="13"/>
  <c r="GO35" i="13"/>
  <c r="GP35" i="13" s="1"/>
  <c r="GP122" i="13"/>
  <c r="IJ126" i="13"/>
  <c r="II37" i="13"/>
  <c r="IJ37" i="13" s="1"/>
  <c r="BS82" i="13"/>
  <c r="BS39" i="13"/>
  <c r="BT39" i="13" s="1"/>
  <c r="BT130" i="13"/>
  <c r="GR135" i="13"/>
  <c r="EF140" i="13"/>
  <c r="W83" i="13"/>
  <c r="X84" i="13" s="1"/>
  <c r="W44" i="13"/>
  <c r="X44" i="13" s="1"/>
  <c r="BO51" i="13"/>
  <c r="BP51" i="13" s="1"/>
  <c r="BP163" i="13"/>
  <c r="BD173" i="13"/>
  <c r="BD186" i="13"/>
  <c r="BC85" i="13"/>
  <c r="BD86" i="13" s="1"/>
  <c r="AS60" i="24"/>
  <c r="AS76" i="24" s="1"/>
  <c r="DL83" i="13"/>
  <c r="H62" i="24"/>
  <c r="H78" i="24" s="1"/>
  <c r="P85" i="13"/>
  <c r="AI62" i="24"/>
  <c r="AI78" i="24" s="1"/>
  <c r="BE64" i="24"/>
  <c r="BE80" i="24" s="1"/>
  <c r="ER87" i="13"/>
  <c r="F88" i="13"/>
  <c r="BZ65" i="24"/>
  <c r="BZ81" i="24" s="1"/>
  <c r="GV88" i="13"/>
  <c r="EA65" i="24"/>
  <c r="EA81" i="24" s="1"/>
  <c r="MF88" i="13"/>
  <c r="EB115" i="13"/>
  <c r="EB128" i="13"/>
  <c r="CU36" i="13"/>
  <c r="CV123" i="13"/>
  <c r="DX37" i="13"/>
  <c r="AT130" i="13"/>
  <c r="AS82" i="13"/>
  <c r="AT83" i="13" s="1"/>
  <c r="AT143" i="13"/>
  <c r="FZ143" i="13"/>
  <c r="FY82" i="13"/>
  <c r="FZ83" i="13" s="1"/>
  <c r="FY39" i="13"/>
  <c r="FZ39" i="13" s="1"/>
  <c r="AI82" i="13"/>
  <c r="AI39" i="13"/>
  <c r="AJ39" i="13" s="1"/>
  <c r="AJ131" i="13"/>
  <c r="GJ147" i="13"/>
  <c r="GJ134" i="13"/>
  <c r="AK82" i="13"/>
  <c r="AL149" i="13"/>
  <c r="CJ59" i="24"/>
  <c r="CJ75" i="24" s="1"/>
  <c r="KJ137" i="13"/>
  <c r="EN140" i="13"/>
  <c r="DG60" i="24"/>
  <c r="DG76" i="24" s="1"/>
  <c r="KD83" i="13"/>
  <c r="EL147" i="13"/>
  <c r="EL160" i="13"/>
  <c r="HK45" i="13"/>
  <c r="HL45" i="13" s="1"/>
  <c r="HK83" i="13"/>
  <c r="EV148" i="13"/>
  <c r="EU45" i="13"/>
  <c r="EV45" i="13" s="1"/>
  <c r="ML148" i="13"/>
  <c r="FH175" i="13"/>
  <c r="FG84" i="13"/>
  <c r="FH162" i="13"/>
  <c r="DN186" i="13"/>
  <c r="DM55" i="13"/>
  <c r="MK59" i="13"/>
  <c r="ML59" i="13" s="1"/>
  <c r="ML182" i="13"/>
  <c r="CA63" i="24"/>
  <c r="CA79" i="24" s="1"/>
  <c r="GX86" i="13"/>
  <c r="JQ86" i="13"/>
  <c r="K80" i="16"/>
  <c r="K14" i="16"/>
  <c r="L105" i="16"/>
  <c r="K29" i="16"/>
  <c r="L34" i="16" s="1"/>
  <c r="CB125" i="13"/>
  <c r="AT136" i="13"/>
  <c r="AS41" i="13"/>
  <c r="AT41" i="13" s="1"/>
  <c r="CP138" i="13"/>
  <c r="DF150" i="13"/>
  <c r="DF163" i="13"/>
  <c r="FP156" i="13"/>
  <c r="CB50" i="13"/>
  <c r="BH173" i="13"/>
  <c r="BG85" i="13"/>
  <c r="HF184" i="13"/>
  <c r="HE59" i="13"/>
  <c r="HF59" i="13" s="1"/>
  <c r="JF128" i="13"/>
  <c r="JE37" i="13"/>
  <c r="JF37" i="13" s="1"/>
  <c r="LJ136" i="13"/>
  <c r="IE83" i="13"/>
  <c r="IE44" i="13"/>
  <c r="IF44" i="13" s="1"/>
  <c r="GZ151" i="13"/>
  <c r="FZ154" i="13"/>
  <c r="FZ167" i="13"/>
  <c r="AZ206" i="13"/>
  <c r="AZ193" i="13"/>
  <c r="LO35" i="13"/>
  <c r="LP35" i="13" s="1"/>
  <c r="LP133" i="13"/>
  <c r="AN124" i="13"/>
  <c r="AM36" i="13"/>
  <c r="AR137" i="13"/>
  <c r="FI83" i="13"/>
  <c r="FJ144" i="13"/>
  <c r="FI44" i="13"/>
  <c r="AB147" i="13"/>
  <c r="AA45" i="13"/>
  <c r="CJ161" i="13"/>
  <c r="CI84" i="13"/>
  <c r="CJ85" i="13" s="1"/>
  <c r="KR170" i="13"/>
  <c r="CN196" i="13"/>
  <c r="CN183" i="13"/>
  <c r="CM59" i="13"/>
  <c r="CN59" i="13" s="1"/>
  <c r="GB192" i="13"/>
  <c r="ED135" i="13"/>
  <c r="GB150" i="13"/>
  <c r="GB137" i="13"/>
  <c r="IN154" i="13"/>
  <c r="IM42" i="13"/>
  <c r="IN42" i="13" s="1"/>
  <c r="LH44" i="13"/>
  <c r="DV150" i="13"/>
  <c r="HF151" i="13"/>
  <c r="GF154" i="13"/>
  <c r="CR173" i="13"/>
  <c r="CQ50" i="13"/>
  <c r="FB160" i="13"/>
  <c r="FB173" i="13"/>
  <c r="FA50" i="13"/>
  <c r="FB50" i="13" s="1"/>
  <c r="HP160" i="13"/>
  <c r="KS85" i="13"/>
  <c r="KS54" i="13"/>
  <c r="N180" i="13"/>
  <c r="M57" i="13"/>
  <c r="GF205" i="13"/>
  <c r="GF192" i="13"/>
  <c r="GE62" i="13"/>
  <c r="LZ192" i="13"/>
  <c r="LY62" i="13"/>
  <c r="LZ205" i="13"/>
  <c r="LW87" i="13"/>
  <c r="LX196" i="13"/>
  <c r="HF37" i="13"/>
  <c r="BP135" i="13"/>
  <c r="HF148" i="13"/>
  <c r="HF135" i="13"/>
  <c r="IX136" i="13"/>
  <c r="IW41" i="13"/>
  <c r="IX41" i="13" s="1"/>
  <c r="AV41" i="13"/>
  <c r="GF150" i="13"/>
  <c r="GE82" i="13"/>
  <c r="AL138" i="13"/>
  <c r="AF139" i="13"/>
  <c r="CR139" i="13"/>
  <c r="CQ42" i="13"/>
  <c r="CR42" i="13" s="1"/>
  <c r="LB139" i="13"/>
  <c r="IN141" i="13"/>
  <c r="AD144" i="13"/>
  <c r="LH145" i="13"/>
  <c r="AL154" i="13"/>
  <c r="DH154" i="13"/>
  <c r="CR160" i="13"/>
  <c r="HT160" i="13"/>
  <c r="KT170" i="13"/>
  <c r="KT178" i="13"/>
  <c r="CR179" i="13"/>
  <c r="FP179" i="13"/>
  <c r="FO57" i="13"/>
  <c r="FP57" i="13" s="1"/>
  <c r="KR179" i="13"/>
  <c r="H182" i="13"/>
  <c r="H195" i="13"/>
  <c r="G86" i="13"/>
  <c r="H86" i="13" s="1"/>
  <c r="CJ224" i="13"/>
  <c r="CI70" i="13"/>
  <c r="CJ70" i="13" s="1"/>
  <c r="IB211" i="13"/>
  <c r="IA88" i="13"/>
  <c r="LJ213" i="13"/>
  <c r="LJ226" i="13"/>
  <c r="LB227" i="13"/>
  <c r="LB214" i="13"/>
  <c r="LA71" i="13"/>
  <c r="AL141" i="13"/>
  <c r="DL143" i="13"/>
  <c r="BB163" i="13"/>
  <c r="BB150" i="13"/>
  <c r="CV173" i="13"/>
  <c r="CU84" i="13"/>
  <c r="CU50" i="13"/>
  <c r="CV50" i="13" s="1"/>
  <c r="CP170" i="13"/>
  <c r="CO85" i="13"/>
  <c r="CP183" i="13"/>
  <c r="KW85" i="13"/>
  <c r="KX183" i="13"/>
  <c r="KX202" i="13"/>
  <c r="KW61" i="13"/>
  <c r="KX189" i="13"/>
  <c r="MF192" i="13"/>
  <c r="ME62" i="13"/>
  <c r="ID211" i="13"/>
  <c r="IC88" i="13"/>
  <c r="IC70" i="13"/>
  <c r="ID75" i="13" s="1"/>
  <c r="LR136" i="13"/>
  <c r="LQ36" i="13"/>
  <c r="GF124" i="13"/>
  <c r="KR127" i="13"/>
  <c r="IP132" i="13"/>
  <c r="AJ133" i="13"/>
  <c r="BR135" i="13"/>
  <c r="IJ139" i="13"/>
  <c r="LH139" i="13"/>
  <c r="DH141" i="13"/>
  <c r="DG42" i="13"/>
  <c r="DH42" i="13" s="1"/>
  <c r="DN143" i="13"/>
  <c r="DL17" i="13"/>
  <c r="AF149" i="13"/>
  <c r="JB154" i="13"/>
  <c r="CV160" i="13"/>
  <c r="FZ52" i="13"/>
  <c r="IL165" i="13"/>
  <c r="IK52" i="13"/>
  <c r="IL52" i="13" s="1"/>
  <c r="KX170" i="13"/>
  <c r="DV62" i="13"/>
  <c r="CN211" i="13"/>
  <c r="CN224" i="13"/>
  <c r="CM70" i="13"/>
  <c r="GF226" i="13"/>
  <c r="GE88" i="13"/>
  <c r="GE70" i="13"/>
  <c r="GF70" i="13" s="1"/>
  <c r="AL125" i="13"/>
  <c r="CJ127" i="13"/>
  <c r="EB144" i="13"/>
  <c r="EB131" i="13"/>
  <c r="GR39" i="13"/>
  <c r="IF146" i="13"/>
  <c r="IF133" i="13"/>
  <c r="CB134" i="13"/>
  <c r="BT135" i="13"/>
  <c r="JD149" i="13"/>
  <c r="EZ190" i="13"/>
  <c r="EY85" i="13"/>
  <c r="EZ86" i="13" s="1"/>
  <c r="BJ195" i="13"/>
  <c r="DV205" i="13"/>
  <c r="CP211" i="13"/>
  <c r="CP224" i="13"/>
  <c r="CO88" i="13"/>
  <c r="CO70" i="13"/>
  <c r="IT213" i="13"/>
  <c r="IT226" i="13"/>
  <c r="KH227" i="13"/>
  <c r="IL69" i="13"/>
  <c r="IL64" i="13"/>
  <c r="KP64" i="13"/>
  <c r="KP69" i="13"/>
  <c r="CF66" i="13"/>
  <c r="AL69" i="13"/>
  <c r="X70" i="13"/>
  <c r="AT71" i="13"/>
  <c r="MH71" i="13"/>
  <c r="BL75" i="13"/>
  <c r="BI60" i="24"/>
  <c r="BI76" i="24" s="1"/>
  <c r="BB61" i="24"/>
  <c r="BB77" i="24" s="1"/>
  <c r="EJ84" i="13"/>
  <c r="S62" i="24"/>
  <c r="S78" i="24" s="1"/>
  <c r="CA62" i="24"/>
  <c r="CA78" i="24" s="1"/>
  <c r="GX85" i="13"/>
  <c r="BU64" i="24"/>
  <c r="BU80" i="24" s="1"/>
  <c r="GH87" i="13"/>
  <c r="DL65" i="24"/>
  <c r="DL81" i="24" s="1"/>
  <c r="KR88" i="13"/>
  <c r="AJ68" i="24"/>
  <c r="AJ84" i="24" s="1"/>
  <c r="CM79" i="13"/>
  <c r="EB68" i="24"/>
  <c r="EB84" i="24" s="1"/>
  <c r="MG79" i="13"/>
  <c r="GN104" i="13"/>
  <c r="GM80" i="13"/>
  <c r="BT106" i="13"/>
  <c r="HN107" i="13"/>
  <c r="AF109" i="13"/>
  <c r="EL117" i="13"/>
  <c r="GP117" i="13"/>
  <c r="GO34" i="13"/>
  <c r="GP34" i="13" s="1"/>
  <c r="CF135" i="13"/>
  <c r="CF122" i="13"/>
  <c r="V139" i="13"/>
  <c r="V126" i="13"/>
  <c r="CH128" i="13"/>
  <c r="E40" i="24"/>
  <c r="E82" i="13"/>
  <c r="F130" i="13"/>
  <c r="ED144" i="13"/>
  <c r="EC39" i="13"/>
  <c r="GR131" i="13"/>
  <c r="T134" i="13"/>
  <c r="CF134" i="13"/>
  <c r="DX137" i="13"/>
  <c r="IX138" i="13"/>
  <c r="IV147" i="13"/>
  <c r="EC60" i="24"/>
  <c r="EC76" i="24" s="1"/>
  <c r="LB159" i="13"/>
  <c r="CX160" i="13"/>
  <c r="FH172" i="13"/>
  <c r="FG85" i="13"/>
  <c r="EZ177" i="13"/>
  <c r="BP63" i="24"/>
  <c r="BP79" i="24" s="1"/>
  <c r="FT87" i="13"/>
  <c r="IN61" i="13"/>
  <c r="GB191" i="13"/>
  <c r="GA62" i="13"/>
  <c r="DW62" i="13"/>
  <c r="DX62" i="13" s="1"/>
  <c r="DX205" i="13"/>
  <c r="DX192" i="13"/>
  <c r="GG88" i="13"/>
  <c r="GG70" i="13"/>
  <c r="GH226" i="13"/>
  <c r="GH213" i="13"/>
  <c r="JB66" i="13"/>
  <c r="ER67" i="13"/>
  <c r="GZ69" i="13"/>
  <c r="BP75" i="13"/>
  <c r="FS81" i="13"/>
  <c r="BC61" i="24"/>
  <c r="BC77" i="24" s="1"/>
  <c r="AY62" i="24"/>
  <c r="AY78" i="24" s="1"/>
  <c r="EB85" i="13"/>
  <c r="CB62" i="24"/>
  <c r="CB78" i="24" s="1"/>
  <c r="DQ64" i="24"/>
  <c r="DQ80" i="24" s="1"/>
  <c r="LF87" i="13"/>
  <c r="G79" i="13"/>
  <c r="AK68" i="24"/>
  <c r="AK84" i="24" s="1"/>
  <c r="CO79" i="13"/>
  <c r="CW68" i="24"/>
  <c r="CW84" i="24" s="1"/>
  <c r="JC13" i="13"/>
  <c r="JD14" i="13" s="1"/>
  <c r="EC68" i="24"/>
  <c r="EC84" i="24" s="1"/>
  <c r="MK79" i="13"/>
  <c r="ML80" i="13" s="1"/>
  <c r="AF69" i="24"/>
  <c r="AF85" i="24" s="1"/>
  <c r="CA13" i="13"/>
  <c r="CB14" i="13" s="1"/>
  <c r="HT113" i="13"/>
  <c r="EM81" i="13"/>
  <c r="FR121" i="13"/>
  <c r="DX124" i="13"/>
  <c r="GV131" i="13"/>
  <c r="GV144" i="13"/>
  <c r="JB145" i="13"/>
  <c r="DQ61" i="24"/>
  <c r="DQ77" i="24" s="1"/>
  <c r="LF84" i="13"/>
  <c r="FP160" i="13"/>
  <c r="FP173" i="13"/>
  <c r="IL178" i="13"/>
  <c r="Y64" i="24"/>
  <c r="Y80" i="24" s="1"/>
  <c r="BJ87" i="13"/>
  <c r="AT226" i="13"/>
  <c r="AT213" i="13"/>
  <c r="AS70" i="13"/>
  <c r="BL224" i="13"/>
  <c r="EZ52" i="13"/>
  <c r="JD52" i="13"/>
  <c r="JD57" i="13"/>
  <c r="DV54" i="13"/>
  <c r="FZ54" i="13"/>
  <c r="LZ54" i="13"/>
  <c r="BB61" i="13"/>
  <c r="BB56" i="13"/>
  <c r="HH56" i="13"/>
  <c r="IJ57" i="13"/>
  <c r="D60" i="13"/>
  <c r="AR66" i="13"/>
  <c r="AR61" i="13"/>
  <c r="HH61" i="13"/>
  <c r="JT61" i="13"/>
  <c r="BH64" i="13"/>
  <c r="IN64" i="13"/>
  <c r="JB70" i="13"/>
  <c r="JB65" i="13"/>
  <c r="JD66" i="13"/>
  <c r="LV66" i="13"/>
  <c r="CR67" i="13"/>
  <c r="JD69" i="13"/>
  <c r="AV71" i="13"/>
  <c r="DD71" i="13"/>
  <c r="AL74" i="13"/>
  <c r="JJ82" i="13"/>
  <c r="CP61" i="24"/>
  <c r="CP77" i="24" s="1"/>
  <c r="IL84" i="13"/>
  <c r="EJ85" i="13"/>
  <c r="BR63" i="24"/>
  <c r="BR79" i="24" s="1"/>
  <c r="IJ86" i="13"/>
  <c r="DQ63" i="24"/>
  <c r="DQ79" i="24" s="1"/>
  <c r="LF86" i="13"/>
  <c r="GR87" i="13"/>
  <c r="AR88" i="13"/>
  <c r="CF117" i="13"/>
  <c r="CF104" i="13"/>
  <c r="JJ117" i="13"/>
  <c r="JI80" i="13"/>
  <c r="JJ80" i="13" s="1"/>
  <c r="JJ104" i="13"/>
  <c r="FL105" i="13"/>
  <c r="JF106" i="13"/>
  <c r="CZ109" i="13"/>
  <c r="IX110" i="13"/>
  <c r="KJ115" i="13"/>
  <c r="CH117" i="13"/>
  <c r="EN117" i="13"/>
  <c r="FT121" i="13"/>
  <c r="EK36" i="13"/>
  <c r="EL123" i="13"/>
  <c r="FT125" i="13"/>
  <c r="IN125" i="13"/>
  <c r="AB126" i="13"/>
  <c r="FJ126" i="13"/>
  <c r="HX126" i="13"/>
  <c r="FD141" i="13"/>
  <c r="FD128" i="13"/>
  <c r="EE39" i="13"/>
  <c r="EF131" i="13"/>
  <c r="BX136" i="13"/>
  <c r="EF136" i="13"/>
  <c r="EE41" i="13"/>
  <c r="GV136" i="13"/>
  <c r="LX166" i="13"/>
  <c r="LX153" i="13"/>
  <c r="HP171" i="13"/>
  <c r="HO84" i="13"/>
  <c r="IN172" i="13"/>
  <c r="IM50" i="13"/>
  <c r="CZ160" i="13"/>
  <c r="FB177" i="13"/>
  <c r="ID188" i="13"/>
  <c r="IP189" i="13"/>
  <c r="IO61" i="13"/>
  <c r="ED205" i="13"/>
  <c r="ED192" i="13"/>
  <c r="EC62" i="13"/>
  <c r="ED62" i="13" s="1"/>
  <c r="GR65" i="13"/>
  <c r="AF71" i="13"/>
  <c r="AF66" i="13"/>
  <c r="HN70" i="13"/>
  <c r="IX74" i="13"/>
  <c r="CZ59" i="24"/>
  <c r="CZ75" i="24" s="1"/>
  <c r="AK60" i="24"/>
  <c r="AK76" i="24" s="1"/>
  <c r="CP84" i="13"/>
  <c r="CQ61" i="24"/>
  <c r="CQ77" i="24" s="1"/>
  <c r="IN84" i="13"/>
  <c r="CP63" i="24"/>
  <c r="CP79" i="24" s="1"/>
  <c r="IL86" i="13"/>
  <c r="DP65" i="24"/>
  <c r="DP81" i="24" s="1"/>
  <c r="G68" i="24"/>
  <c r="G84" i="24" s="1"/>
  <c r="M79" i="13"/>
  <c r="EE68" i="24"/>
  <c r="EE84" i="24" s="1"/>
  <c r="MP104" i="13"/>
  <c r="AH69" i="24"/>
  <c r="AH85" i="24" s="1"/>
  <c r="CH105" i="13"/>
  <c r="DZ69" i="24"/>
  <c r="DZ85" i="24" s="1"/>
  <c r="MD105" i="13"/>
  <c r="JK80" i="13"/>
  <c r="JL80" i="13" s="1"/>
  <c r="DH118" i="13"/>
  <c r="DG80" i="13"/>
  <c r="DH80" i="13" s="1"/>
  <c r="FP118" i="13"/>
  <c r="FO80" i="13"/>
  <c r="FP81" i="13" s="1"/>
  <c r="EN106" i="13"/>
  <c r="AR107" i="13"/>
  <c r="HT109" i="13"/>
  <c r="MP109" i="13"/>
  <c r="KL115" i="13"/>
  <c r="KL128" i="13"/>
  <c r="EQ81" i="13"/>
  <c r="ER82" i="13" s="1"/>
  <c r="ER117" i="13"/>
  <c r="DP118" i="13"/>
  <c r="IM81" i="13"/>
  <c r="S35" i="13"/>
  <c r="T35" i="13" s="1"/>
  <c r="EN120" i="13"/>
  <c r="FX138" i="13"/>
  <c r="FX125" i="13"/>
  <c r="AD126" i="13"/>
  <c r="CN128" i="13"/>
  <c r="FT133" i="13"/>
  <c r="FT146" i="13"/>
  <c r="FD147" i="13"/>
  <c r="FD134" i="13"/>
  <c r="CB135" i="13"/>
  <c r="EJ149" i="13"/>
  <c r="EJ136" i="13"/>
  <c r="GX149" i="13"/>
  <c r="GX136" i="13"/>
  <c r="LX138" i="13"/>
  <c r="DL139" i="13"/>
  <c r="DP145" i="13"/>
  <c r="GN162" i="13"/>
  <c r="GN149" i="13"/>
  <c r="KX152" i="13"/>
  <c r="HP158" i="13"/>
  <c r="IN159" i="13"/>
  <c r="LH159" i="13"/>
  <c r="GH178" i="13"/>
  <c r="GH165" i="13"/>
  <c r="FX171" i="13"/>
  <c r="HN189" i="13"/>
  <c r="HM56" i="13"/>
  <c r="HN56" i="13" s="1"/>
  <c r="IF201" i="13"/>
  <c r="IE61" i="13"/>
  <c r="IE86" i="13"/>
  <c r="EF192" i="13"/>
  <c r="EE62" i="13"/>
  <c r="EF205" i="13"/>
  <c r="AW65" i="24"/>
  <c r="AW81" i="24" s="1"/>
  <c r="DV88" i="13"/>
  <c r="ML40" i="13"/>
  <c r="JT41" i="13"/>
  <c r="AZ45" i="13"/>
  <c r="P46" i="13"/>
  <c r="HD47" i="13"/>
  <c r="X51" i="13"/>
  <c r="AZ52" i="13"/>
  <c r="CZ52" i="13"/>
  <c r="IX55" i="13"/>
  <c r="CF62" i="13"/>
  <c r="CF57" i="13"/>
  <c r="FH61" i="13"/>
  <c r="JZ61" i="13"/>
  <c r="GF69" i="13"/>
  <c r="GF64" i="13"/>
  <c r="IP64" i="13"/>
  <c r="GV65" i="13"/>
  <c r="EV67" i="13"/>
  <c r="HH67" i="13"/>
  <c r="JR67" i="13"/>
  <c r="AF70" i="13"/>
  <c r="DF71" i="13"/>
  <c r="HV71" i="13"/>
  <c r="KH71" i="13"/>
  <c r="FC84" i="13"/>
  <c r="EL85" i="13"/>
  <c r="N63" i="24"/>
  <c r="N79" i="24" s="1"/>
  <c r="AF86" i="13"/>
  <c r="CZ86" i="13"/>
  <c r="GB86" i="13"/>
  <c r="GV87" i="13"/>
  <c r="AT88" i="13"/>
  <c r="LB88" i="13"/>
  <c r="EN104" i="13"/>
  <c r="JM80" i="13"/>
  <c r="JN80" i="13" s="1"/>
  <c r="DH105" i="13"/>
  <c r="FP105" i="13"/>
  <c r="JJ106" i="13"/>
  <c r="AT107" i="13"/>
  <c r="CZ120" i="13"/>
  <c r="CZ107" i="13"/>
  <c r="BT108" i="13"/>
  <c r="DD109" i="13"/>
  <c r="U81" i="13"/>
  <c r="V117" i="13"/>
  <c r="CJ117" i="13"/>
  <c r="DT131" i="13"/>
  <c r="DS81" i="13"/>
  <c r="IN118" i="13"/>
  <c r="T120" i="13"/>
  <c r="ER120" i="13"/>
  <c r="ED124" i="13"/>
  <c r="FG82" i="13"/>
  <c r="KG82" i="13"/>
  <c r="EL131" i="13"/>
  <c r="GR132" i="13"/>
  <c r="FH134" i="13"/>
  <c r="FH147" i="13"/>
  <c r="EL136" i="13"/>
  <c r="ML136" i="13"/>
  <c r="MK41" i="13"/>
  <c r="ML41" i="13" s="1"/>
  <c r="LX146" i="13"/>
  <c r="GO46" i="13"/>
  <c r="GP46" i="13" s="1"/>
  <c r="GP149" i="13"/>
  <c r="EB167" i="13"/>
  <c r="EB154" i="13"/>
  <c r="HT158" i="13"/>
  <c r="HT171" i="13"/>
  <c r="HS84" i="13"/>
  <c r="HT85" i="13" s="1"/>
  <c r="MF176" i="13"/>
  <c r="MF163" i="13"/>
  <c r="AI54" i="13"/>
  <c r="AJ54" i="13" s="1"/>
  <c r="AJ183" i="13"/>
  <c r="AJ170" i="13"/>
  <c r="AJ189" i="13"/>
  <c r="BL205" i="13"/>
  <c r="BL192" i="13"/>
  <c r="BT221" i="13"/>
  <c r="LN50" i="13"/>
  <c r="AB56" i="13"/>
  <c r="JL52" i="13"/>
  <c r="GN57" i="13"/>
  <c r="KB61" i="13"/>
  <c r="LP65" i="13"/>
  <c r="ER66" i="13"/>
  <c r="AT67" i="13"/>
  <c r="AV74" i="13"/>
  <c r="AV69" i="13"/>
  <c r="JJ69" i="13"/>
  <c r="JV70" i="13"/>
  <c r="AM58" i="24"/>
  <c r="AM74" i="24" s="1"/>
  <c r="DB59" i="24"/>
  <c r="DB75" i="24" s="1"/>
  <c r="R63" i="24"/>
  <c r="R79" i="24" s="1"/>
  <c r="AR87" i="13"/>
  <c r="AV64" i="24"/>
  <c r="AV80" i="24" s="1"/>
  <c r="DT87" i="13"/>
  <c r="EQ80" i="13"/>
  <c r="DK80" i="13"/>
  <c r="N119" i="13"/>
  <c r="N106" i="13"/>
  <c r="GX106" i="13"/>
  <c r="LZ106" i="13"/>
  <c r="LY80" i="13"/>
  <c r="AV120" i="13"/>
  <c r="AV107" i="13"/>
  <c r="JD108" i="13"/>
  <c r="FJ30" i="13"/>
  <c r="HV109" i="13"/>
  <c r="GP112" i="13"/>
  <c r="CM81" i="13"/>
  <c r="CN117" i="13"/>
  <c r="DT118" i="13"/>
  <c r="IP118" i="13"/>
  <c r="IO81" i="13"/>
  <c r="ET133" i="13"/>
  <c r="ET120" i="13"/>
  <c r="FH130" i="13"/>
  <c r="HP130" i="13"/>
  <c r="KH130" i="13"/>
  <c r="LV132" i="13"/>
  <c r="KJ134" i="13"/>
  <c r="P40" i="13"/>
  <c r="GZ136" i="13"/>
  <c r="MM41" i="13"/>
  <c r="MN136" i="13"/>
  <c r="MN149" i="13"/>
  <c r="LZ138" i="13"/>
  <c r="MC47" i="13"/>
  <c r="MD153" i="13"/>
  <c r="KK49" i="13"/>
  <c r="KL49" i="13" s="1"/>
  <c r="KK84" i="13"/>
  <c r="HV171" i="13"/>
  <c r="HU84" i="13"/>
  <c r="JV162" i="13"/>
  <c r="JU51" i="13"/>
  <c r="EA52" i="13"/>
  <c r="EB52" i="13" s="1"/>
  <c r="EB178" i="13"/>
  <c r="LI85" i="13"/>
  <c r="LJ169" i="13"/>
  <c r="LI54" i="13"/>
  <c r="LJ54" i="13" s="1"/>
  <c r="GB170" i="13"/>
  <c r="IV199" i="13"/>
  <c r="IV186" i="13"/>
  <c r="FX201" i="13"/>
  <c r="FW86" i="13"/>
  <c r="FX188" i="13"/>
  <c r="LH223" i="13"/>
  <c r="LH210" i="13"/>
  <c r="DX225" i="13"/>
  <c r="DX212" i="13"/>
  <c r="DW70" i="13"/>
  <c r="DW88" i="13"/>
  <c r="IX37" i="13"/>
  <c r="MP40" i="13"/>
  <c r="AV42" i="13"/>
  <c r="FB42" i="13"/>
  <c r="P44" i="13"/>
  <c r="GJ44" i="13"/>
  <c r="FD45" i="13"/>
  <c r="V46" i="13"/>
  <c r="CZ47" i="13"/>
  <c r="IP49" i="13"/>
  <c r="EB51" i="13"/>
  <c r="JN52" i="13"/>
  <c r="CB59" i="13"/>
  <c r="CB54" i="13"/>
  <c r="ED54" i="13"/>
  <c r="LB57" i="13"/>
  <c r="DT60" i="13"/>
  <c r="FX60" i="13"/>
  <c r="FX65" i="13"/>
  <c r="H64" i="13"/>
  <c r="GH64" i="13"/>
  <c r="JL71" i="13"/>
  <c r="JL66" i="13"/>
  <c r="FD70" i="13"/>
  <c r="KX75" i="13"/>
  <c r="CR83" i="13"/>
  <c r="FW83" i="13"/>
  <c r="EN85" i="13"/>
  <c r="KO85" i="13"/>
  <c r="AR86" i="13"/>
  <c r="DD86" i="13"/>
  <c r="GF86" i="13"/>
  <c r="IV86" i="13"/>
  <c r="AW64" i="24"/>
  <c r="AW80" i="24" s="1"/>
  <c r="GX87" i="13"/>
  <c r="LF88" i="13"/>
  <c r="ER104" i="13"/>
  <c r="AZ105" i="13"/>
  <c r="DL105" i="13"/>
  <c r="DF109" i="13"/>
  <c r="FJ109" i="13"/>
  <c r="JD110" i="13"/>
  <c r="BZ112" i="13"/>
  <c r="KP113" i="13"/>
  <c r="EL32" i="13"/>
  <c r="GV127" i="13"/>
  <c r="GV114" i="13"/>
  <c r="X117" i="13"/>
  <c r="DU34" i="13"/>
  <c r="V120" i="13"/>
  <c r="CJ120" i="13"/>
  <c r="AU58" i="24"/>
  <c r="AU74" i="24" s="1"/>
  <c r="ID126" i="13"/>
  <c r="AF128" i="13"/>
  <c r="KP141" i="13"/>
  <c r="KP128" i="13"/>
  <c r="FI82" i="13"/>
  <c r="CB131" i="13"/>
  <c r="HF131" i="13"/>
  <c r="HE82" i="13"/>
  <c r="HF83" i="13" s="1"/>
  <c r="LX145" i="13"/>
  <c r="LX132" i="13"/>
  <c r="DO40" i="13"/>
  <c r="DP40" i="13" s="1"/>
  <c r="DP133" i="13"/>
  <c r="KL147" i="13"/>
  <c r="KL134" i="13"/>
  <c r="P135" i="13"/>
  <c r="V136" i="13"/>
  <c r="CB136" i="13"/>
  <c r="JR137" i="13"/>
  <c r="BD141" i="13"/>
  <c r="DV149" i="13"/>
  <c r="DU46" i="13"/>
  <c r="F150" i="13"/>
  <c r="LB152" i="13"/>
  <c r="KL157" i="13"/>
  <c r="HV158" i="13"/>
  <c r="HF175" i="13"/>
  <c r="HE84" i="13"/>
  <c r="EB165" i="13"/>
  <c r="CP176" i="13"/>
  <c r="FY61" i="13"/>
  <c r="FZ61" i="13" s="1"/>
  <c r="FY20" i="13"/>
  <c r="FZ20" i="13" s="1"/>
  <c r="JV216" i="13"/>
  <c r="JV203" i="13"/>
  <c r="JU66" i="13"/>
  <c r="JV66" i="13" s="1"/>
  <c r="LI88" i="13"/>
  <c r="LJ210" i="13"/>
  <c r="DF145" i="13"/>
  <c r="MG45" i="13"/>
  <c r="MH45" i="13" s="1"/>
  <c r="IV149" i="13"/>
  <c r="IV162" i="13"/>
  <c r="FX150" i="13"/>
  <c r="AJ152" i="13"/>
  <c r="KY47" i="13"/>
  <c r="KZ47" i="13" s="1"/>
  <c r="KZ152" i="13"/>
  <c r="V160" i="13"/>
  <c r="CN160" i="13"/>
  <c r="JS84" i="13"/>
  <c r="JS51" i="13"/>
  <c r="BH163" i="13"/>
  <c r="HN166" i="13"/>
  <c r="KL170" i="13"/>
  <c r="LP184" i="13"/>
  <c r="CV211" i="13"/>
  <c r="CU65" i="13"/>
  <c r="CV65" i="13" s="1"/>
  <c r="EJ216" i="13"/>
  <c r="EI66" i="13"/>
  <c r="EJ66" i="13" s="1"/>
  <c r="DH107" i="16"/>
  <c r="DG30" i="16"/>
  <c r="DH30" i="16" s="1"/>
  <c r="GI8" i="17"/>
  <c r="EL7" i="6"/>
  <c r="AE8" i="19"/>
  <c r="HO8" i="17"/>
  <c r="AF8" i="17"/>
  <c r="IU8" i="17"/>
  <c r="BL8" i="17"/>
  <c r="KA8" i="17"/>
  <c r="CR8" i="17"/>
  <c r="FR7" i="6"/>
  <c r="LG8" i="17"/>
  <c r="FE9" i="17"/>
  <c r="MR27" i="17"/>
  <c r="AM30" i="31"/>
  <c r="AA35" i="19"/>
  <c r="BP35" i="19"/>
  <c r="AB34" i="17"/>
  <c r="HK34" i="17"/>
  <c r="EU33" i="6"/>
  <c r="BS30" i="31"/>
  <c r="IQ34" i="17"/>
  <c r="BH34" i="17"/>
  <c r="GS33" i="6"/>
  <c r="GA34" i="17" s="1"/>
  <c r="FF33" i="6"/>
  <c r="GH33" i="6"/>
  <c r="FR34" i="17" s="1"/>
  <c r="CN34" i="17"/>
  <c r="CY30" i="31"/>
  <c r="JW34" i="17"/>
  <c r="FP33" i="6"/>
  <c r="EE30" i="31"/>
  <c r="DT34" i="17"/>
  <c r="LC34" i="17"/>
  <c r="AJ210" i="13"/>
  <c r="AI87" i="13"/>
  <c r="AJ88" i="13" s="1"/>
  <c r="GB201" i="13"/>
  <c r="GA87" i="13"/>
  <c r="GA66" i="13"/>
  <c r="AB224" i="13"/>
  <c r="AA88" i="13"/>
  <c r="AA70" i="13"/>
  <c r="AB70" i="13" s="1"/>
  <c r="DM19" i="16"/>
  <c r="DM57" i="16"/>
  <c r="DN180" i="16"/>
  <c r="EV35" i="13"/>
  <c r="GF40" i="13"/>
  <c r="ML45" i="13"/>
  <c r="KG46" i="13"/>
  <c r="KH46" i="13" s="1"/>
  <c r="DD51" i="13"/>
  <c r="LV61" i="13"/>
  <c r="AF62" i="13"/>
  <c r="BL64" i="13"/>
  <c r="FX66" i="13"/>
  <c r="HX66" i="13"/>
  <c r="DT71" i="13"/>
  <c r="FD75" i="13"/>
  <c r="JU79" i="13"/>
  <c r="G58" i="24"/>
  <c r="G74" i="24" s="1"/>
  <c r="CC58" i="24"/>
  <c r="CC74" i="24" s="1"/>
  <c r="DA59" i="24"/>
  <c r="DA75" i="24" s="1"/>
  <c r="DU84" i="13"/>
  <c r="AX64" i="24"/>
  <c r="AX80" i="24" s="1"/>
  <c r="EE29" i="13"/>
  <c r="EF29" i="13" s="1"/>
  <c r="L105" i="13"/>
  <c r="L118" i="13"/>
  <c r="GI81" i="13"/>
  <c r="GJ130" i="13"/>
  <c r="IS34" i="13"/>
  <c r="IT118" i="13"/>
  <c r="AA35" i="13"/>
  <c r="AB35" i="13" s="1"/>
  <c r="JD121" i="13"/>
  <c r="JN122" i="13"/>
  <c r="CR123" i="13"/>
  <c r="HS36" i="13"/>
  <c r="HT36" i="13" s="1"/>
  <c r="KD124" i="13"/>
  <c r="MP124" i="13"/>
  <c r="IL126" i="13"/>
  <c r="DO82" i="13"/>
  <c r="FW82" i="13"/>
  <c r="FX130" i="13"/>
  <c r="IL130" i="13"/>
  <c r="MF132" i="13"/>
  <c r="DT137" i="13"/>
  <c r="DT150" i="13"/>
  <c r="MN140" i="13"/>
  <c r="JB141" i="13"/>
  <c r="IC83" i="13"/>
  <c r="BZ144" i="13"/>
  <c r="EF149" i="13"/>
  <c r="DX150" i="13"/>
  <c r="JJ166" i="13"/>
  <c r="JI47" i="13"/>
  <c r="JJ47" i="13" s="1"/>
  <c r="AT154" i="13"/>
  <c r="AT167" i="13"/>
  <c r="AS84" i="13"/>
  <c r="AS49" i="13"/>
  <c r="AT49" i="13" s="1"/>
  <c r="AJ159" i="13"/>
  <c r="LJ159" i="13"/>
  <c r="IL161" i="13"/>
  <c r="CX176" i="13"/>
  <c r="CX189" i="13"/>
  <c r="CW56" i="13"/>
  <c r="KT192" i="13"/>
  <c r="KS57" i="13"/>
  <c r="HP193" i="13"/>
  <c r="HO57" i="13"/>
  <c r="HP180" i="13"/>
  <c r="GF191" i="13"/>
  <c r="FX196" i="13"/>
  <c r="FX209" i="13"/>
  <c r="FW87" i="13"/>
  <c r="FX88" i="13" s="1"/>
  <c r="LR197" i="13"/>
  <c r="AE57" i="16"/>
  <c r="AF62" i="16" s="1"/>
  <c r="AE19" i="16"/>
  <c r="AF20" i="16" s="1"/>
  <c r="CP190" i="16"/>
  <c r="CP203" i="16"/>
  <c r="CO20" i="16"/>
  <c r="CP20" i="16" s="1"/>
  <c r="CO61" i="16"/>
  <c r="CP61" i="16" s="1"/>
  <c r="CO86" i="16"/>
  <c r="M44" i="13"/>
  <c r="N44" i="13" s="1"/>
  <c r="N144" i="13"/>
  <c r="JJ145" i="13"/>
  <c r="JI44" i="13"/>
  <c r="GX163" i="13"/>
  <c r="GW46" i="13"/>
  <c r="GX46" i="13" s="1"/>
  <c r="GX150" i="13"/>
  <c r="EB166" i="13"/>
  <c r="EB153" i="13"/>
  <c r="LN159" i="13"/>
  <c r="KX165" i="13"/>
  <c r="KW52" i="13"/>
  <c r="CY62" i="24"/>
  <c r="CY78" i="24" s="1"/>
  <c r="JJ85" i="13"/>
  <c r="EB173" i="13"/>
  <c r="EB186" i="13"/>
  <c r="LZ173" i="13"/>
  <c r="LZ186" i="13"/>
  <c r="CZ177" i="13"/>
  <c r="CZ190" i="13"/>
  <c r="FX178" i="13"/>
  <c r="IJ178" i="13"/>
  <c r="IJ191" i="13"/>
  <c r="KZ178" i="13"/>
  <c r="KZ191" i="13"/>
  <c r="FT179" i="13"/>
  <c r="DG63" i="24"/>
  <c r="DG79" i="24" s="1"/>
  <c r="DP204" i="13"/>
  <c r="DO62" i="13"/>
  <c r="LH215" i="13"/>
  <c r="LG66" i="13"/>
  <c r="LH66" i="13" s="1"/>
  <c r="LH202" i="13"/>
  <c r="LN210" i="13"/>
  <c r="LM88" i="13"/>
  <c r="BR221" i="13"/>
  <c r="LB221" i="13"/>
  <c r="LA69" i="13"/>
  <c r="LB69" i="13" s="1"/>
  <c r="LB208" i="13"/>
  <c r="DD123" i="13"/>
  <c r="KH128" i="13"/>
  <c r="DU82" i="13"/>
  <c r="DV130" i="13"/>
  <c r="GF130" i="13"/>
  <c r="AL132" i="13"/>
  <c r="JY82" i="13"/>
  <c r="JZ145" i="13"/>
  <c r="JY39" i="13"/>
  <c r="JZ39" i="13" s="1"/>
  <c r="JZ132" i="13"/>
  <c r="IN134" i="13"/>
  <c r="IN147" i="13"/>
  <c r="EY42" i="13"/>
  <c r="EZ140" i="13"/>
  <c r="GX141" i="13"/>
  <c r="DO83" i="13"/>
  <c r="KD162" i="13"/>
  <c r="KC46" i="13"/>
  <c r="KD46" i="13" s="1"/>
  <c r="HD153" i="13"/>
  <c r="EA49" i="13"/>
  <c r="EB170" i="13"/>
  <c r="IU84" i="13"/>
  <c r="IV85" i="13" s="1"/>
  <c r="IU49" i="13"/>
  <c r="IV49" i="13" s="1"/>
  <c r="IV159" i="13"/>
  <c r="IV172" i="13"/>
  <c r="CA61" i="24"/>
  <c r="CA77" i="24" s="1"/>
  <c r="LR169" i="13"/>
  <c r="LQ54" i="13"/>
  <c r="GH170" i="13"/>
  <c r="AD172" i="13"/>
  <c r="AD185" i="13"/>
  <c r="F201" i="13"/>
  <c r="E61" i="13"/>
  <c r="F193" i="13"/>
  <c r="BJ201" i="13"/>
  <c r="IJ206" i="13"/>
  <c r="II67" i="13"/>
  <c r="IJ67" i="13" s="1"/>
  <c r="T208" i="13"/>
  <c r="LX218" i="13"/>
  <c r="LX231" i="13"/>
  <c r="D224" i="13"/>
  <c r="BX227" i="13"/>
  <c r="AW68" i="24"/>
  <c r="AW84" i="24" s="1"/>
  <c r="DU79" i="13"/>
  <c r="DV80" i="13" s="1"/>
  <c r="CC68" i="24"/>
  <c r="CC84" i="24" s="1"/>
  <c r="HD104" i="13"/>
  <c r="HC79" i="13"/>
  <c r="L69" i="24"/>
  <c r="L85" i="24" s="1"/>
  <c r="AA79" i="13"/>
  <c r="AB80" i="13" s="1"/>
  <c r="BX69" i="24"/>
  <c r="BX85" i="24" s="1"/>
  <c r="GP105" i="13"/>
  <c r="KP105" i="13"/>
  <c r="GZ114" i="13"/>
  <c r="GR130" i="13"/>
  <c r="GR117" i="13"/>
  <c r="CW58" i="24"/>
  <c r="CW74" i="24" s="1"/>
  <c r="JD81" i="13"/>
  <c r="LI81" i="13"/>
  <c r="ET119" i="13"/>
  <c r="MN123" i="13"/>
  <c r="IL125" i="13"/>
  <c r="MD37" i="13"/>
  <c r="AN128" i="13"/>
  <c r="MN128" i="13"/>
  <c r="AB131" i="13"/>
  <c r="CF131" i="13"/>
  <c r="EJ131" i="13"/>
  <c r="GX131" i="13"/>
  <c r="KB132" i="13"/>
  <c r="DN133" i="13"/>
  <c r="FR133" i="13"/>
  <c r="X135" i="13"/>
  <c r="EB137" i="13"/>
  <c r="LH137" i="13"/>
  <c r="HL138" i="13"/>
  <c r="CH140" i="13"/>
  <c r="AV143" i="13"/>
  <c r="DP143" i="13"/>
  <c r="GB143" i="13"/>
  <c r="GA44" i="13"/>
  <c r="GB44" i="13" s="1"/>
  <c r="FB144" i="13"/>
  <c r="HT144" i="13"/>
  <c r="HS44" i="13"/>
  <c r="HT44" i="13" s="1"/>
  <c r="KP144" i="13"/>
  <c r="KD149" i="13"/>
  <c r="D150" i="13"/>
  <c r="ED164" i="13"/>
  <c r="ED151" i="13"/>
  <c r="JV151" i="13"/>
  <c r="JU46" i="13"/>
  <c r="ML164" i="13"/>
  <c r="ML151" i="13"/>
  <c r="JN153" i="13"/>
  <c r="ML154" i="13"/>
  <c r="EB157" i="13"/>
  <c r="GI84" i="13"/>
  <c r="GJ170" i="13"/>
  <c r="IV157" i="13"/>
  <c r="DT50" i="13"/>
  <c r="GH159" i="13"/>
  <c r="IX159" i="13"/>
  <c r="IX172" i="13"/>
  <c r="FZ161" i="13"/>
  <c r="FP162" i="13"/>
  <c r="FP175" i="13"/>
  <c r="GX164" i="13"/>
  <c r="ED165" i="13"/>
  <c r="N182" i="13"/>
  <c r="M85" i="13"/>
  <c r="N86" i="13" s="1"/>
  <c r="HG85" i="13"/>
  <c r="JN182" i="13"/>
  <c r="JM85" i="13"/>
  <c r="JN86" i="13" s="1"/>
  <c r="KQ85" i="13"/>
  <c r="KR172" i="13"/>
  <c r="IP178" i="13"/>
  <c r="EV184" i="13"/>
  <c r="F188" i="13"/>
  <c r="BL188" i="13"/>
  <c r="EB188" i="13"/>
  <c r="GH209" i="13"/>
  <c r="GH196" i="13"/>
  <c r="DY64" i="24"/>
  <c r="DY80" i="24" s="1"/>
  <c r="HF200" i="13"/>
  <c r="ML213" i="13"/>
  <c r="ML200" i="13"/>
  <c r="MK65" i="13"/>
  <c r="ML65" i="13" s="1"/>
  <c r="IL206" i="13"/>
  <c r="KY67" i="13"/>
  <c r="KZ67" i="13" s="1"/>
  <c r="AN223" i="13"/>
  <c r="AN210" i="13"/>
  <c r="BZ227" i="13"/>
  <c r="HN138" i="13"/>
  <c r="HD141" i="13"/>
  <c r="AZ143" i="13"/>
  <c r="DS83" i="13"/>
  <c r="GF156" i="13"/>
  <c r="GE83" i="13"/>
  <c r="GF84" i="13" s="1"/>
  <c r="CP60" i="24"/>
  <c r="CP76" i="24" s="1"/>
  <c r="T44" i="13"/>
  <c r="HD145" i="13"/>
  <c r="AM83" i="13"/>
  <c r="AN84" i="13" s="1"/>
  <c r="JZ151" i="13"/>
  <c r="HH153" i="13"/>
  <c r="JR166" i="13"/>
  <c r="JQ47" i="13"/>
  <c r="EF154" i="13"/>
  <c r="IW84" i="13"/>
  <c r="IW49" i="13"/>
  <c r="IX49" i="13" s="1"/>
  <c r="IX157" i="13"/>
  <c r="LX161" i="13"/>
  <c r="AR175" i="13"/>
  <c r="AQ84" i="13"/>
  <c r="ER177" i="13"/>
  <c r="EQ51" i="13"/>
  <c r="JL164" i="13"/>
  <c r="JK51" i="13"/>
  <c r="JL51" i="13" s="1"/>
  <c r="BR187" i="13"/>
  <c r="BQ60" i="13"/>
  <c r="BR60" i="13" s="1"/>
  <c r="BQ86" i="13"/>
  <c r="H201" i="13"/>
  <c r="G61" i="13"/>
  <c r="BJ209" i="13"/>
  <c r="BI64" i="13"/>
  <c r="DT209" i="13"/>
  <c r="DT196" i="13"/>
  <c r="DS64" i="13"/>
  <c r="DT64" i="13" s="1"/>
  <c r="GJ196" i="13"/>
  <c r="GI87" i="13"/>
  <c r="GJ88" i="13" s="1"/>
  <c r="MN213" i="13"/>
  <c r="MM65" i="13"/>
  <c r="MN65" i="13" s="1"/>
  <c r="MN200" i="13"/>
  <c r="FT221" i="13"/>
  <c r="FT208" i="13"/>
  <c r="FS88" i="13"/>
  <c r="E74" i="13"/>
  <c r="F74" i="13" s="1"/>
  <c r="F221" i="13"/>
  <c r="T227" i="13"/>
  <c r="BP35" i="13"/>
  <c r="IX45" i="13"/>
  <c r="BC46" i="13"/>
  <c r="GJ47" i="13"/>
  <c r="GE49" i="13"/>
  <c r="GF49" i="13" s="1"/>
  <c r="MN52" i="13"/>
  <c r="L61" i="13"/>
  <c r="L56" i="13"/>
  <c r="JB60" i="13"/>
  <c r="AD66" i="13"/>
  <c r="JF67" i="13"/>
  <c r="V71" i="13"/>
  <c r="BJ58" i="24"/>
  <c r="BJ74" i="24" s="1"/>
  <c r="F59" i="24"/>
  <c r="F75" i="24" s="1"/>
  <c r="L82" i="13"/>
  <c r="M87" i="13"/>
  <c r="CD65" i="24"/>
  <c r="CD81" i="24" s="1"/>
  <c r="CP29" i="13"/>
  <c r="JD104" i="13"/>
  <c r="JN107" i="13"/>
  <c r="EZ112" i="13"/>
  <c r="HF114" i="13"/>
  <c r="JJ114" i="13"/>
  <c r="AF117" i="13"/>
  <c r="AF130" i="13"/>
  <c r="LM81" i="13"/>
  <c r="LN82" i="13" s="1"/>
  <c r="EZ119" i="13"/>
  <c r="HL119" i="13"/>
  <c r="HK81" i="13"/>
  <c r="CX120" i="13"/>
  <c r="D124" i="13"/>
  <c r="GP126" i="13"/>
  <c r="BQ82" i="13"/>
  <c r="BR82" i="13" s="1"/>
  <c r="LN130" i="13"/>
  <c r="FL145" i="13"/>
  <c r="FL132" i="13"/>
  <c r="FX133" i="13"/>
  <c r="IL133" i="13"/>
  <c r="ED134" i="13"/>
  <c r="AD135" i="13"/>
  <c r="HL135" i="13"/>
  <c r="IB136" i="13"/>
  <c r="C48" i="24"/>
  <c r="C41" i="13"/>
  <c r="AF138" i="13"/>
  <c r="CR138" i="13"/>
  <c r="FD138" i="13"/>
  <c r="CN140" i="13"/>
  <c r="KP140" i="13"/>
  <c r="DT143" i="13"/>
  <c r="GF143" i="13"/>
  <c r="IL143" i="13"/>
  <c r="LE44" i="13"/>
  <c r="LF156" i="13"/>
  <c r="HV144" i="13"/>
  <c r="T145" i="13"/>
  <c r="ED45" i="13"/>
  <c r="LR146" i="13"/>
  <c r="KP148" i="13"/>
  <c r="KO83" i="13"/>
  <c r="EN163" i="13"/>
  <c r="EN150" i="13"/>
  <c r="MP165" i="13"/>
  <c r="MO47" i="13"/>
  <c r="MP47" i="13" s="1"/>
  <c r="JR153" i="13"/>
  <c r="MH166" i="13"/>
  <c r="MH153" i="13"/>
  <c r="MD156" i="13"/>
  <c r="ED157" i="13"/>
  <c r="AR162" i="13"/>
  <c r="T164" i="13"/>
  <c r="ER164" i="13"/>
  <c r="KR167" i="13"/>
  <c r="P169" i="13"/>
  <c r="P182" i="13"/>
  <c r="CF62" i="24"/>
  <c r="CF78" i="24" s="1"/>
  <c r="LX169" i="13"/>
  <c r="LJ171" i="13"/>
  <c r="JR175" i="13"/>
  <c r="JR188" i="13"/>
  <c r="GJ179" i="13"/>
  <c r="GJ192" i="13"/>
  <c r="FH183" i="13"/>
  <c r="H188" i="13"/>
  <c r="EF201" i="13"/>
  <c r="EF188" i="13"/>
  <c r="BX208" i="13"/>
  <c r="BX195" i="13"/>
  <c r="BW64" i="13"/>
  <c r="BX64" i="13" s="1"/>
  <c r="BW87" i="13"/>
  <c r="BJ196" i="13"/>
  <c r="DV209" i="13"/>
  <c r="DU64" i="13"/>
  <c r="DV196" i="13"/>
  <c r="LB67" i="13"/>
  <c r="DN223" i="13"/>
  <c r="DN210" i="13"/>
  <c r="IP105" i="13"/>
  <c r="KS29" i="13"/>
  <c r="KS80" i="13"/>
  <c r="KT80" i="13" s="1"/>
  <c r="KT118" i="13"/>
  <c r="IB106" i="13"/>
  <c r="JB108" i="13"/>
  <c r="JL114" i="13"/>
  <c r="CJ115" i="13"/>
  <c r="EV117" i="13"/>
  <c r="FB119" i="13"/>
  <c r="FD122" i="13"/>
  <c r="DL123" i="13"/>
  <c r="C40" i="24"/>
  <c r="D130" i="13"/>
  <c r="C82" i="13"/>
  <c r="D82" i="13" s="1"/>
  <c r="EC82" i="13"/>
  <c r="ED83" i="13" s="1"/>
  <c r="ED130" i="13"/>
  <c r="JC82" i="13"/>
  <c r="JD83" i="13" s="1"/>
  <c r="LP130" i="13"/>
  <c r="AF131" i="13"/>
  <c r="AF144" i="13"/>
  <c r="AR132" i="13"/>
  <c r="FZ133" i="13"/>
  <c r="P134" i="13"/>
  <c r="EF134" i="13"/>
  <c r="AF135" i="13"/>
  <c r="FH138" i="13"/>
  <c r="FH151" i="13"/>
  <c r="GG83" i="13"/>
  <c r="GG44" i="13"/>
  <c r="GH44" i="13" s="1"/>
  <c r="CQ60" i="24"/>
  <c r="CQ76" i="24" s="1"/>
  <c r="IN83" i="13"/>
  <c r="KJ149" i="13"/>
  <c r="KI83" i="13"/>
  <c r="KJ84" i="13" s="1"/>
  <c r="BT153" i="13"/>
  <c r="BT166" i="13"/>
  <c r="BJ157" i="13"/>
  <c r="EE49" i="13"/>
  <c r="EF170" i="13"/>
  <c r="EF157" i="13"/>
  <c r="GF161" i="13"/>
  <c r="GF174" i="13"/>
  <c r="EI52" i="13"/>
  <c r="LN171" i="13"/>
  <c r="LM85" i="13"/>
  <c r="LN86" i="13" s="1"/>
  <c r="CC62" i="24"/>
  <c r="CC78" i="24" s="1"/>
  <c r="HD85" i="13"/>
  <c r="JT175" i="13"/>
  <c r="O63" i="24"/>
  <c r="O79" i="24" s="1"/>
  <c r="AJ86" i="13"/>
  <c r="BZ195" i="13"/>
  <c r="BY64" i="13"/>
  <c r="BZ64" i="13" s="1"/>
  <c r="BY87" i="13"/>
  <c r="DX196" i="13"/>
  <c r="DX209" i="13"/>
  <c r="II83" i="13"/>
  <c r="IJ148" i="13"/>
  <c r="BZ46" i="13"/>
  <c r="BX153" i="13"/>
  <c r="GZ169" i="13"/>
  <c r="GY84" i="13"/>
  <c r="GP157" i="13"/>
  <c r="GP170" i="13"/>
  <c r="DX159" i="13"/>
  <c r="DX172" i="13"/>
  <c r="MD161" i="13"/>
  <c r="HF164" i="13"/>
  <c r="FX167" i="13"/>
  <c r="HM85" i="13"/>
  <c r="MD169" i="13"/>
  <c r="LZ177" i="13"/>
  <c r="JB178" i="13"/>
  <c r="JA57" i="13"/>
  <c r="JB57" i="13" s="1"/>
  <c r="KT183" i="13"/>
  <c r="N201" i="13"/>
  <c r="M61" i="13"/>
  <c r="N61" i="13" s="1"/>
  <c r="N188" i="13"/>
  <c r="EB209" i="13"/>
  <c r="EA87" i="13"/>
  <c r="EB88" i="13" s="1"/>
  <c r="DA64" i="24"/>
  <c r="DA80" i="24" s="1"/>
  <c r="JN87" i="13"/>
  <c r="LF206" i="13"/>
  <c r="KO74" i="13"/>
  <c r="KP74" i="13" s="1"/>
  <c r="KP223" i="13"/>
  <c r="ES80" i="13"/>
  <c r="ET80" i="13" s="1"/>
  <c r="AC80" i="13"/>
  <c r="AD81" i="13" s="1"/>
  <c r="IU80" i="13"/>
  <c r="IV80" i="13" s="1"/>
  <c r="KX105" i="13"/>
  <c r="KX118" i="13"/>
  <c r="GZ108" i="13"/>
  <c r="IP30" i="13"/>
  <c r="IB110" i="13"/>
  <c r="CV117" i="13"/>
  <c r="JM81" i="13"/>
  <c r="AT120" i="13"/>
  <c r="JV35" i="13"/>
  <c r="FJ122" i="13"/>
  <c r="GA36" i="13"/>
  <c r="GB36" i="13" s="1"/>
  <c r="IF136" i="13"/>
  <c r="IF123" i="13"/>
  <c r="IJ128" i="13"/>
  <c r="LU82" i="13"/>
  <c r="MD131" i="13"/>
  <c r="KD135" i="13"/>
  <c r="IJ136" i="13"/>
  <c r="KP136" i="13"/>
  <c r="KO41" i="13"/>
  <c r="EJ137" i="13"/>
  <c r="BB60" i="24"/>
  <c r="BB76" i="24" s="1"/>
  <c r="EJ83" i="13"/>
  <c r="LN147" i="13"/>
  <c r="LN160" i="13"/>
  <c r="AL148" i="13"/>
  <c r="DD148" i="13"/>
  <c r="FT45" i="13"/>
  <c r="FB149" i="13"/>
  <c r="FA46" i="13"/>
  <c r="FB46" i="13" s="1"/>
  <c r="KP149" i="13"/>
  <c r="BZ151" i="13"/>
  <c r="BZ153" i="13"/>
  <c r="BT156" i="13"/>
  <c r="GZ156" i="13"/>
  <c r="JR156" i="13"/>
  <c r="JQ84" i="13"/>
  <c r="GR159" i="13"/>
  <c r="JL159" i="13"/>
  <c r="GH161" i="13"/>
  <c r="EV51" i="13"/>
  <c r="HH164" i="13"/>
  <c r="JV164" i="13"/>
  <c r="HN169" i="13"/>
  <c r="MF175" i="13"/>
  <c r="GV177" i="13"/>
  <c r="GJ178" i="13"/>
  <c r="AK86" i="13"/>
  <c r="AK59" i="13"/>
  <c r="AL59" i="13" s="1"/>
  <c r="FL183" i="13"/>
  <c r="FK86" i="13"/>
  <c r="FK59" i="13"/>
  <c r="FL196" i="13"/>
  <c r="X184" i="13"/>
  <c r="X197" i="13"/>
  <c r="CV197" i="13"/>
  <c r="CV184" i="13"/>
  <c r="P200" i="13"/>
  <c r="O86" i="13"/>
  <c r="MP202" i="13"/>
  <c r="MO61" i="13"/>
  <c r="MP61" i="13" s="1"/>
  <c r="BR191" i="13"/>
  <c r="BP209" i="13"/>
  <c r="BO87" i="13"/>
  <c r="EB196" i="13"/>
  <c r="BY71" i="13"/>
  <c r="BY88" i="13"/>
  <c r="KR74" i="13"/>
  <c r="IL226" i="13"/>
  <c r="IK75" i="13"/>
  <c r="IL75" i="13" s="1"/>
  <c r="CF65" i="24"/>
  <c r="CF81" i="24" s="1"/>
  <c r="HL88" i="13"/>
  <c r="AS80" i="13"/>
  <c r="CU80" i="13"/>
  <c r="CV80" i="13" s="1"/>
  <c r="ET104" i="13"/>
  <c r="AD105" i="13"/>
  <c r="IV105" i="13"/>
  <c r="MP106" i="13"/>
  <c r="LN108" i="13"/>
  <c r="GN109" i="13"/>
  <c r="IP109" i="13"/>
  <c r="ML110" i="13"/>
  <c r="HN111" i="13"/>
  <c r="JZ111" i="13"/>
  <c r="AR117" i="13"/>
  <c r="CW81" i="13"/>
  <c r="CX117" i="13"/>
  <c r="JN117" i="13"/>
  <c r="AN34" i="13"/>
  <c r="LY34" i="13"/>
  <c r="LZ34" i="13" s="1"/>
  <c r="JV120" i="13"/>
  <c r="FK81" i="13"/>
  <c r="GB123" i="13"/>
  <c r="EN126" i="13"/>
  <c r="IL128" i="13"/>
  <c r="F40" i="24"/>
  <c r="G82" i="13"/>
  <c r="H130" i="13"/>
  <c r="BW82" i="13"/>
  <c r="JF130" i="13"/>
  <c r="LV130" i="13"/>
  <c r="FL138" i="13"/>
  <c r="LN139" i="13"/>
  <c r="IL140" i="13"/>
  <c r="IK42" i="13"/>
  <c r="IL42" i="13" s="1"/>
  <c r="BR146" i="13"/>
  <c r="LP147" i="13"/>
  <c r="DF148" i="13"/>
  <c r="L150" i="13"/>
  <c r="CB166" i="13"/>
  <c r="CB153" i="13"/>
  <c r="HD156" i="13"/>
  <c r="HD169" i="13"/>
  <c r="GU84" i="13"/>
  <c r="GV85" i="13" s="1"/>
  <c r="GU50" i="13"/>
  <c r="HL164" i="13"/>
  <c r="MH187" i="13"/>
  <c r="MH174" i="13"/>
  <c r="MG85" i="13"/>
  <c r="HH175" i="13"/>
  <c r="MH188" i="13"/>
  <c r="MG56" i="13"/>
  <c r="GX177" i="13"/>
  <c r="KZ183" i="13"/>
  <c r="BP196" i="13"/>
  <c r="ML196" i="13"/>
  <c r="LP198" i="13"/>
  <c r="BZ215" i="13"/>
  <c r="EN218" i="13"/>
  <c r="GY26" i="13"/>
  <c r="GZ31" i="13" s="1"/>
  <c r="GZ112" i="13"/>
  <c r="W27" i="13"/>
  <c r="X32" i="13" s="1"/>
  <c r="DE27" i="13"/>
  <c r="DF32" i="13" s="1"/>
  <c r="DF113" i="13"/>
  <c r="GM27" i="13"/>
  <c r="GN32" i="13" s="1"/>
  <c r="JS27" i="13"/>
  <c r="JT32" i="13" s="1"/>
  <c r="AT104" i="13"/>
  <c r="CV104" i="13"/>
  <c r="EV104" i="13"/>
  <c r="EU80" i="13"/>
  <c r="JL104" i="13"/>
  <c r="AE80" i="13"/>
  <c r="IW80" i="13"/>
  <c r="IX81" i="13" s="1"/>
  <c r="BR106" i="13"/>
  <c r="DD107" i="13"/>
  <c r="MD107" i="13"/>
  <c r="KZ109" i="13"/>
  <c r="L110" i="13"/>
  <c r="FZ110" i="13"/>
  <c r="JV112" i="13"/>
  <c r="AT113" i="13"/>
  <c r="MF113" i="13"/>
  <c r="JQ81" i="13"/>
  <c r="AN118" i="13"/>
  <c r="HH118" i="13"/>
  <c r="LZ118" i="13"/>
  <c r="AZ120" i="13"/>
  <c r="KB121" i="13"/>
  <c r="FL122" i="13"/>
  <c r="CB126" i="13"/>
  <c r="ER126" i="13"/>
  <c r="JL126" i="13"/>
  <c r="LW82" i="13"/>
  <c r="CP131" i="13"/>
  <c r="GJ133" i="13"/>
  <c r="IX134" i="13"/>
  <c r="FH135" i="13"/>
  <c r="DN136" i="13"/>
  <c r="H137" i="13"/>
  <c r="GJ139" i="13"/>
  <c r="JF139" i="13"/>
  <c r="JF152" i="13"/>
  <c r="LP139" i="13"/>
  <c r="CJ141" i="13"/>
  <c r="AA83" i="13"/>
  <c r="AB84" i="13" s="1"/>
  <c r="AB145" i="13"/>
  <c r="FB145" i="13"/>
  <c r="BT146" i="13"/>
  <c r="EL146" i="13"/>
  <c r="EK83" i="13"/>
  <c r="MF146" i="13"/>
  <c r="CJ149" i="13"/>
  <c r="KR149" i="13"/>
  <c r="CB150" i="13"/>
  <c r="N151" i="13"/>
  <c r="N164" i="13"/>
  <c r="CF166" i="13"/>
  <c r="CF153" i="13"/>
  <c r="BT157" i="13"/>
  <c r="BP159" i="13"/>
  <c r="GV159" i="13"/>
  <c r="EE61" i="24"/>
  <c r="EE77" i="24" s="1"/>
  <c r="FX163" i="13"/>
  <c r="FX176" i="13"/>
  <c r="JL166" i="13"/>
  <c r="MD166" i="13"/>
  <c r="HP169" i="13"/>
  <c r="JZ169" i="13"/>
  <c r="JV187" i="13"/>
  <c r="JU55" i="13"/>
  <c r="MH175" i="13"/>
  <c r="EF178" i="13"/>
  <c r="GF182" i="13"/>
  <c r="GF195" i="13"/>
  <c r="AM86" i="13"/>
  <c r="AM59" i="13"/>
  <c r="AN59" i="13" s="1"/>
  <c r="CR199" i="13"/>
  <c r="CR186" i="13"/>
  <c r="CQ60" i="13"/>
  <c r="CR60" i="13" s="1"/>
  <c r="T200" i="13"/>
  <c r="S86" i="13"/>
  <c r="T87" i="13" s="1"/>
  <c r="KJ203" i="13"/>
  <c r="KI61" i="13"/>
  <c r="KJ61" i="13" s="1"/>
  <c r="KJ190" i="13"/>
  <c r="BT191" i="13"/>
  <c r="DP206" i="13"/>
  <c r="AF65" i="24"/>
  <c r="AF81" i="24" s="1"/>
  <c r="CB88" i="13"/>
  <c r="HC26" i="13"/>
  <c r="HD31" i="13" s="1"/>
  <c r="HD112" i="13"/>
  <c r="AA27" i="13"/>
  <c r="DG27" i="13"/>
  <c r="DH32" i="13" s="1"/>
  <c r="GO27" i="13"/>
  <c r="GP32" i="13" s="1"/>
  <c r="JU27" i="13"/>
  <c r="JV32" i="13" s="1"/>
  <c r="AU80" i="13"/>
  <c r="AV80" i="13" s="1"/>
  <c r="CW80" i="13"/>
  <c r="FL111" i="13"/>
  <c r="AR112" i="13"/>
  <c r="JT113" i="13"/>
  <c r="HP32" i="13"/>
  <c r="AT117" i="13"/>
  <c r="HL118" i="13"/>
  <c r="CX119" i="13"/>
  <c r="DM81" i="13"/>
  <c r="BJ123" i="13"/>
  <c r="ET126" i="13"/>
  <c r="FA39" i="13"/>
  <c r="FB39" i="13" s="1"/>
  <c r="FB131" i="13"/>
  <c r="S82" i="13"/>
  <c r="JB147" i="13"/>
  <c r="JB134" i="13"/>
  <c r="DP136" i="13"/>
  <c r="FR138" i="13"/>
  <c r="CN154" i="13"/>
  <c r="CN141" i="13"/>
  <c r="IL144" i="13"/>
  <c r="X149" i="13"/>
  <c r="IJ162" i="13"/>
  <c r="II46" i="13"/>
  <c r="HS47" i="13"/>
  <c r="HT47" i="13" s="1"/>
  <c r="HT153" i="13"/>
  <c r="JZ156" i="13"/>
  <c r="FJ169" i="13"/>
  <c r="ML175" i="13"/>
  <c r="MK56" i="13"/>
  <c r="ML56" i="13" s="1"/>
  <c r="GP178" i="13"/>
  <c r="KL190" i="13"/>
  <c r="KL203" i="13"/>
  <c r="N191" i="13"/>
  <c r="BX191" i="13"/>
  <c r="KT193" i="13"/>
  <c r="KT206" i="13"/>
  <c r="LV211" i="13"/>
  <c r="LU87" i="13"/>
  <c r="LV88" i="13" s="1"/>
  <c r="AZ41" i="16"/>
  <c r="AZ46" i="16"/>
  <c r="AC27" i="13"/>
  <c r="DK27" i="13"/>
  <c r="DL32" i="13" s="1"/>
  <c r="GQ27" i="13"/>
  <c r="GR32" i="13" s="1"/>
  <c r="JY27" i="13"/>
  <c r="JZ32" i="13" s="1"/>
  <c r="AV104" i="13"/>
  <c r="CX104" i="13"/>
  <c r="JN104" i="13"/>
  <c r="AI80" i="13"/>
  <c r="T106" i="13"/>
  <c r="HH108" i="13"/>
  <c r="IV109" i="13"/>
  <c r="IV122" i="13"/>
  <c r="LB109" i="13"/>
  <c r="N110" i="13"/>
  <c r="AZ111" i="13"/>
  <c r="HT111" i="13"/>
  <c r="HV112" i="13"/>
  <c r="AV113" i="13"/>
  <c r="MH113" i="13"/>
  <c r="AT114" i="13"/>
  <c r="HP114" i="13"/>
  <c r="JV115" i="13"/>
  <c r="AR118" i="13"/>
  <c r="JZ118" i="13"/>
  <c r="DN120" i="13"/>
  <c r="BL123" i="13"/>
  <c r="EJ124" i="13"/>
  <c r="IV124" i="13"/>
  <c r="JN126" i="13"/>
  <c r="AQ37" i="13"/>
  <c r="AR37" i="13" s="1"/>
  <c r="JL130" i="13"/>
  <c r="JL143" i="13"/>
  <c r="AN131" i="13"/>
  <c r="T133" i="13"/>
  <c r="DF138" i="13"/>
  <c r="DF151" i="13"/>
  <c r="IF151" i="13"/>
  <c r="IF138" i="13"/>
  <c r="BW42" i="13"/>
  <c r="LR139" i="13"/>
  <c r="IT140" i="13"/>
  <c r="IT153" i="13"/>
  <c r="CP141" i="13"/>
  <c r="MP141" i="13"/>
  <c r="GP156" i="13"/>
  <c r="GP143" i="13"/>
  <c r="IN144" i="13"/>
  <c r="FH145" i="13"/>
  <c r="HD146" i="13"/>
  <c r="HC45" i="13"/>
  <c r="HD45" i="13" s="1"/>
  <c r="IJ149" i="13"/>
  <c r="FB151" i="13"/>
  <c r="HP164" i="13"/>
  <c r="DX167" i="13"/>
  <c r="FK54" i="13"/>
  <c r="FL182" i="13"/>
  <c r="FC85" i="13"/>
  <c r="FD86" i="13" s="1"/>
  <c r="GR176" i="13"/>
  <c r="LZ195" i="13"/>
  <c r="LY86" i="13"/>
  <c r="LZ87" i="13" s="1"/>
  <c r="LY59" i="13"/>
  <c r="AR59" i="13"/>
  <c r="AD186" i="13"/>
  <c r="AD199" i="13"/>
  <c r="FB187" i="13"/>
  <c r="HV189" i="13"/>
  <c r="HU86" i="13"/>
  <c r="HV87" i="13" s="1"/>
  <c r="LV198" i="13"/>
  <c r="CP213" i="13"/>
  <c r="CO65" i="13"/>
  <c r="CP65" i="13" s="1"/>
  <c r="L215" i="13"/>
  <c r="CE88" i="13"/>
  <c r="CE71" i="13"/>
  <c r="CF71" i="13" s="1"/>
  <c r="BB46" i="16"/>
  <c r="BB41" i="16"/>
  <c r="JR51" i="13"/>
  <c r="JF52" i="13"/>
  <c r="JT55" i="13"/>
  <c r="HH64" i="13"/>
  <c r="JT60" i="13"/>
  <c r="GJ61" i="13"/>
  <c r="FJ62" i="13"/>
  <c r="FJ67" i="13"/>
  <c r="EJ69" i="13"/>
  <c r="JR70" i="13"/>
  <c r="F72" i="13"/>
  <c r="C80" i="13"/>
  <c r="DM58" i="24"/>
  <c r="DM74" i="24" s="1"/>
  <c r="S83" i="13"/>
  <c r="T84" i="13" s="1"/>
  <c r="HU83" i="13"/>
  <c r="H61" i="24"/>
  <c r="H77" i="24" s="1"/>
  <c r="P84" i="13"/>
  <c r="AH61" i="24"/>
  <c r="AH77" i="24" s="1"/>
  <c r="BK86" i="13"/>
  <c r="BL87" i="13" s="1"/>
  <c r="T65" i="24"/>
  <c r="T81" i="24" s="1"/>
  <c r="AV88" i="13"/>
  <c r="BN65" i="24"/>
  <c r="BN81" i="24" s="1"/>
  <c r="AA68" i="24"/>
  <c r="AA84" i="24" s="1"/>
  <c r="BO79" i="13"/>
  <c r="BO13" i="13"/>
  <c r="BG68" i="24"/>
  <c r="BG84" i="24" s="1"/>
  <c r="EU79" i="13"/>
  <c r="EU13" i="13"/>
  <c r="EV14" i="13" s="1"/>
  <c r="CM68" i="24"/>
  <c r="CM84" i="24" s="1"/>
  <c r="IC79" i="13"/>
  <c r="ID80" i="13" s="1"/>
  <c r="DS68" i="24"/>
  <c r="DS84" i="24" s="1"/>
  <c r="LI79" i="13"/>
  <c r="LJ80" i="13" s="1"/>
  <c r="LI13" i="13"/>
  <c r="LJ14" i="13" s="1"/>
  <c r="CH69" i="24"/>
  <c r="CH85" i="24" s="1"/>
  <c r="HO79" i="13"/>
  <c r="HP80" i="13" s="1"/>
  <c r="AY80" i="13"/>
  <c r="AZ80" i="13" s="1"/>
  <c r="AY29" i="13"/>
  <c r="AZ29" i="13" s="1"/>
  <c r="HM29" i="13"/>
  <c r="HN29" i="13" s="1"/>
  <c r="AJ105" i="13"/>
  <c r="LH105" i="13"/>
  <c r="F107" i="13"/>
  <c r="KD107" i="13"/>
  <c r="BP110" i="13"/>
  <c r="IJ110" i="13"/>
  <c r="KP110" i="13"/>
  <c r="HV111" i="13"/>
  <c r="AZ113" i="13"/>
  <c r="JT117" i="13"/>
  <c r="MD117" i="13"/>
  <c r="IB119" i="13"/>
  <c r="BH120" i="13"/>
  <c r="HX120" i="13"/>
  <c r="MN120" i="13"/>
  <c r="HV121" i="13"/>
  <c r="ID122" i="13"/>
  <c r="BO81" i="13"/>
  <c r="BP82" i="13" s="1"/>
  <c r="BP136" i="13"/>
  <c r="CF124" i="13"/>
  <c r="AR127" i="13"/>
  <c r="DT128" i="13"/>
  <c r="GH128" i="13"/>
  <c r="JN130" i="13"/>
  <c r="LZ130" i="13"/>
  <c r="KD131" i="13"/>
  <c r="IL132" i="13"/>
  <c r="BX133" i="13"/>
  <c r="KL135" i="13"/>
  <c r="DT136" i="13"/>
  <c r="GB136" i="13"/>
  <c r="P137" i="13"/>
  <c r="JN137" i="13"/>
  <c r="LZ137" i="13"/>
  <c r="AV138" i="13"/>
  <c r="BX139" i="13"/>
  <c r="FZ140" i="13"/>
  <c r="CR141" i="13"/>
  <c r="KJ141" i="13"/>
  <c r="D143" i="13"/>
  <c r="EF143" i="13"/>
  <c r="EE83" i="13"/>
  <c r="EF84" i="13" s="1"/>
  <c r="AT144" i="13"/>
  <c r="IP144" i="13"/>
  <c r="CB146" i="13"/>
  <c r="KX149" i="13"/>
  <c r="FD165" i="13"/>
  <c r="FD152" i="13"/>
  <c r="L153" i="13"/>
  <c r="KB156" i="13"/>
  <c r="EL159" i="13"/>
  <c r="GZ159" i="13"/>
  <c r="GR161" i="13"/>
  <c r="LV175" i="13"/>
  <c r="LV162" i="13"/>
  <c r="FL169" i="13"/>
  <c r="AY85" i="13"/>
  <c r="AZ185" i="13"/>
  <c r="AZ172" i="13"/>
  <c r="FD174" i="13"/>
  <c r="JZ174" i="13"/>
  <c r="BZ178" i="13"/>
  <c r="BY57" i="13"/>
  <c r="EL178" i="13"/>
  <c r="LZ182" i="13"/>
  <c r="AR183" i="13"/>
  <c r="AL185" i="13"/>
  <c r="CH187" i="13"/>
  <c r="CG60" i="13"/>
  <c r="CH60" i="13" s="1"/>
  <c r="FD187" i="13"/>
  <c r="F190" i="13"/>
  <c r="IN193" i="13"/>
  <c r="JR198" i="13"/>
  <c r="CP200" i="13"/>
  <c r="DV206" i="13"/>
  <c r="GJ206" i="13"/>
  <c r="CF215" i="13"/>
  <c r="HX217" i="13"/>
  <c r="MD34" i="13"/>
  <c r="MN36" i="13"/>
  <c r="LN39" i="13"/>
  <c r="FR45" i="13"/>
  <c r="AV49" i="13"/>
  <c r="IP54" i="13"/>
  <c r="JF61" i="13"/>
  <c r="JF56" i="13"/>
  <c r="HN59" i="13"/>
  <c r="HT62" i="13"/>
  <c r="LX62" i="13"/>
  <c r="L65" i="13"/>
  <c r="JT70" i="13"/>
  <c r="FZ74" i="13"/>
  <c r="AQ81" i="13"/>
  <c r="AR82" i="13" s="1"/>
  <c r="DN58" i="24"/>
  <c r="DN74" i="24" s="1"/>
  <c r="KX81" i="13"/>
  <c r="KZ82" i="13"/>
  <c r="CV83" i="13"/>
  <c r="KB85" i="13"/>
  <c r="IX86" i="13"/>
  <c r="CR87" i="13"/>
  <c r="MH87" i="13"/>
  <c r="BQ79" i="13"/>
  <c r="BR80" i="13" s="1"/>
  <c r="BR104" i="13"/>
  <c r="BQ24" i="13"/>
  <c r="BR29" i="13" s="1"/>
  <c r="BH68" i="24"/>
  <c r="BH84" i="24" s="1"/>
  <c r="EY79" i="13"/>
  <c r="EZ104" i="13"/>
  <c r="EY24" i="13"/>
  <c r="EZ29" i="13" s="1"/>
  <c r="CN68" i="24"/>
  <c r="CN84" i="24" s="1"/>
  <c r="IE79" i="13"/>
  <c r="IF104" i="13"/>
  <c r="IE24" i="13"/>
  <c r="IF29" i="13" s="1"/>
  <c r="DT68" i="24"/>
  <c r="DT84" i="24" s="1"/>
  <c r="LM79" i="13"/>
  <c r="LN104" i="13"/>
  <c r="LM24" i="13"/>
  <c r="LN29" i="13" s="1"/>
  <c r="W69" i="24"/>
  <c r="W85" i="24" s="1"/>
  <c r="BD105" i="13"/>
  <c r="BC69" i="24"/>
  <c r="BC85" i="24" s="1"/>
  <c r="EL105" i="13"/>
  <c r="CI69" i="24"/>
  <c r="CI85" i="24" s="1"/>
  <c r="HT105" i="13"/>
  <c r="HS79" i="13"/>
  <c r="DO69" i="24"/>
  <c r="DO85" i="24" s="1"/>
  <c r="KZ105" i="13"/>
  <c r="KY79" i="13"/>
  <c r="DX106" i="13"/>
  <c r="DW79" i="13"/>
  <c r="AD107" i="13"/>
  <c r="AC79" i="13"/>
  <c r="DL107" i="13"/>
  <c r="DK79" i="13"/>
  <c r="AV112" i="13"/>
  <c r="AU26" i="13"/>
  <c r="AV31" i="13" s="1"/>
  <c r="ED112" i="13"/>
  <c r="EC26" i="13"/>
  <c r="ED31" i="13" s="1"/>
  <c r="HL112" i="13"/>
  <c r="HK26" i="13"/>
  <c r="HL31" i="13" s="1"/>
  <c r="KR112" i="13"/>
  <c r="KQ26" i="13"/>
  <c r="KR31" i="13" s="1"/>
  <c r="AJ113" i="13"/>
  <c r="AI27" i="13"/>
  <c r="AJ32" i="13" s="1"/>
  <c r="DP113" i="13"/>
  <c r="DO27" i="13"/>
  <c r="DP32" i="13" s="1"/>
  <c r="GX113" i="13"/>
  <c r="GW27" i="13"/>
  <c r="GX32" i="13" s="1"/>
  <c r="KD113" i="13"/>
  <c r="KC27" i="13"/>
  <c r="KD32" i="13" s="1"/>
  <c r="GY80" i="13"/>
  <c r="GZ118" i="13"/>
  <c r="JD118" i="13"/>
  <c r="JC29" i="13"/>
  <c r="JD29" i="13" s="1"/>
  <c r="JR108" i="13"/>
  <c r="BA32" i="13"/>
  <c r="BB32" i="13" s="1"/>
  <c r="BB126" i="13"/>
  <c r="BB113" i="13"/>
  <c r="DH113" i="13"/>
  <c r="JZ113" i="13"/>
  <c r="AZ127" i="13"/>
  <c r="AZ114" i="13"/>
  <c r="FL115" i="13"/>
  <c r="BK58" i="24"/>
  <c r="BK74" i="24" s="1"/>
  <c r="FH81" i="13"/>
  <c r="MH119" i="13"/>
  <c r="MH132" i="13"/>
  <c r="KL122" i="13"/>
  <c r="BP123" i="13"/>
  <c r="KZ123" i="13"/>
  <c r="T124" i="13"/>
  <c r="EL124" i="13"/>
  <c r="HX127" i="13"/>
  <c r="KK37" i="13"/>
  <c r="GJ128" i="13"/>
  <c r="JR130" i="13"/>
  <c r="ML131" i="13"/>
  <c r="IN132" i="13"/>
  <c r="BZ133" i="13"/>
  <c r="FL135" i="13"/>
  <c r="DU41" i="13"/>
  <c r="DV41" i="13" s="1"/>
  <c r="GF136" i="13"/>
  <c r="MD137" i="13"/>
  <c r="IL138" i="13"/>
  <c r="LV139" i="13"/>
  <c r="GB140" i="13"/>
  <c r="BW83" i="13"/>
  <c r="AV144" i="13"/>
  <c r="CF146" i="13"/>
  <c r="CE45" i="13"/>
  <c r="CF45" i="13" s="1"/>
  <c r="HH146" i="13"/>
  <c r="DT148" i="13"/>
  <c r="CR152" i="13"/>
  <c r="EY84" i="13"/>
  <c r="BR158" i="13"/>
  <c r="JV158" i="13"/>
  <c r="BT159" i="13"/>
  <c r="JT166" i="13"/>
  <c r="HX182" i="13"/>
  <c r="HX169" i="13"/>
  <c r="DP172" i="13"/>
  <c r="HX173" i="13"/>
  <c r="HX186" i="13"/>
  <c r="HW55" i="13"/>
  <c r="HX55" i="13" s="1"/>
  <c r="CB191" i="13"/>
  <c r="CA57" i="13"/>
  <c r="CB57" i="13" s="1"/>
  <c r="EN191" i="13"/>
  <c r="EN178" i="13"/>
  <c r="KX186" i="13"/>
  <c r="KX199" i="13"/>
  <c r="KW60" i="13"/>
  <c r="KX60" i="13" s="1"/>
  <c r="HD198" i="13"/>
  <c r="HD211" i="13"/>
  <c r="DC64" i="24"/>
  <c r="DC80" i="24" s="1"/>
  <c r="JT87" i="13"/>
  <c r="JT88" i="13"/>
  <c r="AZ205" i="13"/>
  <c r="GN206" i="13"/>
  <c r="CR214" i="13"/>
  <c r="CQ88" i="13"/>
  <c r="N215" i="13"/>
  <c r="HV62" i="13"/>
  <c r="MP69" i="13"/>
  <c r="GR71" i="13"/>
  <c r="ML75" i="13"/>
  <c r="DO58" i="24"/>
  <c r="DO74" i="24" s="1"/>
  <c r="DI61" i="24"/>
  <c r="DI77" i="24" s="1"/>
  <c r="AD63" i="24"/>
  <c r="AD79" i="24" s="1"/>
  <c r="BX86" i="13"/>
  <c r="KH88" i="13"/>
  <c r="AC68" i="24"/>
  <c r="AC84" i="24" s="1"/>
  <c r="BT104" i="13"/>
  <c r="BS79" i="13"/>
  <c r="BS13" i="13"/>
  <c r="BI68" i="24"/>
  <c r="BI84" i="24" s="1"/>
  <c r="FB104" i="13"/>
  <c r="FA79" i="13"/>
  <c r="FA13" i="13"/>
  <c r="CO68" i="24"/>
  <c r="CO84" i="24" s="1"/>
  <c r="IJ104" i="13"/>
  <c r="II79" i="13"/>
  <c r="II13" i="13"/>
  <c r="DU68" i="24"/>
  <c r="DU84" i="24" s="1"/>
  <c r="LP104" i="13"/>
  <c r="LO79" i="13"/>
  <c r="LO13" i="13"/>
  <c r="LP14" i="13" s="1"/>
  <c r="X69" i="24"/>
  <c r="X85" i="24" s="1"/>
  <c r="BH105" i="13"/>
  <c r="BD69" i="24"/>
  <c r="BD85" i="24" s="1"/>
  <c r="EN105" i="13"/>
  <c r="CJ69" i="24"/>
  <c r="CJ85" i="24" s="1"/>
  <c r="HV105" i="13"/>
  <c r="DP69" i="24"/>
  <c r="DP85" i="24" s="1"/>
  <c r="LB105" i="13"/>
  <c r="GZ105" i="13"/>
  <c r="JD105" i="13"/>
  <c r="LJ105" i="13"/>
  <c r="H107" i="13"/>
  <c r="JD109" i="13"/>
  <c r="KH111" i="13"/>
  <c r="FT113" i="13"/>
  <c r="KB113" i="13"/>
  <c r="MM32" i="13"/>
  <c r="MN126" i="13"/>
  <c r="DH115" i="13"/>
  <c r="MD115" i="13"/>
  <c r="AZ117" i="13"/>
  <c r="JV117" i="13"/>
  <c r="HP118" i="13"/>
  <c r="DH119" i="13"/>
  <c r="IF122" i="13"/>
  <c r="GJ123" i="13"/>
  <c r="CF125" i="13"/>
  <c r="CP126" i="13"/>
  <c r="KL127" i="13"/>
  <c r="HH130" i="13"/>
  <c r="HG82" i="13"/>
  <c r="HH83" i="13" s="1"/>
  <c r="HH143" i="13"/>
  <c r="AT131" i="13"/>
  <c r="DV132" i="13"/>
  <c r="CJ134" i="13"/>
  <c r="JL134" i="13"/>
  <c r="BR136" i="13"/>
  <c r="DV136" i="13"/>
  <c r="IN138" i="13"/>
  <c r="BZ139" i="13"/>
  <c r="GF140" i="13"/>
  <c r="LB140" i="13"/>
  <c r="IF141" i="13"/>
  <c r="IE42" i="13"/>
  <c r="BX143" i="13"/>
  <c r="DL144" i="13"/>
  <c r="CH146" i="13"/>
  <c r="CG83" i="13"/>
  <c r="CH84" i="13" s="1"/>
  <c r="CG45" i="13"/>
  <c r="KB146" i="13"/>
  <c r="GP147" i="13"/>
  <c r="IM46" i="13"/>
  <c r="IN149" i="13"/>
  <c r="LB162" i="13"/>
  <c r="LB149" i="13"/>
  <c r="I61" i="24"/>
  <c r="I77" i="24" s="1"/>
  <c r="EZ156" i="13"/>
  <c r="KH156" i="13"/>
  <c r="BT158" i="13"/>
  <c r="HH158" i="13"/>
  <c r="JL160" i="13"/>
  <c r="GF163" i="13"/>
  <c r="LH163" i="13"/>
  <c r="CY51" i="13"/>
  <c r="CZ51" i="13" s="1"/>
  <c r="CZ164" i="13"/>
  <c r="GH167" i="13"/>
  <c r="HL177" i="13"/>
  <c r="HK56" i="13"/>
  <c r="IV185" i="13"/>
  <c r="LJ198" i="13"/>
  <c r="LI60" i="13"/>
  <c r="LJ60" i="13" s="1"/>
  <c r="LI86" i="13"/>
  <c r="HX190" i="13"/>
  <c r="HX203" i="13"/>
  <c r="EU87" i="13"/>
  <c r="EV211" i="13"/>
  <c r="EU65" i="13"/>
  <c r="EV65" i="13" s="1"/>
  <c r="CV213" i="13"/>
  <c r="CV200" i="13"/>
  <c r="BB205" i="13"/>
  <c r="BB218" i="13"/>
  <c r="P228" i="13"/>
  <c r="P215" i="13"/>
  <c r="F8" i="24"/>
  <c r="C61" i="24"/>
  <c r="C77" i="24" s="1"/>
  <c r="C69" i="24"/>
  <c r="C85" i="24" s="1"/>
  <c r="F16" i="24"/>
  <c r="KW29" i="13"/>
  <c r="KX29" i="13" s="1"/>
  <c r="KJ30" i="13"/>
  <c r="KZ32" i="13"/>
  <c r="D37" i="13"/>
  <c r="LZ37" i="13"/>
  <c r="LR39" i="13"/>
  <c r="JQ45" i="13"/>
  <c r="JR45" i="13" s="1"/>
  <c r="DP46" i="13"/>
  <c r="BJ47" i="13"/>
  <c r="BB49" i="13"/>
  <c r="HN52" i="13"/>
  <c r="DX60" i="13"/>
  <c r="FT62" i="13"/>
  <c r="HX62" i="13"/>
  <c r="EV64" i="13"/>
  <c r="EV69" i="13"/>
  <c r="JV67" i="13"/>
  <c r="ET71" i="13"/>
  <c r="MM75" i="13"/>
  <c r="MN75" i="13" s="1"/>
  <c r="AS81" i="13"/>
  <c r="LB82" i="13"/>
  <c r="KZ83" i="13"/>
  <c r="CB85" i="13"/>
  <c r="KD85" i="13"/>
  <c r="E86" i="13"/>
  <c r="F87" i="13" s="1"/>
  <c r="EJ86" i="13"/>
  <c r="CV87" i="13"/>
  <c r="HN87" i="13"/>
  <c r="ML87" i="13"/>
  <c r="DL88" i="13"/>
  <c r="IF88" i="13"/>
  <c r="DI65" i="24"/>
  <c r="DI81" i="24" s="1"/>
  <c r="AD68" i="24"/>
  <c r="AD84" i="24" s="1"/>
  <c r="BW79" i="13"/>
  <c r="BW24" i="13"/>
  <c r="BX29" i="13" s="1"/>
  <c r="BJ68" i="24"/>
  <c r="BJ84" i="24" s="1"/>
  <c r="FC79" i="13"/>
  <c r="FC24" i="13"/>
  <c r="FD29" i="13" s="1"/>
  <c r="CP68" i="24"/>
  <c r="CP84" i="24" s="1"/>
  <c r="IL104" i="13"/>
  <c r="IK79" i="13"/>
  <c r="IK24" i="13"/>
  <c r="IL29" i="13" s="1"/>
  <c r="DV68" i="24"/>
  <c r="DV84" i="24" s="1"/>
  <c r="LR104" i="13"/>
  <c r="LQ79" i="13"/>
  <c r="LR80" i="13" s="1"/>
  <c r="LQ24" i="13"/>
  <c r="LR29" i="13" s="1"/>
  <c r="Y69" i="24"/>
  <c r="Y85" i="24" s="1"/>
  <c r="BJ105" i="13"/>
  <c r="BE69" i="24"/>
  <c r="BE85" i="24" s="1"/>
  <c r="ER105" i="13"/>
  <c r="CK69" i="24"/>
  <c r="CK85" i="24" s="1"/>
  <c r="HX105" i="13"/>
  <c r="DQ69" i="24"/>
  <c r="DQ85" i="24" s="1"/>
  <c r="LF105" i="13"/>
  <c r="LZ104" i="13"/>
  <c r="HC80" i="13"/>
  <c r="HD118" i="13"/>
  <c r="JF105" i="13"/>
  <c r="JF118" i="13"/>
  <c r="KX106" i="13"/>
  <c r="LX30" i="13"/>
  <c r="GY30" i="13"/>
  <c r="GZ122" i="13"/>
  <c r="LH109" i="13"/>
  <c r="IP110" i="13"/>
  <c r="ID111" i="13"/>
  <c r="MN113" i="13"/>
  <c r="KD114" i="13"/>
  <c r="FP115" i="13"/>
  <c r="MF115" i="13"/>
  <c r="MF128" i="13"/>
  <c r="V58" i="24"/>
  <c r="V74" i="24" s="1"/>
  <c r="HU81" i="13"/>
  <c r="HV82" i="13" s="1"/>
  <c r="DL119" i="13"/>
  <c r="GN136" i="13"/>
  <c r="GN123" i="13"/>
  <c r="V124" i="13"/>
  <c r="AV127" i="13"/>
  <c r="KP127" i="13"/>
  <c r="IV37" i="13"/>
  <c r="HK82" i="13"/>
  <c r="X133" i="13"/>
  <c r="EJ133" i="13"/>
  <c r="CN134" i="13"/>
  <c r="LZ134" i="13"/>
  <c r="IT136" i="13"/>
  <c r="EN139" i="13"/>
  <c r="EN152" i="13"/>
  <c r="GH140" i="13"/>
  <c r="AD141" i="13"/>
  <c r="EN156" i="13"/>
  <c r="EN143" i="13"/>
  <c r="DM83" i="13"/>
  <c r="FY44" i="13"/>
  <c r="IV144" i="13"/>
  <c r="KX145" i="13"/>
  <c r="KX158" i="13"/>
  <c r="KW44" i="13"/>
  <c r="CJ146" i="13"/>
  <c r="CJ159" i="13"/>
  <c r="GR147" i="13"/>
  <c r="MC45" i="13"/>
  <c r="MD45" i="13" s="1"/>
  <c r="AJ46" i="13"/>
  <c r="LF149" i="13"/>
  <c r="FJ151" i="13"/>
  <c r="T153" i="13"/>
  <c r="CJ154" i="13"/>
  <c r="T156" i="13"/>
  <c r="FA84" i="13"/>
  <c r="FB85" i="13" s="1"/>
  <c r="N157" i="13"/>
  <c r="BX158" i="13"/>
  <c r="JN160" i="13"/>
  <c r="IP163" i="13"/>
  <c r="LJ163" i="13"/>
  <c r="JV166" i="13"/>
  <c r="F171" i="13"/>
  <c r="FX186" i="13"/>
  <c r="IN199" i="13"/>
  <c r="IM86" i="13"/>
  <c r="IN87" i="13" s="1"/>
  <c r="FH190" i="13"/>
  <c r="FH203" i="13"/>
  <c r="X191" i="13"/>
  <c r="JU87" i="13"/>
  <c r="LX203" i="13"/>
  <c r="LX216" i="13"/>
  <c r="BG62" i="24"/>
  <c r="BG78" i="24" s="1"/>
  <c r="CF86" i="13"/>
  <c r="AE68" i="24"/>
  <c r="AE84" i="24" s="1"/>
  <c r="BY79" i="13"/>
  <c r="BK68" i="24"/>
  <c r="BK84" i="24" s="1"/>
  <c r="FG79" i="13"/>
  <c r="FH80" i="13" s="1"/>
  <c r="FH104" i="13"/>
  <c r="CQ68" i="24"/>
  <c r="CQ84" i="24" s="1"/>
  <c r="IM79" i="13"/>
  <c r="DW68" i="24"/>
  <c r="DW84" i="24" s="1"/>
  <c r="LU79" i="13"/>
  <c r="BF69" i="24"/>
  <c r="BF85" i="24" s="1"/>
  <c r="ET105" i="13"/>
  <c r="BD117" i="13"/>
  <c r="BD104" i="13"/>
  <c r="FP104" i="13"/>
  <c r="GO80" i="13"/>
  <c r="GP80" i="13" s="1"/>
  <c r="KZ119" i="13"/>
  <c r="KY80" i="13"/>
  <c r="GM31" i="13"/>
  <c r="GN31" i="13" s="1"/>
  <c r="FR115" i="13"/>
  <c r="FR128" i="13"/>
  <c r="MH115" i="13"/>
  <c r="DN119" i="13"/>
  <c r="KJ119" i="13"/>
  <c r="GP123" i="13"/>
  <c r="GR128" i="13"/>
  <c r="JZ130" i="13"/>
  <c r="MG82" i="13"/>
  <c r="BO39" i="13"/>
  <c r="BP39" i="13" s="1"/>
  <c r="BP132" i="13"/>
  <c r="AB133" i="13"/>
  <c r="JL133" i="13"/>
  <c r="CP134" i="13"/>
  <c r="MD134" i="13"/>
  <c r="BH40" i="13"/>
  <c r="FR135" i="13"/>
  <c r="IJ135" i="13"/>
  <c r="BT136" i="13"/>
  <c r="ML137" i="13"/>
  <c r="AA42" i="13"/>
  <c r="ER139" i="13"/>
  <c r="JR139" i="13"/>
  <c r="DN140" i="13"/>
  <c r="DM42" i="13"/>
  <c r="DN47" i="13" s="1"/>
  <c r="GJ140" i="13"/>
  <c r="BZ143" i="13"/>
  <c r="IX144" i="13"/>
  <c r="KZ145" i="13"/>
  <c r="KY44" i="13"/>
  <c r="T146" i="13"/>
  <c r="CM83" i="13"/>
  <c r="CM45" i="13"/>
  <c r="CN45" i="13" s="1"/>
  <c r="GV147" i="13"/>
  <c r="DX148" i="13"/>
  <c r="FX149" i="13"/>
  <c r="AB164" i="13"/>
  <c r="AB151" i="13"/>
  <c r="AA46" i="13"/>
  <c r="AB46" i="13" s="1"/>
  <c r="FL151" i="13"/>
  <c r="V166" i="13"/>
  <c r="U47" i="13"/>
  <c r="V47" i="13" s="1"/>
  <c r="IF154" i="13"/>
  <c r="J61" i="24"/>
  <c r="J77" i="24" s="1"/>
  <c r="BZ172" i="13"/>
  <c r="BZ159" i="13"/>
  <c r="JZ161" i="13"/>
  <c r="IT163" i="13"/>
  <c r="JZ166" i="13"/>
  <c r="JZ179" i="13"/>
  <c r="DL169" i="13"/>
  <c r="DK85" i="13"/>
  <c r="DL86" i="13" s="1"/>
  <c r="H85" i="13"/>
  <c r="BT171" i="13"/>
  <c r="CZ187" i="13"/>
  <c r="CY55" i="13"/>
  <c r="KD174" i="13"/>
  <c r="CG57" i="13"/>
  <c r="CH178" i="13"/>
  <c r="DV193" i="13"/>
  <c r="DV180" i="13"/>
  <c r="LN184" i="13"/>
  <c r="IN186" i="13"/>
  <c r="KR189" i="13"/>
  <c r="EY87" i="13"/>
  <c r="EZ211" i="13"/>
  <c r="EY65" i="13"/>
  <c r="JL216" i="13"/>
  <c r="JL203" i="13"/>
  <c r="JK87" i="13"/>
  <c r="MD218" i="13"/>
  <c r="MD205" i="13"/>
  <c r="JV39" i="13"/>
  <c r="KR41" i="13"/>
  <c r="EB45" i="13"/>
  <c r="BP47" i="13"/>
  <c r="F49" i="13"/>
  <c r="ID51" i="13"/>
  <c r="HD54" i="13"/>
  <c r="HF62" i="13"/>
  <c r="HF57" i="13"/>
  <c r="FZ60" i="13"/>
  <c r="IJ65" i="13"/>
  <c r="KJ65" i="13"/>
  <c r="HD66" i="13"/>
  <c r="GV69" i="13"/>
  <c r="ID74" i="13"/>
  <c r="HM79" i="13"/>
  <c r="HN80" i="13" s="1"/>
  <c r="AY81" i="13"/>
  <c r="AR83" i="13"/>
  <c r="LB83" i="13"/>
  <c r="CF85" i="13"/>
  <c r="KH85" i="13"/>
  <c r="EL86" i="13"/>
  <c r="JD86" i="13"/>
  <c r="MD86" i="13"/>
  <c r="MN87" i="13"/>
  <c r="DN88" i="13"/>
  <c r="IJ88" i="13"/>
  <c r="AF68" i="24"/>
  <c r="AF84" i="24" s="1"/>
  <c r="CA79" i="13"/>
  <c r="CB80" i="13" s="1"/>
  <c r="BL68" i="24"/>
  <c r="BL84" i="24" s="1"/>
  <c r="FI79" i="13"/>
  <c r="FJ80" i="13" s="1"/>
  <c r="CR68" i="24"/>
  <c r="CR84" i="24" s="1"/>
  <c r="IO79" i="13"/>
  <c r="DX68" i="24"/>
  <c r="DX84" i="24" s="1"/>
  <c r="LW79" i="13"/>
  <c r="D104" i="13"/>
  <c r="LO80" i="13"/>
  <c r="GP106" i="13"/>
  <c r="KZ106" i="13"/>
  <c r="JV108" i="13"/>
  <c r="GN110" i="13"/>
  <c r="FY32" i="13"/>
  <c r="KJ113" i="13"/>
  <c r="FT115" i="13"/>
  <c r="KD115" i="13"/>
  <c r="HW81" i="13"/>
  <c r="MN118" i="13"/>
  <c r="BQ35" i="13"/>
  <c r="BR35" i="13" s="1"/>
  <c r="IF35" i="13"/>
  <c r="BP122" i="13"/>
  <c r="GR123" i="13"/>
  <c r="LV124" i="13"/>
  <c r="CE58" i="24"/>
  <c r="CE74" i="24" s="1"/>
  <c r="CV126" i="13"/>
  <c r="JV126" i="13"/>
  <c r="BT128" i="13"/>
  <c r="HM82" i="13"/>
  <c r="HN83" i="13" s="1"/>
  <c r="MH130" i="13"/>
  <c r="ED132" i="13"/>
  <c r="JN133" i="13"/>
  <c r="LV133" i="13"/>
  <c r="MF134" i="13"/>
  <c r="BH135" i="13"/>
  <c r="FT135" i="13"/>
  <c r="IL135" i="13"/>
  <c r="EB136" i="13"/>
  <c r="EA41" i="13"/>
  <c r="GP136" i="13"/>
  <c r="CP137" i="13"/>
  <c r="FJ137" i="13"/>
  <c r="FJ150" i="13"/>
  <c r="LN138" i="13"/>
  <c r="AB139" i="13"/>
  <c r="JT139" i="13"/>
  <c r="JB140" i="13"/>
  <c r="LH153" i="13"/>
  <c r="LH140" i="13"/>
  <c r="AJ141" i="13"/>
  <c r="CA83" i="13"/>
  <c r="CB84" i="13" s="1"/>
  <c r="CB143" i="13"/>
  <c r="CN146" i="13"/>
  <c r="GX147" i="13"/>
  <c r="FT150" i="13"/>
  <c r="LB150" i="13"/>
  <c r="V153" i="13"/>
  <c r="IJ154" i="13"/>
  <c r="HM49" i="13"/>
  <c r="HN49" i="13" s="1"/>
  <c r="HN171" i="13"/>
  <c r="KD171" i="13"/>
  <c r="KD158" i="13"/>
  <c r="CB159" i="13"/>
  <c r="GN167" i="13"/>
  <c r="GN180" i="13"/>
  <c r="IX167" i="13"/>
  <c r="CF170" i="13"/>
  <c r="BX184" i="13"/>
  <c r="BW54" i="13"/>
  <c r="DH173" i="13"/>
  <c r="FR174" i="13"/>
  <c r="FR187" i="13"/>
  <c r="FJ175" i="13"/>
  <c r="HP177" i="13"/>
  <c r="ML57" i="13"/>
  <c r="LZ193" i="13"/>
  <c r="LY57" i="13"/>
  <c r="LZ57" i="13" s="1"/>
  <c r="DX182" i="13"/>
  <c r="DW86" i="13"/>
  <c r="DX87" i="13" s="1"/>
  <c r="DW59" i="13"/>
  <c r="LP197" i="13"/>
  <c r="LO86" i="13"/>
  <c r="IO86" i="13"/>
  <c r="IP186" i="13"/>
  <c r="T202" i="13"/>
  <c r="T189" i="13"/>
  <c r="KT211" i="13"/>
  <c r="KS88" i="13"/>
  <c r="KY88" i="13"/>
  <c r="KY71" i="13"/>
  <c r="P42" i="16"/>
  <c r="P47" i="16"/>
  <c r="AZ121" i="16"/>
  <c r="AZ108" i="16"/>
  <c r="AY30" i="16"/>
  <c r="AZ30" i="16" s="1"/>
  <c r="DH108" i="16"/>
  <c r="DH121" i="16"/>
  <c r="Z64" i="24"/>
  <c r="Z80" i="24" s="1"/>
  <c r="GN196" i="13"/>
  <c r="GM87" i="13"/>
  <c r="CJ215" i="13"/>
  <c r="CJ228" i="13"/>
  <c r="HP228" i="13"/>
  <c r="HO88" i="13"/>
  <c r="HP215" i="13"/>
  <c r="BP188" i="13"/>
  <c r="BP201" i="13"/>
  <c r="MD62" i="13"/>
  <c r="LN197" i="13"/>
  <c r="LM87" i="13"/>
  <c r="LM64" i="13"/>
  <c r="LN64" i="13" s="1"/>
  <c r="CR213" i="13"/>
  <c r="CQ65" i="13"/>
  <c r="KL200" i="13"/>
  <c r="MH204" i="13"/>
  <c r="LF227" i="13"/>
  <c r="LF214" i="13"/>
  <c r="AF110" i="22"/>
  <c r="AE31" i="22"/>
  <c r="AF31" i="22" s="1"/>
  <c r="O32" i="22"/>
  <c r="P115" i="22"/>
  <c r="GR178" i="13"/>
  <c r="GR191" i="13"/>
  <c r="KB193" i="13"/>
  <c r="KB180" i="13"/>
  <c r="EL198" i="13"/>
  <c r="EL185" i="13"/>
  <c r="IT186" i="13"/>
  <c r="IS86" i="13"/>
  <c r="ID187" i="13"/>
  <c r="L188" i="13"/>
  <c r="ED188" i="13"/>
  <c r="AT189" i="13"/>
  <c r="FZ189" i="13"/>
  <c r="IT189" i="13"/>
  <c r="MD192" i="13"/>
  <c r="CR200" i="13"/>
  <c r="KP200" i="13"/>
  <c r="AZ202" i="13"/>
  <c r="IP202" i="13"/>
  <c r="MF218" i="13"/>
  <c r="MF205" i="13"/>
  <c r="DV213" i="13"/>
  <c r="IP213" i="13"/>
  <c r="IB217" i="13"/>
  <c r="V227" i="13"/>
  <c r="CQ77" i="13"/>
  <c r="GJ125" i="13"/>
  <c r="CZ128" i="13"/>
  <c r="V130" i="13"/>
  <c r="IB130" i="13"/>
  <c r="MF130" i="13"/>
  <c r="ME82" i="13"/>
  <c r="GF133" i="13"/>
  <c r="AV134" i="13"/>
  <c r="MN137" i="13"/>
  <c r="FP138" i="13"/>
  <c r="CJ140" i="13"/>
  <c r="BY83" i="13"/>
  <c r="BZ156" i="13"/>
  <c r="ED143" i="13"/>
  <c r="IT143" i="13"/>
  <c r="DX144" i="13"/>
  <c r="GV145" i="13"/>
  <c r="LR150" i="13"/>
  <c r="KD151" i="13"/>
  <c r="GV154" i="13"/>
  <c r="GN170" i="13"/>
  <c r="GM84" i="13"/>
  <c r="P159" i="13"/>
  <c r="JN159" i="13"/>
  <c r="MF159" i="13"/>
  <c r="IV170" i="13"/>
  <c r="CN175" i="13"/>
  <c r="CM85" i="13"/>
  <c r="CN86" i="13" s="1"/>
  <c r="FD175" i="13"/>
  <c r="AV63" i="24"/>
  <c r="AV79" i="24" s="1"/>
  <c r="DT86" i="13"/>
  <c r="EN209" i="13"/>
  <c r="EN196" i="13"/>
  <c r="BB211" i="13"/>
  <c r="BA65" i="13"/>
  <c r="FJ213" i="13"/>
  <c r="FJ200" i="13"/>
  <c r="GN209" i="13"/>
  <c r="MD70" i="13"/>
  <c r="IV213" i="13"/>
  <c r="IU70" i="13"/>
  <c r="IV70" i="13" s="1"/>
  <c r="BS46" i="16"/>
  <c r="BT51" i="16" s="1"/>
  <c r="BT163" i="16"/>
  <c r="BT150" i="16"/>
  <c r="V190" i="16"/>
  <c r="U56" i="16"/>
  <c r="V56" i="16" s="1"/>
  <c r="U19" i="16"/>
  <c r="V20" i="16" s="1"/>
  <c r="V177" i="16"/>
  <c r="HN146" i="13"/>
  <c r="KZ149" i="13"/>
  <c r="LV163" i="13"/>
  <c r="LV150" i="13"/>
  <c r="AB153" i="13"/>
  <c r="CV153" i="13"/>
  <c r="KH166" i="13"/>
  <c r="KH153" i="13"/>
  <c r="H154" i="13"/>
  <c r="DC84" i="13"/>
  <c r="DD85" i="13" s="1"/>
  <c r="FT158" i="13"/>
  <c r="EJ159" i="13"/>
  <c r="JR159" i="13"/>
  <c r="JJ163" i="13"/>
  <c r="HV169" i="13"/>
  <c r="AZ183" i="13"/>
  <c r="AZ196" i="13"/>
  <c r="LF203" i="13"/>
  <c r="LF190" i="13"/>
  <c r="IV202" i="13"/>
  <c r="IV215" i="13"/>
  <c r="IU66" i="13"/>
  <c r="IV66" i="13" s="1"/>
  <c r="LJ215" i="13"/>
  <c r="LJ202" i="13"/>
  <c r="MN204" i="13"/>
  <c r="JF210" i="13"/>
  <c r="EB226" i="13"/>
  <c r="EB213" i="13"/>
  <c r="EA70" i="13"/>
  <c r="IX213" i="13"/>
  <c r="IW70" i="13"/>
  <c r="IX70" i="13" s="1"/>
  <c r="AZ217" i="13"/>
  <c r="AR223" i="13"/>
  <c r="IB227" i="13"/>
  <c r="ML192" i="13"/>
  <c r="JB210" i="13"/>
  <c r="JB197" i="13"/>
  <c r="KA67" i="13"/>
  <c r="KB205" i="13"/>
  <c r="MF225" i="13"/>
  <c r="MF212" i="13"/>
  <c r="ME70" i="13"/>
  <c r="MF70" i="13" s="1"/>
  <c r="BB217" i="13"/>
  <c r="FZ231" i="13"/>
  <c r="FY77" i="13"/>
  <c r="AF133" i="16"/>
  <c r="AE35" i="16"/>
  <c r="AF35" i="16" s="1"/>
  <c r="AF120" i="16"/>
  <c r="CF146" i="16"/>
  <c r="CF133" i="16"/>
  <c r="BX176" i="16"/>
  <c r="BW56" i="16"/>
  <c r="BW19" i="16"/>
  <c r="BX19" i="16" s="1"/>
  <c r="BB112" i="13"/>
  <c r="GR113" i="13"/>
  <c r="MP115" i="13"/>
  <c r="ES81" i="13"/>
  <c r="ET82" i="13" s="1"/>
  <c r="KP120" i="13"/>
  <c r="IN124" i="13"/>
  <c r="DH128" i="13"/>
  <c r="EB130" i="13"/>
  <c r="EA82" i="13"/>
  <c r="GB130" i="13"/>
  <c r="IJ130" i="13"/>
  <c r="MK82" i="13"/>
  <c r="JV132" i="13"/>
  <c r="EF133" i="13"/>
  <c r="BD134" i="13"/>
  <c r="JJ134" i="13"/>
  <c r="EB135" i="13"/>
  <c r="CV136" i="13"/>
  <c r="LH136" i="13"/>
  <c r="CR140" i="13"/>
  <c r="AF141" i="13"/>
  <c r="JD141" i="13"/>
  <c r="JF145" i="13"/>
  <c r="LZ146" i="13"/>
  <c r="LZ159" i="13"/>
  <c r="AR147" i="13"/>
  <c r="ML147" i="13"/>
  <c r="KL148" i="13"/>
  <c r="DX149" i="13"/>
  <c r="IT149" i="13"/>
  <c r="AZ151" i="13"/>
  <c r="KJ151" i="13"/>
  <c r="LF152" i="13"/>
  <c r="CX153" i="13"/>
  <c r="DE84" i="13"/>
  <c r="FZ158" i="13"/>
  <c r="HD159" i="13"/>
  <c r="HP161" i="13"/>
  <c r="FJ164" i="13"/>
  <c r="AV169" i="13"/>
  <c r="AU85" i="13"/>
  <c r="FS85" i="13"/>
  <c r="CV62" i="24"/>
  <c r="CV78" i="24" s="1"/>
  <c r="JB85" i="13"/>
  <c r="DT172" i="13"/>
  <c r="MD173" i="13"/>
  <c r="IV176" i="13"/>
  <c r="HL182" i="13"/>
  <c r="DV189" i="13"/>
  <c r="MN192" i="13"/>
  <c r="BP193" i="13"/>
  <c r="BP206" i="13"/>
  <c r="EB197" i="13"/>
  <c r="JR212" i="13"/>
  <c r="JQ87" i="13"/>
  <c r="JR88" i="13" s="1"/>
  <c r="JN201" i="13"/>
  <c r="KH204" i="13"/>
  <c r="BA65" i="24"/>
  <c r="BA81" i="24" s="1"/>
  <c r="EF88" i="13"/>
  <c r="LX209" i="13"/>
  <c r="MH70" i="13"/>
  <c r="IP223" i="13"/>
  <c r="F55" i="16"/>
  <c r="BL111" i="16"/>
  <c r="BK31" i="16"/>
  <c r="CR120" i="16"/>
  <c r="CQ35" i="16"/>
  <c r="CR35" i="16" s="1"/>
  <c r="CR133" i="16"/>
  <c r="AL148" i="16"/>
  <c r="AK45" i="16"/>
  <c r="AL50" i="16" s="1"/>
  <c r="AK17" i="16"/>
  <c r="AL17" i="16" s="1"/>
  <c r="DE54" i="16"/>
  <c r="DF54" i="16" s="1"/>
  <c r="DE85" i="16"/>
  <c r="DF171" i="16"/>
  <c r="LB158" i="13"/>
  <c r="HT161" i="13"/>
  <c r="FL164" i="13"/>
  <c r="DV172" i="13"/>
  <c r="GH172" i="13"/>
  <c r="DD190" i="13"/>
  <c r="DD203" i="13"/>
  <c r="N205" i="13"/>
  <c r="N192" i="13"/>
  <c r="GP197" i="13"/>
  <c r="GO87" i="13"/>
  <c r="GO64" i="13"/>
  <c r="GP64" i="13" s="1"/>
  <c r="JB209" i="13"/>
  <c r="JB222" i="13"/>
  <c r="LZ209" i="13"/>
  <c r="GF217" i="13"/>
  <c r="IT223" i="13"/>
  <c r="CF125" i="16"/>
  <c r="CE31" i="16"/>
  <c r="CF31" i="16" s="1"/>
  <c r="CE14" i="16"/>
  <c r="CF112" i="16"/>
  <c r="DH107" i="13"/>
  <c r="CV108" i="13"/>
  <c r="CH109" i="13"/>
  <c r="BT110" i="13"/>
  <c r="BH111" i="13"/>
  <c r="KX112" i="13"/>
  <c r="CX114" i="13"/>
  <c r="ET125" i="13"/>
  <c r="LP128" i="13"/>
  <c r="GH130" i="13"/>
  <c r="JN134" i="13"/>
  <c r="GJ137" i="13"/>
  <c r="DD139" i="13"/>
  <c r="LX139" i="13"/>
  <c r="JJ141" i="13"/>
  <c r="GV143" i="13"/>
  <c r="CN145" i="13"/>
  <c r="EZ145" i="13"/>
  <c r="FH146" i="13"/>
  <c r="IX149" i="13"/>
  <c r="JR150" i="13"/>
  <c r="DH151" i="13"/>
  <c r="KL151" i="13"/>
  <c r="IV152" i="13"/>
  <c r="CZ153" i="13"/>
  <c r="IF156" i="13"/>
  <c r="T157" i="13"/>
  <c r="CH157" i="13"/>
  <c r="GF158" i="13"/>
  <c r="LF158" i="13"/>
  <c r="HH159" i="13"/>
  <c r="KB159" i="13"/>
  <c r="MP159" i="13"/>
  <c r="DN160" i="13"/>
  <c r="HV161" i="13"/>
  <c r="EL163" i="13"/>
  <c r="FW85" i="13"/>
  <c r="EC85" i="13"/>
  <c r="CW62" i="24"/>
  <c r="CW78" i="24" s="1"/>
  <c r="JD85" i="13"/>
  <c r="FP171" i="13"/>
  <c r="DH177" i="13"/>
  <c r="IT177" i="13"/>
  <c r="MN182" i="13"/>
  <c r="LN183" i="13"/>
  <c r="DX189" i="13"/>
  <c r="KD192" i="13"/>
  <c r="D206" i="13"/>
  <c r="D193" i="13"/>
  <c r="GB208" i="13"/>
  <c r="GB195" i="13"/>
  <c r="LF195" i="13"/>
  <c r="ED197" i="13"/>
  <c r="GR197" i="13"/>
  <c r="GQ64" i="13"/>
  <c r="GR64" i="13" s="1"/>
  <c r="CJ212" i="13"/>
  <c r="CJ199" i="13"/>
  <c r="JT212" i="13"/>
  <c r="JT199" i="13"/>
  <c r="AV200" i="13"/>
  <c r="FD204" i="13"/>
  <c r="FD217" i="13"/>
  <c r="FC67" i="13"/>
  <c r="FD67" i="13" s="1"/>
  <c r="KJ204" i="13"/>
  <c r="BH208" i="13"/>
  <c r="EJ222" i="13"/>
  <c r="EI88" i="13"/>
  <c r="JD209" i="13"/>
  <c r="JC88" i="13"/>
  <c r="JD222" i="13"/>
  <c r="MD222" i="13"/>
  <c r="MD209" i="13"/>
  <c r="HH225" i="13"/>
  <c r="HG70" i="13"/>
  <c r="DK71" i="13"/>
  <c r="BH217" i="13"/>
  <c r="AN222" i="13"/>
  <c r="IX222" i="13"/>
  <c r="DN35" i="16"/>
  <c r="DN30" i="16"/>
  <c r="CH125" i="16"/>
  <c r="CG31" i="16"/>
  <c r="CG80" i="16"/>
  <c r="CG14" i="16"/>
  <c r="DH180" i="16"/>
  <c r="DG52" i="16"/>
  <c r="DH52" i="16" s="1"/>
  <c r="DH167" i="16"/>
  <c r="O85" i="16"/>
  <c r="O54" i="16"/>
  <c r="O19" i="16"/>
  <c r="P170" i="16"/>
  <c r="HT106" i="13"/>
  <c r="BL107" i="13"/>
  <c r="HF107" i="13"/>
  <c r="JB107" i="13"/>
  <c r="D108" i="13"/>
  <c r="GR108" i="13"/>
  <c r="GF109" i="13"/>
  <c r="FR110" i="13"/>
  <c r="L111" i="13"/>
  <c r="FD111" i="13"/>
  <c r="GZ111" i="13"/>
  <c r="KT111" i="13"/>
  <c r="GX112" i="13"/>
  <c r="F113" i="13"/>
  <c r="CZ113" i="13"/>
  <c r="IX113" i="13"/>
  <c r="D114" i="13"/>
  <c r="CZ114" i="13"/>
  <c r="BB117" i="13"/>
  <c r="CY81" i="13"/>
  <c r="CZ130" i="13"/>
  <c r="D120" i="13"/>
  <c r="GR120" i="13"/>
  <c r="EV122" i="13"/>
  <c r="ET123" i="13"/>
  <c r="KR123" i="13"/>
  <c r="GR125" i="13"/>
  <c r="KL125" i="13"/>
  <c r="LR128" i="13"/>
  <c r="EE82" i="13"/>
  <c r="MN130" i="13"/>
  <c r="AZ131" i="13"/>
  <c r="JF131" i="13"/>
  <c r="DD136" i="13"/>
  <c r="CH137" i="13"/>
  <c r="KT137" i="13"/>
  <c r="F138" i="13"/>
  <c r="DP138" i="13"/>
  <c r="ML138" i="13"/>
  <c r="AR140" i="13"/>
  <c r="JN140" i="13"/>
  <c r="JL141" i="13"/>
  <c r="AD143" i="13"/>
  <c r="JJ143" i="13"/>
  <c r="LJ143" i="13"/>
  <c r="JB144" i="13"/>
  <c r="LR145" i="13"/>
  <c r="FJ146" i="13"/>
  <c r="JV146" i="13"/>
  <c r="IN148" i="13"/>
  <c r="JT150" i="13"/>
  <c r="BD151" i="13"/>
  <c r="LN152" i="13"/>
  <c r="DD166" i="13"/>
  <c r="DD153" i="13"/>
  <c r="HD154" i="13"/>
  <c r="V157" i="13"/>
  <c r="EN157" i="13"/>
  <c r="AV158" i="13"/>
  <c r="DN158" i="13"/>
  <c r="LH158" i="13"/>
  <c r="X159" i="13"/>
  <c r="CR161" i="13"/>
  <c r="DV162" i="13"/>
  <c r="BD164" i="13"/>
  <c r="AZ166" i="13"/>
  <c r="BD169" i="13"/>
  <c r="JZ171" i="13"/>
  <c r="JZ184" i="13"/>
  <c r="EB172" i="13"/>
  <c r="MK85" i="13"/>
  <c r="AD175" i="13"/>
  <c r="AD188" i="13"/>
  <c r="EF176" i="13"/>
  <c r="LF177" i="13"/>
  <c r="CP178" i="13"/>
  <c r="DX179" i="13"/>
  <c r="HP182" i="13"/>
  <c r="FJ184" i="13"/>
  <c r="DF187" i="13"/>
  <c r="IP203" i="13"/>
  <c r="IP190" i="13"/>
  <c r="LG87" i="13"/>
  <c r="LH208" i="13"/>
  <c r="LH195" i="13"/>
  <c r="GV197" i="13"/>
  <c r="HT212" i="13"/>
  <c r="HS65" i="13"/>
  <c r="JT211" i="13"/>
  <c r="MO88" i="13"/>
  <c r="BJ217" i="13"/>
  <c r="BJ230" i="13"/>
  <c r="IX226" i="13"/>
  <c r="CG34" i="16"/>
  <c r="CH34" i="16" s="1"/>
  <c r="CG15" i="16"/>
  <c r="CH119" i="16"/>
  <c r="CM45" i="16"/>
  <c r="CN50" i="16" s="1"/>
  <c r="CN160" i="16"/>
  <c r="CM17" i="16"/>
  <c r="CN18" i="16" s="1"/>
  <c r="CN147" i="16"/>
  <c r="AM45" i="13"/>
  <c r="AN45" i="13" s="1"/>
  <c r="DF64" i="13"/>
  <c r="BJ63" i="24"/>
  <c r="BJ79" i="24" s="1"/>
  <c r="II80" i="13"/>
  <c r="KC80" i="13"/>
  <c r="BH112" i="13"/>
  <c r="IX112" i="13"/>
  <c r="BD113" i="13"/>
  <c r="EZ113" i="13"/>
  <c r="HD113" i="13"/>
  <c r="KX113" i="13"/>
  <c r="BB114" i="13"/>
  <c r="D115" i="13"/>
  <c r="DD115" i="13"/>
  <c r="F117" i="13"/>
  <c r="CZ117" i="13"/>
  <c r="D118" i="13"/>
  <c r="CX118" i="13"/>
  <c r="FB118" i="13"/>
  <c r="BB120" i="13"/>
  <c r="EV120" i="13"/>
  <c r="AZ121" i="13"/>
  <c r="AV122" i="13"/>
  <c r="CZ122" i="13"/>
  <c r="GV122" i="13"/>
  <c r="KP122" i="13"/>
  <c r="CX123" i="13"/>
  <c r="IT124" i="13"/>
  <c r="IP125" i="13"/>
  <c r="AZ126" i="13"/>
  <c r="BL128" i="13"/>
  <c r="JN128" i="13"/>
  <c r="LV128" i="13"/>
  <c r="EF130" i="13"/>
  <c r="KP130" i="13"/>
  <c r="KO82" i="13"/>
  <c r="BB131" i="13"/>
  <c r="HH131" i="13"/>
  <c r="JJ131" i="13"/>
  <c r="ER133" i="13"/>
  <c r="HN134" i="13"/>
  <c r="GP135" i="13"/>
  <c r="IV137" i="13"/>
  <c r="DT138" i="13"/>
  <c r="DH139" i="13"/>
  <c r="HT139" i="13"/>
  <c r="AT140" i="13"/>
  <c r="JR140" i="13"/>
  <c r="AE83" i="13"/>
  <c r="GZ143" i="13"/>
  <c r="GW83" i="13"/>
  <c r="GX84" i="13" s="1"/>
  <c r="JD144" i="13"/>
  <c r="LV145" i="13"/>
  <c r="JZ146" i="13"/>
  <c r="MH146" i="13"/>
  <c r="HV147" i="13"/>
  <c r="HL150" i="13"/>
  <c r="BH151" i="13"/>
  <c r="IB151" i="13"/>
  <c r="IB164" i="13"/>
  <c r="JB152" i="13"/>
  <c r="LP152" i="13"/>
  <c r="FR156" i="13"/>
  <c r="IL156" i="13"/>
  <c r="CJ157" i="13"/>
  <c r="EQ84" i="13"/>
  <c r="ER85" i="13" s="1"/>
  <c r="GZ157" i="13"/>
  <c r="JN157" i="13"/>
  <c r="LJ158" i="13"/>
  <c r="DX162" i="13"/>
  <c r="IX162" i="13"/>
  <c r="BZ163" i="13"/>
  <c r="BZ176" i="13"/>
  <c r="ER163" i="13"/>
  <c r="DL164" i="13"/>
  <c r="DV166" i="13"/>
  <c r="ML167" i="13"/>
  <c r="FZ182" i="13"/>
  <c r="FY85" i="13"/>
  <c r="FZ86" i="13" s="1"/>
  <c r="EE85" i="13"/>
  <c r="EF86" i="13" s="1"/>
  <c r="FR171" i="13"/>
  <c r="HF173" i="13"/>
  <c r="ML173" i="13"/>
  <c r="AF175" i="13"/>
  <c r="AF188" i="13"/>
  <c r="CZ175" i="13"/>
  <c r="CZ188" i="13"/>
  <c r="FR175" i="13"/>
  <c r="AF178" i="13"/>
  <c r="AN180" i="13"/>
  <c r="IB180" i="13"/>
  <c r="HT182" i="13"/>
  <c r="JB183" i="13"/>
  <c r="CJ198" i="13"/>
  <c r="CJ185" i="13"/>
  <c r="BZ186" i="13"/>
  <c r="IT187" i="13"/>
  <c r="LB187" i="13"/>
  <c r="GV189" i="13"/>
  <c r="FH191" i="13"/>
  <c r="HT192" i="13"/>
  <c r="BB195" i="13"/>
  <c r="BB208" i="13"/>
  <c r="LI87" i="13"/>
  <c r="LJ195" i="13"/>
  <c r="HT199" i="13"/>
  <c r="JV199" i="13"/>
  <c r="AZ200" i="13"/>
  <c r="IN200" i="13"/>
  <c r="FH201" i="13"/>
  <c r="KL204" i="13"/>
  <c r="EL222" i="13"/>
  <c r="EL209" i="13"/>
  <c r="EK88" i="13"/>
  <c r="EK69" i="13"/>
  <c r="EL69" i="13" s="1"/>
  <c r="HF224" i="13"/>
  <c r="HE70" i="13"/>
  <c r="HF70" i="13" s="1"/>
  <c r="MP211" i="13"/>
  <c r="AT216" i="13"/>
  <c r="DN216" i="13"/>
  <c r="DM71" i="13"/>
  <c r="DN71" i="13" s="1"/>
  <c r="AT222" i="13"/>
  <c r="AS74" i="13"/>
  <c r="AT74" i="13" s="1"/>
  <c r="LZ222" i="13"/>
  <c r="GJ226" i="13"/>
  <c r="AL121" i="16"/>
  <c r="AK14" i="16"/>
  <c r="AL14" i="16" s="1"/>
  <c r="CO80" i="16"/>
  <c r="CO14" i="16"/>
  <c r="CO30" i="16"/>
  <c r="CP30" i="16" s="1"/>
  <c r="CZ109" i="16"/>
  <c r="CY30" i="16"/>
  <c r="CZ30" i="16" s="1"/>
  <c r="CJ125" i="16"/>
  <c r="CI80" i="16"/>
  <c r="CJ112" i="16"/>
  <c r="CI14" i="16"/>
  <c r="CI34" i="16"/>
  <c r="CI15" i="16"/>
  <c r="CJ119" i="16"/>
  <c r="FD104" i="13"/>
  <c r="ED106" i="13"/>
  <c r="DP107" i="13"/>
  <c r="DD108" i="13"/>
  <c r="CP109" i="13"/>
  <c r="CB110" i="13"/>
  <c r="BP111" i="13"/>
  <c r="F115" i="13"/>
  <c r="DC81" i="13"/>
  <c r="DD130" i="13"/>
  <c r="CZ131" i="13"/>
  <c r="CZ118" i="13"/>
  <c r="IX120" i="13"/>
  <c r="IV121" i="13"/>
  <c r="GX124" i="13"/>
  <c r="GR126" i="13"/>
  <c r="CX127" i="13"/>
  <c r="HD127" i="13"/>
  <c r="KZ127" i="13"/>
  <c r="JR128" i="13"/>
  <c r="GP130" i="13"/>
  <c r="KQ82" i="13"/>
  <c r="JL131" i="13"/>
  <c r="ID132" i="13"/>
  <c r="HP134" i="13"/>
  <c r="LV136" i="13"/>
  <c r="KX137" i="13"/>
  <c r="DV138" i="13"/>
  <c r="AV140" i="13"/>
  <c r="JT140" i="13"/>
  <c r="MD140" i="13"/>
  <c r="HF141" i="13"/>
  <c r="HD143" i="13"/>
  <c r="CF144" i="13"/>
  <c r="ML146" i="13"/>
  <c r="FR147" i="13"/>
  <c r="GJ148" i="13"/>
  <c r="IP148" i="13"/>
  <c r="GV162" i="13"/>
  <c r="GU83" i="13"/>
  <c r="HN150" i="13"/>
  <c r="BJ151" i="13"/>
  <c r="ID151" i="13"/>
  <c r="CH152" i="13"/>
  <c r="JV154" i="13"/>
  <c r="HD157" i="13"/>
  <c r="LH160" i="13"/>
  <c r="IB161" i="13"/>
  <c r="BL175" i="13"/>
  <c r="BL162" i="13"/>
  <c r="ET163" i="13"/>
  <c r="FZ169" i="13"/>
  <c r="HH173" i="13"/>
  <c r="MN173" i="13"/>
  <c r="MM85" i="13"/>
  <c r="MN86" i="13" s="1"/>
  <c r="AJ175" i="13"/>
  <c r="AJ188" i="13"/>
  <c r="CB176" i="13"/>
  <c r="EJ176" i="13"/>
  <c r="GV176" i="13"/>
  <c r="JB177" i="13"/>
  <c r="JB190" i="13"/>
  <c r="ID180" i="13"/>
  <c r="HV182" i="13"/>
  <c r="KJ195" i="13"/>
  <c r="KI86" i="13"/>
  <c r="KI59" i="13"/>
  <c r="KJ59" i="13" s="1"/>
  <c r="DF184" i="13"/>
  <c r="W60" i="13"/>
  <c r="LF200" i="13"/>
  <c r="LF187" i="13"/>
  <c r="ML188" i="13"/>
  <c r="HX204" i="13"/>
  <c r="HX191" i="13"/>
  <c r="KJ62" i="13"/>
  <c r="H206" i="13"/>
  <c r="H193" i="13"/>
  <c r="CB206" i="13"/>
  <c r="CB193" i="13"/>
  <c r="HV65" i="13"/>
  <c r="IP200" i="13"/>
  <c r="F215" i="13"/>
  <c r="F202" i="13"/>
  <c r="C70" i="13"/>
  <c r="D70" i="13" s="1"/>
  <c r="D225" i="13"/>
  <c r="AV216" i="13"/>
  <c r="AF60" i="16"/>
  <c r="BD123" i="16"/>
  <c r="BC31" i="16"/>
  <c r="BD31" i="16" s="1"/>
  <c r="CP61" i="13"/>
  <c r="DT62" i="13"/>
  <c r="BT71" i="13"/>
  <c r="CJ74" i="13"/>
  <c r="I64" i="24"/>
  <c r="I80" i="24" s="1"/>
  <c r="HT88" i="13"/>
  <c r="N104" i="13"/>
  <c r="DF104" i="13"/>
  <c r="CR105" i="13"/>
  <c r="IK80" i="13"/>
  <c r="CF106" i="13"/>
  <c r="BR107" i="13"/>
  <c r="BD108" i="13"/>
  <c r="AR109" i="13"/>
  <c r="AD110" i="13"/>
  <c r="P111" i="13"/>
  <c r="JB111" i="13"/>
  <c r="KZ111" i="13"/>
  <c r="BJ112" i="13"/>
  <c r="FD112" i="13"/>
  <c r="LB112" i="13"/>
  <c r="BH113" i="13"/>
  <c r="FD113" i="13"/>
  <c r="KZ113" i="13"/>
  <c r="DH114" i="13"/>
  <c r="DF115" i="13"/>
  <c r="IX115" i="13"/>
  <c r="H117" i="13"/>
  <c r="BG81" i="13"/>
  <c r="BH82" i="13" s="1"/>
  <c r="DD117" i="13"/>
  <c r="BH119" i="13"/>
  <c r="BD120" i="13"/>
  <c r="EZ120" i="13"/>
  <c r="BB121" i="13"/>
  <c r="GX122" i="13"/>
  <c r="KR122" i="13"/>
  <c r="F123" i="13"/>
  <c r="CZ123" i="13"/>
  <c r="IT125" i="13"/>
  <c r="EV126" i="13"/>
  <c r="BR128" i="13"/>
  <c r="LX128" i="13"/>
  <c r="EJ130" i="13"/>
  <c r="KR130" i="13"/>
  <c r="BH131" i="13"/>
  <c r="JN131" i="13"/>
  <c r="KD132" i="13"/>
  <c r="CP133" i="13"/>
  <c r="L134" i="13"/>
  <c r="CH135" i="13"/>
  <c r="JN149" i="13"/>
  <c r="JN136" i="13"/>
  <c r="IX137" i="13"/>
  <c r="BR138" i="13"/>
  <c r="DX138" i="13"/>
  <c r="BD139" i="13"/>
  <c r="HN140" i="13"/>
  <c r="FB141" i="13"/>
  <c r="HH141" i="13"/>
  <c r="AI83" i="13"/>
  <c r="AJ84" i="13" s="1"/>
  <c r="CJ143" i="13"/>
  <c r="HF143" i="13"/>
  <c r="GY83" i="13"/>
  <c r="JJ144" i="13"/>
  <c r="FD145" i="13"/>
  <c r="LZ145" i="13"/>
  <c r="MN146" i="13"/>
  <c r="IB147" i="13"/>
  <c r="IB160" i="13"/>
  <c r="IT148" i="13"/>
  <c r="GV149" i="13"/>
  <c r="FR151" i="13"/>
  <c r="CJ152" i="13"/>
  <c r="JZ154" i="13"/>
  <c r="BI84" i="13"/>
  <c r="JT157" i="13"/>
  <c r="DT158" i="13"/>
  <c r="HT159" i="13"/>
  <c r="KJ159" i="13"/>
  <c r="BL160" i="13"/>
  <c r="LJ160" i="13"/>
  <c r="ID161" i="13"/>
  <c r="ED162" i="13"/>
  <c r="EV163" i="13"/>
  <c r="AN167" i="13"/>
  <c r="MN167" i="13"/>
  <c r="CB170" i="13"/>
  <c r="GV172" i="13"/>
  <c r="LJ177" i="13"/>
  <c r="LJ190" i="13"/>
  <c r="F179" i="13"/>
  <c r="AR180" i="13"/>
  <c r="KJ182" i="13"/>
  <c r="EB183" i="13"/>
  <c r="JD183" i="13"/>
  <c r="X185" i="13"/>
  <c r="L186" i="13"/>
  <c r="GJ200" i="13"/>
  <c r="GJ187" i="13"/>
  <c r="LH200" i="13"/>
  <c r="LH187" i="13"/>
  <c r="AV190" i="13"/>
  <c r="FP192" i="13"/>
  <c r="HV192" i="13"/>
  <c r="KJ192" i="13"/>
  <c r="BD195" i="13"/>
  <c r="K64" i="24"/>
  <c r="K80" i="24" s="1"/>
  <c r="X87" i="13"/>
  <c r="CB197" i="13"/>
  <c r="EJ197" i="13"/>
  <c r="HD197" i="13"/>
  <c r="HD210" i="13"/>
  <c r="AB199" i="13"/>
  <c r="HV199" i="13"/>
  <c r="FJ201" i="13"/>
  <c r="AF204" i="13"/>
  <c r="AE67" i="13"/>
  <c r="AF67" i="13" s="1"/>
  <c r="KP204" i="13"/>
  <c r="D212" i="13"/>
  <c r="DT216" i="13"/>
  <c r="AM80" i="16"/>
  <c r="AM14" i="16"/>
  <c r="CQ14" i="16"/>
  <c r="CQ80" i="16"/>
  <c r="BD110" i="16"/>
  <c r="LB111" i="13"/>
  <c r="BH114" i="13"/>
  <c r="JB115" i="13"/>
  <c r="HF117" i="13"/>
  <c r="FD121" i="13"/>
  <c r="DD125" i="13"/>
  <c r="CZ127" i="13"/>
  <c r="HF127" i="13"/>
  <c r="JD127" i="13"/>
  <c r="CJ130" i="13"/>
  <c r="CI82" i="13"/>
  <c r="EL130" i="13"/>
  <c r="KS82" i="13"/>
  <c r="D131" i="13"/>
  <c r="CR133" i="13"/>
  <c r="KX133" i="13"/>
  <c r="CJ135" i="13"/>
  <c r="HN136" i="13"/>
  <c r="HN149" i="13"/>
  <c r="JR136" i="13"/>
  <c r="EB138" i="13"/>
  <c r="KB139" i="13"/>
  <c r="HL141" i="13"/>
  <c r="CN143" i="13"/>
  <c r="AN145" i="13"/>
  <c r="KD159" i="13"/>
  <c r="KD146" i="13"/>
  <c r="BJ147" i="13"/>
  <c r="N148" i="13"/>
  <c r="JF149" i="13"/>
  <c r="AL150" i="13"/>
  <c r="AD157" i="13"/>
  <c r="DV158" i="13"/>
  <c r="FD159" i="13"/>
  <c r="HV159" i="13"/>
  <c r="FR161" i="13"/>
  <c r="IF161" i="13"/>
  <c r="GR162" i="13"/>
  <c r="JD162" i="13"/>
  <c r="BA85" i="13"/>
  <c r="BX172" i="13"/>
  <c r="EF174" i="13"/>
  <c r="BB177" i="13"/>
  <c r="AT180" i="13"/>
  <c r="AT193" i="13"/>
  <c r="ED183" i="13"/>
  <c r="AU63" i="24"/>
  <c r="AU79" i="24" s="1"/>
  <c r="DP86" i="13"/>
  <c r="BH195" i="13"/>
  <c r="HF197" i="13"/>
  <c r="FL214" i="13"/>
  <c r="FK66" i="13"/>
  <c r="FL66" i="13" s="1"/>
  <c r="JZ201" i="13"/>
  <c r="JZ214" i="13"/>
  <c r="GP226" i="13"/>
  <c r="HV88" i="13"/>
  <c r="P104" i="13"/>
  <c r="GQ80" i="13"/>
  <c r="IM80" i="13"/>
  <c r="IN80" i="13" s="1"/>
  <c r="JD111" i="13"/>
  <c r="FH112" i="13"/>
  <c r="HF112" i="13"/>
  <c r="LF112" i="13"/>
  <c r="BJ113" i="13"/>
  <c r="HH113" i="13"/>
  <c r="LB113" i="13"/>
  <c r="N115" i="13"/>
  <c r="Y58" i="24"/>
  <c r="Y74" i="24" s="1"/>
  <c r="BJ81" i="13"/>
  <c r="JD117" i="13"/>
  <c r="DP58" i="24"/>
  <c r="DP74" i="24" s="1"/>
  <c r="LB81" i="13"/>
  <c r="FH118" i="13"/>
  <c r="LB119" i="13"/>
  <c r="FB120" i="13"/>
  <c r="JB123" i="13"/>
  <c r="CM82" i="13"/>
  <c r="EN130" i="13"/>
  <c r="KT130" i="13"/>
  <c r="E41" i="24"/>
  <c r="D41" i="24" s="1"/>
  <c r="F131" i="13"/>
  <c r="HN131" i="13"/>
  <c r="KH132" i="13"/>
  <c r="CV133" i="13"/>
  <c r="HX134" i="13"/>
  <c r="CN135" i="13"/>
  <c r="JT136" i="13"/>
  <c r="ER137" i="13"/>
  <c r="ED138" i="13"/>
  <c r="KD139" i="13"/>
  <c r="DD140" i="13"/>
  <c r="AL156" i="13"/>
  <c r="AK83" i="13"/>
  <c r="LR156" i="13"/>
  <c r="LQ83" i="13"/>
  <c r="CN144" i="13"/>
  <c r="AR145" i="13"/>
  <c r="IB146" i="13"/>
  <c r="KP147" i="13"/>
  <c r="P148" i="13"/>
  <c r="JJ149" i="13"/>
  <c r="CR150" i="13"/>
  <c r="HT150" i="13"/>
  <c r="D151" i="13"/>
  <c r="X152" i="13"/>
  <c r="BK84" i="13"/>
  <c r="LG84" i="13"/>
  <c r="EU84" i="13"/>
  <c r="EV85" i="13" s="1"/>
  <c r="DX158" i="13"/>
  <c r="FH159" i="13"/>
  <c r="HW84" i="13"/>
  <c r="HX85" i="13" s="1"/>
  <c r="GP160" i="13"/>
  <c r="AN161" i="13"/>
  <c r="GX166" i="13"/>
  <c r="EL170" i="13"/>
  <c r="BB171" i="13"/>
  <c r="HX171" i="13"/>
  <c r="HX184" i="13"/>
  <c r="AN175" i="13"/>
  <c r="JF177" i="13"/>
  <c r="FX180" i="13"/>
  <c r="FW57" i="13"/>
  <c r="FX57" i="13" s="1"/>
  <c r="LF180" i="13"/>
  <c r="AB185" i="13"/>
  <c r="HD199" i="13"/>
  <c r="HD186" i="13"/>
  <c r="DP187" i="13"/>
  <c r="IX187" i="13"/>
  <c r="BX189" i="13"/>
  <c r="AB210" i="13"/>
  <c r="AA87" i="13"/>
  <c r="AA64" i="13"/>
  <c r="AB64" i="13" s="1"/>
  <c r="HH210" i="13"/>
  <c r="HH197" i="13"/>
  <c r="FL201" i="13"/>
  <c r="AL217" i="13"/>
  <c r="AL204" i="13"/>
  <c r="L209" i="13"/>
  <c r="HL211" i="13"/>
  <c r="HK70" i="13"/>
  <c r="DV226" i="13"/>
  <c r="EJ230" i="13"/>
  <c r="EI77" i="13"/>
  <c r="BH105" i="16"/>
  <c r="BH118" i="16"/>
  <c r="BG14" i="16"/>
  <c r="AZ61" i="13"/>
  <c r="AD71" i="13"/>
  <c r="HS77" i="13"/>
  <c r="U79" i="13"/>
  <c r="V80" i="13" s="1"/>
  <c r="DG81" i="13"/>
  <c r="DH82" i="13" s="1"/>
  <c r="HE81" i="13"/>
  <c r="LQ82" i="13"/>
  <c r="MG83" i="13"/>
  <c r="MH84" i="13" s="1"/>
  <c r="BD61" i="24"/>
  <c r="BD77" i="24" s="1"/>
  <c r="EN84" i="13"/>
  <c r="BO86" i="13"/>
  <c r="HP86" i="13"/>
  <c r="AD87" i="13"/>
  <c r="AF88" i="13"/>
  <c r="DN104" i="13"/>
  <c r="FJ104" i="13"/>
  <c r="JB104" i="13"/>
  <c r="KX104" i="13"/>
  <c r="EV105" i="13"/>
  <c r="GR105" i="13"/>
  <c r="IN105" i="13"/>
  <c r="CN106" i="13"/>
  <c r="EJ106" i="13"/>
  <c r="BZ107" i="13"/>
  <c r="DV107" i="13"/>
  <c r="LF107" i="13"/>
  <c r="BL108" i="13"/>
  <c r="DH108" i="13"/>
  <c r="AZ109" i="13"/>
  <c r="CV109" i="13"/>
  <c r="AL110" i="13"/>
  <c r="CH110" i="13"/>
  <c r="X111" i="13"/>
  <c r="BT111" i="13"/>
  <c r="P112" i="13"/>
  <c r="HH112" i="13"/>
  <c r="FL113" i="13"/>
  <c r="JF113" i="13"/>
  <c r="LB114" i="13"/>
  <c r="BJ117" i="13"/>
  <c r="HH117" i="13"/>
  <c r="LB117" i="13"/>
  <c r="DL118" i="13"/>
  <c r="FH121" i="13"/>
  <c r="BJ122" i="13"/>
  <c r="IX122" i="13"/>
  <c r="BH123" i="13"/>
  <c r="H126" i="13"/>
  <c r="KB128" i="13"/>
  <c r="CN130" i="13"/>
  <c r="ER130" i="13"/>
  <c r="LX131" i="13"/>
  <c r="IJ132" i="13"/>
  <c r="CX133" i="13"/>
  <c r="LB133" i="13"/>
  <c r="KT135" i="13"/>
  <c r="HP136" i="13"/>
  <c r="AN137" i="13"/>
  <c r="ET137" i="13"/>
  <c r="HD137" i="13"/>
  <c r="BX138" i="13"/>
  <c r="EF138" i="13"/>
  <c r="BL139" i="13"/>
  <c r="KH139" i="13"/>
  <c r="MP139" i="13"/>
  <c r="BB140" i="13"/>
  <c r="HT140" i="13"/>
  <c r="HP141" i="13"/>
  <c r="AL143" i="13"/>
  <c r="FB143" i="13"/>
  <c r="HL143" i="13"/>
  <c r="LR143" i="13"/>
  <c r="CP144" i="13"/>
  <c r="AT145" i="13"/>
  <c r="MF145" i="13"/>
  <c r="BZ149" i="13"/>
  <c r="JL149" i="13"/>
  <c r="HV150" i="13"/>
  <c r="BP151" i="13"/>
  <c r="IL151" i="13"/>
  <c r="AB152" i="13"/>
  <c r="ET152" i="13"/>
  <c r="KH154" i="13"/>
  <c r="BL156" i="13"/>
  <c r="DP156" i="13"/>
  <c r="LH156" i="13"/>
  <c r="AJ157" i="13"/>
  <c r="EB158" i="13"/>
  <c r="JD158" i="13"/>
  <c r="FJ159" i="13"/>
  <c r="HX159" i="13"/>
  <c r="IJ161" i="13"/>
  <c r="AJ165" i="13"/>
  <c r="CX165" i="13"/>
  <c r="CB172" i="13"/>
  <c r="FD173" i="13"/>
  <c r="HN173" i="13"/>
  <c r="F174" i="13"/>
  <c r="EL174" i="13"/>
  <c r="DN175" i="13"/>
  <c r="CH176" i="13"/>
  <c r="JL176" i="13"/>
  <c r="JL189" i="13"/>
  <c r="HX178" i="13"/>
  <c r="EL192" i="13"/>
  <c r="EL179" i="13"/>
  <c r="FZ193" i="13"/>
  <c r="FY57" i="13"/>
  <c r="FT182" i="13"/>
  <c r="GY86" i="13"/>
  <c r="GY59" i="13"/>
  <c r="GZ59" i="13" s="1"/>
  <c r="KT185" i="13"/>
  <c r="P186" i="13"/>
  <c r="HP188" i="13"/>
  <c r="KB188" i="13"/>
  <c r="BY86" i="13"/>
  <c r="BZ189" i="13"/>
  <c r="BB190" i="13"/>
  <c r="DH191" i="13"/>
  <c r="AB197" i="13"/>
  <c r="FP214" i="13"/>
  <c r="FO66" i="13"/>
  <c r="HV201" i="13"/>
  <c r="KD214" i="13"/>
  <c r="KD201" i="13"/>
  <c r="IL204" i="13"/>
  <c r="IL217" i="13"/>
  <c r="IK67" i="13"/>
  <c r="IL67" i="13" s="1"/>
  <c r="G88" i="13"/>
  <c r="H88" i="13" s="1"/>
  <c r="H221" i="13"/>
  <c r="N209" i="13"/>
  <c r="CF209" i="13"/>
  <c r="BI14" i="16"/>
  <c r="BJ15" i="16" s="1"/>
  <c r="BI31" i="16"/>
  <c r="BJ31" i="16" s="1"/>
  <c r="IO50" i="13"/>
  <c r="D65" i="13"/>
  <c r="CK64" i="24"/>
  <c r="CK80" i="24" s="1"/>
  <c r="HX87" i="13"/>
  <c r="HX88" i="13"/>
  <c r="L68" i="24"/>
  <c r="L84" i="24" s="1"/>
  <c r="AB104" i="13"/>
  <c r="AR68" i="24"/>
  <c r="AR84" i="24" s="1"/>
  <c r="DH104" i="13"/>
  <c r="BX68" i="24"/>
  <c r="BX84" i="24" s="1"/>
  <c r="GP104" i="13"/>
  <c r="DD68" i="24"/>
  <c r="DD84" i="24" s="1"/>
  <c r="JV104" i="13"/>
  <c r="G69" i="24"/>
  <c r="G85" i="24" s="1"/>
  <c r="N105" i="13"/>
  <c r="AM69" i="24"/>
  <c r="AM85" i="24" s="1"/>
  <c r="CV105" i="13"/>
  <c r="BS69" i="24"/>
  <c r="BS85" i="24" s="1"/>
  <c r="GB105" i="13"/>
  <c r="CY69" i="24"/>
  <c r="CY85" i="24" s="1"/>
  <c r="JJ105" i="13"/>
  <c r="EE69" i="24"/>
  <c r="EE85" i="24" s="1"/>
  <c r="MP105" i="13"/>
  <c r="T104" i="13"/>
  <c r="BP104" i="13"/>
  <c r="BB105" i="13"/>
  <c r="GU80" i="13"/>
  <c r="AN106" i="13"/>
  <c r="AB107" i="13"/>
  <c r="N108" i="13"/>
  <c r="MP108" i="13"/>
  <c r="MD109" i="13"/>
  <c r="LP110" i="13"/>
  <c r="LJ111" i="13"/>
  <c r="DL113" i="13"/>
  <c r="LF114" i="13"/>
  <c r="JJ115" i="13"/>
  <c r="BK81" i="13"/>
  <c r="JF117" i="13"/>
  <c r="LE81" i="13"/>
  <c r="LF82" i="13" s="1"/>
  <c r="HH120" i="13"/>
  <c r="HF121" i="13"/>
  <c r="IX125" i="13"/>
  <c r="FB126" i="13"/>
  <c r="CO82" i="13"/>
  <c r="CP83" i="13" s="1"/>
  <c r="ET130" i="13"/>
  <c r="L131" i="13"/>
  <c r="DP131" i="13"/>
  <c r="GJ132" i="13"/>
  <c r="CZ133" i="13"/>
  <c r="FT134" i="13"/>
  <c r="BL136" i="13"/>
  <c r="BZ138" i="13"/>
  <c r="DF140" i="13"/>
  <c r="FP140" i="13"/>
  <c r="HV140" i="13"/>
  <c r="HT141" i="13"/>
  <c r="FD143" i="13"/>
  <c r="HN143" i="13"/>
  <c r="LU83" i="13"/>
  <c r="HN145" i="13"/>
  <c r="MH145" i="13"/>
  <c r="BP147" i="13"/>
  <c r="BP160" i="13"/>
  <c r="MD149" i="13"/>
  <c r="CV150" i="13"/>
  <c r="HX150" i="13"/>
  <c r="F151" i="13"/>
  <c r="IN151" i="13"/>
  <c r="BO84" i="13"/>
  <c r="DT156" i="13"/>
  <c r="AL157" i="13"/>
  <c r="FB157" i="13"/>
  <c r="LR158" i="13"/>
  <c r="BX160" i="13"/>
  <c r="AT161" i="13"/>
  <c r="BT162" i="13"/>
  <c r="AL165" i="13"/>
  <c r="CZ165" i="13"/>
  <c r="KD167" i="13"/>
  <c r="DT171" i="13"/>
  <c r="DP188" i="13"/>
  <c r="DP175" i="13"/>
  <c r="JN176" i="13"/>
  <c r="JN189" i="13"/>
  <c r="BJ177" i="13"/>
  <c r="DF182" i="13"/>
  <c r="FX182" i="13"/>
  <c r="BZ183" i="13"/>
  <c r="ML186" i="13"/>
  <c r="HT188" i="13"/>
  <c r="CA86" i="13"/>
  <c r="CB87" i="13" s="1"/>
  <c r="CB189" i="13"/>
  <c r="FT204" i="13"/>
  <c r="FT191" i="13"/>
  <c r="AD64" i="13"/>
  <c r="ET197" i="13"/>
  <c r="JF198" i="13"/>
  <c r="JE65" i="13"/>
  <c r="HX201" i="13"/>
  <c r="DD204" i="13"/>
  <c r="EV221" i="13"/>
  <c r="EV208" i="13"/>
  <c r="EZ222" i="13"/>
  <c r="EZ209" i="13"/>
  <c r="GV228" i="13"/>
  <c r="GU71" i="13"/>
  <c r="GV71" i="13" s="1"/>
  <c r="BJ216" i="13"/>
  <c r="MD225" i="13"/>
  <c r="ED228" i="13"/>
  <c r="AE81" i="16"/>
  <c r="AF82" i="16" s="1"/>
  <c r="AT121" i="16"/>
  <c r="AS30" i="16"/>
  <c r="AT30" i="16" s="1"/>
  <c r="CF54" i="13"/>
  <c r="EL56" i="13"/>
  <c r="HT56" i="13"/>
  <c r="JJ56" i="13"/>
  <c r="KZ56" i="13"/>
  <c r="AR57" i="13"/>
  <c r="LB60" i="13"/>
  <c r="AN66" i="13"/>
  <c r="BR67" i="13"/>
  <c r="BD69" i="13"/>
  <c r="AJ70" i="13"/>
  <c r="BX75" i="13"/>
  <c r="BC81" i="13"/>
  <c r="AC83" i="13"/>
  <c r="AD84" i="13" s="1"/>
  <c r="KK83" i="13"/>
  <c r="DG85" i="13"/>
  <c r="HT86" i="13"/>
  <c r="AF87" i="13"/>
  <c r="CF87" i="13"/>
  <c r="FZ87" i="13"/>
  <c r="KB87" i="13"/>
  <c r="LR88" i="13"/>
  <c r="M68" i="24"/>
  <c r="M84" i="24" s="1"/>
  <c r="AD104" i="13"/>
  <c r="AS68" i="24"/>
  <c r="AS84" i="24" s="1"/>
  <c r="DL104" i="13"/>
  <c r="BY68" i="24"/>
  <c r="BY84" i="24" s="1"/>
  <c r="GR104" i="13"/>
  <c r="DE68" i="24"/>
  <c r="DE84" i="24" s="1"/>
  <c r="JZ104" i="13"/>
  <c r="H69" i="24"/>
  <c r="H85" i="24" s="1"/>
  <c r="P105" i="13"/>
  <c r="AN69" i="24"/>
  <c r="AN85" i="24" s="1"/>
  <c r="CX105" i="13"/>
  <c r="BT69" i="24"/>
  <c r="BT85" i="24" s="1"/>
  <c r="GF105" i="13"/>
  <c r="CZ69" i="24"/>
  <c r="CZ85" i="24" s="1"/>
  <c r="JL105" i="13"/>
  <c r="DP104" i="13"/>
  <c r="FL104" i="13"/>
  <c r="DD105" i="13"/>
  <c r="EZ105" i="13"/>
  <c r="GV105" i="13"/>
  <c r="EL106" i="13"/>
  <c r="DX107" i="13"/>
  <c r="DL108" i="13"/>
  <c r="CX109" i="13"/>
  <c r="CJ110" i="13"/>
  <c r="BX111" i="13"/>
  <c r="JJ111" i="13"/>
  <c r="T112" i="13"/>
  <c r="JL112" i="13"/>
  <c r="DN113" i="13"/>
  <c r="BR114" i="13"/>
  <c r="FL114" i="13"/>
  <c r="HH115" i="13"/>
  <c r="O81" i="13"/>
  <c r="P82" i="13" s="1"/>
  <c r="P130" i="13"/>
  <c r="BL117" i="13"/>
  <c r="LF117" i="13"/>
  <c r="P119" i="13"/>
  <c r="LF122" i="13"/>
  <c r="HX128" i="13"/>
  <c r="CP130" i="13"/>
  <c r="EV130" i="13"/>
  <c r="IX130" i="13"/>
  <c r="IW82" i="13"/>
  <c r="IX83" i="13" s="1"/>
  <c r="HT131" i="13"/>
  <c r="GN132" i="13"/>
  <c r="FX134" i="13"/>
  <c r="KB134" i="13"/>
  <c r="AN135" i="13"/>
  <c r="KB136" i="13"/>
  <c r="HF137" i="13"/>
  <c r="CB138" i="13"/>
  <c r="D140" i="13"/>
  <c r="BD140" i="13"/>
  <c r="HX140" i="13"/>
  <c r="ML140" i="13"/>
  <c r="FJ141" i="13"/>
  <c r="KB141" i="13"/>
  <c r="FH143" i="13"/>
  <c r="LV143" i="13"/>
  <c r="HF144" i="13"/>
  <c r="LZ144" i="13"/>
  <c r="KP146" i="13"/>
  <c r="BR147" i="13"/>
  <c r="BR160" i="13"/>
  <c r="FZ147" i="13"/>
  <c r="V148" i="13"/>
  <c r="AB149" i="13"/>
  <c r="CB149" i="13"/>
  <c r="MF149" i="13"/>
  <c r="AR150" i="13"/>
  <c r="FL150" i="13"/>
  <c r="FZ151" i="13"/>
  <c r="IP151" i="13"/>
  <c r="AF152" i="13"/>
  <c r="BP156" i="13"/>
  <c r="GJ156" i="13"/>
  <c r="HT157" i="13"/>
  <c r="N160" i="13"/>
  <c r="GV160" i="13"/>
  <c r="BX162" i="13"/>
  <c r="JL162" i="13"/>
  <c r="BT164" i="13"/>
  <c r="AN165" i="13"/>
  <c r="D166" i="13"/>
  <c r="BP169" i="13"/>
  <c r="BH171" i="13"/>
  <c r="HP173" i="13"/>
  <c r="BZ174" i="13"/>
  <c r="JR176" i="13"/>
  <c r="JR189" i="13"/>
  <c r="BL177" i="13"/>
  <c r="EF177" i="13"/>
  <c r="EF190" i="13"/>
  <c r="JL177" i="13"/>
  <c r="BB180" i="13"/>
  <c r="GB180" i="13"/>
  <c r="EL183" i="13"/>
  <c r="HD196" i="13"/>
  <c r="HC86" i="13"/>
  <c r="HD87" i="13" s="1"/>
  <c r="HC59" i="13"/>
  <c r="HD59" i="13" s="1"/>
  <c r="BD197" i="13"/>
  <c r="BD184" i="13"/>
  <c r="KZ185" i="13"/>
  <c r="DV200" i="13"/>
  <c r="DV187" i="13"/>
  <c r="HV188" i="13"/>
  <c r="DH63" i="24"/>
  <c r="DH79" i="24" s="1"/>
  <c r="KH86" i="13"/>
  <c r="DL191" i="13"/>
  <c r="FJ193" i="13"/>
  <c r="KL206" i="13"/>
  <c r="KK62" i="13"/>
  <c r="KL62" i="13" s="1"/>
  <c r="GV208" i="13"/>
  <c r="GV195" i="13"/>
  <c r="AD197" i="13"/>
  <c r="JJ198" i="13"/>
  <c r="JI65" i="13"/>
  <c r="IB214" i="13"/>
  <c r="IA87" i="13"/>
  <c r="DF204" i="13"/>
  <c r="K88" i="13"/>
  <c r="CH209" i="13"/>
  <c r="GV215" i="13"/>
  <c r="MF221" i="13"/>
  <c r="ME74" i="13"/>
  <c r="MF74" i="13" s="1"/>
  <c r="L230" i="13"/>
  <c r="AT108" i="16"/>
  <c r="AZ65" i="24"/>
  <c r="AZ81" i="24" s="1"/>
  <c r="ED88" i="13"/>
  <c r="BZ68" i="24"/>
  <c r="BZ84" i="24" s="1"/>
  <c r="GV104" i="13"/>
  <c r="DF68" i="24"/>
  <c r="DF84" i="24" s="1"/>
  <c r="KB104" i="13"/>
  <c r="I69" i="24"/>
  <c r="I85" i="24" s="1"/>
  <c r="T105" i="13"/>
  <c r="AO69" i="24"/>
  <c r="AO85" i="24" s="1"/>
  <c r="CZ105" i="13"/>
  <c r="BU69" i="24"/>
  <c r="BU85" i="24" s="1"/>
  <c r="GH105" i="13"/>
  <c r="DA69" i="24"/>
  <c r="DA85" i="24" s="1"/>
  <c r="JN105" i="13"/>
  <c r="V104" i="13"/>
  <c r="FA80" i="13"/>
  <c r="GW80" i="13"/>
  <c r="GX81" i="13" s="1"/>
  <c r="HP112" i="13"/>
  <c r="P114" i="13"/>
  <c r="FP117" i="13"/>
  <c r="LG81" i="13"/>
  <c r="DN121" i="13"/>
  <c r="BL125" i="13"/>
  <c r="IB128" i="13"/>
  <c r="CR143" i="13"/>
  <c r="CR130" i="13"/>
  <c r="JA82" i="13"/>
  <c r="HV131" i="13"/>
  <c r="AZ133" i="13"/>
  <c r="LJ133" i="13"/>
  <c r="FZ134" i="13"/>
  <c r="AR135" i="13"/>
  <c r="P136" i="13"/>
  <c r="HV136" i="13"/>
  <c r="N139" i="13"/>
  <c r="IB140" i="13"/>
  <c r="FL141" i="13"/>
  <c r="HV141" i="13"/>
  <c r="FJ143" i="13"/>
  <c r="HT143" i="13"/>
  <c r="LW83" i="13"/>
  <c r="AJ144" i="13"/>
  <c r="FC83" i="13"/>
  <c r="MD144" i="13"/>
  <c r="DP146" i="13"/>
  <c r="KR146" i="13"/>
  <c r="BT147" i="13"/>
  <c r="X148" i="13"/>
  <c r="GV148" i="13"/>
  <c r="CF149" i="13"/>
  <c r="FP150" i="13"/>
  <c r="H151" i="13"/>
  <c r="IT151" i="13"/>
  <c r="CP154" i="13"/>
  <c r="FH154" i="13"/>
  <c r="DX156" i="13"/>
  <c r="LN156" i="13"/>
  <c r="HV157" i="13"/>
  <c r="JJ158" i="13"/>
  <c r="LV158" i="13"/>
  <c r="P160" i="13"/>
  <c r="DA61" i="24"/>
  <c r="DA77" i="24" s="1"/>
  <c r="JN84" i="13"/>
  <c r="L164" i="13"/>
  <c r="LN164" i="13"/>
  <c r="AR178" i="13"/>
  <c r="AR165" i="13"/>
  <c r="BR169" i="13"/>
  <c r="BJ171" i="13"/>
  <c r="BJ184" i="13"/>
  <c r="DV171" i="13"/>
  <c r="GF180" i="13"/>
  <c r="AV182" i="13"/>
  <c r="DH182" i="13"/>
  <c r="CF183" i="13"/>
  <c r="MP186" i="13"/>
  <c r="BL187" i="13"/>
  <c r="KH188" i="13"/>
  <c r="MN202" i="13"/>
  <c r="MM61" i="13"/>
  <c r="MN61" i="13" s="1"/>
  <c r="GV190" i="13"/>
  <c r="JN190" i="13"/>
  <c r="IF193" i="13"/>
  <c r="CJ197" i="13"/>
  <c r="GX198" i="13"/>
  <c r="JL198" i="13"/>
  <c r="GV200" i="13"/>
  <c r="DL201" i="13"/>
  <c r="IB201" i="13"/>
  <c r="LR203" i="13"/>
  <c r="GB204" i="13"/>
  <c r="CH224" i="13"/>
  <c r="CG70" i="13"/>
  <c r="CH70" i="13" s="1"/>
  <c r="KP224" i="13"/>
  <c r="KO70" i="13"/>
  <c r="KP70" i="13" s="1"/>
  <c r="EF215" i="13"/>
  <c r="EF228" i="13"/>
  <c r="EC65" i="24"/>
  <c r="EC81" i="24" s="1"/>
  <c r="ML88" i="13"/>
  <c r="BH225" i="13"/>
  <c r="CP55" i="16"/>
  <c r="E31" i="16"/>
  <c r="E80" i="16"/>
  <c r="GB60" i="13"/>
  <c r="LP62" i="13"/>
  <c r="X64" i="13"/>
  <c r="LR66" i="13"/>
  <c r="AL70" i="13"/>
  <c r="LJ71" i="13"/>
  <c r="GA82" i="13"/>
  <c r="GB83" i="13" s="1"/>
  <c r="CH87" i="13"/>
  <c r="KD87" i="13"/>
  <c r="MD87" i="13"/>
  <c r="AL88" i="13"/>
  <c r="BX104" i="13"/>
  <c r="DT104" i="13"/>
  <c r="DF105" i="13"/>
  <c r="FB105" i="13"/>
  <c r="GX105" i="13"/>
  <c r="CR106" i="13"/>
  <c r="AJ107" i="13"/>
  <c r="CF107" i="13"/>
  <c r="V108" i="13"/>
  <c r="BR108" i="13"/>
  <c r="H109" i="13"/>
  <c r="BD109" i="13"/>
  <c r="ML109" i="13"/>
  <c r="AR110" i="13"/>
  <c r="LX110" i="13"/>
  <c r="AD111" i="13"/>
  <c r="FP112" i="13"/>
  <c r="JN112" i="13"/>
  <c r="FR113" i="13"/>
  <c r="T114" i="13"/>
  <c r="LN114" i="13"/>
  <c r="S81" i="13"/>
  <c r="T130" i="13"/>
  <c r="JK81" i="13"/>
  <c r="JL82" i="13" s="1"/>
  <c r="LH117" i="13"/>
  <c r="JL119" i="13"/>
  <c r="HL123" i="13"/>
  <c r="CV130" i="13"/>
  <c r="JB130" i="13"/>
  <c r="T131" i="13"/>
  <c r="FT131" i="13"/>
  <c r="HX131" i="13"/>
  <c r="GP132" i="13"/>
  <c r="GB134" i="13"/>
  <c r="AT135" i="13"/>
  <c r="IV151" i="13"/>
  <c r="IV138" i="13"/>
  <c r="P139" i="13"/>
  <c r="BR139" i="13"/>
  <c r="IF139" i="13"/>
  <c r="F140" i="13"/>
  <c r="ID140" i="13"/>
  <c r="AZ141" i="13"/>
  <c r="FP141" i="13"/>
  <c r="MF141" i="13"/>
  <c r="AR143" i="13"/>
  <c r="JV143" i="13"/>
  <c r="LX143" i="13"/>
  <c r="AL144" i="13"/>
  <c r="FD144" i="13"/>
  <c r="MF144" i="13"/>
  <c r="DH145" i="13"/>
  <c r="KB145" i="13"/>
  <c r="IO83" i="13"/>
  <c r="IP147" i="13"/>
  <c r="ER161" i="13"/>
  <c r="ER148" i="13"/>
  <c r="GX148" i="13"/>
  <c r="AD149" i="13"/>
  <c r="CH149" i="13"/>
  <c r="AT150" i="13"/>
  <c r="JT152" i="13"/>
  <c r="BH166" i="13"/>
  <c r="BH153" i="13"/>
  <c r="KP154" i="13"/>
  <c r="LP156" i="13"/>
  <c r="HX157" i="13"/>
  <c r="KJ157" i="13"/>
  <c r="HD158" i="13"/>
  <c r="AL159" i="13"/>
  <c r="IF159" i="13"/>
  <c r="KR161" i="13"/>
  <c r="JN162" i="13"/>
  <c r="KH165" i="13"/>
  <c r="HL166" i="13"/>
  <c r="LZ166" i="13"/>
  <c r="K85" i="13"/>
  <c r="BT169" i="13"/>
  <c r="E85" i="13"/>
  <c r="F85" i="13" s="1"/>
  <c r="CN176" i="13"/>
  <c r="LX177" i="13"/>
  <c r="ID178" i="13"/>
  <c r="CH183" i="13"/>
  <c r="CJ189" i="13"/>
  <c r="MN189" i="13"/>
  <c r="FZ204" i="13"/>
  <c r="FZ191" i="13"/>
  <c r="IF192" i="13"/>
  <c r="FP206" i="13"/>
  <c r="FP193" i="13"/>
  <c r="BT208" i="13"/>
  <c r="BT195" i="13"/>
  <c r="BS64" i="13"/>
  <c r="CN210" i="13"/>
  <c r="CN197" i="13"/>
  <c r="JN198" i="13"/>
  <c r="LR198" i="13"/>
  <c r="BL203" i="13"/>
  <c r="FR205" i="13"/>
  <c r="IF206" i="13"/>
  <c r="IE67" i="13"/>
  <c r="M88" i="13"/>
  <c r="M69" i="13"/>
  <c r="CH211" i="13"/>
  <c r="KP211" i="13"/>
  <c r="GZ215" i="13"/>
  <c r="GZ228" i="13"/>
  <c r="ML215" i="13"/>
  <c r="F110" i="16"/>
  <c r="CF228" i="13"/>
  <c r="AQ14" i="16"/>
  <c r="AR14" i="16" s="1"/>
  <c r="AQ80" i="16"/>
  <c r="CV108" i="16"/>
  <c r="CU14" i="16"/>
  <c r="CU30" i="16"/>
  <c r="CV30" i="16" s="1"/>
  <c r="CJ190" i="16"/>
  <c r="CI61" i="16"/>
  <c r="CJ61" i="16" s="1"/>
  <c r="CI20" i="16"/>
  <c r="CI86" i="16"/>
  <c r="CX191" i="16"/>
  <c r="CW20" i="16"/>
  <c r="CX21" i="16" s="1"/>
  <c r="BP71" i="16"/>
  <c r="CX121" i="16"/>
  <c r="CW30" i="16"/>
  <c r="CX30" i="16" s="1"/>
  <c r="AA31" i="16"/>
  <c r="AA80" i="16"/>
  <c r="BR17" i="16"/>
  <c r="CN203" i="16"/>
  <c r="CM61" i="16"/>
  <c r="CM20" i="16"/>
  <c r="CN20" i="16" s="1"/>
  <c r="CM86" i="16"/>
  <c r="AZ205" i="16"/>
  <c r="AY20" i="16"/>
  <c r="AY62" i="16"/>
  <c r="AZ62" i="16" s="1"/>
  <c r="AZ192" i="16"/>
  <c r="U31" i="22"/>
  <c r="V31" i="22" s="1"/>
  <c r="V110" i="22"/>
  <c r="E81" i="22"/>
  <c r="F117" i="22"/>
  <c r="E34" i="22"/>
  <c r="F39" i="22" s="1"/>
  <c r="F130" i="22"/>
  <c r="E15" i="22"/>
  <c r="BD190" i="22"/>
  <c r="BD203" i="22"/>
  <c r="BC61" i="22"/>
  <c r="MS9" i="17"/>
  <c r="HX230" i="13"/>
  <c r="AV121" i="16"/>
  <c r="AU30" i="16"/>
  <c r="AV30" i="16" s="1"/>
  <c r="AF125" i="16"/>
  <c r="AE31" i="16"/>
  <c r="AF31" i="16" s="1"/>
  <c r="AF112" i="16"/>
  <c r="AI57" i="16"/>
  <c r="AJ57" i="16" s="1"/>
  <c r="AI19" i="16"/>
  <c r="DV182" i="13"/>
  <c r="BB184" i="13"/>
  <c r="FH185" i="13"/>
  <c r="EB202" i="13"/>
  <c r="EB189" i="13"/>
  <c r="IL191" i="13"/>
  <c r="IJ192" i="13"/>
  <c r="KR192" i="13"/>
  <c r="JT197" i="13"/>
  <c r="MP200" i="13"/>
  <c r="MP213" i="13"/>
  <c r="FZ201" i="13"/>
  <c r="AD211" i="13"/>
  <c r="AD224" i="13"/>
  <c r="DX226" i="13"/>
  <c r="GR226" i="13"/>
  <c r="CW62" i="16"/>
  <c r="CX62" i="16" s="1"/>
  <c r="AQ30" i="16"/>
  <c r="AR30" i="16" s="1"/>
  <c r="BB108" i="16"/>
  <c r="BA30" i="16"/>
  <c r="BB30" i="16" s="1"/>
  <c r="DL121" i="16"/>
  <c r="DL108" i="16"/>
  <c r="FX145" i="13"/>
  <c r="MD146" i="13"/>
  <c r="AT149" i="13"/>
  <c r="LP150" i="13"/>
  <c r="IJ151" i="13"/>
  <c r="GZ152" i="13"/>
  <c r="X153" i="13"/>
  <c r="AV154" i="13"/>
  <c r="FX156" i="13"/>
  <c r="ID156" i="13"/>
  <c r="T158" i="13"/>
  <c r="HX158" i="13"/>
  <c r="AN172" i="13"/>
  <c r="AN159" i="13"/>
  <c r="HX160" i="13"/>
  <c r="EN161" i="13"/>
  <c r="EN174" i="13"/>
  <c r="IT165" i="13"/>
  <c r="JD167" i="13"/>
  <c r="BX169" i="13"/>
  <c r="AR170" i="13"/>
  <c r="DD172" i="13"/>
  <c r="LJ172" i="13"/>
  <c r="DV174" i="13"/>
  <c r="JV177" i="13"/>
  <c r="CV178" i="13"/>
  <c r="FL185" i="13"/>
  <c r="FB199" i="13"/>
  <c r="FB186" i="13"/>
  <c r="X188" i="13"/>
  <c r="X201" i="13"/>
  <c r="GP189" i="13"/>
  <c r="T195" i="13"/>
  <c r="JD202" i="13"/>
  <c r="LP215" i="13"/>
  <c r="LP202" i="13"/>
  <c r="EN226" i="13"/>
  <c r="EN213" i="13"/>
  <c r="KT224" i="13"/>
  <c r="DL120" i="16"/>
  <c r="DK14" i="16"/>
  <c r="DL14" i="16" s="1"/>
  <c r="DK80" i="16"/>
  <c r="DL80" i="16" s="1"/>
  <c r="DL107" i="16"/>
  <c r="BT158" i="16"/>
  <c r="BS17" i="16"/>
  <c r="BS44" i="16"/>
  <c r="AR161" i="16"/>
  <c r="AR148" i="16"/>
  <c r="CJ173" i="16"/>
  <c r="CI55" i="16"/>
  <c r="FT160" i="13"/>
  <c r="KB160" i="13"/>
  <c r="MF160" i="13"/>
  <c r="CN161" i="13"/>
  <c r="DN164" i="13"/>
  <c r="IV165" i="13"/>
  <c r="FZ166" i="13"/>
  <c r="KD169" i="13"/>
  <c r="AT170" i="13"/>
  <c r="CZ170" i="13"/>
  <c r="LJ170" i="13"/>
  <c r="DX174" i="13"/>
  <c r="KJ174" i="13"/>
  <c r="DD176" i="13"/>
  <c r="FD177" i="13"/>
  <c r="CX178" i="13"/>
  <c r="LP178" i="13"/>
  <c r="BX180" i="13"/>
  <c r="EB180" i="13"/>
  <c r="EB182" i="13"/>
  <c r="ID183" i="13"/>
  <c r="AR186" i="13"/>
  <c r="FD199" i="13"/>
  <c r="FD186" i="13"/>
  <c r="AB188" i="13"/>
  <c r="GR189" i="13"/>
  <c r="V190" i="13"/>
  <c r="CB190" i="13"/>
  <c r="GJ191" i="13"/>
  <c r="GV193" i="13"/>
  <c r="IV193" i="13"/>
  <c r="JJ195" i="13"/>
  <c r="X196" i="13"/>
  <c r="MN197" i="13"/>
  <c r="DV201" i="13"/>
  <c r="GH201" i="13"/>
  <c r="ET202" i="13"/>
  <c r="GX202" i="13"/>
  <c r="BD204" i="13"/>
  <c r="HP205" i="13"/>
  <c r="GX206" i="13"/>
  <c r="FX221" i="13"/>
  <c r="FX208" i="13"/>
  <c r="JL210" i="13"/>
  <c r="DD211" i="13"/>
  <c r="AN218" i="13"/>
  <c r="L221" i="13"/>
  <c r="CH231" i="13"/>
  <c r="CF19" i="16"/>
  <c r="CR46" i="16"/>
  <c r="CF56" i="16"/>
  <c r="CB149" i="16"/>
  <c r="CB136" i="16"/>
  <c r="CA41" i="16"/>
  <c r="BT145" i="16"/>
  <c r="S85" i="16"/>
  <c r="T86" i="16" s="1"/>
  <c r="S54" i="16"/>
  <c r="T54" i="16" s="1"/>
  <c r="S19" i="16"/>
  <c r="CJ170" i="16"/>
  <c r="CN173" i="16"/>
  <c r="CN186" i="16"/>
  <c r="CM55" i="16"/>
  <c r="CN55" i="16" s="1"/>
  <c r="JJ165" i="13"/>
  <c r="JJ152" i="13"/>
  <c r="GB156" i="13"/>
  <c r="JD157" i="13"/>
  <c r="X158" i="13"/>
  <c r="DP160" i="13"/>
  <c r="FX160" i="13"/>
  <c r="JF167" i="13"/>
  <c r="KH169" i="13"/>
  <c r="EB174" i="13"/>
  <c r="EB187" i="13"/>
  <c r="LR178" i="13"/>
  <c r="LR191" i="13"/>
  <c r="BR182" i="13"/>
  <c r="FP184" i="13"/>
  <c r="FH199" i="13"/>
  <c r="FH186" i="13"/>
  <c r="ED191" i="13"/>
  <c r="GN191" i="13"/>
  <c r="IP192" i="13"/>
  <c r="LB193" i="13"/>
  <c r="ER208" i="13"/>
  <c r="ER195" i="13"/>
  <c r="KB197" i="13"/>
  <c r="DN211" i="13"/>
  <c r="DN198" i="13"/>
  <c r="FZ221" i="13"/>
  <c r="FZ208" i="13"/>
  <c r="HF210" i="13"/>
  <c r="HF223" i="13"/>
  <c r="HV215" i="13"/>
  <c r="HV228" i="13"/>
  <c r="DD71" i="16"/>
  <c r="BO80" i="16"/>
  <c r="BP80" i="16" s="1"/>
  <c r="BP104" i="16"/>
  <c r="BO14" i="16"/>
  <c r="BP14" i="16" s="1"/>
  <c r="BO29" i="16"/>
  <c r="BP29" i="16" s="1"/>
  <c r="DE41" i="16"/>
  <c r="DF41" i="16" s="1"/>
  <c r="DF151" i="16"/>
  <c r="DE16" i="16"/>
  <c r="DF16" i="16" s="1"/>
  <c r="BD152" i="16"/>
  <c r="BD139" i="16"/>
  <c r="BC42" i="16"/>
  <c r="BD42" i="16" s="1"/>
  <c r="DK83" i="16"/>
  <c r="DL83" i="16" s="1"/>
  <c r="DL156" i="16"/>
  <c r="DL143" i="16"/>
  <c r="DK17" i="16"/>
  <c r="DL17" i="16" s="1"/>
  <c r="EJ151" i="13"/>
  <c r="HF152" i="13"/>
  <c r="JL152" i="13"/>
  <c r="MN153" i="13"/>
  <c r="DF154" i="13"/>
  <c r="HF154" i="13"/>
  <c r="X156" i="13"/>
  <c r="KJ169" i="13"/>
  <c r="KJ156" i="13"/>
  <c r="CX157" i="13"/>
  <c r="EV157" i="13"/>
  <c r="LJ157" i="13"/>
  <c r="MH171" i="13"/>
  <c r="MH158" i="13"/>
  <c r="KH160" i="13"/>
  <c r="CP161" i="13"/>
  <c r="ET161" i="13"/>
  <c r="GX161" i="13"/>
  <c r="LF161" i="13"/>
  <c r="BR164" i="13"/>
  <c r="MF164" i="13"/>
  <c r="EV165" i="13"/>
  <c r="EV178" i="13"/>
  <c r="HH167" i="13"/>
  <c r="AZ170" i="13"/>
  <c r="CF171" i="13"/>
  <c r="EJ171" i="13"/>
  <c r="BH185" i="13"/>
  <c r="BH172" i="13"/>
  <c r="IN175" i="13"/>
  <c r="AT178" i="13"/>
  <c r="X193" i="13"/>
  <c r="X180" i="13"/>
  <c r="EF182" i="13"/>
  <c r="IL182" i="13"/>
  <c r="IF183" i="13"/>
  <c r="BD185" i="13"/>
  <c r="CN201" i="13"/>
  <c r="CN188" i="13"/>
  <c r="LJ188" i="13"/>
  <c r="EJ189" i="13"/>
  <c r="CF190" i="13"/>
  <c r="GP190" i="13"/>
  <c r="IV203" i="13"/>
  <c r="IV190" i="13"/>
  <c r="BZ191" i="13"/>
  <c r="GP191" i="13"/>
  <c r="AB192" i="13"/>
  <c r="CH193" i="13"/>
  <c r="IX193" i="13"/>
  <c r="JL195" i="13"/>
  <c r="HL196" i="13"/>
  <c r="MH196" i="13"/>
  <c r="MP197" i="13"/>
  <c r="FX199" i="13"/>
  <c r="ID199" i="13"/>
  <c r="EV202" i="13"/>
  <c r="BR206" i="13"/>
  <c r="CP209" i="13"/>
  <c r="KJ225" i="13"/>
  <c r="KJ212" i="13"/>
  <c r="AD215" i="13"/>
  <c r="P221" i="13"/>
  <c r="KB225" i="13"/>
  <c r="CH19" i="16"/>
  <c r="DF138" i="16"/>
  <c r="AN146" i="13"/>
  <c r="HD149" i="13"/>
  <c r="AF151" i="13"/>
  <c r="CH164" i="13"/>
  <c r="CH151" i="13"/>
  <c r="GN151" i="13"/>
  <c r="F152" i="13"/>
  <c r="BH152" i="13"/>
  <c r="IJ153" i="13"/>
  <c r="MP153" i="13"/>
  <c r="JJ154" i="13"/>
  <c r="GH156" i="13"/>
  <c r="MP156" i="13"/>
  <c r="LN157" i="13"/>
  <c r="AB158" i="13"/>
  <c r="IF158" i="13"/>
  <c r="DV160" i="13"/>
  <c r="GB160" i="13"/>
  <c r="KJ160" i="13"/>
  <c r="EV161" i="13"/>
  <c r="FX162" i="13"/>
  <c r="CV163" i="13"/>
  <c r="MH164" i="13"/>
  <c r="X169" i="13"/>
  <c r="IF169" i="13"/>
  <c r="LP170" i="13"/>
  <c r="LP183" i="13"/>
  <c r="AD171" i="13"/>
  <c r="CH171" i="13"/>
  <c r="CH184" i="13"/>
  <c r="IN174" i="13"/>
  <c r="DV175" i="13"/>
  <c r="D177" i="13"/>
  <c r="MD177" i="13"/>
  <c r="MD190" i="13"/>
  <c r="FR185" i="13"/>
  <c r="FL186" i="13"/>
  <c r="LP187" i="13"/>
  <c r="CP201" i="13"/>
  <c r="CP188" i="13"/>
  <c r="JD189" i="13"/>
  <c r="IX190" i="13"/>
  <c r="GP192" i="13"/>
  <c r="JB193" i="13"/>
  <c r="LH193" i="13"/>
  <c r="HH195" i="13"/>
  <c r="HN209" i="13"/>
  <c r="HN196" i="13"/>
  <c r="AT210" i="13"/>
  <c r="AT197" i="13"/>
  <c r="KH197" i="13"/>
  <c r="KH210" i="13"/>
  <c r="BJ204" i="13"/>
  <c r="CF210" i="13"/>
  <c r="AR211" i="13"/>
  <c r="AR224" i="13"/>
  <c r="BL214" i="13"/>
  <c r="T221" i="13"/>
  <c r="LJ223" i="13"/>
  <c r="HN225" i="13"/>
  <c r="KD225" i="13"/>
  <c r="LN227" i="13"/>
  <c r="CI19" i="16"/>
  <c r="AZ151" i="16"/>
  <c r="AY16" i="16"/>
  <c r="AZ16" i="16" s="1"/>
  <c r="BB130" i="13"/>
  <c r="LB131" i="13"/>
  <c r="E42" i="24"/>
  <c r="D42" i="24" s="1"/>
  <c r="F145" i="13"/>
  <c r="AV132" i="13"/>
  <c r="JF133" i="13"/>
  <c r="MP133" i="13"/>
  <c r="C47" i="24"/>
  <c r="D136" i="13"/>
  <c r="C50" i="24"/>
  <c r="D139" i="13"/>
  <c r="BD143" i="13"/>
  <c r="GR143" i="13"/>
  <c r="IN143" i="13"/>
  <c r="AR144" i="13"/>
  <c r="AJ145" i="13"/>
  <c r="AR146" i="13"/>
  <c r="IJ146" i="13"/>
  <c r="KH146" i="13"/>
  <c r="CX148" i="13"/>
  <c r="DD149" i="13"/>
  <c r="HF149" i="13"/>
  <c r="LH149" i="13"/>
  <c r="AJ151" i="13"/>
  <c r="DH152" i="13"/>
  <c r="FH152" i="13"/>
  <c r="HL152" i="13"/>
  <c r="JR152" i="13"/>
  <c r="LR152" i="13"/>
  <c r="AJ153" i="13"/>
  <c r="IL153" i="13"/>
  <c r="BH154" i="13"/>
  <c r="LP154" i="13"/>
  <c r="CB156" i="13"/>
  <c r="KL156" i="13"/>
  <c r="JL157" i="13"/>
  <c r="GB158" i="13"/>
  <c r="DX160" i="13"/>
  <c r="EZ161" i="13"/>
  <c r="GX165" i="13"/>
  <c r="JD165" i="13"/>
  <c r="KJ166" i="13"/>
  <c r="MN166" i="13"/>
  <c r="MN169" i="13"/>
  <c r="CJ184" i="13"/>
  <c r="CJ171" i="13"/>
  <c r="BJ172" i="13"/>
  <c r="DN172" i="13"/>
  <c r="BR175" i="13"/>
  <c r="DX175" i="13"/>
  <c r="GF175" i="13"/>
  <c r="KJ176" i="13"/>
  <c r="F177" i="13"/>
  <c r="MF177" i="13"/>
  <c r="EV179" i="13"/>
  <c r="LH179" i="13"/>
  <c r="LH192" i="13"/>
  <c r="AB180" i="13"/>
  <c r="CF180" i="13"/>
  <c r="GV180" i="13"/>
  <c r="DP184" i="13"/>
  <c r="HV185" i="13"/>
  <c r="AV186" i="13"/>
  <c r="HD188" i="13"/>
  <c r="LN188" i="13"/>
  <c r="AD189" i="13"/>
  <c r="EN189" i="13"/>
  <c r="CH190" i="13"/>
  <c r="JB191" i="13"/>
  <c r="AF192" i="13"/>
  <c r="CJ192" i="13"/>
  <c r="GR192" i="13"/>
  <c r="LF192" i="13"/>
  <c r="GZ193" i="13"/>
  <c r="JD193" i="13"/>
  <c r="HL195" i="13"/>
  <c r="CR196" i="13"/>
  <c r="AV210" i="13"/>
  <c r="AV197" i="13"/>
  <c r="F198" i="13"/>
  <c r="BL198" i="13"/>
  <c r="BP199" i="13"/>
  <c r="KR199" i="13"/>
  <c r="KT200" i="13"/>
  <c r="BT201" i="13"/>
  <c r="LH201" i="13"/>
  <c r="EZ202" i="13"/>
  <c r="HD202" i="13"/>
  <c r="KJ218" i="13"/>
  <c r="KJ205" i="13"/>
  <c r="BX206" i="13"/>
  <c r="LJ221" i="13"/>
  <c r="LJ208" i="13"/>
  <c r="CR209" i="13"/>
  <c r="EV223" i="13"/>
  <c r="EV210" i="13"/>
  <c r="AF215" i="13"/>
  <c r="BH83" i="16"/>
  <c r="BH84" i="16"/>
  <c r="AZ138" i="16"/>
  <c r="DH138" i="16"/>
  <c r="AE52" i="16"/>
  <c r="AF52" i="16" s="1"/>
  <c r="AE18" i="16"/>
  <c r="AF165" i="16"/>
  <c r="AZ122" i="13"/>
  <c r="EF122" i="13"/>
  <c r="BP124" i="13"/>
  <c r="DF124" i="13"/>
  <c r="L130" i="13"/>
  <c r="H131" i="13"/>
  <c r="CR131" i="13"/>
  <c r="F132" i="13"/>
  <c r="D133" i="13"/>
  <c r="KZ133" i="13"/>
  <c r="AZ136" i="13"/>
  <c r="AZ149" i="13"/>
  <c r="CR136" i="13"/>
  <c r="HX136" i="13"/>
  <c r="E50" i="24"/>
  <c r="D50" i="24" s="1"/>
  <c r="F139" i="13"/>
  <c r="F143" i="13"/>
  <c r="MH143" i="13"/>
  <c r="KJ146" i="13"/>
  <c r="AT147" i="13"/>
  <c r="EV147" i="13"/>
  <c r="HH149" i="13"/>
  <c r="JV150" i="13"/>
  <c r="BJ152" i="13"/>
  <c r="HN165" i="13"/>
  <c r="HN152" i="13"/>
  <c r="IN153" i="13"/>
  <c r="F154" i="13"/>
  <c r="BJ154" i="13"/>
  <c r="KP156" i="13"/>
  <c r="KJ158" i="13"/>
  <c r="EB160" i="13"/>
  <c r="GB162" i="13"/>
  <c r="ID164" i="13"/>
  <c r="AZ165" i="13"/>
  <c r="GZ165" i="13"/>
  <c r="EF166" i="13"/>
  <c r="KL166" i="13"/>
  <c r="JL167" i="13"/>
  <c r="BD170" i="13"/>
  <c r="LR170" i="13"/>
  <c r="ET173" i="13"/>
  <c r="BT175" i="13"/>
  <c r="KD177" i="13"/>
  <c r="LJ179" i="13"/>
  <c r="JF180" i="13"/>
  <c r="GN182" i="13"/>
  <c r="IT195" i="13"/>
  <c r="IT182" i="13"/>
  <c r="GB183" i="13"/>
  <c r="KR183" i="13"/>
  <c r="IF184" i="13"/>
  <c r="D198" i="13"/>
  <c r="D185" i="13"/>
  <c r="DP185" i="13"/>
  <c r="AZ199" i="13"/>
  <c r="AZ186" i="13"/>
  <c r="KB186" i="13"/>
  <c r="JN187" i="13"/>
  <c r="LR187" i="13"/>
  <c r="EZ201" i="13"/>
  <c r="EZ188" i="13"/>
  <c r="ER189" i="13"/>
  <c r="JJ189" i="13"/>
  <c r="AF190" i="13"/>
  <c r="LN190" i="13"/>
  <c r="AB204" i="13"/>
  <c r="AB191" i="13"/>
  <c r="EN192" i="13"/>
  <c r="EZ193" i="13"/>
  <c r="AL196" i="13"/>
  <c r="FH196" i="13"/>
  <c r="HP196" i="13"/>
  <c r="CZ197" i="13"/>
  <c r="KL197" i="13"/>
  <c r="DV198" i="13"/>
  <c r="DV211" i="13"/>
  <c r="EB199" i="13"/>
  <c r="KT212" i="13"/>
  <c r="KT199" i="13"/>
  <c r="AZ208" i="13"/>
  <c r="LN208" i="13"/>
  <c r="LN221" i="13"/>
  <c r="EZ223" i="13"/>
  <c r="EZ210" i="13"/>
  <c r="LX210" i="13"/>
  <c r="FB213" i="13"/>
  <c r="IL231" i="13"/>
  <c r="IL218" i="13"/>
  <c r="AT18" i="16"/>
  <c r="DK44" i="16"/>
  <c r="DL44" i="16" s="1"/>
  <c r="LJ128" i="13"/>
  <c r="E43" i="24"/>
  <c r="D43" i="24" s="1"/>
  <c r="F133" i="13"/>
  <c r="D134" i="13"/>
  <c r="LZ139" i="13"/>
  <c r="H143" i="13"/>
  <c r="IP143" i="13"/>
  <c r="ML143" i="13"/>
  <c r="AL145" i="13"/>
  <c r="CH145" i="13"/>
  <c r="EF145" i="13"/>
  <c r="IL145" i="13"/>
  <c r="GN146" i="13"/>
  <c r="KL146" i="13"/>
  <c r="AV147" i="13"/>
  <c r="EZ147" i="13"/>
  <c r="KR147" i="13"/>
  <c r="CZ148" i="13"/>
  <c r="IX148" i="13"/>
  <c r="LB148" i="13"/>
  <c r="JZ150" i="13"/>
  <c r="LZ150" i="13"/>
  <c r="KT151" i="13"/>
  <c r="DL152" i="13"/>
  <c r="HP152" i="13"/>
  <c r="LV152" i="13"/>
  <c r="KR153" i="13"/>
  <c r="BL154" i="13"/>
  <c r="DL154" i="13"/>
  <c r="FJ154" i="13"/>
  <c r="CH156" i="13"/>
  <c r="FD157" i="13"/>
  <c r="LR157" i="13"/>
  <c r="IJ173" i="13"/>
  <c r="IJ160" i="13"/>
  <c r="CV161" i="13"/>
  <c r="KH162" i="13"/>
  <c r="MH162" i="13"/>
  <c r="AV163" i="13"/>
  <c r="V164" i="13"/>
  <c r="BZ164" i="13"/>
  <c r="KH164" i="13"/>
  <c r="AB166" i="13"/>
  <c r="EJ166" i="13"/>
  <c r="IJ166" i="13"/>
  <c r="D170" i="13"/>
  <c r="BH183" i="13"/>
  <c r="BH170" i="13"/>
  <c r="EV173" i="13"/>
  <c r="LB173" i="13"/>
  <c r="LB186" i="13"/>
  <c r="EJ174" i="13"/>
  <c r="BX175" i="13"/>
  <c r="BJ176" i="13"/>
  <c r="BJ189" i="13"/>
  <c r="DP176" i="13"/>
  <c r="H177" i="13"/>
  <c r="FL177" i="13"/>
  <c r="MD178" i="13"/>
  <c r="CV179" i="13"/>
  <c r="CB182" i="13"/>
  <c r="EL182" i="13"/>
  <c r="F184" i="13"/>
  <c r="DT184" i="13"/>
  <c r="HH187" i="13"/>
  <c r="LV187" i="13"/>
  <c r="AF189" i="13"/>
  <c r="LR189" i="13"/>
  <c r="GX190" i="13"/>
  <c r="GX203" i="13"/>
  <c r="AD204" i="13"/>
  <c r="AD191" i="13"/>
  <c r="GX191" i="13"/>
  <c r="CN192" i="13"/>
  <c r="ER192" i="13"/>
  <c r="AD193" i="13"/>
  <c r="KB196" i="13"/>
  <c r="FP197" i="13"/>
  <c r="BP198" i="13"/>
  <c r="BR199" i="13"/>
  <c r="GB199" i="13"/>
  <c r="T201" i="13"/>
  <c r="BZ214" i="13"/>
  <c r="BZ201" i="13"/>
  <c r="FB202" i="13"/>
  <c r="FP205" i="13"/>
  <c r="JT210" i="13"/>
  <c r="FL212" i="13"/>
  <c r="D227" i="13"/>
  <c r="D214" i="13"/>
  <c r="DD224" i="13"/>
  <c r="BZ226" i="13"/>
  <c r="BT31" i="16"/>
  <c r="BT36" i="16"/>
  <c r="CV159" i="16"/>
  <c r="CV146" i="16"/>
  <c r="CU45" i="16"/>
  <c r="CV45" i="16" s="1"/>
  <c r="CU83" i="16"/>
  <c r="GJ118" i="13"/>
  <c r="JR118" i="13"/>
  <c r="EJ122" i="13"/>
  <c r="FZ122" i="13"/>
  <c r="DH124" i="13"/>
  <c r="EZ124" i="13"/>
  <c r="JJ125" i="13"/>
  <c r="JT128" i="13"/>
  <c r="CV131" i="13"/>
  <c r="H132" i="13"/>
  <c r="E44" i="24"/>
  <c r="D44" i="24" s="1"/>
  <c r="F147" i="13"/>
  <c r="F47" i="24"/>
  <c r="D47" i="24" s="1"/>
  <c r="H136" i="13"/>
  <c r="EN136" i="13"/>
  <c r="GH136" i="13"/>
  <c r="LN136" i="13"/>
  <c r="EJ145" i="13"/>
  <c r="ML145" i="13"/>
  <c r="CV146" i="13"/>
  <c r="ER146" i="13"/>
  <c r="FB147" i="13"/>
  <c r="GZ148" i="13"/>
  <c r="BH149" i="13"/>
  <c r="KB150" i="13"/>
  <c r="LX152" i="13"/>
  <c r="CN153" i="13"/>
  <c r="KT153" i="13"/>
  <c r="AF169" i="13"/>
  <c r="AF156" i="13"/>
  <c r="EL156" i="13"/>
  <c r="KT156" i="13"/>
  <c r="LV157" i="13"/>
  <c r="GH158" i="13"/>
  <c r="EF160" i="13"/>
  <c r="CX161" i="13"/>
  <c r="JL161" i="13"/>
  <c r="KJ162" i="13"/>
  <c r="AZ163" i="13"/>
  <c r="IF164" i="13"/>
  <c r="KJ164" i="13"/>
  <c r="BB165" i="13"/>
  <c r="HF165" i="13"/>
  <c r="BR172" i="13"/>
  <c r="CB174" i="13"/>
  <c r="ED175" i="13"/>
  <c r="F176" i="13"/>
  <c r="FZ176" i="13"/>
  <c r="KP176" i="13"/>
  <c r="KH177" i="13"/>
  <c r="ML177" i="13"/>
  <c r="CX179" i="13"/>
  <c r="HF179" i="13"/>
  <c r="LP179" i="13"/>
  <c r="V182" i="13"/>
  <c r="CF182" i="13"/>
  <c r="CF195" i="13"/>
  <c r="H184" i="13"/>
  <c r="BP184" i="13"/>
  <c r="DV184" i="13"/>
  <c r="DV185" i="13"/>
  <c r="BB186" i="13"/>
  <c r="KD186" i="13"/>
  <c r="FB188" i="13"/>
  <c r="LV189" i="13"/>
  <c r="JF190" i="13"/>
  <c r="JD192" i="13"/>
  <c r="CR193" i="13"/>
  <c r="FB193" i="13"/>
  <c r="JT208" i="13"/>
  <c r="JT195" i="13"/>
  <c r="LX208" i="13"/>
  <c r="LX195" i="13"/>
  <c r="KD196" i="13"/>
  <c r="L198" i="13"/>
  <c r="BR198" i="13"/>
  <c r="N199" i="13"/>
  <c r="ED199" i="13"/>
  <c r="EF200" i="13"/>
  <c r="FD202" i="13"/>
  <c r="IB203" i="13"/>
  <c r="DF205" i="13"/>
  <c r="DF218" i="13"/>
  <c r="ID205" i="13"/>
  <c r="LZ210" i="13"/>
  <c r="F227" i="13"/>
  <c r="F214" i="13"/>
  <c r="GF218" i="13"/>
  <c r="CN41" i="16"/>
  <c r="CR75" i="16"/>
  <c r="BP135" i="16"/>
  <c r="BP148" i="16"/>
  <c r="BO82" i="16"/>
  <c r="BP82" i="16" s="1"/>
  <c r="BO40" i="16"/>
  <c r="BP40" i="16" s="1"/>
  <c r="W83" i="16"/>
  <c r="X145" i="16"/>
  <c r="W44" i="16"/>
  <c r="W17" i="16"/>
  <c r="X18" i="16" s="1"/>
  <c r="ID128" i="13"/>
  <c r="EN131" i="13"/>
  <c r="JN132" i="13"/>
  <c r="H133" i="13"/>
  <c r="F134" i="13"/>
  <c r="D135" i="13"/>
  <c r="JL135" i="13"/>
  <c r="LF135" i="13"/>
  <c r="GR137" i="13"/>
  <c r="IN137" i="13"/>
  <c r="LF138" i="13"/>
  <c r="L139" i="13"/>
  <c r="AN140" i="13"/>
  <c r="N143" i="13"/>
  <c r="MP143" i="13"/>
  <c r="GJ144" i="13"/>
  <c r="CJ145" i="13"/>
  <c r="EL145" i="13"/>
  <c r="GN145" i="13"/>
  <c r="IN145" i="13"/>
  <c r="MN145" i="13"/>
  <c r="MN158" i="13"/>
  <c r="BB147" i="13"/>
  <c r="KT147" i="13"/>
  <c r="HD148" i="13"/>
  <c r="LP149" i="13"/>
  <c r="AD150" i="13"/>
  <c r="EB150" i="13"/>
  <c r="AR151" i="13"/>
  <c r="HV152" i="13"/>
  <c r="GN153" i="13"/>
  <c r="L154" i="13"/>
  <c r="L167" i="13"/>
  <c r="BP154" i="13"/>
  <c r="JT154" i="13"/>
  <c r="LV154" i="13"/>
  <c r="AJ156" i="13"/>
  <c r="FJ157" i="13"/>
  <c r="LX157" i="13"/>
  <c r="F159" i="13"/>
  <c r="AB160" i="13"/>
  <c r="HL161" i="13"/>
  <c r="EB162" i="13"/>
  <c r="CJ169" i="13"/>
  <c r="HP170" i="13"/>
  <c r="LZ170" i="13"/>
  <c r="CR171" i="13"/>
  <c r="BT172" i="13"/>
  <c r="CF174" i="13"/>
  <c r="BZ175" i="13"/>
  <c r="DV176" i="13"/>
  <c r="GB176" i="13"/>
  <c r="KJ177" i="13"/>
  <c r="CZ179" i="13"/>
  <c r="CZ192" i="13"/>
  <c r="JJ179" i="13"/>
  <c r="CP180" i="13"/>
  <c r="ET180" i="13"/>
  <c r="CH182" i="13"/>
  <c r="X183" i="13"/>
  <c r="GH183" i="13"/>
  <c r="L184" i="13"/>
  <c r="GF197" i="13"/>
  <c r="GF184" i="13"/>
  <c r="H185" i="13"/>
  <c r="JT187" i="13"/>
  <c r="LZ187" i="13"/>
  <c r="FD188" i="13"/>
  <c r="LR188" i="13"/>
  <c r="CP202" i="13"/>
  <c r="CP189" i="13"/>
  <c r="EV190" i="13"/>
  <c r="JJ190" i="13"/>
  <c r="CN191" i="13"/>
  <c r="JF191" i="13"/>
  <c r="LN204" i="13"/>
  <c r="LN191" i="13"/>
  <c r="CP192" i="13"/>
  <c r="ET192" i="13"/>
  <c r="JF192" i="13"/>
  <c r="HF193" i="13"/>
  <c r="LR193" i="13"/>
  <c r="HP195" i="13"/>
  <c r="JV195" i="13"/>
  <c r="KR197" i="13"/>
  <c r="P199" i="13"/>
  <c r="AJ202" i="13"/>
  <c r="FH202" i="13"/>
  <c r="AR205" i="13"/>
  <c r="P206" i="13"/>
  <c r="X223" i="13"/>
  <c r="X210" i="13"/>
  <c r="HT210" i="13"/>
  <c r="FP212" i="13"/>
  <c r="IN215" i="13"/>
  <c r="KL216" i="13"/>
  <c r="CN222" i="13"/>
  <c r="FJ225" i="13"/>
  <c r="CB226" i="13"/>
  <c r="JD227" i="13"/>
  <c r="BX31" i="16"/>
  <c r="BQ36" i="16"/>
  <c r="BR36" i="16" s="1"/>
  <c r="BR124" i="16"/>
  <c r="BQ15" i="16"/>
  <c r="BR15" i="16" s="1"/>
  <c r="BQ81" i="16"/>
  <c r="BR81" i="16" s="1"/>
  <c r="BR135" i="16"/>
  <c r="BR148" i="16"/>
  <c r="BQ40" i="16"/>
  <c r="BR40" i="16" s="1"/>
  <c r="CG42" i="16"/>
  <c r="CH47" i="16" s="1"/>
  <c r="CH153" i="16"/>
  <c r="CH140" i="16"/>
  <c r="B66" i="24"/>
  <c r="LF141" i="13"/>
  <c r="KR143" i="13"/>
  <c r="EN145" i="13"/>
  <c r="MP145" i="13"/>
  <c r="IP146" i="13"/>
  <c r="D148" i="13"/>
  <c r="BH148" i="13"/>
  <c r="AF150" i="13"/>
  <c r="CV151" i="13"/>
  <c r="KZ151" i="13"/>
  <c r="N152" i="13"/>
  <c r="DP165" i="13"/>
  <c r="DP152" i="13"/>
  <c r="KZ153" i="13"/>
  <c r="FL157" i="13"/>
  <c r="EF158" i="13"/>
  <c r="EJ160" i="13"/>
  <c r="IN160" i="13"/>
  <c r="H167" i="13"/>
  <c r="HT170" i="13"/>
  <c r="JT170" i="13"/>
  <c r="LH173" i="13"/>
  <c r="CH174" i="13"/>
  <c r="GV174" i="13"/>
  <c r="BP176" i="13"/>
  <c r="GF176" i="13"/>
  <c r="DN177" i="13"/>
  <c r="HT178" i="13"/>
  <c r="LV179" i="13"/>
  <c r="FZ185" i="13"/>
  <c r="BH186" i="13"/>
  <c r="HN187" i="13"/>
  <c r="AL202" i="13"/>
  <c r="AL189" i="13"/>
  <c r="CR189" i="13"/>
  <c r="EZ189" i="13"/>
  <c r="HD190" i="13"/>
  <c r="JL190" i="13"/>
  <c r="JJ204" i="13"/>
  <c r="JJ191" i="13"/>
  <c r="CR192" i="13"/>
  <c r="JN193" i="13"/>
  <c r="JZ208" i="13"/>
  <c r="JZ195" i="13"/>
  <c r="AV196" i="13"/>
  <c r="BX211" i="13"/>
  <c r="BX198" i="13"/>
  <c r="IT199" i="13"/>
  <c r="LP201" i="13"/>
  <c r="DL203" i="13"/>
  <c r="JF221" i="13"/>
  <c r="JF208" i="13"/>
  <c r="FR225" i="13"/>
  <c r="FR212" i="13"/>
  <c r="BX214" i="13"/>
  <c r="JF227" i="13"/>
  <c r="CV55" i="16"/>
  <c r="AL42" i="16"/>
  <c r="DE42" i="16"/>
  <c r="DF42" i="16" s="1"/>
  <c r="DF141" i="16"/>
  <c r="EV128" i="13"/>
  <c r="ER131" i="13"/>
  <c r="GH132" i="13"/>
  <c r="H134" i="13"/>
  <c r="F135" i="13"/>
  <c r="HV135" i="13"/>
  <c r="JN135" i="13"/>
  <c r="JL138" i="13"/>
  <c r="LH138" i="13"/>
  <c r="MH139" i="13"/>
  <c r="LV140" i="13"/>
  <c r="LH141" i="13"/>
  <c r="KT143" i="13"/>
  <c r="ER145" i="13"/>
  <c r="IT146" i="13"/>
  <c r="D147" i="13"/>
  <c r="HH148" i="13"/>
  <c r="JF148" i="13"/>
  <c r="FL149" i="13"/>
  <c r="ED150" i="13"/>
  <c r="CX151" i="13"/>
  <c r="LB151" i="13"/>
  <c r="MD152" i="13"/>
  <c r="IV166" i="13"/>
  <c r="IV153" i="13"/>
  <c r="N154" i="13"/>
  <c r="BR154" i="13"/>
  <c r="IT156" i="13"/>
  <c r="IP171" i="13"/>
  <c r="IP158" i="13"/>
  <c r="L159" i="13"/>
  <c r="DH159" i="13"/>
  <c r="HP159" i="13"/>
  <c r="AF160" i="13"/>
  <c r="IP160" i="13"/>
  <c r="DD161" i="13"/>
  <c r="JR161" i="13"/>
  <c r="IL162" i="13"/>
  <c r="AD164" i="13"/>
  <c r="KP164" i="13"/>
  <c r="D165" i="13"/>
  <c r="DP167" i="13"/>
  <c r="CN169" i="13"/>
  <c r="ER169" i="13"/>
  <c r="AN171" i="13"/>
  <c r="EZ171" i="13"/>
  <c r="HX172" i="13"/>
  <c r="ER174" i="13"/>
  <c r="IX175" i="13"/>
  <c r="L176" i="13"/>
  <c r="FX177" i="13"/>
  <c r="FX190" i="13"/>
  <c r="MP177" i="13"/>
  <c r="JZ178" i="13"/>
  <c r="HL192" i="13"/>
  <c r="HL179" i="13"/>
  <c r="ER182" i="13"/>
  <c r="AB183" i="13"/>
  <c r="N184" i="13"/>
  <c r="BT197" i="13"/>
  <c r="BT184" i="13"/>
  <c r="ED184" i="13"/>
  <c r="KT184" i="13"/>
  <c r="N185" i="13"/>
  <c r="FL187" i="13"/>
  <c r="HP187" i="13"/>
  <c r="LR192" i="13"/>
  <c r="AJ193" i="13"/>
  <c r="HH193" i="13"/>
  <c r="LX193" i="13"/>
  <c r="KZ198" i="13"/>
  <c r="T199" i="13"/>
  <c r="GJ212" i="13"/>
  <c r="GJ199" i="13"/>
  <c r="IV200" i="13"/>
  <c r="H204" i="13"/>
  <c r="KX209" i="13"/>
  <c r="KX222" i="13"/>
  <c r="AD210" i="13"/>
  <c r="HV210" i="13"/>
  <c r="JZ210" i="13"/>
  <c r="FT212" i="13"/>
  <c r="IL225" i="13"/>
  <c r="IL212" i="13"/>
  <c r="JN214" i="13"/>
  <c r="IT215" i="13"/>
  <c r="DV218" i="13"/>
  <c r="JJ227" i="13"/>
  <c r="AL231" i="13"/>
  <c r="CR34" i="16"/>
  <c r="CP35" i="16"/>
  <c r="ET87" i="13"/>
  <c r="AZ88" i="13"/>
  <c r="HN88" i="13"/>
  <c r="CX132" i="13"/>
  <c r="ER132" i="13"/>
  <c r="JR135" i="13"/>
  <c r="GX137" i="13"/>
  <c r="JN138" i="13"/>
  <c r="LJ138" i="13"/>
  <c r="CP145" i="13"/>
  <c r="D146" i="13"/>
  <c r="CZ146" i="13"/>
  <c r="IV146" i="13"/>
  <c r="KT146" i="13"/>
  <c r="F148" i="13"/>
  <c r="JJ148" i="13"/>
  <c r="FP149" i="13"/>
  <c r="JR149" i="13"/>
  <c r="LV149" i="13"/>
  <c r="KH150" i="13"/>
  <c r="MH150" i="13"/>
  <c r="CZ151" i="13"/>
  <c r="LF151" i="13"/>
  <c r="P152" i="13"/>
  <c r="DV152" i="13"/>
  <c r="MF152" i="13"/>
  <c r="CR153" i="13"/>
  <c r="GR153" i="13"/>
  <c r="IX153" i="13"/>
  <c r="P154" i="13"/>
  <c r="HT154" i="13"/>
  <c r="LZ154" i="13"/>
  <c r="JV157" i="13"/>
  <c r="EJ158" i="13"/>
  <c r="IT158" i="13"/>
  <c r="LV172" i="13"/>
  <c r="LV159" i="13"/>
  <c r="CJ160" i="13"/>
  <c r="IT160" i="13"/>
  <c r="JT161" i="13"/>
  <c r="EF162" i="13"/>
  <c r="IN162" i="13"/>
  <c r="FJ176" i="13"/>
  <c r="FJ163" i="13"/>
  <c r="KR164" i="13"/>
  <c r="AL166" i="13"/>
  <c r="GP166" i="13"/>
  <c r="IP166" i="13"/>
  <c r="DT167" i="13"/>
  <c r="FT167" i="13"/>
  <c r="DT170" i="13"/>
  <c r="GR175" i="13"/>
  <c r="GR188" i="13"/>
  <c r="JB175" i="13"/>
  <c r="MN178" i="13"/>
  <c r="DF179" i="13"/>
  <c r="KX184" i="13"/>
  <c r="EB185" i="13"/>
  <c r="KP185" i="13"/>
  <c r="D199" i="13"/>
  <c r="D186" i="13"/>
  <c r="DT186" i="13"/>
  <c r="MN186" i="13"/>
  <c r="DD188" i="13"/>
  <c r="AN189" i="13"/>
  <c r="FD189" i="13"/>
  <c r="JT189" i="13"/>
  <c r="AN190" i="13"/>
  <c r="HH190" i="13"/>
  <c r="JL191" i="13"/>
  <c r="CZ195" i="13"/>
  <c r="FJ195" i="13"/>
  <c r="BB196" i="13"/>
  <c r="DP197" i="13"/>
  <c r="P198" i="13"/>
  <c r="IT198" i="13"/>
  <c r="GN212" i="13"/>
  <c r="GN199" i="13"/>
  <c r="CH200" i="13"/>
  <c r="KH206" i="13"/>
  <c r="AF210" i="13"/>
  <c r="CV210" i="13"/>
  <c r="FJ210" i="13"/>
  <c r="ET227" i="13"/>
  <c r="ET214" i="13"/>
  <c r="BD230" i="13"/>
  <c r="GP230" i="13"/>
  <c r="CV34" i="16"/>
  <c r="S40" i="16"/>
  <c r="S16" i="16"/>
  <c r="S82" i="16"/>
  <c r="ES84" i="13"/>
  <c r="ET85" i="13" s="1"/>
  <c r="FI86" i="13"/>
  <c r="FJ87" i="13" s="1"/>
  <c r="BP128" i="13"/>
  <c r="CZ132" i="13"/>
  <c r="CZ145" i="13"/>
  <c r="CV134" i="13"/>
  <c r="H135" i="13"/>
  <c r="GF135" i="13"/>
  <c r="FD137" i="13"/>
  <c r="GZ137" i="13"/>
  <c r="GZ150" i="13"/>
  <c r="KP137" i="13"/>
  <c r="AN138" i="13"/>
  <c r="MN139" i="13"/>
  <c r="LZ140" i="13"/>
  <c r="LN141" i="13"/>
  <c r="KZ143" i="13"/>
  <c r="ET144" i="13"/>
  <c r="EV145" i="13"/>
  <c r="KX146" i="13"/>
  <c r="DF147" i="13"/>
  <c r="FJ148" i="13"/>
  <c r="JL148" i="13"/>
  <c r="FR149" i="13"/>
  <c r="HT149" i="13"/>
  <c r="JT149" i="13"/>
  <c r="IF150" i="13"/>
  <c r="KJ150" i="13"/>
  <c r="ML150" i="13"/>
  <c r="BT165" i="13"/>
  <c r="BT152" i="13"/>
  <c r="FZ152" i="13"/>
  <c r="MH152" i="13"/>
  <c r="T154" i="13"/>
  <c r="HV154" i="13"/>
  <c r="MD154" i="13"/>
  <c r="IV156" i="13"/>
  <c r="EL158" i="13"/>
  <c r="EL171" i="13"/>
  <c r="KZ158" i="13"/>
  <c r="JT159" i="13"/>
  <c r="LX159" i="13"/>
  <c r="DH161" i="13"/>
  <c r="JV161" i="13"/>
  <c r="KT164" i="13"/>
  <c r="JT165" i="13"/>
  <c r="DV167" i="13"/>
  <c r="JV167" i="13"/>
  <c r="MF170" i="13"/>
  <c r="AT171" i="13"/>
  <c r="P172" i="13"/>
  <c r="ID172" i="13"/>
  <c r="CF175" i="13"/>
  <c r="GV175" i="13"/>
  <c r="GV188" i="13"/>
  <c r="LB175" i="13"/>
  <c r="KZ176" i="13"/>
  <c r="IJ177" i="13"/>
  <c r="KD178" i="13"/>
  <c r="LZ179" i="13"/>
  <c r="CV180" i="13"/>
  <c r="CP195" i="13"/>
  <c r="CP182" i="13"/>
  <c r="GP183" i="13"/>
  <c r="P184" i="13"/>
  <c r="GF185" i="13"/>
  <c r="KR185" i="13"/>
  <c r="F186" i="13"/>
  <c r="DV186" i="13"/>
  <c r="IJ186" i="13"/>
  <c r="BH187" i="13"/>
  <c r="DL187" i="13"/>
  <c r="HV187" i="13"/>
  <c r="HV200" i="13"/>
  <c r="LZ188" i="13"/>
  <c r="AR202" i="13"/>
  <c r="AR189" i="13"/>
  <c r="CV190" i="13"/>
  <c r="LX190" i="13"/>
  <c r="JN204" i="13"/>
  <c r="JN191" i="13"/>
  <c r="LV191" i="13"/>
  <c r="DD193" i="13"/>
  <c r="HN206" i="13"/>
  <c r="HN193" i="13"/>
  <c r="DF196" i="13"/>
  <c r="ID196" i="13"/>
  <c r="KP209" i="13"/>
  <c r="KP196" i="13"/>
  <c r="JB199" i="13"/>
  <c r="KH202" i="13"/>
  <c r="IJ216" i="13"/>
  <c r="IJ203" i="13"/>
  <c r="HF217" i="13"/>
  <c r="HF204" i="13"/>
  <c r="BJ208" i="13"/>
  <c r="EB221" i="13"/>
  <c r="EB208" i="13"/>
  <c r="HX210" i="13"/>
  <c r="KD223" i="13"/>
  <c r="KD210" i="13"/>
  <c r="IX215" i="13"/>
  <c r="ID216" i="13"/>
  <c r="BH230" i="13"/>
  <c r="H20" i="16"/>
  <c r="M40" i="16"/>
  <c r="N40" i="16" s="1"/>
  <c r="BX134" i="16"/>
  <c r="T135" i="16"/>
  <c r="DU59" i="13"/>
  <c r="DV59" i="13" s="1"/>
  <c r="ID87" i="13"/>
  <c r="BB88" i="13"/>
  <c r="FZ88" i="13"/>
  <c r="JF88" i="13"/>
  <c r="KX88" i="13"/>
  <c r="MN88" i="13"/>
  <c r="FH124" i="13"/>
  <c r="JR125" i="13"/>
  <c r="HN126" i="13"/>
  <c r="JD126" i="13"/>
  <c r="KT126" i="13"/>
  <c r="ML126" i="13"/>
  <c r="AL127" i="13"/>
  <c r="CB127" i="13"/>
  <c r="DT127" i="13"/>
  <c r="FJ127" i="13"/>
  <c r="GZ127" i="13"/>
  <c r="IP127" i="13"/>
  <c r="KH127" i="13"/>
  <c r="LX127" i="13"/>
  <c r="X128" i="13"/>
  <c r="BJ132" i="13"/>
  <c r="ET132" i="13"/>
  <c r="EN134" i="13"/>
  <c r="IB135" i="13"/>
  <c r="HV138" i="13"/>
  <c r="KP139" i="13"/>
  <c r="KB140" i="13"/>
  <c r="JN141" i="13"/>
  <c r="JB143" i="13"/>
  <c r="EV144" i="13"/>
  <c r="CV145" i="13"/>
  <c r="KR145" i="13"/>
  <c r="H147" i="13"/>
  <c r="DH147" i="13"/>
  <c r="DL148" i="13"/>
  <c r="GH150" i="13"/>
  <c r="IJ150" i="13"/>
  <c r="JB151" i="13"/>
  <c r="BX152" i="13"/>
  <c r="GX153" i="13"/>
  <c r="JD153" i="13"/>
  <c r="LF153" i="13"/>
  <c r="V154" i="13"/>
  <c r="HX154" i="13"/>
  <c r="AT156" i="13"/>
  <c r="ET156" i="13"/>
  <c r="IX156" i="13"/>
  <c r="BP157" i="13"/>
  <c r="JZ157" i="13"/>
  <c r="IX158" i="13"/>
  <c r="DL161" i="13"/>
  <c r="IT162" i="13"/>
  <c r="KT162" i="13"/>
  <c r="JT163" i="13"/>
  <c r="EL164" i="13"/>
  <c r="IN164" i="13"/>
  <c r="LB166" i="13"/>
  <c r="CR169" i="13"/>
  <c r="JB169" i="13"/>
  <c r="N170" i="13"/>
  <c r="N183" i="13"/>
  <c r="MH170" i="13"/>
  <c r="T172" i="13"/>
  <c r="DD173" i="13"/>
  <c r="LB176" i="13"/>
  <c r="IL177" i="13"/>
  <c r="MP178" i="13"/>
  <c r="BB179" i="13"/>
  <c r="HL180" i="13"/>
  <c r="HL193" i="13"/>
  <c r="LR180" i="13"/>
  <c r="JJ182" i="13"/>
  <c r="LR182" i="13"/>
  <c r="IX183" i="13"/>
  <c r="BT185" i="13"/>
  <c r="KL186" i="13"/>
  <c r="HX200" i="13"/>
  <c r="HX187" i="13"/>
  <c r="MD188" i="13"/>
  <c r="AR190" i="13"/>
  <c r="CX190" i="13"/>
  <c r="HL190" i="13"/>
  <c r="LZ190" i="13"/>
  <c r="AV191" i="13"/>
  <c r="AN193" i="13"/>
  <c r="AT195" i="13"/>
  <c r="FR196" i="13"/>
  <c r="FZ197" i="13"/>
  <c r="T198" i="13"/>
  <c r="CF199" i="13"/>
  <c r="JB213" i="13"/>
  <c r="JB200" i="13"/>
  <c r="LN200" i="13"/>
  <c r="HD201" i="13"/>
  <c r="LX214" i="13"/>
  <c r="LX201" i="13"/>
  <c r="DD215" i="13"/>
  <c r="DD202" i="13"/>
  <c r="H203" i="13"/>
  <c r="GF203" i="13"/>
  <c r="IL203" i="13"/>
  <c r="HD221" i="13"/>
  <c r="HD208" i="13"/>
  <c r="LR228" i="13"/>
  <c r="LR215" i="13"/>
  <c r="IF216" i="13"/>
  <c r="FT225" i="13"/>
  <c r="JN227" i="13"/>
  <c r="DK81" i="16"/>
  <c r="DL118" i="16"/>
  <c r="DK15" i="16"/>
  <c r="DL15" i="16" s="1"/>
  <c r="DK34" i="16"/>
  <c r="DL34" i="16" s="1"/>
  <c r="N134" i="16"/>
  <c r="DU86" i="13"/>
  <c r="DV87" i="13" s="1"/>
  <c r="T132" i="13"/>
  <c r="EN135" i="13"/>
  <c r="DN137" i="13"/>
  <c r="HX138" i="13"/>
  <c r="JT138" i="13"/>
  <c r="KR139" i="13"/>
  <c r="KD140" i="13"/>
  <c r="JR141" i="13"/>
  <c r="JD143" i="13"/>
  <c r="CX145" i="13"/>
  <c r="IV145" i="13"/>
  <c r="KT145" i="13"/>
  <c r="LB146" i="13"/>
  <c r="DL147" i="13"/>
  <c r="L148" i="13"/>
  <c r="DN148" i="13"/>
  <c r="JZ149" i="13"/>
  <c r="LZ149" i="13"/>
  <c r="IL150" i="13"/>
  <c r="MP150" i="13"/>
  <c r="JD151" i="13"/>
  <c r="IB154" i="13"/>
  <c r="MH154" i="13"/>
  <c r="AV156" i="13"/>
  <c r="JB156" i="13"/>
  <c r="KB157" i="13"/>
  <c r="GV171" i="13"/>
  <c r="GV158" i="13"/>
  <c r="GR160" i="13"/>
  <c r="DN161" i="13"/>
  <c r="GP162" i="13"/>
  <c r="KX162" i="13"/>
  <c r="H163" i="13"/>
  <c r="FP163" i="13"/>
  <c r="LX163" i="13"/>
  <c r="GP164" i="13"/>
  <c r="IP164" i="13"/>
  <c r="BL165" i="13"/>
  <c r="CV169" i="13"/>
  <c r="IB170" i="13"/>
  <c r="ML170" i="13"/>
  <c r="HF171" i="13"/>
  <c r="LH184" i="13"/>
  <c r="LH171" i="13"/>
  <c r="V172" i="13"/>
  <c r="AZ173" i="13"/>
  <c r="DF173" i="13"/>
  <c r="JL173" i="13"/>
  <c r="LP173" i="13"/>
  <c r="AJ174" i="13"/>
  <c r="CR174" i="13"/>
  <c r="LF176" i="13"/>
  <c r="KH178" i="13"/>
  <c r="HN180" i="13"/>
  <c r="JL182" i="13"/>
  <c r="LV182" i="13"/>
  <c r="LF183" i="13"/>
  <c r="V184" i="13"/>
  <c r="IT184" i="13"/>
  <c r="LB197" i="13"/>
  <c r="LB184" i="13"/>
  <c r="BT186" i="13"/>
  <c r="IL186" i="13"/>
  <c r="D187" i="13"/>
  <c r="BJ187" i="13"/>
  <c r="DN187" i="13"/>
  <c r="HT189" i="13"/>
  <c r="FB191" i="13"/>
  <c r="LX191" i="13"/>
  <c r="JR192" i="13"/>
  <c r="LX192" i="13"/>
  <c r="DF193" i="13"/>
  <c r="FL193" i="13"/>
  <c r="MF193" i="13"/>
  <c r="DF195" i="13"/>
  <c r="DF208" i="13"/>
  <c r="FP195" i="13"/>
  <c r="KT196" i="13"/>
  <c r="IN197" i="13"/>
  <c r="V198" i="13"/>
  <c r="LH198" i="13"/>
  <c r="X199" i="13"/>
  <c r="JD213" i="13"/>
  <c r="JD200" i="13"/>
  <c r="LZ214" i="13"/>
  <c r="LZ201" i="13"/>
  <c r="AV202" i="13"/>
  <c r="DF215" i="13"/>
  <c r="DF202" i="13"/>
  <c r="EV204" i="13"/>
  <c r="HH204" i="13"/>
  <c r="DT205" i="13"/>
  <c r="BL208" i="13"/>
  <c r="CZ223" i="13"/>
  <c r="CZ210" i="13"/>
  <c r="ID210" i="13"/>
  <c r="DT225" i="13"/>
  <c r="DT212" i="13"/>
  <c r="KP213" i="13"/>
  <c r="FL216" i="13"/>
  <c r="GR231" i="13"/>
  <c r="GR218" i="13"/>
  <c r="AQ17" i="16"/>
  <c r="AR18" i="16" s="1"/>
  <c r="BB127" i="16"/>
  <c r="BA32" i="16"/>
  <c r="AB130" i="16"/>
  <c r="AA81" i="16"/>
  <c r="AA34" i="16"/>
  <c r="AB34" i="16" s="1"/>
  <c r="AA15" i="16"/>
  <c r="AB117" i="16"/>
  <c r="BC39" i="16"/>
  <c r="BC16" i="16"/>
  <c r="BD16" i="16" s="1"/>
  <c r="F133" i="16"/>
  <c r="AU80" i="22"/>
  <c r="AU14" i="22"/>
  <c r="AU29" i="22"/>
  <c r="AV29" i="22" s="1"/>
  <c r="AD123" i="22"/>
  <c r="AD110" i="22"/>
  <c r="BD151" i="22"/>
  <c r="BC17" i="22"/>
  <c r="AX188" i="22"/>
  <c r="AW61" i="22"/>
  <c r="AX61" i="22" s="1"/>
  <c r="BB189" i="22"/>
  <c r="BB202" i="22"/>
  <c r="BA61" i="22"/>
  <c r="EX6" i="17"/>
  <c r="DM39" i="16"/>
  <c r="DN39" i="16" s="1"/>
  <c r="DM16" i="16"/>
  <c r="DN16" i="16" s="1"/>
  <c r="CX178" i="16"/>
  <c r="CW52" i="16"/>
  <c r="CP170" i="16"/>
  <c r="CO54" i="16"/>
  <c r="CP59" i="16" s="1"/>
  <c r="AV184" i="16"/>
  <c r="AU54" i="16"/>
  <c r="AV54" i="16" s="1"/>
  <c r="AU19" i="16"/>
  <c r="AV19" i="16" s="1"/>
  <c r="AV171" i="16"/>
  <c r="AU85" i="16"/>
  <c r="AV85" i="16" s="1"/>
  <c r="EB218" i="13"/>
  <c r="EB205" i="13"/>
  <c r="GP206" i="13"/>
  <c r="LH206" i="13"/>
  <c r="MD210" i="13"/>
  <c r="MD223" i="13"/>
  <c r="P213" i="13"/>
  <c r="P226" i="13"/>
  <c r="CX215" i="13"/>
  <c r="FJ215" i="13"/>
  <c r="DL37" i="16"/>
  <c r="DL32" i="16"/>
  <c r="DM14" i="16"/>
  <c r="DN14" i="16" s="1"/>
  <c r="DN107" i="16"/>
  <c r="C37" i="16"/>
  <c r="D126" i="16"/>
  <c r="D139" i="16"/>
  <c r="C15" i="16"/>
  <c r="DO39" i="16"/>
  <c r="DO16" i="16"/>
  <c r="DO82" i="16"/>
  <c r="DP83" i="16" s="1"/>
  <c r="BI39" i="16"/>
  <c r="BJ145" i="16"/>
  <c r="BI16" i="16"/>
  <c r="BI82" i="16"/>
  <c r="AL154" i="16"/>
  <c r="AK47" i="16"/>
  <c r="AL47" i="16" s="1"/>
  <c r="DF154" i="16"/>
  <c r="CZ165" i="16"/>
  <c r="CY18" i="16"/>
  <c r="CZ178" i="16"/>
  <c r="CY52" i="16"/>
  <c r="DD204" i="16"/>
  <c r="DC67" i="16"/>
  <c r="DD67" i="16" s="1"/>
  <c r="DC21" i="16"/>
  <c r="KP192" i="13"/>
  <c r="LF193" i="13"/>
  <c r="P195" i="13"/>
  <c r="EJ196" i="13"/>
  <c r="IL196" i="13"/>
  <c r="EZ197" i="13"/>
  <c r="FH200" i="13"/>
  <c r="LR202" i="13"/>
  <c r="IB210" i="13"/>
  <c r="KB210" i="13"/>
  <c r="KR211" i="13"/>
  <c r="DV225" i="13"/>
  <c r="DV212" i="13"/>
  <c r="GF212" i="13"/>
  <c r="LP213" i="13"/>
  <c r="FD214" i="13"/>
  <c r="FD227" i="13"/>
  <c r="JR214" i="13"/>
  <c r="HT215" i="13"/>
  <c r="BL216" i="13"/>
  <c r="GN231" i="13"/>
  <c r="AN54" i="16"/>
  <c r="BB57" i="16"/>
  <c r="DP107" i="16"/>
  <c r="DO14" i="16"/>
  <c r="DP131" i="16"/>
  <c r="BJ132" i="16"/>
  <c r="X147" i="16"/>
  <c r="W40" i="16"/>
  <c r="X135" i="16"/>
  <c r="D159" i="16"/>
  <c r="C50" i="16"/>
  <c r="AJ52" i="16"/>
  <c r="CX41" i="16"/>
  <c r="CX36" i="16"/>
  <c r="CJ40" i="16"/>
  <c r="CR123" i="16"/>
  <c r="CR136" i="16"/>
  <c r="CQ36" i="16"/>
  <c r="CR36" i="16" s="1"/>
  <c r="BR144" i="16"/>
  <c r="BQ82" i="16"/>
  <c r="BQ39" i="16"/>
  <c r="BR39" i="16" s="1"/>
  <c r="D132" i="16"/>
  <c r="D145" i="16"/>
  <c r="CE85" i="16"/>
  <c r="CE54" i="16"/>
  <c r="CF54" i="16" s="1"/>
  <c r="CF169" i="16"/>
  <c r="CU71" i="16"/>
  <c r="CU88" i="16"/>
  <c r="CV215" i="16"/>
  <c r="AF196" i="13"/>
  <c r="CH196" i="13"/>
  <c r="JT200" i="13"/>
  <c r="BD202" i="13"/>
  <c r="BD223" i="13"/>
  <c r="BD210" i="13"/>
  <c r="BH211" i="13"/>
  <c r="ET226" i="13"/>
  <c r="ET213" i="13"/>
  <c r="F225" i="13"/>
  <c r="CF226" i="13"/>
  <c r="JN228" i="13"/>
  <c r="JF231" i="13"/>
  <c r="CV40" i="16"/>
  <c r="BT42" i="16"/>
  <c r="BT56" i="16"/>
  <c r="AF136" i="16"/>
  <c r="AE36" i="16"/>
  <c r="CV136" i="16"/>
  <c r="CU36" i="16"/>
  <c r="CV36" i="16" s="1"/>
  <c r="BR131" i="16"/>
  <c r="CJ133" i="16"/>
  <c r="CI82" i="16"/>
  <c r="CN52" i="16"/>
  <c r="CN47" i="16"/>
  <c r="AL165" i="16"/>
  <c r="AK52" i="16"/>
  <c r="DE52" i="16"/>
  <c r="DF165" i="16"/>
  <c r="CH182" i="16"/>
  <c r="CG54" i="16"/>
  <c r="CG85" i="16"/>
  <c r="CH169" i="16"/>
  <c r="AZ195" i="16"/>
  <c r="AY64" i="16"/>
  <c r="AZ69" i="16" s="1"/>
  <c r="AY21" i="16"/>
  <c r="AY87" i="16"/>
  <c r="D225" i="16"/>
  <c r="C75" i="16"/>
  <c r="D75" i="16" s="1"/>
  <c r="CP212" i="13"/>
  <c r="CP199" i="13"/>
  <c r="KP201" i="13"/>
  <c r="BH202" i="13"/>
  <c r="BH215" i="13"/>
  <c r="ED204" i="13"/>
  <c r="L205" i="13"/>
  <c r="JD205" i="13"/>
  <c r="EZ208" i="13"/>
  <c r="BH223" i="13"/>
  <c r="BH210" i="13"/>
  <c r="BJ211" i="13"/>
  <c r="BR216" i="13"/>
  <c r="IN216" i="13"/>
  <c r="FB226" i="13"/>
  <c r="ER228" i="13"/>
  <c r="ID230" i="13"/>
  <c r="JJ231" i="13"/>
  <c r="DP35" i="16"/>
  <c r="AT52" i="16"/>
  <c r="AT47" i="16"/>
  <c r="AJ50" i="16"/>
  <c r="AJ55" i="16"/>
  <c r="CB56" i="16"/>
  <c r="BW79" i="16"/>
  <c r="BW13" i="16"/>
  <c r="AM24" i="16"/>
  <c r="AN29" i="16" s="1"/>
  <c r="AM79" i="16"/>
  <c r="AM13" i="16"/>
  <c r="CM79" i="16"/>
  <c r="CN80" i="16" s="1"/>
  <c r="CM24" i="16"/>
  <c r="CN29" i="16" s="1"/>
  <c r="BC25" i="16"/>
  <c r="BC13" i="16"/>
  <c r="BS79" i="16"/>
  <c r="BS13" i="16"/>
  <c r="C26" i="16"/>
  <c r="D31" i="16" s="1"/>
  <c r="C79" i="16"/>
  <c r="CY27" i="16"/>
  <c r="CZ32" i="16" s="1"/>
  <c r="CY13" i="16"/>
  <c r="BQ27" i="16"/>
  <c r="BR32" i="16" s="1"/>
  <c r="BQ13" i="16"/>
  <c r="DO27" i="16"/>
  <c r="DO13" i="16"/>
  <c r="G80" i="16"/>
  <c r="AF123" i="16"/>
  <c r="CV123" i="16"/>
  <c r="W37" i="16"/>
  <c r="X37" i="16" s="1"/>
  <c r="X127" i="16"/>
  <c r="BS82" i="16"/>
  <c r="BT82" i="16" s="1"/>
  <c r="BS16" i="16"/>
  <c r="BT16" i="16" s="1"/>
  <c r="BS39" i="16"/>
  <c r="BT39" i="16" s="1"/>
  <c r="F132" i="16"/>
  <c r="CM40" i="16"/>
  <c r="CN40" i="16" s="1"/>
  <c r="CN134" i="16"/>
  <c r="CN153" i="16"/>
  <c r="CA66" i="16"/>
  <c r="CB66" i="16" s="1"/>
  <c r="CB203" i="16"/>
  <c r="GV192" i="13"/>
  <c r="IV192" i="13"/>
  <c r="JJ193" i="13"/>
  <c r="LN193" i="13"/>
  <c r="DX195" i="13"/>
  <c r="GB198" i="13"/>
  <c r="FP213" i="13"/>
  <c r="FP200" i="13"/>
  <c r="CB201" i="13"/>
  <c r="H202" i="13"/>
  <c r="DH202" i="13"/>
  <c r="JR202" i="13"/>
  <c r="GN204" i="13"/>
  <c r="GN217" i="13"/>
  <c r="BZ205" i="13"/>
  <c r="BZ206" i="13"/>
  <c r="JN221" i="13"/>
  <c r="JN208" i="13"/>
  <c r="AV222" i="13"/>
  <c r="AV209" i="13"/>
  <c r="KX211" i="13"/>
  <c r="BT212" i="13"/>
  <c r="LB212" i="13"/>
  <c r="LB225" i="13"/>
  <c r="CJ226" i="13"/>
  <c r="CJ213" i="13"/>
  <c r="EV213" i="13"/>
  <c r="AT214" i="13"/>
  <c r="HT214" i="13"/>
  <c r="EV217" i="13"/>
  <c r="MH228" i="13"/>
  <c r="EL231" i="13"/>
  <c r="JL231" i="13"/>
  <c r="H34" i="16"/>
  <c r="CF134" i="16"/>
  <c r="CE35" i="16"/>
  <c r="K82" i="16"/>
  <c r="L83" i="16" s="1"/>
  <c r="K39" i="16"/>
  <c r="L39" i="16" s="1"/>
  <c r="K16" i="16"/>
  <c r="G39" i="16"/>
  <c r="H132" i="16"/>
  <c r="G16" i="16"/>
  <c r="BS41" i="16"/>
  <c r="BT41" i="16" s="1"/>
  <c r="BT137" i="16"/>
  <c r="GV150" i="13"/>
  <c r="FX151" i="13"/>
  <c r="HV151" i="13"/>
  <c r="FJ152" i="13"/>
  <c r="HH152" i="13"/>
  <c r="EV153" i="13"/>
  <c r="GV153" i="13"/>
  <c r="EJ154" i="13"/>
  <c r="GH154" i="13"/>
  <c r="DV156" i="13"/>
  <c r="FT156" i="13"/>
  <c r="DH157" i="13"/>
  <c r="FH157" i="13"/>
  <c r="CV158" i="13"/>
  <c r="CH159" i="13"/>
  <c r="EF159" i="13"/>
  <c r="BT160" i="13"/>
  <c r="DT160" i="13"/>
  <c r="BH161" i="13"/>
  <c r="DF161" i="13"/>
  <c r="AT162" i="13"/>
  <c r="CF163" i="13"/>
  <c r="FP164" i="13"/>
  <c r="DF165" i="13"/>
  <c r="BB166" i="13"/>
  <c r="IT166" i="13"/>
  <c r="GR167" i="13"/>
  <c r="IN167" i="13"/>
  <c r="GJ169" i="13"/>
  <c r="IJ169" i="13"/>
  <c r="IF170" i="13"/>
  <c r="KB171" i="13"/>
  <c r="MD171" i="13"/>
  <c r="HT173" i="13"/>
  <c r="CJ174" i="13"/>
  <c r="AV175" i="13"/>
  <c r="EZ175" i="13"/>
  <c r="DN176" i="13"/>
  <c r="BZ177" i="13"/>
  <c r="GF177" i="13"/>
  <c r="GV178" i="13"/>
  <c r="BH179" i="13"/>
  <c r="LN179" i="13"/>
  <c r="AN182" i="13"/>
  <c r="DH183" i="13"/>
  <c r="LJ183" i="13"/>
  <c r="DX184" i="13"/>
  <c r="AJ185" i="13"/>
  <c r="IT185" i="13"/>
  <c r="JF186" i="13"/>
  <c r="LH186" i="13"/>
  <c r="HT187" i="13"/>
  <c r="LX187" i="13"/>
  <c r="KJ188" i="13"/>
  <c r="AZ189" i="13"/>
  <c r="DP190" i="13"/>
  <c r="HV190" i="13"/>
  <c r="GH191" i="13"/>
  <c r="IX192" i="13"/>
  <c r="BL193" i="13"/>
  <c r="DN193" i="13"/>
  <c r="LP193" i="13"/>
  <c r="IB195" i="13"/>
  <c r="KD198" i="13"/>
  <c r="IX199" i="13"/>
  <c r="H200" i="13"/>
  <c r="FR200" i="13"/>
  <c r="LV200" i="13"/>
  <c r="FL202" i="13"/>
  <c r="JT215" i="13"/>
  <c r="JT202" i="13"/>
  <c r="AT203" i="13"/>
  <c r="CR203" i="13"/>
  <c r="GR203" i="13"/>
  <c r="L204" i="13"/>
  <c r="IV204" i="13"/>
  <c r="KX204" i="13"/>
  <c r="GX218" i="13"/>
  <c r="GX205" i="13"/>
  <c r="LV206" i="13"/>
  <c r="JR208" i="13"/>
  <c r="IJ223" i="13"/>
  <c r="IJ210" i="13"/>
  <c r="GF224" i="13"/>
  <c r="GF211" i="13"/>
  <c r="EZ213" i="13"/>
  <c r="MF214" i="13"/>
  <c r="MF227" i="13"/>
  <c r="KL215" i="13"/>
  <c r="X217" i="13"/>
  <c r="CR218" i="13"/>
  <c r="HP218" i="13"/>
  <c r="CV221" i="13"/>
  <c r="IN222" i="13"/>
  <c r="L225" i="13"/>
  <c r="DH227" i="13"/>
  <c r="KZ227" i="13"/>
  <c r="ML228" i="13"/>
  <c r="EN231" i="13"/>
  <c r="CF121" i="16"/>
  <c r="L131" i="16"/>
  <c r="BW82" i="16"/>
  <c r="BX82" i="16" s="1"/>
  <c r="BW16" i="16"/>
  <c r="BX16" i="16" s="1"/>
  <c r="BW39" i="16"/>
  <c r="BX131" i="16"/>
  <c r="MD195" i="13"/>
  <c r="AN196" i="13"/>
  <c r="X198" i="13"/>
  <c r="CV199" i="13"/>
  <c r="JV215" i="13"/>
  <c r="JV202" i="13"/>
  <c r="MF202" i="13"/>
  <c r="N204" i="13"/>
  <c r="CF205" i="13"/>
  <c r="GZ218" i="13"/>
  <c r="GZ205" i="13"/>
  <c r="ET206" i="13"/>
  <c r="GH224" i="13"/>
  <c r="GH211" i="13"/>
  <c r="AB230" i="13"/>
  <c r="AB217" i="13"/>
  <c r="IP222" i="13"/>
  <c r="IB224" i="13"/>
  <c r="AF226" i="13"/>
  <c r="N34" i="16"/>
  <c r="CF45" i="16"/>
  <c r="S81" i="16"/>
  <c r="S15" i="16"/>
  <c r="T15" i="16" s="1"/>
  <c r="T118" i="16"/>
  <c r="T35" i="16"/>
  <c r="CZ123" i="16"/>
  <c r="CY36" i="16"/>
  <c r="CR166" i="16"/>
  <c r="CR153" i="16"/>
  <c r="CQ47" i="16"/>
  <c r="CR52" i="16" s="1"/>
  <c r="CJ159" i="16"/>
  <c r="CI50" i="16"/>
  <c r="CI18" i="16"/>
  <c r="AT66" i="16"/>
  <c r="AL188" i="13"/>
  <c r="N190" i="13"/>
  <c r="CF191" i="13"/>
  <c r="CX205" i="13"/>
  <c r="CX192" i="13"/>
  <c r="GZ192" i="13"/>
  <c r="N193" i="13"/>
  <c r="JR193" i="13"/>
  <c r="MF195" i="13"/>
  <c r="AR196" i="13"/>
  <c r="F197" i="13"/>
  <c r="DL197" i="13"/>
  <c r="IF198" i="13"/>
  <c r="KH198" i="13"/>
  <c r="MH198" i="13"/>
  <c r="CX199" i="13"/>
  <c r="L200" i="13"/>
  <c r="DP200" i="13"/>
  <c r="BL202" i="13"/>
  <c r="MH202" i="13"/>
  <c r="CV203" i="13"/>
  <c r="IX204" i="13"/>
  <c r="KZ204" i="13"/>
  <c r="CH205" i="13"/>
  <c r="CF206" i="13"/>
  <c r="HN208" i="13"/>
  <c r="IV211" i="13"/>
  <c r="BZ225" i="13"/>
  <c r="BZ212" i="13"/>
  <c r="JB212" i="13"/>
  <c r="AZ227" i="13"/>
  <c r="AZ214" i="13"/>
  <c r="FR214" i="13"/>
  <c r="HX214" i="13"/>
  <c r="DP215" i="13"/>
  <c r="AT224" i="13"/>
  <c r="ID224" i="13"/>
  <c r="BR30" i="16"/>
  <c r="P34" i="16"/>
  <c r="T121" i="16"/>
  <c r="CV135" i="16"/>
  <c r="CU81" i="16"/>
  <c r="CU15" i="16"/>
  <c r="CF126" i="16"/>
  <c r="CE37" i="16"/>
  <c r="CF37" i="16" s="1"/>
  <c r="CJ161" i="16"/>
  <c r="CI17" i="16"/>
  <c r="CB152" i="16"/>
  <c r="AF153" i="16"/>
  <c r="DC51" i="16"/>
  <c r="DC84" i="16"/>
  <c r="DD85" i="16" s="1"/>
  <c r="CV213" i="16"/>
  <c r="CU65" i="16"/>
  <c r="CU87" i="16"/>
  <c r="CV87" i="16" s="1"/>
  <c r="AT201" i="16"/>
  <c r="X216" i="16"/>
  <c r="X203" i="16"/>
  <c r="AT223" i="16"/>
  <c r="AS74" i="16"/>
  <c r="AT74" i="16" s="1"/>
  <c r="CR145" i="13"/>
  <c r="HF146" i="13"/>
  <c r="JT147" i="13"/>
  <c r="AR149" i="13"/>
  <c r="FD150" i="13"/>
  <c r="GB151" i="13"/>
  <c r="FP165" i="13"/>
  <c r="FP152" i="13"/>
  <c r="FB153" i="13"/>
  <c r="EN154" i="13"/>
  <c r="EB156" i="13"/>
  <c r="CZ158" i="13"/>
  <c r="CN159" i="13"/>
  <c r="BZ160" i="13"/>
  <c r="BL161" i="13"/>
  <c r="AZ162" i="13"/>
  <c r="AL163" i="13"/>
  <c r="BX164" i="13"/>
  <c r="DT164" i="13"/>
  <c r="GZ166" i="13"/>
  <c r="IX166" i="13"/>
  <c r="IV167" i="13"/>
  <c r="GP169" i="13"/>
  <c r="IN169" i="13"/>
  <c r="IJ171" i="13"/>
  <c r="KB172" i="13"/>
  <c r="JV173" i="13"/>
  <c r="IL174" i="13"/>
  <c r="KL174" i="13"/>
  <c r="MN174" i="13"/>
  <c r="BR176" i="13"/>
  <c r="HV176" i="13"/>
  <c r="EJ177" i="13"/>
  <c r="HP179" i="13"/>
  <c r="ED180" i="13"/>
  <c r="H183" i="13"/>
  <c r="BP183" i="13"/>
  <c r="BZ184" i="13"/>
  <c r="EF184" i="13"/>
  <c r="ER185" i="13"/>
  <c r="HH186" i="13"/>
  <c r="JZ187" i="13"/>
  <c r="AN188" i="13"/>
  <c r="GN188" i="13"/>
  <c r="IL188" i="13"/>
  <c r="MP188" i="13"/>
  <c r="P190" i="13"/>
  <c r="BR190" i="13"/>
  <c r="DV190" i="13"/>
  <c r="FT190" i="13"/>
  <c r="AF191" i="13"/>
  <c r="CH191" i="13"/>
  <c r="EJ191" i="13"/>
  <c r="HD192" i="13"/>
  <c r="LB192" i="13"/>
  <c r="FR193" i="13"/>
  <c r="JT193" i="13"/>
  <c r="AD195" i="13"/>
  <c r="EF195" i="13"/>
  <c r="GH195" i="13"/>
  <c r="IF195" i="13"/>
  <c r="AT196" i="13"/>
  <c r="ML198" i="13"/>
  <c r="BP200" i="13"/>
  <c r="AJ201" i="13"/>
  <c r="CH201" i="13"/>
  <c r="HV202" i="13"/>
  <c r="ML202" i="13"/>
  <c r="CB204" i="13"/>
  <c r="GV204" i="13"/>
  <c r="GV217" i="13"/>
  <c r="LB204" i="13"/>
  <c r="LB217" i="13"/>
  <c r="IF209" i="13"/>
  <c r="MP209" i="13"/>
  <c r="MP222" i="13"/>
  <c r="DV210" i="13"/>
  <c r="BR211" i="13"/>
  <c r="LB211" i="13"/>
  <c r="JV213" i="13"/>
  <c r="BB227" i="13"/>
  <c r="BB214" i="13"/>
  <c r="FX215" i="13"/>
  <c r="CR217" i="13"/>
  <c r="AL226" i="13"/>
  <c r="BT30" i="16"/>
  <c r="AJ122" i="16"/>
  <c r="CV122" i="16"/>
  <c r="O82" i="16"/>
  <c r="P82" i="16" s="1"/>
  <c r="P132" i="16"/>
  <c r="W45" i="16"/>
  <c r="X50" i="16" s="1"/>
  <c r="X161" i="16"/>
  <c r="CJ148" i="16"/>
  <c r="CF47" i="16"/>
  <c r="CF52" i="16"/>
  <c r="DD164" i="16"/>
  <c r="AF197" i="16"/>
  <c r="AE21" i="16"/>
  <c r="AF21" i="16" s="1"/>
  <c r="AE87" i="16"/>
  <c r="AF87" i="16" s="1"/>
  <c r="AE64" i="16"/>
  <c r="AF64" i="16" s="1"/>
  <c r="CV200" i="16"/>
  <c r="AV201" i="16"/>
  <c r="AU66" i="16"/>
  <c r="AV66" i="16" s="1"/>
  <c r="AU21" i="16"/>
  <c r="BZ215" i="16"/>
  <c r="BY66" i="16"/>
  <c r="BZ66" i="16" s="1"/>
  <c r="BZ202" i="16"/>
  <c r="BO75" i="16"/>
  <c r="BP75" i="16" s="1"/>
  <c r="BP224" i="16"/>
  <c r="DH150" i="13"/>
  <c r="EF151" i="13"/>
  <c r="GF151" i="13"/>
  <c r="DT152" i="13"/>
  <c r="FR152" i="13"/>
  <c r="DF153" i="13"/>
  <c r="FD153" i="13"/>
  <c r="CR154" i="13"/>
  <c r="ER154" i="13"/>
  <c r="CF156" i="13"/>
  <c r="ED156" i="13"/>
  <c r="BR157" i="13"/>
  <c r="DP157" i="13"/>
  <c r="BD158" i="13"/>
  <c r="AR159" i="13"/>
  <c r="CP159" i="13"/>
  <c r="AD160" i="13"/>
  <c r="CB160" i="13"/>
  <c r="P161" i="13"/>
  <c r="BP161" i="13"/>
  <c r="D175" i="13"/>
  <c r="D162" i="13"/>
  <c r="MF162" i="13"/>
  <c r="AN163" i="13"/>
  <c r="DV164" i="13"/>
  <c r="BP165" i="13"/>
  <c r="BP178" i="13"/>
  <c r="FJ165" i="13"/>
  <c r="FB166" i="13"/>
  <c r="HD166" i="13"/>
  <c r="KZ166" i="13"/>
  <c r="F167" i="13"/>
  <c r="EZ167" i="13"/>
  <c r="GZ167" i="13"/>
  <c r="IP169" i="13"/>
  <c r="AR171" i="13"/>
  <c r="IL171" i="13"/>
  <c r="IF172" i="13"/>
  <c r="KD172" i="13"/>
  <c r="JZ173" i="13"/>
  <c r="MP174" i="13"/>
  <c r="HX176" i="13"/>
  <c r="LX176" i="13"/>
  <c r="KL177" i="13"/>
  <c r="CZ178" i="13"/>
  <c r="EZ178" i="13"/>
  <c r="FR179" i="13"/>
  <c r="HT179" i="13"/>
  <c r="EF180" i="13"/>
  <c r="IJ180" i="13"/>
  <c r="CV182" i="13"/>
  <c r="GV182" i="13"/>
  <c r="IX182" i="13"/>
  <c r="KZ182" i="13"/>
  <c r="L183" i="13"/>
  <c r="CB184" i="13"/>
  <c r="EJ184" i="13"/>
  <c r="MD184" i="13"/>
  <c r="AR185" i="13"/>
  <c r="CR185" i="13"/>
  <c r="GX185" i="13"/>
  <c r="FJ186" i="13"/>
  <c r="HL186" i="13"/>
  <c r="FX187" i="13"/>
  <c r="IB200" i="13"/>
  <c r="IB187" i="13"/>
  <c r="KB187" i="13"/>
  <c r="AR188" i="13"/>
  <c r="KR188" i="13"/>
  <c r="D189" i="13"/>
  <c r="DF189" i="13"/>
  <c r="LF189" i="13"/>
  <c r="T190" i="13"/>
  <c r="BT190" i="13"/>
  <c r="EL191" i="13"/>
  <c r="FT193" i="13"/>
  <c r="ML195" i="13"/>
  <c r="KX196" i="13"/>
  <c r="JR197" i="13"/>
  <c r="AD198" i="13"/>
  <c r="BR213" i="13"/>
  <c r="BR200" i="13"/>
  <c r="EN214" i="13"/>
  <c r="EN201" i="13"/>
  <c r="P202" i="13"/>
  <c r="V204" i="13"/>
  <c r="JR206" i="13"/>
  <c r="BT224" i="13"/>
  <c r="BT211" i="13"/>
  <c r="MF213" i="13"/>
  <c r="KT228" i="13"/>
  <c r="KT215" i="13"/>
  <c r="AF217" i="13"/>
  <c r="AV218" i="13"/>
  <c r="FL231" i="13"/>
  <c r="FL218" i="13"/>
  <c r="KJ221" i="13"/>
  <c r="F229" i="13"/>
  <c r="D40" i="16"/>
  <c r="CI45" i="16"/>
  <c r="CJ45" i="16" s="1"/>
  <c r="BX49" i="16"/>
  <c r="BX54" i="16"/>
  <c r="BD128" i="16"/>
  <c r="BC32" i="16"/>
  <c r="BD32" i="16" s="1"/>
  <c r="CW81" i="16"/>
  <c r="CX122" i="16"/>
  <c r="CW35" i="16"/>
  <c r="DO37" i="16"/>
  <c r="DP128" i="16"/>
  <c r="T131" i="16"/>
  <c r="BR158" i="16"/>
  <c r="BR171" i="16"/>
  <c r="BQ18" i="16"/>
  <c r="BR18" i="16" s="1"/>
  <c r="AU60" i="16"/>
  <c r="AV60" i="16" s="1"/>
  <c r="AV186" i="16"/>
  <c r="AU20" i="16"/>
  <c r="AZ145" i="13"/>
  <c r="FL146" i="13"/>
  <c r="JZ147" i="13"/>
  <c r="MN148" i="13"/>
  <c r="DL150" i="13"/>
  <c r="GH151" i="13"/>
  <c r="FT152" i="13"/>
  <c r="LH152" i="13"/>
  <c r="N153" i="13"/>
  <c r="FH153" i="13"/>
  <c r="ET154" i="13"/>
  <c r="EF156" i="13"/>
  <c r="DT157" i="13"/>
  <c r="DF158" i="13"/>
  <c r="KP158" i="13"/>
  <c r="CR159" i="13"/>
  <c r="EN159" i="13"/>
  <c r="GJ159" i="13"/>
  <c r="CF160" i="13"/>
  <c r="BR161" i="13"/>
  <c r="BD162" i="13"/>
  <c r="CP163" i="13"/>
  <c r="DX164" i="13"/>
  <c r="DN165" i="13"/>
  <c r="FL165" i="13"/>
  <c r="JF165" i="13"/>
  <c r="L166" i="13"/>
  <c r="DF166" i="13"/>
  <c r="HF166" i="13"/>
  <c r="AZ169" i="13"/>
  <c r="IT169" i="13"/>
  <c r="ER170" i="13"/>
  <c r="EN171" i="13"/>
  <c r="IN171" i="13"/>
  <c r="EL172" i="13"/>
  <c r="AJ173" i="13"/>
  <c r="GP174" i="13"/>
  <c r="LH175" i="13"/>
  <c r="P176" i="13"/>
  <c r="GZ185" i="13"/>
  <c r="MF187" i="13"/>
  <c r="GP188" i="13"/>
  <c r="IP188" i="13"/>
  <c r="DH189" i="13"/>
  <c r="DX190" i="13"/>
  <c r="AJ191" i="13"/>
  <c r="DD192" i="13"/>
  <c r="FB192" i="13"/>
  <c r="HT193" i="13"/>
  <c r="AF195" i="13"/>
  <c r="EJ195" i="13"/>
  <c r="GJ195" i="13"/>
  <c r="IJ195" i="13"/>
  <c r="AF211" i="13"/>
  <c r="AF198" i="13"/>
  <c r="GJ198" i="13"/>
  <c r="LF199" i="13"/>
  <c r="AL201" i="13"/>
  <c r="ER201" i="13"/>
  <c r="X204" i="13"/>
  <c r="FL208" i="13"/>
  <c r="HT221" i="13"/>
  <c r="HT208" i="13"/>
  <c r="GB222" i="13"/>
  <c r="GB209" i="13"/>
  <c r="GP211" i="13"/>
  <c r="GZ212" i="13"/>
  <c r="CX226" i="13"/>
  <c r="CX213" i="13"/>
  <c r="V216" i="13"/>
  <c r="AZ218" i="13"/>
  <c r="DD221" i="13"/>
  <c r="FR221" i="13"/>
  <c r="FZ230" i="13"/>
  <c r="CQ21" i="16"/>
  <c r="CR21" i="16" s="1"/>
  <c r="G40" i="16"/>
  <c r="H40" i="16" s="1"/>
  <c r="CR55" i="16"/>
  <c r="BD115" i="16"/>
  <c r="X121" i="16"/>
  <c r="W35" i="16"/>
  <c r="X35" i="16" s="1"/>
  <c r="AN122" i="16"/>
  <c r="CZ122" i="16"/>
  <c r="C16" i="16"/>
  <c r="D130" i="16"/>
  <c r="C39" i="16"/>
  <c r="C82" i="16"/>
  <c r="CP148" i="16"/>
  <c r="CO45" i="16"/>
  <c r="CP50" i="16" s="1"/>
  <c r="DN193" i="16"/>
  <c r="FR144" i="13"/>
  <c r="BB145" i="13"/>
  <c r="FP146" i="13"/>
  <c r="ID147" i="13"/>
  <c r="BT148" i="13"/>
  <c r="MP148" i="13"/>
  <c r="DN150" i="13"/>
  <c r="DH153" i="13"/>
  <c r="AT159" i="13"/>
  <c r="F162" i="13"/>
  <c r="KB163" i="13"/>
  <c r="EB164" i="13"/>
  <c r="LF165" i="13"/>
  <c r="D169" i="13"/>
  <c r="GV169" i="13"/>
  <c r="CV170" i="13"/>
  <c r="KL171" i="13"/>
  <c r="GB173" i="13"/>
  <c r="ID173" i="13"/>
  <c r="AN174" i="13"/>
  <c r="IP174" i="13"/>
  <c r="T176" i="13"/>
  <c r="IB176" i="13"/>
  <c r="P179" i="13"/>
  <c r="EJ180" i="13"/>
  <c r="JN183" i="13"/>
  <c r="EL184" i="13"/>
  <c r="HD185" i="13"/>
  <c r="JR186" i="13"/>
  <c r="LR186" i="13"/>
  <c r="GB187" i="13"/>
  <c r="CV188" i="13"/>
  <c r="IT188" i="13"/>
  <c r="KT188" i="13"/>
  <c r="HL189" i="13"/>
  <c r="FZ190" i="13"/>
  <c r="FD192" i="13"/>
  <c r="IL208" i="13"/>
  <c r="IL195" i="13"/>
  <c r="CN198" i="13"/>
  <c r="EN198" i="13"/>
  <c r="IL198" i="13"/>
  <c r="MP198" i="13"/>
  <c r="BT200" i="13"/>
  <c r="DX200" i="13"/>
  <c r="ID200" i="13"/>
  <c r="ET201" i="13"/>
  <c r="IV201" i="13"/>
  <c r="BR202" i="13"/>
  <c r="DT202" i="13"/>
  <c r="BB203" i="13"/>
  <c r="JD204" i="13"/>
  <c r="LV205" i="13"/>
  <c r="AF206" i="13"/>
  <c r="HV208" i="13"/>
  <c r="EF211" i="13"/>
  <c r="GR211" i="13"/>
  <c r="JB211" i="13"/>
  <c r="LH211" i="13"/>
  <c r="DV215" i="13"/>
  <c r="CZ217" i="13"/>
  <c r="MH217" i="13"/>
  <c r="DF221" i="13"/>
  <c r="CJ231" i="13"/>
  <c r="BP47" i="16"/>
  <c r="BP52" i="16"/>
  <c r="X74" i="16"/>
  <c r="BG32" i="16"/>
  <c r="BH128" i="16"/>
  <c r="BH115" i="16"/>
  <c r="AA35" i="16"/>
  <c r="AB35" i="16" s="1"/>
  <c r="AB134" i="16"/>
  <c r="AR122" i="16"/>
  <c r="DC35" i="16"/>
  <c r="DD35" i="16" s="1"/>
  <c r="DD135" i="16"/>
  <c r="AB148" i="16"/>
  <c r="CX201" i="16"/>
  <c r="CX188" i="16"/>
  <c r="BD145" i="13"/>
  <c r="DT146" i="13"/>
  <c r="IF147" i="13"/>
  <c r="D149" i="13"/>
  <c r="BR150" i="13"/>
  <c r="EL151" i="13"/>
  <c r="DX152" i="13"/>
  <c r="DL153" i="13"/>
  <c r="CX154" i="13"/>
  <c r="CJ156" i="13"/>
  <c r="BX157" i="13"/>
  <c r="JJ157" i="13"/>
  <c r="BJ158" i="13"/>
  <c r="AV159" i="13"/>
  <c r="AJ160" i="13"/>
  <c r="V161" i="13"/>
  <c r="HH161" i="13"/>
  <c r="H162" i="13"/>
  <c r="ML162" i="13"/>
  <c r="CF164" i="13"/>
  <c r="HH166" i="13"/>
  <c r="JD166" i="13"/>
  <c r="FD167" i="13"/>
  <c r="GX169" i="13"/>
  <c r="GR170" i="13"/>
  <c r="GP171" i="13"/>
  <c r="CJ173" i="13"/>
  <c r="EF173" i="13"/>
  <c r="GF173" i="13"/>
  <c r="IF173" i="13"/>
  <c r="AR174" i="13"/>
  <c r="IT174" i="13"/>
  <c r="KT174" i="13"/>
  <c r="DF175" i="13"/>
  <c r="V176" i="13"/>
  <c r="DF178" i="13"/>
  <c r="T179" i="13"/>
  <c r="FX179" i="13"/>
  <c r="IN180" i="13"/>
  <c r="KR180" i="13"/>
  <c r="LF182" i="13"/>
  <c r="JR183" i="13"/>
  <c r="AF184" i="13"/>
  <c r="MH184" i="13"/>
  <c r="CX185" i="13"/>
  <c r="FP186" i="13"/>
  <c r="IF187" i="13"/>
  <c r="IV188" i="13"/>
  <c r="LJ189" i="13"/>
  <c r="X190" i="13"/>
  <c r="AN191" i="13"/>
  <c r="CP191" i="13"/>
  <c r="FH192" i="13"/>
  <c r="LB209" i="13"/>
  <c r="LB196" i="13"/>
  <c r="CP198" i="13"/>
  <c r="BD199" i="13"/>
  <c r="FJ199" i="13"/>
  <c r="BX200" i="13"/>
  <c r="CR201" i="13"/>
  <c r="D203" i="13"/>
  <c r="LH203" i="13"/>
  <c r="FD206" i="13"/>
  <c r="EJ224" i="13"/>
  <c r="EJ211" i="13"/>
  <c r="JJ212" i="13"/>
  <c r="CZ213" i="13"/>
  <c r="ER216" i="13"/>
  <c r="FR218" i="13"/>
  <c r="KT218" i="13"/>
  <c r="KT231" i="13"/>
  <c r="ED222" i="13"/>
  <c r="FZ224" i="13"/>
  <c r="ID226" i="13"/>
  <c r="BL227" i="13"/>
  <c r="HX228" i="13"/>
  <c r="AE17" i="16"/>
  <c r="AF17" i="16" s="1"/>
  <c r="CU21" i="16"/>
  <c r="AR39" i="16"/>
  <c r="AR34" i="16"/>
  <c r="BR52" i="16"/>
  <c r="BR47" i="16"/>
  <c r="DM52" i="16"/>
  <c r="DN52" i="16" s="1"/>
  <c r="CP113" i="16"/>
  <c r="CO32" i="16"/>
  <c r="DP127" i="16"/>
  <c r="DO32" i="16"/>
  <c r="CV121" i="16"/>
  <c r="AD161" i="16"/>
  <c r="AC45" i="16"/>
  <c r="M83" i="16"/>
  <c r="N151" i="16"/>
  <c r="BH182" i="16"/>
  <c r="BG86" i="16"/>
  <c r="BG59" i="16"/>
  <c r="BH59" i="16" s="1"/>
  <c r="AN210" i="16"/>
  <c r="AN197" i="16"/>
  <c r="H145" i="13"/>
  <c r="DV146" i="13"/>
  <c r="IJ147" i="13"/>
  <c r="KX148" i="13"/>
  <c r="BT150" i="13"/>
  <c r="CP151" i="13"/>
  <c r="EN151" i="13"/>
  <c r="CB152" i="13"/>
  <c r="EB152" i="13"/>
  <c r="BP153" i="13"/>
  <c r="DN153" i="13"/>
  <c r="BB154" i="13"/>
  <c r="CZ154" i="13"/>
  <c r="AN156" i="13"/>
  <c r="CN156" i="13"/>
  <c r="AB157" i="13"/>
  <c r="BZ157" i="13"/>
  <c r="N158" i="13"/>
  <c r="BL158" i="13"/>
  <c r="MP158" i="13"/>
  <c r="AZ159" i="13"/>
  <c r="MD159" i="13"/>
  <c r="AL160" i="13"/>
  <c r="LP160" i="13"/>
  <c r="X161" i="13"/>
  <c r="LB161" i="13"/>
  <c r="L162" i="13"/>
  <c r="KP162" i="13"/>
  <c r="MN162" i="13"/>
  <c r="DT165" i="13"/>
  <c r="DL166" i="13"/>
  <c r="FJ166" i="13"/>
  <c r="JF166" i="13"/>
  <c r="DH180" i="13"/>
  <c r="DH167" i="13"/>
  <c r="FH167" i="13"/>
  <c r="CZ169" i="13"/>
  <c r="EV170" i="13"/>
  <c r="MP170" i="13"/>
  <c r="CV171" i="13"/>
  <c r="GR171" i="13"/>
  <c r="ER172" i="13"/>
  <c r="GN172" i="13"/>
  <c r="EJ173" i="13"/>
  <c r="GH173" i="13"/>
  <c r="AT174" i="13"/>
  <c r="IV174" i="13"/>
  <c r="KX174" i="13"/>
  <c r="DH175" i="13"/>
  <c r="X176" i="13"/>
  <c r="CP177" i="13"/>
  <c r="DH178" i="13"/>
  <c r="FJ178" i="13"/>
  <c r="V179" i="13"/>
  <c r="FZ179" i="13"/>
  <c r="CJ180" i="13"/>
  <c r="KT180" i="13"/>
  <c r="CZ182" i="13"/>
  <c r="LH182" i="13"/>
  <c r="T183" i="13"/>
  <c r="AJ184" i="13"/>
  <c r="EN184" i="13"/>
  <c r="ML184" i="13"/>
  <c r="FR186" i="13"/>
  <c r="JV186" i="13"/>
  <c r="IJ187" i="13"/>
  <c r="KZ188" i="13"/>
  <c r="AB190" i="13"/>
  <c r="AR191" i="13"/>
  <c r="CR191" i="13"/>
  <c r="BH192" i="13"/>
  <c r="IB193" i="13"/>
  <c r="LF209" i="13"/>
  <c r="LF196" i="13"/>
  <c r="ER198" i="13"/>
  <c r="KR198" i="13"/>
  <c r="BH199" i="13"/>
  <c r="BZ200" i="13"/>
  <c r="JB201" i="13"/>
  <c r="CN204" i="13"/>
  <c r="AJ205" i="13"/>
  <c r="CR205" i="13"/>
  <c r="BR222" i="13"/>
  <c r="BR209" i="13"/>
  <c r="EL211" i="13"/>
  <c r="JL212" i="13"/>
  <c r="LB215" i="13"/>
  <c r="FT218" i="13"/>
  <c r="GR222" i="13"/>
  <c r="GB224" i="13"/>
  <c r="LF224" i="13"/>
  <c r="LX225" i="13"/>
  <c r="IF226" i="13"/>
  <c r="AL228" i="13"/>
  <c r="BP31" i="16"/>
  <c r="BP36" i="16"/>
  <c r="F44" i="16"/>
  <c r="DF44" i="16"/>
  <c r="DF49" i="16"/>
  <c r="DD70" i="16"/>
  <c r="DD65" i="16"/>
  <c r="DM82" i="16"/>
  <c r="DN82" i="16" s="1"/>
  <c r="AV114" i="16"/>
  <c r="DP114" i="16"/>
  <c r="AD148" i="16"/>
  <c r="AD152" i="16"/>
  <c r="AC47" i="16"/>
  <c r="AQ62" i="16"/>
  <c r="AQ20" i="16"/>
  <c r="AR192" i="16"/>
  <c r="L145" i="13"/>
  <c r="DX146" i="13"/>
  <c r="GN147" i="13"/>
  <c r="KZ148" i="13"/>
  <c r="BX150" i="13"/>
  <c r="ER151" i="13"/>
  <c r="ED152" i="13"/>
  <c r="DP153" i="13"/>
  <c r="FL153" i="13"/>
  <c r="DD154" i="13"/>
  <c r="KL154" i="13"/>
  <c r="CP156" i="13"/>
  <c r="CB157" i="13"/>
  <c r="BP158" i="13"/>
  <c r="DL158" i="13"/>
  <c r="BB159" i="13"/>
  <c r="IL159" i="13"/>
  <c r="AN160" i="13"/>
  <c r="AB161" i="13"/>
  <c r="N162" i="13"/>
  <c r="MP162" i="13"/>
  <c r="MD163" i="13"/>
  <c r="AJ164" i="13"/>
  <c r="X165" i="13"/>
  <c r="DV165" i="13"/>
  <c r="LJ165" i="13"/>
  <c r="GP172" i="13"/>
  <c r="KZ174" i="13"/>
  <c r="DL175" i="13"/>
  <c r="AB176" i="13"/>
  <c r="KD176" i="13"/>
  <c r="CR177" i="13"/>
  <c r="F178" i="13"/>
  <c r="BX179" i="13"/>
  <c r="GB179" i="13"/>
  <c r="CN180" i="13"/>
  <c r="EN180" i="13"/>
  <c r="HF182" i="13"/>
  <c r="LJ182" i="13"/>
  <c r="JV183" i="13"/>
  <c r="AL184" i="13"/>
  <c r="DD185" i="13"/>
  <c r="FT186" i="13"/>
  <c r="IL187" i="13"/>
  <c r="KJ187" i="13"/>
  <c r="MN187" i="13"/>
  <c r="EV188" i="13"/>
  <c r="LB188" i="13"/>
  <c r="HP202" i="13"/>
  <c r="HP189" i="13"/>
  <c r="LP189" i="13"/>
  <c r="AD190" i="13"/>
  <c r="ED190" i="13"/>
  <c r="KH190" i="13"/>
  <c r="CV191" i="13"/>
  <c r="H192" i="13"/>
  <c r="FL192" i="13"/>
  <c r="JL192" i="13"/>
  <c r="BZ193" i="13"/>
  <c r="ID193" i="13"/>
  <c r="MD193" i="13"/>
  <c r="AL195" i="13"/>
  <c r="CZ196" i="13"/>
  <c r="FT197" i="13"/>
  <c r="HX197" i="13"/>
  <c r="JZ197" i="13"/>
  <c r="CR198" i="13"/>
  <c r="KT198" i="13"/>
  <c r="F199" i="13"/>
  <c r="LJ199" i="13"/>
  <c r="X200" i="13"/>
  <c r="CB200" i="13"/>
  <c r="JJ216" i="13"/>
  <c r="JJ203" i="13"/>
  <c r="HD204" i="13"/>
  <c r="AL205" i="13"/>
  <c r="HN205" i="13"/>
  <c r="KB206" i="13"/>
  <c r="DH208" i="13"/>
  <c r="DH221" i="13"/>
  <c r="BT222" i="13"/>
  <c r="BT209" i="13"/>
  <c r="BZ223" i="13"/>
  <c r="BZ210" i="13"/>
  <c r="JF224" i="13"/>
  <c r="JF211" i="13"/>
  <c r="HF212" i="13"/>
  <c r="AR226" i="13"/>
  <c r="AR213" i="13"/>
  <c r="GB214" i="13"/>
  <c r="LV216" i="13"/>
  <c r="FX218" i="13"/>
  <c r="GV222" i="13"/>
  <c r="CX223" i="13"/>
  <c r="FL223" i="13"/>
  <c r="HD225" i="13"/>
  <c r="LZ225" i="13"/>
  <c r="IJ226" i="13"/>
  <c r="AN228" i="13"/>
  <c r="CX16" i="16"/>
  <c r="AK18" i="16"/>
  <c r="DP52" i="16"/>
  <c r="DP57" i="16"/>
  <c r="AD32" i="16"/>
  <c r="AZ127" i="16"/>
  <c r="AZ114" i="16"/>
  <c r="AY32" i="16"/>
  <c r="AZ37" i="16" s="1"/>
  <c r="D115" i="16"/>
  <c r="C32" i="16"/>
  <c r="D32" i="16" s="1"/>
  <c r="CY15" i="16"/>
  <c r="CZ16" i="16" s="1"/>
  <c r="CY35" i="16"/>
  <c r="CZ121" i="16"/>
  <c r="AF161" i="16"/>
  <c r="AF148" i="16"/>
  <c r="AE45" i="16"/>
  <c r="AF45" i="16" s="1"/>
  <c r="X199" i="16"/>
  <c r="CB182" i="16"/>
  <c r="CA85" i="16"/>
  <c r="CB169" i="16"/>
  <c r="CA54" i="16"/>
  <c r="W85" i="16"/>
  <c r="W19" i="16"/>
  <c r="W54" i="16"/>
  <c r="X54" i="16" s="1"/>
  <c r="AI87" i="16"/>
  <c r="AJ88" i="16" s="1"/>
  <c r="AJ197" i="16"/>
  <c r="AI21" i="16"/>
  <c r="CW65" i="16"/>
  <c r="CX65" i="16" s="1"/>
  <c r="CW87" i="16"/>
  <c r="CX87" i="16" s="1"/>
  <c r="Q31" i="22"/>
  <c r="R31" i="22" s="1"/>
  <c r="R110" i="22"/>
  <c r="AV162" i="22"/>
  <c r="AV175" i="22"/>
  <c r="AU51" i="22"/>
  <c r="AV51" i="22" s="1"/>
  <c r="X195" i="22"/>
  <c r="W87" i="22"/>
  <c r="W21" i="22"/>
  <c r="X21" i="22" s="1"/>
  <c r="W64" i="22"/>
  <c r="CW18" i="16"/>
  <c r="CX18" i="16" s="1"/>
  <c r="CW51" i="16"/>
  <c r="CX51" i="16" s="1"/>
  <c r="CW84" i="16"/>
  <c r="CX84" i="16" s="1"/>
  <c r="DN184" i="16"/>
  <c r="DM86" i="16"/>
  <c r="DN86" i="16" s="1"/>
  <c r="DM20" i="16"/>
  <c r="DM59" i="16"/>
  <c r="AM74" i="16"/>
  <c r="AN74" i="16" s="1"/>
  <c r="AN223" i="16"/>
  <c r="BZ167" i="16"/>
  <c r="BZ180" i="16"/>
  <c r="BY52" i="16"/>
  <c r="BZ57" i="16" s="1"/>
  <c r="O45" i="22"/>
  <c r="P159" i="22"/>
  <c r="P146" i="22"/>
  <c r="O17" i="22"/>
  <c r="BB174" i="22"/>
  <c r="BB161" i="22"/>
  <c r="BA84" i="22"/>
  <c r="BA18" i="22"/>
  <c r="BB18" i="22" s="1"/>
  <c r="LR227" i="13"/>
  <c r="LR214" i="13"/>
  <c r="N221" i="13"/>
  <c r="T224" i="13"/>
  <c r="JB227" i="13"/>
  <c r="BO59" i="16"/>
  <c r="BP59" i="16" s="1"/>
  <c r="X62" i="16"/>
  <c r="BD121" i="16"/>
  <c r="BC14" i="16"/>
  <c r="G31" i="16"/>
  <c r="H31" i="16" s="1"/>
  <c r="H110" i="16"/>
  <c r="DD112" i="16"/>
  <c r="DC31" i="16"/>
  <c r="DD31" i="16" s="1"/>
  <c r="L138" i="16"/>
  <c r="K36" i="16"/>
  <c r="L36" i="16" s="1"/>
  <c r="L125" i="16"/>
  <c r="K15" i="16"/>
  <c r="M39" i="16"/>
  <c r="N39" i="16" s="1"/>
  <c r="M82" i="16"/>
  <c r="BB178" i="16"/>
  <c r="BB165" i="16"/>
  <c r="L185" i="16"/>
  <c r="K20" i="16"/>
  <c r="L20" i="16" s="1"/>
  <c r="K60" i="16"/>
  <c r="L60" i="16" s="1"/>
  <c r="BL225" i="16"/>
  <c r="BK70" i="16"/>
  <c r="BL70" i="16" s="1"/>
  <c r="BL212" i="16"/>
  <c r="CY74" i="16"/>
  <c r="CZ74" i="16" s="1"/>
  <c r="CZ222" i="16"/>
  <c r="CQ45" i="16"/>
  <c r="CR45" i="16" s="1"/>
  <c r="CQ17" i="16"/>
  <c r="DE47" i="16"/>
  <c r="DF152" i="16"/>
  <c r="D187" i="16"/>
  <c r="C85" i="16"/>
  <c r="D86" i="16" s="1"/>
  <c r="D174" i="16"/>
  <c r="L202" i="16"/>
  <c r="L189" i="16"/>
  <c r="DH204" i="16"/>
  <c r="DH191" i="16"/>
  <c r="DG62" i="16"/>
  <c r="DC74" i="16"/>
  <c r="DD222" i="16"/>
  <c r="AE30" i="22"/>
  <c r="AF122" i="22"/>
  <c r="AE80" i="22"/>
  <c r="AF109" i="22"/>
  <c r="DL21" i="16"/>
  <c r="CJ52" i="16"/>
  <c r="CJ47" i="16"/>
  <c r="N56" i="16"/>
  <c r="BS60" i="16"/>
  <c r="BT65" i="16" s="1"/>
  <c r="AL16" i="16"/>
  <c r="BZ145" i="16"/>
  <c r="BZ132" i="16"/>
  <c r="BY82" i="16"/>
  <c r="BZ82" i="16" s="1"/>
  <c r="BY16" i="16"/>
  <c r="X153" i="16"/>
  <c r="W42" i="16"/>
  <c r="X47" i="16" s="1"/>
  <c r="U83" i="16"/>
  <c r="V83" i="16" s="1"/>
  <c r="V145" i="16"/>
  <c r="U17" i="16"/>
  <c r="U44" i="16"/>
  <c r="V44" i="16" s="1"/>
  <c r="V158" i="16"/>
  <c r="CR146" i="16"/>
  <c r="CZ160" i="16"/>
  <c r="CZ147" i="16"/>
  <c r="CY45" i="16"/>
  <c r="CZ45" i="16" s="1"/>
  <c r="AY51" i="16"/>
  <c r="AZ51" i="16" s="1"/>
  <c r="AZ164" i="16"/>
  <c r="DL204" i="16"/>
  <c r="DK62" i="16"/>
  <c r="DL62" i="16" s="1"/>
  <c r="DL191" i="16"/>
  <c r="M87" i="16"/>
  <c r="M65" i="16"/>
  <c r="N65" i="16" s="1"/>
  <c r="N198" i="16"/>
  <c r="G32" i="22"/>
  <c r="H32" i="22" s="1"/>
  <c r="H113" i="22"/>
  <c r="AQ45" i="16"/>
  <c r="AR45" i="16" s="1"/>
  <c r="AR147" i="16"/>
  <c r="DM62" i="16"/>
  <c r="DN62" i="16" s="1"/>
  <c r="AZ221" i="16"/>
  <c r="AY88" i="16"/>
  <c r="LN169" i="13"/>
  <c r="MD174" i="13"/>
  <c r="CZ176" i="13"/>
  <c r="KB178" i="13"/>
  <c r="AZ180" i="13"/>
  <c r="IB183" i="13"/>
  <c r="MN184" i="13"/>
  <c r="FZ187" i="13"/>
  <c r="KL188" i="13"/>
  <c r="L190" i="13"/>
  <c r="DX191" i="13"/>
  <c r="IL192" i="13"/>
  <c r="KZ193" i="13"/>
  <c r="BX196" i="13"/>
  <c r="GJ197" i="13"/>
  <c r="V200" i="13"/>
  <c r="EJ201" i="13"/>
  <c r="FT202" i="13"/>
  <c r="LH204" i="13"/>
  <c r="FZ205" i="13"/>
  <c r="HD206" i="13"/>
  <c r="IF208" i="13"/>
  <c r="CV222" i="13"/>
  <c r="CV209" i="13"/>
  <c r="DX210" i="13"/>
  <c r="DX223" i="13"/>
  <c r="FB224" i="13"/>
  <c r="FB211" i="13"/>
  <c r="GZ213" i="13"/>
  <c r="DH218" i="13"/>
  <c r="LN223" i="13"/>
  <c r="GR224" i="13"/>
  <c r="LP227" i="13"/>
  <c r="D232" i="13"/>
  <c r="CQ16" i="16"/>
  <c r="CQ24" i="16"/>
  <c r="CR29" i="16" s="1"/>
  <c r="AM27" i="16"/>
  <c r="AN32" i="16" s="1"/>
  <c r="BX32" i="16"/>
  <c r="BZ37" i="16"/>
  <c r="BH39" i="16"/>
  <c r="CQ42" i="16"/>
  <c r="CR42" i="16" s="1"/>
  <c r="DH46" i="16"/>
  <c r="CV47" i="16"/>
  <c r="BY79" i="16"/>
  <c r="BY13" i="16"/>
  <c r="BZ14" i="16" s="1"/>
  <c r="BG25" i="16"/>
  <c r="BG13" i="16"/>
  <c r="C80" i="16"/>
  <c r="C29" i="16"/>
  <c r="D29" i="16" s="1"/>
  <c r="C14" i="16"/>
  <c r="CW14" i="16"/>
  <c r="CX15" i="16" s="1"/>
  <c r="CW80" i="16"/>
  <c r="CX80" i="16" s="1"/>
  <c r="CW29" i="16"/>
  <c r="CX29" i="16" s="1"/>
  <c r="CR115" i="16"/>
  <c r="CR128" i="16"/>
  <c r="AB153" i="16"/>
  <c r="AA42" i="16"/>
  <c r="AB42" i="16" s="1"/>
  <c r="AB44" i="16"/>
  <c r="H158" i="16"/>
  <c r="AN176" i="16"/>
  <c r="AM51" i="16"/>
  <c r="AN163" i="16"/>
  <c r="DD182" i="16"/>
  <c r="DC59" i="16"/>
  <c r="DC86" i="16"/>
  <c r="DD86" i="16" s="1"/>
  <c r="AM61" i="16"/>
  <c r="AN61" i="16" s="1"/>
  <c r="AM20" i="16"/>
  <c r="AN20" i="16" s="1"/>
  <c r="BB62" i="16"/>
  <c r="DN191" i="16"/>
  <c r="BI62" i="16"/>
  <c r="BJ62" i="16" s="1"/>
  <c r="BJ192" i="16"/>
  <c r="BI20" i="16"/>
  <c r="BJ20" i="16" s="1"/>
  <c r="AZ208" i="16"/>
  <c r="CF216" i="16"/>
  <c r="AK30" i="22"/>
  <c r="AL109" i="22"/>
  <c r="AK14" i="22"/>
  <c r="AK80" i="22"/>
  <c r="DP216" i="13"/>
  <c r="KR230" i="13"/>
  <c r="KR217" i="13"/>
  <c r="F218" i="13"/>
  <c r="V221" i="13"/>
  <c r="KR221" i="13"/>
  <c r="FZ222" i="13"/>
  <c r="LP223" i="13"/>
  <c r="DP225" i="13"/>
  <c r="CV228" i="13"/>
  <c r="IB230" i="13"/>
  <c r="AV18" i="16"/>
  <c r="AD35" i="16"/>
  <c r="CA24" i="16"/>
  <c r="CB29" i="16" s="1"/>
  <c r="CA79" i="16"/>
  <c r="CA13" i="16"/>
  <c r="CB14" i="16" s="1"/>
  <c r="AS79" i="16"/>
  <c r="AS13" i="16"/>
  <c r="AS24" i="16"/>
  <c r="BI25" i="16"/>
  <c r="BJ30" i="16" s="1"/>
  <c r="BI13" i="16"/>
  <c r="AA25" i="16"/>
  <c r="AB30" i="16" s="1"/>
  <c r="AA79" i="16"/>
  <c r="DF113" i="16"/>
  <c r="DE27" i="16"/>
  <c r="DF32" i="16" s="1"/>
  <c r="BJ107" i="16"/>
  <c r="CN132" i="16"/>
  <c r="CM34" i="16"/>
  <c r="CM15" i="16"/>
  <c r="CN15" i="16" s="1"/>
  <c r="CM81" i="16"/>
  <c r="CN81" i="16" s="1"/>
  <c r="CN119" i="16"/>
  <c r="AL139" i="16"/>
  <c r="AL126" i="16"/>
  <c r="CA82" i="16"/>
  <c r="CB83" i="16" s="1"/>
  <c r="CA16" i="16"/>
  <c r="X144" i="16"/>
  <c r="W39" i="16"/>
  <c r="L137" i="16"/>
  <c r="K41" i="16"/>
  <c r="DH141" i="16"/>
  <c r="DG42" i="16"/>
  <c r="DH42" i="16" s="1"/>
  <c r="L158" i="16"/>
  <c r="K84" i="16"/>
  <c r="L84" i="16" s="1"/>
  <c r="BX161" i="16"/>
  <c r="BW50" i="16"/>
  <c r="BX55" i="16" s="1"/>
  <c r="CV185" i="16"/>
  <c r="CV172" i="16"/>
  <c r="DF182" i="16"/>
  <c r="DE59" i="16"/>
  <c r="DE86" i="16"/>
  <c r="M20" i="16"/>
  <c r="N20" i="16" s="1"/>
  <c r="M59" i="16"/>
  <c r="U60" i="16"/>
  <c r="V60" i="16" s="1"/>
  <c r="V198" i="16"/>
  <c r="DO62" i="16"/>
  <c r="DP62" i="16" s="1"/>
  <c r="DP191" i="16"/>
  <c r="BK62" i="16"/>
  <c r="BL67" i="16" s="1"/>
  <c r="BL192" i="16"/>
  <c r="BE79" i="22"/>
  <c r="BE24" i="22"/>
  <c r="BE13" i="22"/>
  <c r="AS25" i="22"/>
  <c r="AT107" i="22"/>
  <c r="R113" i="22"/>
  <c r="Q27" i="22"/>
  <c r="CY80" i="16"/>
  <c r="CZ105" i="16"/>
  <c r="CY14" i="16"/>
  <c r="CY29" i="16"/>
  <c r="CZ29" i="16" s="1"/>
  <c r="BB119" i="16"/>
  <c r="BB106" i="16"/>
  <c r="H108" i="16"/>
  <c r="H121" i="16"/>
  <c r="G30" i="16"/>
  <c r="CJ132" i="16"/>
  <c r="BB149" i="16"/>
  <c r="BB136" i="16"/>
  <c r="CA44" i="16"/>
  <c r="CA17" i="16"/>
  <c r="DD146" i="16"/>
  <c r="DC45" i="16"/>
  <c r="DD50" i="16" s="1"/>
  <c r="T167" i="16"/>
  <c r="S47" i="16"/>
  <c r="T47" i="16" s="1"/>
  <c r="AI84" i="16"/>
  <c r="AJ85" i="16" s="1"/>
  <c r="AJ169" i="16"/>
  <c r="AI18" i="16"/>
  <c r="AJ18" i="16" s="1"/>
  <c r="AI49" i="16"/>
  <c r="AJ49" i="16" s="1"/>
  <c r="BQ84" i="16"/>
  <c r="N171" i="16"/>
  <c r="M84" i="16"/>
  <c r="N158" i="16"/>
  <c r="M18" i="16"/>
  <c r="N19" i="16" s="1"/>
  <c r="F178" i="16"/>
  <c r="E57" i="16"/>
  <c r="F57" i="16" s="1"/>
  <c r="DG86" i="16"/>
  <c r="DH86" i="16" s="1"/>
  <c r="DG59" i="16"/>
  <c r="DH59" i="16" s="1"/>
  <c r="DH195" i="16"/>
  <c r="D192" i="16"/>
  <c r="C20" i="16"/>
  <c r="AV199" i="16"/>
  <c r="BG79" i="22"/>
  <c r="BG24" i="22"/>
  <c r="BG13" i="22"/>
  <c r="BH104" i="22"/>
  <c r="X106" i="22"/>
  <c r="W13" i="22"/>
  <c r="W79" i="22"/>
  <c r="AU25" i="22"/>
  <c r="AV30" i="22" s="1"/>
  <c r="AU13" i="22"/>
  <c r="AG26" i="22"/>
  <c r="AH110" i="22"/>
  <c r="AT114" i="22"/>
  <c r="AS27" i="22"/>
  <c r="AT32" i="22" s="1"/>
  <c r="E80" i="22"/>
  <c r="F80" i="22" s="1"/>
  <c r="E29" i="22"/>
  <c r="E14" i="22"/>
  <c r="F104" i="22"/>
  <c r="GH205" i="13"/>
  <c r="ED221" i="13"/>
  <c r="ED208" i="13"/>
  <c r="HH209" i="13"/>
  <c r="CB225" i="13"/>
  <c r="CB212" i="13"/>
  <c r="FD213" i="13"/>
  <c r="IT221" i="13"/>
  <c r="N222" i="13"/>
  <c r="JN223" i="13"/>
  <c r="CZ228" i="13"/>
  <c r="IF230" i="13"/>
  <c r="DD118" i="16"/>
  <c r="DD105" i="16"/>
  <c r="BJ37" i="16"/>
  <c r="CE16" i="16"/>
  <c r="AB144" i="16"/>
  <c r="AB131" i="16"/>
  <c r="AA16" i="16"/>
  <c r="AB17" i="16" s="1"/>
  <c r="AA82" i="16"/>
  <c r="AD140" i="16"/>
  <c r="CB144" i="16"/>
  <c r="AF158" i="16"/>
  <c r="AE83" i="16"/>
  <c r="AF83" i="16" s="1"/>
  <c r="AF145" i="16"/>
  <c r="AE44" i="16"/>
  <c r="AF44" i="16" s="1"/>
  <c r="T154" i="16"/>
  <c r="AJ156" i="16"/>
  <c r="BR157" i="16"/>
  <c r="O18" i="16"/>
  <c r="P158" i="16"/>
  <c r="O84" i="16"/>
  <c r="BZ161" i="16"/>
  <c r="CV162" i="16"/>
  <c r="CU51" i="16"/>
  <c r="CV51" i="16" s="1"/>
  <c r="CU18" i="16"/>
  <c r="CU84" i="16"/>
  <c r="BK56" i="16"/>
  <c r="BK85" i="16"/>
  <c r="BL85" i="16" s="1"/>
  <c r="BK19" i="16"/>
  <c r="X179" i="16"/>
  <c r="DH182" i="16"/>
  <c r="P197" i="16"/>
  <c r="P184" i="16"/>
  <c r="O59" i="16"/>
  <c r="P64" i="16" s="1"/>
  <c r="O20" i="16"/>
  <c r="CR218" i="16"/>
  <c r="CR205" i="16"/>
  <c r="DM74" i="16"/>
  <c r="DN74" i="16" s="1"/>
  <c r="DN222" i="16"/>
  <c r="J42" i="22"/>
  <c r="J47" i="22"/>
  <c r="GZ164" i="13"/>
  <c r="EZ169" i="13"/>
  <c r="CX173" i="13"/>
  <c r="KP174" i="13"/>
  <c r="N176" i="13"/>
  <c r="EB177" i="13"/>
  <c r="IN178" i="13"/>
  <c r="LB179" i="13"/>
  <c r="BZ182" i="13"/>
  <c r="GN183" i="13"/>
  <c r="JB184" i="13"/>
  <c r="X186" i="13"/>
  <c r="EL187" i="13"/>
  <c r="GZ188" i="13"/>
  <c r="LN189" i="13"/>
  <c r="CJ191" i="13"/>
  <c r="EZ192" i="13"/>
  <c r="JL193" i="13"/>
  <c r="AJ196" i="13"/>
  <c r="HL198" i="13"/>
  <c r="LX199" i="13"/>
  <c r="CB202" i="13"/>
  <c r="FL204" i="13"/>
  <c r="LR204" i="13"/>
  <c r="AB205" i="13"/>
  <c r="MN205" i="13"/>
  <c r="LP209" i="13"/>
  <c r="KL210" i="13"/>
  <c r="ML212" i="13"/>
  <c r="FH213" i="13"/>
  <c r="ID214" i="13"/>
  <c r="KZ215" i="13"/>
  <c r="JZ216" i="13"/>
  <c r="L218" i="13"/>
  <c r="KX221" i="13"/>
  <c r="JR223" i="13"/>
  <c r="GF225" i="13"/>
  <c r="KP225" i="13"/>
  <c r="MD226" i="13"/>
  <c r="FH228" i="13"/>
  <c r="IJ230" i="13"/>
  <c r="DC14" i="16"/>
  <c r="DD14" i="16" s="1"/>
  <c r="BC34" i="16"/>
  <c r="DF36" i="16"/>
  <c r="CR37" i="16"/>
  <c r="AJ46" i="16"/>
  <c r="AJ51" i="16"/>
  <c r="DF57" i="16"/>
  <c r="AZ70" i="16"/>
  <c r="AB125" i="16"/>
  <c r="CR125" i="16"/>
  <c r="BJ128" i="16"/>
  <c r="CF130" i="16"/>
  <c r="AD131" i="16"/>
  <c r="AC16" i="16"/>
  <c r="AC82" i="16"/>
  <c r="AC39" i="16"/>
  <c r="AD39" i="16" s="1"/>
  <c r="CP139" i="16"/>
  <c r="CE44" i="16"/>
  <c r="CE17" i="16"/>
  <c r="CF144" i="16"/>
  <c r="AK84" i="16"/>
  <c r="AL85" i="16" s="1"/>
  <c r="AL169" i="16"/>
  <c r="AK49" i="16"/>
  <c r="AL49" i="16" s="1"/>
  <c r="BL177" i="16"/>
  <c r="AB192" i="16"/>
  <c r="AB179" i="16"/>
  <c r="DL182" i="16"/>
  <c r="DK86" i="16"/>
  <c r="DL86" i="16" s="1"/>
  <c r="DL195" i="16"/>
  <c r="DK59" i="16"/>
  <c r="DL59" i="16" s="1"/>
  <c r="S59" i="16"/>
  <c r="T184" i="16"/>
  <c r="S20" i="16"/>
  <c r="E61" i="16"/>
  <c r="E20" i="16"/>
  <c r="BT188" i="16"/>
  <c r="BS61" i="16"/>
  <c r="CV189" i="16"/>
  <c r="CQ65" i="16"/>
  <c r="CR65" i="16" s="1"/>
  <c r="CR211" i="16"/>
  <c r="CQ87" i="16"/>
  <c r="CR87" i="16" s="1"/>
  <c r="CR198" i="16"/>
  <c r="AN217" i="16"/>
  <c r="DL217" i="16"/>
  <c r="DN204" i="13"/>
  <c r="HN204" i="13"/>
  <c r="MF226" i="13"/>
  <c r="BB35" i="16"/>
  <c r="CV37" i="16"/>
  <c r="T41" i="16"/>
  <c r="BR44" i="16"/>
  <c r="AI64" i="16"/>
  <c r="AJ64" i="16" s="1"/>
  <c r="DL71" i="16"/>
  <c r="M80" i="16"/>
  <c r="N117" i="16"/>
  <c r="N104" i="16"/>
  <c r="AR128" i="16"/>
  <c r="AQ32" i="16"/>
  <c r="AR32" i="16" s="1"/>
  <c r="BL128" i="16"/>
  <c r="BL141" i="16"/>
  <c r="CH143" i="16"/>
  <c r="CG16" i="16"/>
  <c r="CH130" i="16"/>
  <c r="DH148" i="16"/>
  <c r="DH135" i="16"/>
  <c r="DG16" i="16"/>
  <c r="CJ41" i="16"/>
  <c r="BO19" i="16"/>
  <c r="BP20" i="16" s="1"/>
  <c r="BO56" i="16"/>
  <c r="BP56" i="16" s="1"/>
  <c r="BP190" i="16"/>
  <c r="BO85" i="16"/>
  <c r="BP85" i="16" s="1"/>
  <c r="AD192" i="16"/>
  <c r="AC19" i="16"/>
  <c r="AD19" i="16" s="1"/>
  <c r="AC57" i="16"/>
  <c r="AD57" i="16" s="1"/>
  <c r="CM57" i="16"/>
  <c r="CN57" i="16" s="1"/>
  <c r="CN192" i="16"/>
  <c r="U86" i="16"/>
  <c r="CX218" i="16"/>
  <c r="CX205" i="16"/>
  <c r="DD197" i="13"/>
  <c r="BB201" i="13"/>
  <c r="BL204" i="13"/>
  <c r="FP204" i="13"/>
  <c r="JR204" i="13"/>
  <c r="AD205" i="13"/>
  <c r="KP205" i="13"/>
  <c r="CF221" i="13"/>
  <c r="CF208" i="13"/>
  <c r="FJ209" i="13"/>
  <c r="LR209" i="13"/>
  <c r="IN210" i="13"/>
  <c r="JN211" i="13"/>
  <c r="AD225" i="13"/>
  <c r="AD212" i="13"/>
  <c r="MN212" i="13"/>
  <c r="JN213" i="13"/>
  <c r="IF214" i="13"/>
  <c r="FD215" i="13"/>
  <c r="BX216" i="13"/>
  <c r="KB216" i="13"/>
  <c r="CV217" i="13"/>
  <c r="JZ218" i="13"/>
  <c r="G14" i="16"/>
  <c r="M21" i="16"/>
  <c r="CJ32" i="16"/>
  <c r="DC42" i="16"/>
  <c r="DD42" i="16" s="1"/>
  <c r="L47" i="16"/>
  <c r="AF51" i="16"/>
  <c r="V57" i="16"/>
  <c r="BB70" i="16"/>
  <c r="AN105" i="16"/>
  <c r="AR115" i="16"/>
  <c r="BX170" i="16"/>
  <c r="BW84" i="16"/>
  <c r="BX157" i="16"/>
  <c r="BP177" i="16"/>
  <c r="CH178" i="16"/>
  <c r="AD179" i="16"/>
  <c r="CN179" i="16"/>
  <c r="V184" i="16"/>
  <c r="BL200" i="16"/>
  <c r="BK60" i="16"/>
  <c r="BL65" i="16" s="1"/>
  <c r="BK20" i="16"/>
  <c r="AJ189" i="16"/>
  <c r="AI20" i="16"/>
  <c r="AJ20" i="16" s="1"/>
  <c r="AI61" i="16"/>
  <c r="AJ61" i="16" s="1"/>
  <c r="AI86" i="16"/>
  <c r="AJ86" i="16" s="1"/>
  <c r="AN205" i="16"/>
  <c r="BF147" i="22"/>
  <c r="BE17" i="22"/>
  <c r="BF18" i="22" s="1"/>
  <c r="F149" i="22"/>
  <c r="F162" i="22"/>
  <c r="E46" i="22"/>
  <c r="E17" i="22"/>
  <c r="F17" i="22" s="1"/>
  <c r="CB164" i="13"/>
  <c r="AB169" i="13"/>
  <c r="LP172" i="13"/>
  <c r="IX174" i="13"/>
  <c r="LN175" i="13"/>
  <c r="CJ177" i="13"/>
  <c r="GX178" i="13"/>
  <c r="JL179" i="13"/>
  <c r="AJ182" i="13"/>
  <c r="EV183" i="13"/>
  <c r="HL184" i="13"/>
  <c r="LX185" i="13"/>
  <c r="CV187" i="13"/>
  <c r="FJ188" i="13"/>
  <c r="JV189" i="13"/>
  <c r="AT191" i="13"/>
  <c r="DH192" i="13"/>
  <c r="HV193" i="13"/>
  <c r="MH195" i="13"/>
  <c r="JL196" i="13"/>
  <c r="L197" i="13"/>
  <c r="FT198" i="13"/>
  <c r="ET199" i="13"/>
  <c r="KH199" i="13"/>
  <c r="HL200" i="13"/>
  <c r="KZ200" i="13"/>
  <c r="IJ201" i="13"/>
  <c r="CJ202" i="13"/>
  <c r="GF202" i="13"/>
  <c r="GF215" i="13"/>
  <c r="IB202" i="13"/>
  <c r="HP203" i="13"/>
  <c r="BP204" i="13"/>
  <c r="BP217" i="13"/>
  <c r="HT204" i="13"/>
  <c r="JT204" i="13"/>
  <c r="IN205" i="13"/>
  <c r="KR205" i="13"/>
  <c r="DH206" i="13"/>
  <c r="FJ206" i="13"/>
  <c r="HP206" i="13"/>
  <c r="AB208" i="13"/>
  <c r="CH221" i="13"/>
  <c r="CH208" i="13"/>
  <c r="BB209" i="13"/>
  <c r="FL209" i="13"/>
  <c r="GN210" i="13"/>
  <c r="IP210" i="13"/>
  <c r="DH211" i="13"/>
  <c r="LP211" i="13"/>
  <c r="AF225" i="13"/>
  <c r="AF212" i="13"/>
  <c r="EL212" i="13"/>
  <c r="DH213" i="13"/>
  <c r="IJ227" i="13"/>
  <c r="IJ214" i="13"/>
  <c r="HF215" i="13"/>
  <c r="BX225" i="13"/>
  <c r="KD226" i="13"/>
  <c r="BC30" i="16"/>
  <c r="BR34" i="16"/>
  <c r="N47" i="16"/>
  <c r="DL57" i="16"/>
  <c r="AY84" i="16"/>
  <c r="V123" i="16"/>
  <c r="U81" i="16"/>
  <c r="V82" i="16" s="1"/>
  <c r="U15" i="16"/>
  <c r="V15" i="16" s="1"/>
  <c r="CA36" i="16"/>
  <c r="CB36" i="16" s="1"/>
  <c r="BL140" i="16"/>
  <c r="BK37" i="16"/>
  <c r="BL42" i="16" s="1"/>
  <c r="BP128" i="16"/>
  <c r="AJ140" i="16"/>
  <c r="BY84" i="16"/>
  <c r="BY49" i="16"/>
  <c r="BZ157" i="16"/>
  <c r="BR177" i="16"/>
  <c r="BQ56" i="16"/>
  <c r="BR56" i="16" s="1"/>
  <c r="CI57" i="16"/>
  <c r="CJ191" i="16"/>
  <c r="CJ178" i="16"/>
  <c r="BL187" i="16"/>
  <c r="H188" i="16"/>
  <c r="AR205" i="16"/>
  <c r="AQ67" i="16"/>
  <c r="AM40" i="22"/>
  <c r="AN40" i="22" s="1"/>
  <c r="AN133" i="22"/>
  <c r="DN157" i="13"/>
  <c r="IX163" i="13"/>
  <c r="AL164" i="13"/>
  <c r="HD165" i="13"/>
  <c r="GX167" i="13"/>
  <c r="LZ167" i="13"/>
  <c r="FB170" i="13"/>
  <c r="EV172" i="13"/>
  <c r="JZ172" i="13"/>
  <c r="HD174" i="13"/>
  <c r="LP175" i="13"/>
  <c r="CN177" i="13"/>
  <c r="FB178" i="13"/>
  <c r="JN179" i="13"/>
  <c r="AL182" i="13"/>
  <c r="CZ183" i="13"/>
  <c r="GR183" i="13"/>
  <c r="HN184" i="13"/>
  <c r="KB185" i="13"/>
  <c r="LZ185" i="13"/>
  <c r="AZ187" i="13"/>
  <c r="ER187" i="13"/>
  <c r="FL188" i="13"/>
  <c r="KX188" i="13"/>
  <c r="EL189" i="13"/>
  <c r="JZ189" i="13"/>
  <c r="KR190" i="13"/>
  <c r="MN190" i="13"/>
  <c r="DL192" i="13"/>
  <c r="CJ193" i="13"/>
  <c r="HX193" i="13"/>
  <c r="FB195" i="13"/>
  <c r="KL195" i="13"/>
  <c r="BJ197" i="13"/>
  <c r="DF197" i="13"/>
  <c r="AJ198" i="13"/>
  <c r="FX198" i="13"/>
  <c r="CZ199" i="13"/>
  <c r="JF200" i="13"/>
  <c r="BD201" i="13"/>
  <c r="KH201" i="13"/>
  <c r="JZ202" i="13"/>
  <c r="BZ216" i="13"/>
  <c r="BZ203" i="13"/>
  <c r="FX203" i="13"/>
  <c r="JN203" i="13"/>
  <c r="P204" i="13"/>
  <c r="HV204" i="13"/>
  <c r="AF205" i="13"/>
  <c r="EJ205" i="13"/>
  <c r="KT205" i="13"/>
  <c r="FL206" i="13"/>
  <c r="GP208" i="13"/>
  <c r="D209" i="13"/>
  <c r="BD209" i="13"/>
  <c r="HT209" i="13"/>
  <c r="JV209" i="13"/>
  <c r="CH210" i="13"/>
  <c r="DL224" i="13"/>
  <c r="DL211" i="13"/>
  <c r="EN212" i="13"/>
  <c r="GR212" i="13"/>
  <c r="MP212" i="13"/>
  <c r="DL213" i="13"/>
  <c r="KD216" i="13"/>
  <c r="AV217" i="13"/>
  <c r="CX217" i="13"/>
  <c r="KB218" i="13"/>
  <c r="JB221" i="13"/>
  <c r="EF222" i="13"/>
  <c r="FP223" i="13"/>
  <c r="EZ224" i="13"/>
  <c r="GB230" i="13"/>
  <c r="BG26" i="16"/>
  <c r="BH31" i="16" s="1"/>
  <c r="AJ40" i="16"/>
  <c r="K49" i="16"/>
  <c r="L49" i="16" s="1"/>
  <c r="BH70" i="16"/>
  <c r="BH75" i="16"/>
  <c r="CE82" i="16"/>
  <c r="CX114" i="16"/>
  <c r="CW32" i="16"/>
  <c r="CX32" i="16" s="1"/>
  <c r="AL132" i="16"/>
  <c r="AL119" i="16"/>
  <c r="CB123" i="16"/>
  <c r="BL127" i="16"/>
  <c r="BW17" i="16"/>
  <c r="BW45" i="16"/>
  <c r="BX45" i="16" s="1"/>
  <c r="BW83" i="16"/>
  <c r="BX148" i="16"/>
  <c r="CB170" i="16"/>
  <c r="CA84" i="16"/>
  <c r="CB84" i="16" s="1"/>
  <c r="AF179" i="16"/>
  <c r="AY59" i="16"/>
  <c r="AY86" i="16"/>
  <c r="AZ86" i="16" s="1"/>
  <c r="BW86" i="16"/>
  <c r="BW59" i="16"/>
  <c r="BX59" i="16" s="1"/>
  <c r="BW20" i="16"/>
  <c r="BX183" i="16"/>
  <c r="BP200" i="16"/>
  <c r="BP187" i="16"/>
  <c r="CQ67" i="16"/>
  <c r="CR67" i="16" s="1"/>
  <c r="CR217" i="16"/>
  <c r="AL35" i="22"/>
  <c r="ML163" i="13"/>
  <c r="KJ167" i="13"/>
  <c r="IJ172" i="13"/>
  <c r="HF174" i="13"/>
  <c r="LR175" i="13"/>
  <c r="AR177" i="13"/>
  <c r="FD178" i="13"/>
  <c r="JR179" i="13"/>
  <c r="MF180" i="13"/>
  <c r="DD183" i="13"/>
  <c r="HP184" i="13"/>
  <c r="KD185" i="13"/>
  <c r="AF186" i="13"/>
  <c r="BB187" i="13"/>
  <c r="FP188" i="13"/>
  <c r="GH189" i="13"/>
  <c r="ID189" i="13"/>
  <c r="MP190" i="13"/>
  <c r="LP191" i="13"/>
  <c r="DN192" i="13"/>
  <c r="AR193" i="13"/>
  <c r="GB193" i="13"/>
  <c r="KP195" i="13"/>
  <c r="JN196" i="13"/>
  <c r="BL197" i="13"/>
  <c r="FB197" i="13"/>
  <c r="MF197" i="13"/>
  <c r="EV199" i="13"/>
  <c r="HN200" i="13"/>
  <c r="L201" i="13"/>
  <c r="CZ201" i="13"/>
  <c r="ID202" i="13"/>
  <c r="AD203" i="13"/>
  <c r="CB216" i="13"/>
  <c r="CB203" i="13"/>
  <c r="HT203" i="13"/>
  <c r="LJ203" i="13"/>
  <c r="DT204" i="13"/>
  <c r="JV204" i="13"/>
  <c r="IP205" i="13"/>
  <c r="BJ206" i="13"/>
  <c r="DL206" i="13"/>
  <c r="GP210" i="13"/>
  <c r="CN212" i="13"/>
  <c r="IT212" i="13"/>
  <c r="KR212" i="13"/>
  <c r="D213" i="13"/>
  <c r="BD215" i="13"/>
  <c r="HH215" i="13"/>
  <c r="X216" i="13"/>
  <c r="ED216" i="13"/>
  <c r="GH216" i="13"/>
  <c r="BZ218" i="13"/>
  <c r="KD218" i="13"/>
  <c r="JD221" i="13"/>
  <c r="JV227" i="13"/>
  <c r="AZ228" i="13"/>
  <c r="FT228" i="13"/>
  <c r="GF230" i="13"/>
  <c r="DC32" i="16"/>
  <c r="DD32" i="16" s="1"/>
  <c r="T52" i="16"/>
  <c r="BT54" i="16"/>
  <c r="DP59" i="16"/>
  <c r="AT105" i="16"/>
  <c r="X123" i="16"/>
  <c r="CF123" i="16"/>
  <c r="CE36" i="16"/>
  <c r="CF36" i="16" s="1"/>
  <c r="BO37" i="16"/>
  <c r="BP37" i="16" s="1"/>
  <c r="BP127" i="16"/>
  <c r="BR46" i="16"/>
  <c r="CB157" i="16"/>
  <c r="AZ182" i="16"/>
  <c r="BY86" i="16"/>
  <c r="BY20" i="16"/>
  <c r="BZ20" i="16" s="1"/>
  <c r="BZ183" i="16"/>
  <c r="CR204" i="16"/>
  <c r="IX152" i="13"/>
  <c r="GX157" i="13"/>
  <c r="CR162" i="13"/>
  <c r="KT163" i="13"/>
  <c r="IT167" i="13"/>
  <c r="GR172" i="13"/>
  <c r="HH174" i="13"/>
  <c r="JV175" i="13"/>
  <c r="AT177" i="13"/>
  <c r="FH178" i="13"/>
  <c r="HV179" i="13"/>
  <c r="MH180" i="13"/>
  <c r="DF183" i="13"/>
  <c r="FT184" i="13"/>
  <c r="JL184" i="13"/>
  <c r="KH185" i="13"/>
  <c r="BD187" i="13"/>
  <c r="ET187" i="13"/>
  <c r="DT188" i="13"/>
  <c r="HL188" i="13"/>
  <c r="IF189" i="13"/>
  <c r="HF190" i="13"/>
  <c r="D191" i="13"/>
  <c r="V192" i="13"/>
  <c r="FJ192" i="13"/>
  <c r="GF193" i="13"/>
  <c r="FD195" i="13"/>
  <c r="KR195" i="13"/>
  <c r="HV196" i="13"/>
  <c r="LJ196" i="13"/>
  <c r="DH197" i="13"/>
  <c r="GX197" i="13"/>
  <c r="ED198" i="13"/>
  <c r="DD199" i="13"/>
  <c r="IP199" i="13"/>
  <c r="FT200" i="13"/>
  <c r="JJ200" i="13"/>
  <c r="BH201" i="13"/>
  <c r="KJ201" i="13"/>
  <c r="KB202" i="13"/>
  <c r="LX202" i="13"/>
  <c r="FZ203" i="13"/>
  <c r="JR203" i="13"/>
  <c r="T204" i="13"/>
  <c r="IT218" i="13"/>
  <c r="IT205" i="13"/>
  <c r="F209" i="13"/>
  <c r="GR223" i="13"/>
  <c r="GR210" i="13"/>
  <c r="FR213" i="13"/>
  <c r="HV213" i="13"/>
  <c r="AF214" i="13"/>
  <c r="AB216" i="13"/>
  <c r="KH216" i="13"/>
  <c r="LP224" i="13"/>
  <c r="KJ226" i="13"/>
  <c r="JZ227" i="13"/>
  <c r="BB228" i="13"/>
  <c r="MN228" i="13"/>
  <c r="GH230" i="13"/>
  <c r="M14" i="16"/>
  <c r="N15" i="16" s="1"/>
  <c r="CA18" i="16"/>
  <c r="DF37" i="16"/>
  <c r="BY39" i="16"/>
  <c r="AN41" i="16"/>
  <c r="M49" i="16"/>
  <c r="N49" i="16" s="1"/>
  <c r="CG82" i="16"/>
  <c r="AF86" i="16"/>
  <c r="V113" i="16"/>
  <c r="D149" i="16"/>
  <c r="C41" i="16"/>
  <c r="D46" i="16" s="1"/>
  <c r="AV152" i="16"/>
  <c r="AU42" i="16"/>
  <c r="AM42" i="16"/>
  <c r="AN42" i="16" s="1"/>
  <c r="AM16" i="16"/>
  <c r="AN17" i="16" s="1"/>
  <c r="AN153" i="16"/>
  <c r="AF154" i="16"/>
  <c r="CV171" i="16"/>
  <c r="CU19" i="16"/>
  <c r="CU54" i="16"/>
  <c r="CV54" i="16" s="1"/>
  <c r="P190" i="16"/>
  <c r="O56" i="16"/>
  <c r="P56" i="16" s="1"/>
  <c r="BB195" i="16"/>
  <c r="BA59" i="16"/>
  <c r="BB59" i="16" s="1"/>
  <c r="BA86" i="16"/>
  <c r="BB86" i="16" s="1"/>
  <c r="BB182" i="16"/>
  <c r="CG64" i="16"/>
  <c r="CH64" i="16" s="1"/>
  <c r="CG87" i="16"/>
  <c r="CH87" i="16" s="1"/>
  <c r="CG21" i="16"/>
  <c r="CH21" i="16" s="1"/>
  <c r="CH197" i="16"/>
  <c r="CU67" i="16"/>
  <c r="CV67" i="16" s="1"/>
  <c r="CV204" i="16"/>
  <c r="JD163" i="13"/>
  <c r="MH165" i="13"/>
  <c r="HD167" i="13"/>
  <c r="KH170" i="13"/>
  <c r="FB172" i="13"/>
  <c r="AB174" i="13"/>
  <c r="FL174" i="13"/>
  <c r="JZ175" i="13"/>
  <c r="AV177" i="13"/>
  <c r="DL178" i="13"/>
  <c r="KR178" i="13"/>
  <c r="HX179" i="13"/>
  <c r="ML180" i="13"/>
  <c r="BJ183" i="13"/>
  <c r="IP183" i="13"/>
  <c r="FX184" i="13"/>
  <c r="KJ185" i="13"/>
  <c r="H187" i="13"/>
  <c r="DV188" i="13"/>
  <c r="IJ189" i="13"/>
  <c r="KX190" i="13"/>
  <c r="BT192" i="13"/>
  <c r="GH193" i="13"/>
  <c r="IV195" i="13"/>
  <c r="T197" i="13"/>
  <c r="EF198" i="13"/>
  <c r="MH201" i="13"/>
  <c r="BX204" i="13"/>
  <c r="KB204" i="13"/>
  <c r="ER205" i="13"/>
  <c r="IV218" i="13"/>
  <c r="IV205" i="13"/>
  <c r="LX206" i="13"/>
  <c r="GV210" i="13"/>
  <c r="JV211" i="13"/>
  <c r="DD217" i="13"/>
  <c r="MN218" i="13"/>
  <c r="KL226" i="13"/>
  <c r="KB227" i="13"/>
  <c r="MP228" i="13"/>
  <c r="GJ230" i="13"/>
  <c r="EF231" i="13"/>
  <c r="GP231" i="13"/>
  <c r="CY17" i="16"/>
  <c r="CZ17" i="16" s="1"/>
  <c r="BA20" i="16"/>
  <c r="CB34" i="16"/>
  <c r="CA39" i="16"/>
  <c r="CB39" i="16" s="1"/>
  <c r="AT41" i="16"/>
  <c r="BY50" i="16"/>
  <c r="BZ50" i="16" s="1"/>
  <c r="H60" i="16"/>
  <c r="CH62" i="16"/>
  <c r="AK86" i="16"/>
  <c r="AB123" i="16"/>
  <c r="D136" i="16"/>
  <c r="AV139" i="16"/>
  <c r="DD152" i="16"/>
  <c r="DC16" i="16"/>
  <c r="DD17" i="16" s="1"/>
  <c r="AN140" i="16"/>
  <c r="BJ141" i="16"/>
  <c r="AV150" i="16"/>
  <c r="AU46" i="16"/>
  <c r="AV46" i="16" s="1"/>
  <c r="P177" i="16"/>
  <c r="BX177" i="16"/>
  <c r="BC86" i="16"/>
  <c r="BD87" i="16" s="1"/>
  <c r="BC59" i="16"/>
  <c r="CX217" i="16"/>
  <c r="CW67" i="16"/>
  <c r="CX204" i="16"/>
  <c r="HN163" i="13"/>
  <c r="FL167" i="13"/>
  <c r="DL172" i="13"/>
  <c r="FP174" i="13"/>
  <c r="KB175" i="13"/>
  <c r="MP176" i="13"/>
  <c r="DN178" i="13"/>
  <c r="IB179" i="13"/>
  <c r="KP180" i="13"/>
  <c r="BL183" i="13"/>
  <c r="FZ184" i="13"/>
  <c r="IN185" i="13"/>
  <c r="MF185" i="13"/>
  <c r="L187" i="13"/>
  <c r="DX188" i="13"/>
  <c r="HN188" i="13"/>
  <c r="GN189" i="13"/>
  <c r="KZ190" i="13"/>
  <c r="JZ191" i="13"/>
  <c r="BX192" i="13"/>
  <c r="JB192" i="13"/>
  <c r="MP192" i="13"/>
  <c r="EL193" i="13"/>
  <c r="IX195" i="13"/>
  <c r="HX196" i="13"/>
  <c r="V197" i="13"/>
  <c r="GZ197" i="13"/>
  <c r="KP197" i="13"/>
  <c r="DF199" i="13"/>
  <c r="FX200" i="13"/>
  <c r="LJ200" i="13"/>
  <c r="KL201" i="13"/>
  <c r="ML214" i="13"/>
  <c r="ML201" i="13"/>
  <c r="AT202" i="13"/>
  <c r="EN202" i="13"/>
  <c r="KD202" i="13"/>
  <c r="LZ202" i="13"/>
  <c r="GB203" i="13"/>
  <c r="DX217" i="13"/>
  <c r="DX204" i="13"/>
  <c r="LZ206" i="13"/>
  <c r="KZ208" i="13"/>
  <c r="H209" i="13"/>
  <c r="JZ211" i="13"/>
  <c r="JZ224" i="13"/>
  <c r="ER227" i="13"/>
  <c r="ER214" i="13"/>
  <c r="DN215" i="13"/>
  <c r="KJ216" i="13"/>
  <c r="DF217" i="13"/>
  <c r="GB218" i="13"/>
  <c r="HF221" i="13"/>
  <c r="DP223" i="13"/>
  <c r="EN225" i="13"/>
  <c r="IV225" i="13"/>
  <c r="KP226" i="13"/>
  <c r="EJ231" i="13"/>
  <c r="CP34" i="16"/>
  <c r="BB40" i="16"/>
  <c r="O49" i="16"/>
  <c r="H61" i="16"/>
  <c r="CU61" i="16"/>
  <c r="BH64" i="16"/>
  <c r="N69" i="16"/>
  <c r="DG82" i="16"/>
  <c r="AM86" i="16"/>
  <c r="AN86" i="16" s="1"/>
  <c r="DD117" i="16"/>
  <c r="DC29" i="16"/>
  <c r="DD29" i="16" s="1"/>
  <c r="DC80" i="16"/>
  <c r="DD104" i="16"/>
  <c r="X113" i="16"/>
  <c r="AT127" i="16"/>
  <c r="AS32" i="16"/>
  <c r="AT32" i="16" s="1"/>
  <c r="AC81" i="16"/>
  <c r="AC15" i="16"/>
  <c r="AD136" i="16"/>
  <c r="G37" i="16"/>
  <c r="H37" i="16" s="1"/>
  <c r="G15" i="16"/>
  <c r="BG40" i="16"/>
  <c r="BH40" i="16" s="1"/>
  <c r="BH133" i="16"/>
  <c r="BG16" i="16"/>
  <c r="F149" i="16"/>
  <c r="E41" i="16"/>
  <c r="AZ42" i="16"/>
  <c r="AR140" i="16"/>
  <c r="AR153" i="16"/>
  <c r="AQ42" i="16"/>
  <c r="AR42" i="16" s="1"/>
  <c r="CV157" i="16"/>
  <c r="CV144" i="16"/>
  <c r="CU44" i="16"/>
  <c r="DD154" i="16"/>
  <c r="AB161" i="16"/>
  <c r="M85" i="16"/>
  <c r="M54" i="16"/>
  <c r="BZ170" i="16"/>
  <c r="BZ56" i="16"/>
  <c r="BD182" i="16"/>
  <c r="N183" i="16"/>
  <c r="N197" i="16"/>
  <c r="AT211" i="16"/>
  <c r="AS65" i="16"/>
  <c r="AF217" i="16"/>
  <c r="AE67" i="16"/>
  <c r="AF204" i="16"/>
  <c r="CY67" i="16"/>
  <c r="CZ67" i="16" s="1"/>
  <c r="CZ217" i="16"/>
  <c r="CZ204" i="16"/>
  <c r="CY21" i="16"/>
  <c r="CZ21" i="16" s="1"/>
  <c r="BB205" i="16"/>
  <c r="BA21" i="16"/>
  <c r="CP217" i="16"/>
  <c r="CO67" i="16"/>
  <c r="AH133" i="22"/>
  <c r="AH120" i="22"/>
  <c r="Q87" i="22"/>
  <c r="Q64" i="22"/>
  <c r="Q21" i="22"/>
  <c r="R21" i="22" s="1"/>
  <c r="DH214" i="16"/>
  <c r="DG66" i="16"/>
  <c r="DH66" i="16" s="1"/>
  <c r="DH201" i="16"/>
  <c r="CB216" i="16"/>
  <c r="CA88" i="16"/>
  <c r="CB88" i="16" s="1"/>
  <c r="CA71" i="16"/>
  <c r="DN218" i="16"/>
  <c r="J107" i="22"/>
  <c r="I30" i="22"/>
  <c r="J30" i="22" s="1"/>
  <c r="BA51" i="22"/>
  <c r="BB56" i="22" s="1"/>
  <c r="BB162" i="22"/>
  <c r="DE74" i="16"/>
  <c r="DF74" i="16" s="1"/>
  <c r="F47" i="22"/>
  <c r="G84" i="22"/>
  <c r="G49" i="22"/>
  <c r="H54" i="22" s="1"/>
  <c r="G18" i="22"/>
  <c r="AD159" i="22"/>
  <c r="AC50" i="22"/>
  <c r="AD50" i="22" s="1"/>
  <c r="AC84" i="22"/>
  <c r="BH198" i="22"/>
  <c r="BG65" i="22"/>
  <c r="BH65" i="22" s="1"/>
  <c r="BG21" i="22"/>
  <c r="BH21" i="22" s="1"/>
  <c r="BG87" i="22"/>
  <c r="EV6" i="17"/>
  <c r="BH7" i="19"/>
  <c r="T7" i="17"/>
  <c r="S7" i="19"/>
  <c r="HC7" i="17"/>
  <c r="II7" i="17"/>
  <c r="AZ7" i="17"/>
  <c r="JO7" i="17"/>
  <c r="CF7" i="17"/>
  <c r="G76" i="29" s="1"/>
  <c r="G278" i="29" s="1"/>
  <c r="FN6" i="6"/>
  <c r="AJ8" i="17"/>
  <c r="HS8" i="17"/>
  <c r="EX7" i="6"/>
  <c r="LU8" i="17" s="1"/>
  <c r="GF7" i="6"/>
  <c r="BP8" i="17"/>
  <c r="IY8" i="17"/>
  <c r="CV8" i="17"/>
  <c r="KE8" i="17"/>
  <c r="FS7" i="6"/>
  <c r="FG8" i="17" s="1"/>
  <c r="W71" i="16"/>
  <c r="DG74" i="16"/>
  <c r="DH222" i="16"/>
  <c r="BC14" i="22"/>
  <c r="BC80" i="22"/>
  <c r="BC29" i="22"/>
  <c r="BD29" i="22" s="1"/>
  <c r="BD117" i="22"/>
  <c r="N146" i="22"/>
  <c r="N159" i="22"/>
  <c r="M45" i="22"/>
  <c r="AE25" i="31"/>
  <c r="BH19" i="19"/>
  <c r="HC18" i="17"/>
  <c r="S19" i="19"/>
  <c r="T18" i="17"/>
  <c r="ER17" i="6"/>
  <c r="BK25" i="31"/>
  <c r="AZ18" i="17"/>
  <c r="FC17" i="6"/>
  <c r="II18" i="17"/>
  <c r="CQ25" i="31"/>
  <c r="CF18" i="17"/>
  <c r="JO18" i="17"/>
  <c r="GJ17" i="6"/>
  <c r="FN17" i="6"/>
  <c r="GU17" i="6"/>
  <c r="GC18" i="17" s="1"/>
  <c r="LV29" i="17"/>
  <c r="EJ29" i="17"/>
  <c r="EN29" i="17"/>
  <c r="BG46" i="22"/>
  <c r="BH46" i="22" s="1"/>
  <c r="BH150" i="22"/>
  <c r="BH163" i="22"/>
  <c r="O84" i="22"/>
  <c r="O18" i="22"/>
  <c r="P156" i="22"/>
  <c r="O49" i="22"/>
  <c r="P49" i="22" s="1"/>
  <c r="AX187" i="22"/>
  <c r="AX200" i="22"/>
  <c r="P35" i="16"/>
  <c r="BL44" i="16"/>
  <c r="AL60" i="16"/>
  <c r="AL55" i="16"/>
  <c r="AR75" i="16"/>
  <c r="AR105" i="16"/>
  <c r="AD125" i="16"/>
  <c r="AC80" i="16"/>
  <c r="AD80" i="16" s="1"/>
  <c r="AJ113" i="16"/>
  <c r="AI32" i="16"/>
  <c r="AV135" i="16"/>
  <c r="AV122" i="16"/>
  <c r="F37" i="16"/>
  <c r="L140" i="16"/>
  <c r="K37" i="16"/>
  <c r="L42" i="16" s="1"/>
  <c r="X130" i="16"/>
  <c r="W16" i="16"/>
  <c r="P143" i="16"/>
  <c r="P156" i="16"/>
  <c r="O17" i="16"/>
  <c r="P17" i="16" s="1"/>
  <c r="O44" i="16"/>
  <c r="P44" i="16" s="1"/>
  <c r="O83" i="16"/>
  <c r="AD158" i="16"/>
  <c r="AC44" i="16"/>
  <c r="AD49" i="16" s="1"/>
  <c r="AC83" i="16"/>
  <c r="AD83" i="16" s="1"/>
  <c r="CX159" i="16"/>
  <c r="CX146" i="16"/>
  <c r="AA47" i="16"/>
  <c r="AB165" i="16"/>
  <c r="BK18" i="16"/>
  <c r="BL156" i="16"/>
  <c r="DM61" i="16"/>
  <c r="DN61" i="16" s="1"/>
  <c r="DN190" i="16"/>
  <c r="BH191" i="16"/>
  <c r="BG62" i="16"/>
  <c r="AA65" i="16"/>
  <c r="AA87" i="16"/>
  <c r="AB87" i="16" s="1"/>
  <c r="AA21" i="16"/>
  <c r="AB21" i="16" s="1"/>
  <c r="DN204" i="16"/>
  <c r="L215" i="16"/>
  <c r="CE71" i="16"/>
  <c r="CF71" i="16" s="1"/>
  <c r="DP222" i="16"/>
  <c r="DO74" i="16"/>
  <c r="DP74" i="16" s="1"/>
  <c r="H117" i="22"/>
  <c r="G14" i="22"/>
  <c r="G80" i="22"/>
  <c r="H80" i="22" s="1"/>
  <c r="G29" i="22"/>
  <c r="H104" i="22"/>
  <c r="P167" i="22"/>
  <c r="P154" i="22"/>
  <c r="BH30" i="16"/>
  <c r="BP44" i="16"/>
  <c r="BT47" i="16"/>
  <c r="BZ60" i="16"/>
  <c r="BZ65" i="16"/>
  <c r="AT118" i="16"/>
  <c r="AS14" i="16"/>
  <c r="AS80" i="16"/>
  <c r="BL107" i="16"/>
  <c r="AD112" i="16"/>
  <c r="CE81" i="16"/>
  <c r="CE15" i="16"/>
  <c r="CF118" i="16"/>
  <c r="CE34" i="16"/>
  <c r="CF34" i="16" s="1"/>
  <c r="AJ119" i="16"/>
  <c r="CP120" i="16"/>
  <c r="AY81" i="16"/>
  <c r="AZ122" i="16"/>
  <c r="L127" i="16"/>
  <c r="BT141" i="16"/>
  <c r="BT128" i="16"/>
  <c r="CI16" i="16"/>
  <c r="CJ16" i="16" s="1"/>
  <c r="CO39" i="16"/>
  <c r="CP39" i="16" s="1"/>
  <c r="CO82" i="16"/>
  <c r="CP132" i="16"/>
  <c r="CF143" i="16"/>
  <c r="CG44" i="16"/>
  <c r="CH44" i="16" s="1"/>
  <c r="CG83" i="16"/>
  <c r="AD145" i="16"/>
  <c r="AN159" i="16"/>
  <c r="AN146" i="16"/>
  <c r="AT160" i="16"/>
  <c r="AT147" i="16"/>
  <c r="AB152" i="16"/>
  <c r="BO50" i="16"/>
  <c r="BP50" i="16" s="1"/>
  <c r="BP173" i="16"/>
  <c r="AQ51" i="16"/>
  <c r="AR176" i="16"/>
  <c r="BD165" i="16"/>
  <c r="AF173" i="16"/>
  <c r="AB190" i="16"/>
  <c r="AB177" i="16"/>
  <c r="P211" i="16"/>
  <c r="O65" i="16"/>
  <c r="P65" i="16" s="1"/>
  <c r="AB199" i="16"/>
  <c r="AU67" i="16"/>
  <c r="AV67" i="16" s="1"/>
  <c r="AV204" i="16"/>
  <c r="N228" i="16"/>
  <c r="M71" i="16"/>
  <c r="N71" i="16" s="1"/>
  <c r="CF215" i="16"/>
  <c r="AD216" i="16"/>
  <c r="BG74" i="16"/>
  <c r="BA25" i="22"/>
  <c r="BB107" i="22"/>
  <c r="Z113" i="22"/>
  <c r="Y27" i="22"/>
  <c r="Z32" i="22" s="1"/>
  <c r="J117" i="22"/>
  <c r="I14" i="22"/>
  <c r="I80" i="22"/>
  <c r="I29" i="22"/>
  <c r="J34" i="22" s="1"/>
  <c r="AG49" i="22"/>
  <c r="AH49" i="22" s="1"/>
  <c r="AG84" i="22"/>
  <c r="AH84" i="22" s="1"/>
  <c r="AG18" i="22"/>
  <c r="AH158" i="22"/>
  <c r="AX179" i="22"/>
  <c r="AX192" i="22"/>
  <c r="AD212" i="16"/>
  <c r="AD199" i="16"/>
  <c r="AC65" i="16"/>
  <c r="AD65" i="16" s="1"/>
  <c r="AC87" i="16"/>
  <c r="AC21" i="16"/>
  <c r="AD21" i="16" s="1"/>
  <c r="AD203" i="16"/>
  <c r="AC66" i="16"/>
  <c r="AD66" i="16" s="1"/>
  <c r="AZ217" i="16"/>
  <c r="AY67" i="16"/>
  <c r="AZ204" i="16"/>
  <c r="AQ74" i="16"/>
  <c r="AR74" i="16" s="1"/>
  <c r="C80" i="22"/>
  <c r="D105" i="22"/>
  <c r="C29" i="22"/>
  <c r="D29" i="22" s="1"/>
  <c r="D118" i="22"/>
  <c r="C14" i="22"/>
  <c r="JB228" i="13"/>
  <c r="H46" i="16"/>
  <c r="H47" i="16"/>
  <c r="BH57" i="16"/>
  <c r="BL64" i="16"/>
  <c r="AV118" i="16"/>
  <c r="AU80" i="16"/>
  <c r="AV81" i="16" s="1"/>
  <c r="AU14" i="16"/>
  <c r="AV14" i="16" s="1"/>
  <c r="L121" i="16"/>
  <c r="L108" i="16"/>
  <c r="CM16" i="16"/>
  <c r="CN16" i="16" s="1"/>
  <c r="CM82" i="16"/>
  <c r="CN82" i="16" s="1"/>
  <c r="CN130" i="16"/>
  <c r="AQ16" i="16"/>
  <c r="AQ41" i="16"/>
  <c r="AR41" i="16" s="1"/>
  <c r="DK41" i="16"/>
  <c r="DL41" i="16" s="1"/>
  <c r="DL136" i="16"/>
  <c r="CI44" i="16"/>
  <c r="CJ44" i="16" s="1"/>
  <c r="CI83" i="16"/>
  <c r="AD144" i="16"/>
  <c r="BX149" i="16"/>
  <c r="BW46" i="16"/>
  <c r="DH158" i="16"/>
  <c r="DH171" i="16"/>
  <c r="DG49" i="16"/>
  <c r="DG84" i="16"/>
  <c r="DH85" i="16" s="1"/>
  <c r="DG18" i="16"/>
  <c r="DH18" i="16" s="1"/>
  <c r="CH172" i="16"/>
  <c r="CH185" i="16"/>
  <c r="C62" i="16"/>
  <c r="D191" i="16"/>
  <c r="S65" i="16"/>
  <c r="S87" i="16"/>
  <c r="T87" i="16" s="1"/>
  <c r="DE70" i="16"/>
  <c r="DF70" i="16" s="1"/>
  <c r="DF225" i="16"/>
  <c r="AR213" i="16"/>
  <c r="AI71" i="16"/>
  <c r="AJ71" i="16" s="1"/>
  <c r="AR221" i="16"/>
  <c r="BI74" i="16"/>
  <c r="BJ74" i="16" s="1"/>
  <c r="BJ222" i="16"/>
  <c r="N52" i="22"/>
  <c r="N47" i="22"/>
  <c r="BH66" i="22"/>
  <c r="AG79" i="22"/>
  <c r="AG13" i="22"/>
  <c r="AG24" i="22"/>
  <c r="V109" i="22"/>
  <c r="U25" i="22"/>
  <c r="BL30" i="16"/>
  <c r="DN32" i="16"/>
  <c r="DN37" i="16"/>
  <c r="CF65" i="16"/>
  <c r="CF60" i="16"/>
  <c r="AR104" i="16"/>
  <c r="BR14" i="16"/>
  <c r="CV31" i="16"/>
  <c r="AJ31" i="16"/>
  <c r="AN132" i="16"/>
  <c r="AM15" i="16"/>
  <c r="CJ143" i="16"/>
  <c r="AF144" i="16"/>
  <c r="CM83" i="16"/>
  <c r="CM44" i="16"/>
  <c r="CN44" i="16" s="1"/>
  <c r="AS51" i="16"/>
  <c r="AS84" i="16"/>
  <c r="CB166" i="16"/>
  <c r="CJ172" i="16"/>
  <c r="DF184" i="16"/>
  <c r="BY64" i="16"/>
  <c r="BY21" i="16"/>
  <c r="BY87" i="16"/>
  <c r="T198" i="16"/>
  <c r="CJ211" i="16"/>
  <c r="CI65" i="16"/>
  <c r="CJ65" i="16" s="1"/>
  <c r="P202" i="16"/>
  <c r="O66" i="16"/>
  <c r="P66" i="16" s="1"/>
  <c r="DO88" i="16"/>
  <c r="DP88" i="16" s="1"/>
  <c r="DP209" i="16"/>
  <c r="DF212" i="16"/>
  <c r="AJ216" i="16"/>
  <c r="AL106" i="22"/>
  <c r="AK24" i="22"/>
  <c r="AL29" i="22" s="1"/>
  <c r="AK79" i="22"/>
  <c r="AK13" i="22"/>
  <c r="BG25" i="22"/>
  <c r="BH30" i="22" s="1"/>
  <c r="BH107" i="22"/>
  <c r="X109" i="22"/>
  <c r="W25" i="22"/>
  <c r="AG27" i="22"/>
  <c r="AH32" i="22" s="1"/>
  <c r="AH113" i="22"/>
  <c r="AP136" i="22"/>
  <c r="AP149" i="22"/>
  <c r="AO41" i="22"/>
  <c r="HD228" i="13"/>
  <c r="JF228" i="13"/>
  <c r="AT231" i="13"/>
  <c r="BL17" i="16"/>
  <c r="AN19" i="16"/>
  <c r="CX39" i="16"/>
  <c r="DF104" i="16"/>
  <c r="AZ105" i="16"/>
  <c r="AY14" i="16"/>
  <c r="AY80" i="16"/>
  <c r="AZ80" i="16" s="1"/>
  <c r="AY29" i="16"/>
  <c r="DO80" i="16"/>
  <c r="DP80" i="16" s="1"/>
  <c r="DO29" i="16"/>
  <c r="DP29" i="16" s="1"/>
  <c r="BR107" i="16"/>
  <c r="CV111" i="16"/>
  <c r="AJ112" i="16"/>
  <c r="AN119" i="16"/>
  <c r="D125" i="16"/>
  <c r="C36" i="16"/>
  <c r="D36" i="16" s="1"/>
  <c r="P127" i="16"/>
  <c r="F152" i="16"/>
  <c r="F139" i="16"/>
  <c r="BL139" i="16"/>
  <c r="CN143" i="16"/>
  <c r="AI83" i="16"/>
  <c r="AJ83" i="16" s="1"/>
  <c r="CN144" i="16"/>
  <c r="V150" i="16"/>
  <c r="CX152" i="16"/>
  <c r="AT162" i="16"/>
  <c r="BH164" i="16"/>
  <c r="AL173" i="16"/>
  <c r="H175" i="16"/>
  <c r="CJ176" i="16"/>
  <c r="DH198" i="16"/>
  <c r="DG60" i="16"/>
  <c r="H187" i="16"/>
  <c r="DF189" i="16"/>
  <c r="BZ197" i="16"/>
  <c r="V211" i="16"/>
  <c r="U65" i="16"/>
  <c r="CJ198" i="16"/>
  <c r="DG70" i="16"/>
  <c r="DH70" i="16" s="1"/>
  <c r="DH225" i="16"/>
  <c r="V215" i="16"/>
  <c r="AL216" i="16"/>
  <c r="AK71" i="16"/>
  <c r="AL71" i="16" s="1"/>
  <c r="AV231" i="13"/>
  <c r="AQ79" i="16"/>
  <c r="AQ24" i="16"/>
  <c r="AR29" i="16" s="1"/>
  <c r="G79" i="16"/>
  <c r="G13" i="16"/>
  <c r="CO79" i="16"/>
  <c r="CO13" i="16"/>
  <c r="CP105" i="16"/>
  <c r="BG79" i="16"/>
  <c r="BH106" i="16"/>
  <c r="W25" i="16"/>
  <c r="X30" i="16" s="1"/>
  <c r="DE13" i="16"/>
  <c r="BW25" i="16"/>
  <c r="BX30" i="16" s="1"/>
  <c r="E26" i="16"/>
  <c r="DG14" i="16"/>
  <c r="DG80" i="16"/>
  <c r="DG29" i="16"/>
  <c r="BA80" i="16"/>
  <c r="BB81" i="16" s="1"/>
  <c r="BB105" i="16"/>
  <c r="BA14" i="16"/>
  <c r="BA29" i="16"/>
  <c r="BB29" i="16" s="1"/>
  <c r="CM31" i="16"/>
  <c r="CN31" i="16" s="1"/>
  <c r="CN110" i="16"/>
  <c r="CX31" i="16"/>
  <c r="AL31" i="16"/>
  <c r="AQ15" i="16"/>
  <c r="AR15" i="16" s="1"/>
  <c r="AR132" i="16"/>
  <c r="F36" i="16"/>
  <c r="CO83" i="16"/>
  <c r="CO17" i="16"/>
  <c r="CP17" i="16" s="1"/>
  <c r="CP157" i="16"/>
  <c r="CP144" i="16"/>
  <c r="CY47" i="16"/>
  <c r="CZ47" i="16" s="1"/>
  <c r="CZ152" i="16"/>
  <c r="BB171" i="16"/>
  <c r="BA18" i="16"/>
  <c r="BA49" i="16"/>
  <c r="D177" i="16"/>
  <c r="C51" i="16"/>
  <c r="D51" i="16" s="1"/>
  <c r="L175" i="16"/>
  <c r="L188" i="16"/>
  <c r="K56" i="16"/>
  <c r="L56" i="16" s="1"/>
  <c r="BB185" i="16"/>
  <c r="BA60" i="16"/>
  <c r="DM87" i="16"/>
  <c r="DN195" i="16"/>
  <c r="CM65" i="16"/>
  <c r="CN65" i="16" s="1"/>
  <c r="CN198" i="16"/>
  <c r="CN211" i="16"/>
  <c r="BG88" i="16"/>
  <c r="BH88" i="16" s="1"/>
  <c r="BG69" i="16"/>
  <c r="BH69" i="16" s="1"/>
  <c r="AU88" i="16"/>
  <c r="AT45" i="22"/>
  <c r="AT40" i="22"/>
  <c r="ML230" i="13"/>
  <c r="AZ231" i="13"/>
  <c r="DF21" i="16"/>
  <c r="BH36" i="16"/>
  <c r="AJ39" i="16"/>
  <c r="BJ55" i="16"/>
  <c r="BL69" i="16"/>
  <c r="W79" i="16"/>
  <c r="AL88" i="16"/>
  <c r="BI79" i="16"/>
  <c r="BY25" i="16"/>
  <c r="BZ30" i="16" s="1"/>
  <c r="DH104" i="16"/>
  <c r="BC80" i="16"/>
  <c r="BD81" i="16" s="1"/>
  <c r="BC29" i="16"/>
  <c r="BD29" i="16" s="1"/>
  <c r="CP31" i="16"/>
  <c r="CX111" i="16"/>
  <c r="AL112" i="16"/>
  <c r="W34" i="16"/>
  <c r="X34" i="16" s="1"/>
  <c r="W81" i="16"/>
  <c r="AR119" i="16"/>
  <c r="DD119" i="16"/>
  <c r="AT120" i="16"/>
  <c r="BB121" i="16"/>
  <c r="F125" i="16"/>
  <c r="T127" i="16"/>
  <c r="AK82" i="16"/>
  <c r="AL82" i="16" s="1"/>
  <c r="AT40" i="16"/>
  <c r="DF148" i="16"/>
  <c r="DE40" i="16"/>
  <c r="BP151" i="16"/>
  <c r="BO41" i="16"/>
  <c r="BP138" i="16"/>
  <c r="CB141" i="16"/>
  <c r="AL144" i="16"/>
  <c r="DD145" i="16"/>
  <c r="L162" i="16"/>
  <c r="K46" i="16"/>
  <c r="CR151" i="16"/>
  <c r="BB158" i="16"/>
  <c r="AV162" i="16"/>
  <c r="DE51" i="16"/>
  <c r="DE84" i="16"/>
  <c r="DF84" i="16" s="1"/>
  <c r="DE18" i="16"/>
  <c r="DF18" i="16" s="1"/>
  <c r="DF162" i="16"/>
  <c r="D164" i="16"/>
  <c r="P171" i="16"/>
  <c r="DL198" i="16"/>
  <c r="DK60" i="16"/>
  <c r="CB197" i="16"/>
  <c r="X211" i="16"/>
  <c r="X198" i="16"/>
  <c r="W65" i="16"/>
  <c r="X65" i="16" s="1"/>
  <c r="W21" i="16"/>
  <c r="X21" i="16" s="1"/>
  <c r="W87" i="16"/>
  <c r="V202" i="16"/>
  <c r="U66" i="16"/>
  <c r="CZ208" i="16"/>
  <c r="CY88" i="16"/>
  <c r="BH209" i="16"/>
  <c r="AV212" i="16"/>
  <c r="CN231" i="16"/>
  <c r="U13" i="22"/>
  <c r="U79" i="22"/>
  <c r="U24" i="22"/>
  <c r="AS24" i="22"/>
  <c r="AT29" i="22" s="1"/>
  <c r="AS13" i="22"/>
  <c r="G25" i="22"/>
  <c r="H30" i="22" s="1"/>
  <c r="BC26" i="22"/>
  <c r="AO27" i="22"/>
  <c r="F115" i="22"/>
  <c r="E27" i="22"/>
  <c r="F32" i="22" s="1"/>
  <c r="AL40" i="22"/>
  <c r="AT135" i="22"/>
  <c r="H163" i="22"/>
  <c r="H150" i="22"/>
  <c r="MF203" i="13"/>
  <c r="BJ205" i="13"/>
  <c r="BY17" i="16"/>
  <c r="AA18" i="16"/>
  <c r="AB18" i="16" s="1"/>
  <c r="DG21" i="16"/>
  <c r="DH21" i="16" s="1"/>
  <c r="AK39" i="16"/>
  <c r="AL39" i="16" s="1"/>
  <c r="DH39" i="16"/>
  <c r="BB42" i="16"/>
  <c r="BB47" i="16"/>
  <c r="BL46" i="16"/>
  <c r="BL55" i="16"/>
  <c r="AA56" i="16"/>
  <c r="AB56" i="16" s="1"/>
  <c r="BD105" i="16"/>
  <c r="BS80" i="16"/>
  <c r="BS14" i="16"/>
  <c r="BS29" i="16"/>
  <c r="BT29" i="16" s="1"/>
  <c r="CY31" i="16"/>
  <c r="CZ31" i="16" s="1"/>
  <c r="CZ124" i="16"/>
  <c r="CZ112" i="16"/>
  <c r="BX114" i="16"/>
  <c r="X117" i="16"/>
  <c r="AT119" i="16"/>
  <c r="AS15" i="16"/>
  <c r="AT132" i="16"/>
  <c r="DF132" i="16"/>
  <c r="DF119" i="16"/>
  <c r="H138" i="16"/>
  <c r="H125" i="16"/>
  <c r="G36" i="16"/>
  <c r="CB126" i="16"/>
  <c r="AL130" i="16"/>
  <c r="AT135" i="16"/>
  <c r="DF135" i="16"/>
  <c r="AZ149" i="16"/>
  <c r="AZ136" i="16"/>
  <c r="BR137" i="16"/>
  <c r="BR140" i="16"/>
  <c r="CV156" i="16"/>
  <c r="CU17" i="16"/>
  <c r="CV17" i="16" s="1"/>
  <c r="BJ147" i="16"/>
  <c r="L149" i="16"/>
  <c r="BC18" i="16"/>
  <c r="BC49" i="16"/>
  <c r="P160" i="16"/>
  <c r="DH51" i="16"/>
  <c r="F177" i="16"/>
  <c r="E51" i="16"/>
  <c r="F164" i="16"/>
  <c r="DL185" i="16"/>
  <c r="CU20" i="16"/>
  <c r="CV188" i="16"/>
  <c r="BB189" i="16"/>
  <c r="CF197" i="16"/>
  <c r="CE64" i="16"/>
  <c r="CF64" i="16" s="1"/>
  <c r="CF210" i="16"/>
  <c r="CE21" i="16"/>
  <c r="CF21" i="16" s="1"/>
  <c r="CE87" i="16"/>
  <c r="CF87" i="16" s="1"/>
  <c r="DH199" i="16"/>
  <c r="AC71" i="16"/>
  <c r="CR215" i="16"/>
  <c r="CQ71" i="16"/>
  <c r="CQ88" i="16"/>
  <c r="AV225" i="16"/>
  <c r="AL133" i="22"/>
  <c r="AV135" i="22"/>
  <c r="AU40" i="22"/>
  <c r="AV40" i="22" s="1"/>
  <c r="KP203" i="13"/>
  <c r="CR227" i="13"/>
  <c r="FJ228" i="13"/>
  <c r="BK14" i="16"/>
  <c r="BL15" i="16" s="1"/>
  <c r="E30" i="16"/>
  <c r="F30" i="16" s="1"/>
  <c r="DE35" i="16"/>
  <c r="DF35" i="16" s="1"/>
  <c r="V37" i="16"/>
  <c r="CV41" i="16"/>
  <c r="AM45" i="16"/>
  <c r="AN45" i="16" s="1"/>
  <c r="BX57" i="16"/>
  <c r="AL66" i="16"/>
  <c r="BJ83" i="16"/>
  <c r="BG80" i="16"/>
  <c r="BG29" i="16"/>
  <c r="AY31" i="16"/>
  <c r="AZ31" i="16" s="1"/>
  <c r="AZ124" i="16"/>
  <c r="AR112" i="16"/>
  <c r="AQ31" i="16"/>
  <c r="AR31" i="16" s="1"/>
  <c r="AR125" i="16"/>
  <c r="CZ118" i="16"/>
  <c r="CY34" i="16"/>
  <c r="CY81" i="16"/>
  <c r="CJ140" i="16"/>
  <c r="CJ127" i="16"/>
  <c r="BI40" i="16"/>
  <c r="AZ135" i="16"/>
  <c r="BH146" i="16"/>
  <c r="BG18" i="16"/>
  <c r="BH18" i="16" s="1"/>
  <c r="BG49" i="16"/>
  <c r="BH49" i="16" s="1"/>
  <c r="F172" i="16"/>
  <c r="F159" i="16"/>
  <c r="CX185" i="16"/>
  <c r="CW19" i="16"/>
  <c r="CW55" i="16"/>
  <c r="CX55" i="16" s="1"/>
  <c r="CW88" i="16"/>
  <c r="CX215" i="16"/>
  <c r="CW71" i="16"/>
  <c r="Y13" i="22"/>
  <c r="AO36" i="22"/>
  <c r="AP36" i="22" s="1"/>
  <c r="AP123" i="22"/>
  <c r="AO15" i="22"/>
  <c r="AP15" i="22" s="1"/>
  <c r="AP133" i="22"/>
  <c r="AO40" i="22"/>
  <c r="BR192" i="13"/>
  <c r="BD193" i="13"/>
  <c r="AR195" i="13"/>
  <c r="AD196" i="13"/>
  <c r="IX203" i="13"/>
  <c r="CH204" i="13"/>
  <c r="D218" i="13"/>
  <c r="CV227" i="13"/>
  <c r="FL228" i="13"/>
  <c r="DH31" i="16"/>
  <c r="DH45" i="16"/>
  <c r="CF50" i="16"/>
  <c r="CP60" i="16"/>
  <c r="BC79" i="16"/>
  <c r="BH104" i="16"/>
  <c r="BJ105" i="16"/>
  <c r="AL110" i="16"/>
  <c r="AZ111" i="16"/>
  <c r="AT112" i="16"/>
  <c r="AT125" i="16"/>
  <c r="AI15" i="16"/>
  <c r="DC34" i="16"/>
  <c r="DC81" i="16"/>
  <c r="N36" i="16"/>
  <c r="X126" i="16"/>
  <c r="CH126" i="16"/>
  <c r="CG37" i="16"/>
  <c r="CH37" i="16" s="1"/>
  <c r="N137" i="16"/>
  <c r="N150" i="16"/>
  <c r="BX150" i="16"/>
  <c r="BX137" i="16"/>
  <c r="BZ140" i="16"/>
  <c r="BY42" i="16"/>
  <c r="BZ42" i="16" s="1"/>
  <c r="V141" i="16"/>
  <c r="U16" i="16"/>
  <c r="U42" i="16"/>
  <c r="V42" i="16" s="1"/>
  <c r="AK83" i="16"/>
  <c r="CX143" i="16"/>
  <c r="AS44" i="16"/>
  <c r="AS83" i="16"/>
  <c r="CN162" i="16"/>
  <c r="CN149" i="16"/>
  <c r="DP170" i="16"/>
  <c r="DO18" i="16"/>
  <c r="DO84" i="16"/>
  <c r="DP84" i="16" s="1"/>
  <c r="DO49" i="16"/>
  <c r="DP49" i="16" s="1"/>
  <c r="BH158" i="16"/>
  <c r="AJ185" i="16"/>
  <c r="AJ172" i="16"/>
  <c r="CX172" i="16"/>
  <c r="DO86" i="16"/>
  <c r="DP86" i="16" s="1"/>
  <c r="DO20" i="16"/>
  <c r="DP20" i="16" s="1"/>
  <c r="DO60" i="16"/>
  <c r="CZ201" i="16"/>
  <c r="CZ188" i="16"/>
  <c r="BD195" i="16"/>
  <c r="T197" i="16"/>
  <c r="CI87" i="16"/>
  <c r="CI21" i="16"/>
  <c r="CJ197" i="16"/>
  <c r="CI64" i="16"/>
  <c r="AJ198" i="16"/>
  <c r="AI65" i="16"/>
  <c r="AJ65" i="16" s="1"/>
  <c r="AJ211" i="16"/>
  <c r="MN201" i="13"/>
  <c r="HH203" i="13"/>
  <c r="ML203" i="13"/>
  <c r="AN204" i="13"/>
  <c r="T205" i="13"/>
  <c r="DL205" i="13"/>
  <c r="HD205" i="13"/>
  <c r="IX205" i="13"/>
  <c r="CJ208" i="13"/>
  <c r="BX209" i="13"/>
  <c r="BJ210" i="13"/>
  <c r="AV211" i="13"/>
  <c r="AJ212" i="13"/>
  <c r="V213" i="13"/>
  <c r="CX227" i="13"/>
  <c r="FP228" i="13"/>
  <c r="F231" i="13"/>
  <c r="D17" i="16"/>
  <c r="DM21" i="16"/>
  <c r="AS29" i="16"/>
  <c r="AT29" i="16" s="1"/>
  <c r="AC31" i="16"/>
  <c r="AD31" i="16" s="1"/>
  <c r="DL31" i="16"/>
  <c r="DL35" i="16"/>
  <c r="V41" i="16"/>
  <c r="BI42" i="16"/>
  <c r="BJ42" i="16" s="1"/>
  <c r="N44" i="16"/>
  <c r="DL45" i="16"/>
  <c r="BY46" i="16"/>
  <c r="BZ46" i="16" s="1"/>
  <c r="CB55" i="16"/>
  <c r="W82" i="16"/>
  <c r="BL83" i="16"/>
  <c r="BR88" i="16"/>
  <c r="BJ117" i="16"/>
  <c r="BI80" i="16"/>
  <c r="BI29" i="16"/>
  <c r="BJ29" i="16" s="1"/>
  <c r="X107" i="16"/>
  <c r="AU31" i="16"/>
  <c r="AV31" i="16" s="1"/>
  <c r="AV112" i="16"/>
  <c r="CP130" i="16"/>
  <c r="CO81" i="16"/>
  <c r="CO15" i="16"/>
  <c r="DN132" i="16"/>
  <c r="DN119" i="16"/>
  <c r="CA42" i="16"/>
  <c r="CB42" i="16" s="1"/>
  <c r="AL143" i="16"/>
  <c r="N148" i="16"/>
  <c r="AL164" i="16"/>
  <c r="AL151" i="16"/>
  <c r="CP156" i="16"/>
  <c r="CO84" i="16"/>
  <c r="CP84" i="16" s="1"/>
  <c r="CO49" i="16"/>
  <c r="CP49" i="16" s="1"/>
  <c r="BI18" i="16"/>
  <c r="BJ18" i="16" s="1"/>
  <c r="BI49" i="16"/>
  <c r="BJ49" i="16" s="1"/>
  <c r="BR170" i="16"/>
  <c r="BQ19" i="16"/>
  <c r="BQ85" i="16"/>
  <c r="BR86" i="16" s="1"/>
  <c r="BQ54" i="16"/>
  <c r="BR54" i="16" s="1"/>
  <c r="BJ197" i="16"/>
  <c r="BI86" i="16"/>
  <c r="BJ86" i="16" s="1"/>
  <c r="BH195" i="16"/>
  <c r="V197" i="16"/>
  <c r="U21" i="16"/>
  <c r="V21" i="16" s="1"/>
  <c r="U87" i="16"/>
  <c r="W77" i="16"/>
  <c r="X230" i="16"/>
  <c r="AE13" i="22"/>
  <c r="FR203" i="13"/>
  <c r="CJ204" i="13"/>
  <c r="LJ204" i="13"/>
  <c r="KX205" i="13"/>
  <c r="KJ206" i="13"/>
  <c r="JV208" i="13"/>
  <c r="JJ209" i="13"/>
  <c r="IV210" i="13"/>
  <c r="IJ211" i="13"/>
  <c r="HV212" i="13"/>
  <c r="HH213" i="13"/>
  <c r="HL221" i="13"/>
  <c r="HT222" i="13"/>
  <c r="JV223" i="13"/>
  <c r="MH225" i="13"/>
  <c r="AV227" i="13"/>
  <c r="CZ227" i="13"/>
  <c r="FR228" i="13"/>
  <c r="KT230" i="13"/>
  <c r="DH231" i="13"/>
  <c r="DC15" i="16"/>
  <c r="AU35" i="16"/>
  <c r="AV35" i="16" s="1"/>
  <c r="AB37" i="16"/>
  <c r="AT39" i="16"/>
  <c r="AF41" i="16"/>
  <c r="DN45" i="16"/>
  <c r="CP47" i="16"/>
  <c r="CF61" i="16"/>
  <c r="BX71" i="16"/>
  <c r="V74" i="16"/>
  <c r="CZ84" i="16"/>
  <c r="BT88" i="16"/>
  <c r="BJ104" i="16"/>
  <c r="AR110" i="16"/>
  <c r="BB111" i="16"/>
  <c r="AE34" i="16"/>
  <c r="AE15" i="16"/>
  <c r="CP117" i="16"/>
  <c r="DF131" i="16"/>
  <c r="DE34" i="16"/>
  <c r="DF34" i="16" s="1"/>
  <c r="DE81" i="16"/>
  <c r="DF118" i="16"/>
  <c r="AD126" i="16"/>
  <c r="CR127" i="16"/>
  <c r="BD135" i="16"/>
  <c r="N138" i="16"/>
  <c r="CB140" i="16"/>
  <c r="AN156" i="16"/>
  <c r="AM83" i="16"/>
  <c r="AN83" i="16" s="1"/>
  <c r="AM44" i="16"/>
  <c r="AN44" i="16" s="1"/>
  <c r="BD145" i="16"/>
  <c r="CB161" i="16"/>
  <c r="CA45" i="16"/>
  <c r="CB45" i="16" s="1"/>
  <c r="T162" i="16"/>
  <c r="S46" i="16"/>
  <c r="S17" i="16"/>
  <c r="S83" i="16"/>
  <c r="CR49" i="16"/>
  <c r="C49" i="16"/>
  <c r="C18" i="16"/>
  <c r="D18" i="16" s="1"/>
  <c r="C84" i="16"/>
  <c r="D84" i="16" s="1"/>
  <c r="BJ158" i="16"/>
  <c r="AF166" i="16"/>
  <c r="BT170" i="16"/>
  <c r="AV196" i="16"/>
  <c r="AU86" i="16"/>
  <c r="D184" i="16"/>
  <c r="D197" i="16"/>
  <c r="BJ184" i="16"/>
  <c r="C60" i="16"/>
  <c r="D60" i="16" s="1"/>
  <c r="D186" i="16"/>
  <c r="CV192" i="16"/>
  <c r="CV205" i="16"/>
  <c r="BI87" i="16"/>
  <c r="BJ195" i="16"/>
  <c r="X206" i="16"/>
  <c r="P214" i="16"/>
  <c r="AM13" i="22"/>
  <c r="G15" i="22"/>
  <c r="G34" i="22"/>
  <c r="H131" i="22"/>
  <c r="G81" i="22"/>
  <c r="AL122" i="22"/>
  <c r="Q16" i="22"/>
  <c r="R130" i="22"/>
  <c r="Q39" i="22"/>
  <c r="R44" i="22" s="1"/>
  <c r="R143" i="22"/>
  <c r="Q82" i="22"/>
  <c r="EB203" i="13"/>
  <c r="KT203" i="13"/>
  <c r="MN203" i="13"/>
  <c r="AR204" i="13"/>
  <c r="DN205" i="13"/>
  <c r="CZ206" i="13"/>
  <c r="CN208" i="13"/>
  <c r="BZ209" i="13"/>
  <c r="BL210" i="13"/>
  <c r="AZ211" i="13"/>
  <c r="AL212" i="13"/>
  <c r="X213" i="13"/>
  <c r="L214" i="13"/>
  <c r="AT215" i="13"/>
  <c r="KX230" i="13"/>
  <c r="H231" i="13"/>
  <c r="CG17" i="16"/>
  <c r="BG24" i="16"/>
  <c r="AU29" i="16"/>
  <c r="K30" i="16"/>
  <c r="L30" i="16" s="1"/>
  <c r="AN31" i="16"/>
  <c r="AY35" i="16"/>
  <c r="AZ35" i="16" s="1"/>
  <c r="AS45" i="16"/>
  <c r="DP45" i="16"/>
  <c r="CF55" i="16"/>
  <c r="BZ71" i="16"/>
  <c r="DE79" i="16"/>
  <c r="DE80" i="16"/>
  <c r="BY83" i="16"/>
  <c r="BX88" i="16"/>
  <c r="BK80" i="16"/>
  <c r="BL117" i="16"/>
  <c r="F118" i="16"/>
  <c r="F105" i="16"/>
  <c r="E29" i="16"/>
  <c r="DH124" i="16"/>
  <c r="DH111" i="16"/>
  <c r="BB112" i="16"/>
  <c r="AF117" i="16"/>
  <c r="CQ15" i="16"/>
  <c r="CQ81" i="16"/>
  <c r="CR81" i="16" s="1"/>
  <c r="DG81" i="16"/>
  <c r="DH131" i="16"/>
  <c r="BX123" i="16"/>
  <c r="CM37" i="16"/>
  <c r="CN37" i="16" s="1"/>
  <c r="CN126" i="16"/>
  <c r="DN135" i="16"/>
  <c r="CB137" i="16"/>
  <c r="T140" i="16"/>
  <c r="AN143" i="16"/>
  <c r="AY17" i="16"/>
  <c r="AZ17" i="16" s="1"/>
  <c r="AY83" i="16"/>
  <c r="T148" i="16"/>
  <c r="CB148" i="16"/>
  <c r="T149" i="16"/>
  <c r="CR156" i="16"/>
  <c r="D158" i="16"/>
  <c r="X160" i="16"/>
  <c r="DH161" i="16"/>
  <c r="CR184" i="16"/>
  <c r="CQ85" i="16"/>
  <c r="CR85" i="16" s="1"/>
  <c r="CQ19" i="16"/>
  <c r="CR19" i="16" s="1"/>
  <c r="CQ54" i="16"/>
  <c r="CR54" i="16" s="1"/>
  <c r="AN185" i="16"/>
  <c r="AN172" i="16"/>
  <c r="AM55" i="16"/>
  <c r="DD172" i="16"/>
  <c r="DC19" i="16"/>
  <c r="DD20" i="16" s="1"/>
  <c r="DC55" i="16"/>
  <c r="DD55" i="16" s="1"/>
  <c r="AV183" i="16"/>
  <c r="G86" i="16"/>
  <c r="H198" i="16"/>
  <c r="CV187" i="16"/>
  <c r="AS20" i="16"/>
  <c r="AT20" i="16" s="1"/>
  <c r="AS86" i="16"/>
  <c r="AT86" i="16" s="1"/>
  <c r="AT188" i="16"/>
  <c r="AT206" i="16"/>
  <c r="AT193" i="16"/>
  <c r="CP197" i="16"/>
  <c r="CO21" i="16"/>
  <c r="AB205" i="16"/>
  <c r="D209" i="16"/>
  <c r="C88" i="16"/>
  <c r="D88" i="16" s="1"/>
  <c r="C69" i="16"/>
  <c r="D69" i="16" s="1"/>
  <c r="CP210" i="16"/>
  <c r="CP223" i="16"/>
  <c r="AB230" i="16"/>
  <c r="AL231" i="16"/>
  <c r="AK77" i="16"/>
  <c r="H118" i="22"/>
  <c r="CJ203" i="13"/>
  <c r="JD203" i="13"/>
  <c r="KZ230" i="13"/>
  <c r="LJ231" i="13"/>
  <c r="E14" i="16"/>
  <c r="W15" i="16"/>
  <c r="X15" i="16" s="1"/>
  <c r="DC44" i="16"/>
  <c r="CF46" i="16"/>
  <c r="BK49" i="16"/>
  <c r="AD54" i="16"/>
  <c r="CG55" i="16"/>
  <c r="BT70" i="16"/>
  <c r="BL104" i="16"/>
  <c r="AL122" i="16"/>
  <c r="AL109" i="16"/>
  <c r="BD112" i="16"/>
  <c r="CR117" i="16"/>
  <c r="DH118" i="16"/>
  <c r="N35" i="16"/>
  <c r="BZ136" i="16"/>
  <c r="BY36" i="16"/>
  <c r="CP126" i="16"/>
  <c r="BH135" i="16"/>
  <c r="DP135" i="16"/>
  <c r="DP148" i="16"/>
  <c r="V140" i="16"/>
  <c r="AF42" i="16"/>
  <c r="DG83" i="16"/>
  <c r="DH156" i="16"/>
  <c r="AZ144" i="16"/>
  <c r="E84" i="16"/>
  <c r="F84" i="16" s="1"/>
  <c r="DK84" i="16"/>
  <c r="DK18" i="16"/>
  <c r="DL161" i="16"/>
  <c r="CR171" i="16"/>
  <c r="AR172" i="16"/>
  <c r="AQ19" i="16"/>
  <c r="AR19" i="16" s="1"/>
  <c r="AQ55" i="16"/>
  <c r="AR55" i="16" s="1"/>
  <c r="CB179" i="16"/>
  <c r="CB192" i="16"/>
  <c r="CA57" i="16"/>
  <c r="CB57" i="16" s="1"/>
  <c r="CZ182" i="16"/>
  <c r="H185" i="16"/>
  <c r="AC67" i="16"/>
  <c r="AD67" i="16" s="1"/>
  <c r="AD111" i="22"/>
  <c r="AD124" i="22"/>
  <c r="P128" i="22"/>
  <c r="DD217" i="16"/>
  <c r="BA14" i="22"/>
  <c r="BA80" i="22"/>
  <c r="BA29" i="22"/>
  <c r="AW80" i="22"/>
  <c r="AX105" i="22"/>
  <c r="AW29" i="22"/>
  <c r="AX29" i="22" s="1"/>
  <c r="AW14" i="22"/>
  <c r="AX15" i="22" s="1"/>
  <c r="AX118" i="22"/>
  <c r="E62" i="22"/>
  <c r="F192" i="22"/>
  <c r="CH230" i="16"/>
  <c r="CG77" i="16"/>
  <c r="AW25" i="22"/>
  <c r="AX30" i="22" s="1"/>
  <c r="AX107" i="22"/>
  <c r="X113" i="22"/>
  <c r="W27" i="22"/>
  <c r="X32" i="22" s="1"/>
  <c r="BF105" i="22"/>
  <c r="BE29" i="22"/>
  <c r="BE14" i="22"/>
  <c r="BF14" i="22" s="1"/>
  <c r="BE80" i="22"/>
  <c r="N144" i="22"/>
  <c r="M17" i="22"/>
  <c r="M44" i="22"/>
  <c r="BF149" i="22"/>
  <c r="BE46" i="22"/>
  <c r="BF46" i="22" s="1"/>
  <c r="BF162" i="22"/>
  <c r="F164" i="22"/>
  <c r="F151" i="22"/>
  <c r="BC25" i="22"/>
  <c r="BD107" i="22"/>
  <c r="BC13" i="22"/>
  <c r="AP110" i="22"/>
  <c r="AO26" i="22"/>
  <c r="AP31" i="22" s="1"/>
  <c r="AC27" i="22"/>
  <c r="AD32" i="22" s="1"/>
  <c r="AD113" i="22"/>
  <c r="BG29" i="22"/>
  <c r="BG14" i="22"/>
  <c r="BH117" i="22"/>
  <c r="BG80" i="22"/>
  <c r="M15" i="22"/>
  <c r="M34" i="22"/>
  <c r="N117" i="22"/>
  <c r="M81" i="22"/>
  <c r="AS41" i="22"/>
  <c r="AT41" i="22" s="1"/>
  <c r="D191" i="22"/>
  <c r="C62" i="22"/>
  <c r="ET6" i="17"/>
  <c r="MF6" i="17"/>
  <c r="LV26" i="17"/>
  <c r="FJ27" i="17"/>
  <c r="R71" i="22"/>
  <c r="O80" i="22"/>
  <c r="O14" i="22"/>
  <c r="O29" i="22"/>
  <c r="BB137" i="22"/>
  <c r="BA41" i="22"/>
  <c r="BB41" i="22" s="1"/>
  <c r="BB150" i="22"/>
  <c r="AC77" i="22"/>
  <c r="H105" i="16"/>
  <c r="L106" i="16"/>
  <c r="DF117" i="16"/>
  <c r="AZ118" i="16"/>
  <c r="CI37" i="16"/>
  <c r="CJ37" i="16" s="1"/>
  <c r="CH132" i="16"/>
  <c r="AR143" i="16"/>
  <c r="AQ83" i="16"/>
  <c r="AQ44" i="16"/>
  <c r="AR44" i="16" s="1"/>
  <c r="AV157" i="16"/>
  <c r="AV144" i="16"/>
  <c r="CX46" i="16"/>
  <c r="U85" i="16"/>
  <c r="CN183" i="16"/>
  <c r="CN170" i="16"/>
  <c r="AL178" i="16"/>
  <c r="BB180" i="16"/>
  <c r="BS86" i="16"/>
  <c r="BT196" i="16"/>
  <c r="BS59" i="16"/>
  <c r="CA64" i="16"/>
  <c r="CM87" i="16"/>
  <c r="CN209" i="16"/>
  <c r="CR210" i="16"/>
  <c r="CR197" i="16"/>
  <c r="T66" i="16"/>
  <c r="AT217" i="16"/>
  <c r="AS67" i="16"/>
  <c r="AT67" i="16" s="1"/>
  <c r="AF210" i="16"/>
  <c r="AN224" i="16"/>
  <c r="AM70" i="16"/>
  <c r="AN70" i="16" s="1"/>
  <c r="DO70" i="16"/>
  <c r="DP70" i="16" s="1"/>
  <c r="AR226" i="16"/>
  <c r="AO13" i="22"/>
  <c r="AN36" i="22"/>
  <c r="AE79" i="22"/>
  <c r="BB45" i="22"/>
  <c r="G46" i="22"/>
  <c r="H46" i="22" s="1"/>
  <c r="G17" i="22"/>
  <c r="H17" i="22" s="1"/>
  <c r="H149" i="22"/>
  <c r="BB172" i="22"/>
  <c r="BA55" i="22"/>
  <c r="BB60" i="22" s="1"/>
  <c r="AG77" i="22"/>
  <c r="BB6" i="19"/>
  <c r="M6" i="19"/>
  <c r="N6" i="17"/>
  <c r="GW6" i="17"/>
  <c r="GD5" i="6"/>
  <c r="FN6" i="17" s="1"/>
  <c r="GO5" i="6"/>
  <c r="AT6" i="17"/>
  <c r="GR5" i="6"/>
  <c r="IC6" i="17"/>
  <c r="GG5" i="6"/>
  <c r="FQ6" i="17" s="1"/>
  <c r="BZ6" i="17"/>
  <c r="JI6" i="17"/>
  <c r="GT5" i="6"/>
  <c r="I234" i="29"/>
  <c r="KO6" i="17"/>
  <c r="DF6" i="17"/>
  <c r="AG83" i="29" s="1"/>
  <c r="AG277" i="29" s="1"/>
  <c r="GL5" i="6"/>
  <c r="FV6" i="17" s="1"/>
  <c r="DF226" i="16"/>
  <c r="D148" i="22"/>
  <c r="C83" i="22"/>
  <c r="D83" i="22" s="1"/>
  <c r="C45" i="22"/>
  <c r="D45" i="22" s="1"/>
  <c r="J149" i="22"/>
  <c r="I17" i="22"/>
  <c r="I46" i="22"/>
  <c r="J46" i="22" s="1"/>
  <c r="BD172" i="22"/>
  <c r="BC55" i="22"/>
  <c r="AU74" i="16"/>
  <c r="AV74" i="16" s="1"/>
  <c r="CF228" i="16"/>
  <c r="DL231" i="16"/>
  <c r="E24" i="22"/>
  <c r="E13" i="22"/>
  <c r="AC79" i="22"/>
  <c r="BB106" i="22"/>
  <c r="BA24" i="22"/>
  <c r="BA13" i="22"/>
  <c r="O25" i="22"/>
  <c r="AW27" i="22"/>
  <c r="AX32" i="22" s="1"/>
  <c r="R128" i="22"/>
  <c r="BD45" i="22"/>
  <c r="BF136" i="22"/>
  <c r="F227" i="22"/>
  <c r="DN231" i="16"/>
  <c r="AK60" i="22"/>
  <c r="AL185" i="22"/>
  <c r="H227" i="22"/>
  <c r="AV56" i="16"/>
  <c r="CR60" i="16"/>
  <c r="AR86" i="16"/>
  <c r="BL110" i="16"/>
  <c r="BL123" i="16"/>
  <c r="DH35" i="16"/>
  <c r="DF123" i="16"/>
  <c r="CW82" i="16"/>
  <c r="CX82" i="16" s="1"/>
  <c r="CX130" i="16"/>
  <c r="X137" i="16"/>
  <c r="AZ154" i="16"/>
  <c r="AZ141" i="16"/>
  <c r="AZ45" i="16"/>
  <c r="AT161" i="16"/>
  <c r="AT148" i="16"/>
  <c r="AV149" i="16"/>
  <c r="CE84" i="16"/>
  <c r="CF84" i="16" s="1"/>
  <c r="CF157" i="16"/>
  <c r="U18" i="16"/>
  <c r="U84" i="16"/>
  <c r="U49" i="16"/>
  <c r="V54" i="16" s="1"/>
  <c r="CN189" i="16"/>
  <c r="CN176" i="16"/>
  <c r="CX187" i="16"/>
  <c r="AZ226" i="16"/>
  <c r="Z86" i="22"/>
  <c r="G26" i="22"/>
  <c r="H31" i="22" s="1"/>
  <c r="BC27" i="22"/>
  <c r="BD32" i="22" s="1"/>
  <c r="P124" i="22"/>
  <c r="O36" i="22"/>
  <c r="P41" i="22" s="1"/>
  <c r="R138" i="22"/>
  <c r="Q36" i="22"/>
  <c r="U37" i="22"/>
  <c r="U15" i="22"/>
  <c r="V16" i="22" s="1"/>
  <c r="AL131" i="22"/>
  <c r="AK39" i="22"/>
  <c r="AL39" i="22" s="1"/>
  <c r="AK16" i="22"/>
  <c r="AT132" i="22"/>
  <c r="AN144" i="22"/>
  <c r="AM44" i="22"/>
  <c r="AM83" i="22"/>
  <c r="AC51" i="22"/>
  <c r="AD56" i="22" s="1"/>
  <c r="AD176" i="22"/>
  <c r="AN223" i="22"/>
  <c r="AM74" i="22"/>
  <c r="AT224" i="22"/>
  <c r="AS75" i="22"/>
  <c r="D120" i="16"/>
  <c r="BB122" i="16"/>
  <c r="CQ82" i="16"/>
  <c r="CR132" i="16"/>
  <c r="CQ39" i="16"/>
  <c r="CP147" i="16"/>
  <c r="CP134" i="16"/>
  <c r="V136" i="16"/>
  <c r="BB156" i="16"/>
  <c r="BA17" i="16"/>
  <c r="BB17" i="16" s="1"/>
  <c r="BB143" i="16"/>
  <c r="DL149" i="16"/>
  <c r="E49" i="16"/>
  <c r="F169" i="16"/>
  <c r="CG84" i="16"/>
  <c r="CR159" i="16"/>
  <c r="V52" i="16"/>
  <c r="CI54" i="16"/>
  <c r="CJ54" i="16" s="1"/>
  <c r="CJ182" i="16"/>
  <c r="CJ169" i="16"/>
  <c r="CX190" i="16"/>
  <c r="CX177" i="16"/>
  <c r="T183" i="16"/>
  <c r="CB183" i="16"/>
  <c r="CB196" i="16"/>
  <c r="CA20" i="16"/>
  <c r="CB20" i="16" s="1"/>
  <c r="DC61" i="16"/>
  <c r="DD61" i="16" s="1"/>
  <c r="AL203" i="16"/>
  <c r="BB217" i="16"/>
  <c r="BA67" i="16"/>
  <c r="BB67" i="16" s="1"/>
  <c r="BB204" i="16"/>
  <c r="BB221" i="16"/>
  <c r="BA74" i="16"/>
  <c r="BB74" i="16" s="1"/>
  <c r="AF86" i="22"/>
  <c r="R125" i="22"/>
  <c r="V127" i="22"/>
  <c r="AV132" i="22"/>
  <c r="AU16" i="22"/>
  <c r="AV17" i="22" s="1"/>
  <c r="AV145" i="22"/>
  <c r="AU82" i="22"/>
  <c r="AV83" i="22" s="1"/>
  <c r="AU39" i="22"/>
  <c r="AD163" i="22"/>
  <c r="BB169" i="22"/>
  <c r="BA85" i="22"/>
  <c r="BB85" i="22" s="1"/>
  <c r="BA19" i="22"/>
  <c r="BB216" i="22"/>
  <c r="BA71" i="22"/>
  <c r="BB71" i="22" s="1"/>
  <c r="BA88" i="22"/>
  <c r="BD36" i="16"/>
  <c r="AL51" i="16"/>
  <c r="BP57" i="16"/>
  <c r="AB66" i="16"/>
  <c r="BJ75" i="16"/>
  <c r="M79" i="16"/>
  <c r="M13" i="16"/>
  <c r="CU79" i="16"/>
  <c r="CU13" i="16"/>
  <c r="CP114" i="16"/>
  <c r="CO27" i="16"/>
  <c r="P104" i="16"/>
  <c r="BZ104" i="16"/>
  <c r="N108" i="16"/>
  <c r="L109" i="16"/>
  <c r="BT109" i="16"/>
  <c r="DP130" i="16"/>
  <c r="DO15" i="16"/>
  <c r="BI81" i="16"/>
  <c r="BJ81" i="16" s="1"/>
  <c r="BI34" i="16"/>
  <c r="DP118" i="16"/>
  <c r="DP120" i="16"/>
  <c r="BH134" i="16"/>
  <c r="BG81" i="16"/>
  <c r="CV128" i="16"/>
  <c r="AQ82" i="16"/>
  <c r="CU82" i="16"/>
  <c r="CU39" i="16"/>
  <c r="CV39" i="16" s="1"/>
  <c r="CV145" i="16"/>
  <c r="AL133" i="16"/>
  <c r="CF136" i="16"/>
  <c r="AC41" i="16"/>
  <c r="AD137" i="16"/>
  <c r="DL141" i="16"/>
  <c r="BD156" i="16"/>
  <c r="BC17" i="16"/>
  <c r="BB45" i="16"/>
  <c r="DH152" i="16"/>
  <c r="F156" i="16"/>
  <c r="BP156" i="16"/>
  <c r="CH157" i="16"/>
  <c r="X158" i="16"/>
  <c r="W84" i="16"/>
  <c r="DN161" i="16"/>
  <c r="V167" i="16"/>
  <c r="CM54" i="16"/>
  <c r="CN54" i="16" s="1"/>
  <c r="AZ171" i="16"/>
  <c r="L55" i="16"/>
  <c r="BK86" i="16"/>
  <c r="BL182" i="16"/>
  <c r="U59" i="16"/>
  <c r="V59" i="16" s="1"/>
  <c r="DD188" i="16"/>
  <c r="F191" i="16"/>
  <c r="AN209" i="16"/>
  <c r="AM64" i="16"/>
  <c r="AM87" i="16"/>
  <c r="AM21" i="16"/>
  <c r="DP198" i="16"/>
  <c r="AB202" i="16"/>
  <c r="CZ203" i="16"/>
  <c r="CB208" i="16"/>
  <c r="H212" i="16"/>
  <c r="H225" i="16"/>
  <c r="DL230" i="16"/>
  <c r="Z106" i="22"/>
  <c r="R112" i="22"/>
  <c r="BG45" i="22"/>
  <c r="BH45" i="22" s="1"/>
  <c r="BH146" i="22"/>
  <c r="BC54" i="22"/>
  <c r="BD59" i="22" s="1"/>
  <c r="BC19" i="22"/>
  <c r="BC85" i="22"/>
  <c r="D184" i="22"/>
  <c r="D171" i="22"/>
  <c r="BF186" i="22"/>
  <c r="BE60" i="22"/>
  <c r="AT49" i="16"/>
  <c r="P81" i="16"/>
  <c r="L114" i="16"/>
  <c r="K27" i="16"/>
  <c r="S80" i="16"/>
  <c r="T104" i="16"/>
  <c r="CA80" i="16"/>
  <c r="CB104" i="16"/>
  <c r="BX109" i="16"/>
  <c r="D121" i="16"/>
  <c r="DN121" i="16"/>
  <c r="AR37" i="16"/>
  <c r="CX128" i="16"/>
  <c r="DC82" i="16"/>
  <c r="AF150" i="16"/>
  <c r="AF137" i="16"/>
  <c r="DP42" i="16"/>
  <c r="DP47" i="16"/>
  <c r="BD143" i="16"/>
  <c r="DP143" i="16"/>
  <c r="CI84" i="16"/>
  <c r="CJ157" i="16"/>
  <c r="DF183" i="16"/>
  <c r="DE19" i="16"/>
  <c r="BR186" i="16"/>
  <c r="BQ55" i="16"/>
  <c r="AF176" i="16"/>
  <c r="AE56" i="16"/>
  <c r="AF189" i="16"/>
  <c r="BP182" i="16"/>
  <c r="BO86" i="16"/>
  <c r="V183" i="16"/>
  <c r="BQ61" i="16"/>
  <c r="BR203" i="16"/>
  <c r="W66" i="16"/>
  <c r="DD216" i="16"/>
  <c r="DD203" i="16"/>
  <c r="BH204" i="16"/>
  <c r="CF221" i="16"/>
  <c r="CE69" i="16"/>
  <c r="CA70" i="16"/>
  <c r="CB70" i="16" s="1"/>
  <c r="CB213" i="16"/>
  <c r="BT227" i="16"/>
  <c r="CP228" i="16"/>
  <c r="H40" i="22"/>
  <c r="AN86" i="22"/>
  <c r="AS81" i="22"/>
  <c r="AT82" i="22" s="1"/>
  <c r="AT130" i="22"/>
  <c r="V123" i="22"/>
  <c r="AO16" i="22"/>
  <c r="AP131" i="22"/>
  <c r="BD157" i="22"/>
  <c r="BD170" i="22"/>
  <c r="BC84" i="22"/>
  <c r="BC18" i="22"/>
  <c r="AF164" i="22"/>
  <c r="AE51" i="22"/>
  <c r="AF51" i="22" s="1"/>
  <c r="AL165" i="22"/>
  <c r="AL178" i="22"/>
  <c r="AK52" i="22"/>
  <c r="AL52" i="22" s="1"/>
  <c r="BD169" i="22"/>
  <c r="AV49" i="16"/>
  <c r="BR57" i="16"/>
  <c r="BD62" i="16"/>
  <c r="BJ69" i="16"/>
  <c r="U80" i="16"/>
  <c r="CF117" i="16"/>
  <c r="CE80" i="16"/>
  <c r="CF80" i="16" s="1"/>
  <c r="CB106" i="16"/>
  <c r="V120" i="16"/>
  <c r="V107" i="16"/>
  <c r="C81" i="16"/>
  <c r="D131" i="16"/>
  <c r="BK81" i="16"/>
  <c r="BL82" i="16" s="1"/>
  <c r="BK34" i="16"/>
  <c r="BP120" i="16"/>
  <c r="E81" i="16"/>
  <c r="F81" i="16" s="1"/>
  <c r="DD137" i="16"/>
  <c r="DD124" i="16"/>
  <c r="AR126" i="16"/>
  <c r="AL128" i="16"/>
  <c r="CZ128" i="16"/>
  <c r="AT143" i="16"/>
  <c r="AS82" i="16"/>
  <c r="AS16" i="16"/>
  <c r="DD130" i="16"/>
  <c r="AN133" i="16"/>
  <c r="CF138" i="16"/>
  <c r="DP140" i="16"/>
  <c r="DP141" i="16"/>
  <c r="BH156" i="16"/>
  <c r="BH143" i="16"/>
  <c r="DL158" i="16"/>
  <c r="DL145" i="16"/>
  <c r="BD46" i="16"/>
  <c r="AA84" i="16"/>
  <c r="AA49" i="16"/>
  <c r="AB49" i="16" s="1"/>
  <c r="DM50" i="16"/>
  <c r="DN50" i="16" s="1"/>
  <c r="CP169" i="16"/>
  <c r="DF170" i="16"/>
  <c r="BR173" i="16"/>
  <c r="F195" i="16"/>
  <c r="E59" i="16"/>
  <c r="E86" i="16"/>
  <c r="F86" i="16" s="1"/>
  <c r="X196" i="16"/>
  <c r="W59" i="16"/>
  <c r="BR190" i="16"/>
  <c r="AQ64" i="16"/>
  <c r="AQ87" i="16"/>
  <c r="AR87" i="16" s="1"/>
  <c r="AQ21" i="16"/>
  <c r="AR196" i="16"/>
  <c r="L200" i="16"/>
  <c r="X201" i="16"/>
  <c r="CJ214" i="16"/>
  <c r="CJ201" i="16"/>
  <c r="CI66" i="16"/>
  <c r="CF208" i="16"/>
  <c r="AT210" i="16"/>
  <c r="DH223" i="16"/>
  <c r="DH210" i="16"/>
  <c r="AB231" i="16"/>
  <c r="BX227" i="16"/>
  <c r="CR228" i="16"/>
  <c r="AT117" i="22"/>
  <c r="X123" i="22"/>
  <c r="X136" i="22"/>
  <c r="W36" i="22"/>
  <c r="W15" i="22"/>
  <c r="W81" i="22"/>
  <c r="Z140" i="22"/>
  <c r="Y37" i="22"/>
  <c r="Z37" i="22" s="1"/>
  <c r="AT131" i="22"/>
  <c r="AS16" i="22"/>
  <c r="AT144" i="22"/>
  <c r="AS39" i="22"/>
  <c r="AO17" i="22"/>
  <c r="AO44" i="22"/>
  <c r="AO83" i="22"/>
  <c r="AP83" i="22" s="1"/>
  <c r="AP143" i="22"/>
  <c r="IT230" i="13"/>
  <c r="CE13" i="16"/>
  <c r="AY18" i="16"/>
  <c r="M24" i="16"/>
  <c r="N29" i="16" s="1"/>
  <c r="M25" i="16"/>
  <c r="N30" i="16" s="1"/>
  <c r="BJ36" i="16"/>
  <c r="DH37" i="16"/>
  <c r="DC39" i="16"/>
  <c r="AK40" i="16"/>
  <c r="AL40" i="16" s="1"/>
  <c r="CO40" i="16"/>
  <c r="CP40" i="16" s="1"/>
  <c r="DM46" i="16"/>
  <c r="AJ54" i="16"/>
  <c r="BH56" i="16"/>
  <c r="CI85" i="16"/>
  <c r="U79" i="16"/>
  <c r="DC79" i="16"/>
  <c r="AZ113" i="16"/>
  <c r="AY27" i="16"/>
  <c r="O27" i="16"/>
  <c r="P32" i="16" s="1"/>
  <c r="P114" i="16"/>
  <c r="V104" i="16"/>
  <c r="CF104" i="16"/>
  <c r="BR114" i="16"/>
  <c r="BP117" i="16"/>
  <c r="D118" i="16"/>
  <c r="BL118" i="16"/>
  <c r="G81" i="16"/>
  <c r="BP132" i="16"/>
  <c r="BP119" i="16"/>
  <c r="F121" i="16"/>
  <c r="AS37" i="16"/>
  <c r="AT126" i="16"/>
  <c r="AT130" i="16"/>
  <c r="DE82" i="16"/>
  <c r="DF130" i="16"/>
  <c r="CX132" i="16"/>
  <c r="X41" i="16"/>
  <c r="BD149" i="16"/>
  <c r="AB157" i="16"/>
  <c r="CN157" i="16"/>
  <c r="AV160" i="16"/>
  <c r="DN160" i="16"/>
  <c r="N164" i="16"/>
  <c r="AB180" i="16"/>
  <c r="AB167" i="16"/>
  <c r="DH170" i="16"/>
  <c r="DH183" i="16"/>
  <c r="DG19" i="16"/>
  <c r="BS55" i="16"/>
  <c r="BT55" i="16" s="1"/>
  <c r="BS19" i="16"/>
  <c r="BT19" i="16" s="1"/>
  <c r="BS85" i="16"/>
  <c r="BT85" i="16" s="1"/>
  <c r="BH178" i="16"/>
  <c r="F182" i="16"/>
  <c r="X183" i="16"/>
  <c r="CP186" i="16"/>
  <c r="AS87" i="16"/>
  <c r="AS21" i="16"/>
  <c r="AB214" i="16"/>
  <c r="AB201" i="16"/>
  <c r="BT206" i="16"/>
  <c r="CH221" i="16"/>
  <c r="CG69" i="16"/>
  <c r="DL223" i="16"/>
  <c r="DK69" i="16"/>
  <c r="DL69" i="16" s="1"/>
  <c r="DK88" i="16"/>
  <c r="AB218" i="16"/>
  <c r="AS15" i="22"/>
  <c r="AT15" i="22" s="1"/>
  <c r="AF126" i="22"/>
  <c r="AE32" i="22"/>
  <c r="AF32" i="22" s="1"/>
  <c r="AU81" i="22"/>
  <c r="AV117" i="22"/>
  <c r="AU34" i="22"/>
  <c r="Z136" i="22"/>
  <c r="Y81" i="22"/>
  <c r="Y36" i="22"/>
  <c r="Z36" i="22" s="1"/>
  <c r="X125" i="22"/>
  <c r="Z127" i="22"/>
  <c r="AP165" i="22"/>
  <c r="AO52" i="22"/>
  <c r="BH169" i="22"/>
  <c r="BG19" i="22"/>
  <c r="BG85" i="22"/>
  <c r="V203" i="22"/>
  <c r="V216" i="22"/>
  <c r="FB218" i="13"/>
  <c r="CW13" i="16"/>
  <c r="O24" i="16"/>
  <c r="P29" i="16" s="1"/>
  <c r="T44" i="16"/>
  <c r="CP52" i="16"/>
  <c r="CP57" i="16"/>
  <c r="CX54" i="16"/>
  <c r="H57" i="16"/>
  <c r="AT60" i="16"/>
  <c r="N70" i="16"/>
  <c r="AZ74" i="16"/>
  <c r="AU83" i="16"/>
  <c r="CY87" i="16"/>
  <c r="CZ87" i="16" s="1"/>
  <c r="W80" i="16"/>
  <c r="X104" i="16"/>
  <c r="CB30" i="16"/>
  <c r="P110" i="16"/>
  <c r="BR113" i="16"/>
  <c r="F114" i="16"/>
  <c r="BJ123" i="16"/>
  <c r="AV37" i="16"/>
  <c r="AV127" i="16"/>
  <c r="AT133" i="16"/>
  <c r="DC40" i="16"/>
  <c r="X138" i="16"/>
  <c r="BP140" i="16"/>
  <c r="BH149" i="16"/>
  <c r="BG46" i="16"/>
  <c r="BH46" i="16" s="1"/>
  <c r="D151" i="16"/>
  <c r="AC84" i="16"/>
  <c r="AD157" i="16"/>
  <c r="DP160" i="16"/>
  <c r="DP173" i="16"/>
  <c r="AL182" i="16"/>
  <c r="AK54" i="16"/>
  <c r="BJ171" i="16"/>
  <c r="BT173" i="16"/>
  <c r="P174" i="16"/>
  <c r="O55" i="16"/>
  <c r="P55" i="16" s="1"/>
  <c r="AJ56" i="16"/>
  <c r="CP183" i="16"/>
  <c r="CR199" i="16"/>
  <c r="CR186" i="16"/>
  <c r="CN193" i="16"/>
  <c r="AT196" i="16"/>
  <c r="CN201" i="16"/>
  <c r="CX202" i="16"/>
  <c r="BX206" i="16"/>
  <c r="CH208" i="16"/>
  <c r="AR222" i="16"/>
  <c r="AR209" i="16"/>
  <c r="AQ88" i="16"/>
  <c r="DL210" i="16"/>
  <c r="P212" i="16"/>
  <c r="L216" i="16"/>
  <c r="AD231" i="16"/>
  <c r="AD228" i="16"/>
  <c r="CV228" i="16"/>
  <c r="BF42" i="22"/>
  <c r="BF47" i="22"/>
  <c r="AF113" i="22"/>
  <c r="BF118" i="22"/>
  <c r="Z123" i="22"/>
  <c r="AL163" i="22"/>
  <c r="D170" i="22"/>
  <c r="AF217" i="22"/>
  <c r="AE67" i="22"/>
  <c r="AF67" i="22" s="1"/>
  <c r="AF204" i="22"/>
  <c r="X228" i="13"/>
  <c r="LN231" i="13"/>
  <c r="AT19" i="16"/>
  <c r="CA21" i="16"/>
  <c r="AF32" i="16"/>
  <c r="DP46" i="16"/>
  <c r="AZ50" i="16"/>
  <c r="BC51" i="16"/>
  <c r="AR52" i="16"/>
  <c r="CZ54" i="16"/>
  <c r="DP55" i="16"/>
  <c r="P70" i="16"/>
  <c r="CM85" i="16"/>
  <c r="CN85" i="16" s="1"/>
  <c r="DG24" i="16"/>
  <c r="DG79" i="16"/>
  <c r="AA14" i="16"/>
  <c r="AB14" i="16" s="1"/>
  <c r="CN105" i="16"/>
  <c r="CB107" i="16"/>
  <c r="K32" i="16"/>
  <c r="H118" i="16"/>
  <c r="K81" i="16"/>
  <c r="BT119" i="16"/>
  <c r="DF128" i="16"/>
  <c r="AB151" i="16"/>
  <c r="AA41" i="16"/>
  <c r="DN147" i="16"/>
  <c r="BJ162" i="16"/>
  <c r="BI46" i="16"/>
  <c r="BJ152" i="16"/>
  <c r="AF170" i="16"/>
  <c r="AE84" i="16"/>
  <c r="AF84" i="16" s="1"/>
  <c r="F175" i="16"/>
  <c r="F162" i="16"/>
  <c r="CU85" i="16"/>
  <c r="CV169" i="16"/>
  <c r="AR183" i="16"/>
  <c r="AR170" i="16"/>
  <c r="BL171" i="16"/>
  <c r="T174" i="16"/>
  <c r="K59" i="16"/>
  <c r="L59" i="16" s="1"/>
  <c r="K86" i="16"/>
  <c r="AK20" i="16"/>
  <c r="AL20" i="16" s="1"/>
  <c r="DN188" i="16"/>
  <c r="AD195" i="16"/>
  <c r="AU87" i="16"/>
  <c r="CO66" i="16"/>
  <c r="CP201" i="16"/>
  <c r="DM66" i="16"/>
  <c r="DN66" i="16" s="1"/>
  <c r="DN203" i="16"/>
  <c r="AA69" i="16"/>
  <c r="AB69" i="16" s="1"/>
  <c r="AB208" i="16"/>
  <c r="AT209" i="16"/>
  <c r="DC88" i="16"/>
  <c r="DD209" i="16"/>
  <c r="DC69" i="16"/>
  <c r="DD69" i="16" s="1"/>
  <c r="AD218" i="16"/>
  <c r="P227" i="16"/>
  <c r="AU15" i="22"/>
  <c r="H35" i="22"/>
  <c r="BT218" i="13"/>
  <c r="FD218" i="13"/>
  <c r="HD230" i="13"/>
  <c r="AZ39" i="16"/>
  <c r="AR40" i="16"/>
  <c r="CP41" i="16"/>
  <c r="CV52" i="16"/>
  <c r="DD54" i="16"/>
  <c r="L57" i="16"/>
  <c r="AZ60" i="16"/>
  <c r="BP69" i="16"/>
  <c r="DC87" i="16"/>
  <c r="CE88" i="16"/>
  <c r="AC24" i="16"/>
  <c r="DK24" i="16"/>
  <c r="DL29" i="16" s="1"/>
  <c r="AB104" i="16"/>
  <c r="AC14" i="16"/>
  <c r="AD14" i="16" s="1"/>
  <c r="AC29" i="16"/>
  <c r="AD34" i="16" s="1"/>
  <c r="CF107" i="16"/>
  <c r="CE30" i="16"/>
  <c r="CF30" i="16" s="1"/>
  <c r="V109" i="16"/>
  <c r="CB110" i="16"/>
  <c r="T111" i="16"/>
  <c r="L113" i="16"/>
  <c r="L119" i="16"/>
  <c r="BX119" i="16"/>
  <c r="BP134" i="16"/>
  <c r="BP121" i="16"/>
  <c r="F122" i="16"/>
  <c r="DL138" i="16"/>
  <c r="DL125" i="16"/>
  <c r="AT128" i="16"/>
  <c r="AU16" i="16"/>
  <c r="AV145" i="16"/>
  <c r="CZ134" i="16"/>
  <c r="AB138" i="16"/>
  <c r="G17" i="16"/>
  <c r="H143" i="16"/>
  <c r="BQ83" i="16"/>
  <c r="BR156" i="16"/>
  <c r="DP147" i="16"/>
  <c r="BJ149" i="16"/>
  <c r="AF157" i="16"/>
  <c r="DH172" i="16"/>
  <c r="DG50" i="16"/>
  <c r="DH50" i="16" s="1"/>
  <c r="CN166" i="16"/>
  <c r="CX169" i="16"/>
  <c r="CW85" i="16"/>
  <c r="CX182" i="16"/>
  <c r="V173" i="16"/>
  <c r="AZ177" i="16"/>
  <c r="BZ190" i="16"/>
  <c r="CQ66" i="16"/>
  <c r="CR66" i="16" s="1"/>
  <c r="DP216" i="16"/>
  <c r="DO66" i="16"/>
  <c r="DP66" i="16" s="1"/>
  <c r="DP203" i="16"/>
  <c r="AD69" i="16"/>
  <c r="AV209" i="16"/>
  <c r="DE88" i="16"/>
  <c r="CQ74" i="16"/>
  <c r="CR74" i="16" s="1"/>
  <c r="AT224" i="16"/>
  <c r="AS75" i="16"/>
  <c r="AT75" i="16" s="1"/>
  <c r="AS34" i="22"/>
  <c r="AT34" i="22" s="1"/>
  <c r="AS57" i="22"/>
  <c r="AL113" i="22"/>
  <c r="AK32" i="22"/>
  <c r="AL32" i="22" s="1"/>
  <c r="CM21" i="16"/>
  <c r="DN47" i="16"/>
  <c r="BB50" i="16"/>
  <c r="DP50" i="16"/>
  <c r="N57" i="16"/>
  <c r="H62" i="16"/>
  <c r="BT69" i="16"/>
  <c r="L75" i="16"/>
  <c r="CO85" i="16"/>
  <c r="CA86" i="16"/>
  <c r="AE24" i="16"/>
  <c r="DM24" i="16"/>
  <c r="DN29" i="16" s="1"/>
  <c r="BI27" i="16"/>
  <c r="BJ32" i="16" s="1"/>
  <c r="CP106" i="16"/>
  <c r="CG30" i="16"/>
  <c r="CH107" i="16"/>
  <c r="S34" i="16"/>
  <c r="M81" i="16"/>
  <c r="BR35" i="16"/>
  <c r="BD124" i="16"/>
  <c r="K17" i="16"/>
  <c r="L17" i="16" s="1"/>
  <c r="N144" i="16"/>
  <c r="F146" i="16"/>
  <c r="L150" i="16"/>
  <c r="BR153" i="16"/>
  <c r="T156" i="16"/>
  <c r="S18" i="16"/>
  <c r="S84" i="16"/>
  <c r="D171" i="16"/>
  <c r="X186" i="16"/>
  <c r="W55" i="16"/>
  <c r="X55" i="16" s="1"/>
  <c r="BY85" i="16"/>
  <c r="CU56" i="16"/>
  <c r="CB193" i="16"/>
  <c r="CB180" i="16"/>
  <c r="N182" i="16"/>
  <c r="M86" i="16"/>
  <c r="DF208" i="16"/>
  <c r="DE87" i="16"/>
  <c r="DF195" i="16"/>
  <c r="AZ196" i="16"/>
  <c r="CB65" i="16"/>
  <c r="CR201" i="16"/>
  <c r="S67" i="16"/>
  <c r="T67" i="16" s="1"/>
  <c r="AD208" i="16"/>
  <c r="CN217" i="16"/>
  <c r="CN230" i="16"/>
  <c r="DK75" i="16"/>
  <c r="DL75" i="16" s="1"/>
  <c r="DL224" i="16"/>
  <c r="AL228" i="16"/>
  <c r="AD35" i="22"/>
  <c r="AD30" i="22"/>
  <c r="BC49" i="22"/>
  <c r="BD49" i="22" s="1"/>
  <c r="AM32" i="22"/>
  <c r="AN32" i="22" s="1"/>
  <c r="AN126" i="22"/>
  <c r="AN113" i="22"/>
  <c r="AM14" i="22"/>
  <c r="AN15" i="22" s="1"/>
  <c r="J120" i="22"/>
  <c r="I35" i="22"/>
  <c r="I15" i="22"/>
  <c r="I81" i="22"/>
  <c r="AE15" i="22"/>
  <c r="AE81" i="22"/>
  <c r="AF81" i="22" s="1"/>
  <c r="AE36" i="22"/>
  <c r="AL126" i="22"/>
  <c r="D157" i="22"/>
  <c r="C18" i="22"/>
  <c r="D18" i="22" s="1"/>
  <c r="C84" i="22"/>
  <c r="P196" i="22"/>
  <c r="O64" i="22"/>
  <c r="U66" i="22"/>
  <c r="V66" i="22" s="1"/>
  <c r="MD217" i="13"/>
  <c r="BX218" i="13"/>
  <c r="LX227" i="13"/>
  <c r="JV231" i="13"/>
  <c r="E18" i="16"/>
  <c r="F18" i="16" s="1"/>
  <c r="DM18" i="16"/>
  <c r="DN18" i="16" s="1"/>
  <c r="AY19" i="16"/>
  <c r="DD30" i="16"/>
  <c r="AL32" i="16"/>
  <c r="V35" i="16"/>
  <c r="F47" i="16"/>
  <c r="BA83" i="16"/>
  <c r="DM84" i="16"/>
  <c r="DN84" i="16" s="1"/>
  <c r="CF86" i="16"/>
  <c r="CG13" i="16"/>
  <c r="AF119" i="16"/>
  <c r="AE14" i="16"/>
  <c r="AF14" i="16" s="1"/>
  <c r="AE29" i="16"/>
  <c r="AF29" i="16" s="1"/>
  <c r="CJ107" i="16"/>
  <c r="X109" i="16"/>
  <c r="N113" i="16"/>
  <c r="BZ114" i="16"/>
  <c r="CF115" i="16"/>
  <c r="T117" i="16"/>
  <c r="N118" i="16"/>
  <c r="T120" i="16"/>
  <c r="CA15" i="16"/>
  <c r="CB15" i="16" s="1"/>
  <c r="CA81" i="16"/>
  <c r="BR121" i="16"/>
  <c r="BT35" i="16"/>
  <c r="BH124" i="16"/>
  <c r="AZ128" i="16"/>
  <c r="AY82" i="16"/>
  <c r="CX135" i="16"/>
  <c r="AI42" i="16"/>
  <c r="AJ42" i="16" s="1"/>
  <c r="H141" i="16"/>
  <c r="L143" i="16"/>
  <c r="BX144" i="16"/>
  <c r="BO83" i="16"/>
  <c r="BP83" i="16" s="1"/>
  <c r="H159" i="16"/>
  <c r="H146" i="16"/>
  <c r="G45" i="16"/>
  <c r="F160" i="16"/>
  <c r="E45" i="16"/>
  <c r="F45" i="16" s="1"/>
  <c r="BL149" i="16"/>
  <c r="M46" i="16"/>
  <c r="N46" i="16" s="1"/>
  <c r="BL151" i="16"/>
  <c r="BT153" i="16"/>
  <c r="AJ157" i="16"/>
  <c r="DC18" i="16"/>
  <c r="DD18" i="16" s="1"/>
  <c r="AZ159" i="16"/>
  <c r="DK50" i="16"/>
  <c r="DL50" i="16" s="1"/>
  <c r="BQ50" i="16"/>
  <c r="BR50" i="16" s="1"/>
  <c r="BR161" i="16"/>
  <c r="T163" i="16"/>
  <c r="AQ54" i="16"/>
  <c r="AR182" i="16"/>
  <c r="X173" i="16"/>
  <c r="BZ173" i="16"/>
  <c r="CV175" i="16"/>
  <c r="AT176" i="16"/>
  <c r="DO56" i="16"/>
  <c r="DP177" i="16"/>
  <c r="BX192" i="16"/>
  <c r="BX179" i="16"/>
  <c r="O86" i="16"/>
  <c r="CX186" i="16"/>
  <c r="BX189" i="16"/>
  <c r="CP205" i="16"/>
  <c r="CO62" i="16"/>
  <c r="CP62" i="16" s="1"/>
  <c r="DH208" i="16"/>
  <c r="DG87" i="16"/>
  <c r="DH87" i="16" s="1"/>
  <c r="CB199" i="16"/>
  <c r="CV201" i="16"/>
  <c r="CU66" i="16"/>
  <c r="V205" i="16"/>
  <c r="T206" i="16"/>
  <c r="CF206" i="16"/>
  <c r="CE67" i="16"/>
  <c r="CF67" i="16" s="1"/>
  <c r="AF221" i="16"/>
  <c r="AE69" i="16"/>
  <c r="AZ209" i="16"/>
  <c r="DH209" i="16"/>
  <c r="DG69" i="16"/>
  <c r="DH69" i="16" s="1"/>
  <c r="DG88" i="16"/>
  <c r="AV214" i="16"/>
  <c r="BX216" i="16"/>
  <c r="V230" i="16"/>
  <c r="V217" i="16"/>
  <c r="AJ223" i="16"/>
  <c r="CU74" i="16"/>
  <c r="CV74" i="16" s="1"/>
  <c r="BH49" i="22"/>
  <c r="AP87" i="22"/>
  <c r="W31" i="22"/>
  <c r="X31" i="22" s="1"/>
  <c r="X111" i="22"/>
  <c r="X124" i="22"/>
  <c r="AV114" i="22"/>
  <c r="AF123" i="22"/>
  <c r="AV130" i="22"/>
  <c r="BH154" i="22"/>
  <c r="BG47" i="22"/>
  <c r="BH47" i="22" s="1"/>
  <c r="AE84" i="22"/>
  <c r="AE18" i="22"/>
  <c r="AF173" i="22"/>
  <c r="BE56" i="22"/>
  <c r="BF176" i="22"/>
  <c r="V202" i="22"/>
  <c r="AG66" i="22"/>
  <c r="AH66" i="22" s="1"/>
  <c r="AH203" i="22"/>
  <c r="HX205" i="13"/>
  <c r="JN205" i="13"/>
  <c r="LF205" i="13"/>
  <c r="F206" i="13"/>
  <c r="AV206" i="13"/>
  <c r="CN206" i="13"/>
  <c r="ED206" i="13"/>
  <c r="FT206" i="13"/>
  <c r="HL206" i="13"/>
  <c r="JB206" i="13"/>
  <c r="KR206" i="13"/>
  <c r="MH206" i="13"/>
  <c r="AJ208" i="13"/>
  <c r="BZ208" i="13"/>
  <c r="DP208" i="13"/>
  <c r="FH208" i="13"/>
  <c r="GX208" i="13"/>
  <c r="IN208" i="13"/>
  <c r="KD208" i="13"/>
  <c r="LV208" i="13"/>
  <c r="V209" i="13"/>
  <c r="BL209" i="13"/>
  <c r="DD209" i="13"/>
  <c r="ET209" i="13"/>
  <c r="GJ209" i="13"/>
  <c r="IB209" i="13"/>
  <c r="JR209" i="13"/>
  <c r="LH209" i="13"/>
  <c r="H210" i="13"/>
  <c r="AZ210" i="13"/>
  <c r="CP210" i="13"/>
  <c r="EF210" i="13"/>
  <c r="FX210" i="13"/>
  <c r="HN210" i="13"/>
  <c r="JD210" i="13"/>
  <c r="KT210" i="13"/>
  <c r="ML210" i="13"/>
  <c r="AL211" i="13"/>
  <c r="CB211" i="13"/>
  <c r="DT211" i="13"/>
  <c r="FL230" i="13"/>
  <c r="BO18" i="16"/>
  <c r="BP18" i="16" s="1"/>
  <c r="U64" i="16"/>
  <c r="V69" i="16" s="1"/>
  <c r="CM64" i="16"/>
  <c r="CY66" i="16"/>
  <c r="CZ66" i="16" s="1"/>
  <c r="E88" i="16"/>
  <c r="F88" i="16" s="1"/>
  <c r="AK24" i="16"/>
  <c r="AL29" i="16" s="1"/>
  <c r="AK79" i="16"/>
  <c r="C13" i="16"/>
  <c r="CI13" i="16"/>
  <c r="BA79" i="16"/>
  <c r="DP109" i="16"/>
  <c r="DO25" i="16"/>
  <c r="DP30" i="16" s="1"/>
  <c r="CG26" i="16"/>
  <c r="AF104" i="16"/>
  <c r="CV118" i="16"/>
  <c r="CU80" i="16"/>
  <c r="CN107" i="16"/>
  <c r="CH110" i="16"/>
  <c r="V130" i="16"/>
  <c r="U34" i="16"/>
  <c r="V34" i="16" s="1"/>
  <c r="CB120" i="16"/>
  <c r="BJ124" i="16"/>
  <c r="DP36" i="16"/>
  <c r="BL131" i="16"/>
  <c r="DH132" i="16"/>
  <c r="CZ40" i="16"/>
  <c r="CJ139" i="16"/>
  <c r="BX42" i="16"/>
  <c r="N156" i="16"/>
  <c r="M17" i="16"/>
  <c r="N17" i="16" s="1"/>
  <c r="K45" i="16"/>
  <c r="L146" i="16"/>
  <c r="H152" i="16"/>
  <c r="L153" i="16"/>
  <c r="L166" i="16"/>
  <c r="BX153" i="16"/>
  <c r="CJ156" i="16"/>
  <c r="AL157" i="16"/>
  <c r="BB159" i="16"/>
  <c r="BB172" i="16"/>
  <c r="AB186" i="16"/>
  <c r="AA55" i="16"/>
  <c r="AB55" i="16" s="1"/>
  <c r="AA19" i="16"/>
  <c r="CW56" i="16"/>
  <c r="CX175" i="16"/>
  <c r="C57" i="16"/>
  <c r="D57" i="16" s="1"/>
  <c r="CZ186" i="16"/>
  <c r="CY60" i="16"/>
  <c r="CZ60" i="16" s="1"/>
  <c r="W67" i="16"/>
  <c r="AF208" i="16"/>
  <c r="BB222" i="16"/>
  <c r="BA88" i="16"/>
  <c r="BB88" i="16" s="1"/>
  <c r="AZ71" i="16"/>
  <c r="CV223" i="16"/>
  <c r="Z31" i="22"/>
  <c r="AF160" i="22"/>
  <c r="Z197" i="22"/>
  <c r="AL203" i="22"/>
  <c r="AK66" i="22"/>
  <c r="AL66" i="22" s="1"/>
  <c r="MF217" i="13"/>
  <c r="G18" i="16"/>
  <c r="BA19" i="16"/>
  <c r="BL47" i="16"/>
  <c r="BL52" i="16"/>
  <c r="G49" i="16"/>
  <c r="AY54" i="16"/>
  <c r="AZ54" i="16" s="1"/>
  <c r="DL54" i="16"/>
  <c r="N62" i="16"/>
  <c r="H69" i="16"/>
  <c r="CG79" i="16"/>
  <c r="DO81" i="16"/>
  <c r="DP81" i="16" s="1"/>
  <c r="BC83" i="16"/>
  <c r="BD84" i="16" s="1"/>
  <c r="E13" i="16"/>
  <c r="E79" i="16"/>
  <c r="CM13" i="16"/>
  <c r="CN14" i="16" s="1"/>
  <c r="BA26" i="16"/>
  <c r="BB31" i="16" s="1"/>
  <c r="CV105" i="16"/>
  <c r="AI29" i="16"/>
  <c r="AJ29" i="16" s="1"/>
  <c r="AJ106" i="16"/>
  <c r="CP107" i="16"/>
  <c r="AD109" i="16"/>
  <c r="CJ122" i="16"/>
  <c r="CJ109" i="16"/>
  <c r="CJ123" i="16"/>
  <c r="CI31" i="16"/>
  <c r="CJ31" i="16" s="1"/>
  <c r="V117" i="16"/>
  <c r="BY15" i="16"/>
  <c r="BZ15" i="16" s="1"/>
  <c r="P118" i="16"/>
  <c r="V119" i="16"/>
  <c r="BX35" i="16"/>
  <c r="H124" i="16"/>
  <c r="DP124" i="16"/>
  <c r="DP126" i="16"/>
  <c r="BB39" i="16"/>
  <c r="BD133" i="16"/>
  <c r="BB134" i="16"/>
  <c r="CZ135" i="16"/>
  <c r="BX140" i="16"/>
  <c r="N143" i="16"/>
  <c r="BT148" i="16"/>
  <c r="BZ166" i="16"/>
  <c r="BY47" i="16"/>
  <c r="BZ47" i="16" s="1"/>
  <c r="P154" i="16"/>
  <c r="DF158" i="16"/>
  <c r="BJ160" i="16"/>
  <c r="CN163" i="16"/>
  <c r="CM51" i="16"/>
  <c r="CN51" i="16" s="1"/>
  <c r="BX171" i="16"/>
  <c r="BW85" i="16"/>
  <c r="AB173" i="16"/>
  <c r="AR175" i="16"/>
  <c r="AR188" i="16"/>
  <c r="D178" i="16"/>
  <c r="DD185" i="16"/>
  <c r="CV193" i="16"/>
  <c r="DL208" i="16"/>
  <c r="DK87" i="16"/>
  <c r="L198" i="16"/>
  <c r="K87" i="16"/>
  <c r="L211" i="16"/>
  <c r="K65" i="16"/>
  <c r="BT198" i="16"/>
  <c r="BT211" i="16"/>
  <c r="T199" i="16"/>
  <c r="AN214" i="16"/>
  <c r="AN201" i="16"/>
  <c r="AM66" i="16"/>
  <c r="AV202" i="16"/>
  <c r="X205" i="16"/>
  <c r="AJ221" i="16"/>
  <c r="AJ208" i="16"/>
  <c r="AI69" i="16"/>
  <c r="BB209" i="16"/>
  <c r="AZ214" i="16"/>
  <c r="V216" i="16"/>
  <c r="BZ216" i="16"/>
  <c r="AL223" i="16"/>
  <c r="CW74" i="16"/>
  <c r="CX74" i="16" s="1"/>
  <c r="F16" i="22"/>
  <c r="H88" i="22"/>
  <c r="E30" i="22"/>
  <c r="F30" i="22" s="1"/>
  <c r="F108" i="22"/>
  <c r="F121" i="22"/>
  <c r="H109" i="22"/>
  <c r="Z111" i="22"/>
  <c r="AK36" i="22"/>
  <c r="AL36" i="22" s="1"/>
  <c r="AL124" i="22"/>
  <c r="AL137" i="22"/>
  <c r="AH160" i="22"/>
  <c r="AG50" i="22"/>
  <c r="BF183" i="22"/>
  <c r="BF170" i="22"/>
  <c r="AX172" i="22"/>
  <c r="AW55" i="22"/>
  <c r="AX55" i="22" s="1"/>
  <c r="BH200" i="22"/>
  <c r="Z205" i="22"/>
  <c r="AU88" i="22"/>
  <c r="AU69" i="22"/>
  <c r="AV69" i="22" s="1"/>
  <c r="H213" i="22"/>
  <c r="Y71" i="22"/>
  <c r="Y88" i="22"/>
  <c r="Z88" i="22" s="1"/>
  <c r="Z215" i="22"/>
  <c r="AN165" i="22"/>
  <c r="AM52" i="22"/>
  <c r="BD180" i="22"/>
  <c r="V196" i="22"/>
  <c r="U21" i="22"/>
  <c r="V21" i="22" s="1"/>
  <c r="AS21" i="22"/>
  <c r="AT206" i="22"/>
  <c r="GG8" i="17"/>
  <c r="GC7" i="6"/>
  <c r="AC8" i="19"/>
  <c r="AD8" i="17"/>
  <c r="BR8" i="19"/>
  <c r="HM8" i="17"/>
  <c r="EV7" i="6"/>
  <c r="EJ8" i="17" s="1"/>
  <c r="BJ8" i="17"/>
  <c r="IS8" i="17"/>
  <c r="GS7" i="6"/>
  <c r="CP8" i="17"/>
  <c r="JY8" i="17"/>
  <c r="GV7" i="6"/>
  <c r="FQ7" i="6"/>
  <c r="DV8" i="17"/>
  <c r="GB7" i="6"/>
  <c r="EZ9" i="17"/>
  <c r="NA9" i="17" s="1"/>
  <c r="EV12" i="17"/>
  <c r="MH12" i="17"/>
  <c r="P50" i="22"/>
  <c r="D205" i="22"/>
  <c r="D192" i="22"/>
  <c r="ME6" i="17"/>
  <c r="W28" i="31"/>
  <c r="K28" i="19"/>
  <c r="AZ28" i="19"/>
  <c r="L27" i="17"/>
  <c r="GU27" i="17"/>
  <c r="EP26" i="6"/>
  <c r="BC28" i="31"/>
  <c r="AR27" i="17"/>
  <c r="IA27" i="17"/>
  <c r="CI28" i="31"/>
  <c r="BX27" i="17"/>
  <c r="JG27" i="17"/>
  <c r="DO28" i="31"/>
  <c r="DD27" i="17"/>
  <c r="KM27" i="17"/>
  <c r="DN49" i="16"/>
  <c r="S79" i="16"/>
  <c r="CY79" i="16"/>
  <c r="CN106" i="16"/>
  <c r="H114" i="16"/>
  <c r="CB117" i="16"/>
  <c r="CZ119" i="16"/>
  <c r="DD125" i="16"/>
  <c r="CF137" i="16"/>
  <c r="DP138" i="16"/>
  <c r="P141" i="16"/>
  <c r="BR154" i="16"/>
  <c r="BR141" i="16"/>
  <c r="D143" i="16"/>
  <c r="DF143" i="16"/>
  <c r="DP150" i="16"/>
  <c r="CV152" i="16"/>
  <c r="CH154" i="16"/>
  <c r="BP158" i="16"/>
  <c r="AB170" i="16"/>
  <c r="AD55" i="16"/>
  <c r="CF173" i="16"/>
  <c r="G59" i="16"/>
  <c r="H182" i="16"/>
  <c r="BR183" i="16"/>
  <c r="CP209" i="16"/>
  <c r="CO87" i="16"/>
  <c r="CP87" i="16" s="1"/>
  <c r="CO65" i="16"/>
  <c r="AN203" i="16"/>
  <c r="AL205" i="16"/>
  <c r="AV223" i="16"/>
  <c r="AV210" i="16"/>
  <c r="T215" i="16"/>
  <c r="CV217" i="16"/>
  <c r="AN230" i="16"/>
  <c r="AS67" i="22"/>
  <c r="AT67" i="22" s="1"/>
  <c r="M14" i="22"/>
  <c r="N104" i="22"/>
  <c r="M80" i="22"/>
  <c r="M29" i="22"/>
  <c r="M35" i="22"/>
  <c r="N35" i="22" s="1"/>
  <c r="N133" i="22"/>
  <c r="N120" i="22"/>
  <c r="AC15" i="22"/>
  <c r="AC81" i="22"/>
  <c r="AL199" i="22"/>
  <c r="AL186" i="22"/>
  <c r="AD62" i="22"/>
  <c r="Z214" i="22"/>
  <c r="Y66" i="22"/>
  <c r="Z66" i="22" s="1"/>
  <c r="Z201" i="22"/>
  <c r="EZ6" i="17"/>
  <c r="FJ24" i="17"/>
  <c r="EM26" i="17"/>
  <c r="LY26" i="17"/>
  <c r="C47" i="22"/>
  <c r="D47" i="22" s="1"/>
  <c r="D152" i="22"/>
  <c r="N154" i="22"/>
  <c r="N167" i="22"/>
  <c r="AX163" i="22"/>
  <c r="AX176" i="22"/>
  <c r="BH166" i="22"/>
  <c r="BH179" i="22"/>
  <c r="BH190" i="22"/>
  <c r="BH203" i="22"/>
  <c r="AV224" i="22"/>
  <c r="AU75" i="22"/>
  <c r="AE77" i="22"/>
  <c r="BP61" i="16"/>
  <c r="DN69" i="16"/>
  <c r="BT75" i="16"/>
  <c r="AI81" i="16"/>
  <c r="AJ82" i="16" s="1"/>
  <c r="BX104" i="16"/>
  <c r="CF110" i="16"/>
  <c r="BT114" i="16"/>
  <c r="AR123" i="16"/>
  <c r="AV143" i="16"/>
  <c r="AU82" i="16"/>
  <c r="AV82" i="16" s="1"/>
  <c r="BL132" i="16"/>
  <c r="CJ134" i="16"/>
  <c r="CX136" i="16"/>
  <c r="BX138" i="16"/>
  <c r="BZ141" i="16"/>
  <c r="BL146" i="16"/>
  <c r="BL163" i="16"/>
  <c r="BL176" i="16"/>
  <c r="DH165" i="16"/>
  <c r="DD166" i="16"/>
  <c r="AL170" i="16"/>
  <c r="AL188" i="16"/>
  <c r="AK56" i="16"/>
  <c r="AL56" i="16" s="1"/>
  <c r="AD178" i="16"/>
  <c r="CF179" i="16"/>
  <c r="V180" i="16"/>
  <c r="CF193" i="16"/>
  <c r="CE57" i="16"/>
  <c r="CF57" i="16" s="1"/>
  <c r="P183" i="16"/>
  <c r="BJ200" i="16"/>
  <c r="BI60" i="16"/>
  <c r="DP201" i="16"/>
  <c r="DP188" i="16"/>
  <c r="BK61" i="16"/>
  <c r="BL66" i="16" s="1"/>
  <c r="BL189" i="16"/>
  <c r="AR199" i="16"/>
  <c r="CZ199" i="16"/>
  <c r="CW66" i="16"/>
  <c r="CX66" i="16" s="1"/>
  <c r="D222" i="16"/>
  <c r="CX228" i="16"/>
  <c r="DP231" i="16"/>
  <c r="AX42" i="22"/>
  <c r="AH57" i="22"/>
  <c r="AH62" i="22"/>
  <c r="AV62" i="22"/>
  <c r="U29" i="22"/>
  <c r="U80" i="22"/>
  <c r="V80" i="22" s="1"/>
  <c r="U14" i="22"/>
  <c r="H152" i="22"/>
  <c r="G47" i="22"/>
  <c r="AK74" i="22"/>
  <c r="BH225" i="22"/>
  <c r="BC6" i="19"/>
  <c r="N6" i="19"/>
  <c r="GX6" i="17"/>
  <c r="O6" i="17"/>
  <c r="EQ5" i="6"/>
  <c r="AU6" i="17"/>
  <c r="ID6" i="17"/>
  <c r="CA6" i="17"/>
  <c r="JJ6" i="17"/>
  <c r="J234" i="29"/>
  <c r="FW5" i="6"/>
  <c r="DG6" i="17"/>
  <c r="AH83" i="29" s="1"/>
  <c r="AH277" i="29" s="1"/>
  <c r="KP6" i="17"/>
  <c r="FP6" i="17"/>
  <c r="X192" i="22"/>
  <c r="W62" i="22"/>
  <c r="X62" i="22" s="1"/>
  <c r="D226" i="22"/>
  <c r="C75" i="22"/>
  <c r="D75" i="22" s="1"/>
  <c r="J227" i="22"/>
  <c r="V25" i="19"/>
  <c r="BK25" i="19"/>
  <c r="W24" i="17"/>
  <c r="AI24" i="17"/>
  <c r="HF24" i="17"/>
  <c r="BC24" i="17"/>
  <c r="IL24" i="17"/>
  <c r="FD23" i="6"/>
  <c r="JR24" i="17"/>
  <c r="FO23" i="6"/>
  <c r="CI24" i="17"/>
  <c r="KX24" i="17"/>
  <c r="DO24" i="17"/>
  <c r="BF187" i="22"/>
  <c r="BF200" i="22"/>
  <c r="D203" i="22"/>
  <c r="D190" i="22"/>
  <c r="BF197" i="22"/>
  <c r="AD221" i="22"/>
  <c r="F226" i="22"/>
  <c r="E75" i="22"/>
  <c r="F75" i="22" s="1"/>
  <c r="AB23" i="31"/>
  <c r="P15" i="19"/>
  <c r="BE15" i="19"/>
  <c r="Q14" i="17"/>
  <c r="GZ14" i="17"/>
  <c r="BH23" i="31"/>
  <c r="IF14" i="17"/>
  <c r="AW14" i="17"/>
  <c r="FB13" i="6"/>
  <c r="LY14" i="17" s="1"/>
  <c r="CN23" i="31"/>
  <c r="CC14" i="17"/>
  <c r="GU13" i="6"/>
  <c r="JL14" i="17"/>
  <c r="FM13" i="6"/>
  <c r="GJ13" i="6"/>
  <c r="DT23" i="31"/>
  <c r="DI14" i="17"/>
  <c r="KR14" i="17"/>
  <c r="AH183" i="22"/>
  <c r="AG20" i="22"/>
  <c r="AG86" i="22"/>
  <c r="AG59" i="22"/>
  <c r="BC86" i="22"/>
  <c r="BC20" i="22"/>
  <c r="AK70" i="22"/>
  <c r="AL211" i="22"/>
  <c r="AE74" i="22"/>
  <c r="AF74" i="22" s="1"/>
  <c r="AF221" i="22"/>
  <c r="EV16" i="17"/>
  <c r="MG23" i="17"/>
  <c r="EU23" i="17"/>
  <c r="BI88" i="16"/>
  <c r="CH214" i="16"/>
  <c r="CG71" i="16"/>
  <c r="CH71" i="16" s="1"/>
  <c r="BG18" i="22"/>
  <c r="BH18" i="22" s="1"/>
  <c r="U64" i="22"/>
  <c r="V69" i="22" s="1"/>
  <c r="I26" i="22"/>
  <c r="BE27" i="22"/>
  <c r="BF32" i="22" s="1"/>
  <c r="N115" i="22"/>
  <c r="N128" i="22"/>
  <c r="M32" i="22"/>
  <c r="AT36" i="22"/>
  <c r="AT159" i="22"/>
  <c r="AS50" i="22"/>
  <c r="AT50" i="22" s="1"/>
  <c r="BD186" i="22"/>
  <c r="F205" i="22"/>
  <c r="P227" i="22"/>
  <c r="BG6" i="19"/>
  <c r="R6" i="19"/>
  <c r="HB6" i="17"/>
  <c r="S6" i="17"/>
  <c r="AY6" i="17"/>
  <c r="IH6" i="17"/>
  <c r="FC5" i="6"/>
  <c r="LZ6" i="17" s="1"/>
  <c r="CE6" i="17"/>
  <c r="F83" i="29" s="1"/>
  <c r="F277" i="29" s="1"/>
  <c r="JN6" i="17"/>
  <c r="LY13" i="17"/>
  <c r="FG26" i="17"/>
  <c r="H202" i="22"/>
  <c r="H189" i="22"/>
  <c r="G20" i="22"/>
  <c r="G61" i="22"/>
  <c r="N206" i="22"/>
  <c r="M67" i="22"/>
  <c r="AM77" i="22"/>
  <c r="AN231" i="22"/>
  <c r="MO15" i="17"/>
  <c r="FC15" i="17"/>
  <c r="LR15" i="17"/>
  <c r="CB22" i="19"/>
  <c r="LP21" i="17"/>
  <c r="LZ21" i="17"/>
  <c r="EN21" i="17"/>
  <c r="Y27" i="31"/>
  <c r="M27" i="19"/>
  <c r="BB27" i="19"/>
  <c r="N26" i="17"/>
  <c r="GW26" i="17"/>
  <c r="EP25" i="6"/>
  <c r="BE27" i="31"/>
  <c r="IC26" i="17"/>
  <c r="AT26" i="17"/>
  <c r="GR25" i="6"/>
  <c r="GG25" i="6"/>
  <c r="FA25" i="6"/>
  <c r="LX26" i="17" s="1"/>
  <c r="CK27" i="31"/>
  <c r="JI26" i="17"/>
  <c r="BZ26" i="17"/>
  <c r="FL25" i="6"/>
  <c r="DQ27" i="31"/>
  <c r="DF26" i="17"/>
  <c r="KO26" i="17"/>
  <c r="K79" i="16"/>
  <c r="CQ79" i="16"/>
  <c r="AN110" i="16"/>
  <c r="DF112" i="16"/>
  <c r="AB114" i="16"/>
  <c r="BS83" i="16"/>
  <c r="BT84" i="16" s="1"/>
  <c r="AL149" i="16"/>
  <c r="L152" i="16"/>
  <c r="AB158" i="16"/>
  <c r="AB171" i="16"/>
  <c r="BJ179" i="16"/>
  <c r="BJ166" i="16"/>
  <c r="AV175" i="16"/>
  <c r="AV189" i="16"/>
  <c r="AV176" i="16"/>
  <c r="AL179" i="16"/>
  <c r="BR187" i="16"/>
  <c r="F192" i="16"/>
  <c r="F205" i="16"/>
  <c r="BL193" i="16"/>
  <c r="AV200" i="16"/>
  <c r="AU65" i="16"/>
  <c r="DN206" i="16"/>
  <c r="BD221" i="16"/>
  <c r="BD208" i="16"/>
  <c r="BK88" i="16"/>
  <c r="BL88" i="16" s="1"/>
  <c r="R69" i="22"/>
  <c r="AC74" i="22"/>
  <c r="AD74" i="22" s="1"/>
  <c r="BE87" i="22"/>
  <c r="I31" i="22"/>
  <c r="J125" i="22"/>
  <c r="R114" i="22"/>
  <c r="Q32" i="22"/>
  <c r="O15" i="22"/>
  <c r="O81" i="22"/>
  <c r="P82" i="22" s="1"/>
  <c r="O34" i="22"/>
  <c r="P39" i="22" s="1"/>
  <c r="AV36" i="22"/>
  <c r="AH42" i="22"/>
  <c r="AH47" i="22"/>
  <c r="AN55" i="22"/>
  <c r="F188" i="22"/>
  <c r="E61" i="22"/>
  <c r="F61" i="22" s="1"/>
  <c r="X208" i="22"/>
  <c r="AP75" i="22"/>
  <c r="P226" i="22"/>
  <c r="R9" i="31"/>
  <c r="AV14" i="19"/>
  <c r="GP13" i="17"/>
  <c r="EN12" i="6"/>
  <c r="BW14" i="19" s="1"/>
  <c r="AX9" i="31"/>
  <c r="AM13" i="17"/>
  <c r="HV13" i="17"/>
  <c r="EY12" i="6"/>
  <c r="EM13" i="17" s="1"/>
  <c r="GQ12" i="6"/>
  <c r="GF12" i="6"/>
  <c r="FQ13" i="17" s="1"/>
  <c r="CD9" i="31"/>
  <c r="BS13" i="17"/>
  <c r="JB13" i="17"/>
  <c r="FI12" i="6"/>
  <c r="GT12" i="6"/>
  <c r="GI12" i="6"/>
  <c r="FS13" i="17" s="1"/>
  <c r="DJ9" i="31"/>
  <c r="KH13" i="17"/>
  <c r="CY13" i="17"/>
  <c r="FT12" i="6"/>
  <c r="MQ13" i="17" s="1"/>
  <c r="DK13" i="17"/>
  <c r="MD13" i="17"/>
  <c r="AK80" i="16"/>
  <c r="BT105" i="16"/>
  <c r="DH112" i="16"/>
  <c r="AD114" i="16"/>
  <c r="CG81" i="16"/>
  <c r="CH81" i="16" s="1"/>
  <c r="E82" i="16"/>
  <c r="F83" i="16" s="1"/>
  <c r="F130" i="16"/>
  <c r="L147" i="16"/>
  <c r="DL152" i="16"/>
  <c r="AR156" i="16"/>
  <c r="BJ178" i="16"/>
  <c r="BJ165" i="16"/>
  <c r="AV169" i="16"/>
  <c r="BD171" i="16"/>
  <c r="DF55" i="16"/>
  <c r="CY85" i="16"/>
  <c r="CZ85" i="16" s="1"/>
  <c r="CZ175" i="16"/>
  <c r="AN191" i="16"/>
  <c r="AM57" i="16"/>
  <c r="AN57" i="16" s="1"/>
  <c r="CN195" i="16"/>
  <c r="CM59" i="16"/>
  <c r="N60" i="16"/>
  <c r="N189" i="16"/>
  <c r="T190" i="16"/>
  <c r="AZ65" i="16"/>
  <c r="BB201" i="16"/>
  <c r="BA66" i="16"/>
  <c r="BB66" i="16" s="1"/>
  <c r="BB214" i="16"/>
  <c r="DL214" i="16"/>
  <c r="DL201" i="16"/>
  <c r="BH202" i="16"/>
  <c r="DP202" i="16"/>
  <c r="BL209" i="16"/>
  <c r="BP223" i="16"/>
  <c r="BP210" i="16"/>
  <c r="N224" i="16"/>
  <c r="N211" i="16"/>
  <c r="CF70" i="16"/>
  <c r="CP214" i="16"/>
  <c r="P74" i="16"/>
  <c r="CV227" i="16"/>
  <c r="AW84" i="22"/>
  <c r="J112" i="22"/>
  <c r="V32" i="22"/>
  <c r="P117" i="22"/>
  <c r="AK81" i="22"/>
  <c r="AL120" i="22"/>
  <c r="AV121" i="22"/>
  <c r="AV123" i="22"/>
  <c r="W16" i="22"/>
  <c r="W41" i="22"/>
  <c r="X41" i="22" s="1"/>
  <c r="Y16" i="22"/>
  <c r="Y41" i="22"/>
  <c r="Z46" i="22" s="1"/>
  <c r="AH141" i="22"/>
  <c r="N149" i="22"/>
  <c r="Z165" i="22"/>
  <c r="Z152" i="22"/>
  <c r="AN173" i="22"/>
  <c r="AT174" i="22"/>
  <c r="N190" i="22"/>
  <c r="M61" i="22"/>
  <c r="M20" i="22"/>
  <c r="AS70" i="22"/>
  <c r="AT211" i="22"/>
  <c r="S9" i="31"/>
  <c r="AW14" i="19"/>
  <c r="GQ13" i="17"/>
  <c r="AY9" i="31"/>
  <c r="AN13" i="17"/>
  <c r="HW13" i="17"/>
  <c r="CE9" i="31"/>
  <c r="BT13" i="17"/>
  <c r="JC13" i="17"/>
  <c r="FJ12" i="6"/>
  <c r="EX13" i="17" s="1"/>
  <c r="DK9" i="31"/>
  <c r="KI13" i="17"/>
  <c r="CZ13" i="17"/>
  <c r="AL104" i="16"/>
  <c r="BX118" i="16"/>
  <c r="BW80" i="16"/>
  <c r="F106" i="16"/>
  <c r="CP110" i="16"/>
  <c r="BJ125" i="16"/>
  <c r="BJ112" i="16"/>
  <c r="DL112" i="16"/>
  <c r="CR113" i="16"/>
  <c r="AJ118" i="16"/>
  <c r="CH118" i="16"/>
  <c r="DP119" i="16"/>
  <c r="F126" i="16"/>
  <c r="BX128" i="16"/>
  <c r="BJ130" i="16"/>
  <c r="BJ133" i="16"/>
  <c r="N147" i="16"/>
  <c r="CP149" i="16"/>
  <c r="N152" i="16"/>
  <c r="BL152" i="16"/>
  <c r="CR170" i="16"/>
  <c r="CR157" i="16"/>
  <c r="BL164" i="16"/>
  <c r="DL167" i="16"/>
  <c r="BH171" i="16"/>
  <c r="BD185" i="16"/>
  <c r="BC85" i="16"/>
  <c r="BD85" i="16" s="1"/>
  <c r="DF172" i="16"/>
  <c r="AN178" i="16"/>
  <c r="AJ180" i="16"/>
  <c r="CN182" i="16"/>
  <c r="AD86" i="16"/>
  <c r="N187" i="16"/>
  <c r="P189" i="16"/>
  <c r="CB189" i="16"/>
  <c r="V61" i="16"/>
  <c r="BP193" i="16"/>
  <c r="BL195" i="16"/>
  <c r="DP195" i="16"/>
  <c r="AZ200" i="16"/>
  <c r="DH213" i="16"/>
  <c r="DH200" i="16"/>
  <c r="D204" i="16"/>
  <c r="F209" i="16"/>
  <c r="CF213" i="16"/>
  <c r="CR214" i="16"/>
  <c r="P222" i="16"/>
  <c r="BX222" i="16"/>
  <c r="CX227" i="16"/>
  <c r="H39" i="22"/>
  <c r="X69" i="22"/>
  <c r="AH106" i="22"/>
  <c r="N112" i="22"/>
  <c r="N125" i="22"/>
  <c r="M31" i="22"/>
  <c r="N31" i="22" s="1"/>
  <c r="Q15" i="22"/>
  <c r="R117" i="22"/>
  <c r="Q81" i="22"/>
  <c r="AX134" i="22"/>
  <c r="AW35" i="22"/>
  <c r="BH145" i="22"/>
  <c r="BH158" i="22"/>
  <c r="BG83" i="22"/>
  <c r="Q83" i="22"/>
  <c r="R83" i="22" s="1"/>
  <c r="Q17" i="22"/>
  <c r="AK49" i="22"/>
  <c r="AL49" i="22" s="1"/>
  <c r="AK84" i="22"/>
  <c r="AL84" i="22" s="1"/>
  <c r="AK18" i="22"/>
  <c r="AP173" i="22"/>
  <c r="AO55" i="22"/>
  <c r="AK86" i="22"/>
  <c r="AK59" i="22"/>
  <c r="AL59" i="22" s="1"/>
  <c r="AK20" i="22"/>
  <c r="AX193" i="22"/>
  <c r="AW62" i="22"/>
  <c r="AN200" i="22"/>
  <c r="AM65" i="22"/>
  <c r="AN65" i="22" s="1"/>
  <c r="AM87" i="22"/>
  <c r="AN87" i="22" s="1"/>
  <c r="AM21" i="22"/>
  <c r="J204" i="22"/>
  <c r="I67" i="22"/>
  <c r="AU70" i="22"/>
  <c r="AV70" i="22" s="1"/>
  <c r="AV211" i="22"/>
  <c r="AV212" i="22"/>
  <c r="AV225" i="22"/>
  <c r="D87" i="16"/>
  <c r="H106" i="16"/>
  <c r="BX108" i="16"/>
  <c r="CR110" i="16"/>
  <c r="CI81" i="16"/>
  <c r="F123" i="16"/>
  <c r="H126" i="16"/>
  <c r="X143" i="16"/>
  <c r="CP145" i="16"/>
  <c r="BB161" i="16"/>
  <c r="BB148" i="16"/>
  <c r="DN152" i="16"/>
  <c r="AQ84" i="16"/>
  <c r="AR84" i="16" s="1"/>
  <c r="AJ161" i="16"/>
  <c r="V163" i="16"/>
  <c r="BB85" i="16"/>
  <c r="BG85" i="16"/>
  <c r="BH85" i="16" s="1"/>
  <c r="BH183" i="16"/>
  <c r="DG55" i="16"/>
  <c r="DH186" i="16"/>
  <c r="AR178" i="16"/>
  <c r="AR191" i="16"/>
  <c r="AQ57" i="16"/>
  <c r="AR57" i="16" s="1"/>
  <c r="CF185" i="16"/>
  <c r="DL213" i="16"/>
  <c r="DL200" i="16"/>
  <c r="BH201" i="16"/>
  <c r="F204" i="16"/>
  <c r="BJ67" i="16"/>
  <c r="CV214" i="16"/>
  <c r="F44" i="22"/>
  <c r="AX121" i="22"/>
  <c r="AC42" i="22"/>
  <c r="AD139" i="22"/>
  <c r="AD152" i="22"/>
  <c r="F147" i="22"/>
  <c r="E83" i="22"/>
  <c r="F84" i="22" s="1"/>
  <c r="F160" i="22"/>
  <c r="E45" i="22"/>
  <c r="R148" i="22"/>
  <c r="AL157" i="22"/>
  <c r="AD167" i="22"/>
  <c r="AC52" i="22"/>
  <c r="AK55" i="22"/>
  <c r="AL55" i="22" s="1"/>
  <c r="AL172" i="22"/>
  <c r="AK85" i="22"/>
  <c r="AK19" i="22"/>
  <c r="AL182" i="22"/>
  <c r="D187" i="22"/>
  <c r="AH222" i="22"/>
  <c r="AG88" i="22"/>
  <c r="AS74" i="22"/>
  <c r="V226" i="22"/>
  <c r="X227" i="22"/>
  <c r="L66" i="16"/>
  <c r="CN71" i="16"/>
  <c r="AU79" i="16"/>
  <c r="AN104" i="16"/>
  <c r="BZ118" i="16"/>
  <c r="BY80" i="16"/>
  <c r="V108" i="16"/>
  <c r="BZ108" i="16"/>
  <c r="AT110" i="16"/>
  <c r="CV113" i="16"/>
  <c r="AZ117" i="16"/>
  <c r="CJ118" i="16"/>
  <c r="X119" i="16"/>
  <c r="CN121" i="16"/>
  <c r="H123" i="16"/>
  <c r="L126" i="16"/>
  <c r="DN126" i="16"/>
  <c r="BL133" i="16"/>
  <c r="AZ134" i="16"/>
  <c r="AJ135" i="16"/>
  <c r="BR136" i="16"/>
  <c r="CN141" i="16"/>
  <c r="AA83" i="16"/>
  <c r="BZ143" i="16"/>
  <c r="DD144" i="16"/>
  <c r="AR149" i="16"/>
  <c r="X151" i="16"/>
  <c r="CB151" i="16"/>
  <c r="BP152" i="16"/>
  <c r="AR157" i="16"/>
  <c r="X163" i="16"/>
  <c r="CB163" i="16"/>
  <c r="BB169" i="16"/>
  <c r="BH170" i="16"/>
  <c r="DL172" i="16"/>
  <c r="DH173" i="16"/>
  <c r="DF175" i="16"/>
  <c r="DF188" i="16"/>
  <c r="BB177" i="16"/>
  <c r="DD177" i="16"/>
  <c r="AT57" i="16"/>
  <c r="DD191" i="16"/>
  <c r="DD178" i="16"/>
  <c r="CP182" i="16"/>
  <c r="P187" i="16"/>
  <c r="L195" i="16"/>
  <c r="BP195" i="16"/>
  <c r="BB200" i="16"/>
  <c r="BJ204" i="16"/>
  <c r="D208" i="16"/>
  <c r="H209" i="16"/>
  <c r="BR209" i="16"/>
  <c r="BQ69" i="16"/>
  <c r="BR69" i="16" s="1"/>
  <c r="DN216" i="16"/>
  <c r="BR218" i="16"/>
  <c r="AB75" i="16"/>
  <c r="AJ227" i="16"/>
  <c r="X114" i="22"/>
  <c r="AD135" i="22"/>
  <c r="AC40" i="22"/>
  <c r="AE42" i="22"/>
  <c r="AF42" i="22" s="1"/>
  <c r="AF152" i="22"/>
  <c r="AP170" i="22"/>
  <c r="AO19" i="22"/>
  <c r="AO54" i="22"/>
  <c r="AO85" i="22"/>
  <c r="AM20" i="22"/>
  <c r="AM59" i="22"/>
  <c r="O67" i="22"/>
  <c r="AH209" i="22"/>
  <c r="AX211" i="22"/>
  <c r="AT221" i="22"/>
  <c r="AK30" i="16"/>
  <c r="AS31" i="16"/>
  <c r="AT31" i="16" s="1"/>
  <c r="AI36" i="16"/>
  <c r="CH51" i="16"/>
  <c r="CV60" i="16"/>
  <c r="N66" i="16"/>
  <c r="BZ105" i="16"/>
  <c r="AR107" i="16"/>
  <c r="X108" i="16"/>
  <c r="L112" i="16"/>
  <c r="AJ114" i="16"/>
  <c r="DP115" i="16"/>
  <c r="AM81" i="16"/>
  <c r="AN81" i="16" s="1"/>
  <c r="AN121" i="16"/>
  <c r="CP121" i="16"/>
  <c r="AN124" i="16"/>
  <c r="N126" i="16"/>
  <c r="DN130" i="16"/>
  <c r="BA82" i="16"/>
  <c r="BB82" i="16" s="1"/>
  <c r="AJ132" i="16"/>
  <c r="CJ135" i="16"/>
  <c r="BB137" i="16"/>
  <c r="AN138" i="16"/>
  <c r="CN138" i="16"/>
  <c r="AN141" i="16"/>
  <c r="AB143" i="16"/>
  <c r="DF157" i="16"/>
  <c r="DF144" i="16"/>
  <c r="CR145" i="16"/>
  <c r="CB146" i="16"/>
  <c r="AD150" i="16"/>
  <c r="CJ150" i="16"/>
  <c r="BB153" i="16"/>
  <c r="DF169" i="16"/>
  <c r="DF156" i="16"/>
  <c r="H165" i="16"/>
  <c r="BT165" i="16"/>
  <c r="BI54" i="16"/>
  <c r="BJ183" i="16"/>
  <c r="DP171" i="16"/>
  <c r="BH172" i="16"/>
  <c r="DK55" i="16"/>
  <c r="DL174" i="16"/>
  <c r="DH175" i="16"/>
  <c r="AT178" i="16"/>
  <c r="CF182" i="16"/>
  <c r="CQ59" i="16"/>
  <c r="CR59" i="16" s="1"/>
  <c r="T60" i="16"/>
  <c r="BW62" i="16"/>
  <c r="BX204" i="16"/>
  <c r="BT193" i="16"/>
  <c r="BS62" i="16"/>
  <c r="BT62" i="16" s="1"/>
  <c r="H204" i="16"/>
  <c r="K88" i="16"/>
  <c r="L209" i="16"/>
  <c r="BJ230" i="16"/>
  <c r="BJ217" i="16"/>
  <c r="AB224" i="16"/>
  <c r="V51" i="22"/>
  <c r="AN119" i="22"/>
  <c r="AF136" i="22"/>
  <c r="AD137" i="22"/>
  <c r="AD150" i="22"/>
  <c r="AC41" i="22"/>
  <c r="AD46" i="22" s="1"/>
  <c r="AF139" i="22"/>
  <c r="Z166" i="22"/>
  <c r="Y52" i="22"/>
  <c r="Z52" i="22" s="1"/>
  <c r="AT170" i="22"/>
  <c r="AS85" i="22"/>
  <c r="AN182" i="22"/>
  <c r="D199" i="22"/>
  <c r="D186" i="22"/>
  <c r="P188" i="22"/>
  <c r="O61" i="22"/>
  <c r="P61" i="22" s="1"/>
  <c r="H203" i="22"/>
  <c r="P205" i="22"/>
  <c r="AL209" i="22"/>
  <c r="AK88" i="22"/>
  <c r="AK69" i="22"/>
  <c r="AL69" i="22" s="1"/>
  <c r="AV221" i="22"/>
  <c r="AU74" i="22"/>
  <c r="CJ51" i="16"/>
  <c r="AR71" i="16"/>
  <c r="AB108" i="16"/>
  <c r="DL109" i="16"/>
  <c r="N112" i="16"/>
  <c r="CZ113" i="16"/>
  <c r="D117" i="16"/>
  <c r="AN118" i="16"/>
  <c r="CP118" i="16"/>
  <c r="AR121" i="16"/>
  <c r="CR121" i="16"/>
  <c r="L123" i="16"/>
  <c r="CB125" i="16"/>
  <c r="CV127" i="16"/>
  <c r="BB131" i="16"/>
  <c r="CZ131" i="16"/>
  <c r="P133" i="16"/>
  <c r="CP141" i="16"/>
  <c r="CB143" i="16"/>
  <c r="L144" i="16"/>
  <c r="CN150" i="16"/>
  <c r="BH154" i="16"/>
  <c r="AT157" i="16"/>
  <c r="CV160" i="16"/>
  <c r="BJ170" i="16"/>
  <c r="F184" i="16"/>
  <c r="F171" i="16"/>
  <c r="D172" i="16"/>
  <c r="DL173" i="16"/>
  <c r="BD177" i="16"/>
  <c r="DH178" i="16"/>
  <c r="CR182" i="16"/>
  <c r="T187" i="16"/>
  <c r="W61" i="16"/>
  <c r="X61" i="16" s="1"/>
  <c r="AB189" i="16"/>
  <c r="BX191" i="16"/>
  <c r="BR195" i="16"/>
  <c r="C65" i="16"/>
  <c r="D213" i="16"/>
  <c r="BD200" i="16"/>
  <c r="BR202" i="16"/>
  <c r="BT208" i="16"/>
  <c r="M88" i="16"/>
  <c r="P210" i="16"/>
  <c r="CX212" i="16"/>
  <c r="AZ228" i="16"/>
  <c r="AZ215" i="16"/>
  <c r="BT218" i="16"/>
  <c r="AC75" i="16"/>
  <c r="AD75" i="16" s="1"/>
  <c r="CB231" i="16"/>
  <c r="AW19" i="22"/>
  <c r="AX19" i="22" s="1"/>
  <c r="Q34" i="22"/>
  <c r="AT106" i="22"/>
  <c r="BF30" i="22"/>
  <c r="O31" i="22"/>
  <c r="P31" i="22" s="1"/>
  <c r="V113" i="22"/>
  <c r="Z114" i="22"/>
  <c r="F199" i="22"/>
  <c r="E20" i="22"/>
  <c r="Q61" i="22"/>
  <c r="R66" i="22" s="1"/>
  <c r="R188" i="22"/>
  <c r="AN222" i="22"/>
  <c r="AM88" i="22"/>
  <c r="AM69" i="22"/>
  <c r="AW88" i="22"/>
  <c r="AW69" i="22"/>
  <c r="AN218" i="22"/>
  <c r="BW29" i="16"/>
  <c r="BX29" i="16" s="1"/>
  <c r="AK36" i="16"/>
  <c r="AL36" i="16" s="1"/>
  <c r="O46" i="16"/>
  <c r="P46" i="16" s="1"/>
  <c r="AT71" i="16"/>
  <c r="DM80" i="16"/>
  <c r="DN80" i="16" s="1"/>
  <c r="DN109" i="16"/>
  <c r="P112" i="16"/>
  <c r="DD113" i="16"/>
  <c r="BH117" i="16"/>
  <c r="AQ81" i="16"/>
  <c r="AR81" i="16" s="1"/>
  <c r="CR118" i="16"/>
  <c r="BZ119" i="16"/>
  <c r="DF120" i="16"/>
  <c r="CF122" i="16"/>
  <c r="BC82" i="16"/>
  <c r="BD82" i="16" s="1"/>
  <c r="DD131" i="16"/>
  <c r="CP135" i="16"/>
  <c r="CJ151" i="16"/>
  <c r="BH153" i="16"/>
  <c r="D154" i="16"/>
  <c r="CX173" i="16"/>
  <c r="CX160" i="16"/>
  <c r="AM84" i="16"/>
  <c r="BR180" i="16"/>
  <c r="BR167" i="16"/>
  <c r="BP171" i="16"/>
  <c r="DP174" i="16"/>
  <c r="AD186" i="16"/>
  <c r="CF200" i="16"/>
  <c r="CF187" i="16"/>
  <c r="CJ188" i="16"/>
  <c r="BZ62" i="16"/>
  <c r="H221" i="16"/>
  <c r="H208" i="16"/>
  <c r="BX221" i="16"/>
  <c r="BW69" i="16"/>
  <c r="CP224" i="16"/>
  <c r="CP211" i="16"/>
  <c r="AD224" i="16"/>
  <c r="CR224" i="16"/>
  <c r="R49" i="22"/>
  <c r="AP66" i="22"/>
  <c r="BF107" i="22"/>
  <c r="P111" i="22"/>
  <c r="AP119" i="22"/>
  <c r="J143" i="22"/>
  <c r="I39" i="22"/>
  <c r="J39" i="22" s="1"/>
  <c r="M39" i="22"/>
  <c r="N131" i="22"/>
  <c r="M16" i="22"/>
  <c r="N16" i="22" s="1"/>
  <c r="AE16" i="22"/>
  <c r="AE40" i="22"/>
  <c r="AF40" i="22" s="1"/>
  <c r="AH136" i="22"/>
  <c r="AK42" i="22"/>
  <c r="AL42" i="22" s="1"/>
  <c r="AL139" i="22"/>
  <c r="X150" i="22"/>
  <c r="AH179" i="22"/>
  <c r="AP193" i="22"/>
  <c r="AP180" i="22"/>
  <c r="F186" i="22"/>
  <c r="J203" i="22"/>
  <c r="U67" i="22"/>
  <c r="V67" i="22" s="1"/>
  <c r="V217" i="22"/>
  <c r="V204" i="22"/>
  <c r="AO88" i="22"/>
  <c r="AP88" i="22" s="1"/>
  <c r="AP221" i="22"/>
  <c r="AO69" i="22"/>
  <c r="AP74" i="22" s="1"/>
  <c r="AN209" i="22"/>
  <c r="AX210" i="22"/>
  <c r="M27" i="16"/>
  <c r="N32" i="16" s="1"/>
  <c r="CY56" i="16"/>
  <c r="CZ56" i="16" s="1"/>
  <c r="AV71" i="16"/>
  <c r="CV104" i="16"/>
  <c r="AE80" i="16"/>
  <c r="AF80" i="16" s="1"/>
  <c r="CF105" i="16"/>
  <c r="BP106" i="16"/>
  <c r="DN106" i="16"/>
  <c r="AN114" i="16"/>
  <c r="AR118" i="16"/>
  <c r="DH120" i="16"/>
  <c r="CH122" i="16"/>
  <c r="N123" i="16"/>
  <c r="CV124" i="16"/>
  <c r="D127" i="16"/>
  <c r="CX127" i="16"/>
  <c r="T130" i="16"/>
  <c r="BD131" i="16"/>
  <c r="T133" i="16"/>
  <c r="DF134" i="16"/>
  <c r="BX160" i="16"/>
  <c r="BX147" i="16"/>
  <c r="V152" i="16"/>
  <c r="AZ157" i="16"/>
  <c r="AR160" i="16"/>
  <c r="AR173" i="16"/>
  <c r="DD161" i="16"/>
  <c r="AN162" i="16"/>
  <c r="L167" i="16"/>
  <c r="L171" i="16"/>
  <c r="BL172" i="16"/>
  <c r="BH177" i="16"/>
  <c r="CV182" i="16"/>
  <c r="CV184" i="16"/>
  <c r="CH186" i="16"/>
  <c r="BZ191" i="16"/>
  <c r="P195" i="16"/>
  <c r="BL197" i="16"/>
  <c r="BR199" i="16"/>
  <c r="F200" i="16"/>
  <c r="E65" i="16"/>
  <c r="F65" i="16" s="1"/>
  <c r="D214" i="16"/>
  <c r="D201" i="16"/>
  <c r="BT203" i="16"/>
  <c r="N204" i="16"/>
  <c r="BO67" i="16"/>
  <c r="BP67" i="16" s="1"/>
  <c r="BX208" i="16"/>
  <c r="O88" i="16"/>
  <c r="AL70" i="16"/>
  <c r="AL227" i="16"/>
  <c r="AL214" i="16"/>
  <c r="F217" i="16"/>
  <c r="F230" i="16"/>
  <c r="BX218" i="16"/>
  <c r="AF224" i="16"/>
  <c r="R124" i="22"/>
  <c r="R111" i="22"/>
  <c r="J130" i="22"/>
  <c r="AF134" i="22"/>
  <c r="AL136" i="22"/>
  <c r="AL149" i="22"/>
  <c r="AK41" i="22"/>
  <c r="I83" i="22"/>
  <c r="J83" i="22" s="1"/>
  <c r="H173" i="22"/>
  <c r="H160" i="22"/>
  <c r="AU54" i="22"/>
  <c r="AV54" i="22" s="1"/>
  <c r="AU19" i="22"/>
  <c r="AU85" i="22"/>
  <c r="AS55" i="22"/>
  <c r="AU86" i="22"/>
  <c r="AU59" i="22"/>
  <c r="AV64" i="22" s="1"/>
  <c r="AU20" i="22"/>
  <c r="AV21" i="22" s="1"/>
  <c r="O60" i="22"/>
  <c r="P60" i="22" s="1"/>
  <c r="P187" i="22"/>
  <c r="O20" i="22"/>
  <c r="N203" i="22"/>
  <c r="M21" i="22"/>
  <c r="AP208" i="22"/>
  <c r="V215" i="22"/>
  <c r="U71" i="22"/>
  <c r="K13" i="16"/>
  <c r="CQ13" i="16"/>
  <c r="BW14" i="16"/>
  <c r="E16" i="16"/>
  <c r="BY29" i="16"/>
  <c r="BZ29" i="16" s="1"/>
  <c r="BD60" i="16"/>
  <c r="CQ83" i="16"/>
  <c r="AA85" i="16"/>
  <c r="AB86" i="16" s="1"/>
  <c r="CX104" i="16"/>
  <c r="CH105" i="16"/>
  <c r="V112" i="16"/>
  <c r="AS81" i="16"/>
  <c r="CX124" i="16"/>
  <c r="BT130" i="16"/>
  <c r="DH134" i="16"/>
  <c r="CF139" i="16"/>
  <c r="DP144" i="16"/>
  <c r="CJ146" i="16"/>
  <c r="BZ147" i="16"/>
  <c r="BB157" i="16"/>
  <c r="CZ159" i="16"/>
  <c r="P165" i="16"/>
  <c r="CB165" i="16"/>
  <c r="CB178" i="16"/>
  <c r="N167" i="16"/>
  <c r="AV180" i="16"/>
  <c r="X187" i="16"/>
  <c r="X200" i="16"/>
  <c r="S74" i="16"/>
  <c r="T74" i="16" s="1"/>
  <c r="AJ224" i="16"/>
  <c r="P230" i="16"/>
  <c r="AC36" i="22"/>
  <c r="AD36" i="22" s="1"/>
  <c r="J88" i="22"/>
  <c r="AO81" i="22"/>
  <c r="AP81" i="22" s="1"/>
  <c r="J128" i="22"/>
  <c r="AG16" i="22"/>
  <c r="AG40" i="22"/>
  <c r="AH40" i="22" s="1"/>
  <c r="J145" i="22"/>
  <c r="AT172" i="22"/>
  <c r="Z178" i="22"/>
  <c r="Y57" i="22"/>
  <c r="AV182" i="22"/>
  <c r="AO65" i="22"/>
  <c r="AP65" i="22" s="1"/>
  <c r="AO21" i="22"/>
  <c r="AP199" i="22"/>
  <c r="X218" i="22"/>
  <c r="W67" i="22"/>
  <c r="AT209" i="22"/>
  <c r="BH60" i="16"/>
  <c r="DF67" i="16"/>
  <c r="D71" i="16"/>
  <c r="BD88" i="16"/>
  <c r="AI80" i="16"/>
  <c r="AJ80" i="16" s="1"/>
  <c r="D123" i="16"/>
  <c r="D110" i="16"/>
  <c r="AL111" i="16"/>
  <c r="AJ125" i="16"/>
  <c r="BT126" i="16"/>
  <c r="CJ128" i="16"/>
  <c r="BX130" i="16"/>
  <c r="G82" i="16"/>
  <c r="BJ131" i="16"/>
  <c r="CV138" i="16"/>
  <c r="CH139" i="16"/>
  <c r="CB147" i="16"/>
  <c r="CV150" i="16"/>
  <c r="DN156" i="16"/>
  <c r="DD159" i="16"/>
  <c r="DF160" i="16"/>
  <c r="X164" i="16"/>
  <c r="CF165" i="16"/>
  <c r="H169" i="16"/>
  <c r="G85" i="16"/>
  <c r="H85" i="16" s="1"/>
  <c r="K85" i="16"/>
  <c r="L85" i="16" s="1"/>
  <c r="BP186" i="16"/>
  <c r="BO55" i="16"/>
  <c r="BP55" i="16" s="1"/>
  <c r="AZ180" i="16"/>
  <c r="AU59" i="16"/>
  <c r="BR206" i="16"/>
  <c r="S88" i="16"/>
  <c r="T209" i="16"/>
  <c r="AZ227" i="16"/>
  <c r="AN56" i="22"/>
  <c r="AU42" i="22"/>
  <c r="AV42" i="22" s="1"/>
  <c r="AV140" i="22"/>
  <c r="AV153" i="22"/>
  <c r="Y51" i="22"/>
  <c r="Y84" i="22"/>
  <c r="AE52" i="22"/>
  <c r="AF52" i="22" s="1"/>
  <c r="AF178" i="22"/>
  <c r="AW54" i="22"/>
  <c r="AX54" i="22" s="1"/>
  <c r="AW85" i="22"/>
  <c r="X177" i="22"/>
  <c r="W19" i="22"/>
  <c r="AW86" i="22"/>
  <c r="AX182" i="22"/>
  <c r="AW20" i="22"/>
  <c r="AW59" i="22"/>
  <c r="AX59" i="22" s="1"/>
  <c r="BE86" i="22"/>
  <c r="I60" i="22"/>
  <c r="J60" i="22" s="1"/>
  <c r="I20" i="22"/>
  <c r="J186" i="22"/>
  <c r="Y67" i="22"/>
  <c r="Z67" i="22" s="1"/>
  <c r="X205" i="22"/>
  <c r="AJ104" i="16"/>
  <c r="T113" i="16"/>
  <c r="L118" i="16"/>
  <c r="BD159" i="16"/>
  <c r="D175" i="16"/>
  <c r="DF178" i="16"/>
  <c r="AD184" i="16"/>
  <c r="BD192" i="16"/>
  <c r="AT205" i="16"/>
  <c r="AT218" i="16"/>
  <c r="AT213" i="16"/>
  <c r="AF216" i="16"/>
  <c r="AZ225" i="16"/>
  <c r="CH231" i="16"/>
  <c r="N36" i="22"/>
  <c r="G24" i="22"/>
  <c r="G13" i="22"/>
  <c r="R108" i="22"/>
  <c r="Q25" i="22"/>
  <c r="E26" i="22"/>
  <c r="BA27" i="22"/>
  <c r="BB32" i="22" s="1"/>
  <c r="W80" i="22"/>
  <c r="W14" i="22"/>
  <c r="X104" i="22"/>
  <c r="AD109" i="22"/>
  <c r="AD122" i="22"/>
  <c r="AM82" i="22"/>
  <c r="AT133" i="22"/>
  <c r="AT146" i="22"/>
  <c r="AV150" i="22"/>
  <c r="AV137" i="22"/>
  <c r="G83" i="22"/>
  <c r="Z177" i="22"/>
  <c r="Z190" i="22"/>
  <c r="AO59" i="22"/>
  <c r="AO20" i="22"/>
  <c r="AP182" i="22"/>
  <c r="BA20" i="22"/>
  <c r="R216" i="22"/>
  <c r="AS77" i="22"/>
  <c r="AT231" i="22"/>
  <c r="EJ31" i="17"/>
  <c r="BR149" i="16"/>
  <c r="BJ153" i="16"/>
  <c r="DN159" i="16"/>
  <c r="AB174" i="16"/>
  <c r="DF197" i="16"/>
  <c r="CF199" i="16"/>
  <c r="CF212" i="16"/>
  <c r="P200" i="16"/>
  <c r="BJ201" i="16"/>
  <c r="DP217" i="16"/>
  <c r="DP204" i="16"/>
  <c r="AR206" i="16"/>
  <c r="BP225" i="16"/>
  <c r="BP212" i="16"/>
  <c r="CZ215" i="16"/>
  <c r="DP225" i="16"/>
  <c r="AD106" i="22"/>
  <c r="AW16" i="22"/>
  <c r="AW82" i="22"/>
  <c r="BE40" i="22"/>
  <c r="BF40" i="22" s="1"/>
  <c r="BF135" i="22"/>
  <c r="AM18" i="22"/>
  <c r="BD193" i="22"/>
  <c r="BE21" i="22"/>
  <c r="BE64" i="22"/>
  <c r="BF64" i="22" s="1"/>
  <c r="J224" i="22"/>
  <c r="I75" i="22"/>
  <c r="J75" i="22" s="1"/>
  <c r="MI10" i="17"/>
  <c r="V149" i="16"/>
  <c r="BT149" i="16"/>
  <c r="AT150" i="16"/>
  <c r="T151" i="16"/>
  <c r="DH151" i="16"/>
  <c r="CH152" i="16"/>
  <c r="DF153" i="16"/>
  <c r="CH158" i="16"/>
  <c r="DP159" i="16"/>
  <c r="DP172" i="16"/>
  <c r="AV163" i="16"/>
  <c r="BZ171" i="16"/>
  <c r="P178" i="16"/>
  <c r="DH197" i="16"/>
  <c r="F201" i="16"/>
  <c r="BB202" i="16"/>
  <c r="D205" i="16"/>
  <c r="D218" i="16"/>
  <c r="DF205" i="16"/>
  <c r="CJ208" i="16"/>
  <c r="AV216" i="16"/>
  <c r="BZ222" i="16"/>
  <c r="N223" i="16"/>
  <c r="F225" i="16"/>
  <c r="BJ225" i="16"/>
  <c r="AP14" i="22"/>
  <c r="AN109" i="22"/>
  <c r="AW81" i="22"/>
  <c r="AV119" i="22"/>
  <c r="AX130" i="22"/>
  <c r="BA82" i="22"/>
  <c r="V145" i="22"/>
  <c r="AL151" i="22"/>
  <c r="AN157" i="22"/>
  <c r="D166" i="22"/>
  <c r="C52" i="22"/>
  <c r="D179" i="22"/>
  <c r="BF196" i="22"/>
  <c r="AD214" i="22"/>
  <c r="AD201" i="22"/>
  <c r="AC66" i="22"/>
  <c r="AF202" i="22"/>
  <c r="AP204" i="22"/>
  <c r="R225" i="22"/>
  <c r="Q70" i="22"/>
  <c r="R70" i="22" s="1"/>
  <c r="BB221" i="22"/>
  <c r="BA74" i="22"/>
  <c r="MB7" i="17"/>
  <c r="J21" i="31"/>
  <c r="GH9" i="17"/>
  <c r="AP21" i="31"/>
  <c r="BS10" i="19"/>
  <c r="AD10" i="19"/>
  <c r="AD9" i="19"/>
  <c r="AE9" i="17"/>
  <c r="BS9" i="19"/>
  <c r="HN9" i="17"/>
  <c r="EV8" i="6"/>
  <c r="BV21" i="31"/>
  <c r="BK9" i="17"/>
  <c r="IT9" i="17"/>
  <c r="FG8" i="6"/>
  <c r="DB21" i="31"/>
  <c r="CQ9" i="17"/>
  <c r="JZ9" i="17"/>
  <c r="EH21" i="31"/>
  <c r="LF9" i="17"/>
  <c r="DW9" i="17"/>
  <c r="GB8" i="6"/>
  <c r="EZ10" i="17"/>
  <c r="NA10" i="17" s="1"/>
  <c r="P153" i="16"/>
  <c r="DN162" i="16"/>
  <c r="AZ163" i="16"/>
  <c r="AT166" i="16"/>
  <c r="CB171" i="16"/>
  <c r="N175" i="16"/>
  <c r="CF177" i="16"/>
  <c r="BR182" i="16"/>
  <c r="AT187" i="16"/>
  <c r="BP189" i="16"/>
  <c r="AF191" i="16"/>
  <c r="CH191" i="16"/>
  <c r="V196" i="16"/>
  <c r="BX196" i="16"/>
  <c r="BX209" i="16"/>
  <c r="DL197" i="16"/>
  <c r="AF199" i="16"/>
  <c r="V200" i="16"/>
  <c r="H201" i="16"/>
  <c r="BL201" i="16"/>
  <c r="BR204" i="16"/>
  <c r="AL208" i="16"/>
  <c r="F213" i="16"/>
  <c r="AZ216" i="16"/>
  <c r="CJ218" i="16"/>
  <c r="AP109" i="22"/>
  <c r="BB113" i="22"/>
  <c r="BB117" i="22"/>
  <c r="V143" i="22"/>
  <c r="V156" i="22"/>
  <c r="U83" i="22"/>
  <c r="V83" i="22" s="1"/>
  <c r="U17" i="22"/>
  <c r="V17" i="22" s="1"/>
  <c r="AP154" i="22"/>
  <c r="AO18" i="22"/>
  <c r="AW57" i="22"/>
  <c r="AX57" i="22" s="1"/>
  <c r="BH182" i="22"/>
  <c r="AP191" i="22"/>
  <c r="AO62" i="22"/>
  <c r="BB192" i="22"/>
  <c r="D209" i="22"/>
  <c r="C87" i="22"/>
  <c r="C64" i="22"/>
  <c r="D64" i="22" s="1"/>
  <c r="BH64" i="22"/>
  <c r="O75" i="22"/>
  <c r="P75" i="22" s="1"/>
  <c r="EI12" i="17"/>
  <c r="LU12" i="17"/>
  <c r="AH23" i="31"/>
  <c r="V15" i="19"/>
  <c r="BK15" i="19"/>
  <c r="HF14" i="17"/>
  <c r="W14" i="17"/>
  <c r="BN23" i="31"/>
  <c r="IL14" i="17"/>
  <c r="BC14" i="17"/>
  <c r="CT23" i="31"/>
  <c r="JR14" i="17"/>
  <c r="FO13" i="6"/>
  <c r="CI14" i="17"/>
  <c r="DZ23" i="31"/>
  <c r="KX14" i="17"/>
  <c r="DO14" i="17"/>
  <c r="AB149" i="16"/>
  <c r="CJ152" i="16"/>
  <c r="T153" i="16"/>
  <c r="AR154" i="16"/>
  <c r="CX157" i="16"/>
  <c r="T159" i="16"/>
  <c r="BR159" i="16"/>
  <c r="P162" i="16"/>
  <c r="DP162" i="16"/>
  <c r="CJ164" i="16"/>
  <c r="AV166" i="16"/>
  <c r="DN169" i="16"/>
  <c r="N172" i="16"/>
  <c r="AF174" i="16"/>
  <c r="BP175" i="16"/>
  <c r="BB179" i="16"/>
  <c r="H186" i="16"/>
  <c r="AV187" i="16"/>
  <c r="AD188" i="16"/>
  <c r="AJ191" i="16"/>
  <c r="BZ196" i="16"/>
  <c r="DN197" i="16"/>
  <c r="AZ198" i="16"/>
  <c r="AJ199" i="16"/>
  <c r="BD202" i="16"/>
  <c r="DD202" i="16"/>
  <c r="CH203" i="16"/>
  <c r="T211" i="16"/>
  <c r="BT212" i="16"/>
  <c r="F226" i="16"/>
  <c r="BB118" i="22"/>
  <c r="BA81" i="22"/>
  <c r="BB81" i="22" s="1"/>
  <c r="BA34" i="22"/>
  <c r="BF37" i="22"/>
  <c r="P141" i="22"/>
  <c r="W83" i="22"/>
  <c r="W44" i="22"/>
  <c r="X44" i="22" s="1"/>
  <c r="X156" i="22"/>
  <c r="W17" i="22"/>
  <c r="X157" i="22"/>
  <c r="X144" i="22"/>
  <c r="X145" i="22"/>
  <c r="AF147" i="22"/>
  <c r="AP157" i="22"/>
  <c r="BH51" i="22"/>
  <c r="AH175" i="22"/>
  <c r="AG56" i="22"/>
  <c r="AX178" i="22"/>
  <c r="BE57" i="22"/>
  <c r="BF57" i="22" s="1"/>
  <c r="BF179" i="22"/>
  <c r="BC62" i="22"/>
  <c r="BD192" i="22"/>
  <c r="BD205" i="22"/>
  <c r="D196" i="22"/>
  <c r="BH196" i="22"/>
  <c r="AP217" i="22"/>
  <c r="BF221" i="22"/>
  <c r="BE74" i="22"/>
  <c r="AI10" i="19"/>
  <c r="FT13" i="17"/>
  <c r="CZ157" i="16"/>
  <c r="D163" i="16"/>
  <c r="CH167" i="16"/>
  <c r="T169" i="16"/>
  <c r="BR175" i="16"/>
  <c r="D189" i="16"/>
  <c r="D176" i="16"/>
  <c r="L183" i="16"/>
  <c r="DL186" i="16"/>
  <c r="AL191" i="16"/>
  <c r="BJ205" i="16"/>
  <c r="V39" i="22"/>
  <c r="F67" i="22"/>
  <c r="AX75" i="22"/>
  <c r="AO30" i="22"/>
  <c r="AP107" i="22"/>
  <c r="BC15" i="22"/>
  <c r="BD15" i="22" s="1"/>
  <c r="BD131" i="22"/>
  <c r="BC81" i="22"/>
  <c r="BH133" i="22"/>
  <c r="BG35" i="22"/>
  <c r="BH35" i="22" s="1"/>
  <c r="BD130" i="22"/>
  <c r="BD143" i="22"/>
  <c r="BC82" i="22"/>
  <c r="AS84" i="22"/>
  <c r="AS18" i="22"/>
  <c r="BF160" i="22"/>
  <c r="BF173" i="22"/>
  <c r="AD174" i="22"/>
  <c r="AD187" i="22"/>
  <c r="BB178" i="22"/>
  <c r="BA57" i="22"/>
  <c r="BB57" i="22" s="1"/>
  <c r="AV191" i="22"/>
  <c r="F209" i="22"/>
  <c r="E64" i="22"/>
  <c r="J211" i="22"/>
  <c r="I65" i="22"/>
  <c r="J70" i="22" s="1"/>
  <c r="X213" i="22"/>
  <c r="X226" i="22"/>
  <c r="AF71" i="22"/>
  <c r="GS7" i="17"/>
  <c r="J7" i="17"/>
  <c r="I7" i="19"/>
  <c r="HY7" i="17"/>
  <c r="AP7" i="17"/>
  <c r="EZ6" i="6"/>
  <c r="JE7" i="17"/>
  <c r="BV7" i="17"/>
  <c r="E235" i="29"/>
  <c r="KK7" i="17"/>
  <c r="DB7" i="17"/>
  <c r="AC76" i="29" s="1"/>
  <c r="AC278" i="29" s="1"/>
  <c r="ES7" i="17"/>
  <c r="ME7" i="17"/>
  <c r="AJ10" i="19"/>
  <c r="BV10" i="19"/>
  <c r="LJ9" i="17"/>
  <c r="MO10" i="17"/>
  <c r="MS19" i="17"/>
  <c r="EN22" i="17"/>
  <c r="LZ22" i="17"/>
  <c r="W86" i="16"/>
  <c r="CV107" i="16"/>
  <c r="BZ115" i="16"/>
  <c r="BR120" i="16"/>
  <c r="D128" i="16"/>
  <c r="DL132" i="16"/>
  <c r="AV140" i="16"/>
  <c r="AN145" i="16"/>
  <c r="CP152" i="16"/>
  <c r="CN158" i="16"/>
  <c r="V159" i="16"/>
  <c r="AL161" i="16"/>
  <c r="DD163" i="16"/>
  <c r="CN164" i="16"/>
  <c r="AJ167" i="16"/>
  <c r="CJ167" i="16"/>
  <c r="V169" i="16"/>
  <c r="DP169" i="16"/>
  <c r="P172" i="16"/>
  <c r="BH179" i="16"/>
  <c r="DH179" i="16"/>
  <c r="AT184" i="16"/>
  <c r="L186" i="16"/>
  <c r="BJ186" i="16"/>
  <c r="DN186" i="16"/>
  <c r="AF188" i="16"/>
  <c r="BD193" i="16"/>
  <c r="AB196" i="16"/>
  <c r="BB198" i="16"/>
  <c r="DD198" i="16"/>
  <c r="AL199" i="16"/>
  <c r="CN199" i="16"/>
  <c r="DF202" i="16"/>
  <c r="CJ203" i="16"/>
  <c r="BL205" i="16"/>
  <c r="BB206" i="16"/>
  <c r="AB209" i="16"/>
  <c r="AV217" i="16"/>
  <c r="AV230" i="16"/>
  <c r="AM16" i="22"/>
  <c r="AN16" i="22" s="1"/>
  <c r="U45" i="22"/>
  <c r="V45" i="22" s="1"/>
  <c r="BE50" i="22"/>
  <c r="AL61" i="22"/>
  <c r="BB75" i="22"/>
  <c r="AT110" i="22"/>
  <c r="BD115" i="22"/>
  <c r="BE15" i="22"/>
  <c r="BF15" i="22" s="1"/>
  <c r="BF117" i="22"/>
  <c r="BE34" i="22"/>
  <c r="BD118" i="22"/>
  <c r="BH120" i="22"/>
  <c r="BG37" i="22"/>
  <c r="BE16" i="22"/>
  <c r="BE82" i="22"/>
  <c r="Z143" i="22"/>
  <c r="Y83" i="22"/>
  <c r="Y44" i="22"/>
  <c r="Z156" i="22"/>
  <c r="Y17" i="22"/>
  <c r="Z17" i="22" s="1"/>
  <c r="AX152" i="22"/>
  <c r="AT157" i="22"/>
  <c r="BD178" i="22"/>
  <c r="BC57" i="22"/>
  <c r="BD57" i="22" s="1"/>
  <c r="BH180" i="22"/>
  <c r="AX191" i="22"/>
  <c r="BF192" i="22"/>
  <c r="F196" i="22"/>
  <c r="D197" i="22"/>
  <c r="J198" i="22"/>
  <c r="N199" i="22"/>
  <c r="N212" i="22"/>
  <c r="X225" i="22"/>
  <c r="W70" i="22"/>
  <c r="AF214" i="22"/>
  <c r="AT217" i="22"/>
  <c r="O74" i="22"/>
  <c r="P74" i="22" s="1"/>
  <c r="P223" i="22"/>
  <c r="AY7" i="19"/>
  <c r="J7" i="19"/>
  <c r="GT7" i="17"/>
  <c r="K7" i="17"/>
  <c r="HZ7" i="17"/>
  <c r="AQ7" i="17"/>
  <c r="JF7" i="17"/>
  <c r="BW7" i="17"/>
  <c r="F235" i="29"/>
  <c r="KL7" i="17"/>
  <c r="DC7" i="17"/>
  <c r="AD76" i="29" s="1"/>
  <c r="AD278" i="29" s="1"/>
  <c r="FJ6" i="6"/>
  <c r="N21" i="31"/>
  <c r="GL9" i="17"/>
  <c r="N9" i="19"/>
  <c r="AJ13" i="19"/>
  <c r="LY12" i="17"/>
  <c r="EM12" i="17"/>
  <c r="CX107" i="16"/>
  <c r="BT108" i="16"/>
  <c r="CJ111" i="16"/>
  <c r="CB115" i="16"/>
  <c r="DN120" i="16"/>
  <c r="N124" i="16"/>
  <c r="F128" i="16"/>
  <c r="AR133" i="16"/>
  <c r="BH136" i="16"/>
  <c r="AZ140" i="16"/>
  <c r="X141" i="16"/>
  <c r="BL144" i="16"/>
  <c r="CZ148" i="16"/>
  <c r="F150" i="16"/>
  <c r="AT152" i="16"/>
  <c r="CR152" i="16"/>
  <c r="AB156" i="16"/>
  <c r="F157" i="16"/>
  <c r="BD157" i="16"/>
  <c r="BX159" i="16"/>
  <c r="BH160" i="16"/>
  <c r="DF163" i="16"/>
  <c r="CZ166" i="16"/>
  <c r="AL167" i="16"/>
  <c r="F176" i="16"/>
  <c r="CP177" i="16"/>
  <c r="DP186" i="16"/>
  <c r="AJ188" i="16"/>
  <c r="AZ190" i="16"/>
  <c r="X192" i="16"/>
  <c r="BZ192" i="16"/>
  <c r="CR195" i="16"/>
  <c r="AN199" i="16"/>
  <c r="AN212" i="16"/>
  <c r="CB200" i="16"/>
  <c r="BR201" i="16"/>
  <c r="DH206" i="16"/>
  <c r="CH210" i="16"/>
  <c r="BZ212" i="16"/>
  <c r="BR213" i="16"/>
  <c r="BH215" i="16"/>
  <c r="AN218" i="16"/>
  <c r="AD221" i="16"/>
  <c r="CJ222" i="16"/>
  <c r="BT225" i="16"/>
  <c r="BJ227" i="16"/>
  <c r="BH230" i="16"/>
  <c r="AN61" i="22"/>
  <c r="BD75" i="22"/>
  <c r="AN105" i="22"/>
  <c r="AM80" i="22"/>
  <c r="AN106" i="22"/>
  <c r="AV110" i="22"/>
  <c r="BG15" i="22"/>
  <c r="BD119" i="22"/>
  <c r="C35" i="22"/>
  <c r="D122" i="22"/>
  <c r="C16" i="22"/>
  <c r="BF130" i="22"/>
  <c r="H147" i="22"/>
  <c r="H134" i="22"/>
  <c r="X141" i="22"/>
  <c r="AC83" i="22"/>
  <c r="AC44" i="22"/>
  <c r="AC17" i="22"/>
  <c r="AD156" i="22"/>
  <c r="AD144" i="22"/>
  <c r="AU84" i="22"/>
  <c r="AV84" i="22" s="1"/>
  <c r="D161" i="22"/>
  <c r="AC55" i="22"/>
  <c r="G21" i="22"/>
  <c r="H196" i="22"/>
  <c r="G64" i="22"/>
  <c r="H64" i="22" s="1"/>
  <c r="H221" i="22"/>
  <c r="G69" i="22"/>
  <c r="H208" i="22"/>
  <c r="J222" i="22"/>
  <c r="J209" i="22"/>
  <c r="AD70" i="22"/>
  <c r="X212" i="22"/>
  <c r="AV230" i="22"/>
  <c r="AV217" i="22"/>
  <c r="BT6" i="19"/>
  <c r="AH6" i="19"/>
  <c r="LH6" i="17"/>
  <c r="FK6" i="6"/>
  <c r="AS9" i="19"/>
  <c r="AS10" i="19"/>
  <c r="AB22" i="31"/>
  <c r="P11" i="19"/>
  <c r="Q10" i="17"/>
  <c r="GZ10" i="17"/>
  <c r="BE11" i="19"/>
  <c r="EQ9" i="6"/>
  <c r="BH22" i="31"/>
  <c r="AW10" i="17"/>
  <c r="IF10" i="17"/>
  <c r="GG9" i="6"/>
  <c r="FB9" i="6"/>
  <c r="CN22" i="31"/>
  <c r="JL10" i="17"/>
  <c r="CC10" i="17"/>
  <c r="GJ9" i="6"/>
  <c r="GU9" i="6"/>
  <c r="DT22" i="31"/>
  <c r="DI10" i="17"/>
  <c r="KR10" i="17"/>
  <c r="LZ12" i="17"/>
  <c r="LX13" i="17"/>
  <c r="AS19" i="19"/>
  <c r="AO19" i="19"/>
  <c r="CA19" i="19"/>
  <c r="LO18" i="17"/>
  <c r="EC18" i="17"/>
  <c r="BD107" i="16"/>
  <c r="CN111" i="16"/>
  <c r="H117" i="16"/>
  <c r="CX117" i="16"/>
  <c r="X120" i="16"/>
  <c r="P124" i="16"/>
  <c r="BR132" i="16"/>
  <c r="BJ136" i="16"/>
  <c r="DL144" i="16"/>
  <c r="DD148" i="16"/>
  <c r="CP158" i="16"/>
  <c r="BZ159" i="16"/>
  <c r="BX162" i="16"/>
  <c r="D166" i="16"/>
  <c r="AN167" i="16"/>
  <c r="CX184" i="16"/>
  <c r="DF190" i="16"/>
  <c r="D198" i="16"/>
  <c r="BJ202" i="16"/>
  <c r="DP205" i="16"/>
  <c r="CF211" i="16"/>
  <c r="V212" i="16"/>
  <c r="AR218" i="16"/>
  <c r="CP221" i="16"/>
  <c r="P225" i="16"/>
  <c r="AM49" i="22"/>
  <c r="BA59" i="22"/>
  <c r="BB59" i="22" s="1"/>
  <c r="H37" i="22"/>
  <c r="D130" i="22"/>
  <c r="BG16" i="22"/>
  <c r="BG82" i="22"/>
  <c r="O42" i="22"/>
  <c r="AD143" i="22"/>
  <c r="AF157" i="22"/>
  <c r="AE83" i="22"/>
  <c r="AE44" i="22"/>
  <c r="AF49" i="22" s="1"/>
  <c r="AE17" i="22"/>
  <c r="AT148" i="22"/>
  <c r="BD47" i="22"/>
  <c r="BH159" i="22"/>
  <c r="H165" i="22"/>
  <c r="Z169" i="22"/>
  <c r="Y54" i="22"/>
  <c r="AD172" i="22"/>
  <c r="D193" i="22"/>
  <c r="I21" i="22"/>
  <c r="O65" i="22"/>
  <c r="P70" i="22" s="1"/>
  <c r="AM66" i="22"/>
  <c r="AN66" i="22" s="1"/>
  <c r="AN201" i="22"/>
  <c r="J208" i="22"/>
  <c r="I69" i="22"/>
  <c r="N209" i="22"/>
  <c r="N222" i="22"/>
  <c r="AD211" i="22"/>
  <c r="AH214" i="22"/>
  <c r="AX217" i="22"/>
  <c r="CB10" i="19"/>
  <c r="LP9" i="17"/>
  <c r="AC22" i="31"/>
  <c r="BF11" i="19"/>
  <c r="Q11" i="19"/>
  <c r="R10" i="17"/>
  <c r="HA10" i="17"/>
  <c r="ER9" i="6"/>
  <c r="CA11" i="19" s="1"/>
  <c r="BI22" i="31"/>
  <c r="AX10" i="17"/>
  <c r="IG10" i="17"/>
  <c r="CO22" i="31"/>
  <c r="CD10" i="17"/>
  <c r="JM10" i="17"/>
  <c r="DU22" i="31"/>
  <c r="DJ10" i="17"/>
  <c r="KS10" i="17"/>
  <c r="KT10" i="17"/>
  <c r="S8" i="31"/>
  <c r="GQ12" i="17"/>
  <c r="AW13" i="19"/>
  <c r="HA12" i="6"/>
  <c r="AM23" i="31"/>
  <c r="AA15" i="19"/>
  <c r="HK14" i="17"/>
  <c r="BP15" i="19"/>
  <c r="AB14" i="17"/>
  <c r="EU13" i="6"/>
  <c r="BS23" i="31"/>
  <c r="BH14" i="17"/>
  <c r="IQ14" i="17"/>
  <c r="FF13" i="6"/>
  <c r="MC14" i="17" s="1"/>
  <c r="CY23" i="31"/>
  <c r="CN14" i="17"/>
  <c r="JW14" i="17"/>
  <c r="EE23" i="31"/>
  <c r="LC14" i="17"/>
  <c r="DT14" i="17"/>
  <c r="BH107" i="16"/>
  <c r="AD108" i="16"/>
  <c r="T112" i="16"/>
  <c r="AJ115" i="16"/>
  <c r="AB120" i="16"/>
  <c r="BL124" i="16"/>
  <c r="CB127" i="16"/>
  <c r="BT132" i="16"/>
  <c r="DF136" i="16"/>
  <c r="F140" i="16"/>
  <c r="BP144" i="16"/>
  <c r="DN144" i="16"/>
  <c r="L148" i="16"/>
  <c r="AZ152" i="16"/>
  <c r="DP153" i="16"/>
  <c r="CN161" i="16"/>
  <c r="BZ162" i="16"/>
  <c r="F166" i="16"/>
  <c r="BX169" i="16"/>
  <c r="BT172" i="16"/>
  <c r="DD173" i="16"/>
  <c r="CR177" i="16"/>
  <c r="DH190" i="16"/>
  <c r="AR195" i="16"/>
  <c r="BL202" i="16"/>
  <c r="BZ204" i="16"/>
  <c r="D206" i="16"/>
  <c r="BH206" i="16"/>
  <c r="AJ210" i="16"/>
  <c r="CH211" i="16"/>
  <c r="CH224" i="16"/>
  <c r="F215" i="16"/>
  <c r="BL215" i="16"/>
  <c r="BL228" i="16"/>
  <c r="BA16" i="22"/>
  <c r="AD67" i="22"/>
  <c r="D70" i="22"/>
  <c r="AT71" i="22"/>
  <c r="BA30" i="22"/>
  <c r="BB30" i="22" s="1"/>
  <c r="BB108" i="22"/>
  <c r="BB109" i="22"/>
  <c r="BH111" i="22"/>
  <c r="BH32" i="22"/>
  <c r="BH118" i="22"/>
  <c r="BG34" i="22"/>
  <c r="H126" i="22"/>
  <c r="H128" i="22"/>
  <c r="E82" i="22"/>
  <c r="F143" i="22"/>
  <c r="BH130" i="22"/>
  <c r="D145" i="22"/>
  <c r="D132" i="22"/>
  <c r="P140" i="22"/>
  <c r="AF144" i="22"/>
  <c r="BE84" i="22"/>
  <c r="BE49" i="22"/>
  <c r="X167" i="22"/>
  <c r="W52" i="22"/>
  <c r="AC54" i="22"/>
  <c r="AD169" i="22"/>
  <c r="AC19" i="22"/>
  <c r="AH171" i="22"/>
  <c r="AE55" i="22"/>
  <c r="AF55" i="22" s="1"/>
  <c r="AF185" i="22"/>
  <c r="AT175" i="22"/>
  <c r="AS56" i="22"/>
  <c r="AT56" i="22" s="1"/>
  <c r="E86" i="22"/>
  <c r="F182" i="22"/>
  <c r="E59" i="22"/>
  <c r="F59" i="22" s="1"/>
  <c r="I86" i="22"/>
  <c r="AV190" i="22"/>
  <c r="BD191" i="22"/>
  <c r="P198" i="22"/>
  <c r="AF200" i="22"/>
  <c r="M88" i="22"/>
  <c r="N88" i="22" s="1"/>
  <c r="M69" i="22"/>
  <c r="N69" i="22" s="1"/>
  <c r="N208" i="22"/>
  <c r="N221" i="22"/>
  <c r="Z69" i="22"/>
  <c r="AE88" i="22"/>
  <c r="AE70" i="22"/>
  <c r="AF70" i="22" s="1"/>
  <c r="AF213" i="22"/>
  <c r="AL214" i="22"/>
  <c r="Q21" i="31"/>
  <c r="AU10" i="19"/>
  <c r="AU9" i="19"/>
  <c r="GO9" i="17"/>
  <c r="AW21" i="31"/>
  <c r="HU9" i="17"/>
  <c r="AL9" i="17"/>
  <c r="CC21" i="31"/>
  <c r="BR9" i="17"/>
  <c r="JA9" i="17"/>
  <c r="DI21" i="31"/>
  <c r="CX9" i="17"/>
  <c r="KG9" i="17"/>
  <c r="FT8" i="6"/>
  <c r="AQ10" i="19"/>
  <c r="EE9" i="17"/>
  <c r="LQ9" i="17"/>
  <c r="N107" i="16"/>
  <c r="AT111" i="16"/>
  <c r="AL115" i="16"/>
  <c r="L117" i="16"/>
  <c r="CN123" i="16"/>
  <c r="CF127" i="16"/>
  <c r="P136" i="16"/>
  <c r="H140" i="16"/>
  <c r="BJ148" i="16"/>
  <c r="BB152" i="16"/>
  <c r="CP161" i="16"/>
  <c r="AR167" i="16"/>
  <c r="BX172" i="16"/>
  <c r="H173" i="16"/>
  <c r="CN174" i="16"/>
  <c r="X175" i="16"/>
  <c r="BT186" i="16"/>
  <c r="AT195" i="16"/>
  <c r="BZ201" i="16"/>
  <c r="DL202" i="16"/>
  <c r="CB204" i="16"/>
  <c r="CB217" i="16"/>
  <c r="F206" i="16"/>
  <c r="CB224" i="16"/>
  <c r="L227" i="16"/>
  <c r="AO49" i="22"/>
  <c r="BE81" i="22"/>
  <c r="BF81" i="22" s="1"/>
  <c r="AS80" i="22"/>
  <c r="BD30" i="22"/>
  <c r="BD122" i="22"/>
  <c r="BD109" i="22"/>
  <c r="D119" i="22"/>
  <c r="J37" i="22"/>
  <c r="BC46" i="22"/>
  <c r="AF169" i="22"/>
  <c r="AE54" i="22"/>
  <c r="AF54" i="22" s="1"/>
  <c r="AE19" i="22"/>
  <c r="AL171" i="22"/>
  <c r="AN187" i="22"/>
  <c r="AT188" i="22"/>
  <c r="BF191" i="22"/>
  <c r="BE62" i="22"/>
  <c r="AX202" i="22"/>
  <c r="MC6" i="17"/>
  <c r="BC7" i="19"/>
  <c r="N7" i="19"/>
  <c r="O7" i="17"/>
  <c r="GX7" i="17"/>
  <c r="EQ6" i="6"/>
  <c r="ID7" i="17"/>
  <c r="AU7" i="17"/>
  <c r="FA6" i="6"/>
  <c r="EO7" i="17" s="1"/>
  <c r="CA7" i="17"/>
  <c r="JJ7" i="17"/>
  <c r="J235" i="29"/>
  <c r="DG7" i="17"/>
  <c r="AH76" i="29" s="1"/>
  <c r="AH278" i="29" s="1"/>
  <c r="KP7" i="17"/>
  <c r="FU6" i="6"/>
  <c r="GH11" i="17"/>
  <c r="EK10" i="6"/>
  <c r="AG12" i="19" s="1"/>
  <c r="K11" i="17"/>
  <c r="GC10" i="6"/>
  <c r="BS12" i="19"/>
  <c r="AD12" i="19"/>
  <c r="AE11" i="17"/>
  <c r="HN11" i="17"/>
  <c r="BK11" i="17"/>
  <c r="FG10" i="6"/>
  <c r="IT11" i="17"/>
  <c r="IU11" i="17"/>
  <c r="JZ11" i="17"/>
  <c r="CQ11" i="17"/>
  <c r="R77" i="29" s="1"/>
  <c r="R279" i="29" s="1"/>
  <c r="GK10" i="6"/>
  <c r="FQ10" i="6"/>
  <c r="P107" i="16"/>
  <c r="DD107" i="16"/>
  <c r="AV111" i="16"/>
  <c r="CH115" i="16"/>
  <c r="CX119" i="16"/>
  <c r="CP123" i="16"/>
  <c r="L128" i="16"/>
  <c r="AB132" i="16"/>
  <c r="T136" i="16"/>
  <c r="BD140" i="16"/>
  <c r="BT144" i="16"/>
  <c r="BL148" i="16"/>
  <c r="BZ151" i="16"/>
  <c r="N157" i="16"/>
  <c r="N160" i="16"/>
  <c r="DH166" i="16"/>
  <c r="CR167" i="16"/>
  <c r="BZ169" i="16"/>
  <c r="BZ172" i="16"/>
  <c r="L173" i="16"/>
  <c r="DF173" i="16"/>
  <c r="DP176" i="16"/>
  <c r="CV177" i="16"/>
  <c r="N179" i="16"/>
  <c r="AL185" i="16"/>
  <c r="BX186" i="16"/>
  <c r="BJ190" i="16"/>
  <c r="AV195" i="16"/>
  <c r="CZ195" i="16"/>
  <c r="CX199" i="16"/>
  <c r="AD204" i="16"/>
  <c r="BJ206" i="16"/>
  <c r="CN210" i="16"/>
  <c r="AB212" i="16"/>
  <c r="BP214" i="16"/>
  <c r="F216" i="16"/>
  <c r="CV221" i="16"/>
  <c r="CJ223" i="16"/>
  <c r="BP230" i="16"/>
  <c r="BC16" i="22"/>
  <c r="AU18" i="22"/>
  <c r="AV18" i="22" s="1"/>
  <c r="W29" i="22"/>
  <c r="X34" i="22" s="1"/>
  <c r="BG81" i="22"/>
  <c r="AT105" i="22"/>
  <c r="BD108" i="22"/>
  <c r="C81" i="22"/>
  <c r="C34" i="22"/>
  <c r="C15" i="22"/>
  <c r="D15" i="22" s="1"/>
  <c r="J126" i="22"/>
  <c r="H130" i="22"/>
  <c r="G82" i="22"/>
  <c r="H82" i="22" s="1"/>
  <c r="AP146" i="22"/>
  <c r="BD150" i="22"/>
  <c r="BB151" i="22"/>
  <c r="AH54" i="22"/>
  <c r="AM54" i="22"/>
  <c r="AM19" i="22"/>
  <c r="AN19" i="22" s="1"/>
  <c r="AG55" i="22"/>
  <c r="AH55" i="22" s="1"/>
  <c r="AG19" i="22"/>
  <c r="AH19" i="22" s="1"/>
  <c r="AG85" i="22"/>
  <c r="BH191" i="22"/>
  <c r="BH204" i="22"/>
  <c r="BG62" i="22"/>
  <c r="BH62" i="22" s="1"/>
  <c r="J193" i="22"/>
  <c r="O87" i="22"/>
  <c r="AL200" i="22"/>
  <c r="AK65" i="22"/>
  <c r="AL65" i="22" s="1"/>
  <c r="AK87" i="22"/>
  <c r="R208" i="22"/>
  <c r="AG70" i="22"/>
  <c r="AL213" i="22"/>
  <c r="AL226" i="22"/>
  <c r="J230" i="22"/>
  <c r="I77" i="22"/>
  <c r="ER6" i="17"/>
  <c r="MD6" i="17"/>
  <c r="BD7" i="19"/>
  <c r="O7" i="19"/>
  <c r="P7" i="17"/>
  <c r="GY7" i="17"/>
  <c r="AB7" i="17"/>
  <c r="IE7" i="17"/>
  <c r="AV7" i="17"/>
  <c r="FB6" i="6"/>
  <c r="EP7" i="17" s="1"/>
  <c r="JK7" i="17"/>
  <c r="CB7" i="17"/>
  <c r="K235" i="29"/>
  <c r="DH7" i="17"/>
  <c r="AI76" i="29" s="1"/>
  <c r="AI278" i="29" s="1"/>
  <c r="KQ7" i="17"/>
  <c r="KR7" i="17"/>
  <c r="FW6" i="6"/>
  <c r="EV10" i="17"/>
  <c r="Z23" i="31"/>
  <c r="N15" i="19"/>
  <c r="BC15" i="19"/>
  <c r="O14" i="17"/>
  <c r="GX14" i="17"/>
  <c r="EQ13" i="6"/>
  <c r="BF23" i="31"/>
  <c r="AU14" i="17"/>
  <c r="ID14" i="17"/>
  <c r="IE14" i="17"/>
  <c r="HS20" i="17"/>
  <c r="EX19" i="6"/>
  <c r="AJ20" i="17"/>
  <c r="IY20" i="17"/>
  <c r="BP20" i="17"/>
  <c r="KE20" i="17"/>
  <c r="CV20" i="17"/>
  <c r="W79" i="29" s="1"/>
  <c r="W281" i="29" s="1"/>
  <c r="AT21" i="31"/>
  <c r="AI9" i="17"/>
  <c r="HR9" i="17"/>
  <c r="GQ8" i="6"/>
  <c r="BZ21" i="31"/>
  <c r="BO9" i="17"/>
  <c r="IX9" i="17"/>
  <c r="FH8" i="6"/>
  <c r="DF21" i="31"/>
  <c r="CU9" i="17"/>
  <c r="NB9" i="17" s="1"/>
  <c r="KD9" i="17"/>
  <c r="DG9" i="17"/>
  <c r="FS8" i="6"/>
  <c r="AM10" i="19"/>
  <c r="EA9" i="17"/>
  <c r="U9" i="31"/>
  <c r="I14" i="19"/>
  <c r="GS13" i="17"/>
  <c r="J13" i="17"/>
  <c r="GO12" i="6"/>
  <c r="BA9" i="31"/>
  <c r="AP13" i="17"/>
  <c r="HY13" i="17"/>
  <c r="CG9" i="31"/>
  <c r="BV13" i="17"/>
  <c r="JE13" i="17"/>
  <c r="DM9" i="31"/>
  <c r="DB13" i="17"/>
  <c r="KK13" i="17"/>
  <c r="GL12" i="6"/>
  <c r="FV13" i="17" s="1"/>
  <c r="EL12" i="17"/>
  <c r="LX12" i="17"/>
  <c r="AG23" i="31"/>
  <c r="U15" i="19"/>
  <c r="BJ15" i="19"/>
  <c r="HE14" i="17"/>
  <c r="V14" i="17"/>
  <c r="GE13" i="6"/>
  <c r="FP14" i="17" s="1"/>
  <c r="BM23" i="31"/>
  <c r="IK14" i="17"/>
  <c r="BB14" i="17"/>
  <c r="BN14" i="17"/>
  <c r="FD13" i="6"/>
  <c r="CS23" i="31"/>
  <c r="JQ14" i="17"/>
  <c r="CH14" i="17"/>
  <c r="DY23" i="31"/>
  <c r="KW14" i="17"/>
  <c r="DN14" i="17"/>
  <c r="LQ15" i="17"/>
  <c r="MF16" i="17"/>
  <c r="ET16" i="17"/>
  <c r="X28" i="31"/>
  <c r="L28" i="19"/>
  <c r="BA28" i="19"/>
  <c r="M27" i="17"/>
  <c r="GW27" i="17"/>
  <c r="GV27" i="17"/>
  <c r="BD28" i="31"/>
  <c r="IB27" i="17"/>
  <c r="AS27" i="17"/>
  <c r="FA26" i="6"/>
  <c r="GG26" i="6"/>
  <c r="GR26" i="6"/>
  <c r="CJ28" i="31"/>
  <c r="JH27" i="17"/>
  <c r="BY27" i="17"/>
  <c r="DP28" i="31"/>
  <c r="DE27" i="17"/>
  <c r="KO27" i="17"/>
  <c r="KN27" i="17"/>
  <c r="AI29" i="31"/>
  <c r="BL29" i="19"/>
  <c r="W29" i="19"/>
  <c r="X28" i="17"/>
  <c r="HG28" i="17"/>
  <c r="ET27" i="6"/>
  <c r="BO29" i="31"/>
  <c r="IM28" i="17"/>
  <c r="BD28" i="17"/>
  <c r="CU29" i="31"/>
  <c r="JS28" i="17"/>
  <c r="CJ28" i="17"/>
  <c r="EA29" i="31"/>
  <c r="DP28" i="17"/>
  <c r="KY28" i="17"/>
  <c r="FZ27" i="6"/>
  <c r="H30" i="31"/>
  <c r="GN33" i="6"/>
  <c r="GC33" i="6"/>
  <c r="EK33" i="6"/>
  <c r="AG35" i="19" s="1"/>
  <c r="AN30" i="31"/>
  <c r="AB35" i="19"/>
  <c r="BQ35" i="19"/>
  <c r="AC34" i="17"/>
  <c r="HL34" i="17"/>
  <c r="AY8" i="31"/>
  <c r="HW12" i="17"/>
  <c r="AN12" i="17"/>
  <c r="GQ11" i="6"/>
  <c r="CE8" i="31"/>
  <c r="BT12" i="17"/>
  <c r="JC12" i="17"/>
  <c r="GI11" i="6"/>
  <c r="FS12" i="17" s="1"/>
  <c r="FJ11" i="6"/>
  <c r="MG12" i="17" s="1"/>
  <c r="GT11" i="6"/>
  <c r="GB12" i="17" s="1"/>
  <c r="DK8" i="31"/>
  <c r="KI12" i="17"/>
  <c r="CZ12" i="17"/>
  <c r="FT11" i="6"/>
  <c r="GV11" i="6"/>
  <c r="EP12" i="17"/>
  <c r="AA9" i="31"/>
  <c r="O14" i="19"/>
  <c r="GY13" i="17"/>
  <c r="BD14" i="19"/>
  <c r="P13" i="17"/>
  <c r="BG9" i="31"/>
  <c r="IE13" i="17"/>
  <c r="AV13" i="17"/>
  <c r="GR12" i="6"/>
  <c r="CM9" i="31"/>
  <c r="JK13" i="17"/>
  <c r="CB13" i="17"/>
  <c r="DS9" i="31"/>
  <c r="KQ13" i="17"/>
  <c r="DH13" i="17"/>
  <c r="FU13" i="17"/>
  <c r="MN23" i="17"/>
  <c r="BI25" i="19"/>
  <c r="U24" i="17"/>
  <c r="T25" i="19"/>
  <c r="HD24" i="17"/>
  <c r="GP23" i="6"/>
  <c r="GE23" i="6"/>
  <c r="BA24" i="17"/>
  <c r="IJ24" i="17"/>
  <c r="GG23" i="6"/>
  <c r="FQ24" i="17" s="1"/>
  <c r="JP24" i="17"/>
  <c r="CG24" i="17"/>
  <c r="GJ23" i="6"/>
  <c r="FN23" i="6"/>
  <c r="DM24" i="17"/>
  <c r="FY23" i="6"/>
  <c r="DW11" i="17"/>
  <c r="AX77" i="29" s="1"/>
  <c r="AX279" i="29" s="1"/>
  <c r="LF11" i="17"/>
  <c r="T8" i="31"/>
  <c r="H13" i="19"/>
  <c r="AX13" i="19"/>
  <c r="I12" i="17"/>
  <c r="EO11" i="6"/>
  <c r="GR12" i="17"/>
  <c r="GO11" i="6"/>
  <c r="GD11" i="6"/>
  <c r="AZ8" i="31"/>
  <c r="HX12" i="17"/>
  <c r="AO12" i="17"/>
  <c r="CF8" i="31"/>
  <c r="BU12" i="17"/>
  <c r="JD12" i="17"/>
  <c r="DL8" i="31"/>
  <c r="KJ12" i="17"/>
  <c r="DA12" i="17"/>
  <c r="FU11" i="6"/>
  <c r="GL11" i="6"/>
  <c r="GC13" i="17"/>
  <c r="AK23" i="31"/>
  <c r="BN15" i="19"/>
  <c r="Y15" i="19"/>
  <c r="HI14" i="17"/>
  <c r="Z14" i="17"/>
  <c r="BQ23" i="31"/>
  <c r="BF14" i="17"/>
  <c r="IO14" i="17"/>
  <c r="GS13" i="6"/>
  <c r="IP14" i="17"/>
  <c r="FE13" i="6"/>
  <c r="CW23" i="31"/>
  <c r="FP13" i="6"/>
  <c r="CL14" i="17"/>
  <c r="JU14" i="17"/>
  <c r="EC23" i="31"/>
  <c r="LA14" i="17"/>
  <c r="DR14" i="17"/>
  <c r="FI20" i="17"/>
  <c r="AM29" i="31"/>
  <c r="AA29" i="19"/>
  <c r="AB28" i="17"/>
  <c r="HK28" i="17"/>
  <c r="BP29" i="19"/>
  <c r="BS29" i="31"/>
  <c r="IQ28" i="17"/>
  <c r="BH28" i="17"/>
  <c r="FF27" i="6"/>
  <c r="MC28" i="17" s="1"/>
  <c r="GH27" i="6"/>
  <c r="CY29" i="31"/>
  <c r="CN28" i="17"/>
  <c r="JW28" i="17"/>
  <c r="EE29" i="31"/>
  <c r="DT28" i="17"/>
  <c r="LC28" i="17"/>
  <c r="L30" i="31"/>
  <c r="GJ34" i="17"/>
  <c r="EL33" i="6"/>
  <c r="AR30" i="31"/>
  <c r="AG34" i="17"/>
  <c r="HP34" i="17"/>
  <c r="GQ33" i="6"/>
  <c r="GF33" i="6"/>
  <c r="EW33" i="6"/>
  <c r="BX30" i="31"/>
  <c r="BM34" i="17"/>
  <c r="IV34" i="17"/>
  <c r="DD30" i="31"/>
  <c r="KB34" i="17"/>
  <c r="CS34" i="17"/>
  <c r="AJ8" i="19"/>
  <c r="MR9" i="17"/>
  <c r="EU12" i="17"/>
  <c r="Y26" i="31"/>
  <c r="BB24" i="19"/>
  <c r="M24" i="19"/>
  <c r="N23" i="17"/>
  <c r="GW23" i="17"/>
  <c r="BE26" i="31"/>
  <c r="AT23" i="17"/>
  <c r="IC23" i="17"/>
  <c r="CK26" i="31"/>
  <c r="BZ23" i="17"/>
  <c r="JI23" i="17"/>
  <c r="FL22" i="6"/>
  <c r="DQ26" i="31"/>
  <c r="DF23" i="17"/>
  <c r="KO23" i="17"/>
  <c r="BJ196" i="16"/>
  <c r="CR213" i="16"/>
  <c r="D223" i="16"/>
  <c r="L228" i="16"/>
  <c r="BF121" i="22"/>
  <c r="BF134" i="22"/>
  <c r="AX122" i="22"/>
  <c r="BC41" i="22"/>
  <c r="BD41" i="22" s="1"/>
  <c r="AP140" i="22"/>
  <c r="AO42" i="22"/>
  <c r="AP42" i="22" s="1"/>
  <c r="AH144" i="22"/>
  <c r="AG17" i="22"/>
  <c r="O47" i="22"/>
  <c r="P47" i="22" s="1"/>
  <c r="I84" i="22"/>
  <c r="J156" i="22"/>
  <c r="BH157" i="22"/>
  <c r="BG84" i="22"/>
  <c r="BH160" i="22"/>
  <c r="BF163" i="22"/>
  <c r="BF169" i="22"/>
  <c r="BE19" i="22"/>
  <c r="BF19" i="22" s="1"/>
  <c r="BE85" i="22"/>
  <c r="AV172" i="22"/>
  <c r="C20" i="22"/>
  <c r="C86" i="22"/>
  <c r="H198" i="22"/>
  <c r="H185" i="22"/>
  <c r="U87" i="22"/>
  <c r="AH200" i="22"/>
  <c r="AG65" i="22"/>
  <c r="AH65" i="22" s="1"/>
  <c r="AS69" i="22"/>
  <c r="AT69" i="22" s="1"/>
  <c r="AS88" i="22"/>
  <c r="AP209" i="22"/>
  <c r="AP222" i="22"/>
  <c r="AP212" i="22"/>
  <c r="H224" i="22"/>
  <c r="G75" i="22"/>
  <c r="H75" i="22" s="1"/>
  <c r="BF6" i="19"/>
  <c r="Q6" i="19"/>
  <c r="HA6" i="17"/>
  <c r="R6" i="17"/>
  <c r="ER5" i="6"/>
  <c r="AR6" i="19" s="1"/>
  <c r="AX6" i="17"/>
  <c r="IG6" i="17"/>
  <c r="FB5" i="6"/>
  <c r="EP6" i="17" s="1"/>
  <c r="CD6" i="17"/>
  <c r="E83" i="29" s="1"/>
  <c r="E277" i="29" s="1"/>
  <c r="JM6" i="17"/>
  <c r="GU5" i="6"/>
  <c r="GC6" i="17" s="1"/>
  <c r="GJ5" i="6"/>
  <c r="M234" i="29"/>
  <c r="DJ6" i="17"/>
  <c r="AK83" i="29" s="1"/>
  <c r="AK277" i="29" s="1"/>
  <c r="KT6" i="17"/>
  <c r="KS6" i="17"/>
  <c r="AU9" i="17"/>
  <c r="LS11" i="17"/>
  <c r="FA12" i="17"/>
  <c r="LY22" i="17"/>
  <c r="GT22" i="6"/>
  <c r="Z25" i="19"/>
  <c r="BO25" i="19"/>
  <c r="AA24" i="17"/>
  <c r="EU23" i="6"/>
  <c r="HJ24" i="17"/>
  <c r="BH6" i="19"/>
  <c r="S6" i="19"/>
  <c r="T6" i="17"/>
  <c r="HC6" i="17"/>
  <c r="AZ6" i="17"/>
  <c r="II6" i="17"/>
  <c r="CF6" i="17"/>
  <c r="G83" i="29" s="1"/>
  <c r="G277" i="29" s="1"/>
  <c r="JO6" i="17"/>
  <c r="LV8" i="17"/>
  <c r="H24" i="31"/>
  <c r="GC16" i="6"/>
  <c r="GN16" i="6"/>
  <c r="EK16" i="6"/>
  <c r="AG18" i="19" s="1"/>
  <c r="CB19" i="19"/>
  <c r="LP18" i="17"/>
  <c r="Q12" i="31"/>
  <c r="AU23" i="19"/>
  <c r="GO22" i="17"/>
  <c r="EN21" i="6"/>
  <c r="AW12" i="31"/>
  <c r="HU22" i="17"/>
  <c r="AL22" i="17"/>
  <c r="EX21" i="6"/>
  <c r="EL22" i="17" s="1"/>
  <c r="GQ21" i="6"/>
  <c r="CC12" i="31"/>
  <c r="JA22" i="17"/>
  <c r="BR22" i="17"/>
  <c r="FI21" i="6"/>
  <c r="MF22" i="17" s="1"/>
  <c r="DI12" i="31"/>
  <c r="KG22" i="17"/>
  <c r="CX22" i="17"/>
  <c r="FT21" i="6"/>
  <c r="GV21" i="6"/>
  <c r="MA22" i="17"/>
  <c r="AC26" i="31"/>
  <c r="Q24" i="19"/>
  <c r="BF24" i="19"/>
  <c r="R23" i="17"/>
  <c r="HA23" i="17"/>
  <c r="ER22" i="6"/>
  <c r="BI26" i="31"/>
  <c r="IG23" i="17"/>
  <c r="AX23" i="17"/>
  <c r="CO26" i="31"/>
  <c r="CD23" i="17"/>
  <c r="JM23" i="17"/>
  <c r="DU26" i="31"/>
  <c r="DJ23" i="17"/>
  <c r="KS23" i="17"/>
  <c r="BI6" i="19"/>
  <c r="T6" i="19"/>
  <c r="HD6" i="17"/>
  <c r="U6" i="17"/>
  <c r="ES5" i="6"/>
  <c r="GP5" i="6"/>
  <c r="FX6" i="17" s="1"/>
  <c r="BA6" i="17"/>
  <c r="IJ6" i="17"/>
  <c r="CG6" i="17"/>
  <c r="H83" i="29" s="1"/>
  <c r="H277" i="29" s="1"/>
  <c r="JP6" i="17"/>
  <c r="P234" i="29"/>
  <c r="DM6" i="17"/>
  <c r="AN83" i="29" s="1"/>
  <c r="AN277" i="29" s="1"/>
  <c r="FY5" i="6"/>
  <c r="AU8" i="19"/>
  <c r="GO8" i="17"/>
  <c r="HU8" i="17"/>
  <c r="AL8" i="17"/>
  <c r="BR8" i="17"/>
  <c r="JA8" i="17"/>
  <c r="FI7" i="6"/>
  <c r="GI7" i="6"/>
  <c r="GT7" i="6"/>
  <c r="CX8" i="17"/>
  <c r="KG8" i="17"/>
  <c r="FT7" i="6"/>
  <c r="LW8" i="17"/>
  <c r="EK11" i="17"/>
  <c r="LW11" i="17"/>
  <c r="AB8" i="31"/>
  <c r="BE13" i="19"/>
  <c r="P13" i="19"/>
  <c r="Q12" i="17"/>
  <c r="GZ12" i="17"/>
  <c r="BH8" i="31"/>
  <c r="AW12" i="17"/>
  <c r="IF12" i="17"/>
  <c r="GR11" i="6"/>
  <c r="CN8" i="31"/>
  <c r="CC12" i="17"/>
  <c r="JL12" i="17"/>
  <c r="FM11" i="6"/>
  <c r="GU11" i="6"/>
  <c r="DT8" i="31"/>
  <c r="DI12" i="17"/>
  <c r="KR12" i="17"/>
  <c r="P25" i="31"/>
  <c r="GN18" i="17"/>
  <c r="GC17" i="6"/>
  <c r="AV25" i="31"/>
  <c r="HT18" i="17"/>
  <c r="AK18" i="17"/>
  <c r="EX17" i="6"/>
  <c r="EL18" i="17" s="1"/>
  <c r="CB25" i="31"/>
  <c r="IZ18" i="17"/>
  <c r="JA18" i="17"/>
  <c r="GI17" i="6"/>
  <c r="CC18" i="17"/>
  <c r="BQ18" i="17"/>
  <c r="DH25" i="31"/>
  <c r="KF18" i="17"/>
  <c r="CW18" i="17"/>
  <c r="DN217" i="16"/>
  <c r="DF223" i="16"/>
  <c r="CH227" i="16"/>
  <c r="T228" i="16"/>
  <c r="H60" i="22"/>
  <c r="I79" i="22"/>
  <c r="I24" i="22"/>
  <c r="I13" i="22"/>
  <c r="BA31" i="22"/>
  <c r="BB31" i="22" s="1"/>
  <c r="AV125" i="22"/>
  <c r="AN42" i="22"/>
  <c r="AD127" i="22"/>
  <c r="AD140" i="22"/>
  <c r="BH135" i="22"/>
  <c r="AT143" i="22"/>
  <c r="AS83" i="22"/>
  <c r="AT83" i="22" s="1"/>
  <c r="AP144" i="22"/>
  <c r="H158" i="22"/>
  <c r="C54" i="22"/>
  <c r="C19" i="22"/>
  <c r="D19" i="22" s="1"/>
  <c r="C85" i="22"/>
  <c r="BH173" i="22"/>
  <c r="H179" i="22"/>
  <c r="H192" i="22"/>
  <c r="N184" i="22"/>
  <c r="M86" i="22"/>
  <c r="LX8" i="17"/>
  <c r="EG25" i="17"/>
  <c r="AI15" i="31"/>
  <c r="W31" i="19"/>
  <c r="BL31" i="19"/>
  <c r="HG30" i="17"/>
  <c r="X30" i="17"/>
  <c r="ET29" i="6"/>
  <c r="BO15" i="31"/>
  <c r="IM30" i="17"/>
  <c r="BD30" i="17"/>
  <c r="CU15" i="31"/>
  <c r="JS30" i="17"/>
  <c r="CJ30" i="17"/>
  <c r="EA15" i="31"/>
  <c r="DP30" i="17"/>
  <c r="KY30" i="17"/>
  <c r="FZ29" i="6"/>
  <c r="AN216" i="16"/>
  <c r="AR224" i="16"/>
  <c r="BX225" i="16"/>
  <c r="CJ230" i="16"/>
  <c r="M79" i="22"/>
  <c r="M24" i="22"/>
  <c r="M13" i="22"/>
  <c r="Z104" i="22"/>
  <c r="Y14" i="22"/>
  <c r="Y80" i="22"/>
  <c r="Z80" i="22" s="1"/>
  <c r="BF109" i="22"/>
  <c r="BD31" i="22"/>
  <c r="AP32" i="22"/>
  <c r="P133" i="22"/>
  <c r="O35" i="22"/>
  <c r="P35" i="22" s="1"/>
  <c r="Y39" i="22"/>
  <c r="Y82" i="22"/>
  <c r="J147" i="22"/>
  <c r="I40" i="22"/>
  <c r="F135" i="22"/>
  <c r="F148" i="22"/>
  <c r="C41" i="22"/>
  <c r="D136" i="22"/>
  <c r="AM45" i="22"/>
  <c r="D165" i="22"/>
  <c r="X191" i="22"/>
  <c r="AC21" i="22"/>
  <c r="AL198" i="22"/>
  <c r="BD223" i="22"/>
  <c r="BD210" i="22"/>
  <c r="R74" i="22"/>
  <c r="Q75" i="22"/>
  <c r="R224" i="22"/>
  <c r="AX230" i="22"/>
  <c r="AV231" i="22"/>
  <c r="GJ11" i="6"/>
  <c r="AC27" i="31"/>
  <c r="BF27" i="19"/>
  <c r="HA26" i="17"/>
  <c r="Q27" i="19"/>
  <c r="R26" i="17"/>
  <c r="ER25" i="6"/>
  <c r="BI27" i="31"/>
  <c r="IG26" i="17"/>
  <c r="AX26" i="17"/>
  <c r="CO27" i="31"/>
  <c r="JM26" i="17"/>
  <c r="CD26" i="17"/>
  <c r="DU27" i="31"/>
  <c r="DJ26" i="17"/>
  <c r="KS26" i="17"/>
  <c r="AL28" i="31"/>
  <c r="Z28" i="19"/>
  <c r="HJ27" i="17"/>
  <c r="BO28" i="19"/>
  <c r="AA27" i="17"/>
  <c r="GP26" i="6"/>
  <c r="EU26" i="6"/>
  <c r="GE26" i="6"/>
  <c r="BR28" i="31"/>
  <c r="IP27" i="17"/>
  <c r="BG27" i="17"/>
  <c r="CX28" i="31"/>
  <c r="CM27" i="17"/>
  <c r="JV27" i="17"/>
  <c r="FP26" i="6"/>
  <c r="GU26" i="6"/>
  <c r="ED28" i="31"/>
  <c r="DS27" i="17"/>
  <c r="LB27" i="17"/>
  <c r="FY29" i="17"/>
  <c r="AP56" i="22"/>
  <c r="O79" i="22"/>
  <c r="O24" i="22"/>
  <c r="O13" i="22"/>
  <c r="AM79" i="22"/>
  <c r="AC14" i="22"/>
  <c r="AD14" i="22" s="1"/>
  <c r="AC29" i="22"/>
  <c r="AD117" i="22"/>
  <c r="P105" i="22"/>
  <c r="P118" i="22"/>
  <c r="H108" i="22"/>
  <c r="BD111" i="22"/>
  <c r="AX112" i="22"/>
  <c r="AW31" i="22"/>
  <c r="AX31" i="22" s="1"/>
  <c r="AP113" i="22"/>
  <c r="V117" i="22"/>
  <c r="P120" i="22"/>
  <c r="C36" i="22"/>
  <c r="D36" i="22" s="1"/>
  <c r="D123" i="22"/>
  <c r="AX125" i="22"/>
  <c r="AP37" i="22"/>
  <c r="Z130" i="22"/>
  <c r="P131" i="22"/>
  <c r="J134" i="22"/>
  <c r="AX140" i="22"/>
  <c r="AV143" i="22"/>
  <c r="AN146" i="22"/>
  <c r="AH149" i="22"/>
  <c r="M84" i="22"/>
  <c r="N157" i="22"/>
  <c r="J161" i="22"/>
  <c r="H164" i="22"/>
  <c r="F167" i="22"/>
  <c r="E19" i="22"/>
  <c r="F19" i="22" s="1"/>
  <c r="E85" i="22"/>
  <c r="F85" i="22" s="1"/>
  <c r="H171" i="22"/>
  <c r="G19" i="22"/>
  <c r="H19" i="22" s="1"/>
  <c r="P184" i="22"/>
  <c r="R185" i="22"/>
  <c r="V188" i="22"/>
  <c r="AD195" i="22"/>
  <c r="AH196" i="22"/>
  <c r="AT201" i="22"/>
  <c r="BE71" i="22"/>
  <c r="R223" i="22"/>
  <c r="Z225" i="22"/>
  <c r="EQ14" i="17"/>
  <c r="BE16" i="19"/>
  <c r="P16" i="19"/>
  <c r="GZ15" i="17"/>
  <c r="Q15" i="17"/>
  <c r="IF15" i="17"/>
  <c r="AW15" i="17"/>
  <c r="CC15" i="17"/>
  <c r="D78" i="29" s="1"/>
  <c r="D280" i="29" s="1"/>
  <c r="FM14" i="6"/>
  <c r="FA15" i="17" s="1"/>
  <c r="JL15" i="17"/>
  <c r="GJ14" i="6"/>
  <c r="FU15" i="17" s="1"/>
  <c r="L237" i="29"/>
  <c r="DI15" i="17"/>
  <c r="AJ78" i="29" s="1"/>
  <c r="AJ280" i="29" s="1"/>
  <c r="KR15" i="17"/>
  <c r="AH18" i="19"/>
  <c r="DZ17" i="17"/>
  <c r="FI17" i="6"/>
  <c r="MF18" i="17" s="1"/>
  <c r="HA18" i="6"/>
  <c r="AD27" i="31"/>
  <c r="HB26" i="17"/>
  <c r="R27" i="19"/>
  <c r="S26" i="17"/>
  <c r="BG27" i="19"/>
  <c r="BJ27" i="31"/>
  <c r="IH26" i="17"/>
  <c r="AY26" i="17"/>
  <c r="CP27" i="31"/>
  <c r="JN26" i="17"/>
  <c r="CE26" i="17"/>
  <c r="DV27" i="31"/>
  <c r="DK26" i="17"/>
  <c r="KT26" i="17"/>
  <c r="AM28" i="31"/>
  <c r="AA28" i="19"/>
  <c r="HK27" i="17"/>
  <c r="BP28" i="19"/>
  <c r="AB27" i="17"/>
  <c r="BS28" i="31"/>
  <c r="IQ27" i="17"/>
  <c r="BH27" i="17"/>
  <c r="FF26" i="6"/>
  <c r="CY28" i="31"/>
  <c r="JW27" i="17"/>
  <c r="CN27" i="17"/>
  <c r="EE28" i="31"/>
  <c r="DT27" i="17"/>
  <c r="LC27" i="17"/>
  <c r="BT217" i="16"/>
  <c r="BL223" i="16"/>
  <c r="AD225" i="16"/>
  <c r="F51" i="22"/>
  <c r="F56" i="22"/>
  <c r="Z61" i="22"/>
  <c r="Q79" i="22"/>
  <c r="Q24" i="22"/>
  <c r="Q13" i="22"/>
  <c r="R104" i="22"/>
  <c r="AO79" i="22"/>
  <c r="AP80" i="22" s="1"/>
  <c r="P30" i="22"/>
  <c r="R120" i="22"/>
  <c r="Q35" i="22"/>
  <c r="F136" i="22"/>
  <c r="E36" i="22"/>
  <c r="F36" i="22" s="1"/>
  <c r="F123" i="22"/>
  <c r="BD124" i="22"/>
  <c r="AP126" i="22"/>
  <c r="AH140" i="22"/>
  <c r="AH127" i="22"/>
  <c r="AF128" i="22"/>
  <c r="AC82" i="22"/>
  <c r="AC39" i="22"/>
  <c r="R133" i="22"/>
  <c r="N134" i="22"/>
  <c r="M40" i="22"/>
  <c r="BF139" i="22"/>
  <c r="AW44" i="22"/>
  <c r="AW83" i="22"/>
  <c r="AK17" i="22"/>
  <c r="AL17" i="22" s="1"/>
  <c r="H162" i="22"/>
  <c r="G51" i="22"/>
  <c r="J164" i="22"/>
  <c r="N183" i="22"/>
  <c r="N170" i="22"/>
  <c r="H175" i="22"/>
  <c r="E57" i="22"/>
  <c r="F57" i="22" s="1"/>
  <c r="F178" i="22"/>
  <c r="X187" i="22"/>
  <c r="AE87" i="22"/>
  <c r="AF87" i="22" s="1"/>
  <c r="AE21" i="22"/>
  <c r="AF21" i="22" s="1"/>
  <c r="AF195" i="22"/>
  <c r="AU66" i="22"/>
  <c r="AV66" i="22" s="1"/>
  <c r="AV201" i="22"/>
  <c r="BF209" i="22"/>
  <c r="X6" i="19"/>
  <c r="BM6" i="19"/>
  <c r="Y6" i="17"/>
  <c r="HH6" i="17"/>
  <c r="HI6" i="17"/>
  <c r="ET5" i="6"/>
  <c r="BE6" i="17"/>
  <c r="IN6" i="17"/>
  <c r="FE5" i="6"/>
  <c r="GS5" i="6"/>
  <c r="GA6" i="17" s="1"/>
  <c r="GH5" i="6"/>
  <c r="FR6" i="17" s="1"/>
  <c r="CK6" i="17"/>
  <c r="L83" i="29" s="1"/>
  <c r="L277" i="29" s="1"/>
  <c r="JT6" i="17"/>
  <c r="DQ6" i="17"/>
  <c r="AR83" i="29" s="1"/>
  <c r="AR277" i="29" s="1"/>
  <c r="KZ6" i="17"/>
  <c r="MH8" i="17"/>
  <c r="AS11" i="19"/>
  <c r="EJ11" i="17"/>
  <c r="LV11" i="17"/>
  <c r="BF16" i="19"/>
  <c r="Q16" i="19"/>
  <c r="R15" i="17"/>
  <c r="HA15" i="17"/>
  <c r="ER14" i="6"/>
  <c r="IG15" i="17"/>
  <c r="AX15" i="17"/>
  <c r="JM15" i="17"/>
  <c r="CD15" i="17"/>
  <c r="E78" i="29" s="1"/>
  <c r="E280" i="29" s="1"/>
  <c r="M237" i="29"/>
  <c r="DJ15" i="17"/>
  <c r="AK78" i="29" s="1"/>
  <c r="AK280" i="29" s="1"/>
  <c r="KS15" i="17"/>
  <c r="DV15" i="17"/>
  <c r="AW78" i="29" s="1"/>
  <c r="AW280" i="29" s="1"/>
  <c r="GU14" i="6"/>
  <c r="AJ10" i="31"/>
  <c r="BM17" i="19"/>
  <c r="X17" i="19"/>
  <c r="HH16" i="17"/>
  <c r="Y16" i="17"/>
  <c r="BP10" i="31"/>
  <c r="IN16" i="17"/>
  <c r="GH15" i="6"/>
  <c r="BE16" i="17"/>
  <c r="GS15" i="6"/>
  <c r="GA16" i="17" s="1"/>
  <c r="CV10" i="31"/>
  <c r="JT16" i="17"/>
  <c r="CK16" i="17"/>
  <c r="FO15" i="6"/>
  <c r="GU15" i="6"/>
  <c r="EB10" i="31"/>
  <c r="KZ16" i="17"/>
  <c r="DQ16" i="17"/>
  <c r="M24" i="31"/>
  <c r="GK17" i="17"/>
  <c r="AS24" i="31"/>
  <c r="HQ17" i="17"/>
  <c r="AH17" i="17"/>
  <c r="GQ16" i="6"/>
  <c r="FY17" i="17" s="1"/>
  <c r="BY24" i="31"/>
  <c r="IW17" i="17"/>
  <c r="BN17" i="17"/>
  <c r="FH16" i="6"/>
  <c r="ME17" i="17" s="1"/>
  <c r="DE24" i="31"/>
  <c r="CT17" i="17"/>
  <c r="KC17" i="17"/>
  <c r="GI21" i="6"/>
  <c r="CB206" i="16"/>
  <c r="DN210" i="16"/>
  <c r="CV211" i="16"/>
  <c r="P215" i="16"/>
  <c r="AE29" i="22"/>
  <c r="AF104" i="22"/>
  <c r="P107" i="22"/>
  <c r="BF111" i="22"/>
  <c r="AH115" i="22"/>
  <c r="Z117" i="22"/>
  <c r="Y34" i="22"/>
  <c r="Z34" i="22" s="1"/>
  <c r="BB125" i="22"/>
  <c r="AS37" i="22"/>
  <c r="AT139" i="22"/>
  <c r="AD130" i="22"/>
  <c r="V40" i="22"/>
  <c r="AX143" i="22"/>
  <c r="AL147" i="22"/>
  <c r="W18" i="22"/>
  <c r="W84" i="22"/>
  <c r="N160" i="22"/>
  <c r="I51" i="22"/>
  <c r="J162" i="22"/>
  <c r="I56" i="22"/>
  <c r="J175" i="22"/>
  <c r="V185" i="22"/>
  <c r="Z187" i="22"/>
  <c r="AG64" i="22"/>
  <c r="AG87" i="22"/>
  <c r="AG21" i="22"/>
  <c r="BB203" i="22"/>
  <c r="BC69" i="22"/>
  <c r="BD69" i="22" s="1"/>
  <c r="BH209" i="22"/>
  <c r="J221" i="22"/>
  <c r="BD230" i="22"/>
  <c r="LQ7" i="17"/>
  <c r="K12" i="19"/>
  <c r="GU11" i="17"/>
  <c r="L11" i="17"/>
  <c r="AZ12" i="19"/>
  <c r="EP10" i="6"/>
  <c r="GD10" i="6"/>
  <c r="IA11" i="17"/>
  <c r="AR11" i="17"/>
  <c r="GQ10" i="6"/>
  <c r="BX11" i="17"/>
  <c r="JG11" i="17"/>
  <c r="GI10" i="6"/>
  <c r="G236" i="29"/>
  <c r="KM11" i="17"/>
  <c r="DD11" i="17"/>
  <c r="AE77" i="29" s="1"/>
  <c r="AE279" i="29" s="1"/>
  <c r="FV10" i="6"/>
  <c r="GL10" i="6"/>
  <c r="EW11" i="17"/>
  <c r="HR17" i="17"/>
  <c r="BY25" i="19"/>
  <c r="LM24" i="17"/>
  <c r="DP210" i="16"/>
  <c r="CB212" i="16"/>
  <c r="BD218" i="16"/>
  <c r="CX224" i="16"/>
  <c r="CB225" i="16"/>
  <c r="AR230" i="16"/>
  <c r="X231" i="16"/>
  <c r="W24" i="22"/>
  <c r="AU79" i="22"/>
  <c r="AH104" i="22"/>
  <c r="AG29" i="22"/>
  <c r="V106" i="22"/>
  <c r="R107" i="22"/>
  <c r="Q30" i="22"/>
  <c r="F31" i="22"/>
  <c r="AU32" i="22"/>
  <c r="AV113" i="22"/>
  <c r="AV126" i="22"/>
  <c r="BF124" i="22"/>
  <c r="BD36" i="22"/>
  <c r="BD140" i="22"/>
  <c r="BD153" i="22"/>
  <c r="AN147" i="22"/>
  <c r="AN160" i="22"/>
  <c r="AN150" i="22"/>
  <c r="N51" i="22"/>
  <c r="J163" i="22"/>
  <c r="J167" i="22"/>
  <c r="P170" i="22"/>
  <c r="M56" i="22"/>
  <c r="N56" i="22" s="1"/>
  <c r="N175" i="22"/>
  <c r="J178" i="22"/>
  <c r="I57" i="22"/>
  <c r="J57" i="22" s="1"/>
  <c r="J191" i="22"/>
  <c r="X198" i="22"/>
  <c r="X185" i="22"/>
  <c r="AP197" i="22"/>
  <c r="AT198" i="22"/>
  <c r="AS65" i="22"/>
  <c r="AS87" i="22"/>
  <c r="AT87" i="22" s="1"/>
  <c r="BF204" i="22"/>
  <c r="D215" i="22"/>
  <c r="D228" i="22"/>
  <c r="AH225" i="22"/>
  <c r="AV228" i="22"/>
  <c r="FF8" i="17"/>
  <c r="LW10" i="17"/>
  <c r="MJ11" i="17"/>
  <c r="EX11" i="17"/>
  <c r="AL10" i="31"/>
  <c r="BO17" i="19"/>
  <c r="Z17" i="19"/>
  <c r="HJ16" i="17"/>
  <c r="AA16" i="17"/>
  <c r="EU15" i="6"/>
  <c r="EI16" i="17" s="1"/>
  <c r="BR10" i="31"/>
  <c r="IP16" i="17"/>
  <c r="BG16" i="17"/>
  <c r="CX10" i="31"/>
  <c r="CM16" i="17"/>
  <c r="JV16" i="17"/>
  <c r="FP15" i="6"/>
  <c r="ED10" i="31"/>
  <c r="LB16" i="17"/>
  <c r="DS16" i="17"/>
  <c r="GC19" i="6"/>
  <c r="FN20" i="17" s="1"/>
  <c r="MM20" i="17"/>
  <c r="GM24" i="17"/>
  <c r="GC23" i="6"/>
  <c r="AJ24" i="17"/>
  <c r="GQ23" i="6"/>
  <c r="EX23" i="6"/>
  <c r="HS24" i="17"/>
  <c r="GF23" i="6"/>
  <c r="IY24" i="17"/>
  <c r="BP24" i="17"/>
  <c r="FH23" i="6"/>
  <c r="EV24" i="17" s="1"/>
  <c r="CV24" i="17"/>
  <c r="KE24" i="17"/>
  <c r="AV161" i="16"/>
  <c r="AN165" i="16"/>
  <c r="CP173" i="16"/>
  <c r="CH177" i="16"/>
  <c r="T186" i="16"/>
  <c r="D199" i="16"/>
  <c r="H203" i="16"/>
  <c r="CF204" i="16"/>
  <c r="N208" i="16"/>
  <c r="V210" i="16"/>
  <c r="DN215" i="16"/>
  <c r="CR216" i="16"/>
  <c r="T223" i="16"/>
  <c r="CZ224" i="16"/>
  <c r="Q14" i="22"/>
  <c r="AC16" i="22"/>
  <c r="AV46" i="22"/>
  <c r="AU55" i="22"/>
  <c r="AV55" i="22" s="1"/>
  <c r="AW13" i="22"/>
  <c r="V107" i="22"/>
  <c r="U30" i="22"/>
  <c r="V30" i="22" s="1"/>
  <c r="P108" i="22"/>
  <c r="F111" i="22"/>
  <c r="BH124" i="22"/>
  <c r="BD125" i="22"/>
  <c r="W40" i="22"/>
  <c r="W82" i="22"/>
  <c r="R134" i="22"/>
  <c r="P135" i="22"/>
  <c r="O40" i="22"/>
  <c r="AP160" i="22"/>
  <c r="AP147" i="22"/>
  <c r="N162" i="22"/>
  <c r="J169" i="22"/>
  <c r="P175" i="22"/>
  <c r="P56" i="22"/>
  <c r="N178" i="22"/>
  <c r="AN193" i="22"/>
  <c r="AL195" i="22"/>
  <c r="AK21" i="22"/>
  <c r="AT197" i="22"/>
  <c r="AX199" i="22"/>
  <c r="BB200" i="22"/>
  <c r="BF67" i="22"/>
  <c r="BE69" i="22"/>
  <c r="AD224" i="22"/>
  <c r="AC75" i="22"/>
  <c r="AD75" i="22" s="1"/>
  <c r="AL225" i="22"/>
  <c r="LT7" i="17"/>
  <c r="EH7" i="17"/>
  <c r="MS8" i="17"/>
  <c r="Q22" i="31"/>
  <c r="AU11" i="19"/>
  <c r="GO10" i="17"/>
  <c r="EN9" i="6"/>
  <c r="GN9" i="6"/>
  <c r="AW22" i="31"/>
  <c r="HU10" i="17"/>
  <c r="AL10" i="17"/>
  <c r="CC22" i="31"/>
  <c r="BR10" i="17"/>
  <c r="JA10" i="17"/>
  <c r="GI9" i="6"/>
  <c r="FI9" i="6"/>
  <c r="EW10" i="17" s="1"/>
  <c r="GT9" i="6"/>
  <c r="GB10" i="17" s="1"/>
  <c r="DI22" i="31"/>
  <c r="KG10" i="17"/>
  <c r="CX10" i="17"/>
  <c r="FT9" i="6"/>
  <c r="GV9" i="6"/>
  <c r="AM10" i="31"/>
  <c r="AA17" i="19"/>
  <c r="BP17" i="19"/>
  <c r="HK16" i="17"/>
  <c r="AB16" i="17"/>
  <c r="BS10" i="31"/>
  <c r="IQ16" i="17"/>
  <c r="BH16" i="17"/>
  <c r="CY10" i="31"/>
  <c r="CN16" i="17"/>
  <c r="JW16" i="17"/>
  <c r="EE10" i="31"/>
  <c r="DT16" i="17"/>
  <c r="LC16" i="17"/>
  <c r="MB17" i="17"/>
  <c r="AC21" i="19"/>
  <c r="BR21" i="19"/>
  <c r="HM20" i="17"/>
  <c r="AD20" i="17"/>
  <c r="EV19" i="6"/>
  <c r="IS20" i="17"/>
  <c r="BJ20" i="17"/>
  <c r="CP20" i="17"/>
  <c r="Q79" i="29" s="1"/>
  <c r="Q281" i="29" s="1"/>
  <c r="JY20" i="17"/>
  <c r="DV20" i="17"/>
  <c r="AW79" i="29" s="1"/>
  <c r="AW281" i="29" s="1"/>
  <c r="GB19" i="6"/>
  <c r="GN21" i="6"/>
  <c r="ES23" i="6"/>
  <c r="CB25" i="19" s="1"/>
  <c r="BH157" i="16"/>
  <c r="AZ161" i="16"/>
  <c r="CZ169" i="16"/>
  <c r="CR173" i="16"/>
  <c r="AD182" i="16"/>
  <c r="BX193" i="16"/>
  <c r="BX198" i="16"/>
  <c r="BD201" i="16"/>
  <c r="AJ204" i="16"/>
  <c r="BH221" i="16"/>
  <c r="DH226" i="16"/>
  <c r="Y15" i="22"/>
  <c r="BD64" i="22"/>
  <c r="AC24" i="22"/>
  <c r="BA79" i="22"/>
  <c r="AN108" i="22"/>
  <c r="AM25" i="22"/>
  <c r="AN30" i="22" s="1"/>
  <c r="C26" i="22"/>
  <c r="D31" i="22" s="1"/>
  <c r="D110" i="22"/>
  <c r="W30" i="22"/>
  <c r="X120" i="22"/>
  <c r="H111" i="22"/>
  <c r="AX113" i="22"/>
  <c r="AD118" i="22"/>
  <c r="BF138" i="22"/>
  <c r="BF125" i="22"/>
  <c r="AG82" i="22"/>
  <c r="X133" i="22"/>
  <c r="BH144" i="22"/>
  <c r="AT149" i="22"/>
  <c r="AL152" i="22"/>
  <c r="R159" i="22"/>
  <c r="M54" i="22"/>
  <c r="N54" i="22" s="1"/>
  <c r="N169" i="22"/>
  <c r="M85" i="22"/>
  <c r="M19" i="22"/>
  <c r="N19" i="22" s="1"/>
  <c r="R170" i="22"/>
  <c r="P176" i="22"/>
  <c r="P178" i="22"/>
  <c r="AM64" i="22"/>
  <c r="AN208" i="22"/>
  <c r="AN195" i="22"/>
  <c r="AV197" i="22"/>
  <c r="AU87" i="22"/>
  <c r="AV87" i="22" s="1"/>
  <c r="BD200" i="22"/>
  <c r="BF205" i="22"/>
  <c r="H215" i="22"/>
  <c r="H228" i="22"/>
  <c r="H217" i="22"/>
  <c r="Z222" i="22"/>
  <c r="AF224" i="22"/>
  <c r="AN225" i="22"/>
  <c r="D230" i="22"/>
  <c r="MM6" i="17"/>
  <c r="LU7" i="17"/>
  <c r="EI7" i="17"/>
  <c r="R22" i="31"/>
  <c r="AV11" i="19"/>
  <c r="GP10" i="17"/>
  <c r="AX22" i="31"/>
  <c r="AM10" i="17"/>
  <c r="HV10" i="17"/>
  <c r="EY9" i="6"/>
  <c r="CD22" i="31"/>
  <c r="BS10" i="17"/>
  <c r="JB10" i="17"/>
  <c r="DJ22" i="31"/>
  <c r="KH10" i="17"/>
  <c r="CY10" i="17"/>
  <c r="LY10" i="17"/>
  <c r="FC11" i="17"/>
  <c r="U23" i="31"/>
  <c r="I15" i="19"/>
  <c r="J14" i="17"/>
  <c r="GS14" i="17"/>
  <c r="GO13" i="6"/>
  <c r="GD13" i="6"/>
  <c r="FN14" i="17" s="1"/>
  <c r="BA23" i="31"/>
  <c r="AP14" i="17"/>
  <c r="HY14" i="17"/>
  <c r="EZ13" i="6"/>
  <c r="CG23" i="31"/>
  <c r="BV14" i="17"/>
  <c r="JE14" i="17"/>
  <c r="FJ13" i="6"/>
  <c r="DM23" i="31"/>
  <c r="KK14" i="17"/>
  <c r="DB14" i="17"/>
  <c r="BJ16" i="19"/>
  <c r="V15" i="17"/>
  <c r="U16" i="19"/>
  <c r="HE15" i="17"/>
  <c r="GE14" i="6"/>
  <c r="FP15" i="17" s="1"/>
  <c r="BB15" i="17"/>
  <c r="IK15" i="17"/>
  <c r="FD14" i="6"/>
  <c r="MA15" i="17" s="1"/>
  <c r="CH15" i="17"/>
  <c r="I78" i="29" s="1"/>
  <c r="I280" i="29" s="1"/>
  <c r="JQ15" i="17"/>
  <c r="FN14" i="6"/>
  <c r="Q237" i="29"/>
  <c r="DN15" i="17"/>
  <c r="AO78" i="29" s="1"/>
  <c r="AO280" i="29" s="1"/>
  <c r="KW15" i="17"/>
  <c r="MC17" i="17"/>
  <c r="BJ157" i="16"/>
  <c r="CF158" i="16"/>
  <c r="DL164" i="16"/>
  <c r="DD169" i="16"/>
  <c r="H171" i="16"/>
  <c r="BT174" i="16"/>
  <c r="AN177" i="16"/>
  <c r="CH202" i="16"/>
  <c r="CH189" i="16"/>
  <c r="AD196" i="16"/>
  <c r="CV197" i="16"/>
  <c r="CF202" i="16"/>
  <c r="BJ203" i="16"/>
  <c r="AL204" i="16"/>
  <c r="X210" i="16"/>
  <c r="AJ212" i="16"/>
  <c r="BJ218" i="16"/>
  <c r="BB224" i="16"/>
  <c r="AV227" i="16"/>
  <c r="W37" i="22"/>
  <c r="X37" i="22" s="1"/>
  <c r="X39" i="22"/>
  <c r="H67" i="22"/>
  <c r="O86" i="22"/>
  <c r="P86" i="22" s="1"/>
  <c r="AC87" i="22"/>
  <c r="BC79" i="22"/>
  <c r="AO25" i="22"/>
  <c r="AD105" i="22"/>
  <c r="X107" i="22"/>
  <c r="J109" i="22"/>
  <c r="D112" i="22"/>
  <c r="AF118" i="22"/>
  <c r="AF131" i="22"/>
  <c r="AX126" i="22"/>
  <c r="AD132" i="22"/>
  <c r="P138" i="22"/>
  <c r="BH140" i="22"/>
  <c r="BH153" i="22"/>
  <c r="AN151" i="22"/>
  <c r="AM47" i="22"/>
  <c r="AN47" i="22" s="1"/>
  <c r="AN152" i="22"/>
  <c r="V159" i="22"/>
  <c r="U50" i="22"/>
  <c r="V50" i="22" s="1"/>
  <c r="P162" i="22"/>
  <c r="R166" i="22"/>
  <c r="P169" i="22"/>
  <c r="O85" i="22"/>
  <c r="O19" i="22"/>
  <c r="AC20" i="22"/>
  <c r="AC86" i="22"/>
  <c r="AD86" i="22" s="1"/>
  <c r="AD185" i="22"/>
  <c r="AC60" i="22"/>
  <c r="Z186" i="22"/>
  <c r="Z199" i="22"/>
  <c r="Y60" i="22"/>
  <c r="AH188" i="22"/>
  <c r="AH191" i="22"/>
  <c r="AO64" i="22"/>
  <c r="AP195" i="22"/>
  <c r="AX197" i="22"/>
  <c r="AW64" i="22"/>
  <c r="AX64" i="22" s="1"/>
  <c r="BH201" i="22"/>
  <c r="BG69" i="22"/>
  <c r="BH69" i="22" s="1"/>
  <c r="H214" i="22"/>
  <c r="G71" i="22"/>
  <c r="H71" i="22" s="1"/>
  <c r="J217" i="22"/>
  <c r="J218" i="22"/>
  <c r="AH224" i="22"/>
  <c r="AP225" i="22"/>
  <c r="BB228" i="22"/>
  <c r="BH230" i="22"/>
  <c r="BC8" i="19"/>
  <c r="O8" i="17"/>
  <c r="N8" i="19"/>
  <c r="GX8" i="17"/>
  <c r="ID8" i="17"/>
  <c r="AU8" i="17"/>
  <c r="JJ8" i="17"/>
  <c r="CA8" i="17"/>
  <c r="KP8" i="17"/>
  <c r="DG8" i="17"/>
  <c r="LZ10" i="17"/>
  <c r="EN10" i="17"/>
  <c r="MP11" i="17"/>
  <c r="GT21" i="6"/>
  <c r="GB22" i="17" s="1"/>
  <c r="F161" i="16"/>
  <c r="DN164" i="16"/>
  <c r="T166" i="16"/>
  <c r="CF170" i="16"/>
  <c r="AZ173" i="16"/>
  <c r="AR177" i="16"/>
  <c r="BL178" i="16"/>
  <c r="CR185" i="16"/>
  <c r="H195" i="16"/>
  <c r="F197" i="16"/>
  <c r="BB197" i="16"/>
  <c r="AJ202" i="16"/>
  <c r="CJ206" i="16"/>
  <c r="DN208" i="16"/>
  <c r="CR209" i="16"/>
  <c r="BD211" i="16"/>
  <c r="DN213" i="16"/>
  <c r="AT214" i="16"/>
  <c r="N218" i="16"/>
  <c r="CP222" i="16"/>
  <c r="AF228" i="16"/>
  <c r="CX230" i="16"/>
  <c r="AE14" i="22"/>
  <c r="AF14" i="22" s="1"/>
  <c r="AS17" i="22"/>
  <c r="BC21" i="22"/>
  <c r="BD21" i="22" s="1"/>
  <c r="AS44" i="22"/>
  <c r="M50" i="22"/>
  <c r="D66" i="22"/>
  <c r="AD69" i="22"/>
  <c r="Q80" i="22"/>
  <c r="AF105" i="22"/>
  <c r="N109" i="22"/>
  <c r="J111" i="22"/>
  <c r="BH112" i="22"/>
  <c r="AG34" i="22"/>
  <c r="AG81" i="22"/>
  <c r="AH81" i="22" s="1"/>
  <c r="AH119" i="22"/>
  <c r="R123" i="22"/>
  <c r="AK82" i="22"/>
  <c r="AF132" i="22"/>
  <c r="X134" i="22"/>
  <c r="X147" i="22"/>
  <c r="P137" i="22"/>
  <c r="J139" i="22"/>
  <c r="BH143" i="22"/>
  <c r="AV161" i="22"/>
  <c r="AV148" i="22"/>
  <c r="X172" i="22"/>
  <c r="W50" i="22"/>
  <c r="Q52" i="22"/>
  <c r="R165" i="22"/>
  <c r="V175" i="22"/>
  <c r="R178" i="22"/>
  <c r="AD182" i="22"/>
  <c r="AD186" i="22"/>
  <c r="AD199" i="22"/>
  <c r="BB197" i="22"/>
  <c r="BA87" i="22"/>
  <c r="BA64" i="22"/>
  <c r="D204" i="22"/>
  <c r="H210" i="22"/>
  <c r="AV7" i="19"/>
  <c r="GP7" i="17"/>
  <c r="EN6" i="6"/>
  <c r="AM7" i="17"/>
  <c r="HV7" i="17"/>
  <c r="GQ6" i="6"/>
  <c r="FY7" i="17" s="1"/>
  <c r="GF6" i="6"/>
  <c r="BS7" i="17"/>
  <c r="JB7" i="17"/>
  <c r="GT6" i="6"/>
  <c r="GI6" i="6"/>
  <c r="CY7" i="17"/>
  <c r="Z76" i="29" s="1"/>
  <c r="Z278" i="29" s="1"/>
  <c r="KH7" i="17"/>
  <c r="FT6" i="6"/>
  <c r="BD8" i="19"/>
  <c r="O8" i="19"/>
  <c r="P8" i="17"/>
  <c r="GY8" i="17"/>
  <c r="IE8" i="17"/>
  <c r="AV8" i="17"/>
  <c r="JK8" i="17"/>
  <c r="CB8" i="17"/>
  <c r="KQ8" i="17"/>
  <c r="DH8" i="17"/>
  <c r="T22" i="31"/>
  <c r="H11" i="19"/>
  <c r="AX11" i="19"/>
  <c r="I10" i="17"/>
  <c r="GD9" i="6"/>
  <c r="EO9" i="6"/>
  <c r="AO11" i="19" s="1"/>
  <c r="GR10" i="17"/>
  <c r="GO9" i="6"/>
  <c r="AZ22" i="31"/>
  <c r="HX10" i="17"/>
  <c r="AO10" i="17"/>
  <c r="CF22" i="31"/>
  <c r="BU10" i="17"/>
  <c r="JD10" i="17"/>
  <c r="DL22" i="31"/>
  <c r="DA10" i="17"/>
  <c r="KJ10" i="17"/>
  <c r="KK10" i="17"/>
  <c r="GL9" i="6"/>
  <c r="FU9" i="6"/>
  <c r="EO10" i="17"/>
  <c r="MA10" i="17"/>
  <c r="W23" i="31"/>
  <c r="K15" i="19"/>
  <c r="AZ15" i="19"/>
  <c r="L14" i="17"/>
  <c r="GU14" i="17"/>
  <c r="EP13" i="6"/>
  <c r="BC23" i="31"/>
  <c r="AR14" i="17"/>
  <c r="IA14" i="17"/>
  <c r="CI23" i="31"/>
  <c r="JG14" i="17"/>
  <c r="BX14" i="17"/>
  <c r="DO23" i="31"/>
  <c r="KM14" i="17"/>
  <c r="FV13" i="6"/>
  <c r="DD14" i="17"/>
  <c r="GG13" i="6"/>
  <c r="FQ14" i="17" s="1"/>
  <c r="J10" i="31"/>
  <c r="GH16" i="17"/>
  <c r="AP10" i="31"/>
  <c r="AD17" i="19"/>
  <c r="BS17" i="19"/>
  <c r="HN16" i="17"/>
  <c r="AE16" i="17"/>
  <c r="BV10" i="31"/>
  <c r="BK16" i="17"/>
  <c r="IT16" i="17"/>
  <c r="FG15" i="6"/>
  <c r="MD16" i="17" s="1"/>
  <c r="DB10" i="31"/>
  <c r="JZ16" i="17"/>
  <c r="CQ16" i="17"/>
  <c r="EH10" i="31"/>
  <c r="DW16" i="17"/>
  <c r="LF16" i="17"/>
  <c r="AJ21" i="19"/>
  <c r="MA21" i="17"/>
  <c r="P157" i="16"/>
  <c r="H161" i="16"/>
  <c r="AD162" i="16"/>
  <c r="CP165" i="16"/>
  <c r="BJ169" i="16"/>
  <c r="BB173" i="16"/>
  <c r="BX174" i="16"/>
  <c r="T178" i="16"/>
  <c r="DD180" i="16"/>
  <c r="BD183" i="16"/>
  <c r="BL190" i="16"/>
  <c r="AF193" i="16"/>
  <c r="AF196" i="16"/>
  <c r="CB198" i="16"/>
  <c r="DH203" i="16"/>
  <c r="AB210" i="16"/>
  <c r="BZ210" i="16"/>
  <c r="BX215" i="16"/>
  <c r="BB216" i="16"/>
  <c r="BL218" i="16"/>
  <c r="BP226" i="16"/>
  <c r="CH228" i="16"/>
  <c r="CF231" i="16"/>
  <c r="AU44" i="22"/>
  <c r="C57" i="22"/>
  <c r="M59" i="22"/>
  <c r="Q86" i="22"/>
  <c r="R86" i="22" s="1"/>
  <c r="F112" i="22"/>
  <c r="D126" i="22"/>
  <c r="AD146" i="22"/>
  <c r="AD133" i="22"/>
  <c r="BH141" i="22"/>
  <c r="BD145" i="22"/>
  <c r="BB159" i="22"/>
  <c r="BB146" i="22"/>
  <c r="AX161" i="22"/>
  <c r="AX148" i="22"/>
  <c r="AX150" i="22"/>
  <c r="AP151" i="22"/>
  <c r="AH154" i="22"/>
  <c r="X159" i="22"/>
  <c r="X163" i="22"/>
  <c r="V164" i="22"/>
  <c r="R167" i="22"/>
  <c r="V173" i="22"/>
  <c r="U55" i="22"/>
  <c r="R174" i="22"/>
  <c r="Q55" i="22"/>
  <c r="W56" i="22"/>
  <c r="V56" i="22"/>
  <c r="Z179" i="22"/>
  <c r="AF182" i="22"/>
  <c r="AF199" i="22"/>
  <c r="AE60" i="22"/>
  <c r="F202" i="22"/>
  <c r="F204" i="22"/>
  <c r="F217" i="22"/>
  <c r="X221" i="22"/>
  <c r="AW7" i="19"/>
  <c r="GQ7" i="17"/>
  <c r="HW7" i="17"/>
  <c r="AN7" i="17"/>
  <c r="JC7" i="17"/>
  <c r="BT7" i="17"/>
  <c r="C235" i="29"/>
  <c r="KI7" i="17"/>
  <c r="CZ7" i="17"/>
  <c r="AA76" i="29" s="1"/>
  <c r="AA278" i="29" s="1"/>
  <c r="BE8" i="19"/>
  <c r="P8" i="19"/>
  <c r="Q8" i="17"/>
  <c r="GZ8" i="17"/>
  <c r="IF8" i="17"/>
  <c r="AW8" i="17"/>
  <c r="JL8" i="17"/>
  <c r="CC8" i="17"/>
  <c r="GJ7" i="6"/>
  <c r="FM7" i="6"/>
  <c r="MJ8" i="17" s="1"/>
  <c r="GU7" i="6"/>
  <c r="KR8" i="17"/>
  <c r="DI8" i="17"/>
  <c r="EZ12" i="6"/>
  <c r="LW13" i="17" s="1"/>
  <c r="X23" i="31"/>
  <c r="BA15" i="19"/>
  <c r="L15" i="19"/>
  <c r="M14" i="17"/>
  <c r="GV14" i="17"/>
  <c r="BD23" i="31"/>
  <c r="AS14" i="17"/>
  <c r="GR13" i="6"/>
  <c r="IB14" i="17"/>
  <c r="FA13" i="6"/>
  <c r="CJ23" i="31"/>
  <c r="BY14" i="17"/>
  <c r="JH14" i="17"/>
  <c r="DP23" i="31"/>
  <c r="KN14" i="17"/>
  <c r="DE14" i="17"/>
  <c r="GH13" i="6"/>
  <c r="BW21" i="19"/>
  <c r="LK20" i="17"/>
  <c r="MB21" i="17"/>
  <c r="EP21" i="17"/>
  <c r="T157" i="16"/>
  <c r="AN158" i="16"/>
  <c r="BT164" i="16"/>
  <c r="BL169" i="16"/>
  <c r="CH170" i="16"/>
  <c r="AD174" i="16"/>
  <c r="DN176" i="16"/>
  <c r="CZ183" i="16"/>
  <c r="AR189" i="16"/>
  <c r="DD195" i="16"/>
  <c r="H197" i="16"/>
  <c r="AF198" i="16"/>
  <c r="CF198" i="16"/>
  <c r="N201" i="16"/>
  <c r="DL203" i="16"/>
  <c r="P205" i="16"/>
  <c r="CV209" i="16"/>
  <c r="BH211" i="16"/>
  <c r="DF211" i="16"/>
  <c r="BT213" i="16"/>
  <c r="DP213" i="16"/>
  <c r="DH218" i="16"/>
  <c r="AG14" i="22"/>
  <c r="AH14" i="22" s="1"/>
  <c r="I49" i="22"/>
  <c r="W60" i="22"/>
  <c r="X60" i="22" s="1"/>
  <c r="N75" i="22"/>
  <c r="AC80" i="22"/>
  <c r="R109" i="22"/>
  <c r="AM81" i="22"/>
  <c r="AF120" i="22"/>
  <c r="AF133" i="22"/>
  <c r="AH132" i="22"/>
  <c r="N139" i="22"/>
  <c r="D143" i="22"/>
  <c r="D156" i="22"/>
  <c r="BA46" i="22"/>
  <c r="AT151" i="22"/>
  <c r="AS46" i="22"/>
  <c r="AS47" i="22"/>
  <c r="AT47" i="22" s="1"/>
  <c r="AL154" i="22"/>
  <c r="Y50" i="22"/>
  <c r="Z50" i="22" s="1"/>
  <c r="Z159" i="22"/>
  <c r="Z161" i="22"/>
  <c r="X166" i="22"/>
  <c r="X175" i="22"/>
  <c r="V178" i="22"/>
  <c r="AH185" i="22"/>
  <c r="AF186" i="22"/>
  <c r="AN188" i="22"/>
  <c r="AV193" i="22"/>
  <c r="F203" i="22"/>
  <c r="F208" i="22"/>
  <c r="E69" i="22"/>
  <c r="F74" i="22" s="1"/>
  <c r="J216" i="22"/>
  <c r="AX7" i="19"/>
  <c r="H7" i="19"/>
  <c r="GR7" i="17"/>
  <c r="I7" i="17"/>
  <c r="GD6" i="6"/>
  <c r="EO6" i="6"/>
  <c r="GO6" i="6"/>
  <c r="FX7" i="17" s="1"/>
  <c r="HX7" i="17"/>
  <c r="AO7" i="17"/>
  <c r="JD7" i="17"/>
  <c r="BU7" i="17"/>
  <c r="D235" i="29"/>
  <c r="KJ7" i="17"/>
  <c r="DA7" i="17"/>
  <c r="AB76" i="29" s="1"/>
  <c r="AB278" i="29" s="1"/>
  <c r="GL6" i="6"/>
  <c r="FV7" i="17" s="1"/>
  <c r="MA7" i="17"/>
  <c r="EK13" i="17"/>
  <c r="Y23" i="31"/>
  <c r="BB15" i="19"/>
  <c r="M15" i="19"/>
  <c r="N14" i="17"/>
  <c r="GW14" i="17"/>
  <c r="BE23" i="31"/>
  <c r="AT14" i="17"/>
  <c r="IC14" i="17"/>
  <c r="CK23" i="31"/>
  <c r="BZ14" i="17"/>
  <c r="JI14" i="17"/>
  <c r="FL13" i="6"/>
  <c r="DQ23" i="31"/>
  <c r="DF14" i="17"/>
  <c r="KO14" i="17"/>
  <c r="GI13" i="6"/>
  <c r="MH17" i="17"/>
  <c r="GF17" i="6"/>
  <c r="GL20" i="17"/>
  <c r="EM19" i="6"/>
  <c r="BV21" i="19" s="1"/>
  <c r="AI20" i="17"/>
  <c r="HR20" i="17"/>
  <c r="BO20" i="17"/>
  <c r="IX20" i="17"/>
  <c r="CU20" i="17"/>
  <c r="KD20" i="17"/>
  <c r="FS19" i="6"/>
  <c r="FG20" i="17" s="1"/>
  <c r="Q29" i="22"/>
  <c r="AL123" i="22"/>
  <c r="N130" i="22"/>
  <c r="D131" i="22"/>
  <c r="AL143" i="22"/>
  <c r="AF148" i="22"/>
  <c r="AD153" i="22"/>
  <c r="V166" i="22"/>
  <c r="H169" i="22"/>
  <c r="AH173" i="22"/>
  <c r="AF174" i="22"/>
  <c r="R176" i="22"/>
  <c r="J197" i="22"/>
  <c r="J210" i="22"/>
  <c r="AH74" i="22"/>
  <c r="BA7" i="19"/>
  <c r="L7" i="19"/>
  <c r="GV7" i="17"/>
  <c r="M7" i="17"/>
  <c r="EP6" i="6"/>
  <c r="ED7" i="17" s="1"/>
  <c r="IB7" i="17"/>
  <c r="AS7" i="17"/>
  <c r="GR6" i="6"/>
  <c r="JH7" i="17"/>
  <c r="BY7" i="17"/>
  <c r="H235" i="29"/>
  <c r="KN7" i="17"/>
  <c r="DE7" i="17"/>
  <c r="FV6" i="6"/>
  <c r="EN8" i="17"/>
  <c r="S21" i="31"/>
  <c r="AW10" i="19"/>
  <c r="AW9" i="19"/>
  <c r="GQ9" i="17"/>
  <c r="AY21" i="31"/>
  <c r="AN9" i="17"/>
  <c r="HW9" i="17"/>
  <c r="CE21" i="31"/>
  <c r="BT9" i="17"/>
  <c r="JC9" i="17"/>
  <c r="FJ8" i="6"/>
  <c r="DK21" i="31"/>
  <c r="KI9" i="17"/>
  <c r="CZ9" i="17"/>
  <c r="EQ10" i="17"/>
  <c r="LY11" i="17"/>
  <c r="EM11" i="17"/>
  <c r="U8" i="31"/>
  <c r="I13" i="19"/>
  <c r="J12" i="17"/>
  <c r="GS12" i="17"/>
  <c r="BA8" i="31"/>
  <c r="EZ11" i="6"/>
  <c r="LW12" i="17" s="1"/>
  <c r="HY12" i="17"/>
  <c r="AP12" i="17"/>
  <c r="CG8" i="31"/>
  <c r="JE12" i="17"/>
  <c r="BV12" i="17"/>
  <c r="DM8" i="31"/>
  <c r="KK12" i="17"/>
  <c r="DB12" i="17"/>
  <c r="AI22" i="19"/>
  <c r="MD22" i="17"/>
  <c r="ER22" i="17"/>
  <c r="AD26" i="31"/>
  <c r="R24" i="19"/>
  <c r="BG24" i="19"/>
  <c r="HB23" i="17"/>
  <c r="S23" i="17"/>
  <c r="BJ26" i="31"/>
  <c r="IH23" i="17"/>
  <c r="AY23" i="17"/>
  <c r="FC22" i="6"/>
  <c r="EQ23" i="17" s="1"/>
  <c r="CP26" i="31"/>
  <c r="CE23" i="17"/>
  <c r="JN23" i="17"/>
  <c r="DV26" i="31"/>
  <c r="KT23" i="17"/>
  <c r="DK23" i="17"/>
  <c r="C13" i="22"/>
  <c r="BB105" i="22"/>
  <c r="AV118" i="22"/>
  <c r="AV131" i="22"/>
  <c r="O16" i="22"/>
  <c r="F131" i="22"/>
  <c r="J135" i="22"/>
  <c r="J148" i="22"/>
  <c r="BB136" i="22"/>
  <c r="AF138" i="22"/>
  <c r="AM17" i="22"/>
  <c r="AN17" i="22" s="1"/>
  <c r="AO47" i="22"/>
  <c r="I85" i="22"/>
  <c r="H178" i="22"/>
  <c r="N187" i="22"/>
  <c r="BF189" i="22"/>
  <c r="AT191" i="22"/>
  <c r="N197" i="22"/>
  <c r="BD199" i="22"/>
  <c r="BD212" i="22"/>
  <c r="C69" i="22"/>
  <c r="C88" i="22"/>
  <c r="D88" i="22" s="1"/>
  <c r="AM70" i="22"/>
  <c r="V225" i="22"/>
  <c r="V6" i="19"/>
  <c r="BK6" i="19"/>
  <c r="W6" i="17"/>
  <c r="HF6" i="17"/>
  <c r="IL6" i="17"/>
  <c r="BC6" i="17"/>
  <c r="CI6" i="17"/>
  <c r="J83" i="29" s="1"/>
  <c r="J277" i="29" s="1"/>
  <c r="JR6" i="17"/>
  <c r="FO5" i="6"/>
  <c r="JS6" i="17"/>
  <c r="R234" i="29"/>
  <c r="DO6" i="17"/>
  <c r="AP83" i="29" s="1"/>
  <c r="AP277" i="29" s="1"/>
  <c r="KX6" i="17"/>
  <c r="BB7" i="19"/>
  <c r="M7" i="19"/>
  <c r="GW7" i="17"/>
  <c r="N7" i="17"/>
  <c r="IC7" i="17"/>
  <c r="AT7" i="17"/>
  <c r="FL6" i="6"/>
  <c r="BZ7" i="17"/>
  <c r="JI7" i="17"/>
  <c r="I235" i="29"/>
  <c r="DF7" i="17"/>
  <c r="AG76" i="29" s="1"/>
  <c r="AG278" i="29" s="1"/>
  <c r="KO7" i="17"/>
  <c r="T21" i="31"/>
  <c r="H9" i="19"/>
  <c r="AX9" i="19"/>
  <c r="AX10" i="19"/>
  <c r="I9" i="17"/>
  <c r="H10" i="19"/>
  <c r="GR9" i="17"/>
  <c r="GD8" i="6"/>
  <c r="GO8" i="6"/>
  <c r="EO8" i="6"/>
  <c r="AZ21" i="31"/>
  <c r="AO9" i="17"/>
  <c r="HX9" i="17"/>
  <c r="CF21" i="31"/>
  <c r="BU9" i="17"/>
  <c r="JD9" i="17"/>
  <c r="DL21" i="31"/>
  <c r="DA9" i="17"/>
  <c r="KJ9" i="17"/>
  <c r="V8" i="31"/>
  <c r="J13" i="19"/>
  <c r="AY13" i="19"/>
  <c r="K12" i="17"/>
  <c r="GT12" i="17"/>
  <c r="BB8" i="31"/>
  <c r="AQ12" i="17"/>
  <c r="HZ12" i="17"/>
  <c r="CH8" i="31"/>
  <c r="BW12" i="17"/>
  <c r="JF12" i="17"/>
  <c r="DN8" i="31"/>
  <c r="KL12" i="17"/>
  <c r="DC12" i="17"/>
  <c r="Y9" i="31"/>
  <c r="M14" i="19"/>
  <c r="GW13" i="17"/>
  <c r="BB14" i="19"/>
  <c r="N13" i="17"/>
  <c r="BE9" i="31"/>
  <c r="AT13" i="17"/>
  <c r="IC13" i="17"/>
  <c r="CK9" i="31"/>
  <c r="BZ13" i="17"/>
  <c r="JI13" i="17"/>
  <c r="FL12" i="6"/>
  <c r="DQ9" i="31"/>
  <c r="DF13" i="17"/>
  <c r="KO13" i="17"/>
  <c r="FR13" i="17"/>
  <c r="GP18" i="6"/>
  <c r="M11" i="31"/>
  <c r="GK21" i="17"/>
  <c r="GC20" i="6"/>
  <c r="AS11" i="31"/>
  <c r="AH21" i="17"/>
  <c r="HQ21" i="17"/>
  <c r="GQ20" i="6"/>
  <c r="FY21" i="17" s="1"/>
  <c r="BY11" i="31"/>
  <c r="BN21" i="17"/>
  <c r="IW21" i="17"/>
  <c r="FH20" i="6"/>
  <c r="DE11" i="31"/>
  <c r="CT21" i="17"/>
  <c r="DF21" i="17"/>
  <c r="KC21" i="17"/>
  <c r="AE26" i="31"/>
  <c r="S24" i="19"/>
  <c r="BH24" i="19"/>
  <c r="T23" i="17"/>
  <c r="HC23" i="17"/>
  <c r="BK26" i="31"/>
  <c r="II23" i="17"/>
  <c r="AZ23" i="17"/>
  <c r="CQ26" i="31"/>
  <c r="JO23" i="17"/>
  <c r="CF23" i="17"/>
  <c r="FN22" i="6"/>
  <c r="BY26" i="19"/>
  <c r="LM25" i="17"/>
  <c r="Q46" i="22"/>
  <c r="R150" i="22"/>
  <c r="V161" i="22"/>
  <c r="BB163" i="22"/>
  <c r="R169" i="22"/>
  <c r="BA86" i="22"/>
  <c r="BB86" i="22" s="1"/>
  <c r="BB182" i="22"/>
  <c r="V187" i="22"/>
  <c r="H199" i="22"/>
  <c r="AW66" i="22"/>
  <c r="AX66" i="22" s="1"/>
  <c r="AX201" i="22"/>
  <c r="W71" i="22"/>
  <c r="N216" i="22"/>
  <c r="Z6" i="19"/>
  <c r="BO6" i="19"/>
  <c r="AA6" i="17"/>
  <c r="HJ6" i="17"/>
  <c r="BG6" i="17"/>
  <c r="IP6" i="17"/>
  <c r="CM6" i="17"/>
  <c r="N83" i="29" s="1"/>
  <c r="N277" i="29" s="1"/>
  <c r="JV6" i="17"/>
  <c r="DS6" i="17"/>
  <c r="AT83" i="29" s="1"/>
  <c r="AT277" i="29" s="1"/>
  <c r="LB6" i="17"/>
  <c r="BA8" i="19"/>
  <c r="L8" i="19"/>
  <c r="M8" i="17"/>
  <c r="GV8" i="17"/>
  <c r="EP7" i="6"/>
  <c r="AP8" i="19" s="1"/>
  <c r="IB8" i="17"/>
  <c r="AS8" i="17"/>
  <c r="GR7" i="6"/>
  <c r="GG7" i="6"/>
  <c r="FQ8" i="17" s="1"/>
  <c r="JH8" i="17"/>
  <c r="BY8" i="17"/>
  <c r="KN8" i="17"/>
  <c r="DE8" i="17"/>
  <c r="X21" i="31"/>
  <c r="L9" i="19"/>
  <c r="BA9" i="19"/>
  <c r="BA10" i="19"/>
  <c r="L10" i="19"/>
  <c r="M9" i="17"/>
  <c r="GV9" i="17"/>
  <c r="EP8" i="6"/>
  <c r="BD21" i="31"/>
  <c r="IB22" i="33" s="1"/>
  <c r="IB9" i="17"/>
  <c r="FA8" i="6"/>
  <c r="GG8" i="6"/>
  <c r="AS9" i="17"/>
  <c r="IC9" i="17"/>
  <c r="CJ21" i="31"/>
  <c r="BY9" i="17"/>
  <c r="JH9" i="17"/>
  <c r="DP21" i="31"/>
  <c r="DE9" i="17"/>
  <c r="KN9" i="17"/>
  <c r="FA10" i="17"/>
  <c r="MM10" i="17"/>
  <c r="MK11" i="17"/>
  <c r="MN12" i="17"/>
  <c r="AJ17" i="19"/>
  <c r="MB16" i="17"/>
  <c r="AJ18" i="31"/>
  <c r="X20" i="19"/>
  <c r="Y19" i="17"/>
  <c r="BM20" i="19"/>
  <c r="HH19" i="17"/>
  <c r="ET18" i="6"/>
  <c r="LQ19" i="17" s="1"/>
  <c r="GE18" i="6"/>
  <c r="BP18" i="31"/>
  <c r="IN19" i="17"/>
  <c r="BE19" i="17"/>
  <c r="GS18" i="6"/>
  <c r="GH18" i="6"/>
  <c r="FR19" i="17" s="1"/>
  <c r="CV18" i="31"/>
  <c r="JT19" i="17"/>
  <c r="CK19" i="17"/>
  <c r="EB18" i="31"/>
  <c r="KZ19" i="17"/>
  <c r="DQ19" i="17"/>
  <c r="FZ18" i="6"/>
  <c r="X12" i="31"/>
  <c r="L23" i="19"/>
  <c r="BA23" i="19"/>
  <c r="M22" i="17"/>
  <c r="GV22" i="17"/>
  <c r="EP21" i="6"/>
  <c r="BD12" i="31"/>
  <c r="AS22" i="17"/>
  <c r="IB22" i="17"/>
  <c r="GG21" i="6"/>
  <c r="FA21" i="6"/>
  <c r="LX22" i="17" s="1"/>
  <c r="GR21" i="6"/>
  <c r="CJ12" i="31"/>
  <c r="BY22" i="17"/>
  <c r="JH22" i="17"/>
  <c r="DP12" i="31"/>
  <c r="KN22" i="17"/>
  <c r="DE22" i="17"/>
  <c r="FV21" i="6"/>
  <c r="AI26" i="31"/>
  <c r="BL24" i="19"/>
  <c r="W24" i="19"/>
  <c r="HG23" i="17"/>
  <c r="X23" i="17"/>
  <c r="ET22" i="6"/>
  <c r="BO26" i="31"/>
  <c r="IM23" i="17"/>
  <c r="BD23" i="17"/>
  <c r="CU26" i="31"/>
  <c r="CJ23" i="17"/>
  <c r="JS23" i="17"/>
  <c r="FO22" i="6"/>
  <c r="EA26" i="31"/>
  <c r="FZ22" i="6"/>
  <c r="DP23" i="17"/>
  <c r="KY23" i="17"/>
  <c r="AU26" i="19"/>
  <c r="GO25" i="17"/>
  <c r="EN24" i="6"/>
  <c r="EB25" i="17" s="1"/>
  <c r="HU25" i="17"/>
  <c r="AL25" i="17"/>
  <c r="JA25" i="17"/>
  <c r="BR25" i="17"/>
  <c r="KG25" i="17"/>
  <c r="CX25" i="17"/>
  <c r="Y80" i="29" s="1"/>
  <c r="Y282" i="29" s="1"/>
  <c r="FT24" i="6"/>
  <c r="EX24" i="6"/>
  <c r="P216" i="22"/>
  <c r="F218" i="22"/>
  <c r="AW74" i="22"/>
  <c r="AF225" i="22"/>
  <c r="BG7" i="19"/>
  <c r="R7" i="19"/>
  <c r="S7" i="17"/>
  <c r="HB7" i="17"/>
  <c r="IH7" i="17"/>
  <c r="AY7" i="17"/>
  <c r="FC6" i="6"/>
  <c r="EQ7" i="17" s="1"/>
  <c r="CE7" i="17"/>
  <c r="F76" i="29" s="1"/>
  <c r="F278" i="29" s="1"/>
  <c r="JN7" i="17"/>
  <c r="N235" i="29"/>
  <c r="DK7" i="17"/>
  <c r="AL76" i="29" s="1"/>
  <c r="AL278" i="29" s="1"/>
  <c r="KT7" i="17"/>
  <c r="BB8" i="19"/>
  <c r="M8" i="19"/>
  <c r="N8" i="17"/>
  <c r="GW8" i="17"/>
  <c r="Z8" i="17"/>
  <c r="IC8" i="17"/>
  <c r="AT8" i="17"/>
  <c r="MN10" i="17"/>
  <c r="FB10" i="17"/>
  <c r="AV26" i="19"/>
  <c r="GP25" i="17"/>
  <c r="HV25" i="17"/>
  <c r="AM25" i="17"/>
  <c r="EY24" i="6"/>
  <c r="JB25" i="17"/>
  <c r="BS25" i="17"/>
  <c r="KH25" i="17"/>
  <c r="CY25" i="17"/>
  <c r="Z80" i="29" s="1"/>
  <c r="Z282" i="29" s="1"/>
  <c r="Y24" i="22"/>
  <c r="Z29" i="22" s="1"/>
  <c r="AW79" i="22"/>
  <c r="BH113" i="22"/>
  <c r="X117" i="22"/>
  <c r="X130" i="22"/>
  <c r="X121" i="22"/>
  <c r="AX127" i="22"/>
  <c r="AE82" i="22"/>
  <c r="AF82" i="22" s="1"/>
  <c r="E41" i="22"/>
  <c r="F41" i="22" s="1"/>
  <c r="F137" i="22"/>
  <c r="AH139" i="22"/>
  <c r="V140" i="22"/>
  <c r="BA44" i="22"/>
  <c r="R146" i="22"/>
  <c r="AM46" i="22"/>
  <c r="F152" i="22"/>
  <c r="Y49" i="22"/>
  <c r="F158" i="22"/>
  <c r="AF167" i="22"/>
  <c r="U85" i="22"/>
  <c r="AP175" i="22"/>
  <c r="AF177" i="22"/>
  <c r="G86" i="22"/>
  <c r="H182" i="22"/>
  <c r="AH186" i="22"/>
  <c r="J190" i="22"/>
  <c r="H191" i="22"/>
  <c r="AL196" i="22"/>
  <c r="U65" i="22"/>
  <c r="D202" i="22"/>
  <c r="AD205" i="22"/>
  <c r="AT212" i="22"/>
  <c r="AP213" i="22"/>
  <c r="AD215" i="22"/>
  <c r="AD228" i="22"/>
  <c r="BD221" i="22"/>
  <c r="Z228" i="22"/>
  <c r="FB6" i="17"/>
  <c r="MN6" i="17"/>
  <c r="BK7" i="19"/>
  <c r="V7" i="19"/>
  <c r="W7" i="17"/>
  <c r="HF7" i="17"/>
  <c r="IL7" i="17"/>
  <c r="BC7" i="17"/>
  <c r="JR7" i="17"/>
  <c r="FO6" i="6"/>
  <c r="CI7" i="17"/>
  <c r="J76" i="29" s="1"/>
  <c r="J278" i="29" s="1"/>
  <c r="R235" i="29"/>
  <c r="DO7" i="17"/>
  <c r="AP76" i="29" s="1"/>
  <c r="AP278" i="29" s="1"/>
  <c r="KX7" i="17"/>
  <c r="GE6" i="6"/>
  <c r="BF8" i="19"/>
  <c r="Q8" i="19"/>
  <c r="R8" i="17"/>
  <c r="HA8" i="17"/>
  <c r="ER7" i="6"/>
  <c r="AX8" i="17"/>
  <c r="IG8" i="17"/>
  <c r="JM8" i="17"/>
  <c r="CD8" i="17"/>
  <c r="KS8" i="17"/>
  <c r="DJ8" i="17"/>
  <c r="EX10" i="17"/>
  <c r="MJ10" i="17"/>
  <c r="R12" i="19"/>
  <c r="BG12" i="19"/>
  <c r="HB11" i="17"/>
  <c r="S11" i="17"/>
  <c r="HC11" i="17"/>
  <c r="IH11" i="17"/>
  <c r="AY11" i="17"/>
  <c r="GG10" i="6"/>
  <c r="FQ11" i="17" s="1"/>
  <c r="JN11" i="17"/>
  <c r="CE11" i="17"/>
  <c r="F77" i="29" s="1"/>
  <c r="F279" i="29" s="1"/>
  <c r="GU10" i="6"/>
  <c r="GC11" i="17" s="1"/>
  <c r="N236" i="29"/>
  <c r="DK11" i="17"/>
  <c r="AL77" i="29" s="1"/>
  <c r="AL279" i="29" s="1"/>
  <c r="KT11" i="17"/>
  <c r="AE8" i="31"/>
  <c r="BH13" i="19"/>
  <c r="S13" i="19"/>
  <c r="HC12" i="17"/>
  <c r="T12" i="17"/>
  <c r="BK8" i="31"/>
  <c r="AZ12" i="17"/>
  <c r="II12" i="17"/>
  <c r="CQ8" i="31"/>
  <c r="CF12" i="17"/>
  <c r="JO12" i="17"/>
  <c r="FN11" i="6"/>
  <c r="FB12" i="17" s="1"/>
  <c r="CR12" i="17"/>
  <c r="AH9" i="31"/>
  <c r="BK14" i="19"/>
  <c r="V14" i="19"/>
  <c r="HF13" i="17"/>
  <c r="W13" i="17"/>
  <c r="GP12" i="6"/>
  <c r="FX13" i="17" s="1"/>
  <c r="GE12" i="6"/>
  <c r="BN9" i="31"/>
  <c r="IL13" i="17"/>
  <c r="BC13" i="17"/>
  <c r="CT9" i="31"/>
  <c r="CI13" i="17"/>
  <c r="JR13" i="17"/>
  <c r="FO12" i="6"/>
  <c r="CU13" i="17"/>
  <c r="NB13" i="17" s="1"/>
  <c r="DZ9" i="31"/>
  <c r="DO13" i="17"/>
  <c r="KX13" i="17"/>
  <c r="LT15" i="17"/>
  <c r="EH15" i="17"/>
  <c r="EW16" i="17"/>
  <c r="MI16" i="17"/>
  <c r="AF25" i="31"/>
  <c r="BI19" i="19"/>
  <c r="T19" i="19"/>
  <c r="HD18" i="17"/>
  <c r="U18" i="17"/>
  <c r="GP17" i="6"/>
  <c r="GE17" i="6"/>
  <c r="BL25" i="31"/>
  <c r="IJ18" i="17"/>
  <c r="BA18" i="17"/>
  <c r="CR25" i="31"/>
  <c r="CG18" i="17"/>
  <c r="JP18" i="17"/>
  <c r="DX25" i="31"/>
  <c r="DM18" i="17"/>
  <c r="I18" i="31"/>
  <c r="GH19" i="17"/>
  <c r="EK18" i="6"/>
  <c r="AG20" i="19" s="1"/>
  <c r="GN18" i="6"/>
  <c r="GG19" i="17"/>
  <c r="AO18" i="31"/>
  <c r="AC20" i="19"/>
  <c r="BR20" i="19"/>
  <c r="HM19" i="17"/>
  <c r="AD19" i="17"/>
  <c r="BU18" i="31"/>
  <c r="IS19" i="17"/>
  <c r="BJ19" i="17"/>
  <c r="DA18" i="31"/>
  <c r="JY19" i="17"/>
  <c r="CP19" i="17"/>
  <c r="GV18" i="6"/>
  <c r="GK18" i="6"/>
  <c r="FU19" i="17" s="1"/>
  <c r="FQ18" i="6"/>
  <c r="EG18" i="31"/>
  <c r="DV19" i="17"/>
  <c r="V11" i="31"/>
  <c r="AY22" i="19"/>
  <c r="J22" i="19"/>
  <c r="GT21" i="17"/>
  <c r="K21" i="17"/>
  <c r="EO20" i="6"/>
  <c r="BB11" i="31"/>
  <c r="HZ21" i="17"/>
  <c r="AQ21" i="17"/>
  <c r="CH11" i="31"/>
  <c r="JF21" i="17"/>
  <c r="BW21" i="17"/>
  <c r="FK20" i="6"/>
  <c r="GT20" i="6"/>
  <c r="GI20" i="6"/>
  <c r="DN11" i="31"/>
  <c r="DC21" i="17"/>
  <c r="KL21" i="17"/>
  <c r="GL20" i="6"/>
  <c r="AU25" i="19"/>
  <c r="GO24" i="17"/>
  <c r="EN23" i="6"/>
  <c r="HU24" i="17"/>
  <c r="AL24" i="17"/>
  <c r="JA24" i="17"/>
  <c r="BR24" i="17"/>
  <c r="FI23" i="6"/>
  <c r="KG24" i="17"/>
  <c r="CX24" i="17"/>
  <c r="FT23" i="6"/>
  <c r="AP25" i="19"/>
  <c r="ED24" i="17"/>
  <c r="AY26" i="19"/>
  <c r="GT25" i="17"/>
  <c r="K25" i="17"/>
  <c r="J26" i="19"/>
  <c r="GO24" i="6"/>
  <c r="EO24" i="6"/>
  <c r="EC25" i="17" s="1"/>
  <c r="MN28" i="17"/>
  <c r="W7" i="19"/>
  <c r="BL7" i="19"/>
  <c r="X7" i="17"/>
  <c r="HG7" i="17"/>
  <c r="AJ7" i="17"/>
  <c r="BD7" i="17"/>
  <c r="IM7" i="17"/>
  <c r="JS7" i="17"/>
  <c r="CJ7" i="17"/>
  <c r="K76" i="29" s="1"/>
  <c r="K278" i="29" s="1"/>
  <c r="S235" i="29"/>
  <c r="DP7" i="17"/>
  <c r="AQ76" i="29" s="1"/>
  <c r="AQ278" i="29" s="1"/>
  <c r="KY7" i="17"/>
  <c r="FZ6" i="6"/>
  <c r="R8" i="19"/>
  <c r="BG8" i="19"/>
  <c r="HB8" i="17"/>
  <c r="S8" i="17"/>
  <c r="AF22" i="31"/>
  <c r="T11" i="19"/>
  <c r="U10" i="17"/>
  <c r="HD10" i="17"/>
  <c r="GE9" i="6"/>
  <c r="BI11" i="19"/>
  <c r="BL22" i="31"/>
  <c r="BA10" i="17"/>
  <c r="IJ10" i="17"/>
  <c r="CR22" i="31"/>
  <c r="CG10" i="17"/>
  <c r="JP10" i="17"/>
  <c r="DX22" i="31"/>
  <c r="DM10" i="17"/>
  <c r="FY9" i="6"/>
  <c r="AF8" i="31"/>
  <c r="T13" i="19"/>
  <c r="BI13" i="19"/>
  <c r="U12" i="17"/>
  <c r="HD12" i="17"/>
  <c r="GP11" i="6"/>
  <c r="ES11" i="6"/>
  <c r="GE11" i="6"/>
  <c r="BL8" i="31"/>
  <c r="BA12" i="17"/>
  <c r="IJ12" i="17"/>
  <c r="CR8" i="31"/>
  <c r="CG12" i="17"/>
  <c r="JP12" i="17"/>
  <c r="CS12" i="17"/>
  <c r="DX8" i="31"/>
  <c r="DM12" i="17"/>
  <c r="FY11" i="6"/>
  <c r="AJ16" i="19"/>
  <c r="LU15" i="17"/>
  <c r="EI15" i="17"/>
  <c r="AG25" i="31"/>
  <c r="U19" i="19"/>
  <c r="HE18" i="17"/>
  <c r="BJ19" i="19"/>
  <c r="V18" i="17"/>
  <c r="BM25" i="31"/>
  <c r="BB18" i="17"/>
  <c r="FD17" i="6"/>
  <c r="IK18" i="17"/>
  <c r="CS25" i="31"/>
  <c r="JQ18" i="17"/>
  <c r="CH18" i="17"/>
  <c r="DY25" i="31"/>
  <c r="KW18" i="17"/>
  <c r="DN18" i="17"/>
  <c r="AD12" i="31"/>
  <c r="BG23" i="19"/>
  <c r="S22" i="17"/>
  <c r="HB22" i="17"/>
  <c r="R23" i="19"/>
  <c r="BJ12" i="31"/>
  <c r="AY22" i="17"/>
  <c r="IH22" i="17"/>
  <c r="CP12" i="31"/>
  <c r="CE22" i="17"/>
  <c r="JN22" i="17"/>
  <c r="DV12" i="31"/>
  <c r="DK22" i="17"/>
  <c r="KT22" i="17"/>
  <c r="AV25" i="19"/>
  <c r="GP24" i="17"/>
  <c r="AM24" i="17"/>
  <c r="EY23" i="6"/>
  <c r="HV24" i="17"/>
  <c r="JB24" i="17"/>
  <c r="BS24" i="17"/>
  <c r="CY24" i="17"/>
  <c r="KH24" i="17"/>
  <c r="AE24" i="22"/>
  <c r="V105" i="22"/>
  <c r="AC34" i="22"/>
  <c r="O37" i="22"/>
  <c r="P37" i="22" s="1"/>
  <c r="P126" i="22"/>
  <c r="BC83" i="22"/>
  <c r="N147" i="22"/>
  <c r="AC49" i="22"/>
  <c r="AD49" i="22" s="1"/>
  <c r="AL167" i="22"/>
  <c r="W85" i="22"/>
  <c r="X170" i="22"/>
  <c r="AN176" i="22"/>
  <c r="AD178" i="22"/>
  <c r="P180" i="22"/>
  <c r="AP185" i="22"/>
  <c r="Z188" i="22"/>
  <c r="AT195" i="22"/>
  <c r="W65" i="22"/>
  <c r="E66" i="22"/>
  <c r="P209" i="22"/>
  <c r="BD222" i="22"/>
  <c r="AX223" i="22"/>
  <c r="AF227" i="22"/>
  <c r="GK6" i="17"/>
  <c r="GN5" i="6"/>
  <c r="HQ6" i="17"/>
  <c r="AH6" i="17"/>
  <c r="GQ5" i="6"/>
  <c r="IW6" i="17"/>
  <c r="BN6" i="17"/>
  <c r="KC6" i="17"/>
  <c r="CT6" i="17"/>
  <c r="U83" i="29" s="1"/>
  <c r="U277" i="29" s="1"/>
  <c r="AK6" i="19"/>
  <c r="DY6" i="17"/>
  <c r="X7" i="19"/>
  <c r="BM7" i="19"/>
  <c r="HH7" i="17"/>
  <c r="Y7" i="17"/>
  <c r="BE7" i="17"/>
  <c r="GS6" i="6"/>
  <c r="IN7" i="17"/>
  <c r="JT7" i="17"/>
  <c r="CK7" i="17"/>
  <c r="L76" i="29" s="1"/>
  <c r="L278" i="29" s="1"/>
  <c r="DQ7" i="17"/>
  <c r="AR76" i="29" s="1"/>
  <c r="AR278" i="29" s="1"/>
  <c r="KZ7" i="17"/>
  <c r="GG6" i="6"/>
  <c r="FQ7" i="17" s="1"/>
  <c r="S8" i="19"/>
  <c r="BH8" i="19"/>
  <c r="HC8" i="17"/>
  <c r="T8" i="17"/>
  <c r="HD8" i="17"/>
  <c r="AZ8" i="17"/>
  <c r="II8" i="17"/>
  <c r="JO8" i="17"/>
  <c r="CF8" i="17"/>
  <c r="GL8" i="6"/>
  <c r="AG22" i="31"/>
  <c r="BJ11" i="19"/>
  <c r="U11" i="19"/>
  <c r="V10" i="17"/>
  <c r="HE10" i="17"/>
  <c r="BM22" i="31"/>
  <c r="IK10" i="17"/>
  <c r="BB10" i="17"/>
  <c r="CS22" i="31"/>
  <c r="CH10" i="17"/>
  <c r="JQ10" i="17"/>
  <c r="DY22" i="31"/>
  <c r="DN10" i="17"/>
  <c r="KW10" i="17"/>
  <c r="AG8" i="31"/>
  <c r="U13" i="19"/>
  <c r="BJ13" i="19"/>
  <c r="V12" i="17"/>
  <c r="HE12" i="17"/>
  <c r="BM8" i="31"/>
  <c r="IK12" i="17"/>
  <c r="BB12" i="17"/>
  <c r="CS8" i="31"/>
  <c r="CH12" i="17"/>
  <c r="JQ12" i="17"/>
  <c r="CT12" i="17"/>
  <c r="DY8" i="31"/>
  <c r="DN12" i="17"/>
  <c r="KW12" i="17"/>
  <c r="AJ9" i="31"/>
  <c r="X14" i="19"/>
  <c r="BM14" i="19"/>
  <c r="Y13" i="17"/>
  <c r="HH13" i="17"/>
  <c r="BP9" i="31"/>
  <c r="IN13" i="17"/>
  <c r="BQ13" i="17"/>
  <c r="BE13" i="17"/>
  <c r="FE12" i="6"/>
  <c r="GS12" i="6"/>
  <c r="CV9" i="31"/>
  <c r="CK13" i="17"/>
  <c r="JT13" i="17"/>
  <c r="EB9" i="31"/>
  <c r="KZ13" i="17"/>
  <c r="DQ13" i="17"/>
  <c r="AP21" i="19"/>
  <c r="CB21" i="19"/>
  <c r="ED20" i="17"/>
  <c r="LP20" i="17"/>
  <c r="EX22" i="17"/>
  <c r="MJ22" i="17"/>
  <c r="H15" i="31"/>
  <c r="EK29" i="6"/>
  <c r="AG31" i="19" s="1"/>
  <c r="GN29" i="6"/>
  <c r="GC29" i="6"/>
  <c r="AN15" i="31"/>
  <c r="AB31" i="19"/>
  <c r="BQ31" i="19"/>
  <c r="AC30" i="17"/>
  <c r="HL30" i="17"/>
  <c r="BT15" i="31"/>
  <c r="IR30" i="17"/>
  <c r="FF29" i="6"/>
  <c r="MC30" i="17" s="1"/>
  <c r="BI30" i="17"/>
  <c r="CZ15" i="31"/>
  <c r="JX30" i="17"/>
  <c r="CO30" i="17"/>
  <c r="GV29" i="6"/>
  <c r="FQ29" i="6"/>
  <c r="GK29" i="6"/>
  <c r="BW34" i="19"/>
  <c r="LK33" i="17"/>
  <c r="AS30" i="22"/>
  <c r="AX110" i="22"/>
  <c r="F119" i="22"/>
  <c r="F132" i="22"/>
  <c r="AP120" i="22"/>
  <c r="AD125" i="22"/>
  <c r="Q37" i="22"/>
  <c r="J137" i="22"/>
  <c r="AN139" i="22"/>
  <c r="X146" i="22"/>
  <c r="BB148" i="22"/>
  <c r="J158" i="22"/>
  <c r="BA50" i="22"/>
  <c r="BB50" i="22" s="1"/>
  <c r="X162" i="22"/>
  <c r="AP176" i="22"/>
  <c r="AP186" i="22"/>
  <c r="P190" i="22"/>
  <c r="N62" i="22"/>
  <c r="BH192" i="22"/>
  <c r="BB193" i="22"/>
  <c r="N200" i="22"/>
  <c r="BD202" i="22"/>
  <c r="AD206" i="22"/>
  <c r="R209" i="22"/>
  <c r="Q88" i="22"/>
  <c r="R88" i="22" s="1"/>
  <c r="BF222" i="22"/>
  <c r="AX224" i="22"/>
  <c r="AT225" i="22"/>
  <c r="AH227" i="22"/>
  <c r="X230" i="22"/>
  <c r="W77" i="22"/>
  <c r="GL6" i="17"/>
  <c r="EM5" i="6"/>
  <c r="HR6" i="17"/>
  <c r="AI6" i="17"/>
  <c r="IX6" i="17"/>
  <c r="BO6" i="17"/>
  <c r="Z7" i="17"/>
  <c r="Y7" i="19"/>
  <c r="BN7" i="19"/>
  <c r="HI7" i="17"/>
  <c r="BF7" i="17"/>
  <c r="IO7" i="17"/>
  <c r="JU7" i="17"/>
  <c r="FP6" i="6"/>
  <c r="CL7" i="17"/>
  <c r="M76" i="29" s="1"/>
  <c r="M278" i="29" s="1"/>
  <c r="DR7" i="17"/>
  <c r="AS76" i="29" s="1"/>
  <c r="AS278" i="29" s="1"/>
  <c r="LA7" i="17"/>
  <c r="GH6" i="6"/>
  <c r="AH22" i="31"/>
  <c r="V11" i="19"/>
  <c r="BK11" i="19"/>
  <c r="W10" i="17"/>
  <c r="HF10" i="17"/>
  <c r="BN22" i="31"/>
  <c r="IL10" i="17"/>
  <c r="BC10" i="17"/>
  <c r="CT22" i="31"/>
  <c r="CI10" i="17"/>
  <c r="JR10" i="17"/>
  <c r="FO9" i="6"/>
  <c r="DZ22" i="31"/>
  <c r="DO10" i="17"/>
  <c r="KX10" i="17"/>
  <c r="GP9" i="6"/>
  <c r="U12" i="19"/>
  <c r="V11" i="17"/>
  <c r="BJ12" i="19"/>
  <c r="HE11" i="17"/>
  <c r="GE10" i="6"/>
  <c r="FP11" i="17" s="1"/>
  <c r="BB11" i="17"/>
  <c r="IK11" i="17"/>
  <c r="FD10" i="6"/>
  <c r="CH11" i="17"/>
  <c r="I77" i="29" s="1"/>
  <c r="I279" i="29" s="1"/>
  <c r="JQ11" i="17"/>
  <c r="Q236" i="29"/>
  <c r="DN11" i="17"/>
  <c r="AO77" i="29" s="1"/>
  <c r="AO279" i="29" s="1"/>
  <c r="KW11" i="17"/>
  <c r="AH8" i="31"/>
  <c r="V13" i="19"/>
  <c r="BK13" i="19"/>
  <c r="W12" i="17"/>
  <c r="HF12" i="17"/>
  <c r="BN8" i="31"/>
  <c r="BC12" i="17"/>
  <c r="IL12" i="17"/>
  <c r="CT8" i="31"/>
  <c r="CI12" i="17"/>
  <c r="JR12" i="17"/>
  <c r="FO11" i="6"/>
  <c r="DZ8" i="31"/>
  <c r="DO12" i="17"/>
  <c r="KX12" i="17"/>
  <c r="EO15" i="17"/>
  <c r="AI25" i="31"/>
  <c r="HG18" i="17"/>
  <c r="BL19" i="19"/>
  <c r="W19" i="19"/>
  <c r="X18" i="17"/>
  <c r="BO25" i="31"/>
  <c r="BD18" i="17"/>
  <c r="IM18" i="17"/>
  <c r="BP18" i="17"/>
  <c r="CU25" i="31"/>
  <c r="CJ18" i="17"/>
  <c r="JS18" i="17"/>
  <c r="EA25" i="31"/>
  <c r="KY18" i="17"/>
  <c r="DP18" i="17"/>
  <c r="FZ17" i="6"/>
  <c r="AW21" i="19"/>
  <c r="GQ20" i="17"/>
  <c r="HW20" i="17"/>
  <c r="AN20" i="17"/>
  <c r="EY19" i="6"/>
  <c r="JC20" i="17"/>
  <c r="BT20" i="17"/>
  <c r="FJ19" i="6"/>
  <c r="CF20" i="17"/>
  <c r="G79" i="29" s="1"/>
  <c r="G281" i="29" s="1"/>
  <c r="GI19" i="6"/>
  <c r="C238" i="29"/>
  <c r="KI20" i="17"/>
  <c r="CZ20" i="17"/>
  <c r="AA79" i="29" s="1"/>
  <c r="AA281" i="29" s="1"/>
  <c r="GQ26" i="6"/>
  <c r="AE34" i="22"/>
  <c r="AF121" i="22"/>
  <c r="AP139" i="22"/>
  <c r="G44" i="22"/>
  <c r="H44" i="22" s="1"/>
  <c r="H143" i="22"/>
  <c r="BE83" i="22"/>
  <c r="Z146" i="22"/>
  <c r="N158" i="22"/>
  <c r="Z162" i="22"/>
  <c r="BD164" i="22"/>
  <c r="AT176" i="22"/>
  <c r="BH183" i="22"/>
  <c r="AV60" i="22"/>
  <c r="AF188" i="22"/>
  <c r="AE61" i="22"/>
  <c r="R190" i="22"/>
  <c r="AX195" i="22"/>
  <c r="X199" i="22"/>
  <c r="P200" i="22"/>
  <c r="BB212" i="22"/>
  <c r="BH222" i="22"/>
  <c r="BB224" i="22"/>
  <c r="AG21" i="31"/>
  <c r="U9" i="19"/>
  <c r="U10" i="19"/>
  <c r="BJ10" i="19"/>
  <c r="V9" i="17"/>
  <c r="BJ9" i="19"/>
  <c r="HE9" i="17"/>
  <c r="GE8" i="6"/>
  <c r="AH9" i="17"/>
  <c r="BM21" i="31"/>
  <c r="FD8" i="6"/>
  <c r="BB9" i="17"/>
  <c r="IK9" i="17"/>
  <c r="CS21" i="31"/>
  <c r="JQ9" i="17"/>
  <c r="CT9" i="17"/>
  <c r="CH9" i="17"/>
  <c r="GU8" i="6"/>
  <c r="DY21" i="31"/>
  <c r="KW9" i="17"/>
  <c r="DN9" i="17"/>
  <c r="GP8" i="6"/>
  <c r="AI22" i="31"/>
  <c r="W11" i="19"/>
  <c r="BL11" i="19"/>
  <c r="HG10" i="17"/>
  <c r="X10" i="17"/>
  <c r="ET9" i="6"/>
  <c r="BO22" i="31"/>
  <c r="BD10" i="17"/>
  <c r="IM10" i="17"/>
  <c r="CU22" i="31"/>
  <c r="JS10" i="17"/>
  <c r="CJ10" i="17"/>
  <c r="EA22" i="31"/>
  <c r="DP10" i="17"/>
  <c r="KY10" i="17"/>
  <c r="FZ9" i="6"/>
  <c r="GA10" i="17"/>
  <c r="V12" i="19"/>
  <c r="BK12" i="19"/>
  <c r="W11" i="17"/>
  <c r="HF11" i="17"/>
  <c r="IL11" i="17"/>
  <c r="BC11" i="17"/>
  <c r="GP10" i="6"/>
  <c r="AL9" i="31"/>
  <c r="Z14" i="19"/>
  <c r="BO14" i="19"/>
  <c r="HJ13" i="17"/>
  <c r="AA13" i="17"/>
  <c r="EU12" i="6"/>
  <c r="LR13" i="17" s="1"/>
  <c r="BR9" i="31"/>
  <c r="IP13" i="17"/>
  <c r="BG13" i="17"/>
  <c r="CX9" i="31"/>
  <c r="CM13" i="17"/>
  <c r="JV13" i="17"/>
  <c r="FP12" i="6"/>
  <c r="ED9" i="31"/>
  <c r="LB13" i="17"/>
  <c r="DS13" i="17"/>
  <c r="MB15" i="17"/>
  <c r="AJ25" i="31"/>
  <c r="X19" i="19"/>
  <c r="HH18" i="17"/>
  <c r="BM19" i="19"/>
  <c r="Y18" i="17"/>
  <c r="BP25" i="31"/>
  <c r="IN18" i="17"/>
  <c r="BE18" i="17"/>
  <c r="GS17" i="6"/>
  <c r="GH17" i="6"/>
  <c r="CV25" i="31"/>
  <c r="CK18" i="17"/>
  <c r="JT18" i="17"/>
  <c r="EB25" i="31"/>
  <c r="DQ18" i="17"/>
  <c r="KZ18" i="17"/>
  <c r="LL19" i="17"/>
  <c r="BX20" i="19"/>
  <c r="GD24" i="6"/>
  <c r="FN25" i="17" s="1"/>
  <c r="FI28" i="17"/>
  <c r="AK25" i="22"/>
  <c r="F110" i="22"/>
  <c r="BB110" i="22"/>
  <c r="BD114" i="22"/>
  <c r="AF117" i="22"/>
  <c r="AH121" i="22"/>
  <c r="BF123" i="22"/>
  <c r="H127" i="22"/>
  <c r="AL130" i="22"/>
  <c r="V136" i="22"/>
  <c r="D138" i="22"/>
  <c r="D151" i="22"/>
  <c r="V141" i="22"/>
  <c r="I44" i="22"/>
  <c r="BF143" i="22"/>
  <c r="AV144" i="22"/>
  <c r="AV157" i="22"/>
  <c r="AF156" i="22"/>
  <c r="V157" i="22"/>
  <c r="BC50" i="22"/>
  <c r="BD50" i="22" s="1"/>
  <c r="BD159" i="22"/>
  <c r="AT160" i="22"/>
  <c r="AD162" i="22"/>
  <c r="BF164" i="22"/>
  <c r="AX165" i="22"/>
  <c r="AT166" i="22"/>
  <c r="AP167" i="22"/>
  <c r="AV176" i="22"/>
  <c r="AH178" i="22"/>
  <c r="V180" i="22"/>
  <c r="AV185" i="22"/>
  <c r="AT186" i="22"/>
  <c r="V190" i="22"/>
  <c r="P191" i="22"/>
  <c r="O62" i="22"/>
  <c r="P62" i="22" s="1"/>
  <c r="J192" i="22"/>
  <c r="BB195" i="22"/>
  <c r="AL197" i="22"/>
  <c r="AD198" i="22"/>
  <c r="R200" i="22"/>
  <c r="BF202" i="22"/>
  <c r="V209" i="22"/>
  <c r="AN214" i="22"/>
  <c r="D223" i="22"/>
  <c r="GN6" i="17"/>
  <c r="GO6" i="17"/>
  <c r="Q6" i="17"/>
  <c r="HT6" i="17"/>
  <c r="AK6" i="17"/>
  <c r="IZ6" i="17"/>
  <c r="BQ6" i="17"/>
  <c r="GI5" i="6"/>
  <c r="KF6" i="17"/>
  <c r="CW6" i="17"/>
  <c r="X83" i="29" s="1"/>
  <c r="X277" i="29" s="1"/>
  <c r="GJ6" i="6"/>
  <c r="AH21" i="31"/>
  <c r="BK10" i="19"/>
  <c r="BK9" i="19"/>
  <c r="V9" i="19"/>
  <c r="V10" i="19"/>
  <c r="W9" i="17"/>
  <c r="HF9" i="17"/>
  <c r="BN21" i="31"/>
  <c r="BC9" i="17"/>
  <c r="IL9" i="17"/>
  <c r="CT21" i="31"/>
  <c r="JR9" i="17"/>
  <c r="CI9" i="17"/>
  <c r="FO8" i="6"/>
  <c r="DZ21" i="31"/>
  <c r="DO9" i="17"/>
  <c r="KX9" i="17"/>
  <c r="BL12" i="19"/>
  <c r="W12" i="19"/>
  <c r="HG11" i="17"/>
  <c r="X11" i="17"/>
  <c r="ET10" i="6"/>
  <c r="EH11" i="17" s="1"/>
  <c r="IM11" i="17"/>
  <c r="BD11" i="17"/>
  <c r="JS11" i="17"/>
  <c r="CJ11" i="17"/>
  <c r="K77" i="29" s="1"/>
  <c r="K279" i="29" s="1"/>
  <c r="S236" i="29"/>
  <c r="KY11" i="17"/>
  <c r="DP11" i="17"/>
  <c r="AQ77" i="29" s="1"/>
  <c r="AQ279" i="29" s="1"/>
  <c r="FZ10" i="6"/>
  <c r="DT13" i="17"/>
  <c r="AG24" i="31"/>
  <c r="U18" i="19"/>
  <c r="HE17" i="17"/>
  <c r="BJ18" i="19"/>
  <c r="V17" i="17"/>
  <c r="BM24" i="31"/>
  <c r="IK17" i="17"/>
  <c r="BB17" i="17"/>
  <c r="FD16" i="6"/>
  <c r="MA17" i="17" s="1"/>
  <c r="CS24" i="31"/>
  <c r="JQ17" i="17"/>
  <c r="CH17" i="17"/>
  <c r="DY24" i="31"/>
  <c r="KW17" i="17"/>
  <c r="DN17" i="17"/>
  <c r="LM19" i="17"/>
  <c r="BY20" i="19"/>
  <c r="AH12" i="31"/>
  <c r="BK23" i="19"/>
  <c r="W22" i="17"/>
  <c r="HF22" i="17"/>
  <c r="V23" i="19"/>
  <c r="BN12" i="31"/>
  <c r="BC22" i="17"/>
  <c r="IL22" i="17"/>
  <c r="CT12" i="31"/>
  <c r="CI22" i="17"/>
  <c r="JR22" i="17"/>
  <c r="FO21" i="6"/>
  <c r="DZ12" i="31"/>
  <c r="DO22" i="17"/>
  <c r="KX22" i="17"/>
  <c r="FD22" i="6"/>
  <c r="ER23" i="17" s="1"/>
  <c r="BP197" i="16"/>
  <c r="BA69" i="22"/>
  <c r="BB69" i="22" s="1"/>
  <c r="G85" i="22"/>
  <c r="H85" i="22" s="1"/>
  <c r="BH106" i="22"/>
  <c r="AV107" i="22"/>
  <c r="H110" i="22"/>
  <c r="BD110" i="22"/>
  <c r="AF112" i="22"/>
  <c r="AG15" i="22"/>
  <c r="AH15" i="22" s="1"/>
  <c r="AM39" i="22"/>
  <c r="AN39" i="22" s="1"/>
  <c r="AH135" i="22"/>
  <c r="X151" i="22"/>
  <c r="AF162" i="22"/>
  <c r="AV166" i="22"/>
  <c r="AT167" i="22"/>
  <c r="AL169" i="22"/>
  <c r="P172" i="22"/>
  <c r="X180" i="22"/>
  <c r="U59" i="22"/>
  <c r="V59" i="22" s="1"/>
  <c r="J183" i="22"/>
  <c r="AW60" i="22"/>
  <c r="AX185" i="22"/>
  <c r="Z189" i="22"/>
  <c r="X190" i="22"/>
  <c r="BF193" i="22"/>
  <c r="V200" i="22"/>
  <c r="BH215" i="22"/>
  <c r="BH202" i="22"/>
  <c r="AT204" i="22"/>
  <c r="AP205" i="22"/>
  <c r="X222" i="22"/>
  <c r="X209" i="22"/>
  <c r="AX213" i="22"/>
  <c r="Z217" i="22"/>
  <c r="H222" i="22"/>
  <c r="F223" i="22"/>
  <c r="BF75" i="22"/>
  <c r="X231" i="22"/>
  <c r="HU6" i="17"/>
  <c r="EU5" i="6"/>
  <c r="LR6" i="17" s="1"/>
  <c r="AI21" i="31"/>
  <c r="BL10" i="19"/>
  <c r="BL9" i="19"/>
  <c r="W9" i="19"/>
  <c r="W10" i="19"/>
  <c r="X9" i="17"/>
  <c r="HG9" i="17"/>
  <c r="BO21" i="31"/>
  <c r="BD9" i="17"/>
  <c r="IM9" i="17"/>
  <c r="CU21" i="31"/>
  <c r="JS9" i="17"/>
  <c r="CV9" i="17"/>
  <c r="CJ9" i="17"/>
  <c r="EA21" i="31"/>
  <c r="DP9" i="17"/>
  <c r="KY9" i="17"/>
  <c r="FZ8" i="6"/>
  <c r="GR8" i="6"/>
  <c r="BM12" i="19"/>
  <c r="X12" i="19"/>
  <c r="Y11" i="17"/>
  <c r="HH11" i="17"/>
  <c r="BE11" i="17"/>
  <c r="IN11" i="17"/>
  <c r="FE10" i="6"/>
  <c r="ES11" i="17" s="1"/>
  <c r="GH10" i="6"/>
  <c r="JT11" i="17"/>
  <c r="CK11" i="17"/>
  <c r="L77" i="29" s="1"/>
  <c r="L279" i="29" s="1"/>
  <c r="CW11" i="17"/>
  <c r="X77" i="29" s="1"/>
  <c r="X279" i="29" s="1"/>
  <c r="KZ11" i="17"/>
  <c r="DQ11" i="17"/>
  <c r="AR77" i="29" s="1"/>
  <c r="AR279" i="29" s="1"/>
  <c r="GR10" i="6"/>
  <c r="FZ11" i="17" s="1"/>
  <c r="H9" i="31"/>
  <c r="EK12" i="6"/>
  <c r="GC12" i="6"/>
  <c r="FN13" i="17" s="1"/>
  <c r="GN12" i="6"/>
  <c r="GG13" i="17"/>
  <c r="AN9" i="31"/>
  <c r="AB14" i="19"/>
  <c r="BQ14" i="19"/>
  <c r="HL13" i="17"/>
  <c r="AC13" i="17"/>
  <c r="BT9" i="31"/>
  <c r="IR13" i="17"/>
  <c r="BI13" i="17"/>
  <c r="FF12" i="6"/>
  <c r="MC13" i="17" s="1"/>
  <c r="CZ9" i="31"/>
  <c r="JX13" i="17"/>
  <c r="CO13" i="17"/>
  <c r="FQ12" i="6"/>
  <c r="MN13" i="17" s="1"/>
  <c r="GV12" i="6"/>
  <c r="GD13" i="17" s="1"/>
  <c r="J16" i="19"/>
  <c r="AY16" i="19"/>
  <c r="GT15" i="17"/>
  <c r="K15" i="17"/>
  <c r="HZ15" i="17"/>
  <c r="AQ15" i="17"/>
  <c r="EZ14" i="6"/>
  <c r="LW15" i="17" s="1"/>
  <c r="FK14" i="6"/>
  <c r="JF15" i="17"/>
  <c r="BW15" i="17"/>
  <c r="F237" i="29"/>
  <c r="DC15" i="17"/>
  <c r="AD78" i="29" s="1"/>
  <c r="AD280" i="29" s="1"/>
  <c r="KL15" i="17"/>
  <c r="GU16" i="6"/>
  <c r="GC17" i="17" s="1"/>
  <c r="O18" i="31"/>
  <c r="GM19" i="17"/>
  <c r="EM18" i="6"/>
  <c r="AU18" i="31"/>
  <c r="HS19" i="17"/>
  <c r="AJ19" i="17"/>
  <c r="EX18" i="6"/>
  <c r="CA18" i="31"/>
  <c r="IY19" i="17"/>
  <c r="BP19" i="17"/>
  <c r="DG18" i="31"/>
  <c r="CV19" i="17"/>
  <c r="KE19" i="17"/>
  <c r="X197" i="16"/>
  <c r="CZ200" i="16"/>
  <c r="BT201" i="16"/>
  <c r="BJ208" i="16"/>
  <c r="X214" i="16"/>
  <c r="BR226" i="16"/>
  <c r="Q18" i="22"/>
  <c r="I19" i="22"/>
  <c r="J19" i="22" s="1"/>
  <c r="AS20" i="22"/>
  <c r="AT20" i="22" s="1"/>
  <c r="D120" i="22"/>
  <c r="C30" i="22"/>
  <c r="D30" i="22" s="1"/>
  <c r="AH112" i="22"/>
  <c r="BF114" i="22"/>
  <c r="AH117" i="22"/>
  <c r="BF119" i="22"/>
  <c r="AX128" i="22"/>
  <c r="AO39" i="22"/>
  <c r="AP39" i="22" s="1"/>
  <c r="BF133" i="22"/>
  <c r="BD138" i="22"/>
  <c r="M83" i="22"/>
  <c r="N83" i="22" s="1"/>
  <c r="AL150" i="22"/>
  <c r="Z151" i="22"/>
  <c r="AX166" i="22"/>
  <c r="R172" i="22"/>
  <c r="BF174" i="22"/>
  <c r="BB175" i="22"/>
  <c r="Z180" i="22"/>
  <c r="V182" i="22"/>
  <c r="BB185" i="22"/>
  <c r="BH193" i="22"/>
  <c r="AH198" i="22"/>
  <c r="P201" i="22"/>
  <c r="AT205" i="22"/>
  <c r="D212" i="22"/>
  <c r="AH216" i="22"/>
  <c r="H223" i="22"/>
  <c r="BF224" i="22"/>
  <c r="Z231" i="22"/>
  <c r="AV6" i="19"/>
  <c r="EN5" i="6"/>
  <c r="LK6" i="17" s="1"/>
  <c r="GP6" i="17"/>
  <c r="GQ6" i="17"/>
  <c r="AM6" i="17"/>
  <c r="HV6" i="17"/>
  <c r="BS6" i="17"/>
  <c r="JB6" i="17"/>
  <c r="KH6" i="17"/>
  <c r="CY6" i="17"/>
  <c r="Z83" i="29" s="1"/>
  <c r="Z277" i="29" s="1"/>
  <c r="FT5" i="6"/>
  <c r="DK6" i="17"/>
  <c r="AL83" i="29" s="1"/>
  <c r="AL277" i="29" s="1"/>
  <c r="GG7" i="17"/>
  <c r="GC6" i="6"/>
  <c r="AC7" i="19"/>
  <c r="BR7" i="19"/>
  <c r="AD7" i="17"/>
  <c r="HM7" i="17"/>
  <c r="EV6" i="6"/>
  <c r="LS7" i="17" s="1"/>
  <c r="BJ7" i="17"/>
  <c r="IS7" i="17"/>
  <c r="IT7" i="17"/>
  <c r="JY7" i="17"/>
  <c r="CP7" i="17"/>
  <c r="Q76" i="29" s="1"/>
  <c r="Q278" i="29" s="1"/>
  <c r="DV7" i="17"/>
  <c r="AW76" i="29" s="1"/>
  <c r="AW278" i="29" s="1"/>
  <c r="GB6" i="6"/>
  <c r="Y8" i="17"/>
  <c r="DQ8" i="17"/>
  <c r="AJ21" i="31"/>
  <c r="BM10" i="19"/>
  <c r="BM9" i="19"/>
  <c r="X10" i="19"/>
  <c r="X9" i="19"/>
  <c r="Y9" i="17"/>
  <c r="HH9" i="17"/>
  <c r="BP21" i="31"/>
  <c r="BE9" i="17"/>
  <c r="GH8" i="6"/>
  <c r="IN9" i="17"/>
  <c r="FE8" i="6"/>
  <c r="CV21" i="31"/>
  <c r="JT9" i="17"/>
  <c r="CK9" i="17"/>
  <c r="EB21" i="31"/>
  <c r="DQ9" i="17"/>
  <c r="KZ9" i="17"/>
  <c r="GS8" i="6"/>
  <c r="BN12" i="19"/>
  <c r="Y12" i="19"/>
  <c r="Z11" i="17"/>
  <c r="HI11" i="17"/>
  <c r="BF11" i="17"/>
  <c r="IO11" i="17"/>
  <c r="JU11" i="17"/>
  <c r="CL11" i="17"/>
  <c r="M77" i="29" s="1"/>
  <c r="M279" i="29" s="1"/>
  <c r="FP10" i="6"/>
  <c r="FD11" i="17" s="1"/>
  <c r="LA11" i="17"/>
  <c r="DR11" i="17"/>
  <c r="AS77" i="29" s="1"/>
  <c r="AS279" i="29" s="1"/>
  <c r="GS10" i="6"/>
  <c r="K16" i="19"/>
  <c r="AZ16" i="19"/>
  <c r="L15" i="17"/>
  <c r="GU15" i="17"/>
  <c r="EP14" i="6"/>
  <c r="ED15" i="17" s="1"/>
  <c r="IA15" i="17"/>
  <c r="AR15" i="17"/>
  <c r="BD15" i="17"/>
  <c r="JG15" i="17"/>
  <c r="BX15" i="17"/>
  <c r="G237" i="29"/>
  <c r="DD15" i="17"/>
  <c r="AE78" i="29" s="1"/>
  <c r="AE280" i="29" s="1"/>
  <c r="KM15" i="17"/>
  <c r="FV14" i="6"/>
  <c r="ML15" i="17"/>
  <c r="NE15" i="17" s="1"/>
  <c r="AI24" i="31"/>
  <c r="W18" i="19"/>
  <c r="BL18" i="19"/>
  <c r="ET16" i="6"/>
  <c r="X17" i="17"/>
  <c r="HG17" i="17"/>
  <c r="BO24" i="31"/>
  <c r="IM17" i="17"/>
  <c r="BD17" i="17"/>
  <c r="BP17" i="17"/>
  <c r="CU24" i="31"/>
  <c r="CJ17" i="17"/>
  <c r="JS17" i="17"/>
  <c r="EA24" i="31"/>
  <c r="FZ16" i="6"/>
  <c r="KY17" i="17"/>
  <c r="DP17" i="17"/>
  <c r="P18" i="31"/>
  <c r="GN19" i="17"/>
  <c r="AV18" i="31"/>
  <c r="HT19" i="17"/>
  <c r="AK19" i="17"/>
  <c r="CB18" i="31"/>
  <c r="BQ19" i="17"/>
  <c r="IZ19" i="17"/>
  <c r="FI18" i="6"/>
  <c r="GT18" i="6"/>
  <c r="GI18" i="6"/>
  <c r="CC19" i="17"/>
  <c r="DH18" i="31"/>
  <c r="CW19" i="17"/>
  <c r="KF19" i="17"/>
  <c r="MB23" i="17"/>
  <c r="AA16" i="31"/>
  <c r="BD32" i="19"/>
  <c r="O32" i="19"/>
  <c r="P31" i="17"/>
  <c r="GY31" i="17"/>
  <c r="BG16" i="31"/>
  <c r="AV31" i="17"/>
  <c r="IE31" i="17"/>
  <c r="CM16" i="31"/>
  <c r="CB31" i="17"/>
  <c r="JK31" i="17"/>
  <c r="DS16" i="31"/>
  <c r="KQ31" i="17"/>
  <c r="DH31" i="17"/>
  <c r="CX196" i="16"/>
  <c r="AR215" i="16"/>
  <c r="N216" i="16"/>
  <c r="G57" i="22"/>
  <c r="AS59" i="22"/>
  <c r="BG86" i="22"/>
  <c r="BH86" i="22" s="1"/>
  <c r="J114" i="22"/>
  <c r="AK15" i="22"/>
  <c r="AL15" i="22" s="1"/>
  <c r="AX124" i="22"/>
  <c r="AX137" i="22"/>
  <c r="H138" i="22"/>
  <c r="N143" i="22"/>
  <c r="BB144" i="22"/>
  <c r="AN145" i="22"/>
  <c r="AG45" i="22"/>
  <c r="AD151" i="22"/>
  <c r="U47" i="22"/>
  <c r="Z157" i="22"/>
  <c r="G50" i="22"/>
  <c r="N164" i="22"/>
  <c r="BB166" i="22"/>
  <c r="AV167" i="22"/>
  <c r="V172" i="22"/>
  <c r="BH174" i="22"/>
  <c r="BC56" i="22"/>
  <c r="BD56" i="22" s="1"/>
  <c r="BD175" i="22"/>
  <c r="AM57" i="22"/>
  <c r="AF179" i="22"/>
  <c r="AD180" i="22"/>
  <c r="W59" i="22"/>
  <c r="X59" i="22" s="1"/>
  <c r="W86" i="22"/>
  <c r="BF184" i="22"/>
  <c r="BD185" i="22"/>
  <c r="AP187" i="22"/>
  <c r="H193" i="22"/>
  <c r="R201" i="22"/>
  <c r="AV205" i="22"/>
  <c r="AF208" i="22"/>
  <c r="AL216" i="22"/>
  <c r="AD218" i="22"/>
  <c r="BG75" i="22"/>
  <c r="BH75" i="22" s="1"/>
  <c r="AD231" i="22"/>
  <c r="HW6" i="17"/>
  <c r="EW5" i="6"/>
  <c r="GN6" i="6"/>
  <c r="BF8" i="17"/>
  <c r="AK21" i="31"/>
  <c r="Y9" i="19"/>
  <c r="BN9" i="19"/>
  <c r="BN10" i="19"/>
  <c r="Y10" i="19"/>
  <c r="Z9" i="17"/>
  <c r="HI9" i="17"/>
  <c r="BQ21" i="31"/>
  <c r="BF9" i="17"/>
  <c r="IO9" i="17"/>
  <c r="CW21" i="31"/>
  <c r="CL9" i="17"/>
  <c r="JU9" i="17"/>
  <c r="EC21" i="31"/>
  <c r="DR9" i="17"/>
  <c r="LA9" i="17"/>
  <c r="AM22" i="31"/>
  <c r="AA11" i="19"/>
  <c r="BP11" i="19"/>
  <c r="HK10" i="17"/>
  <c r="AB10" i="17"/>
  <c r="EU9" i="6"/>
  <c r="BS22" i="31"/>
  <c r="IQ10" i="17"/>
  <c r="BH10" i="17"/>
  <c r="FF9" i="6"/>
  <c r="MC10" i="17" s="1"/>
  <c r="CY22" i="31"/>
  <c r="JW10" i="17"/>
  <c r="CN10" i="17"/>
  <c r="EE22" i="31"/>
  <c r="LC10" i="17"/>
  <c r="DT10" i="17"/>
  <c r="MM15" i="17"/>
  <c r="AJ24" i="31"/>
  <c r="BM18" i="19"/>
  <c r="X18" i="19"/>
  <c r="Y17" i="17"/>
  <c r="HH17" i="17"/>
  <c r="BP24" i="31"/>
  <c r="IN17" i="17"/>
  <c r="BE17" i="17"/>
  <c r="GH16" i="6"/>
  <c r="FS17" i="17" s="1"/>
  <c r="GS16" i="6"/>
  <c r="GA17" i="17" s="1"/>
  <c r="CV24" i="31"/>
  <c r="CK17" i="17"/>
  <c r="JT17" i="17"/>
  <c r="EB24" i="31"/>
  <c r="KZ17" i="17"/>
  <c r="DQ17" i="17"/>
  <c r="FE20" i="17"/>
  <c r="BZ31" i="19"/>
  <c r="LN30" i="17"/>
  <c r="BH196" i="16"/>
  <c r="T200" i="16"/>
  <c r="BX201" i="16"/>
  <c r="T208" i="16"/>
  <c r="CX213" i="16"/>
  <c r="AB226" i="16"/>
  <c r="DF231" i="16"/>
  <c r="Y18" i="22"/>
  <c r="G36" i="22"/>
  <c r="F107" i="22"/>
  <c r="AL117" i="22"/>
  <c r="BB120" i="22"/>
  <c r="BA35" i="22"/>
  <c r="AN121" i="22"/>
  <c r="BB128" i="22"/>
  <c r="AN135" i="22"/>
  <c r="AD136" i="22"/>
  <c r="O83" i="22"/>
  <c r="P83" i="22" s="1"/>
  <c r="AH146" i="22"/>
  <c r="V152" i="22"/>
  <c r="AM84" i="22"/>
  <c r="AN156" i="22"/>
  <c r="H159" i="22"/>
  <c r="AK51" i="22"/>
  <c r="Z171" i="22"/>
  <c r="BF175" i="22"/>
  <c r="AT177" i="22"/>
  <c r="AN178" i="22"/>
  <c r="X182" i="22"/>
  <c r="P183" i="22"/>
  <c r="BH184" i="22"/>
  <c r="BF185" i="22"/>
  <c r="AF189" i="22"/>
  <c r="AW21" i="22"/>
  <c r="AW87" i="22"/>
  <c r="AX87" i="22" s="1"/>
  <c r="V201" i="22"/>
  <c r="AH208" i="22"/>
  <c r="N211" i="22"/>
  <c r="H212" i="22"/>
  <c r="AV214" i="22"/>
  <c r="AN216" i="22"/>
  <c r="H6" i="19"/>
  <c r="AX6" i="19"/>
  <c r="I6" i="17"/>
  <c r="GR6" i="17"/>
  <c r="AO6" i="17"/>
  <c r="HX6" i="17"/>
  <c r="BU6" i="17"/>
  <c r="JD6" i="17"/>
  <c r="D234" i="29"/>
  <c r="KJ6" i="17"/>
  <c r="DA6" i="17"/>
  <c r="AB83" i="29" s="1"/>
  <c r="AB277" i="29" s="1"/>
  <c r="FU5" i="6"/>
  <c r="EX5" i="6"/>
  <c r="EZ8" i="17"/>
  <c r="NA8" i="17" s="1"/>
  <c r="AL21" i="31"/>
  <c r="BO10" i="19"/>
  <c r="Z9" i="19"/>
  <c r="Z10" i="19"/>
  <c r="BO9" i="19"/>
  <c r="HJ9" i="17"/>
  <c r="AA9" i="17"/>
  <c r="BR21" i="31"/>
  <c r="BG9" i="17"/>
  <c r="IP9" i="17"/>
  <c r="CX21" i="31"/>
  <c r="JV9" i="17"/>
  <c r="CM9" i="17"/>
  <c r="ED21" i="31"/>
  <c r="DS9" i="17"/>
  <c r="LB9" i="17"/>
  <c r="AA12" i="19"/>
  <c r="BP12" i="19"/>
  <c r="AB11" i="17"/>
  <c r="HK11" i="17"/>
  <c r="BH11" i="17"/>
  <c r="IQ11" i="17"/>
  <c r="FF10" i="6"/>
  <c r="ET11" i="17" s="1"/>
  <c r="CN11" i="17"/>
  <c r="O77" i="29" s="1"/>
  <c r="O279" i="29" s="1"/>
  <c r="JW11" i="17"/>
  <c r="DT11" i="17"/>
  <c r="AU77" i="29" s="1"/>
  <c r="AU279" i="29" s="1"/>
  <c r="LC11" i="17"/>
  <c r="GN11" i="6"/>
  <c r="GQ13" i="6"/>
  <c r="EV18" i="6"/>
  <c r="MR20" i="17"/>
  <c r="GO20" i="6"/>
  <c r="FX21" i="17" s="1"/>
  <c r="MD23" i="17"/>
  <c r="AC29" i="31"/>
  <c r="Q29" i="19"/>
  <c r="BF29" i="19"/>
  <c r="R28" i="17"/>
  <c r="HA28" i="17"/>
  <c r="ER27" i="6"/>
  <c r="BI29" i="31"/>
  <c r="IG28" i="17"/>
  <c r="AX28" i="17"/>
  <c r="BJ28" i="17"/>
  <c r="CO29" i="31"/>
  <c r="JM28" i="17"/>
  <c r="CD28" i="17"/>
  <c r="GU27" i="6"/>
  <c r="GJ27" i="6"/>
  <c r="FM27" i="6"/>
  <c r="FA28" i="17" s="1"/>
  <c r="DU29" i="31"/>
  <c r="DJ28" i="17"/>
  <c r="KS28" i="17"/>
  <c r="P196" i="16"/>
  <c r="AT215" i="16"/>
  <c r="Q45" i="22"/>
  <c r="R45" i="22" s="1"/>
  <c r="BC87" i="22"/>
  <c r="M27" i="22"/>
  <c r="AN117" i="22"/>
  <c r="AN130" i="22"/>
  <c r="P119" i="22"/>
  <c r="BC35" i="22"/>
  <c r="BD128" i="22"/>
  <c r="J133" i="22"/>
  <c r="P143" i="22"/>
  <c r="AK45" i="22"/>
  <c r="AF151" i="22"/>
  <c r="J153" i="22"/>
  <c r="AO84" i="22"/>
  <c r="I50" i="22"/>
  <c r="J50" i="22" s="1"/>
  <c r="AL162" i="22"/>
  <c r="AS54" i="22"/>
  <c r="AS19" i="22"/>
  <c r="AD171" i="22"/>
  <c r="AV177" i="22"/>
  <c r="AO57" i="22"/>
  <c r="AP57" i="22" s="1"/>
  <c r="Y20" i="22"/>
  <c r="Z20" i="22" s="1"/>
  <c r="Q59" i="22"/>
  <c r="R59" i="22" s="1"/>
  <c r="D185" i="22"/>
  <c r="C60" i="22"/>
  <c r="AH189" i="22"/>
  <c r="AD190" i="22"/>
  <c r="H195" i="22"/>
  <c r="AX196" i="22"/>
  <c r="AN198" i="22"/>
  <c r="AL208" i="22"/>
  <c r="P211" i="22"/>
  <c r="AX214" i="22"/>
  <c r="AW71" i="22"/>
  <c r="AX71" i="22" s="1"/>
  <c r="AP216" i="22"/>
  <c r="AL217" i="22"/>
  <c r="AF218" i="22"/>
  <c r="P221" i="22"/>
  <c r="AP228" i="22"/>
  <c r="AH231" i="22"/>
  <c r="I6" i="19"/>
  <c r="J6" i="17"/>
  <c r="GS6" i="17"/>
  <c r="AP6" i="17"/>
  <c r="HY6" i="17"/>
  <c r="EZ5" i="6"/>
  <c r="BV6" i="17"/>
  <c r="JE6" i="17"/>
  <c r="E234" i="29"/>
  <c r="KK6" i="17"/>
  <c r="DB6" i="17"/>
  <c r="AC83" i="29" s="1"/>
  <c r="AC277" i="29" s="1"/>
  <c r="EY5" i="6"/>
  <c r="ER6" i="6"/>
  <c r="AM21" i="31"/>
  <c r="BP10" i="19"/>
  <c r="AA9" i="19"/>
  <c r="AA10" i="19"/>
  <c r="BP9" i="19"/>
  <c r="HK9" i="17"/>
  <c r="AB9" i="17"/>
  <c r="BS21" i="31"/>
  <c r="IQ9" i="17"/>
  <c r="BH9" i="17"/>
  <c r="CY21" i="31"/>
  <c r="JW9" i="17"/>
  <c r="CN9" i="17"/>
  <c r="EE21" i="31"/>
  <c r="LC9" i="17"/>
  <c r="DT9" i="17"/>
  <c r="I22" i="31"/>
  <c r="GG10" i="17"/>
  <c r="AO22" i="31"/>
  <c r="AC11" i="19"/>
  <c r="HM10" i="17"/>
  <c r="AD10" i="17"/>
  <c r="EV9" i="6"/>
  <c r="EJ10" i="17" s="1"/>
  <c r="BR11" i="19"/>
  <c r="BU22" i="31"/>
  <c r="BJ10" i="17"/>
  <c r="IS10" i="17"/>
  <c r="DA22" i="31"/>
  <c r="JY10" i="17"/>
  <c r="CP10" i="17"/>
  <c r="EG22" i="31"/>
  <c r="DV10" i="17"/>
  <c r="GB9" i="6"/>
  <c r="GN10" i="6"/>
  <c r="EK15" i="17"/>
  <c r="J25" i="31"/>
  <c r="GH18" i="17"/>
  <c r="J19" i="19"/>
  <c r="EK17" i="6"/>
  <c r="AG19" i="19" s="1"/>
  <c r="AP25" i="31"/>
  <c r="AD19" i="19"/>
  <c r="BS19" i="19"/>
  <c r="HN18" i="17"/>
  <c r="AE18" i="17"/>
  <c r="EV17" i="6"/>
  <c r="BV25" i="31"/>
  <c r="IT18" i="17"/>
  <c r="BK18" i="17"/>
  <c r="FG17" i="6"/>
  <c r="MD18" i="17" s="1"/>
  <c r="DB25" i="31"/>
  <c r="CQ18" i="17"/>
  <c r="JZ18" i="17"/>
  <c r="GV17" i="6"/>
  <c r="GD18" i="17" s="1"/>
  <c r="EH25" i="31"/>
  <c r="DW18" i="17"/>
  <c r="LF18" i="17"/>
  <c r="ME23" i="17"/>
  <c r="ES23" i="17"/>
  <c r="CA26" i="19"/>
  <c r="AS26" i="19"/>
  <c r="LO25" i="17"/>
  <c r="CP195" i="16"/>
  <c r="BB199" i="16"/>
  <c r="CR206" i="16"/>
  <c r="BH213" i="16"/>
  <c r="CZ225" i="16"/>
  <c r="BP231" i="16"/>
  <c r="AC18" i="22"/>
  <c r="AD18" i="22" s="1"/>
  <c r="I36" i="22"/>
  <c r="AE39" i="22"/>
  <c r="O27" i="22"/>
  <c r="P113" i="22"/>
  <c r="AH105" i="22"/>
  <c r="Z109" i="22"/>
  <c r="P114" i="22"/>
  <c r="R119" i="22"/>
  <c r="BD120" i="22"/>
  <c r="AP121" i="22"/>
  <c r="N138" i="22"/>
  <c r="AN140" i="22"/>
  <c r="AN153" i="22"/>
  <c r="BF144" i="22"/>
  <c r="AL146" i="22"/>
  <c r="Z147" i="22"/>
  <c r="AP156" i="22"/>
  <c r="J159" i="22"/>
  <c r="AT161" i="22"/>
  <c r="BG52" i="22"/>
  <c r="BH165" i="22"/>
  <c r="AT169" i="22"/>
  <c r="AL170" i="22"/>
  <c r="Y55" i="22"/>
  <c r="AX177" i="22"/>
  <c r="AP178" i="22"/>
  <c r="AL179" i="22"/>
  <c r="Z182" i="22"/>
  <c r="E60" i="22"/>
  <c r="F60" i="22" s="1"/>
  <c r="F198" i="22"/>
  <c r="F185" i="22"/>
  <c r="BH185" i="22"/>
  <c r="AV187" i="22"/>
  <c r="AP188" i="22"/>
  <c r="AL189" i="22"/>
  <c r="Z191" i="22"/>
  <c r="R192" i="22"/>
  <c r="N193" i="22"/>
  <c r="BA21" i="22"/>
  <c r="BB21" i="22" s="1"/>
  <c r="BB196" i="22"/>
  <c r="AH199" i="22"/>
  <c r="AT216" i="22"/>
  <c r="AN217" i="22"/>
  <c r="BB226" i="22"/>
  <c r="AL230" i="22"/>
  <c r="J6" i="19"/>
  <c r="AY6" i="19"/>
  <c r="K6" i="17"/>
  <c r="GT6" i="17"/>
  <c r="AQ6" i="17"/>
  <c r="HZ6" i="17"/>
  <c r="BW6" i="17"/>
  <c r="JF6" i="17"/>
  <c r="FK5" i="6"/>
  <c r="F234" i="29"/>
  <c r="DC6" i="17"/>
  <c r="AD83" i="29" s="1"/>
  <c r="AD277" i="29" s="1"/>
  <c r="KL6" i="17"/>
  <c r="ES6" i="6"/>
  <c r="EG7" i="17" s="1"/>
  <c r="GN7" i="6"/>
  <c r="EK7" i="6"/>
  <c r="AG8" i="19" s="1"/>
  <c r="BQ8" i="19"/>
  <c r="AC8" i="17"/>
  <c r="HL8" i="17"/>
  <c r="AB8" i="19"/>
  <c r="AO8" i="17"/>
  <c r="BI8" i="17"/>
  <c r="IR8" i="17"/>
  <c r="CO8" i="17"/>
  <c r="GK7" i="6"/>
  <c r="JX8" i="17"/>
  <c r="H21" i="31"/>
  <c r="GN8" i="6"/>
  <c r="EK8" i="6"/>
  <c r="GC8" i="6"/>
  <c r="AN21" i="31"/>
  <c r="AB9" i="19"/>
  <c r="BQ10" i="19"/>
  <c r="AB10" i="19"/>
  <c r="BQ9" i="19"/>
  <c r="HL9" i="17"/>
  <c r="AC9" i="17"/>
  <c r="BT21" i="31"/>
  <c r="BI9" i="17"/>
  <c r="IR9" i="17"/>
  <c r="CZ21" i="31"/>
  <c r="CO9" i="17"/>
  <c r="GK8" i="6"/>
  <c r="JX9" i="17"/>
  <c r="GV8" i="6"/>
  <c r="LS13" i="17"/>
  <c r="BD16" i="19"/>
  <c r="O16" i="19"/>
  <c r="P15" i="17"/>
  <c r="GY15" i="17"/>
  <c r="AV15" i="17"/>
  <c r="IE15" i="17"/>
  <c r="FB14" i="6"/>
  <c r="EP15" i="17" s="1"/>
  <c r="CB15" i="17"/>
  <c r="JK15" i="17"/>
  <c r="K237" i="29"/>
  <c r="DH15" i="17"/>
  <c r="AI78" i="29" s="1"/>
  <c r="AI280" i="29" s="1"/>
  <c r="KQ15" i="17"/>
  <c r="GG14" i="6"/>
  <c r="FQ15" i="17" s="1"/>
  <c r="AM24" i="31"/>
  <c r="BP18" i="19"/>
  <c r="AA18" i="19"/>
  <c r="AB17" i="17"/>
  <c r="HK17" i="17"/>
  <c r="BS24" i="31"/>
  <c r="IQ17" i="17"/>
  <c r="BH17" i="17"/>
  <c r="BT17" i="17"/>
  <c r="CY24" i="31"/>
  <c r="CN17" i="17"/>
  <c r="JW17" i="17"/>
  <c r="FP16" i="6"/>
  <c r="FD17" i="17" s="1"/>
  <c r="EE24" i="31"/>
  <c r="LC17" i="17"/>
  <c r="DT17" i="17"/>
  <c r="AJ25" i="17"/>
  <c r="HS25" i="17"/>
  <c r="IY25" i="17"/>
  <c r="BP25" i="17"/>
  <c r="KE25" i="17"/>
  <c r="CV25" i="17"/>
  <c r="W80" i="29" s="1"/>
  <c r="W282" i="29" s="1"/>
  <c r="U28" i="31"/>
  <c r="I28" i="19"/>
  <c r="J27" i="17"/>
  <c r="GS27" i="17"/>
  <c r="EO26" i="6"/>
  <c r="BA28" i="31"/>
  <c r="AP27" i="17"/>
  <c r="HY27" i="17"/>
  <c r="EZ26" i="6"/>
  <c r="CG28" i="31"/>
  <c r="BV27" i="17"/>
  <c r="JE27" i="17"/>
  <c r="FJ26" i="6"/>
  <c r="DM28" i="31"/>
  <c r="KK27" i="17"/>
  <c r="DB27" i="17"/>
  <c r="BJ31" i="19"/>
  <c r="AG15" i="31"/>
  <c r="U31" i="19"/>
  <c r="HE30" i="17"/>
  <c r="V30" i="17"/>
  <c r="BM15" i="31"/>
  <c r="IK30" i="17"/>
  <c r="BB30" i="17"/>
  <c r="BN30" i="17"/>
  <c r="FD29" i="6"/>
  <c r="CS15" i="31"/>
  <c r="CH30" i="17"/>
  <c r="JQ30" i="17"/>
  <c r="DY15" i="31"/>
  <c r="DN30" i="17"/>
  <c r="KW30" i="17"/>
  <c r="GA12" i="17"/>
  <c r="AI9" i="31"/>
  <c r="W14" i="19"/>
  <c r="BL14" i="19"/>
  <c r="HG13" i="17"/>
  <c r="X13" i="17"/>
  <c r="BO9" i="31"/>
  <c r="IM13" i="17"/>
  <c r="BD13" i="17"/>
  <c r="CU9" i="31"/>
  <c r="CJ13" i="17"/>
  <c r="JS13" i="17"/>
  <c r="CV13" i="17"/>
  <c r="EA9" i="31"/>
  <c r="KY13" i="17"/>
  <c r="FZ12" i="6"/>
  <c r="DP13" i="17"/>
  <c r="V23" i="31"/>
  <c r="AY15" i="19"/>
  <c r="J15" i="19"/>
  <c r="K14" i="17"/>
  <c r="GT14" i="17"/>
  <c r="BB23" i="31"/>
  <c r="AQ14" i="17"/>
  <c r="HZ14" i="17"/>
  <c r="CH23" i="31"/>
  <c r="JF14" i="17"/>
  <c r="BW14" i="17"/>
  <c r="FK13" i="6"/>
  <c r="DN23" i="31"/>
  <c r="DC14" i="17"/>
  <c r="KL14" i="17"/>
  <c r="MN15" i="17"/>
  <c r="FB15" i="17"/>
  <c r="GD15" i="17"/>
  <c r="FZ16" i="17"/>
  <c r="AH24" i="31"/>
  <c r="V18" i="19"/>
  <c r="BK18" i="19"/>
  <c r="W17" i="17"/>
  <c r="HF17" i="17"/>
  <c r="BN24" i="31"/>
  <c r="IL17" i="17"/>
  <c r="BC17" i="17"/>
  <c r="CT24" i="31"/>
  <c r="CI17" i="17"/>
  <c r="FO16" i="6"/>
  <c r="JR17" i="17"/>
  <c r="DZ24" i="31"/>
  <c r="DO17" i="17"/>
  <c r="KX17" i="17"/>
  <c r="W11" i="31"/>
  <c r="AZ22" i="19"/>
  <c r="K22" i="19"/>
  <c r="L21" i="17"/>
  <c r="GU21" i="17"/>
  <c r="BC11" i="31"/>
  <c r="AR21" i="17"/>
  <c r="IA21" i="17"/>
  <c r="CI11" i="31"/>
  <c r="JG21" i="17"/>
  <c r="BX21" i="17"/>
  <c r="DO11" i="31"/>
  <c r="KM21" i="17"/>
  <c r="FV20" i="6"/>
  <c r="MS21" i="17" s="1"/>
  <c r="DD21" i="17"/>
  <c r="R12" i="31"/>
  <c r="GP22" i="17"/>
  <c r="AV23" i="19"/>
  <c r="AX12" i="31"/>
  <c r="HV22" i="17"/>
  <c r="AM22" i="17"/>
  <c r="CD12" i="31"/>
  <c r="JB22" i="17"/>
  <c r="BS22" i="17"/>
  <c r="DJ12" i="31"/>
  <c r="KH22" i="17"/>
  <c r="CY22" i="17"/>
  <c r="GN25" i="17"/>
  <c r="AK25" i="17"/>
  <c r="HT25" i="17"/>
  <c r="AW25" i="17"/>
  <c r="BQ25" i="17"/>
  <c r="IZ25" i="17"/>
  <c r="GT24" i="6"/>
  <c r="FI24" i="6"/>
  <c r="GI24" i="6"/>
  <c r="FS25" i="17" s="1"/>
  <c r="CW25" i="17"/>
  <c r="X80" i="29" s="1"/>
  <c r="X282" i="29" s="1"/>
  <c r="KF25" i="17"/>
  <c r="AH15" i="31"/>
  <c r="BK31" i="19"/>
  <c r="V31" i="19"/>
  <c r="HF30" i="17"/>
  <c r="W30" i="17"/>
  <c r="BN15" i="31"/>
  <c r="IL30" i="17"/>
  <c r="BC30" i="17"/>
  <c r="CT15" i="31"/>
  <c r="JR30" i="17"/>
  <c r="CI30" i="17"/>
  <c r="FO29" i="6"/>
  <c r="FC30" i="17" s="1"/>
  <c r="DZ15" i="31"/>
  <c r="KX30" i="17"/>
  <c r="DO30" i="17"/>
  <c r="FY33" i="17"/>
  <c r="AB33" i="31"/>
  <c r="GZ37" i="17"/>
  <c r="BE37" i="19"/>
  <c r="Q37" i="17"/>
  <c r="P37" i="19"/>
  <c r="BH33" i="31"/>
  <c r="IF37" i="17"/>
  <c r="AW37" i="17"/>
  <c r="FB36" i="6"/>
  <c r="JL37" i="17"/>
  <c r="CN33" i="31"/>
  <c r="CC37" i="17"/>
  <c r="GJ36" i="6"/>
  <c r="CO37" i="17"/>
  <c r="GU36" i="6"/>
  <c r="GC37" i="17" s="1"/>
  <c r="DT33" i="31"/>
  <c r="KR37" i="17"/>
  <c r="DI37" i="17"/>
  <c r="IR34" i="17"/>
  <c r="BT30" i="31"/>
  <c r="BI34" i="17"/>
  <c r="CZ30" i="31"/>
  <c r="JX34" i="17"/>
  <c r="GV33" i="6"/>
  <c r="CO34" i="17"/>
  <c r="FQ33" i="6"/>
  <c r="AM36" i="19"/>
  <c r="LM35" i="17"/>
  <c r="BY36" i="19"/>
  <c r="EA35" i="17"/>
  <c r="EJ36" i="17"/>
  <c r="MR36" i="17"/>
  <c r="AD33" i="31"/>
  <c r="S37" i="17"/>
  <c r="HB37" i="17"/>
  <c r="BG37" i="19"/>
  <c r="R37" i="19"/>
  <c r="BJ33" i="31"/>
  <c r="AY37" i="17"/>
  <c r="IH37" i="17"/>
  <c r="FC36" i="6"/>
  <c r="LZ37" i="17" s="1"/>
  <c r="CP33" i="31"/>
  <c r="JN37" i="17"/>
  <c r="CE37" i="17"/>
  <c r="DV33" i="31"/>
  <c r="KT37" i="17"/>
  <c r="DK37" i="17"/>
  <c r="MH28" i="17"/>
  <c r="FE28" i="17"/>
  <c r="FZ29" i="17"/>
  <c r="AK15" i="31"/>
  <c r="BN31" i="19"/>
  <c r="Y31" i="19"/>
  <c r="Z30" i="17"/>
  <c r="HI30" i="17"/>
  <c r="BQ15" i="31"/>
  <c r="IO30" i="17"/>
  <c r="BF30" i="17"/>
  <c r="GH29" i="6"/>
  <c r="GS29" i="6"/>
  <c r="GB30" i="17" s="1"/>
  <c r="FE29" i="6"/>
  <c r="CW15" i="31"/>
  <c r="CL30" i="17"/>
  <c r="FP29" i="6"/>
  <c r="JU30" i="17"/>
  <c r="EC15" i="31"/>
  <c r="LA30" i="17"/>
  <c r="DR30" i="17"/>
  <c r="I30" i="31"/>
  <c r="GG34" i="17"/>
  <c r="AO30" i="31"/>
  <c r="AC35" i="19"/>
  <c r="BR35" i="19"/>
  <c r="AD34" i="17"/>
  <c r="HM34" i="17"/>
  <c r="BU30" i="31"/>
  <c r="IS34" i="17"/>
  <c r="BJ34" i="17"/>
  <c r="JY34" i="17"/>
  <c r="DA30" i="31"/>
  <c r="CP34" i="17"/>
  <c r="EG30" i="31"/>
  <c r="DV34" i="17"/>
  <c r="GB33" i="6"/>
  <c r="CL23" i="31"/>
  <c r="CA14" i="17"/>
  <c r="JJ14" i="17"/>
  <c r="DR23" i="31"/>
  <c r="DG14" i="17"/>
  <c r="KP14" i="17"/>
  <c r="FW13" i="6"/>
  <c r="LS15" i="17"/>
  <c r="I10" i="31"/>
  <c r="GG16" i="17"/>
  <c r="AO10" i="31"/>
  <c r="AC17" i="19"/>
  <c r="BR17" i="19"/>
  <c r="HM16" i="17"/>
  <c r="AD16" i="17"/>
  <c r="EV15" i="6"/>
  <c r="LS16" i="17" s="1"/>
  <c r="BU10" i="31"/>
  <c r="BJ16" i="17"/>
  <c r="DA10" i="31"/>
  <c r="CP16" i="17"/>
  <c r="JY16" i="17"/>
  <c r="EG10" i="31"/>
  <c r="DV16" i="17"/>
  <c r="GB15" i="6"/>
  <c r="AH25" i="31"/>
  <c r="HF18" i="17"/>
  <c r="BK19" i="19"/>
  <c r="V19" i="19"/>
  <c r="W18" i="17"/>
  <c r="BN25" i="31"/>
  <c r="IL18" i="17"/>
  <c r="BC18" i="17"/>
  <c r="BO18" i="17"/>
  <c r="CT25" i="31"/>
  <c r="CI18" i="17"/>
  <c r="JR18" i="17"/>
  <c r="DZ25" i="31"/>
  <c r="DO18" i="17"/>
  <c r="KX18" i="17"/>
  <c r="LZ19" i="17"/>
  <c r="MS20" i="17"/>
  <c r="AA11" i="31"/>
  <c r="BD22" i="19"/>
  <c r="O22" i="19"/>
  <c r="GY21" i="17"/>
  <c r="P21" i="17"/>
  <c r="BG11" i="31"/>
  <c r="AV21" i="17"/>
  <c r="IE21" i="17"/>
  <c r="GR20" i="6"/>
  <c r="CM11" i="31"/>
  <c r="CB21" i="17"/>
  <c r="JK21" i="17"/>
  <c r="FL20" i="6"/>
  <c r="DS11" i="31"/>
  <c r="KQ21" i="17"/>
  <c r="DH21" i="17"/>
  <c r="V12" i="31"/>
  <c r="AY23" i="19"/>
  <c r="GT22" i="17"/>
  <c r="K22" i="17"/>
  <c r="GU22" i="17"/>
  <c r="EO21" i="6"/>
  <c r="GD21" i="6"/>
  <c r="J23" i="19"/>
  <c r="BB12" i="31"/>
  <c r="HZ22" i="17"/>
  <c r="AQ22" i="17"/>
  <c r="CH12" i="31"/>
  <c r="BW22" i="17"/>
  <c r="JF22" i="17"/>
  <c r="DN12" i="31"/>
  <c r="KL22" i="17"/>
  <c r="DC22" i="17"/>
  <c r="FU21" i="6"/>
  <c r="EQ22" i="17"/>
  <c r="MC22" i="17"/>
  <c r="MC23" i="17"/>
  <c r="AQ26" i="19"/>
  <c r="EE25" i="17"/>
  <c r="AJ27" i="19"/>
  <c r="AA29" i="31"/>
  <c r="BD29" i="19"/>
  <c r="O29" i="19"/>
  <c r="GY28" i="17"/>
  <c r="P28" i="17"/>
  <c r="GO27" i="6"/>
  <c r="BG29" i="31"/>
  <c r="IE28" i="17"/>
  <c r="AV28" i="17"/>
  <c r="GR27" i="6"/>
  <c r="CM29" i="31"/>
  <c r="CB28" i="17"/>
  <c r="JK28" i="17"/>
  <c r="DS29" i="31"/>
  <c r="DH28" i="17"/>
  <c r="KQ28" i="17"/>
  <c r="GL27" i="6"/>
  <c r="FF28" i="17"/>
  <c r="MR28" i="17"/>
  <c r="GA29" i="17"/>
  <c r="CP31" i="33"/>
  <c r="G310" i="29" s="1"/>
  <c r="IE6" i="17"/>
  <c r="FJ36" i="17"/>
  <c r="MV36" i="17"/>
  <c r="IJ8" i="17"/>
  <c r="Z12" i="19"/>
  <c r="BO12" i="19"/>
  <c r="AA11" i="17"/>
  <c r="HJ11" i="17"/>
  <c r="BG11" i="17"/>
  <c r="IP11" i="17"/>
  <c r="JV11" i="17"/>
  <c r="CM11" i="17"/>
  <c r="N77" i="29" s="1"/>
  <c r="N279" i="29" s="1"/>
  <c r="DS11" i="17"/>
  <c r="AT77" i="29" s="1"/>
  <c r="AT279" i="29" s="1"/>
  <c r="LB11" i="17"/>
  <c r="W8" i="31"/>
  <c r="AZ13" i="19"/>
  <c r="K13" i="19"/>
  <c r="L12" i="17"/>
  <c r="EP11" i="6"/>
  <c r="GV12" i="17"/>
  <c r="GU12" i="17"/>
  <c r="BC8" i="31"/>
  <c r="AR12" i="17"/>
  <c r="IA12" i="17"/>
  <c r="CI8" i="31"/>
  <c r="BX12" i="17"/>
  <c r="JG12" i="17"/>
  <c r="JH12" i="17"/>
  <c r="EQ12" i="17"/>
  <c r="MC12" i="17"/>
  <c r="AC23" i="31"/>
  <c r="Q15" i="19"/>
  <c r="BF15" i="19"/>
  <c r="HA14" i="17"/>
  <c r="R14" i="17"/>
  <c r="BI23" i="31"/>
  <c r="AX14" i="17"/>
  <c r="IG14" i="17"/>
  <c r="CO23" i="31"/>
  <c r="JM14" i="17"/>
  <c r="CD14" i="17"/>
  <c r="DU23" i="31"/>
  <c r="DU24" i="33" s="1"/>
  <c r="AL303" i="29" s="1"/>
  <c r="DJ14" i="17"/>
  <c r="KS14" i="17"/>
  <c r="DV14" i="17"/>
  <c r="I24" i="31"/>
  <c r="GG17" i="17"/>
  <c r="J17" i="17"/>
  <c r="AO24" i="31"/>
  <c r="BR18" i="19"/>
  <c r="AC18" i="19"/>
  <c r="AD17" i="17"/>
  <c r="HM17" i="17"/>
  <c r="EV16" i="6"/>
  <c r="BU24" i="31"/>
  <c r="IS17" i="17"/>
  <c r="BJ17" i="17"/>
  <c r="DA24" i="31"/>
  <c r="JY17" i="17"/>
  <c r="CP17" i="17"/>
  <c r="GK16" i="6"/>
  <c r="EG24" i="31"/>
  <c r="DV17" i="17"/>
  <c r="GB16" i="6"/>
  <c r="GV16" i="6"/>
  <c r="AK25" i="31"/>
  <c r="Y19" i="19"/>
  <c r="BN19" i="19"/>
  <c r="HI18" i="17"/>
  <c r="Z18" i="17"/>
  <c r="BQ25" i="31"/>
  <c r="IO18" i="17"/>
  <c r="BF18" i="17"/>
  <c r="CW25" i="31"/>
  <c r="CL18" i="17"/>
  <c r="FP17" i="6"/>
  <c r="FD18" i="17" s="1"/>
  <c r="JU18" i="17"/>
  <c r="EC25" i="31"/>
  <c r="LA18" i="17"/>
  <c r="DR18" i="17"/>
  <c r="AK18" i="31"/>
  <c r="Y20" i="19"/>
  <c r="Z19" i="17"/>
  <c r="BN20" i="19"/>
  <c r="HI19" i="17"/>
  <c r="BQ18" i="31"/>
  <c r="BF19" i="17"/>
  <c r="IP19" i="17"/>
  <c r="IO19" i="17"/>
  <c r="CW18" i="31"/>
  <c r="JU19" i="17"/>
  <c r="CL19" i="17"/>
  <c r="EC18" i="31"/>
  <c r="LA19" i="17"/>
  <c r="DR19" i="17"/>
  <c r="FN19" i="17"/>
  <c r="MV20" i="17"/>
  <c r="FJ20" i="17"/>
  <c r="Y12" i="31"/>
  <c r="BB23" i="19"/>
  <c r="N22" i="17"/>
  <c r="GW22" i="17"/>
  <c r="M23" i="19"/>
  <c r="BE12" i="31"/>
  <c r="AT22" i="17"/>
  <c r="IC22" i="17"/>
  <c r="CK12" i="31"/>
  <c r="BZ22" i="17"/>
  <c r="JI22" i="17"/>
  <c r="FL21" i="6"/>
  <c r="EZ22" i="17" s="1"/>
  <c r="NA22" i="17" s="1"/>
  <c r="JJ22" i="17"/>
  <c r="DQ12" i="31"/>
  <c r="KO22" i="17"/>
  <c r="DF22" i="17"/>
  <c r="ET22" i="17"/>
  <c r="ET23" i="17"/>
  <c r="MF23" i="17"/>
  <c r="K26" i="19"/>
  <c r="AZ26" i="19"/>
  <c r="L25" i="17"/>
  <c r="GU25" i="17"/>
  <c r="AR25" i="17"/>
  <c r="IA25" i="17"/>
  <c r="BX25" i="17"/>
  <c r="JG25" i="17"/>
  <c r="G239" i="29"/>
  <c r="DD25" i="17"/>
  <c r="AE80" i="29" s="1"/>
  <c r="AE282" i="29" s="1"/>
  <c r="KM25" i="17"/>
  <c r="FV24" i="6"/>
  <c r="FJ25" i="17" s="1"/>
  <c r="MJ26" i="17"/>
  <c r="LY31" i="17"/>
  <c r="AB32" i="31"/>
  <c r="Q36" i="17"/>
  <c r="GZ36" i="17"/>
  <c r="BH32" i="31"/>
  <c r="AW36" i="17"/>
  <c r="IF36" i="17"/>
  <c r="CN32" i="31"/>
  <c r="JL36" i="17"/>
  <c r="CC36" i="17"/>
  <c r="GU35" i="6"/>
  <c r="FM35" i="6"/>
  <c r="GJ35" i="6"/>
  <c r="DT32" i="31"/>
  <c r="KR36" i="17"/>
  <c r="DI36" i="17"/>
  <c r="IS16" i="17"/>
  <c r="ER12" i="17"/>
  <c r="MD12" i="17"/>
  <c r="FB13" i="17"/>
  <c r="AD23" i="31"/>
  <c r="R15" i="19"/>
  <c r="BG15" i="19"/>
  <c r="HB14" i="17"/>
  <c r="S14" i="17"/>
  <c r="BJ23" i="31"/>
  <c r="IH14" i="17"/>
  <c r="AY14" i="17"/>
  <c r="CP23" i="31"/>
  <c r="JN14" i="17"/>
  <c r="CE14" i="17"/>
  <c r="DV23" i="31"/>
  <c r="KT14" i="17"/>
  <c r="DK14" i="17"/>
  <c r="LT16" i="17"/>
  <c r="J24" i="31"/>
  <c r="GH17" i="17"/>
  <c r="K17" i="17"/>
  <c r="AP24" i="31"/>
  <c r="AD18" i="19"/>
  <c r="AE17" i="17"/>
  <c r="BS18" i="19"/>
  <c r="HN17" i="17"/>
  <c r="BV24" i="31"/>
  <c r="IT17" i="17"/>
  <c r="BK17" i="17"/>
  <c r="DB24" i="31"/>
  <c r="JZ17" i="17"/>
  <c r="CQ17" i="17"/>
  <c r="EH24" i="31"/>
  <c r="DW17" i="17"/>
  <c r="LF17" i="17"/>
  <c r="AL25" i="31"/>
  <c r="Z19" i="19"/>
  <c r="BO19" i="19"/>
  <c r="HJ18" i="17"/>
  <c r="AA18" i="17"/>
  <c r="EU17" i="6"/>
  <c r="BR25" i="31"/>
  <c r="BG18" i="17"/>
  <c r="IP18" i="17"/>
  <c r="BS18" i="17"/>
  <c r="CX25" i="31"/>
  <c r="CM18" i="17"/>
  <c r="JV18" i="17"/>
  <c r="ED25" i="31"/>
  <c r="DS18" i="17"/>
  <c r="LB18" i="17"/>
  <c r="HJ19" i="17"/>
  <c r="MV21" i="17"/>
  <c r="FK21" i="6"/>
  <c r="MF24" i="17"/>
  <c r="L26" i="19"/>
  <c r="M25" i="17"/>
  <c r="BA26" i="19"/>
  <c r="GV25" i="17"/>
  <c r="GR24" i="6"/>
  <c r="IB25" i="17"/>
  <c r="BE25" i="17"/>
  <c r="AS25" i="17"/>
  <c r="BY25" i="17"/>
  <c r="JH25" i="17"/>
  <c r="H239" i="29"/>
  <c r="KN25" i="17"/>
  <c r="DE25" i="17"/>
  <c r="FA24" i="6"/>
  <c r="GQ30" i="6"/>
  <c r="GT30" i="6"/>
  <c r="LK34" i="17"/>
  <c r="BW35" i="19"/>
  <c r="BH114" i="22"/>
  <c r="P139" i="22"/>
  <c r="AF163" i="22"/>
  <c r="F177" i="22"/>
  <c r="N189" i="22"/>
  <c r="BF199" i="22"/>
  <c r="AX206" i="22"/>
  <c r="AF215" i="22"/>
  <c r="N224" i="22"/>
  <c r="F231" i="22"/>
  <c r="AZ6" i="19"/>
  <c r="K6" i="19"/>
  <c r="L6" i="17"/>
  <c r="GU6" i="17"/>
  <c r="EP5" i="6"/>
  <c r="AR6" i="17"/>
  <c r="IA6" i="17"/>
  <c r="BX6" i="17"/>
  <c r="JG6" i="17"/>
  <c r="G234" i="29"/>
  <c r="KM6" i="17"/>
  <c r="FV5" i="6"/>
  <c r="DD6" i="17"/>
  <c r="AE83" i="29" s="1"/>
  <c r="AE277" i="29" s="1"/>
  <c r="BE7" i="19"/>
  <c r="P7" i="19"/>
  <c r="Q7" i="17"/>
  <c r="GZ7" i="17"/>
  <c r="IF7" i="17"/>
  <c r="GU6" i="6"/>
  <c r="FM6" i="6"/>
  <c r="JL7" i="17"/>
  <c r="L235" i="29"/>
  <c r="DI7" i="17"/>
  <c r="AJ76" i="29" s="1"/>
  <c r="AJ278" i="29" s="1"/>
  <c r="V8" i="19"/>
  <c r="BK8" i="19"/>
  <c r="W8" i="17"/>
  <c r="HG8" i="17"/>
  <c r="BC8" i="17"/>
  <c r="IL8" i="17"/>
  <c r="JR8" i="17"/>
  <c r="CI8" i="17"/>
  <c r="DO8" i="17"/>
  <c r="KX8" i="17"/>
  <c r="FO7" i="6"/>
  <c r="ML8" i="17" s="1"/>
  <c r="NE8" i="17" s="1"/>
  <c r="K21" i="31"/>
  <c r="EL8" i="6"/>
  <c r="BU10" i="19" s="1"/>
  <c r="GI9" i="17"/>
  <c r="AQ21" i="31"/>
  <c r="AE10" i="19"/>
  <c r="AE9" i="19"/>
  <c r="HO9" i="17"/>
  <c r="AF9" i="17"/>
  <c r="BW21" i="31"/>
  <c r="BL9" i="17"/>
  <c r="IU9" i="17"/>
  <c r="DC21" i="31"/>
  <c r="CR9" i="17"/>
  <c r="FR8" i="6"/>
  <c r="KA9" i="17"/>
  <c r="EI21" i="31"/>
  <c r="LG9" i="17"/>
  <c r="ER10" i="17"/>
  <c r="MD10" i="17"/>
  <c r="BQ12" i="19"/>
  <c r="AB12" i="19"/>
  <c r="AC11" i="17"/>
  <c r="HL11" i="17"/>
  <c r="BI11" i="17"/>
  <c r="IR11" i="17"/>
  <c r="CO11" i="17"/>
  <c r="P77" i="29" s="1"/>
  <c r="P279" i="29" s="1"/>
  <c r="JX11" i="17"/>
  <c r="Y8" i="31"/>
  <c r="BB13" i="19"/>
  <c r="M13" i="19"/>
  <c r="N12" i="17"/>
  <c r="GW12" i="17"/>
  <c r="BE8" i="31"/>
  <c r="AT12" i="17"/>
  <c r="IC12" i="17"/>
  <c r="CK8" i="31"/>
  <c r="BZ12" i="17"/>
  <c r="JI12" i="17"/>
  <c r="DQ8" i="31"/>
  <c r="KO12" i="17"/>
  <c r="FV11" i="6"/>
  <c r="DF12" i="17"/>
  <c r="ME12" i="17"/>
  <c r="ET12" i="6"/>
  <c r="AE23" i="31"/>
  <c r="S15" i="19"/>
  <c r="BH15" i="19"/>
  <c r="HC14" i="17"/>
  <c r="T14" i="17"/>
  <c r="BK23" i="31"/>
  <c r="II14" i="17"/>
  <c r="AZ14" i="17"/>
  <c r="CQ23" i="31"/>
  <c r="FN13" i="6"/>
  <c r="JO14" i="17"/>
  <c r="CF14" i="17"/>
  <c r="LU16" i="17"/>
  <c r="HO17" i="17"/>
  <c r="AA12" i="31"/>
  <c r="BD23" i="19"/>
  <c r="P22" i="17"/>
  <c r="O23" i="19"/>
  <c r="GY22" i="17"/>
  <c r="BG12" i="31"/>
  <c r="AV22" i="17"/>
  <c r="IE22" i="17"/>
  <c r="IF22" i="17"/>
  <c r="CM12" i="31"/>
  <c r="CB22" i="17"/>
  <c r="DS12" i="31"/>
  <c r="DH22" i="17"/>
  <c r="KQ22" i="17"/>
  <c r="MG24" i="17"/>
  <c r="EU24" i="17"/>
  <c r="M26" i="19"/>
  <c r="BB26" i="19"/>
  <c r="N25" i="17"/>
  <c r="GW25" i="17"/>
  <c r="BZ25" i="17"/>
  <c r="JI25" i="17"/>
  <c r="FL24" i="6"/>
  <c r="I239" i="29"/>
  <c r="KO25" i="17"/>
  <c r="DF25" i="17"/>
  <c r="AG80" i="29" s="1"/>
  <c r="AG282" i="29" s="1"/>
  <c r="FB26" i="17"/>
  <c r="AF29" i="31"/>
  <c r="T29" i="19"/>
  <c r="HD28" i="17"/>
  <c r="U28" i="17"/>
  <c r="BI29" i="19"/>
  <c r="GE27" i="6"/>
  <c r="ES27" i="6"/>
  <c r="GP27" i="6"/>
  <c r="BL29" i="31"/>
  <c r="IJ28" i="17"/>
  <c r="BA28" i="17"/>
  <c r="CR29" i="31"/>
  <c r="JP28" i="17"/>
  <c r="CG28" i="17"/>
  <c r="DX29" i="31"/>
  <c r="DM28" i="17"/>
  <c r="MB31" i="17"/>
  <c r="EP31" i="17"/>
  <c r="O30" i="31"/>
  <c r="GM34" i="17"/>
  <c r="AU30" i="31"/>
  <c r="AJ34" i="17"/>
  <c r="HS34" i="17"/>
  <c r="EX33" i="6"/>
  <c r="CA30" i="31"/>
  <c r="BP34" i="17"/>
  <c r="IY34" i="17"/>
  <c r="DG30" i="31"/>
  <c r="CV34" i="17"/>
  <c r="KE34" i="17"/>
  <c r="AX162" i="22"/>
  <c r="AW51" i="22"/>
  <c r="V176" i="22"/>
  <c r="AD188" i="22"/>
  <c r="AC61" i="22"/>
  <c r="AD61" i="22" s="1"/>
  <c r="J199" i="22"/>
  <c r="BB206" i="22"/>
  <c r="AH215" i="22"/>
  <c r="BC74" i="22"/>
  <c r="Z223" i="22"/>
  <c r="H231" i="22"/>
  <c r="BA6" i="19"/>
  <c r="L6" i="19"/>
  <c r="GV6" i="17"/>
  <c r="M6" i="17"/>
  <c r="IB6" i="17"/>
  <c r="AS6" i="17"/>
  <c r="JH6" i="17"/>
  <c r="BY6" i="17"/>
  <c r="H234" i="29"/>
  <c r="KN6" i="17"/>
  <c r="DE6" i="17"/>
  <c r="AF83" i="29" s="1"/>
  <c r="AF277" i="29" s="1"/>
  <c r="FA5" i="6"/>
  <c r="BF7" i="19"/>
  <c r="Q7" i="19"/>
  <c r="R7" i="17"/>
  <c r="HA7" i="17"/>
  <c r="IG7" i="17"/>
  <c r="AX7" i="17"/>
  <c r="JM7" i="17"/>
  <c r="CD7" i="17"/>
  <c r="E76" i="29" s="1"/>
  <c r="E278" i="29" s="1"/>
  <c r="M235" i="29"/>
  <c r="DJ7" i="17"/>
  <c r="AK76" i="29" s="1"/>
  <c r="AK278" i="29" s="1"/>
  <c r="IM8" i="17"/>
  <c r="L21" i="31"/>
  <c r="GJ9" i="17"/>
  <c r="GK9" i="17"/>
  <c r="AR21" i="31"/>
  <c r="HP9" i="17"/>
  <c r="GF8" i="6"/>
  <c r="EW8" i="6"/>
  <c r="BX21" i="31"/>
  <c r="BM9" i="17"/>
  <c r="IW9" i="17"/>
  <c r="IV9" i="17"/>
  <c r="DD21" i="31"/>
  <c r="CS9" i="17"/>
  <c r="KC9" i="17"/>
  <c r="KB9" i="17"/>
  <c r="BD11" i="19"/>
  <c r="AA22" i="31"/>
  <c r="O11" i="19"/>
  <c r="P10" i="17"/>
  <c r="GY10" i="17"/>
  <c r="BG22" i="31"/>
  <c r="AV10" i="17"/>
  <c r="IE10" i="17"/>
  <c r="CM22" i="31"/>
  <c r="CB10" i="17"/>
  <c r="JK10" i="17"/>
  <c r="DS22" i="31"/>
  <c r="DH10" i="17"/>
  <c r="KQ10" i="17"/>
  <c r="Z8" i="31"/>
  <c r="BC13" i="19"/>
  <c r="GX12" i="17"/>
  <c r="N13" i="19"/>
  <c r="O12" i="17"/>
  <c r="EQ11" i="6"/>
  <c r="GY12" i="17"/>
  <c r="BF8" i="31"/>
  <c r="ID12" i="17"/>
  <c r="AU12" i="17"/>
  <c r="CL8" i="31"/>
  <c r="JJ12" i="17"/>
  <c r="CA12" i="17"/>
  <c r="JK12" i="17"/>
  <c r="DR8" i="31"/>
  <c r="KP12" i="17"/>
  <c r="KQ12" i="17"/>
  <c r="FW11" i="6"/>
  <c r="DG12" i="17"/>
  <c r="AF23" i="31"/>
  <c r="BI15" i="19"/>
  <c r="T15" i="19"/>
  <c r="HD14" i="17"/>
  <c r="U14" i="17"/>
  <c r="BL23" i="31"/>
  <c r="IJ14" i="17"/>
  <c r="BA14" i="17"/>
  <c r="CR23" i="31"/>
  <c r="JP14" i="17"/>
  <c r="CG14" i="17"/>
  <c r="DX23" i="31"/>
  <c r="DM14" i="17"/>
  <c r="FY13" i="6"/>
  <c r="I16" i="19"/>
  <c r="GS15" i="17"/>
  <c r="J15" i="17"/>
  <c r="EO14" i="6"/>
  <c r="HY15" i="17"/>
  <c r="AP15" i="17"/>
  <c r="BV15" i="17"/>
  <c r="JE15" i="17"/>
  <c r="E237" i="29"/>
  <c r="KK15" i="17"/>
  <c r="DB15" i="17"/>
  <c r="AC78" i="29" s="1"/>
  <c r="AC280" i="29" s="1"/>
  <c r="FU14" i="6"/>
  <c r="EM15" i="17"/>
  <c r="EM16" i="17"/>
  <c r="L24" i="31"/>
  <c r="GJ17" i="17"/>
  <c r="AR24" i="31"/>
  <c r="EW16" i="6"/>
  <c r="AG17" i="17"/>
  <c r="GF16" i="6"/>
  <c r="HP17" i="17"/>
  <c r="BX24" i="31"/>
  <c r="IV17" i="17"/>
  <c r="BM17" i="17"/>
  <c r="DD24" i="31"/>
  <c r="KB17" i="17"/>
  <c r="CS17" i="17"/>
  <c r="H25" i="31"/>
  <c r="GN17" i="6"/>
  <c r="AN25" i="31"/>
  <c r="AB19" i="19"/>
  <c r="BQ19" i="19"/>
  <c r="HL18" i="17"/>
  <c r="AC18" i="17"/>
  <c r="BT25" i="31"/>
  <c r="IR18" i="17"/>
  <c r="BI18" i="17"/>
  <c r="BU18" i="17"/>
  <c r="CZ25" i="31"/>
  <c r="JX18" i="17"/>
  <c r="GK17" i="6"/>
  <c r="FU18" i="17" s="1"/>
  <c r="CO18" i="17"/>
  <c r="GZ22" i="17"/>
  <c r="W26" i="31"/>
  <c r="AZ24" i="19"/>
  <c r="K24" i="19"/>
  <c r="L23" i="17"/>
  <c r="GO22" i="6"/>
  <c r="GU23" i="17"/>
  <c r="EP22" i="6"/>
  <c r="GD22" i="6"/>
  <c r="BC26" i="31"/>
  <c r="AR23" i="17"/>
  <c r="IA23" i="17"/>
  <c r="EZ22" i="6"/>
  <c r="CI26" i="31"/>
  <c r="BX23" i="17"/>
  <c r="JG23" i="17"/>
  <c r="DO26" i="31"/>
  <c r="KM23" i="17"/>
  <c r="DD23" i="17"/>
  <c r="FV22" i="6"/>
  <c r="GL22" i="6"/>
  <c r="ML23" i="17"/>
  <c r="NE23" i="17" s="1"/>
  <c r="EZ23" i="17"/>
  <c r="NA23" i="17" s="1"/>
  <c r="MH24" i="17"/>
  <c r="GF26" i="6"/>
  <c r="FP27" i="17" s="1"/>
  <c r="HC36" i="17"/>
  <c r="AE32" i="31"/>
  <c r="T36" i="17"/>
  <c r="BK32" i="31"/>
  <c r="II36" i="17"/>
  <c r="AZ36" i="17"/>
  <c r="CQ32" i="31"/>
  <c r="JO36" i="17"/>
  <c r="CF36" i="17"/>
  <c r="FN35" i="6"/>
  <c r="GN19" i="6"/>
  <c r="BQ21" i="19"/>
  <c r="AB21" i="19"/>
  <c r="HL20" i="17"/>
  <c r="AC20" i="17"/>
  <c r="GP19" i="6"/>
  <c r="IR20" i="17"/>
  <c r="GS19" i="6"/>
  <c r="GH19" i="6"/>
  <c r="FR20" i="17" s="1"/>
  <c r="JX20" i="17"/>
  <c r="CO20" i="17"/>
  <c r="P79" i="29" s="1"/>
  <c r="P281" i="29" s="1"/>
  <c r="GK19" i="6"/>
  <c r="GV19" i="6"/>
  <c r="GD20" i="17" s="1"/>
  <c r="GE19" i="6"/>
  <c r="AC12" i="31"/>
  <c r="BF23" i="19"/>
  <c r="R22" i="17"/>
  <c r="HA22" i="17"/>
  <c r="ER21" i="6"/>
  <c r="Q23" i="19"/>
  <c r="BI12" i="31"/>
  <c r="AX22" i="17"/>
  <c r="IG22" i="17"/>
  <c r="CO12" i="31"/>
  <c r="CD22" i="17"/>
  <c r="JM22" i="17"/>
  <c r="DU12" i="31"/>
  <c r="KS22" i="17"/>
  <c r="DJ22" i="17"/>
  <c r="X26" i="31"/>
  <c r="L24" i="19"/>
  <c r="BA24" i="19"/>
  <c r="M23" i="17"/>
  <c r="GV23" i="17"/>
  <c r="BD26" i="31"/>
  <c r="AS23" i="17"/>
  <c r="IB23" i="17"/>
  <c r="FA22" i="6"/>
  <c r="GG22" i="6"/>
  <c r="CJ26" i="31"/>
  <c r="BY23" i="17"/>
  <c r="JH23" i="17"/>
  <c r="DP26" i="31"/>
  <c r="DE23" i="17"/>
  <c r="KN23" i="17"/>
  <c r="MM23" i="17"/>
  <c r="FA23" i="17"/>
  <c r="MI24" i="17"/>
  <c r="EW24" i="17"/>
  <c r="O26" i="19"/>
  <c r="BD26" i="19"/>
  <c r="GY25" i="17"/>
  <c r="P25" i="17"/>
  <c r="AB25" i="17"/>
  <c r="AV25" i="17"/>
  <c r="FB24" i="6"/>
  <c r="IE25" i="17"/>
  <c r="CB25" i="17"/>
  <c r="JK25" i="17"/>
  <c r="CN25" i="17"/>
  <c r="O80" i="29" s="1"/>
  <c r="O282" i="29" s="1"/>
  <c r="K239" i="29"/>
  <c r="KQ25" i="17"/>
  <c r="DH25" i="17"/>
  <c r="AI80" i="29" s="1"/>
  <c r="AI282" i="29" s="1"/>
  <c r="MP26" i="17"/>
  <c r="CH27" i="17"/>
  <c r="AH29" i="31"/>
  <c r="BK29" i="19"/>
  <c r="V29" i="19"/>
  <c r="W28" i="17"/>
  <c r="HF28" i="17"/>
  <c r="BN29" i="31"/>
  <c r="BC28" i="17"/>
  <c r="IL28" i="17"/>
  <c r="BO28" i="17"/>
  <c r="FD27" i="6"/>
  <c r="CT29" i="31"/>
  <c r="CI28" i="17"/>
  <c r="JR28" i="17"/>
  <c r="FO27" i="6"/>
  <c r="FC28" i="17" s="1"/>
  <c r="DZ29" i="31"/>
  <c r="DO28" i="17"/>
  <c r="KX28" i="17"/>
  <c r="T16" i="31"/>
  <c r="I31" i="17"/>
  <c r="H32" i="19"/>
  <c r="GR31" i="17"/>
  <c r="AX32" i="19"/>
  <c r="EO30" i="6"/>
  <c r="GD30" i="6"/>
  <c r="FN31" i="17" s="1"/>
  <c r="GO30" i="6"/>
  <c r="AZ16" i="31"/>
  <c r="AO31" i="17"/>
  <c r="HX31" i="17"/>
  <c r="CF16" i="31"/>
  <c r="BU31" i="17"/>
  <c r="JD31" i="17"/>
  <c r="DL16" i="31"/>
  <c r="DA31" i="17"/>
  <c r="KJ31" i="17"/>
  <c r="FU30" i="6"/>
  <c r="GL30" i="6"/>
  <c r="ES31" i="17"/>
  <c r="FZ32" i="17"/>
  <c r="EV33" i="6"/>
  <c r="EW31" i="17"/>
  <c r="GC32" i="6"/>
  <c r="EK32" i="6"/>
  <c r="AG34" i="19" s="1"/>
  <c r="BQ34" i="19"/>
  <c r="AB34" i="19"/>
  <c r="HL33" i="17"/>
  <c r="AC33" i="17"/>
  <c r="IR33" i="17"/>
  <c r="BI33" i="17"/>
  <c r="FF32" i="6"/>
  <c r="GH32" i="6"/>
  <c r="CO33" i="17"/>
  <c r="P82" i="29" s="1"/>
  <c r="P284" i="29" s="1"/>
  <c r="JX33" i="17"/>
  <c r="GV32" i="6"/>
  <c r="GK32" i="6"/>
  <c r="FQ32" i="6"/>
  <c r="M74" i="22"/>
  <c r="AT222" i="22"/>
  <c r="BD6" i="19"/>
  <c r="GY6" i="17"/>
  <c r="O6" i="19"/>
  <c r="P6" i="17"/>
  <c r="CB6" i="17"/>
  <c r="JK6" i="17"/>
  <c r="K234" i="29"/>
  <c r="T263" i="29" s="1"/>
  <c r="KQ6" i="17"/>
  <c r="DH6" i="17"/>
  <c r="AI83" i="29" s="1"/>
  <c r="AI277" i="29" s="1"/>
  <c r="BI7" i="19"/>
  <c r="T7" i="19"/>
  <c r="U7" i="17"/>
  <c r="HD7" i="17"/>
  <c r="IJ7" i="17"/>
  <c r="BA7" i="17"/>
  <c r="JP7" i="17"/>
  <c r="CG7" i="17"/>
  <c r="H76" i="29" s="1"/>
  <c r="H278" i="29" s="1"/>
  <c r="P235" i="29"/>
  <c r="DM7" i="17"/>
  <c r="AN76" i="29" s="1"/>
  <c r="AN278" i="29" s="1"/>
  <c r="MC7" i="17"/>
  <c r="Z8" i="19"/>
  <c r="BO8" i="19"/>
  <c r="AA8" i="17"/>
  <c r="HJ8" i="17"/>
  <c r="IP8" i="17"/>
  <c r="FE7" i="6"/>
  <c r="BG8" i="17"/>
  <c r="JV8" i="17"/>
  <c r="CM8" i="17"/>
  <c r="LB8" i="17"/>
  <c r="DS8" i="17"/>
  <c r="O21" i="31"/>
  <c r="GM9" i="17"/>
  <c r="AU21" i="31"/>
  <c r="AJ9" i="17"/>
  <c r="HS9" i="17"/>
  <c r="CA21" i="31"/>
  <c r="BP9" i="17"/>
  <c r="IY9" i="17"/>
  <c r="DG21" i="31"/>
  <c r="DG22" i="33" s="1"/>
  <c r="X301" i="29" s="1"/>
  <c r="DH9" i="17"/>
  <c r="AD22" i="31"/>
  <c r="BG11" i="19"/>
  <c r="R11" i="19"/>
  <c r="S10" i="17"/>
  <c r="HB10" i="17"/>
  <c r="BJ22" i="31"/>
  <c r="AY10" i="17"/>
  <c r="IH10" i="17"/>
  <c r="CP22" i="31"/>
  <c r="CE10" i="17"/>
  <c r="JN10" i="17"/>
  <c r="DV22" i="31"/>
  <c r="DK10" i="17"/>
  <c r="AG11" i="17"/>
  <c r="HP11" i="17"/>
  <c r="CS11" i="17"/>
  <c r="T77" i="29" s="1"/>
  <c r="T279" i="29" s="1"/>
  <c r="KB11" i="17"/>
  <c r="LT13" i="17"/>
  <c r="AI23" i="31"/>
  <c r="W15" i="19"/>
  <c r="X14" i="17"/>
  <c r="HG14" i="17"/>
  <c r="BL15" i="19"/>
  <c r="BO23" i="31"/>
  <c r="IM14" i="17"/>
  <c r="BD14" i="17"/>
  <c r="CU23" i="31"/>
  <c r="JS14" i="17"/>
  <c r="CJ14" i="17"/>
  <c r="EA23" i="31"/>
  <c r="KY14" i="17"/>
  <c r="DP14" i="17"/>
  <c r="FZ13" i="6"/>
  <c r="L16" i="19"/>
  <c r="BA16" i="19"/>
  <c r="M15" i="17"/>
  <c r="GV15" i="17"/>
  <c r="AS15" i="17"/>
  <c r="IB15" i="17"/>
  <c r="BE15" i="17"/>
  <c r="CK15" i="17"/>
  <c r="L78" i="29" s="1"/>
  <c r="L280" i="29" s="1"/>
  <c r="JH15" i="17"/>
  <c r="BY15" i="17"/>
  <c r="H237" i="29"/>
  <c r="DE15" i="17"/>
  <c r="KN15" i="17"/>
  <c r="ET15" i="17"/>
  <c r="BS16" i="17"/>
  <c r="K25" i="31"/>
  <c r="GI18" i="17"/>
  <c r="EL17" i="6"/>
  <c r="AQ25" i="31"/>
  <c r="AE19" i="19"/>
  <c r="AF18" i="17"/>
  <c r="HO18" i="17"/>
  <c r="BW25" i="31"/>
  <c r="IU18" i="17"/>
  <c r="BL18" i="17"/>
  <c r="DC25" i="31"/>
  <c r="KA18" i="17"/>
  <c r="CR18" i="17"/>
  <c r="FR17" i="6"/>
  <c r="EI25" i="31"/>
  <c r="LG18" i="17"/>
  <c r="K18" i="31"/>
  <c r="GI19" i="17"/>
  <c r="AQ18" i="31"/>
  <c r="AE20" i="19"/>
  <c r="HO19" i="17"/>
  <c r="AF19" i="17"/>
  <c r="BW18" i="31"/>
  <c r="BL19" i="17"/>
  <c r="IU19" i="17"/>
  <c r="FG18" i="6"/>
  <c r="DC18" i="31"/>
  <c r="KA19" i="17"/>
  <c r="CR19" i="17"/>
  <c r="CR40" i="17" s="1"/>
  <c r="EI18" i="31"/>
  <c r="LG19" i="17"/>
  <c r="GH20" i="17"/>
  <c r="AD21" i="19"/>
  <c r="BS21" i="19"/>
  <c r="AE20" i="17"/>
  <c r="HN20" i="17"/>
  <c r="BK20" i="17"/>
  <c r="IT20" i="17"/>
  <c r="FG19" i="6"/>
  <c r="JZ20" i="17"/>
  <c r="CQ20" i="17"/>
  <c r="R79" i="29" s="1"/>
  <c r="R281" i="29" s="1"/>
  <c r="DW20" i="17"/>
  <c r="AX79" i="29" s="1"/>
  <c r="AX281" i="29" s="1"/>
  <c r="LF20" i="17"/>
  <c r="LG20" i="17"/>
  <c r="FQ20" i="17"/>
  <c r="AE12" i="31"/>
  <c r="S23" i="19"/>
  <c r="BH23" i="19"/>
  <c r="T22" i="17"/>
  <c r="HC22" i="17"/>
  <c r="HD22" i="17"/>
  <c r="BK12" i="31"/>
  <c r="AZ22" i="17"/>
  <c r="II22" i="17"/>
  <c r="CQ12" i="31"/>
  <c r="CF22" i="17"/>
  <c r="JO22" i="17"/>
  <c r="GJ21" i="6"/>
  <c r="Z26" i="31"/>
  <c r="GX23" i="17"/>
  <c r="N24" i="19"/>
  <c r="BC24" i="19"/>
  <c r="O23" i="17"/>
  <c r="EQ22" i="6"/>
  <c r="BF26" i="31"/>
  <c r="ID23" i="17"/>
  <c r="AU23" i="17"/>
  <c r="CL26" i="31"/>
  <c r="JJ23" i="17"/>
  <c r="CA23" i="17"/>
  <c r="DR26" i="31"/>
  <c r="KP23" i="17"/>
  <c r="DG23" i="17"/>
  <c r="FW22" i="6"/>
  <c r="FC23" i="17"/>
  <c r="MO23" i="17"/>
  <c r="MQ24" i="17"/>
  <c r="Z27" i="31"/>
  <c r="N27" i="19"/>
  <c r="O26" i="17"/>
  <c r="GX26" i="17"/>
  <c r="BC27" i="19"/>
  <c r="EQ25" i="6"/>
  <c r="BF27" i="31"/>
  <c r="ID26" i="17"/>
  <c r="AU26" i="17"/>
  <c r="CL27" i="31"/>
  <c r="CA26" i="17"/>
  <c r="JJ26" i="17"/>
  <c r="DR27" i="31"/>
  <c r="DG26" i="17"/>
  <c r="KP26" i="17"/>
  <c r="GT26" i="6"/>
  <c r="GB27" i="17" s="1"/>
  <c r="AJ29" i="31"/>
  <c r="BM29" i="19"/>
  <c r="Y28" i="17"/>
  <c r="X29" i="19"/>
  <c r="HH28" i="17"/>
  <c r="BP29" i="31"/>
  <c r="IN28" i="17"/>
  <c r="BE28" i="17"/>
  <c r="GS27" i="6"/>
  <c r="CV29" i="31"/>
  <c r="CK28" i="17"/>
  <c r="JT28" i="17"/>
  <c r="EB29" i="31"/>
  <c r="DQ28" i="17"/>
  <c r="KZ28" i="17"/>
  <c r="AH30" i="19"/>
  <c r="ES29" i="6"/>
  <c r="V16" i="31"/>
  <c r="K31" i="17"/>
  <c r="J32" i="19"/>
  <c r="GT31" i="17"/>
  <c r="AY32" i="19"/>
  <c r="BB16" i="31"/>
  <c r="AQ31" i="17"/>
  <c r="HZ31" i="17"/>
  <c r="CH16" i="31"/>
  <c r="BW31" i="17"/>
  <c r="JF31" i="17"/>
  <c r="FK30" i="6"/>
  <c r="DN16" i="31"/>
  <c r="KL31" i="17"/>
  <c r="DC31" i="17"/>
  <c r="FN35" i="17"/>
  <c r="P6" i="19"/>
  <c r="BE6" i="19"/>
  <c r="GZ6" i="17"/>
  <c r="AW6" i="17"/>
  <c r="IF6" i="17"/>
  <c r="CC6" i="17"/>
  <c r="D83" i="29" s="1"/>
  <c r="D277" i="29" s="1"/>
  <c r="JL6" i="17"/>
  <c r="L234" i="29"/>
  <c r="KR6" i="17"/>
  <c r="MB6" i="17"/>
  <c r="BJ7" i="19"/>
  <c r="U7" i="19"/>
  <c r="V7" i="17"/>
  <c r="HE7" i="17"/>
  <c r="IK7" i="17"/>
  <c r="BB7" i="17"/>
  <c r="JQ7" i="17"/>
  <c r="CH7" i="17"/>
  <c r="I76" i="29" s="1"/>
  <c r="I278" i="29" s="1"/>
  <c r="Q235" i="29"/>
  <c r="DN7" i="17"/>
  <c r="AO76" i="29" s="1"/>
  <c r="AO278" i="29" s="1"/>
  <c r="KW7" i="17"/>
  <c r="ER7" i="17"/>
  <c r="MD7" i="17"/>
  <c r="AA8" i="19"/>
  <c r="BP8" i="19"/>
  <c r="AB8" i="17"/>
  <c r="HK8" i="17"/>
  <c r="BH8" i="17"/>
  <c r="IQ8" i="17"/>
  <c r="FF7" i="6"/>
  <c r="CN8" i="17"/>
  <c r="JW8" i="17"/>
  <c r="LC8" i="17"/>
  <c r="DT8" i="17"/>
  <c r="P21" i="31"/>
  <c r="GN9" i="17"/>
  <c r="AV21" i="31"/>
  <c r="AK9" i="17"/>
  <c r="CB21" i="31"/>
  <c r="BQ9" i="17"/>
  <c r="IZ9" i="17"/>
  <c r="GI8" i="6"/>
  <c r="DH21" i="31"/>
  <c r="CW9" i="17"/>
  <c r="KF9" i="17"/>
  <c r="AE22" i="31"/>
  <c r="S11" i="19"/>
  <c r="HC10" i="17"/>
  <c r="T10" i="17"/>
  <c r="BH11" i="19"/>
  <c r="BK22" i="31"/>
  <c r="AZ10" i="17"/>
  <c r="II10" i="17"/>
  <c r="CQ22" i="31"/>
  <c r="CF10" i="17"/>
  <c r="JO10" i="17"/>
  <c r="GK11" i="17"/>
  <c r="AH11" i="17"/>
  <c r="HQ11" i="17"/>
  <c r="BN11" i="17"/>
  <c r="IW11" i="17"/>
  <c r="CT11" i="17"/>
  <c r="U77" i="29" s="1"/>
  <c r="U279" i="29" s="1"/>
  <c r="KC11" i="17"/>
  <c r="EL10" i="6"/>
  <c r="AD8" i="31"/>
  <c r="R13" i="19"/>
  <c r="BG13" i="19"/>
  <c r="S12" i="17"/>
  <c r="HB12" i="17"/>
  <c r="BJ8" i="31"/>
  <c r="AY12" i="17"/>
  <c r="IH12" i="17"/>
  <c r="CP8" i="31"/>
  <c r="CE12" i="17"/>
  <c r="JN12" i="17"/>
  <c r="DV8" i="31"/>
  <c r="DK12" i="17"/>
  <c r="KT12" i="17"/>
  <c r="M16" i="19"/>
  <c r="BB16" i="19"/>
  <c r="N15" i="17"/>
  <c r="GW15" i="17"/>
  <c r="IC15" i="17"/>
  <c r="AT15" i="17"/>
  <c r="JI15" i="17"/>
  <c r="BZ15" i="17"/>
  <c r="I237" i="29"/>
  <c r="DF15" i="17"/>
  <c r="AG78" i="29" s="1"/>
  <c r="AG280" i="29" s="1"/>
  <c r="KO15" i="17"/>
  <c r="FL14" i="6"/>
  <c r="L25" i="31"/>
  <c r="GJ18" i="17"/>
  <c r="GK18" i="17"/>
  <c r="AR25" i="31"/>
  <c r="AG18" i="17"/>
  <c r="HP18" i="17"/>
  <c r="GQ17" i="6"/>
  <c r="EW17" i="6"/>
  <c r="BX25" i="31"/>
  <c r="IV26" i="33" s="1"/>
  <c r="BM18" i="17"/>
  <c r="IW18" i="17"/>
  <c r="IV18" i="17"/>
  <c r="DD25" i="31"/>
  <c r="KB18" i="17"/>
  <c r="CS18" i="17"/>
  <c r="EL18" i="6"/>
  <c r="AL20" i="19" s="1"/>
  <c r="FT21" i="17"/>
  <c r="HA20" i="6"/>
  <c r="AA26" i="31"/>
  <c r="O24" i="19"/>
  <c r="GY23" i="17"/>
  <c r="BD24" i="19"/>
  <c r="P23" i="17"/>
  <c r="BG26" i="31"/>
  <c r="IE23" i="17"/>
  <c r="AV23" i="17"/>
  <c r="FB22" i="6"/>
  <c r="CM26" i="31"/>
  <c r="CB23" i="17"/>
  <c r="JK23" i="17"/>
  <c r="DS26" i="31"/>
  <c r="DH23" i="17"/>
  <c r="KQ23" i="17"/>
  <c r="FC23" i="6"/>
  <c r="MR24" i="17"/>
  <c r="MV25" i="17"/>
  <c r="AA27" i="31"/>
  <c r="O27" i="19"/>
  <c r="BD27" i="19"/>
  <c r="P26" i="17"/>
  <c r="GY26" i="17"/>
  <c r="BG27" i="31"/>
  <c r="IE26" i="17"/>
  <c r="AV26" i="17"/>
  <c r="CM27" i="31"/>
  <c r="CB26" i="17"/>
  <c r="JK26" i="17"/>
  <c r="DS27" i="31"/>
  <c r="DH26" i="17"/>
  <c r="KQ26" i="17"/>
  <c r="CK27" i="17"/>
  <c r="AJ30" i="19"/>
  <c r="W16" i="31"/>
  <c r="AZ32" i="19"/>
  <c r="L31" i="17"/>
  <c r="K32" i="19"/>
  <c r="X31" i="17"/>
  <c r="EP30" i="6"/>
  <c r="GU31" i="17"/>
  <c r="BC16" i="31"/>
  <c r="IA31" i="17"/>
  <c r="AR31" i="17"/>
  <c r="CI16" i="31"/>
  <c r="BX31" i="17"/>
  <c r="JG31" i="17"/>
  <c r="DO16" i="31"/>
  <c r="KM31" i="17"/>
  <c r="DD31" i="17"/>
  <c r="FV30" i="6"/>
  <c r="MS31" i="17" s="1"/>
  <c r="HN33" i="17"/>
  <c r="AD34" i="19"/>
  <c r="AE33" i="17"/>
  <c r="BS34" i="19"/>
  <c r="IT33" i="17"/>
  <c r="BK33" i="17"/>
  <c r="FG32" i="6"/>
  <c r="JZ33" i="17"/>
  <c r="CQ33" i="17"/>
  <c r="R82" i="29" s="1"/>
  <c r="R284" i="29" s="1"/>
  <c r="DW33" i="17"/>
  <c r="AX82" i="29" s="1"/>
  <c r="AX284" i="29" s="1"/>
  <c r="LF33" i="17"/>
  <c r="KE9" i="17"/>
  <c r="N16" i="19"/>
  <c r="BC16" i="19"/>
  <c r="O15" i="17"/>
  <c r="GX15" i="17"/>
  <c r="EQ14" i="6"/>
  <c r="ID15" i="17"/>
  <c r="AU15" i="17"/>
  <c r="JJ15" i="17"/>
  <c r="CA15" i="17"/>
  <c r="J237" i="29"/>
  <c r="DG15" i="17"/>
  <c r="AH78" i="29" s="1"/>
  <c r="AH280" i="29" s="1"/>
  <c r="KP15" i="17"/>
  <c r="DS15" i="17"/>
  <c r="AT78" i="29" s="1"/>
  <c r="AT280" i="29" s="1"/>
  <c r="FW14" i="6"/>
  <c r="BW17" i="19"/>
  <c r="LK16" i="17"/>
  <c r="ME16" i="17"/>
  <c r="ES16" i="17"/>
  <c r="AJ18" i="19"/>
  <c r="EO17" i="17"/>
  <c r="AK19" i="19"/>
  <c r="BW19" i="19"/>
  <c r="DY18" i="17"/>
  <c r="LK18" i="17"/>
  <c r="M18" i="31"/>
  <c r="GK19" i="17"/>
  <c r="AS18" i="31"/>
  <c r="AH19" i="17"/>
  <c r="HQ19" i="17"/>
  <c r="EW18" i="6"/>
  <c r="GF18" i="6"/>
  <c r="FP19" i="17" s="1"/>
  <c r="BY18" i="31"/>
  <c r="BN19" i="17"/>
  <c r="IW19" i="17"/>
  <c r="FH18" i="6"/>
  <c r="DE18" i="31"/>
  <c r="KC19" i="17"/>
  <c r="CT19" i="17"/>
  <c r="GJ20" i="17"/>
  <c r="EL19" i="6"/>
  <c r="AL21" i="19" s="1"/>
  <c r="AG20" i="17"/>
  <c r="HP20" i="17"/>
  <c r="GQ19" i="6"/>
  <c r="BM20" i="17"/>
  <c r="IV20" i="17"/>
  <c r="CS20" i="17"/>
  <c r="T79" i="29" s="1"/>
  <c r="T281" i="29" s="1"/>
  <c r="KB20" i="17"/>
  <c r="EK19" i="6"/>
  <c r="AG21" i="19" s="1"/>
  <c r="AG12" i="31"/>
  <c r="BJ23" i="19"/>
  <c r="V22" i="17"/>
  <c r="U23" i="19"/>
  <c r="HE22" i="17"/>
  <c r="AH22" i="17"/>
  <c r="BM12" i="31"/>
  <c r="BB22" i="17"/>
  <c r="IK22" i="17"/>
  <c r="CS12" i="31"/>
  <c r="CH22" i="17"/>
  <c r="JQ22" i="17"/>
  <c r="DY12" i="31"/>
  <c r="KW22" i="17"/>
  <c r="DN22" i="17"/>
  <c r="GL21" i="6"/>
  <c r="FV22" i="17" s="1"/>
  <c r="AB26" i="31"/>
  <c r="BE24" i="19"/>
  <c r="Q23" i="17"/>
  <c r="GZ23" i="17"/>
  <c r="P24" i="19"/>
  <c r="BH26" i="31"/>
  <c r="IF23" i="17"/>
  <c r="AW23" i="17"/>
  <c r="CN26" i="31"/>
  <c r="CC23" i="17"/>
  <c r="JL23" i="17"/>
  <c r="GJ22" i="6"/>
  <c r="FM22" i="6"/>
  <c r="DT26" i="31"/>
  <c r="DI23" i="17"/>
  <c r="KR23" i="17"/>
  <c r="MS24" i="17"/>
  <c r="AB27" i="31"/>
  <c r="P27" i="19"/>
  <c r="Q26" i="17"/>
  <c r="GZ26" i="17"/>
  <c r="BE27" i="19"/>
  <c r="BH27" i="31"/>
  <c r="IF26" i="17"/>
  <c r="AW26" i="17"/>
  <c r="CN27" i="31"/>
  <c r="JL26" i="17"/>
  <c r="CC26" i="17"/>
  <c r="GU25" i="6"/>
  <c r="GJ25" i="6"/>
  <c r="DT27" i="31"/>
  <c r="DI26" i="17"/>
  <c r="KR26" i="17"/>
  <c r="GL29" i="17"/>
  <c r="EM28" i="6"/>
  <c r="LJ29" i="17" s="1"/>
  <c r="GC28" i="6"/>
  <c r="HR29" i="17"/>
  <c r="AI29" i="17"/>
  <c r="GF28" i="6"/>
  <c r="IX29" i="17"/>
  <c r="BO29" i="17"/>
  <c r="IY29" i="17"/>
  <c r="CU29" i="17"/>
  <c r="FS28" i="6"/>
  <c r="MP29" i="17" s="1"/>
  <c r="KD29" i="17"/>
  <c r="GK28" i="6"/>
  <c r="FT35" i="17"/>
  <c r="HA34" i="6"/>
  <c r="Z16" i="31"/>
  <c r="GX31" i="17"/>
  <c r="N32" i="19"/>
  <c r="O31" i="17"/>
  <c r="BC32" i="19"/>
  <c r="EQ30" i="6"/>
  <c r="BF16" i="31"/>
  <c r="AU31" i="17"/>
  <c r="ID31" i="17"/>
  <c r="GG30" i="6"/>
  <c r="GR30" i="6"/>
  <c r="FZ31" i="17" s="1"/>
  <c r="FA30" i="6"/>
  <c r="LX31" i="17" s="1"/>
  <c r="CL16" i="31"/>
  <c r="CA31" i="17"/>
  <c r="JJ31" i="17"/>
  <c r="FL30" i="6"/>
  <c r="MI31" i="17" s="1"/>
  <c r="DR16" i="31"/>
  <c r="KP31" i="17"/>
  <c r="DG31" i="17"/>
  <c r="AC31" i="31"/>
  <c r="Q36" i="19"/>
  <c r="BF36" i="19"/>
  <c r="HA35" i="17"/>
  <c r="R35" i="17"/>
  <c r="ER34" i="6"/>
  <c r="BI31" i="31"/>
  <c r="IG35" i="17"/>
  <c r="AX35" i="17"/>
  <c r="CO31" i="31"/>
  <c r="JM35" i="17"/>
  <c r="CD35" i="17"/>
  <c r="DU31" i="31"/>
  <c r="DJ35" i="17"/>
  <c r="KS35" i="17"/>
  <c r="D108" i="22"/>
  <c r="BE45" i="22"/>
  <c r="BF45" i="22" s="1"/>
  <c r="AL173" i="22"/>
  <c r="AT185" i="22"/>
  <c r="AV204" i="22"/>
  <c r="AD213" i="22"/>
  <c r="U6" i="19"/>
  <c r="BJ6" i="19"/>
  <c r="HE6" i="17"/>
  <c r="IK6" i="17"/>
  <c r="BB6" i="17"/>
  <c r="CH6" i="17"/>
  <c r="I83" i="29" s="1"/>
  <c r="I277" i="29" s="1"/>
  <c r="JQ6" i="17"/>
  <c r="Q234" i="29"/>
  <c r="Z263" i="29" s="1"/>
  <c r="DN6" i="17"/>
  <c r="AO83" i="29" s="1"/>
  <c r="AO277" i="29" s="1"/>
  <c r="KW6" i="17"/>
  <c r="BO7" i="19"/>
  <c r="AA7" i="17"/>
  <c r="Z7" i="19"/>
  <c r="HJ7" i="17"/>
  <c r="BG7" i="17"/>
  <c r="IQ7" i="17"/>
  <c r="CM7" i="17"/>
  <c r="N76" i="29" s="1"/>
  <c r="N278" i="29" s="1"/>
  <c r="JV7" i="17"/>
  <c r="DS7" i="17"/>
  <c r="AT76" i="29" s="1"/>
  <c r="AT278" i="29" s="1"/>
  <c r="LB7" i="17"/>
  <c r="FB7" i="17"/>
  <c r="GJ8" i="17"/>
  <c r="AG8" i="17"/>
  <c r="HP8" i="17"/>
  <c r="IV8" i="17"/>
  <c r="BM8" i="17"/>
  <c r="KB8" i="17"/>
  <c r="CS8" i="17"/>
  <c r="FJ8" i="17"/>
  <c r="MV8" i="17"/>
  <c r="U21" i="31"/>
  <c r="I9" i="19"/>
  <c r="J9" i="17"/>
  <c r="GS9" i="17"/>
  <c r="I10" i="19"/>
  <c r="BA21" i="31"/>
  <c r="AP9" i="17"/>
  <c r="EZ8" i="6"/>
  <c r="HY9" i="17"/>
  <c r="CG21" i="31"/>
  <c r="BV9" i="17"/>
  <c r="JE9" i="17"/>
  <c r="DM21" i="31"/>
  <c r="DB9" i="17"/>
  <c r="KK9" i="17"/>
  <c r="GT8" i="6"/>
  <c r="AJ22" i="31"/>
  <c r="X11" i="19"/>
  <c r="HH10" i="17"/>
  <c r="Y10" i="17"/>
  <c r="BM11" i="19"/>
  <c r="BP22" i="31"/>
  <c r="IN10" i="17"/>
  <c r="CV22" i="31"/>
  <c r="CK10" i="17"/>
  <c r="JT10" i="17"/>
  <c r="EB22" i="31"/>
  <c r="DQ10" i="17"/>
  <c r="KZ10" i="17"/>
  <c r="LT11" i="17"/>
  <c r="AI8" i="31"/>
  <c r="W13" i="19"/>
  <c r="BL13" i="19"/>
  <c r="HG12" i="17"/>
  <c r="X12" i="17"/>
  <c r="BO8" i="31"/>
  <c r="BD12" i="17"/>
  <c r="CU8" i="31"/>
  <c r="JS12" i="17"/>
  <c r="CJ12" i="17"/>
  <c r="CV12" i="17"/>
  <c r="EA8" i="31"/>
  <c r="DP12" i="17"/>
  <c r="FZ11" i="6"/>
  <c r="KY12" i="17"/>
  <c r="V9" i="31"/>
  <c r="AY14" i="19"/>
  <c r="J14" i="19"/>
  <c r="GT13" i="17"/>
  <c r="K13" i="17"/>
  <c r="BB9" i="31"/>
  <c r="HZ13" i="17"/>
  <c r="AQ13" i="17"/>
  <c r="CH9" i="31"/>
  <c r="JF13" i="17"/>
  <c r="BW13" i="17"/>
  <c r="DN9" i="31"/>
  <c r="KL13" i="17"/>
  <c r="DC13" i="17"/>
  <c r="BG16" i="19"/>
  <c r="R16" i="19"/>
  <c r="S15" i="17"/>
  <c r="HB15" i="17"/>
  <c r="AY15" i="17"/>
  <c r="IH15" i="17"/>
  <c r="JN15" i="17"/>
  <c r="CE15" i="17"/>
  <c r="F78" i="29" s="1"/>
  <c r="F280" i="29" s="1"/>
  <c r="N237" i="29"/>
  <c r="W266" i="29" s="1"/>
  <c r="KT15" i="17"/>
  <c r="DK15" i="17"/>
  <c r="AL78" i="29" s="1"/>
  <c r="AL280" i="29" s="1"/>
  <c r="X10" i="31"/>
  <c r="L17" i="19"/>
  <c r="BA17" i="19"/>
  <c r="GV16" i="17"/>
  <c r="M16" i="17"/>
  <c r="EP15" i="6"/>
  <c r="BD10" i="31"/>
  <c r="AS16" i="17"/>
  <c r="IB16" i="17"/>
  <c r="GG15" i="6"/>
  <c r="FA15" i="6"/>
  <c r="CJ10" i="31"/>
  <c r="BY16" i="17"/>
  <c r="JH16" i="17"/>
  <c r="FK15" i="6"/>
  <c r="DP10" i="31"/>
  <c r="DE16" i="17"/>
  <c r="KN16" i="17"/>
  <c r="FV15" i="6"/>
  <c r="ES17" i="17"/>
  <c r="AJ19" i="19"/>
  <c r="HU18" i="17"/>
  <c r="Q18" i="31"/>
  <c r="AU20" i="19"/>
  <c r="GO19" i="17"/>
  <c r="EN18" i="6"/>
  <c r="AN20" i="19" s="1"/>
  <c r="AW18" i="31"/>
  <c r="AL19" i="17"/>
  <c r="HU19" i="17"/>
  <c r="CC18" i="31"/>
  <c r="BR19" i="17"/>
  <c r="JA19" i="17"/>
  <c r="DI18" i="31"/>
  <c r="CX19" i="17"/>
  <c r="KG19" i="17"/>
  <c r="BZ20" i="19"/>
  <c r="LN19" i="17"/>
  <c r="GN20" i="17"/>
  <c r="HT20" i="17"/>
  <c r="AK20" i="17"/>
  <c r="BQ20" i="17"/>
  <c r="FI19" i="6"/>
  <c r="GT19" i="6"/>
  <c r="IZ20" i="17"/>
  <c r="KF20" i="17"/>
  <c r="CW20" i="17"/>
  <c r="X79" i="29" s="1"/>
  <c r="X281" i="29" s="1"/>
  <c r="BX21" i="19"/>
  <c r="LL20" i="17"/>
  <c r="ML22" i="17"/>
  <c r="NE22" i="17" s="1"/>
  <c r="GP21" i="6"/>
  <c r="FX22" i="17" s="1"/>
  <c r="AF26" i="31"/>
  <c r="BI24" i="19"/>
  <c r="U23" i="17"/>
  <c r="T24" i="19"/>
  <c r="HD23" i="17"/>
  <c r="ES22" i="6"/>
  <c r="GP22" i="6"/>
  <c r="GE22" i="6"/>
  <c r="BL26" i="31"/>
  <c r="IJ23" i="17"/>
  <c r="BA23" i="17"/>
  <c r="CR26" i="31"/>
  <c r="CG23" i="17"/>
  <c r="JP23" i="17"/>
  <c r="DX26" i="31"/>
  <c r="DM23" i="17"/>
  <c r="GU22" i="6"/>
  <c r="W25" i="19"/>
  <c r="BL25" i="19"/>
  <c r="HG24" i="17"/>
  <c r="X24" i="17"/>
  <c r="BD24" i="17"/>
  <c r="IM24" i="17"/>
  <c r="CJ24" i="17"/>
  <c r="JS24" i="17"/>
  <c r="KY24" i="17"/>
  <c r="DP24" i="17"/>
  <c r="GF24" i="6"/>
  <c r="FP25" i="17" s="1"/>
  <c r="I28" i="31"/>
  <c r="GG27" i="17"/>
  <c r="GN26" i="6"/>
  <c r="AO28" i="31"/>
  <c r="AC28" i="19"/>
  <c r="BR28" i="19"/>
  <c r="HM27" i="17"/>
  <c r="AD27" i="17"/>
  <c r="BU28" i="31"/>
  <c r="IS27" i="17"/>
  <c r="BJ27" i="17"/>
  <c r="DA28" i="31"/>
  <c r="JY27" i="17"/>
  <c r="CP27" i="17"/>
  <c r="EG28" i="31"/>
  <c r="DV27" i="17"/>
  <c r="EV32" i="6"/>
  <c r="EJ33" i="17" s="1"/>
  <c r="V6" i="17"/>
  <c r="CC7" i="17"/>
  <c r="D76" i="29" s="1"/>
  <c r="D278" i="29" s="1"/>
  <c r="FC7" i="17"/>
  <c r="MO7" i="17"/>
  <c r="AH8" i="17"/>
  <c r="HQ8" i="17"/>
  <c r="BN8" i="17"/>
  <c r="IW8" i="17"/>
  <c r="FH7" i="6"/>
  <c r="KC8" i="17"/>
  <c r="CT8" i="17"/>
  <c r="J9" i="19"/>
  <c r="V21" i="31"/>
  <c r="AY10" i="19"/>
  <c r="K9" i="17"/>
  <c r="GT9" i="17"/>
  <c r="J10" i="19"/>
  <c r="AY9" i="19"/>
  <c r="BB21" i="31"/>
  <c r="AQ9" i="17"/>
  <c r="HZ9" i="17"/>
  <c r="CH21" i="31"/>
  <c r="BW9" i="17"/>
  <c r="JF9" i="17"/>
  <c r="DN21" i="31"/>
  <c r="DC9" i="17"/>
  <c r="KL9" i="17"/>
  <c r="EX8" i="6"/>
  <c r="AN11" i="17"/>
  <c r="EI11" i="17"/>
  <c r="LU11" i="17"/>
  <c r="AJ8" i="31"/>
  <c r="X13" i="19"/>
  <c r="BM13" i="19"/>
  <c r="HH12" i="17"/>
  <c r="Y12" i="17"/>
  <c r="BP8" i="31"/>
  <c r="BE12" i="17"/>
  <c r="IN12" i="17"/>
  <c r="FE11" i="6"/>
  <c r="CV8" i="31"/>
  <c r="CK12" i="17"/>
  <c r="JT12" i="17"/>
  <c r="CW12" i="17"/>
  <c r="EB8" i="31"/>
  <c r="DQ12" i="17"/>
  <c r="KZ12" i="17"/>
  <c r="W9" i="31"/>
  <c r="K14" i="19"/>
  <c r="AZ14" i="19"/>
  <c r="GU13" i="17"/>
  <c r="EP12" i="6"/>
  <c r="L13" i="17"/>
  <c r="BC9" i="31"/>
  <c r="AR13" i="17"/>
  <c r="IA13" i="17"/>
  <c r="CI9" i="31"/>
  <c r="BX13" i="17"/>
  <c r="JG13" i="17"/>
  <c r="DO9" i="31"/>
  <c r="KM13" i="17"/>
  <c r="DD13" i="17"/>
  <c r="FV12" i="6"/>
  <c r="FU14" i="17"/>
  <c r="Y10" i="31"/>
  <c r="BB17" i="19"/>
  <c r="GW16" i="17"/>
  <c r="N16" i="17"/>
  <c r="M17" i="19"/>
  <c r="BE10" i="31"/>
  <c r="AT16" i="17"/>
  <c r="IC16" i="17"/>
  <c r="BF16" i="17"/>
  <c r="CK10" i="31"/>
  <c r="BZ16" i="17"/>
  <c r="JI16" i="17"/>
  <c r="DQ10" i="31"/>
  <c r="DF16" i="17"/>
  <c r="KO16" i="17"/>
  <c r="DR16" i="17"/>
  <c r="ET17" i="17"/>
  <c r="MF17" i="17"/>
  <c r="R18" i="31"/>
  <c r="AV20" i="19"/>
  <c r="GP19" i="17"/>
  <c r="AX18" i="31"/>
  <c r="HV19" i="17"/>
  <c r="AM19" i="17"/>
  <c r="EY18" i="6"/>
  <c r="EM19" i="17" s="1"/>
  <c r="CD18" i="31"/>
  <c r="BS19" i="17"/>
  <c r="JB19" i="17"/>
  <c r="DJ18" i="31"/>
  <c r="CY19" i="17"/>
  <c r="KH19" i="17"/>
  <c r="CA20" i="19"/>
  <c r="AO20" i="19"/>
  <c r="AS20" i="19"/>
  <c r="EC19" i="17"/>
  <c r="LO19" i="17"/>
  <c r="AU21" i="19"/>
  <c r="GO20" i="17"/>
  <c r="HU20" i="17"/>
  <c r="AL20" i="17"/>
  <c r="JA20" i="17"/>
  <c r="BR20" i="17"/>
  <c r="KG20" i="17"/>
  <c r="CX20" i="17"/>
  <c r="Y79" i="29" s="1"/>
  <c r="Y281" i="29" s="1"/>
  <c r="FT19" i="6"/>
  <c r="MQ20" i="17" s="1"/>
  <c r="AM21" i="19"/>
  <c r="LM20" i="17"/>
  <c r="BY21" i="19"/>
  <c r="EA20" i="17"/>
  <c r="K11" i="31"/>
  <c r="GI12" i="33" s="1"/>
  <c r="GJ21" i="17"/>
  <c r="GI21" i="17"/>
  <c r="AQ11" i="31"/>
  <c r="AF21" i="17"/>
  <c r="AE22" i="19"/>
  <c r="HO21" i="17"/>
  <c r="BW11" i="31"/>
  <c r="BL21" i="17"/>
  <c r="IU21" i="17"/>
  <c r="FG20" i="6"/>
  <c r="DC11" i="31"/>
  <c r="CR21" i="17"/>
  <c r="KA21" i="17"/>
  <c r="FR20" i="6"/>
  <c r="GV20" i="6"/>
  <c r="GK20" i="6"/>
  <c r="FU21" i="17" s="1"/>
  <c r="EI11" i="31"/>
  <c r="LG21" i="17"/>
  <c r="GS20" i="6"/>
  <c r="GA22" i="17"/>
  <c r="BM25" i="19"/>
  <c r="X25" i="19"/>
  <c r="HH24" i="17"/>
  <c r="BE24" i="17"/>
  <c r="IN24" i="17"/>
  <c r="FE23" i="6"/>
  <c r="GS23" i="6"/>
  <c r="GH23" i="6"/>
  <c r="KZ24" i="17"/>
  <c r="DQ24" i="17"/>
  <c r="GG24" i="6"/>
  <c r="FQ25" i="17" s="1"/>
  <c r="J28" i="31"/>
  <c r="GH27" i="17"/>
  <c r="AP28" i="31"/>
  <c r="AD28" i="19"/>
  <c r="BS28" i="19"/>
  <c r="AE27" i="17"/>
  <c r="HN27" i="17"/>
  <c r="BV28" i="31"/>
  <c r="IT27" i="17"/>
  <c r="BK27" i="17"/>
  <c r="FG26" i="6"/>
  <c r="DB28" i="31"/>
  <c r="JZ27" i="17"/>
  <c r="CQ27" i="17"/>
  <c r="EH28" i="31"/>
  <c r="LF27" i="17"/>
  <c r="DW27" i="17"/>
  <c r="AK33" i="17"/>
  <c r="HT33" i="17"/>
  <c r="IZ33" i="17"/>
  <c r="BQ33" i="17"/>
  <c r="GT32" i="6"/>
  <c r="FI32" i="6"/>
  <c r="GI32" i="6"/>
  <c r="KF33" i="17"/>
  <c r="CW33" i="17"/>
  <c r="X82" i="29" s="1"/>
  <c r="X284" i="29" s="1"/>
  <c r="FQ34" i="17"/>
  <c r="HF8" i="17"/>
  <c r="IC25" i="17"/>
  <c r="Z221" i="22"/>
  <c r="R228" i="22"/>
  <c r="W6" i="19"/>
  <c r="BL6" i="19"/>
  <c r="X6" i="17"/>
  <c r="HG6" i="17"/>
  <c r="BD6" i="17"/>
  <c r="IM6" i="17"/>
  <c r="CJ6" i="17"/>
  <c r="K83" i="29" s="1"/>
  <c r="K277" i="29" s="1"/>
  <c r="S234" i="29"/>
  <c r="KY6" i="17"/>
  <c r="DP6" i="17"/>
  <c r="AQ83" i="29" s="1"/>
  <c r="AQ277" i="29" s="1"/>
  <c r="FM5" i="6"/>
  <c r="EK6" i="6"/>
  <c r="AG7" i="19" s="1"/>
  <c r="AC7" i="17"/>
  <c r="GL8" i="17"/>
  <c r="AI8" i="17"/>
  <c r="HR8" i="17"/>
  <c r="BO8" i="17"/>
  <c r="IX8" i="17"/>
  <c r="CU8" i="17"/>
  <c r="NB8" i="17" s="1"/>
  <c r="KD8" i="17"/>
  <c r="EM7" i="6"/>
  <c r="BV8" i="19" s="1"/>
  <c r="L9" i="17"/>
  <c r="KM9" i="17"/>
  <c r="FW9" i="6"/>
  <c r="EO10" i="6"/>
  <c r="GV10" i="6"/>
  <c r="GD11" i="17" s="1"/>
  <c r="AK8" i="31"/>
  <c r="Y13" i="19"/>
  <c r="BN13" i="19"/>
  <c r="HI12" i="17"/>
  <c r="Z12" i="17"/>
  <c r="BQ8" i="31"/>
  <c r="IO12" i="17"/>
  <c r="BF12" i="17"/>
  <c r="CW8" i="31"/>
  <c r="CL12" i="17"/>
  <c r="JU12" i="17"/>
  <c r="FP11" i="6"/>
  <c r="MM12" i="17" s="1"/>
  <c r="EC8" i="31"/>
  <c r="LA12" i="17"/>
  <c r="DR12" i="17"/>
  <c r="GG11" i="6"/>
  <c r="X9" i="31"/>
  <c r="L14" i="19"/>
  <c r="BA14" i="19"/>
  <c r="GV13" i="17"/>
  <c r="M13" i="17"/>
  <c r="BD9" i="31"/>
  <c r="AS13" i="17"/>
  <c r="IB13" i="17"/>
  <c r="CJ9" i="31"/>
  <c r="BY13" i="17"/>
  <c r="JH13" i="17"/>
  <c r="DP9" i="31"/>
  <c r="DE13" i="17"/>
  <c r="KN13" i="17"/>
  <c r="EQ13" i="17"/>
  <c r="T16" i="19"/>
  <c r="BI16" i="19"/>
  <c r="U15" i="17"/>
  <c r="HD15" i="17"/>
  <c r="ES14" i="6"/>
  <c r="CB16" i="19" s="1"/>
  <c r="BA15" i="17"/>
  <c r="IJ15" i="17"/>
  <c r="CG15" i="17"/>
  <c r="H78" i="29" s="1"/>
  <c r="H280" i="29" s="1"/>
  <c r="JP15" i="17"/>
  <c r="P237" i="29"/>
  <c r="DM15" i="17"/>
  <c r="AN78" i="29" s="1"/>
  <c r="AN280" i="29" s="1"/>
  <c r="FY14" i="6"/>
  <c r="Z10" i="31"/>
  <c r="BC17" i="19"/>
  <c r="GX16" i="17"/>
  <c r="N17" i="19"/>
  <c r="O16" i="17"/>
  <c r="EQ15" i="6"/>
  <c r="BF10" i="31"/>
  <c r="AU16" i="17"/>
  <c r="ID16" i="17"/>
  <c r="CL10" i="31"/>
  <c r="CA16" i="17"/>
  <c r="JJ16" i="17"/>
  <c r="DR10" i="31"/>
  <c r="DG16" i="17"/>
  <c r="KP16" i="17"/>
  <c r="FW15" i="6"/>
  <c r="FQ15" i="6"/>
  <c r="MN16" i="17" s="1"/>
  <c r="EU17" i="17"/>
  <c r="MG17" i="17"/>
  <c r="ER18" i="17"/>
  <c r="S18" i="31"/>
  <c r="AW20" i="19"/>
  <c r="GQ19" i="17"/>
  <c r="AY18" i="31"/>
  <c r="AN19" i="17"/>
  <c r="HW19" i="17"/>
  <c r="CE18" i="31"/>
  <c r="BT19" i="17"/>
  <c r="JC19" i="17"/>
  <c r="DK18" i="31"/>
  <c r="CZ19" i="17"/>
  <c r="KI19" i="17"/>
  <c r="AQ20" i="19"/>
  <c r="EE19" i="17"/>
  <c r="AS21" i="19"/>
  <c r="AO21" i="19"/>
  <c r="EC20" i="17"/>
  <c r="EL20" i="6"/>
  <c r="AH26" i="31"/>
  <c r="BK24" i="19"/>
  <c r="V24" i="19"/>
  <c r="W23" i="17"/>
  <c r="HF23" i="17"/>
  <c r="BN26" i="31"/>
  <c r="IL23" i="17"/>
  <c r="BC23" i="17"/>
  <c r="CT26" i="31"/>
  <c r="CI23" i="17"/>
  <c r="JR23" i="17"/>
  <c r="DZ26" i="31"/>
  <c r="KX23" i="17"/>
  <c r="DO23" i="17"/>
  <c r="Y25" i="19"/>
  <c r="BN25" i="19"/>
  <c r="HI24" i="17"/>
  <c r="Z24" i="17"/>
  <c r="BF24" i="17"/>
  <c r="IO24" i="17"/>
  <c r="FP23" i="6"/>
  <c r="JU24" i="17"/>
  <c r="CL24" i="17"/>
  <c r="DR24" i="17"/>
  <c r="LA24" i="17"/>
  <c r="FN24" i="17"/>
  <c r="EO28" i="6"/>
  <c r="EM29" i="17"/>
  <c r="LY29" i="17"/>
  <c r="AD16" i="31"/>
  <c r="HB31" i="17"/>
  <c r="R32" i="19"/>
  <c r="S31" i="17"/>
  <c r="BG32" i="19"/>
  <c r="BJ16" i="31"/>
  <c r="AY31" i="17"/>
  <c r="IH31" i="17"/>
  <c r="CP16" i="31"/>
  <c r="JN31" i="17"/>
  <c r="CE31" i="17"/>
  <c r="DV16" i="31"/>
  <c r="KT31" i="17"/>
  <c r="DK31" i="17"/>
  <c r="AJ34" i="19"/>
  <c r="AG31" i="31"/>
  <c r="BJ36" i="19"/>
  <c r="U36" i="19"/>
  <c r="V35" i="17"/>
  <c r="HE35" i="17"/>
  <c r="GE34" i="6"/>
  <c r="ES34" i="6"/>
  <c r="GP34" i="6"/>
  <c r="BJ6" i="17"/>
  <c r="BE10" i="17"/>
  <c r="BG24" i="17"/>
  <c r="IP24" i="17"/>
  <c r="CM24" i="17"/>
  <c r="JV24" i="17"/>
  <c r="LB24" i="17"/>
  <c r="DS24" i="17"/>
  <c r="L28" i="31"/>
  <c r="GJ27" i="17"/>
  <c r="EL26" i="6"/>
  <c r="BU28" i="19" s="1"/>
  <c r="AR28" i="31"/>
  <c r="HP27" i="17"/>
  <c r="AG27" i="17"/>
  <c r="EW26" i="6"/>
  <c r="BX28" i="31"/>
  <c r="IV27" i="17"/>
  <c r="BM27" i="17"/>
  <c r="DD28" i="31"/>
  <c r="KB27" i="17"/>
  <c r="CS27" i="17"/>
  <c r="FR26" i="6"/>
  <c r="FN30" i="17"/>
  <c r="L17" i="31"/>
  <c r="GJ32" i="17"/>
  <c r="AR17" i="31"/>
  <c r="AG32" i="17"/>
  <c r="GF31" i="6"/>
  <c r="EW31" i="6"/>
  <c r="HP32" i="17"/>
  <c r="BX17" i="31"/>
  <c r="BM32" i="17"/>
  <c r="IV32" i="17"/>
  <c r="DD17" i="31"/>
  <c r="KB32" i="17"/>
  <c r="CS32" i="17"/>
  <c r="EK33" i="17"/>
  <c r="LW33" i="17"/>
  <c r="FS34" i="17"/>
  <c r="AJ37" i="19"/>
  <c r="BK6" i="17"/>
  <c r="AV152" i="22"/>
  <c r="V184" i="22"/>
  <c r="AD196" i="22"/>
  <c r="BH211" i="22"/>
  <c r="X228" i="22"/>
  <c r="AO77" i="22"/>
  <c r="Y6" i="19"/>
  <c r="BN6" i="19"/>
  <c r="Z6" i="17"/>
  <c r="AL6" i="17"/>
  <c r="BF6" i="17"/>
  <c r="IO6" i="17"/>
  <c r="CL6" i="17"/>
  <c r="M83" i="29" s="1"/>
  <c r="M277" i="29" s="1"/>
  <c r="DR6" i="17"/>
  <c r="AS83" i="29" s="1"/>
  <c r="AS277" i="29" s="1"/>
  <c r="LA6" i="17"/>
  <c r="GE7" i="6"/>
  <c r="H22" i="31"/>
  <c r="GC9" i="6"/>
  <c r="AN22" i="31"/>
  <c r="BQ11" i="19"/>
  <c r="AB11" i="19"/>
  <c r="HL10" i="17"/>
  <c r="AC10" i="17"/>
  <c r="BT22" i="31"/>
  <c r="IR10" i="17"/>
  <c r="BI10" i="17"/>
  <c r="CZ22" i="31"/>
  <c r="JX10" i="17"/>
  <c r="CO10" i="17"/>
  <c r="J12" i="19"/>
  <c r="GT11" i="17"/>
  <c r="AY12" i="19"/>
  <c r="HZ11" i="17"/>
  <c r="AQ11" i="17"/>
  <c r="BW11" i="17"/>
  <c r="CI11" i="17"/>
  <c r="J77" i="29" s="1"/>
  <c r="J279" i="29" s="1"/>
  <c r="JF11" i="17"/>
  <c r="F236" i="29"/>
  <c r="DC11" i="17"/>
  <c r="AD77" i="29" s="1"/>
  <c r="AD279" i="29" s="1"/>
  <c r="KL11" i="17"/>
  <c r="FU10" i="6"/>
  <c r="EL11" i="17"/>
  <c r="LX11" i="17"/>
  <c r="AM8" i="31"/>
  <c r="BP13" i="19"/>
  <c r="AA13" i="19"/>
  <c r="HK12" i="17"/>
  <c r="AB12" i="17"/>
  <c r="BS8" i="31"/>
  <c r="IQ12" i="17"/>
  <c r="BH12" i="17"/>
  <c r="CY8" i="31"/>
  <c r="JW12" i="17"/>
  <c r="CN12" i="17"/>
  <c r="EE8" i="31"/>
  <c r="DT12" i="17"/>
  <c r="LC12" i="17"/>
  <c r="Z9" i="31"/>
  <c r="GX13" i="17"/>
  <c r="BC14" i="19"/>
  <c r="N14" i="19"/>
  <c r="O13" i="17"/>
  <c r="EQ12" i="6"/>
  <c r="BF9" i="31"/>
  <c r="ID13" i="17"/>
  <c r="AU13" i="17"/>
  <c r="CL9" i="31"/>
  <c r="JJ13" i="17"/>
  <c r="CA13" i="17"/>
  <c r="DR9" i="31"/>
  <c r="DG13" i="17"/>
  <c r="FW12" i="6"/>
  <c r="KP13" i="17"/>
  <c r="ER13" i="6"/>
  <c r="AR15" i="19" s="1"/>
  <c r="FR15" i="17"/>
  <c r="FC16" i="17"/>
  <c r="MO16" i="17"/>
  <c r="EK17" i="17"/>
  <c r="MI17" i="17"/>
  <c r="EW17" i="17"/>
  <c r="U18" i="31"/>
  <c r="I20" i="19"/>
  <c r="J19" i="17"/>
  <c r="GS19" i="17"/>
  <c r="GO18" i="6"/>
  <c r="BA18" i="31"/>
  <c r="AP19" i="17"/>
  <c r="HY19" i="17"/>
  <c r="EZ18" i="6"/>
  <c r="CG18" i="31"/>
  <c r="BV19" i="17"/>
  <c r="JE19" i="17"/>
  <c r="DM18" i="31"/>
  <c r="DB19" i="17"/>
  <c r="KK19" i="17"/>
  <c r="AX21" i="19"/>
  <c r="H21" i="19"/>
  <c r="GR20" i="17"/>
  <c r="U20" i="17"/>
  <c r="I20" i="17"/>
  <c r="GO19" i="6"/>
  <c r="AO20" i="17"/>
  <c r="HX20" i="17"/>
  <c r="JD20" i="17"/>
  <c r="BU20" i="17"/>
  <c r="D238" i="29"/>
  <c r="KJ20" i="17"/>
  <c r="DA20" i="17"/>
  <c r="AB79" i="29" s="1"/>
  <c r="AB281" i="29" s="1"/>
  <c r="GL19" i="6"/>
  <c r="FV20" i="17" s="1"/>
  <c r="EU19" i="6"/>
  <c r="N11" i="31"/>
  <c r="GL21" i="17"/>
  <c r="AT11" i="31"/>
  <c r="AI21" i="17"/>
  <c r="HR21" i="17"/>
  <c r="BZ11" i="31"/>
  <c r="BO21" i="17"/>
  <c r="IX21" i="17"/>
  <c r="DF11" i="31"/>
  <c r="CU21" i="17"/>
  <c r="NB21" i="17" s="1"/>
  <c r="KD21" i="17"/>
  <c r="FS20" i="6"/>
  <c r="DG21" i="17"/>
  <c r="AJ22" i="19"/>
  <c r="BV22" i="19"/>
  <c r="LJ21" i="17"/>
  <c r="EP22" i="17"/>
  <c r="MB22" i="17"/>
  <c r="FA22" i="17"/>
  <c r="MM22" i="17"/>
  <c r="GU21" i="6"/>
  <c r="GC22" i="17" s="1"/>
  <c r="AJ26" i="31"/>
  <c r="X24" i="19"/>
  <c r="BM24" i="19"/>
  <c r="HH23" i="17"/>
  <c r="Y23" i="17"/>
  <c r="BP26" i="31"/>
  <c r="IN23" i="17"/>
  <c r="GS22" i="6"/>
  <c r="GA23" i="17" s="1"/>
  <c r="BE23" i="17"/>
  <c r="GH22" i="6"/>
  <c r="FS23" i="17" s="1"/>
  <c r="CV26" i="31"/>
  <c r="CK23" i="17"/>
  <c r="JT23" i="17"/>
  <c r="EB26" i="31"/>
  <c r="KZ23" i="17"/>
  <c r="DQ23" i="17"/>
  <c r="AB24" i="17"/>
  <c r="BP25" i="19"/>
  <c r="HK24" i="17"/>
  <c r="AA25" i="19"/>
  <c r="BH24" i="17"/>
  <c r="FF23" i="6"/>
  <c r="ET24" i="17" s="1"/>
  <c r="IQ24" i="17"/>
  <c r="CN24" i="17"/>
  <c r="JW24" i="17"/>
  <c r="DT24" i="17"/>
  <c r="LC24" i="17"/>
  <c r="GL24" i="6"/>
  <c r="AI28" i="19"/>
  <c r="J30" i="19"/>
  <c r="AY30" i="19"/>
  <c r="GT29" i="17"/>
  <c r="K29" i="17"/>
  <c r="GD28" i="6"/>
  <c r="AQ29" i="17"/>
  <c r="HZ29" i="17"/>
  <c r="JF29" i="17"/>
  <c r="FK28" i="6"/>
  <c r="EY29" i="17" s="1"/>
  <c r="BW29" i="17"/>
  <c r="GE29" i="6"/>
  <c r="FP30" i="17" s="1"/>
  <c r="AI33" i="19"/>
  <c r="FT34" i="17"/>
  <c r="HA33" i="6"/>
  <c r="L32" i="31"/>
  <c r="GJ36" i="17"/>
  <c r="GN35" i="6"/>
  <c r="EL35" i="6"/>
  <c r="LH36" i="17" s="1"/>
  <c r="AR32" i="31"/>
  <c r="HP36" i="17"/>
  <c r="AG36" i="17"/>
  <c r="GQ35" i="6"/>
  <c r="FY36" i="17" s="1"/>
  <c r="GF35" i="6"/>
  <c r="FP36" i="17" s="1"/>
  <c r="EW35" i="6"/>
  <c r="BX32" i="31"/>
  <c r="IV36" i="17"/>
  <c r="BM36" i="17"/>
  <c r="GH35" i="6"/>
  <c r="DD32" i="31"/>
  <c r="KB36" i="17"/>
  <c r="CS36" i="17"/>
  <c r="AI14" i="17"/>
  <c r="ES13" i="6"/>
  <c r="GP13" i="6"/>
  <c r="FX14" i="17" s="1"/>
  <c r="GI14" i="6"/>
  <c r="FS15" i="17" s="1"/>
  <c r="FD16" i="17"/>
  <c r="MP16" i="17"/>
  <c r="MG18" i="17"/>
  <c r="V18" i="31"/>
  <c r="AY20" i="19"/>
  <c r="J20" i="19"/>
  <c r="K19" i="17"/>
  <c r="GT19" i="17"/>
  <c r="BB18" i="31"/>
  <c r="AQ19" i="17"/>
  <c r="HZ19" i="17"/>
  <c r="CH18" i="31"/>
  <c r="BW19" i="17"/>
  <c r="JF19" i="17"/>
  <c r="FK18" i="6"/>
  <c r="DN18" i="31"/>
  <c r="DC19" i="17"/>
  <c r="KL19" i="17"/>
  <c r="GS20" i="17"/>
  <c r="I21" i="19"/>
  <c r="J20" i="17"/>
  <c r="AP20" i="17"/>
  <c r="HY20" i="17"/>
  <c r="JE20" i="17"/>
  <c r="BV20" i="17"/>
  <c r="E238" i="29"/>
  <c r="KK20" i="17"/>
  <c r="DB20" i="17"/>
  <c r="AC79" i="29" s="1"/>
  <c r="AC281" i="29" s="1"/>
  <c r="O11" i="31"/>
  <c r="GM21" i="17"/>
  <c r="AU11" i="31"/>
  <c r="AJ21" i="17"/>
  <c r="HS21" i="17"/>
  <c r="EX20" i="6"/>
  <c r="CA11" i="31"/>
  <c r="BP21" i="17"/>
  <c r="IY21" i="17"/>
  <c r="DG11" i="31"/>
  <c r="KE21" i="17"/>
  <c r="CV21" i="17"/>
  <c r="AK26" i="31"/>
  <c r="BN24" i="19"/>
  <c r="HI23" i="17"/>
  <c r="Z23" i="17"/>
  <c r="Y24" i="19"/>
  <c r="BQ26" i="31"/>
  <c r="IO23" i="17"/>
  <c r="BF23" i="17"/>
  <c r="CW26" i="31"/>
  <c r="CL23" i="17"/>
  <c r="JU23" i="17"/>
  <c r="EC26" i="31"/>
  <c r="DR23" i="17"/>
  <c r="LA23" i="17"/>
  <c r="EK23" i="6"/>
  <c r="AG25" i="19" s="1"/>
  <c r="GN23" i="6"/>
  <c r="BQ25" i="19"/>
  <c r="AC24" i="17"/>
  <c r="HL24" i="17"/>
  <c r="AB25" i="19"/>
  <c r="IR24" i="17"/>
  <c r="BI24" i="17"/>
  <c r="CO24" i="17"/>
  <c r="FQ23" i="6"/>
  <c r="FE24" i="17" s="1"/>
  <c r="GV23" i="6"/>
  <c r="JY24" i="17"/>
  <c r="JX24" i="17"/>
  <c r="GK23" i="6"/>
  <c r="AK27" i="31"/>
  <c r="BN27" i="19"/>
  <c r="Y27" i="19"/>
  <c r="Z26" i="17"/>
  <c r="HI26" i="17"/>
  <c r="ET25" i="6"/>
  <c r="GE25" i="6"/>
  <c r="BQ27" i="31"/>
  <c r="BF26" i="17"/>
  <c r="IO26" i="17"/>
  <c r="GS25" i="6"/>
  <c r="GA26" i="17" s="1"/>
  <c r="GH25" i="6"/>
  <c r="FR26" i="17" s="1"/>
  <c r="CW27" i="31"/>
  <c r="JU26" i="17"/>
  <c r="CL26" i="17"/>
  <c r="FP25" i="6"/>
  <c r="EC27" i="31"/>
  <c r="LA26" i="17"/>
  <c r="DR26" i="17"/>
  <c r="FZ25" i="6"/>
  <c r="N28" i="31"/>
  <c r="GL27" i="17"/>
  <c r="AT28" i="31"/>
  <c r="AI27" i="17"/>
  <c r="HR27" i="17"/>
  <c r="BZ28" i="31"/>
  <c r="IX27" i="17"/>
  <c r="BO27" i="17"/>
  <c r="FH26" i="6"/>
  <c r="EV27" i="17" s="1"/>
  <c r="DF28" i="31"/>
  <c r="KD27" i="17"/>
  <c r="CU27" i="17"/>
  <c r="NB27" i="17" s="1"/>
  <c r="FS26" i="6"/>
  <c r="FG27" i="17" s="1"/>
  <c r="BV28" i="19"/>
  <c r="LJ27" i="17"/>
  <c r="AJ28" i="19"/>
  <c r="FH28" i="6"/>
  <c r="ME29" i="17" s="1"/>
  <c r="N17" i="31"/>
  <c r="GL32" i="17"/>
  <c r="AT17" i="31"/>
  <c r="AI32" i="17"/>
  <c r="AU32" i="17"/>
  <c r="HR32" i="17"/>
  <c r="BZ17" i="31"/>
  <c r="IX32" i="17"/>
  <c r="BO32" i="17"/>
  <c r="DF17" i="31"/>
  <c r="KD32" i="17"/>
  <c r="CU32" i="17"/>
  <c r="NB32" i="17" s="1"/>
  <c r="FS31" i="6"/>
  <c r="LJ32" i="17"/>
  <c r="AJ33" i="19"/>
  <c r="BV33" i="19"/>
  <c r="AX34" i="19"/>
  <c r="H34" i="19"/>
  <c r="GR33" i="17"/>
  <c r="I33" i="17"/>
  <c r="GO32" i="6"/>
  <c r="FX33" i="17" s="1"/>
  <c r="GD32" i="6"/>
  <c r="AO33" i="17"/>
  <c r="HY33" i="17"/>
  <c r="HX33" i="17"/>
  <c r="BA33" i="17"/>
  <c r="EY32" i="6"/>
  <c r="BU33" i="17"/>
  <c r="JD33" i="17"/>
  <c r="D241" i="29"/>
  <c r="KJ33" i="17"/>
  <c r="DA33" i="17"/>
  <c r="AB82" i="29" s="1"/>
  <c r="AB284" i="29" s="1"/>
  <c r="GL32" i="6"/>
  <c r="FU32" i="6"/>
  <c r="FI33" i="17" s="1"/>
  <c r="GK33" i="6"/>
  <c r="FU34" i="17" s="1"/>
  <c r="MB37" i="17"/>
  <c r="EP37" i="17"/>
  <c r="IM12" i="17"/>
  <c r="AN183" i="22"/>
  <c r="AV195" i="22"/>
  <c r="F212" i="22"/>
  <c r="BF218" i="22"/>
  <c r="AN227" i="22"/>
  <c r="AA6" i="19"/>
  <c r="BP6" i="19"/>
  <c r="HK6" i="17"/>
  <c r="AB6" i="17"/>
  <c r="BH6" i="17"/>
  <c r="IQ6" i="17"/>
  <c r="CN6" i="17"/>
  <c r="O83" i="29" s="1"/>
  <c r="O277" i="29" s="1"/>
  <c r="JW6" i="17"/>
  <c r="DT6" i="17"/>
  <c r="AU83" i="29" s="1"/>
  <c r="AU277" i="29" s="1"/>
  <c r="LC6" i="17"/>
  <c r="EL6" i="6"/>
  <c r="AV8" i="19"/>
  <c r="GP8" i="17"/>
  <c r="HV8" i="17"/>
  <c r="AM8" i="17"/>
  <c r="JB8" i="17"/>
  <c r="BS8" i="17"/>
  <c r="CY8" i="17"/>
  <c r="KH8" i="17"/>
  <c r="DK8" i="17"/>
  <c r="AA21" i="31"/>
  <c r="O9" i="19"/>
  <c r="O10" i="19"/>
  <c r="BD10" i="19"/>
  <c r="GY9" i="17"/>
  <c r="BD9" i="19"/>
  <c r="P9" i="17"/>
  <c r="BG21" i="31"/>
  <c r="IE9" i="17"/>
  <c r="AV9" i="17"/>
  <c r="FB8" i="6"/>
  <c r="FI8" i="6"/>
  <c r="J22" i="31"/>
  <c r="GH10" i="17"/>
  <c r="AP22" i="31"/>
  <c r="BS11" i="19"/>
  <c r="AD11" i="19"/>
  <c r="HN10" i="17"/>
  <c r="AE10" i="17"/>
  <c r="AQ10" i="17"/>
  <c r="BV22" i="31"/>
  <c r="IT10" i="17"/>
  <c r="BK10" i="17"/>
  <c r="DB22" i="31"/>
  <c r="JZ10" i="17"/>
  <c r="CQ10" i="17"/>
  <c r="EH22" i="31"/>
  <c r="LF10" i="17"/>
  <c r="DW10" i="17"/>
  <c r="GH9" i="6"/>
  <c r="FR10" i="17" s="1"/>
  <c r="L12" i="19"/>
  <c r="BA12" i="19"/>
  <c r="GV11" i="17"/>
  <c r="IB11" i="17"/>
  <c r="AS11" i="17"/>
  <c r="BY11" i="17"/>
  <c r="JH11" i="17"/>
  <c r="H236" i="29"/>
  <c r="Q265" i="29" s="1"/>
  <c r="DE11" i="17"/>
  <c r="KN11" i="17"/>
  <c r="I8" i="31"/>
  <c r="GG12" i="17"/>
  <c r="EK11" i="6"/>
  <c r="AG13" i="19" s="1"/>
  <c r="AO8" i="31"/>
  <c r="BR13" i="19"/>
  <c r="HM12" i="17"/>
  <c r="AD12" i="17"/>
  <c r="EV11" i="6"/>
  <c r="AC13" i="19"/>
  <c r="BU8" i="31"/>
  <c r="IS12" i="17"/>
  <c r="BJ12" i="17"/>
  <c r="DA8" i="31"/>
  <c r="JY12" i="17"/>
  <c r="CP12" i="17"/>
  <c r="EG8" i="31"/>
  <c r="GB11" i="6"/>
  <c r="DV12" i="17"/>
  <c r="GK11" i="6"/>
  <c r="FU12" i="17" s="1"/>
  <c r="FK12" i="6"/>
  <c r="AI15" i="19"/>
  <c r="ET13" i="6"/>
  <c r="EH14" i="17" s="1"/>
  <c r="AD10" i="31"/>
  <c r="BG17" i="19"/>
  <c r="R17" i="19"/>
  <c r="S16" i="17"/>
  <c r="HB16" i="17"/>
  <c r="ER15" i="6"/>
  <c r="BJ10" i="31"/>
  <c r="IH16" i="17"/>
  <c r="AY16" i="17"/>
  <c r="CP10" i="31"/>
  <c r="GJ15" i="6"/>
  <c r="CE16" i="17"/>
  <c r="DV10" i="31"/>
  <c r="KT16" i="17"/>
  <c r="DK16" i="17"/>
  <c r="AA24" i="31"/>
  <c r="P17" i="17"/>
  <c r="BD18" i="19"/>
  <c r="GY17" i="17"/>
  <c r="O18" i="19"/>
  <c r="EQ16" i="6"/>
  <c r="GD16" i="6"/>
  <c r="BG24" i="31"/>
  <c r="AV17" i="17"/>
  <c r="IE17" i="17"/>
  <c r="FB16" i="6"/>
  <c r="GG16" i="6"/>
  <c r="CM24" i="31"/>
  <c r="CB17" i="17"/>
  <c r="JK17" i="17"/>
  <c r="DS24" i="31"/>
  <c r="DH17" i="17"/>
  <c r="KQ17" i="17"/>
  <c r="FR16" i="6"/>
  <c r="MO17" i="17" s="1"/>
  <c r="EV18" i="17"/>
  <c r="MH18" i="17"/>
  <c r="J21" i="19"/>
  <c r="AY21" i="19"/>
  <c r="GT20" i="17"/>
  <c r="K20" i="17"/>
  <c r="HZ20" i="17"/>
  <c r="AQ20" i="17"/>
  <c r="BW20" i="17"/>
  <c r="FK19" i="6"/>
  <c r="JF20" i="17"/>
  <c r="F238" i="29"/>
  <c r="KL20" i="17"/>
  <c r="DC20" i="17"/>
  <c r="AD79" i="29" s="1"/>
  <c r="AD281" i="29" s="1"/>
  <c r="EW19" i="6"/>
  <c r="P11" i="31"/>
  <c r="GN21" i="17"/>
  <c r="AV11" i="31"/>
  <c r="HT21" i="17"/>
  <c r="AK21" i="17"/>
  <c r="CB11" i="31"/>
  <c r="IZ21" i="17"/>
  <c r="BQ21" i="17"/>
  <c r="FI20" i="6"/>
  <c r="CC21" i="17"/>
  <c r="DH11" i="31"/>
  <c r="KF21" i="17"/>
  <c r="CW21" i="17"/>
  <c r="EP20" i="6"/>
  <c r="AL26" i="31"/>
  <c r="BO24" i="19"/>
  <c r="AA23" i="17"/>
  <c r="Z24" i="19"/>
  <c r="HJ23" i="17"/>
  <c r="EU22" i="6"/>
  <c r="BR26" i="31"/>
  <c r="IP23" i="17"/>
  <c r="BS23" i="17"/>
  <c r="BG23" i="17"/>
  <c r="CX26" i="31"/>
  <c r="CM23" i="17"/>
  <c r="JV23" i="17"/>
  <c r="ED26" i="31"/>
  <c r="DS23" i="17"/>
  <c r="LC23" i="17"/>
  <c r="BO27" i="19"/>
  <c r="Z27" i="19"/>
  <c r="AL27" i="31"/>
  <c r="HJ26" i="17"/>
  <c r="AA26" i="17"/>
  <c r="EU25" i="6"/>
  <c r="EI26" i="17" s="1"/>
  <c r="BR27" i="31"/>
  <c r="IP26" i="17"/>
  <c r="BG26" i="17"/>
  <c r="CX27" i="31"/>
  <c r="JV26" i="17"/>
  <c r="CM26" i="17"/>
  <c r="ED27" i="31"/>
  <c r="LB26" i="17"/>
  <c r="DS26" i="17"/>
  <c r="M29" i="17"/>
  <c r="BA30" i="19"/>
  <c r="GV29" i="17"/>
  <c r="L30" i="19"/>
  <c r="AS29" i="17"/>
  <c r="GG28" i="6"/>
  <c r="FA28" i="6"/>
  <c r="LX29" i="17" s="1"/>
  <c r="IB29" i="17"/>
  <c r="BY29" i="17"/>
  <c r="JH29" i="17"/>
  <c r="H240" i="29"/>
  <c r="DE29" i="17"/>
  <c r="KN29" i="17"/>
  <c r="O17" i="31"/>
  <c r="GM32" i="17"/>
  <c r="AU17" i="31"/>
  <c r="HS32" i="17"/>
  <c r="AJ32" i="17"/>
  <c r="CA17" i="31"/>
  <c r="BP32" i="17"/>
  <c r="IY32" i="17"/>
  <c r="DG17" i="31"/>
  <c r="KE32" i="17"/>
  <c r="CV32" i="17"/>
  <c r="BW33" i="19"/>
  <c r="AK33" i="19"/>
  <c r="LK32" i="17"/>
  <c r="DY32" i="17"/>
  <c r="DI6" i="17"/>
  <c r="AJ83" i="29" s="1"/>
  <c r="AJ277" i="29" s="1"/>
  <c r="KY8" i="17"/>
  <c r="AA15" i="17"/>
  <c r="Z126" i="22"/>
  <c r="AP150" i="22"/>
  <c r="AS49" i="22"/>
  <c r="AT49" i="22" s="1"/>
  <c r="BG56" i="22"/>
  <c r="BD182" i="22"/>
  <c r="D195" i="22"/>
  <c r="F201" i="22"/>
  <c r="BH208" i="22"/>
  <c r="R211" i="22"/>
  <c r="X214" i="22"/>
  <c r="BH218" i="22"/>
  <c r="AK75" i="22"/>
  <c r="AP227" i="22"/>
  <c r="BQ6" i="19"/>
  <c r="AC6" i="17"/>
  <c r="HL6" i="17"/>
  <c r="AB6" i="19"/>
  <c r="IR6" i="17"/>
  <c r="BI6" i="17"/>
  <c r="CO6" i="17"/>
  <c r="P83" i="29" s="1"/>
  <c r="P277" i="29" s="1"/>
  <c r="JX6" i="17"/>
  <c r="AH7" i="17"/>
  <c r="HQ7" i="17"/>
  <c r="BN7" i="17"/>
  <c r="IW7" i="17"/>
  <c r="CT7" i="17"/>
  <c r="U76" i="29" s="1"/>
  <c r="U278" i="29" s="1"/>
  <c r="KC7" i="17"/>
  <c r="EM6" i="6"/>
  <c r="FY6" i="6"/>
  <c r="AW8" i="19"/>
  <c r="GQ8" i="17"/>
  <c r="JC8" i="17"/>
  <c r="FJ7" i="6"/>
  <c r="EX8" i="17" s="1"/>
  <c r="BT8" i="17"/>
  <c r="KI8" i="17"/>
  <c r="CZ8" i="17"/>
  <c r="ES7" i="6"/>
  <c r="LP8" i="17" s="1"/>
  <c r="GH7" i="6"/>
  <c r="K22" i="31"/>
  <c r="GI10" i="17"/>
  <c r="AQ22" i="31"/>
  <c r="AE11" i="19"/>
  <c r="HO10" i="17"/>
  <c r="AF10" i="17"/>
  <c r="BW22" i="31"/>
  <c r="IU10" i="17"/>
  <c r="BL10" i="17"/>
  <c r="DC22" i="31"/>
  <c r="KA10" i="17"/>
  <c r="CR10" i="17"/>
  <c r="EI22" i="31"/>
  <c r="LG10" i="17"/>
  <c r="M12" i="19"/>
  <c r="BB12" i="19"/>
  <c r="GW11" i="17"/>
  <c r="N11" i="17"/>
  <c r="IC11" i="17"/>
  <c r="AT11" i="17"/>
  <c r="JI11" i="17"/>
  <c r="BZ11" i="17"/>
  <c r="I236" i="29"/>
  <c r="DF11" i="17"/>
  <c r="AG77" i="29" s="1"/>
  <c r="AG279" i="29" s="1"/>
  <c r="KO11" i="17"/>
  <c r="FH10" i="6"/>
  <c r="ME11" i="17" s="1"/>
  <c r="J8" i="31"/>
  <c r="GH12" i="17"/>
  <c r="AP8" i="31"/>
  <c r="BS13" i="19"/>
  <c r="AD13" i="19"/>
  <c r="HN12" i="17"/>
  <c r="AE12" i="17"/>
  <c r="BV8" i="31"/>
  <c r="IT12" i="17"/>
  <c r="BK12" i="17"/>
  <c r="DB8" i="31"/>
  <c r="JZ12" i="17"/>
  <c r="EH8" i="31"/>
  <c r="LF12" i="17"/>
  <c r="DW12" i="17"/>
  <c r="AC9" i="31"/>
  <c r="BF14" i="19"/>
  <c r="Q14" i="19"/>
  <c r="HA13" i="17"/>
  <c r="R13" i="17"/>
  <c r="ER12" i="6"/>
  <c r="BI9" i="31"/>
  <c r="AX13" i="17"/>
  <c r="IG13" i="17"/>
  <c r="CO9" i="31"/>
  <c r="JM13" i="17"/>
  <c r="CD13" i="17"/>
  <c r="FM12" i="6"/>
  <c r="DU9" i="31"/>
  <c r="KS13" i="17"/>
  <c r="DJ13" i="17"/>
  <c r="BN16" i="19"/>
  <c r="Y16" i="19"/>
  <c r="HI15" i="17"/>
  <c r="Z15" i="17"/>
  <c r="BF15" i="17"/>
  <c r="IP15" i="17"/>
  <c r="IO15" i="17"/>
  <c r="GS14" i="6"/>
  <c r="JU15" i="17"/>
  <c r="CL15" i="17"/>
  <c r="M78" i="29" s="1"/>
  <c r="M280" i="29" s="1"/>
  <c r="GL15" i="6"/>
  <c r="AB24" i="31"/>
  <c r="BE18" i="19"/>
  <c r="Q17" i="17"/>
  <c r="P18" i="19"/>
  <c r="GZ17" i="17"/>
  <c r="BH24" i="31"/>
  <c r="AW17" i="17"/>
  <c r="IF17" i="17"/>
  <c r="BI17" i="17"/>
  <c r="CN24" i="31"/>
  <c r="CC17" i="17"/>
  <c r="JL17" i="17"/>
  <c r="GJ16" i="6"/>
  <c r="DT24" i="31"/>
  <c r="DI17" i="17"/>
  <c r="KR17" i="17"/>
  <c r="FC17" i="17"/>
  <c r="FN18" i="17"/>
  <c r="GG17" i="6"/>
  <c r="FQ18" i="17" s="1"/>
  <c r="EW18" i="17"/>
  <c r="MI18" i="17"/>
  <c r="FJ18" i="6"/>
  <c r="EX19" i="17" s="1"/>
  <c r="AZ21" i="19"/>
  <c r="GU20" i="17"/>
  <c r="L20" i="17"/>
  <c r="K21" i="19"/>
  <c r="IA20" i="17"/>
  <c r="AR20" i="17"/>
  <c r="BX20" i="17"/>
  <c r="JG20" i="17"/>
  <c r="G238" i="29"/>
  <c r="KM20" i="17"/>
  <c r="DD20" i="17"/>
  <c r="AE79" i="29" s="1"/>
  <c r="AE281" i="29" s="1"/>
  <c r="Q11" i="31"/>
  <c r="AU22" i="19"/>
  <c r="GO21" i="17"/>
  <c r="AW11" i="31"/>
  <c r="AL21" i="17"/>
  <c r="HU21" i="17"/>
  <c r="CC11" i="31"/>
  <c r="BR21" i="17"/>
  <c r="JA21" i="17"/>
  <c r="DI11" i="31"/>
  <c r="KG21" i="17"/>
  <c r="CX21" i="17"/>
  <c r="FT20" i="6"/>
  <c r="EQ20" i="6"/>
  <c r="BZ22" i="19" s="1"/>
  <c r="EQ21" i="6"/>
  <c r="EE22" i="17" s="1"/>
  <c r="GH25" i="17"/>
  <c r="GN24" i="6"/>
  <c r="BS26" i="19"/>
  <c r="AE25" i="17"/>
  <c r="AD26" i="19"/>
  <c r="HN25" i="17"/>
  <c r="EV24" i="6"/>
  <c r="IT25" i="17"/>
  <c r="BK25" i="17"/>
  <c r="FG24" i="6"/>
  <c r="JZ25" i="17"/>
  <c r="CQ25" i="17"/>
  <c r="R80" i="29" s="1"/>
  <c r="R282" i="29" s="1"/>
  <c r="FQ24" i="6"/>
  <c r="GK24" i="6"/>
  <c r="FU25" i="17" s="1"/>
  <c r="DW25" i="17"/>
  <c r="AX80" i="29" s="1"/>
  <c r="AX282" i="29" s="1"/>
  <c r="LF25" i="17"/>
  <c r="FB27" i="6"/>
  <c r="N29" i="17"/>
  <c r="BB30" i="19"/>
  <c r="M30" i="19"/>
  <c r="GW29" i="17"/>
  <c r="AT29" i="17"/>
  <c r="IC29" i="17"/>
  <c r="BZ29" i="17"/>
  <c r="JI29" i="17"/>
  <c r="FL28" i="6"/>
  <c r="I240" i="29"/>
  <c r="DF29" i="17"/>
  <c r="AG81" i="29" s="1"/>
  <c r="AG283" i="29" s="1"/>
  <c r="KO29" i="17"/>
  <c r="P17" i="31"/>
  <c r="GN32" i="17"/>
  <c r="AV17" i="31"/>
  <c r="HT32" i="17"/>
  <c r="AK32" i="17"/>
  <c r="CB17" i="31"/>
  <c r="BQ32" i="17"/>
  <c r="IZ32" i="17"/>
  <c r="GT31" i="6"/>
  <c r="GI31" i="6"/>
  <c r="FI31" i="6"/>
  <c r="DH17" i="31"/>
  <c r="CW32" i="17"/>
  <c r="KF32" i="17"/>
  <c r="BX33" i="19"/>
  <c r="LL32" i="17"/>
  <c r="FM36" i="6"/>
  <c r="AG36" i="22"/>
  <c r="O46" i="22"/>
  <c r="AS60" i="22"/>
  <c r="AT60" i="22" s="1"/>
  <c r="BE88" i="22"/>
  <c r="AX117" i="22"/>
  <c r="AT125" i="22"/>
  <c r="AV136" i="22"/>
  <c r="BH149" i="22"/>
  <c r="C49" i="22"/>
  <c r="D49" i="22" s="1"/>
  <c r="AT156" i="22"/>
  <c r="V165" i="22"/>
  <c r="AX170" i="22"/>
  <c r="BH175" i="22"/>
  <c r="BF182" i="22"/>
  <c r="AN186" i="22"/>
  <c r="H188" i="22"/>
  <c r="F195" i="22"/>
  <c r="AN202" i="22"/>
  <c r="P208" i="22"/>
  <c r="V211" i="22"/>
  <c r="AL224" i="22"/>
  <c r="BD226" i="22"/>
  <c r="BR6" i="19"/>
  <c r="AC6" i="19"/>
  <c r="AD6" i="17"/>
  <c r="HM6" i="17"/>
  <c r="JY6" i="17"/>
  <c r="CP6" i="17"/>
  <c r="Q83" i="29" s="1"/>
  <c r="Q277" i="29" s="1"/>
  <c r="DV6" i="17"/>
  <c r="AW83" i="29" s="1"/>
  <c r="AW277" i="29" s="1"/>
  <c r="HR7" i="17"/>
  <c r="AI7" i="17"/>
  <c r="BO7" i="17"/>
  <c r="IX7" i="17"/>
  <c r="CU7" i="17"/>
  <c r="KD7" i="17"/>
  <c r="AX8" i="19"/>
  <c r="H8" i="19"/>
  <c r="GR8" i="17"/>
  <c r="I8" i="17"/>
  <c r="GO7" i="6"/>
  <c r="GD7" i="6"/>
  <c r="FN8" i="17" s="1"/>
  <c r="EO7" i="6"/>
  <c r="JD8" i="17"/>
  <c r="BU8" i="17"/>
  <c r="DA8" i="17"/>
  <c r="GL7" i="6"/>
  <c r="KJ8" i="17"/>
  <c r="FU7" i="6"/>
  <c r="MR8" i="17" s="1"/>
  <c r="ED8" i="17"/>
  <c r="AX9" i="17"/>
  <c r="CD9" i="17"/>
  <c r="FK8" i="6"/>
  <c r="L22" i="31"/>
  <c r="GJ10" i="17"/>
  <c r="AR22" i="31"/>
  <c r="HP10" i="17"/>
  <c r="GQ9" i="6"/>
  <c r="AG10" i="17"/>
  <c r="GF9" i="6"/>
  <c r="EW9" i="6"/>
  <c r="EK10" i="17" s="1"/>
  <c r="BX22" i="31"/>
  <c r="IV10" i="17"/>
  <c r="BM10" i="17"/>
  <c r="DD22" i="31"/>
  <c r="KB10" i="17"/>
  <c r="CS10" i="17"/>
  <c r="EK9" i="6"/>
  <c r="AG11" i="19" s="1"/>
  <c r="N12" i="19"/>
  <c r="BC12" i="19"/>
  <c r="GX11" i="17"/>
  <c r="O11" i="17"/>
  <c r="EQ10" i="6"/>
  <c r="ID11" i="17"/>
  <c r="AU11" i="17"/>
  <c r="JJ11" i="17"/>
  <c r="CA11" i="17"/>
  <c r="J236" i="29"/>
  <c r="KP11" i="17"/>
  <c r="FW10" i="6"/>
  <c r="AD9" i="31"/>
  <c r="BG14" i="19"/>
  <c r="R14" i="19"/>
  <c r="HB13" i="17"/>
  <c r="S13" i="17"/>
  <c r="BJ9" i="31"/>
  <c r="AY13" i="17"/>
  <c r="CP9" i="31"/>
  <c r="JN13" i="17"/>
  <c r="CE13" i="17"/>
  <c r="DV9" i="31"/>
  <c r="KT13" i="17"/>
  <c r="Q23" i="31"/>
  <c r="AU15" i="19"/>
  <c r="EN13" i="6"/>
  <c r="AW23" i="31"/>
  <c r="AL14" i="17"/>
  <c r="CC23" i="31"/>
  <c r="JA14" i="17"/>
  <c r="BR14" i="17"/>
  <c r="DI23" i="31"/>
  <c r="CX14" i="17"/>
  <c r="KG14" i="17"/>
  <c r="FT13" i="6"/>
  <c r="LR14" i="17"/>
  <c r="CM15" i="17"/>
  <c r="N78" i="29" s="1"/>
  <c r="N280" i="29" s="1"/>
  <c r="GL14" i="6"/>
  <c r="FV15" i="17" s="1"/>
  <c r="AF10" i="31"/>
  <c r="T17" i="19"/>
  <c r="U16" i="17"/>
  <c r="BI17" i="19"/>
  <c r="HD16" i="17"/>
  <c r="GE15" i="6"/>
  <c r="ES15" i="6"/>
  <c r="EG16" i="17" s="1"/>
  <c r="BL10" i="31"/>
  <c r="BA16" i="17"/>
  <c r="IJ16" i="17"/>
  <c r="CR10" i="31"/>
  <c r="CG16" i="17"/>
  <c r="JP16" i="17"/>
  <c r="FN15" i="6"/>
  <c r="DX10" i="31"/>
  <c r="DM16" i="17"/>
  <c r="FY15" i="6"/>
  <c r="AC24" i="31"/>
  <c r="BF18" i="19"/>
  <c r="Q18" i="19"/>
  <c r="R17" i="17"/>
  <c r="HA17" i="17"/>
  <c r="ER16" i="6"/>
  <c r="BI24" i="31"/>
  <c r="AX17" i="17"/>
  <c r="IG17" i="17"/>
  <c r="CO24" i="31"/>
  <c r="CD17" i="17"/>
  <c r="JM17" i="17"/>
  <c r="DU24" i="31"/>
  <c r="DJ17" i="17"/>
  <c r="KS17" i="17"/>
  <c r="MP17" i="17"/>
  <c r="EZ19" i="6"/>
  <c r="R11" i="31"/>
  <c r="AV22" i="19"/>
  <c r="GP21" i="17"/>
  <c r="AX11" i="31"/>
  <c r="AM21" i="17"/>
  <c r="HV21" i="17"/>
  <c r="EY20" i="6"/>
  <c r="EM21" i="17" s="1"/>
  <c r="CD11" i="31"/>
  <c r="BS21" i="17"/>
  <c r="JB21" i="17"/>
  <c r="DJ11" i="31"/>
  <c r="CY21" i="17"/>
  <c r="KH21" i="17"/>
  <c r="AN22" i="19"/>
  <c r="EB21" i="17"/>
  <c r="LN21" i="17"/>
  <c r="H26" i="31"/>
  <c r="GN22" i="6"/>
  <c r="EK22" i="6"/>
  <c r="AG24" i="19" s="1"/>
  <c r="GC22" i="6"/>
  <c r="AN26" i="31"/>
  <c r="BQ24" i="19"/>
  <c r="HL23" i="17"/>
  <c r="AC23" i="17"/>
  <c r="AB24" i="19"/>
  <c r="BT26" i="31"/>
  <c r="IR23" i="17"/>
  <c r="BI23" i="17"/>
  <c r="CZ26" i="31"/>
  <c r="CO23" i="17"/>
  <c r="JX23" i="17"/>
  <c r="GK22" i="6"/>
  <c r="FU23" i="17" s="1"/>
  <c r="HO25" i="17"/>
  <c r="AE26" i="19"/>
  <c r="AF25" i="17"/>
  <c r="IU25" i="17"/>
  <c r="BL25" i="17"/>
  <c r="KA25" i="17"/>
  <c r="CR25" i="17"/>
  <c r="S80" i="29" s="1"/>
  <c r="S282" i="29" s="1"/>
  <c r="FR24" i="6"/>
  <c r="LG25" i="17"/>
  <c r="FQ25" i="6"/>
  <c r="MN26" i="17" s="1"/>
  <c r="Q28" i="31"/>
  <c r="GO27" i="17"/>
  <c r="AU28" i="19"/>
  <c r="AW28" i="31"/>
  <c r="HU27" i="17"/>
  <c r="AL27" i="17"/>
  <c r="CC28" i="31"/>
  <c r="JA27" i="17"/>
  <c r="BR27" i="17"/>
  <c r="CD27" i="17"/>
  <c r="DI28" i="31"/>
  <c r="KG27" i="17"/>
  <c r="CX27" i="17"/>
  <c r="FT26" i="6"/>
  <c r="AP28" i="19"/>
  <c r="ED27" i="17"/>
  <c r="FE27" i="6"/>
  <c r="ES28" i="17" s="1"/>
  <c r="Q17" i="31"/>
  <c r="AU33" i="19"/>
  <c r="GO32" i="17"/>
  <c r="AW17" i="31"/>
  <c r="HU32" i="17"/>
  <c r="AL32" i="17"/>
  <c r="CC17" i="31"/>
  <c r="BR32" i="17"/>
  <c r="JA32" i="17"/>
  <c r="DI17" i="31"/>
  <c r="CX32" i="17"/>
  <c r="KG32" i="17"/>
  <c r="FT31" i="6"/>
  <c r="AN33" i="19"/>
  <c r="LN32" i="17"/>
  <c r="EB32" i="17"/>
  <c r="BZ33" i="19"/>
  <c r="FZ34" i="17"/>
  <c r="O88" i="22"/>
  <c r="P88" i="22" s="1"/>
  <c r="AS79" i="22"/>
  <c r="D125" i="22"/>
  <c r="R149" i="22"/>
  <c r="F170" i="22"/>
  <c r="Q56" i="22"/>
  <c r="R56" i="22" s="1"/>
  <c r="N182" i="22"/>
  <c r="BA62" i="22"/>
  <c r="V193" i="22"/>
  <c r="AP202" i="22"/>
  <c r="X211" i="22"/>
  <c r="P218" i="22"/>
  <c r="BF226" i="22"/>
  <c r="AD6" i="19"/>
  <c r="BS6" i="19"/>
  <c r="HN6" i="17"/>
  <c r="AE6" i="17"/>
  <c r="CQ6" i="17"/>
  <c r="R83" i="29" s="1"/>
  <c r="R277" i="29" s="1"/>
  <c r="JZ6" i="17"/>
  <c r="LF6" i="17"/>
  <c r="DW6" i="17"/>
  <c r="AX83" i="29" s="1"/>
  <c r="AX277" i="29" s="1"/>
  <c r="IY7" i="17"/>
  <c r="BP7" i="17"/>
  <c r="CV7" i="17"/>
  <c r="W76" i="29" s="1"/>
  <c r="W278" i="29" s="1"/>
  <c r="KE7" i="17"/>
  <c r="I8" i="19"/>
  <c r="GS8" i="17"/>
  <c r="J8" i="17"/>
  <c r="HY8" i="17"/>
  <c r="AP8" i="17"/>
  <c r="JE8" i="17"/>
  <c r="BV8" i="17"/>
  <c r="KK8" i="17"/>
  <c r="DB8" i="17"/>
  <c r="EU7" i="6"/>
  <c r="EV9" i="17"/>
  <c r="MH9" i="17"/>
  <c r="M22" i="31"/>
  <c r="GK23" i="33" s="1"/>
  <c r="GK10" i="17"/>
  <c r="AS22" i="31"/>
  <c r="HQ10" i="17"/>
  <c r="AH10" i="17"/>
  <c r="BY22" i="31"/>
  <c r="IW10" i="17"/>
  <c r="BN10" i="17"/>
  <c r="DE22" i="31"/>
  <c r="KC10" i="17"/>
  <c r="CT10" i="17"/>
  <c r="EL9" i="6"/>
  <c r="AL11" i="19" s="1"/>
  <c r="GK9" i="6"/>
  <c r="FU10" i="17" s="1"/>
  <c r="O12" i="19"/>
  <c r="BD12" i="19"/>
  <c r="GY11" i="17"/>
  <c r="P11" i="17"/>
  <c r="IE11" i="17"/>
  <c r="AV11" i="17"/>
  <c r="JK11" i="17"/>
  <c r="CB11" i="17"/>
  <c r="K236" i="29"/>
  <c r="KQ11" i="17"/>
  <c r="DH11" i="17"/>
  <c r="AI77" i="29" s="1"/>
  <c r="AI279" i="29" s="1"/>
  <c r="MF11" i="17"/>
  <c r="ER11" i="6"/>
  <c r="AE9" i="31"/>
  <c r="BH14" i="19"/>
  <c r="S14" i="19"/>
  <c r="HC13" i="17"/>
  <c r="T13" i="17"/>
  <c r="BK9" i="31"/>
  <c r="II13" i="17"/>
  <c r="AZ13" i="17"/>
  <c r="CQ9" i="31"/>
  <c r="CF13" i="17"/>
  <c r="JO13" i="17"/>
  <c r="R23" i="31"/>
  <c r="AV15" i="19"/>
  <c r="GP14" i="17"/>
  <c r="AX23" i="31"/>
  <c r="HV14" i="17"/>
  <c r="AM14" i="17"/>
  <c r="CD23" i="31"/>
  <c r="JB14" i="17"/>
  <c r="BS14" i="17"/>
  <c r="DJ23" i="31"/>
  <c r="KH14" i="17"/>
  <c r="CY14" i="17"/>
  <c r="LS14" i="17"/>
  <c r="AA16" i="19"/>
  <c r="BP16" i="19"/>
  <c r="AB15" i="17"/>
  <c r="HK15" i="17"/>
  <c r="IQ15" i="17"/>
  <c r="BH15" i="17"/>
  <c r="JW15" i="17"/>
  <c r="CN15" i="17"/>
  <c r="O78" i="29" s="1"/>
  <c r="O280" i="29" s="1"/>
  <c r="LC15" i="17"/>
  <c r="DT15" i="17"/>
  <c r="AU78" i="29" s="1"/>
  <c r="AU280" i="29" s="1"/>
  <c r="GP14" i="6"/>
  <c r="AG10" i="31"/>
  <c r="BJ17" i="19"/>
  <c r="U17" i="19"/>
  <c r="V16" i="17"/>
  <c r="HE16" i="17"/>
  <c r="BM10" i="31"/>
  <c r="BB16" i="17"/>
  <c r="IK16" i="17"/>
  <c r="FD15" i="6"/>
  <c r="CS10" i="31"/>
  <c r="CH16" i="17"/>
  <c r="JQ16" i="17"/>
  <c r="DY10" i="31"/>
  <c r="DN16" i="17"/>
  <c r="KW16" i="17"/>
  <c r="GN15" i="6"/>
  <c r="AD24" i="31"/>
  <c r="S17" i="17"/>
  <c r="HB17" i="17"/>
  <c r="BG18" i="19"/>
  <c r="R18" i="19"/>
  <c r="BJ24" i="31"/>
  <c r="AY17" i="17"/>
  <c r="IH17" i="17"/>
  <c r="FC16" i="6"/>
  <c r="CP24" i="31"/>
  <c r="CE17" i="17"/>
  <c r="JN17" i="17"/>
  <c r="DV24" i="31"/>
  <c r="DK17" i="17"/>
  <c r="KT17" i="17"/>
  <c r="MQ17" i="17"/>
  <c r="FO17" i="6"/>
  <c r="FP18" i="6"/>
  <c r="M21" i="19"/>
  <c r="BB21" i="19"/>
  <c r="GW20" i="17"/>
  <c r="N20" i="17"/>
  <c r="IC20" i="17"/>
  <c r="AT20" i="17"/>
  <c r="BZ20" i="17"/>
  <c r="JI20" i="17"/>
  <c r="FL19" i="6"/>
  <c r="I238" i="29"/>
  <c r="DF20" i="17"/>
  <c r="AG79" i="29" s="1"/>
  <c r="AG281" i="29" s="1"/>
  <c r="KO20" i="17"/>
  <c r="S11" i="31"/>
  <c r="AW22" i="19"/>
  <c r="GQ21" i="17"/>
  <c r="AY11" i="31"/>
  <c r="HW21" i="17"/>
  <c r="AN21" i="17"/>
  <c r="CE11" i="31"/>
  <c r="BT21" i="17"/>
  <c r="JC21" i="17"/>
  <c r="FJ20" i="6"/>
  <c r="EX21" i="17" s="1"/>
  <c r="DK11" i="31"/>
  <c r="CZ21" i="17"/>
  <c r="KI21" i="17"/>
  <c r="EC21" i="17"/>
  <c r="AS22" i="19"/>
  <c r="AO22" i="19"/>
  <c r="CA22" i="19"/>
  <c r="LO21" i="17"/>
  <c r="AI23" i="19"/>
  <c r="AI22" i="17"/>
  <c r="I26" i="31"/>
  <c r="GG23" i="17"/>
  <c r="J23" i="17"/>
  <c r="AO26" i="31"/>
  <c r="BR24" i="19"/>
  <c r="HM23" i="17"/>
  <c r="AD23" i="17"/>
  <c r="AC24" i="19"/>
  <c r="EV22" i="6"/>
  <c r="BU26" i="31"/>
  <c r="IS23" i="17"/>
  <c r="BJ23" i="17"/>
  <c r="DA26" i="31"/>
  <c r="CP23" i="17"/>
  <c r="JY23" i="17"/>
  <c r="EG26" i="31"/>
  <c r="DV23" i="17"/>
  <c r="GB22" i="6"/>
  <c r="GJ24" i="17"/>
  <c r="EL23" i="6"/>
  <c r="AL25" i="19" s="1"/>
  <c r="GJ25" i="17"/>
  <c r="HP25" i="17"/>
  <c r="AG25" i="17"/>
  <c r="GQ24" i="6"/>
  <c r="IV25" i="17"/>
  <c r="BM25" i="17"/>
  <c r="KB25" i="17"/>
  <c r="CS25" i="17"/>
  <c r="T80" i="29" s="1"/>
  <c r="T282" i="29" s="1"/>
  <c r="EK24" i="6"/>
  <c r="AG26" i="19" s="1"/>
  <c r="BG31" i="19"/>
  <c r="AD15" i="31"/>
  <c r="R31" i="19"/>
  <c r="HB30" i="17"/>
  <c r="S30" i="17"/>
  <c r="GO29" i="6"/>
  <c r="BJ15" i="31"/>
  <c r="AY30" i="17"/>
  <c r="IH30" i="17"/>
  <c r="FC29" i="6"/>
  <c r="GG29" i="6"/>
  <c r="FQ30" i="17" s="1"/>
  <c r="CP15" i="31"/>
  <c r="CE30" i="17"/>
  <c r="CQ30" i="17"/>
  <c r="JO30" i="17"/>
  <c r="JN30" i="17"/>
  <c r="GJ29" i="6"/>
  <c r="DV15" i="31"/>
  <c r="DK30" i="17"/>
  <c r="KT30" i="17"/>
  <c r="AK16" i="31"/>
  <c r="Y32" i="19"/>
  <c r="BN32" i="19"/>
  <c r="Z31" i="17"/>
  <c r="HI31" i="17"/>
  <c r="ET30" i="6"/>
  <c r="BQ16" i="31"/>
  <c r="IO31" i="17"/>
  <c r="BF31" i="17"/>
  <c r="GH30" i="6"/>
  <c r="CW16" i="31"/>
  <c r="JU31" i="17"/>
  <c r="CL31" i="17"/>
  <c r="FP30" i="6"/>
  <c r="LA31" i="17"/>
  <c r="EC16" i="31"/>
  <c r="DR31" i="17"/>
  <c r="FZ30" i="6"/>
  <c r="CA33" i="19"/>
  <c r="AS33" i="19"/>
  <c r="LO32" i="17"/>
  <c r="AO33" i="19"/>
  <c r="EC32" i="17"/>
  <c r="IP7" i="17"/>
  <c r="Y77" i="22"/>
  <c r="BG88" i="22"/>
  <c r="BH88" i="22" s="1"/>
  <c r="V124" i="22"/>
  <c r="AL148" i="22"/>
  <c r="H170" i="22"/>
  <c r="R175" i="22"/>
  <c r="P182" i="22"/>
  <c r="J188" i="22"/>
  <c r="BB191" i="22"/>
  <c r="X193" i="22"/>
  <c r="AT202" i="22"/>
  <c r="AL210" i="22"/>
  <c r="Y70" i="22"/>
  <c r="R218" i="22"/>
  <c r="BH226" i="22"/>
  <c r="GI6" i="17"/>
  <c r="AE6" i="19"/>
  <c r="HO6" i="17"/>
  <c r="AF6" i="17"/>
  <c r="IU6" i="17"/>
  <c r="BL6" i="17"/>
  <c r="CR6" i="17"/>
  <c r="S83" i="29" s="1"/>
  <c r="S277" i="29" s="1"/>
  <c r="KA6" i="17"/>
  <c r="LG6" i="17"/>
  <c r="FZ5" i="6"/>
  <c r="HT7" i="17"/>
  <c r="AK7" i="17"/>
  <c r="BQ7" i="17"/>
  <c r="IZ7" i="17"/>
  <c r="KF7" i="17"/>
  <c r="CW7" i="17"/>
  <c r="X76" i="29" s="1"/>
  <c r="X278" i="29" s="1"/>
  <c r="AY8" i="19"/>
  <c r="J8" i="19"/>
  <c r="GT8" i="17"/>
  <c r="K8" i="17"/>
  <c r="HZ8" i="17"/>
  <c r="AQ8" i="17"/>
  <c r="JF8" i="17"/>
  <c r="BW8" i="17"/>
  <c r="KL8" i="17"/>
  <c r="DC8" i="17"/>
  <c r="GQ7" i="6"/>
  <c r="AE21" i="31"/>
  <c r="BH10" i="19"/>
  <c r="BH9" i="19"/>
  <c r="S10" i="19"/>
  <c r="S9" i="19"/>
  <c r="T9" i="17"/>
  <c r="HC9" i="17"/>
  <c r="ER8" i="6"/>
  <c r="BK21" i="31"/>
  <c r="II9" i="17"/>
  <c r="FC8" i="6"/>
  <c r="AZ9" i="17"/>
  <c r="CQ21" i="31"/>
  <c r="JO9" i="17"/>
  <c r="CF9" i="17"/>
  <c r="MI9" i="17"/>
  <c r="P12" i="19"/>
  <c r="BE12" i="19"/>
  <c r="GZ11" i="17"/>
  <c r="Q11" i="17"/>
  <c r="IF11" i="17"/>
  <c r="AW11" i="17"/>
  <c r="CC11" i="17"/>
  <c r="D77" i="29" s="1"/>
  <c r="D279" i="29" s="1"/>
  <c r="GJ10" i="6"/>
  <c r="JL11" i="17"/>
  <c r="L236" i="29"/>
  <c r="KR11" i="17"/>
  <c r="DI11" i="17"/>
  <c r="AJ77" i="29" s="1"/>
  <c r="AJ279" i="29" s="1"/>
  <c r="FK10" i="6"/>
  <c r="AF9" i="31"/>
  <c r="T14" i="19"/>
  <c r="ES12" i="6"/>
  <c r="EG13" i="17" s="1"/>
  <c r="BI14" i="19"/>
  <c r="U13" i="17"/>
  <c r="HD13" i="17"/>
  <c r="BL9" i="31"/>
  <c r="BA13" i="17"/>
  <c r="IJ13" i="17"/>
  <c r="CR9" i="31"/>
  <c r="CG13" i="17"/>
  <c r="JP13" i="17"/>
  <c r="DX9" i="31"/>
  <c r="FY12" i="6"/>
  <c r="DM13" i="17"/>
  <c r="S23" i="31"/>
  <c r="AW15" i="19"/>
  <c r="GQ14" i="17"/>
  <c r="AY23" i="31"/>
  <c r="AN14" i="17"/>
  <c r="HW14" i="17"/>
  <c r="CE23" i="31"/>
  <c r="JC14" i="17"/>
  <c r="BT14" i="17"/>
  <c r="DK23" i="31"/>
  <c r="KI14" i="17"/>
  <c r="CZ14" i="17"/>
  <c r="LT14" i="17"/>
  <c r="BI15" i="17"/>
  <c r="GR14" i="6"/>
  <c r="GO15" i="6"/>
  <c r="AE24" i="31"/>
  <c r="S18" i="19"/>
  <c r="T17" i="17"/>
  <c r="HC17" i="17"/>
  <c r="BH18" i="19"/>
  <c r="BK24" i="31"/>
  <c r="AZ17" i="17"/>
  <c r="II17" i="17"/>
  <c r="CQ24" i="31"/>
  <c r="CF17" i="17"/>
  <c r="JO17" i="17"/>
  <c r="FN16" i="6"/>
  <c r="FQ17" i="6"/>
  <c r="GX20" i="17"/>
  <c r="BC21" i="19"/>
  <c r="O20" i="17"/>
  <c r="N21" i="19"/>
  <c r="ID20" i="17"/>
  <c r="AU20" i="17"/>
  <c r="JJ20" i="17"/>
  <c r="CA20" i="17"/>
  <c r="J238" i="29"/>
  <c r="KP20" i="17"/>
  <c r="DG20" i="17"/>
  <c r="AH79" i="29" s="1"/>
  <c r="AH281" i="29" s="1"/>
  <c r="LQ21" i="17"/>
  <c r="BW25" i="19"/>
  <c r="LK24" i="17"/>
  <c r="AH25" i="17"/>
  <c r="HQ25" i="17"/>
  <c r="IW25" i="17"/>
  <c r="BN25" i="17"/>
  <c r="FH24" i="6"/>
  <c r="KC25" i="17"/>
  <c r="CT25" i="17"/>
  <c r="U80" i="29" s="1"/>
  <c r="U282" i="29" s="1"/>
  <c r="EL24" i="6"/>
  <c r="DZ25" i="17" s="1"/>
  <c r="J27" i="31"/>
  <c r="GH26" i="17"/>
  <c r="GC25" i="6"/>
  <c r="AP27" i="31"/>
  <c r="BS27" i="19"/>
  <c r="AD27" i="19"/>
  <c r="HN26" i="17"/>
  <c r="AE26" i="17"/>
  <c r="EV25" i="6"/>
  <c r="BV27" i="31"/>
  <c r="IT26" i="17"/>
  <c r="BK26" i="17"/>
  <c r="FG25" i="6"/>
  <c r="EU26" i="17" s="1"/>
  <c r="DB27" i="31"/>
  <c r="JZ26" i="17"/>
  <c r="CQ26" i="17"/>
  <c r="EH27" i="31"/>
  <c r="LF26" i="17"/>
  <c r="DW26" i="17"/>
  <c r="EV26" i="6"/>
  <c r="S17" i="31"/>
  <c r="AW33" i="19"/>
  <c r="GQ32" i="17"/>
  <c r="AY17" i="31"/>
  <c r="HW32" i="17"/>
  <c r="AN32" i="17"/>
  <c r="CE17" i="31"/>
  <c r="BT32" i="17"/>
  <c r="JC32" i="17"/>
  <c r="FJ31" i="6"/>
  <c r="DK17" i="31"/>
  <c r="CZ32" i="17"/>
  <c r="KI32" i="17"/>
  <c r="GF32" i="6"/>
  <c r="AN123" i="22"/>
  <c r="BD147" i="22"/>
  <c r="X169" i="22"/>
  <c r="AF180" i="22"/>
  <c r="I62" i="22"/>
  <c r="AN192" i="22"/>
  <c r="BF201" i="22"/>
  <c r="AN210" i="22"/>
  <c r="BF212" i="22"/>
  <c r="V218" i="22"/>
  <c r="N226" i="22"/>
  <c r="GJ6" i="17"/>
  <c r="HP6" i="17"/>
  <c r="AG6" i="17"/>
  <c r="IV6" i="17"/>
  <c r="BM6" i="17"/>
  <c r="KB6" i="17"/>
  <c r="CS6" i="17"/>
  <c r="T83" i="29" s="1"/>
  <c r="T277" i="29" s="1"/>
  <c r="AU7" i="19"/>
  <c r="GO7" i="17"/>
  <c r="HU7" i="17"/>
  <c r="AL7" i="17"/>
  <c r="BR7" i="17"/>
  <c r="JA7" i="17"/>
  <c r="CX7" i="17"/>
  <c r="Y76" i="29" s="1"/>
  <c r="Y278" i="29" s="1"/>
  <c r="KG7" i="17"/>
  <c r="K8" i="19"/>
  <c r="AZ8" i="19"/>
  <c r="GU8" i="17"/>
  <c r="L8" i="17"/>
  <c r="X8" i="17"/>
  <c r="IA8" i="17"/>
  <c r="AR8" i="17"/>
  <c r="JG8" i="17"/>
  <c r="BX8" i="17"/>
  <c r="KM8" i="17"/>
  <c r="DD8" i="17"/>
  <c r="DP8" i="17"/>
  <c r="EW7" i="6"/>
  <c r="EK8" i="17" s="1"/>
  <c r="AF21" i="31"/>
  <c r="BI10" i="19"/>
  <c r="BI9" i="19"/>
  <c r="T9" i="19"/>
  <c r="T10" i="19"/>
  <c r="U9" i="17"/>
  <c r="HD9" i="17"/>
  <c r="BL21" i="31"/>
  <c r="BA9" i="17"/>
  <c r="IJ9" i="17"/>
  <c r="CR21" i="31"/>
  <c r="JP9" i="17"/>
  <c r="CG9" i="17"/>
  <c r="DX21" i="31"/>
  <c r="DM9" i="17"/>
  <c r="FY8" i="6"/>
  <c r="FN8" i="6"/>
  <c r="O22" i="31"/>
  <c r="GM10" i="17"/>
  <c r="AU22" i="31"/>
  <c r="HS10" i="17"/>
  <c r="EX9" i="6"/>
  <c r="AJ10" i="17"/>
  <c r="CA22" i="31"/>
  <c r="IY10" i="17"/>
  <c r="BP10" i="17"/>
  <c r="DG22" i="31"/>
  <c r="KE10" i="17"/>
  <c r="CV10" i="17"/>
  <c r="Q12" i="19"/>
  <c r="BF12" i="19"/>
  <c r="HA11" i="17"/>
  <c r="R11" i="17"/>
  <c r="ER10" i="6"/>
  <c r="IG11" i="17"/>
  <c r="AX11" i="17"/>
  <c r="JM11" i="17"/>
  <c r="CD11" i="17"/>
  <c r="E77" i="29" s="1"/>
  <c r="E279" i="29" s="1"/>
  <c r="M236" i="29"/>
  <c r="KS11" i="17"/>
  <c r="DJ11" i="17"/>
  <c r="AK77" i="29" s="1"/>
  <c r="AK279" i="29" s="1"/>
  <c r="FL10" i="6"/>
  <c r="MI11" i="17" s="1"/>
  <c r="AI12" i="17"/>
  <c r="ET11" i="6"/>
  <c r="EH12" i="17" s="1"/>
  <c r="AG9" i="31"/>
  <c r="BJ14" i="19"/>
  <c r="U14" i="19"/>
  <c r="HE13" i="17"/>
  <c r="V13" i="17"/>
  <c r="BM9" i="31"/>
  <c r="IK13" i="17"/>
  <c r="BB13" i="17"/>
  <c r="FD12" i="6"/>
  <c r="ER13" i="17" s="1"/>
  <c r="CS9" i="31"/>
  <c r="CH13" i="17"/>
  <c r="JQ13" i="17"/>
  <c r="DY9" i="31"/>
  <c r="KW13" i="17"/>
  <c r="DN13" i="17"/>
  <c r="T23" i="31"/>
  <c r="AX15" i="19"/>
  <c r="H15" i="19"/>
  <c r="GR14" i="17"/>
  <c r="I14" i="17"/>
  <c r="EO13" i="6"/>
  <c r="AZ23" i="31"/>
  <c r="AO14" i="17"/>
  <c r="HX14" i="17"/>
  <c r="CF23" i="31"/>
  <c r="JD14" i="17"/>
  <c r="BU14" i="17"/>
  <c r="DL23" i="31"/>
  <c r="KJ14" i="17"/>
  <c r="FU13" i="6"/>
  <c r="DA14" i="17"/>
  <c r="GL13" i="6"/>
  <c r="FV14" i="17" s="1"/>
  <c r="EY13" i="6"/>
  <c r="EM14" i="17" s="1"/>
  <c r="BR16" i="19"/>
  <c r="AC16" i="19"/>
  <c r="HM15" i="17"/>
  <c r="AD15" i="17"/>
  <c r="IS15" i="17"/>
  <c r="BJ15" i="17"/>
  <c r="GT14" i="6"/>
  <c r="AI10" i="31"/>
  <c r="BL17" i="19"/>
  <c r="W17" i="19"/>
  <c r="X16" i="17"/>
  <c r="HG16" i="17"/>
  <c r="ET15" i="6"/>
  <c r="BO10" i="31"/>
  <c r="BD16" i="17"/>
  <c r="IM16" i="17"/>
  <c r="CU10" i="31"/>
  <c r="CJ16" i="17"/>
  <c r="JS16" i="17"/>
  <c r="EA10" i="31"/>
  <c r="DP16" i="17"/>
  <c r="KY16" i="17"/>
  <c r="FZ15" i="6"/>
  <c r="GP15" i="6"/>
  <c r="AF24" i="31"/>
  <c r="T18" i="19"/>
  <c r="HD17" i="17"/>
  <c r="BI18" i="19"/>
  <c r="ES16" i="6"/>
  <c r="U17" i="17"/>
  <c r="GE16" i="6"/>
  <c r="BL24" i="31"/>
  <c r="IJ17" i="17"/>
  <c r="BA17" i="17"/>
  <c r="CR24" i="31"/>
  <c r="JP17" i="17"/>
  <c r="CG17" i="17"/>
  <c r="DX24" i="31"/>
  <c r="FY16" i="6"/>
  <c r="DM17" i="17"/>
  <c r="FW16" i="6"/>
  <c r="FR18" i="6"/>
  <c r="U11" i="31"/>
  <c r="I22" i="19"/>
  <c r="J21" i="17"/>
  <c r="GS21" i="17"/>
  <c r="BA11" i="31"/>
  <c r="HY21" i="17"/>
  <c r="AP21" i="17"/>
  <c r="CG11" i="31"/>
  <c r="JE21" i="17"/>
  <c r="BV21" i="17"/>
  <c r="DM11" i="31"/>
  <c r="DB21" i="17"/>
  <c r="KK21" i="17"/>
  <c r="EV20" i="6"/>
  <c r="EJ21" i="17" s="1"/>
  <c r="P12" i="31"/>
  <c r="GN22" i="17"/>
  <c r="AV12" i="31"/>
  <c r="HT22" i="17"/>
  <c r="AK22" i="17"/>
  <c r="CB12" i="31"/>
  <c r="IZ22" i="17"/>
  <c r="BQ22" i="17"/>
  <c r="DH12" i="31"/>
  <c r="KF22" i="17"/>
  <c r="CW22" i="17"/>
  <c r="DI22" i="17"/>
  <c r="FS21" i="6"/>
  <c r="EY21" i="6"/>
  <c r="EM22" i="17" s="1"/>
  <c r="BX25" i="19"/>
  <c r="LL24" i="17"/>
  <c r="GL25" i="17"/>
  <c r="HR25" i="17"/>
  <c r="AI25" i="17"/>
  <c r="IX25" i="17"/>
  <c r="BO25" i="17"/>
  <c r="KD25" i="17"/>
  <c r="CU25" i="17"/>
  <c r="FS24" i="6"/>
  <c r="EM24" i="6"/>
  <c r="EI27" i="17"/>
  <c r="BI31" i="19"/>
  <c r="AF15" i="31"/>
  <c r="T31" i="19"/>
  <c r="HD30" i="17"/>
  <c r="U30" i="17"/>
  <c r="GP29" i="6"/>
  <c r="FX30" i="17" s="1"/>
  <c r="AG30" i="17"/>
  <c r="BL15" i="31"/>
  <c r="IJ30" i="17"/>
  <c r="BA30" i="17"/>
  <c r="CR15" i="31"/>
  <c r="CG30" i="17"/>
  <c r="JP30" i="17"/>
  <c r="DX15" i="31"/>
  <c r="DM30" i="17"/>
  <c r="EX31" i="6"/>
  <c r="EL32" i="17" s="1"/>
  <c r="GN32" i="6"/>
  <c r="J31" i="31"/>
  <c r="GH35" i="17"/>
  <c r="AP31" i="31"/>
  <c r="BS36" i="19"/>
  <c r="AD36" i="19"/>
  <c r="AE35" i="17"/>
  <c r="HN35" i="17"/>
  <c r="BV31" i="31"/>
  <c r="IT35" i="17"/>
  <c r="FG34" i="6"/>
  <c r="BK35" i="17"/>
  <c r="GH34" i="6"/>
  <c r="FR35" i="17" s="1"/>
  <c r="DB31" i="31"/>
  <c r="JZ35" i="17"/>
  <c r="CQ35" i="17"/>
  <c r="GK34" i="6"/>
  <c r="FU35" i="17" s="1"/>
  <c r="EH31" i="31"/>
  <c r="LF35" i="17"/>
  <c r="DW35" i="17"/>
  <c r="GB34" i="6"/>
  <c r="Z33" i="31"/>
  <c r="O37" i="17"/>
  <c r="BC37" i="19"/>
  <c r="GX37" i="17"/>
  <c r="N37" i="19"/>
  <c r="EQ36" i="6"/>
  <c r="BF33" i="31"/>
  <c r="AU37" i="17"/>
  <c r="ID37" i="17"/>
  <c r="FA36" i="6"/>
  <c r="GG36" i="6"/>
  <c r="FQ37" i="17" s="1"/>
  <c r="CL33" i="31"/>
  <c r="CA37" i="17"/>
  <c r="JJ37" i="17"/>
  <c r="FL36" i="6"/>
  <c r="DR33" i="31"/>
  <c r="DG37" i="17"/>
  <c r="KP37" i="17"/>
  <c r="FW36" i="6"/>
  <c r="CH19" i="17"/>
  <c r="AA30" i="19"/>
  <c r="HK29" i="17"/>
  <c r="AB29" i="17"/>
  <c r="BP30" i="19"/>
  <c r="IQ29" i="17"/>
  <c r="BH29" i="17"/>
  <c r="FF28" i="6"/>
  <c r="MC29" i="17" s="1"/>
  <c r="JW29" i="17"/>
  <c r="CN29" i="17"/>
  <c r="O81" i="29" s="1"/>
  <c r="O283" i="29" s="1"/>
  <c r="DT29" i="17"/>
  <c r="AU81" i="29" s="1"/>
  <c r="AU283" i="29" s="1"/>
  <c r="LC29" i="17"/>
  <c r="GH28" i="6"/>
  <c r="FR29" i="17" s="1"/>
  <c r="S16" i="31"/>
  <c r="AW32" i="19"/>
  <c r="GQ31" i="17"/>
  <c r="AY16" i="31"/>
  <c r="AN31" i="17"/>
  <c r="HW31" i="17"/>
  <c r="CE16" i="31"/>
  <c r="JC31" i="17"/>
  <c r="BT31" i="17"/>
  <c r="DK16" i="31"/>
  <c r="CZ31" i="17"/>
  <c r="KI31" i="17"/>
  <c r="EY30" i="6"/>
  <c r="EM31" i="17" s="1"/>
  <c r="K17" i="31"/>
  <c r="GI32" i="17"/>
  <c r="GC31" i="6"/>
  <c r="AQ17" i="31"/>
  <c r="AE33" i="19"/>
  <c r="AF32" i="17"/>
  <c r="BW17" i="31"/>
  <c r="IU32" i="17"/>
  <c r="BL32" i="17"/>
  <c r="FG31" i="6"/>
  <c r="DC17" i="31"/>
  <c r="CR32" i="17"/>
  <c r="KA32" i="17"/>
  <c r="EI17" i="31"/>
  <c r="LG32" i="17"/>
  <c r="GB31" i="6"/>
  <c r="MV35" i="17"/>
  <c r="FJ35" i="17"/>
  <c r="AA32" i="31"/>
  <c r="GY36" i="17"/>
  <c r="P36" i="17"/>
  <c r="BG32" i="31"/>
  <c r="IE36" i="17"/>
  <c r="AV36" i="17"/>
  <c r="CM32" i="31"/>
  <c r="JK36" i="17"/>
  <c r="CB36" i="17"/>
  <c r="DS32" i="31"/>
  <c r="KQ36" i="17"/>
  <c r="DH36" i="17"/>
  <c r="FE36" i="17"/>
  <c r="HW25" i="17"/>
  <c r="AN28" i="31"/>
  <c r="BQ28" i="19"/>
  <c r="AB28" i="19"/>
  <c r="AC27" i="17"/>
  <c r="HL27" i="17"/>
  <c r="BT28" i="31"/>
  <c r="IR27" i="17"/>
  <c r="BI27" i="17"/>
  <c r="CZ28" i="31"/>
  <c r="JX27" i="17"/>
  <c r="GK26" i="6"/>
  <c r="FQ26" i="6"/>
  <c r="CO27" i="17"/>
  <c r="MS27" i="17"/>
  <c r="U16" i="31"/>
  <c r="I32" i="19"/>
  <c r="J31" i="17"/>
  <c r="GS31" i="17"/>
  <c r="BA16" i="31"/>
  <c r="HY31" i="17"/>
  <c r="AP31" i="17"/>
  <c r="CG16" i="31"/>
  <c r="BV31" i="17"/>
  <c r="JE31" i="17"/>
  <c r="DM16" i="31"/>
  <c r="KK31" i="17"/>
  <c r="DB31" i="17"/>
  <c r="M17" i="31"/>
  <c r="GK32" i="17"/>
  <c r="AS17" i="31"/>
  <c r="AH32" i="17"/>
  <c r="HQ32" i="17"/>
  <c r="AT32" i="17"/>
  <c r="BY17" i="31"/>
  <c r="BN32" i="17"/>
  <c r="IW32" i="17"/>
  <c r="FH31" i="6"/>
  <c r="DE17" i="31"/>
  <c r="CT32" i="17"/>
  <c r="KC32" i="17"/>
  <c r="EL31" i="6"/>
  <c r="BU33" i="19" s="1"/>
  <c r="GN31" i="6"/>
  <c r="GS32" i="6"/>
  <c r="AD31" i="31"/>
  <c r="BG36" i="19"/>
  <c r="R36" i="19"/>
  <c r="HB35" i="17"/>
  <c r="S35" i="17"/>
  <c r="BJ31" i="31"/>
  <c r="IH35" i="17"/>
  <c r="AY35" i="17"/>
  <c r="FC34" i="6"/>
  <c r="CP31" i="31"/>
  <c r="JN35" i="17"/>
  <c r="CE35" i="17"/>
  <c r="DV31" i="31"/>
  <c r="DK35" i="17"/>
  <c r="KT35" i="17"/>
  <c r="AC32" i="31"/>
  <c r="HA36" i="17"/>
  <c r="R36" i="17"/>
  <c r="HB36" i="17"/>
  <c r="BI32" i="31"/>
  <c r="AX36" i="17"/>
  <c r="IG36" i="17"/>
  <c r="CO32" i="31"/>
  <c r="JM36" i="17"/>
  <c r="CD36" i="17"/>
  <c r="DU32" i="31"/>
  <c r="KS36" i="17"/>
  <c r="DJ36" i="17"/>
  <c r="FW35" i="6"/>
  <c r="DF8" i="17"/>
  <c r="DB22" i="17"/>
  <c r="CI12" i="33"/>
  <c r="FI36" i="17"/>
  <c r="AC33" i="31"/>
  <c r="R37" i="17"/>
  <c r="BF37" i="19"/>
  <c r="HA37" i="17"/>
  <c r="Q37" i="19"/>
  <c r="BI33" i="31"/>
  <c r="AX37" i="17"/>
  <c r="IG37" i="17"/>
  <c r="CO33" i="31"/>
  <c r="JM37" i="17"/>
  <c r="CD37" i="17"/>
  <c r="CP37" i="17"/>
  <c r="DU33" i="31"/>
  <c r="KS37" i="17"/>
  <c r="DJ37" i="17"/>
  <c r="AE33" i="31"/>
  <c r="T37" i="17"/>
  <c r="HC37" i="17"/>
  <c r="BH37" i="19"/>
  <c r="S37" i="19"/>
  <c r="BK33" i="31"/>
  <c r="AZ37" i="17"/>
  <c r="II37" i="17"/>
  <c r="CQ33" i="31"/>
  <c r="JO37" i="17"/>
  <c r="CF37" i="17"/>
  <c r="FN36" i="6"/>
  <c r="GQ25" i="17"/>
  <c r="AW26" i="19"/>
  <c r="BT25" i="17"/>
  <c r="JC25" i="17"/>
  <c r="FJ24" i="6"/>
  <c r="C239" i="29"/>
  <c r="KI25" i="17"/>
  <c r="CZ25" i="17"/>
  <c r="AA80" i="29" s="1"/>
  <c r="AA282" i="29" s="1"/>
  <c r="LN25" i="17"/>
  <c r="BZ26" i="19"/>
  <c r="FT25" i="17"/>
  <c r="EN26" i="17"/>
  <c r="LZ26" i="17"/>
  <c r="MK26" i="17"/>
  <c r="EY26" i="17"/>
  <c r="O28" i="31"/>
  <c r="GM27" i="17"/>
  <c r="AU28" i="31"/>
  <c r="AJ27" i="17"/>
  <c r="EX26" i="6"/>
  <c r="LU27" i="17" s="1"/>
  <c r="HS27" i="17"/>
  <c r="CA28" i="31"/>
  <c r="IY27" i="17"/>
  <c r="BP27" i="17"/>
  <c r="DG28" i="31"/>
  <c r="KE27" i="17"/>
  <c r="CV27" i="17"/>
  <c r="LT29" i="17"/>
  <c r="AL15" i="31"/>
  <c r="Z31" i="19"/>
  <c r="BO31" i="19"/>
  <c r="HJ30" i="17"/>
  <c r="AA30" i="17"/>
  <c r="BR15" i="31"/>
  <c r="IP30" i="17"/>
  <c r="BG30" i="17"/>
  <c r="CX15" i="31"/>
  <c r="JV30" i="17"/>
  <c r="CM30" i="17"/>
  <c r="ED15" i="31"/>
  <c r="LB30" i="17"/>
  <c r="DS30" i="17"/>
  <c r="AB16" i="31"/>
  <c r="BE32" i="19"/>
  <c r="P32" i="19"/>
  <c r="Q31" i="17"/>
  <c r="GZ31" i="17"/>
  <c r="IF31" i="17"/>
  <c r="AW31" i="17"/>
  <c r="BH16" i="31"/>
  <c r="CN16" i="31"/>
  <c r="CC31" i="17"/>
  <c r="JL31" i="17"/>
  <c r="DT16" i="31"/>
  <c r="KR31" i="17"/>
  <c r="DI31" i="17"/>
  <c r="FJ30" i="6"/>
  <c r="EX31" i="17" s="1"/>
  <c r="T17" i="31"/>
  <c r="AX33" i="19"/>
  <c r="H33" i="19"/>
  <c r="GR32" i="17"/>
  <c r="I32" i="17"/>
  <c r="AZ17" i="31"/>
  <c r="HX32" i="17"/>
  <c r="AO32" i="17"/>
  <c r="CF17" i="31"/>
  <c r="BU32" i="17"/>
  <c r="DL17" i="31"/>
  <c r="DA32" i="17"/>
  <c r="KJ32" i="17"/>
  <c r="GL31" i="6"/>
  <c r="FV32" i="17" s="1"/>
  <c r="J30" i="31"/>
  <c r="GH34" i="17"/>
  <c r="AP30" i="31"/>
  <c r="BS35" i="19"/>
  <c r="AD35" i="19"/>
  <c r="AE34" i="17"/>
  <c r="HN34" i="17"/>
  <c r="BV30" i="31"/>
  <c r="BK34" i="17"/>
  <c r="IT34" i="17"/>
  <c r="FG33" i="6"/>
  <c r="JZ34" i="17"/>
  <c r="CQ34" i="17"/>
  <c r="EH30" i="31"/>
  <c r="LF34" i="17"/>
  <c r="DW34" i="17"/>
  <c r="GD35" i="6"/>
  <c r="FN36" i="17" s="1"/>
  <c r="HO32" i="17"/>
  <c r="K7" i="19"/>
  <c r="AZ7" i="19"/>
  <c r="GU7" i="17"/>
  <c r="L7" i="17"/>
  <c r="IA7" i="17"/>
  <c r="AR7" i="17"/>
  <c r="JG7" i="17"/>
  <c r="G235" i="29"/>
  <c r="P264" i="29" s="1"/>
  <c r="KM7" i="17"/>
  <c r="DD7" i="17"/>
  <c r="AE76" i="29" s="1"/>
  <c r="AE278" i="29" s="1"/>
  <c r="GN8" i="17"/>
  <c r="AK8" i="17"/>
  <c r="HT8" i="17"/>
  <c r="BQ8" i="17"/>
  <c r="IZ8" i="17"/>
  <c r="CW8" i="17"/>
  <c r="I21" i="31"/>
  <c r="GG9" i="17"/>
  <c r="AO21" i="31"/>
  <c r="AC9" i="19"/>
  <c r="BR10" i="19"/>
  <c r="AC10" i="19"/>
  <c r="BR9" i="19"/>
  <c r="AD9" i="17"/>
  <c r="HM9" i="17"/>
  <c r="BU21" i="31"/>
  <c r="BJ9" i="17"/>
  <c r="IS9" i="17"/>
  <c r="DA21" i="31"/>
  <c r="CP9" i="17"/>
  <c r="JY9" i="17"/>
  <c r="EG21" i="31"/>
  <c r="DV9" i="17"/>
  <c r="AK22" i="31"/>
  <c r="BN11" i="19"/>
  <c r="Y11" i="19"/>
  <c r="Z10" i="17"/>
  <c r="HI10" i="17"/>
  <c r="BQ22" i="31"/>
  <c r="BF10" i="17"/>
  <c r="IO10" i="17"/>
  <c r="CW22" i="31"/>
  <c r="JU23" i="33" s="1"/>
  <c r="CL10" i="17"/>
  <c r="JU10" i="17"/>
  <c r="EC22" i="31"/>
  <c r="DR10" i="17"/>
  <c r="LA10" i="17"/>
  <c r="LB10" i="17"/>
  <c r="BI12" i="19"/>
  <c r="T12" i="19"/>
  <c r="U11" i="17"/>
  <c r="HD11" i="17"/>
  <c r="JP11" i="17"/>
  <c r="CG11" i="17"/>
  <c r="H77" i="29" s="1"/>
  <c r="H279" i="29" s="1"/>
  <c r="P236" i="29"/>
  <c r="DM11" i="17"/>
  <c r="AN77" i="29" s="1"/>
  <c r="AN279" i="29" s="1"/>
  <c r="GO10" i="6"/>
  <c r="AC8" i="31"/>
  <c r="Q13" i="19"/>
  <c r="R12" i="17"/>
  <c r="BF13" i="19"/>
  <c r="HA12" i="17"/>
  <c r="BI8" i="31"/>
  <c r="AX12" i="17"/>
  <c r="IG12" i="17"/>
  <c r="CO8" i="31"/>
  <c r="CD12" i="17"/>
  <c r="JM12" i="17"/>
  <c r="DU8" i="31"/>
  <c r="DJ12" i="17"/>
  <c r="KS12" i="17"/>
  <c r="AB9" i="31"/>
  <c r="P14" i="19"/>
  <c r="GZ13" i="17"/>
  <c r="BE14" i="19"/>
  <c r="Q13" i="17"/>
  <c r="BH9" i="31"/>
  <c r="IF13" i="17"/>
  <c r="AW13" i="17"/>
  <c r="CN9" i="31"/>
  <c r="JL13" i="17"/>
  <c r="DT9" i="31"/>
  <c r="KR13" i="17"/>
  <c r="DI13" i="17"/>
  <c r="AA23" i="31"/>
  <c r="O15" i="19"/>
  <c r="BD15" i="19"/>
  <c r="GY14" i="17"/>
  <c r="P14" i="17"/>
  <c r="BG23" i="31"/>
  <c r="AV14" i="17"/>
  <c r="CM23" i="31"/>
  <c r="CB14" i="17"/>
  <c r="JK14" i="17"/>
  <c r="DS23" i="31"/>
  <c r="DH14" i="17"/>
  <c r="KQ14" i="17"/>
  <c r="BH16" i="19"/>
  <c r="S16" i="19"/>
  <c r="T15" i="17"/>
  <c r="HC15" i="17"/>
  <c r="AZ15" i="17"/>
  <c r="II15" i="17"/>
  <c r="CF15" i="17"/>
  <c r="G78" i="29" s="1"/>
  <c r="G280" i="29" s="1"/>
  <c r="JO15" i="17"/>
  <c r="AH10" i="31"/>
  <c r="BK17" i="19"/>
  <c r="V17" i="19"/>
  <c r="W16" i="17"/>
  <c r="HF16" i="17"/>
  <c r="BN10" i="31"/>
  <c r="BC16" i="17"/>
  <c r="IL16" i="17"/>
  <c r="CT10" i="31"/>
  <c r="CI16" i="17"/>
  <c r="JR16" i="17"/>
  <c r="DZ10" i="31"/>
  <c r="DO16" i="17"/>
  <c r="KX16" i="17"/>
  <c r="AK24" i="31"/>
  <c r="Y18" i="19"/>
  <c r="Z17" i="17"/>
  <c r="BN18" i="19"/>
  <c r="HJ17" i="17"/>
  <c r="HI17" i="17"/>
  <c r="BQ24" i="31"/>
  <c r="IO17" i="17"/>
  <c r="BF17" i="17"/>
  <c r="CW24" i="31"/>
  <c r="CL17" i="17"/>
  <c r="JU17" i="17"/>
  <c r="EC24" i="31"/>
  <c r="DR17" i="17"/>
  <c r="LA17" i="17"/>
  <c r="N18" i="31"/>
  <c r="GL19" i="17"/>
  <c r="AT18" i="31"/>
  <c r="HR19" i="17"/>
  <c r="AI19" i="17"/>
  <c r="BZ18" i="31"/>
  <c r="BO19" i="17"/>
  <c r="IX19" i="17"/>
  <c r="DF18" i="31"/>
  <c r="CU19" i="17"/>
  <c r="NB19" i="17" s="1"/>
  <c r="KD19" i="17"/>
  <c r="FS18" i="6"/>
  <c r="AV21" i="19"/>
  <c r="GP20" i="17"/>
  <c r="HV20" i="17"/>
  <c r="AM20" i="17"/>
  <c r="JB20" i="17"/>
  <c r="BS20" i="17"/>
  <c r="KH20" i="17"/>
  <c r="ER19" i="6"/>
  <c r="LO20" i="17" s="1"/>
  <c r="T11" i="31"/>
  <c r="AX22" i="19"/>
  <c r="H22" i="19"/>
  <c r="GR21" i="17"/>
  <c r="I21" i="17"/>
  <c r="GD20" i="6"/>
  <c r="AZ11" i="31"/>
  <c r="HX21" i="17"/>
  <c r="AO21" i="17"/>
  <c r="CF11" i="31"/>
  <c r="BU21" i="17"/>
  <c r="JD21" i="17"/>
  <c r="DL11" i="31"/>
  <c r="DA21" i="17"/>
  <c r="KJ21" i="17"/>
  <c r="Z12" i="31"/>
  <c r="BC23" i="19"/>
  <c r="O22" i="17"/>
  <c r="GX22" i="17"/>
  <c r="N23" i="19"/>
  <c r="BF12" i="31"/>
  <c r="AU22" i="17"/>
  <c r="ID22" i="17"/>
  <c r="CL12" i="31"/>
  <c r="CA22" i="17"/>
  <c r="DR12" i="31"/>
  <c r="KP22" i="17"/>
  <c r="DG22" i="17"/>
  <c r="FW21" i="6"/>
  <c r="AG26" i="31"/>
  <c r="BJ24" i="19"/>
  <c r="HE23" i="17"/>
  <c r="V23" i="17"/>
  <c r="U24" i="19"/>
  <c r="BM26" i="31"/>
  <c r="IK23" i="17"/>
  <c r="CS26" i="31"/>
  <c r="CH23" i="17"/>
  <c r="JQ23" i="17"/>
  <c r="DY26" i="31"/>
  <c r="KW23" i="17"/>
  <c r="DN23" i="17"/>
  <c r="I25" i="17"/>
  <c r="GR25" i="17"/>
  <c r="AX26" i="19"/>
  <c r="H26" i="19"/>
  <c r="AO25" i="17"/>
  <c r="HY25" i="17"/>
  <c r="HX25" i="17"/>
  <c r="JD25" i="17"/>
  <c r="BU25" i="17"/>
  <c r="D239" i="29"/>
  <c r="KJ25" i="17"/>
  <c r="DA25" i="17"/>
  <c r="AB80" i="29" s="1"/>
  <c r="AB282" i="29" s="1"/>
  <c r="P28" i="31"/>
  <c r="GN27" i="17"/>
  <c r="AV28" i="31"/>
  <c r="AK27" i="17"/>
  <c r="HT27" i="17"/>
  <c r="CB28" i="31"/>
  <c r="CB29" i="33" s="1"/>
  <c r="IZ27" i="17"/>
  <c r="BQ27" i="17"/>
  <c r="GI26" i="6"/>
  <c r="DH28" i="31"/>
  <c r="KF27" i="17"/>
  <c r="CW27" i="17"/>
  <c r="AE29" i="31"/>
  <c r="T28" i="17"/>
  <c r="S29" i="19"/>
  <c r="HC28" i="17"/>
  <c r="BH29" i="19"/>
  <c r="BK29" i="31"/>
  <c r="AZ28" i="17"/>
  <c r="II28" i="17"/>
  <c r="FC27" i="6"/>
  <c r="EQ28" i="17" s="1"/>
  <c r="CQ29" i="31"/>
  <c r="CF28" i="17"/>
  <c r="JO28" i="17"/>
  <c r="FN27" i="6"/>
  <c r="FB28" i="17" s="1"/>
  <c r="LU29" i="17"/>
  <c r="AC16" i="31"/>
  <c r="HA31" i="17"/>
  <c r="Q32" i="19"/>
  <c r="R31" i="17"/>
  <c r="BF32" i="19"/>
  <c r="BI16" i="31"/>
  <c r="IG31" i="17"/>
  <c r="AX31" i="17"/>
  <c r="CO16" i="31"/>
  <c r="CD31" i="17"/>
  <c r="JM31" i="17"/>
  <c r="DU16" i="31"/>
  <c r="DJ31" i="17"/>
  <c r="KS31" i="17"/>
  <c r="EV31" i="6"/>
  <c r="EJ32" i="17" s="1"/>
  <c r="K30" i="31"/>
  <c r="GI34" i="17"/>
  <c r="AQ30" i="31"/>
  <c r="AE35" i="19"/>
  <c r="AF34" i="17"/>
  <c r="HO34" i="17"/>
  <c r="BW30" i="31"/>
  <c r="BL34" i="17"/>
  <c r="IU34" i="17"/>
  <c r="DC30" i="31"/>
  <c r="KA34" i="17"/>
  <c r="CR34" i="17"/>
  <c r="EI30" i="31"/>
  <c r="LG34" i="17"/>
  <c r="AJ6" i="17"/>
  <c r="CK20" i="17"/>
  <c r="L79" i="29" s="1"/>
  <c r="L281" i="29" s="1"/>
  <c r="JM29" i="17"/>
  <c r="IH8" i="17"/>
  <c r="LA15" i="17"/>
  <c r="BW25" i="17"/>
  <c r="FK24" i="6"/>
  <c r="JF25" i="17"/>
  <c r="F239" i="29"/>
  <c r="DC25" i="17"/>
  <c r="AD80" i="29" s="1"/>
  <c r="AD282" i="29" s="1"/>
  <c r="KL25" i="17"/>
  <c r="MO26" i="17"/>
  <c r="FC26" i="17"/>
  <c r="AG29" i="31"/>
  <c r="U29" i="19"/>
  <c r="HE28" i="17"/>
  <c r="V28" i="17"/>
  <c r="BJ29" i="19"/>
  <c r="BM29" i="31"/>
  <c r="IK28" i="17"/>
  <c r="BB28" i="17"/>
  <c r="CS29" i="31"/>
  <c r="JQ28" i="17"/>
  <c r="CH28" i="17"/>
  <c r="DY29" i="31"/>
  <c r="KW28" i="17"/>
  <c r="DN28" i="17"/>
  <c r="MO28" i="17"/>
  <c r="I15" i="31"/>
  <c r="GG30" i="17"/>
  <c r="AO15" i="31"/>
  <c r="AC31" i="19"/>
  <c r="BR31" i="19"/>
  <c r="AD30" i="17"/>
  <c r="HM30" i="17"/>
  <c r="BU15" i="31"/>
  <c r="IS30" i="17"/>
  <c r="BJ30" i="17"/>
  <c r="DA15" i="31"/>
  <c r="JY30" i="17"/>
  <c r="CP30" i="17"/>
  <c r="EG15" i="31"/>
  <c r="DV30" i="17"/>
  <c r="FV30" i="17"/>
  <c r="MJ31" i="17"/>
  <c r="BX34" i="19"/>
  <c r="LL33" i="17"/>
  <c r="M30" i="31"/>
  <c r="GK34" i="17"/>
  <c r="AS30" i="31"/>
  <c r="HQ34" i="17"/>
  <c r="AH34" i="17"/>
  <c r="BY30" i="31"/>
  <c r="BN34" i="17"/>
  <c r="IW34" i="17"/>
  <c r="DE30" i="31"/>
  <c r="KC34" i="17"/>
  <c r="CT34" i="17"/>
  <c r="GL10" i="17"/>
  <c r="JY22" i="17"/>
  <c r="EL29" i="17"/>
  <c r="J15" i="31"/>
  <c r="GH30" i="17"/>
  <c r="AP15" i="31"/>
  <c r="AD31" i="19"/>
  <c r="BS31" i="19"/>
  <c r="HN30" i="17"/>
  <c r="AE30" i="17"/>
  <c r="DW30" i="17"/>
  <c r="AF16" i="31"/>
  <c r="T32" i="19"/>
  <c r="HD31" i="17"/>
  <c r="U31" i="17"/>
  <c r="BI32" i="19"/>
  <c r="GP30" i="6"/>
  <c r="FX31" i="17" s="1"/>
  <c r="GE30" i="6"/>
  <c r="BL16" i="31"/>
  <c r="BA31" i="17"/>
  <c r="IJ31" i="17"/>
  <c r="CR16" i="31"/>
  <c r="JP31" i="17"/>
  <c r="CG31" i="17"/>
  <c r="DX16" i="31"/>
  <c r="DM31" i="17"/>
  <c r="X17" i="31"/>
  <c r="L33" i="19"/>
  <c r="BA33" i="19"/>
  <c r="M32" i="17"/>
  <c r="GV32" i="17"/>
  <c r="BD17" i="31"/>
  <c r="IB32" i="17"/>
  <c r="GG31" i="6"/>
  <c r="FA31" i="6"/>
  <c r="LX32" i="17" s="1"/>
  <c r="AS32" i="17"/>
  <c r="CJ17" i="31"/>
  <c r="JH32" i="17"/>
  <c r="BY32" i="17"/>
  <c r="DP17" i="31"/>
  <c r="DE32" i="17"/>
  <c r="KN32" i="17"/>
  <c r="HS33" i="17"/>
  <c r="AJ33" i="17"/>
  <c r="EX32" i="6"/>
  <c r="BP33" i="17"/>
  <c r="IY33" i="17"/>
  <c r="KE33" i="17"/>
  <c r="CV33" i="17"/>
  <c r="W82" i="29" s="1"/>
  <c r="W284" i="29" s="1"/>
  <c r="AO34" i="19"/>
  <c r="AS34" i="19"/>
  <c r="EC33" i="17"/>
  <c r="HR34" i="17"/>
  <c r="AJ35" i="19"/>
  <c r="I31" i="31"/>
  <c r="GG35" i="17"/>
  <c r="GN34" i="6"/>
  <c r="AO31" i="31"/>
  <c r="BR36" i="19"/>
  <c r="AC36" i="19"/>
  <c r="AD35" i="17"/>
  <c r="HM35" i="17"/>
  <c r="EV34" i="6"/>
  <c r="BU31" i="31"/>
  <c r="BJ35" i="17"/>
  <c r="GS34" i="6"/>
  <c r="IS35" i="17"/>
  <c r="DA31" i="31"/>
  <c r="JY35" i="17"/>
  <c r="CP35" i="17"/>
  <c r="GV34" i="6"/>
  <c r="EG31" i="31"/>
  <c r="DV35" i="17"/>
  <c r="AN6" i="17"/>
  <c r="BX7" i="17"/>
  <c r="JD32" i="17"/>
  <c r="GN10" i="17"/>
  <c r="F240" i="29"/>
  <c r="DC29" i="17"/>
  <c r="AD81" i="29" s="1"/>
  <c r="AD283" i="29" s="1"/>
  <c r="KL29" i="17"/>
  <c r="GL28" i="6"/>
  <c r="FV29" i="17" s="1"/>
  <c r="LZ29" i="17"/>
  <c r="V32" i="19"/>
  <c r="AH16" i="31"/>
  <c r="BK32" i="19"/>
  <c r="HF31" i="17"/>
  <c r="BL32" i="19"/>
  <c r="BN16" i="31"/>
  <c r="IL31" i="17"/>
  <c r="BC31" i="17"/>
  <c r="CT16" i="31"/>
  <c r="CI31" i="17"/>
  <c r="JR31" i="17"/>
  <c r="FO30" i="6"/>
  <c r="DZ16" i="31"/>
  <c r="KX31" i="17"/>
  <c r="DO31" i="17"/>
  <c r="AU34" i="19"/>
  <c r="GO33" i="17"/>
  <c r="AL33" i="17"/>
  <c r="HU33" i="17"/>
  <c r="BR33" i="17"/>
  <c r="JA33" i="17"/>
  <c r="KG33" i="17"/>
  <c r="CX33" i="17"/>
  <c r="Y82" i="29" s="1"/>
  <c r="Y284" i="29" s="1"/>
  <c r="EG33" i="17"/>
  <c r="EB34" i="17"/>
  <c r="AN35" i="19"/>
  <c r="K31" i="31"/>
  <c r="GI35" i="17"/>
  <c r="EL34" i="6"/>
  <c r="LI35" i="17" s="1"/>
  <c r="AQ31" i="31"/>
  <c r="AE36" i="19"/>
  <c r="AF35" i="17"/>
  <c r="HO35" i="17"/>
  <c r="BW31" i="31"/>
  <c r="BL35" i="17"/>
  <c r="IU35" i="17"/>
  <c r="DC31" i="31"/>
  <c r="CR35" i="17"/>
  <c r="KA35" i="17"/>
  <c r="FR34" i="6"/>
  <c r="FF35" i="17" s="1"/>
  <c r="EI31" i="31"/>
  <c r="LG35" i="17"/>
  <c r="FP37" i="17"/>
  <c r="I11" i="17"/>
  <c r="DW15" i="17"/>
  <c r="AX78" i="29" s="1"/>
  <c r="AX280" i="29" s="1"/>
  <c r="BN28" i="17"/>
  <c r="AX33" i="17"/>
  <c r="DR15" i="17"/>
  <c r="AS78" i="29" s="1"/>
  <c r="AS280" i="29" s="1"/>
  <c r="EY15" i="17"/>
  <c r="MK15" i="17"/>
  <c r="EJ10" i="31"/>
  <c r="AN10" i="31"/>
  <c r="BQ17" i="19"/>
  <c r="AB17" i="19"/>
  <c r="AC16" i="17"/>
  <c r="HL16" i="17"/>
  <c r="BT10" i="31"/>
  <c r="IR16" i="17"/>
  <c r="BI16" i="17"/>
  <c r="CZ10" i="31"/>
  <c r="CO16" i="17"/>
  <c r="JX16" i="17"/>
  <c r="FB16" i="17"/>
  <c r="K24" i="31"/>
  <c r="GI17" i="17"/>
  <c r="AQ24" i="31"/>
  <c r="AE18" i="19"/>
  <c r="AF17" i="17"/>
  <c r="BW24" i="31"/>
  <c r="IU17" i="17"/>
  <c r="BL17" i="17"/>
  <c r="DC24" i="31"/>
  <c r="KA17" i="17"/>
  <c r="CR17" i="17"/>
  <c r="EI24" i="31"/>
  <c r="LG17" i="17"/>
  <c r="MR17" i="17"/>
  <c r="T18" i="31"/>
  <c r="H20" i="19"/>
  <c r="AX20" i="19"/>
  <c r="I19" i="17"/>
  <c r="GR19" i="17"/>
  <c r="AZ18" i="31"/>
  <c r="AO19" i="17"/>
  <c r="HX19" i="17"/>
  <c r="CF18" i="31"/>
  <c r="BU19" i="17"/>
  <c r="JD19" i="17"/>
  <c r="DL18" i="31"/>
  <c r="DA19" i="17"/>
  <c r="KJ19" i="17"/>
  <c r="FU18" i="6"/>
  <c r="MR19" i="17" s="1"/>
  <c r="BA21" i="19"/>
  <c r="L21" i="19"/>
  <c r="M20" i="17"/>
  <c r="GV20" i="17"/>
  <c r="AS20" i="17"/>
  <c r="IB20" i="17"/>
  <c r="BY20" i="17"/>
  <c r="JH20" i="17"/>
  <c r="H238" i="29"/>
  <c r="DE20" i="17"/>
  <c r="KN20" i="17"/>
  <c r="AU21" i="17"/>
  <c r="AF12" i="31"/>
  <c r="BI23" i="19"/>
  <c r="U22" i="17"/>
  <c r="ES21" i="6"/>
  <c r="EG22" i="17" s="1"/>
  <c r="T23" i="19"/>
  <c r="BL12" i="31"/>
  <c r="BA22" i="17"/>
  <c r="IJ22" i="17"/>
  <c r="CR12" i="31"/>
  <c r="CG22" i="17"/>
  <c r="JP22" i="17"/>
  <c r="DX12" i="31"/>
  <c r="DM22" i="17"/>
  <c r="FY21" i="6"/>
  <c r="AM26" i="31"/>
  <c r="BP24" i="19"/>
  <c r="HK23" i="17"/>
  <c r="AB23" i="17"/>
  <c r="AA24" i="19"/>
  <c r="BS26" i="31"/>
  <c r="BH23" i="17"/>
  <c r="IQ23" i="17"/>
  <c r="CY26" i="31"/>
  <c r="JW23" i="17"/>
  <c r="CN23" i="17"/>
  <c r="EE26" i="31"/>
  <c r="DT23" i="17"/>
  <c r="GN24" i="17"/>
  <c r="HT24" i="17"/>
  <c r="AK24" i="17"/>
  <c r="IZ24" i="17"/>
  <c r="BQ24" i="17"/>
  <c r="GI23" i="6"/>
  <c r="CW24" i="17"/>
  <c r="KF24" i="17"/>
  <c r="BZ25" i="19"/>
  <c r="EB24" i="17"/>
  <c r="AN25" i="19"/>
  <c r="LN24" i="17"/>
  <c r="BC26" i="19"/>
  <c r="N26" i="19"/>
  <c r="O25" i="17"/>
  <c r="GX25" i="17"/>
  <c r="AU25" i="17"/>
  <c r="ID25" i="17"/>
  <c r="CA25" i="17"/>
  <c r="JJ25" i="17"/>
  <c r="J239" i="29"/>
  <c r="KP25" i="17"/>
  <c r="DG25" i="17"/>
  <c r="AH80" i="29" s="1"/>
  <c r="AH282" i="29" s="1"/>
  <c r="EZ24" i="6"/>
  <c r="H27" i="31"/>
  <c r="GN25" i="6"/>
  <c r="AN27" i="31"/>
  <c r="AB27" i="19"/>
  <c r="BQ27" i="19"/>
  <c r="HL26" i="17"/>
  <c r="AC26" i="17"/>
  <c r="BT27" i="31"/>
  <c r="BI26" i="17"/>
  <c r="IR26" i="17"/>
  <c r="CZ27" i="31"/>
  <c r="JX26" i="17"/>
  <c r="CO26" i="17"/>
  <c r="GK25" i="6"/>
  <c r="V28" i="31"/>
  <c r="J28" i="19"/>
  <c r="AY28" i="19"/>
  <c r="GT27" i="17"/>
  <c r="K27" i="17"/>
  <c r="BB28" i="31"/>
  <c r="HZ27" i="17"/>
  <c r="AQ27" i="17"/>
  <c r="CH28" i="31"/>
  <c r="BW27" i="17"/>
  <c r="JF27" i="17"/>
  <c r="DN28" i="31"/>
  <c r="KL27" i="17"/>
  <c r="DC27" i="17"/>
  <c r="GV26" i="6"/>
  <c r="AK29" i="31"/>
  <c r="Z28" i="17"/>
  <c r="BN29" i="19"/>
  <c r="Y29" i="19"/>
  <c r="HI28" i="17"/>
  <c r="BQ29" i="31"/>
  <c r="BF28" i="17"/>
  <c r="IO28" i="17"/>
  <c r="CW29" i="31"/>
  <c r="JU28" i="17"/>
  <c r="CL28" i="17"/>
  <c r="FP27" i="6"/>
  <c r="EC29" i="31"/>
  <c r="DR28" i="17"/>
  <c r="LA28" i="17"/>
  <c r="K30" i="19"/>
  <c r="AZ30" i="19"/>
  <c r="GU29" i="17"/>
  <c r="L29" i="17"/>
  <c r="EP28" i="6"/>
  <c r="AR29" i="17"/>
  <c r="IA29" i="17"/>
  <c r="JG29" i="17"/>
  <c r="BX29" i="17"/>
  <c r="G240" i="29"/>
  <c r="DD29" i="17"/>
  <c r="AE81" i="29" s="1"/>
  <c r="AE283" i="29" s="1"/>
  <c r="KM29" i="17"/>
  <c r="FV28" i="6"/>
  <c r="EQ29" i="17"/>
  <c r="LM30" i="17"/>
  <c r="BY31" i="19"/>
  <c r="FY30" i="6"/>
  <c r="BY33" i="19"/>
  <c r="AM33" i="19"/>
  <c r="LM32" i="17"/>
  <c r="EA32" i="17"/>
  <c r="AI36" i="19"/>
  <c r="IO8" i="17"/>
  <c r="JI8" i="17"/>
  <c r="BZ8" i="17"/>
  <c r="KO8" i="17"/>
  <c r="R21" i="31"/>
  <c r="AV10" i="19"/>
  <c r="AV9" i="19"/>
  <c r="GP9" i="17"/>
  <c r="AX21" i="31"/>
  <c r="AM9" i="17"/>
  <c r="HV9" i="17"/>
  <c r="CD21" i="31"/>
  <c r="JB9" i="17"/>
  <c r="BS9" i="17"/>
  <c r="DJ21" i="31"/>
  <c r="CY9" i="17"/>
  <c r="KH9" i="17"/>
  <c r="AT22" i="31"/>
  <c r="HR10" i="17"/>
  <c r="AI10" i="17"/>
  <c r="BZ22" i="31"/>
  <c r="IX10" i="17"/>
  <c r="BO10" i="17"/>
  <c r="DF22" i="31"/>
  <c r="KD10" i="17"/>
  <c r="EM9" i="6"/>
  <c r="GG11" i="17"/>
  <c r="AC12" i="19"/>
  <c r="BR12" i="19"/>
  <c r="AD11" i="17"/>
  <c r="BJ11" i="17"/>
  <c r="JY11" i="17"/>
  <c r="CP11" i="17"/>
  <c r="Q77" i="29" s="1"/>
  <c r="Q279" i="29" s="1"/>
  <c r="DV11" i="17"/>
  <c r="AW77" i="29" s="1"/>
  <c r="AW279" i="29" s="1"/>
  <c r="AL8" i="31"/>
  <c r="BO13" i="19"/>
  <c r="Z13" i="19"/>
  <c r="AA12" i="17"/>
  <c r="BR8" i="31"/>
  <c r="IP12" i="17"/>
  <c r="BG12" i="17"/>
  <c r="CX8" i="31"/>
  <c r="CM12" i="17"/>
  <c r="JV12" i="17"/>
  <c r="ED8" i="31"/>
  <c r="LB12" i="17"/>
  <c r="AK9" i="31"/>
  <c r="Y14" i="19"/>
  <c r="BN14" i="19"/>
  <c r="HI13" i="17"/>
  <c r="Z13" i="17"/>
  <c r="BQ9" i="31"/>
  <c r="IO13" i="17"/>
  <c r="CW9" i="31"/>
  <c r="CL13" i="17"/>
  <c r="JU13" i="17"/>
  <c r="EC9" i="31"/>
  <c r="LA13" i="17"/>
  <c r="DR13" i="17"/>
  <c r="AJ23" i="31"/>
  <c r="X15" i="19"/>
  <c r="HH14" i="17"/>
  <c r="BM15" i="19"/>
  <c r="Y14" i="17"/>
  <c r="BP23" i="31"/>
  <c r="IN14" i="17"/>
  <c r="BE14" i="17"/>
  <c r="CV23" i="31"/>
  <c r="JT14" i="17"/>
  <c r="CK14" i="17"/>
  <c r="EB23" i="31"/>
  <c r="KZ14" i="17"/>
  <c r="DQ14" i="17"/>
  <c r="GN14" i="6"/>
  <c r="BQ16" i="19"/>
  <c r="AB16" i="19"/>
  <c r="HL15" i="17"/>
  <c r="AC15" i="17"/>
  <c r="IR15" i="17"/>
  <c r="CO15" i="17"/>
  <c r="P78" i="29" s="1"/>
  <c r="P280" i="29" s="1"/>
  <c r="JX15" i="17"/>
  <c r="K10" i="31"/>
  <c r="GI16" i="17"/>
  <c r="AQ10" i="31"/>
  <c r="AE17" i="19"/>
  <c r="HO16" i="17"/>
  <c r="AF16" i="17"/>
  <c r="BW10" i="31"/>
  <c r="BL16" i="17"/>
  <c r="IU16" i="17"/>
  <c r="DC10" i="31"/>
  <c r="KA16" i="17"/>
  <c r="CR16" i="17"/>
  <c r="EI10" i="31"/>
  <c r="LG16" i="17"/>
  <c r="MQ16" i="17"/>
  <c r="N24" i="31"/>
  <c r="GL17" i="17"/>
  <c r="AT24" i="31"/>
  <c r="AI17" i="17"/>
  <c r="BZ24" i="31"/>
  <c r="IX17" i="17"/>
  <c r="DF24" i="31"/>
  <c r="CU17" i="17"/>
  <c r="NB17" i="17" s="1"/>
  <c r="EM16" i="6"/>
  <c r="R25" i="31"/>
  <c r="AV19" i="19"/>
  <c r="GP18" i="17"/>
  <c r="AX25" i="31"/>
  <c r="AM18" i="17"/>
  <c r="HV18" i="17"/>
  <c r="CD25" i="31"/>
  <c r="JB18" i="17"/>
  <c r="DJ25" i="31"/>
  <c r="KH18" i="17"/>
  <c r="CY18" i="17"/>
  <c r="W18" i="31"/>
  <c r="AZ20" i="19"/>
  <c r="K20" i="19"/>
  <c r="L19" i="17"/>
  <c r="GU19" i="17"/>
  <c r="BC18" i="31"/>
  <c r="AR19" i="17"/>
  <c r="IA19" i="17"/>
  <c r="CI18" i="31"/>
  <c r="BX19" i="17"/>
  <c r="JG19" i="17"/>
  <c r="DO18" i="31"/>
  <c r="DD19" i="17"/>
  <c r="BD21" i="19"/>
  <c r="P20" i="17"/>
  <c r="O21" i="19"/>
  <c r="GY20" i="17"/>
  <c r="IE20" i="17"/>
  <c r="AV20" i="17"/>
  <c r="CB20" i="17"/>
  <c r="K238" i="29"/>
  <c r="KQ20" i="17"/>
  <c r="DH20" i="17"/>
  <c r="AI79" i="29" s="1"/>
  <c r="AI281" i="29" s="1"/>
  <c r="FA19" i="6"/>
  <c r="EO20" i="17" s="1"/>
  <c r="AC11" i="31"/>
  <c r="Q22" i="19"/>
  <c r="BF22" i="19"/>
  <c r="HA21" i="17"/>
  <c r="R21" i="17"/>
  <c r="BI11" i="31"/>
  <c r="IG21" i="17"/>
  <c r="AX21" i="17"/>
  <c r="CO11" i="31"/>
  <c r="CD21" i="17"/>
  <c r="JM21" i="17"/>
  <c r="DU11" i="31"/>
  <c r="KS21" i="17"/>
  <c r="DJ21" i="17"/>
  <c r="GU20" i="6"/>
  <c r="GC21" i="17" s="1"/>
  <c r="AI12" i="31"/>
  <c r="W23" i="19"/>
  <c r="BL23" i="19"/>
  <c r="HG22" i="17"/>
  <c r="ET21" i="6"/>
  <c r="LQ22" i="17" s="1"/>
  <c r="X22" i="17"/>
  <c r="BO12" i="31"/>
  <c r="BD22" i="17"/>
  <c r="IM22" i="17"/>
  <c r="CU12" i="31"/>
  <c r="CJ22" i="17"/>
  <c r="JS22" i="17"/>
  <c r="EA12" i="31"/>
  <c r="KY22" i="17"/>
  <c r="FZ21" i="6"/>
  <c r="DP22" i="17"/>
  <c r="J26" i="31"/>
  <c r="GH23" i="17"/>
  <c r="AP26" i="31"/>
  <c r="AD24" i="19"/>
  <c r="BS24" i="19"/>
  <c r="HN23" i="17"/>
  <c r="AE23" i="17"/>
  <c r="BV26" i="31"/>
  <c r="IT23" i="17"/>
  <c r="BK23" i="17"/>
  <c r="DB26" i="31"/>
  <c r="JZ23" i="17"/>
  <c r="CQ23" i="17"/>
  <c r="EH26" i="31"/>
  <c r="LF23" i="17"/>
  <c r="DW23" i="17"/>
  <c r="GQ24" i="17"/>
  <c r="AW25" i="19"/>
  <c r="HW24" i="17"/>
  <c r="AN24" i="17"/>
  <c r="JC24" i="17"/>
  <c r="BT24" i="17"/>
  <c r="KI24" i="17"/>
  <c r="CZ24" i="17"/>
  <c r="K27" i="31"/>
  <c r="GI26" i="17"/>
  <c r="AQ27" i="31"/>
  <c r="AE27" i="19"/>
  <c r="HO26" i="17"/>
  <c r="AF26" i="17"/>
  <c r="BW27" i="31"/>
  <c r="BL26" i="17"/>
  <c r="IU26" i="17"/>
  <c r="DC27" i="31"/>
  <c r="KA26" i="17"/>
  <c r="CR26" i="17"/>
  <c r="EI27" i="31"/>
  <c r="LG26" i="17"/>
  <c r="H29" i="31"/>
  <c r="GC27" i="6"/>
  <c r="AN29" i="31"/>
  <c r="BQ29" i="19"/>
  <c r="AB29" i="19"/>
  <c r="AC28" i="17"/>
  <c r="HL28" i="17"/>
  <c r="BT29" i="31"/>
  <c r="IR28" i="17"/>
  <c r="CZ29" i="31"/>
  <c r="CO28" i="17"/>
  <c r="JX28" i="17"/>
  <c r="FS28" i="17"/>
  <c r="BC30" i="19"/>
  <c r="O29" i="17"/>
  <c r="GX29" i="17"/>
  <c r="N30" i="19"/>
  <c r="EQ28" i="6"/>
  <c r="AU29" i="17"/>
  <c r="ID29" i="17"/>
  <c r="CA29" i="17"/>
  <c r="JJ29" i="17"/>
  <c r="J240" i="29"/>
  <c r="DG29" i="17"/>
  <c r="AH81" i="29" s="1"/>
  <c r="AH283" i="29" s="1"/>
  <c r="KP29" i="17"/>
  <c r="FW28" i="6"/>
  <c r="MF29" i="17"/>
  <c r="GI29" i="6"/>
  <c r="FS30" i="17" s="1"/>
  <c r="Z32" i="19"/>
  <c r="AL16" i="31"/>
  <c r="AA31" i="17"/>
  <c r="HJ31" i="17"/>
  <c r="BO32" i="19"/>
  <c r="BR16" i="31"/>
  <c r="IP31" i="17"/>
  <c r="BG31" i="17"/>
  <c r="CX16" i="31"/>
  <c r="CM31" i="17"/>
  <c r="JV31" i="17"/>
  <c r="ED16" i="31"/>
  <c r="DS31" i="17"/>
  <c r="LB31" i="17"/>
  <c r="LX33" i="17"/>
  <c r="T30" i="31"/>
  <c r="AX35" i="19"/>
  <c r="H35" i="19"/>
  <c r="GR34" i="17"/>
  <c r="I34" i="17"/>
  <c r="GD33" i="6"/>
  <c r="FN34" i="17" s="1"/>
  <c r="AZ30" i="31"/>
  <c r="HX34" i="17"/>
  <c r="AO34" i="17"/>
  <c r="CF30" i="31"/>
  <c r="CF31" i="33" s="1"/>
  <c r="FJ33" i="6"/>
  <c r="DL30" i="31"/>
  <c r="KJ34" i="17"/>
  <c r="DA34" i="17"/>
  <c r="FU33" i="6"/>
  <c r="N32" i="31"/>
  <c r="GL36" i="17"/>
  <c r="AT32" i="31"/>
  <c r="AI36" i="17"/>
  <c r="HR36" i="17"/>
  <c r="BZ32" i="31"/>
  <c r="BO36" i="17"/>
  <c r="IX36" i="17"/>
  <c r="DF32" i="31"/>
  <c r="CU36" i="17"/>
  <c r="NB36" i="17" s="1"/>
  <c r="KD36" i="17"/>
  <c r="FS35" i="6"/>
  <c r="ER35" i="6"/>
  <c r="LO36" i="17" s="1"/>
  <c r="EM36" i="6"/>
  <c r="BV37" i="19" s="1"/>
  <c r="GH13" i="17"/>
  <c r="JG17" i="17"/>
  <c r="CP15" i="17"/>
  <c r="Q78" i="29" s="1"/>
  <c r="Q280" i="29" s="1"/>
  <c r="L10" i="31"/>
  <c r="GJ16" i="17"/>
  <c r="AR10" i="31"/>
  <c r="GF15" i="6"/>
  <c r="HP16" i="17"/>
  <c r="AG16" i="17"/>
  <c r="BX10" i="31"/>
  <c r="BM16" i="17"/>
  <c r="IV16" i="17"/>
  <c r="DD10" i="31"/>
  <c r="KB16" i="17"/>
  <c r="EK15" i="6"/>
  <c r="AG17" i="19" s="1"/>
  <c r="O24" i="31"/>
  <c r="GM17" i="17"/>
  <c r="AU24" i="31"/>
  <c r="AJ17" i="17"/>
  <c r="HS17" i="17"/>
  <c r="CA24" i="31"/>
  <c r="IY17" i="17"/>
  <c r="DG24" i="31"/>
  <c r="CV17" i="17"/>
  <c r="KE17" i="17"/>
  <c r="S25" i="31"/>
  <c r="AW19" i="19"/>
  <c r="GQ18" i="17"/>
  <c r="AY25" i="31"/>
  <c r="HW18" i="17"/>
  <c r="AN18" i="17"/>
  <c r="CE25" i="31"/>
  <c r="JC18" i="17"/>
  <c r="DK25" i="31"/>
  <c r="KI18" i="17"/>
  <c r="CZ18" i="17"/>
  <c r="X18" i="31"/>
  <c r="BA20" i="19"/>
  <c r="L20" i="19"/>
  <c r="GV19" i="17"/>
  <c r="M19" i="17"/>
  <c r="BD18" i="31"/>
  <c r="IB19" i="17"/>
  <c r="AS19" i="17"/>
  <c r="GR18" i="6"/>
  <c r="CJ18" i="31"/>
  <c r="JH19" i="17"/>
  <c r="BY19" i="17"/>
  <c r="DP18" i="31"/>
  <c r="DE19" i="17"/>
  <c r="KN19" i="17"/>
  <c r="BE21" i="19"/>
  <c r="P21" i="19"/>
  <c r="Q20" i="17"/>
  <c r="GZ20" i="17"/>
  <c r="AW20" i="17"/>
  <c r="IF20" i="17"/>
  <c r="CC20" i="17"/>
  <c r="D79" i="29" s="1"/>
  <c r="D281" i="29" s="1"/>
  <c r="GJ19" i="6"/>
  <c r="JL20" i="17"/>
  <c r="L238" i="29"/>
  <c r="DI20" i="17"/>
  <c r="AJ79" i="29" s="1"/>
  <c r="AJ281" i="29" s="1"/>
  <c r="KR20" i="17"/>
  <c r="FB19" i="6"/>
  <c r="AD11" i="31"/>
  <c r="R22" i="19"/>
  <c r="BG22" i="19"/>
  <c r="HB21" i="17"/>
  <c r="S21" i="17"/>
  <c r="BJ11" i="31"/>
  <c r="IH21" i="17"/>
  <c r="AY21" i="17"/>
  <c r="CP11" i="31"/>
  <c r="JN21" i="17"/>
  <c r="CE21" i="17"/>
  <c r="DV11" i="31"/>
  <c r="KT21" i="17"/>
  <c r="DK21" i="17"/>
  <c r="AJ12" i="31"/>
  <c r="X23" i="19"/>
  <c r="BM23" i="19"/>
  <c r="HH22" i="17"/>
  <c r="Y22" i="17"/>
  <c r="BP12" i="31"/>
  <c r="BE22" i="17"/>
  <c r="IN22" i="17"/>
  <c r="CV12" i="31"/>
  <c r="CK22" i="17"/>
  <c r="JT22" i="17"/>
  <c r="EB12" i="31"/>
  <c r="DQ22" i="17"/>
  <c r="KZ22" i="17"/>
  <c r="K26" i="31"/>
  <c r="GI23" i="17"/>
  <c r="AQ26" i="31"/>
  <c r="AE24" i="19"/>
  <c r="HO23" i="17"/>
  <c r="AF23" i="17"/>
  <c r="BW26" i="31"/>
  <c r="BL23" i="17"/>
  <c r="IU23" i="17"/>
  <c r="DC26" i="31"/>
  <c r="KA23" i="17"/>
  <c r="CR23" i="17"/>
  <c r="EI26" i="31"/>
  <c r="LG23" i="17"/>
  <c r="I24" i="17"/>
  <c r="AX25" i="19"/>
  <c r="GR24" i="17"/>
  <c r="H25" i="19"/>
  <c r="AO24" i="17"/>
  <c r="HX24" i="17"/>
  <c r="BU24" i="17"/>
  <c r="JD24" i="17"/>
  <c r="DA24" i="17"/>
  <c r="KJ24" i="17"/>
  <c r="LR24" i="17"/>
  <c r="AR25" i="19"/>
  <c r="EF24" i="17"/>
  <c r="MB25" i="17"/>
  <c r="EP25" i="17"/>
  <c r="L27" i="31"/>
  <c r="GJ26" i="17"/>
  <c r="AR27" i="31"/>
  <c r="HP26" i="17"/>
  <c r="AG26" i="17"/>
  <c r="GQ25" i="6"/>
  <c r="EW25" i="6"/>
  <c r="BX27" i="31"/>
  <c r="IV26" i="17"/>
  <c r="BM26" i="17"/>
  <c r="DD27" i="31"/>
  <c r="KB26" i="17"/>
  <c r="CS26" i="17"/>
  <c r="EK25" i="6"/>
  <c r="AG27" i="19" s="1"/>
  <c r="I29" i="31"/>
  <c r="GG28" i="17"/>
  <c r="AO29" i="31"/>
  <c r="BR29" i="19"/>
  <c r="HM28" i="17"/>
  <c r="AD28" i="17"/>
  <c r="EV27" i="6"/>
  <c r="AC29" i="19"/>
  <c r="BU29" i="31"/>
  <c r="IS28" i="17"/>
  <c r="DA29" i="31"/>
  <c r="CP28" i="17"/>
  <c r="JY28" i="17"/>
  <c r="EG29" i="31"/>
  <c r="DV28" i="17"/>
  <c r="GB27" i="6"/>
  <c r="GY29" i="17"/>
  <c r="BD30" i="19"/>
  <c r="O30" i="19"/>
  <c r="P29" i="17"/>
  <c r="IE29" i="17"/>
  <c r="AV29" i="17"/>
  <c r="JK29" i="17"/>
  <c r="CB29" i="17"/>
  <c r="K240" i="29"/>
  <c r="KQ29" i="17"/>
  <c r="DH29" i="17"/>
  <c r="AI81" i="29" s="1"/>
  <c r="AI283" i="29" s="1"/>
  <c r="Q15" i="31"/>
  <c r="GO30" i="17"/>
  <c r="AU31" i="19"/>
  <c r="EN29" i="6"/>
  <c r="EB30" i="17" s="1"/>
  <c r="AW15" i="31"/>
  <c r="HU30" i="17"/>
  <c r="AL30" i="17"/>
  <c r="CC15" i="31"/>
  <c r="JA30" i="17"/>
  <c r="BR30" i="17"/>
  <c r="DI15" i="31"/>
  <c r="KG30" i="17"/>
  <c r="CX30" i="17"/>
  <c r="FT29" i="6"/>
  <c r="EU29" i="6"/>
  <c r="AA32" i="19"/>
  <c r="AM16" i="31"/>
  <c r="HK31" i="17"/>
  <c r="AB31" i="17"/>
  <c r="BP32" i="19"/>
  <c r="BS16" i="31"/>
  <c r="IQ31" i="17"/>
  <c r="BH31" i="17"/>
  <c r="CY16" i="31"/>
  <c r="CN31" i="17"/>
  <c r="JW31" i="17"/>
  <c r="EE16" i="31"/>
  <c r="LC31" i="17"/>
  <c r="DT31" i="17"/>
  <c r="GJ30" i="6"/>
  <c r="AE17" i="31"/>
  <c r="BH33" i="19"/>
  <c r="HC32" i="17"/>
  <c r="T32" i="17"/>
  <c r="S33" i="19"/>
  <c r="BK17" i="31"/>
  <c r="II32" i="17"/>
  <c r="AZ32" i="17"/>
  <c r="FC31" i="6"/>
  <c r="CQ17" i="31"/>
  <c r="JO32" i="17"/>
  <c r="FN31" i="6"/>
  <c r="FB32" i="17" s="1"/>
  <c r="CF32" i="17"/>
  <c r="J34" i="19"/>
  <c r="AY34" i="19"/>
  <c r="GT33" i="17"/>
  <c r="K33" i="17"/>
  <c r="AQ33" i="17"/>
  <c r="HZ33" i="17"/>
  <c r="BW33" i="17"/>
  <c r="JF33" i="17"/>
  <c r="FK32" i="6"/>
  <c r="F241" i="29"/>
  <c r="KL33" i="17"/>
  <c r="DC33" i="17"/>
  <c r="AD82" i="29" s="1"/>
  <c r="AD284" i="29" s="1"/>
  <c r="EN33" i="17"/>
  <c r="U30" i="31"/>
  <c r="I35" i="19"/>
  <c r="GS34" i="17"/>
  <c r="J34" i="17"/>
  <c r="BA30" i="31"/>
  <c r="HY34" i="17"/>
  <c r="AP34" i="17"/>
  <c r="CG30" i="31"/>
  <c r="JE34" i="17"/>
  <c r="BV34" i="17"/>
  <c r="DM30" i="31"/>
  <c r="KK34" i="17"/>
  <c r="DB34" i="17"/>
  <c r="EY33" i="6"/>
  <c r="P31" i="31"/>
  <c r="GN35" i="17"/>
  <c r="AV31" i="31"/>
  <c r="HT35" i="17"/>
  <c r="AK35" i="17"/>
  <c r="EX34" i="6"/>
  <c r="CB31" i="31"/>
  <c r="IZ35" i="17"/>
  <c r="BQ35" i="17"/>
  <c r="GT34" i="6"/>
  <c r="FI34" i="6"/>
  <c r="DH31" i="31"/>
  <c r="CW35" i="17"/>
  <c r="KF35" i="17"/>
  <c r="JC6" i="17"/>
  <c r="BX10" i="17"/>
  <c r="AO11" i="17"/>
  <c r="GJ13" i="17"/>
  <c r="IU28" i="17"/>
  <c r="GM23" i="33"/>
  <c r="AV22" i="31"/>
  <c r="HT10" i="17"/>
  <c r="CB22" i="31"/>
  <c r="IZ10" i="17"/>
  <c r="BQ10" i="17"/>
  <c r="DH22" i="31"/>
  <c r="KF10" i="17"/>
  <c r="FF10" i="17"/>
  <c r="MR10" i="17"/>
  <c r="GI11" i="17"/>
  <c r="AE12" i="19"/>
  <c r="AF11" i="17"/>
  <c r="HO11" i="17"/>
  <c r="KA11" i="17"/>
  <c r="LG11" i="17"/>
  <c r="FR10" i="6"/>
  <c r="MO11" i="17" s="1"/>
  <c r="H8" i="31"/>
  <c r="GC11" i="6"/>
  <c r="AN8" i="31"/>
  <c r="BQ13" i="19"/>
  <c r="AB13" i="19"/>
  <c r="HL12" i="17"/>
  <c r="AC12" i="17"/>
  <c r="BT8" i="31"/>
  <c r="BI12" i="17"/>
  <c r="CZ8" i="31"/>
  <c r="JX12" i="17"/>
  <c r="AM9" i="31"/>
  <c r="AA14" i="19"/>
  <c r="BP14" i="19"/>
  <c r="HK13" i="17"/>
  <c r="AB13" i="17"/>
  <c r="BS9" i="31"/>
  <c r="IQ13" i="17"/>
  <c r="CY9" i="31"/>
  <c r="JW13" i="17"/>
  <c r="CN13" i="17"/>
  <c r="EE9" i="31"/>
  <c r="LC13" i="17"/>
  <c r="AL23" i="31"/>
  <c r="Z15" i="19"/>
  <c r="HJ14" i="17"/>
  <c r="BO15" i="19"/>
  <c r="AA14" i="17"/>
  <c r="BR23" i="31"/>
  <c r="BG14" i="17"/>
  <c r="CX23" i="31"/>
  <c r="CM14" i="17"/>
  <c r="JV14" i="17"/>
  <c r="ED23" i="31"/>
  <c r="LB14" i="17"/>
  <c r="GH15" i="17"/>
  <c r="BS16" i="19"/>
  <c r="AD16" i="19"/>
  <c r="HN15" i="17"/>
  <c r="AE15" i="17"/>
  <c r="IT15" i="17"/>
  <c r="BK15" i="17"/>
  <c r="FG14" i="6"/>
  <c r="JZ15" i="17"/>
  <c r="CQ15" i="17"/>
  <c r="R78" i="29" s="1"/>
  <c r="R280" i="29" s="1"/>
  <c r="MP15" i="17"/>
  <c r="FD15" i="17"/>
  <c r="M10" i="31"/>
  <c r="GK16" i="17"/>
  <c r="AS10" i="31"/>
  <c r="HQ16" i="17"/>
  <c r="AH16" i="17"/>
  <c r="BY10" i="31"/>
  <c r="BN16" i="17"/>
  <c r="DE10" i="31"/>
  <c r="KC16" i="17"/>
  <c r="CT16" i="17"/>
  <c r="EL15" i="6"/>
  <c r="P24" i="31"/>
  <c r="GN17" i="17"/>
  <c r="AV24" i="31"/>
  <c r="AK17" i="17"/>
  <c r="CB24" i="31"/>
  <c r="IZ17" i="17"/>
  <c r="BQ17" i="17"/>
  <c r="DH24" i="31"/>
  <c r="CW17" i="17"/>
  <c r="KF17" i="17"/>
  <c r="BW18" i="19"/>
  <c r="LK17" i="17"/>
  <c r="T25" i="31"/>
  <c r="H19" i="19"/>
  <c r="AX19" i="19"/>
  <c r="GR18" i="17"/>
  <c r="I18" i="17"/>
  <c r="AZ25" i="31"/>
  <c r="AO18" i="17"/>
  <c r="HX18" i="17"/>
  <c r="CF25" i="31"/>
  <c r="JD18" i="17"/>
  <c r="DL25" i="31"/>
  <c r="KJ18" i="17"/>
  <c r="DA18" i="17"/>
  <c r="FU17" i="6"/>
  <c r="FI18" i="17" s="1"/>
  <c r="Y18" i="31"/>
  <c r="BB20" i="19"/>
  <c r="M20" i="19"/>
  <c r="GW19" i="17"/>
  <c r="N19" i="17"/>
  <c r="BE18" i="31"/>
  <c r="IC19" i="17"/>
  <c r="AT19" i="17"/>
  <c r="CK18" i="31"/>
  <c r="JI19" i="17"/>
  <c r="BZ19" i="17"/>
  <c r="FL18" i="6"/>
  <c r="DQ18" i="31"/>
  <c r="KO19" i="17"/>
  <c r="DF19" i="17"/>
  <c r="BF21" i="19"/>
  <c r="Q21" i="19"/>
  <c r="R20" i="17"/>
  <c r="HA20" i="17"/>
  <c r="IG20" i="17"/>
  <c r="AX20" i="17"/>
  <c r="CD20" i="17"/>
  <c r="E79" i="29" s="1"/>
  <c r="E281" i="29" s="1"/>
  <c r="JM20" i="17"/>
  <c r="M238" i="29"/>
  <c r="DJ20" i="17"/>
  <c r="AK79" i="29" s="1"/>
  <c r="AK281" i="29" s="1"/>
  <c r="KS20" i="17"/>
  <c r="AE11" i="31"/>
  <c r="BH22" i="19"/>
  <c r="T21" i="17"/>
  <c r="S22" i="19"/>
  <c r="HC21" i="17"/>
  <c r="BK11" i="31"/>
  <c r="II21" i="17"/>
  <c r="AZ21" i="17"/>
  <c r="CQ11" i="31"/>
  <c r="JO21" i="17"/>
  <c r="CF21" i="17"/>
  <c r="AK12" i="31"/>
  <c r="Y23" i="19"/>
  <c r="BN23" i="19"/>
  <c r="Z22" i="17"/>
  <c r="HI22" i="17"/>
  <c r="BQ12" i="31"/>
  <c r="IO22" i="17"/>
  <c r="BF22" i="17"/>
  <c r="CW12" i="31"/>
  <c r="CL22" i="17"/>
  <c r="JU22" i="17"/>
  <c r="EC12" i="31"/>
  <c r="DR22" i="17"/>
  <c r="L26" i="31"/>
  <c r="GJ23" i="17"/>
  <c r="AR26" i="31"/>
  <c r="HP23" i="17"/>
  <c r="AG23" i="17"/>
  <c r="GF22" i="6"/>
  <c r="FP23" i="17" s="1"/>
  <c r="BX26" i="31"/>
  <c r="IV23" i="17"/>
  <c r="BM23" i="17"/>
  <c r="DD26" i="31"/>
  <c r="KB23" i="17"/>
  <c r="CS23" i="17"/>
  <c r="BH26" i="19"/>
  <c r="HC25" i="17"/>
  <c r="T25" i="17"/>
  <c r="S26" i="19"/>
  <c r="AZ25" i="17"/>
  <c r="CF25" i="17"/>
  <c r="G80" i="29" s="1"/>
  <c r="G282" i="29" s="1"/>
  <c r="FN24" i="6"/>
  <c r="JO25" i="17"/>
  <c r="M27" i="31"/>
  <c r="GK26" i="17"/>
  <c r="AS27" i="31"/>
  <c r="AH26" i="17"/>
  <c r="HQ26" i="17"/>
  <c r="BY27" i="31"/>
  <c r="IW26" i="17"/>
  <c r="BN26" i="17"/>
  <c r="FH25" i="6"/>
  <c r="DE27" i="31"/>
  <c r="KC26" i="17"/>
  <c r="CT26" i="17"/>
  <c r="EL25" i="6"/>
  <c r="GF25" i="6"/>
  <c r="FI26" i="6"/>
  <c r="J29" i="31"/>
  <c r="GH28" i="17"/>
  <c r="AP29" i="31"/>
  <c r="HN28" i="17"/>
  <c r="BS29" i="19"/>
  <c r="AE28" i="17"/>
  <c r="AD29" i="19"/>
  <c r="BV29" i="31"/>
  <c r="IT28" i="17"/>
  <c r="DB29" i="31"/>
  <c r="JZ28" i="17"/>
  <c r="CQ28" i="17"/>
  <c r="EH29" i="31"/>
  <c r="LF28" i="17"/>
  <c r="DW28" i="17"/>
  <c r="GK27" i="6"/>
  <c r="GZ29" i="17"/>
  <c r="P30" i="19"/>
  <c r="BE30" i="19"/>
  <c r="Q29" i="17"/>
  <c r="IF29" i="17"/>
  <c r="AW29" i="17"/>
  <c r="JL29" i="17"/>
  <c r="CC29" i="17"/>
  <c r="D81" i="29" s="1"/>
  <c r="D283" i="29" s="1"/>
  <c r="GU28" i="6"/>
  <c r="GC29" i="17" s="1"/>
  <c r="GJ28" i="6"/>
  <c r="L240" i="29"/>
  <c r="KR29" i="17"/>
  <c r="DI29" i="17"/>
  <c r="AJ81" i="29" s="1"/>
  <c r="AJ283" i="29" s="1"/>
  <c r="R15" i="31"/>
  <c r="GP30" i="17"/>
  <c r="AV31" i="19"/>
  <c r="AX15" i="31"/>
  <c r="HV30" i="17"/>
  <c r="AM30" i="17"/>
  <c r="CD15" i="31"/>
  <c r="JB30" i="17"/>
  <c r="BS30" i="17"/>
  <c r="DJ15" i="31"/>
  <c r="KH30" i="17"/>
  <c r="CY30" i="17"/>
  <c r="EV29" i="6"/>
  <c r="LS30" i="17" s="1"/>
  <c r="AF17" i="31"/>
  <c r="BI33" i="19"/>
  <c r="U32" i="17"/>
  <c r="T33" i="19"/>
  <c r="HD32" i="17"/>
  <c r="GP31" i="6"/>
  <c r="FX32" i="17" s="1"/>
  <c r="BL17" i="31"/>
  <c r="BA32" i="17"/>
  <c r="IJ32" i="17"/>
  <c r="CR17" i="31"/>
  <c r="JP32" i="17"/>
  <c r="DX17" i="31"/>
  <c r="DM32" i="17"/>
  <c r="FU31" i="6"/>
  <c r="FI32" i="17" s="1"/>
  <c r="AZ34" i="19"/>
  <c r="GU33" i="17"/>
  <c r="L33" i="17"/>
  <c r="K34" i="19"/>
  <c r="AR33" i="17"/>
  <c r="IA33" i="17"/>
  <c r="BX33" i="17"/>
  <c r="JG33" i="17"/>
  <c r="JH33" i="17"/>
  <c r="G241" i="29"/>
  <c r="KM33" i="17"/>
  <c r="DD33" i="17"/>
  <c r="AE82" i="29" s="1"/>
  <c r="AE284" i="29" s="1"/>
  <c r="EO33" i="17"/>
  <c r="MA33" i="17"/>
  <c r="V30" i="31"/>
  <c r="J35" i="19"/>
  <c r="GT34" i="17"/>
  <c r="AY35" i="19"/>
  <c r="K34" i="17"/>
  <c r="BB30" i="31"/>
  <c r="AQ34" i="17"/>
  <c r="HZ34" i="17"/>
  <c r="CH30" i="31"/>
  <c r="BW34" i="17"/>
  <c r="FK33" i="6"/>
  <c r="JF34" i="17"/>
  <c r="DN30" i="31"/>
  <c r="DC34" i="17"/>
  <c r="KL34" i="17"/>
  <c r="EZ33" i="6"/>
  <c r="Q31" i="31"/>
  <c r="AU36" i="19"/>
  <c r="GO35" i="17"/>
  <c r="EN34" i="6"/>
  <c r="AW31" i="31"/>
  <c r="AL35" i="17"/>
  <c r="HU35" i="17"/>
  <c r="CC31" i="31"/>
  <c r="BR35" i="17"/>
  <c r="JA35" i="17"/>
  <c r="DI31" i="31"/>
  <c r="CX35" i="17"/>
  <c r="KG35" i="17"/>
  <c r="CB36" i="19"/>
  <c r="LP35" i="17"/>
  <c r="ED35" i="17"/>
  <c r="AP36" i="19"/>
  <c r="GI35" i="6"/>
  <c r="FS36" i="17" s="1"/>
  <c r="N33" i="31"/>
  <c r="GL37" i="17"/>
  <c r="GC36" i="6"/>
  <c r="AT33" i="31"/>
  <c r="AI37" i="17"/>
  <c r="HR37" i="17"/>
  <c r="EW36" i="6"/>
  <c r="BZ33" i="31"/>
  <c r="BO37" i="17"/>
  <c r="IX37" i="17"/>
  <c r="DF33" i="31"/>
  <c r="KD37" i="17"/>
  <c r="CU37" i="17"/>
  <c r="NB37" i="17" s="1"/>
  <c r="FS36" i="6"/>
  <c r="GK36" i="6"/>
  <c r="FU37" i="17" s="1"/>
  <c r="BW37" i="19"/>
  <c r="LK37" i="17"/>
  <c r="AT9" i="17"/>
  <c r="BB23" i="17"/>
  <c r="MM14" i="17"/>
  <c r="FA14" i="17"/>
  <c r="AE16" i="19"/>
  <c r="HO15" i="17"/>
  <c r="AF15" i="17"/>
  <c r="BL15" i="17"/>
  <c r="IU15" i="17"/>
  <c r="CR15" i="17"/>
  <c r="S78" i="29" s="1"/>
  <c r="S280" i="29" s="1"/>
  <c r="KA15" i="17"/>
  <c r="N10" i="31"/>
  <c r="GL16" i="17"/>
  <c r="AT10" i="31"/>
  <c r="HR16" i="17"/>
  <c r="AI16" i="17"/>
  <c r="BZ10" i="31"/>
  <c r="BO16" i="17"/>
  <c r="IX16" i="17"/>
  <c r="DF10" i="31"/>
  <c r="KD16" i="17"/>
  <c r="CU16" i="17"/>
  <c r="NB16" i="17" s="1"/>
  <c r="EM15" i="6"/>
  <c r="BV17" i="19" s="1"/>
  <c r="Q24" i="31"/>
  <c r="AU18" i="19"/>
  <c r="GO17" i="17"/>
  <c r="AW24" i="31"/>
  <c r="HU17" i="17"/>
  <c r="AL17" i="17"/>
  <c r="CC24" i="31"/>
  <c r="JA17" i="17"/>
  <c r="DI24" i="31"/>
  <c r="KG17" i="17"/>
  <c r="CX17" i="17"/>
  <c r="AL18" i="19"/>
  <c r="BX18" i="19"/>
  <c r="LL17" i="17"/>
  <c r="U25" i="31"/>
  <c r="I19" i="19"/>
  <c r="J18" i="17"/>
  <c r="GS18" i="17"/>
  <c r="BA25" i="31"/>
  <c r="AP18" i="17"/>
  <c r="HY18" i="17"/>
  <c r="CG25" i="31"/>
  <c r="BV18" i="17"/>
  <c r="JE18" i="17"/>
  <c r="DM25" i="31"/>
  <c r="DB18" i="17"/>
  <c r="KK18" i="17"/>
  <c r="Z18" i="31"/>
  <c r="N20" i="19"/>
  <c r="BC20" i="19"/>
  <c r="GX19" i="17"/>
  <c r="O19" i="17"/>
  <c r="AA19" i="17"/>
  <c r="BF18" i="31"/>
  <c r="ID19" i="17"/>
  <c r="AU19" i="17"/>
  <c r="CL18" i="31"/>
  <c r="JJ19" i="17"/>
  <c r="CA19" i="17"/>
  <c r="DR18" i="31"/>
  <c r="DG19" i="17"/>
  <c r="KP19" i="17"/>
  <c r="GL18" i="6"/>
  <c r="FV19" i="17" s="1"/>
  <c r="BG21" i="19"/>
  <c r="R21" i="19"/>
  <c r="S20" i="17"/>
  <c r="AY20" i="17"/>
  <c r="IH20" i="17"/>
  <c r="CE20" i="17"/>
  <c r="F79" i="29" s="1"/>
  <c r="F281" i="29" s="1"/>
  <c r="JN20" i="17"/>
  <c r="N238" i="29"/>
  <c r="DK20" i="17"/>
  <c r="AL79" i="29" s="1"/>
  <c r="AL281" i="29" s="1"/>
  <c r="KT20" i="17"/>
  <c r="GR19" i="6"/>
  <c r="FZ20" i="17" s="1"/>
  <c r="AF11" i="31"/>
  <c r="T22" i="19"/>
  <c r="BI22" i="19"/>
  <c r="HD21" i="17"/>
  <c r="U21" i="17"/>
  <c r="GE20" i="6"/>
  <c r="BA21" i="17"/>
  <c r="IJ21" i="17"/>
  <c r="BL11" i="31"/>
  <c r="JP21" i="17"/>
  <c r="CR11" i="31"/>
  <c r="DX11" i="31"/>
  <c r="DM21" i="17"/>
  <c r="AL12" i="31"/>
  <c r="Z23" i="19"/>
  <c r="BO23" i="19"/>
  <c r="AA22" i="17"/>
  <c r="HJ22" i="17"/>
  <c r="BR12" i="31"/>
  <c r="IP22" i="17"/>
  <c r="BG22" i="17"/>
  <c r="CX12" i="31"/>
  <c r="CM22" i="17"/>
  <c r="JV22" i="17"/>
  <c r="ED12" i="31"/>
  <c r="DS22" i="17"/>
  <c r="LB22" i="17"/>
  <c r="MN22" i="17"/>
  <c r="FB22" i="17"/>
  <c r="M26" i="31"/>
  <c r="GK23" i="17"/>
  <c r="AS26" i="31"/>
  <c r="HQ23" i="17"/>
  <c r="AH23" i="17"/>
  <c r="BY26" i="31"/>
  <c r="IW23" i="17"/>
  <c r="BN23" i="17"/>
  <c r="DE26" i="31"/>
  <c r="KC23" i="17"/>
  <c r="CT23" i="17"/>
  <c r="EL22" i="6"/>
  <c r="GT24" i="17"/>
  <c r="AY25" i="19"/>
  <c r="J25" i="19"/>
  <c r="K24" i="17"/>
  <c r="HZ24" i="17"/>
  <c r="AQ24" i="17"/>
  <c r="JF24" i="17"/>
  <c r="BW24" i="17"/>
  <c r="KL24" i="17"/>
  <c r="DC24" i="17"/>
  <c r="BI26" i="19"/>
  <c r="T26" i="19"/>
  <c r="HD25" i="17"/>
  <c r="U25" i="17"/>
  <c r="GP24" i="6"/>
  <c r="FX25" i="17" s="1"/>
  <c r="BA25" i="17"/>
  <c r="IJ25" i="17"/>
  <c r="CG25" i="17"/>
  <c r="H80" i="29" s="1"/>
  <c r="H282" i="29" s="1"/>
  <c r="JP25" i="17"/>
  <c r="P239" i="29"/>
  <c r="DM25" i="17"/>
  <c r="AN80" i="29" s="1"/>
  <c r="AN282" i="29" s="1"/>
  <c r="N27" i="31"/>
  <c r="GL26" i="17"/>
  <c r="AT27" i="31"/>
  <c r="AI26" i="17"/>
  <c r="HR26" i="17"/>
  <c r="BZ27" i="31"/>
  <c r="BO26" i="17"/>
  <c r="IX26" i="17"/>
  <c r="DF27" i="31"/>
  <c r="KD26" i="17"/>
  <c r="CU26" i="17"/>
  <c r="NB26" i="17" s="1"/>
  <c r="EM25" i="6"/>
  <c r="K29" i="31"/>
  <c r="GI28" i="17"/>
  <c r="AQ29" i="31"/>
  <c r="AE29" i="19"/>
  <c r="AF28" i="17"/>
  <c r="HO28" i="17"/>
  <c r="BK30" i="33"/>
  <c r="DC29" i="31"/>
  <c r="KA28" i="17"/>
  <c r="CR28" i="17"/>
  <c r="EI29" i="31"/>
  <c r="LG28" i="17"/>
  <c r="BF30" i="19"/>
  <c r="Q30" i="19"/>
  <c r="HA29" i="17"/>
  <c r="ER28" i="6"/>
  <c r="AR30" i="19" s="1"/>
  <c r="R29" i="17"/>
  <c r="M240" i="29"/>
  <c r="DJ29" i="17"/>
  <c r="AK81" i="29" s="1"/>
  <c r="AK283" i="29" s="1"/>
  <c r="KS29" i="17"/>
  <c r="FM28" i="6"/>
  <c r="FA29" i="17" s="1"/>
  <c r="FV31" i="6"/>
  <c r="MS32" i="17" s="1"/>
  <c r="BA34" i="19"/>
  <c r="L34" i="19"/>
  <c r="M33" i="17"/>
  <c r="GV33" i="17"/>
  <c r="AS33" i="17"/>
  <c r="IB33" i="17"/>
  <c r="GR32" i="6"/>
  <c r="FZ33" i="17" s="1"/>
  <c r="GG32" i="6"/>
  <c r="FQ33" i="17" s="1"/>
  <c r="EL34" i="17"/>
  <c r="R31" i="31"/>
  <c r="AV36" i="19"/>
  <c r="GP35" i="17"/>
  <c r="AX31" i="31"/>
  <c r="AM35" i="17"/>
  <c r="HV35" i="17"/>
  <c r="CD31" i="31"/>
  <c r="BS35" i="17"/>
  <c r="JB35" i="17"/>
  <c r="DJ31" i="31"/>
  <c r="CY35" i="17"/>
  <c r="KH35" i="17"/>
  <c r="O33" i="31"/>
  <c r="GM37" i="17"/>
  <c r="AU33" i="31"/>
  <c r="EX36" i="6"/>
  <c r="HS37" i="17"/>
  <c r="AJ37" i="17"/>
  <c r="CA33" i="31"/>
  <c r="BP37" i="17"/>
  <c r="IY37" i="17"/>
  <c r="DG33" i="31"/>
  <c r="CV37" i="17"/>
  <c r="KE37" i="17"/>
  <c r="BX37" i="19"/>
  <c r="LL37" i="17"/>
  <c r="KQ9" i="17"/>
  <c r="CS16" i="17"/>
  <c r="JD28" i="17"/>
  <c r="BO29" i="19"/>
  <c r="AO9" i="31"/>
  <c r="AC14" i="19"/>
  <c r="BR14" i="19"/>
  <c r="HM13" i="17"/>
  <c r="AD13" i="17"/>
  <c r="BU9" i="31"/>
  <c r="BJ13" i="17"/>
  <c r="IS13" i="17"/>
  <c r="DA9" i="31"/>
  <c r="CP13" i="17"/>
  <c r="JY13" i="17"/>
  <c r="EG9" i="31"/>
  <c r="DV13" i="17"/>
  <c r="EJ23" i="31"/>
  <c r="AN23" i="31"/>
  <c r="AB15" i="19"/>
  <c r="HL14" i="17"/>
  <c r="BQ15" i="19"/>
  <c r="AC14" i="17"/>
  <c r="BT23" i="31"/>
  <c r="BI14" i="17"/>
  <c r="IR14" i="17"/>
  <c r="CZ23" i="31"/>
  <c r="CO14" i="17"/>
  <c r="JX14" i="17"/>
  <c r="GV13" i="6"/>
  <c r="GD14" i="17" s="1"/>
  <c r="FC14" i="17"/>
  <c r="GJ15" i="17"/>
  <c r="AG15" i="17"/>
  <c r="HP15" i="17"/>
  <c r="GQ14" i="6"/>
  <c r="BM15" i="17"/>
  <c r="IV15" i="17"/>
  <c r="CS15" i="17"/>
  <c r="T78" i="29" s="1"/>
  <c r="T280" i="29" s="1"/>
  <c r="KB15" i="17"/>
  <c r="EK14" i="6"/>
  <c r="AG16" i="19" s="1"/>
  <c r="O10" i="31"/>
  <c r="GM16" i="17"/>
  <c r="AU10" i="31"/>
  <c r="HS16" i="17"/>
  <c r="AJ16" i="17"/>
  <c r="CA10" i="31"/>
  <c r="BP16" i="17"/>
  <c r="IY16" i="17"/>
  <c r="DG10" i="31"/>
  <c r="KE16" i="17"/>
  <c r="R24" i="31"/>
  <c r="AV18" i="19"/>
  <c r="GP17" i="17"/>
  <c r="AX24" i="31"/>
  <c r="AM17" i="17"/>
  <c r="HV17" i="17"/>
  <c r="CD24" i="31"/>
  <c r="JB17" i="17"/>
  <c r="BS17" i="17"/>
  <c r="DJ24" i="31"/>
  <c r="KH17" i="17"/>
  <c r="CY17" i="17"/>
  <c r="V25" i="31"/>
  <c r="AY19" i="19"/>
  <c r="GT18" i="17"/>
  <c r="K18" i="17"/>
  <c r="BB25" i="31"/>
  <c r="AQ18" i="17"/>
  <c r="HZ18" i="17"/>
  <c r="CH25" i="31"/>
  <c r="BW18" i="17"/>
  <c r="JF18" i="17"/>
  <c r="DN25" i="31"/>
  <c r="KL18" i="17"/>
  <c r="DC18" i="17"/>
  <c r="EY17" i="6"/>
  <c r="AA18" i="31"/>
  <c r="BD20" i="19"/>
  <c r="O20" i="19"/>
  <c r="GY19" i="17"/>
  <c r="P19" i="17"/>
  <c r="BG18" i="31"/>
  <c r="IE19" i="17"/>
  <c r="AV19" i="17"/>
  <c r="CM18" i="31"/>
  <c r="JK19" i="17"/>
  <c r="CB19" i="17"/>
  <c r="DS18" i="31"/>
  <c r="KQ19" i="17"/>
  <c r="DH19" i="17"/>
  <c r="FA18" i="6"/>
  <c r="EO19" i="17" s="1"/>
  <c r="JO20" i="17"/>
  <c r="AG11" i="31"/>
  <c r="U22" i="19"/>
  <c r="BJ22" i="19"/>
  <c r="HE21" i="17"/>
  <c r="V21" i="17"/>
  <c r="BM11" i="31"/>
  <c r="IK21" i="17"/>
  <c r="BB21" i="17"/>
  <c r="CH21" i="17"/>
  <c r="JQ21" i="17"/>
  <c r="CS11" i="31"/>
  <c r="DY11" i="31"/>
  <c r="KW21" i="17"/>
  <c r="AM12" i="31"/>
  <c r="BP23" i="19"/>
  <c r="HK22" i="17"/>
  <c r="AB22" i="17"/>
  <c r="AA23" i="19"/>
  <c r="BS12" i="31"/>
  <c r="BH22" i="17"/>
  <c r="IQ22" i="17"/>
  <c r="CY12" i="31"/>
  <c r="JW22" i="17"/>
  <c r="CN22" i="17"/>
  <c r="EE12" i="31"/>
  <c r="DT22" i="17"/>
  <c r="LC22" i="17"/>
  <c r="EZ23" i="6"/>
  <c r="GO23" i="6"/>
  <c r="BJ26" i="19"/>
  <c r="U26" i="19"/>
  <c r="HE25" i="17"/>
  <c r="V25" i="17"/>
  <c r="IK25" i="17"/>
  <c r="BB25" i="17"/>
  <c r="CH25" i="17"/>
  <c r="I80" i="29" s="1"/>
  <c r="I282" i="29" s="1"/>
  <c r="JQ25" i="17"/>
  <c r="Q239" i="29"/>
  <c r="DN25" i="17"/>
  <c r="AO80" i="29" s="1"/>
  <c r="AO282" i="29" s="1"/>
  <c r="KW25" i="17"/>
  <c r="EZ25" i="17"/>
  <c r="NA25" i="17" s="1"/>
  <c r="O27" i="31"/>
  <c r="GM26" i="17"/>
  <c r="AU27" i="31"/>
  <c r="HS26" i="17"/>
  <c r="AJ26" i="17"/>
  <c r="CA27" i="31"/>
  <c r="BP26" i="17"/>
  <c r="IY26" i="17"/>
  <c r="DG27" i="31"/>
  <c r="KE26" i="17"/>
  <c r="CV26" i="17"/>
  <c r="FK26" i="6"/>
  <c r="MH27" i="17" s="1"/>
  <c r="L29" i="31"/>
  <c r="GJ28" i="17"/>
  <c r="AR29" i="31"/>
  <c r="AG28" i="17"/>
  <c r="HP28" i="17"/>
  <c r="GF27" i="6"/>
  <c r="EW27" i="6"/>
  <c r="BX29" i="31"/>
  <c r="IV28" i="17"/>
  <c r="BM28" i="17"/>
  <c r="DD29" i="31"/>
  <c r="CS28" i="17"/>
  <c r="KB28" i="17"/>
  <c r="EK27" i="6"/>
  <c r="AG29" i="19" s="1"/>
  <c r="BG30" i="19"/>
  <c r="R30" i="19"/>
  <c r="S29" i="17"/>
  <c r="HB29" i="17"/>
  <c r="AY29" i="17"/>
  <c r="IH29" i="17"/>
  <c r="CE29" i="17"/>
  <c r="F81" i="29" s="1"/>
  <c r="F283" i="29" s="1"/>
  <c r="JN29" i="17"/>
  <c r="N240" i="29"/>
  <c r="DK29" i="17"/>
  <c r="AL81" i="29" s="1"/>
  <c r="AL283" i="29" s="1"/>
  <c r="T15" i="31"/>
  <c r="I30" i="17"/>
  <c r="GR30" i="17"/>
  <c r="AX31" i="19"/>
  <c r="EO29" i="6"/>
  <c r="BX31" i="19" s="1"/>
  <c r="H31" i="19"/>
  <c r="AZ15" i="31"/>
  <c r="AO30" i="17"/>
  <c r="HX30" i="17"/>
  <c r="CF15" i="31"/>
  <c r="BU30" i="17"/>
  <c r="JD30" i="17"/>
  <c r="DL15" i="31"/>
  <c r="KJ30" i="17"/>
  <c r="FU29" i="6"/>
  <c r="DA30" i="17"/>
  <c r="EX29" i="6"/>
  <c r="EL30" i="17" s="1"/>
  <c r="AH17" i="31"/>
  <c r="W32" i="17"/>
  <c r="BK33" i="19"/>
  <c r="V33" i="19"/>
  <c r="HF32" i="17"/>
  <c r="BN17" i="31"/>
  <c r="IL32" i="17"/>
  <c r="BC32" i="17"/>
  <c r="FD31" i="6"/>
  <c r="CT17" i="31"/>
  <c r="JR32" i="17"/>
  <c r="FO31" i="6"/>
  <c r="CI32" i="17"/>
  <c r="DZ17" i="31"/>
  <c r="KX32" i="17"/>
  <c r="DO32" i="17"/>
  <c r="FG32" i="17"/>
  <c r="BB34" i="19"/>
  <c r="M34" i="19"/>
  <c r="GW33" i="17"/>
  <c r="N33" i="17"/>
  <c r="IC33" i="17"/>
  <c r="AT33" i="17"/>
  <c r="BF33" i="17"/>
  <c r="BZ33" i="17"/>
  <c r="JI33" i="17"/>
  <c r="FL32" i="6"/>
  <c r="EZ33" i="17" s="1"/>
  <c r="NA33" i="17" s="1"/>
  <c r="I241" i="29"/>
  <c r="DF33" i="17"/>
  <c r="AG82" i="29" s="1"/>
  <c r="AG284" i="29" s="1"/>
  <c r="KO33" i="17"/>
  <c r="FH32" i="6"/>
  <c r="X30" i="31"/>
  <c r="GV34" i="17"/>
  <c r="BA35" i="19"/>
  <c r="M34" i="17"/>
  <c r="L35" i="19"/>
  <c r="BD30" i="31"/>
  <c r="IB34" i="17"/>
  <c r="AS34" i="17"/>
  <c r="BE34" i="17"/>
  <c r="FA33" i="6"/>
  <c r="EO34" i="17" s="1"/>
  <c r="CJ30" i="31"/>
  <c r="JH34" i="17"/>
  <c r="BY34" i="17"/>
  <c r="DP30" i="31"/>
  <c r="KN34" i="17"/>
  <c r="DE34" i="17"/>
  <c r="FV33" i="6"/>
  <c r="EG35" i="17"/>
  <c r="P33" i="31"/>
  <c r="GN37" i="17"/>
  <c r="AV33" i="31"/>
  <c r="HT37" i="17"/>
  <c r="AK37" i="17"/>
  <c r="CB33" i="31"/>
  <c r="IZ37" i="17"/>
  <c r="BQ37" i="17"/>
  <c r="FI36" i="6"/>
  <c r="DH33" i="31"/>
  <c r="KF37" i="17"/>
  <c r="CW37" i="17"/>
  <c r="GV36" i="6"/>
  <c r="GD37" i="17" s="1"/>
  <c r="CV16" i="17"/>
  <c r="JK20" i="17"/>
  <c r="AQ25" i="17"/>
  <c r="JN8" i="17"/>
  <c r="KT8" i="17"/>
  <c r="FC7" i="6"/>
  <c r="W21" i="31"/>
  <c r="AZ10" i="19"/>
  <c r="K10" i="19"/>
  <c r="K9" i="19"/>
  <c r="GU9" i="17"/>
  <c r="AZ9" i="19"/>
  <c r="BC21" i="31"/>
  <c r="AR9" i="17"/>
  <c r="IA9" i="17"/>
  <c r="CI21" i="31"/>
  <c r="BX9" i="17"/>
  <c r="JG9" i="17"/>
  <c r="DO21" i="31"/>
  <c r="DD9" i="17"/>
  <c r="S22" i="31"/>
  <c r="AW11" i="19"/>
  <c r="GQ10" i="17"/>
  <c r="AY22" i="31"/>
  <c r="AN10" i="17"/>
  <c r="HW10" i="17"/>
  <c r="CE22" i="31"/>
  <c r="BT10" i="17"/>
  <c r="DK22" i="31"/>
  <c r="CZ10" i="17"/>
  <c r="GL11" i="17"/>
  <c r="AI11" i="17"/>
  <c r="HR11" i="17"/>
  <c r="BO11" i="17"/>
  <c r="IX11" i="17"/>
  <c r="CU11" i="17"/>
  <c r="KD11" i="17"/>
  <c r="EM10" i="6"/>
  <c r="BV12" i="19" s="1"/>
  <c r="K8" i="31"/>
  <c r="GI12" i="17"/>
  <c r="AQ8" i="31"/>
  <c r="AE13" i="19"/>
  <c r="HO12" i="17"/>
  <c r="AF12" i="17"/>
  <c r="BW8" i="31"/>
  <c r="IU12" i="17"/>
  <c r="BL12" i="17"/>
  <c r="DC8" i="31"/>
  <c r="DC9" i="33" s="1"/>
  <c r="T288" i="29" s="1"/>
  <c r="KA12" i="17"/>
  <c r="EI8" i="31"/>
  <c r="LG12" i="17"/>
  <c r="MO12" i="17"/>
  <c r="FC12" i="17"/>
  <c r="GG10" i="33"/>
  <c r="AP9" i="31"/>
  <c r="AD14" i="19"/>
  <c r="BS14" i="19"/>
  <c r="HN13" i="17"/>
  <c r="AE13" i="17"/>
  <c r="BV9" i="31"/>
  <c r="IT13" i="17"/>
  <c r="BK13" i="17"/>
  <c r="DB9" i="31"/>
  <c r="CQ13" i="17"/>
  <c r="JZ13" i="17"/>
  <c r="EH9" i="31"/>
  <c r="LF13" i="17"/>
  <c r="DW13" i="17"/>
  <c r="GK15" i="17"/>
  <c r="HQ15" i="17"/>
  <c r="AH15" i="17"/>
  <c r="IW15" i="17"/>
  <c r="BN15" i="17"/>
  <c r="FH14" i="6"/>
  <c r="KC15" i="17"/>
  <c r="CT15" i="17"/>
  <c r="U78" i="29" s="1"/>
  <c r="U280" i="29" s="1"/>
  <c r="EL14" i="6"/>
  <c r="P10" i="31"/>
  <c r="GN16" i="17"/>
  <c r="AV10" i="31"/>
  <c r="HT16" i="17"/>
  <c r="AK16" i="17"/>
  <c r="CB10" i="31"/>
  <c r="CB11" i="33" s="1"/>
  <c r="IZ16" i="17"/>
  <c r="DH10" i="31"/>
  <c r="KF16" i="17"/>
  <c r="S24" i="31"/>
  <c r="AW18" i="19"/>
  <c r="GQ17" i="17"/>
  <c r="AY24" i="31"/>
  <c r="AN17" i="17"/>
  <c r="HX17" i="17"/>
  <c r="HW17" i="17"/>
  <c r="CE24" i="31"/>
  <c r="JC17" i="17"/>
  <c r="DK24" i="31"/>
  <c r="CZ17" i="17"/>
  <c r="KI17" i="17"/>
  <c r="W25" i="31"/>
  <c r="AZ19" i="19"/>
  <c r="L18" i="17"/>
  <c r="GU18" i="17"/>
  <c r="EP17" i="6"/>
  <c r="K19" i="19"/>
  <c r="BC25" i="31"/>
  <c r="AR18" i="17"/>
  <c r="IA18" i="17"/>
  <c r="CI25" i="31"/>
  <c r="BX18" i="17"/>
  <c r="JG18" i="17"/>
  <c r="DO25" i="31"/>
  <c r="DD18" i="17"/>
  <c r="KM18" i="17"/>
  <c r="FV17" i="6"/>
  <c r="MS18" i="17" s="1"/>
  <c r="EZ17" i="6"/>
  <c r="GL17" i="6"/>
  <c r="FV18" i="17" s="1"/>
  <c r="AB18" i="31"/>
  <c r="BE20" i="19"/>
  <c r="P20" i="19"/>
  <c r="GZ19" i="17"/>
  <c r="Q19" i="17"/>
  <c r="BH18" i="31"/>
  <c r="IF19" i="17"/>
  <c r="AW19" i="17"/>
  <c r="CN18" i="31"/>
  <c r="JL19" i="17"/>
  <c r="GU18" i="6"/>
  <c r="FM18" i="6"/>
  <c r="DT18" i="31"/>
  <c r="KR19" i="17"/>
  <c r="DI19" i="17"/>
  <c r="FB18" i="6"/>
  <c r="EP19" i="17" s="1"/>
  <c r="AH11" i="31"/>
  <c r="BK22" i="19"/>
  <c r="W21" i="17"/>
  <c r="HF21" i="17"/>
  <c r="V22" i="19"/>
  <c r="BN11" i="31"/>
  <c r="IL21" i="17"/>
  <c r="BC21" i="17"/>
  <c r="CT11" i="31"/>
  <c r="JR21" i="17"/>
  <c r="CI21" i="17"/>
  <c r="DZ11" i="31"/>
  <c r="DO21" i="17"/>
  <c r="KX21" i="17"/>
  <c r="FM20" i="6"/>
  <c r="MJ21" i="17" s="1"/>
  <c r="H12" i="31"/>
  <c r="GC21" i="6"/>
  <c r="AN12" i="31"/>
  <c r="BQ23" i="19"/>
  <c r="HL22" i="17"/>
  <c r="AB23" i="19"/>
  <c r="AC22" i="17"/>
  <c r="BT12" i="31"/>
  <c r="IR22" i="17"/>
  <c r="CZ12" i="31"/>
  <c r="CO22" i="17"/>
  <c r="JX22" i="17"/>
  <c r="DA22" i="17"/>
  <c r="BA25" i="19"/>
  <c r="L25" i="19"/>
  <c r="GV24" i="17"/>
  <c r="M24" i="17"/>
  <c r="IB24" i="17"/>
  <c r="AS24" i="17"/>
  <c r="JH24" i="17"/>
  <c r="BY24" i="17"/>
  <c r="KN24" i="17"/>
  <c r="DE24" i="17"/>
  <c r="FA23" i="6"/>
  <c r="LX24" i="17" s="1"/>
  <c r="BK26" i="19"/>
  <c r="V26" i="19"/>
  <c r="HF25" i="17"/>
  <c r="W25" i="17"/>
  <c r="IL25" i="17"/>
  <c r="BC25" i="17"/>
  <c r="CI25" i="17"/>
  <c r="J80" i="29" s="1"/>
  <c r="J282" i="29" s="1"/>
  <c r="FO24" i="6"/>
  <c r="JR25" i="17"/>
  <c r="R239" i="29"/>
  <c r="DO25" i="17"/>
  <c r="AP80" i="29" s="1"/>
  <c r="AP282" i="29" s="1"/>
  <c r="KX25" i="17"/>
  <c r="EM27" i="17"/>
  <c r="M29" i="31"/>
  <c r="GK28" i="17"/>
  <c r="AS29" i="31"/>
  <c r="AH28" i="17"/>
  <c r="HQ28" i="17"/>
  <c r="BY29" i="31"/>
  <c r="IW28" i="17"/>
  <c r="FH27" i="6"/>
  <c r="ME28" i="17" s="1"/>
  <c r="DE29" i="31"/>
  <c r="CT28" i="17"/>
  <c r="KC28" i="17"/>
  <c r="EL27" i="6"/>
  <c r="DZ28" i="17" s="1"/>
  <c r="GN27" i="6"/>
  <c r="BH30" i="19"/>
  <c r="S30" i="19"/>
  <c r="HC29" i="17"/>
  <c r="T29" i="17"/>
  <c r="AZ29" i="17"/>
  <c r="II29" i="17"/>
  <c r="JO29" i="17"/>
  <c r="CF29" i="17"/>
  <c r="G81" i="29" s="1"/>
  <c r="G283" i="29" s="1"/>
  <c r="FN28" i="6"/>
  <c r="MK29" i="17" s="1"/>
  <c r="U15" i="31"/>
  <c r="I31" i="19"/>
  <c r="GS30" i="17"/>
  <c r="J30" i="17"/>
  <c r="BA15" i="31"/>
  <c r="AP30" i="17"/>
  <c r="HY30" i="17"/>
  <c r="EZ29" i="6"/>
  <c r="CG15" i="31"/>
  <c r="BV30" i="17"/>
  <c r="JE30" i="17"/>
  <c r="DM15" i="31"/>
  <c r="KK30" i="17"/>
  <c r="DB30" i="17"/>
  <c r="EY29" i="6"/>
  <c r="AI17" i="31"/>
  <c r="HG32" i="17"/>
  <c r="X32" i="17"/>
  <c r="BL33" i="19"/>
  <c r="ET31" i="6"/>
  <c r="W33" i="19"/>
  <c r="BO17" i="31"/>
  <c r="IM32" i="17"/>
  <c r="BD32" i="17"/>
  <c r="CU17" i="31"/>
  <c r="JS32" i="17"/>
  <c r="CJ32" i="17"/>
  <c r="EA17" i="31"/>
  <c r="KY32" i="17"/>
  <c r="DP32" i="17"/>
  <c r="BC34" i="19"/>
  <c r="N34" i="19"/>
  <c r="GX33" i="17"/>
  <c r="O33" i="17"/>
  <c r="EQ32" i="6"/>
  <c r="ID33" i="17"/>
  <c r="AU33" i="17"/>
  <c r="JJ33" i="17"/>
  <c r="CA33" i="17"/>
  <c r="J241" i="29"/>
  <c r="KP33" i="17"/>
  <c r="DG33" i="17"/>
  <c r="AH82" i="29" s="1"/>
  <c r="AH284" i="29" s="1"/>
  <c r="Y30" i="31"/>
  <c r="N34" i="17"/>
  <c r="BB35" i="19"/>
  <c r="M35" i="19"/>
  <c r="GW34" i="17"/>
  <c r="BE30" i="31"/>
  <c r="AT34" i="17"/>
  <c r="IC34" i="17"/>
  <c r="CK30" i="31"/>
  <c r="BZ34" i="17"/>
  <c r="FL33" i="6"/>
  <c r="JI34" i="17"/>
  <c r="DQ30" i="31"/>
  <c r="DF34" i="17"/>
  <c r="KO34" i="17"/>
  <c r="MA34" i="17"/>
  <c r="EY34" i="6"/>
  <c r="S32" i="31"/>
  <c r="GQ36" i="17"/>
  <c r="EN35" i="6"/>
  <c r="LJ36" i="17" s="1"/>
  <c r="AY32" i="31"/>
  <c r="AN36" i="17"/>
  <c r="HW36" i="17"/>
  <c r="CE32" i="31"/>
  <c r="BT36" i="17"/>
  <c r="JC36" i="17"/>
  <c r="FJ35" i="6"/>
  <c r="DK32" i="31"/>
  <c r="CZ36" i="17"/>
  <c r="KI36" i="17"/>
  <c r="EH36" i="17"/>
  <c r="LT36" i="17"/>
  <c r="Q33" i="31"/>
  <c r="GO37" i="17"/>
  <c r="AU37" i="19"/>
  <c r="AW33" i="31"/>
  <c r="HU37" i="17"/>
  <c r="AL37" i="17"/>
  <c r="CC33" i="31"/>
  <c r="JA37" i="17"/>
  <c r="BR37" i="17"/>
  <c r="DI33" i="31"/>
  <c r="KG37" i="17"/>
  <c r="CX37" i="17"/>
  <c r="FT36" i="6"/>
  <c r="ER36" i="6"/>
  <c r="CA37" i="19" s="1"/>
  <c r="HM11" i="17"/>
  <c r="CW16" i="17"/>
  <c r="AJ11" i="17"/>
  <c r="HS11" i="17"/>
  <c r="BP11" i="17"/>
  <c r="IY11" i="17"/>
  <c r="CV11" i="17"/>
  <c r="W77" i="29" s="1"/>
  <c r="W279" i="29" s="1"/>
  <c r="KE11" i="17"/>
  <c r="AJ12" i="19"/>
  <c r="L8" i="31"/>
  <c r="GJ12" i="17"/>
  <c r="AR8" i="31"/>
  <c r="AG12" i="17"/>
  <c r="HP12" i="17"/>
  <c r="GF11" i="6"/>
  <c r="EW11" i="6"/>
  <c r="BX8" i="31"/>
  <c r="IV12" i="17"/>
  <c r="BM12" i="17"/>
  <c r="DD8" i="31"/>
  <c r="KB12" i="17"/>
  <c r="K9" i="31"/>
  <c r="GI13" i="17"/>
  <c r="AQ9" i="31"/>
  <c r="AE14" i="19"/>
  <c r="AF13" i="17"/>
  <c r="BW9" i="31"/>
  <c r="IU13" i="17"/>
  <c r="BL13" i="17"/>
  <c r="DC9" i="31"/>
  <c r="CR13" i="17"/>
  <c r="KA13" i="17"/>
  <c r="EI9" i="31"/>
  <c r="LG13" i="17"/>
  <c r="MO13" i="17"/>
  <c r="FC13" i="17"/>
  <c r="HR15" i="17"/>
  <c r="AI15" i="17"/>
  <c r="IX15" i="17"/>
  <c r="BO15" i="17"/>
  <c r="KD15" i="17"/>
  <c r="CU15" i="17"/>
  <c r="EM14" i="6"/>
  <c r="Q10" i="31"/>
  <c r="AU17" i="19"/>
  <c r="GO16" i="17"/>
  <c r="AW10" i="31"/>
  <c r="HU16" i="17"/>
  <c r="AL16" i="17"/>
  <c r="CC10" i="31"/>
  <c r="JA16" i="17"/>
  <c r="BR16" i="17"/>
  <c r="DI10" i="31"/>
  <c r="KG16" i="17"/>
  <c r="X25" i="31"/>
  <c r="L19" i="19"/>
  <c r="BA19" i="19"/>
  <c r="M18" i="17"/>
  <c r="GV18" i="17"/>
  <c r="BD25" i="31"/>
  <c r="AS18" i="17"/>
  <c r="IB18" i="17"/>
  <c r="CJ25" i="31"/>
  <c r="BY18" i="17"/>
  <c r="JH18" i="17"/>
  <c r="DP25" i="31"/>
  <c r="DE18" i="17"/>
  <c r="KN18" i="17"/>
  <c r="FA17" i="6"/>
  <c r="EO18" i="17" s="1"/>
  <c r="AC18" i="31"/>
  <c r="BF20" i="19"/>
  <c r="Q20" i="19"/>
  <c r="HA19" i="17"/>
  <c r="R19" i="17"/>
  <c r="BI18" i="31"/>
  <c r="AX19" i="17"/>
  <c r="IG19" i="17"/>
  <c r="CO18" i="31"/>
  <c r="CD19" i="17"/>
  <c r="JM19" i="17"/>
  <c r="DU18" i="31"/>
  <c r="DJ19" i="17"/>
  <c r="KS19" i="17"/>
  <c r="GC20" i="17"/>
  <c r="AI11" i="31"/>
  <c r="W22" i="19"/>
  <c r="BL22" i="19"/>
  <c r="X21" i="17"/>
  <c r="HG21" i="17"/>
  <c r="BO11" i="31"/>
  <c r="IM21" i="17"/>
  <c r="BD21" i="17"/>
  <c r="CJ21" i="17"/>
  <c r="JS21" i="17"/>
  <c r="I12" i="31"/>
  <c r="GG22" i="17"/>
  <c r="AO12" i="31"/>
  <c r="BR23" i="19"/>
  <c r="AC23" i="19"/>
  <c r="HM22" i="17"/>
  <c r="EV21" i="6"/>
  <c r="AD22" i="17"/>
  <c r="BU12" i="31"/>
  <c r="IS22" i="17"/>
  <c r="DA12" i="31"/>
  <c r="CP22" i="17"/>
  <c r="EG12" i="31"/>
  <c r="DV22" i="17"/>
  <c r="GB21" i="6"/>
  <c r="BB25" i="19"/>
  <c r="M25" i="19"/>
  <c r="N24" i="17"/>
  <c r="GW24" i="17"/>
  <c r="AT24" i="17"/>
  <c r="IC24" i="17"/>
  <c r="JI24" i="17"/>
  <c r="BZ24" i="17"/>
  <c r="KO24" i="17"/>
  <c r="DF24" i="17"/>
  <c r="EL24" i="17"/>
  <c r="W26" i="19"/>
  <c r="HG25" i="17"/>
  <c r="BL26" i="19"/>
  <c r="X25" i="17"/>
  <c r="ET24" i="6"/>
  <c r="IM25" i="17"/>
  <c r="BD25" i="17"/>
  <c r="CJ25" i="17"/>
  <c r="K80" i="29" s="1"/>
  <c r="K282" i="29" s="1"/>
  <c r="JS25" i="17"/>
  <c r="S239" i="29"/>
  <c r="DP25" i="17"/>
  <c r="AQ80" i="29" s="1"/>
  <c r="AQ282" i="29" s="1"/>
  <c r="KY25" i="17"/>
  <c r="Q27" i="31"/>
  <c r="GO26" i="17"/>
  <c r="AU27" i="19"/>
  <c r="AW27" i="31"/>
  <c r="AL26" i="17"/>
  <c r="HU26" i="17"/>
  <c r="CC27" i="31"/>
  <c r="BR26" i="17"/>
  <c r="JA26" i="17"/>
  <c r="DI27" i="31"/>
  <c r="KG26" i="17"/>
  <c r="CX26" i="17"/>
  <c r="MI27" i="17"/>
  <c r="AJ29" i="19"/>
  <c r="V15" i="31"/>
  <c r="K30" i="17"/>
  <c r="J31" i="19"/>
  <c r="GT30" i="17"/>
  <c r="AY31" i="19"/>
  <c r="BB15" i="31"/>
  <c r="AQ30" i="17"/>
  <c r="HZ30" i="17"/>
  <c r="CH15" i="31"/>
  <c r="BW30" i="17"/>
  <c r="JF30" i="17"/>
  <c r="FK29" i="6"/>
  <c r="DN15" i="31"/>
  <c r="DC30" i="17"/>
  <c r="KL30" i="17"/>
  <c r="AI32" i="19"/>
  <c r="AJ17" i="31"/>
  <c r="HH32" i="17"/>
  <c r="BM33" i="19"/>
  <c r="Y32" i="17"/>
  <c r="X33" i="19"/>
  <c r="BP17" i="31"/>
  <c r="BE32" i="17"/>
  <c r="IN32" i="17"/>
  <c r="FE31" i="6"/>
  <c r="GS31" i="6"/>
  <c r="GA32" i="17" s="1"/>
  <c r="CV17" i="31"/>
  <c r="JT32" i="17"/>
  <c r="CK32" i="17"/>
  <c r="EB17" i="31"/>
  <c r="KZ32" i="17"/>
  <c r="DQ32" i="17"/>
  <c r="FH33" i="6"/>
  <c r="ME34" i="17" s="1"/>
  <c r="T32" i="31"/>
  <c r="GR36" i="17"/>
  <c r="I36" i="17"/>
  <c r="GO35" i="6"/>
  <c r="FX36" i="17" s="1"/>
  <c r="EO35" i="6"/>
  <c r="AZ32" i="31"/>
  <c r="HX36" i="17"/>
  <c r="CF32" i="31"/>
  <c r="JD36" i="17"/>
  <c r="BU36" i="17"/>
  <c r="DL32" i="31"/>
  <c r="KJ36" i="17"/>
  <c r="DM36" i="17"/>
  <c r="DA36" i="17"/>
  <c r="GL35" i="6"/>
  <c r="EY35" i="6"/>
  <c r="LV36" i="17" s="1"/>
  <c r="R33" i="31"/>
  <c r="GP37" i="17"/>
  <c r="AV37" i="19"/>
  <c r="AX33" i="31"/>
  <c r="HV37" i="17"/>
  <c r="EY36" i="6"/>
  <c r="AM37" i="17"/>
  <c r="CD33" i="31"/>
  <c r="JB37" i="17"/>
  <c r="BS37" i="17"/>
  <c r="DJ33" i="31"/>
  <c r="KH37" i="17"/>
  <c r="CY37" i="17"/>
  <c r="AO37" i="19"/>
  <c r="EC37" i="17"/>
  <c r="AS37" i="19"/>
  <c r="KF8" i="17"/>
  <c r="CX16" i="17"/>
  <c r="KD6" i="17"/>
  <c r="FS5" i="6"/>
  <c r="BP7" i="19"/>
  <c r="AA7" i="19"/>
  <c r="BH7" i="17"/>
  <c r="CN7" i="17"/>
  <c r="O76" i="29" s="1"/>
  <c r="O278" i="29" s="1"/>
  <c r="JW7" i="17"/>
  <c r="DT7" i="17"/>
  <c r="AU76" i="29" s="1"/>
  <c r="AU278" i="29" s="1"/>
  <c r="BI8" i="19"/>
  <c r="T8" i="19"/>
  <c r="BA8" i="17"/>
  <c r="JP8" i="17"/>
  <c r="CG8" i="17"/>
  <c r="Y21" i="31"/>
  <c r="M9" i="19"/>
  <c r="BB9" i="19"/>
  <c r="BB10" i="19"/>
  <c r="GW9" i="17"/>
  <c r="M10" i="19"/>
  <c r="N9" i="17"/>
  <c r="AS22" i="33"/>
  <c r="CK21" i="31"/>
  <c r="JI9" i="17"/>
  <c r="BZ9" i="17"/>
  <c r="DQ21" i="31"/>
  <c r="DF9" i="17"/>
  <c r="KO9" i="17"/>
  <c r="EY8" i="6"/>
  <c r="U22" i="31"/>
  <c r="I11" i="19"/>
  <c r="J10" i="17"/>
  <c r="GS10" i="17"/>
  <c r="BA22" i="31"/>
  <c r="HY10" i="17"/>
  <c r="AP10" i="17"/>
  <c r="CG22" i="31"/>
  <c r="BV10" i="17"/>
  <c r="DM22" i="31"/>
  <c r="DB10" i="17"/>
  <c r="GN11" i="17"/>
  <c r="AK11" i="17"/>
  <c r="HT11" i="17"/>
  <c r="BQ11" i="17"/>
  <c r="IZ11" i="17"/>
  <c r="KF11" i="17"/>
  <c r="M8" i="31"/>
  <c r="GK12" i="17"/>
  <c r="AS8" i="31"/>
  <c r="AH12" i="17"/>
  <c r="BY8" i="31"/>
  <c r="BN12" i="17"/>
  <c r="IW12" i="17"/>
  <c r="DE8" i="31"/>
  <c r="KC12" i="17"/>
  <c r="EL11" i="6"/>
  <c r="AR9" i="31"/>
  <c r="AG13" i="17"/>
  <c r="BX9" i="31"/>
  <c r="IV13" i="17"/>
  <c r="BM13" i="17"/>
  <c r="DD9" i="31"/>
  <c r="KB13" i="17"/>
  <c r="CS13" i="17"/>
  <c r="HS15" i="17"/>
  <c r="AJ15" i="17"/>
  <c r="IY15" i="17"/>
  <c r="BP15" i="17"/>
  <c r="CV15" i="17"/>
  <c r="W78" i="29" s="1"/>
  <c r="W280" i="29" s="1"/>
  <c r="KE15" i="17"/>
  <c r="R10" i="31"/>
  <c r="AV17" i="19"/>
  <c r="GP16" i="17"/>
  <c r="AX10" i="31"/>
  <c r="HV16" i="17"/>
  <c r="AM16" i="17"/>
  <c r="CD10" i="31"/>
  <c r="JB16" i="17"/>
  <c r="DJ10" i="31"/>
  <c r="CY16" i="17"/>
  <c r="KH16" i="17"/>
  <c r="EX16" i="6"/>
  <c r="Y25" i="31"/>
  <c r="M19" i="19"/>
  <c r="BB19" i="19"/>
  <c r="N18" i="17"/>
  <c r="GW18" i="17"/>
  <c r="BE25" i="31"/>
  <c r="AT18" i="17"/>
  <c r="IC18" i="17"/>
  <c r="CK25" i="31"/>
  <c r="BZ18" i="17"/>
  <c r="JI18" i="17"/>
  <c r="DQ25" i="31"/>
  <c r="DF18" i="17"/>
  <c r="KO18" i="17"/>
  <c r="AD18" i="31"/>
  <c r="BG20" i="19"/>
  <c r="R20" i="19"/>
  <c r="HB19" i="17"/>
  <c r="S19" i="17"/>
  <c r="BJ18" i="31"/>
  <c r="IH19" i="17"/>
  <c r="AY19" i="17"/>
  <c r="CP18" i="31"/>
  <c r="JN19" i="17"/>
  <c r="CQ19" i="17"/>
  <c r="CE19" i="17"/>
  <c r="DV18" i="31"/>
  <c r="DV6" i="31" s="1"/>
  <c r="KT19" i="17"/>
  <c r="DK19" i="17"/>
  <c r="V21" i="19"/>
  <c r="BK21" i="19"/>
  <c r="W20" i="17"/>
  <c r="IL20" i="17"/>
  <c r="BC20" i="17"/>
  <c r="FD19" i="6"/>
  <c r="MA20" i="17" s="1"/>
  <c r="CI20" i="17"/>
  <c r="J79" i="29" s="1"/>
  <c r="J281" i="29" s="1"/>
  <c r="JR20" i="17"/>
  <c r="R238" i="29"/>
  <c r="KX20" i="17"/>
  <c r="DO20" i="17"/>
  <c r="AP79" i="29" s="1"/>
  <c r="AP281" i="29" s="1"/>
  <c r="AJ11" i="31"/>
  <c r="BM22" i="19"/>
  <c r="X22" i="19"/>
  <c r="Y21" i="17"/>
  <c r="HH21" i="17"/>
  <c r="BP11" i="31"/>
  <c r="BE21" i="17"/>
  <c r="GH20" i="6"/>
  <c r="FR21" i="17" s="1"/>
  <c r="IN21" i="17"/>
  <c r="CV11" i="31"/>
  <c r="CK21" i="17"/>
  <c r="JT21" i="17"/>
  <c r="EB11" i="31"/>
  <c r="KZ21" i="17"/>
  <c r="DQ21" i="17"/>
  <c r="FO20" i="6"/>
  <c r="J12" i="31"/>
  <c r="GH22" i="17"/>
  <c r="AP12" i="31"/>
  <c r="BS23" i="19"/>
  <c r="AD23" i="19"/>
  <c r="AE22" i="17"/>
  <c r="HN22" i="17"/>
  <c r="BV12" i="31"/>
  <c r="BK22" i="17"/>
  <c r="IT22" i="17"/>
  <c r="DB12" i="31"/>
  <c r="CQ22" i="17"/>
  <c r="JZ22" i="17"/>
  <c r="EH12" i="31"/>
  <c r="DW22" i="17"/>
  <c r="LF22" i="17"/>
  <c r="Q26" i="31"/>
  <c r="AU24" i="19"/>
  <c r="GO23" i="17"/>
  <c r="EN22" i="6"/>
  <c r="AW26" i="31"/>
  <c r="AL23" i="17"/>
  <c r="HU23" i="17"/>
  <c r="CC26" i="31"/>
  <c r="JA23" i="17"/>
  <c r="BR23" i="17"/>
  <c r="DI26" i="31"/>
  <c r="CX23" i="17"/>
  <c r="KG23" i="17"/>
  <c r="FT22" i="6"/>
  <c r="EW22" i="6"/>
  <c r="LT23" i="17" s="1"/>
  <c r="BC25" i="19"/>
  <c r="N25" i="19"/>
  <c r="O24" i="17"/>
  <c r="GX24" i="17"/>
  <c r="AU24" i="17"/>
  <c r="ID24" i="17"/>
  <c r="JJ24" i="17"/>
  <c r="CA24" i="17"/>
  <c r="KP24" i="17"/>
  <c r="DG24" i="17"/>
  <c r="GR23" i="6"/>
  <c r="JT25" i="17"/>
  <c r="R27" i="31"/>
  <c r="GP26" i="17"/>
  <c r="AV27" i="19"/>
  <c r="AX27" i="31"/>
  <c r="HV26" i="17"/>
  <c r="AM26" i="17"/>
  <c r="CD27" i="31"/>
  <c r="JB26" i="17"/>
  <c r="BS26" i="17"/>
  <c r="DJ27" i="31"/>
  <c r="KH26" i="17"/>
  <c r="CY26" i="17"/>
  <c r="AF28" i="31"/>
  <c r="BI28" i="19"/>
  <c r="HD27" i="17"/>
  <c r="T28" i="19"/>
  <c r="U27" i="17"/>
  <c r="ES26" i="6"/>
  <c r="CB28" i="19" s="1"/>
  <c r="BL28" i="31"/>
  <c r="IJ27" i="17"/>
  <c r="BA27" i="17"/>
  <c r="CR28" i="31"/>
  <c r="JP27" i="17"/>
  <c r="DX28" i="31"/>
  <c r="DM27" i="17"/>
  <c r="FY26" i="6"/>
  <c r="FN26" i="6"/>
  <c r="O29" i="31"/>
  <c r="GM28" i="17"/>
  <c r="AU29" i="31"/>
  <c r="HS28" i="17"/>
  <c r="AJ28" i="17"/>
  <c r="EX27" i="6"/>
  <c r="CA29" i="31"/>
  <c r="BP28" i="17"/>
  <c r="IY28" i="17"/>
  <c r="DG29" i="31"/>
  <c r="KE28" i="17"/>
  <c r="CV28" i="17"/>
  <c r="LK28" i="17"/>
  <c r="BW29" i="19"/>
  <c r="W15" i="31"/>
  <c r="L30" i="17"/>
  <c r="K31" i="19"/>
  <c r="GU30" i="17"/>
  <c r="AZ31" i="19"/>
  <c r="BC15" i="31"/>
  <c r="AR30" i="17"/>
  <c r="IA30" i="17"/>
  <c r="CI15" i="31"/>
  <c r="BX30" i="17"/>
  <c r="JG30" i="17"/>
  <c r="DO15" i="31"/>
  <c r="DD30" i="17"/>
  <c r="KM30" i="17"/>
  <c r="FV29" i="6"/>
  <c r="FZ31" i="6"/>
  <c r="BE34" i="19"/>
  <c r="GZ33" i="17"/>
  <c r="Q33" i="17"/>
  <c r="P34" i="19"/>
  <c r="AW33" i="17"/>
  <c r="IF33" i="17"/>
  <c r="CC33" i="17"/>
  <c r="D82" i="29" s="1"/>
  <c r="D284" i="29" s="1"/>
  <c r="JL33" i="17"/>
  <c r="FM32" i="6"/>
  <c r="GU32" i="6"/>
  <c r="GJ32" i="6"/>
  <c r="L241" i="29"/>
  <c r="DI33" i="17"/>
  <c r="AJ82" i="29" s="1"/>
  <c r="AJ284" i="29" s="1"/>
  <c r="KR33" i="17"/>
  <c r="MN33" i="17"/>
  <c r="AA30" i="31"/>
  <c r="BD35" i="19"/>
  <c r="P34" i="17"/>
  <c r="GY34" i="17"/>
  <c r="O35" i="19"/>
  <c r="BG30" i="31"/>
  <c r="AV34" i="17"/>
  <c r="IE34" i="17"/>
  <c r="CM30" i="31"/>
  <c r="CB34" i="17"/>
  <c r="JK34" i="17"/>
  <c r="DS30" i="31"/>
  <c r="DH34" i="17"/>
  <c r="KQ34" i="17"/>
  <c r="V31" i="31"/>
  <c r="AY36" i="19"/>
  <c r="K35" i="17"/>
  <c r="GT35" i="17"/>
  <c r="J36" i="19"/>
  <c r="GO34" i="6"/>
  <c r="BB31" i="31"/>
  <c r="BB32" i="33" s="1"/>
  <c r="AQ35" i="17"/>
  <c r="HZ35" i="17"/>
  <c r="EZ34" i="6"/>
  <c r="CH31" i="31"/>
  <c r="BW35" i="17"/>
  <c r="JF35" i="17"/>
  <c r="FK34" i="6"/>
  <c r="DN31" i="31"/>
  <c r="DC35" i="17"/>
  <c r="KL35" i="17"/>
  <c r="FF34" i="6"/>
  <c r="S33" i="31"/>
  <c r="GQ37" i="17"/>
  <c r="AW37" i="19"/>
  <c r="AY33" i="31"/>
  <c r="HW37" i="17"/>
  <c r="AN37" i="17"/>
  <c r="CE33" i="31"/>
  <c r="JC37" i="17"/>
  <c r="BT37" i="17"/>
  <c r="FJ36" i="6"/>
  <c r="DK33" i="31"/>
  <c r="CZ37" i="17"/>
  <c r="KI37" i="17"/>
  <c r="AP37" i="19"/>
  <c r="CB37" i="19"/>
  <c r="ED37" i="17"/>
  <c r="LP37" i="17"/>
  <c r="HK7" i="17"/>
  <c r="LC7" i="17"/>
  <c r="JC10" i="17"/>
  <c r="KD17" i="17"/>
  <c r="AJ22" i="17"/>
  <c r="GM6" i="17"/>
  <c r="IY6" i="17"/>
  <c r="KE6" i="17"/>
  <c r="CV6" i="17"/>
  <c r="W83" i="29" s="1"/>
  <c r="W277" i="29" s="1"/>
  <c r="AB7" i="19"/>
  <c r="BQ7" i="19"/>
  <c r="BI7" i="17"/>
  <c r="CO7" i="17"/>
  <c r="P76" i="29" s="1"/>
  <c r="P278" i="29" s="1"/>
  <c r="JX7" i="17"/>
  <c r="U8" i="19"/>
  <c r="BJ8" i="19"/>
  <c r="BB8" i="17"/>
  <c r="JQ8" i="17"/>
  <c r="CH8" i="17"/>
  <c r="DN8" i="17"/>
  <c r="Z21" i="31"/>
  <c r="BC10" i="19"/>
  <c r="BC9" i="19"/>
  <c r="GX9" i="17"/>
  <c r="N10" i="19"/>
  <c r="O9" i="17"/>
  <c r="BF21" i="31"/>
  <c r="ID9" i="17"/>
  <c r="CL21" i="31"/>
  <c r="CA9" i="17"/>
  <c r="JJ9" i="17"/>
  <c r="DR21" i="31"/>
  <c r="KP9" i="17"/>
  <c r="V22" i="31"/>
  <c r="J11" i="19"/>
  <c r="AY11" i="19"/>
  <c r="K10" i="17"/>
  <c r="GT10" i="17"/>
  <c r="BB22" i="31"/>
  <c r="HZ10" i="17"/>
  <c r="CH22" i="31"/>
  <c r="BW10" i="17"/>
  <c r="FK9" i="6"/>
  <c r="JF10" i="17"/>
  <c r="DN22" i="31"/>
  <c r="DC10" i="17"/>
  <c r="AU12" i="19"/>
  <c r="GO11" i="17"/>
  <c r="AL11" i="17"/>
  <c r="HU11" i="17"/>
  <c r="BR11" i="17"/>
  <c r="CX11" i="17"/>
  <c r="Y77" i="29" s="1"/>
  <c r="Y279" i="29" s="1"/>
  <c r="N8" i="31"/>
  <c r="GL12" i="17"/>
  <c r="AT8" i="31"/>
  <c r="HR12" i="17"/>
  <c r="BZ8" i="31"/>
  <c r="IX12" i="17"/>
  <c r="BO12" i="17"/>
  <c r="DF8" i="31"/>
  <c r="CU12" i="17"/>
  <c r="NB12" i="17" s="1"/>
  <c r="KD12" i="17"/>
  <c r="EM11" i="6"/>
  <c r="M9" i="31"/>
  <c r="GK13" i="17"/>
  <c r="AS9" i="31"/>
  <c r="AH13" i="17"/>
  <c r="BY9" i="31"/>
  <c r="IW13" i="17"/>
  <c r="BN13" i="17"/>
  <c r="DE9" i="31"/>
  <c r="KC13" i="17"/>
  <c r="CT13" i="17"/>
  <c r="EL12" i="6"/>
  <c r="L23" i="31"/>
  <c r="GJ24" i="33" s="1"/>
  <c r="EL13" i="6"/>
  <c r="GK14" i="17"/>
  <c r="GJ14" i="17"/>
  <c r="AR23" i="31"/>
  <c r="HP14" i="17"/>
  <c r="AG14" i="17"/>
  <c r="BX23" i="31"/>
  <c r="BM14" i="17"/>
  <c r="DD23" i="31"/>
  <c r="CS14" i="17"/>
  <c r="FR13" i="6"/>
  <c r="MO14" i="17" s="1"/>
  <c r="KC14" i="17"/>
  <c r="EK13" i="6"/>
  <c r="AG15" i="19" s="1"/>
  <c r="HT15" i="17"/>
  <c r="AK15" i="17"/>
  <c r="IZ15" i="17"/>
  <c r="BQ15" i="17"/>
  <c r="FI14" i="6"/>
  <c r="CW15" i="17"/>
  <c r="X78" i="29" s="1"/>
  <c r="X280" i="29" s="1"/>
  <c r="KF15" i="17"/>
  <c r="FZ14" i="6"/>
  <c r="S10" i="31"/>
  <c r="AW17" i="19"/>
  <c r="GQ16" i="17"/>
  <c r="AY10" i="31"/>
  <c r="HW16" i="17"/>
  <c r="AN16" i="17"/>
  <c r="CE10" i="31"/>
  <c r="JC16" i="17"/>
  <c r="BT16" i="17"/>
  <c r="DK10" i="31"/>
  <c r="CZ16" i="17"/>
  <c r="KI16" i="17"/>
  <c r="GC15" i="6"/>
  <c r="EY16" i="6"/>
  <c r="Z25" i="31"/>
  <c r="N19" i="19"/>
  <c r="BC19" i="19"/>
  <c r="O18" i="17"/>
  <c r="GX18" i="17"/>
  <c r="BF25" i="31"/>
  <c r="AU18" i="17"/>
  <c r="ID18" i="17"/>
  <c r="CL25" i="31"/>
  <c r="CA18" i="17"/>
  <c r="JJ18" i="17"/>
  <c r="DR25" i="31"/>
  <c r="DG18" i="17"/>
  <c r="KP18" i="17"/>
  <c r="GO17" i="6"/>
  <c r="AE18" i="31"/>
  <c r="BH20" i="19"/>
  <c r="S20" i="19"/>
  <c r="HC19" i="17"/>
  <c r="T19" i="17"/>
  <c r="BK18" i="31"/>
  <c r="II19" i="17"/>
  <c r="AZ19" i="17"/>
  <c r="CQ18" i="31"/>
  <c r="JO19" i="17"/>
  <c r="CF19" i="17"/>
  <c r="MA19" i="17"/>
  <c r="AK11" i="31"/>
  <c r="BN22" i="19"/>
  <c r="Z21" i="17"/>
  <c r="HI21" i="17"/>
  <c r="Y22" i="19"/>
  <c r="BQ11" i="31"/>
  <c r="BF21" i="17"/>
  <c r="IO21" i="17"/>
  <c r="CW11" i="31"/>
  <c r="CL21" i="17"/>
  <c r="JU21" i="17"/>
  <c r="EC11" i="31"/>
  <c r="DR21" i="17"/>
  <c r="LA21" i="17"/>
  <c r="FP20" i="6"/>
  <c r="K12" i="31"/>
  <c r="GI22" i="17"/>
  <c r="EL21" i="6"/>
  <c r="AQ12" i="31"/>
  <c r="AE23" i="19"/>
  <c r="HO22" i="17"/>
  <c r="AF22" i="17"/>
  <c r="BW12" i="31"/>
  <c r="IU22" i="17"/>
  <c r="DC12" i="31"/>
  <c r="KA22" i="17"/>
  <c r="CR22" i="17"/>
  <c r="EI12" i="31"/>
  <c r="EH23" i="17"/>
  <c r="BD25" i="19"/>
  <c r="P24" i="17"/>
  <c r="O25" i="19"/>
  <c r="GY24" i="17"/>
  <c r="AV24" i="17"/>
  <c r="IE24" i="17"/>
  <c r="JK24" i="17"/>
  <c r="CB24" i="17"/>
  <c r="KQ24" i="17"/>
  <c r="DH24" i="17"/>
  <c r="S27" i="31"/>
  <c r="GQ26" i="17"/>
  <c r="AW27" i="19"/>
  <c r="AY27" i="31"/>
  <c r="AN26" i="17"/>
  <c r="HW26" i="17"/>
  <c r="AZ26" i="17"/>
  <c r="CE27" i="31"/>
  <c r="BT26" i="17"/>
  <c r="JC26" i="17"/>
  <c r="FJ25" i="6"/>
  <c r="MG26" i="17" s="1"/>
  <c r="DK27" i="31"/>
  <c r="CZ26" i="17"/>
  <c r="KI26" i="17"/>
  <c r="CA27" i="19"/>
  <c r="LO26" i="17"/>
  <c r="AS27" i="19"/>
  <c r="AG28" i="31"/>
  <c r="BJ28" i="19"/>
  <c r="U28" i="19"/>
  <c r="HE27" i="17"/>
  <c r="V27" i="17"/>
  <c r="BM28" i="31"/>
  <c r="IK27" i="17"/>
  <c r="BB27" i="17"/>
  <c r="FD26" i="6"/>
  <c r="CS28" i="31"/>
  <c r="JQ27" i="17"/>
  <c r="DY28" i="31"/>
  <c r="DN27" i="17"/>
  <c r="KW27" i="17"/>
  <c r="P29" i="31"/>
  <c r="GN28" i="17"/>
  <c r="AV29" i="31"/>
  <c r="HT28" i="17"/>
  <c r="AK28" i="17"/>
  <c r="CB29" i="31"/>
  <c r="BQ28" i="17"/>
  <c r="IZ28" i="17"/>
  <c r="DH29" i="31"/>
  <c r="KF28" i="17"/>
  <c r="CW28" i="17"/>
  <c r="BX29" i="19"/>
  <c r="LL28" i="17"/>
  <c r="GQ27" i="6"/>
  <c r="FY28" i="17" s="1"/>
  <c r="V30" i="19"/>
  <c r="W29" i="17"/>
  <c r="HF29" i="17"/>
  <c r="BK30" i="19"/>
  <c r="GE28" i="6"/>
  <c r="IL29" i="17"/>
  <c r="BC29" i="17"/>
  <c r="JR29" i="17"/>
  <c r="CI29" i="17"/>
  <c r="J81" i="29" s="1"/>
  <c r="J283" i="29" s="1"/>
  <c r="R240" i="29"/>
  <c r="DO29" i="17"/>
  <c r="AP81" i="29" s="1"/>
  <c r="AP283" i="29" s="1"/>
  <c r="KX29" i="17"/>
  <c r="FU28" i="6"/>
  <c r="ER30" i="6"/>
  <c r="GU30" i="6"/>
  <c r="BF34" i="19"/>
  <c r="HA33" i="17"/>
  <c r="R33" i="17"/>
  <c r="Q34" i="19"/>
  <c r="ER32" i="6"/>
  <c r="LO33" i="17" s="1"/>
  <c r="CD33" i="17"/>
  <c r="E82" i="29" s="1"/>
  <c r="E284" i="29" s="1"/>
  <c r="JM33" i="17"/>
  <c r="M241" i="29"/>
  <c r="DJ33" i="17"/>
  <c r="AK82" i="29" s="1"/>
  <c r="AK284" i="29" s="1"/>
  <c r="KS33" i="17"/>
  <c r="FS32" i="6"/>
  <c r="BX36" i="19"/>
  <c r="LL35" i="17"/>
  <c r="FT34" i="6"/>
  <c r="LW36" i="17"/>
  <c r="EK36" i="17"/>
  <c r="T33" i="31"/>
  <c r="H37" i="19"/>
  <c r="GR37" i="17"/>
  <c r="I37" i="17"/>
  <c r="GD36" i="6"/>
  <c r="GO36" i="6"/>
  <c r="AX37" i="19"/>
  <c r="AZ33" i="31"/>
  <c r="AO37" i="17"/>
  <c r="HX37" i="17"/>
  <c r="CF33" i="31"/>
  <c r="JD37" i="17"/>
  <c r="BU37" i="17"/>
  <c r="DL33" i="31"/>
  <c r="KJ37" i="17"/>
  <c r="DA37" i="17"/>
  <c r="GL36" i="6"/>
  <c r="FU36" i="6"/>
  <c r="EE37" i="17"/>
  <c r="LQ37" i="17"/>
  <c r="HL7" i="17"/>
  <c r="AJ12" i="17"/>
  <c r="BF13" i="17"/>
  <c r="HS13" i="17"/>
  <c r="DI16" i="17"/>
  <c r="W31" i="17"/>
  <c r="BU34" i="17"/>
  <c r="CM21" i="31"/>
  <c r="JK9" i="17"/>
  <c r="CB9" i="17"/>
  <c r="W22" i="31"/>
  <c r="K11" i="19"/>
  <c r="L10" i="17"/>
  <c r="BC22" i="31"/>
  <c r="AR10" i="17"/>
  <c r="IA10" i="17"/>
  <c r="DO22" i="31"/>
  <c r="DD10" i="17"/>
  <c r="AV12" i="19"/>
  <c r="GP11" i="17"/>
  <c r="HV11" i="17"/>
  <c r="AM11" i="17"/>
  <c r="BS11" i="17"/>
  <c r="CY11" i="17"/>
  <c r="Z77" i="29" s="1"/>
  <c r="Z279" i="29" s="1"/>
  <c r="FY10" i="6"/>
  <c r="O8" i="31"/>
  <c r="GM12" i="17"/>
  <c r="AI9" i="33"/>
  <c r="CA8" i="31"/>
  <c r="BP12" i="17"/>
  <c r="DG8" i="31"/>
  <c r="KE12" i="17"/>
  <c r="N9" i="31"/>
  <c r="GL13" i="17"/>
  <c r="AT9" i="31"/>
  <c r="AI13" i="17"/>
  <c r="BZ9" i="31"/>
  <c r="IX13" i="17"/>
  <c r="BO13" i="17"/>
  <c r="DF9" i="31"/>
  <c r="KD13" i="17"/>
  <c r="EM12" i="6"/>
  <c r="AU16" i="19"/>
  <c r="GO15" i="17"/>
  <c r="HU15" i="17"/>
  <c r="AL15" i="17"/>
  <c r="JA15" i="17"/>
  <c r="BR15" i="17"/>
  <c r="KG15" i="17"/>
  <c r="CX15" i="17"/>
  <c r="Y78" i="29" s="1"/>
  <c r="Y280" i="29" s="1"/>
  <c r="T10" i="31"/>
  <c r="AX17" i="19"/>
  <c r="H17" i="19"/>
  <c r="I16" i="17"/>
  <c r="GR16" i="17"/>
  <c r="AZ10" i="31"/>
  <c r="HX16" i="17"/>
  <c r="AO16" i="17"/>
  <c r="CF10" i="31"/>
  <c r="BU16" i="17"/>
  <c r="DL10" i="31"/>
  <c r="DA16" i="17"/>
  <c r="KJ16" i="17"/>
  <c r="GD15" i="6"/>
  <c r="FN16" i="17" s="1"/>
  <c r="W24" i="31"/>
  <c r="AZ18" i="19"/>
  <c r="GU17" i="17"/>
  <c r="K18" i="19"/>
  <c r="L17" i="17"/>
  <c r="BC24" i="31"/>
  <c r="AR17" i="17"/>
  <c r="IA17" i="17"/>
  <c r="CI24" i="31"/>
  <c r="BX17" i="17"/>
  <c r="DO24" i="31"/>
  <c r="KM17" i="17"/>
  <c r="DD17" i="17"/>
  <c r="EZ16" i="6"/>
  <c r="LW17" i="17" s="1"/>
  <c r="GL16" i="6"/>
  <c r="AA25" i="31"/>
  <c r="O19" i="19"/>
  <c r="BD19" i="19"/>
  <c r="P18" i="17"/>
  <c r="GY18" i="17"/>
  <c r="BG25" i="31"/>
  <c r="AV18" i="17"/>
  <c r="IE18" i="17"/>
  <c r="CM25" i="31"/>
  <c r="CB18" i="17"/>
  <c r="JK18" i="17"/>
  <c r="DS25" i="31"/>
  <c r="DH18" i="17"/>
  <c r="KQ18" i="17"/>
  <c r="AF18" i="31"/>
  <c r="T20" i="19"/>
  <c r="BI20" i="19"/>
  <c r="HD19" i="17"/>
  <c r="U19" i="17"/>
  <c r="BL18" i="31"/>
  <c r="IJ19" i="17"/>
  <c r="BA19" i="17"/>
  <c r="CR18" i="31"/>
  <c r="JP19" i="17"/>
  <c r="CG19" i="17"/>
  <c r="DX18" i="31"/>
  <c r="DM19" i="17"/>
  <c r="MB19" i="17"/>
  <c r="X21" i="19"/>
  <c r="BM21" i="19"/>
  <c r="Y20" i="17"/>
  <c r="BE20" i="17"/>
  <c r="IN20" i="17"/>
  <c r="KZ20" i="17"/>
  <c r="DQ20" i="17"/>
  <c r="AR79" i="29" s="1"/>
  <c r="AR281" i="29" s="1"/>
  <c r="AL11" i="31"/>
  <c r="BO22" i="19"/>
  <c r="Z22" i="19"/>
  <c r="AA21" i="17"/>
  <c r="HJ21" i="17"/>
  <c r="BR11" i="31"/>
  <c r="BG21" i="17"/>
  <c r="IP21" i="17"/>
  <c r="CX11" i="31"/>
  <c r="CM21" i="17"/>
  <c r="JV21" i="17"/>
  <c r="ED11" i="31"/>
  <c r="DS21" i="17"/>
  <c r="LB21" i="17"/>
  <c r="L12" i="31"/>
  <c r="GJ22" i="17"/>
  <c r="AR12" i="31"/>
  <c r="HP22" i="17"/>
  <c r="AG22" i="17"/>
  <c r="BX12" i="31"/>
  <c r="IV22" i="17"/>
  <c r="BM22" i="17"/>
  <c r="DD12" i="31"/>
  <c r="KB22" i="17"/>
  <c r="EK21" i="6"/>
  <c r="AG23" i="19" s="1"/>
  <c r="S26" i="31"/>
  <c r="AW24" i="19"/>
  <c r="GQ23" i="17"/>
  <c r="AY26" i="31"/>
  <c r="AN23" i="17"/>
  <c r="HW23" i="17"/>
  <c r="CE26" i="31"/>
  <c r="JC23" i="17"/>
  <c r="BT23" i="17"/>
  <c r="DK26" i="31"/>
  <c r="KI23" i="17"/>
  <c r="CZ23" i="17"/>
  <c r="EY22" i="6"/>
  <c r="BE25" i="19"/>
  <c r="P25" i="19"/>
  <c r="Q24" i="17"/>
  <c r="GZ24" i="17"/>
  <c r="IF24" i="17"/>
  <c r="AW24" i="17"/>
  <c r="JL24" i="17"/>
  <c r="CC24" i="17"/>
  <c r="KR24" i="17"/>
  <c r="DI24" i="17"/>
  <c r="GT23" i="6"/>
  <c r="FU24" i="6"/>
  <c r="T27" i="31"/>
  <c r="H27" i="19"/>
  <c r="GR26" i="17"/>
  <c r="I26" i="17"/>
  <c r="GO25" i="6"/>
  <c r="GD25" i="6"/>
  <c r="EO25" i="6"/>
  <c r="EC26" i="17" s="1"/>
  <c r="AX27" i="19"/>
  <c r="AZ27" i="31"/>
  <c r="HX26" i="17"/>
  <c r="AO26" i="17"/>
  <c r="CF27" i="31"/>
  <c r="BU26" i="17"/>
  <c r="JD26" i="17"/>
  <c r="DL27" i="31"/>
  <c r="DA26" i="17"/>
  <c r="GL25" i="6"/>
  <c r="FV26" i="17" s="1"/>
  <c r="KJ26" i="17"/>
  <c r="FU25" i="6"/>
  <c r="GT25" i="6"/>
  <c r="GB26" i="17" s="1"/>
  <c r="AH28" i="31"/>
  <c r="V28" i="19"/>
  <c r="BK28" i="19"/>
  <c r="HF27" i="17"/>
  <c r="W27" i="17"/>
  <c r="BN28" i="31"/>
  <c r="BC27" i="17"/>
  <c r="IL27" i="17"/>
  <c r="CT28" i="31"/>
  <c r="JR27" i="17"/>
  <c r="CI27" i="17"/>
  <c r="DZ28" i="31"/>
  <c r="KX27" i="17"/>
  <c r="DO27" i="17"/>
  <c r="Q29" i="31"/>
  <c r="AU29" i="19"/>
  <c r="GO28" i="17"/>
  <c r="AW29" i="31"/>
  <c r="HU28" i="17"/>
  <c r="AL28" i="17"/>
  <c r="CC29" i="31"/>
  <c r="JA28" i="17"/>
  <c r="BR28" i="17"/>
  <c r="DI29" i="31"/>
  <c r="CX28" i="17"/>
  <c r="FT27" i="6"/>
  <c r="KH28" i="17"/>
  <c r="KG28" i="17"/>
  <c r="GT27" i="6"/>
  <c r="GB28" i="17" s="1"/>
  <c r="Y15" i="31"/>
  <c r="M31" i="19"/>
  <c r="GW30" i="17"/>
  <c r="BB31" i="19"/>
  <c r="N30" i="17"/>
  <c r="BE15" i="31"/>
  <c r="AT30" i="17"/>
  <c r="IC30" i="17"/>
  <c r="CK15" i="31"/>
  <c r="BZ30" i="17"/>
  <c r="JI30" i="17"/>
  <c r="JJ30" i="17"/>
  <c r="FL29" i="6"/>
  <c r="DQ15" i="31"/>
  <c r="KO30" i="17"/>
  <c r="DF30" i="17"/>
  <c r="EQ30" i="17"/>
  <c r="ES30" i="6"/>
  <c r="GD31" i="6"/>
  <c r="FN32" i="17" s="1"/>
  <c r="FT32" i="6"/>
  <c r="FR33" i="6"/>
  <c r="W32" i="31"/>
  <c r="GU36" i="17"/>
  <c r="L36" i="17"/>
  <c r="EP35" i="6"/>
  <c r="ED36" i="17" s="1"/>
  <c r="BC32" i="31"/>
  <c r="IA36" i="17"/>
  <c r="AR36" i="17"/>
  <c r="CI32" i="31"/>
  <c r="BX36" i="17"/>
  <c r="JG36" i="17"/>
  <c r="DO32" i="31"/>
  <c r="KM36" i="17"/>
  <c r="DD36" i="17"/>
  <c r="FB35" i="6"/>
  <c r="EP36" i="17" s="1"/>
  <c r="U33" i="31"/>
  <c r="J37" i="17"/>
  <c r="GS37" i="17"/>
  <c r="I37" i="19"/>
  <c r="BA33" i="31"/>
  <c r="HY37" i="17"/>
  <c r="AP37" i="17"/>
  <c r="CG33" i="31"/>
  <c r="JE37" i="17"/>
  <c r="BV37" i="17"/>
  <c r="DM33" i="31"/>
  <c r="KK37" i="17"/>
  <c r="DB37" i="17"/>
  <c r="LR37" i="17"/>
  <c r="JE10" i="17"/>
  <c r="BA11" i="17"/>
  <c r="HJ12" i="17"/>
  <c r="KM19" i="17"/>
  <c r="BX34" i="17"/>
  <c r="AW16" i="19"/>
  <c r="AU6" i="19"/>
  <c r="JA6" i="17"/>
  <c r="BR6" i="17"/>
  <c r="KG6" i="17"/>
  <c r="CX6" i="17"/>
  <c r="Y83" i="29" s="1"/>
  <c r="Y277" i="29" s="1"/>
  <c r="GH7" i="17"/>
  <c r="AD7" i="19"/>
  <c r="BS7" i="19"/>
  <c r="AE7" i="17"/>
  <c r="BK7" i="17"/>
  <c r="JZ7" i="17"/>
  <c r="CQ7" i="17"/>
  <c r="R76" i="29" s="1"/>
  <c r="R278" i="29" s="1"/>
  <c r="LF7" i="17"/>
  <c r="DW7" i="17"/>
  <c r="AX76" i="29" s="1"/>
  <c r="AX278" i="29" s="1"/>
  <c r="BL8" i="19"/>
  <c r="W8" i="19"/>
  <c r="BD8" i="17"/>
  <c r="JS8" i="17"/>
  <c r="CJ8" i="17"/>
  <c r="AB21" i="31"/>
  <c r="P10" i="19"/>
  <c r="BE9" i="19"/>
  <c r="P9" i="19"/>
  <c r="BE10" i="19"/>
  <c r="GZ9" i="17"/>
  <c r="Q9" i="17"/>
  <c r="BH21" i="31"/>
  <c r="IF9" i="17"/>
  <c r="AW9" i="17"/>
  <c r="CN21" i="31"/>
  <c r="JL9" i="17"/>
  <c r="CC9" i="17"/>
  <c r="DT21" i="31"/>
  <c r="KR9" i="17"/>
  <c r="DI9" i="17"/>
  <c r="X22" i="31"/>
  <c r="L11" i="19"/>
  <c r="M10" i="17"/>
  <c r="BA11" i="19"/>
  <c r="BD22" i="31"/>
  <c r="AS10" i="17"/>
  <c r="IB10" i="17"/>
  <c r="CJ22" i="31"/>
  <c r="JH10" i="17"/>
  <c r="DP22" i="31"/>
  <c r="DE10" i="17"/>
  <c r="AW12" i="19"/>
  <c r="GQ11" i="17"/>
  <c r="HW11" i="17"/>
  <c r="AZ11" i="17"/>
  <c r="JC11" i="17"/>
  <c r="BT11" i="17"/>
  <c r="C236" i="29"/>
  <c r="CZ11" i="17"/>
  <c r="AA77" i="29" s="1"/>
  <c r="AA279" i="29" s="1"/>
  <c r="KI11" i="17"/>
  <c r="P8" i="31"/>
  <c r="GN12" i="17"/>
  <c r="AV8" i="31"/>
  <c r="HT12" i="17"/>
  <c r="CB8" i="31"/>
  <c r="BQ12" i="17"/>
  <c r="DH8" i="31"/>
  <c r="KF12" i="17"/>
  <c r="O9" i="31"/>
  <c r="GM13" i="17"/>
  <c r="AU9" i="31"/>
  <c r="AJ13" i="17"/>
  <c r="CA9" i="31"/>
  <c r="IY13" i="17"/>
  <c r="BP13" i="17"/>
  <c r="DG9" i="31"/>
  <c r="KE13" i="17"/>
  <c r="N23" i="31"/>
  <c r="N19" i="31" s="1"/>
  <c r="GL14" i="17"/>
  <c r="AT23" i="31"/>
  <c r="HR14" i="17"/>
  <c r="BZ23" i="31"/>
  <c r="IX14" i="17"/>
  <c r="BO14" i="17"/>
  <c r="FH13" i="6"/>
  <c r="DF23" i="31"/>
  <c r="CU14" i="17"/>
  <c r="NB14" i="17" s="1"/>
  <c r="KD14" i="17"/>
  <c r="GP15" i="17"/>
  <c r="AV16" i="19"/>
  <c r="HV15" i="17"/>
  <c r="AM15" i="17"/>
  <c r="JB15" i="17"/>
  <c r="BS15" i="17"/>
  <c r="KH15" i="17"/>
  <c r="CY15" i="17"/>
  <c r="Z78" i="29" s="1"/>
  <c r="Z280" i="29" s="1"/>
  <c r="GB14" i="6"/>
  <c r="U10" i="31"/>
  <c r="I17" i="19"/>
  <c r="J16" i="17"/>
  <c r="GS16" i="17"/>
  <c r="BA10" i="31"/>
  <c r="AP16" i="17"/>
  <c r="HY16" i="17"/>
  <c r="EZ15" i="6"/>
  <c r="CG10" i="31"/>
  <c r="BV16" i="17"/>
  <c r="DM10" i="31"/>
  <c r="KK16" i="17"/>
  <c r="M17" i="17"/>
  <c r="AB25" i="31"/>
  <c r="P19" i="19"/>
  <c r="BE19" i="19"/>
  <c r="GZ18" i="17"/>
  <c r="Q18" i="17"/>
  <c r="BH25" i="31"/>
  <c r="IF18" i="17"/>
  <c r="AW18" i="17"/>
  <c r="CN25" i="31"/>
  <c r="JL18" i="17"/>
  <c r="DT25" i="31"/>
  <c r="KR18" i="17"/>
  <c r="DI18" i="17"/>
  <c r="MA18" i="17"/>
  <c r="AG18" i="31"/>
  <c r="BJ20" i="19"/>
  <c r="HE19" i="17"/>
  <c r="V19" i="17"/>
  <c r="U20" i="19"/>
  <c r="BM18" i="31"/>
  <c r="IK19" i="17"/>
  <c r="BB19" i="17"/>
  <c r="CS18" i="31"/>
  <c r="JQ19" i="17"/>
  <c r="DY18" i="31"/>
  <c r="KW19" i="17"/>
  <c r="DN19" i="17"/>
  <c r="Y21" i="19"/>
  <c r="BN21" i="19"/>
  <c r="Z20" i="17"/>
  <c r="HI20" i="17"/>
  <c r="BF20" i="17"/>
  <c r="IO20" i="17"/>
  <c r="CL20" i="17"/>
  <c r="M79" i="29" s="1"/>
  <c r="M281" i="29" s="1"/>
  <c r="JU20" i="17"/>
  <c r="DR20" i="17"/>
  <c r="AS79" i="29" s="1"/>
  <c r="AS281" i="29" s="1"/>
  <c r="LA20" i="17"/>
  <c r="FM19" i="6"/>
  <c r="MJ20" i="17" s="1"/>
  <c r="AM11" i="31"/>
  <c r="BP22" i="19"/>
  <c r="AA22" i="19"/>
  <c r="HK21" i="17"/>
  <c r="AB21" i="17"/>
  <c r="BS11" i="31"/>
  <c r="BH21" i="17"/>
  <c r="IQ21" i="17"/>
  <c r="CY11" i="31"/>
  <c r="CN21" i="17"/>
  <c r="JW21" i="17"/>
  <c r="EE11" i="31"/>
  <c r="DT21" i="17"/>
  <c r="LC21" i="17"/>
  <c r="GE21" i="6"/>
  <c r="T26" i="31"/>
  <c r="AX24" i="19"/>
  <c r="H24" i="19"/>
  <c r="I23" i="17"/>
  <c r="GR23" i="17"/>
  <c r="EO22" i="6"/>
  <c r="AZ26" i="31"/>
  <c r="AO23" i="17"/>
  <c r="HX23" i="17"/>
  <c r="CF26" i="31"/>
  <c r="BU23" i="17"/>
  <c r="JD23" i="17"/>
  <c r="DL26" i="31"/>
  <c r="KJ23" i="17"/>
  <c r="DA23" i="17"/>
  <c r="FU22" i="6"/>
  <c r="BF25" i="19"/>
  <c r="Q25" i="19"/>
  <c r="R24" i="17"/>
  <c r="HA24" i="17"/>
  <c r="AX24" i="17"/>
  <c r="IG24" i="17"/>
  <c r="JM24" i="17"/>
  <c r="CD24" i="17"/>
  <c r="KS24" i="17"/>
  <c r="DJ24" i="17"/>
  <c r="GU23" i="6"/>
  <c r="U27" i="31"/>
  <c r="J26" i="17"/>
  <c r="I27" i="19"/>
  <c r="GS26" i="17"/>
  <c r="BA27" i="31"/>
  <c r="AP26" i="17"/>
  <c r="HY26" i="17"/>
  <c r="BB26" i="17"/>
  <c r="CG27" i="31"/>
  <c r="JE26" i="17"/>
  <c r="BV26" i="17"/>
  <c r="DM27" i="31"/>
  <c r="DB26" i="17"/>
  <c r="X27" i="17"/>
  <c r="AI28" i="31"/>
  <c r="HG27" i="17"/>
  <c r="BL28" i="19"/>
  <c r="W28" i="19"/>
  <c r="BO28" i="31"/>
  <c r="BD27" i="17"/>
  <c r="IM27" i="17"/>
  <c r="CU28" i="31"/>
  <c r="CJ27" i="17"/>
  <c r="JS27" i="17"/>
  <c r="EA28" i="31"/>
  <c r="DP27" i="17"/>
  <c r="KY27" i="17"/>
  <c r="GV27" i="6"/>
  <c r="GD28" i="17" s="1"/>
  <c r="X30" i="19"/>
  <c r="Y29" i="17"/>
  <c r="HH29" i="17"/>
  <c r="BM30" i="19"/>
  <c r="IN29" i="17"/>
  <c r="FE28" i="6"/>
  <c r="ES29" i="17" s="1"/>
  <c r="BE29" i="17"/>
  <c r="JT29" i="17"/>
  <c r="CK29" i="17"/>
  <c r="L81" i="29" s="1"/>
  <c r="L283" i="29" s="1"/>
  <c r="DQ29" i="17"/>
  <c r="AR81" i="29" s="1"/>
  <c r="AR283" i="29" s="1"/>
  <c r="KZ29" i="17"/>
  <c r="ER30" i="17"/>
  <c r="MD30" i="17"/>
  <c r="P16" i="31"/>
  <c r="GN31" i="17"/>
  <c r="AV16" i="31"/>
  <c r="HT31" i="17"/>
  <c r="CB16" i="31"/>
  <c r="BQ31" i="17"/>
  <c r="IZ31" i="17"/>
  <c r="GI30" i="6"/>
  <c r="DH16" i="31"/>
  <c r="KF31" i="17"/>
  <c r="CW31" i="17"/>
  <c r="GV31" i="6"/>
  <c r="GE31" i="6"/>
  <c r="S34" i="19"/>
  <c r="BH34" i="19"/>
  <c r="HC33" i="17"/>
  <c r="T33" i="17"/>
  <c r="AZ33" i="17"/>
  <c r="II33" i="17"/>
  <c r="FC32" i="6"/>
  <c r="LZ33" i="17" s="1"/>
  <c r="CF33" i="17"/>
  <c r="G82" i="29" s="1"/>
  <c r="G284" i="29" s="1"/>
  <c r="JO33" i="17"/>
  <c r="FN32" i="6"/>
  <c r="FB33" i="17" s="1"/>
  <c r="FV32" i="6"/>
  <c r="MS35" i="17"/>
  <c r="X32" i="31"/>
  <c r="GV36" i="17"/>
  <c r="M36" i="17"/>
  <c r="BD32" i="31"/>
  <c r="IB36" i="17"/>
  <c r="AS36" i="17"/>
  <c r="GR35" i="6"/>
  <c r="FZ36" i="17" s="1"/>
  <c r="GG35" i="6"/>
  <c r="FQ36" i="17" s="1"/>
  <c r="CJ32" i="31"/>
  <c r="BY36" i="17"/>
  <c r="JH36" i="17"/>
  <c r="DP32" i="31"/>
  <c r="KN36" i="17"/>
  <c r="DE36" i="17"/>
  <c r="EN36" i="17"/>
  <c r="V33" i="31"/>
  <c r="J37" i="19"/>
  <c r="K37" i="17"/>
  <c r="AY37" i="19"/>
  <c r="GT37" i="17"/>
  <c r="W37" i="17"/>
  <c r="BB33" i="31"/>
  <c r="HZ37" i="17"/>
  <c r="AQ37" i="17"/>
  <c r="CH33" i="31"/>
  <c r="JF37" i="17"/>
  <c r="BW37" i="17"/>
  <c r="FK36" i="6"/>
  <c r="DN33" i="31"/>
  <c r="KL37" i="17"/>
  <c r="DC37" i="17"/>
  <c r="EZ36" i="6"/>
  <c r="HN7" i="17"/>
  <c r="CU10" i="17"/>
  <c r="NB10" i="17" s="1"/>
  <c r="JG10" i="17"/>
  <c r="HQ12" i="17"/>
  <c r="BH13" i="17"/>
  <c r="LB17" i="17"/>
  <c r="BI22" i="17"/>
  <c r="GX34" i="17"/>
  <c r="AE7" i="19"/>
  <c r="AF7" i="17"/>
  <c r="BL7" i="17"/>
  <c r="CR7" i="17"/>
  <c r="S76" i="29" s="1"/>
  <c r="S278" i="29" s="1"/>
  <c r="KA7" i="17"/>
  <c r="LG7" i="17"/>
  <c r="GV6" i="6"/>
  <c r="GD7" i="17" s="1"/>
  <c r="X8" i="19"/>
  <c r="BM8" i="19"/>
  <c r="BE8" i="17"/>
  <c r="IN8" i="17"/>
  <c r="JT8" i="17"/>
  <c r="CK8" i="17"/>
  <c r="AC21" i="31"/>
  <c r="BF10" i="19"/>
  <c r="BF9" i="19"/>
  <c r="Q9" i="19"/>
  <c r="HA9" i="17"/>
  <c r="Q10" i="19"/>
  <c r="R9" i="17"/>
  <c r="BI21" i="31"/>
  <c r="IG9" i="17"/>
  <c r="CO21" i="31"/>
  <c r="JM9" i="17"/>
  <c r="DU21" i="31"/>
  <c r="KS9" i="17"/>
  <c r="DJ9" i="17"/>
  <c r="GJ8" i="6"/>
  <c r="BB11" i="19"/>
  <c r="Y22" i="31"/>
  <c r="M11" i="19"/>
  <c r="N10" i="17"/>
  <c r="BE22" i="31"/>
  <c r="AT10" i="17"/>
  <c r="IC10" i="17"/>
  <c r="CK22" i="31"/>
  <c r="BZ10" i="17"/>
  <c r="JI10" i="17"/>
  <c r="DQ22" i="31"/>
  <c r="DF10" i="17"/>
  <c r="H12" i="19"/>
  <c r="AX12" i="19"/>
  <c r="GR11" i="17"/>
  <c r="BU11" i="17"/>
  <c r="JD11" i="17"/>
  <c r="D236" i="29"/>
  <c r="KJ11" i="17"/>
  <c r="DA11" i="17"/>
  <c r="AB77" i="29" s="1"/>
  <c r="AB279" i="29" s="1"/>
  <c r="ES10" i="6"/>
  <c r="EG11" i="17" s="1"/>
  <c r="Q8" i="31"/>
  <c r="AU13" i="19"/>
  <c r="GO12" i="17"/>
  <c r="AW8" i="31"/>
  <c r="AL12" i="17"/>
  <c r="HU12" i="17"/>
  <c r="CC8" i="31"/>
  <c r="BR12" i="17"/>
  <c r="DI8" i="31"/>
  <c r="KG12" i="17"/>
  <c r="O23" i="31"/>
  <c r="GM14" i="17"/>
  <c r="AU23" i="31"/>
  <c r="HS14" i="17"/>
  <c r="AJ14" i="17"/>
  <c r="CA23" i="31"/>
  <c r="IY14" i="17"/>
  <c r="BP14" i="17"/>
  <c r="DG23" i="31"/>
  <c r="CV14" i="17"/>
  <c r="KE14" i="17"/>
  <c r="HW15" i="17"/>
  <c r="AN15" i="17"/>
  <c r="BT15" i="17"/>
  <c r="JC15" i="17"/>
  <c r="C237" i="29"/>
  <c r="KI15" i="17"/>
  <c r="CZ15" i="17"/>
  <c r="AA78" i="29" s="1"/>
  <c r="AA280" i="29" s="1"/>
  <c r="GC14" i="6"/>
  <c r="V10" i="31"/>
  <c r="AY17" i="19"/>
  <c r="J17" i="19"/>
  <c r="K16" i="17"/>
  <c r="GT16" i="17"/>
  <c r="BB10" i="31"/>
  <c r="AQ16" i="17"/>
  <c r="HZ16" i="17"/>
  <c r="CH10" i="31"/>
  <c r="BW16" i="17"/>
  <c r="DN10" i="31"/>
  <c r="DC16" i="17"/>
  <c r="KL16" i="17"/>
  <c r="GI15" i="6"/>
  <c r="FS16" i="17" s="1"/>
  <c r="Y24" i="31"/>
  <c r="BB18" i="19"/>
  <c r="M18" i="19"/>
  <c r="N17" i="17"/>
  <c r="GW17" i="17"/>
  <c r="BE24" i="31"/>
  <c r="AT17" i="17"/>
  <c r="IC17" i="17"/>
  <c r="CK24" i="31"/>
  <c r="BZ17" i="17"/>
  <c r="DQ24" i="31"/>
  <c r="DF17" i="17"/>
  <c r="KO17" i="17"/>
  <c r="AC25" i="31"/>
  <c r="Q19" i="19"/>
  <c r="BF19" i="19"/>
  <c r="HA18" i="17"/>
  <c r="R18" i="17"/>
  <c r="BI25" i="31"/>
  <c r="IG18" i="17"/>
  <c r="AX18" i="17"/>
  <c r="CO25" i="31"/>
  <c r="JM18" i="17"/>
  <c r="CD18" i="17"/>
  <c r="DU25" i="31"/>
  <c r="KS18" i="17"/>
  <c r="MB18" i="17"/>
  <c r="EP18" i="17"/>
  <c r="GR17" i="6"/>
  <c r="FZ18" i="17" s="1"/>
  <c r="AH18" i="31"/>
  <c r="BK20" i="19"/>
  <c r="HF19" i="17"/>
  <c r="V20" i="19"/>
  <c r="W19" i="17"/>
  <c r="BN18" i="31"/>
  <c r="IL19" i="17"/>
  <c r="BC19" i="17"/>
  <c r="CT18" i="31"/>
  <c r="JR19" i="17"/>
  <c r="FO18" i="6"/>
  <c r="DZ18" i="31"/>
  <c r="KX19" i="17"/>
  <c r="DO19" i="17"/>
  <c r="Z21" i="19"/>
  <c r="BO21" i="19"/>
  <c r="HJ20" i="17"/>
  <c r="AA20" i="17"/>
  <c r="BG20" i="17"/>
  <c r="IP20" i="17"/>
  <c r="CM20" i="17"/>
  <c r="N79" i="29" s="1"/>
  <c r="N281" i="29" s="1"/>
  <c r="JV20" i="17"/>
  <c r="LB20" i="17"/>
  <c r="DS20" i="17"/>
  <c r="AT79" i="29" s="1"/>
  <c r="AT281" i="29" s="1"/>
  <c r="EX20" i="17"/>
  <c r="H11" i="31"/>
  <c r="GN20" i="6"/>
  <c r="EK20" i="6"/>
  <c r="AG22" i="19" s="1"/>
  <c r="AN11" i="31"/>
  <c r="BQ22" i="19"/>
  <c r="AB22" i="19"/>
  <c r="AC21" i="17"/>
  <c r="HL21" i="17"/>
  <c r="BT11" i="31"/>
  <c r="IR21" i="17"/>
  <c r="BI21" i="17"/>
  <c r="CZ11" i="31"/>
  <c r="CO21" i="17"/>
  <c r="JX21" i="17"/>
  <c r="N12" i="31"/>
  <c r="GL22" i="17"/>
  <c r="AT12" i="31"/>
  <c r="HR22" i="17"/>
  <c r="BZ12" i="31"/>
  <c r="IX22" i="17"/>
  <c r="BO22" i="17"/>
  <c r="DF12" i="31"/>
  <c r="KD22" i="17"/>
  <c r="CU22" i="17"/>
  <c r="NB22" i="17" s="1"/>
  <c r="GF21" i="6"/>
  <c r="R25" i="19"/>
  <c r="BG25" i="19"/>
  <c r="S24" i="17"/>
  <c r="HB24" i="17"/>
  <c r="AE24" i="17"/>
  <c r="IH24" i="17"/>
  <c r="AY24" i="17"/>
  <c r="CE24" i="17"/>
  <c r="JN24" i="17"/>
  <c r="KT24" i="17"/>
  <c r="DK24" i="17"/>
  <c r="DW24" i="17"/>
  <c r="FW24" i="6"/>
  <c r="V27" i="31"/>
  <c r="AY27" i="19"/>
  <c r="K26" i="17"/>
  <c r="J27" i="19"/>
  <c r="GT26" i="17"/>
  <c r="BB27" i="31"/>
  <c r="AQ26" i="17"/>
  <c r="HZ26" i="17"/>
  <c r="CH27" i="31"/>
  <c r="BW26" i="17"/>
  <c r="JF26" i="17"/>
  <c r="DN27" i="31"/>
  <c r="DC26" i="17"/>
  <c r="GV25" i="6"/>
  <c r="GD26" i="17" s="1"/>
  <c r="AJ28" i="31"/>
  <c r="HH27" i="17"/>
  <c r="BM28" i="19"/>
  <c r="X28" i="19"/>
  <c r="Y27" i="17"/>
  <c r="BP28" i="31"/>
  <c r="BE27" i="17"/>
  <c r="IN27" i="17"/>
  <c r="FE26" i="6"/>
  <c r="GH26" i="6"/>
  <c r="FR27" i="17" s="1"/>
  <c r="CV28" i="31"/>
  <c r="JT27" i="17"/>
  <c r="EB28" i="31"/>
  <c r="DQ27" i="17"/>
  <c r="KZ27" i="17"/>
  <c r="S29" i="31"/>
  <c r="AW29" i="19"/>
  <c r="GQ28" i="17"/>
  <c r="AY29" i="31"/>
  <c r="AN28" i="17"/>
  <c r="HW28" i="17"/>
  <c r="EY27" i="6"/>
  <c r="CE29" i="31"/>
  <c r="BT28" i="17"/>
  <c r="JC28" i="17"/>
  <c r="FJ27" i="6"/>
  <c r="MG28" i="17" s="1"/>
  <c r="DK29" i="31"/>
  <c r="CZ28" i="17"/>
  <c r="KI28" i="17"/>
  <c r="HI29" i="17"/>
  <c r="Y30" i="19"/>
  <c r="Z29" i="17"/>
  <c r="BN30" i="19"/>
  <c r="BF29" i="17"/>
  <c r="IO29" i="17"/>
  <c r="CL29" i="17"/>
  <c r="M81" i="29" s="1"/>
  <c r="M283" i="29" s="1"/>
  <c r="JU29" i="17"/>
  <c r="FP28" i="6"/>
  <c r="MM29" i="17" s="1"/>
  <c r="DR29" i="17"/>
  <c r="AS81" i="29" s="1"/>
  <c r="AS283" i="29" s="1"/>
  <c r="LA29" i="17"/>
  <c r="Q16" i="31"/>
  <c r="AU32" i="19"/>
  <c r="GO31" i="17"/>
  <c r="EN30" i="6"/>
  <c r="AW16" i="31"/>
  <c r="AL31" i="17"/>
  <c r="HU31" i="17"/>
  <c r="CC16" i="31"/>
  <c r="BR31" i="17"/>
  <c r="JA31" i="17"/>
  <c r="DI16" i="31"/>
  <c r="KG31" i="17"/>
  <c r="CX31" i="17"/>
  <c r="FT30" i="6"/>
  <c r="EU30" i="6"/>
  <c r="GH31" i="6"/>
  <c r="T34" i="19"/>
  <c r="BI34" i="19"/>
  <c r="HD33" i="17"/>
  <c r="U33" i="17"/>
  <c r="GE32" i="6"/>
  <c r="CG33" i="17"/>
  <c r="H82" i="29" s="1"/>
  <c r="H284" i="29" s="1"/>
  <c r="JP33" i="17"/>
  <c r="JQ33" i="17"/>
  <c r="P241" i="29"/>
  <c r="DM33" i="17"/>
  <c r="AN82" i="29" s="1"/>
  <c r="AN284" i="29" s="1"/>
  <c r="FW32" i="6"/>
  <c r="AE30" i="31"/>
  <c r="BH35" i="19"/>
  <c r="S35" i="19"/>
  <c r="T34" i="17"/>
  <c r="BK30" i="31"/>
  <c r="II34" i="17"/>
  <c r="AZ34" i="17"/>
  <c r="CQ30" i="31"/>
  <c r="JO31" i="33" s="1"/>
  <c r="FN33" i="6"/>
  <c r="CF34" i="17"/>
  <c r="JO34" i="17"/>
  <c r="JP34" i="17"/>
  <c r="Y32" i="31"/>
  <c r="N36" i="17"/>
  <c r="GW36" i="17"/>
  <c r="BE32" i="31"/>
  <c r="AT36" i="17"/>
  <c r="IC36" i="17"/>
  <c r="CK32" i="31"/>
  <c r="JI36" i="17"/>
  <c r="BZ36" i="17"/>
  <c r="FL35" i="6"/>
  <c r="DQ32" i="31"/>
  <c r="KO36" i="17"/>
  <c r="DF36" i="17"/>
  <c r="W33" i="31"/>
  <c r="K37" i="19"/>
  <c r="L37" i="17"/>
  <c r="GU37" i="17"/>
  <c r="AZ37" i="19"/>
  <c r="BC33" i="31"/>
  <c r="IA37" i="17"/>
  <c r="AR37" i="17"/>
  <c r="CI33" i="31"/>
  <c r="JG37" i="17"/>
  <c r="BX37" i="17"/>
  <c r="DO33" i="31"/>
  <c r="DD37" i="17"/>
  <c r="KM37" i="17"/>
  <c r="FV36" i="6"/>
  <c r="HO7" i="17"/>
  <c r="IS11" i="17"/>
  <c r="HS12" i="17"/>
  <c r="BJ22" i="17"/>
  <c r="HV23" i="17"/>
  <c r="AW6" i="19"/>
  <c r="C234" i="29"/>
  <c r="KI6" i="17"/>
  <c r="CZ6" i="17"/>
  <c r="AA83" i="29" s="1"/>
  <c r="AA277" i="29" s="1"/>
  <c r="AG7" i="17"/>
  <c r="HP7" i="17"/>
  <c r="BM7" i="17"/>
  <c r="CS7" i="17"/>
  <c r="T76" i="29" s="1"/>
  <c r="T278" i="29" s="1"/>
  <c r="KB7" i="17"/>
  <c r="FQ6" i="6"/>
  <c r="MN7" i="17" s="1"/>
  <c r="BN8" i="19"/>
  <c r="Y8" i="19"/>
  <c r="JU8" i="17"/>
  <c r="CL8" i="17"/>
  <c r="GP7" i="6"/>
  <c r="AD21" i="31"/>
  <c r="BG10" i="19"/>
  <c r="BG9" i="19"/>
  <c r="R10" i="19"/>
  <c r="R9" i="19"/>
  <c r="HB9" i="17"/>
  <c r="S9" i="17"/>
  <c r="BJ21" i="31"/>
  <c r="IH9" i="17"/>
  <c r="CP21" i="31"/>
  <c r="JN9" i="17"/>
  <c r="DV21" i="31"/>
  <c r="KT9" i="17"/>
  <c r="DK9" i="17"/>
  <c r="BC11" i="19"/>
  <c r="N11" i="19"/>
  <c r="Z22" i="31"/>
  <c r="O10" i="17"/>
  <c r="GX10" i="17"/>
  <c r="BF22" i="31"/>
  <c r="BG10" i="17"/>
  <c r="ID10" i="17"/>
  <c r="CL22" i="31"/>
  <c r="CA10" i="17"/>
  <c r="JJ10" i="17"/>
  <c r="DR22" i="31"/>
  <c r="DG10" i="17"/>
  <c r="KP10" i="17"/>
  <c r="I12" i="19"/>
  <c r="GS11" i="17"/>
  <c r="HY11" i="17"/>
  <c r="JE11" i="17"/>
  <c r="BV11" i="17"/>
  <c r="E236" i="29"/>
  <c r="DB11" i="17"/>
  <c r="AC77" i="29" s="1"/>
  <c r="AC279" i="29" s="1"/>
  <c r="KK11" i="17"/>
  <c r="GB10" i="6"/>
  <c r="R8" i="31"/>
  <c r="AV13" i="19"/>
  <c r="AX8" i="31"/>
  <c r="AX6" i="31" s="1"/>
  <c r="AM12" i="17"/>
  <c r="HV12" i="17"/>
  <c r="CD8" i="31"/>
  <c r="BS12" i="17"/>
  <c r="JB12" i="17"/>
  <c r="DJ8" i="31"/>
  <c r="KH12" i="17"/>
  <c r="CY12" i="17"/>
  <c r="GB12" i="6"/>
  <c r="P23" i="31"/>
  <c r="GN14" i="17"/>
  <c r="AV23" i="31"/>
  <c r="AK14" i="17"/>
  <c r="HT14" i="17"/>
  <c r="CB23" i="31"/>
  <c r="BQ14" i="17"/>
  <c r="GT13" i="6"/>
  <c r="GB14" i="17" s="1"/>
  <c r="IZ14" i="17"/>
  <c r="DH23" i="31"/>
  <c r="CW14" i="17"/>
  <c r="KF14" i="17"/>
  <c r="H16" i="19"/>
  <c r="AX16" i="19"/>
  <c r="GR15" i="17"/>
  <c r="GO14" i="6"/>
  <c r="I15" i="17"/>
  <c r="HX15" i="17"/>
  <c r="AO15" i="17"/>
  <c r="BU15" i="17"/>
  <c r="D237" i="29"/>
  <c r="KJ15" i="17"/>
  <c r="DA15" i="17"/>
  <c r="AB78" i="29" s="1"/>
  <c r="AB280" i="29" s="1"/>
  <c r="GD14" i="6"/>
  <c r="W10" i="31"/>
  <c r="K17" i="19"/>
  <c r="AZ17" i="19"/>
  <c r="GU16" i="17"/>
  <c r="L16" i="17"/>
  <c r="BC10" i="31"/>
  <c r="AR16" i="17"/>
  <c r="IA16" i="17"/>
  <c r="CI10" i="31"/>
  <c r="BX16" i="17"/>
  <c r="DO10" i="31"/>
  <c r="DD16" i="17"/>
  <c r="KM16" i="17"/>
  <c r="GK15" i="6"/>
  <c r="FU16" i="17" s="1"/>
  <c r="Z24" i="31"/>
  <c r="BC18" i="19"/>
  <c r="GX17" i="17"/>
  <c r="N18" i="19"/>
  <c r="O17" i="17"/>
  <c r="BF24" i="31"/>
  <c r="AU17" i="17"/>
  <c r="ID17" i="17"/>
  <c r="CL24" i="31"/>
  <c r="CA17" i="17"/>
  <c r="DR24" i="31"/>
  <c r="KP17" i="17"/>
  <c r="GO16" i="6"/>
  <c r="FX17" i="17" s="1"/>
  <c r="AD25" i="31"/>
  <c r="BG19" i="19"/>
  <c r="HB18" i="17"/>
  <c r="R19" i="19"/>
  <c r="S18" i="17"/>
  <c r="BJ25" i="31"/>
  <c r="AY18" i="17"/>
  <c r="CP25" i="31"/>
  <c r="JN18" i="17"/>
  <c r="CE18" i="17"/>
  <c r="DV25" i="31"/>
  <c r="KT18" i="17"/>
  <c r="DK18" i="17"/>
  <c r="AI18" i="31"/>
  <c r="W20" i="19"/>
  <c r="BL20" i="19"/>
  <c r="HG19" i="17"/>
  <c r="X19" i="17"/>
  <c r="BO18" i="31"/>
  <c r="IM19" i="17"/>
  <c r="BD19" i="17"/>
  <c r="CU18" i="31"/>
  <c r="JS19" i="17"/>
  <c r="CJ19" i="17"/>
  <c r="EA18" i="31"/>
  <c r="KY19" i="17"/>
  <c r="DP19" i="17"/>
  <c r="AA21" i="19"/>
  <c r="BP21" i="19"/>
  <c r="HK20" i="17"/>
  <c r="AB20" i="17"/>
  <c r="IQ20" i="17"/>
  <c r="BH20" i="17"/>
  <c r="CN20" i="17"/>
  <c r="O79" i="29" s="1"/>
  <c r="O281" i="29" s="1"/>
  <c r="JW20" i="17"/>
  <c r="DT20" i="17"/>
  <c r="AU79" i="29" s="1"/>
  <c r="AU281" i="29" s="1"/>
  <c r="LC20" i="17"/>
  <c r="FO19" i="6"/>
  <c r="I11" i="31"/>
  <c r="GG12" i="33" s="1"/>
  <c r="GG21" i="17"/>
  <c r="AO11" i="31"/>
  <c r="BR22" i="19"/>
  <c r="AC22" i="19"/>
  <c r="AD21" i="17"/>
  <c r="HM21" i="17"/>
  <c r="BU11" i="31"/>
  <c r="BJ21" i="17"/>
  <c r="IS21" i="17"/>
  <c r="DA11" i="31"/>
  <c r="JY21" i="17"/>
  <c r="EG11" i="31"/>
  <c r="DV21" i="17"/>
  <c r="FU20" i="6"/>
  <c r="FI21" i="17" s="1"/>
  <c r="GH21" i="6"/>
  <c r="FR22" i="17" s="1"/>
  <c r="V26" i="31"/>
  <c r="AY24" i="19"/>
  <c r="J24" i="19"/>
  <c r="K23" i="17"/>
  <c r="BB26" i="31"/>
  <c r="AQ23" i="17"/>
  <c r="HZ23" i="17"/>
  <c r="CH26" i="31"/>
  <c r="BW23" i="17"/>
  <c r="JF23" i="17"/>
  <c r="DN26" i="31"/>
  <c r="KL23" i="17"/>
  <c r="DC23" i="17"/>
  <c r="S25" i="19"/>
  <c r="BH25" i="19"/>
  <c r="T24" i="17"/>
  <c r="HC24" i="17"/>
  <c r="AZ24" i="17"/>
  <c r="II24" i="17"/>
  <c r="CF24" i="17"/>
  <c r="JO24" i="17"/>
  <c r="W27" i="31"/>
  <c r="K27" i="19"/>
  <c r="L26" i="17"/>
  <c r="GU26" i="17"/>
  <c r="BC27" i="31"/>
  <c r="AR26" i="17"/>
  <c r="IA26" i="17"/>
  <c r="CI27" i="31"/>
  <c r="BX26" i="17"/>
  <c r="JG26" i="17"/>
  <c r="DO27" i="31"/>
  <c r="DD26" i="17"/>
  <c r="KM26" i="17"/>
  <c r="FV25" i="6"/>
  <c r="EX25" i="6"/>
  <c r="AK28" i="31"/>
  <c r="Y28" i="19"/>
  <c r="HI27" i="17"/>
  <c r="BN28" i="19"/>
  <c r="Z27" i="17"/>
  <c r="BQ28" i="31"/>
  <c r="IO27" i="17"/>
  <c r="BF27" i="17"/>
  <c r="CW28" i="31"/>
  <c r="JU27" i="17"/>
  <c r="EC28" i="31"/>
  <c r="LA27" i="17"/>
  <c r="DR27" i="17"/>
  <c r="T29" i="31"/>
  <c r="AX29" i="19"/>
  <c r="H29" i="19"/>
  <c r="I28" i="17"/>
  <c r="GR28" i="17"/>
  <c r="GD27" i="6"/>
  <c r="AZ29" i="31"/>
  <c r="HX28" i="17"/>
  <c r="AO28" i="17"/>
  <c r="CF29" i="31"/>
  <c r="BU28" i="17"/>
  <c r="DL29" i="31"/>
  <c r="KJ28" i="17"/>
  <c r="DA28" i="17"/>
  <c r="HJ29" i="17"/>
  <c r="Z30" i="19"/>
  <c r="AA29" i="17"/>
  <c r="BO30" i="19"/>
  <c r="EU28" i="6"/>
  <c r="IP29" i="17"/>
  <c r="BG29" i="17"/>
  <c r="CM29" i="17"/>
  <c r="N81" i="29" s="1"/>
  <c r="N283" i="29" s="1"/>
  <c r="JV29" i="17"/>
  <c r="DS29" i="17"/>
  <c r="AT81" i="29" s="1"/>
  <c r="AT283" i="29" s="1"/>
  <c r="LB29" i="17"/>
  <c r="R16" i="31"/>
  <c r="R6" i="31" s="1"/>
  <c r="AV32" i="19"/>
  <c r="GP31" i="17"/>
  <c r="AX16" i="31"/>
  <c r="AM31" i="17"/>
  <c r="HV31" i="17"/>
  <c r="CD16" i="31"/>
  <c r="JB31" i="17"/>
  <c r="BS31" i="17"/>
  <c r="DJ16" i="31"/>
  <c r="KH31" i="17"/>
  <c r="CY31" i="17"/>
  <c r="AR32" i="19"/>
  <c r="EF31" i="17"/>
  <c r="BJ34" i="19"/>
  <c r="HE33" i="17"/>
  <c r="V33" i="17"/>
  <c r="U34" i="19"/>
  <c r="AA31" i="31"/>
  <c r="O36" i="19"/>
  <c r="P35" i="17"/>
  <c r="BD36" i="19"/>
  <c r="GY35" i="17"/>
  <c r="BG31" i="31"/>
  <c r="IE35" i="17"/>
  <c r="AV35" i="17"/>
  <c r="FB34" i="6"/>
  <c r="BH35" i="17"/>
  <c r="CM31" i="31"/>
  <c r="CB35" i="17"/>
  <c r="JK35" i="17"/>
  <c r="DS31" i="31"/>
  <c r="KQ35" i="17"/>
  <c r="DH35" i="17"/>
  <c r="Z32" i="31"/>
  <c r="GX36" i="17"/>
  <c r="O36" i="17"/>
  <c r="EQ35" i="6"/>
  <c r="BF32" i="31"/>
  <c r="ID36" i="17"/>
  <c r="AU36" i="17"/>
  <c r="CL32" i="31"/>
  <c r="JJ36" i="17"/>
  <c r="CA36" i="17"/>
  <c r="DR32" i="31"/>
  <c r="KP36" i="17"/>
  <c r="DG36" i="17"/>
  <c r="CU6" i="17"/>
  <c r="V83" i="29" s="1"/>
  <c r="V277" i="29" s="1"/>
  <c r="KW8" i="17"/>
  <c r="CW10" i="17"/>
  <c r="KI10" i="17"/>
  <c r="CR11" i="17"/>
  <c r="S77" i="29" s="1"/>
  <c r="S279" i="29" s="1"/>
  <c r="CO12" i="17"/>
  <c r="DS14" i="17"/>
  <c r="BO17" i="17"/>
  <c r="BL22" i="17"/>
  <c r="BL29" i="17"/>
  <c r="HC34" i="17"/>
  <c r="BO18" i="19"/>
  <c r="CI26" i="17"/>
  <c r="M28" i="31"/>
  <c r="GK27" i="17"/>
  <c r="AS28" i="31"/>
  <c r="AH27" i="17"/>
  <c r="HQ27" i="17"/>
  <c r="BY28" i="31"/>
  <c r="BN27" i="17"/>
  <c r="IW27" i="17"/>
  <c r="BZ27" i="17"/>
  <c r="DE28" i="31"/>
  <c r="KC27" i="17"/>
  <c r="CT27" i="17"/>
  <c r="W30" i="19"/>
  <c r="X29" i="17"/>
  <c r="HG29" i="17"/>
  <c r="ET28" i="6"/>
  <c r="EH29" i="17" s="1"/>
  <c r="BL30" i="19"/>
  <c r="IM29" i="17"/>
  <c r="CJ29" i="17"/>
  <c r="K81" i="29" s="1"/>
  <c r="K283" i="29" s="1"/>
  <c r="JS29" i="17"/>
  <c r="S240" i="29"/>
  <c r="DP29" i="17"/>
  <c r="AQ81" i="29" s="1"/>
  <c r="AQ283" i="29" s="1"/>
  <c r="KY29" i="17"/>
  <c r="FZ28" i="6"/>
  <c r="S15" i="31"/>
  <c r="AW31" i="19"/>
  <c r="GQ30" i="17"/>
  <c r="AY15" i="31"/>
  <c r="AN30" i="17"/>
  <c r="HW30" i="17"/>
  <c r="CE15" i="31"/>
  <c r="BT30" i="17"/>
  <c r="JC30" i="17"/>
  <c r="FJ29" i="6"/>
  <c r="DK15" i="31"/>
  <c r="KI30" i="17"/>
  <c r="EG30" i="17"/>
  <c r="JS31" i="17"/>
  <c r="DP31" i="17"/>
  <c r="R17" i="31"/>
  <c r="AV33" i="19"/>
  <c r="GP32" i="17"/>
  <c r="AX17" i="31"/>
  <c r="HV32" i="17"/>
  <c r="AM32" i="17"/>
  <c r="EY31" i="6"/>
  <c r="CD17" i="31"/>
  <c r="BS32" i="17"/>
  <c r="JB32" i="17"/>
  <c r="DJ17" i="31"/>
  <c r="CY32" i="17"/>
  <c r="KH32" i="17"/>
  <c r="W30" i="31"/>
  <c r="L34" i="17"/>
  <c r="GU34" i="17"/>
  <c r="AZ35" i="19"/>
  <c r="EP33" i="6"/>
  <c r="AP35" i="19" s="1"/>
  <c r="K35" i="19"/>
  <c r="BC30" i="31"/>
  <c r="IA34" i="17"/>
  <c r="AR34" i="17"/>
  <c r="CI30" i="31"/>
  <c r="JG34" i="17"/>
  <c r="DO30" i="31"/>
  <c r="KM34" i="17"/>
  <c r="DD34" i="17"/>
  <c r="N31" i="31"/>
  <c r="GL35" i="17"/>
  <c r="AT31" i="31"/>
  <c r="HR35" i="17"/>
  <c r="AI35" i="17"/>
  <c r="GQ34" i="6"/>
  <c r="FY35" i="17" s="1"/>
  <c r="GF34" i="6"/>
  <c r="BZ31" i="31"/>
  <c r="IX35" i="17"/>
  <c r="BO35" i="17"/>
  <c r="IY35" i="17"/>
  <c r="FH34" i="6"/>
  <c r="DF31" i="31"/>
  <c r="KD35" i="17"/>
  <c r="CU35" i="17"/>
  <c r="NB35" i="17" s="1"/>
  <c r="FS34" i="6"/>
  <c r="FG35" i="17" s="1"/>
  <c r="AA33" i="31"/>
  <c r="GY37" i="17"/>
  <c r="P37" i="17"/>
  <c r="BD37" i="19"/>
  <c r="O37" i="19"/>
  <c r="BG33" i="31"/>
  <c r="IE37" i="17"/>
  <c r="AV37" i="17"/>
  <c r="JK37" i="17"/>
  <c r="CM33" i="31"/>
  <c r="CB37" i="17"/>
  <c r="DS33" i="31"/>
  <c r="KQ37" i="17"/>
  <c r="DH37" i="17"/>
  <c r="MA37" i="17"/>
  <c r="EO37" i="17"/>
  <c r="AK10" i="31"/>
  <c r="BN17" i="19"/>
  <c r="Y17" i="19"/>
  <c r="HI16" i="17"/>
  <c r="Z16" i="17"/>
  <c r="BQ10" i="31"/>
  <c r="IO16" i="17"/>
  <c r="CW10" i="31"/>
  <c r="JU16" i="17"/>
  <c r="CL16" i="17"/>
  <c r="EC10" i="31"/>
  <c r="LA16" i="17"/>
  <c r="AL24" i="31"/>
  <c r="Z18" i="19"/>
  <c r="EU16" i="6"/>
  <c r="AA17" i="17"/>
  <c r="BR24" i="31"/>
  <c r="IP17" i="17"/>
  <c r="CX24" i="31"/>
  <c r="CM17" i="17"/>
  <c r="JV17" i="17"/>
  <c r="ED24" i="31"/>
  <c r="AM25" i="31"/>
  <c r="BP19" i="19"/>
  <c r="AA19" i="19"/>
  <c r="HK18" i="17"/>
  <c r="AB18" i="17"/>
  <c r="BS25" i="31"/>
  <c r="IQ18" i="17"/>
  <c r="BH18" i="17"/>
  <c r="CY25" i="31"/>
  <c r="JW18" i="17"/>
  <c r="EE25" i="31"/>
  <c r="LC18" i="17"/>
  <c r="DT18" i="17"/>
  <c r="HN19" i="17"/>
  <c r="GI20" i="17"/>
  <c r="HO20" i="17"/>
  <c r="AE21" i="19"/>
  <c r="IU20" i="17"/>
  <c r="BL20" i="17"/>
  <c r="KA20" i="17"/>
  <c r="CR20" i="17"/>
  <c r="S79" i="29" s="1"/>
  <c r="S281" i="29" s="1"/>
  <c r="FR19" i="6"/>
  <c r="AP11" i="31"/>
  <c r="AD22" i="19"/>
  <c r="BS22" i="19"/>
  <c r="HN21" i="17"/>
  <c r="AE21" i="17"/>
  <c r="BV11" i="31"/>
  <c r="BK21" i="17"/>
  <c r="IT21" i="17"/>
  <c r="DB11" i="31"/>
  <c r="JZ21" i="17"/>
  <c r="EH11" i="31"/>
  <c r="LF21" i="17"/>
  <c r="DW21" i="17"/>
  <c r="M12" i="31"/>
  <c r="GK22" i="17"/>
  <c r="AS12" i="31"/>
  <c r="HQ22" i="17"/>
  <c r="BY12" i="31"/>
  <c r="IW22" i="17"/>
  <c r="BN22" i="17"/>
  <c r="DE12" i="31"/>
  <c r="KC22" i="17"/>
  <c r="CT22" i="17"/>
  <c r="I25" i="19"/>
  <c r="GS24" i="17"/>
  <c r="J24" i="17"/>
  <c r="HY24" i="17"/>
  <c r="AP24" i="17"/>
  <c r="JE24" i="17"/>
  <c r="BV24" i="17"/>
  <c r="KK24" i="17"/>
  <c r="EG24" i="17"/>
  <c r="LS24" i="17"/>
  <c r="P26" i="19"/>
  <c r="GZ25" i="17"/>
  <c r="Q25" i="17"/>
  <c r="BE26" i="19"/>
  <c r="IF25" i="17"/>
  <c r="CC25" i="17"/>
  <c r="D80" i="29" s="1"/>
  <c r="D282" i="29" s="1"/>
  <c r="JL25" i="17"/>
  <c r="GU24" i="6"/>
  <c r="GC25" i="17" s="1"/>
  <c r="FM24" i="6"/>
  <c r="L239" i="29"/>
  <c r="U268" i="29" s="1"/>
  <c r="KR25" i="17"/>
  <c r="DI25" i="17"/>
  <c r="AJ80" i="29" s="1"/>
  <c r="AJ282" i="29" s="1"/>
  <c r="FC24" i="6"/>
  <c r="AM27" i="31"/>
  <c r="BP27" i="19"/>
  <c r="AB26" i="17"/>
  <c r="AA27" i="19"/>
  <c r="HK26" i="17"/>
  <c r="BS27" i="31"/>
  <c r="BH26" i="17"/>
  <c r="IQ26" i="17"/>
  <c r="FF25" i="6"/>
  <c r="CY27" i="31"/>
  <c r="CN26" i="17"/>
  <c r="JW26" i="17"/>
  <c r="EE27" i="31"/>
  <c r="DT26" i="17"/>
  <c r="LC26" i="17"/>
  <c r="R28" i="31"/>
  <c r="GP27" i="17"/>
  <c r="AV28" i="19"/>
  <c r="AX28" i="31"/>
  <c r="AM27" i="17"/>
  <c r="HV27" i="17"/>
  <c r="CD28" i="31"/>
  <c r="JB27" i="17"/>
  <c r="BS27" i="17"/>
  <c r="DJ28" i="31"/>
  <c r="KH27" i="17"/>
  <c r="CY27" i="17"/>
  <c r="AM28" i="19"/>
  <c r="BY28" i="19"/>
  <c r="LM27" i="17"/>
  <c r="EA27" i="17"/>
  <c r="AB29" i="31"/>
  <c r="P29" i="19"/>
  <c r="BE29" i="19"/>
  <c r="Q28" i="17"/>
  <c r="GZ28" i="17"/>
  <c r="BH29" i="31"/>
  <c r="AW28" i="17"/>
  <c r="IF28" i="17"/>
  <c r="CN29" i="31"/>
  <c r="CC28" i="17"/>
  <c r="JL28" i="17"/>
  <c r="DT29" i="31"/>
  <c r="KR28" i="17"/>
  <c r="DI28" i="17"/>
  <c r="EK28" i="6"/>
  <c r="AG30" i="19" s="1"/>
  <c r="AB30" i="19"/>
  <c r="AC29" i="17"/>
  <c r="HL29" i="17"/>
  <c r="BQ30" i="19"/>
  <c r="IR29" i="17"/>
  <c r="BI29" i="17"/>
  <c r="JX29" i="17"/>
  <c r="CO29" i="17"/>
  <c r="P81" i="29" s="1"/>
  <c r="P283" i="29" s="1"/>
  <c r="GV28" i="6"/>
  <c r="X15" i="31"/>
  <c r="BA31" i="19"/>
  <c r="L31" i="19"/>
  <c r="GV30" i="17"/>
  <c r="M30" i="17"/>
  <c r="BD15" i="31"/>
  <c r="AS30" i="17"/>
  <c r="IB30" i="17"/>
  <c r="GR29" i="6"/>
  <c r="FZ30" i="17" s="1"/>
  <c r="FA29" i="6"/>
  <c r="CJ15" i="31"/>
  <c r="BY30" i="17"/>
  <c r="JH30" i="17"/>
  <c r="DP15" i="31"/>
  <c r="KN30" i="17"/>
  <c r="DE30" i="17"/>
  <c r="W17" i="31"/>
  <c r="K33" i="19"/>
  <c r="AZ33" i="19"/>
  <c r="L32" i="17"/>
  <c r="GU32" i="17"/>
  <c r="BC17" i="31"/>
  <c r="IA32" i="17"/>
  <c r="AR32" i="17"/>
  <c r="CI17" i="31"/>
  <c r="JG32" i="17"/>
  <c r="BX32" i="17"/>
  <c r="DO17" i="31"/>
  <c r="DD32" i="17"/>
  <c r="KM32" i="17"/>
  <c r="AB30" i="31"/>
  <c r="BE35" i="19"/>
  <c r="P35" i="19"/>
  <c r="GZ34" i="17"/>
  <c r="Q34" i="17"/>
  <c r="BH30" i="31"/>
  <c r="IF34" i="17"/>
  <c r="AW34" i="17"/>
  <c r="CN30" i="31"/>
  <c r="JL34" i="17"/>
  <c r="FM33" i="6"/>
  <c r="GU33" i="6"/>
  <c r="CC34" i="17"/>
  <c r="DT30" i="31"/>
  <c r="KR34" i="17"/>
  <c r="DI34" i="17"/>
  <c r="K32" i="31"/>
  <c r="GI36" i="17"/>
  <c r="AQ32" i="31"/>
  <c r="AF36" i="17"/>
  <c r="HO36" i="17"/>
  <c r="BW32" i="31"/>
  <c r="BL36" i="17"/>
  <c r="IU36" i="17"/>
  <c r="GS35" i="6"/>
  <c r="FG35" i="6"/>
  <c r="DC32" i="31"/>
  <c r="CR36" i="17"/>
  <c r="KA36" i="17"/>
  <c r="FR35" i="6"/>
  <c r="EI32" i="31"/>
  <c r="LG36" i="17"/>
  <c r="AF33" i="31"/>
  <c r="U37" i="17"/>
  <c r="BI37" i="19"/>
  <c r="HD37" i="17"/>
  <c r="T37" i="19"/>
  <c r="GP36" i="6"/>
  <c r="FX37" i="17" s="1"/>
  <c r="BL33" i="31"/>
  <c r="BA37" i="17"/>
  <c r="IJ37" i="17"/>
  <c r="CR33" i="31"/>
  <c r="CG37" i="17"/>
  <c r="JP37" i="17"/>
  <c r="DX33" i="31"/>
  <c r="DM37" i="17"/>
  <c r="AY25" i="17"/>
  <c r="AB37" i="17"/>
  <c r="AN24" i="31"/>
  <c r="BQ18" i="19"/>
  <c r="AB18" i="19"/>
  <c r="AC17" i="17"/>
  <c r="HL17" i="17"/>
  <c r="BT24" i="31"/>
  <c r="IR17" i="17"/>
  <c r="CZ24" i="31"/>
  <c r="JX17" i="17"/>
  <c r="CO17" i="17"/>
  <c r="FQ16" i="6"/>
  <c r="I25" i="31"/>
  <c r="GG18" i="17"/>
  <c r="AO25" i="31"/>
  <c r="AC19" i="19"/>
  <c r="BR19" i="19"/>
  <c r="HM18" i="17"/>
  <c r="AD18" i="17"/>
  <c r="BU25" i="31"/>
  <c r="IS18" i="17"/>
  <c r="BJ18" i="17"/>
  <c r="DA25" i="31"/>
  <c r="JY18" i="17"/>
  <c r="CP18" i="17"/>
  <c r="EG25" i="31"/>
  <c r="DV18" i="17"/>
  <c r="L18" i="31"/>
  <c r="GM18" i="31" s="1"/>
  <c r="GJ19" i="17"/>
  <c r="AR18" i="31"/>
  <c r="HP19" i="17"/>
  <c r="GQ18" i="6"/>
  <c r="FY19" i="17" s="1"/>
  <c r="AG19" i="17"/>
  <c r="BX18" i="31"/>
  <c r="BM19" i="17"/>
  <c r="IV19" i="17"/>
  <c r="DD18" i="31"/>
  <c r="KB19" i="17"/>
  <c r="CS19" i="17"/>
  <c r="GK20" i="17"/>
  <c r="HQ20" i="17"/>
  <c r="AH20" i="17"/>
  <c r="IW20" i="17"/>
  <c r="BN20" i="17"/>
  <c r="FH19" i="6"/>
  <c r="KC20" i="17"/>
  <c r="CT20" i="17"/>
  <c r="U79" i="29" s="1"/>
  <c r="U281" i="29" s="1"/>
  <c r="AR11" i="31"/>
  <c r="HP21" i="17"/>
  <c r="GF20" i="6"/>
  <c r="EW20" i="6"/>
  <c r="AG21" i="17"/>
  <c r="BX11" i="31"/>
  <c r="BM21" i="17"/>
  <c r="IV21" i="17"/>
  <c r="DD11" i="31"/>
  <c r="KB21" i="17"/>
  <c r="CS21" i="17"/>
  <c r="O12" i="31"/>
  <c r="GM22" i="17"/>
  <c r="AU12" i="31"/>
  <c r="HS22" i="17"/>
  <c r="CA12" i="31"/>
  <c r="IY22" i="17"/>
  <c r="BP22" i="17"/>
  <c r="DG12" i="31"/>
  <c r="KE22" i="17"/>
  <c r="CV22" i="17"/>
  <c r="AZ25" i="19"/>
  <c r="K25" i="19"/>
  <c r="L24" i="17"/>
  <c r="GU24" i="17"/>
  <c r="IA24" i="17"/>
  <c r="AR24" i="17"/>
  <c r="JG24" i="17"/>
  <c r="BX24" i="17"/>
  <c r="KM24" i="17"/>
  <c r="BG26" i="19"/>
  <c r="HB25" i="17"/>
  <c r="S25" i="17"/>
  <c r="R26" i="19"/>
  <c r="JN25" i="17"/>
  <c r="CE25" i="17"/>
  <c r="F80" i="29" s="1"/>
  <c r="F282" i="29" s="1"/>
  <c r="N239" i="29"/>
  <c r="KT25" i="17"/>
  <c r="DK25" i="17"/>
  <c r="AL80" i="29" s="1"/>
  <c r="AL282" i="29" s="1"/>
  <c r="MA25" i="17"/>
  <c r="EO25" i="17"/>
  <c r="I27" i="31"/>
  <c r="GG26" i="17"/>
  <c r="AO27" i="31"/>
  <c r="BR27" i="19"/>
  <c r="HM26" i="17"/>
  <c r="AC27" i="19"/>
  <c r="AD26" i="17"/>
  <c r="BU27" i="31"/>
  <c r="IS26" i="17"/>
  <c r="BJ26" i="17"/>
  <c r="DA27" i="31"/>
  <c r="JY26" i="17"/>
  <c r="CP26" i="17"/>
  <c r="EG27" i="31"/>
  <c r="DV26" i="17"/>
  <c r="T28" i="31"/>
  <c r="AX28" i="19"/>
  <c r="H28" i="19"/>
  <c r="GD26" i="6"/>
  <c r="FN27" i="17" s="1"/>
  <c r="GR27" i="17"/>
  <c r="I27" i="17"/>
  <c r="AZ28" i="31"/>
  <c r="HX27" i="17"/>
  <c r="AO27" i="17"/>
  <c r="CF28" i="31"/>
  <c r="BU27" i="17"/>
  <c r="JD27" i="17"/>
  <c r="DL28" i="31"/>
  <c r="DA27" i="17"/>
  <c r="KJ27" i="17"/>
  <c r="GL26" i="6"/>
  <c r="FV27" i="17" s="1"/>
  <c r="GO26" i="6"/>
  <c r="AD29" i="31"/>
  <c r="R29" i="19"/>
  <c r="S28" i="17"/>
  <c r="BG29" i="19"/>
  <c r="HB28" i="17"/>
  <c r="BJ29" i="31"/>
  <c r="AY28" i="17"/>
  <c r="IH28" i="17"/>
  <c r="CP29" i="31"/>
  <c r="CE28" i="17"/>
  <c r="JN28" i="17"/>
  <c r="DV29" i="31"/>
  <c r="KT28" i="17"/>
  <c r="DK28" i="17"/>
  <c r="BS30" i="19"/>
  <c r="AD30" i="19"/>
  <c r="HN29" i="17"/>
  <c r="AE29" i="17"/>
  <c r="BK29" i="17"/>
  <c r="IT29" i="17"/>
  <c r="CQ29" i="17"/>
  <c r="R81" i="29" s="1"/>
  <c r="R283" i="29" s="1"/>
  <c r="JZ29" i="17"/>
  <c r="DW29" i="17"/>
  <c r="AX81" i="29" s="1"/>
  <c r="AX283" i="29" s="1"/>
  <c r="LF29" i="17"/>
  <c r="Z15" i="31"/>
  <c r="N31" i="19"/>
  <c r="BC31" i="19"/>
  <c r="GX30" i="17"/>
  <c r="O30" i="17"/>
  <c r="BF15" i="31"/>
  <c r="AU30" i="17"/>
  <c r="ID30" i="17"/>
  <c r="CL15" i="31"/>
  <c r="CA30" i="17"/>
  <c r="DR15" i="31"/>
  <c r="KP30" i="17"/>
  <c r="FW29" i="6"/>
  <c r="DG30" i="17"/>
  <c r="Y17" i="31"/>
  <c r="M33" i="19"/>
  <c r="BB33" i="19"/>
  <c r="N32" i="17"/>
  <c r="BE17" i="31"/>
  <c r="ID32" i="17"/>
  <c r="CK17" i="31"/>
  <c r="JI32" i="17"/>
  <c r="BZ32" i="17"/>
  <c r="FL31" i="6"/>
  <c r="DQ17" i="31"/>
  <c r="DF32" i="17"/>
  <c r="KO32" i="17"/>
  <c r="GG33" i="17"/>
  <c r="BR34" i="19"/>
  <c r="HM33" i="17"/>
  <c r="AC34" i="19"/>
  <c r="AD33" i="17"/>
  <c r="IS33" i="17"/>
  <c r="JY33" i="17"/>
  <c r="CP33" i="17"/>
  <c r="Q82" i="29" s="1"/>
  <c r="Q284" i="29" s="1"/>
  <c r="DV33" i="17"/>
  <c r="AW82" i="29" s="1"/>
  <c r="AW284" i="29" s="1"/>
  <c r="GB32" i="6"/>
  <c r="AD30" i="31"/>
  <c r="BG35" i="19"/>
  <c r="S34" i="17"/>
  <c r="R35" i="19"/>
  <c r="BJ30" i="31"/>
  <c r="IH34" i="17"/>
  <c r="AY34" i="17"/>
  <c r="FC33" i="6"/>
  <c r="U31" i="31"/>
  <c r="J35" i="17"/>
  <c r="GS35" i="17"/>
  <c r="I36" i="19"/>
  <c r="BA31" i="31"/>
  <c r="AP35" i="17"/>
  <c r="HY35" i="17"/>
  <c r="CG31" i="31"/>
  <c r="BV35" i="17"/>
  <c r="JE35" i="17"/>
  <c r="DM31" i="31"/>
  <c r="DB35" i="17"/>
  <c r="KK35" i="17"/>
  <c r="M32" i="31"/>
  <c r="GK36" i="17"/>
  <c r="AS32" i="31"/>
  <c r="AH36" i="17"/>
  <c r="HQ36" i="17"/>
  <c r="BY32" i="31"/>
  <c r="BN36" i="17"/>
  <c r="IW36" i="17"/>
  <c r="FH35" i="6"/>
  <c r="DE32" i="31"/>
  <c r="CT36" i="17"/>
  <c r="KC36" i="17"/>
  <c r="AA17" i="31"/>
  <c r="O33" i="19"/>
  <c r="P32" i="17"/>
  <c r="GY32" i="17"/>
  <c r="BD33" i="19"/>
  <c r="BG17" i="31"/>
  <c r="IE32" i="17"/>
  <c r="AV32" i="17"/>
  <c r="CM17" i="31"/>
  <c r="JK32" i="17"/>
  <c r="CB32" i="17"/>
  <c r="DS17" i="31"/>
  <c r="KQ32" i="17"/>
  <c r="KR32" i="17"/>
  <c r="DH32" i="17"/>
  <c r="GI33" i="17"/>
  <c r="AE34" i="19"/>
  <c r="AF33" i="17"/>
  <c r="HO33" i="17"/>
  <c r="IU33" i="17"/>
  <c r="BL33" i="17"/>
  <c r="KA33" i="17"/>
  <c r="CR33" i="17"/>
  <c r="S82" i="29" s="1"/>
  <c r="S284" i="29" s="1"/>
  <c r="GP33" i="6"/>
  <c r="FX34" i="17" s="1"/>
  <c r="FD34" i="17"/>
  <c r="W31" i="31"/>
  <c r="AZ36" i="19"/>
  <c r="L35" i="17"/>
  <c r="GU35" i="17"/>
  <c r="K36" i="19"/>
  <c r="BC31" i="31"/>
  <c r="AR35" i="17"/>
  <c r="IA35" i="17"/>
  <c r="CI31" i="31"/>
  <c r="BX35" i="17"/>
  <c r="JG35" i="17"/>
  <c r="DO31" i="31"/>
  <c r="DD35" i="17"/>
  <c r="KM35" i="17"/>
  <c r="O32" i="31"/>
  <c r="GM36" i="17"/>
  <c r="AU32" i="31"/>
  <c r="HS36" i="17"/>
  <c r="CA32" i="31"/>
  <c r="IY36" i="17"/>
  <c r="BP36" i="17"/>
  <c r="DG32" i="31"/>
  <c r="KE36" i="17"/>
  <c r="CV36" i="17"/>
  <c r="CZ30" i="17"/>
  <c r="DP35" i="17"/>
  <c r="HQ29" i="17"/>
  <c r="AH29" i="17"/>
  <c r="IW29" i="17"/>
  <c r="BN29" i="17"/>
  <c r="KC29" i="17"/>
  <c r="CT29" i="17"/>
  <c r="U81" i="29" s="1"/>
  <c r="U283" i="29" s="1"/>
  <c r="HA30" i="17"/>
  <c r="BF31" i="19"/>
  <c r="Q31" i="19"/>
  <c r="AC15" i="31"/>
  <c r="R30" i="17"/>
  <c r="BI15" i="31"/>
  <c r="AX30" i="17"/>
  <c r="IG30" i="17"/>
  <c r="CO15" i="31"/>
  <c r="CD30" i="17"/>
  <c r="FM29" i="6"/>
  <c r="DU15" i="31"/>
  <c r="KS30" i="17"/>
  <c r="DJ30" i="17"/>
  <c r="GF30" i="6"/>
  <c r="FP31" i="17" s="1"/>
  <c r="GZ32" i="17"/>
  <c r="GJ33" i="17"/>
  <c r="AG33" i="17"/>
  <c r="HP33" i="17"/>
  <c r="IV33" i="17"/>
  <c r="BM33" i="17"/>
  <c r="KB33" i="17"/>
  <c r="X31" i="31"/>
  <c r="GV35" i="17"/>
  <c r="L36" i="19"/>
  <c r="BA36" i="19"/>
  <c r="M35" i="17"/>
  <c r="BD31" i="31"/>
  <c r="IB35" i="17"/>
  <c r="AS35" i="17"/>
  <c r="GR34" i="6"/>
  <c r="CJ31" i="31"/>
  <c r="JH35" i="17"/>
  <c r="BY35" i="17"/>
  <c r="DP31" i="31"/>
  <c r="KN35" i="17"/>
  <c r="DE35" i="17"/>
  <c r="FA34" i="6"/>
  <c r="P32" i="31"/>
  <c r="GN36" i="17"/>
  <c r="AV32" i="31"/>
  <c r="HT36" i="17"/>
  <c r="CB32" i="31"/>
  <c r="IZ36" i="17"/>
  <c r="BQ36" i="17"/>
  <c r="GT35" i="6"/>
  <c r="FI35" i="6"/>
  <c r="DH32" i="31"/>
  <c r="KF36" i="17"/>
  <c r="DB24" i="17"/>
  <c r="N16" i="31"/>
  <c r="GL31" i="17"/>
  <c r="AT16" i="31"/>
  <c r="HR31" i="17"/>
  <c r="AI31" i="17"/>
  <c r="EW30" i="6"/>
  <c r="BZ16" i="31"/>
  <c r="IX31" i="17"/>
  <c r="BO31" i="17"/>
  <c r="DF16" i="31"/>
  <c r="KD31" i="17"/>
  <c r="CU31" i="17"/>
  <c r="NB31" i="17" s="1"/>
  <c r="FS30" i="6"/>
  <c r="AC17" i="31"/>
  <c r="Q33" i="19"/>
  <c r="HA32" i="17"/>
  <c r="R32" i="17"/>
  <c r="BF33" i="19"/>
  <c r="BI17" i="31"/>
  <c r="AX32" i="17"/>
  <c r="IG32" i="17"/>
  <c r="CO17" i="31"/>
  <c r="JM32" i="17"/>
  <c r="GU31" i="6"/>
  <c r="GC32" i="17" s="1"/>
  <c r="FM31" i="6"/>
  <c r="CD32" i="17"/>
  <c r="DU17" i="31"/>
  <c r="KS32" i="17"/>
  <c r="DJ32" i="17"/>
  <c r="EP32" i="17"/>
  <c r="MB32" i="17"/>
  <c r="AH33" i="17"/>
  <c r="HQ33" i="17"/>
  <c r="IW33" i="17"/>
  <c r="BN33" i="17"/>
  <c r="EL32" i="6"/>
  <c r="Y31" i="31"/>
  <c r="GW35" i="17"/>
  <c r="M36" i="19"/>
  <c r="BB36" i="19"/>
  <c r="N35" i="17"/>
  <c r="BE31" i="31"/>
  <c r="IC35" i="17"/>
  <c r="AT35" i="17"/>
  <c r="CK31" i="31"/>
  <c r="JI35" i="17"/>
  <c r="BZ35" i="17"/>
  <c r="FL34" i="6"/>
  <c r="DQ31" i="31"/>
  <c r="KO35" i="17"/>
  <c r="DF35" i="17"/>
  <c r="Q32" i="31"/>
  <c r="GO36" i="17"/>
  <c r="AW32" i="31"/>
  <c r="AL36" i="17"/>
  <c r="HU36" i="17"/>
  <c r="CC32" i="31"/>
  <c r="BR36" i="17"/>
  <c r="JA36" i="17"/>
  <c r="DI32" i="31"/>
  <c r="CX36" i="17"/>
  <c r="KG36" i="17"/>
  <c r="FT35" i="6"/>
  <c r="GM29" i="17"/>
  <c r="AJ29" i="17"/>
  <c r="HS29" i="17"/>
  <c r="BP29" i="17"/>
  <c r="KE29" i="17"/>
  <c r="CV29" i="17"/>
  <c r="W81" i="29" s="1"/>
  <c r="W283" i="29" s="1"/>
  <c r="GN28" i="6"/>
  <c r="BH31" i="19"/>
  <c r="S31" i="19"/>
  <c r="AE15" i="31"/>
  <c r="T30" i="17"/>
  <c r="HC30" i="17"/>
  <c r="BK15" i="31"/>
  <c r="II30" i="17"/>
  <c r="AZ30" i="17"/>
  <c r="CQ15" i="31"/>
  <c r="CF30" i="17"/>
  <c r="FN29" i="6"/>
  <c r="O16" i="31"/>
  <c r="GM31" i="17"/>
  <c r="AU16" i="31"/>
  <c r="AJ31" i="17"/>
  <c r="HS31" i="17"/>
  <c r="EX30" i="6"/>
  <c r="EL31" i="17" s="1"/>
  <c r="CA16" i="31"/>
  <c r="IY31" i="17"/>
  <c r="BP31" i="17"/>
  <c r="DG16" i="31"/>
  <c r="CV31" i="17"/>
  <c r="KE31" i="17"/>
  <c r="AY32" i="17"/>
  <c r="GL33" i="17"/>
  <c r="HR33" i="17"/>
  <c r="AI33" i="17"/>
  <c r="IX33" i="17"/>
  <c r="BO33" i="17"/>
  <c r="KD33" i="17"/>
  <c r="CU33" i="17"/>
  <c r="EM32" i="6"/>
  <c r="CJ34" i="17"/>
  <c r="FI34" i="17"/>
  <c r="Z31" i="31"/>
  <c r="BC36" i="19"/>
  <c r="GX35" i="17"/>
  <c r="O35" i="17"/>
  <c r="N36" i="19"/>
  <c r="BF31" i="31"/>
  <c r="ID35" i="17"/>
  <c r="AU35" i="17"/>
  <c r="CL31" i="31"/>
  <c r="CA35" i="17"/>
  <c r="JJ35" i="17"/>
  <c r="DR31" i="31"/>
  <c r="DG35" i="17"/>
  <c r="KP35" i="17"/>
  <c r="R32" i="31"/>
  <c r="GP36" i="17"/>
  <c r="AX32" i="31"/>
  <c r="AM36" i="17"/>
  <c r="HV36" i="17"/>
  <c r="CD32" i="31"/>
  <c r="BS36" i="17"/>
  <c r="JB36" i="17"/>
  <c r="DJ32" i="31"/>
  <c r="CY36" i="17"/>
  <c r="KH36" i="17"/>
  <c r="DD24" i="17"/>
  <c r="BD29" i="17"/>
  <c r="LG33" i="17"/>
  <c r="CE32" i="17"/>
  <c r="BO16" i="19"/>
  <c r="EU28" i="17"/>
  <c r="BI30" i="19"/>
  <c r="T30" i="19"/>
  <c r="HD29" i="17"/>
  <c r="U29" i="17"/>
  <c r="CG29" i="17"/>
  <c r="H81" i="29" s="1"/>
  <c r="H283" i="29" s="1"/>
  <c r="JP29" i="17"/>
  <c r="P240" i="29"/>
  <c r="DM29" i="17"/>
  <c r="AN81" i="29" s="1"/>
  <c r="AN283" i="29" s="1"/>
  <c r="AA15" i="31"/>
  <c r="BD31" i="19"/>
  <c r="O31" i="19"/>
  <c r="GY30" i="17"/>
  <c r="P30" i="17"/>
  <c r="BG15" i="31"/>
  <c r="AV30" i="17"/>
  <c r="IE30" i="17"/>
  <c r="CM15" i="31"/>
  <c r="CB30" i="17"/>
  <c r="DS15" i="31"/>
  <c r="KQ30" i="17"/>
  <c r="BA32" i="19"/>
  <c r="L32" i="19"/>
  <c r="X16" i="31"/>
  <c r="M31" i="17"/>
  <c r="GV31" i="17"/>
  <c r="BD16" i="31"/>
  <c r="AS31" i="17"/>
  <c r="IB31" i="17"/>
  <c r="CJ16" i="31"/>
  <c r="BY31" i="17"/>
  <c r="JH31" i="17"/>
  <c r="DP16" i="31"/>
  <c r="KN31" i="17"/>
  <c r="DE31" i="17"/>
  <c r="U17" i="31"/>
  <c r="GS32" i="17"/>
  <c r="J32" i="17"/>
  <c r="BA17" i="31"/>
  <c r="HY32" i="17"/>
  <c r="AP32" i="17"/>
  <c r="CG17" i="31"/>
  <c r="JE32" i="17"/>
  <c r="BV32" i="17"/>
  <c r="DM17" i="31"/>
  <c r="DB32" i="17"/>
  <c r="KK32" i="17"/>
  <c r="AV34" i="19"/>
  <c r="GP33" i="17"/>
  <c r="AM33" i="17"/>
  <c r="HV33" i="17"/>
  <c r="JB33" i="17"/>
  <c r="BS33" i="17"/>
  <c r="KH33" i="17"/>
  <c r="CY33" i="17"/>
  <c r="Z82" i="29" s="1"/>
  <c r="Z284" i="29" s="1"/>
  <c r="Q30" i="31"/>
  <c r="GO34" i="17"/>
  <c r="AU35" i="19"/>
  <c r="S31" i="31"/>
  <c r="AW36" i="19"/>
  <c r="GQ35" i="17"/>
  <c r="AY31" i="31"/>
  <c r="HW35" i="17"/>
  <c r="AN35" i="17"/>
  <c r="CE31" i="31"/>
  <c r="JC35" i="17"/>
  <c r="BT35" i="17"/>
  <c r="DK31" i="31"/>
  <c r="KI35" i="17"/>
  <c r="CZ35" i="17"/>
  <c r="EE35" i="17"/>
  <c r="AQ36" i="19"/>
  <c r="LQ35" i="17"/>
  <c r="U32" i="31"/>
  <c r="GS36" i="17"/>
  <c r="J36" i="17"/>
  <c r="BA32" i="31"/>
  <c r="HY36" i="17"/>
  <c r="CG32" i="31"/>
  <c r="JE36" i="17"/>
  <c r="BV36" i="17"/>
  <c r="DM32" i="31"/>
  <c r="KK36" i="17"/>
  <c r="LP36" i="17"/>
  <c r="X33" i="31"/>
  <c r="M37" i="17"/>
  <c r="L37" i="19"/>
  <c r="GV37" i="17"/>
  <c r="BA37" i="19"/>
  <c r="BD33" i="31"/>
  <c r="IB37" i="17"/>
  <c r="GR36" i="6"/>
  <c r="CJ33" i="31"/>
  <c r="BY37" i="17"/>
  <c r="JH37" i="17"/>
  <c r="DP33" i="31"/>
  <c r="KN37" i="17"/>
  <c r="DE37" i="17"/>
  <c r="GG14" i="17"/>
  <c r="DH30" i="17"/>
  <c r="I26" i="19"/>
  <c r="GS25" i="17"/>
  <c r="J25" i="17"/>
  <c r="AP25" i="17"/>
  <c r="BV25" i="17"/>
  <c r="JE25" i="17"/>
  <c r="E239" i="29"/>
  <c r="N268" i="29" s="1"/>
  <c r="KK25" i="17"/>
  <c r="P27" i="31"/>
  <c r="GN26" i="17"/>
  <c r="AV27" i="31"/>
  <c r="AK26" i="17"/>
  <c r="HT26" i="17"/>
  <c r="CB27" i="31"/>
  <c r="BQ26" i="17"/>
  <c r="DH27" i="31"/>
  <c r="KF26" i="17"/>
  <c r="K28" i="31"/>
  <c r="GI27" i="17"/>
  <c r="AQ28" i="31"/>
  <c r="HO27" i="17"/>
  <c r="AE28" i="19"/>
  <c r="AF27" i="17"/>
  <c r="BW28" i="31"/>
  <c r="IU27" i="17"/>
  <c r="DC28" i="31"/>
  <c r="KA27" i="17"/>
  <c r="CR27" i="17"/>
  <c r="EI28" i="31"/>
  <c r="LG27" i="17"/>
  <c r="AL29" i="31"/>
  <c r="Z29" i="19"/>
  <c r="HJ28" i="17"/>
  <c r="BR29" i="31"/>
  <c r="BG28" i="17"/>
  <c r="IP28" i="17"/>
  <c r="CX29" i="31"/>
  <c r="CM28" i="17"/>
  <c r="JV28" i="17"/>
  <c r="ED29" i="31"/>
  <c r="DS28" i="17"/>
  <c r="LB28" i="17"/>
  <c r="BJ30" i="19"/>
  <c r="U30" i="19"/>
  <c r="V29" i="17"/>
  <c r="HE29" i="17"/>
  <c r="IK29" i="17"/>
  <c r="CH29" i="17"/>
  <c r="I81" i="29" s="1"/>
  <c r="I283" i="29" s="1"/>
  <c r="JQ29" i="17"/>
  <c r="Q240" i="29"/>
  <c r="DN29" i="17"/>
  <c r="AO81" i="29" s="1"/>
  <c r="AO283" i="29" s="1"/>
  <c r="KW29" i="17"/>
  <c r="AB15" i="31"/>
  <c r="P31" i="19"/>
  <c r="GZ30" i="17"/>
  <c r="BE31" i="19"/>
  <c r="BH15" i="31"/>
  <c r="IF30" i="17"/>
  <c r="AW30" i="17"/>
  <c r="CN15" i="31"/>
  <c r="CC30" i="17"/>
  <c r="GU29" i="6"/>
  <c r="GC30" i="17" s="1"/>
  <c r="DT15" i="31"/>
  <c r="KR30" i="17"/>
  <c r="DI30" i="17"/>
  <c r="Y16" i="31"/>
  <c r="BB32" i="19"/>
  <c r="GW31" i="17"/>
  <c r="N31" i="17"/>
  <c r="M32" i="19"/>
  <c r="CK16" i="31"/>
  <c r="BZ31" i="17"/>
  <c r="DQ16" i="31"/>
  <c r="KO31" i="17"/>
  <c r="DF31" i="17"/>
  <c r="V17" i="31"/>
  <c r="AY33" i="19"/>
  <c r="GT32" i="17"/>
  <c r="K32" i="17"/>
  <c r="BB17" i="31"/>
  <c r="AQ32" i="17"/>
  <c r="CH17" i="31"/>
  <c r="BW32" i="17"/>
  <c r="JF32" i="17"/>
  <c r="DN17" i="31"/>
  <c r="DC32" i="17"/>
  <c r="KL32" i="17"/>
  <c r="AQ33" i="19"/>
  <c r="LQ32" i="17"/>
  <c r="EE32" i="17"/>
  <c r="AW34" i="19"/>
  <c r="GQ33" i="17"/>
  <c r="AN33" i="17"/>
  <c r="HW33" i="17"/>
  <c r="JC33" i="17"/>
  <c r="BT33" i="17"/>
  <c r="C241" i="29"/>
  <c r="KI33" i="17"/>
  <c r="CZ33" i="17"/>
  <c r="AA82" i="29" s="1"/>
  <c r="AA284" i="29" s="1"/>
  <c r="R30" i="31"/>
  <c r="AV35" i="19"/>
  <c r="GP34" i="17"/>
  <c r="AX30" i="31"/>
  <c r="AM34" i="17"/>
  <c r="HV34" i="17"/>
  <c r="DJ30" i="31"/>
  <c r="KH34" i="17"/>
  <c r="CY34" i="17"/>
  <c r="GE33" i="6"/>
  <c r="T31" i="31"/>
  <c r="GR35" i="17"/>
  <c r="AX36" i="19"/>
  <c r="I35" i="17"/>
  <c r="H36" i="19"/>
  <c r="AZ31" i="31"/>
  <c r="HX35" i="17"/>
  <c r="CF31" i="31"/>
  <c r="JD35" i="17"/>
  <c r="BU35" i="17"/>
  <c r="DL31" i="31"/>
  <c r="KJ35" i="17"/>
  <c r="FU34" i="6"/>
  <c r="V32" i="31"/>
  <c r="GT36" i="17"/>
  <c r="K36" i="17"/>
  <c r="BB32" i="31"/>
  <c r="HZ36" i="17"/>
  <c r="CH32" i="31"/>
  <c r="JF36" i="17"/>
  <c r="BW36" i="17"/>
  <c r="DN32" i="31"/>
  <c r="KL36" i="17"/>
  <c r="EU35" i="6"/>
  <c r="BL14" i="17"/>
  <c r="GH14" i="17"/>
  <c r="BF25" i="17"/>
  <c r="W15" i="17"/>
  <c r="U25" i="19"/>
  <c r="BJ25" i="19"/>
  <c r="BB24" i="17"/>
  <c r="IK24" i="17"/>
  <c r="CH24" i="17"/>
  <c r="JQ24" i="17"/>
  <c r="KW24" i="17"/>
  <c r="DN24" i="17"/>
  <c r="MC24" i="17"/>
  <c r="Q26" i="19"/>
  <c r="R25" i="17"/>
  <c r="BF26" i="19"/>
  <c r="HA25" i="17"/>
  <c r="IG25" i="17"/>
  <c r="AX25" i="17"/>
  <c r="JM25" i="17"/>
  <c r="CD25" i="17"/>
  <c r="E80" i="29" s="1"/>
  <c r="E282" i="29" s="1"/>
  <c r="M239" i="29"/>
  <c r="DJ25" i="17"/>
  <c r="AK80" i="29" s="1"/>
  <c r="AK282" i="29" s="1"/>
  <c r="KS25" i="17"/>
  <c r="X27" i="31"/>
  <c r="L27" i="19"/>
  <c r="M26" i="17"/>
  <c r="GV26" i="17"/>
  <c r="BD27" i="31"/>
  <c r="AS26" i="17"/>
  <c r="CJ27" i="31"/>
  <c r="BY26" i="17"/>
  <c r="JH26" i="17"/>
  <c r="DP27" i="31"/>
  <c r="DE26" i="17"/>
  <c r="KN26" i="17"/>
  <c r="S28" i="31"/>
  <c r="AW28" i="19"/>
  <c r="GQ27" i="17"/>
  <c r="AY28" i="31"/>
  <c r="AN27" i="17"/>
  <c r="HW27" i="17"/>
  <c r="CE28" i="31"/>
  <c r="BT27" i="17"/>
  <c r="JC27" i="17"/>
  <c r="DK28" i="31"/>
  <c r="KI27" i="17"/>
  <c r="CZ27" i="17"/>
  <c r="AN28" i="19"/>
  <c r="BZ28" i="19"/>
  <c r="LN27" i="17"/>
  <c r="EB27" i="17"/>
  <c r="GK30" i="33"/>
  <c r="AT29" i="31"/>
  <c r="HR28" i="17"/>
  <c r="AI28" i="17"/>
  <c r="BN30" i="33"/>
  <c r="IW30" i="33"/>
  <c r="DF29" i="31"/>
  <c r="CU28" i="17"/>
  <c r="NB28" i="17" s="1"/>
  <c r="EM27" i="6"/>
  <c r="BR30" i="19"/>
  <c r="AC30" i="19"/>
  <c r="HM29" i="17"/>
  <c r="AD29" i="17"/>
  <c r="IS29" i="17"/>
  <c r="BJ29" i="17"/>
  <c r="JY29" i="17"/>
  <c r="CP29" i="17"/>
  <c r="Q81" i="29" s="1"/>
  <c r="Q283" i="29" s="1"/>
  <c r="DV29" i="17"/>
  <c r="AW81" i="29" s="1"/>
  <c r="AW283" i="29" s="1"/>
  <c r="AG16" i="31"/>
  <c r="U32" i="19"/>
  <c r="HE31" i="17"/>
  <c r="V31" i="17"/>
  <c r="BJ32" i="19"/>
  <c r="BM16" i="31"/>
  <c r="IK31" i="17"/>
  <c r="FD30" i="6"/>
  <c r="CS16" i="31"/>
  <c r="CH31" i="17"/>
  <c r="JQ31" i="17"/>
  <c r="DY16" i="31"/>
  <c r="KW31" i="17"/>
  <c r="DN31" i="17"/>
  <c r="EQ31" i="17"/>
  <c r="MC31" i="17"/>
  <c r="AD17" i="31"/>
  <c r="HB32" i="17"/>
  <c r="BG33" i="19"/>
  <c r="S32" i="17"/>
  <c r="BJ17" i="31"/>
  <c r="IH32" i="17"/>
  <c r="CP17" i="31"/>
  <c r="JN32" i="17"/>
  <c r="DV17" i="31"/>
  <c r="KT32" i="17"/>
  <c r="DK32" i="17"/>
  <c r="O34" i="19"/>
  <c r="BD34" i="19"/>
  <c r="GY33" i="17"/>
  <c r="P33" i="17"/>
  <c r="AV33" i="17"/>
  <c r="IE33" i="17"/>
  <c r="CB33" i="17"/>
  <c r="JK33" i="17"/>
  <c r="K241" i="29"/>
  <c r="DH33" i="17"/>
  <c r="AI82" i="29" s="1"/>
  <c r="AI284" i="29" s="1"/>
  <c r="KQ33" i="17"/>
  <c r="Z30" i="31"/>
  <c r="O34" i="17"/>
  <c r="BC35" i="19"/>
  <c r="N35" i="19"/>
  <c r="EQ33" i="6"/>
  <c r="BF30" i="31"/>
  <c r="AU34" i="17"/>
  <c r="ID34" i="17"/>
  <c r="CL30" i="31"/>
  <c r="CA34" i="17"/>
  <c r="DR30" i="31"/>
  <c r="DG34" i="17"/>
  <c r="FW33" i="6"/>
  <c r="KP34" i="17"/>
  <c r="AB31" i="31"/>
  <c r="P36" i="19"/>
  <c r="Q35" i="17"/>
  <c r="BE36" i="19"/>
  <c r="GZ35" i="17"/>
  <c r="BH31" i="31"/>
  <c r="IF35" i="17"/>
  <c r="AW35" i="17"/>
  <c r="CN31" i="31"/>
  <c r="CC35" i="17"/>
  <c r="JL35" i="17"/>
  <c r="DT31" i="31"/>
  <c r="DI35" i="17"/>
  <c r="KR35" i="17"/>
  <c r="FD34" i="6"/>
  <c r="MA35" i="17" s="1"/>
  <c r="AD32" i="31"/>
  <c r="S36" i="17"/>
  <c r="BJ32" i="31"/>
  <c r="IH36" i="17"/>
  <c r="AY36" i="17"/>
  <c r="CP32" i="31"/>
  <c r="CE36" i="17"/>
  <c r="DV32" i="31"/>
  <c r="KT36" i="17"/>
  <c r="FC35" i="6"/>
  <c r="AG33" i="31"/>
  <c r="BJ37" i="19"/>
  <c r="HE37" i="17"/>
  <c r="V37" i="17"/>
  <c r="U37" i="19"/>
  <c r="BM33" i="31"/>
  <c r="BB37" i="17"/>
  <c r="IK37" i="17"/>
  <c r="CS33" i="31"/>
  <c r="CH37" i="17"/>
  <c r="JQ37" i="17"/>
  <c r="DY33" i="31"/>
  <c r="KW37" i="17"/>
  <c r="DN37" i="17"/>
  <c r="MC37" i="17"/>
  <c r="EQ37" i="17"/>
  <c r="HF15" i="17"/>
  <c r="BU17" i="17"/>
  <c r="GM18" i="17"/>
  <c r="BE26" i="17"/>
  <c r="IC31" i="17"/>
  <c r="IP35" i="17"/>
  <c r="BY17" i="17"/>
  <c r="IB26" i="17"/>
  <c r="JI31" i="17"/>
  <c r="H14" i="19"/>
  <c r="X37" i="17"/>
  <c r="AB19" i="17"/>
  <c r="AF24" i="17"/>
  <c r="BB31" i="17"/>
  <c r="AE25" i="19"/>
  <c r="AG29" i="17"/>
  <c r="HP29" i="17"/>
  <c r="BM29" i="17"/>
  <c r="IV29" i="17"/>
  <c r="KB29" i="17"/>
  <c r="CS29" i="17"/>
  <c r="T81" i="29" s="1"/>
  <c r="T283" i="29" s="1"/>
  <c r="FR28" i="6"/>
  <c r="AM15" i="31"/>
  <c r="AA31" i="19"/>
  <c r="BP31" i="19"/>
  <c r="HK30" i="17"/>
  <c r="BS15" i="31"/>
  <c r="IQ30" i="17"/>
  <c r="BH30" i="17"/>
  <c r="CY15" i="31"/>
  <c r="JW30" i="17"/>
  <c r="EE15" i="31"/>
  <c r="DT30" i="17"/>
  <c r="LC30" i="17"/>
  <c r="X32" i="19"/>
  <c r="BM32" i="19"/>
  <c r="AJ16" i="31"/>
  <c r="HH31" i="17"/>
  <c r="Y31" i="17"/>
  <c r="BP16" i="31"/>
  <c r="IN31" i="17"/>
  <c r="CV16" i="31"/>
  <c r="JT31" i="17"/>
  <c r="CK31" i="17"/>
  <c r="KZ31" i="17"/>
  <c r="EB16" i="31"/>
  <c r="DQ31" i="17"/>
  <c r="GS30" i="6"/>
  <c r="GA31" i="17" s="1"/>
  <c r="AG17" i="31"/>
  <c r="BJ33" i="19"/>
  <c r="HE32" i="17"/>
  <c r="V32" i="17"/>
  <c r="BM17" i="31"/>
  <c r="BB32" i="17"/>
  <c r="IK32" i="17"/>
  <c r="CS17" i="31"/>
  <c r="JQ32" i="17"/>
  <c r="DY17" i="31"/>
  <c r="KW32" i="17"/>
  <c r="DN32" i="17"/>
  <c r="R34" i="19"/>
  <c r="BG34" i="19"/>
  <c r="HB33" i="17"/>
  <c r="S33" i="17"/>
  <c r="IH33" i="17"/>
  <c r="AY33" i="17"/>
  <c r="CE33" i="17"/>
  <c r="F82" i="29" s="1"/>
  <c r="F284" i="29" s="1"/>
  <c r="JN33" i="17"/>
  <c r="N241" i="29"/>
  <c r="KT33" i="17"/>
  <c r="DK33" i="17"/>
  <c r="AL82" i="29" s="1"/>
  <c r="AL284" i="29" s="1"/>
  <c r="AC30" i="31"/>
  <c r="BF35" i="19"/>
  <c r="HA34" i="17"/>
  <c r="Q35" i="19"/>
  <c r="R34" i="17"/>
  <c r="BI30" i="31"/>
  <c r="IG34" i="17"/>
  <c r="AX34" i="17"/>
  <c r="CO30" i="31"/>
  <c r="JM34" i="17"/>
  <c r="DU30" i="31"/>
  <c r="KS34" i="17"/>
  <c r="DJ34" i="17"/>
  <c r="AE31" i="31"/>
  <c r="S36" i="19"/>
  <c r="BH36" i="19"/>
  <c r="T35" i="17"/>
  <c r="HC35" i="17"/>
  <c r="BK31" i="31"/>
  <c r="II35" i="17"/>
  <c r="CQ31" i="31"/>
  <c r="JO35" i="17"/>
  <c r="CF35" i="17"/>
  <c r="AG32" i="31"/>
  <c r="V36" i="17"/>
  <c r="HE36" i="17"/>
  <c r="BM32" i="31"/>
  <c r="IK36" i="17"/>
  <c r="BB36" i="17"/>
  <c r="CS32" i="31"/>
  <c r="CH36" i="17"/>
  <c r="DY32" i="31"/>
  <c r="KW36" i="17"/>
  <c r="DN36" i="17"/>
  <c r="Y37" i="17"/>
  <c r="MK37" i="17"/>
  <c r="GN13" i="17"/>
  <c r="AC19" i="17"/>
  <c r="AG24" i="17"/>
  <c r="BE31" i="17"/>
  <c r="CE34" i="17"/>
  <c r="CD31" i="33"/>
  <c r="DV30" i="31"/>
  <c r="DK34" i="17"/>
  <c r="AF31" i="31"/>
  <c r="T36" i="19"/>
  <c r="U35" i="17"/>
  <c r="BI36" i="19"/>
  <c r="HD35" i="17"/>
  <c r="BL31" i="31"/>
  <c r="IJ35" i="17"/>
  <c r="CR31" i="31"/>
  <c r="CG35" i="17"/>
  <c r="JP35" i="17"/>
  <c r="DX31" i="31"/>
  <c r="DM35" i="17"/>
  <c r="AH32" i="31"/>
  <c r="W36" i="17"/>
  <c r="BN32" i="31"/>
  <c r="IL36" i="17"/>
  <c r="BC36" i="17"/>
  <c r="CT32" i="31"/>
  <c r="CI36" i="17"/>
  <c r="FO35" i="6"/>
  <c r="DZ32" i="31"/>
  <c r="KX36" i="17"/>
  <c r="DO36" i="17"/>
  <c r="EZ37" i="17"/>
  <c r="NA37" i="17" s="1"/>
  <c r="ML37" i="17"/>
  <c r="NE37" i="17" s="1"/>
  <c r="IZ13" i="17"/>
  <c r="CS31" i="31"/>
  <c r="CH35" i="17"/>
  <c r="DY31" i="31"/>
  <c r="DN35" i="17"/>
  <c r="KW35" i="17"/>
  <c r="AI32" i="31"/>
  <c r="HG36" i="17"/>
  <c r="X36" i="17"/>
  <c r="BO32" i="31"/>
  <c r="IM36" i="17"/>
  <c r="BD36" i="17"/>
  <c r="CU32" i="31"/>
  <c r="CJ36" i="17"/>
  <c r="EA32" i="31"/>
  <c r="DP36" i="17"/>
  <c r="KY36" i="17"/>
  <c r="AL33" i="31"/>
  <c r="AA37" i="17"/>
  <c r="Z37" i="19"/>
  <c r="HJ37" i="17"/>
  <c r="BO37" i="19"/>
  <c r="BR33" i="31"/>
  <c r="BG37" i="17"/>
  <c r="IP37" i="17"/>
  <c r="GS36" i="6"/>
  <c r="CX33" i="31"/>
  <c r="CM37" i="17"/>
  <c r="JV37" i="17"/>
  <c r="ED33" i="31"/>
  <c r="DS37" i="17"/>
  <c r="LB37" i="17"/>
  <c r="FA37" i="17"/>
  <c r="MM37" i="17"/>
  <c r="AE19" i="17"/>
  <c r="AA28" i="17"/>
  <c r="CG34" i="17"/>
  <c r="JQ35" i="17"/>
  <c r="IK33" i="17"/>
  <c r="BB33" i="17"/>
  <c r="Q241" i="29"/>
  <c r="KW33" i="17"/>
  <c r="AF30" i="31"/>
  <c r="BI35" i="19"/>
  <c r="T35" i="19"/>
  <c r="HD34" i="17"/>
  <c r="U34" i="17"/>
  <c r="ES33" i="6"/>
  <c r="CB35" i="19" s="1"/>
  <c r="BL30" i="31"/>
  <c r="BA34" i="17"/>
  <c r="IJ34" i="17"/>
  <c r="DX30" i="31"/>
  <c r="DM34" i="17"/>
  <c r="ES34" i="17"/>
  <c r="AH31" i="31"/>
  <c r="BK36" i="19"/>
  <c r="HF35" i="17"/>
  <c r="V36" i="19"/>
  <c r="IK32" i="33"/>
  <c r="CT31" i="31"/>
  <c r="JR35" i="17"/>
  <c r="CI35" i="17"/>
  <c r="DZ31" i="31"/>
  <c r="DO35" i="17"/>
  <c r="KX35" i="17"/>
  <c r="FJ34" i="6"/>
  <c r="GU34" i="6"/>
  <c r="AJ32" i="31"/>
  <c r="HH36" i="17"/>
  <c r="Y36" i="17"/>
  <c r="BP32" i="31"/>
  <c r="IN36" i="17"/>
  <c r="FE35" i="6"/>
  <c r="BE36" i="17"/>
  <c r="CV32" i="31"/>
  <c r="CK36" i="17"/>
  <c r="EB32" i="31"/>
  <c r="KZ36" i="17"/>
  <c r="DQ36" i="17"/>
  <c r="AM33" i="31"/>
  <c r="HK37" i="17"/>
  <c r="AA37" i="19"/>
  <c r="BP37" i="19"/>
  <c r="BS33" i="31"/>
  <c r="BH37" i="17"/>
  <c r="IQ37" i="17"/>
  <c r="CY33" i="31"/>
  <c r="CN37" i="17"/>
  <c r="JW37" i="17"/>
  <c r="EE33" i="31"/>
  <c r="DT37" i="17"/>
  <c r="LC37" i="17"/>
  <c r="FB37" i="17"/>
  <c r="MN37" i="17"/>
  <c r="BN9" i="17"/>
  <c r="AO35" i="17"/>
  <c r="BM26" i="19"/>
  <c r="HH25" i="17"/>
  <c r="IN25" i="17"/>
  <c r="CK25" i="17"/>
  <c r="L80" i="29" s="1"/>
  <c r="L282" i="29" s="1"/>
  <c r="DQ25" i="17"/>
  <c r="AR80" i="29" s="1"/>
  <c r="AR282" i="29" s="1"/>
  <c r="AE27" i="31"/>
  <c r="S27" i="19"/>
  <c r="BH27" i="19"/>
  <c r="HC26" i="17"/>
  <c r="BK27" i="31"/>
  <c r="II26" i="17"/>
  <c r="CQ27" i="31"/>
  <c r="JO26" i="17"/>
  <c r="CF26" i="17"/>
  <c r="Z28" i="31"/>
  <c r="N28" i="19"/>
  <c r="BC28" i="19"/>
  <c r="O27" i="17"/>
  <c r="BF28" i="31"/>
  <c r="ID27" i="17"/>
  <c r="AU27" i="17"/>
  <c r="CL28" i="31"/>
  <c r="CA27" i="17"/>
  <c r="JJ27" i="17"/>
  <c r="DR28" i="31"/>
  <c r="DG27" i="17"/>
  <c r="U29" i="31"/>
  <c r="J28" i="17"/>
  <c r="GS28" i="17"/>
  <c r="I29" i="19"/>
  <c r="BA29" i="31"/>
  <c r="HY28" i="17"/>
  <c r="CG29" i="31"/>
  <c r="BV28" i="17"/>
  <c r="DM29" i="31"/>
  <c r="KK28" i="17"/>
  <c r="DB28" i="17"/>
  <c r="EU27" i="6"/>
  <c r="GN29" i="17"/>
  <c r="AK29" i="17"/>
  <c r="HT29" i="17"/>
  <c r="BQ29" i="17"/>
  <c r="IZ29" i="17"/>
  <c r="KF29" i="17"/>
  <c r="CW29" i="17"/>
  <c r="X81" i="29" s="1"/>
  <c r="X283" i="29" s="1"/>
  <c r="K15" i="31"/>
  <c r="GI30" i="17"/>
  <c r="AQ15" i="31"/>
  <c r="AE31" i="19"/>
  <c r="HO30" i="17"/>
  <c r="BW15" i="31"/>
  <c r="BL30" i="17"/>
  <c r="IU30" i="17"/>
  <c r="DC15" i="31"/>
  <c r="KA30" i="17"/>
  <c r="CR30" i="17"/>
  <c r="EI15" i="31"/>
  <c r="LG30" i="17"/>
  <c r="FR29" i="6"/>
  <c r="MO30" i="17" s="1"/>
  <c r="H16" i="31"/>
  <c r="GN30" i="6"/>
  <c r="AN16" i="31"/>
  <c r="BQ32" i="19"/>
  <c r="HL31" i="17"/>
  <c r="AB32" i="19"/>
  <c r="AC31" i="17"/>
  <c r="BT16" i="31"/>
  <c r="BI31" i="17"/>
  <c r="IR31" i="17"/>
  <c r="CZ16" i="31"/>
  <c r="JX31" i="17"/>
  <c r="GK30" i="6"/>
  <c r="FU31" i="17" s="1"/>
  <c r="AK17" i="31"/>
  <c r="BN33" i="19"/>
  <c r="Z32" i="17"/>
  <c r="BQ17" i="31"/>
  <c r="BF32" i="17"/>
  <c r="IO32" i="17"/>
  <c r="CW17" i="31"/>
  <c r="JU32" i="17"/>
  <c r="CL32" i="17"/>
  <c r="EC17" i="31"/>
  <c r="LA32" i="17"/>
  <c r="W33" i="17"/>
  <c r="V34" i="19"/>
  <c r="HF33" i="17"/>
  <c r="BK34" i="19"/>
  <c r="BC33" i="17"/>
  <c r="IL33" i="17"/>
  <c r="CI33" i="17"/>
  <c r="J82" i="29" s="1"/>
  <c r="J284" i="29" s="1"/>
  <c r="R241" i="29"/>
  <c r="DO33" i="17"/>
  <c r="AP82" i="29" s="1"/>
  <c r="AP284" i="29" s="1"/>
  <c r="KX33" i="17"/>
  <c r="FJ32" i="6"/>
  <c r="AG30" i="31"/>
  <c r="U35" i="19"/>
  <c r="HE34" i="17"/>
  <c r="BJ35" i="19"/>
  <c r="V34" i="17"/>
  <c r="BM30" i="31"/>
  <c r="BB34" i="17"/>
  <c r="IK34" i="17"/>
  <c r="CS30" i="31"/>
  <c r="CH34" i="17"/>
  <c r="DY30" i="31"/>
  <c r="DN34" i="17"/>
  <c r="KW34" i="17"/>
  <c r="GT33" i="6"/>
  <c r="GB34" i="17" s="1"/>
  <c r="AI31" i="31"/>
  <c r="BL36" i="19"/>
  <c r="W36" i="19"/>
  <c r="X35" i="17"/>
  <c r="HG35" i="17"/>
  <c r="BO31" i="31"/>
  <c r="BD35" i="17"/>
  <c r="CU31" i="31"/>
  <c r="JS35" i="17"/>
  <c r="CJ35" i="17"/>
  <c r="EA31" i="31"/>
  <c r="KY35" i="17"/>
  <c r="AK32" i="31"/>
  <c r="HI36" i="17"/>
  <c r="Z36" i="17"/>
  <c r="BQ32" i="31"/>
  <c r="IO36" i="17"/>
  <c r="BF36" i="17"/>
  <c r="CW32" i="31"/>
  <c r="CL36" i="17"/>
  <c r="FP35" i="6"/>
  <c r="MM36" i="17" s="1"/>
  <c r="JU36" i="17"/>
  <c r="EC32" i="31"/>
  <c r="LA36" i="17"/>
  <c r="DR36" i="17"/>
  <c r="FK35" i="6"/>
  <c r="AN33" i="31"/>
  <c r="HL37" i="17"/>
  <c r="BQ37" i="19"/>
  <c r="AB37" i="19"/>
  <c r="AC37" i="17"/>
  <c r="BT33" i="31"/>
  <c r="IR37" i="17"/>
  <c r="BI37" i="17"/>
  <c r="CZ33" i="31"/>
  <c r="JX37" i="17"/>
  <c r="GR13" i="17"/>
  <c r="KZ25" i="17"/>
  <c r="GX27" i="17"/>
  <c r="AP28" i="17"/>
  <c r="GO29" i="17"/>
  <c r="Q30" i="17"/>
  <c r="AZ35" i="17"/>
  <c r="KL9" i="33"/>
  <c r="AV9" i="31"/>
  <c r="AK13" i="17"/>
  <c r="IY10" i="33"/>
  <c r="BP10" i="33"/>
  <c r="DH9" i="31"/>
  <c r="KF13" i="17"/>
  <c r="CW13" i="17"/>
  <c r="GF24" i="33"/>
  <c r="AO23" i="31"/>
  <c r="AC15" i="19"/>
  <c r="BR15" i="19"/>
  <c r="BU23" i="31"/>
  <c r="BJ14" i="17"/>
  <c r="IS14" i="17"/>
  <c r="DA23" i="31"/>
  <c r="CP14" i="17"/>
  <c r="BK16" i="19"/>
  <c r="V16" i="19"/>
  <c r="BC15" i="17"/>
  <c r="CI15" i="17"/>
  <c r="J78" i="29" s="1"/>
  <c r="J280" i="29" s="1"/>
  <c r="JR15" i="17"/>
  <c r="R237" i="29"/>
  <c r="AA266" i="29" s="1"/>
  <c r="DO15" i="17"/>
  <c r="AP78" i="29" s="1"/>
  <c r="AP280" i="29" s="1"/>
  <c r="KX15" i="17"/>
  <c r="AA10" i="31"/>
  <c r="O17" i="19"/>
  <c r="BD17" i="19"/>
  <c r="GY16" i="17"/>
  <c r="P16" i="17"/>
  <c r="BG10" i="31"/>
  <c r="AV16" i="17"/>
  <c r="IE16" i="17"/>
  <c r="CM10" i="31"/>
  <c r="JK11" i="33" s="1"/>
  <c r="CB16" i="17"/>
  <c r="DS10" i="31"/>
  <c r="DH16" i="17"/>
  <c r="KQ16" i="17"/>
  <c r="T24" i="31"/>
  <c r="AX18" i="19"/>
  <c r="I17" i="17"/>
  <c r="GR17" i="17"/>
  <c r="H18" i="19"/>
  <c r="AZ24" i="31"/>
  <c r="AO17" i="17"/>
  <c r="JC25" i="33"/>
  <c r="DL24" i="31"/>
  <c r="KJ17" i="17"/>
  <c r="GJ26" i="33"/>
  <c r="AS25" i="31"/>
  <c r="AH18" i="17"/>
  <c r="BM26" i="33"/>
  <c r="DE25" i="31"/>
  <c r="CT18" i="17"/>
  <c r="AL18" i="31"/>
  <c r="BO20" i="19"/>
  <c r="Z20" i="19"/>
  <c r="BR18" i="31"/>
  <c r="BG19" i="17"/>
  <c r="CX18" i="31"/>
  <c r="JV19" i="17"/>
  <c r="CM19" i="17"/>
  <c r="ED18" i="31"/>
  <c r="LB19" i="17"/>
  <c r="DS19" i="17"/>
  <c r="S21" i="19"/>
  <c r="BH21" i="19"/>
  <c r="T20" i="17"/>
  <c r="AZ20" i="17"/>
  <c r="II20" i="17"/>
  <c r="X11" i="31"/>
  <c r="BA22" i="19"/>
  <c r="L22" i="19"/>
  <c r="GV21" i="17"/>
  <c r="M21" i="17"/>
  <c r="BD11" i="31"/>
  <c r="IB21" i="17"/>
  <c r="CJ11" i="31"/>
  <c r="JH21" i="17"/>
  <c r="BY21" i="17"/>
  <c r="DP11" i="31"/>
  <c r="KN21" i="17"/>
  <c r="S12" i="31"/>
  <c r="AW23" i="19"/>
  <c r="GQ22" i="17"/>
  <c r="AY12" i="31"/>
  <c r="AN22" i="17"/>
  <c r="HW22" i="17"/>
  <c r="CE12" i="31"/>
  <c r="JC22" i="17"/>
  <c r="BT22" i="17"/>
  <c r="DK12" i="31"/>
  <c r="KI22" i="17"/>
  <c r="N26" i="31"/>
  <c r="GL23" i="17"/>
  <c r="AT26" i="31"/>
  <c r="HR23" i="17"/>
  <c r="AI23" i="17"/>
  <c r="BZ26" i="31"/>
  <c r="IX23" i="17"/>
  <c r="BO23" i="17"/>
  <c r="DF26" i="31"/>
  <c r="CU23" i="17"/>
  <c r="NB23" i="17" s="1"/>
  <c r="KD23" i="17"/>
  <c r="EM22" i="6"/>
  <c r="GG24" i="17"/>
  <c r="BR25" i="19"/>
  <c r="HM24" i="17"/>
  <c r="AC25" i="19"/>
  <c r="BJ24" i="17"/>
  <c r="IS24" i="17"/>
  <c r="CP24" i="17"/>
  <c r="DV24" i="17"/>
  <c r="BN26" i="19"/>
  <c r="Y26" i="19"/>
  <c r="Z25" i="17"/>
  <c r="HI25" i="17"/>
  <c r="JU25" i="17"/>
  <c r="CL25" i="17"/>
  <c r="M80" i="29" s="1"/>
  <c r="M282" i="29" s="1"/>
  <c r="DR25" i="17"/>
  <c r="AS80" i="29" s="1"/>
  <c r="AS282" i="29" s="1"/>
  <c r="AA28" i="31"/>
  <c r="O28" i="19"/>
  <c r="BD28" i="19"/>
  <c r="P27" i="17"/>
  <c r="BG28" i="31"/>
  <c r="IE27" i="17"/>
  <c r="AV27" i="17"/>
  <c r="CM28" i="31"/>
  <c r="JK27" i="17"/>
  <c r="DS28" i="31"/>
  <c r="DH27" i="17"/>
  <c r="V29" i="31"/>
  <c r="J29" i="19"/>
  <c r="GT28" i="17"/>
  <c r="AY29" i="19"/>
  <c r="K28" i="17"/>
  <c r="BB29" i="31"/>
  <c r="AQ28" i="17"/>
  <c r="HZ28" i="17"/>
  <c r="CH29" i="31"/>
  <c r="BW28" i="17"/>
  <c r="JF28" i="17"/>
  <c r="DN29" i="31"/>
  <c r="DC28" i="17"/>
  <c r="AL29" i="17"/>
  <c r="HU29" i="17"/>
  <c r="BR29" i="17"/>
  <c r="JA29" i="17"/>
  <c r="KG29" i="17"/>
  <c r="CX29" i="17"/>
  <c r="Y81" i="29" s="1"/>
  <c r="Y283" i="29" s="1"/>
  <c r="L15" i="31"/>
  <c r="GJ30" i="17"/>
  <c r="AR15" i="31"/>
  <c r="HP30" i="17"/>
  <c r="BX15" i="31"/>
  <c r="BM30" i="17"/>
  <c r="IV30" i="17"/>
  <c r="DD15" i="31"/>
  <c r="KB30" i="17"/>
  <c r="CS30" i="17"/>
  <c r="I16" i="31"/>
  <c r="GG31" i="17"/>
  <c r="AO16" i="31"/>
  <c r="BR32" i="19"/>
  <c r="AC32" i="19"/>
  <c r="HM31" i="17"/>
  <c r="AD31" i="17"/>
  <c r="BU16" i="31"/>
  <c r="BJ31" i="17"/>
  <c r="IS31" i="17"/>
  <c r="DA16" i="31"/>
  <c r="CP31" i="17"/>
  <c r="JY31" i="17"/>
  <c r="EG16" i="31"/>
  <c r="DV31" i="17"/>
  <c r="AL17" i="31"/>
  <c r="BO33" i="19"/>
  <c r="AA32" i="17"/>
  <c r="Z33" i="19"/>
  <c r="BR17" i="31"/>
  <c r="BG32" i="17"/>
  <c r="IP32" i="17"/>
  <c r="CX17" i="31"/>
  <c r="CM32" i="17"/>
  <c r="JV32" i="17"/>
  <c r="ED17" i="31"/>
  <c r="DS32" i="17"/>
  <c r="LB32" i="17"/>
  <c r="X33" i="17"/>
  <c r="HG33" i="17"/>
  <c r="ET32" i="6"/>
  <c r="W34" i="19"/>
  <c r="BD33" i="17"/>
  <c r="IM33" i="17"/>
  <c r="CJ33" i="17"/>
  <c r="K82" i="29" s="1"/>
  <c r="K284" i="29" s="1"/>
  <c r="JS33" i="17"/>
  <c r="S241" i="29"/>
  <c r="DP33" i="17"/>
  <c r="AQ82" i="29" s="1"/>
  <c r="AQ284" i="29" s="1"/>
  <c r="FZ32" i="6"/>
  <c r="AH30" i="31"/>
  <c r="V35" i="19"/>
  <c r="BK35" i="19"/>
  <c r="W34" i="17"/>
  <c r="BN30" i="31"/>
  <c r="IL34" i="17"/>
  <c r="BC34" i="17"/>
  <c r="CT30" i="31"/>
  <c r="CI34" i="17"/>
  <c r="DZ30" i="31"/>
  <c r="DO34" i="17"/>
  <c r="KX34" i="17"/>
  <c r="AJ31" i="31"/>
  <c r="BM36" i="19"/>
  <c r="X36" i="19"/>
  <c r="Y35" i="17"/>
  <c r="HH35" i="17"/>
  <c r="BP31" i="31"/>
  <c r="BE35" i="17"/>
  <c r="CV31" i="31"/>
  <c r="JT35" i="17"/>
  <c r="CK35" i="17"/>
  <c r="EB31" i="31"/>
  <c r="DQ35" i="17"/>
  <c r="KZ35" i="17"/>
  <c r="FM34" i="6"/>
  <c r="AL32" i="31"/>
  <c r="AA36" i="17"/>
  <c r="HJ36" i="17"/>
  <c r="BR32" i="31"/>
  <c r="IP36" i="17"/>
  <c r="BG36" i="17"/>
  <c r="CX32" i="31"/>
  <c r="CM36" i="17"/>
  <c r="JV36" i="17"/>
  <c r="ED32" i="31"/>
  <c r="LB36" i="17"/>
  <c r="DS36" i="17"/>
  <c r="I33" i="31"/>
  <c r="GG37" i="17"/>
  <c r="AO33" i="31"/>
  <c r="BR37" i="19"/>
  <c r="AC37" i="19"/>
  <c r="AD37" i="17"/>
  <c r="BU33" i="31"/>
  <c r="IS37" i="17"/>
  <c r="BJ37" i="17"/>
  <c r="DA33" i="31"/>
  <c r="JY37" i="17"/>
  <c r="EG33" i="31"/>
  <c r="DV37" i="17"/>
  <c r="AD14" i="17"/>
  <c r="CC16" i="17"/>
  <c r="DA17" i="17"/>
  <c r="AT21" i="17"/>
  <c r="LA25" i="17"/>
  <c r="BL27" i="17"/>
  <c r="GY27" i="17"/>
  <c r="GL28" i="17"/>
  <c r="BA35" i="17"/>
  <c r="AG22" i="33"/>
  <c r="HP22" i="33"/>
  <c r="IV22" i="33"/>
  <c r="FG21" i="31"/>
  <c r="BM22" i="33"/>
  <c r="KB22" i="33"/>
  <c r="CS22" i="33"/>
  <c r="J301" i="29" s="1"/>
  <c r="AL22" i="31"/>
  <c r="Z11" i="19"/>
  <c r="BO11" i="19"/>
  <c r="BR22" i="31"/>
  <c r="IP10" i="17"/>
  <c r="ED22" i="31"/>
  <c r="DS10" i="17"/>
  <c r="S12" i="19"/>
  <c r="BH12" i="19"/>
  <c r="II11" i="17"/>
  <c r="JO11" i="17"/>
  <c r="X8" i="31"/>
  <c r="L13" i="19"/>
  <c r="M12" i="17"/>
  <c r="BA13" i="19"/>
  <c r="BD8" i="31"/>
  <c r="BD6" i="31" s="1"/>
  <c r="AS12" i="17"/>
  <c r="CJ8" i="31"/>
  <c r="BY12" i="17"/>
  <c r="DP8" i="31"/>
  <c r="FU8" i="31" s="1"/>
  <c r="DE12" i="17"/>
  <c r="Q9" i="31"/>
  <c r="AU14" i="19"/>
  <c r="AW9" i="31"/>
  <c r="AL13" i="17"/>
  <c r="CC9" i="31"/>
  <c r="BR13" i="17"/>
  <c r="DI9" i="31"/>
  <c r="KG13" i="17"/>
  <c r="CX13" i="17"/>
  <c r="GG24" i="33"/>
  <c r="AP23" i="31"/>
  <c r="AD15" i="19"/>
  <c r="HN14" i="17"/>
  <c r="BV23" i="31"/>
  <c r="BK14" i="17"/>
  <c r="DB23" i="31"/>
  <c r="CQ14" i="17"/>
  <c r="EH23" i="31"/>
  <c r="DW14" i="17"/>
  <c r="BL16" i="19"/>
  <c r="W16" i="19"/>
  <c r="X15" i="17"/>
  <c r="CJ15" i="17"/>
  <c r="K78" i="29" s="1"/>
  <c r="K280" i="29" s="1"/>
  <c r="JS15" i="17"/>
  <c r="S237" i="29"/>
  <c r="DP15" i="17"/>
  <c r="AQ78" i="29" s="1"/>
  <c r="AQ280" i="29" s="1"/>
  <c r="KY15" i="17"/>
  <c r="AB10" i="31"/>
  <c r="P17" i="19"/>
  <c r="GZ16" i="17"/>
  <c r="BE17" i="19"/>
  <c r="Q16" i="17"/>
  <c r="BH10" i="31"/>
  <c r="AW16" i="17"/>
  <c r="DT10" i="31"/>
  <c r="KR16" i="17"/>
  <c r="U24" i="31"/>
  <c r="I18" i="19"/>
  <c r="BA24" i="31"/>
  <c r="HY17" i="17"/>
  <c r="AP17" i="17"/>
  <c r="CG24" i="31"/>
  <c r="BV17" i="17"/>
  <c r="DM24" i="31"/>
  <c r="KK17" i="17"/>
  <c r="GK26" i="33"/>
  <c r="EL25" i="31"/>
  <c r="AT25" i="31"/>
  <c r="AI18" i="17"/>
  <c r="BZ25" i="31"/>
  <c r="IX18" i="17"/>
  <c r="DF25" i="31"/>
  <c r="KD18" i="17"/>
  <c r="CU18" i="17"/>
  <c r="NB18" i="17" s="1"/>
  <c r="EM17" i="6"/>
  <c r="AM19" i="19" s="1"/>
  <c r="FS17" i="6"/>
  <c r="AM18" i="31"/>
  <c r="BP20" i="19"/>
  <c r="AA20" i="19"/>
  <c r="BS18" i="31"/>
  <c r="BH19" i="17"/>
  <c r="CY18" i="31"/>
  <c r="CN19" i="17"/>
  <c r="EE18" i="31"/>
  <c r="LC19" i="17"/>
  <c r="DT19" i="17"/>
  <c r="BI21" i="19"/>
  <c r="T21" i="19"/>
  <c r="BA20" i="17"/>
  <c r="IJ20" i="17"/>
  <c r="CG20" i="17"/>
  <c r="H79" i="29" s="1"/>
  <c r="H281" i="29" s="1"/>
  <c r="P238" i="29"/>
  <c r="DM20" i="17"/>
  <c r="AN79" i="29" s="1"/>
  <c r="AN281" i="29" s="1"/>
  <c r="Y11" i="31"/>
  <c r="M22" i="19"/>
  <c r="BB22" i="19"/>
  <c r="GW21" i="17"/>
  <c r="N21" i="17"/>
  <c r="AS12" i="33"/>
  <c r="CK11" i="31"/>
  <c r="BZ21" i="17"/>
  <c r="DQ11" i="31"/>
  <c r="KO21" i="17"/>
  <c r="T12" i="31"/>
  <c r="H23" i="19"/>
  <c r="AX23" i="19"/>
  <c r="GR22" i="17"/>
  <c r="I22" i="17"/>
  <c r="AZ12" i="31"/>
  <c r="AO22" i="17"/>
  <c r="HX22" i="17"/>
  <c r="CF12" i="31"/>
  <c r="JD22" i="17"/>
  <c r="DL12" i="31"/>
  <c r="KJ22" i="17"/>
  <c r="O26" i="31"/>
  <c r="GM23" i="17"/>
  <c r="AU26" i="31"/>
  <c r="AJ23" i="17"/>
  <c r="CA26" i="31"/>
  <c r="IY23" i="17"/>
  <c r="BP23" i="17"/>
  <c r="DG26" i="31"/>
  <c r="KE23" i="17"/>
  <c r="CV23" i="17"/>
  <c r="GH24" i="17"/>
  <c r="BS25" i="19"/>
  <c r="HN24" i="17"/>
  <c r="AD25" i="19"/>
  <c r="BK24" i="17"/>
  <c r="IT24" i="17"/>
  <c r="CQ24" i="17"/>
  <c r="JZ24" i="17"/>
  <c r="BO26" i="19"/>
  <c r="Z26" i="19"/>
  <c r="HJ25" i="17"/>
  <c r="IP25" i="17"/>
  <c r="BG25" i="17"/>
  <c r="JV25" i="17"/>
  <c r="CM25" i="17"/>
  <c r="N80" i="29" s="1"/>
  <c r="N282" i="29" s="1"/>
  <c r="DS25" i="17"/>
  <c r="AT80" i="29" s="1"/>
  <c r="AT282" i="29" s="1"/>
  <c r="LB25" i="17"/>
  <c r="GS24" i="6"/>
  <c r="GA25" i="17" s="1"/>
  <c r="AG27" i="31"/>
  <c r="BJ27" i="19"/>
  <c r="U27" i="19"/>
  <c r="V26" i="17"/>
  <c r="HE26" i="17"/>
  <c r="BM27" i="31"/>
  <c r="IK26" i="17"/>
  <c r="CS27" i="31"/>
  <c r="JQ26" i="17"/>
  <c r="CH26" i="17"/>
  <c r="DY27" i="31"/>
  <c r="KW26" i="17"/>
  <c r="DN26" i="17"/>
  <c r="AB28" i="31"/>
  <c r="BE28" i="19"/>
  <c r="Q27" i="17"/>
  <c r="P28" i="19"/>
  <c r="BH28" i="31"/>
  <c r="IF27" i="17"/>
  <c r="AW27" i="17"/>
  <c r="DT28" i="31"/>
  <c r="DI27" i="17"/>
  <c r="FB26" i="6"/>
  <c r="LY27" i="17" s="1"/>
  <c r="W29" i="31"/>
  <c r="AZ29" i="19"/>
  <c r="K29" i="19"/>
  <c r="L28" i="17"/>
  <c r="GU28" i="17"/>
  <c r="BC29" i="31"/>
  <c r="AR28" i="17"/>
  <c r="IA28" i="17"/>
  <c r="CI29" i="31"/>
  <c r="BX28" i="17"/>
  <c r="DO29" i="31"/>
  <c r="DD28" i="17"/>
  <c r="AV30" i="19"/>
  <c r="GP29" i="17"/>
  <c r="AM29" i="17"/>
  <c r="HV29" i="17"/>
  <c r="BS29" i="17"/>
  <c r="JB29" i="17"/>
  <c r="KH29" i="17"/>
  <c r="CY29" i="17"/>
  <c r="Z81" i="29" s="1"/>
  <c r="Z283" i="29" s="1"/>
  <c r="M15" i="31"/>
  <c r="GK30" i="17"/>
  <c r="AS15" i="31"/>
  <c r="AH30" i="17"/>
  <c r="HQ30" i="17"/>
  <c r="BY15" i="31"/>
  <c r="IW30" i="17"/>
  <c r="DE15" i="31"/>
  <c r="KC30" i="17"/>
  <c r="CT30" i="17"/>
  <c r="EL29" i="6"/>
  <c r="J16" i="31"/>
  <c r="GH31" i="17"/>
  <c r="AP16" i="31"/>
  <c r="AE31" i="17"/>
  <c r="BS32" i="19"/>
  <c r="AD32" i="19"/>
  <c r="HN31" i="17"/>
  <c r="BV16" i="31"/>
  <c r="BK31" i="17"/>
  <c r="IT31" i="17"/>
  <c r="DB16" i="31"/>
  <c r="CQ31" i="17"/>
  <c r="JZ31" i="17"/>
  <c r="EH16" i="31"/>
  <c r="DW31" i="17"/>
  <c r="FQ30" i="6"/>
  <c r="AM17" i="31"/>
  <c r="AB32" i="17"/>
  <c r="AA33" i="19"/>
  <c r="BP33" i="19"/>
  <c r="BS17" i="31"/>
  <c r="BH32" i="17"/>
  <c r="IQ32" i="17"/>
  <c r="CY17" i="31"/>
  <c r="CN32" i="17"/>
  <c r="JW32" i="17"/>
  <c r="EE17" i="31"/>
  <c r="DT32" i="17"/>
  <c r="LC32" i="17"/>
  <c r="BM34" i="19"/>
  <c r="Y33" i="17"/>
  <c r="HH33" i="17"/>
  <c r="X34" i="19"/>
  <c r="BE33" i="17"/>
  <c r="IN33" i="17"/>
  <c r="CK33" i="17"/>
  <c r="L82" i="29" s="1"/>
  <c r="L284" i="29" s="1"/>
  <c r="JT33" i="17"/>
  <c r="DQ33" i="17"/>
  <c r="AR82" i="29" s="1"/>
  <c r="AR284" i="29" s="1"/>
  <c r="KZ33" i="17"/>
  <c r="AI30" i="31"/>
  <c r="BL35" i="19"/>
  <c r="X34" i="17"/>
  <c r="W35" i="19"/>
  <c r="BO30" i="31"/>
  <c r="IM34" i="17"/>
  <c r="BD34" i="17"/>
  <c r="CU30" i="31"/>
  <c r="JS34" i="17"/>
  <c r="EA30" i="31"/>
  <c r="DP34" i="17"/>
  <c r="FZ33" i="6"/>
  <c r="AK31" i="31"/>
  <c r="BN36" i="19"/>
  <c r="Y36" i="19"/>
  <c r="Z35" i="17"/>
  <c r="CW31" i="31"/>
  <c r="JU35" i="17"/>
  <c r="CL35" i="17"/>
  <c r="EC31" i="31"/>
  <c r="LA35" i="17"/>
  <c r="DR35" i="17"/>
  <c r="FN34" i="6"/>
  <c r="FA36" i="17"/>
  <c r="J33" i="31"/>
  <c r="GH37" i="17"/>
  <c r="AP33" i="31"/>
  <c r="BS37" i="19"/>
  <c r="AD37" i="19"/>
  <c r="AE37" i="17"/>
  <c r="HN37" i="17"/>
  <c r="BV33" i="31"/>
  <c r="BK37" i="17"/>
  <c r="IT37" i="17"/>
  <c r="DB33" i="31"/>
  <c r="JZ37" i="17"/>
  <c r="CQ37" i="17"/>
  <c r="EH33" i="31"/>
  <c r="DW37" i="17"/>
  <c r="LF37" i="17"/>
  <c r="AE14" i="17"/>
  <c r="DB17" i="17"/>
  <c r="IZ26" i="17"/>
  <c r="GZ27" i="17"/>
  <c r="BB35" i="17"/>
  <c r="JN36" i="17"/>
  <c r="X26" i="19"/>
  <c r="GH24" i="33"/>
  <c r="AQ23" i="31"/>
  <c r="AE15" i="19"/>
  <c r="HO14" i="17"/>
  <c r="BK24" i="33"/>
  <c r="CQ24" i="33"/>
  <c r="H303" i="29" s="1"/>
  <c r="EI23" i="31"/>
  <c r="X16" i="19"/>
  <c r="BM16" i="19"/>
  <c r="Y15" i="17"/>
  <c r="DQ15" i="17"/>
  <c r="AR78" i="29" s="1"/>
  <c r="AR280" i="29" s="1"/>
  <c r="AC10" i="31"/>
  <c r="BF17" i="19"/>
  <c r="R16" i="17"/>
  <c r="Q17" i="19"/>
  <c r="HA16" i="17"/>
  <c r="BI10" i="31"/>
  <c r="AX16" i="17"/>
  <c r="CO10" i="31"/>
  <c r="CD16" i="17"/>
  <c r="DU10" i="31"/>
  <c r="DJ16" i="17"/>
  <c r="KS16" i="17"/>
  <c r="FB15" i="6"/>
  <c r="V24" i="31"/>
  <c r="J18" i="19"/>
  <c r="AY18" i="19"/>
  <c r="GT17" i="17"/>
  <c r="BB24" i="31"/>
  <c r="AQ17" i="17"/>
  <c r="CH24" i="31"/>
  <c r="BW17" i="17"/>
  <c r="DN24" i="31"/>
  <c r="KL17" i="17"/>
  <c r="AU25" i="31"/>
  <c r="AJ18" i="17"/>
  <c r="CA25" i="31"/>
  <c r="IY18" i="17"/>
  <c r="DG25" i="31"/>
  <c r="KE18" i="17"/>
  <c r="CV18" i="17"/>
  <c r="EJ18" i="31"/>
  <c r="AN18" i="31"/>
  <c r="BQ20" i="19"/>
  <c r="AB20" i="19"/>
  <c r="BT18" i="31"/>
  <c r="BI19" i="17"/>
  <c r="CZ18" i="31"/>
  <c r="CO19" i="17"/>
  <c r="BJ21" i="19"/>
  <c r="V20" i="17"/>
  <c r="U21" i="19"/>
  <c r="BB20" i="17"/>
  <c r="IK20" i="17"/>
  <c r="CH20" i="17"/>
  <c r="I79" i="29" s="1"/>
  <c r="I281" i="29" s="1"/>
  <c r="Q238" i="29"/>
  <c r="DN20" i="17"/>
  <c r="AO79" i="29" s="1"/>
  <c r="AO281" i="29" s="1"/>
  <c r="KW20" i="17"/>
  <c r="Z11" i="31"/>
  <c r="BC22" i="19"/>
  <c r="N22" i="19"/>
  <c r="GX21" i="17"/>
  <c r="O21" i="17"/>
  <c r="BF11" i="31"/>
  <c r="ID21" i="17"/>
  <c r="CL11" i="31"/>
  <c r="JJ21" i="17"/>
  <c r="CA21" i="17"/>
  <c r="DR11" i="31"/>
  <c r="KP21" i="17"/>
  <c r="U12" i="31"/>
  <c r="I23" i="19"/>
  <c r="J22" i="17"/>
  <c r="GS22" i="17"/>
  <c r="BA12" i="31"/>
  <c r="AP22" i="17"/>
  <c r="HY22" i="17"/>
  <c r="CG12" i="31"/>
  <c r="BV22" i="17"/>
  <c r="DM12" i="31"/>
  <c r="KK22" i="17"/>
  <c r="P26" i="31"/>
  <c r="GN23" i="17"/>
  <c r="AV26" i="31"/>
  <c r="AK23" i="17"/>
  <c r="CB26" i="31"/>
  <c r="BQ23" i="17"/>
  <c r="IZ23" i="17"/>
  <c r="DH26" i="31"/>
  <c r="KF23" i="17"/>
  <c r="CW23" i="17"/>
  <c r="IU24" i="17"/>
  <c r="BL24" i="17"/>
  <c r="CR24" i="17"/>
  <c r="KA24" i="17"/>
  <c r="JW25" i="17"/>
  <c r="AH27" i="31"/>
  <c r="BK27" i="19"/>
  <c r="V27" i="19"/>
  <c r="W26" i="17"/>
  <c r="HF26" i="17"/>
  <c r="BN27" i="31"/>
  <c r="BC26" i="17"/>
  <c r="CT27" i="31"/>
  <c r="JR26" i="17"/>
  <c r="DZ27" i="31"/>
  <c r="KX26" i="17"/>
  <c r="AC28" i="31"/>
  <c r="BF28" i="19"/>
  <c r="Q28" i="19"/>
  <c r="R27" i="17"/>
  <c r="BI28" i="31"/>
  <c r="AX27" i="17"/>
  <c r="IG27" i="17"/>
  <c r="CO28" i="31"/>
  <c r="JM27" i="17"/>
  <c r="DU28" i="31"/>
  <c r="DJ27" i="17"/>
  <c r="KS27" i="17"/>
  <c r="GJ26" i="6"/>
  <c r="X29" i="31"/>
  <c r="BA29" i="19"/>
  <c r="L29" i="19"/>
  <c r="GV28" i="17"/>
  <c r="M28" i="17"/>
  <c r="BD29" i="31"/>
  <c r="IB28" i="17"/>
  <c r="CJ29" i="31"/>
  <c r="BY28" i="17"/>
  <c r="JH28" i="17"/>
  <c r="DP29" i="31"/>
  <c r="DE28" i="17"/>
  <c r="KN28" i="17"/>
  <c r="AW30" i="19"/>
  <c r="GQ29" i="17"/>
  <c r="HW29" i="17"/>
  <c r="AN29" i="17"/>
  <c r="JC29" i="17"/>
  <c r="BT29" i="17"/>
  <c r="C240" i="29"/>
  <c r="CZ29" i="17"/>
  <c r="AA81" i="29" s="1"/>
  <c r="AA283" i="29" s="1"/>
  <c r="FY28" i="6"/>
  <c r="N15" i="31"/>
  <c r="GL30" i="17"/>
  <c r="AT15" i="31"/>
  <c r="AI30" i="17"/>
  <c r="HR30" i="17"/>
  <c r="BZ15" i="31"/>
  <c r="BO30" i="17"/>
  <c r="IX30" i="17"/>
  <c r="DF15" i="31"/>
  <c r="CU30" i="17"/>
  <c r="NB30" i="17" s="1"/>
  <c r="KD30" i="17"/>
  <c r="EM29" i="6"/>
  <c r="K16" i="31"/>
  <c r="GI31" i="17"/>
  <c r="AQ16" i="31"/>
  <c r="AF31" i="17"/>
  <c r="AE32" i="19"/>
  <c r="HO31" i="17"/>
  <c r="BW16" i="31"/>
  <c r="BL31" i="17"/>
  <c r="IU31" i="17"/>
  <c r="DC16" i="31"/>
  <c r="CR31" i="17"/>
  <c r="KA31" i="17"/>
  <c r="EI16" i="31"/>
  <c r="FR30" i="6"/>
  <c r="AN17" i="31"/>
  <c r="AB33" i="19"/>
  <c r="AC32" i="17"/>
  <c r="HL32" i="17"/>
  <c r="BQ33" i="19"/>
  <c r="BT17" i="31"/>
  <c r="BI32" i="17"/>
  <c r="IR32" i="17"/>
  <c r="CZ17" i="31"/>
  <c r="CO32" i="17"/>
  <c r="JX32" i="17"/>
  <c r="BN34" i="19"/>
  <c r="Y34" i="19"/>
  <c r="HI33" i="17"/>
  <c r="Z33" i="17"/>
  <c r="IO33" i="17"/>
  <c r="JU33" i="17"/>
  <c r="CL33" i="17"/>
  <c r="M82" i="29" s="1"/>
  <c r="M284" i="29" s="1"/>
  <c r="LA33" i="17"/>
  <c r="DR33" i="17"/>
  <c r="AS82" i="29" s="1"/>
  <c r="AS284" i="29" s="1"/>
  <c r="AJ30" i="31"/>
  <c r="X35" i="19"/>
  <c r="BM35" i="19"/>
  <c r="Y34" i="17"/>
  <c r="BP30" i="31"/>
  <c r="IN34" i="17"/>
  <c r="CV30" i="31"/>
  <c r="CK34" i="17"/>
  <c r="JT34" i="17"/>
  <c r="EB30" i="31"/>
  <c r="DQ34" i="17"/>
  <c r="KZ34" i="17"/>
  <c r="AL31" i="31"/>
  <c r="Z36" i="19"/>
  <c r="BO36" i="19"/>
  <c r="AA35" i="17"/>
  <c r="IO32" i="33"/>
  <c r="CX31" i="31"/>
  <c r="JV35" i="17"/>
  <c r="CM35" i="17"/>
  <c r="ED31" i="31"/>
  <c r="LB35" i="17"/>
  <c r="DS35" i="17"/>
  <c r="FO34" i="6"/>
  <c r="K33" i="31"/>
  <c r="GI37" i="17"/>
  <c r="AQ33" i="31"/>
  <c r="AE37" i="19"/>
  <c r="AF37" i="17"/>
  <c r="BW33" i="31"/>
  <c r="BL37" i="17"/>
  <c r="IU37" i="17"/>
  <c r="DC33" i="31"/>
  <c r="KA37" i="17"/>
  <c r="CR37" i="17"/>
  <c r="EI33" i="31"/>
  <c r="LG37" i="17"/>
  <c r="HQ9" i="17"/>
  <c r="AF14" i="17"/>
  <c r="DC17" i="17"/>
  <c r="JI21" i="17"/>
  <c r="Y25" i="17"/>
  <c r="CW26" i="17"/>
  <c r="HA27" i="17"/>
  <c r="HY29" i="17"/>
  <c r="AB30" i="17"/>
  <c r="BC35" i="17"/>
  <c r="JQ36" i="17"/>
  <c r="BM24" i="17"/>
  <c r="IV24" i="17"/>
  <c r="CS24" i="17"/>
  <c r="KB24" i="17"/>
  <c r="FR23" i="6"/>
  <c r="AB26" i="19"/>
  <c r="BQ26" i="19"/>
  <c r="HL25" i="17"/>
  <c r="AC25" i="17"/>
  <c r="IR25" i="17"/>
  <c r="BI25" i="17"/>
  <c r="CO25" i="17"/>
  <c r="P80" i="29" s="1"/>
  <c r="P282" i="29" s="1"/>
  <c r="AI27" i="31"/>
  <c r="W27" i="19"/>
  <c r="HG26" i="17"/>
  <c r="BL27" i="19"/>
  <c r="X26" i="17"/>
  <c r="BO27" i="31"/>
  <c r="IM26" i="17"/>
  <c r="CU27" i="31"/>
  <c r="JS26" i="17"/>
  <c r="CJ26" i="17"/>
  <c r="EA27" i="31"/>
  <c r="KY26" i="17"/>
  <c r="DP26" i="17"/>
  <c r="FI25" i="6"/>
  <c r="GP25" i="6"/>
  <c r="FX26" i="17" s="1"/>
  <c r="AD28" i="31"/>
  <c r="BG28" i="19"/>
  <c r="R28" i="19"/>
  <c r="S27" i="17"/>
  <c r="BJ28" i="31"/>
  <c r="AY27" i="17"/>
  <c r="IH27" i="17"/>
  <c r="CP28" i="31"/>
  <c r="CE27" i="17"/>
  <c r="DV28" i="31"/>
  <c r="KT27" i="17"/>
  <c r="Y29" i="31"/>
  <c r="M29" i="19"/>
  <c r="BB29" i="19"/>
  <c r="N28" i="17"/>
  <c r="BE29" i="31"/>
  <c r="AT28" i="17"/>
  <c r="IC28" i="17"/>
  <c r="CK29" i="31"/>
  <c r="BZ28" i="17"/>
  <c r="DQ29" i="31"/>
  <c r="DF28" i="17"/>
  <c r="KO28" i="17"/>
  <c r="H30" i="19"/>
  <c r="I29" i="17"/>
  <c r="AX30" i="19"/>
  <c r="GR29" i="17"/>
  <c r="AO29" i="17"/>
  <c r="BU29" i="17"/>
  <c r="JD29" i="17"/>
  <c r="D240" i="29"/>
  <c r="DA29" i="17"/>
  <c r="AB81" i="29" s="1"/>
  <c r="AB283" i="29" s="1"/>
  <c r="ES28" i="6"/>
  <c r="O15" i="31"/>
  <c r="GM30" i="17"/>
  <c r="AU15" i="31"/>
  <c r="AJ30" i="17"/>
  <c r="HS30" i="17"/>
  <c r="CA15" i="31"/>
  <c r="BP30" i="17"/>
  <c r="IY30" i="17"/>
  <c r="DG15" i="31"/>
  <c r="CV30" i="17"/>
  <c r="KE30" i="17"/>
  <c r="L16" i="31"/>
  <c r="GJ31" i="17"/>
  <c r="AR16" i="31"/>
  <c r="AG31" i="17"/>
  <c r="HP31" i="17"/>
  <c r="BX16" i="31"/>
  <c r="BM31" i="17"/>
  <c r="IV31" i="17"/>
  <c r="DD16" i="31"/>
  <c r="CS31" i="17"/>
  <c r="KB31" i="17"/>
  <c r="EK30" i="6"/>
  <c r="AG32" i="19" s="1"/>
  <c r="I17" i="31"/>
  <c r="GG32" i="17"/>
  <c r="AO17" i="31"/>
  <c r="HM32" i="17"/>
  <c r="AC33" i="19"/>
  <c r="BR33" i="19"/>
  <c r="AD32" i="17"/>
  <c r="BU17" i="31"/>
  <c r="IS32" i="17"/>
  <c r="BJ32" i="17"/>
  <c r="DA17" i="31"/>
  <c r="JY32" i="17"/>
  <c r="CP32" i="17"/>
  <c r="EG17" i="31"/>
  <c r="DV32" i="17"/>
  <c r="FP31" i="6"/>
  <c r="BO34" i="19"/>
  <c r="HJ33" i="17"/>
  <c r="Z34" i="19"/>
  <c r="AA33" i="17"/>
  <c r="EU32" i="6"/>
  <c r="IP33" i="17"/>
  <c r="BG33" i="17"/>
  <c r="JV33" i="17"/>
  <c r="CM33" i="17"/>
  <c r="N82" i="29" s="1"/>
  <c r="N284" i="29" s="1"/>
  <c r="LB33" i="17"/>
  <c r="DS33" i="17"/>
  <c r="AT82" i="29" s="1"/>
  <c r="AT284" i="29" s="1"/>
  <c r="AK30" i="31"/>
  <c r="Y35" i="19"/>
  <c r="BN35" i="19"/>
  <c r="Z34" i="17"/>
  <c r="HI34" i="17"/>
  <c r="BQ30" i="31"/>
  <c r="IO34" i="17"/>
  <c r="BF34" i="17"/>
  <c r="CW30" i="31"/>
  <c r="JU34" i="17"/>
  <c r="EC30" i="31"/>
  <c r="LA34" i="17"/>
  <c r="DR34" i="17"/>
  <c r="CN35" i="17"/>
  <c r="FP34" i="6"/>
  <c r="I32" i="31"/>
  <c r="GG36" i="17"/>
  <c r="AO32" i="31"/>
  <c r="HM36" i="17"/>
  <c r="AD36" i="17"/>
  <c r="BU32" i="31"/>
  <c r="BJ36" i="17"/>
  <c r="DA32" i="31"/>
  <c r="CP36" i="17"/>
  <c r="JY36" i="17"/>
  <c r="GV35" i="6"/>
  <c r="GD36" i="17" s="1"/>
  <c r="L33" i="31"/>
  <c r="GJ37" i="17"/>
  <c r="AR33" i="31"/>
  <c r="HP37" i="17"/>
  <c r="AG37" i="17"/>
  <c r="GQ36" i="6"/>
  <c r="BX33" i="31"/>
  <c r="BM37" i="17"/>
  <c r="IV37" i="17"/>
  <c r="DD33" i="31"/>
  <c r="CS37" i="17"/>
  <c r="KB37" i="17"/>
  <c r="EK36" i="6"/>
  <c r="AA10" i="17"/>
  <c r="KM12" i="17"/>
  <c r="HM14" i="17"/>
  <c r="JD17" i="17"/>
  <c r="AA25" i="17"/>
  <c r="DO26" i="17"/>
  <c r="CB27" i="17"/>
  <c r="HB27" i="17"/>
  <c r="GW28" i="17"/>
  <c r="CO31" i="17"/>
  <c r="BF35" i="17"/>
  <c r="JR36" i="17"/>
  <c r="JR11" i="17"/>
  <c r="R236" i="29"/>
  <c r="AA265" i="29" s="1"/>
  <c r="KX11" i="17"/>
  <c r="AA8" i="31"/>
  <c r="BD13" i="19"/>
  <c r="O13" i="19"/>
  <c r="P12" i="17"/>
  <c r="BG8" i="31"/>
  <c r="AV12" i="17"/>
  <c r="CM8" i="31"/>
  <c r="CB12" i="17"/>
  <c r="DS8" i="31"/>
  <c r="DH12" i="17"/>
  <c r="T9" i="31"/>
  <c r="AX14" i="19"/>
  <c r="I13" i="17"/>
  <c r="AZ9" i="31"/>
  <c r="AO13" i="17"/>
  <c r="HX13" i="17"/>
  <c r="CF9" i="31"/>
  <c r="BU13" i="17"/>
  <c r="DL9" i="31"/>
  <c r="DA13" i="17"/>
  <c r="KJ13" i="17"/>
  <c r="AS23" i="31"/>
  <c r="HQ14" i="17"/>
  <c r="BY23" i="31"/>
  <c r="IW14" i="17"/>
  <c r="DE23" i="31"/>
  <c r="CT14" i="17"/>
  <c r="Z16" i="19"/>
  <c r="BG15" i="17"/>
  <c r="JV15" i="17"/>
  <c r="AE10" i="31"/>
  <c r="S17" i="19"/>
  <c r="T16" i="17"/>
  <c r="HC16" i="17"/>
  <c r="BH17" i="19"/>
  <c r="BK10" i="31"/>
  <c r="AZ16" i="17"/>
  <c r="II16" i="17"/>
  <c r="CQ10" i="31"/>
  <c r="CF16" i="17"/>
  <c r="JO16" i="17"/>
  <c r="X24" i="31"/>
  <c r="X19" i="31" s="1"/>
  <c r="BA18" i="19"/>
  <c r="L18" i="19"/>
  <c r="GV17" i="17"/>
  <c r="BD24" i="31"/>
  <c r="AS17" i="17"/>
  <c r="IB17" i="17"/>
  <c r="BX25" i="33"/>
  <c r="DP24" i="31"/>
  <c r="KN17" i="17"/>
  <c r="Q25" i="31"/>
  <c r="AU19" i="19"/>
  <c r="GO18" i="17"/>
  <c r="AW25" i="31"/>
  <c r="AL18" i="17"/>
  <c r="CC25" i="31"/>
  <c r="BR18" i="17"/>
  <c r="DI25" i="31"/>
  <c r="CX18" i="17"/>
  <c r="KG18" i="17"/>
  <c r="GG19" i="33"/>
  <c r="AP18" i="31"/>
  <c r="BS20" i="19"/>
  <c r="AD20" i="19"/>
  <c r="BV18" i="31"/>
  <c r="IT19" i="17"/>
  <c r="DB18" i="31"/>
  <c r="JZ19" i="17"/>
  <c r="EH18" i="31"/>
  <c r="DW19" i="17"/>
  <c r="LF19" i="17"/>
  <c r="W21" i="19"/>
  <c r="BL21" i="19"/>
  <c r="X20" i="17"/>
  <c r="BD20" i="17"/>
  <c r="IM20" i="17"/>
  <c r="CJ20" i="17"/>
  <c r="K79" i="29" s="1"/>
  <c r="K281" i="29" s="1"/>
  <c r="S238" i="29"/>
  <c r="DP20" i="17"/>
  <c r="AQ79" i="29" s="1"/>
  <c r="AQ281" i="29" s="1"/>
  <c r="KY20" i="17"/>
  <c r="AB11" i="31"/>
  <c r="P22" i="19"/>
  <c r="BE22" i="19"/>
  <c r="GZ21" i="17"/>
  <c r="Q21" i="17"/>
  <c r="BH11" i="31"/>
  <c r="IF21" i="17"/>
  <c r="CN11" i="31"/>
  <c r="JL21" i="17"/>
  <c r="DT11" i="31"/>
  <c r="KR21" i="17"/>
  <c r="DI21" i="17"/>
  <c r="FA20" i="6"/>
  <c r="W12" i="31"/>
  <c r="K23" i="19"/>
  <c r="AZ23" i="19"/>
  <c r="L22" i="17"/>
  <c r="BC12" i="31"/>
  <c r="AR22" i="17"/>
  <c r="IA22" i="17"/>
  <c r="CI12" i="31"/>
  <c r="BX22" i="17"/>
  <c r="DO12" i="31"/>
  <c r="KM22" i="17"/>
  <c r="R26" i="31"/>
  <c r="GP23" i="17"/>
  <c r="AV24" i="19"/>
  <c r="AX26" i="31"/>
  <c r="AM23" i="17"/>
  <c r="CD26" i="31"/>
  <c r="JB23" i="17"/>
  <c r="DJ26" i="31"/>
  <c r="CY23" i="17"/>
  <c r="KH23" i="17"/>
  <c r="GK24" i="17"/>
  <c r="AH24" i="17"/>
  <c r="HQ24" i="17"/>
  <c r="IW24" i="17"/>
  <c r="BN24" i="17"/>
  <c r="CT24" i="17"/>
  <c r="KC24" i="17"/>
  <c r="AC26" i="19"/>
  <c r="BR26" i="19"/>
  <c r="IS25" i="17"/>
  <c r="BJ25" i="17"/>
  <c r="DV25" i="17"/>
  <c r="AW80" i="29" s="1"/>
  <c r="AW282" i="29" s="1"/>
  <c r="GV24" i="6"/>
  <c r="AJ27" i="31"/>
  <c r="HH26" i="17"/>
  <c r="BM27" i="19"/>
  <c r="X27" i="19"/>
  <c r="Y26" i="17"/>
  <c r="BP27" i="31"/>
  <c r="FE25" i="6"/>
  <c r="CV27" i="31"/>
  <c r="JT26" i="17"/>
  <c r="CK26" i="17"/>
  <c r="EB27" i="31"/>
  <c r="KZ26" i="17"/>
  <c r="DQ26" i="17"/>
  <c r="AE28" i="31"/>
  <c r="S28" i="19"/>
  <c r="HC27" i="17"/>
  <c r="BH28" i="19"/>
  <c r="T27" i="17"/>
  <c r="BK28" i="31"/>
  <c r="AZ27" i="17"/>
  <c r="II27" i="17"/>
  <c r="CQ28" i="31"/>
  <c r="CF27" i="17"/>
  <c r="Z29" i="31"/>
  <c r="BC29" i="19"/>
  <c r="N29" i="19"/>
  <c r="O28" i="17"/>
  <c r="GX28" i="17"/>
  <c r="EQ27" i="6"/>
  <c r="BF29" i="31"/>
  <c r="AU28" i="17"/>
  <c r="ID28" i="17"/>
  <c r="CL29" i="31"/>
  <c r="JJ28" i="17"/>
  <c r="CA28" i="17"/>
  <c r="DR29" i="31"/>
  <c r="FW27" i="6"/>
  <c r="LV28" i="17"/>
  <c r="GG27" i="6"/>
  <c r="FQ28" i="17" s="1"/>
  <c r="J29" i="17"/>
  <c r="I30" i="19"/>
  <c r="GS29" i="17"/>
  <c r="BV29" i="17"/>
  <c r="JE29" i="17"/>
  <c r="E240" i="29"/>
  <c r="DB29" i="17"/>
  <c r="AC81" i="29" s="1"/>
  <c r="AC283" i="29" s="1"/>
  <c r="P15" i="31"/>
  <c r="GN30" i="17"/>
  <c r="AV15" i="31"/>
  <c r="AK30" i="17"/>
  <c r="HT30" i="17"/>
  <c r="CB15" i="31"/>
  <c r="BQ30" i="17"/>
  <c r="IZ30" i="17"/>
  <c r="FI29" i="6"/>
  <c r="DH15" i="31"/>
  <c r="CW30" i="17"/>
  <c r="KF30" i="17"/>
  <c r="M16" i="31"/>
  <c r="GK31" i="17"/>
  <c r="AS16" i="31"/>
  <c r="HQ31" i="17"/>
  <c r="AH31" i="17"/>
  <c r="BY16" i="31"/>
  <c r="IW31" i="17"/>
  <c r="BN31" i="17"/>
  <c r="FH30" i="6"/>
  <c r="DE16" i="31"/>
  <c r="KC31" i="17"/>
  <c r="CT31" i="17"/>
  <c r="EL30" i="6"/>
  <c r="J17" i="31"/>
  <c r="GH32" i="17"/>
  <c r="AP17" i="31"/>
  <c r="HN32" i="17"/>
  <c r="AD33" i="19"/>
  <c r="BS33" i="19"/>
  <c r="AE32" i="17"/>
  <c r="BV17" i="31"/>
  <c r="IT32" i="17"/>
  <c r="BK32" i="17"/>
  <c r="DB17" i="31"/>
  <c r="JZ32" i="17"/>
  <c r="CQ32" i="17"/>
  <c r="EH17" i="31"/>
  <c r="LF32" i="17"/>
  <c r="DW32" i="17"/>
  <c r="FQ31" i="6"/>
  <c r="AA34" i="19"/>
  <c r="HK33" i="17"/>
  <c r="AB33" i="17"/>
  <c r="IQ33" i="17"/>
  <c r="BH33" i="17"/>
  <c r="CN33" i="17"/>
  <c r="O82" i="29" s="1"/>
  <c r="O284" i="29" s="1"/>
  <c r="JW33" i="17"/>
  <c r="DT33" i="17"/>
  <c r="AU82" i="29" s="1"/>
  <c r="AU284" i="29" s="1"/>
  <c r="FO32" i="6"/>
  <c r="AL30" i="31"/>
  <c r="Z35" i="19"/>
  <c r="BO35" i="19"/>
  <c r="AA34" i="17"/>
  <c r="HJ34" i="17"/>
  <c r="BR30" i="31"/>
  <c r="IP34" i="17"/>
  <c r="BG34" i="17"/>
  <c r="CX30" i="31"/>
  <c r="CM34" i="17"/>
  <c r="ED30" i="31"/>
  <c r="LB34" i="17"/>
  <c r="DS34" i="17"/>
  <c r="FO33" i="6"/>
  <c r="H31" i="31"/>
  <c r="EK34" i="6"/>
  <c r="AG36" i="19" s="1"/>
  <c r="AN31" i="31"/>
  <c r="BQ36" i="19"/>
  <c r="AB36" i="19"/>
  <c r="AC35" i="17"/>
  <c r="HL35" i="17"/>
  <c r="BT31" i="31"/>
  <c r="BI35" i="17"/>
  <c r="CZ31" i="31"/>
  <c r="JX35" i="17"/>
  <c r="CO35" i="17"/>
  <c r="FQ34" i="6"/>
  <c r="M33" i="31"/>
  <c r="GK37" i="17"/>
  <c r="AS33" i="31"/>
  <c r="HQ37" i="17"/>
  <c r="AH37" i="17"/>
  <c r="BY33" i="31"/>
  <c r="BN37" i="17"/>
  <c r="IW37" i="17"/>
  <c r="FH36" i="6"/>
  <c r="DE33" i="31"/>
  <c r="KC37" i="17"/>
  <c r="CT37" i="17"/>
  <c r="EL36" i="6"/>
  <c r="JV10" i="17"/>
  <c r="CF11" i="17"/>
  <c r="G77" i="29" s="1"/>
  <c r="G279" i="29" s="1"/>
  <c r="KN12" i="17"/>
  <c r="AH14" i="17"/>
  <c r="CR14" i="17"/>
  <c r="JY14" i="17"/>
  <c r="IL15" i="17"/>
  <c r="DE17" i="17"/>
  <c r="JE17" i="17"/>
  <c r="BN18" i="17"/>
  <c r="HE24" i="17"/>
  <c r="CC27" i="17"/>
  <c r="AF30" i="17"/>
  <c r="BG35" i="17"/>
  <c r="JS36" i="17"/>
  <c r="BS15" i="19"/>
  <c r="HH37" i="17"/>
  <c r="HI37" i="17"/>
  <c r="KR22" i="17"/>
  <c r="EA11" i="31"/>
  <c r="KY21" i="17"/>
  <c r="DP21" i="17"/>
  <c r="AB12" i="31"/>
  <c r="P23" i="19"/>
  <c r="BE23" i="19"/>
  <c r="Q22" i="17"/>
  <c r="BH12" i="31"/>
  <c r="AW22" i="17"/>
  <c r="CN12" i="31"/>
  <c r="CC22" i="17"/>
  <c r="KQ13" i="33"/>
  <c r="DH13" i="33"/>
  <c r="Y292" i="29" s="1"/>
  <c r="U26" i="31"/>
  <c r="I24" i="19"/>
  <c r="BA26" i="31"/>
  <c r="AP23" i="17"/>
  <c r="CG26" i="31"/>
  <c r="BV23" i="17"/>
  <c r="DM26" i="31"/>
  <c r="KK23" i="17"/>
  <c r="GL24" i="17"/>
  <c r="HR24" i="17"/>
  <c r="BO24" i="17"/>
  <c r="CU24" i="17"/>
  <c r="NB24" i="17" s="1"/>
  <c r="KD24" i="17"/>
  <c r="EM23" i="6"/>
  <c r="FS23" i="6"/>
  <c r="BP26" i="19"/>
  <c r="AA26" i="19"/>
  <c r="IQ25" i="17"/>
  <c r="BH25" i="17"/>
  <c r="DT25" i="17"/>
  <c r="AU80" i="29" s="1"/>
  <c r="AU282" i="29" s="1"/>
  <c r="LC25" i="17"/>
  <c r="AF27" i="31"/>
  <c r="HD26" i="17"/>
  <c r="T27" i="19"/>
  <c r="U26" i="17"/>
  <c r="BL27" i="31"/>
  <c r="IJ26" i="17"/>
  <c r="CR27" i="31"/>
  <c r="JP26" i="17"/>
  <c r="CG26" i="17"/>
  <c r="DX27" i="31"/>
  <c r="DM26" i="17"/>
  <c r="Y28" i="31"/>
  <c r="M28" i="19"/>
  <c r="BB28" i="19"/>
  <c r="N27" i="17"/>
  <c r="BE28" i="31"/>
  <c r="IC27" i="17"/>
  <c r="AT27" i="17"/>
  <c r="JH29" i="33"/>
  <c r="DQ28" i="31"/>
  <c r="DF27" i="17"/>
  <c r="R29" i="31"/>
  <c r="AV29" i="19"/>
  <c r="GP28" i="17"/>
  <c r="AX29" i="31"/>
  <c r="HV28" i="17"/>
  <c r="AM28" i="17"/>
  <c r="CD29" i="31"/>
  <c r="JB28" i="17"/>
  <c r="DJ29" i="31"/>
  <c r="CY28" i="17"/>
  <c r="GI29" i="17"/>
  <c r="HO29" i="17"/>
  <c r="AE30" i="19"/>
  <c r="AF29" i="17"/>
  <c r="IU29" i="17"/>
  <c r="KA29" i="17"/>
  <c r="CR29" i="17"/>
  <c r="S81" i="29" s="1"/>
  <c r="S283" i="29" s="1"/>
  <c r="LG29" i="17"/>
  <c r="AJ15" i="31"/>
  <c r="BM31" i="19"/>
  <c r="X31" i="19"/>
  <c r="Y30" i="17"/>
  <c r="BP15" i="31"/>
  <c r="IN30" i="17"/>
  <c r="BE30" i="17"/>
  <c r="CV15" i="31"/>
  <c r="CK30" i="17"/>
  <c r="JT30" i="17"/>
  <c r="EB15" i="31"/>
  <c r="DQ30" i="17"/>
  <c r="KZ30" i="17"/>
  <c r="AE16" i="31"/>
  <c r="HC31" i="17"/>
  <c r="S32" i="19"/>
  <c r="BH32" i="19"/>
  <c r="T31" i="17"/>
  <c r="BK16" i="31"/>
  <c r="AZ31" i="17"/>
  <c r="II31" i="17"/>
  <c r="CQ16" i="31"/>
  <c r="JO31" i="17"/>
  <c r="CF31" i="17"/>
  <c r="Z17" i="31"/>
  <c r="N33" i="19"/>
  <c r="BC33" i="19"/>
  <c r="O32" i="17"/>
  <c r="GX32" i="17"/>
  <c r="AT18" i="33"/>
  <c r="CL17" i="31"/>
  <c r="JJ32" i="17"/>
  <c r="CA32" i="17"/>
  <c r="DR17" i="31"/>
  <c r="DG32" i="17"/>
  <c r="J33" i="17"/>
  <c r="DB33" i="17"/>
  <c r="AC82" i="29" s="1"/>
  <c r="AC284" i="29" s="1"/>
  <c r="P30" i="31"/>
  <c r="GN34" i="17"/>
  <c r="AV30" i="31"/>
  <c r="AK34" i="17"/>
  <c r="HT34" i="17"/>
  <c r="CB30" i="31"/>
  <c r="IZ34" i="17"/>
  <c r="DH30" i="31"/>
  <c r="KF34" i="17"/>
  <c r="CW34" i="17"/>
  <c r="L31" i="31"/>
  <c r="GJ35" i="17"/>
  <c r="AR31" i="31"/>
  <c r="AG35" i="17"/>
  <c r="HP35" i="17"/>
  <c r="BX31" i="31"/>
  <c r="BM35" i="17"/>
  <c r="IV35" i="17"/>
  <c r="DD31" i="31"/>
  <c r="CS35" i="17"/>
  <c r="KB35" i="17"/>
  <c r="AM32" i="31"/>
  <c r="AB36" i="17"/>
  <c r="BS32" i="31"/>
  <c r="BH36" i="17"/>
  <c r="CY32" i="31"/>
  <c r="CN36" i="17"/>
  <c r="JW36" i="17"/>
  <c r="EE32" i="31"/>
  <c r="DT36" i="17"/>
  <c r="LC36" i="17"/>
  <c r="AH33" i="31"/>
  <c r="BK37" i="19"/>
  <c r="HF37" i="17"/>
  <c r="V37" i="19"/>
  <c r="BN33" i="31"/>
  <c r="BC37" i="17"/>
  <c r="IL37" i="17"/>
  <c r="CT33" i="31"/>
  <c r="JR37" i="17"/>
  <c r="CI37" i="17"/>
  <c r="DZ33" i="31"/>
  <c r="KX37" i="17"/>
  <c r="DO37" i="17"/>
  <c r="HH30" i="17"/>
  <c r="AW30" i="31"/>
  <c r="HU34" i="17"/>
  <c r="AL34" i="17"/>
  <c r="CC30" i="31"/>
  <c r="JA34" i="17"/>
  <c r="DI30" i="31"/>
  <c r="KG34" i="17"/>
  <c r="CX34" i="17"/>
  <c r="M31" i="31"/>
  <c r="GK35" i="17"/>
  <c r="AS31" i="31"/>
  <c r="HQ35" i="17"/>
  <c r="AH35" i="17"/>
  <c r="BY31" i="31"/>
  <c r="IW35" i="17"/>
  <c r="BN35" i="17"/>
  <c r="DE31" i="31"/>
  <c r="KC35" i="17"/>
  <c r="CT35" i="17"/>
  <c r="AN32" i="31"/>
  <c r="AC36" i="17"/>
  <c r="HL36" i="17"/>
  <c r="BT32" i="31"/>
  <c r="BI36" i="17"/>
  <c r="CZ32" i="31"/>
  <c r="CO36" i="17"/>
  <c r="GK35" i="6"/>
  <c r="FU36" i="17" s="1"/>
  <c r="JX36" i="17"/>
  <c r="AI33" i="31"/>
  <c r="W37" i="19"/>
  <c r="HG37" i="17"/>
  <c r="BL37" i="19"/>
  <c r="BO33" i="31"/>
  <c r="BD37" i="17"/>
  <c r="IM37" i="17"/>
  <c r="CU33" i="31"/>
  <c r="CJ37" i="17"/>
  <c r="JS37" i="17"/>
  <c r="EA33" i="31"/>
  <c r="KY37" i="17"/>
  <c r="DP37" i="17"/>
  <c r="KP32" i="17"/>
  <c r="EG32" i="31"/>
  <c r="DV36" i="17"/>
  <c r="AJ33" i="31"/>
  <c r="BM37" i="19"/>
  <c r="X37" i="19"/>
  <c r="BP33" i="31"/>
  <c r="BE37" i="17"/>
  <c r="IN37" i="17"/>
  <c r="CV33" i="31"/>
  <c r="CK37" i="17"/>
  <c r="JT37" i="17"/>
  <c r="EB33" i="31"/>
  <c r="DQ37" i="17"/>
  <c r="KZ37" i="17"/>
  <c r="JI27" i="17"/>
  <c r="BY33" i="17"/>
  <c r="H241" i="29"/>
  <c r="Q270" i="29" s="1"/>
  <c r="DE33" i="17"/>
  <c r="KN33" i="17"/>
  <c r="S30" i="31"/>
  <c r="AW35" i="19"/>
  <c r="GQ34" i="17"/>
  <c r="AY30" i="31"/>
  <c r="AN34" i="17"/>
  <c r="HW34" i="17"/>
  <c r="CE30" i="31"/>
  <c r="BT34" i="17"/>
  <c r="DK30" i="31"/>
  <c r="CZ34" i="17"/>
  <c r="KI34" i="17"/>
  <c r="O31" i="31"/>
  <c r="GM35" i="17"/>
  <c r="AU31" i="31"/>
  <c r="AJ35" i="17"/>
  <c r="HS35" i="17"/>
  <c r="CA31" i="31"/>
  <c r="BP35" i="17"/>
  <c r="DG31" i="31"/>
  <c r="CV35" i="17"/>
  <c r="KE35" i="17"/>
  <c r="J32" i="31"/>
  <c r="GH36" i="17"/>
  <c r="AP32" i="31"/>
  <c r="AE36" i="17"/>
  <c r="HN36" i="17"/>
  <c r="BV32" i="31"/>
  <c r="IT36" i="17"/>
  <c r="BK36" i="17"/>
  <c r="DB32" i="31"/>
  <c r="CQ36" i="17"/>
  <c r="JZ36" i="17"/>
  <c r="EH32" i="31"/>
  <c r="LF36" i="17"/>
  <c r="DW36" i="17"/>
  <c r="AK33" i="31"/>
  <c r="BN37" i="19"/>
  <c r="Y37" i="19"/>
  <c r="BQ33" i="31"/>
  <c r="BF37" i="17"/>
  <c r="IO37" i="17"/>
  <c r="CW33" i="31"/>
  <c r="CL37" i="17"/>
  <c r="JU37" i="17"/>
  <c r="EC33" i="31"/>
  <c r="DR37" i="17"/>
  <c r="DB23" i="17"/>
  <c r="HK25" i="17"/>
  <c r="BV15" i="31"/>
  <c r="IT30" i="17"/>
  <c r="BK30" i="17"/>
  <c r="DB15" i="31"/>
  <c r="JZ30" i="17"/>
  <c r="EH15" i="31"/>
  <c r="LF30" i="17"/>
  <c r="W32" i="19"/>
  <c r="AI16" i="31"/>
  <c r="HG31" i="17"/>
  <c r="BO16" i="31"/>
  <c r="BD31" i="17"/>
  <c r="IM31" i="17"/>
  <c r="CU16" i="31"/>
  <c r="CJ31" i="17"/>
  <c r="EA16" i="31"/>
  <c r="KY31" i="17"/>
  <c r="AB17" i="31"/>
  <c r="P33" i="19"/>
  <c r="Q32" i="17"/>
  <c r="BE33" i="19"/>
  <c r="BH17" i="31"/>
  <c r="AW32" i="17"/>
  <c r="IF32" i="17"/>
  <c r="CN17" i="31"/>
  <c r="CC32" i="17"/>
  <c r="JL32" i="17"/>
  <c r="DT17" i="31"/>
  <c r="DI32" i="17"/>
  <c r="I34" i="19"/>
  <c r="GS33" i="17"/>
  <c r="AP33" i="17"/>
  <c r="BV33" i="17"/>
  <c r="JE33" i="17"/>
  <c r="E241" i="29"/>
  <c r="KK33" i="17"/>
  <c r="N30" i="31"/>
  <c r="GL34" i="17"/>
  <c r="AT30" i="31"/>
  <c r="AI34" i="17"/>
  <c r="BZ30" i="31"/>
  <c r="BO34" i="17"/>
  <c r="IX34" i="17"/>
  <c r="DF30" i="31"/>
  <c r="KD34" i="17"/>
  <c r="CU34" i="17"/>
  <c r="NB34" i="17" s="1"/>
  <c r="EM33" i="6"/>
  <c r="FS33" i="6"/>
  <c r="AM31" i="31"/>
  <c r="BP36" i="19"/>
  <c r="AA36" i="19"/>
  <c r="AB35" i="17"/>
  <c r="BS31" i="31"/>
  <c r="IQ35" i="17"/>
  <c r="CY31" i="31"/>
  <c r="JW35" i="17"/>
  <c r="EE31" i="31"/>
  <c r="LC35" i="17"/>
  <c r="DT35" i="17"/>
  <c r="HD36" i="17"/>
  <c r="AF32" i="31"/>
  <c r="U36" i="17"/>
  <c r="BL32" i="31"/>
  <c r="IJ36" i="17"/>
  <c r="CR32" i="31"/>
  <c r="JP36" i="17"/>
  <c r="CG36" i="17"/>
  <c r="DX32" i="31"/>
  <c r="Y33" i="31"/>
  <c r="N37" i="17"/>
  <c r="GW37" i="17"/>
  <c r="M37" i="19"/>
  <c r="BE33" i="31"/>
  <c r="AT37" i="17"/>
  <c r="IC37" i="17"/>
  <c r="CK33" i="31"/>
  <c r="BZ37" i="17"/>
  <c r="JI37" i="17"/>
  <c r="DQ33" i="31"/>
  <c r="DF37" i="17"/>
  <c r="KO37" i="17"/>
  <c r="GO8" i="33"/>
  <c r="EM7" i="31"/>
  <c r="EA8" i="33" s="1"/>
  <c r="AL8" i="33"/>
  <c r="HU8" i="33"/>
  <c r="EX7" i="31"/>
  <c r="EL8" i="33" s="1"/>
  <c r="JA8" i="33"/>
  <c r="GH7" i="31"/>
  <c r="FQ8" i="33" s="1"/>
  <c r="CD8" i="33"/>
  <c r="BR8" i="33"/>
  <c r="GM8" i="33"/>
  <c r="GM7" i="31"/>
  <c r="FV8" i="33" s="1"/>
  <c r="HS8" i="33"/>
  <c r="AJ8" i="33"/>
  <c r="GE7" i="31"/>
  <c r="HM14" i="33"/>
  <c r="EU13" i="31"/>
  <c r="LR14" i="33" s="1"/>
  <c r="AD14" i="33"/>
  <c r="IS14" i="33"/>
  <c r="BJ14" i="33"/>
  <c r="FF13" i="31"/>
  <c r="GR13" i="31"/>
  <c r="CP14" i="33"/>
  <c r="G293" i="29" s="1"/>
  <c r="JY14" i="33"/>
  <c r="FP13" i="31"/>
  <c r="DB14" i="33"/>
  <c r="S293" i="29" s="1"/>
  <c r="GU13" i="31"/>
  <c r="GC14" i="33" s="1"/>
  <c r="LE14" i="33"/>
  <c r="DV14" i="33"/>
  <c r="AM293" i="29" s="1"/>
  <c r="LT15" i="33"/>
  <c r="CI8" i="33"/>
  <c r="FP8" i="33"/>
  <c r="V15" i="33"/>
  <c r="HE15" i="33"/>
  <c r="GO14" i="31"/>
  <c r="FW15" i="33" s="1"/>
  <c r="GD14" i="31"/>
  <c r="ER14" i="31"/>
  <c r="BB15" i="33"/>
  <c r="IK15" i="33"/>
  <c r="CH15" i="33"/>
  <c r="JQ15" i="33"/>
  <c r="FN14" i="31"/>
  <c r="FB15" i="33" s="1"/>
  <c r="GT14" i="31"/>
  <c r="GB15" i="33" s="1"/>
  <c r="DN15" i="33"/>
  <c r="AE294" i="29" s="1"/>
  <c r="KW15" i="33"/>
  <c r="FX14" i="31"/>
  <c r="LY8" i="33"/>
  <c r="MG14" i="33"/>
  <c r="HF15" i="33"/>
  <c r="ES14" i="31"/>
  <c r="EG15" i="33" s="1"/>
  <c r="W15" i="33"/>
  <c r="IL15" i="33"/>
  <c r="BC15" i="33"/>
  <c r="JR15" i="33"/>
  <c r="CI15" i="33"/>
  <c r="KX15" i="33"/>
  <c r="FY14" i="31"/>
  <c r="DO15" i="33"/>
  <c r="AF294" i="29" s="1"/>
  <c r="X15" i="33"/>
  <c r="HG15" i="33"/>
  <c r="BD15" i="33"/>
  <c r="IM15" i="33"/>
  <c r="GG14" i="31"/>
  <c r="FD14" i="31"/>
  <c r="GR14" i="31"/>
  <c r="JS15" i="33"/>
  <c r="CJ15" i="33"/>
  <c r="DP15" i="33"/>
  <c r="AG294" i="29" s="1"/>
  <c r="KY15" i="33"/>
  <c r="HF8" i="33"/>
  <c r="W8" i="33"/>
  <c r="ES7" i="31"/>
  <c r="BC8" i="33"/>
  <c r="JR8" i="33"/>
  <c r="FN7" i="31"/>
  <c r="MK8" i="33" s="1"/>
  <c r="KX8" i="33"/>
  <c r="DO8" i="33"/>
  <c r="AF287" i="29" s="1"/>
  <c r="FY7" i="31"/>
  <c r="GC8" i="33"/>
  <c r="HH15" i="33"/>
  <c r="Y15" i="33"/>
  <c r="BE15" i="33"/>
  <c r="IN15" i="33"/>
  <c r="JT15" i="33"/>
  <c r="CK15" i="33"/>
  <c r="FO14" i="31"/>
  <c r="DQ15" i="33"/>
  <c r="AH294" i="29" s="1"/>
  <c r="KZ15" i="33"/>
  <c r="GB14" i="31"/>
  <c r="EJ14" i="31"/>
  <c r="LG15" i="33" s="1"/>
  <c r="GM14" i="31"/>
  <c r="FV15" i="33" s="1"/>
  <c r="AB15" i="33"/>
  <c r="HK15" i="33"/>
  <c r="IQ15" i="33"/>
  <c r="BH15" i="33"/>
  <c r="FE14" i="31"/>
  <c r="MB15" i="33" s="1"/>
  <c r="CN15" i="33"/>
  <c r="E294" i="29" s="1"/>
  <c r="GU14" i="31"/>
  <c r="GJ14" i="31"/>
  <c r="JW15" i="33"/>
  <c r="FP14" i="31"/>
  <c r="MM15" i="33" s="1"/>
  <c r="HB14" i="33"/>
  <c r="S14" i="33"/>
  <c r="EQ13" i="31"/>
  <c r="IH14" i="33"/>
  <c r="AY14" i="33"/>
  <c r="JN14" i="33"/>
  <c r="GI13" i="31"/>
  <c r="CE14" i="33"/>
  <c r="FM13" i="31"/>
  <c r="MJ14" i="33" s="1"/>
  <c r="HC14" i="33"/>
  <c r="GO13" i="31"/>
  <c r="ER13" i="31"/>
  <c r="EF14" i="33" s="1"/>
  <c r="HD14" i="33"/>
  <c r="GD13" i="31"/>
  <c r="AZ14" i="33"/>
  <c r="II14" i="33"/>
  <c r="IJ14" i="33"/>
  <c r="CF14" i="33"/>
  <c r="JO14" i="33"/>
  <c r="DL14" i="33"/>
  <c r="AC293" i="29" s="1"/>
  <c r="FX13" i="31"/>
  <c r="MU14" i="33" s="1"/>
  <c r="Z14" i="33"/>
  <c r="HI14" i="33"/>
  <c r="BF14" i="33"/>
  <c r="IO14" i="33"/>
  <c r="GG13" i="31"/>
  <c r="FD13" i="31"/>
  <c r="CL14" i="33"/>
  <c r="JU14" i="33"/>
  <c r="DR14" i="33"/>
  <c r="AI293" i="29" s="1"/>
  <c r="LA14" i="33"/>
  <c r="HJ14" i="33"/>
  <c r="AA14" i="33"/>
  <c r="IP14" i="33"/>
  <c r="BG14" i="33"/>
  <c r="FE13" i="31"/>
  <c r="JV14" i="33"/>
  <c r="CM14" i="33"/>
  <c r="D293" i="29" s="1"/>
  <c r="LB14" i="33"/>
  <c r="DS14" i="33"/>
  <c r="AJ293" i="29" s="1"/>
  <c r="GI21" i="33"/>
  <c r="AF21" i="33"/>
  <c r="GE20" i="31"/>
  <c r="EV20" i="31"/>
  <c r="HO21" i="33"/>
  <c r="BL21" i="33"/>
  <c r="IU21" i="33"/>
  <c r="KA21" i="33"/>
  <c r="CR21" i="33"/>
  <c r="I300" i="29" s="1"/>
  <c r="MM8" i="33"/>
  <c r="GP14" i="31"/>
  <c r="FX15" i="33" s="1"/>
  <c r="GI8" i="33"/>
  <c r="HO8" i="33"/>
  <c r="AF8" i="33"/>
  <c r="GP7" i="31"/>
  <c r="EV7" i="31"/>
  <c r="IU8" i="33"/>
  <c r="IV8" i="33"/>
  <c r="CR8" i="33"/>
  <c r="I287" i="29" s="1"/>
  <c r="KA8" i="33"/>
  <c r="DX8" i="33"/>
  <c r="ET13" i="31"/>
  <c r="EH14" i="33" s="1"/>
  <c r="GL8" i="33"/>
  <c r="HR8" i="33"/>
  <c r="AI8" i="33"/>
  <c r="IX8" i="33"/>
  <c r="BO8" i="33"/>
  <c r="FG7" i="31"/>
  <c r="CU8" i="33"/>
  <c r="L287" i="29" s="1"/>
  <c r="LK8" i="33"/>
  <c r="KD8" i="33"/>
  <c r="IY8" i="33"/>
  <c r="GS7" i="31"/>
  <c r="FH7" i="31"/>
  <c r="CV8" i="33"/>
  <c r="M287" i="29" s="1"/>
  <c r="KE8" i="33"/>
  <c r="LL8" i="33"/>
  <c r="GP15" i="33"/>
  <c r="EM14" i="31"/>
  <c r="HV15" i="33"/>
  <c r="AM15" i="33"/>
  <c r="JB15" i="33"/>
  <c r="BS15" i="33"/>
  <c r="FI14" i="31"/>
  <c r="MF15" i="33" s="1"/>
  <c r="KH15" i="33"/>
  <c r="CY15" i="33"/>
  <c r="P294" i="29" s="1"/>
  <c r="GN8" i="33"/>
  <c r="AK8" i="33"/>
  <c r="HT8" i="33"/>
  <c r="IZ8" i="33"/>
  <c r="CW8" i="33"/>
  <c r="N287" i="29" s="1"/>
  <c r="KF8" i="33"/>
  <c r="LM8" i="33"/>
  <c r="H15" i="33"/>
  <c r="GQ15" i="33"/>
  <c r="EN14" i="31"/>
  <c r="HW15" i="33"/>
  <c r="AN15" i="33"/>
  <c r="JC15" i="33"/>
  <c r="BT15" i="33"/>
  <c r="CZ15" i="33"/>
  <c r="Q294" i="29" s="1"/>
  <c r="KI15" i="33"/>
  <c r="DL15" i="33"/>
  <c r="AC294" i="29" s="1"/>
  <c r="KG8" i="33"/>
  <c r="CX8" i="33"/>
  <c r="O287" i="29" s="1"/>
  <c r="LN8" i="33"/>
  <c r="EB8" i="33"/>
  <c r="EY21" i="33"/>
  <c r="MK21" i="33"/>
  <c r="GP8" i="33"/>
  <c r="HV8" i="33"/>
  <c r="AM8" i="33"/>
  <c r="JB8" i="33"/>
  <c r="FI7" i="31"/>
  <c r="BS8" i="33"/>
  <c r="CY8" i="33"/>
  <c r="P287" i="29" s="1"/>
  <c r="KH8" i="33"/>
  <c r="ED8" i="33"/>
  <c r="FQ20" i="31"/>
  <c r="LT14" i="33"/>
  <c r="GT21" i="33"/>
  <c r="K21" i="33"/>
  <c r="GN20" i="31"/>
  <c r="EO20" i="31"/>
  <c r="LL21" i="33" s="1"/>
  <c r="AQ21" i="33"/>
  <c r="HZ21" i="33"/>
  <c r="JF21" i="33"/>
  <c r="DC21" i="33"/>
  <c r="T300" i="29" s="1"/>
  <c r="KL21" i="33"/>
  <c r="FU20" i="31"/>
  <c r="MR21" i="33" s="1"/>
  <c r="FB21" i="33"/>
  <c r="EW7" i="31"/>
  <c r="EK8" i="33" s="1"/>
  <c r="GR14" i="33"/>
  <c r="I14" i="33"/>
  <c r="U14" i="33"/>
  <c r="HX14" i="33"/>
  <c r="EY13" i="31"/>
  <c r="EM14" i="33" s="1"/>
  <c r="JD14" i="33"/>
  <c r="BU14" i="33"/>
  <c r="DA14" i="33"/>
  <c r="R293" i="29" s="1"/>
  <c r="KJ14" i="33"/>
  <c r="MN15" i="33"/>
  <c r="L21" i="33"/>
  <c r="GU21" i="33"/>
  <c r="EZ20" i="31"/>
  <c r="IA21" i="33"/>
  <c r="AR21" i="33"/>
  <c r="GQ20" i="31"/>
  <c r="GF20" i="31"/>
  <c r="JG21" i="33"/>
  <c r="BX21" i="33"/>
  <c r="FC21" i="33"/>
  <c r="MO21" i="33"/>
  <c r="J8" i="33"/>
  <c r="GS8" i="33"/>
  <c r="AP8" i="33"/>
  <c r="HY8" i="33"/>
  <c r="EY7" i="31"/>
  <c r="BV8" i="33"/>
  <c r="FJ7" i="31"/>
  <c r="JE8" i="33"/>
  <c r="KK8" i="33"/>
  <c r="DB8" i="33"/>
  <c r="S287" i="29" s="1"/>
  <c r="LX8" i="33"/>
  <c r="GS14" i="33"/>
  <c r="J14" i="33"/>
  <c r="V14" i="33"/>
  <c r="HY14" i="33"/>
  <c r="AP14" i="33"/>
  <c r="JE14" i="33"/>
  <c r="BV14" i="33"/>
  <c r="EX14" i="33"/>
  <c r="M15" i="33"/>
  <c r="GV15" i="33"/>
  <c r="EO14" i="31"/>
  <c r="AS15" i="33"/>
  <c r="IB15" i="33"/>
  <c r="GQ14" i="31"/>
  <c r="JH15" i="33"/>
  <c r="BY15" i="33"/>
  <c r="FK14" i="31"/>
  <c r="MH15" i="33" s="1"/>
  <c r="FS14" i="31"/>
  <c r="MP21" i="33"/>
  <c r="K14" i="33"/>
  <c r="EO13" i="31"/>
  <c r="EC14" i="33" s="1"/>
  <c r="GT14" i="33"/>
  <c r="W14" i="33"/>
  <c r="AQ14" i="33"/>
  <c r="HZ14" i="33"/>
  <c r="BW14" i="33"/>
  <c r="JF14" i="33"/>
  <c r="DC14" i="33"/>
  <c r="T293" i="29" s="1"/>
  <c r="KL14" i="33"/>
  <c r="FU13" i="31"/>
  <c r="DO14" i="33"/>
  <c r="AF293" i="29" s="1"/>
  <c r="FO13" i="31"/>
  <c r="FT14" i="31"/>
  <c r="FF21" i="33"/>
  <c r="GU14" i="33"/>
  <c r="L14" i="33"/>
  <c r="AR14" i="33"/>
  <c r="GF13" i="31"/>
  <c r="EZ13" i="31"/>
  <c r="GQ13" i="31"/>
  <c r="IA14" i="33"/>
  <c r="JG14" i="33"/>
  <c r="BX14" i="33"/>
  <c r="KM14" i="33"/>
  <c r="DD14" i="33"/>
  <c r="GV14" i="33"/>
  <c r="AS14" i="33"/>
  <c r="IB14" i="33"/>
  <c r="JH14" i="33"/>
  <c r="BY14" i="33"/>
  <c r="KN14" i="33"/>
  <c r="DE14" i="33"/>
  <c r="V293" i="29" s="1"/>
  <c r="MR15" i="33"/>
  <c r="FF15" i="33"/>
  <c r="GW8" i="33"/>
  <c r="N8" i="33"/>
  <c r="IC8" i="33"/>
  <c r="AT8" i="33"/>
  <c r="JI8" i="33"/>
  <c r="BZ8" i="33"/>
  <c r="KO8" i="33"/>
  <c r="DF8" i="33"/>
  <c r="W287" i="29" s="1"/>
  <c r="FV7" i="31"/>
  <c r="FR7" i="31"/>
  <c r="GW14" i="33"/>
  <c r="N14" i="33"/>
  <c r="EP13" i="31"/>
  <c r="IC14" i="33"/>
  <c r="AT14" i="33"/>
  <c r="BZ14" i="33"/>
  <c r="JI14" i="33"/>
  <c r="DF14" i="33"/>
  <c r="W293" i="29" s="1"/>
  <c r="KO14" i="33"/>
  <c r="MN14" i="33"/>
  <c r="GP20" i="31"/>
  <c r="FX21" i="33" s="1"/>
  <c r="FS7" i="31"/>
  <c r="MO14" i="33"/>
  <c r="E83" i="24"/>
  <c r="D83" i="24" s="1"/>
  <c r="B83" i="24" s="1"/>
  <c r="FT13" i="31"/>
  <c r="GC14" i="31"/>
  <c r="S21" i="33"/>
  <c r="HB21" i="33"/>
  <c r="EQ20" i="31"/>
  <c r="IH21" i="33"/>
  <c r="AY21" i="33"/>
  <c r="JN21" i="33"/>
  <c r="CE21" i="33"/>
  <c r="FM20" i="31"/>
  <c r="MJ21" i="33" s="1"/>
  <c r="FV13" i="31"/>
  <c r="GD20" i="31"/>
  <c r="HC21" i="33"/>
  <c r="T21" i="33"/>
  <c r="ER20" i="31"/>
  <c r="AZ21" i="33"/>
  <c r="II21" i="33"/>
  <c r="CF21" i="33"/>
  <c r="JO21" i="33"/>
  <c r="DL21" i="33"/>
  <c r="AC300" i="29" s="1"/>
  <c r="FX20" i="31"/>
  <c r="Z8" i="33"/>
  <c r="KN15" i="33"/>
  <c r="H8" i="33"/>
  <c r="GQ8" i="33"/>
  <c r="AN8" i="33"/>
  <c r="HW8" i="33"/>
  <c r="JC8" i="33"/>
  <c r="CZ8" i="33"/>
  <c r="Q287" i="29" s="1"/>
  <c r="KI8" i="33"/>
  <c r="GK7" i="31"/>
  <c r="FT7" i="31"/>
  <c r="FH8" i="33" s="1"/>
  <c r="KJ8" i="33"/>
  <c r="LQ8" i="33"/>
  <c r="EE8" i="33"/>
  <c r="GM13" i="31"/>
  <c r="GB13" i="31"/>
  <c r="EJ13" i="31"/>
  <c r="HK14" i="33"/>
  <c r="AB14" i="33"/>
  <c r="BH14" i="33"/>
  <c r="IQ14" i="33"/>
  <c r="JW14" i="33"/>
  <c r="GJ13" i="31"/>
  <c r="HI15" i="33"/>
  <c r="Z15" i="33"/>
  <c r="ET14" i="31"/>
  <c r="IO15" i="33"/>
  <c r="BF15" i="33"/>
  <c r="CL15" i="33"/>
  <c r="JU15" i="33"/>
  <c r="DR15" i="33"/>
  <c r="AI294" i="29" s="1"/>
  <c r="AA15" i="33"/>
  <c r="HJ15" i="33"/>
  <c r="IP15" i="33"/>
  <c r="BG15" i="33"/>
  <c r="CM15" i="33"/>
  <c r="D294" i="29" s="1"/>
  <c r="JV15" i="33"/>
  <c r="K8" i="33"/>
  <c r="GT8" i="33"/>
  <c r="HZ8" i="33"/>
  <c r="AQ8" i="33"/>
  <c r="JF8" i="33"/>
  <c r="BW8" i="33"/>
  <c r="KL8" i="33"/>
  <c r="DC8" i="33"/>
  <c r="T287" i="29" s="1"/>
  <c r="FU7" i="31"/>
  <c r="GH14" i="33"/>
  <c r="EK13" i="31"/>
  <c r="HN14" i="33"/>
  <c r="AE14" i="33"/>
  <c r="BK14" i="33"/>
  <c r="IT14" i="33"/>
  <c r="CQ14" i="33"/>
  <c r="H293" i="29" s="1"/>
  <c r="JZ14" i="33"/>
  <c r="LF14" i="33"/>
  <c r="GF15" i="33"/>
  <c r="HL15" i="33"/>
  <c r="AC15" i="33"/>
  <c r="EU14" i="31"/>
  <c r="IR15" i="33"/>
  <c r="BI15" i="33"/>
  <c r="CO15" i="33"/>
  <c r="F294" i="29" s="1"/>
  <c r="JX15" i="33"/>
  <c r="GA14" i="31"/>
  <c r="DU15" i="33"/>
  <c r="AL294" i="29" s="1"/>
  <c r="L8" i="33"/>
  <c r="GU8" i="33"/>
  <c r="AR8" i="33"/>
  <c r="IA8" i="33"/>
  <c r="GQ7" i="31"/>
  <c r="BX8" i="33"/>
  <c r="JG8" i="33"/>
  <c r="KM8" i="33"/>
  <c r="DD8" i="33"/>
  <c r="EZ7" i="31"/>
  <c r="LW8" i="33" s="1"/>
  <c r="GG15" i="33"/>
  <c r="AD15" i="33"/>
  <c r="HM15" i="33"/>
  <c r="IS15" i="33"/>
  <c r="BJ15" i="33"/>
  <c r="CP15" i="33"/>
  <c r="G294" i="29" s="1"/>
  <c r="JY15" i="33"/>
  <c r="LE15" i="33"/>
  <c r="DV15" i="33"/>
  <c r="AM294" i="29" s="1"/>
  <c r="GG21" i="33"/>
  <c r="GB20" i="31"/>
  <c r="HM21" i="33"/>
  <c r="AD21" i="33"/>
  <c r="IS21" i="33"/>
  <c r="BJ21" i="33"/>
  <c r="FF20" i="31"/>
  <c r="JY21" i="33"/>
  <c r="CP21" i="33"/>
  <c r="G300" i="29" s="1"/>
  <c r="FP20" i="31"/>
  <c r="FD21" i="33" s="1"/>
  <c r="DV21" i="33"/>
  <c r="AM300" i="29" s="1"/>
  <c r="LE21" i="33"/>
  <c r="GA20" i="31"/>
  <c r="HX8" i="33"/>
  <c r="GH21" i="33"/>
  <c r="AE21" i="33"/>
  <c r="HN21" i="33"/>
  <c r="IT21" i="33"/>
  <c r="BK21" i="33"/>
  <c r="CQ21" i="33"/>
  <c r="H300" i="29" s="1"/>
  <c r="JZ21" i="33"/>
  <c r="LF21" i="33"/>
  <c r="O8" i="33"/>
  <c r="GX8" i="33"/>
  <c r="ID8" i="33"/>
  <c r="AU8" i="33"/>
  <c r="CA8" i="33"/>
  <c r="JJ8" i="33"/>
  <c r="DG8" i="33"/>
  <c r="X287" i="29" s="1"/>
  <c r="KP8" i="33"/>
  <c r="HP15" i="33"/>
  <c r="AG15" i="33"/>
  <c r="IV15" i="33"/>
  <c r="BM15" i="33"/>
  <c r="FG14" i="31"/>
  <c r="CS15" i="33"/>
  <c r="J294" i="29" s="1"/>
  <c r="KB15" i="33"/>
  <c r="EL14" i="31"/>
  <c r="GJ21" i="33"/>
  <c r="AG21" i="33"/>
  <c r="HP21" i="33"/>
  <c r="IV21" i="33"/>
  <c r="BM21" i="33"/>
  <c r="FG20" i="31"/>
  <c r="KB21" i="33"/>
  <c r="CS21" i="33"/>
  <c r="J300" i="29" s="1"/>
  <c r="EK20" i="31"/>
  <c r="LG21" i="33" s="1"/>
  <c r="P8" i="33"/>
  <c r="AV8" i="33"/>
  <c r="IE8" i="33"/>
  <c r="CB8" i="33"/>
  <c r="JK8" i="33"/>
  <c r="FL7" i="31"/>
  <c r="EZ8" i="33" s="1"/>
  <c r="GI7" i="31"/>
  <c r="DH8" i="33"/>
  <c r="Y287" i="29" s="1"/>
  <c r="KQ8" i="33"/>
  <c r="HQ15" i="33"/>
  <c r="AH15" i="33"/>
  <c r="IW15" i="33"/>
  <c r="BN15" i="33"/>
  <c r="CT15" i="33"/>
  <c r="K294" i="29" s="1"/>
  <c r="KC15" i="33"/>
  <c r="GK21" i="33"/>
  <c r="AH21" i="33"/>
  <c r="HQ21" i="33"/>
  <c r="IW21" i="33"/>
  <c r="BN21" i="33"/>
  <c r="KC21" i="33"/>
  <c r="CT21" i="33"/>
  <c r="K300" i="29" s="1"/>
  <c r="EL20" i="31"/>
  <c r="Q8" i="33"/>
  <c r="IF8" i="33"/>
  <c r="AW8" i="33"/>
  <c r="JL8" i="33"/>
  <c r="CC8" i="33"/>
  <c r="DI8" i="33"/>
  <c r="Z287" i="29" s="1"/>
  <c r="LS14" i="33"/>
  <c r="EG14" i="33"/>
  <c r="GL15" i="33"/>
  <c r="HR15" i="33"/>
  <c r="AI15" i="33"/>
  <c r="IX15" i="33"/>
  <c r="BO15" i="33"/>
  <c r="CU15" i="33"/>
  <c r="L294" i="29" s="1"/>
  <c r="KD15" i="33"/>
  <c r="GL21" i="33"/>
  <c r="AI21" i="33"/>
  <c r="EW20" i="31"/>
  <c r="IX21" i="33"/>
  <c r="BO21" i="33"/>
  <c r="CA21" i="33"/>
  <c r="DG21" i="33"/>
  <c r="X300" i="29" s="1"/>
  <c r="KD21" i="33"/>
  <c r="HA8" i="33"/>
  <c r="R8" i="33"/>
  <c r="IG8" i="33"/>
  <c r="AX8" i="33"/>
  <c r="JM8" i="33"/>
  <c r="DJ8" i="33"/>
  <c r="AA287" i="29" s="1"/>
  <c r="KS8" i="33"/>
  <c r="GM15" i="33"/>
  <c r="AJ15" i="33"/>
  <c r="HS15" i="33"/>
  <c r="IY15" i="33"/>
  <c r="BP15" i="33"/>
  <c r="GH14" i="31"/>
  <c r="FH14" i="31"/>
  <c r="EV15" i="33" s="1"/>
  <c r="KE15" i="33"/>
  <c r="CV15" i="33"/>
  <c r="M294" i="29" s="1"/>
  <c r="GM21" i="33"/>
  <c r="AJ21" i="33"/>
  <c r="HS21" i="33"/>
  <c r="GH20" i="31"/>
  <c r="IY21" i="33"/>
  <c r="FH20" i="31"/>
  <c r="CB21" i="33"/>
  <c r="BP21" i="33"/>
  <c r="GS20" i="31"/>
  <c r="KE21" i="33"/>
  <c r="CV21" i="33"/>
  <c r="M300" i="29" s="1"/>
  <c r="DX21" i="33"/>
  <c r="DS15" i="33"/>
  <c r="AJ294" i="29" s="1"/>
  <c r="GN15" i="33"/>
  <c r="AK15" i="33"/>
  <c r="HT15" i="33"/>
  <c r="BQ15" i="33"/>
  <c r="IZ15" i="33"/>
  <c r="KF15" i="33"/>
  <c r="CW15" i="33"/>
  <c r="N294" i="29" s="1"/>
  <c r="DI15" i="33"/>
  <c r="Z294" i="29" s="1"/>
  <c r="GN21" i="33"/>
  <c r="AK21" i="33"/>
  <c r="HT21" i="33"/>
  <c r="IZ21" i="33"/>
  <c r="BQ21" i="33"/>
  <c r="KF21" i="33"/>
  <c r="ML8" i="33"/>
  <c r="H14" i="33"/>
  <c r="GQ14" i="33"/>
  <c r="GN13" i="31"/>
  <c r="EN13" i="31"/>
  <c r="GC13" i="31"/>
  <c r="HW14" i="33"/>
  <c r="AN14" i="33"/>
  <c r="BT14" i="33"/>
  <c r="JC14" i="33"/>
  <c r="CZ14" i="33"/>
  <c r="Q293" i="29" s="1"/>
  <c r="KI14" i="33"/>
  <c r="GK13" i="31"/>
  <c r="LM15" i="33"/>
  <c r="AL21" i="33"/>
  <c r="EX20" i="31"/>
  <c r="HU21" i="33"/>
  <c r="BR21" i="33"/>
  <c r="JA21" i="33"/>
  <c r="AS8" i="33"/>
  <c r="IB8" i="33"/>
  <c r="BY8" i="33"/>
  <c r="JH8" i="33"/>
  <c r="FK7" i="31"/>
  <c r="DE8" i="33"/>
  <c r="V287" i="29" s="1"/>
  <c r="KN8" i="33"/>
  <c r="MH14" i="33"/>
  <c r="HO15" i="33"/>
  <c r="AF15" i="33"/>
  <c r="GE14" i="31"/>
  <c r="EV14" i="31"/>
  <c r="IU15" i="33"/>
  <c r="BL15" i="33"/>
  <c r="CR15" i="33"/>
  <c r="I294" i="29" s="1"/>
  <c r="KA15" i="33"/>
  <c r="FB14" i="33"/>
  <c r="GO15" i="33"/>
  <c r="HU15" i="33"/>
  <c r="AL15" i="33"/>
  <c r="BR15" i="33"/>
  <c r="JA15" i="33"/>
  <c r="KG15" i="33"/>
  <c r="CX15" i="33"/>
  <c r="O294" i="29" s="1"/>
  <c r="HG8" i="33"/>
  <c r="X8" i="33"/>
  <c r="BD8" i="33"/>
  <c r="GR7" i="31"/>
  <c r="FD7" i="31"/>
  <c r="MA8" i="33" s="1"/>
  <c r="IM8" i="33"/>
  <c r="JS8" i="33"/>
  <c r="CJ8" i="33"/>
  <c r="DP8" i="33"/>
  <c r="AG287" i="29" s="1"/>
  <c r="KY8" i="33"/>
  <c r="GF14" i="33"/>
  <c r="AC14" i="33"/>
  <c r="HL14" i="33"/>
  <c r="BI14" i="33"/>
  <c r="IR14" i="33"/>
  <c r="CO14" i="33"/>
  <c r="F293" i="29" s="1"/>
  <c r="JX14" i="33"/>
  <c r="DU14" i="33"/>
  <c r="AL293" i="29" s="1"/>
  <c r="GI14" i="33"/>
  <c r="AF14" i="33"/>
  <c r="HO14" i="33"/>
  <c r="GE13" i="31"/>
  <c r="IU14" i="33"/>
  <c r="BL14" i="33"/>
  <c r="KA14" i="33"/>
  <c r="CR14" i="33"/>
  <c r="I293" i="29" s="1"/>
  <c r="GA13" i="31"/>
  <c r="N15" i="33"/>
  <c r="GW15" i="33"/>
  <c r="AT15" i="33"/>
  <c r="IC15" i="33"/>
  <c r="BZ15" i="33"/>
  <c r="JI15" i="33"/>
  <c r="KO15" i="33"/>
  <c r="DF15" i="33"/>
  <c r="W294" i="29" s="1"/>
  <c r="HD21" i="33"/>
  <c r="U21" i="33"/>
  <c r="BA21" i="33"/>
  <c r="IJ21" i="33"/>
  <c r="CG21" i="33"/>
  <c r="JP21" i="33"/>
  <c r="KV21" i="33"/>
  <c r="DM21" i="33"/>
  <c r="AD300" i="29" s="1"/>
  <c r="GJ14" i="33"/>
  <c r="HP14" i="33"/>
  <c r="IV14" i="33"/>
  <c r="BM14" i="33"/>
  <c r="FG13" i="31"/>
  <c r="EU14" i="33" s="1"/>
  <c r="KB14" i="33"/>
  <c r="CS14" i="33"/>
  <c r="J293" i="29" s="1"/>
  <c r="O15" i="33"/>
  <c r="HE21" i="33"/>
  <c r="V21" i="33"/>
  <c r="BB21" i="33"/>
  <c r="IK21" i="33"/>
  <c r="CH21" i="33"/>
  <c r="JQ21" i="33"/>
  <c r="DN21" i="33"/>
  <c r="AE300" i="29" s="1"/>
  <c r="KW21" i="33"/>
  <c r="AC8" i="33"/>
  <c r="BI8" i="33"/>
  <c r="IW14" i="33"/>
  <c r="BN14" i="33"/>
  <c r="EL13" i="31"/>
  <c r="HF21" i="33"/>
  <c r="W21" i="33"/>
  <c r="ES20" i="31"/>
  <c r="IL21" i="33"/>
  <c r="BC21" i="33"/>
  <c r="CI21" i="33"/>
  <c r="JR21" i="33"/>
  <c r="KX21" i="33"/>
  <c r="DO21" i="33"/>
  <c r="AF300" i="29" s="1"/>
  <c r="FY20" i="31"/>
  <c r="AD8" i="33"/>
  <c r="HM8" i="33"/>
  <c r="BJ8" i="33"/>
  <c r="FF7" i="31"/>
  <c r="JY8" i="33"/>
  <c r="CP8" i="33"/>
  <c r="G287" i="29" s="1"/>
  <c r="GJ7" i="31"/>
  <c r="DV8" i="33"/>
  <c r="AM287" i="29" s="1"/>
  <c r="LE8" i="33"/>
  <c r="GL14" i="33"/>
  <c r="AI14" i="33"/>
  <c r="HR14" i="33"/>
  <c r="BO14" i="33"/>
  <c r="IX14" i="33"/>
  <c r="KD14" i="33"/>
  <c r="CU14" i="33"/>
  <c r="L293" i="29" s="1"/>
  <c r="Q15" i="33"/>
  <c r="ET15" i="33"/>
  <c r="X21" i="33"/>
  <c r="HG21" i="33"/>
  <c r="IM21" i="33"/>
  <c r="BD21" i="33"/>
  <c r="FD20" i="31"/>
  <c r="MA21" i="33" s="1"/>
  <c r="GR20" i="31"/>
  <c r="CJ21" i="33"/>
  <c r="JS21" i="33"/>
  <c r="KY21" i="33"/>
  <c r="DP21" i="33"/>
  <c r="AG300" i="29" s="1"/>
  <c r="GH8" i="33"/>
  <c r="HN8" i="33"/>
  <c r="AE8" i="33"/>
  <c r="BK8" i="33"/>
  <c r="IT8" i="33"/>
  <c r="JZ8" i="33"/>
  <c r="CQ8" i="33"/>
  <c r="H287" i="29" s="1"/>
  <c r="LF8" i="33"/>
  <c r="HS14" i="33"/>
  <c r="AJ14" i="33"/>
  <c r="BP14" i="33"/>
  <c r="IY14" i="33"/>
  <c r="FH13" i="31"/>
  <c r="EV14" i="33" s="1"/>
  <c r="GH13" i="31"/>
  <c r="CV14" i="33"/>
  <c r="M293" i="29" s="1"/>
  <c r="KE14" i="33"/>
  <c r="Y21" i="33"/>
  <c r="HH21" i="33"/>
  <c r="IN21" i="33"/>
  <c r="BE21" i="33"/>
  <c r="CK21" i="33"/>
  <c r="JT21" i="33"/>
  <c r="DQ21" i="33"/>
  <c r="AH300" i="29" s="1"/>
  <c r="KZ21" i="33"/>
  <c r="Z21" i="33"/>
  <c r="HI21" i="33"/>
  <c r="ET20" i="31"/>
  <c r="BF21" i="33"/>
  <c r="IO21" i="33"/>
  <c r="CL21" i="33"/>
  <c r="JU21" i="33"/>
  <c r="GG20" i="31"/>
  <c r="HQ14" i="33"/>
  <c r="GJ8" i="33"/>
  <c r="HP8" i="33"/>
  <c r="AG8" i="33"/>
  <c r="CS8" i="33"/>
  <c r="J287" i="29" s="1"/>
  <c r="KB8" i="33"/>
  <c r="EK7" i="31"/>
  <c r="GA7" i="31"/>
  <c r="HU14" i="33"/>
  <c r="AL14" i="33"/>
  <c r="JA14" i="33"/>
  <c r="BR14" i="33"/>
  <c r="CX14" i="33"/>
  <c r="O293" i="29" s="1"/>
  <c r="KG14" i="33"/>
  <c r="GP13" i="31"/>
  <c r="T15" i="33"/>
  <c r="HC15" i="33"/>
  <c r="II15" i="33"/>
  <c r="AZ15" i="33"/>
  <c r="CF15" i="33"/>
  <c r="JO15" i="33"/>
  <c r="FM14" i="31"/>
  <c r="AA21" i="33"/>
  <c r="HJ21" i="33"/>
  <c r="BG21" i="33"/>
  <c r="IP21" i="33"/>
  <c r="CM21" i="33"/>
  <c r="D300" i="29" s="1"/>
  <c r="JV21" i="33"/>
  <c r="DS21" i="33"/>
  <c r="AJ300" i="29" s="1"/>
  <c r="LB21" i="33"/>
  <c r="GK8" i="33"/>
  <c r="HQ8" i="33"/>
  <c r="AH8" i="33"/>
  <c r="IW8" i="33"/>
  <c r="CT8" i="33"/>
  <c r="K287" i="29" s="1"/>
  <c r="EL7" i="31"/>
  <c r="GB7" i="31"/>
  <c r="FL8" i="33" s="1"/>
  <c r="GP14" i="33"/>
  <c r="HV14" i="33"/>
  <c r="AM14" i="33"/>
  <c r="BS14" i="33"/>
  <c r="FI13" i="31"/>
  <c r="MF14" i="33" s="1"/>
  <c r="KH14" i="33"/>
  <c r="U15" i="33"/>
  <c r="HD15" i="33"/>
  <c r="BA15" i="33"/>
  <c r="IJ15" i="33"/>
  <c r="FC14" i="31"/>
  <c r="CG15" i="33"/>
  <c r="JP15" i="33"/>
  <c r="DM15" i="33"/>
  <c r="AD294" i="29" s="1"/>
  <c r="KV15" i="33"/>
  <c r="GM20" i="31"/>
  <c r="HK21" i="33"/>
  <c r="AB21" i="33"/>
  <c r="IQ21" i="33"/>
  <c r="BH21" i="33"/>
  <c r="JW21" i="33"/>
  <c r="CN21" i="33"/>
  <c r="E300" i="29" s="1"/>
  <c r="GJ20" i="31"/>
  <c r="GU20" i="31"/>
  <c r="I8" i="33"/>
  <c r="GR8" i="33"/>
  <c r="JD8" i="33"/>
  <c r="BU8" i="33"/>
  <c r="HT14" i="33"/>
  <c r="AK14" i="33"/>
  <c r="GH15" i="33"/>
  <c r="AE15" i="33"/>
  <c r="HN15" i="33"/>
  <c r="IT15" i="33"/>
  <c r="BK15" i="33"/>
  <c r="CQ15" i="33"/>
  <c r="H294" i="29" s="1"/>
  <c r="JZ15" i="33"/>
  <c r="LF15" i="33"/>
  <c r="AC21" i="33"/>
  <c r="HL21" i="33"/>
  <c r="BI21" i="33"/>
  <c r="IR21" i="33"/>
  <c r="CO21" i="33"/>
  <c r="F300" i="29" s="1"/>
  <c r="JX21" i="33"/>
  <c r="DU21" i="33"/>
  <c r="AL300" i="29" s="1"/>
  <c r="KF14" i="33"/>
  <c r="HB8" i="33"/>
  <c r="AY8" i="33"/>
  <c r="IH8" i="33"/>
  <c r="CE8" i="33"/>
  <c r="JN8" i="33"/>
  <c r="O14" i="33"/>
  <c r="GX14" i="33"/>
  <c r="ID14" i="33"/>
  <c r="AU14" i="33"/>
  <c r="JJ14" i="33"/>
  <c r="CA14" i="33"/>
  <c r="DG14" i="33"/>
  <c r="X293" i="29" s="1"/>
  <c r="I15" i="33"/>
  <c r="GR15" i="33"/>
  <c r="HX15" i="33"/>
  <c r="JD15" i="33"/>
  <c r="BU15" i="33"/>
  <c r="KJ15" i="33"/>
  <c r="DA15" i="33"/>
  <c r="R294" i="29" s="1"/>
  <c r="GP21" i="33"/>
  <c r="HV21" i="33"/>
  <c r="AM21" i="33"/>
  <c r="BS21" i="33"/>
  <c r="JB21" i="33"/>
  <c r="FI20" i="31"/>
  <c r="KH21" i="33"/>
  <c r="CY21" i="33"/>
  <c r="P300" i="29" s="1"/>
  <c r="HC8" i="33"/>
  <c r="T8" i="33"/>
  <c r="II8" i="33"/>
  <c r="AZ8" i="33"/>
  <c r="JO8" i="33"/>
  <c r="CF8" i="33"/>
  <c r="DL8" i="33"/>
  <c r="AC287" i="29" s="1"/>
  <c r="P14" i="33"/>
  <c r="GY14" i="33"/>
  <c r="AV14" i="33"/>
  <c r="IE14" i="33"/>
  <c r="JK14" i="33"/>
  <c r="CB14" i="33"/>
  <c r="DH14" i="33"/>
  <c r="Y293" i="29" s="1"/>
  <c r="KQ14" i="33"/>
  <c r="J15" i="33"/>
  <c r="GS15" i="33"/>
  <c r="HY15" i="33"/>
  <c r="AP15" i="33"/>
  <c r="BV15" i="33"/>
  <c r="JE15" i="33"/>
  <c r="KK15" i="33"/>
  <c r="GC20" i="31"/>
  <c r="GQ21" i="33"/>
  <c r="H21" i="33"/>
  <c r="HW21" i="33"/>
  <c r="AN21" i="33"/>
  <c r="BT21" i="33"/>
  <c r="JC21" i="33"/>
  <c r="KI21" i="33"/>
  <c r="CZ21" i="33"/>
  <c r="Q300" i="29" s="1"/>
  <c r="GK20" i="31"/>
  <c r="HZ15" i="33"/>
  <c r="IJ8" i="33"/>
  <c r="BA8" i="33"/>
  <c r="JP8" i="33"/>
  <c r="CG8" i="33"/>
  <c r="DM8" i="33"/>
  <c r="AD287" i="29" s="1"/>
  <c r="KV8" i="33"/>
  <c r="EO8" i="33"/>
  <c r="AW14" i="33"/>
  <c r="IF14" i="33"/>
  <c r="JL14" i="33"/>
  <c r="CC14" i="33"/>
  <c r="KR14" i="33"/>
  <c r="DI14" i="33"/>
  <c r="Z293" i="29" s="1"/>
  <c r="FA13" i="31"/>
  <c r="K15" i="33"/>
  <c r="GT15" i="33"/>
  <c r="BW15" i="33"/>
  <c r="KL15" i="33"/>
  <c r="DC15" i="33"/>
  <c r="T294" i="29" s="1"/>
  <c r="GR21" i="33"/>
  <c r="I21" i="33"/>
  <c r="HX21" i="33"/>
  <c r="AO21" i="33"/>
  <c r="EY20" i="31"/>
  <c r="BU21" i="33"/>
  <c r="P15" i="33"/>
  <c r="V8" i="33"/>
  <c r="HE8" i="33"/>
  <c r="BB8" i="33"/>
  <c r="IK8" i="33"/>
  <c r="JQ8" i="33"/>
  <c r="KW8" i="33"/>
  <c r="DN8" i="33"/>
  <c r="AE287" i="29" s="1"/>
  <c r="R14" i="33"/>
  <c r="HA14" i="33"/>
  <c r="AX14" i="33"/>
  <c r="IG14" i="33"/>
  <c r="JM14" i="33"/>
  <c r="CD14" i="33"/>
  <c r="DJ14" i="33"/>
  <c r="AA293" i="29" s="1"/>
  <c r="KS14" i="33"/>
  <c r="FB13" i="31"/>
  <c r="LY14" i="33" s="1"/>
  <c r="GU15" i="33"/>
  <c r="L15" i="33"/>
  <c r="AR15" i="33"/>
  <c r="IA15" i="33"/>
  <c r="BX15" i="33"/>
  <c r="KM15" i="33"/>
  <c r="DD15" i="33"/>
  <c r="J21" i="33"/>
  <c r="GS21" i="33"/>
  <c r="HY21" i="33"/>
  <c r="AP21" i="33"/>
  <c r="JE21" i="33"/>
  <c r="BV21" i="33"/>
  <c r="KK21" i="33"/>
  <c r="DB21" i="33"/>
  <c r="S300" i="29" s="1"/>
  <c r="EU20" i="31"/>
  <c r="S8" i="33"/>
  <c r="JF15" i="33"/>
  <c r="HH8" i="33"/>
  <c r="Y8" i="33"/>
  <c r="BE8" i="33"/>
  <c r="JT8" i="33"/>
  <c r="CK8" i="33"/>
  <c r="DQ8" i="33"/>
  <c r="AH287" i="29" s="1"/>
  <c r="GO7" i="31"/>
  <c r="FW8" i="33" s="1"/>
  <c r="BA14" i="33"/>
  <c r="JP14" i="33"/>
  <c r="CG14" i="33"/>
  <c r="KV14" i="33"/>
  <c r="GX15" i="33"/>
  <c r="AU15" i="33"/>
  <c r="ID15" i="33"/>
  <c r="CA15" i="33"/>
  <c r="JJ15" i="33"/>
  <c r="KP15" i="33"/>
  <c r="DG15" i="33"/>
  <c r="X294" i="29" s="1"/>
  <c r="EY14" i="31"/>
  <c r="M21" i="33"/>
  <c r="GV21" i="33"/>
  <c r="AA8" i="33"/>
  <c r="BF8" i="33"/>
  <c r="JU8" i="33"/>
  <c r="LA8" i="33"/>
  <c r="DR8" i="33"/>
  <c r="AI287" i="29" s="1"/>
  <c r="BB14" i="33"/>
  <c r="IK14" i="33"/>
  <c r="CH14" i="33"/>
  <c r="JQ14" i="33"/>
  <c r="DN14" i="33"/>
  <c r="AE293" i="29" s="1"/>
  <c r="KW14" i="33"/>
  <c r="AV15" i="33"/>
  <c r="IE15" i="33"/>
  <c r="CB15" i="33"/>
  <c r="JK15" i="33"/>
  <c r="KQ15" i="33"/>
  <c r="DH15" i="33"/>
  <c r="Y294" i="29" s="1"/>
  <c r="EZ14" i="31"/>
  <c r="GF14" i="31"/>
  <c r="FO15" i="33" s="1"/>
  <c r="GW21" i="33"/>
  <c r="N21" i="33"/>
  <c r="IC21" i="33"/>
  <c r="AT21" i="33"/>
  <c r="FJ20" i="31"/>
  <c r="MG21" i="33" s="1"/>
  <c r="BG8" i="33"/>
  <c r="IP8" i="33"/>
  <c r="DS8" i="33"/>
  <c r="AJ287" i="29" s="1"/>
  <c r="LB8" i="33"/>
  <c r="BC14" i="33"/>
  <c r="IL14" i="33"/>
  <c r="CI14" i="33"/>
  <c r="JR14" i="33"/>
  <c r="IF15" i="33"/>
  <c r="AW15" i="33"/>
  <c r="JL15" i="33"/>
  <c r="CC15" i="33"/>
  <c r="FA14" i="31"/>
  <c r="GX21" i="33"/>
  <c r="O21" i="33"/>
  <c r="AU21" i="33"/>
  <c r="FA20" i="31"/>
  <c r="ID21" i="33"/>
  <c r="HK8" i="33"/>
  <c r="AB8" i="33"/>
  <c r="IQ8" i="33"/>
  <c r="CN8" i="33"/>
  <c r="E287" i="29" s="1"/>
  <c r="JW8" i="33"/>
  <c r="HG14" i="33"/>
  <c r="BD14" i="33"/>
  <c r="IM14" i="33"/>
  <c r="CJ14" i="33"/>
  <c r="JS14" i="33"/>
  <c r="DP14" i="33"/>
  <c r="AG293" i="29" s="1"/>
  <c r="HA15" i="33"/>
  <c r="AX15" i="33"/>
  <c r="IG15" i="33"/>
  <c r="JM15" i="33"/>
  <c r="CD15" i="33"/>
  <c r="DJ15" i="33"/>
  <c r="AA294" i="29" s="1"/>
  <c r="KS15" i="33"/>
  <c r="FB14" i="31"/>
  <c r="EP15" i="33" s="1"/>
  <c r="GY21" i="33"/>
  <c r="P21" i="33"/>
  <c r="MH21" i="33"/>
  <c r="BH8" i="33"/>
  <c r="KZ8" i="33"/>
  <c r="AO15" i="33"/>
  <c r="GF8" i="33"/>
  <c r="HL8" i="33"/>
  <c r="JX8" i="33"/>
  <c r="CO8" i="33"/>
  <c r="F287" i="29" s="1"/>
  <c r="DU8" i="33"/>
  <c r="AL287" i="29" s="1"/>
  <c r="FM7" i="31"/>
  <c r="Y14" i="33"/>
  <c r="HH14" i="33"/>
  <c r="BE14" i="33"/>
  <c r="IN14" i="33"/>
  <c r="CK14" i="33"/>
  <c r="JT14" i="33"/>
  <c r="DQ14" i="33"/>
  <c r="AH293" i="29" s="1"/>
  <c r="KZ14" i="33"/>
  <c r="HB15" i="33"/>
  <c r="S15" i="33"/>
  <c r="AY15" i="33"/>
  <c r="IH15" i="33"/>
  <c r="JN15" i="33"/>
  <c r="CE15" i="33"/>
  <c r="GI14" i="31"/>
  <c r="Q21" i="33"/>
  <c r="GZ21" i="33"/>
  <c r="KJ21" i="33"/>
  <c r="DA21" i="33"/>
  <c r="R300" i="29" s="1"/>
  <c r="IB21" i="33"/>
  <c r="AS21" i="33"/>
  <c r="AV21" i="33"/>
  <c r="IE21" i="33"/>
  <c r="JK21" i="33"/>
  <c r="GI20" i="31"/>
  <c r="KQ21" i="33"/>
  <c r="DH21" i="33"/>
  <c r="Y300" i="29" s="1"/>
  <c r="GT20" i="31"/>
  <c r="IF21" i="33"/>
  <c r="AW21" i="33"/>
  <c r="CC21" i="33"/>
  <c r="JL21" i="33"/>
  <c r="KR21" i="33"/>
  <c r="DI21" i="33"/>
  <c r="Z300" i="29" s="1"/>
  <c r="R21" i="33"/>
  <c r="HA21" i="33"/>
  <c r="AX21" i="33"/>
  <c r="FB20" i="31"/>
  <c r="LY21" i="33" s="1"/>
  <c r="CD21" i="33"/>
  <c r="JM21" i="33"/>
  <c r="DJ21" i="33"/>
  <c r="AA300" i="29" s="1"/>
  <c r="KS21" i="33"/>
  <c r="KM21" i="33"/>
  <c r="DD21" i="33"/>
  <c r="BY21" i="33"/>
  <c r="JH21" i="33"/>
  <c r="KN21" i="33"/>
  <c r="BZ21" i="33"/>
  <c r="JI21" i="33"/>
  <c r="JJ21" i="33"/>
  <c r="KO21" i="33"/>
  <c r="DF21" i="33"/>
  <c r="W300" i="29" s="1"/>
  <c r="BZ19" i="16" l="1"/>
  <c r="FH75" i="13"/>
  <c r="IT70" i="13"/>
  <c r="CN60" i="16"/>
  <c r="P6" i="31"/>
  <c r="FJ17" i="13"/>
  <c r="FT51" i="13"/>
  <c r="CF82" i="16"/>
  <c r="DF47" i="16"/>
  <c r="O87" i="1"/>
  <c r="O50" i="1"/>
  <c r="I250" i="29" s="1"/>
  <c r="D32" i="24"/>
  <c r="B51" i="24" s="1"/>
  <c r="GJ20" i="13"/>
  <c r="CZ62" i="13"/>
  <c r="FY15" i="17"/>
  <c r="Z267" i="29"/>
  <c r="BU9" i="19"/>
  <c r="GD27" i="17"/>
  <c r="FU24" i="17"/>
  <c r="AH60" i="22"/>
  <c r="N40" i="22"/>
  <c r="R75" i="22"/>
  <c r="U263" i="29"/>
  <c r="X49" i="22"/>
  <c r="CF15" i="13"/>
  <c r="AD17" i="13"/>
  <c r="DF6" i="31"/>
  <c r="DI6" i="31"/>
  <c r="FX23" i="17"/>
  <c r="AT55" i="22"/>
  <c r="AR21" i="16"/>
  <c r="CH83" i="16"/>
  <c r="D26" i="24"/>
  <c r="B45" i="24" s="1"/>
  <c r="DP6" i="31"/>
  <c r="AV39" i="22"/>
  <c r="CV42" i="16"/>
  <c r="HF51" i="13"/>
  <c r="HT66" i="13"/>
  <c r="FY18" i="17"/>
  <c r="AX21" i="22"/>
  <c r="MF10" i="17"/>
  <c r="AH29" i="22"/>
  <c r="BF51" i="22"/>
  <c r="R32" i="22"/>
  <c r="GF36" i="13"/>
  <c r="DT35" i="13"/>
  <c r="FE15" i="33"/>
  <c r="HN18" i="13"/>
  <c r="JN16" i="13"/>
  <c r="DP18" i="13"/>
  <c r="AZ36" i="13"/>
  <c r="GR44" i="13"/>
  <c r="LZ71" i="13"/>
  <c r="BX37" i="13"/>
  <c r="FP24" i="17"/>
  <c r="BL75" i="16"/>
  <c r="BZ87" i="16"/>
  <c r="GP14" i="13"/>
  <c r="DF19" i="13"/>
  <c r="GB18" i="13"/>
  <c r="AF50" i="22"/>
  <c r="ET55" i="13"/>
  <c r="FN28" i="17"/>
  <c r="BB46" i="22"/>
  <c r="BH84" i="22"/>
  <c r="BH80" i="22"/>
  <c r="D80" i="13"/>
  <c r="HV56" i="13"/>
  <c r="KT32" i="13"/>
  <c r="HN45" i="13"/>
  <c r="R85" i="22"/>
  <c r="CV17" i="13"/>
  <c r="BB6" i="31"/>
  <c r="S265" i="29"/>
  <c r="JV84" i="13"/>
  <c r="GX45" i="13"/>
  <c r="FH47" i="13"/>
  <c r="IT21" i="13"/>
  <c r="P50" i="16"/>
  <c r="GB24" i="17"/>
  <c r="FN21" i="17"/>
  <c r="R269" i="29"/>
  <c r="O263" i="29"/>
  <c r="FZ13" i="17"/>
  <c r="BJ34" i="16"/>
  <c r="T59" i="16"/>
  <c r="FL54" i="13"/>
  <c r="CX80" i="13"/>
  <c r="DD80" i="13"/>
  <c r="AV51" i="13"/>
  <c r="D27" i="24"/>
  <c r="BJ66" i="13"/>
  <c r="LB84" i="13"/>
  <c r="F70" i="22"/>
  <c r="AD51" i="16"/>
  <c r="KH16" i="13"/>
  <c r="IB71" i="13"/>
  <c r="IJ39" i="13"/>
  <c r="BD70" i="16"/>
  <c r="EF70" i="13"/>
  <c r="CV44" i="13"/>
  <c r="LJ74" i="13"/>
  <c r="DV40" i="13"/>
  <c r="DN36" i="13"/>
  <c r="I46" i="1"/>
  <c r="F247" i="29" s="1"/>
  <c r="GR41" i="13"/>
  <c r="DZ35" i="17"/>
  <c r="BP6" i="31"/>
  <c r="DE19" i="31"/>
  <c r="AH17" i="22"/>
  <c r="AT81" i="16"/>
  <c r="L88" i="16"/>
  <c r="CB81" i="16"/>
  <c r="CJ18" i="16"/>
  <c r="AD37" i="16"/>
  <c r="N17" i="13"/>
  <c r="AB20" i="13"/>
  <c r="EJ28" i="31"/>
  <c r="DZ20" i="17"/>
  <c r="X86" i="16"/>
  <c r="AL20" i="22"/>
  <c r="BR45" i="16"/>
  <c r="BB14" i="22"/>
  <c r="CV35" i="16"/>
  <c r="JZ80" i="13"/>
  <c r="GN35" i="13"/>
  <c r="GR16" i="13"/>
  <c r="L37" i="13"/>
  <c r="HV17" i="13"/>
  <c r="BL32" i="16"/>
  <c r="DF40" i="13"/>
  <c r="DY28" i="17"/>
  <c r="AL57" i="22"/>
  <c r="AV88" i="16"/>
  <c r="AB32" i="13"/>
  <c r="KB71" i="13"/>
  <c r="FR24" i="17"/>
  <c r="AV56" i="22"/>
  <c r="HH59" i="13"/>
  <c r="EJ32" i="13"/>
  <c r="D28" i="24"/>
  <c r="BB52" i="13"/>
  <c r="T55" i="13"/>
  <c r="BB55" i="16"/>
  <c r="JF32" i="13"/>
  <c r="DK6" i="31"/>
  <c r="Q267" i="29"/>
  <c r="GB8" i="17"/>
  <c r="AP41" i="22"/>
  <c r="I87" i="1"/>
  <c r="MN14" i="13"/>
  <c r="JJ31" i="13"/>
  <c r="BZ6" i="31"/>
  <c r="CR15" i="16"/>
  <c r="MP18" i="13"/>
  <c r="DL19" i="13"/>
  <c r="FP21" i="33"/>
  <c r="AN88" i="22"/>
  <c r="AN15" i="16"/>
  <c r="X88" i="22"/>
  <c r="KL54" i="13"/>
  <c r="I81" i="1"/>
  <c r="AT31" i="22"/>
  <c r="FH62" i="13"/>
  <c r="LN17" i="13"/>
  <c r="DH74" i="13"/>
  <c r="BR57" i="13"/>
  <c r="T84" i="16"/>
  <c r="Z14" i="22"/>
  <c r="JL56" i="13"/>
  <c r="BJ84" i="16"/>
  <c r="FR15" i="13"/>
  <c r="KT55" i="13"/>
  <c r="AL16" i="13"/>
  <c r="IN16" i="13"/>
  <c r="LR20" i="13"/>
  <c r="H59" i="22"/>
  <c r="JB59" i="13"/>
  <c r="O15" i="1"/>
  <c r="BD21" i="13"/>
  <c r="GX20" i="13"/>
  <c r="LX36" i="13"/>
  <c r="AF16" i="13"/>
  <c r="N39" i="13"/>
  <c r="FV8" i="17"/>
  <c r="R265" i="29"/>
  <c r="M86" i="1"/>
  <c r="I19" i="1"/>
  <c r="CZ44" i="16"/>
  <c r="L52" i="16"/>
  <c r="BB29" i="22"/>
  <c r="BR19" i="16"/>
  <c r="F45" i="13"/>
  <c r="X30" i="13"/>
  <c r="FS31" i="17"/>
  <c r="L42" i="13"/>
  <c r="CN74" i="13"/>
  <c r="AN71" i="13"/>
  <c r="AB62" i="13"/>
  <c r="HN61" i="13"/>
  <c r="JT67" i="13"/>
  <c r="O19" i="1"/>
  <c r="IP31" i="13"/>
  <c r="BB52" i="16"/>
  <c r="EL80" i="13"/>
  <c r="P70" i="13"/>
  <c r="FP16" i="17"/>
  <c r="BD81" i="22"/>
  <c r="AP17" i="22"/>
  <c r="CV82" i="16"/>
  <c r="BB19" i="22"/>
  <c r="CH84" i="16"/>
  <c r="N21" i="16"/>
  <c r="GZ80" i="13"/>
  <c r="BJ64" i="16"/>
  <c r="EE21" i="17"/>
  <c r="AF39" i="22"/>
  <c r="AP49" i="22"/>
  <c r="DF81" i="16"/>
  <c r="CH67" i="13"/>
  <c r="FN33" i="17"/>
  <c r="EU18" i="17"/>
  <c r="AD16" i="22"/>
  <c r="J84" i="22"/>
  <c r="P86" i="16"/>
  <c r="L81" i="16"/>
  <c r="AN21" i="16"/>
  <c r="BH74" i="16"/>
  <c r="BX20" i="16"/>
  <c r="BB34" i="13"/>
  <c r="IF20" i="13"/>
  <c r="HH32" i="13"/>
  <c r="BF69" i="22"/>
  <c r="AT16" i="22"/>
  <c r="HF80" i="13"/>
  <c r="KB46" i="13"/>
  <c r="KD34" i="13"/>
  <c r="LX34" i="17"/>
  <c r="FQ32" i="17"/>
  <c r="FS6" i="17"/>
  <c r="GA7" i="17"/>
  <c r="K41" i="1"/>
  <c r="FL21" i="33"/>
  <c r="BH74" i="22"/>
  <c r="JT14" i="13"/>
  <c r="DD42" i="13"/>
  <c r="MF54" i="13"/>
  <c r="FN37" i="17"/>
  <c r="HA24" i="6"/>
  <c r="FZ21" i="17"/>
  <c r="AD80" i="22"/>
  <c r="AT44" i="22"/>
  <c r="BH50" i="22"/>
  <c r="AV65" i="16"/>
  <c r="AV86" i="16"/>
  <c r="CR88" i="16"/>
  <c r="AF18" i="16"/>
  <c r="CF75" i="16"/>
  <c r="HV59" i="13"/>
  <c r="DN69" i="13"/>
  <c r="DV50" i="13"/>
  <c r="FV17" i="17"/>
  <c r="GC33" i="17"/>
  <c r="FE16" i="17"/>
  <c r="U264" i="29"/>
  <c r="GA9" i="17"/>
  <c r="X80" i="22"/>
  <c r="CP66" i="16"/>
  <c r="DD40" i="16"/>
  <c r="CP81" i="16"/>
  <c r="CR70" i="16"/>
  <c r="CB35" i="16"/>
  <c r="EL18" i="13"/>
  <c r="IF30" i="13"/>
  <c r="DF69" i="16"/>
  <c r="FS8" i="33"/>
  <c r="FQ15" i="33"/>
  <c r="ED34" i="17"/>
  <c r="AN26" i="19"/>
  <c r="LL10" i="17"/>
  <c r="DZ32" i="17"/>
  <c r="AN37" i="22"/>
  <c r="AH59" i="22"/>
  <c r="L65" i="16"/>
  <c r="DP15" i="16"/>
  <c r="AF49" i="16"/>
  <c r="JT82" i="13"/>
  <c r="D86" i="13"/>
  <c r="JZ42" i="13"/>
  <c r="CF16" i="13"/>
  <c r="M87" i="1"/>
  <c r="K21" i="1"/>
  <c r="JB80" i="13"/>
  <c r="GJ14" i="13"/>
  <c r="CZ39" i="13"/>
  <c r="GR75" i="13"/>
  <c r="DD55" i="13"/>
  <c r="FN26" i="17"/>
  <c r="DY17" i="17"/>
  <c r="BX11" i="19"/>
  <c r="FP10" i="17"/>
  <c r="AK35" i="19"/>
  <c r="GB16" i="17"/>
  <c r="AL87" i="22"/>
  <c r="BZ45" i="16"/>
  <c r="L15" i="16"/>
  <c r="IL80" i="13"/>
  <c r="P52" i="16"/>
  <c r="AT57" i="13"/>
  <c r="DV57" i="13"/>
  <c r="T14" i="13"/>
  <c r="EH19" i="31"/>
  <c r="GA8" i="33"/>
  <c r="Z268" i="29"/>
  <c r="AK18" i="19"/>
  <c r="GC7" i="17"/>
  <c r="DY34" i="17"/>
  <c r="Z55" i="22"/>
  <c r="J44" i="22"/>
  <c r="AD34" i="22"/>
  <c r="AF36" i="22"/>
  <c r="DF87" i="16"/>
  <c r="CN87" i="16"/>
  <c r="CX67" i="16"/>
  <c r="CV84" i="16"/>
  <c r="FR54" i="13"/>
  <c r="BR87" i="16"/>
  <c r="HV16" i="13"/>
  <c r="FO21" i="33"/>
  <c r="N270" i="29"/>
  <c r="FY10" i="17"/>
  <c r="AL75" i="22"/>
  <c r="GC23" i="17"/>
  <c r="AT19" i="22"/>
  <c r="EF6" i="17"/>
  <c r="LJ20" i="17"/>
  <c r="J51" i="22"/>
  <c r="CJ81" i="16"/>
  <c r="BH54" i="16"/>
  <c r="DL74" i="16"/>
  <c r="DP42" i="13"/>
  <c r="K78" i="1"/>
  <c r="AH51" i="22"/>
  <c r="BR85" i="13"/>
  <c r="MP30" i="13"/>
  <c r="DP47" i="13"/>
  <c r="EN39" i="13"/>
  <c r="FB45" i="13"/>
  <c r="FY8" i="33"/>
  <c r="T270" i="29"/>
  <c r="P19" i="22"/>
  <c r="AP18" i="22"/>
  <c r="DL84" i="16"/>
  <c r="BX64" i="16"/>
  <c r="BX17" i="16"/>
  <c r="AR35" i="16"/>
  <c r="GH21" i="13"/>
  <c r="K40" i="1"/>
  <c r="BJ40" i="13"/>
  <c r="FO36" i="17"/>
  <c r="GC19" i="17"/>
  <c r="DZ24" i="17"/>
  <c r="J62" i="22"/>
  <c r="GD6" i="17"/>
  <c r="P85" i="22"/>
  <c r="J81" i="22"/>
  <c r="DD47" i="16"/>
  <c r="L46" i="16"/>
  <c r="LH71" i="13"/>
  <c r="CR37" i="13"/>
  <c r="AL74" i="16"/>
  <c r="BH21" i="16"/>
  <c r="AX39" i="22"/>
  <c r="FD40" i="13"/>
  <c r="GP37" i="13"/>
  <c r="AB85" i="13"/>
  <c r="U269" i="29"/>
  <c r="FS24" i="17"/>
  <c r="FX8" i="17"/>
  <c r="S6" i="31"/>
  <c r="FP28" i="17"/>
  <c r="FU28" i="17"/>
  <c r="GB35" i="17"/>
  <c r="BH52" i="22"/>
  <c r="AH45" i="22"/>
  <c r="AL64" i="22"/>
  <c r="V71" i="22"/>
  <c r="AT14" i="16"/>
  <c r="AF80" i="13"/>
  <c r="P18" i="13"/>
  <c r="BP17" i="13"/>
  <c r="AN34" i="16"/>
  <c r="GA21" i="33"/>
  <c r="W270" i="29"/>
  <c r="AL36" i="19"/>
  <c r="FZ24" i="17"/>
  <c r="FP12" i="17"/>
  <c r="AP84" i="22"/>
  <c r="AL47" i="22"/>
  <c r="F82" i="22"/>
  <c r="AD55" i="22"/>
  <c r="BD34" i="22"/>
  <c r="J35" i="22"/>
  <c r="AT15" i="16"/>
  <c r="P84" i="16"/>
  <c r="AL80" i="22"/>
  <c r="BB61" i="22"/>
  <c r="LZ16" i="13"/>
  <c r="ML64" i="13"/>
  <c r="N75" i="16"/>
  <c r="JN46" i="13"/>
  <c r="T83" i="16"/>
  <c r="LN35" i="13"/>
  <c r="M41" i="1"/>
  <c r="BJ16" i="13"/>
  <c r="LV54" i="13"/>
  <c r="AB61" i="16"/>
  <c r="CN20" i="13"/>
  <c r="GB70" i="13"/>
  <c r="JJ29" i="13"/>
  <c r="P40" i="22"/>
  <c r="F35" i="22"/>
  <c r="BH29" i="16"/>
  <c r="AB34" i="13"/>
  <c r="GP20" i="13"/>
  <c r="IT20" i="13"/>
  <c r="EL62" i="13"/>
  <c r="DD56" i="13"/>
  <c r="O56" i="1"/>
  <c r="I255" i="29" s="1"/>
  <c r="BD47" i="16"/>
  <c r="AZ66" i="13"/>
  <c r="MF47" i="13"/>
  <c r="GB36" i="17"/>
  <c r="AV21" i="16"/>
  <c r="GP40" i="13"/>
  <c r="I55" i="1"/>
  <c r="F254" i="29" s="1"/>
  <c r="AH71" i="22"/>
  <c r="AV74" i="22"/>
  <c r="P60" i="16"/>
  <c r="KT81" i="13"/>
  <c r="EF39" i="13"/>
  <c r="L69" i="13"/>
  <c r="FS15" i="33"/>
  <c r="DB19" i="31"/>
  <c r="IC18" i="33"/>
  <c r="BF83" i="22"/>
  <c r="J85" i="22"/>
  <c r="AF88" i="22"/>
  <c r="P71" i="16"/>
  <c r="CZ14" i="16"/>
  <c r="AL15" i="16"/>
  <c r="LX54" i="13"/>
  <c r="DP80" i="13"/>
  <c r="CH80" i="13"/>
  <c r="CJ32" i="13"/>
  <c r="LX44" i="13"/>
  <c r="HN62" i="13"/>
  <c r="BZ19" i="31"/>
  <c r="BZ5" i="31" s="1"/>
  <c r="BK19" i="31"/>
  <c r="CD6" i="31"/>
  <c r="JG25" i="33"/>
  <c r="EX21" i="33"/>
  <c r="AP47" i="22"/>
  <c r="AX83" i="22"/>
  <c r="BT18" i="19"/>
  <c r="AH85" i="22"/>
  <c r="AB19" i="16"/>
  <c r="AL37" i="22"/>
  <c r="H17" i="16"/>
  <c r="T17" i="16"/>
  <c r="V87" i="16"/>
  <c r="BB87" i="16"/>
  <c r="V16" i="16"/>
  <c r="AZ67" i="16"/>
  <c r="CF15" i="16"/>
  <c r="AN35" i="16"/>
  <c r="K56" i="1"/>
  <c r="G255" i="29" s="1"/>
  <c r="FB35" i="13"/>
  <c r="BL84" i="16"/>
  <c r="BJ85" i="16"/>
  <c r="BL65" i="13"/>
  <c r="P41" i="13"/>
  <c r="Z42" i="22"/>
  <c r="S263" i="29"/>
  <c r="AB81" i="16"/>
  <c r="JZ44" i="13"/>
  <c r="LF54" i="13"/>
  <c r="H39" i="13"/>
  <c r="FH52" i="13"/>
  <c r="AU19" i="31"/>
  <c r="BC19" i="31"/>
  <c r="BW23" i="33"/>
  <c r="R17" i="22"/>
  <c r="CJ66" i="16"/>
  <c r="BD18" i="22"/>
  <c r="AD51" i="22"/>
  <c r="CX35" i="16"/>
  <c r="MD80" i="13"/>
  <c r="CV52" i="13"/>
  <c r="BD39" i="22"/>
  <c r="CU64" i="24"/>
  <c r="CU80" i="24" s="1"/>
  <c r="IX87" i="13"/>
  <c r="GH74" i="13"/>
  <c r="CA19" i="31"/>
  <c r="AO26" i="19"/>
  <c r="EL8" i="17"/>
  <c r="N88" i="16"/>
  <c r="AN66" i="16"/>
  <c r="AT80" i="16"/>
  <c r="BX83" i="16"/>
  <c r="IX80" i="13"/>
  <c r="M84" i="1"/>
  <c r="AF47" i="16"/>
  <c r="AV50" i="22"/>
  <c r="IN45" i="13"/>
  <c r="HV39" i="13"/>
  <c r="HV34" i="13"/>
  <c r="JZ67" i="13"/>
  <c r="JZ62" i="13"/>
  <c r="AN64" i="22"/>
  <c r="T264" i="29"/>
  <c r="CN80" i="13"/>
  <c r="BZ80" i="13"/>
  <c r="H45" i="22"/>
  <c r="AX18" i="22"/>
  <c r="L17" i="13"/>
  <c r="FX14" i="33"/>
  <c r="R80" i="22"/>
  <c r="AJ62" i="16"/>
  <c r="AV15" i="22"/>
  <c r="GB52" i="13"/>
  <c r="KR57" i="13"/>
  <c r="CZ75" i="16"/>
  <c r="BP54" i="16"/>
  <c r="CR44" i="13"/>
  <c r="FJ61" i="13"/>
  <c r="GB17" i="31"/>
  <c r="DG6" i="31"/>
  <c r="CJ19" i="31"/>
  <c r="W19" i="31"/>
  <c r="AO27" i="19"/>
  <c r="P16" i="22"/>
  <c r="FP18" i="17"/>
  <c r="BB64" i="22"/>
  <c r="AP64" i="22"/>
  <c r="AD82" i="22"/>
  <c r="BD86" i="22"/>
  <c r="CH16" i="16"/>
  <c r="DD84" i="16"/>
  <c r="CJ55" i="16"/>
  <c r="BB81" i="13"/>
  <c r="CZ88" i="13"/>
  <c r="AT66" i="22"/>
  <c r="DD75" i="16"/>
  <c r="X75" i="16"/>
  <c r="BH61" i="16"/>
  <c r="IX16" i="13"/>
  <c r="ID52" i="13"/>
  <c r="FH69" i="13"/>
  <c r="BV30" i="19"/>
  <c r="BD83" i="22"/>
  <c r="D52" i="22"/>
  <c r="CP71" i="16"/>
  <c r="CB50" i="16"/>
  <c r="T20" i="16"/>
  <c r="E85" i="24"/>
  <c r="D85" i="24" s="1"/>
  <c r="B85" i="24" s="1"/>
  <c r="GP69" i="13"/>
  <c r="GH80" i="13"/>
  <c r="AB54" i="13"/>
  <c r="LZ42" i="13"/>
  <c r="EF14" i="17"/>
  <c r="EV17" i="17"/>
  <c r="N81" i="16"/>
  <c r="FR52" i="13"/>
  <c r="AL34" i="22"/>
  <c r="EJ51" i="13"/>
  <c r="EJ46" i="13"/>
  <c r="HP20" i="13"/>
  <c r="Z49" i="22"/>
  <c r="D7" i="24"/>
  <c r="B7" i="24" s="1"/>
  <c r="AT46" i="13"/>
  <c r="N67" i="16"/>
  <c r="ET74" i="13"/>
  <c r="FD55" i="13"/>
  <c r="DL20" i="16"/>
  <c r="D85" i="22"/>
  <c r="AF17" i="22"/>
  <c r="V65" i="16"/>
  <c r="BZ21" i="16"/>
  <c r="N45" i="16"/>
  <c r="KX44" i="13"/>
  <c r="AT80" i="13"/>
  <c r="FH86" i="13"/>
  <c r="CL61" i="24"/>
  <c r="CL77" i="24" s="1"/>
  <c r="IF14" i="13"/>
  <c r="O88" i="1"/>
  <c r="I18" i="1"/>
  <c r="BT50" i="16"/>
  <c r="L47" i="13"/>
  <c r="HP49" i="13"/>
  <c r="FH14" i="13"/>
  <c r="KT46" i="13"/>
  <c r="BL29" i="16"/>
  <c r="IC24" i="13"/>
  <c r="ID29" i="13" s="1"/>
  <c r="JJ55" i="13"/>
  <c r="CA6" i="31"/>
  <c r="AA6" i="31"/>
  <c r="AV19" i="31"/>
  <c r="CR19" i="31"/>
  <c r="FP9" i="17"/>
  <c r="BD74" i="22"/>
  <c r="FZ17" i="17"/>
  <c r="AT17" i="22"/>
  <c r="AH87" i="22"/>
  <c r="DH75" i="16"/>
  <c r="DL39" i="16"/>
  <c r="H81" i="16"/>
  <c r="CP21" i="16"/>
  <c r="DD81" i="16"/>
  <c r="BD14" i="22"/>
  <c r="BB21" i="16"/>
  <c r="D80" i="16"/>
  <c r="FP62" i="13"/>
  <c r="CV81" i="13"/>
  <c r="AD32" i="13"/>
  <c r="D15" i="24"/>
  <c r="JR34" i="13"/>
  <c r="I36" i="1"/>
  <c r="CZ20" i="16"/>
  <c r="AN46" i="16"/>
  <c r="FT80" i="13"/>
  <c r="T61" i="13"/>
  <c r="H19" i="13"/>
  <c r="CP52" i="13"/>
  <c r="DV75" i="13"/>
  <c r="DV70" i="13"/>
  <c r="F56" i="13"/>
  <c r="F51" i="13"/>
  <c r="AS6" i="31"/>
  <c r="FS14" i="33"/>
  <c r="O6" i="31"/>
  <c r="AQ22" i="19"/>
  <c r="FX28" i="17"/>
  <c r="AV47" i="22"/>
  <c r="BB20" i="22"/>
  <c r="AT21" i="16"/>
  <c r="DN21" i="16"/>
  <c r="I20" i="1"/>
  <c r="FP86" i="13"/>
  <c r="AB40" i="13"/>
  <c r="D37" i="22"/>
  <c r="HP16" i="13"/>
  <c r="HX17" i="13"/>
  <c r="AN31" i="22"/>
  <c r="EJ65" i="13"/>
  <c r="DC19" i="31"/>
  <c r="JZ24" i="33"/>
  <c r="AA270" i="29"/>
  <c r="FN17" i="17"/>
  <c r="F69" i="22"/>
  <c r="AD20" i="22"/>
  <c r="AX81" i="22"/>
  <c r="BP34" i="16"/>
  <c r="AN87" i="16"/>
  <c r="CX19" i="16"/>
  <c r="CB62" i="16"/>
  <c r="N83" i="16"/>
  <c r="EZ17" i="13"/>
  <c r="BX39" i="13"/>
  <c r="GB29" i="17"/>
  <c r="X57" i="16"/>
  <c r="IN19" i="13"/>
  <c r="U64" i="24"/>
  <c r="U80" i="24" s="1"/>
  <c r="AZ87" i="13"/>
  <c r="JV18" i="13"/>
  <c r="CB86" i="16"/>
  <c r="BD37" i="16"/>
  <c r="I70" i="1"/>
  <c r="F266" i="29" s="1"/>
  <c r="GH42" i="13"/>
  <c r="JR16" i="13"/>
  <c r="KJ18" i="13"/>
  <c r="V64" i="13"/>
  <c r="V59" i="13"/>
  <c r="AT65" i="13"/>
  <c r="ED18" i="13"/>
  <c r="FP67" i="13"/>
  <c r="CP85" i="16"/>
  <c r="DP59" i="13"/>
  <c r="GN50" i="13"/>
  <c r="DT82" i="13"/>
  <c r="BP62" i="16"/>
  <c r="FO14" i="33"/>
  <c r="FR32" i="17"/>
  <c r="V84" i="22"/>
  <c r="X84" i="22"/>
  <c r="CX60" i="16"/>
  <c r="CX85" i="16"/>
  <c r="BF80" i="22"/>
  <c r="BZ17" i="16"/>
  <c r="DP87" i="16"/>
  <c r="DL16" i="16"/>
  <c r="L29" i="16"/>
  <c r="K62" i="1"/>
  <c r="G260" i="29" s="1"/>
  <c r="FZ23" i="17"/>
  <c r="BB57" i="13"/>
  <c r="BR21" i="16"/>
  <c r="EV52" i="13"/>
  <c r="R84" i="22"/>
  <c r="BX85" i="16"/>
  <c r="M61" i="1"/>
  <c r="H259" i="29" s="1"/>
  <c r="KX80" i="13"/>
  <c r="AF19" i="31"/>
  <c r="AR88" i="16"/>
  <c r="BL86" i="16"/>
  <c r="BB15" i="13"/>
  <c r="K89" i="1"/>
  <c r="CJ47" i="13"/>
  <c r="HD18" i="13"/>
  <c r="LN52" i="13"/>
  <c r="EZ35" i="13"/>
  <c r="GV17" i="13"/>
  <c r="LH49" i="13"/>
  <c r="JN55" i="13"/>
  <c r="IN32" i="33"/>
  <c r="AR6" i="31"/>
  <c r="GB20" i="17"/>
  <c r="GA11" i="17"/>
  <c r="AP46" i="22"/>
  <c r="V36" i="22"/>
  <c r="AF41" i="22"/>
  <c r="P80" i="16"/>
  <c r="EF18" i="13"/>
  <c r="LP24" i="17"/>
  <c r="Z57" i="22"/>
  <c r="CR82" i="16"/>
  <c r="D40" i="24"/>
  <c r="O70" i="1"/>
  <c r="I266" i="29" s="1"/>
  <c r="O85" i="1"/>
  <c r="IV44" i="13"/>
  <c r="KP16" i="13"/>
  <c r="CB60" i="16"/>
  <c r="AV6" i="31"/>
  <c r="AV5" i="31" s="1"/>
  <c r="W268" i="29"/>
  <c r="CA34" i="19"/>
  <c r="N267" i="29"/>
  <c r="R264" i="29"/>
  <c r="P15" i="22"/>
  <c r="CJ85" i="16"/>
  <c r="K51" i="1"/>
  <c r="G251" i="29" s="1"/>
  <c r="I43" i="1"/>
  <c r="O35" i="1"/>
  <c r="CH58" i="24"/>
  <c r="CH74" i="24" s="1"/>
  <c r="HP81" i="13"/>
  <c r="W6" i="31"/>
  <c r="BO19" i="31"/>
  <c r="BF6" i="31"/>
  <c r="GC15" i="33"/>
  <c r="ET29" i="17"/>
  <c r="R267" i="29"/>
  <c r="AX74" i="22"/>
  <c r="P54" i="22"/>
  <c r="CZ81" i="16"/>
  <c r="X49" i="13"/>
  <c r="DN42" i="16"/>
  <c r="JN70" i="13"/>
  <c r="JN75" i="13"/>
  <c r="FB65" i="13"/>
  <c r="AQ6" i="31"/>
  <c r="FT21" i="33"/>
  <c r="CQ19" i="31"/>
  <c r="BJ6" i="31"/>
  <c r="DL6" i="31"/>
  <c r="FP21" i="17"/>
  <c r="FN15" i="17"/>
  <c r="GC31" i="17"/>
  <c r="S268" i="29"/>
  <c r="FO25" i="17"/>
  <c r="X65" i="22"/>
  <c r="R29" i="22"/>
  <c r="X82" i="22"/>
  <c r="FN11" i="17"/>
  <c r="LO10" i="17"/>
  <c r="V81" i="22"/>
  <c r="AB83" i="16"/>
  <c r="AL19" i="22"/>
  <c r="DD60" i="16"/>
  <c r="DL49" i="16"/>
  <c r="AT44" i="16"/>
  <c r="CZ34" i="16"/>
  <c r="AD71" i="16"/>
  <c r="D80" i="22"/>
  <c r="BD30" i="16"/>
  <c r="P20" i="16"/>
  <c r="AT35" i="16"/>
  <c r="BB84" i="22"/>
  <c r="GR80" i="13"/>
  <c r="CJ80" i="16"/>
  <c r="HT69" i="13"/>
  <c r="ED14" i="13"/>
  <c r="KR21" i="13"/>
  <c r="V55" i="16"/>
  <c r="CZ51" i="16"/>
  <c r="BX65" i="16"/>
  <c r="DH36" i="16"/>
  <c r="GH65" i="13"/>
  <c r="HD52" i="13"/>
  <c r="KJ35" i="13"/>
  <c r="AI6" i="31"/>
  <c r="BF32" i="33"/>
  <c r="N74" i="22"/>
  <c r="AT26" i="19"/>
  <c r="GC10" i="17"/>
  <c r="X14" i="22"/>
  <c r="BJ88" i="16"/>
  <c r="CH88" i="16"/>
  <c r="X84" i="16"/>
  <c r="V84" i="16"/>
  <c r="F15" i="22"/>
  <c r="DV46" i="13"/>
  <c r="T71" i="16"/>
  <c r="JF16" i="13"/>
  <c r="BT36" i="13"/>
  <c r="AN54" i="13"/>
  <c r="EV34" i="13"/>
  <c r="K6" i="31"/>
  <c r="BX6" i="31"/>
  <c r="K19" i="31"/>
  <c r="LH21" i="33"/>
  <c r="DJ6" i="31"/>
  <c r="LP34" i="17"/>
  <c r="FR8" i="17"/>
  <c r="R30" i="22"/>
  <c r="Z82" i="22"/>
  <c r="EQ6" i="17"/>
  <c r="X17" i="22"/>
  <c r="CR83" i="16"/>
  <c r="CN21" i="16"/>
  <c r="AV81" i="22"/>
  <c r="V18" i="16"/>
  <c r="BP84" i="16"/>
  <c r="IJ35" i="13"/>
  <c r="MH41" i="13"/>
  <c r="HF14" i="13"/>
  <c r="AN14" i="13"/>
  <c r="CP15" i="13"/>
  <c r="IN67" i="13"/>
  <c r="BX41" i="16"/>
  <c r="BR75" i="16"/>
  <c r="GF26" i="33"/>
  <c r="GP16" i="33"/>
  <c r="GI34" i="33"/>
  <c r="GM11" i="33"/>
  <c r="FZ19" i="17"/>
  <c r="FQ23" i="31"/>
  <c r="FD29" i="17"/>
  <c r="N6" i="31"/>
  <c r="M6" i="31"/>
  <c r="FR8" i="33"/>
  <c r="DO19" i="31"/>
  <c r="GC24" i="17"/>
  <c r="DX19" i="31"/>
  <c r="V6" i="31"/>
  <c r="GO30" i="33"/>
  <c r="GI24" i="33"/>
  <c r="GG33" i="33"/>
  <c r="GM28" i="33"/>
  <c r="GG30" i="33"/>
  <c r="AS17" i="33"/>
  <c r="JF23" i="33"/>
  <c r="IT30" i="33"/>
  <c r="LI15" i="33"/>
  <c r="FK28" i="31"/>
  <c r="BW6" i="31"/>
  <c r="CB6" i="31"/>
  <c r="GM31" i="33"/>
  <c r="GO31" i="33"/>
  <c r="GL33" i="33"/>
  <c r="GA36" i="17"/>
  <c r="GO29" i="33"/>
  <c r="GI16" i="33"/>
  <c r="DH6" i="31"/>
  <c r="GA23" i="31"/>
  <c r="GI10" i="33"/>
  <c r="GI27" i="33"/>
  <c r="FR21" i="33"/>
  <c r="BN19" i="31"/>
  <c r="GF33" i="33"/>
  <c r="BE32" i="33"/>
  <c r="AL29" i="19"/>
  <c r="BD19" i="31"/>
  <c r="GP13" i="33"/>
  <c r="FC31" i="31"/>
  <c r="GO28" i="33"/>
  <c r="FM15" i="33"/>
  <c r="GI28" i="31"/>
  <c r="GJ16" i="33"/>
  <c r="BA32" i="33"/>
  <c r="GD32" i="17"/>
  <c r="GI13" i="33"/>
  <c r="DO6" i="31"/>
  <c r="GL32" i="33"/>
  <c r="GL16" i="33"/>
  <c r="IJ32" i="33"/>
  <c r="GJ10" i="33"/>
  <c r="GL30" i="33"/>
  <c r="FM21" i="33"/>
  <c r="FY14" i="33"/>
  <c r="GL13" i="33"/>
  <c r="GI19" i="33"/>
  <c r="GO18" i="33"/>
  <c r="N269" i="29"/>
  <c r="DF19" i="31"/>
  <c r="GF34" i="33"/>
  <c r="EL29" i="31"/>
  <c r="JM31" i="33"/>
  <c r="GF28" i="33"/>
  <c r="V270" i="29"/>
  <c r="LH14" i="33"/>
  <c r="GG31" i="33"/>
  <c r="BT25" i="33"/>
  <c r="EW8" i="31"/>
  <c r="GO34" i="33"/>
  <c r="FT14" i="33"/>
  <c r="BW19" i="31"/>
  <c r="EJ22" i="17"/>
  <c r="LS22" i="17"/>
  <c r="GI9" i="33"/>
  <c r="LI8" i="33"/>
  <c r="GO27" i="33"/>
  <c r="GT10" i="31"/>
  <c r="GM12" i="33"/>
  <c r="GF18" i="33"/>
  <c r="GP32" i="33"/>
  <c r="GJ13" i="33"/>
  <c r="GO17" i="33"/>
  <c r="GL9" i="33"/>
  <c r="HR9" i="33"/>
  <c r="GG13" i="33"/>
  <c r="GL24" i="33"/>
  <c r="GJ29" i="33"/>
  <c r="GP23" i="33"/>
  <c r="AP19" i="31"/>
  <c r="T6" i="31"/>
  <c r="FY37" i="17"/>
  <c r="GB18" i="31"/>
  <c r="Z269" i="29"/>
  <c r="GM28" i="31"/>
  <c r="GJ33" i="33"/>
  <c r="FQ14" i="33"/>
  <c r="GJ34" i="33"/>
  <c r="AE19" i="31"/>
  <c r="GI32" i="33"/>
  <c r="GP31" i="33"/>
  <c r="FL14" i="33"/>
  <c r="FN14" i="33"/>
  <c r="O19" i="31"/>
  <c r="EA6" i="31"/>
  <c r="GI10" i="31"/>
  <c r="AT6" i="31"/>
  <c r="BY6" i="31"/>
  <c r="FV14" i="33"/>
  <c r="FZ14" i="33"/>
  <c r="LS33" i="17"/>
  <c r="DS19" i="31"/>
  <c r="GB15" i="17"/>
  <c r="M267" i="29"/>
  <c r="GI18" i="33"/>
  <c r="EO31" i="17"/>
  <c r="FX9" i="17"/>
  <c r="D57" i="22"/>
  <c r="FV11" i="17"/>
  <c r="AD83" i="22"/>
  <c r="BB66" i="22"/>
  <c r="AF15" i="22"/>
  <c r="DN67" i="16"/>
  <c r="AD81" i="16"/>
  <c r="CV18" i="16"/>
  <c r="DH57" i="16"/>
  <c r="AF57" i="16"/>
  <c r="KX49" i="13"/>
  <c r="FZ80" i="13"/>
  <c r="KZ52" i="13"/>
  <c r="O75" i="1"/>
  <c r="I270" i="29" s="1"/>
  <c r="K46" i="1"/>
  <c r="G247" i="29" s="1"/>
  <c r="O89" i="1"/>
  <c r="O18" i="1"/>
  <c r="O55" i="1"/>
  <c r="I254" i="29" s="1"/>
  <c r="GB14" i="33"/>
  <c r="L69" i="16"/>
  <c r="BB70" i="22"/>
  <c r="ET64" i="13"/>
  <c r="ET59" i="13"/>
  <c r="JV74" i="13"/>
  <c r="JV69" i="13"/>
  <c r="CJ39" i="13"/>
  <c r="GP86" i="13"/>
  <c r="ET30" i="13"/>
  <c r="ET35" i="13"/>
  <c r="CB47" i="13"/>
  <c r="CV49" i="13"/>
  <c r="KD64" i="13"/>
  <c r="V60" i="24"/>
  <c r="V76" i="24" s="1"/>
  <c r="BB83" i="13"/>
  <c r="IP32" i="13"/>
  <c r="Z47" i="22"/>
  <c r="F49" i="22"/>
  <c r="X47" i="22"/>
  <c r="AD42" i="16"/>
  <c r="N71" i="22"/>
  <c r="AR64" i="24"/>
  <c r="AR80" i="24" s="1"/>
  <c r="DH87" i="13"/>
  <c r="DH88" i="13"/>
  <c r="AD56" i="16"/>
  <c r="K72" i="1"/>
  <c r="G268" i="29" s="1"/>
  <c r="BB74" i="13"/>
  <c r="CI60" i="24"/>
  <c r="CI76" i="24" s="1"/>
  <c r="HT83" i="13"/>
  <c r="GP11" i="33"/>
  <c r="V267" i="29"/>
  <c r="GI11" i="33"/>
  <c r="GP19" i="33"/>
  <c r="GD17" i="17"/>
  <c r="X86" i="22"/>
  <c r="J31" i="22"/>
  <c r="H20" i="22"/>
  <c r="CV80" i="16"/>
  <c r="J15" i="22"/>
  <c r="N86" i="16"/>
  <c r="BH81" i="16"/>
  <c r="P87" i="16"/>
  <c r="BD34" i="16"/>
  <c r="CB85" i="16"/>
  <c r="DP37" i="16"/>
  <c r="K14" i="1"/>
  <c r="K50" i="1"/>
  <c r="G250" i="29" s="1"/>
  <c r="AB29" i="16"/>
  <c r="CB40" i="16"/>
  <c r="BH36" i="22"/>
  <c r="EL71" i="13"/>
  <c r="DX52" i="13"/>
  <c r="DX47" i="13"/>
  <c r="D47" i="13"/>
  <c r="JJ41" i="13"/>
  <c r="ET19" i="13"/>
  <c r="LV60" i="13"/>
  <c r="LV65" i="13"/>
  <c r="AJ71" i="13"/>
  <c r="AV57" i="22"/>
  <c r="J32" i="22"/>
  <c r="AX45" i="22"/>
  <c r="DR63" i="24"/>
  <c r="DR79" i="24" s="1"/>
  <c r="LH86" i="13"/>
  <c r="KH35" i="13"/>
  <c r="KH40" i="13"/>
  <c r="BV60" i="24"/>
  <c r="BV76" i="24" s="1"/>
  <c r="GJ83" i="13"/>
  <c r="JV19" i="13"/>
  <c r="FN29" i="17"/>
  <c r="O265" i="29"/>
  <c r="GF29" i="33"/>
  <c r="FR17" i="17"/>
  <c r="GC9" i="17"/>
  <c r="CB80" i="16"/>
  <c r="AV82" i="22"/>
  <c r="H34" i="22"/>
  <c r="F18" i="22"/>
  <c r="M51" i="1"/>
  <c r="H251" i="29" s="1"/>
  <c r="M19" i="1"/>
  <c r="AJ17" i="16"/>
  <c r="BD50" i="16"/>
  <c r="BD45" i="16"/>
  <c r="V75" i="16"/>
  <c r="AN35" i="22"/>
  <c r="AF30" i="16"/>
  <c r="T42" i="16"/>
  <c r="V59" i="24"/>
  <c r="V75" i="24" s="1"/>
  <c r="BB82" i="13"/>
  <c r="CF64" i="13"/>
  <c r="CJ14" i="13"/>
  <c r="F37" i="13"/>
  <c r="AB65" i="13"/>
  <c r="MH20" i="13"/>
  <c r="FF17" i="17"/>
  <c r="GO24" i="33"/>
  <c r="AL33" i="19"/>
  <c r="P267" i="29"/>
  <c r="FR37" i="17"/>
  <c r="FS11" i="17"/>
  <c r="X18" i="22"/>
  <c r="F86" i="22"/>
  <c r="AX34" i="22"/>
  <c r="H15" i="22"/>
  <c r="DD80" i="16"/>
  <c r="CV19" i="16"/>
  <c r="CP44" i="16"/>
  <c r="BZ84" i="16"/>
  <c r="CR40" i="16"/>
  <c r="AZ21" i="16"/>
  <c r="GZ64" i="13"/>
  <c r="CJ75" i="13"/>
  <c r="ER36" i="13"/>
  <c r="M31" i="1"/>
  <c r="O78" i="1"/>
  <c r="V20" i="22"/>
  <c r="AH44" i="22"/>
  <c r="AV50" i="16"/>
  <c r="T61" i="16"/>
  <c r="BD42" i="22"/>
  <c r="AF45" i="13"/>
  <c r="AF50" i="13"/>
  <c r="HP37" i="13"/>
  <c r="KJ50" i="13"/>
  <c r="KJ55" i="13"/>
  <c r="JB51" i="13"/>
  <c r="JB56" i="13"/>
  <c r="DH70" i="13"/>
  <c r="KJ31" i="13"/>
  <c r="FL17" i="13"/>
  <c r="LB59" i="13"/>
  <c r="LB54" i="13"/>
  <c r="GL23" i="33"/>
  <c r="GL18" i="33"/>
  <c r="GL12" i="33"/>
  <c r="Q268" i="29"/>
  <c r="CV56" i="16"/>
  <c r="DD87" i="16"/>
  <c r="AB84" i="16"/>
  <c r="T80" i="16"/>
  <c r="BB18" i="16"/>
  <c r="DL85" i="16"/>
  <c r="AB15" i="16"/>
  <c r="CV14" i="16"/>
  <c r="FZ44" i="13"/>
  <c r="GZ81" i="13"/>
  <c r="KX34" i="13"/>
  <c r="EZ31" i="13"/>
  <c r="O47" i="1"/>
  <c r="I248" i="29" s="1"/>
  <c r="K43" i="1"/>
  <c r="N42" i="22"/>
  <c r="D61" i="22"/>
  <c r="V61" i="22"/>
  <c r="V49" i="22"/>
  <c r="V44" i="22"/>
  <c r="AH46" i="22"/>
  <c r="FR39" i="13"/>
  <c r="FR34" i="13"/>
  <c r="EA64" i="24"/>
  <c r="EA80" i="24" s="1"/>
  <c r="MF87" i="13"/>
  <c r="X66" i="16"/>
  <c r="BP64" i="16"/>
  <c r="AZ40" i="16"/>
  <c r="BT34" i="16"/>
  <c r="AJ59" i="13"/>
  <c r="I15" i="1"/>
  <c r="IT14" i="13"/>
  <c r="X66" i="22"/>
  <c r="CP19" i="16"/>
  <c r="DJ65" i="24"/>
  <c r="DJ81" i="24" s="1"/>
  <c r="KL88" i="13"/>
  <c r="FL41" i="13"/>
  <c r="AM59" i="24"/>
  <c r="AM75" i="24" s="1"/>
  <c r="CV82" i="13"/>
  <c r="GO12" i="33"/>
  <c r="GG23" i="33"/>
  <c r="P263" i="29"/>
  <c r="MA23" i="17"/>
  <c r="GM26" i="33"/>
  <c r="BH40" i="22"/>
  <c r="X16" i="22"/>
  <c r="F85" i="16"/>
  <c r="HV80" i="13"/>
  <c r="AT62" i="16"/>
  <c r="BL45" i="16"/>
  <c r="IC45" i="13"/>
  <c r="BL50" i="16"/>
  <c r="IC50" i="13"/>
  <c r="KD19" i="13"/>
  <c r="KD18" i="13"/>
  <c r="GH46" i="13"/>
  <c r="GJ30" i="33"/>
  <c r="GF27" i="33"/>
  <c r="GC8" i="17"/>
  <c r="BH81" i="22"/>
  <c r="BH15" i="22"/>
  <c r="Z83" i="22"/>
  <c r="BD82" i="22"/>
  <c r="CV66" i="16"/>
  <c r="AV34" i="22"/>
  <c r="CV59" i="16"/>
  <c r="FO6" i="17"/>
  <c r="L54" i="16"/>
  <c r="AZ81" i="16"/>
  <c r="DH82" i="16"/>
  <c r="AL14" i="22"/>
  <c r="DN20" i="16"/>
  <c r="CZ35" i="16"/>
  <c r="GV80" i="13"/>
  <c r="CJ15" i="16"/>
  <c r="I62" i="1"/>
  <c r="F260" i="29" s="1"/>
  <c r="O40" i="1"/>
  <c r="I84" i="1"/>
  <c r="O61" i="1"/>
  <c r="I259" i="29" s="1"/>
  <c r="O37" i="1"/>
  <c r="CH45" i="16"/>
  <c r="CJ74" i="16"/>
  <c r="BL35" i="16"/>
  <c r="IC35" i="13"/>
  <c r="ID35" i="13" s="1"/>
  <c r="L74" i="16"/>
  <c r="AB50" i="16"/>
  <c r="CJ30" i="16"/>
  <c r="IT46" i="13"/>
  <c r="LX32" i="13"/>
  <c r="KZ18" i="13"/>
  <c r="GJ15" i="13"/>
  <c r="ML19" i="13"/>
  <c r="ML20" i="13"/>
  <c r="LP27" i="17"/>
  <c r="GD23" i="17"/>
  <c r="JY31" i="33"/>
  <c r="AL71" i="22"/>
  <c r="O264" i="29"/>
  <c r="L70" i="16"/>
  <c r="AT6" i="19"/>
  <c r="DF39" i="16"/>
  <c r="CJ60" i="16"/>
  <c r="DN17" i="16"/>
  <c r="CR65" i="13"/>
  <c r="ER80" i="13"/>
  <c r="B33" i="24"/>
  <c r="LZ50" i="13"/>
  <c r="K22" i="1"/>
  <c r="AL36" i="13"/>
  <c r="BB42" i="22"/>
  <c r="BL16" i="16"/>
  <c r="CH66" i="16"/>
  <c r="HL71" i="13"/>
  <c r="HF49" i="13"/>
  <c r="BH66" i="13"/>
  <c r="JB32" i="13"/>
  <c r="JB37" i="13"/>
  <c r="FV23" i="17"/>
  <c r="EC10" i="17"/>
  <c r="X29" i="22"/>
  <c r="BD20" i="22"/>
  <c r="BR83" i="16"/>
  <c r="Z62" i="22"/>
  <c r="AL80" i="13"/>
  <c r="JL21" i="13"/>
  <c r="CX42" i="16"/>
  <c r="CX47" i="16"/>
  <c r="Z35" i="22"/>
  <c r="Z30" i="22"/>
  <c r="BJ35" i="16"/>
  <c r="BB62" i="13"/>
  <c r="KT87" i="13"/>
  <c r="BB18" i="13"/>
  <c r="BB17" i="13"/>
  <c r="GV46" i="13"/>
  <c r="ER54" i="13"/>
  <c r="ER59" i="13"/>
  <c r="KT16" i="13"/>
  <c r="KT17" i="13"/>
  <c r="GJ28" i="33"/>
  <c r="GP26" i="33"/>
  <c r="GL29" i="33"/>
  <c r="GC12" i="17"/>
  <c r="AN80" i="22"/>
  <c r="T18" i="16"/>
  <c r="AN88" i="16"/>
  <c r="AB88" i="16"/>
  <c r="AR50" i="16"/>
  <c r="BX21" i="16"/>
  <c r="M18" i="1"/>
  <c r="I62" i="24"/>
  <c r="I78" i="24" s="1"/>
  <c r="T85" i="13"/>
  <c r="AJ19" i="13"/>
  <c r="AJ18" i="13"/>
  <c r="BE62" i="24"/>
  <c r="BE78" i="24" s="1"/>
  <c r="ER86" i="13"/>
  <c r="IX18" i="13"/>
  <c r="IX17" i="13"/>
  <c r="GG16" i="33"/>
  <c r="FX15" i="17"/>
  <c r="GJ22" i="33"/>
  <c r="AF34" i="22"/>
  <c r="AV20" i="22"/>
  <c r="DF40" i="16"/>
  <c r="DD57" i="16"/>
  <c r="CZ49" i="16"/>
  <c r="CZ69" i="13"/>
  <c r="CZ64" i="13"/>
  <c r="BX59" i="24"/>
  <c r="BX75" i="24" s="1"/>
  <c r="GP82" i="13"/>
  <c r="CB59" i="24"/>
  <c r="CB75" i="24" s="1"/>
  <c r="GZ82" i="13"/>
  <c r="V265" i="29"/>
  <c r="GA28" i="17"/>
  <c r="GF11" i="33"/>
  <c r="FZ22" i="17"/>
  <c r="AP59" i="22"/>
  <c r="AV59" i="22"/>
  <c r="AD62" i="16"/>
  <c r="AZ84" i="16"/>
  <c r="V47" i="16"/>
  <c r="CB17" i="16"/>
  <c r="N59" i="16"/>
  <c r="CV88" i="16"/>
  <c r="KH62" i="13"/>
  <c r="MP52" i="13"/>
  <c r="I86" i="1"/>
  <c r="CH57" i="16"/>
  <c r="AF62" i="22"/>
  <c r="P62" i="16"/>
  <c r="P57" i="16"/>
  <c r="CB37" i="16"/>
  <c r="DL52" i="16"/>
  <c r="EA63" i="24"/>
  <c r="EA79" i="24" s="1"/>
  <c r="MF86" i="13"/>
  <c r="AQ59" i="24"/>
  <c r="AQ75" i="24" s="1"/>
  <c r="DF82" i="13"/>
  <c r="IF17" i="13"/>
  <c r="IF18" i="13"/>
  <c r="IB60" i="13"/>
  <c r="LB17" i="13"/>
  <c r="AA268" i="29"/>
  <c r="FX16" i="17"/>
  <c r="FQ29" i="17"/>
  <c r="FQ19" i="17"/>
  <c r="FY27" i="17"/>
  <c r="H86" i="22"/>
  <c r="FY24" i="17"/>
  <c r="CB75" i="16"/>
  <c r="CR20" i="16"/>
  <c r="CJ83" i="16"/>
  <c r="CB44" i="16"/>
  <c r="HD80" i="13"/>
  <c r="JZ55" i="13"/>
  <c r="FB55" i="13"/>
  <c r="CX46" i="13"/>
  <c r="MF14" i="13"/>
  <c r="AR70" i="16"/>
  <c r="AF42" i="13"/>
  <c r="HF40" i="13"/>
  <c r="HF45" i="13"/>
  <c r="ET61" i="13"/>
  <c r="ER50" i="13"/>
  <c r="ER45" i="13"/>
  <c r="CL63" i="24"/>
  <c r="CL79" i="24" s="1"/>
  <c r="IB86" i="13"/>
  <c r="CJ54" i="13"/>
  <c r="CJ59" i="13"/>
  <c r="GF66" i="13"/>
  <c r="GF61" i="13"/>
  <c r="LH52" i="13"/>
  <c r="GO11" i="33"/>
  <c r="GO25" i="33"/>
  <c r="V264" i="29"/>
  <c r="FX12" i="17"/>
  <c r="GJ12" i="33"/>
  <c r="FZ7" i="17"/>
  <c r="V18" i="22"/>
  <c r="AN49" i="22"/>
  <c r="AX84" i="22"/>
  <c r="AZ19" i="16"/>
  <c r="DD39" i="16"/>
  <c r="V49" i="16"/>
  <c r="DF86" i="16"/>
  <c r="CR41" i="16"/>
  <c r="KZ80" i="13"/>
  <c r="GN80" i="13"/>
  <c r="LB74" i="13"/>
  <c r="GR40" i="13"/>
  <c r="I75" i="1"/>
  <c r="F270" i="29" s="1"/>
  <c r="AV52" i="22"/>
  <c r="V46" i="22"/>
  <c r="AN34" i="22"/>
  <c r="AN29" i="22"/>
  <c r="BJ61" i="16"/>
  <c r="CB61" i="13"/>
  <c r="GF16" i="33"/>
  <c r="FY25" i="17"/>
  <c r="J40" i="22"/>
  <c r="FZ12" i="17"/>
  <c r="AT88" i="22"/>
  <c r="AT16" i="16"/>
  <c r="AF40" i="16"/>
  <c r="CB62" i="13"/>
  <c r="HX60" i="13"/>
  <c r="HH47" i="13"/>
  <c r="M21" i="1"/>
  <c r="F52" i="22"/>
  <c r="H29" i="16"/>
  <c r="BA64" i="24"/>
  <c r="BA80" i="24" s="1"/>
  <c r="EF87" i="13"/>
  <c r="HX16" i="13"/>
  <c r="AC61" i="24"/>
  <c r="AC77" i="24" s="1"/>
  <c r="BT85" i="13"/>
  <c r="HT17" i="13"/>
  <c r="GZ40" i="13"/>
  <c r="BH46" i="13"/>
  <c r="BR81" i="13"/>
  <c r="AL18" i="13"/>
  <c r="BD19" i="22"/>
  <c r="MH34" i="13"/>
  <c r="AN67" i="16"/>
  <c r="CV32" i="16"/>
  <c r="FT57" i="13"/>
  <c r="FT52" i="13"/>
  <c r="CZ83" i="16"/>
  <c r="V60" i="13"/>
  <c r="V65" i="13"/>
  <c r="MH75" i="13"/>
  <c r="M57" i="1"/>
  <c r="H256" i="29" s="1"/>
  <c r="DN14" i="13"/>
  <c r="MD54" i="13"/>
  <c r="FY30" i="17"/>
  <c r="FV33" i="17"/>
  <c r="FR25" i="17"/>
  <c r="EB19" i="17"/>
  <c r="GL22" i="33"/>
  <c r="FR9" i="17"/>
  <c r="FN7" i="17"/>
  <c r="AN81" i="22"/>
  <c r="LH17" i="17"/>
  <c r="Z39" i="22"/>
  <c r="AP21" i="22"/>
  <c r="AP70" i="22"/>
  <c r="AL74" i="22"/>
  <c r="BJ47" i="16"/>
  <c r="BB15" i="22"/>
  <c r="CF16" i="16"/>
  <c r="BJ21" i="13"/>
  <c r="JV46" i="13"/>
  <c r="AL35" i="13"/>
  <c r="KJ34" i="13"/>
  <c r="MP39" i="13"/>
  <c r="N46" i="22"/>
  <c r="DF29" i="16"/>
  <c r="CZ64" i="16"/>
  <c r="CH20" i="16"/>
  <c r="DJ64" i="24"/>
  <c r="DJ80" i="24" s="1"/>
  <c r="KL87" i="13"/>
  <c r="MH60" i="13"/>
  <c r="CN47" i="13"/>
  <c r="CN52" i="13"/>
  <c r="GL34" i="33"/>
  <c r="U265" i="29"/>
  <c r="T266" i="29"/>
  <c r="GB19" i="17"/>
  <c r="AA264" i="29"/>
  <c r="D87" i="22"/>
  <c r="AT37" i="16"/>
  <c r="BD17" i="16"/>
  <c r="F62" i="16"/>
  <c r="AD16" i="16"/>
  <c r="BX50" i="16"/>
  <c r="BT44" i="16"/>
  <c r="GF75" i="13"/>
  <c r="FZ15" i="13"/>
  <c r="IP19" i="13"/>
  <c r="GF15" i="13"/>
  <c r="CF46" i="13"/>
  <c r="CF41" i="13"/>
  <c r="AF75" i="16"/>
  <c r="BX40" i="16"/>
  <c r="BR80" i="16"/>
  <c r="CP64" i="16"/>
  <c r="CP69" i="16"/>
  <c r="F60" i="16"/>
  <c r="LB47" i="13"/>
  <c r="LB52" i="13"/>
  <c r="BH47" i="13"/>
  <c r="BH42" i="13"/>
  <c r="GP70" i="13"/>
  <c r="GG25" i="33"/>
  <c r="GF25" i="33"/>
  <c r="GO13" i="33"/>
  <c r="HH71" i="13"/>
  <c r="DD62" i="24"/>
  <c r="DD78" i="24" s="1"/>
  <c r="JV85" i="13"/>
  <c r="KR67" i="13"/>
  <c r="BT55" i="13"/>
  <c r="D71" i="13"/>
  <c r="FV34" i="17"/>
  <c r="FY20" i="17"/>
  <c r="GI26" i="33"/>
  <c r="FN23" i="17"/>
  <c r="AP16" i="22"/>
  <c r="X81" i="16"/>
  <c r="P18" i="22"/>
  <c r="AF36" i="16"/>
  <c r="BR16" i="16"/>
  <c r="DP81" i="13"/>
  <c r="FP54" i="13"/>
  <c r="JV71" i="13"/>
  <c r="BJ18" i="13"/>
  <c r="DX34" i="13"/>
  <c r="HH36" i="13"/>
  <c r="V51" i="16"/>
  <c r="V82" i="22"/>
  <c r="AZ47" i="16"/>
  <c r="AI65" i="24"/>
  <c r="AI81" i="24" s="1"/>
  <c r="CJ88" i="13"/>
  <c r="CZ60" i="24"/>
  <c r="CZ76" i="24" s="1"/>
  <c r="JL83" i="13"/>
  <c r="DH54" i="13"/>
  <c r="DH49" i="13"/>
  <c r="JF14" i="13"/>
  <c r="KP45" i="13"/>
  <c r="KH17" i="13"/>
  <c r="L36" i="13"/>
  <c r="L41" i="13"/>
  <c r="KH18" i="13"/>
  <c r="BH52" i="13"/>
  <c r="AM65" i="24"/>
  <c r="AM81" i="24" s="1"/>
  <c r="CV88" i="13"/>
  <c r="FJ16" i="13"/>
  <c r="MH59" i="13"/>
  <c r="N85" i="22"/>
  <c r="BF86" i="22"/>
  <c r="D50" i="22"/>
  <c r="AD44" i="16"/>
  <c r="EZ44" i="13"/>
  <c r="KZ35" i="13"/>
  <c r="I41" i="1"/>
  <c r="M50" i="1"/>
  <c r="H250" i="29" s="1"/>
  <c r="DF66" i="16"/>
  <c r="AL69" i="16"/>
  <c r="AT64" i="16"/>
  <c r="GB32" i="13"/>
  <c r="BJ88" i="13"/>
  <c r="CO64" i="24"/>
  <c r="CO80" i="24" s="1"/>
  <c r="IJ87" i="13"/>
  <c r="CV61" i="24"/>
  <c r="CV77" i="24" s="1"/>
  <c r="JB84" i="13"/>
  <c r="BT63" i="24"/>
  <c r="BT79" i="24" s="1"/>
  <c r="GF87" i="13"/>
  <c r="AJ36" i="13"/>
  <c r="AJ41" i="13"/>
  <c r="MP42" i="13"/>
  <c r="MP80" i="13"/>
  <c r="M42" i="1"/>
  <c r="BL65" i="24"/>
  <c r="BL81" i="24" s="1"/>
  <c r="FJ88" i="13"/>
  <c r="GG32" i="33"/>
  <c r="GF10" i="33"/>
  <c r="GF19" i="33"/>
  <c r="DN83" i="16"/>
  <c r="E84" i="24"/>
  <c r="D84" i="24" s="1"/>
  <c r="B84" i="24" s="1"/>
  <c r="BB37" i="13"/>
  <c r="BF31" i="22"/>
  <c r="BL41" i="16"/>
  <c r="IC41" i="13"/>
  <c r="ID46" i="13" s="1"/>
  <c r="DF65" i="16"/>
  <c r="LW28" i="17"/>
  <c r="CX49" i="16"/>
  <c r="HD84" i="13"/>
  <c r="CH52" i="13"/>
  <c r="FT39" i="13"/>
  <c r="FH51" i="13"/>
  <c r="KZ59" i="13"/>
  <c r="KZ54" i="13"/>
  <c r="MP35" i="13"/>
  <c r="CV69" i="13"/>
  <c r="CV74" i="13"/>
  <c r="JR12" i="33"/>
  <c r="AT70" i="22"/>
  <c r="D84" i="22"/>
  <c r="DL67" i="16"/>
  <c r="AT83" i="16"/>
  <c r="CP67" i="16"/>
  <c r="AV20" i="16"/>
  <c r="KZ15" i="13"/>
  <c r="EL42" i="13"/>
  <c r="EB39" i="13"/>
  <c r="BP34" i="13"/>
  <c r="AZ52" i="16"/>
  <c r="D51" i="22"/>
  <c r="AB51" i="16"/>
  <c r="CI64" i="24"/>
  <c r="CI80" i="24" s="1"/>
  <c r="HT87" i="13"/>
  <c r="AD85" i="13"/>
  <c r="AF60" i="13"/>
  <c r="AF65" i="13"/>
  <c r="FL47" i="13"/>
  <c r="FL52" i="13"/>
  <c r="LH35" i="13"/>
  <c r="GF51" i="13"/>
  <c r="GF46" i="13"/>
  <c r="GG27" i="33"/>
  <c r="LI32" i="17"/>
  <c r="FY6" i="17"/>
  <c r="ET10" i="17"/>
  <c r="AL80" i="16"/>
  <c r="CX40" i="16"/>
  <c r="BZ83" i="16"/>
  <c r="L64" i="16"/>
  <c r="H36" i="16"/>
  <c r="DH80" i="16"/>
  <c r="DL81" i="16"/>
  <c r="KH50" i="13"/>
  <c r="AR42" i="13"/>
  <c r="EF14" i="13"/>
  <c r="KJ57" i="13"/>
  <c r="M88" i="1"/>
  <c r="BL40" i="16"/>
  <c r="IC40" i="13"/>
  <c r="ID40" i="13" s="1"/>
  <c r="CP51" i="16"/>
  <c r="CP46" i="16"/>
  <c r="AR80" i="13"/>
  <c r="AD46" i="13"/>
  <c r="BB35" i="13"/>
  <c r="EF40" i="13"/>
  <c r="D20" i="13"/>
  <c r="D21" i="13"/>
  <c r="CN71" i="13"/>
  <c r="AF19" i="13"/>
  <c r="GF30" i="33"/>
  <c r="GJ31" i="33"/>
  <c r="R266" i="29"/>
  <c r="FN9" i="17"/>
  <c r="L32" i="16"/>
  <c r="DD82" i="16"/>
  <c r="V15" i="22"/>
  <c r="H15" i="16"/>
  <c r="BR41" i="16"/>
  <c r="L16" i="16"/>
  <c r="CV50" i="16"/>
  <c r="KP62" i="13"/>
  <c r="IT52" i="13"/>
  <c r="O21" i="1"/>
  <c r="CP36" i="13"/>
  <c r="V32" i="16"/>
  <c r="BB47" i="22"/>
  <c r="CN19" i="16"/>
  <c r="LB14" i="13"/>
  <c r="DB60" i="24"/>
  <c r="DB76" i="24" s="1"/>
  <c r="JR83" i="13"/>
  <c r="GR55" i="13"/>
  <c r="JR17" i="13"/>
  <c r="DX40" i="13"/>
  <c r="F64" i="22"/>
  <c r="ED80" i="13"/>
  <c r="P15" i="16"/>
  <c r="P16" i="16"/>
  <c r="FX29" i="17"/>
  <c r="V19" i="22"/>
  <c r="AL62" i="22"/>
  <c r="AL67" i="22"/>
  <c r="AB59" i="16"/>
  <c r="AB64" i="16"/>
  <c r="BT21" i="16"/>
  <c r="AV65" i="24"/>
  <c r="AV81" i="24" s="1"/>
  <c r="DT88" i="13"/>
  <c r="GR34" i="13"/>
  <c r="T267" i="29"/>
  <c r="GG29" i="33"/>
  <c r="GM19" i="33"/>
  <c r="DL55" i="16"/>
  <c r="AV45" i="22"/>
  <c r="D9" i="24"/>
  <c r="B9" i="24" s="1"/>
  <c r="AF46" i="13"/>
  <c r="FX80" i="13"/>
  <c r="BD37" i="22"/>
  <c r="MN57" i="13"/>
  <c r="MN62" i="13"/>
  <c r="AH65" i="24"/>
  <c r="AH81" i="24" s="1"/>
  <c r="CH88" i="13"/>
  <c r="M65" i="24"/>
  <c r="M81" i="24" s="1"/>
  <c r="AD88" i="13"/>
  <c r="CS59" i="24"/>
  <c r="CS75" i="24" s="1"/>
  <c r="IT82" i="13"/>
  <c r="EN61" i="13"/>
  <c r="GO19" i="33"/>
  <c r="GO23" i="33"/>
  <c r="X42" i="22"/>
  <c r="AL85" i="22"/>
  <c r="BH14" i="22"/>
  <c r="AF19" i="16"/>
  <c r="LN51" i="13"/>
  <c r="FD80" i="13"/>
  <c r="FX14" i="13"/>
  <c r="O38" i="1"/>
  <c r="X51" i="16"/>
  <c r="X46" i="16"/>
  <c r="CH74" i="13"/>
  <c r="CH69" i="13"/>
  <c r="CB46" i="13"/>
  <c r="X32" i="16"/>
  <c r="KJ80" i="13"/>
  <c r="JF15" i="13"/>
  <c r="BK20" i="33"/>
  <c r="DO5" i="31"/>
  <c r="EW8" i="33"/>
  <c r="MI8" i="33"/>
  <c r="Y34" i="33"/>
  <c r="HH34" i="33"/>
  <c r="AM31" i="33"/>
  <c r="HV31" i="33"/>
  <c r="JO28" i="33"/>
  <c r="CF28" i="33"/>
  <c r="MD37" i="17"/>
  <c r="ER37" i="17"/>
  <c r="GG18" i="33"/>
  <c r="DP28" i="33"/>
  <c r="AG307" i="29" s="1"/>
  <c r="KY28" i="33"/>
  <c r="BT10" i="33"/>
  <c r="JC10" i="33"/>
  <c r="AG37" i="19"/>
  <c r="AK37" i="19"/>
  <c r="DY37" i="17"/>
  <c r="DO28" i="33"/>
  <c r="AF307" i="29" s="1"/>
  <c r="KX28" i="33"/>
  <c r="FY27" i="31"/>
  <c r="FI29" i="17"/>
  <c r="LE34" i="33"/>
  <c r="DV34" i="33"/>
  <c r="AM313" i="29" s="1"/>
  <c r="KX31" i="33"/>
  <c r="DO31" i="33"/>
  <c r="AF310" i="29" s="1"/>
  <c r="FY30" i="31"/>
  <c r="HJ18" i="33"/>
  <c r="AA18" i="33"/>
  <c r="HK17" i="33"/>
  <c r="AB17" i="33"/>
  <c r="HX30" i="33"/>
  <c r="EY29" i="31"/>
  <c r="AO30" i="33"/>
  <c r="HF33" i="33"/>
  <c r="W33" i="33"/>
  <c r="ES32" i="31"/>
  <c r="KV34" i="33"/>
  <c r="DM34" i="33"/>
  <c r="AD313" i="29" s="1"/>
  <c r="KS18" i="33"/>
  <c r="DJ18" i="33"/>
  <c r="AA297" i="29" s="1"/>
  <c r="HU33" i="33"/>
  <c r="AL33" i="33"/>
  <c r="EX32" i="31"/>
  <c r="S31" i="33"/>
  <c r="HB31" i="33"/>
  <c r="IE13" i="33"/>
  <c r="AV13" i="33"/>
  <c r="BF31" i="33"/>
  <c r="IO31" i="33"/>
  <c r="BR31" i="33"/>
  <c r="LH31" i="17"/>
  <c r="BT32" i="19"/>
  <c r="AH32" i="19"/>
  <c r="LI31" i="17"/>
  <c r="BU32" i="19"/>
  <c r="HL18" i="33"/>
  <c r="AC18" i="33"/>
  <c r="EU17" i="31"/>
  <c r="MM31" i="17"/>
  <c r="FA31" i="17"/>
  <c r="BF23" i="33"/>
  <c r="IO23" i="33"/>
  <c r="HL34" i="33"/>
  <c r="AC34" i="33"/>
  <c r="EU33" i="31"/>
  <c r="IH32" i="33"/>
  <c r="AY32" i="33"/>
  <c r="BG16" i="33"/>
  <c r="IP16" i="33"/>
  <c r="FE15" i="31"/>
  <c r="EE36" i="17"/>
  <c r="LQ36" i="17"/>
  <c r="LR36" i="17"/>
  <c r="ID16" i="33"/>
  <c r="AU16" i="33"/>
  <c r="FA15" i="31"/>
  <c r="DC28" i="33"/>
  <c r="T307" i="29" s="1"/>
  <c r="FU27" i="31"/>
  <c r="KL28" i="33"/>
  <c r="IU7" i="33"/>
  <c r="FI8" i="33"/>
  <c r="MU8" i="33"/>
  <c r="GY18" i="33"/>
  <c r="P18" i="33"/>
  <c r="II28" i="33"/>
  <c r="AZ28" i="33"/>
  <c r="BL19" i="31"/>
  <c r="IN31" i="33"/>
  <c r="BE31" i="33"/>
  <c r="GZ29" i="33"/>
  <c r="Q29" i="33"/>
  <c r="EQ28" i="31"/>
  <c r="CN19" i="33"/>
  <c r="E298" i="29" s="1"/>
  <c r="JW19" i="33"/>
  <c r="GJ18" i="31"/>
  <c r="FP18" i="31"/>
  <c r="GU18" i="31"/>
  <c r="CI31" i="33"/>
  <c r="JR31" i="33"/>
  <c r="HM24" i="33"/>
  <c r="AD24" i="33"/>
  <c r="Z18" i="33"/>
  <c r="HI18" i="33"/>
  <c r="ET17" i="31"/>
  <c r="HH33" i="33"/>
  <c r="Y33" i="33"/>
  <c r="EJ16" i="31"/>
  <c r="GM16" i="31"/>
  <c r="GB16" i="31"/>
  <c r="KW32" i="33"/>
  <c r="DN32" i="33"/>
  <c r="AE311" i="29" s="1"/>
  <c r="KE33" i="33"/>
  <c r="CV33" i="33"/>
  <c r="M312" i="29" s="1"/>
  <c r="DJ30" i="33"/>
  <c r="AA309" i="29" s="1"/>
  <c r="KS30" i="33"/>
  <c r="CQ33" i="33"/>
  <c r="H312" i="29" s="1"/>
  <c r="JZ33" i="33"/>
  <c r="FQ32" i="31"/>
  <c r="JF18" i="33"/>
  <c r="BW18" i="33"/>
  <c r="KA13" i="33"/>
  <c r="CR13" i="33"/>
  <c r="I292" i="29" s="1"/>
  <c r="HY16" i="33"/>
  <c r="AP16" i="33"/>
  <c r="DC6" i="31"/>
  <c r="K7" i="33"/>
  <c r="GT7" i="33"/>
  <c r="W5" i="31"/>
  <c r="IA20" i="33"/>
  <c r="LR8" i="33"/>
  <c r="EF8" i="33"/>
  <c r="EA14" i="33"/>
  <c r="LM14" i="33"/>
  <c r="HJ32" i="33"/>
  <c r="AA32" i="33"/>
  <c r="LE33" i="33"/>
  <c r="DV33" i="33"/>
  <c r="AM312" i="29" s="1"/>
  <c r="IZ31" i="33"/>
  <c r="BQ31" i="33"/>
  <c r="JA31" i="33"/>
  <c r="IV34" i="33"/>
  <c r="BM34" i="33"/>
  <c r="FG33" i="31"/>
  <c r="FG28" i="17"/>
  <c r="MS28" i="17"/>
  <c r="JS28" i="33"/>
  <c r="CJ28" i="33"/>
  <c r="GU25" i="33"/>
  <c r="L25" i="33"/>
  <c r="AN10" i="33"/>
  <c r="HW10" i="33"/>
  <c r="CR34" i="33"/>
  <c r="I313" i="29" s="1"/>
  <c r="KA34" i="33"/>
  <c r="JR28" i="33"/>
  <c r="CI28" i="33"/>
  <c r="GM17" i="31"/>
  <c r="IF11" i="33"/>
  <c r="AW11" i="33"/>
  <c r="AI27" i="33"/>
  <c r="EW26" i="31"/>
  <c r="HR27" i="33"/>
  <c r="CH31" i="33"/>
  <c r="FN30" i="31"/>
  <c r="JQ31" i="33"/>
  <c r="KK30" i="33"/>
  <c r="DB30" i="33"/>
  <c r="S309" i="29" s="1"/>
  <c r="AG26" i="33"/>
  <c r="HP26" i="33"/>
  <c r="JP34" i="33"/>
  <c r="CG34" i="33"/>
  <c r="LI28" i="17"/>
  <c r="BU29" i="19"/>
  <c r="AI29" i="19"/>
  <c r="LJ28" i="17"/>
  <c r="BV29" i="19"/>
  <c r="KK33" i="33"/>
  <c r="DB33" i="33"/>
  <c r="S312" i="29" s="1"/>
  <c r="CL30" i="33"/>
  <c r="JU30" i="33"/>
  <c r="GR33" i="33"/>
  <c r="I33" i="33"/>
  <c r="KR18" i="33"/>
  <c r="DI18" i="33"/>
  <c r="Z297" i="29" s="1"/>
  <c r="ME36" i="17"/>
  <c r="ES36" i="17"/>
  <c r="KA19" i="33"/>
  <c r="CR19" i="33"/>
  <c r="I298" i="29" s="1"/>
  <c r="GJ24" i="31"/>
  <c r="CN25" i="33"/>
  <c r="E304" i="29" s="1"/>
  <c r="JW25" i="33"/>
  <c r="FP24" i="31"/>
  <c r="GU24" i="31"/>
  <c r="MC36" i="17"/>
  <c r="EQ36" i="17"/>
  <c r="FB20" i="17"/>
  <c r="MN20" i="17"/>
  <c r="FF20" i="17"/>
  <c r="HI25" i="33"/>
  <c r="Z25" i="33"/>
  <c r="ET24" i="31"/>
  <c r="GN30" i="33"/>
  <c r="EM29" i="31"/>
  <c r="LI30" i="33" s="1"/>
  <c r="MS29" i="17"/>
  <c r="FG29" i="17"/>
  <c r="DO7" i="33"/>
  <c r="AQ84" i="29" s="1"/>
  <c r="FV21" i="33"/>
  <c r="IL20" i="33"/>
  <c r="BC20" i="33"/>
  <c r="FY21" i="33"/>
  <c r="K20" i="33"/>
  <c r="KE7" i="33"/>
  <c r="EV6" i="31"/>
  <c r="HO7" i="33"/>
  <c r="ML14" i="33"/>
  <c r="EZ14" i="33"/>
  <c r="MM14" i="33"/>
  <c r="KN34" i="33"/>
  <c r="DE34" i="33"/>
  <c r="V313" i="29" s="1"/>
  <c r="MO34" i="17"/>
  <c r="FC34" i="17"/>
  <c r="KX17" i="33"/>
  <c r="DO17" i="33"/>
  <c r="AF296" i="29" s="1"/>
  <c r="FY16" i="31"/>
  <c r="IU32" i="33"/>
  <c r="BL32" i="33"/>
  <c r="DF30" i="33"/>
  <c r="W309" i="29" s="1"/>
  <c r="KO30" i="33"/>
  <c r="FV29" i="31"/>
  <c r="JS31" i="33"/>
  <c r="CJ31" i="33"/>
  <c r="EJ17" i="31"/>
  <c r="DN28" i="33"/>
  <c r="AE307" i="29" s="1"/>
  <c r="KW28" i="33"/>
  <c r="HX13" i="33"/>
  <c r="AO13" i="33"/>
  <c r="EY12" i="31"/>
  <c r="IQ19" i="33"/>
  <c r="BH19" i="33"/>
  <c r="BA28" i="33"/>
  <c r="IJ28" i="33"/>
  <c r="FC27" i="31"/>
  <c r="GR25" i="33"/>
  <c r="I25" i="33"/>
  <c r="HI23" i="33"/>
  <c r="Z23" i="33"/>
  <c r="ET22" i="31"/>
  <c r="DU17" i="33"/>
  <c r="AL296" i="29" s="1"/>
  <c r="GA16" i="31"/>
  <c r="JG12" i="33"/>
  <c r="BX12" i="33"/>
  <c r="KX32" i="33"/>
  <c r="DO32" i="33"/>
  <c r="AF311" i="29" s="1"/>
  <c r="FY31" i="31"/>
  <c r="GR30" i="33"/>
  <c r="I30" i="33"/>
  <c r="CG18" i="33"/>
  <c r="JP18" i="33"/>
  <c r="GY32" i="33"/>
  <c r="P32" i="33"/>
  <c r="AX18" i="33"/>
  <c r="IG18" i="33"/>
  <c r="FB17" i="31"/>
  <c r="CA18" i="33"/>
  <c r="JJ18" i="33"/>
  <c r="CO28" i="33"/>
  <c r="F307" i="29" s="1"/>
  <c r="JX28" i="33"/>
  <c r="DA34" i="33"/>
  <c r="R313" i="29" s="1"/>
  <c r="KJ34" i="33"/>
  <c r="EF15" i="33"/>
  <c r="LR15" i="33"/>
  <c r="MD21" i="33"/>
  <c r="ER21" i="33"/>
  <c r="MC15" i="33"/>
  <c r="EQ15" i="33"/>
  <c r="LK15" i="33"/>
  <c r="DY15" i="33"/>
  <c r="CS17" i="33"/>
  <c r="J296" i="29" s="1"/>
  <c r="KB17" i="33"/>
  <c r="EO26" i="17"/>
  <c r="MA26" i="17"/>
  <c r="DC13" i="33"/>
  <c r="T292" i="29" s="1"/>
  <c r="KL13" i="33"/>
  <c r="FU12" i="31"/>
  <c r="LW21" i="33"/>
  <c r="EK21" i="33"/>
  <c r="EQ14" i="33"/>
  <c r="MC14" i="33"/>
  <c r="FN15" i="33"/>
  <c r="EG21" i="33"/>
  <c r="LS21" i="33"/>
  <c r="ML21" i="33"/>
  <c r="EZ21" i="33"/>
  <c r="MP8" i="33"/>
  <c r="FD8" i="33"/>
  <c r="FX8" i="33"/>
  <c r="MJ8" i="33"/>
  <c r="EX8" i="33"/>
  <c r="BU35" i="19"/>
  <c r="AI35" i="19"/>
  <c r="LI34" i="17"/>
  <c r="LJ34" i="17"/>
  <c r="BV35" i="19"/>
  <c r="AF82" i="29"/>
  <c r="AF284" i="29" s="1"/>
  <c r="NH33" i="17"/>
  <c r="HF34" i="33"/>
  <c r="W34" i="33"/>
  <c r="ES33" i="31"/>
  <c r="IL31" i="33"/>
  <c r="BC31" i="33"/>
  <c r="DC30" i="33"/>
  <c r="T309" i="29" s="1"/>
  <c r="KL30" i="33"/>
  <c r="FU29" i="31"/>
  <c r="GL27" i="33"/>
  <c r="JQ32" i="33"/>
  <c r="CH32" i="33"/>
  <c r="FN31" i="31"/>
  <c r="JP32" i="33"/>
  <c r="CG32" i="33"/>
  <c r="KS31" i="33"/>
  <c r="DJ31" i="33"/>
  <c r="AA310" i="29" s="1"/>
  <c r="AA16" i="33"/>
  <c r="HJ16" i="33"/>
  <c r="KC30" i="33"/>
  <c r="CT30" i="33"/>
  <c r="K309" i="29" s="1"/>
  <c r="FR29" i="31"/>
  <c r="DF32" i="33"/>
  <c r="W311" i="29" s="1"/>
  <c r="KO32" i="33"/>
  <c r="FV31" i="31"/>
  <c r="HR17" i="33"/>
  <c r="AI17" i="33"/>
  <c r="EW16" i="31"/>
  <c r="BQ33" i="33"/>
  <c r="IZ33" i="33"/>
  <c r="MI32" i="17"/>
  <c r="EW32" i="17"/>
  <c r="MF34" i="17"/>
  <c r="ET34" i="17"/>
  <c r="MB8" i="33"/>
  <c r="EP8" i="33"/>
  <c r="FQ21" i="33"/>
  <c r="KI7" i="33"/>
  <c r="EN14" i="33"/>
  <c r="LZ14" i="33"/>
  <c r="JR17" i="33"/>
  <c r="CI17" i="33"/>
  <c r="CP33" i="33"/>
  <c r="G312" i="29" s="1"/>
  <c r="JY33" i="33"/>
  <c r="BJ34" i="33"/>
  <c r="IS34" i="33"/>
  <c r="FF33" i="31"/>
  <c r="CP17" i="33"/>
  <c r="G296" i="29" s="1"/>
  <c r="JY17" i="33"/>
  <c r="DH11" i="33"/>
  <c r="Y290" i="29" s="1"/>
  <c r="KQ11" i="33"/>
  <c r="DR33" i="33"/>
  <c r="AI312" i="29" s="1"/>
  <c r="LA33" i="33"/>
  <c r="IK31" i="33"/>
  <c r="BB31" i="33"/>
  <c r="FJ29" i="31"/>
  <c r="BV30" i="33"/>
  <c r="JE30" i="33"/>
  <c r="AR12" i="33"/>
  <c r="IA12" i="33"/>
  <c r="GQ11" i="31"/>
  <c r="EZ11" i="31"/>
  <c r="GF11" i="31"/>
  <c r="CZ25" i="33"/>
  <c r="Q304" i="29" s="1"/>
  <c r="GK24" i="31"/>
  <c r="KI25" i="33"/>
  <c r="FT24" i="31"/>
  <c r="LF16" i="33"/>
  <c r="KO29" i="33"/>
  <c r="DF29" i="33"/>
  <c r="W308" i="29" s="1"/>
  <c r="FV28" i="31"/>
  <c r="HB32" i="33"/>
  <c r="S32" i="33"/>
  <c r="MN29" i="17"/>
  <c r="FB29" i="17"/>
  <c r="BA34" i="33"/>
  <c r="IJ34" i="33"/>
  <c r="FC33" i="31"/>
  <c r="MS34" i="17"/>
  <c r="FG34" i="17"/>
  <c r="JE33" i="33"/>
  <c r="BV33" i="33"/>
  <c r="FJ32" i="31"/>
  <c r="BU18" i="33"/>
  <c r="JD18" i="33"/>
  <c r="O16" i="33"/>
  <c r="GX16" i="33"/>
  <c r="KX29" i="33"/>
  <c r="DO29" i="33"/>
  <c r="AF308" i="29" s="1"/>
  <c r="FY28" i="31"/>
  <c r="DH26" i="33"/>
  <c r="Y305" i="29" s="1"/>
  <c r="KQ26" i="33"/>
  <c r="KN33" i="33"/>
  <c r="DE33" i="33"/>
  <c r="V312" i="29" s="1"/>
  <c r="Q26" i="33"/>
  <c r="GZ26" i="33"/>
  <c r="EQ25" i="31"/>
  <c r="P22" i="33"/>
  <c r="GY22" i="33"/>
  <c r="AB19" i="31"/>
  <c r="BS11" i="33"/>
  <c r="JB11" i="33"/>
  <c r="FI10" i="31"/>
  <c r="CS10" i="33"/>
  <c r="J289" i="29" s="1"/>
  <c r="KB10" i="33"/>
  <c r="AP23" i="33"/>
  <c r="HY23" i="33"/>
  <c r="GN27" i="33"/>
  <c r="EM26" i="31"/>
  <c r="HG12" i="33"/>
  <c r="X12" i="33"/>
  <c r="BY26" i="33"/>
  <c r="FK25" i="31"/>
  <c r="JH26" i="33"/>
  <c r="BL10" i="33"/>
  <c r="IU10" i="33"/>
  <c r="KN30" i="33"/>
  <c r="DE30" i="33"/>
  <c r="V309" i="29" s="1"/>
  <c r="BA18" i="33"/>
  <c r="FC17" i="31"/>
  <c r="IJ18" i="33"/>
  <c r="KP9" i="33"/>
  <c r="DG9" i="33"/>
  <c r="X288" i="29" s="1"/>
  <c r="IK28" i="33"/>
  <c r="BB28" i="33"/>
  <c r="GR13" i="33"/>
  <c r="I13" i="33"/>
  <c r="GZ11" i="33"/>
  <c r="EQ10" i="31"/>
  <c r="Q11" i="33"/>
  <c r="BQ10" i="33"/>
  <c r="IZ10" i="33"/>
  <c r="LA34" i="33"/>
  <c r="DR34" i="33"/>
  <c r="AI313" i="29" s="1"/>
  <c r="KQ16" i="33"/>
  <c r="DH16" i="33"/>
  <c r="Y295" i="29" s="1"/>
  <c r="HW30" i="33"/>
  <c r="AN30" i="33"/>
  <c r="DU12" i="33"/>
  <c r="AL291" i="29" s="1"/>
  <c r="GA11" i="31"/>
  <c r="IL19" i="33"/>
  <c r="BC19" i="33"/>
  <c r="EV36" i="17"/>
  <c r="MH36" i="17"/>
  <c r="BN13" i="33"/>
  <c r="IW13" i="33"/>
  <c r="DS6" i="31"/>
  <c r="MI21" i="33"/>
  <c r="EW21" i="33"/>
  <c r="IL17" i="33"/>
  <c r="BC17" i="33"/>
  <c r="BO6" i="31"/>
  <c r="HZ13" i="33"/>
  <c r="AQ13" i="33"/>
  <c r="JN11" i="33"/>
  <c r="CE11" i="33"/>
  <c r="FM10" i="31"/>
  <c r="JH30" i="33"/>
  <c r="BY30" i="33"/>
  <c r="FK29" i="31"/>
  <c r="CQ34" i="33"/>
  <c r="H313" i="29" s="1"/>
  <c r="JZ34" i="33"/>
  <c r="FQ33" i="31"/>
  <c r="U28" i="33"/>
  <c r="HD28" i="33"/>
  <c r="BT13" i="33"/>
  <c r="JC13" i="33"/>
  <c r="DS19" i="33"/>
  <c r="AJ298" i="29" s="1"/>
  <c r="LB19" i="33"/>
  <c r="CL33" i="33"/>
  <c r="JU33" i="33"/>
  <c r="AP30" i="33"/>
  <c r="HY30" i="33"/>
  <c r="AI24" i="19"/>
  <c r="BU24" i="19"/>
  <c r="LI23" i="17"/>
  <c r="CO24" i="33"/>
  <c r="F303" i="29" s="1"/>
  <c r="JX24" i="33"/>
  <c r="HI30" i="33"/>
  <c r="Z30" i="33"/>
  <c r="ET29" i="31"/>
  <c r="KK28" i="33"/>
  <c r="DB28" i="33"/>
  <c r="S307" i="29" s="1"/>
  <c r="EJ35" i="17"/>
  <c r="LV35" i="17"/>
  <c r="ES27" i="17"/>
  <c r="ME27" i="17"/>
  <c r="EW27" i="17"/>
  <c r="AG11" i="33"/>
  <c r="HP11" i="33"/>
  <c r="KE23" i="33"/>
  <c r="CV23" i="33"/>
  <c r="M302" i="29" s="1"/>
  <c r="ES21" i="33"/>
  <c r="ME21" i="33"/>
  <c r="BJ33" i="33"/>
  <c r="IS33" i="33"/>
  <c r="FF32" i="31"/>
  <c r="MM35" i="17"/>
  <c r="FA35" i="17"/>
  <c r="EV21" i="33"/>
  <c r="MU21" i="33"/>
  <c r="FI21" i="33"/>
  <c r="IH17" i="33"/>
  <c r="AY17" i="33"/>
  <c r="IC30" i="33"/>
  <c r="AT30" i="33"/>
  <c r="HG28" i="33"/>
  <c r="X28" i="33"/>
  <c r="BJ19" i="33"/>
  <c r="IS19" i="33"/>
  <c r="FF18" i="31"/>
  <c r="JJ9" i="33"/>
  <c r="CA9" i="33"/>
  <c r="CM6" i="31"/>
  <c r="HF28" i="33"/>
  <c r="W28" i="33"/>
  <c r="ES27" i="31"/>
  <c r="JZ17" i="33"/>
  <c r="CQ17" i="33"/>
  <c r="H296" i="29" s="1"/>
  <c r="FQ16" i="31"/>
  <c r="DF12" i="33"/>
  <c r="W291" i="29" s="1"/>
  <c r="KO12" i="33"/>
  <c r="FV11" i="31"/>
  <c r="DR6" i="31"/>
  <c r="AS19" i="31"/>
  <c r="V31" i="33"/>
  <c r="HE31" i="33"/>
  <c r="BI17" i="33"/>
  <c r="IR17" i="33"/>
  <c r="JV28" i="33"/>
  <c r="CM28" i="33"/>
  <c r="D307" i="29" s="1"/>
  <c r="IN11" i="33"/>
  <c r="BE11" i="33"/>
  <c r="CO12" i="33"/>
  <c r="F291" i="29" s="1"/>
  <c r="JX12" i="33"/>
  <c r="BP24" i="33"/>
  <c r="GH23" i="31"/>
  <c r="GS23" i="31"/>
  <c r="IY24" i="33"/>
  <c r="FH23" i="31"/>
  <c r="BZ23" i="33"/>
  <c r="JI23" i="33"/>
  <c r="CL23" i="33"/>
  <c r="CA22" i="33"/>
  <c r="JJ22" i="33"/>
  <c r="CM19" i="31"/>
  <c r="KA17" i="33"/>
  <c r="CR17" i="33"/>
  <c r="I296" i="29" s="1"/>
  <c r="AB19" i="33"/>
  <c r="HK19" i="33"/>
  <c r="W7" i="33"/>
  <c r="BR30" i="33"/>
  <c r="JA30" i="33"/>
  <c r="IB34" i="33"/>
  <c r="AS34" i="33"/>
  <c r="KW34" i="33"/>
  <c r="DN34" i="33"/>
  <c r="AE313" i="29" s="1"/>
  <c r="HO34" i="33"/>
  <c r="EV33" i="31"/>
  <c r="GP33" i="31"/>
  <c r="GE33" i="31"/>
  <c r="AF34" i="33"/>
  <c r="BL17" i="33"/>
  <c r="IU17" i="33"/>
  <c r="X31" i="33"/>
  <c r="HG31" i="33"/>
  <c r="AQ30" i="33"/>
  <c r="HZ30" i="33"/>
  <c r="AK10" i="33"/>
  <c r="HT10" i="33"/>
  <c r="KR31" i="33"/>
  <c r="DI31" i="33"/>
  <c r="Z310" i="29" s="1"/>
  <c r="JI31" i="33"/>
  <c r="BZ31" i="33"/>
  <c r="AH30" i="33"/>
  <c r="HQ30" i="33"/>
  <c r="GN33" i="33"/>
  <c r="EM32" i="31"/>
  <c r="HR13" i="33"/>
  <c r="AI13" i="33"/>
  <c r="EW12" i="31"/>
  <c r="AF19" i="33"/>
  <c r="GP18" i="31"/>
  <c r="HO19" i="33"/>
  <c r="GE18" i="31"/>
  <c r="EV18" i="31"/>
  <c r="AB25" i="33"/>
  <c r="HK25" i="33"/>
  <c r="HN33" i="33"/>
  <c r="AE33" i="33"/>
  <c r="GT18" i="33"/>
  <c r="K18" i="33"/>
  <c r="EO17" i="31"/>
  <c r="IW32" i="33"/>
  <c r="BN32" i="33"/>
  <c r="EB19" i="31"/>
  <c r="LJ15" i="33"/>
  <c r="DX15" i="33"/>
  <c r="FA8" i="33"/>
  <c r="BN31" i="33"/>
  <c r="IW31" i="33"/>
  <c r="HF17" i="33"/>
  <c r="W17" i="33"/>
  <c r="ES16" i="31"/>
  <c r="DP34" i="33"/>
  <c r="AG313" i="29" s="1"/>
  <c r="KY34" i="33"/>
  <c r="HM34" i="33"/>
  <c r="AD34" i="33"/>
  <c r="CM19" i="33"/>
  <c r="D298" i="29" s="1"/>
  <c r="JV19" i="33"/>
  <c r="FJ33" i="17"/>
  <c r="MV33" i="17"/>
  <c r="HE32" i="33"/>
  <c r="V32" i="33"/>
  <c r="JU34" i="33"/>
  <c r="CL34" i="33"/>
  <c r="U18" i="33"/>
  <c r="HD18" i="33"/>
  <c r="HD34" i="33"/>
  <c r="U34" i="33"/>
  <c r="V268" i="29"/>
  <c r="GS33" i="33"/>
  <c r="J33" i="33"/>
  <c r="AT32" i="33"/>
  <c r="IC32" i="33"/>
  <c r="IF18" i="33"/>
  <c r="AW18" i="33"/>
  <c r="GM33" i="33"/>
  <c r="KO16" i="33"/>
  <c r="DF16" i="33"/>
  <c r="W295" i="29" s="1"/>
  <c r="FV15" i="31"/>
  <c r="EP26" i="17"/>
  <c r="MB26" i="17"/>
  <c r="FP35" i="17"/>
  <c r="FQ35" i="17"/>
  <c r="BF13" i="33"/>
  <c r="IO13" i="33"/>
  <c r="EW15" i="33"/>
  <c r="MI15" i="33"/>
  <c r="IH11" i="33"/>
  <c r="AY11" i="33"/>
  <c r="ID9" i="33"/>
  <c r="FA8" i="31"/>
  <c r="AU9" i="33"/>
  <c r="IB30" i="33"/>
  <c r="AS30" i="33"/>
  <c r="IT34" i="33"/>
  <c r="BK34" i="33"/>
  <c r="HW13" i="33"/>
  <c r="AN13" i="33"/>
  <c r="AV11" i="33"/>
  <c r="IE11" i="33"/>
  <c r="GN10" i="33"/>
  <c r="EM9" i="31"/>
  <c r="BI24" i="33"/>
  <c r="IR24" i="33"/>
  <c r="BH34" i="33"/>
  <c r="IQ34" i="33"/>
  <c r="JT18" i="33"/>
  <c r="CK18" i="33"/>
  <c r="FO17" i="31"/>
  <c r="BK16" i="33"/>
  <c r="IT16" i="33"/>
  <c r="AT29" i="33"/>
  <c r="IC29" i="33"/>
  <c r="GA37" i="17"/>
  <c r="GB37" i="17"/>
  <c r="JL31" i="33"/>
  <c r="CC31" i="33"/>
  <c r="EM36" i="17"/>
  <c r="LY36" i="17"/>
  <c r="LZ36" i="17"/>
  <c r="FE35" i="17"/>
  <c r="MQ35" i="17"/>
  <c r="MR35" i="17"/>
  <c r="FI35" i="17"/>
  <c r="I18" i="33"/>
  <c r="GR18" i="33"/>
  <c r="LW35" i="17"/>
  <c r="EK35" i="17"/>
  <c r="EO35" i="17"/>
  <c r="AW16" i="33"/>
  <c r="IF16" i="33"/>
  <c r="HZ32" i="33"/>
  <c r="AQ32" i="33"/>
  <c r="GX18" i="33"/>
  <c r="O18" i="33"/>
  <c r="AC28" i="33"/>
  <c r="HL28" i="33"/>
  <c r="EU27" i="31"/>
  <c r="GH33" i="33"/>
  <c r="EK32" i="31"/>
  <c r="JK30" i="33"/>
  <c r="GI29" i="31"/>
  <c r="CB30" i="33"/>
  <c r="GT29" i="31"/>
  <c r="FL29" i="31"/>
  <c r="AT33" i="33"/>
  <c r="IC33" i="33"/>
  <c r="CS9" i="33"/>
  <c r="J288" i="29" s="1"/>
  <c r="KB9" i="33"/>
  <c r="LH15" i="33"/>
  <c r="DZ15" i="33"/>
  <c r="KF31" i="33"/>
  <c r="CW31" i="33"/>
  <c r="N310" i="29" s="1"/>
  <c r="FS30" i="31"/>
  <c r="BW5" i="31"/>
  <c r="EP14" i="33"/>
  <c r="MB14" i="33"/>
  <c r="JW33" i="33"/>
  <c r="CN33" i="33"/>
  <c r="E312" i="29" s="1"/>
  <c r="GU32" i="31"/>
  <c r="GJ32" i="31"/>
  <c r="FP32" i="31"/>
  <c r="EE15" i="33"/>
  <c r="LQ15" i="33"/>
  <c r="GQ7" i="33"/>
  <c r="EY14" i="33"/>
  <c r="MK14" i="33"/>
  <c r="FC14" i="33"/>
  <c r="MJ15" i="33"/>
  <c r="EX15" i="33"/>
  <c r="JQ34" i="33"/>
  <c r="CH34" i="33"/>
  <c r="FN33" i="31"/>
  <c r="FC24" i="17"/>
  <c r="MO24" i="17"/>
  <c r="FG24" i="17"/>
  <c r="GJ17" i="33"/>
  <c r="K13" i="33"/>
  <c r="GT13" i="33"/>
  <c r="EO12" i="31"/>
  <c r="HM19" i="33"/>
  <c r="AD19" i="33"/>
  <c r="HO17" i="33"/>
  <c r="AF17" i="33"/>
  <c r="GE16" i="31"/>
  <c r="GP16" i="31"/>
  <c r="EV16" i="31"/>
  <c r="BK17" i="33"/>
  <c r="IT17" i="33"/>
  <c r="HE28" i="33"/>
  <c r="V28" i="33"/>
  <c r="BZ12" i="33"/>
  <c r="JI12" i="33"/>
  <c r="KD26" i="33"/>
  <c r="CU26" i="33"/>
  <c r="L305" i="29" s="1"/>
  <c r="GG34" i="33"/>
  <c r="IP19" i="33"/>
  <c r="BG19" i="33"/>
  <c r="FE18" i="31"/>
  <c r="BG34" i="33"/>
  <c r="FE33" i="31"/>
  <c r="IP34" i="33"/>
  <c r="JN16" i="33"/>
  <c r="CE16" i="33"/>
  <c r="FM15" i="31"/>
  <c r="DE32" i="33"/>
  <c r="V311" i="29" s="1"/>
  <c r="KN32" i="33"/>
  <c r="DR12" i="33"/>
  <c r="AI291" i="29" s="1"/>
  <c r="LA12" i="33"/>
  <c r="GT25" i="33"/>
  <c r="K25" i="33"/>
  <c r="EO24" i="31"/>
  <c r="GK10" i="33"/>
  <c r="EL9" i="31"/>
  <c r="CP13" i="33"/>
  <c r="G292" i="29" s="1"/>
  <c r="JY13" i="33"/>
  <c r="LZ20" i="17"/>
  <c r="EN20" i="17"/>
  <c r="DU6" i="31"/>
  <c r="LY15" i="33"/>
  <c r="EM15" i="33"/>
  <c r="GB8" i="33"/>
  <c r="LE16" i="33"/>
  <c r="DV16" i="33"/>
  <c r="AM295" i="29" s="1"/>
  <c r="JS34" i="33"/>
  <c r="CJ34" i="33"/>
  <c r="IQ33" i="33"/>
  <c r="BH33" i="33"/>
  <c r="IY31" i="33"/>
  <c r="GH30" i="31"/>
  <c r="BP31" i="33"/>
  <c r="FH30" i="31"/>
  <c r="GS30" i="31"/>
  <c r="BU25" i="19"/>
  <c r="AI25" i="19"/>
  <c r="LI24" i="17"/>
  <c r="EA24" i="17"/>
  <c r="AM25" i="19"/>
  <c r="EK21" i="17"/>
  <c r="LW21" i="17"/>
  <c r="LX21" i="17"/>
  <c r="EO21" i="17"/>
  <c r="AQ34" i="19"/>
  <c r="LQ33" i="17"/>
  <c r="EE33" i="17"/>
  <c r="BX30" i="33"/>
  <c r="JG30" i="33"/>
  <c r="LF24" i="33"/>
  <c r="HM17" i="33"/>
  <c r="AD17" i="33"/>
  <c r="KM9" i="33"/>
  <c r="DD9" i="33"/>
  <c r="GS30" i="33"/>
  <c r="J30" i="33"/>
  <c r="IE16" i="33"/>
  <c r="AV16" i="33"/>
  <c r="JZ29" i="33"/>
  <c r="CQ29" i="33"/>
  <c r="H308" i="29" s="1"/>
  <c r="FQ28" i="31"/>
  <c r="KM33" i="33"/>
  <c r="DD33" i="33"/>
  <c r="HN13" i="33"/>
  <c r="AE13" i="33"/>
  <c r="MV15" i="17"/>
  <c r="FJ15" i="17"/>
  <c r="DF22" i="33"/>
  <c r="W301" i="29" s="1"/>
  <c r="FV21" i="31"/>
  <c r="KO22" i="33"/>
  <c r="DR19" i="31"/>
  <c r="KP22" i="33"/>
  <c r="BD7" i="33"/>
  <c r="LQ21" i="33"/>
  <c r="EE21" i="33"/>
  <c r="Y31" i="33"/>
  <c r="HH31" i="33"/>
  <c r="LQ14" i="33"/>
  <c r="EE14" i="33"/>
  <c r="MD15" i="33"/>
  <c r="ER15" i="33"/>
  <c r="M34" i="33"/>
  <c r="GV34" i="33"/>
  <c r="U294" i="29"/>
  <c r="ND15" i="33"/>
  <c r="EA21" i="33"/>
  <c r="LM21" i="33"/>
  <c r="S17" i="33"/>
  <c r="HB17" i="33"/>
  <c r="GI17" i="33"/>
  <c r="L6" i="31"/>
  <c r="EK6" i="31" s="1"/>
  <c r="HN34" i="33"/>
  <c r="AE34" i="33"/>
  <c r="IC12" i="33"/>
  <c r="AT12" i="33"/>
  <c r="BO26" i="33"/>
  <c r="IX26" i="33"/>
  <c r="GT30" i="33"/>
  <c r="EO29" i="31"/>
  <c r="K30" i="33"/>
  <c r="HI33" i="33"/>
  <c r="Z33" i="33"/>
  <c r="ET32" i="31"/>
  <c r="HL17" i="33"/>
  <c r="AC17" i="33"/>
  <c r="EU16" i="31"/>
  <c r="BN27" i="33"/>
  <c r="IW27" i="33"/>
  <c r="AW31" i="33"/>
  <c r="IF31" i="33"/>
  <c r="BX34" i="33"/>
  <c r="JG34" i="33"/>
  <c r="AM32" i="33"/>
  <c r="HV32" i="33"/>
  <c r="DD17" i="33"/>
  <c r="KM17" i="33"/>
  <c r="JQ19" i="33"/>
  <c r="FN18" i="31"/>
  <c r="CH19" i="33"/>
  <c r="AS25" i="33"/>
  <c r="IB25" i="33"/>
  <c r="BE19" i="31"/>
  <c r="KD9" i="33"/>
  <c r="CU9" i="33"/>
  <c r="L288" i="29" s="1"/>
  <c r="BT23" i="19"/>
  <c r="AH23" i="19"/>
  <c r="LH22" i="17"/>
  <c r="BU23" i="19"/>
  <c r="LI22" i="17"/>
  <c r="AI13" i="19"/>
  <c r="BU13" i="19"/>
  <c r="LI12" i="17"/>
  <c r="BV13" i="19"/>
  <c r="LJ12" i="17"/>
  <c r="DS34" i="33"/>
  <c r="AJ313" i="29" s="1"/>
  <c r="LB34" i="33"/>
  <c r="FN8" i="33"/>
  <c r="FO8" i="33"/>
  <c r="FR15" i="33"/>
  <c r="KF7" i="33"/>
  <c r="FS6" i="31"/>
  <c r="IX7" i="33"/>
  <c r="CA5" i="31"/>
  <c r="FZ15" i="33"/>
  <c r="GA15" i="33"/>
  <c r="DL33" i="33"/>
  <c r="AC312" i="29" s="1"/>
  <c r="FX32" i="31"/>
  <c r="JY16" i="33"/>
  <c r="CP16" i="33"/>
  <c r="G295" i="29" s="1"/>
  <c r="IK34" i="33"/>
  <c r="BB34" i="33"/>
  <c r="FA32" i="17"/>
  <c r="MM32" i="17"/>
  <c r="MN32" i="17"/>
  <c r="CV16" i="33"/>
  <c r="M295" i="29" s="1"/>
  <c r="KE16" i="33"/>
  <c r="GW30" i="33"/>
  <c r="N30" i="33"/>
  <c r="EP29" i="31"/>
  <c r="GX9" i="33"/>
  <c r="O9" i="33"/>
  <c r="JX33" i="33"/>
  <c r="CO33" i="33"/>
  <c r="F312" i="29" s="1"/>
  <c r="GV30" i="33"/>
  <c r="M30" i="33"/>
  <c r="AR30" i="33"/>
  <c r="EZ29" i="31"/>
  <c r="IA30" i="33"/>
  <c r="GF29" i="31"/>
  <c r="GQ29" i="31"/>
  <c r="HJ19" i="33"/>
  <c r="AA19" i="33"/>
  <c r="JG9" i="33"/>
  <c r="BX9" i="33"/>
  <c r="CJ6" i="31"/>
  <c r="N29" i="33"/>
  <c r="GW29" i="33"/>
  <c r="EP28" i="31"/>
  <c r="DL31" i="33"/>
  <c r="AC310" i="29" s="1"/>
  <c r="FX30" i="31"/>
  <c r="IT29" i="33"/>
  <c r="BK29" i="33"/>
  <c r="FZ37" i="17"/>
  <c r="EE31" i="17"/>
  <c r="AQ32" i="19"/>
  <c r="LQ31" i="17"/>
  <c r="LR31" i="17"/>
  <c r="JB30" i="33"/>
  <c r="BS30" i="33"/>
  <c r="FI29" i="31"/>
  <c r="CV30" i="33"/>
  <c r="M309" i="29" s="1"/>
  <c r="KE30" i="33"/>
  <c r="EJ21" i="33"/>
  <c r="LV21" i="33"/>
  <c r="DO12" i="33"/>
  <c r="AF291" i="29" s="1"/>
  <c r="KX12" i="33"/>
  <c r="FY11" i="31"/>
  <c r="KD7" i="33"/>
  <c r="AD33" i="33"/>
  <c r="HM33" i="33"/>
  <c r="BG6" i="31"/>
  <c r="MC8" i="33"/>
  <c r="EQ8" i="33"/>
  <c r="ES14" i="33"/>
  <c r="ME14" i="33"/>
  <c r="MQ14" i="33"/>
  <c r="FE14" i="33"/>
  <c r="FI14" i="33"/>
  <c r="GK31" i="33"/>
  <c r="EL30" i="31"/>
  <c r="EN21" i="33"/>
  <c r="LZ21" i="33"/>
  <c r="LO21" i="33"/>
  <c r="EC21" i="33"/>
  <c r="DZ21" i="33"/>
  <c r="LU14" i="33"/>
  <c r="EI14" i="33"/>
  <c r="AR19" i="31"/>
  <c r="EN15" i="33"/>
  <c r="LZ15" i="33"/>
  <c r="CU32" i="33"/>
  <c r="L311" i="29" s="1"/>
  <c r="KD32" i="33"/>
  <c r="IM34" i="33"/>
  <c r="BD34" i="33"/>
  <c r="FD33" i="31"/>
  <c r="GR33" i="31"/>
  <c r="GG33" i="31"/>
  <c r="HK33" i="33"/>
  <c r="AB33" i="33"/>
  <c r="HS31" i="33"/>
  <c r="AJ31" i="33"/>
  <c r="DE29" i="33"/>
  <c r="V308" i="29" s="1"/>
  <c r="KN29" i="33"/>
  <c r="IQ32" i="33"/>
  <c r="BH32" i="33"/>
  <c r="ES30" i="17"/>
  <c r="ME30" i="17"/>
  <c r="DH12" i="33"/>
  <c r="Y291" i="29" s="1"/>
  <c r="KQ12" i="33"/>
  <c r="KF26" i="33"/>
  <c r="CW26" i="33"/>
  <c r="N305" i="29" s="1"/>
  <c r="FS25" i="31"/>
  <c r="HB11" i="33"/>
  <c r="S11" i="33"/>
  <c r="EK33" i="31"/>
  <c r="GH34" i="33"/>
  <c r="AE17" i="33"/>
  <c r="HN17" i="33"/>
  <c r="HR26" i="33"/>
  <c r="EW25" i="31"/>
  <c r="AI26" i="33"/>
  <c r="MJ35" i="17"/>
  <c r="EX35" i="17"/>
  <c r="AH31" i="19"/>
  <c r="BT31" i="19"/>
  <c r="LH30" i="17"/>
  <c r="AL31" i="19"/>
  <c r="DZ30" i="17"/>
  <c r="GQ13" i="33"/>
  <c r="H13" i="33"/>
  <c r="GN12" i="31"/>
  <c r="EN12" i="31"/>
  <c r="GC12" i="31"/>
  <c r="MO18" i="17"/>
  <c r="FC18" i="17"/>
  <c r="FG18" i="17"/>
  <c r="MP18" i="17"/>
  <c r="KV33" i="33"/>
  <c r="DM33" i="33"/>
  <c r="AD312" i="29" s="1"/>
  <c r="EN31" i="17"/>
  <c r="LZ31" i="17"/>
  <c r="MA31" i="17"/>
  <c r="JC32" i="33"/>
  <c r="BT32" i="33"/>
  <c r="DB18" i="33"/>
  <c r="S297" i="29" s="1"/>
  <c r="KK18" i="33"/>
  <c r="AL17" i="33"/>
  <c r="HU17" i="33"/>
  <c r="EX16" i="31"/>
  <c r="DQ29" i="33"/>
  <c r="AH308" i="29" s="1"/>
  <c r="KZ29" i="33"/>
  <c r="GU31" i="33"/>
  <c r="L31" i="33"/>
  <c r="V18" i="33"/>
  <c r="HE18" i="33"/>
  <c r="U12" i="33"/>
  <c r="HD12" i="33"/>
  <c r="AI27" i="19"/>
  <c r="BU27" i="19"/>
  <c r="LI26" i="17"/>
  <c r="BV27" i="19"/>
  <c r="LJ26" i="17"/>
  <c r="KA32" i="33"/>
  <c r="CR32" i="33"/>
  <c r="I311" i="29" s="1"/>
  <c r="ML15" i="33"/>
  <c r="EZ15" i="33"/>
  <c r="IV17" i="33"/>
  <c r="BM17" i="33"/>
  <c r="FG16" i="31"/>
  <c r="EK15" i="33"/>
  <c r="LW15" i="33"/>
  <c r="KH7" i="33"/>
  <c r="J19" i="31"/>
  <c r="JW32" i="33"/>
  <c r="FP31" i="31"/>
  <c r="GU31" i="31"/>
  <c r="GJ31" i="31"/>
  <c r="CN32" i="33"/>
  <c r="E311" i="29" s="1"/>
  <c r="EN8" i="33"/>
  <c r="LZ8" i="33"/>
  <c r="O7" i="33"/>
  <c r="FZ8" i="33"/>
  <c r="FH21" i="33"/>
  <c r="ME8" i="33"/>
  <c r="ES8" i="33"/>
  <c r="LN15" i="33"/>
  <c r="EB15" i="33"/>
  <c r="GB32" i="31"/>
  <c r="KY16" i="33"/>
  <c r="DP16" i="33"/>
  <c r="AG295" i="29" s="1"/>
  <c r="KQ29" i="33"/>
  <c r="DH29" i="33"/>
  <c r="Y308" i="29" s="1"/>
  <c r="CA29" i="33"/>
  <c r="JJ29" i="33"/>
  <c r="JK29" i="33"/>
  <c r="AH27" i="33"/>
  <c r="HQ27" i="33"/>
  <c r="GB33" i="31"/>
  <c r="KV31" i="33"/>
  <c r="DM31" i="33"/>
  <c r="AD310" i="29" s="1"/>
  <c r="HH18" i="33"/>
  <c r="Y18" i="33"/>
  <c r="JS17" i="33"/>
  <c r="CJ17" i="33"/>
  <c r="N31" i="33"/>
  <c r="GW31" i="33"/>
  <c r="EP30" i="31"/>
  <c r="JG17" i="33"/>
  <c r="BX17" i="33"/>
  <c r="KL33" i="33"/>
  <c r="DC33" i="33"/>
  <c r="T312" i="29" s="1"/>
  <c r="FU32" i="31"/>
  <c r="GL20" i="33"/>
  <c r="MK33" i="17"/>
  <c r="EY33" i="17"/>
  <c r="ML33" i="17"/>
  <c r="NE33" i="17" s="1"/>
  <c r="FA15" i="33"/>
  <c r="LU21" i="33"/>
  <c r="EI21" i="33"/>
  <c r="EM21" i="33"/>
  <c r="FF8" i="33"/>
  <c r="MR8" i="33"/>
  <c r="AT7" i="33"/>
  <c r="EV8" i="33"/>
  <c r="MH8" i="33"/>
  <c r="LU15" i="33"/>
  <c r="EI15" i="33"/>
  <c r="U300" i="29"/>
  <c r="ND21" i="33"/>
  <c r="LW14" i="33"/>
  <c r="EK14" i="33"/>
  <c r="ED15" i="33"/>
  <c r="LP15" i="33"/>
  <c r="FW21" i="33"/>
  <c r="CF33" i="33"/>
  <c r="JO33" i="33"/>
  <c r="BJ16" i="33"/>
  <c r="IS16" i="33"/>
  <c r="FF15" i="31"/>
  <c r="IX32" i="33"/>
  <c r="BO32" i="33"/>
  <c r="EJ32" i="31"/>
  <c r="DV18" i="33"/>
  <c r="AM297" i="29" s="1"/>
  <c r="LE18" i="33"/>
  <c r="CB12" i="33"/>
  <c r="JK12" i="33"/>
  <c r="GT11" i="31"/>
  <c r="FL11" i="31"/>
  <c r="GI11" i="31"/>
  <c r="BQ26" i="33"/>
  <c r="IZ26" i="33"/>
  <c r="ML32" i="17"/>
  <c r="NE32" i="17" s="1"/>
  <c r="EZ32" i="17"/>
  <c r="NA32" i="17" s="1"/>
  <c r="GH17" i="33"/>
  <c r="EK16" i="31"/>
  <c r="LG17" i="33" s="1"/>
  <c r="DB25" i="33"/>
  <c r="S304" i="29" s="1"/>
  <c r="KK25" i="33"/>
  <c r="GT28" i="31"/>
  <c r="KE10" i="33"/>
  <c r="CV10" i="33"/>
  <c r="M289" i="29" s="1"/>
  <c r="EJ33" i="31"/>
  <c r="CG33" i="33"/>
  <c r="JP33" i="33"/>
  <c r="AX33" i="33"/>
  <c r="FB32" i="31"/>
  <c r="IG33" i="33"/>
  <c r="IJ17" i="33"/>
  <c r="BA17" i="33"/>
  <c r="FC16" i="31"/>
  <c r="KH29" i="33"/>
  <c r="CY29" i="33"/>
  <c r="P308" i="29" s="1"/>
  <c r="AN32" i="33"/>
  <c r="HW32" i="33"/>
  <c r="FZ35" i="17"/>
  <c r="MP34" i="17"/>
  <c r="IV33" i="33"/>
  <c r="FG32" i="31"/>
  <c r="BM33" i="33"/>
  <c r="HJ28" i="33"/>
  <c r="AA28" i="33"/>
  <c r="BG26" i="33"/>
  <c r="FE25" i="31"/>
  <c r="IP26" i="33"/>
  <c r="ET30" i="17"/>
  <c r="MF30" i="17"/>
  <c r="AI24" i="33"/>
  <c r="HR24" i="33"/>
  <c r="EW23" i="31"/>
  <c r="M23" i="33"/>
  <c r="GV23" i="33"/>
  <c r="GB21" i="33"/>
  <c r="MM21" i="33"/>
  <c r="FA21" i="33"/>
  <c r="GL7" i="33"/>
  <c r="O5" i="31"/>
  <c r="CD29" i="33"/>
  <c r="JM29" i="33"/>
  <c r="MN24" i="17"/>
  <c r="FB24" i="17"/>
  <c r="FF24" i="17"/>
  <c r="AI31" i="19"/>
  <c r="LI30" i="17"/>
  <c r="BU31" i="19"/>
  <c r="EA30" i="17"/>
  <c r="AM31" i="19"/>
  <c r="GW12" i="33"/>
  <c r="N12" i="33"/>
  <c r="EP11" i="31"/>
  <c r="Z6" i="31"/>
  <c r="KY32" i="33"/>
  <c r="DP32" i="33"/>
  <c r="AG311" i="29" s="1"/>
  <c r="KA16" i="33"/>
  <c r="CR16" i="33"/>
  <c r="I295" i="29" s="1"/>
  <c r="GK27" i="33"/>
  <c r="EL26" i="31"/>
  <c r="CA11" i="33"/>
  <c r="JJ11" i="33"/>
  <c r="GH9" i="31"/>
  <c r="GM33" i="31"/>
  <c r="CG31" i="33"/>
  <c r="JP31" i="33"/>
  <c r="DP33" i="33"/>
  <c r="AG312" i="29" s="1"/>
  <c r="KY33" i="33"/>
  <c r="HI34" i="33"/>
  <c r="Z34" i="33"/>
  <c r="ET33" i="31"/>
  <c r="IK33" i="33"/>
  <c r="BB33" i="33"/>
  <c r="Q31" i="33"/>
  <c r="EQ30" i="31"/>
  <c r="GZ31" i="33"/>
  <c r="BD17" i="33"/>
  <c r="GG16" i="31"/>
  <c r="IM17" i="33"/>
  <c r="FD16" i="31"/>
  <c r="GR16" i="31"/>
  <c r="AE29" i="33"/>
  <c r="HN29" i="33"/>
  <c r="V82" i="29"/>
  <c r="V284" i="29" s="1"/>
  <c r="NB33" i="17"/>
  <c r="AS32" i="33"/>
  <c r="IB32" i="33"/>
  <c r="KC17" i="33"/>
  <c r="CT17" i="33"/>
  <c r="K296" i="29" s="1"/>
  <c r="FR16" i="31"/>
  <c r="KF17" i="33"/>
  <c r="CW17" i="33"/>
  <c r="N296" i="29" s="1"/>
  <c r="FS16" i="31"/>
  <c r="HV30" i="33"/>
  <c r="AM30" i="33"/>
  <c r="GS28" i="33"/>
  <c r="J28" i="33"/>
  <c r="BW24" i="19"/>
  <c r="AK24" i="19"/>
  <c r="DY23" i="17"/>
  <c r="LK23" i="17"/>
  <c r="JB25" i="33"/>
  <c r="FI24" i="31"/>
  <c r="BS25" i="33"/>
  <c r="LF17" i="33"/>
  <c r="FB8" i="33"/>
  <c r="MN8" i="33"/>
  <c r="LO8" i="33"/>
  <c r="EC8" i="33"/>
  <c r="LP8" i="33"/>
  <c r="EU8" i="33"/>
  <c r="MG8" i="33"/>
  <c r="ET8" i="33"/>
  <c r="MF8" i="33"/>
  <c r="LH8" i="33"/>
  <c r="DZ8" i="33"/>
  <c r="AZ33" i="33"/>
  <c r="II33" i="33"/>
  <c r="DA27" i="33"/>
  <c r="R306" i="29" s="1"/>
  <c r="KJ27" i="33"/>
  <c r="CE29" i="33"/>
  <c r="JN29" i="33"/>
  <c r="FM28" i="31"/>
  <c r="IE12" i="33"/>
  <c r="AV12" i="33"/>
  <c r="HT26" i="33"/>
  <c r="AK26" i="33"/>
  <c r="HL33" i="33"/>
  <c r="AC33" i="33"/>
  <c r="EU32" i="31"/>
  <c r="IX16" i="33"/>
  <c r="BO16" i="33"/>
  <c r="LA32" i="33"/>
  <c r="DR32" i="33"/>
  <c r="AI311" i="29" s="1"/>
  <c r="GU30" i="33"/>
  <c r="L30" i="33"/>
  <c r="JE25" i="33"/>
  <c r="FJ24" i="31"/>
  <c r="BV25" i="33"/>
  <c r="AU29" i="33"/>
  <c r="ID29" i="33"/>
  <c r="FA28" i="31"/>
  <c r="DR19" i="33"/>
  <c r="AI298" i="29" s="1"/>
  <c r="LA19" i="33"/>
  <c r="FH9" i="31"/>
  <c r="MG36" i="17"/>
  <c r="EU36" i="17"/>
  <c r="CE28" i="33"/>
  <c r="JN28" i="33"/>
  <c r="FM27" i="31"/>
  <c r="AZ31" i="33"/>
  <c r="II31" i="33"/>
  <c r="EY20" i="17"/>
  <c r="MK20" i="17"/>
  <c r="ML20" i="17"/>
  <c r="NE20" i="17" s="1"/>
  <c r="IG26" i="33"/>
  <c r="AX26" i="33"/>
  <c r="FB25" i="31"/>
  <c r="GT11" i="33"/>
  <c r="EO10" i="31"/>
  <c r="K11" i="33"/>
  <c r="KS22" i="33"/>
  <c r="DJ22" i="33"/>
  <c r="AA301" i="29" s="1"/>
  <c r="DV19" i="31"/>
  <c r="FF37" i="17"/>
  <c r="MR37" i="17"/>
  <c r="FT9" i="17"/>
  <c r="HA8" i="6"/>
  <c r="MD8" i="33"/>
  <c r="ER8" i="33"/>
  <c r="K5" i="31"/>
  <c r="MB21" i="33"/>
  <c r="EP21" i="33"/>
  <c r="AZ6" i="31"/>
  <c r="FD14" i="33"/>
  <c r="MP14" i="33"/>
  <c r="FN21" i="33"/>
  <c r="GM7" i="33"/>
  <c r="HE34" i="33"/>
  <c r="V34" i="33"/>
  <c r="IY16" i="33"/>
  <c r="BP16" i="33"/>
  <c r="GS15" i="31"/>
  <c r="FH15" i="31"/>
  <c r="GH15" i="31"/>
  <c r="JS16" i="33"/>
  <c r="CJ16" i="33"/>
  <c r="EL14" i="33"/>
  <c r="LX14" i="33"/>
  <c r="FR6" i="31"/>
  <c r="DF5" i="31"/>
  <c r="LL15" i="33"/>
  <c r="LT21" i="33"/>
  <c r="EH21" i="33"/>
  <c r="LU8" i="33"/>
  <c r="EI8" i="33"/>
  <c r="EM8" i="33"/>
  <c r="LS8" i="33"/>
  <c r="EG8" i="33"/>
  <c r="GP7" i="33"/>
  <c r="EO21" i="33"/>
  <c r="L19" i="31"/>
  <c r="L20" i="33" s="1"/>
  <c r="FM14" i="33"/>
  <c r="AI32" i="33"/>
  <c r="HR32" i="33"/>
  <c r="EW31" i="31"/>
  <c r="CS32" i="33"/>
  <c r="J311" i="29" s="1"/>
  <c r="KB32" i="33"/>
  <c r="DS18" i="33"/>
  <c r="AJ297" i="29" s="1"/>
  <c r="LB18" i="33"/>
  <c r="IV16" i="33"/>
  <c r="FG15" i="31"/>
  <c r="BM16" i="33"/>
  <c r="IB12" i="33"/>
  <c r="GU9" i="33"/>
  <c r="L9" i="33"/>
  <c r="X6" i="31"/>
  <c r="CY13" i="33"/>
  <c r="P292" i="29" s="1"/>
  <c r="KH13" i="33"/>
  <c r="GS9" i="31"/>
  <c r="FJ37" i="17"/>
  <c r="AO16" i="33"/>
  <c r="HX16" i="33"/>
  <c r="EY15" i="31"/>
  <c r="LK21" i="33"/>
  <c r="DY21" i="33"/>
  <c r="GU20" i="33"/>
  <c r="T33" i="33"/>
  <c r="HC33" i="33"/>
  <c r="GO32" i="31"/>
  <c r="GD32" i="31"/>
  <c r="ER32" i="31"/>
  <c r="DQ34" i="33"/>
  <c r="AH313" i="29" s="1"/>
  <c r="KZ34" i="33"/>
  <c r="DU33" i="33"/>
  <c r="AL312" i="29" s="1"/>
  <c r="GA32" i="31"/>
  <c r="BU27" i="33"/>
  <c r="JD27" i="33"/>
  <c r="IW26" i="33"/>
  <c r="BN26" i="33"/>
  <c r="FG25" i="31"/>
  <c r="JS32" i="33"/>
  <c r="CJ32" i="33"/>
  <c r="BL16" i="33"/>
  <c r="IU16" i="33"/>
  <c r="HG17" i="33"/>
  <c r="X17" i="33"/>
  <c r="HO12" i="33"/>
  <c r="AF12" i="33"/>
  <c r="EV11" i="31"/>
  <c r="GP11" i="31"/>
  <c r="GE11" i="31"/>
  <c r="IE31" i="33"/>
  <c r="AV31" i="33"/>
  <c r="LE12" i="33"/>
  <c r="DV12" i="33"/>
  <c r="AM291" i="29" s="1"/>
  <c r="JM22" i="33"/>
  <c r="CD22" i="33"/>
  <c r="CP19" i="31"/>
  <c r="CN24" i="33"/>
  <c r="E303" i="29" s="1"/>
  <c r="JW24" i="33"/>
  <c r="GU23" i="31"/>
  <c r="GJ23" i="31"/>
  <c r="FP23" i="31"/>
  <c r="MM24" i="33" s="1"/>
  <c r="FF14" i="33"/>
  <c r="MR14" i="33"/>
  <c r="HS20" i="33"/>
  <c r="ED21" i="33"/>
  <c r="LP21" i="33"/>
  <c r="CP19" i="33"/>
  <c r="G298" i="29" s="1"/>
  <c r="JY19" i="33"/>
  <c r="LG8" i="33"/>
  <c r="DY8" i="33"/>
  <c r="CQ20" i="33"/>
  <c r="S85" i="29" s="1"/>
  <c r="JZ20" i="33"/>
  <c r="AX7" i="33"/>
  <c r="JO20" i="33"/>
  <c r="LK14" i="33"/>
  <c r="DY14" i="33"/>
  <c r="ED14" i="33"/>
  <c r="LP14" i="33"/>
  <c r="EY15" i="33"/>
  <c r="MK15" i="33"/>
  <c r="GB31" i="31"/>
  <c r="EJ31" i="31"/>
  <c r="GM31" i="31"/>
  <c r="AY29" i="33"/>
  <c r="IH29" i="33"/>
  <c r="GN26" i="33"/>
  <c r="EM25" i="31"/>
  <c r="LI26" i="33" s="1"/>
  <c r="IV24" i="33"/>
  <c r="BM24" i="33"/>
  <c r="FG23" i="31"/>
  <c r="BY19" i="31"/>
  <c r="HR16" i="33"/>
  <c r="EW15" i="31"/>
  <c r="AI16" i="33"/>
  <c r="JU32" i="33"/>
  <c r="CL32" i="33"/>
  <c r="AV29" i="33"/>
  <c r="IE29" i="33"/>
  <c r="DQ33" i="33"/>
  <c r="AH312" i="29" s="1"/>
  <c r="KZ33" i="33"/>
  <c r="JW17" i="33"/>
  <c r="CN17" i="33"/>
  <c r="E296" i="29" s="1"/>
  <c r="FP16" i="31"/>
  <c r="GU16" i="31"/>
  <c r="GJ16" i="31"/>
  <c r="MA36" i="17"/>
  <c r="EO36" i="17"/>
  <c r="MB36" i="17"/>
  <c r="DO33" i="33"/>
  <c r="AF312" i="29" s="1"/>
  <c r="KX33" i="33"/>
  <c r="FY32" i="31"/>
  <c r="CV28" i="33"/>
  <c r="M307" i="29" s="1"/>
  <c r="KE28" i="33"/>
  <c r="LS31" i="17"/>
  <c r="EG31" i="17"/>
  <c r="AU6" i="31"/>
  <c r="AQ33" i="33"/>
  <c r="HZ33" i="33"/>
  <c r="Q19" i="33"/>
  <c r="EQ18" i="31"/>
  <c r="GZ19" i="33"/>
  <c r="LJ14" i="33"/>
  <c r="DX14" i="33"/>
  <c r="JI30" i="33"/>
  <c r="BZ30" i="33"/>
  <c r="CI32" i="33"/>
  <c r="JR32" i="33"/>
  <c r="ET21" i="33"/>
  <c r="MF21" i="33"/>
  <c r="CC6" i="31"/>
  <c r="IW7" i="33"/>
  <c r="DE6" i="31"/>
  <c r="MD14" i="33"/>
  <c r="ER14" i="33"/>
  <c r="BN20" i="33"/>
  <c r="MN21" i="33"/>
  <c r="LN14" i="33"/>
  <c r="EB14" i="33"/>
  <c r="LO14" i="33"/>
  <c r="MU15" i="33"/>
  <c r="FI15" i="33"/>
  <c r="BD16" i="33"/>
  <c r="IM16" i="33"/>
  <c r="FD15" i="31"/>
  <c r="GR15" i="31"/>
  <c r="GG15" i="31"/>
  <c r="ML35" i="17"/>
  <c r="NE35" i="17" s="1"/>
  <c r="EZ35" i="17"/>
  <c r="NA35" i="17" s="1"/>
  <c r="LX21" i="33"/>
  <c r="EL21" i="33"/>
  <c r="LI14" i="33"/>
  <c r="EY8" i="33"/>
  <c r="DT6" i="31"/>
  <c r="MC21" i="33"/>
  <c r="EQ21" i="33"/>
  <c r="EU21" i="33"/>
  <c r="LG14" i="33"/>
  <c r="MQ21" i="33"/>
  <c r="FE21" i="33"/>
  <c r="LJ8" i="33"/>
  <c r="FW14" i="33"/>
  <c r="IV32" i="33"/>
  <c r="BM32" i="33"/>
  <c r="FG31" i="31"/>
  <c r="JV18" i="33"/>
  <c r="CM18" i="33"/>
  <c r="D297" i="29" s="1"/>
  <c r="AG16" i="33"/>
  <c r="HP16" i="33"/>
  <c r="AH26" i="33"/>
  <c r="HQ26" i="33"/>
  <c r="GV32" i="33"/>
  <c r="M32" i="33"/>
  <c r="JY12" i="33"/>
  <c r="CP12" i="33"/>
  <c r="G291" i="29" s="1"/>
  <c r="AQ31" i="33"/>
  <c r="HZ31" i="33"/>
  <c r="HV16" i="33"/>
  <c r="AM16" i="33"/>
  <c r="L33" i="33"/>
  <c r="GU33" i="33"/>
  <c r="GQ27" i="33"/>
  <c r="H27" i="33"/>
  <c r="EN26" i="31"/>
  <c r="GN26" i="31"/>
  <c r="GC26" i="31"/>
  <c r="JP19" i="33"/>
  <c r="CG19" i="33"/>
  <c r="HX11" i="33"/>
  <c r="AO11" i="33"/>
  <c r="EY10" i="31"/>
  <c r="BS27" i="33"/>
  <c r="JB27" i="33"/>
  <c r="FI26" i="31"/>
  <c r="FD15" i="33"/>
  <c r="MQ15" i="33"/>
  <c r="MP15" i="33"/>
  <c r="DD19" i="31"/>
  <c r="FQ19" i="31" s="1"/>
  <c r="HQ7" i="33"/>
  <c r="EA15" i="33"/>
  <c r="MO8" i="33"/>
  <c r="FC8" i="33"/>
  <c r="DC20" i="33"/>
  <c r="AE85" i="29" s="1"/>
  <c r="ET14" i="33"/>
  <c r="CK34" i="33"/>
  <c r="JT34" i="33"/>
  <c r="FO33" i="31"/>
  <c r="M29" i="33"/>
  <c r="GV29" i="33"/>
  <c r="GY12" i="33"/>
  <c r="P12" i="33"/>
  <c r="KM25" i="33"/>
  <c r="DD25" i="33"/>
  <c r="HP24" i="33"/>
  <c r="AG24" i="33"/>
  <c r="IW16" i="33"/>
  <c r="BN16" i="33"/>
  <c r="CO34" i="33"/>
  <c r="F313" i="29" s="1"/>
  <c r="JX34" i="33"/>
  <c r="BF19" i="33"/>
  <c r="IO19" i="33"/>
  <c r="KG33" i="33"/>
  <c r="CX33" i="33"/>
  <c r="O312" i="29" s="1"/>
  <c r="AH34" i="19"/>
  <c r="BT34" i="19"/>
  <c r="LH33" i="17"/>
  <c r="AL34" i="19"/>
  <c r="DZ33" i="17"/>
  <c r="JE11" i="33"/>
  <c r="BV11" i="33"/>
  <c r="FJ10" i="31"/>
  <c r="JL22" i="33"/>
  <c r="CC22" i="33"/>
  <c r="CO19" i="31"/>
  <c r="EJ37" i="17"/>
  <c r="LV37" i="17"/>
  <c r="EN37" i="17"/>
  <c r="AO28" i="33"/>
  <c r="HX28" i="33"/>
  <c r="EY27" i="31"/>
  <c r="AT23" i="19"/>
  <c r="FO22" i="17"/>
  <c r="GL10" i="33"/>
  <c r="GM10" i="33"/>
  <c r="DH22" i="33"/>
  <c r="Y301" i="29" s="1"/>
  <c r="KQ22" i="33"/>
  <c r="DT19" i="31"/>
  <c r="CW30" i="33"/>
  <c r="N309" i="29" s="1"/>
  <c r="KF30" i="33"/>
  <c r="FS29" i="31"/>
  <c r="BT28" i="33"/>
  <c r="JC28" i="33"/>
  <c r="II29" i="33"/>
  <c r="AZ29" i="33"/>
  <c r="MP23" i="17"/>
  <c r="FD23" i="17"/>
  <c r="IY34" i="33"/>
  <c r="BP34" i="33"/>
  <c r="FH33" i="31"/>
  <c r="GS33" i="31"/>
  <c r="GH33" i="31"/>
  <c r="IV7" i="33"/>
  <c r="FG6" i="31"/>
  <c r="DJ7" i="33"/>
  <c r="AL84" i="29" s="1"/>
  <c r="DV5" i="31"/>
  <c r="KC20" i="33"/>
  <c r="IY7" i="33"/>
  <c r="BP7" i="33"/>
  <c r="LS15" i="33"/>
  <c r="LB32" i="33"/>
  <c r="DS32" i="33"/>
  <c r="AJ311" i="29" s="1"/>
  <c r="JK18" i="33"/>
  <c r="CB18" i="33"/>
  <c r="GT17" i="31"/>
  <c r="GI17" i="31"/>
  <c r="FL17" i="31"/>
  <c r="CY31" i="33"/>
  <c r="P310" i="29" s="1"/>
  <c r="KH31" i="33"/>
  <c r="DO34" i="33"/>
  <c r="AF313" i="29" s="1"/>
  <c r="KX34" i="33"/>
  <c r="FY33" i="31"/>
  <c r="GR27" i="33"/>
  <c r="I27" i="33"/>
  <c r="KG27" i="33"/>
  <c r="CX27" i="33"/>
  <c r="O306" i="29" s="1"/>
  <c r="LO29" i="17"/>
  <c r="AS30" i="19"/>
  <c r="AO30" i="19"/>
  <c r="CA30" i="19"/>
  <c r="EC29" i="17"/>
  <c r="EG29" i="17"/>
  <c r="R29" i="33"/>
  <c r="HA29" i="33"/>
  <c r="CC29" i="33"/>
  <c r="JL29" i="33"/>
  <c r="FL28" i="31"/>
  <c r="AJ27" i="33"/>
  <c r="HS27" i="33"/>
  <c r="J25" i="33"/>
  <c r="GS25" i="33"/>
  <c r="LE24" i="33"/>
  <c r="DV24" i="33"/>
  <c r="AM303" i="29" s="1"/>
  <c r="BH17" i="33"/>
  <c r="IQ17" i="33"/>
  <c r="HB28" i="33"/>
  <c r="S28" i="33"/>
  <c r="KJ33" i="33"/>
  <c r="DA33" i="33"/>
  <c r="R312" i="29" s="1"/>
  <c r="HH29" i="33"/>
  <c r="Y29" i="33"/>
  <c r="LJ31" i="17"/>
  <c r="AJ32" i="19"/>
  <c r="BV32" i="19"/>
  <c r="FH15" i="33"/>
  <c r="FS21" i="33"/>
  <c r="AR7" i="33"/>
  <c r="BD5" i="31"/>
  <c r="DR31" i="33"/>
  <c r="AI310" i="29" s="1"/>
  <c r="LA31" i="33"/>
  <c r="BI18" i="33"/>
  <c r="IR18" i="33"/>
  <c r="BH18" i="33"/>
  <c r="IQ18" i="33"/>
  <c r="EL16" i="17"/>
  <c r="LX16" i="17"/>
  <c r="LY16" i="17"/>
  <c r="EP16" i="17"/>
  <c r="GY29" i="33"/>
  <c r="P29" i="33"/>
  <c r="GV12" i="33"/>
  <c r="M12" i="33"/>
  <c r="Y6" i="31"/>
  <c r="GX11" i="33"/>
  <c r="O11" i="33"/>
  <c r="CK33" i="33"/>
  <c r="JT33" i="33"/>
  <c r="FO32" i="31"/>
  <c r="U31" i="33"/>
  <c r="HD31" i="33"/>
  <c r="KJ30" i="33"/>
  <c r="DA30" i="33"/>
  <c r="R309" i="29" s="1"/>
  <c r="JO32" i="33"/>
  <c r="CF32" i="33"/>
  <c r="KP16" i="33"/>
  <c r="DG16" i="33"/>
  <c r="X295" i="29" s="1"/>
  <c r="ID32" i="33"/>
  <c r="AU32" i="33"/>
  <c r="FA31" i="31"/>
  <c r="AQ30" i="19"/>
  <c r="LQ29" i="17"/>
  <c r="EE29" i="17"/>
  <c r="EI29" i="17"/>
  <c r="LR29" i="17"/>
  <c r="BV27" i="33"/>
  <c r="JE27" i="33"/>
  <c r="FJ26" i="31"/>
  <c r="IH31" i="33"/>
  <c r="AY31" i="33"/>
  <c r="JS29" i="33"/>
  <c r="CJ29" i="33"/>
  <c r="AW6" i="31"/>
  <c r="HU7" i="33" s="1"/>
  <c r="GT33" i="33"/>
  <c r="K33" i="33"/>
  <c r="EO32" i="31"/>
  <c r="IU24" i="33"/>
  <c r="BL24" i="33"/>
  <c r="BX19" i="31"/>
  <c r="EU30" i="17"/>
  <c r="MG30" i="17"/>
  <c r="BW30" i="33"/>
  <c r="JF30" i="33"/>
  <c r="GC21" i="33"/>
  <c r="KM7" i="33"/>
  <c r="ES15" i="33"/>
  <c r="ME15" i="33"/>
  <c r="EH8" i="33"/>
  <c r="LT8" i="33"/>
  <c r="HP32" i="33"/>
  <c r="AG32" i="33"/>
  <c r="X16" i="33"/>
  <c r="HG16" i="33"/>
  <c r="LV15" i="33"/>
  <c r="EJ15" i="33"/>
  <c r="GK7" i="33"/>
  <c r="EL6" i="31"/>
  <c r="N5" i="31"/>
  <c r="BC6" i="31"/>
  <c r="U287" i="29"/>
  <c r="ND8" i="33"/>
  <c r="LN21" i="33"/>
  <c r="EB21" i="33"/>
  <c r="FC15" i="33"/>
  <c r="MO15" i="33"/>
  <c r="CI19" i="31"/>
  <c r="DD6" i="31"/>
  <c r="EO14" i="33"/>
  <c r="MA14" i="33"/>
  <c r="EW14" i="33"/>
  <c r="MI14" i="33"/>
  <c r="FA14" i="33"/>
  <c r="CM32" i="33"/>
  <c r="D311" i="29" s="1"/>
  <c r="JV32" i="33"/>
  <c r="IN34" i="33"/>
  <c r="BE34" i="33"/>
  <c r="BS31" i="33"/>
  <c r="JB31" i="33"/>
  <c r="FI30" i="31"/>
  <c r="DL28" i="33"/>
  <c r="AC307" i="29" s="1"/>
  <c r="FX27" i="31"/>
  <c r="HB29" i="33"/>
  <c r="S29" i="33"/>
  <c r="BR27" i="33"/>
  <c r="JA27" i="33"/>
  <c r="DQ31" i="33"/>
  <c r="AH310" i="29" s="1"/>
  <c r="KZ31" i="33"/>
  <c r="M269" i="29"/>
  <c r="ES26" i="17"/>
  <c r="ME26" i="17"/>
  <c r="EW26" i="17"/>
  <c r="AH16" i="33"/>
  <c r="HQ16" i="33"/>
  <c r="GM27" i="33"/>
  <c r="P19" i="31"/>
  <c r="CP24" i="33"/>
  <c r="G303" i="29" s="1"/>
  <c r="JY24" i="33"/>
  <c r="BI34" i="33"/>
  <c r="IR34" i="33"/>
  <c r="Z19" i="33"/>
  <c r="HI19" i="33"/>
  <c r="ET18" i="31"/>
  <c r="DE17" i="33"/>
  <c r="V296" i="29" s="1"/>
  <c r="KN17" i="33"/>
  <c r="AJ28" i="33"/>
  <c r="HS28" i="33"/>
  <c r="MM17" i="17"/>
  <c r="FA17" i="17"/>
  <c r="FE17" i="17"/>
  <c r="GD29" i="17"/>
  <c r="JU25" i="33"/>
  <c r="CL25" i="33"/>
  <c r="LT26" i="17"/>
  <c r="EH26" i="17"/>
  <c r="LU26" i="17"/>
  <c r="EL26" i="17"/>
  <c r="DF25" i="33"/>
  <c r="W304" i="29" s="1"/>
  <c r="KO25" i="33"/>
  <c r="FV24" i="31"/>
  <c r="N18" i="33"/>
  <c r="GW18" i="33"/>
  <c r="EP17" i="31"/>
  <c r="JX17" i="33"/>
  <c r="CO17" i="33"/>
  <c r="F296" i="29" s="1"/>
  <c r="BT37" i="19"/>
  <c r="LH37" i="17"/>
  <c r="AH37" i="19"/>
  <c r="AL37" i="19"/>
  <c r="DZ37" i="17"/>
  <c r="EI6" i="31"/>
  <c r="LI21" i="33"/>
  <c r="M19" i="31"/>
  <c r="M5" i="31" s="1"/>
  <c r="MG15" i="33"/>
  <c r="EU15" i="33"/>
  <c r="EH15" i="33"/>
  <c r="AV18" i="33"/>
  <c r="IE18" i="33"/>
  <c r="JR34" i="33"/>
  <c r="CI34" i="33"/>
  <c r="GJ32" i="33"/>
  <c r="HJ33" i="33"/>
  <c r="AA33" i="33"/>
  <c r="JU31" i="33"/>
  <c r="CL31" i="33"/>
  <c r="AD18" i="33"/>
  <c r="HM18" i="33"/>
  <c r="KI10" i="33"/>
  <c r="CZ10" i="33"/>
  <c r="Q289" i="29" s="1"/>
  <c r="FT9" i="31"/>
  <c r="GK9" i="31"/>
  <c r="MV34" i="17"/>
  <c r="FJ34" i="17"/>
  <c r="KD27" i="33"/>
  <c r="CU27" i="33"/>
  <c r="L306" i="29" s="1"/>
  <c r="DR23" i="33"/>
  <c r="AI302" i="29" s="1"/>
  <c r="LA23" i="33"/>
  <c r="X32" i="33"/>
  <c r="HG32" i="33"/>
  <c r="BF18" i="33"/>
  <c r="IO18" i="33"/>
  <c r="KD17" i="33"/>
  <c r="CU17" i="33"/>
  <c r="L296" i="29" s="1"/>
  <c r="BU32" i="33"/>
  <c r="JD32" i="33"/>
  <c r="GN28" i="31"/>
  <c r="FV29" i="33" s="1"/>
  <c r="GQ29" i="33"/>
  <c r="H29" i="33"/>
  <c r="GC28" i="31"/>
  <c r="EN28" i="31"/>
  <c r="LF33" i="33"/>
  <c r="BR29" i="33"/>
  <c r="JA29" i="33"/>
  <c r="GR28" i="33"/>
  <c r="I28" i="33"/>
  <c r="HW34" i="33"/>
  <c r="AN34" i="33"/>
  <c r="EN27" i="17"/>
  <c r="LZ27" i="17"/>
  <c r="LU35" i="17"/>
  <c r="EI35" i="17"/>
  <c r="IX20" i="33"/>
  <c r="BO20" i="33"/>
  <c r="HP7" i="33"/>
  <c r="IP33" i="33"/>
  <c r="FE32" i="31"/>
  <c r="BG33" i="33"/>
  <c r="GJ7" i="33"/>
  <c r="HC20" i="33"/>
  <c r="U293" i="29"/>
  <c r="ND14" i="33"/>
  <c r="KG7" i="33"/>
  <c r="FR14" i="33"/>
  <c r="GA14" i="33"/>
  <c r="LO15" i="33"/>
  <c r="EC15" i="33"/>
  <c r="FT15" i="33"/>
  <c r="IP32" i="33"/>
  <c r="BG32" i="33"/>
  <c r="FE31" i="31"/>
  <c r="DM28" i="33"/>
  <c r="AD307" i="29" s="1"/>
  <c r="KV28" i="33"/>
  <c r="BU25" i="33"/>
  <c r="JD25" i="33"/>
  <c r="IS24" i="33"/>
  <c r="BJ24" i="33"/>
  <c r="FF23" i="31"/>
  <c r="IT24" i="33"/>
  <c r="JN32" i="33"/>
  <c r="CE32" i="33"/>
  <c r="FM31" i="31"/>
  <c r="IE32" i="33"/>
  <c r="AV32" i="33"/>
  <c r="DD28" i="33"/>
  <c r="KM28" i="33"/>
  <c r="AL31" i="33"/>
  <c r="HU31" i="33"/>
  <c r="EX30" i="31"/>
  <c r="BY17" i="33"/>
  <c r="JH17" i="33"/>
  <c r="FK16" i="31"/>
  <c r="FD36" i="17"/>
  <c r="MP36" i="17"/>
  <c r="MQ36" i="17"/>
  <c r="IX33" i="33"/>
  <c r="BO33" i="33"/>
  <c r="JH18" i="33"/>
  <c r="BY18" i="33"/>
  <c r="FK17" i="31"/>
  <c r="MN36" i="17"/>
  <c r="FB36" i="17"/>
  <c r="FF36" i="17"/>
  <c r="KL18" i="33"/>
  <c r="DC18" i="33"/>
  <c r="T297" i="29" s="1"/>
  <c r="FU17" i="31"/>
  <c r="IO25" i="33"/>
  <c r="BF25" i="33"/>
  <c r="O34" i="33"/>
  <c r="GX34" i="33"/>
  <c r="GT31" i="33"/>
  <c r="K31" i="33"/>
  <c r="EO30" i="31"/>
  <c r="FJ29" i="17"/>
  <c r="MV29" i="17"/>
  <c r="JL26" i="33"/>
  <c r="CC26" i="33"/>
  <c r="GN9" i="33"/>
  <c r="EM8" i="31"/>
  <c r="Q6" i="31"/>
  <c r="IH16" i="33"/>
  <c r="AY16" i="33"/>
  <c r="Q18" i="33"/>
  <c r="GZ18" i="33"/>
  <c r="EQ17" i="31"/>
  <c r="KM32" i="33"/>
  <c r="DD32" i="33"/>
  <c r="KB33" i="33"/>
  <c r="CS33" i="33"/>
  <c r="J312" i="29" s="1"/>
  <c r="KA12" i="33"/>
  <c r="CR12" i="33"/>
  <c r="I291" i="29" s="1"/>
  <c r="DU26" i="33"/>
  <c r="AL305" i="29" s="1"/>
  <c r="GA25" i="31"/>
  <c r="DL34" i="33"/>
  <c r="AC313" i="29" s="1"/>
  <c r="FX33" i="31"/>
  <c r="DH31" i="33"/>
  <c r="Y310" i="29" s="1"/>
  <c r="KQ31" i="33"/>
  <c r="IE30" i="33"/>
  <c r="AV30" i="33"/>
  <c r="HH11" i="33"/>
  <c r="Y11" i="33"/>
  <c r="HQ32" i="33"/>
  <c r="AH32" i="33"/>
  <c r="IR12" i="33"/>
  <c r="BI12" i="33"/>
  <c r="HF19" i="33"/>
  <c r="W19" i="33"/>
  <c r="ES18" i="31"/>
  <c r="JF11" i="33"/>
  <c r="BW11" i="33"/>
  <c r="HS24" i="33"/>
  <c r="AJ24" i="33"/>
  <c r="AT23" i="33"/>
  <c r="IC23" i="33"/>
  <c r="KH30" i="33"/>
  <c r="CY30" i="33"/>
  <c r="P309" i="29" s="1"/>
  <c r="JE28" i="33"/>
  <c r="BV28" i="33"/>
  <c r="FJ27" i="31"/>
  <c r="GK13" i="33"/>
  <c r="EL12" i="31"/>
  <c r="MQ23" i="17"/>
  <c r="FE23" i="17"/>
  <c r="MD14" i="17"/>
  <c r="ER14" i="17"/>
  <c r="MH30" i="17"/>
  <c r="EV30" i="17"/>
  <c r="DN29" i="33"/>
  <c r="AE308" i="29" s="1"/>
  <c r="KW29" i="33"/>
  <c r="FE25" i="17"/>
  <c r="MQ25" i="17"/>
  <c r="BL13" i="33"/>
  <c r="IU13" i="33"/>
  <c r="DL19" i="33"/>
  <c r="AC298" i="29" s="1"/>
  <c r="FX18" i="31"/>
  <c r="JF25" i="33"/>
  <c r="BW25" i="33"/>
  <c r="IJ29" i="33"/>
  <c r="BA29" i="33"/>
  <c r="FC28" i="31"/>
  <c r="N26" i="33"/>
  <c r="GW26" i="33"/>
  <c r="EP25" i="31"/>
  <c r="AF24" i="33"/>
  <c r="GP23" i="31"/>
  <c r="HO24" i="33"/>
  <c r="GE23" i="31"/>
  <c r="EV23" i="31"/>
  <c r="KF27" i="33"/>
  <c r="CW27" i="33"/>
  <c r="N306" i="29" s="1"/>
  <c r="FS26" i="31"/>
  <c r="GN34" i="33"/>
  <c r="EM33" i="31"/>
  <c r="EI30" i="17"/>
  <c r="LU30" i="17"/>
  <c r="HN9" i="33"/>
  <c r="AE9" i="33"/>
  <c r="JG31" i="33"/>
  <c r="BX31" i="33"/>
  <c r="JP12" i="33"/>
  <c r="CG12" i="33"/>
  <c r="GK11" i="33"/>
  <c r="EL10" i="31"/>
  <c r="J31" i="33"/>
  <c r="GS31" i="33"/>
  <c r="LR30" i="17"/>
  <c r="EF30" i="17"/>
  <c r="AR31" i="19"/>
  <c r="JY30" i="33"/>
  <c r="CP30" i="33"/>
  <c r="G309" i="29" s="1"/>
  <c r="IB19" i="33"/>
  <c r="AS19" i="33"/>
  <c r="LT35" i="17"/>
  <c r="EH35" i="17"/>
  <c r="IX25" i="33"/>
  <c r="BO25" i="33"/>
  <c r="DV27" i="33"/>
  <c r="AM306" i="29" s="1"/>
  <c r="LE27" i="33"/>
  <c r="CQ11" i="33"/>
  <c r="H290" i="29" s="1"/>
  <c r="FQ10" i="31"/>
  <c r="JZ11" i="33"/>
  <c r="EZ28" i="17"/>
  <c r="NA28" i="17" s="1"/>
  <c r="ML28" i="17"/>
  <c r="NE28" i="17" s="1"/>
  <c r="BK31" i="33"/>
  <c r="IT31" i="33"/>
  <c r="JC12" i="33"/>
  <c r="BT12" i="33"/>
  <c r="KZ25" i="33"/>
  <c r="DQ25" i="33"/>
  <c r="AH304" i="29" s="1"/>
  <c r="CZ18" i="33"/>
  <c r="Q297" i="29" s="1"/>
  <c r="KI18" i="33"/>
  <c r="FT17" i="31"/>
  <c r="GK17" i="31"/>
  <c r="Q33" i="33"/>
  <c r="GZ33" i="33"/>
  <c r="EQ32" i="31"/>
  <c r="MC35" i="17"/>
  <c r="EQ35" i="17"/>
  <c r="FX21" i="31"/>
  <c r="DL22" i="33"/>
  <c r="AC301" i="29" s="1"/>
  <c r="HV18" i="33"/>
  <c r="AM18" i="33"/>
  <c r="CF10" i="33"/>
  <c r="JO10" i="33"/>
  <c r="EM9" i="17"/>
  <c r="LY9" i="17"/>
  <c r="DQ17" i="33"/>
  <c r="AH296" i="29" s="1"/>
  <c r="KZ17" i="33"/>
  <c r="CG11" i="33"/>
  <c r="JP11" i="33"/>
  <c r="AL24" i="33"/>
  <c r="HU24" i="33"/>
  <c r="EX23" i="31"/>
  <c r="AH11" i="19"/>
  <c r="BT11" i="19"/>
  <c r="LH10" i="17"/>
  <c r="CX12" i="33"/>
  <c r="O291" i="29" s="1"/>
  <c r="KG12" i="33"/>
  <c r="FI16" i="17"/>
  <c r="AK24" i="33"/>
  <c r="HT24" i="33"/>
  <c r="BQ12" i="33"/>
  <c r="IZ12" i="33"/>
  <c r="BZ14" i="19"/>
  <c r="AN14" i="19"/>
  <c r="LN13" i="17"/>
  <c r="EB13" i="17"/>
  <c r="ME21" i="17"/>
  <c r="ES21" i="17"/>
  <c r="EL17" i="17"/>
  <c r="LX17" i="17"/>
  <c r="M270" i="29"/>
  <c r="GI33" i="33"/>
  <c r="BN12" i="33"/>
  <c r="IW12" i="33"/>
  <c r="ME33" i="17"/>
  <c r="ES33" i="17"/>
  <c r="LI29" i="17"/>
  <c r="BU30" i="19"/>
  <c r="AI30" i="19"/>
  <c r="DY16" i="17"/>
  <c r="KL17" i="33"/>
  <c r="DC17" i="33"/>
  <c r="T296" i="29" s="1"/>
  <c r="FU16" i="31"/>
  <c r="KY30" i="33"/>
  <c r="DP30" i="33"/>
  <c r="AG309" i="29" s="1"/>
  <c r="FI25" i="17"/>
  <c r="AE19" i="33"/>
  <c r="HN19" i="33"/>
  <c r="AX23" i="33"/>
  <c r="IG23" i="33"/>
  <c r="FB22" i="31"/>
  <c r="AY33" i="33"/>
  <c r="IH33" i="33"/>
  <c r="EW7" i="17"/>
  <c r="MI7" i="17"/>
  <c r="JU26" i="33"/>
  <c r="CL26" i="33"/>
  <c r="JH13" i="33"/>
  <c r="BY13" i="33"/>
  <c r="FK12" i="31"/>
  <c r="JJ30" i="33"/>
  <c r="CA30" i="33"/>
  <c r="JF12" i="33"/>
  <c r="BW12" i="33"/>
  <c r="MG14" i="17"/>
  <c r="EU14" i="17"/>
  <c r="BJ26" i="33"/>
  <c r="IS26" i="33"/>
  <c r="FF25" i="31"/>
  <c r="HL23" i="33"/>
  <c r="AC23" i="33"/>
  <c r="EU22" i="31"/>
  <c r="FJ9" i="17"/>
  <c r="MV9" i="17"/>
  <c r="BW20" i="19"/>
  <c r="V23" i="33"/>
  <c r="HE23" i="33"/>
  <c r="JP26" i="33"/>
  <c r="CG26" i="33"/>
  <c r="IR19" i="33"/>
  <c r="BI19" i="33"/>
  <c r="FF22" i="17"/>
  <c r="MR22" i="17"/>
  <c r="FR14" i="17"/>
  <c r="FN10" i="17"/>
  <c r="DS11" i="33"/>
  <c r="AJ290" i="29" s="1"/>
  <c r="LB11" i="33"/>
  <c r="P265" i="29"/>
  <c r="AP6" i="19"/>
  <c r="CB6" i="19"/>
  <c r="ED6" i="17"/>
  <c r="LP6" i="17"/>
  <c r="N84" i="22"/>
  <c r="AN27" i="19"/>
  <c r="BZ27" i="19"/>
  <c r="LN26" i="17"/>
  <c r="EB26" i="17"/>
  <c r="LJ8" i="17"/>
  <c r="JC9" i="33"/>
  <c r="BT9" i="33"/>
  <c r="CF6" i="31"/>
  <c r="FC9" i="17"/>
  <c r="MO9" i="17"/>
  <c r="FG9" i="17"/>
  <c r="FG7" i="17"/>
  <c r="MS7" i="17"/>
  <c r="AN71" i="22"/>
  <c r="BV9" i="19"/>
  <c r="AT18" i="22"/>
  <c r="AX62" i="22"/>
  <c r="AX67" i="22"/>
  <c r="DP18" i="16"/>
  <c r="DP19" i="16"/>
  <c r="DP31" i="33"/>
  <c r="AG310" i="29" s="1"/>
  <c r="KY31" i="33"/>
  <c r="HK18" i="33"/>
  <c r="AB18" i="33"/>
  <c r="BU13" i="33"/>
  <c r="JD13" i="33"/>
  <c r="JL11" i="33"/>
  <c r="CC11" i="33"/>
  <c r="DA25" i="33"/>
  <c r="R304" i="29" s="1"/>
  <c r="KJ25" i="33"/>
  <c r="JU18" i="33"/>
  <c r="CL18" i="33"/>
  <c r="HS10" i="33"/>
  <c r="AJ10" i="33"/>
  <c r="AQ29" i="19"/>
  <c r="LQ28" i="17"/>
  <c r="EE28" i="17"/>
  <c r="DL32" i="33"/>
  <c r="AC311" i="29" s="1"/>
  <c r="FX31" i="31"/>
  <c r="HD17" i="33"/>
  <c r="U17" i="33"/>
  <c r="GQ32" i="33"/>
  <c r="EN31" i="31"/>
  <c r="H32" i="33"/>
  <c r="GN31" i="31"/>
  <c r="GC31" i="31"/>
  <c r="AP18" i="33"/>
  <c r="HY18" i="33"/>
  <c r="BY32" i="33"/>
  <c r="JH32" i="33"/>
  <c r="FK31" i="31"/>
  <c r="MO31" i="17"/>
  <c r="FC31" i="17"/>
  <c r="MD36" i="17"/>
  <c r="ER36" i="17"/>
  <c r="IC16" i="33"/>
  <c r="AT16" i="33"/>
  <c r="JG16" i="33"/>
  <c r="BX16" i="33"/>
  <c r="IV13" i="33"/>
  <c r="BM13" i="33"/>
  <c r="FG12" i="31"/>
  <c r="JV26" i="33"/>
  <c r="CM26" i="33"/>
  <c r="D305" i="29" s="1"/>
  <c r="GW33" i="33"/>
  <c r="N33" i="33"/>
  <c r="EP32" i="31"/>
  <c r="BR17" i="33"/>
  <c r="JA17" i="33"/>
  <c r="H30" i="33"/>
  <c r="GQ30" i="33"/>
  <c r="EN29" i="31"/>
  <c r="GN29" i="31"/>
  <c r="GC29" i="31"/>
  <c r="ET28" i="17"/>
  <c r="MF28" i="17"/>
  <c r="KW19" i="33"/>
  <c r="DN19" i="33"/>
  <c r="AE298" i="29" s="1"/>
  <c r="BY25" i="33"/>
  <c r="JH25" i="33"/>
  <c r="FK24" i="31"/>
  <c r="AV26" i="33"/>
  <c r="IE26" i="33"/>
  <c r="CT10" i="33"/>
  <c r="K289" i="29" s="1"/>
  <c r="KC10" i="33"/>
  <c r="FR9" i="31"/>
  <c r="HH12" i="33"/>
  <c r="Y12" i="33"/>
  <c r="EI17" i="17"/>
  <c r="LU17" i="17"/>
  <c r="GP34" i="33"/>
  <c r="O31" i="33"/>
  <c r="GX31" i="33"/>
  <c r="K16" i="33"/>
  <c r="GT16" i="33"/>
  <c r="EO15" i="31"/>
  <c r="CJ12" i="33"/>
  <c r="JS12" i="33"/>
  <c r="JD23" i="33"/>
  <c r="BU23" i="33"/>
  <c r="X18" i="33"/>
  <c r="HG18" i="33"/>
  <c r="DU13" i="33"/>
  <c r="AL292" i="29" s="1"/>
  <c r="GA12" i="31"/>
  <c r="IU9" i="33"/>
  <c r="BL9" i="33"/>
  <c r="M31" i="33"/>
  <c r="GV31" i="33"/>
  <c r="CS30" i="33"/>
  <c r="J309" i="29" s="1"/>
  <c r="KB30" i="33"/>
  <c r="BX19" i="19"/>
  <c r="AL19" i="19"/>
  <c r="DZ18" i="17"/>
  <c r="LL18" i="17"/>
  <c r="LM18" i="17"/>
  <c r="LW34" i="17"/>
  <c r="EK34" i="17"/>
  <c r="CH18" i="33"/>
  <c r="JQ18" i="33"/>
  <c r="FN17" i="31"/>
  <c r="GL28" i="33"/>
  <c r="JE26" i="33"/>
  <c r="BV26" i="33"/>
  <c r="FJ25" i="31"/>
  <c r="CO10" i="33"/>
  <c r="F289" i="29" s="1"/>
  <c r="JX10" i="33"/>
  <c r="GM25" i="33"/>
  <c r="LQ30" i="17"/>
  <c r="EE30" i="17"/>
  <c r="AQ31" i="19"/>
  <c r="CO30" i="33"/>
  <c r="F309" i="29" s="1"/>
  <c r="JX30" i="33"/>
  <c r="BD13" i="33"/>
  <c r="IM13" i="33"/>
  <c r="GR12" i="31"/>
  <c r="FD12" i="31"/>
  <c r="GG12" i="31"/>
  <c r="DI12" i="33"/>
  <c r="Z291" i="29" s="1"/>
  <c r="KR12" i="33"/>
  <c r="HG24" i="33"/>
  <c r="X24" i="33"/>
  <c r="JW28" i="33"/>
  <c r="CN28" i="33"/>
  <c r="E307" i="29" s="1"/>
  <c r="FP27" i="31"/>
  <c r="GU27" i="31"/>
  <c r="GJ27" i="31"/>
  <c r="JL34" i="33"/>
  <c r="CC34" i="33"/>
  <c r="BK18" i="33"/>
  <c r="IT18" i="33"/>
  <c r="KJ12" i="33"/>
  <c r="DA12" i="33"/>
  <c r="R291" i="29" s="1"/>
  <c r="HC25" i="33"/>
  <c r="T25" i="33"/>
  <c r="GO24" i="31"/>
  <c r="GD24" i="31"/>
  <c r="ER24" i="31"/>
  <c r="IH25" i="33"/>
  <c r="AY25" i="33"/>
  <c r="LZ16" i="17"/>
  <c r="EN16" i="17"/>
  <c r="MA16" i="17"/>
  <c r="BV15" i="19"/>
  <c r="AJ15" i="19"/>
  <c r="LJ14" i="17"/>
  <c r="KA23" i="33"/>
  <c r="CR23" i="33"/>
  <c r="I302" i="29" s="1"/>
  <c r="DV23" i="33"/>
  <c r="AM302" i="29" s="1"/>
  <c r="LE23" i="33"/>
  <c r="BH23" i="33"/>
  <c r="IQ23" i="33"/>
  <c r="KO11" i="33"/>
  <c r="DF11" i="33"/>
  <c r="W290" i="29" s="1"/>
  <c r="FV10" i="31"/>
  <c r="KM10" i="33"/>
  <c r="DD10" i="33"/>
  <c r="GB33" i="17"/>
  <c r="GR22" i="33"/>
  <c r="I22" i="33"/>
  <c r="U19" i="31"/>
  <c r="FQ31" i="17"/>
  <c r="AK17" i="19"/>
  <c r="O28" i="33"/>
  <c r="GX28" i="33"/>
  <c r="IG9" i="33"/>
  <c r="FB8" i="31"/>
  <c r="AX9" i="33"/>
  <c r="FE15" i="17"/>
  <c r="MQ15" i="17"/>
  <c r="KO9" i="33"/>
  <c r="DF9" i="33"/>
  <c r="W288" i="29" s="1"/>
  <c r="FV8" i="31"/>
  <c r="KA22" i="33"/>
  <c r="CR22" i="33"/>
  <c r="I301" i="29" s="1"/>
  <c r="KS24" i="33"/>
  <c r="DJ24" i="33"/>
  <c r="AA303" i="29" s="1"/>
  <c r="EZ18" i="17"/>
  <c r="NA18" i="17" s="1"/>
  <c r="ML18" i="17"/>
  <c r="NE18" i="17" s="1"/>
  <c r="FZ28" i="17"/>
  <c r="HY13" i="33"/>
  <c r="AP13" i="33"/>
  <c r="EG15" i="17"/>
  <c r="KZ16" i="33"/>
  <c r="DQ16" i="33"/>
  <c r="AH295" i="29" s="1"/>
  <c r="AR19" i="19"/>
  <c r="LR18" i="17"/>
  <c r="EF18" i="17"/>
  <c r="BD35" i="22"/>
  <c r="BD40" i="22"/>
  <c r="LB23" i="33"/>
  <c r="DS23" i="33"/>
  <c r="AJ302" i="29" s="1"/>
  <c r="CV19" i="33"/>
  <c r="M298" i="29" s="1"/>
  <c r="KE19" i="33"/>
  <c r="FF15" i="17"/>
  <c r="MR15" i="17"/>
  <c r="DZ19" i="17"/>
  <c r="IO10" i="33"/>
  <c r="BF10" i="33"/>
  <c r="AK20" i="19"/>
  <c r="FR7" i="17"/>
  <c r="EP30" i="17"/>
  <c r="MB30" i="17"/>
  <c r="BD10" i="33"/>
  <c r="GG9" i="31"/>
  <c r="IM10" i="33"/>
  <c r="FD9" i="31"/>
  <c r="GR9" i="31"/>
  <c r="IM19" i="33"/>
  <c r="BD19" i="33"/>
  <c r="FD18" i="31"/>
  <c r="GG18" i="31"/>
  <c r="GR18" i="31"/>
  <c r="IA22" i="33"/>
  <c r="AR22" i="33"/>
  <c r="GQ21" i="31"/>
  <c r="EZ21" i="31"/>
  <c r="GF21" i="31"/>
  <c r="JM27" i="33"/>
  <c r="CD27" i="33"/>
  <c r="KN24" i="33"/>
  <c r="DE24" i="33"/>
  <c r="V303" i="29" s="1"/>
  <c r="DC24" i="33"/>
  <c r="T303" i="29" s="1"/>
  <c r="KL24" i="33"/>
  <c r="FU23" i="31"/>
  <c r="IV25" i="33"/>
  <c r="BM25" i="33"/>
  <c r="FG24" i="31"/>
  <c r="IP29" i="33"/>
  <c r="BG29" i="33"/>
  <c r="FE28" i="31"/>
  <c r="EW15" i="17"/>
  <c r="MI15" i="17"/>
  <c r="AO6" i="19"/>
  <c r="AS6" i="19"/>
  <c r="CA6" i="19"/>
  <c r="EC6" i="17"/>
  <c r="LO6" i="17"/>
  <c r="FY22" i="17"/>
  <c r="BG24" i="33"/>
  <c r="FE23" i="31"/>
  <c r="IP24" i="33"/>
  <c r="AT84" i="22"/>
  <c r="AI9" i="19"/>
  <c r="X19" i="22"/>
  <c r="X20" i="22"/>
  <c r="AM13" i="33"/>
  <c r="HV13" i="33"/>
  <c r="EZ36" i="17"/>
  <c r="NA36" i="17" s="1"/>
  <c r="ML36" i="17"/>
  <c r="NE36" i="17" s="1"/>
  <c r="BD33" i="33"/>
  <c r="GR32" i="31"/>
  <c r="FD32" i="31"/>
  <c r="GG32" i="31"/>
  <c r="IM33" i="33"/>
  <c r="JR33" i="33"/>
  <c r="CI33" i="33"/>
  <c r="HD33" i="33"/>
  <c r="U33" i="33"/>
  <c r="KQ32" i="33"/>
  <c r="DH32" i="33"/>
  <c r="Y311" i="29" s="1"/>
  <c r="HV29" i="33"/>
  <c r="AM29" i="33"/>
  <c r="FO34" i="17"/>
  <c r="AT35" i="19"/>
  <c r="GH29" i="33"/>
  <c r="EK28" i="31"/>
  <c r="LG29" i="33" s="1"/>
  <c r="K32" i="33"/>
  <c r="EO31" i="31"/>
  <c r="GT32" i="33"/>
  <c r="GC34" i="17"/>
  <c r="LW30" i="17"/>
  <c r="EK30" i="17"/>
  <c r="GK32" i="33"/>
  <c r="EL31" i="31"/>
  <c r="IV29" i="33"/>
  <c r="BM29" i="33"/>
  <c r="FG28" i="31"/>
  <c r="EU29" i="33" s="1"/>
  <c r="GM24" i="33"/>
  <c r="IB33" i="33"/>
  <c r="AS33" i="33"/>
  <c r="MK19" i="17"/>
  <c r="EY19" i="17"/>
  <c r="KD24" i="33"/>
  <c r="CU24" i="33"/>
  <c r="L303" i="29" s="1"/>
  <c r="JH23" i="33"/>
  <c r="BY23" i="33"/>
  <c r="FK22" i="31"/>
  <c r="IL29" i="33"/>
  <c r="BC29" i="33"/>
  <c r="HX34" i="33"/>
  <c r="AO34" i="33"/>
  <c r="EY33" i="31"/>
  <c r="K23" i="33"/>
  <c r="GT23" i="33"/>
  <c r="EO22" i="31"/>
  <c r="KK23" i="33"/>
  <c r="DB23" i="33"/>
  <c r="S302" i="29" s="1"/>
  <c r="EP35" i="17"/>
  <c r="MB35" i="17"/>
  <c r="KI33" i="33"/>
  <c r="CZ33" i="33"/>
  <c r="Q312" i="29" s="1"/>
  <c r="GK32" i="31"/>
  <c r="FT33" i="33" s="1"/>
  <c r="FT32" i="31"/>
  <c r="AK28" i="33"/>
  <c r="HT28" i="33"/>
  <c r="CC19" i="33"/>
  <c r="JL19" i="33"/>
  <c r="AK11" i="33"/>
  <c r="HT11" i="33"/>
  <c r="LS12" i="17"/>
  <c r="EG12" i="17"/>
  <c r="EK12" i="17"/>
  <c r="ER28" i="17"/>
  <c r="MD28" i="17"/>
  <c r="GH9" i="33"/>
  <c r="EK8" i="31"/>
  <c r="GT22" i="33"/>
  <c r="K22" i="33"/>
  <c r="EO21" i="31"/>
  <c r="LZ32" i="17"/>
  <c r="EN32" i="17"/>
  <c r="KG32" i="33"/>
  <c r="CX32" i="33"/>
  <c r="O311" i="29" s="1"/>
  <c r="W267" i="29"/>
  <c r="HX26" i="33"/>
  <c r="AO26" i="33"/>
  <c r="EY25" i="31"/>
  <c r="IS30" i="33"/>
  <c r="BJ30" i="33"/>
  <c r="FF29" i="31"/>
  <c r="AH17" i="19"/>
  <c r="BT17" i="19"/>
  <c r="LH16" i="17"/>
  <c r="MP30" i="17"/>
  <c r="FD30" i="17"/>
  <c r="HQ33" i="33"/>
  <c r="AH33" i="33"/>
  <c r="BU36" i="19"/>
  <c r="AF79" i="29"/>
  <c r="AF281" i="29" s="1"/>
  <c r="NH20" i="17"/>
  <c r="CQ25" i="33"/>
  <c r="H304" i="29" s="1"/>
  <c r="JZ25" i="33"/>
  <c r="FQ24" i="31"/>
  <c r="II17" i="33"/>
  <c r="AZ17" i="33"/>
  <c r="BA30" i="33"/>
  <c r="IJ30" i="33"/>
  <c r="FC29" i="31"/>
  <c r="IH30" i="33"/>
  <c r="AY30" i="33"/>
  <c r="KV27" i="33"/>
  <c r="DM27" i="33"/>
  <c r="AD306" i="29" s="1"/>
  <c r="DI9" i="33"/>
  <c r="Z288" i="29" s="1"/>
  <c r="KR9" i="33"/>
  <c r="IN23" i="33"/>
  <c r="BE23" i="33"/>
  <c r="BT18" i="33"/>
  <c r="JC18" i="33"/>
  <c r="IO16" i="33"/>
  <c r="BF16" i="33"/>
  <c r="KJ17" i="33"/>
  <c r="DA17" i="33"/>
  <c r="R296" i="29" s="1"/>
  <c r="IS32" i="33"/>
  <c r="BJ32" i="33"/>
  <c r="FF31" i="31"/>
  <c r="JC24" i="33"/>
  <c r="BT24" i="33"/>
  <c r="AY22" i="33"/>
  <c r="IH22" i="33"/>
  <c r="ML31" i="17"/>
  <c r="NE31" i="17" s="1"/>
  <c r="EZ31" i="17"/>
  <c r="NA31" i="17" s="1"/>
  <c r="HT18" i="33"/>
  <c r="AK18" i="33"/>
  <c r="V76" i="29"/>
  <c r="V278" i="29" s="1"/>
  <c r="NB7" i="17"/>
  <c r="BF88" i="22"/>
  <c r="KD18" i="33"/>
  <c r="CU18" i="33"/>
  <c r="L297" i="29" s="1"/>
  <c r="IO28" i="33"/>
  <c r="BF28" i="33"/>
  <c r="HH27" i="33"/>
  <c r="Y27" i="33"/>
  <c r="AP19" i="33"/>
  <c r="HY19" i="33"/>
  <c r="JV9" i="33"/>
  <c r="CM9" i="33"/>
  <c r="D288" i="29" s="1"/>
  <c r="CY6" i="31"/>
  <c r="AI8" i="19"/>
  <c r="BU8" i="19"/>
  <c r="LI8" i="17"/>
  <c r="AM8" i="19"/>
  <c r="EA8" i="17"/>
  <c r="BY11" i="33"/>
  <c r="JH11" i="33"/>
  <c r="FK10" i="31"/>
  <c r="W9" i="33"/>
  <c r="HF9" i="33"/>
  <c r="ES8" i="31"/>
  <c r="CB27" i="33"/>
  <c r="JK27" i="33"/>
  <c r="GT26" i="31"/>
  <c r="GI26" i="31"/>
  <c r="FL26" i="31"/>
  <c r="BL26" i="33"/>
  <c r="IU26" i="33"/>
  <c r="GS21" i="31"/>
  <c r="BP22" i="33"/>
  <c r="IY22" i="33"/>
  <c r="FH21" i="31"/>
  <c r="CB19" i="31"/>
  <c r="GH21" i="31"/>
  <c r="GH19" i="33"/>
  <c r="EK18" i="31"/>
  <c r="LG19" i="33" s="1"/>
  <c r="GQ17" i="33"/>
  <c r="H17" i="33"/>
  <c r="EN16" i="31"/>
  <c r="GC16" i="31"/>
  <c r="FL17" i="33" s="1"/>
  <c r="GN16" i="31"/>
  <c r="FV17" i="33" s="1"/>
  <c r="IF13" i="33"/>
  <c r="AW13" i="33"/>
  <c r="S33" i="33"/>
  <c r="HB33" i="33"/>
  <c r="DL30" i="33"/>
  <c r="AC309" i="29" s="1"/>
  <c r="FX29" i="31"/>
  <c r="LF22" i="33"/>
  <c r="EI19" i="31"/>
  <c r="P33" i="33"/>
  <c r="GY33" i="33"/>
  <c r="GT9" i="33"/>
  <c r="K9" i="33"/>
  <c r="EO8" i="31"/>
  <c r="DN26" i="33"/>
  <c r="AE305" i="29" s="1"/>
  <c r="KW26" i="33"/>
  <c r="FT37" i="17"/>
  <c r="HA36" i="6"/>
  <c r="CG16" i="33"/>
  <c r="JP16" i="33"/>
  <c r="GF23" i="33"/>
  <c r="LS6" i="17"/>
  <c r="EG6" i="17"/>
  <c r="JS22" i="33"/>
  <c r="CJ22" i="33"/>
  <c r="CV19" i="31"/>
  <c r="CU19" i="33"/>
  <c r="L298" i="29" s="1"/>
  <c r="KD19" i="33"/>
  <c r="CN10" i="33"/>
  <c r="E289" i="29" s="1"/>
  <c r="JW10" i="33"/>
  <c r="GU9" i="31"/>
  <c r="FP9" i="31"/>
  <c r="GJ9" i="31"/>
  <c r="KW13" i="33"/>
  <c r="DN13" i="33"/>
  <c r="AE292" i="29" s="1"/>
  <c r="AQ14" i="19"/>
  <c r="EE13" i="17"/>
  <c r="LQ13" i="17"/>
  <c r="FJ18" i="17"/>
  <c r="MV18" i="17"/>
  <c r="V9" i="33"/>
  <c r="HE9" i="33"/>
  <c r="AH6" i="31"/>
  <c r="AH7" i="33" s="1"/>
  <c r="EN18" i="17"/>
  <c r="LZ18" i="17"/>
  <c r="T9" i="33"/>
  <c r="HC9" i="33"/>
  <c r="GD8" i="31"/>
  <c r="ER8" i="31"/>
  <c r="GO8" i="31"/>
  <c r="AF6" i="31"/>
  <c r="FV21" i="17"/>
  <c r="AT20" i="19"/>
  <c r="FO19" i="17"/>
  <c r="BX9" i="19"/>
  <c r="AL10" i="19"/>
  <c r="AL9" i="19"/>
  <c r="BX10" i="19"/>
  <c r="DZ9" i="17"/>
  <c r="LL9" i="17"/>
  <c r="LM9" i="17"/>
  <c r="AP10" i="19"/>
  <c r="BY10" i="19"/>
  <c r="HB27" i="33"/>
  <c r="S27" i="33"/>
  <c r="GV10" i="33"/>
  <c r="M10" i="33"/>
  <c r="AN70" i="22"/>
  <c r="AN75" i="22"/>
  <c r="LY23" i="17"/>
  <c r="EM23" i="17"/>
  <c r="MH14" i="17"/>
  <c r="EV14" i="17"/>
  <c r="J49" i="22"/>
  <c r="J54" i="22"/>
  <c r="N50" i="22"/>
  <c r="N55" i="22"/>
  <c r="LT24" i="17"/>
  <c r="EH24" i="17"/>
  <c r="LT22" i="17"/>
  <c r="EH22" i="17"/>
  <c r="AX36" i="22"/>
  <c r="AA30" i="33"/>
  <c r="HJ30" i="33"/>
  <c r="AT15" i="19"/>
  <c r="FO14" i="17"/>
  <c r="P64" i="22"/>
  <c r="P69" i="22"/>
  <c r="HC31" i="33"/>
  <c r="T31" i="33"/>
  <c r="GD30" i="31"/>
  <c r="GO30" i="31"/>
  <c r="ER30" i="31"/>
  <c r="GU34" i="33"/>
  <c r="L34" i="33"/>
  <c r="IA17" i="33"/>
  <c r="AR17" i="33"/>
  <c r="GF16" i="31"/>
  <c r="FO17" i="33" s="1"/>
  <c r="EZ16" i="31"/>
  <c r="GQ16" i="31"/>
  <c r="FY17" i="33" s="1"/>
  <c r="AI34" i="19"/>
  <c r="LI33" i="17"/>
  <c r="BU34" i="19"/>
  <c r="HB16" i="33"/>
  <c r="S16" i="33"/>
  <c r="JG32" i="33"/>
  <c r="BX32" i="33"/>
  <c r="CZ29" i="33"/>
  <c r="Q308" i="29" s="1"/>
  <c r="KI29" i="33"/>
  <c r="FT28" i="31"/>
  <c r="GK28" i="31"/>
  <c r="BL12" i="33"/>
  <c r="IU12" i="33"/>
  <c r="JX26" i="33"/>
  <c r="CO26" i="33"/>
  <c r="F305" i="29" s="1"/>
  <c r="JO34" i="33"/>
  <c r="CF34" i="33"/>
  <c r="MI34" i="17"/>
  <c r="EW34" i="17"/>
  <c r="HP13" i="33"/>
  <c r="AG13" i="33"/>
  <c r="KH16" i="33"/>
  <c r="CY16" i="33"/>
  <c r="P295" i="29" s="1"/>
  <c r="DJ26" i="33"/>
  <c r="AA305" i="29" s="1"/>
  <c r="KS26" i="33"/>
  <c r="HZ11" i="33"/>
  <c r="AQ11" i="33"/>
  <c r="GW23" i="33"/>
  <c r="N23" i="33"/>
  <c r="EP22" i="31"/>
  <c r="HY28" i="33"/>
  <c r="AP28" i="33"/>
  <c r="CV17" i="33"/>
  <c r="M296" i="29" s="1"/>
  <c r="KE17" i="33"/>
  <c r="KI27" i="33"/>
  <c r="FT26" i="31"/>
  <c r="GK26" i="31"/>
  <c r="CZ27" i="33"/>
  <c r="Q306" i="29" s="1"/>
  <c r="BN24" i="33"/>
  <c r="IW24" i="33"/>
  <c r="JQ29" i="33"/>
  <c r="CH29" i="33"/>
  <c r="FN28" i="31"/>
  <c r="HO13" i="33"/>
  <c r="GE12" i="31"/>
  <c r="EV12" i="31"/>
  <c r="AF13" i="33"/>
  <c r="GP12" i="31"/>
  <c r="CF19" i="33"/>
  <c r="JO19" i="33"/>
  <c r="HZ25" i="33"/>
  <c r="AQ25" i="33"/>
  <c r="AT30" i="19"/>
  <c r="FO29" i="17"/>
  <c r="AH15" i="19"/>
  <c r="LH14" i="17"/>
  <c r="BT15" i="19"/>
  <c r="AK29" i="19"/>
  <c r="GO28" i="31"/>
  <c r="HC29" i="33"/>
  <c r="T29" i="33"/>
  <c r="ER28" i="31"/>
  <c r="GD28" i="31"/>
  <c r="IZ27" i="33"/>
  <c r="BQ27" i="33"/>
  <c r="JX13" i="33"/>
  <c r="CO13" i="33"/>
  <c r="F292" i="29" s="1"/>
  <c r="DA16" i="33"/>
  <c r="R295" i="29" s="1"/>
  <c r="KJ16" i="33"/>
  <c r="HE12" i="33"/>
  <c r="V12" i="33"/>
  <c r="AI12" i="19"/>
  <c r="BU12" i="19"/>
  <c r="LI11" i="17"/>
  <c r="LJ11" i="17"/>
  <c r="LY8" i="17"/>
  <c r="EM8" i="17"/>
  <c r="CX16" i="33"/>
  <c r="O295" i="29" s="1"/>
  <c r="KG16" i="33"/>
  <c r="CE12" i="33"/>
  <c r="JN12" i="33"/>
  <c r="FM11" i="31"/>
  <c r="AJ32" i="33"/>
  <c r="HS32" i="33"/>
  <c r="BI30" i="33"/>
  <c r="IR30" i="33"/>
  <c r="HR25" i="33"/>
  <c r="EW24" i="31"/>
  <c r="AI25" i="33"/>
  <c r="Z17" i="33"/>
  <c r="HI17" i="33"/>
  <c r="ET16" i="31"/>
  <c r="JY27" i="33"/>
  <c r="CP27" i="33"/>
  <c r="G306" i="29" s="1"/>
  <c r="IT11" i="33"/>
  <c r="BK11" i="33"/>
  <c r="CK30" i="33"/>
  <c r="JT30" i="33"/>
  <c r="FO29" i="31"/>
  <c r="FO31" i="17"/>
  <c r="AT32" i="19"/>
  <c r="AN12" i="33"/>
  <c r="HW12" i="33"/>
  <c r="CK25" i="33"/>
  <c r="FO24" i="31"/>
  <c r="JT25" i="33"/>
  <c r="KS32" i="33"/>
  <c r="DJ32" i="33"/>
  <c r="AA311" i="29" s="1"/>
  <c r="FG37" i="17"/>
  <c r="MS37" i="17"/>
  <c r="AI26" i="19"/>
  <c r="BU26" i="19"/>
  <c r="LI25" i="17"/>
  <c r="FJ16" i="17"/>
  <c r="MV16" i="17"/>
  <c r="CF22" i="33"/>
  <c r="JO22" i="33"/>
  <c r="GP18" i="33"/>
  <c r="DY24" i="17"/>
  <c r="AZ10" i="33"/>
  <c r="II10" i="33"/>
  <c r="BZ9" i="19"/>
  <c r="AN10" i="19"/>
  <c r="AN9" i="19"/>
  <c r="BZ10" i="19"/>
  <c r="LN9" i="17"/>
  <c r="EB9" i="17"/>
  <c r="LO9" i="17"/>
  <c r="R16" i="33"/>
  <c r="HA16" i="33"/>
  <c r="KB23" i="33"/>
  <c r="CS23" i="33"/>
  <c r="J302" i="29" s="1"/>
  <c r="BR12" i="33"/>
  <c r="JA12" i="33"/>
  <c r="EM23" i="31"/>
  <c r="GN24" i="33"/>
  <c r="AK12" i="33"/>
  <c r="HT12" i="33"/>
  <c r="AV25" i="33"/>
  <c r="IE25" i="33"/>
  <c r="LF23" i="33"/>
  <c r="AQ27" i="19"/>
  <c r="LQ26" i="17"/>
  <c r="EE26" i="17"/>
  <c r="IY12" i="33"/>
  <c r="BP12" i="33"/>
  <c r="GS11" i="31"/>
  <c r="FH11" i="31"/>
  <c r="GH11" i="31"/>
  <c r="AU25" i="33"/>
  <c r="ID25" i="33"/>
  <c r="FA24" i="31"/>
  <c r="LU33" i="17"/>
  <c r="EI33" i="17"/>
  <c r="FC27" i="17"/>
  <c r="MO27" i="17"/>
  <c r="HH28" i="33"/>
  <c r="Y28" i="33"/>
  <c r="DP27" i="33"/>
  <c r="AG306" i="29" s="1"/>
  <c r="KY27" i="33"/>
  <c r="AH12" i="33"/>
  <c r="HQ12" i="33"/>
  <c r="HA17" i="33"/>
  <c r="R17" i="33"/>
  <c r="HE27" i="33"/>
  <c r="V27" i="33"/>
  <c r="JS9" i="33"/>
  <c r="CJ9" i="33"/>
  <c r="CV6" i="31"/>
  <c r="LJ18" i="17"/>
  <c r="FG15" i="17"/>
  <c r="MS15" i="17"/>
  <c r="JF17" i="33"/>
  <c r="BW17" i="33"/>
  <c r="LS18" i="17"/>
  <c r="EG18" i="17"/>
  <c r="JS30" i="33"/>
  <c r="CJ30" i="33"/>
  <c r="KP13" i="33"/>
  <c r="DG13" i="33"/>
  <c r="X292" i="29" s="1"/>
  <c r="HB24" i="33"/>
  <c r="S24" i="33"/>
  <c r="IB13" i="33"/>
  <c r="AS13" i="33"/>
  <c r="JT26" i="33"/>
  <c r="CK26" i="33"/>
  <c r="FO25" i="31"/>
  <c r="FN22" i="17"/>
  <c r="FG14" i="17"/>
  <c r="MS14" i="17"/>
  <c r="ML30" i="17"/>
  <c r="NE30" i="17" s="1"/>
  <c r="EZ30" i="17"/>
  <c r="NA30" i="17" s="1"/>
  <c r="HZ12" i="33"/>
  <c r="AQ12" i="33"/>
  <c r="FJ23" i="31"/>
  <c r="BV24" i="33"/>
  <c r="JE24" i="33"/>
  <c r="EN30" i="17"/>
  <c r="LZ30" i="17"/>
  <c r="AR20" i="19"/>
  <c r="LR19" i="17"/>
  <c r="EF19" i="17"/>
  <c r="HI22" i="33"/>
  <c r="Z22" i="33"/>
  <c r="ET21" i="31"/>
  <c r="AL19" i="31"/>
  <c r="FS19" i="17"/>
  <c r="FT19" i="17"/>
  <c r="MA9" i="17"/>
  <c r="EO9" i="17"/>
  <c r="MB13" i="17"/>
  <c r="EP13" i="17"/>
  <c r="DO22" i="33"/>
  <c r="AF301" i="29" s="1"/>
  <c r="KX22" i="33"/>
  <c r="FY21" i="31"/>
  <c r="EA19" i="31"/>
  <c r="EY22" i="17"/>
  <c r="MK22" i="17"/>
  <c r="HD25" i="33"/>
  <c r="U25" i="33"/>
  <c r="KV22" i="33"/>
  <c r="DM22" i="33"/>
  <c r="AD301" i="29" s="1"/>
  <c r="DY19" i="31"/>
  <c r="IQ16" i="33"/>
  <c r="BH16" i="33"/>
  <c r="U23" i="33"/>
  <c r="HD23" i="33"/>
  <c r="AP16" i="19"/>
  <c r="DD13" i="33"/>
  <c r="KM13" i="33"/>
  <c r="AP20" i="19"/>
  <c r="LP19" i="17"/>
  <c r="ED19" i="17"/>
  <c r="CB20" i="19"/>
  <c r="KM24" i="33"/>
  <c r="DD24" i="33"/>
  <c r="Z266" i="29"/>
  <c r="JV11" i="33"/>
  <c r="CM11" i="33"/>
  <c r="D290" i="29" s="1"/>
  <c r="AV32" i="22"/>
  <c r="AV37" i="22"/>
  <c r="EE24" i="17"/>
  <c r="AQ25" i="19"/>
  <c r="LQ24" i="17"/>
  <c r="KW24" i="33"/>
  <c r="DN24" i="33"/>
  <c r="AE303" i="29" s="1"/>
  <c r="DD23" i="33"/>
  <c r="KM23" i="33"/>
  <c r="BY16" i="33"/>
  <c r="JH16" i="33"/>
  <c r="FK15" i="31"/>
  <c r="IW10" i="33"/>
  <c r="BN10" i="33"/>
  <c r="GQ34" i="33"/>
  <c r="H34" i="33"/>
  <c r="GN33" i="31"/>
  <c r="FV34" i="33" s="1"/>
  <c r="EN33" i="31"/>
  <c r="GC33" i="31"/>
  <c r="EU10" i="17"/>
  <c r="MG10" i="17"/>
  <c r="R19" i="33"/>
  <c r="HA19" i="33"/>
  <c r="AO23" i="33"/>
  <c r="EY22" i="31"/>
  <c r="HX23" i="33"/>
  <c r="BM30" i="33"/>
  <c r="IV30" i="33"/>
  <c r="FG29" i="31"/>
  <c r="EL19" i="17"/>
  <c r="LX19" i="17"/>
  <c r="AP26" i="33"/>
  <c r="HY26" i="33"/>
  <c r="BI10" i="33"/>
  <c r="IR10" i="33"/>
  <c r="LF30" i="33"/>
  <c r="DR13" i="33"/>
  <c r="AI292" i="29" s="1"/>
  <c r="LA13" i="33"/>
  <c r="Z24" i="33"/>
  <c r="HI24" i="33"/>
  <c r="ET23" i="31"/>
  <c r="KM19" i="33"/>
  <c r="DD19" i="33"/>
  <c r="GK33" i="33"/>
  <c r="EL32" i="31"/>
  <c r="LH33" i="33" s="1"/>
  <c r="HK30" i="33"/>
  <c r="AB30" i="33"/>
  <c r="CC12" i="33"/>
  <c r="JL12" i="33"/>
  <c r="K19" i="33"/>
  <c r="GT19" i="33"/>
  <c r="EO18" i="31"/>
  <c r="KZ10" i="33"/>
  <c r="DQ10" i="33"/>
  <c r="AH289" i="29" s="1"/>
  <c r="AI11" i="19"/>
  <c r="BU11" i="19"/>
  <c r="LI10" i="17"/>
  <c r="IQ28" i="33"/>
  <c r="BH28" i="33"/>
  <c r="LT33" i="17"/>
  <c r="EH33" i="17"/>
  <c r="HN31" i="33"/>
  <c r="AE31" i="33"/>
  <c r="MF25" i="17"/>
  <c r="ET25" i="17"/>
  <c r="IF34" i="33"/>
  <c r="AW34" i="33"/>
  <c r="HN18" i="33"/>
  <c r="AE18" i="33"/>
  <c r="FC25" i="17"/>
  <c r="MO25" i="17"/>
  <c r="JD12" i="33"/>
  <c r="BU12" i="33"/>
  <c r="BA11" i="33"/>
  <c r="IJ11" i="33"/>
  <c r="FC10" i="31"/>
  <c r="EI21" i="17"/>
  <c r="LU21" i="17"/>
  <c r="DL11" i="33"/>
  <c r="AC290" i="29" s="1"/>
  <c r="FX10" i="31"/>
  <c r="IU23" i="33"/>
  <c r="BL23" i="33"/>
  <c r="P46" i="22"/>
  <c r="P51" i="22"/>
  <c r="DU9" i="33"/>
  <c r="AL288" i="29" s="1"/>
  <c r="EG6" i="31"/>
  <c r="GA8" i="31"/>
  <c r="CP23" i="33"/>
  <c r="G302" i="29" s="1"/>
  <c r="JY23" i="33"/>
  <c r="GR19" i="33"/>
  <c r="I19" i="33"/>
  <c r="BT22" i="19"/>
  <c r="AH22" i="19"/>
  <c r="LH21" i="17"/>
  <c r="JI11" i="33"/>
  <c r="BZ11" i="33"/>
  <c r="JG10" i="33"/>
  <c r="BX10" i="33"/>
  <c r="MA12" i="17"/>
  <c r="EO12" i="17"/>
  <c r="ER8" i="17"/>
  <c r="MD8" i="17"/>
  <c r="BV19" i="19"/>
  <c r="AT17" i="33"/>
  <c r="IC17" i="33"/>
  <c r="BT21" i="19"/>
  <c r="LH20" i="17"/>
  <c r="AH21" i="19"/>
  <c r="HS22" i="33"/>
  <c r="AJ22" i="33"/>
  <c r="S13" i="33"/>
  <c r="HB13" i="33"/>
  <c r="FJ14" i="17"/>
  <c r="MV14" i="17"/>
  <c r="AN23" i="19"/>
  <c r="BZ23" i="19"/>
  <c r="LN22" i="17"/>
  <c r="EB22" i="17"/>
  <c r="CN26" i="33"/>
  <c r="E305" i="29" s="1"/>
  <c r="JW26" i="33"/>
  <c r="GU25" i="31"/>
  <c r="FP25" i="31"/>
  <c r="GJ25" i="31"/>
  <c r="N266" i="29"/>
  <c r="AP14" i="19"/>
  <c r="CB14" i="19"/>
  <c r="LP13" i="17"/>
  <c r="ED13" i="17"/>
  <c r="FB9" i="17"/>
  <c r="MN9" i="17"/>
  <c r="GD31" i="17"/>
  <c r="IO26" i="33"/>
  <c r="BF26" i="33"/>
  <c r="JM24" i="33"/>
  <c r="CD24" i="33"/>
  <c r="ID30" i="33"/>
  <c r="FA29" i="31"/>
  <c r="AU30" i="33"/>
  <c r="BW23" i="19"/>
  <c r="AK23" i="19"/>
  <c r="LK22" i="17"/>
  <c r="DY22" i="17"/>
  <c r="HA34" i="33"/>
  <c r="R34" i="33"/>
  <c r="JK34" i="33"/>
  <c r="GI33" i="31"/>
  <c r="FR34" i="33" s="1"/>
  <c r="CB34" i="33"/>
  <c r="FL33" i="31"/>
  <c r="GT33" i="31"/>
  <c r="ES25" i="17"/>
  <c r="ME25" i="17"/>
  <c r="J36" i="22"/>
  <c r="J41" i="22"/>
  <c r="AN31" i="19"/>
  <c r="CM23" i="33"/>
  <c r="D302" i="29" s="1"/>
  <c r="JV23" i="33"/>
  <c r="P266" i="29"/>
  <c r="MP6" i="17"/>
  <c r="FD6" i="17"/>
  <c r="FY16" i="17"/>
  <c r="V22" i="33"/>
  <c r="HE22" i="33"/>
  <c r="AH19" i="31"/>
  <c r="FV9" i="17"/>
  <c r="IJ26" i="33"/>
  <c r="BA26" i="33"/>
  <c r="FC25" i="31"/>
  <c r="S9" i="33"/>
  <c r="HB9" i="33"/>
  <c r="AE6" i="31"/>
  <c r="AT7" i="19"/>
  <c r="FO7" i="17"/>
  <c r="LT25" i="17"/>
  <c r="EH25" i="17"/>
  <c r="X71" i="22"/>
  <c r="GQ22" i="33"/>
  <c r="H22" i="33"/>
  <c r="GN21" i="31"/>
  <c r="GC21" i="31"/>
  <c r="EN21" i="31"/>
  <c r="T19" i="31"/>
  <c r="D69" i="22"/>
  <c r="D74" i="22"/>
  <c r="CY22" i="33"/>
  <c r="P301" i="29" s="1"/>
  <c r="KH22" i="33"/>
  <c r="DK19" i="31"/>
  <c r="JF24" i="33"/>
  <c r="BW24" i="33"/>
  <c r="GQ23" i="33"/>
  <c r="H23" i="33"/>
  <c r="GN22" i="31"/>
  <c r="GC22" i="31"/>
  <c r="EN22" i="31"/>
  <c r="MJ15" i="17"/>
  <c r="EX15" i="17"/>
  <c r="FY11" i="17"/>
  <c r="AN16" i="19"/>
  <c r="BZ16" i="19"/>
  <c r="LN15" i="17"/>
  <c r="EB15" i="17"/>
  <c r="AR16" i="19"/>
  <c r="FI19" i="17"/>
  <c r="FN12" i="17"/>
  <c r="DG10" i="33"/>
  <c r="X289" i="29" s="1"/>
  <c r="KP10" i="33"/>
  <c r="FZ27" i="17"/>
  <c r="GA27" i="17"/>
  <c r="BF34" i="22"/>
  <c r="BF39" i="22"/>
  <c r="HT31" i="33"/>
  <c r="AK31" i="33"/>
  <c r="BD28" i="33"/>
  <c r="IM28" i="33"/>
  <c r="FD27" i="31"/>
  <c r="GG27" i="31"/>
  <c r="GR27" i="31"/>
  <c r="IL28" i="33"/>
  <c r="BC28" i="33"/>
  <c r="LE17" i="33"/>
  <c r="DV17" i="33"/>
  <c r="AM296" i="29" s="1"/>
  <c r="X33" i="33"/>
  <c r="HG33" i="33"/>
  <c r="Z270" i="29"/>
  <c r="BC33" i="33"/>
  <c r="IL33" i="33"/>
  <c r="JK32" i="33"/>
  <c r="FL31" i="31"/>
  <c r="GT31" i="31"/>
  <c r="CB32" i="33"/>
  <c r="GI31" i="31"/>
  <c r="GP29" i="33"/>
  <c r="CX31" i="33"/>
  <c r="O310" i="29" s="1"/>
  <c r="KG31" i="33"/>
  <c r="J18" i="33"/>
  <c r="GS18" i="33"/>
  <c r="EG21" i="17"/>
  <c r="LS21" i="17"/>
  <c r="CB31" i="33"/>
  <c r="JK31" i="33"/>
  <c r="GI30" i="31"/>
  <c r="FR31" i="33" s="1"/>
  <c r="FL30" i="31"/>
  <c r="GT30" i="31"/>
  <c r="GB31" i="33" s="1"/>
  <c r="GY30" i="33"/>
  <c r="P30" i="33"/>
  <c r="EM25" i="17"/>
  <c r="LY25" i="17"/>
  <c r="DG34" i="33"/>
  <c r="X313" i="29" s="1"/>
  <c r="KP34" i="33"/>
  <c r="DC31" i="33"/>
  <c r="T310" i="29" s="1"/>
  <c r="KL31" i="33"/>
  <c r="FU30" i="31"/>
  <c r="HP29" i="33"/>
  <c r="AG29" i="33"/>
  <c r="HL12" i="33"/>
  <c r="AC12" i="33"/>
  <c r="EU11" i="31"/>
  <c r="M33" i="33"/>
  <c r="GV33" i="33"/>
  <c r="MP31" i="17"/>
  <c r="FD31" i="17"/>
  <c r="LU28" i="17"/>
  <c r="EI28" i="17"/>
  <c r="IX24" i="33"/>
  <c r="BO24" i="33"/>
  <c r="AS23" i="33"/>
  <c r="IB23" i="33"/>
  <c r="AH24" i="33"/>
  <c r="HQ24" i="33"/>
  <c r="HD29" i="33"/>
  <c r="U29" i="33"/>
  <c r="KH11" i="33"/>
  <c r="CY11" i="33"/>
  <c r="P290" i="29" s="1"/>
  <c r="BT14" i="19"/>
  <c r="LH13" i="17"/>
  <c r="AH14" i="19"/>
  <c r="KK32" i="33"/>
  <c r="DB32" i="33"/>
  <c r="S311" i="29" s="1"/>
  <c r="IM12" i="33"/>
  <c r="BD12" i="33"/>
  <c r="GR11" i="31"/>
  <c r="FZ12" i="33" s="1"/>
  <c r="GG11" i="31"/>
  <c r="FP12" i="33" s="1"/>
  <c r="FD11" i="31"/>
  <c r="FC6" i="17"/>
  <c r="MO6" i="17"/>
  <c r="JC33" i="33"/>
  <c r="BT33" i="33"/>
  <c r="LX30" i="17"/>
  <c r="GN28" i="33"/>
  <c r="EM27" i="31"/>
  <c r="BI13" i="33"/>
  <c r="IR13" i="33"/>
  <c r="IF19" i="33"/>
  <c r="AW19" i="33"/>
  <c r="GN11" i="33"/>
  <c r="EM10" i="31"/>
  <c r="CY33" i="33"/>
  <c r="P312" i="29" s="1"/>
  <c r="KH33" i="33"/>
  <c r="K26" i="33"/>
  <c r="GT26" i="33"/>
  <c r="EO25" i="31"/>
  <c r="V77" i="29"/>
  <c r="V279" i="29" s="1"/>
  <c r="NB11" i="17"/>
  <c r="IA31" i="33"/>
  <c r="AR31" i="33"/>
  <c r="EZ30" i="31"/>
  <c r="GF30" i="31"/>
  <c r="GQ30" i="31"/>
  <c r="IK18" i="33"/>
  <c r="BB18" i="33"/>
  <c r="IJ12" i="33"/>
  <c r="BA12" i="33"/>
  <c r="FC11" i="31"/>
  <c r="BR32" i="33"/>
  <c r="JA32" i="33"/>
  <c r="P270" i="29"/>
  <c r="GV19" i="33"/>
  <c r="M19" i="33"/>
  <c r="CS11" i="33"/>
  <c r="J290" i="29" s="1"/>
  <c r="KB11" i="33"/>
  <c r="GM32" i="33"/>
  <c r="CW16" i="33"/>
  <c r="N295" i="29" s="1"/>
  <c r="KF16" i="33"/>
  <c r="FS15" i="31"/>
  <c r="AR29" i="19"/>
  <c r="LR28" i="17"/>
  <c r="EF28" i="17"/>
  <c r="EJ28" i="17"/>
  <c r="GL25" i="33"/>
  <c r="FE34" i="17"/>
  <c r="MQ34" i="17"/>
  <c r="LB27" i="33"/>
  <c r="DS27" i="33"/>
  <c r="AJ306" i="29" s="1"/>
  <c r="IT25" i="33"/>
  <c r="BK25" i="33"/>
  <c r="DU32" i="33"/>
  <c r="AL311" i="29" s="1"/>
  <c r="GA31" i="31"/>
  <c r="JP27" i="33"/>
  <c r="CG27" i="33"/>
  <c r="CC9" i="33"/>
  <c r="JL9" i="33"/>
  <c r="CO6" i="31"/>
  <c r="AN18" i="33"/>
  <c r="HW18" i="33"/>
  <c r="JD17" i="33"/>
  <c r="BU17" i="33"/>
  <c r="V80" i="29"/>
  <c r="V282" i="29" s="1"/>
  <c r="NB25" i="17"/>
  <c r="HW24" i="33"/>
  <c r="AN24" i="33"/>
  <c r="AK25" i="19"/>
  <c r="JT17" i="33"/>
  <c r="CK17" i="33"/>
  <c r="FO16" i="31"/>
  <c r="GN18" i="33"/>
  <c r="EM17" i="31"/>
  <c r="EX16" i="17"/>
  <c r="MJ16" i="17"/>
  <c r="DJ10" i="33"/>
  <c r="AA289" i="29" s="1"/>
  <c r="KS10" i="33"/>
  <c r="LS10" i="17"/>
  <c r="EG10" i="17"/>
  <c r="AH36" i="22"/>
  <c r="AH41" i="22"/>
  <c r="LX28" i="17"/>
  <c r="EL28" i="17"/>
  <c r="GZ10" i="33"/>
  <c r="EQ9" i="31"/>
  <c r="Q10" i="33"/>
  <c r="IX18" i="33"/>
  <c r="BO18" i="33"/>
  <c r="BY18" i="19"/>
  <c r="AM18" i="19"/>
  <c r="LM17" i="17"/>
  <c r="EA17" i="17"/>
  <c r="KD12" i="33"/>
  <c r="CU12" i="33"/>
  <c r="L291" i="29" s="1"/>
  <c r="GK12" i="33"/>
  <c r="EL11" i="31"/>
  <c r="IP9" i="33"/>
  <c r="BG9" i="33"/>
  <c r="FE8" i="31"/>
  <c r="BS6" i="31"/>
  <c r="AM32" i="19"/>
  <c r="BY32" i="19"/>
  <c r="EA31" i="17"/>
  <c r="LM31" i="17"/>
  <c r="IE27" i="33"/>
  <c r="AV27" i="33"/>
  <c r="MS23" i="17"/>
  <c r="FG23" i="17"/>
  <c r="LF26" i="33"/>
  <c r="R23" i="33"/>
  <c r="HA23" i="33"/>
  <c r="DN30" i="33"/>
  <c r="AE309" i="29" s="1"/>
  <c r="KW30" i="33"/>
  <c r="BZ9" i="33"/>
  <c r="JI9" i="33"/>
  <c r="CL6" i="31"/>
  <c r="BL22" i="33"/>
  <c r="IU22" i="33"/>
  <c r="JO30" i="33"/>
  <c r="CF30" i="33"/>
  <c r="JJ13" i="33"/>
  <c r="CA13" i="33"/>
  <c r="GB31" i="17"/>
  <c r="AQ19" i="19"/>
  <c r="EE18" i="17"/>
  <c r="LQ18" i="17"/>
  <c r="JQ26" i="33"/>
  <c r="CH26" i="33"/>
  <c r="FN25" i="31"/>
  <c r="CK16" i="33"/>
  <c r="JT16" i="33"/>
  <c r="FO15" i="31"/>
  <c r="GB25" i="17"/>
  <c r="LB22" i="33"/>
  <c r="DS22" i="33"/>
  <c r="AJ301" i="29" s="1"/>
  <c r="EE19" i="31"/>
  <c r="EP10" i="17"/>
  <c r="MB10" i="17"/>
  <c r="ME19" i="17"/>
  <c r="ES19" i="17"/>
  <c r="IX19" i="33"/>
  <c r="BO19" i="33"/>
  <c r="AX60" i="22"/>
  <c r="AX65" i="22"/>
  <c r="FT7" i="17"/>
  <c r="HA6" i="6"/>
  <c r="KX26" i="33"/>
  <c r="DO26" i="33"/>
  <c r="AF305" i="29" s="1"/>
  <c r="FY25" i="31"/>
  <c r="EZ7" i="17"/>
  <c r="NA7" i="17" s="1"/>
  <c r="ML7" i="17"/>
  <c r="NE7" i="17" s="1"/>
  <c r="DB12" i="33"/>
  <c r="S291" i="29" s="1"/>
  <c r="KK12" i="33"/>
  <c r="AC19" i="33"/>
  <c r="HL19" i="33"/>
  <c r="EU18" i="31"/>
  <c r="KW10" i="33"/>
  <c r="DN10" i="33"/>
  <c r="AE289" i="29" s="1"/>
  <c r="V85" i="22"/>
  <c r="V86" i="22"/>
  <c r="LP15" i="17"/>
  <c r="FD25" i="17"/>
  <c r="MP25" i="17"/>
  <c r="KK9" i="33"/>
  <c r="DB9" i="33"/>
  <c r="S288" i="29" s="1"/>
  <c r="DN6" i="31"/>
  <c r="IG27" i="33"/>
  <c r="AX27" i="33"/>
  <c r="FB26" i="31"/>
  <c r="MF9" i="17"/>
  <c r="ET9" i="17"/>
  <c r="BY24" i="33"/>
  <c r="JH24" i="33"/>
  <c r="FK23" i="31"/>
  <c r="AD87" i="22"/>
  <c r="AD88" i="22"/>
  <c r="HP25" i="33"/>
  <c r="AG25" i="33"/>
  <c r="DR29" i="33"/>
  <c r="AI308" i="29" s="1"/>
  <c r="LA29" i="33"/>
  <c r="Q28" i="33"/>
  <c r="GZ28" i="33"/>
  <c r="EQ27" i="31"/>
  <c r="FU7" i="17"/>
  <c r="GY9" i="33"/>
  <c r="P9" i="33"/>
  <c r="AB6" i="31"/>
  <c r="AK13" i="33"/>
  <c r="HT13" i="33"/>
  <c r="KA31" i="33"/>
  <c r="CR31" i="33"/>
  <c r="I310" i="29" s="1"/>
  <c r="FQ27" i="17"/>
  <c r="MD9" i="17"/>
  <c r="ER9" i="17"/>
  <c r="AT85" i="22"/>
  <c r="AD84" i="16"/>
  <c r="AD85" i="16"/>
  <c r="FH14" i="33"/>
  <c r="MA15" i="33"/>
  <c r="EO15" i="33"/>
  <c r="JH34" i="33"/>
  <c r="BY34" i="33"/>
  <c r="FK33" i="31"/>
  <c r="GY13" i="33"/>
  <c r="P13" i="33"/>
  <c r="MD31" i="17"/>
  <c r="ER31" i="17"/>
  <c r="MN31" i="17"/>
  <c r="FB31" i="17"/>
  <c r="CP34" i="33"/>
  <c r="G313" i="29" s="1"/>
  <c r="JY34" i="33"/>
  <c r="BO27" i="33"/>
  <c r="IX27" i="33"/>
  <c r="CS26" i="33"/>
  <c r="J305" i="29" s="1"/>
  <c r="KB26" i="33"/>
  <c r="MF33" i="17"/>
  <c r="ET33" i="17"/>
  <c r="DS16" i="33"/>
  <c r="AJ295" i="29" s="1"/>
  <c r="LB16" i="33"/>
  <c r="LV8" i="33"/>
  <c r="EJ8" i="33"/>
  <c r="FE8" i="33"/>
  <c r="MQ8" i="33"/>
  <c r="CT31" i="33"/>
  <c r="K310" i="29" s="1"/>
  <c r="KC31" i="33"/>
  <c r="FR30" i="31"/>
  <c r="AF32" i="33"/>
  <c r="HO32" i="33"/>
  <c r="EV31" i="31"/>
  <c r="GP31" i="31"/>
  <c r="GE31" i="31"/>
  <c r="JN17" i="33"/>
  <c r="CE17" i="33"/>
  <c r="FM16" i="31"/>
  <c r="CX30" i="33"/>
  <c r="O309" i="29" s="1"/>
  <c r="KG30" i="33"/>
  <c r="T28" i="33"/>
  <c r="ER27" i="31"/>
  <c r="GD27" i="31"/>
  <c r="HC28" i="33"/>
  <c r="GO27" i="31"/>
  <c r="HP34" i="33"/>
  <c r="AG34" i="33"/>
  <c r="ET30" i="31"/>
  <c r="HI31" i="33"/>
  <c r="Z31" i="33"/>
  <c r="BW13" i="33"/>
  <c r="JF13" i="33"/>
  <c r="DV19" i="33"/>
  <c r="AM298" i="29" s="1"/>
  <c r="LE19" i="33"/>
  <c r="GQ10" i="33"/>
  <c r="GC9" i="31"/>
  <c r="EN9" i="31"/>
  <c r="H10" i="33"/>
  <c r="GN9" i="31"/>
  <c r="BL34" i="33"/>
  <c r="IU34" i="33"/>
  <c r="LF34" i="33"/>
  <c r="IM31" i="33"/>
  <c r="BD31" i="33"/>
  <c r="FD30" i="31"/>
  <c r="GR30" i="31"/>
  <c r="GG30" i="31"/>
  <c r="JQ28" i="33"/>
  <c r="CH28" i="33"/>
  <c r="FN27" i="31"/>
  <c r="JP28" i="33"/>
  <c r="CG28" i="33"/>
  <c r="AO25" i="33"/>
  <c r="HX25" i="33"/>
  <c r="EY24" i="31"/>
  <c r="JD30" i="33"/>
  <c r="BU30" i="33"/>
  <c r="GC35" i="17"/>
  <c r="II32" i="33"/>
  <c r="AZ32" i="33"/>
  <c r="IY28" i="33"/>
  <c r="BP28" i="33"/>
  <c r="FH27" i="31"/>
  <c r="GS27" i="31"/>
  <c r="GH27" i="31"/>
  <c r="GN31" i="33"/>
  <c r="EM30" i="31"/>
  <c r="LI31" i="33" s="1"/>
  <c r="GU17" i="33"/>
  <c r="L17" i="33"/>
  <c r="GW16" i="33"/>
  <c r="N16" i="33"/>
  <c r="EP15" i="31"/>
  <c r="JC29" i="33"/>
  <c r="BT29" i="33"/>
  <c r="BI26" i="33"/>
  <c r="IR26" i="33"/>
  <c r="AZ34" i="33"/>
  <c r="II34" i="33"/>
  <c r="IA16" i="33"/>
  <c r="AR16" i="33"/>
  <c r="GQ15" i="31"/>
  <c r="EZ15" i="31"/>
  <c r="GF15" i="31"/>
  <c r="DG32" i="33"/>
  <c r="X311" i="29" s="1"/>
  <c r="KP32" i="33"/>
  <c r="CK29" i="33"/>
  <c r="JT29" i="33"/>
  <c r="FO28" i="31"/>
  <c r="JM26" i="33"/>
  <c r="CD26" i="33"/>
  <c r="KG9" i="33"/>
  <c r="CX9" i="33"/>
  <c r="O288" i="29" s="1"/>
  <c r="JW12" i="33"/>
  <c r="CN12" i="33"/>
  <c r="E291" i="29" s="1"/>
  <c r="GU11" i="31"/>
  <c r="GC12" i="33" s="1"/>
  <c r="FP11" i="31"/>
  <c r="GJ11" i="31"/>
  <c r="W29" i="33"/>
  <c r="HF29" i="33"/>
  <c r="ES28" i="31"/>
  <c r="BT27" i="33"/>
  <c r="JC27" i="33"/>
  <c r="P26" i="33"/>
  <c r="GY26" i="33"/>
  <c r="JG23" i="33"/>
  <c r="BX23" i="33"/>
  <c r="GR34" i="33"/>
  <c r="I34" i="33"/>
  <c r="BB29" i="33"/>
  <c r="IK29" i="33"/>
  <c r="II19" i="33"/>
  <c r="AZ19" i="33"/>
  <c r="HQ10" i="33"/>
  <c r="AH10" i="33"/>
  <c r="LF13" i="33"/>
  <c r="JE23" i="33"/>
  <c r="BV23" i="33"/>
  <c r="FJ22" i="31"/>
  <c r="EU35" i="17"/>
  <c r="MG35" i="17"/>
  <c r="U270" i="29"/>
  <c r="CX28" i="33"/>
  <c r="O307" i="29" s="1"/>
  <c r="KG28" i="33"/>
  <c r="HT27" i="33"/>
  <c r="AK27" i="33"/>
  <c r="BU16" i="19"/>
  <c r="AI16" i="19"/>
  <c r="LI15" i="17"/>
  <c r="HO9" i="33"/>
  <c r="AF9" i="33"/>
  <c r="GE8" i="31"/>
  <c r="FN9" i="33" s="1"/>
  <c r="EV8" i="31"/>
  <c r="LS9" i="33" s="1"/>
  <c r="GP8" i="31"/>
  <c r="FX9" i="33" s="1"/>
  <c r="ET36" i="17"/>
  <c r="MF36" i="17"/>
  <c r="S270" i="29"/>
  <c r="JD16" i="33"/>
  <c r="BU16" i="33"/>
  <c r="DV10" i="33"/>
  <c r="AM289" i="29" s="1"/>
  <c r="LE10" i="33"/>
  <c r="I26" i="33"/>
  <c r="GR26" i="33"/>
  <c r="CW32" i="33"/>
  <c r="N311" i="29" s="1"/>
  <c r="FS31" i="31"/>
  <c r="KF32" i="33"/>
  <c r="JA16" i="33"/>
  <c r="BR16" i="33"/>
  <c r="KA27" i="33"/>
  <c r="CR27" i="33"/>
  <c r="I306" i="29" s="1"/>
  <c r="AY12" i="33"/>
  <c r="IH12" i="33"/>
  <c r="MQ18" i="17"/>
  <c r="FE18" i="17"/>
  <c r="LB10" i="33"/>
  <c r="DS10" i="33"/>
  <c r="AJ289" i="29" s="1"/>
  <c r="EI34" i="17"/>
  <c r="LU34" i="17"/>
  <c r="MJ32" i="17"/>
  <c r="EX32" i="17"/>
  <c r="X13" i="33"/>
  <c r="HG13" i="33"/>
  <c r="EJ29" i="31"/>
  <c r="GM29" i="31"/>
  <c r="GB29" i="31"/>
  <c r="IS27" i="33"/>
  <c r="BJ27" i="33"/>
  <c r="FF26" i="31"/>
  <c r="FR22" i="31"/>
  <c r="CT23" i="33"/>
  <c r="K302" i="29" s="1"/>
  <c r="KC23" i="33"/>
  <c r="BE30" i="33"/>
  <c r="IN30" i="33"/>
  <c r="GD35" i="17"/>
  <c r="GH31" i="33"/>
  <c r="EK30" i="31"/>
  <c r="IN25" i="33"/>
  <c r="BE25" i="33"/>
  <c r="JM32" i="33"/>
  <c r="CD32" i="33"/>
  <c r="DF34" i="33"/>
  <c r="W313" i="29" s="1"/>
  <c r="FV33" i="31"/>
  <c r="KO34" i="33"/>
  <c r="KX11" i="33"/>
  <c r="DO11" i="33"/>
  <c r="AF290" i="29" s="1"/>
  <c r="FY10" i="31"/>
  <c r="AK15" i="19"/>
  <c r="BW15" i="19"/>
  <c r="LK14" i="17"/>
  <c r="DY14" i="17"/>
  <c r="BZ12" i="19"/>
  <c r="AN12" i="19"/>
  <c r="EB11" i="17"/>
  <c r="LN11" i="17"/>
  <c r="AR12" i="19"/>
  <c r="EF11" i="17"/>
  <c r="AZ22" i="33"/>
  <c r="II22" i="33"/>
  <c r="HB25" i="33"/>
  <c r="S25" i="33"/>
  <c r="FR31" i="17"/>
  <c r="IV23" i="33"/>
  <c r="BM23" i="33"/>
  <c r="FG22" i="31"/>
  <c r="MA28" i="17"/>
  <c r="EO28" i="17"/>
  <c r="MI37" i="17"/>
  <c r="EW37" i="17"/>
  <c r="GN12" i="33"/>
  <c r="EM11" i="31"/>
  <c r="FQ22" i="31"/>
  <c r="CQ23" i="33"/>
  <c r="H302" i="29" s="1"/>
  <c r="JZ23" i="33"/>
  <c r="HI28" i="33"/>
  <c r="Z28" i="33"/>
  <c r="ET27" i="31"/>
  <c r="HS12" i="33"/>
  <c r="AJ12" i="33"/>
  <c r="AH7" i="19"/>
  <c r="BT7" i="19"/>
  <c r="LH7" i="17"/>
  <c r="KC29" i="33"/>
  <c r="CT29" i="33"/>
  <c r="K308" i="29" s="1"/>
  <c r="FR28" i="31"/>
  <c r="AT31" i="19"/>
  <c r="FO30" i="17"/>
  <c r="JS27" i="33"/>
  <c r="CJ27" i="33"/>
  <c r="AQ21" i="19"/>
  <c r="LQ20" i="17"/>
  <c r="EE20" i="17"/>
  <c r="AB23" i="33"/>
  <c r="HK23" i="33"/>
  <c r="CR18" i="33"/>
  <c r="I297" i="29" s="1"/>
  <c r="KA18" i="33"/>
  <c r="BW30" i="19"/>
  <c r="LK29" i="17"/>
  <c r="DY29" i="17"/>
  <c r="AK30" i="19"/>
  <c r="CA21" i="19"/>
  <c r="GA21" i="17"/>
  <c r="IB11" i="33"/>
  <c r="AS11" i="33"/>
  <c r="AQ17" i="33"/>
  <c r="HZ17" i="33"/>
  <c r="LY24" i="17"/>
  <c r="EM24" i="17"/>
  <c r="EQ24" i="17"/>
  <c r="HA9" i="33"/>
  <c r="R9" i="33"/>
  <c r="AD6" i="31"/>
  <c r="GM22" i="33"/>
  <c r="FB18" i="17"/>
  <c r="MN18" i="17"/>
  <c r="EY28" i="17"/>
  <c r="MK28" i="17"/>
  <c r="LS9" i="17"/>
  <c r="EG9" i="17"/>
  <c r="CQ22" i="33"/>
  <c r="H301" i="29" s="1"/>
  <c r="JZ22" i="33"/>
  <c r="FQ21" i="31"/>
  <c r="FY31" i="17"/>
  <c r="IN26" i="33"/>
  <c r="BE26" i="33"/>
  <c r="DF24" i="33"/>
  <c r="W303" i="29" s="1"/>
  <c r="KO24" i="33"/>
  <c r="FV23" i="31"/>
  <c r="EO30" i="17"/>
  <c r="MA30" i="17"/>
  <c r="LX37" i="17"/>
  <c r="EL37" i="17"/>
  <c r="AP24" i="33"/>
  <c r="HY24" i="33"/>
  <c r="HM26" i="33"/>
  <c r="AD26" i="33"/>
  <c r="BD87" i="22"/>
  <c r="BD88" i="22"/>
  <c r="FY14" i="17"/>
  <c r="LT6" i="17"/>
  <c r="EH6" i="17"/>
  <c r="EH19" i="17"/>
  <c r="LT19" i="17"/>
  <c r="BH10" i="33"/>
  <c r="IQ10" i="33"/>
  <c r="JQ13" i="33"/>
  <c r="CH13" i="33"/>
  <c r="FN12" i="31"/>
  <c r="DP26" i="33"/>
  <c r="AG305" i="29" s="1"/>
  <c r="KY26" i="33"/>
  <c r="Z265" i="29"/>
  <c r="HG10" i="33"/>
  <c r="X10" i="33"/>
  <c r="FS21" i="17"/>
  <c r="JG13" i="33"/>
  <c r="BX13" i="33"/>
  <c r="CS12" i="33"/>
  <c r="J291" i="29" s="1"/>
  <c r="KB12" i="33"/>
  <c r="JG24" i="33"/>
  <c r="BX24" i="33"/>
  <c r="KG23" i="33"/>
  <c r="CX23" i="33"/>
  <c r="O302" i="29" s="1"/>
  <c r="BG11" i="33"/>
  <c r="IP11" i="33"/>
  <c r="FE10" i="31"/>
  <c r="HJ29" i="33"/>
  <c r="AA29" i="33"/>
  <c r="GC27" i="17"/>
  <c r="N86" i="22"/>
  <c r="N87" i="22"/>
  <c r="HK31" i="33"/>
  <c r="AB31" i="33"/>
  <c r="LW27" i="17"/>
  <c r="EK27" i="17"/>
  <c r="JY22" i="33"/>
  <c r="CP22" i="33"/>
  <c r="G301" i="29" s="1"/>
  <c r="F16" i="16"/>
  <c r="F17" i="16"/>
  <c r="DN31" i="33"/>
  <c r="AE310" i="29" s="1"/>
  <c r="KW31" i="33"/>
  <c r="KM12" i="33"/>
  <c r="DD12" i="33"/>
  <c r="IN33" i="33"/>
  <c r="BE33" i="33"/>
  <c r="ET35" i="17"/>
  <c r="MF35" i="17"/>
  <c r="JV16" i="33"/>
  <c r="CM16" i="33"/>
  <c r="D295" i="29" s="1"/>
  <c r="BN17" i="33"/>
  <c r="IW17" i="33"/>
  <c r="AR32" i="33"/>
  <c r="IA32" i="33"/>
  <c r="EZ31" i="31"/>
  <c r="GF31" i="31"/>
  <c r="GQ31" i="31"/>
  <c r="HP33" i="33"/>
  <c r="AG33" i="33"/>
  <c r="JJ34" i="33"/>
  <c r="CA34" i="33"/>
  <c r="JF31" i="33"/>
  <c r="BW31" i="33"/>
  <c r="JB16" i="33"/>
  <c r="BS16" i="33"/>
  <c r="FI15" i="31"/>
  <c r="GF12" i="33"/>
  <c r="IK19" i="33"/>
  <c r="BB19" i="33"/>
  <c r="JG33" i="33"/>
  <c r="BX33" i="33"/>
  <c r="IY17" i="33"/>
  <c r="BP17" i="33"/>
  <c r="GS16" i="31"/>
  <c r="GA17" i="33" s="1"/>
  <c r="GH16" i="31"/>
  <c r="FQ17" i="33" s="1"/>
  <c r="FH16" i="31"/>
  <c r="GK24" i="33"/>
  <c r="EL23" i="31"/>
  <c r="LX36" i="17"/>
  <c r="EL36" i="17"/>
  <c r="IB16" i="33"/>
  <c r="AS16" i="33"/>
  <c r="MP35" i="17"/>
  <c r="FD35" i="17"/>
  <c r="FT33" i="17"/>
  <c r="HA32" i="6"/>
  <c r="BV24" i="19"/>
  <c r="AJ24" i="19"/>
  <c r="LJ23" i="17"/>
  <c r="KN26" i="33"/>
  <c r="DE26" i="33"/>
  <c r="V305" i="29" s="1"/>
  <c r="CR10" i="33"/>
  <c r="I289" i="29" s="1"/>
  <c r="KA10" i="33"/>
  <c r="AN33" i="33"/>
  <c r="HW33" i="33"/>
  <c r="AR23" i="19"/>
  <c r="LR22" i="17"/>
  <c r="EF22" i="17"/>
  <c r="V78" i="29"/>
  <c r="V280" i="29" s="1"/>
  <c r="NB15" i="17"/>
  <c r="LV30" i="17"/>
  <c r="EJ30" i="17"/>
  <c r="AG30" i="33"/>
  <c r="HP30" i="33"/>
  <c r="KQ19" i="33"/>
  <c r="DH19" i="33"/>
  <c r="Y298" i="29" s="1"/>
  <c r="JZ30" i="33"/>
  <c r="CQ30" i="33"/>
  <c r="H309" i="29" s="1"/>
  <c r="FQ29" i="31"/>
  <c r="JU13" i="33"/>
  <c r="CL13" i="33"/>
  <c r="AD30" i="33"/>
  <c r="HM30" i="33"/>
  <c r="BM11" i="33"/>
  <c r="IV11" i="33"/>
  <c r="FG10" i="31"/>
  <c r="BX19" i="33"/>
  <c r="JG19" i="33"/>
  <c r="IF12" i="33"/>
  <c r="AW12" i="33"/>
  <c r="CX26" i="33"/>
  <c r="O305" i="29" s="1"/>
  <c r="KG26" i="33"/>
  <c r="HN11" i="33"/>
  <c r="AE11" i="33"/>
  <c r="CK10" i="33"/>
  <c r="JT10" i="33"/>
  <c r="FO9" i="31"/>
  <c r="KW17" i="33"/>
  <c r="DN17" i="33"/>
  <c r="AE296" i="29" s="1"/>
  <c r="U30" i="33"/>
  <c r="HD30" i="33"/>
  <c r="AR33" i="19"/>
  <c r="EF32" i="17"/>
  <c r="LR32" i="17"/>
  <c r="S30" i="33"/>
  <c r="HB30" i="33"/>
  <c r="IJ27" i="33"/>
  <c r="BA27" i="33"/>
  <c r="FC26" i="31"/>
  <c r="HH23" i="33"/>
  <c r="Y23" i="33"/>
  <c r="HI16" i="33"/>
  <c r="Z16" i="33"/>
  <c r="ET15" i="31"/>
  <c r="LY35" i="17"/>
  <c r="EM35" i="17"/>
  <c r="KP33" i="33"/>
  <c r="DG33" i="33"/>
  <c r="X312" i="29" s="1"/>
  <c r="GH18" i="33"/>
  <c r="EK17" i="31"/>
  <c r="LG18" i="33" s="1"/>
  <c r="MH37" i="17"/>
  <c r="EV37" i="17"/>
  <c r="HM32" i="33"/>
  <c r="AD32" i="33"/>
  <c r="AO12" i="33"/>
  <c r="HX12" i="33"/>
  <c r="EY11" i="31"/>
  <c r="AR28" i="19"/>
  <c r="LR27" i="17"/>
  <c r="EF27" i="17"/>
  <c r="AS14" i="19"/>
  <c r="CA14" i="19"/>
  <c r="AO14" i="19"/>
  <c r="LO13" i="17"/>
  <c r="EC13" i="17"/>
  <c r="ML19" i="17"/>
  <c r="NE19" i="17" s="1"/>
  <c r="EZ19" i="17"/>
  <c r="NA19" i="17" s="1"/>
  <c r="FD19" i="17"/>
  <c r="AL12" i="33"/>
  <c r="HU12" i="33"/>
  <c r="EX11" i="31"/>
  <c r="JX9" i="33"/>
  <c r="CO9" i="33"/>
  <c r="F288" i="29" s="1"/>
  <c r="DA6" i="31"/>
  <c r="IS23" i="33"/>
  <c r="BJ23" i="33"/>
  <c r="FF22" i="31"/>
  <c r="ER27" i="17"/>
  <c r="MD27" i="17"/>
  <c r="GS19" i="33"/>
  <c r="J19" i="33"/>
  <c r="FR23" i="17"/>
  <c r="AT11" i="33"/>
  <c r="IC11" i="33"/>
  <c r="AR10" i="33"/>
  <c r="GF9" i="31"/>
  <c r="EZ9" i="31"/>
  <c r="GQ9" i="31"/>
  <c r="IA10" i="33"/>
  <c r="BD9" i="33"/>
  <c r="IM9" i="33"/>
  <c r="FD8" i="31"/>
  <c r="GG8" i="31"/>
  <c r="GR8" i="31"/>
  <c r="DP23" i="33"/>
  <c r="AG302" i="29" s="1"/>
  <c r="KY23" i="33"/>
  <c r="KQ28" i="33"/>
  <c r="DH28" i="33"/>
  <c r="Y307" i="29" s="1"/>
  <c r="S266" i="29"/>
  <c r="FI23" i="17"/>
  <c r="AF26" i="33"/>
  <c r="HO26" i="33"/>
  <c r="EV25" i="31"/>
  <c r="GE25" i="31"/>
  <c r="GP25" i="31"/>
  <c r="BT12" i="19"/>
  <c r="AH12" i="19"/>
  <c r="LH11" i="17"/>
  <c r="GG29" i="31"/>
  <c r="FP30" i="33" s="1"/>
  <c r="BD30" i="33"/>
  <c r="IM30" i="33"/>
  <c r="FD29" i="31"/>
  <c r="GR29" i="31"/>
  <c r="FZ30" i="33" s="1"/>
  <c r="KX24" i="33"/>
  <c r="DO24" i="33"/>
  <c r="AF303" i="29" s="1"/>
  <c r="FY23" i="31"/>
  <c r="KD22" i="33"/>
  <c r="CU22" i="33"/>
  <c r="L301" i="29" s="1"/>
  <c r="DG19" i="31"/>
  <c r="FF12" i="17"/>
  <c r="MR12" i="17"/>
  <c r="EK25" i="17"/>
  <c r="LW25" i="17"/>
  <c r="IG24" i="33"/>
  <c r="AX24" i="33"/>
  <c r="FB23" i="31"/>
  <c r="DI24" i="33"/>
  <c r="Z303" i="29" s="1"/>
  <c r="KR24" i="33"/>
  <c r="GA30" i="17"/>
  <c r="IJ16" i="33"/>
  <c r="BA16" i="33"/>
  <c r="FC15" i="31"/>
  <c r="IM22" i="33"/>
  <c r="BD22" i="33"/>
  <c r="FD21" i="31"/>
  <c r="GR21" i="31"/>
  <c r="FZ22" i="33" s="1"/>
  <c r="GG21" i="31"/>
  <c r="FP22" i="33" s="1"/>
  <c r="BP19" i="31"/>
  <c r="CI22" i="33"/>
  <c r="JR22" i="33"/>
  <c r="CU19" i="31"/>
  <c r="FJ11" i="17"/>
  <c r="MV11" i="17"/>
  <c r="Z10" i="33"/>
  <c r="HI10" i="33"/>
  <c r="ET9" i="31"/>
  <c r="LU24" i="17"/>
  <c r="EI24" i="17"/>
  <c r="FI10" i="17"/>
  <c r="GB21" i="17"/>
  <c r="EY13" i="17"/>
  <c r="MK13" i="17"/>
  <c r="W265" i="29"/>
  <c r="MD21" i="17"/>
  <c r="ER21" i="17"/>
  <c r="EK14" i="17"/>
  <c r="LW14" i="17"/>
  <c r="AQ24" i="33"/>
  <c r="HZ24" i="33"/>
  <c r="Z60" i="22"/>
  <c r="Z65" i="22"/>
  <c r="EN15" i="17"/>
  <c r="LZ15" i="17"/>
  <c r="GJ25" i="33"/>
  <c r="ML27" i="17"/>
  <c r="NE27" i="17" s="1"/>
  <c r="EZ27" i="17"/>
  <c r="NA27" i="17" s="1"/>
  <c r="CV26" i="33"/>
  <c r="M305" i="29" s="1"/>
  <c r="KE26" i="33"/>
  <c r="DQ24" i="33"/>
  <c r="AH303" i="29" s="1"/>
  <c r="KZ24" i="33"/>
  <c r="AK13" i="19"/>
  <c r="BW13" i="19"/>
  <c r="LK12" i="17"/>
  <c r="DY12" i="17"/>
  <c r="CA10" i="33"/>
  <c r="JJ10" i="33"/>
  <c r="AF19" i="22"/>
  <c r="AF20" i="22"/>
  <c r="AA24" i="33"/>
  <c r="HJ24" i="33"/>
  <c r="J69" i="22"/>
  <c r="J74" i="22"/>
  <c r="Z84" i="22"/>
  <c r="CN83" i="16"/>
  <c r="CN84" i="16"/>
  <c r="B27" i="24"/>
  <c r="B46" i="24"/>
  <c r="KD30" i="33"/>
  <c r="CU30" i="33"/>
  <c r="L309" i="29" s="1"/>
  <c r="GR23" i="33"/>
  <c r="I23" i="33"/>
  <c r="DY36" i="17"/>
  <c r="LK36" i="17"/>
  <c r="MI19" i="17"/>
  <c r="EW19" i="17"/>
  <c r="KH25" i="33"/>
  <c r="CY25" i="33"/>
  <c r="P304" i="29" s="1"/>
  <c r="GS26" i="33"/>
  <c r="J26" i="33"/>
  <c r="HU32" i="33"/>
  <c r="AL32" i="33"/>
  <c r="EX31" i="31"/>
  <c r="JN18" i="33"/>
  <c r="CE18" i="33"/>
  <c r="FM17" i="31"/>
  <c r="IZ16" i="33"/>
  <c r="BQ16" i="33"/>
  <c r="KA11" i="33"/>
  <c r="CR11" i="33"/>
  <c r="I290" i="29" s="1"/>
  <c r="FI31" i="17"/>
  <c r="JV27" i="33"/>
  <c r="CM27" i="33"/>
  <c r="D306" i="29" s="1"/>
  <c r="AE25" i="33"/>
  <c r="HN25" i="33"/>
  <c r="LF32" i="33"/>
  <c r="MK31" i="17"/>
  <c r="EY31" i="17"/>
  <c r="DG24" i="33"/>
  <c r="X303" i="29" s="1"/>
  <c r="KP24" i="33"/>
  <c r="IF9" i="33"/>
  <c r="AW9" i="33"/>
  <c r="BI6" i="31"/>
  <c r="AO17" i="33"/>
  <c r="EY16" i="31"/>
  <c r="HX17" i="33"/>
  <c r="EI31" i="17"/>
  <c r="LU31" i="17"/>
  <c r="LV31" i="17"/>
  <c r="FZ15" i="17"/>
  <c r="EY18" i="17"/>
  <c r="MK18" i="17"/>
  <c r="CE10" i="33"/>
  <c r="JN10" i="33"/>
  <c r="FM9" i="31"/>
  <c r="CF11" i="33"/>
  <c r="JO11" i="33"/>
  <c r="CD10" i="33"/>
  <c r="JM10" i="33"/>
  <c r="GY25" i="33"/>
  <c r="P25" i="33"/>
  <c r="LE9" i="33"/>
  <c r="DV9" i="33"/>
  <c r="AM288" i="29" s="1"/>
  <c r="EH6" i="31"/>
  <c r="HR18" i="33"/>
  <c r="AI18" i="33"/>
  <c r="EW17" i="31"/>
  <c r="IX12" i="33"/>
  <c r="BO12" i="33"/>
  <c r="EJ22" i="31"/>
  <c r="GB22" i="31"/>
  <c r="GM22" i="31"/>
  <c r="FX35" i="17"/>
  <c r="AM17" i="19"/>
  <c r="EA16" i="17"/>
  <c r="LM16" i="17"/>
  <c r="BY17" i="19"/>
  <c r="FF16" i="17"/>
  <c r="MR16" i="17"/>
  <c r="DB10" i="33"/>
  <c r="S289" i="29" s="1"/>
  <c r="KK10" i="33"/>
  <c r="FT26" i="17"/>
  <c r="HA25" i="6"/>
  <c r="KB19" i="33"/>
  <c r="CS19" i="33"/>
  <c r="J298" i="29" s="1"/>
  <c r="BX32" i="19"/>
  <c r="AL32" i="19"/>
  <c r="DZ31" i="17"/>
  <c r="LL31" i="17"/>
  <c r="KO27" i="33"/>
  <c r="FV26" i="31"/>
  <c r="DF27" i="33"/>
  <c r="W306" i="29" s="1"/>
  <c r="Q13" i="33"/>
  <c r="GZ13" i="33"/>
  <c r="EQ12" i="31"/>
  <c r="BH26" i="33"/>
  <c r="IQ26" i="33"/>
  <c r="IC9" i="33"/>
  <c r="AT9" i="33"/>
  <c r="AZ30" i="33"/>
  <c r="II30" i="33"/>
  <c r="MR6" i="17"/>
  <c r="FF6" i="17"/>
  <c r="AF80" i="29"/>
  <c r="AF282" i="29" s="1"/>
  <c r="NH25" i="17"/>
  <c r="EX26" i="17"/>
  <c r="GV13" i="33"/>
  <c r="M13" i="33"/>
  <c r="FR30" i="17"/>
  <c r="K12" i="33"/>
  <c r="GT12" i="33"/>
  <c r="EO11" i="31"/>
  <c r="CM22" i="33"/>
  <c r="D301" i="29" s="1"/>
  <c r="JV22" i="33"/>
  <c r="CY19" i="31"/>
  <c r="MQ6" i="17"/>
  <c r="FE6" i="17"/>
  <c r="BG23" i="33"/>
  <c r="IP23" i="33"/>
  <c r="FE22" i="31"/>
  <c r="BP19" i="33"/>
  <c r="IY19" i="33"/>
  <c r="FH18" i="31"/>
  <c r="GH18" i="31"/>
  <c r="GS18" i="31"/>
  <c r="GA19" i="33" s="1"/>
  <c r="FX11" i="17"/>
  <c r="CG22" i="33"/>
  <c r="JP22" i="33"/>
  <c r="CS19" i="31"/>
  <c r="CI26" i="33"/>
  <c r="JR26" i="33"/>
  <c r="HK16" i="33"/>
  <c r="AB16" i="33"/>
  <c r="MG21" i="17"/>
  <c r="EU21" i="17"/>
  <c r="EK22" i="17"/>
  <c r="LW22" i="17"/>
  <c r="HG19" i="33"/>
  <c r="X19" i="33"/>
  <c r="JE9" i="33"/>
  <c r="BV9" i="33"/>
  <c r="FJ8" i="31"/>
  <c r="CH6" i="31"/>
  <c r="JB22" i="33"/>
  <c r="BS22" i="33"/>
  <c r="FI21" i="31"/>
  <c r="CE19" i="31"/>
  <c r="AS24" i="33"/>
  <c r="IB24" i="33"/>
  <c r="AL15" i="19"/>
  <c r="LL14" i="17"/>
  <c r="BX15" i="19"/>
  <c r="DZ14" i="17"/>
  <c r="BX12" i="19"/>
  <c r="AL12" i="19"/>
  <c r="DZ11" i="17"/>
  <c r="LL11" i="17"/>
  <c r="R35" i="22"/>
  <c r="R40" i="22"/>
  <c r="FT12" i="17"/>
  <c r="HA11" i="6"/>
  <c r="BL31" i="33"/>
  <c r="IU31" i="33"/>
  <c r="H69" i="22"/>
  <c r="H74" i="22"/>
  <c r="Z51" i="22"/>
  <c r="Z56" i="22"/>
  <c r="BX69" i="16"/>
  <c r="BX74" i="16"/>
  <c r="AN29" i="33"/>
  <c r="HW29" i="33"/>
  <c r="EW25" i="17"/>
  <c r="MI25" i="17"/>
  <c r="AA26" i="33"/>
  <c r="HJ26" i="33"/>
  <c r="CA32" i="33"/>
  <c r="JJ32" i="33"/>
  <c r="IN29" i="33"/>
  <c r="BE29" i="33"/>
  <c r="BR9" i="33"/>
  <c r="JA9" i="33"/>
  <c r="FG25" i="17"/>
  <c r="MS25" i="17"/>
  <c r="BH12" i="33"/>
  <c r="IQ12" i="33"/>
  <c r="M25" i="33"/>
  <c r="GV25" i="33"/>
  <c r="AJ17" i="33"/>
  <c r="HS17" i="33"/>
  <c r="KJ28" i="33"/>
  <c r="DA28" i="33"/>
  <c r="R307" i="29" s="1"/>
  <c r="HW27" i="33"/>
  <c r="AN27" i="33"/>
  <c r="DA11" i="33"/>
  <c r="R290" i="29" s="1"/>
  <c r="KJ11" i="33"/>
  <c r="KD10" i="33"/>
  <c r="CU10" i="33"/>
  <c r="L289" i="29" s="1"/>
  <c r="AR23" i="33"/>
  <c r="IA23" i="33"/>
  <c r="GF22" i="31"/>
  <c r="GQ22" i="31"/>
  <c r="EZ22" i="31"/>
  <c r="JZ13" i="33"/>
  <c r="CQ13" i="33"/>
  <c r="H292" i="29" s="1"/>
  <c r="FQ12" i="31"/>
  <c r="CE19" i="33"/>
  <c r="JN19" i="33"/>
  <c r="FM18" i="31"/>
  <c r="JE32" i="33"/>
  <c r="BV32" i="33"/>
  <c r="FJ31" i="31"/>
  <c r="EW33" i="17"/>
  <c r="MI33" i="17"/>
  <c r="JA28" i="33"/>
  <c r="BR28" i="33"/>
  <c r="EI9" i="17"/>
  <c r="LU9" i="17"/>
  <c r="DB16" i="33"/>
  <c r="S295" i="29" s="1"/>
  <c r="KK16" i="33"/>
  <c r="JB33" i="33"/>
  <c r="BS33" i="33"/>
  <c r="FI32" i="31"/>
  <c r="JY10" i="33"/>
  <c r="CP10" i="33"/>
  <c r="G289" i="29" s="1"/>
  <c r="AC10" i="33"/>
  <c r="HL10" i="33"/>
  <c r="EU9" i="31"/>
  <c r="BQ32" i="33"/>
  <c r="IZ32" i="33"/>
  <c r="HU16" i="33"/>
  <c r="EX15" i="31"/>
  <c r="AL16" i="33"/>
  <c r="IU27" i="33"/>
  <c r="BL27" i="33"/>
  <c r="KI26" i="33"/>
  <c r="CZ26" i="33"/>
  <c r="Q305" i="29" s="1"/>
  <c r="FT25" i="31"/>
  <c r="GK25" i="31"/>
  <c r="FT26" i="33" s="1"/>
  <c r="JV10" i="33"/>
  <c r="CM10" i="33"/>
  <c r="D289" i="29" s="1"/>
  <c r="DA31" i="33"/>
  <c r="R310" i="29" s="1"/>
  <c r="KJ31" i="33"/>
  <c r="EM32" i="17"/>
  <c r="LY32" i="17"/>
  <c r="HL30" i="33"/>
  <c r="AC30" i="33"/>
  <c r="EU29" i="31"/>
  <c r="DJ12" i="33"/>
  <c r="AA291" i="29" s="1"/>
  <c r="KS12" i="33"/>
  <c r="CZ31" i="33"/>
  <c r="Q310" i="29" s="1"/>
  <c r="KI31" i="33"/>
  <c r="GK30" i="31"/>
  <c r="FT30" i="31"/>
  <c r="LF28" i="33"/>
  <c r="BR26" i="33"/>
  <c r="JA26" i="33"/>
  <c r="GH11" i="33"/>
  <c r="EK10" i="31"/>
  <c r="LG11" i="33" s="1"/>
  <c r="BE10" i="33"/>
  <c r="IN10" i="33"/>
  <c r="IW23" i="33"/>
  <c r="BN23" i="33"/>
  <c r="AB28" i="33"/>
  <c r="HK28" i="33"/>
  <c r="MN35" i="17"/>
  <c r="FB35" i="17"/>
  <c r="CO32" i="33"/>
  <c r="F311" i="29" s="1"/>
  <c r="JX32" i="33"/>
  <c r="HC17" i="33"/>
  <c r="ER16" i="31"/>
  <c r="GD16" i="31"/>
  <c r="T17" i="33"/>
  <c r="GO16" i="31"/>
  <c r="FW17" i="33" s="1"/>
  <c r="H12" i="33"/>
  <c r="GQ12" i="33"/>
  <c r="EN11" i="31"/>
  <c r="GC11" i="31"/>
  <c r="GN11" i="31"/>
  <c r="Q34" i="33"/>
  <c r="GZ34" i="33"/>
  <c r="EQ33" i="31"/>
  <c r="CI11" i="33"/>
  <c r="JR11" i="33"/>
  <c r="HC10" i="33"/>
  <c r="GD9" i="31"/>
  <c r="FM10" i="33" s="1"/>
  <c r="T10" i="33"/>
  <c r="ER9" i="31"/>
  <c r="GO9" i="31"/>
  <c r="FW10" i="33" s="1"/>
  <c r="IN17" i="33"/>
  <c r="BE17" i="33"/>
  <c r="HD11" i="33"/>
  <c r="U11" i="33"/>
  <c r="HP23" i="33"/>
  <c r="AG23" i="33"/>
  <c r="FV16" i="17"/>
  <c r="BK23" i="33"/>
  <c r="IT23" i="33"/>
  <c r="LS20" i="17"/>
  <c r="EG20" i="17"/>
  <c r="EH21" i="17"/>
  <c r="LT21" i="17"/>
  <c r="EU29" i="17"/>
  <c r="MG29" i="17"/>
  <c r="AT8" i="19"/>
  <c r="FO8" i="17"/>
  <c r="BL18" i="33"/>
  <c r="IU18" i="33"/>
  <c r="CA36" i="19"/>
  <c r="LO35" i="17"/>
  <c r="EC35" i="17"/>
  <c r="AS36" i="19"/>
  <c r="AO36" i="19"/>
  <c r="LF12" i="33"/>
  <c r="GC26" i="17"/>
  <c r="ER19" i="17"/>
  <c r="MD19" i="17"/>
  <c r="CQ26" i="33"/>
  <c r="H305" i="29" s="1"/>
  <c r="JZ26" i="33"/>
  <c r="FQ25" i="31"/>
  <c r="JQ30" i="33"/>
  <c r="CH30" i="33"/>
  <c r="FN29" i="31"/>
  <c r="AT21" i="19"/>
  <c r="FO20" i="17"/>
  <c r="MR23" i="17"/>
  <c r="FF23" i="17"/>
  <c r="BW16" i="19"/>
  <c r="AK16" i="19"/>
  <c r="DY15" i="17"/>
  <c r="LK15" i="17"/>
  <c r="HO22" i="33"/>
  <c r="AF22" i="33"/>
  <c r="GP21" i="31"/>
  <c r="EV21" i="31"/>
  <c r="GE21" i="31"/>
  <c r="ID13" i="33"/>
  <c r="AU13" i="33"/>
  <c r="FA12" i="31"/>
  <c r="DE9" i="33"/>
  <c r="V288" i="29" s="1"/>
  <c r="KN9" i="33"/>
  <c r="DQ6" i="31"/>
  <c r="BK22" i="33"/>
  <c r="IT22" i="33"/>
  <c r="FF25" i="17"/>
  <c r="MR25" i="17"/>
  <c r="J13" i="33"/>
  <c r="GS13" i="33"/>
  <c r="IK26" i="33"/>
  <c r="BB26" i="33"/>
  <c r="BZ24" i="33"/>
  <c r="JI24" i="33"/>
  <c r="IE34" i="33"/>
  <c r="AV34" i="33"/>
  <c r="DS25" i="33"/>
  <c r="AJ304" i="29" s="1"/>
  <c r="LB25" i="33"/>
  <c r="GD9" i="17"/>
  <c r="AQ11" i="19"/>
  <c r="LQ10" i="17"/>
  <c r="EE10" i="17"/>
  <c r="AI19" i="33"/>
  <c r="HR19" i="33"/>
  <c r="EW18" i="31"/>
  <c r="IK13" i="33"/>
  <c r="BB13" i="33"/>
  <c r="CJ26" i="33"/>
  <c r="JS26" i="33"/>
  <c r="LZ11" i="17"/>
  <c r="EN11" i="17"/>
  <c r="KV9" i="33"/>
  <c r="DM9" i="33"/>
  <c r="AD288" i="29" s="1"/>
  <c r="DY6" i="31"/>
  <c r="U26" i="33"/>
  <c r="HD26" i="33"/>
  <c r="DL23" i="33"/>
  <c r="AC302" i="29" s="1"/>
  <c r="FX22" i="31"/>
  <c r="BW26" i="19"/>
  <c r="AK26" i="19"/>
  <c r="DY25" i="17"/>
  <c r="LK25" i="17"/>
  <c r="FQ22" i="17"/>
  <c r="GU22" i="33"/>
  <c r="L22" i="33"/>
  <c r="FZ14" i="17"/>
  <c r="R52" i="22"/>
  <c r="R57" i="22"/>
  <c r="JA23" i="33"/>
  <c r="BR23" i="33"/>
  <c r="ME14" i="17"/>
  <c r="KR27" i="33"/>
  <c r="DI27" i="33"/>
  <c r="Z306" i="29" s="1"/>
  <c r="GN13" i="33"/>
  <c r="EM12" i="31"/>
  <c r="LI13" i="33" s="1"/>
  <c r="LS34" i="17"/>
  <c r="EG34" i="17"/>
  <c r="FY9" i="17"/>
  <c r="BH34" i="22"/>
  <c r="BH39" i="22"/>
  <c r="R36" i="22"/>
  <c r="R41" i="22"/>
  <c r="GH25" i="33"/>
  <c r="EK24" i="31"/>
  <c r="DU16" i="33"/>
  <c r="AL295" i="29" s="1"/>
  <c r="GA15" i="31"/>
  <c r="KR17" i="33"/>
  <c r="DI17" i="33"/>
  <c r="Z296" i="29" s="1"/>
  <c r="CV29" i="33"/>
  <c r="M308" i="29" s="1"/>
  <c r="KE29" i="33"/>
  <c r="BZ21" i="19"/>
  <c r="EB20" i="17"/>
  <c r="LN20" i="17"/>
  <c r="AN21" i="19"/>
  <c r="DU22" i="33"/>
  <c r="AL301" i="29" s="1"/>
  <c r="GA21" i="31"/>
  <c r="EG19" i="31"/>
  <c r="H18" i="33"/>
  <c r="GQ18" i="33"/>
  <c r="GN17" i="31"/>
  <c r="FV18" i="33" s="1"/>
  <c r="GC17" i="31"/>
  <c r="FL18" i="33" s="1"/>
  <c r="EN17" i="31"/>
  <c r="IG32" i="33"/>
  <c r="AX32" i="33"/>
  <c r="FB31" i="31"/>
  <c r="LY32" i="33" s="1"/>
  <c r="CA33" i="33"/>
  <c r="JJ33" i="33"/>
  <c r="JI34" i="33"/>
  <c r="BZ34" i="33"/>
  <c r="LE28" i="33"/>
  <c r="DV28" i="33"/>
  <c r="AM307" i="29" s="1"/>
  <c r="MG11" i="17"/>
  <c r="EU11" i="17"/>
  <c r="HB22" i="33"/>
  <c r="S22" i="33"/>
  <c r="Z70" i="22"/>
  <c r="Z75" i="22"/>
  <c r="CB32" i="19"/>
  <c r="ED31" i="17"/>
  <c r="AP32" i="19"/>
  <c r="LP31" i="17"/>
  <c r="JW27" i="33"/>
  <c r="CN27" i="33"/>
  <c r="E306" i="29" s="1"/>
  <c r="GJ26" i="31"/>
  <c r="FS27" i="33" s="1"/>
  <c r="FP26" i="31"/>
  <c r="GU26" i="31"/>
  <c r="GC27" i="33" s="1"/>
  <c r="IG10" i="33"/>
  <c r="FB9" i="31"/>
  <c r="AX10" i="33"/>
  <c r="HO23" i="33"/>
  <c r="AF23" i="33"/>
  <c r="EV22" i="31"/>
  <c r="GP22" i="31"/>
  <c r="GE22" i="31"/>
  <c r="FA25" i="17"/>
  <c r="MM25" i="17"/>
  <c r="JY9" i="33"/>
  <c r="CP9" i="33"/>
  <c r="G288" i="29" s="1"/>
  <c r="DB6" i="31"/>
  <c r="O25" i="33"/>
  <c r="GX25" i="33"/>
  <c r="IR9" i="33"/>
  <c r="BI9" i="33"/>
  <c r="BU6" i="31"/>
  <c r="IW29" i="33"/>
  <c r="BN29" i="33"/>
  <c r="GD24" i="17"/>
  <c r="HJ9" i="33"/>
  <c r="AM6" i="31"/>
  <c r="AA9" i="33"/>
  <c r="FO35" i="17"/>
  <c r="AT36" i="19"/>
  <c r="DV29" i="33"/>
  <c r="AM308" i="29" s="1"/>
  <c r="LE29" i="33"/>
  <c r="ME20" i="17"/>
  <c r="ES20" i="17"/>
  <c r="JS23" i="33"/>
  <c r="CJ23" i="33"/>
  <c r="N17" i="33"/>
  <c r="GW17" i="33"/>
  <c r="EP16" i="31"/>
  <c r="P27" i="33"/>
  <c r="GY27" i="33"/>
  <c r="CI24" i="33"/>
  <c r="JR24" i="33"/>
  <c r="BO22" i="33"/>
  <c r="IX22" i="33"/>
  <c r="LZ28" i="17"/>
  <c r="EN28" i="17"/>
  <c r="AM13" i="19"/>
  <c r="BY13" i="19"/>
  <c r="LM12" i="17"/>
  <c r="EA12" i="17"/>
  <c r="AQ13" i="19"/>
  <c r="AS29" i="19"/>
  <c r="AO29" i="19"/>
  <c r="CA29" i="19"/>
  <c r="LO28" i="17"/>
  <c r="EC28" i="17"/>
  <c r="Z26" i="33"/>
  <c r="ET25" i="31"/>
  <c r="HI26" i="33"/>
  <c r="JL24" i="33"/>
  <c r="CC24" i="33"/>
  <c r="GX30" i="33"/>
  <c r="O30" i="33"/>
  <c r="EZ17" i="17"/>
  <c r="NA17" i="17" s="1"/>
  <c r="ML17" i="17"/>
  <c r="NE17" i="17" s="1"/>
  <c r="AS7" i="19"/>
  <c r="AO7" i="19"/>
  <c r="EC7" i="17"/>
  <c r="CA7" i="19"/>
  <c r="LO7" i="17"/>
  <c r="GG26" i="33"/>
  <c r="AL51" i="22"/>
  <c r="AL56" i="22"/>
  <c r="AT59" i="22"/>
  <c r="AT64" i="22"/>
  <c r="BX16" i="19"/>
  <c r="AL16" i="19"/>
  <c r="LL15" i="17"/>
  <c r="DZ15" i="17"/>
  <c r="AI20" i="19"/>
  <c r="BU20" i="19"/>
  <c r="LI19" i="17"/>
  <c r="BC22" i="33"/>
  <c r="IL22" i="33"/>
  <c r="FR18" i="17"/>
  <c r="JQ10" i="33"/>
  <c r="FN9" i="31"/>
  <c r="CH10" i="33"/>
  <c r="MK7" i="17"/>
  <c r="EY7" i="17"/>
  <c r="AN46" i="22"/>
  <c r="AN51" i="22"/>
  <c r="BM12" i="33"/>
  <c r="IV12" i="33"/>
  <c r="FG11" i="31"/>
  <c r="EV7" i="17"/>
  <c r="MH7" i="17"/>
  <c r="HA27" i="33"/>
  <c r="R27" i="33"/>
  <c r="N59" i="22"/>
  <c r="N64" i="22"/>
  <c r="X50" i="22"/>
  <c r="X55" i="22"/>
  <c r="AD60" i="22"/>
  <c r="AD65" i="22"/>
  <c r="AT16" i="19"/>
  <c r="FO15" i="17"/>
  <c r="LU10" i="17"/>
  <c r="EI10" i="17"/>
  <c r="EM10" i="17"/>
  <c r="FA20" i="17"/>
  <c r="KY11" i="33"/>
  <c r="DP11" i="33"/>
  <c r="AG290" i="29" s="1"/>
  <c r="GB11" i="17"/>
  <c r="DJ28" i="33"/>
  <c r="AA307" i="29" s="1"/>
  <c r="KS28" i="33"/>
  <c r="FS18" i="17"/>
  <c r="EA18" i="17"/>
  <c r="FY23" i="17"/>
  <c r="FP34" i="17"/>
  <c r="ML14" i="17"/>
  <c r="NE14" i="17" s="1"/>
  <c r="EZ14" i="17"/>
  <c r="NA14" i="17" s="1"/>
  <c r="GB30" i="31"/>
  <c r="EJ30" i="31"/>
  <c r="GM30" i="31"/>
  <c r="BD46" i="22"/>
  <c r="BD51" i="22"/>
  <c r="LV7" i="17"/>
  <c r="EJ7" i="17"/>
  <c r="EN7" i="17"/>
  <c r="X67" i="16"/>
  <c r="EF21" i="33"/>
  <c r="LR21" i="33"/>
  <c r="FP15" i="33"/>
  <c r="AH31" i="33"/>
  <c r="HQ31" i="33"/>
  <c r="KE31" i="33"/>
  <c r="CV31" i="33"/>
  <c r="M310" i="29" s="1"/>
  <c r="AL30" i="33"/>
  <c r="HU30" i="33"/>
  <c r="EX29" i="31"/>
  <c r="AG17" i="33"/>
  <c r="HP17" i="33"/>
  <c r="AM29" i="19"/>
  <c r="EA28" i="17"/>
  <c r="LM28" i="17"/>
  <c r="BY29" i="19"/>
  <c r="GD25" i="17"/>
  <c r="KM30" i="33"/>
  <c r="DD30" i="33"/>
  <c r="W31" i="33"/>
  <c r="HF31" i="33"/>
  <c r="ES30" i="31"/>
  <c r="IS17" i="33"/>
  <c r="BJ17" i="33"/>
  <c r="FF16" i="31"/>
  <c r="CZ13" i="33"/>
  <c r="Q292" i="29" s="1"/>
  <c r="KI13" i="33"/>
  <c r="GK12" i="31"/>
  <c r="FT12" i="31"/>
  <c r="FL10" i="31"/>
  <c r="CW10" i="33"/>
  <c r="N289" i="29" s="1"/>
  <c r="KF10" i="33"/>
  <c r="FS9" i="31"/>
  <c r="FB30" i="17"/>
  <c r="MN30" i="17"/>
  <c r="KV32" i="33"/>
  <c r="DM32" i="33"/>
  <c r="AD311" i="29" s="1"/>
  <c r="T32" i="33"/>
  <c r="HC32" i="33"/>
  <c r="ER31" i="31"/>
  <c r="GD31" i="31"/>
  <c r="FM32" i="33" s="1"/>
  <c r="GO31" i="31"/>
  <c r="FW32" i="33" s="1"/>
  <c r="KV18" i="33"/>
  <c r="DM18" i="33"/>
  <c r="AD297" i="29" s="1"/>
  <c r="CD18" i="33"/>
  <c r="JM18" i="33"/>
  <c r="BX28" i="33"/>
  <c r="JG28" i="33"/>
  <c r="IB17" i="33"/>
  <c r="JD33" i="33"/>
  <c r="BU33" i="33"/>
  <c r="HQ17" i="33"/>
  <c r="AH17" i="33"/>
  <c r="AC26" i="33"/>
  <c r="EU25" i="31"/>
  <c r="HL26" i="33"/>
  <c r="L16" i="33"/>
  <c r="GU16" i="33"/>
  <c r="DR25" i="33"/>
  <c r="AI304" i="29" s="1"/>
  <c r="LA25" i="33"/>
  <c r="ID34" i="33"/>
  <c r="AU34" i="33"/>
  <c r="FA33" i="31"/>
  <c r="LX35" i="17"/>
  <c r="EL35" i="17"/>
  <c r="KL34" i="33"/>
  <c r="DC34" i="33"/>
  <c r="T313" i="29" s="1"/>
  <c r="FU33" i="31"/>
  <c r="BQ17" i="33"/>
  <c r="IZ17" i="33"/>
  <c r="GP30" i="33"/>
  <c r="GM17" i="33"/>
  <c r="BU11" i="33"/>
  <c r="JD11" i="33"/>
  <c r="HE29" i="33"/>
  <c r="V29" i="33"/>
  <c r="CL12" i="33"/>
  <c r="JU12" i="33"/>
  <c r="T19" i="33"/>
  <c r="HC19" i="33"/>
  <c r="GO18" i="31"/>
  <c r="ER18" i="31"/>
  <c r="GD18" i="31"/>
  <c r="IT13" i="33"/>
  <c r="BK13" i="33"/>
  <c r="AM11" i="33"/>
  <c r="HV11" i="33"/>
  <c r="BM10" i="33"/>
  <c r="FG9" i="31"/>
  <c r="IV10" i="33"/>
  <c r="BO30" i="33"/>
  <c r="IX30" i="33"/>
  <c r="LO37" i="17"/>
  <c r="AC13" i="33"/>
  <c r="EU12" i="31"/>
  <c r="HL13" i="33"/>
  <c r="LW18" i="17"/>
  <c r="EK18" i="17"/>
  <c r="EA33" i="17"/>
  <c r="AM34" i="19"/>
  <c r="LM33" i="17"/>
  <c r="BY34" i="19"/>
  <c r="JW13" i="33"/>
  <c r="CN13" i="33"/>
  <c r="E292" i="29" s="1"/>
  <c r="GU12" i="31"/>
  <c r="FP12" i="31"/>
  <c r="GJ12" i="31"/>
  <c r="CB19" i="33"/>
  <c r="JK19" i="33"/>
  <c r="GI18" i="31"/>
  <c r="FR19" i="33" s="1"/>
  <c r="FL18" i="31"/>
  <c r="GT18" i="31"/>
  <c r="MD33" i="17"/>
  <c r="ER33" i="17"/>
  <c r="EH30" i="17"/>
  <c r="LT30" i="17"/>
  <c r="CR30" i="33"/>
  <c r="I309" i="29" s="1"/>
  <c r="KA30" i="33"/>
  <c r="KG25" i="33"/>
  <c r="CX25" i="33"/>
  <c r="O304" i="29" s="1"/>
  <c r="GO32" i="33"/>
  <c r="FP26" i="17"/>
  <c r="HB12" i="33"/>
  <c r="S12" i="33"/>
  <c r="BT26" i="33"/>
  <c r="JC26" i="33"/>
  <c r="BG10" i="33"/>
  <c r="IP10" i="33"/>
  <c r="FE9" i="31"/>
  <c r="HT16" i="33"/>
  <c r="AK16" i="33"/>
  <c r="IA19" i="33"/>
  <c r="AR19" i="33"/>
  <c r="GQ18" i="31"/>
  <c r="FY19" i="33" s="1"/>
  <c r="EZ18" i="31"/>
  <c r="GF18" i="31"/>
  <c r="FO19" i="33" s="1"/>
  <c r="IU11" i="33"/>
  <c r="BL11" i="33"/>
  <c r="BT31" i="33"/>
  <c r="JC31" i="33"/>
  <c r="HM27" i="33"/>
  <c r="AD27" i="33"/>
  <c r="Y30" i="33"/>
  <c r="HH30" i="33"/>
  <c r="EJ27" i="31"/>
  <c r="GM27" i="31"/>
  <c r="GB27" i="31"/>
  <c r="BG27" i="33"/>
  <c r="IP27" i="33"/>
  <c r="FE26" i="31"/>
  <c r="JQ17" i="33"/>
  <c r="CH17" i="33"/>
  <c r="FN16" i="31"/>
  <c r="GA35" i="17"/>
  <c r="KM18" i="33"/>
  <c r="DD18" i="33"/>
  <c r="FS27" i="17"/>
  <c r="CA24" i="33"/>
  <c r="JJ24" i="33"/>
  <c r="ET31" i="17"/>
  <c r="MF31" i="17"/>
  <c r="CY17" i="33"/>
  <c r="P296" i="29" s="1"/>
  <c r="KH17" i="33"/>
  <c r="EH32" i="17"/>
  <c r="LT32" i="17"/>
  <c r="GR12" i="33"/>
  <c r="I12" i="33"/>
  <c r="H24" i="33"/>
  <c r="GN23" i="31"/>
  <c r="GC23" i="31"/>
  <c r="EN23" i="31"/>
  <c r="GQ24" i="33"/>
  <c r="DZ10" i="17"/>
  <c r="FY8" i="17"/>
  <c r="IH10" i="33"/>
  <c r="AY10" i="33"/>
  <c r="GJ23" i="33"/>
  <c r="FD27" i="17"/>
  <c r="MP27" i="17"/>
  <c r="MQ27" i="17"/>
  <c r="LV20" i="17"/>
  <c r="EJ20" i="17"/>
  <c r="II11" i="33"/>
  <c r="AZ11" i="33"/>
  <c r="MM24" i="17"/>
  <c r="FA24" i="17"/>
  <c r="BD27" i="33"/>
  <c r="GR26" i="31"/>
  <c r="FD26" i="31"/>
  <c r="IM27" i="33"/>
  <c r="GG26" i="31"/>
  <c r="EG32" i="17"/>
  <c r="LS32" i="17"/>
  <c r="GD21" i="17"/>
  <c r="M11" i="33"/>
  <c r="GV11" i="33"/>
  <c r="KM11" i="33"/>
  <c r="DD11" i="33"/>
  <c r="JE10" i="33"/>
  <c r="BV10" i="33"/>
  <c r="FJ9" i="31"/>
  <c r="DI32" i="33"/>
  <c r="Z311" i="29" s="1"/>
  <c r="KR32" i="33"/>
  <c r="MM28" i="17"/>
  <c r="DG27" i="33"/>
  <c r="X306" i="29" s="1"/>
  <c r="KP27" i="33"/>
  <c r="ER16" i="17"/>
  <c r="EP8" i="17"/>
  <c r="MB8" i="17"/>
  <c r="JI27" i="33"/>
  <c r="BZ27" i="33"/>
  <c r="EQ20" i="17"/>
  <c r="MC20" i="17"/>
  <c r="EF34" i="17"/>
  <c r="AR35" i="19"/>
  <c r="LR34" i="17"/>
  <c r="DD27" i="33"/>
  <c r="KM27" i="33"/>
  <c r="AT29" i="19"/>
  <c r="FO28" i="17"/>
  <c r="HH26" i="33"/>
  <c r="Y26" i="33"/>
  <c r="BE16" i="33"/>
  <c r="IN16" i="33"/>
  <c r="J24" i="33"/>
  <c r="GS24" i="33"/>
  <c r="U16" i="33"/>
  <c r="HD16" i="33"/>
  <c r="FU9" i="17"/>
  <c r="BG22" i="33"/>
  <c r="IP22" i="33"/>
  <c r="FE21" i="31"/>
  <c r="BS19" i="31"/>
  <c r="M263" i="29"/>
  <c r="H57" i="22"/>
  <c r="H62" i="22"/>
  <c r="AJ19" i="33"/>
  <c r="HS19" i="33"/>
  <c r="AB10" i="33"/>
  <c r="HK10" i="33"/>
  <c r="GA18" i="17"/>
  <c r="GB18" i="17"/>
  <c r="LZ9" i="17"/>
  <c r="EN9" i="17"/>
  <c r="R37" i="22"/>
  <c r="R42" i="22"/>
  <c r="BV12" i="33"/>
  <c r="JE12" i="33"/>
  <c r="FJ11" i="31"/>
  <c r="HY9" i="33"/>
  <c r="AP9" i="33"/>
  <c r="HV22" i="33"/>
  <c r="AM22" i="33"/>
  <c r="AY19" i="31"/>
  <c r="IA24" i="33"/>
  <c r="GQ23" i="31"/>
  <c r="FY24" i="33" s="1"/>
  <c r="GF23" i="31"/>
  <c r="FO24" i="33" s="1"/>
  <c r="AR24" i="33"/>
  <c r="EZ23" i="31"/>
  <c r="AA11" i="33"/>
  <c r="HJ11" i="33"/>
  <c r="GC16" i="17"/>
  <c r="GD16" i="17"/>
  <c r="FY34" i="17"/>
  <c r="GP9" i="33"/>
  <c r="BD62" i="22"/>
  <c r="BD67" i="22"/>
  <c r="BB36" i="22"/>
  <c r="LQ12" i="17"/>
  <c r="F45" i="22"/>
  <c r="F50" i="22"/>
  <c r="LA30" i="33"/>
  <c r="DR30" i="33"/>
  <c r="AI309" i="29" s="1"/>
  <c r="CA16" i="33"/>
  <c r="JJ16" i="33"/>
  <c r="BR33" i="33"/>
  <c r="JA33" i="33"/>
  <c r="GU32" i="33"/>
  <c r="L32" i="33"/>
  <c r="DA32" i="33"/>
  <c r="R311" i="29" s="1"/>
  <c r="KJ32" i="33"/>
  <c r="KN18" i="33"/>
  <c r="DE18" i="33"/>
  <c r="V297" i="29" s="1"/>
  <c r="MD20" i="17"/>
  <c r="ER20" i="17"/>
  <c r="T34" i="33"/>
  <c r="HC34" i="33"/>
  <c r="GO33" i="31"/>
  <c r="FW34" i="33" s="1"/>
  <c r="GD33" i="31"/>
  <c r="FM34" i="33" s="1"/>
  <c r="ER33" i="31"/>
  <c r="KG29" i="33"/>
  <c r="CX29" i="33"/>
  <c r="O308" i="29" s="1"/>
  <c r="DZ34" i="17"/>
  <c r="AL35" i="19"/>
  <c r="BX35" i="19"/>
  <c r="LL34" i="17"/>
  <c r="DB27" i="33"/>
  <c r="S306" i="29" s="1"/>
  <c r="KK27" i="33"/>
  <c r="HU9" i="33"/>
  <c r="EX8" i="31"/>
  <c r="AL9" i="33"/>
  <c r="AX22" i="33"/>
  <c r="IG22" i="33"/>
  <c r="FB21" i="31"/>
  <c r="BJ19" i="31"/>
  <c r="MJ34" i="17"/>
  <c r="EX34" i="17"/>
  <c r="HE19" i="33"/>
  <c r="V19" i="33"/>
  <c r="KF9" i="33"/>
  <c r="FS8" i="31"/>
  <c r="CW9" i="33"/>
  <c r="N288" i="29" s="1"/>
  <c r="AR33" i="33"/>
  <c r="IA33" i="33"/>
  <c r="GQ32" i="31"/>
  <c r="GF32" i="31"/>
  <c r="EZ32" i="31"/>
  <c r="BU28" i="33"/>
  <c r="JD28" i="33"/>
  <c r="EJ16" i="17"/>
  <c r="LV16" i="17"/>
  <c r="IX10" i="33"/>
  <c r="BO10" i="33"/>
  <c r="M16" i="33"/>
  <c r="GV16" i="33"/>
  <c r="KI11" i="33"/>
  <c r="CZ11" i="33"/>
  <c r="Q290" i="29" s="1"/>
  <c r="FT10" i="31"/>
  <c r="GK10" i="31"/>
  <c r="BO9" i="33"/>
  <c r="IX9" i="33"/>
  <c r="FC33" i="17"/>
  <c r="MO33" i="17"/>
  <c r="AY19" i="33"/>
  <c r="IH19" i="33"/>
  <c r="LT28" i="17"/>
  <c r="EH28" i="17"/>
  <c r="AL28" i="33"/>
  <c r="HU28" i="33"/>
  <c r="EX27" i="31"/>
  <c r="HO10" i="33"/>
  <c r="AF10" i="33"/>
  <c r="GE9" i="31"/>
  <c r="EV9" i="31"/>
  <c r="GP9" i="31"/>
  <c r="DE22" i="33"/>
  <c r="V301" i="29" s="1"/>
  <c r="KN22" i="33"/>
  <c r="DQ19" i="31"/>
  <c r="GQ33" i="33"/>
  <c r="H33" i="33"/>
  <c r="EN32" i="31"/>
  <c r="GC32" i="31"/>
  <c r="FL33" i="33" s="1"/>
  <c r="GN32" i="31"/>
  <c r="HV33" i="33"/>
  <c r="AM33" i="33"/>
  <c r="BJ10" i="33"/>
  <c r="FF9" i="31"/>
  <c r="IS10" i="33"/>
  <c r="KH23" i="33"/>
  <c r="CY23" i="33"/>
  <c r="P302" i="29" s="1"/>
  <c r="KE34" i="33"/>
  <c r="CV34" i="33"/>
  <c r="M313" i="29" s="1"/>
  <c r="EK19" i="17"/>
  <c r="LW19" i="17"/>
  <c r="CW25" i="33"/>
  <c r="N304" i="29" s="1"/>
  <c r="FS24" i="31"/>
  <c r="KF25" i="33"/>
  <c r="AK32" i="33"/>
  <c r="HT32" i="33"/>
  <c r="GO16" i="33"/>
  <c r="AH27" i="19"/>
  <c r="BT27" i="19"/>
  <c r="LH26" i="17"/>
  <c r="GJ11" i="33"/>
  <c r="BU31" i="33"/>
  <c r="JD31" i="33"/>
  <c r="AY18" i="33"/>
  <c r="IH18" i="33"/>
  <c r="AJ31" i="19"/>
  <c r="LJ30" i="17"/>
  <c r="BV31" i="19"/>
  <c r="LF27" i="33"/>
  <c r="CD12" i="33"/>
  <c r="JM12" i="33"/>
  <c r="CQ28" i="33"/>
  <c r="H307" i="29" s="1"/>
  <c r="FQ27" i="31"/>
  <c r="JZ28" i="33"/>
  <c r="GZ12" i="33"/>
  <c r="Q12" i="33"/>
  <c r="EQ11" i="31"/>
  <c r="HU26" i="33"/>
  <c r="EX25" i="31"/>
  <c r="AL26" i="33"/>
  <c r="AH23" i="33"/>
  <c r="HQ23" i="33"/>
  <c r="EJ25" i="17"/>
  <c r="LV25" i="17"/>
  <c r="MQ19" i="17"/>
  <c r="FE19" i="17"/>
  <c r="JZ32" i="33"/>
  <c r="CQ32" i="33"/>
  <c r="H311" i="29" s="1"/>
  <c r="FQ31" i="31"/>
  <c r="O268" i="29"/>
  <c r="HD27" i="33"/>
  <c r="U27" i="33"/>
  <c r="Y25" i="33"/>
  <c r="HH25" i="33"/>
  <c r="KD29" i="33"/>
  <c r="CU29" i="33"/>
  <c r="L308" i="29" s="1"/>
  <c r="I17" i="33"/>
  <c r="GR17" i="33"/>
  <c r="LW37" i="17"/>
  <c r="EK37" i="17"/>
  <c r="MN19" i="17"/>
  <c r="FB19" i="17"/>
  <c r="IL11" i="33"/>
  <c r="BC11" i="33"/>
  <c r="S267" i="29"/>
  <c r="BB62" i="22"/>
  <c r="BB67" i="22"/>
  <c r="CA17" i="19"/>
  <c r="AO17" i="19"/>
  <c r="LO16" i="17"/>
  <c r="AS17" i="19"/>
  <c r="EC16" i="17"/>
  <c r="GI23" i="33"/>
  <c r="LA27" i="33"/>
  <c r="DR27" i="33"/>
  <c r="AI306" i="29" s="1"/>
  <c r="O267" i="29"/>
  <c r="AR13" i="19"/>
  <c r="LR12" i="17"/>
  <c r="EF12" i="17"/>
  <c r="HR12" i="33"/>
  <c r="AI12" i="33"/>
  <c r="EW11" i="31"/>
  <c r="BZ15" i="19"/>
  <c r="LN14" i="17"/>
  <c r="AN15" i="19"/>
  <c r="EB14" i="17"/>
  <c r="FP32" i="17"/>
  <c r="GU10" i="33"/>
  <c r="L10" i="33"/>
  <c r="EW6" i="17"/>
  <c r="MI6" i="17"/>
  <c r="FA6" i="17"/>
  <c r="MJ6" i="17"/>
  <c r="FB21" i="17"/>
  <c r="MN21" i="17"/>
  <c r="X9" i="33"/>
  <c r="HG9" i="33"/>
  <c r="AJ6" i="31"/>
  <c r="MG16" i="17"/>
  <c r="EU16" i="17"/>
  <c r="IM23" i="33"/>
  <c r="BD23" i="33"/>
  <c r="FD22" i="31"/>
  <c r="GR22" i="31"/>
  <c r="FZ23" i="33" s="1"/>
  <c r="GG22" i="31"/>
  <c r="JK28" i="33"/>
  <c r="CB28" i="33"/>
  <c r="GT27" i="31"/>
  <c r="GI27" i="31"/>
  <c r="FR28" i="33" s="1"/>
  <c r="FL27" i="31"/>
  <c r="BM19" i="33"/>
  <c r="IV19" i="33"/>
  <c r="FG18" i="31"/>
  <c r="AM16" i="19"/>
  <c r="BY16" i="19"/>
  <c r="LM15" i="17"/>
  <c r="EA15" i="17"/>
  <c r="X30" i="33"/>
  <c r="HG30" i="33"/>
  <c r="IT26" i="33"/>
  <c r="BK26" i="33"/>
  <c r="KL27" i="33"/>
  <c r="DC27" i="33"/>
  <c r="T306" i="29" s="1"/>
  <c r="FU26" i="31"/>
  <c r="GI22" i="33"/>
  <c r="JH9" i="33"/>
  <c r="BY9" i="33"/>
  <c r="FK8" i="31"/>
  <c r="CK6" i="31"/>
  <c r="HA24" i="33"/>
  <c r="R24" i="33"/>
  <c r="P268" i="29"/>
  <c r="KP12" i="33"/>
  <c r="DG12" i="33"/>
  <c r="X291" i="29" s="1"/>
  <c r="DN25" i="33"/>
  <c r="AE304" i="29" s="1"/>
  <c r="KW25" i="33"/>
  <c r="MB11" i="17"/>
  <c r="EP11" i="17"/>
  <c r="GL19" i="33"/>
  <c r="BA22" i="33"/>
  <c r="IJ22" i="33"/>
  <c r="FC21" i="31"/>
  <c r="BM19" i="31"/>
  <c r="BC26" i="33"/>
  <c r="IL26" i="33"/>
  <c r="AT12" i="19"/>
  <c r="FO11" i="17"/>
  <c r="GB15" i="31"/>
  <c r="GM15" i="31"/>
  <c r="EJ15" i="31"/>
  <c r="LJ15" i="17"/>
  <c r="JO23" i="33"/>
  <c r="CF23" i="33"/>
  <c r="BB44" i="22"/>
  <c r="BB49" i="22"/>
  <c r="BV26" i="19"/>
  <c r="LJ25" i="17"/>
  <c r="AJ26" i="19"/>
  <c r="IA13" i="33"/>
  <c r="GQ12" i="31"/>
  <c r="AR13" i="33"/>
  <c r="EZ12" i="31"/>
  <c r="GF12" i="31"/>
  <c r="AV44" i="22"/>
  <c r="AV49" i="22"/>
  <c r="V35" i="22"/>
  <c r="EY16" i="17"/>
  <c r="MK16" i="17"/>
  <c r="MG8" i="17"/>
  <c r="CC27" i="33"/>
  <c r="JL27" i="33"/>
  <c r="BY19" i="19"/>
  <c r="V87" i="22"/>
  <c r="V88" i="22"/>
  <c r="EO14" i="17"/>
  <c r="MA14" i="17"/>
  <c r="ES14" i="17"/>
  <c r="AH22" i="33"/>
  <c r="HQ22" i="33"/>
  <c r="AT19" i="31"/>
  <c r="J21" i="22"/>
  <c r="CB23" i="33"/>
  <c r="FL22" i="31"/>
  <c r="GI22" i="31"/>
  <c r="JK23" i="33"/>
  <c r="GT22" i="31"/>
  <c r="EE12" i="17"/>
  <c r="AJ36" i="16"/>
  <c r="AJ41" i="16"/>
  <c r="F49" i="16"/>
  <c r="F54" i="16"/>
  <c r="IA28" i="33"/>
  <c r="GF27" i="31"/>
  <c r="EZ27" i="31"/>
  <c r="AR28" i="33"/>
  <c r="GQ27" i="31"/>
  <c r="AO33" i="33"/>
  <c r="HX33" i="33"/>
  <c r="EY32" i="31"/>
  <c r="EL16" i="31"/>
  <c r="LH17" i="33" s="1"/>
  <c r="GK17" i="33"/>
  <c r="KD33" i="33"/>
  <c r="CU33" i="33"/>
  <c r="L312" i="29" s="1"/>
  <c r="EV32" i="17"/>
  <c r="MH32" i="17"/>
  <c r="P31" i="33"/>
  <c r="GY31" i="33"/>
  <c r="IS12" i="33"/>
  <c r="BJ12" i="33"/>
  <c r="FF11" i="31"/>
  <c r="HA26" i="33"/>
  <c r="R26" i="33"/>
  <c r="M266" i="29"/>
  <c r="CE31" i="33"/>
  <c r="JN31" i="33"/>
  <c r="FM30" i="31"/>
  <c r="DB11" i="33"/>
  <c r="S290" i="29" s="1"/>
  <c r="KK11" i="33"/>
  <c r="DI22" i="33"/>
  <c r="Z301" i="29" s="1"/>
  <c r="DU19" i="31"/>
  <c r="KR22" i="33"/>
  <c r="DM19" i="33"/>
  <c r="AD298" i="29" s="1"/>
  <c r="KV19" i="33"/>
  <c r="L23" i="33"/>
  <c r="GU23" i="33"/>
  <c r="JF33" i="33"/>
  <c r="BW33" i="33"/>
  <c r="FE26" i="17"/>
  <c r="MQ26" i="17"/>
  <c r="KH28" i="33"/>
  <c r="CY28" i="33"/>
  <c r="P307" i="29" s="1"/>
  <c r="HP10" i="33"/>
  <c r="AG10" i="33"/>
  <c r="J23" i="33"/>
  <c r="GS23" i="33"/>
  <c r="AP32" i="33"/>
  <c r="HY32" i="33"/>
  <c r="DV13" i="33"/>
  <c r="AM292" i="29" s="1"/>
  <c r="LE13" i="33"/>
  <c r="AA267" i="29"/>
  <c r="IB26" i="33"/>
  <c r="AS26" i="33"/>
  <c r="BV16" i="33"/>
  <c r="JE16" i="33"/>
  <c r="FJ15" i="31"/>
  <c r="CB26" i="19"/>
  <c r="AP26" i="19"/>
  <c r="LP25" i="17"/>
  <c r="ED25" i="17"/>
  <c r="GF13" i="33"/>
  <c r="BH13" i="33"/>
  <c r="IQ13" i="33"/>
  <c r="ME37" i="17"/>
  <c r="ES37" i="17"/>
  <c r="FE30" i="17"/>
  <c r="MQ30" i="17"/>
  <c r="FI30" i="17"/>
  <c r="HN30" i="33"/>
  <c r="AE30" i="33"/>
  <c r="KO19" i="33"/>
  <c r="DF19" i="33"/>
  <c r="W298" i="29" s="1"/>
  <c r="FV18" i="31"/>
  <c r="LJ35" i="17"/>
  <c r="BV36" i="19"/>
  <c r="AJ36" i="19"/>
  <c r="AF27" i="33"/>
  <c r="GP26" i="31"/>
  <c r="HO27" i="33"/>
  <c r="EV26" i="31"/>
  <c r="GE26" i="31"/>
  <c r="IY23" i="33"/>
  <c r="BP23" i="33"/>
  <c r="FH22" i="31"/>
  <c r="GS22" i="31"/>
  <c r="GH22" i="31"/>
  <c r="S269" i="29"/>
  <c r="EK20" i="17"/>
  <c r="LW20" i="17"/>
  <c r="EL22" i="31"/>
  <c r="BI32" i="33"/>
  <c r="IR32" i="33"/>
  <c r="JX16" i="33"/>
  <c r="CO16" i="33"/>
  <c r="F295" i="29" s="1"/>
  <c r="CC17" i="33"/>
  <c r="JL17" i="33"/>
  <c r="MS22" i="17"/>
  <c r="FG22" i="17"/>
  <c r="AU24" i="33"/>
  <c r="ID24" i="33"/>
  <c r="FA23" i="31"/>
  <c r="GZ9" i="33"/>
  <c r="Q9" i="33"/>
  <c r="EQ8" i="31"/>
  <c r="AC6" i="31"/>
  <c r="CO22" i="33"/>
  <c r="F301" i="29" s="1"/>
  <c r="JX22" i="33"/>
  <c r="DA19" i="31"/>
  <c r="ID33" i="33"/>
  <c r="AU33" i="33"/>
  <c r="FA32" i="31"/>
  <c r="AP17" i="19"/>
  <c r="LP16" i="17"/>
  <c r="CB17" i="19"/>
  <c r="ED16" i="17"/>
  <c r="ER21" i="31"/>
  <c r="HC22" i="33"/>
  <c r="T22" i="33"/>
  <c r="GO21" i="31"/>
  <c r="FW22" i="33" s="1"/>
  <c r="GD21" i="31"/>
  <c r="FM22" i="33" s="1"/>
  <c r="CP28" i="33"/>
  <c r="G307" i="29" s="1"/>
  <c r="JY28" i="33"/>
  <c r="DJ25" i="33"/>
  <c r="AA304" i="29" s="1"/>
  <c r="KS25" i="33"/>
  <c r="IQ27" i="33"/>
  <c r="BH27" i="33"/>
  <c r="MJ19" i="17"/>
  <c r="AT17" i="19"/>
  <c r="FO16" i="17"/>
  <c r="MG9" i="17"/>
  <c r="EU9" i="17"/>
  <c r="KE18" i="33"/>
  <c r="CV18" i="33"/>
  <c r="M297" i="29" s="1"/>
  <c r="EQ25" i="17"/>
  <c r="MC25" i="17"/>
  <c r="GA15" i="17"/>
  <c r="IS9" i="33"/>
  <c r="BJ9" i="33"/>
  <c r="FF8" i="31"/>
  <c r="BV6" i="31"/>
  <c r="HN23" i="33"/>
  <c r="AE23" i="33"/>
  <c r="HM23" i="33"/>
  <c r="AD23" i="33"/>
  <c r="HQ29" i="33"/>
  <c r="AH29" i="33"/>
  <c r="FE11" i="17"/>
  <c r="MQ11" i="17"/>
  <c r="N11" i="33"/>
  <c r="GW11" i="33"/>
  <c r="EP10" i="31"/>
  <c r="FQ12" i="17"/>
  <c r="FR12" i="17"/>
  <c r="CP29" i="33"/>
  <c r="G308" i="29" s="1"/>
  <c r="JY29" i="33"/>
  <c r="FF13" i="17"/>
  <c r="MR13" i="17"/>
  <c r="AR34" i="19"/>
  <c r="LR33" i="17"/>
  <c r="EF33" i="17"/>
  <c r="GT17" i="33"/>
  <c r="K17" i="33"/>
  <c r="EO16" i="31"/>
  <c r="EV15" i="17"/>
  <c r="MH15" i="17"/>
  <c r="DB17" i="33"/>
  <c r="S296" i="29" s="1"/>
  <c r="KK17" i="33"/>
  <c r="BC24" i="33"/>
  <c r="IL24" i="33"/>
  <c r="HR22" i="33"/>
  <c r="AI22" i="33"/>
  <c r="EW21" i="31"/>
  <c r="ME31" i="17"/>
  <c r="FU20" i="17"/>
  <c r="AB26" i="33"/>
  <c r="HK26" i="33"/>
  <c r="FI14" i="17"/>
  <c r="IF24" i="33"/>
  <c r="AW24" i="33"/>
  <c r="FS26" i="17"/>
  <c r="EV21" i="17"/>
  <c r="MH21" i="17"/>
  <c r="MV13" i="17"/>
  <c r="FJ13" i="17"/>
  <c r="FS29" i="17"/>
  <c r="JV25" i="33"/>
  <c r="CM25" i="33"/>
  <c r="D304" i="29" s="1"/>
  <c r="GU21" i="31"/>
  <c r="CN22" i="33"/>
  <c r="E301" i="29" s="1"/>
  <c r="JW22" i="33"/>
  <c r="FP21" i="31"/>
  <c r="CZ19" i="31"/>
  <c r="GJ21" i="31"/>
  <c r="FY32" i="17"/>
  <c r="EF13" i="17"/>
  <c r="DI30" i="33"/>
  <c r="Z309" i="29" s="1"/>
  <c r="KR30" i="33"/>
  <c r="AN84" i="22"/>
  <c r="AN85" i="22"/>
  <c r="KY25" i="33"/>
  <c r="DP25" i="33"/>
  <c r="AG304" i="29" s="1"/>
  <c r="AJ6" i="19"/>
  <c r="BV6" i="19"/>
  <c r="LJ6" i="17"/>
  <c r="CG9" i="33"/>
  <c r="JP9" i="33"/>
  <c r="CS6" i="31"/>
  <c r="DJ13" i="33"/>
  <c r="AA292" i="29" s="1"/>
  <c r="KS13" i="33"/>
  <c r="IK10" i="33"/>
  <c r="BB10" i="33"/>
  <c r="BX23" i="19"/>
  <c r="AL23" i="19"/>
  <c r="DZ22" i="17"/>
  <c r="LL22" i="17"/>
  <c r="LJ16" i="17"/>
  <c r="LI21" i="17"/>
  <c r="GV24" i="33"/>
  <c r="M24" i="33"/>
  <c r="AF60" i="22"/>
  <c r="AF65" i="22"/>
  <c r="GT24" i="33"/>
  <c r="K24" i="33"/>
  <c r="EO23" i="31"/>
  <c r="AL23" i="33"/>
  <c r="EX22" i="31"/>
  <c r="HU23" i="33"/>
  <c r="GD10" i="17"/>
  <c r="CD28" i="33"/>
  <c r="JM28" i="33"/>
  <c r="IO29" i="33"/>
  <c r="BF29" i="33"/>
  <c r="D54" i="22"/>
  <c r="D59" i="22"/>
  <c r="IY26" i="33"/>
  <c r="BP26" i="33"/>
  <c r="FH25" i="31"/>
  <c r="GS25" i="31"/>
  <c r="GH25" i="31"/>
  <c r="ED18" i="17"/>
  <c r="DE27" i="33"/>
  <c r="V306" i="29" s="1"/>
  <c r="KN27" i="33"/>
  <c r="D34" i="22"/>
  <c r="D39" i="22"/>
  <c r="EL10" i="17"/>
  <c r="LX10" i="17"/>
  <c r="MH16" i="17"/>
  <c r="GO9" i="33"/>
  <c r="BW34" i="33"/>
  <c r="JF34" i="33"/>
  <c r="HT17" i="33"/>
  <c r="AK17" i="33"/>
  <c r="DP29" i="33"/>
  <c r="AG308" i="29" s="1"/>
  <c r="KY29" i="33"/>
  <c r="HK12" i="33"/>
  <c r="AB12" i="33"/>
  <c r="IZ9" i="33"/>
  <c r="BQ9" i="33"/>
  <c r="HR10" i="33"/>
  <c r="AI10" i="33"/>
  <c r="EW9" i="31"/>
  <c r="LU23" i="17"/>
  <c r="EI23" i="17"/>
  <c r="IO12" i="33"/>
  <c r="BF12" i="33"/>
  <c r="DG26" i="33"/>
  <c r="X305" i="29" s="1"/>
  <c r="KP26" i="33"/>
  <c r="BT11" i="33"/>
  <c r="JC11" i="33"/>
  <c r="EG9" i="33"/>
  <c r="ET26" i="17"/>
  <c r="MF26" i="17"/>
  <c r="BT13" i="19"/>
  <c r="AH13" i="19"/>
  <c r="LH12" i="17"/>
  <c r="KM26" i="33"/>
  <c r="DD26" i="33"/>
  <c r="I16" i="33"/>
  <c r="GR16" i="33"/>
  <c r="IE19" i="33"/>
  <c r="AV19" i="33"/>
  <c r="HV25" i="33"/>
  <c r="AM25" i="33"/>
  <c r="BS23" i="33"/>
  <c r="JB23" i="33"/>
  <c r="FI22" i="31"/>
  <c r="R270" i="29"/>
  <c r="BL30" i="33"/>
  <c r="IU30" i="33"/>
  <c r="JA25" i="33"/>
  <c r="BR25" i="33"/>
  <c r="IZ25" i="33"/>
  <c r="BQ25" i="33"/>
  <c r="HW26" i="33"/>
  <c r="AN26" i="33"/>
  <c r="HW31" i="33"/>
  <c r="AN31" i="33"/>
  <c r="Y10" i="33"/>
  <c r="HH10" i="33"/>
  <c r="IK17" i="33"/>
  <c r="BB17" i="33"/>
  <c r="AR36" i="19"/>
  <c r="EF35" i="17"/>
  <c r="LR35" i="17"/>
  <c r="JG18" i="33"/>
  <c r="BX18" i="33"/>
  <c r="MG25" i="17"/>
  <c r="EU25" i="17"/>
  <c r="FH28" i="31"/>
  <c r="GH28" i="31"/>
  <c r="BP29" i="33"/>
  <c r="IY29" i="33"/>
  <c r="GS28" i="31"/>
  <c r="DV31" i="33"/>
  <c r="AM310" i="29" s="1"/>
  <c r="LE31" i="33"/>
  <c r="KQ17" i="33"/>
  <c r="DH17" i="33"/>
  <c r="Y296" i="29" s="1"/>
  <c r="MJ37" i="17"/>
  <c r="EX37" i="17"/>
  <c r="BS17" i="33"/>
  <c r="JB17" i="33"/>
  <c r="FI16" i="31"/>
  <c r="KV10" i="33"/>
  <c r="DM10" i="33"/>
  <c r="AD289" i="29" s="1"/>
  <c r="LS8" i="17"/>
  <c r="EG8" i="17"/>
  <c r="MC26" i="17"/>
  <c r="EQ26" i="17"/>
  <c r="KH24" i="33"/>
  <c r="CY24" i="33"/>
  <c r="P303" i="29" s="1"/>
  <c r="BT25" i="19"/>
  <c r="AH25" i="19"/>
  <c r="LH24" i="17"/>
  <c r="KF29" i="33"/>
  <c r="FS28" i="31"/>
  <c r="CW29" i="33"/>
  <c r="N308" i="29" s="1"/>
  <c r="ES32" i="17"/>
  <c r="ME32" i="17"/>
  <c r="AF81" i="29"/>
  <c r="AF283" i="29" s="1"/>
  <c r="NH29" i="17"/>
  <c r="EU20" i="17"/>
  <c r="MG20" i="17"/>
  <c r="DJ11" i="33"/>
  <c r="AA290" i="29" s="1"/>
  <c r="KS11" i="33"/>
  <c r="AO15" i="19"/>
  <c r="AS15" i="19"/>
  <c r="CA15" i="19"/>
  <c r="EC14" i="17"/>
  <c r="LO14" i="17"/>
  <c r="FG13" i="17"/>
  <c r="MS13" i="17"/>
  <c r="HO18" i="33"/>
  <c r="AF18" i="33"/>
  <c r="GP17" i="31"/>
  <c r="GE17" i="31"/>
  <c r="EV17" i="31"/>
  <c r="EZ24" i="17"/>
  <c r="NA24" i="17" s="1"/>
  <c r="ML24" i="17"/>
  <c r="NE24" i="17" s="1"/>
  <c r="EQ27" i="17"/>
  <c r="MC27" i="17"/>
  <c r="AP10" i="33"/>
  <c r="HY10" i="33"/>
  <c r="JL32" i="33"/>
  <c r="CC32" i="33"/>
  <c r="DM13" i="33"/>
  <c r="AD292" i="29" s="1"/>
  <c r="KV13" i="33"/>
  <c r="EG19" i="17"/>
  <c r="LS19" i="17"/>
  <c r="JJ27" i="33"/>
  <c r="CA27" i="33"/>
  <c r="MG31" i="17"/>
  <c r="EU31" i="17"/>
  <c r="FI26" i="17"/>
  <c r="AT27" i="33"/>
  <c r="IC27" i="33"/>
  <c r="IK30" i="33"/>
  <c r="BB30" i="33"/>
  <c r="BX27" i="33"/>
  <c r="JG27" i="33"/>
  <c r="AX51" i="22"/>
  <c r="AX56" i="22"/>
  <c r="O13" i="33"/>
  <c r="GX13" i="33"/>
  <c r="AE22" i="33"/>
  <c r="HN22" i="33"/>
  <c r="AQ19" i="31"/>
  <c r="LE25" i="33"/>
  <c r="DV25" i="33"/>
  <c r="AM304" i="29" s="1"/>
  <c r="V26" i="33"/>
  <c r="HE26" i="33"/>
  <c r="P34" i="33"/>
  <c r="GY34" i="33"/>
  <c r="KG13" i="33"/>
  <c r="CX13" i="33"/>
  <c r="O292" i="29" s="1"/>
  <c r="MK17" i="17"/>
  <c r="EY17" i="17"/>
  <c r="EU6" i="17"/>
  <c r="MG6" i="17"/>
  <c r="MH6" i="17"/>
  <c r="EW28" i="17"/>
  <c r="MI28" i="17"/>
  <c r="HJ23" i="33"/>
  <c r="AA23" i="33"/>
  <c r="HG22" i="33"/>
  <c r="X22" i="33"/>
  <c r="AJ19" i="31"/>
  <c r="V13" i="33"/>
  <c r="HE13" i="33"/>
  <c r="BD26" i="33"/>
  <c r="IM26" i="33"/>
  <c r="GG25" i="31"/>
  <c r="GR25" i="31"/>
  <c r="FD25" i="31"/>
  <c r="AT10" i="19"/>
  <c r="AT9" i="19"/>
  <c r="FO9" i="17"/>
  <c r="F66" i="22"/>
  <c r="F71" i="22"/>
  <c r="BV16" i="19"/>
  <c r="HY12" i="33"/>
  <c r="AP12" i="33"/>
  <c r="AT14" i="19"/>
  <c r="FO13" i="17"/>
  <c r="AG12" i="33"/>
  <c r="HP12" i="33"/>
  <c r="BU22" i="19"/>
  <c r="LE11" i="33"/>
  <c r="DV11" i="33"/>
  <c r="AM290" i="29" s="1"/>
  <c r="AS25" i="19"/>
  <c r="EC24" i="17"/>
  <c r="AO25" i="19"/>
  <c r="CA25" i="19"/>
  <c r="LO24" i="17"/>
  <c r="MP10" i="17"/>
  <c r="FD10" i="17"/>
  <c r="AL21" i="22"/>
  <c r="LV10" i="17"/>
  <c r="EH18" i="17"/>
  <c r="LT18" i="17"/>
  <c r="FS8" i="17"/>
  <c r="AP19" i="19"/>
  <c r="MH23" i="17"/>
  <c r="EV23" i="17"/>
  <c r="HO31" i="33"/>
  <c r="EV30" i="31"/>
  <c r="GE30" i="31"/>
  <c r="FN31" i="33" s="1"/>
  <c r="GP30" i="31"/>
  <c r="FX31" i="33" s="1"/>
  <c r="AF31" i="33"/>
  <c r="DO30" i="33"/>
  <c r="AF309" i="29" s="1"/>
  <c r="KX30" i="33"/>
  <c r="FY29" i="31"/>
  <c r="DA10" i="33"/>
  <c r="R289" i="29" s="1"/>
  <c r="KJ10" i="33"/>
  <c r="D81" i="22"/>
  <c r="D82" i="22"/>
  <c r="FQ10" i="17"/>
  <c r="D65" i="16"/>
  <c r="D70" i="16"/>
  <c r="AL30" i="16"/>
  <c r="AL35" i="16"/>
  <c r="AI30" i="33"/>
  <c r="HR30" i="33"/>
  <c r="EW29" i="31"/>
  <c r="JH22" i="33"/>
  <c r="FK21" i="31"/>
  <c r="BY22" i="33"/>
  <c r="CK19" i="31"/>
  <c r="MD34" i="17"/>
  <c r="ER34" i="17"/>
  <c r="GP33" i="33"/>
  <c r="MH33" i="17"/>
  <c r="EV33" i="17"/>
  <c r="KI16" i="33"/>
  <c r="CZ16" i="33"/>
  <c r="Q295" i="29" s="1"/>
  <c r="FT15" i="31"/>
  <c r="GK15" i="31"/>
  <c r="LS28" i="17"/>
  <c r="EG28" i="17"/>
  <c r="EK28" i="17"/>
  <c r="LV24" i="17"/>
  <c r="EJ24" i="17"/>
  <c r="KP19" i="33"/>
  <c r="DG19" i="33"/>
  <c r="X298" i="29" s="1"/>
  <c r="GH30" i="33"/>
  <c r="EK29" i="31"/>
  <c r="LG30" i="33" s="1"/>
  <c r="Z13" i="33"/>
  <c r="HI13" i="33"/>
  <c r="ET12" i="31"/>
  <c r="MQ32" i="17"/>
  <c r="FE32" i="17"/>
  <c r="KB28" i="33"/>
  <c r="CS28" i="33"/>
  <c r="J307" i="29" s="1"/>
  <c r="HS23" i="33"/>
  <c r="AJ23" i="33"/>
  <c r="AO31" i="33"/>
  <c r="HX31" i="33"/>
  <c r="EY30" i="31"/>
  <c r="GN16" i="33"/>
  <c r="EM15" i="31"/>
  <c r="CR28" i="33"/>
  <c r="I307" i="29" s="1"/>
  <c r="KA28" i="33"/>
  <c r="JZ27" i="33"/>
  <c r="CQ27" i="33"/>
  <c r="H306" i="29" s="1"/>
  <c r="FQ26" i="31"/>
  <c r="AX12" i="33"/>
  <c r="IG12" i="33"/>
  <c r="FB11" i="31"/>
  <c r="HO11" i="33"/>
  <c r="AF11" i="33"/>
  <c r="EV10" i="31"/>
  <c r="GP10" i="31"/>
  <c r="GE10" i="31"/>
  <c r="IT28" i="33"/>
  <c r="BK28" i="33"/>
  <c r="MV22" i="17"/>
  <c r="FJ22" i="17"/>
  <c r="GO26" i="33"/>
  <c r="DB29" i="33"/>
  <c r="S308" i="29" s="1"/>
  <c r="KK29" i="33"/>
  <c r="CZ19" i="33"/>
  <c r="Q298" i="29" s="1"/>
  <c r="KI19" i="33"/>
  <c r="GK18" i="31"/>
  <c r="FT19" i="33" s="1"/>
  <c r="FT18" i="31"/>
  <c r="IT32" i="33"/>
  <c r="BK32" i="33"/>
  <c r="AD16" i="33"/>
  <c r="HM16" i="33"/>
  <c r="KW11" i="33"/>
  <c r="DN11" i="33"/>
  <c r="AE290" i="29" s="1"/>
  <c r="IX29" i="33"/>
  <c r="BO29" i="33"/>
  <c r="HA32" i="33"/>
  <c r="R32" i="33"/>
  <c r="IC34" i="33"/>
  <c r="AT34" i="33"/>
  <c r="FG17" i="17"/>
  <c r="MS17" i="17"/>
  <c r="FT11" i="17"/>
  <c r="HA10" i="6"/>
  <c r="HH17" i="33"/>
  <c r="Y17" i="33"/>
  <c r="AQ8" i="19"/>
  <c r="EE8" i="17"/>
  <c r="LQ8" i="17"/>
  <c r="EI8" i="17"/>
  <c r="HA10" i="33"/>
  <c r="R10" i="33"/>
  <c r="FS32" i="17"/>
  <c r="GH23" i="33"/>
  <c r="EK22" i="31"/>
  <c r="LG23" i="33" s="1"/>
  <c r="Q269" i="29"/>
  <c r="CL27" i="33"/>
  <c r="JU27" i="33"/>
  <c r="GK29" i="33"/>
  <c r="EL28" i="31"/>
  <c r="LH29" i="33" s="1"/>
  <c r="HD32" i="33"/>
  <c r="U32" i="33"/>
  <c r="KH19" i="33"/>
  <c r="CY19" i="33"/>
  <c r="P298" i="29" s="1"/>
  <c r="FI15" i="17"/>
  <c r="CQ12" i="33"/>
  <c r="H291" i="29" s="1"/>
  <c r="JZ12" i="33"/>
  <c r="FQ11" i="31"/>
  <c r="CX19" i="33"/>
  <c r="O298" i="29" s="1"/>
  <c r="KG19" i="33"/>
  <c r="JG11" i="33"/>
  <c r="BX11" i="33"/>
  <c r="FS35" i="17"/>
  <c r="IE28" i="33"/>
  <c r="AV28" i="33"/>
  <c r="LX23" i="17"/>
  <c r="EL23" i="17"/>
  <c r="AM24" i="19"/>
  <c r="BY24" i="19"/>
  <c r="LM23" i="17"/>
  <c r="EA23" i="17"/>
  <c r="FV31" i="17"/>
  <c r="FQ23" i="17"/>
  <c r="JF27" i="33"/>
  <c r="BW27" i="33"/>
  <c r="GB25" i="31"/>
  <c r="EJ25" i="31"/>
  <c r="GM25" i="31"/>
  <c r="GW9" i="33"/>
  <c r="N9" i="33"/>
  <c r="EP8" i="31"/>
  <c r="IB9" i="33"/>
  <c r="BE6" i="31"/>
  <c r="AS9" i="33"/>
  <c r="AL6" i="19"/>
  <c r="BX6" i="19"/>
  <c r="LL6" i="17"/>
  <c r="DZ6" i="17"/>
  <c r="GA30" i="31"/>
  <c r="DU31" i="33"/>
  <c r="AL310" i="29" s="1"/>
  <c r="KX10" i="33"/>
  <c r="DO10" i="33"/>
  <c r="AF289" i="29" s="1"/>
  <c r="FY9" i="31"/>
  <c r="AR14" i="19"/>
  <c r="D60" i="22"/>
  <c r="D65" i="22"/>
  <c r="FT28" i="17"/>
  <c r="HA27" i="6"/>
  <c r="AG14" i="19"/>
  <c r="AK14" i="19"/>
  <c r="DY13" i="17"/>
  <c r="CB12" i="19"/>
  <c r="AP12" i="19"/>
  <c r="ED11" i="17"/>
  <c r="LP11" i="17"/>
  <c r="LQ11" i="17"/>
  <c r="II23" i="33"/>
  <c r="AZ23" i="33"/>
  <c r="BW22" i="19"/>
  <c r="AK22" i="19"/>
  <c r="DY21" i="17"/>
  <c r="LK21" i="17"/>
  <c r="DL26" i="33"/>
  <c r="AC305" i="29" s="1"/>
  <c r="FX25" i="31"/>
  <c r="FZ8" i="17"/>
  <c r="R46" i="22"/>
  <c r="R51" i="22"/>
  <c r="GP22" i="33"/>
  <c r="S19" i="31"/>
  <c r="FD7" i="17"/>
  <c r="MP7" i="17"/>
  <c r="LA11" i="33"/>
  <c r="DR11" i="33"/>
  <c r="AI290" i="29" s="1"/>
  <c r="AQ28" i="19"/>
  <c r="LQ27" i="17"/>
  <c r="EE27" i="17"/>
  <c r="FJ30" i="17"/>
  <c r="MV30" i="17"/>
  <c r="ES8" i="17"/>
  <c r="ME8" i="17"/>
  <c r="AW27" i="33"/>
  <c r="IF27" i="33"/>
  <c r="L29" i="33"/>
  <c r="GU29" i="33"/>
  <c r="MB9" i="17"/>
  <c r="Z54" i="22"/>
  <c r="Z59" i="22"/>
  <c r="V24" i="33"/>
  <c r="HE24" i="33"/>
  <c r="AF59" i="22"/>
  <c r="P20" i="22"/>
  <c r="P21" i="22"/>
  <c r="AX40" i="22"/>
  <c r="AX35" i="22"/>
  <c r="B47" i="24"/>
  <c r="B68" i="24"/>
  <c r="BZ19" i="33"/>
  <c r="JI19" i="33"/>
  <c r="EM31" i="31"/>
  <c r="LI32" i="33" s="1"/>
  <c r="GN32" i="33"/>
  <c r="FT29" i="17"/>
  <c r="HA28" i="6"/>
  <c r="MD26" i="17"/>
  <c r="ER26" i="17"/>
  <c r="AA10" i="33"/>
  <c r="HJ10" i="33"/>
  <c r="L19" i="33"/>
  <c r="GU19" i="33"/>
  <c r="AI18" i="19"/>
  <c r="BU18" i="19"/>
  <c r="LI17" i="17"/>
  <c r="DR9" i="33"/>
  <c r="AI288" i="29" s="1"/>
  <c r="ED6" i="31"/>
  <c r="LA9" i="33"/>
  <c r="FF29" i="17"/>
  <c r="MR29" i="17"/>
  <c r="HJ27" i="33"/>
  <c r="AA27" i="33"/>
  <c r="EK32" i="17"/>
  <c r="LW32" i="17"/>
  <c r="IR16" i="33"/>
  <c r="BI16" i="33"/>
  <c r="IF17" i="33"/>
  <c r="AW17" i="33"/>
  <c r="KO13" i="33"/>
  <c r="DF13" i="33"/>
  <c r="W292" i="29" s="1"/>
  <c r="FV12" i="31"/>
  <c r="BI22" i="33"/>
  <c r="IR22" i="33"/>
  <c r="BU19" i="31"/>
  <c r="GA33" i="17"/>
  <c r="O33" i="33"/>
  <c r="GX33" i="33"/>
  <c r="AM37" i="19"/>
  <c r="BY37" i="19"/>
  <c r="LM37" i="17"/>
  <c r="EA37" i="17"/>
  <c r="EI22" i="17"/>
  <c r="LU22" i="17"/>
  <c r="LV22" i="17"/>
  <c r="KH12" i="33"/>
  <c r="CY12" i="33"/>
  <c r="P291" i="29" s="1"/>
  <c r="JM25" i="33"/>
  <c r="CD25" i="33"/>
  <c r="HB10" i="33"/>
  <c r="S10" i="33"/>
  <c r="GB32" i="17"/>
  <c r="AR26" i="19"/>
  <c r="LR25" i="17"/>
  <c r="EF25" i="17"/>
  <c r="FT16" i="17"/>
  <c r="HA15" i="6"/>
  <c r="HL9" i="33"/>
  <c r="AC9" i="33"/>
  <c r="EU8" i="31"/>
  <c r="AO6" i="31"/>
  <c r="ES9" i="17"/>
  <c r="ME9" i="17"/>
  <c r="MV26" i="17"/>
  <c r="FJ26" i="17"/>
  <c r="X27" i="33"/>
  <c r="HG27" i="33"/>
  <c r="DF10" i="33"/>
  <c r="W289" i="29" s="1"/>
  <c r="KO10" i="33"/>
  <c r="FV9" i="31"/>
  <c r="DQ9" i="33"/>
  <c r="AH288" i="29" s="1"/>
  <c r="KZ9" i="33"/>
  <c r="EC6" i="31"/>
  <c r="EQ21" i="17"/>
  <c r="MC21" i="17"/>
  <c r="DC10" i="33"/>
  <c r="T289" i="29" s="1"/>
  <c r="KL10" i="33"/>
  <c r="FU9" i="31"/>
  <c r="EH9" i="17"/>
  <c r="LT9" i="17"/>
  <c r="DU29" i="33"/>
  <c r="AL308" i="29" s="1"/>
  <c r="GA28" i="31"/>
  <c r="DL27" i="33"/>
  <c r="AC306" i="29" s="1"/>
  <c r="FX26" i="31"/>
  <c r="EK16" i="17"/>
  <c r="LW16" i="17"/>
  <c r="HN26" i="33"/>
  <c r="AE26" i="33"/>
  <c r="FE31" i="17"/>
  <c r="MQ31" i="17"/>
  <c r="EK23" i="17"/>
  <c r="LW23" i="17"/>
  <c r="LV23" i="17"/>
  <c r="EJ23" i="17"/>
  <c r="T30" i="33"/>
  <c r="HC30" i="33"/>
  <c r="ER29" i="31"/>
  <c r="GO29" i="31"/>
  <c r="FW30" i="33" s="1"/>
  <c r="GD29" i="31"/>
  <c r="FM30" i="33" s="1"/>
  <c r="AH10" i="19"/>
  <c r="AH9" i="19"/>
  <c r="BT10" i="19"/>
  <c r="BT9" i="19"/>
  <c r="LH9" i="17"/>
  <c r="FZ25" i="17"/>
  <c r="DQ19" i="33"/>
  <c r="AH298" i="29" s="1"/>
  <c r="KZ19" i="33"/>
  <c r="DU25" i="33"/>
  <c r="AL304" i="29" s="1"/>
  <c r="GA24" i="31"/>
  <c r="CA12" i="33"/>
  <c r="JJ12" i="33"/>
  <c r="Y16" i="33"/>
  <c r="HH16" i="33"/>
  <c r="FA34" i="17"/>
  <c r="MM34" i="17"/>
  <c r="JQ25" i="33"/>
  <c r="CH25" i="33"/>
  <c r="FN24" i="31"/>
  <c r="DA29" i="33"/>
  <c r="R308" i="29" s="1"/>
  <c r="KJ29" i="33"/>
  <c r="BH22" i="33"/>
  <c r="IQ22" i="33"/>
  <c r="BT19" i="31"/>
  <c r="GC28" i="17"/>
  <c r="CJ25" i="33"/>
  <c r="JS25" i="33"/>
  <c r="FJ17" i="17"/>
  <c r="MV17" i="17"/>
  <c r="R18" i="22"/>
  <c r="R19" i="22"/>
  <c r="O266" i="29"/>
  <c r="GM9" i="31"/>
  <c r="EJ9" i="31"/>
  <c r="GB9" i="31"/>
  <c r="MV10" i="17"/>
  <c r="FJ10" i="17"/>
  <c r="BA9" i="33"/>
  <c r="IJ9" i="33"/>
  <c r="FC8" i="31"/>
  <c r="BM6" i="31"/>
  <c r="CD13" i="33"/>
  <c r="JM13" i="33"/>
  <c r="AM26" i="19"/>
  <c r="GS9" i="33"/>
  <c r="J9" i="33"/>
  <c r="GU24" i="33"/>
  <c r="L24" i="33"/>
  <c r="ML16" i="17"/>
  <c r="NE16" i="17" s="1"/>
  <c r="EZ16" i="17"/>
  <c r="NA16" i="17" s="1"/>
  <c r="AX28" i="33"/>
  <c r="IG28" i="33"/>
  <c r="FB27" i="31"/>
  <c r="FX27" i="17"/>
  <c r="D20" i="22"/>
  <c r="D21" i="22"/>
  <c r="GX10" i="33"/>
  <c r="O10" i="33"/>
  <c r="P88" i="16"/>
  <c r="AN69" i="22"/>
  <c r="CN34" i="33"/>
  <c r="E313" i="29" s="1"/>
  <c r="JW34" i="33"/>
  <c r="GJ33" i="31"/>
  <c r="FS34" i="33" s="1"/>
  <c r="GU33" i="31"/>
  <c r="GC34" i="33" s="1"/>
  <c r="FP33" i="31"/>
  <c r="IL32" i="33"/>
  <c r="BC32" i="33"/>
  <c r="KZ18" i="33"/>
  <c r="DQ18" i="33"/>
  <c r="AH297" i="29" s="1"/>
  <c r="JZ16" i="33"/>
  <c r="CQ16" i="33"/>
  <c r="H295" i="29" s="1"/>
  <c r="FQ15" i="31"/>
  <c r="DF31" i="33"/>
  <c r="W310" i="29" s="1"/>
  <c r="KO31" i="33"/>
  <c r="FV30" i="31"/>
  <c r="R18" i="33"/>
  <c r="HA18" i="33"/>
  <c r="M17" i="33"/>
  <c r="GV17" i="33"/>
  <c r="DA18" i="33"/>
  <c r="R297" i="29" s="1"/>
  <c r="KJ18" i="33"/>
  <c r="GO33" i="33"/>
  <c r="DZ36" i="17"/>
  <c r="LL36" i="17"/>
  <c r="KH27" i="33"/>
  <c r="CY27" i="33"/>
  <c r="P306" i="29" s="1"/>
  <c r="CA26" i="33"/>
  <c r="JJ26" i="33"/>
  <c r="HW11" i="33"/>
  <c r="AN11" i="33"/>
  <c r="JB28" i="33"/>
  <c r="BS28" i="33"/>
  <c r="FI27" i="31"/>
  <c r="HB19" i="33"/>
  <c r="S19" i="33"/>
  <c r="KG34" i="33"/>
  <c r="CX34" i="33"/>
  <c r="O313" i="29" s="1"/>
  <c r="JG26" i="33"/>
  <c r="BX26" i="33"/>
  <c r="LF10" i="33"/>
  <c r="GP25" i="33"/>
  <c r="AD10" i="33"/>
  <c r="HM10" i="33"/>
  <c r="AM23" i="33"/>
  <c r="HV23" i="33"/>
  <c r="HU25" i="33"/>
  <c r="AL25" i="33"/>
  <c r="EX24" i="31"/>
  <c r="HT25" i="33"/>
  <c r="AK25" i="33"/>
  <c r="FC37" i="17"/>
  <c r="MO37" i="17"/>
  <c r="LV34" i="17"/>
  <c r="EJ34" i="17"/>
  <c r="KZ13" i="33"/>
  <c r="DQ13" i="33"/>
  <c r="AH292" i="29" s="1"/>
  <c r="EQ15" i="17"/>
  <c r="MC15" i="17"/>
  <c r="HB18" i="33"/>
  <c r="S18" i="33"/>
  <c r="KX13" i="33"/>
  <c r="DO13" i="33"/>
  <c r="AF292" i="29" s="1"/>
  <c r="FY12" i="31"/>
  <c r="KG22" i="33"/>
  <c r="CX22" i="33"/>
  <c r="O301" i="29" s="1"/>
  <c r="DJ19" i="31"/>
  <c r="FI22" i="17"/>
  <c r="AJ29" i="33"/>
  <c r="HS29" i="33"/>
  <c r="MC34" i="17"/>
  <c r="EQ34" i="17"/>
  <c r="JK17" i="33"/>
  <c r="CB17" i="33"/>
  <c r="GT16" i="31"/>
  <c r="GB17" i="33" s="1"/>
  <c r="GI16" i="31"/>
  <c r="FL16" i="31"/>
  <c r="LT27" i="17"/>
  <c r="EH27" i="17"/>
  <c r="JN34" i="33"/>
  <c r="CE34" i="33"/>
  <c r="FM33" i="31"/>
  <c r="AM17" i="33"/>
  <c r="HV17" i="33"/>
  <c r="DL16" i="33"/>
  <c r="AC295" i="29" s="1"/>
  <c r="FX15" i="31"/>
  <c r="FC22" i="17"/>
  <c r="MO22" i="17"/>
  <c r="CG10" i="33"/>
  <c r="JP10" i="33"/>
  <c r="KD23" i="33"/>
  <c r="CU23" i="33"/>
  <c r="L302" i="29" s="1"/>
  <c r="BJ28" i="33"/>
  <c r="IS28" i="33"/>
  <c r="FF27" i="31"/>
  <c r="BS24" i="33"/>
  <c r="JB24" i="33"/>
  <c r="FI23" i="31"/>
  <c r="MF21" i="17"/>
  <c r="ET21" i="17"/>
  <c r="LY17" i="17"/>
  <c r="EM17" i="17"/>
  <c r="AN13" i="19"/>
  <c r="BZ13" i="19"/>
  <c r="EB12" i="17"/>
  <c r="LN12" i="17"/>
  <c r="CA8" i="19"/>
  <c r="AS8" i="19"/>
  <c r="AO8" i="19"/>
  <c r="EC8" i="17"/>
  <c r="LO8" i="17"/>
  <c r="JM11" i="33"/>
  <c r="CD11" i="33"/>
  <c r="EL9" i="17"/>
  <c r="LX9" i="17"/>
  <c r="EP9" i="17"/>
  <c r="MO32" i="17"/>
  <c r="FC32" i="17"/>
  <c r="LV33" i="17"/>
  <c r="EZ12" i="17"/>
  <c r="NA12" i="17" s="1"/>
  <c r="ML12" i="17"/>
  <c r="NE12" i="17" s="1"/>
  <c r="IS29" i="33"/>
  <c r="BJ29" i="33"/>
  <c r="FF28" i="31"/>
  <c r="FQ16" i="17"/>
  <c r="X23" i="33"/>
  <c r="HG23" i="33"/>
  <c r="IF32" i="33"/>
  <c r="AW32" i="33"/>
  <c r="JP13" i="33"/>
  <c r="CG13" i="33"/>
  <c r="HP19" i="33"/>
  <c r="AG19" i="33"/>
  <c r="BV17" i="33"/>
  <c r="JE17" i="33"/>
  <c r="FJ16" i="31"/>
  <c r="AH19" i="19"/>
  <c r="BT19" i="19"/>
  <c r="LH18" i="17"/>
  <c r="GA20" i="17"/>
  <c r="DL24" i="33"/>
  <c r="AC303" i="29" s="1"/>
  <c r="FX23" i="31"/>
  <c r="GH22" i="33"/>
  <c r="EK21" i="31"/>
  <c r="JY25" i="33"/>
  <c r="CP25" i="33"/>
  <c r="G304" i="29" s="1"/>
  <c r="FU17" i="17"/>
  <c r="CO31" i="33"/>
  <c r="F310" i="29" s="1"/>
  <c r="JX31" i="33"/>
  <c r="JA13" i="33"/>
  <c r="BR13" i="33"/>
  <c r="ET27" i="17"/>
  <c r="MF27" i="17"/>
  <c r="FE24" i="31"/>
  <c r="IP25" i="33"/>
  <c r="BG25" i="33"/>
  <c r="DQ22" i="33"/>
  <c r="AH301" i="29" s="1"/>
  <c r="KZ22" i="33"/>
  <c r="EC19" i="31"/>
  <c r="KP17" i="33"/>
  <c r="DG17" i="33"/>
  <c r="X296" i="29" s="1"/>
  <c r="KX25" i="33"/>
  <c r="DO25" i="33"/>
  <c r="AF304" i="29" s="1"/>
  <c r="FY24" i="31"/>
  <c r="W22" i="33"/>
  <c r="HF22" i="33"/>
  <c r="ES21" i="31"/>
  <c r="AI19" i="31"/>
  <c r="EA19" i="17"/>
  <c r="W26" i="33"/>
  <c r="HF26" i="33"/>
  <c r="ES25" i="31"/>
  <c r="FX10" i="17"/>
  <c r="BU6" i="19"/>
  <c r="AI6" i="19"/>
  <c r="LI6" i="17"/>
  <c r="AT30" i="22"/>
  <c r="AT35" i="22"/>
  <c r="FI12" i="17"/>
  <c r="AT11" i="19"/>
  <c r="FO10" i="17"/>
  <c r="MV23" i="17"/>
  <c r="FJ23" i="17"/>
  <c r="EA25" i="17"/>
  <c r="LZ8" i="17"/>
  <c r="EJ13" i="17"/>
  <c r="LV13" i="17"/>
  <c r="CP11" i="33"/>
  <c r="G290" i="29" s="1"/>
  <c r="JY11" i="33"/>
  <c r="MQ10" i="17"/>
  <c r="FE10" i="17"/>
  <c r="AH82" i="22"/>
  <c r="AH83" i="22"/>
  <c r="KF23" i="33"/>
  <c r="CW23" i="33"/>
  <c r="N302" i="29" s="1"/>
  <c r="FS22" i="31"/>
  <c r="BF71" i="22"/>
  <c r="AD21" i="22"/>
  <c r="AJ26" i="33"/>
  <c r="HS26" i="33"/>
  <c r="BE24" i="33"/>
  <c r="IN24" i="33"/>
  <c r="MB12" i="17"/>
  <c r="JR30" i="33"/>
  <c r="CI30" i="33"/>
  <c r="BU10" i="33"/>
  <c r="JD10" i="33"/>
  <c r="AT80" i="22"/>
  <c r="GU12" i="33"/>
  <c r="L12" i="33"/>
  <c r="AN25" i="33"/>
  <c r="HW25" i="33"/>
  <c r="JI29" i="33"/>
  <c r="BZ29" i="33"/>
  <c r="GU28" i="33"/>
  <c r="L28" i="33"/>
  <c r="AP33" i="33"/>
  <c r="HY33" i="33"/>
  <c r="BO17" i="33"/>
  <c r="IX17" i="33"/>
  <c r="MR26" i="17"/>
  <c r="FF26" i="17"/>
  <c r="MS26" i="17"/>
  <c r="HZ34" i="33"/>
  <c r="AQ34" i="33"/>
  <c r="GB11" i="31"/>
  <c r="EJ11" i="31"/>
  <c r="GM11" i="31"/>
  <c r="DI26" i="33"/>
  <c r="Z305" i="29" s="1"/>
  <c r="KR26" i="33"/>
  <c r="HT9" i="33"/>
  <c r="AK9" i="33"/>
  <c r="AW22" i="33"/>
  <c r="IF22" i="33"/>
  <c r="BI19" i="31"/>
  <c r="KI28" i="33"/>
  <c r="CZ28" i="33"/>
  <c r="Q307" i="29" s="1"/>
  <c r="FT27" i="31"/>
  <c r="GK27" i="31"/>
  <c r="FT28" i="33" s="1"/>
  <c r="LX15" i="33"/>
  <c r="EL15" i="33"/>
  <c r="FT8" i="33"/>
  <c r="LL14" i="33"/>
  <c r="DZ14" i="33"/>
  <c r="FY15" i="33"/>
  <c r="HG34" i="33"/>
  <c r="X34" i="33"/>
  <c r="GM32" i="31"/>
  <c r="BY29" i="33"/>
  <c r="IR33" i="33"/>
  <c r="BI33" i="33"/>
  <c r="CU16" i="33"/>
  <c r="L295" i="29" s="1"/>
  <c r="KD16" i="33"/>
  <c r="KS29" i="33"/>
  <c r="DJ29" i="33"/>
  <c r="AA308" i="29" s="1"/>
  <c r="MK35" i="17"/>
  <c r="EY35" i="17"/>
  <c r="GG17" i="33"/>
  <c r="EL27" i="17"/>
  <c r="LX27" i="17"/>
  <c r="IO33" i="33"/>
  <c r="BF33" i="33"/>
  <c r="CT27" i="33"/>
  <c r="K306" i="29" s="1"/>
  <c r="KC27" i="33"/>
  <c r="FR26" i="31"/>
  <c r="CM34" i="33"/>
  <c r="D313" i="29" s="1"/>
  <c r="JV34" i="33"/>
  <c r="IO30" i="33"/>
  <c r="BF30" i="33"/>
  <c r="EH31" i="17"/>
  <c r="LT31" i="17"/>
  <c r="CW33" i="33"/>
  <c r="N312" i="29" s="1"/>
  <c r="KF33" i="33"/>
  <c r="FS32" i="31"/>
  <c r="HR33" i="33"/>
  <c r="AI33" i="33"/>
  <c r="EW32" i="31"/>
  <c r="DG18" i="33"/>
  <c r="X297" i="29" s="1"/>
  <c r="KP18" i="33"/>
  <c r="AO32" i="33"/>
  <c r="HX32" i="33"/>
  <c r="EY31" i="31"/>
  <c r="AS18" i="33"/>
  <c r="IB18" i="33"/>
  <c r="DU28" i="33"/>
  <c r="AL307" i="29" s="1"/>
  <c r="GA27" i="31"/>
  <c r="AL29" i="33"/>
  <c r="HU29" i="33"/>
  <c r="EX28" i="31"/>
  <c r="HM12" i="33"/>
  <c r="AD12" i="33"/>
  <c r="AQ18" i="19"/>
  <c r="LQ17" i="17"/>
  <c r="EE17" i="17"/>
  <c r="AP27" i="33"/>
  <c r="HY27" i="33"/>
  <c r="BZ25" i="33"/>
  <c r="JI25" i="33"/>
  <c r="N265" i="29"/>
  <c r="EM16" i="31"/>
  <c r="GN17" i="33"/>
  <c r="EO27" i="17"/>
  <c r="MA27" i="17"/>
  <c r="HY11" i="33"/>
  <c r="AP11" i="33"/>
  <c r="DB34" i="33"/>
  <c r="S313" i="29" s="1"/>
  <c r="KK34" i="33"/>
  <c r="FF33" i="17"/>
  <c r="MR33" i="17"/>
  <c r="BA19" i="33"/>
  <c r="IJ19" i="33"/>
  <c r="FC18" i="31"/>
  <c r="FD28" i="17"/>
  <c r="MP28" i="17"/>
  <c r="FI11" i="17"/>
  <c r="AQ37" i="19"/>
  <c r="AN34" i="19"/>
  <c r="LN33" i="17"/>
  <c r="EB33" i="17"/>
  <c r="BZ34" i="19"/>
  <c r="BP30" i="33"/>
  <c r="IY30" i="33"/>
  <c r="GH29" i="31"/>
  <c r="FQ30" i="33" s="1"/>
  <c r="FH29" i="31"/>
  <c r="GS29" i="31"/>
  <c r="GA30" i="33" s="1"/>
  <c r="GH13" i="33"/>
  <c r="EK12" i="31"/>
  <c r="ES15" i="17"/>
  <c r="ME15" i="17"/>
  <c r="JI22" i="33"/>
  <c r="BZ22" i="33"/>
  <c r="CL19" i="31"/>
  <c r="MV32" i="17"/>
  <c r="FJ32" i="17"/>
  <c r="EX27" i="17"/>
  <c r="MJ27" i="17"/>
  <c r="MK27" i="17"/>
  <c r="M26" i="33"/>
  <c r="GV26" i="33"/>
  <c r="EY25" i="17"/>
  <c r="ML25" i="17"/>
  <c r="NE25" i="17" s="1"/>
  <c r="MK25" i="17"/>
  <c r="AB13" i="33"/>
  <c r="HK13" i="33"/>
  <c r="BT16" i="33"/>
  <c r="JC16" i="33"/>
  <c r="DS13" i="33"/>
  <c r="AJ292" i="29" s="1"/>
  <c r="LB13" i="33"/>
  <c r="CA19" i="33"/>
  <c r="JJ19" i="33"/>
  <c r="FT31" i="17"/>
  <c r="HA30" i="6"/>
  <c r="T269" i="29"/>
  <c r="BL28" i="33"/>
  <c r="IU28" i="33"/>
  <c r="IT27" i="33"/>
  <c r="BK27" i="33"/>
  <c r="AM30" i="19"/>
  <c r="BY30" i="19"/>
  <c r="LM29" i="17"/>
  <c r="EA29" i="17"/>
  <c r="CT25" i="33"/>
  <c r="K304" i="29" s="1"/>
  <c r="FR24" i="31"/>
  <c r="KC25" i="33"/>
  <c r="BV29" i="33"/>
  <c r="FJ28" i="31"/>
  <c r="MG29" i="33" s="1"/>
  <c r="JE29" i="33"/>
  <c r="JC19" i="33"/>
  <c r="BT19" i="33"/>
  <c r="CN11" i="33"/>
  <c r="E290" i="29" s="1"/>
  <c r="GJ10" i="31"/>
  <c r="FS11" i="33" s="1"/>
  <c r="JW11" i="33"/>
  <c r="GU10" i="31"/>
  <c r="GC11" i="33" s="1"/>
  <c r="FP10" i="31"/>
  <c r="V17" i="33"/>
  <c r="HE17" i="33"/>
  <c r="BZ13" i="33"/>
  <c r="JI13" i="33"/>
  <c r="MO19" i="17"/>
  <c r="FC19" i="17"/>
  <c r="MP19" i="17"/>
  <c r="JQ11" i="33"/>
  <c r="CH11" i="33"/>
  <c r="FN10" i="31"/>
  <c r="O24" i="33"/>
  <c r="GX24" i="33"/>
  <c r="AV17" i="33"/>
  <c r="IE17" i="33"/>
  <c r="BT33" i="19"/>
  <c r="LH32" i="17"/>
  <c r="AH33" i="19"/>
  <c r="FI17" i="17"/>
  <c r="W11" i="33"/>
  <c r="HF11" i="33"/>
  <c r="ES10" i="31"/>
  <c r="LZ13" i="17"/>
  <c r="EN13" i="17"/>
  <c r="AR27" i="19"/>
  <c r="LR26" i="17"/>
  <c r="EF26" i="17"/>
  <c r="EJ26" i="17"/>
  <c r="BQ29" i="33"/>
  <c r="IZ29" i="33"/>
  <c r="HK27" i="33"/>
  <c r="AB27" i="33"/>
  <c r="DI25" i="33"/>
  <c r="Z304" i="29" s="1"/>
  <c r="KR25" i="33"/>
  <c r="HC11" i="33"/>
  <c r="T11" i="33"/>
  <c r="ER10" i="31"/>
  <c r="GO10" i="31"/>
  <c r="GD10" i="31"/>
  <c r="FG11" i="17"/>
  <c r="MS11" i="17"/>
  <c r="MF19" i="17"/>
  <c r="ET19" i="17"/>
  <c r="AD9" i="33"/>
  <c r="HM9" i="33"/>
  <c r="AP6" i="31"/>
  <c r="CR33" i="33"/>
  <c r="I312" i="29" s="1"/>
  <c r="KA33" i="33"/>
  <c r="FB27" i="17"/>
  <c r="MN27" i="17"/>
  <c r="FF27" i="17"/>
  <c r="LJ33" i="17"/>
  <c r="JB19" i="33"/>
  <c r="BS19" i="33"/>
  <c r="FI18" i="31"/>
  <c r="BR19" i="33"/>
  <c r="JA19" i="33"/>
  <c r="GB9" i="17"/>
  <c r="EB35" i="17"/>
  <c r="BZ36" i="19"/>
  <c r="LN35" i="17"/>
  <c r="AN36" i="19"/>
  <c r="EF29" i="17"/>
  <c r="AU27" i="33"/>
  <c r="ID27" i="33"/>
  <c r="FA26" i="31"/>
  <c r="DF28" i="33"/>
  <c r="W307" i="29" s="1"/>
  <c r="KO28" i="33"/>
  <c r="FV27" i="31"/>
  <c r="W24" i="33"/>
  <c r="ES23" i="31"/>
  <c r="HF24" i="33"/>
  <c r="KA25" i="33"/>
  <c r="CR25" i="33"/>
  <c r="I304" i="29" s="1"/>
  <c r="KP23" i="33"/>
  <c r="DG23" i="33"/>
  <c r="X302" i="29" s="1"/>
  <c r="KD31" i="33"/>
  <c r="CU31" i="33"/>
  <c r="L310" i="29" s="1"/>
  <c r="MK8" i="17"/>
  <c r="EY8" i="17"/>
  <c r="Q24" i="33"/>
  <c r="GZ24" i="33"/>
  <c r="EQ23" i="31"/>
  <c r="LQ25" i="17"/>
  <c r="MQ28" i="17"/>
  <c r="GD34" i="17"/>
  <c r="DN16" i="33"/>
  <c r="AE295" i="29" s="1"/>
  <c r="KW16" i="33"/>
  <c r="HJ22" i="33"/>
  <c r="AA22" i="33"/>
  <c r="AM19" i="31"/>
  <c r="AQ6" i="19"/>
  <c r="EE6" i="17"/>
  <c r="LQ6" i="17"/>
  <c r="AM20" i="19"/>
  <c r="JO26" i="33"/>
  <c r="CF26" i="33"/>
  <c r="W264" i="29"/>
  <c r="DO27" i="33"/>
  <c r="AF306" i="29" s="1"/>
  <c r="KX27" i="33"/>
  <c r="FY26" i="31"/>
  <c r="L13" i="33"/>
  <c r="GU13" i="33"/>
  <c r="EY11" i="17"/>
  <c r="AL8" i="19"/>
  <c r="BX8" i="19"/>
  <c r="LL8" i="17"/>
  <c r="DZ8" i="17"/>
  <c r="LM8" i="17"/>
  <c r="BY8" i="19"/>
  <c r="FX19" i="17"/>
  <c r="DA9" i="33"/>
  <c r="R288" i="29" s="1"/>
  <c r="DM6" i="31"/>
  <c r="KJ9" i="33"/>
  <c r="FF7" i="17"/>
  <c r="MR7" i="17"/>
  <c r="FC20" i="17"/>
  <c r="MO20" i="17"/>
  <c r="MC16" i="17"/>
  <c r="EQ16" i="17"/>
  <c r="FV10" i="17"/>
  <c r="FS7" i="17"/>
  <c r="DA24" i="33"/>
  <c r="R303" i="29" s="1"/>
  <c r="KJ24" i="33"/>
  <c r="FR16" i="17"/>
  <c r="EV8" i="17"/>
  <c r="KX16" i="33"/>
  <c r="DO16" i="33"/>
  <c r="AF295" i="29" s="1"/>
  <c r="FY15" i="31"/>
  <c r="LT20" i="17"/>
  <c r="EH20" i="17"/>
  <c r="AQ9" i="19"/>
  <c r="AD17" i="22"/>
  <c r="T88" i="16"/>
  <c r="N29" i="22"/>
  <c r="J55" i="22"/>
  <c r="MO35" i="17"/>
  <c r="FC35" i="17"/>
  <c r="CX18" i="33"/>
  <c r="O297" i="29" s="1"/>
  <c r="KG18" i="33"/>
  <c r="GX32" i="33"/>
  <c r="O32" i="33"/>
  <c r="R22" i="33"/>
  <c r="HA22" i="33"/>
  <c r="AD19" i="31"/>
  <c r="MG37" i="17"/>
  <c r="EU37" i="17"/>
  <c r="MA29" i="17"/>
  <c r="EO29" i="17"/>
  <c r="DS12" i="33"/>
  <c r="AJ291" i="29" s="1"/>
  <c r="LB12" i="33"/>
  <c r="GR11" i="33"/>
  <c r="I11" i="33"/>
  <c r="CV9" i="33"/>
  <c r="M288" i="29" s="1"/>
  <c r="KE9" i="33"/>
  <c r="JK22" i="33"/>
  <c r="CB22" i="33"/>
  <c r="FL21" i="31"/>
  <c r="GT21" i="31"/>
  <c r="GB22" i="33" s="1"/>
  <c r="CN19" i="31"/>
  <c r="GI21" i="31"/>
  <c r="FR22" i="33" s="1"/>
  <c r="HI12" i="33"/>
  <c r="Z12" i="33"/>
  <c r="ET11" i="31"/>
  <c r="FE37" i="17"/>
  <c r="MQ37" i="17"/>
  <c r="ML21" i="17"/>
  <c r="NE21" i="17" s="1"/>
  <c r="EZ21" i="17"/>
  <c r="NA21" i="17" s="1"/>
  <c r="KC9" i="33"/>
  <c r="CT9" i="33"/>
  <c r="K288" i="29" s="1"/>
  <c r="FR8" i="31"/>
  <c r="GS32" i="33"/>
  <c r="J32" i="33"/>
  <c r="MR30" i="17"/>
  <c r="FF30" i="17"/>
  <c r="BJ13" i="33"/>
  <c r="IS13" i="33"/>
  <c r="FF12" i="31"/>
  <c r="EH17" i="17"/>
  <c r="LT17" i="17"/>
  <c r="IV9" i="33"/>
  <c r="BM9" i="33"/>
  <c r="FG8" i="31"/>
  <c r="AN37" i="19"/>
  <c r="LN37" i="17"/>
  <c r="BZ37" i="19"/>
  <c r="EB37" i="17"/>
  <c r="KX18" i="33"/>
  <c r="FY17" i="31"/>
  <c r="DO18" i="33"/>
  <c r="AF297" i="29" s="1"/>
  <c r="P19" i="33"/>
  <c r="GY19" i="33"/>
  <c r="CV11" i="33"/>
  <c r="M290" i="29" s="1"/>
  <c r="KE11" i="33"/>
  <c r="HS34" i="33"/>
  <c r="AJ34" i="33"/>
  <c r="AF30" i="33"/>
  <c r="HO30" i="33"/>
  <c r="EV29" i="31"/>
  <c r="GE29" i="31"/>
  <c r="GP29" i="31"/>
  <c r="BH24" i="33"/>
  <c r="IQ24" i="33"/>
  <c r="CT28" i="33"/>
  <c r="K307" i="29" s="1"/>
  <c r="FR27" i="31"/>
  <c r="KC28" i="33"/>
  <c r="AH24" i="19"/>
  <c r="BT24" i="19"/>
  <c r="LH23" i="17"/>
  <c r="FX11" i="31"/>
  <c r="DL12" i="33"/>
  <c r="AC291" i="29" s="1"/>
  <c r="AT19" i="33"/>
  <c r="IC19" i="33"/>
  <c r="BM28" i="33"/>
  <c r="IV28" i="33"/>
  <c r="FG27" i="31"/>
  <c r="GQ26" i="33"/>
  <c r="H26" i="33"/>
  <c r="GC25" i="31"/>
  <c r="FL26" i="33" s="1"/>
  <c r="EN25" i="31"/>
  <c r="GN25" i="31"/>
  <c r="GR31" i="33"/>
  <c r="I31" i="33"/>
  <c r="LS26" i="17"/>
  <c r="EG26" i="17"/>
  <c r="CY26" i="33"/>
  <c r="P305" i="29" s="1"/>
  <c r="KH26" i="33"/>
  <c r="AE28" i="33"/>
  <c r="HN28" i="33"/>
  <c r="JU9" i="33"/>
  <c r="CL9" i="33"/>
  <c r="CX6" i="31"/>
  <c r="P269" i="29"/>
  <c r="AE32" i="33"/>
  <c r="HN32" i="33"/>
  <c r="AC32" i="33"/>
  <c r="HL32" i="33"/>
  <c r="EU31" i="31"/>
  <c r="IA18" i="33"/>
  <c r="AR18" i="33"/>
  <c r="GF17" i="31"/>
  <c r="GQ17" i="31"/>
  <c r="FY18" i="33" s="1"/>
  <c r="EZ17" i="31"/>
  <c r="GM29" i="33"/>
  <c r="HR29" i="33"/>
  <c r="AI29" i="33"/>
  <c r="EW28" i="31"/>
  <c r="FG36" i="17"/>
  <c r="MS36" i="17"/>
  <c r="MM27" i="17"/>
  <c r="FA27" i="17"/>
  <c r="FE27" i="17"/>
  <c r="DJ16" i="33"/>
  <c r="AA295" i="29" s="1"/>
  <c r="KS16" i="33"/>
  <c r="DU27" i="33"/>
  <c r="AL306" i="29" s="1"/>
  <c r="GA26" i="31"/>
  <c r="CB8" i="19"/>
  <c r="BP18" i="33"/>
  <c r="IY18" i="33"/>
  <c r="GS17" i="31"/>
  <c r="FH17" i="31"/>
  <c r="GH17" i="31"/>
  <c r="LW29" i="17"/>
  <c r="EK29" i="17"/>
  <c r="IO27" i="33"/>
  <c r="BF27" i="33"/>
  <c r="GF9" i="33"/>
  <c r="I6" i="31"/>
  <c r="DQ28" i="33"/>
  <c r="AH307" i="29" s="1"/>
  <c r="KZ28" i="33"/>
  <c r="FR36" i="17"/>
  <c r="LI27" i="17"/>
  <c r="JI10" i="33"/>
  <c r="BZ10" i="33"/>
  <c r="BK12" i="33"/>
  <c r="IT12" i="33"/>
  <c r="EI19" i="17"/>
  <c r="LU19" i="17"/>
  <c r="BW10" i="33"/>
  <c r="JF10" i="33"/>
  <c r="KK22" i="33"/>
  <c r="DB22" i="33"/>
  <c r="S301" i="29" s="1"/>
  <c r="DN19" i="31"/>
  <c r="CO29" i="33"/>
  <c r="F308" i="29" s="1"/>
  <c r="JX29" i="33"/>
  <c r="CF27" i="33"/>
  <c r="JO27" i="33"/>
  <c r="GS10" i="33"/>
  <c r="J10" i="33"/>
  <c r="GJ19" i="33"/>
  <c r="CE23" i="33"/>
  <c r="JN23" i="33"/>
  <c r="FM22" i="31"/>
  <c r="GH26" i="33"/>
  <c r="EK25" i="31"/>
  <c r="V30" i="33"/>
  <c r="HE30" i="33"/>
  <c r="IA27" i="33"/>
  <c r="GQ26" i="31"/>
  <c r="EZ26" i="31"/>
  <c r="GF26" i="31"/>
  <c r="FO27" i="33" s="1"/>
  <c r="AR27" i="33"/>
  <c r="FX20" i="17"/>
  <c r="AQ27" i="33"/>
  <c r="HZ27" i="33"/>
  <c r="EN25" i="17"/>
  <c r="CK19" i="33"/>
  <c r="JT19" i="33"/>
  <c r="FO18" i="31"/>
  <c r="DU11" i="33"/>
  <c r="AL290" i="29" s="1"/>
  <c r="GA10" i="31"/>
  <c r="MK30" i="17"/>
  <c r="EY30" i="17"/>
  <c r="BB25" i="33"/>
  <c r="IK25" i="33"/>
  <c r="JR10" i="33"/>
  <c r="CI10" i="33"/>
  <c r="AN7" i="19"/>
  <c r="BZ7" i="19"/>
  <c r="EB7" i="17"/>
  <c r="LN7" i="17"/>
  <c r="JL30" i="33"/>
  <c r="CC30" i="33"/>
  <c r="ML11" i="17"/>
  <c r="NE11" i="17" s="1"/>
  <c r="EZ11" i="17"/>
  <c r="NA11" i="17" s="1"/>
  <c r="EU15" i="17"/>
  <c r="MG15" i="17"/>
  <c r="GB17" i="17"/>
  <c r="X26" i="33"/>
  <c r="HG26" i="33"/>
  <c r="KX23" i="33"/>
  <c r="DO23" i="33"/>
  <c r="AF302" i="29" s="1"/>
  <c r="FY22" i="31"/>
  <c r="DY33" i="17"/>
  <c r="AX13" i="33"/>
  <c r="IG13" i="33"/>
  <c r="FB12" i="31"/>
  <c r="DL9" i="33"/>
  <c r="AC288" i="29" s="1"/>
  <c r="DX6" i="31"/>
  <c r="FX8" i="31"/>
  <c r="FD24" i="17"/>
  <c r="MP24" i="17"/>
  <c r="MK23" i="17"/>
  <c r="EY23" i="17"/>
  <c r="LV21" i="17"/>
  <c r="AA263" i="29"/>
  <c r="AF76" i="29"/>
  <c r="AF278" i="29" s="1"/>
  <c r="NH7" i="17"/>
  <c r="X56" i="22"/>
  <c r="X61" i="22"/>
  <c r="GB7" i="17"/>
  <c r="MF14" i="17"/>
  <c r="ET14" i="17"/>
  <c r="AF29" i="22"/>
  <c r="MJ24" i="17"/>
  <c r="EX24" i="17"/>
  <c r="GD12" i="17"/>
  <c r="S264" i="29"/>
  <c r="AV71" i="22"/>
  <c r="FD9" i="17"/>
  <c r="MP9" i="17"/>
  <c r="MQ9" i="17"/>
  <c r="AT61" i="22"/>
  <c r="CC23" i="33"/>
  <c r="JL23" i="33"/>
  <c r="BF21" i="22"/>
  <c r="EO16" i="17"/>
  <c r="FT18" i="17"/>
  <c r="HA17" i="6"/>
  <c r="AU26" i="33"/>
  <c r="ID26" i="33"/>
  <c r="FA25" i="31"/>
  <c r="FV37" i="17"/>
  <c r="IC22" i="33"/>
  <c r="AT22" i="33"/>
  <c r="BF19" i="31"/>
  <c r="BR34" i="33"/>
  <c r="JA34" i="33"/>
  <c r="KY18" i="33"/>
  <c r="DP18" i="33"/>
  <c r="AG297" i="29" s="1"/>
  <c r="IL12" i="33"/>
  <c r="BC12" i="33"/>
  <c r="IA26" i="33"/>
  <c r="AR26" i="33"/>
  <c r="GF25" i="31"/>
  <c r="FO26" i="33" s="1"/>
  <c r="EZ25" i="31"/>
  <c r="GQ25" i="31"/>
  <c r="FY26" i="33" s="1"/>
  <c r="JZ10" i="33"/>
  <c r="CQ10" i="33"/>
  <c r="H289" i="29" s="1"/>
  <c r="FQ9" i="31"/>
  <c r="FD37" i="17"/>
  <c r="MP37" i="17"/>
  <c r="MJ29" i="17"/>
  <c r="EX29" i="17"/>
  <c r="GM12" i="31"/>
  <c r="GB12" i="31"/>
  <c r="EJ12" i="31"/>
  <c r="KD34" i="33"/>
  <c r="CU34" i="33"/>
  <c r="L313" i="29" s="1"/>
  <c r="JO12" i="33"/>
  <c r="CF12" i="33"/>
  <c r="GN25" i="33"/>
  <c r="EM24" i="31"/>
  <c r="CT34" i="33"/>
  <c r="K313" i="29" s="1"/>
  <c r="KC34" i="33"/>
  <c r="FR33" i="31"/>
  <c r="DB31" i="33"/>
  <c r="S310" i="29" s="1"/>
  <c r="KK31" i="33"/>
  <c r="DL18" i="33"/>
  <c r="AC297" i="29" s="1"/>
  <c r="FX17" i="31"/>
  <c r="JT13" i="33"/>
  <c r="CK13" i="33"/>
  <c r="FO12" i="31"/>
  <c r="FY26" i="17"/>
  <c r="HA12" i="33"/>
  <c r="R12" i="33"/>
  <c r="GQ31" i="33"/>
  <c r="GC30" i="31"/>
  <c r="FL31" i="33" s="1"/>
  <c r="GN30" i="31"/>
  <c r="H31" i="33"/>
  <c r="EN30" i="31"/>
  <c r="JR13" i="33"/>
  <c r="CI13" i="33"/>
  <c r="BN25" i="33"/>
  <c r="IW25" i="33"/>
  <c r="JA22" i="33"/>
  <c r="BR22" i="33"/>
  <c r="CD19" i="31"/>
  <c r="FX12" i="31"/>
  <c r="DL13" i="33"/>
  <c r="AC292" i="29" s="1"/>
  <c r="BT36" i="19"/>
  <c r="LH35" i="17"/>
  <c r="AH36" i="19"/>
  <c r="BJ31" i="33"/>
  <c r="IS31" i="33"/>
  <c r="FF30" i="31"/>
  <c r="AY34" i="33"/>
  <c r="IH34" i="33"/>
  <c r="FU27" i="17"/>
  <c r="GP17" i="33"/>
  <c r="CF16" i="33"/>
  <c r="JO16" i="33"/>
  <c r="DL25" i="33"/>
  <c r="AC304" i="29" s="1"/>
  <c r="FX24" i="31"/>
  <c r="IX23" i="33"/>
  <c r="BO23" i="33"/>
  <c r="AM24" i="33"/>
  <c r="HV24" i="33"/>
  <c r="FT30" i="17"/>
  <c r="HA29" i="6"/>
  <c r="BS12" i="33"/>
  <c r="JB12" i="33"/>
  <c r="FI11" i="31"/>
  <c r="IG25" i="33"/>
  <c r="AX25" i="33"/>
  <c r="FB24" i="31"/>
  <c r="FE8" i="17"/>
  <c r="MQ8" i="17"/>
  <c r="GG9" i="33"/>
  <c r="J6" i="31"/>
  <c r="BH56" i="22"/>
  <c r="BH61" i="22"/>
  <c r="AQ24" i="19"/>
  <c r="EE23" i="17"/>
  <c r="LQ23" i="17"/>
  <c r="AX11" i="33"/>
  <c r="FB10" i="31"/>
  <c r="IG11" i="33"/>
  <c r="AU22" i="33"/>
  <c r="ID22" i="33"/>
  <c r="FA21" i="31"/>
  <c r="BG19" i="31"/>
  <c r="KC18" i="33"/>
  <c r="CT18" i="33"/>
  <c r="K297" i="29" s="1"/>
  <c r="FR17" i="31"/>
  <c r="EZ26" i="17"/>
  <c r="NA26" i="17" s="1"/>
  <c r="ML26" i="17"/>
  <c r="NE26" i="17" s="1"/>
  <c r="BV34" i="19"/>
  <c r="JT9" i="33"/>
  <c r="CK9" i="33"/>
  <c r="CW6" i="31"/>
  <c r="FO8" i="31"/>
  <c r="IA11" i="33"/>
  <c r="AR11" i="33"/>
  <c r="GF10" i="31"/>
  <c r="EZ10" i="31"/>
  <c r="GQ10" i="31"/>
  <c r="GY28" i="33"/>
  <c r="P28" i="33"/>
  <c r="IJ13" i="33"/>
  <c r="BA13" i="33"/>
  <c r="FC12" i="31"/>
  <c r="AP17" i="33"/>
  <c r="HY17" i="33"/>
  <c r="N27" i="33"/>
  <c r="GW27" i="33"/>
  <c r="EP26" i="31"/>
  <c r="EH13" i="17"/>
  <c r="CZ17" i="33"/>
  <c r="Q296" i="29" s="1"/>
  <c r="KI17" i="33"/>
  <c r="FT16" i="31"/>
  <c r="GK16" i="31"/>
  <c r="FT17" i="33" s="1"/>
  <c r="CF24" i="33"/>
  <c r="JO24" i="33"/>
  <c r="LZ25" i="17"/>
  <c r="GV9" i="33"/>
  <c r="M9" i="33"/>
  <c r="IS25" i="33"/>
  <c r="BJ25" i="33"/>
  <c r="FF24" i="31"/>
  <c r="CO25" i="33"/>
  <c r="F304" i="29" s="1"/>
  <c r="JX25" i="33"/>
  <c r="AU12" i="33"/>
  <c r="FA11" i="31"/>
  <c r="ID12" i="33"/>
  <c r="JW31" i="33"/>
  <c r="CN31" i="33"/>
  <c r="E310" i="29" s="1"/>
  <c r="GJ30" i="31"/>
  <c r="FS31" i="33" s="1"/>
  <c r="GU30" i="31"/>
  <c r="GC31" i="33" s="1"/>
  <c r="FP30" i="31"/>
  <c r="AL13" i="33"/>
  <c r="HU13" i="33"/>
  <c r="EX12" i="31"/>
  <c r="JD29" i="33"/>
  <c r="BU29" i="33"/>
  <c r="DU23" i="33"/>
  <c r="AL302" i="29" s="1"/>
  <c r="GA22" i="31"/>
  <c r="EI6" i="17"/>
  <c r="LU6" i="17"/>
  <c r="CK22" i="33"/>
  <c r="JT22" i="33"/>
  <c r="FO21" i="31"/>
  <c r="CW19" i="31"/>
  <c r="AN57" i="22"/>
  <c r="AN62" i="22"/>
  <c r="JJ17" i="33"/>
  <c r="CA17" i="33"/>
  <c r="CI25" i="33"/>
  <c r="JR25" i="33"/>
  <c r="LV15" i="17"/>
  <c r="EJ15" i="17"/>
  <c r="FS20" i="17"/>
  <c r="DN23" i="33"/>
  <c r="AE302" i="29" s="1"/>
  <c r="KW23" i="33"/>
  <c r="J12" i="33"/>
  <c r="GS12" i="33"/>
  <c r="HE10" i="33"/>
  <c r="V10" i="33"/>
  <c r="CZ22" i="33"/>
  <c r="Q301" i="29" s="1"/>
  <c r="KI22" i="33"/>
  <c r="GK21" i="31"/>
  <c r="FT22" i="33" s="1"/>
  <c r="FT21" i="31"/>
  <c r="DL19" i="31"/>
  <c r="V79" i="29"/>
  <c r="V281" i="29" s="1"/>
  <c r="NB20" i="17"/>
  <c r="AT46" i="22"/>
  <c r="AT51" i="22"/>
  <c r="R55" i="22"/>
  <c r="R60" i="22"/>
  <c r="IM11" i="33"/>
  <c r="BD11" i="33"/>
  <c r="GG10" i="31"/>
  <c r="FD10" i="31"/>
  <c r="GR10" i="31"/>
  <c r="H51" i="22"/>
  <c r="H56" i="22"/>
  <c r="IB27" i="33"/>
  <c r="AS27" i="33"/>
  <c r="FT24" i="17"/>
  <c r="HA23" i="6"/>
  <c r="MP12" i="17"/>
  <c r="FD12" i="17"/>
  <c r="BC30" i="33"/>
  <c r="IL30" i="33"/>
  <c r="EE15" i="17"/>
  <c r="AO10" i="33"/>
  <c r="HX10" i="33"/>
  <c r="EY9" i="31"/>
  <c r="AT52" i="22"/>
  <c r="AV59" i="16"/>
  <c r="AV64" i="16"/>
  <c r="AM6" i="19"/>
  <c r="BY6" i="19"/>
  <c r="LM6" i="17"/>
  <c r="EA6" i="17"/>
  <c r="CR39" i="16"/>
  <c r="CR44" i="16"/>
  <c r="DO19" i="33"/>
  <c r="AF298" i="29" s="1"/>
  <c r="KX19" i="33"/>
  <c r="FY18" i="31"/>
  <c r="AT25" i="33"/>
  <c r="IC25" i="33"/>
  <c r="FG33" i="17"/>
  <c r="MS33" i="17"/>
  <c r="ML29" i="17"/>
  <c r="NE29" i="17" s="1"/>
  <c r="EZ29" i="17"/>
  <c r="NA29" i="17" s="1"/>
  <c r="BD29" i="33"/>
  <c r="IM29" i="33"/>
  <c r="GG28" i="31"/>
  <c r="GR28" i="31"/>
  <c r="FD28" i="31"/>
  <c r="AS12" i="19"/>
  <c r="CA12" i="19"/>
  <c r="AO12" i="19"/>
  <c r="EC11" i="17"/>
  <c r="LO11" i="17"/>
  <c r="EX33" i="17"/>
  <c r="MJ33" i="17"/>
  <c r="BP9" i="33"/>
  <c r="IY9" i="33"/>
  <c r="FH8" i="31"/>
  <c r="GS8" i="31"/>
  <c r="GA9" i="33" s="1"/>
  <c r="GH8" i="31"/>
  <c r="HS30" i="33"/>
  <c r="AJ30" i="33"/>
  <c r="HV28" i="33"/>
  <c r="AM28" i="33"/>
  <c r="KO26" i="33"/>
  <c r="DF26" i="33"/>
  <c r="W305" i="29" s="1"/>
  <c r="FV25" i="31"/>
  <c r="FI27" i="17"/>
  <c r="MV27" i="17"/>
  <c r="AG9" i="33"/>
  <c r="HP9" i="33"/>
  <c r="GS16" i="33"/>
  <c r="J16" i="33"/>
  <c r="KN31" i="33"/>
  <c r="DE31" i="33"/>
  <c r="V310" i="29" s="1"/>
  <c r="EW21" i="17"/>
  <c r="MI21" i="17"/>
  <c r="LV18" i="17"/>
  <c r="EJ18" i="17"/>
  <c r="BP11" i="33"/>
  <c r="IY11" i="33"/>
  <c r="GH10" i="31"/>
  <c r="GS10" i="31"/>
  <c r="FH10" i="31"/>
  <c r="GM34" i="33"/>
  <c r="HW16" i="33"/>
  <c r="AN16" i="33"/>
  <c r="GI30" i="33"/>
  <c r="CM13" i="33"/>
  <c r="D292" i="29" s="1"/>
  <c r="JV13" i="33"/>
  <c r="ID19" i="33"/>
  <c r="AU19" i="33"/>
  <c r="FA18" i="31"/>
  <c r="AI17" i="19"/>
  <c r="BU17" i="19"/>
  <c r="LI16" i="17"/>
  <c r="JW9" i="33"/>
  <c r="CN9" i="33"/>
  <c r="E288" i="29" s="1"/>
  <c r="GJ8" i="31"/>
  <c r="CZ6" i="31"/>
  <c r="FP8" i="31"/>
  <c r="GU8" i="31"/>
  <c r="LB17" i="33"/>
  <c r="DS17" i="33"/>
  <c r="AJ296" i="29" s="1"/>
  <c r="LX20" i="17"/>
  <c r="EL20" i="17"/>
  <c r="EP20" i="17"/>
  <c r="LY20" i="17"/>
  <c r="JB26" i="33"/>
  <c r="FI25" i="31"/>
  <c r="BS26" i="33"/>
  <c r="EL33" i="17"/>
  <c r="GH28" i="33"/>
  <c r="EK27" i="31"/>
  <c r="LG28" i="33" s="1"/>
  <c r="AP29" i="33"/>
  <c r="HY29" i="33"/>
  <c r="AN19" i="33"/>
  <c r="HW19" i="33"/>
  <c r="IQ11" i="33"/>
  <c r="BH11" i="33"/>
  <c r="AC16" i="33"/>
  <c r="HL16" i="33"/>
  <c r="EU15" i="31"/>
  <c r="GZ17" i="33"/>
  <c r="EQ16" i="31"/>
  <c r="Q17" i="33"/>
  <c r="IC13" i="33"/>
  <c r="AT13" i="33"/>
  <c r="CT19" i="33"/>
  <c r="K298" i="29" s="1"/>
  <c r="KC19" i="33"/>
  <c r="FR18" i="31"/>
  <c r="BB11" i="33"/>
  <c r="IK11" i="33"/>
  <c r="DH10" i="33"/>
  <c r="Y289" i="29" s="1"/>
  <c r="KQ10" i="33"/>
  <c r="CS18" i="33"/>
  <c r="J297" i="29" s="1"/>
  <c r="KB18" i="33"/>
  <c r="HA31" i="6"/>
  <c r="N34" i="33"/>
  <c r="GW34" i="33"/>
  <c r="EP33" i="31"/>
  <c r="KE13" i="33"/>
  <c r="CV13" i="33"/>
  <c r="M292" i="29" s="1"/>
  <c r="BA10" i="33"/>
  <c r="IJ10" i="33"/>
  <c r="FC9" i="31"/>
  <c r="FA18" i="17"/>
  <c r="MM18" i="17"/>
  <c r="AK29" i="33"/>
  <c r="HT29" i="33"/>
  <c r="CC25" i="33"/>
  <c r="JL25" i="33"/>
  <c r="MD11" i="17"/>
  <c r="ER11" i="17"/>
  <c r="MF8" i="17"/>
  <c r="ET8" i="17"/>
  <c r="AN17" i="19"/>
  <c r="LN16" i="17"/>
  <c r="BZ17" i="19"/>
  <c r="EB16" i="17"/>
  <c r="AF77" i="29"/>
  <c r="AF279" i="29" s="1"/>
  <c r="NH11" i="17"/>
  <c r="FV25" i="17"/>
  <c r="KA29" i="33"/>
  <c r="CR29" i="33"/>
  <c r="I308" i="29" s="1"/>
  <c r="HV19" i="33"/>
  <c r="AM19" i="33"/>
  <c r="CW19" i="33"/>
  <c r="N298" i="29" s="1"/>
  <c r="KF19" i="33"/>
  <c r="FS18" i="31"/>
  <c r="AL17" i="19"/>
  <c r="DZ16" i="17"/>
  <c r="LL16" i="17"/>
  <c r="BX17" i="19"/>
  <c r="MV12" i="17"/>
  <c r="FJ12" i="17"/>
  <c r="KJ22" i="33"/>
  <c r="DA22" i="33"/>
  <c r="R301" i="29" s="1"/>
  <c r="DM19" i="31"/>
  <c r="FU29" i="17"/>
  <c r="JI28" i="33"/>
  <c r="BZ28" i="33"/>
  <c r="FT22" i="17"/>
  <c r="HA21" i="6"/>
  <c r="LF19" i="33"/>
  <c r="MF15" i="17"/>
  <c r="EO8" i="17"/>
  <c r="MA8" i="17"/>
  <c r="BX24" i="19"/>
  <c r="LL23" i="17"/>
  <c r="AL24" i="19"/>
  <c r="DZ23" i="17"/>
  <c r="BL25" i="33"/>
  <c r="IU25" i="33"/>
  <c r="CA23" i="33"/>
  <c r="JJ23" i="33"/>
  <c r="IX31" i="33"/>
  <c r="BO31" i="33"/>
  <c r="BI31" i="33"/>
  <c r="IR31" i="33"/>
  <c r="EV28" i="17"/>
  <c r="LV27" i="17"/>
  <c r="EJ27" i="17"/>
  <c r="BB35" i="22"/>
  <c r="BB40" i="22"/>
  <c r="IM25" i="33"/>
  <c r="BD25" i="33"/>
  <c r="FD24" i="31"/>
  <c r="GG24" i="31"/>
  <c r="GR24" i="31"/>
  <c r="HD22" i="33"/>
  <c r="U22" i="33"/>
  <c r="AG19" i="31"/>
  <c r="EY10" i="17"/>
  <c r="MK10" i="17"/>
  <c r="FC10" i="17"/>
  <c r="ML10" i="17"/>
  <c r="NE10" i="17" s="1"/>
  <c r="AK34" i="19"/>
  <c r="U9" i="33"/>
  <c r="HD9" i="33"/>
  <c r="AG6" i="31"/>
  <c r="HC23" i="33"/>
  <c r="T23" i="33"/>
  <c r="ER22" i="31"/>
  <c r="GO22" i="31"/>
  <c r="FW23" i="33" s="1"/>
  <c r="GD22" i="31"/>
  <c r="FM23" i="33" s="1"/>
  <c r="AZ26" i="33"/>
  <c r="II26" i="33"/>
  <c r="LY7" i="17"/>
  <c r="EM7" i="17"/>
  <c r="LZ7" i="17"/>
  <c r="FJ19" i="17"/>
  <c r="MV19" i="17"/>
  <c r="EY6" i="17"/>
  <c r="MK6" i="17"/>
  <c r="ML6" i="17"/>
  <c r="BU9" i="33"/>
  <c r="JD9" i="33"/>
  <c r="CG6" i="31"/>
  <c r="Q264" i="29"/>
  <c r="EW8" i="17"/>
  <c r="MI8" i="17"/>
  <c r="BJ11" i="33"/>
  <c r="IS11" i="33"/>
  <c r="FF10" i="31"/>
  <c r="AL82" i="22"/>
  <c r="AL83" i="22"/>
  <c r="CB7" i="19"/>
  <c r="Z29" i="33"/>
  <c r="HI29" i="33"/>
  <c r="ET28" i="31"/>
  <c r="GZ27" i="33"/>
  <c r="EQ26" i="31"/>
  <c r="Q27" i="33"/>
  <c r="DS30" i="33"/>
  <c r="AJ309" i="29" s="1"/>
  <c r="LB30" i="33"/>
  <c r="CB29" i="19"/>
  <c r="LP28" i="17"/>
  <c r="ED28" i="17"/>
  <c r="AP29" i="19"/>
  <c r="AH70" i="22"/>
  <c r="AH75" i="22"/>
  <c r="BB16" i="22"/>
  <c r="BB17" i="22"/>
  <c r="AN18" i="22"/>
  <c r="FZ21" i="33"/>
  <c r="LV14" i="33"/>
  <c r="EJ14" i="33"/>
  <c r="JA7" i="33"/>
  <c r="DH18" i="33"/>
  <c r="Y297" i="29" s="1"/>
  <c r="KQ18" i="33"/>
  <c r="DS33" i="33"/>
  <c r="AJ312" i="29" s="1"/>
  <c r="LB33" i="33"/>
  <c r="KO18" i="33"/>
  <c r="DF18" i="33"/>
  <c r="W297" i="29" s="1"/>
  <c r="FV17" i="31"/>
  <c r="AS29" i="33"/>
  <c r="IB29" i="33"/>
  <c r="AB32" i="33"/>
  <c r="HK32" i="33"/>
  <c r="CP18" i="33"/>
  <c r="G297" i="29" s="1"/>
  <c r="JY18" i="33"/>
  <c r="CS24" i="33"/>
  <c r="J303" i="29" s="1"/>
  <c r="KB24" i="33"/>
  <c r="GA17" i="31"/>
  <c r="DU18" i="33"/>
  <c r="AL297" i="29" s="1"/>
  <c r="FT27" i="17"/>
  <c r="HA26" i="6"/>
  <c r="KE27" i="33"/>
  <c r="CV27" i="33"/>
  <c r="M306" i="29" s="1"/>
  <c r="HN24" i="33"/>
  <c r="AE24" i="33"/>
  <c r="KZ32" i="33"/>
  <c r="DQ32" i="33"/>
  <c r="AH311" i="29" s="1"/>
  <c r="CS16" i="33"/>
  <c r="J295" i="29" s="1"/>
  <c r="KB16" i="33"/>
  <c r="AI19" i="19"/>
  <c r="BU19" i="19"/>
  <c r="LI18" i="17"/>
  <c r="GY11" i="33"/>
  <c r="P11" i="33"/>
  <c r="KP29" i="33"/>
  <c r="DG29" i="33"/>
  <c r="X308" i="29" s="1"/>
  <c r="H25" i="33"/>
  <c r="GQ25" i="33"/>
  <c r="GN24" i="31"/>
  <c r="GC24" i="31"/>
  <c r="EN24" i="31"/>
  <c r="HL24" i="33"/>
  <c r="AC24" i="33"/>
  <c r="EU23" i="31"/>
  <c r="HF32" i="33"/>
  <c r="ES31" i="31"/>
  <c r="W32" i="33"/>
  <c r="KW33" i="33"/>
  <c r="DN33" i="33"/>
  <c r="AE312" i="29" s="1"/>
  <c r="EY37" i="17"/>
  <c r="IC31" i="33"/>
  <c r="AT31" i="33"/>
  <c r="KV17" i="33"/>
  <c r="DM17" i="33"/>
  <c r="AD296" i="29" s="1"/>
  <c r="CY32" i="33"/>
  <c r="P311" i="29" s="1"/>
  <c r="KH32" i="33"/>
  <c r="GR32" i="33"/>
  <c r="I32" i="33"/>
  <c r="M18" i="33"/>
  <c r="GV18" i="33"/>
  <c r="JM30" i="33"/>
  <c r="CD30" i="33"/>
  <c r="KD13" i="33"/>
  <c r="CU13" i="33"/>
  <c r="L292" i="29" s="1"/>
  <c r="BH25" i="33"/>
  <c r="IQ25" i="33"/>
  <c r="HZ18" i="33"/>
  <c r="AQ18" i="33"/>
  <c r="KZ11" i="33"/>
  <c r="DQ11" i="33"/>
  <c r="AH290" i="29" s="1"/>
  <c r="KC32" i="33"/>
  <c r="CT32" i="33"/>
  <c r="K311" i="29" s="1"/>
  <c r="FR31" i="31"/>
  <c r="JA18" i="33"/>
  <c r="BR18" i="33"/>
  <c r="KI30" i="33"/>
  <c r="CZ30" i="33"/>
  <c r="Q309" i="29" s="1"/>
  <c r="FT29" i="31"/>
  <c r="GK29" i="31"/>
  <c r="J27" i="33"/>
  <c r="GS27" i="33"/>
  <c r="GT34" i="33"/>
  <c r="EO33" i="31"/>
  <c r="K34" i="33"/>
  <c r="FP22" i="17"/>
  <c r="BV34" i="33"/>
  <c r="JE34" i="33"/>
  <c r="FJ33" i="31"/>
  <c r="JV12" i="33"/>
  <c r="CM12" i="33"/>
  <c r="D291" i="29" s="1"/>
  <c r="IE22" i="33"/>
  <c r="AV22" i="33"/>
  <c r="BH19" i="31"/>
  <c r="GQ11" i="33"/>
  <c r="H11" i="33"/>
  <c r="EN10" i="31"/>
  <c r="GN10" i="31"/>
  <c r="GC10" i="31"/>
  <c r="DQ12" i="33"/>
  <c r="AH291" i="29" s="1"/>
  <c r="KZ12" i="33"/>
  <c r="BN9" i="33"/>
  <c r="IW9" i="33"/>
  <c r="KP31" i="33"/>
  <c r="DG31" i="33"/>
  <c r="X310" i="29" s="1"/>
  <c r="KL16" i="33"/>
  <c r="DC16" i="33"/>
  <c r="T295" i="29" s="1"/>
  <c r="FU15" i="31"/>
  <c r="CX11" i="33"/>
  <c r="O290" i="29" s="1"/>
  <c r="KG11" i="33"/>
  <c r="LU37" i="17"/>
  <c r="EI37" i="17"/>
  <c r="JR18" i="33"/>
  <c r="CI18" i="33"/>
  <c r="FF18" i="17"/>
  <c r="MR18" i="17"/>
  <c r="DC22" i="33"/>
  <c r="T301" i="29" s="1"/>
  <c r="KL22" i="33"/>
  <c r="FU21" i="31"/>
  <c r="MG27" i="17"/>
  <c r="EU27" i="17"/>
  <c r="EY27" i="17"/>
  <c r="CU11" i="33"/>
  <c r="L290" i="29" s="1"/>
  <c r="KD11" i="33"/>
  <c r="MR32" i="17"/>
  <c r="FF32" i="17"/>
  <c r="BN28" i="33"/>
  <c r="IW28" i="33"/>
  <c r="KB27" i="33"/>
  <c r="CS27" i="33"/>
  <c r="J306" i="29" s="1"/>
  <c r="II12" i="33"/>
  <c r="AZ12" i="33"/>
  <c r="MG34" i="17"/>
  <c r="EU34" i="17"/>
  <c r="CF18" i="33"/>
  <c r="JO18" i="33"/>
  <c r="AG28" i="33"/>
  <c r="HP28" i="33"/>
  <c r="AE27" i="33"/>
  <c r="HN27" i="33"/>
  <c r="AH25" i="33"/>
  <c r="HQ25" i="33"/>
  <c r="KY24" i="33"/>
  <c r="DP24" i="33"/>
  <c r="AG303" i="29" s="1"/>
  <c r="BF9" i="33"/>
  <c r="IO9" i="33"/>
  <c r="BR6" i="31"/>
  <c r="EK31" i="31"/>
  <c r="LG32" i="33" s="1"/>
  <c r="GH32" i="33"/>
  <c r="GF32" i="33"/>
  <c r="FI37" i="17"/>
  <c r="M268" i="29"/>
  <c r="DI33" i="33"/>
  <c r="Z312" i="29" s="1"/>
  <c r="KR33" i="33"/>
  <c r="ER32" i="17"/>
  <c r="MD32" i="17"/>
  <c r="CN29" i="33"/>
  <c r="E308" i="29" s="1"/>
  <c r="JW29" i="33"/>
  <c r="FP28" i="31"/>
  <c r="GU28" i="31"/>
  <c r="GC29" i="33" s="1"/>
  <c r="GJ28" i="31"/>
  <c r="FS29" i="33" s="1"/>
  <c r="FT32" i="17"/>
  <c r="LT10" i="17"/>
  <c r="EH10" i="17"/>
  <c r="FP33" i="17"/>
  <c r="CO27" i="33"/>
  <c r="F306" i="29" s="1"/>
  <c r="JX27" i="33"/>
  <c r="T265" i="29"/>
  <c r="GM26" i="31"/>
  <c r="EJ26" i="31"/>
  <c r="GB26" i="31"/>
  <c r="HS18" i="33"/>
  <c r="AJ18" i="33"/>
  <c r="IU33" i="33"/>
  <c r="BL33" i="33"/>
  <c r="AT10" i="33"/>
  <c r="IC10" i="33"/>
  <c r="HM29" i="33"/>
  <c r="AD29" i="33"/>
  <c r="AL19" i="33"/>
  <c r="HU19" i="33"/>
  <c r="EX18" i="31"/>
  <c r="AQ10" i="33"/>
  <c r="HZ10" i="33"/>
  <c r="JE22" i="33"/>
  <c r="BV22" i="33"/>
  <c r="FJ21" i="31"/>
  <c r="CH19" i="31"/>
  <c r="IR29" i="33"/>
  <c r="BI29" i="33"/>
  <c r="AZ27" i="33"/>
  <c r="II27" i="33"/>
  <c r="MC33" i="17"/>
  <c r="EQ33" i="17"/>
  <c r="DG28" i="33"/>
  <c r="X307" i="29" s="1"/>
  <c r="KP28" i="33"/>
  <c r="AY23" i="33"/>
  <c r="IH23" i="33"/>
  <c r="Z264" i="29"/>
  <c r="FD26" i="17"/>
  <c r="LT34" i="17"/>
  <c r="EH34" i="17"/>
  <c r="KQ33" i="33"/>
  <c r="DH33" i="33"/>
  <c r="Y312" i="29" s="1"/>
  <c r="CO11" i="33"/>
  <c r="F290" i="29" s="1"/>
  <c r="JX11" i="33"/>
  <c r="BH31" i="33"/>
  <c r="IQ31" i="33"/>
  <c r="CH16" i="33"/>
  <c r="JQ16" i="33"/>
  <c r="FN15" i="31"/>
  <c r="IL10" i="33"/>
  <c r="BC10" i="33"/>
  <c r="AA25" i="33"/>
  <c r="HJ25" i="33"/>
  <c r="DR22" i="33"/>
  <c r="AI301" i="29" s="1"/>
  <c r="LA22" i="33"/>
  <c r="ED19" i="31"/>
  <c r="DN22" i="33"/>
  <c r="AE301" i="29" s="1"/>
  <c r="DZ19" i="31"/>
  <c r="KW22" i="33"/>
  <c r="CI23" i="33"/>
  <c r="JR23" i="33"/>
  <c r="MF20" i="17"/>
  <c r="ET20" i="17"/>
  <c r="DN9" i="33"/>
  <c r="AE288" i="29" s="1"/>
  <c r="KW9" i="33"/>
  <c r="DZ6" i="31"/>
  <c r="ME24" i="17"/>
  <c r="ES24" i="17"/>
  <c r="AT19" i="19"/>
  <c r="FO18" i="17"/>
  <c r="CI27" i="33"/>
  <c r="JR27" i="33"/>
  <c r="KN10" i="33"/>
  <c r="DE10" i="33"/>
  <c r="V289" i="29" s="1"/>
  <c r="M264" i="29"/>
  <c r="FT8" i="17"/>
  <c r="HA7" i="6"/>
  <c r="V55" i="22"/>
  <c r="V60" i="22"/>
  <c r="KI23" i="33"/>
  <c r="CZ23" i="33"/>
  <c r="Q302" i="29" s="1"/>
  <c r="FT22" i="31"/>
  <c r="GK22" i="31"/>
  <c r="FP7" i="17"/>
  <c r="R50" i="22"/>
  <c r="BF11" i="33"/>
  <c r="IO11" i="33"/>
  <c r="LP7" i="17"/>
  <c r="V263" i="29"/>
  <c r="W263" i="29"/>
  <c r="Y24" i="33"/>
  <c r="HH24" i="33"/>
  <c r="AQ16" i="19"/>
  <c r="BD16" i="22"/>
  <c r="LW7" i="17"/>
  <c r="EK7" i="17"/>
  <c r="AF44" i="22"/>
  <c r="HS16" i="33"/>
  <c r="AJ16" i="33"/>
  <c r="AX29" i="33"/>
  <c r="IG29" i="33"/>
  <c r="FB28" i="31"/>
  <c r="KC16" i="33"/>
  <c r="CT16" i="33"/>
  <c r="K295" i="29" s="1"/>
  <c r="FR15" i="31"/>
  <c r="AP25" i="33"/>
  <c r="HY25" i="33"/>
  <c r="EK23" i="31"/>
  <c r="LG24" i="33" s="1"/>
  <c r="DE12" i="33"/>
  <c r="V291" i="29" s="1"/>
  <c r="KN12" i="33"/>
  <c r="IA9" i="33"/>
  <c r="GF8" i="31"/>
  <c r="FO9" i="33" s="1"/>
  <c r="EZ8" i="31"/>
  <c r="AR9" i="33"/>
  <c r="GQ8" i="31"/>
  <c r="FY9" i="33" s="1"/>
  <c r="MI35" i="17"/>
  <c r="EW35" i="17"/>
  <c r="GF17" i="33"/>
  <c r="BE18" i="33"/>
  <c r="IN18" i="33"/>
  <c r="AE16" i="33"/>
  <c r="HN16" i="33"/>
  <c r="IO34" i="33"/>
  <c r="BF34" i="33"/>
  <c r="MK36" i="17"/>
  <c r="EY36" i="17"/>
  <c r="DP17" i="33"/>
  <c r="AG296" i="29" s="1"/>
  <c r="KY17" i="33"/>
  <c r="KS33" i="33"/>
  <c r="DJ33" i="33"/>
  <c r="AA312" i="29" s="1"/>
  <c r="LM34" i="17"/>
  <c r="AM35" i="19"/>
  <c r="EA34" i="17"/>
  <c r="BY35" i="19"/>
  <c r="CZ32" i="33"/>
  <c r="Q311" i="29" s="1"/>
  <c r="KI32" i="33"/>
  <c r="FT31" i="31"/>
  <c r="GK31" i="31"/>
  <c r="FT32" i="33" s="1"/>
  <c r="JK16" i="33"/>
  <c r="CB16" i="33"/>
  <c r="GT15" i="31"/>
  <c r="GB16" i="33" s="1"/>
  <c r="GI15" i="31"/>
  <c r="FR16" i="33" s="1"/>
  <c r="FL15" i="31"/>
  <c r="LF29" i="33"/>
  <c r="AO18" i="33"/>
  <c r="HX18" i="33"/>
  <c r="EY17" i="31"/>
  <c r="BZ32" i="33"/>
  <c r="JI32" i="33"/>
  <c r="GL17" i="33"/>
  <c r="DI16" i="33"/>
  <c r="Z295" i="29" s="1"/>
  <c r="KR16" i="33"/>
  <c r="KL32" i="33"/>
  <c r="DC32" i="33"/>
  <c r="T311" i="29" s="1"/>
  <c r="FU31" i="31"/>
  <c r="LY34" i="17"/>
  <c r="EM34" i="17"/>
  <c r="BL19" i="33"/>
  <c r="IU19" i="33"/>
  <c r="MD35" i="17"/>
  <c r="ER35" i="17"/>
  <c r="EI32" i="17"/>
  <c r="LU32" i="17"/>
  <c r="LV32" i="17"/>
  <c r="KO33" i="33"/>
  <c r="DF33" i="33"/>
  <c r="W312" i="29" s="1"/>
  <c r="FV32" i="31"/>
  <c r="BW28" i="33"/>
  <c r="JF28" i="33"/>
  <c r="IF26" i="33"/>
  <c r="AW26" i="33"/>
  <c r="GS11" i="33"/>
  <c r="J11" i="33"/>
  <c r="U19" i="33"/>
  <c r="HD19" i="33"/>
  <c r="AJ9" i="33"/>
  <c r="HS9" i="33"/>
  <c r="AR37" i="19"/>
  <c r="MN34" i="17"/>
  <c r="FB34" i="17"/>
  <c r="BQ30" i="33"/>
  <c r="IZ30" i="33"/>
  <c r="HW28" i="33"/>
  <c r="AN28" i="33"/>
  <c r="AM27" i="33"/>
  <c r="HV27" i="33"/>
  <c r="KI34" i="33"/>
  <c r="CZ34" i="33"/>
  <c r="Q313" i="29" s="1"/>
  <c r="GK33" i="31"/>
  <c r="FT33" i="31"/>
  <c r="GM30" i="33"/>
  <c r="KH34" i="33"/>
  <c r="CY34" i="33"/>
  <c r="P313" i="29" s="1"/>
  <c r="GJ9" i="33"/>
  <c r="JS18" i="33"/>
  <c r="CJ18" i="33"/>
  <c r="IT10" i="33"/>
  <c r="BK10" i="33"/>
  <c r="KF34" i="33"/>
  <c r="CW34" i="33"/>
  <c r="N313" i="29" s="1"/>
  <c r="FS33" i="31"/>
  <c r="MH34" i="17"/>
  <c r="EV34" i="17"/>
  <c r="LF9" i="33"/>
  <c r="LS35" i="17"/>
  <c r="AK31" i="19"/>
  <c r="DY30" i="17"/>
  <c r="LK30" i="17"/>
  <c r="BW31" i="19"/>
  <c r="IX34" i="33"/>
  <c r="BO34" i="33"/>
  <c r="IW34" i="33"/>
  <c r="BN34" i="33"/>
  <c r="BE13" i="33"/>
  <c r="IN13" i="33"/>
  <c r="IQ9" i="33"/>
  <c r="BH9" i="33"/>
  <c r="BT6" i="31"/>
  <c r="EC36" i="17"/>
  <c r="HO28" i="33"/>
  <c r="AF28" i="33"/>
  <c r="GE27" i="31"/>
  <c r="FN28" i="33" s="1"/>
  <c r="EV27" i="31"/>
  <c r="GP27" i="31"/>
  <c r="FX28" i="33" s="1"/>
  <c r="AI37" i="19"/>
  <c r="BU37" i="19"/>
  <c r="LI37" i="17"/>
  <c r="BC13" i="33"/>
  <c r="IL13" i="33"/>
  <c r="AL22" i="33"/>
  <c r="HU22" i="33"/>
  <c r="EX21" i="31"/>
  <c r="AX19" i="31"/>
  <c r="JO13" i="33"/>
  <c r="CF13" i="33"/>
  <c r="BZ35" i="19"/>
  <c r="LL30" i="17"/>
  <c r="FV35" i="17"/>
  <c r="JK10" i="33"/>
  <c r="CB10" i="33"/>
  <c r="GT9" i="31"/>
  <c r="GB10" i="33" s="1"/>
  <c r="FL9" i="31"/>
  <c r="GI9" i="31"/>
  <c r="FR10" i="33" s="1"/>
  <c r="AC22" i="33"/>
  <c r="EU21" i="31"/>
  <c r="HL22" i="33"/>
  <c r="AO19" i="31"/>
  <c r="II16" i="33"/>
  <c r="AZ16" i="33"/>
  <c r="CF25" i="33"/>
  <c r="JO25" i="33"/>
  <c r="AD28" i="33"/>
  <c r="HM28" i="33"/>
  <c r="LX18" i="17"/>
  <c r="GP24" i="33"/>
  <c r="EW9" i="17"/>
  <c r="HV12" i="33"/>
  <c r="AM12" i="33"/>
  <c r="EG14" i="17"/>
  <c r="IW18" i="33"/>
  <c r="BN18" i="33"/>
  <c r="JT28" i="33"/>
  <c r="FO27" i="31"/>
  <c r="CK28" i="33"/>
  <c r="DQ27" i="33"/>
  <c r="AH306" i="29" s="1"/>
  <c r="KZ27" i="33"/>
  <c r="EG36" i="17"/>
  <c r="LS36" i="17"/>
  <c r="AM14" i="19"/>
  <c r="BY14" i="19"/>
  <c r="EA13" i="17"/>
  <c r="LM13" i="17"/>
  <c r="AO16" i="19"/>
  <c r="CA16" i="19"/>
  <c r="LO15" i="17"/>
  <c r="EC15" i="17"/>
  <c r="AS16" i="19"/>
  <c r="BE9" i="33"/>
  <c r="IN9" i="33"/>
  <c r="BQ6" i="31"/>
  <c r="AE12" i="33"/>
  <c r="HN12" i="33"/>
  <c r="AT24" i="19"/>
  <c r="FO23" i="17"/>
  <c r="DO9" i="33"/>
  <c r="AF288" i="29" s="1"/>
  <c r="KX9" i="33"/>
  <c r="FY8" i="31"/>
  <c r="Q32" i="33"/>
  <c r="GZ32" i="33"/>
  <c r="EQ31" i="31"/>
  <c r="FC29" i="17"/>
  <c r="MO29" i="17"/>
  <c r="GX27" i="33"/>
  <c r="O27" i="33"/>
  <c r="JC17" i="33"/>
  <c r="BT17" i="33"/>
  <c r="FP17" i="17"/>
  <c r="II24" i="33"/>
  <c r="AZ24" i="33"/>
  <c r="R268" i="29"/>
  <c r="EU22" i="17"/>
  <c r="MG22" i="17"/>
  <c r="FT36" i="17"/>
  <c r="HA35" i="6"/>
  <c r="IN19" i="33"/>
  <c r="BE19" i="33"/>
  <c r="IR25" i="33"/>
  <c r="BI25" i="33"/>
  <c r="HK22" i="33"/>
  <c r="AB22" i="33"/>
  <c r="AN19" i="31"/>
  <c r="JX23" i="33"/>
  <c r="CO23" i="33"/>
  <c r="F302" i="29" s="1"/>
  <c r="N263" i="29"/>
  <c r="AT54" i="22"/>
  <c r="IF30" i="33"/>
  <c r="AW30" i="33"/>
  <c r="BE22" i="33"/>
  <c r="IN22" i="33"/>
  <c r="BQ19" i="31"/>
  <c r="ID17" i="33"/>
  <c r="AU17" i="33"/>
  <c r="FA16" i="31"/>
  <c r="FR11" i="17"/>
  <c r="KV25" i="33"/>
  <c r="DM25" i="33"/>
  <c r="AD304" i="29" s="1"/>
  <c r="MK9" i="17"/>
  <c r="EY9" i="17"/>
  <c r="ML9" i="17"/>
  <c r="NE9" i="17" s="1"/>
  <c r="EY12" i="17"/>
  <c r="MK12" i="17"/>
  <c r="X85" i="22"/>
  <c r="CF9" i="33"/>
  <c r="JO9" i="33"/>
  <c r="CR6" i="31"/>
  <c r="DU19" i="33"/>
  <c r="AL298" i="29" s="1"/>
  <c r="GA18" i="31"/>
  <c r="FX18" i="17"/>
  <c r="MJ23" i="17"/>
  <c r="EX23" i="17"/>
  <c r="FB23" i="17"/>
  <c r="EV13" i="17"/>
  <c r="MH13" i="17"/>
  <c r="JC22" i="33"/>
  <c r="BT22" i="33"/>
  <c r="CF19" i="31"/>
  <c r="AR21" i="19"/>
  <c r="LR20" i="17"/>
  <c r="EF20" i="17"/>
  <c r="DH9" i="33"/>
  <c r="Y288" i="29" s="1"/>
  <c r="KQ9" i="33"/>
  <c r="EO22" i="17"/>
  <c r="FT6" i="17"/>
  <c r="HA5" i="6"/>
  <c r="FU6" i="17"/>
  <c r="KH9" i="33"/>
  <c r="CY9" i="33"/>
  <c r="P288" i="29" s="1"/>
  <c r="AT24" i="33"/>
  <c r="IC24" i="33"/>
  <c r="AF83" i="22"/>
  <c r="P23" i="33"/>
  <c r="GY23" i="33"/>
  <c r="BB74" i="22"/>
  <c r="AB65" i="16"/>
  <c r="AB70" i="16"/>
  <c r="DD34" i="33"/>
  <c r="KM34" i="33"/>
  <c r="MJ30" i="17"/>
  <c r="EX30" i="17"/>
  <c r="HT33" i="33"/>
  <c r="AK33" i="33"/>
  <c r="JL18" i="33"/>
  <c r="CC18" i="33"/>
  <c r="BP33" i="33"/>
  <c r="GS32" i="31"/>
  <c r="GA33" i="33" s="1"/>
  <c r="FH32" i="31"/>
  <c r="IY33" i="33"/>
  <c r="GH32" i="31"/>
  <c r="FQ33" i="33" s="1"/>
  <c r="MI30" i="17"/>
  <c r="EW30" i="17"/>
  <c r="AU18" i="33"/>
  <c r="ID18" i="33"/>
  <c r="FA17" i="31"/>
  <c r="IR28" i="33"/>
  <c r="BI28" i="33"/>
  <c r="IT33" i="33"/>
  <c r="BK33" i="33"/>
  <c r="LB28" i="33"/>
  <c r="DS28" i="33"/>
  <c r="AJ307" i="29" s="1"/>
  <c r="AP30" i="19"/>
  <c r="LP29" i="17"/>
  <c r="CB30" i="19"/>
  <c r="ED29" i="17"/>
  <c r="JC30" i="33"/>
  <c r="BT30" i="33"/>
  <c r="FE21" i="17"/>
  <c r="MQ21" i="17"/>
  <c r="JR19" i="33"/>
  <c r="CI19" i="33"/>
  <c r="M265" i="29"/>
  <c r="Q22" i="33"/>
  <c r="EQ21" i="31"/>
  <c r="GZ22" i="33"/>
  <c r="AC19" i="31"/>
  <c r="LY33" i="17"/>
  <c r="EM33" i="17"/>
  <c r="FD33" i="17"/>
  <c r="MP33" i="17"/>
  <c r="GP28" i="33"/>
  <c r="BZ26" i="33"/>
  <c r="JI26" i="33"/>
  <c r="AH9" i="33"/>
  <c r="HQ9" i="33"/>
  <c r="MF37" i="17"/>
  <c r="ET37" i="17"/>
  <c r="DL29" i="33"/>
  <c r="AC308" i="29" s="1"/>
  <c r="FX28" i="31"/>
  <c r="AD13" i="33"/>
  <c r="HM13" i="33"/>
  <c r="DJ19" i="33"/>
  <c r="AA298" i="29" s="1"/>
  <c r="KS19" i="33"/>
  <c r="BR11" i="33"/>
  <c r="JA11" i="33"/>
  <c r="AL34" i="33"/>
  <c r="HU34" i="33"/>
  <c r="EX33" i="31"/>
  <c r="KW12" i="33"/>
  <c r="DN12" i="33"/>
  <c r="AE291" i="29" s="1"/>
  <c r="AJ11" i="33"/>
  <c r="HS11" i="33"/>
  <c r="LZ34" i="17"/>
  <c r="BG13" i="33"/>
  <c r="IP13" i="33"/>
  <c r="FE12" i="31"/>
  <c r="HK24" i="33"/>
  <c r="AB24" i="33"/>
  <c r="MI29" i="17"/>
  <c r="EW29" i="17"/>
  <c r="KC11" i="33"/>
  <c r="CT11" i="33"/>
  <c r="K290" i="29" s="1"/>
  <c r="FR10" i="31"/>
  <c r="EG37" i="17"/>
  <c r="LS37" i="17"/>
  <c r="JE31" i="33"/>
  <c r="BV31" i="33"/>
  <c r="FJ30" i="31"/>
  <c r="O270" i="29"/>
  <c r="CM17" i="33"/>
  <c r="D296" i="29" s="1"/>
  <c r="JV17" i="33"/>
  <c r="GH27" i="33"/>
  <c r="EK26" i="31"/>
  <c r="U267" i="29"/>
  <c r="HV26" i="33"/>
  <c r="AM26" i="33"/>
  <c r="EB36" i="17"/>
  <c r="LN36" i="17"/>
  <c r="GK25" i="33"/>
  <c r="EL24" i="31"/>
  <c r="LH25" i="33" s="1"/>
  <c r="AL30" i="19"/>
  <c r="DZ29" i="17"/>
  <c r="LL29" i="17"/>
  <c r="BX30" i="19"/>
  <c r="L18" i="33"/>
  <c r="GU18" i="33"/>
  <c r="KB31" i="33"/>
  <c r="CS31" i="33"/>
  <c r="J310" i="29" s="1"/>
  <c r="IW19" i="33"/>
  <c r="BN19" i="33"/>
  <c r="IY13" i="33"/>
  <c r="BP13" i="33"/>
  <c r="GS12" i="31"/>
  <c r="GA13" i="33" s="1"/>
  <c r="FH12" i="31"/>
  <c r="GH12" i="31"/>
  <c r="FQ13" i="33" s="1"/>
  <c r="HR23" i="33"/>
  <c r="EW22" i="31"/>
  <c r="AI23" i="33"/>
  <c r="GN29" i="33"/>
  <c r="EM28" i="31"/>
  <c r="LI29" i="33" s="1"/>
  <c r="IF25" i="33"/>
  <c r="AW25" i="33"/>
  <c r="MP14" i="17"/>
  <c r="FD14" i="17"/>
  <c r="GM18" i="33"/>
  <c r="AM23" i="19"/>
  <c r="BY23" i="19"/>
  <c r="LM22" i="17"/>
  <c r="EA22" i="17"/>
  <c r="DI10" i="33"/>
  <c r="Z289" i="29" s="1"/>
  <c r="KR10" i="33"/>
  <c r="MN17" i="17"/>
  <c r="FB17" i="17"/>
  <c r="DA19" i="33"/>
  <c r="R298" i="29" s="1"/>
  <c r="KJ19" i="33"/>
  <c r="BL29" i="33"/>
  <c r="IU29" i="33"/>
  <c r="KS17" i="33"/>
  <c r="DJ17" i="33"/>
  <c r="AA296" i="29" s="1"/>
  <c r="DN27" i="33"/>
  <c r="AE306" i="29" s="1"/>
  <c r="KW27" i="33"/>
  <c r="AL14" i="19"/>
  <c r="BX14" i="19"/>
  <c r="LL13" i="17"/>
  <c r="DZ13" i="17"/>
  <c r="BQ19" i="33"/>
  <c r="IZ19" i="33"/>
  <c r="JD22" i="33"/>
  <c r="BU22" i="33"/>
  <c r="CG19" i="31"/>
  <c r="V81" i="29"/>
  <c r="V283" i="29" s="1"/>
  <c r="NB29" i="17"/>
  <c r="FU22" i="17"/>
  <c r="IC28" i="33"/>
  <c r="AT28" i="33"/>
  <c r="JZ19" i="33"/>
  <c r="CQ19" i="33"/>
  <c r="H298" i="29" s="1"/>
  <c r="FQ18" i="31"/>
  <c r="AF78" i="29"/>
  <c r="AF280" i="29" s="1"/>
  <c r="NH15" i="17"/>
  <c r="MM33" i="17"/>
  <c r="FA33" i="17"/>
  <c r="L27" i="33"/>
  <c r="GU27" i="33"/>
  <c r="ID23" i="33"/>
  <c r="AU23" i="33"/>
  <c r="FA22" i="31"/>
  <c r="LW6" i="17"/>
  <c r="EK6" i="17"/>
  <c r="EV25" i="17"/>
  <c r="MH25" i="17"/>
  <c r="FJ21" i="17"/>
  <c r="EW36" i="17"/>
  <c r="MI36" i="17"/>
  <c r="AR18" i="19"/>
  <c r="LR17" i="17"/>
  <c r="EF17" i="17"/>
  <c r="BW9" i="33"/>
  <c r="JF9" i="33"/>
  <c r="CI6" i="31"/>
  <c r="FE22" i="17"/>
  <c r="MQ22" i="17"/>
  <c r="IR11" i="33"/>
  <c r="BI11" i="33"/>
  <c r="KS34" i="33"/>
  <c r="DJ34" i="33"/>
  <c r="AA313" i="29" s="1"/>
  <c r="LK35" i="17"/>
  <c r="EL21" i="17"/>
  <c r="HE25" i="33"/>
  <c r="V25" i="33"/>
  <c r="HX29" i="33"/>
  <c r="AO29" i="33"/>
  <c r="EY28" i="31"/>
  <c r="DV26" i="33"/>
  <c r="AM305" i="29" s="1"/>
  <c r="LE26" i="33"/>
  <c r="AN29" i="19"/>
  <c r="LN28" i="17"/>
  <c r="BZ29" i="19"/>
  <c r="EB28" i="17"/>
  <c r="BC25" i="33"/>
  <c r="IL25" i="33"/>
  <c r="MA11" i="17"/>
  <c r="EO11" i="17"/>
  <c r="JQ23" i="33"/>
  <c r="FN22" i="31"/>
  <c r="CH23" i="33"/>
  <c r="KY10" i="33"/>
  <c r="DP10" i="33"/>
  <c r="AG289" i="29" s="1"/>
  <c r="DM23" i="33"/>
  <c r="AD302" i="29" s="1"/>
  <c r="KV23" i="33"/>
  <c r="R13" i="33"/>
  <c r="HA13" i="33"/>
  <c r="MM19" i="17"/>
  <c r="FA19" i="17"/>
  <c r="FI8" i="17"/>
  <c r="KM22" i="33"/>
  <c r="DD22" i="33"/>
  <c r="DP19" i="31"/>
  <c r="IL16" i="33"/>
  <c r="BC16" i="33"/>
  <c r="FI6" i="17"/>
  <c r="GD22" i="17"/>
  <c r="CM30" i="33"/>
  <c r="D309" i="29" s="1"/>
  <c r="JV30" i="33"/>
  <c r="FV12" i="17"/>
  <c r="AM15" i="19"/>
  <c r="LM14" i="17"/>
  <c r="EA14" i="17"/>
  <c r="BY15" i="19"/>
  <c r="CA9" i="19"/>
  <c r="FA21" i="17"/>
  <c r="AP67" i="22"/>
  <c r="AP62" i="22"/>
  <c r="AH20" i="22"/>
  <c r="BD49" i="16"/>
  <c r="BD54" i="16"/>
  <c r="CM33" i="33"/>
  <c r="D312" i="29" s="1"/>
  <c r="JV33" i="33"/>
  <c r="JI18" i="33"/>
  <c r="BZ18" i="33"/>
  <c r="HX27" i="33"/>
  <c r="AO27" i="33"/>
  <c r="EY26" i="31"/>
  <c r="EY34" i="17"/>
  <c r="MK34" i="17"/>
  <c r="BJ18" i="33"/>
  <c r="IS18" i="33"/>
  <c r="FF17" i="31"/>
  <c r="GM16" i="33"/>
  <c r="JX18" i="33"/>
  <c r="CO18" i="33"/>
  <c r="F297" i="29" s="1"/>
  <c r="JW18" i="33"/>
  <c r="FP17" i="31"/>
  <c r="GU17" i="31"/>
  <c r="GC18" i="33" s="1"/>
  <c r="CN18" i="33"/>
  <c r="E297" i="29" s="1"/>
  <c r="GJ17" i="31"/>
  <c r="FS18" i="33" s="1"/>
  <c r="DI29" i="33"/>
  <c r="Z308" i="29" s="1"/>
  <c r="KR29" i="33"/>
  <c r="IY27" i="33"/>
  <c r="BP27" i="33"/>
  <c r="GS26" i="31"/>
  <c r="GA27" i="33" s="1"/>
  <c r="FH26" i="31"/>
  <c r="GH26" i="31"/>
  <c r="FQ27" i="33" s="1"/>
  <c r="CK32" i="33"/>
  <c r="JT32" i="33"/>
  <c r="FO31" i="31"/>
  <c r="BY12" i="33"/>
  <c r="JH12" i="33"/>
  <c r="FK11" i="31"/>
  <c r="CT26" i="33"/>
  <c r="K305" i="29" s="1"/>
  <c r="KC26" i="33"/>
  <c r="FR25" i="31"/>
  <c r="AP34" i="19"/>
  <c r="LP33" i="17"/>
  <c r="CB34" i="19"/>
  <c r="ED33" i="17"/>
  <c r="DG11" i="33"/>
  <c r="X290" i="29" s="1"/>
  <c r="KP11" i="33"/>
  <c r="AB34" i="33"/>
  <c r="HK34" i="33"/>
  <c r="GH16" i="33"/>
  <c r="EK15" i="31"/>
  <c r="LG16" i="33" s="1"/>
  <c r="AA34" i="33"/>
  <c r="HJ34" i="33"/>
  <c r="CH33" i="33"/>
  <c r="JQ33" i="33"/>
  <c r="FN32" i="31"/>
  <c r="JM33" i="33"/>
  <c r="CD33" i="33"/>
  <c r="JP17" i="33"/>
  <c r="CG17" i="33"/>
  <c r="BS32" i="33"/>
  <c r="JB32" i="33"/>
  <c r="FI31" i="31"/>
  <c r="IG30" i="33"/>
  <c r="AX30" i="33"/>
  <c r="FB29" i="31"/>
  <c r="BO13" i="33"/>
  <c r="IX13" i="33"/>
  <c r="JT11" i="33"/>
  <c r="CK11" i="33"/>
  <c r="FO10" i="31"/>
  <c r="KE24" i="33"/>
  <c r="CV24" i="33"/>
  <c r="M303" i="29" s="1"/>
  <c r="FA7" i="17"/>
  <c r="MM7" i="17"/>
  <c r="CT13" i="33"/>
  <c r="K292" i="29" s="1"/>
  <c r="KC13" i="33"/>
  <c r="FR12" i="31"/>
  <c r="HY34" i="33"/>
  <c r="AP34" i="33"/>
  <c r="BG12" i="33"/>
  <c r="IP12" i="33"/>
  <c r="FE11" i="31"/>
  <c r="GM9" i="33"/>
  <c r="EF37" i="17"/>
  <c r="AK27" i="19"/>
  <c r="BW27" i="19"/>
  <c r="LK26" i="17"/>
  <c r="DY26" i="17"/>
  <c r="O26" i="33"/>
  <c r="GX26" i="33"/>
  <c r="JT12" i="33"/>
  <c r="CK12" i="33"/>
  <c r="FO11" i="31"/>
  <c r="MN14" i="17"/>
  <c r="FB14" i="17"/>
  <c r="CA31" i="33"/>
  <c r="JJ31" i="33"/>
  <c r="BW16" i="33"/>
  <c r="JF16" i="33"/>
  <c r="M22" i="33"/>
  <c r="Y19" i="31"/>
  <c r="GV22" i="33"/>
  <c r="EO32" i="17"/>
  <c r="MA32" i="17"/>
  <c r="HF12" i="33"/>
  <c r="W12" i="33"/>
  <c r="ES11" i="31"/>
  <c r="L26" i="33"/>
  <c r="GU26" i="33"/>
  <c r="JH31" i="33"/>
  <c r="BY31" i="33"/>
  <c r="FK30" i="31"/>
  <c r="IL18" i="33"/>
  <c r="BC18" i="33"/>
  <c r="DC26" i="33"/>
  <c r="T305" i="29" s="1"/>
  <c r="KL26" i="33"/>
  <c r="FU25" i="31"/>
  <c r="CQ9" i="33"/>
  <c r="H288" i="29" s="1"/>
  <c r="JZ9" i="33"/>
  <c r="FQ8" i="31"/>
  <c r="BW22" i="33"/>
  <c r="JF22" i="33"/>
  <c r="EN34" i="17"/>
  <c r="CU28" i="33"/>
  <c r="L307" i="29" s="1"/>
  <c r="KD28" i="33"/>
  <c r="BO11" i="33"/>
  <c r="IX11" i="33"/>
  <c r="HQ28" i="33"/>
  <c r="AH28" i="33"/>
  <c r="IV27" i="33"/>
  <c r="BM27" i="33"/>
  <c r="FG26" i="31"/>
  <c r="AT22" i="19"/>
  <c r="FO21" i="17"/>
  <c r="GW19" i="33"/>
  <c r="N19" i="33"/>
  <c r="EP18" i="31"/>
  <c r="II18" i="33"/>
  <c r="AZ18" i="33"/>
  <c r="KN19" i="33"/>
  <c r="DE19" i="33"/>
  <c r="V298" i="29" s="1"/>
  <c r="MG33" i="17"/>
  <c r="EU33" i="17"/>
  <c r="GI28" i="33"/>
  <c r="MO36" i="17"/>
  <c r="FC36" i="17"/>
  <c r="DR17" i="33"/>
  <c r="AI296" i="29" s="1"/>
  <c r="LA17" i="33"/>
  <c r="AP23" i="19"/>
  <c r="CB23" i="19"/>
  <c r="LP22" i="17"/>
  <c r="ED22" i="17"/>
  <c r="KL19" i="33"/>
  <c r="DC19" i="33"/>
  <c r="T298" i="29" s="1"/>
  <c r="FU18" i="31"/>
  <c r="JS24" i="33"/>
  <c r="CJ24" i="33"/>
  <c r="GF22" i="33"/>
  <c r="I19" i="31"/>
  <c r="HM31" i="33"/>
  <c r="AD31" i="33"/>
  <c r="GY17" i="33"/>
  <c r="P17" i="33"/>
  <c r="HB34" i="33"/>
  <c r="S34" i="33"/>
  <c r="CC33" i="33"/>
  <c r="JL33" i="33"/>
  <c r="BM18" i="33"/>
  <c r="IV18" i="33"/>
  <c r="FG17" i="31"/>
  <c r="IQ29" i="33"/>
  <c r="BH29" i="33"/>
  <c r="LE32" i="33"/>
  <c r="DV32" i="33"/>
  <c r="AM311" i="29" s="1"/>
  <c r="CY18" i="33"/>
  <c r="P297" i="29" s="1"/>
  <c r="KH18" i="33"/>
  <c r="CD16" i="33"/>
  <c r="JM16" i="33"/>
  <c r="IR27" i="33"/>
  <c r="BI27" i="33"/>
  <c r="R25" i="33"/>
  <c r="HA25" i="33"/>
  <c r="MP32" i="17"/>
  <c r="FD32" i="17"/>
  <c r="FA26" i="17"/>
  <c r="MM26" i="17"/>
  <c r="AQ23" i="19"/>
  <c r="AN18" i="19"/>
  <c r="LN17" i="17"/>
  <c r="EB17" i="17"/>
  <c r="BZ18" i="19"/>
  <c r="BY12" i="19"/>
  <c r="AM12" i="19"/>
  <c r="EA11" i="17"/>
  <c r="LM11" i="17"/>
  <c r="AQ12" i="19"/>
  <c r="EA21" i="17"/>
  <c r="BY22" i="19"/>
  <c r="AM22" i="19"/>
  <c r="LM21" i="17"/>
  <c r="EW13" i="17"/>
  <c r="MI13" i="17"/>
  <c r="MJ13" i="17"/>
  <c r="FI7" i="17"/>
  <c r="HI27" i="33"/>
  <c r="Z27" i="33"/>
  <c r="ET26" i="31"/>
  <c r="LI36" i="17"/>
  <c r="LS27" i="17"/>
  <c r="EG27" i="17"/>
  <c r="AP22" i="33"/>
  <c r="HY22" i="33"/>
  <c r="BB19" i="31"/>
  <c r="CA24" i="19"/>
  <c r="AS24" i="19"/>
  <c r="AO24" i="19"/>
  <c r="EC23" i="17"/>
  <c r="LO23" i="17"/>
  <c r="CA28" i="33"/>
  <c r="JJ28" i="33"/>
  <c r="J17" i="33"/>
  <c r="GS17" i="33"/>
  <c r="AM27" i="19"/>
  <c r="BY27" i="19"/>
  <c r="LM26" i="17"/>
  <c r="EA26" i="17"/>
  <c r="MC19" i="17"/>
  <c r="EQ19" i="17"/>
  <c r="Q266" i="29"/>
  <c r="FU33" i="17"/>
  <c r="T268" i="29"/>
  <c r="EG17" i="17"/>
  <c r="LS17" i="17"/>
  <c r="HR31" i="33"/>
  <c r="AI31" i="33"/>
  <c r="EW30" i="31"/>
  <c r="HM25" i="33"/>
  <c r="AD25" i="33"/>
  <c r="GC36" i="17"/>
  <c r="FV28" i="17"/>
  <c r="GX12" i="33"/>
  <c r="O12" i="33"/>
  <c r="AR17" i="19"/>
  <c r="LR16" i="17"/>
  <c r="EF16" i="17"/>
  <c r="AK36" i="19"/>
  <c r="BB16" i="33"/>
  <c r="IK16" i="33"/>
  <c r="AK28" i="19"/>
  <c r="BW28" i="19"/>
  <c r="DY27" i="17"/>
  <c r="LK27" i="17"/>
  <c r="AG10" i="19"/>
  <c r="AG9" i="19"/>
  <c r="JU22" i="33"/>
  <c r="CL22" i="33"/>
  <c r="CX19" i="31"/>
  <c r="H41" i="22"/>
  <c r="H36" i="22"/>
  <c r="AR7" i="19"/>
  <c r="LR7" i="17"/>
  <c r="EF7" i="17"/>
  <c r="FG31" i="17"/>
  <c r="IL23" i="33"/>
  <c r="BC23" i="33"/>
  <c r="LU20" i="17"/>
  <c r="EI20" i="17"/>
  <c r="EM20" i="17"/>
  <c r="EX12" i="17"/>
  <c r="MJ12" i="17"/>
  <c r="BC27" i="33"/>
  <c r="IL27" i="33"/>
  <c r="KY19" i="33"/>
  <c r="DP19" i="33"/>
  <c r="AG298" i="29" s="1"/>
  <c r="LL25" i="17"/>
  <c r="AO9" i="33"/>
  <c r="HX9" i="33"/>
  <c r="EY8" i="31"/>
  <c r="BA6" i="31"/>
  <c r="BU21" i="19"/>
  <c r="AI21" i="19"/>
  <c r="LI20" i="17"/>
  <c r="JC23" i="33"/>
  <c r="BT23" i="33"/>
  <c r="AH34" i="22"/>
  <c r="AH39" i="22"/>
  <c r="X35" i="22"/>
  <c r="X30" i="22"/>
  <c r="AH21" i="22"/>
  <c r="KR28" i="33"/>
  <c r="DI28" i="33"/>
  <c r="Z307" i="29" s="1"/>
  <c r="AP31" i="19"/>
  <c r="LP30" i="17"/>
  <c r="CB31" i="19"/>
  <c r="ED30" i="17"/>
  <c r="EW12" i="17"/>
  <c r="MI12" i="17"/>
  <c r="FD22" i="17"/>
  <c r="MP22" i="17"/>
  <c r="M27" i="33"/>
  <c r="GV27" i="33"/>
  <c r="FR28" i="17"/>
  <c r="GR10" i="33"/>
  <c r="I10" i="33"/>
  <c r="CA10" i="19"/>
  <c r="MM21" i="17"/>
  <c r="BH57" i="22"/>
  <c r="N18" i="22"/>
  <c r="N17" i="22"/>
  <c r="HS33" i="33"/>
  <c r="AJ33" i="33"/>
  <c r="CC16" i="33"/>
  <c r="JL16" i="33"/>
  <c r="JF32" i="33"/>
  <c r="BW32" i="33"/>
  <c r="IG31" i="33"/>
  <c r="AX31" i="33"/>
  <c r="FB30" i="31"/>
  <c r="MS30" i="17"/>
  <c r="FG30" i="17"/>
  <c r="KQ30" i="33"/>
  <c r="DH30" i="33"/>
  <c r="Y309" i="29" s="1"/>
  <c r="HU18" i="33"/>
  <c r="AL18" i="33"/>
  <c r="EX17" i="31"/>
  <c r="BZ33" i="33"/>
  <c r="JI33" i="33"/>
  <c r="HZ28" i="33"/>
  <c r="AQ28" i="33"/>
  <c r="N25" i="33"/>
  <c r="EP24" i="31"/>
  <c r="GW25" i="33"/>
  <c r="KO23" i="33"/>
  <c r="DF23" i="33"/>
  <c r="W302" i="29" s="1"/>
  <c r="FV22" i="31"/>
  <c r="HG29" i="33"/>
  <c r="X29" i="33"/>
  <c r="CA32" i="19"/>
  <c r="AS32" i="19"/>
  <c r="AO32" i="19"/>
  <c r="EC31" i="17"/>
  <c r="LO31" i="17"/>
  <c r="HT30" i="33"/>
  <c r="AK30" i="33"/>
  <c r="GP27" i="33"/>
  <c r="KL23" i="33"/>
  <c r="DC23" i="33"/>
  <c r="T302" i="29" s="1"/>
  <c r="FU22" i="31"/>
  <c r="JC34" i="33"/>
  <c r="BT34" i="33"/>
  <c r="BZ32" i="19"/>
  <c r="AN32" i="19"/>
  <c r="EB31" i="17"/>
  <c r="LN31" i="17"/>
  <c r="DM29" i="33"/>
  <c r="AD308" i="29" s="1"/>
  <c r="KV29" i="33"/>
  <c r="GK9" i="33"/>
  <c r="EL8" i="31"/>
  <c r="LH9" i="33" s="1"/>
  <c r="N22" i="33"/>
  <c r="EP21" i="31"/>
  <c r="GW22" i="33"/>
  <c r="Z19" i="31"/>
  <c r="JO29" i="33"/>
  <c r="CF29" i="33"/>
  <c r="HN10" i="33"/>
  <c r="AE10" i="33"/>
  <c r="BQ34" i="33"/>
  <c r="IZ34" i="33"/>
  <c r="LW24" i="17"/>
  <c r="EK24" i="17"/>
  <c r="FF34" i="17"/>
  <c r="MR34" i="17"/>
  <c r="GX19" i="33"/>
  <c r="O19" i="33"/>
  <c r="GB23" i="31"/>
  <c r="LT37" i="17"/>
  <c r="EH37" i="17"/>
  <c r="MH19" i="17"/>
  <c r="EV19" i="17"/>
  <c r="KE25" i="33"/>
  <c r="CV25" i="33"/>
  <c r="M304" i="29" s="1"/>
  <c r="LA24" i="33"/>
  <c r="DR24" i="33"/>
  <c r="AI303" i="29" s="1"/>
  <c r="CV32" i="33"/>
  <c r="M311" i="29" s="1"/>
  <c r="KE32" i="33"/>
  <c r="FT20" i="17"/>
  <c r="HA19" i="6"/>
  <c r="HI9" i="33"/>
  <c r="Z9" i="33"/>
  <c r="AL6" i="31"/>
  <c r="ET8" i="31"/>
  <c r="J29" i="33"/>
  <c r="GS29" i="33"/>
  <c r="II13" i="33"/>
  <c r="AZ13" i="33"/>
  <c r="GQ19" i="33"/>
  <c r="H19" i="33"/>
  <c r="GN18" i="31"/>
  <c r="FV19" i="33" s="1"/>
  <c r="GC18" i="31"/>
  <c r="FL19" i="33" s="1"/>
  <c r="EN18" i="31"/>
  <c r="AB11" i="33"/>
  <c r="HK11" i="33"/>
  <c r="LN34" i="17"/>
  <c r="LF31" i="33"/>
  <c r="N13" i="33"/>
  <c r="GW13" i="33"/>
  <c r="EP12" i="31"/>
  <c r="V11" i="33"/>
  <c r="HE11" i="33"/>
  <c r="IE10" i="33"/>
  <c r="AV10" i="33"/>
  <c r="LF18" i="33"/>
  <c r="EP29" i="17"/>
  <c r="MB29" i="17"/>
  <c r="II25" i="33"/>
  <c r="AZ25" i="33"/>
  <c r="EI14" i="17"/>
  <c r="LU14" i="17"/>
  <c r="HD10" i="33"/>
  <c r="U10" i="33"/>
  <c r="ET32" i="17"/>
  <c r="MF32" i="17"/>
  <c r="MG32" i="17"/>
  <c r="GG28" i="33"/>
  <c r="AR24" i="19"/>
  <c r="LR23" i="17"/>
  <c r="EF23" i="17"/>
  <c r="GP12" i="33"/>
  <c r="KG24" i="33"/>
  <c r="CX24" i="33"/>
  <c r="O303" i="29" s="1"/>
  <c r="AK8" i="19"/>
  <c r="BW8" i="19"/>
  <c r="DY8" i="17"/>
  <c r="LK8" i="17"/>
  <c r="FD21" i="17"/>
  <c r="MP21" i="17"/>
  <c r="AI7" i="19"/>
  <c r="BU7" i="19"/>
  <c r="LI7" i="17"/>
  <c r="HA11" i="33"/>
  <c r="R11" i="33"/>
  <c r="JT27" i="33"/>
  <c r="FO26" i="31"/>
  <c r="CK27" i="33"/>
  <c r="FC21" i="17"/>
  <c r="MO21" i="17"/>
  <c r="ES12" i="17"/>
  <c r="GH12" i="33"/>
  <c r="EK11" i="31"/>
  <c r="LG12" i="33" s="1"/>
  <c r="L11" i="33"/>
  <c r="GU11" i="33"/>
  <c r="EJ9" i="17"/>
  <c r="LV9" i="17"/>
  <c r="DF17" i="33"/>
  <c r="W296" i="29" s="1"/>
  <c r="KO17" i="33"/>
  <c r="FV16" i="31"/>
  <c r="U13" i="33"/>
  <c r="HD13" i="33"/>
  <c r="LJ17" i="17"/>
  <c r="EC30" i="17"/>
  <c r="AO31" i="19"/>
  <c r="CA31" i="19"/>
  <c r="LO30" i="17"/>
  <c r="AS31" i="19"/>
  <c r="DJ23" i="33"/>
  <c r="AA302" i="29" s="1"/>
  <c r="KS23" i="33"/>
  <c r="GD33" i="17"/>
  <c r="AN17" i="33"/>
  <c r="HW17" i="33"/>
  <c r="EX36" i="17"/>
  <c r="MJ36" i="17"/>
  <c r="AF25" i="33"/>
  <c r="HO25" i="33"/>
  <c r="EV24" i="31"/>
  <c r="GE24" i="31"/>
  <c r="FN25" i="33" s="1"/>
  <c r="GP24" i="31"/>
  <c r="FX25" i="33" s="1"/>
  <c r="MJ14" i="17"/>
  <c r="EX14" i="17"/>
  <c r="AC31" i="33"/>
  <c r="HL31" i="33"/>
  <c r="EU30" i="31"/>
  <c r="BW36" i="19"/>
  <c r="BI23" i="33"/>
  <c r="IR23" i="33"/>
  <c r="LV6" i="17"/>
  <c r="EJ6" i="17"/>
  <c r="EN6" i="17"/>
  <c r="X25" i="33"/>
  <c r="HG25" i="33"/>
  <c r="CG25" i="33"/>
  <c r="JP25" i="33"/>
  <c r="CH22" i="33"/>
  <c r="JQ22" i="33"/>
  <c r="FN21" i="31"/>
  <c r="CT19" i="31"/>
  <c r="DR10" i="33"/>
  <c r="AI289" i="29" s="1"/>
  <c r="LA10" i="33"/>
  <c r="AP11" i="19"/>
  <c r="CB11" i="19"/>
  <c r="LP10" i="17"/>
  <c r="ED10" i="17"/>
  <c r="AP9" i="19"/>
  <c r="CH9" i="33"/>
  <c r="JQ9" i="33"/>
  <c r="FN8" i="31"/>
  <c r="CT6" i="31"/>
  <c r="FU30" i="17"/>
  <c r="FG21" i="17"/>
  <c r="AZ9" i="33"/>
  <c r="II9" i="33"/>
  <c r="BL6" i="31"/>
  <c r="MV7" i="17"/>
  <c r="FJ7" i="17"/>
  <c r="GD19" i="17"/>
  <c r="CB24" i="19"/>
  <c r="AP24" i="19"/>
  <c r="LP23" i="17"/>
  <c r="ED23" i="17"/>
  <c r="JN27" i="33"/>
  <c r="CE27" i="33"/>
  <c r="FM26" i="31"/>
  <c r="JH10" i="33"/>
  <c r="BY10" i="33"/>
  <c r="FK9" i="31"/>
  <c r="HW22" i="33"/>
  <c r="AN22" i="33"/>
  <c r="AZ19" i="31"/>
  <c r="AD11" i="33"/>
  <c r="HM11" i="33"/>
  <c r="AJ7" i="19"/>
  <c r="BV7" i="19"/>
  <c r="LJ7" i="17"/>
  <c r="HX24" i="33"/>
  <c r="EY23" i="31"/>
  <c r="AO24" i="33"/>
  <c r="AK23" i="33"/>
  <c r="HT23" i="33"/>
  <c r="FS22" i="17"/>
  <c r="GC15" i="17"/>
  <c r="DS29" i="33"/>
  <c r="AJ308" i="29" s="1"/>
  <c r="LB29" i="33"/>
  <c r="FP20" i="17"/>
  <c r="MB28" i="17"/>
  <c r="EP28" i="17"/>
  <c r="W30" i="33"/>
  <c r="HF30" i="33"/>
  <c r="ES29" i="31"/>
  <c r="P42" i="22"/>
  <c r="GK22" i="33"/>
  <c r="EL21" i="31"/>
  <c r="LH22" i="33" s="1"/>
  <c r="LV17" i="17"/>
  <c r="EJ17" i="17"/>
  <c r="FE29" i="17"/>
  <c r="MQ29" i="17"/>
  <c r="AT26" i="33"/>
  <c r="IC26" i="33"/>
  <c r="KA24" i="33"/>
  <c r="CR24" i="33"/>
  <c r="I303" i="29" s="1"/>
  <c r="JB34" i="33"/>
  <c r="BS34" i="33"/>
  <c r="FI33" i="31"/>
  <c r="EY21" i="17"/>
  <c r="MK21" i="17"/>
  <c r="HU11" i="33"/>
  <c r="AL11" i="33"/>
  <c r="EX10" i="31"/>
  <c r="LY19" i="17"/>
  <c r="CB33" i="19"/>
  <c r="AP33" i="19"/>
  <c r="ED32" i="17"/>
  <c r="LP32" i="17"/>
  <c r="JQ12" i="33"/>
  <c r="CH12" i="33"/>
  <c r="FN11" i="31"/>
  <c r="BT16" i="19"/>
  <c r="AH16" i="19"/>
  <c r="LH15" i="17"/>
  <c r="H16" i="33"/>
  <c r="GQ16" i="33"/>
  <c r="GC15" i="31"/>
  <c r="FL16" i="33" s="1"/>
  <c r="EN15" i="31"/>
  <c r="GN15" i="31"/>
  <c r="FV16" i="33" s="1"/>
  <c r="LU18" i="17"/>
  <c r="EI18" i="17"/>
  <c r="GM23" i="31"/>
  <c r="HR34" i="33"/>
  <c r="AI34" i="33"/>
  <c r="EW33" i="31"/>
  <c r="EL27" i="31"/>
  <c r="GK28" i="33"/>
  <c r="IW11" i="33"/>
  <c r="BN11" i="33"/>
  <c r="HQ34" i="33"/>
  <c r="AH34" i="33"/>
  <c r="AP31" i="33"/>
  <c r="HY31" i="33"/>
  <c r="ES35" i="17"/>
  <c r="ME35" i="17"/>
  <c r="BG17" i="33"/>
  <c r="FE16" i="31"/>
  <c r="IP17" i="33"/>
  <c r="DP13" i="33"/>
  <c r="AG292" i="29" s="1"/>
  <c r="KY13" i="33"/>
  <c r="GO22" i="33"/>
  <c r="R19" i="31"/>
  <c r="GB10" i="31"/>
  <c r="IV31" i="33"/>
  <c r="BM31" i="33"/>
  <c r="FG30" i="31"/>
  <c r="EX28" i="17"/>
  <c r="MJ28" i="17"/>
  <c r="HQ19" i="33"/>
  <c r="AH19" i="33"/>
  <c r="HS13" i="33"/>
  <c r="AJ13" i="33"/>
  <c r="AT18" i="19"/>
  <c r="FO17" i="17"/>
  <c r="CB13" i="19"/>
  <c r="AP13" i="19"/>
  <c r="ED12" i="17"/>
  <c r="LP12" i="17"/>
  <c r="EX9" i="17"/>
  <c r="MJ9" i="17"/>
  <c r="BT26" i="19"/>
  <c r="LH25" i="17"/>
  <c r="AH26" i="19"/>
  <c r="AL26" i="19"/>
  <c r="MJ17" i="17"/>
  <c r="EX17" i="17"/>
  <c r="EM30" i="17"/>
  <c r="LY30" i="17"/>
  <c r="KF24" i="33"/>
  <c r="CW24" i="33"/>
  <c r="N303" i="29" s="1"/>
  <c r="FS23" i="31"/>
  <c r="KQ25" i="33"/>
  <c r="DH25" i="33"/>
  <c r="Y304" i="29" s="1"/>
  <c r="BX22" i="19"/>
  <c r="LL21" i="17"/>
  <c r="AL22" i="19"/>
  <c r="DZ21" i="17"/>
  <c r="AP22" i="19"/>
  <c r="KP25" i="33"/>
  <c r="DG25" i="33"/>
  <c r="X304" i="29" s="1"/>
  <c r="CB15" i="19"/>
  <c r="AP15" i="19"/>
  <c r="ED14" i="17"/>
  <c r="LP14" i="17"/>
  <c r="O22" i="33"/>
  <c r="GX22" i="33"/>
  <c r="AA19" i="31"/>
  <c r="MQ33" i="17"/>
  <c r="FE33" i="17"/>
  <c r="AH18" i="33"/>
  <c r="HQ18" i="33"/>
  <c r="DB19" i="33"/>
  <c r="S298" i="29" s="1"/>
  <c r="KK19" i="33"/>
  <c r="MB24" i="17"/>
  <c r="EP24" i="17"/>
  <c r="BU19" i="33"/>
  <c r="JD19" i="33"/>
  <c r="CD17" i="33"/>
  <c r="JM17" i="33"/>
  <c r="JQ27" i="33"/>
  <c r="CH27" i="33"/>
  <c r="FN26" i="31"/>
  <c r="AC29" i="33"/>
  <c r="HL29" i="33"/>
  <c r="EU28" i="31"/>
  <c r="AK19" i="33"/>
  <c r="HT19" i="33"/>
  <c r="JR9" i="33"/>
  <c r="CI9" i="33"/>
  <c r="CU6" i="31"/>
  <c r="MH31" i="17"/>
  <c r="EV31" i="17"/>
  <c r="BV18" i="19"/>
  <c r="BT20" i="19"/>
  <c r="LH19" i="17"/>
  <c r="AH20" i="19"/>
  <c r="DJ9" i="33"/>
  <c r="AA288" i="29" s="1"/>
  <c r="KS9" i="33"/>
  <c r="S23" i="33"/>
  <c r="HB23" i="33"/>
  <c r="LH29" i="17"/>
  <c r="CE13" i="33"/>
  <c r="FM12" i="31"/>
  <c r="JN13" i="33"/>
  <c r="GT27" i="33"/>
  <c r="K27" i="33"/>
  <c r="EO26" i="31"/>
  <c r="Q263" i="29"/>
  <c r="GL31" i="33"/>
  <c r="CE24" i="33"/>
  <c r="JN24" i="33"/>
  <c r="FM23" i="31"/>
  <c r="DE13" i="33"/>
  <c r="V292" i="29" s="1"/>
  <c r="KN13" i="33"/>
  <c r="AQ9" i="33"/>
  <c r="HZ9" i="33"/>
  <c r="KK13" i="33"/>
  <c r="DB13" i="33"/>
  <c r="S292" i="29" s="1"/>
  <c r="CD34" i="33"/>
  <c r="JM34" i="33"/>
  <c r="DY35" i="17"/>
  <c r="MR21" i="17"/>
  <c r="FF21" i="17"/>
  <c r="HF10" i="33"/>
  <c r="W10" i="33"/>
  <c r="ES9" i="31"/>
  <c r="GM21" i="31"/>
  <c r="EJ21" i="31"/>
  <c r="H19" i="31"/>
  <c r="GB21" i="31"/>
  <c r="Z18" i="22"/>
  <c r="Z19" i="22"/>
  <c r="AP18" i="19"/>
  <c r="CB18" i="19"/>
  <c r="LP17" i="17"/>
  <c r="ED17" i="17"/>
  <c r="EO23" i="17"/>
  <c r="LZ17" i="17"/>
  <c r="EN17" i="17"/>
  <c r="EZ13" i="17"/>
  <c r="NA13" i="17" s="1"/>
  <c r="ML13" i="17"/>
  <c r="NE13" i="17" s="1"/>
  <c r="BB23" i="33"/>
  <c r="IK23" i="33"/>
  <c r="FA30" i="17"/>
  <c r="MM30" i="17"/>
  <c r="JS10" i="33"/>
  <c r="CJ10" i="33"/>
  <c r="JP23" i="33"/>
  <c r="CG23" i="33"/>
  <c r="AT13" i="19"/>
  <c r="FO12" i="17"/>
  <c r="BV25" i="19"/>
  <c r="AJ25" i="19"/>
  <c r="LJ24" i="17"/>
  <c r="JG22" i="33"/>
  <c r="BX22" i="33"/>
  <c r="BW9" i="19"/>
  <c r="AK10" i="19"/>
  <c r="AK9" i="19"/>
  <c r="BW10" i="19"/>
  <c r="DY9" i="17"/>
  <c r="LK9" i="17"/>
  <c r="AO9" i="19"/>
  <c r="AO10" i="19"/>
  <c r="EC9" i="17"/>
  <c r="BX26" i="19"/>
  <c r="AL7" i="19"/>
  <c r="BX7" i="19"/>
  <c r="DZ7" i="17"/>
  <c r="LL7" i="17"/>
  <c r="AP7" i="19"/>
  <c r="AH64" i="22"/>
  <c r="AH69" i="22"/>
  <c r="LX6" i="17"/>
  <c r="EL6" i="17"/>
  <c r="FX24" i="17"/>
  <c r="LT12" i="17"/>
  <c r="X52" i="22"/>
  <c r="X57" i="22"/>
  <c r="D35" i="22"/>
  <c r="D40" i="22"/>
  <c r="FG19" i="17"/>
  <c r="CG29" i="33"/>
  <c r="JP29" i="33"/>
  <c r="IN12" i="33"/>
  <c r="BE12" i="33"/>
  <c r="ID31" i="33"/>
  <c r="AU31" i="33"/>
  <c r="FA30" i="31"/>
  <c r="HZ16" i="33"/>
  <c r="AQ16" i="33"/>
  <c r="EG23" i="17"/>
  <c r="LS23" i="17"/>
  <c r="CD19" i="33"/>
  <c r="JM19" i="33"/>
  <c r="LU36" i="17"/>
  <c r="EI36" i="17"/>
  <c r="BD18" i="33"/>
  <c r="IM18" i="33"/>
  <c r="GG17" i="31"/>
  <c r="FD17" i="31"/>
  <c r="GR17" i="31"/>
  <c r="FZ18" i="33" s="1"/>
  <c r="CW28" i="33"/>
  <c r="N307" i="29" s="1"/>
  <c r="KF28" i="33"/>
  <c r="FS27" i="31"/>
  <c r="CW11" i="33"/>
  <c r="N290" i="29" s="1"/>
  <c r="FS10" i="31"/>
  <c r="KF11" i="33"/>
  <c r="GH10" i="33"/>
  <c r="EK9" i="31"/>
  <c r="IB31" i="33"/>
  <c r="AS31" i="33"/>
  <c r="JF26" i="33"/>
  <c r="BW26" i="33"/>
  <c r="IT9" i="33"/>
  <c r="BK9" i="33"/>
  <c r="HZ22" i="33"/>
  <c r="AQ22" i="33"/>
  <c r="BO28" i="33"/>
  <c r="IX28" i="33"/>
  <c r="AI11" i="33"/>
  <c r="HR11" i="33"/>
  <c r="EW10" i="31"/>
  <c r="V269" i="29"/>
  <c r="AG27" i="33"/>
  <c r="HP27" i="33"/>
  <c r="DA26" i="33"/>
  <c r="R305" i="29" s="1"/>
  <c r="KJ26" i="33"/>
  <c r="HH13" i="33"/>
  <c r="Y13" i="33"/>
  <c r="HK9" i="33"/>
  <c r="AN6" i="31"/>
  <c r="AB9" i="33"/>
  <c r="KC33" i="33"/>
  <c r="CT33" i="33"/>
  <c r="K312" i="29" s="1"/>
  <c r="FR32" i="31"/>
  <c r="JU17" i="33"/>
  <c r="CL17" i="33"/>
  <c r="JF19" i="33"/>
  <c r="BW19" i="33"/>
  <c r="IM24" i="33"/>
  <c r="GR23" i="31"/>
  <c r="FZ24" i="33" s="1"/>
  <c r="BD24" i="33"/>
  <c r="FD23" i="31"/>
  <c r="GG23" i="31"/>
  <c r="FP24" i="33" s="1"/>
  <c r="AO23" i="19"/>
  <c r="AS23" i="19"/>
  <c r="CA23" i="19"/>
  <c r="LO22" i="17"/>
  <c r="EC22" i="17"/>
  <c r="O269" i="29"/>
  <c r="DL17" i="33"/>
  <c r="AC296" i="29" s="1"/>
  <c r="FX16" i="31"/>
  <c r="DM30" i="33"/>
  <c r="AD309" i="29" s="1"/>
  <c r="KV30" i="33"/>
  <c r="DQ23" i="33"/>
  <c r="AH302" i="29" s="1"/>
  <c r="KZ23" i="33"/>
  <c r="LA16" i="33"/>
  <c r="DR16" i="33"/>
  <c r="AI295" i="29" s="1"/>
  <c r="AW33" i="33"/>
  <c r="IF33" i="33"/>
  <c r="FI9" i="17"/>
  <c r="FI13" i="17"/>
  <c r="FJ6" i="17"/>
  <c r="MV6" i="17"/>
  <c r="KF18" i="33"/>
  <c r="CW18" i="33"/>
  <c r="N297" i="29" s="1"/>
  <c r="FS17" i="31"/>
  <c r="FB25" i="17"/>
  <c r="MN25" i="17"/>
  <c r="EV29" i="17"/>
  <c r="MH29" i="17"/>
  <c r="FT17" i="17"/>
  <c r="HA16" i="6"/>
  <c r="JL10" i="33"/>
  <c r="CC10" i="33"/>
  <c r="LA28" i="33"/>
  <c r="DR28" i="33"/>
  <c r="AI307" i="29" s="1"/>
  <c r="LI14" i="17"/>
  <c r="IN28" i="33"/>
  <c r="BE28" i="33"/>
  <c r="EU19" i="17"/>
  <c r="MG19" i="17"/>
  <c r="AF33" i="33"/>
  <c r="HO33" i="33"/>
  <c r="GP32" i="31"/>
  <c r="FX33" i="33" s="1"/>
  <c r="EV32" i="31"/>
  <c r="GE32" i="31"/>
  <c r="FN33" i="33" s="1"/>
  <c r="EJ19" i="17"/>
  <c r="LV19" i="17"/>
  <c r="GW10" i="33"/>
  <c r="N10" i="33"/>
  <c r="EP9" i="31"/>
  <c r="GP28" i="31"/>
  <c r="FX29" i="33" s="1"/>
  <c r="AF29" i="33"/>
  <c r="HO29" i="33"/>
  <c r="EV28" i="31"/>
  <c r="GE28" i="31"/>
  <c r="FN29" i="33" s="1"/>
  <c r="Y9" i="33"/>
  <c r="HH9" i="33"/>
  <c r="AK6" i="31"/>
  <c r="GT10" i="33"/>
  <c r="K10" i="33"/>
  <c r="EO9" i="31"/>
  <c r="AJ20" i="19"/>
  <c r="BV20" i="19"/>
  <c r="LJ19" i="17"/>
  <c r="AO22" i="33"/>
  <c r="HX22" i="33"/>
  <c r="EY21" i="31"/>
  <c r="BA19" i="31"/>
  <c r="FP29" i="17"/>
  <c r="AU28" i="33"/>
  <c r="ID28" i="33"/>
  <c r="FA27" i="31"/>
  <c r="IT19" i="33"/>
  <c r="BK19" i="33"/>
  <c r="KR13" i="33"/>
  <c r="DI13" i="33"/>
  <c r="Z292" i="29" s="1"/>
  <c r="GI25" i="33"/>
  <c r="HC24" i="33"/>
  <c r="T24" i="33"/>
  <c r="ER23" i="31"/>
  <c r="GO23" i="31"/>
  <c r="FW24" i="33" s="1"/>
  <c r="GD23" i="31"/>
  <c r="FM24" i="33" s="1"/>
  <c r="O23" i="33"/>
  <c r="GX23" i="33"/>
  <c r="GT32" i="31"/>
  <c r="GB33" i="33" s="1"/>
  <c r="CB33" i="33"/>
  <c r="FL32" i="31"/>
  <c r="GI32" i="31"/>
  <c r="FR33" i="33" s="1"/>
  <c r="JK33" i="33"/>
  <c r="HH19" i="33"/>
  <c r="Y19" i="33"/>
  <c r="GF31" i="33"/>
  <c r="EM37" i="17"/>
  <c r="LY37" i="17"/>
  <c r="FF19" i="17"/>
  <c r="JY26" i="33"/>
  <c r="CP26" i="33"/>
  <c r="G305" i="29" s="1"/>
  <c r="AR11" i="19"/>
  <c r="LR10" i="17"/>
  <c r="EF10" i="17"/>
  <c r="BF22" i="33"/>
  <c r="IO22" i="33"/>
  <c r="BR19" i="31"/>
  <c r="H50" i="22"/>
  <c r="H55" i="22"/>
  <c r="GX17" i="33"/>
  <c r="O17" i="33"/>
  <c r="GD30" i="17"/>
  <c r="GA13" i="17"/>
  <c r="AS13" i="19"/>
  <c r="CA13" i="19"/>
  <c r="AO13" i="19"/>
  <c r="LO12" i="17"/>
  <c r="EC12" i="17"/>
  <c r="HC26" i="33"/>
  <c r="GD25" i="31"/>
  <c r="FM26" i="33" s="1"/>
  <c r="T26" i="33"/>
  <c r="ER25" i="31"/>
  <c r="GO25" i="31"/>
  <c r="FW26" i="33" s="1"/>
  <c r="JN9" i="33"/>
  <c r="CE9" i="33"/>
  <c r="FM8" i="31"/>
  <c r="CQ6" i="31"/>
  <c r="V65" i="22"/>
  <c r="V70" i="22"/>
  <c r="JS19" i="33"/>
  <c r="CJ19" i="33"/>
  <c r="BW7" i="19"/>
  <c r="AK7" i="19"/>
  <c r="DY7" i="17"/>
  <c r="LK7" i="17"/>
  <c r="DY20" i="17"/>
  <c r="GG11" i="33"/>
  <c r="AN23" i="33"/>
  <c r="HW23" i="33"/>
  <c r="EP17" i="17"/>
  <c r="AJ11" i="19"/>
  <c r="BV11" i="19"/>
  <c r="LJ10" i="17"/>
  <c r="AJ9" i="19"/>
  <c r="Z11" i="33"/>
  <c r="HI11" i="33"/>
  <c r="ET10" i="31"/>
  <c r="CC28" i="33"/>
  <c r="JL28" i="33"/>
  <c r="CB9" i="33"/>
  <c r="JK9" i="33"/>
  <c r="GI8" i="31"/>
  <c r="FL8" i="31"/>
  <c r="GT8" i="31"/>
  <c r="GB9" i="33" s="1"/>
  <c r="CN6" i="31"/>
  <c r="KF13" i="33"/>
  <c r="CW13" i="33"/>
  <c r="N292" i="29" s="1"/>
  <c r="FS12" i="31"/>
  <c r="CG24" i="33"/>
  <c r="JP24" i="33"/>
  <c r="AK22" i="33"/>
  <c r="HT22" i="33"/>
  <c r="AW19" i="31"/>
  <c r="Q23" i="33"/>
  <c r="GZ23" i="33"/>
  <c r="EQ22" i="31"/>
  <c r="BH16" i="22"/>
  <c r="BH17" i="22"/>
  <c r="EU7" i="17"/>
  <c r="MG7" i="17"/>
  <c r="Z44" i="22"/>
  <c r="AL88" i="22"/>
  <c r="DF82" i="16"/>
  <c r="DF83" i="16"/>
  <c r="FV36" i="17"/>
  <c r="HT34" i="33"/>
  <c r="AK34" i="33"/>
  <c r="KM31" i="33"/>
  <c r="DD31" i="33"/>
  <c r="DN18" i="33"/>
  <c r="AE297" i="29" s="1"/>
  <c r="KW18" i="33"/>
  <c r="AA13" i="33"/>
  <c r="HJ13" i="33"/>
  <c r="LE30" i="33"/>
  <c r="DV30" i="33"/>
  <c r="AM309" i="29" s="1"/>
  <c r="MJ25" i="17"/>
  <c r="EX25" i="17"/>
  <c r="BY19" i="33"/>
  <c r="FK18" i="31"/>
  <c r="JH19" i="33"/>
  <c r="IY25" i="33"/>
  <c r="BP25" i="33"/>
  <c r="FH24" i="31"/>
  <c r="GH24" i="31"/>
  <c r="GS24" i="31"/>
  <c r="GA25" i="33" s="1"/>
  <c r="JU24" i="33"/>
  <c r="CL24" i="33"/>
  <c r="JW30" i="33"/>
  <c r="CN30" i="33"/>
  <c r="E309" i="29" s="1"/>
  <c r="FP29" i="31"/>
  <c r="GU29" i="31"/>
  <c r="GC30" i="33" s="1"/>
  <c r="GJ29" i="31"/>
  <c r="FS30" i="33" s="1"/>
  <c r="W13" i="33"/>
  <c r="HF13" i="33"/>
  <c r="ES12" i="31"/>
  <c r="LF11" i="33"/>
  <c r="GM10" i="31"/>
  <c r="CQ31" i="33"/>
  <c r="H310" i="29" s="1"/>
  <c r="JZ31" i="33"/>
  <c r="FQ30" i="31"/>
  <c r="CZ12" i="33"/>
  <c r="Q291" i="29" s="1"/>
  <c r="KI12" i="33"/>
  <c r="FT11" i="31"/>
  <c r="GK11" i="31"/>
  <c r="FT12" i="33" s="1"/>
  <c r="GK19" i="33"/>
  <c r="EL18" i="31"/>
  <c r="LH19" i="33" s="1"/>
  <c r="DI34" i="33"/>
  <c r="Z313" i="29" s="1"/>
  <c r="KR34" i="33"/>
  <c r="AG18" i="33"/>
  <c r="HP18" i="33"/>
  <c r="JZ18" i="33"/>
  <c r="CQ18" i="33"/>
  <c r="H297" i="29" s="1"/>
  <c r="FQ17" i="31"/>
  <c r="JY32" i="33"/>
  <c r="CP32" i="33"/>
  <c r="G311" i="29" s="1"/>
  <c r="T16" i="33"/>
  <c r="GO15" i="31"/>
  <c r="HC16" i="33"/>
  <c r="ER15" i="31"/>
  <c r="GD15" i="31"/>
  <c r="GM13" i="33"/>
  <c r="AS18" i="19"/>
  <c r="AO18" i="19"/>
  <c r="CA18" i="19"/>
  <c r="EC17" i="17"/>
  <c r="LO17" i="17"/>
  <c r="MQ14" i="17"/>
  <c r="FE14" i="17"/>
  <c r="MH11" i="17"/>
  <c r="EV11" i="17"/>
  <c r="JB18" i="33"/>
  <c r="BS18" i="33"/>
  <c r="FI17" i="31"/>
  <c r="DL10" i="33"/>
  <c r="AC289" i="29" s="1"/>
  <c r="FX9" i="31"/>
  <c r="KV11" i="33"/>
  <c r="DM11" i="33"/>
  <c r="AD290" i="29" s="1"/>
  <c r="JA24" i="33"/>
  <c r="BR24" i="33"/>
  <c r="KF12" i="33"/>
  <c r="CW12" i="33"/>
  <c r="N291" i="29" s="1"/>
  <c r="FS11" i="31"/>
  <c r="GK18" i="33"/>
  <c r="EL17" i="31"/>
  <c r="LH18" i="33" s="1"/>
  <c r="AT27" i="19"/>
  <c r="FO26" i="17"/>
  <c r="BE27" i="33"/>
  <c r="IN27" i="33"/>
  <c r="CT12" i="33"/>
  <c r="K291" i="29" s="1"/>
  <c r="KC12" i="33"/>
  <c r="FR11" i="31"/>
  <c r="AH28" i="19"/>
  <c r="BT28" i="19"/>
  <c r="LH27" i="17"/>
  <c r="FA16" i="17"/>
  <c r="MM16" i="17"/>
  <c r="GA24" i="17"/>
  <c r="IL9" i="33"/>
  <c r="BC9" i="33"/>
  <c r="KQ27" i="33"/>
  <c r="DH27" i="33"/>
  <c r="Y306" i="29" s="1"/>
  <c r="MR31" i="17"/>
  <c r="FF31" i="17"/>
  <c r="BT30" i="19"/>
  <c r="CD23" i="33"/>
  <c r="JM23" i="33"/>
  <c r="FR33" i="17"/>
  <c r="AK32" i="19"/>
  <c r="DY31" i="17"/>
  <c r="BW32" i="19"/>
  <c r="LK31" i="17"/>
  <c r="CE33" i="33"/>
  <c r="FM32" i="31"/>
  <c r="JN33" i="33"/>
  <c r="LA26" i="33"/>
  <c r="DR26" i="33"/>
  <c r="AI305" i="29" s="1"/>
  <c r="MH22" i="17"/>
  <c r="EV22" i="17"/>
  <c r="HL25" i="33"/>
  <c r="AC25" i="33"/>
  <c r="EU24" i="31"/>
  <c r="DG30" i="33"/>
  <c r="X309" i="29" s="1"/>
  <c r="KP30" i="33"/>
  <c r="DC12" i="33"/>
  <c r="T291" i="29" s="1"/>
  <c r="KL12" i="33"/>
  <c r="FU11" i="31"/>
  <c r="I29" i="33"/>
  <c r="GR29" i="33"/>
  <c r="LX15" i="17"/>
  <c r="EL15" i="17"/>
  <c r="EQ18" i="17"/>
  <c r="MC18" i="17"/>
  <c r="AL45" i="22"/>
  <c r="AL50" i="22"/>
  <c r="Q30" i="33"/>
  <c r="GZ30" i="33"/>
  <c r="EQ29" i="31"/>
  <c r="FQ21" i="17"/>
  <c r="BB22" i="33"/>
  <c r="IK22" i="33"/>
  <c r="IK9" i="33"/>
  <c r="BB9" i="33"/>
  <c r="BN6" i="31"/>
  <c r="MA13" i="17"/>
  <c r="EO13" i="17"/>
  <c r="DM26" i="33"/>
  <c r="AD305" i="29" s="1"/>
  <c r="KV26" i="33"/>
  <c r="JX19" i="33"/>
  <c r="CO19" i="33"/>
  <c r="F298" i="29" s="1"/>
  <c r="EI25" i="17"/>
  <c r="LU25" i="17"/>
  <c r="AY27" i="33"/>
  <c r="IH27" i="33"/>
  <c r="AS10" i="33"/>
  <c r="IB10" i="33"/>
  <c r="I9" i="33"/>
  <c r="GR9" i="33"/>
  <c r="U6" i="31"/>
  <c r="AK21" i="19"/>
  <c r="MR11" i="17"/>
  <c r="FF11" i="17"/>
  <c r="CS25" i="33"/>
  <c r="J304" i="29" s="1"/>
  <c r="KB25" i="33"/>
  <c r="MA6" i="17"/>
  <c r="EO6" i="17"/>
  <c r="ES6" i="17"/>
  <c r="CM29" i="33"/>
  <c r="D308" i="29" s="1"/>
  <c r="JV29" i="33"/>
  <c r="ES22" i="17"/>
  <c r="ME22" i="17"/>
  <c r="EE11" i="17"/>
  <c r="CZ9" i="33"/>
  <c r="Q288" i="29" s="1"/>
  <c r="GK8" i="31"/>
  <c r="FT9" i="33" s="1"/>
  <c r="KI9" i="33"/>
  <c r="FT8" i="31"/>
  <c r="BS9" i="33"/>
  <c r="JB9" i="33"/>
  <c r="FI8" i="31"/>
  <c r="CE6" i="31"/>
  <c r="EN14" i="17"/>
  <c r="LZ14" i="17"/>
  <c r="AM9" i="19"/>
  <c r="BF49" i="22"/>
  <c r="BF54" i="22"/>
  <c r="JV24" i="33"/>
  <c r="CM24" i="33"/>
  <c r="D303" i="29" s="1"/>
  <c r="CB9" i="19"/>
  <c r="BB34" i="22"/>
  <c r="BB39" i="22"/>
  <c r="AL41" i="22"/>
  <c r="AL46" i="22"/>
  <c r="ED21" i="17"/>
  <c r="BJ46" i="16"/>
  <c r="BJ51" i="16"/>
  <c r="HI32" i="33"/>
  <c r="Z32" i="33"/>
  <c r="ET31" i="31"/>
  <c r="AW29" i="33"/>
  <c r="IF29" i="33"/>
  <c r="BG18" i="33"/>
  <c r="FE17" i="31"/>
  <c r="IP18" i="33"/>
  <c r="LH26" i="33"/>
  <c r="DU34" i="33"/>
  <c r="AL313" i="29" s="1"/>
  <c r="GA33" i="31"/>
  <c r="LA18" i="33"/>
  <c r="DR18" i="33"/>
  <c r="AI297" i="29" s="1"/>
  <c r="JU19" i="33"/>
  <c r="CL19" i="33"/>
  <c r="ID11" i="33"/>
  <c r="AU11" i="33"/>
  <c r="FA10" i="31"/>
  <c r="CJ33" i="33"/>
  <c r="JS33" i="33"/>
  <c r="AO35" i="19"/>
  <c r="LO34" i="17"/>
  <c r="CA35" i="19"/>
  <c r="AS35" i="19"/>
  <c r="EC34" i="17"/>
  <c r="HE33" i="33"/>
  <c r="V33" i="33"/>
  <c r="R33" i="33"/>
  <c r="HA33" i="33"/>
  <c r="P16" i="33"/>
  <c r="GY16" i="33"/>
  <c r="IA34" i="33"/>
  <c r="AR34" i="33"/>
  <c r="GQ33" i="31"/>
  <c r="FY34" i="33" s="1"/>
  <c r="GF33" i="31"/>
  <c r="FO34" i="33" s="1"/>
  <c r="EZ33" i="31"/>
  <c r="MH35" i="17"/>
  <c r="EV35" i="17"/>
  <c r="R31" i="33"/>
  <c r="HA31" i="33"/>
  <c r="BZ16" i="33"/>
  <c r="JI16" i="33"/>
  <c r="HA30" i="33"/>
  <c r="R30" i="33"/>
  <c r="KM16" i="33"/>
  <c r="DD16" i="33"/>
  <c r="CS13" i="33"/>
  <c r="J292" i="29" s="1"/>
  <c r="KB13" i="33"/>
  <c r="KB29" i="33"/>
  <c r="CS29" i="33"/>
  <c r="J308" i="29" s="1"/>
  <c r="EA36" i="17"/>
  <c r="LM36" i="17"/>
  <c r="CX17" i="33"/>
  <c r="O296" i="29" s="1"/>
  <c r="KG17" i="33"/>
  <c r="K28" i="33"/>
  <c r="EO27" i="31"/>
  <c r="GT28" i="33"/>
  <c r="KL11" i="33"/>
  <c r="DC11" i="33"/>
  <c r="T290" i="29" s="1"/>
  <c r="FU10" i="31"/>
  <c r="AT34" i="19"/>
  <c r="FO33" i="17"/>
  <c r="AH13" i="33"/>
  <c r="HQ13" i="33"/>
  <c r="HJ12" i="33"/>
  <c r="AA12" i="33"/>
  <c r="JK26" i="33"/>
  <c r="CB26" i="33"/>
  <c r="FL25" i="31"/>
  <c r="GT25" i="31"/>
  <c r="GB26" i="33" s="1"/>
  <c r="GI25" i="31"/>
  <c r="FR26" i="33" s="1"/>
  <c r="KL25" i="33"/>
  <c r="DC25" i="33"/>
  <c r="T304" i="29" s="1"/>
  <c r="FU24" i="31"/>
  <c r="AA269" i="29"/>
  <c r="HV34" i="33"/>
  <c r="AM34" i="33"/>
  <c r="AS28" i="19"/>
  <c r="CA28" i="19"/>
  <c r="LO27" i="17"/>
  <c r="AO28" i="19"/>
  <c r="EC27" i="17"/>
  <c r="DP12" i="33"/>
  <c r="AG291" i="29" s="1"/>
  <c r="KY12" i="33"/>
  <c r="CR9" i="33"/>
  <c r="I288" i="29" s="1"/>
  <c r="KA9" i="33"/>
  <c r="BT29" i="19"/>
  <c r="LH28" i="17"/>
  <c r="AH29" i="19"/>
  <c r="IK12" i="33"/>
  <c r="BB12" i="33"/>
  <c r="ER15" i="17"/>
  <c r="MD15" i="17"/>
  <c r="DB26" i="33"/>
  <c r="S305" i="29" s="1"/>
  <c r="KK26" i="33"/>
  <c r="GL11" i="33"/>
  <c r="DU10" i="33"/>
  <c r="AL289" i="29" s="1"/>
  <c r="GA9" i="31"/>
  <c r="AN30" i="19"/>
  <c r="LN29" i="17"/>
  <c r="EB29" i="17"/>
  <c r="BZ30" i="19"/>
  <c r="GJ27" i="33"/>
  <c r="HC12" i="33"/>
  <c r="T12" i="33"/>
  <c r="GO11" i="31"/>
  <c r="FW12" i="33" s="1"/>
  <c r="ER11" i="31"/>
  <c r="GD11" i="31"/>
  <c r="FM12" i="33" s="1"/>
  <c r="HQ11" i="33"/>
  <c r="AH11" i="33"/>
  <c r="GK34" i="33"/>
  <c r="EL33" i="31"/>
  <c r="LH34" i="33" s="1"/>
  <c r="GM8" i="31"/>
  <c r="H6" i="31"/>
  <c r="EJ8" i="31"/>
  <c r="GB8" i="31"/>
  <c r="DU30" i="33"/>
  <c r="AL309" i="29" s="1"/>
  <c r="GA29" i="31"/>
  <c r="JS13" i="33"/>
  <c r="CJ13" i="33"/>
  <c r="CU25" i="33"/>
  <c r="L304" i="29" s="1"/>
  <c r="KD25" i="33"/>
  <c r="FU26" i="17"/>
  <c r="FO37" i="17"/>
  <c r="HP31" i="33"/>
  <c r="AG31" i="33"/>
  <c r="CE30" i="33"/>
  <c r="JN30" i="33"/>
  <c r="FM29" i="31"/>
  <c r="HK29" i="33"/>
  <c r="AB29" i="33"/>
  <c r="EQ32" i="17"/>
  <c r="MC32" i="17"/>
  <c r="EU32" i="17"/>
  <c r="AR22" i="19"/>
  <c r="EF21" i="17"/>
  <c r="LR21" i="17"/>
  <c r="MD25" i="17"/>
  <c r="ER25" i="17"/>
  <c r="JN25" i="33"/>
  <c r="CE25" i="33"/>
  <c r="FM24" i="31"/>
  <c r="CE22" i="33"/>
  <c r="JN22" i="33"/>
  <c r="FM21" i="31"/>
  <c r="MV31" i="17"/>
  <c r="FJ31" i="17"/>
  <c r="AX16" i="33"/>
  <c r="IG16" i="33"/>
  <c r="FB15" i="31"/>
  <c r="EV20" i="17"/>
  <c r="MH20" i="17"/>
  <c r="GZ25" i="33"/>
  <c r="Q25" i="33"/>
  <c r="EQ24" i="31"/>
  <c r="IZ24" i="33"/>
  <c r="BQ24" i="33"/>
  <c r="KE12" i="33"/>
  <c r="CV12" i="33"/>
  <c r="M291" i="29" s="1"/>
  <c r="CA25" i="33"/>
  <c r="JJ25" i="33"/>
  <c r="BU15" i="19"/>
  <c r="CB27" i="19"/>
  <c r="LP26" i="17"/>
  <c r="AP27" i="19"/>
  <c r="ED26" i="17"/>
  <c r="FP22" i="31"/>
  <c r="JW23" i="33"/>
  <c r="CN23" i="33"/>
  <c r="E302" i="29" s="1"/>
  <c r="GJ22" i="31"/>
  <c r="FS23" i="33" s="1"/>
  <c r="GU22" i="31"/>
  <c r="GC23" i="33" s="1"/>
  <c r="LJ37" i="17"/>
  <c r="IG17" i="33"/>
  <c r="AX17" i="33"/>
  <c r="FB16" i="31"/>
  <c r="BB27" i="33"/>
  <c r="IK27" i="33"/>
  <c r="MS16" i="17"/>
  <c r="FG16" i="17"/>
  <c r="BW12" i="19"/>
  <c r="AK12" i="19"/>
  <c r="DY11" i="17"/>
  <c r="LK11" i="17"/>
  <c r="MA24" i="17"/>
  <c r="EO24" i="17"/>
  <c r="T27" i="33"/>
  <c r="HC27" i="33"/>
  <c r="ER26" i="31"/>
  <c r="GD26" i="31"/>
  <c r="FM27" i="33" s="1"/>
  <c r="GO26" i="31"/>
  <c r="FW27" i="33" s="1"/>
  <c r="BZ17" i="33"/>
  <c r="JI17" i="33"/>
  <c r="MI23" i="17"/>
  <c r="EW23" i="17"/>
  <c r="CR26" i="33"/>
  <c r="I305" i="29" s="1"/>
  <c r="KA26" i="33"/>
  <c r="CD9" i="33"/>
  <c r="JM9" i="33"/>
  <c r="CP6" i="31"/>
  <c r="KE22" i="33"/>
  <c r="CV22" i="33"/>
  <c r="M301" i="29" s="1"/>
  <c r="DH19" i="31"/>
  <c r="GW28" i="33"/>
  <c r="N28" i="33"/>
  <c r="EP27" i="31"/>
  <c r="IH13" i="33"/>
  <c r="AY13" i="33"/>
  <c r="EP33" i="17"/>
  <c r="MB33" i="17"/>
  <c r="LX25" i="17"/>
  <c r="EL25" i="17"/>
  <c r="MS12" i="17"/>
  <c r="FG12" i="17"/>
  <c r="AY24" i="33"/>
  <c r="IH24" i="33"/>
  <c r="EH16" i="17"/>
  <c r="AL13" i="19"/>
  <c r="LL12" i="17"/>
  <c r="BX13" i="19"/>
  <c r="DZ12" i="17"/>
  <c r="BV13" i="33"/>
  <c r="JE13" i="33"/>
  <c r="FJ12" i="31"/>
  <c r="AC11" i="33"/>
  <c r="EU10" i="31"/>
  <c r="HL11" i="33"/>
  <c r="V16" i="33"/>
  <c r="HE16" i="33"/>
  <c r="HH22" i="33"/>
  <c r="Y22" i="33"/>
  <c r="AK19" i="31"/>
  <c r="V52" i="22"/>
  <c r="V47" i="22"/>
  <c r="EP23" i="17"/>
  <c r="HF25" i="33"/>
  <c r="W25" i="33"/>
  <c r="ES24" i="31"/>
  <c r="EZ20" i="17"/>
  <c r="NA20" i="17" s="1"/>
  <c r="FV24" i="17"/>
  <c r="BA25" i="33"/>
  <c r="FC24" i="31"/>
  <c r="IJ25" i="33"/>
  <c r="JU10" i="33"/>
  <c r="CL10" i="33"/>
  <c r="DY19" i="17"/>
  <c r="BA23" i="33"/>
  <c r="IJ23" i="33"/>
  <c r="FC22" i="31"/>
  <c r="MI22" i="17"/>
  <c r="GA19" i="17"/>
  <c r="FQ9" i="17"/>
  <c r="DJ27" i="33"/>
  <c r="AA306" i="29" s="1"/>
  <c r="KS27" i="33"/>
  <c r="FS14" i="17"/>
  <c r="ER17" i="17"/>
  <c r="MD17" i="17"/>
  <c r="AD39" i="22"/>
  <c r="MB27" i="17"/>
  <c r="EP27" i="17"/>
  <c r="U266" i="29"/>
  <c r="W16" i="33"/>
  <c r="HF16" i="33"/>
  <c r="ES15" i="31"/>
  <c r="FY12" i="17"/>
  <c r="MH10" i="17"/>
  <c r="FZ10" i="17"/>
  <c r="J45" i="22"/>
  <c r="FL15" i="33"/>
  <c r="FP14" i="33"/>
  <c r="BC34" i="33"/>
  <c r="IL34" i="33"/>
  <c r="CB13" i="33"/>
  <c r="GT12" i="31"/>
  <c r="GB13" i="33" s="1"/>
  <c r="FL12" i="31"/>
  <c r="JK13" i="33"/>
  <c r="GI12" i="31"/>
  <c r="FR13" i="33" s="1"/>
  <c r="KB34" i="33"/>
  <c r="CS34" i="33"/>
  <c r="J313" i="29" s="1"/>
  <c r="AL27" i="33"/>
  <c r="HU27" i="33"/>
  <c r="EX26" i="31"/>
  <c r="IA25" i="33"/>
  <c r="AR25" i="33"/>
  <c r="GF24" i="31"/>
  <c r="EZ24" i="31"/>
  <c r="GQ24" i="31"/>
  <c r="FY25" i="33" s="1"/>
  <c r="JT31" i="33"/>
  <c r="CK31" i="33"/>
  <c r="FO30" i="31"/>
  <c r="GK16" i="33"/>
  <c r="EL15" i="31"/>
  <c r="LH16" i="33" s="1"/>
  <c r="DA13" i="33"/>
  <c r="R292" i="29" s="1"/>
  <c r="KJ13" i="33"/>
  <c r="KR11" i="33"/>
  <c r="DI11" i="33"/>
  <c r="Z290" i="29" s="1"/>
  <c r="Y32" i="33"/>
  <c r="HH32" i="33"/>
  <c r="IM32" i="33"/>
  <c r="BD32" i="33"/>
  <c r="FD31" i="31"/>
  <c r="GG31" i="31"/>
  <c r="FP32" i="33" s="1"/>
  <c r="GR31" i="31"/>
  <c r="FZ32" i="33" s="1"/>
  <c r="HO16" i="33"/>
  <c r="AF16" i="33"/>
  <c r="EV15" i="31"/>
  <c r="GP15" i="31"/>
  <c r="GE15" i="31"/>
  <c r="FN16" i="33" s="1"/>
  <c r="O29" i="33"/>
  <c r="GX29" i="33"/>
  <c r="BS13" i="33"/>
  <c r="JB13" i="33"/>
  <c r="FI12" i="31"/>
  <c r="BA31" i="33"/>
  <c r="IJ31" i="33"/>
  <c r="FC30" i="31"/>
  <c r="AY28" i="33"/>
  <c r="IH28" i="33"/>
  <c r="BA33" i="33"/>
  <c r="IJ33" i="33"/>
  <c r="FC32" i="31"/>
  <c r="EN35" i="17"/>
  <c r="LZ35" i="17"/>
  <c r="JB29" i="33"/>
  <c r="BS29" i="33"/>
  <c r="FI28" i="31"/>
  <c r="BV18" i="33"/>
  <c r="JE18" i="33"/>
  <c r="FJ17" i="31"/>
  <c r="GW32" i="33"/>
  <c r="N32" i="33"/>
  <c r="EP31" i="31"/>
  <c r="Q16" i="33"/>
  <c r="GZ16" i="33"/>
  <c r="EQ15" i="31"/>
  <c r="IP28" i="33"/>
  <c r="BG28" i="33"/>
  <c r="FE27" i="31"/>
  <c r="LB26" i="33"/>
  <c r="DS26" i="33"/>
  <c r="AJ305" i="29" s="1"/>
  <c r="BY33" i="33"/>
  <c r="JH33" i="33"/>
  <c r="FK32" i="31"/>
  <c r="KN25" i="33"/>
  <c r="DE25" i="33"/>
  <c r="V304" i="29" s="1"/>
  <c r="KN23" i="33"/>
  <c r="DE23" i="33"/>
  <c r="V302" i="29" s="1"/>
  <c r="GS34" i="33"/>
  <c r="J34" i="33"/>
  <c r="AT33" i="19"/>
  <c r="FO32" i="17"/>
  <c r="CI29" i="33"/>
  <c r="JR29" i="33"/>
  <c r="EW20" i="17"/>
  <c r="MI20" i="17"/>
  <c r="CT24" i="33"/>
  <c r="K303" i="29" s="1"/>
  <c r="KC24" i="33"/>
  <c r="FR23" i="31"/>
  <c r="BU34" i="33"/>
  <c r="JD34" i="33"/>
  <c r="DE16" i="33"/>
  <c r="V295" i="29" s="1"/>
  <c r="KN16" i="33"/>
  <c r="GQ28" i="33"/>
  <c r="H28" i="33"/>
  <c r="EN27" i="31"/>
  <c r="GC27" i="31"/>
  <c r="FL28" i="33" s="1"/>
  <c r="GN27" i="31"/>
  <c r="FV28" i="33" s="1"/>
  <c r="AI14" i="19"/>
  <c r="BU14" i="19"/>
  <c r="LI13" i="17"/>
  <c r="AQ23" i="33"/>
  <c r="HZ23" i="33"/>
  <c r="IG19" i="33"/>
  <c r="AX19" i="33"/>
  <c r="FB18" i="31"/>
  <c r="KJ23" i="33"/>
  <c r="DA23" i="33"/>
  <c r="R302" i="29" s="1"/>
  <c r="IZ28" i="33"/>
  <c r="BQ28" i="33"/>
  <c r="DI19" i="33"/>
  <c r="Z298" i="29" s="1"/>
  <c r="KR19" i="33"/>
  <c r="BQ11" i="33"/>
  <c r="IZ11" i="33"/>
  <c r="HF18" i="33"/>
  <c r="W18" i="33"/>
  <c r="ES17" i="31"/>
  <c r="HZ26" i="33"/>
  <c r="AQ26" i="33"/>
  <c r="MK32" i="17"/>
  <c r="EY32" i="17"/>
  <c r="W269" i="29"/>
  <c r="AI28" i="33"/>
  <c r="HR28" i="33"/>
  <c r="EW27" i="31"/>
  <c r="KV12" i="33"/>
  <c r="DM12" i="33"/>
  <c r="AD291" i="29" s="1"/>
  <c r="EF36" i="17"/>
  <c r="BU26" i="33"/>
  <c r="JD26" i="33"/>
  <c r="T18" i="33"/>
  <c r="HC18" i="33"/>
  <c r="GO17" i="31"/>
  <c r="FW18" i="33" s="1"/>
  <c r="GD17" i="31"/>
  <c r="FM18" i="33" s="1"/>
  <c r="ER17" i="31"/>
  <c r="AJ25" i="33"/>
  <c r="HS25" i="33"/>
  <c r="BF24" i="33"/>
  <c r="IO24" i="33"/>
  <c r="FB11" i="17"/>
  <c r="MN11" i="17"/>
  <c r="IY32" i="33"/>
  <c r="BP32" i="33"/>
  <c r="FH31" i="31"/>
  <c r="GS31" i="31"/>
  <c r="GH31" i="31"/>
  <c r="HJ17" i="33"/>
  <c r="AA17" i="33"/>
  <c r="BN33" i="33"/>
  <c r="IW33" i="33"/>
  <c r="IO17" i="33"/>
  <c r="BF17" i="33"/>
  <c r="IQ30" i="33"/>
  <c r="BH30" i="33"/>
  <c r="HZ19" i="33"/>
  <c r="AQ19" i="33"/>
  <c r="DQ30" i="33"/>
  <c r="AH309" i="29" s="1"/>
  <c r="KZ30" i="33"/>
  <c r="T13" i="33"/>
  <c r="HC13" i="33"/>
  <c r="GO12" i="31"/>
  <c r="FW13" i="33" s="1"/>
  <c r="ER12" i="31"/>
  <c r="GD12" i="31"/>
  <c r="FM13" i="33" s="1"/>
  <c r="LF25" i="33"/>
  <c r="AT37" i="19"/>
  <c r="JO17" i="33"/>
  <c r="CF17" i="33"/>
  <c r="JP30" i="33"/>
  <c r="CG30" i="33"/>
  <c r="LY28" i="17"/>
  <c r="EM28" i="17"/>
  <c r="P10" i="33"/>
  <c r="GY10" i="33"/>
  <c r="CK23" i="33"/>
  <c r="JT23" i="33"/>
  <c r="FO22" i="31"/>
  <c r="CL16" i="33"/>
  <c r="JU16" i="33"/>
  <c r="GJ18" i="33"/>
  <c r="GB28" i="31"/>
  <c r="KI24" i="33"/>
  <c r="GK23" i="31"/>
  <c r="FT24" i="33" s="1"/>
  <c r="CZ24" i="33"/>
  <c r="Q303" i="29" s="1"/>
  <c r="FT23" i="31"/>
  <c r="HL27" i="33"/>
  <c r="AC27" i="33"/>
  <c r="EU26" i="31"/>
  <c r="IZ18" i="33"/>
  <c r="BQ18" i="33"/>
  <c r="CB25" i="33"/>
  <c r="JK25" i="33"/>
  <c r="GI24" i="31"/>
  <c r="FL24" i="31"/>
  <c r="GT24" i="31"/>
  <c r="IF10" i="33"/>
  <c r="AW10" i="33"/>
  <c r="JU28" i="33"/>
  <c r="CL28" i="33"/>
  <c r="FQ17" i="17"/>
  <c r="EU13" i="17"/>
  <c r="MG13" i="17"/>
  <c r="MD29" i="17"/>
  <c r="ER29" i="17"/>
  <c r="BV19" i="33"/>
  <c r="FJ18" i="31"/>
  <c r="JE19" i="33"/>
  <c r="HX19" i="33"/>
  <c r="AO19" i="33"/>
  <c r="EY18" i="31"/>
  <c r="LB9" i="33"/>
  <c r="EE6" i="31"/>
  <c r="DS9" i="33"/>
  <c r="AJ288" i="29" s="1"/>
  <c r="GI29" i="33"/>
  <c r="MS10" i="17"/>
  <c r="FG10" i="17"/>
  <c r="FS33" i="17"/>
  <c r="FD20" i="17"/>
  <c r="MP20" i="17"/>
  <c r="DE11" i="33"/>
  <c r="V290" i="29" s="1"/>
  <c r="KN11" i="33"/>
  <c r="DP9" i="33"/>
  <c r="AG288" i="29" s="1"/>
  <c r="KY9" i="33"/>
  <c r="EB6" i="31"/>
  <c r="GS22" i="33"/>
  <c r="J22" i="33"/>
  <c r="V19" i="31"/>
  <c r="GN19" i="33"/>
  <c r="EM18" i="31"/>
  <c r="EK31" i="17"/>
  <c r="LW31" i="17"/>
  <c r="FT23" i="17"/>
  <c r="HA22" i="6"/>
  <c r="FS9" i="17"/>
  <c r="JL13" i="33"/>
  <c r="CC13" i="33"/>
  <c r="LY15" i="17"/>
  <c r="IE33" i="33"/>
  <c r="AV33" i="33"/>
  <c r="KZ26" i="33"/>
  <c r="DQ26" i="33"/>
  <c r="AH305" i="29" s="1"/>
  <c r="EN19" i="17"/>
  <c r="AX34" i="33"/>
  <c r="IG34" i="33"/>
  <c r="FB33" i="31"/>
  <c r="DH34" i="33"/>
  <c r="Y313" i="29" s="1"/>
  <c r="KQ34" i="33"/>
  <c r="DB24" i="33"/>
  <c r="S303" i="29" s="1"/>
  <c r="KK24" i="33"/>
  <c r="KV16" i="33"/>
  <c r="DM16" i="33"/>
  <c r="AD295" i="29" s="1"/>
  <c r="FU8" i="17"/>
  <c r="EZ15" i="17"/>
  <c r="NA15" i="17" s="1"/>
  <c r="KY22" i="33"/>
  <c r="DP22" i="33"/>
  <c r="AG301" i="29" s="1"/>
  <c r="FA13" i="17"/>
  <c r="MM13" i="17"/>
  <c r="FE13" i="17"/>
  <c r="FZ9" i="17"/>
  <c r="LZ23" i="17"/>
  <c r="EN23" i="17"/>
  <c r="HF23" i="33"/>
  <c r="W23" i="33"/>
  <c r="ES22" i="31"/>
  <c r="AF61" i="22"/>
  <c r="AF66" i="22"/>
  <c r="LK19" i="17"/>
  <c r="JW16" i="33"/>
  <c r="CN16" i="33"/>
  <c r="E295" i="29" s="1"/>
  <c r="GU15" i="31"/>
  <c r="GC16" i="33" s="1"/>
  <c r="GJ15" i="31"/>
  <c r="FS16" i="33" s="1"/>
  <c r="FP15" i="31"/>
  <c r="BW6" i="19"/>
  <c r="EW22" i="17"/>
  <c r="IH9" i="33"/>
  <c r="AY9" i="33"/>
  <c r="BK6" i="31"/>
  <c r="AN8" i="19"/>
  <c r="BZ8" i="19"/>
  <c r="EB8" i="17"/>
  <c r="LN8" i="17"/>
  <c r="HF27" i="33"/>
  <c r="W27" i="33"/>
  <c r="ES26" i="31"/>
  <c r="EK9" i="17"/>
  <c r="LW9" i="17"/>
  <c r="MR14" i="17"/>
  <c r="FF14" i="17"/>
  <c r="BW11" i="19"/>
  <c r="AK11" i="19"/>
  <c r="LK10" i="17"/>
  <c r="DY10" i="17"/>
  <c r="EQ17" i="17"/>
  <c r="GN23" i="33"/>
  <c r="EM22" i="31"/>
  <c r="LI23" i="33" s="1"/>
  <c r="X40" i="22"/>
  <c r="X45" i="22"/>
  <c r="J56" i="22"/>
  <c r="J61" i="22"/>
  <c r="V266" i="29"/>
  <c r="FT15" i="17"/>
  <c r="HA14" i="6"/>
  <c r="P52" i="22"/>
  <c r="IF28" i="33"/>
  <c r="AW28" i="33"/>
  <c r="LS25" i="17"/>
  <c r="FF9" i="17"/>
  <c r="BY9" i="19"/>
  <c r="FA11" i="17"/>
  <c r="MM11" i="17"/>
  <c r="ED9" i="17"/>
  <c r="BF82" i="22"/>
  <c r="LI9" i="17"/>
  <c r="EF15" i="17"/>
  <c r="BT59" i="16"/>
  <c r="BT64" i="16"/>
  <c r="HW9" i="33"/>
  <c r="AN9" i="33"/>
  <c r="HV9" i="33"/>
  <c r="AM9" i="33"/>
  <c r="AY6" i="31"/>
  <c r="IJ24" i="33"/>
  <c r="FC23" i="31"/>
  <c r="BA24" i="33"/>
  <c r="AM7" i="19"/>
  <c r="BY7" i="19"/>
  <c r="EA7" i="17"/>
  <c r="LM7" i="17"/>
  <c r="AD19" i="22"/>
  <c r="AM11" i="19"/>
  <c r="LM10" i="17"/>
  <c r="EA10" i="17"/>
  <c r="BY11" i="19"/>
  <c r="N264" i="29"/>
  <c r="AV85" i="22"/>
  <c r="MP13" i="17"/>
  <c r="FD13" i="17"/>
  <c r="N14" i="22"/>
  <c r="CX56" i="16"/>
  <c r="CX61" i="16"/>
  <c r="BF56" i="22"/>
  <c r="BF61" i="22"/>
  <c r="AV87" i="16"/>
  <c r="AZ83" i="16"/>
  <c r="AB54" i="16"/>
  <c r="R16" i="22"/>
  <c r="T46" i="16"/>
  <c r="T51" i="16"/>
  <c r="BJ80" i="16"/>
  <c r="CF42" i="16"/>
  <c r="V70" i="16"/>
  <c r="AF88" i="16"/>
  <c r="BL18" i="16"/>
  <c r="IC18" i="13"/>
  <c r="ID18" i="13" s="1"/>
  <c r="BB51" i="22"/>
  <c r="CB18" i="16"/>
  <c r="CB19" i="16"/>
  <c r="BT61" i="16"/>
  <c r="BT66" i="16"/>
  <c r="DD66" i="16"/>
  <c r="H30" i="16"/>
  <c r="H35" i="16"/>
  <c r="DF59" i="16"/>
  <c r="DF64" i="16"/>
  <c r="BR74" i="16"/>
  <c r="N82" i="16"/>
  <c r="X19" i="16"/>
  <c r="X20" i="16"/>
  <c r="AR20" i="16"/>
  <c r="CP32" i="16"/>
  <c r="CP37" i="16"/>
  <c r="CF59" i="16"/>
  <c r="T82" i="16"/>
  <c r="L44" i="16"/>
  <c r="AB74" i="16"/>
  <c r="FB80" i="13"/>
  <c r="DJ60" i="24"/>
  <c r="DJ76" i="24" s="1"/>
  <c r="KL83" i="13"/>
  <c r="AJ59" i="24"/>
  <c r="AJ75" i="24" s="1"/>
  <c r="CN82" i="13"/>
  <c r="BE61" i="24"/>
  <c r="BE77" i="24" s="1"/>
  <c r="ER84" i="13"/>
  <c r="HH70" i="13"/>
  <c r="HH75" i="13"/>
  <c r="KZ71" i="13"/>
  <c r="CH50" i="13"/>
  <c r="CH45" i="13"/>
  <c r="MN32" i="13"/>
  <c r="MN37" i="13"/>
  <c r="BZ57" i="13"/>
  <c r="BZ62" i="13"/>
  <c r="DX59" i="24"/>
  <c r="DX75" i="24" s="1"/>
  <c r="LX82" i="13"/>
  <c r="BR86" i="13"/>
  <c r="BR87" i="13"/>
  <c r="DE59" i="24"/>
  <c r="DE75" i="24" s="1"/>
  <c r="JZ82" i="13"/>
  <c r="AU59" i="24"/>
  <c r="AU75" i="24" s="1"/>
  <c r="DP82" i="13"/>
  <c r="BP81" i="16"/>
  <c r="BQ63" i="24"/>
  <c r="BQ79" i="24" s="1"/>
  <c r="FX86" i="13"/>
  <c r="BU65" i="24"/>
  <c r="BU81" i="24" s="1"/>
  <c r="GH88" i="13"/>
  <c r="MF62" i="13"/>
  <c r="MF67" i="13"/>
  <c r="N57" i="13"/>
  <c r="N62" i="13"/>
  <c r="AN41" i="13"/>
  <c r="AN36" i="13"/>
  <c r="FZ49" i="13"/>
  <c r="AI60" i="24"/>
  <c r="AI76" i="24" s="1"/>
  <c r="CJ83" i="13"/>
  <c r="U59" i="24"/>
  <c r="U75" i="24" s="1"/>
  <c r="AZ82" i="13"/>
  <c r="N59" i="24"/>
  <c r="N75" i="24" s="1"/>
  <c r="AF82" i="13"/>
  <c r="ML29" i="13"/>
  <c r="ML34" i="13"/>
  <c r="IF15" i="13"/>
  <c r="IF16" i="13"/>
  <c r="T15" i="13"/>
  <c r="T16" i="13"/>
  <c r="JF42" i="13"/>
  <c r="IF39" i="13"/>
  <c r="BG59" i="24"/>
  <c r="BG75" i="24" s="1"/>
  <c r="EV82" i="13"/>
  <c r="H87" i="22"/>
  <c r="EJ37" i="13"/>
  <c r="O23" i="1"/>
  <c r="EZ36" i="13"/>
  <c r="KH80" i="13"/>
  <c r="MF15" i="13"/>
  <c r="BQ22" i="33"/>
  <c r="IZ22" i="33"/>
  <c r="CC19" i="31"/>
  <c r="X70" i="22"/>
  <c r="X75" i="22"/>
  <c r="AD66" i="22"/>
  <c r="AD71" i="22"/>
  <c r="AN82" i="22"/>
  <c r="AV19" i="22"/>
  <c r="P67" i="22"/>
  <c r="AL18" i="22"/>
  <c r="N32" i="22"/>
  <c r="N37" i="22"/>
  <c r="EN24" i="17"/>
  <c r="LZ24" i="17"/>
  <c r="BZ85" i="16"/>
  <c r="BD54" i="22"/>
  <c r="AZ56" i="16"/>
  <c r="V85" i="16"/>
  <c r="DP67" i="16"/>
  <c r="BJ40" i="16"/>
  <c r="BJ45" i="16"/>
  <c r="V66" i="16"/>
  <c r="V71" i="16"/>
  <c r="CP83" i="16"/>
  <c r="CZ39" i="16"/>
  <c r="AY26" i="33"/>
  <c r="IH26" i="33"/>
  <c r="N14" i="16"/>
  <c r="AL61" i="16"/>
  <c r="AF80" i="22"/>
  <c r="BZ52" i="16"/>
  <c r="X85" i="16"/>
  <c r="AR62" i="16"/>
  <c r="H16" i="16"/>
  <c r="BJ82" i="16"/>
  <c r="BD39" i="16"/>
  <c r="BD44" i="16"/>
  <c r="T16" i="16"/>
  <c r="CN36" i="16"/>
  <c r="AR85" i="16"/>
  <c r="DP34" i="16"/>
  <c r="M60" i="24"/>
  <c r="M76" i="24" s="1"/>
  <c r="AD83" i="13"/>
  <c r="AA61" i="24"/>
  <c r="AA77" i="24" s="1"/>
  <c r="BP85" i="13"/>
  <c r="BP84" i="13"/>
  <c r="Z58" i="24"/>
  <c r="Z74" i="24" s="1"/>
  <c r="BL81" i="13"/>
  <c r="HL70" i="13"/>
  <c r="HL75" i="13"/>
  <c r="BG61" i="24"/>
  <c r="BG77" i="24" s="1"/>
  <c r="EV84" i="13"/>
  <c r="DO65" i="24"/>
  <c r="DO81" i="24" s="1"/>
  <c r="KZ88" i="13"/>
  <c r="AH60" i="24"/>
  <c r="AH76" i="24" s="1"/>
  <c r="CH83" i="13"/>
  <c r="AT42" i="16"/>
  <c r="DI60" i="24"/>
  <c r="DI76" i="24" s="1"/>
  <c r="KJ83" i="13"/>
  <c r="KT29" i="13"/>
  <c r="KT34" i="13"/>
  <c r="DF17" i="16"/>
  <c r="IN50" i="13"/>
  <c r="IN55" i="13"/>
  <c r="S59" i="24"/>
  <c r="S75" i="24" s="1"/>
  <c r="AT82" i="13"/>
  <c r="DW61" i="24"/>
  <c r="DW77" i="24" s="1"/>
  <c r="LV84" i="13"/>
  <c r="LV85" i="13"/>
  <c r="G60" i="24"/>
  <c r="G76" i="24" s="1"/>
  <c r="N83" i="13"/>
  <c r="LF80" i="13"/>
  <c r="CR36" i="13"/>
  <c r="CR41" i="13"/>
  <c r="LX80" i="13"/>
  <c r="IN47" i="13"/>
  <c r="DK61" i="24"/>
  <c r="DK77" i="24" s="1"/>
  <c r="KP84" i="13"/>
  <c r="GB41" i="13"/>
  <c r="T36" i="13"/>
  <c r="T41" i="13"/>
  <c r="HT41" i="13"/>
  <c r="H70" i="22"/>
  <c r="H65" i="22"/>
  <c r="KP15" i="13"/>
  <c r="BN59" i="24"/>
  <c r="BN75" i="24" s="1"/>
  <c r="FP82" i="13"/>
  <c r="D6" i="24"/>
  <c r="B6" i="24" s="1"/>
  <c r="I37" i="1"/>
  <c r="KJ39" i="13"/>
  <c r="M81" i="1"/>
  <c r="FZ16" i="13"/>
  <c r="D81" i="13"/>
  <c r="DF70" i="13"/>
  <c r="MH15" i="13"/>
  <c r="DF14" i="16"/>
  <c r="BQ23" i="33"/>
  <c r="IZ23" i="33"/>
  <c r="AQ17" i="19"/>
  <c r="EE16" i="17"/>
  <c r="LQ16" i="17"/>
  <c r="AT28" i="19"/>
  <c r="FO27" i="17"/>
  <c r="FD8" i="17"/>
  <c r="MP8" i="17"/>
  <c r="JG29" i="33"/>
  <c r="BX29" i="33"/>
  <c r="N24" i="33"/>
  <c r="GW24" i="33"/>
  <c r="EP23" i="31"/>
  <c r="AD54" i="22"/>
  <c r="LB24" i="33"/>
  <c r="DS24" i="33"/>
  <c r="AJ303" i="29" s="1"/>
  <c r="BF50" i="22"/>
  <c r="BF55" i="22"/>
  <c r="J20" i="22"/>
  <c r="N39" i="22"/>
  <c r="AN59" i="22"/>
  <c r="DH24" i="33"/>
  <c r="Y303" i="29" s="1"/>
  <c r="KQ24" i="33"/>
  <c r="AF18" i="22"/>
  <c r="CZ82" i="16"/>
  <c r="BH85" i="22"/>
  <c r="CJ84" i="16"/>
  <c r="AT75" i="22"/>
  <c r="AL60" i="22"/>
  <c r="D67" i="22"/>
  <c r="D62" i="22"/>
  <c r="AT50" i="16"/>
  <c r="AT45" i="16"/>
  <c r="H81" i="22"/>
  <c r="AL83" i="16"/>
  <c r="T21" i="16"/>
  <c r="AB47" i="16"/>
  <c r="AB52" i="16"/>
  <c r="BZ19" i="19"/>
  <c r="AN19" i="19"/>
  <c r="LN18" i="17"/>
  <c r="EB18" i="17"/>
  <c r="BZ86" i="16"/>
  <c r="BX86" i="16"/>
  <c r="BX87" i="16"/>
  <c r="V81" i="16"/>
  <c r="BX84" i="16"/>
  <c r="F20" i="16"/>
  <c r="F21" i="16"/>
  <c r="CB54" i="16"/>
  <c r="CB59" i="16"/>
  <c r="AD47" i="16"/>
  <c r="AD52" i="16"/>
  <c r="CZ65" i="16"/>
  <c r="CB49" i="16"/>
  <c r="BH82" i="16"/>
  <c r="X45" i="16"/>
  <c r="BR82" i="16"/>
  <c r="BJ17" i="16"/>
  <c r="BJ16" i="16"/>
  <c r="T40" i="16"/>
  <c r="T45" i="16"/>
  <c r="B64" i="24"/>
  <c r="B43" i="24"/>
  <c r="DL82" i="16"/>
  <c r="W58" i="24"/>
  <c r="W74" i="24" s="1"/>
  <c r="BD81" i="13"/>
  <c r="CB63" i="24"/>
  <c r="CB79" i="24" s="1"/>
  <c r="GZ86" i="13"/>
  <c r="GZ87" i="13"/>
  <c r="DR61" i="24"/>
  <c r="DR77" i="24" s="1"/>
  <c r="LH84" i="13"/>
  <c r="LH85" i="13"/>
  <c r="DM65" i="24"/>
  <c r="DM81" i="24" s="1"/>
  <c r="KT88" i="13"/>
  <c r="MB34" i="17"/>
  <c r="EP34" i="17"/>
  <c r="FX62" i="13"/>
  <c r="KT59" i="13"/>
  <c r="KT54" i="13"/>
  <c r="AK58" i="24"/>
  <c r="AK74" i="24" s="1"/>
  <c r="CP81" i="13"/>
  <c r="BD82" i="13"/>
  <c r="BL80" i="13"/>
  <c r="CO61" i="24"/>
  <c r="CO77" i="24" s="1"/>
  <c r="IJ84" i="13"/>
  <c r="MD31" i="13"/>
  <c r="MD36" i="13"/>
  <c r="KP49" i="13"/>
  <c r="KP54" i="13"/>
  <c r="EE62" i="24"/>
  <c r="EE78" i="24" s="1"/>
  <c r="MP85" i="13"/>
  <c r="IV81" i="13"/>
  <c r="CV55" i="13"/>
  <c r="GZ16" i="13"/>
  <c r="GZ17" i="13"/>
  <c r="CX49" i="13"/>
  <c r="CX54" i="13"/>
  <c r="I51" i="1"/>
  <c r="F251" i="29" s="1"/>
  <c r="KH37" i="13"/>
  <c r="KH32" i="13"/>
  <c r="M75" i="1"/>
  <c r="H270" i="29" s="1"/>
  <c r="D29" i="24"/>
  <c r="HF75" i="13"/>
  <c r="MF75" i="13"/>
  <c r="EB58" i="24"/>
  <c r="EB74" i="24" s="1"/>
  <c r="MH81" i="13"/>
  <c r="AN20" i="22"/>
  <c r="AD42" i="22"/>
  <c r="AD47" i="22"/>
  <c r="KG10" i="33"/>
  <c r="CX10" i="33"/>
  <c r="O289" i="29" s="1"/>
  <c r="FT14" i="17"/>
  <c r="HA13" i="6"/>
  <c r="AV88" i="22"/>
  <c r="AF84" i="22"/>
  <c r="CF88" i="16"/>
  <c r="BH19" i="22"/>
  <c r="BH20" i="22"/>
  <c r="AP44" i="22"/>
  <c r="X87" i="16"/>
  <c r="DP75" i="16"/>
  <c r="AH18" i="22"/>
  <c r="AV40" i="16"/>
  <c r="AF67" i="16"/>
  <c r="AL86" i="16"/>
  <c r="AL87" i="16"/>
  <c r="F61" i="16"/>
  <c r="F66" i="16"/>
  <c r="BL19" i="16"/>
  <c r="IC19" i="13"/>
  <c r="BH45" i="16"/>
  <c r="AF30" i="22"/>
  <c r="AF35" i="22"/>
  <c r="CN62" i="16"/>
  <c r="CN56" i="16"/>
  <c r="H39" i="16"/>
  <c r="H44" i="16"/>
  <c r="AD59" i="22"/>
  <c r="CX83" i="16"/>
  <c r="CF83" i="16"/>
  <c r="CH42" i="16"/>
  <c r="X88" i="16"/>
  <c r="AZ20" i="16"/>
  <c r="Z61" i="24"/>
  <c r="Z77" i="24" s="1"/>
  <c r="BL84" i="13"/>
  <c r="BL85" i="13"/>
  <c r="EC59" i="24"/>
  <c r="EC75" i="24" s="1"/>
  <c r="ML82" i="13"/>
  <c r="BW61" i="24"/>
  <c r="BW77" i="24" s="1"/>
  <c r="GN84" i="13"/>
  <c r="GN85" i="13"/>
  <c r="HD64" i="13"/>
  <c r="CX70" i="16"/>
  <c r="AD59" i="24"/>
  <c r="AD75" i="24" s="1"/>
  <c r="BX82" i="13"/>
  <c r="DA58" i="24"/>
  <c r="DA74" i="24" s="1"/>
  <c r="JN81" i="13"/>
  <c r="AJ58" i="24"/>
  <c r="AJ74" i="24" s="1"/>
  <c r="CN81" i="13"/>
  <c r="CH61" i="24"/>
  <c r="CH77" i="24" s="1"/>
  <c r="HP84" i="13"/>
  <c r="HP85" i="13"/>
  <c r="BT65" i="24"/>
  <c r="BT81" i="24" s="1"/>
  <c r="GF88" i="13"/>
  <c r="KX61" i="13"/>
  <c r="KX66" i="13"/>
  <c r="DM62" i="24"/>
  <c r="DM78" i="24" s="1"/>
  <c r="KT85" i="13"/>
  <c r="CZ62" i="24"/>
  <c r="CZ78" i="24" s="1"/>
  <c r="JL85" i="13"/>
  <c r="AL58" i="24"/>
  <c r="AL74" i="24" s="1"/>
  <c r="CR81" i="13"/>
  <c r="CR82" i="13"/>
  <c r="AG58" i="24"/>
  <c r="AG74" i="24" s="1"/>
  <c r="CF81" i="13"/>
  <c r="J64" i="24"/>
  <c r="J80" i="24" s="1"/>
  <c r="V87" i="13"/>
  <c r="JR42" i="13"/>
  <c r="JR37" i="13"/>
  <c r="GJ35" i="13"/>
  <c r="GJ40" i="13"/>
  <c r="DE58" i="24"/>
  <c r="DE74" i="24" s="1"/>
  <c r="JZ81" i="13"/>
  <c r="AT59" i="24"/>
  <c r="AT75" i="24" s="1"/>
  <c r="DN82" i="13"/>
  <c r="AN61" i="24"/>
  <c r="AN77" i="24" s="1"/>
  <c r="CX84" i="13"/>
  <c r="DX63" i="24"/>
  <c r="DX79" i="24" s="1"/>
  <c r="LX86" i="13"/>
  <c r="HP19" i="13"/>
  <c r="D11" i="24"/>
  <c r="HD50" i="13"/>
  <c r="O45" i="1"/>
  <c r="I246" i="29" s="1"/>
  <c r="AP85" i="22"/>
  <c r="MI14" i="17"/>
  <c r="EW14" i="17"/>
  <c r="H54" i="16"/>
  <c r="H49" i="16"/>
  <c r="BB83" i="16"/>
  <c r="L86" i="16"/>
  <c r="AT87" i="16"/>
  <c r="AR64" i="16"/>
  <c r="AR69" i="16"/>
  <c r="AN74" i="22"/>
  <c r="AF75" i="22"/>
  <c r="BZ34" i="16"/>
  <c r="BB71" i="16"/>
  <c r="AZ59" i="16"/>
  <c r="DP85" i="16"/>
  <c r="DD36" i="16"/>
  <c r="BJ39" i="16"/>
  <c r="AJ19" i="16"/>
  <c r="F80" i="16"/>
  <c r="BJ60" i="24"/>
  <c r="BJ76" i="24" s="1"/>
  <c r="FD83" i="13"/>
  <c r="JF65" i="13"/>
  <c r="JF70" i="13"/>
  <c r="FZ62" i="13"/>
  <c r="FZ57" i="13"/>
  <c r="AZ62" i="24"/>
  <c r="AZ78" i="24" s="1"/>
  <c r="ED85" i="13"/>
  <c r="ED86" i="13"/>
  <c r="DF85" i="16"/>
  <c r="AW59" i="24"/>
  <c r="AW75" i="24" s="1"/>
  <c r="DV83" i="13"/>
  <c r="DV82" i="13"/>
  <c r="HP62" i="13"/>
  <c r="HP57" i="13"/>
  <c r="GB62" i="13"/>
  <c r="GB67" i="13"/>
  <c r="DN60" i="13"/>
  <c r="DN55" i="13"/>
  <c r="AC59" i="24"/>
  <c r="AC75" i="24" s="1"/>
  <c r="BT82" i="13"/>
  <c r="BR61" i="24"/>
  <c r="BR77" i="24" s="1"/>
  <c r="FZ84" i="13"/>
  <c r="IL21" i="13"/>
  <c r="CY63" i="24"/>
  <c r="CY79" i="24" s="1"/>
  <c r="JJ86" i="13"/>
  <c r="JF18" i="13"/>
  <c r="JF17" i="13"/>
  <c r="JZ15" i="13"/>
  <c r="MF16" i="13"/>
  <c r="MF17" i="13"/>
  <c r="KR45" i="13"/>
  <c r="DI58" i="24"/>
  <c r="DI74" i="24" s="1"/>
  <c r="KJ81" i="13"/>
  <c r="FH70" i="13"/>
  <c r="FH65" i="13"/>
  <c r="N84" i="13"/>
  <c r="V61" i="13"/>
  <c r="K66" i="1"/>
  <c r="G263" i="29" s="1"/>
  <c r="S66" i="1"/>
  <c r="LN40" i="13"/>
  <c r="AP30" i="22"/>
  <c r="AP35" i="22"/>
  <c r="AP54" i="22"/>
  <c r="BZ80" i="16"/>
  <c r="BZ81" i="16"/>
  <c r="Z41" i="22"/>
  <c r="GB13" i="17"/>
  <c r="BF87" i="22"/>
  <c r="H45" i="16"/>
  <c r="H50" i="16"/>
  <c r="AP52" i="22"/>
  <c r="AT39" i="22"/>
  <c r="N81" i="22"/>
  <c r="N82" i="22"/>
  <c r="AF56" i="22"/>
  <c r="CH60" i="16"/>
  <c r="CH55" i="16"/>
  <c r="X82" i="16"/>
  <c r="BH70" i="22"/>
  <c r="T70" i="16"/>
  <c r="T65" i="16"/>
  <c r="EX7" i="17"/>
  <c r="MJ7" i="17"/>
  <c r="AT65" i="16"/>
  <c r="AT70" i="16"/>
  <c r="N80" i="16"/>
  <c r="BL56" i="16"/>
  <c r="IC56" i="13"/>
  <c r="ID56" i="13" s="1"/>
  <c r="AN62" i="16"/>
  <c r="CH49" i="16"/>
  <c r="L18" i="16"/>
  <c r="DP82" i="16"/>
  <c r="V88" i="16"/>
  <c r="CN86" i="16"/>
  <c r="F31" i="16"/>
  <c r="EC62" i="24"/>
  <c r="EC78" i="24" s="1"/>
  <c r="ML85" i="13"/>
  <c r="ML86" i="13"/>
  <c r="CW65" i="24"/>
  <c r="CW81" i="24" s="1"/>
  <c r="JD88" i="13"/>
  <c r="BQ62" i="24"/>
  <c r="BQ78" i="24" s="1"/>
  <c r="FX85" i="13"/>
  <c r="BP62" i="24"/>
  <c r="BP78" i="24" s="1"/>
  <c r="FT85" i="13"/>
  <c r="DT64" i="24"/>
  <c r="DT80" i="24" s="1"/>
  <c r="LN87" i="13"/>
  <c r="EB59" i="24"/>
  <c r="EB75" i="24" s="1"/>
  <c r="MH82" i="13"/>
  <c r="BG64" i="24"/>
  <c r="BG80" i="24" s="1"/>
  <c r="EV87" i="13"/>
  <c r="IF42" i="13"/>
  <c r="IF47" i="13"/>
  <c r="JJ52" i="13"/>
  <c r="H83" i="13"/>
  <c r="H82" i="13"/>
  <c r="DB61" i="24"/>
  <c r="DB77" i="24" s="1"/>
  <c r="JR84" i="13"/>
  <c r="JR85" i="13"/>
  <c r="F61" i="13"/>
  <c r="F66" i="13"/>
  <c r="ML61" i="13"/>
  <c r="CN70" i="13"/>
  <c r="CN75" i="13"/>
  <c r="CV36" i="13"/>
  <c r="CV41" i="13"/>
  <c r="AJ44" i="13"/>
  <c r="DU58" i="24"/>
  <c r="DU74" i="24" s="1"/>
  <c r="LP81" i="13"/>
  <c r="EF44" i="13"/>
  <c r="HX46" i="13"/>
  <c r="DL15" i="13"/>
  <c r="DL16" i="13"/>
  <c r="KB45" i="13"/>
  <c r="KB50" i="13"/>
  <c r="N49" i="13"/>
  <c r="MF45" i="13"/>
  <c r="BH29" i="13"/>
  <c r="BH34" i="13"/>
  <c r="CN58" i="24"/>
  <c r="CN74" i="24" s="1"/>
  <c r="IF81" i="13"/>
  <c r="BD59" i="24"/>
  <c r="BD75" i="24" s="1"/>
  <c r="EN82" i="13"/>
  <c r="P42" i="13"/>
  <c r="P47" i="13"/>
  <c r="D83" i="13"/>
  <c r="D84" i="13"/>
  <c r="CH17" i="13"/>
  <c r="EV88" i="13"/>
  <c r="BK64" i="24"/>
  <c r="BK80" i="24" s="1"/>
  <c r="FH87" i="13"/>
  <c r="FH88" i="13"/>
  <c r="LV36" i="13"/>
  <c r="JT16" i="13"/>
  <c r="BZ50" i="13"/>
  <c r="MF36" i="13"/>
  <c r="I61" i="1"/>
  <c r="F259" i="29" s="1"/>
  <c r="JL36" i="13"/>
  <c r="JL41" i="13"/>
  <c r="U24" i="33"/>
  <c r="HD24" i="33"/>
  <c r="FU11" i="17"/>
  <c r="BF84" i="22"/>
  <c r="EP14" i="17"/>
  <c r="MB14" i="17"/>
  <c r="AD44" i="22"/>
  <c r="MK14" i="17"/>
  <c r="EY14" i="17"/>
  <c r="LE22" i="33"/>
  <c r="DV22" i="33"/>
  <c r="AM301" i="29" s="1"/>
  <c r="AX20" i="22"/>
  <c r="AP19" i="22"/>
  <c r="BH83" i="22"/>
  <c r="Z16" i="22"/>
  <c r="ES13" i="17"/>
  <c r="ME13" i="17"/>
  <c r="KN28" i="33"/>
  <c r="DE28" i="33"/>
  <c r="V307" i="29" s="1"/>
  <c r="N67" i="22"/>
  <c r="GC14" i="17"/>
  <c r="H47" i="22"/>
  <c r="H52" i="22"/>
  <c r="X59" i="16"/>
  <c r="X64" i="16"/>
  <c r="AT81" i="22"/>
  <c r="AR83" i="16"/>
  <c r="DD15" i="16"/>
  <c r="CR71" i="16"/>
  <c r="J29" i="22"/>
  <c r="AN71" i="16"/>
  <c r="AB20" i="16"/>
  <c r="DL46" i="16"/>
  <c r="DD74" i="16"/>
  <c r="BP15" i="16"/>
  <c r="L82" i="16"/>
  <c r="AF50" i="16"/>
  <c r="DP17" i="16"/>
  <c r="DP16" i="16"/>
  <c r="AJ47" i="16"/>
  <c r="AL81" i="16"/>
  <c r="DX60" i="24"/>
  <c r="DX76" i="24" s="1"/>
  <c r="LX83" i="13"/>
  <c r="CN17" i="16"/>
  <c r="T62" i="24"/>
  <c r="T78" i="24" s="1"/>
  <c r="AV85" i="13"/>
  <c r="AV86" i="13"/>
  <c r="AY59" i="24"/>
  <c r="AY75" i="24" s="1"/>
  <c r="EB82" i="13"/>
  <c r="KZ81" i="13"/>
  <c r="U62" i="24"/>
  <c r="U78" i="24" s="1"/>
  <c r="AZ85" i="13"/>
  <c r="AZ86" i="13"/>
  <c r="CB61" i="24"/>
  <c r="CB77" i="24" s="1"/>
  <c r="GZ84" i="13"/>
  <c r="BU60" i="24"/>
  <c r="BU76" i="24" s="1"/>
  <c r="GH83" i="13"/>
  <c r="BD52" i="13"/>
  <c r="BV61" i="24"/>
  <c r="BV77" i="24" s="1"/>
  <c r="GJ84" i="13"/>
  <c r="GJ85" i="13"/>
  <c r="KT57" i="13"/>
  <c r="KT62" i="13"/>
  <c r="IP31" i="33"/>
  <c r="BG31" i="33"/>
  <c r="FE30" i="31"/>
  <c r="DN62" i="24"/>
  <c r="DN78" i="24" s="1"/>
  <c r="KX86" i="13"/>
  <c r="KX85" i="13"/>
  <c r="BR83" i="13"/>
  <c r="BR84" i="13"/>
  <c r="V88" i="13"/>
  <c r="P45" i="13"/>
  <c r="P50" i="13"/>
  <c r="CX60" i="24"/>
  <c r="CX76" i="24" s="1"/>
  <c r="JF83" i="13"/>
  <c r="AN50" i="13"/>
  <c r="H14" i="13"/>
  <c r="H15" i="13"/>
  <c r="DE60" i="24"/>
  <c r="DE76" i="24" s="1"/>
  <c r="JZ83" i="13"/>
  <c r="EA60" i="24"/>
  <c r="EA76" i="24" s="1"/>
  <c r="MF83" i="13"/>
  <c r="MF84" i="13"/>
  <c r="J62" i="24"/>
  <c r="J78" i="24" s="1"/>
  <c r="V85" i="13"/>
  <c r="V86" i="13"/>
  <c r="MP46" i="13"/>
  <c r="MP41" i="13"/>
  <c r="IX75" i="13"/>
  <c r="I57" i="1"/>
  <c r="F256" i="29" s="1"/>
  <c r="K70" i="1"/>
  <c r="G266" i="29" s="1"/>
  <c r="K19" i="1"/>
  <c r="LN69" i="13"/>
  <c r="IL14" i="13"/>
  <c r="IL15" i="13"/>
  <c r="H47" i="13"/>
  <c r="O52" i="1"/>
  <c r="I252" i="29" s="1"/>
  <c r="BX80" i="16"/>
  <c r="BX81" i="16"/>
  <c r="MH26" i="17"/>
  <c r="EV26" i="17"/>
  <c r="V64" i="22"/>
  <c r="BD56" i="16"/>
  <c r="BD51" i="16"/>
  <c r="BL34" i="16"/>
  <c r="BL39" i="16"/>
  <c r="IC34" i="13"/>
  <c r="AD41" i="16"/>
  <c r="AD46" i="16"/>
  <c r="N34" i="22"/>
  <c r="BL49" i="16"/>
  <c r="IC49" i="13"/>
  <c r="AV29" i="16"/>
  <c r="AV34" i="16"/>
  <c r="D62" i="16"/>
  <c r="D67" i="16"/>
  <c r="J80" i="22"/>
  <c r="S26" i="33"/>
  <c r="HB26" i="33"/>
  <c r="D21" i="16"/>
  <c r="D20" i="16"/>
  <c r="DH62" i="16"/>
  <c r="DH67" i="16"/>
  <c r="BH32" i="16"/>
  <c r="BH37" i="16"/>
  <c r="CF35" i="16"/>
  <c r="DN71" i="16"/>
  <c r="DP39" i="16"/>
  <c r="DP44" i="16"/>
  <c r="BB32" i="16"/>
  <c r="BB37" i="16"/>
  <c r="CN61" i="16"/>
  <c r="CN66" i="16"/>
  <c r="CR50" i="16"/>
  <c r="F62" i="24"/>
  <c r="F78" i="24" s="1"/>
  <c r="L85" i="13"/>
  <c r="IP50" i="13"/>
  <c r="IP55" i="13"/>
  <c r="DM59" i="24"/>
  <c r="DM75" i="24" s="1"/>
  <c r="KT82" i="13"/>
  <c r="BB65" i="24"/>
  <c r="BB81" i="24" s="1"/>
  <c r="EJ88" i="13"/>
  <c r="AL45" i="16"/>
  <c r="CR63" i="24"/>
  <c r="CR79" i="24" s="1"/>
  <c r="IP86" i="13"/>
  <c r="IP87" i="13"/>
  <c r="AF60" i="24"/>
  <c r="AF76" i="24" s="1"/>
  <c r="CB83" i="13"/>
  <c r="CZ64" i="24"/>
  <c r="CZ80" i="24" s="1"/>
  <c r="JL87" i="13"/>
  <c r="AT60" i="24"/>
  <c r="AT76" i="24" s="1"/>
  <c r="DN83" i="13"/>
  <c r="DN84" i="13"/>
  <c r="AE65" i="24"/>
  <c r="AE81" i="24" s="1"/>
  <c r="BZ88" i="13"/>
  <c r="DV64" i="13"/>
  <c r="DV69" i="13"/>
  <c r="ER51" i="13"/>
  <c r="ER56" i="13"/>
  <c r="LQ34" i="17"/>
  <c r="AQ35" i="19"/>
  <c r="EE34" i="17"/>
  <c r="DS62" i="24"/>
  <c r="DS78" i="24" s="1"/>
  <c r="LJ85" i="13"/>
  <c r="BK61" i="24"/>
  <c r="BK77" i="24" s="1"/>
  <c r="FH84" i="13"/>
  <c r="Z59" i="24"/>
  <c r="Z75" i="24" s="1"/>
  <c r="BL82" i="13"/>
  <c r="BW59" i="24"/>
  <c r="BW75" i="24" s="1"/>
  <c r="GN82" i="13"/>
  <c r="GN83" i="13"/>
  <c r="AO61" i="24"/>
  <c r="AO77" i="24" s="1"/>
  <c r="CZ84" i="13"/>
  <c r="EL74" i="13"/>
  <c r="AB14" i="13"/>
  <c r="AB15" i="13"/>
  <c r="JF51" i="13"/>
  <c r="JF46" i="13"/>
  <c r="KT83" i="13"/>
  <c r="EJ40" i="13"/>
  <c r="EJ35" i="13"/>
  <c r="AW58" i="24"/>
  <c r="AW74" i="24" s="1"/>
  <c r="DV81" i="13"/>
  <c r="CN56" i="13"/>
  <c r="CN51" i="13"/>
  <c r="FD18" i="13"/>
  <c r="FD19" i="13"/>
  <c r="FL71" i="13"/>
  <c r="KJ64" i="13"/>
  <c r="JN14" i="13"/>
  <c r="JN15" i="13"/>
  <c r="BR15" i="13"/>
  <c r="BR16" i="13"/>
  <c r="T60" i="24"/>
  <c r="T76" i="24" s="1"/>
  <c r="AV84" i="13"/>
  <c r="AV83" i="13"/>
  <c r="M46" i="1"/>
  <c r="H247" i="29" s="1"/>
  <c r="EF35" i="13"/>
  <c r="FT15" i="13"/>
  <c r="M56" i="1"/>
  <c r="H255" i="29" s="1"/>
  <c r="K61" i="1"/>
  <c r="G259" i="29" s="1"/>
  <c r="K20" i="1"/>
  <c r="BB87" i="22"/>
  <c r="I24" i="33"/>
  <c r="GR24" i="33"/>
  <c r="MD24" i="17"/>
  <c r="ER24" i="17"/>
  <c r="HG11" i="33"/>
  <c r="X11" i="33"/>
  <c r="R28" i="33"/>
  <c r="HA28" i="33"/>
  <c r="AN24" i="19"/>
  <c r="BZ24" i="19"/>
  <c r="EB23" i="17"/>
  <c r="LN23" i="17"/>
  <c r="D86" i="22"/>
  <c r="JT24" i="33"/>
  <c r="CK24" i="33"/>
  <c r="FO23" i="31"/>
  <c r="H9" i="33"/>
  <c r="GC8" i="31"/>
  <c r="GQ9" i="33"/>
  <c r="EN8" i="31"/>
  <c r="GN8" i="31"/>
  <c r="IA29" i="33"/>
  <c r="AR29" i="33"/>
  <c r="EZ28" i="31"/>
  <c r="GF28" i="31"/>
  <c r="GQ28" i="31"/>
  <c r="CT22" i="33"/>
  <c r="K301" i="29" s="1"/>
  <c r="KC22" i="33"/>
  <c r="FR21" i="31"/>
  <c r="AN54" i="22"/>
  <c r="GN22" i="33"/>
  <c r="EM21" i="31"/>
  <c r="LI22" i="33" s="1"/>
  <c r="Q19" i="31"/>
  <c r="BH82" i="22"/>
  <c r="CH24" i="33"/>
  <c r="JQ24" i="33"/>
  <c r="FN23" i="31"/>
  <c r="AX86" i="22"/>
  <c r="R34" i="22"/>
  <c r="AL54" i="22"/>
  <c r="F87" i="16"/>
  <c r="CN59" i="16"/>
  <c r="H66" i="22"/>
  <c r="H61" i="22"/>
  <c r="AF47" i="22"/>
  <c r="CB24" i="33"/>
  <c r="FL23" i="31"/>
  <c r="JK24" i="33"/>
  <c r="GI23" i="31"/>
  <c r="FR24" i="33" s="1"/>
  <c r="GT23" i="31"/>
  <c r="GB24" i="33" s="1"/>
  <c r="V14" i="22"/>
  <c r="MM8" i="17"/>
  <c r="FA8" i="17"/>
  <c r="BB19" i="16"/>
  <c r="D56" i="16"/>
  <c r="BL81" i="16"/>
  <c r="IC66" i="13"/>
  <c r="DD37" i="16"/>
  <c r="N15" i="22"/>
  <c r="J14" i="22"/>
  <c r="H29" i="22"/>
  <c r="P83" i="16"/>
  <c r="P84" i="22"/>
  <c r="CB71" i="16"/>
  <c r="CN49" i="16"/>
  <c r="AD20" i="16"/>
  <c r="CZ80" i="16"/>
  <c r="AR36" i="16"/>
  <c r="CZ86" i="16"/>
  <c r="CJ50" i="16"/>
  <c r="P51" i="16"/>
  <c r="D15" i="16"/>
  <c r="CU59" i="24"/>
  <c r="CU75" i="24" s="1"/>
  <c r="IX82" i="13"/>
  <c r="CN45" i="16"/>
  <c r="DU63" i="24"/>
  <c r="DU79" i="24" s="1"/>
  <c r="LP86" i="13"/>
  <c r="LP87" i="13"/>
  <c r="DS63" i="24"/>
  <c r="DS79" i="24" s="1"/>
  <c r="LJ86" i="13"/>
  <c r="BZ71" i="13"/>
  <c r="CX56" i="13"/>
  <c r="CX61" i="13"/>
  <c r="DH59" i="24"/>
  <c r="DH75" i="24" s="1"/>
  <c r="KH82" i="13"/>
  <c r="BJ61" i="24"/>
  <c r="BJ77" i="24" s="1"/>
  <c r="FD84" i="13"/>
  <c r="EF41" i="13"/>
  <c r="EF46" i="13"/>
  <c r="FT86" i="13"/>
  <c r="AK62" i="24"/>
  <c r="AK78" i="24" s="1"/>
  <c r="CP85" i="13"/>
  <c r="CR55" i="13"/>
  <c r="CR50" i="13"/>
  <c r="GN45" i="13"/>
  <c r="GN40" i="13"/>
  <c r="KB44" i="13"/>
  <c r="KB49" i="13"/>
  <c r="IP34" i="13"/>
  <c r="IP39" i="13"/>
  <c r="GF32" i="13"/>
  <c r="GF37" i="13"/>
  <c r="AZ83" i="13"/>
  <c r="LP40" i="13"/>
  <c r="CR61" i="13"/>
  <c r="CR56" i="13"/>
  <c r="GN36" i="13"/>
  <c r="FL80" i="13"/>
  <c r="FD51" i="13"/>
  <c r="FD56" i="13"/>
  <c r="GR69" i="13"/>
  <c r="MP66" i="13"/>
  <c r="LH18" i="13"/>
  <c r="ED34" i="13"/>
  <c r="K73" i="1"/>
  <c r="G269" i="29" s="1"/>
  <c r="M20" i="1"/>
  <c r="K82" i="1"/>
  <c r="BZ40" i="13"/>
  <c r="DN44" i="13"/>
  <c r="T80" i="13"/>
  <c r="O51" i="1"/>
  <c r="I251" i="29" s="1"/>
  <c r="M32" i="1"/>
  <c r="M36" i="1"/>
  <c r="IP80" i="13"/>
  <c r="JA10" i="33"/>
  <c r="BR10" i="33"/>
  <c r="EL14" i="17"/>
  <c r="LX14" i="17"/>
  <c r="GD8" i="17"/>
  <c r="H18" i="16"/>
  <c r="H19" i="16"/>
  <c r="AN83" i="22"/>
  <c r="DL19" i="16"/>
  <c r="DL18" i="16"/>
  <c r="CJ69" i="16"/>
  <c r="CJ64" i="16"/>
  <c r="AV70" i="16"/>
  <c r="DN59" i="16"/>
  <c r="DN64" i="16"/>
  <c r="CN42" i="16"/>
  <c r="CP54" i="16"/>
  <c r="AN47" i="16"/>
  <c r="BJ14" i="16"/>
  <c r="AI59" i="24"/>
  <c r="AI75" i="24" s="1"/>
  <c r="CJ82" i="13"/>
  <c r="Y61" i="24"/>
  <c r="Y77" i="24" s="1"/>
  <c r="BJ84" i="13"/>
  <c r="V19" i="16"/>
  <c r="DD64" i="24"/>
  <c r="DD80" i="24" s="1"/>
  <c r="JV88" i="13"/>
  <c r="JV87" i="13"/>
  <c r="GZ30" i="13"/>
  <c r="GZ35" i="13"/>
  <c r="IJ46" i="13"/>
  <c r="IJ51" i="13"/>
  <c r="DK60" i="24"/>
  <c r="DK76" i="24" s="1"/>
  <c r="KP83" i="13"/>
  <c r="BD46" i="13"/>
  <c r="BD51" i="13"/>
  <c r="R61" i="24"/>
  <c r="R77" i="24" s="1"/>
  <c r="AR84" i="13"/>
  <c r="KX52" i="13"/>
  <c r="KX57" i="13"/>
  <c r="BK59" i="24"/>
  <c r="BK75" i="24" s="1"/>
  <c r="FH82" i="13"/>
  <c r="CL60" i="24"/>
  <c r="CL76" i="24" s="1"/>
  <c r="IB83" i="13"/>
  <c r="DF60" i="24"/>
  <c r="DF76" i="24" s="1"/>
  <c r="KB83" i="13"/>
  <c r="CR61" i="24"/>
  <c r="CR77" i="24" s="1"/>
  <c r="IP84" i="13"/>
  <c r="IP85" i="13"/>
  <c r="CS64" i="24"/>
  <c r="CS80" i="24" s="1"/>
  <c r="IT87" i="13"/>
  <c r="IT88" i="13"/>
  <c r="EF34" i="13"/>
  <c r="AL62" i="24"/>
  <c r="AL78" i="24" s="1"/>
  <c r="CR86" i="13"/>
  <c r="CR85" i="13"/>
  <c r="AJ61" i="24"/>
  <c r="AJ77" i="24" s="1"/>
  <c r="CN84" i="13"/>
  <c r="EN16" i="13"/>
  <c r="EN17" i="13"/>
  <c r="K68" i="1"/>
  <c r="G265" i="29" s="1"/>
  <c r="S68" i="1"/>
  <c r="AZ58" i="24"/>
  <c r="AZ74" i="24" s="1"/>
  <c r="ED81" i="13"/>
  <c r="AP65" i="24"/>
  <c r="AP81" i="24" s="1"/>
  <c r="DD88" i="13"/>
  <c r="EB18" i="13"/>
  <c r="K86" i="1"/>
  <c r="AL64" i="13"/>
  <c r="I56" i="1"/>
  <c r="F255" i="29" s="1"/>
  <c r="IP14" i="13"/>
  <c r="K47" i="1"/>
  <c r="G248" i="29" s="1"/>
  <c r="AN45" i="22"/>
  <c r="AN50" i="22"/>
  <c r="CI16" i="33"/>
  <c r="JR16" i="33"/>
  <c r="BY27" i="33"/>
  <c r="JH27" i="33"/>
  <c r="FK26" i="31"/>
  <c r="AH35" i="19"/>
  <c r="LH34" i="17"/>
  <c r="BT35" i="19"/>
  <c r="AU10" i="33"/>
  <c r="ID10" i="33"/>
  <c r="FA9" i="31"/>
  <c r="MV28" i="17"/>
  <c r="FJ28" i="17"/>
  <c r="BF62" i="22"/>
  <c r="AQ15" i="19"/>
  <c r="EE14" i="17"/>
  <c r="LQ14" i="17"/>
  <c r="MC9" i="17"/>
  <c r="EQ9" i="17"/>
  <c r="AH16" i="22"/>
  <c r="FP13" i="17"/>
  <c r="JH28" i="33"/>
  <c r="BY28" i="33"/>
  <c r="FK27" i="31"/>
  <c r="V29" i="22"/>
  <c r="V34" i="22"/>
  <c r="AH50" i="22"/>
  <c r="Z81" i="22"/>
  <c r="F59" i="16"/>
  <c r="F64" i="16"/>
  <c r="D81" i="16"/>
  <c r="L35" i="16"/>
  <c r="AN44" i="22"/>
  <c r="DD44" i="16"/>
  <c r="DH81" i="16"/>
  <c r="CH17" i="16"/>
  <c r="CH18" i="16"/>
  <c r="BR85" i="16"/>
  <c r="DL60" i="16"/>
  <c r="DL65" i="16"/>
  <c r="DD49" i="16"/>
  <c r="H41" i="16"/>
  <c r="H14" i="22"/>
  <c r="N45" i="22"/>
  <c r="BP45" i="16"/>
  <c r="BJ44" i="16"/>
  <c r="L41" i="16"/>
  <c r="CJ49" i="16"/>
  <c r="BT20" i="16"/>
  <c r="BR20" i="16"/>
  <c r="CV65" i="16"/>
  <c r="CV70" i="16"/>
  <c r="CR47" i="16"/>
  <c r="AB40" i="16"/>
  <c r="DL64" i="16"/>
  <c r="AZ85" i="16"/>
  <c r="CN88" i="16"/>
  <c r="L64" i="24"/>
  <c r="L80" i="24" s="1"/>
  <c r="AB87" i="13"/>
  <c r="CH15" i="16"/>
  <c r="DX59" i="13"/>
  <c r="DX64" i="13"/>
  <c r="EZ65" i="13"/>
  <c r="EZ70" i="13"/>
  <c r="DB58" i="24"/>
  <c r="DB74" i="24" s="1"/>
  <c r="JR81" i="13"/>
  <c r="BM58" i="24"/>
  <c r="BM74" i="24" s="1"/>
  <c r="FL81" i="13"/>
  <c r="AA64" i="24"/>
  <c r="AA80" i="24" s="1"/>
  <c r="BP87" i="13"/>
  <c r="AD64" i="24"/>
  <c r="AD80" i="24" s="1"/>
  <c r="BX87" i="13"/>
  <c r="CF58" i="24"/>
  <c r="CF74" i="24" s="1"/>
  <c r="HL81" i="13"/>
  <c r="LR54" i="13"/>
  <c r="LR59" i="13"/>
  <c r="IT34" i="13"/>
  <c r="IT39" i="13"/>
  <c r="JT51" i="13"/>
  <c r="JT56" i="13"/>
  <c r="JV51" i="13"/>
  <c r="JV56" i="13"/>
  <c r="LZ80" i="13"/>
  <c r="LZ81" i="13"/>
  <c r="CN60" i="24"/>
  <c r="CN76" i="24" s="1"/>
  <c r="IF83" i="13"/>
  <c r="IF84" i="13"/>
  <c r="CX62" i="24"/>
  <c r="CX78" i="24" s="1"/>
  <c r="JF85" i="13"/>
  <c r="BN61" i="24"/>
  <c r="BN77" i="24" s="1"/>
  <c r="FP84" i="13"/>
  <c r="CP30" i="13"/>
  <c r="CP35" i="13"/>
  <c r="BF60" i="24"/>
  <c r="BF76" i="24" s="1"/>
  <c r="ET83" i="13"/>
  <c r="DI59" i="24"/>
  <c r="DI75" i="24" s="1"/>
  <c r="KJ82" i="13"/>
  <c r="T40" i="13"/>
  <c r="DS60" i="24"/>
  <c r="DS76" i="24" s="1"/>
  <c r="LJ84" i="13"/>
  <c r="LJ83" i="13"/>
  <c r="JF86" i="13"/>
  <c r="DX61" i="24"/>
  <c r="DX77" i="24" s="1"/>
  <c r="LX84" i="13"/>
  <c r="JV80" i="13"/>
  <c r="IV40" i="13"/>
  <c r="IV45" i="13"/>
  <c r="DN59" i="24"/>
  <c r="DN75" i="24" s="1"/>
  <c r="KX82" i="13"/>
  <c r="DD69" i="13"/>
  <c r="DD74" i="13"/>
  <c r="JJ21" i="13"/>
  <c r="K55" i="1"/>
  <c r="G254" i="29" s="1"/>
  <c r="BP50" i="13"/>
  <c r="BP56" i="13"/>
  <c r="Z15" i="22"/>
  <c r="ES18" i="17"/>
  <c r="ME18" i="17"/>
  <c r="AD29" i="22"/>
  <c r="EJ24" i="31"/>
  <c r="GM24" i="31"/>
  <c r="GB24" i="31"/>
  <c r="BF85" i="22"/>
  <c r="GA14" i="17"/>
  <c r="MC11" i="17"/>
  <c r="EQ11" i="17"/>
  <c r="AH61" i="22"/>
  <c r="AH56" i="22"/>
  <c r="IK24" i="33"/>
  <c r="BB24" i="33"/>
  <c r="AX85" i="22"/>
  <c r="AB85" i="16"/>
  <c r="BX62" i="16"/>
  <c r="BX67" i="16"/>
  <c r="AD40" i="22"/>
  <c r="AD45" i="22"/>
  <c r="R81" i="22"/>
  <c r="FY13" i="17"/>
  <c r="LW26" i="17"/>
  <c r="EK26" i="17"/>
  <c r="L87" i="16"/>
  <c r="CB21" i="16"/>
  <c r="X81" i="22"/>
  <c r="BB88" i="22"/>
  <c r="AL41" i="16"/>
  <c r="CJ21" i="16"/>
  <c r="AP45" i="22"/>
  <c r="AP40" i="22"/>
  <c r="BB14" i="16"/>
  <c r="BB15" i="16"/>
  <c r="AZ29" i="16"/>
  <c r="AZ34" i="16"/>
  <c r="DH84" i="16"/>
  <c r="CP82" i="16"/>
  <c r="AZ36" i="16"/>
  <c r="CJ59" i="16"/>
  <c r="DD64" i="16"/>
  <c r="DD59" i="16"/>
  <c r="CR16" i="16"/>
  <c r="V17" i="16"/>
  <c r="BD14" i="16"/>
  <c r="DF45" i="16"/>
  <c r="D37" i="16"/>
  <c r="D42" i="16"/>
  <c r="CX52" i="16"/>
  <c r="CX57" i="16"/>
  <c r="AJ66" i="16"/>
  <c r="AB80" i="16"/>
  <c r="AF63" i="24"/>
  <c r="AF79" i="24" s="1"/>
  <c r="CB86" i="13"/>
  <c r="DW60" i="24"/>
  <c r="DW76" i="24" s="1"/>
  <c r="LV83" i="13"/>
  <c r="CJ36" i="16"/>
  <c r="AP58" i="24"/>
  <c r="AP74" i="24" s="1"/>
  <c r="DD81" i="13"/>
  <c r="BF58" i="24"/>
  <c r="BF74" i="24" s="1"/>
  <c r="ET81" i="13"/>
  <c r="EB70" i="13"/>
  <c r="EB75" i="13"/>
  <c r="CH65" i="24"/>
  <c r="CH81" i="24" s="1"/>
  <c r="HP88" i="13"/>
  <c r="AX63" i="24"/>
  <c r="AX79" i="24" s="1"/>
  <c r="DX86" i="13"/>
  <c r="CK58" i="24"/>
  <c r="CK74" i="24" s="1"/>
  <c r="HX81" i="13"/>
  <c r="IV54" i="13"/>
  <c r="BH61" i="24"/>
  <c r="BH77" i="24" s="1"/>
  <c r="EZ84" i="13"/>
  <c r="AD80" i="13"/>
  <c r="CO60" i="24"/>
  <c r="CO76" i="24" s="1"/>
  <c r="IJ83" i="13"/>
  <c r="DC61" i="24"/>
  <c r="DC77" i="24" s="1"/>
  <c r="JT84" i="13"/>
  <c r="JT85" i="13"/>
  <c r="GZ85" i="13"/>
  <c r="BK62" i="24"/>
  <c r="BK78" i="24" s="1"/>
  <c r="FH85" i="13"/>
  <c r="AM61" i="24"/>
  <c r="AM77" i="24" s="1"/>
  <c r="CV84" i="13"/>
  <c r="GV42" i="13"/>
  <c r="GV47" i="13"/>
  <c r="CH60" i="24"/>
  <c r="CH76" i="24" s="1"/>
  <c r="HP83" i="13"/>
  <c r="AQ62" i="24"/>
  <c r="AQ78" i="24" s="1"/>
  <c r="DF85" i="13"/>
  <c r="DF86" i="13"/>
  <c r="IJ85" i="13"/>
  <c r="H34" i="13"/>
  <c r="FX17" i="13"/>
  <c r="FX18" i="13"/>
  <c r="JB62" i="13"/>
  <c r="AY60" i="24"/>
  <c r="AY76" i="24" s="1"/>
  <c r="EB83" i="13"/>
  <c r="CT59" i="24"/>
  <c r="CT75" i="24" s="1"/>
  <c r="IV82" i="13"/>
  <c r="BC58" i="24"/>
  <c r="BC74" i="24" s="1"/>
  <c r="EL81" i="13"/>
  <c r="V19" i="13"/>
  <c r="GX51" i="13"/>
  <c r="LP69" i="13"/>
  <c r="LP74" i="13"/>
  <c r="HL19" i="13"/>
  <c r="R68" i="1"/>
  <c r="I68" i="1"/>
  <c r="F265" i="29" s="1"/>
  <c r="LX21" i="13"/>
  <c r="I66" i="1"/>
  <c r="F263" i="29" s="1"/>
  <c r="R66" i="1"/>
  <c r="L19" i="13"/>
  <c r="AX44" i="22"/>
  <c r="AX49" i="22"/>
  <c r="D41" i="22"/>
  <c r="D46" i="22"/>
  <c r="GI31" i="33"/>
  <c r="FI24" i="17"/>
  <c r="BN22" i="33"/>
  <c r="IW22" i="33"/>
  <c r="LX7" i="17"/>
  <c r="EL7" i="17"/>
  <c r="D16" i="22"/>
  <c r="LK13" i="17"/>
  <c r="AL81" i="22"/>
  <c r="EI13" i="17"/>
  <c r="LU13" i="17"/>
  <c r="FQ26" i="17"/>
  <c r="IE24" i="33"/>
  <c r="AV24" i="33"/>
  <c r="MV24" i="17"/>
  <c r="CP65" i="16"/>
  <c r="CP70" i="16"/>
  <c r="GA8" i="17"/>
  <c r="CN64" i="16"/>
  <c r="CN69" i="16"/>
  <c r="AT57" i="22"/>
  <c r="AT62" i="22"/>
  <c r="CV85" i="16"/>
  <c r="CV86" i="16"/>
  <c r="X80" i="16"/>
  <c r="DH19" i="16"/>
  <c r="DH20" i="16"/>
  <c r="X15" i="22"/>
  <c r="BH29" i="22"/>
  <c r="F62" i="22"/>
  <c r="BJ87" i="16"/>
  <c r="CJ87" i="16"/>
  <c r="CJ88" i="16"/>
  <c r="DH49" i="16"/>
  <c r="DH54" i="16"/>
  <c r="N54" i="16"/>
  <c r="CV61" i="16"/>
  <c r="CX37" i="16"/>
  <c r="BL54" i="16"/>
  <c r="X39" i="16"/>
  <c r="CZ15" i="16"/>
  <c r="CV21" i="16"/>
  <c r="AD36" i="16"/>
  <c r="BD15" i="16"/>
  <c r="BJ21" i="16"/>
  <c r="D19" i="16"/>
  <c r="T64" i="16"/>
  <c r="AV15" i="16"/>
  <c r="AB31" i="16"/>
  <c r="AB36" i="16"/>
  <c r="V62" i="24"/>
  <c r="V78" i="24" s="1"/>
  <c r="BB85" i="13"/>
  <c r="BB86" i="13"/>
  <c r="BZ60" i="24"/>
  <c r="BZ76" i="24" s="1"/>
  <c r="GV83" i="13"/>
  <c r="CF14" i="16"/>
  <c r="BL36" i="16"/>
  <c r="BL31" i="16"/>
  <c r="IC31" i="13"/>
  <c r="AQ61" i="24"/>
  <c r="AQ77" i="24" s="1"/>
  <c r="DF84" i="13"/>
  <c r="BH64" i="24"/>
  <c r="BH80" i="24" s="1"/>
  <c r="EZ87" i="13"/>
  <c r="HL56" i="13"/>
  <c r="HL61" i="13"/>
  <c r="V39" i="16"/>
  <c r="F19" i="16"/>
  <c r="MH61" i="13"/>
  <c r="MH56" i="13"/>
  <c r="CJ70" i="16"/>
  <c r="DS58" i="24"/>
  <c r="DS74" i="24" s="1"/>
  <c r="LJ81" i="13"/>
  <c r="BV58" i="24"/>
  <c r="BV74" i="24" s="1"/>
  <c r="GJ82" i="13"/>
  <c r="GJ81" i="13"/>
  <c r="AA31" i="33"/>
  <c r="HJ31" i="33"/>
  <c r="CJ61" i="24"/>
  <c r="CJ77" i="24" s="1"/>
  <c r="HV84" i="13"/>
  <c r="AB51" i="13"/>
  <c r="CF60" i="24"/>
  <c r="CF76" i="24" s="1"/>
  <c r="HL83" i="13"/>
  <c r="BO62" i="24"/>
  <c r="BO78" i="24" s="1"/>
  <c r="FR85" i="13"/>
  <c r="BT58" i="24"/>
  <c r="BT74" i="24" s="1"/>
  <c r="GF81" i="13"/>
  <c r="K62" i="24"/>
  <c r="K78" i="24" s="1"/>
  <c r="X85" i="13"/>
  <c r="EE60" i="24"/>
  <c r="EE76" i="24" s="1"/>
  <c r="MP83" i="13"/>
  <c r="CR52" i="13"/>
  <c r="CR57" i="13"/>
  <c r="AE62" i="24"/>
  <c r="AE78" i="24" s="1"/>
  <c r="BZ85" i="13"/>
  <c r="CP80" i="13"/>
  <c r="BJ59" i="24"/>
  <c r="BJ75" i="24" s="1"/>
  <c r="FD82" i="13"/>
  <c r="DY60" i="24"/>
  <c r="DY76" i="24" s="1"/>
  <c r="LZ83" i="13"/>
  <c r="LZ84" i="13"/>
  <c r="EZ41" i="13"/>
  <c r="EZ46" i="13"/>
  <c r="BX88" i="13"/>
  <c r="DU65" i="24"/>
  <c r="DU81" i="24" s="1"/>
  <c r="LP88" i="13"/>
  <c r="M48" i="1"/>
  <c r="H249" i="29" s="1"/>
  <c r="M53" i="1"/>
  <c r="H253" i="29" s="1"/>
  <c r="H17" i="13"/>
  <c r="BX69" i="13"/>
  <c r="O20" i="1"/>
  <c r="IT15" i="13"/>
  <c r="M68" i="1"/>
  <c r="H265" i="29" s="1"/>
  <c r="T68" i="1"/>
  <c r="IP15" i="13"/>
  <c r="ED15" i="13"/>
  <c r="J65" i="22"/>
  <c r="BJ22" i="33"/>
  <c r="IS22" i="33"/>
  <c r="FF21" i="31"/>
  <c r="MC22" i="33" s="1"/>
  <c r="BV19" i="31"/>
  <c r="BB82" i="22"/>
  <c r="BB83" i="22"/>
  <c r="R15" i="22"/>
  <c r="KH10" i="33"/>
  <c r="CY10" i="33"/>
  <c r="P289" i="29" s="1"/>
  <c r="FZ26" i="17"/>
  <c r="KL29" i="33"/>
  <c r="DC29" i="33"/>
  <c r="T308" i="29" s="1"/>
  <c r="FU28" i="31"/>
  <c r="DL87" i="16"/>
  <c r="L45" i="16"/>
  <c r="L50" i="16"/>
  <c r="V64" i="16"/>
  <c r="X36" i="22"/>
  <c r="AL16" i="22"/>
  <c r="H86" i="16"/>
  <c r="BH80" i="16"/>
  <c r="BD80" i="16"/>
  <c r="BB80" i="16"/>
  <c r="AZ14" i="16"/>
  <c r="AZ15" i="16"/>
  <c r="D14" i="22"/>
  <c r="X16" i="16"/>
  <c r="N85" i="16"/>
  <c r="BB20" i="16"/>
  <c r="AN16" i="16"/>
  <c r="BH34" i="16"/>
  <c r="P18" i="16"/>
  <c r="D85" i="16"/>
  <c r="AN75" i="16"/>
  <c r="DD51" i="16"/>
  <c r="DD56" i="16"/>
  <c r="CB47" i="16"/>
  <c r="BX44" i="16"/>
  <c r="BX39" i="16"/>
  <c r="AR17" i="16"/>
  <c r="AB60" i="16"/>
  <c r="N69" i="13"/>
  <c r="N74" i="13"/>
  <c r="P19" i="16"/>
  <c r="AE60" i="24"/>
  <c r="AE76" i="24" s="1"/>
  <c r="BZ83" i="13"/>
  <c r="BZ84" i="13"/>
  <c r="CQ63" i="24"/>
  <c r="CQ79" i="24" s="1"/>
  <c r="IN86" i="13"/>
  <c r="DP54" i="16"/>
  <c r="AA58" i="24"/>
  <c r="AA74" i="24" s="1"/>
  <c r="BP81" i="13"/>
  <c r="AR60" i="16"/>
  <c r="DT58" i="24"/>
  <c r="DT74" i="24" s="1"/>
  <c r="LN81" i="13"/>
  <c r="JR50" i="13"/>
  <c r="EF62" i="13"/>
  <c r="EF67" i="13"/>
  <c r="AT70" i="13"/>
  <c r="AT75" i="13"/>
  <c r="LZ40" i="13"/>
  <c r="LZ35" i="13"/>
  <c r="BR40" i="13"/>
  <c r="FR60" i="13"/>
  <c r="FR55" i="13"/>
  <c r="MP44" i="13"/>
  <c r="MP49" i="13"/>
  <c r="BZ54" i="13"/>
  <c r="BZ59" i="13"/>
  <c r="IB84" i="13"/>
  <c r="FD39" i="13"/>
  <c r="FD44" i="13"/>
  <c r="HF31" i="13"/>
  <c r="HF36" i="13"/>
  <c r="KB16" i="13"/>
  <c r="MN70" i="13"/>
  <c r="LR46" i="13"/>
  <c r="LR51" i="13"/>
  <c r="BO59" i="24"/>
  <c r="BO75" i="24" s="1"/>
  <c r="FR82" i="13"/>
  <c r="D34" i="24"/>
  <c r="IV75" i="13"/>
  <c r="IF49" i="13"/>
  <c r="KL20" i="13"/>
  <c r="I42" i="1"/>
  <c r="EB57" i="13"/>
  <c r="CH75" i="13"/>
  <c r="HN34" i="13"/>
  <c r="F65" i="22"/>
  <c r="AR9" i="19"/>
  <c r="AR10" i="19"/>
  <c r="EF9" i="17"/>
  <c r="LR9" i="17"/>
  <c r="H82" i="16"/>
  <c r="H83" i="16"/>
  <c r="AP69" i="22"/>
  <c r="ET13" i="17"/>
  <c r="MF13" i="17"/>
  <c r="AZ82" i="16"/>
  <c r="AV83" i="16"/>
  <c r="AT88" i="16"/>
  <c r="AR82" i="16"/>
  <c r="R263" i="29"/>
  <c r="AX14" i="22"/>
  <c r="DH83" i="16"/>
  <c r="F14" i="16"/>
  <c r="DH29" i="16"/>
  <c r="DH34" i="16"/>
  <c r="BZ55" i="16"/>
  <c r="BB84" i="16"/>
  <c r="P21" i="16"/>
  <c r="F46" i="22"/>
  <c r="V86" i="16"/>
  <c r="N18" i="16"/>
  <c r="CB16" i="16"/>
  <c r="AN51" i="16"/>
  <c r="AN56" i="16"/>
  <c r="X42" i="16"/>
  <c r="AD17" i="16"/>
  <c r="CZ36" i="16"/>
  <c r="CZ41" i="16"/>
  <c r="DH71" i="16"/>
  <c r="B63" i="24"/>
  <c r="CZ50" i="16"/>
  <c r="G65" i="24"/>
  <c r="G81" i="24" s="1"/>
  <c r="N88" i="13"/>
  <c r="DV60" i="24"/>
  <c r="DV76" i="24" s="1"/>
  <c r="LR83" i="13"/>
  <c r="LR84" i="13"/>
  <c r="BA59" i="24"/>
  <c r="BA75" i="24" s="1"/>
  <c r="EF82" i="13"/>
  <c r="P54" i="16"/>
  <c r="BT46" i="16"/>
  <c r="AJ60" i="24"/>
  <c r="AJ76" i="24" s="1"/>
  <c r="CN83" i="13"/>
  <c r="AB39" i="16"/>
  <c r="AG65" i="24"/>
  <c r="AG81" i="24" s="1"/>
  <c r="CF88" i="13"/>
  <c r="AE64" i="24"/>
  <c r="AE80" i="24" s="1"/>
  <c r="BZ87" i="13"/>
  <c r="CU61" i="24"/>
  <c r="CU77" i="24" s="1"/>
  <c r="IX84" i="13"/>
  <c r="CB87" i="16"/>
  <c r="DN57" i="16"/>
  <c r="DJ61" i="24"/>
  <c r="DJ77" i="24" s="1"/>
  <c r="KL84" i="13"/>
  <c r="KL85" i="13"/>
  <c r="AV58" i="24"/>
  <c r="AV74" i="24" s="1"/>
  <c r="DT81" i="13"/>
  <c r="ML70" i="13"/>
  <c r="DN15" i="16"/>
  <c r="GF47" i="13"/>
  <c r="GF52" i="13"/>
  <c r="CQ62" i="24"/>
  <c r="CQ78" i="24" s="1"/>
  <c r="IN85" i="13"/>
  <c r="DN66" i="13"/>
  <c r="DN61" i="13"/>
  <c r="DU62" i="24"/>
  <c r="DU78" i="24" s="1"/>
  <c r="LP85" i="13"/>
  <c r="DF44" i="13"/>
  <c r="DF39" i="13"/>
  <c r="CV61" i="13"/>
  <c r="CV56" i="13"/>
  <c r="KB51" i="13"/>
  <c r="V52" i="13"/>
  <c r="AD36" i="13"/>
  <c r="DF80" i="13"/>
  <c r="DF81" i="13"/>
  <c r="BP15" i="13"/>
  <c r="KR39" i="13"/>
  <c r="KR44" i="13"/>
  <c r="ED42" i="13"/>
  <c r="AL56" i="13"/>
  <c r="D16" i="24"/>
  <c r="GV81" i="13"/>
  <c r="HF47" i="13"/>
  <c r="AB75" i="13"/>
  <c r="ER47" i="13"/>
  <c r="I88" i="1"/>
  <c r="K85" i="1"/>
  <c r="DT31" i="13"/>
  <c r="DT36" i="13"/>
  <c r="T67" i="1"/>
  <c r="M67" i="1"/>
  <c r="H264" i="29" s="1"/>
  <c r="F21" i="22"/>
  <c r="HT52" i="13"/>
  <c r="M82" i="1"/>
  <c r="AT74" i="22"/>
  <c r="HU10" i="33"/>
  <c r="AL10" i="33"/>
  <c r="EX9" i="31"/>
  <c r="AR8" i="19"/>
  <c r="EF8" i="17"/>
  <c r="LR8" i="17"/>
  <c r="AV16" i="16"/>
  <c r="AV17" i="16"/>
  <c r="CF69" i="16"/>
  <c r="CF74" i="16"/>
  <c r="GB6" i="17"/>
  <c r="BX46" i="16"/>
  <c r="BX51" i="16"/>
  <c r="L37" i="16"/>
  <c r="BD80" i="22"/>
  <c r="P49" i="16"/>
  <c r="F15" i="16"/>
  <c r="AV47" i="16"/>
  <c r="AV42" i="16"/>
  <c r="CB82" i="16"/>
  <c r="AZ32" i="16"/>
  <c r="AT36" i="16"/>
  <c r="AZ87" i="16"/>
  <c r="BX18" i="16"/>
  <c r="CF39" i="16"/>
  <c r="IF67" i="13"/>
  <c r="AA63" i="24"/>
  <c r="AA79" i="24" s="1"/>
  <c r="BP86" i="13"/>
  <c r="X65" i="13"/>
  <c r="X60" i="13"/>
  <c r="CA60" i="24"/>
  <c r="CA76" i="24" s="1"/>
  <c r="GX83" i="13"/>
  <c r="P85" i="16"/>
  <c r="AR47" i="16"/>
  <c r="DN44" i="16"/>
  <c r="CS63" i="24"/>
  <c r="CS79" i="24" s="1"/>
  <c r="IT86" i="13"/>
  <c r="BW64" i="24"/>
  <c r="BW80" i="24" s="1"/>
  <c r="GN87" i="13"/>
  <c r="FZ32" i="13"/>
  <c r="FZ37" i="13"/>
  <c r="CX34" i="16"/>
  <c r="I63" i="24"/>
  <c r="I79" i="24" s="1"/>
  <c r="T86" i="13"/>
  <c r="BC60" i="24"/>
  <c r="BC76" i="24" s="1"/>
  <c r="EL83" i="13"/>
  <c r="EB62" i="24"/>
  <c r="EB78" i="24" s="1"/>
  <c r="MH85" i="13"/>
  <c r="MH86" i="13"/>
  <c r="H63" i="24"/>
  <c r="H79" i="24" s="1"/>
  <c r="P86" i="13"/>
  <c r="FH83" i="13"/>
  <c r="S61" i="24"/>
  <c r="S77" i="24" s="1"/>
  <c r="AT84" i="13"/>
  <c r="DN19" i="16"/>
  <c r="DL80" i="13"/>
  <c r="DL81" i="13"/>
  <c r="CN63" i="24"/>
  <c r="CN79" i="24" s="1"/>
  <c r="IF87" i="13"/>
  <c r="IF86" i="13"/>
  <c r="CQ58" i="24"/>
  <c r="CQ74" i="24" s="1"/>
  <c r="IN81" i="13"/>
  <c r="EL84" i="13"/>
  <c r="ML83" i="13"/>
  <c r="BT59" i="24"/>
  <c r="BT75" i="24" s="1"/>
  <c r="GF82" i="13"/>
  <c r="FR41" i="13"/>
  <c r="FR46" i="13"/>
  <c r="DF58" i="24"/>
  <c r="DF74" i="24" s="1"/>
  <c r="KB81" i="13"/>
  <c r="EV70" i="13"/>
  <c r="MH50" i="13"/>
  <c r="FP41" i="13"/>
  <c r="FP46" i="13"/>
  <c r="HF64" i="13"/>
  <c r="DF59" i="24"/>
  <c r="DF75" i="24" s="1"/>
  <c r="KB82" i="13"/>
  <c r="CB36" i="13"/>
  <c r="CB31" i="13"/>
  <c r="F16" i="13"/>
  <c r="F17" i="13"/>
  <c r="H87" i="13"/>
  <c r="DD65" i="13"/>
  <c r="DD70" i="13"/>
  <c r="CQ59" i="24"/>
  <c r="CQ75" i="24" s="1"/>
  <c r="IN82" i="13"/>
  <c r="CV70" i="13"/>
  <c r="D23" i="24"/>
  <c r="LV39" i="13"/>
  <c r="N66" i="13"/>
  <c r="DZ58" i="24"/>
  <c r="DZ74" i="24" s="1"/>
  <c r="MD81" i="13"/>
  <c r="EF15" i="13"/>
  <c r="CR47" i="13"/>
  <c r="H65" i="24"/>
  <c r="H81" i="24" s="1"/>
  <c r="P88" i="13"/>
  <c r="F87" i="22"/>
  <c r="F88" i="22"/>
  <c r="DV51" i="13"/>
  <c r="K36" i="1"/>
  <c r="DX80" i="13"/>
  <c r="AJ14" i="19"/>
  <c r="BV14" i="19"/>
  <c r="LJ13" i="17"/>
  <c r="AS28" i="33"/>
  <c r="IB28" i="33"/>
  <c r="JF29" i="33"/>
  <c r="BW29" i="33"/>
  <c r="T34" i="16"/>
  <c r="T39" i="16"/>
  <c r="AN64" i="16"/>
  <c r="AN69" i="16"/>
  <c r="DD19" i="16"/>
  <c r="CR64" i="16"/>
  <c r="DN88" i="16"/>
  <c r="DN87" i="16"/>
  <c r="DH14" i="16"/>
  <c r="DH15" i="16"/>
  <c r="DN85" i="16"/>
  <c r="BH87" i="22"/>
  <c r="CV44" i="16"/>
  <c r="CV49" i="16"/>
  <c r="AR67" i="16"/>
  <c r="N84" i="16"/>
  <c r="BZ16" i="16"/>
  <c r="X64" i="22"/>
  <c r="AT34" i="16"/>
  <c r="CJ17" i="16"/>
  <c r="D50" i="16"/>
  <c r="D55" i="16"/>
  <c r="J16" i="22"/>
  <c r="CC63" i="24"/>
  <c r="CC79" i="24" s="1"/>
  <c r="HD86" i="13"/>
  <c r="P60" i="24"/>
  <c r="P76" i="24" s="1"/>
  <c r="AL83" i="13"/>
  <c r="BC65" i="24"/>
  <c r="BC81" i="24" s="1"/>
  <c r="EL88" i="13"/>
  <c r="BX56" i="16"/>
  <c r="BX61" i="16"/>
  <c r="KZ44" i="13"/>
  <c r="KZ49" i="13"/>
  <c r="BX42" i="13"/>
  <c r="BX47" i="13"/>
  <c r="AJ80" i="13"/>
  <c r="AJ81" i="13"/>
  <c r="AN58" i="24"/>
  <c r="AN74" i="24" s="1"/>
  <c r="CX81" i="13"/>
  <c r="JR47" i="13"/>
  <c r="JR52" i="13"/>
  <c r="IF61" i="13"/>
  <c r="IF66" i="13"/>
  <c r="CP70" i="13"/>
  <c r="CP75" i="13"/>
  <c r="X31" i="13"/>
  <c r="X36" i="13"/>
  <c r="HT80" i="13"/>
  <c r="BS61" i="24"/>
  <c r="BS77" i="24" s="1"/>
  <c r="GB84" i="13"/>
  <c r="Q62" i="24"/>
  <c r="Q78" i="24" s="1"/>
  <c r="AN85" i="13"/>
  <c r="T59" i="24"/>
  <c r="T75" i="24" s="1"/>
  <c r="AV82" i="13"/>
  <c r="AN59" i="24"/>
  <c r="AN75" i="24" s="1"/>
  <c r="CX82" i="13"/>
  <c r="CJ41" i="13"/>
  <c r="CJ46" i="13"/>
  <c r="AU64" i="24"/>
  <c r="AU80" i="24" s="1"/>
  <c r="DP87" i="13"/>
  <c r="DP88" i="13"/>
  <c r="HH16" i="13"/>
  <c r="HH17" i="13"/>
  <c r="DT60" i="24"/>
  <c r="DT76" i="24" s="1"/>
  <c r="LN83" i="13"/>
  <c r="EE59" i="24"/>
  <c r="EE75" i="24" s="1"/>
  <c r="MP82" i="13"/>
  <c r="EZ80" i="13"/>
  <c r="JF84" i="13"/>
  <c r="AP64" i="24"/>
  <c r="AP80" i="24" s="1"/>
  <c r="DD87" i="13"/>
  <c r="ML15" i="13"/>
  <c r="ML16" i="13"/>
  <c r="AL81" i="13"/>
  <c r="CR20" i="13"/>
  <c r="IN37" i="13"/>
  <c r="HN54" i="13"/>
  <c r="AF81" i="13"/>
  <c r="MN66" i="13"/>
  <c r="ER17" i="13"/>
  <c r="FB81" i="13"/>
  <c r="IL36" i="13"/>
  <c r="IL31" i="13"/>
  <c r="KJ46" i="13"/>
  <c r="DX14" i="13"/>
  <c r="DX15" i="13"/>
  <c r="K87" i="1"/>
  <c r="EN12" i="17"/>
  <c r="ET7" i="17"/>
  <c r="MF7" i="17"/>
  <c r="BX14" i="16"/>
  <c r="BX15" i="16"/>
  <c r="AH88" i="22"/>
  <c r="JB10" i="33"/>
  <c r="BS10" i="33"/>
  <c r="FI9" i="31"/>
  <c r="AL27" i="19"/>
  <c r="BX27" i="19"/>
  <c r="LL26" i="17"/>
  <c r="DZ26" i="17"/>
  <c r="GY24" i="33"/>
  <c r="P24" i="33"/>
  <c r="H59" i="16"/>
  <c r="H64" i="16"/>
  <c r="DP56" i="16"/>
  <c r="DP61" i="16"/>
  <c r="AT86" i="22"/>
  <c r="AP86" i="22"/>
  <c r="V80" i="16"/>
  <c r="V37" i="22"/>
  <c r="V42" i="22"/>
  <c r="AX80" i="22"/>
  <c r="F29" i="16"/>
  <c r="F34" i="16"/>
  <c r="DP60" i="16"/>
  <c r="DP65" i="16"/>
  <c r="DD34" i="16"/>
  <c r="DF51" i="16"/>
  <c r="DF56" i="16"/>
  <c r="BB60" i="16"/>
  <c r="BB65" i="16"/>
  <c r="CF41" i="16"/>
  <c r="BZ64" i="16"/>
  <c r="BZ69" i="16"/>
  <c r="R64" i="22"/>
  <c r="D41" i="16"/>
  <c r="CF62" i="16"/>
  <c r="BF17" i="22"/>
  <c r="H14" i="16"/>
  <c r="L21" i="16"/>
  <c r="AL84" i="16"/>
  <c r="AF45" i="22"/>
  <c r="CR17" i="16"/>
  <c r="CR18" i="16"/>
  <c r="BT49" i="16"/>
  <c r="AZ64" i="16"/>
  <c r="L51" i="16"/>
  <c r="BP42" i="16"/>
  <c r="L61" i="16"/>
  <c r="N60" i="24"/>
  <c r="N76" i="24" s="1"/>
  <c r="AF83" i="13"/>
  <c r="AF84" i="13"/>
  <c r="U58" i="24"/>
  <c r="U74" i="24" s="1"/>
  <c r="AZ81" i="13"/>
  <c r="AL65" i="24"/>
  <c r="AL81" i="24" s="1"/>
  <c r="CR88" i="13"/>
  <c r="CW59" i="24"/>
  <c r="CW75" i="24" s="1"/>
  <c r="JD82" i="13"/>
  <c r="BP65" i="24"/>
  <c r="BP81" i="24" s="1"/>
  <c r="FT88" i="13"/>
  <c r="CT61" i="24"/>
  <c r="CT77" i="24" s="1"/>
  <c r="IV84" i="13"/>
  <c r="JJ49" i="13"/>
  <c r="JJ44" i="13"/>
  <c r="L65" i="24"/>
  <c r="L81" i="24" s="1"/>
  <c r="AB88" i="13"/>
  <c r="MD52" i="13"/>
  <c r="MD47" i="13"/>
  <c r="BP58" i="24"/>
  <c r="BP74" i="24" s="1"/>
  <c r="FT81" i="13"/>
  <c r="AK65" i="24"/>
  <c r="AK81" i="24" s="1"/>
  <c r="CP88" i="13"/>
  <c r="LB71" i="13"/>
  <c r="X62" i="24"/>
  <c r="X78" i="24" s="1"/>
  <c r="BH85" i="13"/>
  <c r="D87" i="13"/>
  <c r="CF63" i="24"/>
  <c r="CF79" i="24" s="1"/>
  <c r="HL86" i="13"/>
  <c r="CF61" i="24"/>
  <c r="CF77" i="24" s="1"/>
  <c r="HL84" i="13"/>
  <c r="BZ39" i="13"/>
  <c r="BZ34" i="13"/>
  <c r="KT86" i="13"/>
  <c r="MH37" i="13"/>
  <c r="MH42" i="13"/>
  <c r="LX18" i="13"/>
  <c r="LX19" i="13"/>
  <c r="AH59" i="24"/>
  <c r="AH75" i="24" s="1"/>
  <c r="CH82" i="13"/>
  <c r="CJ36" i="13"/>
  <c r="CJ31" i="13"/>
  <c r="CO58" i="24"/>
  <c r="CO74" i="24" s="1"/>
  <c r="IJ81" i="13"/>
  <c r="DE63" i="24"/>
  <c r="DE79" i="24" s="1"/>
  <c r="JZ86" i="13"/>
  <c r="ED35" i="13"/>
  <c r="ED30" i="13"/>
  <c r="F41" i="13"/>
  <c r="F46" i="13"/>
  <c r="EC58" i="24"/>
  <c r="EC74" i="24" s="1"/>
  <c r="ML81" i="13"/>
  <c r="BP59" i="24"/>
  <c r="BP75" i="24" s="1"/>
  <c r="FT82" i="13"/>
  <c r="BM59" i="24"/>
  <c r="BM75" i="24" s="1"/>
  <c r="FL82" i="13"/>
  <c r="IB34" i="13"/>
  <c r="IB39" i="13"/>
  <c r="HH45" i="13"/>
  <c r="D5" i="24"/>
  <c r="B5" i="24" s="1"/>
  <c r="IJ42" i="13"/>
  <c r="O53" i="1"/>
  <c r="I253" i="29" s="1"/>
  <c r="O58" i="1"/>
  <c r="I257" i="29" s="1"/>
  <c r="FB31" i="13"/>
  <c r="FB36" i="13"/>
  <c r="KD51" i="13"/>
  <c r="Z21" i="22"/>
  <c r="ML46" i="13"/>
  <c r="JZ16" i="13"/>
  <c r="M40" i="1"/>
  <c r="AN55" i="16"/>
  <c r="AN60" i="16"/>
  <c r="AF15" i="16"/>
  <c r="AF16" i="16"/>
  <c r="AJ15" i="16"/>
  <c r="AJ16" i="16"/>
  <c r="DH60" i="16"/>
  <c r="DH65" i="16"/>
  <c r="R87" i="22"/>
  <c r="BR84" i="16"/>
  <c r="X87" i="22"/>
  <c r="DP21" i="16"/>
  <c r="BZ51" i="16"/>
  <c r="H58" i="24"/>
  <c r="H74" i="24" s="1"/>
  <c r="P81" i="13"/>
  <c r="EB60" i="24"/>
  <c r="EB76" i="24" s="1"/>
  <c r="MH83" i="13"/>
  <c r="DI63" i="24"/>
  <c r="DI79" i="24" s="1"/>
  <c r="KJ86" i="13"/>
  <c r="BA62" i="24"/>
  <c r="BA78" i="24" s="1"/>
  <c r="EF85" i="13"/>
  <c r="EE65" i="24"/>
  <c r="EE81" i="24" s="1"/>
  <c r="MP88" i="13"/>
  <c r="CE59" i="24"/>
  <c r="CE75" i="24" s="1"/>
  <c r="HH82" i="13"/>
  <c r="AD60" i="24"/>
  <c r="AD76" i="24" s="1"/>
  <c r="BX83" i="13"/>
  <c r="BX84" i="13"/>
  <c r="LF44" i="13"/>
  <c r="LF49" i="13"/>
  <c r="DT65" i="24"/>
  <c r="DT81" i="24" s="1"/>
  <c r="LN88" i="13"/>
  <c r="AW61" i="24"/>
  <c r="AW77" i="24" s="1"/>
  <c r="DV84" i="13"/>
  <c r="CD59" i="24"/>
  <c r="CD75" i="24" s="1"/>
  <c r="HF82" i="13"/>
  <c r="J58" i="24"/>
  <c r="J74" i="24" s="1"/>
  <c r="V81" i="13"/>
  <c r="BE58" i="24"/>
  <c r="BE74" i="24" s="1"/>
  <c r="ER81" i="13"/>
  <c r="CS61" i="24"/>
  <c r="CS77" i="24" s="1"/>
  <c r="IT84" i="13"/>
  <c r="HL64" i="13"/>
  <c r="HL59" i="13"/>
  <c r="CF50" i="13"/>
  <c r="CF55" i="13"/>
  <c r="V82" i="13"/>
  <c r="BQ61" i="24"/>
  <c r="BQ77" i="24" s="1"/>
  <c r="FX84" i="13"/>
  <c r="V39" i="13"/>
  <c r="V34" i="13"/>
  <c r="B25" i="24"/>
  <c r="JZ40" i="13"/>
  <c r="JZ45" i="13"/>
  <c r="B48" i="24"/>
  <c r="B69" i="24"/>
  <c r="HX29" i="13"/>
  <c r="HX34" i="13"/>
  <c r="DL39" i="13"/>
  <c r="DL44" i="13"/>
  <c r="DC58" i="24"/>
  <c r="DC74" i="24" s="1"/>
  <c r="JT81" i="13"/>
  <c r="BX80" i="13"/>
  <c r="CN44" i="13"/>
  <c r="CB18" i="13"/>
  <c r="O90" i="1"/>
  <c r="GO10" i="33"/>
  <c r="LY6" i="17"/>
  <c r="EM6" i="17"/>
  <c r="HZ29" i="33"/>
  <c r="AQ29" i="33"/>
  <c r="CH30" i="16"/>
  <c r="CH35" i="16"/>
  <c r="AF57" i="22"/>
  <c r="BB80" i="22"/>
  <c r="AF34" i="16"/>
  <c r="AF39" i="16"/>
  <c r="CX71" i="16"/>
  <c r="AR49" i="16"/>
  <c r="CV20" i="16"/>
  <c r="AP82" i="22"/>
  <c r="DH74" i="16"/>
  <c r="DP71" i="16"/>
  <c r="AZ88" i="16"/>
  <c r="DF75" i="16"/>
  <c r="CP45" i="16"/>
  <c r="T81" i="16"/>
  <c r="X40" i="16"/>
  <c r="BT67" i="16"/>
  <c r="DH64" i="16"/>
  <c r="CX20" i="16"/>
  <c r="DV59" i="24"/>
  <c r="DV75" i="24" s="1"/>
  <c r="LR82" i="13"/>
  <c r="BR62" i="24"/>
  <c r="BR78" i="24" s="1"/>
  <c r="FZ85" i="13"/>
  <c r="CH14" i="16"/>
  <c r="EA59" i="24"/>
  <c r="EA75" i="24" s="1"/>
  <c r="MF82" i="13"/>
  <c r="EB41" i="13"/>
  <c r="EB46" i="13"/>
  <c r="CH62" i="13"/>
  <c r="CH57" i="13"/>
  <c r="Z63" i="24"/>
  <c r="Z79" i="24" s="1"/>
  <c r="BL86" i="13"/>
  <c r="CJ63" i="24"/>
  <c r="CJ79" i="24" s="1"/>
  <c r="HV86" i="13"/>
  <c r="I59" i="24"/>
  <c r="I75" i="24" s="1"/>
  <c r="T82" i="13"/>
  <c r="GV55" i="13"/>
  <c r="GV50" i="13"/>
  <c r="AZ59" i="24"/>
  <c r="AZ75" i="24" s="1"/>
  <c r="ED82" i="13"/>
  <c r="EB54" i="13"/>
  <c r="EB49" i="13"/>
  <c r="JN82" i="13"/>
  <c r="GB66" i="13"/>
  <c r="GB71" i="13"/>
  <c r="FB8" i="17"/>
  <c r="MN8" i="17"/>
  <c r="KP75" i="13"/>
  <c r="GH14" i="13"/>
  <c r="GH15" i="13"/>
  <c r="CK60" i="24"/>
  <c r="CK76" i="24" s="1"/>
  <c r="HX83" i="13"/>
  <c r="GP39" i="13"/>
  <c r="DE61" i="24"/>
  <c r="DE77" i="24" s="1"/>
  <c r="JZ84" i="13"/>
  <c r="BD61" i="13"/>
  <c r="BD66" i="13"/>
  <c r="FX49" i="13"/>
  <c r="FX54" i="13"/>
  <c r="FT17" i="13"/>
  <c r="FT18" i="13"/>
  <c r="BO61" i="24"/>
  <c r="BO77" i="24" s="1"/>
  <c r="FR84" i="13"/>
  <c r="L86" i="13"/>
  <c r="T58" i="24"/>
  <c r="T74" i="24" s="1"/>
  <c r="AV81" i="13"/>
  <c r="BM61" i="24"/>
  <c r="BM77" i="24" s="1"/>
  <c r="FL84" i="13"/>
  <c r="HT81" i="13"/>
  <c r="AH58" i="24"/>
  <c r="AH74" i="24" s="1"/>
  <c r="CH81" i="13"/>
  <c r="M59" i="24"/>
  <c r="M75" i="24" s="1"/>
  <c r="AD82" i="13"/>
  <c r="LJ65" i="13"/>
  <c r="ED58" i="24"/>
  <c r="ED74" i="24" s="1"/>
  <c r="MN81" i="13"/>
  <c r="AN64" i="24"/>
  <c r="AN80" i="24" s="1"/>
  <c r="CX87" i="13"/>
  <c r="CX88" i="13"/>
  <c r="O41" i="1"/>
  <c r="DL42" i="13"/>
  <c r="DT18" i="13"/>
  <c r="O14" i="1"/>
  <c r="K38" i="1"/>
  <c r="BT16" i="13"/>
  <c r="J67" i="22"/>
  <c r="HV10" i="33"/>
  <c r="AM10" i="33"/>
  <c r="MS6" i="17"/>
  <c r="FG6" i="17"/>
  <c r="AL28" i="19"/>
  <c r="BX28" i="19"/>
  <c r="DZ27" i="17"/>
  <c r="LL27" i="17"/>
  <c r="P36" i="22"/>
  <c r="FZ6" i="17"/>
  <c r="AJ34" i="16"/>
  <c r="AD84" i="22"/>
  <c r="AD85" i="22"/>
  <c r="CF17" i="16"/>
  <c r="CF18" i="16"/>
  <c r="CV15" i="16"/>
  <c r="CR84" i="16"/>
  <c r="CH85" i="16"/>
  <c r="B44" i="24"/>
  <c r="B65" i="24"/>
  <c r="DF46" i="16"/>
  <c r="H42" i="16"/>
  <c r="AF81" i="16"/>
  <c r="CD58" i="24"/>
  <c r="CD74" i="24" s="1"/>
  <c r="HF81" i="13"/>
  <c r="HT65" i="13"/>
  <c r="HT70" i="13"/>
  <c r="CH80" i="16"/>
  <c r="LP80" i="13"/>
  <c r="F86" i="13"/>
  <c r="L60" i="24"/>
  <c r="L76" i="24" s="1"/>
  <c r="AB83" i="13"/>
  <c r="BZ61" i="24"/>
  <c r="BZ77" i="24" s="1"/>
  <c r="GV84" i="13"/>
  <c r="AY64" i="24"/>
  <c r="AY80" i="24" s="1"/>
  <c r="EB87" i="13"/>
  <c r="Q60" i="24"/>
  <c r="Q76" i="24" s="1"/>
  <c r="AN83" i="13"/>
  <c r="BS64" i="24"/>
  <c r="BS80" i="24" s="1"/>
  <c r="GB87" i="13"/>
  <c r="GB88" i="13"/>
  <c r="AZ34" i="13"/>
  <c r="GN88" i="13"/>
  <c r="DF47" i="13"/>
  <c r="DF52" i="13"/>
  <c r="BP60" i="24"/>
  <c r="BP76" i="24" s="1"/>
  <c r="FT83" i="13"/>
  <c r="P71" i="13"/>
  <c r="P66" i="13"/>
  <c r="HF16" i="13"/>
  <c r="HF17" i="13"/>
  <c r="D30" i="24"/>
  <c r="DV58" i="24"/>
  <c r="DV74" i="24" s="1"/>
  <c r="LR81" i="13"/>
  <c r="CS60" i="24"/>
  <c r="CS76" i="24" s="1"/>
  <c r="IT83" i="13"/>
  <c r="DC63" i="24"/>
  <c r="DC79" i="24" s="1"/>
  <c r="JT86" i="13"/>
  <c r="BR58" i="24"/>
  <c r="BR74" i="24" s="1"/>
  <c r="FZ81" i="13"/>
  <c r="CZ80" i="13"/>
  <c r="LZ36" i="13"/>
  <c r="LZ41" i="13"/>
  <c r="GJ37" i="13"/>
  <c r="BP14" i="13"/>
  <c r="CL58" i="24"/>
  <c r="CL74" i="24" s="1"/>
  <c r="IB81" i="13"/>
  <c r="MN15" i="13"/>
  <c r="MN16" i="13"/>
  <c r="LV56" i="13"/>
  <c r="BT14" i="13"/>
  <c r="DT69" i="13"/>
  <c r="D75" i="13"/>
  <c r="AD15" i="13"/>
  <c r="O72" i="1"/>
  <c r="I268" i="29" s="1"/>
  <c r="KX65" i="13"/>
  <c r="P69" i="13"/>
  <c r="P74" i="13"/>
  <c r="KQ23" i="33"/>
  <c r="DH23" i="33"/>
  <c r="Y302" i="29" s="1"/>
  <c r="AD22" i="33"/>
  <c r="HM22" i="33"/>
  <c r="AD41" i="22"/>
  <c r="DH55" i="16"/>
  <c r="DF88" i="16"/>
  <c r="AB41" i="16"/>
  <c r="AB46" i="16"/>
  <c r="AL54" i="16"/>
  <c r="AL59" i="16"/>
  <c r="DN55" i="16"/>
  <c r="X46" i="22"/>
  <c r="AN82" i="16"/>
  <c r="BZ36" i="16"/>
  <c r="BZ41" i="16"/>
  <c r="AF85" i="22"/>
  <c r="BL80" i="16"/>
  <c r="IC65" i="13"/>
  <c r="ID70" i="13" s="1"/>
  <c r="CX88" i="16"/>
  <c r="P66" i="22"/>
  <c r="AJ32" i="16"/>
  <c r="AJ37" i="16"/>
  <c r="X71" i="16"/>
  <c r="BX34" i="16"/>
  <c r="CF44" i="16"/>
  <c r="CF49" i="16"/>
  <c r="F14" i="22"/>
  <c r="CN34" i="16"/>
  <c r="CN39" i="16"/>
  <c r="D82" i="16"/>
  <c r="CV81" i="16"/>
  <c r="BR59" i="16"/>
  <c r="CH54" i="16"/>
  <c r="CH59" i="16"/>
  <c r="CJ19" i="16"/>
  <c r="T19" i="16"/>
  <c r="CJ86" i="16"/>
  <c r="CV59" i="24"/>
  <c r="CV75" i="24" s="1"/>
  <c r="JB82" i="13"/>
  <c r="JB83" i="13"/>
  <c r="AR58" i="24"/>
  <c r="AR74" i="24" s="1"/>
  <c r="DH81" i="13"/>
  <c r="CR80" i="16"/>
  <c r="CB60" i="24"/>
  <c r="CB76" i="24" s="1"/>
  <c r="GZ83" i="13"/>
  <c r="CH31" i="16"/>
  <c r="CH36" i="16"/>
  <c r="BX59" i="13"/>
  <c r="BX54" i="13"/>
  <c r="CZ55" i="13"/>
  <c r="CZ60" i="13"/>
  <c r="DN42" i="13"/>
  <c r="CF59" i="24"/>
  <c r="CF75" i="24" s="1"/>
  <c r="HL82" i="13"/>
  <c r="BA60" i="24"/>
  <c r="BA76" i="24" s="1"/>
  <c r="EF83" i="13"/>
  <c r="Q63" i="24"/>
  <c r="Q79" i="24" s="1"/>
  <c r="AN87" i="13"/>
  <c r="AN86" i="13"/>
  <c r="DL62" i="24"/>
  <c r="DL78" i="24" s="1"/>
  <c r="KR85" i="13"/>
  <c r="KR86" i="13"/>
  <c r="CP86" i="16"/>
  <c r="HD81" i="13"/>
  <c r="BL59" i="24"/>
  <c r="BL75" i="24" s="1"/>
  <c r="FJ82" i="13"/>
  <c r="MN46" i="13"/>
  <c r="MN41" i="13"/>
  <c r="EL36" i="13"/>
  <c r="EL41" i="13"/>
  <c r="IF80" i="13"/>
  <c r="IL71" i="13"/>
  <c r="IL66" i="13"/>
  <c r="AP59" i="24"/>
  <c r="AP75" i="24" s="1"/>
  <c r="DD82" i="13"/>
  <c r="DF31" i="13"/>
  <c r="DF36" i="13"/>
  <c r="CN64" i="13"/>
  <c r="IX85" i="13"/>
  <c r="GP81" i="13"/>
  <c r="FX15" i="13"/>
  <c r="FX16" i="13"/>
  <c r="D12" i="24"/>
  <c r="KP19" i="13"/>
  <c r="FX39" i="13"/>
  <c r="FX34" i="13"/>
  <c r="DV36" i="13"/>
  <c r="BA58" i="24"/>
  <c r="BA74" i="24" s="1"/>
  <c r="EF81" i="13"/>
  <c r="BZ69" i="13"/>
  <c r="D8" i="24"/>
  <c r="B8" i="24" s="1"/>
  <c r="AN64" i="13"/>
  <c r="CX65" i="13"/>
  <c r="CX70" i="13"/>
  <c r="MP86" i="13"/>
  <c r="HT49" i="13"/>
  <c r="AL15" i="13"/>
  <c r="MN34" i="13"/>
  <c r="KX17" i="13"/>
  <c r="I53" i="1"/>
  <c r="F253" i="29" s="1"/>
  <c r="IF82" i="13"/>
  <c r="BL16" i="13"/>
  <c r="X83" i="22"/>
  <c r="BJ54" i="16"/>
  <c r="BJ59" i="16"/>
  <c r="AN21" i="22"/>
  <c r="GV28" i="33"/>
  <c r="M28" i="33"/>
  <c r="AJ81" i="16"/>
  <c r="AF37" i="22"/>
  <c r="DN46" i="16"/>
  <c r="DN51" i="16"/>
  <c r="BR61" i="16"/>
  <c r="BR66" i="16"/>
  <c r="AV16" i="22"/>
  <c r="AJ70" i="16"/>
  <c r="F51" i="16"/>
  <c r="F56" i="16"/>
  <c r="X70" i="16"/>
  <c r="BH51" i="16"/>
  <c r="BD64" i="16"/>
  <c r="BD59" i="16"/>
  <c r="CH82" i="16"/>
  <c r="CJ57" i="16"/>
  <c r="CJ62" i="16"/>
  <c r="J82" i="22"/>
  <c r="F29" i="22"/>
  <c r="AJ84" i="16"/>
  <c r="BH86" i="16"/>
  <c r="D44" i="16"/>
  <c r="D39" i="16"/>
  <c r="X17" i="16"/>
  <c r="CJ20" i="16"/>
  <c r="FP66" i="13"/>
  <c r="FP71" i="13"/>
  <c r="CR14" i="16"/>
  <c r="CJ34" i="16"/>
  <c r="CJ39" i="16"/>
  <c r="BB65" i="13"/>
  <c r="BB70" i="13"/>
  <c r="HV85" i="13"/>
  <c r="FL59" i="13"/>
  <c r="KP41" i="13"/>
  <c r="KP46" i="13"/>
  <c r="DT62" i="24"/>
  <c r="DT78" i="24" s="1"/>
  <c r="LN85" i="13"/>
  <c r="DA62" i="24"/>
  <c r="DA78" i="24" s="1"/>
  <c r="JN85" i="13"/>
  <c r="O64" i="24"/>
  <c r="O80" i="24" s="1"/>
  <c r="AJ87" i="13"/>
  <c r="DK62" i="24"/>
  <c r="DK78" i="24" s="1"/>
  <c r="KP85" i="13"/>
  <c r="KP86" i="13"/>
  <c r="BH62" i="24"/>
  <c r="BH78" i="24" s="1"/>
  <c r="EZ85" i="13"/>
  <c r="CL65" i="24"/>
  <c r="CL81" i="24" s="1"/>
  <c r="IB88" i="13"/>
  <c r="N80" i="13"/>
  <c r="CH65" i="13"/>
  <c r="BW58" i="24"/>
  <c r="BW74" i="24" s="1"/>
  <c r="GN81" i="13"/>
  <c r="JL42" i="13"/>
  <c r="JL47" i="13"/>
  <c r="DH60" i="24"/>
  <c r="DH76" i="24" s="1"/>
  <c r="KH83" i="13"/>
  <c r="JZ49" i="13"/>
  <c r="IL57" i="13"/>
  <c r="DV15" i="13"/>
  <c r="HD16" i="13"/>
  <c r="HD17" i="13"/>
  <c r="BH59" i="24"/>
  <c r="BH75" i="24" s="1"/>
  <c r="EZ82" i="13"/>
  <c r="EZ83" i="13"/>
  <c r="IL32" i="13"/>
  <c r="IL37" i="13"/>
  <c r="BL18" i="13"/>
  <c r="BL17" i="13"/>
  <c r="ER30" i="13"/>
  <c r="ER35" i="13"/>
  <c r="JV40" i="13"/>
  <c r="JV45" i="13"/>
  <c r="V41" i="13"/>
  <c r="BP80" i="13"/>
  <c r="KL81" i="13"/>
  <c r="MF41" i="13"/>
  <c r="MF46" i="13"/>
  <c r="ED67" i="13"/>
  <c r="BP16" i="13"/>
  <c r="GP51" i="13"/>
  <c r="M89" i="1"/>
  <c r="LZ39" i="13"/>
  <c r="IV17" i="13"/>
  <c r="O42" i="1"/>
  <c r="IX46" i="13"/>
  <c r="JD34" i="13"/>
  <c r="EJ71" i="13"/>
  <c r="GX17" i="13"/>
  <c r="GP15" i="13"/>
  <c r="R14" i="22"/>
  <c r="AN6" i="19"/>
  <c r="BZ6" i="19"/>
  <c r="EB6" i="17"/>
  <c r="LN6" i="17"/>
  <c r="MQ12" i="17"/>
  <c r="FE12" i="17"/>
  <c r="MQ7" i="17"/>
  <c r="FE7" i="17"/>
  <c r="J86" i="22"/>
  <c r="J87" i="22"/>
  <c r="FT10" i="17"/>
  <c r="HA9" i="6"/>
  <c r="BF16" i="22"/>
  <c r="GG22" i="33"/>
  <c r="N21" i="22"/>
  <c r="AX69" i="22"/>
  <c r="GP10" i="33"/>
  <c r="F82" i="16"/>
  <c r="AT21" i="22"/>
  <c r="AR54" i="16"/>
  <c r="AR59" i="16"/>
  <c r="P29" i="22"/>
  <c r="AL44" i="22"/>
  <c r="BH87" i="16"/>
  <c r="BT14" i="16"/>
  <c r="BT15" i="16"/>
  <c r="AT84" i="16"/>
  <c r="AR16" i="16"/>
  <c r="H18" i="22"/>
  <c r="F46" i="16"/>
  <c r="F41" i="16"/>
  <c r="BD86" i="16"/>
  <c r="BB64" i="16"/>
  <c r="BP19" i="16"/>
  <c r="BF20" i="22"/>
  <c r="AB82" i="16"/>
  <c r="AD70" i="16"/>
  <c r="AL18" i="16"/>
  <c r="AL19" i="16"/>
  <c r="DP14" i="16"/>
  <c r="DD21" i="16"/>
  <c r="BD17" i="22"/>
  <c r="AW63" i="24"/>
  <c r="AW79" i="24" s="1"/>
  <c r="DV86" i="13"/>
  <c r="CP18" i="16"/>
  <c r="X44" i="16"/>
  <c r="X49" i="16"/>
  <c r="F50" i="16"/>
  <c r="T85" i="16"/>
  <c r="BD66" i="22"/>
  <c r="BD61" i="22"/>
  <c r="BT64" i="13"/>
  <c r="BT69" i="13"/>
  <c r="AN14" i="16"/>
  <c r="X58" i="24"/>
  <c r="X74" i="24" s="1"/>
  <c r="BH81" i="13"/>
  <c r="AV84" i="16"/>
  <c r="CJ14" i="16"/>
  <c r="BI61" i="24"/>
  <c r="BI77" i="24" s="1"/>
  <c r="FB84" i="13"/>
  <c r="EV80" i="13"/>
  <c r="EV81" i="13"/>
  <c r="BM63" i="24"/>
  <c r="BM79" i="24" s="1"/>
  <c r="FL86" i="13"/>
  <c r="FL87" i="13"/>
  <c r="BV64" i="24"/>
  <c r="BV80" i="24" s="1"/>
  <c r="GJ87" i="13"/>
  <c r="AU60" i="24"/>
  <c r="AU76" i="24" s="1"/>
  <c r="DP83" i="13"/>
  <c r="DP84" i="13"/>
  <c r="DP67" i="13"/>
  <c r="DP62" i="13"/>
  <c r="CM60" i="24"/>
  <c r="CM76" i="24" s="1"/>
  <c r="ID83" i="13"/>
  <c r="DS65" i="24"/>
  <c r="DS81" i="24" s="1"/>
  <c r="LJ88" i="13"/>
  <c r="JZ71" i="13"/>
  <c r="ED44" i="13"/>
  <c r="ED39" i="13"/>
  <c r="AT85" i="13"/>
  <c r="P59" i="24"/>
  <c r="P75" i="24" s="1"/>
  <c r="AL82" i="13"/>
  <c r="GN34" i="13"/>
  <c r="GN39" i="13"/>
  <c r="GH49" i="13"/>
  <c r="GH54" i="13"/>
  <c r="IF32" i="13"/>
  <c r="IF37" i="13"/>
  <c r="J60" i="24"/>
  <c r="J76" i="24" s="1"/>
  <c r="V83" i="13"/>
  <c r="DM61" i="24"/>
  <c r="DM77" i="24" s="1"/>
  <c r="KT84" i="13"/>
  <c r="DT39" i="13"/>
  <c r="K59" i="24"/>
  <c r="K75" i="24" s="1"/>
  <c r="X82" i="13"/>
  <c r="FP85" i="13"/>
  <c r="CJ56" i="13"/>
  <c r="BQ58" i="24"/>
  <c r="BQ74" i="24" s="1"/>
  <c r="FX81" i="13"/>
  <c r="DD59" i="24"/>
  <c r="DD75" i="24" s="1"/>
  <c r="JV82" i="13"/>
  <c r="AE58" i="24"/>
  <c r="AE74" i="24" s="1"/>
  <c r="BZ81" i="13"/>
  <c r="LJ59" i="13"/>
  <c r="MH80" i="13"/>
  <c r="CF31" i="13"/>
  <c r="CF36" i="13"/>
  <c r="GF54" i="13"/>
  <c r="DT15" i="13"/>
  <c r="BT80" i="13"/>
  <c r="BT81" i="13"/>
  <c r="O81" i="1"/>
  <c r="I85" i="1"/>
  <c r="IV71" i="13"/>
  <c r="CR70" i="13"/>
  <c r="K31" i="1"/>
  <c r="AD37" i="13"/>
  <c r="IJ14" i="13"/>
  <c r="AT14" i="22"/>
  <c r="EV17" i="13"/>
  <c r="BZ15" i="13"/>
  <c r="K48" i="1"/>
  <c r="G249" i="29" s="1"/>
  <c r="AT65" i="22"/>
  <c r="AT42" i="22"/>
  <c r="AT37" i="22"/>
  <c r="IE9" i="33"/>
  <c r="AV9" i="33"/>
  <c r="BH6" i="31"/>
  <c r="IZ13" i="33"/>
  <c r="BQ13" i="33"/>
  <c r="IP30" i="33"/>
  <c r="BG30" i="33"/>
  <c r="FE29" i="31"/>
  <c r="AT25" i="19"/>
  <c r="FO24" i="17"/>
  <c r="ET12" i="17"/>
  <c r="MF12" i="17"/>
  <c r="DM24" i="33"/>
  <c r="AD303" i="29" s="1"/>
  <c r="KV24" i="33"/>
  <c r="KR23" i="33"/>
  <c r="DI23" i="33"/>
  <c r="Z302" i="29" s="1"/>
  <c r="P65" i="22"/>
  <c r="BH37" i="22"/>
  <c r="BH42" i="22"/>
  <c r="AP20" i="22"/>
  <c r="AX88" i="22"/>
  <c r="AL70" i="22"/>
  <c r="BL61" i="16"/>
  <c r="IC61" i="13"/>
  <c r="ID61" i="13" s="1"/>
  <c r="AD81" i="22"/>
  <c r="DH88" i="16"/>
  <c r="DD88" i="16"/>
  <c r="BP87" i="16"/>
  <c r="BP86" i="16"/>
  <c r="F70" i="16"/>
  <c r="P14" i="22"/>
  <c r="D17" i="22"/>
  <c r="BT80" i="16"/>
  <c r="BT81" i="16"/>
  <c r="AV51" i="16"/>
  <c r="AT51" i="16"/>
  <c r="AT56" i="16"/>
  <c r="CF81" i="16"/>
  <c r="H49" i="22"/>
  <c r="H16" i="22"/>
  <c r="AL21" i="16"/>
  <c r="AR46" i="16"/>
  <c r="AD82" i="16"/>
  <c r="AB16" i="16"/>
  <c r="BL62" i="16"/>
  <c r="IC62" i="13"/>
  <c r="CX14" i="16"/>
  <c r="BT60" i="16"/>
  <c r="BZ18" i="16"/>
  <c r="D16" i="16"/>
  <c r="CV16" i="16"/>
  <c r="DF52" i="16"/>
  <c r="BB34" i="16"/>
  <c r="AN80" i="16"/>
  <c r="O60" i="24"/>
  <c r="O76" i="24" s="1"/>
  <c r="AJ83" i="13"/>
  <c r="CZ61" i="16"/>
  <c r="AO58" i="24"/>
  <c r="AO74" i="24" s="1"/>
  <c r="CZ81" i="13"/>
  <c r="BX64" i="24"/>
  <c r="BX80" i="24" s="1"/>
  <c r="GP87" i="13"/>
  <c r="DB64" i="24"/>
  <c r="DB80" i="24" s="1"/>
  <c r="JR87" i="13"/>
  <c r="P32" i="22"/>
  <c r="CJ60" i="24"/>
  <c r="CJ76" i="24" s="1"/>
  <c r="HV83" i="13"/>
  <c r="AT58" i="24"/>
  <c r="AT74" i="24" s="1"/>
  <c r="DN81" i="13"/>
  <c r="EJ52" i="13"/>
  <c r="EJ57" i="13"/>
  <c r="G64" i="24"/>
  <c r="G80" i="24" s="1"/>
  <c r="N87" i="13"/>
  <c r="CE62" i="24"/>
  <c r="CE78" i="24" s="1"/>
  <c r="HH85" i="13"/>
  <c r="HH86" i="13"/>
  <c r="BQ60" i="24"/>
  <c r="BQ76" i="24" s="1"/>
  <c r="FX83" i="13"/>
  <c r="AX65" i="24"/>
  <c r="AX81" i="24" s="1"/>
  <c r="DX88" i="13"/>
  <c r="JR82" i="13"/>
  <c r="BR65" i="13"/>
  <c r="AI61" i="24"/>
  <c r="AI77" i="24" s="1"/>
  <c r="CJ84" i="13"/>
  <c r="KH41" i="13"/>
  <c r="KH36" i="13"/>
  <c r="ID84" i="13"/>
  <c r="BL42" i="13"/>
  <c r="KR19" i="13"/>
  <c r="LX64" i="13"/>
  <c r="HL50" i="13"/>
  <c r="LJ18" i="13"/>
  <c r="IX54" i="13"/>
  <c r="HV57" i="13"/>
  <c r="AB69" i="13"/>
  <c r="T52" i="13"/>
  <c r="T57" i="13"/>
  <c r="AQ64" i="24"/>
  <c r="AQ80" i="24" s="1"/>
  <c r="DF87" i="13"/>
  <c r="DF88" i="13"/>
  <c r="LV80" i="13"/>
  <c r="LV81" i="13"/>
  <c r="IT71" i="13"/>
  <c r="Y60" i="24"/>
  <c r="Y76" i="24" s="1"/>
  <c r="BJ83" i="13"/>
  <c r="LP82" i="13"/>
  <c r="CF80" i="13"/>
  <c r="CZ63" i="24"/>
  <c r="CZ79" i="24" s="1"/>
  <c r="JL86" i="13"/>
  <c r="CR15" i="13"/>
  <c r="AV17" i="13"/>
  <c r="M85" i="1"/>
  <c r="D14" i="24"/>
  <c r="B32" i="24" s="1"/>
  <c r="I17" i="1"/>
  <c r="BZ47" i="13"/>
  <c r="I82" i="1"/>
  <c r="AD52" i="22"/>
  <c r="AD57" i="22"/>
  <c r="AD15" i="22"/>
  <c r="GT29" i="33"/>
  <c r="K29" i="33"/>
  <c r="EO28" i="31"/>
  <c r="CB64" i="16"/>
  <c r="CB69" i="16"/>
  <c r="P80" i="22"/>
  <c r="N44" i="22"/>
  <c r="DF80" i="16"/>
  <c r="CP15" i="16"/>
  <c r="CP16" i="16"/>
  <c r="BL14" i="16"/>
  <c r="IC14" i="13"/>
  <c r="BB49" i="16"/>
  <c r="BB54" i="16"/>
  <c r="EX18" i="17"/>
  <c r="MJ18" i="17"/>
  <c r="MO8" i="17"/>
  <c r="FC8" i="17"/>
  <c r="H84" i="22"/>
  <c r="BH16" i="16"/>
  <c r="BH17" i="16"/>
  <c r="BJ19" i="16"/>
  <c r="BL20" i="16"/>
  <c r="BL21" i="16"/>
  <c r="IC20" i="13"/>
  <c r="DH16" i="16"/>
  <c r="DH17" i="16"/>
  <c r="DD45" i="16"/>
  <c r="D14" i="16"/>
  <c r="CR86" i="16"/>
  <c r="AL52" i="16"/>
  <c r="AL57" i="16"/>
  <c r="CH86" i="16"/>
  <c r="X83" i="16"/>
  <c r="CB46" i="16"/>
  <c r="CB41" i="16"/>
  <c r="AL44" i="16"/>
  <c r="DR64" i="24"/>
  <c r="DR80" i="24" s="1"/>
  <c r="LH87" i="13"/>
  <c r="P61" i="16"/>
  <c r="AS62" i="24"/>
  <c r="AS78" i="24" s="1"/>
  <c r="DL85" i="13"/>
  <c r="AB42" i="13"/>
  <c r="AB47" i="13"/>
  <c r="I60" i="24"/>
  <c r="I76" i="24" s="1"/>
  <c r="T83" i="13"/>
  <c r="LZ64" i="13"/>
  <c r="LZ59" i="13"/>
  <c r="BT60" i="24"/>
  <c r="BT76" i="24" s="1"/>
  <c r="GF83" i="13"/>
  <c r="G62" i="24"/>
  <c r="G78" i="24" s="1"/>
  <c r="N85" i="13"/>
  <c r="DX70" i="13"/>
  <c r="DX75" i="13"/>
  <c r="CI61" i="24"/>
  <c r="CI77" i="24" s="1"/>
  <c r="HT84" i="13"/>
  <c r="FP80" i="13"/>
  <c r="DX64" i="24"/>
  <c r="DX80" i="24" s="1"/>
  <c r="LX87" i="13"/>
  <c r="LX88" i="13"/>
  <c r="W62" i="24"/>
  <c r="W78" i="24" s="1"/>
  <c r="BD85" i="13"/>
  <c r="JL88" i="13"/>
  <c r="GJ80" i="13"/>
  <c r="BU61" i="24"/>
  <c r="BU77" i="24" s="1"/>
  <c r="GH84" i="13"/>
  <c r="KR49" i="13"/>
  <c r="KR54" i="13"/>
  <c r="IL47" i="13"/>
  <c r="BI59" i="24"/>
  <c r="BI75" i="24" s="1"/>
  <c r="FB82" i="13"/>
  <c r="FZ66" i="13"/>
  <c r="T18" i="13"/>
  <c r="T19" i="13"/>
  <c r="EQ8" i="17"/>
  <c r="MC8" i="17"/>
  <c r="H80" i="13"/>
  <c r="BP88" i="13"/>
  <c r="EV50" i="13"/>
  <c r="JL65" i="13"/>
  <c r="JL60" i="13"/>
  <c r="BR47" i="13"/>
  <c r="BP44" i="13"/>
  <c r="AT54" i="13"/>
  <c r="O86" i="1"/>
  <c r="I14" i="1"/>
  <c r="K16" i="1"/>
  <c r="MD51" i="13"/>
  <c r="BY58" i="24"/>
  <c r="BY74" i="24" s="1"/>
  <c r="GR81" i="13"/>
  <c r="EV47" i="13"/>
  <c r="BX15" i="13"/>
  <c r="JT36" i="13"/>
  <c r="BZ54" i="16"/>
  <c r="BZ49" i="16"/>
  <c r="BL60" i="16"/>
  <c r="IC60" i="13"/>
  <c r="ID60" i="13" s="1"/>
  <c r="BP60" i="16"/>
  <c r="CZ52" i="16"/>
  <c r="CZ57" i="16"/>
  <c r="BT17" i="16"/>
  <c r="BT18" i="16"/>
  <c r="F65" i="24"/>
  <c r="F81" i="24" s="1"/>
  <c r="L88" i="13"/>
  <c r="AK59" i="24"/>
  <c r="AK75" i="24" s="1"/>
  <c r="CP82" i="13"/>
  <c r="DS64" i="24"/>
  <c r="DS80" i="24" s="1"/>
  <c r="LJ87" i="13"/>
  <c r="CF40" i="16"/>
  <c r="R58" i="24"/>
  <c r="R74" i="24" s="1"/>
  <c r="AR81" i="13"/>
  <c r="DY63" i="24"/>
  <c r="DY79" i="24" s="1"/>
  <c r="LZ86" i="13"/>
  <c r="DW64" i="24"/>
  <c r="DW80" i="24" s="1"/>
  <c r="LV87" i="13"/>
  <c r="JV55" i="13"/>
  <c r="JV60" i="13"/>
  <c r="P63" i="24"/>
  <c r="P79" i="24" s="1"/>
  <c r="AL86" i="13"/>
  <c r="EZ42" i="13"/>
  <c r="EZ47" i="13"/>
  <c r="F82" i="13"/>
  <c r="F83" i="13"/>
  <c r="AB50" i="13"/>
  <c r="AB45" i="13"/>
  <c r="BL61" i="24"/>
  <c r="BL77" i="24" s="1"/>
  <c r="FJ84" i="13"/>
  <c r="FJ85" i="13"/>
  <c r="IL45" i="13"/>
  <c r="IL40" i="13"/>
  <c r="K58" i="24"/>
  <c r="K74" i="24" s="1"/>
  <c r="X81" i="13"/>
  <c r="DL61" i="24"/>
  <c r="DL77" i="24" s="1"/>
  <c r="KR84" i="13"/>
  <c r="DX67" i="13"/>
  <c r="DC60" i="24"/>
  <c r="DC76" i="24" s="1"/>
  <c r="JT83" i="13"/>
  <c r="B24" i="24"/>
  <c r="LH88" i="13"/>
  <c r="BJ44" i="13"/>
  <c r="BJ49" i="13"/>
  <c r="LN80" i="13"/>
  <c r="CF17" i="13"/>
  <c r="CF18" i="13"/>
  <c r="DV19" i="13"/>
  <c r="DV20" i="13"/>
  <c r="D17" i="13"/>
  <c r="I67" i="1"/>
  <c r="F264" i="29" s="1"/>
  <c r="M55" i="1"/>
  <c r="H254" i="29" s="1"/>
  <c r="KX67" i="13"/>
  <c r="O73" i="1"/>
  <c r="I269" i="29" s="1"/>
  <c r="I16" i="1"/>
  <c r="K67" i="1"/>
  <c r="G264" i="29" s="1"/>
  <c r="KJ15" i="13"/>
  <c r="N20" i="22"/>
  <c r="BJ60" i="16"/>
  <c r="BJ65" i="16"/>
  <c r="AN52" i="22"/>
  <c r="BD83" i="16"/>
  <c r="DL88" i="16"/>
  <c r="AF56" i="16"/>
  <c r="AF61" i="16"/>
  <c r="BF65" i="22"/>
  <c r="BF60" i="22"/>
  <c r="BD18" i="16"/>
  <c r="BD19" i="16"/>
  <c r="BP41" i="16"/>
  <c r="BP46" i="16"/>
  <c r="BH62" i="16"/>
  <c r="BH67" i="16"/>
  <c r="BZ39" i="16"/>
  <c r="BZ44" i="16"/>
  <c r="AD45" i="16"/>
  <c r="AD50" i="16"/>
  <c r="F35" i="16"/>
  <c r="CV71" i="16"/>
  <c r="BS59" i="24"/>
  <c r="BS75" i="24" s="1"/>
  <c r="GB82" i="13"/>
  <c r="DR58" i="24"/>
  <c r="DR74" i="24" s="1"/>
  <c r="LH81" i="13"/>
  <c r="LH82" i="13"/>
  <c r="BH14" i="16"/>
  <c r="BH15" i="16"/>
  <c r="BD35" i="16"/>
  <c r="DW59" i="24"/>
  <c r="DW75" i="24" s="1"/>
  <c r="LV82" i="13"/>
  <c r="D41" i="13"/>
  <c r="D46" i="13"/>
  <c r="AV60" i="24"/>
  <c r="AV76" i="24" s="1"/>
  <c r="DT83" i="13"/>
  <c r="DT84" i="13"/>
  <c r="AH8" i="19"/>
  <c r="BT8" i="19"/>
  <c r="LH8" i="17"/>
  <c r="B40" i="24"/>
  <c r="B61" i="24"/>
  <c r="LR36" i="13"/>
  <c r="LR41" i="13"/>
  <c r="LZ62" i="13"/>
  <c r="LZ67" i="13"/>
  <c r="Q59" i="24"/>
  <c r="Q75" i="24" s="1"/>
  <c r="AN82" i="13"/>
  <c r="BU58" i="24"/>
  <c r="BU74" i="24" s="1"/>
  <c r="GH81" i="13"/>
  <c r="GH82" i="13"/>
  <c r="CZ40" i="13"/>
  <c r="CZ45" i="13"/>
  <c r="CK59" i="24"/>
  <c r="CK75" i="24" s="1"/>
  <c r="HX82" i="13"/>
  <c r="AG59" i="24"/>
  <c r="AG75" i="24" s="1"/>
  <c r="CF82" i="13"/>
  <c r="CZ56" i="13"/>
  <c r="JJ18" i="13"/>
  <c r="JT50" i="13"/>
  <c r="JT45" i="13"/>
  <c r="U68" i="1"/>
  <c r="O68" i="1"/>
  <c r="I265" i="29" s="1"/>
  <c r="LN14" i="13"/>
  <c r="LN15" i="13"/>
  <c r="AG60" i="24"/>
  <c r="AG76" i="24" s="1"/>
  <c r="CF83" i="13"/>
  <c r="AW62" i="24"/>
  <c r="AW78" i="24" s="1"/>
  <c r="DV85" i="13"/>
  <c r="IN44" i="13"/>
  <c r="M58" i="1"/>
  <c r="H257" i="29" s="1"/>
  <c r="M63" i="1"/>
  <c r="H261" i="29" s="1"/>
  <c r="O62" i="1"/>
  <c r="I260" i="29" s="1"/>
  <c r="CV85" i="13"/>
  <c r="M66" i="1"/>
  <c r="H263" i="29" s="1"/>
  <c r="T66" i="1"/>
  <c r="AD58" i="24"/>
  <c r="AD74" i="24" s="1"/>
  <c r="BX81" i="13"/>
  <c r="P30" i="13"/>
  <c r="KX21" i="13"/>
  <c r="D31" i="24"/>
  <c r="H83" i="22"/>
  <c r="N61" i="22"/>
  <c r="N66" i="22"/>
  <c r="AH86" i="22"/>
  <c r="AF69" i="16"/>
  <c r="AF74" i="16"/>
  <c r="BD55" i="22"/>
  <c r="BT86" i="16"/>
  <c r="R82" i="22"/>
  <c r="D49" i="16"/>
  <c r="D54" i="16"/>
  <c r="AD87" i="16"/>
  <c r="AD88" i="16"/>
  <c r="BH67" i="22"/>
  <c r="P17" i="22"/>
  <c r="AJ21" i="16"/>
  <c r="N51" i="16"/>
  <c r="CZ18" i="16"/>
  <c r="CZ19" i="16"/>
  <c r="AV14" i="22"/>
  <c r="AT85" i="16"/>
  <c r="F34" i="22"/>
  <c r="AR80" i="16"/>
  <c r="CZ58" i="24"/>
  <c r="CZ74" i="24" s="1"/>
  <c r="JL81" i="13"/>
  <c r="CL64" i="24"/>
  <c r="CL80" i="24" s="1"/>
  <c r="IB87" i="13"/>
  <c r="AE63" i="24"/>
  <c r="AE79" i="24" s="1"/>
  <c r="BZ86" i="13"/>
  <c r="BJ69" i="13"/>
  <c r="BJ64" i="13"/>
  <c r="BT87" i="16"/>
  <c r="DS31" i="33"/>
  <c r="AJ310" i="29" s="1"/>
  <c r="LB31" i="33"/>
  <c r="IP61" i="13"/>
  <c r="IP66" i="13"/>
  <c r="BD58" i="24"/>
  <c r="BD74" i="24" s="1"/>
  <c r="EN81" i="13"/>
  <c r="FJ44" i="13"/>
  <c r="FJ49" i="13"/>
  <c r="O59" i="24"/>
  <c r="O75" i="24" s="1"/>
  <c r="AJ82" i="13"/>
  <c r="GP88" i="13"/>
  <c r="AO59" i="24"/>
  <c r="AO75" i="24" s="1"/>
  <c r="CZ82" i="13"/>
  <c r="GB81" i="13"/>
  <c r="IB16" i="13"/>
  <c r="IB17" i="13"/>
  <c r="CP59" i="24"/>
  <c r="CP75" i="24" s="1"/>
  <c r="IL82" i="13"/>
  <c r="BJ64" i="24"/>
  <c r="BJ80" i="24" s="1"/>
  <c r="FD87" i="13"/>
  <c r="FD88" i="13"/>
  <c r="DN15" i="13"/>
  <c r="DN16" i="13"/>
  <c r="CY60" i="24"/>
  <c r="CY76" i="24" s="1"/>
  <c r="JJ83" i="13"/>
  <c r="JJ84" i="13"/>
  <c r="AL87" i="13"/>
  <c r="DH47" i="13"/>
  <c r="EB84" i="13"/>
  <c r="FX52" i="13"/>
  <c r="BH86" i="13"/>
  <c r="DW63" i="24"/>
  <c r="DW79" i="24" s="1"/>
  <c r="LV86" i="13"/>
  <c r="DE64" i="24"/>
  <c r="DE80" i="24" s="1"/>
  <c r="JZ87" i="13"/>
  <c r="JZ88" i="13"/>
  <c r="EZ88" i="13"/>
  <c r="FZ21" i="13"/>
  <c r="GZ44" i="13"/>
  <c r="BT34" i="13"/>
  <c r="EV31" i="13"/>
  <c r="EV36" i="13"/>
  <c r="FB44" i="13"/>
  <c r="KJ66" i="13"/>
  <c r="O46" i="1"/>
  <c r="I247" i="29" s="1"/>
  <c r="I21" i="1"/>
  <c r="LX81" i="13"/>
  <c r="CN50" i="13"/>
  <c r="V16" i="13"/>
  <c r="P80" i="13"/>
  <c r="R65" i="1"/>
  <c r="I65" i="1"/>
  <c r="F262" i="29" s="1"/>
  <c r="AH31" i="22"/>
  <c r="DP16" i="13"/>
  <c r="CH15" i="13"/>
  <c r="BR55" i="16"/>
  <c r="BR60" i="16"/>
  <c r="JN26" i="33"/>
  <c r="CE26" i="33"/>
  <c r="FM25" i="31"/>
  <c r="AV36" i="16"/>
  <c r="AL30" i="22"/>
  <c r="N87" i="16"/>
  <c r="CJ42" i="16"/>
  <c r="CJ82" i="16"/>
  <c r="AN49" i="16"/>
  <c r="AV80" i="22"/>
  <c r="D83" i="16"/>
  <c r="B41" i="24"/>
  <c r="B62" i="24"/>
  <c r="ED62" i="24"/>
  <c r="ED78" i="24" s="1"/>
  <c r="MN85" i="13"/>
  <c r="KD80" i="13"/>
  <c r="KD81" i="13"/>
  <c r="AJ62" i="24"/>
  <c r="AJ78" i="24" s="1"/>
  <c r="CN85" i="13"/>
  <c r="AT17" i="16"/>
  <c r="CJ58" i="24"/>
  <c r="CJ74" i="24" s="1"/>
  <c r="HV81" i="13"/>
  <c r="S58" i="24"/>
  <c r="S74" i="24" s="1"/>
  <c r="AT81" i="13"/>
  <c r="IN46" i="13"/>
  <c r="IN51" i="13"/>
  <c r="EF49" i="13"/>
  <c r="EF54" i="13"/>
  <c r="EZ34" i="17"/>
  <c r="NA34" i="17" s="1"/>
  <c r="ML34" i="17"/>
  <c r="NE34" i="17" s="1"/>
  <c r="GF67" i="13"/>
  <c r="GF62" i="13"/>
  <c r="L14" i="16"/>
  <c r="CP64" i="24"/>
  <c r="CP80" i="24" s="1"/>
  <c r="IL88" i="13"/>
  <c r="IL87" i="13"/>
  <c r="D57" i="13"/>
  <c r="D62" i="13"/>
  <c r="CL59" i="24"/>
  <c r="CL75" i="24" s="1"/>
  <c r="IB82" i="13"/>
  <c r="BP18" i="13"/>
  <c r="JJ46" i="13"/>
  <c r="JJ51" i="13"/>
  <c r="IL81" i="13"/>
  <c r="DP45" i="13"/>
  <c r="FL64" i="13"/>
  <c r="I52" i="1"/>
  <c r="F252" i="29" s="1"/>
  <c r="N47" i="13"/>
  <c r="N42" i="13"/>
  <c r="LJ82" i="13"/>
  <c r="KH51" i="13"/>
  <c r="HH80" i="13"/>
  <c r="CH44" i="13"/>
  <c r="I60" i="1"/>
  <c r="F258" i="29" s="1"/>
  <c r="FB51" i="13"/>
  <c r="O77" i="1"/>
  <c r="I272" i="29" s="1"/>
  <c r="IF31" i="13"/>
  <c r="IF36" i="13"/>
  <c r="CF39" i="13"/>
  <c r="ER37" i="13"/>
  <c r="O32" i="1"/>
  <c r="D13" i="24"/>
  <c r="IT81" i="13"/>
  <c r="IT80" i="13"/>
  <c r="LV15" i="13"/>
  <c r="AH80" i="22"/>
  <c r="O16" i="1"/>
  <c r="M71" i="1"/>
  <c r="H267" i="29" s="1"/>
  <c r="BU24" i="33"/>
  <c r="JD24" i="33"/>
  <c r="ME10" i="17"/>
  <c r="ES10" i="17"/>
  <c r="JU11" i="33"/>
  <c r="CL11" i="33"/>
  <c r="EE7" i="17"/>
  <c r="JS11" i="33"/>
  <c r="CJ11" i="33"/>
  <c r="JU29" i="33"/>
  <c r="CL29" i="33"/>
  <c r="AJ23" i="19"/>
  <c r="BV23" i="19"/>
  <c r="LJ22" i="17"/>
  <c r="MI26" i="17"/>
  <c r="CW22" i="33"/>
  <c r="N301" i="29" s="1"/>
  <c r="KF22" i="33"/>
  <c r="FS21" i="31"/>
  <c r="DI19" i="31"/>
  <c r="IF23" i="33"/>
  <c r="AW23" i="33"/>
  <c r="H21" i="22"/>
  <c r="AX82" i="22"/>
  <c r="X67" i="22"/>
  <c r="AV86" i="22"/>
  <c r="R61" i="22"/>
  <c r="N49" i="22"/>
  <c r="AL86" i="22"/>
  <c r="P34" i="22"/>
  <c r="BT83" i="16"/>
  <c r="AV75" i="22"/>
  <c r="N80" i="22"/>
  <c r="AJ69" i="16"/>
  <c r="CJ71" i="16"/>
  <c r="AD29" i="16"/>
  <c r="CH69" i="16"/>
  <c r="CH74" i="16"/>
  <c r="AZ18" i="16"/>
  <c r="AT82" i="16"/>
  <c r="AN50" i="16"/>
  <c r="BB55" i="22"/>
  <c r="BF29" i="22"/>
  <c r="BZ88" i="16"/>
  <c r="N64" i="16"/>
  <c r="R39" i="22"/>
  <c r="Z85" i="22"/>
  <c r="DH47" i="16"/>
  <c r="D34" i="16"/>
  <c r="H87" i="16"/>
  <c r="AV80" i="16"/>
  <c r="AR51" i="16"/>
  <c r="AR56" i="16"/>
  <c r="CN70" i="16"/>
  <c r="FP8" i="17"/>
  <c r="DD16" i="16"/>
  <c r="BH19" i="16"/>
  <c r="BL37" i="16"/>
  <c r="IC37" i="13"/>
  <c r="P59" i="16"/>
  <c r="DN81" i="16"/>
  <c r="AJ87" i="16"/>
  <c r="DP32" i="16"/>
  <c r="CX86" i="16"/>
  <c r="CX81" i="16"/>
  <c r="H80" i="16"/>
  <c r="CF85" i="16"/>
  <c r="BL63" i="24"/>
  <c r="BL79" i="24" s="1"/>
  <c r="FJ86" i="13"/>
  <c r="CZ71" i="16"/>
  <c r="F81" i="22"/>
  <c r="CP88" i="16"/>
  <c r="CR60" i="24"/>
  <c r="CR76" i="24" s="1"/>
  <c r="IP83" i="13"/>
  <c r="I58" i="24"/>
  <c r="I74" i="24" s="1"/>
  <c r="T81" i="13"/>
  <c r="JJ65" i="13"/>
  <c r="CK61" i="24"/>
  <c r="CK77" i="24" s="1"/>
  <c r="HX84" i="13"/>
  <c r="DL59" i="24"/>
  <c r="DL75" i="24" s="1"/>
  <c r="KR82" i="13"/>
  <c r="KR83" i="13"/>
  <c r="CP14" i="16"/>
  <c r="DK59" i="24"/>
  <c r="DK75" i="24" s="1"/>
  <c r="KP82" i="13"/>
  <c r="IJ80" i="13"/>
  <c r="DL71" i="13"/>
  <c r="KB67" i="13"/>
  <c r="AP61" i="24"/>
  <c r="AP77" i="24" s="1"/>
  <c r="DD84" i="13"/>
  <c r="CG59" i="24"/>
  <c r="CG75" i="24" s="1"/>
  <c r="HN82" i="13"/>
  <c r="BJ62" i="24"/>
  <c r="BJ78" i="24" s="1"/>
  <c r="FD85" i="13"/>
  <c r="CG62" i="24"/>
  <c r="CG78" i="24" s="1"/>
  <c r="HN85" i="13"/>
  <c r="HN86" i="13"/>
  <c r="H61" i="13"/>
  <c r="H66" i="13"/>
  <c r="DV34" i="13"/>
  <c r="DV39" i="13"/>
  <c r="CM65" i="24"/>
  <c r="CM81" i="24" s="1"/>
  <c r="ID88" i="13"/>
  <c r="BL60" i="24"/>
  <c r="BL76" i="24" s="1"/>
  <c r="FJ83" i="13"/>
  <c r="L80" i="16"/>
  <c r="BR59" i="24"/>
  <c r="BR75" i="24" s="1"/>
  <c r="FZ82" i="13"/>
  <c r="JZ85" i="13"/>
  <c r="AC60" i="24"/>
  <c r="AC76" i="24" s="1"/>
  <c r="BT83" i="13"/>
  <c r="BT84" i="13"/>
  <c r="LF14" i="13"/>
  <c r="FT84" i="13"/>
  <c r="MD50" i="13"/>
  <c r="CP86" i="13"/>
  <c r="AL84" i="13"/>
  <c r="KJ87" i="13"/>
  <c r="HN15" i="13"/>
  <c r="HN16" i="13"/>
  <c r="AD44" i="13"/>
  <c r="HL15" i="13"/>
  <c r="HL16" i="13"/>
  <c r="BJ60" i="13"/>
  <c r="BJ55" i="13"/>
  <c r="K75" i="1"/>
  <c r="G270" i="29" s="1"/>
  <c r="HX49" i="13"/>
  <c r="EE58" i="24"/>
  <c r="EE74" i="24" s="1"/>
  <c r="MP81" i="13"/>
  <c r="D10" i="24"/>
  <c r="B28" i="24" s="1"/>
  <c r="M38" i="1"/>
  <c r="M43" i="1"/>
  <c r="EB40" i="13"/>
  <c r="CZ54" i="13"/>
  <c r="GB15" i="13"/>
  <c r="O66" i="1"/>
  <c r="I263" i="29" s="1"/>
  <c r="U66" i="1"/>
  <c r="FB14" i="13"/>
  <c r="H31" i="13"/>
  <c r="H36" i="13"/>
  <c r="EA58" i="24"/>
  <c r="EA74" i="24" s="1"/>
  <c r="MF81" i="13"/>
  <c r="KT37" i="13"/>
  <c r="IT31" i="13"/>
  <c r="IT36" i="13"/>
  <c r="M16" i="1"/>
  <c r="K71" i="1"/>
  <c r="G267" i="29" s="1"/>
  <c r="LV12" i="17"/>
  <c r="EJ12" i="17"/>
  <c r="EJ14" i="17"/>
  <c r="LV14" i="17"/>
  <c r="FS10" i="17"/>
  <c r="AQ7" i="19"/>
  <c r="GB23" i="17"/>
  <c r="DD29" i="33"/>
  <c r="KM29" i="33"/>
  <c r="P87" i="22"/>
  <c r="BZ11" i="19"/>
  <c r="AN11" i="19"/>
  <c r="LN10" i="17"/>
  <c r="EB10" i="17"/>
  <c r="IE23" i="33"/>
  <c r="AV23" i="33"/>
  <c r="BF74" i="22"/>
  <c r="AX16" i="22"/>
  <c r="AX17" i="22"/>
  <c r="AF16" i="22"/>
  <c r="AN84" i="16"/>
  <c r="AN85" i="16"/>
  <c r="F20" i="22"/>
  <c r="F83" i="22"/>
  <c r="AP55" i="22"/>
  <c r="AP60" i="22"/>
  <c r="P81" i="22"/>
  <c r="MK24" i="17"/>
  <c r="EY24" i="17"/>
  <c r="Z71" i="22"/>
  <c r="AN14" i="22"/>
  <c r="BD84" i="22"/>
  <c r="DF19" i="16"/>
  <c r="BD85" i="22"/>
  <c r="J18" i="22"/>
  <c r="J17" i="22"/>
  <c r="BL87" i="16"/>
  <c r="CZ88" i="16"/>
  <c r="D74" i="16"/>
  <c r="LY18" i="17"/>
  <c r="EM18" i="17"/>
  <c r="LT8" i="17"/>
  <c r="EH8" i="17"/>
  <c r="AD15" i="16"/>
  <c r="BD60" i="22"/>
  <c r="P45" i="22"/>
  <c r="AF85" i="16"/>
  <c r="CH39" i="16"/>
  <c r="BF61" i="24"/>
  <c r="BF77" i="24" s="1"/>
  <c r="ET84" i="13"/>
  <c r="DD83" i="16"/>
  <c r="X60" i="16"/>
  <c r="CV83" i="16"/>
  <c r="AJ74" i="16"/>
  <c r="GX80" i="13"/>
  <c r="AR62" i="24"/>
  <c r="AR78" i="24" s="1"/>
  <c r="DH85" i="13"/>
  <c r="DH86" i="13"/>
  <c r="DQ58" i="24"/>
  <c r="DQ74" i="24" s="1"/>
  <c r="LF81" i="13"/>
  <c r="CP80" i="16"/>
  <c r="DF20" i="16"/>
  <c r="KL37" i="13"/>
  <c r="KL42" i="13"/>
  <c r="BQ64" i="24"/>
  <c r="BQ80" i="24" s="1"/>
  <c r="FX87" i="13"/>
  <c r="BQ59" i="24"/>
  <c r="BQ75" i="24" s="1"/>
  <c r="FX82" i="13"/>
  <c r="JV31" i="33"/>
  <c r="CM31" i="33"/>
  <c r="D310" i="29" s="1"/>
  <c r="CD61" i="24"/>
  <c r="CD77" i="24" s="1"/>
  <c r="HF84" i="13"/>
  <c r="CR58" i="24"/>
  <c r="CR74" i="24" s="1"/>
  <c r="IP81" i="13"/>
  <c r="IP82" i="13"/>
  <c r="FL56" i="13"/>
  <c r="GH70" i="13"/>
  <c r="GH75" i="13"/>
  <c r="DB63" i="24"/>
  <c r="DB79" i="24" s="1"/>
  <c r="JR86" i="13"/>
  <c r="K60" i="24"/>
  <c r="K76" i="24" s="1"/>
  <c r="X83" i="13"/>
  <c r="JJ81" i="13"/>
  <c r="BT44" i="13"/>
  <c r="CH37" i="13"/>
  <c r="AT63" i="24"/>
  <c r="AT79" i="24" s="1"/>
  <c r="DN86" i="13"/>
  <c r="KB42" i="13"/>
  <c r="AR85" i="13"/>
  <c r="JZ64" i="13"/>
  <c r="JZ59" i="13"/>
  <c r="EV46" i="13"/>
  <c r="GN42" i="13"/>
  <c r="L58" i="24"/>
  <c r="L74" i="24" s="1"/>
  <c r="AB82" i="13"/>
  <c r="AB81" i="13"/>
  <c r="CD62" i="24"/>
  <c r="CD78" i="24" s="1"/>
  <c r="HF85" i="13"/>
  <c r="HF86" i="13"/>
  <c r="Y62" i="24"/>
  <c r="Y78" i="24" s="1"/>
  <c r="BJ85" i="13"/>
  <c r="H64" i="24"/>
  <c r="H80" i="24" s="1"/>
  <c r="P87" i="13"/>
  <c r="GB49" i="13"/>
  <c r="M14" i="1"/>
  <c r="U67" i="1"/>
  <c r="O67" i="1"/>
  <c r="I264" i="29" s="1"/>
  <c r="KL67" i="13"/>
  <c r="I71" i="1"/>
  <c r="F267" i="29" s="1"/>
  <c r="IV83" i="13"/>
  <c r="KH29" i="13"/>
  <c r="LF15" i="13"/>
  <c r="I45" i="1"/>
  <c r="F246" i="29" s="1"/>
  <c r="HT16" i="13"/>
  <c r="FQ9" i="33" l="1"/>
  <c r="FO11" i="33"/>
  <c r="FY13" i="33"/>
  <c r="FQ19" i="33"/>
  <c r="FS12" i="33"/>
  <c r="FQ28" i="33"/>
  <c r="FL34" i="33"/>
  <c r="NC20" i="17"/>
  <c r="FQ34" i="33"/>
  <c r="FR25" i="33"/>
  <c r="FO18" i="33"/>
  <c r="GB28" i="33"/>
  <c r="GA34" i="33"/>
  <c r="FQ11" i="33"/>
  <c r="FV31" i="33"/>
  <c r="FR17" i="33"/>
  <c r="FP23" i="33"/>
  <c r="FZ11" i="33"/>
  <c r="FO29" i="33"/>
  <c r="LI19" i="33"/>
  <c r="FN10" i="33"/>
  <c r="FP18" i="33"/>
  <c r="FY27" i="33"/>
  <c r="FT34" i="33"/>
  <c r="FO13" i="33"/>
  <c r="EK19" i="31"/>
  <c r="FM29" i="33"/>
  <c r="GH20" i="33"/>
  <c r="ID41" i="13"/>
  <c r="LG26" i="33"/>
  <c r="LI17" i="33"/>
  <c r="FW16" i="33"/>
  <c r="GB23" i="33"/>
  <c r="FQ23" i="33"/>
  <c r="FM17" i="33"/>
  <c r="FV32" i="33"/>
  <c r="FZ31" i="33"/>
  <c r="FX10" i="33"/>
  <c r="LG10" i="33"/>
  <c r="CD5" i="31"/>
  <c r="LI11" i="33"/>
  <c r="KS7" i="33"/>
  <c r="IM7" i="33"/>
  <c r="FX11" i="33"/>
  <c r="FY23" i="33"/>
  <c r="FO23" i="33"/>
  <c r="CP20" i="33"/>
  <c r="R85" i="29" s="1"/>
  <c r="FR9" i="33"/>
  <c r="AE7" i="33"/>
  <c r="BO7" i="33"/>
  <c r="FT13" i="33"/>
  <c r="HS7" i="33"/>
  <c r="BB5" i="31"/>
  <c r="GA11" i="33"/>
  <c r="FB6" i="31"/>
  <c r="NF25" i="17"/>
  <c r="S5" i="31"/>
  <c r="FZ26" i="33"/>
  <c r="BJ5" i="31"/>
  <c r="IG7" i="33"/>
  <c r="BY5" i="31"/>
  <c r="IW6" i="33" s="1"/>
  <c r="DI5" i="31"/>
  <c r="KF6" i="33" s="1"/>
  <c r="E77" i="24"/>
  <c r="D77" i="24" s="1"/>
  <c r="B77" i="24" s="1"/>
  <c r="FP26" i="33"/>
  <c r="CB5" i="31"/>
  <c r="H7" i="33"/>
  <c r="AF7" i="33"/>
  <c r="KB20" i="33"/>
  <c r="KP20" i="33"/>
  <c r="BR7" i="33"/>
  <c r="CS20" i="33"/>
  <c r="U85" i="29" s="1"/>
  <c r="IA7" i="33"/>
  <c r="GR6" i="31"/>
  <c r="E75" i="24"/>
  <c r="D75" i="24" s="1"/>
  <c r="B75" i="24" s="1"/>
  <c r="AD20" i="33"/>
  <c r="DH5" i="31"/>
  <c r="KE6" i="33" s="1"/>
  <c r="BM7" i="33"/>
  <c r="AJ7" i="33"/>
  <c r="IW20" i="33"/>
  <c r="KC7" i="33"/>
  <c r="FP11" i="33"/>
  <c r="IC7" i="33"/>
  <c r="FU6" i="31"/>
  <c r="GJ20" i="33"/>
  <c r="HM20" i="33"/>
  <c r="FT6" i="31"/>
  <c r="MP7" i="33" s="1"/>
  <c r="DG5" i="31"/>
  <c r="HF7" i="33"/>
  <c r="GO7" i="33"/>
  <c r="EO6" i="31"/>
  <c r="DY7" i="33" s="1"/>
  <c r="FU19" i="31"/>
  <c r="FE20" i="33" s="1"/>
  <c r="NF15" i="17"/>
  <c r="NC25" i="17"/>
  <c r="BN7" i="33"/>
  <c r="HN7" i="33"/>
  <c r="AS5" i="31"/>
  <c r="HP6" i="33" s="1"/>
  <c r="DD7" i="33"/>
  <c r="AF84" i="29" s="1"/>
  <c r="FH6" i="31"/>
  <c r="FQ16" i="33"/>
  <c r="E79" i="24"/>
  <c r="D79" i="24" s="1"/>
  <c r="B79" i="24" s="1"/>
  <c r="ND29" i="17"/>
  <c r="AG7" i="33"/>
  <c r="BF5" i="31"/>
  <c r="FN30" i="33"/>
  <c r="GM20" i="33"/>
  <c r="ID50" i="13"/>
  <c r="ID55" i="13"/>
  <c r="CT20" i="33"/>
  <c r="V85" i="29" s="1"/>
  <c r="FO32" i="33"/>
  <c r="T5" i="31"/>
  <c r="GQ6" i="33" s="1"/>
  <c r="EZ19" i="31"/>
  <c r="ID45" i="13"/>
  <c r="B31" i="24"/>
  <c r="FO25" i="33"/>
  <c r="FQ25" i="33"/>
  <c r="DL5" i="31"/>
  <c r="J7" i="33"/>
  <c r="GB34" i="33"/>
  <c r="EX6" i="31"/>
  <c r="GT20" i="33"/>
  <c r="GB25" i="33"/>
  <c r="EO19" i="31"/>
  <c r="DY20" i="33" s="1"/>
  <c r="HY7" i="33"/>
  <c r="GF20" i="33"/>
  <c r="GD19" i="31"/>
  <c r="LH7" i="33"/>
  <c r="E76" i="24"/>
  <c r="D76" i="24" s="1"/>
  <c r="B76" i="24" s="1"/>
  <c r="AQ5" i="31"/>
  <c r="GI20" i="33"/>
  <c r="IY6" i="33"/>
  <c r="MD7" i="33"/>
  <c r="EU27" i="33"/>
  <c r="MG27" i="33"/>
  <c r="EV24" i="33"/>
  <c r="MH24" i="33"/>
  <c r="ES13" i="33"/>
  <c r="ME13" i="33"/>
  <c r="LT27" i="33"/>
  <c r="EH27" i="33"/>
  <c r="CE7" i="33"/>
  <c r="G84" i="29" s="1"/>
  <c r="JN7" i="33"/>
  <c r="FM6" i="31"/>
  <c r="CQ5" i="31"/>
  <c r="MI27" i="33"/>
  <c r="EW27" i="33"/>
  <c r="EJ9" i="33"/>
  <c r="LV9" i="33"/>
  <c r="MP23" i="33"/>
  <c r="FD23" i="33"/>
  <c r="FL11" i="33"/>
  <c r="MP22" i="33"/>
  <c r="FD22" i="33"/>
  <c r="LW26" i="33"/>
  <c r="EK26" i="33"/>
  <c r="ER23" i="33"/>
  <c r="MD23" i="33"/>
  <c r="EP12" i="33"/>
  <c r="MB12" i="33"/>
  <c r="KN20" i="33"/>
  <c r="DE20" i="33"/>
  <c r="AG85" i="29" s="1"/>
  <c r="LV33" i="33"/>
  <c r="EJ33" i="33"/>
  <c r="HV20" i="33"/>
  <c r="AM20" i="33"/>
  <c r="MQ34" i="33"/>
  <c r="FE34" i="33"/>
  <c r="MI19" i="33"/>
  <c r="EW19" i="33"/>
  <c r="ME22" i="33"/>
  <c r="ES22" i="33"/>
  <c r="MI10" i="33"/>
  <c r="EW10" i="33"/>
  <c r="JR20" i="33"/>
  <c r="CI20" i="33"/>
  <c r="K85" i="29" s="1"/>
  <c r="MR24" i="33"/>
  <c r="FF24" i="33"/>
  <c r="FL22" i="33"/>
  <c r="MC30" i="33"/>
  <c r="EQ30" i="33"/>
  <c r="U303" i="29"/>
  <c r="ND24" i="33"/>
  <c r="GA12" i="33"/>
  <c r="MP33" i="33"/>
  <c r="FD33" i="33"/>
  <c r="LX23" i="33"/>
  <c r="EL23" i="33"/>
  <c r="MP18" i="33"/>
  <c r="FD18" i="33"/>
  <c r="LH11" i="33"/>
  <c r="GO19" i="31"/>
  <c r="ES31" i="33"/>
  <c r="ME31" i="33"/>
  <c r="MH29" i="33"/>
  <c r="EV29" i="33"/>
  <c r="GH6" i="31"/>
  <c r="U304" i="29"/>
  <c r="ND25" i="33"/>
  <c r="MC32" i="33"/>
  <c r="EQ32" i="33"/>
  <c r="MU33" i="33"/>
  <c r="FI33" i="33"/>
  <c r="JN20" i="33"/>
  <c r="ME30" i="33"/>
  <c r="ES30" i="33"/>
  <c r="HB20" i="33"/>
  <c r="EF17" i="33"/>
  <c r="LR17" i="33"/>
  <c r="EZ33" i="33"/>
  <c r="ML33" i="33"/>
  <c r="B34" i="24"/>
  <c r="DP7" i="33"/>
  <c r="AR84" i="29" s="1"/>
  <c r="EB5" i="31"/>
  <c r="KY7" i="33"/>
  <c r="LN27" i="33"/>
  <c r="EB27" i="33"/>
  <c r="LP32" i="33"/>
  <c r="ED32" i="33"/>
  <c r="MO13" i="33"/>
  <c r="FC13" i="33"/>
  <c r="EW9" i="33"/>
  <c r="MI9" i="33"/>
  <c r="CI7" i="33"/>
  <c r="K84" i="29" s="1"/>
  <c r="JR7" i="33"/>
  <c r="CU5" i="31"/>
  <c r="ER13" i="33"/>
  <c r="MD13" i="33"/>
  <c r="MN11" i="33"/>
  <c r="FB11" i="33"/>
  <c r="EV16" i="33"/>
  <c r="MH16" i="33"/>
  <c r="DR20" i="33"/>
  <c r="AT85" i="29" s="1"/>
  <c r="LA20" i="33"/>
  <c r="BV20" i="33"/>
  <c r="JE20" i="33"/>
  <c r="FJ19" i="31"/>
  <c r="FV11" i="33"/>
  <c r="EA17" i="33"/>
  <c r="LM17" i="33"/>
  <c r="LW19" i="33"/>
  <c r="EK19" i="33"/>
  <c r="LI25" i="33"/>
  <c r="ED12" i="33"/>
  <c r="LP12" i="33"/>
  <c r="LO24" i="33"/>
  <c r="EC24" i="33"/>
  <c r="EX11" i="33"/>
  <c r="MJ11" i="33"/>
  <c r="EH29" i="33"/>
  <c r="LT29" i="33"/>
  <c r="LO26" i="33"/>
  <c r="EC26" i="33"/>
  <c r="LG22" i="33"/>
  <c r="DQ7" i="33"/>
  <c r="AS84" i="29" s="1"/>
  <c r="KZ7" i="33"/>
  <c r="EC5" i="31"/>
  <c r="HQ20" i="33"/>
  <c r="AH20" i="33"/>
  <c r="FO33" i="33"/>
  <c r="FP27" i="33"/>
  <c r="FN23" i="33"/>
  <c r="DX18" i="33"/>
  <c r="LJ18" i="33"/>
  <c r="LS19" i="33"/>
  <c r="EG19" i="33"/>
  <c r="FP31" i="33"/>
  <c r="MI17" i="33"/>
  <c r="EW17" i="33"/>
  <c r="FV22" i="33"/>
  <c r="EV34" i="33"/>
  <c r="MH34" i="33"/>
  <c r="LN31" i="33"/>
  <c r="EB31" i="33"/>
  <c r="FZ19" i="33"/>
  <c r="ER19" i="31"/>
  <c r="GS6" i="31"/>
  <c r="GA7" i="33" s="1"/>
  <c r="ES27" i="33"/>
  <c r="ME27" i="33"/>
  <c r="FX17" i="33"/>
  <c r="FS33" i="33"/>
  <c r="GA24" i="33"/>
  <c r="LO34" i="33"/>
  <c r="EC34" i="33"/>
  <c r="E81" i="24"/>
  <c r="D81" i="24" s="1"/>
  <c r="B81" i="24" s="1"/>
  <c r="NC15" i="17"/>
  <c r="LY23" i="33"/>
  <c r="EM23" i="33"/>
  <c r="EA25" i="33"/>
  <c r="LM25" i="33"/>
  <c r="LM30" i="33"/>
  <c r="EA30" i="33"/>
  <c r="MG19" i="33"/>
  <c r="EU19" i="33"/>
  <c r="Y7" i="33"/>
  <c r="HH7" i="33"/>
  <c r="AK5" i="31"/>
  <c r="BA5" i="31"/>
  <c r="EY6" i="31"/>
  <c r="AO7" i="33"/>
  <c r="HX7" i="33"/>
  <c r="MK32" i="33"/>
  <c r="EY32" i="33"/>
  <c r="MK28" i="33"/>
  <c r="EY28" i="33"/>
  <c r="ET22" i="33"/>
  <c r="MF22" i="33"/>
  <c r="EZ29" i="33"/>
  <c r="ML29" i="33"/>
  <c r="DX11" i="33"/>
  <c r="LJ11" i="33"/>
  <c r="ML31" i="33"/>
  <c r="EZ31" i="33"/>
  <c r="FH13" i="33"/>
  <c r="FH9" i="33"/>
  <c r="KK20" i="33"/>
  <c r="DB20" i="33"/>
  <c r="AD85" i="29" s="1"/>
  <c r="FM11" i="33"/>
  <c r="FY33" i="33"/>
  <c r="FX23" i="33"/>
  <c r="MP26" i="33"/>
  <c r="FD26" i="33"/>
  <c r="EH32" i="33"/>
  <c r="LT32" i="33"/>
  <c r="EP23" i="33"/>
  <c r="MB23" i="33"/>
  <c r="EQ23" i="33"/>
  <c r="MC23" i="33"/>
  <c r="EU24" i="33"/>
  <c r="MG24" i="33"/>
  <c r="ND11" i="17"/>
  <c r="EW12" i="33"/>
  <c r="MI12" i="33"/>
  <c r="FW31" i="33"/>
  <c r="FS10" i="33"/>
  <c r="MB30" i="33"/>
  <c r="EP30" i="33"/>
  <c r="FP19" i="33"/>
  <c r="LJ32" i="33"/>
  <c r="DX32" i="33"/>
  <c r="DY31" i="33"/>
  <c r="LK31" i="33"/>
  <c r="EW32" i="33"/>
  <c r="MI32" i="33"/>
  <c r="DP5" i="31"/>
  <c r="AZ5" i="31"/>
  <c r="HW7" i="33"/>
  <c r="AN7" i="33"/>
  <c r="MO17" i="33"/>
  <c r="FC17" i="33"/>
  <c r="FQ10" i="33"/>
  <c r="EG26" i="33"/>
  <c r="LS26" i="33"/>
  <c r="AF20" i="33"/>
  <c r="HO20" i="33"/>
  <c r="GE19" i="31"/>
  <c r="EV19" i="31"/>
  <c r="GP19" i="31"/>
  <c r="DZ30" i="33"/>
  <c r="LL30" i="33"/>
  <c r="LQ17" i="33"/>
  <c r="EE17" i="33"/>
  <c r="FN17" i="33"/>
  <c r="GC33" i="33"/>
  <c r="FQ24" i="33"/>
  <c r="ET30" i="33"/>
  <c r="MF30" i="33"/>
  <c r="FE28" i="33"/>
  <c r="MQ28" i="33"/>
  <c r="LO27" i="33"/>
  <c r="EC27" i="33"/>
  <c r="EB13" i="33"/>
  <c r="LN13" i="33"/>
  <c r="FH10" i="33"/>
  <c r="LZ24" i="33"/>
  <c r="EN24" i="33"/>
  <c r="FF17" i="33"/>
  <c r="MR17" i="33"/>
  <c r="DX19" i="33"/>
  <c r="LJ19" i="33"/>
  <c r="LU9" i="33"/>
  <c r="EI9" i="33"/>
  <c r="EL30" i="33"/>
  <c r="LX30" i="33"/>
  <c r="EX23" i="33"/>
  <c r="MJ23" i="33"/>
  <c r="HU20" i="33"/>
  <c r="AL20" i="33"/>
  <c r="EX19" i="31"/>
  <c r="EE16" i="33"/>
  <c r="LQ16" i="33"/>
  <c r="LX25" i="33"/>
  <c r="EL25" i="33"/>
  <c r="DL7" i="33"/>
  <c r="AN84" i="29" s="1"/>
  <c r="DX5" i="31"/>
  <c r="FX6" i="31"/>
  <c r="MU27" i="33"/>
  <c r="FI27" i="33"/>
  <c r="MR28" i="33"/>
  <c r="FF28" i="33"/>
  <c r="FW11" i="33"/>
  <c r="LN30" i="33"/>
  <c r="EB30" i="33"/>
  <c r="LW33" i="33"/>
  <c r="EK33" i="33"/>
  <c r="FN27" i="33"/>
  <c r="EN27" i="33"/>
  <c r="LZ27" i="33"/>
  <c r="EO10" i="33"/>
  <c r="MA10" i="33"/>
  <c r="EF23" i="33"/>
  <c r="LR23" i="33"/>
  <c r="MM13" i="33"/>
  <c r="FA13" i="33"/>
  <c r="JE7" i="33"/>
  <c r="BV7" i="33"/>
  <c r="CH5" i="31"/>
  <c r="FJ6" i="31"/>
  <c r="BD20" i="33"/>
  <c r="IM20" i="33"/>
  <c r="FD19" i="31"/>
  <c r="GR19" i="31"/>
  <c r="GG19" i="31"/>
  <c r="LP16" i="33"/>
  <c r="ED16" i="33"/>
  <c r="EN31" i="33"/>
  <c r="LZ31" i="33"/>
  <c r="MG34" i="33"/>
  <c r="EU34" i="33"/>
  <c r="FM31" i="33"/>
  <c r="ML10" i="33"/>
  <c r="EZ10" i="33"/>
  <c r="MA24" i="33"/>
  <c r="EO24" i="33"/>
  <c r="EN19" i="33"/>
  <c r="LZ19" i="33"/>
  <c r="FP13" i="33"/>
  <c r="FL30" i="33"/>
  <c r="DP20" i="33"/>
  <c r="AR85" i="29" s="1"/>
  <c r="KY20" i="33"/>
  <c r="MF33" i="33"/>
  <c r="ET33" i="33"/>
  <c r="LP23" i="33"/>
  <c r="ED23" i="33"/>
  <c r="EX31" i="33"/>
  <c r="MJ31" i="33"/>
  <c r="BQ20" i="33"/>
  <c r="IZ20" i="33"/>
  <c r="JK7" i="33"/>
  <c r="CB7" i="33"/>
  <c r="D84" i="29" s="1"/>
  <c r="FL6" i="31"/>
  <c r="GT6" i="31"/>
  <c r="GI6" i="31"/>
  <c r="CN5" i="31"/>
  <c r="EV33" i="33"/>
  <c r="MH33" i="33"/>
  <c r="LJ16" i="33"/>
  <c r="DX16" i="33"/>
  <c r="BT20" i="33"/>
  <c r="JC20" i="33"/>
  <c r="EK17" i="33"/>
  <c r="LW17" i="33"/>
  <c r="LT22" i="33"/>
  <c r="EH22" i="33"/>
  <c r="MO34" i="33"/>
  <c r="FC34" i="33"/>
  <c r="MB11" i="33"/>
  <c r="EP11" i="33"/>
  <c r="U20" i="33"/>
  <c r="HD20" i="33"/>
  <c r="FY11" i="33"/>
  <c r="FV26" i="33"/>
  <c r="LN11" i="33"/>
  <c r="EB11" i="33"/>
  <c r="FH24" i="33"/>
  <c r="MR10" i="33"/>
  <c r="FF10" i="33"/>
  <c r="MU30" i="33"/>
  <c r="FI30" i="33"/>
  <c r="LR18" i="33"/>
  <c r="EF18" i="33"/>
  <c r="EF27" i="33"/>
  <c r="LR27" i="33"/>
  <c r="LR10" i="33"/>
  <c r="EF10" i="33"/>
  <c r="FZ27" i="33"/>
  <c r="FC10" i="33"/>
  <c r="MO10" i="33"/>
  <c r="MF9" i="33"/>
  <c r="ET9" i="33"/>
  <c r="FN32" i="33"/>
  <c r="DY26" i="33"/>
  <c r="LK26" i="33"/>
  <c r="EI23" i="33"/>
  <c r="LU23" i="33"/>
  <c r="FX13" i="33"/>
  <c r="GC10" i="33"/>
  <c r="LK32" i="33"/>
  <c r="DY32" i="33"/>
  <c r="LZ13" i="33"/>
  <c r="EN13" i="33"/>
  <c r="FV30" i="33"/>
  <c r="T20" i="33"/>
  <c r="LW32" i="33"/>
  <c r="EK32" i="33"/>
  <c r="LU11" i="33"/>
  <c r="EI11" i="33"/>
  <c r="GB29" i="33"/>
  <c r="FS32" i="33"/>
  <c r="LH10" i="33"/>
  <c r="LW16" i="33"/>
  <c r="EK16" i="33"/>
  <c r="MA30" i="33"/>
  <c r="EO30" i="33"/>
  <c r="MA28" i="33"/>
  <c r="EO28" i="33"/>
  <c r="LN26" i="33"/>
  <c r="EB26" i="33"/>
  <c r="MO18" i="33"/>
  <c r="FC18" i="33"/>
  <c r="EQ31" i="33"/>
  <c r="MC31" i="33"/>
  <c r="ER33" i="33"/>
  <c r="MD33" i="33"/>
  <c r="AV20" i="33"/>
  <c r="IE20" i="33"/>
  <c r="ER9" i="33"/>
  <c r="MD9" i="33"/>
  <c r="LV11" i="33"/>
  <c r="EJ11" i="33"/>
  <c r="JA20" i="33"/>
  <c r="BR20" i="33"/>
  <c r="DX26" i="33"/>
  <c r="LJ26" i="33"/>
  <c r="CB20" i="33"/>
  <c r="D85" i="29" s="1"/>
  <c r="JK20" i="33"/>
  <c r="GI19" i="31"/>
  <c r="GT19" i="31"/>
  <c r="FL19" i="31"/>
  <c r="W20" i="33"/>
  <c r="HF20" i="33"/>
  <c r="ES19" i="31"/>
  <c r="FN18" i="33"/>
  <c r="LS22" i="33"/>
  <c r="EG22" i="33"/>
  <c r="EG12" i="33"/>
  <c r="LS12" i="33"/>
  <c r="LQ13" i="33"/>
  <c r="EE13" i="33"/>
  <c r="LW34" i="33"/>
  <c r="EK34" i="33"/>
  <c r="LK12" i="33"/>
  <c r="DY12" i="33"/>
  <c r="FX26" i="33"/>
  <c r="JX7" i="33"/>
  <c r="CO7" i="33"/>
  <c r="Q84" i="29" s="1"/>
  <c r="DA5" i="31"/>
  <c r="MN23" i="33"/>
  <c r="FB23" i="33"/>
  <c r="FX32" i="33"/>
  <c r="LK19" i="33"/>
  <c r="DY19" i="33"/>
  <c r="LU26" i="33"/>
  <c r="EI26" i="33"/>
  <c r="FZ13" i="33"/>
  <c r="LJ30" i="33"/>
  <c r="DX30" i="33"/>
  <c r="LU28" i="33"/>
  <c r="EI28" i="33"/>
  <c r="FX19" i="31"/>
  <c r="LH27" i="33"/>
  <c r="GC32" i="33"/>
  <c r="LT17" i="33"/>
  <c r="EH17" i="33"/>
  <c r="ED33" i="33"/>
  <c r="LP33" i="33"/>
  <c r="BP5" i="31"/>
  <c r="EU26" i="33"/>
  <c r="MG26" i="33"/>
  <c r="GC25" i="33"/>
  <c r="GF19" i="31"/>
  <c r="EH33" i="33"/>
  <c r="LT33" i="33"/>
  <c r="LQ27" i="33"/>
  <c r="EE27" i="33"/>
  <c r="FX16" i="33"/>
  <c r="FE11" i="33"/>
  <c r="MQ11" i="33"/>
  <c r="ME18" i="33"/>
  <c r="ES18" i="33"/>
  <c r="EV9" i="33"/>
  <c r="MH9" i="33"/>
  <c r="LQ29" i="33"/>
  <c r="EE29" i="33"/>
  <c r="LO30" i="33"/>
  <c r="EC30" i="33"/>
  <c r="FE19" i="33"/>
  <c r="MQ19" i="33"/>
  <c r="ME32" i="33"/>
  <c r="ES32" i="33"/>
  <c r="ER27" i="33"/>
  <c r="MD27" i="33"/>
  <c r="EI10" i="33"/>
  <c r="LU10" i="33"/>
  <c r="ES12" i="33"/>
  <c r="ME12" i="33"/>
  <c r="EK27" i="33"/>
  <c r="LW27" i="33"/>
  <c r="EC22" i="33"/>
  <c r="LO22" i="33"/>
  <c r="IQ20" i="33"/>
  <c r="BH20" i="33"/>
  <c r="FN11" i="33"/>
  <c r="HN20" i="33"/>
  <c r="AE20" i="33"/>
  <c r="FX18" i="33"/>
  <c r="ME17" i="33"/>
  <c r="ES17" i="33"/>
  <c r="EG10" i="33"/>
  <c r="LS10" i="33"/>
  <c r="IS7" i="33"/>
  <c r="BJ7" i="33"/>
  <c r="FF6" i="31"/>
  <c r="BV5" i="31"/>
  <c r="FX27" i="33"/>
  <c r="BA20" i="33"/>
  <c r="IJ20" i="33"/>
  <c r="FC19" i="31"/>
  <c r="MC19" i="33"/>
  <c r="EQ19" i="33"/>
  <c r="FC9" i="33"/>
  <c r="MO9" i="33"/>
  <c r="ET12" i="33"/>
  <c r="MF12" i="33"/>
  <c r="U306" i="29"/>
  <c r="ND27" i="33"/>
  <c r="DZ17" i="33"/>
  <c r="LL17" i="33"/>
  <c r="DU20" i="33"/>
  <c r="AW85" i="29" s="1"/>
  <c r="GA19" i="31"/>
  <c r="LV23" i="33"/>
  <c r="EJ23" i="33"/>
  <c r="LZ22" i="33"/>
  <c r="EN22" i="33"/>
  <c r="FN26" i="33"/>
  <c r="MM30" i="33"/>
  <c r="FA30" i="33"/>
  <c r="FA22" i="33"/>
  <c r="MM22" i="33"/>
  <c r="MB27" i="33"/>
  <c r="EP27" i="33"/>
  <c r="EF32" i="33"/>
  <c r="LR32" i="33"/>
  <c r="LR13" i="33"/>
  <c r="EF13" i="33"/>
  <c r="CM7" i="33"/>
  <c r="O84" i="29" s="1"/>
  <c r="JV7" i="33"/>
  <c r="CY5" i="31"/>
  <c r="FZ10" i="33"/>
  <c r="EP24" i="33"/>
  <c r="MB24" i="33"/>
  <c r="ED19" i="33"/>
  <c r="LP19" i="33"/>
  <c r="GF6" i="31"/>
  <c r="FR19" i="31"/>
  <c r="EY34" i="33"/>
  <c r="MK34" i="33"/>
  <c r="KB7" i="33"/>
  <c r="CS7" i="33"/>
  <c r="U84" i="29" s="1"/>
  <c r="DE5" i="31"/>
  <c r="KC6" i="33" s="1"/>
  <c r="FS17" i="33"/>
  <c r="NC33" i="17"/>
  <c r="ER10" i="33"/>
  <c r="MD10" i="33"/>
  <c r="DL20" i="33"/>
  <c r="AN85" i="29" s="1"/>
  <c r="LS24" i="33"/>
  <c r="EG24" i="33"/>
  <c r="ML32" i="33"/>
  <c r="EZ32" i="33"/>
  <c r="GG6" i="31"/>
  <c r="DY25" i="33"/>
  <c r="LK25" i="33"/>
  <c r="DY18" i="33"/>
  <c r="LK18" i="33"/>
  <c r="GE6" i="31"/>
  <c r="ML25" i="33"/>
  <c r="EZ25" i="33"/>
  <c r="LS27" i="33"/>
  <c r="EG27" i="33"/>
  <c r="GQ19" i="31"/>
  <c r="ED18" i="33"/>
  <c r="LP18" i="33"/>
  <c r="EF16" i="33"/>
  <c r="LR16" i="33"/>
  <c r="MH13" i="33"/>
  <c r="EV13" i="33"/>
  <c r="LX16" i="33"/>
  <c r="EL16" i="33"/>
  <c r="MP12" i="33"/>
  <c r="FD12" i="33"/>
  <c r="LR29" i="33"/>
  <c r="EF29" i="33"/>
  <c r="MK12" i="33"/>
  <c r="EY12" i="33"/>
  <c r="IN20" i="33"/>
  <c r="BE20" i="33"/>
  <c r="EA32" i="33"/>
  <c r="LM32" i="33"/>
  <c r="MR33" i="33"/>
  <c r="FF33" i="33"/>
  <c r="LT19" i="33"/>
  <c r="EH19" i="33"/>
  <c r="FZ25" i="33"/>
  <c r="MK19" i="33"/>
  <c r="EY19" i="33"/>
  <c r="LS29" i="33"/>
  <c r="EG29" i="33"/>
  <c r="FI18" i="33"/>
  <c r="MU18" i="33"/>
  <c r="MH22" i="33"/>
  <c r="EV22" i="33"/>
  <c r="MU16" i="33"/>
  <c r="FI16" i="33"/>
  <c r="MO23" i="33"/>
  <c r="FC23" i="33"/>
  <c r="EL28" i="33"/>
  <c r="LX28" i="33"/>
  <c r="EP9" i="33"/>
  <c r="MB9" i="33"/>
  <c r="EM22" i="33"/>
  <c r="LY22" i="33"/>
  <c r="FA32" i="33"/>
  <c r="MM32" i="33"/>
  <c r="EV11" i="33"/>
  <c r="MH11" i="33"/>
  <c r="LX10" i="33"/>
  <c r="EL10" i="33"/>
  <c r="EF26" i="33"/>
  <c r="LR26" i="33"/>
  <c r="LH24" i="33"/>
  <c r="EL27" i="33"/>
  <c r="LX27" i="33"/>
  <c r="U292" i="29"/>
  <c r="ND13" i="33"/>
  <c r="FN13" i="33"/>
  <c r="EN10" i="33"/>
  <c r="LZ10" i="33"/>
  <c r="EZ6" i="31"/>
  <c r="GC17" i="33"/>
  <c r="CF20" i="33"/>
  <c r="H85" i="29" s="1"/>
  <c r="FN12" i="33"/>
  <c r="EI16" i="33"/>
  <c r="LU16" i="33"/>
  <c r="GH7" i="33"/>
  <c r="MN17" i="33"/>
  <c r="FB17" i="33"/>
  <c r="LG34" i="33"/>
  <c r="FD6" i="31"/>
  <c r="ER7" i="33" s="1"/>
  <c r="LK13" i="33"/>
  <c r="DY13" i="33"/>
  <c r="FN34" i="33"/>
  <c r="AR5" i="31"/>
  <c r="AR6" i="33" s="1"/>
  <c r="DY29" i="33"/>
  <c r="LK29" i="33"/>
  <c r="LJ28" i="33"/>
  <c r="DX28" i="33"/>
  <c r="MO11" i="33"/>
  <c r="FC11" i="33"/>
  <c r="MR23" i="33"/>
  <c r="FF23" i="33"/>
  <c r="MA13" i="33"/>
  <c r="EO13" i="33"/>
  <c r="FD32" i="33"/>
  <c r="MP32" i="33"/>
  <c r="FB16" i="33"/>
  <c r="MN16" i="33"/>
  <c r="MJ16" i="33"/>
  <c r="EX16" i="33"/>
  <c r="FP25" i="33"/>
  <c r="KJ20" i="33"/>
  <c r="DA20" i="33"/>
  <c r="AC85" i="29" s="1"/>
  <c r="LW12" i="33"/>
  <c r="EK12" i="33"/>
  <c r="EL13" i="33"/>
  <c r="LX13" i="33"/>
  <c r="EW34" i="33"/>
  <c r="MI34" i="33"/>
  <c r="EF11" i="33"/>
  <c r="LR11" i="33"/>
  <c r="CO20" i="33"/>
  <c r="Q85" i="29" s="1"/>
  <c r="JX20" i="33"/>
  <c r="LT28" i="33"/>
  <c r="EH28" i="33"/>
  <c r="ND18" i="33"/>
  <c r="U297" i="29"/>
  <c r="LT12" i="33"/>
  <c r="EH12" i="33"/>
  <c r="EM27" i="33"/>
  <c r="LY27" i="33"/>
  <c r="DZ16" i="33"/>
  <c r="LL16" i="33"/>
  <c r="DS20" i="33"/>
  <c r="AU85" i="29" s="1"/>
  <c r="LB20" i="33"/>
  <c r="FH11" i="33"/>
  <c r="JS7" i="33"/>
  <c r="CJ7" i="33"/>
  <c r="L84" i="29" s="1"/>
  <c r="CV5" i="31"/>
  <c r="DX17" i="33"/>
  <c r="LJ17" i="33"/>
  <c r="FH32" i="33"/>
  <c r="MQ17" i="33"/>
  <c r="FE17" i="33"/>
  <c r="EH24" i="33"/>
  <c r="LT24" i="33"/>
  <c r="FH34" i="33"/>
  <c r="MA33" i="33"/>
  <c r="EO33" i="33"/>
  <c r="GQ6" i="31"/>
  <c r="FY7" i="33" s="1"/>
  <c r="EZ17" i="33"/>
  <c r="ML17" i="33"/>
  <c r="FX12" i="33"/>
  <c r="GG20" i="33"/>
  <c r="BK7" i="33"/>
  <c r="FX34" i="33"/>
  <c r="EM34" i="33"/>
  <c r="LY34" i="33"/>
  <c r="EM28" i="33"/>
  <c r="LY28" i="33"/>
  <c r="GP6" i="31"/>
  <c r="AR20" i="33"/>
  <c r="MQ29" i="33"/>
  <c r="FE29" i="33"/>
  <c r="LY25" i="33"/>
  <c r="EM25" i="33"/>
  <c r="I7" i="33"/>
  <c r="GR7" i="33"/>
  <c r="U5" i="31"/>
  <c r="EX27" i="33"/>
  <c r="MJ27" i="33"/>
  <c r="GO20" i="33"/>
  <c r="LQ31" i="33"/>
  <c r="EE31" i="33"/>
  <c r="HY20" i="33"/>
  <c r="AP20" i="33"/>
  <c r="LW23" i="33"/>
  <c r="EK23" i="33"/>
  <c r="GZ20" i="33"/>
  <c r="Q20" i="33"/>
  <c r="EQ19" i="31"/>
  <c r="EN25" i="33"/>
  <c r="LZ25" i="33"/>
  <c r="MK9" i="33"/>
  <c r="EY9" i="33"/>
  <c r="EQ28" i="33"/>
  <c r="MC28" i="33"/>
  <c r="EI32" i="33"/>
  <c r="LU32" i="33"/>
  <c r="FI10" i="33"/>
  <c r="MU10" i="33"/>
  <c r="EV28" i="33"/>
  <c r="MH28" i="33"/>
  <c r="MP13" i="33"/>
  <c r="FD13" i="33"/>
  <c r="EX30" i="33"/>
  <c r="MJ30" i="33"/>
  <c r="LT16" i="33"/>
  <c r="EH16" i="33"/>
  <c r="LY16" i="33"/>
  <c r="EM16" i="33"/>
  <c r="MD17" i="33"/>
  <c r="ER17" i="33"/>
  <c r="ND12" i="33"/>
  <c r="U291" i="29"/>
  <c r="LR9" i="33"/>
  <c r="EF9" i="33"/>
  <c r="ET24" i="33"/>
  <c r="MF24" i="33"/>
  <c r="EX29" i="33"/>
  <c r="MJ29" i="33"/>
  <c r="JS20" i="33"/>
  <c r="CJ20" i="33"/>
  <c r="L85" i="29" s="1"/>
  <c r="DY23" i="33"/>
  <c r="LK23" i="33"/>
  <c r="FP10" i="33"/>
  <c r="MR9" i="33"/>
  <c r="FF9" i="33"/>
  <c r="LQ23" i="33"/>
  <c r="EE23" i="33"/>
  <c r="FE18" i="33"/>
  <c r="MQ18" i="33"/>
  <c r="LF7" i="33"/>
  <c r="EI5" i="31"/>
  <c r="FL27" i="33"/>
  <c r="EF12" i="33"/>
  <c r="LR12" i="33"/>
  <c r="CY7" i="33"/>
  <c r="AA84" i="29" s="1"/>
  <c r="DY30" i="33"/>
  <c r="LK30" i="33"/>
  <c r="IT7" i="33"/>
  <c r="LW9" i="33"/>
  <c r="EK9" i="33"/>
  <c r="LR34" i="33"/>
  <c r="EF34" i="33"/>
  <c r="LI27" i="33"/>
  <c r="EG17" i="33"/>
  <c r="LS17" i="33"/>
  <c r="FS25" i="33"/>
  <c r="EX24" i="33"/>
  <c r="MJ24" i="33"/>
  <c r="AY7" i="33"/>
  <c r="IH7" i="33"/>
  <c r="BK5" i="31"/>
  <c r="LX34" i="33"/>
  <c r="EL34" i="33"/>
  <c r="LS28" i="33"/>
  <c r="EG28" i="33"/>
  <c r="EA16" i="33"/>
  <c r="LM16" i="33"/>
  <c r="DY28" i="33"/>
  <c r="LK28" i="33"/>
  <c r="MM31" i="33"/>
  <c r="FA31" i="33"/>
  <c r="FC28" i="33"/>
  <c r="MO28" i="33"/>
  <c r="EW24" i="33"/>
  <c r="MI24" i="33"/>
  <c r="MO24" i="33"/>
  <c r="FC24" i="33"/>
  <c r="II7" i="33"/>
  <c r="AZ7" i="33"/>
  <c r="BL5" i="31"/>
  <c r="FI9" i="33"/>
  <c r="MU9" i="33"/>
  <c r="ET34" i="33"/>
  <c r="MF34" i="33"/>
  <c r="JD7" i="33"/>
  <c r="CG5" i="31"/>
  <c r="BU7" i="33"/>
  <c r="MD11" i="33"/>
  <c r="ER11" i="33"/>
  <c r="CK7" i="33"/>
  <c r="M84" i="29" s="1"/>
  <c r="JT7" i="33"/>
  <c r="FO6" i="31"/>
  <c r="FC7" i="33" s="1"/>
  <c r="CW5" i="31"/>
  <c r="LY19" i="33"/>
  <c r="EM19" i="33"/>
  <c r="FT16" i="33"/>
  <c r="EF31" i="33"/>
  <c r="LR31" i="33"/>
  <c r="LT23" i="33"/>
  <c r="EH23" i="33"/>
  <c r="EZ27" i="33"/>
  <c r="ML27" i="33"/>
  <c r="LU17" i="33"/>
  <c r="EI17" i="33"/>
  <c r="FV10" i="33"/>
  <c r="DB7" i="33"/>
  <c r="AD84" i="29" s="1"/>
  <c r="DN5" i="31"/>
  <c r="KK7" i="33"/>
  <c r="LI18" i="33"/>
  <c r="FR32" i="33"/>
  <c r="S7" i="33"/>
  <c r="HB7" i="33"/>
  <c r="AE5" i="31"/>
  <c r="DZ33" i="33"/>
  <c r="LL33" i="33"/>
  <c r="LI34" i="33"/>
  <c r="FV27" i="33"/>
  <c r="BQ7" i="33"/>
  <c r="IZ7" i="33"/>
  <c r="CC5" i="31"/>
  <c r="LW29" i="33"/>
  <c r="EK29" i="33"/>
  <c r="DK5" i="31"/>
  <c r="FC26" i="33"/>
  <c r="MO26" i="33"/>
  <c r="LH31" i="33"/>
  <c r="FC31" i="33"/>
  <c r="MO31" i="33"/>
  <c r="LH30" i="33"/>
  <c r="MB33" i="33"/>
  <c r="EP33" i="33"/>
  <c r="K6" i="33"/>
  <c r="EO16" i="33"/>
  <c r="MA16" i="33"/>
  <c r="AV7" i="33"/>
  <c r="IE7" i="33"/>
  <c r="BH5" i="31"/>
  <c r="B26" i="24"/>
  <c r="LN24" i="33"/>
  <c r="EB24" i="33"/>
  <c r="LL10" i="33"/>
  <c r="DZ10" i="33"/>
  <c r="MN33" i="33"/>
  <c r="FB33" i="33"/>
  <c r="EX12" i="33"/>
  <c r="MJ12" i="33"/>
  <c r="EA22" i="33"/>
  <c r="LM22" i="33"/>
  <c r="LX29" i="33"/>
  <c r="EL29" i="33"/>
  <c r="LV18" i="33"/>
  <c r="EJ18" i="33"/>
  <c r="ML11" i="33"/>
  <c r="EZ11" i="33"/>
  <c r="FI25" i="33"/>
  <c r="MU25" i="33"/>
  <c r="EH25" i="33"/>
  <c r="LT25" i="33"/>
  <c r="EX25" i="33"/>
  <c r="MJ25" i="33"/>
  <c r="IR20" i="33"/>
  <c r="BI20" i="33"/>
  <c r="EL12" i="33"/>
  <c r="LX12" i="33"/>
  <c r="LZ26" i="33"/>
  <c r="EN26" i="33"/>
  <c r="GZ7" i="33"/>
  <c r="Q7" i="33"/>
  <c r="EQ6" i="31"/>
  <c r="AC5" i="31"/>
  <c r="FF19" i="33"/>
  <c r="MR19" i="33"/>
  <c r="LU33" i="33"/>
  <c r="EI33" i="33"/>
  <c r="MJ17" i="33"/>
  <c r="EX17" i="33"/>
  <c r="MC10" i="33"/>
  <c r="EQ10" i="33"/>
  <c r="EQ12" i="33"/>
  <c r="MC12" i="33"/>
  <c r="FB29" i="33"/>
  <c r="MN29" i="33"/>
  <c r="MN31" i="33"/>
  <c r="FB31" i="33"/>
  <c r="DX34" i="33"/>
  <c r="LJ34" i="33"/>
  <c r="MK25" i="33"/>
  <c r="EY25" i="33"/>
  <c r="JC7" i="33"/>
  <c r="CF5" i="31"/>
  <c r="BT7" i="33"/>
  <c r="JL20" i="33"/>
  <c r="CC20" i="33"/>
  <c r="E85" i="29" s="1"/>
  <c r="DX27" i="33"/>
  <c r="LJ27" i="33"/>
  <c r="KQ7" i="33"/>
  <c r="DH7" i="33"/>
  <c r="AJ84" i="29" s="1"/>
  <c r="DT5" i="31"/>
  <c r="GA10" i="33"/>
  <c r="N7" i="33"/>
  <c r="GW7" i="33"/>
  <c r="EP6" i="31"/>
  <c r="Z5" i="31"/>
  <c r="FH31" i="33"/>
  <c r="FA24" i="33"/>
  <c r="ED9" i="33"/>
  <c r="LP9" i="33"/>
  <c r="GW20" i="33"/>
  <c r="N20" i="33"/>
  <c r="EP19" i="31"/>
  <c r="DZ25" i="33"/>
  <c r="LL25" i="33"/>
  <c r="FA9" i="33"/>
  <c r="MM9" i="33"/>
  <c r="FE22" i="33"/>
  <c r="MQ22" i="33"/>
  <c r="EM10" i="33"/>
  <c r="LY10" i="33"/>
  <c r="EP25" i="33"/>
  <c r="MB25" i="33"/>
  <c r="LJ31" i="33"/>
  <c r="DX31" i="33"/>
  <c r="MU23" i="33"/>
  <c r="FI23" i="33"/>
  <c r="MF17" i="33"/>
  <c r="ET17" i="33"/>
  <c r="GP20" i="33"/>
  <c r="FD16" i="33"/>
  <c r="MP16" i="33"/>
  <c r="ME23" i="33"/>
  <c r="ES23" i="33"/>
  <c r="DY24" i="33"/>
  <c r="LK24" i="33"/>
  <c r="LM9" i="33"/>
  <c r="EA9" i="33"/>
  <c r="MO25" i="33"/>
  <c r="FC25" i="33"/>
  <c r="AX20" i="33"/>
  <c r="IG20" i="33"/>
  <c r="FB19" i="31"/>
  <c r="MM26" i="33"/>
  <c r="FA26" i="33"/>
  <c r="AW7" i="33"/>
  <c r="IF7" i="33"/>
  <c r="BI5" i="31"/>
  <c r="EX13" i="33"/>
  <c r="MJ13" i="33"/>
  <c r="LO29" i="33"/>
  <c r="EC29" i="33"/>
  <c r="DX10" i="33"/>
  <c r="LJ10" i="33"/>
  <c r="EY16" i="33"/>
  <c r="MK16" i="33"/>
  <c r="GB32" i="33"/>
  <c r="EK30" i="33"/>
  <c r="LW30" i="33"/>
  <c r="LU34" i="33"/>
  <c r="EI34" i="33"/>
  <c r="EP26" i="33"/>
  <c r="MB26" i="33"/>
  <c r="CR7" i="33"/>
  <c r="T84" i="29" s="1"/>
  <c r="DD5" i="31"/>
  <c r="KA7" i="33"/>
  <c r="KL20" i="33"/>
  <c r="ND33" i="17"/>
  <c r="DZ12" i="33"/>
  <c r="LL12" i="33"/>
  <c r="EO26" i="33"/>
  <c r="MA26" i="33"/>
  <c r="KO20" i="33"/>
  <c r="DF20" i="33"/>
  <c r="AH85" i="29" s="1"/>
  <c r="FV19" i="31"/>
  <c r="MB34" i="33"/>
  <c r="EP34" i="33"/>
  <c r="MR32" i="33"/>
  <c r="FF32" i="33"/>
  <c r="CV7" i="33"/>
  <c r="X84" i="29" s="1"/>
  <c r="EC33" i="33"/>
  <c r="LO33" i="33"/>
  <c r="EN32" i="33"/>
  <c r="LZ32" i="33"/>
  <c r="U310" i="29"/>
  <c r="ND31" i="33"/>
  <c r="ED11" i="33"/>
  <c r="LP11" i="33"/>
  <c r="ID65" i="13"/>
  <c r="EU28" i="33"/>
  <c r="MG28" i="33"/>
  <c r="DS7" i="33"/>
  <c r="AU84" i="29" s="1"/>
  <c r="LB7" i="33"/>
  <c r="EE5" i="31"/>
  <c r="LL32" i="33"/>
  <c r="DZ32" i="33"/>
  <c r="LO25" i="33"/>
  <c r="EC25" i="33"/>
  <c r="FE12" i="33"/>
  <c r="MQ12" i="33"/>
  <c r="Z7" i="33"/>
  <c r="AL5" i="31"/>
  <c r="HI7" i="33"/>
  <c r="ET6" i="31"/>
  <c r="EX33" i="33"/>
  <c r="MJ33" i="33"/>
  <c r="LR28" i="33"/>
  <c r="EF28" i="33"/>
  <c r="MC9" i="33"/>
  <c r="EQ9" i="33"/>
  <c r="HJ20" i="33"/>
  <c r="AA20" i="33"/>
  <c r="MH17" i="33"/>
  <c r="EV17" i="33"/>
  <c r="HL7" i="33"/>
  <c r="AC7" i="33"/>
  <c r="EU6" i="31"/>
  <c r="AO5" i="31"/>
  <c r="FS22" i="33"/>
  <c r="EL22" i="33"/>
  <c r="LX22" i="33"/>
  <c r="EP17" i="33"/>
  <c r="MB17" i="33"/>
  <c r="LQ10" i="33"/>
  <c r="EE10" i="33"/>
  <c r="FL10" i="33"/>
  <c r="IP7" i="33"/>
  <c r="BG7" i="33"/>
  <c r="BS5" i="31"/>
  <c r="FE6" i="31"/>
  <c r="MO16" i="33"/>
  <c r="FC16" i="33"/>
  <c r="EV32" i="33"/>
  <c r="MH32" i="33"/>
  <c r="EM26" i="33"/>
  <c r="LY26" i="33"/>
  <c r="LY11" i="33"/>
  <c r="EM11" i="33"/>
  <c r="DM20" i="33"/>
  <c r="AO85" i="29" s="1"/>
  <c r="KV20" i="33"/>
  <c r="LI24" i="33"/>
  <c r="FQ22" i="33"/>
  <c r="MA29" i="33"/>
  <c r="EO29" i="33"/>
  <c r="DY16" i="33"/>
  <c r="LK16" i="33"/>
  <c r="MM11" i="33"/>
  <c r="FA11" i="33"/>
  <c r="MO27" i="33"/>
  <c r="FC27" i="33"/>
  <c r="MA32" i="33"/>
  <c r="EO32" i="33"/>
  <c r="BW20" i="33"/>
  <c r="JF20" i="33"/>
  <c r="BL20" i="33"/>
  <c r="IU20" i="33"/>
  <c r="V5" i="31"/>
  <c r="FR5" i="31"/>
  <c r="FR12" i="33"/>
  <c r="EF19" i="33"/>
  <c r="LR19" i="33"/>
  <c r="LU13" i="33"/>
  <c r="EI13" i="33"/>
  <c r="GC19" i="33"/>
  <c r="LT10" i="33"/>
  <c r="EH10" i="33"/>
  <c r="GN20" i="33"/>
  <c r="EM19" i="31"/>
  <c r="EL17" i="33"/>
  <c r="LX17" i="33"/>
  <c r="EN18" i="33"/>
  <c r="LZ18" i="33"/>
  <c r="LL22" i="33"/>
  <c r="DZ22" i="33"/>
  <c r="MM10" i="33"/>
  <c r="FA10" i="33"/>
  <c r="LS33" i="33"/>
  <c r="EG33" i="33"/>
  <c r="LQ9" i="33"/>
  <c r="EE9" i="33"/>
  <c r="FF13" i="33"/>
  <c r="MR13" i="33"/>
  <c r="FA27" i="33"/>
  <c r="MM27" i="33"/>
  <c r="CN20" i="33"/>
  <c r="P85" i="29" s="1"/>
  <c r="JW20" i="33"/>
  <c r="GJ19" i="31"/>
  <c r="GU19" i="31"/>
  <c r="FP19" i="31"/>
  <c r="MM20" i="33" s="1"/>
  <c r="DY17" i="33"/>
  <c r="LK17" i="33"/>
  <c r="FY28" i="33"/>
  <c r="EO27" i="33"/>
  <c r="MA27" i="33"/>
  <c r="EE26" i="33"/>
  <c r="LQ26" i="33"/>
  <c r="LN10" i="33"/>
  <c r="EB10" i="33"/>
  <c r="MA9" i="33"/>
  <c r="EO9" i="33"/>
  <c r="MK17" i="33"/>
  <c r="EY17" i="33"/>
  <c r="U298" i="29"/>
  <c r="ND19" i="33"/>
  <c r="FT29" i="33"/>
  <c r="BP20" i="33"/>
  <c r="FH19" i="31"/>
  <c r="GH19" i="31"/>
  <c r="FQ20" i="33" s="1"/>
  <c r="GS19" i="31"/>
  <c r="IY20" i="33"/>
  <c r="EB25" i="33"/>
  <c r="LN25" i="33"/>
  <c r="LH13" i="33"/>
  <c r="ET11" i="33"/>
  <c r="MF11" i="33"/>
  <c r="GS7" i="33"/>
  <c r="AY20" i="33"/>
  <c r="L7" i="33"/>
  <c r="GU7" i="33"/>
  <c r="X5" i="31"/>
  <c r="DJ20" i="33"/>
  <c r="AL85" i="29" s="1"/>
  <c r="KS20" i="33"/>
  <c r="ET25" i="33"/>
  <c r="MF25" i="33"/>
  <c r="EV12" i="33"/>
  <c r="MH12" i="33"/>
  <c r="EQ17" i="33"/>
  <c r="MC17" i="33"/>
  <c r="MR22" i="33"/>
  <c r="FF22" i="33"/>
  <c r="MI16" i="33"/>
  <c r="EW16" i="33"/>
  <c r="MJ34" i="33"/>
  <c r="EX34" i="33"/>
  <c r="FN19" i="33"/>
  <c r="AG20" i="33"/>
  <c r="HP20" i="33"/>
  <c r="FA34" i="33"/>
  <c r="MM34" i="33"/>
  <c r="JZ7" i="33"/>
  <c r="CQ7" i="33"/>
  <c r="S84" i="29" s="1"/>
  <c r="FQ6" i="31"/>
  <c r="MN7" i="33" s="1"/>
  <c r="DC5" i="31"/>
  <c r="ML19" i="33"/>
  <c r="EZ19" i="33"/>
  <c r="EZ16" i="33"/>
  <c r="ML16" i="33"/>
  <c r="LU19" i="33"/>
  <c r="EI19" i="33"/>
  <c r="MN24" i="33"/>
  <c r="FB24" i="33"/>
  <c r="EW25" i="33"/>
  <c r="MI25" i="33"/>
  <c r="HK7" i="33"/>
  <c r="AB7" i="33"/>
  <c r="AN5" i="31"/>
  <c r="LK27" i="33"/>
  <c r="DY27" i="33"/>
  <c r="CH7" i="33"/>
  <c r="J84" i="29" s="1"/>
  <c r="CT5" i="31"/>
  <c r="JQ7" i="33"/>
  <c r="FN6" i="31"/>
  <c r="EG31" i="33"/>
  <c r="LS31" i="33"/>
  <c r="LP27" i="33"/>
  <c r="ED27" i="33"/>
  <c r="FE26" i="33"/>
  <c r="MQ26" i="33"/>
  <c r="LU29" i="33"/>
  <c r="EI29" i="33"/>
  <c r="U313" i="29"/>
  <c r="ND34" i="33"/>
  <c r="MP34" i="33"/>
  <c r="FD34" i="33"/>
  <c r="IO7" i="33"/>
  <c r="BF7" i="33"/>
  <c r="BR5" i="31"/>
  <c r="LK34" i="33"/>
  <c r="DY34" i="33"/>
  <c r="LZ29" i="33"/>
  <c r="EN29" i="33"/>
  <c r="FF31" i="33"/>
  <c r="MR31" i="33"/>
  <c r="MM12" i="33"/>
  <c r="FA12" i="33"/>
  <c r="EZ22" i="33"/>
  <c r="ML22" i="33"/>
  <c r="LW24" i="33"/>
  <c r="EK24" i="33"/>
  <c r="MJ26" i="33"/>
  <c r="EX26" i="33"/>
  <c r="LI28" i="33"/>
  <c r="FT27" i="33"/>
  <c r="MD22" i="33"/>
  <c r="ER22" i="33"/>
  <c r="LX9" i="33"/>
  <c r="EL9" i="33"/>
  <c r="FM25" i="33"/>
  <c r="EQ13" i="33"/>
  <c r="MC13" i="33"/>
  <c r="EU18" i="33"/>
  <c r="MG18" i="33"/>
  <c r="MK33" i="33"/>
  <c r="EY33" i="33"/>
  <c r="FI34" i="33"/>
  <c r="MU34" i="33"/>
  <c r="IH20" i="33"/>
  <c r="GB12" i="33"/>
  <c r="DZ29" i="33"/>
  <c r="LL29" i="33"/>
  <c r="FH33" i="33"/>
  <c r="DF7" i="33"/>
  <c r="AH84" i="29" s="1"/>
  <c r="KO7" i="33"/>
  <c r="DR5" i="31"/>
  <c r="FV6" i="31"/>
  <c r="EL19" i="31"/>
  <c r="ES11" i="33"/>
  <c r="ME11" i="33"/>
  <c r="FB30" i="33"/>
  <c r="MN30" i="33"/>
  <c r="FS19" i="33"/>
  <c r="EE34" i="33"/>
  <c r="LQ34" i="33"/>
  <c r="MF18" i="33"/>
  <c r="ET18" i="33"/>
  <c r="LL28" i="33"/>
  <c r="DZ28" i="33"/>
  <c r="EK11" i="33"/>
  <c r="LW11" i="33"/>
  <c r="EO17" i="33"/>
  <c r="MA17" i="33"/>
  <c r="EX9" i="33"/>
  <c r="MJ9" i="33"/>
  <c r="EY27" i="33"/>
  <c r="MK27" i="33"/>
  <c r="ML18" i="33"/>
  <c r="EZ18" i="33"/>
  <c r="LT34" i="33"/>
  <c r="EH34" i="33"/>
  <c r="HK20" i="33"/>
  <c r="AB20" i="33"/>
  <c r="ME26" i="33"/>
  <c r="ES26" i="33"/>
  <c r="FZ29" i="33"/>
  <c r="MN18" i="33"/>
  <c r="FB18" i="33"/>
  <c r="FH25" i="33"/>
  <c r="EJ27" i="33"/>
  <c r="LV27" i="33"/>
  <c r="LQ32" i="33"/>
  <c r="EE32" i="33"/>
  <c r="FH12" i="33"/>
  <c r="DQ20" i="33"/>
  <c r="AS85" i="29" s="1"/>
  <c r="KZ20" i="33"/>
  <c r="LV28" i="33"/>
  <c r="EJ28" i="33"/>
  <c r="LZ23" i="33"/>
  <c r="EN23" i="33"/>
  <c r="LO31" i="33"/>
  <c r="EC31" i="33"/>
  <c r="EL24" i="33"/>
  <c r="LX24" i="33"/>
  <c r="FZ9" i="33"/>
  <c r="HA7" i="33"/>
  <c r="R7" i="33"/>
  <c r="AD5" i="31"/>
  <c r="ML12" i="33"/>
  <c r="EZ12" i="33"/>
  <c r="GA28" i="33"/>
  <c r="LQ12" i="33"/>
  <c r="EE12" i="33"/>
  <c r="FD29" i="33"/>
  <c r="MP29" i="33"/>
  <c r="HC7" i="33"/>
  <c r="T7" i="33"/>
  <c r="GO6" i="31"/>
  <c r="AF5" i="31"/>
  <c r="GD6" i="31"/>
  <c r="ER6" i="31"/>
  <c r="EF7" i="33" s="1"/>
  <c r="EM30" i="33"/>
  <c r="LY30" i="33"/>
  <c r="LK22" i="33"/>
  <c r="DY22" i="33"/>
  <c r="EQ25" i="33"/>
  <c r="MC25" i="33"/>
  <c r="FW25" i="33"/>
  <c r="MF26" i="33"/>
  <c r="ET26" i="33"/>
  <c r="LR24" i="33"/>
  <c r="EF24" i="33"/>
  <c r="ET28" i="33"/>
  <c r="MF28" i="33"/>
  <c r="R5" i="31"/>
  <c r="LK33" i="33"/>
  <c r="DY33" i="33"/>
  <c r="CT7" i="33"/>
  <c r="V84" i="29" s="1"/>
  <c r="FZ17" i="33"/>
  <c r="FX19" i="33"/>
  <c r="FF12" i="33"/>
  <c r="MR12" i="33"/>
  <c r="GK20" i="33"/>
  <c r="EQ22" i="33"/>
  <c r="EM32" i="33"/>
  <c r="LU30" i="33"/>
  <c r="EI30" i="33"/>
  <c r="MP24" i="33"/>
  <c r="FD24" i="33"/>
  <c r="ID37" i="13"/>
  <c r="ID42" i="13"/>
  <c r="E74" i="24"/>
  <c r="D74" i="24" s="1"/>
  <c r="B74" i="24" s="1"/>
  <c r="ID31" i="13"/>
  <c r="ID36" i="13"/>
  <c r="FB12" i="33"/>
  <c r="MN12" i="33"/>
  <c r="EF33" i="33"/>
  <c r="LR33" i="33"/>
  <c r="LR25" i="33"/>
  <c r="EF25" i="33"/>
  <c r="IN7" i="33"/>
  <c r="BQ5" i="31"/>
  <c r="BE7" i="33"/>
  <c r="DZ34" i="33"/>
  <c r="LL34" i="33"/>
  <c r="FP29" i="33"/>
  <c r="GF7" i="33"/>
  <c r="I5" i="31"/>
  <c r="FC33" i="33"/>
  <c r="MO33" i="33"/>
  <c r="GA29" i="33"/>
  <c r="FO28" i="33"/>
  <c r="LT26" i="33"/>
  <c r="EH26" i="33"/>
  <c r="LT9" i="33"/>
  <c r="EH9" i="33"/>
  <c r="FM19" i="33"/>
  <c r="FH23" i="33"/>
  <c r="MP31" i="33"/>
  <c r="FD31" i="33"/>
  <c r="CG20" i="33"/>
  <c r="I85" i="29" s="1"/>
  <c r="JP20" i="33"/>
  <c r="FP9" i="33"/>
  <c r="ND15" i="17"/>
  <c r="ER28" i="33"/>
  <c r="MD28" i="33"/>
  <c r="LH12" i="33"/>
  <c r="EU16" i="33"/>
  <c r="MG16" i="33"/>
  <c r="MK30" i="33"/>
  <c r="EY30" i="33"/>
  <c r="MP27" i="33"/>
  <c r="FD27" i="33"/>
  <c r="FW9" i="33"/>
  <c r="MG23" i="33"/>
  <c r="EU23" i="33"/>
  <c r="FN24" i="33"/>
  <c r="LL18" i="33"/>
  <c r="DZ18" i="33"/>
  <c r="EN17" i="33"/>
  <c r="LZ17" i="33"/>
  <c r="EQ33" i="33"/>
  <c r="MC33" i="33"/>
  <c r="GA31" i="33"/>
  <c r="ES6" i="31"/>
  <c r="EU30" i="33"/>
  <c r="MG30" i="33"/>
  <c r="MR29" i="33"/>
  <c r="FF29" i="33"/>
  <c r="ID34" i="13"/>
  <c r="ID39" i="13"/>
  <c r="EC18" i="33"/>
  <c r="LO18" i="33"/>
  <c r="EE25" i="33"/>
  <c r="LQ25" i="33"/>
  <c r="LO13" i="33"/>
  <c r="EC13" i="33"/>
  <c r="EH18" i="33"/>
  <c r="LT18" i="33"/>
  <c r="MA12" i="33"/>
  <c r="EO12" i="33"/>
  <c r="FA19" i="33"/>
  <c r="MM19" i="33"/>
  <c r="BH7" i="33"/>
  <c r="IQ7" i="33"/>
  <c r="BT5" i="31"/>
  <c r="FC19" i="33"/>
  <c r="MO19" i="33"/>
  <c r="LV26" i="33"/>
  <c r="EJ26" i="33"/>
  <c r="EP13" i="33"/>
  <c r="MB13" i="33"/>
  <c r="ME19" i="33"/>
  <c r="ES19" i="33"/>
  <c r="ES24" i="33"/>
  <c r="ME24" i="33"/>
  <c r="MM16" i="33"/>
  <c r="FA16" i="33"/>
  <c r="X20" i="33"/>
  <c r="HG20" i="33"/>
  <c r="GC22" i="33"/>
  <c r="LN19" i="33"/>
  <c r="EB19" i="33"/>
  <c r="LP26" i="33"/>
  <c r="ED26" i="33"/>
  <c r="HJ7" i="33"/>
  <c r="AA7" i="33"/>
  <c r="AM5" i="31"/>
  <c r="FT31" i="33"/>
  <c r="ES33" i="33"/>
  <c r="ME33" i="33"/>
  <c r="LZ9" i="33"/>
  <c r="EN9" i="33"/>
  <c r="DX23" i="33"/>
  <c r="LJ23" i="33"/>
  <c r="V20" i="33"/>
  <c r="HE20" i="33"/>
  <c r="LP24" i="33"/>
  <c r="ED24" i="33"/>
  <c r="EB9" i="33"/>
  <c r="LN9" i="33"/>
  <c r="GA22" i="33"/>
  <c r="FT10" i="33"/>
  <c r="MD34" i="33"/>
  <c r="ER34" i="33"/>
  <c r="LS16" i="33"/>
  <c r="EG16" i="33"/>
  <c r="EQ26" i="33"/>
  <c r="MC26" i="33"/>
  <c r="DY11" i="33"/>
  <c r="LK11" i="33"/>
  <c r="JG7" i="33"/>
  <c r="BX7" i="33"/>
  <c r="CJ5" i="31"/>
  <c r="AS20" i="33"/>
  <c r="IB20" i="33"/>
  <c r="ER31" i="33"/>
  <c r="MD31" i="33"/>
  <c r="MA34" i="33"/>
  <c r="EO34" i="33"/>
  <c r="EG13" i="33"/>
  <c r="LS13" i="33"/>
  <c r="GY20" i="33"/>
  <c r="P20" i="33"/>
  <c r="LX18" i="33"/>
  <c r="EL18" i="33"/>
  <c r="LM29" i="33"/>
  <c r="EA29" i="33"/>
  <c r="B23" i="24"/>
  <c r="MB22" i="33"/>
  <c r="EP22" i="33"/>
  <c r="LL24" i="33"/>
  <c r="DZ24" i="33"/>
  <c r="ET19" i="33"/>
  <c r="MF19" i="33"/>
  <c r="ME29" i="33"/>
  <c r="ES29" i="33"/>
  <c r="EC16" i="33"/>
  <c r="LO16" i="33"/>
  <c r="Y20" i="33"/>
  <c r="HH20" i="33"/>
  <c r="KE20" i="33"/>
  <c r="CV20" i="33"/>
  <c r="X85" i="29" s="1"/>
  <c r="LN12" i="33"/>
  <c r="EB12" i="33"/>
  <c r="BS7" i="33"/>
  <c r="JB7" i="33"/>
  <c r="CE5" i="31"/>
  <c r="FI6" i="31"/>
  <c r="FM16" i="33"/>
  <c r="EW13" i="33"/>
  <c r="MI13" i="33"/>
  <c r="LT11" i="33"/>
  <c r="EH11" i="33"/>
  <c r="EI24" i="33"/>
  <c r="LU24" i="33"/>
  <c r="FE32" i="33"/>
  <c r="MQ32" i="33"/>
  <c r="AU20" i="33"/>
  <c r="ID20" i="33"/>
  <c r="FA19" i="31"/>
  <c r="ET29" i="33"/>
  <c r="MF29" i="33"/>
  <c r="FH26" i="33"/>
  <c r="LI16" i="33"/>
  <c r="LV13" i="33"/>
  <c r="EJ13" i="33"/>
  <c r="EA12" i="33"/>
  <c r="LM12" i="33"/>
  <c r="FT11" i="33"/>
  <c r="FW19" i="33"/>
  <c r="U309" i="29"/>
  <c r="ND30" i="33"/>
  <c r="EX10" i="33"/>
  <c r="MJ10" i="33"/>
  <c r="ES16" i="33"/>
  <c r="ME16" i="33"/>
  <c r="LP28" i="33"/>
  <c r="ED28" i="33"/>
  <c r="FL23" i="33"/>
  <c r="FM9" i="33"/>
  <c r="ND7" i="17"/>
  <c r="LG9" i="33"/>
  <c r="FP33" i="33"/>
  <c r="MQ24" i="33"/>
  <c r="FE24" i="33"/>
  <c r="FX24" i="33"/>
  <c r="MP10" i="33"/>
  <c r="FD10" i="33"/>
  <c r="HT7" i="33"/>
  <c r="AW5" i="31"/>
  <c r="AK7" i="33"/>
  <c r="MC16" i="33"/>
  <c r="EQ16" i="33"/>
  <c r="FP17" i="33"/>
  <c r="NF33" i="17"/>
  <c r="AU7" i="33"/>
  <c r="ID7" i="33"/>
  <c r="FA6" i="31"/>
  <c r="BG5" i="31"/>
  <c r="GI7" i="33"/>
  <c r="L5" i="31"/>
  <c r="EV30" i="33"/>
  <c r="MH30" i="33"/>
  <c r="IK20" i="33"/>
  <c r="AI5" i="31"/>
  <c r="MM17" i="33"/>
  <c r="FA17" i="33"/>
  <c r="ID49" i="13"/>
  <c r="ID54" i="13"/>
  <c r="IS20" i="33"/>
  <c r="BJ20" i="33"/>
  <c r="FF19" i="31"/>
  <c r="FB22" i="33"/>
  <c r="MN22" i="33"/>
  <c r="EW26" i="33"/>
  <c r="MI26" i="33"/>
  <c r="ID19" i="13"/>
  <c r="B29" i="24"/>
  <c r="EY23" i="33"/>
  <c r="MK23" i="33"/>
  <c r="FQ32" i="33"/>
  <c r="ND16" i="33"/>
  <c r="U295" i="29"/>
  <c r="ME9" i="33"/>
  <c r="ES9" i="33"/>
  <c r="EB16" i="33"/>
  <c r="LN16" i="33"/>
  <c r="BF20" i="33"/>
  <c r="IO20" i="33"/>
  <c r="LW28" i="33"/>
  <c r="EK28" i="33"/>
  <c r="EU31" i="33"/>
  <c r="MG31" i="33"/>
  <c r="NC29" i="17"/>
  <c r="JT20" i="33"/>
  <c r="CK20" i="33"/>
  <c r="M85" i="29" s="1"/>
  <c r="FO19" i="31"/>
  <c r="LW22" i="33"/>
  <c r="EK22" i="33"/>
  <c r="MK13" i="33"/>
  <c r="EY13" i="33"/>
  <c r="NC11" i="17"/>
  <c r="R20" i="33"/>
  <c r="HA20" i="33"/>
  <c r="EC11" i="33"/>
  <c r="LO11" i="33"/>
  <c r="FH27" i="33"/>
  <c r="JH20" i="33"/>
  <c r="BY20" i="33"/>
  <c r="FK19" i="31"/>
  <c r="FQ29" i="33"/>
  <c r="GB19" i="33"/>
  <c r="LM34" i="33"/>
  <c r="EA34" i="33"/>
  <c r="EG18" i="33"/>
  <c r="LS18" i="33"/>
  <c r="EY10" i="33"/>
  <c r="MK10" i="33"/>
  <c r="FI11" i="33"/>
  <c r="MU11" i="33"/>
  <c r="GY7" i="33"/>
  <c r="P7" i="33"/>
  <c r="AB5" i="31"/>
  <c r="LQ19" i="33"/>
  <c r="EE19" i="33"/>
  <c r="ND25" i="17"/>
  <c r="FV23" i="33"/>
  <c r="KX20" i="33"/>
  <c r="DO20" i="33"/>
  <c r="AQ85" i="29" s="1"/>
  <c r="FY19" i="31"/>
  <c r="LZ33" i="33"/>
  <c r="EN33" i="33"/>
  <c r="EX18" i="33"/>
  <c r="MJ18" i="33"/>
  <c r="U311" i="29"/>
  <c r="ND32" i="33"/>
  <c r="FF25" i="33"/>
  <c r="MR25" i="33"/>
  <c r="HZ7" i="33"/>
  <c r="BC5" i="31"/>
  <c r="AQ7" i="33"/>
  <c r="M7" i="33"/>
  <c r="GV7" i="33"/>
  <c r="Y5" i="31"/>
  <c r="EV18" i="33"/>
  <c r="MH18" i="33"/>
  <c r="FP16" i="33"/>
  <c r="BM20" i="33"/>
  <c r="IV20" i="33"/>
  <c r="FG19" i="31"/>
  <c r="LX26" i="33"/>
  <c r="EL26" i="33"/>
  <c r="ND33" i="33"/>
  <c r="U312" i="29"/>
  <c r="FQ31" i="33"/>
  <c r="MA19" i="33"/>
  <c r="EO19" i="33"/>
  <c r="GB30" i="33"/>
  <c r="BB20" i="33"/>
  <c r="EW11" i="33"/>
  <c r="MI11" i="33"/>
  <c r="ID66" i="13"/>
  <c r="ID71" i="13"/>
  <c r="FY29" i="33"/>
  <c r="E78" i="24"/>
  <c r="D78" i="24" s="1"/>
  <c r="B78" i="24" s="1"/>
  <c r="GA32" i="33"/>
  <c r="EP18" i="33"/>
  <c r="MB18" i="33"/>
  <c r="AC20" i="33"/>
  <c r="HL20" i="33"/>
  <c r="EU19" i="31"/>
  <c r="FT30" i="33"/>
  <c r="NF29" i="17"/>
  <c r="LZ11" i="33"/>
  <c r="EN11" i="33"/>
  <c r="EY22" i="33"/>
  <c r="MK22" i="33"/>
  <c r="NF11" i="17"/>
  <c r="EA24" i="33"/>
  <c r="LM24" i="33"/>
  <c r="JI20" i="33"/>
  <c r="BZ20" i="33"/>
  <c r="EP28" i="33"/>
  <c r="MB28" i="33"/>
  <c r="BA7" i="33"/>
  <c r="IJ7" i="33"/>
  <c r="FC6" i="31"/>
  <c r="EQ7" i="33" s="1"/>
  <c r="BM5" i="31"/>
  <c r="EI31" i="33"/>
  <c r="LU31" i="33"/>
  <c r="MD29" i="33"/>
  <c r="ER29" i="33"/>
  <c r="U305" i="29"/>
  <c r="ND26" i="33"/>
  <c r="DI20" i="33"/>
  <c r="AK85" i="29" s="1"/>
  <c r="KR20" i="33"/>
  <c r="AJ5" i="31"/>
  <c r="HG7" i="33"/>
  <c r="X7" i="33"/>
  <c r="MP11" i="33"/>
  <c r="FD11" i="33"/>
  <c r="MH19" i="33"/>
  <c r="EV19" i="33"/>
  <c r="FE31" i="33"/>
  <c r="MQ31" i="33"/>
  <c r="U302" i="29"/>
  <c r="ND23" i="33"/>
  <c r="FI22" i="33"/>
  <c r="MU22" i="33"/>
  <c r="DY9" i="33"/>
  <c r="LK9" i="33"/>
  <c r="EV27" i="33"/>
  <c r="MH27" i="33"/>
  <c r="MM25" i="33"/>
  <c r="FA25" i="33"/>
  <c r="FZ33" i="33"/>
  <c r="GR20" i="33"/>
  <c r="I20" i="33"/>
  <c r="EU13" i="33"/>
  <c r="MG13" i="33"/>
  <c r="DZ26" i="33"/>
  <c r="LL26" i="33"/>
  <c r="GK6" i="33"/>
  <c r="FR18" i="33"/>
  <c r="FZ16" i="33"/>
  <c r="EQ24" i="33"/>
  <c r="MC24" i="33"/>
  <c r="AJ20" i="33"/>
  <c r="FL13" i="33"/>
  <c r="DG20" i="33"/>
  <c r="AI85" i="29" s="1"/>
  <c r="LI33" i="33"/>
  <c r="EA11" i="33"/>
  <c r="LM11" i="33"/>
  <c r="LM26" i="33"/>
  <c r="EA26" i="33"/>
  <c r="GK6" i="31"/>
  <c r="FF30" i="33"/>
  <c r="MR30" i="33"/>
  <c r="FY6" i="31"/>
  <c r="KL6" i="33"/>
  <c r="DC6" i="33"/>
  <c r="ND29" i="33"/>
  <c r="U308" i="29"/>
  <c r="MD32" i="33"/>
  <c r="ER32" i="33"/>
  <c r="CD7" i="33"/>
  <c r="F84" i="29" s="1"/>
  <c r="JM7" i="33"/>
  <c r="CP5" i="31"/>
  <c r="ML23" i="33"/>
  <c r="EZ23" i="33"/>
  <c r="KM20" i="33"/>
  <c r="DD20" i="33"/>
  <c r="JO7" i="33"/>
  <c r="CF7" i="33"/>
  <c r="H84" i="29" s="1"/>
  <c r="CR5" i="31"/>
  <c r="DN7" i="33"/>
  <c r="AP84" i="29" s="1"/>
  <c r="KW7" i="33"/>
  <c r="DZ5" i="31"/>
  <c r="MP17" i="33"/>
  <c r="FD17" i="33"/>
  <c r="CL7" i="33"/>
  <c r="N84" i="29" s="1"/>
  <c r="JU7" i="33"/>
  <c r="CX5" i="31"/>
  <c r="FB25" i="33"/>
  <c r="MN25" i="33"/>
  <c r="EM9" i="33"/>
  <c r="LY9" i="33"/>
  <c r="AS7" i="33"/>
  <c r="IB7" i="33"/>
  <c r="BE5" i="31"/>
  <c r="EU22" i="33"/>
  <c r="MG22" i="33"/>
  <c r="JH7" i="33"/>
  <c r="BY7" i="33"/>
  <c r="FK6" i="31"/>
  <c r="CK5" i="31"/>
  <c r="BG20" i="33"/>
  <c r="FE19" i="31"/>
  <c r="IP20" i="33"/>
  <c r="LG25" i="33"/>
  <c r="DE7" i="33"/>
  <c r="AG84" i="29" s="1"/>
  <c r="KN7" i="33"/>
  <c r="DQ5" i="31"/>
  <c r="EA13" i="33"/>
  <c r="LM13" i="33"/>
  <c r="LU12" i="33"/>
  <c r="EI12" i="33"/>
  <c r="LZ12" i="33"/>
  <c r="EN12" i="33"/>
  <c r="EY26" i="33"/>
  <c r="MK26" i="33"/>
  <c r="EB29" i="33"/>
  <c r="LN29" i="33"/>
  <c r="FR27" i="33"/>
  <c r="LM18" i="33"/>
  <c r="EA18" i="33"/>
  <c r="GB18" i="33"/>
  <c r="AT5" i="31"/>
  <c r="LZ16" i="33"/>
  <c r="EN16" i="33"/>
  <c r="LM31" i="33"/>
  <c r="EA31" i="33"/>
  <c r="LJ13" i="33"/>
  <c r="DX13" i="33"/>
  <c r="EX19" i="33"/>
  <c r="MJ19" i="33"/>
  <c r="MM29" i="33"/>
  <c r="FA29" i="33"/>
  <c r="EN6" i="31"/>
  <c r="FR30" i="33"/>
  <c r="EC28" i="33"/>
  <c r="LO28" i="33"/>
  <c r="FD25" i="33"/>
  <c r="MP25" i="33"/>
  <c r="EA5" i="31"/>
  <c r="LQ18" i="33"/>
  <c r="EE18" i="33"/>
  <c r="MU31" i="33"/>
  <c r="FI31" i="33"/>
  <c r="DC7" i="33"/>
  <c r="AE84" i="29" s="1"/>
  <c r="LV29" i="33"/>
  <c r="EJ29" i="33"/>
  <c r="EC23" i="33"/>
  <c r="LO23" i="33"/>
  <c r="FE25" i="33"/>
  <c r="MQ25" i="33"/>
  <c r="FD9" i="33"/>
  <c r="MP9" i="33"/>
  <c r="EZ30" i="33"/>
  <c r="ML30" i="33"/>
  <c r="FH17" i="33"/>
  <c r="EQ18" i="33"/>
  <c r="MC18" i="33"/>
  <c r="FB13" i="33"/>
  <c r="MN13" i="33"/>
  <c r="U301" i="29"/>
  <c r="ND22" i="33"/>
  <c r="LG27" i="33"/>
  <c r="EE22" i="33"/>
  <c r="LQ22" i="33"/>
  <c r="FE16" i="33"/>
  <c r="MQ16" i="33"/>
  <c r="MP30" i="33"/>
  <c r="FD30" i="33"/>
  <c r="LO32" i="33"/>
  <c r="EC32" i="33"/>
  <c r="EW23" i="33"/>
  <c r="MI23" i="33"/>
  <c r="FQ18" i="33"/>
  <c r="FB28" i="33"/>
  <c r="MN28" i="33"/>
  <c r="DM5" i="31"/>
  <c r="DA7" i="33"/>
  <c r="AC84" i="29" s="1"/>
  <c r="KJ7" i="33"/>
  <c r="EO25" i="33"/>
  <c r="MA25" i="33"/>
  <c r="EU9" i="33"/>
  <c r="MG9" i="33"/>
  <c r="FA28" i="33"/>
  <c r="MM28" i="33"/>
  <c r="EP10" i="33"/>
  <c r="MB10" i="33"/>
  <c r="MA22" i="33"/>
  <c r="EO22" i="33"/>
  <c r="MF10" i="33"/>
  <c r="ET10" i="33"/>
  <c r="IR7" i="33"/>
  <c r="BI7" i="33"/>
  <c r="BU5" i="31"/>
  <c r="FV12" i="33"/>
  <c r="ER19" i="33"/>
  <c r="MD19" i="33"/>
  <c r="LE7" i="33"/>
  <c r="DV7" i="33"/>
  <c r="AX84" i="29" s="1"/>
  <c r="EH5" i="31"/>
  <c r="CU20" i="33"/>
  <c r="W85" i="29" s="1"/>
  <c r="KD20" i="33"/>
  <c r="FY10" i="33"/>
  <c r="MF23" i="33"/>
  <c r="ET23" i="33"/>
  <c r="LP31" i="33"/>
  <c r="ED31" i="33"/>
  <c r="GB27" i="33"/>
  <c r="FB10" i="33"/>
  <c r="MN10" i="33"/>
  <c r="LM19" i="33"/>
  <c r="EA19" i="33"/>
  <c r="ER16" i="33"/>
  <c r="MD16" i="33"/>
  <c r="NF20" i="17"/>
  <c r="EE33" i="33"/>
  <c r="LQ33" i="33"/>
  <c r="FE33" i="33"/>
  <c r="MQ33" i="33"/>
  <c r="FV13" i="33"/>
  <c r="CU7" i="33"/>
  <c r="W84" i="29" s="1"/>
  <c r="FY30" i="33"/>
  <c r="GN6" i="31"/>
  <c r="MK18" i="33"/>
  <c r="EY18" i="33"/>
  <c r="MC34" i="33"/>
  <c r="EQ34" i="33"/>
  <c r="AZ20" i="33"/>
  <c r="II20" i="33"/>
  <c r="KL7" i="33"/>
  <c r="LY33" i="33"/>
  <c r="EM33" i="33"/>
  <c r="EY31" i="33"/>
  <c r="MK31" i="33"/>
  <c r="HX20" i="33"/>
  <c r="AO20" i="33"/>
  <c r="EY19" i="31"/>
  <c r="EG11" i="33"/>
  <c r="LS11" i="33"/>
  <c r="ME34" i="33"/>
  <c r="ES34" i="33"/>
  <c r="GC9" i="33"/>
  <c r="EL11" i="33"/>
  <c r="LX11" i="33"/>
  <c r="FH18" i="33"/>
  <c r="MD18" i="33"/>
  <c r="ER18" i="33"/>
  <c r="FD28" i="33"/>
  <c r="MP28" i="33"/>
  <c r="EP29" i="33"/>
  <c r="MB29" i="33"/>
  <c r="KG20" i="33"/>
  <c r="CX20" i="33"/>
  <c r="Z85" i="29" s="1"/>
  <c r="DZ9" i="33"/>
  <c r="LL9" i="33"/>
  <c r="EG30" i="33"/>
  <c r="LS30" i="33"/>
  <c r="DM7" i="33"/>
  <c r="AO84" i="29" s="1"/>
  <c r="KV7" i="33"/>
  <c r="DY5" i="31"/>
  <c r="FL12" i="33"/>
  <c r="LQ30" i="33"/>
  <c r="EE30" i="33"/>
  <c r="LV10" i="33"/>
  <c r="EJ10" i="33"/>
  <c r="MM23" i="33"/>
  <c r="FA23" i="33"/>
  <c r="MR34" i="33"/>
  <c r="FF34" i="33"/>
  <c r="EY29" i="33"/>
  <c r="MK29" i="33"/>
  <c r="LM28" i="33"/>
  <c r="EA28" i="33"/>
  <c r="EM12" i="33"/>
  <c r="LY12" i="33"/>
  <c r="LP17" i="33"/>
  <c r="ED17" i="33"/>
  <c r="V7" i="33"/>
  <c r="AH5" i="31"/>
  <c r="HE7" i="33"/>
  <c r="LY29" i="33"/>
  <c r="EM29" i="33"/>
  <c r="MG17" i="33"/>
  <c r="EU17" i="33"/>
  <c r="CX7" i="33"/>
  <c r="Z84" i="29" s="1"/>
  <c r="FE9" i="33"/>
  <c r="CR20" i="33"/>
  <c r="T85" i="29" s="1"/>
  <c r="KA20" i="33"/>
  <c r="GA16" i="33"/>
  <c r="ES25" i="33"/>
  <c r="ME25" i="33"/>
  <c r="FO30" i="33"/>
  <c r="IX6" i="33"/>
  <c r="BO6" i="33"/>
  <c r="GC6" i="31"/>
  <c r="LG33" i="33"/>
  <c r="EX32" i="33"/>
  <c r="MJ32" i="33"/>
  <c r="KX7" i="33"/>
  <c r="FA33" i="33"/>
  <c r="MM33" i="33"/>
  <c r="FR11" i="33"/>
  <c r="MI22" i="33"/>
  <c r="EW22" i="33"/>
  <c r="B42" i="24"/>
  <c r="IK7" i="33"/>
  <c r="BB7" i="33"/>
  <c r="BN5" i="31"/>
  <c r="LM23" i="33"/>
  <c r="EA23" i="33"/>
  <c r="LU22" i="33"/>
  <c r="EI22" i="33"/>
  <c r="GB19" i="31"/>
  <c r="GM19" i="31"/>
  <c r="EJ19" i="31"/>
  <c r="LG20" i="33" s="1"/>
  <c r="LL13" i="33"/>
  <c r="DZ13" i="33"/>
  <c r="LX31" i="33"/>
  <c r="EL31" i="33"/>
  <c r="LL19" i="33"/>
  <c r="DZ19" i="33"/>
  <c r="LO12" i="33"/>
  <c r="EC12" i="33"/>
  <c r="FH29" i="33"/>
  <c r="LQ24" i="33"/>
  <c r="EE24" i="33"/>
  <c r="EB23" i="33"/>
  <c r="LN23" i="33"/>
  <c r="ML9" i="33"/>
  <c r="EZ9" i="33"/>
  <c r="GA18" i="33"/>
  <c r="EZ34" i="33"/>
  <c r="ML34" i="33"/>
  <c r="MO29" i="33"/>
  <c r="FC29" i="33"/>
  <c r="DX24" i="33"/>
  <c r="LJ24" i="33"/>
  <c r="FS13" i="33"/>
  <c r="EK13" i="33"/>
  <c r="LW13" i="33"/>
  <c r="LJ12" i="33"/>
  <c r="DX12" i="33"/>
  <c r="FO10" i="33"/>
  <c r="LI12" i="33"/>
  <c r="EI25" i="33"/>
  <c r="LU25" i="33"/>
  <c r="NF7" i="17"/>
  <c r="KH20" i="33"/>
  <c r="CY20" i="33"/>
  <c r="AA85" i="29" s="1"/>
  <c r="FW29" i="33"/>
  <c r="DZ23" i="33"/>
  <c r="LL23" i="33"/>
  <c r="FS28" i="33"/>
  <c r="FH22" i="33"/>
  <c r="DJ5" i="31"/>
  <c r="MQ9" i="33"/>
  <c r="EZ24" i="33"/>
  <c r="ML24" i="33"/>
  <c r="EG32" i="33"/>
  <c r="LS32" i="33"/>
  <c r="GL6" i="33"/>
  <c r="EM17" i="33"/>
  <c r="LY17" i="33"/>
  <c r="EP16" i="33"/>
  <c r="MB16" i="33"/>
  <c r="FP34" i="33"/>
  <c r="FI12" i="33"/>
  <c r="MU12" i="33"/>
  <c r="U296" i="29"/>
  <c r="ND17" i="33"/>
  <c r="CA20" i="33"/>
  <c r="JJ20" i="33"/>
  <c r="JJ7" i="33"/>
  <c r="CA7" i="33"/>
  <c r="CM5" i="31"/>
  <c r="IL7" i="33"/>
  <c r="BC7" i="33"/>
  <c r="BO5" i="31"/>
  <c r="FT25" i="33"/>
  <c r="LE20" i="33"/>
  <c r="EK10" i="33"/>
  <c r="LW10" i="33"/>
  <c r="FV9" i="33"/>
  <c r="FC12" i="33"/>
  <c r="MO12" i="33"/>
  <c r="MM18" i="33"/>
  <c r="FA18" i="33"/>
  <c r="LW31" i="33"/>
  <c r="EK31" i="33"/>
  <c r="GX20" i="33"/>
  <c r="O20" i="33"/>
  <c r="AN20" i="33"/>
  <c r="HW20" i="33"/>
  <c r="FE23" i="33"/>
  <c r="MQ23" i="33"/>
  <c r="JU20" i="33"/>
  <c r="CL20" i="33"/>
  <c r="N85" i="29" s="1"/>
  <c r="EI27" i="33"/>
  <c r="LU27" i="33"/>
  <c r="MH10" i="33"/>
  <c r="EV10" i="33"/>
  <c r="JW7" i="33"/>
  <c r="CN7" i="33"/>
  <c r="P84" i="29" s="1"/>
  <c r="FP6" i="31"/>
  <c r="GU6" i="31"/>
  <c r="GC7" i="33" s="1"/>
  <c r="GJ6" i="31"/>
  <c r="FS7" i="33" s="1"/>
  <c r="CZ5" i="31"/>
  <c r="FI19" i="33"/>
  <c r="MU19" i="33"/>
  <c r="DZ27" i="33"/>
  <c r="LL27" i="33"/>
  <c r="EP31" i="33"/>
  <c r="MB31" i="33"/>
  <c r="NH6" i="17"/>
  <c r="NI25" i="17" s="1"/>
  <c r="FB9" i="33"/>
  <c r="MN9" i="33"/>
  <c r="LG13" i="33"/>
  <c r="FB27" i="33"/>
  <c r="MN27" i="33"/>
  <c r="MP19" i="33"/>
  <c r="FD19" i="33"/>
  <c r="LH23" i="33"/>
  <c r="MI31" i="33"/>
  <c r="EW31" i="33"/>
  <c r="FR23" i="33"/>
  <c r="U290" i="29"/>
  <c r="ND11" i="33"/>
  <c r="FL24" i="33"/>
  <c r="ML13" i="33"/>
  <c r="EZ13" i="33"/>
  <c r="MA23" i="33"/>
  <c r="EO23" i="33"/>
  <c r="MR27" i="33"/>
  <c r="FF27" i="33"/>
  <c r="MU24" i="33"/>
  <c r="FI24" i="33"/>
  <c r="FW28" i="33"/>
  <c r="NC7" i="17"/>
  <c r="CC7" i="33"/>
  <c r="E84" i="29" s="1"/>
  <c r="JL7" i="33"/>
  <c r="CO5" i="31"/>
  <c r="FS26" i="33"/>
  <c r="LF20" i="33"/>
  <c r="GC28" i="33"/>
  <c r="EU32" i="33"/>
  <c r="MG32" i="33"/>
  <c r="AQ20" i="33"/>
  <c r="ET27" i="33"/>
  <c r="MF27" i="33"/>
  <c r="FS24" i="33"/>
  <c r="LP34" i="33"/>
  <c r="ED34" i="33"/>
  <c r="FZ34" i="33"/>
  <c r="LV30" i="33"/>
  <c r="EJ30" i="33"/>
  <c r="LQ28" i="33"/>
  <c r="EE28" i="33"/>
  <c r="CZ7" i="33"/>
  <c r="AB84" i="29" s="1"/>
  <c r="FI17" i="33"/>
  <c r="MU17" i="33"/>
  <c r="DV20" i="33"/>
  <c r="AX85" i="29" s="1"/>
  <c r="ID20" i="13"/>
  <c r="ID21" i="13"/>
  <c r="LJ9" i="33"/>
  <c r="DX9" i="33"/>
  <c r="LQ11" i="33"/>
  <c r="EE11" i="33"/>
  <c r="MI33" i="33"/>
  <c r="EW33" i="33"/>
  <c r="JQ20" i="33"/>
  <c r="CH20" i="33"/>
  <c r="J85" i="29" s="1"/>
  <c r="FN19" i="31"/>
  <c r="MN19" i="33"/>
  <c r="FB19" i="33"/>
  <c r="FS9" i="33"/>
  <c r="FX30" i="33"/>
  <c r="AD7" i="33"/>
  <c r="HM7" i="33"/>
  <c r="AP5" i="31"/>
  <c r="FI13" i="33"/>
  <c r="MU13" i="33"/>
  <c r="ES28" i="33"/>
  <c r="ME28" i="33"/>
  <c r="DZ11" i="33"/>
  <c r="LL11" i="33"/>
  <c r="EV23" i="33"/>
  <c r="MH23" i="33"/>
  <c r="MQ27" i="33"/>
  <c r="FE27" i="33"/>
  <c r="FV33" i="33"/>
  <c r="LN34" i="33"/>
  <c r="EB34" i="33"/>
  <c r="LV24" i="33"/>
  <c r="EJ24" i="33"/>
  <c r="FV24" i="33"/>
  <c r="GC13" i="33"/>
  <c r="LP10" i="33"/>
  <c r="ED10" i="33"/>
  <c r="MA11" i="33"/>
  <c r="EO11" i="33"/>
  <c r="FI26" i="33"/>
  <c r="MU26" i="33"/>
  <c r="FZ28" i="33"/>
  <c r="ML26" i="33"/>
  <c r="EZ26" i="33"/>
  <c r="EK25" i="33"/>
  <c r="LW25" i="33"/>
  <c r="LV17" i="33"/>
  <c r="EJ17" i="33"/>
  <c r="EC9" i="33"/>
  <c r="LO9" i="33"/>
  <c r="MC29" i="33"/>
  <c r="EQ29" i="33"/>
  <c r="U289" i="29"/>
  <c r="ND10" i="33"/>
  <c r="EZ28" i="33"/>
  <c r="ML28" i="33"/>
  <c r="EC19" i="33"/>
  <c r="LO19" i="33"/>
  <c r="EM6" i="31"/>
  <c r="LI7" i="33" s="1"/>
  <c r="GN7" i="33"/>
  <c r="Q5" i="31"/>
  <c r="EH31" i="33"/>
  <c r="LT31" i="33"/>
  <c r="HZ20" i="33"/>
  <c r="AL7" i="33"/>
  <c r="FC30" i="33"/>
  <c r="MO30" i="33"/>
  <c r="HR7" i="33"/>
  <c r="AU5" i="31"/>
  <c r="AI7" i="33"/>
  <c r="EW6" i="31"/>
  <c r="GC24" i="33"/>
  <c r="LZ34" i="33"/>
  <c r="EN34" i="33"/>
  <c r="EC17" i="33"/>
  <c r="LO17" i="33"/>
  <c r="FO12" i="33"/>
  <c r="JY20" i="33"/>
  <c r="MQ13" i="33"/>
  <c r="FE13" i="33"/>
  <c r="FI32" i="33"/>
  <c r="MU32" i="33"/>
  <c r="IT20" i="33"/>
  <c r="EJ6" i="31"/>
  <c r="LG7" i="33" s="1"/>
  <c r="GM6" i="31"/>
  <c r="H5" i="31"/>
  <c r="GB6" i="31"/>
  <c r="ME10" i="33"/>
  <c r="ES10" i="33"/>
  <c r="EM24" i="33"/>
  <c r="LY24" i="33"/>
  <c r="EJ25" i="33"/>
  <c r="LV25" i="33"/>
  <c r="MI30" i="33"/>
  <c r="EW30" i="33"/>
  <c r="EV26" i="33"/>
  <c r="MH26" i="33"/>
  <c r="AK20" i="33"/>
  <c r="HT20" i="33"/>
  <c r="EC10" i="33"/>
  <c r="LO10" i="33"/>
  <c r="LH28" i="33"/>
  <c r="MJ22" i="33"/>
  <c r="EX22" i="33"/>
  <c r="MN26" i="33"/>
  <c r="FB26" i="33"/>
  <c r="JF7" i="33"/>
  <c r="CI5" i="31"/>
  <c r="BW7" i="33"/>
  <c r="BU20" i="33"/>
  <c r="JD20" i="33"/>
  <c r="ET31" i="33"/>
  <c r="MF31" i="33"/>
  <c r="LU18" i="33"/>
  <c r="EI18" i="33"/>
  <c r="FB32" i="33"/>
  <c r="MN32" i="33"/>
  <c r="LJ25" i="33"/>
  <c r="DX25" i="33"/>
  <c r="LM27" i="33"/>
  <c r="EA27" i="33"/>
  <c r="HD7" i="33"/>
  <c r="U7" i="33"/>
  <c r="AG5" i="31"/>
  <c r="MR26" i="33"/>
  <c r="FF26" i="33"/>
  <c r="IC20" i="33"/>
  <c r="AT20" i="33"/>
  <c r="IF20" i="33"/>
  <c r="AW20" i="33"/>
  <c r="MQ10" i="33"/>
  <c r="FE10" i="33"/>
  <c r="FQ26" i="33"/>
  <c r="ET16" i="33"/>
  <c r="MF16" i="33"/>
  <c r="EH30" i="33"/>
  <c r="LT30" i="33"/>
  <c r="JY7" i="33"/>
  <c r="CP7" i="33"/>
  <c r="R84" i="29" s="1"/>
  <c r="DB5" i="31"/>
  <c r="FN22" i="33"/>
  <c r="FY32" i="33"/>
  <c r="FM28" i="33"/>
  <c r="BZ7" i="33"/>
  <c r="JI7" i="33"/>
  <c r="CL5" i="31"/>
  <c r="FP28" i="33"/>
  <c r="GC26" i="33"/>
  <c r="EG25" i="33"/>
  <c r="LS25" i="33"/>
  <c r="FO22" i="33"/>
  <c r="EU25" i="33"/>
  <c r="MG25" i="33"/>
  <c r="LM33" i="33"/>
  <c r="EA33" i="33"/>
  <c r="LI9" i="33"/>
  <c r="JG20" i="33"/>
  <c r="FH28" i="33"/>
  <c r="EW19" i="31"/>
  <c r="LN33" i="33"/>
  <c r="EB33" i="33"/>
  <c r="DZ31" i="33"/>
  <c r="LL31" i="33"/>
  <c r="CW7" i="33"/>
  <c r="Y84" i="29" s="1"/>
  <c r="MB19" i="33"/>
  <c r="EP19" i="33"/>
  <c r="ED30" i="33"/>
  <c r="LP30" i="33"/>
  <c r="FI29" i="33"/>
  <c r="MU29" i="33"/>
  <c r="EJ12" i="33"/>
  <c r="LV12" i="33"/>
  <c r="FE30" i="33"/>
  <c r="MQ30" i="33"/>
  <c r="EO31" i="33"/>
  <c r="MA31" i="33"/>
  <c r="FL9" i="33"/>
  <c r="LY31" i="33"/>
  <c r="EM31" i="33"/>
  <c r="ET13" i="33"/>
  <c r="MF13" i="33"/>
  <c r="EO18" i="33"/>
  <c r="MA18" i="33"/>
  <c r="EG34" i="33"/>
  <c r="LS34" i="33"/>
  <c r="MG10" i="33"/>
  <c r="EU10" i="33"/>
  <c r="FL25" i="33"/>
  <c r="ND20" i="17"/>
  <c r="EF30" i="33"/>
  <c r="LR30" i="33"/>
  <c r="MD30" i="33"/>
  <c r="ER30" i="33"/>
  <c r="LA7" i="33"/>
  <c r="DR7" i="33"/>
  <c r="AT84" i="29" s="1"/>
  <c r="ED5" i="31"/>
  <c r="GA26" i="33"/>
  <c r="LJ33" i="33"/>
  <c r="DX33" i="33"/>
  <c r="EJ19" i="33"/>
  <c r="LV19" i="33"/>
  <c r="LN32" i="33"/>
  <c r="EB32" i="33"/>
  <c r="LR22" i="33"/>
  <c r="EF22" i="33"/>
  <c r="MF32" i="33"/>
  <c r="ET32" i="33"/>
  <c r="MO32" i="33"/>
  <c r="FC32" i="33"/>
  <c r="FO16" i="33"/>
  <c r="EB28" i="33"/>
  <c r="LN28" i="33"/>
  <c r="FY31" i="33"/>
  <c r="LZ28" i="33"/>
  <c r="EN28" i="33"/>
  <c r="FH30" i="33"/>
  <c r="MB32" i="33"/>
  <c r="EP32" i="33"/>
  <c r="LV22" i="33"/>
  <c r="EJ22" i="33"/>
  <c r="MR11" i="33"/>
  <c r="FF11" i="33"/>
  <c r="FH19" i="33"/>
  <c r="BX20" i="33"/>
  <c r="HR20" i="33"/>
  <c r="FM33" i="33"/>
  <c r="P5" i="31"/>
  <c r="LX33" i="33"/>
  <c r="EL33" i="33"/>
  <c r="MO7" i="33"/>
  <c r="U288" i="29"/>
  <c r="ND9" i="33"/>
  <c r="FF16" i="33"/>
  <c r="MR16" i="33"/>
  <c r="FY12" i="33"/>
  <c r="LP25" i="33"/>
  <c r="ED25" i="33"/>
  <c r="FR29" i="33"/>
  <c r="CW20" i="33"/>
  <c r="Y85" i="29" s="1"/>
  <c r="KF20" i="33"/>
  <c r="FS19" i="31"/>
  <c r="MO22" i="33"/>
  <c r="FC22" i="33"/>
  <c r="B50" i="24"/>
  <c r="HV7" i="33"/>
  <c r="AM7" i="33"/>
  <c r="AY5" i="31"/>
  <c r="GS20" i="33"/>
  <c r="J20" i="33"/>
  <c r="EL19" i="33"/>
  <c r="LX19" i="33"/>
  <c r="EU33" i="33"/>
  <c r="MG33" i="33"/>
  <c r="LV34" i="33"/>
  <c r="EJ34" i="33"/>
  <c r="MD25" i="33"/>
  <c r="ER25" i="33"/>
  <c r="MC27" i="33"/>
  <c r="EQ27" i="33"/>
  <c r="MK11" i="33"/>
  <c r="EY11" i="33"/>
  <c r="EG23" i="33"/>
  <c r="LS23" i="33"/>
  <c r="LW18" i="33"/>
  <c r="EK18" i="33"/>
  <c r="KW20" i="33"/>
  <c r="DN20" i="33"/>
  <c r="AP85" i="29" s="1"/>
  <c r="FV25" i="33"/>
  <c r="LP29" i="33"/>
  <c r="ED29" i="33"/>
  <c r="FB34" i="33"/>
  <c r="MN34" i="33"/>
  <c r="ED13" i="33"/>
  <c r="LP13" i="33"/>
  <c r="ER26" i="33"/>
  <c r="MD26" i="33"/>
  <c r="JP7" i="33"/>
  <c r="CG7" i="33"/>
  <c r="I84" i="29" s="1"/>
  <c r="CS5" i="31"/>
  <c r="EB22" i="33"/>
  <c r="LN22" i="33"/>
  <c r="EL32" i="33"/>
  <c r="LX32" i="33"/>
  <c r="FX22" i="33"/>
  <c r="LZ30" i="33"/>
  <c r="EN30" i="33"/>
  <c r="LV32" i="33"/>
  <c r="EJ32" i="33"/>
  <c r="LG31" i="33"/>
  <c r="EJ16" i="33"/>
  <c r="LV16" i="33"/>
  <c r="EX28" i="33"/>
  <c r="MJ28" i="33"/>
  <c r="LM10" i="33"/>
  <c r="EA10" i="33"/>
  <c r="FO31" i="33"/>
  <c r="H20" i="33"/>
  <c r="GQ20" i="33"/>
  <c r="GN19" i="31"/>
  <c r="GC19" i="31"/>
  <c r="EN19" i="31"/>
  <c r="Z20" i="33"/>
  <c r="ET19" i="31"/>
  <c r="HI20" i="33"/>
  <c r="FQ12" i="33"/>
  <c r="EU11" i="33"/>
  <c r="MG11" i="33"/>
  <c r="LH32" i="33"/>
  <c r="FY22" i="33"/>
  <c r="LJ29" i="33"/>
  <c r="DX29" i="33"/>
  <c r="AX5" i="31"/>
  <c r="KQ20" i="33"/>
  <c r="DH20" i="33"/>
  <c r="AJ85" i="29" s="1"/>
  <c r="AI20" i="33"/>
  <c r="CD20" i="33"/>
  <c r="F85" i="29" s="1"/>
  <c r="JM20" i="33"/>
  <c r="FW33" i="33"/>
  <c r="EW29" i="33"/>
  <c r="MI29" i="33"/>
  <c r="FM19" i="31"/>
  <c r="AA5" i="31"/>
  <c r="LI10" i="33"/>
  <c r="DG7" i="33"/>
  <c r="AI84" i="29" s="1"/>
  <c r="KP7" i="33"/>
  <c r="DS5" i="31"/>
  <c r="LY18" i="33"/>
  <c r="EM18" i="33"/>
  <c r="BX5" i="31"/>
  <c r="ID62" i="13"/>
  <c r="ID67" i="13"/>
  <c r="B30" i="24"/>
  <c r="B49" i="24"/>
  <c r="ID14" i="13"/>
  <c r="ID15" i="13"/>
  <c r="E80" i="24"/>
  <c r="D80" i="24" s="1"/>
  <c r="B80" i="24" s="1"/>
  <c r="MK24" i="33"/>
  <c r="EY24" i="33"/>
  <c r="MH25" i="33"/>
  <c r="EV25" i="33"/>
  <c r="LN18" i="33"/>
  <c r="EB18" i="33"/>
  <c r="LK10" i="33"/>
  <c r="DY10" i="33"/>
  <c r="M20" i="33"/>
  <c r="GV20" i="33"/>
  <c r="EU12" i="33"/>
  <c r="MG12" i="33"/>
  <c r="FT23" i="33"/>
  <c r="FF18" i="33"/>
  <c r="MR18" i="33"/>
  <c r="CZ20" i="33"/>
  <c r="AB85" i="29" s="1"/>
  <c r="KI20" i="33"/>
  <c r="GK19" i="31"/>
  <c r="FT20" i="33" s="1"/>
  <c r="FT19" i="31"/>
  <c r="MQ20" i="33" s="1"/>
  <c r="EH13" i="33"/>
  <c r="LT13" i="33"/>
  <c r="LY13" i="33"/>
  <c r="EM13" i="33"/>
  <c r="GG7" i="33"/>
  <c r="J5" i="31"/>
  <c r="FH16" i="33"/>
  <c r="GA23" i="33"/>
  <c r="EB17" i="33"/>
  <c r="LN17" i="33"/>
  <c r="JB20" i="33"/>
  <c r="BS20" i="33"/>
  <c r="FI19" i="31"/>
  <c r="JV20" i="33"/>
  <c r="CM20" i="33"/>
  <c r="O85" i="29" s="1"/>
  <c r="MI18" i="33"/>
  <c r="EW18" i="33"/>
  <c r="MC11" i="33"/>
  <c r="EQ11" i="33"/>
  <c r="FY16" i="33"/>
  <c r="LV31" i="33"/>
  <c r="EJ31" i="33"/>
  <c r="MH31" i="33"/>
  <c r="EV31" i="33"/>
  <c r="DX22" i="33"/>
  <c r="LJ22" i="33"/>
  <c r="DU7" i="33"/>
  <c r="AW84" i="29" s="1"/>
  <c r="GA6" i="31"/>
  <c r="EG5" i="31"/>
  <c r="ED22" i="33"/>
  <c r="LP22" i="33"/>
  <c r="MD12" i="33"/>
  <c r="ER12" i="33"/>
  <c r="FL32" i="33"/>
  <c r="FT18" i="33"/>
  <c r="U307" i="29"/>
  <c r="ND28" i="33"/>
  <c r="FL29" i="33"/>
  <c r="AP7" i="33"/>
  <c r="MI28" i="33"/>
  <c r="EW28" i="33"/>
  <c r="CE20" i="33"/>
  <c r="G85" i="29" s="1"/>
  <c r="GX7" i="33"/>
  <c r="S20" i="33"/>
  <c r="KR7" i="33"/>
  <c r="DI7" i="33"/>
  <c r="AK84" i="29" s="1"/>
  <c r="DU5" i="31"/>
  <c r="ER24" i="33"/>
  <c r="MD24" i="33"/>
  <c r="GB11" i="33"/>
  <c r="BL7" i="33"/>
  <c r="FI28" i="33"/>
  <c r="MU28" i="33"/>
  <c r="FG5" i="31" l="1"/>
  <c r="MQ7" i="33"/>
  <c r="FD7" i="33"/>
  <c r="FN20" i="33"/>
  <c r="LX7" i="33"/>
  <c r="LK7" i="33"/>
  <c r="FN7" i="33"/>
  <c r="EH7" i="33"/>
  <c r="LT7" i="33"/>
  <c r="LH20" i="33"/>
  <c r="GB7" i="33"/>
  <c r="KD6" i="33"/>
  <c r="FR20" i="33"/>
  <c r="FV20" i="33"/>
  <c r="GC20" i="33"/>
  <c r="EL7" i="33"/>
  <c r="FW7" i="33"/>
  <c r="EZ5" i="31"/>
  <c r="BM6" i="33"/>
  <c r="HY6" i="33"/>
  <c r="HN6" i="33"/>
  <c r="DJ6" i="33"/>
  <c r="GM6" i="33"/>
  <c r="FO20" i="33"/>
  <c r="NI7" i="17"/>
  <c r="CV6" i="33"/>
  <c r="HS6" i="33"/>
  <c r="NI11" i="17"/>
  <c r="CZ6" i="33"/>
  <c r="BP6" i="33"/>
  <c r="GG6" i="33"/>
  <c r="LI20" i="33"/>
  <c r="GT6" i="33"/>
  <c r="GI6" i="33"/>
  <c r="FO7" i="33"/>
  <c r="NI20" i="17"/>
  <c r="GF6" i="33"/>
  <c r="KI6" i="33"/>
  <c r="FR7" i="33"/>
  <c r="FY20" i="33"/>
  <c r="NF7" i="33"/>
  <c r="ND7" i="33"/>
  <c r="NE19" i="33" s="1"/>
  <c r="GB20" i="33"/>
  <c r="EO5" i="31"/>
  <c r="FB5" i="31"/>
  <c r="FS20" i="33"/>
  <c r="JA6" i="33"/>
  <c r="HC6" i="33"/>
  <c r="T6" i="33"/>
  <c r="ER5" i="31"/>
  <c r="GO5" i="31"/>
  <c r="GD5" i="31"/>
  <c r="DS6" i="33"/>
  <c r="LB6" i="33"/>
  <c r="KM6" i="33"/>
  <c r="DD6" i="33"/>
  <c r="JD6" i="33"/>
  <c r="BU6" i="33"/>
  <c r="CM6" i="33"/>
  <c r="JV6" i="33"/>
  <c r="LY20" i="33"/>
  <c r="EM20" i="33"/>
  <c r="FH20" i="33"/>
  <c r="MD20" i="33"/>
  <c r="ER20" i="33"/>
  <c r="DU6" i="33"/>
  <c r="GA5" i="31"/>
  <c r="DX20" i="33"/>
  <c r="LJ20" i="33"/>
  <c r="GN6" i="33"/>
  <c r="EM5" i="31"/>
  <c r="DE6" i="33"/>
  <c r="KN6" i="33"/>
  <c r="LQ20" i="33"/>
  <c r="EE20" i="33"/>
  <c r="CR6" i="33"/>
  <c r="KA6" i="33"/>
  <c r="EK5" i="31"/>
  <c r="EC20" i="33"/>
  <c r="LO20" i="33"/>
  <c r="FL20" i="33"/>
  <c r="JO6" i="33"/>
  <c r="CF6" i="33"/>
  <c r="EX7" i="33"/>
  <c r="MJ7" i="33"/>
  <c r="EP5" i="31"/>
  <c r="N6" i="33"/>
  <c r="GW6" i="33"/>
  <c r="EA20" i="33"/>
  <c r="LM20" i="33"/>
  <c r="GH6" i="33"/>
  <c r="FD20" i="33"/>
  <c r="MP20" i="33"/>
  <c r="KP6" i="33"/>
  <c r="DG6" i="33"/>
  <c r="HE6" i="33"/>
  <c r="V6" i="33"/>
  <c r="FV7" i="33"/>
  <c r="IR6" i="33"/>
  <c r="BI6" i="33"/>
  <c r="LO7" i="33"/>
  <c r="EC7" i="33"/>
  <c r="LL7" i="33"/>
  <c r="DZ7" i="33"/>
  <c r="AF6" i="33"/>
  <c r="HO6" i="33"/>
  <c r="GE5" i="31"/>
  <c r="EV5" i="31"/>
  <c r="GP5" i="31"/>
  <c r="FQ7" i="33"/>
  <c r="IS6" i="33"/>
  <c r="FF5" i="31"/>
  <c r="MC6" i="33" s="1"/>
  <c r="BJ6" i="33"/>
  <c r="NI33" i="17"/>
  <c r="CI6" i="33"/>
  <c r="JR6" i="33"/>
  <c r="HZ6" i="33"/>
  <c r="AQ6" i="33"/>
  <c r="CH6" i="33"/>
  <c r="JQ6" i="33"/>
  <c r="FN5" i="31"/>
  <c r="EJ5" i="31"/>
  <c r="GB5" i="31"/>
  <c r="GM5" i="31"/>
  <c r="AF85" i="29"/>
  <c r="NF20" i="33"/>
  <c r="HT6" i="33"/>
  <c r="AK6" i="33"/>
  <c r="HL6" i="33"/>
  <c r="AC6" i="33"/>
  <c r="EU5" i="31"/>
  <c r="S6" i="33"/>
  <c r="HB6" i="33"/>
  <c r="BK6" i="33"/>
  <c r="MB7" i="33"/>
  <c r="EP7" i="33"/>
  <c r="CU6" i="33"/>
  <c r="DX7" i="33"/>
  <c r="LJ7" i="33"/>
  <c r="MA20" i="33"/>
  <c r="EO20" i="33"/>
  <c r="FF7" i="33"/>
  <c r="MR7" i="33"/>
  <c r="LQ7" i="33"/>
  <c r="EE7" i="33"/>
  <c r="IT6" i="33"/>
  <c r="GJ6" i="33"/>
  <c r="EV20" i="33"/>
  <c r="MH20" i="33"/>
  <c r="HD6" i="33"/>
  <c r="U6" i="33"/>
  <c r="JI6" i="33"/>
  <c r="BZ6" i="33"/>
  <c r="O6" i="33"/>
  <c r="GX6" i="33"/>
  <c r="NI29" i="17"/>
  <c r="LW20" i="33"/>
  <c r="EK20" i="33"/>
  <c r="DF6" i="33"/>
  <c r="FV5" i="31"/>
  <c r="KO6" i="33"/>
  <c r="KQ6" i="33"/>
  <c r="DH6" i="33"/>
  <c r="Q6" i="33"/>
  <c r="GZ6" i="33"/>
  <c r="EQ5" i="31"/>
  <c r="X6" i="33"/>
  <c r="HG6" i="33"/>
  <c r="MI20" i="33"/>
  <c r="EW20" i="33"/>
  <c r="AZ6" i="33"/>
  <c r="II6" i="33"/>
  <c r="FP7" i="33"/>
  <c r="ND20" i="33"/>
  <c r="NE21" i="33" s="1"/>
  <c r="FH7" i="33"/>
  <c r="FW20" i="33"/>
  <c r="EL5" i="31"/>
  <c r="LH6" i="33" s="1"/>
  <c r="HK6" i="33"/>
  <c r="AB6" i="33"/>
  <c r="AV6" i="33"/>
  <c r="IE6" i="33"/>
  <c r="EN7" i="33"/>
  <c r="LZ7" i="33"/>
  <c r="FX5" i="31"/>
  <c r="DL6" i="33"/>
  <c r="AE6" i="33"/>
  <c r="HV6" i="33"/>
  <c r="AM6" i="33"/>
  <c r="MG20" i="33"/>
  <c r="EU20" i="33"/>
  <c r="JK6" i="33"/>
  <c r="CB6" i="33"/>
  <c r="FL5" i="31"/>
  <c r="GI5" i="31"/>
  <c r="GT5" i="31"/>
  <c r="LN20" i="33"/>
  <c r="EB20" i="33"/>
  <c r="FM20" i="33"/>
  <c r="FE7" i="33"/>
  <c r="FY5" i="31"/>
  <c r="DO6" i="33"/>
  <c r="KX6" i="33"/>
  <c r="JH6" i="33"/>
  <c r="FK5" i="31"/>
  <c r="BY6" i="33"/>
  <c r="EA7" i="33"/>
  <c r="LM7" i="33"/>
  <c r="EU7" i="33"/>
  <c r="MG7" i="33"/>
  <c r="R6" i="33"/>
  <c r="HA6" i="33"/>
  <c r="KK6" i="33"/>
  <c r="DB6" i="33"/>
  <c r="NE12" i="33"/>
  <c r="FP20" i="33"/>
  <c r="LK20" i="33"/>
  <c r="MO20" i="33"/>
  <c r="FC20" i="33"/>
  <c r="BB6" i="33"/>
  <c r="IK6" i="33"/>
  <c r="GQ5" i="31"/>
  <c r="FZ20" i="33"/>
  <c r="BL6" i="33"/>
  <c r="IU6" i="33"/>
  <c r="BW6" i="33"/>
  <c r="JF6" i="33"/>
  <c r="JM6" i="33"/>
  <c r="CD6" i="33"/>
  <c r="EV7" i="33"/>
  <c r="MH7" i="33"/>
  <c r="LZ20" i="33"/>
  <c r="EN20" i="33"/>
  <c r="FZ7" i="33"/>
  <c r="IB6" i="33"/>
  <c r="AS6" i="33"/>
  <c r="IJ6" i="33"/>
  <c r="BA6" i="33"/>
  <c r="FC5" i="31"/>
  <c r="EQ6" i="33" s="1"/>
  <c r="IQ6" i="33"/>
  <c r="BH6" i="33"/>
  <c r="NI15" i="17"/>
  <c r="IO6" i="33"/>
  <c r="BF6" i="33"/>
  <c r="GR6" i="33"/>
  <c r="I6" i="33"/>
  <c r="CJ6" i="33"/>
  <c r="JS6" i="33"/>
  <c r="GF5" i="31"/>
  <c r="FH5" i="31"/>
  <c r="KR6" i="33"/>
  <c r="DI6" i="33"/>
  <c r="DR6" i="33"/>
  <c r="LA6" i="33"/>
  <c r="LY7" i="33"/>
  <c r="EM7" i="33"/>
  <c r="FI20" i="33"/>
  <c r="MU20" i="33"/>
  <c r="MB20" i="33"/>
  <c r="EP20" i="33"/>
  <c r="IN6" i="33"/>
  <c r="BE6" i="33"/>
  <c r="GO6" i="33"/>
  <c r="GK5" i="31"/>
  <c r="GS5" i="31"/>
  <c r="M6" i="33"/>
  <c r="GV6" i="33"/>
  <c r="AD6" i="33"/>
  <c r="HM6" i="33"/>
  <c r="AG6" i="33"/>
  <c r="IA6" i="33"/>
  <c r="ET7" i="33"/>
  <c r="MF7" i="33"/>
  <c r="DP6" i="33"/>
  <c r="KY6" i="33"/>
  <c r="FT5" i="31"/>
  <c r="GH5" i="31"/>
  <c r="LE6" i="33"/>
  <c r="DV6" i="33"/>
  <c r="CP6" i="33"/>
  <c r="JY6" i="33"/>
  <c r="HU6" i="33"/>
  <c r="AL6" i="33"/>
  <c r="EX5" i="31"/>
  <c r="HQ6" i="33"/>
  <c r="AH6" i="33"/>
  <c r="KS6" i="33"/>
  <c r="CO6" i="33"/>
  <c r="JX6" i="33"/>
  <c r="BV6" i="33"/>
  <c r="JE6" i="33"/>
  <c r="FJ5" i="31"/>
  <c r="ED20" i="33"/>
  <c r="LP20" i="33"/>
  <c r="FL7" i="33"/>
  <c r="EI20" i="33"/>
  <c r="LU20" i="33"/>
  <c r="FB7" i="33"/>
  <c r="ML20" i="33"/>
  <c r="EZ20" i="33"/>
  <c r="MR20" i="33"/>
  <c r="FF20" i="33"/>
  <c r="AW6" i="33"/>
  <c r="IF6" i="33"/>
  <c r="EH20" i="33"/>
  <c r="LT20" i="33"/>
  <c r="FX20" i="33"/>
  <c r="L6" i="33"/>
  <c r="GU6" i="33"/>
  <c r="BT6" i="33"/>
  <c r="JC6" i="33"/>
  <c r="LF6" i="33"/>
  <c r="CS6" i="33"/>
  <c r="KB6" i="33"/>
  <c r="LR20" i="33"/>
  <c r="EF20" i="33"/>
  <c r="LU7" i="33"/>
  <c r="EI7" i="33"/>
  <c r="ML7" i="33"/>
  <c r="EZ7" i="33"/>
  <c r="ME20" i="33"/>
  <c r="ES20" i="33"/>
  <c r="FU5" i="31"/>
  <c r="LR7" i="33"/>
  <c r="HX6" i="33"/>
  <c r="AO6" i="33"/>
  <c r="EY5" i="31"/>
  <c r="EJ20" i="33"/>
  <c r="ME7" i="33"/>
  <c r="ES7" i="33"/>
  <c r="LP7" i="33"/>
  <c r="ED7" i="33"/>
  <c r="HH6" i="33"/>
  <c r="Y6" i="33"/>
  <c r="LV20" i="33"/>
  <c r="IG6" i="33"/>
  <c r="KG6" i="33"/>
  <c r="CX6" i="33"/>
  <c r="LS7" i="33"/>
  <c r="EG7" i="33"/>
  <c r="KV6" i="33"/>
  <c r="DM6" i="33"/>
  <c r="KJ6" i="33"/>
  <c r="DA6" i="33"/>
  <c r="AJ6" i="33"/>
  <c r="P6" i="33"/>
  <c r="GY6" i="33"/>
  <c r="MK20" i="33"/>
  <c r="EY20" i="33"/>
  <c r="HF6" i="33"/>
  <c r="ES5" i="31"/>
  <c r="W6" i="33"/>
  <c r="JB6" i="33"/>
  <c r="FI5" i="31"/>
  <c r="BS6" i="33"/>
  <c r="CT6" i="33"/>
  <c r="FX7" i="33"/>
  <c r="BN6" i="33"/>
  <c r="GC5" i="31"/>
  <c r="AX6" i="33"/>
  <c r="CL6" i="33"/>
  <c r="JU6" i="33"/>
  <c r="FI7" i="33"/>
  <c r="MU7" i="33"/>
  <c r="AA6" i="33"/>
  <c r="HJ6" i="33"/>
  <c r="CQ6" i="33"/>
  <c r="JZ6" i="33"/>
  <c r="FQ5" i="31"/>
  <c r="GS6" i="33"/>
  <c r="J6" i="33"/>
  <c r="MA7" i="33"/>
  <c r="EO7" i="33"/>
  <c r="Z6" i="33"/>
  <c r="ET5" i="31"/>
  <c r="HI6" i="33"/>
  <c r="EN5" i="31"/>
  <c r="GP6" i="33"/>
  <c r="LS20" i="33"/>
  <c r="EG20" i="33"/>
  <c r="HR6" i="33"/>
  <c r="AI6" i="33"/>
  <c r="EW5" i="31"/>
  <c r="JG6" i="33"/>
  <c r="BX6" i="33"/>
  <c r="FA7" i="33"/>
  <c r="MM7" i="33"/>
  <c r="BG6" i="33"/>
  <c r="IP6" i="33"/>
  <c r="FE5" i="31"/>
  <c r="EJ7" i="33"/>
  <c r="LV7" i="33"/>
  <c r="MN20" i="33"/>
  <c r="FB20" i="33"/>
  <c r="MF20" i="33"/>
  <c r="ET20" i="33"/>
  <c r="GN5" i="31"/>
  <c r="MJ20" i="33"/>
  <c r="EX20" i="33"/>
  <c r="IV6" i="33"/>
  <c r="JT6" i="33"/>
  <c r="CK6" i="33"/>
  <c r="FO5" i="31"/>
  <c r="BD6" i="33"/>
  <c r="IM6" i="33"/>
  <c r="FD5" i="31"/>
  <c r="GR5" i="31"/>
  <c r="GG5" i="31"/>
  <c r="H6" i="33"/>
  <c r="CG6" i="33"/>
  <c r="JP6" i="33"/>
  <c r="JL6" i="33"/>
  <c r="CC6" i="33"/>
  <c r="FT7" i="33"/>
  <c r="MC20" i="33"/>
  <c r="EQ20" i="33"/>
  <c r="LX20" i="33"/>
  <c r="EL20" i="33"/>
  <c r="DZ20" i="33"/>
  <c r="LL20" i="33"/>
  <c r="CY6" i="33"/>
  <c r="KH6" i="33"/>
  <c r="EY7" i="33"/>
  <c r="MK7" i="33"/>
  <c r="BR6" i="33"/>
  <c r="AP6" i="33"/>
  <c r="BC6" i="33"/>
  <c r="IL6" i="33"/>
  <c r="FA20" i="33"/>
  <c r="AY6" i="33"/>
  <c r="IH6" i="33"/>
  <c r="AT6" i="33"/>
  <c r="CN6" i="33"/>
  <c r="JW6" i="33"/>
  <c r="FP5" i="31"/>
  <c r="GJ5" i="31"/>
  <c r="GU5" i="31"/>
  <c r="ID6" i="33"/>
  <c r="AU6" i="33"/>
  <c r="FA5" i="31"/>
  <c r="JN6" i="33"/>
  <c r="CE6" i="33"/>
  <c r="FM5" i="31"/>
  <c r="IC6" i="33"/>
  <c r="FS5" i="31"/>
  <c r="KW6" i="33"/>
  <c r="DN6" i="33"/>
  <c r="LW7" i="33"/>
  <c r="EK7" i="33"/>
  <c r="LN7" i="33"/>
  <c r="EB7" i="33"/>
  <c r="IZ6" i="33"/>
  <c r="BQ6" i="33"/>
  <c r="MI7" i="33"/>
  <c r="EW7" i="33"/>
  <c r="CW6" i="33"/>
  <c r="JJ6" i="33"/>
  <c r="CA6" i="33"/>
  <c r="FM7" i="33"/>
  <c r="GA20" i="33"/>
  <c r="MC7" i="33"/>
  <c r="HW6" i="33"/>
  <c r="AN6" i="33"/>
  <c r="KZ6" i="33"/>
  <c r="DQ6" i="33"/>
  <c r="NI6" i="17" l="1"/>
  <c r="FN6" i="33"/>
  <c r="GB6" i="33"/>
  <c r="FV6" i="33"/>
  <c r="FQ6" i="33"/>
  <c r="FO6" i="33"/>
  <c r="NE9" i="33"/>
  <c r="NE11" i="33"/>
  <c r="NE17" i="33"/>
  <c r="NE18" i="33"/>
  <c r="NE10" i="33"/>
  <c r="NE29" i="33"/>
  <c r="NE16" i="33"/>
  <c r="FY6" i="33"/>
  <c r="NE15" i="33"/>
  <c r="NE8" i="33"/>
  <c r="NE13" i="33"/>
  <c r="NE14" i="33"/>
  <c r="NF6" i="33"/>
  <c r="NG7" i="33" s="1"/>
  <c r="NE27" i="33"/>
  <c r="FR6" i="33"/>
  <c r="FX6" i="33"/>
  <c r="NE32" i="33"/>
  <c r="FL6" i="33"/>
  <c r="NE24" i="33"/>
  <c r="NE26" i="33"/>
  <c r="MJ6" i="33"/>
  <c r="EX6" i="33"/>
  <c r="MM6" i="33"/>
  <c r="FA6" i="33"/>
  <c r="FI6" i="33"/>
  <c r="MU6" i="33"/>
  <c r="LT6" i="33"/>
  <c r="EH6" i="33"/>
  <c r="DZ6" i="33"/>
  <c r="LL6" i="33"/>
  <c r="NE28" i="33"/>
  <c r="EP6" i="33"/>
  <c r="MB6" i="33"/>
  <c r="EV6" i="33"/>
  <c r="MH6" i="33"/>
  <c r="NE25" i="33"/>
  <c r="LM6" i="33"/>
  <c r="EA6" i="33"/>
  <c r="LR6" i="33"/>
  <c r="EF6" i="33"/>
  <c r="MD6" i="33"/>
  <c r="ER6" i="33"/>
  <c r="FM6" i="33"/>
  <c r="MO6" i="33"/>
  <c r="FC6" i="33"/>
  <c r="LU6" i="33"/>
  <c r="EI6" i="33"/>
  <c r="FW6" i="33"/>
  <c r="NE34" i="33"/>
  <c r="LG6" i="33"/>
  <c r="MI6" i="33"/>
  <c r="EW6" i="33"/>
  <c r="ES6" i="33"/>
  <c r="ME6" i="33"/>
  <c r="EB6" i="33"/>
  <c r="LN6" i="33"/>
  <c r="LQ6" i="33"/>
  <c r="EE6" i="33"/>
  <c r="EG6" i="33"/>
  <c r="LS6" i="33"/>
  <c r="EC6" i="33"/>
  <c r="LO6" i="33"/>
  <c r="MN6" i="33"/>
  <c r="MR6" i="33"/>
  <c r="FF6" i="33"/>
  <c r="LV6" i="33"/>
  <c r="EK6" i="33"/>
  <c r="LW6" i="33"/>
  <c r="FB6" i="33"/>
  <c r="EJ6" i="33"/>
  <c r="NE33" i="33"/>
  <c r="LI6" i="33"/>
  <c r="EL6" i="33"/>
  <c r="FS6" i="33"/>
  <c r="FZ6" i="33"/>
  <c r="FH6" i="33"/>
  <c r="LX6" i="33"/>
  <c r="MP6" i="33"/>
  <c r="FD6" i="33"/>
  <c r="FP6" i="33"/>
  <c r="LY6" i="33"/>
  <c r="EM6" i="33"/>
  <c r="ML6" i="33"/>
  <c r="EZ6" i="33"/>
  <c r="LZ6" i="33"/>
  <c r="EN6" i="33"/>
  <c r="GA6" i="33"/>
  <c r="DY6" i="33"/>
  <c r="EO6" i="33"/>
  <c r="MA6" i="33"/>
  <c r="NE30" i="33"/>
  <c r="NE23" i="33"/>
  <c r="NE31" i="33"/>
  <c r="MQ6" i="33"/>
  <c r="FE6" i="33"/>
  <c r="LJ6" i="33"/>
  <c r="DX6" i="33"/>
  <c r="GC6" i="33"/>
  <c r="FT6" i="33"/>
  <c r="LK6" i="33"/>
  <c r="MK6" i="33"/>
  <c r="EY6" i="33"/>
  <c r="ED6" i="33"/>
  <c r="LP6" i="33"/>
  <c r="MF6" i="33"/>
  <c r="ET6" i="33"/>
  <c r="NE22" i="33"/>
  <c r="EU6" i="33"/>
  <c r="MG6" i="33"/>
  <c r="NG20" i="33" l="1"/>
  <c r="NE7" i="33"/>
  <c r="NE20" i="33"/>
  <c r="G229" i="13" l="1"/>
  <c r="AQ219" i="13"/>
  <c r="DW219" i="13"/>
  <c r="IA219" i="13"/>
  <c r="KC219" i="13"/>
  <c r="W219" i="13"/>
  <c r="DX9" i="6"/>
  <c r="DK219" i="13"/>
  <c r="AA219" i="13"/>
  <c r="CA219" i="13"/>
  <c r="K219" i="13"/>
  <c r="I219" i="22"/>
  <c r="DC219" i="13"/>
  <c r="M219" i="13"/>
  <c r="BC219" i="13"/>
  <c r="CO219" i="13"/>
  <c r="BI219" i="16"/>
  <c r="AU219" i="22"/>
  <c r="BG219" i="13"/>
  <c r="DX25" i="6"/>
  <c r="HU219" i="13"/>
  <c r="KS219" i="13"/>
  <c r="D230" i="1" l="1"/>
  <c r="C229" i="13"/>
  <c r="G89" i="13"/>
  <c r="H89" i="13" s="1"/>
  <c r="H229" i="13"/>
  <c r="G76" i="13"/>
  <c r="H76" i="13" s="1"/>
  <c r="AA229" i="13"/>
  <c r="EE229" i="13"/>
  <c r="KS229" i="13"/>
  <c r="DX24" i="6"/>
  <c r="BG229" i="13"/>
  <c r="W219" i="22"/>
  <c r="FC229" i="13"/>
  <c r="ES219" i="13"/>
  <c r="DO219" i="16"/>
  <c r="GM219" i="13"/>
  <c r="FS219" i="13"/>
  <c r="KS22" i="13"/>
  <c r="KT22" i="13" s="1"/>
  <c r="KS72" i="13"/>
  <c r="KT232" i="13"/>
  <c r="KT219" i="13"/>
  <c r="AM219" i="22"/>
  <c r="CG219" i="16"/>
  <c r="HV232" i="13"/>
  <c r="HV219" i="13"/>
  <c r="HU72" i="13"/>
  <c r="HU22" i="13"/>
  <c r="HV22" i="13" s="1"/>
  <c r="M72" i="13"/>
  <c r="M22" i="13"/>
  <c r="N22" i="13" s="1"/>
  <c r="N232" i="13"/>
  <c r="N219" i="13"/>
  <c r="BI229" i="13"/>
  <c r="C219" i="16"/>
  <c r="DW7" i="31"/>
  <c r="LI229" i="13"/>
  <c r="IO229" i="13"/>
  <c r="DX15" i="6"/>
  <c r="IB219" i="13"/>
  <c r="IA22" i="13"/>
  <c r="IB22" i="13" s="1"/>
  <c r="IB232" i="13"/>
  <c r="IA72" i="13"/>
  <c r="E219" i="16"/>
  <c r="S219" i="13"/>
  <c r="AC219" i="16"/>
  <c r="AY219" i="13"/>
  <c r="AG219" i="22"/>
  <c r="M219" i="22"/>
  <c r="DX21" i="6"/>
  <c r="MO219" i="13"/>
  <c r="LO219" i="13"/>
  <c r="JQ229" i="13"/>
  <c r="KU26" i="17"/>
  <c r="KV26" i="17"/>
  <c r="DW27" i="31"/>
  <c r="GW25" i="6"/>
  <c r="GE26" i="17" s="1"/>
  <c r="DX26" i="17"/>
  <c r="DL26" i="17"/>
  <c r="FX25" i="6"/>
  <c r="AQ219" i="16"/>
  <c r="KK219" i="13"/>
  <c r="M219" i="16"/>
  <c r="EC219" i="13"/>
  <c r="DE219" i="13"/>
  <c r="CI219" i="16"/>
  <c r="DC72" i="13"/>
  <c r="DC22" i="13"/>
  <c r="DD22" i="13" s="1"/>
  <c r="DD219" i="13"/>
  <c r="DD232" i="13"/>
  <c r="DX8" i="6"/>
  <c r="BY219" i="16"/>
  <c r="LM229" i="13"/>
  <c r="GY229" i="13"/>
  <c r="LI219" i="13"/>
  <c r="JE219" i="13"/>
  <c r="DW72" i="13"/>
  <c r="DX219" i="13"/>
  <c r="DW22" i="13"/>
  <c r="DX22" i="13" s="1"/>
  <c r="DX232" i="13"/>
  <c r="JM219" i="13"/>
  <c r="O219" i="13"/>
  <c r="I72" i="22"/>
  <c r="J219" i="22"/>
  <c r="J232" i="22"/>
  <c r="I22" i="22"/>
  <c r="J22" i="22" s="1"/>
  <c r="FO219" i="13"/>
  <c r="DX30" i="6"/>
  <c r="DX12" i="6"/>
  <c r="DX31" i="6"/>
  <c r="BH232" i="13"/>
  <c r="BH219" i="13"/>
  <c r="BG22" i="13"/>
  <c r="BH22" i="13" s="1"/>
  <c r="BG72" i="13"/>
  <c r="BA219" i="13"/>
  <c r="DX36" i="6"/>
  <c r="GY219" i="13"/>
  <c r="KQ219" i="13"/>
  <c r="IW219" i="13"/>
  <c r="U219" i="16"/>
  <c r="AS219" i="22"/>
  <c r="JY219" i="13"/>
  <c r="Y219" i="22"/>
  <c r="HG219" i="13"/>
  <c r="CO219" i="16"/>
  <c r="CU219" i="16"/>
  <c r="DO219" i="13"/>
  <c r="S219" i="16"/>
  <c r="AO219" i="22"/>
  <c r="HE229" i="13"/>
  <c r="FI219" i="13"/>
  <c r="DW14" i="31"/>
  <c r="BA219" i="16"/>
  <c r="CM219" i="16"/>
  <c r="DX35" i="6"/>
  <c r="KW219" i="13"/>
  <c r="JK229" i="13"/>
  <c r="K72" i="13"/>
  <c r="K22" i="13"/>
  <c r="L22" i="13" s="1"/>
  <c r="L232" i="13"/>
  <c r="L219" i="13"/>
  <c r="G219" i="22"/>
  <c r="DK219" i="16"/>
  <c r="BC219" i="16"/>
  <c r="AK219" i="13"/>
  <c r="DX11" i="6"/>
  <c r="CY219" i="13"/>
  <c r="CW219" i="13"/>
  <c r="AM219" i="13"/>
  <c r="AS219" i="16"/>
  <c r="GO219" i="13"/>
  <c r="GW219" i="13"/>
  <c r="AC219" i="13"/>
  <c r="HW219" i="13"/>
  <c r="FQ219" i="13"/>
  <c r="EY219" i="13"/>
  <c r="BY219" i="13"/>
  <c r="DM219" i="13"/>
  <c r="BO219" i="13"/>
  <c r="EQ219" i="13"/>
  <c r="DX27" i="6"/>
  <c r="LG219" i="13"/>
  <c r="II219" i="13"/>
  <c r="MG219" i="13"/>
  <c r="CA72" i="13"/>
  <c r="CA22" i="13"/>
  <c r="CB22" i="13" s="1"/>
  <c r="CB219" i="13"/>
  <c r="CB232" i="13"/>
  <c r="FQ229" i="13"/>
  <c r="LW219" i="13"/>
  <c r="BO219" i="16"/>
  <c r="CE219" i="16"/>
  <c r="DX7" i="6"/>
  <c r="CQ219" i="13"/>
  <c r="LE219" i="13"/>
  <c r="BA219" i="22"/>
  <c r="DG219" i="16"/>
  <c r="AV232" i="22"/>
  <c r="AU22" i="22"/>
  <c r="AV22" i="22" s="1"/>
  <c r="AV219" i="22"/>
  <c r="AU72" i="22"/>
  <c r="MM219" i="13"/>
  <c r="EE219" i="13"/>
  <c r="AU219" i="13"/>
  <c r="DW20" i="31"/>
  <c r="C219" i="22"/>
  <c r="AI219" i="13"/>
  <c r="CE219" i="13"/>
  <c r="CY229" i="13"/>
  <c r="DS219" i="13"/>
  <c r="BA229" i="13"/>
  <c r="DG219" i="13"/>
  <c r="AA219" i="16"/>
  <c r="LQ219" i="13"/>
  <c r="IU219" i="13"/>
  <c r="GG219" i="13"/>
  <c r="AA22" i="13"/>
  <c r="AB22" i="13" s="1"/>
  <c r="AB232" i="13"/>
  <c r="AA72" i="13"/>
  <c r="AB219" i="13"/>
  <c r="BW219" i="13"/>
  <c r="CW219" i="16"/>
  <c r="DX34" i="6"/>
  <c r="BE219" i="22"/>
  <c r="MK219" i="13"/>
  <c r="IS219" i="13"/>
  <c r="AE219" i="22"/>
  <c r="BI72" i="16"/>
  <c r="BI22" i="16"/>
  <c r="BJ22" i="16" s="1"/>
  <c r="BJ219" i="16"/>
  <c r="BJ232" i="16"/>
  <c r="CM219" i="13"/>
  <c r="U219" i="13"/>
  <c r="CQ219" i="16"/>
  <c r="FY219" i="13"/>
  <c r="DE219" i="16"/>
  <c r="O229" i="13"/>
  <c r="DX22" i="6"/>
  <c r="EK219" i="13"/>
  <c r="AK219" i="22"/>
  <c r="IA229" i="13"/>
  <c r="AW219" i="22"/>
  <c r="LA219" i="13"/>
  <c r="ME219" i="13"/>
  <c r="JK219" i="13"/>
  <c r="EA219" i="13"/>
  <c r="AU219" i="16"/>
  <c r="DK72" i="13"/>
  <c r="DK22" i="13"/>
  <c r="DL22" i="13" s="1"/>
  <c r="DL219" i="13"/>
  <c r="DL232" i="13"/>
  <c r="HO229" i="13"/>
  <c r="LU219" i="13"/>
  <c r="HW229" i="13"/>
  <c r="LE229" i="13"/>
  <c r="JQ219" i="13"/>
  <c r="AS219" i="13"/>
  <c r="KY219" i="13"/>
  <c r="GU219" i="13"/>
  <c r="G219" i="16"/>
  <c r="AM219" i="16"/>
  <c r="JC219" i="13"/>
  <c r="IC219" i="13"/>
  <c r="BK219" i="16"/>
  <c r="DX17" i="6"/>
  <c r="DX16" i="6"/>
  <c r="BI219" i="13"/>
  <c r="DX20" i="6"/>
  <c r="O219" i="22"/>
  <c r="DX29" i="6"/>
  <c r="IE219" i="13"/>
  <c r="FX9" i="6"/>
  <c r="DW22" i="31"/>
  <c r="KU10" i="17"/>
  <c r="DL10" i="17"/>
  <c r="DX10" i="17"/>
  <c r="GW9" i="6"/>
  <c r="GE10" i="17" s="1"/>
  <c r="KV10" i="17"/>
  <c r="IO219" i="13"/>
  <c r="CI219" i="13"/>
  <c r="BQ219" i="16"/>
  <c r="DU219" i="13"/>
  <c r="AI219" i="16"/>
  <c r="HM219" i="13"/>
  <c r="CA219" i="16"/>
  <c r="EM219" i="13"/>
  <c r="DC219" i="16"/>
  <c r="BS219" i="16"/>
  <c r="CO72" i="13"/>
  <c r="CP219" i="13"/>
  <c r="CO22" i="13"/>
  <c r="CP22" i="13" s="1"/>
  <c r="CP232" i="13"/>
  <c r="GA219" i="13"/>
  <c r="JS219" i="13"/>
  <c r="KG229" i="13"/>
  <c r="LM219" i="13"/>
  <c r="HO219" i="13"/>
  <c r="IM219" i="13"/>
  <c r="DS229" i="13"/>
  <c r="AK219" i="16"/>
  <c r="AC219" i="22"/>
  <c r="KA219" i="13"/>
  <c r="MC219" i="13"/>
  <c r="IK219" i="13"/>
  <c r="BW219" i="16"/>
  <c r="EU229" i="13"/>
  <c r="DW13" i="31"/>
  <c r="AY219" i="16"/>
  <c r="JI219" i="13"/>
  <c r="GE219" i="13"/>
  <c r="W22" i="13"/>
  <c r="X22" i="13" s="1"/>
  <c r="X232" i="13"/>
  <c r="X219" i="13"/>
  <c r="W72" i="13"/>
  <c r="CY219" i="16"/>
  <c r="JE229" i="13"/>
  <c r="FC219" i="13"/>
  <c r="W219" i="16"/>
  <c r="HE219" i="13"/>
  <c r="DX23" i="6"/>
  <c r="CQ229" i="13"/>
  <c r="BG219" i="16"/>
  <c r="LY219" i="13"/>
  <c r="JA219" i="13"/>
  <c r="FG219" i="13"/>
  <c r="GQ219" i="13"/>
  <c r="FK219" i="13"/>
  <c r="AQ229" i="13"/>
  <c r="DX13" i="6"/>
  <c r="KO219" i="13"/>
  <c r="GI219" i="13"/>
  <c r="Q219" i="22"/>
  <c r="K219" i="16"/>
  <c r="E219" i="22"/>
  <c r="BQ219" i="13"/>
  <c r="HS219" i="13"/>
  <c r="DX33" i="6"/>
  <c r="KO229" i="13"/>
  <c r="HK219" i="13"/>
  <c r="AE219" i="16"/>
  <c r="EU219" i="13"/>
  <c r="U219" i="22"/>
  <c r="KC72" i="13"/>
  <c r="KC22" i="13"/>
  <c r="KD22" i="13" s="1"/>
  <c r="KD219" i="13"/>
  <c r="KD232" i="13"/>
  <c r="CM229" i="13"/>
  <c r="EI219" i="13"/>
  <c r="CU219" i="13"/>
  <c r="FW219" i="13"/>
  <c r="BC72" i="13"/>
  <c r="BC22" i="13"/>
  <c r="BD22" i="13" s="1"/>
  <c r="BD232" i="13"/>
  <c r="BD219" i="13"/>
  <c r="AQ72" i="13"/>
  <c r="AR219" i="13"/>
  <c r="AR232" i="13"/>
  <c r="AQ22" i="13"/>
  <c r="AR22" i="13" s="1"/>
  <c r="DX26" i="6"/>
  <c r="HC219" i="13"/>
  <c r="KG219" i="13"/>
  <c r="BS219" i="13"/>
  <c r="CG219" i="13"/>
  <c r="BK219" i="13"/>
  <c r="FA219" i="13"/>
  <c r="JU219" i="13"/>
  <c r="O219" i="16"/>
  <c r="AE219" i="13"/>
  <c r="BC219" i="22"/>
  <c r="LO229" i="13"/>
  <c r="KI219" i="13"/>
  <c r="C76" i="13" l="1"/>
  <c r="D76" i="13" s="1"/>
  <c r="D229" i="13"/>
  <c r="C89" i="13"/>
  <c r="D89" i="13" s="1"/>
  <c r="L230" i="1"/>
  <c r="D90" i="1"/>
  <c r="K90" i="1" s="1"/>
  <c r="D77" i="1"/>
  <c r="K77" i="1" s="1"/>
  <c r="G272" i="29" s="1"/>
  <c r="K230" i="1"/>
  <c r="H363" i="29" s="1"/>
  <c r="L231" i="1"/>
  <c r="I151" i="2"/>
  <c r="D23" i="1"/>
  <c r="K23" i="1" s="1"/>
  <c r="II229" i="13"/>
  <c r="AE229" i="16"/>
  <c r="FX34" i="6"/>
  <c r="GW34" i="6"/>
  <c r="GE35" i="17" s="1"/>
  <c r="DX35" i="17"/>
  <c r="KU35" i="17"/>
  <c r="DW31" i="31"/>
  <c r="DL35" i="17"/>
  <c r="KV35" i="17"/>
  <c r="GV20" i="31"/>
  <c r="GD21" i="33" s="1"/>
  <c r="DW21" i="33"/>
  <c r="AN300" i="29" s="1"/>
  <c r="FW20" i="31"/>
  <c r="DK21" i="33"/>
  <c r="AB300" i="29" s="1"/>
  <c r="KT21" i="33"/>
  <c r="KU21" i="33"/>
  <c r="AV72" i="22"/>
  <c r="AV77" i="22"/>
  <c r="LX232" i="13"/>
  <c r="LW72" i="13"/>
  <c r="LX219" i="13"/>
  <c r="LW22" i="13"/>
  <c r="LX22" i="13" s="1"/>
  <c r="AS22" i="16"/>
  <c r="AT22" i="16" s="1"/>
  <c r="AS72" i="16"/>
  <c r="AT219" i="16"/>
  <c r="AT232" i="16"/>
  <c r="JK89" i="13"/>
  <c r="JK76" i="13"/>
  <c r="JL76" i="13" s="1"/>
  <c r="JL229" i="13"/>
  <c r="HF229" i="13"/>
  <c r="HE89" i="13"/>
  <c r="HE76" i="13"/>
  <c r="HF76" i="13" s="1"/>
  <c r="GA229" i="13"/>
  <c r="JQ89" i="13"/>
  <c r="JQ76" i="13"/>
  <c r="JR76" i="13" s="1"/>
  <c r="JR229" i="13"/>
  <c r="HV77" i="13"/>
  <c r="HV72" i="13"/>
  <c r="BC22" i="22"/>
  <c r="BD22" i="22" s="1"/>
  <c r="BD232" i="22"/>
  <c r="BC72" i="22"/>
  <c r="BD219" i="22"/>
  <c r="CG229" i="13"/>
  <c r="HD232" i="13"/>
  <c r="HC72" i="13"/>
  <c r="HC22" i="13"/>
  <c r="HD22" i="13" s="1"/>
  <c r="HD219" i="13"/>
  <c r="BH219" i="16"/>
  <c r="BG72" i="16"/>
  <c r="BH232" i="16"/>
  <c r="BG22" i="16"/>
  <c r="BH22" i="16" s="1"/>
  <c r="CP77" i="13"/>
  <c r="CP72" i="13"/>
  <c r="LH232" i="13"/>
  <c r="LG22" i="13"/>
  <c r="LH22" i="13" s="1"/>
  <c r="LH219" i="13"/>
  <c r="LG72" i="13"/>
  <c r="BY22" i="13"/>
  <c r="BZ22" i="13" s="1"/>
  <c r="BZ232" i="13"/>
  <c r="BY72" i="13"/>
  <c r="BZ219" i="13"/>
  <c r="FX36" i="6"/>
  <c r="DX37" i="17"/>
  <c r="DW33" i="31"/>
  <c r="DL37" i="17"/>
  <c r="KV37" i="17"/>
  <c r="KU37" i="17"/>
  <c r="GW36" i="6"/>
  <c r="IJ229" i="13"/>
  <c r="II89" i="13"/>
  <c r="II76" i="13"/>
  <c r="IJ76" i="13" s="1"/>
  <c r="IO76" i="13"/>
  <c r="IP76" i="13" s="1"/>
  <c r="IO89" i="13"/>
  <c r="IP229" i="13"/>
  <c r="DX34" i="17"/>
  <c r="FX33" i="6"/>
  <c r="DW30" i="31"/>
  <c r="DL34" i="17"/>
  <c r="KU34" i="17"/>
  <c r="GW33" i="6"/>
  <c r="GE34" i="17" s="1"/>
  <c r="KV34" i="17"/>
  <c r="KO72" i="13"/>
  <c r="KP219" i="13"/>
  <c r="KO22" i="13"/>
  <c r="KP22" i="13" s="1"/>
  <c r="KP232" i="13"/>
  <c r="DO229" i="13"/>
  <c r="DU72" i="13"/>
  <c r="DV232" i="13"/>
  <c r="DV219" i="13"/>
  <c r="DU22" i="13"/>
  <c r="DV22" i="13" s="1"/>
  <c r="IE22" i="13"/>
  <c r="IF22" i="13" s="1"/>
  <c r="IF232" i="13"/>
  <c r="IF219" i="13"/>
  <c r="IE72" i="13"/>
  <c r="AT232" i="13"/>
  <c r="AS72" i="13"/>
  <c r="AT219" i="13"/>
  <c r="AS22" i="13"/>
  <c r="AT22" i="13" s="1"/>
  <c r="HP229" i="13"/>
  <c r="HO76" i="13"/>
  <c r="HP76" i="13" s="1"/>
  <c r="HO89" i="13"/>
  <c r="JA229" i="13"/>
  <c r="AP232" i="22"/>
  <c r="AO22" i="22"/>
  <c r="AP22" i="22" s="1"/>
  <c r="AP219" i="22"/>
  <c r="AO72" i="22"/>
  <c r="HG72" i="13"/>
  <c r="HH219" i="13"/>
  <c r="HH232" i="13"/>
  <c r="HG22" i="13"/>
  <c r="HH22" i="13" s="1"/>
  <c r="LW229" i="13"/>
  <c r="AW229" i="22"/>
  <c r="DO72" i="16"/>
  <c r="DP232" i="16"/>
  <c r="DO22" i="16"/>
  <c r="DP22" i="16" s="1"/>
  <c r="DP219" i="16"/>
  <c r="LQ229" i="13"/>
  <c r="AK229" i="22"/>
  <c r="FA229" i="13"/>
  <c r="DX28" i="6"/>
  <c r="AU72" i="13"/>
  <c r="AV219" i="13"/>
  <c r="AV232" i="13"/>
  <c r="AU22" i="13"/>
  <c r="AV22" i="13" s="1"/>
  <c r="AN232" i="13"/>
  <c r="AN219" i="13"/>
  <c r="AM22" i="13"/>
  <c r="AN22" i="13" s="1"/>
  <c r="AM72" i="13"/>
  <c r="KW22" i="13"/>
  <c r="KX22" i="13" s="1"/>
  <c r="KW72" i="13"/>
  <c r="KX232" i="13"/>
  <c r="KX219" i="13"/>
  <c r="KW229" i="13"/>
  <c r="DW9" i="31"/>
  <c r="KV13" i="17"/>
  <c r="KU13" i="17"/>
  <c r="DX13" i="17"/>
  <c r="GW12" i="6"/>
  <c r="GE13" i="17" s="1"/>
  <c r="DL13" i="17"/>
  <c r="FX12" i="6"/>
  <c r="LO72" i="13"/>
  <c r="LP219" i="13"/>
  <c r="LO22" i="13"/>
  <c r="LP22" i="13" s="1"/>
  <c r="LP232" i="13"/>
  <c r="M229" i="13"/>
  <c r="IM72" i="13"/>
  <c r="IM22" i="13"/>
  <c r="IN22" i="13" s="1"/>
  <c r="IN232" i="13"/>
  <c r="IN219" i="13"/>
  <c r="FW72" i="13"/>
  <c r="FX219" i="13"/>
  <c r="FX232" i="13"/>
  <c r="FW22" i="13"/>
  <c r="FX22" i="13" s="1"/>
  <c r="HO22" i="13"/>
  <c r="HP22" i="13" s="1"/>
  <c r="HO72" i="13"/>
  <c r="HP219" i="13"/>
  <c r="HP232" i="13"/>
  <c r="KU14" i="17"/>
  <c r="DL14" i="17"/>
  <c r="KV14" i="17"/>
  <c r="FX13" i="6"/>
  <c r="DW23" i="31"/>
  <c r="GW13" i="6"/>
  <c r="GE14" i="17" s="1"/>
  <c r="DX14" i="17"/>
  <c r="CQ76" i="13"/>
  <c r="CR76" i="13" s="1"/>
  <c r="CQ89" i="13"/>
  <c r="CR229" i="13"/>
  <c r="CW229" i="13"/>
  <c r="GH232" i="13"/>
  <c r="GG22" i="13"/>
  <c r="GH22" i="13" s="1"/>
  <c r="GH219" i="13"/>
  <c r="GG72" i="13"/>
  <c r="Z232" i="22"/>
  <c r="Z219" i="22"/>
  <c r="Y22" i="22"/>
  <c r="Z22" i="22" s="1"/>
  <c r="Y72" i="22"/>
  <c r="BG229" i="22"/>
  <c r="CG229" i="16"/>
  <c r="CI229" i="13"/>
  <c r="CM229" i="16"/>
  <c r="HS72" i="13"/>
  <c r="HT219" i="13"/>
  <c r="HS22" i="13"/>
  <c r="HT22" i="13" s="1"/>
  <c r="HT232" i="13"/>
  <c r="GW29" i="6"/>
  <c r="GE30" i="17" s="1"/>
  <c r="DW15" i="31"/>
  <c r="KU30" i="17"/>
  <c r="DL30" i="17"/>
  <c r="FX29" i="6"/>
  <c r="KV30" i="17"/>
  <c r="DX30" i="17"/>
  <c r="BA89" i="13"/>
  <c r="BA76" i="13"/>
  <c r="BB76" i="13" s="1"/>
  <c r="BB229" i="13"/>
  <c r="DG22" i="16"/>
  <c r="DH22" i="16" s="1"/>
  <c r="DH219" i="16"/>
  <c r="DG72" i="16"/>
  <c r="DH232" i="16"/>
  <c r="FQ76" i="13"/>
  <c r="FR76" i="13" s="1"/>
  <c r="FQ89" i="13"/>
  <c r="FR229" i="13"/>
  <c r="AL232" i="13"/>
  <c r="AL219" i="13"/>
  <c r="AK72" i="13"/>
  <c r="AK22" i="13"/>
  <c r="AL22" i="13" s="1"/>
  <c r="KI229" i="13"/>
  <c r="F219" i="16"/>
  <c r="E22" i="16"/>
  <c r="F22" i="16" s="1"/>
  <c r="F232" i="16"/>
  <c r="E72" i="16"/>
  <c r="CG72" i="16"/>
  <c r="CG22" i="16"/>
  <c r="CH22" i="16" s="1"/>
  <c r="CH232" i="16"/>
  <c r="CH219" i="16"/>
  <c r="FD219" i="13"/>
  <c r="FC72" i="13"/>
  <c r="FD232" i="13"/>
  <c r="FC22" i="13"/>
  <c r="FD22" i="13" s="1"/>
  <c r="JU229" i="13"/>
  <c r="FB232" i="13"/>
  <c r="FA72" i="13"/>
  <c r="FA22" i="13"/>
  <c r="FB22" i="13" s="1"/>
  <c r="FB219" i="13"/>
  <c r="KQ229" i="13"/>
  <c r="GW26" i="6"/>
  <c r="GE27" i="17" s="1"/>
  <c r="DX27" i="17"/>
  <c r="FX26" i="6"/>
  <c r="DW28" i="31"/>
  <c r="DL27" i="17"/>
  <c r="KU27" i="17"/>
  <c r="KV27" i="17"/>
  <c r="EG30" i="6"/>
  <c r="FX23" i="6"/>
  <c r="KV24" i="17"/>
  <c r="GW23" i="6"/>
  <c r="GE24" i="17" s="1"/>
  <c r="DX24" i="17"/>
  <c r="KU24" i="17"/>
  <c r="DL24" i="17"/>
  <c r="LM22" i="13"/>
  <c r="LN22" i="13" s="1"/>
  <c r="LN219" i="13"/>
  <c r="LN232" i="13"/>
  <c r="LM72" i="13"/>
  <c r="BS22" i="16"/>
  <c r="BT22" i="16" s="1"/>
  <c r="BT219" i="16"/>
  <c r="BT232" i="16"/>
  <c r="BS72" i="16"/>
  <c r="BR219" i="16"/>
  <c r="BQ72" i="16"/>
  <c r="BR232" i="16"/>
  <c r="BQ22" i="16"/>
  <c r="BR22" i="16" s="1"/>
  <c r="BQ229" i="13"/>
  <c r="CX232" i="13"/>
  <c r="CW72" i="13"/>
  <c r="CW22" i="13"/>
  <c r="CX22" i="13" s="1"/>
  <c r="CX219" i="13"/>
  <c r="LM76" i="13"/>
  <c r="LN76" i="13" s="1"/>
  <c r="LM89" i="13"/>
  <c r="LN229" i="13"/>
  <c r="CJ219" i="16"/>
  <c r="CJ232" i="16"/>
  <c r="CI72" i="16"/>
  <c r="CI22" i="16"/>
  <c r="CJ22" i="16" s="1"/>
  <c r="MO72" i="13"/>
  <c r="MO22" i="13"/>
  <c r="MP22" i="13" s="1"/>
  <c r="MP232" i="13"/>
  <c r="MP219" i="13"/>
  <c r="IB77" i="13"/>
  <c r="IB72" i="13"/>
  <c r="LI76" i="13"/>
  <c r="LJ76" i="13" s="1"/>
  <c r="LI89" i="13"/>
  <c r="LJ229" i="13"/>
  <c r="V219" i="22"/>
  <c r="U72" i="22"/>
  <c r="V232" i="22"/>
  <c r="U22" i="22"/>
  <c r="V22" i="22" s="1"/>
  <c r="O22" i="22"/>
  <c r="P22" i="22" s="1"/>
  <c r="P232" i="22"/>
  <c r="P219" i="22"/>
  <c r="O72" i="22"/>
  <c r="JL232" i="13"/>
  <c r="JL219" i="13"/>
  <c r="JK22" i="13"/>
  <c r="JL22" i="13" s="1"/>
  <c r="JK72" i="13"/>
  <c r="DE22" i="16"/>
  <c r="DF22" i="16" s="1"/>
  <c r="DF232" i="16"/>
  <c r="DE72" i="16"/>
  <c r="DF219" i="16"/>
  <c r="BB219" i="22"/>
  <c r="BA72" i="22"/>
  <c r="BB232" i="22"/>
  <c r="BA22" i="22"/>
  <c r="BB22" i="22" s="1"/>
  <c r="EY72" i="13"/>
  <c r="EY22" i="13"/>
  <c r="EZ22" i="13" s="1"/>
  <c r="EZ219" i="13"/>
  <c r="EZ232" i="13"/>
  <c r="S72" i="16"/>
  <c r="T219" i="16"/>
  <c r="T232" i="16"/>
  <c r="S22" i="16"/>
  <c r="T22" i="16" s="1"/>
  <c r="O72" i="13"/>
  <c r="O22" i="13"/>
  <c r="P22" i="13" s="1"/>
  <c r="P219" i="13"/>
  <c r="P232" i="13"/>
  <c r="HU229" i="13"/>
  <c r="ES72" i="13"/>
  <c r="ET219" i="13"/>
  <c r="ES22" i="13"/>
  <c r="ET22" i="13" s="1"/>
  <c r="ET232" i="13"/>
  <c r="EY229" i="13"/>
  <c r="CW22" i="16"/>
  <c r="CX22" i="16" s="1"/>
  <c r="CX232" i="16"/>
  <c r="CX219" i="16"/>
  <c r="CW72" i="16"/>
  <c r="EE22" i="13"/>
  <c r="EF22" i="13" s="1"/>
  <c r="EE72" i="13"/>
  <c r="EF219" i="13"/>
  <c r="EF232" i="13"/>
  <c r="BK229" i="13"/>
  <c r="BC22" i="16"/>
  <c r="BD22" i="16" s="1"/>
  <c r="BD219" i="16"/>
  <c r="BC72" i="16"/>
  <c r="BD232" i="16"/>
  <c r="JY72" i="13"/>
  <c r="JZ232" i="13"/>
  <c r="JY22" i="13"/>
  <c r="JZ22" i="13" s="1"/>
  <c r="JZ219" i="13"/>
  <c r="BA72" i="13"/>
  <c r="BA22" i="13"/>
  <c r="BB22" i="13" s="1"/>
  <c r="BB219" i="13"/>
  <c r="BB232" i="13"/>
  <c r="GW229" i="13"/>
  <c r="BZ232" i="16"/>
  <c r="BZ219" i="16"/>
  <c r="BY72" i="16"/>
  <c r="BY22" i="16"/>
  <c r="BZ22" i="16" s="1"/>
  <c r="KG89" i="13"/>
  <c r="KH229" i="13"/>
  <c r="KG76" i="13"/>
  <c r="KH76" i="13" s="1"/>
  <c r="CI72" i="13"/>
  <c r="CJ232" i="13"/>
  <c r="CJ219" i="13"/>
  <c r="CI22" i="13"/>
  <c r="CJ22" i="13" s="1"/>
  <c r="DX19" i="6"/>
  <c r="AM229" i="13"/>
  <c r="DL28" i="17"/>
  <c r="KU28" i="17"/>
  <c r="KV28" i="17"/>
  <c r="FX27" i="6"/>
  <c r="GW27" i="6"/>
  <c r="GE28" i="17" s="1"/>
  <c r="DW29" i="31"/>
  <c r="DX28" i="17"/>
  <c r="FX35" i="6"/>
  <c r="DW32" i="31"/>
  <c r="KU36" i="17"/>
  <c r="DL36" i="17"/>
  <c r="KV36" i="17"/>
  <c r="DX36" i="17"/>
  <c r="GW35" i="6"/>
  <c r="GE36" i="17" s="1"/>
  <c r="IS229" i="13"/>
  <c r="IW229" i="13"/>
  <c r="GI229" i="13"/>
  <c r="BJ77" i="16"/>
  <c r="BJ72" i="16"/>
  <c r="JM229" i="13"/>
  <c r="FQ72" i="13"/>
  <c r="FR219" i="13"/>
  <c r="FR232" i="13"/>
  <c r="FQ22" i="13"/>
  <c r="FR22" i="13" s="1"/>
  <c r="DK22" i="16"/>
  <c r="DL22" i="16" s="1"/>
  <c r="DL232" i="16"/>
  <c r="DK72" i="16"/>
  <c r="DL219" i="16"/>
  <c r="AE229" i="22"/>
  <c r="DL31" i="17"/>
  <c r="DX31" i="17"/>
  <c r="KV31" i="17"/>
  <c r="FX30" i="6"/>
  <c r="GW30" i="6"/>
  <c r="GE31" i="17" s="1"/>
  <c r="DW16" i="31"/>
  <c r="KU31" i="17"/>
  <c r="GE229" i="13"/>
  <c r="FC89" i="13"/>
  <c r="FD229" i="13"/>
  <c r="FC76" i="13"/>
  <c r="FD76" i="13" s="1"/>
  <c r="AU229" i="13"/>
  <c r="FX20" i="6"/>
  <c r="DX21" i="17"/>
  <c r="KV21" i="17"/>
  <c r="DW11" i="31"/>
  <c r="KU21" i="17"/>
  <c r="DL21" i="17"/>
  <c r="GW20" i="6"/>
  <c r="GE21" i="17" s="1"/>
  <c r="BO229" i="13"/>
  <c r="ME22" i="13"/>
  <c r="MF22" i="13" s="1"/>
  <c r="MF219" i="13"/>
  <c r="ME72" i="13"/>
  <c r="MF232" i="13"/>
  <c r="CB77" i="13"/>
  <c r="CB72" i="13"/>
  <c r="CY72" i="13"/>
  <c r="CY22" i="13"/>
  <c r="CZ22" i="13" s="1"/>
  <c r="CZ232" i="13"/>
  <c r="CZ219" i="13"/>
  <c r="AK229" i="13"/>
  <c r="HM229" i="13"/>
  <c r="GW21" i="6"/>
  <c r="GE22" i="17" s="1"/>
  <c r="DW12" i="31"/>
  <c r="KU22" i="17"/>
  <c r="DL22" i="17"/>
  <c r="DX22" i="17"/>
  <c r="FX21" i="6"/>
  <c r="KV22" i="17"/>
  <c r="AN232" i="22"/>
  <c r="AM72" i="22"/>
  <c r="AN219" i="22"/>
  <c r="AM22" i="22"/>
  <c r="AN22" i="22" s="1"/>
  <c r="IL219" i="13"/>
  <c r="IK22" i="13"/>
  <c r="IL22" i="13" s="1"/>
  <c r="IL232" i="13"/>
  <c r="IK72" i="13"/>
  <c r="CZ219" i="16"/>
  <c r="CZ232" i="16"/>
  <c r="CY72" i="16"/>
  <c r="CY22" i="16"/>
  <c r="CZ22" i="16" s="1"/>
  <c r="MC22" i="13"/>
  <c r="MD22" i="13" s="1"/>
  <c r="MC72" i="13"/>
  <c r="MD232" i="13"/>
  <c r="MD219" i="13"/>
  <c r="DD232" i="16"/>
  <c r="DD219" i="16"/>
  <c r="DC72" i="16"/>
  <c r="DC22" i="16"/>
  <c r="DD22" i="16" s="1"/>
  <c r="IO72" i="13"/>
  <c r="IP232" i="13"/>
  <c r="IP219" i="13"/>
  <c r="IO22" i="13"/>
  <c r="IP22" i="13" s="1"/>
  <c r="DL72" i="13"/>
  <c r="DL77" i="13"/>
  <c r="FO229" i="13"/>
  <c r="AF232" i="22"/>
  <c r="AE22" i="22"/>
  <c r="AF22" i="22" s="1"/>
  <c r="AF219" i="22"/>
  <c r="AE72" i="22"/>
  <c r="DM219" i="16"/>
  <c r="ER232" i="13"/>
  <c r="EQ72" i="13"/>
  <c r="ER219" i="13"/>
  <c r="EQ22" i="13"/>
  <c r="ER22" i="13" s="1"/>
  <c r="DW21" i="31"/>
  <c r="KU9" i="17"/>
  <c r="DL9" i="17"/>
  <c r="FX8" i="6"/>
  <c r="KV9" i="17"/>
  <c r="GW8" i="6"/>
  <c r="GE9" i="17" s="1"/>
  <c r="DX9" i="17"/>
  <c r="DE22" i="13"/>
  <c r="DF22" i="13" s="1"/>
  <c r="DF219" i="13"/>
  <c r="DF232" i="13"/>
  <c r="DE72" i="13"/>
  <c r="DW8" i="33"/>
  <c r="AN287" i="29" s="1"/>
  <c r="FW7" i="31"/>
  <c r="GV7" i="31"/>
  <c r="GD8" i="33" s="1"/>
  <c r="KU8" i="33"/>
  <c r="DK8" i="33"/>
  <c r="AB287" i="29" s="1"/>
  <c r="KT8" i="33"/>
  <c r="DK229" i="13"/>
  <c r="FY72" i="13"/>
  <c r="FY22" i="13"/>
  <c r="FZ22" i="13" s="1"/>
  <c r="FZ219" i="13"/>
  <c r="FZ232" i="13"/>
  <c r="BX232" i="13"/>
  <c r="BW22" i="13"/>
  <c r="BX22" i="13" s="1"/>
  <c r="BX219" i="13"/>
  <c r="BW72" i="13"/>
  <c r="IU22" i="13"/>
  <c r="IV22" i="13" s="1"/>
  <c r="IV219" i="13"/>
  <c r="IU72" i="13"/>
  <c r="IV232" i="13"/>
  <c r="LF232" i="13"/>
  <c r="LF219" i="13"/>
  <c r="LE72" i="13"/>
  <c r="LE22" i="13"/>
  <c r="LF22" i="13" s="1"/>
  <c r="HX232" i="13"/>
  <c r="HW22" i="13"/>
  <c r="HX22" i="13" s="1"/>
  <c r="HX219" i="13"/>
  <c r="HW72" i="13"/>
  <c r="AT219" i="22"/>
  <c r="AS72" i="22"/>
  <c r="AS22" i="22"/>
  <c r="AT22" i="22" s="1"/>
  <c r="AT232" i="22"/>
  <c r="C22" i="16"/>
  <c r="D22" i="16" s="1"/>
  <c r="D232" i="16"/>
  <c r="C72" i="16"/>
  <c r="D219" i="16"/>
  <c r="JI22" i="13"/>
  <c r="JJ22" i="13" s="1"/>
  <c r="JJ232" i="13"/>
  <c r="JI72" i="13"/>
  <c r="JJ219" i="13"/>
  <c r="AQ76" i="13"/>
  <c r="AR76" i="13" s="1"/>
  <c r="AQ89" i="13"/>
  <c r="AR229" i="13"/>
  <c r="O229" i="22"/>
  <c r="AG229" i="22"/>
  <c r="H232" i="22"/>
  <c r="G22" i="22"/>
  <c r="H22" i="22" s="1"/>
  <c r="G72" i="22"/>
  <c r="H219" i="22"/>
  <c r="FP232" i="13"/>
  <c r="FP219" i="13"/>
  <c r="FO72" i="13"/>
  <c r="FO22" i="13"/>
  <c r="FP22" i="13" s="1"/>
  <c r="KT77" i="13"/>
  <c r="KT72" i="13"/>
  <c r="W72" i="22"/>
  <c r="X232" i="22"/>
  <c r="X219" i="22"/>
  <c r="W22" i="22"/>
  <c r="X22" i="22" s="1"/>
  <c r="CU72" i="13"/>
  <c r="CV232" i="13"/>
  <c r="CU22" i="13"/>
  <c r="CV22" i="13" s="1"/>
  <c r="CV219" i="13"/>
  <c r="JE76" i="13"/>
  <c r="JF76" i="13" s="1"/>
  <c r="JE89" i="13"/>
  <c r="JF229" i="13"/>
  <c r="AR72" i="13"/>
  <c r="AR77" i="13"/>
  <c r="EV232" i="13"/>
  <c r="EV219" i="13"/>
  <c r="EU22" i="13"/>
  <c r="EV22" i="13" s="1"/>
  <c r="EU72" i="13"/>
  <c r="BS229" i="13"/>
  <c r="BK72" i="13"/>
  <c r="BL219" i="13"/>
  <c r="BK22" i="13"/>
  <c r="BL22" i="13" s="1"/>
  <c r="BL232" i="13"/>
  <c r="JS72" i="13"/>
  <c r="JT219" i="13"/>
  <c r="JT232" i="13"/>
  <c r="JS22" i="13"/>
  <c r="JT22" i="13" s="1"/>
  <c r="EM22" i="13"/>
  <c r="EN22" i="13" s="1"/>
  <c r="EM72" i="13"/>
  <c r="EN232" i="13"/>
  <c r="EN219" i="13"/>
  <c r="JD219" i="13"/>
  <c r="JC72" i="13"/>
  <c r="JD232" i="13"/>
  <c r="JC22" i="13"/>
  <c r="JD22" i="13" s="1"/>
  <c r="EK72" i="13"/>
  <c r="EL232" i="13"/>
  <c r="EL219" i="13"/>
  <c r="EK22" i="13"/>
  <c r="EL22" i="13" s="1"/>
  <c r="CQ72" i="16"/>
  <c r="CQ22" i="16"/>
  <c r="CR22" i="16" s="1"/>
  <c r="CR232" i="16"/>
  <c r="CR219" i="16"/>
  <c r="DS72" i="13"/>
  <c r="DT232" i="13"/>
  <c r="DS22" i="13"/>
  <c r="DT22" i="13" s="1"/>
  <c r="DT219" i="13"/>
  <c r="MM22" i="13"/>
  <c r="MN22" i="13" s="1"/>
  <c r="MM72" i="13"/>
  <c r="MN232" i="13"/>
  <c r="MN219" i="13"/>
  <c r="V219" i="16"/>
  <c r="U22" i="16"/>
  <c r="V22" i="16" s="1"/>
  <c r="V232" i="16"/>
  <c r="U72" i="16"/>
  <c r="JE22" i="13"/>
  <c r="JF22" i="13" s="1"/>
  <c r="JF219" i="13"/>
  <c r="JF232" i="13"/>
  <c r="JE72" i="13"/>
  <c r="EC22" i="13"/>
  <c r="ED22" i="13" s="1"/>
  <c r="EC72" i="13"/>
  <c r="ED219" i="13"/>
  <c r="ED232" i="13"/>
  <c r="M72" i="22"/>
  <c r="N219" i="22"/>
  <c r="M22" i="22"/>
  <c r="N22" i="22" s="1"/>
  <c r="N232" i="22"/>
  <c r="KA72" i="13"/>
  <c r="KA22" i="13"/>
  <c r="KB22" i="13" s="1"/>
  <c r="KB232" i="13"/>
  <c r="KB219" i="13"/>
  <c r="FG229" i="13"/>
  <c r="DM229" i="13"/>
  <c r="LA22" i="13"/>
  <c r="LB22" i="13" s="1"/>
  <c r="LA72" i="13"/>
  <c r="LB232" i="13"/>
  <c r="LB219" i="13"/>
  <c r="CQ72" i="13"/>
  <c r="CQ22" i="13"/>
  <c r="CR22" i="13" s="1"/>
  <c r="CR232" i="13"/>
  <c r="CR219" i="13"/>
  <c r="IE229" i="13"/>
  <c r="DX10" i="6"/>
  <c r="BW229" i="13"/>
  <c r="HK229" i="13"/>
  <c r="EI22" i="13"/>
  <c r="EJ22" i="13" s="1"/>
  <c r="EJ219" i="13"/>
  <c r="EI72" i="13"/>
  <c r="EJ232" i="13"/>
  <c r="X72" i="13"/>
  <c r="X77" i="13"/>
  <c r="LG229" i="13"/>
  <c r="JR232" i="13"/>
  <c r="JQ72" i="13"/>
  <c r="JQ22" i="13"/>
  <c r="JR22" i="13" s="1"/>
  <c r="JR219" i="13"/>
  <c r="M229" i="22"/>
  <c r="FW229" i="13"/>
  <c r="AS229" i="22"/>
  <c r="JN232" i="13"/>
  <c r="JM72" i="13"/>
  <c r="JM22" i="13"/>
  <c r="JN22" i="13" s="1"/>
  <c r="JN219" i="13"/>
  <c r="MM229" i="13"/>
  <c r="GG229" i="13"/>
  <c r="FL219" i="13"/>
  <c r="FK72" i="13"/>
  <c r="FL232" i="13"/>
  <c r="FK22" i="13"/>
  <c r="FL22" i="13" s="1"/>
  <c r="AZ232" i="16"/>
  <c r="AY72" i="16"/>
  <c r="AZ219" i="16"/>
  <c r="AY22" i="16"/>
  <c r="AZ22" i="16" s="1"/>
  <c r="CG22" i="13"/>
  <c r="CH22" i="13" s="1"/>
  <c r="CH232" i="13"/>
  <c r="CH219" i="13"/>
  <c r="CG72" i="13"/>
  <c r="BY229" i="13"/>
  <c r="BQ72" i="13"/>
  <c r="BQ22" i="13"/>
  <c r="BR22" i="13" s="1"/>
  <c r="BR232" i="13"/>
  <c r="BR219" i="13"/>
  <c r="CE229" i="13"/>
  <c r="KU14" i="33"/>
  <c r="FW13" i="31"/>
  <c r="GV13" i="31"/>
  <c r="GD14" i="33" s="1"/>
  <c r="DK14" i="33"/>
  <c r="AB293" i="29" s="1"/>
  <c r="KT14" i="33"/>
  <c r="DW14" i="33"/>
  <c r="AN293" i="29" s="1"/>
  <c r="CA72" i="16"/>
  <c r="CB219" i="16"/>
  <c r="CB232" i="16"/>
  <c r="CA22" i="16"/>
  <c r="CB22" i="16" s="1"/>
  <c r="AX219" i="22"/>
  <c r="AX232" i="22"/>
  <c r="AW72" i="22"/>
  <c r="AW22" i="22"/>
  <c r="AX22" i="22" s="1"/>
  <c r="U72" i="13"/>
  <c r="V232" i="13"/>
  <c r="V219" i="13"/>
  <c r="U22" i="13"/>
  <c r="V22" i="13" s="1"/>
  <c r="LQ22" i="13"/>
  <c r="LR22" i="13" s="1"/>
  <c r="LQ72" i="13"/>
  <c r="LR219" i="13"/>
  <c r="LR232" i="13"/>
  <c r="GW11" i="6"/>
  <c r="GE12" i="17" s="1"/>
  <c r="DW8" i="31"/>
  <c r="FX11" i="6"/>
  <c r="DL12" i="17"/>
  <c r="KV12" i="17"/>
  <c r="KU12" i="17"/>
  <c r="DX12" i="17"/>
  <c r="DC229" i="16"/>
  <c r="IK229" i="13"/>
  <c r="MU26" i="17"/>
  <c r="FL26" i="17"/>
  <c r="FH26" i="17"/>
  <c r="MT26" i="17"/>
  <c r="BC229" i="13"/>
  <c r="FS72" i="13"/>
  <c r="FT219" i="13"/>
  <c r="FT232" i="13"/>
  <c r="FS22" i="13"/>
  <c r="FT22" i="13" s="1"/>
  <c r="GB219" i="13"/>
  <c r="GA22" i="13"/>
  <c r="GB22" i="13" s="1"/>
  <c r="GA72" i="13"/>
  <c r="GB232" i="13"/>
  <c r="BJ232" i="13"/>
  <c r="BJ219" i="13"/>
  <c r="BI72" i="13"/>
  <c r="BI22" i="13"/>
  <c r="BJ22" i="13" s="1"/>
  <c r="AM22" i="16"/>
  <c r="AN22" i="16" s="1"/>
  <c r="AN232" i="16"/>
  <c r="AM72" i="16"/>
  <c r="AN219" i="16"/>
  <c r="GW22" i="6"/>
  <c r="GE23" i="17" s="1"/>
  <c r="FX22" i="6"/>
  <c r="KU23" i="17"/>
  <c r="DL23" i="17"/>
  <c r="DW26" i="31"/>
  <c r="DX23" i="17"/>
  <c r="KV23" i="17"/>
  <c r="IS72" i="13"/>
  <c r="IT232" i="13"/>
  <c r="IT219" i="13"/>
  <c r="IS22" i="13"/>
  <c r="IT22" i="13" s="1"/>
  <c r="EI229" i="13"/>
  <c r="DX6" i="6"/>
  <c r="MC229" i="13"/>
  <c r="HC229" i="13"/>
  <c r="AH219" i="22"/>
  <c r="AG72" i="22"/>
  <c r="AH232" i="22"/>
  <c r="AG22" i="22"/>
  <c r="AH22" i="22" s="1"/>
  <c r="AY229" i="13"/>
  <c r="GR219" i="13"/>
  <c r="GQ72" i="13"/>
  <c r="GQ22" i="13"/>
  <c r="GR22" i="13" s="1"/>
  <c r="GR232" i="13"/>
  <c r="CY89" i="13"/>
  <c r="CZ229" i="13"/>
  <c r="CY76" i="13"/>
  <c r="CZ76" i="13" s="1"/>
  <c r="MG72" i="13"/>
  <c r="MG22" i="13"/>
  <c r="MH22" i="13" s="1"/>
  <c r="MH219" i="13"/>
  <c r="MH232" i="13"/>
  <c r="AD232" i="13"/>
  <c r="AC72" i="13"/>
  <c r="AC22" i="13"/>
  <c r="AD22" i="13" s="1"/>
  <c r="AD219" i="13"/>
  <c r="DE229" i="13"/>
  <c r="EK229" i="13"/>
  <c r="BD72" i="13"/>
  <c r="BD77" i="13"/>
  <c r="O229" i="16"/>
  <c r="BS72" i="13"/>
  <c r="BS22" i="13"/>
  <c r="BT22" i="13" s="1"/>
  <c r="BT232" i="13"/>
  <c r="BT219" i="13"/>
  <c r="AE229" i="13"/>
  <c r="F219" i="22"/>
  <c r="F232" i="22"/>
  <c r="E22" i="22"/>
  <c r="F22" i="22" s="1"/>
  <c r="E72" i="22"/>
  <c r="EU76" i="13"/>
  <c r="EV76" i="13" s="1"/>
  <c r="EU89" i="13"/>
  <c r="EV229" i="13"/>
  <c r="AC22" i="22"/>
  <c r="AD22" i="22" s="1"/>
  <c r="AD219" i="22"/>
  <c r="AD232" i="22"/>
  <c r="AC72" i="22"/>
  <c r="KV17" i="17"/>
  <c r="DW24" i="31"/>
  <c r="DL17" i="17"/>
  <c r="KU17" i="17"/>
  <c r="GW16" i="6"/>
  <c r="GE17" i="17" s="1"/>
  <c r="FX16" i="6"/>
  <c r="DX17" i="17"/>
  <c r="G22" i="16"/>
  <c r="H22" i="16" s="1"/>
  <c r="H232" i="16"/>
  <c r="H219" i="16"/>
  <c r="G72" i="16"/>
  <c r="IA76" i="13"/>
  <c r="IB76" i="13" s="1"/>
  <c r="IA89" i="13"/>
  <c r="IB229" i="13"/>
  <c r="AB77" i="13"/>
  <c r="AB72" i="13"/>
  <c r="KU8" i="17"/>
  <c r="DL8" i="17"/>
  <c r="KV8" i="17"/>
  <c r="GW7" i="6"/>
  <c r="GE8" i="17" s="1"/>
  <c r="FX7" i="6"/>
  <c r="DX8" i="17"/>
  <c r="BO72" i="13"/>
  <c r="BP232" i="13"/>
  <c r="BP219" i="13"/>
  <c r="BO22" i="13"/>
  <c r="BP22" i="13" s="1"/>
  <c r="CM72" i="16"/>
  <c r="CM22" i="16"/>
  <c r="CN22" i="16" s="1"/>
  <c r="CN232" i="16"/>
  <c r="CN219" i="16"/>
  <c r="IW72" i="13"/>
  <c r="IW22" i="13"/>
  <c r="IX22" i="13" s="1"/>
  <c r="IX232" i="13"/>
  <c r="IX219" i="13"/>
  <c r="BH72" i="13"/>
  <c r="BH77" i="13"/>
  <c r="DD72" i="13"/>
  <c r="DD77" i="13"/>
  <c r="BI76" i="13"/>
  <c r="BJ76" i="13" s="1"/>
  <c r="BI89" i="13"/>
  <c r="BJ229" i="13"/>
  <c r="CM76" i="13"/>
  <c r="CN76" i="13" s="1"/>
  <c r="CM89" i="13"/>
  <c r="CN229" i="13"/>
  <c r="LE89" i="13"/>
  <c r="LE76" i="13"/>
  <c r="LF76" i="13" s="1"/>
  <c r="LF229" i="13"/>
  <c r="AV219" i="16"/>
  <c r="AU72" i="16"/>
  <c r="AV232" i="16"/>
  <c r="AU22" i="16"/>
  <c r="AV22" i="16" s="1"/>
  <c r="O76" i="13"/>
  <c r="P76" i="13" s="1"/>
  <c r="P229" i="13"/>
  <c r="O89" i="13"/>
  <c r="ML232" i="13"/>
  <c r="MK22" i="13"/>
  <c r="ML22" i="13" s="1"/>
  <c r="MK72" i="13"/>
  <c r="ML219" i="13"/>
  <c r="LU229" i="13"/>
  <c r="AU229" i="22"/>
  <c r="KL232" i="13"/>
  <c r="KL219" i="13"/>
  <c r="KK22" i="13"/>
  <c r="KL22" i="13" s="1"/>
  <c r="KK72" i="13"/>
  <c r="FW27" i="31"/>
  <c r="KT28" i="33"/>
  <c r="DK28" i="33"/>
  <c r="AB307" i="29" s="1"/>
  <c r="DW28" i="33"/>
  <c r="AN307" i="29" s="1"/>
  <c r="KU28" i="33"/>
  <c r="GV27" i="31"/>
  <c r="GD28" i="33" s="1"/>
  <c r="AA89" i="13"/>
  <c r="AA76" i="13"/>
  <c r="AB76" i="13" s="1"/>
  <c r="AB229" i="13"/>
  <c r="AE72" i="13"/>
  <c r="AF232" i="13"/>
  <c r="AE22" i="13"/>
  <c r="AF22" i="13" s="1"/>
  <c r="AF219" i="13"/>
  <c r="K72" i="16"/>
  <c r="L232" i="16"/>
  <c r="K22" i="16"/>
  <c r="L22" i="16" s="1"/>
  <c r="L219" i="16"/>
  <c r="FG72" i="13"/>
  <c r="FG22" i="13"/>
  <c r="FH22" i="13" s="1"/>
  <c r="FH232" i="13"/>
  <c r="FH219" i="13"/>
  <c r="HF219" i="13"/>
  <c r="HF232" i="13"/>
  <c r="HE22" i="13"/>
  <c r="HF22" i="13" s="1"/>
  <c r="HE72" i="13"/>
  <c r="HM22" i="13"/>
  <c r="HN22" i="13" s="1"/>
  <c r="HM72" i="13"/>
  <c r="HN232" i="13"/>
  <c r="HN219" i="13"/>
  <c r="DX18" i="17"/>
  <c r="DW25" i="31"/>
  <c r="KU18" i="17"/>
  <c r="GW17" i="6"/>
  <c r="GE18" i="17" s="1"/>
  <c r="KV18" i="17"/>
  <c r="DL18" i="17"/>
  <c r="FX17" i="6"/>
  <c r="AL219" i="22"/>
  <c r="AK72" i="22"/>
  <c r="AK22" i="22"/>
  <c r="AL22" i="22" s="1"/>
  <c r="AL232" i="22"/>
  <c r="GW72" i="13"/>
  <c r="GW22" i="13"/>
  <c r="GX22" i="13" s="1"/>
  <c r="GX232" i="13"/>
  <c r="GX219" i="13"/>
  <c r="J77" i="22"/>
  <c r="J72" i="22"/>
  <c r="DX77" i="13"/>
  <c r="DX72" i="13"/>
  <c r="AY22" i="13"/>
  <c r="AZ22" i="13" s="1"/>
  <c r="AY72" i="13"/>
  <c r="AZ232" i="13"/>
  <c r="AZ219" i="13"/>
  <c r="EE76" i="13"/>
  <c r="EF76" i="13" s="1"/>
  <c r="EF229" i="13"/>
  <c r="EE89" i="13"/>
  <c r="W229" i="22"/>
  <c r="S229" i="13"/>
  <c r="KU23" i="33"/>
  <c r="DK23" i="33"/>
  <c r="AB302" i="29" s="1"/>
  <c r="KT23" i="33"/>
  <c r="DW23" i="33"/>
  <c r="AN302" i="29" s="1"/>
  <c r="GV22" i="31"/>
  <c r="GD23" i="33" s="1"/>
  <c r="FW22" i="31"/>
  <c r="GU72" i="13"/>
  <c r="GV219" i="13"/>
  <c r="GV232" i="13"/>
  <c r="GU22" i="13"/>
  <c r="GV22" i="13" s="1"/>
  <c r="BF219" i="22"/>
  <c r="BF232" i="22"/>
  <c r="BE72" i="22"/>
  <c r="BE22" i="22"/>
  <c r="BF22" i="22" s="1"/>
  <c r="W229" i="16"/>
  <c r="DM22" i="13"/>
  <c r="DN22" i="13" s="1"/>
  <c r="DN232" i="13"/>
  <c r="DM72" i="13"/>
  <c r="DN219" i="13"/>
  <c r="DW229" i="13"/>
  <c r="L77" i="13"/>
  <c r="L72" i="13"/>
  <c r="GW15" i="6"/>
  <c r="GE16" i="17" s="1"/>
  <c r="KU16" i="17"/>
  <c r="DX16" i="17"/>
  <c r="DW10" i="31"/>
  <c r="DL16" i="17"/>
  <c r="FX15" i="6"/>
  <c r="KV16" i="17"/>
  <c r="JS229" i="13"/>
  <c r="JU72" i="13"/>
  <c r="JV219" i="13"/>
  <c r="JU22" i="13"/>
  <c r="JV22" i="13" s="1"/>
  <c r="JV232" i="13"/>
  <c r="KT229" i="13"/>
  <c r="KS76" i="13"/>
  <c r="KT76" i="13" s="1"/>
  <c r="KS89" i="13"/>
  <c r="BW72" i="16"/>
  <c r="BW22" i="16"/>
  <c r="BX22" i="16" s="1"/>
  <c r="BX219" i="16"/>
  <c r="BX232" i="16"/>
  <c r="MU10" i="17"/>
  <c r="FL10" i="17"/>
  <c r="MT10" i="17"/>
  <c r="FH10" i="17"/>
  <c r="BL232" i="16"/>
  <c r="BL219" i="16"/>
  <c r="BK22" i="16"/>
  <c r="BL22" i="16" s="1"/>
  <c r="BK72" i="16"/>
  <c r="HW76" i="13"/>
  <c r="HX76" i="13" s="1"/>
  <c r="HX229" i="13"/>
  <c r="HW89" i="13"/>
  <c r="EA72" i="13"/>
  <c r="EB219" i="13"/>
  <c r="EB232" i="13"/>
  <c r="EA22" i="13"/>
  <c r="EB22" i="13" s="1"/>
  <c r="U229" i="13"/>
  <c r="CE72" i="13"/>
  <c r="CE22" i="13"/>
  <c r="CF22" i="13" s="1"/>
  <c r="CF232" i="13"/>
  <c r="CF219" i="13"/>
  <c r="II72" i="13"/>
  <c r="II22" i="13"/>
  <c r="IJ22" i="13" s="1"/>
  <c r="IJ219" i="13"/>
  <c r="IJ232" i="13"/>
  <c r="BB219" i="16"/>
  <c r="BA22" i="16"/>
  <c r="BB22" i="16" s="1"/>
  <c r="BB232" i="16"/>
  <c r="BA72" i="16"/>
  <c r="GQ229" i="13"/>
  <c r="AD232" i="16"/>
  <c r="AC72" i="16"/>
  <c r="AC22" i="16"/>
  <c r="AD22" i="16" s="1"/>
  <c r="AD219" i="16"/>
  <c r="AS229" i="13"/>
  <c r="GN219" i="13"/>
  <c r="GN232" i="13"/>
  <c r="GM72" i="13"/>
  <c r="GM22" i="13"/>
  <c r="GN22" i="13" s="1"/>
  <c r="EG9" i="6"/>
  <c r="KI72" i="13"/>
  <c r="KJ232" i="13"/>
  <c r="KJ219" i="13"/>
  <c r="KI22" i="13"/>
  <c r="KJ22" i="13" s="1"/>
  <c r="AL219" i="16"/>
  <c r="AK22" i="16"/>
  <c r="AL22" i="16" s="1"/>
  <c r="AK72" i="16"/>
  <c r="AL232" i="16"/>
  <c r="IC22" i="13"/>
  <c r="ID22" i="13" s="1"/>
  <c r="IC72" i="13"/>
  <c r="ID232" i="13"/>
  <c r="ID219" i="13"/>
  <c r="EM229" i="13"/>
  <c r="CE72" i="16"/>
  <c r="CF219" i="16"/>
  <c r="CF232" i="16"/>
  <c r="CE22" i="16"/>
  <c r="CF22" i="16" s="1"/>
  <c r="GP219" i="13"/>
  <c r="GO22" i="13"/>
  <c r="GP22" i="13" s="1"/>
  <c r="GP232" i="13"/>
  <c r="GO72" i="13"/>
  <c r="FS229" i="13"/>
  <c r="FW14" i="31"/>
  <c r="KU15" i="33"/>
  <c r="KT15" i="33"/>
  <c r="DK15" i="33"/>
  <c r="AB294" i="29" s="1"/>
  <c r="DW15" i="33"/>
  <c r="AN294" i="29" s="1"/>
  <c r="GV14" i="31"/>
  <c r="GD15" i="33" s="1"/>
  <c r="BG219" i="22"/>
  <c r="MO229" i="13"/>
  <c r="ES229" i="13"/>
  <c r="DU229" i="13"/>
  <c r="KD72" i="13"/>
  <c r="KD77" i="13"/>
  <c r="HK22" i="13"/>
  <c r="HL22" i="13" s="1"/>
  <c r="HK72" i="13"/>
  <c r="HL232" i="13"/>
  <c r="HL219" i="13"/>
  <c r="K229" i="13"/>
  <c r="Q22" i="22"/>
  <c r="R22" i="22" s="1"/>
  <c r="R232" i="22"/>
  <c r="Q72" i="22"/>
  <c r="R219" i="22"/>
  <c r="W72" i="16"/>
  <c r="W22" i="16"/>
  <c r="X22" i="16" s="1"/>
  <c r="X232" i="16"/>
  <c r="X219" i="16"/>
  <c r="KO89" i="13"/>
  <c r="KO76" i="13"/>
  <c r="KP76" i="13" s="1"/>
  <c r="KP229" i="13"/>
  <c r="CM72" i="13"/>
  <c r="CN232" i="13"/>
  <c r="CN219" i="13"/>
  <c r="CM22" i="13"/>
  <c r="CN22" i="13" s="1"/>
  <c r="AB232" i="16"/>
  <c r="AB219" i="16"/>
  <c r="AA72" i="16"/>
  <c r="AA22" i="16"/>
  <c r="AB22" i="16" s="1"/>
  <c r="DO72" i="13"/>
  <c r="DP219" i="13"/>
  <c r="DP232" i="13"/>
  <c r="DO22" i="13"/>
  <c r="DP22" i="13" s="1"/>
  <c r="KQ22" i="13"/>
  <c r="KR22" i="13" s="1"/>
  <c r="KQ72" i="13"/>
  <c r="KR232" i="13"/>
  <c r="KR219" i="13"/>
  <c r="GW31" i="6"/>
  <c r="GE32" i="17" s="1"/>
  <c r="DX32" i="17"/>
  <c r="KV32" i="17"/>
  <c r="KU32" i="17"/>
  <c r="DW17" i="31"/>
  <c r="DL32" i="17"/>
  <c r="FX31" i="6"/>
  <c r="LI22" i="13"/>
  <c r="LJ22" i="13" s="1"/>
  <c r="LI72" i="13"/>
  <c r="LJ219" i="13"/>
  <c r="LJ232" i="13"/>
  <c r="GM229" i="13"/>
  <c r="G229" i="22"/>
  <c r="AE72" i="16"/>
  <c r="AE22" i="16"/>
  <c r="AF22" i="16" s="1"/>
  <c r="AF219" i="16"/>
  <c r="AF232" i="16"/>
  <c r="KG72" i="13"/>
  <c r="KH232" i="13"/>
  <c r="KH219" i="13"/>
  <c r="KG22" i="13"/>
  <c r="KH22" i="13" s="1"/>
  <c r="BG76" i="13"/>
  <c r="BH76" i="13" s="1"/>
  <c r="BG89" i="13"/>
  <c r="BH229" i="13"/>
  <c r="JB232" i="13"/>
  <c r="JA22" i="13"/>
  <c r="JB22" i="13" s="1"/>
  <c r="JB219" i="13"/>
  <c r="JA72" i="13"/>
  <c r="AI72" i="13"/>
  <c r="AI22" i="13"/>
  <c r="AJ22" i="13" s="1"/>
  <c r="AJ232" i="13"/>
  <c r="AJ219" i="13"/>
  <c r="IU229" i="13"/>
  <c r="AO229" i="22"/>
  <c r="GJ232" i="13"/>
  <c r="GI72" i="13"/>
  <c r="GI22" i="13"/>
  <c r="GJ22" i="13" s="1"/>
  <c r="GJ219" i="13"/>
  <c r="JI229" i="13"/>
  <c r="DS76" i="13"/>
  <c r="DT76" i="13" s="1"/>
  <c r="DT229" i="13"/>
  <c r="DS89" i="13"/>
  <c r="KY72" i="13"/>
  <c r="KZ219" i="13"/>
  <c r="KZ232" i="13"/>
  <c r="KY22" i="13"/>
  <c r="KZ22" i="13" s="1"/>
  <c r="LU72" i="13"/>
  <c r="LV219" i="13"/>
  <c r="LV232" i="13"/>
  <c r="LU22" i="13"/>
  <c r="LV22" i="13" s="1"/>
  <c r="BO72" i="16"/>
  <c r="BP219" i="16"/>
  <c r="BO22" i="16"/>
  <c r="BP22" i="16" s="1"/>
  <c r="BP232" i="16"/>
  <c r="FI72" i="13"/>
  <c r="FJ232" i="13"/>
  <c r="FJ219" i="13"/>
  <c r="FI22" i="13"/>
  <c r="FJ22" i="13" s="1"/>
  <c r="CV219" i="16"/>
  <c r="CU22" i="16"/>
  <c r="CV22" i="16" s="1"/>
  <c r="CU72" i="16"/>
  <c r="CV232" i="16"/>
  <c r="GU229" i="13"/>
  <c r="S72" i="13"/>
  <c r="S22" i="13"/>
  <c r="T22" i="13" s="1"/>
  <c r="T232" i="13"/>
  <c r="T219" i="13"/>
  <c r="DX32" i="6"/>
  <c r="LO89" i="13"/>
  <c r="LO76" i="13"/>
  <c r="LP76" i="13" s="1"/>
  <c r="LP229" i="13"/>
  <c r="O72" i="16"/>
  <c r="P219" i="16"/>
  <c r="P232" i="16"/>
  <c r="O22" i="16"/>
  <c r="P22" i="16" s="1"/>
  <c r="I229" i="22"/>
  <c r="BC229" i="22"/>
  <c r="DG22" i="13"/>
  <c r="DH22" i="13" s="1"/>
  <c r="DG72" i="13"/>
  <c r="DH232" i="13"/>
  <c r="DH219" i="13"/>
  <c r="KY229" i="13"/>
  <c r="GY72" i="13"/>
  <c r="GZ232" i="13"/>
  <c r="GZ219" i="13"/>
  <c r="GY22" i="13"/>
  <c r="GZ22" i="13" s="1"/>
  <c r="GY89" i="13"/>
  <c r="GZ229" i="13"/>
  <c r="GY76" i="13"/>
  <c r="GZ76" i="13" s="1"/>
  <c r="N232" i="16"/>
  <c r="M22" i="16"/>
  <c r="N22" i="16" s="1"/>
  <c r="M72" i="16"/>
  <c r="N219" i="16"/>
  <c r="N77" i="13"/>
  <c r="N72" i="13"/>
  <c r="HG229" i="13"/>
  <c r="U229" i="22"/>
  <c r="LY72" i="13"/>
  <c r="LZ219" i="13"/>
  <c r="LZ232" i="13"/>
  <c r="LY22" i="13"/>
  <c r="LZ22" i="13" s="1"/>
  <c r="GE22" i="13"/>
  <c r="GF22" i="13" s="1"/>
  <c r="GF232" i="13"/>
  <c r="GF219" i="13"/>
  <c r="GE72" i="13"/>
  <c r="AJ232" i="16"/>
  <c r="AI72" i="16"/>
  <c r="AI22" i="16"/>
  <c r="AJ22" i="16" s="1"/>
  <c r="AJ219" i="16"/>
  <c r="C22" i="22"/>
  <c r="D22" i="22" s="1"/>
  <c r="D219" i="22"/>
  <c r="C72" i="22"/>
  <c r="D232" i="22"/>
  <c r="CP219" i="16"/>
  <c r="CO22" i="16"/>
  <c r="CP22" i="16" s="1"/>
  <c r="CP232" i="16"/>
  <c r="CO72" i="16"/>
  <c r="DC229" i="13"/>
  <c r="AQ72" i="16"/>
  <c r="AR219" i="16"/>
  <c r="AR232" i="16"/>
  <c r="AQ22" i="16"/>
  <c r="AR22" i="16" s="1"/>
  <c r="O239" i="29"/>
  <c r="KU25" i="17"/>
  <c r="DL25" i="17"/>
  <c r="AM80" i="29" s="1"/>
  <c r="AM282" i="29" s="1"/>
  <c r="DX25" i="17"/>
  <c r="AY80" i="29" s="1"/>
  <c r="AY282" i="29" s="1"/>
  <c r="GW24" i="6"/>
  <c r="GE25" i="17" s="1"/>
  <c r="FX24" i="6"/>
  <c r="KV25" i="17"/>
  <c r="U89" i="22" l="1"/>
  <c r="V89" i="22" s="1"/>
  <c r="V229" i="22"/>
  <c r="U76" i="22"/>
  <c r="V76" i="22" s="1"/>
  <c r="X77" i="16"/>
  <c r="X72" i="16"/>
  <c r="MM76" i="13"/>
  <c r="MN76" i="13" s="1"/>
  <c r="MN229" i="13"/>
  <c r="MM89" i="13"/>
  <c r="HL229" i="13"/>
  <c r="HK89" i="13"/>
  <c r="HK76" i="13"/>
  <c r="HL76" i="13" s="1"/>
  <c r="JF77" i="13"/>
  <c r="JF72" i="13"/>
  <c r="R66" i="24"/>
  <c r="R82" i="24" s="1"/>
  <c r="AR89" i="13"/>
  <c r="KT12" i="33"/>
  <c r="DK12" i="33"/>
  <c r="AB291" i="29" s="1"/>
  <c r="DW12" i="33"/>
  <c r="AN291" i="29" s="1"/>
  <c r="KU12" i="33"/>
  <c r="GV11" i="31"/>
  <c r="GD12" i="33" s="1"/>
  <c r="FW11" i="31"/>
  <c r="FL28" i="17"/>
  <c r="MT28" i="17"/>
  <c r="FH28" i="17"/>
  <c r="MU28" i="17"/>
  <c r="CJ77" i="13"/>
  <c r="CJ72" i="13"/>
  <c r="MT27" i="17"/>
  <c r="FL27" i="17"/>
  <c r="FH27" i="17"/>
  <c r="MU27" i="17"/>
  <c r="Y229" i="22"/>
  <c r="BO66" i="24"/>
  <c r="BO82" i="24" s="1"/>
  <c r="FR89" i="13"/>
  <c r="CM76" i="16"/>
  <c r="CN76" i="16" s="1"/>
  <c r="CN229" i="16"/>
  <c r="CM89" i="16"/>
  <c r="CN89" i="16" s="1"/>
  <c r="AE76" i="16"/>
  <c r="AF76" i="16" s="1"/>
  <c r="AF229" i="16"/>
  <c r="AE89" i="16"/>
  <c r="AF89" i="16" s="1"/>
  <c r="DB66" i="24"/>
  <c r="DB82" i="24" s="1"/>
  <c r="JR89" i="13"/>
  <c r="LJ72" i="13"/>
  <c r="LJ77" i="13"/>
  <c r="GQ89" i="13"/>
  <c r="GR229" i="13"/>
  <c r="GQ76" i="13"/>
  <c r="GR76" i="13" s="1"/>
  <c r="IX72" i="13"/>
  <c r="IX77" i="13"/>
  <c r="FG89" i="13"/>
  <c r="FH229" i="13"/>
  <c r="FG76" i="13"/>
  <c r="FH76" i="13" s="1"/>
  <c r="EQ229" i="13"/>
  <c r="BZ72" i="16"/>
  <c r="BZ77" i="16"/>
  <c r="BD77" i="16"/>
  <c r="BD72" i="16"/>
  <c r="BB72" i="22"/>
  <c r="BB77" i="22"/>
  <c r="FH13" i="17"/>
  <c r="MT13" i="17"/>
  <c r="MU13" i="17"/>
  <c r="FL13" i="17"/>
  <c r="CO229" i="16"/>
  <c r="DV72" i="13"/>
  <c r="DV77" i="13"/>
  <c r="CD66" i="24"/>
  <c r="CD82" i="24" s="1"/>
  <c r="HF89" i="13"/>
  <c r="FG21" i="33"/>
  <c r="MS21" i="33"/>
  <c r="FK21" i="33"/>
  <c r="MT21" i="33"/>
  <c r="LZ72" i="13"/>
  <c r="LZ77" i="13"/>
  <c r="AJ77" i="16"/>
  <c r="AJ72" i="16"/>
  <c r="BE229" i="22"/>
  <c r="AC229" i="13"/>
  <c r="DK66" i="24"/>
  <c r="DK82" i="24" s="1"/>
  <c r="KP89" i="13"/>
  <c r="R77" i="22"/>
  <c r="R72" i="22"/>
  <c r="DU76" i="13"/>
  <c r="DV76" i="13" s="1"/>
  <c r="DU89" i="13"/>
  <c r="DV229" i="13"/>
  <c r="KU26" i="33"/>
  <c r="GV25" i="31"/>
  <c r="GD26" i="33" s="1"/>
  <c r="DW26" i="33"/>
  <c r="AN305" i="29" s="1"/>
  <c r="FW25" i="31"/>
  <c r="KT26" i="33"/>
  <c r="DK26" i="33"/>
  <c r="AB305" i="29" s="1"/>
  <c r="MC76" i="13"/>
  <c r="MD76" i="13" s="1"/>
  <c r="MC89" i="13"/>
  <c r="MD229" i="13"/>
  <c r="KU27" i="33"/>
  <c r="GV26" i="31"/>
  <c r="GD27" i="33" s="1"/>
  <c r="DK27" i="33"/>
  <c r="AB306" i="29" s="1"/>
  <c r="KT27" i="33"/>
  <c r="FW26" i="31"/>
  <c r="DW27" i="33"/>
  <c r="AN306" i="29" s="1"/>
  <c r="DF72" i="13"/>
  <c r="DF77" i="13"/>
  <c r="AS229" i="16"/>
  <c r="AU89" i="13"/>
  <c r="AU76" i="13"/>
  <c r="AV76" i="13" s="1"/>
  <c r="AV229" i="13"/>
  <c r="CX77" i="16"/>
  <c r="CX72" i="16"/>
  <c r="AL66" i="24"/>
  <c r="AL82" i="24" s="1"/>
  <c r="CR89" i="13"/>
  <c r="DH72" i="13"/>
  <c r="DH77" i="13"/>
  <c r="KZ77" i="13"/>
  <c r="KZ72" i="13"/>
  <c r="D77" i="22"/>
  <c r="D72" i="22"/>
  <c r="AF77" i="16"/>
  <c r="AF72" i="16"/>
  <c r="FL32" i="17"/>
  <c r="MT32" i="17"/>
  <c r="FH32" i="17"/>
  <c r="MU32" i="17"/>
  <c r="G229" i="16"/>
  <c r="EF7" i="31"/>
  <c r="C229" i="16"/>
  <c r="AM229" i="22"/>
  <c r="H72" i="16"/>
  <c r="H77" i="16"/>
  <c r="EL72" i="13"/>
  <c r="EL77" i="13"/>
  <c r="FL21" i="17"/>
  <c r="MT21" i="17"/>
  <c r="MU21" i="17"/>
  <c r="FH21" i="17"/>
  <c r="DH77" i="16"/>
  <c r="DH72" i="16"/>
  <c r="CI76" i="13"/>
  <c r="CJ76" i="13" s="1"/>
  <c r="CI89" i="13"/>
  <c r="CJ229" i="13"/>
  <c r="JC229" i="13"/>
  <c r="GZ72" i="13"/>
  <c r="GZ77" i="13"/>
  <c r="BP77" i="16"/>
  <c r="BP72" i="16"/>
  <c r="EM76" i="13"/>
  <c r="EN76" i="13" s="1"/>
  <c r="EM89" i="13"/>
  <c r="EN229" i="13"/>
  <c r="GX72" i="13"/>
  <c r="GX77" i="13"/>
  <c r="M89" i="22"/>
  <c r="N89" i="22" s="1"/>
  <c r="M76" i="22"/>
  <c r="N76" i="22" s="1"/>
  <c r="N229" i="22"/>
  <c r="EV77" i="13"/>
  <c r="EV72" i="13"/>
  <c r="AG76" i="22"/>
  <c r="AH76" i="22" s="1"/>
  <c r="AG89" i="22"/>
  <c r="AH89" i="22" s="1"/>
  <c r="AH229" i="22"/>
  <c r="IS89" i="13"/>
  <c r="IS76" i="13"/>
  <c r="IT76" i="13" s="1"/>
  <c r="IT229" i="13"/>
  <c r="HU76" i="13"/>
  <c r="HV76" i="13" s="1"/>
  <c r="HV229" i="13"/>
  <c r="HU89" i="13"/>
  <c r="DO89" i="13"/>
  <c r="DO76" i="13"/>
  <c r="DP76" i="13" s="1"/>
  <c r="DP229" i="13"/>
  <c r="EG29" i="6"/>
  <c r="H229" i="22"/>
  <c r="G76" i="22"/>
  <c r="H76" i="22" s="1"/>
  <c r="G89" i="22"/>
  <c r="H89" i="22" s="1"/>
  <c r="FW17" i="31"/>
  <c r="DW18" i="33"/>
  <c r="AN297" i="29" s="1"/>
  <c r="KT18" i="33"/>
  <c r="DK18" i="33"/>
  <c r="AB297" i="29" s="1"/>
  <c r="GV17" i="31"/>
  <c r="GD18" i="33" s="1"/>
  <c r="KU18" i="33"/>
  <c r="ES89" i="13"/>
  <c r="ES76" i="13"/>
  <c r="ET76" i="13" s="1"/>
  <c r="ET229" i="13"/>
  <c r="GN77" i="13"/>
  <c r="GN72" i="13"/>
  <c r="DW76" i="13"/>
  <c r="DX76" i="13" s="1"/>
  <c r="DX229" i="13"/>
  <c r="DW89" i="13"/>
  <c r="MT23" i="33"/>
  <c r="FK23" i="33"/>
  <c r="MS23" i="33"/>
  <c r="FG23" i="33"/>
  <c r="CN72" i="16"/>
  <c r="CN77" i="16"/>
  <c r="FX6" i="6"/>
  <c r="DX7" i="17"/>
  <c r="AY76" i="29" s="1"/>
  <c r="AY278" i="29" s="1"/>
  <c r="O235" i="29"/>
  <c r="DL7" i="17"/>
  <c r="AM76" i="29" s="1"/>
  <c r="AM278" i="29" s="1"/>
  <c r="GW6" i="6"/>
  <c r="GE7" i="17" s="1"/>
  <c r="KU7" i="17"/>
  <c r="KV7" i="17"/>
  <c r="MU23" i="17"/>
  <c r="FH23" i="17"/>
  <c r="FL23" i="17"/>
  <c r="MT23" i="17"/>
  <c r="KB77" i="13"/>
  <c r="KB72" i="13"/>
  <c r="JJ72" i="13"/>
  <c r="JJ77" i="13"/>
  <c r="T72" i="16"/>
  <c r="T77" i="16"/>
  <c r="M89" i="13"/>
  <c r="M76" i="13"/>
  <c r="N76" i="13" s="1"/>
  <c r="N229" i="13"/>
  <c r="GW28" i="6"/>
  <c r="GE29" i="17" s="1"/>
  <c r="FX28" i="6"/>
  <c r="KV29" i="17"/>
  <c r="KU29" i="17"/>
  <c r="DX29" i="17"/>
  <c r="AY81" i="29" s="1"/>
  <c r="AY283" i="29" s="1"/>
  <c r="O240" i="29"/>
  <c r="DL29" i="17"/>
  <c r="AM81" i="29" s="1"/>
  <c r="AM283" i="29" s="1"/>
  <c r="HH72" i="13"/>
  <c r="HH77" i="13"/>
  <c r="CZ66" i="24"/>
  <c r="CZ82" i="24" s="1"/>
  <c r="JL89" i="13"/>
  <c r="AK229" i="16"/>
  <c r="CF77" i="16"/>
  <c r="CF72" i="16"/>
  <c r="HN77" i="13"/>
  <c r="HN72" i="13"/>
  <c r="AV77" i="16"/>
  <c r="AV72" i="16"/>
  <c r="AJ66" i="24"/>
  <c r="AJ82" i="24" s="1"/>
  <c r="CN89" i="13"/>
  <c r="BL77" i="13"/>
  <c r="BL72" i="13"/>
  <c r="FZ72" i="13"/>
  <c r="FZ77" i="13"/>
  <c r="IP77" i="13"/>
  <c r="IP72" i="13"/>
  <c r="FK229" i="13"/>
  <c r="W229" i="13"/>
  <c r="CW229" i="16"/>
  <c r="BG76" i="22"/>
  <c r="BH76" i="22" s="1"/>
  <c r="BG89" i="22"/>
  <c r="BH89" i="22" s="1"/>
  <c r="BH229" i="22"/>
  <c r="GV23" i="31"/>
  <c r="GD24" i="33" s="1"/>
  <c r="FW23" i="31"/>
  <c r="KU24" i="33"/>
  <c r="KT24" i="33"/>
  <c r="DK24" i="33"/>
  <c r="AB303" i="29" s="1"/>
  <c r="DW24" i="33"/>
  <c r="AN303" i="29" s="1"/>
  <c r="AP72" i="22"/>
  <c r="AP77" i="22"/>
  <c r="MK229" i="13"/>
  <c r="BS229" i="16"/>
  <c r="EG17" i="6"/>
  <c r="ID72" i="13"/>
  <c r="ID77" i="13"/>
  <c r="AV229" i="22"/>
  <c r="AU89" i="22"/>
  <c r="AV89" i="22" s="1"/>
  <c r="AU76" i="22"/>
  <c r="AV76" i="22" s="1"/>
  <c r="F77" i="22"/>
  <c r="F72" i="22"/>
  <c r="DE89" i="13"/>
  <c r="DE76" i="13"/>
  <c r="DF76" i="13" s="1"/>
  <c r="DF229" i="13"/>
  <c r="LB77" i="13"/>
  <c r="LB72" i="13"/>
  <c r="FR77" i="13"/>
  <c r="FR72" i="13"/>
  <c r="AY229" i="16"/>
  <c r="EF13" i="31"/>
  <c r="E229" i="16"/>
  <c r="DH66" i="24"/>
  <c r="DH82" i="24" s="1"/>
  <c r="KH89" i="13"/>
  <c r="CJ72" i="16"/>
  <c r="CJ77" i="16"/>
  <c r="MT14" i="17"/>
  <c r="FH14" i="17"/>
  <c r="FL14" i="17"/>
  <c r="MU14" i="17"/>
  <c r="DW10" i="33"/>
  <c r="AN289" i="29" s="1"/>
  <c r="FW9" i="31"/>
  <c r="DK10" i="33"/>
  <c r="AB289" i="29" s="1"/>
  <c r="KT10" i="33"/>
  <c r="KU10" i="33"/>
  <c r="GV9" i="31"/>
  <c r="GD10" i="33" s="1"/>
  <c r="DK229" i="16"/>
  <c r="AV66" i="24"/>
  <c r="AV82" i="24" s="1"/>
  <c r="DT89" i="13"/>
  <c r="GF72" i="13"/>
  <c r="GF77" i="13"/>
  <c r="GV229" i="13"/>
  <c r="GU76" i="13"/>
  <c r="GV76" i="13" s="1"/>
  <c r="GU89" i="13"/>
  <c r="X66" i="24"/>
  <c r="X82" i="24" s="1"/>
  <c r="BH89" i="13"/>
  <c r="MP229" i="13"/>
  <c r="MO89" i="13"/>
  <c r="MO76" i="13"/>
  <c r="MP76" i="13" s="1"/>
  <c r="DM66" i="24"/>
  <c r="DM82" i="24" s="1"/>
  <c r="KT89" i="13"/>
  <c r="FH17" i="17"/>
  <c r="MU17" i="17"/>
  <c r="MT17" i="17"/>
  <c r="FL17" i="17"/>
  <c r="AY76" i="13"/>
  <c r="AZ76" i="13" s="1"/>
  <c r="AZ229" i="13"/>
  <c r="AY89" i="13"/>
  <c r="BR72" i="13"/>
  <c r="BR77" i="13"/>
  <c r="LG89" i="13"/>
  <c r="LG76" i="13"/>
  <c r="LH76" i="13" s="1"/>
  <c r="LH229" i="13"/>
  <c r="CR72" i="13"/>
  <c r="CR77" i="13"/>
  <c r="DD77" i="16"/>
  <c r="DD72" i="16"/>
  <c r="EG23" i="6"/>
  <c r="CU229" i="13"/>
  <c r="KI76" i="13"/>
  <c r="KJ76" i="13" s="1"/>
  <c r="KI89" i="13"/>
  <c r="KJ229" i="13"/>
  <c r="EG36" i="6"/>
  <c r="FA76" i="13"/>
  <c r="FB76" i="13" s="1"/>
  <c r="FB229" i="13"/>
  <c r="FA89" i="13"/>
  <c r="AB89" i="13"/>
  <c r="L66" i="24"/>
  <c r="L82" i="24" s="1"/>
  <c r="MH72" i="13"/>
  <c r="MH77" i="13"/>
  <c r="MN77" i="13"/>
  <c r="MN72" i="13"/>
  <c r="LF72" i="13"/>
  <c r="LF77" i="13"/>
  <c r="FH9" i="17"/>
  <c r="MT9" i="17"/>
  <c r="MU9" i="17"/>
  <c r="FL9" i="17"/>
  <c r="EG15" i="6"/>
  <c r="CE229" i="16"/>
  <c r="HD72" i="13"/>
  <c r="HD77" i="13"/>
  <c r="AL72" i="16"/>
  <c r="AL77" i="16"/>
  <c r="CF77" i="13"/>
  <c r="CF72" i="13"/>
  <c r="X229" i="16"/>
  <c r="W76" i="16"/>
  <c r="X76" i="16" s="1"/>
  <c r="W89" i="16"/>
  <c r="X89" i="16" s="1"/>
  <c r="DQ66" i="24"/>
  <c r="DQ82" i="24" s="1"/>
  <c r="LF89" i="13"/>
  <c r="IK76" i="13"/>
  <c r="IL76" i="13" s="1"/>
  <c r="IL229" i="13"/>
  <c r="IK89" i="13"/>
  <c r="DK76" i="13"/>
  <c r="DL76" i="13" s="1"/>
  <c r="DK89" i="13"/>
  <c r="DL229" i="13"/>
  <c r="KU33" i="33"/>
  <c r="FW32" i="31"/>
  <c r="DW33" i="33"/>
  <c r="AN312" i="29" s="1"/>
  <c r="KT33" i="33"/>
  <c r="DK33" i="33"/>
  <c r="AB312" i="29" s="1"/>
  <c r="GV32" i="31"/>
  <c r="GD33" i="33" s="1"/>
  <c r="AC229" i="16"/>
  <c r="ET77" i="13"/>
  <c r="ET72" i="13"/>
  <c r="KC229" i="13"/>
  <c r="JU76" i="13"/>
  <c r="JV76" i="13" s="1"/>
  <c r="JV229" i="13"/>
  <c r="JU89" i="13"/>
  <c r="DO229" i="16"/>
  <c r="KW76" i="13"/>
  <c r="KX76" i="13" s="1"/>
  <c r="KW89" i="13"/>
  <c r="KX229" i="13"/>
  <c r="AL229" i="22"/>
  <c r="AK76" i="22"/>
  <c r="AL76" i="22" s="1"/>
  <c r="AK89" i="22"/>
  <c r="AL89" i="22" s="1"/>
  <c r="AT77" i="16"/>
  <c r="AT72" i="16"/>
  <c r="AS76" i="13"/>
  <c r="AT76" i="13" s="1"/>
  <c r="AT229" i="13"/>
  <c r="AS89" i="13"/>
  <c r="AR77" i="16"/>
  <c r="AR72" i="16"/>
  <c r="BC76" i="22"/>
  <c r="BD76" i="22" s="1"/>
  <c r="BC89" i="22"/>
  <c r="BD89" i="22" s="1"/>
  <c r="BD229" i="22"/>
  <c r="K76" i="13"/>
  <c r="L76" i="13" s="1"/>
  <c r="L229" i="13"/>
  <c r="K89" i="13"/>
  <c r="BY229" i="16"/>
  <c r="AL72" i="22"/>
  <c r="AL77" i="22"/>
  <c r="FT72" i="13"/>
  <c r="FT77" i="13"/>
  <c r="LY229" i="13"/>
  <c r="CB77" i="16"/>
  <c r="CB72" i="16"/>
  <c r="CX66" i="24"/>
  <c r="CX82" i="24" s="1"/>
  <c r="JF89" i="13"/>
  <c r="AT72" i="22"/>
  <c r="AT77" i="22"/>
  <c r="FL36" i="17"/>
  <c r="MU36" i="17"/>
  <c r="FH36" i="17"/>
  <c r="MT36" i="17"/>
  <c r="M229" i="16"/>
  <c r="DT66" i="24"/>
  <c r="DT82" i="24" s="1"/>
  <c r="LN89" i="13"/>
  <c r="DW32" i="33"/>
  <c r="AN311" i="29" s="1"/>
  <c r="FW31" i="31"/>
  <c r="KT32" i="33"/>
  <c r="DK32" i="33"/>
  <c r="AB311" i="29" s="1"/>
  <c r="GV31" i="31"/>
  <c r="GD32" i="33" s="1"/>
  <c r="KU32" i="33"/>
  <c r="KR77" i="13"/>
  <c r="KR72" i="13"/>
  <c r="JY229" i="13"/>
  <c r="BF77" i="22"/>
  <c r="BF72" i="22"/>
  <c r="GV24" i="31"/>
  <c r="GD25" i="33" s="1"/>
  <c r="KU25" i="33"/>
  <c r="FW24" i="31"/>
  <c r="KT25" i="33"/>
  <c r="DK25" i="33"/>
  <c r="AB304" i="29" s="1"/>
  <c r="DW25" i="33"/>
  <c r="AN304" i="29" s="1"/>
  <c r="EG33" i="6"/>
  <c r="V72" i="13"/>
  <c r="V77" i="13"/>
  <c r="JN77" i="13"/>
  <c r="JN72" i="13"/>
  <c r="EJ72" i="13"/>
  <c r="EJ77" i="13"/>
  <c r="CO229" i="13"/>
  <c r="FW21" i="31"/>
  <c r="DK22" i="33"/>
  <c r="AB301" i="29" s="1"/>
  <c r="KT22" i="33"/>
  <c r="KU22" i="33"/>
  <c r="GV21" i="31"/>
  <c r="GD22" i="33" s="1"/>
  <c r="DW22" i="33"/>
  <c r="AN301" i="29" s="1"/>
  <c r="FD89" i="13"/>
  <c r="BJ66" i="24"/>
  <c r="BJ82" i="24" s="1"/>
  <c r="GW76" i="13"/>
  <c r="GX76" i="13" s="1"/>
  <c r="GW89" i="13"/>
  <c r="GX229" i="13"/>
  <c r="AL72" i="13"/>
  <c r="AL77" i="13"/>
  <c r="Z72" i="22"/>
  <c r="Z77" i="22"/>
  <c r="S229" i="16"/>
  <c r="AD72" i="16"/>
  <c r="AD77" i="16"/>
  <c r="BB77" i="16"/>
  <c r="BB72" i="16"/>
  <c r="U89" i="13"/>
  <c r="U76" i="13"/>
  <c r="V76" i="13" s="1"/>
  <c r="V229" i="13"/>
  <c r="DN72" i="13"/>
  <c r="DN77" i="13"/>
  <c r="T229" i="13"/>
  <c r="S76" i="13"/>
  <c r="T76" i="13" s="1"/>
  <c r="S89" i="13"/>
  <c r="LU89" i="13"/>
  <c r="LU76" i="13"/>
  <c r="LV76" i="13" s="1"/>
  <c r="LV229" i="13"/>
  <c r="CY229" i="16"/>
  <c r="JR77" i="13"/>
  <c r="JR72" i="13"/>
  <c r="V77" i="16"/>
  <c r="V72" i="16"/>
  <c r="AA229" i="16"/>
  <c r="AF72" i="22"/>
  <c r="AF77" i="22"/>
  <c r="AN72" i="22"/>
  <c r="AN77" i="22"/>
  <c r="AU229" i="16"/>
  <c r="EG34" i="6"/>
  <c r="BQ76" i="13"/>
  <c r="BR76" i="13" s="1"/>
  <c r="BR229" i="13"/>
  <c r="BQ89" i="13"/>
  <c r="BR89" i="13" s="1"/>
  <c r="FD77" i="13"/>
  <c r="FD72" i="13"/>
  <c r="MU30" i="17"/>
  <c r="FL30" i="17"/>
  <c r="MT30" i="17"/>
  <c r="FH30" i="17"/>
  <c r="HP72" i="13"/>
  <c r="HP77" i="13"/>
  <c r="CG76" i="13"/>
  <c r="CH76" i="13" s="1"/>
  <c r="CG89" i="13"/>
  <c r="CH229" i="13"/>
  <c r="CA229" i="13"/>
  <c r="BC76" i="13"/>
  <c r="BD76" i="13" s="1"/>
  <c r="BD229" i="13"/>
  <c r="BC89" i="13"/>
  <c r="DT72" i="13"/>
  <c r="DT77" i="13"/>
  <c r="HM76" i="13"/>
  <c r="HN76" i="13" s="1"/>
  <c r="HM89" i="13"/>
  <c r="HN229" i="13"/>
  <c r="GF229" i="13"/>
  <c r="GE89" i="13"/>
  <c r="GE76" i="13"/>
  <c r="GF76" i="13" s="1"/>
  <c r="FI229" i="13"/>
  <c r="EY76" i="13"/>
  <c r="EZ76" i="13" s="1"/>
  <c r="EY89" i="13"/>
  <c r="EZ229" i="13"/>
  <c r="EG21" i="6"/>
  <c r="DE229" i="16"/>
  <c r="FH24" i="17"/>
  <c r="MT24" i="17"/>
  <c r="FL24" i="17"/>
  <c r="MU24" i="17"/>
  <c r="V66" i="24"/>
  <c r="V82" i="24" s="1"/>
  <c r="BB89" i="13"/>
  <c r="GA89" i="13"/>
  <c r="GB229" i="13"/>
  <c r="GA76" i="13"/>
  <c r="GB76" i="13" s="1"/>
  <c r="EG27" i="6"/>
  <c r="BP72" i="13"/>
  <c r="BP77" i="13"/>
  <c r="DC89" i="16"/>
  <c r="DD89" i="16" s="1"/>
  <c r="DC76" i="16"/>
  <c r="DD76" i="16" s="1"/>
  <c r="DD229" i="16"/>
  <c r="BY76" i="13"/>
  <c r="BZ76" i="13" s="1"/>
  <c r="BZ229" i="13"/>
  <c r="BY89" i="13"/>
  <c r="AS89" i="22"/>
  <c r="AT89" i="22" s="1"/>
  <c r="AT229" i="22"/>
  <c r="AS76" i="22"/>
  <c r="AT76" i="22" s="1"/>
  <c r="BS76" i="13"/>
  <c r="BT76" i="13" s="1"/>
  <c r="BS89" i="13"/>
  <c r="BT229" i="13"/>
  <c r="EG22" i="6"/>
  <c r="AQ229" i="16"/>
  <c r="ME229" i="13"/>
  <c r="BD72" i="22"/>
  <c r="BD77" i="22"/>
  <c r="MU35" i="17"/>
  <c r="FH35" i="17"/>
  <c r="MT35" i="17"/>
  <c r="FL35" i="17"/>
  <c r="DC89" i="13"/>
  <c r="DC76" i="13"/>
  <c r="DD76" i="13" s="1"/>
  <c r="DD229" i="13"/>
  <c r="EG11" i="6"/>
  <c r="T77" i="13"/>
  <c r="T72" i="13"/>
  <c r="AH72" i="22"/>
  <c r="AH77" i="22"/>
  <c r="EG35" i="6"/>
  <c r="JD77" i="13"/>
  <c r="JD72" i="13"/>
  <c r="CV77" i="13"/>
  <c r="CV72" i="13"/>
  <c r="FP77" i="13"/>
  <c r="FP72" i="13"/>
  <c r="KT17" i="33"/>
  <c r="DK17" i="33"/>
  <c r="AB296" i="29" s="1"/>
  <c r="GV16" i="31"/>
  <c r="GD17" i="33" s="1"/>
  <c r="FW16" i="31"/>
  <c r="DW17" i="33"/>
  <c r="AN296" i="29" s="1"/>
  <c r="KU17" i="33"/>
  <c r="P77" i="13"/>
  <c r="P72" i="13"/>
  <c r="EC229" i="13"/>
  <c r="DW16" i="33"/>
  <c r="AN295" i="29" s="1"/>
  <c r="KT16" i="33"/>
  <c r="DK16" i="33"/>
  <c r="AB295" i="29" s="1"/>
  <c r="GV15" i="31"/>
  <c r="GD16" i="33" s="1"/>
  <c r="KU16" i="33"/>
  <c r="FW15" i="31"/>
  <c r="AI229" i="13"/>
  <c r="CU229" i="16"/>
  <c r="KH72" i="13"/>
  <c r="KH77" i="13"/>
  <c r="ER77" i="13"/>
  <c r="ER72" i="13"/>
  <c r="AK76" i="13"/>
  <c r="AL76" i="13" s="1"/>
  <c r="AL229" i="13"/>
  <c r="AK89" i="13"/>
  <c r="GI76" i="13"/>
  <c r="GJ76" i="13" s="1"/>
  <c r="GJ229" i="13"/>
  <c r="GI89" i="13"/>
  <c r="EG12" i="6"/>
  <c r="K229" i="16"/>
  <c r="HG76" i="13"/>
  <c r="HH76" i="13" s="1"/>
  <c r="HG89" i="13"/>
  <c r="HH229" i="13"/>
  <c r="DP77" i="13"/>
  <c r="DP72" i="13"/>
  <c r="EI76" i="13"/>
  <c r="EJ76" i="13" s="1"/>
  <c r="EJ229" i="13"/>
  <c r="EI89" i="13"/>
  <c r="KY76" i="13"/>
  <c r="KZ76" i="13" s="1"/>
  <c r="KY89" i="13"/>
  <c r="KZ229" i="13"/>
  <c r="JI89" i="13"/>
  <c r="JI76" i="13"/>
  <c r="JJ76" i="13" s="1"/>
  <c r="JJ229" i="13"/>
  <c r="AC229" i="22"/>
  <c r="AZ72" i="13"/>
  <c r="AZ77" i="13"/>
  <c r="HF77" i="13"/>
  <c r="HF72" i="13"/>
  <c r="ML72" i="13"/>
  <c r="ML77" i="13"/>
  <c r="AN72" i="16"/>
  <c r="AN77" i="16"/>
  <c r="CH72" i="13"/>
  <c r="CH77" i="13"/>
  <c r="FL31" i="17"/>
  <c r="FH31" i="17"/>
  <c r="MT31" i="17"/>
  <c r="MU31" i="17"/>
  <c r="DF72" i="16"/>
  <c r="DF77" i="16"/>
  <c r="FX77" i="13"/>
  <c r="FX72" i="13"/>
  <c r="EG31" i="6"/>
  <c r="AB72" i="16"/>
  <c r="AB77" i="16"/>
  <c r="MD72" i="13"/>
  <c r="MD77" i="13"/>
  <c r="CA229" i="16"/>
  <c r="CH66" i="24"/>
  <c r="CH82" i="24" s="1"/>
  <c r="HP89" i="13"/>
  <c r="N72" i="16"/>
  <c r="N77" i="16"/>
  <c r="CV72" i="16"/>
  <c r="CV77" i="16"/>
  <c r="AD72" i="22"/>
  <c r="AD77" i="22"/>
  <c r="AX72" i="22"/>
  <c r="AX77" i="22"/>
  <c r="GG89" i="13"/>
  <c r="GH229" i="13"/>
  <c r="GG76" i="13"/>
  <c r="GH76" i="13" s="1"/>
  <c r="X72" i="22"/>
  <c r="X77" i="22"/>
  <c r="D77" i="16"/>
  <c r="D72" i="16"/>
  <c r="IW89" i="13"/>
  <c r="IX229" i="13"/>
  <c r="IW76" i="13"/>
  <c r="IX76" i="13" s="1"/>
  <c r="KA229" i="13"/>
  <c r="GH77" i="13"/>
  <c r="GH72" i="13"/>
  <c r="LP72" i="13"/>
  <c r="LP77" i="13"/>
  <c r="AV77" i="13"/>
  <c r="AV72" i="13"/>
  <c r="J229" i="22"/>
  <c r="I89" i="22"/>
  <c r="J89" i="22" s="1"/>
  <c r="I76" i="22"/>
  <c r="J76" i="22" s="1"/>
  <c r="AF77" i="13"/>
  <c r="AF72" i="13"/>
  <c r="BW76" i="13"/>
  <c r="BX76" i="13" s="1"/>
  <c r="BX229" i="13"/>
  <c r="BW89" i="13"/>
  <c r="DG229" i="16"/>
  <c r="BB77" i="13"/>
  <c r="BB72" i="13"/>
  <c r="EZ72" i="13"/>
  <c r="EZ77" i="13"/>
  <c r="JL77" i="13"/>
  <c r="JL72" i="13"/>
  <c r="LQ76" i="13"/>
  <c r="LR76" i="13" s="1"/>
  <c r="LQ89" i="13"/>
  <c r="LR229" i="13"/>
  <c r="BH72" i="16"/>
  <c r="BH77" i="16"/>
  <c r="AJ77" i="13"/>
  <c r="AJ72" i="13"/>
  <c r="FK15" i="33"/>
  <c r="MT15" i="33"/>
  <c r="MS15" i="33"/>
  <c r="FG15" i="33"/>
  <c r="BX77" i="16"/>
  <c r="BX72" i="16"/>
  <c r="FY229" i="13"/>
  <c r="MT8" i="17"/>
  <c r="MU8" i="17"/>
  <c r="FH8" i="17"/>
  <c r="FL8" i="17"/>
  <c r="BJ72" i="13"/>
  <c r="BJ77" i="13"/>
  <c r="EG7" i="6"/>
  <c r="FH22" i="17"/>
  <c r="MU22" i="17"/>
  <c r="MT22" i="17"/>
  <c r="FL22" i="17"/>
  <c r="BA229" i="22"/>
  <c r="MG229" i="13"/>
  <c r="EG20" i="6"/>
  <c r="DS66" i="24"/>
  <c r="DS82" i="24" s="1"/>
  <c r="LJ89" i="13"/>
  <c r="BR77" i="16"/>
  <c r="BR72" i="16"/>
  <c r="CB66" i="24"/>
  <c r="CB82" i="24" s="1"/>
  <c r="GZ89" i="13"/>
  <c r="EB72" i="13"/>
  <c r="EB77" i="13"/>
  <c r="BA229" i="16"/>
  <c r="EF14" i="31"/>
  <c r="AE89" i="13"/>
  <c r="AE76" i="13"/>
  <c r="AF76" i="13" s="1"/>
  <c r="AF229" i="13"/>
  <c r="EF20" i="31"/>
  <c r="C229" i="22"/>
  <c r="IV72" i="13"/>
  <c r="IV77" i="13"/>
  <c r="MF77" i="13"/>
  <c r="MF72" i="13"/>
  <c r="BK76" i="13"/>
  <c r="BL76" i="13" s="1"/>
  <c r="BK89" i="13"/>
  <c r="BL229" i="13"/>
  <c r="EA229" i="13"/>
  <c r="CX77" i="13"/>
  <c r="CX72" i="13"/>
  <c r="KX77" i="13"/>
  <c r="KX72" i="13"/>
  <c r="AW89" i="22"/>
  <c r="AX89" i="22" s="1"/>
  <c r="AX229" i="22"/>
  <c r="AW76" i="22"/>
  <c r="AX76" i="22" s="1"/>
  <c r="CR66" i="24"/>
  <c r="CR82" i="24" s="1"/>
  <c r="IP89" i="13"/>
  <c r="GE37" i="17"/>
  <c r="BG72" i="22"/>
  <c r="BG22" i="22"/>
  <c r="BH22" i="22" s="1"/>
  <c r="BH232" i="22"/>
  <c r="BH219" i="22"/>
  <c r="E229" i="22"/>
  <c r="CK66" i="24"/>
  <c r="CK82" i="24" s="1"/>
  <c r="HX89" i="13"/>
  <c r="JV72" i="13"/>
  <c r="JV77" i="13"/>
  <c r="BC229" i="16"/>
  <c r="AO66" i="24"/>
  <c r="AO82" i="24" s="1"/>
  <c r="CZ89" i="13"/>
  <c r="AZ72" i="16"/>
  <c r="AZ77" i="16"/>
  <c r="FW76" i="13"/>
  <c r="FX76" i="13" s="1"/>
  <c r="FW89" i="13"/>
  <c r="FX229" i="13"/>
  <c r="O236" i="29"/>
  <c r="KU11" i="17"/>
  <c r="GW10" i="6"/>
  <c r="GE11" i="17" s="1"/>
  <c r="DX11" i="17"/>
  <c r="AY77" i="29" s="1"/>
  <c r="AY279" i="29" s="1"/>
  <c r="FX10" i="6"/>
  <c r="DL11" i="17"/>
  <c r="AM77" i="29" s="1"/>
  <c r="AM279" i="29" s="1"/>
  <c r="KV11" i="17"/>
  <c r="JM76" i="13"/>
  <c r="JN76" i="13" s="1"/>
  <c r="JM89" i="13"/>
  <c r="JN229" i="13"/>
  <c r="AM229" i="16"/>
  <c r="BT77" i="16"/>
  <c r="BT72" i="16"/>
  <c r="KQ89" i="13"/>
  <c r="KR229" i="13"/>
  <c r="KQ76" i="13"/>
  <c r="KR76" i="13" s="1"/>
  <c r="CH72" i="16"/>
  <c r="CH77" i="16"/>
  <c r="AT72" i="13"/>
  <c r="AT77" i="13"/>
  <c r="KP72" i="13"/>
  <c r="KP77" i="13"/>
  <c r="LX72" i="13"/>
  <c r="LX77" i="13"/>
  <c r="IU76" i="13"/>
  <c r="IV76" i="13" s="1"/>
  <c r="IV229" i="13"/>
  <c r="IU89" i="13"/>
  <c r="BO229" i="16"/>
  <c r="EG25" i="6"/>
  <c r="EG13" i="6"/>
  <c r="FH77" i="13"/>
  <c r="FH72" i="13"/>
  <c r="BG66" i="24"/>
  <c r="BG82" i="24" s="1"/>
  <c r="EV89" i="13"/>
  <c r="HC76" i="13"/>
  <c r="HD76" i="13" s="1"/>
  <c r="HC89" i="13"/>
  <c r="HD229" i="13"/>
  <c r="BG229" i="16"/>
  <c r="FG8" i="33"/>
  <c r="MS8" i="33"/>
  <c r="FK8" i="33"/>
  <c r="MT8" i="33"/>
  <c r="DX18" i="6"/>
  <c r="AE89" i="22"/>
  <c r="AF89" i="22" s="1"/>
  <c r="AF229" i="22"/>
  <c r="AE76" i="22"/>
  <c r="AF76" i="22" s="1"/>
  <c r="AN229" i="13"/>
  <c r="AM89" i="13"/>
  <c r="AM76" i="13"/>
  <c r="AN76" i="13" s="1"/>
  <c r="JZ72" i="13"/>
  <c r="JZ77" i="13"/>
  <c r="EG8" i="6"/>
  <c r="DP72" i="16"/>
  <c r="DP77" i="16"/>
  <c r="JA76" i="13"/>
  <c r="JB76" i="13" s="1"/>
  <c r="JB229" i="13"/>
  <c r="JA89" i="13"/>
  <c r="BZ77" i="13"/>
  <c r="BZ72" i="13"/>
  <c r="FS89" i="13"/>
  <c r="FS76" i="13"/>
  <c r="FT76" i="13" s="1"/>
  <c r="FT229" i="13"/>
  <c r="X268" i="29"/>
  <c r="Y268" i="29"/>
  <c r="FJ72" i="13"/>
  <c r="FJ77" i="13"/>
  <c r="GJ72" i="13"/>
  <c r="GJ77" i="13"/>
  <c r="GM76" i="13"/>
  <c r="GN76" i="13" s="1"/>
  <c r="GM89" i="13"/>
  <c r="GN229" i="13"/>
  <c r="CN77" i="13"/>
  <c r="CN72" i="13"/>
  <c r="HL72" i="13"/>
  <c r="HL77" i="13"/>
  <c r="GP77" i="13"/>
  <c r="GP72" i="13"/>
  <c r="FL16" i="17"/>
  <c r="FH16" i="17"/>
  <c r="MT16" i="17"/>
  <c r="MU16" i="17"/>
  <c r="GO229" i="13"/>
  <c r="BK229" i="16"/>
  <c r="IC229" i="13"/>
  <c r="DG229" i="13"/>
  <c r="EN72" i="13"/>
  <c r="EN77" i="13"/>
  <c r="H72" i="22"/>
  <c r="H77" i="22"/>
  <c r="BX72" i="13"/>
  <c r="BX77" i="13"/>
  <c r="CZ77" i="16"/>
  <c r="CZ72" i="16"/>
  <c r="KT13" i="33"/>
  <c r="FW12" i="31"/>
  <c r="GV12" i="31"/>
  <c r="GD13" i="33" s="1"/>
  <c r="KU13" i="33"/>
  <c r="DW13" i="33"/>
  <c r="AN292" i="29" s="1"/>
  <c r="DK13" i="33"/>
  <c r="AB292" i="29" s="1"/>
  <c r="EF77" i="13"/>
  <c r="EF72" i="13"/>
  <c r="P77" i="22"/>
  <c r="P72" i="22"/>
  <c r="EG26" i="6"/>
  <c r="CW89" i="13"/>
  <c r="CW76" i="13"/>
  <c r="CX76" i="13" s="1"/>
  <c r="CX229" i="13"/>
  <c r="LW76" i="13"/>
  <c r="LX76" i="13" s="1"/>
  <c r="LW89" i="13"/>
  <c r="LX229" i="13"/>
  <c r="IF77" i="13"/>
  <c r="IF72" i="13"/>
  <c r="CO66" i="24"/>
  <c r="CO82" i="24" s="1"/>
  <c r="IJ89" i="13"/>
  <c r="JB77" i="13"/>
  <c r="JB72" i="13"/>
  <c r="W89" i="22"/>
  <c r="X89" i="22" s="1"/>
  <c r="W76" i="22"/>
  <c r="X76" i="22" s="1"/>
  <c r="X229" i="22"/>
  <c r="MS28" i="33"/>
  <c r="MT28" i="33"/>
  <c r="FG28" i="33"/>
  <c r="FK28" i="33"/>
  <c r="H66" i="24"/>
  <c r="H82" i="24" s="1"/>
  <c r="P89" i="13"/>
  <c r="Y66" i="24"/>
  <c r="Y82" i="24" s="1"/>
  <c r="BJ89" i="13"/>
  <c r="CL66" i="24"/>
  <c r="CL82" i="24" s="1"/>
  <c r="IB89" i="13"/>
  <c r="BT72" i="13"/>
  <c r="BT77" i="13"/>
  <c r="IT77" i="13"/>
  <c r="IT72" i="13"/>
  <c r="FL12" i="17"/>
  <c r="MT12" i="17"/>
  <c r="FH12" i="17"/>
  <c r="MU12" i="17"/>
  <c r="FG14" i="33"/>
  <c r="MT14" i="33"/>
  <c r="FK14" i="33"/>
  <c r="MS14" i="33"/>
  <c r="KK229" i="13"/>
  <c r="IE76" i="13"/>
  <c r="IF76" i="13" s="1"/>
  <c r="IE89" i="13"/>
  <c r="IF229" i="13"/>
  <c r="AI229" i="16"/>
  <c r="N72" i="22"/>
  <c r="N77" i="22"/>
  <c r="Q229" i="22"/>
  <c r="CZ72" i="13"/>
  <c r="CZ77" i="13"/>
  <c r="DL72" i="16"/>
  <c r="DL77" i="16"/>
  <c r="U229" i="16"/>
  <c r="GX30" i="6"/>
  <c r="GF31" i="17" s="1"/>
  <c r="LE31" i="17"/>
  <c r="GA30" i="6"/>
  <c r="GM30" i="6"/>
  <c r="FW31" i="17" s="1"/>
  <c r="DU31" i="17"/>
  <c r="EF16" i="31"/>
  <c r="LD31" i="17"/>
  <c r="FB77" i="13"/>
  <c r="FB72" i="13"/>
  <c r="HS229" i="13"/>
  <c r="GV33" i="31"/>
  <c r="GD34" i="33" s="1"/>
  <c r="KU34" i="33"/>
  <c r="KT34" i="33"/>
  <c r="DK34" i="33"/>
  <c r="AB313" i="29" s="1"/>
  <c r="DW34" i="33"/>
  <c r="AN313" i="29" s="1"/>
  <c r="FW33" i="31"/>
  <c r="FL25" i="17"/>
  <c r="MT25" i="17"/>
  <c r="FH25" i="17"/>
  <c r="MU25" i="17"/>
  <c r="IJ77" i="13"/>
  <c r="IJ72" i="13"/>
  <c r="DU66" i="24"/>
  <c r="DU82" i="24" s="1"/>
  <c r="LP89" i="13"/>
  <c r="GW32" i="6"/>
  <c r="GE33" i="17" s="1"/>
  <c r="KU33" i="17"/>
  <c r="KV33" i="17"/>
  <c r="FX32" i="6"/>
  <c r="DX33" i="17"/>
  <c r="AY82" i="29" s="1"/>
  <c r="AY284" i="29" s="1"/>
  <c r="O241" i="29"/>
  <c r="DL33" i="17"/>
  <c r="AM82" i="29" s="1"/>
  <c r="AM284" i="29" s="1"/>
  <c r="LV72" i="13"/>
  <c r="LV77" i="13"/>
  <c r="IM229" i="13"/>
  <c r="KJ77" i="13"/>
  <c r="KJ72" i="13"/>
  <c r="JS76" i="13"/>
  <c r="JT76" i="13" s="1"/>
  <c r="JT229" i="13"/>
  <c r="JS89" i="13"/>
  <c r="GV10" i="31"/>
  <c r="GD11" i="33" s="1"/>
  <c r="DW11" i="33"/>
  <c r="AN290" i="29" s="1"/>
  <c r="FW10" i="31"/>
  <c r="DK11" i="33"/>
  <c r="AB290" i="29" s="1"/>
  <c r="KT11" i="33"/>
  <c r="KU11" i="33"/>
  <c r="BA66" i="24"/>
  <c r="BA82" i="24" s="1"/>
  <c r="EF89" i="13"/>
  <c r="KL72" i="13"/>
  <c r="KL77" i="13"/>
  <c r="EK89" i="13"/>
  <c r="EK76" i="13"/>
  <c r="EL76" i="13" s="1"/>
  <c r="EL229" i="13"/>
  <c r="DK9" i="33"/>
  <c r="AB288" i="29" s="1"/>
  <c r="KT9" i="33"/>
  <c r="FW8" i="31"/>
  <c r="KU9" i="33"/>
  <c r="DW9" i="33"/>
  <c r="AN288" i="29" s="1"/>
  <c r="GV8" i="31"/>
  <c r="GD9" i="33" s="1"/>
  <c r="LR77" i="13"/>
  <c r="LR72" i="13"/>
  <c r="FL72" i="13"/>
  <c r="FL77" i="13"/>
  <c r="CI229" i="16"/>
  <c r="EG16" i="6"/>
  <c r="DN232" i="16"/>
  <c r="DN219" i="16"/>
  <c r="DM22" i="16"/>
  <c r="DN22" i="16" s="1"/>
  <c r="DM72" i="16"/>
  <c r="BO76" i="13"/>
  <c r="BP76" i="13" s="1"/>
  <c r="BP229" i="13"/>
  <c r="BO89" i="13"/>
  <c r="GW19" i="6"/>
  <c r="GE20" i="17" s="1"/>
  <c r="DL20" i="17"/>
  <c r="AM79" i="29" s="1"/>
  <c r="AM281" i="29" s="1"/>
  <c r="FX19" i="6"/>
  <c r="KV20" i="17"/>
  <c r="DX20" i="17"/>
  <c r="AY79" i="29" s="1"/>
  <c r="AY281" i="29" s="1"/>
  <c r="O238" i="29"/>
  <c r="KU20" i="17"/>
  <c r="LN72" i="13"/>
  <c r="LN77" i="13"/>
  <c r="BI229" i="16"/>
  <c r="CH229" i="16"/>
  <c r="CG76" i="16"/>
  <c r="CH76" i="16" s="1"/>
  <c r="CG89" i="16"/>
  <c r="CH89" i="16" s="1"/>
  <c r="IN72" i="13"/>
  <c r="IN77" i="13"/>
  <c r="LH77" i="13"/>
  <c r="LH72" i="13"/>
  <c r="AO76" i="22"/>
  <c r="AP76" i="22" s="1"/>
  <c r="AO89" i="22"/>
  <c r="AP89" i="22" s="1"/>
  <c r="AP229" i="22"/>
  <c r="LA229" i="13"/>
  <c r="DM229" i="16"/>
  <c r="IL77" i="13"/>
  <c r="IL72" i="13"/>
  <c r="V77" i="22"/>
  <c r="V72" i="22"/>
  <c r="MP72" i="13"/>
  <c r="MP77" i="13"/>
  <c r="F77" i="16"/>
  <c r="F72" i="16"/>
  <c r="HT72" i="13"/>
  <c r="HT77" i="13"/>
  <c r="KT31" i="33"/>
  <c r="KU31" i="33"/>
  <c r="GV30" i="31"/>
  <c r="GD31" i="33" s="1"/>
  <c r="FW30" i="31"/>
  <c r="DW31" i="33"/>
  <c r="AN310" i="29" s="1"/>
  <c r="DK31" i="33"/>
  <c r="AB310" i="29" s="1"/>
  <c r="MU37" i="17"/>
  <c r="FL37" i="17"/>
  <c r="FH37" i="17"/>
  <c r="MT37" i="17"/>
  <c r="DW19" i="31"/>
  <c r="CP77" i="16"/>
  <c r="CP72" i="16"/>
  <c r="BQ229" i="16"/>
  <c r="BW229" i="16"/>
  <c r="GV72" i="13"/>
  <c r="GV77" i="13"/>
  <c r="MU18" i="17"/>
  <c r="FL18" i="17"/>
  <c r="MT18" i="17"/>
  <c r="FH18" i="17"/>
  <c r="L72" i="16"/>
  <c r="L77" i="16"/>
  <c r="P229" i="16"/>
  <c r="O89" i="16"/>
  <c r="P89" i="16" s="1"/>
  <c r="O76" i="16"/>
  <c r="P76" i="16" s="1"/>
  <c r="CQ229" i="16"/>
  <c r="AD77" i="13"/>
  <c r="AD72" i="13"/>
  <c r="DN229" i="13"/>
  <c r="DM89" i="13"/>
  <c r="DM76" i="13"/>
  <c r="DN76" i="13" s="1"/>
  <c r="ED72" i="13"/>
  <c r="ED77" i="13"/>
  <c r="O76" i="22"/>
  <c r="P76" i="22" s="1"/>
  <c r="P229" i="22"/>
  <c r="O89" i="22"/>
  <c r="P89" i="22" s="1"/>
  <c r="HX72" i="13"/>
  <c r="HX77" i="13"/>
  <c r="FO76" i="13"/>
  <c r="FP76" i="13" s="1"/>
  <c r="FO89" i="13"/>
  <c r="FP229" i="13"/>
  <c r="DW30" i="33"/>
  <c r="AN309" i="29" s="1"/>
  <c r="FW29" i="31"/>
  <c r="DK30" i="33"/>
  <c r="AB309" i="29" s="1"/>
  <c r="KU30" i="33"/>
  <c r="KT30" i="33"/>
  <c r="GV29" i="31"/>
  <c r="GD30" i="33" s="1"/>
  <c r="FL34" i="17"/>
  <c r="MT34" i="17"/>
  <c r="FH34" i="17"/>
  <c r="MU34" i="17"/>
  <c r="P72" i="16"/>
  <c r="P77" i="16"/>
  <c r="GX9" i="6"/>
  <c r="GF10" i="17" s="1"/>
  <c r="LE10" i="17"/>
  <c r="DU10" i="17"/>
  <c r="EF22" i="31"/>
  <c r="LD10" i="17"/>
  <c r="GM9" i="6"/>
  <c r="FW10" i="17" s="1"/>
  <c r="GA9" i="6"/>
  <c r="BL77" i="16"/>
  <c r="BL72" i="16"/>
  <c r="GR72" i="13"/>
  <c r="GR77" i="13"/>
  <c r="GB72" i="13"/>
  <c r="GB77" i="13"/>
  <c r="CE76" i="13"/>
  <c r="CF76" i="13" s="1"/>
  <c r="CE89" i="13"/>
  <c r="CF229" i="13"/>
  <c r="CR77" i="16"/>
  <c r="CR72" i="16"/>
  <c r="JT77" i="13"/>
  <c r="JT72" i="13"/>
  <c r="GV28" i="31"/>
  <c r="GD29" i="33" s="1"/>
  <c r="FW28" i="31"/>
  <c r="KT29" i="33"/>
  <c r="DW29" i="33"/>
  <c r="AN308" i="29" s="1"/>
  <c r="DK29" i="33"/>
  <c r="AB308" i="29" s="1"/>
  <c r="KU29" i="33"/>
  <c r="AN72" i="13"/>
  <c r="AN77" i="13"/>
  <c r="BC66" i="24" l="1"/>
  <c r="BC82" i="24" s="1"/>
  <c r="EL89" i="13"/>
  <c r="CA66" i="24"/>
  <c r="CA82" i="24" s="1"/>
  <c r="GX89" i="13"/>
  <c r="EG32" i="6"/>
  <c r="BZ66" i="24"/>
  <c r="BZ82" i="24" s="1"/>
  <c r="GV89" i="13"/>
  <c r="AI66" i="24"/>
  <c r="AI82" i="24" s="1"/>
  <c r="CJ89" i="13"/>
  <c r="GX7" i="6"/>
  <c r="GF8" i="17" s="1"/>
  <c r="LD8" i="17"/>
  <c r="LE8" i="17"/>
  <c r="GM7" i="6"/>
  <c r="FW8" i="17" s="1"/>
  <c r="GA7" i="6"/>
  <c r="DU8" i="17"/>
  <c r="BO89" i="16"/>
  <c r="BP89" i="16" s="1"/>
  <c r="BO76" i="16"/>
  <c r="BP76" i="16" s="1"/>
  <c r="BP229" i="16"/>
  <c r="Z66" i="24"/>
  <c r="Z82" i="24" s="1"/>
  <c r="BL89" i="13"/>
  <c r="D229" i="22"/>
  <c r="C89" i="22"/>
  <c r="D89" i="22" s="1"/>
  <c r="C76" i="22"/>
  <c r="D76" i="22" s="1"/>
  <c r="FY76" i="13"/>
  <c r="FZ76" i="13" s="1"/>
  <c r="FY89" i="13"/>
  <c r="FZ229" i="13"/>
  <c r="LE12" i="17"/>
  <c r="GX11" i="6"/>
  <c r="GF12" i="17" s="1"/>
  <c r="GA11" i="6"/>
  <c r="GM11" i="6"/>
  <c r="FW12" i="17" s="1"/>
  <c r="EF8" i="31"/>
  <c r="DU12" i="17"/>
  <c r="LD12" i="17"/>
  <c r="AC66" i="24"/>
  <c r="AC82" i="24" s="1"/>
  <c r="BT89" i="13"/>
  <c r="CA76" i="13"/>
  <c r="CB76" i="13" s="1"/>
  <c r="CB229" i="13"/>
  <c r="CA89" i="13"/>
  <c r="KA89" i="13"/>
  <c r="KB229" i="13"/>
  <c r="KA76" i="13"/>
  <c r="KB76" i="13" s="1"/>
  <c r="ME76" i="13"/>
  <c r="MF76" i="13" s="1"/>
  <c r="ME89" i="13"/>
  <c r="MF229" i="13"/>
  <c r="LD34" i="17"/>
  <c r="GM33" i="6"/>
  <c r="FW34" i="17" s="1"/>
  <c r="GA33" i="6"/>
  <c r="EF30" i="31"/>
  <c r="LE34" i="17"/>
  <c r="GX33" i="6"/>
  <c r="GF34" i="17" s="1"/>
  <c r="DU34" i="17"/>
  <c r="AD229" i="16"/>
  <c r="AC76" i="16"/>
  <c r="AD76" i="16" s="1"/>
  <c r="AC89" i="16"/>
  <c r="AD89" i="16" s="1"/>
  <c r="MT10" i="33"/>
  <c r="MS10" i="33"/>
  <c r="FG10" i="33"/>
  <c r="FK10" i="33"/>
  <c r="EF25" i="31"/>
  <c r="LD18" i="17"/>
  <c r="DU18" i="17"/>
  <c r="LE18" i="17"/>
  <c r="GX17" i="6"/>
  <c r="GF18" i="17" s="1"/>
  <c r="GA17" i="6"/>
  <c r="GM17" i="6"/>
  <c r="FW18" i="17" s="1"/>
  <c r="MS26" i="33"/>
  <c r="FK26" i="33"/>
  <c r="MT26" i="33"/>
  <c r="FG26" i="33"/>
  <c r="MS31" i="33"/>
  <c r="FK31" i="33"/>
  <c r="FG31" i="33"/>
  <c r="MT31" i="33"/>
  <c r="EF28" i="31"/>
  <c r="LD27" i="17"/>
  <c r="DU27" i="17"/>
  <c r="GA26" i="6"/>
  <c r="LE27" i="17"/>
  <c r="GX26" i="6"/>
  <c r="GF27" i="17" s="1"/>
  <c r="GM26" i="6"/>
  <c r="FW27" i="17" s="1"/>
  <c r="BW66" i="24"/>
  <c r="BW82" i="24" s="1"/>
  <c r="GN89" i="13"/>
  <c r="BH77" i="22"/>
  <c r="BH72" i="22"/>
  <c r="MG76" i="13"/>
  <c r="MH76" i="13" s="1"/>
  <c r="MG89" i="13"/>
  <c r="MH229" i="13"/>
  <c r="FK16" i="33"/>
  <c r="MS16" i="33"/>
  <c r="MT16" i="33"/>
  <c r="FG16" i="33"/>
  <c r="CP66" i="24"/>
  <c r="CP82" i="24" s="1"/>
  <c r="IL89" i="13"/>
  <c r="G66" i="24"/>
  <c r="G82" i="24" s="1"/>
  <c r="N89" i="13"/>
  <c r="AS89" i="16"/>
  <c r="AT89" i="16" s="1"/>
  <c r="AT229" i="16"/>
  <c r="AS76" i="16"/>
  <c r="AT76" i="16" s="1"/>
  <c r="AG66" i="24"/>
  <c r="AG82" i="24" s="1"/>
  <c r="CF89" i="13"/>
  <c r="BG76" i="16"/>
  <c r="BH76" i="16" s="1"/>
  <c r="BH229" i="16"/>
  <c r="BG89" i="16"/>
  <c r="BH89" i="16" s="1"/>
  <c r="AU89" i="16"/>
  <c r="AV89" i="16" s="1"/>
  <c r="AV229" i="16"/>
  <c r="AU76" i="16"/>
  <c r="AV76" i="16" s="1"/>
  <c r="BA89" i="22"/>
  <c r="BB89" i="22" s="1"/>
  <c r="BB229" i="22"/>
  <c r="BA76" i="22"/>
  <c r="BB76" i="22" s="1"/>
  <c r="AQ76" i="16"/>
  <c r="AR76" i="16" s="1"/>
  <c r="AR229" i="16"/>
  <c r="AQ89" i="16"/>
  <c r="AR89" i="16" s="1"/>
  <c r="BS89" i="16"/>
  <c r="BT89" i="16" s="1"/>
  <c r="BT229" i="16"/>
  <c r="BS76" i="16"/>
  <c r="BT76" i="16" s="1"/>
  <c r="X264" i="29"/>
  <c r="Y264" i="29"/>
  <c r="FG18" i="33"/>
  <c r="MS18" i="33"/>
  <c r="FK18" i="33"/>
  <c r="MT18" i="33"/>
  <c r="AN229" i="16"/>
  <c r="AM89" i="16"/>
  <c r="AN89" i="16" s="1"/>
  <c r="AM76" i="16"/>
  <c r="AN76" i="16" s="1"/>
  <c r="DG76" i="16"/>
  <c r="DH76" i="16" s="1"/>
  <c r="DG89" i="16"/>
  <c r="DH89" i="16" s="1"/>
  <c r="DH229" i="16"/>
  <c r="U66" i="24"/>
  <c r="U82" i="24" s="1"/>
  <c r="AZ89" i="13"/>
  <c r="MT12" i="33"/>
  <c r="FK12" i="33"/>
  <c r="FG12" i="33"/>
  <c r="MS12" i="33"/>
  <c r="X267" i="29"/>
  <c r="Y267" i="29"/>
  <c r="HS89" i="13"/>
  <c r="HT229" i="13"/>
  <c r="HS76" i="13"/>
  <c r="HT76" i="13" s="1"/>
  <c r="BB66" i="24"/>
  <c r="BB82" i="24" s="1"/>
  <c r="EJ89" i="13"/>
  <c r="K76" i="16"/>
  <c r="L76" i="16" s="1"/>
  <c r="L229" i="16"/>
  <c r="K89" i="16"/>
  <c r="L89" i="16" s="1"/>
  <c r="AH66" i="24"/>
  <c r="AH82" i="24" s="1"/>
  <c r="CH89" i="13"/>
  <c r="MS25" i="33"/>
  <c r="FG25" i="33"/>
  <c r="FK25" i="33"/>
  <c r="MT25" i="33"/>
  <c r="CX229" i="16"/>
  <c r="CW89" i="16"/>
  <c r="CX89" i="16" s="1"/>
  <c r="CW76" i="16"/>
  <c r="CX76" i="16" s="1"/>
  <c r="FH7" i="17"/>
  <c r="MU7" i="17"/>
  <c r="MT7" i="17"/>
  <c r="FL7" i="17"/>
  <c r="EQ89" i="13"/>
  <c r="EQ76" i="13"/>
  <c r="ER76" i="13" s="1"/>
  <c r="ER229" i="13"/>
  <c r="GM16" i="6"/>
  <c r="FW17" i="17" s="1"/>
  <c r="GX16" i="6"/>
  <c r="GF17" i="17" s="1"/>
  <c r="DU17" i="17"/>
  <c r="GA16" i="6"/>
  <c r="EF24" i="31"/>
  <c r="LE17" i="17"/>
  <c r="LD17" i="17"/>
  <c r="IC76" i="13"/>
  <c r="ID76" i="13" s="1"/>
  <c r="ID229" i="13"/>
  <c r="IC89" i="13"/>
  <c r="DA66" i="24"/>
  <c r="DA82" i="24" s="1"/>
  <c r="JN89" i="13"/>
  <c r="BY76" i="16"/>
  <c r="BZ76" i="16" s="1"/>
  <c r="BY89" i="16"/>
  <c r="BZ89" i="16" s="1"/>
  <c r="BZ229" i="16"/>
  <c r="MS33" i="33"/>
  <c r="FK33" i="33"/>
  <c r="FG33" i="33"/>
  <c r="MT33" i="33"/>
  <c r="CU76" i="13"/>
  <c r="CV76" i="13" s="1"/>
  <c r="CU89" i="13"/>
  <c r="CV229" i="13"/>
  <c r="MK76" i="13"/>
  <c r="ML76" i="13" s="1"/>
  <c r="ML229" i="13"/>
  <c r="MK89" i="13"/>
  <c r="JC89" i="13"/>
  <c r="JC76" i="13"/>
  <c r="JD76" i="13" s="1"/>
  <c r="JD229" i="13"/>
  <c r="BK89" i="16"/>
  <c r="BL89" i="16" s="1"/>
  <c r="BK76" i="16"/>
  <c r="BL76" i="16" s="1"/>
  <c r="BL229" i="16"/>
  <c r="CC66" i="24"/>
  <c r="CC82" i="24" s="1"/>
  <c r="HD89" i="13"/>
  <c r="AP66" i="24"/>
  <c r="AP82" i="24" s="1"/>
  <c r="DD89" i="13"/>
  <c r="DW66" i="24"/>
  <c r="DW82" i="24" s="1"/>
  <c r="LV89" i="13"/>
  <c r="S76" i="16"/>
  <c r="T76" i="16" s="1"/>
  <c r="S89" i="16"/>
  <c r="T89" i="16" s="1"/>
  <c r="T229" i="16"/>
  <c r="CP229" i="16"/>
  <c r="CO76" i="16"/>
  <c r="CP76" i="16" s="1"/>
  <c r="CO89" i="16"/>
  <c r="CP89" i="16" s="1"/>
  <c r="MT20" i="17"/>
  <c r="MU20" i="17"/>
  <c r="FH20" i="17"/>
  <c r="FL20" i="17"/>
  <c r="CU66" i="24"/>
  <c r="CU82" i="24" s="1"/>
  <c r="IX89" i="13"/>
  <c r="I66" i="24"/>
  <c r="I82" i="24" s="1"/>
  <c r="T89" i="13"/>
  <c r="GM23" i="6"/>
  <c r="FW24" i="17" s="1"/>
  <c r="GA23" i="6"/>
  <c r="GX23" i="6"/>
  <c r="GF24" i="17" s="1"/>
  <c r="DU24" i="17"/>
  <c r="LD24" i="17"/>
  <c r="LE24" i="17"/>
  <c r="C76" i="16"/>
  <c r="D76" i="16" s="1"/>
  <c r="D229" i="16"/>
  <c r="C89" i="16"/>
  <c r="D89" i="16" s="1"/>
  <c r="AW66" i="24"/>
  <c r="AW82" i="24" s="1"/>
  <c r="DV89" i="13"/>
  <c r="GR89" i="13"/>
  <c r="BY66" i="24"/>
  <c r="BY82" i="24" s="1"/>
  <c r="GL20" i="31"/>
  <c r="FU21" i="33" s="1"/>
  <c r="FZ20" i="31"/>
  <c r="LD21" i="33"/>
  <c r="LC21" i="33"/>
  <c r="DT21" i="33"/>
  <c r="AK300" i="29" s="1"/>
  <c r="GW20" i="31"/>
  <c r="GE21" i="33" s="1"/>
  <c r="MT29" i="33"/>
  <c r="MS29" i="33"/>
  <c r="FG29" i="33"/>
  <c r="FK29" i="33"/>
  <c r="DN66" i="24"/>
  <c r="DN82" i="24" s="1"/>
  <c r="KX89" i="13"/>
  <c r="FZ7" i="31"/>
  <c r="GL7" i="31"/>
  <c r="FU8" i="33" s="1"/>
  <c r="DT8" i="33"/>
  <c r="AK287" i="29" s="1"/>
  <c r="LC8" i="33"/>
  <c r="LD8" i="33"/>
  <c r="GW7" i="31"/>
  <c r="GE8" i="33" s="1"/>
  <c r="N66" i="24"/>
  <c r="N82" i="24" s="1"/>
  <c r="AF89" i="13"/>
  <c r="AE66" i="24"/>
  <c r="AE82" i="24" s="1"/>
  <c r="BZ89" i="13"/>
  <c r="DF89" i="13"/>
  <c r="AQ66" i="24"/>
  <c r="AQ82" i="24" s="1"/>
  <c r="CI89" i="16"/>
  <c r="CJ89" i="16" s="1"/>
  <c r="CI76" i="16"/>
  <c r="CJ76" i="16" s="1"/>
  <c r="CJ229" i="16"/>
  <c r="LD17" i="33"/>
  <c r="FZ16" i="31"/>
  <c r="GW16" i="31"/>
  <c r="GE17" i="33" s="1"/>
  <c r="GL16" i="31"/>
  <c r="FU17" i="33" s="1"/>
  <c r="DT17" i="33"/>
  <c r="AK296" i="29" s="1"/>
  <c r="LC17" i="33"/>
  <c r="W89" i="13"/>
  <c r="X229" i="13"/>
  <c r="W76" i="13"/>
  <c r="X76" i="13" s="1"/>
  <c r="G89" i="16"/>
  <c r="H89" i="16" s="1"/>
  <c r="H229" i="16"/>
  <c r="G76" i="16"/>
  <c r="H76" i="16" s="1"/>
  <c r="BN66" i="24"/>
  <c r="BN82" i="24" s="1"/>
  <c r="FP89" i="13"/>
  <c r="CQ89" i="16"/>
  <c r="CR89" i="16" s="1"/>
  <c r="CR229" i="16"/>
  <c r="CQ76" i="16"/>
  <c r="CR76" i="16" s="1"/>
  <c r="CA89" i="16"/>
  <c r="CB89" i="16" s="1"/>
  <c r="CB229" i="16"/>
  <c r="CA76" i="16"/>
  <c r="CB76" i="16" s="1"/>
  <c r="DE76" i="16"/>
  <c r="DF76" i="16" s="1"/>
  <c r="DE89" i="16"/>
  <c r="DF89" i="16" s="1"/>
  <c r="DF229" i="16"/>
  <c r="MT22" i="33"/>
  <c r="FG22" i="33"/>
  <c r="MS22" i="33"/>
  <c r="FK22" i="33"/>
  <c r="CJ66" i="24"/>
  <c r="CJ82" i="24" s="1"/>
  <c r="HV89" i="13"/>
  <c r="Y270" i="29"/>
  <c r="X270" i="29"/>
  <c r="GP229" i="13"/>
  <c r="GO76" i="13"/>
  <c r="GP76" i="13" s="1"/>
  <c r="GO89" i="13"/>
  <c r="GA8" i="6"/>
  <c r="EF21" i="31"/>
  <c r="DU9" i="17"/>
  <c r="LD9" i="17"/>
  <c r="GM8" i="6"/>
  <c r="FW9" i="17" s="1"/>
  <c r="LE9" i="17"/>
  <c r="GX8" i="6"/>
  <c r="GF9" i="17" s="1"/>
  <c r="BC76" i="16"/>
  <c r="BD76" i="16" s="1"/>
  <c r="BD229" i="16"/>
  <c r="BC89" i="16"/>
  <c r="BD89" i="16" s="1"/>
  <c r="GA22" i="6"/>
  <c r="EF26" i="31"/>
  <c r="DU23" i="17"/>
  <c r="LD23" i="17"/>
  <c r="LE23" i="17"/>
  <c r="GX22" i="6"/>
  <c r="GF23" i="17" s="1"/>
  <c r="GM22" i="6"/>
  <c r="FW23" i="17" s="1"/>
  <c r="GX21" i="6"/>
  <c r="GF22" i="17" s="1"/>
  <c r="GM21" i="6"/>
  <c r="FW22" i="17" s="1"/>
  <c r="DU22" i="17"/>
  <c r="LD22" i="17"/>
  <c r="GA21" i="6"/>
  <c r="EF12" i="31"/>
  <c r="LE22" i="17"/>
  <c r="F66" i="24"/>
  <c r="F82" i="24" s="1"/>
  <c r="L89" i="13"/>
  <c r="FK76" i="13"/>
  <c r="FL76" i="13" s="1"/>
  <c r="FK89" i="13"/>
  <c r="FL229" i="13"/>
  <c r="BK66" i="24"/>
  <c r="BK82" i="24" s="1"/>
  <c r="FH89" i="13"/>
  <c r="BX229" i="16"/>
  <c r="BW89" i="16"/>
  <c r="BX89" i="16" s="1"/>
  <c r="BW76" i="16"/>
  <c r="BX76" i="16" s="1"/>
  <c r="MS11" i="33"/>
  <c r="FG11" i="33"/>
  <c r="MT11" i="33"/>
  <c r="FK11" i="33"/>
  <c r="MX31" i="17"/>
  <c r="FK31" i="17"/>
  <c r="MW31" i="17"/>
  <c r="MT33" i="17"/>
  <c r="MU33" i="17"/>
  <c r="FL33" i="17"/>
  <c r="FH33" i="17"/>
  <c r="R229" i="22"/>
  <c r="Q89" i="22"/>
  <c r="R89" i="22" s="1"/>
  <c r="Q76" i="22"/>
  <c r="R76" i="22" s="1"/>
  <c r="AB229" i="16"/>
  <c r="AA76" i="16"/>
  <c r="AB76" i="16" s="1"/>
  <c r="AA89" i="16"/>
  <c r="AB89" i="16" s="1"/>
  <c r="CO89" i="13"/>
  <c r="CP229" i="13"/>
  <c r="CO76" i="13"/>
  <c r="CP76" i="13" s="1"/>
  <c r="BQ89" i="16"/>
  <c r="BR89" i="16" s="1"/>
  <c r="BQ76" i="16"/>
  <c r="BR76" i="16" s="1"/>
  <c r="BR229" i="16"/>
  <c r="FK34" i="33"/>
  <c r="FG34" i="33"/>
  <c r="MS34" i="33"/>
  <c r="MT34" i="33"/>
  <c r="BI66" i="24"/>
  <c r="BI82" i="24" s="1"/>
  <c r="FB89" i="13"/>
  <c r="AC89" i="13"/>
  <c r="AD229" i="13"/>
  <c r="AC76" i="13"/>
  <c r="AD76" i="13" s="1"/>
  <c r="EG18" i="6"/>
  <c r="AA66" i="24"/>
  <c r="AA82" i="24" s="1"/>
  <c r="BP89" i="13"/>
  <c r="DC66" i="24"/>
  <c r="DC82" i="24" s="1"/>
  <c r="JT89" i="13"/>
  <c r="AD66" i="24"/>
  <c r="AD82" i="24" s="1"/>
  <c r="BX89" i="13"/>
  <c r="EC76" i="13"/>
  <c r="ED76" i="13" s="1"/>
  <c r="EC89" i="13"/>
  <c r="ED229" i="13"/>
  <c r="JY76" i="13"/>
  <c r="JZ76" i="13" s="1"/>
  <c r="JY89" i="13"/>
  <c r="JZ229" i="13"/>
  <c r="LY76" i="13"/>
  <c r="LZ76" i="13" s="1"/>
  <c r="LY89" i="13"/>
  <c r="LZ229" i="13"/>
  <c r="AS66" i="24"/>
  <c r="AS82" i="24" s="1"/>
  <c r="DL89" i="13"/>
  <c r="Z229" i="22"/>
  <c r="Y89" i="22"/>
  <c r="Z89" i="22" s="1"/>
  <c r="Y76" i="22"/>
  <c r="Z76" i="22" s="1"/>
  <c r="GX13" i="6"/>
  <c r="GF14" i="17" s="1"/>
  <c r="DU14" i="17"/>
  <c r="EF23" i="31"/>
  <c r="LD14" i="17"/>
  <c r="LE14" i="17"/>
  <c r="GA13" i="6"/>
  <c r="GM13" i="6"/>
  <c r="FW14" i="17" s="1"/>
  <c r="EG6" i="6"/>
  <c r="GM35" i="6"/>
  <c r="FW36" i="17" s="1"/>
  <c r="LE36" i="17"/>
  <c r="GA35" i="6"/>
  <c r="GX35" i="6"/>
  <c r="GF36" i="17" s="1"/>
  <c r="DU36" i="17"/>
  <c r="EF32" i="31"/>
  <c r="LD36" i="17"/>
  <c r="GA27" i="6"/>
  <c r="LE28" i="17"/>
  <c r="GX27" i="6"/>
  <c r="GF28" i="17" s="1"/>
  <c r="GM27" i="6"/>
  <c r="FW28" i="17" s="1"/>
  <c r="EF29" i="31"/>
  <c r="DU28" i="17"/>
  <c r="LD28" i="17"/>
  <c r="J66" i="24"/>
  <c r="J82" i="24" s="1"/>
  <c r="V89" i="13"/>
  <c r="DO89" i="16"/>
  <c r="DP89" i="16" s="1"/>
  <c r="DO76" i="16"/>
  <c r="DP76" i="16" s="1"/>
  <c r="DP229" i="16"/>
  <c r="F229" i="16"/>
  <c r="E89" i="16"/>
  <c r="F89" i="16" s="1"/>
  <c r="E76" i="16"/>
  <c r="F76" i="16" s="1"/>
  <c r="FK27" i="33"/>
  <c r="MT27" i="33"/>
  <c r="MS27" i="33"/>
  <c r="FG27" i="33"/>
  <c r="BE89" i="22"/>
  <c r="BF89" i="22" s="1"/>
  <c r="BF229" i="22"/>
  <c r="BE76" i="22"/>
  <c r="BF76" i="22" s="1"/>
  <c r="CT66" i="24"/>
  <c r="CT82" i="24" s="1"/>
  <c r="IV89" i="13"/>
  <c r="EG24" i="6"/>
  <c r="BH66" i="24"/>
  <c r="BH82" i="24" s="1"/>
  <c r="EZ89" i="13"/>
  <c r="DD66" i="24"/>
  <c r="DD82" i="24" s="1"/>
  <c r="JV89" i="13"/>
  <c r="MS24" i="33"/>
  <c r="FG24" i="33"/>
  <c r="FK24" i="33"/>
  <c r="MT24" i="33"/>
  <c r="AL229" i="16"/>
  <c r="AK76" i="16"/>
  <c r="AL76" i="16" s="1"/>
  <c r="AK89" i="16"/>
  <c r="AL89" i="16" s="1"/>
  <c r="EG28" i="6"/>
  <c r="CF66" i="24"/>
  <c r="CF82" i="24" s="1"/>
  <c r="HL89" i="13"/>
  <c r="AI89" i="16"/>
  <c r="AJ89" i="16" s="1"/>
  <c r="AI76" i="16"/>
  <c r="AJ76" i="16" s="1"/>
  <c r="AJ229" i="16"/>
  <c r="CU89" i="16"/>
  <c r="CV89" i="16" s="1"/>
  <c r="CV229" i="16"/>
  <c r="CU76" i="16"/>
  <c r="CV76" i="16" s="1"/>
  <c r="CS66" i="24"/>
  <c r="CS82" i="24" s="1"/>
  <c r="IT89" i="13"/>
  <c r="Q66" i="24"/>
  <c r="Q82" i="24" s="1"/>
  <c r="AN89" i="13"/>
  <c r="LD15" i="33"/>
  <c r="LC15" i="33"/>
  <c r="DT15" i="33"/>
  <c r="AK294" i="29" s="1"/>
  <c r="FZ14" i="31"/>
  <c r="GW14" i="31"/>
  <c r="GE15" i="33" s="1"/>
  <c r="GL14" i="31"/>
  <c r="FU15" i="33" s="1"/>
  <c r="AC76" i="22"/>
  <c r="AD76" i="22" s="1"/>
  <c r="AC89" i="22"/>
  <c r="AD89" i="22" s="1"/>
  <c r="AD229" i="22"/>
  <c r="W66" i="24"/>
  <c r="W82" i="24" s="1"/>
  <c r="BD89" i="13"/>
  <c r="FZ13" i="31"/>
  <c r="GL13" i="31"/>
  <c r="FU14" i="33" s="1"/>
  <c r="LD14" i="33"/>
  <c r="GW13" i="31"/>
  <c r="GE14" i="33" s="1"/>
  <c r="LC14" i="33"/>
  <c r="DT14" i="33"/>
  <c r="AK293" i="29" s="1"/>
  <c r="AX66" i="24"/>
  <c r="AX82" i="24" s="1"/>
  <c r="DX89" i="13"/>
  <c r="GX29" i="6"/>
  <c r="GF30" i="17" s="1"/>
  <c r="GM29" i="6"/>
  <c r="FW30" i="17" s="1"/>
  <c r="EF15" i="31"/>
  <c r="DU30" i="17"/>
  <c r="LD30" i="17"/>
  <c r="GA29" i="6"/>
  <c r="LE30" i="17"/>
  <c r="BD66" i="24"/>
  <c r="BD82" i="24" s="1"/>
  <c r="EN89" i="13"/>
  <c r="ED66" i="24"/>
  <c r="ED82" i="24" s="1"/>
  <c r="MN89" i="13"/>
  <c r="GM25" i="6"/>
  <c r="FW26" i="17" s="1"/>
  <c r="GA25" i="6"/>
  <c r="GX25" i="6"/>
  <c r="GF26" i="17" s="1"/>
  <c r="EF27" i="31"/>
  <c r="LD26" i="17"/>
  <c r="LE26" i="17"/>
  <c r="DU26" i="17"/>
  <c r="GW22" i="31"/>
  <c r="GE23" i="33" s="1"/>
  <c r="GL22" i="31"/>
  <c r="FU23" i="33" s="1"/>
  <c r="DT23" i="33"/>
  <c r="AK302" i="29" s="1"/>
  <c r="LC23" i="33"/>
  <c r="LD23" i="33"/>
  <c r="FZ22" i="31"/>
  <c r="CN66" i="24"/>
  <c r="CN82" i="24" s="1"/>
  <c r="IF89" i="13"/>
  <c r="BP66" i="24"/>
  <c r="BP82" i="24" s="1"/>
  <c r="FT89" i="13"/>
  <c r="BA76" i="16"/>
  <c r="BB76" i="16" s="1"/>
  <c r="BB229" i="16"/>
  <c r="BA89" i="16"/>
  <c r="BB89" i="16" s="1"/>
  <c r="GX12" i="6"/>
  <c r="GF13" i="17" s="1"/>
  <c r="GM12" i="6"/>
  <c r="FW13" i="17" s="1"/>
  <c r="EF9" i="31"/>
  <c r="GA12" i="6"/>
  <c r="LD13" i="17"/>
  <c r="DU13" i="17"/>
  <c r="LE13" i="17"/>
  <c r="GM34" i="6"/>
  <c r="FW35" i="17" s="1"/>
  <c r="GA34" i="6"/>
  <c r="DU35" i="17"/>
  <c r="LD35" i="17"/>
  <c r="LE35" i="17"/>
  <c r="GX34" i="6"/>
  <c r="GF35" i="17" s="1"/>
  <c r="EF31" i="31"/>
  <c r="CE89" i="16"/>
  <c r="CF89" i="16" s="1"/>
  <c r="CF229" i="16"/>
  <c r="CE76" i="16"/>
  <c r="CF76" i="16" s="1"/>
  <c r="DK76" i="16"/>
  <c r="DL76" i="16" s="1"/>
  <c r="DK89" i="16"/>
  <c r="DL89" i="16" s="1"/>
  <c r="DL229" i="16"/>
  <c r="AZ229" i="16"/>
  <c r="AY89" i="16"/>
  <c r="AZ89" i="16" s="1"/>
  <c r="AY76" i="16"/>
  <c r="AZ76" i="16" s="1"/>
  <c r="DM76" i="16"/>
  <c r="DN76" i="16" s="1"/>
  <c r="DN229" i="16"/>
  <c r="DM89" i="16"/>
  <c r="DN89" i="16" s="1"/>
  <c r="LA89" i="13"/>
  <c r="LA76" i="13"/>
  <c r="LB76" i="13" s="1"/>
  <c r="LB229" i="13"/>
  <c r="DN72" i="16"/>
  <c r="DN77" i="16"/>
  <c r="MT9" i="33"/>
  <c r="MS9" i="33"/>
  <c r="FG9" i="33"/>
  <c r="FK9" i="33"/>
  <c r="FH11" i="17"/>
  <c r="MT11" i="17"/>
  <c r="MU11" i="17"/>
  <c r="FL11" i="17"/>
  <c r="BV66" i="24"/>
  <c r="BV82" i="24" s="1"/>
  <c r="GJ89" i="13"/>
  <c r="FI76" i="13"/>
  <c r="FJ76" i="13" s="1"/>
  <c r="FI89" i="13"/>
  <c r="FJ229" i="13"/>
  <c r="GA36" i="6"/>
  <c r="LE37" i="17"/>
  <c r="GX36" i="6"/>
  <c r="GF37" i="17" s="1"/>
  <c r="GM36" i="6"/>
  <c r="FW37" i="17" s="1"/>
  <c r="LD37" i="17"/>
  <c r="DU37" i="17"/>
  <c r="EF33" i="31"/>
  <c r="EE66" i="24"/>
  <c r="EE82" i="24" s="1"/>
  <c r="MP89" i="13"/>
  <c r="FK30" i="33"/>
  <c r="MT30" i="33"/>
  <c r="FG30" i="33"/>
  <c r="MS30" i="33"/>
  <c r="IM89" i="13"/>
  <c r="IM76" i="13"/>
  <c r="IN76" i="13" s="1"/>
  <c r="IN229" i="13"/>
  <c r="EG19" i="6"/>
  <c r="DV66" i="24"/>
  <c r="DV82" i="24" s="1"/>
  <c r="LR89" i="13"/>
  <c r="M89" i="16"/>
  <c r="N89" i="16" s="1"/>
  <c r="M76" i="16"/>
  <c r="N76" i="16" s="1"/>
  <c r="N229" i="16"/>
  <c r="DP89" i="13"/>
  <c r="AU66" i="24"/>
  <c r="AU82" i="24" s="1"/>
  <c r="DZ66" i="24"/>
  <c r="DZ82" i="24" s="1"/>
  <c r="MD89" i="13"/>
  <c r="KU20" i="33"/>
  <c r="KT20" i="33"/>
  <c r="GV19" i="31"/>
  <c r="GD20" i="33" s="1"/>
  <c r="DK20" i="33"/>
  <c r="AM85" i="29" s="1"/>
  <c r="DW20" i="33"/>
  <c r="AY85" i="29" s="1"/>
  <c r="FW19" i="31"/>
  <c r="DG89" i="13"/>
  <c r="DG76" i="13"/>
  <c r="DH76" i="13" s="1"/>
  <c r="DH229" i="13"/>
  <c r="CV66" i="24"/>
  <c r="CV82" i="24" s="1"/>
  <c r="JB89" i="13"/>
  <c r="E76" i="22"/>
  <c r="F76" i="22" s="1"/>
  <c r="E89" i="22"/>
  <c r="F89" i="22" s="1"/>
  <c r="F229" i="22"/>
  <c r="AI76" i="13"/>
  <c r="AJ76" i="13" s="1"/>
  <c r="AJ229" i="13"/>
  <c r="AI89" i="13"/>
  <c r="BS66" i="24"/>
  <c r="BS82" i="24" s="1"/>
  <c r="GB89" i="13"/>
  <c r="BT66" i="24"/>
  <c r="BT82" i="24" s="1"/>
  <c r="GF89" i="13"/>
  <c r="S66" i="24"/>
  <c r="S82" i="24" s="1"/>
  <c r="AT89" i="13"/>
  <c r="EF10" i="31"/>
  <c r="LD16" i="17"/>
  <c r="DU16" i="17"/>
  <c r="GA15" i="6"/>
  <c r="GX15" i="6"/>
  <c r="GF16" i="17" s="1"/>
  <c r="GM15" i="6"/>
  <c r="FW16" i="17" s="1"/>
  <c r="LE16" i="17"/>
  <c r="DI66" i="24"/>
  <c r="DI82" i="24" s="1"/>
  <c r="KJ89" i="13"/>
  <c r="X269" i="29"/>
  <c r="Y269" i="29"/>
  <c r="AT66" i="24"/>
  <c r="AT82" i="24" s="1"/>
  <c r="DN89" i="13"/>
  <c r="KK76" i="13"/>
  <c r="KL76" i="13" s="1"/>
  <c r="KL229" i="13"/>
  <c r="KK89" i="13"/>
  <c r="EA89" i="13"/>
  <c r="EB229" i="13"/>
  <c r="EA76" i="13"/>
  <c r="EB76" i="13" s="1"/>
  <c r="GA20" i="6"/>
  <c r="GX20" i="6"/>
  <c r="GF21" i="17" s="1"/>
  <c r="LE21" i="17"/>
  <c r="GM20" i="6"/>
  <c r="FW21" i="17" s="1"/>
  <c r="EF11" i="31"/>
  <c r="LD21" i="17"/>
  <c r="DU21" i="17"/>
  <c r="BU66" i="24"/>
  <c r="BU82" i="24" s="1"/>
  <c r="GH89" i="13"/>
  <c r="P66" i="24"/>
  <c r="P82" i="24" s="1"/>
  <c r="AL89" i="13"/>
  <c r="FG17" i="33"/>
  <c r="MT17" i="33"/>
  <c r="MS17" i="33"/>
  <c r="FK17" i="33"/>
  <c r="CZ229" i="16"/>
  <c r="CY89" i="16"/>
  <c r="CZ89" i="16" s="1"/>
  <c r="CY76" i="16"/>
  <c r="CZ76" i="16" s="1"/>
  <c r="AM76" i="22"/>
  <c r="AN76" i="22" s="1"/>
  <c r="AM89" i="22"/>
  <c r="AN89" i="22" s="1"/>
  <c r="AN229" i="22"/>
  <c r="MX10" i="17"/>
  <c r="MW10" i="17"/>
  <c r="FK10" i="17"/>
  <c r="DX66" i="24"/>
  <c r="DX82" i="24" s="1"/>
  <c r="LX89" i="13"/>
  <c r="DX14" i="6"/>
  <c r="BI89" i="16"/>
  <c r="BJ89" i="16" s="1"/>
  <c r="BJ229" i="16"/>
  <c r="BI76" i="16"/>
  <c r="BJ76" i="16" s="1"/>
  <c r="U76" i="16"/>
  <c r="V76" i="16" s="1"/>
  <c r="V229" i="16"/>
  <c r="U89" i="16"/>
  <c r="V89" i="16" s="1"/>
  <c r="MT13" i="33"/>
  <c r="FK13" i="33"/>
  <c r="MS13" i="33"/>
  <c r="FG13" i="33"/>
  <c r="X265" i="29"/>
  <c r="Y265" i="29"/>
  <c r="CY66" i="24"/>
  <c r="CY82" i="24" s="1"/>
  <c r="JJ89" i="13"/>
  <c r="CE66" i="24"/>
  <c r="CE82" i="24" s="1"/>
  <c r="HH89" i="13"/>
  <c r="KC89" i="13"/>
  <c r="KD229" i="13"/>
  <c r="KC76" i="13"/>
  <c r="KD76" i="13" s="1"/>
  <c r="DR66" i="24"/>
  <c r="DR82" i="24" s="1"/>
  <c r="LH89" i="13"/>
  <c r="AN66" i="24"/>
  <c r="AN82" i="24" s="1"/>
  <c r="CX89" i="13"/>
  <c r="FX18" i="6"/>
  <c r="DX19" i="17"/>
  <c r="DW18" i="31"/>
  <c r="KU19" i="17"/>
  <c r="DL19" i="17"/>
  <c r="GW18" i="6"/>
  <c r="GE19" i="17" s="1"/>
  <c r="KV19" i="17"/>
  <c r="DL66" i="24"/>
  <c r="DL82" i="24" s="1"/>
  <c r="KR89" i="13"/>
  <c r="EF17" i="31"/>
  <c r="LE32" i="17"/>
  <c r="DU32" i="17"/>
  <c r="GA31" i="6"/>
  <c r="GM31" i="6"/>
  <c r="FW32" i="17" s="1"/>
  <c r="LD32" i="17"/>
  <c r="GX31" i="6"/>
  <c r="GF32" i="17" s="1"/>
  <c r="CG66" i="24"/>
  <c r="CG82" i="24" s="1"/>
  <c r="HN89" i="13"/>
  <c r="MT32" i="33"/>
  <c r="FK32" i="33"/>
  <c r="MS32" i="33"/>
  <c r="FG32" i="33"/>
  <c r="BF66" i="24"/>
  <c r="BF82" i="24" s="1"/>
  <c r="ET89" i="13"/>
  <c r="T66" i="24"/>
  <c r="T82" i="24" s="1"/>
  <c r="AV89" i="13"/>
  <c r="BQ66" i="24"/>
  <c r="BQ82" i="24" s="1"/>
  <c r="FX89" i="13"/>
  <c r="DO66" i="24"/>
  <c r="DO82" i="24" s="1"/>
  <c r="KZ89" i="13"/>
  <c r="EG10" i="6"/>
  <c r="FL29" i="17"/>
  <c r="MT29" i="17"/>
  <c r="FH29" i="17"/>
  <c r="MU29" i="17"/>
  <c r="EF19" i="31" l="1"/>
  <c r="LD20" i="33"/>
  <c r="GW19" i="31"/>
  <c r="GE20" i="33" s="1"/>
  <c r="FZ19" i="31"/>
  <c r="LC20" i="33"/>
  <c r="GL19" i="31"/>
  <c r="FU20" i="33" s="1"/>
  <c r="DT20" i="33"/>
  <c r="AV85" i="29" s="1"/>
  <c r="GA24" i="6"/>
  <c r="GM24" i="6"/>
  <c r="FW25" i="17" s="1"/>
  <c r="LE25" i="17"/>
  <c r="GX24" i="6"/>
  <c r="GF25" i="17" s="1"/>
  <c r="DU25" i="17"/>
  <c r="AV80" i="29" s="1"/>
  <c r="AV282" i="29" s="1"/>
  <c r="LD25" i="17"/>
  <c r="LD24" i="33"/>
  <c r="DT24" i="33"/>
  <c r="AK303" i="29" s="1"/>
  <c r="LC24" i="33"/>
  <c r="GL23" i="31"/>
  <c r="FU24" i="33" s="1"/>
  <c r="GW23" i="31"/>
  <c r="GE24" i="33" s="1"/>
  <c r="FZ23" i="31"/>
  <c r="MW23" i="17"/>
  <c r="FK23" i="17"/>
  <c r="MX23" i="17"/>
  <c r="MX27" i="17"/>
  <c r="FK27" i="17"/>
  <c r="MW27" i="17"/>
  <c r="AM66" i="24"/>
  <c r="AM82" i="24" s="1"/>
  <c r="CV89" i="13"/>
  <c r="BL66" i="24"/>
  <c r="BL82" i="24" s="1"/>
  <c r="FJ89" i="13"/>
  <c r="MX16" i="17"/>
  <c r="FK16" i="17"/>
  <c r="MW16" i="17"/>
  <c r="MW23" i="33"/>
  <c r="FJ23" i="33"/>
  <c r="MV23" i="33"/>
  <c r="LD29" i="33"/>
  <c r="DT29" i="33"/>
  <c r="AK308" i="29" s="1"/>
  <c r="LC29" i="33"/>
  <c r="GL28" i="31"/>
  <c r="FU29" i="33" s="1"/>
  <c r="GW28" i="31"/>
  <c r="GE29" i="33" s="1"/>
  <c r="FZ28" i="31"/>
  <c r="AY66" i="24"/>
  <c r="AY82" i="24" s="1"/>
  <c r="EB89" i="13"/>
  <c r="KL89" i="13"/>
  <c r="DJ66" i="24"/>
  <c r="DJ82" i="24" s="1"/>
  <c r="GL17" i="31"/>
  <c r="FU18" i="33" s="1"/>
  <c r="LC18" i="33"/>
  <c r="DT18" i="33"/>
  <c r="AK297" i="29" s="1"/>
  <c r="GW17" i="31"/>
  <c r="GE18" i="33" s="1"/>
  <c r="LD18" i="33"/>
  <c r="FZ17" i="31"/>
  <c r="AR66" i="24"/>
  <c r="AR82" i="24" s="1"/>
  <c r="DH89" i="13"/>
  <c r="DY66" i="24"/>
  <c r="DY82" i="24" s="1"/>
  <c r="LZ89" i="13"/>
  <c r="DG66" i="24"/>
  <c r="DG82" i="24" s="1"/>
  <c r="KD89" i="13"/>
  <c r="FK35" i="17"/>
  <c r="MW35" i="17"/>
  <c r="MX35" i="17"/>
  <c r="E220" i="1"/>
  <c r="DX5" i="6"/>
  <c r="LC11" i="33"/>
  <c r="FZ10" i="31"/>
  <c r="GW10" i="31"/>
  <c r="GE11" i="33" s="1"/>
  <c r="LD11" i="33"/>
  <c r="GL10" i="31"/>
  <c r="FU11" i="33" s="1"/>
  <c r="DT11" i="33"/>
  <c r="AK290" i="29" s="1"/>
  <c r="MW15" i="33"/>
  <c r="MV15" i="33"/>
  <c r="FJ15" i="33"/>
  <c r="LD25" i="33"/>
  <c r="GL24" i="31"/>
  <c r="FU25" i="33" s="1"/>
  <c r="GW24" i="31"/>
  <c r="GE25" i="33" s="1"/>
  <c r="LC25" i="33"/>
  <c r="DT25" i="33"/>
  <c r="AK304" i="29" s="1"/>
  <c r="FZ24" i="31"/>
  <c r="MW32" i="17"/>
  <c r="FK32" i="17"/>
  <c r="MX32" i="17"/>
  <c r="FJ17" i="33"/>
  <c r="MV17" i="33"/>
  <c r="MW17" i="33"/>
  <c r="FK17" i="17"/>
  <c r="MW17" i="17"/>
  <c r="MX17" i="17"/>
  <c r="DE66" i="24"/>
  <c r="DE82" i="24" s="1"/>
  <c r="JZ89" i="13"/>
  <c r="DP66" i="24"/>
  <c r="DP82" i="24" s="1"/>
  <c r="LB89" i="13"/>
  <c r="DU20" i="17"/>
  <c r="AV79" i="29" s="1"/>
  <c r="AV281" i="29" s="1"/>
  <c r="LD20" i="17"/>
  <c r="LE20" i="17"/>
  <c r="GA19" i="6"/>
  <c r="GX19" i="6"/>
  <c r="GF20" i="17" s="1"/>
  <c r="GM19" i="6"/>
  <c r="FW20" i="17" s="1"/>
  <c r="LC34" i="33"/>
  <c r="FZ33" i="31"/>
  <c r="DT34" i="33"/>
  <c r="AK313" i="29" s="1"/>
  <c r="GW33" i="31"/>
  <c r="GE34" i="33" s="1"/>
  <c r="GL33" i="31"/>
  <c r="FU34" i="33" s="1"/>
  <c r="LD34" i="33"/>
  <c r="MV14" i="33"/>
  <c r="FJ14" i="33"/>
  <c r="MW14" i="33"/>
  <c r="AF66" i="24"/>
  <c r="AF82" i="24" s="1"/>
  <c r="CB89" i="13"/>
  <c r="DT30" i="33"/>
  <c r="AK309" i="29" s="1"/>
  <c r="LC30" i="33"/>
  <c r="FZ29" i="31"/>
  <c r="LD30" i="33"/>
  <c r="GL29" i="31"/>
  <c r="FU30" i="33" s="1"/>
  <c r="GW29" i="31"/>
  <c r="GE30" i="33" s="1"/>
  <c r="EF18" i="31"/>
  <c r="EF6" i="31" s="1"/>
  <c r="LD19" i="17"/>
  <c r="LE19" i="17"/>
  <c r="GX18" i="6"/>
  <c r="GF19" i="17" s="1"/>
  <c r="GA18" i="6"/>
  <c r="DU19" i="17"/>
  <c r="GM18" i="6"/>
  <c r="FW19" i="17" s="1"/>
  <c r="DW19" i="33"/>
  <c r="AN298" i="29" s="1"/>
  <c r="KU19" i="33"/>
  <c r="GV18" i="31"/>
  <c r="GD19" i="33" s="1"/>
  <c r="KT19" i="33"/>
  <c r="FW18" i="31"/>
  <c r="DK19" i="33"/>
  <c r="AB298" i="29" s="1"/>
  <c r="DW6" i="31"/>
  <c r="LC28" i="33"/>
  <c r="DT28" i="33"/>
  <c r="AK307" i="29" s="1"/>
  <c r="GW27" i="31"/>
  <c r="GE28" i="33" s="1"/>
  <c r="GL27" i="31"/>
  <c r="FU28" i="33" s="1"/>
  <c r="LD28" i="33"/>
  <c r="FZ27" i="31"/>
  <c r="MW21" i="33"/>
  <c r="FJ21" i="33"/>
  <c r="MV21" i="33"/>
  <c r="O237" i="29"/>
  <c r="KU15" i="17"/>
  <c r="DL15" i="17"/>
  <c r="AM78" i="29" s="1"/>
  <c r="AM280" i="29" s="1"/>
  <c r="FX14" i="6"/>
  <c r="DX15" i="17"/>
  <c r="AY78" i="29" s="1"/>
  <c r="AY280" i="29" s="1"/>
  <c r="GW14" i="6"/>
  <c r="GE15" i="17" s="1"/>
  <c r="KV15" i="17"/>
  <c r="MT19" i="17"/>
  <c r="FH19" i="17"/>
  <c r="MU19" i="17"/>
  <c r="FL19" i="17"/>
  <c r="GW21" i="31"/>
  <c r="GE22" i="33" s="1"/>
  <c r="GL21" i="31"/>
  <c r="FU22" i="33" s="1"/>
  <c r="LD22" i="33"/>
  <c r="LC22" i="33"/>
  <c r="DT22" i="33"/>
  <c r="AK301" i="29" s="1"/>
  <c r="FZ21" i="31"/>
  <c r="BE66" i="24"/>
  <c r="BE82" i="24" s="1"/>
  <c r="ER89" i="13"/>
  <c r="GW30" i="31"/>
  <c r="GE31" i="33" s="1"/>
  <c r="GL30" i="31"/>
  <c r="FU31" i="33" s="1"/>
  <c r="LD31" i="33"/>
  <c r="FZ30" i="31"/>
  <c r="LC31" i="33"/>
  <c r="DT31" i="33"/>
  <c r="AK310" i="29" s="1"/>
  <c r="DU33" i="17"/>
  <c r="AV82" i="29" s="1"/>
  <c r="AV284" i="29" s="1"/>
  <c r="GA32" i="6"/>
  <c r="LE33" i="17"/>
  <c r="LD33" i="17"/>
  <c r="GX32" i="6"/>
  <c r="GF33" i="17" s="1"/>
  <c r="GM32" i="6"/>
  <c r="FW33" i="17" s="1"/>
  <c r="MW13" i="17"/>
  <c r="FK13" i="17"/>
  <c r="MX13" i="17"/>
  <c r="GW9" i="31"/>
  <c r="GE10" i="33" s="1"/>
  <c r="GL9" i="31"/>
  <c r="FU10" i="33" s="1"/>
  <c r="LC10" i="33"/>
  <c r="DT10" i="33"/>
  <c r="AK289" i="29" s="1"/>
  <c r="LD10" i="33"/>
  <c r="FZ9" i="31"/>
  <c r="FK26" i="17"/>
  <c r="MX26" i="17"/>
  <c r="MW26" i="17"/>
  <c r="MX28" i="17"/>
  <c r="MW28" i="17"/>
  <c r="FK28" i="17"/>
  <c r="FK9" i="17"/>
  <c r="MW9" i="17"/>
  <c r="MX9" i="17"/>
  <c r="K66" i="24"/>
  <c r="K82" i="24" s="1"/>
  <c r="X89" i="13"/>
  <c r="MX34" i="17"/>
  <c r="MW34" i="17"/>
  <c r="FK34" i="17"/>
  <c r="GP89" i="13"/>
  <c r="BX66" i="24"/>
  <c r="BX82" i="24" s="1"/>
  <c r="GL32" i="31"/>
  <c r="FU33" i="33" s="1"/>
  <c r="GW32" i="31"/>
  <c r="GE33" i="33" s="1"/>
  <c r="DT33" i="33"/>
  <c r="AK312" i="29" s="1"/>
  <c r="LC33" i="33"/>
  <c r="FZ32" i="31"/>
  <c r="LD33" i="33"/>
  <c r="GL8" i="31"/>
  <c r="FU9" i="33" s="1"/>
  <c r="GW8" i="31"/>
  <c r="GE9" i="33" s="1"/>
  <c r="DT9" i="33"/>
  <c r="AK288" i="29" s="1"/>
  <c r="LC9" i="33"/>
  <c r="LD9" i="33"/>
  <c r="FZ8" i="31"/>
  <c r="MF89" i="13"/>
  <c r="EA66" i="24"/>
  <c r="EA82" i="24" s="1"/>
  <c r="MW12" i="17"/>
  <c r="FK12" i="17"/>
  <c r="MX12" i="17"/>
  <c r="EG14" i="6"/>
  <c r="MX36" i="17"/>
  <c r="MW36" i="17"/>
  <c r="FK36" i="17"/>
  <c r="AZ66" i="24"/>
  <c r="AZ82" i="24" s="1"/>
  <c r="ED89" i="13"/>
  <c r="EB66" i="24"/>
  <c r="EB82" i="24" s="1"/>
  <c r="MH89" i="13"/>
  <c r="FK8" i="17"/>
  <c r="MW8" i="17"/>
  <c r="MX8" i="17"/>
  <c r="O66" i="24"/>
  <c r="O82" i="24" s="1"/>
  <c r="AJ89" i="13"/>
  <c r="DU11" i="17"/>
  <c r="AV77" i="29" s="1"/>
  <c r="AV279" i="29" s="1"/>
  <c r="LD11" i="17"/>
  <c r="GA10" i="6"/>
  <c r="GX10" i="6"/>
  <c r="GF11" i="17" s="1"/>
  <c r="GM10" i="6"/>
  <c r="FW11" i="17" s="1"/>
  <c r="LE11" i="17"/>
  <c r="AK66" i="24"/>
  <c r="AK82" i="24" s="1"/>
  <c r="CP89" i="13"/>
  <c r="FZ12" i="31"/>
  <c r="DT13" i="33"/>
  <c r="AK292" i="29" s="1"/>
  <c r="LC13" i="33"/>
  <c r="LD13" i="33"/>
  <c r="GL12" i="31"/>
  <c r="FU13" i="33" s="1"/>
  <c r="GW12" i="31"/>
  <c r="GE13" i="33" s="1"/>
  <c r="MW8" i="33"/>
  <c r="MV8" i="33"/>
  <c r="FJ8" i="33"/>
  <c r="MX22" i="17"/>
  <c r="MW22" i="17"/>
  <c r="FK22" i="17"/>
  <c r="GX28" i="6"/>
  <c r="GF29" i="17" s="1"/>
  <c r="GA28" i="6"/>
  <c r="LE29" i="17"/>
  <c r="DU29" i="17"/>
  <c r="AV81" i="29" s="1"/>
  <c r="AV283" i="29" s="1"/>
  <c r="LD29" i="17"/>
  <c r="GM28" i="6"/>
  <c r="FW29" i="17" s="1"/>
  <c r="GM6" i="6"/>
  <c r="FW7" i="17" s="1"/>
  <c r="GX6" i="6"/>
  <c r="GF7" i="17" s="1"/>
  <c r="DU7" i="17"/>
  <c r="AV76" i="29" s="1"/>
  <c r="AV278" i="29" s="1"/>
  <c r="LD7" i="17"/>
  <c r="GA6" i="6"/>
  <c r="LE7" i="17"/>
  <c r="FK18" i="17"/>
  <c r="MX18" i="17"/>
  <c r="MW18" i="17"/>
  <c r="BR66" i="24"/>
  <c r="BR82" i="24" s="1"/>
  <c r="FZ89" i="13"/>
  <c r="MS20" i="33"/>
  <c r="FK20" i="33"/>
  <c r="MT20" i="33"/>
  <c r="FG20" i="33"/>
  <c r="LC12" i="33"/>
  <c r="DT12" i="33"/>
  <c r="AK291" i="29" s="1"/>
  <c r="GW11" i="31"/>
  <c r="GE12" i="33" s="1"/>
  <c r="GL11" i="31"/>
  <c r="FU12" i="33" s="1"/>
  <c r="LD12" i="33"/>
  <c r="FZ11" i="31"/>
  <c r="MX30" i="17"/>
  <c r="FK30" i="17"/>
  <c r="MW30" i="17"/>
  <c r="BM66" i="24"/>
  <c r="BM82" i="24" s="1"/>
  <c r="FL89" i="13"/>
  <c r="FK24" i="17"/>
  <c r="MW24" i="17"/>
  <c r="MX24" i="17"/>
  <c r="CW66" i="24"/>
  <c r="CW82" i="24" s="1"/>
  <c r="JD89" i="13"/>
  <c r="DF66" i="24"/>
  <c r="DF82" i="24" s="1"/>
  <c r="KB89" i="13"/>
  <c r="MX37" i="17"/>
  <c r="MW37" i="17"/>
  <c r="FK37" i="17"/>
  <c r="MX14" i="17"/>
  <c r="FK14" i="17"/>
  <c r="MW14" i="17"/>
  <c r="M66" i="24"/>
  <c r="M82" i="24" s="1"/>
  <c r="AD89" i="13"/>
  <c r="CQ66" i="24"/>
  <c r="CQ82" i="24" s="1"/>
  <c r="IN89" i="13"/>
  <c r="LD16" i="33"/>
  <c r="FZ15" i="31"/>
  <c r="DT16" i="33"/>
  <c r="AK295" i="29" s="1"/>
  <c r="LC16" i="33"/>
  <c r="GW15" i="31"/>
  <c r="GE16" i="33" s="1"/>
  <c r="GL15" i="31"/>
  <c r="FU16" i="33" s="1"/>
  <c r="EC66" i="24"/>
  <c r="EC82" i="24" s="1"/>
  <c r="ML89" i="13"/>
  <c r="CI66" i="24"/>
  <c r="CI82" i="24" s="1"/>
  <c r="HT89" i="13"/>
  <c r="LC26" i="33"/>
  <c r="GW25" i="31"/>
  <c r="GE26" i="33" s="1"/>
  <c r="GL25" i="31"/>
  <c r="FU26" i="33" s="1"/>
  <c r="LD26" i="33"/>
  <c r="FZ25" i="31"/>
  <c r="DT26" i="33"/>
  <c r="AK305" i="29" s="1"/>
  <c r="MX21" i="17"/>
  <c r="FK21" i="17"/>
  <c r="MW21" i="17"/>
  <c r="FZ31" i="31"/>
  <c r="GW31" i="31"/>
  <c r="GE32" i="33" s="1"/>
  <c r="GL31" i="31"/>
  <c r="FU32" i="33" s="1"/>
  <c r="LC32" i="33"/>
  <c r="LD32" i="33"/>
  <c r="DT32" i="33"/>
  <c r="AK311" i="29" s="1"/>
  <c r="GW26" i="31"/>
  <c r="GE27" i="33" s="1"/>
  <c r="GL26" i="31"/>
  <c r="FU27" i="33" s="1"/>
  <c r="FZ26" i="31"/>
  <c r="LD27" i="33"/>
  <c r="LC27" i="33"/>
  <c r="DT27" i="33"/>
  <c r="AK306" i="29" s="1"/>
  <c r="CM66" i="24"/>
  <c r="CM82" i="24" s="1"/>
  <c r="ID89" i="13"/>
  <c r="E82" i="24" l="1"/>
  <c r="D82" i="24" s="1"/>
  <c r="B82" i="24" s="1"/>
  <c r="MW18" i="33"/>
  <c r="MV18" i="33"/>
  <c r="FJ18" i="33"/>
  <c r="FK11" i="17"/>
  <c r="MW11" i="17"/>
  <c r="MX11" i="17"/>
  <c r="MW16" i="33"/>
  <c r="FJ16" i="33"/>
  <c r="MV16" i="33"/>
  <c r="MS19" i="33"/>
  <c r="MT19" i="33"/>
  <c r="FG19" i="33"/>
  <c r="FK19" i="33"/>
  <c r="DT7" i="33"/>
  <c r="AV84" i="29" s="1"/>
  <c r="FZ6" i="31"/>
  <c r="GW6" i="31"/>
  <c r="LD7" i="33"/>
  <c r="LC7" i="33"/>
  <c r="EF5" i="31"/>
  <c r="GL6" i="31"/>
  <c r="FU7" i="33" s="1"/>
  <c r="FK33" i="17"/>
  <c r="MW33" i="17"/>
  <c r="MX33" i="17"/>
  <c r="MU15" i="17"/>
  <c r="FH15" i="17"/>
  <c r="MT15" i="17"/>
  <c r="FL15" i="17"/>
  <c r="MW9" i="33"/>
  <c r="MV9" i="33"/>
  <c r="FJ9" i="33"/>
  <c r="MW34" i="33"/>
  <c r="MV34" i="33"/>
  <c r="FJ34" i="33"/>
  <c r="Y266" i="29"/>
  <c r="X266" i="29"/>
  <c r="MW19" i="17"/>
  <c r="MX19" i="17"/>
  <c r="FK19" i="17"/>
  <c r="FJ29" i="33"/>
  <c r="MV29" i="33"/>
  <c r="MW29" i="33"/>
  <c r="MW31" i="33"/>
  <c r="MV31" i="33"/>
  <c r="FJ31" i="33"/>
  <c r="FK20" i="17"/>
  <c r="MW20" i="17"/>
  <c r="MX20" i="17"/>
  <c r="MW24" i="33"/>
  <c r="FJ24" i="33"/>
  <c r="MV24" i="33"/>
  <c r="MV12" i="33"/>
  <c r="FJ12" i="33"/>
  <c r="MW12" i="33"/>
  <c r="LD19" i="33"/>
  <c r="LC19" i="33"/>
  <c r="FZ18" i="31"/>
  <c r="DT19" i="33"/>
  <c r="AK298" i="29" s="1"/>
  <c r="GL18" i="31"/>
  <c r="FU19" i="33" s="1"/>
  <c r="GW18" i="31"/>
  <c r="GE19" i="33" s="1"/>
  <c r="MW29" i="17"/>
  <c r="FK29" i="17"/>
  <c r="MX29" i="17"/>
  <c r="EG5" i="6"/>
  <c r="E230" i="1"/>
  <c r="MW30" i="33"/>
  <c r="FJ30" i="33"/>
  <c r="MV30" i="33"/>
  <c r="MV33" i="33"/>
  <c r="FJ33" i="33"/>
  <c r="MW33" i="33"/>
  <c r="MV32" i="33"/>
  <c r="FJ32" i="33"/>
  <c r="MW32" i="33"/>
  <c r="GM14" i="6"/>
  <c r="FW15" i="17" s="1"/>
  <c r="GA14" i="6"/>
  <c r="LD15" i="17"/>
  <c r="DU15" i="17"/>
  <c r="AV78" i="29" s="1"/>
  <c r="AV280" i="29" s="1"/>
  <c r="GX14" i="6"/>
  <c r="GF15" i="17" s="1"/>
  <c r="LE15" i="17"/>
  <c r="MW10" i="33"/>
  <c r="MV10" i="33"/>
  <c r="FJ10" i="33"/>
  <c r="FJ13" i="33"/>
  <c r="MV13" i="33"/>
  <c r="MW13" i="33"/>
  <c r="MV11" i="33"/>
  <c r="FJ11" i="33"/>
  <c r="MW11" i="33"/>
  <c r="MW25" i="17"/>
  <c r="MX25" i="17"/>
  <c r="FK25" i="17"/>
  <c r="FK7" i="17"/>
  <c r="MW7" i="17"/>
  <c r="MX7" i="17"/>
  <c r="MW22" i="33"/>
  <c r="MV22" i="33"/>
  <c r="FJ22" i="33"/>
  <c r="MV25" i="33"/>
  <c r="FJ25" i="33"/>
  <c r="MW25" i="33"/>
  <c r="C220" i="1"/>
  <c r="MW27" i="33"/>
  <c r="FJ27" i="33"/>
  <c r="MV27" i="33"/>
  <c r="MV20" i="33"/>
  <c r="MW20" i="33"/>
  <c r="FJ20" i="33"/>
  <c r="DX6" i="17"/>
  <c r="AY83" i="29" s="1"/>
  <c r="AY277" i="29" s="1"/>
  <c r="GW5" i="6"/>
  <c r="GE6" i="17" s="1"/>
  <c r="DL6" i="17"/>
  <c r="AM83" i="29" s="1"/>
  <c r="AM277" i="29" s="1"/>
  <c r="KV6" i="17"/>
  <c r="O234" i="29"/>
  <c r="KU6" i="17"/>
  <c r="FX5" i="6"/>
  <c r="MW26" i="33"/>
  <c r="MV26" i="33"/>
  <c r="FJ26" i="33"/>
  <c r="FJ28" i="33"/>
  <c r="MV28" i="33"/>
  <c r="MW28" i="33"/>
  <c r="DW7" i="33"/>
  <c r="AY84" i="29" s="1"/>
  <c r="FW6" i="31"/>
  <c r="GV6" i="31"/>
  <c r="GD7" i="33" s="1"/>
  <c r="DK7" i="33"/>
  <c r="AM84" i="29" s="1"/>
  <c r="KT7" i="33"/>
  <c r="DW5" i="31"/>
  <c r="KU7" i="33"/>
  <c r="M220" i="1"/>
  <c r="I354" i="29" s="1"/>
  <c r="E73" i="1"/>
  <c r="N222" i="1"/>
  <c r="N220" i="1"/>
  <c r="M233" i="1"/>
  <c r="I366" i="29" s="1"/>
  <c r="Q141" i="2"/>
  <c r="E22" i="1"/>
  <c r="M22" i="1" s="1"/>
  <c r="C230" i="1" l="1"/>
  <c r="FJ19" i="33"/>
  <c r="MV19" i="33"/>
  <c r="MW19" i="33"/>
  <c r="FL6" i="17"/>
  <c r="MU6" i="17"/>
  <c r="MT6" i="17"/>
  <c r="FH6" i="17"/>
  <c r="E23" i="1"/>
  <c r="M23" i="1" s="1"/>
  <c r="M230" i="1"/>
  <c r="I363" i="29" s="1"/>
  <c r="Q151" i="2"/>
  <c r="N230" i="1"/>
  <c r="E77" i="1"/>
  <c r="M77" i="1" s="1"/>
  <c r="H272" i="29" s="1"/>
  <c r="N231" i="1"/>
  <c r="E90" i="1"/>
  <c r="M90" i="1" s="1"/>
  <c r="X263" i="29"/>
  <c r="Y263" i="29"/>
  <c r="GA5" i="6"/>
  <c r="GX5" i="6"/>
  <c r="GF6" i="17" s="1"/>
  <c r="DU6" i="17"/>
  <c r="AV83" i="29" s="1"/>
  <c r="AV277" i="29" s="1"/>
  <c r="LD6" i="17"/>
  <c r="GM5" i="6"/>
  <c r="FW6" i="17" s="1"/>
  <c r="LE6" i="17"/>
  <c r="M73" i="1"/>
  <c r="H269" i="29" s="1"/>
  <c r="M78" i="1"/>
  <c r="J220" i="1"/>
  <c r="F354" i="29" s="1"/>
  <c r="C141" i="2"/>
  <c r="I220" i="1"/>
  <c r="E354" i="29" s="1"/>
  <c r="C73" i="1"/>
  <c r="D354" i="29"/>
  <c r="C22" i="1"/>
  <c r="I22" i="1" s="1"/>
  <c r="J222" i="1"/>
  <c r="F355" i="29" s="1"/>
  <c r="I233" i="1"/>
  <c r="E366" i="29" s="1"/>
  <c r="FW5" i="31"/>
  <c r="DK6" i="33"/>
  <c r="KU6" i="33"/>
  <c r="DW6" i="33"/>
  <c r="GV5" i="31"/>
  <c r="GD6" i="33" s="1"/>
  <c r="KT6" i="33"/>
  <c r="MT7" i="33"/>
  <c r="FG7" i="33"/>
  <c r="MS7" i="33"/>
  <c r="FK7" i="33"/>
  <c r="DT6" i="33"/>
  <c r="GW5" i="31"/>
  <c r="FZ5" i="31"/>
  <c r="LC6" i="33"/>
  <c r="GL5" i="31"/>
  <c r="FU6" i="33" s="1"/>
  <c r="LD6" i="33"/>
  <c r="MW15" i="17"/>
  <c r="FK15" i="17"/>
  <c r="MX15" i="17"/>
  <c r="GE7" i="33"/>
  <c r="MV7" i="33"/>
  <c r="MW7" i="33"/>
  <c r="FJ7" i="33"/>
  <c r="GE6" i="33" l="1"/>
  <c r="FJ6" i="33"/>
  <c r="MW6" i="33"/>
  <c r="MV6" i="33"/>
  <c r="FK6" i="17"/>
  <c r="MW6" i="17"/>
  <c r="MX6" i="17"/>
  <c r="C90" i="1"/>
  <c r="I90" i="1" s="1"/>
  <c r="J230" i="1"/>
  <c r="F363" i="29" s="1"/>
  <c r="I230" i="1"/>
  <c r="E363" i="29" s="1"/>
  <c r="C151" i="2"/>
  <c r="C23" i="1"/>
  <c r="I23" i="1" s="1"/>
  <c r="C77" i="1"/>
  <c r="I77" i="1" s="1"/>
  <c r="F272" i="29" s="1"/>
  <c r="D363" i="29"/>
  <c r="J231" i="1"/>
  <c r="F364" i="29" s="1"/>
  <c r="MS6" i="33"/>
  <c r="FG6" i="33"/>
  <c r="MT6" i="33"/>
  <c r="FK6" i="33"/>
  <c r="I73" i="1"/>
  <c r="F269" i="29" s="1"/>
  <c r="I7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Suria Azlin Kasim</author>
  </authors>
  <commentList>
    <comment ref="R7" authorId="0" shapeId="0" xr:uid="{00000000-0006-0000-0000-000001000000}">
      <text>
        <r>
          <rPr>
            <b/>
            <sz val="9"/>
            <rFont val="Tahoma"/>
            <charset val="134"/>
          </rPr>
          <t>Suria Azlin Kasim:</t>
        </r>
        <r>
          <rPr>
            <sz val="9"/>
            <rFont val="Tahoma"/>
            <charset val="134"/>
          </rPr>
          <t xml:space="preserve">
QoQ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Suria Azlin Kasim</author>
  </authors>
  <commentList>
    <comment ref="HB17" authorId="0" shapeId="0" xr:uid="{00000000-0006-0000-0500-000001000000}">
      <text>
        <r>
          <rPr>
            <b/>
            <sz val="9"/>
            <rFont val="Tahoma"/>
            <charset val="134"/>
          </rPr>
          <t>Suria Azlin Kasim:</t>
        </r>
        <r>
          <rPr>
            <sz val="9"/>
            <rFont val="Tahoma"/>
            <charset val="134"/>
          </rPr>
          <t xml:space="preserve">
update stp bulan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rFont val="Tahoma"/>
            <charset val="134"/>
          </rPr>
          <t>Mohammad Luqman Humaidi:</t>
        </r>
        <r>
          <rPr>
            <sz val="9"/>
            <rFont val="Tahoma"/>
            <charset val="134"/>
          </rPr>
          <t xml:space="preserve">
7.9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Suria Azlin Kasim</author>
  </authors>
  <commentList>
    <comment ref="NE8" authorId="0" shapeId="0" xr:uid="{00000000-0006-0000-0A00-000001000000}">
      <text>
        <r>
          <rPr>
            <b/>
            <sz val="9"/>
            <rFont val="Tahoma"/>
            <charset val="134"/>
          </rPr>
          <t>Suria Azlin Kasim:</t>
        </r>
        <r>
          <rPr>
            <sz val="9"/>
            <rFont val="Tahoma"/>
            <charset val="134"/>
          </rPr>
          <t xml:space="preserve">
no 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Suria Azlin Kasim</author>
  </authors>
  <commentList>
    <comment ref="L123" authorId="0" shapeId="0" xr:uid="{00000000-0006-0000-0B00-000001000000}">
      <text>
        <r>
          <rPr>
            <b/>
            <sz val="9"/>
            <rFont val="Tahoma"/>
            <charset val="134"/>
          </rPr>
          <t>Suria Azlin Kasim:</t>
        </r>
        <r>
          <rPr>
            <sz val="9"/>
            <rFont val="Tahoma"/>
            <charset val="134"/>
          </rPr>
          <t xml:space="preserve">
update stp bulan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Suria Azlin Kasim</author>
  </authors>
  <commentList>
    <comment ref="E2" authorId="0" shapeId="0" xr:uid="{00000000-0006-0000-0D00-000001000000}">
      <text>
        <r>
          <rPr>
            <b/>
            <sz val="9"/>
            <rFont val="Tahoma"/>
            <charset val="134"/>
          </rPr>
          <t>Suria Azlin Kasim:</t>
        </r>
        <r>
          <rPr>
            <sz val="9"/>
            <rFont val="Tahoma"/>
            <charset val="134"/>
          </rPr>
          <t xml:space="preserve">
setiap awal tahun akan update data seasonal utk 3 tahun backward timeseries</t>
        </r>
      </text>
    </comment>
    <comment ref="D99" authorId="0" shapeId="0" xr:uid="{00000000-0006-0000-0D00-000002000000}">
      <text>
        <r>
          <rPr>
            <b/>
            <sz val="9"/>
            <rFont val="Tahoma"/>
            <charset val="134"/>
          </rPr>
          <t>Suria Azlin Kasim:</t>
        </r>
        <r>
          <rPr>
            <sz val="9"/>
            <rFont val="Tahoma"/>
            <charset val="134"/>
          </rPr>
          <t xml:space="preserve">
delete 2023 once update jan-dis 2024</t>
        </r>
      </text>
    </comment>
  </commentList>
</comments>
</file>

<file path=xl/sharedStrings.xml><?xml version="1.0" encoding="utf-8"?>
<sst xmlns="http://schemas.openxmlformats.org/spreadsheetml/2006/main" count="16912" uniqueCount="1038">
  <si>
    <t>Jadual 1: Indeks Pengeluaran Perindustrian (IPP) dan Indeks Sektor (2015=100)</t>
  </si>
  <si>
    <t>Jadual 1.1: Pertumbuhan Indeks Pengeluaran Perindustrian (IPP) dan Indeks Sektor</t>
  </si>
  <si>
    <t>Table 1: Industrial Production Index (IPI) and Sector Indices (2015=100)</t>
  </si>
  <si>
    <t>Table 1.1: Industrial Production Index (IPI) and Sector Indices Growth</t>
  </si>
  <si>
    <r>
      <rPr>
        <b/>
        <sz val="10"/>
        <rFont val="Calibri"/>
        <charset val="134"/>
      </rPr>
      <t xml:space="preserve">Tahun 
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</si>
  <si>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Tempoh </t>
    </r>
    <r>
      <rPr>
        <i/>
        <sz val="10"/>
        <rFont val="Calibri"/>
        <charset val="134"/>
      </rPr>
      <t>Period</t>
    </r>
  </si>
  <si>
    <r>
      <rPr>
        <b/>
        <sz val="10"/>
        <rFont val="Calibri"/>
        <charset val="134"/>
      </rPr>
      <t xml:space="preserve">IPP 
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</si>
  <si>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
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</si>
  <si>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Pembuatan
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</si>
  <si>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
</t>
    </r>
    <r>
      <rPr>
        <i/>
        <sz val="10"/>
        <rFont val="Calibri"/>
        <charset val="134"/>
      </rPr>
      <t>Electricity</t>
    </r>
  </si>
  <si>
    <r>
      <rPr>
        <b/>
        <sz val="10"/>
        <rFont val="Calibri"/>
        <charset val="134"/>
      </rPr>
      <t xml:space="preserve">Tahun </t>
    </r>
    <r>
      <rPr>
        <i/>
        <sz val="10"/>
        <rFont val="Calibri"/>
        <charset val="134"/>
      </rPr>
      <t>Year</t>
    </r>
  </si>
  <si>
    <r>
      <rPr>
        <b/>
        <sz val="10"/>
        <rFont val="Calibri"/>
        <charset val="134"/>
      </rPr>
      <t xml:space="preserve">IPP/ </t>
    </r>
    <r>
      <rPr>
        <i/>
        <sz val="10"/>
        <rFont val="Calibri"/>
        <charset val="134"/>
      </rPr>
      <t>IPI</t>
    </r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</si>
  <si>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>Mining</t>
    </r>
  </si>
  <si>
    <r>
      <rPr>
        <b/>
        <sz val="10"/>
        <rFont val="Calibri"/>
        <charset val="134"/>
      </rPr>
      <t xml:space="preserve">Pembuatan/ </t>
    </r>
    <r>
      <rPr>
        <i/>
        <sz val="10"/>
        <rFont val="Calibri"/>
        <charset val="134"/>
      </rPr>
      <t xml:space="preserve">Manufacturing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</si>
  <si>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>Electricity</t>
    </r>
  </si>
  <si>
    <r>
      <rPr>
        <b/>
        <sz val="10"/>
        <color indexed="8"/>
        <rFont val="Calibri"/>
        <charset val="134"/>
      </rPr>
      <t xml:space="preserve">% 
Perubahan tahun ke tahun
</t>
    </r>
    <r>
      <rPr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</si>
  <si>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 xml:space="preserve">% 
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</si>
  <si>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bulan ke bulan
</t>
    </r>
    <r>
      <rPr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</si>
  <si>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tahun ke tahun
</t>
    </r>
    <r>
      <rPr>
        <i/>
        <sz val="10"/>
        <color indexed="8"/>
        <rFont val="Calibri"/>
        <charset val="134"/>
      </rPr>
      <t>change year-on-year</t>
    </r>
  </si>
  <si>
    <t>Bulan</t>
  </si>
  <si>
    <r>
      <rPr>
        <b/>
        <sz val="10"/>
        <rFont val="Calibri"/>
        <charset val="134"/>
      </rPr>
      <t xml:space="preserve">Sektor/ </t>
    </r>
    <r>
      <rPr>
        <i/>
        <sz val="10"/>
        <rFont val="Calibri"/>
        <charset val="134"/>
      </rPr>
      <t>Sectors</t>
    </r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</si>
  <si>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>/ Total</t>
    </r>
  </si>
  <si>
    <t>B</t>
  </si>
  <si>
    <t>C</t>
  </si>
  <si>
    <t>D</t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</si>
  <si>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</si>
  <si>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</si>
  <si>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 2015</t>
    </r>
  </si>
  <si>
    <t>Q1</t>
  </si>
  <si>
    <t>Q2</t>
  </si>
  <si>
    <t>Q3</t>
  </si>
  <si>
    <t>Q4</t>
  </si>
  <si>
    <t>(Jan.-Sept.)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</si>
  <si>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</si>
  <si>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</si>
  <si>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</si>
  <si>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</si>
  <si>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</si>
  <si>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</si>
  <si>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</si>
  <si>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</si>
  <si>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</si>
  <si>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</si>
  <si>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</si>
  <si>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</si>
  <si>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</si>
  <si>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</si>
  <si>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</si>
  <si>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</si>
  <si>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r>
      <rPr>
        <b/>
        <sz val="10"/>
        <rFont val="Calibri"/>
        <charset val="134"/>
      </rPr>
      <t xml:space="preserve">Perlombongan/ </t>
    </r>
    <r>
      <rPr>
        <i/>
        <sz val="10"/>
        <rFont val="Calibri"/>
        <charset val="134"/>
      </rPr>
      <t xml:space="preserve">Mining </t>
    </r>
  </si>
  <si>
    <r>
      <rPr>
        <b/>
        <sz val="10"/>
        <rFont val="Calibri"/>
        <charset val="134"/>
      </rPr>
      <t xml:space="preserve">Elektrik/ </t>
    </r>
    <r>
      <rPr>
        <i/>
        <sz val="10"/>
        <rFont val="Calibri"/>
        <charset val="134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</si>
  <si>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</si>
  <si>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</si>
  <si>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</si>
  <si>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</si>
  <si>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</si>
  <si>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</si>
  <si>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rPr>
        <b/>
        <sz val="10"/>
        <color indexed="8"/>
        <rFont val="Calibri"/>
        <charset val="134"/>
      </rPr>
      <t>Jumlah</t>
    </r>
    <r>
      <rPr>
        <sz val="10"/>
        <color indexed="8"/>
        <rFont val="Calibri"/>
        <charset val="134"/>
      </rPr>
      <t xml:space="preserve">/ </t>
    </r>
    <r>
      <rPr>
        <i/>
        <sz val="10"/>
        <color indexed="8"/>
        <rFont val="Calibri"/>
        <charset val="134"/>
      </rPr>
      <t>Total</t>
    </r>
  </si>
  <si>
    <r>
      <rPr>
        <b/>
        <sz val="10"/>
        <rFont val="Calibri"/>
        <charset val="134"/>
      </rPr>
      <t>Wajaran/</t>
    </r>
    <r>
      <rPr>
        <i/>
        <sz val="10"/>
        <rFont val="Calibri"/>
        <charset val="134"/>
      </rPr>
      <t>Weight 2015</t>
    </r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</si>
  <si>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</si>
  <si>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</si>
  <si>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</si>
  <si>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</si>
  <si>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r>
      <rPr>
        <b/>
        <sz val="10"/>
        <rFont val="Calibri"/>
        <charset val="134"/>
      </rPr>
      <t xml:space="preserve">Indeks/ </t>
    </r>
    <r>
      <rPr>
        <i/>
        <sz val="10"/>
        <rFont val="Calibri"/>
        <charset val="134"/>
      </rPr>
      <t>Index</t>
    </r>
  </si>
  <si>
    <r>
      <rPr>
        <b/>
        <sz val="10"/>
        <rFont val="Calibri"/>
        <charset val="134"/>
      </rPr>
      <t xml:space="preserve">% Perubahan tahun ke tahun/ 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</si>
  <si>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 xml:space="preserve">Indeks/ 
</t>
    </r>
    <r>
      <rPr>
        <i/>
        <sz val="10"/>
        <rFont val="Calibri"/>
        <charset val="134"/>
      </rPr>
      <t>Index</t>
    </r>
  </si>
  <si>
    <t>Pengekstrakan Petroleum Mentah dan Gas Asli</t>
  </si>
  <si>
    <t>Pengekstrakan Minyak Petroleum Mentah &amp; Kondensat</t>
  </si>
  <si>
    <t>Pengeluaran Gas Hidrokarbon Mentah Bergas (Gas Asli)</t>
  </si>
  <si>
    <t>Pembuatan minyak sawit mentah</t>
  </si>
  <si>
    <t>Pembuatan minyak sawit bertapis</t>
  </si>
  <si>
    <t>Pembuatan minyak isirong</t>
  </si>
  <si>
    <t>Pembuatan minyak sayuran mentah dan bertapis</t>
  </si>
  <si>
    <t>Pembuatan sebatian lemak masakan</t>
  </si>
  <si>
    <t>Pembuatan aiskrim dan ais lain yang boleh dimakan seperti sorbet</t>
  </si>
  <si>
    <t>Pembuatan susu pekat, tepung dan sejat</t>
  </si>
  <si>
    <t>Pengilangan beras</t>
  </si>
  <si>
    <t>Pengilangan tepung</t>
  </si>
  <si>
    <t>Pembuatan biskut dan cookies</t>
  </si>
  <si>
    <t>Pembuatan roti, kek dan produk bakeri lain</t>
  </si>
  <si>
    <t>Pembuatan produk snek</t>
  </si>
  <si>
    <t>Pembuatan gula</t>
  </si>
  <si>
    <t>Pembuatan produk koko</t>
  </si>
  <si>
    <t>Pembuatan coklat dan produk coklat</t>
  </si>
  <si>
    <t>Pembuatan konfeksi gula</t>
  </si>
  <si>
    <t>Pembuatan bihun, mi dan produk lain yang berkaitan</t>
  </si>
  <si>
    <t>Pembuatan makanan dan hidangan tersedia</t>
  </si>
  <si>
    <t>Pembuatan kopi</t>
  </si>
  <si>
    <t>Pembuatan sos dan bahan perasa</t>
  </si>
  <si>
    <t>Pembuatan rempah ratus dan serbuk kari</t>
  </si>
  <si>
    <t>Pembuatan produk makanan lain t.t.t.l.</t>
  </si>
  <si>
    <t>Penyulingan, pembersihan dan pencampuran spirit; wain &amp; pembuatan minuman keras malt dan malt</t>
  </si>
  <si>
    <t>Pembuatan minuman ringan</t>
  </si>
  <si>
    <t>Pengeluaran air mineral semulajadi dan minuman lain yang dibotolkan</t>
  </si>
  <si>
    <t>Pembuatan produk tembakau</t>
  </si>
  <si>
    <t>Penyediaan dan pemintalan gentian tekstil</t>
  </si>
  <si>
    <t>Penenunan tekstil</t>
  </si>
  <si>
    <t>Pewarnaan, pelunturan, percetakan dan penyiapan akhir benang dan fabrik</t>
  </si>
  <si>
    <t>Pembuatan pakaian</t>
  </si>
  <si>
    <t>Pembuatan bagasi, beg tangan dan seumpamanya, pelana dan abah-abah</t>
  </si>
  <si>
    <t>Pembuatan kasut kulit</t>
  </si>
  <si>
    <t>Pembuatan kasut getah</t>
  </si>
  <si>
    <t>Pengilangan dan pengetaman kayu</t>
  </si>
  <si>
    <t>Pembuatan kepingan venier dan papan lapis</t>
  </si>
  <si>
    <t xml:space="preserve">Pembuatan papan partikel dan papan gentian </t>
  </si>
  <si>
    <t>Pertukangan kayu untuk jurubina</t>
  </si>
  <si>
    <t>Pembuatan bekas kayu</t>
  </si>
  <si>
    <t>Pembuatan pulpa, kertas dan kertas tebal</t>
  </si>
  <si>
    <t>Pembuatan kertas gelugur dan kertas tebal dan bekas daripada kertas dan kertas tebal</t>
  </si>
  <si>
    <t>Pembuatan sampul surat dan kad surat</t>
  </si>
  <si>
    <t>Pembuatan kertas kegunaan rumah dan pembersih peribadi</t>
  </si>
  <si>
    <t xml:space="preserve">Pembuatan kertas bergam atau pelekat yang berjalur atau bergulung dan label dan kertas dinding </t>
  </si>
  <si>
    <t>Percetakan</t>
  </si>
  <si>
    <t>Aktiviti perkhidmatan berkaitan percetakan</t>
  </si>
  <si>
    <t>Pembuatan produk petroleum bertapis</t>
  </si>
  <si>
    <t xml:space="preserve">Pembuatan gas perindustrian atau perubatan bukan organik dalam bentuk cecair atau mampat </t>
  </si>
  <si>
    <t>Pembuatan kimia organik asas</t>
  </si>
  <si>
    <t>Pembuatan sebatian bukan organik</t>
  </si>
  <si>
    <t>Pembuatan baja</t>
  </si>
  <si>
    <t>Pembuatan plastik dalam bentuk primer</t>
  </si>
  <si>
    <t>Pembuatan racun perosak dan produk agrokimia lain</t>
  </si>
  <si>
    <t>Pembuatan cat, varnis dan penyadur dan mastik</t>
  </si>
  <si>
    <t>Pembuatan dakwat cetak</t>
  </si>
  <si>
    <t>Pembuatan sabun dan bahan pencuci, penyediaan membersih dan mengilat</t>
  </si>
  <si>
    <t>Pembuatan pewangi dan penyediaan dandanan diri</t>
  </si>
  <si>
    <t xml:space="preserve">Pembuatan plat fotografi, filem, sensitized paper dan other sensitized unexposed materials </t>
  </si>
  <si>
    <t>Pembuatan produk kimia lain t.t.t.l.</t>
  </si>
  <si>
    <t>Pembuatan bahan aktif ubat-ubatan untuk digunakan oleh bidang farmakologi dalam pembuatan ubat-ubatan</t>
  </si>
  <si>
    <t>Pembuatan tayar getah untuk kenderaan</t>
  </si>
  <si>
    <t>Pembuatan bunga tayar yang boleh ditukar ganti dan tayar celup</t>
  </si>
  <si>
    <t>Pembuatan sarung tangan getah</t>
  </si>
  <si>
    <t>Pengilangan semula getah dan prosesan susu getah</t>
  </si>
  <si>
    <t>Pembuatan produk getah lain yang t.t.t.l.</t>
  </si>
  <si>
    <t>Pembuatan produk plastik separa siap</t>
  </si>
  <si>
    <t>Pembuatan produk plastik siap</t>
  </si>
  <si>
    <t>Pembuatan artikel plastik untuk pembungkusan barangan</t>
  </si>
  <si>
    <t>Pembuatan barangan plastik jurubina</t>
  </si>
  <si>
    <t>Pembuatan pinggan mangkuk, peralatan dapur dan barangan tandas daripada plastik</t>
  </si>
  <si>
    <t>Pembuatan pelbagai produk plastik t.t.t.l.</t>
  </si>
  <si>
    <t>Pembuatan kaca leper, termasuk kaca leper berdawai, berwarna atau sedikit berwarna</t>
  </si>
  <si>
    <t>Pembuatan produk kaca lain t.t.t.l.</t>
  </si>
  <si>
    <t>Pembuatan seramik bukan refraktori</t>
  </si>
  <si>
    <t>Pembuatan produk porselin dan seramik lain</t>
  </si>
  <si>
    <t>Pembuatan simen hidraulik</t>
  </si>
  <si>
    <t>Pembuatan kapur dan plaster</t>
  </si>
  <si>
    <t>Pembuatan konkrit dan mortar siap bancuh dan bancuhan kering</t>
  </si>
  <si>
    <t>Pembuatan konkrit pratuangan, simen atau artikel batu buatan yang digunakan dalam pembinaan</t>
  </si>
  <si>
    <t>Pembuatan komponen struktur pasang siap untuk bangunan atau kejuruteraan awam dari simen, batu atau konkrit buatan</t>
  </si>
  <si>
    <t>Pembuatan artikel konkrit, simen dan plaster lain t.t.t.l.</t>
  </si>
  <si>
    <t>Pembuatan produk mineral bukan logam lain t.t.t.l.</t>
  </si>
  <si>
    <t>Pengeluaran jongkong besi dan spiegeleisen dalam bentuk jongkong, blok atau dalam bentuk asal lain</t>
  </si>
  <si>
    <t>Pembuatan batang dan rod keluli tahan karat atau keluli aloi lain</t>
  </si>
  <si>
    <t>Pembuatan tiub tidak berkelim, dengan penggelekan, picitan atau tempaan panas, atau dengan tempaan atau penggelekan sejuk</t>
  </si>
  <si>
    <t>Pembuatan produk besi asas dan keluli lain t.t.t.l.</t>
  </si>
  <si>
    <t>Peleburan timah; Pengeluaran aluminium daripada alumina; &amp; Pembuatan logam asas berharga dan logam bukan ferus lain t.t.t.l.</t>
  </si>
  <si>
    <t>Pembuatan pintu, tingkap dan bingkai, penutup tingkap dan pintu pagar daripada logam</t>
  </si>
  <si>
    <t>Pembuatan produk struktur logam lain</t>
  </si>
  <si>
    <t>Pembuatan tangki, takungan dan kontena daripada logam</t>
  </si>
  <si>
    <t>Tempaan, tekanan, hentakan dan bentuk gelekan logam; serbuk metalurgi</t>
  </si>
  <si>
    <t>Rawatan dan penyalutan logam; menggunakan mesin</t>
  </si>
  <si>
    <t>Pembuatan tin untuk produk makanan dan minuman, tiub dan kotak boleh dilipat</t>
  </si>
  <si>
    <t>Pembuatan kabel, plaited bands (jalur/pita berpintal) dan artikel seumpamanya daripada logam</t>
  </si>
  <si>
    <t>Pembuatan bolt, skru, nat dan produk uliran seumpamanya</t>
  </si>
  <si>
    <t>Pembuatan produk lain yang direka daripada logam t.t.t.l.</t>
  </si>
  <si>
    <t>Pembuatan diod, transistor dan alatan semikonduktor yang seumpamanya</t>
  </si>
  <si>
    <t>Pembuatan litar elektronik bersepadu dengan pemasangan mikro</t>
  </si>
  <si>
    <t>Pembuatan kapasitor dan perintang elektrik</t>
  </si>
  <si>
    <t>Pembuatan papan litar bercetak</t>
  </si>
  <si>
    <t>Pembuatan komponen paparan</t>
  </si>
  <si>
    <t>Pembuatan komponen lain untuk aplikasi elektronik</t>
  </si>
  <si>
    <t>Pembuatan komputer</t>
  </si>
  <si>
    <t>Pembuatan kelengkapan peranti</t>
  </si>
  <si>
    <t>Pembuatan peralatan komunikasi</t>
  </si>
  <si>
    <t>Pembuatan elektronik pengguna</t>
  </si>
  <si>
    <t>Pembuatan kelengkapan mengukur, menguji, memandu arah dan kawalan</t>
  </si>
  <si>
    <t>Pembuatan jam tangan dan jam dan bahagiannya</t>
  </si>
  <si>
    <t>Pembuatan peralatan penyinaran, perubatan elektro dan elektroterapeutik</t>
  </si>
  <si>
    <t>Pembuatan instrumen dan kelengkapan optikal</t>
  </si>
  <si>
    <t>Pembuatan peralatan fotografi</t>
  </si>
  <si>
    <t>Pembuatan motor elektrik, penjana dan transformer</t>
  </si>
  <si>
    <t>Pembuatan perkakasan pengagihan dan pengawalan elektrik</t>
  </si>
  <si>
    <t>Pembuatan kabel gentian optikal</t>
  </si>
  <si>
    <t>Pembuatan wayar dan kabel elektronik dan elektrik lain</t>
  </si>
  <si>
    <t>Pembuatan perkakasan domestik</t>
  </si>
  <si>
    <t>Pembuatan alat-alat kuasa bendalir</t>
  </si>
  <si>
    <t>Pembuatan pam, pemampat, kepala paip dan injap lain</t>
  </si>
  <si>
    <t>Pembuatan penggalas, gear, elemen gear dan pemanduan</t>
  </si>
  <si>
    <t>Pembuatan kelengkapan mengangkat dan mengendali</t>
  </si>
  <si>
    <t>Pembuatan alatan tangan yang menggunakan kuasa dilengkapkan dengan motor elektrik atau bukan motor elektrik atau pneumatik</t>
  </si>
  <si>
    <t>Pembuatan mesin penyaman udara, termasuk untuk kenderaan bermotor</t>
  </si>
  <si>
    <t>Pembuatan jentera pembentukan logam dan alatan mesin</t>
  </si>
  <si>
    <t>Pembuatan lain-lain mesin bertujuan khas t.t.t.l.</t>
  </si>
  <si>
    <t>Pembuatan kereta penumpang</t>
  </si>
  <si>
    <t>Pembuatan alat ganti dan aksesori untuk kenderaan bermotor</t>
  </si>
  <si>
    <t>Pembinaan kapal dan struktur terapung</t>
  </si>
  <si>
    <t>Pembuatan pesawat dan kapal angkasa dan jentera berkaitan</t>
  </si>
  <si>
    <t>Pembuatan motosikal</t>
  </si>
  <si>
    <t>Pembuatan perabot kayu dan rotan</t>
  </si>
  <si>
    <t>Pembaikan dan penyelenggaraan kelengkapan pengangkutan kecuali motosikal dan basikal</t>
  </si>
  <si>
    <t>Extraction of Crude Petroleum and Natural Gas</t>
  </si>
  <si>
    <t>Extraction of crude Petroleum Oils &amp; Condensates</t>
  </si>
  <si>
    <t>Production of Crude Gaseous Hydrocarbon (Natural Gas)</t>
  </si>
  <si>
    <t>Manufacture of crude palm oil</t>
  </si>
  <si>
    <t xml:space="preserve">Manufacture of refined palm oil </t>
  </si>
  <si>
    <t xml:space="preserve">Manufacture of palm kernel oil </t>
  </si>
  <si>
    <t xml:space="preserve">Manufacture of crude and refined vegetable oil </t>
  </si>
  <si>
    <t xml:space="preserve">Manufacture of compound cooking fats </t>
  </si>
  <si>
    <t xml:space="preserve">Manufacture of ice cream and other edible ice such as sorbet </t>
  </si>
  <si>
    <t>Manufacture of condensed, powdered and evaporated milk</t>
  </si>
  <si>
    <t>Rice milling</t>
  </si>
  <si>
    <t>Flour milling</t>
  </si>
  <si>
    <t>Manufacture of biscuits and cookies</t>
  </si>
  <si>
    <t>Manufacture of bread, cakes and other bakery products</t>
  </si>
  <si>
    <t>Manufacture of snack products</t>
  </si>
  <si>
    <t>Manufacture of sugar</t>
  </si>
  <si>
    <t>Manufacture of cocoa products</t>
  </si>
  <si>
    <t>Manufacture of chocolate and chocolate products</t>
  </si>
  <si>
    <t>Manufacture of sugar confectionery</t>
  </si>
  <si>
    <t>Manufacture of meehoon, noodles and other related product</t>
  </si>
  <si>
    <t>Manufacture of prepared meals and dishes</t>
  </si>
  <si>
    <t>Manufacture of coffee</t>
  </si>
  <si>
    <t>Manufacture of sauces and condiments</t>
  </si>
  <si>
    <t xml:space="preserve">Manufacture of spices and curry powder </t>
  </si>
  <si>
    <t>Manufacture of other food products n.e.c.</t>
  </si>
  <si>
    <t>Distilling, rectifying and blending of spirits; wines &amp; malt liquors and malt</t>
  </si>
  <si>
    <t>Manufacture of soft drinks</t>
  </si>
  <si>
    <t xml:space="preserve">Production of natural mineral waters and other bottled waters </t>
  </si>
  <si>
    <t>Manufacture of tobacco products</t>
  </si>
  <si>
    <t>Preparation and spinning of textile fibres</t>
  </si>
  <si>
    <t>Weaving of textiles</t>
  </si>
  <si>
    <t>Dyeing, bleaching, printing and finishing of yarns and fabrics</t>
  </si>
  <si>
    <t>Manufacture of clothings</t>
  </si>
  <si>
    <t>Manufacture of luggage, handbags and the like, saddlery and harness</t>
  </si>
  <si>
    <t>Manufacture of leather footwear</t>
  </si>
  <si>
    <t>Manufacture of rubber footwear</t>
  </si>
  <si>
    <t>Sawmilling and planning of wood</t>
  </si>
  <si>
    <t>Manufacture of veneer sheets and plywood</t>
  </si>
  <si>
    <t xml:space="preserve">Manufacture of particle board and fibreboard </t>
  </si>
  <si>
    <t>Manufacture of builders' carpentry</t>
  </si>
  <si>
    <t>Manufacture of wooden containers</t>
  </si>
  <si>
    <t>Manufacture of pulp, paper and paperboard</t>
  </si>
  <si>
    <t>Manufacture of corrugated paper and paperboard and of containers of paper and paperboard</t>
  </si>
  <si>
    <t>Manufacture of envelopes and letter-card</t>
  </si>
  <si>
    <t>Manufacture of household and personal hygiene paper</t>
  </si>
  <si>
    <t>Manufacture of gummed or adhesive paper in strips or rolls and labels and wall paper</t>
  </si>
  <si>
    <t>Printing</t>
  </si>
  <si>
    <t>Service activities related to printing</t>
  </si>
  <si>
    <t>Manufacture of refined petroleum products</t>
  </si>
  <si>
    <t>Manufacture of liquefied or compressed inorganic industrial or medical gases</t>
  </si>
  <si>
    <t>Manufacture of basic organic chemicals</t>
  </si>
  <si>
    <t>Manufacture of inorganic compounds</t>
  </si>
  <si>
    <t>Manufacture of fertilizers</t>
  </si>
  <si>
    <t>Manufacture of plastics in primary forms</t>
  </si>
  <si>
    <t>Manufacture of pesticides and other agrochemical products</t>
  </si>
  <si>
    <t>Manufacture of paints, varnishes and similar coatings ink and mastics</t>
  </si>
  <si>
    <t>Manufacture of printing ink</t>
  </si>
  <si>
    <t>Manufacture of soap and detergents, cleaning and polishing preparations</t>
  </si>
  <si>
    <t>Manufacture of perfumes and toilet preparations</t>
  </si>
  <si>
    <t>Manufacture of photographic plates, films, sensitized paper and other sensitized unexposed materials</t>
  </si>
  <si>
    <t>Manufacture of other chemical products n.e.c.</t>
  </si>
  <si>
    <t>Manufacture of medicinal active substances to be used for their pharmacological properties in the manufacture of medicaments</t>
  </si>
  <si>
    <t>Manufacture of rubber tyres for vehicles</t>
  </si>
  <si>
    <t>Manufacture of interchangeable tyre treads and retreading rubber tyres</t>
  </si>
  <si>
    <t>Manufacture of rubber gloves</t>
  </si>
  <si>
    <t>Rubber remilling and latex processing</t>
  </si>
  <si>
    <t>Manufacture of other rubber products n.e.c.</t>
  </si>
  <si>
    <t>Manufacture of semi-manufactures of plastic products</t>
  </si>
  <si>
    <t>Manufacture of finished plastic products</t>
  </si>
  <si>
    <t>Manufacture of plastic articles for the packing of goods</t>
  </si>
  <si>
    <t>Manufacture of builders' plastics ware</t>
  </si>
  <si>
    <t>Manufacture of plastic tableware, kitchenware and toilet articles</t>
  </si>
  <si>
    <t>Manufacture of diverse plastic products n.e.c.</t>
  </si>
  <si>
    <t>Manufacture of flat glass, including wired, coloured or tinted flat glass</t>
  </si>
  <si>
    <t>Manufacture of other glass products n.e.c.</t>
  </si>
  <si>
    <t>Manufacture of non-refractory ceramic</t>
  </si>
  <si>
    <t>Manufacture of other porcelain and ceramic products</t>
  </si>
  <si>
    <t>Manufacture of hydraulic cement</t>
  </si>
  <si>
    <t>Manufacture of lime and plaster</t>
  </si>
  <si>
    <t>Manufacture of ready-mix and dry-mix concrete and mortars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</si>
  <si>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</si>
  <si>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</si>
  <si>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Manufacture of other articles of concrete, cement and plaster n.e.c.</t>
  </si>
  <si>
    <t>Manufacture of other non-metallic mineral products n.e.c.</t>
  </si>
  <si>
    <t>Production of pig iron and spiegeleisen in pigs, blocks or other primary forms</t>
  </si>
  <si>
    <t>Production of bars and rods of stainless steel or other alloy steel</t>
  </si>
  <si>
    <t>Manufacture of seamless tubes, by hot rolling, hot extrusion or hot drawing, or by cold drawing or cold rolling</t>
  </si>
  <si>
    <t>Manufacture of other basic iron and steel products n.e.c.</t>
  </si>
  <si>
    <t>Tin smelting; Production of aluminium from alumina; &amp; Manufacture of other basic precious and other non-ferrous metal n.e.c</t>
  </si>
  <si>
    <t>Manufacture of metal doors, windows and their frames, shutters and gates</t>
  </si>
  <si>
    <t>Manufacture of other structural metal products</t>
  </si>
  <si>
    <t>Manufacture of tanks, reservoirs and containers of metal</t>
  </si>
  <si>
    <t>Forging, pressing, stamping and roll-forming of metal; powder metallurgy</t>
  </si>
  <si>
    <t>Treatment and coating of metals; machining</t>
  </si>
  <si>
    <t>Manufacture of tins and cans for food products, collapsible tubes and boxes</t>
  </si>
  <si>
    <t>Manufacture of metal cable, plaited bands and similar articles</t>
  </si>
  <si>
    <t>Manufacture of bolts, screws, nuts and similar threaded products</t>
  </si>
  <si>
    <t>Manufacture of any other fabricated metal products n.e.c.</t>
  </si>
  <si>
    <t>Manufacture of diodes, transistors and similar semiconductor devices</t>
  </si>
  <si>
    <t>Manufacture of electronic integrated circuits micro assemblies</t>
  </si>
  <si>
    <t>Manufacture of electrical capacitors and resistors</t>
  </si>
  <si>
    <t>Manufacture of printed circuit boards</t>
  </si>
  <si>
    <t>Manufacture of display components</t>
  </si>
  <si>
    <t>Manufacture of other components for electronic applications</t>
  </si>
  <si>
    <t>Manufacture of computers</t>
  </si>
  <si>
    <t>Manufacture of peripheral equipment</t>
  </si>
  <si>
    <t>Manufacture of communication equipment</t>
  </si>
  <si>
    <t>Manufacture of consumer electronics</t>
  </si>
  <si>
    <t>Manufacture of measuring, testing, navigating and control equipment</t>
  </si>
  <si>
    <t>Manufacture of watches and clocks and parts</t>
  </si>
  <si>
    <t>Manufacture of irradiation, electro medical and electrotherapeutic equipment</t>
  </si>
  <si>
    <t>Manufacture of optical instruments and equipment</t>
  </si>
  <si>
    <t>Manufacture of photographic equipment</t>
  </si>
  <si>
    <t>Manufacture of electric motors, generators and transformers</t>
  </si>
  <si>
    <t>Manufacture of electricity distribution and control apparatus</t>
  </si>
  <si>
    <t>Manufacture of fibre optic cables</t>
  </si>
  <si>
    <t>Manufacture of other electronic and electric wires and cables</t>
  </si>
  <si>
    <t>Manufacture of domestic appliances</t>
  </si>
  <si>
    <t>Manufacture of fluid power equipment</t>
  </si>
  <si>
    <t>Manufacture of other pumps, compressors, taps and valves</t>
  </si>
  <si>
    <t>Manufacture of bearings, gears, gearing and driving elements</t>
  </si>
  <si>
    <t>Manufacture of lifting and handling equipment</t>
  </si>
  <si>
    <t>Manufacture of power-driven hand tools with self-contained electric or non-electric motor or pneumatic drives</t>
  </si>
  <si>
    <t>Manufacture of air-conditioning machines, including for motor vehicles</t>
  </si>
  <si>
    <t>Manufacture of metal-forming machinery and machine tools</t>
  </si>
  <si>
    <t>Manufacture of other special-purpose machinery n.e.c.</t>
  </si>
  <si>
    <t>Manufacture of passenger cars</t>
  </si>
  <si>
    <t xml:space="preserve">Manufacture of parts and accessories for motor vehicles </t>
  </si>
  <si>
    <t>Building of ships and floating structures</t>
  </si>
  <si>
    <t>Manufacture of air and spacecraft and related machinery</t>
  </si>
  <si>
    <t>Manufacture of motorcycles</t>
  </si>
  <si>
    <t>Manufacture of wooden and cane furniture</t>
  </si>
  <si>
    <t>Repair and maintenance of transport equipment except motorcycles and bicycles</t>
  </si>
  <si>
    <r>
      <rPr>
        <b/>
        <sz val="10"/>
        <rFont val="Calibri"/>
        <charset val="134"/>
      </rPr>
      <t>Kod</t>
    </r>
    <r>
      <rPr>
        <i/>
        <sz val="10"/>
        <rFont val="Calibri"/>
        <charset val="134"/>
      </rPr>
      <t>/ Codes</t>
    </r>
  </si>
  <si>
    <t>06</t>
  </si>
  <si>
    <t>06101</t>
  </si>
  <si>
    <t>06201</t>
  </si>
  <si>
    <t>11010, 11020 &amp; 11030</t>
  </si>
  <si>
    <t>24201, 24202 &amp; 24209</t>
  </si>
  <si>
    <t>Dec</t>
  </si>
  <si>
    <t>Jadual 4: Indeks Pembuatan Peringkat Kumpulan (2015=100)</t>
  </si>
  <si>
    <t>Table 4: Manufacturing Indices at Division Level (2015=100)</t>
  </si>
  <si>
    <t>Pembuatan minyak dan lemak daripada sayuran dan haiwan</t>
  </si>
  <si>
    <t>Pembuatan produk tenusu</t>
  </si>
  <si>
    <t>Pembuatan produk bijian, kanji dan produk berkanji</t>
  </si>
  <si>
    <t>Pembuatan produk makanan lain</t>
  </si>
  <si>
    <t>Pemintalan, penenunan dan penyiapan tekstil</t>
  </si>
  <si>
    <t>Pembuatan pakaian, kecuali pakaian berbulu</t>
  </si>
  <si>
    <t>Penyamakan dan pembersihan kulit, pembuatan bagasi, beg tangan, pelana dan abah-abah pembersihan dan pewarnaan bulu</t>
  </si>
  <si>
    <t>Pembuatan kasut</t>
  </si>
  <si>
    <t>Pembuatan produk daripada kayu, gabus, jerami dan bahan jalinan lain</t>
  </si>
  <si>
    <t>Pembuatan kertas dan produk kertas</t>
  </si>
  <si>
    <t>Percetakan dan aktiviti perkhidmatan berkaitan percetakan</t>
  </si>
  <si>
    <t>Pembuatan kimia asas, baja dan sebatian nitrogen, plastik dan getah sintetik dalam bentuk primer</t>
  </si>
  <si>
    <t>Pembuatan produk kimia lain</t>
  </si>
  <si>
    <t>Pembuatan produk farmaseutikal, kimia perubatan dan botani</t>
  </si>
  <si>
    <t>Pembuatan produk getah</t>
  </si>
  <si>
    <t>Pembuatan produk plastik</t>
  </si>
  <si>
    <t>Pembuatan kaca dan produk kaca</t>
  </si>
  <si>
    <t>Pembuatan pengeluaran galian bukan logam t.t.t.l.</t>
  </si>
  <si>
    <t>Pembuatan besi dan keluli asas</t>
  </si>
  <si>
    <t>Pembuatan logam asas berharga dan logam bukan ferus lain</t>
  </si>
  <si>
    <t>Pembuatan produk struktur logam, tangki, takungan dan penjana wap; Pembuatan senjata dan peluru</t>
  </si>
  <si>
    <t>Pembuatan produk lain yang direka daripada logam; aktiviti perkhidmatan kerja logam</t>
  </si>
  <si>
    <t>Pembuatan komponen dan papan elektronik</t>
  </si>
  <si>
    <t>Pembuatan komputer dan kelengkapan peranti</t>
  </si>
  <si>
    <t>Pembuatan peralatan elektronik pengguna</t>
  </si>
  <si>
    <t>Pembuatan kelengkapan mengukur, menguji, memandu arah dan kawalan; jam tangan dan jam</t>
  </si>
  <si>
    <t>Pembuatan instrumen optikal dan kelengkapan fotografi</t>
  </si>
  <si>
    <t>Pembuatan motor elektrik, penjana, transformer dan perkakasan pengagihan dan pengawalan elektrik</t>
  </si>
  <si>
    <t>Pembuatan pendawaian dan peranti pendawaian</t>
  </si>
  <si>
    <t>Pembuatan jentera kegunaan umum</t>
  </si>
  <si>
    <t>Pembuatan jentera kegunaan khas</t>
  </si>
  <si>
    <t>Pembuatan kenderaan bermotor</t>
  </si>
  <si>
    <t>Pembinaan kapal dan bot</t>
  </si>
  <si>
    <t>Pembuatan kapal angkasa dan udara dan jentera berkaitan</t>
  </si>
  <si>
    <t>Pembuatan kelengkapan pengangkutan t.t.t.l.</t>
  </si>
  <si>
    <t>Pembuatan perabot</t>
  </si>
  <si>
    <t>Pembaikan pemasangan produk logam, jentera dan kelengkapan</t>
  </si>
  <si>
    <t>Manufacture of vegetable and animal oils and fats</t>
  </si>
  <si>
    <t>Manufacture of dairy products</t>
  </si>
  <si>
    <t>Manufacture of grain mill products, starches and starch products</t>
  </si>
  <si>
    <t>Manufacture of other food products</t>
  </si>
  <si>
    <t>Manufacture of beverages</t>
  </si>
  <si>
    <t>Spinning, weaving and finishing of textiles</t>
  </si>
  <si>
    <t>Manufacture of wearing apparel, except fur apparel</t>
  </si>
  <si>
    <t>Tanning and dressing of leather; manufacture of luggage, handbags, saddlery and harness; dressing and dyeing of fur</t>
  </si>
  <si>
    <t>Manufacture of footwear</t>
  </si>
  <si>
    <t>Manufacture of products of wood, cork, straw and plaiting materials</t>
  </si>
  <si>
    <t>Manufacture of paper and paper products</t>
  </si>
  <si>
    <t>Printing and service activities related to printing</t>
  </si>
  <si>
    <t>Manufacture of basic chemicals, fertilizer and nitrogen compounds, plastic and synthetic rubber in primary forms</t>
  </si>
  <si>
    <t>Manufacture of other chemical products</t>
  </si>
  <si>
    <t>Manufacture of pharmaceuticals, medicinal chemical and botanical products</t>
  </si>
  <si>
    <t>Manufacture of rubber products</t>
  </si>
  <si>
    <t>Manufacture of plastics products</t>
  </si>
  <si>
    <t>Manufacture of glass and glass products</t>
  </si>
  <si>
    <t>Manufacture of non-metallic mineral products n.e.c.</t>
  </si>
  <si>
    <t>Manufacture of basic iron and steel</t>
  </si>
  <si>
    <t>Manufacture of basic precious and other non-ferrous metals</t>
  </si>
  <si>
    <t>Manufacture of structural metal products, tanks, reservoirs and steam generators; Manufacture of weapons and ammunition</t>
  </si>
  <si>
    <t>Manufacture of other fabricated metal products; metal working service activities</t>
  </si>
  <si>
    <t>Manufacture of electronic components and boards</t>
  </si>
  <si>
    <t>Manufacture of computers and peripheral equipment</t>
  </si>
  <si>
    <t>Manufacture of measuring, testing, navigating and control equipment; watches and clocks</t>
  </si>
  <si>
    <t>Manufacture of irradiation, electromedical and electrotherapeutic equipment</t>
  </si>
  <si>
    <t>Manufacture of optical instruments and photographic equipment</t>
  </si>
  <si>
    <t>Manufacture of electric motors, generators, transformers and electricity distribution and control apparatus</t>
  </si>
  <si>
    <t>Manufacture of wiring and wiring devices</t>
  </si>
  <si>
    <t>Manufacture of general-purpose machinery</t>
  </si>
  <si>
    <t>Manufacture of special-purpose machinery</t>
  </si>
  <si>
    <t>Manufacture of motor vehicles</t>
  </si>
  <si>
    <t>Manufacture of parts and accessories for motor vehicles</t>
  </si>
  <si>
    <t>Building of ships and boats</t>
  </si>
  <si>
    <t>Manufacture of transport equipment n.e.c.</t>
  </si>
  <si>
    <t>Manufacture of furniture</t>
  </si>
  <si>
    <t>Repair of fabricated metal products, machinery and equipment</t>
  </si>
  <si>
    <r>
      <rPr>
        <b/>
        <sz val="10"/>
        <rFont val="Calibri"/>
        <charset val="134"/>
      </rPr>
      <t>Kod/</t>
    </r>
    <r>
      <rPr>
        <i/>
        <sz val="10"/>
        <rFont val="Calibri"/>
        <charset val="134"/>
      </rPr>
      <t>Codes</t>
    </r>
  </si>
  <si>
    <t/>
  </si>
  <si>
    <t>251 &amp; 252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</si>
  <si>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</si>
  <si>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</si>
  <si>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</si>
  <si>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</si>
  <si>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</si>
  <si>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</si>
  <si>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</si>
  <si>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</si>
  <si>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</si>
  <si>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</si>
  <si>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</si>
  <si>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</si>
  <si>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</si>
  <si>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</si>
  <si>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</si>
  <si>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</si>
  <si>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</si>
  <si>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</si>
  <si>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</si>
  <si>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</si>
  <si>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</si>
  <si>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</si>
  <si>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</si>
  <si>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</si>
  <si>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</si>
  <si>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</si>
  <si>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</si>
  <si>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</si>
  <si>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</si>
  <si>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</si>
  <si>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</si>
  <si>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</si>
  <si>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</si>
  <si>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</si>
  <si>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</si>
  <si>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</si>
  <si>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</si>
  <si>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</si>
  <si>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</si>
  <si>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</si>
  <si>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</si>
  <si>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</si>
  <si>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</si>
  <si>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</si>
  <si>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</si>
  <si>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</si>
  <si>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r>
      <rPr>
        <b/>
        <sz val="10"/>
        <rFont val="Calibri"/>
        <charset val="134"/>
      </rPr>
      <t>Kod</t>
    </r>
    <r>
      <rPr>
        <b/>
        <i/>
        <sz val="10"/>
        <rFont val="Calibri"/>
        <charset val="134"/>
      </rPr>
      <t>/</t>
    </r>
    <r>
      <rPr>
        <i/>
        <sz val="10"/>
        <rFont val="Calibri"/>
        <charset val="134"/>
      </rPr>
      <t>Codes</t>
    </r>
  </si>
  <si>
    <t>302&amp;304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</si>
  <si>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</si>
  <si>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</si>
  <si>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</si>
  <si>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</si>
  <si>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</si>
  <si>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</si>
  <si>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</si>
  <si>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</si>
  <si>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</si>
  <si>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</si>
  <si>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79</t>
  </si>
  <si>
    <t>Jadual 5: Indeks Pembuatan Peringkat Bahagian (2015=100)</t>
  </si>
  <si>
    <t>Table 5: Manufacturing Indices at Division Level (2015=100)</t>
  </si>
  <si>
    <r>
      <rPr>
        <b/>
        <sz val="10"/>
        <color indexed="8"/>
        <rFont val="Calibri"/>
        <charset val="134"/>
      </rPr>
      <t xml:space="preserve">Bil. / 
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</si>
  <si>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2010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</si>
  <si>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 2015</t>
    </r>
  </si>
  <si>
    <r>
      <rPr>
        <b/>
        <sz val="10"/>
        <color indexed="8"/>
        <rFont val="Calibri"/>
        <charset val="134"/>
      </rPr>
      <t xml:space="preserve">Kod/ </t>
    </r>
    <r>
      <rPr>
        <i/>
        <sz val="10"/>
        <color indexed="8"/>
        <rFont val="Calibri"/>
        <charset val="134"/>
      </rPr>
      <t>Codes</t>
    </r>
  </si>
  <si>
    <t>Keterangan/Tempoh</t>
  </si>
  <si>
    <t>Jan. 2015</t>
  </si>
  <si>
    <t>Feb. 2015</t>
  </si>
  <si>
    <t>Mar. 2015</t>
  </si>
  <si>
    <t>Apr. 2015</t>
  </si>
  <si>
    <t>May 2015</t>
  </si>
  <si>
    <t>Jun. 2015</t>
  </si>
  <si>
    <t>Jul. 2015</t>
  </si>
  <si>
    <t>Aug. 2015</t>
  </si>
  <si>
    <t>Sep. 2015</t>
  </si>
  <si>
    <t>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</si>
  <si>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</si>
  <si>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</si>
  <si>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</si>
  <si>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</si>
  <si>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</si>
  <si>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</si>
  <si>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</si>
  <si>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</si>
  <si>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</si>
  <si>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</si>
  <si>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</si>
  <si>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</si>
  <si>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</si>
  <si>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</si>
  <si>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</si>
  <si>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</si>
  <si>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</si>
  <si>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</si>
  <si>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</si>
  <si>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</si>
  <si>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</si>
  <si>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</si>
  <si>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</si>
  <si>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</si>
  <si>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</si>
  <si>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</si>
  <si>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Jan. 2018</t>
  </si>
  <si>
    <t>Feb. 2018</t>
  </si>
  <si>
    <t>Mar. 2018</t>
  </si>
  <si>
    <t>Apr. 2018</t>
  </si>
  <si>
    <t>May. 2018</t>
  </si>
  <si>
    <t>Jun. 2018</t>
  </si>
  <si>
    <t>Jul. 2018</t>
  </si>
  <si>
    <t>Aug. 2018</t>
  </si>
  <si>
    <t>Sep. 2018</t>
  </si>
  <si>
    <t>Oct. 2018</t>
  </si>
  <si>
    <t>Nov. 2018</t>
  </si>
  <si>
    <t>Dec. 2018</t>
  </si>
  <si>
    <t>Jan. 2019</t>
  </si>
  <si>
    <t>Feb. 2019</t>
  </si>
  <si>
    <t>Mar. 2019</t>
  </si>
  <si>
    <t>Apr. 2019</t>
  </si>
  <si>
    <t>May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</si>
  <si>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</si>
  <si>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</si>
  <si>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</si>
  <si>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</si>
  <si>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</si>
  <si>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</si>
  <si>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</si>
  <si>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Jan. 2020</t>
  </si>
  <si>
    <t>Feb. 2020</t>
  </si>
  <si>
    <t>Mar. 2020</t>
  </si>
  <si>
    <t>Apr. 2020</t>
  </si>
  <si>
    <t>May 2020</t>
  </si>
  <si>
    <t>Jun. 2020</t>
  </si>
  <si>
    <t>Jul. 2020</t>
  </si>
  <si>
    <t>Aug. 2020</t>
  </si>
  <si>
    <t>Sep. 2020</t>
  </si>
  <si>
    <t>Oct. 2020</t>
  </si>
  <si>
    <t>Nov. 2020</t>
  </si>
  <si>
    <t>Dec. 2020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</si>
  <si>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</si>
  <si>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</si>
  <si>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</si>
  <si>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</si>
  <si>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</si>
  <si>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</si>
  <si>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</si>
  <si>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</si>
  <si>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</si>
  <si>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</si>
  <si>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</si>
  <si>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</si>
  <si>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</si>
  <si>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</si>
  <si>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</si>
  <si>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</si>
  <si>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</si>
  <si>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</si>
  <si>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</si>
  <si>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</si>
  <si>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</si>
  <si>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</si>
  <si>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</si>
  <si>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</si>
  <si>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</si>
  <si>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</si>
  <si>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</si>
  <si>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</si>
  <si>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</si>
  <si>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</si>
  <si>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</si>
  <si>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</si>
  <si>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</si>
  <si>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</si>
  <si>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</si>
  <si>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</si>
  <si>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Jan. 2024</t>
  </si>
  <si>
    <t>Feb. 2024</t>
  </si>
  <si>
    <t>Mar. 2024</t>
  </si>
  <si>
    <t>Apr. 2024</t>
  </si>
  <si>
    <t>May 2024</t>
  </si>
  <si>
    <t>Jun. 2024</t>
  </si>
  <si>
    <t>Jul. 2024</t>
  </si>
  <si>
    <t>Aug. 2024</t>
  </si>
  <si>
    <t>Sep. 2024</t>
  </si>
  <si>
    <t>Oct. 2024</t>
  </si>
  <si>
    <t>Nov. 2024</t>
  </si>
  <si>
    <t>Dec. 2024</t>
  </si>
  <si>
    <t>Jan. 2025</t>
  </si>
  <si>
    <t>Feb. 2025</t>
  </si>
  <si>
    <t>Mar. 2025</t>
  </si>
  <si>
    <t>Apr. 2025</t>
  </si>
  <si>
    <t>May 2025</t>
  </si>
  <si>
    <t>Jun 2025</t>
  </si>
  <si>
    <t>Jul. 2025</t>
  </si>
  <si>
    <t>Aug. 2025</t>
  </si>
  <si>
    <t>Sept. 2025</t>
  </si>
  <si>
    <t>Oct. 2025</t>
  </si>
  <si>
    <t>Nov. 2025</t>
  </si>
  <si>
    <t>Dec. 2025</t>
  </si>
  <si>
    <t>Q1 2015</t>
  </si>
  <si>
    <t>Q2 2015</t>
  </si>
  <si>
    <t>Q3 2015</t>
  </si>
  <si>
    <t>Q4 2015</t>
  </si>
  <si>
    <t>Q1 2016</t>
  </si>
  <si>
    <t>Q2 2016</t>
  </si>
  <si>
    <t>Q3 2016</t>
  </si>
  <si>
    <t>Q4 2016</t>
  </si>
  <si>
    <t>Q1 2017</t>
  </si>
  <si>
    <t>Q2 2017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</si>
  <si>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</si>
  <si>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</si>
  <si>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</si>
  <si>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</si>
  <si>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</si>
  <si>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</si>
  <si>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</si>
  <si>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</si>
  <si>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</si>
  <si>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</si>
  <si>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
2020</t>
  </si>
  <si>
    <t>Q2
2020</t>
  </si>
  <si>
    <t>Q3
2020</t>
  </si>
  <si>
    <t>Q4
2020</t>
  </si>
  <si>
    <t>Q1
2021</t>
  </si>
  <si>
    <t>Q2
2021</t>
  </si>
  <si>
    <t>Q3
2021</t>
  </si>
  <si>
    <t>Q4
2021</t>
  </si>
  <si>
    <t>Q1
2022</t>
  </si>
  <si>
    <t>Q2
2022</t>
  </si>
  <si>
    <t>Q3
2022</t>
  </si>
  <si>
    <t>Q4
2022</t>
  </si>
  <si>
    <t>Q1
2023</t>
  </si>
  <si>
    <t>Q2
2023</t>
  </si>
  <si>
    <t>Q3
2023</t>
  </si>
  <si>
    <t>Q4
2023</t>
  </si>
  <si>
    <t>Q1
2024</t>
  </si>
  <si>
    <t>Q2
2024</t>
  </si>
  <si>
    <t>Q3
2024</t>
  </si>
  <si>
    <t>Q4
2024</t>
  </si>
  <si>
    <t>Q1 2025</t>
  </si>
  <si>
    <t>Q2 2025</t>
  </si>
  <si>
    <t>Q3 2025</t>
  </si>
  <si>
    <t>Q4 2025</t>
  </si>
  <si>
    <t>Jan.-Sept. 2015</t>
  </si>
  <si>
    <t>Jan.-Sept. 2016</t>
  </si>
  <si>
    <t>Jan.-Sept. 2017</t>
  </si>
  <si>
    <t>Jan.-Sept. 2018</t>
  </si>
  <si>
    <t>Jan.-Sept. 2019</t>
  </si>
  <si>
    <t>Jan.-Sept. 2020</t>
  </si>
  <si>
    <t>Jan.-Sept. 2021</t>
  </si>
  <si>
    <t>Jan.-Sept. 2022</t>
  </si>
  <si>
    <t>Jan.-Sept. 2023</t>
  </si>
  <si>
    <t>Jan.-Sept. 2024</t>
  </si>
  <si>
    <t>Jan.-Sept. 2025</t>
  </si>
  <si>
    <t>Description/ Period</t>
  </si>
  <si>
    <t>PEMBUATAN</t>
  </si>
  <si>
    <t>MANUFACTURING</t>
  </si>
  <si>
    <t>Mata Indeks</t>
  </si>
  <si>
    <t>Index Points</t>
  </si>
  <si>
    <t>1.</t>
  </si>
  <si>
    <t>Makanan, Minuman dan Tembakau</t>
  </si>
  <si>
    <t>Food, Beverages and Tobacco</t>
  </si>
  <si>
    <t>% Perubahan tahun ke tahun</t>
  </si>
  <si>
    <t>% Change year-on-year</t>
  </si>
  <si>
    <t>Pembuatan produk makanan</t>
  </si>
  <si>
    <t>Manufacture of food products</t>
  </si>
  <si>
    <t>% Perubahan bulan ke bulan</t>
  </si>
  <si>
    <t>% Change month-on-month</t>
  </si>
  <si>
    <t>Pembuatan minuman</t>
  </si>
  <si>
    <t>2.</t>
  </si>
  <si>
    <t>Produk Tekstil, Pakaian, Kulit dan Kasut</t>
  </si>
  <si>
    <t>Textiles, Wearing Apparel, Leather Products and Footwear</t>
  </si>
  <si>
    <t>Mac</t>
  </si>
  <si>
    <t xml:space="preserve">Pembuatan tekstil </t>
  </si>
  <si>
    <t>Manufacture of textiles</t>
  </si>
  <si>
    <t xml:space="preserve">Pembuatan pakaian </t>
  </si>
  <si>
    <t>Manufacture of wearing apparel</t>
  </si>
  <si>
    <t>Mei</t>
  </si>
  <si>
    <t xml:space="preserve">Pembuatan produk kulit dan barangan berkaitan </t>
  </si>
  <si>
    <t>Manufacture of leather and related products</t>
  </si>
  <si>
    <t>3.</t>
  </si>
  <si>
    <t>Produk Kayu, Perabot, Keluaran Kertas, Percetakan</t>
  </si>
  <si>
    <t>Wood Products, Furniture, Paper Products, Printing</t>
  </si>
  <si>
    <t>Pembuatan kayu dan produk kayu dan gabus, kecuali perabot; pembuatan bagi artikel jerami dan bahan-bahan anyaman</t>
  </si>
  <si>
    <t>Manufacture of wood and products of wood and cork, except furniture; manufacture of articles of straw and plaiting materials</t>
  </si>
  <si>
    <t>Ogos</t>
  </si>
  <si>
    <t>Ogo.</t>
  </si>
  <si>
    <t>Sept.</t>
  </si>
  <si>
    <t>Percetakan dan penerbitan semula media rakaman</t>
  </si>
  <si>
    <t>Printing and reproduction of recorded media</t>
  </si>
  <si>
    <t>Okt.</t>
  </si>
  <si>
    <t>4.</t>
  </si>
  <si>
    <t>Produk Petroleum, Kimia, Getah dan Plastik</t>
  </si>
  <si>
    <t>Petroleum, Chemical, Rubber and Plastic Products</t>
  </si>
  <si>
    <t>Dis.</t>
  </si>
  <si>
    <t xml:space="preserve">Pembuatan kok dan produk petroleum bertapis </t>
  </si>
  <si>
    <t>Manufacture of coke and refined petroleum products</t>
  </si>
  <si>
    <t xml:space="preserve">Pembuatan kimia dan produk kimia </t>
  </si>
  <si>
    <t>Manufacture of chemicals and chemical products</t>
  </si>
  <si>
    <t>Pembuatan produk farmaseutikal asas, kimia perubatan dan botani</t>
  </si>
  <si>
    <t>Manufacture of basic pharmaceuticals, medicinal chemical and botanical products</t>
  </si>
  <si>
    <t xml:space="preserve">Pembuatan produk getah dan plastik </t>
  </si>
  <si>
    <t>Manufacture of rubber and plastics products</t>
  </si>
  <si>
    <t>5.</t>
  </si>
  <si>
    <t>Produk Mineral Bukan Logam, Logam Asas dan Produk Logam yang Direka</t>
  </si>
  <si>
    <t>Non-metallic Mineral Products, Basic Metal and Fabricated Metal Products</t>
  </si>
  <si>
    <t xml:space="preserve">Pembuatan produk galian bukan logam lain </t>
  </si>
  <si>
    <t>Manufacture of other non-metallic mineral products</t>
  </si>
  <si>
    <t xml:space="preserve">Pembuatan logam asas </t>
  </si>
  <si>
    <t>Manufacture of basic metals</t>
  </si>
  <si>
    <t xml:space="preserve">Pembuatan produk logam yang direka, kecuali mesin dan kelengkapan </t>
  </si>
  <si>
    <t>Manufacture of fabricated metal products, except machinery and equipment</t>
  </si>
  <si>
    <t>6.</t>
  </si>
  <si>
    <t>Produk Peralatan Elektrik dan Elektronik</t>
  </si>
  <si>
    <t>Electrical and Electronics Products</t>
  </si>
  <si>
    <t xml:space="preserve">Pembuatan komputer, produk elektronik dan optikal  </t>
  </si>
  <si>
    <t>Manufacture of computer, electronics and optical products</t>
  </si>
  <si>
    <t xml:space="preserve">Pembuatan kelengkapan elektrik </t>
  </si>
  <si>
    <t>Manufacture of electrical equipment</t>
  </si>
  <si>
    <t>Pembuatan jentera dan peralatan t.t.t.l.</t>
  </si>
  <si>
    <t>Manufacture of machinery and equipment n.e.c.</t>
  </si>
  <si>
    <t>7.</t>
  </si>
  <si>
    <t>Kelengkapan Pengangkutan dan Pembuatan Lain</t>
  </si>
  <si>
    <t>Transport Equipment and Other Manufactures</t>
  </si>
  <si>
    <t xml:space="preserve">Pembuatan kenderaan bermotor, treler dan semi treler </t>
  </si>
  <si>
    <t>Manufacture of motor vehicles, trailers and semi-trailers</t>
  </si>
  <si>
    <t xml:space="preserve">Pembuatan kelengkapan pengangkutan lain </t>
  </si>
  <si>
    <t>Manufacture of other transport equipment</t>
  </si>
  <si>
    <t>n.a</t>
  </si>
  <si>
    <t>Pembuatan lain</t>
  </si>
  <si>
    <t>Other manufacturing</t>
  </si>
  <si>
    <t>Membaiki dan pemasangan jentera dan kelengkapan</t>
  </si>
  <si>
    <t>Repair and installation of machinery and equipment</t>
  </si>
  <si>
    <t>2025</t>
  </si>
  <si>
    <t>80</t>
  </si>
  <si>
    <t>Jadual 5.1: Peratus Perubahan Indeks Pembuatan Peringkat Bahagian</t>
  </si>
  <si>
    <t>Table 5.1: Percentage Change of Manufacturing Indices at Division Level</t>
  </si>
  <si>
    <r>
      <rPr>
        <b/>
        <sz val="10"/>
        <rFont val="Calibri"/>
        <charset val="134"/>
      </rPr>
      <t xml:space="preserve">Bil. / 
</t>
    </r>
    <r>
      <rPr>
        <i/>
        <sz val="10"/>
        <rFont val="Calibri"/>
        <charset val="134"/>
      </rPr>
      <t>No.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</si>
  <si>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2010</t>
    </r>
  </si>
  <si>
    <r>
      <rPr>
        <b/>
        <sz val="10"/>
        <rFont val="Calibri"/>
        <charset val="134"/>
      </rPr>
      <t xml:space="preserve">Wajaran/ </t>
    </r>
    <r>
      <rPr>
        <i/>
        <sz val="10"/>
        <rFont val="Calibri"/>
        <charset val="134"/>
      </rPr>
      <t>Weights 2015</t>
    </r>
  </si>
  <si>
    <r>
      <rPr>
        <b/>
        <sz val="10"/>
        <rFont val="Calibri"/>
        <charset val="134"/>
      </rPr>
      <t xml:space="preserve">Kod/ </t>
    </r>
    <r>
      <rPr>
        <i/>
        <sz val="10"/>
        <rFont val="Calibri"/>
        <charset val="134"/>
      </rPr>
      <t>Codes</t>
    </r>
  </si>
  <si>
    <t>Keterangan/ Tempoh</t>
  </si>
  <si>
    <r>
      <rPr>
        <b/>
        <sz val="10"/>
        <rFont val="Calibri"/>
        <charset val="134"/>
      </rPr>
      <t xml:space="preserve">% Perubahan tahun ke tahun/ 
</t>
    </r>
    <r>
      <rPr>
        <i/>
        <sz val="10"/>
        <rFont val="Calibri"/>
        <charset val="134"/>
      </rPr>
      <t>Change year-on-year</t>
    </r>
  </si>
  <si>
    <r>
      <rPr>
        <b/>
        <sz val="10"/>
        <rFont val="Calibri"/>
        <charset val="134"/>
      </rPr>
      <t>% Perubahan bulan ke bulan</t>
    </r>
    <r>
      <rPr>
        <sz val="10"/>
        <rFont val="Calibri"/>
        <charset val="134"/>
      </rPr>
      <t>/</t>
    </r>
    <r>
      <rPr>
        <i/>
        <sz val="10"/>
        <rFont val="Calibri"/>
        <charset val="134"/>
      </rPr>
      <t xml:space="preserve"> 
Change month-on-month</t>
    </r>
  </si>
  <si>
    <r>
      <rPr>
        <b/>
        <sz val="10"/>
        <rFont val="Calibri"/>
        <charset val="134"/>
      </rPr>
      <t xml:space="preserve">% Perubahan suku tahun ke suku tahun/ 
</t>
    </r>
    <r>
      <rPr>
        <i/>
        <sz val="10"/>
        <rFont val="Calibri"/>
        <charset val="134"/>
      </rPr>
      <t>Change quarter-on-quarter</t>
    </r>
  </si>
  <si>
    <t>May
2022</t>
  </si>
  <si>
    <t>May
2023</t>
  </si>
  <si>
    <t>May. 2025</t>
  </si>
  <si>
    <t>Jun. 2025</t>
  </si>
  <si>
    <t>Sep. 2025</t>
  </si>
  <si>
    <t>Q1
2025</t>
  </si>
  <si>
    <t>Q2
2025</t>
  </si>
  <si>
    <t>Q3
2025</t>
  </si>
  <si>
    <t>Q4
2025</t>
  </si>
  <si>
    <t>Jan.-May 2015</t>
  </si>
  <si>
    <t>Cont to Growth Qtr</t>
  </si>
  <si>
    <t>Cont to Growth Month</t>
  </si>
  <si>
    <t>rank 
qtr</t>
  </si>
  <si>
    <t>rank month</t>
  </si>
  <si>
    <t>CTG</t>
  </si>
  <si>
    <t>32</t>
  </si>
  <si>
    <t>71</t>
  </si>
  <si>
    <r>
      <rPr>
        <b/>
        <sz val="10"/>
        <color indexed="8"/>
        <rFont val="Calibri"/>
        <charset val="134"/>
      </rPr>
      <t xml:space="preserve">Bil. / </t>
    </r>
    <r>
      <rPr>
        <i/>
        <sz val="10"/>
        <color indexed="8"/>
        <rFont val="Calibri"/>
        <charset val="134"/>
      </rPr>
      <t>No.</t>
    </r>
  </si>
  <si>
    <r>
      <rPr>
        <b/>
        <sz val="10"/>
        <color indexed="8"/>
        <rFont val="Calibri"/>
        <charset val="134"/>
      </rPr>
      <t xml:space="preserve">% Perubahan tahun ke tahun / </t>
    </r>
    <r>
      <rPr>
        <b/>
        <i/>
        <sz val="10"/>
        <color indexed="8"/>
        <rFont val="Calibri"/>
        <charset val="134"/>
      </rPr>
      <t>Change year-on-year</t>
    </r>
  </si>
  <si>
    <r>
      <rPr>
        <b/>
        <sz val="10"/>
        <color indexed="8"/>
        <rFont val="Calibri"/>
        <charset val="134"/>
      </rPr>
      <t>% Perubahan bulan ke bulan</t>
    </r>
    <r>
      <rPr>
        <sz val="10"/>
        <color indexed="8"/>
        <rFont val="Calibri"/>
        <charset val="134"/>
      </rPr>
      <t>/</t>
    </r>
    <r>
      <rPr>
        <i/>
        <sz val="10"/>
        <color indexed="8"/>
        <rFont val="Calibri"/>
        <charset val="134"/>
      </rPr>
      <t xml:space="preserve"> </t>
    </r>
    <r>
      <rPr>
        <b/>
        <i/>
        <sz val="10"/>
        <color indexed="8"/>
        <rFont val="Calibri"/>
        <charset val="134"/>
      </rPr>
      <t>Change month-on-month</t>
    </r>
  </si>
  <si>
    <r>
      <rPr>
        <b/>
        <sz val="10"/>
        <color indexed="8"/>
        <rFont val="Calibri"/>
        <charset val="134"/>
      </rPr>
      <t xml:space="preserve">% Perubahan suku tahun sebelumnya / </t>
    </r>
    <r>
      <rPr>
        <b/>
        <i/>
        <sz val="10"/>
        <color indexed="8"/>
        <rFont val="Calibri"/>
        <charset val="134"/>
      </rPr>
      <t>Change Quarter-on-Quarter</t>
    </r>
  </si>
  <si>
    <r>
      <rPr>
        <b/>
        <sz val="10"/>
        <color indexed="8"/>
        <rFont val="Calibri"/>
        <charset val="134"/>
      </rPr>
      <t xml:space="preserve">Wajaran/ </t>
    </r>
    <r>
      <rPr>
        <i/>
        <sz val="10"/>
        <color indexed="8"/>
        <rFont val="Calibri"/>
        <charset val="134"/>
      </rPr>
      <t>Weights</t>
    </r>
  </si>
  <si>
    <t>Jan.  2016/   15</t>
  </si>
  <si>
    <t>Feb.  2016/   15</t>
  </si>
  <si>
    <t>Mar.  2016/   15</t>
  </si>
  <si>
    <t>Apr.  2016/   15</t>
  </si>
  <si>
    <t>May.  2016/   15</t>
  </si>
  <si>
    <t>Jun. 2016/   15</t>
  </si>
  <si>
    <t>Jul. 2016/   15</t>
  </si>
  <si>
    <t>Aug. 2016/   15</t>
  </si>
  <si>
    <t>Sep. 2016/   15</t>
  </si>
  <si>
    <t>Okt. 2016/   15</t>
  </si>
  <si>
    <t>Nov. 2016/   15</t>
  </si>
  <si>
    <t>Dec. 2016/   15</t>
  </si>
  <si>
    <t>Jan. 2017/   16</t>
  </si>
  <si>
    <t>Feb. 2017/   16</t>
  </si>
  <si>
    <t>Mar. 2017/   16</t>
  </si>
  <si>
    <t>Apr. 2017/   16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</si>
  <si>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</si>
  <si>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</si>
  <si>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</si>
  <si>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</si>
  <si>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</si>
  <si>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</si>
  <si>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</si>
  <si>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Dec. 2017/   16</t>
  </si>
  <si>
    <t>Q4 2014/13</t>
  </si>
  <si>
    <t>Q1 2015/
14</t>
  </si>
  <si>
    <t>Q2 2015/
14</t>
  </si>
  <si>
    <t>Q3 2015/
14</t>
  </si>
  <si>
    <t>Q4 2015/
14</t>
  </si>
  <si>
    <t>Q1 2016/
15</t>
  </si>
  <si>
    <t>Q2 2016/
15</t>
  </si>
  <si>
    <t>Q3 2016/
15</t>
  </si>
  <si>
    <t>Q4 2016/
15</t>
  </si>
  <si>
    <t>Q1 2017/
16</t>
  </si>
  <si>
    <t>Q2 2017/
16</t>
  </si>
  <si>
    <t>Q3 2017/
16</t>
  </si>
  <si>
    <t>Q4 2017/
16</t>
  </si>
  <si>
    <t>Q3 2016/
21</t>
  </si>
  <si>
    <t>Jan.-Aug. 2017</t>
  </si>
  <si>
    <t>Oct./ Sep. 2015</t>
  </si>
  <si>
    <t>Nov./ Oct. 2015</t>
  </si>
  <si>
    <t>Dec./ Nov. 2015</t>
  </si>
  <si>
    <t>Jan./ Dec. 2016</t>
  </si>
  <si>
    <t>Mar. / Feb. 2016</t>
  </si>
  <si>
    <t>Apr. / Mar. 2016</t>
  </si>
  <si>
    <t>May. / Apr. 2016</t>
  </si>
  <si>
    <t>Jun. / May. 2016</t>
  </si>
  <si>
    <t>Jul. / Jun. 2016</t>
  </si>
  <si>
    <t>Aug. / Jul. 2016</t>
  </si>
  <si>
    <t>Sep. / Aug. 2016</t>
  </si>
  <si>
    <t>Okt. / Sep. 2016</t>
  </si>
  <si>
    <t>Nov. / Okt. 2016</t>
  </si>
  <si>
    <t>Dis./ Nov. 2016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</si>
  <si>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</si>
  <si>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</si>
  <si>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</si>
  <si>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</si>
  <si>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</si>
  <si>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</si>
  <si>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</si>
  <si>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Aug. / Jul. 2017</t>
  </si>
  <si>
    <t>Okt. / Sep. 2017</t>
  </si>
  <si>
    <t>Nov. / Oct. 2017</t>
  </si>
  <si>
    <t>Dec. / Nov. 2017</t>
  </si>
  <si>
    <t>Q2/ Q1 2015</t>
  </si>
  <si>
    <t>Q3/ Q2 2015</t>
  </si>
  <si>
    <t>Q4/ Q3 2015</t>
  </si>
  <si>
    <t>Q1 2016/ Q4 2015</t>
  </si>
  <si>
    <t>Q2/   Q1 2016</t>
  </si>
  <si>
    <t>Q3/   Q2 2016</t>
  </si>
  <si>
    <t>Q4/   Q3 2016</t>
  </si>
  <si>
    <t>Q1 2017/   Q4 2016</t>
  </si>
  <si>
    <t>Q2 2017/   Q1 2017</t>
  </si>
  <si>
    <t>1.a</t>
  </si>
  <si>
    <t>1.b</t>
  </si>
  <si>
    <t>Baverages &amp; Tobacco Product</t>
  </si>
  <si>
    <t>Manufacture of basic pharmaceutical products and pharmaceutical preparations</t>
  </si>
  <si>
    <t>Manufacture of other non-metalic mineral products</t>
  </si>
  <si>
    <t xml:space="preserve">Pembuatan produk logam, kecuali mesin dan kelengkapan </t>
  </si>
  <si>
    <t>Semakan Jadual 1</t>
  </si>
  <si>
    <t>IPI</t>
  </si>
  <si>
    <t>MINING</t>
  </si>
  <si>
    <t>MFG</t>
  </si>
  <si>
    <t>ELECTRICITY</t>
  </si>
  <si>
    <t>Dari Jadual 1 Publication</t>
  </si>
  <si>
    <t>Calc</t>
  </si>
  <si>
    <t>Weight</t>
  </si>
  <si>
    <t>True/False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</si>
  <si>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</si>
  <si>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</si>
  <si>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</si>
  <si>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</si>
  <si>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</si>
  <si>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</si>
  <si>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</si>
  <si>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</si>
  <si>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</si>
  <si>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</si>
  <si>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</si>
  <si>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Semakan Jadual 1.2</t>
  </si>
  <si>
    <t>Semakan Jadual 2 - MINING</t>
  </si>
  <si>
    <t>MSIC ASAL</t>
  </si>
  <si>
    <t>MSIC TAMBAHAN</t>
  </si>
  <si>
    <t>sum</t>
  </si>
  <si>
    <t>MSIC</t>
  </si>
  <si>
    <t>Sediada</t>
  </si>
  <si>
    <t>use this</t>
  </si>
  <si>
    <t>81</t>
  </si>
  <si>
    <t>Jadual 6: Indeks Pembuatan mengikut Industri Berorientasikan Eksport dan Domestik (2015=100)</t>
  </si>
  <si>
    <t>Table 6: Manufacturing Indices by Exports and Domestic Oriented Industries (2015=100)</t>
  </si>
  <si>
    <t>Industri Berorientasikan Eksport</t>
  </si>
  <si>
    <t>Export Oriented Industries</t>
  </si>
  <si>
    <t>221</t>
  </si>
  <si>
    <t>222</t>
  </si>
  <si>
    <t xml:space="preserve">Pembuatan produk plastik </t>
  </si>
  <si>
    <t>1.10</t>
  </si>
  <si>
    <t>1.11</t>
  </si>
  <si>
    <t>1.12</t>
  </si>
  <si>
    <t>Industri Berorientasikan Domestik</t>
  </si>
  <si>
    <t>Domestic Oriented Industries</t>
  </si>
  <si>
    <t>10 
(Kecuali 
104)</t>
  </si>
  <si>
    <t>Pembuatan produk prosesan makanan</t>
  </si>
  <si>
    <t>Manufacture of food processing products</t>
  </si>
  <si>
    <t>2.10</t>
  </si>
  <si>
    <t>2.11</t>
  </si>
  <si>
    <t>2.12</t>
  </si>
  <si>
    <t>2.13</t>
  </si>
  <si>
    <t>1.13</t>
  </si>
  <si>
    <t>82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</si>
  <si>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</si>
  <si>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</si>
  <si>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</t>
  </si>
  <si>
    <t>Q4 2020</t>
  </si>
  <si>
    <t>CTG EDO</t>
  </si>
  <si>
    <t>SST 5</t>
  </si>
  <si>
    <t>Produk Makanan, Minuman &amp; Tembakau</t>
  </si>
  <si>
    <t>Food, Beverages &amp; Tobacco Products</t>
  </si>
  <si>
    <t>Produk Tekstil, Pakaian, Kulit &amp; Kasut</t>
  </si>
  <si>
    <t>Textiles, Wearing Apparel, Leather Products &amp; Footwear</t>
  </si>
  <si>
    <t>Produk Kayu, Perabot, Keluaran Kertas &amp; Percetakan</t>
  </si>
  <si>
    <t>Wood Products, Furniture, Paper Products &amp; Printing</t>
  </si>
  <si>
    <t>Produk Petroleum, Kimia, Getah &amp; Plastik</t>
  </si>
  <si>
    <t>Petroleum, Chemical, Rubber &amp; Plastic Products</t>
  </si>
  <si>
    <t>Produk Mineral Bukan Logam, Logam Asas &amp; Produk Logam yang Direka</t>
  </si>
  <si>
    <t>Non-metallic Mineral Products, Basic Metal &amp; Fabricated Metal Products</t>
  </si>
  <si>
    <t>Produk Peralatan Elektrik &amp; Elektronik</t>
  </si>
  <si>
    <t>Electrical &amp; Electronics Products</t>
  </si>
  <si>
    <t>Kelengkapan Pengangkutan &amp; Pembuatan Lain</t>
  </si>
  <si>
    <t>Transport Equipment &amp; Other Manufactures</t>
  </si>
  <si>
    <t>Export-Oriented Industries</t>
  </si>
  <si>
    <t>Domestic-Oriented Industries</t>
  </si>
  <si>
    <t>Graf 1: Total IPI</t>
  </si>
  <si>
    <t>IPP</t>
  </si>
  <si>
    <t>IPP YoY</t>
  </si>
  <si>
    <t>IPI YoY</t>
  </si>
  <si>
    <t>IPP MoM</t>
  </si>
  <si>
    <t>IPI MoM</t>
  </si>
  <si>
    <t>Indeks Pelarasan Musim</t>
  </si>
  <si>
    <t>Seasonally Adjusted Index</t>
  </si>
  <si>
    <t>Indeks</t>
  </si>
  <si>
    <t>MoM</t>
  </si>
  <si>
    <t>YoY</t>
  </si>
  <si>
    <t>Perlombongan</t>
  </si>
  <si>
    <t>Mining</t>
  </si>
  <si>
    <t>Pembuatan</t>
  </si>
  <si>
    <t>Manufacturing</t>
  </si>
  <si>
    <t>Januari 2023</t>
  </si>
  <si>
    <t>Februari 2023</t>
  </si>
  <si>
    <t>Mac 2023</t>
  </si>
  <si>
    <t>April 2023</t>
  </si>
  <si>
    <t>Mei 2023</t>
  </si>
  <si>
    <t>Jun 2023</t>
  </si>
  <si>
    <t>Julai 2023</t>
  </si>
  <si>
    <t>Ogos 2023</t>
  </si>
  <si>
    <t>September 2023</t>
  </si>
  <si>
    <t>Oktober 2023</t>
  </si>
  <si>
    <t>November 2023</t>
  </si>
  <si>
    <t>Disember 2023</t>
  </si>
  <si>
    <t>Elektrik</t>
  </si>
  <si>
    <t>Electricity</t>
  </si>
  <si>
    <t xml:space="preserve"> </t>
  </si>
  <si>
    <t>Dis</t>
  </si>
  <si>
    <t>ST1</t>
  </si>
  <si>
    <t>ST2</t>
  </si>
  <si>
    <t>ST3</t>
  </si>
  <si>
    <t>ST4</t>
  </si>
  <si>
    <t>Januari 2024</t>
  </si>
  <si>
    <t>Februari 2024</t>
  </si>
  <si>
    <t>Mac 2024</t>
  </si>
  <si>
    <t>April 2024</t>
  </si>
  <si>
    <t>Mei 2024</t>
  </si>
  <si>
    <t>Jun 2024</t>
  </si>
  <si>
    <t>Julai 2024</t>
  </si>
  <si>
    <t>Ogos 2024</t>
  </si>
  <si>
    <t>September 2024</t>
  </si>
  <si>
    <t>Oktober 2024</t>
  </si>
  <si>
    <t>November 2024</t>
  </si>
  <si>
    <t>Disember 2024</t>
  </si>
  <si>
    <t>Januari 2025</t>
  </si>
  <si>
    <t>Februari 2025</t>
  </si>
  <si>
    <t>Mac 2025</t>
  </si>
  <si>
    <t>April 2025</t>
  </si>
  <si>
    <t>Mei 2025</t>
  </si>
  <si>
    <t>Julai 2025</t>
  </si>
  <si>
    <t>Ogos 2025</t>
  </si>
  <si>
    <t>September 2025</t>
  </si>
  <si>
    <t>Oktober 2025</t>
  </si>
  <si>
    <t>November 2025</t>
  </si>
  <si>
    <t>Disember 2025</t>
  </si>
  <si>
    <t>January 2023</t>
  </si>
  <si>
    <t>February 2023</t>
  </si>
  <si>
    <t>March 2023</t>
  </si>
  <si>
    <t>June 2023</t>
  </si>
  <si>
    <t>July 2023</t>
  </si>
  <si>
    <t>August 2023</t>
  </si>
  <si>
    <t>October 2023</t>
  </si>
  <si>
    <t>December 2023</t>
  </si>
  <si>
    <t>January 2024</t>
  </si>
  <si>
    <t>February 2024</t>
  </si>
  <si>
    <t>March 2024</t>
  </si>
  <si>
    <t>June 2024</t>
  </si>
  <si>
    <t>July 2024</t>
  </si>
  <si>
    <t>August 2024</t>
  </si>
  <si>
    <t>October 2024</t>
  </si>
  <si>
    <t>December 2024</t>
  </si>
  <si>
    <t>January 2025</t>
  </si>
  <si>
    <t>February 2025</t>
  </si>
  <si>
    <t>March 2025</t>
  </si>
  <si>
    <t>June 2025</t>
  </si>
  <si>
    <t>July 2025</t>
  </si>
  <si>
    <t>August 2025</t>
  </si>
  <si>
    <t>October 2025</t>
  </si>
  <si>
    <t>December 2025</t>
  </si>
  <si>
    <t>Pembuatan kayu dan produk kayu dan gabus</t>
  </si>
  <si>
    <t>Manufacture of wood and products of wood and cork</t>
  </si>
  <si>
    <t>Graf 1: Total IPP</t>
  </si>
  <si>
    <t xml:space="preserve">Perlombongan </t>
  </si>
  <si>
    <t xml:space="preserve">Pembuatan </t>
  </si>
  <si>
    <t xml:space="preserve">Mining </t>
  </si>
  <si>
    <t>Electric</t>
  </si>
  <si>
    <t>Tempoh</t>
  </si>
  <si>
    <t>Data Sebenar Indeks Pengeluaran Perindustrian</t>
  </si>
  <si>
    <t>Table D 10.A: Final Seasonal Component Forecasts Seasonal filter: 3 x 5 moving average (Expressed as Percent) For Variable  Indeks Pengeluaran Perindustrian</t>
  </si>
  <si>
    <t xml:space="preserve">Seasonal Adjusted (Actual-Table A1/D10.A) For Variable Indeks Pengeluaran Perindustrian </t>
  </si>
  <si>
    <t>Data Sebenar Indeks Perlombongan</t>
  </si>
  <si>
    <t>Table D 10.A: Final Seasonal Component Forecasts Seasonal filter: 3 x 5 moving average (Expressed as Percent) For Variable Indeks Perlombongan</t>
  </si>
  <si>
    <t>Seasonal Adjusted (Actual-Table A1/D10.A) For Variable Indeks Perlombongan</t>
  </si>
  <si>
    <t>Data Sebenar Indeks Pembuatan</t>
  </si>
  <si>
    <t>Table D 10.A: Final Seasonal Component Forecasts Seasonal filter: 3 x 5 moving average (Expressed as Percent) For Variable Indeks Pembuatan</t>
  </si>
  <si>
    <t>Seasonal Adjusted (Actual-Table A1/D10.A) For Variable Indeks Pembuatan</t>
  </si>
  <si>
    <t>Data Sebenar Indeks Elektrik</t>
  </si>
  <si>
    <t>Table D 10.A: Final Seasonal Component Forecasts Seasonal filter: 3 x 5 moving average (Expressed as Percent) For Variable Indeks Elektrik</t>
  </si>
  <si>
    <t>Seasonal Adjusted (Actual-Table A1/D10.A) For Variable Indeks Elektrik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</si>
</sst>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164" formatCode="[$-409]mmm\-yy;@"/>
    <numFmt numFmtId="165" formatCode="_(* #,##0.00_);_(* \(#,##0.00\);_(* &quot;-&quot;??_);_(@_)"/>
    <numFmt numFmtId="166" formatCode="_(* #,##0_);_(* \(#,##0\);_(* &quot;-&quot;_);_(@_)"/>
    <numFmt numFmtId="167" formatCode="0.0"/>
    <numFmt numFmtId="168" formatCode="0.0_ "/>
    <numFmt numFmtId="169" formatCode="0.000"/>
    <numFmt numFmtId="170" formatCode="0.0_)"/>
    <numFmt numFmtId="171" formatCode="0_)"/>
    <numFmt numFmtId="172" formatCode="0.0000000000"/>
    <numFmt numFmtId="173" formatCode="0.0%"/>
    <numFmt numFmtId="174" formatCode="_(* #,##0_);_(* \(#,##0\);_(* &quot;-&quot;??_);_(@_)"/>
    <numFmt numFmtId="175" formatCode="#,##0.0_);\(#,##0.0\)"/>
    <numFmt numFmtId="176" formatCode="_(* #,##0.0_);_(* \(#,##0.0\);_(* &quot;-&quot;??_);_(@_)"/>
    <numFmt numFmtId="177" formatCode="_(* #,##0.0000_);_(* \(#,##0.0000\);_(* &quot;-&quot;??_);_(@_)"/>
    <numFmt numFmtId="178" formatCode="_(* #,##0.000_);_(* \(#,##0.000\);_(* &quot;-&quot;??_);_(@_)"/>
    <numFmt numFmtId="179" formatCode="_(* #,##0.00000_);_(* \(#,##0.00000\);_(* &quot;-&quot;??_);_(@_)"/>
    <numFmt numFmtId="180" formatCode="_(* #,##0.0000000_);_(* \(#,##0.0000000\);_(* &quot;-&quot;??_);_(@_)"/>
    <numFmt numFmtId="181" formatCode="_(* #,##0.000000000_);_(* \(#,##0.000000000\);_(* &quot;-&quot;??_);_(@_)"/>
    <numFmt numFmtId="182" formatCode="_(* #,##0.000000_);_(* \(#,##0.000000\);_(* &quot;-&quot;??_);_(@_)"/>
    <numFmt numFmtId="183" formatCode="_(* #,##0.0000000000000000000_);_(* \(#,##0.0000000000000000000\);_(* &quot;-&quot;??_);_(@_)"/>
    <numFmt numFmtId="184" formatCode="_(* #,##0.00000000000000000000_);_(* \(#,##0.00000000000000000000\);_(* &quot;-&quot;??_);_(@_)"/>
    <numFmt numFmtId="185" formatCode="0.00000%"/>
    <numFmt numFmtId="186" formatCode="0.00_)"/>
    <numFmt numFmtId="187" formatCode="0.000_)"/>
    <numFmt numFmtId="188" formatCode="#,##0.0"/>
    <numFmt numFmtId="189" formatCode="0.0_);[Red]\(0.0\)"/>
    <numFmt numFmtId="190" formatCode="0.00_);[Red]\(0.00\)"/>
  </numFmts>
  <fonts count="87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i/>
      <sz val="11"/>
      <color theme="1"/>
      <name val="Calibri"/>
      <charset val="134"/>
      <scheme val="minor"/>
    </font>
    <font>
      <sz val="11"/>
      <color rgb="FF0000FF"/>
      <name val="Calibri"/>
      <charset val="134"/>
      <scheme val="minor"/>
    </font>
    <font>
      <b/>
      <sz val="10"/>
      <name val="Calibri"/>
      <charset val="134"/>
    </font>
    <font>
      <b/>
      <sz val="11"/>
      <color rgb="FF0000FF"/>
      <name val="Calibri"/>
      <charset val="134"/>
      <scheme val="minor"/>
    </font>
    <font>
      <i/>
      <sz val="11"/>
      <color rgb="FF0000FF"/>
      <name val="Calibri"/>
      <charset val="134"/>
      <scheme val="minor"/>
    </font>
    <font>
      <sz val="10"/>
      <color indexed="8"/>
      <name val="Calibri"/>
      <charset val="134"/>
    </font>
    <font>
      <b/>
      <sz val="10"/>
      <color theme="1"/>
      <name val="Calibri"/>
      <charset val="134"/>
    </font>
    <font>
      <sz val="11"/>
      <color theme="1"/>
      <name val="Arial"/>
      <charset val="134"/>
    </font>
    <font>
      <sz val="11"/>
      <name val="Arial"/>
      <charset val="134"/>
    </font>
    <font>
      <i/>
      <sz val="11"/>
      <color theme="1"/>
      <name val="Arial"/>
      <charset val="134"/>
    </font>
    <font>
      <b/>
      <sz val="10"/>
      <color indexed="8"/>
      <name val="Calibri"/>
      <charset val="134"/>
    </font>
    <font>
      <sz val="11"/>
      <name val="Calibri"/>
      <charset val="134"/>
      <scheme val="minor"/>
    </font>
    <font>
      <b/>
      <sz val="11"/>
      <color indexed="8"/>
      <name val="Calibri"/>
      <charset val="134"/>
    </font>
    <font>
      <i/>
      <sz val="11"/>
      <color indexed="8"/>
      <name val="Calibri"/>
      <charset val="134"/>
    </font>
    <font>
      <sz val="11"/>
      <color indexed="8"/>
      <name val="Calibri"/>
      <charset val="134"/>
    </font>
    <font>
      <sz val="10"/>
      <name val="Calibri"/>
      <charset val="134"/>
    </font>
    <font>
      <sz val="9"/>
      <color theme="1"/>
      <name val="Calibri"/>
      <charset val="134"/>
      <scheme val="minor"/>
    </font>
    <font>
      <i/>
      <sz val="10"/>
      <color indexed="8"/>
      <name val="Calibri"/>
      <charset val="134"/>
    </font>
    <font>
      <sz val="9"/>
      <name val="Calibri"/>
      <charset val="134"/>
    </font>
    <font>
      <sz val="10"/>
      <color rgb="FF0000FF"/>
      <name val="Calibri"/>
      <charset val="134"/>
    </font>
    <font>
      <b/>
      <i/>
      <sz val="10"/>
      <color indexed="8"/>
      <name val="Calibri"/>
      <charset val="134"/>
    </font>
    <font>
      <b/>
      <sz val="10"/>
      <color rgb="FF0000FF"/>
      <name val="Calibri"/>
      <charset val="134"/>
    </font>
    <font>
      <b/>
      <sz val="10"/>
      <color rgb="FFFF0000"/>
      <name val="Calibri"/>
      <charset val="134"/>
    </font>
    <font>
      <i/>
      <sz val="10"/>
      <color rgb="FFFF0000"/>
      <name val="Calibri"/>
      <charset val="134"/>
    </font>
    <font>
      <b/>
      <sz val="10"/>
      <color rgb="FFC00000"/>
      <name val="Calibri"/>
      <charset val="134"/>
    </font>
    <font>
      <i/>
      <sz val="10"/>
      <name val="Calibri"/>
      <charset val="134"/>
    </font>
    <font>
      <b/>
      <sz val="10"/>
      <color indexed="9"/>
      <name val="Calibri"/>
      <charset val="134"/>
    </font>
    <font>
      <sz val="8"/>
      <name val="Calibri"/>
      <charset val="134"/>
    </font>
    <font>
      <sz val="14"/>
      <color rgb="FFFF0000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1"/>
      <name val="Calibri"/>
      <charset val="134"/>
    </font>
    <font>
      <b/>
      <sz val="11"/>
      <color theme="1"/>
      <name val="Calibri"/>
      <charset val="134"/>
    </font>
    <font>
      <i/>
      <sz val="11"/>
      <color theme="1"/>
      <name val="Calibri"/>
      <charset val="134"/>
    </font>
    <font>
      <sz val="10"/>
      <color theme="1"/>
      <name val="Calibri"/>
      <charset val="134"/>
    </font>
    <font>
      <b/>
      <sz val="11"/>
      <color rgb="FFFF0000"/>
      <name val="Calibri"/>
      <charset val="134"/>
    </font>
    <font>
      <i/>
      <sz val="11"/>
      <color rgb="FFFF0000"/>
      <name val="Calibri"/>
      <charset val="134"/>
    </font>
    <font>
      <sz val="10"/>
      <color rgb="FFFF0000"/>
      <name val="Calibri"/>
      <charset val="134"/>
    </font>
    <font>
      <i/>
      <sz val="11"/>
      <name val="Calibri"/>
      <charset val="134"/>
    </font>
    <font>
      <sz val="9"/>
      <name val="Calibri"/>
      <charset val="134"/>
      <scheme val="minor"/>
    </font>
    <font>
      <sz val="9"/>
      <color indexed="8"/>
      <name val="Calibri"/>
      <charset val="134"/>
    </font>
    <font>
      <sz val="10"/>
      <name val="Calibri"/>
      <charset val="134"/>
      <scheme val="minor"/>
    </font>
    <font>
      <sz val="11"/>
      <color rgb="FF000099"/>
      <name val="Calibri"/>
      <charset val="134"/>
      <scheme val="minor"/>
    </font>
    <font>
      <b/>
      <i/>
      <sz val="10"/>
      <name val="Calibri"/>
      <charset val="134"/>
    </font>
    <font>
      <b/>
      <sz val="11"/>
      <color rgb="FF000099"/>
      <name val="Calibri"/>
      <charset val="134"/>
      <scheme val="minor"/>
    </font>
    <font>
      <b/>
      <sz val="11"/>
      <name val="Calibri"/>
      <charset val="134"/>
      <scheme val="minor"/>
    </font>
    <font>
      <sz val="11"/>
      <name val="Calibri"/>
      <charset val="134"/>
    </font>
    <font>
      <i/>
      <sz val="10"/>
      <color theme="1"/>
      <name val="Calibri"/>
      <charset val="134"/>
      <scheme val="minor"/>
    </font>
    <font>
      <b/>
      <sz val="8"/>
      <name val="Calibri"/>
      <charset val="134"/>
    </font>
    <font>
      <i/>
      <sz val="8"/>
      <name val="Calibri"/>
      <charset val="134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indexed="9"/>
      <name val="Calibri"/>
      <charset val="134"/>
    </font>
    <font>
      <sz val="11"/>
      <color theme="0"/>
      <name val="Calibri"/>
      <charset val="134"/>
      <scheme val="minor"/>
    </font>
    <font>
      <sz val="11"/>
      <color indexed="20"/>
      <name val="Calibri"/>
      <charset val="134"/>
    </font>
    <font>
      <sz val="11"/>
      <color rgb="FF9C0006"/>
      <name val="Calibri"/>
      <charset val="134"/>
      <scheme val="minor"/>
    </font>
    <font>
      <b/>
      <sz val="11"/>
      <color indexed="52"/>
      <name val="Calibri"/>
      <charset val="134"/>
    </font>
    <font>
      <b/>
      <sz val="11"/>
      <color rgb="FFFA7D00"/>
      <name val="Calibri"/>
      <charset val="134"/>
      <scheme val="minor"/>
    </font>
    <font>
      <b/>
      <sz val="11"/>
      <color indexed="9"/>
      <name val="Calibri"/>
      <charset val="134"/>
    </font>
    <font>
      <b/>
      <sz val="11"/>
      <color theme="0"/>
      <name val="Calibri"/>
      <charset val="134"/>
      <scheme val="minor"/>
    </font>
    <font>
      <sz val="10"/>
      <name val="Arial"/>
      <charset val="134"/>
    </font>
    <font>
      <sz val="10"/>
      <name val="MS Sans Serif"/>
      <charset val="134"/>
    </font>
    <font>
      <i/>
      <sz val="11"/>
      <color indexed="23"/>
      <name val="Calibri"/>
      <charset val="134"/>
    </font>
    <font>
      <i/>
      <sz val="11"/>
      <color rgb="FF7F7F7F"/>
      <name val="Calibri"/>
      <charset val="134"/>
      <scheme val="minor"/>
    </font>
    <font>
      <sz val="11"/>
      <color indexed="17"/>
      <name val="Calibri"/>
      <charset val="134"/>
    </font>
    <font>
      <sz val="11"/>
      <color rgb="FF006100"/>
      <name val="Calibri"/>
      <charset val="134"/>
      <scheme val="minor"/>
    </font>
    <font>
      <b/>
      <sz val="15"/>
      <color indexed="62"/>
      <name val="Calibri"/>
      <charset val="134"/>
    </font>
    <font>
      <b/>
      <sz val="13"/>
      <color indexed="62"/>
      <name val="Calibri"/>
      <charset val="134"/>
    </font>
    <font>
      <b/>
      <sz val="11"/>
      <color indexed="62"/>
      <name val="Calibri"/>
      <charset val="134"/>
    </font>
    <font>
      <sz val="11"/>
      <color indexed="62"/>
      <name val="Calibri"/>
      <charset val="134"/>
    </font>
    <font>
      <sz val="11"/>
      <color rgb="FF3F3F76"/>
      <name val="Calibri"/>
      <charset val="134"/>
      <scheme val="minor"/>
    </font>
    <font>
      <sz val="11"/>
      <color indexed="52"/>
      <name val="Calibri"/>
      <charset val="134"/>
    </font>
    <font>
      <sz val="11"/>
      <color rgb="FFFA7D00"/>
      <name val="Calibri"/>
      <charset val="134"/>
      <scheme val="minor"/>
    </font>
    <font>
      <sz val="11"/>
      <color indexed="60"/>
      <name val="Calibri"/>
      <charset val="134"/>
    </font>
    <font>
      <sz val="11"/>
      <color rgb="FF9C6500"/>
      <name val="Calibri"/>
      <charset val="134"/>
      <scheme val="minor"/>
    </font>
    <font>
      <sz val="12"/>
      <name val="Helv"/>
      <charset val="134"/>
    </font>
    <font>
      <b/>
      <sz val="11"/>
      <color indexed="63"/>
      <name val="Calibri"/>
      <charset val="134"/>
    </font>
    <font>
      <b/>
      <sz val="11"/>
      <color rgb="FF3F3F3F"/>
      <name val="Calibri"/>
      <charset val="134"/>
      <scheme val="minor"/>
    </font>
    <font>
      <b/>
      <sz val="18"/>
      <color indexed="62"/>
      <name val="Cambria"/>
      <charset val="134"/>
    </font>
    <font>
      <b/>
      <sz val="18"/>
      <color theme="3"/>
      <name val="Cambria"/>
      <charset val="134"/>
      <scheme val="major"/>
    </font>
    <font>
      <sz val="11"/>
      <color indexed="10"/>
      <name val="Calibri"/>
      <charset val="134"/>
    </font>
    <font>
      <b/>
      <sz val="9"/>
      <name val="Tahoma"/>
      <charset val="134"/>
    </font>
    <font>
      <sz val="9"/>
      <name val="Tahoma"/>
      <charset val="134"/>
    </font>
    <font>
      <sz val="11"/>
      <color theme="1"/>
      <name val="Calibri"/>
      <charset val="134"/>
      <scheme val="minor"/>
    </font>
  </fonts>
  <fills count="5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3" tint="0.79943235572374649"/>
        <bgColor indexed="64"/>
      </patternFill>
    </fill>
    <fill>
      <patternFill patternType="solid">
        <fgColor theme="7" tint="0.39942625202185128"/>
        <bgColor indexed="64"/>
      </patternFill>
    </fill>
    <fill>
      <patternFill patternType="solid">
        <fgColor theme="5" tint="0.7994323557237464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432355723746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6" tint="0.79943235572374649"/>
        <bgColor indexed="64"/>
      </patternFill>
    </fill>
    <fill>
      <patternFill patternType="solid">
        <fgColor theme="7" tint="0.799432355723746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8" tint="0.79943235572374649"/>
        <bgColor indexed="64"/>
      </patternFill>
    </fill>
    <fill>
      <patternFill patternType="solid">
        <fgColor theme="9" tint="0.799432355723746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4" tint="0.39942625202185128"/>
        <bgColor indexed="64"/>
      </patternFill>
    </fill>
    <fill>
      <patternFill patternType="solid">
        <fgColor theme="5" tint="0.39942625202185128"/>
        <bgColor indexed="64"/>
      </patternFill>
    </fill>
    <fill>
      <patternFill patternType="solid">
        <fgColor theme="6" tint="0.39942625202185128"/>
        <bgColor indexed="64"/>
      </patternFill>
    </fill>
    <fill>
      <patternFill patternType="solid">
        <fgColor theme="8" tint="0.39942625202185128"/>
        <bgColor indexed="64"/>
      </patternFill>
    </fill>
    <fill>
      <patternFill patternType="solid">
        <fgColor theme="9" tint="0.3994262520218512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</fills>
  <borders count="32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4262520218512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303">
    <xf numFmtId="164" fontId="0" fillId="0" borderId="0"/>
    <xf numFmtId="165" fontId="16" fillId="0" borderId="0" applyFont="0" applyFill="0" applyBorder="0" applyAlignment="0" applyProtection="0"/>
    <xf numFmtId="9" fontId="86" fillId="0" borderId="0" applyFont="0" applyFill="0" applyBorder="0" applyAlignment="0" applyProtection="0"/>
    <xf numFmtId="164" fontId="16" fillId="29" borderId="0" applyNumberFormat="0" applyBorder="0" applyAlignment="0" applyProtection="0"/>
    <xf numFmtId="164" fontId="86" fillId="30" borderId="0" applyNumberFormat="0" applyBorder="0" applyAlignment="0" applyProtection="0"/>
    <xf numFmtId="164" fontId="16" fillId="29" borderId="0" applyNumberFormat="0" applyBorder="0" applyAlignment="0" applyProtection="0"/>
    <xf numFmtId="164" fontId="16" fillId="31" borderId="0" applyNumberFormat="0" applyBorder="0" applyAlignment="0" applyProtection="0"/>
    <xf numFmtId="164" fontId="86" fillId="9" borderId="0" applyNumberFormat="0" applyBorder="0" applyAlignment="0" applyProtection="0"/>
    <xf numFmtId="164" fontId="16" fillId="31" borderId="0" applyNumberFormat="0" applyBorder="0" applyAlignment="0" applyProtection="0"/>
    <xf numFmtId="164" fontId="16" fillId="32" borderId="0" applyNumberFormat="0" applyBorder="0" applyAlignment="0" applyProtection="0"/>
    <xf numFmtId="164" fontId="86" fillId="33" borderId="0" applyNumberFormat="0" applyBorder="0" applyAlignment="0" applyProtection="0"/>
    <xf numFmtId="164" fontId="16" fillId="32" borderId="0" applyNumberFormat="0" applyBorder="0" applyAlignment="0" applyProtection="0"/>
    <xf numFmtId="164" fontId="16" fillId="29" borderId="0" applyNumberFormat="0" applyBorder="0" applyAlignment="0" applyProtection="0"/>
    <xf numFmtId="164" fontId="86" fillId="34" borderId="0" applyNumberFormat="0" applyBorder="0" applyAlignment="0" applyProtection="0"/>
    <xf numFmtId="164" fontId="16" fillId="29" borderId="0" applyNumberFormat="0" applyBorder="0" applyAlignment="0" applyProtection="0"/>
    <xf numFmtId="164" fontId="16" fillId="35" borderId="0" applyNumberFormat="0" applyBorder="0" applyAlignment="0" applyProtection="0"/>
    <xf numFmtId="164" fontId="86" fillId="36" borderId="0" applyNumberFormat="0" applyBorder="0" applyAlignment="0" applyProtection="0"/>
    <xf numFmtId="164" fontId="16" fillId="35" borderId="0" applyNumberFormat="0" applyBorder="0" applyAlignment="0" applyProtection="0"/>
    <xf numFmtId="164" fontId="16" fillId="32" borderId="0" applyNumberFormat="0" applyBorder="0" applyAlignment="0" applyProtection="0"/>
    <xf numFmtId="164" fontId="86" fillId="37" borderId="0" applyNumberFormat="0" applyBorder="0" applyAlignment="0" applyProtection="0"/>
    <xf numFmtId="164" fontId="16" fillId="32" borderId="0" applyNumberFormat="0" applyBorder="0" applyAlignment="0" applyProtection="0"/>
    <xf numFmtId="164" fontId="16" fillId="38" borderId="0" applyNumberFormat="0" applyBorder="0" applyAlignment="0" applyProtection="0"/>
    <xf numFmtId="164" fontId="86" fillId="20" borderId="0" applyNumberFormat="0" applyBorder="0" applyAlignment="0" applyProtection="0"/>
    <xf numFmtId="164" fontId="16" fillId="38" borderId="0" applyNumberFormat="0" applyBorder="0" applyAlignment="0" applyProtection="0"/>
    <xf numFmtId="164" fontId="16" fillId="31" borderId="0" applyNumberFormat="0" applyBorder="0" applyAlignment="0" applyProtection="0"/>
    <xf numFmtId="164" fontId="86" fillId="22" borderId="0" applyNumberFormat="0" applyBorder="0" applyAlignment="0" applyProtection="0"/>
    <xf numFmtId="164" fontId="16" fillId="31" borderId="0" applyNumberFormat="0" applyBorder="0" applyAlignment="0" applyProtection="0"/>
    <xf numFmtId="164" fontId="16" fillId="39" borderId="0" applyNumberFormat="0" applyBorder="0" applyAlignment="0" applyProtection="0"/>
    <xf numFmtId="164" fontId="86" fillId="3" borderId="0" applyNumberFormat="0" applyBorder="0" applyAlignment="0" applyProtection="0"/>
    <xf numFmtId="164" fontId="16" fillId="39" borderId="0" applyNumberFormat="0" applyBorder="0" applyAlignment="0" applyProtection="0"/>
    <xf numFmtId="164" fontId="16" fillId="38" borderId="0" applyNumberFormat="0" applyBorder="0" applyAlignment="0" applyProtection="0"/>
    <xf numFmtId="164" fontId="86" fillId="25" borderId="0" applyNumberFormat="0" applyBorder="0" applyAlignment="0" applyProtection="0"/>
    <xf numFmtId="164" fontId="16" fillId="38" borderId="0" applyNumberFormat="0" applyBorder="0" applyAlignment="0" applyProtection="0"/>
    <xf numFmtId="164" fontId="16" fillId="40" borderId="0" applyNumberFormat="0" applyBorder="0" applyAlignment="0" applyProtection="0"/>
    <xf numFmtId="164" fontId="86" fillId="27" borderId="0" applyNumberFormat="0" applyBorder="0" applyAlignment="0" applyProtection="0"/>
    <xf numFmtId="164" fontId="16" fillId="40" borderId="0" applyNumberFormat="0" applyBorder="0" applyAlignment="0" applyProtection="0"/>
    <xf numFmtId="164" fontId="16" fillId="39" borderId="0" applyNumberFormat="0" applyBorder="0" applyAlignment="0" applyProtection="0"/>
    <xf numFmtId="164" fontId="86" fillId="5" borderId="0" applyNumberFormat="0" applyBorder="0" applyAlignment="0" applyProtection="0"/>
    <xf numFmtId="164" fontId="16" fillId="39" borderId="0" applyNumberFormat="0" applyBorder="0" applyAlignment="0" applyProtection="0"/>
    <xf numFmtId="164" fontId="55" fillId="41" borderId="0" applyNumberFormat="0" applyBorder="0" applyAlignment="0" applyProtection="0"/>
    <xf numFmtId="164" fontId="56" fillId="42" borderId="0" applyNumberFormat="0" applyBorder="0" applyAlignment="0" applyProtection="0"/>
    <xf numFmtId="164" fontId="55" fillId="41" borderId="0" applyNumberFormat="0" applyBorder="0" applyAlignment="0" applyProtection="0"/>
    <xf numFmtId="164" fontId="55" fillId="31" borderId="0" applyNumberFormat="0" applyBorder="0" applyAlignment="0" applyProtection="0"/>
    <xf numFmtId="164" fontId="56" fillId="43" borderId="0" applyNumberFormat="0" applyBorder="0" applyAlignment="0" applyProtection="0"/>
    <xf numFmtId="164" fontId="55" fillId="31" borderId="0" applyNumberFormat="0" applyBorder="0" applyAlignment="0" applyProtection="0"/>
    <xf numFmtId="164" fontId="55" fillId="39" borderId="0" applyNumberFormat="0" applyBorder="0" applyAlignment="0" applyProtection="0"/>
    <xf numFmtId="164" fontId="56" fillId="44" borderId="0" applyNumberFormat="0" applyBorder="0" applyAlignment="0" applyProtection="0"/>
    <xf numFmtId="164" fontId="55" fillId="39" borderId="0" applyNumberFormat="0" applyBorder="0" applyAlignment="0" applyProtection="0"/>
    <xf numFmtId="164" fontId="55" fillId="38" borderId="0" applyNumberFormat="0" applyBorder="0" applyAlignment="0" applyProtection="0"/>
    <xf numFmtId="164" fontId="56" fillId="8" borderId="0" applyNumberFormat="0" applyBorder="0" applyAlignment="0" applyProtection="0"/>
    <xf numFmtId="164" fontId="55" fillId="38" borderId="0" applyNumberFormat="0" applyBorder="0" applyAlignment="0" applyProtection="0"/>
    <xf numFmtId="164" fontId="55" fillId="41" borderId="0" applyNumberFormat="0" applyBorder="0" applyAlignment="0" applyProtection="0"/>
    <xf numFmtId="164" fontId="56" fillId="45" borderId="0" applyNumberFormat="0" applyBorder="0" applyAlignment="0" applyProtection="0"/>
    <xf numFmtId="164" fontId="55" fillId="41" borderId="0" applyNumberFormat="0" applyBorder="0" applyAlignment="0" applyProtection="0"/>
    <xf numFmtId="164" fontId="55" fillId="31" borderId="0" applyNumberFormat="0" applyBorder="0" applyAlignment="0" applyProtection="0"/>
    <xf numFmtId="164" fontId="56" fillId="46" borderId="0" applyNumberFormat="0" applyBorder="0" applyAlignment="0" applyProtection="0"/>
    <xf numFmtId="164" fontId="55" fillId="31" borderId="0" applyNumberFormat="0" applyBorder="0" applyAlignment="0" applyProtection="0"/>
    <xf numFmtId="164" fontId="55" fillId="41" borderId="0" applyNumberFormat="0" applyBorder="0" applyAlignment="0" applyProtection="0"/>
    <xf numFmtId="164" fontId="56" fillId="19" borderId="0" applyNumberFormat="0" applyBorder="0" applyAlignment="0" applyProtection="0"/>
    <xf numFmtId="164" fontId="55" fillId="41" borderId="0" applyNumberFormat="0" applyBorder="0" applyAlignment="0" applyProtection="0"/>
    <xf numFmtId="164" fontId="55" fillId="47" borderId="0" applyNumberFormat="0" applyBorder="0" applyAlignment="0" applyProtection="0"/>
    <xf numFmtId="164" fontId="56" fillId="21" borderId="0" applyNumberFormat="0" applyBorder="0" applyAlignment="0" applyProtection="0"/>
    <xf numFmtId="164" fontId="55" fillId="47" borderId="0" applyNumberFormat="0" applyBorder="0" applyAlignment="0" applyProtection="0"/>
    <xf numFmtId="164" fontId="55" fillId="48" borderId="0" applyNumberFormat="0" applyBorder="0" applyAlignment="0" applyProtection="0"/>
    <xf numFmtId="164" fontId="56" fillId="23" borderId="0" applyNumberFormat="0" applyBorder="0" applyAlignment="0" applyProtection="0"/>
    <xf numFmtId="164" fontId="55" fillId="48" borderId="0" applyNumberFormat="0" applyBorder="0" applyAlignment="0" applyProtection="0"/>
    <xf numFmtId="164" fontId="55" fillId="49" borderId="0" applyNumberFormat="0" applyBorder="0" applyAlignment="0" applyProtection="0"/>
    <xf numFmtId="164" fontId="56" fillId="24" borderId="0" applyNumberFormat="0" applyBorder="0" applyAlignment="0" applyProtection="0"/>
    <xf numFmtId="164" fontId="55" fillId="49" borderId="0" applyNumberFormat="0" applyBorder="0" applyAlignment="0" applyProtection="0"/>
    <xf numFmtId="164" fontId="55" fillId="41" borderId="0" applyNumberFormat="0" applyBorder="0" applyAlignment="0" applyProtection="0"/>
    <xf numFmtId="164" fontId="56" fillId="26" borderId="0" applyNumberFormat="0" applyBorder="0" applyAlignment="0" applyProtection="0"/>
    <xf numFmtId="164" fontId="55" fillId="41" borderId="0" applyNumberFormat="0" applyBorder="0" applyAlignment="0" applyProtection="0"/>
    <xf numFmtId="164" fontId="55" fillId="50" borderId="0" applyNumberFormat="0" applyBorder="0" applyAlignment="0" applyProtection="0"/>
    <xf numFmtId="164" fontId="56" fillId="28" borderId="0" applyNumberFormat="0" applyBorder="0" applyAlignment="0" applyProtection="0"/>
    <xf numFmtId="164" fontId="55" fillId="50" borderId="0" applyNumberFormat="0" applyBorder="0" applyAlignment="0" applyProtection="0"/>
    <xf numFmtId="164" fontId="57" fillId="51" borderId="0" applyNumberFormat="0" applyBorder="0" applyAlignment="0" applyProtection="0"/>
    <xf numFmtId="164" fontId="58" fillId="17" borderId="0" applyNumberFormat="0" applyBorder="0" applyAlignment="0" applyProtection="0"/>
    <xf numFmtId="164" fontId="57" fillId="51" borderId="0" applyNumberFormat="0" applyBorder="0" applyAlignment="0" applyProtection="0"/>
    <xf numFmtId="164" fontId="59" fillId="52" borderId="19" applyNumberFormat="0" applyAlignment="0" applyProtection="0"/>
    <xf numFmtId="164" fontId="60" fillId="14" borderId="14" applyNumberFormat="0" applyAlignment="0" applyProtection="0"/>
    <xf numFmtId="164" fontId="59" fillId="52" borderId="19" applyNumberFormat="0" applyAlignment="0" applyProtection="0"/>
    <xf numFmtId="164" fontId="61" fillId="53" borderId="20" applyNumberFormat="0" applyAlignment="0" applyProtection="0"/>
    <xf numFmtId="164" fontId="62" fillId="15" borderId="16" applyNumberFormat="0" applyAlignment="0" applyProtection="0"/>
    <xf numFmtId="164" fontId="61" fillId="53" borderId="20" applyNumberFormat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86" fillId="0" borderId="0" applyFont="0" applyFill="0" applyBorder="0" applyAlignment="0" applyProtection="0"/>
    <xf numFmtId="166" fontId="63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63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86" fillId="0" borderId="0" applyFont="0" applyFill="0" applyBorder="0" applyAlignment="0" applyProtection="0"/>
    <xf numFmtId="165" fontId="63" fillId="0" borderId="0" applyFont="0" applyFill="0" applyBorder="0" applyAlignment="0" applyProtection="0"/>
    <xf numFmtId="164" fontId="65" fillId="0" borderId="0" applyNumberFormat="0" applyFill="0" applyBorder="0" applyAlignment="0" applyProtection="0"/>
    <xf numFmtId="164" fontId="66" fillId="0" borderId="0" applyNumberFormat="0" applyFill="0" applyBorder="0" applyAlignment="0" applyProtection="0"/>
    <xf numFmtId="164" fontId="65" fillId="0" borderId="0" applyNumberFormat="0" applyFill="0" applyBorder="0" applyAlignment="0" applyProtection="0"/>
    <xf numFmtId="164" fontId="67" fillId="54" borderId="0" applyNumberFormat="0" applyBorder="0" applyAlignment="0" applyProtection="0"/>
    <xf numFmtId="164" fontId="68" fillId="16" borderId="0" applyNumberFormat="0" applyBorder="0" applyAlignment="0" applyProtection="0"/>
    <xf numFmtId="164" fontId="67" fillId="54" borderId="0" applyNumberFormat="0" applyBorder="0" applyAlignment="0" applyProtection="0"/>
    <xf numFmtId="164" fontId="69" fillId="0" borderId="21" applyNumberFormat="0" applyFill="0" applyAlignment="0" applyProtection="0"/>
    <xf numFmtId="164" fontId="52" fillId="0" borderId="22" applyNumberFormat="0" applyFill="0" applyAlignment="0" applyProtection="0"/>
    <xf numFmtId="164" fontId="69" fillId="0" borderId="21" applyNumberFormat="0" applyFill="0" applyAlignment="0" applyProtection="0"/>
    <xf numFmtId="164" fontId="70" fillId="0" borderId="23" applyNumberFormat="0" applyFill="0" applyAlignment="0" applyProtection="0"/>
    <xf numFmtId="164" fontId="53" fillId="0" borderId="24" applyNumberFormat="0" applyFill="0" applyAlignment="0" applyProtection="0"/>
    <xf numFmtId="164" fontId="70" fillId="0" borderId="23" applyNumberFormat="0" applyFill="0" applyAlignment="0" applyProtection="0"/>
    <xf numFmtId="164" fontId="71" fillId="0" borderId="25" applyNumberFormat="0" applyFill="0" applyAlignment="0" applyProtection="0"/>
    <xf numFmtId="164" fontId="54" fillId="0" borderId="26" applyNumberFormat="0" applyFill="0" applyAlignment="0" applyProtection="0"/>
    <xf numFmtId="164" fontId="71" fillId="0" borderId="25" applyNumberFormat="0" applyFill="0" applyAlignment="0" applyProtection="0"/>
    <xf numFmtId="164" fontId="71" fillId="0" borderId="0" applyNumberFormat="0" applyFill="0" applyBorder="0" applyAlignment="0" applyProtection="0"/>
    <xf numFmtId="164" fontId="54" fillId="0" borderId="0" applyNumberFormat="0" applyFill="0" applyBorder="0" applyAlignment="0" applyProtection="0"/>
    <xf numFmtId="164" fontId="71" fillId="0" borderId="0" applyNumberFormat="0" applyFill="0" applyBorder="0" applyAlignment="0" applyProtection="0"/>
    <xf numFmtId="164" fontId="72" fillId="39" borderId="19" applyNumberFormat="0" applyAlignment="0" applyProtection="0"/>
    <xf numFmtId="164" fontId="73" fillId="13" borderId="14" applyNumberFormat="0" applyAlignment="0" applyProtection="0"/>
    <xf numFmtId="164" fontId="72" fillId="39" borderId="19" applyNumberFormat="0" applyAlignment="0" applyProtection="0"/>
    <xf numFmtId="164" fontId="74" fillId="0" borderId="27" applyNumberFormat="0" applyFill="0" applyAlignment="0" applyProtection="0"/>
    <xf numFmtId="164" fontId="75" fillId="0" borderId="17" applyNumberFormat="0" applyFill="0" applyAlignment="0" applyProtection="0"/>
    <xf numFmtId="164" fontId="74" fillId="0" borderId="27" applyNumberFormat="0" applyFill="0" applyAlignment="0" applyProtection="0"/>
    <xf numFmtId="164" fontId="76" fillId="39" borderId="0" applyNumberFormat="0" applyBorder="0" applyAlignment="0" applyProtection="0"/>
    <xf numFmtId="164" fontId="77" fillId="18" borderId="0" applyNumberFormat="0" applyBorder="0" applyAlignment="0" applyProtection="0"/>
    <xf numFmtId="164" fontId="76" fillId="39" borderId="0" applyNumberFormat="0" applyBorder="0" applyAlignment="0" applyProtection="0"/>
    <xf numFmtId="164" fontId="86" fillId="0" borderId="0"/>
    <xf numFmtId="164" fontId="86" fillId="0" borderId="0"/>
    <xf numFmtId="164" fontId="63" fillId="0" borderId="0"/>
    <xf numFmtId="164" fontId="86" fillId="0" borderId="0"/>
    <xf numFmtId="164" fontId="86" fillId="0" borderId="0"/>
    <xf numFmtId="164" fontId="86" fillId="0" borderId="0"/>
    <xf numFmtId="0" fontId="86" fillId="0" borderId="0"/>
    <xf numFmtId="164" fontId="86" fillId="0" borderId="0"/>
    <xf numFmtId="0" fontId="86" fillId="0" borderId="0"/>
    <xf numFmtId="164" fontId="16" fillId="0" borderId="0"/>
    <xf numFmtId="164" fontId="86" fillId="0" borderId="0"/>
    <xf numFmtId="164" fontId="63" fillId="0" borderId="0"/>
    <xf numFmtId="164" fontId="86" fillId="0" borderId="0"/>
    <xf numFmtId="164" fontId="64" fillId="0" borderId="0"/>
    <xf numFmtId="164" fontId="86" fillId="0" borderId="0"/>
    <xf numFmtId="164" fontId="86" fillId="0" borderId="0"/>
    <xf numFmtId="164" fontId="86" fillId="0" borderId="0"/>
    <xf numFmtId="164" fontId="63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63" fillId="0" borderId="0"/>
    <xf numFmtId="164" fontId="63" fillId="0" borderId="0"/>
    <xf numFmtId="164" fontId="63" fillId="0" borderId="0"/>
    <xf numFmtId="164" fontId="64" fillId="0" borderId="0"/>
    <xf numFmtId="164" fontId="63" fillId="0" borderId="0"/>
    <xf numFmtId="164" fontId="63" fillId="0" borderId="0"/>
    <xf numFmtId="164" fontId="63" fillId="0" borderId="0"/>
    <xf numFmtId="164" fontId="63" fillId="0" borderId="0"/>
    <xf numFmtId="164" fontId="86" fillId="0" borderId="0"/>
    <xf numFmtId="164" fontId="63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86" fillId="0" borderId="0"/>
    <xf numFmtId="164" fontId="64" fillId="0" borderId="0"/>
    <xf numFmtId="164" fontId="63" fillId="0" borderId="0"/>
    <xf numFmtId="164" fontId="16" fillId="0" borderId="0"/>
    <xf numFmtId="164" fontId="78" fillId="32" borderId="28" applyNumberFormat="0" applyFont="0" applyAlignment="0" applyProtection="0"/>
    <xf numFmtId="164" fontId="86" fillId="12" borderId="13" applyNumberFormat="0" applyFont="0" applyAlignment="0" applyProtection="0"/>
    <xf numFmtId="164" fontId="78" fillId="32" borderId="28" applyNumberFormat="0" applyFont="0" applyAlignment="0" applyProtection="0"/>
    <xf numFmtId="164" fontId="79" fillId="52" borderId="29" applyNumberFormat="0" applyAlignment="0" applyProtection="0"/>
    <xf numFmtId="164" fontId="80" fillId="14" borderId="15" applyNumberFormat="0" applyAlignment="0" applyProtection="0"/>
    <xf numFmtId="164" fontId="79" fillId="52" borderId="29" applyNumberFormat="0" applyAlignment="0" applyProtection="0"/>
    <xf numFmtId="9" fontId="86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164" fontId="12" fillId="55" borderId="30" applyBorder="0">
      <alignment horizontal="center" vertical="center" wrapText="1"/>
    </xf>
    <xf numFmtId="164" fontId="12" fillId="56" borderId="30" applyBorder="0">
      <alignment horizontal="center" vertical="center" wrapText="1"/>
    </xf>
    <xf numFmtId="164" fontId="12" fillId="57" borderId="30" applyBorder="0">
      <alignment horizontal="center" vertical="center" wrapText="1"/>
    </xf>
    <xf numFmtId="164" fontId="4" fillId="58" borderId="30" applyBorder="0">
      <alignment horizontal="center" vertical="center" wrapText="1"/>
    </xf>
    <xf numFmtId="164" fontId="81" fillId="0" borderId="0" applyNumberFormat="0" applyFill="0" applyBorder="0" applyAlignment="0" applyProtection="0"/>
    <xf numFmtId="164" fontId="82" fillId="0" borderId="0" applyNumberFormat="0" applyFill="0" applyBorder="0" applyAlignment="0" applyProtection="0"/>
    <xf numFmtId="164" fontId="81" fillId="0" borderId="0" applyNumberFormat="0" applyFill="0" applyBorder="0" applyAlignment="0" applyProtection="0"/>
    <xf numFmtId="164" fontId="14" fillId="0" borderId="31" applyNumberFormat="0" applyFill="0" applyAlignment="0" applyProtection="0"/>
    <xf numFmtId="164" fontId="1" fillId="0" borderId="18" applyNumberFormat="0" applyFill="0" applyAlignment="0" applyProtection="0"/>
    <xf numFmtId="164" fontId="14" fillId="0" borderId="31" applyNumberFormat="0" applyFill="0" applyAlignment="0" applyProtection="0"/>
    <xf numFmtId="164" fontId="83" fillId="0" borderId="0" applyNumberFormat="0" applyFill="0" applyBorder="0" applyAlignment="0" applyProtection="0"/>
    <xf numFmtId="164" fontId="31" fillId="0" borderId="0" applyNumberFormat="0" applyFill="0" applyBorder="0" applyAlignment="0" applyProtection="0"/>
    <xf numFmtId="164" fontId="83" fillId="0" borderId="0" applyNumberFormat="0" applyFill="0" applyBorder="0" applyAlignment="0" applyProtection="0"/>
  </cellStyleXfs>
  <cellXfs count="712">
    <xf numFmtId="164" fontId="0" fillId="0" borderId="0" xfId="0"/>
    <xf numFmtId="0" fontId="86" fillId="0" borderId="0" xfId="239"/>
    <xf numFmtId="0" fontId="86" fillId="0" borderId="0" xfId="239" applyAlignment="1">
      <alignment wrapText="1"/>
    </xf>
    <xf numFmtId="17" fontId="86" fillId="0" borderId="0" xfId="239" applyNumberFormat="1"/>
    <xf numFmtId="167" fontId="86" fillId="0" borderId="0" xfId="239" applyNumberFormat="1"/>
    <xf numFmtId="167" fontId="86" fillId="2" borderId="0" xfId="239" applyNumberFormat="1" applyFill="1"/>
    <xf numFmtId="167" fontId="86" fillId="3" borderId="0" xfId="239" applyNumberFormat="1" applyFill="1"/>
    <xf numFmtId="167" fontId="0" fillId="0" borderId="0" xfId="239" applyNumberFormat="1" applyFont="1"/>
    <xf numFmtId="167" fontId="86" fillId="4" borderId="0" xfId="239" applyNumberFormat="1" applyFill="1"/>
    <xf numFmtId="168" fontId="86" fillId="3" borderId="0" xfId="239" applyNumberFormat="1" applyFill="1"/>
    <xf numFmtId="169" fontId="86" fillId="0" borderId="0" xfId="239" applyNumberFormat="1"/>
    <xf numFmtId="2" fontId="86" fillId="0" borderId="0" xfId="239" applyNumberFormat="1"/>
    <xf numFmtId="168" fontId="86" fillId="0" borderId="0" xfId="239" applyNumberFormat="1"/>
    <xf numFmtId="164" fontId="1" fillId="0" borderId="0" xfId="0" applyFont="1"/>
    <xf numFmtId="49" fontId="0" fillId="0" borderId="0" xfId="0" applyNumberFormat="1"/>
    <xf numFmtId="164" fontId="0" fillId="0" borderId="0" xfId="0" applyAlignment="1">
      <alignment horizontal="left"/>
    </xf>
    <xf numFmtId="164" fontId="2" fillId="0" borderId="0" xfId="0" applyFont="1" applyAlignment="1">
      <alignment horizontal="left"/>
    </xf>
    <xf numFmtId="167" fontId="0" fillId="0" borderId="0" xfId="1" applyNumberFormat="1" applyFont="1"/>
    <xf numFmtId="164" fontId="0" fillId="5" borderId="0" xfId="0" applyFill="1" applyAlignment="1">
      <alignment horizontal="left"/>
    </xf>
    <xf numFmtId="167" fontId="0" fillId="0" borderId="0" xfId="0" applyNumberFormat="1"/>
    <xf numFmtId="164" fontId="1" fillId="2" borderId="0" xfId="0" applyFont="1" applyFill="1"/>
    <xf numFmtId="0" fontId="0" fillId="0" borderId="0" xfId="0" applyNumberFormat="1"/>
    <xf numFmtId="1" fontId="0" fillId="0" borderId="0" xfId="0" applyNumberFormat="1"/>
    <xf numFmtId="1" fontId="3" fillId="0" borderId="0" xfId="0" applyNumberFormat="1" applyFont="1"/>
    <xf numFmtId="170" fontId="4" fillId="0" borderId="0" xfId="0" applyNumberFormat="1" applyFont="1"/>
    <xf numFmtId="164" fontId="2" fillId="0" borderId="0" xfId="0" applyFont="1"/>
    <xf numFmtId="1" fontId="5" fillId="0" borderId="0" xfId="0" applyNumberFormat="1" applyFont="1"/>
    <xf numFmtId="2" fontId="0" fillId="0" borderId="0" xfId="1" applyNumberFormat="1" applyFont="1"/>
    <xf numFmtId="1" fontId="0" fillId="2" borderId="0" xfId="0" applyNumberFormat="1" applyFill="1"/>
    <xf numFmtId="164" fontId="0" fillId="0" borderId="0" xfId="0" applyFont="1"/>
    <xf numFmtId="164" fontId="3" fillId="0" borderId="0" xfId="0" applyFont="1"/>
    <xf numFmtId="164" fontId="6" fillId="0" borderId="0" xfId="0" applyFont="1"/>
    <xf numFmtId="171" fontId="4" fillId="0" borderId="0" xfId="0" applyNumberFormat="1" applyFont="1" applyAlignment="1">
      <alignment horizontal="center"/>
    </xf>
    <xf numFmtId="164" fontId="7" fillId="0" borderId="0" xfId="0" applyFont="1" applyAlignment="1">
      <alignment vertical="center"/>
    </xf>
    <xf numFmtId="164" fontId="7" fillId="0" borderId="0" xfId="0" applyFont="1" applyAlignment="1">
      <alignment horizontal="center" vertical="center" wrapText="1"/>
    </xf>
    <xf numFmtId="171" fontId="4" fillId="0" borderId="0" xfId="0" applyNumberFormat="1" applyFont="1"/>
    <xf numFmtId="164" fontId="0" fillId="0" borderId="0" xfId="0" applyAlignment="1"/>
    <xf numFmtId="0" fontId="0" fillId="0" borderId="0" xfId="0" applyNumberFormat="1" applyAlignment="1"/>
    <xf numFmtId="171" fontId="8" fillId="6" borderId="0" xfId="0" applyNumberFormat="1" applyFont="1" applyFill="1"/>
    <xf numFmtId="171" fontId="8" fillId="6" borderId="0" xfId="0" applyNumberFormat="1" applyFont="1" applyFill="1" applyAlignment="1">
      <alignment horizontal="center"/>
    </xf>
    <xf numFmtId="167" fontId="0" fillId="6" borderId="0" xfId="0" applyNumberFormat="1" applyFill="1"/>
    <xf numFmtId="164" fontId="0" fillId="6" borderId="0" xfId="0" applyFill="1"/>
    <xf numFmtId="2" fontId="0" fillId="6" borderId="0" xfId="0" applyNumberFormat="1" applyFill="1"/>
    <xf numFmtId="171" fontId="8" fillId="2" borderId="0" xfId="0" applyNumberFormat="1" applyFont="1" applyFill="1"/>
    <xf numFmtId="171" fontId="8" fillId="2" borderId="0" xfId="0" applyNumberFormat="1" applyFont="1" applyFill="1" applyAlignment="1">
      <alignment horizontal="center"/>
    </xf>
    <xf numFmtId="167" fontId="0" fillId="2" borderId="0" xfId="0" applyNumberFormat="1" applyFill="1"/>
    <xf numFmtId="164" fontId="9" fillId="0" borderId="0" xfId="0" applyFont="1"/>
    <xf numFmtId="164" fontId="9" fillId="3" borderId="0" xfId="0" applyFont="1" applyFill="1"/>
    <xf numFmtId="164" fontId="10" fillId="0" borderId="0" xfId="0" applyFont="1" applyAlignment="1">
      <alignment horizontal="left" vertical="center"/>
    </xf>
    <xf numFmtId="164" fontId="11" fillId="0" borderId="0" xfId="0" applyFont="1"/>
    <xf numFmtId="167" fontId="9" fillId="0" borderId="0" xfId="0" applyNumberFormat="1" applyFont="1"/>
    <xf numFmtId="164" fontId="0" fillId="5" borderId="0" xfId="0" applyFill="1"/>
    <xf numFmtId="164" fontId="0" fillId="5" borderId="0" xfId="0" applyNumberFormat="1" applyFill="1"/>
    <xf numFmtId="164" fontId="0" fillId="0" borderId="0" xfId="0" applyFill="1"/>
    <xf numFmtId="164" fontId="0" fillId="2" borderId="0" xfId="0" applyFill="1"/>
    <xf numFmtId="164" fontId="12" fillId="0" borderId="0" xfId="0" applyFont="1" applyFill="1" applyAlignment="1">
      <alignment horizontal="center" vertical="center" wrapText="1"/>
    </xf>
    <xf numFmtId="164" fontId="7" fillId="0" borderId="0" xfId="0" applyFont="1" applyFill="1" applyAlignment="1">
      <alignment horizontal="center" vertical="center" wrapText="1"/>
    </xf>
    <xf numFmtId="164" fontId="7" fillId="0" borderId="0" xfId="0" applyFont="1" applyFill="1" applyAlignment="1">
      <alignment vertical="center"/>
    </xf>
    <xf numFmtId="164" fontId="0" fillId="0" borderId="0" xfId="0" applyFill="1" applyAlignment="1">
      <alignment horizontal="left" vertical="center"/>
    </xf>
    <xf numFmtId="164" fontId="0" fillId="0" borderId="0" xfId="0" applyFill="1" applyAlignment="1">
      <alignment vertical="center"/>
    </xf>
    <xf numFmtId="167" fontId="0" fillId="0" borderId="0" xfId="0" applyNumberFormat="1" applyFill="1" applyAlignment="1">
      <alignment vertical="center"/>
    </xf>
    <xf numFmtId="2" fontId="0" fillId="0" borderId="0" xfId="0" applyNumberFormat="1" applyFill="1" applyAlignment="1">
      <alignment horizontal="center" vertical="center"/>
    </xf>
    <xf numFmtId="164" fontId="13" fillId="0" borderId="0" xfId="0" applyFont="1" applyFill="1" applyAlignment="1">
      <alignment vertical="center"/>
    </xf>
    <xf numFmtId="164" fontId="3" fillId="0" borderId="0" xfId="0" applyFont="1" applyFill="1" applyAlignment="1">
      <alignment vertical="center"/>
    </xf>
    <xf numFmtId="164" fontId="15" fillId="0" borderId="0" xfId="0" applyFont="1" applyFill="1" applyAlignment="1">
      <alignment horizontal="center" vertical="center" wrapText="1"/>
    </xf>
    <xf numFmtId="167" fontId="15" fillId="0" borderId="0" xfId="0" applyNumberFormat="1" applyFont="1" applyFill="1" applyAlignment="1">
      <alignment horizontal="center" vertical="center" wrapText="1"/>
    </xf>
    <xf numFmtId="0" fontId="15" fillId="0" borderId="0" xfId="0" applyNumberFormat="1" applyFont="1" applyFill="1" applyAlignment="1">
      <alignment horizontal="center" vertical="center" wrapText="1"/>
    </xf>
    <xf numFmtId="164" fontId="16" fillId="0" borderId="0" xfId="0" applyFont="1" applyFill="1" applyAlignment="1">
      <alignment horizontal="center" vertical="center" wrapText="1"/>
    </xf>
    <xf numFmtId="172" fontId="15" fillId="0" borderId="0" xfId="0" applyNumberFormat="1" applyFont="1" applyFill="1" applyAlignment="1">
      <alignment horizontal="center" vertical="center" wrapText="1"/>
    </xf>
    <xf numFmtId="167" fontId="4" fillId="0" borderId="2" xfId="0" applyNumberFormat="1" applyFont="1" applyFill="1" applyBorder="1" applyAlignment="1">
      <alignment horizontal="center" vertical="center" wrapText="1"/>
    </xf>
    <xf numFmtId="164" fontId="12" fillId="0" borderId="3" xfId="0" applyFont="1" applyFill="1" applyBorder="1" applyAlignment="1">
      <alignment horizontal="center" vertical="center" wrapText="1"/>
    </xf>
    <xf numFmtId="164" fontId="12" fillId="0" borderId="4" xfId="0" applyFont="1" applyFill="1" applyBorder="1" applyAlignment="1">
      <alignment horizontal="center" vertical="center" wrapText="1"/>
    </xf>
    <xf numFmtId="2" fontId="12" fillId="0" borderId="4" xfId="0" applyNumberFormat="1" applyFont="1" applyFill="1" applyBorder="1" applyAlignment="1">
      <alignment horizontal="center" vertical="center" wrapText="1"/>
    </xf>
    <xf numFmtId="2" fontId="12" fillId="0" borderId="4" xfId="1" applyNumberFormat="1" applyFont="1" applyFill="1" applyBorder="1" applyAlignment="1">
      <alignment horizontal="center" vertical="center" wrapText="1"/>
    </xf>
    <xf numFmtId="49" fontId="12" fillId="0" borderId="4" xfId="0" applyNumberFormat="1" applyFont="1" applyFill="1" applyBorder="1" applyAlignment="1">
      <alignment horizontal="center" vertical="center" wrapText="1"/>
    </xf>
    <xf numFmtId="167" fontId="12" fillId="0" borderId="4" xfId="1" applyNumberFormat="1" applyFont="1" applyFill="1" applyBorder="1" applyAlignment="1">
      <alignment horizontal="center" vertical="center" wrapText="1"/>
    </xf>
    <xf numFmtId="173" fontId="4" fillId="0" borderId="0" xfId="2" applyNumberFormat="1" applyFont="1" applyFill="1" applyAlignment="1">
      <alignment horizontal="center" vertical="center" wrapText="1"/>
    </xf>
    <xf numFmtId="2" fontId="12" fillId="0" borderId="0" xfId="1" applyNumberFormat="1" applyFont="1" applyFill="1" applyBorder="1" applyAlignment="1">
      <alignment horizontal="center" vertical="center" wrapText="1"/>
    </xf>
    <xf numFmtId="49" fontId="12" fillId="0" borderId="0" xfId="0" applyNumberFormat="1" applyFont="1" applyFill="1" applyAlignment="1">
      <alignment horizontal="center" vertical="center" wrapText="1"/>
    </xf>
    <xf numFmtId="167" fontId="12" fillId="0" borderId="0" xfId="1" applyNumberFormat="1" applyFont="1" applyFill="1" applyBorder="1" applyAlignment="1">
      <alignment horizontal="center" vertical="center" wrapText="1"/>
    </xf>
    <xf numFmtId="174" fontId="7" fillId="0" borderId="0" xfId="1" applyNumberFormat="1" applyFont="1" applyFill="1" applyBorder="1" applyAlignment="1">
      <alignment horizontal="center" vertical="center"/>
    </xf>
    <xf numFmtId="167" fontId="7" fillId="0" borderId="0" xfId="1" applyNumberFormat="1" applyFont="1" applyFill="1" applyBorder="1" applyAlignment="1">
      <alignment horizontal="center" vertical="center"/>
    </xf>
    <xf numFmtId="2" fontId="7" fillId="0" borderId="0" xfId="1" applyNumberFormat="1" applyFont="1" applyFill="1" applyBorder="1" applyAlignment="1">
      <alignment horizontal="center" vertical="center"/>
    </xf>
    <xf numFmtId="49" fontId="7" fillId="0" borderId="0" xfId="0" applyNumberFormat="1" applyFont="1" applyFill="1" applyAlignment="1">
      <alignment horizontal="center" vertical="center"/>
    </xf>
    <xf numFmtId="164" fontId="17" fillId="0" borderId="0" xfId="0" applyFont="1" applyFill="1" applyAlignment="1">
      <alignment horizontal="left" vertical="center" wrapText="1"/>
    </xf>
    <xf numFmtId="167" fontId="7" fillId="0" borderId="0" xfId="1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164" fontId="12" fillId="0" borderId="0" xfId="0" applyFont="1" applyFill="1" applyAlignment="1">
      <alignment vertical="center"/>
    </xf>
    <xf numFmtId="2" fontId="12" fillId="0" borderId="0" xfId="1" applyNumberFormat="1" applyFont="1" applyFill="1" applyBorder="1" applyAlignment="1">
      <alignment horizontal="center" vertical="center"/>
    </xf>
    <xf numFmtId="49" fontId="12" fillId="0" borderId="0" xfId="0" applyNumberFormat="1" applyFont="1" applyFill="1" applyAlignment="1">
      <alignment horizontal="center" vertical="center"/>
    </xf>
    <xf numFmtId="164" fontId="17" fillId="0" borderId="0" xfId="0" applyFont="1" applyFill="1" applyAlignment="1">
      <alignment vertical="center"/>
    </xf>
    <xf numFmtId="0" fontId="7" fillId="0" borderId="0" xfId="0" applyNumberFormat="1" applyFont="1" applyFill="1" applyAlignment="1">
      <alignment horizontal="center" vertical="center"/>
    </xf>
    <xf numFmtId="164" fontId="1" fillId="0" borderId="0" xfId="1" applyNumberFormat="1" applyFont="1" applyFill="1" applyBorder="1" applyAlignment="1">
      <alignment horizontal="center" vertical="center" textRotation="180" wrapText="1"/>
    </xf>
    <xf numFmtId="164" fontId="7" fillId="0" borderId="0" xfId="0" applyFont="1" applyFill="1" applyAlignment="1">
      <alignment horizontal="left" vertical="center" wrapText="1"/>
    </xf>
    <xf numFmtId="175" fontId="7" fillId="0" borderId="0" xfId="1" applyNumberFormat="1" applyFont="1" applyFill="1" applyBorder="1" applyAlignment="1">
      <alignment horizontal="center" vertical="center" wrapText="1"/>
    </xf>
    <xf numFmtId="164" fontId="0" fillId="0" borderId="0" xfId="0" applyFill="1" applyAlignment="1">
      <alignment vertical="center" wrapText="1"/>
    </xf>
    <xf numFmtId="176" fontId="18" fillId="0" borderId="0" xfId="1" applyNumberFormat="1" applyFont="1" applyFill="1" applyAlignment="1">
      <alignment vertical="center"/>
    </xf>
    <xf numFmtId="177" fontId="0" fillId="0" borderId="0" xfId="88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7" fontId="18" fillId="0" borderId="0" xfId="1" applyNumberFormat="1" applyFont="1" applyFill="1" applyAlignment="1">
      <alignment vertical="center"/>
    </xf>
    <xf numFmtId="2" fontId="18" fillId="0" borderId="0" xfId="1" applyNumberFormat="1" applyFont="1" applyFill="1" applyAlignment="1">
      <alignment vertical="center"/>
    </xf>
    <xf numFmtId="2" fontId="0" fillId="0" borderId="0" xfId="0" applyNumberFormat="1" applyFill="1" applyAlignment="1">
      <alignment vertical="center"/>
    </xf>
    <xf numFmtId="167" fontId="0" fillId="0" borderId="0" xfId="88" applyNumberFormat="1" applyFont="1" applyFill="1" applyAlignment="1">
      <alignment vertical="center"/>
    </xf>
    <xf numFmtId="2" fontId="0" fillId="0" borderId="0" xfId="88" applyNumberFormat="1" applyFont="1" applyFill="1" applyAlignment="1">
      <alignment vertical="center"/>
    </xf>
    <xf numFmtId="167" fontId="0" fillId="0" borderId="0" xfId="1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7" fontId="4" fillId="0" borderId="1" xfId="0" applyNumberFormat="1" applyFont="1" applyFill="1" applyBorder="1" applyAlignment="1">
      <alignment horizontal="center" vertical="center" wrapText="1"/>
    </xf>
    <xf numFmtId="164" fontId="12" fillId="0" borderId="5" xfId="0" applyFont="1" applyFill="1" applyBorder="1" applyAlignment="1">
      <alignment horizontal="center" vertical="center" wrapText="1"/>
    </xf>
    <xf numFmtId="0" fontId="12" fillId="0" borderId="3" xfId="0" applyNumberFormat="1" applyFont="1" applyFill="1" applyBorder="1" applyAlignment="1">
      <alignment horizontal="center" vertical="center" wrapText="1"/>
    </xf>
    <xf numFmtId="0" fontId="12" fillId="0" borderId="0" xfId="0" applyNumberFormat="1" applyFont="1" applyFill="1" applyBorder="1" applyAlignment="1">
      <alignment horizontal="center" vertical="center" wrapText="1"/>
    </xf>
    <xf numFmtId="2" fontId="7" fillId="0" borderId="0" xfId="1" applyNumberFormat="1" applyFont="1" applyFill="1" applyBorder="1" applyAlignment="1">
      <alignment horizontal="center" vertical="center" wrapText="1"/>
    </xf>
    <xf numFmtId="9" fontId="15" fillId="0" borderId="0" xfId="2" applyFont="1" applyFill="1" applyBorder="1" applyAlignment="1">
      <alignment horizontal="center" vertical="center" wrapText="1"/>
    </xf>
    <xf numFmtId="175" fontId="7" fillId="0" borderId="0" xfId="1" applyNumberFormat="1" applyFont="1" applyFill="1" applyAlignment="1">
      <alignment horizontal="center" vertical="center" wrapText="1"/>
    </xf>
    <xf numFmtId="164" fontId="13" fillId="0" borderId="0" xfId="0" applyFont="1" applyFill="1"/>
    <xf numFmtId="164" fontId="3" fillId="0" borderId="0" xfId="0" applyFont="1" applyFill="1"/>
    <xf numFmtId="2" fontId="20" fillId="0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2" fontId="21" fillId="0" borderId="0" xfId="0" applyNumberFormat="1" applyFont="1" applyFill="1" applyAlignment="1">
      <alignment horizontal="center" vertical="center" wrapText="1"/>
    </xf>
    <xf numFmtId="2" fontId="12" fillId="0" borderId="0" xfId="0" applyNumberFormat="1" applyFont="1" applyFill="1" applyAlignment="1">
      <alignment horizontal="center" vertical="center" wrapText="1"/>
    </xf>
    <xf numFmtId="167" fontId="4" fillId="0" borderId="0" xfId="0" applyNumberFormat="1" applyFont="1" applyFill="1" applyAlignment="1">
      <alignment horizontal="left" vertical="center" wrapText="1"/>
    </xf>
    <xf numFmtId="164" fontId="17" fillId="0" borderId="0" xfId="0" applyFont="1" applyFill="1" applyAlignment="1">
      <alignment horizontal="center" vertical="center" wrapText="1"/>
    </xf>
    <xf numFmtId="167" fontId="23" fillId="0" borderId="0" xfId="0" applyNumberFormat="1" applyFont="1" applyFill="1" applyAlignment="1">
      <alignment horizontal="left" vertical="center" wrapText="1"/>
    </xf>
    <xf numFmtId="164" fontId="7" fillId="0" borderId="0" xfId="0" applyFont="1" applyFill="1" applyAlignment="1">
      <alignment horizontal="justify" vertical="center" wrapText="1"/>
    </xf>
    <xf numFmtId="164" fontId="19" fillId="0" borderId="0" xfId="0" applyFont="1" applyFill="1" applyAlignment="1">
      <alignment horizontal="left" vertical="center" wrapText="1"/>
    </xf>
    <xf numFmtId="2" fontId="17" fillId="0" borderId="0" xfId="0" applyNumberFormat="1" applyFont="1" applyFill="1" applyAlignment="1">
      <alignment vertical="center"/>
    </xf>
    <xf numFmtId="164" fontId="19" fillId="0" borderId="0" xfId="0" applyFont="1" applyFill="1" applyAlignment="1">
      <alignment vertical="center" wrapText="1"/>
    </xf>
    <xf numFmtId="164" fontId="17" fillId="0" borderId="0" xfId="0" applyFont="1" applyFill="1" applyAlignment="1">
      <alignment horizontal="justify" vertical="center" wrapText="1"/>
    </xf>
    <xf numFmtId="2" fontId="17" fillId="0" borderId="0" xfId="0" applyNumberFormat="1" applyFont="1" applyFill="1" applyAlignment="1">
      <alignment horizontal="left" vertical="center" wrapText="1"/>
    </xf>
    <xf numFmtId="2" fontId="21" fillId="0" borderId="0" xfId="0" applyNumberFormat="1" applyFont="1" applyFill="1" applyAlignment="1">
      <alignment horizontal="left" vertical="center" wrapText="1"/>
    </xf>
    <xf numFmtId="2" fontId="23" fillId="0" borderId="0" xfId="0" applyNumberFormat="1" applyFont="1" applyFill="1" applyAlignment="1">
      <alignment horizontal="center" vertical="center" wrapText="1"/>
    </xf>
    <xf numFmtId="167" fontId="17" fillId="0" borderId="0" xfId="0" applyNumberFormat="1" applyFont="1" applyFill="1" applyAlignment="1">
      <alignment horizontal="left" vertical="center" wrapText="1"/>
    </xf>
    <xf numFmtId="2" fontId="4" fillId="0" borderId="0" xfId="0" applyNumberFormat="1" applyFont="1" applyFill="1" applyAlignment="1">
      <alignment horizontal="left" vertical="center" wrapText="1"/>
    </xf>
    <xf numFmtId="167" fontId="12" fillId="0" borderId="0" xfId="0" applyNumberFormat="1" applyFont="1" applyFill="1" applyAlignment="1">
      <alignment horizontal="center" vertical="center" wrapText="1"/>
    </xf>
    <xf numFmtId="167" fontId="12" fillId="0" borderId="0" xfId="0" applyNumberFormat="1" applyFont="1" applyFill="1" applyAlignment="1">
      <alignment horizontal="center" vertical="center"/>
    </xf>
    <xf numFmtId="1" fontId="4" fillId="0" borderId="0" xfId="0" applyNumberFormat="1" applyFont="1" applyFill="1" applyAlignment="1">
      <alignment horizontal="center" vertical="center" wrapText="1"/>
    </xf>
    <xf numFmtId="1" fontId="24" fillId="0" borderId="0" xfId="0" applyNumberFormat="1" applyFont="1" applyFill="1" applyAlignment="1">
      <alignment horizontal="center" vertical="center" wrapText="1"/>
    </xf>
    <xf numFmtId="1" fontId="19" fillId="0" borderId="0" xfId="0" applyNumberFormat="1" applyFont="1" applyFill="1" applyAlignment="1">
      <alignment horizontal="left" vertical="center"/>
    </xf>
    <xf numFmtId="1" fontId="25" fillId="0" borderId="0" xfId="0" applyNumberFormat="1" applyFont="1" applyFill="1" applyAlignment="1">
      <alignment horizontal="left" vertical="center" wrapText="1"/>
    </xf>
    <xf numFmtId="167" fontId="8" fillId="0" borderId="0" xfId="0" applyNumberFormat="1" applyFont="1" applyFill="1" applyAlignment="1">
      <alignment horizontal="left" vertical="center" wrapText="1"/>
    </xf>
    <xf numFmtId="1" fontId="23" fillId="0" borderId="0" xfId="0" applyNumberFormat="1" applyFont="1" applyFill="1" applyAlignment="1">
      <alignment horizontal="left" vertical="center" wrapText="1"/>
    </xf>
    <xf numFmtId="167" fontId="24" fillId="0" borderId="0" xfId="0" applyNumberFormat="1" applyFont="1" applyFill="1" applyAlignment="1">
      <alignment horizontal="left" vertical="center" wrapText="1"/>
    </xf>
    <xf numFmtId="1" fontId="4" fillId="0" borderId="0" xfId="0" applyNumberFormat="1" applyFont="1" applyFill="1" applyAlignment="1">
      <alignment horizontal="left" vertical="center" wrapText="1"/>
    </xf>
    <xf numFmtId="167" fontId="26" fillId="0" borderId="0" xfId="0" applyNumberFormat="1" applyFont="1" applyFill="1" applyAlignment="1">
      <alignment horizontal="left" vertical="center" wrapText="1"/>
    </xf>
    <xf numFmtId="2" fontId="27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71" fontId="4" fillId="0" borderId="0" xfId="0" applyNumberFormat="1" applyFont="1" applyFill="1" applyAlignment="1">
      <alignment horizontal="center"/>
    </xf>
    <xf numFmtId="164" fontId="12" fillId="0" borderId="0" xfId="0" applyFont="1" applyAlignment="1">
      <alignment horizontal="center" vertical="center" wrapText="1"/>
    </xf>
    <xf numFmtId="164" fontId="0" fillId="0" borderId="0" xfId="0" applyAlignment="1">
      <alignment horizontal="left" vertical="center"/>
    </xf>
    <xf numFmtId="164" fontId="0" fillId="0" borderId="0" xfId="0" applyAlignment="1">
      <alignment vertical="center"/>
    </xf>
    <xf numFmtId="167" fontId="0" fillId="0" borderId="0" xfId="0" applyNumberFormat="1" applyAlignment="1">
      <alignment vertical="center"/>
    </xf>
    <xf numFmtId="2" fontId="0" fillId="0" borderId="0" xfId="0" applyNumberFormat="1" applyAlignment="1">
      <alignment horizontal="center" vertical="center"/>
    </xf>
    <xf numFmtId="164" fontId="0" fillId="0" borderId="0" xfId="0" applyAlignment="1">
      <alignment horizontal="center" vertical="center"/>
    </xf>
    <xf numFmtId="164" fontId="15" fillId="0" borderId="0" xfId="0" applyFont="1" applyAlignment="1">
      <alignment horizontal="center" vertical="center" wrapText="1"/>
    </xf>
    <xf numFmtId="167" fontId="15" fillId="0" borderId="0" xfId="0" applyNumberFormat="1" applyFont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 wrapText="1"/>
    </xf>
    <xf numFmtId="164" fontId="16" fillId="0" borderId="0" xfId="0" applyFont="1" applyAlignment="1">
      <alignment horizontal="center" vertical="center" wrapText="1"/>
    </xf>
    <xf numFmtId="172" fontId="15" fillId="0" borderId="0" xfId="0" applyNumberFormat="1" applyFont="1" applyAlignment="1">
      <alignment horizontal="center" vertical="center" wrapText="1"/>
    </xf>
    <xf numFmtId="164" fontId="12" fillId="0" borderId="2" xfId="0" applyFont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164" fontId="12" fillId="0" borderId="4" xfId="0" applyFont="1" applyBorder="1" applyAlignment="1">
      <alignment horizontal="center" vertical="center" wrapText="1"/>
    </xf>
    <xf numFmtId="167" fontId="12" fillId="0" borderId="4" xfId="0" applyNumberFormat="1" applyFont="1" applyBorder="1" applyAlignment="1">
      <alignment horizontal="center" vertical="center" wrapText="1"/>
    </xf>
    <xf numFmtId="49" fontId="12" fillId="0" borderId="4" xfId="0" applyNumberFormat="1" applyFont="1" applyBorder="1" applyAlignment="1">
      <alignment horizontal="center" vertical="center" wrapText="1"/>
    </xf>
    <xf numFmtId="167" fontId="28" fillId="0" borderId="0" xfId="0" applyNumberFormat="1" applyFont="1" applyAlignment="1">
      <alignment horizontal="center" vertical="center" wrapText="1"/>
    </xf>
    <xf numFmtId="49" fontId="12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/>
    </xf>
    <xf numFmtId="164" fontId="7" fillId="0" borderId="0" xfId="0" applyFont="1" applyAlignment="1">
      <alignment horizontal="left" vertical="center" wrapText="1"/>
    </xf>
    <xf numFmtId="49" fontId="7" fillId="0" borderId="0" xfId="0" applyNumberFormat="1" applyFont="1" applyAlignment="1">
      <alignment horizontal="center" vertical="center" wrapText="1"/>
    </xf>
    <xf numFmtId="164" fontId="12" fillId="0" borderId="0" xfId="0" applyFont="1" applyAlignment="1">
      <alignment vertical="center"/>
    </xf>
    <xf numFmtId="49" fontId="12" fillId="0" borderId="0" xfId="0" applyNumberFormat="1" applyFon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164" fontId="0" fillId="0" borderId="0" xfId="0" applyAlignment="1">
      <alignment vertical="center" wrapText="1"/>
    </xf>
    <xf numFmtId="2" fontId="0" fillId="0" borderId="0" xfId="0" applyNumberFormat="1" applyAlignment="1">
      <alignment vertical="center"/>
    </xf>
    <xf numFmtId="164" fontId="12" fillId="0" borderId="1" xfId="0" applyFont="1" applyBorder="1" applyAlignment="1">
      <alignment horizontal="center" vertical="center" wrapText="1"/>
    </xf>
    <xf numFmtId="0" fontId="12" fillId="0" borderId="2" xfId="0" applyNumberFormat="1" applyFont="1" applyBorder="1" applyAlignment="1">
      <alignment horizontal="center" vertical="center" wrapText="1"/>
    </xf>
    <xf numFmtId="165" fontId="0" fillId="0" borderId="0" xfId="1" applyFont="1" applyFill="1" applyAlignment="1">
      <alignment horizontal="center" vertical="center"/>
    </xf>
    <xf numFmtId="0" fontId="12" fillId="0" borderId="1" xfId="0" applyNumberFormat="1" applyFont="1" applyBorder="1" applyAlignment="1">
      <alignment horizontal="center" vertical="center" wrapText="1"/>
    </xf>
    <xf numFmtId="175" fontId="17" fillId="0" borderId="0" xfId="1" applyNumberFormat="1" applyFont="1" applyFill="1" applyBorder="1" applyAlignment="1">
      <alignment horizontal="center" vertical="center" wrapText="1"/>
    </xf>
    <xf numFmtId="164" fontId="19" fillId="0" borderId="2" xfId="0" applyFont="1" applyBorder="1" applyAlignment="1">
      <alignment horizontal="center" vertical="center" wrapText="1"/>
    </xf>
    <xf numFmtId="167" fontId="12" fillId="0" borderId="0" xfId="0" applyNumberFormat="1" applyFont="1" applyAlignment="1">
      <alignment horizontal="center" vertical="center" wrapText="1"/>
    </xf>
    <xf numFmtId="164" fontId="7" fillId="0" borderId="0" xfId="0" applyFont="1" applyAlignment="1">
      <alignment horizontal="justify" vertical="center" wrapText="1"/>
    </xf>
    <xf numFmtId="164" fontId="19" fillId="0" borderId="0" xfId="0" applyFont="1" applyAlignment="1">
      <alignment horizontal="left" vertical="center" wrapText="1"/>
    </xf>
    <xf numFmtId="164" fontId="19" fillId="0" borderId="0" xfId="0" applyFont="1" applyAlignment="1">
      <alignment vertical="center" wrapText="1"/>
    </xf>
    <xf numFmtId="164" fontId="17" fillId="0" borderId="0" xfId="0" applyFont="1" applyAlignment="1">
      <alignment horizontal="justify" vertical="center" wrapText="1"/>
    </xf>
    <xf numFmtId="164" fontId="12" fillId="0" borderId="0" xfId="0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 wrapText="1"/>
    </xf>
    <xf numFmtId="164" fontId="7" fillId="0" borderId="0" xfId="0" applyFont="1" applyAlignment="1">
      <alignment horizontal="left" vertical="center"/>
    </xf>
    <xf numFmtId="170" fontId="4" fillId="0" borderId="0" xfId="1" applyNumberFormat="1" applyFont="1" applyFill="1" applyAlignment="1">
      <alignment horizontal="center"/>
    </xf>
    <xf numFmtId="170" fontId="29" fillId="0" borderId="0" xfId="278" applyNumberFormat="1" applyFont="1" applyAlignment="1">
      <alignment horizontal="left"/>
    </xf>
    <xf numFmtId="0" fontId="0" fillId="0" borderId="0" xfId="0" applyNumberFormat="1" applyAlignment="1">
      <alignment vertical="center"/>
    </xf>
    <xf numFmtId="165" fontId="0" fillId="0" borderId="0" xfId="1" applyFont="1"/>
    <xf numFmtId="165" fontId="0" fillId="0" borderId="0" xfId="1" applyFont="1" applyAlignment="1">
      <alignment horizontal="center"/>
    </xf>
    <xf numFmtId="165" fontId="0" fillId="0" borderId="0" xfId="1" applyFont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vertical="center"/>
    </xf>
    <xf numFmtId="0" fontId="0" fillId="7" borderId="0" xfId="0" applyNumberFormat="1" applyFill="1"/>
    <xf numFmtId="165" fontId="0" fillId="7" borderId="0" xfId="1" applyFont="1" applyFill="1"/>
    <xf numFmtId="165" fontId="0" fillId="7" borderId="0" xfId="1" applyFont="1" applyFill="1" applyAlignment="1">
      <alignment horizontal="center"/>
    </xf>
    <xf numFmtId="0" fontId="2" fillId="0" borderId="0" xfId="0" applyNumberFormat="1" applyFont="1"/>
    <xf numFmtId="178" fontId="0" fillId="0" borderId="0" xfId="1" applyNumberFormat="1" applyFont="1"/>
    <xf numFmtId="178" fontId="0" fillId="0" borderId="0" xfId="1" applyNumberFormat="1" applyFont="1" applyAlignment="1">
      <alignment horizontal="center"/>
    </xf>
    <xf numFmtId="177" fontId="0" fillId="0" borderId="0" xfId="1" applyNumberFormat="1" applyFont="1"/>
    <xf numFmtId="165" fontId="0" fillId="0" borderId="0" xfId="1" applyFont="1" applyAlignment="1">
      <alignment horizontal="center" vertical="center" wrapText="1"/>
    </xf>
    <xf numFmtId="179" fontId="0" fillId="0" borderId="0" xfId="1" applyNumberFormat="1" applyFont="1"/>
    <xf numFmtId="179" fontId="0" fillId="0" borderId="0" xfId="1" applyNumberFormat="1" applyFont="1" applyAlignment="1">
      <alignment horizontal="center"/>
    </xf>
    <xf numFmtId="180" fontId="0" fillId="0" borderId="0" xfId="1" applyNumberFormat="1" applyFont="1"/>
    <xf numFmtId="180" fontId="0" fillId="0" borderId="0" xfId="0" applyNumberFormat="1"/>
    <xf numFmtId="0" fontId="0" fillId="8" borderId="0" xfId="0" applyNumberFormat="1" applyFill="1"/>
    <xf numFmtId="0" fontId="0" fillId="0" borderId="0" xfId="0" applyNumberFormat="1" applyAlignment="1">
      <alignment horizontal="center"/>
    </xf>
    <xf numFmtId="181" fontId="0" fillId="0" borderId="0" xfId="0" applyNumberFormat="1" applyAlignment="1">
      <alignment horizontal="center"/>
    </xf>
    <xf numFmtId="0" fontId="0" fillId="0" borderId="0" xfId="1" applyNumberFormat="1" applyFont="1"/>
    <xf numFmtId="181" fontId="0" fillId="0" borderId="0" xfId="1" applyNumberFormat="1" applyFont="1" applyFill="1"/>
    <xf numFmtId="165" fontId="0" fillId="0" borderId="0" xfId="1" applyFont="1" applyFill="1"/>
    <xf numFmtId="177" fontId="0" fillId="0" borderId="0" xfId="1" applyNumberFormat="1" applyFont="1" applyAlignment="1">
      <alignment horizontal="center" vertical="center" wrapText="1"/>
    </xf>
    <xf numFmtId="182" fontId="0" fillId="0" borderId="0" xfId="1" applyNumberFormat="1" applyFont="1" applyFill="1"/>
    <xf numFmtId="165" fontId="0" fillId="2" borderId="0" xfId="1" applyFont="1" applyFill="1"/>
    <xf numFmtId="181" fontId="0" fillId="0" borderId="0" xfId="0" applyNumberFormat="1"/>
    <xf numFmtId="183" fontId="0" fillId="0" borderId="0" xfId="1" applyNumberFormat="1" applyFont="1"/>
    <xf numFmtId="0" fontId="0" fillId="2" borderId="0" xfId="0" applyNumberFormat="1" applyFill="1"/>
    <xf numFmtId="184" fontId="0" fillId="0" borderId="0" xfId="1" applyNumberFormat="1" applyFont="1" applyFill="1"/>
    <xf numFmtId="0" fontId="0" fillId="9" borderId="0" xfId="1" applyNumberFormat="1" applyFont="1" applyFill="1"/>
    <xf numFmtId="181" fontId="0" fillId="9" borderId="0" xfId="1" applyNumberFormat="1" applyFont="1" applyFill="1"/>
    <xf numFmtId="182" fontId="0" fillId="0" borderId="0" xfId="1" applyNumberFormat="1" applyFont="1"/>
    <xf numFmtId="178" fontId="0" fillId="0" borderId="0" xfId="1" applyNumberFormat="1" applyFont="1" applyAlignment="1">
      <alignment horizontal="center" vertical="center" wrapText="1"/>
    </xf>
    <xf numFmtId="178" fontId="0" fillId="0" borderId="0" xfId="1" applyNumberFormat="1" applyFont="1" applyFill="1" applyAlignment="1">
      <alignment horizontal="center" vertical="center" wrapText="1"/>
    </xf>
    <xf numFmtId="178" fontId="0" fillId="0" borderId="0" xfId="1" applyNumberFormat="1" applyFont="1" applyFill="1" applyAlignment="1">
      <alignment horizontal="center"/>
    </xf>
    <xf numFmtId="178" fontId="13" fillId="0" borderId="0" xfId="1" applyNumberFormat="1" applyFont="1" applyFill="1" applyAlignment="1">
      <alignment horizontal="center" vertical="center" wrapText="1"/>
    </xf>
    <xf numFmtId="178" fontId="13" fillId="0" borderId="0" xfId="1" applyNumberFormat="1" applyFont="1" applyFill="1" applyAlignment="1">
      <alignment horizontal="center"/>
    </xf>
    <xf numFmtId="178" fontId="30" fillId="0" borderId="0" xfId="1" applyNumberFormat="1" applyFont="1" applyAlignment="1">
      <alignment horizontal="center" vertical="center" wrapText="1"/>
    </xf>
    <xf numFmtId="178" fontId="30" fillId="0" borderId="0" xfId="1" applyNumberFormat="1" applyFont="1" applyAlignment="1">
      <alignment horizontal="center"/>
    </xf>
    <xf numFmtId="165" fontId="31" fillId="0" borderId="0" xfId="1" applyFont="1" applyAlignment="1">
      <alignment horizontal="center" vertical="center" wrapText="1"/>
    </xf>
    <xf numFmtId="17" fontId="31" fillId="0" borderId="0" xfId="1" applyNumberFormat="1" applyFont="1"/>
    <xf numFmtId="0" fontId="0" fillId="0" borderId="0" xfId="1" applyNumberFormat="1" applyFont="1" applyAlignment="1">
      <alignment horizontal="center"/>
    </xf>
    <xf numFmtId="0" fontId="0" fillId="9" borderId="0" xfId="0" applyNumberFormat="1" applyFill="1"/>
    <xf numFmtId="0" fontId="0" fillId="10" borderId="0" xfId="0" applyNumberFormat="1" applyFill="1" applyAlignment="1">
      <alignment horizontal="center"/>
    </xf>
    <xf numFmtId="0" fontId="0" fillId="10" borderId="0" xfId="0" applyNumberFormat="1" applyFill="1"/>
    <xf numFmtId="0" fontId="0" fillId="10" borderId="0" xfId="1" applyNumberFormat="1" applyFont="1" applyFill="1" applyAlignment="1">
      <alignment horizontal="center"/>
    </xf>
    <xf numFmtId="165" fontId="0" fillId="10" borderId="0" xfId="1" applyFont="1" applyFill="1"/>
    <xf numFmtId="17" fontId="0" fillId="0" borderId="0" xfId="1" applyNumberFormat="1" applyFont="1"/>
    <xf numFmtId="1" fontId="0" fillId="0" borderId="0" xfId="1" applyNumberFormat="1" applyFont="1" applyAlignment="1">
      <alignment horizontal="center"/>
    </xf>
    <xf numFmtId="164" fontId="7" fillId="5" borderId="0" xfId="0" applyFont="1" applyFill="1" applyAlignment="1">
      <alignment vertical="center"/>
    </xf>
    <xf numFmtId="164" fontId="14" fillId="0" borderId="0" xfId="0" applyFont="1" applyAlignment="1">
      <alignment vertical="center"/>
    </xf>
    <xf numFmtId="1" fontId="0" fillId="0" borderId="0" xfId="1" applyNumberFormat="1" applyFont="1" applyFill="1" applyAlignment="1">
      <alignment horizontal="left" vertical="center"/>
    </xf>
    <xf numFmtId="2" fontId="0" fillId="0" borderId="0" xfId="1" applyNumberFormat="1" applyFont="1" applyFill="1" applyAlignment="1">
      <alignment horizontal="center" vertical="center"/>
    </xf>
    <xf numFmtId="164" fontId="31" fillId="0" borderId="0" xfId="0" applyFont="1" applyAlignment="1">
      <alignment vertical="center"/>
    </xf>
    <xf numFmtId="167" fontId="13" fillId="0" borderId="0" xfId="0" applyNumberFormat="1" applyFont="1" applyAlignment="1">
      <alignment vertical="center"/>
    </xf>
    <xf numFmtId="2" fontId="32" fillId="0" borderId="0" xfId="0" applyNumberFormat="1" applyFont="1" applyAlignment="1">
      <alignment vertical="center"/>
    </xf>
    <xf numFmtId="1" fontId="1" fillId="0" borderId="0" xfId="1" applyNumberFormat="1" applyFont="1" applyFill="1" applyAlignment="1">
      <alignment vertical="center" textRotation="180" wrapText="1"/>
    </xf>
    <xf numFmtId="164" fontId="33" fillId="0" borderId="0" xfId="0" applyFont="1" applyAlignment="1">
      <alignment vertical="center" wrapText="1" shrinkToFit="1"/>
    </xf>
    <xf numFmtId="164" fontId="33" fillId="0" borderId="0" xfId="0" applyFont="1" applyAlignment="1">
      <alignment vertical="center" shrinkToFit="1"/>
    </xf>
    <xf numFmtId="164" fontId="34" fillId="0" borderId="0" xfId="0" applyFont="1" applyAlignment="1">
      <alignment vertical="center" wrapText="1" shrinkToFit="1"/>
    </xf>
    <xf numFmtId="164" fontId="15" fillId="0" borderId="0" xfId="0" applyFont="1" applyAlignment="1">
      <alignment vertical="center" wrapText="1"/>
    </xf>
    <xf numFmtId="164" fontId="15" fillId="0" borderId="0" xfId="0" applyFont="1" applyAlignment="1">
      <alignment vertical="center"/>
    </xf>
    <xf numFmtId="164" fontId="35" fillId="0" borderId="0" xfId="0" applyFont="1" applyAlignment="1">
      <alignment vertical="center" wrapText="1"/>
    </xf>
    <xf numFmtId="2" fontId="15" fillId="0" borderId="0" xfId="1" applyNumberFormat="1" applyFont="1" applyFill="1" applyBorder="1" applyAlignment="1">
      <alignment horizontal="center" vertical="center" wrapText="1"/>
    </xf>
    <xf numFmtId="164" fontId="15" fillId="0" borderId="0" xfId="0" applyFont="1" applyAlignment="1">
      <alignment horizontal="center" vertical="center"/>
    </xf>
    <xf numFmtId="164" fontId="35" fillId="0" borderId="0" xfId="0" applyFont="1" applyAlignment="1">
      <alignment horizontal="center" vertical="center" wrapText="1"/>
    </xf>
    <xf numFmtId="2" fontId="19" fillId="0" borderId="2" xfId="1" applyNumberFormat="1" applyFont="1" applyFill="1" applyBorder="1" applyAlignment="1">
      <alignment horizontal="center" vertical="center" wrapText="1"/>
    </xf>
    <xf numFmtId="167" fontId="12" fillId="0" borderId="5" xfId="0" applyNumberFormat="1" applyFont="1" applyBorder="1" applyAlignment="1">
      <alignment horizontal="center" vertical="center" wrapText="1"/>
    </xf>
    <xf numFmtId="164" fontId="12" fillId="0" borderId="3" xfId="0" applyFont="1" applyBorder="1" applyAlignment="1">
      <alignment horizontal="center" vertical="center" wrapText="1"/>
    </xf>
    <xf numFmtId="2" fontId="12" fillId="0" borderId="5" xfId="1" applyNumberFormat="1" applyFont="1" applyFill="1" applyBorder="1" applyAlignment="1">
      <alignment horizontal="center" vertical="center" wrapText="1"/>
    </xf>
    <xf numFmtId="164" fontId="12" fillId="0" borderId="5" xfId="0" applyFont="1" applyBorder="1" applyAlignment="1">
      <alignment horizontal="center" vertical="center" wrapText="1"/>
    </xf>
    <xf numFmtId="167" fontId="8" fillId="0" borderId="5" xfId="0" applyNumberFormat="1" applyFont="1" applyBorder="1" applyAlignment="1">
      <alignment horizontal="center" vertical="center" wrapText="1"/>
    </xf>
    <xf numFmtId="164" fontId="12" fillId="0" borderId="4" xfId="0" applyFont="1" applyBorder="1" applyAlignment="1">
      <alignment vertical="center"/>
    </xf>
    <xf numFmtId="164" fontId="12" fillId="0" borderId="4" xfId="0" applyFont="1" applyBorder="1" applyAlignment="1">
      <alignment vertical="center" wrapText="1"/>
    </xf>
    <xf numFmtId="167" fontId="8" fillId="0" borderId="0" xfId="1" applyNumberFormat="1" applyFont="1" applyFill="1" applyBorder="1" applyAlignment="1">
      <alignment horizontal="center" vertical="center" wrapText="1"/>
    </xf>
    <xf numFmtId="167" fontId="8" fillId="5" borderId="0" xfId="0" applyNumberFormat="1" applyFont="1" applyFill="1" applyAlignment="1">
      <alignment horizontal="center" vertical="center" wrapText="1"/>
    </xf>
    <xf numFmtId="2" fontId="12" fillId="5" borderId="0" xfId="1" applyNumberFormat="1" applyFont="1" applyFill="1" applyBorder="1" applyAlignment="1">
      <alignment horizontal="center" vertical="center" wrapText="1"/>
    </xf>
    <xf numFmtId="49" fontId="12" fillId="5" borderId="0" xfId="0" applyNumberFormat="1" applyFont="1" applyFill="1" applyAlignment="1">
      <alignment horizontal="center" vertical="center" wrapText="1"/>
    </xf>
    <xf numFmtId="164" fontId="12" fillId="5" borderId="0" xfId="0" applyFont="1" applyFill="1" applyAlignment="1">
      <alignment vertical="center"/>
    </xf>
    <xf numFmtId="164" fontId="12" fillId="5" borderId="0" xfId="0" applyFont="1" applyFill="1" applyAlignment="1">
      <alignment vertical="center" wrapText="1"/>
    </xf>
    <xf numFmtId="167" fontId="8" fillId="5" borderId="0" xfId="1" applyNumberFormat="1" applyFont="1" applyFill="1" applyBorder="1" applyAlignment="1">
      <alignment horizontal="center" vertical="center" wrapText="1"/>
    </xf>
    <xf numFmtId="167" fontId="36" fillId="0" borderId="0" xfId="1" applyNumberFormat="1" applyFont="1" applyFill="1" applyBorder="1" applyAlignment="1">
      <alignment horizontal="center" vertical="center" wrapText="1"/>
    </xf>
    <xf numFmtId="167" fontId="12" fillId="5" borderId="0" xfId="1" applyNumberFormat="1" applyFont="1" applyFill="1" applyBorder="1" applyAlignment="1">
      <alignment horizontal="center" vertical="center"/>
    </xf>
    <xf numFmtId="167" fontId="7" fillId="5" borderId="0" xfId="1" applyNumberFormat="1" applyFont="1" applyFill="1" applyBorder="1" applyAlignment="1">
      <alignment horizontal="center" vertical="center"/>
    </xf>
    <xf numFmtId="2" fontId="12" fillId="5" borderId="0" xfId="1" applyNumberFormat="1" applyFont="1" applyFill="1" applyBorder="1" applyAlignment="1">
      <alignment horizontal="center" vertical="center"/>
    </xf>
    <xf numFmtId="49" fontId="7" fillId="5" borderId="0" xfId="0" applyNumberFormat="1" applyFont="1" applyFill="1" applyAlignment="1">
      <alignment horizontal="center" vertical="center"/>
    </xf>
    <xf numFmtId="167" fontId="12" fillId="0" borderId="0" xfId="1" applyNumberFormat="1" applyFont="1" applyFill="1" applyBorder="1" applyAlignment="1">
      <alignment horizontal="center" vertical="center"/>
    </xf>
    <xf numFmtId="164" fontId="12" fillId="0" borderId="0" xfId="0" applyFont="1" applyAlignment="1">
      <alignment vertical="center" wrapText="1"/>
    </xf>
    <xf numFmtId="176" fontId="7" fillId="0" borderId="0" xfId="1" applyNumberFormat="1" applyFont="1" applyFill="1" applyBorder="1" applyAlignment="1">
      <alignment horizontal="center" vertical="center"/>
    </xf>
    <xf numFmtId="167" fontId="12" fillId="0" borderId="0" xfId="0" applyNumberFormat="1" applyFont="1" applyAlignment="1">
      <alignment vertical="center"/>
    </xf>
    <xf numFmtId="174" fontId="7" fillId="0" borderId="6" xfId="1" applyNumberFormat="1" applyFont="1" applyFill="1" applyBorder="1" applyAlignment="1">
      <alignment horizontal="center" vertical="center"/>
    </xf>
    <xf numFmtId="2" fontId="7" fillId="0" borderId="6" xfId="1" applyNumberFormat="1" applyFont="1" applyFill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164" fontId="7" fillId="0" borderId="6" xfId="0" applyFont="1" applyBorder="1" applyAlignment="1">
      <alignment horizontal="left" vertical="center"/>
    </xf>
    <xf numFmtId="164" fontId="7" fillId="0" borderId="6" xfId="0" applyFont="1" applyBorder="1" applyAlignment="1">
      <alignment horizontal="left" vertical="center" wrapText="1"/>
    </xf>
    <xf numFmtId="167" fontId="36" fillId="0" borderId="6" xfId="1" applyNumberFormat="1" applyFont="1" applyFill="1" applyBorder="1" applyAlignment="1">
      <alignment horizontal="center" vertical="center" wrapText="1"/>
    </xf>
    <xf numFmtId="1" fontId="14" fillId="0" borderId="1" xfId="0" applyNumberFormat="1" applyFont="1" applyBorder="1" applyAlignment="1">
      <alignment vertical="center" wrapText="1"/>
    </xf>
    <xf numFmtId="2" fontId="14" fillId="0" borderId="1" xfId="1" applyNumberFormat="1" applyFont="1" applyFill="1" applyBorder="1" applyAlignment="1">
      <alignment horizontal="center" vertical="center" wrapText="1"/>
    </xf>
    <xf numFmtId="1" fontId="14" fillId="0" borderId="1" xfId="0" applyNumberFormat="1" applyFont="1" applyBorder="1" applyAlignment="1">
      <alignment vertical="center"/>
    </xf>
    <xf numFmtId="1" fontId="34" fillId="0" borderId="1" xfId="0" applyNumberFormat="1" applyFont="1" applyBorder="1" applyAlignment="1">
      <alignment vertical="center" wrapText="1"/>
    </xf>
    <xf numFmtId="1" fontId="14" fillId="0" borderId="0" xfId="1" applyNumberFormat="1" applyFont="1" applyFill="1" applyBorder="1" applyAlignment="1">
      <alignment horizontal="left" vertical="center"/>
    </xf>
    <xf numFmtId="176" fontId="0" fillId="0" borderId="0" xfId="88" applyNumberFormat="1" applyFont="1" applyFill="1" applyBorder="1" applyAlignment="1">
      <alignment vertical="center"/>
    </xf>
    <xf numFmtId="164" fontId="35" fillId="0" borderId="6" xfId="0" applyFont="1" applyBorder="1" applyAlignment="1">
      <alignment horizontal="center" vertical="center" wrapText="1"/>
    </xf>
    <xf numFmtId="167" fontId="12" fillId="0" borderId="3" xfId="0" applyNumberFormat="1" applyFont="1" applyBorder="1" applyAlignment="1">
      <alignment horizontal="center" vertical="center" wrapText="1"/>
    </xf>
    <xf numFmtId="164" fontId="37" fillId="0" borderId="0" xfId="0" applyFont="1" applyAlignment="1">
      <alignment vertical="center" wrapText="1" shrinkToFit="1"/>
    </xf>
    <xf numFmtId="164" fontId="38" fillId="0" borderId="0" xfId="0" applyFont="1" applyAlignment="1">
      <alignment vertical="center" wrapText="1"/>
    </xf>
    <xf numFmtId="164" fontId="38" fillId="0" borderId="6" xfId="0" applyFont="1" applyBorder="1" applyAlignment="1">
      <alignment horizontal="center" vertical="center" wrapText="1"/>
    </xf>
    <xf numFmtId="167" fontId="35" fillId="0" borderId="6" xfId="0" applyNumberFormat="1" applyFont="1" applyBorder="1" applyAlignment="1">
      <alignment horizontal="center" vertical="center" wrapText="1"/>
    </xf>
    <xf numFmtId="167" fontId="24" fillId="0" borderId="5" xfId="0" applyNumberFormat="1" applyFont="1" applyBorder="1" applyAlignment="1">
      <alignment horizontal="center" vertical="center" wrapText="1"/>
    </xf>
    <xf numFmtId="167" fontId="24" fillId="0" borderId="0" xfId="1" applyNumberFormat="1" applyFont="1" applyFill="1" applyBorder="1" applyAlignment="1">
      <alignment horizontal="center" vertical="center" wrapText="1"/>
    </xf>
    <xf numFmtId="167" fontId="24" fillId="5" borderId="0" xfId="1" applyNumberFormat="1" applyFont="1" applyFill="1" applyBorder="1" applyAlignment="1">
      <alignment horizontal="center" vertical="center" wrapText="1"/>
    </xf>
    <xf numFmtId="167" fontId="39" fillId="0" borderId="0" xfId="1" applyNumberFormat="1" applyFont="1" applyFill="1" applyBorder="1" applyAlignment="1">
      <alignment horizontal="center" vertical="center" wrapText="1"/>
    </xf>
    <xf numFmtId="167" fontId="36" fillId="2" borderId="0" xfId="1" applyNumberFormat="1" applyFont="1" applyFill="1" applyBorder="1" applyAlignment="1">
      <alignment horizontal="center" vertical="center" wrapText="1"/>
    </xf>
    <xf numFmtId="167" fontId="39" fillId="0" borderId="6" xfId="1" applyNumberFormat="1" applyFont="1" applyFill="1" applyBorder="1" applyAlignment="1">
      <alignment horizontal="center" vertical="center" wrapText="1"/>
    </xf>
    <xf numFmtId="1" fontId="37" fillId="0" borderId="1" xfId="0" applyNumberFormat="1" applyFont="1" applyBorder="1" applyAlignment="1">
      <alignment vertical="center" wrapText="1"/>
    </xf>
    <xf numFmtId="167" fontId="34" fillId="0" borderId="1" xfId="0" applyNumberFormat="1" applyFont="1" applyBorder="1" applyAlignment="1">
      <alignment vertical="center" wrapText="1"/>
    </xf>
    <xf numFmtId="167" fontId="8" fillId="0" borderId="5" xfId="1" applyNumberFormat="1" applyFont="1" applyFill="1" applyBorder="1" applyAlignment="1">
      <alignment horizontal="center" vertical="center" wrapText="1"/>
    </xf>
    <xf numFmtId="164" fontId="40" fillId="0" borderId="0" xfId="0" applyFont="1" applyAlignment="1">
      <alignment vertical="center" wrapText="1"/>
    </xf>
    <xf numFmtId="167" fontId="40" fillId="0" borderId="6" xfId="0" applyNumberFormat="1" applyFont="1" applyBorder="1" applyAlignment="1">
      <alignment horizontal="center" vertical="center" wrapText="1"/>
    </xf>
    <xf numFmtId="167" fontId="15" fillId="0" borderId="6" xfId="0" applyNumberFormat="1" applyFont="1" applyBorder="1" applyAlignment="1">
      <alignment horizontal="center" vertical="center" wrapText="1"/>
    </xf>
    <xf numFmtId="167" fontId="4" fillId="0" borderId="5" xfId="1" applyNumberFormat="1" applyFont="1" applyFill="1" applyBorder="1" applyAlignment="1">
      <alignment horizontal="center" vertical="center" wrapText="1"/>
    </xf>
    <xf numFmtId="167" fontId="24" fillId="0" borderId="5" xfId="1" applyNumberFormat="1" applyFont="1" applyFill="1" applyBorder="1" applyAlignment="1">
      <alignment horizontal="center" vertical="center" wrapText="1"/>
    </xf>
    <xf numFmtId="167" fontId="4" fillId="0" borderId="0" xfId="1" applyNumberFormat="1" applyFont="1" applyFill="1" applyBorder="1" applyAlignment="1">
      <alignment horizontal="center" vertical="center" wrapText="1"/>
    </xf>
    <xf numFmtId="167" fontId="4" fillId="5" borderId="0" xfId="1" applyNumberFormat="1" applyFont="1" applyFill="1" applyBorder="1" applyAlignment="1">
      <alignment horizontal="center" vertical="center" wrapText="1"/>
    </xf>
    <xf numFmtId="167" fontId="12" fillId="5" borderId="0" xfId="1" applyNumberFormat="1" applyFont="1" applyFill="1" applyBorder="1" applyAlignment="1">
      <alignment horizontal="center" vertical="center" wrapText="1"/>
    </xf>
    <xf numFmtId="167" fontId="17" fillId="0" borderId="0" xfId="1" applyNumberFormat="1" applyFont="1" applyFill="1" applyBorder="1" applyAlignment="1">
      <alignment horizontal="center" vertical="center" wrapText="1"/>
    </xf>
    <xf numFmtId="167" fontId="17" fillId="0" borderId="6" xfId="1" applyNumberFormat="1" applyFont="1" applyFill="1" applyBorder="1" applyAlignment="1">
      <alignment horizontal="center" vertical="center" wrapText="1"/>
    </xf>
    <xf numFmtId="167" fontId="33" fillId="0" borderId="1" xfId="0" applyNumberFormat="1" applyFont="1" applyBorder="1" applyAlignment="1">
      <alignment vertical="center" wrapText="1"/>
    </xf>
    <xf numFmtId="167" fontId="14" fillId="0" borderId="1" xfId="0" applyNumberFormat="1" applyFont="1" applyBorder="1" applyAlignment="1">
      <alignment vertical="center" wrapText="1"/>
    </xf>
    <xf numFmtId="176" fontId="41" fillId="0" borderId="0" xfId="1" applyNumberFormat="1" applyFont="1" applyFill="1" applyAlignment="1">
      <alignment vertical="center"/>
    </xf>
    <xf numFmtId="167" fontId="7" fillId="0" borderId="6" xfId="1" applyNumberFormat="1" applyFont="1" applyFill="1" applyBorder="1" applyAlignment="1">
      <alignment horizontal="center" vertical="center" wrapText="1"/>
    </xf>
    <xf numFmtId="2" fontId="13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vertical="center"/>
    </xf>
    <xf numFmtId="2" fontId="7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center" vertical="center" wrapText="1"/>
    </xf>
    <xf numFmtId="49" fontId="12" fillId="0" borderId="4" xfId="0" applyNumberFormat="1" applyFont="1" applyBorder="1" applyAlignment="1">
      <alignment vertical="center"/>
    </xf>
    <xf numFmtId="49" fontId="12" fillId="0" borderId="4" xfId="0" applyNumberFormat="1" applyFont="1" applyBorder="1" applyAlignment="1">
      <alignment vertical="center" wrapText="1"/>
    </xf>
    <xf numFmtId="2" fontId="12" fillId="0" borderId="0" xfId="0" applyNumberFormat="1" applyFont="1" applyAlignment="1">
      <alignment horizontal="left" vertical="center" wrapText="1"/>
    </xf>
    <xf numFmtId="164" fontId="22" fillId="5" borderId="0" xfId="0" applyFont="1" applyFill="1" applyAlignment="1">
      <alignment vertical="center"/>
    </xf>
    <xf numFmtId="164" fontId="22" fillId="5" borderId="0" xfId="0" applyFont="1" applyFill="1" applyAlignment="1">
      <alignment vertical="center" wrapText="1"/>
    </xf>
    <xf numFmtId="2" fontId="12" fillId="2" borderId="0" xfId="0" applyNumberFormat="1" applyFont="1" applyFill="1" applyAlignment="1">
      <alignment horizontal="left" vertical="center" wrapText="1"/>
    </xf>
    <xf numFmtId="2" fontId="22" fillId="0" borderId="0" xfId="0" applyNumberFormat="1" applyFont="1" applyAlignment="1">
      <alignment horizontal="left" vertical="center" wrapText="1"/>
    </xf>
    <xf numFmtId="164" fontId="7" fillId="0" borderId="0" xfId="0" applyFont="1" applyAlignment="1">
      <alignment horizontal="justify" vertical="center"/>
    </xf>
    <xf numFmtId="2" fontId="7" fillId="0" borderId="0" xfId="0" applyNumberFormat="1" applyFont="1" applyAlignment="1">
      <alignment horizontal="left" vertical="center" wrapText="1"/>
    </xf>
    <xf numFmtId="2" fontId="19" fillId="0" borderId="0" xfId="0" applyNumberFormat="1" applyFont="1" applyAlignment="1">
      <alignment horizontal="left" vertical="center" wrapText="1"/>
    </xf>
    <xf numFmtId="2" fontId="19" fillId="5" borderId="0" xfId="0" applyNumberFormat="1" applyFont="1" applyFill="1" applyAlignment="1">
      <alignment horizontal="left" vertical="center" wrapText="1"/>
    </xf>
    <xf numFmtId="164" fontId="19" fillId="0" borderId="0" xfId="0" applyFont="1" applyAlignment="1">
      <alignment vertical="center"/>
    </xf>
    <xf numFmtId="164" fontId="22" fillId="0" borderId="0" xfId="0" applyFont="1" applyAlignment="1">
      <alignment vertical="center"/>
    </xf>
    <xf numFmtId="164" fontId="22" fillId="0" borderId="0" xfId="0" applyFont="1" applyAlignment="1">
      <alignment vertical="center" wrapText="1"/>
    </xf>
    <xf numFmtId="164" fontId="7" fillId="0" borderId="6" xfId="0" applyFont="1" applyBorder="1" applyAlignment="1">
      <alignment horizontal="justify" vertical="center"/>
    </xf>
    <xf numFmtId="2" fontId="14" fillId="0" borderId="0" xfId="0" applyNumberFormat="1" applyFont="1" applyAlignment="1">
      <alignment vertical="center" wrapText="1"/>
    </xf>
    <xf numFmtId="2" fontId="32" fillId="0" borderId="0" xfId="1" applyNumberFormat="1" applyFont="1" applyAlignment="1">
      <alignment vertical="center"/>
    </xf>
    <xf numFmtId="167" fontId="7" fillId="0" borderId="0" xfId="0" applyNumberFormat="1" applyFont="1" applyAlignment="1">
      <alignment vertical="center"/>
    </xf>
    <xf numFmtId="165" fontId="7" fillId="0" borderId="0" xfId="1" applyFont="1" applyFill="1" applyAlignment="1">
      <alignment vertical="center"/>
    </xf>
    <xf numFmtId="176" fontId="7" fillId="0" borderId="0" xfId="1" applyNumberFormat="1" applyFont="1" applyFill="1" applyAlignment="1">
      <alignment vertical="center"/>
    </xf>
    <xf numFmtId="164" fontId="4" fillId="0" borderId="0" xfId="0" applyFont="1" applyFill="1" applyAlignment="1">
      <alignment vertical="center"/>
    </xf>
    <xf numFmtId="164" fontId="4" fillId="0" borderId="0" xfId="0" applyFont="1" applyFill="1" applyAlignment="1">
      <alignment horizontal="center" vertical="center" wrapText="1"/>
    </xf>
    <xf numFmtId="164" fontId="33" fillId="0" borderId="0" xfId="0" applyFont="1" applyFill="1" applyAlignment="1">
      <alignment vertical="center"/>
    </xf>
    <xf numFmtId="1" fontId="13" fillId="0" borderId="0" xfId="1" applyNumberFormat="1" applyFont="1" applyFill="1" applyAlignment="1">
      <alignment horizontal="left" vertical="center"/>
    </xf>
    <xf numFmtId="167" fontId="13" fillId="0" borderId="0" xfId="0" applyNumberFormat="1" applyFont="1" applyFill="1" applyAlignment="1">
      <alignment vertical="center"/>
    </xf>
    <xf numFmtId="2" fontId="13" fillId="0" borderId="0" xfId="1" applyNumberFormat="1" applyFont="1" applyFill="1" applyAlignment="1">
      <alignment horizontal="center" vertical="center"/>
    </xf>
    <xf numFmtId="177" fontId="13" fillId="0" borderId="0" xfId="1" applyNumberFormat="1" applyFont="1" applyFill="1" applyAlignment="1">
      <alignment vertical="center"/>
    </xf>
    <xf numFmtId="176" fontId="13" fillId="0" borderId="0" xfId="1" applyNumberFormat="1" applyFont="1" applyFill="1" applyAlignment="1">
      <alignment vertical="center"/>
    </xf>
    <xf numFmtId="167" fontId="13" fillId="0" borderId="0" xfId="1" applyNumberFormat="1" applyFont="1" applyFill="1" applyAlignment="1">
      <alignment vertical="center"/>
    </xf>
    <xf numFmtId="2" fontId="43" fillId="0" borderId="0" xfId="0" applyNumberFormat="1" applyFont="1" applyFill="1" applyAlignment="1">
      <alignment vertical="center"/>
    </xf>
    <xf numFmtId="2" fontId="13" fillId="0" borderId="0" xfId="0" applyNumberFormat="1" applyFont="1" applyFill="1" applyAlignment="1">
      <alignment vertical="center"/>
    </xf>
    <xf numFmtId="164" fontId="44" fillId="0" borderId="0" xfId="0" applyFont="1" applyFill="1"/>
    <xf numFmtId="164" fontId="40" fillId="0" borderId="0" xfId="0" applyFont="1" applyFill="1" applyAlignment="1">
      <alignment horizontal="center" vertical="center" wrapText="1"/>
    </xf>
    <xf numFmtId="2" fontId="40" fillId="0" borderId="0" xfId="1" applyNumberFormat="1" applyFont="1" applyFill="1" applyBorder="1" applyAlignment="1">
      <alignment horizontal="center" vertical="center" wrapText="1"/>
    </xf>
    <xf numFmtId="164" fontId="40" fillId="0" borderId="0" xfId="0" applyFont="1" applyFill="1" applyAlignment="1">
      <alignment horizontal="center" vertical="center"/>
    </xf>
    <xf numFmtId="169" fontId="40" fillId="0" borderId="0" xfId="0" applyNumberFormat="1" applyFont="1" applyFill="1" applyAlignment="1">
      <alignment horizontal="center" vertical="center" wrapText="1"/>
    </xf>
    <xf numFmtId="164" fontId="4" fillId="0" borderId="4" xfId="0" applyFont="1" applyFill="1" applyBorder="1" applyAlignment="1">
      <alignment horizontal="center" vertical="center" wrapText="1"/>
    </xf>
    <xf numFmtId="167" fontId="4" fillId="0" borderId="4" xfId="0" applyNumberFormat="1" applyFont="1" applyFill="1" applyBorder="1" applyAlignment="1">
      <alignment horizontal="center" vertical="center" wrapText="1"/>
    </xf>
    <xf numFmtId="2" fontId="4" fillId="0" borderId="4" xfId="1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164" fontId="4" fillId="0" borderId="4" xfId="0" applyFont="1" applyFill="1" applyBorder="1" applyAlignment="1">
      <alignment horizontal="left" vertical="center"/>
    </xf>
    <xf numFmtId="164" fontId="4" fillId="0" borderId="4" xfId="0" applyFont="1" applyFill="1" applyBorder="1" applyAlignment="1">
      <alignment horizontal="left" vertical="center" wrapText="1"/>
    </xf>
    <xf numFmtId="168" fontId="4" fillId="0" borderId="0" xfId="2" applyNumberFormat="1" applyFont="1" applyFill="1" applyAlignment="1">
      <alignment horizontal="center" vertical="center" wrapText="1"/>
    </xf>
    <xf numFmtId="167" fontId="4" fillId="0" borderId="0" xfId="0" applyNumberFormat="1" applyFont="1" applyFill="1" applyAlignment="1">
      <alignment horizontal="center" vertical="center" wrapText="1"/>
    </xf>
    <xf numFmtId="2" fontId="4" fillId="0" borderId="0" xfId="1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Alignment="1">
      <alignment horizontal="center" vertical="center" wrapText="1"/>
    </xf>
    <xf numFmtId="174" fontId="17" fillId="0" borderId="0" xfId="1" applyNumberFormat="1" applyFont="1" applyFill="1" applyBorder="1" applyAlignment="1">
      <alignment horizontal="center" vertical="center"/>
    </xf>
    <xf numFmtId="167" fontId="17" fillId="0" borderId="0" xfId="1" applyNumberFormat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>
      <alignment horizontal="center" vertical="center"/>
    </xf>
    <xf numFmtId="49" fontId="17" fillId="0" borderId="0" xfId="0" applyNumberFormat="1" applyFont="1" applyFill="1" applyAlignment="1">
      <alignment horizontal="center" vertical="center"/>
    </xf>
    <xf numFmtId="164" fontId="17" fillId="0" borderId="0" xfId="0" applyFont="1" applyFill="1" applyAlignment="1">
      <alignment horizontal="left" vertical="center"/>
    </xf>
    <xf numFmtId="2" fontId="17" fillId="0" borderId="0" xfId="1" applyNumberFormat="1" applyFont="1" applyFill="1" applyBorder="1" applyAlignment="1">
      <alignment horizontal="center" vertical="center" wrapText="1"/>
    </xf>
    <xf numFmtId="49" fontId="17" fillId="0" borderId="0" xfId="0" applyNumberFormat="1" applyFont="1" applyFill="1" applyAlignment="1">
      <alignment horizontal="center" vertical="center" wrapText="1"/>
    </xf>
    <xf numFmtId="167" fontId="4" fillId="0" borderId="0" xfId="1" applyNumberFormat="1" applyFont="1" applyFill="1" applyBorder="1" applyAlignment="1">
      <alignment horizontal="center" vertical="center"/>
    </xf>
    <xf numFmtId="2" fontId="4" fillId="0" borderId="0" xfId="1" applyNumberFormat="1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176" fontId="17" fillId="0" borderId="0" xfId="1" applyNumberFormat="1" applyFont="1" applyFill="1" applyBorder="1" applyAlignment="1">
      <alignment horizontal="center" vertical="center"/>
    </xf>
    <xf numFmtId="167" fontId="4" fillId="0" borderId="0" xfId="0" applyNumberFormat="1" applyFont="1" applyFill="1" applyAlignment="1">
      <alignment vertical="center"/>
    </xf>
    <xf numFmtId="174" fontId="17" fillId="0" borderId="6" xfId="1" applyNumberFormat="1" applyFont="1" applyFill="1" applyBorder="1" applyAlignment="1">
      <alignment horizontal="center" vertical="center"/>
    </xf>
    <xf numFmtId="167" fontId="17" fillId="0" borderId="6" xfId="1" applyNumberFormat="1" applyFont="1" applyFill="1" applyBorder="1" applyAlignment="1">
      <alignment horizontal="center" vertical="center"/>
    </xf>
    <xf numFmtId="2" fontId="17" fillId="0" borderId="6" xfId="1" applyNumberFormat="1" applyFont="1" applyFill="1" applyBorder="1" applyAlignment="1">
      <alignment horizontal="center" vertical="center"/>
    </xf>
    <xf numFmtId="49" fontId="17" fillId="0" borderId="6" xfId="0" applyNumberFormat="1" applyFont="1" applyFill="1" applyBorder="1" applyAlignment="1">
      <alignment horizontal="center" vertical="center"/>
    </xf>
    <xf numFmtId="164" fontId="17" fillId="0" borderId="6" xfId="0" applyFont="1" applyFill="1" applyBorder="1" applyAlignment="1">
      <alignment horizontal="left" vertical="center"/>
    </xf>
    <xf numFmtId="164" fontId="17" fillId="0" borderId="6" xfId="0" applyFont="1" applyFill="1" applyBorder="1" applyAlignment="1">
      <alignment horizontal="left" vertical="center" wrapText="1"/>
    </xf>
    <xf numFmtId="1" fontId="33" fillId="0" borderId="0" xfId="0" applyNumberFormat="1" applyFont="1" applyFill="1" applyAlignment="1">
      <alignment vertical="center" wrapText="1"/>
    </xf>
    <xf numFmtId="2" fontId="33" fillId="0" borderId="0" xfId="1" applyNumberFormat="1" applyFont="1" applyFill="1" applyBorder="1" applyAlignment="1">
      <alignment horizontal="center" vertical="center" wrapText="1"/>
    </xf>
    <xf numFmtId="1" fontId="33" fillId="0" borderId="0" xfId="0" applyNumberFormat="1" applyFont="1" applyFill="1" applyAlignment="1">
      <alignment vertical="center"/>
    </xf>
    <xf numFmtId="169" fontId="13" fillId="0" borderId="0" xfId="0" applyNumberFormat="1" applyFont="1" applyFill="1" applyAlignment="1">
      <alignment vertical="center"/>
    </xf>
    <xf numFmtId="165" fontId="13" fillId="0" borderId="0" xfId="1" applyFont="1" applyFill="1" applyAlignment="1">
      <alignment vertical="center"/>
    </xf>
    <xf numFmtId="164" fontId="40" fillId="0" borderId="6" xfId="0" applyFont="1" applyFill="1" applyBorder="1" applyAlignment="1">
      <alignment horizontal="center" vertical="center" wrapText="1"/>
    </xf>
    <xf numFmtId="167" fontId="40" fillId="0" borderId="6" xfId="0" applyNumberFormat="1" applyFont="1" applyFill="1" applyBorder="1" applyAlignment="1">
      <alignment horizontal="center" vertical="center" wrapText="1"/>
    </xf>
    <xf numFmtId="167" fontId="4" fillId="0" borderId="3" xfId="0" applyNumberFormat="1" applyFont="1" applyFill="1" applyBorder="1" applyAlignment="1">
      <alignment horizontal="center" vertical="center" wrapText="1"/>
    </xf>
    <xf numFmtId="167" fontId="33" fillId="0" borderId="0" xfId="0" applyNumberFormat="1" applyFont="1" applyFill="1" applyAlignment="1">
      <alignment vertical="center" wrapText="1"/>
    </xf>
    <xf numFmtId="177" fontId="40" fillId="0" borderId="6" xfId="1" applyNumberFormat="1" applyFont="1" applyFill="1" applyBorder="1" applyAlignment="1">
      <alignment horizontal="center" vertical="center" wrapText="1"/>
    </xf>
    <xf numFmtId="177" fontId="33" fillId="0" borderId="0" xfId="1" applyNumberFormat="1" applyFont="1" applyFill="1" applyBorder="1" applyAlignment="1">
      <alignment vertical="center" wrapText="1"/>
    </xf>
    <xf numFmtId="176" fontId="40" fillId="0" borderId="6" xfId="1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0" xfId="1" applyNumberFormat="1" applyFont="1" applyFill="1" applyBorder="1" applyAlignment="1">
      <alignment horizontal="center" vertical="center" wrapText="1"/>
    </xf>
    <xf numFmtId="176" fontId="17" fillId="0" borderId="0" xfId="1" applyNumberFormat="1" applyFont="1" applyFill="1" applyBorder="1" applyAlignment="1">
      <alignment horizontal="center" vertical="center" wrapText="1"/>
    </xf>
    <xf numFmtId="176" fontId="17" fillId="0" borderId="6" xfId="1" applyNumberFormat="1" applyFont="1" applyFill="1" applyBorder="1" applyAlignment="1">
      <alignment horizontal="center" vertical="center" wrapText="1"/>
    </xf>
    <xf numFmtId="176" fontId="33" fillId="0" borderId="0" xfId="1" applyNumberFormat="1" applyFont="1" applyFill="1" applyBorder="1" applyAlignment="1">
      <alignment vertical="center" wrapText="1"/>
    </xf>
    <xf numFmtId="167" fontId="40" fillId="0" borderId="6" xfId="1" applyNumberFormat="1" applyFont="1" applyFill="1" applyBorder="1" applyAlignment="1">
      <alignment horizontal="center" vertical="center" wrapText="1"/>
    </xf>
    <xf numFmtId="167" fontId="33" fillId="0" borderId="0" xfId="1" applyNumberFormat="1" applyFont="1" applyFill="1" applyBorder="1" applyAlignment="1">
      <alignment vertical="center" wrapText="1"/>
    </xf>
    <xf numFmtId="177" fontId="4" fillId="0" borderId="3" xfId="1" applyNumberFormat="1" applyFont="1" applyFill="1" applyBorder="1" applyAlignment="1">
      <alignment horizontal="center" vertical="center" wrapText="1"/>
    </xf>
    <xf numFmtId="165" fontId="40" fillId="0" borderId="6" xfId="1" applyFont="1" applyFill="1" applyBorder="1" applyAlignment="1">
      <alignment horizontal="center" vertical="center" wrapText="1"/>
    </xf>
    <xf numFmtId="0" fontId="4" fillId="0" borderId="3" xfId="1" applyNumberFormat="1" applyFont="1" applyFill="1" applyBorder="1" applyAlignment="1">
      <alignment horizontal="center" vertical="center" wrapText="1"/>
    </xf>
    <xf numFmtId="2" fontId="13" fillId="0" borderId="0" xfId="1" applyNumberFormat="1" applyFont="1" applyFill="1" applyAlignment="1">
      <alignment vertical="center"/>
    </xf>
    <xf numFmtId="167" fontId="4" fillId="0" borderId="5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167" fontId="4" fillId="0" borderId="0" xfId="1" applyNumberFormat="1" applyFont="1" applyFill="1" applyAlignment="1">
      <alignment horizontal="center" vertical="center" wrapText="1"/>
    </xf>
    <xf numFmtId="2" fontId="13" fillId="0" borderId="0" xfId="0" applyNumberFormat="1" applyFont="1" applyFill="1" applyAlignment="1">
      <alignment horizontal="center" vertical="center" wrapText="1"/>
    </xf>
    <xf numFmtId="2" fontId="40" fillId="0" borderId="0" xfId="0" applyNumberFormat="1" applyFont="1" applyFill="1" applyAlignment="1">
      <alignment horizontal="center" vertical="center" wrapText="1"/>
    </xf>
    <xf numFmtId="164" fontId="40" fillId="0" borderId="6" xfId="0" applyFont="1" applyFill="1" applyBorder="1" applyAlignment="1">
      <alignment horizontal="center" vertical="center"/>
    </xf>
    <xf numFmtId="49" fontId="4" fillId="0" borderId="0" xfId="0" applyNumberFormat="1" applyFont="1" applyFill="1" applyAlignment="1">
      <alignment horizontal="left" vertical="center"/>
    </xf>
    <xf numFmtId="49" fontId="4" fillId="0" borderId="0" xfId="0" applyNumberFormat="1" applyFont="1" applyFill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164" fontId="17" fillId="0" borderId="0" xfId="0" applyFont="1" applyFill="1" applyAlignment="1">
      <alignment horizontal="justify" vertical="center"/>
    </xf>
    <xf numFmtId="164" fontId="27" fillId="0" borderId="0" xfId="0" applyFont="1" applyFill="1" applyAlignment="1">
      <alignment horizontal="left" vertical="center" wrapText="1"/>
    </xf>
    <xf numFmtId="2" fontId="39" fillId="0" borderId="0" xfId="0" applyNumberFormat="1" applyFont="1" applyFill="1" applyAlignment="1">
      <alignment horizontal="left" vertical="center" wrapText="1"/>
    </xf>
    <xf numFmtId="164" fontId="27" fillId="0" borderId="0" xfId="0" applyFont="1" applyFill="1" applyAlignment="1">
      <alignment vertical="center"/>
    </xf>
    <xf numFmtId="164" fontId="17" fillId="0" borderId="6" xfId="0" applyFont="1" applyFill="1" applyBorder="1" applyAlignment="1">
      <alignment horizontal="justify" vertical="center"/>
    </xf>
    <xf numFmtId="164" fontId="27" fillId="0" borderId="6" xfId="0" applyFont="1" applyFill="1" applyBorder="1" applyAlignment="1">
      <alignment horizontal="left" vertical="center" wrapText="1"/>
    </xf>
    <xf numFmtId="2" fontId="33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vertical="center" wrapText="1"/>
    </xf>
    <xf numFmtId="164" fontId="46" fillId="0" borderId="0" xfId="0" applyFont="1" applyFill="1" applyAlignment="1">
      <alignment horizontal="center" vertical="center"/>
    </xf>
    <xf numFmtId="167" fontId="17" fillId="0" borderId="0" xfId="0" applyNumberFormat="1" applyFont="1" applyFill="1" applyAlignment="1">
      <alignment horizontal="center" vertical="center" wrapText="1"/>
    </xf>
    <xf numFmtId="167" fontId="44" fillId="0" borderId="0" xfId="0" applyNumberFormat="1" applyFont="1" applyFill="1"/>
    <xf numFmtId="167" fontId="13" fillId="0" borderId="0" xfId="0" applyNumberFormat="1" applyFont="1" applyFill="1"/>
    <xf numFmtId="167" fontId="47" fillId="0" borderId="0" xfId="0" applyNumberFormat="1" applyFont="1" applyFill="1"/>
    <xf numFmtId="167" fontId="48" fillId="0" borderId="0" xfId="0" applyNumberFormat="1" applyFont="1" applyFill="1" applyAlignment="1">
      <alignment vertical="center" wrapText="1"/>
    </xf>
    <xf numFmtId="164" fontId="4" fillId="0" borderId="0" xfId="0" applyFont="1" applyFill="1" applyAlignment="1">
      <alignment vertical="center" wrapText="1"/>
    </xf>
    <xf numFmtId="167" fontId="4" fillId="0" borderId="0" xfId="100" applyNumberFormat="1" applyFont="1" applyFill="1" applyBorder="1" applyAlignment="1">
      <alignment horizontal="center" vertical="center" wrapText="1"/>
    </xf>
    <xf numFmtId="164" fontId="12" fillId="0" borderId="0" xfId="0" applyFont="1" applyFill="1" applyAlignment="1">
      <alignment vertical="center" wrapText="1"/>
    </xf>
    <xf numFmtId="164" fontId="7" fillId="0" borderId="0" xfId="0" applyFont="1" applyAlignment="1">
      <alignment horizontal="center" vertical="center"/>
    </xf>
    <xf numFmtId="167" fontId="7" fillId="0" borderId="6" xfId="1" applyNumberFormat="1" applyFont="1" applyFill="1" applyBorder="1" applyAlignment="1">
      <alignment horizontal="center" vertical="center"/>
    </xf>
    <xf numFmtId="175" fontId="12" fillId="0" borderId="4" xfId="1" applyNumberFormat="1" applyFont="1" applyFill="1" applyBorder="1" applyAlignment="1">
      <alignment horizontal="center" vertical="center" wrapText="1"/>
    </xf>
    <xf numFmtId="175" fontId="12" fillId="0" borderId="0" xfId="1" applyNumberFormat="1" applyFont="1" applyFill="1" applyBorder="1" applyAlignment="1">
      <alignment horizontal="center" vertical="center" wrapText="1"/>
    </xf>
    <xf numFmtId="175" fontId="4" fillId="0" borderId="0" xfId="1" applyNumberFormat="1" applyFont="1" applyFill="1" applyBorder="1" applyAlignment="1">
      <alignment horizontal="center" vertical="center" wrapText="1"/>
    </xf>
    <xf numFmtId="175" fontId="7" fillId="0" borderId="6" xfId="1" applyNumberFormat="1" applyFont="1" applyFill="1" applyBorder="1" applyAlignment="1">
      <alignment horizontal="center" vertical="center" wrapText="1"/>
    </xf>
    <xf numFmtId="185" fontId="12" fillId="0" borderId="0" xfId="2" applyNumberFormat="1" applyFont="1" applyFill="1" applyBorder="1" applyAlignment="1">
      <alignment horizontal="center" vertical="center" wrapText="1"/>
    </xf>
    <xf numFmtId="164" fontId="27" fillId="0" borderId="0" xfId="0" applyFont="1" applyAlignment="1">
      <alignment horizontal="left" vertical="center" wrapText="1"/>
    </xf>
    <xf numFmtId="164" fontId="27" fillId="0" borderId="0" xfId="0" applyFont="1" applyAlignment="1">
      <alignment vertical="center" wrapText="1"/>
    </xf>
    <xf numFmtId="164" fontId="17" fillId="0" borderId="6" xfId="0" applyFont="1" applyBorder="1" applyAlignment="1">
      <alignment horizontal="justify" vertical="center" wrapText="1"/>
    </xf>
    <xf numFmtId="164" fontId="27" fillId="0" borderId="6" xfId="0" applyFont="1" applyBorder="1" applyAlignment="1">
      <alignment horizontal="left" vertical="center" wrapText="1"/>
    </xf>
    <xf numFmtId="164" fontId="12" fillId="0" borderId="0" xfId="0" applyFont="1" applyAlignment="1">
      <alignment horizontal="left" vertical="center"/>
    </xf>
    <xf numFmtId="171" fontId="23" fillId="0" borderId="0" xfId="0" applyNumberFormat="1" applyFont="1" applyAlignment="1">
      <alignment horizontal="center"/>
    </xf>
    <xf numFmtId="176" fontId="7" fillId="0" borderId="0" xfId="1" applyNumberFormat="1" applyFont="1" applyFill="1"/>
    <xf numFmtId="171" fontId="33" fillId="0" borderId="0" xfId="0" applyNumberFormat="1" applyFont="1" applyAlignment="1">
      <alignment horizontal="center"/>
    </xf>
    <xf numFmtId="164" fontId="1" fillId="0" borderId="0" xfId="0" applyFont="1" applyAlignment="1">
      <alignment horizontal="center" vertical="center"/>
    </xf>
    <xf numFmtId="171" fontId="8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2" fontId="0" fillId="0" borderId="0" xfId="0" applyNumberFormat="1"/>
    <xf numFmtId="164" fontId="31" fillId="0" borderId="0" xfId="0" applyFont="1"/>
    <xf numFmtId="164" fontId="0" fillId="0" borderId="0" xfId="0" applyAlignment="1">
      <alignment horizontal="center"/>
    </xf>
    <xf numFmtId="164" fontId="13" fillId="0" borderId="0" xfId="0" applyFont="1" applyAlignment="1">
      <alignment horizontal="center"/>
    </xf>
    <xf numFmtId="164" fontId="17" fillId="0" borderId="0" xfId="0" applyFont="1" applyAlignment="1">
      <alignment horizontal="center"/>
    </xf>
    <xf numFmtId="164" fontId="17" fillId="0" borderId="0" xfId="0" applyFont="1"/>
    <xf numFmtId="170" fontId="4" fillId="0" borderId="11" xfId="0" applyNumberFormat="1" applyFont="1" applyBorder="1"/>
    <xf numFmtId="164" fontId="17" fillId="0" borderId="11" xfId="0" applyFont="1" applyBorder="1" applyAlignment="1">
      <alignment horizontal="center"/>
    </xf>
    <xf numFmtId="164" fontId="17" fillId="0" borderId="11" xfId="0" applyFont="1" applyBorder="1"/>
    <xf numFmtId="167" fontId="17" fillId="0" borderId="0" xfId="1" applyNumberFormat="1" applyFont="1" applyFill="1" applyBorder="1" applyAlignment="1">
      <alignment horizontal="center"/>
    </xf>
    <xf numFmtId="167" fontId="17" fillId="0" borderId="0" xfId="0" applyNumberFormat="1" applyFont="1" applyAlignment="1">
      <alignment horizontal="center"/>
    </xf>
    <xf numFmtId="167" fontId="36" fillId="0" borderId="0" xfId="0" applyNumberFormat="1" applyFont="1" applyAlignment="1">
      <alignment horizontal="center"/>
    </xf>
    <xf numFmtId="171" fontId="24" fillId="0" borderId="0" xfId="0" applyNumberFormat="1" applyFont="1"/>
    <xf numFmtId="171" fontId="24" fillId="0" borderId="0" xfId="0" applyNumberFormat="1" applyFont="1" applyAlignment="1">
      <alignment horizontal="center"/>
    </xf>
    <xf numFmtId="167" fontId="39" fillId="0" borderId="0" xfId="0" applyNumberFormat="1" applyFont="1" applyAlignment="1">
      <alignment horizontal="center"/>
    </xf>
    <xf numFmtId="1" fontId="1" fillId="0" borderId="0" xfId="0" applyNumberFormat="1" applyFont="1"/>
    <xf numFmtId="176" fontId="17" fillId="0" borderId="0" xfId="1" applyNumberFormat="1" applyFont="1" applyFill="1"/>
    <xf numFmtId="176" fontId="39" fillId="0" borderId="0" xfId="1" applyNumberFormat="1" applyFont="1" applyFill="1"/>
    <xf numFmtId="171" fontId="8" fillId="0" borderId="0" xfId="0" applyNumberFormat="1" applyFont="1"/>
    <xf numFmtId="167" fontId="33" fillId="0" borderId="0" xfId="1" applyNumberFormat="1" applyFont="1" applyFill="1" applyAlignment="1">
      <alignment horizontal="center" vertical="center" wrapText="1"/>
    </xf>
    <xf numFmtId="171" fontId="4" fillId="0" borderId="0" xfId="0" applyNumberFormat="1" applyFont="1" applyAlignment="1">
      <alignment horizontal="right"/>
    </xf>
    <xf numFmtId="171" fontId="4" fillId="0" borderId="0" xfId="0" applyNumberFormat="1" applyFont="1" applyAlignment="1">
      <alignment horizontal="center" vertical="center"/>
    </xf>
    <xf numFmtId="167" fontId="0" fillId="0" borderId="0" xfId="0" applyNumberFormat="1" applyAlignment="1">
      <alignment horizontal="center"/>
    </xf>
    <xf numFmtId="2" fontId="17" fillId="0" borderId="0" xfId="0" applyNumberFormat="1" applyFont="1"/>
    <xf numFmtId="176" fontId="17" fillId="0" borderId="0" xfId="1" applyNumberFormat="1" applyFont="1" applyFill="1" applyAlignment="1">
      <alignment horizontal="center"/>
    </xf>
    <xf numFmtId="176" fontId="17" fillId="0" borderId="0" xfId="1" applyNumberFormat="1" applyFont="1" applyFill="1" applyAlignment="1">
      <alignment horizontal="center" vertical="center"/>
    </xf>
    <xf numFmtId="187" fontId="4" fillId="0" borderId="0" xfId="0" applyNumberFormat="1" applyFont="1" applyAlignment="1">
      <alignment horizontal="center"/>
    </xf>
    <xf numFmtId="167" fontId="17" fillId="0" borderId="0" xfId="0" applyNumberFormat="1" applyFont="1"/>
    <xf numFmtId="167" fontId="33" fillId="0" borderId="0" xfId="1" applyNumberFormat="1" applyFont="1" applyFill="1" applyAlignment="1">
      <alignment vertical="center" wrapText="1"/>
    </xf>
    <xf numFmtId="0" fontId="17" fillId="0" borderId="0" xfId="0" applyNumberFormat="1" applyFont="1"/>
    <xf numFmtId="1" fontId="33" fillId="0" borderId="0" xfId="1" applyNumberFormat="1" applyFont="1" applyFill="1" applyAlignment="1">
      <alignment vertical="center" wrapText="1"/>
    </xf>
    <xf numFmtId="171" fontId="4" fillId="0" borderId="0" xfId="0" applyNumberFormat="1" applyFont="1" applyAlignment="1">
      <alignment horizontal="right" vertical="center"/>
    </xf>
    <xf numFmtId="167" fontId="7" fillId="0" borderId="0" xfId="1" applyNumberFormat="1" applyFont="1" applyFill="1" applyAlignment="1">
      <alignment horizontal="center"/>
    </xf>
    <xf numFmtId="167" fontId="7" fillId="0" borderId="0" xfId="1" applyNumberFormat="1" applyFont="1" applyFill="1"/>
    <xf numFmtId="17" fontId="0" fillId="0" borderId="0" xfId="0" applyNumberFormat="1" applyAlignment="1">
      <alignment horizontal="center" vertical="center"/>
    </xf>
    <xf numFmtId="167" fontId="7" fillId="11" borderId="0" xfId="1" applyNumberFormat="1" applyFont="1" applyFill="1" applyBorder="1" applyAlignment="1">
      <alignment horizontal="center" vertical="center"/>
    </xf>
    <xf numFmtId="164" fontId="0" fillId="0" borderId="0" xfId="0" applyAlignment="1">
      <alignment wrapText="1"/>
    </xf>
    <xf numFmtId="1" fontId="0" fillId="0" borderId="0" xfId="1" applyNumberFormat="1" applyFont="1" applyFill="1"/>
    <xf numFmtId="164" fontId="13" fillId="0" borderId="0" xfId="0" applyFont="1"/>
    <xf numFmtId="164" fontId="27" fillId="0" borderId="11" xfId="0" applyFont="1" applyBorder="1" applyAlignment="1">
      <alignment vertical="center" wrapText="1"/>
    </xf>
    <xf numFmtId="165" fontId="36" fillId="0" borderId="0" xfId="1" applyFont="1" applyAlignment="1">
      <alignment horizontal="center"/>
    </xf>
    <xf numFmtId="167" fontId="17" fillId="0" borderId="0" xfId="1" applyNumberFormat="1" applyFont="1" applyFill="1" applyBorder="1" applyAlignment="1"/>
    <xf numFmtId="188" fontId="17" fillId="0" borderId="0" xfId="1" applyNumberFormat="1" applyFont="1" applyFill="1" applyBorder="1" applyAlignment="1">
      <alignment horizontal="center"/>
    </xf>
    <xf numFmtId="167" fontId="32" fillId="0" borderId="0" xfId="0" applyNumberFormat="1" applyFont="1" applyAlignment="1">
      <alignment horizontal="center" vertical="center"/>
    </xf>
    <xf numFmtId="1" fontId="4" fillId="0" borderId="0" xfId="1" applyNumberFormat="1" applyFont="1" applyFill="1" applyAlignment="1">
      <alignment vertical="center" wrapText="1"/>
    </xf>
    <xf numFmtId="167" fontId="7" fillId="0" borderId="0" xfId="1" applyNumberFormat="1" applyFont="1" applyFill="1" applyBorder="1" applyAlignment="1">
      <alignment horizontal="left" vertical="center"/>
    </xf>
    <xf numFmtId="1" fontId="33" fillId="0" borderId="0" xfId="1" applyNumberFormat="1" applyFont="1" applyFill="1" applyAlignment="1">
      <alignment horizontal="center" vertical="center" wrapText="1"/>
    </xf>
    <xf numFmtId="170" fontId="4" fillId="0" borderId="0" xfId="0" applyNumberFormat="1" applyFont="1" applyAlignment="1">
      <alignment horizontal="right"/>
    </xf>
    <xf numFmtId="17" fontId="0" fillId="0" borderId="0" xfId="0" applyNumberFormat="1" applyAlignment="1">
      <alignment vertical="center"/>
    </xf>
    <xf numFmtId="17" fontId="32" fillId="0" borderId="0" xfId="0" applyNumberFormat="1" applyFont="1" applyAlignment="1">
      <alignment vertical="center"/>
    </xf>
    <xf numFmtId="167" fontId="32" fillId="0" borderId="0" xfId="0" applyNumberFormat="1" applyFont="1" applyAlignment="1">
      <alignment horizontal="center"/>
    </xf>
    <xf numFmtId="17" fontId="4" fillId="0" borderId="0" xfId="0" applyNumberFormat="1" applyFont="1"/>
    <xf numFmtId="164" fontId="12" fillId="0" borderId="0" xfId="269" applyFont="1"/>
    <xf numFmtId="164" fontId="7" fillId="0" borderId="0" xfId="269" applyFont="1" applyAlignment="1">
      <alignment horizontal="right"/>
    </xf>
    <xf numFmtId="1" fontId="7" fillId="0" borderId="0" xfId="269" applyNumberFormat="1" applyFont="1"/>
    <xf numFmtId="164" fontId="17" fillId="0" borderId="0" xfId="269" applyFont="1" applyAlignment="1">
      <alignment horizontal="right"/>
    </xf>
    <xf numFmtId="170" fontId="4" fillId="0" borderId="0" xfId="269" applyNumberFormat="1" applyFont="1"/>
    <xf numFmtId="164" fontId="7" fillId="0" borderId="0" xfId="269" applyFont="1" applyAlignment="1">
      <alignment horizontal="center"/>
    </xf>
    <xf numFmtId="164" fontId="7" fillId="0" borderId="0" xfId="269" applyFont="1"/>
    <xf numFmtId="167" fontId="7" fillId="0" borderId="0" xfId="269" applyNumberFormat="1" applyFont="1" applyAlignment="1">
      <alignment horizontal="center"/>
    </xf>
    <xf numFmtId="170" fontId="4" fillId="0" borderId="11" xfId="269" applyNumberFormat="1" applyFont="1" applyBorder="1"/>
    <xf numFmtId="164" fontId="7" fillId="0" borderId="11" xfId="269" applyFont="1" applyBorder="1" applyAlignment="1">
      <alignment horizontal="right"/>
    </xf>
    <xf numFmtId="164" fontId="7" fillId="0" borderId="11" xfId="269" applyFont="1" applyBorder="1" applyAlignment="1">
      <alignment horizontal="center"/>
    </xf>
    <xf numFmtId="164" fontId="7" fillId="0" borderId="11" xfId="269" applyFont="1" applyBorder="1"/>
    <xf numFmtId="167" fontId="7" fillId="0" borderId="11" xfId="269" applyNumberFormat="1" applyFont="1" applyBorder="1" applyAlignment="1">
      <alignment horizontal="center"/>
    </xf>
    <xf numFmtId="171" fontId="4" fillId="0" borderId="0" xfId="269" applyNumberFormat="1" applyFont="1"/>
    <xf numFmtId="171" fontId="4" fillId="0" borderId="0" xfId="269" applyNumberFormat="1" applyFont="1" applyAlignment="1">
      <alignment horizontal="center"/>
    </xf>
    <xf numFmtId="167" fontId="7" fillId="0" borderId="0" xfId="1" applyNumberFormat="1" applyFont="1" applyFill="1" applyBorder="1" applyAlignment="1">
      <alignment horizontal="center"/>
    </xf>
    <xf numFmtId="176" fontId="7" fillId="0" borderId="0" xfId="1" applyNumberFormat="1" applyFont="1" applyFill="1" applyBorder="1" applyAlignment="1">
      <alignment horizontal="center"/>
    </xf>
    <xf numFmtId="176" fontId="7" fillId="0" borderId="0" xfId="1" applyNumberFormat="1" applyFont="1" applyFill="1" applyAlignment="1">
      <alignment horizontal="center"/>
    </xf>
    <xf numFmtId="167" fontId="7" fillId="0" borderId="0" xfId="100" applyNumberFormat="1" applyFont="1" applyFill="1" applyBorder="1" applyAlignment="1">
      <alignment horizontal="center"/>
    </xf>
    <xf numFmtId="167" fontId="7" fillId="0" borderId="0" xfId="269" applyNumberFormat="1" applyFont="1" applyAlignment="1">
      <alignment horizontal="right"/>
    </xf>
    <xf numFmtId="167" fontId="7" fillId="0" borderId="0" xfId="100" applyNumberFormat="1" applyFont="1" applyFill="1" applyBorder="1" applyAlignment="1">
      <alignment horizontal="right"/>
    </xf>
    <xf numFmtId="167" fontId="17" fillId="0" borderId="0" xfId="1" applyNumberFormat="1" applyFont="1" applyFill="1" applyAlignment="1">
      <alignment horizontal="center"/>
    </xf>
    <xf numFmtId="167" fontId="7" fillId="0" borderId="0" xfId="269" applyNumberFormat="1" applyFont="1"/>
    <xf numFmtId="167" fontId="17" fillId="0" borderId="0" xfId="100" applyNumberFormat="1" applyFont="1" applyFill="1" applyBorder="1" applyAlignment="1">
      <alignment horizontal="center"/>
    </xf>
    <xf numFmtId="176" fontId="7" fillId="0" borderId="0" xfId="1" applyNumberFormat="1" applyFont="1" applyFill="1" applyBorder="1"/>
    <xf numFmtId="176" fontId="7" fillId="0" borderId="11" xfId="1" applyNumberFormat="1" applyFont="1" applyFill="1" applyBorder="1"/>
    <xf numFmtId="167" fontId="17" fillId="0" borderId="0" xfId="269" applyNumberFormat="1" applyFont="1" applyAlignment="1">
      <alignment horizontal="right"/>
    </xf>
    <xf numFmtId="2" fontId="7" fillId="0" borderId="0" xfId="269" applyNumberFormat="1" applyFont="1"/>
    <xf numFmtId="176" fontId="7" fillId="0" borderId="0" xfId="1" applyNumberFormat="1" applyFont="1" applyFill="1" applyAlignment="1">
      <alignment horizontal="right"/>
    </xf>
    <xf numFmtId="1" fontId="14" fillId="0" borderId="0" xfId="269" applyNumberFormat="1" applyFont="1" applyAlignment="1">
      <alignment vertical="center" wrapText="1"/>
    </xf>
    <xf numFmtId="164" fontId="14" fillId="0" borderId="0" xfId="269" applyFont="1" applyAlignment="1">
      <alignment horizontal="center" vertical="center" wrapText="1"/>
    </xf>
    <xf numFmtId="164" fontId="17" fillId="0" borderId="0" xfId="269" applyFont="1" applyAlignment="1">
      <alignment horizontal="center"/>
    </xf>
    <xf numFmtId="2" fontId="17" fillId="0" borderId="0" xfId="269" applyNumberFormat="1" applyFont="1" applyAlignment="1">
      <alignment horizontal="right"/>
    </xf>
    <xf numFmtId="2" fontId="7" fillId="0" borderId="0" xfId="269" applyNumberFormat="1" applyFont="1" applyAlignment="1">
      <alignment horizontal="right"/>
    </xf>
    <xf numFmtId="2" fontId="7" fillId="0" borderId="0" xfId="1" applyNumberFormat="1" applyFont="1" applyFill="1" applyAlignment="1">
      <alignment horizontal="center"/>
    </xf>
    <xf numFmtId="164" fontId="7" fillId="0" borderId="0" xfId="269" applyFont="1" applyFill="1" applyAlignment="1">
      <alignment horizontal="right"/>
    </xf>
    <xf numFmtId="164" fontId="7" fillId="0" borderId="0" xfId="269" applyFont="1" applyFill="1" applyAlignment="1">
      <alignment horizontal="center"/>
    </xf>
    <xf numFmtId="164" fontId="7" fillId="0" borderId="0" xfId="269" applyFont="1" applyFill="1"/>
    <xf numFmtId="170" fontId="4" fillId="0" borderId="0" xfId="269" applyNumberFormat="1" applyFont="1" applyAlignment="1">
      <alignment horizontal="center"/>
    </xf>
    <xf numFmtId="167" fontId="7" fillId="0" borderId="0" xfId="269" applyNumberFormat="1" applyFont="1" applyFill="1" applyAlignment="1">
      <alignment horizontal="center"/>
    </xf>
    <xf numFmtId="0" fontId="4" fillId="0" borderId="0" xfId="269" applyNumberFormat="1" applyFont="1"/>
    <xf numFmtId="164" fontId="12" fillId="0" borderId="0" xfId="0" applyFont="1"/>
    <xf numFmtId="165" fontId="7" fillId="0" borderId="0" xfId="1" applyFont="1" applyFill="1"/>
    <xf numFmtId="164" fontId="36" fillId="0" borderId="0" xfId="0" applyFont="1"/>
    <xf numFmtId="164" fontId="39" fillId="0" borderId="0" xfId="0" applyFont="1"/>
    <xf numFmtId="164" fontId="7" fillId="0" borderId="0" xfId="0" applyFont="1"/>
    <xf numFmtId="176" fontId="7" fillId="0" borderId="0" xfId="1" applyNumberFormat="1" applyFont="1"/>
    <xf numFmtId="189" fontId="7" fillId="0" borderId="0" xfId="0" applyNumberFormat="1" applyFont="1"/>
    <xf numFmtId="190" fontId="7" fillId="0" borderId="11" xfId="0" applyNumberFormat="1" applyFont="1" applyBorder="1"/>
    <xf numFmtId="176" fontId="7" fillId="0" borderId="11" xfId="1" applyNumberFormat="1" applyFont="1" applyBorder="1"/>
    <xf numFmtId="164" fontId="7" fillId="0" borderId="11" xfId="0" applyFont="1" applyBorder="1"/>
    <xf numFmtId="164" fontId="7" fillId="0" borderId="5" xfId="0" applyFont="1" applyBorder="1" applyAlignment="1">
      <alignment horizontal="center" vertical="center" wrapText="1"/>
    </xf>
    <xf numFmtId="167" fontId="12" fillId="0" borderId="5" xfId="1" applyNumberFormat="1" applyFont="1" applyFill="1" applyBorder="1" applyAlignment="1">
      <alignment horizontal="center" vertical="center" wrapText="1"/>
    </xf>
    <xf numFmtId="167" fontId="36" fillId="0" borderId="0" xfId="1" applyNumberFormat="1" applyFont="1" applyFill="1" applyBorder="1" applyAlignment="1">
      <alignment horizontal="center"/>
    </xf>
    <xf numFmtId="165" fontId="7" fillId="0" borderId="0" xfId="1" applyFont="1" applyFill="1" applyBorder="1" applyAlignment="1">
      <alignment horizontal="center"/>
    </xf>
    <xf numFmtId="167" fontId="7" fillId="0" borderId="11" xfId="1" applyNumberFormat="1" applyFont="1" applyFill="1" applyBorder="1" applyAlignment="1">
      <alignment horizontal="center"/>
    </xf>
    <xf numFmtId="176" fontId="36" fillId="0" borderId="0" xfId="1" applyNumberFormat="1" applyFont="1" applyFill="1" applyBorder="1" applyAlignment="1">
      <alignment horizontal="center"/>
    </xf>
    <xf numFmtId="176" fontId="36" fillId="0" borderId="0" xfId="1" applyNumberFormat="1" applyFont="1" applyFill="1" applyBorder="1"/>
    <xf numFmtId="167" fontId="7" fillId="0" borderId="0" xfId="0" applyNumberFormat="1" applyFont="1"/>
    <xf numFmtId="167" fontId="36" fillId="0" borderId="0" xfId="1" applyNumberFormat="1" applyFont="1" applyFill="1" applyAlignment="1">
      <alignment horizontal="center"/>
    </xf>
    <xf numFmtId="167" fontId="36" fillId="0" borderId="0" xfId="0" applyNumberFormat="1" applyFont="1"/>
    <xf numFmtId="165" fontId="4" fillId="0" borderId="0" xfId="1" applyFont="1" applyFill="1" applyBorder="1"/>
    <xf numFmtId="170" fontId="50" fillId="0" borderId="0" xfId="278" applyNumberFormat="1" applyFont="1" applyAlignment="1">
      <alignment horizontal="left"/>
    </xf>
    <xf numFmtId="173" fontId="36" fillId="0" borderId="0" xfId="2" applyNumberFormat="1" applyFont="1"/>
    <xf numFmtId="2" fontId="7" fillId="0" borderId="0" xfId="1" applyNumberFormat="1" applyFont="1" applyFill="1" applyBorder="1" applyAlignment="1">
      <alignment horizontal="center"/>
    </xf>
    <xf numFmtId="167" fontId="7" fillId="0" borderId="0" xfId="0" applyNumberFormat="1" applyFont="1" applyAlignment="1">
      <alignment horizontal="center"/>
    </xf>
    <xf numFmtId="171" fontId="29" fillId="0" borderId="0" xfId="0" applyNumberFormat="1" applyFont="1" applyAlignment="1">
      <alignment horizontal="left"/>
    </xf>
    <xf numFmtId="171" fontId="51" fillId="0" borderId="0" xfId="0" applyNumberFormat="1" applyFont="1" applyAlignment="1">
      <alignment horizontal="left" vertical="top"/>
    </xf>
    <xf numFmtId="165" fontId="29" fillId="0" borderId="0" xfId="1" applyFont="1" applyFill="1" applyBorder="1" applyAlignment="1">
      <alignment horizontal="left"/>
    </xf>
    <xf numFmtId="165" fontId="4" fillId="0" borderId="0" xfId="1" applyFont="1" applyFill="1" applyBorder="1" applyAlignment="1">
      <alignment horizontal="center"/>
    </xf>
    <xf numFmtId="165" fontId="8" fillId="0" borderId="0" xfId="1" applyFont="1" applyFill="1" applyBorder="1" applyAlignment="1">
      <alignment horizontal="center"/>
    </xf>
    <xf numFmtId="165" fontId="7" fillId="0" borderId="0" xfId="1" applyFont="1" applyFill="1" applyAlignment="1">
      <alignment horizontal="center"/>
    </xf>
    <xf numFmtId="165" fontId="7" fillId="0" borderId="0" xfId="1" applyFont="1" applyFill="1" applyBorder="1"/>
    <xf numFmtId="188" fontId="7" fillId="0" borderId="0" xfId="1" applyNumberFormat="1" applyFont="1" applyFill="1"/>
    <xf numFmtId="188" fontId="17" fillId="0" borderId="0" xfId="1" applyNumberFormat="1" applyFont="1" applyFill="1"/>
    <xf numFmtId="165" fontId="29" fillId="0" borderId="0" xfId="1" applyFont="1" applyFill="1" applyBorder="1" applyAlignment="1" applyProtection="1">
      <alignment horizontal="left"/>
    </xf>
    <xf numFmtId="169" fontId="7" fillId="0" borderId="0" xfId="1" applyNumberFormat="1" applyFont="1" applyFill="1" applyAlignment="1">
      <alignment horizontal="center"/>
    </xf>
    <xf numFmtId="167" fontId="7" fillId="0" borderId="0" xfId="0" applyNumberFormat="1" applyFont="1" applyAlignment="1">
      <alignment horizontal="right"/>
    </xf>
    <xf numFmtId="164" fontId="12" fillId="0" borderId="2" xfId="0" quotePrefix="1" applyFont="1" applyBorder="1" applyAlignment="1">
      <alignment horizontal="center" vertical="center" wrapText="1"/>
    </xf>
    <xf numFmtId="164" fontId="12" fillId="0" borderId="0" xfId="0" quotePrefix="1" applyFont="1" applyAlignment="1">
      <alignment horizontal="center" vertical="center" wrapText="1"/>
    </xf>
    <xf numFmtId="164" fontId="1" fillId="0" borderId="0" xfId="0" quotePrefix="1" applyFont="1" applyAlignment="1">
      <alignment vertical="center"/>
    </xf>
    <xf numFmtId="14" fontId="4" fillId="0" borderId="3" xfId="1" quotePrefix="1" applyNumberFormat="1" applyFont="1" applyFill="1" applyBorder="1" applyAlignment="1">
      <alignment horizontal="center" vertical="center" wrapText="1"/>
    </xf>
    <xf numFmtId="164" fontId="12" fillId="0" borderId="3" xfId="0" quotePrefix="1" applyFont="1" applyFill="1" applyBorder="1" applyAlignment="1">
      <alignment horizontal="center" vertical="center" wrapText="1"/>
    </xf>
    <xf numFmtId="177" fontId="4" fillId="0" borderId="3" xfId="1" quotePrefix="1" applyNumberFormat="1" applyFont="1" applyFill="1" applyBorder="1" applyAlignment="1">
      <alignment horizontal="center" vertical="center" wrapText="1"/>
    </xf>
    <xf numFmtId="164" fontId="4" fillId="0" borderId="0" xfId="0" quotePrefix="1" applyFont="1" applyFill="1" applyAlignment="1">
      <alignment horizontal="center" vertical="center" wrapText="1"/>
    </xf>
    <xf numFmtId="1" fontId="1" fillId="0" borderId="0" xfId="1" quotePrefix="1" applyNumberFormat="1" applyFont="1" applyFill="1" applyAlignment="1">
      <alignment vertical="center" textRotation="180" wrapText="1"/>
    </xf>
    <xf numFmtId="164" fontId="12" fillId="5" borderId="0" xfId="0" quotePrefix="1" applyFont="1" applyFill="1" applyAlignment="1">
      <alignment horizontal="center" vertical="center" wrapText="1"/>
    </xf>
    <xf numFmtId="1" fontId="4" fillId="0" borderId="5" xfId="0" quotePrefix="1" applyNumberFormat="1" applyFont="1" applyBorder="1" applyAlignment="1">
      <alignment vertical="center" wrapText="1"/>
    </xf>
    <xf numFmtId="167" fontId="7" fillId="0" borderId="0" xfId="1" quotePrefix="1" applyNumberFormat="1" applyFont="1" applyFill="1" applyBorder="1" applyAlignment="1">
      <alignment horizontal="center" vertical="center"/>
    </xf>
    <xf numFmtId="164" fontId="12" fillId="0" borderId="0" xfId="0" quotePrefix="1" applyFont="1" applyFill="1" applyAlignment="1">
      <alignment horizontal="center" vertical="center" wrapText="1"/>
    </xf>
    <xf numFmtId="164" fontId="0" fillId="0" borderId="0" xfId="0" quotePrefix="1"/>
    <xf numFmtId="49" fontId="0" fillId="0" borderId="0" xfId="0" quotePrefix="1" applyNumberFormat="1"/>
    <xf numFmtId="164" fontId="0" fillId="5" borderId="0" xfId="0" quotePrefix="1" applyFill="1"/>
    <xf numFmtId="164" fontId="0" fillId="5" borderId="0" xfId="0" quotePrefix="1" applyFont="1" applyFill="1"/>
    <xf numFmtId="164" fontId="0" fillId="5" borderId="0" xfId="0" quotePrefix="1" applyNumberFormat="1" applyFill="1"/>
    <xf numFmtId="17" fontId="0" fillId="5" borderId="0" xfId="0" quotePrefix="1" applyNumberFormat="1" applyFill="1"/>
    <xf numFmtId="164" fontId="12" fillId="0" borderId="0" xfId="0" applyFont="1" applyAlignment="1">
      <alignment horizontal="center" vertical="center" wrapText="1"/>
    </xf>
    <xf numFmtId="164" fontId="19" fillId="0" borderId="0" xfId="0" applyFont="1" applyAlignment="1">
      <alignment horizontal="center" vertical="center" wrapText="1"/>
    </xf>
    <xf numFmtId="171" fontId="4" fillId="0" borderId="5" xfId="0" applyNumberFormat="1" applyFont="1" applyBorder="1" applyAlignment="1">
      <alignment horizontal="center" vertical="center" wrapText="1"/>
    </xf>
    <xf numFmtId="164" fontId="7" fillId="0" borderId="5" xfId="0" applyFont="1" applyBorder="1" applyAlignment="1">
      <alignment horizontal="center" vertical="center" wrapText="1"/>
    </xf>
    <xf numFmtId="176" fontId="12" fillId="0" borderId="5" xfId="1" applyNumberFormat="1" applyFont="1" applyFill="1" applyBorder="1" applyAlignment="1">
      <alignment horizontal="center" vertical="center" wrapText="1"/>
    </xf>
    <xf numFmtId="164" fontId="12" fillId="0" borderId="5" xfId="0" applyFont="1" applyBorder="1" applyAlignment="1">
      <alignment horizontal="center" vertical="center" wrapText="1"/>
    </xf>
    <xf numFmtId="171" fontId="4" fillId="0" borderId="0" xfId="0" applyNumberFormat="1" applyFont="1" applyAlignment="1">
      <alignment horizontal="center" vertical="center" wrapText="1"/>
    </xf>
    <xf numFmtId="171" fontId="4" fillId="0" borderId="3" xfId="0" applyNumberFormat="1" applyFont="1" applyBorder="1" applyAlignment="1">
      <alignment horizontal="center" vertical="center" wrapText="1"/>
    </xf>
    <xf numFmtId="164" fontId="4" fillId="0" borderId="0" xfId="0" applyFont="1" applyAlignment="1">
      <alignment horizontal="center" vertical="center" wrapText="1"/>
    </xf>
    <xf numFmtId="164" fontId="0" fillId="0" borderId="0" xfId="0" applyAlignment="1">
      <alignment horizontal="center" vertical="center" wrapText="1"/>
    </xf>
    <xf numFmtId="164" fontId="0" fillId="0" borderId="3" xfId="0" applyBorder="1" applyAlignment="1">
      <alignment horizontal="center" vertical="center" wrapText="1"/>
    </xf>
    <xf numFmtId="164" fontId="4" fillId="0" borderId="12" xfId="0" applyFont="1" applyBorder="1" applyAlignment="1">
      <alignment horizontal="center" vertical="center" wrapText="1"/>
    </xf>
    <xf numFmtId="167" fontId="12" fillId="0" borderId="5" xfId="1" applyNumberFormat="1" applyFont="1" applyFill="1" applyBorder="1" applyAlignment="1">
      <alignment horizontal="center" vertical="center" wrapText="1"/>
    </xf>
    <xf numFmtId="165" fontId="4" fillId="0" borderId="5" xfId="1" applyFont="1" applyFill="1" applyBorder="1" applyAlignment="1">
      <alignment horizontal="center" vertical="center" wrapText="1"/>
    </xf>
    <xf numFmtId="2" fontId="12" fillId="0" borderId="5" xfId="1" applyNumberFormat="1" applyFont="1" applyFill="1" applyBorder="1" applyAlignment="1">
      <alignment horizontal="center" vertical="center" wrapText="1"/>
    </xf>
    <xf numFmtId="171" fontId="4" fillId="0" borderId="12" xfId="0" applyNumberFormat="1" applyFont="1" applyBorder="1" applyAlignment="1">
      <alignment horizontal="center" vertical="center" wrapText="1"/>
    </xf>
    <xf numFmtId="164" fontId="12" fillId="0" borderId="4" xfId="0" applyFont="1" applyBorder="1" applyAlignment="1">
      <alignment horizontal="center" vertical="center" wrapText="1"/>
    </xf>
    <xf numFmtId="167" fontId="12" fillId="0" borderId="4" xfId="1" applyNumberFormat="1" applyFont="1" applyFill="1" applyBorder="1" applyAlignment="1">
      <alignment horizontal="center" vertical="center" wrapText="1"/>
    </xf>
    <xf numFmtId="167" fontId="12" fillId="0" borderId="3" xfId="1" applyNumberFormat="1" applyFont="1" applyFill="1" applyBorder="1" applyAlignment="1">
      <alignment horizontal="center" vertical="center" wrapText="1"/>
    </xf>
    <xf numFmtId="164" fontId="0" fillId="0" borderId="12" xfId="0" applyBorder="1" applyAlignment="1">
      <alignment horizontal="center" vertical="center" wrapText="1"/>
    </xf>
    <xf numFmtId="164" fontId="4" fillId="0" borderId="3" xfId="0" applyFont="1" applyBorder="1" applyAlignment="1">
      <alignment horizontal="center" vertical="center" wrapText="1"/>
    </xf>
    <xf numFmtId="164" fontId="12" fillId="0" borderId="0" xfId="269" applyFont="1" applyAlignment="1">
      <alignment horizontal="center" vertical="center" wrapText="1"/>
    </xf>
    <xf numFmtId="164" fontId="19" fillId="0" borderId="0" xfId="269" applyFont="1" applyAlignment="1">
      <alignment horizontal="center" vertical="center" wrapText="1"/>
    </xf>
    <xf numFmtId="164" fontId="12" fillId="0" borderId="5" xfId="269" applyFont="1" applyBorder="1" applyAlignment="1">
      <alignment horizontal="center" vertical="center" wrapText="1"/>
    </xf>
    <xf numFmtId="164" fontId="49" fillId="0" borderId="5" xfId="269" applyFont="1" applyBorder="1" applyAlignment="1">
      <alignment horizontal="center" vertical="center" wrapText="1"/>
    </xf>
    <xf numFmtId="164" fontId="19" fillId="0" borderId="5" xfId="269" applyFont="1" applyBorder="1" applyAlignment="1">
      <alignment horizontal="center" vertical="center" wrapText="1"/>
    </xf>
    <xf numFmtId="164" fontId="19" fillId="0" borderId="3" xfId="269" applyFont="1" applyBorder="1" applyAlignment="1">
      <alignment horizontal="center" vertical="center" wrapText="1"/>
    </xf>
    <xf numFmtId="164" fontId="12" fillId="0" borderId="3" xfId="269" applyFont="1" applyBorder="1" applyAlignment="1">
      <alignment horizontal="center" vertical="center" wrapText="1"/>
    </xf>
    <xf numFmtId="171" fontId="4" fillId="0" borderId="5" xfId="269" applyNumberFormat="1" applyFont="1" applyBorder="1" applyAlignment="1">
      <alignment horizontal="center" vertical="center" wrapText="1"/>
    </xf>
    <xf numFmtId="164" fontId="7" fillId="0" borderId="5" xfId="269" applyFont="1" applyBorder="1" applyAlignment="1">
      <alignment horizontal="center" vertical="center" wrapText="1"/>
    </xf>
    <xf numFmtId="171" fontId="4" fillId="0" borderId="0" xfId="269" applyNumberFormat="1" applyFont="1" applyAlignment="1">
      <alignment horizontal="center" vertical="center" wrapText="1"/>
    </xf>
    <xf numFmtId="171" fontId="4" fillId="0" borderId="3" xfId="269" applyNumberFormat="1" applyFont="1" applyBorder="1" applyAlignment="1">
      <alignment horizontal="center" vertical="center" wrapText="1"/>
    </xf>
    <xf numFmtId="164" fontId="4" fillId="0" borderId="0" xfId="269" applyFont="1" applyAlignment="1">
      <alignment horizontal="center" vertical="center" wrapText="1"/>
    </xf>
    <xf numFmtId="164" fontId="4" fillId="0" borderId="3" xfId="269" applyFont="1" applyBorder="1" applyAlignment="1">
      <alignment horizontal="center" vertical="center" wrapText="1"/>
    </xf>
    <xf numFmtId="39" fontId="12" fillId="0" borderId="5" xfId="269" applyNumberFormat="1" applyFont="1" applyBorder="1" applyAlignment="1">
      <alignment horizontal="center" vertical="center" wrapText="1"/>
    </xf>
    <xf numFmtId="186" fontId="4" fillId="0" borderId="5" xfId="269" applyNumberFormat="1" applyFont="1" applyBorder="1" applyAlignment="1">
      <alignment horizontal="center" vertical="center" wrapText="1"/>
    </xf>
    <xf numFmtId="164" fontId="27" fillId="0" borderId="0" xfId="0" applyFont="1" applyAlignment="1">
      <alignment horizontal="center" vertical="center" wrapText="1"/>
    </xf>
    <xf numFmtId="164" fontId="4" fillId="0" borderId="5" xfId="0" applyFont="1" applyBorder="1" applyAlignment="1">
      <alignment horizontal="center" vertical="center" wrapText="1"/>
    </xf>
    <xf numFmtId="164" fontId="0" fillId="0" borderId="3" xfId="0" applyBorder="1" applyAlignment="1"/>
    <xf numFmtId="164" fontId="27" fillId="0" borderId="5" xfId="0" applyFont="1" applyBorder="1" applyAlignment="1">
      <alignment horizontal="center" vertical="center" wrapText="1"/>
    </xf>
    <xf numFmtId="1" fontId="4" fillId="0" borderId="5" xfId="0" applyNumberFormat="1" applyFont="1" applyBorder="1" applyAlignment="1">
      <alignment horizontal="center" vertical="center" wrapText="1"/>
    </xf>
    <xf numFmtId="1" fontId="27" fillId="0" borderId="5" xfId="0" applyNumberFormat="1" applyFont="1" applyBorder="1" applyAlignment="1">
      <alignment horizontal="center" vertical="center" wrapText="1"/>
    </xf>
    <xf numFmtId="1" fontId="4" fillId="0" borderId="5" xfId="0" quotePrefix="1" applyNumberFormat="1" applyFont="1" applyBorder="1" applyAlignment="1">
      <alignment horizontal="center" vertical="center" wrapText="1"/>
    </xf>
    <xf numFmtId="1" fontId="4" fillId="0" borderId="5" xfId="0" applyNumberFormat="1" applyFont="1" applyFill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167" fontId="4" fillId="0" borderId="5" xfId="0" applyNumberFormat="1" applyFont="1" applyBorder="1" applyAlignment="1">
      <alignment horizontal="center" vertical="center" wrapText="1"/>
    </xf>
    <xf numFmtId="167" fontId="4" fillId="0" borderId="3" xfId="0" applyNumberFormat="1" applyFont="1" applyBorder="1" applyAlignment="1">
      <alignment horizontal="center" vertical="center" wrapText="1"/>
    </xf>
    <xf numFmtId="171" fontId="45" fillId="0" borderId="5" xfId="0" applyNumberFormat="1" applyFont="1" applyBorder="1" applyAlignment="1">
      <alignment horizontal="center" vertical="center" wrapText="1"/>
    </xf>
    <xf numFmtId="164" fontId="22" fillId="0" borderId="0" xfId="0" applyFont="1" applyAlignment="1">
      <alignment horizontal="left" vertical="center" wrapText="1"/>
    </xf>
    <xf numFmtId="164" fontId="14" fillId="0" borderId="0" xfId="0" applyFont="1" applyAlignment="1">
      <alignment horizontal="center" vertical="center" wrapText="1" shrinkToFit="1"/>
    </xf>
    <xf numFmtId="164" fontId="15" fillId="0" borderId="0" xfId="0" applyFont="1" applyAlignment="1">
      <alignment horizontal="center" vertical="center" wrapText="1"/>
    </xf>
    <xf numFmtId="164" fontId="12" fillId="0" borderId="2" xfId="0" applyFont="1" applyBorder="1" applyAlignment="1">
      <alignment horizontal="center" vertical="center" wrapText="1"/>
    </xf>
    <xf numFmtId="164" fontId="19" fillId="0" borderId="2" xfId="0" applyFont="1" applyBorder="1" applyAlignment="1">
      <alignment horizontal="center" vertical="center" wrapText="1"/>
    </xf>
    <xf numFmtId="164" fontId="12" fillId="0" borderId="0" xfId="0" applyFont="1" applyAlignment="1">
      <alignment horizontal="left" vertical="center" wrapText="1"/>
    </xf>
    <xf numFmtId="164" fontId="45" fillId="0" borderId="0" xfId="0" applyFont="1" applyAlignment="1">
      <alignment horizontal="left" vertical="center" wrapText="1"/>
    </xf>
    <xf numFmtId="164" fontId="0" fillId="0" borderId="0" xfId="1" quotePrefix="1" applyNumberFormat="1" applyFont="1" applyFill="1" applyBorder="1" applyAlignment="1">
      <alignment horizontal="center" vertical="center" textRotation="180" wrapText="1"/>
    </xf>
    <xf numFmtId="164" fontId="0" fillId="0" borderId="0" xfId="1" applyNumberFormat="1" applyFont="1" applyFill="1" applyBorder="1" applyAlignment="1">
      <alignment horizontal="center" vertical="center" textRotation="180" wrapText="1"/>
    </xf>
    <xf numFmtId="164" fontId="0" fillId="0" borderId="6" xfId="1" applyNumberFormat="1" applyFont="1" applyFill="1" applyBorder="1" applyAlignment="1">
      <alignment horizontal="center" vertical="center" textRotation="180" wrapText="1"/>
    </xf>
    <xf numFmtId="164" fontId="12" fillId="0" borderId="4" xfId="0" applyFont="1" applyBorder="1" applyAlignment="1">
      <alignment horizontal="left" vertical="center" wrapText="1"/>
    </xf>
    <xf numFmtId="164" fontId="22" fillId="0" borderId="4" xfId="0" applyFont="1" applyBorder="1" applyAlignment="1">
      <alignment horizontal="left" vertical="center" wrapText="1"/>
    </xf>
    <xf numFmtId="164" fontId="33" fillId="0" borderId="0" xfId="0" applyFont="1" applyFill="1" applyAlignment="1">
      <alignment horizontal="center" vertical="center" wrapText="1" shrinkToFit="1"/>
    </xf>
    <xf numFmtId="164" fontId="33" fillId="2" borderId="0" xfId="0" applyFont="1" applyFill="1" applyAlignment="1">
      <alignment horizontal="center" vertical="center" wrapText="1" shrinkToFit="1"/>
    </xf>
    <xf numFmtId="164" fontId="40" fillId="0" borderId="0" xfId="0" applyFont="1" applyFill="1" applyAlignment="1">
      <alignment horizontal="center" vertical="center" wrapText="1"/>
    </xf>
    <xf numFmtId="164" fontId="40" fillId="2" borderId="0" xfId="0" applyFont="1" applyFill="1" applyAlignment="1">
      <alignment horizontal="center" vertical="center" wrapText="1"/>
    </xf>
    <xf numFmtId="167" fontId="4" fillId="0" borderId="2" xfId="0" applyNumberFormat="1" applyFont="1" applyFill="1" applyBorder="1" applyAlignment="1">
      <alignment horizontal="center" vertical="center" wrapText="1"/>
    </xf>
    <xf numFmtId="167" fontId="4" fillId="2" borderId="2" xfId="0" applyNumberFormat="1" applyFont="1" applyFill="1" applyBorder="1" applyAlignment="1">
      <alignment horizontal="center" vertical="center" wrapText="1"/>
    </xf>
    <xf numFmtId="167" fontId="4" fillId="0" borderId="1" xfId="0" applyNumberFormat="1" applyFont="1" applyFill="1" applyBorder="1" applyAlignment="1">
      <alignment horizontal="center" vertical="center" wrapText="1"/>
    </xf>
    <xf numFmtId="164" fontId="45" fillId="0" borderId="0" xfId="0" applyFont="1" applyFill="1" applyAlignment="1">
      <alignment horizontal="left" vertical="center"/>
    </xf>
    <xf numFmtId="164" fontId="4" fillId="0" borderId="0" xfId="0" applyFont="1" applyFill="1" applyAlignment="1">
      <alignment horizontal="left" vertical="center"/>
    </xf>
    <xf numFmtId="164" fontId="45" fillId="0" borderId="0" xfId="0" applyFont="1" applyFill="1" applyAlignment="1">
      <alignment horizontal="left" vertical="center" wrapText="1"/>
    </xf>
    <xf numFmtId="1" fontId="13" fillId="0" borderId="0" xfId="1" quotePrefix="1" applyNumberFormat="1" applyFont="1" applyFill="1" applyAlignment="1">
      <alignment horizontal="center" vertical="center" textRotation="180" wrapText="1"/>
    </xf>
    <xf numFmtId="1" fontId="13" fillId="0" borderId="0" xfId="1" applyNumberFormat="1" applyFont="1" applyFill="1" applyAlignment="1">
      <alignment horizontal="center" vertical="center" textRotation="180" wrapText="1"/>
    </xf>
    <xf numFmtId="2" fontId="4" fillId="0" borderId="1" xfId="1" applyNumberFormat="1" applyFont="1" applyFill="1" applyBorder="1" applyAlignment="1">
      <alignment horizontal="center" vertical="center" wrapText="1"/>
    </xf>
    <xf numFmtId="2" fontId="4" fillId="0" borderId="3" xfId="1" applyNumberFormat="1" applyFont="1" applyFill="1" applyBorder="1" applyAlignment="1">
      <alignment horizontal="center" vertical="center" wrapText="1"/>
    </xf>
    <xf numFmtId="164" fontId="4" fillId="0" borderId="1" xfId="0" applyFont="1" applyFill="1" applyBorder="1" applyAlignment="1">
      <alignment horizontal="center" vertical="center" wrapText="1"/>
    </xf>
    <xf numFmtId="164" fontId="4" fillId="0" borderId="3" xfId="0" applyFont="1" applyFill="1" applyBorder="1" applyAlignment="1">
      <alignment horizontal="center" vertical="center" wrapText="1"/>
    </xf>
    <xf numFmtId="164" fontId="4" fillId="0" borderId="7" xfId="0" applyFont="1" applyFill="1" applyBorder="1" applyAlignment="1">
      <alignment horizontal="center" vertical="center" wrapText="1"/>
    </xf>
    <xf numFmtId="164" fontId="17" fillId="0" borderId="8" xfId="0" applyFont="1" applyFill="1" applyBorder="1" applyAlignment="1">
      <alignment horizontal="center" vertical="center" wrapText="1"/>
    </xf>
    <xf numFmtId="164" fontId="17" fillId="0" borderId="9" xfId="0" applyFont="1" applyFill="1" applyBorder="1" applyAlignment="1">
      <alignment horizontal="center" vertical="center" wrapText="1"/>
    </xf>
    <xf numFmtId="164" fontId="17" fillId="0" borderId="10" xfId="0" applyFont="1" applyFill="1" applyBorder="1" applyAlignment="1">
      <alignment horizontal="center" vertical="center" wrapText="1"/>
    </xf>
    <xf numFmtId="164" fontId="27" fillId="0" borderId="0" xfId="0" applyFont="1" applyFill="1" applyAlignment="1">
      <alignment horizontal="center" vertical="center"/>
    </xf>
    <xf numFmtId="164" fontId="27" fillId="0" borderId="3" xfId="0" applyFont="1" applyFill="1" applyBorder="1" applyAlignment="1">
      <alignment horizontal="center" vertical="center"/>
    </xf>
    <xf numFmtId="164" fontId="4" fillId="0" borderId="0" xfId="0" applyFont="1" applyFill="1" applyAlignment="1">
      <alignment horizontal="left" vertical="center" wrapText="1"/>
    </xf>
    <xf numFmtId="1" fontId="1" fillId="0" borderId="0" xfId="1" applyNumberFormat="1" applyFont="1" applyFill="1" applyAlignment="1">
      <alignment horizontal="center" vertical="center" textRotation="180" wrapText="1"/>
    </xf>
    <xf numFmtId="164" fontId="12" fillId="0" borderId="1" xfId="0" applyFont="1" applyBorder="1" applyAlignment="1">
      <alignment horizontal="center" vertical="center" wrapText="1"/>
    </xf>
    <xf numFmtId="164" fontId="12" fillId="0" borderId="3" xfId="0" applyFont="1" applyBorder="1" applyAlignment="1">
      <alignment horizontal="center" vertical="center" wrapText="1"/>
    </xf>
    <xf numFmtId="164" fontId="19" fillId="0" borderId="1" xfId="0" applyFont="1" applyBorder="1" applyAlignment="1">
      <alignment horizontal="center" vertical="center" wrapText="1"/>
    </xf>
    <xf numFmtId="164" fontId="19" fillId="0" borderId="3" xfId="0" applyFont="1" applyBorder="1" applyAlignment="1">
      <alignment horizontal="center" vertical="center" wrapText="1"/>
    </xf>
    <xf numFmtId="167" fontId="12" fillId="0" borderId="5" xfId="0" applyNumberFormat="1" applyFont="1" applyBorder="1" applyAlignment="1">
      <alignment horizontal="center" vertical="center" wrapText="1"/>
    </xf>
    <xf numFmtId="167" fontId="12" fillId="0" borderId="3" xfId="0" applyNumberFormat="1" applyFont="1" applyBorder="1" applyAlignment="1">
      <alignment horizontal="center" vertical="center" wrapText="1"/>
    </xf>
    <xf numFmtId="167" fontId="12" fillId="0" borderId="2" xfId="0" applyNumberFormat="1" applyFont="1" applyBorder="1" applyAlignment="1">
      <alignment horizontal="center" vertical="center" wrapText="1"/>
    </xf>
    <xf numFmtId="165" fontId="0" fillId="8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164" fontId="22" fillId="0" borderId="4" xfId="0" applyFont="1" applyFill="1" applyBorder="1" applyAlignment="1">
      <alignment horizontal="left" vertical="center" wrapText="1"/>
    </xf>
    <xf numFmtId="164" fontId="22" fillId="0" borderId="0" xfId="0" applyFont="1" applyFill="1" applyAlignment="1">
      <alignment horizontal="left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2" fontId="12" fillId="0" borderId="3" xfId="0" applyNumberFormat="1" applyFont="1" applyFill="1" applyBorder="1" applyAlignment="1">
      <alignment horizontal="center" vertical="center" wrapText="1"/>
    </xf>
    <xf numFmtId="164" fontId="12" fillId="0" borderId="1" xfId="0" applyFont="1" applyFill="1" applyBorder="1" applyAlignment="1">
      <alignment horizontal="center" vertical="center" wrapText="1"/>
    </xf>
    <xf numFmtId="164" fontId="12" fillId="0" borderId="3" xfId="0" applyFont="1" applyFill="1" applyBorder="1" applyAlignment="1">
      <alignment horizontal="center" vertical="center" wrapText="1"/>
    </xf>
    <xf numFmtId="164" fontId="12" fillId="0" borderId="4" xfId="0" applyFont="1" applyFill="1" applyBorder="1" applyAlignment="1">
      <alignment horizontal="left" vertical="center" wrapText="1"/>
    </xf>
    <xf numFmtId="164" fontId="14" fillId="0" borderId="0" xfId="0" applyFont="1" applyFill="1" applyAlignment="1">
      <alignment horizontal="center" vertical="center" wrapText="1" shrinkToFit="1"/>
    </xf>
    <xf numFmtId="164" fontId="14" fillId="2" borderId="0" xfId="0" applyFont="1" applyFill="1" applyAlignment="1">
      <alignment horizontal="center" vertical="center" wrapText="1" shrinkToFit="1"/>
    </xf>
    <xf numFmtId="164" fontId="15" fillId="0" borderId="0" xfId="0" applyFont="1" applyFill="1" applyAlignment="1">
      <alignment horizontal="center" vertical="center" wrapText="1"/>
    </xf>
    <xf numFmtId="164" fontId="15" fillId="2" borderId="0" xfId="0" applyFont="1" applyFill="1" applyAlignment="1">
      <alignment horizontal="center" vertical="center" wrapText="1"/>
    </xf>
    <xf numFmtId="164" fontId="19" fillId="0" borderId="1" xfId="0" applyFont="1" applyFill="1" applyBorder="1" applyAlignment="1">
      <alignment horizontal="center" vertical="center" wrapText="1"/>
    </xf>
    <xf numFmtId="164" fontId="19" fillId="0" borderId="3" xfId="0" applyFont="1" applyFill="1" applyBorder="1" applyAlignment="1">
      <alignment horizontal="center" vertical="center" wrapText="1"/>
    </xf>
  </cellXfs>
  <cellStyles count="303">
    <cellStyle name="20% - Accent1 2" xfId="3" xr:uid="{00000000-0005-0000-0000-000031000000}"/>
    <cellStyle name="20% - Accent1 3" xfId="4" xr:uid="{00000000-0005-0000-0000-000032000000}"/>
    <cellStyle name="20% - Accent1 4" xfId="5" xr:uid="{00000000-0005-0000-0000-000033000000}"/>
    <cellStyle name="20% - Accent2 2" xfId="6" xr:uid="{00000000-0005-0000-0000-000034000000}"/>
    <cellStyle name="20% - Accent2 3" xfId="7" xr:uid="{00000000-0005-0000-0000-000035000000}"/>
    <cellStyle name="20% - Accent2 4" xfId="8" xr:uid="{00000000-0005-0000-0000-000036000000}"/>
    <cellStyle name="20% - Accent3 2" xfId="9" xr:uid="{00000000-0005-0000-0000-000037000000}"/>
    <cellStyle name="20% - Accent3 3" xfId="10" xr:uid="{00000000-0005-0000-0000-000038000000}"/>
    <cellStyle name="20% - Accent3 4" xfId="11" xr:uid="{00000000-0005-0000-0000-000039000000}"/>
    <cellStyle name="20% - Accent4 2" xfId="12" xr:uid="{00000000-0005-0000-0000-00003A000000}"/>
    <cellStyle name="20% - Accent4 3" xfId="13" xr:uid="{00000000-0005-0000-0000-00003B000000}"/>
    <cellStyle name="20% - Accent4 4" xfId="14" xr:uid="{00000000-0005-0000-0000-00003C000000}"/>
    <cellStyle name="20% - Accent5 2" xfId="15" xr:uid="{00000000-0005-0000-0000-00003D000000}"/>
    <cellStyle name="20% - Accent5 3" xfId="16" xr:uid="{00000000-0005-0000-0000-00003E000000}"/>
    <cellStyle name="20% - Accent5 4" xfId="17" xr:uid="{00000000-0005-0000-0000-00003F000000}"/>
    <cellStyle name="20% - Accent6 2" xfId="18" xr:uid="{00000000-0005-0000-0000-000040000000}"/>
    <cellStyle name="20% - Accent6 3" xfId="19" xr:uid="{00000000-0005-0000-0000-000041000000}"/>
    <cellStyle name="20% - Accent6 4" xfId="20" xr:uid="{00000000-0005-0000-0000-000042000000}"/>
    <cellStyle name="40% - Accent1 2" xfId="21" xr:uid="{00000000-0005-0000-0000-000043000000}"/>
    <cellStyle name="40% - Accent1 3" xfId="22" xr:uid="{00000000-0005-0000-0000-000044000000}"/>
    <cellStyle name="40% - Accent1 4" xfId="23" xr:uid="{00000000-0005-0000-0000-000045000000}"/>
    <cellStyle name="40% - Accent2 2" xfId="24" xr:uid="{00000000-0005-0000-0000-000046000000}"/>
    <cellStyle name="40% - Accent2 3" xfId="25" xr:uid="{00000000-0005-0000-0000-000047000000}"/>
    <cellStyle name="40% - Accent2 4" xfId="26" xr:uid="{00000000-0005-0000-0000-000048000000}"/>
    <cellStyle name="40% - Accent3 2" xfId="27" xr:uid="{00000000-0005-0000-0000-000049000000}"/>
    <cellStyle name="40% - Accent3 3" xfId="28" xr:uid="{00000000-0005-0000-0000-00004A000000}"/>
    <cellStyle name="40% - Accent3 4" xfId="29" xr:uid="{00000000-0005-0000-0000-00004B000000}"/>
    <cellStyle name="40% - Accent4 2" xfId="30" xr:uid="{00000000-0005-0000-0000-00004C000000}"/>
    <cellStyle name="40% - Accent4 3" xfId="31" xr:uid="{00000000-0005-0000-0000-00004D000000}"/>
    <cellStyle name="40% - Accent4 4" xfId="32" xr:uid="{00000000-0005-0000-0000-00004E000000}"/>
    <cellStyle name="40% - Accent5 2" xfId="33" xr:uid="{00000000-0005-0000-0000-00004F000000}"/>
    <cellStyle name="40% - Accent5 3" xfId="34" xr:uid="{00000000-0005-0000-0000-000050000000}"/>
    <cellStyle name="40% - Accent5 4" xfId="35" xr:uid="{00000000-0005-0000-0000-000051000000}"/>
    <cellStyle name="40% - Accent6 2" xfId="36" xr:uid="{00000000-0005-0000-0000-000052000000}"/>
    <cellStyle name="40% - Accent6 3" xfId="37" xr:uid="{00000000-0005-0000-0000-000053000000}"/>
    <cellStyle name="40% - Accent6 4" xfId="38" xr:uid="{00000000-0005-0000-0000-000054000000}"/>
    <cellStyle name="60% - Accent1 2" xfId="39" xr:uid="{00000000-0005-0000-0000-000055000000}"/>
    <cellStyle name="60% - Accent1 3" xfId="40" xr:uid="{00000000-0005-0000-0000-000056000000}"/>
    <cellStyle name="60% - Accent1 4" xfId="41" xr:uid="{00000000-0005-0000-0000-000057000000}"/>
    <cellStyle name="60% - Accent2 2" xfId="42" xr:uid="{00000000-0005-0000-0000-000058000000}"/>
    <cellStyle name="60% - Accent2 3" xfId="43" xr:uid="{00000000-0005-0000-0000-000059000000}"/>
    <cellStyle name="60% - Accent2 4" xfId="44" xr:uid="{00000000-0005-0000-0000-00005A000000}"/>
    <cellStyle name="60% - Accent3 2" xfId="45" xr:uid="{00000000-0005-0000-0000-00005B000000}"/>
    <cellStyle name="60% - Accent3 3" xfId="46" xr:uid="{00000000-0005-0000-0000-00005C000000}"/>
    <cellStyle name="60% - Accent3 4" xfId="47" xr:uid="{00000000-0005-0000-0000-00005D000000}"/>
    <cellStyle name="60% - Accent4 2" xfId="48" xr:uid="{00000000-0005-0000-0000-00005E000000}"/>
    <cellStyle name="60% - Accent4 3" xfId="49" xr:uid="{00000000-0005-0000-0000-00005F000000}"/>
    <cellStyle name="60% - Accent4 4" xfId="50" xr:uid="{00000000-0005-0000-0000-000060000000}"/>
    <cellStyle name="60% - Accent5 2" xfId="51" xr:uid="{00000000-0005-0000-0000-000061000000}"/>
    <cellStyle name="60% - Accent5 3" xfId="52" xr:uid="{00000000-0005-0000-0000-000062000000}"/>
    <cellStyle name="60% - Accent5 4" xfId="53" xr:uid="{00000000-0005-0000-0000-000063000000}"/>
    <cellStyle name="60% - Accent6 2" xfId="54" xr:uid="{00000000-0005-0000-0000-000064000000}"/>
    <cellStyle name="60% - Accent6 3" xfId="55" xr:uid="{00000000-0005-0000-0000-000065000000}"/>
    <cellStyle name="60% - Accent6 4" xfId="56" xr:uid="{00000000-0005-0000-0000-000066000000}"/>
    <cellStyle name="Accent1 2" xfId="57" xr:uid="{00000000-0005-0000-0000-000067000000}"/>
    <cellStyle name="Accent1 3" xfId="58" xr:uid="{00000000-0005-0000-0000-000068000000}"/>
    <cellStyle name="Accent1 4" xfId="59" xr:uid="{00000000-0005-0000-0000-000069000000}"/>
    <cellStyle name="Accent2 2" xfId="60" xr:uid="{00000000-0005-0000-0000-00006A000000}"/>
    <cellStyle name="Accent2 3" xfId="61" xr:uid="{00000000-0005-0000-0000-00006B000000}"/>
    <cellStyle name="Accent2 4" xfId="62" xr:uid="{00000000-0005-0000-0000-00006C000000}"/>
    <cellStyle name="Accent3 2" xfId="63" xr:uid="{00000000-0005-0000-0000-00006D000000}"/>
    <cellStyle name="Accent3 3" xfId="64" xr:uid="{00000000-0005-0000-0000-00006E000000}"/>
    <cellStyle name="Accent3 4" xfId="65" xr:uid="{00000000-0005-0000-0000-00006F000000}"/>
    <cellStyle name="Accent4 2" xfId="66" xr:uid="{00000000-0005-0000-0000-000070000000}"/>
    <cellStyle name="Accent4 3" xfId="67" xr:uid="{00000000-0005-0000-0000-000071000000}"/>
    <cellStyle name="Accent4 4" xfId="68" xr:uid="{00000000-0005-0000-0000-000072000000}"/>
    <cellStyle name="Accent5 2" xfId="69" xr:uid="{00000000-0005-0000-0000-000073000000}"/>
    <cellStyle name="Accent5 3" xfId="70" xr:uid="{00000000-0005-0000-0000-000074000000}"/>
    <cellStyle name="Accent5 4" xfId="71" xr:uid="{00000000-0005-0000-0000-000075000000}"/>
    <cellStyle name="Accent6 2" xfId="72" xr:uid="{00000000-0005-0000-0000-000076000000}"/>
    <cellStyle name="Accent6 3" xfId="73" xr:uid="{00000000-0005-0000-0000-000077000000}"/>
    <cellStyle name="Accent6 4" xfId="74" xr:uid="{00000000-0005-0000-0000-000078000000}"/>
    <cellStyle name="Bad 2" xfId="75" xr:uid="{00000000-0005-0000-0000-000079000000}"/>
    <cellStyle name="Bad 3" xfId="76" xr:uid="{00000000-0005-0000-0000-00007A000000}"/>
    <cellStyle name="Bad 4" xfId="77" xr:uid="{00000000-0005-0000-0000-00007B000000}"/>
    <cellStyle name="Calculation 2" xfId="78" xr:uid="{00000000-0005-0000-0000-00007C000000}"/>
    <cellStyle name="Calculation 3" xfId="79" xr:uid="{00000000-0005-0000-0000-00007D000000}"/>
    <cellStyle name="Calculation 4" xfId="80" xr:uid="{00000000-0005-0000-0000-00007E000000}"/>
    <cellStyle name="Check Cell 2" xfId="81" xr:uid="{00000000-0005-0000-0000-00007F000000}"/>
    <cellStyle name="Check Cell 3" xfId="82" xr:uid="{00000000-0005-0000-0000-000080000000}"/>
    <cellStyle name="Check Cell 4" xfId="83" xr:uid="{00000000-0005-0000-0000-000081000000}"/>
    <cellStyle name="Comma" xfId="1" builtinId="3"/>
    <cellStyle name="Comma [0] 2" xfId="84" xr:uid="{00000000-0005-0000-0000-000082000000}"/>
    <cellStyle name="Comma [0] 2 2" xfId="85" xr:uid="{00000000-0005-0000-0000-000083000000}"/>
    <cellStyle name="Comma [0] 2 3" xfId="86" xr:uid="{00000000-0005-0000-0000-000084000000}"/>
    <cellStyle name="Comma [0] 3" xfId="87" xr:uid="{00000000-0005-0000-0000-000085000000}"/>
    <cellStyle name="Comma 10" xfId="88" xr:uid="{00000000-0005-0000-0000-000086000000}"/>
    <cellStyle name="Comma 10 2" xfId="89" xr:uid="{00000000-0005-0000-0000-000087000000}"/>
    <cellStyle name="Comma 11" xfId="90" xr:uid="{00000000-0005-0000-0000-000088000000}"/>
    <cellStyle name="Comma 12" xfId="91" xr:uid="{00000000-0005-0000-0000-000089000000}"/>
    <cellStyle name="Comma 13" xfId="92" xr:uid="{00000000-0005-0000-0000-00008A000000}"/>
    <cellStyle name="Comma 14" xfId="93" xr:uid="{00000000-0005-0000-0000-00008B000000}"/>
    <cellStyle name="Comma 15" xfId="94" xr:uid="{00000000-0005-0000-0000-00008C000000}"/>
    <cellStyle name="Comma 155" xfId="95" xr:uid="{00000000-0005-0000-0000-00008D000000}"/>
    <cellStyle name="Comma 16" xfId="96" xr:uid="{00000000-0005-0000-0000-00008E000000}"/>
    <cellStyle name="Comma 17" xfId="97" xr:uid="{00000000-0005-0000-0000-00008F000000}"/>
    <cellStyle name="Comma 18" xfId="98" xr:uid="{00000000-0005-0000-0000-000090000000}"/>
    <cellStyle name="Comma 19" xfId="99" xr:uid="{00000000-0005-0000-0000-000091000000}"/>
    <cellStyle name="Comma 2" xfId="100" xr:uid="{00000000-0005-0000-0000-000092000000}"/>
    <cellStyle name="Comma 2 2" xfId="101" xr:uid="{00000000-0005-0000-0000-000093000000}"/>
    <cellStyle name="Comma 2 2 2" xfId="102" xr:uid="{00000000-0005-0000-0000-000094000000}"/>
    <cellStyle name="Comma 2 2 3" xfId="103" xr:uid="{00000000-0005-0000-0000-000095000000}"/>
    <cellStyle name="Comma 2 2 4" xfId="104" xr:uid="{00000000-0005-0000-0000-000096000000}"/>
    <cellStyle name="Comma 2 2 5" xfId="105" xr:uid="{00000000-0005-0000-0000-000097000000}"/>
    <cellStyle name="Comma 2 2 6" xfId="106" xr:uid="{00000000-0005-0000-0000-000098000000}"/>
    <cellStyle name="Comma 2 2 7" xfId="107" xr:uid="{00000000-0005-0000-0000-000099000000}"/>
    <cellStyle name="Comma 2 2 8" xfId="108" xr:uid="{00000000-0005-0000-0000-00009A000000}"/>
    <cellStyle name="Comma 2 3" xfId="109" xr:uid="{00000000-0005-0000-0000-00009B000000}"/>
    <cellStyle name="Comma 2 4" xfId="110" xr:uid="{00000000-0005-0000-0000-00009C000000}"/>
    <cellStyle name="Comma 2 5" xfId="111" xr:uid="{00000000-0005-0000-0000-00009D000000}"/>
    <cellStyle name="Comma 2 6" xfId="112" xr:uid="{00000000-0005-0000-0000-00009E000000}"/>
    <cellStyle name="Comma 2 7" xfId="113" xr:uid="{00000000-0005-0000-0000-00009F000000}"/>
    <cellStyle name="Comma 2 8" xfId="114" xr:uid="{00000000-0005-0000-0000-0000A0000000}"/>
    <cellStyle name="Comma 2 9" xfId="115" xr:uid="{00000000-0005-0000-0000-0000A1000000}"/>
    <cellStyle name="Comma 20" xfId="116" xr:uid="{00000000-0005-0000-0000-0000A2000000}"/>
    <cellStyle name="Comma 21" xfId="117" xr:uid="{00000000-0005-0000-0000-0000A3000000}"/>
    <cellStyle name="Comma 22" xfId="118" xr:uid="{00000000-0005-0000-0000-0000A4000000}"/>
    <cellStyle name="Comma 23" xfId="119" xr:uid="{00000000-0005-0000-0000-0000A5000000}"/>
    <cellStyle name="Comma 24" xfId="120" xr:uid="{00000000-0005-0000-0000-0000A6000000}"/>
    <cellStyle name="Comma 25" xfId="121" xr:uid="{00000000-0005-0000-0000-0000A7000000}"/>
    <cellStyle name="Comma 26" xfId="122" xr:uid="{00000000-0005-0000-0000-0000A8000000}"/>
    <cellStyle name="Comma 27" xfId="123" xr:uid="{00000000-0005-0000-0000-0000A9000000}"/>
    <cellStyle name="Comma 28" xfId="124" xr:uid="{00000000-0005-0000-0000-0000AA000000}"/>
    <cellStyle name="Comma 29" xfId="125" xr:uid="{00000000-0005-0000-0000-0000AB000000}"/>
    <cellStyle name="Comma 3" xfId="126" xr:uid="{00000000-0005-0000-0000-0000AC000000}"/>
    <cellStyle name="Comma 3 2" xfId="127" xr:uid="{00000000-0005-0000-0000-0000AD000000}"/>
    <cellStyle name="Comma 3 2 2" xfId="128" xr:uid="{00000000-0005-0000-0000-0000AE000000}"/>
    <cellStyle name="Comma 3 3" xfId="129" xr:uid="{00000000-0005-0000-0000-0000AF000000}"/>
    <cellStyle name="Comma 3 3 2" xfId="130" xr:uid="{00000000-0005-0000-0000-0000B0000000}"/>
    <cellStyle name="Comma 30" xfId="131" xr:uid="{00000000-0005-0000-0000-0000B1000000}"/>
    <cellStyle name="Comma 31" xfId="132" xr:uid="{00000000-0005-0000-0000-0000B2000000}"/>
    <cellStyle name="Comma 32" xfId="133" xr:uid="{00000000-0005-0000-0000-0000B3000000}"/>
    <cellStyle name="Comma 33" xfId="134" xr:uid="{00000000-0005-0000-0000-0000B4000000}"/>
    <cellStyle name="Comma 34" xfId="135" xr:uid="{00000000-0005-0000-0000-0000B5000000}"/>
    <cellStyle name="Comma 35" xfId="136" xr:uid="{00000000-0005-0000-0000-0000B6000000}"/>
    <cellStyle name="Comma 36" xfId="137" xr:uid="{00000000-0005-0000-0000-0000B7000000}"/>
    <cellStyle name="Comma 37" xfId="138" xr:uid="{00000000-0005-0000-0000-0000B8000000}"/>
    <cellStyle name="Comma 38" xfId="139" xr:uid="{00000000-0005-0000-0000-0000B9000000}"/>
    <cellStyle name="Comma 39" xfId="140" xr:uid="{00000000-0005-0000-0000-0000BA000000}"/>
    <cellStyle name="Comma 4" xfId="141" xr:uid="{00000000-0005-0000-0000-0000BB000000}"/>
    <cellStyle name="Comma 4 2" xfId="142" xr:uid="{00000000-0005-0000-0000-0000BC000000}"/>
    <cellStyle name="Comma 4 2 2" xfId="143" xr:uid="{00000000-0005-0000-0000-0000BD000000}"/>
    <cellStyle name="Comma 4 3" xfId="144" xr:uid="{00000000-0005-0000-0000-0000BE000000}"/>
    <cellStyle name="Comma 4 3 2" xfId="145" xr:uid="{00000000-0005-0000-0000-0000BF000000}"/>
    <cellStyle name="Comma 4 4" xfId="146" xr:uid="{00000000-0005-0000-0000-0000C0000000}"/>
    <cellStyle name="Comma 4 5" xfId="147" xr:uid="{00000000-0005-0000-0000-0000C1000000}"/>
    <cellStyle name="Comma 40" xfId="148" xr:uid="{00000000-0005-0000-0000-0000C2000000}"/>
    <cellStyle name="Comma 41" xfId="149" xr:uid="{00000000-0005-0000-0000-0000C3000000}"/>
    <cellStyle name="Comma 42" xfId="150" xr:uid="{00000000-0005-0000-0000-0000C4000000}"/>
    <cellStyle name="Comma 43" xfId="151" xr:uid="{00000000-0005-0000-0000-0000C5000000}"/>
    <cellStyle name="Comma 44" xfId="152" xr:uid="{00000000-0005-0000-0000-0000C6000000}"/>
    <cellStyle name="Comma 45" xfId="153" xr:uid="{00000000-0005-0000-0000-0000C7000000}"/>
    <cellStyle name="Comma 46" xfId="154" xr:uid="{00000000-0005-0000-0000-0000C8000000}"/>
    <cellStyle name="Comma 47" xfId="155" xr:uid="{00000000-0005-0000-0000-0000C9000000}"/>
    <cellStyle name="Comma 48" xfId="156" xr:uid="{00000000-0005-0000-0000-0000CA000000}"/>
    <cellStyle name="Comma 49" xfId="157" xr:uid="{00000000-0005-0000-0000-0000CB000000}"/>
    <cellStyle name="Comma 5" xfId="158" xr:uid="{00000000-0005-0000-0000-0000CC000000}"/>
    <cellStyle name="Comma 5 2" xfId="159" xr:uid="{00000000-0005-0000-0000-0000CD000000}"/>
    <cellStyle name="Comma 5 2 2" xfId="160" xr:uid="{00000000-0005-0000-0000-0000CE000000}"/>
    <cellStyle name="Comma 5 3" xfId="161" xr:uid="{00000000-0005-0000-0000-0000CF000000}"/>
    <cellStyle name="Comma 5 4" xfId="162" xr:uid="{00000000-0005-0000-0000-0000D0000000}"/>
    <cellStyle name="Comma 50" xfId="163" xr:uid="{00000000-0005-0000-0000-0000D1000000}"/>
    <cellStyle name="Comma 51" xfId="164" xr:uid="{00000000-0005-0000-0000-0000D2000000}"/>
    <cellStyle name="Comma 52" xfId="165" xr:uid="{00000000-0005-0000-0000-0000D3000000}"/>
    <cellStyle name="Comma 53" xfId="166" xr:uid="{00000000-0005-0000-0000-0000D4000000}"/>
    <cellStyle name="Comma 54" xfId="167" xr:uid="{00000000-0005-0000-0000-0000D5000000}"/>
    <cellStyle name="Comma 55" xfId="168" xr:uid="{00000000-0005-0000-0000-0000D6000000}"/>
    <cellStyle name="Comma 56" xfId="169" xr:uid="{00000000-0005-0000-0000-0000D7000000}"/>
    <cellStyle name="Comma 57" xfId="170" xr:uid="{00000000-0005-0000-0000-0000D8000000}"/>
    <cellStyle name="Comma 58" xfId="171" xr:uid="{00000000-0005-0000-0000-0000D9000000}"/>
    <cellStyle name="Comma 59" xfId="172" xr:uid="{00000000-0005-0000-0000-0000DA000000}"/>
    <cellStyle name="Comma 6" xfId="173" xr:uid="{00000000-0005-0000-0000-0000DB000000}"/>
    <cellStyle name="Comma 6 2" xfId="174" xr:uid="{00000000-0005-0000-0000-0000DC000000}"/>
    <cellStyle name="Comma 60" xfId="175" xr:uid="{00000000-0005-0000-0000-0000DD000000}"/>
    <cellStyle name="Comma 61" xfId="176" xr:uid="{00000000-0005-0000-0000-0000DE000000}"/>
    <cellStyle name="Comma 62" xfId="177" xr:uid="{00000000-0005-0000-0000-0000DF000000}"/>
    <cellStyle name="Comma 63" xfId="178" xr:uid="{00000000-0005-0000-0000-0000E0000000}"/>
    <cellStyle name="Comma 64" xfId="179" xr:uid="{00000000-0005-0000-0000-0000E1000000}"/>
    <cellStyle name="Comma 65" xfId="180" xr:uid="{00000000-0005-0000-0000-0000E2000000}"/>
    <cellStyle name="Comma 66" xfId="181" xr:uid="{00000000-0005-0000-0000-0000E3000000}"/>
    <cellStyle name="Comma 67" xfId="182" xr:uid="{00000000-0005-0000-0000-0000E4000000}"/>
    <cellStyle name="Comma 68" xfId="183" xr:uid="{00000000-0005-0000-0000-0000E5000000}"/>
    <cellStyle name="Comma 69" xfId="184" xr:uid="{00000000-0005-0000-0000-0000E6000000}"/>
    <cellStyle name="Comma 7" xfId="185" xr:uid="{00000000-0005-0000-0000-0000E7000000}"/>
    <cellStyle name="Comma 7 2" xfId="186" xr:uid="{00000000-0005-0000-0000-0000E8000000}"/>
    <cellStyle name="Comma 70" xfId="187" xr:uid="{00000000-0005-0000-0000-0000E9000000}"/>
    <cellStyle name="Comma 71" xfId="188" xr:uid="{00000000-0005-0000-0000-0000EA000000}"/>
    <cellStyle name="Comma 72" xfId="189" xr:uid="{00000000-0005-0000-0000-0000EB000000}"/>
    <cellStyle name="Comma 73" xfId="190" xr:uid="{00000000-0005-0000-0000-0000EC000000}"/>
    <cellStyle name="Comma 74" xfId="191" xr:uid="{00000000-0005-0000-0000-0000ED000000}"/>
    <cellStyle name="Comma 75" xfId="192" xr:uid="{00000000-0005-0000-0000-0000EE000000}"/>
    <cellStyle name="Comma 76" xfId="193" xr:uid="{00000000-0005-0000-0000-0000EF000000}"/>
    <cellStyle name="Comma 77" xfId="194" xr:uid="{00000000-0005-0000-0000-0000F0000000}"/>
    <cellStyle name="Comma 78" xfId="195" xr:uid="{00000000-0005-0000-0000-0000F1000000}"/>
    <cellStyle name="Comma 79" xfId="196" xr:uid="{00000000-0005-0000-0000-0000F2000000}"/>
    <cellStyle name="Comma 8" xfId="197" xr:uid="{00000000-0005-0000-0000-0000F3000000}"/>
    <cellStyle name="Comma 8 2" xfId="198" xr:uid="{00000000-0005-0000-0000-0000F4000000}"/>
    <cellStyle name="Comma 80" xfId="199" xr:uid="{00000000-0005-0000-0000-0000F5000000}"/>
    <cellStyle name="Comma 81" xfId="200" xr:uid="{00000000-0005-0000-0000-0000F6000000}"/>
    <cellStyle name="Comma 82" xfId="201" xr:uid="{00000000-0005-0000-0000-0000F7000000}"/>
    <cellStyle name="Comma 83" xfId="202" xr:uid="{00000000-0005-0000-0000-0000F8000000}"/>
    <cellStyle name="Comma 84" xfId="203" xr:uid="{00000000-0005-0000-0000-0000F9000000}"/>
    <cellStyle name="Comma 9" xfId="204" xr:uid="{00000000-0005-0000-0000-0000FA000000}"/>
    <cellStyle name="Comma 9 2" xfId="205" xr:uid="{00000000-0005-0000-0000-0000FB000000}"/>
    <cellStyle name="Explanatory Text 2" xfId="206" xr:uid="{00000000-0005-0000-0000-0000FC000000}"/>
    <cellStyle name="Explanatory Text 3" xfId="207" xr:uid="{00000000-0005-0000-0000-0000FD000000}"/>
    <cellStyle name="Explanatory Text 4" xfId="208" xr:uid="{00000000-0005-0000-0000-0000FE000000}"/>
    <cellStyle name="Good 2" xfId="209" xr:uid="{00000000-0005-0000-0000-0000FF000000}"/>
    <cellStyle name="Good 3" xfId="210" xr:uid="{00000000-0005-0000-0000-000000010000}"/>
    <cellStyle name="Good 4" xfId="211" xr:uid="{00000000-0005-0000-0000-000001010000}"/>
    <cellStyle name="Heading 1 2" xfId="212" xr:uid="{00000000-0005-0000-0000-000002010000}"/>
    <cellStyle name="Heading 1 3" xfId="213" xr:uid="{00000000-0005-0000-0000-000003010000}"/>
    <cellStyle name="Heading 1 4" xfId="214" xr:uid="{00000000-0005-0000-0000-000004010000}"/>
    <cellStyle name="Heading 2 2" xfId="215" xr:uid="{00000000-0005-0000-0000-000005010000}"/>
    <cellStyle name="Heading 2 3" xfId="216" xr:uid="{00000000-0005-0000-0000-000006010000}"/>
    <cellStyle name="Heading 2 4" xfId="217" xr:uid="{00000000-0005-0000-0000-000007010000}"/>
    <cellStyle name="Heading 3 2" xfId="218" xr:uid="{00000000-0005-0000-0000-000008010000}"/>
    <cellStyle name="Heading 3 3" xfId="219" xr:uid="{00000000-0005-0000-0000-000009010000}"/>
    <cellStyle name="Heading 3 4" xfId="220" xr:uid="{00000000-0005-0000-0000-00000A010000}"/>
    <cellStyle name="Heading 4 2" xfId="221" xr:uid="{00000000-0005-0000-0000-00000B010000}"/>
    <cellStyle name="Heading 4 3" xfId="222" xr:uid="{00000000-0005-0000-0000-00000C010000}"/>
    <cellStyle name="Heading 4 4" xfId="223" xr:uid="{00000000-0005-0000-0000-00000D010000}"/>
    <cellStyle name="Input 2" xfId="224" xr:uid="{00000000-0005-0000-0000-00000E010000}"/>
    <cellStyle name="Input 3" xfId="225" xr:uid="{00000000-0005-0000-0000-00000F010000}"/>
    <cellStyle name="Input 4" xfId="226" xr:uid="{00000000-0005-0000-0000-000010010000}"/>
    <cellStyle name="Linked Cell 2" xfId="227" xr:uid="{00000000-0005-0000-0000-000011010000}"/>
    <cellStyle name="Linked Cell 3" xfId="228" xr:uid="{00000000-0005-0000-0000-000012010000}"/>
    <cellStyle name="Linked Cell 4" xfId="229" xr:uid="{00000000-0005-0000-0000-000013010000}"/>
    <cellStyle name="Neutral 2" xfId="230" xr:uid="{00000000-0005-0000-0000-000014010000}"/>
    <cellStyle name="Neutral 3" xfId="231" xr:uid="{00000000-0005-0000-0000-000015010000}"/>
    <cellStyle name="Neutral 4" xfId="232" xr:uid="{00000000-0005-0000-0000-000016010000}"/>
    <cellStyle name="Normal" xfId="0" builtinId="0"/>
    <cellStyle name="Normal 10" xfId="233" xr:uid="{00000000-0005-0000-0000-000017010000}"/>
    <cellStyle name="Normal 10 2" xfId="234" xr:uid="{00000000-0005-0000-0000-000018010000}"/>
    <cellStyle name="Normal 11" xfId="235" xr:uid="{00000000-0005-0000-0000-000019010000}"/>
    <cellStyle name="Normal 12" xfId="236" xr:uid="{00000000-0005-0000-0000-00001A010000}"/>
    <cellStyle name="Normal 13" xfId="237" xr:uid="{00000000-0005-0000-0000-00001B010000}"/>
    <cellStyle name="Normal 14" xfId="238" xr:uid="{00000000-0005-0000-0000-00001C010000}"/>
    <cellStyle name="Normal 15" xfId="239" xr:uid="{00000000-0005-0000-0000-00001D010000}"/>
    <cellStyle name="Normal 16" xfId="240" xr:uid="{00000000-0005-0000-0000-00001E010000}"/>
    <cellStyle name="Normal 17" xfId="241" xr:uid="{00000000-0005-0000-0000-00001F010000}"/>
    <cellStyle name="Normal 2" xfId="242" xr:uid="{00000000-0005-0000-0000-000020010000}"/>
    <cellStyle name="Normal 2 10" xfId="243" xr:uid="{00000000-0005-0000-0000-000021010000}"/>
    <cellStyle name="Normal 2 11" xfId="244" xr:uid="{00000000-0005-0000-0000-000022010000}"/>
    <cellStyle name="Normal 2 2" xfId="245" xr:uid="{00000000-0005-0000-0000-000023010000}"/>
    <cellStyle name="Normal 2 2 2" xfId="246" xr:uid="{00000000-0005-0000-0000-000024010000}"/>
    <cellStyle name="Normal 2 2 3" xfId="247" xr:uid="{00000000-0005-0000-0000-000025010000}"/>
    <cellStyle name="Normal 2 2 4" xfId="248" xr:uid="{00000000-0005-0000-0000-000026010000}"/>
    <cellStyle name="Normal 2 3" xfId="249" xr:uid="{00000000-0005-0000-0000-000027010000}"/>
    <cellStyle name="Normal 2 3 2" xfId="250" xr:uid="{00000000-0005-0000-0000-000028010000}"/>
    <cellStyle name="Normal 2 4" xfId="251" xr:uid="{00000000-0005-0000-0000-000029010000}"/>
    <cellStyle name="Normal 2 5" xfId="252" xr:uid="{00000000-0005-0000-0000-00002A010000}"/>
    <cellStyle name="Normal 2 6" xfId="253" xr:uid="{00000000-0005-0000-0000-00002B010000}"/>
    <cellStyle name="Normal 2 7" xfId="254" xr:uid="{00000000-0005-0000-0000-00002C010000}"/>
    <cellStyle name="Normal 2 8" xfId="255" xr:uid="{00000000-0005-0000-0000-00002D010000}"/>
    <cellStyle name="Normal 2 9" xfId="256" xr:uid="{00000000-0005-0000-0000-00002E010000}"/>
    <cellStyle name="Normal 3" xfId="257" xr:uid="{00000000-0005-0000-0000-00002F010000}"/>
    <cellStyle name="Normal 3 2" xfId="258" xr:uid="{00000000-0005-0000-0000-000030010000}"/>
    <cellStyle name="Normal 3 2 2" xfId="259" xr:uid="{00000000-0005-0000-0000-000031010000}"/>
    <cellStyle name="Normal 3 2 3" xfId="260" xr:uid="{00000000-0005-0000-0000-000032010000}"/>
    <cellStyle name="Normal 3 3" xfId="261" xr:uid="{00000000-0005-0000-0000-000033010000}"/>
    <cellStyle name="Normal 3 3 2" xfId="262" xr:uid="{00000000-0005-0000-0000-000034010000}"/>
    <cellStyle name="Normal 4" xfId="263" xr:uid="{00000000-0005-0000-0000-000035010000}"/>
    <cellStyle name="Normal 4 2" xfId="264" xr:uid="{00000000-0005-0000-0000-000036010000}"/>
    <cellStyle name="Normal 4 2 2" xfId="265" xr:uid="{00000000-0005-0000-0000-000037010000}"/>
    <cellStyle name="Normal 4 3" xfId="266" xr:uid="{00000000-0005-0000-0000-000038010000}"/>
    <cellStyle name="Normal 5" xfId="267" xr:uid="{00000000-0005-0000-0000-000039010000}"/>
    <cellStyle name="Normal 5 2" xfId="268" xr:uid="{00000000-0005-0000-0000-00003A010000}"/>
    <cellStyle name="Normal 6" xfId="269" xr:uid="{00000000-0005-0000-0000-00003B010000}"/>
    <cellStyle name="Normal 6 2" xfId="270" xr:uid="{00000000-0005-0000-0000-00003C010000}"/>
    <cellStyle name="Normal 6 3" xfId="271" xr:uid="{00000000-0005-0000-0000-00003D010000}"/>
    <cellStyle name="Normal 6 3 2" xfId="272" xr:uid="{00000000-0005-0000-0000-00003E010000}"/>
    <cellStyle name="Normal 6 4" xfId="273" xr:uid="{00000000-0005-0000-0000-00003F010000}"/>
    <cellStyle name="Normal 7" xfId="274" xr:uid="{00000000-0005-0000-0000-000040010000}"/>
    <cellStyle name="Normal 7 2" xfId="275" xr:uid="{00000000-0005-0000-0000-000041010000}"/>
    <cellStyle name="Normal 8" xfId="276" xr:uid="{00000000-0005-0000-0000-000042010000}"/>
    <cellStyle name="Normal 9" xfId="277" xr:uid="{00000000-0005-0000-0000-000043010000}"/>
    <cellStyle name="Normal_Sheet1" xfId="278" xr:uid="{00000000-0005-0000-0000-000044010000}"/>
    <cellStyle name="Note 2" xfId="279" xr:uid="{00000000-0005-0000-0000-000045010000}"/>
    <cellStyle name="Note 3" xfId="280" xr:uid="{00000000-0005-0000-0000-000046010000}"/>
    <cellStyle name="Note 4" xfId="281" xr:uid="{00000000-0005-0000-0000-000047010000}"/>
    <cellStyle name="Output 2" xfId="282" xr:uid="{00000000-0005-0000-0000-000048010000}"/>
    <cellStyle name="Output 3" xfId="283" xr:uid="{00000000-0005-0000-0000-000049010000}"/>
    <cellStyle name="Output 4" xfId="284" xr:uid="{00000000-0005-0000-0000-00004A010000}"/>
    <cellStyle name="Percent" xfId="2" builtinId="5"/>
    <cellStyle name="Percent 2" xfId="285" xr:uid="{00000000-0005-0000-0000-00004B010000}"/>
    <cellStyle name="Percent 2 2" xfId="286" xr:uid="{00000000-0005-0000-0000-00004C010000}"/>
    <cellStyle name="Percent 2 3" xfId="287" xr:uid="{00000000-0005-0000-0000-00004D010000}"/>
    <cellStyle name="Percent 2 4" xfId="288" xr:uid="{00000000-0005-0000-0000-00004E010000}"/>
    <cellStyle name="Percent 3" xfId="289" xr:uid="{00000000-0005-0000-0000-00004F010000}"/>
    <cellStyle name="Style 1" xfId="290" xr:uid="{00000000-0005-0000-0000-000050010000}"/>
    <cellStyle name="Style 2" xfId="291" xr:uid="{00000000-0005-0000-0000-000051010000}"/>
    <cellStyle name="Style 3" xfId="292" xr:uid="{00000000-0005-0000-0000-000052010000}"/>
    <cellStyle name="Style 4" xfId="293" xr:uid="{00000000-0005-0000-0000-000053010000}"/>
    <cellStyle name="Title 2" xfId="294" xr:uid="{00000000-0005-0000-0000-000054010000}"/>
    <cellStyle name="Title 3" xfId="295" xr:uid="{00000000-0005-0000-0000-000055010000}"/>
    <cellStyle name="Title 4" xfId="296" xr:uid="{00000000-0005-0000-0000-000056010000}"/>
    <cellStyle name="Total 2" xfId="297" xr:uid="{00000000-0005-0000-0000-000057010000}"/>
    <cellStyle name="Total 3" xfId="298" xr:uid="{00000000-0005-0000-0000-000058010000}"/>
    <cellStyle name="Total 4" xfId="299" xr:uid="{00000000-0005-0000-0000-000059010000}"/>
    <cellStyle name="Warning Text 2" xfId="300" xr:uid="{00000000-0005-0000-0000-00005A010000}"/>
    <cellStyle name="Warning Text 3" xfId="301" xr:uid="{00000000-0005-0000-0000-00005B010000}"/>
    <cellStyle name="Warning Text 4" xfId="302" xr:uid="{00000000-0005-0000-0000-00005C010000}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0584A7"/>
      <color rgb="FFCB8611"/>
      <color rgb="FFC09D29"/>
      <color rgb="FF0766D4"/>
      <color rgb="FFF1FC72"/>
      <color rgb="FFF4F207"/>
      <color rgb="FFFDE11C"/>
      <color rgb="FFF0B928"/>
      <color rgb="FFFECC2B"/>
      <color rgb="FFFDF73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2486194596693E-2"/>
          <c:y val="8.1010501537297996E-2"/>
          <c:w val="0.90029657078925696"/>
          <c:h val="0.74082507969867195"/>
        </c:manualLayout>
      </c:layout>
      <c:lineChart>
        <c:grouping val="standard"/>
        <c:varyColors val="0"/>
        <c:ser>
          <c:idx val="1"/>
          <c:order val="0"/>
          <c:tx>
            <c:strRef>
              <c:f>'Graf-Graf'!$B$119</c:f>
              <c:strCache>
                <c:ptCount val="1"/>
                <c:pt idx="0">
                  <c:v>Indeks Pelarasan Musim</c:v>
                </c:pt>
              </c:strCache>
            </c:strRef>
          </c:tx>
          <c:spPr>
            <a:ln w="28575" cap="rnd" cmpd="sng" algn="ctr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6"/>
            <c:spPr>
              <a:solidFill>
                <a:schemeClr val="accent5">
                  <a:lumMod val="60000"/>
                  <a:lumOff val="40000"/>
                </a:schemeClr>
              </a:solidFill>
              <a:ln w="19050" cap="flat" cmpd="sng" algn="ctr">
                <a:solidFill>
                  <a:schemeClr val="accent5">
                    <a:lumMod val="50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175061063606599E-2"/>
                  <c:y val="3.85467580827158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C7-4D95-A9E7-202D9103BD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C7-4D95-A9E7-202D9103BD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C7-4D95-A9E7-202D9103BD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C7-4D95-A9E7-202D9103BD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C7-4D95-A9E7-202D9103BD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C7-4D95-A9E7-202D9103BD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C7-4D95-A9E7-202D9103BD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C7-4D95-A9E7-202D9103BD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C7-4D95-A9E7-202D9103BD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C7-4D95-A9E7-202D9103BD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C7-4D95-A9E7-202D9103BD04}"/>
                </c:ext>
              </c:extLst>
            </c:dLbl>
            <c:dLbl>
              <c:idx val="11"/>
              <c:layout>
                <c:manualLayout>
                  <c:x val="-2.97462486852548E-2"/>
                  <c:y val="5.0383602776621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C7-4D95-A9E7-202D9103BD04}"/>
                </c:ext>
              </c:extLst>
            </c:dLbl>
            <c:dLbl>
              <c:idx val="12"/>
              <c:layout>
                <c:manualLayout>
                  <c:x val="-1.2935611566616901E-2"/>
                  <c:y val="-4.03608063984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C7-4D95-A9E7-202D9103BD04}"/>
                </c:ext>
              </c:extLst>
            </c:dLbl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4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'Jadual5-2digit'!$HB$40:$HC$61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'Indeks PM'!$E$119:$E$131</c:f>
              <c:numCache>
                <c:formatCode>0.0</c:formatCode>
                <c:ptCount val="13"/>
                <c:pt idx="0">
                  <c:v>131.554</c:v>
                </c:pt>
                <c:pt idx="1">
                  <c:v>131.83199999999999</c:v>
                </c:pt>
                <c:pt idx="2">
                  <c:v>132.47300000000001</c:v>
                </c:pt>
                <c:pt idx="3">
                  <c:v>132.85599999999999</c:v>
                </c:pt>
                <c:pt idx="4">
                  <c:v>133.15075615794655</c:v>
                </c:pt>
                <c:pt idx="5">
                  <c:v>132.70034335476316</c:v>
                </c:pt>
                <c:pt idx="6">
                  <c:v>135.0385949336025</c:v>
                </c:pt>
                <c:pt idx="7">
                  <c:v>134.74039473193076</c:v>
                </c:pt>
                <c:pt idx="8" formatCode="0.000">
                  <c:v>132.91535551426475</c:v>
                </c:pt>
                <c:pt idx="9">
                  <c:v>136.42430888525874</c:v>
                </c:pt>
                <c:pt idx="10">
                  <c:v>140.63956653501427</c:v>
                </c:pt>
                <c:pt idx="11">
                  <c:v>140.18044777962032</c:v>
                </c:pt>
                <c:pt idx="12">
                  <c:v>138.96171681032385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C7-4D95-A9E7-202D9103BD04}"/>
            </c:ext>
          </c:extLst>
        </c:ser>
        <c:ser>
          <c:idx val="0"/>
          <c:order val="1"/>
          <c:tx>
            <c:strRef>
              <c:f>'Graf-Graf'!$B$120</c:f>
              <c:strCache>
                <c:ptCount val="1"/>
                <c:pt idx="0">
                  <c:v>Indeks Asal</c:v>
                </c:pt>
              </c:strCache>
            </c:strRef>
          </c:tx>
          <c:spPr>
            <a:ln w="28575" cap="rnd" cmpd="sng" algn="ctr">
              <a:solidFill>
                <a:srgbClr val="CB8611"/>
              </a:solidFill>
              <a:prstDash val="sysDot"/>
              <a:round/>
            </a:ln>
          </c:spPr>
          <c:marker>
            <c:symbol val="circle"/>
            <c:size val="7"/>
            <c:spPr>
              <a:solidFill>
                <a:srgbClr val="F1FC72"/>
              </a:solidFill>
              <a:ln w="22225" cap="flat" cmpd="sng" algn="ctr">
                <a:solidFill>
                  <a:srgbClr val="CB8611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3.5505979189280203E-2"/>
                  <c:y val="-4.875082324829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C7-4D95-A9E7-202D9103BD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C7-4D95-A9E7-202D9103BD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C7-4D95-A9E7-202D9103BD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C7-4D95-A9E7-202D9103BD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C7-4D95-A9E7-202D9103BD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C7-4D95-A9E7-202D9103BD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C7-4D95-A9E7-202D9103BD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C7-4D95-A9E7-202D9103BD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C7-4D95-A9E7-202D9103BD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C7-4D95-A9E7-202D9103BD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C7-4D95-A9E7-202D9103BD04}"/>
                </c:ext>
              </c:extLst>
            </c:dLbl>
            <c:dLbl>
              <c:idx val="11"/>
              <c:layout>
                <c:manualLayout>
                  <c:x val="-4.4984990471362098E-2"/>
                  <c:y val="-4.7896599475739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C7-4D95-A9E7-202D9103BD04}"/>
                </c:ext>
              </c:extLst>
            </c:dLbl>
            <c:dLbl>
              <c:idx val="12"/>
              <c:layout>
                <c:manualLayout>
                  <c:x val="-1.29750660671623E-2"/>
                  <c:y val="4.1648798262338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C7-4D95-A9E7-202D9103BD04}"/>
                </c:ext>
              </c:extLst>
            </c:dLbl>
            <c:spPr>
              <a:solidFill>
                <a:srgbClr val="C09D29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4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'Jadual5-2digit'!$HB$40:$HC$61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'Indeks PM'!$C$119:$C$131</c:f>
              <c:numCache>
                <c:formatCode>0.0</c:formatCode>
                <c:ptCount val="13"/>
                <c:pt idx="0">
                  <c:v>133.38945822226501</c:v>
                </c:pt>
                <c:pt idx="1">
                  <c:v>135.78233167629801</c:v>
                </c:pt>
                <c:pt idx="2">
                  <c:v>136.53081590666801</c:v>
                </c:pt>
                <c:pt idx="3">
                  <c:v>136.042342857199</c:v>
                </c:pt>
                <c:pt idx="4">
                  <c:v>135.54613826122801</c:v>
                </c:pt>
                <c:pt idx="5">
                  <c:v>126.34399690807</c:v>
                </c:pt>
                <c:pt idx="6">
                  <c:v>138.118825284038</c:v>
                </c:pt>
                <c:pt idx="7">
                  <c:v>127.095224734841</c:v>
                </c:pt>
                <c:pt idx="8" formatCode="0.000">
                  <c:v>128.49193248275</c:v>
                </c:pt>
                <c:pt idx="9">
                  <c:v>138.096870912192</c:v>
                </c:pt>
                <c:pt idx="10">
                  <c:v>137.74661065138901</c:v>
                </c:pt>
                <c:pt idx="11">
                  <c:v>141.04255753346499</c:v>
                </c:pt>
                <c:pt idx="12">
                  <c:v>140.97805132124165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CC7-4D95-A9E7-202D9103BD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648640"/>
        <c:axId val="81474624"/>
      </c:lineChart>
      <c:catAx>
        <c:axId val="8164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t" anchorCtr="0"/>
          <a:lstStyle/>
          <a:p>
            <a:pPr>
              <a:defRPr lang="en-US" sz="14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1474624"/>
        <c:crosses val="autoZero"/>
        <c:auto val="1"/>
        <c:lblAlgn val="ctr"/>
        <c:lblOffset val="100"/>
        <c:noMultiLvlLbl val="0"/>
      </c:catAx>
      <c:valAx>
        <c:axId val="81474624"/>
        <c:scaling>
          <c:orientation val="minMax"/>
          <c:min val="1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 algn="ctr">
                  <a:defRPr lang="en-US" sz="14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/>
                  <a:t>Mata Indeks</a:t>
                </a:r>
              </a:p>
            </c:rich>
          </c:tx>
          <c:layout>
            <c:manualLayout>
              <c:xMode val="edge"/>
              <c:yMode val="edge"/>
              <c:x val="1.4735371734850299E-2"/>
              <c:y val="1.07857406311968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4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164864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530317315266843"/>
          <c:y val="0.72610042723740198"/>
          <c:w val="0.43413464305749699"/>
          <c:h val="7.5670269198924403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14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0d2ecb06-5fc8-4570-b00a-77ec0eb85d15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4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80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Industri Berorientasikan Domestik</a:t>
            </a:r>
            <a:endParaRPr lang="en-MY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74804985770041"/>
          <c:w val="0.90351576291329605"/>
          <c:h val="0.674497334084421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'Graf-Graf'!$B$85</c:f>
              <c:strCache>
                <c:ptCount val="1"/>
                <c:pt idx="0">
                  <c:v>Industri Berorientasikan Domestik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9.9520322470381794E-3"/>
                  <c:y val="-6.27650481691219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96-4A0B-9B85-C049A7AE15C2}"/>
                </c:ext>
              </c:extLst>
            </c:dLbl>
            <c:dLbl>
              <c:idx val="1"/>
              <c:layout>
                <c:manualLayout>
                  <c:x val="-1.9735283813932799E-2"/>
                  <c:y val="-3.6682546897643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96-4A0B-9B85-C049A7AE15C2}"/>
                </c:ext>
              </c:extLst>
            </c:dLbl>
            <c:dLbl>
              <c:idx val="2"/>
              <c:layout>
                <c:manualLayout>
                  <c:x val="-7.7297119240004694E-2"/>
                  <c:y val="1.1098376372076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96-4A0B-9B85-C049A7AE15C2}"/>
                </c:ext>
              </c:extLst>
            </c:dLbl>
            <c:dLbl>
              <c:idx val="3"/>
              <c:layout>
                <c:manualLayout>
                  <c:x val="-2.1007344087073901E-2"/>
                  <c:y val="1.97858169665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6-4A0B-9B85-C049A7AE15C2}"/>
                </c:ext>
              </c:extLst>
            </c:dLbl>
            <c:dLbl>
              <c:idx val="4"/>
              <c:layout>
                <c:manualLayout>
                  <c:x val="-9.7493890564876295E-3"/>
                  <c:y val="1.1098376372076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6-4A0B-9B85-C049A7AE15C2}"/>
                </c:ext>
              </c:extLst>
            </c:dLbl>
            <c:dLbl>
              <c:idx val="11"/>
              <c:layout>
                <c:manualLayout>
                  <c:x val="-3.0013708111542799E-2"/>
                  <c:y val="-4.5369987492137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6-4A0B-9B85-C049A7AE15C2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396-4A0B-9B85-C049A7AE15C2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'Graf-Graf'!$F$129:$R$130</c:f>
              <c:multiLvlStrCache>
                <c:ptCount val="13"/>
                <c:lvl>
                  <c:pt idx="0">
                    <c:v>Apr.</c:v>
                  </c:pt>
                  <c:pt idx="1">
                    <c:v>Mei</c:v>
                  </c:pt>
                  <c:pt idx="2">
                    <c:v>Jun</c:v>
                  </c:pt>
                  <c:pt idx="3">
                    <c:v>Jul.</c:v>
                  </c:pt>
                  <c:pt idx="4">
                    <c:v>Ogo.</c:v>
                  </c:pt>
                  <c:pt idx="5">
                    <c:v>Sep.</c:v>
                  </c:pt>
                  <c:pt idx="6">
                    <c:v>Okt.</c:v>
                  </c:pt>
                  <c:pt idx="7">
                    <c:v>Nov.</c:v>
                  </c:pt>
                  <c:pt idx="8">
                    <c:v>Dis.</c:v>
                  </c:pt>
                  <c:pt idx="9">
                    <c:v>Jan.</c:v>
                  </c:pt>
                  <c:pt idx="10">
                    <c:v>Feb.</c:v>
                  </c:pt>
                  <c:pt idx="11">
                    <c:v>Mac</c:v>
                  </c:pt>
                  <c:pt idx="12">
                    <c:v>Apr.</c:v>
                  </c:pt>
                </c:lvl>
                <c:lvl>
                  <c:pt idx="5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'Graf-Graf'!$G$85:$S$85</c:f>
              <c:numCache>
                <c:formatCode>0.0</c:formatCode>
                <c:ptCount val="13"/>
                <c:pt idx="0">
                  <c:v>6.9092369621549068</c:v>
                </c:pt>
                <c:pt idx="1">
                  <c:v>8.800651393596354</c:v>
                </c:pt>
                <c:pt idx="2">
                  <c:v>35.503473615931995</c:v>
                </c:pt>
                <c:pt idx="3">
                  <c:v>30.914950155979227</c:v>
                </c:pt>
                <c:pt idx="4">
                  <c:v>22.460551537129916</c:v>
                </c:pt>
                <c:pt idx="5">
                  <c:v>11.176699618599201</c:v>
                </c:pt>
                <c:pt idx="6">
                  <c:v>2.4566293617728689</c:v>
                </c:pt>
                <c:pt idx="7">
                  <c:v>4.2764632718010063</c:v>
                </c:pt>
                <c:pt idx="8">
                  <c:v>3.780565599804973</c:v>
                </c:pt>
                <c:pt idx="9">
                  <c:v>2.7358630046511223</c:v>
                </c:pt>
                <c:pt idx="10">
                  <c:v>7.028668867529035</c:v>
                </c:pt>
                <c:pt idx="11">
                  <c:v>5.0457700645558816</c:v>
                </c:pt>
                <c:pt idx="12">
                  <c:v>-2.0647915695646617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96-4A0B-9B85-C049A7AE15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 b="0"/>
                  <a:t>YoY</a:t>
                </a:r>
                <a:r>
                  <a:rPr lang="en-MY" b="1" baseline="0"/>
                  <a:t>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0F4ED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d4d0a400-ef49-4251-88a3-17e4102c9f1a}"/>
      </c:ext>
    </c:extLst>
  </c:chart>
  <c:spPr>
    <a:solidFill>
      <a:srgbClr val="E6F6C2"/>
    </a:solidFill>
  </c:spPr>
  <c:txPr>
    <a:bodyPr/>
    <a:lstStyle/>
    <a:p>
      <a:pPr>
        <a:defRPr lang="en-US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17160297905704E-2"/>
          <c:y val="0.147111934537595"/>
          <c:w val="0.89931826485987798"/>
          <c:h val="0.5834503628222940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'Graf-Graf'!$B$84</c:f>
              <c:strCache>
                <c:ptCount val="1"/>
                <c:pt idx="0">
                  <c:v>Industri Berorientasikan Eksport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60-46DF-9585-A32436F73C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60-46DF-9585-A32436F73C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60-46DF-9585-A32436F73C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60-46DF-9585-A32436F73C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60-46DF-9585-A32436F73C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60-46DF-9585-A32436F73C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60-46DF-9585-A32436F73CD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60-46DF-9585-A32436F73C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60-46DF-9585-A32436F73CD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60-46DF-9585-A32436F73C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60-46DF-9585-A32436F73CD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60-46DF-9585-A32436F73CD4}"/>
                </c:ext>
              </c:extLst>
            </c:dLbl>
            <c:dLbl>
              <c:idx val="12"/>
              <c:layout>
                <c:manualLayout>
                  <c:x val="-5.45001410469401E-3"/>
                  <c:y val="-2.2549019607843199E-2"/>
                </c:manualLayout>
              </c:layout>
              <c:spPr>
                <a:solidFill>
                  <a:schemeClr val="accent6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60-46DF-9585-A32436F73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'Graf-Graf'!$AA$123:$AM$124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Mac</c:v>
                  </c:pt>
                  <c:pt idx="3">
                    <c:v>Apr.</c:v>
                  </c:pt>
                  <c:pt idx="4">
                    <c:v>Mei</c:v>
                  </c:pt>
                  <c:pt idx="5">
                    <c:v>Jun</c:v>
                  </c:pt>
                  <c:pt idx="6">
                    <c:v>Jul.</c:v>
                  </c:pt>
                  <c:pt idx="7">
                    <c:v>Ogo.</c:v>
                  </c:pt>
                  <c:pt idx="8">
                    <c:v>Sep.</c:v>
                  </c:pt>
                  <c:pt idx="9">
                    <c:v>Okt.</c:v>
                  </c:pt>
                  <c:pt idx="10">
                    <c:v>Nov.</c:v>
                  </c:pt>
                  <c:pt idx="11">
                    <c:v>Dis.</c:v>
                  </c:pt>
                  <c:pt idx="12">
                    <c:v>Jan.</c:v>
                  </c:pt>
                </c:lvl>
                <c:lvl>
                  <c:pt idx="3">
                    <c:v>2024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'Graf-Graf'!$AB$84:$AN$84</c:f>
              <c:numCache>
                <c:formatCode>0.0</c:formatCode>
                <c:ptCount val="13"/>
                <c:pt idx="0">
                  <c:v>1.5747193662055423</c:v>
                </c:pt>
                <c:pt idx="1">
                  <c:v>-0.19076605419601833</c:v>
                </c:pt>
                <c:pt idx="2">
                  <c:v>0.45117751908352943</c:v>
                </c:pt>
                <c:pt idx="3">
                  <c:v>2.6247890521338348</c:v>
                </c:pt>
                <c:pt idx="4">
                  <c:v>3.7096541870778452</c:v>
                </c:pt>
                <c:pt idx="5">
                  <c:v>5.4275409083054456</c:v>
                </c:pt>
                <c:pt idx="6">
                  <c:v>7.833432770989603</c:v>
                </c:pt>
                <c:pt idx="7">
                  <c:v>6.2774043712360452</c:v>
                </c:pt>
                <c:pt idx="8">
                  <c:v>3.3606405094841278</c:v>
                </c:pt>
                <c:pt idx="9">
                  <c:v>3.2532748225251709</c:v>
                </c:pt>
                <c:pt idx="10">
                  <c:v>5.8326704049934222</c:v>
                </c:pt>
                <c:pt idx="11">
                  <c:v>6.7890781742720776</c:v>
                </c:pt>
                <c:pt idx="12">
                  <c:v>5.5871421146845677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560-46DF-9585-A32436F73CD4}"/>
            </c:ext>
          </c:extLst>
        </c:ser>
        <c:ser>
          <c:idx val="1"/>
          <c:order val="1"/>
          <c:tx>
            <c:strRef>
              <c:f>'Graf-Graf'!$B$85</c:f>
              <c:strCache>
                <c:ptCount val="1"/>
                <c:pt idx="0">
                  <c:v>Industri Berorientasikan Domestik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</c:spPr>
          <c:marker>
            <c:symbol val="square"/>
            <c:size val="5"/>
            <c:spPr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60-46DF-9585-A32436F73C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60-46DF-9585-A32436F73C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60-46DF-9585-A32436F73C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60-46DF-9585-A32436F73C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60-46DF-9585-A32436F73C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60-46DF-9585-A32436F73C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60-46DF-9585-A32436F73CD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60-46DF-9585-A32436F73C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60-46DF-9585-A32436F73CD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60-46DF-9585-A32436F73C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60-46DF-9585-A32436F73CD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60-46DF-9585-A32436F73CD4}"/>
                </c:ext>
              </c:extLst>
            </c:dLbl>
            <c:dLbl>
              <c:idx val="12"/>
              <c:layout>
                <c:manualLayout>
                  <c:x val="-1.2524836077345001E-3"/>
                  <c:y val="4.90196078431372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60-46DF-9585-A32436F73CD4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'Graf-Graf'!$AA$123:$AM$124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Mac</c:v>
                  </c:pt>
                  <c:pt idx="3">
                    <c:v>Apr.</c:v>
                  </c:pt>
                  <c:pt idx="4">
                    <c:v>Mei</c:v>
                  </c:pt>
                  <c:pt idx="5">
                    <c:v>Jun</c:v>
                  </c:pt>
                  <c:pt idx="6">
                    <c:v>Jul.</c:v>
                  </c:pt>
                  <c:pt idx="7">
                    <c:v>Ogo.</c:v>
                  </c:pt>
                  <c:pt idx="8">
                    <c:v>Sep.</c:v>
                  </c:pt>
                  <c:pt idx="9">
                    <c:v>Okt.</c:v>
                  </c:pt>
                  <c:pt idx="10">
                    <c:v>Nov.</c:v>
                  </c:pt>
                  <c:pt idx="11">
                    <c:v>Dis.</c:v>
                  </c:pt>
                  <c:pt idx="12">
                    <c:v>Jan.</c:v>
                  </c:pt>
                </c:lvl>
                <c:lvl>
                  <c:pt idx="3">
                    <c:v>2024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'Graf-Graf'!$AB$85:$AN$85</c:f>
              <c:numCache>
                <c:formatCode>0.0</c:formatCode>
                <c:ptCount val="13"/>
                <c:pt idx="0">
                  <c:v>8.0146494415811844</c:v>
                </c:pt>
                <c:pt idx="1">
                  <c:v>4.1176185656601376</c:v>
                </c:pt>
                <c:pt idx="2">
                  <c:v>3.1276722978649047</c:v>
                </c:pt>
                <c:pt idx="3">
                  <c:v>9.5364144772466091</c:v>
                </c:pt>
                <c:pt idx="4">
                  <c:v>6.4293917499526998</c:v>
                </c:pt>
                <c:pt idx="5">
                  <c:v>4.5682581567831164</c:v>
                </c:pt>
                <c:pt idx="6">
                  <c:v>7.5257680295076881</c:v>
                </c:pt>
                <c:pt idx="7">
                  <c:v>7.1275164762033398</c:v>
                </c:pt>
                <c:pt idx="8">
                  <c:v>2.7397833177800379</c:v>
                </c:pt>
                <c:pt idx="9">
                  <c:v>3.2979197985653315</c:v>
                </c:pt>
                <c:pt idx="10">
                  <c:v>2.215533181733619</c:v>
                </c:pt>
                <c:pt idx="11">
                  <c:v>3.7344693080538605</c:v>
                </c:pt>
                <c:pt idx="12">
                  <c:v>0.2404377017668935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560-46DF-9585-A32436F73C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382464"/>
        <c:axId val="288074560"/>
      </c:lineChart>
      <c:catAx>
        <c:axId val="288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88074560"/>
        <c:crosses val="autoZero"/>
        <c:auto val="1"/>
        <c:lblAlgn val="ctr"/>
        <c:lblOffset val="100"/>
        <c:noMultiLvlLbl val="0"/>
      </c:catAx>
      <c:valAx>
        <c:axId val="288074560"/>
        <c:scaling>
          <c:orientation val="minMax"/>
          <c:max val="4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/>
                  <a:t>YoY (%)</a:t>
                </a:r>
              </a:p>
            </c:rich>
          </c:tx>
          <c:layout>
            <c:manualLayout>
              <c:xMode val="edge"/>
              <c:yMode val="edge"/>
              <c:x val="3.29854836505361E-2"/>
              <c:y val="6.001080747259530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88382464"/>
        <c:crosses val="autoZero"/>
        <c:crossBetween val="between"/>
      </c:valAx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563d75e7-2049-4fe0-8f04-f31381859ee3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819642330680906E-2"/>
          <c:y val="0.13142566002779099"/>
          <c:w val="0.89931824822150297"/>
          <c:h val="0.60065894704338396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'Graf-Graf'!$C$84</c:f>
              <c:strCache>
                <c:ptCount val="1"/>
                <c:pt idx="0">
                  <c:v>Export-Oriented Industries</c:v>
                </c:pt>
              </c:strCache>
            </c:strRef>
          </c:tx>
          <c:spPr>
            <a:ln w="28575" cap="rnd" cmpd="sng" algn="ctr">
              <a:solidFill>
                <a:schemeClr val="accent6">
                  <a:lumMod val="75000"/>
                </a:schemeClr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solidFill>
                  <a:srgbClr val="FF0000"/>
                </a:solidFill>
                <a:prstDash val="solid"/>
                <a:round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25-4E21-9000-6AF1BF311DC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25-4E21-9000-6AF1BF311DC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25-4E21-9000-6AF1BF311DC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25-4E21-9000-6AF1BF311DC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25-4E21-9000-6AF1BF311DC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25-4E21-9000-6AF1BF311DC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25-4E21-9000-6AF1BF311DC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25-4E21-9000-6AF1BF311DC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25-4E21-9000-6AF1BF311DC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25-4E21-9000-6AF1BF311DC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25-4E21-9000-6AF1BF311DC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25-4E21-9000-6AF1BF311DC0}"/>
                </c:ext>
              </c:extLst>
            </c:dLbl>
            <c:dLbl>
              <c:idx val="12"/>
              <c:layout>
                <c:manualLayout>
                  <c:x val="-5.14197570852343E-3"/>
                  <c:y val="-2.352941176470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25-4E21-9000-6AF1BF311DC0}"/>
                </c:ext>
              </c:extLst>
            </c:dLbl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'Graf-Graf'!$AA$121:$AM$122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Mar.</c:v>
                  </c:pt>
                  <c:pt idx="3">
                    <c:v>Apr.</c:v>
                  </c:pt>
                  <c:pt idx="4">
                    <c:v>May</c:v>
                  </c:pt>
                  <c:pt idx="5">
                    <c:v>Jun.</c:v>
                  </c:pt>
                  <c:pt idx="6">
                    <c:v>Jul.</c:v>
                  </c:pt>
                  <c:pt idx="7">
                    <c:v>Aug.</c:v>
                  </c:pt>
                  <c:pt idx="8">
                    <c:v>Sep.</c:v>
                  </c:pt>
                  <c:pt idx="9">
                    <c:v>Oct.</c:v>
                  </c:pt>
                  <c:pt idx="10">
                    <c:v>Nov.</c:v>
                  </c:pt>
                  <c:pt idx="11">
                    <c:v>Dec.</c:v>
                  </c:pt>
                  <c:pt idx="12">
                    <c:v>Jan.</c:v>
                  </c:pt>
                </c:lvl>
                <c:lvl>
                  <c:pt idx="3">
                    <c:v>2024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'Graf-Graf'!$AB$84:$AN$84</c:f>
              <c:numCache>
                <c:formatCode>0.0</c:formatCode>
                <c:ptCount val="13"/>
                <c:pt idx="0">
                  <c:v>1.5747193662055423</c:v>
                </c:pt>
                <c:pt idx="1">
                  <c:v>-0.19076605419601833</c:v>
                </c:pt>
                <c:pt idx="2">
                  <c:v>0.45117751908352943</c:v>
                </c:pt>
                <c:pt idx="3">
                  <c:v>2.6247890521338348</c:v>
                </c:pt>
                <c:pt idx="4">
                  <c:v>3.7096541870778452</c:v>
                </c:pt>
                <c:pt idx="5">
                  <c:v>5.4275409083054456</c:v>
                </c:pt>
                <c:pt idx="6">
                  <c:v>7.833432770989603</c:v>
                </c:pt>
                <c:pt idx="7">
                  <c:v>6.2774043712360452</c:v>
                </c:pt>
                <c:pt idx="8">
                  <c:v>3.3606405094841278</c:v>
                </c:pt>
                <c:pt idx="9">
                  <c:v>3.2532748225251709</c:v>
                </c:pt>
                <c:pt idx="10">
                  <c:v>5.8326704049934222</c:v>
                </c:pt>
                <c:pt idx="11">
                  <c:v>6.7890781742720776</c:v>
                </c:pt>
                <c:pt idx="12">
                  <c:v>5.5871421146845677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25-4E21-9000-6AF1BF311DC0}"/>
            </c:ext>
          </c:extLst>
        </c:ser>
        <c:ser>
          <c:idx val="1"/>
          <c:order val="1"/>
          <c:tx>
            <c:strRef>
              <c:f>'Graf-Graf'!$C$85</c:f>
              <c:strCache>
                <c:ptCount val="1"/>
                <c:pt idx="0">
                  <c:v>Domestic-Oriented Industries</c:v>
                </c:pt>
              </c:strCache>
            </c:strRef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</c:spPr>
          <c:marker>
            <c:symbol val="square"/>
            <c:size val="5"/>
            <c:spPr>
              <a:solidFill>
                <a:srgbClr val="00B050"/>
              </a:solidFill>
              <a:ln w="9525" cap="flat" cmpd="sng" algn="ctr">
                <a:solidFill>
                  <a:srgbClr val="00B050"/>
                </a:solidFill>
                <a:prstDash val="solid"/>
                <a:round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25-4E21-9000-6AF1BF311DC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25-4E21-9000-6AF1BF311DC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25-4E21-9000-6AF1BF311DC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25-4E21-9000-6AF1BF311DC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25-4E21-9000-6AF1BF311DC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25-4E21-9000-6AF1BF311DC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25-4E21-9000-6AF1BF311DC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25-4E21-9000-6AF1BF311DC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25-4E21-9000-6AF1BF311DC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25-4E21-9000-6AF1BF311DC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25-4E21-9000-6AF1BF311DC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25-4E21-9000-6AF1BF311DC0}"/>
                </c:ext>
              </c:extLst>
            </c:dLbl>
            <c:dLbl>
              <c:idx val="12"/>
              <c:layout>
                <c:manualLayout>
                  <c:x val="-5.4500150053477204E-3"/>
                  <c:y val="3.92156862745083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25-4E21-9000-6AF1BF311DC0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'Graf-Graf'!$AA$121:$AM$122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Mar.</c:v>
                  </c:pt>
                  <c:pt idx="3">
                    <c:v>Apr.</c:v>
                  </c:pt>
                  <c:pt idx="4">
                    <c:v>May</c:v>
                  </c:pt>
                  <c:pt idx="5">
                    <c:v>Jun.</c:v>
                  </c:pt>
                  <c:pt idx="6">
                    <c:v>Jul.</c:v>
                  </c:pt>
                  <c:pt idx="7">
                    <c:v>Aug.</c:v>
                  </c:pt>
                  <c:pt idx="8">
                    <c:v>Sep.</c:v>
                  </c:pt>
                  <c:pt idx="9">
                    <c:v>Oct.</c:v>
                  </c:pt>
                  <c:pt idx="10">
                    <c:v>Nov.</c:v>
                  </c:pt>
                  <c:pt idx="11">
                    <c:v>Dec.</c:v>
                  </c:pt>
                  <c:pt idx="12">
                    <c:v>Jan.</c:v>
                  </c:pt>
                </c:lvl>
                <c:lvl>
                  <c:pt idx="3">
                    <c:v>2024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'Graf-Graf'!$AB$85:$AN$85</c:f>
              <c:numCache>
                <c:formatCode>0.0</c:formatCode>
                <c:ptCount val="13"/>
                <c:pt idx="0">
                  <c:v>8.0146494415811844</c:v>
                </c:pt>
                <c:pt idx="1">
                  <c:v>4.1176185656601376</c:v>
                </c:pt>
                <c:pt idx="2">
                  <c:v>3.1276722978649047</c:v>
                </c:pt>
                <c:pt idx="3">
                  <c:v>9.5364144772466091</c:v>
                </c:pt>
                <c:pt idx="4">
                  <c:v>6.4293917499526998</c:v>
                </c:pt>
                <c:pt idx="5">
                  <c:v>4.5682581567831164</c:v>
                </c:pt>
                <c:pt idx="6">
                  <c:v>7.5257680295076881</c:v>
                </c:pt>
                <c:pt idx="7">
                  <c:v>7.1275164762033398</c:v>
                </c:pt>
                <c:pt idx="8">
                  <c:v>2.7397833177800379</c:v>
                </c:pt>
                <c:pt idx="9">
                  <c:v>3.2979197985653315</c:v>
                </c:pt>
                <c:pt idx="10">
                  <c:v>2.215533181733619</c:v>
                </c:pt>
                <c:pt idx="11">
                  <c:v>3.7344693080538605</c:v>
                </c:pt>
                <c:pt idx="12">
                  <c:v>0.2404377017668935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25-4E21-9000-6AF1BF311DC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494080"/>
        <c:axId val="288076864"/>
      </c:lineChart>
      <c:catAx>
        <c:axId val="2884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88076864"/>
        <c:crosses val="autoZero"/>
        <c:auto val="1"/>
        <c:lblAlgn val="ctr"/>
        <c:lblOffset val="100"/>
        <c:noMultiLvlLbl val="0"/>
      </c:catAx>
      <c:valAx>
        <c:axId val="288076864"/>
        <c:scaling>
          <c:orientation val="minMax"/>
          <c:max val="4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/>
                  <a:t>YoY (%)</a:t>
                </a:r>
              </a:p>
            </c:rich>
          </c:tx>
          <c:layout>
            <c:manualLayout>
              <c:xMode val="edge"/>
              <c:yMode val="edge"/>
              <c:x val="1.19978445454254E-2"/>
              <c:y val="4.4324517949728699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88494080"/>
        <c:crosses val="autoZero"/>
        <c:crossBetween val="between"/>
      </c:valAx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0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8781a614-a74c-4e0b-89c4-fe01810aeb22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75827423167804E-2"/>
          <c:y val="4.6295688508148802E-2"/>
          <c:w val="0.90146985815602798"/>
          <c:h val="0.682501694105758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'Graf-Graf'!$AU$274</c:f>
              <c:strCache>
                <c:ptCount val="1"/>
                <c:pt idx="0">
                  <c:v>Ogos 2025</c:v>
                </c:pt>
              </c:strCache>
            </c:strRef>
          </c:tx>
          <c:spPr>
            <a:pattFill prst="narHorz">
              <a:fgClr>
                <a:srgbClr val="1552D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rgbClr val="5368E7"/>
              </a:innerShdw>
            </a:effectLst>
          </c:spPr>
          <c:invertIfNegative val="0"/>
          <c:dLbls>
            <c:dLbl>
              <c:idx val="4"/>
              <c:layout>
                <c:manualLayout>
                  <c:x val="0"/>
                  <c:y val="7.8124967960560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39-4731-B110-BCA44AB26F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'Graf-Graf'!$B$278:$B$284</c:f>
              <c:strCache>
                <c:ptCount val="7"/>
                <c:pt idx="0">
                  <c:v>Produk Makanan, Minuman &amp; Tembakau</c:v>
                </c:pt>
                <c:pt idx="1">
                  <c:v>Produk Tekstil, Pakaian, Kulit &amp; Kasut</c:v>
                </c:pt>
                <c:pt idx="2">
                  <c:v>Produk Kayu, Perabot, Keluaran Kertas &amp; Percetakan</c:v>
                </c:pt>
                <c:pt idx="3">
                  <c:v>Produk Petroleum, Kimia, Getah &amp; Plastik</c:v>
                </c:pt>
                <c:pt idx="4">
                  <c:v>Produk Mineral Bukan Logam, Logam Asas &amp; Produk Logam yang Direka</c:v>
                </c:pt>
                <c:pt idx="5">
                  <c:v>Produk Peralatan Elektrik &amp; Elektronik</c:v>
                </c:pt>
                <c:pt idx="6">
                  <c:v>Kelengkapan Pengangkutan &amp; Pembuatan Lain</c:v>
                </c:pt>
              </c:strCache>
            </c:strRef>
          </c:cat>
          <c:val>
            <c:numRef>
              <c:f>'Graf-Graf'!$AU$278:$AU$284</c:f>
              <c:numCache>
                <c:formatCode>0.0</c:formatCode>
                <c:ptCount val="7"/>
                <c:pt idx="0">
                  <c:v>3.4115280224869906</c:v>
                </c:pt>
                <c:pt idx="1">
                  <c:v>-1.0014931980734616</c:v>
                </c:pt>
                <c:pt idx="2">
                  <c:v>3.3961972931383855</c:v>
                </c:pt>
                <c:pt idx="3">
                  <c:v>-1.1235051040700483</c:v>
                </c:pt>
                <c:pt idx="4">
                  <c:v>3.6027634245513411</c:v>
                </c:pt>
                <c:pt idx="5">
                  <c:v>6.6494688517484235</c:v>
                </c:pt>
                <c:pt idx="6">
                  <c:v>-1.7039680624570792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39-4731-B110-BCA44AB26F4A}"/>
            </c:ext>
          </c:extLst>
        </c:ser>
        <c:ser>
          <c:idx val="1"/>
          <c:order val="1"/>
          <c:tx>
            <c:strRef>
              <c:f>'Graf-Graf'!$AV$274</c:f>
              <c:strCache>
                <c:ptCount val="1"/>
                <c:pt idx="0">
                  <c:v>September 2025</c:v>
                </c:pt>
              </c:strCache>
            </c:strRef>
          </c:tx>
          <c:spPr>
            <a:solidFill>
              <a:srgbClr val="F1FC72"/>
            </a:solidFill>
            <a:ln w="12700" cap="flat" cmpd="sng">
              <a:solidFill>
                <a:srgbClr val="F4C966"/>
              </a:solidFill>
              <a:prstDash val="solid"/>
              <a:bevel/>
            </a:ln>
            <a:effectLst>
              <a:innerShdw blurRad="114300">
                <a:srgbClr val="EEA416">
                  <a:alpha val="98000"/>
                </a:srgbClr>
              </a:innerShdw>
            </a:effectLst>
            <a:sp3d contourW="12700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'Graf-Graf'!$B$278:$B$284</c:f>
              <c:strCache>
                <c:ptCount val="7"/>
                <c:pt idx="0">
                  <c:v>Produk Makanan, Minuman &amp; Tembakau</c:v>
                </c:pt>
                <c:pt idx="1">
                  <c:v>Produk Tekstil, Pakaian, Kulit &amp; Kasut</c:v>
                </c:pt>
                <c:pt idx="2">
                  <c:v>Produk Kayu, Perabot, Keluaran Kertas &amp; Percetakan</c:v>
                </c:pt>
                <c:pt idx="3">
                  <c:v>Produk Petroleum, Kimia, Getah &amp; Plastik</c:v>
                </c:pt>
                <c:pt idx="4">
                  <c:v>Produk Mineral Bukan Logam, Logam Asas &amp; Produk Logam yang Direka</c:v>
                </c:pt>
                <c:pt idx="5">
                  <c:v>Produk Peralatan Elektrik &amp; Elektronik</c:v>
                </c:pt>
                <c:pt idx="6">
                  <c:v>Kelengkapan Pengangkutan &amp; Pembuatan Lain</c:v>
                </c:pt>
              </c:strCache>
            </c:strRef>
          </c:cat>
          <c:val>
            <c:numRef>
              <c:f>'Graf-Graf'!$AV$278:$AV$284</c:f>
              <c:numCache>
                <c:formatCode>0.0</c:formatCode>
                <c:ptCount val="7"/>
                <c:pt idx="0">
                  <c:v>8.6601738553904397</c:v>
                </c:pt>
                <c:pt idx="1">
                  <c:v>1.4961539667520469</c:v>
                </c:pt>
                <c:pt idx="2">
                  <c:v>3.9324418827239072</c:v>
                </c:pt>
                <c:pt idx="3">
                  <c:v>-0.55500338262670823</c:v>
                </c:pt>
                <c:pt idx="4">
                  <c:v>2.9756854877269916</c:v>
                </c:pt>
                <c:pt idx="5">
                  <c:v>9.0953982536568105</c:v>
                </c:pt>
                <c:pt idx="6">
                  <c:v>4.5641374430673238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39-4731-B110-BCA44AB26F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133846383"/>
        <c:crosses val="autoZero"/>
        <c:crossBetween val="between"/>
        <c:majorUnit val="2"/>
        <c:min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565bea29-b905-488a-a03f-2c67262530d4}"/>
      </c:ext>
    </c:extLst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1050">
          <a:latin typeface="Arial" panose="020B0604020202020204" pitchFamily="7" charset="0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6345290172062E-2"/>
          <c:y val="8.5120593692022295E-2"/>
          <c:w val="0.91056896179639002"/>
          <c:h val="0.666402933399559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'Graf-Graf'!$AU$276</c:f>
              <c:strCache>
                <c:ptCount val="1"/>
                <c:pt idx="0">
                  <c:v>August 2025</c:v>
                </c:pt>
              </c:strCache>
            </c:strRef>
          </c:tx>
          <c:spPr>
            <a:pattFill prst="narHorz">
              <a:fgClr>
                <a:srgbClr val="1552D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rgbClr val="1552D1"/>
              </a:innerShdw>
            </a:effectLst>
          </c:spPr>
          <c:invertIfNegative val="0"/>
          <c:dLbls>
            <c:dLbl>
              <c:idx val="4"/>
              <c:layout>
                <c:manualLayout>
                  <c:x val="-6.7357241231691194E-17"/>
                  <c:y val="7.81249999999998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FB-4E47-BD18-3B88EB41D9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'Graf-Graf'!$C$278:$C$284</c:f>
              <c:strCache>
                <c:ptCount val="7"/>
                <c:pt idx="0">
                  <c:v>Food, Beverages &amp; Tobacco Products</c:v>
                </c:pt>
                <c:pt idx="1">
                  <c:v>Textiles, Wearing Apparel, Leather Products &amp; Footwear</c:v>
                </c:pt>
                <c:pt idx="2">
                  <c:v>Wood Products, Furniture, Paper Products &amp; Printing</c:v>
                </c:pt>
                <c:pt idx="3">
                  <c:v>Petroleum, Chemical, Rubber &amp; Plastic Products</c:v>
                </c:pt>
                <c:pt idx="4">
                  <c:v>Non-metallic Mineral Products, Basic Metal &amp; Fabricated Metal Products</c:v>
                </c:pt>
                <c:pt idx="5">
                  <c:v>Electrical &amp; Electronics Products</c:v>
                </c:pt>
                <c:pt idx="6">
                  <c:v>Transport Equipment &amp; Other Manufactures</c:v>
                </c:pt>
              </c:strCache>
            </c:strRef>
          </c:cat>
          <c:val>
            <c:numRef>
              <c:f>'Graf-Graf'!$AU$278:$AU$284</c:f>
              <c:numCache>
                <c:formatCode>0.0</c:formatCode>
                <c:ptCount val="7"/>
                <c:pt idx="0">
                  <c:v>3.4115280224869906</c:v>
                </c:pt>
                <c:pt idx="1">
                  <c:v>-1.0014931980734616</c:v>
                </c:pt>
                <c:pt idx="2">
                  <c:v>3.3961972931383855</c:v>
                </c:pt>
                <c:pt idx="3">
                  <c:v>-1.1235051040700483</c:v>
                </c:pt>
                <c:pt idx="4">
                  <c:v>3.6027634245513411</c:v>
                </c:pt>
                <c:pt idx="5">
                  <c:v>6.6494688517484235</c:v>
                </c:pt>
                <c:pt idx="6">
                  <c:v>-1.7039680624570792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B-4E47-BD18-3B88EB41D98B}"/>
            </c:ext>
          </c:extLst>
        </c:ser>
        <c:ser>
          <c:idx val="1"/>
          <c:order val="1"/>
          <c:tx>
            <c:strRef>
              <c:f>'Graf-Graf'!$AV$276</c:f>
              <c:strCache>
                <c:ptCount val="1"/>
                <c:pt idx="0">
                  <c:v>September 2025</c:v>
                </c:pt>
              </c:strCache>
            </c:strRef>
          </c:tx>
          <c:spPr>
            <a:solidFill>
              <a:srgbClr val="F1FC72"/>
            </a:solidFill>
            <a:ln>
              <a:solidFill>
                <a:srgbClr val="EEA416"/>
              </a:solidFill>
            </a:ln>
            <a:effectLst>
              <a:innerShdw blurRad="114300" dir="1800000">
                <a:srgbClr val="EEA416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'Graf-Graf'!$C$278:$C$284</c:f>
              <c:strCache>
                <c:ptCount val="7"/>
                <c:pt idx="0">
                  <c:v>Food, Beverages &amp; Tobacco Products</c:v>
                </c:pt>
                <c:pt idx="1">
                  <c:v>Textiles, Wearing Apparel, Leather Products &amp; Footwear</c:v>
                </c:pt>
                <c:pt idx="2">
                  <c:v>Wood Products, Furniture, Paper Products &amp; Printing</c:v>
                </c:pt>
                <c:pt idx="3">
                  <c:v>Petroleum, Chemical, Rubber &amp; Plastic Products</c:v>
                </c:pt>
                <c:pt idx="4">
                  <c:v>Non-metallic Mineral Products, Basic Metal &amp; Fabricated Metal Products</c:v>
                </c:pt>
                <c:pt idx="5">
                  <c:v>Electrical &amp; Electronics Products</c:v>
                </c:pt>
                <c:pt idx="6">
                  <c:v>Transport Equipment &amp; Other Manufactures</c:v>
                </c:pt>
              </c:strCache>
            </c:strRef>
          </c:cat>
          <c:val>
            <c:numRef>
              <c:f>'Graf-Graf'!$AV$278:$AV$284</c:f>
              <c:numCache>
                <c:formatCode>0.0</c:formatCode>
                <c:ptCount val="7"/>
                <c:pt idx="0">
                  <c:v>8.6601738553904397</c:v>
                </c:pt>
                <c:pt idx="1">
                  <c:v>1.4961539667520469</c:v>
                </c:pt>
                <c:pt idx="2">
                  <c:v>3.9324418827239072</c:v>
                </c:pt>
                <c:pt idx="3">
                  <c:v>-0.55500338262670823</c:v>
                </c:pt>
                <c:pt idx="4">
                  <c:v>2.9756854877269916</c:v>
                </c:pt>
                <c:pt idx="5">
                  <c:v>9.0953982536568105</c:v>
                </c:pt>
                <c:pt idx="6">
                  <c:v>4.5641374430673238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B-4E47-BD18-3B88EB41D9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133846383"/>
        <c:crosses val="autoZero"/>
        <c:crossBetween val="between"/>
        <c:majorUnit val="2"/>
        <c:min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fe04cac6-e03a-4371-8205-57f80ad4b22e}"/>
      </c:ext>
    </c:extLst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1050">
          <a:latin typeface="Arial" panose="020B0604020202020204" pitchFamily="7" charset="0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Produk Makanan, Minuman &amp; Tembakau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74804985770041"/>
          <c:w val="0.90351576291329605"/>
          <c:h val="0.674497334084421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'Graf-Graf'!$B$76</c:f>
              <c:strCache>
                <c:ptCount val="1"/>
                <c:pt idx="0">
                  <c:v>Produk Makanan, Minuman &amp; Tembakau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44-476F-B64A-A0E26C7716E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44-476F-B64A-A0E26C7716E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44-476F-B64A-A0E26C7716E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44-476F-B64A-A0E26C7716E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44-476F-B64A-A0E26C7716E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44-476F-B64A-A0E26C7716E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44-476F-B64A-A0E26C7716E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44-476F-B64A-A0E26C7716E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44-476F-B64A-A0E26C7716E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44-476F-B64A-A0E26C7716E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44-476F-B64A-A0E26C7716E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44-476F-B64A-A0E26C7716EE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B44-476F-B64A-A0E26C7716EE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'Graf-Graf'!$L$76:$X$76</c:f>
              <c:numCache>
                <c:formatCode>0.0</c:formatCode>
                <c:ptCount val="13"/>
                <c:pt idx="0">
                  <c:v>4.9524124790069948</c:v>
                </c:pt>
                <c:pt idx="1">
                  <c:v>1.7006775396760929</c:v>
                </c:pt>
                <c:pt idx="2">
                  <c:v>4.7933101714680504</c:v>
                </c:pt>
                <c:pt idx="3">
                  <c:v>3.3935443954768516</c:v>
                </c:pt>
                <c:pt idx="4">
                  <c:v>4.4469470764870493</c:v>
                </c:pt>
                <c:pt idx="5">
                  <c:v>10.392207297841722</c:v>
                </c:pt>
                <c:pt idx="6">
                  <c:v>7.6302205073812956</c:v>
                </c:pt>
                <c:pt idx="7">
                  <c:v>-4.8297438672232573</c:v>
                </c:pt>
                <c:pt idx="8">
                  <c:v>11.646786610796539</c:v>
                </c:pt>
                <c:pt idx="9">
                  <c:v>2.8968725474902897</c:v>
                </c:pt>
                <c:pt idx="10">
                  <c:v>3.8518617458928759</c:v>
                </c:pt>
                <c:pt idx="11">
                  <c:v>3.8443928299652299</c:v>
                </c:pt>
                <c:pt idx="12">
                  <c:v>5.0134532305209802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44-476F-B64A-A0E26C7716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fb675b50-2d4c-4ef3-8add-5e2209f0f72c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Produk Tekstil, Pakaian, Kulit &amp; Kasut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5512793282351101"/>
          <c:w val="0.90351576291329605"/>
          <c:h val="0.65277873259818397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'Graf-Graf'!$B$77</c:f>
              <c:strCache>
                <c:ptCount val="1"/>
                <c:pt idx="0">
                  <c:v>Produk Tekstil, Pakaian, Kulit &amp; Kasut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B8-4FD9-A0E2-EE4719C86B2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B8-4FD9-A0E2-EE4719C86B2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8-4FD9-A0E2-EE4719C86B2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B8-4FD9-A0E2-EE4719C86B2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B8-4FD9-A0E2-EE4719C86B2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B8-4FD9-A0E2-EE4719C86B2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B8-4FD9-A0E2-EE4719C86B2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B8-4FD9-A0E2-EE4719C86B2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B8-4FD9-A0E2-EE4719C86B2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B8-4FD9-A0E2-EE4719C86B2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B8-4FD9-A0E2-EE4719C86B2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B8-4FD9-A0E2-EE4719C86B2A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AB8-4FD9-A0E2-EE4719C86B2A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'Graf-Graf'!$L$77:$X$77</c:f>
              <c:numCache>
                <c:formatCode>0.0</c:formatCode>
                <c:ptCount val="13"/>
                <c:pt idx="0">
                  <c:v>8.0474903624889293</c:v>
                </c:pt>
                <c:pt idx="1">
                  <c:v>-1.751841993694697</c:v>
                </c:pt>
                <c:pt idx="2">
                  <c:v>0.75852156286136108</c:v>
                </c:pt>
                <c:pt idx="3">
                  <c:v>-0.46360634183066907</c:v>
                </c:pt>
                <c:pt idx="4">
                  <c:v>-1.7530677596191708</c:v>
                </c:pt>
                <c:pt idx="5">
                  <c:v>1.8687587429178478</c:v>
                </c:pt>
                <c:pt idx="6">
                  <c:v>1.8683378531809183</c:v>
                </c:pt>
                <c:pt idx="7">
                  <c:v>2.4581426708763843</c:v>
                </c:pt>
                <c:pt idx="8">
                  <c:v>6.0794554054987628</c:v>
                </c:pt>
                <c:pt idx="9">
                  <c:v>3.1378353770603127</c:v>
                </c:pt>
                <c:pt idx="10">
                  <c:v>1.7431932370316474</c:v>
                </c:pt>
                <c:pt idx="11" formatCode="0.00">
                  <c:v>-1.3267294286592346E-2</c:v>
                </c:pt>
                <c:pt idx="12">
                  <c:v>-0.37442882878833927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B8-4FD9-A0E2-EE4719C86B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950b8c5b-5739-40ee-82fd-5f33b22d272b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Produk Petroleum, Kimia, Getah &amp; Plastik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6815909371525201"/>
          <c:w val="0.90351576291329605"/>
          <c:h val="0.639747571706443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'Graf-Graf'!$B$79</c:f>
              <c:strCache>
                <c:ptCount val="1"/>
                <c:pt idx="0">
                  <c:v>Produk Petroleum, Kimia, Getah &amp; Plastik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EF-466B-ABFA-AE269188E0F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EF-466B-ABFA-AE269188E0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EF-466B-ABFA-AE269188E0F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EF-466B-ABFA-AE269188E0F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EF-466B-ABFA-AE269188E0F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EF-466B-ABFA-AE269188E0F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EF-466B-ABFA-AE269188E0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EF-466B-ABFA-AE269188E0F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EF-466B-ABFA-AE269188E0F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EF-466B-ABFA-AE269188E0F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EF-466B-ABFA-AE269188E0F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EF-466B-ABFA-AE269188E0FF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5DEF-466B-ABFA-AE269188E0FF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'Graf-Graf'!$L$79:$X$79</c:f>
              <c:numCache>
                <c:formatCode>0.0</c:formatCode>
                <c:ptCount val="13"/>
                <c:pt idx="0">
                  <c:v>6.4579181262315615</c:v>
                </c:pt>
                <c:pt idx="1">
                  <c:v>3.1702865969106568</c:v>
                </c:pt>
                <c:pt idx="2">
                  <c:v>0.38609884743405587</c:v>
                </c:pt>
                <c:pt idx="3">
                  <c:v>-0.85265620681833809</c:v>
                </c:pt>
                <c:pt idx="4">
                  <c:v>2.0366989618625411</c:v>
                </c:pt>
                <c:pt idx="5">
                  <c:v>1.8375046556537029</c:v>
                </c:pt>
                <c:pt idx="6">
                  <c:v>2.5300955023459721</c:v>
                </c:pt>
                <c:pt idx="7">
                  <c:v>-3.3327004699746539</c:v>
                </c:pt>
                <c:pt idx="8">
                  <c:v>3.0152302427487712</c:v>
                </c:pt>
                <c:pt idx="9">
                  <c:v>-4.6461562923313267</c:v>
                </c:pt>
                <c:pt idx="10">
                  <c:v>-4.0500572272702158</c:v>
                </c:pt>
                <c:pt idx="11">
                  <c:v>-2.3643688212997631</c:v>
                </c:pt>
                <c:pt idx="12">
                  <c:v>-2.194980613261535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EF-466B-ABFA-AE269188E0F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fffa6997-4fa9-446d-9605-9e67ced51e33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Kelengkapan Pengangkutan &amp; Pembuatan Lain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7250281401250001"/>
          <c:w val="0.90351576291329605"/>
          <c:h val="0.63540385140919498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'Graf-Graf'!$B$82</c:f>
              <c:strCache>
                <c:ptCount val="1"/>
                <c:pt idx="0">
                  <c:v>Kelengkapan Pengangkutan &amp; Pembuatan Lain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1C-4465-8371-78F35CAB4C4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1C-4465-8371-78F35CAB4C4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1C-4465-8371-78F35CAB4C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1C-4465-8371-78F35CAB4C4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1C-4465-8371-78F35CAB4C4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1C-4465-8371-78F35CAB4C4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1C-4465-8371-78F35CAB4C4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1C-4465-8371-78F35CAB4C4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1C-4465-8371-78F35CAB4C4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1C-4465-8371-78F35CAB4C4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1C-4465-8371-78F35CAB4C4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1C-4465-8371-78F35CAB4C41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461C-4465-8371-78F35CAB4C41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'Graf-Graf'!$L$82:$X$82</c:f>
              <c:numCache>
                <c:formatCode>0.0</c:formatCode>
                <c:ptCount val="13"/>
                <c:pt idx="0">
                  <c:v>21.634242261852592</c:v>
                </c:pt>
                <c:pt idx="1">
                  <c:v>-0.4355995807761559</c:v>
                </c:pt>
                <c:pt idx="2">
                  <c:v>6.5040109798126764</c:v>
                </c:pt>
                <c:pt idx="3">
                  <c:v>8.5047874893598134</c:v>
                </c:pt>
                <c:pt idx="4">
                  <c:v>7.9619773057546723</c:v>
                </c:pt>
                <c:pt idx="5">
                  <c:v>8.2771288587626231</c:v>
                </c:pt>
                <c:pt idx="6">
                  <c:v>6.3582692425028284</c:v>
                </c:pt>
                <c:pt idx="7">
                  <c:v>-9.01077873997626</c:v>
                </c:pt>
                <c:pt idx="8">
                  <c:v>12.642494022003945</c:v>
                </c:pt>
                <c:pt idx="9">
                  <c:v>1.6855733151218857</c:v>
                </c:pt>
                <c:pt idx="10">
                  <c:v>8.5396392169150346</c:v>
                </c:pt>
                <c:pt idx="11">
                  <c:v>3.4609817289905891</c:v>
                </c:pt>
                <c:pt idx="12">
                  <c:v>2.6268854482609072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1C-4465-8371-78F35CAB4C4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b11b6e67-b2ce-4381-8de3-143872812aab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US"/>
              <a:t>Electrical &amp; Electronics Products</a:t>
            </a:r>
            <a:endParaRPr lang="en-MY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70461265472793"/>
          <c:w val="0.90351576291329605"/>
          <c:h val="0.62671641081470097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'Graf-Graf'!$B$81</c:f>
              <c:strCache>
                <c:ptCount val="1"/>
                <c:pt idx="0">
                  <c:v>Produk Peralatan Elektrik &amp; Elektronik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9A-4D5C-BB5A-E9163A46047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9A-4D5C-BB5A-E9163A46047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9A-4D5C-BB5A-E9163A46047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9A-4D5C-BB5A-E9163A46047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9A-4D5C-BB5A-E9163A46047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9A-4D5C-BB5A-E9163A46047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9A-4D5C-BB5A-E9163A46047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9A-4D5C-BB5A-E9163A46047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9A-4D5C-BB5A-E9163A46047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9A-4D5C-BB5A-E9163A46047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9A-4D5C-BB5A-E9163A46047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9A-4D5C-BB5A-E9163A460478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99A-4D5C-BB5A-E9163A460478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Sept.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1">
                    <c:v>2022</c:v>
                  </c:pt>
                  <c:pt idx="3">
                    <c:v>2022</c:v>
                  </c:pt>
                  <c:pt idx="4">
                    <c:v>2023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'Graf-Graf'!$L$81:$X$81</c:f>
              <c:numCache>
                <c:formatCode>0.0</c:formatCode>
                <c:ptCount val="13"/>
                <c:pt idx="0">
                  <c:v>15.548312659622823</c:v>
                </c:pt>
                <c:pt idx="1">
                  <c:v>8.7420277883293949</c:v>
                </c:pt>
                <c:pt idx="2">
                  <c:v>12.063256695922917</c:v>
                </c:pt>
                <c:pt idx="3">
                  <c:v>7.2110443594232123</c:v>
                </c:pt>
                <c:pt idx="4">
                  <c:v>0.43849208826560471</c:v>
                </c:pt>
                <c:pt idx="5">
                  <c:v>5.449728811715886</c:v>
                </c:pt>
                <c:pt idx="6">
                  <c:v>5.4857503492478088</c:v>
                </c:pt>
                <c:pt idx="7">
                  <c:v>-2.3456185238808871</c:v>
                </c:pt>
                <c:pt idx="8">
                  <c:v>1.8845058950846152</c:v>
                </c:pt>
                <c:pt idx="9">
                  <c:v>-3.5568100414250665</c:v>
                </c:pt>
                <c:pt idx="10">
                  <c:v>-1.6043303118252794</c:v>
                </c:pt>
                <c:pt idx="11">
                  <c:v>-3.484708668833008</c:v>
                </c:pt>
                <c:pt idx="12">
                  <c:v>-2.0086098692494545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99A-4D5C-BB5A-E9163A4604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f49b0e67-e47d-4a5c-b8e5-d0dd2afc15f9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71323102797793E-2"/>
          <c:y val="7.4519398798068598E-2"/>
          <c:w val="0.87711166389321105"/>
          <c:h val="0.72830205919871704"/>
        </c:manualLayout>
      </c:layout>
      <c:lineChart>
        <c:grouping val="standard"/>
        <c:varyColors val="0"/>
        <c:ser>
          <c:idx val="1"/>
          <c:order val="0"/>
          <c:tx>
            <c:strRef>
              <c:f>'Graf-Graf'!$S$119</c:f>
              <c:strCache>
                <c:ptCount val="1"/>
                <c:pt idx="0">
                  <c:v>Seasonally Adjusted Index</c:v>
                </c:pt>
              </c:strCache>
            </c:strRef>
          </c:tx>
          <c:spPr>
            <a:ln w="28575" cap="rnd" cmpd="sng" algn="ctr">
              <a:solidFill>
                <a:schemeClr val="accent5">
                  <a:lumMod val="50000"/>
                </a:schemeClr>
              </a:solidFill>
              <a:prstDash val="sysDash"/>
              <a:round/>
            </a:ln>
            <a:effectLst/>
          </c:spPr>
          <c:marker>
            <c:symbol val="square"/>
            <c:size val="6"/>
            <c:spPr>
              <a:solidFill>
                <a:schemeClr val="accent5">
                  <a:lumMod val="60000"/>
                  <a:lumOff val="40000"/>
                </a:schemeClr>
              </a:solidFill>
              <a:ln w="19050" cap="flat" cmpd="sng" algn="ctr">
                <a:solidFill>
                  <a:schemeClr val="accent5">
                    <a:lumMod val="50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280520157966497E-2"/>
                  <c:y val="4.8887674227931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6E-4373-898A-16B24DFDB6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6E-4373-898A-16B24DFDB6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6E-4373-898A-16B24DFDB6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6E-4373-898A-16B24DFDB6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6E-4373-898A-16B24DFDB6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6E-4373-898A-16B24DFDB6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6E-4373-898A-16B24DFDB6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6E-4373-898A-16B24DFDB6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6E-4373-898A-16B24DFDB6B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6E-4373-898A-16B24DFDB6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6E-4373-898A-16B24DFDB6B4}"/>
                </c:ext>
              </c:extLst>
            </c:dLbl>
            <c:dLbl>
              <c:idx val="11"/>
              <c:layout>
                <c:manualLayout>
                  <c:x val="-3.2094250200319599E-2"/>
                  <c:y val="6.1630450871787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6E-4373-898A-16B24DFDB6B4}"/>
                </c:ext>
              </c:extLst>
            </c:dLbl>
            <c:dLbl>
              <c:idx val="12"/>
              <c:layout>
                <c:manualLayout>
                  <c:x val="-2.33728148560664E-2"/>
                  <c:y val="-4.8789616694365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6E-4373-898A-16B24DFDB6B4}"/>
                </c:ext>
              </c:extLst>
            </c:dLbl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4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'Jadual5-2digit'!$HD$40:$HE$61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'Indeks PM'!$E$119:$E$131</c:f>
              <c:numCache>
                <c:formatCode>0.0</c:formatCode>
                <c:ptCount val="13"/>
                <c:pt idx="0">
                  <c:v>131.554</c:v>
                </c:pt>
                <c:pt idx="1">
                  <c:v>131.83199999999999</c:v>
                </c:pt>
                <c:pt idx="2">
                  <c:v>132.47300000000001</c:v>
                </c:pt>
                <c:pt idx="3">
                  <c:v>132.85599999999999</c:v>
                </c:pt>
                <c:pt idx="4">
                  <c:v>133.15075615794655</c:v>
                </c:pt>
                <c:pt idx="5">
                  <c:v>132.70034335476316</c:v>
                </c:pt>
                <c:pt idx="6">
                  <c:v>135.0385949336025</c:v>
                </c:pt>
                <c:pt idx="7">
                  <c:v>134.74039473193076</c:v>
                </c:pt>
                <c:pt idx="8" formatCode="0.000">
                  <c:v>132.91535551426475</c:v>
                </c:pt>
                <c:pt idx="9">
                  <c:v>136.42430888525874</c:v>
                </c:pt>
                <c:pt idx="10">
                  <c:v>140.63956653501427</c:v>
                </c:pt>
                <c:pt idx="11">
                  <c:v>140.18044777962032</c:v>
                </c:pt>
                <c:pt idx="12">
                  <c:v>138.96171681032385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6E-4373-898A-16B24DFDB6B4}"/>
            </c:ext>
          </c:extLst>
        </c:ser>
        <c:ser>
          <c:idx val="0"/>
          <c:order val="1"/>
          <c:tx>
            <c:strRef>
              <c:f>'Graf-Graf'!$S$120</c:f>
              <c:strCache>
                <c:ptCount val="1"/>
                <c:pt idx="0">
                  <c:v>Original Index</c:v>
                </c:pt>
              </c:strCache>
            </c:strRef>
          </c:tx>
          <c:spPr>
            <a:ln w="28575" cap="rnd" cmpd="sng" algn="ctr">
              <a:solidFill>
                <a:srgbClr val="C09D29"/>
              </a:solidFill>
              <a:prstDash val="sysDot"/>
              <a:round/>
            </a:ln>
          </c:spPr>
          <c:marker>
            <c:symbol val="circle"/>
            <c:size val="7"/>
            <c:spPr>
              <a:solidFill>
                <a:srgbClr val="F1FC72"/>
              </a:solidFill>
              <a:ln w="22225" cap="flat" cmpd="sng" algn="ctr">
                <a:solidFill>
                  <a:srgbClr val="C09D29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3.2548691672553302E-2"/>
                  <c:y val="-5.9642202698040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6E-4373-898A-16B24DFDB6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6E-4373-898A-16B24DFDB6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6E-4373-898A-16B24DFDB6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6E-4373-898A-16B24DFDB6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6E-4373-898A-16B24DFDB6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6E-4373-898A-16B24DFDB6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6E-4373-898A-16B24DFDB6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6E-4373-898A-16B24DFDB6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6E-4373-898A-16B24DFDB6B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6E-4373-898A-16B24DFDB6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6E-4373-898A-16B24DFDB6B4}"/>
                </c:ext>
              </c:extLst>
            </c:dLbl>
            <c:dLbl>
              <c:idx val="11"/>
              <c:layout>
                <c:manualLayout>
                  <c:x val="-5.4885612702941899E-2"/>
                  <c:y val="-4.8658976417806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6E-4373-898A-16B24DFDB6B4}"/>
                </c:ext>
              </c:extLst>
            </c:dLbl>
            <c:dLbl>
              <c:idx val="12"/>
              <c:layout>
                <c:manualLayout>
                  <c:x val="-2.4232118350651401E-2"/>
                  <c:y val="4.12564882590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6E-4373-898A-16B24DFDB6B4}"/>
                </c:ext>
              </c:extLst>
            </c:dLbl>
            <c:spPr>
              <a:solidFill>
                <a:srgbClr val="C09D29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4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'Jadual5-2digit'!$HD$40:$HE$61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'Indeks PM'!$C$119:$C$131</c:f>
              <c:numCache>
                <c:formatCode>0.0</c:formatCode>
                <c:ptCount val="13"/>
                <c:pt idx="0">
                  <c:v>133.38945822226501</c:v>
                </c:pt>
                <c:pt idx="1">
                  <c:v>135.78233167629801</c:v>
                </c:pt>
                <c:pt idx="2">
                  <c:v>136.53081590666801</c:v>
                </c:pt>
                <c:pt idx="3">
                  <c:v>136.042342857199</c:v>
                </c:pt>
                <c:pt idx="4">
                  <c:v>135.54613826122801</c:v>
                </c:pt>
                <c:pt idx="5">
                  <c:v>126.34399690807</c:v>
                </c:pt>
                <c:pt idx="6">
                  <c:v>138.118825284038</c:v>
                </c:pt>
                <c:pt idx="7">
                  <c:v>127.095224734841</c:v>
                </c:pt>
                <c:pt idx="8" formatCode="0.000">
                  <c:v>128.49193248275</c:v>
                </c:pt>
                <c:pt idx="9">
                  <c:v>138.096870912192</c:v>
                </c:pt>
                <c:pt idx="10">
                  <c:v>137.74661065138901</c:v>
                </c:pt>
                <c:pt idx="11">
                  <c:v>141.04255753346499</c:v>
                </c:pt>
                <c:pt idx="12">
                  <c:v>140.97805132124165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6E-4373-898A-16B24DFDB6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2618880"/>
        <c:axId val="81476928"/>
      </c:lineChart>
      <c:catAx>
        <c:axId val="826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4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1476928"/>
        <c:crosses val="autoZero"/>
        <c:auto val="1"/>
        <c:lblAlgn val="ctr"/>
        <c:lblOffset val="100"/>
        <c:noMultiLvlLbl val="0"/>
      </c:catAx>
      <c:valAx>
        <c:axId val="81476928"/>
        <c:scaling>
          <c:orientation val="minMax"/>
          <c:min val="1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 algn="ctr">
                  <a:defRPr lang="en-US" sz="1400" b="0" i="1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i="1"/>
                  <a:t>Index Point</a:t>
                </a:r>
              </a:p>
            </c:rich>
          </c:tx>
          <c:layout>
            <c:manualLayout>
              <c:xMode val="edge"/>
              <c:yMode val="edge"/>
              <c:x val="2.3430027162899301E-2"/>
              <c:y val="2.4336302449303E-3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4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261888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6154649208522502"/>
          <c:y val="0.71382404949864198"/>
          <c:w val="0.50914467303143995"/>
          <c:h val="7.5670269198924403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140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78321bcd-3224-4ab1-beee-4bc4ecacd103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4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Non-metallic Mineral Products, Basic Metal &amp; Fabricated Metal Products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6925254834441"/>
          <c:w val="0.90351576291329605"/>
          <c:h val="0.665809893489926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'Graf-Graf'!$B$80</c:f>
              <c:strCache>
                <c:ptCount val="1"/>
                <c:pt idx="0">
                  <c:v>Produk Mineral Bukan Logam, Logam Asas &amp; Produk Logam yang Direka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0F-4D76-973D-45474317C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0F-4D76-973D-45474317C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F-4D76-973D-45474317C2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F-4D76-973D-45474317C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F-4D76-973D-45474317C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0F-4D76-973D-45474317C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0F-4D76-973D-45474317C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0F-4D76-973D-45474317C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0F-4D76-973D-45474317C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0F-4D76-973D-45474317C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0F-4D76-973D-45474317C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0F-4D76-973D-45474317C254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C0F-4D76-973D-45474317C254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Sept.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1">
                    <c:v>2022</c:v>
                  </c:pt>
                  <c:pt idx="3">
                    <c:v>2022</c:v>
                  </c:pt>
                  <c:pt idx="4">
                    <c:v>2023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'Graf-Graf'!$L$80:$X$80</c:f>
              <c:numCache>
                <c:formatCode>0.0</c:formatCode>
                <c:ptCount val="13"/>
                <c:pt idx="0">
                  <c:v>6.3930706404526632</c:v>
                </c:pt>
                <c:pt idx="1">
                  <c:v>3.0247369672877511</c:v>
                </c:pt>
                <c:pt idx="2">
                  <c:v>1.0561841102858978</c:v>
                </c:pt>
                <c:pt idx="3">
                  <c:v>2.168593881467487</c:v>
                </c:pt>
                <c:pt idx="4">
                  <c:v>-0.62310586154291059</c:v>
                </c:pt>
                <c:pt idx="5">
                  <c:v>6.4859187479714393</c:v>
                </c:pt>
                <c:pt idx="6">
                  <c:v>4.9910387986496403</c:v>
                </c:pt>
                <c:pt idx="7">
                  <c:v>3.3249250352758679</c:v>
                </c:pt>
                <c:pt idx="8">
                  <c:v>8.1497640420364945</c:v>
                </c:pt>
                <c:pt idx="9">
                  <c:v>5.1714021191276061</c:v>
                </c:pt>
                <c:pt idx="10">
                  <c:v>4.421542882553382</c:v>
                </c:pt>
                <c:pt idx="11">
                  <c:v>4.0320254205058035</c:v>
                </c:pt>
                <c:pt idx="12">
                  <c:v>7.7766945178952227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0F-4D76-973D-45474317C2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5fb09a55-d167-43bb-a5e8-25531ee203d8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Wood Products, Furniture, Paper Products &amp; Printing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74804985770041"/>
          <c:w val="0.90351576291329605"/>
          <c:h val="0.674497334084421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'Graf-Graf'!$B$78</c:f>
              <c:strCache>
                <c:ptCount val="1"/>
                <c:pt idx="0">
                  <c:v>Produk Kayu, Perabot, Keluaran Kertas &amp; Percetakan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8F-478F-AE43-75BB8FD680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8F-478F-AE43-75BB8FD680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F-478F-AE43-75BB8FD680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8F-478F-AE43-75BB8FD680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8F-478F-AE43-75BB8FD680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8F-478F-AE43-75BB8FD680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F-478F-AE43-75BB8FD680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8F-478F-AE43-75BB8FD680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8F-478F-AE43-75BB8FD680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8F-478F-AE43-75BB8FD680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8F-478F-AE43-75BB8FD680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8F-478F-AE43-75BB8FD68009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18F-478F-AE43-75BB8FD68009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Sept.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1">
                    <c:v>2022</c:v>
                  </c:pt>
                  <c:pt idx="3">
                    <c:v>2022</c:v>
                  </c:pt>
                  <c:pt idx="4">
                    <c:v>2023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'Graf-Graf'!$L$78:$X$78</c:f>
              <c:numCache>
                <c:formatCode>0.0</c:formatCode>
                <c:ptCount val="13"/>
                <c:pt idx="0">
                  <c:v>8.7094443361716856</c:v>
                </c:pt>
                <c:pt idx="1">
                  <c:v>0.29093425755557689</c:v>
                </c:pt>
                <c:pt idx="2">
                  <c:v>-3.5578658499821216</c:v>
                </c:pt>
                <c:pt idx="3">
                  <c:v>-4.3101644449417194</c:v>
                </c:pt>
                <c:pt idx="4">
                  <c:v>-6.1268299433983771</c:v>
                </c:pt>
                <c:pt idx="5">
                  <c:v>-0.37529903475619619</c:v>
                </c:pt>
                <c:pt idx="6">
                  <c:v>-4.846421550452277</c:v>
                </c:pt>
                <c:pt idx="7">
                  <c:v>-5.8395562061624844</c:v>
                </c:pt>
                <c:pt idx="8">
                  <c:v>3.1946838746438715</c:v>
                </c:pt>
                <c:pt idx="9">
                  <c:v>-0.20310674382244542</c:v>
                </c:pt>
                <c:pt idx="10">
                  <c:v>0.16778178792647225</c:v>
                </c:pt>
                <c:pt idx="11">
                  <c:v>1.8810694699340473</c:v>
                </c:pt>
                <c:pt idx="12">
                  <c:v>0.49985125082284299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8F-478F-AE43-75BB8FD680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9cc92f12-1e3e-43ee-9320-c606cd163902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Food, Beverages &amp; Tobacco Products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74804985770041"/>
          <c:w val="0.90351576291329605"/>
          <c:h val="0.674497334084421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'Graf-Graf'!$B$76</c:f>
              <c:strCache>
                <c:ptCount val="1"/>
                <c:pt idx="0">
                  <c:v>Produk Makanan, Minuman &amp; Tembakau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40-407B-A275-5D494D5A8FB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40-407B-A275-5D494D5A8F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40-407B-A275-5D494D5A8FB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40-407B-A275-5D494D5A8F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40-407B-A275-5D494D5A8F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40-407B-A275-5D494D5A8FB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40-407B-A275-5D494D5A8FB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40-407B-A275-5D494D5A8FB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40-407B-A275-5D494D5A8FB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40-407B-A275-5D494D5A8FB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40-407B-A275-5D494D5A8FB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40-407B-A275-5D494D5A8FBA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840-407B-A275-5D494D5A8FBA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Sept.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1">
                    <c:v>2022</c:v>
                  </c:pt>
                  <c:pt idx="3">
                    <c:v>2022</c:v>
                  </c:pt>
                  <c:pt idx="4">
                    <c:v>2023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'Graf-Graf'!$L$76:$X$76</c:f>
              <c:numCache>
                <c:formatCode>0.0</c:formatCode>
                <c:ptCount val="13"/>
                <c:pt idx="0">
                  <c:v>4.9524124790069948</c:v>
                </c:pt>
                <c:pt idx="1">
                  <c:v>1.7006775396760929</c:v>
                </c:pt>
                <c:pt idx="2">
                  <c:v>4.7933101714680504</c:v>
                </c:pt>
                <c:pt idx="3">
                  <c:v>3.3935443954768516</c:v>
                </c:pt>
                <c:pt idx="4">
                  <c:v>4.4469470764870493</c:v>
                </c:pt>
                <c:pt idx="5">
                  <c:v>10.392207297841722</c:v>
                </c:pt>
                <c:pt idx="6">
                  <c:v>7.6302205073812956</c:v>
                </c:pt>
                <c:pt idx="7">
                  <c:v>-4.8297438672232573</c:v>
                </c:pt>
                <c:pt idx="8">
                  <c:v>11.646786610796539</c:v>
                </c:pt>
                <c:pt idx="9">
                  <c:v>2.8968725474902897</c:v>
                </c:pt>
                <c:pt idx="10">
                  <c:v>3.8518617458928759</c:v>
                </c:pt>
                <c:pt idx="11">
                  <c:v>3.8443928299652299</c:v>
                </c:pt>
                <c:pt idx="12">
                  <c:v>5.0134532305209802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40-407B-A275-5D494D5A8F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7cdccd1e-0460-4480-8557-a423887b4ad3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Textiles, Wearing Apparel, Leather Products &amp; Footwear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74804985770041"/>
          <c:w val="0.90351576291329605"/>
          <c:h val="0.674497334084421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'Graf-Graf'!$B$77</c:f>
              <c:strCache>
                <c:ptCount val="1"/>
                <c:pt idx="0">
                  <c:v>Produk Tekstil, Pakaian, Kulit &amp; Kasut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37-46A5-B885-65F42BDD4A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37-46A5-B885-65F42BDD4A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37-46A5-B885-65F42BDD4A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37-46A5-B885-65F42BDD4A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37-46A5-B885-65F42BDD4A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37-46A5-B885-65F42BDD4A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37-46A5-B885-65F42BDD4A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37-46A5-B885-65F42BDD4A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37-46A5-B885-65F42BDD4A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37-46A5-B885-65F42BDD4A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37-46A5-B885-65F42BDD4A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37-46A5-B885-65F42BDD4AD3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8537-46A5-B885-65F42BDD4AD3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Sept.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1">
                    <c:v>2022</c:v>
                  </c:pt>
                  <c:pt idx="3">
                    <c:v>2022</c:v>
                  </c:pt>
                  <c:pt idx="4">
                    <c:v>2023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'Graf-Graf'!$L$77:$X$77</c:f>
              <c:numCache>
                <c:formatCode>0.0</c:formatCode>
                <c:ptCount val="13"/>
                <c:pt idx="0">
                  <c:v>8.0474903624889293</c:v>
                </c:pt>
                <c:pt idx="1">
                  <c:v>-1.751841993694697</c:v>
                </c:pt>
                <c:pt idx="2">
                  <c:v>0.75852156286136108</c:v>
                </c:pt>
                <c:pt idx="3">
                  <c:v>-0.46360634183066907</c:v>
                </c:pt>
                <c:pt idx="4">
                  <c:v>-1.7530677596191708</c:v>
                </c:pt>
                <c:pt idx="5">
                  <c:v>1.8687587429178478</c:v>
                </c:pt>
                <c:pt idx="6">
                  <c:v>1.8683378531809183</c:v>
                </c:pt>
                <c:pt idx="7">
                  <c:v>2.4581426708763843</c:v>
                </c:pt>
                <c:pt idx="8">
                  <c:v>6.0794554054987628</c:v>
                </c:pt>
                <c:pt idx="9">
                  <c:v>3.1378353770603127</c:v>
                </c:pt>
                <c:pt idx="10">
                  <c:v>1.7431932370316474</c:v>
                </c:pt>
                <c:pt idx="11" formatCode="0.00">
                  <c:v>-1.3267294286592346E-2</c:v>
                </c:pt>
                <c:pt idx="12">
                  <c:v>-0.37442882878833927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37-46A5-B885-65F42BDD4A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e9eaed41-8a16-4141-b4dd-2051830c3586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Petroleum, Chemical, Rubber &amp; Plastic Products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6672566601716099"/>
          <c:w val="0.90351576291329605"/>
          <c:h val="0.648435012300937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'Graf-Graf'!$B$79</c:f>
              <c:strCache>
                <c:ptCount val="1"/>
                <c:pt idx="0">
                  <c:v>Produk Petroleum, Kimia, Getah &amp; Plastik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B7-48C8-94F9-5EFCF53439E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B7-48C8-94F9-5EFCF53439E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B7-48C8-94F9-5EFCF53439E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B7-48C8-94F9-5EFCF53439E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B7-48C8-94F9-5EFCF53439E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B7-48C8-94F9-5EFCF53439E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B7-48C8-94F9-5EFCF53439E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B7-48C8-94F9-5EFCF53439E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B7-48C8-94F9-5EFCF53439E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B7-48C8-94F9-5EFCF53439E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B7-48C8-94F9-5EFCF53439E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B7-48C8-94F9-5EFCF53439ED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BB7-48C8-94F9-5EFCF53439ED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Sept.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1">
                    <c:v>2022</c:v>
                  </c:pt>
                  <c:pt idx="3">
                    <c:v>2022</c:v>
                  </c:pt>
                  <c:pt idx="4">
                    <c:v>2023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'Graf-Graf'!$L$79:$X$79</c:f>
              <c:numCache>
                <c:formatCode>0.0</c:formatCode>
                <c:ptCount val="13"/>
                <c:pt idx="0">
                  <c:v>6.4579181262315615</c:v>
                </c:pt>
                <c:pt idx="1">
                  <c:v>3.1702865969106568</c:v>
                </c:pt>
                <c:pt idx="2">
                  <c:v>0.38609884743405587</c:v>
                </c:pt>
                <c:pt idx="3">
                  <c:v>-0.85265620681833809</c:v>
                </c:pt>
                <c:pt idx="4">
                  <c:v>2.0366989618625411</c:v>
                </c:pt>
                <c:pt idx="5">
                  <c:v>1.8375046556537029</c:v>
                </c:pt>
                <c:pt idx="6">
                  <c:v>2.5300955023459721</c:v>
                </c:pt>
                <c:pt idx="7">
                  <c:v>-3.3327004699746539</c:v>
                </c:pt>
                <c:pt idx="8">
                  <c:v>3.0152302427487712</c:v>
                </c:pt>
                <c:pt idx="9">
                  <c:v>-4.6461562923313267</c:v>
                </c:pt>
                <c:pt idx="10">
                  <c:v>-4.0500572272702158</c:v>
                </c:pt>
                <c:pt idx="11">
                  <c:v>-2.3643688212997631</c:v>
                </c:pt>
                <c:pt idx="12">
                  <c:v>-2.194980613261535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B7-48C8-94F9-5EFCF53439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3c71fc81-561a-48d8-bb05-724a3b66a755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Transport Equipment &amp; Other Manufactures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6672566601716099"/>
          <c:w val="0.90351576291329605"/>
          <c:h val="0.648435012300937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'Graf-Graf'!$B$82</c:f>
              <c:strCache>
                <c:ptCount val="1"/>
                <c:pt idx="0">
                  <c:v>Kelengkapan Pengangkutan &amp; Pembuatan Lain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83-469C-9E48-284FDF8D412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83-469C-9E48-284FDF8D412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83-469C-9E48-284FDF8D412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83-469C-9E48-284FDF8D412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83-469C-9E48-284FDF8D412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83-469C-9E48-284FDF8D412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83-469C-9E48-284FDF8D412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83-469C-9E48-284FDF8D412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83-469C-9E48-284FDF8D412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83-469C-9E48-284FDF8D412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83-469C-9E48-284FDF8D412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83-469C-9E48-284FDF8D4125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0183-469C-9E48-284FDF8D4125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Sept.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1">
                    <c:v>2022</c:v>
                  </c:pt>
                  <c:pt idx="3">
                    <c:v>2022</c:v>
                  </c:pt>
                  <c:pt idx="4">
                    <c:v>2023</c:v>
                  </c:pt>
                  <c:pt idx="8">
                    <c:v>2023</c:v>
                  </c:pt>
                </c:lvl>
              </c:multiLvlStrCache>
            </c:multiLvlStrRef>
          </c:cat>
          <c:val>
            <c:numRef>
              <c:f>'Graf-Graf'!$L$82:$X$82</c:f>
              <c:numCache>
                <c:formatCode>0.0</c:formatCode>
                <c:ptCount val="13"/>
                <c:pt idx="0">
                  <c:v>21.634242261852592</c:v>
                </c:pt>
                <c:pt idx="1">
                  <c:v>-0.4355995807761559</c:v>
                </c:pt>
                <c:pt idx="2">
                  <c:v>6.5040109798126764</c:v>
                </c:pt>
                <c:pt idx="3">
                  <c:v>8.5047874893598134</c:v>
                </c:pt>
                <c:pt idx="4">
                  <c:v>7.9619773057546723</c:v>
                </c:pt>
                <c:pt idx="5">
                  <c:v>8.2771288587626231</c:v>
                </c:pt>
                <c:pt idx="6">
                  <c:v>6.3582692425028284</c:v>
                </c:pt>
                <c:pt idx="7">
                  <c:v>-9.01077873997626</c:v>
                </c:pt>
                <c:pt idx="8">
                  <c:v>12.642494022003945</c:v>
                </c:pt>
                <c:pt idx="9">
                  <c:v>1.6855733151218857</c:v>
                </c:pt>
                <c:pt idx="10">
                  <c:v>8.5396392169150346</c:v>
                </c:pt>
                <c:pt idx="11">
                  <c:v>3.4609817289905891</c:v>
                </c:pt>
                <c:pt idx="12">
                  <c:v>2.6268854482609072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83-469C-9E48-284FDF8D41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dcaac3a0-28b1-4cae-bb62-8009fdd98a26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Indeks Pengeluaran Perindustrian</a:t>
            </a:r>
          </a:p>
        </c:rich>
      </c:tx>
      <c:layout>
        <c:manualLayout>
          <c:xMode val="edge"/>
          <c:yMode val="edge"/>
          <c:x val="0.21384529903256"/>
          <c:y val="1.737488118898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56221387452668"/>
          <c:w val="0.90351576291329605"/>
          <c:h val="0.63540385140919498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'Jadual1-IPP'!$C$5:$C$8</c:f>
              <c:strCache>
                <c:ptCount val="4"/>
                <c:pt idx="0">
                  <c:v>IPP 
IPI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C-4DB0-B641-7C1B1C5239A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2C-4DB0-B641-7C1B1C5239A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2C-4DB0-B641-7C1B1C5239A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C-4DB0-B641-7C1B1C5239A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C-4DB0-B641-7C1B1C5239A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C-4DB0-B641-7C1B1C5239A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2C-4DB0-B641-7C1B1C5239A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2C-4DB0-B641-7C1B1C5239A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2C-4DB0-B641-7C1B1C5239A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2C-4DB0-B641-7C1B1C5239A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2C-4DB0-B641-7C1B1C5239A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2C-4DB0-B641-7C1B1C5239A2}"/>
                </c:ext>
              </c:extLst>
            </c:dLbl>
            <c:dLbl>
              <c:idx val="12"/>
              <c:spPr>
                <a:solidFill>
                  <a:schemeClr val="tx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92C-4DB0-B641-7C1B1C5239A2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'Jadual5-2digit'!$HG$16:$HH$28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3">
                    <c:v>2021 </c:v>
                  </c:pt>
                  <c:pt idx="4">
                    <c:v>2022 </c:v>
                  </c:pt>
                </c:lvl>
              </c:multiLvlStrCache>
            </c:multiLvlStrRef>
          </c:cat>
          <c:val>
            <c:numRef>
              <c:f>('Jadual1-IPP'!$I$178:$I$181,'Jadual1-IPP'!$I$182:$I$190)</c:f>
              <c:numCache>
                <c:formatCode>0.0</c:formatCode>
                <c:ptCount val="13"/>
                <c:pt idx="0">
                  <c:v>1.975906875005748</c:v>
                </c:pt>
                <c:pt idx="1">
                  <c:v>5.5386877035552828</c:v>
                </c:pt>
                <c:pt idx="2">
                  <c:v>9.2216256597209991</c:v>
                </c:pt>
                <c:pt idx="3">
                  <c:v>5.9199669395231069</c:v>
                </c:pt>
                <c:pt idx="5">
                  <c:v>4.627643100628049</c:v>
                </c:pt>
                <c:pt idx="6">
                  <c:v>3.748375007760913</c:v>
                </c:pt>
                <c:pt idx="7">
                  <c:v>4.9504384831770238</c:v>
                </c:pt>
                <c:pt idx="8">
                  <c:v>4.3363651884243239</c:v>
                </c:pt>
                <c:pt idx="9">
                  <c:v>3.6384008373157428</c:v>
                </c:pt>
                <c:pt idx="10">
                  <c:v>12.008549074671151</c:v>
                </c:pt>
                <c:pt idx="11">
                  <c:v>13.082246970552575</c:v>
                </c:pt>
                <c:pt idx="12">
                  <c:v>13.550077982632388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2C-4DB0-B641-7C1B1C523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7.0386738177299693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a73fd4cb-a6a7-442a-8ccf-061e729e885e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Indeks Perlombongan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51877667155421"/>
          <c:w val="0.90351576291329605"/>
          <c:h val="0.63974757170644303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'Jadual1-IPP'!$D$5:$D$8</c:f>
              <c:strCache>
                <c:ptCount val="4"/>
                <c:pt idx="0">
                  <c:v>Perlombongan
 Mining 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1E-410E-8174-CA769059941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1E-410E-8174-CA769059941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1E-410E-8174-CA769059941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1E-410E-8174-CA76905994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1E-410E-8174-CA76905994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1E-410E-8174-CA769059941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1E-410E-8174-CA76905994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1E-410E-8174-CA769059941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1E-410E-8174-CA769059941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1E-410E-8174-CA769059941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1E-410E-8174-CA769059941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1E-410E-8174-CA7690599415}"/>
                </c:ext>
              </c:extLst>
            </c:dLbl>
            <c:dLbl>
              <c:idx val="12"/>
              <c:layout>
                <c:manualLayout>
                  <c:x val="-3.9999602868987898E-2"/>
                  <c:y val="-4.1504076427587598E-2"/>
                </c:manualLayout>
              </c:layout>
              <c:spPr>
                <a:solidFill>
                  <a:schemeClr val="tx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1E-410E-8174-CA7690599415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'Jadual5-2digit'!$HG$16:$HH$28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3">
                    <c:v>2021 </c:v>
                  </c:pt>
                  <c:pt idx="4">
                    <c:v>2022 </c:v>
                  </c:pt>
                </c:lvl>
              </c:multiLvlStrCache>
            </c:multiLvlStrRef>
          </c:cat>
          <c:val>
            <c:numRef>
              <c:f>('Jadual1-IPP'!$K$178:$K$181,'Jadual1-IPP'!$K$182:$K$190)</c:f>
              <c:numCache>
                <c:formatCode>0.0</c:formatCode>
                <c:ptCount val="13"/>
                <c:pt idx="0">
                  <c:v>-5.6239103974103415</c:v>
                </c:pt>
                <c:pt idx="1">
                  <c:v>-3.3416497964829546</c:v>
                </c:pt>
                <c:pt idx="2">
                  <c:v>2.6587273534086364</c:v>
                </c:pt>
                <c:pt idx="3">
                  <c:v>-2.4656562298040683</c:v>
                </c:pt>
                <c:pt idx="5">
                  <c:v>-3.3450155262445946</c:v>
                </c:pt>
                <c:pt idx="6">
                  <c:v>-0.68762958421130804</c:v>
                </c:pt>
                <c:pt idx="7">
                  <c:v>-0.39866152383460474</c:v>
                </c:pt>
                <c:pt idx="8">
                  <c:v>-1.4787745625151416</c:v>
                </c:pt>
                <c:pt idx="9">
                  <c:v>-7.1986299145202963</c:v>
                </c:pt>
                <c:pt idx="10">
                  <c:v>1.9306655736527318</c:v>
                </c:pt>
                <c:pt idx="11">
                  <c:v>5.8441331099754876</c:v>
                </c:pt>
                <c:pt idx="12">
                  <c:v>7.7538918709407767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31E-410E-8174-CA7690599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77589258740783E-2"/>
              <c:y val="5.7355577285557902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5593defd-cecd-42ae-a0b9-bcb0c571d0bf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Industrial Production Index</a:t>
            </a:r>
          </a:p>
        </c:rich>
      </c:tx>
      <c:layout>
        <c:manualLayout>
          <c:xMode val="edge"/>
          <c:yMode val="edge"/>
          <c:x val="0.21384529903256"/>
          <c:y val="1.737488118898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51877667155421"/>
          <c:w val="0.90351576291329605"/>
          <c:h val="0.64409129200368997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'Jadual1-IPP'!$C$5:$C$8</c:f>
              <c:strCache>
                <c:ptCount val="4"/>
                <c:pt idx="0">
                  <c:v>IPP 
IPI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F8-470E-9A75-3C52697073A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F8-470E-9A75-3C52697073A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8-470E-9A75-3C52697073A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8-470E-9A75-3C52697073A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F8-470E-9A75-3C52697073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F8-470E-9A75-3C52697073A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F8-470E-9A75-3C52697073A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F8-470E-9A75-3C52697073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F8-470E-9A75-3C52697073A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F8-470E-9A75-3C52697073A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F8-470E-9A75-3C52697073A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F8-470E-9A75-3C52697073A7}"/>
                </c:ext>
              </c:extLst>
            </c:dLbl>
            <c:dLbl>
              <c:idx val="12"/>
              <c:spPr>
                <a:solidFill>
                  <a:schemeClr val="tx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8F8-470E-9A75-3C52697073A7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'Jadual5-2digit'!$HI$16:$HJ$28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2">
                    <c:v>2021 </c:v>
                  </c:pt>
                  <c:pt idx="4">
                    <c:v>2022 </c:v>
                  </c:pt>
                </c:lvl>
              </c:multiLvlStrCache>
            </c:multiLvlStrRef>
          </c:cat>
          <c:val>
            <c:numRef>
              <c:f>('Jadual1-IPP'!$I$178:$I$181,'Jadual1-IPP'!$I$182:$I$190)</c:f>
              <c:numCache>
                <c:formatCode>0.0</c:formatCode>
                <c:ptCount val="13"/>
                <c:pt idx="0">
                  <c:v>1.975906875005748</c:v>
                </c:pt>
                <c:pt idx="1">
                  <c:v>5.5386877035552828</c:v>
                </c:pt>
                <c:pt idx="2">
                  <c:v>9.2216256597209991</c:v>
                </c:pt>
                <c:pt idx="3">
                  <c:v>5.9199669395231069</c:v>
                </c:pt>
                <c:pt idx="5">
                  <c:v>4.627643100628049</c:v>
                </c:pt>
                <c:pt idx="6">
                  <c:v>3.748375007760913</c:v>
                </c:pt>
                <c:pt idx="7">
                  <c:v>4.9504384831770238</c:v>
                </c:pt>
                <c:pt idx="8">
                  <c:v>4.3363651884243239</c:v>
                </c:pt>
                <c:pt idx="9">
                  <c:v>3.6384008373157428</c:v>
                </c:pt>
                <c:pt idx="10">
                  <c:v>12.008549074671151</c:v>
                </c:pt>
                <c:pt idx="11">
                  <c:v>13.082246970552575</c:v>
                </c:pt>
                <c:pt idx="12">
                  <c:v>13.550077982632388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F8-470E-9A75-3C5269707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7.0386738177299693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d272dca6-0c8c-4976-8da4-385f40c520bd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Mining Index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47533946858173"/>
          <c:w val="0.90351576291329605"/>
          <c:h val="0.64409129200368997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'Jadual1-IPP'!$D$5:$D$8</c:f>
              <c:strCache>
                <c:ptCount val="4"/>
                <c:pt idx="0">
                  <c:v>Perlombongan
 Mining 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58-4F0A-9494-72116D44E1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8-4F0A-9494-72116D44E1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8-4F0A-9494-72116D44E1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8-4F0A-9494-72116D44E1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8-4F0A-9494-72116D44E1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8-4F0A-9494-72116D44E1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8-4F0A-9494-72116D44E1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8-4F0A-9494-72116D44E1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8-4F0A-9494-72116D44E1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8-4F0A-9494-72116D44E1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8-4F0A-9494-72116D44E1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8-4F0A-9494-72116D44E109}"/>
                </c:ext>
              </c:extLst>
            </c:dLbl>
            <c:dLbl>
              <c:idx val="12"/>
              <c:layout>
                <c:manualLayout>
                  <c:x val="-3.9999602868987898E-2"/>
                  <c:y val="-4.1504076427587598E-2"/>
                </c:manualLayout>
              </c:layout>
              <c:spPr>
                <a:solidFill>
                  <a:schemeClr val="tx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8-4F0A-9494-72116D44E109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'Jadual5-2digit'!$HI$16:$HJ$28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2">
                    <c:v>2021 </c:v>
                  </c:pt>
                  <c:pt idx="4">
                    <c:v>2022 </c:v>
                  </c:pt>
                </c:lvl>
              </c:multiLvlStrCache>
            </c:multiLvlStrRef>
          </c:cat>
          <c:val>
            <c:numRef>
              <c:f>('Jadual1-IPP'!$K$178:$K$181,'Jadual1-IPP'!$K$182:$K$190)</c:f>
              <c:numCache>
                <c:formatCode>0.0</c:formatCode>
                <c:ptCount val="13"/>
                <c:pt idx="0">
                  <c:v>-5.6239103974103415</c:v>
                </c:pt>
                <c:pt idx="1">
                  <c:v>-3.3416497964829546</c:v>
                </c:pt>
                <c:pt idx="2">
                  <c:v>2.6587273534086364</c:v>
                </c:pt>
                <c:pt idx="3">
                  <c:v>-2.4656562298040683</c:v>
                </c:pt>
                <c:pt idx="5">
                  <c:v>-3.3450155262445946</c:v>
                </c:pt>
                <c:pt idx="6">
                  <c:v>-0.68762958421130804</c:v>
                </c:pt>
                <c:pt idx="7">
                  <c:v>-0.39866152383460474</c:v>
                </c:pt>
                <c:pt idx="8">
                  <c:v>-1.4787745625151416</c:v>
                </c:pt>
                <c:pt idx="9">
                  <c:v>-7.1986299145202963</c:v>
                </c:pt>
                <c:pt idx="10">
                  <c:v>1.9306655736527318</c:v>
                </c:pt>
                <c:pt idx="11">
                  <c:v>5.8441331099754876</c:v>
                </c:pt>
                <c:pt idx="12">
                  <c:v>7.7538918709407767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58-4F0A-9494-72116D44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77589258740783E-2"/>
              <c:y val="7.0386738177299693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cecd6f90-5ad0-47c7-a2c9-8dd787a1318e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01E-2"/>
          <c:y val="9.9753023588453393E-2"/>
          <c:w val="0.89257624107030098"/>
          <c:h val="0.77016281426559796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61-4F39-B2AC-852FDB875F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1-4F39-B2AC-852FDB875F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1-4F39-B2AC-852FDB875F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1-4F39-B2AC-852FDB875F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61-4F39-B2AC-852FDB875F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61-4F39-B2AC-852FDB875F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61-4F39-B2AC-852FDB875F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61-4F39-B2AC-852FDB875F7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61-4F39-B2AC-852FDB875F7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61-4F39-B2AC-852FDB875F7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61-4F39-B2AC-852FDB875F7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61-4F39-B2AC-852FDB875F75}"/>
                </c:ext>
              </c:extLst>
            </c:dLbl>
            <c:dLbl>
              <c:idx val="12"/>
              <c:layout>
                <c:manualLayout>
                  <c:x val="-1.7503217680592799E-2"/>
                  <c:y val="6.0366767324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61-4F39-B2AC-852FDB875F75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'Jadual5-2digit'!$HB$32:$HC$44</c15:sqref>
                  </c15:fullRef>
                </c:ext>
              </c:extLst>
              <c:f>'Jadual5-2digit'!$HB$32:$HC$44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Mac</c:v>
                  </c:pt>
                  <c:pt idx="3">
                    <c:v>Apr.</c:v>
                  </c:pt>
                  <c:pt idx="4">
                    <c:v>Mei</c:v>
                  </c:pt>
                  <c:pt idx="5">
                    <c:v>Jun</c:v>
                  </c:pt>
                  <c:pt idx="6">
                    <c:v>Jul.</c:v>
                  </c:pt>
                  <c:pt idx="7">
                    <c:v>Ogo.</c:v>
                  </c:pt>
                  <c:pt idx="8">
                    <c:v>Sep.</c:v>
                  </c:pt>
                  <c:pt idx="9">
                    <c:v>Okt.</c:v>
                  </c:pt>
                  <c:pt idx="10">
                    <c:v>Nov.</c:v>
                  </c:pt>
                  <c:pt idx="11">
                    <c:v>Dis.</c:v>
                  </c:pt>
                  <c:pt idx="12">
                    <c:v>Jan.</c:v>
                  </c:pt>
                </c:lvl>
                <c:lvl>
                  <c:pt idx="2">
                    <c:v>2024 </c:v>
                  </c:pt>
                  <c:pt idx="3">
                    <c:v>2024 </c:v>
                  </c:pt>
                  <c:pt idx="4">
                    <c:v>2024 </c:v>
                  </c:pt>
                  <c:pt idx="8">
                    <c:v>2024 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'Jadual1-IPP'!$I$209:$I$222</c15:sqref>
                  </c15:fullRef>
                </c:ext>
              </c:extLst>
              <c:f>'Jadual1-IPP'!$I$209:$I$221</c:f>
              <c:numCache>
                <c:formatCode>0.0</c:formatCode>
                <c:ptCount val="13"/>
                <c:pt idx="0">
                  <c:v>4.0178064884022717</c:v>
                </c:pt>
                <c:pt idx="1">
                  <c:v>2.7257306722763701</c:v>
                </c:pt>
                <c:pt idx="2">
                  <c:v>2.1204185349445339</c:v>
                </c:pt>
                <c:pt idx="3">
                  <c:v>5.8566357149480126</c:v>
                </c:pt>
                <c:pt idx="4">
                  <c:v>2.5094090772556115</c:v>
                </c:pt>
                <c:pt idx="5">
                  <c:v>5.1757161067579744</c:v>
                </c:pt>
                <c:pt idx="6">
                  <c:v>5.8150171642631534</c:v>
                </c:pt>
                <c:pt idx="7">
                  <c:v>4.2058891599766639</c:v>
                </c:pt>
                <c:pt idx="8">
                  <c:v>2.2408911356039027</c:v>
                </c:pt>
                <c:pt idx="9">
                  <c:v>2.1867186088592661</c:v>
                </c:pt>
                <c:pt idx="10">
                  <c:v>3.4328112465608456</c:v>
                </c:pt>
                <c:pt idx="11">
                  <c:v>4.6481685204439174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E61-4F39-B2AC-852FDB875F75}"/>
            </c:ext>
          </c:extLst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61-4F39-B2AC-852FDB875F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61-4F39-B2AC-852FDB875F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61-4F39-B2AC-852FDB875F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61-4F39-B2AC-852FDB875F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61-4F39-B2AC-852FDB875F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61-4F39-B2AC-852FDB875F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61-4F39-B2AC-852FDB875F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61-4F39-B2AC-852FDB875F7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61-4F39-B2AC-852FDB875F7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61-4F39-B2AC-852FDB875F7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61-4F39-B2AC-852FDB875F7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61-4F39-B2AC-852FDB875F75}"/>
                </c:ext>
              </c:extLst>
            </c:dLbl>
            <c:dLbl>
              <c:idx val="12"/>
              <c:layout>
                <c:manualLayout>
                  <c:x val="3.7407959519329898E-3"/>
                  <c:y val="3.4304445541205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61-4F39-B2AC-852FDB875F75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'Jadual5-2digit'!$HB$32:$HC$44</c15:sqref>
                  </c15:fullRef>
                </c:ext>
              </c:extLst>
              <c:f>'Jadual5-2digit'!$HB$32:$HC$44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Mac</c:v>
                  </c:pt>
                  <c:pt idx="3">
                    <c:v>Apr.</c:v>
                  </c:pt>
                  <c:pt idx="4">
                    <c:v>Mei</c:v>
                  </c:pt>
                  <c:pt idx="5">
                    <c:v>Jun</c:v>
                  </c:pt>
                  <c:pt idx="6">
                    <c:v>Jul.</c:v>
                  </c:pt>
                  <c:pt idx="7">
                    <c:v>Ogo.</c:v>
                  </c:pt>
                  <c:pt idx="8">
                    <c:v>Sep.</c:v>
                  </c:pt>
                  <c:pt idx="9">
                    <c:v>Okt.</c:v>
                  </c:pt>
                  <c:pt idx="10">
                    <c:v>Nov.</c:v>
                  </c:pt>
                  <c:pt idx="11">
                    <c:v>Dis.</c:v>
                  </c:pt>
                  <c:pt idx="12">
                    <c:v>Jan.</c:v>
                  </c:pt>
                </c:lvl>
                <c:lvl>
                  <c:pt idx="2">
                    <c:v>2024 </c:v>
                  </c:pt>
                  <c:pt idx="3">
                    <c:v>2024 </c:v>
                  </c:pt>
                  <c:pt idx="4">
                    <c:v>2024 </c:v>
                  </c:pt>
                  <c:pt idx="8">
                    <c:v>2024 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'Jadual1-IPP'!$K$209:$K$222</c15:sqref>
                  </c15:fullRef>
                </c:ext>
              </c:extLst>
              <c:f>'Jadual1-IPP'!$K$209:$K$221</c:f>
              <c:numCache>
                <c:formatCode>0.0</c:formatCode>
                <c:ptCount val="13"/>
                <c:pt idx="0">
                  <c:v>3.9296655012454096</c:v>
                </c:pt>
                <c:pt idx="1">
                  <c:v>5.8315526611478816</c:v>
                </c:pt>
                <c:pt idx="2">
                  <c:v>3.1488819516233661</c:v>
                </c:pt>
                <c:pt idx="3">
                  <c:v>8.623551930679028</c:v>
                </c:pt>
                <c:pt idx="4">
                  <c:v>-6.3894929386008101</c:v>
                </c:pt>
                <c:pt idx="5">
                  <c:v>6.1034496257705797</c:v>
                </c:pt>
                <c:pt idx="6">
                  <c:v>-2.4210985745328912</c:v>
                </c:pt>
                <c:pt idx="7">
                  <c:v>-6.1368002588308599</c:v>
                </c:pt>
                <c:pt idx="8">
                  <c:v>-1.8484082499360426</c:v>
                </c:pt>
                <c:pt idx="9">
                  <c:v>-1.9492684847513573</c:v>
                </c:pt>
                <c:pt idx="10">
                  <c:v>-1.4195234486463306</c:v>
                </c:pt>
                <c:pt idx="11">
                  <c:v>0.8589291549698288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E61-4F39-B2AC-852FDB875F75}"/>
            </c:ext>
          </c:extLst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61-4F39-B2AC-852FDB875F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61-4F39-B2AC-852FDB875F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61-4F39-B2AC-852FDB875F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61-4F39-B2AC-852FDB875F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61-4F39-B2AC-852FDB875F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61-4F39-B2AC-852FDB875F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61-4F39-B2AC-852FDB875F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E61-4F39-B2AC-852FDB875F7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E61-4F39-B2AC-852FDB875F7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E61-4F39-B2AC-852FDB875F7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E61-4F39-B2AC-852FDB875F7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E61-4F39-B2AC-852FDB875F75}"/>
                </c:ext>
              </c:extLst>
            </c:dLbl>
            <c:dLbl>
              <c:idx val="12"/>
              <c:layout>
                <c:manualLayout>
                  <c:x val="-3.4792641137350797E-2"/>
                  <c:y val="-6.1257400998234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E61-4F39-B2AC-852FDB875F75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'Jadual5-2digit'!$HB$32:$HC$44</c15:sqref>
                  </c15:fullRef>
                </c:ext>
              </c:extLst>
              <c:f>'Jadual5-2digit'!$HB$32:$HC$44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Mac</c:v>
                  </c:pt>
                  <c:pt idx="3">
                    <c:v>Apr.</c:v>
                  </c:pt>
                  <c:pt idx="4">
                    <c:v>Mei</c:v>
                  </c:pt>
                  <c:pt idx="5">
                    <c:v>Jun</c:v>
                  </c:pt>
                  <c:pt idx="6">
                    <c:v>Jul.</c:v>
                  </c:pt>
                  <c:pt idx="7">
                    <c:v>Ogo.</c:v>
                  </c:pt>
                  <c:pt idx="8">
                    <c:v>Sep.</c:v>
                  </c:pt>
                  <c:pt idx="9">
                    <c:v>Okt.</c:v>
                  </c:pt>
                  <c:pt idx="10">
                    <c:v>Nov.</c:v>
                  </c:pt>
                  <c:pt idx="11">
                    <c:v>Dis.</c:v>
                  </c:pt>
                  <c:pt idx="12">
                    <c:v>Jan.</c:v>
                  </c:pt>
                </c:lvl>
                <c:lvl>
                  <c:pt idx="2">
                    <c:v>2024 </c:v>
                  </c:pt>
                  <c:pt idx="3">
                    <c:v>2024 </c:v>
                  </c:pt>
                  <c:pt idx="4">
                    <c:v>2024 </c:v>
                  </c:pt>
                  <c:pt idx="8">
                    <c:v>2024 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'Jadual1-IPP'!$M$209:$M$222</c15:sqref>
                  </c15:fullRef>
                </c:ext>
              </c:extLst>
              <c:f>'Jadual1-IPP'!$M$209:$M$221</c:f>
              <c:numCache>
                <c:formatCode>0.0</c:formatCode>
                <c:ptCount val="13"/>
                <c:pt idx="0">
                  <c:v>3.7147591888152931</c:v>
                </c:pt>
                <c:pt idx="1">
                  <c:v>1.2441812420041458</c:v>
                </c:pt>
                <c:pt idx="2">
                  <c:v>1.3015957746869304</c:v>
                </c:pt>
                <c:pt idx="3">
                  <c:v>4.928806146952553</c:v>
                </c:pt>
                <c:pt idx="4">
                  <c:v>4.6020619173986006</c:v>
                </c:pt>
                <c:pt idx="5">
                  <c:v>5.1702378853224928</c:v>
                </c:pt>
                <c:pt idx="6">
                  <c:v>7.7388032336370003</c:v>
                </c:pt>
                <c:pt idx="7">
                  <c:v>6.5424129649842371</c:v>
                </c:pt>
                <c:pt idx="8">
                  <c:v>3.1629162588728121</c:v>
                </c:pt>
                <c:pt idx="9">
                  <c:v>3.2674769423802132</c:v>
                </c:pt>
                <c:pt idx="10">
                  <c:v>4.6362317909348434</c:v>
                </c:pt>
                <c:pt idx="11">
                  <c:v>5.763231143250664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0E61-4F39-B2AC-852FDB875F75}"/>
            </c:ext>
          </c:extLst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E61-4F39-B2AC-852FDB875F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E61-4F39-B2AC-852FDB875F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E61-4F39-B2AC-852FDB875F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E61-4F39-B2AC-852FDB875F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E61-4F39-B2AC-852FDB875F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E61-4F39-B2AC-852FDB875F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E61-4F39-B2AC-852FDB875F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E61-4F39-B2AC-852FDB875F7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E61-4F39-B2AC-852FDB875F7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E61-4F39-B2AC-852FDB875F7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E61-4F39-B2AC-852FDB875F7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E61-4F39-B2AC-852FDB875F75}"/>
                </c:ext>
              </c:extLst>
            </c:dLbl>
            <c:dLbl>
              <c:idx val="12"/>
              <c:layout>
                <c:manualLayout>
                  <c:x val="7.4698771518750401E-4"/>
                  <c:y val="1.69292223269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E61-4F39-B2AC-852FDB875F75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'Jadual5-2digit'!$HB$32:$HC$44</c15:sqref>
                  </c15:fullRef>
                </c:ext>
              </c:extLst>
              <c:f>'Jadual5-2digit'!$HB$32:$HC$44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Mac</c:v>
                  </c:pt>
                  <c:pt idx="3">
                    <c:v>Apr.</c:v>
                  </c:pt>
                  <c:pt idx="4">
                    <c:v>Mei</c:v>
                  </c:pt>
                  <c:pt idx="5">
                    <c:v>Jun</c:v>
                  </c:pt>
                  <c:pt idx="6">
                    <c:v>Jul.</c:v>
                  </c:pt>
                  <c:pt idx="7">
                    <c:v>Ogo.</c:v>
                  </c:pt>
                  <c:pt idx="8">
                    <c:v>Sep.</c:v>
                  </c:pt>
                  <c:pt idx="9">
                    <c:v>Okt.</c:v>
                  </c:pt>
                  <c:pt idx="10">
                    <c:v>Nov.</c:v>
                  </c:pt>
                  <c:pt idx="11">
                    <c:v>Dis.</c:v>
                  </c:pt>
                  <c:pt idx="12">
                    <c:v>Jan.</c:v>
                  </c:pt>
                </c:lvl>
                <c:lvl>
                  <c:pt idx="2">
                    <c:v>2024 </c:v>
                  </c:pt>
                  <c:pt idx="3">
                    <c:v>2024 </c:v>
                  </c:pt>
                  <c:pt idx="4">
                    <c:v>2024 </c:v>
                  </c:pt>
                  <c:pt idx="8">
                    <c:v>2024 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'Jadual1-IPP'!$O$209:$O$222</c15:sqref>
                  </c15:fullRef>
                </c:ext>
              </c:extLst>
              <c:f>'Jadual1-IPP'!$O$209:$O$221</c:f>
              <c:numCache>
                <c:formatCode>0.0</c:formatCode>
                <c:ptCount val="13"/>
                <c:pt idx="0">
                  <c:v>7.8944039461778033</c:v>
                </c:pt>
                <c:pt idx="1">
                  <c:v>11.031951054461643</c:v>
                </c:pt>
                <c:pt idx="2">
                  <c:v>8.5245531973962017</c:v>
                </c:pt>
                <c:pt idx="3">
                  <c:v>8.0746908668186421</c:v>
                </c:pt>
                <c:pt idx="4">
                  <c:v>4.4860492327830173</c:v>
                </c:pt>
                <c:pt idx="5">
                  <c:v>2.8425211155672372</c:v>
                </c:pt>
                <c:pt idx="6">
                  <c:v>7.1253429442468956</c:v>
                </c:pt>
                <c:pt idx="7">
                  <c:v>4.5187960245145007</c:v>
                </c:pt>
                <c:pt idx="8">
                  <c:v>1.9737585342037818</c:v>
                </c:pt>
                <c:pt idx="9">
                  <c:v>1.9354623316799149</c:v>
                </c:pt>
                <c:pt idx="10">
                  <c:v>3.885893525428358</c:v>
                </c:pt>
                <c:pt idx="11">
                  <c:v>3.4679689735446004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0E61-4F39-B2AC-852FDB875F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908800"/>
        <c:axId val="288812416"/>
      </c:lineChart>
      <c:catAx>
        <c:axId val="2889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en-US"/>
          </a:p>
        </c:txPr>
        <c:crossAx val="288812416"/>
        <c:crosses val="autoZero"/>
        <c:auto val="1"/>
        <c:lblAlgn val="ctr"/>
        <c:lblOffset val="100"/>
        <c:noMultiLvlLbl val="0"/>
      </c:catAx>
      <c:valAx>
        <c:axId val="288812416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en-MY" b="0"/>
                  <a:t>(%)</a:t>
                </a:r>
              </a:p>
            </c:rich>
          </c:tx>
          <c:layout>
            <c:manualLayout>
              <c:xMode val="edge"/>
              <c:yMode val="edge"/>
              <c:x val="2.9501018752733799E-2"/>
              <c:y val="1.39183743130851E-2"/>
            </c:manualLayout>
          </c:layout>
          <c:overlay val="0"/>
        </c:title>
        <c:numFmt formatCode="#,##0.0" sourceLinked="0"/>
        <c:majorTickMark val="in"/>
        <c:minorTickMark val="none"/>
        <c:tickLblPos val="low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en-US"/>
          </a:p>
        </c:txPr>
        <c:crossAx val="288908800"/>
        <c:crosses val="autoZero"/>
        <c:crossBetween val="between"/>
      </c:valAx>
      <c:spPr>
        <a:ln w="3175">
          <a:noFill/>
        </a:ln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bef8c60e-8df8-47e8-825f-020470384f20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Electricity Index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4500706453092399"/>
          <c:w val="0.90351576291329605"/>
          <c:h val="0.65277873259818397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'Jadual1-IPP'!$F$5:$F$8</c:f>
              <c:strCache>
                <c:ptCount val="4"/>
                <c:pt idx="0">
                  <c:v>Elektrik
Electricity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D0-4DFA-A5AD-C14B54DDFF1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D0-4DFA-A5AD-C14B54DDFF1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0-4DFA-A5AD-C14B54DDFF1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0-4DFA-A5AD-C14B54DDFF1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0-4DFA-A5AD-C14B54DDFF1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0-4DFA-A5AD-C14B54DDFF1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0-4DFA-A5AD-C14B54DDFF1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0-4DFA-A5AD-C14B54DDFF1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D0-4DFA-A5AD-C14B54DDFF1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0-4DFA-A5AD-C14B54DDFF1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D0-4DFA-A5AD-C14B54DDFF1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0-4DFA-A5AD-C14B54DDFF11}"/>
                </c:ext>
              </c:extLst>
            </c:dLbl>
            <c:dLbl>
              <c:idx val="12"/>
              <c:layout>
                <c:manualLayout>
                  <c:x val="-3.7545368672320299E-2"/>
                  <c:y val="-3.6682546897643199E-2"/>
                </c:manualLayout>
              </c:layout>
              <c:spPr>
                <a:solidFill>
                  <a:schemeClr val="tx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D0-4DFA-A5AD-C14B54DDFF11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'Jadual5-2digit'!$HI$16:$HJ$28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2">
                    <c:v>2021 </c:v>
                  </c:pt>
                  <c:pt idx="4">
                    <c:v>2022 </c:v>
                  </c:pt>
                </c:lvl>
              </c:multiLvlStrCache>
            </c:multiLvlStrRef>
          </c:cat>
          <c:val>
            <c:numRef>
              <c:f>('Jadual1-IPP'!$O$178:$O$181,'Jadual1-IPP'!$O$182:$O$190)</c:f>
              <c:numCache>
                <c:formatCode>0.0</c:formatCode>
                <c:ptCount val="13"/>
                <c:pt idx="0">
                  <c:v>0.7704094768947698</c:v>
                </c:pt>
                <c:pt idx="1">
                  <c:v>4.2758896195787486</c:v>
                </c:pt>
                <c:pt idx="2">
                  <c:v>5.3289588682329025</c:v>
                </c:pt>
                <c:pt idx="3">
                  <c:v>4.9583311934543417</c:v>
                </c:pt>
                <c:pt idx="5">
                  <c:v>6.7148773498455085</c:v>
                </c:pt>
                <c:pt idx="6">
                  <c:v>1.3787923440575724</c:v>
                </c:pt>
                <c:pt idx="7" formatCode="0.00">
                  <c:v>5.5853328419019022E-2</c:v>
                </c:pt>
                <c:pt idx="8">
                  <c:v>1.930554292442352</c:v>
                </c:pt>
                <c:pt idx="9">
                  <c:v>3.6541260345210276</c:v>
                </c:pt>
                <c:pt idx="10">
                  <c:v>15.322674158642087</c:v>
                </c:pt>
                <c:pt idx="11">
                  <c:v>14.302244125831521</c:v>
                </c:pt>
                <c:pt idx="12">
                  <c:v>11.030682553058185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D0-4DFA-A5AD-C14B54DDF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7.0386738177299693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05377ddd-a17e-4cc2-bc7f-a840c0199e95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01E-2"/>
          <c:y val="0.14319025254803799"/>
          <c:w val="0.88882442024492403"/>
          <c:h val="0.761371740029366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E9-47C4-9F6C-F9D3B8FB6D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E9-47C4-9F6C-F9D3B8FB6D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E9-47C4-9F6C-F9D3B8FB6DEF}"/>
                </c:ext>
              </c:extLst>
            </c:dLbl>
            <c:dLbl>
              <c:idx val="3"/>
              <c:layout>
                <c:manualLayout>
                  <c:x val="3.9876546310998101E-4"/>
                  <c:y val="-1.73748811889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E9-47C4-9F6C-F9D3B8FB6DEF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'Graf-Graf'!$N$252:$N$255</c:f>
              <c:numCache>
                <c:formatCode>0.0</c:formatCode>
                <c:ptCount val="4"/>
                <c:pt idx="0">
                  <c:v>2.4426059150386799</c:v>
                </c:pt>
                <c:pt idx="1">
                  <c:v>-4.0867341696035204</c:v>
                </c:pt>
                <c:pt idx="2">
                  <c:v>7.2492251222895598</c:v>
                </c:pt>
                <c:pt idx="3">
                  <c:v>6.8680646679704598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E9-47C4-9F6C-F9D3B8FB6DEF}"/>
            </c:ext>
          </c:extLst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7C4-9F6C-F9D3B8FB6D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E9-47C4-9F6C-F9D3B8FB6D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E9-47C4-9F6C-F9D3B8FB6DEF}"/>
                </c:ext>
              </c:extLst>
            </c:dLbl>
            <c:dLbl>
              <c:idx val="3"/>
              <c:layout>
                <c:manualLayout>
                  <c:x val="3.9876546310998101E-4"/>
                  <c:y val="2.171860148623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E9-47C4-9F6C-F9D3B8FB6DEF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'Graf-Graf'!$O$252:$O$255</c:f>
              <c:numCache>
                <c:formatCode>0.0</c:formatCode>
                <c:ptCount val="4"/>
                <c:pt idx="0">
                  <c:v>-1.2897323156126399</c:v>
                </c:pt>
                <c:pt idx="1">
                  <c:v>-8.9162184969117408</c:v>
                </c:pt>
                <c:pt idx="2">
                  <c:v>0.948740623895446</c:v>
                </c:pt>
                <c:pt idx="3">
                  <c:v>2.7751967385581202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5E9-47C4-9F6C-F9D3B8FB6DEF}"/>
            </c:ext>
          </c:extLst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E9-47C4-9F6C-F9D3B8FB6D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E9-47C4-9F6C-F9D3B8FB6D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E9-47C4-9F6C-F9D3B8FB6DEF}"/>
                </c:ext>
              </c:extLst>
            </c:dLbl>
            <c:dLbl>
              <c:idx val="3"/>
              <c:layout>
                <c:manualLayout>
                  <c:x val="-3.10827184666253E-2"/>
                  <c:y val="-6.0812084161461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E9-47C4-9F6C-F9D3B8FB6DEF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'Graf-Graf'!$P$252:$P$255</c:f>
              <c:numCache>
                <c:formatCode>0.0</c:formatCode>
                <c:ptCount val="4"/>
                <c:pt idx="0">
                  <c:v>3.5538126941880699</c:v>
                </c:pt>
                <c:pt idx="1">
                  <c:v>-2.6544608496194</c:v>
                </c:pt>
                <c:pt idx="2">
                  <c:v>9.5090744561242406</c:v>
                </c:pt>
                <c:pt idx="3">
                  <c:v>8.1538152891562401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5E9-47C4-9F6C-F9D3B8FB6DEF}"/>
            </c:ext>
          </c:extLst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E9-47C4-9F6C-F9D3B8FB6DE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E9-47C4-9F6C-F9D3B8FB6DE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E9-47C4-9F6C-F9D3B8FB6DEF}"/>
                </c:ext>
              </c:extLst>
            </c:dLbl>
            <c:dLbl>
              <c:idx val="3"/>
              <c:layout>
                <c:manualLayout>
                  <c:x val="3.9876546310998101E-4"/>
                  <c:y val="-4.34372029724736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E9-47C4-9F6C-F9D3B8FB6DEF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'Graf-Graf'!$Q$252:$Q$255</c:f>
              <c:numCache>
                <c:formatCode>0.0</c:formatCode>
                <c:ptCount val="4"/>
                <c:pt idx="0">
                  <c:v>3.2846546140986002</c:v>
                </c:pt>
                <c:pt idx="1">
                  <c:v>-3.6869364691416102</c:v>
                </c:pt>
                <c:pt idx="2">
                  <c:v>2.36464349749824</c:v>
                </c:pt>
                <c:pt idx="3">
                  <c:v>4.4982698456097401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5E9-47C4-9F6C-F9D3B8FB6D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647616"/>
        <c:axId val="81471168"/>
      </c:lineChart>
      <c:catAx>
        <c:axId val="816476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1471168"/>
        <c:crosses val="autoZero"/>
        <c:auto val="1"/>
        <c:lblAlgn val="ctr"/>
        <c:lblOffset val="100"/>
        <c:noMultiLvlLbl val="0"/>
      </c:catAx>
      <c:valAx>
        <c:axId val="81471168"/>
        <c:scaling>
          <c:orientation val="minMax"/>
          <c:max val="10"/>
          <c:min val="-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</a:p>
            </c:rich>
          </c:tx>
          <c:layout>
            <c:manualLayout>
              <c:xMode val="edge"/>
              <c:yMode val="edge"/>
              <c:x val="4.3479317078200998E-2"/>
              <c:y val="5.301185698831060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1647616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6fd357fd-7ef3-4392-bf57-9e62160f2bad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01E-2"/>
          <c:y val="0.112784184480195"/>
          <c:w val="0.88222020662721701"/>
          <c:h val="0.759248447462019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layout>
                <c:manualLayout>
                  <c:x val="-5.57783454115926E-2"/>
                  <c:y val="-4.3437202972472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9D-49FB-BD2C-EDCEEFE064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9D-49FB-BD2C-EDCEEFE064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D-49FB-BD2C-EDCEEFE064BF}"/>
                </c:ext>
              </c:extLst>
            </c:dLbl>
            <c:dLbl>
              <c:idx val="3"/>
              <c:layout>
                <c:manualLayout>
                  <c:x val="0"/>
                  <c:y val="-8.68744059449464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D-49FB-BD2C-EDCEEFE064BF}"/>
                </c:ext>
              </c:extLst>
            </c:dLbl>
            <c:dLbl>
              <c:idx val="4"/>
              <c:layout>
                <c:manualLayout>
                  <c:x val="-1.5149499054102E-16"/>
                  <c:y val="3.474976237797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D-49FB-BD2C-EDCEEFE064BF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'Graf-Graf'!$D$266:$E$270</c:f>
              <c:multiLvlStrCache>
                <c:ptCount val="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</c:lvl>
                <c:lvl>
                  <c:pt idx="2">
                    <c:v>2024 </c:v>
                  </c:pt>
                  <c:pt idx="4">
                    <c:v>2025 </c:v>
                  </c:pt>
                </c:lvl>
              </c:multiLvlStrCache>
            </c:multiLvlStrRef>
          </c:cat>
          <c:val>
            <c:numRef>
              <c:f>'Graf-Graf'!$F$266:$F$270</c:f>
              <c:numCache>
                <c:formatCode>0.0</c:formatCode>
                <c:ptCount val="5"/>
                <c:pt idx="0">
                  <c:v>2.9509851156046807</c:v>
                </c:pt>
                <c:pt idx="1">
                  <c:v>4.4893062482795187</c:v>
                </c:pt>
                <c:pt idx="2">
                  <c:v>4.0621525984815321</c:v>
                </c:pt>
                <c:pt idx="3">
                  <c:v>3.4136139690046576</c:v>
                </c:pt>
                <c:pt idx="4">
                  <c:v>2.3033323312407816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9D-49FB-BD2C-EDCEEFE064BF}"/>
            </c:ext>
          </c:extLst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0"/>
                  <c:y val="2.6062321783483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D-49FB-BD2C-EDCEEFE064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D-49FB-BD2C-EDCEEFE064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9D-49FB-BD2C-EDCEEFE064BF}"/>
                </c:ext>
              </c:extLst>
            </c:dLbl>
            <c:dLbl>
              <c:idx val="3"/>
              <c:layout>
                <c:manualLayout>
                  <c:x val="0"/>
                  <c:y val="2.6062321783483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9D-49FB-BD2C-EDCEEFE064BF}"/>
                </c:ext>
              </c:extLst>
            </c:dLbl>
            <c:dLbl>
              <c:idx val="4"/>
              <c:layout>
                <c:manualLayout>
                  <c:x val="4.1317292897475998E-3"/>
                  <c:y val="2.1718601486236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9D-49FB-BD2C-EDCEEFE064BF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'Graf-Graf'!$D$266:$E$270</c:f>
              <c:multiLvlStrCache>
                <c:ptCount val="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</c:lvl>
                <c:lvl>
                  <c:pt idx="2">
                    <c:v>2024 </c:v>
                  </c:pt>
                  <c:pt idx="4">
                    <c:v>2025 </c:v>
                  </c:pt>
                </c:lvl>
              </c:multiLvlStrCache>
            </c:multiLvlStrRef>
          </c:cat>
          <c:val>
            <c:numRef>
              <c:f>'Graf-Graf'!$G$266:$G$270</c:f>
              <c:numCache>
                <c:formatCode>0.0</c:formatCode>
                <c:ptCount val="5"/>
                <c:pt idx="0">
                  <c:v>4.2629710166822434</c:v>
                </c:pt>
                <c:pt idx="1">
                  <c:v>2.5737265005366652</c:v>
                </c:pt>
                <c:pt idx="2">
                  <c:v>-3.4663819623684589</c:v>
                </c:pt>
                <c:pt idx="3">
                  <c:v>-0.82858900840834337</c:v>
                </c:pt>
                <c:pt idx="4">
                  <c:v>-3.2594560628949694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79D-49FB-BD2C-EDCEEFE064BF}"/>
            </c:ext>
          </c:extLst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5.57783454115926E-2"/>
                  <c:y val="-5.2124643566967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9D-49FB-BD2C-EDCEEFE064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9D-49FB-BD2C-EDCEEFE064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9D-49FB-BD2C-EDCEEFE064BF}"/>
                </c:ext>
              </c:extLst>
            </c:dLbl>
            <c:dLbl>
              <c:idx val="3"/>
              <c:layout>
                <c:manualLayout>
                  <c:x val="-4.1317292897475998E-3"/>
                  <c:y val="-6.5155804458709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9D-49FB-BD2C-EDCEEFE064BF}"/>
                </c:ext>
              </c:extLst>
            </c:dLbl>
            <c:dLbl>
              <c:idx val="4"/>
              <c:layout>
                <c:manualLayout>
                  <c:x val="2.0658646448737999E-3"/>
                  <c:y val="-2.171860148623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9D-49FB-BD2C-EDCEEFE064BF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'Graf-Graf'!$D$266:$E$270</c:f>
              <c:multiLvlStrCache>
                <c:ptCount val="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</c:lvl>
                <c:lvl>
                  <c:pt idx="2">
                    <c:v>2024 </c:v>
                  </c:pt>
                  <c:pt idx="4">
                    <c:v>2025 </c:v>
                  </c:pt>
                </c:lvl>
              </c:multiLvlStrCache>
            </c:multiLvlStrRef>
          </c:cat>
          <c:val>
            <c:numRef>
              <c:f>'Graf-Graf'!$H$266:$H$270</c:f>
              <c:numCache>
                <c:formatCode>0.0</c:formatCode>
                <c:ptCount val="5"/>
                <c:pt idx="0">
                  <c:v>2.088885452529027</c:v>
                </c:pt>
                <c:pt idx="1">
                  <c:v>4.904722686789853</c:v>
                </c:pt>
                <c:pt idx="2">
                  <c:v>5.7642294777172367</c:v>
                </c:pt>
                <c:pt idx="3">
                  <c:v>4.5439051108911599</c:v>
                </c:pt>
                <c:pt idx="4">
                  <c:v>4.1591435946792217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79D-49FB-BD2C-EDCEEFE064BF}"/>
            </c:ext>
          </c:extLst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5.37124807667188E-2"/>
                  <c:y val="3.9093482675225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9D-49FB-BD2C-EDCEEFE064B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9D-49FB-BD2C-EDCEEFE064B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9D-49FB-BD2C-EDCEEFE064BF}"/>
                </c:ext>
              </c:extLst>
            </c:dLbl>
            <c:dLbl>
              <c:idx val="3"/>
              <c:layout>
                <c:manualLayout>
                  <c:x val="2.0658646448737999E-3"/>
                  <c:y val="2.606232178348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9D-49FB-BD2C-EDCEEFE064BF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'Graf-Graf'!$D$266:$E$270</c:f>
              <c:multiLvlStrCache>
                <c:ptCount val="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</c:lvl>
                <c:lvl>
                  <c:pt idx="2">
                    <c:v>2024 </c:v>
                  </c:pt>
                  <c:pt idx="4">
                    <c:v>2025 </c:v>
                  </c:pt>
                </c:lvl>
              </c:multiLvlStrCache>
            </c:multiLvlStrRef>
          </c:cat>
          <c:val>
            <c:numRef>
              <c:f>'Graf-Graf'!$I$266:$I$270</c:f>
              <c:numCache>
                <c:formatCode>0.0</c:formatCode>
                <c:ptCount val="5"/>
                <c:pt idx="0">
                  <c:v>9.0950490663193762</c:v>
                </c:pt>
                <c:pt idx="1">
                  <c:v>5.0897488617352735</c:v>
                </c:pt>
                <c:pt idx="2">
                  <c:v>4.5635952857936672</c:v>
                </c:pt>
                <c:pt idx="3">
                  <c:v>3.075511526910347</c:v>
                </c:pt>
                <c:pt idx="4">
                  <c:v>-1.7358472547588377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9D-49FB-BD2C-EDCEEFE064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0897792"/>
        <c:axId val="270571136"/>
      </c:lineChart>
      <c:catAx>
        <c:axId val="2608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70571136"/>
        <c:crosses val="autoZero"/>
        <c:auto val="1"/>
        <c:lblAlgn val="ctr"/>
        <c:lblOffset val="100"/>
        <c:noMultiLvlLbl val="0"/>
      </c:catAx>
      <c:valAx>
        <c:axId val="270571136"/>
        <c:scaling>
          <c:orientation val="minMax"/>
          <c:min val="-5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</a:p>
            </c:rich>
          </c:tx>
          <c:layout>
            <c:manualLayout>
              <c:xMode val="edge"/>
              <c:yMode val="edge"/>
              <c:x val="2.32557438618438E-2"/>
              <c:y val="1.8262094610332399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60897792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4282be05-e276-4068-af92-d07693bd4c68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01E-2"/>
          <c:y val="0.14319025254803799"/>
          <c:w val="0.88882442024492403"/>
          <c:h val="0.761371740029366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58-4431-8A37-EFBD854575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58-4431-8A37-EFBD854575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58-4431-8A37-EFBD854575F9}"/>
                </c:ext>
              </c:extLst>
            </c:dLbl>
            <c:dLbl>
              <c:idx val="3"/>
              <c:layout>
                <c:manualLayout>
                  <c:x val="3.9876546310998101E-4"/>
                  <c:y val="-1.73748811889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58-4431-8A37-EFBD854575F9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'Graf-Graf'!$N$252:$N$255</c:f>
              <c:numCache>
                <c:formatCode>0.0</c:formatCode>
                <c:ptCount val="4"/>
                <c:pt idx="0">
                  <c:v>2.4426059150386799</c:v>
                </c:pt>
                <c:pt idx="1">
                  <c:v>-4.0867341696035204</c:v>
                </c:pt>
                <c:pt idx="2">
                  <c:v>7.2492251222895598</c:v>
                </c:pt>
                <c:pt idx="3">
                  <c:v>6.8680646679704598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58-4431-8A37-EFBD854575F9}"/>
            </c:ext>
          </c:extLst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58-4431-8A37-EFBD854575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58-4431-8A37-EFBD854575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58-4431-8A37-EFBD854575F9}"/>
                </c:ext>
              </c:extLst>
            </c:dLbl>
            <c:dLbl>
              <c:idx val="3"/>
              <c:layout>
                <c:manualLayout>
                  <c:x val="3.9876546310998101E-4"/>
                  <c:y val="2.171860148623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58-4431-8A37-EFBD854575F9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'Graf-Graf'!$O$252:$O$255</c:f>
              <c:numCache>
                <c:formatCode>0.0</c:formatCode>
                <c:ptCount val="4"/>
                <c:pt idx="0">
                  <c:v>-1.2897323156126399</c:v>
                </c:pt>
                <c:pt idx="1">
                  <c:v>-8.9162184969117408</c:v>
                </c:pt>
                <c:pt idx="2">
                  <c:v>0.948740623895446</c:v>
                </c:pt>
                <c:pt idx="3">
                  <c:v>2.7751967385581202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58-4431-8A37-EFBD854575F9}"/>
            </c:ext>
          </c:extLst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58-4431-8A37-EFBD854575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58-4431-8A37-EFBD854575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58-4431-8A37-EFBD854575F9}"/>
                </c:ext>
              </c:extLst>
            </c:dLbl>
            <c:dLbl>
              <c:idx val="3"/>
              <c:layout>
                <c:manualLayout>
                  <c:x val="-3.10827184666253E-2"/>
                  <c:y val="-6.0812084161461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58-4431-8A37-EFBD854575F9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'Graf-Graf'!$P$252:$P$255</c:f>
              <c:numCache>
                <c:formatCode>0.0</c:formatCode>
                <c:ptCount val="4"/>
                <c:pt idx="0">
                  <c:v>3.5538126941880699</c:v>
                </c:pt>
                <c:pt idx="1">
                  <c:v>-2.6544608496194</c:v>
                </c:pt>
                <c:pt idx="2">
                  <c:v>9.5090744561242406</c:v>
                </c:pt>
                <c:pt idx="3">
                  <c:v>8.1538152891562401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D58-4431-8A37-EFBD854575F9}"/>
            </c:ext>
          </c:extLst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58-4431-8A37-EFBD854575F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58-4431-8A37-EFBD854575F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58-4431-8A37-EFBD854575F9}"/>
                </c:ext>
              </c:extLst>
            </c:dLbl>
            <c:dLbl>
              <c:idx val="3"/>
              <c:layout>
                <c:manualLayout>
                  <c:x val="3.9876546310998101E-4"/>
                  <c:y val="-4.34372029724736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58-4431-8A37-EFBD854575F9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'Graf-Graf'!$Q$252:$Q$255</c:f>
              <c:numCache>
                <c:formatCode>0.0</c:formatCode>
                <c:ptCount val="4"/>
                <c:pt idx="0">
                  <c:v>3.2846546140986002</c:v>
                </c:pt>
                <c:pt idx="1">
                  <c:v>-3.6869364691416102</c:v>
                </c:pt>
                <c:pt idx="2">
                  <c:v>2.36464349749824</c:v>
                </c:pt>
                <c:pt idx="3">
                  <c:v>4.4982698456097401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D58-4431-8A37-EFBD854575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647616"/>
        <c:axId val="81471168"/>
      </c:lineChart>
      <c:catAx>
        <c:axId val="816476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1471168"/>
        <c:crosses val="autoZero"/>
        <c:auto val="1"/>
        <c:lblAlgn val="ctr"/>
        <c:lblOffset val="100"/>
        <c:noMultiLvlLbl val="0"/>
      </c:catAx>
      <c:valAx>
        <c:axId val="81471168"/>
        <c:scaling>
          <c:orientation val="minMax"/>
          <c:max val="10"/>
          <c:min val="-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</a:p>
            </c:rich>
          </c:tx>
          <c:layout>
            <c:manualLayout>
              <c:xMode val="edge"/>
              <c:yMode val="edge"/>
              <c:x val="4.3479317078200998E-2"/>
              <c:y val="5.3011856988310603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1647616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d5de2853-5a14-4b7e-a66b-77145fd61c79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710076385574602E-2"/>
          <c:y val="7.8453993853108403E-2"/>
          <c:w val="0.94241940555339498"/>
          <c:h val="0.82675731879668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'Graf-Graf'!$AU$274</c:f>
              <c:strCache>
                <c:ptCount val="1"/>
                <c:pt idx="0">
                  <c:v>Ogos 2025</c:v>
                </c:pt>
              </c:strCache>
            </c:strRef>
          </c:tx>
          <c:spPr>
            <a:pattFill prst="narHorz">
              <a:fgClr>
                <a:srgbClr val="1552D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rgbClr val="1552D1"/>
              </a:innerShdw>
            </a:effectLst>
          </c:spPr>
          <c:invertIfNegative val="0"/>
          <c:dLbls>
            <c:dLbl>
              <c:idx val="0"/>
              <c:layout>
                <c:manualLayout>
                  <c:x val="-1.73156584544998E-3"/>
                  <c:y val="-1.079409608211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FB-4C78-8244-84006029BBFA}"/>
                </c:ext>
              </c:extLst>
            </c:dLbl>
            <c:dLbl>
              <c:idx val="2"/>
              <c:layout>
                <c:manualLayout>
                  <c:x val="-7.0766498693745203E-3"/>
                  <c:y val="-2.3504001984036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FB-4C78-8244-84006029BBFA}"/>
                </c:ext>
              </c:extLst>
            </c:dLbl>
            <c:dLbl>
              <c:idx val="4"/>
              <c:layout>
                <c:manualLayout>
                  <c:x val="-2.9887384570273499E-3"/>
                  <c:y val="1.34722078542073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FB-4C78-8244-84006029BBFA}"/>
                </c:ext>
              </c:extLst>
            </c:dLbl>
            <c:dLbl>
              <c:idx val="5"/>
              <c:layout>
                <c:manualLayout>
                  <c:x val="-3.538324934687260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FB-4C78-8244-84006029BBFA}"/>
                </c:ext>
              </c:extLst>
            </c:dLbl>
            <c:dLbl>
              <c:idx val="6"/>
              <c:layout>
                <c:manualLayout>
                  <c:x val="-1.061497480406180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FB-4C78-8244-84006029BBFA}"/>
                </c:ext>
              </c:extLst>
            </c:dLbl>
            <c:dLbl>
              <c:idx val="7"/>
              <c:layout>
                <c:manualLayout>
                  <c:x val="0"/>
                  <c:y val="-1.28205128205127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FB-4C78-8244-84006029BBFA}"/>
                </c:ext>
              </c:extLst>
            </c:dLbl>
            <c:dLbl>
              <c:idx val="8"/>
              <c:layout>
                <c:manualLayout>
                  <c:x val="-1.7589779202565299E-3"/>
                  <c:y val="5.12820512820512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FB-4C78-8244-84006029B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'Graf-Graf'!$B$287:$B$298</c:f>
              <c:strCache>
                <c:ptCount val="12"/>
                <c:pt idx="0">
                  <c:v>Pembuatan minyak dan lemak daripada sayuran dan haiwan</c:v>
                </c:pt>
                <c:pt idx="1">
                  <c:v>Pembuatan tekstil </c:v>
                </c:pt>
                <c:pt idx="2">
                  <c:v>Pembuatan pakaian </c:v>
                </c:pt>
                <c:pt idx="3">
                  <c:v>Pembuatan kayu dan produk kayu dan gabus</c:v>
                </c:pt>
                <c:pt idx="4">
                  <c:v>Pembuatan kok dan produk petroleum bertapis </c:v>
                </c:pt>
                <c:pt idx="5">
                  <c:v>Pembuatan kimia dan produk kimia </c:v>
                </c:pt>
                <c:pt idx="6">
                  <c:v>Pembuatan produk getah</c:v>
                </c:pt>
                <c:pt idx="7">
                  <c:v>Pembuatan produk plastik </c:v>
                </c:pt>
                <c:pt idx="8">
                  <c:v>Pembuatan komputer, produk elektronik dan optikal  </c:v>
                </c:pt>
                <c:pt idx="9">
                  <c:v>Pembuatan kelengkapan elektrik </c:v>
                </c:pt>
                <c:pt idx="10">
                  <c:v>Pembuatan jentera dan peralatan t.t.t.l.</c:v>
                </c:pt>
                <c:pt idx="11">
                  <c:v>Pembuatan perabot</c:v>
                </c:pt>
              </c:strCache>
            </c:strRef>
          </c:cat>
          <c:val>
            <c:numRef>
              <c:f>'Graf-Graf'!$AJ$287:$AJ$298</c:f>
              <c:numCache>
                <c:formatCode>0.0</c:formatCode>
                <c:ptCount val="12"/>
                <c:pt idx="0">
                  <c:v>-7.4542382085632681</c:v>
                </c:pt>
                <c:pt idx="1">
                  <c:v>-4.464877225307589</c:v>
                </c:pt>
                <c:pt idx="2">
                  <c:v>-0.30920161128645418</c:v>
                </c:pt>
                <c:pt idx="3">
                  <c:v>3.6172597201225898</c:v>
                </c:pt>
                <c:pt idx="4">
                  <c:v>-0.46787921502415486</c:v>
                </c:pt>
                <c:pt idx="5">
                  <c:v>-2.6854875992214033</c:v>
                </c:pt>
                <c:pt idx="6">
                  <c:v>-1.4796963697475007</c:v>
                </c:pt>
                <c:pt idx="7">
                  <c:v>-0.77983168563595484</c:v>
                </c:pt>
                <c:pt idx="8">
                  <c:v>6.7215038073272808</c:v>
                </c:pt>
                <c:pt idx="9">
                  <c:v>7.3852755221252409</c:v>
                </c:pt>
                <c:pt idx="10">
                  <c:v>5.3990213242815202</c:v>
                </c:pt>
                <c:pt idx="11">
                  <c:v>7.7409287287107702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FB-4C78-8244-84006029BBFA}"/>
            </c:ext>
          </c:extLst>
        </c:ser>
        <c:ser>
          <c:idx val="1"/>
          <c:order val="1"/>
          <c:tx>
            <c:strRef>
              <c:f>'Graf-Graf'!$AV$274</c:f>
              <c:strCache>
                <c:ptCount val="1"/>
                <c:pt idx="0">
                  <c:v>September 2025</c:v>
                </c:pt>
              </c:strCache>
            </c:strRef>
          </c:tx>
          <c:spPr>
            <a:solidFill>
              <a:srgbClr val="F1FC72"/>
            </a:solidFill>
            <a:ln>
              <a:solidFill>
                <a:srgbClr val="EEA416"/>
              </a:solidFill>
            </a:ln>
            <a:effectLst>
              <a:innerShdw blurRad="114300">
                <a:srgbClr val="BC4042"/>
              </a:innerShdw>
            </a:effectLst>
          </c:spPr>
          <c:invertIfNegative val="0"/>
          <c:dLbls>
            <c:dLbl>
              <c:idx val="0"/>
              <c:layout>
                <c:manualLayout>
                  <c:x val="1.1535125758889901E-2"/>
                  <c:y val="3.5400550675232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FB-4C78-8244-84006029BBFA}"/>
                </c:ext>
              </c:extLst>
            </c:dLbl>
            <c:dLbl>
              <c:idx val="4"/>
              <c:layout>
                <c:manualLayout>
                  <c:x val="-1.4943881496266001E-3"/>
                  <c:y val="5.6535433070867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FB-4C78-8244-84006029BBFA}"/>
                </c:ext>
              </c:extLst>
            </c:dLbl>
            <c:dLbl>
              <c:idx val="5"/>
              <c:layout>
                <c:manualLayout>
                  <c:x val="0"/>
                  <c:y val="-5.12820512820512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FB-4C78-8244-84006029BBFA}"/>
                </c:ext>
              </c:extLst>
            </c:dLbl>
            <c:dLbl>
              <c:idx val="6"/>
              <c:layout>
                <c:manualLayout>
                  <c:x val="-1.7692270829416201E-3"/>
                  <c:y val="2.5643044619422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FB-4C78-8244-84006029BBFA}"/>
                </c:ext>
              </c:extLst>
            </c:dLbl>
            <c:dLbl>
              <c:idx val="11"/>
              <c:layout>
                <c:manualLayout>
                  <c:x val="-1.26697953525368E-16"/>
                  <c:y val="8.59339505508278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FB-4C78-8244-84006029BB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'Graf-Graf'!$B$287:$B$298</c:f>
              <c:strCache>
                <c:ptCount val="12"/>
                <c:pt idx="0">
                  <c:v>Pembuatan minyak dan lemak daripada sayuran dan haiwan</c:v>
                </c:pt>
                <c:pt idx="1">
                  <c:v>Pembuatan tekstil </c:v>
                </c:pt>
                <c:pt idx="2">
                  <c:v>Pembuatan pakaian </c:v>
                </c:pt>
                <c:pt idx="3">
                  <c:v>Pembuatan kayu dan produk kayu dan gabus</c:v>
                </c:pt>
                <c:pt idx="4">
                  <c:v>Pembuatan kok dan produk petroleum bertapis </c:v>
                </c:pt>
                <c:pt idx="5">
                  <c:v>Pembuatan kimia dan produk kimia </c:v>
                </c:pt>
                <c:pt idx="6">
                  <c:v>Pembuatan produk getah</c:v>
                </c:pt>
                <c:pt idx="7">
                  <c:v>Pembuatan produk plastik </c:v>
                </c:pt>
                <c:pt idx="8">
                  <c:v>Pembuatan komputer, produk elektronik dan optikal  </c:v>
                </c:pt>
                <c:pt idx="9">
                  <c:v>Pembuatan kelengkapan elektrik </c:v>
                </c:pt>
                <c:pt idx="10">
                  <c:v>Pembuatan jentera dan peralatan t.t.t.l.</c:v>
                </c:pt>
                <c:pt idx="11">
                  <c:v>Pembuatan perabot</c:v>
                </c:pt>
              </c:strCache>
            </c:strRef>
          </c:cat>
          <c:val>
            <c:numRef>
              <c:f>'Graf-Graf'!$AK$287:$AK$298</c:f>
              <c:numCache>
                <c:formatCode>0.0</c:formatCode>
                <c:ptCount val="12"/>
                <c:pt idx="0">
                  <c:v>7.4096391522255232</c:v>
                </c:pt>
                <c:pt idx="1">
                  <c:v>-1.3006335891681431</c:v>
                </c:pt>
                <c:pt idx="2">
                  <c:v>2.0851890120902681</c:v>
                </c:pt>
                <c:pt idx="3">
                  <c:v>1.9066966601416482</c:v>
                </c:pt>
                <c:pt idx="4">
                  <c:v>-0.21601313297006186</c:v>
                </c:pt>
                <c:pt idx="5">
                  <c:v>-1.6856969225022169</c:v>
                </c:pt>
                <c:pt idx="6">
                  <c:v>-0.92030765123206493</c:v>
                </c:pt>
                <c:pt idx="7">
                  <c:v>-0.48768142293542383</c:v>
                </c:pt>
                <c:pt idx="8">
                  <c:v>8.7935234029725535</c:v>
                </c:pt>
                <c:pt idx="9">
                  <c:v>11.068532418951264</c:v>
                </c:pt>
                <c:pt idx="10">
                  <c:v>9.5953512749047434</c:v>
                </c:pt>
                <c:pt idx="11">
                  <c:v>8.0399066006043824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FB-4C78-8244-84006029BB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  <c:max val="12"/>
          <c:min val="-10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133846383"/>
        <c:crosses val="autoZero"/>
        <c:crossBetween val="between"/>
        <c:min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da8e49ef-de8f-403c-885f-18faa5e06a76}"/>
      </c:ext>
    </c:extLst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900">
          <a:latin typeface="Arial" panose="020B0604020202020204" pitchFamily="7" charset="0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437923324604898E-2"/>
          <c:y val="9.8243720219237399E-2"/>
          <c:w val="0.95005329995025301"/>
          <c:h val="0.78618072927188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'Graf-Graf'!$AU$274</c:f>
              <c:strCache>
                <c:ptCount val="1"/>
                <c:pt idx="0">
                  <c:v>Ogos 2025</c:v>
                </c:pt>
              </c:strCache>
            </c:strRef>
          </c:tx>
          <c:spPr>
            <a:pattFill prst="narHorz">
              <a:fgClr>
                <a:srgbClr val="1552D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rgbClr val="1552D1"/>
              </a:innerShdw>
            </a:effectLst>
          </c:spPr>
          <c:invertIfNegative val="0"/>
          <c:dLbls>
            <c:dLbl>
              <c:idx val="0"/>
              <c:layout>
                <c:manualLayout>
                  <c:x val="-3.8181424218948902E-5"/>
                  <c:y val="7.84311035846732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EA-4280-8D83-1E6C2AACAF34}"/>
                </c:ext>
              </c:extLst>
            </c:dLbl>
            <c:dLbl>
              <c:idx val="1"/>
              <c:layout>
                <c:manualLayout>
                  <c:x val="-2.8774938534024898E-3"/>
                  <c:y val="5.4298405007066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EA-4280-8D83-1E6C2AACAF34}"/>
                </c:ext>
              </c:extLst>
            </c:dLbl>
            <c:dLbl>
              <c:idx val="2"/>
              <c:layout>
                <c:manualLayout>
                  <c:x val="2.27232720774221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EA-4280-8D83-1E6C2AACAF34}"/>
                </c:ext>
              </c:extLst>
            </c:dLbl>
            <c:dLbl>
              <c:idx val="3"/>
              <c:layout>
                <c:manualLayout>
                  <c:x val="0"/>
                  <c:y val="5.12820616357877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EA-4280-8D83-1E6C2AACAF34}"/>
                </c:ext>
              </c:extLst>
            </c:dLbl>
            <c:dLbl>
              <c:idx val="4"/>
              <c:layout>
                <c:manualLayout>
                  <c:x val="-5.1954009383629804E-3"/>
                  <c:y val="5.2790365716690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EA-4280-8D83-1E6C2AACAF34}"/>
                </c:ext>
              </c:extLst>
            </c:dLbl>
            <c:dLbl>
              <c:idx val="5"/>
              <c:layout>
                <c:manualLayout>
                  <c:x val="-6.4197442822404794E-17"/>
                  <c:y val="7.69230924536831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EA-4280-8D83-1E6C2AACAF34}"/>
                </c:ext>
              </c:extLst>
            </c:dLbl>
            <c:dLbl>
              <c:idx val="6"/>
              <c:layout>
                <c:manualLayout>
                  <c:x val="-1.7896059563394099E-3"/>
                  <c:y val="7.69230924536831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EA-4280-8D83-1E6C2AACAF34}"/>
                </c:ext>
              </c:extLst>
            </c:dLbl>
            <c:dLbl>
              <c:idx val="7"/>
              <c:layout>
                <c:manualLayout>
                  <c:x val="-1.75085957554752E-3"/>
                  <c:y val="7.6923092453682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EA-4280-8D83-1E6C2AACAF34}"/>
                </c:ext>
              </c:extLst>
            </c:dLbl>
            <c:dLbl>
              <c:idx val="8"/>
              <c:layout>
                <c:manualLayout>
                  <c:x val="-3.5264161893046901E-3"/>
                  <c:y val="5.1282061635788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EA-4280-8D83-1E6C2AACAF34}"/>
                </c:ext>
              </c:extLst>
            </c:dLbl>
            <c:dLbl>
              <c:idx val="9"/>
              <c:layout>
                <c:manualLayout>
                  <c:x val="-5.3106929617986803E-3"/>
                  <c:y val="1.025641232715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EA-4280-8D83-1E6C2AACAF34}"/>
                </c:ext>
              </c:extLst>
            </c:dLbl>
            <c:dLbl>
              <c:idx val="10"/>
              <c:layout>
                <c:manualLayout>
                  <c:x val="-1.7356650467126201E-3"/>
                  <c:y val="8.09716771274554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EA-4280-8D83-1E6C2AACAF34}"/>
                </c:ext>
              </c:extLst>
            </c:dLbl>
            <c:dLbl>
              <c:idx val="11"/>
              <c:layout>
                <c:manualLayout>
                  <c:x val="-7.0732411652167596E-3"/>
                  <c:y val="7.69230924536831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EA-4280-8D83-1E6C2AACAF34}"/>
                </c:ext>
              </c:extLst>
            </c:dLbl>
            <c:dLbl>
              <c:idx val="12"/>
              <c:layout>
                <c:manualLayout>
                  <c:x val="-5.2896638625342203E-3"/>
                  <c:y val="2.56410308178944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EA-4280-8D83-1E6C2AACAF34}"/>
                </c:ext>
              </c:extLst>
            </c:dLbl>
            <c:dLbl>
              <c:idx val="13"/>
              <c:layout>
                <c:manualLayout>
                  <c:x val="-1.7535683633361999E-3"/>
                  <c:y val="5.8167715239471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EA-4280-8D83-1E6C2AACA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'Graf-Graf'!$B$300:$B$313</c:f>
              <c:strCache>
                <c:ptCount val="14"/>
                <c:pt idx="0">
                  <c:v>Pembuatan produk prosesan makanan</c:v>
                </c:pt>
                <c:pt idx="1">
                  <c:v>Pembuatan minuman</c:v>
                </c:pt>
                <c:pt idx="2">
                  <c:v>Pembuatan produk tembakau</c:v>
                </c:pt>
                <c:pt idx="3">
                  <c:v>Pembuatan produk kulit dan barangan berkaitan </c:v>
                </c:pt>
                <c:pt idx="4">
                  <c:v>Pembuatan kertas dan produk kertas</c:v>
                </c:pt>
                <c:pt idx="5">
                  <c:v>Percetakan dan penerbitan semula media rakaman</c:v>
                </c:pt>
                <c:pt idx="6">
                  <c:v>Pembuatan produk farmaseutikal asas, kimia perubatan dan botani</c:v>
                </c:pt>
                <c:pt idx="7">
                  <c:v>Pembuatan produk galian bukan logam lain </c:v>
                </c:pt>
                <c:pt idx="8">
                  <c:v>Pembuatan logam asas </c:v>
                </c:pt>
                <c:pt idx="9">
                  <c:v>Pembuatan produk logam yang direka, kecuali mesin dan kelengkapan </c:v>
                </c:pt>
                <c:pt idx="10">
                  <c:v>Pembuatan kenderaan bermotor, treler dan semi treler </c:v>
                </c:pt>
                <c:pt idx="11">
                  <c:v>Pembuatan kelengkapan pengangkutan lain </c:v>
                </c:pt>
                <c:pt idx="12">
                  <c:v>Pembuatan lain</c:v>
                </c:pt>
                <c:pt idx="13">
                  <c:v>Membaiki dan pemasangan jentera dan kelengkapan</c:v>
                </c:pt>
              </c:strCache>
            </c:strRef>
          </c:cat>
          <c:val>
            <c:numRef>
              <c:f>'Graf-Graf'!$AJ$300:$AJ$313</c:f>
              <c:numCache>
                <c:formatCode>0.0</c:formatCode>
                <c:ptCount val="14"/>
                <c:pt idx="0">
                  <c:v>9.6699238190410881</c:v>
                </c:pt>
                <c:pt idx="1">
                  <c:v>13.089640244235312</c:v>
                </c:pt>
                <c:pt idx="2">
                  <c:v>1.3838371144202455</c:v>
                </c:pt>
                <c:pt idx="3">
                  <c:v>6.3939624577371603</c:v>
                </c:pt>
                <c:pt idx="4">
                  <c:v>-3.2392970167885551</c:v>
                </c:pt>
                <c:pt idx="5">
                  <c:v>8.2005687675159749</c:v>
                </c:pt>
                <c:pt idx="6">
                  <c:v>9.0144085992802871</c:v>
                </c:pt>
                <c:pt idx="7">
                  <c:v>0.33813058566620668</c:v>
                </c:pt>
                <c:pt idx="8">
                  <c:v>5.4264460191641746</c:v>
                </c:pt>
                <c:pt idx="9">
                  <c:v>4.9077470741839164</c:v>
                </c:pt>
                <c:pt idx="10">
                  <c:v>-5.0761570445854858</c:v>
                </c:pt>
                <c:pt idx="11">
                  <c:v>1.3945892631608103</c:v>
                </c:pt>
                <c:pt idx="12">
                  <c:v>4.1314513078244914</c:v>
                </c:pt>
                <c:pt idx="13">
                  <c:v>5.7393789949645964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5EA-4280-8D83-1E6C2AACAF34}"/>
            </c:ext>
          </c:extLst>
        </c:ser>
        <c:ser>
          <c:idx val="1"/>
          <c:order val="1"/>
          <c:tx>
            <c:strRef>
              <c:f>'Graf-Graf'!$AV$274</c:f>
              <c:strCache>
                <c:ptCount val="1"/>
                <c:pt idx="0">
                  <c:v>September 2025</c:v>
                </c:pt>
              </c:strCache>
            </c:strRef>
          </c:tx>
          <c:spPr>
            <a:solidFill>
              <a:srgbClr val="F1FC72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dLbl>
              <c:idx val="0"/>
              <c:layout>
                <c:manualLayout>
                  <c:x val="1.8118449414180899E-3"/>
                  <c:y val="4.90597079819863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EA-4280-8D83-1E6C2AACAF34}"/>
                </c:ext>
              </c:extLst>
            </c:dLbl>
            <c:dLbl>
              <c:idx val="1"/>
              <c:layout>
                <c:manualLayout>
                  <c:x val="-3.2453859856788303E-17"/>
                  <c:y val="2.56410308178944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EA-4280-8D83-1E6C2AACAF34}"/>
                </c:ext>
              </c:extLst>
            </c:dLbl>
            <c:dLbl>
              <c:idx val="2"/>
              <c:layout>
                <c:manualLayout>
                  <c:x val="7.0937476696024196E-3"/>
                  <c:y val="-5.12820616357892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EA-4280-8D83-1E6C2AACAF34}"/>
                </c:ext>
              </c:extLst>
            </c:dLbl>
            <c:dLbl>
              <c:idx val="3"/>
              <c:layout>
                <c:manualLayout>
                  <c:x val="1.7671181301902E-3"/>
                  <c:y val="1.03317396462296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EA-4280-8D83-1E6C2AACAF34}"/>
                </c:ext>
              </c:extLst>
            </c:dLbl>
            <c:dLbl>
              <c:idx val="4"/>
              <c:layout>
                <c:manualLayout>
                  <c:x val="1.80270867205143E-3"/>
                  <c:y val="-1.085922763122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EA-4280-8D83-1E6C2AACAF34}"/>
                </c:ext>
              </c:extLst>
            </c:dLbl>
            <c:dLbl>
              <c:idx val="5"/>
              <c:layout>
                <c:manualLayout>
                  <c:x val="-1.6933707217678001E-3"/>
                  <c:y val="-5.1282061635788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EA-4280-8D83-1E6C2AACAF34}"/>
                </c:ext>
              </c:extLst>
            </c:dLbl>
            <c:dLbl>
              <c:idx val="6"/>
              <c:layout>
                <c:manualLayout>
                  <c:x val="3.5194143462585099E-3"/>
                  <c:y val="7.692309245368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EA-4280-8D83-1E6C2AACAF34}"/>
                </c:ext>
              </c:extLst>
            </c:dLbl>
            <c:dLbl>
              <c:idx val="7"/>
              <c:layout>
                <c:manualLayout>
                  <c:x val="1.8411598134988601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EA-4280-8D83-1E6C2AACAF34}"/>
                </c:ext>
              </c:extLst>
            </c:dLbl>
            <c:dLbl>
              <c:idx val="8"/>
              <c:layout>
                <c:manualLayout>
                  <c:x val="5.2896242839569002E-3"/>
                  <c:y val="-9.4016026917780405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EA-4280-8D83-1E6C2AACAF34}"/>
                </c:ext>
              </c:extLst>
            </c:dLbl>
            <c:dLbl>
              <c:idx val="9"/>
              <c:layout>
                <c:manualLayout>
                  <c:x val="1.7675233587954101E-3"/>
                  <c:y val="-9.4016026917780405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EA-4280-8D83-1E6C2AACAF34}"/>
                </c:ext>
              </c:extLst>
            </c:dLbl>
            <c:dLbl>
              <c:idx val="11"/>
              <c:layout>
                <c:manualLayout>
                  <c:x val="5.50766152618258E-5"/>
                  <c:y val="-4.048583856373319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EA-4280-8D83-1E6C2AACAF34}"/>
                </c:ext>
              </c:extLst>
            </c:dLbl>
            <c:dLbl>
              <c:idx val="12"/>
              <c:layout>
                <c:manualLayout>
                  <c:x val="-1.7503081237126999E-3"/>
                  <c:y val="5.1282061635788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EA-4280-8D83-1E6C2AACAF34}"/>
                </c:ext>
              </c:extLst>
            </c:dLbl>
            <c:dLbl>
              <c:idx val="13"/>
              <c:layout>
                <c:manualLayout>
                  <c:x val="3.52641618930456E-3"/>
                  <c:y val="2.56410308178944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EA-4280-8D83-1E6C2AACA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'Graf-Graf'!$B$300:$B$313</c:f>
              <c:strCache>
                <c:ptCount val="14"/>
                <c:pt idx="0">
                  <c:v>Pembuatan produk prosesan makanan</c:v>
                </c:pt>
                <c:pt idx="1">
                  <c:v>Pembuatan minuman</c:v>
                </c:pt>
                <c:pt idx="2">
                  <c:v>Pembuatan produk tembakau</c:v>
                </c:pt>
                <c:pt idx="3">
                  <c:v>Pembuatan produk kulit dan barangan berkaitan </c:v>
                </c:pt>
                <c:pt idx="4">
                  <c:v>Pembuatan kertas dan produk kertas</c:v>
                </c:pt>
                <c:pt idx="5">
                  <c:v>Percetakan dan penerbitan semula media rakaman</c:v>
                </c:pt>
                <c:pt idx="6">
                  <c:v>Pembuatan produk farmaseutikal asas, kimia perubatan dan botani</c:v>
                </c:pt>
                <c:pt idx="7">
                  <c:v>Pembuatan produk galian bukan logam lain </c:v>
                </c:pt>
                <c:pt idx="8">
                  <c:v>Pembuatan logam asas </c:v>
                </c:pt>
                <c:pt idx="9">
                  <c:v>Pembuatan produk logam yang direka, kecuali mesin dan kelengkapan </c:v>
                </c:pt>
                <c:pt idx="10">
                  <c:v>Pembuatan kenderaan bermotor, treler dan semi treler </c:v>
                </c:pt>
                <c:pt idx="11">
                  <c:v>Pembuatan kelengkapan pengangkutan lain </c:v>
                </c:pt>
                <c:pt idx="12">
                  <c:v>Pembuatan lain</c:v>
                </c:pt>
                <c:pt idx="13">
                  <c:v>Membaiki dan pemasangan jentera dan kelengkapan</c:v>
                </c:pt>
              </c:strCache>
            </c:strRef>
          </c:cat>
          <c:val>
            <c:numRef>
              <c:f>'Graf-Graf'!$AK$300:$AK$313</c:f>
              <c:numCache>
                <c:formatCode>0.0</c:formatCode>
                <c:ptCount val="14"/>
                <c:pt idx="0">
                  <c:v>9.0219781931826901</c:v>
                </c:pt>
                <c:pt idx="1">
                  <c:v>14.363350569432725</c:v>
                </c:pt>
                <c:pt idx="2">
                  <c:v>3.0482656734591984</c:v>
                </c:pt>
                <c:pt idx="3">
                  <c:v>7.4269825598817505</c:v>
                </c:pt>
                <c:pt idx="4">
                  <c:v>-0.78409769366800219</c:v>
                </c:pt>
                <c:pt idx="5">
                  <c:v>9.6275216613578039</c:v>
                </c:pt>
                <c:pt idx="6">
                  <c:v>10.107374659112949</c:v>
                </c:pt>
                <c:pt idx="7">
                  <c:v>-2.0063397201413551</c:v>
                </c:pt>
                <c:pt idx="8">
                  <c:v>6.0985128247068872</c:v>
                </c:pt>
                <c:pt idx="9">
                  <c:v>4.537420021102534</c:v>
                </c:pt>
                <c:pt idx="10">
                  <c:v>4.5493192844241435</c:v>
                </c:pt>
                <c:pt idx="11">
                  <c:v>3.2872530716864219</c:v>
                </c:pt>
                <c:pt idx="12">
                  <c:v>4.9478269520639913</c:v>
                </c:pt>
                <c:pt idx="13">
                  <c:v>6.0758403702533883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05EA-4280-8D83-1E6C2AACAF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133846383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8a17430a-ef5b-47be-bdaa-9ff7fbf56b92}"/>
      </c:ext>
    </c:extLst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900">
          <a:latin typeface="Arial" panose="020B0604020202020204" pitchFamily="7" charset="0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0870921685791E-2"/>
          <c:y val="7.8454068241469804E-2"/>
          <c:w val="0.93883525052499495"/>
          <c:h val="0.80953179890975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'Graf-Graf'!$AU$276</c:f>
              <c:strCache>
                <c:ptCount val="1"/>
                <c:pt idx="0">
                  <c:v>August 2025</c:v>
                </c:pt>
              </c:strCache>
            </c:strRef>
          </c:tx>
          <c:spPr>
            <a:pattFill prst="narHorz">
              <a:fgClr>
                <a:srgbClr val="1552D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rgbClr val="1552D1">
                  <a:alpha val="100000"/>
                </a:srgbClr>
              </a:innerShdw>
            </a:effectLst>
          </c:spPr>
          <c:invertIfNegative val="0"/>
          <c:dLbls>
            <c:dLbl>
              <c:idx val="0"/>
              <c:layout>
                <c:manualLayout>
                  <c:x val="-1.72589616138951E-3"/>
                  <c:y val="-6.747425802544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A6-4D2B-9516-F99967245DB0}"/>
                </c:ext>
              </c:extLst>
            </c:dLbl>
            <c:dLbl>
              <c:idx val="2"/>
              <c:layout>
                <c:manualLayout>
                  <c:x val="-8.8151605212966593E-3"/>
                  <c:y val="1.0094891984655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1457769342370998E-2"/>
                      <c:h val="3.421804966686860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0A6-4D2B-9516-F99967245DB0}"/>
                </c:ext>
              </c:extLst>
            </c:dLbl>
            <c:dLbl>
              <c:idx val="4"/>
              <c:layout>
                <c:manualLayout>
                  <c:x val="-1.7462822782147E-3"/>
                  <c:y val="1.35064846034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6-4D2B-9516-F99967245DB0}"/>
                </c:ext>
              </c:extLst>
            </c:dLbl>
            <c:dLbl>
              <c:idx val="7"/>
              <c:layout>
                <c:manualLayout>
                  <c:x val="-1.28056084072423E-16"/>
                  <c:y val="-2.05128205128204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6-4D2B-9516-F99967245DB0}"/>
                </c:ext>
              </c:extLst>
            </c:dLbl>
            <c:dLbl>
              <c:idx val="8"/>
              <c:layout>
                <c:manualLayout>
                  <c:x val="-5.266307203188650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6-4D2B-9516-F99967245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'Graf-Graf'!$C$287:$C$298</c:f>
              <c:strCache>
                <c:ptCount val="12"/>
                <c:pt idx="0">
                  <c:v>Manufacture of vegetable and animal oils and fats</c:v>
                </c:pt>
                <c:pt idx="1">
                  <c:v>Manufacture of textiles</c:v>
                </c:pt>
                <c:pt idx="2">
                  <c:v>Manufacture of wearing apparel</c:v>
                </c:pt>
                <c:pt idx="3">
                  <c:v>Manufacture of wood and products of wood and cork</c:v>
                </c:pt>
                <c:pt idx="4">
                  <c:v>Manufacture of coke and refined petroleum products</c:v>
                </c:pt>
                <c:pt idx="5">
                  <c:v>Manufacture of chemicals and chemical products</c:v>
                </c:pt>
                <c:pt idx="6">
                  <c:v>Manufacture of rubber products</c:v>
                </c:pt>
                <c:pt idx="7">
                  <c:v>Manufacture of plastics products</c:v>
                </c:pt>
                <c:pt idx="8">
                  <c:v>Manufacture of computer, electronics and optical products</c:v>
                </c:pt>
                <c:pt idx="9">
                  <c:v>Manufacture of electrical equipment</c:v>
                </c:pt>
                <c:pt idx="10">
                  <c:v>Manufacture of machinery and equipment n.e.c.</c:v>
                </c:pt>
                <c:pt idx="11">
                  <c:v>Manufacture of furniture</c:v>
                </c:pt>
              </c:strCache>
            </c:strRef>
          </c:cat>
          <c:val>
            <c:numRef>
              <c:f>'Graf-Graf'!$AJ$287:$AJ$298</c:f>
              <c:numCache>
                <c:formatCode>0.0</c:formatCode>
                <c:ptCount val="12"/>
                <c:pt idx="0">
                  <c:v>-7.4542382085632681</c:v>
                </c:pt>
                <c:pt idx="1">
                  <c:v>-4.464877225307589</c:v>
                </c:pt>
                <c:pt idx="2">
                  <c:v>-0.30920161128645418</c:v>
                </c:pt>
                <c:pt idx="3">
                  <c:v>3.6172597201225898</c:v>
                </c:pt>
                <c:pt idx="4">
                  <c:v>-0.46787921502415486</c:v>
                </c:pt>
                <c:pt idx="5">
                  <c:v>-2.6854875992214033</c:v>
                </c:pt>
                <c:pt idx="6">
                  <c:v>-1.4796963697475007</c:v>
                </c:pt>
                <c:pt idx="7">
                  <c:v>-0.77983168563595484</c:v>
                </c:pt>
                <c:pt idx="8">
                  <c:v>6.7215038073272808</c:v>
                </c:pt>
                <c:pt idx="9">
                  <c:v>7.3852755221252409</c:v>
                </c:pt>
                <c:pt idx="10">
                  <c:v>5.3990213242815202</c:v>
                </c:pt>
                <c:pt idx="11">
                  <c:v>7.7409287287107702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0A6-4D2B-9516-F99967245DB0}"/>
            </c:ext>
          </c:extLst>
        </c:ser>
        <c:ser>
          <c:idx val="1"/>
          <c:order val="1"/>
          <c:tx>
            <c:strRef>
              <c:f>'Graf-Graf'!$AV$276</c:f>
              <c:strCache>
                <c:ptCount val="1"/>
                <c:pt idx="0">
                  <c:v>September 2025</c:v>
                </c:pt>
              </c:strCache>
            </c:strRef>
          </c:tx>
          <c:spPr>
            <a:solidFill>
              <a:srgbClr val="F1FC72"/>
            </a:solidFill>
            <a:ln>
              <a:solidFill>
                <a:srgbClr val="EEA416"/>
              </a:solidFill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dLbl>
              <c:idx val="0"/>
              <c:layout>
                <c:manualLayout>
                  <c:x val="1.3828867761452E-2"/>
                  <c:y val="1.83558410908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6-4D2B-9516-F99967245DB0}"/>
                </c:ext>
              </c:extLst>
            </c:dLbl>
            <c:dLbl>
              <c:idx val="1"/>
              <c:layout>
                <c:manualLayout>
                  <c:x val="3.5108714687924298E-3"/>
                  <c:y val="7.69230769230769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6-4D2B-9516-F99967245DB0}"/>
                </c:ext>
              </c:extLst>
            </c:dLbl>
            <c:dLbl>
              <c:idx val="4"/>
              <c:layout>
                <c:manualLayout>
                  <c:x val="0"/>
                  <c:y val="8.2174439733494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A6-4D2B-9516-F99967245DB0}"/>
                </c:ext>
              </c:extLst>
            </c:dLbl>
            <c:dLbl>
              <c:idx val="5"/>
              <c:layout>
                <c:manualLayout>
                  <c:x val="0"/>
                  <c:y val="-7.69230769230769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A6-4D2B-9516-F99967245DB0}"/>
                </c:ext>
              </c:extLst>
            </c:dLbl>
            <c:dLbl>
              <c:idx val="6"/>
              <c:layout>
                <c:manualLayout>
                  <c:x val="1.12359550561798E-3"/>
                  <c:y val="-1.14648026575017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A6-4D2B-9516-F99967245DB0}"/>
                </c:ext>
              </c:extLst>
            </c:dLbl>
            <c:dLbl>
              <c:idx val="11"/>
              <c:layout>
                <c:manualLayout>
                  <c:x val="0"/>
                  <c:y val="6.0887634298426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A6-4D2B-9516-F99967245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'Graf-Graf'!$C$287:$C$298</c:f>
              <c:strCache>
                <c:ptCount val="12"/>
                <c:pt idx="0">
                  <c:v>Manufacture of vegetable and animal oils and fats</c:v>
                </c:pt>
                <c:pt idx="1">
                  <c:v>Manufacture of textiles</c:v>
                </c:pt>
                <c:pt idx="2">
                  <c:v>Manufacture of wearing apparel</c:v>
                </c:pt>
                <c:pt idx="3">
                  <c:v>Manufacture of wood and products of wood and cork</c:v>
                </c:pt>
                <c:pt idx="4">
                  <c:v>Manufacture of coke and refined petroleum products</c:v>
                </c:pt>
                <c:pt idx="5">
                  <c:v>Manufacture of chemicals and chemical products</c:v>
                </c:pt>
                <c:pt idx="6">
                  <c:v>Manufacture of rubber products</c:v>
                </c:pt>
                <c:pt idx="7">
                  <c:v>Manufacture of plastics products</c:v>
                </c:pt>
                <c:pt idx="8">
                  <c:v>Manufacture of computer, electronics and optical products</c:v>
                </c:pt>
                <c:pt idx="9">
                  <c:v>Manufacture of electrical equipment</c:v>
                </c:pt>
                <c:pt idx="10">
                  <c:v>Manufacture of machinery and equipment n.e.c.</c:v>
                </c:pt>
                <c:pt idx="11">
                  <c:v>Manufacture of furniture</c:v>
                </c:pt>
              </c:strCache>
            </c:strRef>
          </c:cat>
          <c:val>
            <c:numRef>
              <c:f>'Graf-Graf'!$AK$287:$AK$298</c:f>
              <c:numCache>
                <c:formatCode>0.0</c:formatCode>
                <c:ptCount val="12"/>
                <c:pt idx="0">
                  <c:v>7.4096391522255232</c:v>
                </c:pt>
                <c:pt idx="1">
                  <c:v>-1.3006335891681431</c:v>
                </c:pt>
                <c:pt idx="2">
                  <c:v>2.0851890120902681</c:v>
                </c:pt>
                <c:pt idx="3">
                  <c:v>1.9066966601416482</c:v>
                </c:pt>
                <c:pt idx="4">
                  <c:v>-0.21601313297006186</c:v>
                </c:pt>
                <c:pt idx="5">
                  <c:v>-1.6856969225022169</c:v>
                </c:pt>
                <c:pt idx="6">
                  <c:v>-0.92030765123206493</c:v>
                </c:pt>
                <c:pt idx="7">
                  <c:v>-0.48768142293542383</c:v>
                </c:pt>
                <c:pt idx="8">
                  <c:v>8.7935234029725535</c:v>
                </c:pt>
                <c:pt idx="9">
                  <c:v>11.068532418951264</c:v>
                </c:pt>
                <c:pt idx="10">
                  <c:v>9.5953512749047434</c:v>
                </c:pt>
                <c:pt idx="11">
                  <c:v>8.0399066006043824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A6-4D2B-9516-F99967245D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5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  <c:max val="12"/>
          <c:min val="-10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133846383"/>
        <c:crosses val="autoZero"/>
        <c:crossBetween val="between"/>
        <c:min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a1f015b2-f941-418a-a065-1df86d5b46ff}"/>
      </c:ext>
    </c:extLst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900">
          <a:latin typeface="Arial" panose="020B0604020202020204" pitchFamily="7" charset="0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816907532883501E-2"/>
          <c:y val="0.10071743601500401"/>
          <c:w val="0.94135127894078596"/>
          <c:h val="0.757835790432783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'Graf-Graf'!$AU$276</c:f>
              <c:strCache>
                <c:ptCount val="1"/>
                <c:pt idx="0">
                  <c:v>August 2025</c:v>
                </c:pt>
              </c:strCache>
            </c:strRef>
          </c:tx>
          <c:spPr>
            <a:pattFill prst="narHorz">
              <a:fgClr>
                <a:srgbClr val="1552D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rgbClr val="1552D1"/>
              </a:innerShdw>
            </a:effectLst>
          </c:spPr>
          <c:invertIfNegative val="0"/>
          <c:dLbls>
            <c:dLbl>
              <c:idx val="0"/>
              <c:layout>
                <c:manualLayout>
                  <c:x val="-1.74414995624519E-3"/>
                  <c:y val="5.12014707320087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5-489F-8BD2-63E81AA52AEB}"/>
                </c:ext>
              </c:extLst>
            </c:dLbl>
            <c:dLbl>
              <c:idx val="1"/>
              <c:layout>
                <c:manualLayout>
                  <c:x val="-3.0700305971439199E-3"/>
                  <c:y val="-2.5600730205394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5-489F-8BD2-63E81AA52AEB}"/>
                </c:ext>
              </c:extLst>
            </c:dLbl>
            <c:dLbl>
              <c:idx val="2"/>
              <c:layout>
                <c:manualLayout>
                  <c:x val="1.73524495642121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5-489F-8BD2-63E81AA52AEB}"/>
                </c:ext>
              </c:extLst>
            </c:dLbl>
            <c:dLbl>
              <c:idx val="3"/>
              <c:layout>
                <c:manualLayout>
                  <c:x val="-1.75570406324637E-3"/>
                  <c:y val="7.6802206098014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5-489F-8BD2-63E81AA52AEB}"/>
                </c:ext>
              </c:extLst>
            </c:dLbl>
            <c:dLbl>
              <c:idx val="5"/>
              <c:layout>
                <c:manualLayout>
                  <c:x val="-5.2426126322601303E-3"/>
                  <c:y val="5.1201470732009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5-489F-8BD2-63E81AA52AEB}"/>
                </c:ext>
              </c:extLst>
            </c:dLbl>
            <c:dLbl>
              <c:idx val="6"/>
              <c:layout>
                <c:manualLayout>
                  <c:x val="-5.2630481115810996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5-489F-8BD2-63E81AA52AEB}"/>
                </c:ext>
              </c:extLst>
            </c:dLbl>
            <c:dLbl>
              <c:idx val="7"/>
              <c:layout>
                <c:manualLayout>
                  <c:x val="-3.5086987410540898E-3"/>
                  <c:y val="7.6802206098014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45-489F-8BD2-63E81AA52AEB}"/>
                </c:ext>
              </c:extLst>
            </c:dLbl>
            <c:dLbl>
              <c:idx val="8"/>
              <c:layout>
                <c:manualLayout>
                  <c:x val="-3.5086987410541601E-3"/>
                  <c:y val="7.6802206098014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45-489F-8BD2-63E81AA52AEB}"/>
                </c:ext>
              </c:extLst>
            </c:dLbl>
            <c:dLbl>
              <c:idx val="9"/>
              <c:layout>
                <c:manualLayout>
                  <c:x val="-5.2630481115810398E-3"/>
                  <c:y val="1.024029414640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45-489F-8BD2-63E81AA52AEB}"/>
                </c:ext>
              </c:extLst>
            </c:dLbl>
            <c:dLbl>
              <c:idx val="10"/>
              <c:layout>
                <c:manualLayout>
                  <c:x val="0"/>
                  <c:y val="8.08377421021420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45-489F-8BD2-63E81AA52AEB}"/>
                </c:ext>
              </c:extLst>
            </c:dLbl>
            <c:dLbl>
              <c:idx val="11"/>
              <c:layout>
                <c:manualLayout>
                  <c:x val="-1.7543493705271401E-3"/>
                  <c:y val="1.024029414640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45-489F-8BD2-63E81AA52AEB}"/>
                </c:ext>
              </c:extLst>
            </c:dLbl>
            <c:dLbl>
              <c:idx val="12"/>
              <c:layout>
                <c:manualLayout>
                  <c:x val="0"/>
                  <c:y val="5.38918280680947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45-489F-8BD2-63E81AA52AEB}"/>
                </c:ext>
              </c:extLst>
            </c:dLbl>
            <c:dLbl>
              <c:idx val="13"/>
              <c:layout>
                <c:manualLayout>
                  <c:x val="-1.7615460479422601E-3"/>
                  <c:y val="9.631456914261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45-489F-8BD2-63E81AA52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'Graf-Graf'!$C$300:$C$313</c:f>
              <c:strCache>
                <c:ptCount val="14"/>
                <c:pt idx="0">
                  <c:v>Manufacture of food processing products</c:v>
                </c:pt>
                <c:pt idx="1">
                  <c:v>Manufacture of beverages</c:v>
                </c:pt>
                <c:pt idx="2">
                  <c:v>Manufacture of tobacco products</c:v>
                </c:pt>
                <c:pt idx="3">
                  <c:v>Manufacture of leather and related products</c:v>
                </c:pt>
                <c:pt idx="4">
                  <c:v>Manufacture of paper and paper products</c:v>
                </c:pt>
                <c:pt idx="5">
                  <c:v>Printing and reproduction of recorded media</c:v>
                </c:pt>
                <c:pt idx="6">
                  <c:v>Manufacture of basic pharmaceuticals, medicinal chemical and botanical products</c:v>
                </c:pt>
                <c:pt idx="7">
                  <c:v>Manufacture of other non-metallic mineral products</c:v>
                </c:pt>
                <c:pt idx="8">
                  <c:v>Manufacture of basic metals</c:v>
                </c:pt>
                <c:pt idx="9">
                  <c:v>Manufacture of fabricated metal products, except machinery and equipment</c:v>
                </c:pt>
                <c:pt idx="10">
                  <c:v>Manufacture of motor vehicles, trailers and semi-trailers</c:v>
                </c:pt>
                <c:pt idx="11">
                  <c:v>Manufacture of other transport equipment</c:v>
                </c:pt>
                <c:pt idx="12">
                  <c:v>Other manufacturing</c:v>
                </c:pt>
                <c:pt idx="13">
                  <c:v>Repair and installation of machinery and equipment</c:v>
                </c:pt>
              </c:strCache>
            </c:strRef>
          </c:cat>
          <c:val>
            <c:numRef>
              <c:f>'Graf-Graf'!$AJ$300:$AJ$313</c:f>
              <c:numCache>
                <c:formatCode>0.0</c:formatCode>
                <c:ptCount val="14"/>
                <c:pt idx="0">
                  <c:v>9.6699238190410881</c:v>
                </c:pt>
                <c:pt idx="1">
                  <c:v>13.089640244235312</c:v>
                </c:pt>
                <c:pt idx="2">
                  <c:v>1.3838371144202455</c:v>
                </c:pt>
                <c:pt idx="3">
                  <c:v>6.3939624577371603</c:v>
                </c:pt>
                <c:pt idx="4">
                  <c:v>-3.2392970167885551</c:v>
                </c:pt>
                <c:pt idx="5">
                  <c:v>8.2005687675159749</c:v>
                </c:pt>
                <c:pt idx="6">
                  <c:v>9.0144085992802871</c:v>
                </c:pt>
                <c:pt idx="7">
                  <c:v>0.33813058566620668</c:v>
                </c:pt>
                <c:pt idx="8">
                  <c:v>5.4264460191641746</c:v>
                </c:pt>
                <c:pt idx="9">
                  <c:v>4.9077470741839164</c:v>
                </c:pt>
                <c:pt idx="10">
                  <c:v>-5.0761570445854858</c:v>
                </c:pt>
                <c:pt idx="11">
                  <c:v>1.3945892631608103</c:v>
                </c:pt>
                <c:pt idx="12">
                  <c:v>4.1314513078244914</c:v>
                </c:pt>
                <c:pt idx="13">
                  <c:v>5.7393789949645964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F45-489F-8BD2-63E81AA52AEB}"/>
            </c:ext>
          </c:extLst>
        </c:ser>
        <c:ser>
          <c:idx val="1"/>
          <c:order val="1"/>
          <c:tx>
            <c:strRef>
              <c:f>'Graf-Graf'!$AV$276</c:f>
              <c:strCache>
                <c:ptCount val="1"/>
                <c:pt idx="0">
                  <c:v>September 2025</c:v>
                </c:pt>
              </c:strCache>
            </c:strRef>
          </c:tx>
          <c:spPr>
            <a:solidFill>
              <a:srgbClr val="F1FC72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dLbl>
              <c:idx val="0"/>
              <c:layout>
                <c:manualLayout>
                  <c:x val="3.3019052950800298E-3"/>
                  <c:y val="4.17856327895765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45-489F-8BD2-63E81AA52AEB}"/>
                </c:ext>
              </c:extLst>
            </c:dLbl>
            <c:dLbl>
              <c:idx val="1"/>
              <c:layout>
                <c:manualLayout>
                  <c:x val="-1.28700653603555E-3"/>
                  <c:y val="5.5237103077812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45-489F-8BD2-63E81AA52AEB}"/>
                </c:ext>
              </c:extLst>
            </c:dLbl>
            <c:dLbl>
              <c:idx val="2"/>
              <c:layout>
                <c:manualLayout>
                  <c:x val="3.5628263620046102E-3"/>
                  <c:y val="-5.1201470732009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45-489F-8BD2-63E81AA52AEB}"/>
                </c:ext>
              </c:extLst>
            </c:dLbl>
            <c:dLbl>
              <c:idx val="3"/>
              <c:layout>
                <c:manualLayout>
                  <c:x val="3.5158819038310198E-3"/>
                  <c:y val="7.6802206098014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45-489F-8BD2-63E81AA52AEB}"/>
                </c:ext>
              </c:extLst>
            </c:dLbl>
            <c:dLbl>
              <c:idx val="4"/>
              <c:layout>
                <c:manualLayout>
                  <c:x val="1.75074201907194E-3"/>
                  <c:y val="2.56007353660048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45-489F-8BD2-63E81AA52AEB}"/>
                </c:ext>
              </c:extLst>
            </c:dLbl>
            <c:dLbl>
              <c:idx val="5"/>
              <c:layout>
                <c:manualLayout>
                  <c:x val="3.5086987410539601E-3"/>
                  <c:y val="-9.3868278634319501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45-489F-8BD2-63E81AA52AEB}"/>
                </c:ext>
              </c:extLst>
            </c:dLbl>
            <c:dLbl>
              <c:idx val="6"/>
              <c:layout>
                <c:manualLayout>
                  <c:x val="3.5157668409351701E-3"/>
                  <c:y val="7.68022060980136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45-489F-8BD2-63E81AA52AEB}"/>
                </c:ext>
              </c:extLst>
            </c:dLbl>
            <c:dLbl>
              <c:idx val="7"/>
              <c:layout>
                <c:manualLayout>
                  <c:x val="3.50869874105403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45-489F-8BD2-63E81AA52AEB}"/>
                </c:ext>
              </c:extLst>
            </c:dLbl>
            <c:dLbl>
              <c:idx val="8"/>
              <c:layout>
                <c:manualLayout>
                  <c:x val="5.2630481115810398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45-489F-8BD2-63E81AA52AEB}"/>
                </c:ext>
              </c:extLst>
            </c:dLbl>
            <c:dLbl>
              <c:idx val="9"/>
              <c:layout>
                <c:manualLayout>
                  <c:x val="3.5158152165036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45-489F-8BD2-63E81AA52AEB}"/>
                </c:ext>
              </c:extLst>
            </c:dLbl>
            <c:dLbl>
              <c:idx val="11"/>
              <c:layout>
                <c:manualLayout>
                  <c:x val="-5.1457549400399599E-4"/>
                  <c:y val="-2.56219775913450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45-489F-8BD2-63E81AA52AEB}"/>
                </c:ext>
              </c:extLst>
            </c:dLbl>
            <c:dLbl>
              <c:idx val="12"/>
              <c:layout>
                <c:manualLayout>
                  <c:x val="5.2736847180007698E-3"/>
                  <c:y val="5.12014707320087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45-489F-8BD2-63E81AA52AEB}"/>
                </c:ext>
              </c:extLst>
            </c:dLbl>
            <c:dLbl>
              <c:idx val="13"/>
              <c:layout>
                <c:manualLayout>
                  <c:x val="-1.27902852579979E-16"/>
                  <c:y val="-2.56007353660048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45-489F-8BD2-63E81AA52A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/>
              <a:lstStyle/>
              <a:p>
                <a:pPr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'Graf-Graf'!$C$300:$C$313</c:f>
              <c:strCache>
                <c:ptCount val="14"/>
                <c:pt idx="0">
                  <c:v>Manufacture of food processing products</c:v>
                </c:pt>
                <c:pt idx="1">
                  <c:v>Manufacture of beverages</c:v>
                </c:pt>
                <c:pt idx="2">
                  <c:v>Manufacture of tobacco products</c:v>
                </c:pt>
                <c:pt idx="3">
                  <c:v>Manufacture of leather and related products</c:v>
                </c:pt>
                <c:pt idx="4">
                  <c:v>Manufacture of paper and paper products</c:v>
                </c:pt>
                <c:pt idx="5">
                  <c:v>Printing and reproduction of recorded media</c:v>
                </c:pt>
                <c:pt idx="6">
                  <c:v>Manufacture of basic pharmaceuticals, medicinal chemical and botanical products</c:v>
                </c:pt>
                <c:pt idx="7">
                  <c:v>Manufacture of other non-metallic mineral products</c:v>
                </c:pt>
                <c:pt idx="8">
                  <c:v>Manufacture of basic metals</c:v>
                </c:pt>
                <c:pt idx="9">
                  <c:v>Manufacture of fabricated metal products, except machinery and equipment</c:v>
                </c:pt>
                <c:pt idx="10">
                  <c:v>Manufacture of motor vehicles, trailers and semi-trailers</c:v>
                </c:pt>
                <c:pt idx="11">
                  <c:v>Manufacture of other transport equipment</c:v>
                </c:pt>
                <c:pt idx="12">
                  <c:v>Other manufacturing</c:v>
                </c:pt>
                <c:pt idx="13">
                  <c:v>Repair and installation of machinery and equipment</c:v>
                </c:pt>
              </c:strCache>
            </c:strRef>
          </c:cat>
          <c:val>
            <c:numRef>
              <c:f>'Graf-Graf'!$AK$300:$AK$313</c:f>
              <c:numCache>
                <c:formatCode>0.0</c:formatCode>
                <c:ptCount val="14"/>
                <c:pt idx="0">
                  <c:v>9.0219781931826901</c:v>
                </c:pt>
                <c:pt idx="1">
                  <c:v>14.363350569432725</c:v>
                </c:pt>
                <c:pt idx="2">
                  <c:v>3.0482656734591984</c:v>
                </c:pt>
                <c:pt idx="3">
                  <c:v>7.4269825598817505</c:v>
                </c:pt>
                <c:pt idx="4">
                  <c:v>-0.78409769366800219</c:v>
                </c:pt>
                <c:pt idx="5">
                  <c:v>9.6275216613578039</c:v>
                </c:pt>
                <c:pt idx="6">
                  <c:v>10.107374659112949</c:v>
                </c:pt>
                <c:pt idx="7">
                  <c:v>-2.0063397201413551</c:v>
                </c:pt>
                <c:pt idx="8">
                  <c:v>6.0985128247068872</c:v>
                </c:pt>
                <c:pt idx="9">
                  <c:v>4.537420021102534</c:v>
                </c:pt>
                <c:pt idx="10">
                  <c:v>4.5493192844241435</c:v>
                </c:pt>
                <c:pt idx="11">
                  <c:v>3.2872530716864219</c:v>
                </c:pt>
                <c:pt idx="12">
                  <c:v>4.9478269520639913</c:v>
                </c:pt>
                <c:pt idx="13">
                  <c:v>6.0758403702533883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F45-489F-8BD2-63E81AA52A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5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133846383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90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a4ff3c51-9e88-42e8-a005-2d038d5e1efd}"/>
      </c:ext>
    </c:extLst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lang="en-US" sz="900">
          <a:latin typeface="Arial" panose="020B0604020202020204" pitchFamily="7" charset="0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944434961834897E-2"/>
          <c:y val="8.6606145315133803E-2"/>
          <c:w val="0.85530852407435298"/>
          <c:h val="0.65289727674293296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'Graf-Graf'!$B$84</c:f>
              <c:strCache>
                <c:ptCount val="1"/>
                <c:pt idx="0">
                  <c:v>Industri Berorientasikan Eksport</c:v>
                </c:pt>
              </c:strCache>
            </c:strRef>
          </c:tx>
          <c:spPr>
            <a:ln w="28575" cap="rnd" cmpd="sng" algn="ctr">
              <a:solidFill>
                <a:srgbClr val="C00000"/>
              </a:solidFill>
              <a:prstDash val="sysDash"/>
              <a:round/>
            </a:ln>
          </c:spPr>
          <c:marker>
            <c:symbol val="circle"/>
            <c:size val="8"/>
            <c:spPr>
              <a:solidFill>
                <a:schemeClr val="accent2">
                  <a:lumMod val="75000"/>
                </a:schemeClr>
              </a:solidFill>
              <a:ln w="9525" cap="flat" cmpd="sng" algn="ctr">
                <a:solidFill>
                  <a:srgbClr val="FF0000"/>
                </a:solidFill>
                <a:prstDash val="sysDash"/>
                <a:round/>
              </a:ln>
            </c:spPr>
          </c:marker>
          <c:dLbls>
            <c:dLbl>
              <c:idx val="0"/>
              <c:layout>
                <c:manualLayout>
                  <c:x val="-3.9873097238520998E-2"/>
                  <c:y val="-2.206985406674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1B-4A50-9724-4D9170395C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1B-4A50-9724-4D9170395C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B-4A50-9724-4D9170395C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B-4A50-9724-4D9170395C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B-4A50-9724-4D9170395C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B-4A50-9724-4D9170395C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B-4A50-9724-4D9170395C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B-4A50-9724-4D9170395C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1B-4A50-9724-4D9170395C2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B-4A50-9724-4D9170395C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1B-4A50-9724-4D9170395C24}"/>
                </c:ext>
              </c:extLst>
            </c:dLbl>
            <c:dLbl>
              <c:idx val="11"/>
              <c:layout>
                <c:manualLayout>
                  <c:x val="-2.48488470039381E-2"/>
                  <c:y val="-4.14471957779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1B-4A50-9724-4D9170395C24}"/>
                </c:ext>
              </c:extLst>
            </c:dLbl>
            <c:dLbl>
              <c:idx val="12"/>
              <c:layout>
                <c:manualLayout>
                  <c:x val="1.1808100370293E-3"/>
                  <c:y val="-1.4677153645415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1B-4A50-9724-4D9170395C24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'Graf-Graf'!$AI$123:$AU$124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'Graf-Graf'!$AJ$84:$AV$84</c:f>
              <c:numCache>
                <c:formatCode>0.0</c:formatCode>
                <c:ptCount val="13"/>
                <c:pt idx="0">
                  <c:v>3.3606405094841278</c:v>
                </c:pt>
                <c:pt idx="1">
                  <c:v>3.2532748225251709</c:v>
                </c:pt>
                <c:pt idx="2">
                  <c:v>5.8326704049934222</c:v>
                </c:pt>
                <c:pt idx="3">
                  <c:v>6.7890781742720776</c:v>
                </c:pt>
                <c:pt idx="4">
                  <c:v>5.5871421146845677</c:v>
                </c:pt>
                <c:pt idx="5">
                  <c:v>5.7302291193583699</c:v>
                </c:pt>
                <c:pt idx="6">
                  <c:v>4.8482497195840466</c:v>
                </c:pt>
                <c:pt idx="7">
                  <c:v>6.4344491668911132</c:v>
                </c:pt>
                <c:pt idx="8">
                  <c:v>2.8509410051332367</c:v>
                </c:pt>
                <c:pt idx="9">
                  <c:v>2.9253501035812803</c:v>
                </c:pt>
                <c:pt idx="10">
                  <c:v>4.0652792073670838</c:v>
                </c:pt>
                <c:pt idx="11">
                  <c:v>2.3030570091002573</c:v>
                </c:pt>
                <c:pt idx="12">
                  <c:v>4.8368652085319752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D1B-4A50-9724-4D9170395C24}"/>
            </c:ext>
          </c:extLst>
        </c:ser>
        <c:ser>
          <c:idx val="1"/>
          <c:order val="1"/>
          <c:tx>
            <c:strRef>
              <c:f>'Graf-Graf'!$B$85</c:f>
              <c:strCache>
                <c:ptCount val="1"/>
                <c:pt idx="0">
                  <c:v>Industri Berorientasikan Domestik</c:v>
                </c:pt>
              </c:strCache>
            </c:strRef>
          </c:tx>
          <c:spPr>
            <a:ln w="28575" cap="rnd" cmpd="sng" algn="ctr">
              <a:solidFill>
                <a:srgbClr val="1F2DA8"/>
              </a:solidFill>
              <a:prstDash val="sysDash"/>
              <a:round/>
            </a:ln>
          </c:spPr>
          <c:marker>
            <c:symbol val="circle"/>
            <c:size val="8"/>
            <c:spPr>
              <a:solidFill>
                <a:schemeClr val="accent1"/>
              </a:solidFill>
              <a:ln w="9525" cap="flat" cmpd="sng" algn="ctr">
                <a:noFill/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4.0056155911849599E-2"/>
                  <c:y val="-3.730336914845540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1B-4A50-9724-4D9170395C2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1B-4A50-9724-4D9170395C2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1B-4A50-9724-4D9170395C2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1B-4A50-9724-4D9170395C2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1B-4A50-9724-4D9170395C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1B-4A50-9724-4D9170395C2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1B-4A50-9724-4D9170395C2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1B-4A50-9724-4D9170395C2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1B-4A50-9724-4D9170395C2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1B-4A50-9724-4D9170395C2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1B-4A50-9724-4D9170395C24}"/>
                </c:ext>
              </c:extLst>
            </c:dLbl>
            <c:dLbl>
              <c:idx val="11"/>
              <c:layout>
                <c:manualLayout>
                  <c:x val="-2.2980918989097598E-2"/>
                  <c:y val="-3.9475237998046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1B-4A50-9724-4D9170395C24}"/>
                </c:ext>
              </c:extLst>
            </c:dLbl>
            <c:dLbl>
              <c:idx val="12"/>
              <c:layout>
                <c:manualLayout>
                  <c:x val="3.55366129345784E-4"/>
                  <c:y val="-1.97286895164230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1B-4A50-9724-4D9170395C24}"/>
                </c:ext>
              </c:extLst>
            </c:dLbl>
            <c:spPr>
              <a:solidFill>
                <a:srgbClr val="0B5FD1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'Graf-Graf'!$AI$123:$AU$124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'Graf-Graf'!$AJ$85:$AV$85</c:f>
              <c:numCache>
                <c:formatCode>0.0</c:formatCode>
                <c:ptCount val="13"/>
                <c:pt idx="0">
                  <c:v>2.7397833177800379</c:v>
                </c:pt>
                <c:pt idx="1">
                  <c:v>3.2979197985653315</c:v>
                </c:pt>
                <c:pt idx="2">
                  <c:v>2.215533181733619</c:v>
                </c:pt>
                <c:pt idx="3">
                  <c:v>3.7344693080538605</c:v>
                </c:pt>
                <c:pt idx="4">
                  <c:v>0.2404377017668935</c:v>
                </c:pt>
                <c:pt idx="5">
                  <c:v>2.8714963792528323</c:v>
                </c:pt>
                <c:pt idx="6">
                  <c:v>2.3130829482576303</c:v>
                </c:pt>
                <c:pt idx="7">
                  <c:v>3.9249129960206943</c:v>
                </c:pt>
                <c:pt idx="8">
                  <c:v>2.5511521585432178</c:v>
                </c:pt>
                <c:pt idx="9">
                  <c:v>5.076466072682237</c:v>
                </c:pt>
                <c:pt idx="10">
                  <c:v>5.0168472969603215</c:v>
                </c:pt>
                <c:pt idx="11">
                  <c:v>3.7617307771701292</c:v>
                </c:pt>
                <c:pt idx="12">
                  <c:v>5.2634413414869101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1B-4A50-9724-4D9170395C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495104"/>
        <c:axId val="288078592"/>
      </c:lineChart>
      <c:catAx>
        <c:axId val="2884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4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88078592"/>
        <c:crosses val="autoZero"/>
        <c:auto val="1"/>
        <c:lblAlgn val="ctr"/>
        <c:lblOffset val="100"/>
        <c:noMultiLvlLbl val="0"/>
      </c:catAx>
      <c:valAx>
        <c:axId val="288078592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/>
                  <a:t>YoY (%)</a:t>
                </a:r>
              </a:p>
            </c:rich>
          </c:tx>
          <c:layout>
            <c:manualLayout>
              <c:xMode val="edge"/>
              <c:yMode val="edge"/>
              <c:x val="4.7909831307609202E-2"/>
              <c:y val="1.071527329707810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88495104"/>
        <c:crosses val="autoZero"/>
        <c:crossBetween val="between"/>
        <c:majorUnit val="2"/>
        <c:minorUnit val="0.3"/>
      </c:valAx>
    </c:plotArea>
    <c:legend>
      <c:legendPos val="b"/>
      <c:layout>
        <c:manualLayout>
          <c:xMode val="edge"/>
          <c:yMode val="edge"/>
          <c:x val="0.101795098386271"/>
          <c:y val="0.93054820033075503"/>
          <c:w val="0.80201624131069504"/>
          <c:h val="5.4373094502451001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f583bca5-239b-477a-b58f-276932b8ab93}"/>
      </c:ext>
    </c:extLst>
  </c:chart>
  <c:spPr>
    <a:solidFill>
      <a:schemeClr val="bg1"/>
    </a:solidFill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732094097878596E-2"/>
          <c:y val="0.12651102464332001"/>
          <c:w val="0.88222020662721701"/>
          <c:h val="0.759248447462019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 cap="rnd" cmpd="sng" algn="ctr">
              <a:solidFill>
                <a:srgbClr val="FFFF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FF00"/>
              </a:solidFill>
              <a:ln w="12700" cap="flat" cmpd="sng" algn="ctr">
                <a:solidFill>
                  <a:srgbClr val="FFFF00"/>
                </a:solidFill>
                <a:prstDash val="dashDot"/>
                <a:round/>
              </a:ln>
            </c:spPr>
          </c:marker>
          <c:dLbls>
            <c:dLbl>
              <c:idx val="0"/>
              <c:layout>
                <c:manualLayout>
                  <c:x val="-5.4643219453671101E-2"/>
                  <c:y val="-3.5055878771534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63-47F2-9394-21A5CFD015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63-47F2-9394-21A5CFD015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63-47F2-9394-21A5CFD015F0}"/>
                </c:ext>
              </c:extLst>
            </c:dLbl>
            <c:dLbl>
              <c:idx val="3"/>
              <c:layout>
                <c:manualLayout>
                  <c:x val="-2.30839831783274E-2"/>
                  <c:y val="-0.1360219614105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63-47F2-9394-21A5CFD015F0}"/>
                </c:ext>
              </c:extLst>
            </c:dLbl>
            <c:dLbl>
              <c:idx val="4"/>
              <c:layout>
                <c:manualLayout>
                  <c:x val="-1.9363631505694898E-2"/>
                  <c:y val="-0.16569954290373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63-47F2-9394-21A5CFD015F0}"/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'Graf-Graf'!$B$268:$C$272</c:f>
              <c:multiLvlStrCache>
                <c:ptCount val="5"/>
                <c:lvl>
                  <c:pt idx="0">
                    <c:v>ST3</c:v>
                  </c:pt>
                  <c:pt idx="1">
                    <c:v>ST4</c:v>
                  </c:pt>
                  <c:pt idx="2">
                    <c:v>ST1</c:v>
                  </c:pt>
                  <c:pt idx="3">
                    <c:v>ST2</c:v>
                  </c:pt>
                  <c:pt idx="4">
                    <c:v>ST3</c:v>
                  </c:pt>
                </c:lvl>
                <c:lvl>
                  <c:pt idx="0">
                    <c:v>2024 </c:v>
                  </c:pt>
                  <c:pt idx="2">
                    <c:v>2025 </c:v>
                  </c:pt>
                </c:lvl>
              </c:multiLvlStrCache>
            </c:multiLvlStrRef>
          </c:cat>
          <c:val>
            <c:numRef>
              <c:f>'Graf-Graf'!$F$268:$F$272</c:f>
              <c:numCache>
                <c:formatCode>0.0</c:formatCode>
                <c:ptCount val="5"/>
                <c:pt idx="0">
                  <c:v>4.0621525984815321</c:v>
                </c:pt>
                <c:pt idx="1">
                  <c:v>3.4136139690046576</c:v>
                </c:pt>
                <c:pt idx="2">
                  <c:v>2.3033323312407816</c:v>
                </c:pt>
                <c:pt idx="3">
                  <c:v>1.9670406050964857</c:v>
                </c:pt>
                <c:pt idx="4">
                  <c:v>4.9009823452234684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63-47F2-9394-21A5CFD015F0}"/>
            </c:ext>
          </c:extLst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 cap="rnd" cmpd="sng" algn="ctr">
              <a:solidFill>
                <a:srgbClr val="C000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C00000"/>
              </a:solidFill>
              <a:ln w="9525" cap="flat" cmpd="sng" algn="ctr">
                <a:solidFill>
                  <a:srgbClr val="C0000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5.3119218756456199E-2"/>
                  <c:y val="3.781542003845399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63-47F2-9394-21A5CFD015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63-47F2-9394-21A5CFD015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63-47F2-9394-21A5CFD015F0}"/>
                </c:ext>
              </c:extLst>
            </c:dLbl>
            <c:dLbl>
              <c:idx val="3"/>
              <c:layout>
                <c:manualLayout>
                  <c:x val="2.2744393379983067E-2"/>
                  <c:y val="-6.0341261022719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63-47F2-9394-21A5CFD015F0}"/>
                </c:ext>
              </c:extLst>
            </c:dLbl>
            <c:dLbl>
              <c:idx val="4"/>
              <c:layout>
                <c:manualLayout>
                  <c:x val="-2.3077939861067799E-2"/>
                  <c:y val="-0.12702508548450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63-47F2-9394-21A5CFD015F0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'Graf-Graf'!$B$268:$C$272</c:f>
              <c:multiLvlStrCache>
                <c:ptCount val="5"/>
                <c:lvl>
                  <c:pt idx="0">
                    <c:v>ST3</c:v>
                  </c:pt>
                  <c:pt idx="1">
                    <c:v>ST4</c:v>
                  </c:pt>
                  <c:pt idx="2">
                    <c:v>ST1</c:v>
                  </c:pt>
                  <c:pt idx="3">
                    <c:v>ST2</c:v>
                  </c:pt>
                  <c:pt idx="4">
                    <c:v>ST3</c:v>
                  </c:pt>
                </c:lvl>
                <c:lvl>
                  <c:pt idx="0">
                    <c:v>2024 </c:v>
                  </c:pt>
                  <c:pt idx="2">
                    <c:v>2025 </c:v>
                  </c:pt>
                </c:lvl>
              </c:multiLvlStrCache>
            </c:multiLvlStrRef>
          </c:cat>
          <c:val>
            <c:numRef>
              <c:f>'Graf-Graf'!$G$268:$G$272</c:f>
              <c:numCache>
                <c:formatCode>0.0</c:formatCode>
                <c:ptCount val="5"/>
                <c:pt idx="0">
                  <c:v>-3.4663819623684589</c:v>
                </c:pt>
                <c:pt idx="1">
                  <c:v>-0.82858900840834337</c:v>
                </c:pt>
                <c:pt idx="2">
                  <c:v>-3.2594560628949694</c:v>
                </c:pt>
                <c:pt idx="3">
                  <c:v>-5.4587117145467801</c:v>
                </c:pt>
                <c:pt idx="4">
                  <c:v>10.298732592843308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963-47F2-9394-21A5CFD015F0}"/>
            </c:ext>
          </c:extLst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 cap="rnd" cmpd="sng" algn="ctr">
              <a:solidFill>
                <a:srgbClr val="92D05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92D050"/>
              </a:solidFill>
              <a:ln w="9525" cap="flat" cmpd="sng" algn="ctr">
                <a:solidFill>
                  <a:srgbClr val="92D05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5.7130013945019549E-2"/>
                  <c:y val="-0.10585867063266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63-47F2-9394-21A5CFD015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63-47F2-9394-21A5CFD015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63-47F2-9394-21A5CFD015F0}"/>
                </c:ext>
              </c:extLst>
            </c:dLbl>
            <c:dLbl>
              <c:idx val="3"/>
              <c:layout>
                <c:manualLayout>
                  <c:x val="-2.4898357172023301E-2"/>
                  <c:y val="-0.210000127400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63-47F2-9394-21A5CFD015F0}"/>
                </c:ext>
              </c:extLst>
            </c:dLbl>
            <c:dLbl>
              <c:idx val="4"/>
              <c:layout>
                <c:manualLayout>
                  <c:x val="-1.3290526451612711E-2"/>
                  <c:y val="-9.600350534828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63-47F2-9394-21A5CFD015F0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'Graf-Graf'!$B$268:$C$272</c:f>
              <c:multiLvlStrCache>
                <c:ptCount val="5"/>
                <c:lvl>
                  <c:pt idx="0">
                    <c:v>ST3</c:v>
                  </c:pt>
                  <c:pt idx="1">
                    <c:v>ST4</c:v>
                  </c:pt>
                  <c:pt idx="2">
                    <c:v>ST1</c:v>
                  </c:pt>
                  <c:pt idx="3">
                    <c:v>ST2</c:v>
                  </c:pt>
                  <c:pt idx="4">
                    <c:v>ST3</c:v>
                  </c:pt>
                </c:lvl>
                <c:lvl>
                  <c:pt idx="0">
                    <c:v>2024 </c:v>
                  </c:pt>
                  <c:pt idx="2">
                    <c:v>2025 </c:v>
                  </c:pt>
                </c:lvl>
              </c:multiLvlStrCache>
            </c:multiLvlStrRef>
          </c:cat>
          <c:val>
            <c:numRef>
              <c:f>'Graf-Graf'!$H$268:$H$272</c:f>
              <c:numCache>
                <c:formatCode>0.0</c:formatCode>
                <c:ptCount val="5"/>
                <c:pt idx="0">
                  <c:v>5.7642294777172367</c:v>
                </c:pt>
                <c:pt idx="1">
                  <c:v>4.5439051108911599</c:v>
                </c:pt>
                <c:pt idx="2">
                  <c:v>4.1591435946792217</c:v>
                </c:pt>
                <c:pt idx="3">
                  <c:v>3.9178065620116627</c:v>
                </c:pt>
                <c:pt idx="4">
                  <c:v>4.0221642160720421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63-47F2-9394-21A5CFD015F0}"/>
            </c:ext>
          </c:extLst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 cap="rnd" cmpd="sng" algn="ctr">
              <a:solidFill>
                <a:srgbClr val="7030A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7030A0"/>
              </a:solidFill>
              <a:ln w="9525" cap="flat" cmpd="sng" algn="ctr">
                <a:solidFill>
                  <a:srgbClr val="7030A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5.3272587974196886E-2"/>
                  <c:y val="-7.6381292057194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63-47F2-9394-21A5CFD015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63-47F2-9394-21A5CFD015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63-47F2-9394-21A5CFD015F0}"/>
                </c:ext>
              </c:extLst>
            </c:dLbl>
            <c:dLbl>
              <c:idx val="3"/>
              <c:layout>
                <c:manualLayout>
                  <c:x val="-2.3385586615394541E-2"/>
                  <c:y val="-0.11594514377086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63-47F2-9394-21A5CFD015F0}"/>
                </c:ext>
              </c:extLst>
            </c:dLbl>
            <c:dLbl>
              <c:idx val="4"/>
              <c:layout>
                <c:manualLayout>
                  <c:x val="-2.0066804961874428E-2"/>
                  <c:y val="-1.9523350003976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63-47F2-9394-21A5CFD015F0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'Graf-Graf'!$B$268:$C$272</c:f>
              <c:multiLvlStrCache>
                <c:ptCount val="5"/>
                <c:lvl>
                  <c:pt idx="0">
                    <c:v>ST3</c:v>
                  </c:pt>
                  <c:pt idx="1">
                    <c:v>ST4</c:v>
                  </c:pt>
                  <c:pt idx="2">
                    <c:v>ST1</c:v>
                  </c:pt>
                  <c:pt idx="3">
                    <c:v>ST2</c:v>
                  </c:pt>
                  <c:pt idx="4">
                    <c:v>ST3</c:v>
                  </c:pt>
                </c:lvl>
                <c:lvl>
                  <c:pt idx="0">
                    <c:v>2024 </c:v>
                  </c:pt>
                  <c:pt idx="2">
                    <c:v>2025 </c:v>
                  </c:pt>
                </c:lvl>
              </c:multiLvlStrCache>
            </c:multiLvlStrRef>
          </c:cat>
          <c:val>
            <c:numRef>
              <c:f>'Graf-Graf'!$I$268:$I$272</c:f>
              <c:numCache>
                <c:formatCode>0.0</c:formatCode>
                <c:ptCount val="5"/>
                <c:pt idx="0">
                  <c:v>4.5635952857936672</c:v>
                </c:pt>
                <c:pt idx="1">
                  <c:v>3.075511526910347</c:v>
                </c:pt>
                <c:pt idx="2">
                  <c:v>-1.7358472547588377</c:v>
                </c:pt>
                <c:pt idx="3">
                  <c:v>0.1625200046818378</c:v>
                </c:pt>
                <c:pt idx="4">
                  <c:v>1.8605994396137646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963-47F2-9394-21A5CFD015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0897792"/>
        <c:axId val="270571136"/>
      </c:lineChart>
      <c:catAx>
        <c:axId val="2608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70571136"/>
        <c:crosses val="autoZero"/>
        <c:auto val="1"/>
        <c:lblAlgn val="ctr"/>
        <c:lblOffset val="100"/>
        <c:noMultiLvlLbl val="0"/>
      </c:catAx>
      <c:valAx>
        <c:axId val="270571136"/>
        <c:scaling>
          <c:orientation val="minMax"/>
          <c:max val="15"/>
          <c:min val="-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</a:p>
            </c:rich>
          </c:tx>
          <c:layout>
            <c:manualLayout>
              <c:xMode val="edge"/>
              <c:yMode val="edge"/>
              <c:x val="2.32557438618438E-2"/>
              <c:y val="1.8262094610332399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60897792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e1da67a4-fbf8-44cf-95ad-074c469b7146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01E-2"/>
          <c:y val="0.112784184480195"/>
          <c:w val="0.88222020662721701"/>
          <c:h val="0.759248447462019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layout>
                <c:manualLayout>
                  <c:x val="-4.7514886832097397E-2"/>
                  <c:y val="-4.3437202972472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8F-417D-95DB-EE0D9B36FC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8F-417D-95DB-EE0D9B36FC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8F-417D-95DB-EE0D9B36FC22}"/>
                </c:ext>
              </c:extLst>
            </c:dLbl>
            <c:dLbl>
              <c:idx val="3"/>
              <c:layout>
                <c:manualLayout>
                  <c:x val="0"/>
                  <c:y val="-1.30311608917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8F-417D-95DB-EE0D9B36FC22}"/>
                </c:ext>
              </c:extLst>
            </c:dLbl>
            <c:dLbl>
              <c:idx val="4"/>
              <c:layout>
                <c:manualLayout>
                  <c:x val="-1.5149499054102E-16"/>
                  <c:y val="3.9093482675225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8F-417D-95DB-EE0D9B36FC22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'Graf-Graf'!$B$266:$C$270</c:f>
              <c:multiLvlStrCache>
                <c:ptCount val="5"/>
                <c:lvl>
                  <c:pt idx="0">
                    <c:v>ST1</c:v>
                  </c:pt>
                  <c:pt idx="1">
                    <c:v>ST2</c:v>
                  </c:pt>
                  <c:pt idx="2">
                    <c:v>ST3</c:v>
                  </c:pt>
                  <c:pt idx="3">
                    <c:v>ST4</c:v>
                  </c:pt>
                  <c:pt idx="4">
                    <c:v>ST1</c:v>
                  </c:pt>
                </c:lvl>
                <c:lvl>
                  <c:pt idx="2">
                    <c:v>2024 </c:v>
                  </c:pt>
                  <c:pt idx="4">
                    <c:v>2025 </c:v>
                  </c:pt>
                </c:lvl>
              </c:multiLvlStrCache>
            </c:multiLvlStrRef>
          </c:cat>
          <c:val>
            <c:numRef>
              <c:f>'Graf-Graf'!$F$266:$F$270</c:f>
              <c:numCache>
                <c:formatCode>0.0</c:formatCode>
                <c:ptCount val="5"/>
                <c:pt idx="0">
                  <c:v>2.9509851156046807</c:v>
                </c:pt>
                <c:pt idx="1">
                  <c:v>4.4893062482795187</c:v>
                </c:pt>
                <c:pt idx="2">
                  <c:v>4.0621525984815321</c:v>
                </c:pt>
                <c:pt idx="3">
                  <c:v>3.4136139690046576</c:v>
                </c:pt>
                <c:pt idx="4">
                  <c:v>2.3033323312407816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8F-417D-95DB-EE0D9B36FC22}"/>
            </c:ext>
          </c:extLst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1.0329323224369E-2"/>
                  <c:y val="4.3437202972472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8F-417D-95DB-EE0D9B36FC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F-417D-95DB-EE0D9B36FC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8F-417D-95DB-EE0D9B36FC22}"/>
                </c:ext>
              </c:extLst>
            </c:dLbl>
            <c:dLbl>
              <c:idx val="3"/>
              <c:layout>
                <c:manualLayout>
                  <c:x val="2.0658646448737999E-3"/>
                  <c:y val="2.60623217834837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8F-417D-95DB-EE0D9B36FC22}"/>
                </c:ext>
              </c:extLst>
            </c:dLbl>
            <c:dLbl>
              <c:idx val="4"/>
              <c:layout>
                <c:manualLayout>
                  <c:x val="-1.5149499054102E-16"/>
                  <c:y val="3.0406042080730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8F-417D-95DB-EE0D9B36FC22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'Graf-Graf'!$B$266:$C$270</c:f>
              <c:multiLvlStrCache>
                <c:ptCount val="5"/>
                <c:lvl>
                  <c:pt idx="0">
                    <c:v>ST1</c:v>
                  </c:pt>
                  <c:pt idx="1">
                    <c:v>ST2</c:v>
                  </c:pt>
                  <c:pt idx="2">
                    <c:v>ST3</c:v>
                  </c:pt>
                  <c:pt idx="3">
                    <c:v>ST4</c:v>
                  </c:pt>
                  <c:pt idx="4">
                    <c:v>ST1</c:v>
                  </c:pt>
                </c:lvl>
                <c:lvl>
                  <c:pt idx="2">
                    <c:v>2024 </c:v>
                  </c:pt>
                  <c:pt idx="4">
                    <c:v>2025 </c:v>
                  </c:pt>
                </c:lvl>
              </c:multiLvlStrCache>
            </c:multiLvlStrRef>
          </c:cat>
          <c:val>
            <c:numRef>
              <c:f>'Graf-Graf'!$G$266:$G$270</c:f>
              <c:numCache>
                <c:formatCode>0.0</c:formatCode>
                <c:ptCount val="5"/>
                <c:pt idx="0">
                  <c:v>4.2629710166822434</c:v>
                </c:pt>
                <c:pt idx="1">
                  <c:v>2.5737265005366652</c:v>
                </c:pt>
                <c:pt idx="2">
                  <c:v>-3.4663819623684589</c:v>
                </c:pt>
                <c:pt idx="3">
                  <c:v>-0.82858900840834337</c:v>
                </c:pt>
                <c:pt idx="4">
                  <c:v>-3.2594560628949694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8F-417D-95DB-EE0D9B36FC22}"/>
            </c:ext>
          </c:extLst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5.1646616121844999E-2"/>
                  <c:y val="-6.5155804458709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8F-417D-95DB-EE0D9B36FC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8F-417D-95DB-EE0D9B36FC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8F-417D-95DB-EE0D9B36FC22}"/>
                </c:ext>
              </c:extLst>
            </c:dLbl>
            <c:dLbl>
              <c:idx val="3"/>
              <c:layout>
                <c:manualLayout>
                  <c:x val="-4.1317292897475998E-3"/>
                  <c:y val="-7.3843245053203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8F-417D-95DB-EE0D9B36FC22}"/>
                </c:ext>
              </c:extLst>
            </c:dLbl>
            <c:dLbl>
              <c:idx val="4"/>
              <c:layout>
                <c:manualLayout>
                  <c:x val="4.1317292897475998E-3"/>
                  <c:y val="-1.30311608917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8F-417D-95DB-EE0D9B36FC22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'Graf-Graf'!$B$266:$C$270</c:f>
              <c:multiLvlStrCache>
                <c:ptCount val="5"/>
                <c:lvl>
                  <c:pt idx="0">
                    <c:v>ST1</c:v>
                  </c:pt>
                  <c:pt idx="1">
                    <c:v>ST2</c:v>
                  </c:pt>
                  <c:pt idx="2">
                    <c:v>ST3</c:v>
                  </c:pt>
                  <c:pt idx="3">
                    <c:v>ST4</c:v>
                  </c:pt>
                  <c:pt idx="4">
                    <c:v>ST1</c:v>
                  </c:pt>
                </c:lvl>
                <c:lvl>
                  <c:pt idx="2">
                    <c:v>2024 </c:v>
                  </c:pt>
                  <c:pt idx="4">
                    <c:v>2025 </c:v>
                  </c:pt>
                </c:lvl>
              </c:multiLvlStrCache>
            </c:multiLvlStrRef>
          </c:cat>
          <c:val>
            <c:numRef>
              <c:f>'Graf-Graf'!$H$266:$H$270</c:f>
              <c:numCache>
                <c:formatCode>0.0</c:formatCode>
                <c:ptCount val="5"/>
                <c:pt idx="0">
                  <c:v>2.088885452529027</c:v>
                </c:pt>
                <c:pt idx="1">
                  <c:v>4.904722686789853</c:v>
                </c:pt>
                <c:pt idx="2">
                  <c:v>5.7642294777172367</c:v>
                </c:pt>
                <c:pt idx="3">
                  <c:v>4.5439051108911599</c:v>
                </c:pt>
                <c:pt idx="4">
                  <c:v>4.1591435946792217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38F-417D-95DB-EE0D9B36FC22}"/>
            </c:ext>
          </c:extLst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4.3383157542349803E-2"/>
                  <c:y val="4.7780923269720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8F-417D-95DB-EE0D9B36FC2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8F-417D-95DB-EE0D9B36FC2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8F-417D-95DB-EE0D9B36FC22}"/>
                </c:ext>
              </c:extLst>
            </c:dLbl>
            <c:dLbl>
              <c:idx val="3"/>
              <c:layout>
                <c:manualLayout>
                  <c:x val="4.1317292897475998E-3"/>
                  <c:y val="3.0406042080730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8F-417D-95DB-EE0D9B36FC22}"/>
                </c:ext>
              </c:extLst>
            </c:dLbl>
            <c:dLbl>
              <c:idx val="4"/>
              <c:layout>
                <c:manualLayout>
                  <c:x val="-1.5149499054102E-16"/>
                  <c:y val="4.34372029724728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8F-417D-95DB-EE0D9B36FC22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'Graf-Graf'!$B$266:$C$270</c:f>
              <c:multiLvlStrCache>
                <c:ptCount val="5"/>
                <c:lvl>
                  <c:pt idx="0">
                    <c:v>ST1</c:v>
                  </c:pt>
                  <c:pt idx="1">
                    <c:v>ST2</c:v>
                  </c:pt>
                  <c:pt idx="2">
                    <c:v>ST3</c:v>
                  </c:pt>
                  <c:pt idx="3">
                    <c:v>ST4</c:v>
                  </c:pt>
                  <c:pt idx="4">
                    <c:v>ST1</c:v>
                  </c:pt>
                </c:lvl>
                <c:lvl>
                  <c:pt idx="2">
                    <c:v>2024 </c:v>
                  </c:pt>
                  <c:pt idx="4">
                    <c:v>2025 </c:v>
                  </c:pt>
                </c:lvl>
              </c:multiLvlStrCache>
            </c:multiLvlStrRef>
          </c:cat>
          <c:val>
            <c:numRef>
              <c:f>'Graf-Graf'!$I$266:$I$270</c:f>
              <c:numCache>
                <c:formatCode>0.0</c:formatCode>
                <c:ptCount val="5"/>
                <c:pt idx="0">
                  <c:v>9.0950490663193762</c:v>
                </c:pt>
                <c:pt idx="1">
                  <c:v>5.0897488617352735</c:v>
                </c:pt>
                <c:pt idx="2">
                  <c:v>4.5635952857936672</c:v>
                </c:pt>
                <c:pt idx="3">
                  <c:v>3.075511526910347</c:v>
                </c:pt>
                <c:pt idx="4">
                  <c:v>-1.7358472547588377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8F-417D-95DB-EE0D9B36FC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0897792"/>
        <c:axId val="270571136"/>
      </c:lineChart>
      <c:catAx>
        <c:axId val="2608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70571136"/>
        <c:crosses val="autoZero"/>
        <c:auto val="1"/>
        <c:lblAlgn val="ctr"/>
        <c:lblOffset val="100"/>
        <c:noMultiLvlLbl val="0"/>
      </c:catAx>
      <c:valAx>
        <c:axId val="270571136"/>
        <c:scaling>
          <c:orientation val="minMax"/>
          <c:max val="15"/>
          <c:min val="-5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</a:p>
            </c:rich>
          </c:tx>
          <c:layout>
            <c:manualLayout>
              <c:xMode val="edge"/>
              <c:yMode val="edge"/>
              <c:x val="2.32557438618438E-2"/>
              <c:y val="1.8262094610332399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60897792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5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98d37e33-0cd7-4fe0-9001-876fb6a3a4f2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01E-2"/>
          <c:y val="0.112784184480195"/>
          <c:w val="0.88222020662721701"/>
          <c:h val="0.759248447462019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 cap="rnd" cmpd="sng" algn="ctr">
              <a:solidFill>
                <a:srgbClr val="FFFF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FF00"/>
              </a:solidFill>
              <a:ln w="12700" cap="flat" cmpd="sng" algn="ctr">
                <a:solidFill>
                  <a:srgbClr val="FFFF00"/>
                </a:solidFill>
                <a:prstDash val="dashDot"/>
                <a:round/>
              </a:ln>
            </c:spPr>
          </c:marker>
          <c:dLbls>
            <c:dLbl>
              <c:idx val="0"/>
              <c:layout>
                <c:manualLayout>
                  <c:x val="-5.8621329426463316E-2"/>
                  <c:y val="1.505951844203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AF-46A0-ADD2-25C5B99270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AF-46A0-ADD2-25C5B99270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F-46A0-ADD2-25C5B99270C6}"/>
                </c:ext>
              </c:extLst>
            </c:dLbl>
            <c:dLbl>
              <c:idx val="3"/>
              <c:layout>
                <c:manualLayout>
                  <c:x val="-2.5326012136307599E-2"/>
                  <c:y val="-0.146506587821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4987972884320998E-2"/>
                      <c:h val="5.692001327580480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DAF-46A0-ADD2-25C5B99270C6}"/>
                </c:ext>
              </c:extLst>
            </c:dLbl>
            <c:dLbl>
              <c:idx val="4"/>
              <c:layout>
                <c:manualLayout>
                  <c:x val="-3.1805155144264803E-2"/>
                  <c:y val="-0.10284377216118699"/>
                </c:manualLayout>
              </c:layout>
              <c:spPr>
                <a:solidFill>
                  <a:srgbClr val="FFFF00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0163277206793503E-2"/>
                      <c:h val="5.393295718552940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4DAF-46A0-ADD2-25C5B99270C6}"/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'Graf-Graf'!$D$268:$E$272</c:f>
              <c:multiLvlStrCache>
                <c:ptCount val="5"/>
                <c:lvl>
                  <c:pt idx="0">
                    <c:v>Q3</c:v>
                  </c:pt>
                  <c:pt idx="1">
                    <c:v>Q4</c:v>
                  </c:pt>
                  <c:pt idx="2">
                    <c:v>Q1</c:v>
                  </c:pt>
                  <c:pt idx="3">
                    <c:v>Q2</c:v>
                  </c:pt>
                  <c:pt idx="4">
                    <c:v>Q3</c:v>
                  </c:pt>
                </c:lvl>
                <c:lvl>
                  <c:pt idx="0">
                    <c:v>2024 </c:v>
                  </c:pt>
                  <c:pt idx="2">
                    <c:v>2025 </c:v>
                  </c:pt>
                </c:lvl>
              </c:multiLvlStrCache>
            </c:multiLvlStrRef>
          </c:cat>
          <c:val>
            <c:numRef>
              <c:f>'Graf-Graf'!$F$268:$F$272</c:f>
              <c:numCache>
                <c:formatCode>0.0</c:formatCode>
                <c:ptCount val="5"/>
                <c:pt idx="0">
                  <c:v>4.0621525984815321</c:v>
                </c:pt>
                <c:pt idx="1">
                  <c:v>3.4136139690046576</c:v>
                </c:pt>
                <c:pt idx="2">
                  <c:v>2.3033323312407816</c:v>
                </c:pt>
                <c:pt idx="3">
                  <c:v>1.9670406050964857</c:v>
                </c:pt>
                <c:pt idx="4">
                  <c:v>4.9009823452234684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AF-46A0-ADD2-25C5B99270C6}"/>
            </c:ext>
          </c:extLst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 algn="ctr">
              <a:solidFill>
                <a:srgbClr val="C0000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C00000"/>
              </a:solidFill>
              <a:ln w="9525" cap="flat" cmpd="sng" algn="ctr">
                <a:solidFill>
                  <a:srgbClr val="C0000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5.7741725604012403E-2"/>
                  <c:y val="-1.985825942466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AF-46A0-ADD2-25C5B99270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AF-46A0-ADD2-25C5B99270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AF-46A0-ADD2-25C5B99270C6}"/>
                </c:ext>
              </c:extLst>
            </c:dLbl>
            <c:dLbl>
              <c:idx val="3"/>
              <c:layout>
                <c:manualLayout>
                  <c:x val="2.5452843829086014E-2"/>
                  <c:y val="-5.159847412955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AF-46A0-ADD2-25C5B99270C6}"/>
                </c:ext>
              </c:extLst>
            </c:dLbl>
            <c:dLbl>
              <c:idx val="4"/>
              <c:layout>
                <c:manualLayout>
                  <c:x val="-2.5105425169150958E-2"/>
                  <c:y val="-0.11628972448779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AF-46A0-ADD2-25C5B99270C6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'Graf-Graf'!$D$268:$E$272</c:f>
              <c:multiLvlStrCache>
                <c:ptCount val="5"/>
                <c:lvl>
                  <c:pt idx="0">
                    <c:v>Q3</c:v>
                  </c:pt>
                  <c:pt idx="1">
                    <c:v>Q4</c:v>
                  </c:pt>
                  <c:pt idx="2">
                    <c:v>Q1</c:v>
                  </c:pt>
                  <c:pt idx="3">
                    <c:v>Q2</c:v>
                  </c:pt>
                  <c:pt idx="4">
                    <c:v>Q3</c:v>
                  </c:pt>
                </c:lvl>
                <c:lvl>
                  <c:pt idx="0">
                    <c:v>2024 </c:v>
                  </c:pt>
                  <c:pt idx="2">
                    <c:v>2025 </c:v>
                  </c:pt>
                </c:lvl>
              </c:multiLvlStrCache>
            </c:multiLvlStrRef>
          </c:cat>
          <c:val>
            <c:numRef>
              <c:f>'Graf-Graf'!$G$268:$G$272</c:f>
              <c:numCache>
                <c:formatCode>0.0</c:formatCode>
                <c:ptCount val="5"/>
                <c:pt idx="0">
                  <c:v>-3.4663819623684589</c:v>
                </c:pt>
                <c:pt idx="1">
                  <c:v>-0.82858900840834337</c:v>
                </c:pt>
                <c:pt idx="2">
                  <c:v>-3.2594560628949694</c:v>
                </c:pt>
                <c:pt idx="3">
                  <c:v>-5.4587117145467801</c:v>
                </c:pt>
                <c:pt idx="4">
                  <c:v>10.298732592843308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AF-46A0-ADD2-25C5B99270C6}"/>
            </c:ext>
          </c:extLst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 algn="ctr">
              <a:solidFill>
                <a:srgbClr val="92D05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92D050"/>
              </a:solidFill>
              <a:ln w="9525" cap="flat" cmpd="sng" algn="ctr">
                <a:solidFill>
                  <a:srgbClr val="92D05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5.816560662656825E-2"/>
                  <c:y val="-7.0389779169763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AF-46A0-ADD2-25C5B99270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AF-46A0-ADD2-25C5B99270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AF-46A0-ADD2-25C5B99270C6}"/>
                </c:ext>
              </c:extLst>
            </c:dLbl>
            <c:dLbl>
              <c:idx val="3"/>
              <c:layout>
                <c:manualLayout>
                  <c:x val="-2.2930072091716599E-2"/>
                  <c:y val="-0.202067755297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AF-46A0-ADD2-25C5B99270C6}"/>
                </c:ext>
              </c:extLst>
            </c:dLbl>
            <c:dLbl>
              <c:idx val="4"/>
              <c:layout>
                <c:manualLayout>
                  <c:x val="-2.5442513705745799E-2"/>
                  <c:y val="-0.185198789116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AF-46A0-ADD2-25C5B99270C6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'Graf-Graf'!$D$268:$E$272</c:f>
              <c:multiLvlStrCache>
                <c:ptCount val="5"/>
                <c:lvl>
                  <c:pt idx="0">
                    <c:v>Q3</c:v>
                  </c:pt>
                  <c:pt idx="1">
                    <c:v>Q4</c:v>
                  </c:pt>
                  <c:pt idx="2">
                    <c:v>Q1</c:v>
                  </c:pt>
                  <c:pt idx="3">
                    <c:v>Q2</c:v>
                  </c:pt>
                  <c:pt idx="4">
                    <c:v>Q3</c:v>
                  </c:pt>
                </c:lvl>
                <c:lvl>
                  <c:pt idx="0">
                    <c:v>2024 </c:v>
                  </c:pt>
                  <c:pt idx="2">
                    <c:v>2025 </c:v>
                  </c:pt>
                </c:lvl>
              </c:multiLvlStrCache>
            </c:multiLvlStrRef>
          </c:cat>
          <c:val>
            <c:numRef>
              <c:f>'Graf-Graf'!$H$268:$H$272</c:f>
              <c:numCache>
                <c:formatCode>0.0</c:formatCode>
                <c:ptCount val="5"/>
                <c:pt idx="0">
                  <c:v>5.7642294777172367</c:v>
                </c:pt>
                <c:pt idx="1">
                  <c:v>4.5439051108911599</c:v>
                </c:pt>
                <c:pt idx="2">
                  <c:v>4.1591435946792217</c:v>
                </c:pt>
                <c:pt idx="3">
                  <c:v>3.9178065620116627</c:v>
                </c:pt>
                <c:pt idx="4">
                  <c:v>4.0221642160720421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AF-46A0-ADD2-25C5B99270C6}"/>
            </c:ext>
          </c:extLst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 cap="rnd" cmpd="sng" algn="ctr">
              <a:solidFill>
                <a:srgbClr val="7030A0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7030A0"/>
              </a:solidFill>
              <a:ln w="9525" cap="flat" cmpd="sng" algn="ctr">
                <a:solidFill>
                  <a:srgbClr val="7030A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5.7783457525127015E-2"/>
                  <c:y val="-3.842456664480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AF-46A0-ADD2-25C5B99270C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AF-46A0-ADD2-25C5B99270C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AF-46A0-ADD2-25C5B99270C6}"/>
                </c:ext>
              </c:extLst>
            </c:dLbl>
            <c:dLbl>
              <c:idx val="3"/>
              <c:layout>
                <c:manualLayout>
                  <c:x val="-2.5341912057038458E-2"/>
                  <c:y val="-0.14394669148998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AF-46A0-ADD2-25C5B99270C6}"/>
                </c:ext>
              </c:extLst>
            </c:dLbl>
            <c:dLbl>
              <c:idx val="4"/>
              <c:layout>
                <c:manualLayout>
                  <c:x val="-2.5362818868866186E-2"/>
                  <c:y val="-0.10011446288973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AF-46A0-ADD2-25C5B99270C6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'Graf-Graf'!$D$268:$E$272</c:f>
              <c:multiLvlStrCache>
                <c:ptCount val="5"/>
                <c:lvl>
                  <c:pt idx="0">
                    <c:v>Q3</c:v>
                  </c:pt>
                  <c:pt idx="1">
                    <c:v>Q4</c:v>
                  </c:pt>
                  <c:pt idx="2">
                    <c:v>Q1</c:v>
                  </c:pt>
                  <c:pt idx="3">
                    <c:v>Q2</c:v>
                  </c:pt>
                  <c:pt idx="4">
                    <c:v>Q3</c:v>
                  </c:pt>
                </c:lvl>
                <c:lvl>
                  <c:pt idx="0">
                    <c:v>2024 </c:v>
                  </c:pt>
                  <c:pt idx="2">
                    <c:v>2025 </c:v>
                  </c:pt>
                </c:lvl>
              </c:multiLvlStrCache>
            </c:multiLvlStrRef>
          </c:cat>
          <c:val>
            <c:numRef>
              <c:f>'Graf-Graf'!$I$268:$I$272</c:f>
              <c:numCache>
                <c:formatCode>0.0</c:formatCode>
                <c:ptCount val="5"/>
                <c:pt idx="0">
                  <c:v>4.5635952857936672</c:v>
                </c:pt>
                <c:pt idx="1">
                  <c:v>3.075511526910347</c:v>
                </c:pt>
                <c:pt idx="2">
                  <c:v>-1.7358472547588377</c:v>
                </c:pt>
                <c:pt idx="3">
                  <c:v>0.1625200046818378</c:v>
                </c:pt>
                <c:pt idx="4">
                  <c:v>1.8605994396137646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AF-46A0-ADD2-25C5B99270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0897792"/>
        <c:axId val="270571136"/>
      </c:lineChart>
      <c:catAx>
        <c:axId val="2608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70571136"/>
        <c:crosses val="autoZero"/>
        <c:auto val="1"/>
        <c:lblAlgn val="ctr"/>
        <c:lblOffset val="100"/>
        <c:noMultiLvlLbl val="0"/>
      </c:catAx>
      <c:valAx>
        <c:axId val="270571136"/>
        <c:scaling>
          <c:orientation val="minMax"/>
          <c:max val="15"/>
          <c:min val="-1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1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0" i="1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</a:p>
            </c:rich>
          </c:tx>
          <c:layout>
            <c:manualLayout>
              <c:xMode val="edge"/>
              <c:yMode val="edge"/>
              <c:x val="2.32557438618438E-2"/>
              <c:y val="1.8262094610332399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60897792"/>
        <c:crosses val="autoZero"/>
        <c:crossBetween val="between"/>
        <c:majorUnit val="5"/>
      </c:valAx>
      <c:spPr>
        <a:ln w="3175">
          <a:noFill/>
        </a:ln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5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79f0ad58-a214-422f-a54e-01d1fd48447a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90914568956001E-2"/>
          <c:y val="0.107032057420355"/>
          <c:w val="0.84242561669245197"/>
          <c:h val="0.79752999659296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pattFill prst="pct75">
              <a:fgClr>
                <a:schemeClr val="tx2">
                  <a:lumMod val="40000"/>
                  <a:lumOff val="60000"/>
                </a:schemeClr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12700">
              <a:solidFill>
                <a:schemeClr val="tx2"/>
              </a:solidFill>
              <a:prstDash val="solid"/>
            </a:ln>
            <a:sp3d contourW="12700"/>
          </c:spPr>
          <c:invertIfNegative val="0"/>
          <c:dLbls>
            <c:dLbl>
              <c:idx val="0"/>
              <c:layout>
                <c:manualLayout>
                  <c:x val="-1.01589245162916E-17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CF-4F53-9719-8C05EE0D31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CF-4F53-9719-8C05EE0D31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CF-4F53-9719-8C05EE0D31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CF-4F53-9719-8C05EE0D31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CF-4F53-9719-8C05EE0D31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CF-4F53-9719-8C05EE0D31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CF-4F53-9719-8C05EE0D31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CF-4F53-9719-8C05EE0D31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CF-4F53-9719-8C05EE0D31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CF-4F53-9719-8C05EE0D31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CF-4F53-9719-8C05EE0D3193}"/>
                </c:ext>
              </c:extLst>
            </c:dLbl>
            <c:dLbl>
              <c:idx val="11"/>
              <c:layout>
                <c:manualLayout>
                  <c:x val="-3.5376349472325899E-4"/>
                  <c:y val="-1.4388320029629999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CF-4F53-9719-8C05EE0D3193}"/>
                </c:ext>
              </c:extLst>
            </c:dLbl>
            <c:dLbl>
              <c:idx val="12"/>
              <c:layout>
                <c:manualLayout>
                  <c:x val="1.56712913973383E-3"/>
                  <c:y val="-2.34038976833404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CF-4F53-9719-8C05EE0D3193}"/>
                </c:ext>
              </c:extLst>
            </c:dLbl>
            <c:spPr>
              <a:solidFill>
                <a:srgbClr val="1F2DA8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'Jadual5-2digit'!$HD$40:$HE$61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'Graf-Graf'!$D$351:$D$363</c:f>
              <c:numCache>
                <c:formatCode>0.0</c:formatCode>
                <c:ptCount val="13"/>
                <c:pt idx="0">
                  <c:v>133.38945822226501</c:v>
                </c:pt>
                <c:pt idx="1">
                  <c:v>135.78233167629801</c:v>
                </c:pt>
                <c:pt idx="2">
                  <c:v>136.53081590666801</c:v>
                </c:pt>
                <c:pt idx="3">
                  <c:v>136.04234285719838</c:v>
                </c:pt>
                <c:pt idx="4">
                  <c:v>135.54613826122801</c:v>
                </c:pt>
                <c:pt idx="5">
                  <c:v>126.34399690807</c:v>
                </c:pt>
                <c:pt idx="6">
                  <c:v>138.118825284038</c:v>
                </c:pt>
                <c:pt idx="7">
                  <c:v>127.095224734841</c:v>
                </c:pt>
                <c:pt idx="8">
                  <c:v>128.49193248275</c:v>
                </c:pt>
                <c:pt idx="9">
                  <c:v>138.096870912192</c:v>
                </c:pt>
                <c:pt idx="10">
                  <c:v>137.74661065138901</c:v>
                </c:pt>
                <c:pt idx="11">
                  <c:v>141.010757290925</c:v>
                </c:pt>
                <c:pt idx="12">
                  <c:v>140.97805132124165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1CF-4F53-9719-8C05EE0D31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82473984"/>
        <c:axId val="82331328"/>
      </c:barChart>
      <c:lineChart>
        <c:grouping val="standard"/>
        <c:varyColors val="0"/>
        <c:ser>
          <c:idx val="2"/>
          <c:order val="1"/>
          <c:tx>
            <c:strRef>
              <c:f>'Graf-Graf'!$C$131</c:f>
              <c:strCache>
                <c:ptCount val="1"/>
                <c:pt idx="0">
                  <c:v>IPI MoM</c:v>
                </c:pt>
              </c:strCache>
            </c:strRef>
          </c:tx>
          <c:spPr>
            <a:ln w="25400" cap="rnd" cmpd="sng" algn="ctr">
              <a:solidFill>
                <a:srgbClr val="1F2DA8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chemeClr val="accent2">
                  <a:lumMod val="40000"/>
                  <a:lumOff val="60000"/>
                </a:schemeClr>
              </a:solidFill>
              <a:ln w="25400" cap="flat" cmpd="sng" algn="ctr">
                <a:solidFill>
                  <a:schemeClr val="accent2">
                    <a:lumMod val="75000"/>
                  </a:schemeClr>
                </a:solidFill>
                <a:prstDash val="solid"/>
                <a:round/>
              </a:ln>
            </c:spPr>
          </c:marker>
          <c:dPt>
            <c:idx val="1"/>
            <c:marker>
              <c:spPr>
                <a:solidFill>
                  <a:schemeClr val="accent2">
                    <a:lumMod val="40000"/>
                    <a:lumOff val="60000"/>
                    <a:alpha val="94000"/>
                  </a:schemeClr>
                </a:solidFill>
                <a:ln w="25400" cap="flat" cmpd="sng" algn="ctr">
                  <a:solidFill>
                    <a:schemeClr val="accent2">
                      <a:lumMod val="75000"/>
                    </a:schemeClr>
                  </a:solidFill>
                  <a:prstDash val="solid"/>
                  <a:round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CF-4F53-9719-8C05EE0D3193}"/>
              </c:ext>
            </c:extLst>
          </c:dPt>
          <c:dLbls>
            <c:dLbl>
              <c:idx val="0"/>
              <c:layout>
                <c:manualLayout>
                  <c:x val="-4.86279426537439E-2"/>
                  <c:y val="-4.0212039115259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CF-4F53-9719-8C05EE0D31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CF-4F53-9719-8C05EE0D31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CF-4F53-9719-8C05EE0D31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CF-4F53-9719-8C05EE0D31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CF-4F53-9719-8C05EE0D31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CF-4F53-9719-8C05EE0D31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CF-4F53-9719-8C05EE0D31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CF-4F53-9719-8C05EE0D31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CF-4F53-9719-8C05EE0D31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CF-4F53-9719-8C05EE0D31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CF-4F53-9719-8C05EE0D3193}"/>
                </c:ext>
              </c:extLst>
            </c:dLbl>
            <c:dLbl>
              <c:idx val="11"/>
              <c:layout>
                <c:manualLayout>
                  <c:x val="-4.6889738406305802E-2"/>
                  <c:y val="3.26087386416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CF-4F53-9719-8C05EE0D3193}"/>
                </c:ext>
              </c:extLst>
            </c:dLbl>
            <c:dLbl>
              <c:idx val="12"/>
              <c:layout>
                <c:manualLayout>
                  <c:x val="-2.01749451558728E-2"/>
                  <c:y val="5.2290210308789102E-2"/>
                </c:manualLayout>
              </c:layout>
              <c:numFmt formatCode="#,##0.00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CF-4F53-9719-8C05EE0D3193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'Jadual5-2digit'!$HD$40:$HE$61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'Graf-Graf'!$F$351:$F$363</c:f>
              <c:numCache>
                <c:formatCode>0.0</c:formatCode>
                <c:ptCount val="13"/>
                <c:pt idx="0">
                  <c:v>-0.82249359502915809</c:v>
                </c:pt>
                <c:pt idx="1">
                  <c:v>1.7938999722495197</c:v>
                </c:pt>
                <c:pt idx="2">
                  <c:v>0.55123830996978995</c:v>
                </c:pt>
                <c:pt idx="3">
                  <c:v>-0.35777494349960648</c:v>
                </c:pt>
                <c:pt idx="4">
                  <c:v>-0.36474275990029525</c:v>
                </c:pt>
                <c:pt idx="5">
                  <c:v>-6.7889365725959721</c:v>
                </c:pt>
                <c:pt idx="6">
                  <c:v>9.3196579688194845</c:v>
                </c:pt>
                <c:pt idx="7">
                  <c:v>-7.9812440675825655</c:v>
                </c:pt>
                <c:pt idx="8">
                  <c:v>1.0989458894486148</c:v>
                </c:pt>
                <c:pt idx="9">
                  <c:v>7.4751295617189442</c:v>
                </c:pt>
                <c:pt idx="10">
                  <c:v>-0.25363374165495145</c:v>
                </c:pt>
                <c:pt idx="11">
                  <c:v>2.3696747412514867</c:v>
                </c:pt>
                <c:pt idx="12">
                  <c:v>-2.319395364700938E-2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CF-4F53-9719-8C05EE0D3193}"/>
            </c:ext>
          </c:extLst>
        </c:ser>
        <c:ser>
          <c:idx val="1"/>
          <c:order val="2"/>
          <c:tx>
            <c:strRef>
              <c:f>'Graf-Graf'!$C$129</c:f>
              <c:strCache>
                <c:ptCount val="1"/>
                <c:pt idx="0">
                  <c:v>IPI YoY</c:v>
                </c:pt>
              </c:strCache>
            </c:strRef>
          </c:tx>
          <c:spPr>
            <a:ln w="25400" cap="rnd" cmpd="sng" algn="ctr">
              <a:solidFill>
                <a:srgbClr val="BB313E"/>
              </a:solidFill>
              <a:prstDash val="sysDash"/>
              <a:round/>
            </a:ln>
          </c:spPr>
          <c:marker>
            <c:symbol val="diamond"/>
            <c:size val="6"/>
            <c:spPr>
              <a:noFill/>
              <a:ln w="15875" cap="flat" cmpd="sng" algn="ctr">
                <a:solidFill>
                  <a:srgbClr val="FFFF0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2.54981749782313E-2"/>
                  <c:y val="-4.7068827432097102E-2"/>
                </c:manualLayout>
              </c:layout>
              <c:spPr>
                <a:solidFill>
                  <a:srgbClr val="F1FC72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CF-4F53-9719-8C05EE0D319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CF-4F53-9719-8C05EE0D319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CF-4F53-9719-8C05EE0D319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CF-4F53-9719-8C05EE0D319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CF-4F53-9719-8C05EE0D319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CF-4F53-9719-8C05EE0D319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CF-4F53-9719-8C05EE0D319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1CF-4F53-9719-8C05EE0D319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1CF-4F53-9719-8C05EE0D319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1CF-4F53-9719-8C05EE0D319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1CF-4F53-9719-8C05EE0D3193}"/>
                </c:ext>
              </c:extLst>
            </c:dLbl>
            <c:dLbl>
              <c:idx val="11"/>
              <c:layout>
                <c:manualLayout>
                  <c:x val="-2.55309297651048E-2"/>
                  <c:y val="-4.6081305555830197E-2"/>
                </c:manualLayout>
              </c:layout>
              <c:spPr>
                <a:solidFill>
                  <a:srgbClr val="F1FC72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1CF-4F53-9719-8C05EE0D3193}"/>
                </c:ext>
              </c:extLst>
            </c:dLbl>
            <c:dLbl>
              <c:idx val="12"/>
              <c:layout>
                <c:manualLayout>
                  <c:x val="-2.0183453695210799E-2"/>
                  <c:y val="-4.3655635425215299E-2"/>
                </c:manualLayout>
              </c:layout>
              <c:spPr>
                <a:solidFill>
                  <a:srgbClr val="F1FC72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1CF-4F53-9719-8C05EE0D3193}"/>
                </c:ext>
              </c:extLst>
            </c:dLbl>
            <c:spPr>
              <a:solidFill>
                <a:srgbClr val="F1FC72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'Jadual5-2digit'!$HD$40:$HE$61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'Graf-Graf'!$E$351:$E$363</c:f>
              <c:numCache>
                <c:formatCode>0.0</c:formatCode>
                <c:ptCount val="13"/>
                <c:pt idx="0">
                  <c:v>2.2408911356039027</c:v>
                </c:pt>
                <c:pt idx="1">
                  <c:v>2.1867186088592661</c:v>
                </c:pt>
                <c:pt idx="2">
                  <c:v>3.4328112465608456</c:v>
                </c:pt>
                <c:pt idx="3">
                  <c:v>4.6481685204439174</c:v>
                </c:pt>
                <c:pt idx="4">
                  <c:v>2.113872195125353</c:v>
                </c:pt>
                <c:pt idx="5">
                  <c:v>1.5472865653700012</c:v>
                </c:pt>
                <c:pt idx="6">
                  <c:v>3.1940372910740535</c:v>
                </c:pt>
                <c:pt idx="7">
                  <c:v>2.7164564398347295</c:v>
                </c:pt>
                <c:pt idx="8">
                  <c:v>0.29746370968814517</c:v>
                </c:pt>
                <c:pt idx="9">
                  <c:v>2.8695920956202343</c:v>
                </c:pt>
                <c:pt idx="10">
                  <c:v>4.1639367310844619</c:v>
                </c:pt>
                <c:pt idx="11">
                  <c:v>4.8440819145342857</c:v>
                </c:pt>
                <c:pt idx="12">
                  <c:v>5.6890500944473956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1CF-4F53-9719-8C05EE0D3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28896"/>
        <c:axId val="2002951424"/>
      </c:lineChart>
      <c:catAx>
        <c:axId val="824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2331328"/>
        <c:crosses val="autoZero"/>
        <c:auto val="1"/>
        <c:lblAlgn val="ctr"/>
        <c:lblOffset val="100"/>
        <c:noMultiLvlLbl val="0"/>
      </c:catAx>
      <c:valAx>
        <c:axId val="82331328"/>
        <c:scaling>
          <c:orientation val="minMax"/>
          <c:max val="150"/>
          <c:min val="-15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1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i="1"/>
                  <a:t>(%)</a:t>
                </a:r>
              </a:p>
            </c:rich>
          </c:tx>
          <c:layout>
            <c:manualLayout>
              <c:xMode val="edge"/>
              <c:yMode val="edge"/>
              <c:x val="0.91277834545546799"/>
              <c:y val="2.1194785537675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2473984"/>
        <c:crosses val="autoZero"/>
        <c:crossBetween val="between"/>
        <c:majorUnit val="30"/>
      </c:valAx>
      <c:catAx>
        <c:axId val="5272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02951424"/>
        <c:crosses val="autoZero"/>
        <c:auto val="1"/>
        <c:lblAlgn val="ctr"/>
        <c:lblOffset val="100"/>
        <c:noMultiLvlLbl val="0"/>
      </c:catAx>
      <c:valAx>
        <c:axId val="200295142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52728896"/>
        <c:crosses val="max"/>
        <c:crossBetween val="between"/>
      </c:valAx>
      <c:spPr>
        <a:pattFill prst="pct75">
          <a:fgClr>
            <a:schemeClr val="bg1"/>
          </a:fgClr>
          <a:bgClr>
            <a:schemeClr val="accent1">
              <a:lumMod val="20000"/>
              <a:lumOff val="80000"/>
            </a:schemeClr>
          </a:bgClr>
        </a:pattFill>
        <a:ln w="3175">
          <a:noFill/>
        </a:ln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0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a68cc89f-9927-497f-88e3-58d040e29dd5}"/>
      </c:ext>
    </c:extLst>
  </c:chart>
  <c:spPr>
    <a:ln w="3175" cap="flat" cmpd="sng" algn="ctr">
      <a:solidFill>
        <a:schemeClr val="tx1"/>
      </a:solidFill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26597874109305E-2"/>
          <c:y val="0.107032057420355"/>
          <c:w val="0.84242561669245197"/>
          <c:h val="0.797529996592967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pattFill prst="pct75">
              <a:fgClr>
                <a:schemeClr val="tx2">
                  <a:lumMod val="40000"/>
                  <a:lumOff val="60000"/>
                </a:schemeClr>
              </a:fgClr>
              <a:bgClr>
                <a:schemeClr val="accent1">
                  <a:lumMod val="20000"/>
                  <a:lumOff val="80000"/>
                </a:schemeClr>
              </a:bgClr>
            </a:pattFill>
            <a:ln w="12700">
              <a:solidFill>
                <a:schemeClr val="tx2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0"/>
                  <c:y val="-6.02636606330247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B8-4090-BDAD-4A8E6DDE2C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8-4090-BDAD-4A8E6DDE2C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8-4090-BDAD-4A8E6DDE2C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8-4090-BDAD-4A8E6DDE2C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8-4090-BDAD-4A8E6DDE2C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8-4090-BDAD-4A8E6DDE2C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8-4090-BDAD-4A8E6DDE2C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8-4090-BDAD-4A8E6DDE2C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8-4090-BDAD-4A8E6DDE2C2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8-4090-BDAD-4A8E6DDE2C2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B8-4090-BDAD-4A8E6DDE2C2F}"/>
                </c:ext>
              </c:extLst>
            </c:dLbl>
            <c:dLbl>
              <c:idx val="11"/>
              <c:layout>
                <c:manualLayout>
                  <c:x val="-9.3050330299629803E-4"/>
                  <c:y val="-3.240067829457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8-4090-BDAD-4A8E6DDE2C2F}"/>
                </c:ext>
              </c:extLst>
            </c:dLbl>
            <c:dLbl>
              <c:idx val="12"/>
              <c:layout>
                <c:manualLayout>
                  <c:x val="-8.6891691945600402E-4"/>
                  <c:y val="2.52132147787133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B8-4090-BDAD-4A8E6DDE2C2F}"/>
                </c:ext>
              </c:extLst>
            </c:dLbl>
            <c:spPr>
              <a:solidFill>
                <a:srgbClr val="1F2DA8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'Jadual5-2digit'!$HB$40:$HC$61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'Graf-Graf'!$D$351:$D$363</c:f>
              <c:numCache>
                <c:formatCode>0.0</c:formatCode>
                <c:ptCount val="13"/>
                <c:pt idx="0">
                  <c:v>133.38945822226501</c:v>
                </c:pt>
                <c:pt idx="1">
                  <c:v>135.78233167629801</c:v>
                </c:pt>
                <c:pt idx="2">
                  <c:v>136.53081590666801</c:v>
                </c:pt>
                <c:pt idx="3">
                  <c:v>136.04234285719838</c:v>
                </c:pt>
                <c:pt idx="4">
                  <c:v>135.54613826122801</c:v>
                </c:pt>
                <c:pt idx="5">
                  <c:v>126.34399690807</c:v>
                </c:pt>
                <c:pt idx="6">
                  <c:v>138.118825284038</c:v>
                </c:pt>
                <c:pt idx="7">
                  <c:v>127.095224734841</c:v>
                </c:pt>
                <c:pt idx="8">
                  <c:v>128.49193248275</c:v>
                </c:pt>
                <c:pt idx="9">
                  <c:v>138.096870912192</c:v>
                </c:pt>
                <c:pt idx="10">
                  <c:v>137.74661065138901</c:v>
                </c:pt>
                <c:pt idx="11">
                  <c:v>141.010757290925</c:v>
                </c:pt>
                <c:pt idx="12">
                  <c:v>140.97805132124165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5B8-4090-BDAD-4A8E6DDE2C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82473984"/>
        <c:axId val="82331328"/>
      </c:barChart>
      <c:lineChart>
        <c:grouping val="standard"/>
        <c:varyColors val="0"/>
        <c:ser>
          <c:idx val="2"/>
          <c:order val="1"/>
          <c:tx>
            <c:strRef>
              <c:f>'Graf-Graf'!$B$131</c:f>
              <c:strCache>
                <c:ptCount val="1"/>
                <c:pt idx="0">
                  <c:v>IPP MoM</c:v>
                </c:pt>
              </c:strCache>
            </c:strRef>
          </c:tx>
          <c:spPr>
            <a:ln w="25400" cap="rnd" cmpd="sng" algn="ctr">
              <a:solidFill>
                <a:srgbClr val="1F2DA8"/>
              </a:solidFill>
              <a:prstDash val="solid"/>
              <a:round/>
            </a:ln>
          </c:spPr>
          <c:marker>
            <c:symbol val="circle"/>
            <c:size val="7"/>
            <c:spPr>
              <a:solidFill>
                <a:schemeClr val="accent2">
                  <a:lumMod val="40000"/>
                  <a:lumOff val="60000"/>
                </a:schemeClr>
              </a:solidFill>
              <a:ln w="25400" cap="flat" cmpd="sng" algn="ctr">
                <a:solidFill>
                  <a:schemeClr val="accent2">
                    <a:lumMod val="75000"/>
                  </a:schemeClr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5.3202967433495799E-2"/>
                  <c:y val="-3.8418720851452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B8-4090-BDAD-4A8E6DDE2C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B8-4090-BDAD-4A8E6DDE2C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B8-4090-BDAD-4A8E6DDE2C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B8-4090-BDAD-4A8E6DDE2C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B8-4090-BDAD-4A8E6DDE2C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B8-4090-BDAD-4A8E6DDE2C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B8-4090-BDAD-4A8E6DDE2C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B8-4090-BDAD-4A8E6DDE2C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B8-4090-BDAD-4A8E6DDE2C2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B8-4090-BDAD-4A8E6DDE2C2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B8-4090-BDAD-4A8E6DDE2C2F}"/>
                </c:ext>
              </c:extLst>
            </c:dLbl>
            <c:dLbl>
              <c:idx val="11"/>
              <c:layout>
                <c:manualLayout>
                  <c:x val="-5.2667017430692901E-2"/>
                  <c:y val="-1.082238293313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B8-4090-BDAD-4A8E6DDE2C2F}"/>
                </c:ext>
              </c:extLst>
            </c:dLbl>
            <c:dLbl>
              <c:idx val="12"/>
              <c:layout>
                <c:manualLayout>
                  <c:x val="-2.63066763171108E-2"/>
                  <c:y val="5.6574523775760999E-2"/>
                </c:manualLayout>
              </c:layout>
              <c:numFmt formatCode="#,##0.00" sourceLinked="0"/>
              <c:spPr>
                <a:solidFill>
                  <a:schemeClr val="accent2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B8-4090-BDAD-4A8E6DDE2C2F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'Jadual5-2digit'!$HB$40:$HC$61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'Graf-Graf'!$F$351:$F$363</c:f>
              <c:numCache>
                <c:formatCode>0.0</c:formatCode>
                <c:ptCount val="13"/>
                <c:pt idx="0">
                  <c:v>-0.82249359502915809</c:v>
                </c:pt>
                <c:pt idx="1">
                  <c:v>1.7938999722495197</c:v>
                </c:pt>
                <c:pt idx="2">
                  <c:v>0.55123830996978995</c:v>
                </c:pt>
                <c:pt idx="3">
                  <c:v>-0.35777494349960648</c:v>
                </c:pt>
                <c:pt idx="4">
                  <c:v>-0.36474275990029525</c:v>
                </c:pt>
                <c:pt idx="5">
                  <c:v>-6.7889365725959721</c:v>
                </c:pt>
                <c:pt idx="6">
                  <c:v>9.3196579688194845</c:v>
                </c:pt>
                <c:pt idx="7">
                  <c:v>-7.9812440675825655</c:v>
                </c:pt>
                <c:pt idx="8">
                  <c:v>1.0989458894486148</c:v>
                </c:pt>
                <c:pt idx="9">
                  <c:v>7.4751295617189442</c:v>
                </c:pt>
                <c:pt idx="10">
                  <c:v>-0.25363374165495145</c:v>
                </c:pt>
                <c:pt idx="11">
                  <c:v>2.3696747412514867</c:v>
                </c:pt>
                <c:pt idx="12">
                  <c:v>-2.319395364700938E-2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5B8-4090-BDAD-4A8E6DDE2C2F}"/>
            </c:ext>
          </c:extLst>
        </c:ser>
        <c:ser>
          <c:idx val="1"/>
          <c:order val="2"/>
          <c:tx>
            <c:strRef>
              <c:f>'Graf-Graf'!$B$129</c:f>
              <c:strCache>
                <c:ptCount val="1"/>
                <c:pt idx="0">
                  <c:v>IPP YoY</c:v>
                </c:pt>
              </c:strCache>
            </c:strRef>
          </c:tx>
          <c:spPr>
            <a:ln w="28575" cap="rnd" cmpd="sng" algn="ctr">
              <a:solidFill>
                <a:srgbClr val="BB313E"/>
              </a:solidFill>
              <a:prstDash val="sysDash"/>
              <a:round/>
            </a:ln>
          </c:spPr>
          <c:marker>
            <c:symbol val="diamond"/>
            <c:size val="6"/>
            <c:spPr>
              <a:noFill/>
              <a:ln w="15875" cap="flat" cmpd="sng" algn="ctr">
                <a:solidFill>
                  <a:srgbClr val="FFFF0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2.7811433554281E-2"/>
                  <c:y val="-5.2496681398500097E-2"/>
                </c:manualLayout>
              </c:layout>
              <c:spPr>
                <a:solidFill>
                  <a:srgbClr val="F1FC72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B8-4090-BDAD-4A8E6DDE2C2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B8-4090-BDAD-4A8E6DDE2C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B8-4090-BDAD-4A8E6DDE2C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B8-4090-BDAD-4A8E6DDE2C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B8-4090-BDAD-4A8E6DDE2C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B8-4090-BDAD-4A8E6DDE2C2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B8-4090-BDAD-4A8E6DDE2C2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5B8-4090-BDAD-4A8E6DDE2C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5B8-4090-BDAD-4A8E6DDE2C2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5B8-4090-BDAD-4A8E6DDE2C2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5B8-4090-BDAD-4A8E6DDE2C2F}"/>
                </c:ext>
              </c:extLst>
            </c:dLbl>
            <c:dLbl>
              <c:idx val="11"/>
              <c:layout>
                <c:manualLayout>
                  <c:x val="-2.6138476981096701E-2"/>
                  <c:y val="-4.58474152328733E-2"/>
                </c:manualLayout>
              </c:layout>
              <c:spPr>
                <a:solidFill>
                  <a:srgbClr val="F1FC72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5B8-4090-BDAD-4A8E6DDE2C2F}"/>
                </c:ext>
              </c:extLst>
            </c:dLbl>
            <c:dLbl>
              <c:idx val="12"/>
              <c:layout>
                <c:manualLayout>
                  <c:x val="-2.9095129467323001E-2"/>
                  <c:y val="-4.8440011107959903E-2"/>
                </c:manualLayout>
              </c:layout>
              <c:spPr>
                <a:solidFill>
                  <a:srgbClr val="F1FC72"/>
                </a:solidFill>
                <a:ln>
                  <a:noFill/>
                </a:ln>
                <a:effectLst/>
              </c:spPr>
              <c:txPr>
                <a:bodyPr rot="0" spcFirstLastPara="0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1000" b="1" i="0" u="none" strike="noStrike" kern="1200" baseline="0">
                      <a:solidFill>
                        <a:srgbClr val="000000"/>
                      </a:solidFill>
                      <a:latin typeface="Arial" panose="020B0604020202020204" pitchFamily="7" charset="0"/>
                      <a:ea typeface="Calibri" panose="020F0502020204030204"/>
                      <a:cs typeface="Arial" panose="020B0604020202020204" pitchFamily="7" charset="0"/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5B8-4090-BDAD-4A8E6DDE2C2F}"/>
                </c:ext>
              </c:extLst>
            </c:dLbl>
            <c:spPr>
              <a:solidFill>
                <a:srgbClr val="F1FC72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'Jadual5-2digit'!$HB$40:$HC$61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'Graf-Graf'!$E$351:$E$363</c:f>
              <c:numCache>
                <c:formatCode>0.0</c:formatCode>
                <c:ptCount val="13"/>
                <c:pt idx="0">
                  <c:v>2.2408911356039027</c:v>
                </c:pt>
                <c:pt idx="1">
                  <c:v>2.1867186088592661</c:v>
                </c:pt>
                <c:pt idx="2">
                  <c:v>3.4328112465608456</c:v>
                </c:pt>
                <c:pt idx="3">
                  <c:v>4.6481685204439174</c:v>
                </c:pt>
                <c:pt idx="4">
                  <c:v>2.113872195125353</c:v>
                </c:pt>
                <c:pt idx="5">
                  <c:v>1.5472865653700012</c:v>
                </c:pt>
                <c:pt idx="6">
                  <c:v>3.1940372910740535</c:v>
                </c:pt>
                <c:pt idx="7">
                  <c:v>2.7164564398347295</c:v>
                </c:pt>
                <c:pt idx="8">
                  <c:v>0.29746370968814517</c:v>
                </c:pt>
                <c:pt idx="9">
                  <c:v>2.8695920956202343</c:v>
                </c:pt>
                <c:pt idx="10">
                  <c:v>4.1639367310844619</c:v>
                </c:pt>
                <c:pt idx="11">
                  <c:v>4.8440819145342857</c:v>
                </c:pt>
                <c:pt idx="12">
                  <c:v>5.6890500944473956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E5B8-4090-BDAD-4A8E6DDE2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28896"/>
        <c:axId val="2002951424"/>
      </c:lineChart>
      <c:catAx>
        <c:axId val="824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2331328"/>
        <c:crosses val="autoZero"/>
        <c:auto val="1"/>
        <c:lblAlgn val="ctr"/>
        <c:lblOffset val="100"/>
        <c:noMultiLvlLbl val="0"/>
      </c:catAx>
      <c:valAx>
        <c:axId val="82331328"/>
        <c:scaling>
          <c:orientation val="minMax"/>
          <c:max val="150"/>
          <c:min val="-150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1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i="0"/>
                  <a:t>(%)</a:t>
                </a:r>
              </a:p>
            </c:rich>
          </c:tx>
          <c:layout>
            <c:manualLayout>
              <c:xMode val="edge"/>
              <c:yMode val="edge"/>
              <c:x val="0.91240759913927405"/>
              <c:y val="2.1194740932870899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2473984"/>
        <c:crosses val="autoZero"/>
        <c:crossBetween val="between"/>
        <c:majorUnit val="30"/>
      </c:valAx>
      <c:catAx>
        <c:axId val="5272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02951424"/>
        <c:crosses val="autoZero"/>
        <c:auto val="1"/>
        <c:lblAlgn val="ctr"/>
        <c:lblOffset val="100"/>
        <c:noMultiLvlLbl val="0"/>
      </c:catAx>
      <c:valAx>
        <c:axId val="2002951424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52728896"/>
        <c:crosses val="max"/>
        <c:crossBetween val="between"/>
        <c:majorUnit val="2"/>
      </c:valAx>
      <c:spPr>
        <a:pattFill prst="pct75">
          <a:fgClr>
            <a:schemeClr val="bg1"/>
          </a:fgClr>
          <a:bgClr>
            <a:schemeClr val="accent1">
              <a:lumMod val="20000"/>
              <a:lumOff val="80000"/>
            </a:schemeClr>
          </a:bgClr>
        </a:pattFill>
        <a:ln w="3175">
          <a:noFill/>
        </a:ln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faa77601-e324-4b31-b7b7-0d5c8da57c84}"/>
      </c:ext>
    </c:extLst>
  </c:chart>
  <c:spPr>
    <a:ln w="3175" cap="flat" cmpd="sng" algn="ctr">
      <a:solidFill>
        <a:schemeClr val="tx1"/>
      </a:solidFill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42061952231204E-3"/>
          <c:y val="3.68091735433108E-2"/>
          <c:w val="0.50777471293861098"/>
          <c:h val="0.811462738807057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'Jadual5-2digit'!$HB$6</c:f>
              <c:strCache>
                <c:ptCount val="1"/>
                <c:pt idx="0">
                  <c:v>% Perubahan tahun ke tahun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91000"/>
              </a:schemeClr>
            </a:solidFill>
            <a:ln w="25400">
              <a:solidFill>
                <a:schemeClr val="accent1">
                  <a:lumMod val="75000"/>
                </a:schemeClr>
              </a:solidFill>
              <a:miter lim="800000"/>
            </a:ln>
            <a:effectLst/>
            <a:scene3d>
              <a:camera prst="orthographicFront"/>
              <a:lightRig rig="threePt" dir="t"/>
            </a:scene3d>
            <a:sp3d contourW="25400">
              <a:bevelT w="190500" h="381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FD6-40B5-A6C6-420B370B48B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FD6-40B5-A6C6-420B370B48B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D6-40B5-A6C6-420B370B48B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D6-40B5-A6C6-420B370B48B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D6-40B5-A6C6-420B370B48B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FD6-40B5-A6C6-420B370B48B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FD6-40B5-A6C6-420B370B48B3}"/>
              </c:ext>
            </c:extLst>
          </c:dPt>
          <c:dPt>
            <c:idx val="7"/>
            <c:invertIfNegative val="0"/>
            <c:bubble3D val="0"/>
            <c:spPr>
              <a:solidFill>
                <a:srgbClr val="FDF731"/>
              </a:solidFill>
              <a:ln w="12700">
                <a:solidFill>
                  <a:srgbClr val="F0B928"/>
                </a:solidFill>
                <a:round/>
              </a:ln>
              <a:effectLst>
                <a:innerShdw blurRad="114300">
                  <a:srgbClr val="C00000"/>
                </a:innerShdw>
              </a:effectLst>
              <a:scene3d>
                <a:camera prst="orthographicFront"/>
                <a:lightRig rig="threePt" dir="t"/>
              </a:scene3d>
              <a:sp3d contourW="12700"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7FD6-40B5-A6C6-420B370B48B3}"/>
              </c:ext>
            </c:extLst>
          </c:dPt>
          <c:dLbls>
            <c:dLbl>
              <c:idx val="1"/>
              <c:layout>
                <c:manualLayout>
                  <c:x val="4.1675453648923897E-3"/>
                  <c:y val="6.1069568577158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6-40B5-A6C6-420B370B48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91440" tIns="19050" rIns="91440" bIns="19050" anchor="ctr" anchorCtr="1">
                <a:spAutoFit/>
              </a:bodyPr>
              <a:lstStyle/>
              <a:p>
                <a:pPr>
                  <a:defRPr lang="en-US"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'Graf-Graf'!$B$76:$B$83</c:f>
              <c:strCache>
                <c:ptCount val="8"/>
                <c:pt idx="0">
                  <c:v>Produk Makanan, Minuman &amp; Tembakau</c:v>
                </c:pt>
                <c:pt idx="1">
                  <c:v>Produk Tekstil, Pakaian, Kulit &amp; Kasut</c:v>
                </c:pt>
                <c:pt idx="2">
                  <c:v>Produk Kayu, Perabot, Keluaran Kertas &amp; Percetakan</c:v>
                </c:pt>
                <c:pt idx="3">
                  <c:v>Produk Petroleum, Kimia, Getah &amp; Plastik</c:v>
                </c:pt>
                <c:pt idx="4">
                  <c:v>Produk Mineral Bukan Logam, Logam Asas &amp; Produk Logam yang Direka</c:v>
                </c:pt>
                <c:pt idx="5">
                  <c:v>Produk Peralatan Elektrik &amp; Elektronik</c:v>
                </c:pt>
                <c:pt idx="6">
                  <c:v>Kelengkapan Pengangkutan &amp; Pembuatan Lain</c:v>
                </c:pt>
                <c:pt idx="7">
                  <c:v>PEMBUATAN</c:v>
                </c:pt>
              </c:strCache>
            </c:strRef>
          </c:cat>
          <c:val>
            <c:numRef>
              <c:f>'Graf-Graf'!$AV$76:$AV$83</c:f>
              <c:numCache>
                <c:formatCode>0.0</c:formatCode>
                <c:ptCount val="8"/>
                <c:pt idx="0">
                  <c:v>8.6601738553904397</c:v>
                </c:pt>
                <c:pt idx="1">
                  <c:v>1.4961539667520469</c:v>
                </c:pt>
                <c:pt idx="2">
                  <c:v>3.9324418827239072</c:v>
                </c:pt>
                <c:pt idx="3">
                  <c:v>-0.55500338262670823</c:v>
                </c:pt>
                <c:pt idx="4">
                  <c:v>2.9756854877269916</c:v>
                </c:pt>
                <c:pt idx="5">
                  <c:v>9.0953982536568105</c:v>
                </c:pt>
                <c:pt idx="6">
                  <c:v>4.5641374430673238</c:v>
                </c:pt>
                <c:pt idx="7">
                  <c:v>4.97215960508764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FD6-40B5-A6C6-420B370B4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axId val="81646080"/>
        <c:axId val="81472896"/>
      </c:barChart>
      <c:catAx>
        <c:axId val="816460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high"/>
        <c:spPr>
          <a:ln w="12700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12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81472896"/>
        <c:crossesAt val="0"/>
        <c:auto val="1"/>
        <c:lblAlgn val="ctr"/>
        <c:lblOffset val="100"/>
        <c:noMultiLvlLbl val="0"/>
      </c:catAx>
      <c:valAx>
        <c:axId val="81472896"/>
        <c:scaling>
          <c:orientation val="minMax"/>
          <c:max val="12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</a:p>
            </c:rich>
          </c:tx>
          <c:overlay val="0"/>
        </c:title>
        <c:numFmt formatCode="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12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81646080"/>
        <c:crosses val="autoZero"/>
        <c:crossBetween val="between"/>
        <c:majorUnit val="3"/>
      </c:valAx>
    </c:plotArea>
    <c:plotVisOnly val="1"/>
    <c:dispBlanksAs val="gap"/>
    <c:showDLblsOverMax val="0"/>
    <c:extLst>
      <c:ext uri="{0b15fc19-7d7d-44ad-8c2d-2c3a37ce22c3}">
        <chartProps xmlns="https://web.wps.cn/et/2018/main" chartId="{26459d9e-a22b-42f5-ab94-063085278ee7}"/>
      </c:ext>
    </c:extLst>
  </c:chart>
  <c:spPr>
    <a:ln w="952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4397045258445E-2"/>
          <c:y val="3.3979874580720403E-2"/>
          <c:w val="0.50777471293861098"/>
          <c:h val="0.811462738807057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'Jadual5-2digit'!$HG$6</c:f>
              <c:strCache>
                <c:ptCount val="1"/>
                <c:pt idx="0">
                  <c:v>% Change year-on-year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solidFill>
                <a:srgbClr val="365E8E"/>
              </a:solidFill>
            </a:ln>
            <a:effectLst/>
            <a:scene3d>
              <a:camera prst="orthographicFront"/>
              <a:lightRig rig="threePt" dir="t"/>
            </a:scene3d>
            <a:sp3d contourW="25400"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25400">
                <a:solidFill>
                  <a:srgbClr val="467AB8"/>
                </a:solidFill>
              </a:ln>
              <a:effectLst/>
              <a:scene3d>
                <a:camera prst="orthographicFront"/>
                <a:lightRig rig="threePt" dir="t"/>
              </a:scene3d>
              <a:sp3d contourW="25400"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D34D-4D82-B06E-8A358CA01F2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34D-4D82-B06E-8A358CA01F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4D-4D82-B06E-8A358CA01F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4D-4D82-B06E-8A358CA01F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4D-4D82-B06E-8A358CA01F2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34D-4D82-B06E-8A358CA01F2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34D-4D82-B06E-8A358CA01F25}"/>
              </c:ext>
            </c:extLst>
          </c:dPt>
          <c:dPt>
            <c:idx val="7"/>
            <c:invertIfNegative val="0"/>
            <c:bubble3D val="0"/>
            <c:spPr>
              <a:solidFill>
                <a:srgbClr val="FDF731"/>
              </a:solidFill>
              <a:ln w="12700">
                <a:solidFill>
                  <a:srgbClr val="F0B928"/>
                </a:solidFill>
              </a:ln>
              <a:effectLst>
                <a:innerShdw blurRad="114300">
                  <a:srgbClr val="C00000"/>
                </a:innerShdw>
              </a:effectLst>
              <a:scene3d>
                <a:camera prst="orthographicFront"/>
                <a:lightRig rig="threePt" dir="t"/>
              </a:scene3d>
              <a:sp3d contourW="12700"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F-D34D-4D82-B06E-8A358CA01F25}"/>
              </c:ext>
            </c:extLst>
          </c:dPt>
          <c:dLbls>
            <c:dLbl>
              <c:idx val="0"/>
              <c:layout>
                <c:manualLayout>
                  <c:x val="9.63111632763475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4D-4D82-B06E-8A358CA01F25}"/>
                </c:ext>
              </c:extLst>
            </c:dLbl>
            <c:dLbl>
              <c:idx val="1"/>
              <c:layout>
                <c:manualLayout>
                  <c:x val="4.1675453648923897E-3"/>
                  <c:y val="6.1069568577158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4D-4D82-B06E-8A358CA01F25}"/>
                </c:ext>
              </c:extLst>
            </c:dLbl>
            <c:dLbl>
              <c:idx val="2"/>
              <c:layout>
                <c:manualLayout>
                  <c:x val="9.63111632763475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4D-4D82-B06E-8A358CA01F25}"/>
                </c:ext>
              </c:extLst>
            </c:dLbl>
            <c:dLbl>
              <c:idx val="4"/>
              <c:layout>
                <c:manualLayout>
                  <c:x val="8.2552425665440802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4D-4D82-B06E-8A358CA01F25}"/>
                </c:ext>
              </c:extLst>
            </c:dLbl>
            <c:dLbl>
              <c:idx val="5"/>
              <c:layout>
                <c:manualLayout>
                  <c:x val="9.6311163276347599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4D-4D82-B06E-8A358CA01F25}"/>
                </c:ext>
              </c:extLst>
            </c:dLbl>
            <c:dLbl>
              <c:idx val="6"/>
              <c:layout>
                <c:manualLayout>
                  <c:x val="8.2552425665440594E-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4D-4D82-B06E-8A358CA01F25}"/>
                </c:ext>
              </c:extLst>
            </c:dLbl>
            <c:dLbl>
              <c:idx val="7"/>
              <c:layout>
                <c:manualLayout>
                  <c:x val="8.2552425665440299E-3"/>
                  <c:y val="-6.9974738973838197E-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4D-4D82-B06E-8A358CA01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91440" tIns="19050" rIns="91440" bIns="19050" anchor="ctr" anchorCtr="1">
                <a:spAutoFit/>
              </a:bodyPr>
              <a:lstStyle/>
              <a:p>
                <a:pPr>
                  <a:defRPr lang="en-US" sz="1200" b="1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'Graf-Graf'!$C$76:$C$83</c:f>
              <c:strCache>
                <c:ptCount val="8"/>
                <c:pt idx="0">
                  <c:v>Food, Beverages &amp; Tobacco Products</c:v>
                </c:pt>
                <c:pt idx="1">
                  <c:v>Textiles, Wearing Apparel, Leather Products &amp; Footwear</c:v>
                </c:pt>
                <c:pt idx="2">
                  <c:v>Wood Products, Furniture, Paper Products &amp; Printing</c:v>
                </c:pt>
                <c:pt idx="3">
                  <c:v>Petroleum, Chemical, Rubber &amp; Plastic Products</c:v>
                </c:pt>
                <c:pt idx="4">
                  <c:v>Non-metallic Mineral Products, Basic Metal &amp; Fabricated Metal Products</c:v>
                </c:pt>
                <c:pt idx="5">
                  <c:v>Electrical &amp; Electronics Products</c:v>
                </c:pt>
                <c:pt idx="6">
                  <c:v>Transport Equipment &amp; Other Manufactures</c:v>
                </c:pt>
                <c:pt idx="7">
                  <c:v>MANUFACTURING</c:v>
                </c:pt>
              </c:strCache>
            </c:strRef>
          </c:cat>
          <c:val>
            <c:numRef>
              <c:f>'Graf-Graf'!$AV$76:$AV$83</c:f>
              <c:numCache>
                <c:formatCode>0.0</c:formatCode>
                <c:ptCount val="8"/>
                <c:pt idx="0">
                  <c:v>8.6601738553904397</c:v>
                </c:pt>
                <c:pt idx="1">
                  <c:v>1.4961539667520469</c:v>
                </c:pt>
                <c:pt idx="2">
                  <c:v>3.9324418827239072</c:v>
                </c:pt>
                <c:pt idx="3">
                  <c:v>-0.55500338262670823</c:v>
                </c:pt>
                <c:pt idx="4">
                  <c:v>2.9756854877269916</c:v>
                </c:pt>
                <c:pt idx="5">
                  <c:v>9.0953982536568105</c:v>
                </c:pt>
                <c:pt idx="6">
                  <c:v>4.5641374430673238</c:v>
                </c:pt>
                <c:pt idx="7">
                  <c:v>4.97215960508764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34D-4D82-B06E-8A358CA01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axId val="81646080"/>
        <c:axId val="81472896"/>
      </c:barChart>
      <c:catAx>
        <c:axId val="816460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high"/>
        <c:spPr>
          <a:ln w="12700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1200" b="0" i="1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81472896"/>
        <c:crossesAt val="0"/>
        <c:auto val="1"/>
        <c:lblAlgn val="ctr"/>
        <c:lblOffset val="100"/>
        <c:noMultiLvlLbl val="0"/>
      </c:catAx>
      <c:valAx>
        <c:axId val="81472896"/>
        <c:scaling>
          <c:orientation val="minMax"/>
          <c:max val="12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 b="0">
                    <a:latin typeface="Arial" panose="020B0604020202020204" pitchFamily="7" charset="0"/>
                    <a:cs typeface="Arial" panose="020B0604020202020204" pitchFamily="7" charset="0"/>
                  </a:rPr>
                  <a:t>YoY (%)</a:t>
                </a:r>
              </a:p>
            </c:rich>
          </c:tx>
          <c:overlay val="0"/>
        </c:title>
        <c:numFmt formatCode="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12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81646080"/>
        <c:crosses val="autoZero"/>
        <c:crossBetween val="between"/>
        <c:majorUnit val="3"/>
      </c:valAx>
    </c:plotArea>
    <c:plotVisOnly val="1"/>
    <c:dispBlanksAs val="gap"/>
    <c:showDLblsOverMax val="0"/>
    <c:extLst>
      <c:ext uri="{0b15fc19-7d7d-44ad-8c2d-2c3a37ce22c3}">
        <chartProps xmlns="https://web.wps.cn/et/2018/main" chartId="{26459d9e-a22b-42f5-ab94-063085278ee7}"/>
      </c:ext>
    </c:extLst>
  </c:chart>
  <c:spPr>
    <a:ln w="952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305624285250002E-2"/>
          <c:y val="0.132326143623128"/>
          <c:w val="0.88882442024492403"/>
          <c:h val="0.761371740029366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 cap="rnd" cmpd="sng" algn="ctr">
              <a:solidFill>
                <a:srgbClr val="CB8611"/>
              </a:solidFill>
              <a:prstDash val="solid"/>
              <a:round/>
            </a:ln>
          </c:spPr>
          <c:marker>
            <c:symbol val="circle"/>
            <c:size val="6"/>
            <c:spPr>
              <a:solidFill>
                <a:srgbClr val="FFFF00"/>
              </a:solidFill>
              <a:ln w="22225" cap="flat" cmpd="sng" algn="ctr">
                <a:solidFill>
                  <a:srgbClr val="F0B928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2.55662993199905E-2"/>
                  <c:y val="-0.1050647614159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ED-49C9-A95E-35D6DD803F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ED-49C9-A95E-35D6DD803F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D-49C9-A95E-35D6DD803F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ED-49C9-A95E-35D6DD803F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D-49C9-A95E-35D6DD803F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D-49C9-A95E-35D6DD803F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D-49C9-A95E-35D6DD803F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ED-49C9-A95E-35D6DD803F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ED-49C9-A95E-35D6DD803F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D-49C9-A95E-35D6DD803F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ED-49C9-A95E-35D6DD803FAA}"/>
                </c:ext>
              </c:extLst>
            </c:dLbl>
            <c:dLbl>
              <c:idx val="11"/>
              <c:layout>
                <c:manualLayout>
                  <c:x val="-4.4801598965904799E-2"/>
                  <c:y val="-0.132856930619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ED-49C9-A95E-35D6DD803FAA}"/>
                </c:ext>
              </c:extLst>
            </c:dLbl>
            <c:dLbl>
              <c:idx val="12"/>
              <c:layout>
                <c:manualLayout>
                  <c:x val="1.2673728737772399E-3"/>
                  <c:y val="9.9650193811536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2864149355801502E-2"/>
                      <c:h val="4.231223241177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80ED-49C9-A95E-35D6DD803FAA}"/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'Jadual5-2digit'!$HB$40:$HC$61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'Graf-Graf'!$E$351:$E$363</c:f>
              <c:numCache>
                <c:formatCode>0.0</c:formatCode>
                <c:ptCount val="13"/>
                <c:pt idx="0">
                  <c:v>2.2408911356039027</c:v>
                </c:pt>
                <c:pt idx="1">
                  <c:v>2.1867186088592661</c:v>
                </c:pt>
                <c:pt idx="2">
                  <c:v>3.4328112465608456</c:v>
                </c:pt>
                <c:pt idx="3">
                  <c:v>4.6481685204439174</c:v>
                </c:pt>
                <c:pt idx="4">
                  <c:v>2.113872195125353</c:v>
                </c:pt>
                <c:pt idx="5">
                  <c:v>1.5472865653700012</c:v>
                </c:pt>
                <c:pt idx="6">
                  <c:v>3.1940372910740535</c:v>
                </c:pt>
                <c:pt idx="7">
                  <c:v>2.7164564398347295</c:v>
                </c:pt>
                <c:pt idx="8">
                  <c:v>0.29746370968814517</c:v>
                </c:pt>
                <c:pt idx="9">
                  <c:v>2.8695920956202343</c:v>
                </c:pt>
                <c:pt idx="10">
                  <c:v>4.1639367310844619</c:v>
                </c:pt>
                <c:pt idx="11">
                  <c:v>4.8440819145342857</c:v>
                </c:pt>
                <c:pt idx="12">
                  <c:v>5.6890500944473956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ED-49C9-A95E-35D6DD803FAA}"/>
            </c:ext>
          </c:extLst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 cap="rnd" cmpd="sng" algn="ctr">
              <a:solidFill>
                <a:schemeClr val="accent5">
                  <a:lumMod val="50000"/>
                </a:schemeClr>
              </a:solidFill>
              <a:prstDash val="sysDash"/>
              <a:round/>
            </a:ln>
          </c:spPr>
          <c:marker>
            <c:symbol val="square"/>
            <c:size val="5"/>
            <c:spPr>
              <a:solidFill>
                <a:schemeClr val="accent5">
                  <a:lumMod val="50000"/>
                  <a:alpha val="84000"/>
                </a:schemeClr>
              </a:solidFill>
              <a:ln w="9525" cap="flat" cmpd="sng" algn="ctr">
                <a:solidFill>
                  <a:schemeClr val="accent5">
                    <a:lumMod val="60000"/>
                    <a:lumOff val="40000"/>
                  </a:schemeClr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4.9235789273930797E-2"/>
                  <c:y val="2.3910265933739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ED-49C9-A95E-35D6DD803F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ED-49C9-A95E-35D6DD803F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ED-49C9-A95E-35D6DD803F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ED-49C9-A95E-35D6DD803F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ED-49C9-A95E-35D6DD803F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ED-49C9-A95E-35D6DD803F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ED-49C9-A95E-35D6DD803F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ED-49C9-A95E-35D6DD803F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ED-49C9-A95E-35D6DD803F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ED-49C9-A95E-35D6DD803F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ED-49C9-A95E-35D6DD803FAA}"/>
                </c:ext>
              </c:extLst>
            </c:dLbl>
            <c:dLbl>
              <c:idx val="11"/>
              <c:layout>
                <c:manualLayout>
                  <c:x val="-4.3097620430450498E-2"/>
                  <c:y val="-0.141737685876744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ED-49C9-A95E-35D6DD803FAA}"/>
                </c:ext>
              </c:extLst>
            </c:dLbl>
            <c:dLbl>
              <c:idx val="12"/>
              <c:layout>
                <c:manualLayout>
                  <c:x val="3.2530967554302301E-3"/>
                  <c:y val="-4.39040531597358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ED-49C9-A95E-35D6DD803FAA}"/>
                </c:ext>
              </c:extLst>
            </c:dLbl>
            <c:spPr>
              <a:solidFill>
                <a:srgbClr val="0584A7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'Jadual5-2digit'!$HB$40:$HC$61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'Graf-Graf'!$H$351:$H$363</c:f>
              <c:numCache>
                <c:formatCode>0.0</c:formatCode>
                <c:ptCount val="13"/>
                <c:pt idx="0">
                  <c:v>-1.8484082499360426</c:v>
                </c:pt>
                <c:pt idx="1">
                  <c:v>-1.9492684847513573</c:v>
                </c:pt>
                <c:pt idx="2">
                  <c:v>-1.4195234486463306</c:v>
                </c:pt>
                <c:pt idx="3">
                  <c:v>0.8589291549698288</c:v>
                </c:pt>
                <c:pt idx="4">
                  <c:v>-3.1045624228641486</c:v>
                </c:pt>
                <c:pt idx="5">
                  <c:v>-8.883978199231592</c:v>
                </c:pt>
                <c:pt idx="6">
                  <c:v>1.9229163973042205</c:v>
                </c:pt>
                <c:pt idx="7">
                  <c:v>-6.2755806013528428</c:v>
                </c:pt>
                <c:pt idx="8">
                  <c:v>-10.232213389263066</c:v>
                </c:pt>
                <c:pt idx="9">
                  <c:v>-5.7833635501225444E-3</c:v>
                </c:pt>
                <c:pt idx="10">
                  <c:v>4.3396431657778436</c:v>
                </c:pt>
                <c:pt idx="11">
                  <c:v>16.754314284124987</c:v>
                </c:pt>
                <c:pt idx="12">
                  <c:v>10.244548577117058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ED-49C9-A95E-35D6DD803FAA}"/>
            </c:ext>
          </c:extLst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 cap="rnd" cmpd="sng" algn="ctr">
              <a:solidFill>
                <a:schemeClr val="accent5">
                  <a:lumMod val="75000"/>
                </a:schemeClr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5">
                    <a:lumMod val="50000"/>
                  </a:schemeClr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2.8892053146062E-2"/>
                  <c:y val="-0.16761551032536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ED-49C9-A95E-35D6DD803F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ED-49C9-A95E-35D6DD803F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ED-49C9-A95E-35D6DD803F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ED-49C9-A95E-35D6DD803F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ED-49C9-A95E-35D6DD803F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ED-49C9-A95E-35D6DD803F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ED-49C9-A95E-35D6DD803F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0ED-49C9-A95E-35D6DD803F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0ED-49C9-A95E-35D6DD803F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0ED-49C9-A95E-35D6DD803F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0ED-49C9-A95E-35D6DD803FAA}"/>
                </c:ext>
              </c:extLst>
            </c:dLbl>
            <c:dLbl>
              <c:idx val="11"/>
              <c:layout>
                <c:manualLayout>
                  <c:x val="-4.5003338496529398E-2"/>
                  <c:y val="-8.2516713712672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0ED-49C9-A95E-35D6DD803FAA}"/>
                </c:ext>
              </c:extLst>
            </c:dLbl>
            <c:dLbl>
              <c:idx val="12"/>
              <c:layout>
                <c:manualLayout>
                  <c:x val="2.6385739818897001E-3"/>
                  <c:y val="-0.107455058683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0ED-49C9-A95E-35D6DD803FAA}"/>
                </c:ext>
              </c:extLst>
            </c:dLbl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'Jadual5-2digit'!$HB$40:$HC$61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'Graf-Graf'!$I$351:$I$363</c:f>
              <c:numCache>
                <c:formatCode>0.0</c:formatCode>
                <c:ptCount val="13"/>
                <c:pt idx="0">
                  <c:v>3.1629162588728121</c:v>
                </c:pt>
                <c:pt idx="1">
                  <c:v>3.2674769423802132</c:v>
                </c:pt>
                <c:pt idx="2">
                  <c:v>4.6362317909348434</c:v>
                </c:pt>
                <c:pt idx="3">
                  <c:v>5.763231143250664</c:v>
                </c:pt>
                <c:pt idx="4">
                  <c:v>3.7367278167623681</c:v>
                </c:pt>
                <c:pt idx="5">
                  <c:v>4.7510792000568642</c:v>
                </c:pt>
                <c:pt idx="6">
                  <c:v>4.0282161404396248</c:v>
                </c:pt>
                <c:pt idx="7">
                  <c:v>5.5611505901059957</c:v>
                </c:pt>
                <c:pt idx="8">
                  <c:v>2.7508550518301433</c:v>
                </c:pt>
                <c:pt idx="9">
                  <c:v>3.5657918546912981</c:v>
                </c:pt>
                <c:pt idx="10">
                  <c:v>4.3573776651593761</c:v>
                </c:pt>
                <c:pt idx="11">
                  <c:v>2.7602719760767798</c:v>
                </c:pt>
                <c:pt idx="12">
                  <c:v>4.97215960508764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0ED-49C9-A95E-35D6DD803FAA}"/>
            </c:ext>
          </c:extLst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2225" cap="rnd" cmpd="sng" algn="ctr">
              <a:solidFill>
                <a:srgbClr val="F0B928"/>
              </a:solidFill>
              <a:prstDash val="sysDash"/>
              <a:round/>
            </a:ln>
          </c:spPr>
          <c:marker>
            <c:symbol val="circle"/>
            <c:size val="5"/>
            <c:spPr>
              <a:solidFill>
                <a:srgbClr val="F0B928"/>
              </a:solidFill>
              <a:ln w="9525" cap="flat" cmpd="sng" algn="ctr">
                <a:solidFill>
                  <a:srgbClr val="7030A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2.6805235155710101E-2"/>
                  <c:y val="-4.8127388879134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0ED-49C9-A95E-35D6DD803F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0ED-49C9-A95E-35D6DD803F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0ED-49C9-A95E-35D6DD803F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0ED-49C9-A95E-35D6DD803F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0ED-49C9-A95E-35D6DD803F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0ED-49C9-A95E-35D6DD803F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0ED-49C9-A95E-35D6DD803F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0ED-49C9-A95E-35D6DD803F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0ED-49C9-A95E-35D6DD803F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0ED-49C9-A95E-35D6DD803F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0ED-49C9-A95E-35D6DD803FAA}"/>
                </c:ext>
              </c:extLst>
            </c:dLbl>
            <c:dLbl>
              <c:idx val="11"/>
              <c:layout>
                <c:manualLayout>
                  <c:x val="-4.63242145639505E-2"/>
                  <c:y val="-2.5544765737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0ED-49C9-A95E-35D6DD803FAA}"/>
                </c:ext>
              </c:extLst>
            </c:dLbl>
            <c:dLbl>
              <c:idx val="12"/>
              <c:layout>
                <c:manualLayout>
                  <c:x val="4.8613842908758302E-3"/>
                  <c:y val="1.7536229926662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0ED-49C9-A95E-35D6DD803FAA}"/>
                </c:ext>
              </c:extLst>
            </c:dLbl>
            <c:spPr>
              <a:solidFill>
                <a:srgbClr val="CB8611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'Jadual5-2digit'!$HB$40:$HC$61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'Graf-Graf'!$J$351:$J$363</c:f>
              <c:numCache>
                <c:formatCode>0.0</c:formatCode>
                <c:ptCount val="13"/>
                <c:pt idx="0">
                  <c:v>1.9737585342037818</c:v>
                </c:pt>
                <c:pt idx="1">
                  <c:v>1.9354623316799149</c:v>
                </c:pt>
                <c:pt idx="2">
                  <c:v>3.885893525428358</c:v>
                </c:pt>
                <c:pt idx="3">
                  <c:v>3.4679689735446004</c:v>
                </c:pt>
                <c:pt idx="4">
                  <c:v>-0.22237786047350028</c:v>
                </c:pt>
                <c:pt idx="5">
                  <c:v>-2.7915300099296871</c:v>
                </c:pt>
                <c:pt idx="6">
                  <c:v>-2.206165830724089</c:v>
                </c:pt>
                <c:pt idx="7">
                  <c:v>-1.6768096858901487</c:v>
                </c:pt>
                <c:pt idx="8">
                  <c:v>-7.7002272686272022E-2</c:v>
                </c:pt>
                <c:pt idx="9">
                  <c:v>2.2877340500510996</c:v>
                </c:pt>
                <c:pt idx="10">
                  <c:v>1.6190649147459766</c:v>
                </c:pt>
                <c:pt idx="11">
                  <c:v>1.2084716231123309</c:v>
                </c:pt>
                <c:pt idx="12">
                  <c:v>2.8146199381700256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80ED-49C9-A95E-35D6DD803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1647616"/>
        <c:axId val="81471168"/>
      </c:lineChart>
      <c:catAx>
        <c:axId val="816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1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1471168"/>
        <c:crosses val="autoZero"/>
        <c:auto val="0"/>
        <c:lblAlgn val="ctr"/>
        <c:lblOffset val="100"/>
        <c:noMultiLvlLbl val="0"/>
      </c:catAx>
      <c:valAx>
        <c:axId val="81471168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b="1"/>
                  <a:t>YoY (%)</a:t>
                </a:r>
              </a:p>
            </c:rich>
          </c:tx>
          <c:layout>
            <c:manualLayout>
              <c:xMode val="edge"/>
              <c:yMode val="edge"/>
              <c:x val="4.5693960082174398E-2"/>
              <c:y val="1.6407263294422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1647616"/>
        <c:crosses val="autoZero"/>
        <c:crossBetween val="between"/>
      </c:valAx>
      <c:spPr>
        <a:ln w="3175">
          <a:noFill/>
        </a:ln>
      </c:spPr>
    </c:plotArea>
    <c:legend>
      <c:legendPos val="b"/>
      <c:layout>
        <c:manualLayout>
          <c:xMode val="edge"/>
          <c:yMode val="edge"/>
          <c:x val="0.26550417129433601"/>
          <c:y val="0.87890952310206505"/>
          <c:w val="0.50207330335015399"/>
          <c:h val="5.8535946300022998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ba4b0af4-d5c1-450c-b9cf-dbe8cc53c782}"/>
      </c:ext>
    </c:extLst>
  </c:chart>
  <c:spPr>
    <a:solidFill>
      <a:schemeClr val="bg1"/>
    </a:solidFill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54222061913803E-2"/>
          <c:y val="0.114568036432038"/>
          <c:w val="0.89322443239629701"/>
          <c:h val="0.7934231778719970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 cap="rnd" cmpd="sng" algn="ctr">
              <a:solidFill>
                <a:srgbClr val="CB8611"/>
              </a:solidFill>
              <a:prstDash val="solid"/>
              <a:round/>
            </a:ln>
          </c:spPr>
          <c:marker>
            <c:symbol val="circle"/>
            <c:size val="6"/>
            <c:spPr>
              <a:solidFill>
                <a:srgbClr val="FFFF00"/>
              </a:solidFill>
              <a:ln w="22225" cap="flat" cmpd="sng" algn="ctr">
                <a:solidFill>
                  <a:srgbClr val="F0B928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3.07913000001129E-2"/>
                  <c:y val="-0.1011849932290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FD-4381-8316-35C0EC0AEF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FD-4381-8316-35C0EC0AEF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FD-4381-8316-35C0EC0AEF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FD-4381-8316-35C0EC0AEF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FD-4381-8316-35C0EC0AEF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FD-4381-8316-35C0EC0AEF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FD-4381-8316-35C0EC0AEF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FD-4381-8316-35C0EC0AEF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FD-4381-8316-35C0EC0AEF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FD-4381-8316-35C0EC0AEF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FD-4381-8316-35C0EC0AEF04}"/>
                </c:ext>
              </c:extLst>
            </c:dLbl>
            <c:dLbl>
              <c:idx val="11"/>
              <c:layout>
                <c:manualLayout>
                  <c:x val="-4.4608435672662997E-2"/>
                  <c:y val="-0.147423883670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FD-4381-8316-35C0EC0AEF04}"/>
                </c:ext>
              </c:extLst>
            </c:dLbl>
            <c:dLbl>
              <c:idx val="12"/>
              <c:layout>
                <c:manualLayout>
                  <c:x val="5.6562465303951004E-3"/>
                  <c:y val="1.92644095628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FD-4381-8316-35C0EC0AEF04}"/>
                </c:ext>
              </c:extLst>
            </c:dLbl>
            <c:spPr>
              <a:solidFill>
                <a:srgbClr val="FFFF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'Jadual5-2digit'!$HD$40:$HE$61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'Graf-Graf'!$E$351:$E$363</c:f>
              <c:numCache>
                <c:formatCode>0.0</c:formatCode>
                <c:ptCount val="13"/>
                <c:pt idx="0">
                  <c:v>2.2408911356039027</c:v>
                </c:pt>
                <c:pt idx="1">
                  <c:v>2.1867186088592661</c:v>
                </c:pt>
                <c:pt idx="2">
                  <c:v>3.4328112465608456</c:v>
                </c:pt>
                <c:pt idx="3">
                  <c:v>4.6481685204439174</c:v>
                </c:pt>
                <c:pt idx="4">
                  <c:v>2.113872195125353</c:v>
                </c:pt>
                <c:pt idx="5">
                  <c:v>1.5472865653700012</c:v>
                </c:pt>
                <c:pt idx="6">
                  <c:v>3.1940372910740535</c:v>
                </c:pt>
                <c:pt idx="7">
                  <c:v>2.7164564398347295</c:v>
                </c:pt>
                <c:pt idx="8">
                  <c:v>0.29746370968814517</c:v>
                </c:pt>
                <c:pt idx="9">
                  <c:v>2.8695920956202343</c:v>
                </c:pt>
                <c:pt idx="10">
                  <c:v>4.1639367310844619</c:v>
                </c:pt>
                <c:pt idx="11">
                  <c:v>4.8440819145342857</c:v>
                </c:pt>
                <c:pt idx="12">
                  <c:v>5.6890500944473956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AFD-4381-8316-35C0EC0AEF04}"/>
            </c:ext>
          </c:extLst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 algn="ctr">
              <a:solidFill>
                <a:schemeClr val="accent5">
                  <a:lumMod val="50000"/>
                </a:schemeClr>
              </a:solidFill>
              <a:prstDash val="sysDash"/>
              <a:round/>
            </a:ln>
          </c:spPr>
          <c:marker>
            <c:symbol val="square"/>
            <c:size val="5"/>
            <c:spPr>
              <a:solidFill>
                <a:schemeClr val="accent5">
                  <a:lumMod val="50000"/>
                </a:schemeClr>
              </a:solidFill>
              <a:ln w="9525" cap="flat" cmpd="sng" algn="ctr">
                <a:solidFill>
                  <a:schemeClr val="accent5">
                    <a:lumMod val="60000"/>
                    <a:lumOff val="40000"/>
                  </a:schemeClr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5.19791246954086E-2"/>
                  <c:y val="2.5447312751867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FD-4381-8316-35C0EC0AEF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FD-4381-8316-35C0EC0AEF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FD-4381-8316-35C0EC0AEF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FD-4381-8316-35C0EC0AEF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FD-4381-8316-35C0EC0AEF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FD-4381-8316-35C0EC0AEF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FD-4381-8316-35C0EC0AEF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FD-4381-8316-35C0EC0AEF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FD-4381-8316-35C0EC0AEF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FD-4381-8316-35C0EC0AEF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FD-4381-8316-35C0EC0AEF04}"/>
                </c:ext>
              </c:extLst>
            </c:dLbl>
            <c:dLbl>
              <c:idx val="11"/>
              <c:layout>
                <c:manualLayout>
                  <c:x val="-4.4629428355697401E-2"/>
                  <c:y val="-0.15167265348977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FD-4381-8316-35C0EC0AEF04}"/>
                </c:ext>
              </c:extLst>
            </c:dLbl>
            <c:dLbl>
              <c:idx val="12"/>
              <c:layout>
                <c:manualLayout>
                  <c:x val="6.3768222206004701E-3"/>
                  <c:y val="-4.250152479647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FD-4381-8316-35C0EC0AEF04}"/>
                </c:ext>
              </c:extLst>
            </c:dLbl>
            <c:spPr>
              <a:solidFill>
                <a:srgbClr val="0584A7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'Jadual5-2digit'!$HD$40:$HE$61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'Graf-Graf'!$H$351:$H$363</c:f>
              <c:numCache>
                <c:formatCode>0.0</c:formatCode>
                <c:ptCount val="13"/>
                <c:pt idx="0">
                  <c:v>-1.8484082499360426</c:v>
                </c:pt>
                <c:pt idx="1">
                  <c:v>-1.9492684847513573</c:v>
                </c:pt>
                <c:pt idx="2">
                  <c:v>-1.4195234486463306</c:v>
                </c:pt>
                <c:pt idx="3">
                  <c:v>0.8589291549698288</c:v>
                </c:pt>
                <c:pt idx="4">
                  <c:v>-3.1045624228641486</c:v>
                </c:pt>
                <c:pt idx="5">
                  <c:v>-8.883978199231592</c:v>
                </c:pt>
                <c:pt idx="6">
                  <c:v>1.9229163973042205</c:v>
                </c:pt>
                <c:pt idx="7">
                  <c:v>-6.2755806013528428</c:v>
                </c:pt>
                <c:pt idx="8">
                  <c:v>-10.232213389263066</c:v>
                </c:pt>
                <c:pt idx="9">
                  <c:v>-5.7833635501225444E-3</c:v>
                </c:pt>
                <c:pt idx="10">
                  <c:v>4.3396431657778436</c:v>
                </c:pt>
                <c:pt idx="11">
                  <c:v>16.754314284124987</c:v>
                </c:pt>
                <c:pt idx="12">
                  <c:v>10.244548577117058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FD-4381-8316-35C0EC0AEF04}"/>
            </c:ext>
          </c:extLst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 algn="ctr">
              <a:solidFill>
                <a:schemeClr val="accent5">
                  <a:lumMod val="75000"/>
                </a:schemeClr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 cap="flat" cmpd="sng" algn="ctr">
                <a:solidFill>
                  <a:schemeClr val="accent5">
                    <a:lumMod val="50000"/>
                  </a:schemeClr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2.9207142478242701E-2"/>
                  <c:y val="-0.16147169168207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AFD-4381-8316-35C0EC0AEF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AFD-4381-8316-35C0EC0AEF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AFD-4381-8316-35C0EC0AEF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AFD-4381-8316-35C0EC0AEF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AFD-4381-8316-35C0EC0AEF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AFD-4381-8316-35C0EC0AEF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AFD-4381-8316-35C0EC0AEF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AFD-4381-8316-35C0EC0AEF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AFD-4381-8316-35C0EC0AEF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AFD-4381-8316-35C0EC0AEF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AFD-4381-8316-35C0EC0AEF04}"/>
                </c:ext>
              </c:extLst>
            </c:dLbl>
            <c:dLbl>
              <c:idx val="11"/>
              <c:layout>
                <c:manualLayout>
                  <c:x val="-4.3486681496981698E-2"/>
                  <c:y val="-9.9284768463117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AFD-4381-8316-35C0EC0AEF04}"/>
                </c:ext>
              </c:extLst>
            </c:dLbl>
            <c:dLbl>
              <c:idx val="12"/>
              <c:layout>
                <c:manualLayout>
                  <c:x val="6.0771527619302001E-3"/>
                  <c:y val="-0.108435641169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AFD-4381-8316-35C0EC0AEF04}"/>
                </c:ext>
              </c:extLst>
            </c:dLbl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'Jadual5-2digit'!$HD$40:$HE$61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'Graf-Graf'!$I$351:$I$363</c:f>
              <c:numCache>
                <c:formatCode>0.0</c:formatCode>
                <c:ptCount val="13"/>
                <c:pt idx="0">
                  <c:v>3.1629162588728121</c:v>
                </c:pt>
                <c:pt idx="1">
                  <c:v>3.2674769423802132</c:v>
                </c:pt>
                <c:pt idx="2">
                  <c:v>4.6362317909348434</c:v>
                </c:pt>
                <c:pt idx="3">
                  <c:v>5.763231143250664</c:v>
                </c:pt>
                <c:pt idx="4">
                  <c:v>3.7367278167623681</c:v>
                </c:pt>
                <c:pt idx="5">
                  <c:v>4.7510792000568642</c:v>
                </c:pt>
                <c:pt idx="6">
                  <c:v>4.0282161404396248</c:v>
                </c:pt>
                <c:pt idx="7">
                  <c:v>5.5611505901059957</c:v>
                </c:pt>
                <c:pt idx="8">
                  <c:v>2.7508550518301433</c:v>
                </c:pt>
                <c:pt idx="9">
                  <c:v>3.5657918546912981</c:v>
                </c:pt>
                <c:pt idx="10">
                  <c:v>4.3573776651593761</c:v>
                </c:pt>
                <c:pt idx="11">
                  <c:v>2.7602719760767798</c:v>
                </c:pt>
                <c:pt idx="12">
                  <c:v>4.97215960508764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AFD-4381-8316-35C0EC0AEF04}"/>
            </c:ext>
          </c:extLst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 cap="rnd" cmpd="sng" algn="ctr">
              <a:solidFill>
                <a:srgbClr val="F0B928"/>
              </a:solidFill>
              <a:prstDash val="sysDash"/>
              <a:round/>
            </a:ln>
          </c:spPr>
          <c:marker>
            <c:symbol val="circle"/>
            <c:size val="5"/>
            <c:spPr>
              <a:solidFill>
                <a:srgbClr val="F0B928"/>
              </a:solidFill>
              <a:ln w="9525" cap="flat" cmpd="sng" algn="ctr">
                <a:solidFill>
                  <a:srgbClr val="7030A0"/>
                </a:solidFill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3.0523361131708799E-2"/>
                  <c:y val="-4.461735125947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AFD-4381-8316-35C0EC0AEF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AFD-4381-8316-35C0EC0AEF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AFD-4381-8316-35C0EC0AEF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AFD-4381-8316-35C0EC0AEF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AFD-4381-8316-35C0EC0AEF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AFD-4381-8316-35C0EC0AEF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AFD-4381-8316-35C0EC0AEF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AFD-4381-8316-35C0EC0AEF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AFD-4381-8316-35C0EC0AEF0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AFD-4381-8316-35C0EC0AEF0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AFD-4381-8316-35C0EC0AEF04}"/>
                </c:ext>
              </c:extLst>
            </c:dLbl>
            <c:dLbl>
              <c:idx val="11"/>
              <c:layout>
                <c:manualLayout>
                  <c:x val="-4.2924280746662401E-2"/>
                  <c:y val="-3.6322372314984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AFD-4381-8316-35C0EC0AEF04}"/>
                </c:ext>
              </c:extLst>
            </c:dLbl>
            <c:dLbl>
              <c:idx val="12"/>
              <c:layout>
                <c:manualLayout>
                  <c:x val="5.4142370488671297E-3"/>
                  <c:y val="1.02341585188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AFD-4381-8316-35C0EC0AEF04}"/>
                </c:ext>
              </c:extLst>
            </c:dLbl>
            <c:spPr>
              <a:solidFill>
                <a:srgbClr val="CB8611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'Jadual5-2digit'!$HD$40:$HE$61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0">
                    <c:v>2024 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'Graf-Graf'!$J$351:$J$363</c:f>
              <c:numCache>
                <c:formatCode>0.0</c:formatCode>
                <c:ptCount val="13"/>
                <c:pt idx="0">
                  <c:v>1.9737585342037818</c:v>
                </c:pt>
                <c:pt idx="1">
                  <c:v>1.9354623316799149</c:v>
                </c:pt>
                <c:pt idx="2">
                  <c:v>3.885893525428358</c:v>
                </c:pt>
                <c:pt idx="3">
                  <c:v>3.4679689735446004</c:v>
                </c:pt>
                <c:pt idx="4">
                  <c:v>-0.22237786047350028</c:v>
                </c:pt>
                <c:pt idx="5">
                  <c:v>-2.7915300099296871</c:v>
                </c:pt>
                <c:pt idx="6">
                  <c:v>-2.206165830724089</c:v>
                </c:pt>
                <c:pt idx="7">
                  <c:v>-1.6768096858901487</c:v>
                </c:pt>
                <c:pt idx="8">
                  <c:v>-7.7002272686272022E-2</c:v>
                </c:pt>
                <c:pt idx="9">
                  <c:v>2.2877340500510996</c:v>
                </c:pt>
                <c:pt idx="10">
                  <c:v>1.6190649147459766</c:v>
                </c:pt>
                <c:pt idx="11">
                  <c:v>1.2084716231123309</c:v>
                </c:pt>
                <c:pt idx="12">
                  <c:v>2.8146199381700256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AFD-4381-8316-35C0EC0AEF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2473984"/>
        <c:axId val="82331328"/>
      </c:lineChart>
      <c:catAx>
        <c:axId val="824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100" b="0" i="1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2331328"/>
        <c:crosses val="autoZero"/>
        <c:auto val="1"/>
        <c:lblAlgn val="ctr"/>
        <c:lblOffset val="100"/>
        <c:noMultiLvlLbl val="0"/>
      </c:catAx>
      <c:valAx>
        <c:axId val="82331328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1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 i="1"/>
                  <a:t>YoY (%)</a:t>
                </a:r>
              </a:p>
            </c:rich>
          </c:tx>
          <c:layout>
            <c:manualLayout>
              <c:xMode val="edge"/>
              <c:yMode val="edge"/>
              <c:x val="3.0582839962556601E-2"/>
              <c:y val="2.143073461971100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82473984"/>
        <c:crosses val="autoZero"/>
        <c:crossBetween val="between"/>
      </c:valAx>
      <c:spPr>
        <a:ln w="3175">
          <a:noFill/>
        </a:ln>
      </c:spPr>
    </c:plotArea>
    <c:legend>
      <c:legendPos val="b"/>
      <c:layout>
        <c:manualLayout>
          <c:xMode val="edge"/>
          <c:yMode val="edge"/>
          <c:x val="0.25988335206245999"/>
          <c:y val="0.85576788858280495"/>
          <c:w val="0.486151435882894"/>
          <c:h val="5.8508715301936701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1000" b="0" i="1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49f0ff88-be82-4ae0-a110-2b1e86b73efe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944434961834897E-2"/>
          <c:y val="8.6606145315133803E-2"/>
          <c:w val="0.85530852407435298"/>
          <c:h val="0.65289727674293296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'Graf-Graf'!$C$84</c:f>
              <c:strCache>
                <c:ptCount val="1"/>
                <c:pt idx="0">
                  <c:v>Export-Oriented Industries</c:v>
                </c:pt>
              </c:strCache>
            </c:strRef>
          </c:tx>
          <c:spPr>
            <a:ln w="28575" cap="rnd" cmpd="sng" algn="ctr">
              <a:solidFill>
                <a:srgbClr val="C00000"/>
              </a:solidFill>
              <a:prstDash val="sysDash"/>
              <a:round/>
            </a:ln>
          </c:spPr>
          <c:marker>
            <c:symbol val="circle"/>
            <c:size val="8"/>
            <c:spPr>
              <a:solidFill>
                <a:schemeClr val="accent2">
                  <a:lumMod val="75000"/>
                </a:schemeClr>
              </a:solidFill>
              <a:ln w="9525" cap="flat" cmpd="sng" algn="ctr">
                <a:solidFill>
                  <a:srgbClr val="FF0000"/>
                </a:solidFill>
                <a:prstDash val="sysDash"/>
                <a:round/>
              </a:ln>
            </c:spPr>
          </c:marker>
          <c:dLbls>
            <c:dLbl>
              <c:idx val="0"/>
              <c:layout>
                <c:manualLayout>
                  <c:x val="-3.9873097238520998E-2"/>
                  <c:y val="-2.206985406674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AC-4580-B231-140DA5F3EAC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AC-4580-B231-140DA5F3EAC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AC-4580-B231-140DA5F3EA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AC-4580-B231-140DA5F3EA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AC-4580-B231-140DA5F3EA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AC-4580-B231-140DA5F3EAC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AC-4580-B231-140DA5F3EAC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AC-4580-B231-140DA5F3EAC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AC-4580-B231-140DA5F3EAC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AC-4580-B231-140DA5F3EAC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AC-4580-B231-140DA5F3EAC7}"/>
                </c:ext>
              </c:extLst>
            </c:dLbl>
            <c:dLbl>
              <c:idx val="11"/>
              <c:layout>
                <c:manualLayout>
                  <c:x val="-2.48488470039381E-2"/>
                  <c:y val="-4.14471957779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AC-4580-B231-140DA5F3EAC7}"/>
                </c:ext>
              </c:extLst>
            </c:dLbl>
            <c:dLbl>
              <c:idx val="12"/>
              <c:layout>
                <c:manualLayout>
                  <c:x val="1.1808100370293E-3"/>
                  <c:y val="-1.4677153645415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AC-4580-B231-140DA5F3EAC7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'Graf-Graf'!$AI$121:$AU$122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'Graf-Graf'!$AJ$84:$AV$84</c:f>
              <c:numCache>
                <c:formatCode>0.0</c:formatCode>
                <c:ptCount val="13"/>
                <c:pt idx="0">
                  <c:v>3.3606405094841278</c:v>
                </c:pt>
                <c:pt idx="1">
                  <c:v>3.2532748225251709</c:v>
                </c:pt>
                <c:pt idx="2">
                  <c:v>5.8326704049934222</c:v>
                </c:pt>
                <c:pt idx="3">
                  <c:v>6.7890781742720776</c:v>
                </c:pt>
                <c:pt idx="4">
                  <c:v>5.5871421146845677</c:v>
                </c:pt>
                <c:pt idx="5">
                  <c:v>5.7302291193583699</c:v>
                </c:pt>
                <c:pt idx="6">
                  <c:v>4.8482497195840466</c:v>
                </c:pt>
                <c:pt idx="7">
                  <c:v>6.4344491668911132</c:v>
                </c:pt>
                <c:pt idx="8">
                  <c:v>2.8509410051332367</c:v>
                </c:pt>
                <c:pt idx="9">
                  <c:v>2.9253501035812803</c:v>
                </c:pt>
                <c:pt idx="10">
                  <c:v>4.0652792073670838</c:v>
                </c:pt>
                <c:pt idx="11">
                  <c:v>2.3030570091002573</c:v>
                </c:pt>
                <c:pt idx="12">
                  <c:v>4.8368652085319752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AC-4580-B231-140DA5F3EAC7}"/>
            </c:ext>
          </c:extLst>
        </c:ser>
        <c:ser>
          <c:idx val="1"/>
          <c:order val="1"/>
          <c:tx>
            <c:strRef>
              <c:f>'Graf-Graf'!$C$85</c:f>
              <c:strCache>
                <c:ptCount val="1"/>
                <c:pt idx="0">
                  <c:v>Domestic-Oriented Industries</c:v>
                </c:pt>
              </c:strCache>
            </c:strRef>
          </c:tx>
          <c:spPr>
            <a:ln w="28575" cap="rnd" cmpd="sng" algn="ctr">
              <a:solidFill>
                <a:srgbClr val="1F2DA8"/>
              </a:solidFill>
              <a:prstDash val="sysDash"/>
              <a:round/>
            </a:ln>
          </c:spPr>
          <c:marker>
            <c:symbol val="circle"/>
            <c:size val="8"/>
            <c:spPr>
              <a:solidFill>
                <a:schemeClr val="accent1"/>
              </a:solidFill>
              <a:ln w="9525" cap="flat" cmpd="sng" algn="ctr">
                <a:noFill/>
                <a:prstDash val="solid"/>
                <a:round/>
              </a:ln>
            </c:spPr>
          </c:marker>
          <c:dLbls>
            <c:dLbl>
              <c:idx val="0"/>
              <c:layout>
                <c:manualLayout>
                  <c:x val="-4.0056155911849599E-2"/>
                  <c:y val="-3.730336914845540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AC-4580-B231-140DA5F3EAC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AC-4580-B231-140DA5F3EAC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AC-4580-B231-140DA5F3EA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AC-4580-B231-140DA5F3EAC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AC-4580-B231-140DA5F3EAC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AC-4580-B231-140DA5F3EAC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AC-4580-B231-140DA5F3EAC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AC-4580-B231-140DA5F3EAC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AC-4580-B231-140DA5F3EAC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AC-4580-B231-140DA5F3EAC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AC-4580-B231-140DA5F3EAC7}"/>
                </c:ext>
              </c:extLst>
            </c:dLbl>
            <c:dLbl>
              <c:idx val="11"/>
              <c:layout>
                <c:manualLayout>
                  <c:x val="-2.2980918989097598E-2"/>
                  <c:y val="-3.9475237998046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AC-4580-B231-140DA5F3EAC7}"/>
                </c:ext>
              </c:extLst>
            </c:dLbl>
            <c:dLbl>
              <c:idx val="12"/>
              <c:layout>
                <c:manualLayout>
                  <c:x val="3.55366129345784E-4"/>
                  <c:y val="-1.97286895164230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AC-4580-B231-140DA5F3EAC7}"/>
                </c:ext>
              </c:extLst>
            </c:dLbl>
            <c:spPr>
              <a:solidFill>
                <a:srgbClr val="0B5FD1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'Graf-Graf'!$AI$121:$AU$122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'Graf-Graf'!$AJ$85:$AV$85</c:f>
              <c:numCache>
                <c:formatCode>0.0</c:formatCode>
                <c:ptCount val="13"/>
                <c:pt idx="0">
                  <c:v>2.7397833177800379</c:v>
                </c:pt>
                <c:pt idx="1">
                  <c:v>3.2979197985653315</c:v>
                </c:pt>
                <c:pt idx="2">
                  <c:v>2.215533181733619</c:v>
                </c:pt>
                <c:pt idx="3">
                  <c:v>3.7344693080538605</c:v>
                </c:pt>
                <c:pt idx="4">
                  <c:v>0.2404377017668935</c:v>
                </c:pt>
                <c:pt idx="5">
                  <c:v>2.8714963792528323</c:v>
                </c:pt>
                <c:pt idx="6">
                  <c:v>2.3130829482576303</c:v>
                </c:pt>
                <c:pt idx="7">
                  <c:v>3.9249129960206943</c:v>
                </c:pt>
                <c:pt idx="8">
                  <c:v>2.5511521585432178</c:v>
                </c:pt>
                <c:pt idx="9">
                  <c:v>5.076466072682237</c:v>
                </c:pt>
                <c:pt idx="10">
                  <c:v>5.0168472969603215</c:v>
                </c:pt>
                <c:pt idx="11">
                  <c:v>3.7617307771701292</c:v>
                </c:pt>
                <c:pt idx="12">
                  <c:v>5.2634413414869101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AC-4580-B231-140DA5F3EA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495104"/>
        <c:axId val="288078592"/>
      </c:lineChart>
      <c:catAx>
        <c:axId val="2884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4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88078592"/>
        <c:crosses val="autoZero"/>
        <c:auto val="1"/>
        <c:lblAlgn val="ctr"/>
        <c:lblOffset val="100"/>
        <c:noMultiLvlLbl val="0"/>
      </c:catAx>
      <c:valAx>
        <c:axId val="288078592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Arial" panose="020B0604020202020204" pitchFamily="7" charset="0"/>
                    <a:ea typeface="Calibri" panose="020F0502020204030204"/>
                    <a:cs typeface="Arial" panose="020B0604020202020204" pitchFamily="7" charset="0"/>
                  </a:defRPr>
                </a:pPr>
                <a:r>
                  <a:rPr lang="en-MY"/>
                  <a:t>YoY (%)</a:t>
                </a:r>
              </a:p>
            </c:rich>
          </c:tx>
          <c:layout>
            <c:manualLayout>
              <c:xMode val="edge"/>
              <c:yMode val="edge"/>
              <c:x val="4.7909831307609202E-2"/>
              <c:y val="1.071527329707810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rgbClr val="000000"/>
                </a:solidFill>
                <a:latin typeface="Arial" panose="020B0604020202020204" pitchFamily="7" charset="0"/>
                <a:ea typeface="Calibri" panose="020F0502020204030204"/>
                <a:cs typeface="Arial" panose="020B0604020202020204" pitchFamily="7" charset="0"/>
              </a:defRPr>
            </a:pPr>
            <a:endParaRPr lang="en-US"/>
          </a:p>
        </c:txPr>
        <c:crossAx val="288495104"/>
        <c:crosses val="autoZero"/>
        <c:crossBetween val="between"/>
        <c:majorUnit val="2"/>
        <c:minorUnit val="0.3"/>
      </c:valAx>
    </c:plotArea>
    <c:legend>
      <c:legendPos val="b"/>
      <c:layout>
        <c:manualLayout>
          <c:xMode val="edge"/>
          <c:yMode val="edge"/>
          <c:x val="0.101795098386271"/>
          <c:y val="0.93054820033075503"/>
          <c:w val="0.80201624131069504"/>
          <c:h val="5.4373094502451001E-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rgbClr val="000000"/>
              </a:solidFill>
              <a:latin typeface="Arial" panose="020B0604020202020204" pitchFamily="7" charset="0"/>
              <a:ea typeface="Calibri" panose="020F0502020204030204"/>
              <a:cs typeface="Arial" panose="020B0604020202020204" pitchFamily="7" charset="0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f583bca5-239b-477a-b58f-276932b8ab93}"/>
      </c:ext>
    </c:extLst>
  </c:chart>
  <c:spPr>
    <a:solidFill>
      <a:schemeClr val="bg1"/>
    </a:solidFill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0" i="0" u="none" strike="noStrike" baseline="0">
          <a:solidFill>
            <a:srgbClr val="000000"/>
          </a:solidFill>
          <a:latin typeface="Arial" panose="020B0604020202020204" pitchFamily="7" charset="0"/>
          <a:ea typeface="Calibri" panose="020F0502020204030204"/>
          <a:cs typeface="Arial" panose="020B0604020202020204" pitchFamily="7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01E-2"/>
          <c:y val="0.108440464182948"/>
          <c:w val="0.894762027846705"/>
          <c:h val="0.76147537367110396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 cap="rnd" cmpd="sng" algn="ctr">
              <a:solidFill>
                <a:srgbClr val="FF9933"/>
              </a:solidFill>
              <a:prstDash val="sysDot"/>
              <a:round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 cap="flat" cmpd="sng" algn="ctr">
                <a:solidFill>
                  <a:srgbClr val="FF9933"/>
                </a:solidFill>
                <a:prstDash val="dashDot"/>
                <a:round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D5-405F-97AC-4C7E8818FB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D5-405F-97AC-4C7E8818FB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5-405F-97AC-4C7E8818FB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5-405F-97AC-4C7E8818FB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5-405F-97AC-4C7E8818FB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D5-405F-97AC-4C7E8818FB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D5-405F-97AC-4C7E8818FB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D5-405F-97AC-4C7E8818FB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D5-405F-97AC-4C7E8818FB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D5-405F-97AC-4C7E8818FB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D5-405F-97AC-4C7E8818FB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D5-405F-97AC-4C7E8818FBD3}"/>
                </c:ext>
              </c:extLst>
            </c:dLbl>
            <c:dLbl>
              <c:idx val="12"/>
              <c:layout>
                <c:manualLayout>
                  <c:x val="-1.6709057071960499E-2"/>
                  <c:y val="6.0366767324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D5-405F-97AC-4C7E8818FBD3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'Jadual5-2digit'!$HD$32:$HE$44</c15:sqref>
                  </c15:fullRef>
                </c:ext>
              </c:extLst>
              <c:f>'Jadual5-2digit'!$HD$32:$HE$44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Mar.</c:v>
                  </c:pt>
                  <c:pt idx="3">
                    <c:v>Apr.</c:v>
                  </c:pt>
                  <c:pt idx="4">
                    <c:v>May</c:v>
                  </c:pt>
                  <c:pt idx="5">
                    <c:v>Jun.</c:v>
                  </c:pt>
                  <c:pt idx="6">
                    <c:v>Jul.</c:v>
                  </c:pt>
                  <c:pt idx="7">
                    <c:v>Aug.</c:v>
                  </c:pt>
                  <c:pt idx="8">
                    <c:v>Sep.</c:v>
                  </c:pt>
                  <c:pt idx="9">
                    <c:v>Oct.</c:v>
                  </c:pt>
                  <c:pt idx="10">
                    <c:v>Nov.</c:v>
                  </c:pt>
                  <c:pt idx="11">
                    <c:v>Dec.</c:v>
                  </c:pt>
                  <c:pt idx="12">
                    <c:v>Jan.</c:v>
                  </c:pt>
                </c:lvl>
                <c:lvl>
                  <c:pt idx="2">
                    <c:v>2024 </c:v>
                  </c:pt>
                  <c:pt idx="3">
                    <c:v>2024 </c:v>
                  </c:pt>
                  <c:pt idx="4">
                    <c:v>2024 </c:v>
                  </c:pt>
                  <c:pt idx="8">
                    <c:v>2024 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'Jadual1-IPP'!$I$209:$I$222</c15:sqref>
                  </c15:fullRef>
                </c:ext>
              </c:extLst>
              <c:f>'Jadual1-IPP'!$I$209:$I$221</c:f>
              <c:numCache>
                <c:formatCode>0.0</c:formatCode>
                <c:ptCount val="13"/>
                <c:pt idx="0">
                  <c:v>4.0178064884022717</c:v>
                </c:pt>
                <c:pt idx="1">
                  <c:v>2.7257306722763701</c:v>
                </c:pt>
                <c:pt idx="2">
                  <c:v>2.1204185349445339</c:v>
                </c:pt>
                <c:pt idx="3">
                  <c:v>5.8566357149480126</c:v>
                </c:pt>
                <c:pt idx="4">
                  <c:v>2.5094090772556115</c:v>
                </c:pt>
                <c:pt idx="5">
                  <c:v>5.1757161067579744</c:v>
                </c:pt>
                <c:pt idx="6">
                  <c:v>5.8150171642631534</c:v>
                </c:pt>
                <c:pt idx="7">
                  <c:v>4.2058891599766639</c:v>
                </c:pt>
                <c:pt idx="8">
                  <c:v>2.2408911356039027</c:v>
                </c:pt>
                <c:pt idx="9">
                  <c:v>2.1867186088592661</c:v>
                </c:pt>
                <c:pt idx="10">
                  <c:v>3.4328112465608456</c:v>
                </c:pt>
                <c:pt idx="11">
                  <c:v>4.6481685204439174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D5-405F-97AC-4C7E8818FBD3}"/>
            </c:ext>
          </c:extLst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D5-405F-97AC-4C7E8818FB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D5-405F-97AC-4C7E8818FB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D5-405F-97AC-4C7E8818FB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D5-405F-97AC-4C7E8818FB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D5-405F-97AC-4C7E8818FB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D5-405F-97AC-4C7E8818FB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D5-405F-97AC-4C7E8818FB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D5-405F-97AC-4C7E8818FB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D5-405F-97AC-4C7E8818FB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D5-405F-97AC-4C7E8818FB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D5-405F-97AC-4C7E8818FB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D5-405F-97AC-4C7E8818FBD3}"/>
                </c:ext>
              </c:extLst>
            </c:dLbl>
            <c:dLbl>
              <c:idx val="12"/>
              <c:layout>
                <c:manualLayout>
                  <c:x val="1.2375930521090199E-3"/>
                  <c:y val="3.8648165838452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D5-405F-97AC-4C7E8818FBD3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'Jadual5-2digit'!$HD$32:$HE$44</c15:sqref>
                  </c15:fullRef>
                </c:ext>
              </c:extLst>
              <c:f>'Jadual5-2digit'!$HD$32:$HE$44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Mar.</c:v>
                  </c:pt>
                  <c:pt idx="3">
                    <c:v>Apr.</c:v>
                  </c:pt>
                  <c:pt idx="4">
                    <c:v>May</c:v>
                  </c:pt>
                  <c:pt idx="5">
                    <c:v>Jun.</c:v>
                  </c:pt>
                  <c:pt idx="6">
                    <c:v>Jul.</c:v>
                  </c:pt>
                  <c:pt idx="7">
                    <c:v>Aug.</c:v>
                  </c:pt>
                  <c:pt idx="8">
                    <c:v>Sep.</c:v>
                  </c:pt>
                  <c:pt idx="9">
                    <c:v>Oct.</c:v>
                  </c:pt>
                  <c:pt idx="10">
                    <c:v>Nov.</c:v>
                  </c:pt>
                  <c:pt idx="11">
                    <c:v>Dec.</c:v>
                  </c:pt>
                  <c:pt idx="12">
                    <c:v>Jan.</c:v>
                  </c:pt>
                </c:lvl>
                <c:lvl>
                  <c:pt idx="2">
                    <c:v>2024 </c:v>
                  </c:pt>
                  <c:pt idx="3">
                    <c:v>2024 </c:v>
                  </c:pt>
                  <c:pt idx="4">
                    <c:v>2024 </c:v>
                  </c:pt>
                  <c:pt idx="8">
                    <c:v>2024 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'Jadual1-IPP'!$L$209:$L$222</c15:sqref>
                  </c15:fullRef>
                </c:ext>
              </c:extLst>
              <c:f>'Jadual1-IPP'!$L$209:$L$221</c:f>
              <c:numCache>
                <c:formatCode>0.0</c:formatCode>
                <c:ptCount val="13"/>
                <c:pt idx="0">
                  <c:v>3.5795746921713203</c:v>
                </c:pt>
                <c:pt idx="1">
                  <c:v>-6.9371140288526334</c:v>
                </c:pt>
                <c:pt idx="2">
                  <c:v>5.3201486883440481</c:v>
                </c:pt>
                <c:pt idx="3">
                  <c:v>-6.3167622077919532</c:v>
                </c:pt>
                <c:pt idx="4">
                  <c:v>-8.9293847001829931</c:v>
                </c:pt>
                <c:pt idx="5">
                  <c:v>3.9893318124253625</c:v>
                </c:pt>
                <c:pt idx="6">
                  <c:v>-2.1041800162833795</c:v>
                </c:pt>
                <c:pt idx="7">
                  <c:v>-6.887511277425574</c:v>
                </c:pt>
                <c:pt idx="8">
                  <c:v>2.7972315878664631</c:v>
                </c:pt>
                <c:pt idx="9">
                  <c:v>14.659297523431619</c:v>
                </c:pt>
                <c:pt idx="10">
                  <c:v>0.23176047294029445</c:v>
                </c:pt>
                <c:pt idx="11">
                  <c:v>3.9812806581131213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D5-405F-97AC-4C7E8818FBD3}"/>
            </c:ext>
          </c:extLst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D5-405F-97AC-4C7E8818FB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D5-405F-97AC-4C7E8818FB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D5-405F-97AC-4C7E8818FB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D5-405F-97AC-4C7E8818FB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D5-405F-97AC-4C7E8818FB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D5-405F-97AC-4C7E8818FB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D5-405F-97AC-4C7E8818FB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D5-405F-97AC-4C7E8818FB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D5-405F-97AC-4C7E8818FB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D5-405F-97AC-4C7E8818FB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D5-405F-97AC-4C7E8818FB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ED5-405F-97AC-4C7E8818FBD3}"/>
                </c:ext>
              </c:extLst>
            </c:dLbl>
            <c:dLbl>
              <c:idx val="12"/>
              <c:layout>
                <c:manualLayout>
                  <c:x val="-3.04876619795975E-2"/>
                  <c:y val="-6.1257400998234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ED5-405F-97AC-4C7E8818FBD3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'Jadual5-2digit'!$HD$32:$HE$44</c15:sqref>
                  </c15:fullRef>
                </c:ext>
              </c:extLst>
              <c:f>'Jadual5-2digit'!$HD$32:$HE$44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Mar.</c:v>
                  </c:pt>
                  <c:pt idx="3">
                    <c:v>Apr.</c:v>
                  </c:pt>
                  <c:pt idx="4">
                    <c:v>May</c:v>
                  </c:pt>
                  <c:pt idx="5">
                    <c:v>Jun.</c:v>
                  </c:pt>
                  <c:pt idx="6">
                    <c:v>Jul.</c:v>
                  </c:pt>
                  <c:pt idx="7">
                    <c:v>Aug.</c:v>
                  </c:pt>
                  <c:pt idx="8">
                    <c:v>Sep.</c:v>
                  </c:pt>
                  <c:pt idx="9">
                    <c:v>Oct.</c:v>
                  </c:pt>
                  <c:pt idx="10">
                    <c:v>Nov.</c:v>
                  </c:pt>
                  <c:pt idx="11">
                    <c:v>Dec.</c:v>
                  </c:pt>
                  <c:pt idx="12">
                    <c:v>Jan.</c:v>
                  </c:pt>
                </c:lvl>
                <c:lvl>
                  <c:pt idx="2">
                    <c:v>2024 </c:v>
                  </c:pt>
                  <c:pt idx="3">
                    <c:v>2024 </c:v>
                  </c:pt>
                  <c:pt idx="4">
                    <c:v>2024 </c:v>
                  </c:pt>
                  <c:pt idx="8">
                    <c:v>2024 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'Jadual1-IPP'!$M$209:$M$222</c15:sqref>
                  </c15:fullRef>
                </c:ext>
              </c:extLst>
              <c:f>'Jadual1-IPP'!$M$209:$M$221</c:f>
              <c:numCache>
                <c:formatCode>0.0</c:formatCode>
                <c:ptCount val="13"/>
                <c:pt idx="0">
                  <c:v>3.7147591888152931</c:v>
                </c:pt>
                <c:pt idx="1">
                  <c:v>1.2441812420041458</c:v>
                </c:pt>
                <c:pt idx="2">
                  <c:v>1.3015957746869304</c:v>
                </c:pt>
                <c:pt idx="3">
                  <c:v>4.928806146952553</c:v>
                </c:pt>
                <c:pt idx="4">
                  <c:v>4.6020619173986006</c:v>
                </c:pt>
                <c:pt idx="5">
                  <c:v>5.1702378853224928</c:v>
                </c:pt>
                <c:pt idx="6">
                  <c:v>7.7388032336370003</c:v>
                </c:pt>
                <c:pt idx="7">
                  <c:v>6.5424129649842371</c:v>
                </c:pt>
                <c:pt idx="8">
                  <c:v>3.1629162588728121</c:v>
                </c:pt>
                <c:pt idx="9">
                  <c:v>3.2674769423802132</c:v>
                </c:pt>
                <c:pt idx="10">
                  <c:v>4.6362317909348434</c:v>
                </c:pt>
                <c:pt idx="11">
                  <c:v>5.763231143250664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6ED5-405F-97AC-4C7E8818FBD3}"/>
            </c:ext>
          </c:extLst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ysDot"/>
              <a:round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ED5-405F-97AC-4C7E8818FB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ED5-405F-97AC-4C7E8818FB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ED5-405F-97AC-4C7E8818FB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ED5-405F-97AC-4C7E8818FB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ED5-405F-97AC-4C7E8818FB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ED5-405F-97AC-4C7E8818FB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ED5-405F-97AC-4C7E8818FB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ED5-405F-97AC-4C7E8818FB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ED5-405F-97AC-4C7E8818FB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ED5-405F-97AC-4C7E8818FB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ED5-405F-97AC-4C7E8818FB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ED5-405F-97AC-4C7E8818FBD3}"/>
                </c:ext>
              </c:extLst>
            </c:dLbl>
            <c:dLbl>
              <c:idx val="12"/>
              <c:layout>
                <c:manualLayout>
                  <c:x val="7.9852495175075796E-4"/>
                  <c:y val="1.25855020297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ED5-405F-97AC-4C7E8818FBD3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bg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'Jadual5-2digit'!$HD$32:$HE$44</c15:sqref>
                  </c15:fullRef>
                </c:ext>
              </c:extLst>
              <c:f>'Jadual5-2digit'!$HD$32:$HE$44</c:f>
              <c:multiLvlStrCache>
                <c:ptCount val="13"/>
                <c:lvl>
                  <c:pt idx="0">
                    <c:v>Jan.</c:v>
                  </c:pt>
                  <c:pt idx="1">
                    <c:v>Feb.</c:v>
                  </c:pt>
                  <c:pt idx="2">
                    <c:v>Mar.</c:v>
                  </c:pt>
                  <c:pt idx="3">
                    <c:v>Apr.</c:v>
                  </c:pt>
                  <c:pt idx="4">
                    <c:v>May</c:v>
                  </c:pt>
                  <c:pt idx="5">
                    <c:v>Jun.</c:v>
                  </c:pt>
                  <c:pt idx="6">
                    <c:v>Jul.</c:v>
                  </c:pt>
                  <c:pt idx="7">
                    <c:v>Aug.</c:v>
                  </c:pt>
                  <c:pt idx="8">
                    <c:v>Sep.</c:v>
                  </c:pt>
                  <c:pt idx="9">
                    <c:v>Oct.</c:v>
                  </c:pt>
                  <c:pt idx="10">
                    <c:v>Nov.</c:v>
                  </c:pt>
                  <c:pt idx="11">
                    <c:v>Dec.</c:v>
                  </c:pt>
                  <c:pt idx="12">
                    <c:v>Jan.</c:v>
                  </c:pt>
                </c:lvl>
                <c:lvl>
                  <c:pt idx="2">
                    <c:v>2024 </c:v>
                  </c:pt>
                  <c:pt idx="3">
                    <c:v>2024 </c:v>
                  </c:pt>
                  <c:pt idx="4">
                    <c:v>2024 </c:v>
                  </c:pt>
                  <c:pt idx="8">
                    <c:v>2024 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'Jadual1-IPP'!$O$209:$O$222</c15:sqref>
                  </c15:fullRef>
                </c:ext>
              </c:extLst>
              <c:f>'Jadual1-IPP'!$O$209:$O$221</c:f>
              <c:numCache>
                <c:formatCode>0.0</c:formatCode>
                <c:ptCount val="13"/>
                <c:pt idx="0">
                  <c:v>7.8944039461778033</c:v>
                </c:pt>
                <c:pt idx="1">
                  <c:v>11.031951054461643</c:v>
                </c:pt>
                <c:pt idx="2">
                  <c:v>8.5245531973962017</c:v>
                </c:pt>
                <c:pt idx="3">
                  <c:v>8.0746908668186421</c:v>
                </c:pt>
                <c:pt idx="4">
                  <c:v>4.4860492327830173</c:v>
                </c:pt>
                <c:pt idx="5">
                  <c:v>2.8425211155672372</c:v>
                </c:pt>
                <c:pt idx="6">
                  <c:v>7.1253429442468956</c:v>
                </c:pt>
                <c:pt idx="7">
                  <c:v>4.5187960245145007</c:v>
                </c:pt>
                <c:pt idx="8">
                  <c:v>1.9737585342037818</c:v>
                </c:pt>
                <c:pt idx="9">
                  <c:v>1.9354623316799149</c:v>
                </c:pt>
                <c:pt idx="10">
                  <c:v>3.885893525428358</c:v>
                </c:pt>
                <c:pt idx="11">
                  <c:v>3.4679689735446004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6ED5-405F-97AC-4C7E8818FB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908800"/>
        <c:axId val="288812416"/>
      </c:lineChart>
      <c:catAx>
        <c:axId val="2889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1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en-US"/>
          </a:p>
        </c:txPr>
        <c:crossAx val="288812416"/>
        <c:crosses val="autoZero"/>
        <c:auto val="1"/>
        <c:lblAlgn val="ctr"/>
        <c:lblOffset val="100"/>
        <c:noMultiLvlLbl val="0"/>
      </c:catAx>
      <c:valAx>
        <c:axId val="288812416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en-MY" b="0"/>
                  <a:t>(%)</a:t>
                </a:r>
              </a:p>
            </c:rich>
          </c:tx>
          <c:layout>
            <c:manualLayout>
              <c:xMode val="edge"/>
              <c:yMode val="edge"/>
              <c:x val="2.2940102012682699E-2"/>
              <c:y val="2.2605814907579701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en-US" sz="105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en-US"/>
          </a:p>
        </c:txPr>
        <c:crossAx val="288908800"/>
        <c:crosses val="autoZero"/>
        <c:crossBetween val="between"/>
      </c:valAx>
      <c:spPr>
        <a:ln w="3175">
          <a:noFill/>
        </a:ln>
      </c:spPr>
    </c:plotArea>
    <c:legend>
      <c:legendPos val="b"/>
      <c:overlay val="0"/>
      <c:txPr>
        <a:bodyPr rot="0" spcFirstLastPara="0" vertOverflow="ellipsis" vert="horz" wrap="square" anchor="ctr" anchorCtr="1"/>
        <a:lstStyle/>
        <a:p>
          <a:pPr>
            <a:defRPr lang="en-US" sz="1050" b="0" i="1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en-US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2150751c-0f8f-4c5a-9de8-243374028b55}"/>
      </c:ext>
    </c:extLst>
  </c:chart>
  <c:spPr>
    <a:ln w="3175" cap="flat" cmpd="sng" algn="ctr">
      <a:noFill/>
      <a:prstDash val="solid"/>
      <a:round/>
    </a:ln>
    <a:scene3d>
      <a:camera prst="orthographicFront"/>
      <a:lightRig rig="threePt" dir="t"/>
    </a:scene3d>
  </c:spPr>
  <c:txPr>
    <a:bodyPr/>
    <a:lstStyle/>
    <a:p>
      <a:pPr>
        <a:defRPr lang="en-US" sz="1000" b="1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US"/>
              <a:t>Produk Peralatan Elektrik &amp; Elektronik</a:t>
            </a:r>
            <a:endParaRPr lang="en-MY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70461265472793"/>
          <c:w val="0.90351576291329605"/>
          <c:h val="0.64409129200368997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'Graf-Graf'!$B$81</c:f>
              <c:strCache>
                <c:ptCount val="1"/>
                <c:pt idx="0">
                  <c:v>Produk Peralatan Elektrik &amp; Elektronik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6A-4DC6-9153-9AEEECFF845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6A-4DC6-9153-9AEEECFF845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6A-4DC6-9153-9AEEECFF845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6A-4DC6-9153-9AEEECFF845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6A-4DC6-9153-9AEEECFF845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6A-4DC6-9153-9AEEECFF845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6A-4DC6-9153-9AEEECFF845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6A-4DC6-9153-9AEEECFF845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6A-4DC6-9153-9AEEECFF845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6A-4DC6-9153-9AEEECFF845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6A-4DC6-9153-9AEEECFF845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6A-4DC6-9153-9AEEECFF8451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646A-4DC6-9153-9AEEECFF8451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'Graf-Graf'!$L$81:$X$81</c:f>
              <c:numCache>
                <c:formatCode>0.0</c:formatCode>
                <c:ptCount val="13"/>
                <c:pt idx="0">
                  <c:v>15.548312659622823</c:v>
                </c:pt>
                <c:pt idx="1">
                  <c:v>8.7420277883293949</c:v>
                </c:pt>
                <c:pt idx="2">
                  <c:v>12.063256695922917</c:v>
                </c:pt>
                <c:pt idx="3">
                  <c:v>7.2110443594232123</c:v>
                </c:pt>
                <c:pt idx="4">
                  <c:v>0.43849208826560471</c:v>
                </c:pt>
                <c:pt idx="5">
                  <c:v>5.449728811715886</c:v>
                </c:pt>
                <c:pt idx="6">
                  <c:v>5.4857503492478088</c:v>
                </c:pt>
                <c:pt idx="7">
                  <c:v>-2.3456185238808871</c:v>
                </c:pt>
                <c:pt idx="8">
                  <c:v>1.8845058950846152</c:v>
                </c:pt>
                <c:pt idx="9">
                  <c:v>-3.5568100414250665</c:v>
                </c:pt>
                <c:pt idx="10">
                  <c:v>-1.6043303118252794</c:v>
                </c:pt>
                <c:pt idx="11">
                  <c:v>-3.484708668833008</c:v>
                </c:pt>
                <c:pt idx="12">
                  <c:v>-2.0086098692494545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6A-4DC6-9153-9AEEECFF84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be906982-b287-4158-80dc-8f5f52a4bd69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Produk Mineral Bukan Logam, Logam Asas &amp; Produk Logam yang Direka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6925254834441"/>
          <c:w val="0.90351576291329605"/>
          <c:h val="0.665809893489926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'Graf-Graf'!$B$80</c:f>
              <c:strCache>
                <c:ptCount val="1"/>
                <c:pt idx="0">
                  <c:v>Produk Mineral Bukan Logam, Logam Asas &amp; Produk Logam yang Direka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2B-4B7F-A8CE-04887CF9A86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2B-4B7F-A8CE-04887CF9A86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B-4B7F-A8CE-04887CF9A86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B-4B7F-A8CE-04887CF9A86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B-4B7F-A8CE-04887CF9A8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2B-4B7F-A8CE-04887CF9A86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2B-4B7F-A8CE-04887CF9A86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2B-4B7F-A8CE-04887CF9A86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2B-4B7F-A8CE-04887CF9A86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2B-4B7F-A8CE-04887CF9A86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2B-4B7F-A8CE-04887CF9A86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2B-4B7F-A8CE-04887CF9A860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C2B-4B7F-A8CE-04887CF9A860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'Graf-Graf'!$L$80:$X$80</c:f>
              <c:numCache>
                <c:formatCode>0.0</c:formatCode>
                <c:ptCount val="13"/>
                <c:pt idx="0">
                  <c:v>6.3930706404526632</c:v>
                </c:pt>
                <c:pt idx="1">
                  <c:v>3.0247369672877511</c:v>
                </c:pt>
                <c:pt idx="2">
                  <c:v>1.0561841102858978</c:v>
                </c:pt>
                <c:pt idx="3">
                  <c:v>2.168593881467487</c:v>
                </c:pt>
                <c:pt idx="4">
                  <c:v>-0.62310586154291059</c:v>
                </c:pt>
                <c:pt idx="5">
                  <c:v>6.4859187479714393</c:v>
                </c:pt>
                <c:pt idx="6">
                  <c:v>4.9910387986496403</c:v>
                </c:pt>
                <c:pt idx="7">
                  <c:v>3.3249250352758679</c:v>
                </c:pt>
                <c:pt idx="8">
                  <c:v>8.1497640420364945</c:v>
                </c:pt>
                <c:pt idx="9">
                  <c:v>5.1714021191276061</c:v>
                </c:pt>
                <c:pt idx="10">
                  <c:v>4.421542882553382</c:v>
                </c:pt>
                <c:pt idx="11">
                  <c:v>4.0320254205058035</c:v>
                </c:pt>
                <c:pt idx="12">
                  <c:v>7.7766945178952227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2B-4B7F-A8CE-04887CF9A8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eb1ddcaf-0f83-4e9d-ba6f-1ebd58a8cece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08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MY"/>
              <a:t>Produk Kayu, Perabot, Keluaran Kertas &amp; Percetakan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6815909371525201"/>
          <c:w val="0.90351576291329605"/>
          <c:h val="0.639747571706443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'Graf-Graf'!$B$78</c:f>
              <c:strCache>
                <c:ptCount val="1"/>
                <c:pt idx="0">
                  <c:v>Produk Kayu, Perabot, Keluaran Kertas &amp; Percetakan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64-4C50-A6E5-E6DE951AAF4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64-4C50-A6E5-E6DE951AAF4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64-4C50-A6E5-E6DE951AAF4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64-4C50-A6E5-E6DE951AAF4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64-4C50-A6E5-E6DE951AAF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64-4C50-A6E5-E6DE951AAF4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64-4C50-A6E5-E6DE951AAF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64-4C50-A6E5-E6DE951AAF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64-4C50-A6E5-E6DE951AAF4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64-4C50-A6E5-E6DE951AAF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64-4C50-A6E5-E6DE951AAF4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64-4C50-A6E5-E6DE951AAF4E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264-4C50-A6E5-E6DE951AAF4E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'Graf-Graf'!$L$78:$X$78</c:f>
              <c:numCache>
                <c:formatCode>0.0</c:formatCode>
                <c:ptCount val="13"/>
                <c:pt idx="0">
                  <c:v>8.7094443361716856</c:v>
                </c:pt>
                <c:pt idx="1">
                  <c:v>0.29093425755557689</c:v>
                </c:pt>
                <c:pt idx="2">
                  <c:v>-3.5578658499821216</c:v>
                </c:pt>
                <c:pt idx="3">
                  <c:v>-4.3101644449417194</c:v>
                </c:pt>
                <c:pt idx="4">
                  <c:v>-6.1268299433983771</c:v>
                </c:pt>
                <c:pt idx="5">
                  <c:v>-0.37529903475619619</c:v>
                </c:pt>
                <c:pt idx="6">
                  <c:v>-4.846421550452277</c:v>
                </c:pt>
                <c:pt idx="7">
                  <c:v>-5.8395562061624844</c:v>
                </c:pt>
                <c:pt idx="8">
                  <c:v>3.1946838746438715</c:v>
                </c:pt>
                <c:pt idx="9">
                  <c:v>-0.20310674382244542</c:v>
                </c:pt>
                <c:pt idx="10">
                  <c:v>0.16778178792647225</c:v>
                </c:pt>
                <c:pt idx="11">
                  <c:v>1.8810694699340473</c:v>
                </c:pt>
                <c:pt idx="12">
                  <c:v>0.49985125082284299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64-4C50-A6E5-E6DE951AAF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3782cdc2-246e-4aeb-8738-4a9632cf4ca0}"/>
      </c:ext>
    </c:extLst>
  </c:chart>
  <c:spPr>
    <a:solidFill>
      <a:srgbClr val="E6F6C2"/>
    </a:solidFill>
  </c:spPr>
  <c:txPr>
    <a:bodyPr/>
    <a:lstStyle/>
    <a:p>
      <a:pPr>
        <a:defRPr lang="en-US"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0" vertOverflow="ellipsis" vert="horz" wrap="square" anchor="ctr" anchorCtr="1"/>
          <a:lstStyle/>
          <a:p>
            <a:pPr>
              <a:defRPr lang="en-US" sz="1800" b="1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Industri Berorientasikan Eksport</a:t>
            </a:r>
            <a:endParaRPr lang="en-MY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04E-2"/>
          <c:y val="0.177939988938904"/>
          <c:w val="0.90351576291329605"/>
          <c:h val="0.65277873259818397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'Graf-Graf'!$B$84</c:f>
              <c:strCache>
                <c:ptCount val="1"/>
                <c:pt idx="0">
                  <c:v>Industri Berorientasikan Eksport</c:v>
                </c:pt>
              </c:strCache>
            </c:strRef>
          </c:tx>
          <c:spPr>
            <a:ln w="31750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7483692807815501E-2"/>
                  <c:y val="-3.6682546897643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F9-41F6-9126-D59907B1F040}"/>
                </c:ext>
              </c:extLst>
            </c:dLbl>
            <c:dLbl>
              <c:idx val="1"/>
              <c:layout>
                <c:manualLayout>
                  <c:x val="-6.2257377772294E-3"/>
                  <c:y val="-3.6682546897643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F9-41F6-9126-D59907B1F040}"/>
                </c:ext>
              </c:extLst>
            </c:dLbl>
            <c:dLbl>
              <c:idx val="2"/>
              <c:layout>
                <c:manualLayout>
                  <c:x val="-2.7266767084079699E-2"/>
                  <c:y val="-4.5369987492137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F9-41F6-9126-D59907B1F040}"/>
                </c:ext>
              </c:extLst>
            </c:dLbl>
            <c:dLbl>
              <c:idx val="7"/>
              <c:layout>
                <c:manualLayout>
                  <c:x val="-3.9999602868988002E-2"/>
                  <c:y val="-4.5369987492137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F9-41F6-9126-D59907B1F040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 rot="0" spcFirstLastPara="0" vertOverflow="ellipsis" vert="horz" wrap="square" lIns="38100" tIns="19050" rIns="38100" bIns="19050" anchor="ctr" anchorCtr="1"/>
                <a:lstStyle/>
                <a:p>
                  <a:pPr>
                    <a:defRPr lang="en-US" sz="1000" b="1" i="0" u="none" strike="noStrike" kern="1200" baseline="0">
                      <a:solidFill>
                        <a:schemeClr val="bg1"/>
                      </a:solidFill>
                      <a:latin typeface="Tw Cen MT" panose="020B0602020104020603" pitchFamily="34" charset="0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AF9-41F6-9126-D59907B1F040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en-US" sz="10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'Graf-Graf'!$F$129:$R$130</c:f>
              <c:multiLvlStrCache>
                <c:ptCount val="13"/>
                <c:lvl>
                  <c:pt idx="0">
                    <c:v>Apr.</c:v>
                  </c:pt>
                  <c:pt idx="1">
                    <c:v>Mei</c:v>
                  </c:pt>
                  <c:pt idx="2">
                    <c:v>Jun</c:v>
                  </c:pt>
                  <c:pt idx="3">
                    <c:v>Jul.</c:v>
                  </c:pt>
                  <c:pt idx="4">
                    <c:v>Ogo.</c:v>
                  </c:pt>
                  <c:pt idx="5">
                    <c:v>Sep.</c:v>
                  </c:pt>
                  <c:pt idx="6">
                    <c:v>Okt.</c:v>
                  </c:pt>
                  <c:pt idx="7">
                    <c:v>Nov.</c:v>
                  </c:pt>
                  <c:pt idx="8">
                    <c:v>Dis.</c:v>
                  </c:pt>
                  <c:pt idx="9">
                    <c:v>Jan.</c:v>
                  </c:pt>
                  <c:pt idx="10">
                    <c:v>Feb.</c:v>
                  </c:pt>
                  <c:pt idx="11">
                    <c:v>Mac</c:v>
                  </c:pt>
                  <c:pt idx="12">
                    <c:v>Apr.</c:v>
                  </c:pt>
                </c:lvl>
                <c:lvl>
                  <c:pt idx="5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'Graf-Graf'!$G$84:$S$84</c:f>
              <c:numCache>
                <c:formatCode>0.0</c:formatCode>
                <c:ptCount val="13"/>
                <c:pt idx="0">
                  <c:v>5.8363845042996019</c:v>
                </c:pt>
                <c:pt idx="1">
                  <c:v>6.1001590978124796</c:v>
                </c:pt>
                <c:pt idx="2">
                  <c:v>7.8241254237634337</c:v>
                </c:pt>
                <c:pt idx="3">
                  <c:v>9.4583753350064228</c:v>
                </c:pt>
                <c:pt idx="4">
                  <c:v>12.393793060646189</c:v>
                </c:pt>
                <c:pt idx="5">
                  <c:v>10.087915231342095</c:v>
                </c:pt>
                <c:pt idx="6">
                  <c:v>4.9843240002536646</c:v>
                </c:pt>
                <c:pt idx="7">
                  <c:v>5.0939653837370713</c:v>
                </c:pt>
                <c:pt idx="8">
                  <c:v>2.6672208894921994</c:v>
                </c:pt>
                <c:pt idx="9">
                  <c:v>0.63143644835068358</c:v>
                </c:pt>
                <c:pt idx="10">
                  <c:v>3.7024230199230743</c:v>
                </c:pt>
                <c:pt idx="11">
                  <c:v>3.6413592620227178</c:v>
                </c:pt>
                <c:pt idx="12">
                  <c:v>-3.4996160519427661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F9-41F6-9126-D59907B1F0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ysClr val="windowText" lastClr="000000"/>
                    </a:solidFill>
                    <a:latin typeface="Tw Cen MT" panose="020B0602020104020603" pitchFamily="34" charset="0"/>
                    <a:ea typeface="+mn-ea"/>
                    <a:cs typeface="+mn-cs"/>
                  </a:defRPr>
                </a:pPr>
                <a:r>
                  <a:rPr lang="en-MY" b="0"/>
                  <a:t>YoY</a:t>
                </a:r>
                <a:r>
                  <a:rPr lang="en-MY" b="1" baseline="0"/>
                  <a:t>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2.5507334867961001E-2"/>
              <c:y val="8.3417899069041596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ysClr val="windowText" lastClr="000000"/>
                </a:solidFill>
                <a:latin typeface="Tw Cen MT" panose="020B0602020104020603" pitchFamily="34" charset="0"/>
                <a:ea typeface="+mn-ea"/>
                <a:cs typeface="+mn-cs"/>
              </a:defRPr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0F4ED"/>
        </a:solidFill>
      </c:spPr>
    </c:plotArea>
    <c:plotVisOnly val="1"/>
    <c:dispBlanksAs val="gap"/>
    <c:showDLblsOverMax val="0"/>
    <c:extLst>
      <c:ext uri="{0b15fc19-7d7d-44ad-8c2d-2c3a37ce22c3}">
        <chartProps xmlns="https://web.wps.cn/et/2018/main" chartId="{600ff540-09ff-4ea4-9079-e6e8905c80d6}"/>
      </c:ext>
    </c:extLst>
  </c:chart>
  <c:spPr>
    <a:solidFill>
      <a:srgbClr val="E6F6C2"/>
    </a:solidFill>
  </c:spPr>
  <c:txPr>
    <a:bodyPr/>
    <a:lstStyle/>
    <a:p>
      <a:pPr>
        <a:defRPr lang="en-US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191250" y="762000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57150</xdr:colOff>
      <xdr:row>20</xdr:row>
      <xdr:rowOff>59266</xdr:rowOff>
    </xdr:from>
    <xdr:to>
      <xdr:col>13</xdr:col>
      <xdr:colOff>5024</xdr:colOff>
      <xdr:row>49</xdr:row>
      <xdr:rowOff>111759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13</xdr:col>
      <xdr:colOff>413028</xdr:colOff>
      <xdr:row>20</xdr:row>
      <xdr:rowOff>53381</xdr:rowOff>
    </xdr:from>
    <xdr:to>
      <xdr:col>28</xdr:col>
      <xdr:colOff>13607</xdr:colOff>
      <xdr:row>49</xdr:row>
      <xdr:rowOff>108856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54</xdr:col>
      <xdr:colOff>252677</xdr:colOff>
      <xdr:row>127</xdr:row>
      <xdr:rowOff>114376</xdr:rowOff>
    </xdr:from>
    <xdr:to>
      <xdr:col>63</xdr:col>
      <xdr:colOff>502344</xdr:colOff>
      <xdr:row>143</xdr:row>
      <xdr:rowOff>112057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54</xdr:col>
      <xdr:colOff>416225</xdr:colOff>
      <xdr:row>144</xdr:row>
      <xdr:rowOff>176051</xdr:rowOff>
    </xdr:from>
    <xdr:to>
      <xdr:col>64</xdr:col>
      <xdr:colOff>391573</xdr:colOff>
      <xdr:row>160</xdr:row>
      <xdr:rowOff>173732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45</xdr:col>
      <xdr:colOff>55150</xdr:colOff>
      <xdr:row>128</xdr:row>
      <xdr:rowOff>0</xdr:rowOff>
    </xdr:from>
    <xdr:to>
      <xdr:col>53</xdr:col>
      <xdr:colOff>490939</xdr:colOff>
      <xdr:row>144</xdr:row>
      <xdr:rowOff>374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64</xdr:col>
      <xdr:colOff>294250</xdr:colOff>
      <xdr:row>18</xdr:row>
      <xdr:rowOff>14605</xdr:rowOff>
    </xdr:from>
    <xdr:to>
      <xdr:col>73</xdr:col>
      <xdr:colOff>379725</xdr:colOff>
      <xdr:row>34</xdr:row>
      <xdr:rowOff>12286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64</xdr:col>
      <xdr:colOff>298060</xdr:colOff>
      <xdr:row>0</xdr:row>
      <xdr:rowOff>158115</xdr:rowOff>
    </xdr:from>
    <xdr:to>
      <xdr:col>73</xdr:col>
      <xdr:colOff>383535</xdr:colOff>
      <xdr:row>16</xdr:row>
      <xdr:rowOff>155796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73</xdr:col>
      <xdr:colOff>512054</xdr:colOff>
      <xdr:row>0</xdr:row>
      <xdr:rowOff>139700</xdr:rowOff>
    </xdr:from>
    <xdr:to>
      <xdr:col>83</xdr:col>
      <xdr:colOff>0</xdr:colOff>
      <xdr:row>16</xdr:row>
      <xdr:rowOff>137381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73</xdr:col>
      <xdr:colOff>512054</xdr:colOff>
      <xdr:row>17</xdr:row>
      <xdr:rowOff>78740</xdr:rowOff>
    </xdr:from>
    <xdr:to>
      <xdr:col>83</xdr:col>
      <xdr:colOff>0</xdr:colOff>
      <xdr:row>33</xdr:row>
      <xdr:rowOff>76421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65</xdr:col>
      <xdr:colOff>85042</xdr:colOff>
      <xdr:row>54</xdr:row>
      <xdr:rowOff>110490</xdr:rowOff>
    </xdr:from>
    <xdr:to>
      <xdr:col>74</xdr:col>
      <xdr:colOff>170517</xdr:colOff>
      <xdr:row>70</xdr:row>
      <xdr:rowOff>108171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54</xdr:col>
      <xdr:colOff>460767</xdr:colOff>
      <xdr:row>161</xdr:row>
      <xdr:rowOff>23112</xdr:rowOff>
    </xdr:from>
    <xdr:to>
      <xdr:col>64</xdr:col>
      <xdr:colOff>335642</xdr:colOff>
      <xdr:row>178</xdr:row>
      <xdr:rowOff>156677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45</xdr:col>
      <xdr:colOff>2373</xdr:colOff>
      <xdr:row>160</xdr:row>
      <xdr:rowOff>161576</xdr:rowOff>
    </xdr:from>
    <xdr:to>
      <xdr:col>54</xdr:col>
      <xdr:colOff>55834</xdr:colOff>
      <xdr:row>178</xdr:row>
      <xdr:rowOff>108236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543053</xdr:colOff>
      <xdr:row>131</xdr:row>
      <xdr:rowOff>44530</xdr:rowOff>
    </xdr:from>
    <xdr:to>
      <xdr:col>12</xdr:col>
      <xdr:colOff>10324</xdr:colOff>
      <xdr:row>158</xdr:row>
      <xdr:rowOff>35007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316230</xdr:colOff>
      <xdr:row>130</xdr:row>
      <xdr:rowOff>173355</xdr:rowOff>
    </xdr:from>
    <xdr:to>
      <xdr:col>26</xdr:col>
      <xdr:colOff>47939</xdr:colOff>
      <xdr:row>157</xdr:row>
      <xdr:rowOff>163830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84</xdr:col>
      <xdr:colOff>151081</xdr:colOff>
      <xdr:row>0</xdr:row>
      <xdr:rowOff>139700</xdr:rowOff>
    </xdr:from>
    <xdr:to>
      <xdr:col>93</xdr:col>
      <xdr:colOff>240660</xdr:colOff>
      <xdr:row>16</xdr:row>
      <xdr:rowOff>137381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84</xdr:col>
      <xdr:colOff>151081</xdr:colOff>
      <xdr:row>17</xdr:row>
      <xdr:rowOff>78740</xdr:rowOff>
    </xdr:from>
    <xdr:to>
      <xdr:col>93</xdr:col>
      <xdr:colOff>240660</xdr:colOff>
      <xdr:row>33</xdr:row>
      <xdr:rowOff>76421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75</xdr:col>
      <xdr:colOff>344414</xdr:colOff>
      <xdr:row>54</xdr:row>
      <xdr:rowOff>110490</xdr:rowOff>
    </xdr:from>
    <xdr:to>
      <xdr:col>84</xdr:col>
      <xdr:colOff>429890</xdr:colOff>
      <xdr:row>70</xdr:row>
      <xdr:rowOff>108171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84</xdr:col>
      <xdr:colOff>552059</xdr:colOff>
      <xdr:row>54</xdr:row>
      <xdr:rowOff>38735</xdr:rowOff>
    </xdr:from>
    <xdr:to>
      <xdr:col>94</xdr:col>
      <xdr:colOff>16212</xdr:colOff>
      <xdr:row>70</xdr:row>
      <xdr:rowOff>36416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84</xdr:col>
      <xdr:colOff>271389</xdr:colOff>
      <xdr:row>37</xdr:row>
      <xdr:rowOff>52070</xdr:rowOff>
    </xdr:from>
    <xdr:to>
      <xdr:col>93</xdr:col>
      <xdr:colOff>356865</xdr:colOff>
      <xdr:row>53</xdr:row>
      <xdr:rowOff>49751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65</xdr:col>
      <xdr:colOff>67897</xdr:colOff>
      <xdr:row>37</xdr:row>
      <xdr:rowOff>52070</xdr:rowOff>
    </xdr:from>
    <xdr:to>
      <xdr:col>74</xdr:col>
      <xdr:colOff>153372</xdr:colOff>
      <xdr:row>53</xdr:row>
      <xdr:rowOff>49751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74</xdr:col>
      <xdr:colOff>357749</xdr:colOff>
      <xdr:row>37</xdr:row>
      <xdr:rowOff>123825</xdr:rowOff>
    </xdr:from>
    <xdr:to>
      <xdr:col>83</xdr:col>
      <xdr:colOff>443225</xdr:colOff>
      <xdr:row>53</xdr:row>
      <xdr:rowOff>121506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94</xdr:col>
      <xdr:colOff>175846</xdr:colOff>
      <xdr:row>53</xdr:row>
      <xdr:rowOff>12700</xdr:rowOff>
    </xdr:from>
    <xdr:to>
      <xdr:col>103</xdr:col>
      <xdr:colOff>265426</xdr:colOff>
      <xdr:row>69</xdr:row>
      <xdr:rowOff>10381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94</xdr:col>
      <xdr:colOff>175846</xdr:colOff>
      <xdr:row>69</xdr:row>
      <xdr:rowOff>129540</xdr:rowOff>
    </xdr:from>
    <xdr:to>
      <xdr:col>103</xdr:col>
      <xdr:colOff>265426</xdr:colOff>
      <xdr:row>85</xdr:row>
      <xdr:rowOff>127221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94</xdr:col>
      <xdr:colOff>175846</xdr:colOff>
      <xdr:row>86</xdr:row>
      <xdr:rowOff>68580</xdr:rowOff>
    </xdr:from>
    <xdr:to>
      <xdr:col>103</xdr:col>
      <xdr:colOff>265426</xdr:colOff>
      <xdr:row>102</xdr:row>
      <xdr:rowOff>58641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66</xdr:col>
      <xdr:colOff>125131</xdr:colOff>
      <xdr:row>101</xdr:row>
      <xdr:rowOff>0</xdr:rowOff>
    </xdr:from>
    <xdr:to>
      <xdr:col>75</xdr:col>
      <xdr:colOff>214710</xdr:colOff>
      <xdr:row>117</xdr:row>
      <xdr:rowOff>88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93</xdr:col>
      <xdr:colOff>428234</xdr:colOff>
      <xdr:row>0</xdr:row>
      <xdr:rowOff>108585</xdr:rowOff>
    </xdr:from>
    <xdr:to>
      <xdr:col>102</xdr:col>
      <xdr:colOff>513711</xdr:colOff>
      <xdr:row>16</xdr:row>
      <xdr:rowOff>106266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103</xdr:col>
      <xdr:colOff>352035</xdr:colOff>
      <xdr:row>0</xdr:row>
      <xdr:rowOff>108585</xdr:rowOff>
    </xdr:from>
    <xdr:to>
      <xdr:col>112</xdr:col>
      <xdr:colOff>437510</xdr:colOff>
      <xdr:row>16</xdr:row>
      <xdr:rowOff>106266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113</xdr:col>
      <xdr:colOff>329809</xdr:colOff>
      <xdr:row>0</xdr:row>
      <xdr:rowOff>108585</xdr:rowOff>
    </xdr:from>
    <xdr:to>
      <xdr:col>122</xdr:col>
      <xdr:colOff>415285</xdr:colOff>
      <xdr:row>16</xdr:row>
      <xdr:rowOff>106266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93</xdr:col>
      <xdr:colOff>509514</xdr:colOff>
      <xdr:row>17</xdr:row>
      <xdr:rowOff>115570</xdr:rowOff>
    </xdr:from>
    <xdr:to>
      <xdr:col>102</xdr:col>
      <xdr:colOff>594991</xdr:colOff>
      <xdr:row>33</xdr:row>
      <xdr:rowOff>113251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94</xdr:col>
      <xdr:colOff>150446</xdr:colOff>
      <xdr:row>36</xdr:row>
      <xdr:rowOff>105410</xdr:rowOff>
    </xdr:from>
    <xdr:to>
      <xdr:col>103</xdr:col>
      <xdr:colOff>240026</xdr:colOff>
      <xdr:row>52</xdr:row>
      <xdr:rowOff>103091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65</xdr:col>
      <xdr:colOff>101552</xdr:colOff>
      <xdr:row>71</xdr:row>
      <xdr:rowOff>117475</xdr:rowOff>
    </xdr:from>
    <xdr:to>
      <xdr:col>75</xdr:col>
      <xdr:colOff>3136</xdr:colOff>
      <xdr:row>87</xdr:row>
      <xdr:rowOff>115156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44</xdr:col>
      <xdr:colOff>540795</xdr:colOff>
      <xdr:row>144</xdr:row>
      <xdr:rowOff>75410</xdr:rowOff>
    </xdr:from>
    <xdr:to>
      <xdr:col>54</xdr:col>
      <xdr:colOff>82388</xdr:colOff>
      <xdr:row>160</xdr:row>
      <xdr:rowOff>73091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75</xdr:col>
      <xdr:colOff>209159</xdr:colOff>
      <xdr:row>71</xdr:row>
      <xdr:rowOff>144780</xdr:rowOff>
    </xdr:from>
    <xdr:to>
      <xdr:col>85</xdr:col>
      <xdr:colOff>84032</xdr:colOff>
      <xdr:row>87</xdr:row>
      <xdr:rowOff>142461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262117</xdr:colOff>
      <xdr:row>159</xdr:row>
      <xdr:rowOff>20814</xdr:rowOff>
    </xdr:from>
    <xdr:to>
      <xdr:col>12</xdr:col>
      <xdr:colOff>167019</xdr:colOff>
      <xdr:row>185</xdr:row>
      <xdr:rowOff>20814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255155</xdr:colOff>
      <xdr:row>186</xdr:row>
      <xdr:rowOff>77461</xdr:rowOff>
    </xdr:from>
    <xdr:to>
      <xdr:col>12</xdr:col>
      <xdr:colOff>142735</xdr:colOff>
      <xdr:row>212</xdr:row>
      <xdr:rowOff>77461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305249</xdr:colOff>
      <xdr:row>159</xdr:row>
      <xdr:rowOff>28849</xdr:rowOff>
    </xdr:from>
    <xdr:to>
      <xdr:col>26</xdr:col>
      <xdr:colOff>14377</xdr:colOff>
      <xdr:row>185</xdr:row>
      <xdr:rowOff>28849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</xdr:col>
      <xdr:colOff>289391</xdr:colOff>
      <xdr:row>186</xdr:row>
      <xdr:rowOff>92230</xdr:rowOff>
    </xdr:from>
    <xdr:to>
      <xdr:col>25</xdr:col>
      <xdr:colOff>575094</xdr:colOff>
      <xdr:row>212</xdr:row>
      <xdr:rowOff>100026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27</xdr:col>
      <xdr:colOff>203979</xdr:colOff>
      <xdr:row>131</xdr:row>
      <xdr:rowOff>27214</xdr:rowOff>
    </xdr:from>
    <xdr:to>
      <xdr:col>41</xdr:col>
      <xdr:colOff>530807</xdr:colOff>
      <xdr:row>156</xdr:row>
      <xdr:rowOff>153529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30</xdr:col>
      <xdr:colOff>577850</xdr:colOff>
      <xdr:row>1</xdr:row>
      <xdr:rowOff>170815</xdr:rowOff>
    </xdr:from>
    <xdr:to>
      <xdr:col>44</xdr:col>
      <xdr:colOff>421005</xdr:colOff>
      <xdr:row>22</xdr:row>
      <xdr:rowOff>110836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31</xdr:col>
      <xdr:colOff>113837</xdr:colOff>
      <xdr:row>23</xdr:row>
      <xdr:rowOff>105888</xdr:rowOff>
    </xdr:from>
    <xdr:to>
      <xdr:col>45</xdr:col>
      <xdr:colOff>138602</xdr:colOff>
      <xdr:row>45</xdr:row>
      <xdr:rowOff>124691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13</xdr:col>
      <xdr:colOff>93547</xdr:colOff>
      <xdr:row>85</xdr:row>
      <xdr:rowOff>180294</xdr:rowOff>
    </xdr:from>
    <xdr:to>
      <xdr:col>26</xdr:col>
      <xdr:colOff>396875</xdr:colOff>
      <xdr:row>107</xdr:row>
      <xdr:rowOff>34774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3402</xdr:colOff>
      <xdr:row>86</xdr:row>
      <xdr:rowOff>10973</xdr:rowOff>
    </xdr:from>
    <xdr:to>
      <xdr:col>12</xdr:col>
      <xdr:colOff>200157</xdr:colOff>
      <xdr:row>107</xdr:row>
      <xdr:rowOff>72425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00000000-0008-0000-0B00-00005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94615</xdr:colOff>
      <xdr:row>55</xdr:row>
      <xdr:rowOff>33020</xdr:rowOff>
    </xdr:from>
    <xdr:to>
      <xdr:col>4</xdr:col>
      <xdr:colOff>245745</xdr:colOff>
      <xdr:row>55</xdr:row>
      <xdr:rowOff>177165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3749040" y="10091420"/>
          <a:ext cx="151130" cy="144145"/>
        </a:xfrm>
        <a:prstGeom prst="ellipse">
          <a:avLst/>
        </a:prstGeom>
        <a:solidFill>
          <a:srgbClr val="1F2DA8"/>
        </a:solidFill>
        <a:ln>
          <a:solidFill>
            <a:srgbClr val="1F2DA8"/>
          </a:solidFill>
        </a:ln>
      </xdr:spPr>
      <xdr:style>
        <a:lnRef idx="2">
          <a:schemeClr val="accent1">
            <a:lumMod val="75000"/>
          </a:schemeClr>
        </a:lnRef>
        <a:fillRef idx="1">
          <a:schemeClr val="accent1"/>
        </a:fillRef>
        <a:effectRef idx="0">
          <a:srgbClr val="FFFFFF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505953</xdr:colOff>
      <xdr:row>50</xdr:row>
      <xdr:rowOff>110251</xdr:rowOff>
    </xdr:from>
    <xdr:to>
      <xdr:col>14</xdr:col>
      <xdr:colOff>123265</xdr:colOff>
      <xdr:row>72</xdr:row>
      <xdr:rowOff>78442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30</xdr:col>
      <xdr:colOff>596314</xdr:colOff>
      <xdr:row>52</xdr:row>
      <xdr:rowOff>32321</xdr:rowOff>
    </xdr:from>
    <xdr:to>
      <xdr:col>33</xdr:col>
      <xdr:colOff>216525</xdr:colOff>
      <xdr:row>53</xdr:row>
      <xdr:rowOff>84872</xdr:rowOff>
    </xdr:to>
    <xdr:sp macro="" textlink="">
      <xdr:nvSpPr>
        <xdr:cNvPr id="85" name="Rectangle: Top Corners Rounded 84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SpPr/>
      </xdr:nvSpPr>
      <xdr:spPr>
        <a:xfrm rot="5400000">
          <a:off x="21210270" y="8923655"/>
          <a:ext cx="235585" cy="1471930"/>
        </a:xfrm>
        <a:prstGeom prst="round2SameRect">
          <a:avLst>
            <a:gd name="adj1" fmla="val 50000"/>
            <a:gd name="adj2" fmla="val 0"/>
          </a:avLst>
        </a:prstGeom>
        <a:pattFill prst="pct90">
          <a:fgClr>
            <a:srgbClr val="C00000"/>
          </a:fgClr>
          <a:bgClr>
            <a:schemeClr val="bg1"/>
          </a:bgClr>
        </a:pattFill>
        <a:ln>
          <a:noFill/>
        </a:ln>
        <a:scene3d>
          <a:camera prst="orthographicFront"/>
          <a:lightRig rig="threePt" dir="t"/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30</xdr:col>
      <xdr:colOff>585108</xdr:colOff>
      <xdr:row>54</xdr:row>
      <xdr:rowOff>69556</xdr:rowOff>
    </xdr:from>
    <xdr:to>
      <xdr:col>32</xdr:col>
      <xdr:colOff>168414</xdr:colOff>
      <xdr:row>55</xdr:row>
      <xdr:rowOff>122107</xdr:rowOff>
    </xdr:to>
    <xdr:sp macro="" textlink="">
      <xdr:nvSpPr>
        <xdr:cNvPr id="86" name="Rectangle: Top Corners Rounded 85">
          <a:extLst>
            <a:ext uri="{FF2B5EF4-FFF2-40B4-BE49-F238E27FC236}">
              <a16:creationId xmlns:a16="http://schemas.microsoft.com/office/drawing/2014/main" id="{00000000-0008-0000-0B00-000056000000}"/>
            </a:ext>
          </a:extLst>
        </xdr:cNvPr>
        <xdr:cNvSpPr/>
      </xdr:nvSpPr>
      <xdr:spPr>
        <a:xfrm rot="5400000">
          <a:off x="20871815" y="9653905"/>
          <a:ext cx="235585" cy="817245"/>
        </a:xfrm>
        <a:prstGeom prst="round2SameRect">
          <a:avLst>
            <a:gd name="adj1" fmla="val 50000"/>
            <a:gd name="adj2" fmla="val 0"/>
          </a:avLst>
        </a:prstGeom>
        <a:solidFill>
          <a:srgbClr val="1F2DA8"/>
        </a:solidFill>
        <a:ln>
          <a:noFill/>
        </a:ln>
        <a:scene3d>
          <a:camera prst="orthographicFront"/>
          <a:lightRig rig="threePt" dir="t"/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en-US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585107</xdr:colOff>
      <xdr:row>56</xdr:row>
      <xdr:rowOff>108848</xdr:rowOff>
    </xdr:from>
    <xdr:to>
      <xdr:col>35</xdr:col>
      <xdr:colOff>326765</xdr:colOff>
      <xdr:row>57</xdr:row>
      <xdr:rowOff>161399</xdr:rowOff>
    </xdr:to>
    <xdr:sp macro="" textlink="">
      <xdr:nvSpPr>
        <xdr:cNvPr id="87" name="Rectangle: Top Corners Rounded 86">
          <a:extLst>
            <a:ext uri="{FF2B5EF4-FFF2-40B4-BE49-F238E27FC236}">
              <a16:creationId xmlns:a16="http://schemas.microsoft.com/office/drawing/2014/main" id="{00000000-0008-0000-0B00-000057000000}"/>
            </a:ext>
          </a:extLst>
        </xdr:cNvPr>
        <xdr:cNvSpPr/>
      </xdr:nvSpPr>
      <xdr:spPr>
        <a:xfrm rot="5400000">
          <a:off x="21877020" y="9053830"/>
          <a:ext cx="235585" cy="2827655"/>
        </a:xfrm>
        <a:prstGeom prst="round2SameRect">
          <a:avLst>
            <a:gd name="adj1" fmla="val 50000"/>
            <a:gd name="adj2" fmla="val 0"/>
          </a:avLst>
        </a:prstGeom>
        <a:solidFill>
          <a:srgbClr val="1F2DA8"/>
        </a:solidFill>
        <a:ln>
          <a:noFill/>
        </a:ln>
        <a:scene3d>
          <a:camera prst="orthographicFront"/>
          <a:lightRig rig="threePt" dir="t"/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en-US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585108</xdr:colOff>
      <xdr:row>58</xdr:row>
      <xdr:rowOff>150521</xdr:rowOff>
    </xdr:from>
    <xdr:to>
      <xdr:col>33</xdr:col>
      <xdr:colOff>106499</xdr:colOff>
      <xdr:row>60</xdr:row>
      <xdr:rowOff>12572</xdr:rowOff>
    </xdr:to>
    <xdr:sp macro="" textlink="">
      <xdr:nvSpPr>
        <xdr:cNvPr id="89" name="Rectangle: Top Corners Rounded 88">
          <a:extLst>
            <a:ext uri="{FF2B5EF4-FFF2-40B4-BE49-F238E27FC236}">
              <a16:creationId xmlns:a16="http://schemas.microsoft.com/office/drawing/2014/main" id="{00000000-0008-0000-0B00-000059000000}"/>
            </a:ext>
          </a:extLst>
        </xdr:cNvPr>
        <xdr:cNvSpPr/>
      </xdr:nvSpPr>
      <xdr:spPr>
        <a:xfrm rot="5400000">
          <a:off x="21153755" y="10184765"/>
          <a:ext cx="227330" cy="1372870"/>
        </a:xfrm>
        <a:prstGeom prst="round2SameRect">
          <a:avLst>
            <a:gd name="adj1" fmla="val 50000"/>
            <a:gd name="adj2" fmla="val 0"/>
          </a:avLst>
        </a:prstGeom>
        <a:solidFill>
          <a:srgbClr val="1F2DA8"/>
        </a:solidFill>
        <a:ln>
          <a:noFill/>
        </a:ln>
        <a:scene3d>
          <a:camera prst="orthographicFront"/>
          <a:lightRig rig="threePt" dir="t"/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en-US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341031</xdr:colOff>
      <xdr:row>60</xdr:row>
      <xdr:rowOff>186244</xdr:rowOff>
    </xdr:from>
    <xdr:to>
      <xdr:col>30</xdr:col>
      <xdr:colOff>597018</xdr:colOff>
      <xdr:row>62</xdr:row>
      <xdr:rowOff>48295</xdr:rowOff>
    </xdr:to>
    <xdr:sp macro="" textlink="">
      <xdr:nvSpPr>
        <xdr:cNvPr id="90" name="Rectangle: Top Corners Rounded 89">
          <a:extLst>
            <a:ext uri="{FF2B5EF4-FFF2-40B4-BE49-F238E27FC236}">
              <a16:creationId xmlns:a16="http://schemas.microsoft.com/office/drawing/2014/main" id="{00000000-0008-0000-0B00-00005A000000}"/>
            </a:ext>
          </a:extLst>
        </xdr:cNvPr>
        <xdr:cNvSpPr/>
      </xdr:nvSpPr>
      <xdr:spPr>
        <a:xfrm rot="16200000" flipH="1">
          <a:off x="20349210" y="11142980"/>
          <a:ext cx="231140" cy="255905"/>
        </a:xfrm>
        <a:prstGeom prst="round2SameRect">
          <a:avLst>
            <a:gd name="adj1" fmla="val 50000"/>
            <a:gd name="adj2" fmla="val 0"/>
          </a:avLst>
        </a:prstGeom>
        <a:solidFill>
          <a:srgbClr val="1F2DA8"/>
        </a:solidFill>
        <a:ln>
          <a:noFill/>
        </a:ln>
        <a:scene3d>
          <a:camera prst="orthographicFront"/>
          <a:lightRig rig="threePt" dir="t"/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en-US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213637</xdr:colOff>
      <xdr:row>65</xdr:row>
      <xdr:rowOff>88613</xdr:rowOff>
    </xdr:from>
    <xdr:to>
      <xdr:col>30</xdr:col>
      <xdr:colOff>597018</xdr:colOff>
      <xdr:row>66</xdr:row>
      <xdr:rowOff>141164</xdr:rowOff>
    </xdr:to>
    <xdr:sp macro="" textlink="">
      <xdr:nvSpPr>
        <xdr:cNvPr id="91" name="Rectangle: Top Corners Rounded 90">
          <a:extLst>
            <a:ext uri="{FF2B5EF4-FFF2-40B4-BE49-F238E27FC236}">
              <a16:creationId xmlns:a16="http://schemas.microsoft.com/office/drawing/2014/main" id="{00000000-0008-0000-0B00-00005B000000}"/>
            </a:ext>
          </a:extLst>
        </xdr:cNvPr>
        <xdr:cNvSpPr/>
      </xdr:nvSpPr>
      <xdr:spPr>
        <a:xfrm rot="16200000" flipH="1">
          <a:off x="20283170" y="11901805"/>
          <a:ext cx="235585" cy="382905"/>
        </a:xfrm>
        <a:prstGeom prst="round2SameRect">
          <a:avLst>
            <a:gd name="adj1" fmla="val 50000"/>
            <a:gd name="adj2" fmla="val 0"/>
          </a:avLst>
        </a:prstGeom>
        <a:solidFill>
          <a:srgbClr val="1F2DA8"/>
        </a:solidFill>
        <a:ln>
          <a:noFill/>
        </a:ln>
        <a:scene3d>
          <a:camera prst="orthographicFront"/>
          <a:lightRig rig="threePt" dir="t"/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en-US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585108</xdr:colOff>
      <xdr:row>67</xdr:row>
      <xdr:rowOff>136233</xdr:rowOff>
    </xdr:from>
    <xdr:to>
      <xdr:col>35</xdr:col>
      <xdr:colOff>199369</xdr:colOff>
      <xdr:row>68</xdr:row>
      <xdr:rowOff>188784</xdr:rowOff>
    </xdr:to>
    <xdr:sp macro="" textlink="">
      <xdr:nvSpPr>
        <xdr:cNvPr id="92" name="Rectangle: Top Corners Rounded 91">
          <a:extLst>
            <a:ext uri="{FF2B5EF4-FFF2-40B4-BE49-F238E27FC236}">
              <a16:creationId xmlns:a16="http://schemas.microsoft.com/office/drawing/2014/main" id="{00000000-0008-0000-0B00-00005C000000}"/>
            </a:ext>
          </a:extLst>
        </xdr:cNvPr>
        <xdr:cNvSpPr/>
      </xdr:nvSpPr>
      <xdr:spPr>
        <a:xfrm rot="5400000">
          <a:off x="21816060" y="11153775"/>
          <a:ext cx="229870" cy="2700020"/>
        </a:xfrm>
        <a:prstGeom prst="round2SameRect">
          <a:avLst>
            <a:gd name="adj1" fmla="val 50000"/>
            <a:gd name="adj2" fmla="val 0"/>
          </a:avLst>
        </a:prstGeom>
        <a:solidFill>
          <a:srgbClr val="1F2DA8"/>
        </a:solidFill>
        <a:ln>
          <a:noFill/>
        </a:ln>
        <a:scene3d>
          <a:camera prst="orthographicFront"/>
          <a:lightRig rig="threePt" dir="t"/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en-US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30</xdr:col>
      <xdr:colOff>585108</xdr:colOff>
      <xdr:row>63</xdr:row>
      <xdr:rowOff>46938</xdr:rowOff>
    </xdr:from>
    <xdr:to>
      <xdr:col>33</xdr:col>
      <xdr:colOff>70951</xdr:colOff>
      <xdr:row>64</xdr:row>
      <xdr:rowOff>99489</xdr:rowOff>
    </xdr:to>
    <xdr:sp macro="" textlink="">
      <xdr:nvSpPr>
        <xdr:cNvPr id="93" name="Rectangle: Top Corners Rounded 92">
          <a:extLst>
            <a:ext uri="{FF2B5EF4-FFF2-40B4-BE49-F238E27FC236}">
              <a16:creationId xmlns:a16="http://schemas.microsoft.com/office/drawing/2014/main" id="{00000000-0008-0000-0B00-00005D000000}"/>
            </a:ext>
          </a:extLst>
        </xdr:cNvPr>
        <xdr:cNvSpPr/>
      </xdr:nvSpPr>
      <xdr:spPr>
        <a:xfrm rot="5400000">
          <a:off x="21132165" y="11017250"/>
          <a:ext cx="234950" cy="1337310"/>
        </a:xfrm>
        <a:prstGeom prst="round2SameRect">
          <a:avLst>
            <a:gd name="adj1" fmla="val 50000"/>
            <a:gd name="adj2" fmla="val 0"/>
          </a:avLst>
        </a:prstGeom>
        <a:solidFill>
          <a:srgbClr val="1F2DA8"/>
        </a:solidFill>
        <a:ln>
          <a:noFill/>
        </a:ln>
        <a:scene3d>
          <a:camera prst="orthographicFront"/>
          <a:lightRig rig="threePt" dir="t"/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en-US" sz="1800" kern="12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15</xdr:col>
      <xdr:colOff>0</xdr:colOff>
      <xdr:row>51</xdr:row>
      <xdr:rowOff>0</xdr:rowOff>
    </xdr:from>
    <xdr:to>
      <xdr:col>29</xdr:col>
      <xdr:colOff>478704</xdr:colOff>
      <xdr:row>72</xdr:row>
      <xdr:rowOff>158691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00000000-0008-0000-0B00-00005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0</xdr:colOff>
      <xdr:row>0</xdr:row>
      <xdr:rowOff>0</xdr:rowOff>
    </xdr:from>
    <xdr:to>
      <xdr:col>12</xdr:col>
      <xdr:colOff>544284</xdr:colOff>
      <xdr:row>19</xdr:row>
      <xdr:rowOff>82550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00000000-0008-0000-0B00-00006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13</xdr:col>
      <xdr:colOff>346363</xdr:colOff>
      <xdr:row>0</xdr:row>
      <xdr:rowOff>0</xdr:rowOff>
    </xdr:from>
    <xdr:to>
      <xdr:col>27</xdr:col>
      <xdr:colOff>530678</xdr:colOff>
      <xdr:row>19</xdr:row>
      <xdr:rowOff>176893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0000000-0008-0000-0B00-00006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27</xdr:col>
      <xdr:colOff>203979</xdr:colOff>
      <xdr:row>158</xdr:row>
      <xdr:rowOff>122464</xdr:rowOff>
    </xdr:from>
    <xdr:to>
      <xdr:col>41</xdr:col>
      <xdr:colOff>530807</xdr:colOff>
      <xdr:row>184</xdr:row>
      <xdr:rowOff>58279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0.02675</cdr:x>
      <cdr:y>0.79485</cdr:y>
    </cdr:from>
    <cdr:to>
      <cdr:x>0.07149</cdr:x>
      <cdr:y>0.89756</cdr:y>
    </cdr:to>
    <cdr:sp macro="" textlink="">
      <cdr:nvSpPr>
        <cdr:cNvPr id="2" name="Rectangles 1"/>
        <cdr:cNvSpPr/>
      </cdr:nvSpPr>
      <cdr:spPr>
        <a:xfrm xmlns:a="http://schemas.openxmlformats.org/drawingml/2006/main">
          <a:off x="237764" y="4432880"/>
          <a:ext cx="397639" cy="57281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MY"/>
        </a:p>
      </cdr:txBody>
    </cdr:sp>
  </cdr:relSizeAnchor>
  <cdr:relSizeAnchor xmlns:cdr="http://schemas.openxmlformats.org/drawingml/2006/chartDrawing">
    <cdr:from>
      <cdr:x>0.06231</cdr:x>
      <cdr:y>0.74085</cdr:y>
    </cdr:from>
    <cdr:to>
      <cdr:x>0.10705</cdr:x>
      <cdr:y>0.82113</cdr:y>
    </cdr:to>
    <cdr:sp macro="" textlink="">
      <cdr:nvSpPr>
        <cdr:cNvPr id="3" name="Rectangles 2"/>
        <cdr:cNvSpPr/>
      </cdr:nvSpPr>
      <cdr:spPr>
        <a:xfrm xmlns:a="http://schemas.openxmlformats.org/drawingml/2006/main">
          <a:off x="554580" y="4131734"/>
          <a:ext cx="398186" cy="4476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MY"/>
        </a:p>
      </cdr:txBody>
    </cdr:sp>
  </cdr:relSizeAnchor>
  <cdr:relSizeAnchor xmlns:cdr="http://schemas.openxmlformats.org/drawingml/2006/chartDrawing">
    <cdr:from>
      <cdr:x>0.06094</cdr:x>
      <cdr:y>0.72762</cdr:y>
    </cdr:from>
    <cdr:to>
      <cdr:x>0.08794</cdr:x>
      <cdr:y>0.87255</cdr:y>
    </cdr:to>
    <cdr:pic>
      <cdr:nvPicPr>
        <cdr:cNvPr id="4" name="Picture 3">
          <a:extLst xmlns:a="http://schemas.openxmlformats.org/drawingml/2006/main">
            <a:ext uri="{FF2B5EF4-FFF2-40B4-BE49-F238E27FC236}">
              <a16:creationId xmlns:a16="http://schemas.microsoft.com/office/drawing/2014/main" id="{42096009-5CD2-D0C5-1550-A0EE14986AB4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 l="30607" t="27319" r="67336" b="65519"/>
        <a:stretch xmlns:a="http://schemas.openxmlformats.org/drawingml/2006/main">
          <a:fillRect/>
        </a:stretch>
      </cdr:blipFill>
      <cdr:spPr>
        <a:xfrm xmlns:a="http://schemas.openxmlformats.org/drawingml/2006/main" rot="815979">
          <a:off x="542330" y="4057958"/>
          <a:ext cx="240300" cy="80823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0.0668</cdr:x>
      <cdr:y>0.70746</cdr:y>
    </cdr:from>
    <cdr:to>
      <cdr:x>0.11598</cdr:x>
      <cdr:y>0.7922</cdr:y>
    </cdr:to>
    <cdr:sp macro="" textlink="">
      <cdr:nvSpPr>
        <cdr:cNvPr id="2" name="Rectangles 1"/>
        <cdr:cNvSpPr/>
      </cdr:nvSpPr>
      <cdr:spPr>
        <a:xfrm xmlns:a="http://schemas.openxmlformats.org/drawingml/2006/main">
          <a:off x="543858" y="3737535"/>
          <a:ext cx="400467" cy="4476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MY"/>
        </a:p>
      </cdr:txBody>
    </cdr:sp>
  </cdr:relSizeAnchor>
  <cdr:relSizeAnchor xmlns:cdr="http://schemas.openxmlformats.org/drawingml/2006/chartDrawing">
    <cdr:from>
      <cdr:x>0.02826</cdr:x>
      <cdr:y>0.76685</cdr:y>
    </cdr:from>
    <cdr:to>
      <cdr:x>0.07745</cdr:x>
      <cdr:y>0.85159</cdr:y>
    </cdr:to>
    <cdr:sp macro="" textlink="">
      <cdr:nvSpPr>
        <cdr:cNvPr id="3" name="Rectangles 2"/>
        <cdr:cNvSpPr/>
      </cdr:nvSpPr>
      <cdr:spPr>
        <a:xfrm xmlns:a="http://schemas.openxmlformats.org/drawingml/2006/main">
          <a:off x="230095" y="4051300"/>
          <a:ext cx="400467" cy="44767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MY"/>
        </a:p>
      </cdr:txBody>
    </cdr:sp>
  </cdr:relSizeAnchor>
  <cdr:relSizeAnchor xmlns:cdr="http://schemas.openxmlformats.org/drawingml/2006/chartDrawing">
    <cdr:from>
      <cdr:x>0.00838</cdr:x>
      <cdr:y>0.82169</cdr:y>
    </cdr:from>
    <cdr:to>
      <cdr:x>0.05312</cdr:x>
      <cdr:y>0.9244</cdr:y>
    </cdr:to>
    <cdr:sp macro="" textlink="">
      <cdr:nvSpPr>
        <cdr:cNvPr id="4" name="Rectangles 3"/>
        <cdr:cNvSpPr/>
      </cdr:nvSpPr>
      <cdr:spPr>
        <a:xfrm xmlns:a="http://schemas.openxmlformats.org/drawingml/2006/main">
          <a:off x="77901" y="4987651"/>
          <a:ext cx="415667" cy="6234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MY"/>
        </a:p>
      </cdr:txBody>
    </cdr:sp>
  </cdr:relSizeAnchor>
  <cdr:relSizeAnchor xmlns:cdr="http://schemas.openxmlformats.org/drawingml/2006/chartDrawing">
    <cdr:from>
      <cdr:x>0.06336</cdr:x>
      <cdr:y>0.69832</cdr:y>
    </cdr:from>
    <cdr:to>
      <cdr:x>0.09722</cdr:x>
      <cdr:y>0.85144</cdr:y>
    </cdr:to>
    <cdr:pic>
      <cdr:nvPicPr>
        <cdr:cNvPr id="5" name="Picture 4">
          <a:extLst xmlns:a="http://schemas.openxmlformats.org/drawingml/2006/main">
            <a:ext uri="{FF2B5EF4-FFF2-40B4-BE49-F238E27FC236}">
              <a16:creationId xmlns:a16="http://schemas.microsoft.com/office/drawing/2014/main" id="{F0967653-F40C-35A9-DBBC-78BE51986CF4}"/>
            </a:ext>
          </a:extLst>
        </cdr:cNvPr>
        <cdr:cNvPicPr/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 l="30084" t="27319" r="67336" b="65519"/>
        <a:stretch xmlns:a="http://schemas.openxmlformats.org/drawingml/2006/main">
          <a:fillRect/>
        </a:stretch>
      </cdr:blipFill>
      <cdr:spPr>
        <a:xfrm xmlns:a="http://schemas.openxmlformats.org/drawingml/2006/main" rot="815979">
          <a:off x="515866" y="3689285"/>
          <a:ext cx="275688" cy="80894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0.06625</cdr:x>
      <cdr:y>0.0113</cdr:y>
    </cdr:from>
    <cdr:to>
      <cdr:x>0.15114</cdr:x>
      <cdr:y>0.0565</cdr:y>
    </cdr:to>
    <cdr:sp macro="" textlink="">
      <cdr:nvSpPr>
        <cdr:cNvPr id="2" name="Rectangles 1"/>
        <cdr:cNvSpPr/>
      </cdr:nvSpPr>
      <cdr:spPr>
        <a:xfrm xmlns:a="http://schemas.openxmlformats.org/drawingml/2006/main">
          <a:off x="381001" y="47625"/>
          <a:ext cx="488156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MY" sz="1100"/>
        </a:p>
      </cdr:txBody>
    </cdr:sp>
  </cdr:relSizeAnchor>
  <cdr:relSizeAnchor xmlns:cdr="http://schemas.openxmlformats.org/drawingml/2006/chartDrawing">
    <cdr:from>
      <cdr:x>0.04027</cdr:x>
      <cdr:y>0.0129</cdr:y>
    </cdr:from>
    <cdr:to>
      <cdr:x>0.1852</cdr:x>
      <cdr:y>0.0807</cdr:y>
    </cdr:to>
    <cdr:sp macro="" textlink="">
      <cdr:nvSpPr>
        <cdr:cNvPr id="3" name="Rectangles 2"/>
        <cdr:cNvSpPr/>
      </cdr:nvSpPr>
      <cdr:spPr>
        <a:xfrm xmlns:a="http://schemas.openxmlformats.org/drawingml/2006/main">
          <a:off x="348303" y="51165"/>
          <a:ext cx="1253406" cy="268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MY" sz="1100" b="1" i="1">
              <a:latin typeface="Arial" panose="020B0604020202020204" pitchFamily="7" charset="0"/>
              <a:cs typeface="Arial" panose="020B0604020202020204" pitchFamily="7" charset="0"/>
            </a:rPr>
            <a:t>Index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0.03335</cdr:x>
      <cdr:y>0.00844</cdr:y>
    </cdr:from>
    <cdr:to>
      <cdr:x>0.19636</cdr:x>
      <cdr:y>0.06419</cdr:y>
    </cdr:to>
    <cdr:sp macro="" textlink="">
      <cdr:nvSpPr>
        <cdr:cNvPr id="2" name="Rectangles 1"/>
        <cdr:cNvSpPr/>
      </cdr:nvSpPr>
      <cdr:spPr>
        <a:xfrm xmlns:a="http://schemas.openxmlformats.org/drawingml/2006/main">
          <a:off x="273769" y="33660"/>
          <a:ext cx="1338157" cy="2222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MY" sz="1100" b="1" i="0">
              <a:latin typeface="Arial" panose="020B0604020202020204" pitchFamily="7" charset="0"/>
              <a:cs typeface="Arial" panose="020B0604020202020204" pitchFamily="7" charset="0"/>
            </a:rPr>
            <a:t>Indeks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259772</xdr:colOff>
      <xdr:row>0</xdr:row>
      <xdr:rowOff>171450</xdr:rowOff>
    </xdr:from>
    <xdr:to>
      <xdr:col>14</xdr:col>
      <xdr:colOff>583628</xdr:colOff>
      <xdr:row>20</xdr:row>
      <xdr:rowOff>62043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715" y="171450"/>
          <a:ext cx="8964930" cy="3547745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155863</xdr:colOff>
      <xdr:row>22</xdr:row>
      <xdr:rowOff>51954</xdr:rowOff>
    </xdr:from>
    <xdr:to>
      <xdr:col>15</xdr:col>
      <xdr:colOff>226900</xdr:colOff>
      <xdr:row>44</xdr:row>
      <xdr:rowOff>18786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575" y="4074795"/>
          <a:ext cx="9329420" cy="3990340"/>
        </a:xfrm>
        <a:prstGeom prst="rect">
          <a:avLst/>
        </a:prstGeom>
      </xdr:spPr>
    </xdr:pic>
    <xdr:clientData/>
  </xdr:twoCellAnchor>
  <xdr:twoCellAnchor editAs="oneCell">
    <xdr:from>
      <xdr:col>16</xdr:col>
      <xdr:colOff>69273</xdr:colOff>
      <xdr:row>1</xdr:row>
      <xdr:rowOff>17319</xdr:rowOff>
    </xdr:from>
    <xdr:to>
      <xdr:col>30</xdr:col>
      <xdr:colOff>167276</xdr:colOff>
      <xdr:row>20</xdr:row>
      <xdr:rowOff>98412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44735" y="200025"/>
          <a:ext cx="8738870" cy="3555365"/>
        </a:xfrm>
        <a:prstGeom prst="rect">
          <a:avLst/>
        </a:prstGeom>
      </xdr:spPr>
    </xdr:pic>
    <xdr:clientData/>
  </xdr:twoCellAnchor>
  <xdr:twoCellAnchor editAs="oneCell">
    <xdr:from>
      <xdr:col>0</xdr:col>
      <xdr:colOff>519547</xdr:colOff>
      <xdr:row>47</xdr:row>
      <xdr:rowOff>17322</xdr:rowOff>
    </xdr:from>
    <xdr:to>
      <xdr:col>13</xdr:col>
      <xdr:colOff>118972</xdr:colOff>
      <xdr:row>71</xdr:row>
      <xdr:rowOff>103910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9430" y="8612505"/>
          <a:ext cx="7623175" cy="4475480"/>
        </a:xfrm>
        <a:prstGeom prst="rect">
          <a:avLst/>
        </a:prstGeom>
      </xdr:spPr>
    </xdr:pic>
    <xdr:clientData/>
  </xdr:twoCellAnchor>
  <xdr:twoCellAnchor editAs="oneCell">
    <xdr:from>
      <xdr:col>16</xdr:col>
      <xdr:colOff>294409</xdr:colOff>
      <xdr:row>46</xdr:row>
      <xdr:rowOff>173182</xdr:rowOff>
    </xdr:from>
    <xdr:to>
      <xdr:col>29</xdr:col>
      <xdr:colOff>553501</xdr:colOff>
      <xdr:row>74</xdr:row>
      <xdr:rowOff>124872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69525" y="8585200"/>
          <a:ext cx="8282940" cy="507238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77</xdr:row>
      <xdr:rowOff>17318</xdr:rowOff>
    </xdr:from>
    <xdr:to>
      <xdr:col>14</xdr:col>
      <xdr:colOff>360796</xdr:colOff>
      <xdr:row>99</xdr:row>
      <xdr:rowOff>155864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7220" y="14098905"/>
          <a:ext cx="8384540" cy="4161790"/>
        </a:xfrm>
        <a:prstGeom prst="rect">
          <a:avLst/>
        </a:prstGeom>
      </xdr:spPr>
    </xdr:pic>
    <xdr:clientData/>
  </xdr:twoCellAnchor>
  <xdr:twoCellAnchor editAs="oneCell">
    <xdr:from>
      <xdr:col>14</xdr:col>
      <xdr:colOff>607436</xdr:colOff>
      <xdr:row>77</xdr:row>
      <xdr:rowOff>9761</xdr:rowOff>
    </xdr:from>
    <xdr:to>
      <xdr:col>29</xdr:col>
      <xdr:colOff>381000</xdr:colOff>
      <xdr:row>99</xdr:row>
      <xdr:rowOff>23812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248140" y="14091285"/>
          <a:ext cx="9032240" cy="403733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</xdr:row>
      <xdr:rowOff>0</xdr:rowOff>
    </xdr:from>
    <xdr:to>
      <xdr:col>31</xdr:col>
      <xdr:colOff>144196</xdr:colOff>
      <xdr:row>43</xdr:row>
      <xdr:rowOff>157332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75520" y="4023360"/>
          <a:ext cx="9402445" cy="3997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ilham.rafie\Desktop\Pembuatan\MM\IPP\2025\11%20-%20November\IPP\Worksheet%20Indeks%20Pengeluaran%20Perindustrian.xlsx" TargetMode="External"/><Relationship Id="rId1" Type="http://schemas.openxmlformats.org/officeDocument/2006/relationships/externalLinkPath" Target="Worksheet%20Indeks%20Pengeluaran%20Perindustria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ria.kasim/AppData/Roaming/kingsoft/office6/backup/Worksheet%20Indeks%20Pengeluaran%20Perindustria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alaysia"/>
      <sheetName val="YoY_%"/>
      <sheetName val="MoM_% "/>
      <sheetName val="Data Reconcile"/>
      <sheetName val="Graf Reconcile"/>
      <sheetName val="MM YoY%"/>
      <sheetName val="Malaysia MM"/>
      <sheetName val="Share"/>
      <sheetName val="Deflator 31001"/>
      <sheetName val="msic x respon"/>
    </sheetNames>
    <sheetDataSet>
      <sheetData sheetId="0">
        <row r="2539">
          <cell r="H2539">
            <v>1.00239311148682E-2</v>
          </cell>
        </row>
        <row r="2547">
          <cell r="K2547">
            <v>69.776789323977596</v>
          </cell>
          <cell r="L2547">
            <v>67.428687196353806</v>
          </cell>
          <cell r="M2547">
            <v>89.883695031075902</v>
          </cell>
          <cell r="N2547">
            <v>101.803233502372</v>
          </cell>
          <cell r="O2547">
            <v>108.85403249974399</v>
          </cell>
          <cell r="P2547">
            <v>106.04170843531899</v>
          </cell>
          <cell r="Q2547">
            <v>109.150107744336</v>
          </cell>
          <cell r="R2547">
            <v>123.299558712623</v>
          </cell>
          <cell r="S2547">
            <v>117.772660502089</v>
          </cell>
          <cell r="T2547">
            <v>122.485937928802</v>
          </cell>
          <cell r="U2547">
            <v>99.377159883938504</v>
          </cell>
          <cell r="V2547">
            <v>84.126429239369202</v>
          </cell>
          <cell r="W2547">
            <v>67.922125898407998</v>
          </cell>
          <cell r="X2547">
            <v>62.692999999999998</v>
          </cell>
          <cell r="Y2547">
            <v>73.311000000000007</v>
          </cell>
          <cell r="Z2547">
            <v>78.228999999999999</v>
          </cell>
          <cell r="AA2547">
            <v>82.034000000000006</v>
          </cell>
          <cell r="AB2547">
            <v>92.135999999999996</v>
          </cell>
          <cell r="AC2547">
            <v>95.305999999999997</v>
          </cell>
          <cell r="AD2547">
            <v>102.309</v>
          </cell>
          <cell r="AE2547">
            <v>103.108</v>
          </cell>
          <cell r="AF2547">
            <v>100.86799999999999</v>
          </cell>
          <cell r="AG2547">
            <v>94.68</v>
          </cell>
          <cell r="AH2547">
            <v>88.594999999999999</v>
          </cell>
          <cell r="AI2547">
            <v>76.760000000000005</v>
          </cell>
          <cell r="AJ2547">
            <v>75.659000000000006</v>
          </cell>
          <cell r="AK2547">
            <v>88.012</v>
          </cell>
          <cell r="AL2547">
            <v>93.063999999999993</v>
          </cell>
          <cell r="AM2547">
            <v>99.462999999999994</v>
          </cell>
          <cell r="AN2547">
            <v>91.027000000000001</v>
          </cell>
          <cell r="AO2547">
            <v>109.84</v>
          </cell>
          <cell r="AP2547">
            <v>108.847119067637</v>
          </cell>
          <cell r="AQ2547">
            <v>107.003</v>
          </cell>
          <cell r="AR2547">
            <v>120.764914151705</v>
          </cell>
          <cell r="AS2547">
            <v>116.797746341367</v>
          </cell>
          <cell r="AT2547">
            <v>110.264</v>
          </cell>
          <cell r="AU2547">
            <v>95.3850436012128</v>
          </cell>
          <cell r="AV2547">
            <v>80.7251408762084</v>
          </cell>
          <cell r="AW2547">
            <v>94.621259645365001</v>
          </cell>
          <cell r="AX2547">
            <v>93.681874513993193</v>
          </cell>
          <cell r="AY2547">
            <v>91.702468726488704</v>
          </cell>
          <cell r="AZ2547">
            <v>80.117961186789799</v>
          </cell>
          <cell r="BA2547">
            <v>90.368777497800494</v>
          </cell>
          <cell r="BB2547">
            <v>97.425588175265702</v>
          </cell>
          <cell r="BC2547">
            <v>111.432562325342</v>
          </cell>
          <cell r="BD2547">
            <v>118.126748459582</v>
          </cell>
          <cell r="BE2547">
            <v>110.92866329992501</v>
          </cell>
          <cell r="BF2547">
            <v>108.693460524453</v>
          </cell>
          <cell r="BG2547">
            <v>104.450597065038</v>
          </cell>
          <cell r="BH2547">
            <v>92.851481142712203</v>
          </cell>
          <cell r="BI2547">
            <v>100.518777933647</v>
          </cell>
          <cell r="BJ2547">
            <v>99.154727720488097</v>
          </cell>
          <cell r="BK2547">
            <v>100.483248904296</v>
          </cell>
          <cell r="BL2547">
            <v>90.833901186615506</v>
          </cell>
          <cell r="BM2547">
            <v>104.64886227451299</v>
          </cell>
          <cell r="BN2547">
            <v>109.505638505051</v>
          </cell>
          <cell r="BO2547">
            <v>110.761177892527</v>
          </cell>
          <cell r="BP2547">
            <v>107.960215903479</v>
          </cell>
          <cell r="BQ2547">
            <v>92.462886141484304</v>
          </cell>
          <cell r="BR2547">
            <v>80.190041231107898</v>
          </cell>
          <cell r="BS2547">
            <v>70.4288762636927</v>
          </cell>
          <cell r="BT2547">
            <v>77.461399753581205</v>
          </cell>
          <cell r="BU2547">
            <v>84.001987461438802</v>
          </cell>
          <cell r="BV2547">
            <v>99.359305194061506</v>
          </cell>
          <cell r="BW2547">
            <v>99.273097701524307</v>
          </cell>
          <cell r="BX2547">
            <v>113.364776424114</v>
          </cell>
          <cell r="BY2547">
            <v>108.654925655055</v>
          </cell>
          <cell r="BZ2547">
            <v>112.016176228795</v>
          </cell>
          <cell r="CA2547">
            <v>112.37369084394101</v>
          </cell>
          <cell r="CB2547">
            <v>103.674970099406</v>
          </cell>
          <cell r="CC2547">
            <v>89.638598833673896</v>
          </cell>
          <cell r="CD2547">
            <v>80.174110278860795</v>
          </cell>
          <cell r="CE2547">
            <v>67.718991228057007</v>
          </cell>
          <cell r="CF2547">
            <v>66.623602998265298</v>
          </cell>
          <cell r="CG2547">
            <v>85.5752441418432</v>
          </cell>
          <cell r="CH2547">
            <v>91.865745957821503</v>
          </cell>
          <cell r="CI2547">
            <v>94.474935351895198</v>
          </cell>
          <cell r="CJ2547">
            <v>96.558824139420494</v>
          </cell>
          <cell r="CK2547">
            <v>91.540033130368997</v>
          </cell>
          <cell r="CL2547">
            <v>102.821131175761</v>
          </cell>
          <cell r="CM2547">
            <v>102.423398420792</v>
          </cell>
          <cell r="CN2547">
            <v>103.751799370998</v>
          </cell>
          <cell r="CO2547">
            <v>98.286881582226101</v>
          </cell>
          <cell r="CP2547">
            <v>87.152468531109093</v>
          </cell>
          <cell r="CQ2547">
            <v>75.352923194474499</v>
          </cell>
          <cell r="CR2547">
            <v>68.380456388717604</v>
          </cell>
          <cell r="CS2547">
            <v>84.837731228002895</v>
          </cell>
          <cell r="CT2547">
            <v>87.893768803408193</v>
          </cell>
          <cell r="CU2547">
            <v>87.8325699000588</v>
          </cell>
          <cell r="CV2547">
            <v>92.886649471257698</v>
          </cell>
          <cell r="CW2547">
            <v>94.597393275394793</v>
          </cell>
          <cell r="CX2547">
            <v>103.748432830146</v>
          </cell>
          <cell r="CY2547">
            <v>106.43324915979299</v>
          </cell>
          <cell r="CZ2547">
            <v>109.027289120031</v>
          </cell>
          <cell r="DA2547">
            <v>101.040772116144</v>
          </cell>
          <cell r="DB2547">
            <v>97.320263540031902</v>
          </cell>
          <cell r="DC2547">
            <v>82.985833175276198</v>
          </cell>
          <cell r="DD2547">
            <v>75.366269124281601</v>
          </cell>
          <cell r="DE2547">
            <v>77.451720948631106</v>
          </cell>
          <cell r="DF2547">
            <v>71.946705253637305</v>
          </cell>
          <cell r="DG2547">
            <v>91.230010787959898</v>
          </cell>
          <cell r="DH2547">
            <v>87.034790554568502</v>
          </cell>
          <cell r="DI2547">
            <v>96.773133320728803</v>
          </cell>
          <cell r="DJ2547">
            <v>105.408407755428</v>
          </cell>
          <cell r="DK2547">
            <v>109.969495664349</v>
          </cell>
          <cell r="DL2547">
            <v>116.441144780193</v>
          </cell>
          <cell r="DM2547">
            <v>107.50738153157801</v>
          </cell>
          <cell r="DN2547">
            <v>93.232812471350599</v>
          </cell>
          <cell r="DO2547">
            <v>84.313606506080703</v>
          </cell>
          <cell r="DP2547">
            <v>75.743100469902998</v>
          </cell>
          <cell r="DQ2547">
            <v>83.725310345470206</v>
          </cell>
          <cell r="DR2547">
            <v>90.437008503822099</v>
          </cell>
          <cell r="DS2547">
            <v>102.451302114879</v>
          </cell>
          <cell r="DT2547">
            <v>97.130826258898395</v>
          </cell>
          <cell r="DU2547">
            <v>110.708464518914</v>
          </cell>
          <cell r="DV2547">
            <v>113.84108037586201</v>
          </cell>
          <cell r="DW2547">
            <v>109.529617681692</v>
          </cell>
          <cell r="DX2547">
            <v>108.05738235602</v>
          </cell>
          <cell r="DY2547">
            <v>97.401687667609394</v>
          </cell>
          <cell r="DZ2547">
            <v>89.410267160025128</v>
          </cell>
          <cell r="EA2547">
            <v>74.364600938363196</v>
          </cell>
          <cell r="EB2547">
            <v>71.425743743118502</v>
          </cell>
          <cell r="EC2547">
            <v>83.390409104088306</v>
          </cell>
          <cell r="ED2547">
            <v>101.56076054979199</v>
          </cell>
          <cell r="EE2547">
            <v>106.446902897359</v>
          </cell>
          <cell r="EF2547">
            <v>101.793105919326</v>
          </cell>
          <cell r="EG2547">
            <v>108.93712908661099</v>
          </cell>
          <cell r="EH2547">
            <v>111.45041768796899</v>
          </cell>
          <cell r="EI2547">
            <v>110.73444347619038</v>
          </cell>
          <cell r="EJ2547">
            <v>0</v>
          </cell>
          <cell r="EK2547">
            <v>0</v>
          </cell>
          <cell r="EL2547">
            <v>0</v>
          </cell>
        </row>
        <row r="2548">
          <cell r="K2548">
            <v>74.560572993853498</v>
          </cell>
          <cell r="L2548">
            <v>58.2403529986358</v>
          </cell>
          <cell r="M2548">
            <v>85.416686283887898</v>
          </cell>
          <cell r="N2548">
            <v>112.277101415232</v>
          </cell>
          <cell r="O2548">
            <v>107.993377507731</v>
          </cell>
          <cell r="P2548">
            <v>131.432443152562</v>
          </cell>
          <cell r="Q2548">
            <v>90.279148334840002</v>
          </cell>
          <cell r="R2548">
            <v>136.625911024278</v>
          </cell>
          <cell r="S2548">
            <v>109.10290267358999</v>
          </cell>
          <cell r="T2548">
            <v>111.20881810778999</v>
          </cell>
          <cell r="U2548">
            <v>100.144119425006</v>
          </cell>
          <cell r="V2548">
            <v>82.718566082592204</v>
          </cell>
          <cell r="W2548">
            <v>76.456213986252294</v>
          </cell>
          <cell r="X2548">
            <v>70.513000000000005</v>
          </cell>
          <cell r="Y2548">
            <v>137.12100000000001</v>
          </cell>
          <cell r="Z2548">
            <v>82.426000000000002</v>
          </cell>
          <cell r="AA2548">
            <v>94.734999999999999</v>
          </cell>
          <cell r="AB2548">
            <v>77.436999999999998</v>
          </cell>
          <cell r="AC2548">
            <v>113.496</v>
          </cell>
          <cell r="AD2548">
            <v>132.10300000000001</v>
          </cell>
          <cell r="AE2548">
            <v>116.408</v>
          </cell>
          <cell r="AF2548">
            <v>153.55199999999999</v>
          </cell>
          <cell r="AG2548">
            <v>161.446</v>
          </cell>
          <cell r="AH2548">
            <v>121.575</v>
          </cell>
          <cell r="AI2548">
            <v>95.626000000000005</v>
          </cell>
          <cell r="AJ2548">
            <v>95.543999999999997</v>
          </cell>
          <cell r="AK2548">
            <v>110.89</v>
          </cell>
          <cell r="AL2548">
            <v>128.37100000000001</v>
          </cell>
          <cell r="AM2548">
            <v>112.596</v>
          </cell>
          <cell r="AN2548">
            <v>102.999</v>
          </cell>
          <cell r="AO2548">
            <v>183.322</v>
          </cell>
          <cell r="AP2548">
            <v>158.906087056096</v>
          </cell>
          <cell r="AQ2548">
            <v>153.52099999999999</v>
          </cell>
          <cell r="AR2548">
            <v>156.35655977841299</v>
          </cell>
          <cell r="AS2548">
            <v>164.89678832399699</v>
          </cell>
          <cell r="AT2548">
            <v>187.11</v>
          </cell>
          <cell r="AU2548">
            <v>144.26221024493799</v>
          </cell>
          <cell r="AV2548">
            <v>89.029095157529696</v>
          </cell>
          <cell r="AW2548">
            <v>130.983874089003</v>
          </cell>
          <cell r="AX2548">
            <v>132.41215565198601</v>
          </cell>
          <cell r="AY2548">
            <v>125.944126655581</v>
          </cell>
          <cell r="AZ2548">
            <v>117.212142881929</v>
          </cell>
          <cell r="BA2548">
            <v>135.740918325801</v>
          </cell>
          <cell r="BB2548">
            <v>165.87804009225499</v>
          </cell>
          <cell r="BC2548">
            <v>172.50286266586701</v>
          </cell>
          <cell r="BD2548">
            <v>157.64306065224201</v>
          </cell>
          <cell r="BE2548">
            <v>149.590395535601</v>
          </cell>
          <cell r="BF2548">
            <v>151.653214858767</v>
          </cell>
          <cell r="BG2548">
            <v>162.964209814632</v>
          </cell>
          <cell r="BH2548">
            <v>113.23060855082799</v>
          </cell>
          <cell r="BI2548">
            <v>139.58933154620999</v>
          </cell>
          <cell r="BJ2548">
            <v>124.742797221161</v>
          </cell>
          <cell r="BK2548">
            <v>112.73583176941</v>
          </cell>
          <cell r="BL2548">
            <v>103.279674139867</v>
          </cell>
          <cell r="BM2548">
            <v>103.08611806077</v>
          </cell>
          <cell r="BN2548">
            <v>106.886075652136</v>
          </cell>
          <cell r="BO2548">
            <v>126.378263121887</v>
          </cell>
          <cell r="BP2548">
            <v>160.916724278077</v>
          </cell>
          <cell r="BQ2548">
            <v>159.257381036596</v>
          </cell>
          <cell r="BR2548">
            <v>152.32673178258801</v>
          </cell>
          <cell r="BS2548">
            <v>122.95012717621</v>
          </cell>
          <cell r="BT2548">
            <v>126.149939700117</v>
          </cell>
          <cell r="BU2548">
            <v>108.47151664689601</v>
          </cell>
          <cell r="BV2548">
            <v>130.84956195763399</v>
          </cell>
          <cell r="BW2548">
            <v>153.48415905086401</v>
          </cell>
          <cell r="BX2548">
            <v>144.603112555644</v>
          </cell>
          <cell r="BY2548">
            <v>137.746241116638</v>
          </cell>
          <cell r="BZ2548">
            <v>133.082480002229</v>
          </cell>
          <cell r="CA2548">
            <v>138.44210493373399</v>
          </cell>
          <cell r="CB2548">
            <v>125.365789636294</v>
          </cell>
          <cell r="CC2548">
            <v>100.093066543822</v>
          </cell>
          <cell r="CD2548">
            <v>76.803614254007599</v>
          </cell>
          <cell r="CE2548">
            <v>104.879802977137</v>
          </cell>
          <cell r="CF2548">
            <v>69.4699929182174</v>
          </cell>
          <cell r="CG2548">
            <v>100.81975532817</v>
          </cell>
          <cell r="CH2548">
            <v>99.733292208702295</v>
          </cell>
          <cell r="CI2548">
            <v>87.241171055743195</v>
          </cell>
          <cell r="CJ2548">
            <v>129.847260605001</v>
          </cell>
          <cell r="CK2548">
            <v>110.181376562282</v>
          </cell>
          <cell r="CL2548">
            <v>94.514923450764599</v>
          </cell>
          <cell r="CM2548">
            <v>136.400801816837</v>
          </cell>
          <cell r="CN2548">
            <v>140.20376963550399</v>
          </cell>
          <cell r="CO2548">
            <v>112.44641081128501</v>
          </cell>
          <cell r="CP2548">
            <v>91.769607169595304</v>
          </cell>
          <cell r="CQ2548">
            <v>87.0619177541505</v>
          </cell>
          <cell r="CR2548">
            <v>77.9552242544585</v>
          </cell>
          <cell r="CS2548">
            <v>86.419626996186807</v>
          </cell>
          <cell r="CT2548">
            <v>81.875555173047402</v>
          </cell>
          <cell r="CU2548">
            <v>80.333117514203806</v>
          </cell>
          <cell r="CV2548">
            <v>96.749658354468707</v>
          </cell>
          <cell r="CW2548">
            <v>96.415545615089997</v>
          </cell>
          <cell r="CX2548">
            <v>103.08077971844401</v>
          </cell>
          <cell r="CY2548">
            <v>117.93394058941099</v>
          </cell>
          <cell r="CZ2548">
            <v>121.956621258699</v>
          </cell>
          <cell r="DA2548">
            <v>106.15969100192299</v>
          </cell>
          <cell r="DB2548">
            <v>85.870458823759805</v>
          </cell>
          <cell r="DC2548">
            <v>92.447248174110698</v>
          </cell>
          <cell r="DD2548">
            <v>97.166097975361197</v>
          </cell>
          <cell r="DE2548">
            <v>131.10345827999299</v>
          </cell>
          <cell r="DF2548">
            <v>89.352313481727606</v>
          </cell>
          <cell r="DG2548">
            <v>105.480970799663</v>
          </cell>
          <cell r="DH2548">
            <v>95.782671307972095</v>
          </cell>
          <cell r="DI2548">
            <v>87.730860100312896</v>
          </cell>
          <cell r="DJ2548">
            <v>101.667130072335</v>
          </cell>
          <cell r="DK2548">
            <v>111.73111010942</v>
          </cell>
          <cell r="DL2548">
            <v>116.479518899506</v>
          </cell>
          <cell r="DM2548">
            <v>117.04661819158</v>
          </cell>
          <cell r="DN2548">
            <v>111.31796785584601</v>
          </cell>
          <cell r="DO2548">
            <v>88.242572142557094</v>
          </cell>
          <cell r="DP2548">
            <v>70.484701878879306</v>
          </cell>
          <cell r="DQ2548">
            <v>87.759272120039498</v>
          </cell>
          <cell r="DR2548">
            <v>67.575268203147402</v>
          </cell>
          <cell r="DS2548">
            <v>100.786570262138</v>
          </cell>
          <cell r="DT2548">
            <v>107.460805051248</v>
          </cell>
          <cell r="DU2548">
            <v>120.529342129963</v>
          </cell>
          <cell r="DV2548">
            <v>152.50750219915301</v>
          </cell>
          <cell r="DW2548">
            <v>124.232364378714</v>
          </cell>
          <cell r="DX2548">
            <v>172.265426278837</v>
          </cell>
          <cell r="DY2548">
            <v>148.966843836919</v>
          </cell>
          <cell r="DZ2548">
            <v>136.82087968878787</v>
          </cell>
          <cell r="EA2548">
            <v>126.733322860225</v>
          </cell>
          <cell r="EB2548">
            <v>113.909039317802</v>
          </cell>
          <cell r="EC2548">
            <v>114.61652871944899</v>
          </cell>
          <cell r="ED2548">
            <v>102.43479073907299</v>
          </cell>
          <cell r="EE2548">
            <v>138.99584535977499</v>
          </cell>
          <cell r="EF2548">
            <v>125.434912045627</v>
          </cell>
          <cell r="EG2548">
            <v>138.63167955659199</v>
          </cell>
          <cell r="EH2548">
            <v>136.560551858515</v>
          </cell>
          <cell r="EI2548">
            <v>150.99267363516742</v>
          </cell>
          <cell r="EJ2548">
            <v>0</v>
          </cell>
          <cell r="EK2548">
            <v>0</v>
          </cell>
          <cell r="EL2548">
            <v>0</v>
          </cell>
        </row>
        <row r="2549">
          <cell r="K2549">
            <v>76.844485916272603</v>
          </cell>
          <cell r="L2549">
            <v>60.647276829724802</v>
          </cell>
          <cell r="M2549">
            <v>92.842946538244604</v>
          </cell>
          <cell r="N2549">
            <v>96.007633628029296</v>
          </cell>
          <cell r="O2549">
            <v>115.26251140036</v>
          </cell>
          <cell r="P2549">
            <v>104.172663387581</v>
          </cell>
          <cell r="Q2549">
            <v>96.626020760515999</v>
          </cell>
          <cell r="R2549">
            <v>124.75709985397</v>
          </cell>
          <cell r="S2549">
            <v>114.08847206186999</v>
          </cell>
          <cell r="T2549">
            <v>118.302783005688</v>
          </cell>
          <cell r="U2549">
            <v>106.924038020529</v>
          </cell>
          <cell r="V2549">
            <v>93.524068597215404</v>
          </cell>
          <cell r="W2549">
            <v>77.208770237285606</v>
          </cell>
          <cell r="X2549">
            <v>61.667000000000002</v>
          </cell>
          <cell r="Y2549">
            <v>76.754999999999995</v>
          </cell>
          <cell r="Z2549">
            <v>78.512</v>
          </cell>
          <cell r="AA2549">
            <v>81.094999999999999</v>
          </cell>
          <cell r="AB2549">
            <v>86.725999999999999</v>
          </cell>
          <cell r="AC2549">
            <v>86.965999999999994</v>
          </cell>
          <cell r="AD2549">
            <v>101.78</v>
          </cell>
          <cell r="AE2549">
            <v>94.924000000000007</v>
          </cell>
          <cell r="AF2549">
            <v>108.34399999999999</v>
          </cell>
          <cell r="AG2549">
            <v>94.76</v>
          </cell>
          <cell r="AH2549">
            <v>84.284999999999997</v>
          </cell>
          <cell r="AI2549">
            <v>76.242000000000004</v>
          </cell>
          <cell r="AJ2549">
            <v>77.941000000000003</v>
          </cell>
          <cell r="AK2549">
            <v>89.832999999999998</v>
          </cell>
          <cell r="AL2549">
            <v>89.643000000000001</v>
          </cell>
          <cell r="AM2549">
            <v>102.392</v>
          </cell>
          <cell r="AN2549">
            <v>90.396000000000001</v>
          </cell>
          <cell r="AO2549">
            <v>110.411</v>
          </cell>
          <cell r="AP2549">
            <v>108.114420070959</v>
          </cell>
          <cell r="AQ2549">
            <v>100.637</v>
          </cell>
          <cell r="AR2549">
            <v>117.786669618899</v>
          </cell>
          <cell r="AS2549">
            <v>121.26977599941</v>
          </cell>
          <cell r="AT2549">
            <v>117.83799999999999</v>
          </cell>
          <cell r="AU2549">
            <v>108.914685771824</v>
          </cell>
          <cell r="AV2549">
            <v>84.942036091034197</v>
          </cell>
          <cell r="AW2549">
            <v>102.955922124342</v>
          </cell>
          <cell r="AX2549">
            <v>99.480196323417005</v>
          </cell>
          <cell r="AY2549">
            <v>94.6100681649243</v>
          </cell>
          <cell r="AZ2549">
            <v>82.444764269559897</v>
          </cell>
          <cell r="BA2549">
            <v>92.497640850453607</v>
          </cell>
          <cell r="BB2549">
            <v>94.849409817225194</v>
          </cell>
          <cell r="BC2549">
            <v>101.054368512339</v>
          </cell>
          <cell r="BD2549">
            <v>121.87656507826</v>
          </cell>
          <cell r="BE2549">
            <v>114.33519429375799</v>
          </cell>
          <cell r="BF2549">
            <v>114.55503012858</v>
          </cell>
          <cell r="BG2549">
            <v>111.441479911644</v>
          </cell>
          <cell r="BH2549">
            <v>91.764327550122005</v>
          </cell>
          <cell r="BI2549">
            <v>117.782979329105</v>
          </cell>
          <cell r="BJ2549">
            <v>100.27940765577</v>
          </cell>
          <cell r="BK2549">
            <v>107.687928007718</v>
          </cell>
          <cell r="BL2549">
            <v>84.542430424857798</v>
          </cell>
          <cell r="BM2549">
            <v>106.10637523921</v>
          </cell>
          <cell r="BN2549">
            <v>105.332468751153</v>
          </cell>
          <cell r="BO2549">
            <v>105.91922482827</v>
          </cell>
          <cell r="BP2549">
            <v>114.735854328446</v>
          </cell>
          <cell r="BQ2549">
            <v>97.401508801341194</v>
          </cell>
          <cell r="BR2549">
            <v>81.224859900783898</v>
          </cell>
          <cell r="BS2549">
            <v>72.063451897072596</v>
          </cell>
          <cell r="BT2549">
            <v>80.829998892913096</v>
          </cell>
          <cell r="BU2549">
            <v>86.744479062877303</v>
          </cell>
          <cell r="BV2549">
            <v>88.108831917843602</v>
          </cell>
          <cell r="BW2549">
            <v>103.70346939959001</v>
          </cell>
          <cell r="BX2549">
            <v>113.694138238256</v>
          </cell>
          <cell r="BY2549">
            <v>114.73743588121501</v>
          </cell>
          <cell r="BZ2549">
            <v>112.163722342596</v>
          </cell>
          <cell r="CA2549">
            <v>111.10935383025701</v>
          </cell>
          <cell r="CB2549">
            <v>113.26290151670899</v>
          </cell>
          <cell r="CC2549">
            <v>90.502248440852597</v>
          </cell>
          <cell r="CD2549">
            <v>74.631893593129703</v>
          </cell>
          <cell r="CE2549">
            <v>67.906076852920904</v>
          </cell>
          <cell r="CF2549">
            <v>65.0207974189059</v>
          </cell>
          <cell r="CG2549">
            <v>86.612155814578799</v>
          </cell>
          <cell r="CH2549">
            <v>93.791351015093298</v>
          </cell>
          <cell r="CI2549">
            <v>88.631271515707496</v>
          </cell>
          <cell r="CJ2549">
            <v>98.577129692598803</v>
          </cell>
          <cell r="CK2549">
            <v>90.601886265268604</v>
          </cell>
          <cell r="CL2549">
            <v>101.12342964989701</v>
          </cell>
          <cell r="CM2549">
            <v>102.05865452034099</v>
          </cell>
          <cell r="CN2549">
            <v>102.661753309399</v>
          </cell>
          <cell r="CO2549">
            <v>94.663840959053601</v>
          </cell>
          <cell r="CP2549">
            <v>88.845835507968403</v>
          </cell>
          <cell r="CQ2549">
            <v>80.750394070231494</v>
          </cell>
          <cell r="CR2549">
            <v>66.777902544718401</v>
          </cell>
          <cell r="CS2549">
            <v>84.714819676625197</v>
          </cell>
          <cell r="CT2549">
            <v>88.602803565874297</v>
          </cell>
          <cell r="CU2549">
            <v>83.510203651278204</v>
          </cell>
          <cell r="CV2549">
            <v>92.642616520900205</v>
          </cell>
          <cell r="CW2549">
            <v>95.215802875262895</v>
          </cell>
          <cell r="CX2549">
            <v>100.878816155034</v>
          </cell>
          <cell r="CY2549">
            <v>99.872421410006993</v>
          </cell>
          <cell r="CZ2549">
            <v>106.07790728937699</v>
          </cell>
          <cell r="DA2549">
            <v>101.68329932994899</v>
          </cell>
          <cell r="DB2549">
            <v>104.732533067632</v>
          </cell>
          <cell r="DC2549">
            <v>85.563586329057898</v>
          </cell>
          <cell r="DD2549">
            <v>84.077981095172603</v>
          </cell>
          <cell r="DE2549">
            <v>83.078966929731607</v>
          </cell>
          <cell r="DF2549">
            <v>69.051121057320699</v>
          </cell>
          <cell r="DG2549">
            <v>90.763731831912594</v>
          </cell>
          <cell r="DH2549">
            <v>85.231207199228194</v>
          </cell>
          <cell r="DI2549">
            <v>90.835875943000801</v>
          </cell>
          <cell r="DJ2549">
            <v>101.58496786812</v>
          </cell>
          <cell r="DK2549">
            <v>101.769997416797</v>
          </cell>
          <cell r="DL2549">
            <v>113.71551661421201</v>
          </cell>
          <cell r="DM2549">
            <v>109.411230079025</v>
          </cell>
          <cell r="DN2549">
            <v>100.85742934413</v>
          </cell>
          <cell r="DO2549">
            <v>85.221331983741607</v>
          </cell>
          <cell r="DP2549">
            <v>73.484155477180806</v>
          </cell>
          <cell r="DQ2549">
            <v>87.814468044726297</v>
          </cell>
          <cell r="DR2549">
            <v>81.273169484466493</v>
          </cell>
          <cell r="DS2549">
            <v>102.381489506397</v>
          </cell>
          <cell r="DT2549">
            <v>90.089386009584203</v>
          </cell>
          <cell r="DU2549">
            <v>108.548871751886</v>
          </cell>
          <cell r="DV2549">
            <v>109.305425426097</v>
          </cell>
          <cell r="DW2549">
            <v>102.17707740646399</v>
          </cell>
          <cell r="DX2549">
            <v>110.304051115785</v>
          </cell>
          <cell r="DY2549">
            <v>92.999545567171197</v>
          </cell>
          <cell r="DZ2549">
            <v>82.803949491530872</v>
          </cell>
          <cell r="EA2549">
            <v>72.352910854196693</v>
          </cell>
          <cell r="EB2549">
            <v>68.6342012156869</v>
          </cell>
          <cell r="EC2549">
            <v>79.033021240253703</v>
          </cell>
          <cell r="ED2549">
            <v>93.139052229198896</v>
          </cell>
          <cell r="EE2549">
            <v>110.98153462493499</v>
          </cell>
          <cell r="EF2549">
            <v>101.530738032801</v>
          </cell>
          <cell r="EG2549">
            <v>115.06180405699899</v>
          </cell>
          <cell r="EH2549">
            <v>110.070563404079</v>
          </cell>
          <cell r="EI2549">
            <v>103.91408772237423</v>
          </cell>
          <cell r="EJ2549">
            <v>0</v>
          </cell>
          <cell r="EK2549">
            <v>0</v>
          </cell>
          <cell r="EL2549">
            <v>0</v>
          </cell>
        </row>
        <row r="2550">
          <cell r="K2550">
            <v>128.02812447760499</v>
          </cell>
          <cell r="L2550">
            <v>104.96638395628599</v>
          </cell>
          <cell r="M2550">
            <v>90.193115144919304</v>
          </cell>
          <cell r="N2550">
            <v>92.250659320053998</v>
          </cell>
          <cell r="O2550">
            <v>92.375251519781699</v>
          </cell>
          <cell r="P2550">
            <v>92.200250204734004</v>
          </cell>
          <cell r="Q2550">
            <v>92.017323686877504</v>
          </cell>
          <cell r="R2550">
            <v>102.42851230424399</v>
          </cell>
          <cell r="S2550">
            <v>100.50356714090999</v>
          </cell>
          <cell r="T2550">
            <v>106.30287573130801</v>
          </cell>
          <cell r="U2550">
            <v>94.962450610169</v>
          </cell>
          <cell r="V2550">
            <v>103.771485903111</v>
          </cell>
          <cell r="W2550">
            <v>127.263220888711</v>
          </cell>
          <cell r="X2550">
            <v>101.47</v>
          </cell>
          <cell r="Y2550">
            <v>92.141000000000005</v>
          </cell>
          <cell r="Z2550">
            <v>104.904</v>
          </cell>
          <cell r="AA2550">
            <v>111.378</v>
          </cell>
          <cell r="AB2550">
            <v>111.271</v>
          </cell>
          <cell r="AC2550">
            <v>98.567999999999998</v>
          </cell>
          <cell r="AD2550">
            <v>109.411</v>
          </cell>
          <cell r="AE2550">
            <v>100.307</v>
          </cell>
          <cell r="AF2550">
            <v>109.012</v>
          </cell>
          <cell r="AG2550">
            <v>102.85</v>
          </cell>
          <cell r="AH2550">
            <v>109.627</v>
          </cell>
          <cell r="AI2550">
            <v>113.43</v>
          </cell>
          <cell r="AJ2550">
            <v>102.679</v>
          </cell>
          <cell r="AK2550">
            <v>107.06699999999999</v>
          </cell>
          <cell r="AL2550">
            <v>110.20399999999999</v>
          </cell>
          <cell r="AM2550">
            <v>109.901</v>
          </cell>
          <cell r="AN2550">
            <v>106.542</v>
          </cell>
          <cell r="AO2550">
            <v>101.583</v>
          </cell>
          <cell r="AP2550">
            <v>111.52237775566999</v>
          </cell>
          <cell r="AQ2550">
            <v>105.943</v>
          </cell>
          <cell r="AR2550">
            <v>107.832818165883</v>
          </cell>
          <cell r="AS2550">
            <v>99.345640208548403</v>
          </cell>
          <cell r="AT2550">
            <v>100.991</v>
          </cell>
          <cell r="AU2550">
            <v>120.57960543179399</v>
          </cell>
          <cell r="AV2550">
            <v>106.880210885861</v>
          </cell>
          <cell r="AW2550">
            <v>103.715315421802</v>
          </cell>
          <cell r="AX2550">
            <v>107.092963900928</v>
          </cell>
          <cell r="AY2550">
            <v>112.445586006742</v>
          </cell>
          <cell r="AZ2550">
            <v>111.72640948812401</v>
          </cell>
          <cell r="BA2550">
            <v>104.02524344739599</v>
          </cell>
          <cell r="BB2550">
            <v>116.361349166485</v>
          </cell>
          <cell r="BC2550">
            <v>108.058111298073</v>
          </cell>
          <cell r="BD2550">
            <v>107.390742738612</v>
          </cell>
          <cell r="BE2550">
            <v>107.308266465435</v>
          </cell>
          <cell r="BF2550">
            <v>103.414896840585</v>
          </cell>
          <cell r="BG2550">
            <v>108.868618036421</v>
          </cell>
          <cell r="BH2550">
            <v>92.153348322868695</v>
          </cell>
          <cell r="BI2550">
            <v>107.382466631195</v>
          </cell>
          <cell r="BJ2550">
            <v>109.495284617978</v>
          </cell>
          <cell r="BK2550">
            <v>111.677684118144</v>
          </cell>
          <cell r="BL2550">
            <v>102.08537326973099</v>
          </cell>
          <cell r="BM2550">
            <v>120.927027715113</v>
          </cell>
          <cell r="BN2550">
            <v>117.181493864443</v>
          </cell>
          <cell r="BO2550">
            <v>120.025655182858</v>
          </cell>
          <cell r="BP2550">
            <v>117.50898897856599</v>
          </cell>
          <cell r="BQ2550">
            <v>115.663547697338</v>
          </cell>
          <cell r="BR2550">
            <v>129.13680240936901</v>
          </cell>
          <cell r="BS2550">
            <v>107.306787688049</v>
          </cell>
          <cell r="BT2550">
            <v>85.834796669004504</v>
          </cell>
          <cell r="BU2550">
            <v>106.506249596499</v>
          </cell>
          <cell r="BV2550">
            <v>107.40143654689599</v>
          </cell>
          <cell r="BW2550">
            <v>100.33314290829</v>
          </cell>
          <cell r="BX2550">
            <v>104.459266845862</v>
          </cell>
          <cell r="BY2550">
            <v>102.844843671821</v>
          </cell>
          <cell r="BZ2550">
            <v>130.276711290078</v>
          </cell>
          <cell r="CA2550">
            <v>140.810580988673</v>
          </cell>
          <cell r="CB2550">
            <v>144.15486025724999</v>
          </cell>
          <cell r="CC2550">
            <v>115.736098835977</v>
          </cell>
          <cell r="CD2550">
            <v>142.38497958827901</v>
          </cell>
          <cell r="CE2550">
            <v>120.111853747737</v>
          </cell>
          <cell r="CF2550">
            <v>107.77278661576899</v>
          </cell>
          <cell r="CG2550">
            <v>108.151372534638</v>
          </cell>
          <cell r="CH2550">
            <v>118.176538460342</v>
          </cell>
          <cell r="CI2550">
            <v>110.07658717699</v>
          </cell>
          <cell r="CJ2550">
            <v>116.697047755249</v>
          </cell>
          <cell r="CK2550">
            <v>110.033680369373</v>
          </cell>
          <cell r="CL2550">
            <v>134.16990413345201</v>
          </cell>
          <cell r="CM2550">
            <v>148.32105418953799</v>
          </cell>
          <cell r="CN2550">
            <v>162.179545970253</v>
          </cell>
          <cell r="CO2550">
            <v>112.711163452713</v>
          </cell>
          <cell r="CP2550">
            <v>140.853053623671</v>
          </cell>
          <cell r="CQ2550">
            <v>140.52095005940001</v>
          </cell>
          <cell r="CR2550">
            <v>109.98321456900899</v>
          </cell>
          <cell r="CS2550">
            <v>111.708988768653</v>
          </cell>
          <cell r="CT2550">
            <v>119.280328534288</v>
          </cell>
          <cell r="CU2550">
            <v>99.049594473785803</v>
          </cell>
          <cell r="CV2550">
            <v>114.253345841583</v>
          </cell>
          <cell r="CW2550">
            <v>94.359295380481598</v>
          </cell>
          <cell r="CX2550">
            <v>104.36284669441</v>
          </cell>
          <cell r="CY2550">
            <v>96.990029485637606</v>
          </cell>
          <cell r="CZ2550">
            <v>116.766980443957</v>
          </cell>
          <cell r="DA2550">
            <v>109.296164433032</v>
          </cell>
          <cell r="DB2550">
            <v>146.22395866743301</v>
          </cell>
          <cell r="DC2550">
            <v>144.05774953813199</v>
          </cell>
          <cell r="DD2550">
            <v>119.82415988261199</v>
          </cell>
          <cell r="DE2550">
            <v>76.661617934675803</v>
          </cell>
          <cell r="DF2550">
            <v>90.235103038565001</v>
          </cell>
          <cell r="DG2550">
            <v>78.507472526593304</v>
          </cell>
          <cell r="DH2550">
            <v>83.785627578096296</v>
          </cell>
          <cell r="DI2550">
            <v>71.004297841687801</v>
          </cell>
          <cell r="DJ2550">
            <v>86.112523621111805</v>
          </cell>
          <cell r="DK2550">
            <v>87.299375638356693</v>
          </cell>
          <cell r="DL2550">
            <v>98.224136270805801</v>
          </cell>
          <cell r="DM2550">
            <v>94.140427769863606</v>
          </cell>
          <cell r="DN2550">
            <v>126.30516959014901</v>
          </cell>
          <cell r="DO2550">
            <v>118.09409735426399</v>
          </cell>
          <cell r="DP2550">
            <v>140.07600300467999</v>
          </cell>
          <cell r="DQ2550">
            <v>93.2838013286608</v>
          </cell>
          <cell r="DR2550">
            <v>81.703306206933703</v>
          </cell>
          <cell r="DS2550">
            <v>68.675570230765004</v>
          </cell>
          <cell r="DT2550">
            <v>73.872201341558494</v>
          </cell>
          <cell r="DU2550">
            <v>71.532361936588799</v>
          </cell>
          <cell r="DV2550">
            <v>75.1419201501554</v>
          </cell>
          <cell r="DW2550">
            <v>70.133558582699806</v>
          </cell>
          <cell r="DX2550">
            <v>87.462403556172504</v>
          </cell>
          <cell r="DY2550">
            <v>97.470956296045003</v>
          </cell>
          <cell r="DZ2550">
            <v>119.93547545187634</v>
          </cell>
          <cell r="EA2550">
            <v>139.45633443754301</v>
          </cell>
          <cell r="EB2550">
            <v>148.22647044909499</v>
          </cell>
          <cell r="EC2550">
            <v>99.658068235419705</v>
          </cell>
          <cell r="ED2550">
            <v>80.861655190610804</v>
          </cell>
          <cell r="EE2550">
            <v>74.773778632664701</v>
          </cell>
          <cell r="EF2550">
            <v>81.1201613770465</v>
          </cell>
          <cell r="EG2550">
            <v>84.188488409343506</v>
          </cell>
          <cell r="EH2550">
            <v>82.673541087415202</v>
          </cell>
          <cell r="EI2550">
            <v>76.057683726493877</v>
          </cell>
          <cell r="EJ2550">
            <v>0</v>
          </cell>
          <cell r="EK2550">
            <v>0</v>
          </cell>
          <cell r="EL2550">
            <v>0</v>
          </cell>
        </row>
        <row r="2552">
          <cell r="K2552">
            <v>112.346958459779</v>
          </cell>
          <cell r="L2552">
            <v>96.095997706394598</v>
          </cell>
          <cell r="M2552">
            <v>98.929765596631597</v>
          </cell>
          <cell r="N2552">
            <v>96.699125426149195</v>
          </cell>
          <cell r="O2552">
            <v>92.529425438565298</v>
          </cell>
          <cell r="P2552">
            <v>87.130073565392095</v>
          </cell>
          <cell r="Q2552">
            <v>88.592727592149402</v>
          </cell>
          <cell r="R2552">
            <v>92.558893607315994</v>
          </cell>
          <cell r="S2552">
            <v>104.494979462453</v>
          </cell>
          <cell r="T2552">
            <v>110.34621452496999</v>
          </cell>
          <cell r="U2552">
            <v>111.721404320292</v>
          </cell>
          <cell r="V2552">
            <v>108.554434299908</v>
          </cell>
          <cell r="W2552">
            <v>114.123514268139</v>
          </cell>
          <cell r="X2552">
            <v>101.91500000000001</v>
          </cell>
          <cell r="Y2552">
            <v>104.09699999999999</v>
          </cell>
          <cell r="Z2552">
            <v>107.279</v>
          </cell>
          <cell r="AA2552">
            <v>113.241</v>
          </cell>
          <cell r="AB2552">
            <v>106.751</v>
          </cell>
          <cell r="AC2552">
            <v>93.096999999999994</v>
          </cell>
          <cell r="AD2552">
            <v>107.82</v>
          </cell>
          <cell r="AE2552">
            <v>100.75700000000001</v>
          </cell>
          <cell r="AF2552">
            <v>108.31</v>
          </cell>
          <cell r="AG2552">
            <v>109.75700000000001</v>
          </cell>
          <cell r="AH2552">
            <v>107.358</v>
          </cell>
          <cell r="AI2552">
            <v>117.636</v>
          </cell>
          <cell r="AJ2552">
            <v>108.205</v>
          </cell>
          <cell r="AK2552">
            <v>107.435</v>
          </cell>
          <cell r="AL2552">
            <v>108.18899999999999</v>
          </cell>
          <cell r="AM2552">
            <v>124.949</v>
          </cell>
          <cell r="AN2552">
            <v>112.752</v>
          </cell>
          <cell r="AO2552">
            <v>102.294</v>
          </cell>
          <cell r="AP2552">
            <v>107.703834826261</v>
          </cell>
          <cell r="AQ2552">
            <v>106.268</v>
          </cell>
          <cell r="AR2552">
            <v>109.61322882377399</v>
          </cell>
          <cell r="AS2552">
            <v>110.503216918888</v>
          </cell>
          <cell r="AT2552">
            <v>111.2</v>
          </cell>
          <cell r="AU2552">
            <v>116.561052943327</v>
          </cell>
          <cell r="AV2552">
            <v>113.72004434231199</v>
          </cell>
          <cell r="AW2552">
            <v>112.706062726277</v>
          </cell>
          <cell r="AX2552">
            <v>121.25313826710099</v>
          </cell>
          <cell r="AY2552">
            <v>124.369729116</v>
          </cell>
          <cell r="AZ2552">
            <v>114.501096941836</v>
          </cell>
          <cell r="BA2552">
            <v>116.107207990416</v>
          </cell>
          <cell r="BB2552">
            <v>94.126370701166707</v>
          </cell>
          <cell r="BC2552">
            <v>99.078522090540801</v>
          </cell>
          <cell r="BD2552">
            <v>107.122047521901</v>
          </cell>
          <cell r="BE2552">
            <v>113.81496383224599</v>
          </cell>
          <cell r="BF2552">
            <v>117.427211796496</v>
          </cell>
          <cell r="BG2552">
            <v>112.58000917135899</v>
          </cell>
          <cell r="BH2552">
            <v>110.268489136358</v>
          </cell>
          <cell r="BI2552">
            <v>107.80193374176299</v>
          </cell>
          <cell r="BJ2552">
            <v>129.51558486373</v>
          </cell>
          <cell r="BK2552">
            <v>139.59935434653599</v>
          </cell>
          <cell r="BL2552">
            <v>121.927225234823</v>
          </cell>
          <cell r="BM2552">
            <v>138.54050726310999</v>
          </cell>
          <cell r="BN2552">
            <v>126.07734197688301</v>
          </cell>
          <cell r="BO2552">
            <v>131.58659147943999</v>
          </cell>
          <cell r="BP2552">
            <v>120.2681086586</v>
          </cell>
          <cell r="BQ2552">
            <v>122.151714015682</v>
          </cell>
          <cell r="BR2552">
            <v>144.40152556618301</v>
          </cell>
          <cell r="BS2552">
            <v>141.660929870253</v>
          </cell>
          <cell r="BT2552">
            <v>115.256074754252</v>
          </cell>
          <cell r="BU2552">
            <v>99.007590719924494</v>
          </cell>
          <cell r="BV2552">
            <v>78.490197640866796</v>
          </cell>
          <cell r="BW2552">
            <v>104.260766388467</v>
          </cell>
          <cell r="BX2552">
            <v>119.078562751831</v>
          </cell>
          <cell r="BY2552">
            <v>117.48634023578499</v>
          </cell>
          <cell r="BZ2552">
            <v>121.787053757412</v>
          </cell>
          <cell r="CA2552">
            <v>130.19564424222901</v>
          </cell>
          <cell r="CB2552">
            <v>127.237836181593</v>
          </cell>
          <cell r="CC2552">
            <v>133.864247837146</v>
          </cell>
          <cell r="CD2552">
            <v>141.816388879014</v>
          </cell>
          <cell r="CE2552">
            <v>129.52542160515401</v>
          </cell>
          <cell r="CF2552">
            <v>100.444177026228</v>
          </cell>
          <cell r="CG2552">
            <v>105.767899887421</v>
          </cell>
          <cell r="CH2552">
            <v>95.205090514253399</v>
          </cell>
          <cell r="CI2552">
            <v>127.605497029571</v>
          </cell>
          <cell r="CJ2552">
            <v>127.756239040864</v>
          </cell>
          <cell r="CK2552">
            <v>129.62303550363501</v>
          </cell>
          <cell r="CL2552">
            <v>129.133928564314</v>
          </cell>
          <cell r="CM2552">
            <v>155.481455368779</v>
          </cell>
          <cell r="CN2552">
            <v>135.83374515343399</v>
          </cell>
          <cell r="CO2552">
            <v>154.962775926153</v>
          </cell>
          <cell r="CP2552">
            <v>170.11771038995599</v>
          </cell>
          <cell r="CQ2552">
            <v>174.02448693490601</v>
          </cell>
          <cell r="CR2552">
            <v>122.12480821579599</v>
          </cell>
          <cell r="CS2552">
            <v>127.302953319973</v>
          </cell>
          <cell r="CT2552">
            <v>120.651657989391</v>
          </cell>
          <cell r="CU2552">
            <v>131.225748902481</v>
          </cell>
          <cell r="CV2552">
            <v>137.85324497099799</v>
          </cell>
          <cell r="CW2552">
            <v>157.584784101503</v>
          </cell>
          <cell r="CX2552">
            <v>166.00954782875499</v>
          </cell>
          <cell r="CY2552">
            <v>198.499710676934</v>
          </cell>
          <cell r="CZ2552">
            <v>188.55827546524199</v>
          </cell>
          <cell r="DA2552">
            <v>182.97617764404501</v>
          </cell>
          <cell r="DB2552">
            <v>225.24165186635599</v>
          </cell>
          <cell r="DC2552">
            <v>193.89209868632801</v>
          </cell>
          <cell r="DD2552">
            <v>169.91736732528</v>
          </cell>
          <cell r="DE2552">
            <v>155.90579240664999</v>
          </cell>
          <cell r="DF2552">
            <v>141.383823592151</v>
          </cell>
          <cell r="DG2552">
            <v>136.76770595689101</v>
          </cell>
          <cell r="DH2552">
            <v>151.972942258637</v>
          </cell>
          <cell r="DI2552">
            <v>162.74721837351001</v>
          </cell>
          <cell r="DJ2552">
            <v>183.050803823221</v>
          </cell>
          <cell r="DK2552">
            <v>216.756338489862</v>
          </cell>
          <cell r="DL2552">
            <v>214.84911398898501</v>
          </cell>
          <cell r="DM2552">
            <v>200.73660805581801</v>
          </cell>
          <cell r="DN2552">
            <v>187.374355066573</v>
          </cell>
          <cell r="DO2552">
            <v>169.02171773606901</v>
          </cell>
          <cell r="DP2552">
            <v>125.874171163111</v>
          </cell>
          <cell r="DQ2552">
            <v>130.28394882146</v>
          </cell>
          <cell r="DR2552">
            <v>143.24068025206699</v>
          </cell>
          <cell r="DS2552">
            <v>138.85221977994701</v>
          </cell>
          <cell r="DT2552">
            <v>162.79375919718399</v>
          </cell>
          <cell r="DU2552">
            <v>182.29115553144899</v>
          </cell>
          <cell r="DV2552">
            <v>202.70659470768899</v>
          </cell>
          <cell r="DW2552">
            <v>201.284994637718</v>
          </cell>
          <cell r="DX2552">
            <v>201.110169069405</v>
          </cell>
          <cell r="DY2552">
            <v>164.44587759526601</v>
          </cell>
          <cell r="DZ2552">
            <v>167.96473641031727</v>
          </cell>
          <cell r="EA2552">
            <v>153.82975916205999</v>
          </cell>
          <cell r="EB2552">
            <v>123.162864258753</v>
          </cell>
          <cell r="EC2552">
            <v>126.339891624375</v>
          </cell>
          <cell r="ED2552">
            <v>141.55485295194299</v>
          </cell>
          <cell r="EE2552">
            <v>132.11326964750199</v>
          </cell>
          <cell r="EF2552">
            <v>141.95871175319601</v>
          </cell>
          <cell r="EG2552">
            <v>151.58390472226299</v>
          </cell>
          <cell r="EH2552">
            <v>143.107485989678</v>
          </cell>
          <cell r="EI2552">
            <v>162.01189063803631</v>
          </cell>
          <cell r="EJ2552">
            <v>0</v>
          </cell>
          <cell r="EK2552">
            <v>0</v>
          </cell>
          <cell r="EL2552">
            <v>0</v>
          </cell>
        </row>
        <row r="2553">
          <cell r="K2553">
            <v>87.106734652327106</v>
          </cell>
          <cell r="L2553">
            <v>99.386404988076094</v>
          </cell>
          <cell r="M2553">
            <v>107.332668892702</v>
          </cell>
          <cell r="N2553">
            <v>105.567953209414</v>
          </cell>
          <cell r="O2553">
            <v>99.9460001224341</v>
          </cell>
          <cell r="P2553">
            <v>100.056996552564</v>
          </cell>
          <cell r="Q2553">
            <v>95.5888596447476</v>
          </cell>
          <cell r="R2553">
            <v>104.054937153277</v>
          </cell>
          <cell r="S2553">
            <v>106.270043622198</v>
          </cell>
          <cell r="T2553">
            <v>101.324202283895</v>
          </cell>
          <cell r="U2553">
            <v>95.874673940711006</v>
          </cell>
          <cell r="V2553">
            <v>97.490524937654698</v>
          </cell>
          <cell r="W2553">
            <v>98.779920484714097</v>
          </cell>
          <cell r="X2553">
            <v>110.476</v>
          </cell>
          <cell r="Y2553">
            <v>114.727</v>
          </cell>
          <cell r="Z2553">
            <v>113.42400000000001</v>
          </cell>
          <cell r="AA2553">
            <v>105.172</v>
          </cell>
          <cell r="AB2553">
            <v>107.108</v>
          </cell>
          <cell r="AC2553">
            <v>104.563</v>
          </cell>
          <cell r="AD2553">
            <v>110.89700000000001</v>
          </cell>
          <cell r="AE2553">
            <v>98.325999999999993</v>
          </cell>
          <cell r="AF2553">
            <v>105.584</v>
          </cell>
          <cell r="AG2553">
            <v>101.807</v>
          </cell>
          <cell r="AH2553">
            <v>102.929</v>
          </cell>
          <cell r="AI2553">
            <v>98.93</v>
          </cell>
          <cell r="AJ2553">
            <v>114.032</v>
          </cell>
          <cell r="AK2553">
            <v>121.327</v>
          </cell>
          <cell r="AL2553">
            <v>115.34399999999999</v>
          </cell>
          <cell r="AM2553">
            <v>113.377</v>
          </cell>
          <cell r="AN2553">
            <v>105.819</v>
          </cell>
          <cell r="AO2553">
            <v>101.955</v>
          </cell>
          <cell r="AP2553">
            <v>110.009297284129</v>
          </cell>
          <cell r="AQ2553">
            <v>95.427000000000007</v>
          </cell>
          <cell r="AR2553">
            <v>100.608154578414</v>
          </cell>
          <cell r="AS2553">
            <v>99.375611803655801</v>
          </cell>
          <cell r="AT2553">
            <v>100.307</v>
          </cell>
          <cell r="AU2553">
            <v>116.850253113793</v>
          </cell>
          <cell r="AV2553">
            <v>104.285324292813</v>
          </cell>
          <cell r="AW2553">
            <v>111.875543356119</v>
          </cell>
          <cell r="AX2553">
            <v>110.43394590425601</v>
          </cell>
          <cell r="AY2553">
            <v>106.386170854696</v>
          </cell>
          <cell r="AZ2553">
            <v>101.915099171873</v>
          </cell>
          <cell r="BA2553">
            <v>119.66157555363201</v>
          </cell>
          <cell r="BB2553">
            <v>111.556402262031</v>
          </cell>
          <cell r="BC2553">
            <v>100.132834215841</v>
          </cell>
          <cell r="BD2553">
            <v>105.161720477307</v>
          </cell>
          <cell r="BE2553">
            <v>104.74481432853</v>
          </cell>
          <cell r="BF2553">
            <v>111.23650242250601</v>
          </cell>
          <cell r="BG2553">
            <v>104.69978755403</v>
          </cell>
          <cell r="BH2553">
            <v>102.191231253628</v>
          </cell>
          <cell r="BI2553">
            <v>103.70561915480801</v>
          </cell>
          <cell r="BJ2553">
            <v>107.911660885557</v>
          </cell>
          <cell r="BK2553">
            <v>109.968254495292</v>
          </cell>
          <cell r="BL2553">
            <v>107.25221876173001</v>
          </cell>
          <cell r="BM2553">
            <v>131.587197738257</v>
          </cell>
          <cell r="BN2553">
            <v>134.902424342719</v>
          </cell>
          <cell r="BO2553">
            <v>132.51290198386201</v>
          </cell>
          <cell r="BP2553">
            <v>127.248880843599</v>
          </cell>
          <cell r="BQ2553">
            <v>131.465452068264</v>
          </cell>
          <cell r="BR2553">
            <v>136.059618896546</v>
          </cell>
          <cell r="BS2553">
            <v>140.063709146382</v>
          </cell>
          <cell r="BT2553">
            <v>101.745871781818</v>
          </cell>
          <cell r="BU2553">
            <v>95.103477382778706</v>
          </cell>
          <cell r="BV2553">
            <v>88.807720018757706</v>
          </cell>
          <cell r="BW2553">
            <v>92.066377148197006</v>
          </cell>
          <cell r="BX2553">
            <v>108.287054927398</v>
          </cell>
          <cell r="BY2553">
            <v>133.687146712014</v>
          </cell>
          <cell r="BZ2553">
            <v>137.91653539361101</v>
          </cell>
          <cell r="CA2553">
            <v>142.690353861331</v>
          </cell>
          <cell r="CB2553">
            <v>145.406552070744</v>
          </cell>
          <cell r="CC2553">
            <v>147.59367294674999</v>
          </cell>
          <cell r="CD2553">
            <v>158.24403288475699</v>
          </cell>
          <cell r="CE2553">
            <v>175.71636224798601</v>
          </cell>
          <cell r="CF2553">
            <v>120.08509428360099</v>
          </cell>
          <cell r="CG2553">
            <v>121.67762865278</v>
          </cell>
          <cell r="CH2553">
            <v>113.73334471494999</v>
          </cell>
          <cell r="CI2553">
            <v>103.062264525505</v>
          </cell>
          <cell r="CJ2553">
            <v>125.913611882495</v>
          </cell>
          <cell r="CK2553">
            <v>122.18236719924001</v>
          </cell>
          <cell r="CL2553">
            <v>137.26303476369301</v>
          </cell>
          <cell r="CM2553">
            <v>150.23063174575901</v>
          </cell>
          <cell r="CN2553">
            <v>152.52638486037699</v>
          </cell>
          <cell r="CO2553">
            <v>153.896250670081</v>
          </cell>
          <cell r="CP2553">
            <v>145.06989477124401</v>
          </cell>
          <cell r="CQ2553">
            <v>179.30692489920199</v>
          </cell>
          <cell r="CR2553">
            <v>131.35788476534199</v>
          </cell>
          <cell r="CS2553">
            <v>144.569668151038</v>
          </cell>
          <cell r="CT2553">
            <v>127.12643166304299</v>
          </cell>
          <cell r="CU2553">
            <v>109.450989751075</v>
          </cell>
          <cell r="CV2553">
            <v>137.566172850713</v>
          </cell>
          <cell r="CW2553">
            <v>143.400520051635</v>
          </cell>
          <cell r="CX2553">
            <v>142.22705135338299</v>
          </cell>
          <cell r="CY2553">
            <v>136.75028345685001</v>
          </cell>
          <cell r="CZ2553">
            <v>156.223402856071</v>
          </cell>
          <cell r="DA2553">
            <v>159.85318286689099</v>
          </cell>
          <cell r="DB2553">
            <v>163.62440867336301</v>
          </cell>
          <cell r="DC2553">
            <v>139.41125742764501</v>
          </cell>
          <cell r="DD2553">
            <v>135.80468424259499</v>
          </cell>
          <cell r="DE2553">
            <v>137.65207581364001</v>
          </cell>
          <cell r="DF2553">
            <v>120.622295295702</v>
          </cell>
          <cell r="DG2553">
            <v>145.01174299913899</v>
          </cell>
          <cell r="DH2553">
            <v>155.608374445099</v>
          </cell>
          <cell r="DI2553">
            <v>150.05168328225901</v>
          </cell>
          <cell r="DJ2553">
            <v>147.796767134368</v>
          </cell>
          <cell r="DK2553">
            <v>137.06547180496699</v>
          </cell>
          <cell r="DL2553">
            <v>174.06768598349399</v>
          </cell>
          <cell r="DM2553">
            <v>163.59818364200899</v>
          </cell>
          <cell r="DN2553">
            <v>164.871590547398</v>
          </cell>
          <cell r="DO2553">
            <v>152.958417984135</v>
          </cell>
          <cell r="DP2553">
            <v>115.430494488493</v>
          </cell>
          <cell r="DQ2553">
            <v>128.60132059192199</v>
          </cell>
          <cell r="DR2553">
            <v>121.310420010329</v>
          </cell>
          <cell r="DS2553">
            <v>126.297403982189</v>
          </cell>
          <cell r="DT2553">
            <v>142.25509900438499</v>
          </cell>
          <cell r="DU2553">
            <v>151.73714852207101</v>
          </cell>
          <cell r="DV2553">
            <v>147.55251210423299</v>
          </cell>
          <cell r="DW2553">
            <v>129.78874909024401</v>
          </cell>
          <cell r="DX2553">
            <v>167.45615456816</v>
          </cell>
          <cell r="DY2553">
            <v>173.50610117949901</v>
          </cell>
          <cell r="DZ2553">
            <v>157.31425983610217</v>
          </cell>
          <cell r="EA2553">
            <v>150.85971833408399</v>
          </cell>
          <cell r="EB2553">
            <v>129.229215555877</v>
          </cell>
          <cell r="EC2553">
            <v>139.99277871604701</v>
          </cell>
          <cell r="ED2553">
            <v>136.936119613644</v>
          </cell>
          <cell r="EE2553">
            <v>130.345933276398</v>
          </cell>
          <cell r="EF2553">
            <v>148.39040088266401</v>
          </cell>
          <cell r="EG2553">
            <v>159.99161923058799</v>
          </cell>
          <cell r="EH2553">
            <v>165.73922706583201</v>
          </cell>
          <cell r="EI2553">
            <v>150.25394924982882</v>
          </cell>
          <cell r="EJ2553">
            <v>0</v>
          </cell>
          <cell r="EK2553">
            <v>0</v>
          </cell>
          <cell r="EL2553">
            <v>0</v>
          </cell>
        </row>
        <row r="2554">
          <cell r="K2554">
            <v>99.658849157286298</v>
          </cell>
          <cell r="L2554">
            <v>89.440795537494907</v>
          </cell>
          <cell r="M2554">
            <v>98.1321553752977</v>
          </cell>
          <cell r="N2554">
            <v>104.090293951399</v>
          </cell>
          <cell r="O2554">
            <v>95.058636094622202</v>
          </cell>
          <cell r="P2554">
            <v>94.874178144438503</v>
          </cell>
          <cell r="Q2554">
            <v>98.331524613906396</v>
          </cell>
          <cell r="R2554">
            <v>101.44618498917499</v>
          </cell>
          <cell r="S2554">
            <v>104.64167242451001</v>
          </cell>
          <cell r="T2554">
            <v>105.16238221694201</v>
          </cell>
          <cell r="U2554">
            <v>103.802067089204</v>
          </cell>
          <cell r="V2554">
            <v>105.361260405724</v>
          </cell>
          <cell r="W2554">
            <v>108.847638651368</v>
          </cell>
          <cell r="X2554">
            <v>96.863</v>
          </cell>
          <cell r="Y2554">
            <v>105.739</v>
          </cell>
          <cell r="Z2554">
            <v>115.854</v>
          </cell>
          <cell r="AA2554">
            <v>109.482</v>
          </cell>
          <cell r="AB2554">
            <v>114.874</v>
          </cell>
          <cell r="AC2554">
            <v>102.349</v>
          </cell>
          <cell r="AD2554">
            <v>113.598</v>
          </cell>
          <cell r="AE2554">
            <v>110.027</v>
          </cell>
          <cell r="AF2554">
            <v>105.56100000000001</v>
          </cell>
          <cell r="AG2554">
            <v>109.816</v>
          </cell>
          <cell r="AH2554">
            <v>105.61799999999999</v>
          </cell>
          <cell r="AI2554">
            <v>92.540999999999997</v>
          </cell>
          <cell r="AJ2554">
            <v>97.814999999999998</v>
          </cell>
          <cell r="AK2554">
            <v>109.27500000000001</v>
          </cell>
          <cell r="AL2554">
            <v>109.387</v>
          </cell>
          <cell r="AM2554">
            <v>114.426</v>
          </cell>
          <cell r="AN2554">
            <v>110.29</v>
          </cell>
          <cell r="AO2554">
            <v>105.886</v>
          </cell>
          <cell r="AP2554">
            <v>114.595028592367</v>
          </cell>
          <cell r="AQ2554">
            <v>107.497</v>
          </cell>
          <cell r="AR2554">
            <v>109.20490679595</v>
          </cell>
          <cell r="AS2554">
            <v>108.246334332852</v>
          </cell>
          <cell r="AT2554">
            <v>105.136</v>
          </cell>
          <cell r="AU2554">
            <v>101.179428547143</v>
          </cell>
          <cell r="AV2554">
            <v>105.410280125098</v>
          </cell>
          <cell r="AW2554">
            <v>95.335810297111905</v>
          </cell>
          <cell r="AX2554">
            <v>99.713002139084196</v>
          </cell>
          <cell r="AY2554">
            <v>109.894581052558</v>
          </cell>
          <cell r="AZ2554">
            <v>108.097588365798</v>
          </cell>
          <cell r="BA2554">
            <v>120.9456873852</v>
          </cell>
          <cell r="BB2554">
            <v>119.516462998417</v>
          </cell>
          <cell r="BC2554">
            <v>108.41728849005401</v>
          </cell>
          <cell r="BD2554">
            <v>113.24602795912701</v>
          </cell>
          <cell r="BE2554">
            <v>107.931069495237</v>
          </cell>
          <cell r="BF2554">
            <v>108.134816366878</v>
          </cell>
          <cell r="BG2554">
            <v>109.517938913477</v>
          </cell>
          <cell r="BH2554">
            <v>112.643481663359</v>
          </cell>
          <cell r="BI2554">
            <v>121.735847249374</v>
          </cell>
          <cell r="BJ2554">
            <v>127.165065914903</v>
          </cell>
          <cell r="BK2554">
            <v>131.71618109749301</v>
          </cell>
          <cell r="BL2554">
            <v>121.399747862117</v>
          </cell>
          <cell r="BM2554">
            <v>135.23142489912399</v>
          </cell>
          <cell r="BN2554">
            <v>144.61497531617599</v>
          </cell>
          <cell r="BO2554">
            <v>143.526850999739</v>
          </cell>
          <cell r="BP2554">
            <v>102.28799452167399</v>
          </cell>
          <cell r="BQ2554">
            <v>124.584708988611</v>
          </cell>
          <cell r="BR2554">
            <v>127.832704579916</v>
          </cell>
          <cell r="BS2554">
            <v>126.594278141065</v>
          </cell>
          <cell r="BT2554">
            <v>112.41322642747301</v>
          </cell>
          <cell r="BU2554">
            <v>120.617132339195</v>
          </cell>
          <cell r="BV2554">
            <v>133.848533417135</v>
          </cell>
          <cell r="BW2554">
            <v>135.15233243821399</v>
          </cell>
          <cell r="BX2554">
            <v>141.112913869512</v>
          </cell>
          <cell r="BY2554">
            <v>152.500220929139</v>
          </cell>
          <cell r="BZ2554">
            <v>154.13514195282701</v>
          </cell>
          <cell r="CA2554">
            <v>153.56642060799999</v>
          </cell>
          <cell r="CB2554">
            <v>112.471177132233</v>
          </cell>
          <cell r="CC2554">
            <v>125.330222296163</v>
          </cell>
          <cell r="CD2554">
            <v>133.539788648334</v>
          </cell>
          <cell r="CE2554">
            <v>144.99595536851399</v>
          </cell>
          <cell r="CF2554">
            <v>113.82388005867401</v>
          </cell>
          <cell r="CG2554">
            <v>127.08582519621</v>
          </cell>
          <cell r="CH2554">
            <v>158.77818268557999</v>
          </cell>
          <cell r="CI2554">
            <v>145.60245453116499</v>
          </cell>
          <cell r="CJ2554">
            <v>149.162903521347</v>
          </cell>
          <cell r="CK2554">
            <v>140.02074629414099</v>
          </cell>
          <cell r="CL2554">
            <v>163.57726395773699</v>
          </cell>
          <cell r="CM2554">
            <v>165.66496142460699</v>
          </cell>
          <cell r="CN2554">
            <v>119.462309847691</v>
          </cell>
          <cell r="CO2554">
            <v>131.04925194032899</v>
          </cell>
          <cell r="CP2554">
            <v>150.20800028875999</v>
          </cell>
          <cell r="CQ2554">
            <v>150.040321190101</v>
          </cell>
          <cell r="CR2554">
            <v>110.20697570146601</v>
          </cell>
          <cell r="CS2554">
            <v>142.208050686212</v>
          </cell>
          <cell r="CT2554">
            <v>174.34695558692701</v>
          </cell>
          <cell r="CU2554">
            <v>168.87121481535701</v>
          </cell>
          <cell r="CV2554">
            <v>151.47691963738899</v>
          </cell>
          <cell r="CW2554">
            <v>153.409482945843</v>
          </cell>
          <cell r="CX2554">
            <v>186.9966670945</v>
          </cell>
          <cell r="CY2554">
            <v>184.09722372493999</v>
          </cell>
          <cell r="CZ2554">
            <v>158.17658887767999</v>
          </cell>
          <cell r="DA2554">
            <v>144.81516552043999</v>
          </cell>
          <cell r="DB2554">
            <v>121.163000459343</v>
          </cell>
          <cell r="DC2554">
            <v>121.81326319790701</v>
          </cell>
          <cell r="DD2554">
            <v>120.255958106764</v>
          </cell>
          <cell r="DE2554">
            <v>128.98142447831799</v>
          </cell>
          <cell r="DF2554">
            <v>135.07121460035901</v>
          </cell>
          <cell r="DG2554">
            <v>152.26909141937799</v>
          </cell>
          <cell r="DH2554">
            <v>163.928653713155</v>
          </cell>
          <cell r="DI2554">
            <v>182.21436494403201</v>
          </cell>
          <cell r="DJ2554">
            <v>194.52621150478899</v>
          </cell>
          <cell r="DK2554">
            <v>210.329110373568</v>
          </cell>
          <cell r="DL2554">
            <v>176.43518959178701</v>
          </cell>
          <cell r="DM2554">
            <v>157.927463801735</v>
          </cell>
          <cell r="DN2554">
            <v>139.133335202306</v>
          </cell>
          <cell r="DO2554">
            <v>137.89197972091301</v>
          </cell>
          <cell r="DP2554">
            <v>132.94499636520101</v>
          </cell>
          <cell r="DQ2554">
            <v>142.75056819940301</v>
          </cell>
          <cell r="DR2554">
            <v>126.831235336829</v>
          </cell>
          <cell r="DS2554">
            <v>150.100675651556</v>
          </cell>
          <cell r="DT2554">
            <v>156.184156175373</v>
          </cell>
          <cell r="DU2554">
            <v>176.75136915933001</v>
          </cell>
          <cell r="DV2554">
            <v>192.812145607063</v>
          </cell>
          <cell r="DW2554">
            <v>181.40741123835301</v>
          </cell>
          <cell r="DX2554">
            <v>151.03889674156699</v>
          </cell>
          <cell r="DY2554">
            <v>135.30772366299701</v>
          </cell>
          <cell r="DZ2554">
            <v>124.52136209994973</v>
          </cell>
          <cell r="EA2554">
            <v>121.900346364087</v>
          </cell>
          <cell r="EB2554">
            <v>120.573295164147</v>
          </cell>
          <cell r="EC2554">
            <v>132.38167026141099</v>
          </cell>
          <cell r="ED2554">
            <v>122.432566812914</v>
          </cell>
          <cell r="EE2554">
            <v>149.48969237364099</v>
          </cell>
          <cell r="EF2554">
            <v>161.74870922801301</v>
          </cell>
          <cell r="EG2554">
            <v>181.78291273926601</v>
          </cell>
          <cell r="EH2554">
            <v>183.95923899083499</v>
          </cell>
          <cell r="EI2554">
            <v>169.90244780043122</v>
          </cell>
          <cell r="EJ2554">
            <v>0</v>
          </cell>
          <cell r="EK2554">
            <v>0</v>
          </cell>
          <cell r="EL2554">
            <v>0</v>
          </cell>
        </row>
        <row r="2556">
          <cell r="K2556">
            <v>100.40687016613199</v>
          </cell>
          <cell r="L2556">
            <v>97.256981172269505</v>
          </cell>
          <cell r="M2556">
            <v>104.612279009045</v>
          </cell>
          <cell r="N2556">
            <v>94.505247084241105</v>
          </cell>
          <cell r="O2556">
            <v>92.798828767657596</v>
          </cell>
          <cell r="P2556">
            <v>91.781401348770402</v>
          </cell>
          <cell r="Q2556">
            <v>88.197753601016103</v>
          </cell>
          <cell r="R2556">
            <v>95.164708731873503</v>
          </cell>
          <cell r="S2556">
            <v>111.109815530511</v>
          </cell>
          <cell r="T2556">
            <v>109.733867205761</v>
          </cell>
          <cell r="U2556">
            <v>105.449431350306</v>
          </cell>
          <cell r="V2556">
            <v>108.982816032416</v>
          </cell>
          <cell r="W2556">
            <v>106.73831080526701</v>
          </cell>
          <cell r="X2556">
            <v>104.289</v>
          </cell>
          <cell r="Y2556">
            <v>115.527</v>
          </cell>
          <cell r="Z2556">
            <v>119.245</v>
          </cell>
          <cell r="AA2556">
            <v>100.68899999999999</v>
          </cell>
          <cell r="AB2556">
            <v>109.554</v>
          </cell>
          <cell r="AC2556">
            <v>95.706999999999994</v>
          </cell>
          <cell r="AD2556">
            <v>120.077</v>
          </cell>
          <cell r="AE2556">
            <v>132.39400000000001</v>
          </cell>
          <cell r="AF2556">
            <v>123.852</v>
          </cell>
          <cell r="AG2556">
            <v>121.331</v>
          </cell>
          <cell r="AH2556">
            <v>119.821</v>
          </cell>
          <cell r="AI2556">
            <v>131.33699999999999</v>
          </cell>
          <cell r="AJ2556">
            <v>119.55800000000001</v>
          </cell>
          <cell r="AK2556">
            <v>118.94799999999999</v>
          </cell>
          <cell r="AL2556">
            <v>123.34699999999999</v>
          </cell>
          <cell r="AM2556">
            <v>105.31399999999999</v>
          </cell>
          <cell r="AN2556">
            <v>114.392</v>
          </cell>
          <cell r="AO2556">
            <v>103.675</v>
          </cell>
          <cell r="AP2556">
            <v>143.68580445851299</v>
          </cell>
          <cell r="AQ2556">
            <v>111.221</v>
          </cell>
          <cell r="AR2556">
            <v>117.86978169159499</v>
          </cell>
          <cell r="AS2556">
            <v>116.277036183988</v>
          </cell>
          <cell r="AT2556">
            <v>111.834</v>
          </cell>
          <cell r="AU2556">
            <v>124.46520503929899</v>
          </cell>
          <cell r="AV2556">
            <v>117.455725835593</v>
          </cell>
          <cell r="AW2556">
            <v>144.39091388080399</v>
          </cell>
          <cell r="AX2556">
            <v>145.69815360540099</v>
          </cell>
          <cell r="AY2556">
            <v>124.997518278313</v>
          </cell>
          <cell r="AZ2556">
            <v>119.294760299732</v>
          </cell>
          <cell r="BA2556">
            <v>116.00460043262601</v>
          </cell>
          <cell r="BB2556">
            <v>118.111235980842</v>
          </cell>
          <cell r="BC2556">
            <v>112.054840753205</v>
          </cell>
          <cell r="BD2556">
            <v>121.905421954584</v>
          </cell>
          <cell r="BE2556">
            <v>125.721695932055</v>
          </cell>
          <cell r="BF2556">
            <v>118.087375716219</v>
          </cell>
          <cell r="BG2556">
            <v>105.066580928793</v>
          </cell>
          <cell r="BH2556">
            <v>105.98822294089101</v>
          </cell>
          <cell r="BI2556">
            <v>120.99568628538501</v>
          </cell>
          <cell r="BJ2556">
            <v>134.02182309328001</v>
          </cell>
          <cell r="BK2556">
            <v>123.261880332879</v>
          </cell>
          <cell r="BL2556">
            <v>119.42629048463201</v>
          </cell>
          <cell r="BM2556">
            <v>130.93257279386501</v>
          </cell>
          <cell r="BN2556">
            <v>130.207038822469</v>
          </cell>
          <cell r="BO2556">
            <v>127.03706148548299</v>
          </cell>
          <cell r="BP2556">
            <v>132.27713314930099</v>
          </cell>
          <cell r="BQ2556">
            <v>129.07951728303499</v>
          </cell>
          <cell r="BR2556">
            <v>152.483789546861</v>
          </cell>
          <cell r="BS2556">
            <v>124.23363201902499</v>
          </cell>
          <cell r="BT2556">
            <v>116.211858213054</v>
          </cell>
          <cell r="BU2556">
            <v>155.86842670888601</v>
          </cell>
          <cell r="BV2556">
            <v>161.37598611900299</v>
          </cell>
          <cell r="BW2556">
            <v>109.205912714522</v>
          </cell>
          <cell r="BX2556">
            <v>142.39579060227601</v>
          </cell>
          <cell r="BY2556">
            <v>94.277740889731703</v>
          </cell>
          <cell r="BZ2556">
            <v>117.40602947551299</v>
          </cell>
          <cell r="CA2556">
            <v>162.00601891891199</v>
          </cell>
          <cell r="CB2556">
            <v>128.742938306837</v>
          </cell>
          <cell r="CC2556">
            <v>127.79745920735</v>
          </cell>
          <cell r="CD2556">
            <v>147.85637315356399</v>
          </cell>
          <cell r="CE2556">
            <v>118.832325851485</v>
          </cell>
          <cell r="CF2556">
            <v>120.63361399109</v>
          </cell>
          <cell r="CG2556">
            <v>141.530366740396</v>
          </cell>
          <cell r="CH2556">
            <v>157.19476485190901</v>
          </cell>
          <cell r="CI2556">
            <v>126.868301977245</v>
          </cell>
          <cell r="CJ2556">
            <v>140.02344180416901</v>
          </cell>
          <cell r="CK2556">
            <v>98.147444512590297</v>
          </cell>
          <cell r="CL2556">
            <v>128.31964187276699</v>
          </cell>
          <cell r="CM2556">
            <v>167.886125389147</v>
          </cell>
          <cell r="CN2556">
            <v>163.97692967557001</v>
          </cell>
          <cell r="CO2556">
            <v>129.87829901914401</v>
          </cell>
          <cell r="CP2556">
            <v>147.832874486414</v>
          </cell>
          <cell r="CQ2556">
            <v>137.71418066362301</v>
          </cell>
          <cell r="CR2556">
            <v>152.325902236334</v>
          </cell>
          <cell r="CS2556">
            <v>150.83133759635501</v>
          </cell>
          <cell r="CT2556">
            <v>156.04866503989899</v>
          </cell>
          <cell r="CU2556">
            <v>122.15559546839199</v>
          </cell>
          <cell r="CV2556">
            <v>149.14251341802</v>
          </cell>
          <cell r="CW2556">
            <v>130.557341937648</v>
          </cell>
          <cell r="CX2556">
            <v>148.03702497621799</v>
          </cell>
          <cell r="CY2556">
            <v>160.82636523832301</v>
          </cell>
          <cell r="CZ2556">
            <v>135.40091436246999</v>
          </cell>
          <cell r="DA2556">
            <v>128.36144849957299</v>
          </cell>
          <cell r="DB2556">
            <v>109.889359534156</v>
          </cell>
          <cell r="DC2556">
            <v>127.03905246636801</v>
          </cell>
          <cell r="DD2556">
            <v>151.757846294871</v>
          </cell>
          <cell r="DE2556">
            <v>186.236055640111</v>
          </cell>
          <cell r="DF2556">
            <v>106.790950210208</v>
          </cell>
          <cell r="DG2556">
            <v>123.696880372685</v>
          </cell>
          <cell r="DH2556">
            <v>116.156216955071</v>
          </cell>
          <cell r="DI2556">
            <v>123.34154523445</v>
          </cell>
          <cell r="DJ2556">
            <v>106.510660535051</v>
          </cell>
          <cell r="DK2556">
            <v>154.43384009567299</v>
          </cell>
          <cell r="DL2556">
            <v>128.36085031847799</v>
          </cell>
          <cell r="DM2556">
            <v>120.620265931931</v>
          </cell>
          <cell r="DN2556">
            <v>113.14818646348</v>
          </cell>
          <cell r="DO2556">
            <v>116.33620545583101</v>
          </cell>
          <cell r="DP2556">
            <v>110.501079208777</v>
          </cell>
          <cell r="DQ2556">
            <v>141.07995069689599</v>
          </cell>
          <cell r="DR2556">
            <v>115.166572805992</v>
          </cell>
          <cell r="DS2556">
            <v>143.448163222262</v>
          </cell>
          <cell r="DT2556">
            <v>105.47105556867</v>
          </cell>
          <cell r="DU2556">
            <v>114.61859831439899</v>
          </cell>
          <cell r="DV2556">
            <v>118.053656723234</v>
          </cell>
          <cell r="DW2556">
            <v>160.17139529659599</v>
          </cell>
          <cell r="DX2556">
            <v>141.85395755472601</v>
          </cell>
          <cell r="DY2556">
            <v>135.83566014604901</v>
          </cell>
          <cell r="DZ2556">
            <v>121.77483230512044</v>
          </cell>
          <cell r="EA2556">
            <v>109.49678426603801</v>
          </cell>
          <cell r="EB2556">
            <v>111.82811918750799</v>
          </cell>
          <cell r="EC2556">
            <v>144.615827352585</v>
          </cell>
          <cell r="ED2556">
            <v>122.928053447973</v>
          </cell>
          <cell r="EE2556">
            <v>138.83143349467201</v>
          </cell>
          <cell r="EF2556">
            <v>111.797186029217</v>
          </cell>
          <cell r="EG2556">
            <v>113.567789514797</v>
          </cell>
          <cell r="EH2556">
            <v>107.774851848054</v>
          </cell>
          <cell r="EI2556">
            <v>139.33112556696324</v>
          </cell>
          <cell r="EJ2556">
            <v>0</v>
          </cell>
          <cell r="EK2556">
            <v>0</v>
          </cell>
          <cell r="EL2556">
            <v>0</v>
          </cell>
        </row>
        <row r="2557">
          <cell r="K2557">
            <v>107.242354039025</v>
          </cell>
          <cell r="L2557">
            <v>83.189629317539698</v>
          </cell>
          <cell r="M2557">
            <v>98.2458697933249</v>
          </cell>
          <cell r="N2557">
            <v>91.653616132626894</v>
          </cell>
          <cell r="O2557">
            <v>92.598217197362999</v>
          </cell>
          <cell r="P2557">
            <v>95.638746924574406</v>
          </cell>
          <cell r="Q2557">
            <v>85.365628462610502</v>
          </cell>
          <cell r="R2557">
            <v>85.515750756905604</v>
          </cell>
          <cell r="S2557">
            <v>102.657208855893</v>
          </cell>
          <cell r="T2557">
            <v>118.673792745623</v>
          </cell>
          <cell r="U2557">
            <v>115.93105121319699</v>
          </cell>
          <cell r="V2557">
            <v>123.288134561318</v>
          </cell>
          <cell r="W2557">
            <v>111.538745458156</v>
          </cell>
          <cell r="X2557">
            <v>86.97</v>
          </cell>
          <cell r="Y2557">
            <v>99.06</v>
          </cell>
          <cell r="Z2557">
            <v>109.642</v>
          </cell>
          <cell r="AA2557">
            <v>103.01600000000001</v>
          </cell>
          <cell r="AB2557">
            <v>105.61199999999999</v>
          </cell>
          <cell r="AC2557">
            <v>85.751999999999995</v>
          </cell>
          <cell r="AD2557">
            <v>96.16</v>
          </cell>
          <cell r="AE2557">
            <v>96.539000000000001</v>
          </cell>
          <cell r="AF2557">
            <v>100.04300000000001</v>
          </cell>
          <cell r="AG2557">
            <v>104.709</v>
          </cell>
          <cell r="AH2557">
            <v>107.71599999999999</v>
          </cell>
          <cell r="AI2557">
            <v>102.893</v>
          </cell>
          <cell r="AJ2557">
            <v>92.24</v>
          </cell>
          <cell r="AK2557">
            <v>107.45099999999999</v>
          </cell>
          <cell r="AL2557">
            <v>114.044</v>
          </cell>
          <cell r="AM2557">
            <v>106.626</v>
          </cell>
          <cell r="AN2557">
            <v>110.152</v>
          </cell>
          <cell r="AO2557">
            <v>96.933999999999997</v>
          </cell>
          <cell r="AP2557">
            <v>106.06056936720501</v>
          </cell>
          <cell r="AQ2557">
            <v>104.27800000000001</v>
          </cell>
          <cell r="AR2557">
            <v>109.195056245863</v>
          </cell>
          <cell r="AS2557">
            <v>106.706538088377</v>
          </cell>
          <cell r="AT2557">
            <v>107.498</v>
          </cell>
          <cell r="AU2557">
            <v>108.733292806574</v>
          </cell>
          <cell r="AV2557">
            <v>106.295973446755</v>
          </cell>
          <cell r="AW2557">
            <v>106.47192474574599</v>
          </cell>
          <cell r="AX2557">
            <v>114.06569308015</v>
          </cell>
          <cell r="AY2557">
            <v>111.72672183953701</v>
          </cell>
          <cell r="AZ2557">
            <v>111.44119447831601</v>
          </cell>
          <cell r="BA2557">
            <v>109.900973732526</v>
          </cell>
          <cell r="BB2557">
            <v>110.085240372057</v>
          </cell>
          <cell r="BC2557">
            <v>111.825990531165</v>
          </cell>
          <cell r="BD2557">
            <v>102.72486823890701</v>
          </cell>
          <cell r="BE2557">
            <v>102.673182436538</v>
          </cell>
          <cell r="BF2557">
            <v>112.519569468528</v>
          </cell>
          <cell r="BG2557">
            <v>106.501128523585</v>
          </cell>
          <cell r="BH2557">
            <v>101.11912173078601</v>
          </cell>
          <cell r="BI2557">
            <v>110.93717573618601</v>
          </cell>
          <cell r="BJ2557">
            <v>117.506586518193</v>
          </cell>
          <cell r="BK2557">
            <v>116.747515569002</v>
          </cell>
          <cell r="BL2557">
            <v>116.85945530277</v>
          </cell>
          <cell r="BM2557">
            <v>130.095362986597</v>
          </cell>
          <cell r="BN2557">
            <v>133.459663603275</v>
          </cell>
          <cell r="BO2557">
            <v>141.60408186383901</v>
          </cell>
          <cell r="BP2557">
            <v>124.87144832599</v>
          </cell>
          <cell r="BQ2557">
            <v>118.173178406631</v>
          </cell>
          <cell r="BR2557">
            <v>116.384334806214</v>
          </cell>
          <cell r="BS2557">
            <v>116.83646157954399</v>
          </cell>
          <cell r="BT2557">
            <v>112.431465181679</v>
          </cell>
          <cell r="BU2557">
            <v>123.152083105082</v>
          </cell>
          <cell r="BV2557">
            <v>126.62633048846099</v>
          </cell>
          <cell r="BW2557">
            <v>78.119995144076299</v>
          </cell>
          <cell r="BX2557">
            <v>92.957058029706303</v>
          </cell>
          <cell r="BY2557">
            <v>122.36436790840099</v>
          </cell>
          <cell r="BZ2557">
            <v>125.394711585529</v>
          </cell>
          <cell r="CA2557">
            <v>126.839978247362</v>
          </cell>
          <cell r="CB2557">
            <v>116.365443874492</v>
          </cell>
          <cell r="CC2557">
            <v>113.447360622107</v>
          </cell>
          <cell r="CD2557">
            <v>137.19567093794501</v>
          </cell>
          <cell r="CE2557">
            <v>135.173572722762</v>
          </cell>
          <cell r="CF2557">
            <v>130.21769245649099</v>
          </cell>
          <cell r="CG2557">
            <v>147.40342343440199</v>
          </cell>
          <cell r="CH2557">
            <v>157.394673521389</v>
          </cell>
          <cell r="CI2557">
            <v>116.682724977788</v>
          </cell>
          <cell r="CJ2557">
            <v>120.903263199037</v>
          </cell>
          <cell r="CK2557">
            <v>121.688126439123</v>
          </cell>
          <cell r="CL2557">
            <v>148.943047928722</v>
          </cell>
          <cell r="CM2557">
            <v>154.761533521963</v>
          </cell>
          <cell r="CN2557">
            <v>138.77519408599099</v>
          </cell>
          <cell r="CO2557">
            <v>143.095730542827</v>
          </cell>
          <cell r="CP2557">
            <v>153.44335687247801</v>
          </cell>
          <cell r="CQ2557">
            <v>136.48138947709199</v>
          </cell>
          <cell r="CR2557">
            <v>126.88417349599899</v>
          </cell>
          <cell r="CS2557">
            <v>140.10370772483199</v>
          </cell>
          <cell r="CT2557">
            <v>149.50613906200999</v>
          </cell>
          <cell r="CU2557">
            <v>149.25847422798</v>
          </cell>
          <cell r="CV2557">
            <v>148.59243829284699</v>
          </cell>
          <cell r="CW2557">
            <v>145.83533259682901</v>
          </cell>
          <cell r="CX2557">
            <v>196.84032916403899</v>
          </cell>
          <cell r="CY2557">
            <v>208.476562871401</v>
          </cell>
          <cell r="CZ2557">
            <v>161.557837118317</v>
          </cell>
          <cell r="DA2557">
            <v>176.34889331169001</v>
          </cell>
          <cell r="DB2557">
            <v>184.49116016558801</v>
          </cell>
          <cell r="DC2557">
            <v>168.06160139865901</v>
          </cell>
          <cell r="DD2557">
            <v>153.60737500907999</v>
          </cell>
          <cell r="DE2557">
            <v>158.37123124728899</v>
          </cell>
          <cell r="DF2557">
            <v>165.07588098976501</v>
          </cell>
          <cell r="DG2557">
            <v>153.342781173524</v>
          </cell>
          <cell r="DH2557">
            <v>148.920458618715</v>
          </cell>
          <cell r="DI2557">
            <v>153.11164536819999</v>
          </cell>
          <cell r="DJ2557">
            <v>208.51108600601199</v>
          </cell>
          <cell r="DK2557">
            <v>220.70611733393699</v>
          </cell>
          <cell r="DL2557">
            <v>176.34050024751599</v>
          </cell>
          <cell r="DM2557">
            <v>200.09664620650699</v>
          </cell>
          <cell r="DN2557">
            <v>193.07300742559701</v>
          </cell>
          <cell r="DO2557">
            <v>184.45126019257</v>
          </cell>
          <cell r="DP2557">
            <v>177.04064479832601</v>
          </cell>
          <cell r="DQ2557">
            <v>151.729939319984</v>
          </cell>
          <cell r="DR2557">
            <v>175.352417449169</v>
          </cell>
          <cell r="DS2557">
            <v>166.29643699527301</v>
          </cell>
          <cell r="DT2557">
            <v>158.476093446942</v>
          </cell>
          <cell r="DU2557">
            <v>148.38304948985601</v>
          </cell>
          <cell r="DV2557">
            <v>187.09208058824601</v>
          </cell>
          <cell r="DW2557">
            <v>179.84192650948199</v>
          </cell>
          <cell r="DX2557">
            <v>141.31084379429899</v>
          </cell>
          <cell r="DY2557">
            <v>162.87396054364001</v>
          </cell>
          <cell r="DZ2557">
            <v>154.84029626674999</v>
          </cell>
          <cell r="EA2557">
            <v>150.26330974509301</v>
          </cell>
          <cell r="EB2557">
            <v>151.02967949137999</v>
          </cell>
          <cell r="EC2557">
            <v>130.851722975125</v>
          </cell>
          <cell r="ED2557">
            <v>148.57529839159699</v>
          </cell>
          <cell r="EE2557">
            <v>148.02030877186999</v>
          </cell>
          <cell r="EF2557">
            <v>140.62591532266001</v>
          </cell>
          <cell r="EG2557">
            <v>130.886781987559</v>
          </cell>
          <cell r="EH2557">
            <v>162.06831273076699</v>
          </cell>
          <cell r="EI2557">
            <v>154.8620854758766</v>
          </cell>
          <cell r="EJ2557">
            <v>0</v>
          </cell>
          <cell r="EK2557">
            <v>0</v>
          </cell>
          <cell r="EL2557">
            <v>0</v>
          </cell>
        </row>
        <row r="2562">
          <cell r="K2562">
            <v>96.091990381112495</v>
          </cell>
          <cell r="L2562">
            <v>77.4029374465415</v>
          </cell>
          <cell r="M2562">
            <v>97.087509678707804</v>
          </cell>
          <cell r="N2562">
            <v>100.857901100608</v>
          </cell>
          <cell r="O2562">
            <v>100.06446326799799</v>
          </cell>
          <cell r="P2562">
            <v>97.005417530429398</v>
          </cell>
          <cell r="Q2562">
            <v>93.418795284237106</v>
          </cell>
          <cell r="R2562">
            <v>93.766508922435705</v>
          </cell>
          <cell r="S2562">
            <v>102.300330597578</v>
          </cell>
          <cell r="T2562">
            <v>110.450724709577</v>
          </cell>
          <cell r="U2562">
            <v>114.024552779582</v>
          </cell>
          <cell r="V2562">
            <v>117.528868301193</v>
          </cell>
          <cell r="W2562">
            <v>105.955342820803</v>
          </cell>
          <cell r="X2562">
            <v>86.692999999999998</v>
          </cell>
          <cell r="Y2562">
            <v>117.584</v>
          </cell>
          <cell r="Z2562">
            <v>119.871</v>
          </cell>
          <cell r="AA2562">
            <v>136.27099999999999</v>
          </cell>
          <cell r="AB2562">
            <v>113.28100000000001</v>
          </cell>
          <cell r="AC2562">
            <v>106.26900000000001</v>
          </cell>
          <cell r="AD2562">
            <v>114.628</v>
          </cell>
          <cell r="AE2562">
            <v>120.33499999999999</v>
          </cell>
          <cell r="AF2562">
            <v>130.88800000000001</v>
          </cell>
          <cell r="AG2562">
            <v>136.49600000000001</v>
          </cell>
          <cell r="AH2562">
            <v>136.892</v>
          </cell>
          <cell r="AI2562">
            <v>127.121</v>
          </cell>
          <cell r="AJ2562">
            <v>104.349</v>
          </cell>
          <cell r="AK2562">
            <v>124.75700000000001</v>
          </cell>
          <cell r="AL2562">
            <v>129.65799999999999</v>
          </cell>
          <cell r="AM2562">
            <v>144.346</v>
          </cell>
          <cell r="AN2562">
            <v>131.47399999999999</v>
          </cell>
          <cell r="AO2562">
            <v>122.337</v>
          </cell>
          <cell r="AP2562">
            <v>123.81720496003901</v>
          </cell>
          <cell r="AQ2562">
            <v>125.503</v>
          </cell>
          <cell r="AR2562">
            <v>128.576727551332</v>
          </cell>
          <cell r="AS2562">
            <v>131.51772912097201</v>
          </cell>
          <cell r="AT2562">
            <v>128.91800000000001</v>
          </cell>
          <cell r="AU2562">
            <v>127.10022443992</v>
          </cell>
          <cell r="AV2562">
            <v>128.06541619604499</v>
          </cell>
          <cell r="AW2562">
            <v>129.04901199924501</v>
          </cell>
          <cell r="AX2562">
            <v>136.00591101064799</v>
          </cell>
          <cell r="AY2562">
            <v>138.52223578597901</v>
          </cell>
          <cell r="AZ2562">
            <v>138.36905970092999</v>
          </cell>
          <cell r="BA2562">
            <v>152.494478843026</v>
          </cell>
          <cell r="BB2562">
            <v>140.333322579059</v>
          </cell>
          <cell r="BC2562">
            <v>136.87623486549299</v>
          </cell>
          <cell r="BD2562">
            <v>114.198084839468</v>
          </cell>
          <cell r="BE2562">
            <v>131.580911933843</v>
          </cell>
          <cell r="BF2562">
            <v>136.15732712844201</v>
          </cell>
          <cell r="BG2562">
            <v>100.23855726865401</v>
          </cell>
          <cell r="BH2562">
            <v>97.8930797511631</v>
          </cell>
          <cell r="BI2562">
            <v>110.49041008005101</v>
          </cell>
          <cell r="BJ2562">
            <v>116.221110167334</v>
          </cell>
          <cell r="BK2562">
            <v>115.51511361668101</v>
          </cell>
          <cell r="BL2562">
            <v>119.41327808958999</v>
          </cell>
          <cell r="BM2562">
            <v>136.314257748139</v>
          </cell>
          <cell r="BN2562">
            <v>132.24826792251301</v>
          </cell>
          <cell r="BO2562">
            <v>127.590933720118</v>
          </cell>
          <cell r="BP2562">
            <v>113.176705310296</v>
          </cell>
          <cell r="BQ2562">
            <v>123.790418915076</v>
          </cell>
          <cell r="BR2562">
            <v>149.14665299679601</v>
          </cell>
          <cell r="BS2562">
            <v>111.58873028479</v>
          </cell>
          <cell r="BT2562">
            <v>125.92333645327</v>
          </cell>
          <cell r="BU2562">
            <v>104.80006604652</v>
          </cell>
          <cell r="BV2562">
            <v>99.123062459108098</v>
          </cell>
          <cell r="BW2562">
            <v>94.659082768261499</v>
          </cell>
          <cell r="BX2562">
            <v>98.0272189763878</v>
          </cell>
          <cell r="BY2562">
            <v>111.15883430550601</v>
          </cell>
          <cell r="BZ2562">
            <v>106.623294475889</v>
          </cell>
          <cell r="CA2562">
            <v>103.56187948512201</v>
          </cell>
          <cell r="CB2562">
            <v>103.167307232097</v>
          </cell>
          <cell r="CC2562">
            <v>109.15456944538801</v>
          </cell>
          <cell r="CD2562">
            <v>105.52445760712</v>
          </cell>
          <cell r="CE2562">
            <v>108.282790880289</v>
          </cell>
          <cell r="CF2562">
            <v>112.748085286806</v>
          </cell>
          <cell r="CG2562">
            <v>97.7017553787976</v>
          </cell>
          <cell r="CH2562">
            <v>121.632272062384</v>
          </cell>
          <cell r="CI2562">
            <v>106.91288467709499</v>
          </cell>
          <cell r="CJ2562">
            <v>105.578076333968</v>
          </cell>
          <cell r="CK2562">
            <v>93.617291046766098</v>
          </cell>
          <cell r="CL2562">
            <v>104.929043113372</v>
          </cell>
          <cell r="CM2562">
            <v>106.998089173482</v>
          </cell>
          <cell r="CN2562">
            <v>114.03671307444699</v>
          </cell>
          <cell r="CO2562">
            <v>123.90062010686199</v>
          </cell>
          <cell r="CP2562">
            <v>117.62907018131</v>
          </cell>
          <cell r="CQ2562">
            <v>117.025427727199</v>
          </cell>
          <cell r="CR2562">
            <v>111.561312182417</v>
          </cell>
          <cell r="CS2562">
            <v>110.713215574674</v>
          </cell>
          <cell r="CT2562">
            <v>112.097559496225</v>
          </cell>
          <cell r="CU2562">
            <v>99.964536005667199</v>
          </cell>
          <cell r="CV2562">
            <v>101.497062292108</v>
          </cell>
          <cell r="CW2562">
            <v>95.825690495125599</v>
          </cell>
          <cell r="CX2562">
            <v>108.138692418457</v>
          </cell>
          <cell r="CY2562">
            <v>109.322552848808</v>
          </cell>
          <cell r="CZ2562">
            <v>107.01083019579001</v>
          </cell>
          <cell r="DA2562">
            <v>116.905293475831</v>
          </cell>
          <cell r="DB2562">
            <v>123.07325566759999</v>
          </cell>
          <cell r="DC2562">
            <v>95.348843752784205</v>
          </cell>
          <cell r="DD2562">
            <v>107.97999163775501</v>
          </cell>
          <cell r="DE2562">
            <v>106.538782626268</v>
          </cell>
          <cell r="DF2562">
            <v>91.125483246532198</v>
          </cell>
          <cell r="DG2562">
            <v>90.105179803588101</v>
          </cell>
          <cell r="DH2562">
            <v>99.961436446001699</v>
          </cell>
          <cell r="DI2562">
            <v>105.983854383826</v>
          </cell>
          <cell r="DJ2562">
            <v>101.13246319362101</v>
          </cell>
          <cell r="DK2562">
            <v>109.591800838308</v>
          </cell>
          <cell r="DL2562">
            <v>108.33972814071799</v>
          </cell>
          <cell r="DM2562">
            <v>101.09986809526499</v>
          </cell>
          <cell r="DN2562">
            <v>113.622453915001</v>
          </cell>
          <cell r="DO2562">
            <v>107.53820487978599</v>
          </cell>
          <cell r="DP2562">
            <v>92.244110192237997</v>
          </cell>
          <cell r="DQ2562">
            <v>86.037013533272798</v>
          </cell>
          <cell r="DR2562">
            <v>89.9487044862651</v>
          </cell>
          <cell r="DS2562">
            <v>84.593676123150701</v>
          </cell>
          <cell r="DT2562">
            <v>101.166309607427</v>
          </cell>
          <cell r="DU2562">
            <v>110.72981440779</v>
          </cell>
          <cell r="DV2562">
            <v>112.530456841942</v>
          </cell>
          <cell r="DW2562">
            <v>117.91380792683501</v>
          </cell>
          <cell r="DX2562">
            <v>114.068633146948</v>
          </cell>
          <cell r="DY2562">
            <v>95.9756629017796</v>
          </cell>
          <cell r="DZ2562">
            <v>110.68323379367432</v>
          </cell>
          <cell r="EA2562">
            <v>85.904911416362907</v>
          </cell>
          <cell r="EB2562">
            <v>81.436848799184801</v>
          </cell>
          <cell r="EC2562">
            <v>75.788880750836299</v>
          </cell>
          <cell r="ED2562">
            <v>79.263644801998197</v>
          </cell>
          <cell r="EE2562">
            <v>76.267124892164105</v>
          </cell>
          <cell r="EF2562">
            <v>90.0645774165977</v>
          </cell>
          <cell r="EG2562">
            <v>103.19026294595</v>
          </cell>
          <cell r="EH2562">
            <v>100.02035907086</v>
          </cell>
          <cell r="EI2562">
            <v>101.47441627221357</v>
          </cell>
          <cell r="EJ2562">
            <v>0</v>
          </cell>
          <cell r="EK2562">
            <v>0</v>
          </cell>
          <cell r="EL2562">
            <v>0</v>
          </cell>
        </row>
        <row r="2563">
          <cell r="K2563">
            <v>115.24978364498</v>
          </cell>
          <cell r="L2563">
            <v>91.418268634730097</v>
          </cell>
          <cell r="M2563">
            <v>93.525870518185201</v>
          </cell>
          <cell r="N2563">
            <v>92.503830730274899</v>
          </cell>
          <cell r="O2563">
            <v>92.623952662674895</v>
          </cell>
          <cell r="P2563">
            <v>86.147602112488102</v>
          </cell>
          <cell r="Q2563">
            <v>86.100446041484005</v>
          </cell>
          <cell r="R2563">
            <v>84.1307241928221</v>
          </cell>
          <cell r="S2563">
            <v>113.447616817099</v>
          </cell>
          <cell r="T2563">
            <v>115.217398842492</v>
          </cell>
          <cell r="U2563">
            <v>113.735674983038</v>
          </cell>
          <cell r="V2563">
            <v>115.898830819732</v>
          </cell>
          <cell r="W2563">
            <v>114.40777124934399</v>
          </cell>
          <cell r="X2563">
            <v>95.266999999999996</v>
          </cell>
          <cell r="Y2563">
            <v>109.58199999999999</v>
          </cell>
          <cell r="Z2563">
            <v>116.464</v>
          </cell>
          <cell r="AA2563">
            <v>117.723</v>
          </cell>
          <cell r="AB2563">
            <v>112.93899999999999</v>
          </cell>
          <cell r="AC2563">
            <v>108.482</v>
          </cell>
          <cell r="AD2563">
            <v>111.316</v>
          </cell>
          <cell r="AE2563">
            <v>115.636</v>
          </cell>
          <cell r="AF2563">
            <v>120.58799999999999</v>
          </cell>
          <cell r="AG2563">
            <v>115.749</v>
          </cell>
          <cell r="AH2563">
            <v>117.26</v>
          </cell>
          <cell r="AI2563">
            <v>122.194</v>
          </cell>
          <cell r="AJ2563">
            <v>109.532</v>
          </cell>
          <cell r="AK2563">
            <v>125.76300000000001</v>
          </cell>
          <cell r="AL2563">
            <v>132.298</v>
          </cell>
          <cell r="AM2563">
            <v>138.71899999999999</v>
          </cell>
          <cell r="AN2563">
            <v>135.47200000000001</v>
          </cell>
          <cell r="AO2563">
            <v>128.37299999999999</v>
          </cell>
          <cell r="AP2563">
            <v>132.57534997166101</v>
          </cell>
          <cell r="AQ2563">
            <v>125.027</v>
          </cell>
          <cell r="AR2563">
            <v>125.94244487574301</v>
          </cell>
          <cell r="AS2563">
            <v>113.480917027313</v>
          </cell>
          <cell r="AT2563">
            <v>114.111</v>
          </cell>
          <cell r="AU2563">
            <v>129.332308094816</v>
          </cell>
          <cell r="AV2563">
            <v>119.199103452732</v>
          </cell>
          <cell r="AW2563">
            <v>111.142269032927</v>
          </cell>
          <cell r="AX2563">
            <v>124.793193759964</v>
          </cell>
          <cell r="AY2563">
            <v>133.98470730750299</v>
          </cell>
          <cell r="AZ2563">
            <v>133.08194427133199</v>
          </cell>
          <cell r="BA2563">
            <v>146.749402938473</v>
          </cell>
          <cell r="BB2563">
            <v>142.80313096201701</v>
          </cell>
          <cell r="BC2563">
            <v>135.08913175648499</v>
          </cell>
          <cell r="BD2563">
            <v>134.07999728635599</v>
          </cell>
          <cell r="BE2563">
            <v>132.98531604672999</v>
          </cell>
          <cell r="BF2563">
            <v>145.07276682526401</v>
          </cell>
          <cell r="BG2563">
            <v>123.364616436343</v>
          </cell>
          <cell r="BH2563">
            <v>120.80251258325001</v>
          </cell>
          <cell r="BI2563">
            <v>135.329139905386</v>
          </cell>
          <cell r="BJ2563">
            <v>140.431337624137</v>
          </cell>
          <cell r="BK2563">
            <v>142.082631098501</v>
          </cell>
          <cell r="BL2563">
            <v>141.029805557251</v>
          </cell>
          <cell r="BM2563">
            <v>146.88277366999699</v>
          </cell>
          <cell r="BN2563">
            <v>150.82347400814999</v>
          </cell>
          <cell r="BO2563">
            <v>138.83952340887299</v>
          </cell>
          <cell r="BP2563">
            <v>127.814903058704</v>
          </cell>
          <cell r="BQ2563">
            <v>140.059742441385</v>
          </cell>
          <cell r="BR2563">
            <v>146.41838137774801</v>
          </cell>
          <cell r="BS2563">
            <v>142.753972599035</v>
          </cell>
          <cell r="BT2563">
            <v>135.710673915879</v>
          </cell>
          <cell r="BU2563">
            <v>128.90960041923501</v>
          </cell>
          <cell r="BV2563">
            <v>175.38854711191999</v>
          </cell>
          <cell r="BW2563">
            <v>166.38303912934799</v>
          </cell>
          <cell r="BX2563">
            <v>157.75638101657501</v>
          </cell>
          <cell r="BY2563">
            <v>150.55993910056901</v>
          </cell>
          <cell r="BZ2563">
            <v>153.55106067716</v>
          </cell>
          <cell r="CA2563">
            <v>144.601488734626</v>
          </cell>
          <cell r="CB2563">
            <v>132.01839619045001</v>
          </cell>
          <cell r="CC2563">
            <v>128.04776093386599</v>
          </cell>
          <cell r="CD2563">
            <v>145.14375520435499</v>
          </cell>
          <cell r="CE2563">
            <v>140.30395493827999</v>
          </cell>
          <cell r="CF2563">
            <v>161.87512325619201</v>
          </cell>
          <cell r="CG2563">
            <v>176.18462921063599</v>
          </cell>
          <cell r="CH2563">
            <v>183.96387201298299</v>
          </cell>
          <cell r="CI2563">
            <v>182.75022960820999</v>
          </cell>
          <cell r="CJ2563">
            <v>190.72062146203501</v>
          </cell>
          <cell r="CK2563">
            <v>193.18733561295099</v>
          </cell>
          <cell r="CL2563">
            <v>189.49148935903901</v>
          </cell>
          <cell r="CM2563">
            <v>175.42348438515901</v>
          </cell>
          <cell r="CN2563">
            <v>153.519087390496</v>
          </cell>
          <cell r="CO2563">
            <v>152.29392514284501</v>
          </cell>
          <cell r="CP2563">
            <v>151.79882947717601</v>
          </cell>
          <cell r="CQ2563">
            <v>159.34290129822301</v>
          </cell>
          <cell r="CR2563">
            <v>154.87357714090399</v>
          </cell>
          <cell r="CS2563">
            <v>161.08448203979501</v>
          </cell>
          <cell r="CT2563">
            <v>181.135874438343</v>
          </cell>
          <cell r="CU2563">
            <v>184.94516704063099</v>
          </cell>
          <cell r="CV2563">
            <v>202.52836908706101</v>
          </cell>
          <cell r="CW2563">
            <v>218.53239516172101</v>
          </cell>
          <cell r="CX2563">
            <v>212.16804780716899</v>
          </cell>
          <cell r="CY2563">
            <v>211.088436910821</v>
          </cell>
          <cell r="CZ2563">
            <v>172.62831937364501</v>
          </cell>
          <cell r="DA2563">
            <v>178.524220935568</v>
          </cell>
          <cell r="DB2563">
            <v>158.80970854316999</v>
          </cell>
          <cell r="DC2563">
            <v>170.95911563263601</v>
          </cell>
          <cell r="DD2563">
            <v>191.98376065044101</v>
          </cell>
          <cell r="DE2563">
            <v>169.22813542419399</v>
          </cell>
          <cell r="DF2563">
            <v>161.371908959341</v>
          </cell>
          <cell r="DG2563">
            <v>209.64043275914699</v>
          </cell>
          <cell r="DH2563">
            <v>209.37036863077799</v>
          </cell>
          <cell r="DI2563">
            <v>241.63064792946199</v>
          </cell>
          <cell r="DJ2563">
            <v>217.88307521788599</v>
          </cell>
          <cell r="DK2563">
            <v>216.30046313733999</v>
          </cell>
          <cell r="DL2563">
            <v>193.26233643655399</v>
          </cell>
          <cell r="DM2563">
            <v>215.159377604859</v>
          </cell>
          <cell r="DN2563">
            <v>158.10023742016</v>
          </cell>
          <cell r="DO2563">
            <v>168.710921474119</v>
          </cell>
          <cell r="DP2563">
            <v>192.446412114357</v>
          </cell>
          <cell r="DQ2563">
            <v>181.56272783200001</v>
          </cell>
          <cell r="DR2563">
            <v>176.07320080046699</v>
          </cell>
          <cell r="DS2563">
            <v>213.86329235475199</v>
          </cell>
          <cell r="DT2563">
            <v>236.32760120816701</v>
          </cell>
          <cell r="DU2563">
            <v>274.23851896151803</v>
          </cell>
          <cell r="DV2563">
            <v>268.01698660392998</v>
          </cell>
          <cell r="DW2563">
            <v>261.57577452137002</v>
          </cell>
          <cell r="DX2563">
            <v>232.15653698928099</v>
          </cell>
          <cell r="DY2563">
            <v>258.03463584485303</v>
          </cell>
          <cell r="DZ2563">
            <v>186.37993155049446</v>
          </cell>
          <cell r="EA2563">
            <v>199.63289933816901</v>
          </cell>
          <cell r="EB2563">
            <v>225.28073650855899</v>
          </cell>
          <cell r="EC2563">
            <v>217.359629378775</v>
          </cell>
          <cell r="ED2563">
            <v>213.34809673734199</v>
          </cell>
          <cell r="EE2563">
            <v>257.93573411367402</v>
          </cell>
          <cell r="EF2563">
            <v>294.76696517618399</v>
          </cell>
          <cell r="EG2563">
            <v>322.54482606970402</v>
          </cell>
          <cell r="EH2563">
            <v>309.10083220366499</v>
          </cell>
          <cell r="EI2563">
            <v>293.59964624384457</v>
          </cell>
          <cell r="EJ2563">
            <v>0</v>
          </cell>
          <cell r="EK2563">
            <v>0</v>
          </cell>
          <cell r="EL2563">
            <v>0</v>
          </cell>
        </row>
        <row r="2564">
          <cell r="K2564">
            <v>136.64064041354601</v>
          </cell>
          <cell r="L2564">
            <v>107.176914521385</v>
          </cell>
          <cell r="M2564">
            <v>79.136056725753505</v>
          </cell>
          <cell r="N2564">
            <v>76.503400957764299</v>
          </cell>
          <cell r="O2564">
            <v>83.1288316505686</v>
          </cell>
          <cell r="P2564">
            <v>84.823486526349299</v>
          </cell>
          <cell r="Q2564">
            <v>83.451941607550907</v>
          </cell>
          <cell r="R2564">
            <v>85.837981116870907</v>
          </cell>
          <cell r="S2564">
            <v>101.54416570249499</v>
          </cell>
          <cell r="T2564">
            <v>120.917407956243</v>
          </cell>
          <cell r="U2564">
            <v>113.121066820756</v>
          </cell>
          <cell r="V2564">
            <v>127.718106000717</v>
          </cell>
          <cell r="W2564">
            <v>137.68859296267101</v>
          </cell>
          <cell r="X2564">
            <v>112.413</v>
          </cell>
          <cell r="Y2564">
            <v>88.533000000000001</v>
          </cell>
          <cell r="Z2564">
            <v>87.72</v>
          </cell>
          <cell r="AA2564">
            <v>87.460999999999999</v>
          </cell>
          <cell r="AB2564">
            <v>97.084999999999994</v>
          </cell>
          <cell r="AC2564">
            <v>92.215999999999994</v>
          </cell>
          <cell r="AD2564">
            <v>99.129000000000005</v>
          </cell>
          <cell r="AE2564">
            <v>89.977999999999994</v>
          </cell>
          <cell r="AF2564">
            <v>95.186999999999998</v>
          </cell>
          <cell r="AG2564">
            <v>98.168999999999997</v>
          </cell>
          <cell r="AH2564">
            <v>105.655</v>
          </cell>
          <cell r="AI2564">
            <v>123.88</v>
          </cell>
          <cell r="AJ2564">
            <v>114.869</v>
          </cell>
          <cell r="AK2564">
            <v>96.900999999999996</v>
          </cell>
          <cell r="AL2564">
            <v>89.466999999999999</v>
          </cell>
          <cell r="AM2564">
            <v>95.596999999999994</v>
          </cell>
          <cell r="AN2564">
            <v>102.245</v>
          </cell>
          <cell r="AO2564">
            <v>103.20099999999999</v>
          </cell>
          <cell r="AP2564">
            <v>107.327154637883</v>
          </cell>
          <cell r="AQ2564">
            <v>96.414000000000001</v>
          </cell>
          <cell r="AR2564">
            <v>105.754037174502</v>
          </cell>
          <cell r="AS2564">
            <v>97.929697012922006</v>
          </cell>
          <cell r="AT2564">
            <v>103.379</v>
          </cell>
          <cell r="AU2564">
            <v>119.407150476965</v>
          </cell>
          <cell r="AV2564">
            <v>106.61749525466</v>
          </cell>
          <cell r="AW2564">
            <v>105.65119058926599</v>
          </cell>
          <cell r="AX2564">
            <v>108.034721920998</v>
          </cell>
          <cell r="AY2564">
            <v>110.474502884028</v>
          </cell>
          <cell r="AZ2564">
            <v>115.39556307241</v>
          </cell>
          <cell r="BA2564">
            <v>114.556132715502</v>
          </cell>
          <cell r="BB2564">
            <v>109.640608678498</v>
          </cell>
          <cell r="BC2564">
            <v>103.199219039045</v>
          </cell>
          <cell r="BD2564">
            <v>100.489319962762</v>
          </cell>
          <cell r="BE2564">
            <v>94.607612861068205</v>
          </cell>
          <cell r="BF2564">
            <v>104.698007441323</v>
          </cell>
          <cell r="BG2564">
            <v>101.726744964429</v>
          </cell>
          <cell r="BH2564">
            <v>100.34412175560701</v>
          </cell>
          <cell r="BI2564">
            <v>119.190540233847</v>
          </cell>
          <cell r="BJ2564">
            <v>118.37669749972601</v>
          </cell>
          <cell r="BK2564">
            <v>116.982831008613</v>
          </cell>
          <cell r="BL2564">
            <v>120.360034670248</v>
          </cell>
          <cell r="BM2564">
            <v>130.28862654413601</v>
          </cell>
          <cell r="BN2564">
            <v>134.84012441878801</v>
          </cell>
          <cell r="BO2564">
            <v>125.643735613665</v>
          </cell>
          <cell r="BP2564">
            <v>112.594585758504</v>
          </cell>
          <cell r="BQ2564">
            <v>110.338147031901</v>
          </cell>
          <cell r="BR2564">
            <v>120.45938995968299</v>
          </cell>
          <cell r="BS2564">
            <v>119.422748602667</v>
          </cell>
          <cell r="BT2564">
            <v>129.855913576641</v>
          </cell>
          <cell r="BU2564">
            <v>104.69771279741801</v>
          </cell>
          <cell r="BV2564">
            <v>116.43555013512</v>
          </cell>
          <cell r="BW2564">
            <v>117.91000187027301</v>
          </cell>
          <cell r="BX2564">
            <v>135.84475776795401</v>
          </cell>
          <cell r="BY2564">
            <v>127.433261186217</v>
          </cell>
          <cell r="BZ2564">
            <v>125.384852767342</v>
          </cell>
          <cell r="CA2564">
            <v>123.01817800634799</v>
          </cell>
          <cell r="CB2564">
            <v>105.20367586041201</v>
          </cell>
          <cell r="CC2564">
            <v>105.276117179903</v>
          </cell>
          <cell r="CD2564">
            <v>114.850065984691</v>
          </cell>
          <cell r="CE2564">
            <v>103.968584167117</v>
          </cell>
          <cell r="CF2564">
            <v>111.87337763036599</v>
          </cell>
          <cell r="CG2564">
            <v>95.881144184047699</v>
          </cell>
          <cell r="CH2564">
            <v>111.72880572946799</v>
          </cell>
          <cell r="CI2564">
            <v>101.736785968905</v>
          </cell>
          <cell r="CJ2564">
            <v>95.961823510068299</v>
          </cell>
          <cell r="CK2564">
            <v>87.218479748902496</v>
          </cell>
          <cell r="CL2564">
            <v>93.234145631702901</v>
          </cell>
          <cell r="CM2564">
            <v>105.206907956973</v>
          </cell>
          <cell r="CN2564">
            <v>100.852205770154</v>
          </cell>
          <cell r="CO2564">
            <v>101.151353552568</v>
          </cell>
          <cell r="CP2564">
            <v>107.43589314027101</v>
          </cell>
          <cell r="CQ2564">
            <v>96.418856704435001</v>
          </cell>
          <cell r="CR2564">
            <v>94.236531681534203</v>
          </cell>
          <cell r="CS2564">
            <v>92.911051017114204</v>
          </cell>
          <cell r="CT2564">
            <v>97.573722007568193</v>
          </cell>
          <cell r="CU2564">
            <v>87.622351123244997</v>
          </cell>
          <cell r="CV2564">
            <v>95.264860316501299</v>
          </cell>
          <cell r="CW2564">
            <v>95.636422705726005</v>
          </cell>
          <cell r="CX2564">
            <v>91.904379388685598</v>
          </cell>
          <cell r="CY2564">
            <v>95.812078510503795</v>
          </cell>
          <cell r="CZ2564">
            <v>94.098991244868699</v>
          </cell>
          <cell r="DA2564">
            <v>96.409061100896906</v>
          </cell>
          <cell r="DB2564">
            <v>94.239546909754296</v>
          </cell>
          <cell r="DC2564">
            <v>98.497345424314403</v>
          </cell>
          <cell r="DD2564">
            <v>76.360551173032704</v>
          </cell>
          <cell r="DE2564">
            <v>94.656328674996004</v>
          </cell>
          <cell r="DF2564">
            <v>77.734179299012197</v>
          </cell>
          <cell r="DG2564">
            <v>73.775100599762396</v>
          </cell>
          <cell r="DH2564">
            <v>73.792841100497299</v>
          </cell>
          <cell r="DI2564">
            <v>75.656369526444394</v>
          </cell>
          <cell r="DJ2564">
            <v>74.020543519766804</v>
          </cell>
          <cell r="DK2564">
            <v>80.518807329078598</v>
          </cell>
          <cell r="DL2564">
            <v>78.715177300579896</v>
          </cell>
          <cell r="DM2564">
            <v>77.385694565072697</v>
          </cell>
          <cell r="DN2564">
            <v>84.948107505975301</v>
          </cell>
          <cell r="DO2564">
            <v>112.443469748289</v>
          </cell>
          <cell r="DP2564">
            <v>89.623392564805499</v>
          </cell>
          <cell r="DQ2564">
            <v>104.992301665596</v>
          </cell>
          <cell r="DR2564">
            <v>68.551154398327697</v>
          </cell>
          <cell r="DS2564">
            <v>85.544095661079595</v>
          </cell>
          <cell r="DT2564">
            <v>83.187592524185703</v>
          </cell>
          <cell r="DU2564">
            <v>87.2992058221988</v>
          </cell>
          <cell r="DV2564">
            <v>77.617401456944705</v>
          </cell>
          <cell r="DW2564">
            <v>85.096999139523405</v>
          </cell>
          <cell r="DX2564">
            <v>83.219182083972797</v>
          </cell>
          <cell r="DY2564">
            <v>78.928155093120793</v>
          </cell>
          <cell r="DZ2564">
            <v>88.599037200919852</v>
          </cell>
          <cell r="EA2564">
            <v>112.935775280401</v>
          </cell>
          <cell r="EB2564">
            <v>96.562891046550604</v>
          </cell>
          <cell r="EC2564">
            <v>111.318931954348</v>
          </cell>
          <cell r="ED2564">
            <v>72.509439107437203</v>
          </cell>
          <cell r="EE2564">
            <v>85.446301503374897</v>
          </cell>
          <cell r="EF2564">
            <v>80.202124349275906</v>
          </cell>
          <cell r="EG2564">
            <v>83.518625905650296</v>
          </cell>
          <cell r="EH2564">
            <v>81.989853884087296</v>
          </cell>
          <cell r="EI2564">
            <v>93.054246790866756</v>
          </cell>
          <cell r="EJ2564">
            <v>0</v>
          </cell>
          <cell r="EK2564">
            <v>0</v>
          </cell>
          <cell r="EL2564">
            <v>0</v>
          </cell>
        </row>
        <row r="2566">
          <cell r="K2566">
            <v>96.785022369179401</v>
          </cell>
          <cell r="L2566">
            <v>89.026747203903895</v>
          </cell>
          <cell r="M2566">
            <v>98.809513592305805</v>
          </cell>
          <cell r="N2566">
            <v>97.541818328308807</v>
          </cell>
          <cell r="O2566">
            <v>94.245661764022998</v>
          </cell>
          <cell r="P2566">
            <v>102.227750029343</v>
          </cell>
          <cell r="Q2566">
            <v>100.25437354968599</v>
          </cell>
          <cell r="R2566">
            <v>96.059738897529002</v>
          </cell>
          <cell r="S2566">
            <v>99.321202507015997</v>
          </cell>
          <cell r="T2566">
            <v>106.50426752297901</v>
          </cell>
          <cell r="U2566">
            <v>111.162656813697</v>
          </cell>
          <cell r="V2566">
            <v>108.061247422029</v>
          </cell>
          <cell r="W2566">
            <v>105.989894400594</v>
          </cell>
          <cell r="X2566">
            <v>96.834000000000003</v>
          </cell>
          <cell r="Y2566">
            <v>114.247</v>
          </cell>
          <cell r="Z2566">
            <v>120.22499999999999</v>
          </cell>
          <cell r="AA2566">
            <v>110.93300000000001</v>
          </cell>
          <cell r="AB2566">
            <v>125.70399999999999</v>
          </cell>
          <cell r="AC2566">
            <v>93.135000000000005</v>
          </cell>
          <cell r="AD2566">
            <v>108.514</v>
          </cell>
          <cell r="AE2566">
            <v>107.121</v>
          </cell>
          <cell r="AF2566">
            <v>110.20699999999999</v>
          </cell>
          <cell r="AG2566">
            <v>109.057</v>
          </cell>
          <cell r="AH2566">
            <v>114.08199999999999</v>
          </cell>
          <cell r="AI2566">
            <v>111.652</v>
          </cell>
          <cell r="AJ2566">
            <v>105.027</v>
          </cell>
          <cell r="AK2566">
            <v>106.831</v>
          </cell>
          <cell r="AL2566">
            <v>109.538</v>
          </cell>
          <cell r="AM2566">
            <v>95.906000000000006</v>
          </cell>
          <cell r="AN2566">
            <v>97.18</v>
          </cell>
          <cell r="AO2566">
            <v>90.611000000000004</v>
          </cell>
          <cell r="AP2566">
            <v>106.445460755008</v>
          </cell>
          <cell r="AQ2566">
            <v>97.643000000000001</v>
          </cell>
          <cell r="AR2566">
            <v>109.587643695821</v>
          </cell>
          <cell r="AS2566">
            <v>110.103381658657</v>
          </cell>
          <cell r="AT2566">
            <v>108.645</v>
          </cell>
          <cell r="AU2566">
            <v>145.05644620030901</v>
          </cell>
          <cell r="AV2566">
            <v>120.767306824945</v>
          </cell>
          <cell r="AW2566">
            <v>123.30155128825299</v>
          </cell>
          <cell r="AX2566">
            <v>128.392117661486</v>
          </cell>
          <cell r="AY2566">
            <v>111.232629423689</v>
          </cell>
          <cell r="AZ2566">
            <v>109.78648224655799</v>
          </cell>
          <cell r="BA2566">
            <v>116.016820534499</v>
          </cell>
          <cell r="BB2566">
            <v>115.47540016558401</v>
          </cell>
          <cell r="BC2566">
            <v>107.958552690182</v>
          </cell>
          <cell r="BD2566">
            <v>106.245964377585</v>
          </cell>
          <cell r="BE2566">
            <v>106.40303055533199</v>
          </cell>
          <cell r="BF2566">
            <v>108.44770754599401</v>
          </cell>
          <cell r="BG2566">
            <v>108.247940213454</v>
          </cell>
          <cell r="BH2566">
            <v>107.69955943826</v>
          </cell>
          <cell r="BI2566">
            <v>122.594229802301</v>
          </cell>
          <cell r="BJ2566">
            <v>130.910214817769</v>
          </cell>
          <cell r="BK2566">
            <v>132.70347930886001</v>
          </cell>
          <cell r="BL2566">
            <v>131.51149471373401</v>
          </cell>
          <cell r="BM2566">
            <v>148.37882318147399</v>
          </cell>
          <cell r="BN2566">
            <v>135.36637380414601</v>
          </cell>
          <cell r="BO2566">
            <v>139.02880598753401</v>
          </cell>
          <cell r="BP2566">
            <v>104.419977012591</v>
          </cell>
          <cell r="BQ2566">
            <v>125.77281869107</v>
          </cell>
          <cell r="BR2566">
            <v>103.00010025918</v>
          </cell>
          <cell r="BS2566">
            <v>111.61077927343101</v>
          </cell>
          <cell r="BT2566">
            <v>119.21742922710099</v>
          </cell>
          <cell r="BU2566">
            <v>129.234944317702</v>
          </cell>
          <cell r="BV2566">
            <v>120.440442447698</v>
          </cell>
          <cell r="BW2566">
            <v>131.80680992962701</v>
          </cell>
          <cell r="BX2566">
            <v>139.16584421023501</v>
          </cell>
          <cell r="BY2566">
            <v>143.18809336415899</v>
          </cell>
          <cell r="BZ2566">
            <v>130.81453876878899</v>
          </cell>
          <cell r="CA2566">
            <v>135.700711236714</v>
          </cell>
          <cell r="CB2566">
            <v>108.36226363509699</v>
          </cell>
          <cell r="CC2566">
            <v>95.947336087861601</v>
          </cell>
          <cell r="CD2566">
            <v>103.941214864296</v>
          </cell>
          <cell r="CE2566">
            <v>105.57526946692001</v>
          </cell>
          <cell r="CF2566">
            <v>107.38636904255399</v>
          </cell>
          <cell r="CG2566">
            <v>145.87279331687799</v>
          </cell>
          <cell r="CH2566">
            <v>168.28636019823401</v>
          </cell>
          <cell r="CI2566">
            <v>182.31874472816401</v>
          </cell>
          <cell r="CJ2566">
            <v>167.711510153408</v>
          </cell>
          <cell r="CK2566">
            <v>168.34144501886499</v>
          </cell>
          <cell r="CL2566">
            <v>162.86793486432001</v>
          </cell>
          <cell r="CM2566">
            <v>176.843861522314</v>
          </cell>
          <cell r="CN2566">
            <v>136.95658720645599</v>
          </cell>
          <cell r="CO2566">
            <v>134.02035087530101</v>
          </cell>
          <cell r="CP2566">
            <v>138.48185473662599</v>
          </cell>
          <cell r="CQ2566">
            <v>117.63140129058201</v>
          </cell>
          <cell r="CR2566">
            <v>110.52769259749699</v>
          </cell>
          <cell r="CS2566">
            <v>138.79906458710801</v>
          </cell>
          <cell r="CT2566">
            <v>166.19498143011</v>
          </cell>
          <cell r="CU2566">
            <v>218.53947190084801</v>
          </cell>
          <cell r="CV2566">
            <v>212.081301303987</v>
          </cell>
          <cell r="CW2566">
            <v>221.63429259258601</v>
          </cell>
          <cell r="CX2566">
            <v>183.288785536223</v>
          </cell>
          <cell r="CY2566">
            <v>180.95140260671599</v>
          </cell>
          <cell r="CZ2566">
            <v>153.405650253793</v>
          </cell>
          <cell r="DA2566">
            <v>169.126775907601</v>
          </cell>
          <cell r="DB2566">
            <v>121.43299830363701</v>
          </cell>
          <cell r="DC2566">
            <v>107.099779097376</v>
          </cell>
          <cell r="DD2566">
            <v>113.31840871301399</v>
          </cell>
          <cell r="DE2566">
            <v>124.991924350125</v>
          </cell>
          <cell r="DF2566">
            <v>140.00774869853799</v>
          </cell>
          <cell r="DG2566">
            <v>213.43362426318501</v>
          </cell>
          <cell r="DH2566">
            <v>199.78058582835601</v>
          </cell>
          <cell r="DI2566">
            <v>214.29952151610399</v>
          </cell>
          <cell r="DJ2566">
            <v>166.68989144675601</v>
          </cell>
          <cell r="DK2566">
            <v>175.81790914876299</v>
          </cell>
          <cell r="DL2566">
            <v>133.01539848433001</v>
          </cell>
          <cell r="DM2566">
            <v>155.004002152803</v>
          </cell>
          <cell r="DN2566">
            <v>111.96188170991201</v>
          </cell>
          <cell r="DO2566">
            <v>95.961402071248799</v>
          </cell>
          <cell r="DP2566">
            <v>116.60464256569099</v>
          </cell>
          <cell r="DQ2566">
            <v>132.61813693982501</v>
          </cell>
          <cell r="DR2566">
            <v>139.83264433874101</v>
          </cell>
          <cell r="DS2566">
            <v>190.382792842762</v>
          </cell>
          <cell r="DT2566">
            <v>172.21086498404301</v>
          </cell>
          <cell r="DU2566">
            <v>202.93896703144799</v>
          </cell>
          <cell r="DV2566">
            <v>155.85504850271701</v>
          </cell>
          <cell r="DW2566">
            <v>178.52708247450801</v>
          </cell>
          <cell r="DX2566">
            <v>139.93219920551499</v>
          </cell>
          <cell r="DY2566">
            <v>185.05692061791601</v>
          </cell>
          <cell r="DZ2566">
            <v>121.62975089422649</v>
          </cell>
          <cell r="EA2566">
            <v>103.97553862779699</v>
          </cell>
          <cell r="EB2566">
            <v>129.78096717561399</v>
          </cell>
          <cell r="EC2566">
            <v>142.323909479625</v>
          </cell>
          <cell r="ED2566">
            <v>154.65490463864799</v>
          </cell>
          <cell r="EE2566">
            <v>229.590587391002</v>
          </cell>
          <cell r="EF2566">
            <v>205.38876866155499</v>
          </cell>
          <cell r="EG2566">
            <v>228.15807497409301</v>
          </cell>
          <cell r="EH2566">
            <v>184.01214222414799</v>
          </cell>
          <cell r="EI2566">
            <v>215.48218854673132</v>
          </cell>
          <cell r="EJ2566">
            <v>0</v>
          </cell>
          <cell r="EK2566">
            <v>0</v>
          </cell>
          <cell r="EL2566">
            <v>0</v>
          </cell>
        </row>
        <row r="2568">
          <cell r="K2568">
            <v>108.165501287734</v>
          </cell>
          <cell r="L2568">
            <v>82.497604852908196</v>
          </cell>
          <cell r="M2568">
            <v>105.534963669687</v>
          </cell>
          <cell r="N2568">
            <v>109.112529638464</v>
          </cell>
          <cell r="O2568">
            <v>99.007964125109197</v>
          </cell>
          <cell r="P2568">
            <v>91.513772919577704</v>
          </cell>
          <cell r="Q2568">
            <v>101.331502328786</v>
          </cell>
          <cell r="R2568">
            <v>109.87125331871199</v>
          </cell>
          <cell r="S2568">
            <v>108.635075046008</v>
          </cell>
          <cell r="T2568">
            <v>98.935967266708005</v>
          </cell>
          <cell r="U2568">
            <v>83.643470880234503</v>
          </cell>
          <cell r="V2568">
            <v>101.750394666072</v>
          </cell>
          <cell r="W2568">
            <v>94.399150843923906</v>
          </cell>
          <cell r="X2568">
            <v>93.838999999999999</v>
          </cell>
          <cell r="Y2568">
            <v>99.384</v>
          </cell>
          <cell r="Z2568">
            <v>112.79</v>
          </cell>
          <cell r="AA2568">
            <v>104.84099999999999</v>
          </cell>
          <cell r="AB2568">
            <v>97.295000000000002</v>
          </cell>
          <cell r="AC2568">
            <v>106.38</v>
          </cell>
          <cell r="AD2568">
            <v>115.807</v>
          </cell>
          <cell r="AE2568">
            <v>98.754000000000005</v>
          </cell>
          <cell r="AF2568">
            <v>101.762</v>
          </cell>
          <cell r="AG2568">
            <v>88.126000000000005</v>
          </cell>
          <cell r="AH2568">
            <v>105.541</v>
          </cell>
          <cell r="AI2568">
            <v>97.778000000000006</v>
          </cell>
          <cell r="AJ2568">
            <v>99.491</v>
          </cell>
          <cell r="AK2568">
            <v>106.95</v>
          </cell>
          <cell r="AL2568">
            <v>113.663</v>
          </cell>
          <cell r="AM2568">
            <v>109.65</v>
          </cell>
          <cell r="AN2568">
            <v>102.76900000000001</v>
          </cell>
          <cell r="AO2568">
            <v>114.30800000000001</v>
          </cell>
          <cell r="AP2568">
            <v>117.691365929933</v>
          </cell>
          <cell r="AQ2568">
            <v>101.152</v>
          </cell>
          <cell r="AR2568">
            <v>100.61977963309</v>
          </cell>
          <cell r="AS2568">
            <v>89.498014518913493</v>
          </cell>
          <cell r="AT2568">
            <v>104.476</v>
          </cell>
          <cell r="AU2568">
            <v>102.96174739393</v>
          </cell>
          <cell r="AV2568">
            <v>102.292408023611</v>
          </cell>
          <cell r="AW2568">
            <v>102.571470998376</v>
          </cell>
          <cell r="AX2568">
            <v>118.64606242526099</v>
          </cell>
          <cell r="AY2568">
            <v>114.232222510946</v>
          </cell>
          <cell r="AZ2568">
            <v>113.58020002224799</v>
          </cell>
          <cell r="BA2568">
            <v>114.86424780890501</v>
          </cell>
          <cell r="BB2568">
            <v>108.42896802481501</v>
          </cell>
          <cell r="BC2568">
            <v>108.550928715015</v>
          </cell>
          <cell r="BD2568">
            <v>108.020252208366</v>
          </cell>
          <cell r="BE2568">
            <v>103.103756686531</v>
          </cell>
          <cell r="BF2568">
            <v>114.26928258075201</v>
          </cell>
          <cell r="BG2568">
            <v>102.47117368429301</v>
          </cell>
          <cell r="BH2568">
            <v>105.47840701316299</v>
          </cell>
          <cell r="BI2568">
            <v>114.544665356859</v>
          </cell>
          <cell r="BJ2568">
            <v>120.301647818156</v>
          </cell>
          <cell r="BK2568">
            <v>121.11091022298</v>
          </cell>
          <cell r="BL2568">
            <v>111.84752023992201</v>
          </cell>
          <cell r="BM2568">
            <v>131.57561287770599</v>
          </cell>
          <cell r="BN2568">
            <v>133.85285811001299</v>
          </cell>
          <cell r="BO2568">
            <v>124.56091383629401</v>
          </cell>
          <cell r="BP2568">
            <v>123.823337466163</v>
          </cell>
          <cell r="BQ2568">
            <v>126.183586388347</v>
          </cell>
          <cell r="BR2568">
            <v>140.37150793135501</v>
          </cell>
          <cell r="BS2568">
            <v>130.15836956118</v>
          </cell>
          <cell r="BT2568">
            <v>135.46766748950401</v>
          </cell>
          <cell r="BU2568">
            <v>129.48806068060401</v>
          </cell>
          <cell r="BV2568">
            <v>126.120109082792</v>
          </cell>
          <cell r="BW2568">
            <v>118.386958929065</v>
          </cell>
          <cell r="BX2568">
            <v>131.667706784069</v>
          </cell>
          <cell r="BY2568">
            <v>127.927810075843</v>
          </cell>
          <cell r="BZ2568">
            <v>121.49807915277999</v>
          </cell>
          <cell r="CA2568">
            <v>111.01502624444301</v>
          </cell>
          <cell r="CB2568">
            <v>113.079171713923</v>
          </cell>
          <cell r="CC2568">
            <v>120.44117962977801</v>
          </cell>
          <cell r="CD2568">
            <v>123.320219992978</v>
          </cell>
          <cell r="CE2568">
            <v>118.416049767761</v>
          </cell>
          <cell r="CF2568">
            <v>133.23757240115299</v>
          </cell>
          <cell r="CG2568">
            <v>122.915619063264</v>
          </cell>
          <cell r="CH2568">
            <v>130.388995963686</v>
          </cell>
          <cell r="CI2568">
            <v>134.00076508239201</v>
          </cell>
          <cell r="CJ2568">
            <v>128.233240738951</v>
          </cell>
          <cell r="CK2568">
            <v>114.29639692742499</v>
          </cell>
          <cell r="CL2568">
            <v>128.08666690995199</v>
          </cell>
          <cell r="CM2568">
            <v>128.427725054978</v>
          </cell>
          <cell r="CN2568">
            <v>128.451153516918</v>
          </cell>
          <cell r="CO2568">
            <v>137.31410605627099</v>
          </cell>
          <cell r="CP2568">
            <v>138.16617541853799</v>
          </cell>
          <cell r="CQ2568">
            <v>143.77523734171501</v>
          </cell>
          <cell r="CR2568">
            <v>142.88979225780901</v>
          </cell>
          <cell r="CS2568">
            <v>138.515114398355</v>
          </cell>
          <cell r="CT2568">
            <v>135.86733174149401</v>
          </cell>
          <cell r="CU2568">
            <v>148.83438114670699</v>
          </cell>
          <cell r="CV2568">
            <v>148.35296631925499</v>
          </cell>
          <cell r="CW2568">
            <v>151.02914786931299</v>
          </cell>
          <cell r="CX2568">
            <v>146.44411463460099</v>
          </cell>
          <cell r="CY2568">
            <v>158.57926915936099</v>
          </cell>
          <cell r="CZ2568">
            <v>143.90870238917501</v>
          </cell>
          <cell r="DA2568">
            <v>150.567775906652</v>
          </cell>
          <cell r="DB2568">
            <v>166.14203208981399</v>
          </cell>
          <cell r="DC2568">
            <v>160.635096087139</v>
          </cell>
          <cell r="DD2568">
            <v>161.85274675477001</v>
          </cell>
          <cell r="DE2568">
            <v>163.27651793176199</v>
          </cell>
          <cell r="DF2568">
            <v>145.14117177178599</v>
          </cell>
          <cell r="DG2568">
            <v>154.560716983286</v>
          </cell>
          <cell r="DH2568">
            <v>152.67086005718599</v>
          </cell>
          <cell r="DI2568">
            <v>159.329482805504</v>
          </cell>
          <cell r="DJ2568">
            <v>146.61308956504601</v>
          </cell>
          <cell r="DK2568">
            <v>164.03368826520099</v>
          </cell>
          <cell r="DL2568">
            <v>157.34603864191101</v>
          </cell>
          <cell r="DM2568">
            <v>161.469987643683</v>
          </cell>
          <cell r="DN2568">
            <v>169.46563640441099</v>
          </cell>
          <cell r="DO2568">
            <v>175.94594827786401</v>
          </cell>
          <cell r="DP2568">
            <v>168.843183620324</v>
          </cell>
          <cell r="DQ2568">
            <v>167.37425210273901</v>
          </cell>
          <cell r="DR2568">
            <v>157.56488036519801</v>
          </cell>
          <cell r="DS2568">
            <v>166.844196837006</v>
          </cell>
          <cell r="DT2568">
            <v>170.84549314848601</v>
          </cell>
          <cell r="DU2568">
            <v>177.38777209572399</v>
          </cell>
          <cell r="DV2568">
            <v>172.584478687982</v>
          </cell>
          <cell r="DW2568">
            <v>184.140055064812</v>
          </cell>
          <cell r="DX2568">
            <v>180.58934164242501</v>
          </cell>
          <cell r="DY2568">
            <v>191.208417639201</v>
          </cell>
          <cell r="DZ2568">
            <v>203.55624085846128</v>
          </cell>
          <cell r="EA2568">
            <v>212.65327365530999</v>
          </cell>
          <cell r="EB2568">
            <v>203.37798736383499</v>
          </cell>
          <cell r="EC2568">
            <v>204.8457183543</v>
          </cell>
          <cell r="ED2568">
            <v>194.232590828626</v>
          </cell>
          <cell r="EE2568">
            <v>207.360461340829</v>
          </cell>
          <cell r="EF2568">
            <v>213.34497932401101</v>
          </cell>
          <cell r="EG2568">
            <v>215.83034849685001</v>
          </cell>
          <cell r="EH2568">
            <v>205.44589515013601</v>
          </cell>
          <cell r="EI2568">
            <v>218.38146982977415</v>
          </cell>
          <cell r="EJ2568">
            <v>0</v>
          </cell>
          <cell r="EK2568">
            <v>0</v>
          </cell>
          <cell r="EL2568">
            <v>0</v>
          </cell>
        </row>
        <row r="2569">
          <cell r="K2569">
            <v>90.080923305906097</v>
          </cell>
          <cell r="L2569">
            <v>84.077942479422802</v>
          </cell>
          <cell r="M2569">
            <v>92.287985574077794</v>
          </cell>
          <cell r="N2569">
            <v>93.265215113078995</v>
          </cell>
          <cell r="O2569">
            <v>98.974843262205496</v>
          </cell>
          <cell r="P2569">
            <v>102.788920391156</v>
          </cell>
          <cell r="Q2569">
            <v>104.9159882557</v>
          </cell>
          <cell r="R2569">
            <v>109.119778989606</v>
          </cell>
          <cell r="S2569">
            <v>105.060816922459</v>
          </cell>
          <cell r="T2569">
            <v>101.860099001289</v>
          </cell>
          <cell r="U2569">
            <v>104.69180787389401</v>
          </cell>
          <cell r="V2569">
            <v>112.875678831206</v>
          </cell>
          <cell r="W2569">
            <v>104.926274683694</v>
          </cell>
          <cell r="X2569">
            <v>92.992999999999995</v>
          </cell>
          <cell r="Y2569">
            <v>100.44799999999999</v>
          </cell>
          <cell r="Z2569">
            <v>103.913</v>
          </cell>
          <cell r="AA2569">
            <v>94.391999999999996</v>
          </cell>
          <cell r="AB2569">
            <v>100.13200000000001</v>
          </cell>
          <cell r="AC2569">
            <v>101.843</v>
          </cell>
          <cell r="AD2569">
            <v>104.205</v>
          </cell>
          <cell r="AE2569">
            <v>96.224999999999994</v>
          </cell>
          <cell r="AF2569">
            <v>95.259</v>
          </cell>
          <cell r="AG2569">
            <v>99.323999999999998</v>
          </cell>
          <cell r="AH2569">
            <v>105.855</v>
          </cell>
          <cell r="AI2569">
            <v>106.827</v>
          </cell>
          <cell r="AJ2569">
            <v>99.664000000000001</v>
          </cell>
          <cell r="AK2569">
            <v>97.501999999999995</v>
          </cell>
          <cell r="AL2569">
            <v>103.27200000000001</v>
          </cell>
          <cell r="AM2569">
            <v>96.957999999999998</v>
          </cell>
          <cell r="AN2569">
            <v>102.24</v>
          </cell>
          <cell r="AO2569">
            <v>107.83</v>
          </cell>
          <cell r="AP2569">
            <v>112.251257772786</v>
          </cell>
          <cell r="AQ2569">
            <v>111.928</v>
          </cell>
          <cell r="AR2569">
            <v>111.38216100864901</v>
          </cell>
          <cell r="AS2569">
            <v>111.17034887787599</v>
          </cell>
          <cell r="AT2569">
            <v>108.92</v>
          </cell>
          <cell r="AU2569">
            <v>107.142325775101</v>
          </cell>
          <cell r="AV2569">
            <v>109.431519961681</v>
          </cell>
          <cell r="AW2569">
            <v>110.464953962397</v>
          </cell>
          <cell r="AX2569">
            <v>125.45625163444301</v>
          </cell>
          <cell r="AY2569">
            <v>103.511497139686</v>
          </cell>
          <cell r="AZ2569">
            <v>108.214620947041</v>
          </cell>
          <cell r="BA2569">
            <v>115.686162230017</v>
          </cell>
          <cell r="BB2569">
            <v>103.70052282144199</v>
          </cell>
          <cell r="BC2569">
            <v>117.052029120165</v>
          </cell>
          <cell r="BD2569">
            <v>106.054298151579</v>
          </cell>
          <cell r="BE2569">
            <v>113.055376482418</v>
          </cell>
          <cell r="BF2569">
            <v>103.247626582141</v>
          </cell>
          <cell r="BG2569">
            <v>105.446267174243</v>
          </cell>
          <cell r="BH2569">
            <v>105.453341576426</v>
          </cell>
          <cell r="BI2569">
            <v>116.26899258608501</v>
          </cell>
          <cell r="BJ2569">
            <v>119.995090401735</v>
          </cell>
          <cell r="BK2569">
            <v>112.200995608873</v>
          </cell>
          <cell r="BL2569">
            <v>103.096431088963</v>
          </cell>
          <cell r="BM2569">
            <v>124.331342007104</v>
          </cell>
          <cell r="BN2569">
            <v>126.96427282566501</v>
          </cell>
          <cell r="BO2569">
            <v>125.603685557048</v>
          </cell>
          <cell r="BP2569">
            <v>122.526659287689</v>
          </cell>
          <cell r="BQ2569">
            <v>114.809330644395</v>
          </cell>
          <cell r="BR2569">
            <v>114.292179471898</v>
          </cell>
          <cell r="BS2569">
            <v>121.25741768466099</v>
          </cell>
          <cell r="BT2569">
            <v>126.751558657825</v>
          </cell>
          <cell r="BU2569">
            <v>116.791856703861</v>
          </cell>
          <cell r="BV2569">
            <v>128.18735047054199</v>
          </cell>
          <cell r="BW2569">
            <v>150.31046351746599</v>
          </cell>
          <cell r="BX2569">
            <v>113.11538399827499</v>
          </cell>
          <cell r="BY2569">
            <v>119.93840008284801</v>
          </cell>
          <cell r="BZ2569">
            <v>133.85369236064301</v>
          </cell>
          <cell r="CA2569">
            <v>126.664267275588</v>
          </cell>
          <cell r="CB2569">
            <v>129.59537955774601</v>
          </cell>
          <cell r="CC2569">
            <v>143.241046815696</v>
          </cell>
          <cell r="CD2569">
            <v>119.148079439965</v>
          </cell>
          <cell r="CE2569">
            <v>138.769156898544</v>
          </cell>
          <cell r="CF2569">
            <v>134.322425603384</v>
          </cell>
          <cell r="CG2569">
            <v>121.02867665514</v>
          </cell>
          <cell r="CH2569">
            <v>155.67401707567601</v>
          </cell>
          <cell r="CI2569">
            <v>121.320216587554</v>
          </cell>
          <cell r="CJ2569">
            <v>138.037427856069</v>
          </cell>
          <cell r="CK2569">
            <v>138.39593081624199</v>
          </cell>
          <cell r="CL2569">
            <v>126.003871676874</v>
          </cell>
          <cell r="CM2569">
            <v>134.074548097438</v>
          </cell>
          <cell r="CN2569">
            <v>144.592321701792</v>
          </cell>
          <cell r="CO2569">
            <v>148.18758202941299</v>
          </cell>
          <cell r="CP2569">
            <v>141.09289601062699</v>
          </cell>
          <cell r="CQ2569">
            <v>163.233606812929</v>
          </cell>
          <cell r="CR2569">
            <v>138.77004314871999</v>
          </cell>
          <cell r="CS2569">
            <v>141.112213171148</v>
          </cell>
          <cell r="CT2569">
            <v>169.14168903042301</v>
          </cell>
          <cell r="CU2569">
            <v>145.72309940579299</v>
          </cell>
          <cell r="CV2569">
            <v>156.28596915470601</v>
          </cell>
          <cell r="CW2569">
            <v>157.05105760688201</v>
          </cell>
          <cell r="CX2569">
            <v>165.35825157124401</v>
          </cell>
          <cell r="CY2569">
            <v>167.961005158978</v>
          </cell>
          <cell r="CZ2569">
            <v>152.67880193266501</v>
          </cell>
          <cell r="DA2569">
            <v>156.69621280827801</v>
          </cell>
          <cell r="DB2569">
            <v>168.610533642745</v>
          </cell>
          <cell r="DC2569">
            <v>153.99875699202201</v>
          </cell>
          <cell r="DD2569">
            <v>160.18824153387999</v>
          </cell>
          <cell r="DE2569">
            <v>161.182885913023</v>
          </cell>
          <cell r="DF2569">
            <v>156.73049184621499</v>
          </cell>
          <cell r="DG2569">
            <v>147.596628683387</v>
          </cell>
          <cell r="DH2569">
            <v>150.59744860958301</v>
          </cell>
          <cell r="DI2569">
            <v>170.63723962429199</v>
          </cell>
          <cell r="DJ2569">
            <v>175.67479223830799</v>
          </cell>
          <cell r="DK2569">
            <v>192.29286433940999</v>
          </cell>
          <cell r="DL2569">
            <v>174.910909970256</v>
          </cell>
          <cell r="DM2569">
            <v>162.80360484551699</v>
          </cell>
          <cell r="DN2569">
            <v>170.860283789851</v>
          </cell>
          <cell r="DO2569">
            <v>173.945431456683</v>
          </cell>
          <cell r="DP2569">
            <v>157.81695936644499</v>
          </cell>
          <cell r="DQ2569">
            <v>162.26901564660301</v>
          </cell>
          <cell r="DR2569">
            <v>160.748483942858</v>
          </cell>
          <cell r="DS2569">
            <v>163.120891262074</v>
          </cell>
          <cell r="DT2569">
            <v>184.57497460272799</v>
          </cell>
          <cell r="DU2569">
            <v>223.667889139869</v>
          </cell>
          <cell r="DV2569">
            <v>220.62926200865101</v>
          </cell>
          <cell r="DW2569">
            <v>246.17207599073899</v>
          </cell>
          <cell r="DX2569">
            <v>224.45764297588099</v>
          </cell>
          <cell r="DY2569">
            <v>205.73517123375501</v>
          </cell>
          <cell r="DZ2569">
            <v>214.61223547084819</v>
          </cell>
          <cell r="EA2569">
            <v>199.90498717869599</v>
          </cell>
          <cell r="EB2569">
            <v>189.85562268458699</v>
          </cell>
          <cell r="EC2569">
            <v>192.32454809178</v>
          </cell>
          <cell r="ED2569">
            <v>188.098253722029</v>
          </cell>
          <cell r="EE2569">
            <v>170.037307976032</v>
          </cell>
          <cell r="EF2569">
            <v>197.24683175790901</v>
          </cell>
          <cell r="EG2569">
            <v>242.06030050526601</v>
          </cell>
          <cell r="EH2569">
            <v>234.725838513236</v>
          </cell>
          <cell r="EI2569">
            <v>253.77498795151257</v>
          </cell>
          <cell r="EJ2569">
            <v>0</v>
          </cell>
          <cell r="EK2569">
            <v>0</v>
          </cell>
          <cell r="EL2569">
            <v>0</v>
          </cell>
        </row>
        <row r="2570">
          <cell r="K2570">
            <v>111.151520182966</v>
          </cell>
          <cell r="L2570">
            <v>93.151649804639604</v>
          </cell>
          <cell r="M2570">
            <v>96.015272690657298</v>
          </cell>
          <cell r="N2570">
            <v>106.26031538054301</v>
          </cell>
          <cell r="O2570">
            <v>88.415102283007997</v>
          </cell>
          <cell r="P2570">
            <v>86.003751905482005</v>
          </cell>
          <cell r="Q2570">
            <v>87.136989262419903</v>
          </cell>
          <cell r="R2570">
            <v>92.49155864446</v>
          </cell>
          <cell r="S2570">
            <v>94.069009821920503</v>
          </cell>
          <cell r="T2570">
            <v>112.84957196283401</v>
          </cell>
          <cell r="U2570">
            <v>112.880276941563</v>
          </cell>
          <cell r="V2570">
            <v>119.57498111950601</v>
          </cell>
          <cell r="W2570">
            <v>118.327008594265</v>
          </cell>
          <cell r="X2570">
            <v>101.786</v>
          </cell>
          <cell r="Y2570">
            <v>107.372</v>
          </cell>
          <cell r="Z2570">
            <v>110.47799999999999</v>
          </cell>
          <cell r="AA2570">
            <v>130.755</v>
          </cell>
          <cell r="AB2570">
            <v>119.85899999999999</v>
          </cell>
          <cell r="AC2570">
            <v>119.6</v>
          </cell>
          <cell r="AD2570">
            <v>124.276</v>
          </cell>
          <cell r="AE2570">
            <v>115.46299999999999</v>
          </cell>
          <cell r="AF2570">
            <v>112.47199999999999</v>
          </cell>
          <cell r="AG2570">
            <v>106.623</v>
          </cell>
          <cell r="AH2570">
            <v>119.83</v>
          </cell>
          <cell r="AI2570">
            <v>98.926000000000002</v>
          </cell>
          <cell r="AJ2570">
            <v>105.749</v>
          </cell>
          <cell r="AK2570">
            <v>119.267</v>
          </cell>
          <cell r="AL2570">
            <v>109.639</v>
          </cell>
          <cell r="AM2570">
            <v>126.444</v>
          </cell>
          <cell r="AN2570">
            <v>122.926</v>
          </cell>
          <cell r="AO2570">
            <v>135.047</v>
          </cell>
          <cell r="AP2570">
            <v>141.33557936200901</v>
          </cell>
          <cell r="AQ2570">
            <v>123.367</v>
          </cell>
          <cell r="AR2570">
            <v>122.928970737814</v>
          </cell>
          <cell r="AS2570">
            <v>122.124978666234</v>
          </cell>
          <cell r="AT2570">
            <v>116.93600000000001</v>
          </cell>
          <cell r="AU2570">
            <v>111.424990318205</v>
          </cell>
          <cell r="AV2570">
            <v>118.353766321097</v>
          </cell>
          <cell r="AW2570">
            <v>125.292826714149</v>
          </cell>
          <cell r="AX2570">
            <v>134.41586115569299</v>
          </cell>
          <cell r="AY2570">
            <v>135.50629425806801</v>
          </cell>
          <cell r="AZ2570">
            <v>132.01353429759601</v>
          </cell>
          <cell r="BA2570">
            <v>147.94914357534199</v>
          </cell>
          <cell r="BB2570">
            <v>141.30282137518299</v>
          </cell>
          <cell r="BC2570">
            <v>125.31102781245301</v>
          </cell>
          <cell r="BD2570">
            <v>128.14041239494901</v>
          </cell>
          <cell r="BE2570">
            <v>126.991607909191</v>
          </cell>
          <cell r="BF2570">
            <v>130.04786342049201</v>
          </cell>
          <cell r="BG2570">
            <v>120.35786695018101</v>
          </cell>
          <cell r="BH2570">
            <v>119.884047023755</v>
          </cell>
          <cell r="BI2570">
            <v>123.29512309818899</v>
          </cell>
          <cell r="BJ2570">
            <v>116.156949945959</v>
          </cell>
          <cell r="BK2570">
            <v>123.747761290444</v>
          </cell>
          <cell r="BL2570">
            <v>102.6692543404</v>
          </cell>
          <cell r="BM2570">
            <v>128.63515049548499</v>
          </cell>
          <cell r="BN2570">
            <v>132.18450994708999</v>
          </cell>
          <cell r="BO2570">
            <v>137.45926636416399</v>
          </cell>
          <cell r="BP2570">
            <v>156.82598511488899</v>
          </cell>
          <cell r="BQ2570">
            <v>151.653064973212</v>
          </cell>
          <cell r="BR2570">
            <v>168.55036551409401</v>
          </cell>
          <cell r="BS2570">
            <v>155.19207119006199</v>
          </cell>
          <cell r="BT2570">
            <v>136.749047442555</v>
          </cell>
          <cell r="BU2570">
            <v>124.87377917227001</v>
          </cell>
          <cell r="BV2570">
            <v>115.137070300449</v>
          </cell>
          <cell r="BW2570">
            <v>115.13345443647</v>
          </cell>
          <cell r="BX2570">
            <v>113.504423992021</v>
          </cell>
          <cell r="BY2570">
            <v>147.20439112526199</v>
          </cell>
          <cell r="BZ2570">
            <v>138.53077797740499</v>
          </cell>
          <cell r="CA2570">
            <v>142.66601014251199</v>
          </cell>
          <cell r="CB2570">
            <v>129.77558574087701</v>
          </cell>
          <cell r="CC2570">
            <v>136.693945450478</v>
          </cell>
          <cell r="CD2570">
            <v>154.85123536441901</v>
          </cell>
          <cell r="CE2570">
            <v>141.89328968733099</v>
          </cell>
          <cell r="CF2570">
            <v>128.78778125230801</v>
          </cell>
          <cell r="CG2570">
            <v>127.07968378093599</v>
          </cell>
          <cell r="CH2570">
            <v>151.03394582584301</v>
          </cell>
          <cell r="CI2570">
            <v>118.492031848118</v>
          </cell>
          <cell r="CJ2570">
            <v>135.773207979994</v>
          </cell>
          <cell r="CK2570">
            <v>113.73451716969601</v>
          </cell>
          <cell r="CL2570">
            <v>125.496252150704</v>
          </cell>
          <cell r="CM2570">
            <v>135.350292910387</v>
          </cell>
          <cell r="CN2570">
            <v>138.63545664683099</v>
          </cell>
          <cell r="CO2570">
            <v>145.709347199033</v>
          </cell>
          <cell r="CP2570">
            <v>134.470207571174</v>
          </cell>
          <cell r="CQ2570">
            <v>150.861281848972</v>
          </cell>
          <cell r="CR2570">
            <v>144.761699294632</v>
          </cell>
          <cell r="CS2570">
            <v>142.08215297454299</v>
          </cell>
          <cell r="CT2570">
            <v>132.44016192768899</v>
          </cell>
          <cell r="CU2570">
            <v>119.740021057267</v>
          </cell>
          <cell r="CV2570">
            <v>139.10676770611599</v>
          </cell>
          <cell r="CW2570">
            <v>132.675321967538</v>
          </cell>
          <cell r="CX2570">
            <v>145.19021000255901</v>
          </cell>
          <cell r="CY2570">
            <v>164.84199056177599</v>
          </cell>
          <cell r="CZ2570">
            <v>147.92459768813299</v>
          </cell>
          <cell r="DA2570">
            <v>154.223207814342</v>
          </cell>
          <cell r="DB2570">
            <v>151.079855471055</v>
          </cell>
          <cell r="DC2570">
            <v>133.26202686344499</v>
          </cell>
          <cell r="DD2570">
            <v>159.771890169199</v>
          </cell>
          <cell r="DE2570">
            <v>159.602661074721</v>
          </cell>
          <cell r="DF2570">
            <v>158.187127528188</v>
          </cell>
          <cell r="DG2570">
            <v>170.28517128846701</v>
          </cell>
          <cell r="DH2570">
            <v>160.662946891329</v>
          </cell>
          <cell r="DI2570">
            <v>150.48352897548699</v>
          </cell>
          <cell r="DJ2570">
            <v>169.519658496359</v>
          </cell>
          <cell r="DK2570">
            <v>152.884401033985</v>
          </cell>
          <cell r="DL2570">
            <v>138.42961867329799</v>
          </cell>
          <cell r="DM2570">
            <v>147.10620716444299</v>
          </cell>
          <cell r="DN2570">
            <v>131.582172635733</v>
          </cell>
          <cell r="DO2570">
            <v>143.36009256330701</v>
          </cell>
          <cell r="DP2570">
            <v>146.05908591185499</v>
          </cell>
          <cell r="DQ2570">
            <v>159.65590918604201</v>
          </cell>
          <cell r="DR2570">
            <v>159.93656033968199</v>
          </cell>
          <cell r="DS2570">
            <v>135.301501571892</v>
          </cell>
          <cell r="DT2570">
            <v>129.20721598590401</v>
          </cell>
          <cell r="DU2570">
            <v>126.95273779381</v>
          </cell>
          <cell r="DV2570">
            <v>139.527101601129</v>
          </cell>
          <cell r="DW2570">
            <v>124.03207611121999</v>
          </cell>
          <cell r="DX2570">
            <v>117.864477321679</v>
          </cell>
          <cell r="DY2570">
            <v>119.03661200502999</v>
          </cell>
          <cell r="DZ2570">
            <v>136.11245824925882</v>
          </cell>
          <cell r="EA2570">
            <v>154.405538645966</v>
          </cell>
          <cell r="EB2570">
            <v>158.43423132649801</v>
          </cell>
          <cell r="EC2570">
            <v>168.875644087008</v>
          </cell>
          <cell r="ED2570">
            <v>169.52160001452299</v>
          </cell>
          <cell r="EE2570">
            <v>140.97994292422399</v>
          </cell>
          <cell r="EF2570">
            <v>125.98457276948901</v>
          </cell>
          <cell r="EG2570">
            <v>134.120096376904</v>
          </cell>
          <cell r="EH2570">
            <v>151.38344289521501</v>
          </cell>
          <cell r="EI2570">
            <v>132.62759564669832</v>
          </cell>
          <cell r="EJ2570">
            <v>0</v>
          </cell>
          <cell r="EK2570">
            <v>0</v>
          </cell>
          <cell r="EL2570">
            <v>0</v>
          </cell>
        </row>
        <row r="2571">
          <cell r="K2571">
            <v>98.828316785070996</v>
          </cell>
          <cell r="L2571">
            <v>94.175568388664502</v>
          </cell>
          <cell r="M2571">
            <v>99.924181183447899</v>
          </cell>
          <cell r="N2571">
            <v>101.16752836902999</v>
          </cell>
          <cell r="O2571">
            <v>106.27584905485</v>
          </cell>
          <cell r="P2571">
            <v>89.660668141090895</v>
          </cell>
          <cell r="Q2571">
            <v>100.98563253108</v>
          </cell>
          <cell r="R2571">
            <v>101.129538466159</v>
          </cell>
          <cell r="S2571">
            <v>96.618792975604194</v>
          </cell>
          <cell r="T2571">
            <v>104.37458042556</v>
          </cell>
          <cell r="U2571">
            <v>96.159538795504403</v>
          </cell>
          <cell r="V2571">
            <v>110.699804883939</v>
          </cell>
          <cell r="W2571">
            <v>107.896513889506</v>
          </cell>
          <cell r="X2571">
            <v>101.73099999999999</v>
          </cell>
          <cell r="Y2571">
            <v>109.789</v>
          </cell>
          <cell r="Z2571">
            <v>110.292</v>
          </cell>
          <cell r="AA2571">
            <v>121.333</v>
          </cell>
          <cell r="AB2571">
            <v>104.777</v>
          </cell>
          <cell r="AC2571">
            <v>118.643</v>
          </cell>
          <cell r="AD2571">
            <v>120.116</v>
          </cell>
          <cell r="AE2571">
            <v>110.477</v>
          </cell>
          <cell r="AF2571">
            <v>127.238</v>
          </cell>
          <cell r="AG2571">
            <v>106.40900000000001</v>
          </cell>
          <cell r="AH2571">
            <v>121.916</v>
          </cell>
          <cell r="AI2571">
            <v>119.898</v>
          </cell>
          <cell r="AJ2571">
            <v>114.53100000000001</v>
          </cell>
          <cell r="AK2571">
            <v>113.845</v>
          </cell>
          <cell r="AL2571">
            <v>108.17</v>
          </cell>
          <cell r="AM2571">
            <v>126.753</v>
          </cell>
          <cell r="AN2571">
            <v>111.21299999999999</v>
          </cell>
          <cell r="AO2571">
            <v>130.82300000000001</v>
          </cell>
          <cell r="AP2571">
            <v>132.07847600165101</v>
          </cell>
          <cell r="AQ2571">
            <v>121.864</v>
          </cell>
          <cell r="AR2571">
            <v>126.10114080852</v>
          </cell>
          <cell r="AS2571">
            <v>115.85195156847099</v>
          </cell>
          <cell r="AT2571">
            <v>122.75700000000001</v>
          </cell>
          <cell r="AU2571">
            <v>120.07552663847</v>
          </cell>
          <cell r="AV2571">
            <v>119.708877319476</v>
          </cell>
          <cell r="AW2571">
            <v>121.557884436406</v>
          </cell>
          <cell r="AX2571">
            <v>112.419927333465</v>
          </cell>
          <cell r="AY2571">
            <v>125.100650371901</v>
          </cell>
          <cell r="AZ2571">
            <v>114.808595729076</v>
          </cell>
          <cell r="BA2571">
            <v>132.953517813133</v>
          </cell>
          <cell r="BB2571">
            <v>127.147523730101</v>
          </cell>
          <cell r="BC2571">
            <v>123.49874281180701</v>
          </cell>
          <cell r="BD2571">
            <v>129.28526107755599</v>
          </cell>
          <cell r="BE2571">
            <v>122.164460836084</v>
          </cell>
          <cell r="BF2571">
            <v>137.21209747058299</v>
          </cell>
          <cell r="BG2571">
            <v>121.50528264504599</v>
          </cell>
          <cell r="BH2571">
            <v>119.10522585654699</v>
          </cell>
          <cell r="BI2571">
            <v>123.33896893911199</v>
          </cell>
          <cell r="BJ2571">
            <v>120.873853762544</v>
          </cell>
          <cell r="BK2571">
            <v>121.48888827047</v>
          </cell>
          <cell r="BL2571">
            <v>115.022448834766</v>
          </cell>
          <cell r="BM2571">
            <v>125.701956691671</v>
          </cell>
          <cell r="BN2571">
            <v>121.775260820426</v>
          </cell>
          <cell r="BO2571">
            <v>128.863245605044</v>
          </cell>
          <cell r="BP2571">
            <v>126.37444102409999</v>
          </cell>
          <cell r="BQ2571">
            <v>121.460099062559</v>
          </cell>
          <cell r="BR2571">
            <v>163.068280020765</v>
          </cell>
          <cell r="BS2571">
            <v>148.00444020978</v>
          </cell>
          <cell r="BT2571">
            <v>151.72191975760799</v>
          </cell>
          <cell r="BU2571">
            <v>125.73376434918001</v>
          </cell>
          <cell r="BV2571">
            <v>136.762470228588</v>
          </cell>
          <cell r="BW2571">
            <v>125.32797016343</v>
          </cell>
          <cell r="BX2571">
            <v>115.9579956428</v>
          </cell>
          <cell r="BY2571">
            <v>125.828090279069</v>
          </cell>
          <cell r="BZ2571">
            <v>117.27056445242999</v>
          </cell>
          <cell r="CA2571">
            <v>116.796440118525</v>
          </cell>
          <cell r="CB2571">
            <v>124.47055919486</v>
          </cell>
          <cell r="CC2571">
            <v>126.18669358351301</v>
          </cell>
          <cell r="CD2571">
            <v>123.182286221951</v>
          </cell>
          <cell r="CE2571">
            <v>142.668326664273</v>
          </cell>
          <cell r="CF2571">
            <v>134.47633054939399</v>
          </cell>
          <cell r="CG2571">
            <v>118.828721980525</v>
          </cell>
          <cell r="CH2571">
            <v>129.095268099436</v>
          </cell>
          <cell r="CI2571">
            <v>110.56768118050501</v>
          </cell>
          <cell r="CJ2571">
            <v>126.59142797815799</v>
          </cell>
          <cell r="CK2571">
            <v>122.22091412653801</v>
          </cell>
          <cell r="CL2571">
            <v>118.082706256972</v>
          </cell>
          <cell r="CM2571">
            <v>122.293471956516</v>
          </cell>
          <cell r="CN2571">
            <v>118.625780939767</v>
          </cell>
          <cell r="CO2571">
            <v>106.506572660231</v>
          </cell>
          <cell r="CP2571">
            <v>105.815360883674</v>
          </cell>
          <cell r="CQ2571">
            <v>132.44308264478499</v>
          </cell>
          <cell r="CR2571">
            <v>118.070541039989</v>
          </cell>
          <cell r="CS2571">
            <v>112.209623728407</v>
          </cell>
          <cell r="CT2571">
            <v>121.205069599475</v>
          </cell>
          <cell r="CU2571">
            <v>95.819639699871402</v>
          </cell>
          <cell r="CV2571">
            <v>108.306400401169</v>
          </cell>
          <cell r="CW2571">
            <v>111.04193822454999</v>
          </cell>
          <cell r="CX2571">
            <v>118.740000866207</v>
          </cell>
          <cell r="CY2571">
            <v>115.954161703246</v>
          </cell>
          <cell r="CZ2571">
            <v>118.468947792061</v>
          </cell>
          <cell r="DA2571">
            <v>113.231407837172</v>
          </cell>
          <cell r="DB2571">
            <v>127.868215698773</v>
          </cell>
          <cell r="DC2571">
            <v>127.088676859241</v>
          </cell>
          <cell r="DD2571">
            <v>133.898869934738</v>
          </cell>
          <cell r="DE2571">
            <v>125.02457746359499</v>
          </cell>
          <cell r="DF2571">
            <v>94.629926787979102</v>
          </cell>
          <cell r="DG2571">
            <v>77.167608512651</v>
          </cell>
          <cell r="DH2571">
            <v>86.201577305556299</v>
          </cell>
          <cell r="DI2571">
            <v>96.667944296434101</v>
          </cell>
          <cell r="DJ2571">
            <v>93.407273474454797</v>
          </cell>
          <cell r="DK2571">
            <v>106.511970488738</v>
          </cell>
          <cell r="DL2571">
            <v>104.61649093714399</v>
          </cell>
          <cell r="DM2571">
            <v>102.56191239011901</v>
          </cell>
          <cell r="DN2571">
            <v>113.44916887447199</v>
          </cell>
          <cell r="DO2571">
            <v>114.043579279661</v>
          </cell>
          <cell r="DP2571">
            <v>109.83163269403499</v>
          </cell>
          <cell r="DQ2571">
            <v>89.145789602939203</v>
          </cell>
          <cell r="DR2571">
            <v>84.426272932276305</v>
          </cell>
          <cell r="DS2571">
            <v>74.1216171258949</v>
          </cell>
          <cell r="DT2571">
            <v>82.669808203593703</v>
          </cell>
          <cell r="DU2571">
            <v>96.326906434204105</v>
          </cell>
          <cell r="DV2571">
            <v>85.404070455371993</v>
          </cell>
          <cell r="DW2571">
            <v>93.579064413991006</v>
          </cell>
          <cell r="DX2571">
            <v>101.697774919208</v>
          </cell>
          <cell r="DY2571">
            <v>96.822111200114506</v>
          </cell>
          <cell r="DZ2571">
            <v>97.796298854857014</v>
          </cell>
          <cell r="EA2571">
            <v>109.65746582538</v>
          </cell>
          <cell r="EB2571">
            <v>102.56418310655</v>
          </cell>
          <cell r="EC2571">
            <v>83.4960064716402</v>
          </cell>
          <cell r="ED2571">
            <v>81.662482588874397</v>
          </cell>
          <cell r="EE2571">
            <v>75.456276223608199</v>
          </cell>
          <cell r="EF2571">
            <v>79.848052060816997</v>
          </cell>
          <cell r="EG2571">
            <v>90.786434685579493</v>
          </cell>
          <cell r="EH2571">
            <v>83.961168178791098</v>
          </cell>
          <cell r="EI2571">
            <v>99.386445843266998</v>
          </cell>
          <cell r="EJ2571">
            <v>0</v>
          </cell>
          <cell r="EK2571">
            <v>0</v>
          </cell>
          <cell r="EL2571">
            <v>0</v>
          </cell>
        </row>
        <row r="2572">
          <cell r="K2572">
            <v>90.723281779082299</v>
          </cell>
          <cell r="L2572">
            <v>89.784068626209702</v>
          </cell>
          <cell r="M2572">
            <v>88.553403656993098</v>
          </cell>
          <cell r="N2572">
            <v>92.150596987635595</v>
          </cell>
          <cell r="O2572">
            <v>95.264975081105106</v>
          </cell>
          <cell r="P2572">
            <v>95.548081883325693</v>
          </cell>
          <cell r="Q2572">
            <v>103.67158319452</v>
          </cell>
          <cell r="R2572">
            <v>101.525488151704</v>
          </cell>
          <cell r="S2572">
            <v>102.024194916798</v>
          </cell>
          <cell r="T2572">
            <v>107.05343277707701</v>
          </cell>
          <cell r="U2572">
            <v>114.365341525913</v>
          </cell>
          <cell r="V2572">
            <v>119.335551419637</v>
          </cell>
          <cell r="W2572">
            <v>104.284165577244</v>
          </cell>
          <cell r="X2572">
            <v>91.257000000000005</v>
          </cell>
          <cell r="Y2572">
            <v>97.521000000000001</v>
          </cell>
          <cell r="Z2572">
            <v>99.897999999999996</v>
          </cell>
          <cell r="AA2572">
            <v>105.474</v>
          </cell>
          <cell r="AB2572">
            <v>109.863</v>
          </cell>
          <cell r="AC2572">
            <v>121.19799999999999</v>
          </cell>
          <cell r="AD2572">
            <v>113.35299999999999</v>
          </cell>
          <cell r="AE2572">
            <v>132.27699999999999</v>
          </cell>
          <cell r="AF2572">
            <v>139.66399999999999</v>
          </cell>
          <cell r="AG2572">
            <v>134.386</v>
          </cell>
          <cell r="AH2572">
            <v>137.29599999999999</v>
          </cell>
          <cell r="AI2572">
            <v>128.50200000000001</v>
          </cell>
          <cell r="AJ2572">
            <v>104.21299999999999</v>
          </cell>
          <cell r="AK2572">
            <v>118.72499999999999</v>
          </cell>
          <cell r="AL2572">
            <v>94.682000000000002</v>
          </cell>
          <cell r="AM2572">
            <v>87.41</v>
          </cell>
          <cell r="AN2572">
            <v>86.055999999999997</v>
          </cell>
          <cell r="AO2572">
            <v>86.781999999999996</v>
          </cell>
          <cell r="AP2572">
            <v>81.853619675298503</v>
          </cell>
          <cell r="AQ2572">
            <v>92.188999999999993</v>
          </cell>
          <cell r="AR2572">
            <v>110.446645990787</v>
          </cell>
          <cell r="AS2572">
            <v>108.048550955716</v>
          </cell>
          <cell r="AT2572">
            <v>105.309</v>
          </cell>
          <cell r="AU2572">
            <v>122.10124266460799</v>
          </cell>
          <cell r="AV2572">
            <v>111.476263074627</v>
          </cell>
          <cell r="AW2572">
            <v>107.79807828165799</v>
          </cell>
          <cell r="AX2572">
            <v>112.25833766719499</v>
          </cell>
          <cell r="AY2572">
            <v>103.25199376947801</v>
          </cell>
          <cell r="AZ2572">
            <v>102.518628317276</v>
          </cell>
          <cell r="BA2572">
            <v>115.593107358315</v>
          </cell>
          <cell r="BB2572">
            <v>103.004714724238</v>
          </cell>
          <cell r="BC2572">
            <v>106.596065380363</v>
          </cell>
          <cell r="BD2572">
            <v>111.58110310353</v>
          </cell>
          <cell r="BE2572">
            <v>114.908929943158</v>
          </cell>
          <cell r="BF2572">
            <v>115.69380618498499</v>
          </cell>
          <cell r="BG2572">
            <v>116.14217164309601</v>
          </cell>
          <cell r="BH2572">
            <v>112.649742230809</v>
          </cell>
          <cell r="BI2572">
            <v>109.44738797204</v>
          </cell>
          <cell r="BJ2572">
            <v>115.74383809295399</v>
          </cell>
          <cell r="BK2572">
            <v>113.600085587129</v>
          </cell>
          <cell r="BL2572">
            <v>114.117591269889</v>
          </cell>
          <cell r="BM2572">
            <v>125.86667382558301</v>
          </cell>
          <cell r="BN2572">
            <v>126.89584894767</v>
          </cell>
          <cell r="BO2572">
            <v>119.456416137765</v>
          </cell>
          <cell r="BP2572">
            <v>124.78524675407</v>
          </cell>
          <cell r="BQ2572">
            <v>108.407195323937</v>
          </cell>
          <cell r="BR2572">
            <v>133.352463288938</v>
          </cell>
          <cell r="BS2572">
            <v>135.84325101444</v>
          </cell>
          <cell r="BT2572">
            <v>138.11565478587499</v>
          </cell>
          <cell r="BU2572">
            <v>103.779379788008</v>
          </cell>
          <cell r="BV2572">
            <v>96.626447496168097</v>
          </cell>
          <cell r="BW2572">
            <v>112.05541290001401</v>
          </cell>
          <cell r="BX2572">
            <v>111.55782115536699</v>
          </cell>
          <cell r="BY2572">
            <v>163.954772452166</v>
          </cell>
          <cell r="BZ2572">
            <v>130.288798275044</v>
          </cell>
          <cell r="CA2572">
            <v>152.26993726226499</v>
          </cell>
          <cell r="CB2572">
            <v>155.65570172722801</v>
          </cell>
          <cell r="CC2572">
            <v>118.63044362337</v>
          </cell>
          <cell r="CD2572">
            <v>120.699382937267</v>
          </cell>
          <cell r="CE2572">
            <v>162.937953355937</v>
          </cell>
          <cell r="CF2572">
            <v>154.47522054362801</v>
          </cell>
          <cell r="CG2572">
            <v>128.25453792629301</v>
          </cell>
          <cell r="CH2572">
            <v>105.2933387881</v>
          </cell>
          <cell r="CI2572">
            <v>109.120835726953</v>
          </cell>
          <cell r="CJ2572">
            <v>122.408894588561</v>
          </cell>
          <cell r="CK2572">
            <v>188.359731251093</v>
          </cell>
          <cell r="CL2572">
            <v>165.384430822377</v>
          </cell>
          <cell r="CM2572">
            <v>170.11848619092001</v>
          </cell>
          <cell r="CN2572">
            <v>178.922502662108</v>
          </cell>
          <cell r="CO2572">
            <v>146.602004596688</v>
          </cell>
          <cell r="CP2572">
            <v>158.739380829525</v>
          </cell>
          <cell r="CQ2572">
            <v>192.890356874025</v>
          </cell>
          <cell r="CR2572">
            <v>175.53330906029899</v>
          </cell>
          <cell r="CS2572">
            <v>163.54851219126499</v>
          </cell>
          <cell r="CT2572">
            <v>136.89239171728201</v>
          </cell>
          <cell r="CU2572">
            <v>121.989516376541</v>
          </cell>
          <cell r="CV2572">
            <v>124.96025027438699</v>
          </cell>
          <cell r="CW2572">
            <v>143.85051148977499</v>
          </cell>
          <cell r="CX2572">
            <v>158.39951551636301</v>
          </cell>
          <cell r="CY2572">
            <v>144.79683870861399</v>
          </cell>
          <cell r="CZ2572">
            <v>149.55642444523599</v>
          </cell>
          <cell r="DA2572">
            <v>128.82324125859</v>
          </cell>
          <cell r="DB2572">
            <v>142.72036604353301</v>
          </cell>
          <cell r="DC2572">
            <v>165.440123510467</v>
          </cell>
          <cell r="DD2572">
            <v>162.81533539456001</v>
          </cell>
          <cell r="DE2572">
            <v>176.66948844511299</v>
          </cell>
          <cell r="DF2572">
            <v>163.42165631217799</v>
          </cell>
          <cell r="DG2572">
            <v>154.96639074524401</v>
          </cell>
          <cell r="DH2572">
            <v>132.46847276203701</v>
          </cell>
          <cell r="DI2572">
            <v>151.19416521501299</v>
          </cell>
          <cell r="DJ2572">
            <v>131.58654300558999</v>
          </cell>
          <cell r="DK2572">
            <v>137.47741765050401</v>
          </cell>
          <cell r="DL2572">
            <v>149.685227710905</v>
          </cell>
          <cell r="DM2572">
            <v>136.47391188917999</v>
          </cell>
          <cell r="DN2572">
            <v>124.45038753313599</v>
          </cell>
          <cell r="DO2572">
            <v>153.393465193775</v>
          </cell>
          <cell r="DP2572">
            <v>160.397077039442</v>
          </cell>
          <cell r="DQ2572">
            <v>183.984735524586</v>
          </cell>
          <cell r="DR2572">
            <v>164.52287272433</v>
          </cell>
          <cell r="DS2572">
            <v>150.10047811025399</v>
          </cell>
          <cell r="DT2572">
            <v>128.44023212967099</v>
          </cell>
          <cell r="DU2572">
            <v>149.51690325126401</v>
          </cell>
          <cell r="DV2572">
            <v>136.62031095269199</v>
          </cell>
          <cell r="DW2572">
            <v>146.67595290698301</v>
          </cell>
          <cell r="DX2572">
            <v>161.33185747727001</v>
          </cell>
          <cell r="DY2572">
            <v>149.538864936094</v>
          </cell>
          <cell r="DZ2572">
            <v>139.43782272110832</v>
          </cell>
          <cell r="EA2572">
            <v>178.69049458766699</v>
          </cell>
          <cell r="EB2572">
            <v>175.01570605931201</v>
          </cell>
          <cell r="EC2572">
            <v>190.550129932365</v>
          </cell>
          <cell r="ED2572">
            <v>176.355132254567</v>
          </cell>
          <cell r="EE2572">
            <v>170.57321109943101</v>
          </cell>
          <cell r="EF2572">
            <v>148.59145628967201</v>
          </cell>
          <cell r="EG2572">
            <v>179.575888580174</v>
          </cell>
          <cell r="EH2572">
            <v>160.929946904769</v>
          </cell>
          <cell r="EI2572">
            <v>171.76512406029096</v>
          </cell>
          <cell r="EJ2572">
            <v>0</v>
          </cell>
          <cell r="EK2572">
            <v>0</v>
          </cell>
          <cell r="EL2572">
            <v>0</v>
          </cell>
        </row>
        <row r="2573">
          <cell r="K2573">
            <v>119.57827251160801</v>
          </cell>
          <cell r="L2573">
            <v>93.885624595086895</v>
          </cell>
          <cell r="M2573">
            <v>94.824462826337594</v>
          </cell>
          <cell r="N2573">
            <v>101.67991415891299</v>
          </cell>
          <cell r="O2573">
            <v>99.331202048348302</v>
          </cell>
          <cell r="P2573">
            <v>96.534941096571799</v>
          </cell>
          <cell r="Q2573">
            <v>92.166569796492396</v>
          </cell>
          <cell r="R2573">
            <v>91.623960770621807</v>
          </cell>
          <cell r="S2573">
            <v>91.919605248113598</v>
          </cell>
          <cell r="T2573">
            <v>94.189455741385999</v>
          </cell>
          <cell r="U2573">
            <v>102.292789957461</v>
          </cell>
          <cell r="V2573">
            <v>121.973201249059</v>
          </cell>
          <cell r="W2573">
            <v>126.005267008207</v>
          </cell>
          <cell r="X2573">
            <v>98.527000000000001</v>
          </cell>
          <cell r="Y2573">
            <v>93.313000000000002</v>
          </cell>
          <cell r="Z2573">
            <v>105.443</v>
          </cell>
          <cell r="AA2573">
            <v>91.62</v>
          </cell>
          <cell r="AB2573">
            <v>93.813999999999993</v>
          </cell>
          <cell r="AC2573">
            <v>81.873999999999995</v>
          </cell>
          <cell r="AD2573">
            <v>88.611999999999995</v>
          </cell>
          <cell r="AE2573">
            <v>80.174000000000007</v>
          </cell>
          <cell r="AF2573">
            <v>88.855000000000004</v>
          </cell>
          <cell r="AG2573">
            <v>98.831999999999994</v>
          </cell>
          <cell r="AH2573">
            <v>109.708</v>
          </cell>
          <cell r="AI2573">
            <v>109.682</v>
          </cell>
          <cell r="AJ2573">
            <v>98.795000000000002</v>
          </cell>
          <cell r="AK2573">
            <v>96.786000000000001</v>
          </cell>
          <cell r="AL2573">
            <v>92.058999999999997</v>
          </cell>
          <cell r="AM2573">
            <v>96.856999999999999</v>
          </cell>
          <cell r="AN2573">
            <v>85.543000000000006</v>
          </cell>
          <cell r="AO2573">
            <v>88.162999999999997</v>
          </cell>
          <cell r="AP2573">
            <v>89.493047930820097</v>
          </cell>
          <cell r="AQ2573">
            <v>90.840999999999994</v>
          </cell>
          <cell r="AR2573">
            <v>105.602386924502</v>
          </cell>
          <cell r="AS2573">
            <v>102.627334435636</v>
          </cell>
          <cell r="AT2573">
            <v>106.91200000000001</v>
          </cell>
          <cell r="AU2573">
            <v>107.171853670863</v>
          </cell>
          <cell r="AV2573">
            <v>105.578465414139</v>
          </cell>
          <cell r="AW2573">
            <v>109.253789528379</v>
          </cell>
          <cell r="AX2573">
            <v>107.509743960843</v>
          </cell>
          <cell r="AY2573">
            <v>106.658927555034</v>
          </cell>
          <cell r="AZ2573">
            <v>102.547915332638</v>
          </cell>
          <cell r="BA2573">
            <v>110.507268282805</v>
          </cell>
          <cell r="BB2573">
            <v>103.77467605632199</v>
          </cell>
          <cell r="BC2573">
            <v>104.26570002005801</v>
          </cell>
          <cell r="BD2573">
            <v>108.822792553754</v>
          </cell>
          <cell r="BE2573">
            <v>100.171379651702</v>
          </cell>
          <cell r="BF2573">
            <v>100.58723443779699</v>
          </cell>
          <cell r="BG2573">
            <v>106.36721258268901</v>
          </cell>
          <cell r="BH2573">
            <v>108.57509369560501</v>
          </cell>
          <cell r="BI2573">
            <v>109.006128484499</v>
          </cell>
          <cell r="BJ2573">
            <v>124.014115054771</v>
          </cell>
          <cell r="BK2573">
            <v>118.24617057354099</v>
          </cell>
          <cell r="BL2573">
            <v>113.832955698698</v>
          </cell>
          <cell r="BM2573">
            <v>125.347614162325</v>
          </cell>
          <cell r="BN2573">
            <v>141.61281812838499</v>
          </cell>
          <cell r="BO2573">
            <v>135.61151017878299</v>
          </cell>
          <cell r="BP2573">
            <v>110.267314281957</v>
          </cell>
          <cell r="BQ2573">
            <v>122.846513581229</v>
          </cell>
          <cell r="BR2573">
            <v>112.189249136098</v>
          </cell>
          <cell r="BS2573">
            <v>120.671023815765</v>
          </cell>
          <cell r="BT2573">
            <v>114.761381214103</v>
          </cell>
          <cell r="BU2573">
            <v>103.91565297387901</v>
          </cell>
          <cell r="BV2573">
            <v>103.312527253833</v>
          </cell>
          <cell r="BW2573">
            <v>139.241806028414</v>
          </cell>
          <cell r="BX2573">
            <v>140.47748355124901</v>
          </cell>
          <cell r="BY2573">
            <v>148.77235849265699</v>
          </cell>
          <cell r="BZ2573">
            <v>167.21669973575999</v>
          </cell>
          <cell r="CA2573">
            <v>144.64531491753499</v>
          </cell>
          <cell r="CB2573">
            <v>118.862182391785</v>
          </cell>
          <cell r="CC2573">
            <v>107.9331917974</v>
          </cell>
          <cell r="CD2573">
            <v>112.662011997273</v>
          </cell>
          <cell r="CE2573">
            <v>107.775333130626</v>
          </cell>
          <cell r="CF2573">
            <v>106.998649397173</v>
          </cell>
          <cell r="CG2573">
            <v>106.89314529164</v>
          </cell>
          <cell r="CH2573">
            <v>107.449296663919</v>
          </cell>
          <cell r="CI2573">
            <v>113.407255859605</v>
          </cell>
          <cell r="CJ2573">
            <v>93.815901290519506</v>
          </cell>
          <cell r="CK2573">
            <v>142.49945934176799</v>
          </cell>
          <cell r="CL2573">
            <v>138.62320428422501</v>
          </cell>
          <cell r="CM2573">
            <v>154.47800780104501</v>
          </cell>
          <cell r="CN2573">
            <v>147.75661394406501</v>
          </cell>
          <cell r="CO2573">
            <v>119.190320874208</v>
          </cell>
          <cell r="CP2573">
            <v>146.545737450307</v>
          </cell>
          <cell r="CQ2573">
            <v>134.11684011855499</v>
          </cell>
          <cell r="CR2573">
            <v>123.99090894590699</v>
          </cell>
          <cell r="CS2573">
            <v>145.754512679855</v>
          </cell>
          <cell r="CT2573">
            <v>146.11143447981999</v>
          </cell>
          <cell r="CU2573">
            <v>129.93925585433499</v>
          </cell>
          <cell r="CV2573">
            <v>114.69186415214401</v>
          </cell>
          <cell r="CW2573">
            <v>116.124451853089</v>
          </cell>
          <cell r="CX2573">
            <v>116.73078601390699</v>
          </cell>
          <cell r="CY2573">
            <v>140.45255179122699</v>
          </cell>
          <cell r="CZ2573">
            <v>155.895317276681</v>
          </cell>
          <cell r="DA2573">
            <v>90.4203288817626</v>
          </cell>
          <cell r="DB2573">
            <v>104.619902248206</v>
          </cell>
          <cell r="DC2573">
            <v>117.145067953161</v>
          </cell>
          <cell r="DD2573">
            <v>132.43387073364099</v>
          </cell>
          <cell r="DE2573">
            <v>146.052457693127</v>
          </cell>
          <cell r="DF2573">
            <v>156.506830683847</v>
          </cell>
          <cell r="DG2573">
            <v>169.64523211916401</v>
          </cell>
          <cell r="DH2573">
            <v>129.770897281461</v>
          </cell>
          <cell r="DI2573">
            <v>128.98078042446599</v>
          </cell>
          <cell r="DJ2573">
            <v>137.30278868079</v>
          </cell>
          <cell r="DK2573">
            <v>163.01124966308399</v>
          </cell>
          <cell r="DL2573">
            <v>190.126181665969</v>
          </cell>
          <cell r="DM2573">
            <v>115.217300496913</v>
          </cell>
          <cell r="DN2573">
            <v>94.557821147235302</v>
          </cell>
          <cell r="DO2573">
            <v>124.31229369588</v>
          </cell>
          <cell r="DP2573">
            <v>123.34864371837701</v>
          </cell>
          <cell r="DQ2573">
            <v>156.71945148774901</v>
          </cell>
          <cell r="DR2573">
            <v>152.83386593224199</v>
          </cell>
          <cell r="DS2573">
            <v>172.90374572998999</v>
          </cell>
          <cell r="DT2573">
            <v>127.377221650569</v>
          </cell>
          <cell r="DU2573">
            <v>137.622417329233</v>
          </cell>
          <cell r="DV2573">
            <v>136.26224517863</v>
          </cell>
          <cell r="DW2573">
            <v>140.006586883502</v>
          </cell>
          <cell r="DX2573">
            <v>169.587417868773</v>
          </cell>
          <cell r="DY2573">
            <v>120.306060427502</v>
          </cell>
          <cell r="DZ2573">
            <v>108.22174974461916</v>
          </cell>
          <cell r="EA2573">
            <v>136.60365329222</v>
          </cell>
          <cell r="EB2573">
            <v>138.66359944649801</v>
          </cell>
          <cell r="EC2573">
            <v>177.906370942824</v>
          </cell>
          <cell r="ED2573">
            <v>171.88618650072399</v>
          </cell>
          <cell r="EE2573">
            <v>178.410145103096</v>
          </cell>
          <cell r="EF2573">
            <v>131.42889172542701</v>
          </cell>
          <cell r="EG2573">
            <v>149.367869555163</v>
          </cell>
          <cell r="EH2573">
            <v>151.26657182656601</v>
          </cell>
          <cell r="EI2573">
            <v>158.43984680304752</v>
          </cell>
          <cell r="EJ2573">
            <v>0</v>
          </cell>
          <cell r="EK2573">
            <v>0</v>
          </cell>
          <cell r="EL2573">
            <v>0</v>
          </cell>
        </row>
        <row r="2575">
          <cell r="K2575">
            <v>101.21187288885299</v>
          </cell>
          <cell r="L2575">
            <v>92.383450481981896</v>
          </cell>
          <cell r="M2575">
            <v>92.495281465827802</v>
          </cell>
          <cell r="N2575">
            <v>94.810940245244396</v>
          </cell>
          <cell r="O2575">
            <v>99.478431696761206</v>
          </cell>
          <cell r="P2575">
            <v>101.455582110335</v>
          </cell>
          <cell r="Q2575">
            <v>98.151832588772294</v>
          </cell>
          <cell r="R2575">
            <v>99.318052493153502</v>
          </cell>
          <cell r="S2575">
            <v>106.22975094638601</v>
          </cell>
          <cell r="T2575">
            <v>105.096701559107</v>
          </cell>
          <cell r="U2575">
            <v>102.914104128863</v>
          </cell>
          <cell r="V2575">
            <v>106.453999394715</v>
          </cell>
          <cell r="W2575">
            <v>100.868088976503</v>
          </cell>
          <cell r="X2575">
            <v>100.962</v>
          </cell>
          <cell r="Y2575">
            <v>99.968000000000004</v>
          </cell>
          <cell r="Z2575">
            <v>105.80500000000001</v>
          </cell>
          <cell r="AA2575">
            <v>107.254</v>
          </cell>
          <cell r="AB2575">
            <v>118.806</v>
          </cell>
          <cell r="AC2575">
            <v>114.273</v>
          </cell>
          <cell r="AD2575">
            <v>106.542</v>
          </cell>
          <cell r="AE2575">
            <v>108.238</v>
          </cell>
          <cell r="AF2575">
            <v>107.58799999999999</v>
          </cell>
          <cell r="AG2575">
            <v>108.036</v>
          </cell>
          <cell r="AH2575">
            <v>112.312</v>
          </cell>
          <cell r="AI2575">
            <v>102.084</v>
          </cell>
          <cell r="AJ2575">
            <v>104.28400000000001</v>
          </cell>
          <cell r="AK2575">
            <v>114.042</v>
          </cell>
          <cell r="AL2575">
            <v>104.78100000000001</v>
          </cell>
          <cell r="AM2575">
            <v>127.517</v>
          </cell>
          <cell r="AN2575">
            <v>129.59</v>
          </cell>
          <cell r="AO2575">
            <v>116.30800000000001</v>
          </cell>
          <cell r="AP2575">
            <v>116.474605314969</v>
          </cell>
          <cell r="AQ2575">
            <v>121.143</v>
          </cell>
          <cell r="AR2575">
            <v>112.72567703700101</v>
          </cell>
          <cell r="AS2575">
            <v>110.852827728591</v>
          </cell>
          <cell r="AT2575">
            <v>112.123</v>
          </cell>
          <cell r="AU2575">
            <v>110.40296640571199</v>
          </cell>
          <cell r="AV2575">
            <v>111.52621654855901</v>
          </cell>
          <cell r="AW2575">
            <v>104.172609019042</v>
          </cell>
          <cell r="AX2575">
            <v>101.994460519616</v>
          </cell>
          <cell r="AY2575">
            <v>126.25763786907299</v>
          </cell>
          <cell r="AZ2575">
            <v>122.325059240531</v>
          </cell>
          <cell r="BA2575">
            <v>141.05190511251899</v>
          </cell>
          <cell r="BB2575">
            <v>136.93057377704901</v>
          </cell>
          <cell r="BC2575">
            <v>127.528078237394</v>
          </cell>
          <cell r="BD2575">
            <v>121.012280982203</v>
          </cell>
          <cell r="BE2575">
            <v>125.805654492553</v>
          </cell>
          <cell r="BF2575">
            <v>109.41464996952</v>
          </cell>
          <cell r="BG2575">
            <v>100.50384792589701</v>
          </cell>
          <cell r="BH2575">
            <v>100.26524549401699</v>
          </cell>
          <cell r="BI2575">
            <v>101.166411390062</v>
          </cell>
          <cell r="BJ2575">
            <v>110.834049994525</v>
          </cell>
          <cell r="BK2575">
            <v>122.096092428353</v>
          </cell>
          <cell r="BL2575">
            <v>105.327855663351</v>
          </cell>
          <cell r="BM2575">
            <v>128.79835768472401</v>
          </cell>
          <cell r="BN2575">
            <v>137.720902825754</v>
          </cell>
          <cell r="BO2575">
            <v>118.46669343058601</v>
          </cell>
          <cell r="BP2575">
            <v>121.35480953600501</v>
          </cell>
          <cell r="BQ2575">
            <v>133.15867820466801</v>
          </cell>
          <cell r="BR2575">
            <v>135.897780189766</v>
          </cell>
          <cell r="BS2575">
            <v>118.451107497542</v>
          </cell>
          <cell r="BT2575">
            <v>122.553401305176</v>
          </cell>
          <cell r="BU2575">
            <v>115.551706989537</v>
          </cell>
          <cell r="BV2575">
            <v>100.864007493881</v>
          </cell>
          <cell r="BW2575">
            <v>119.33925479819899</v>
          </cell>
          <cell r="BX2575">
            <v>120.97606534223399</v>
          </cell>
          <cell r="BY2575">
            <v>113.954086285393</v>
          </cell>
          <cell r="BZ2575">
            <v>118.865307469645</v>
          </cell>
          <cell r="CA2575">
            <v>111.855861600929</v>
          </cell>
          <cell r="CB2575">
            <v>119.47543359459</v>
          </cell>
          <cell r="CC2575">
            <v>134.342421567922</v>
          </cell>
          <cell r="CD2575">
            <v>128.10625071570499</v>
          </cell>
          <cell r="CE2575">
            <v>128.24956102988099</v>
          </cell>
          <cell r="CF2575">
            <v>117.142455559913</v>
          </cell>
          <cell r="CG2575">
            <v>131.61780338976899</v>
          </cell>
          <cell r="CH2575">
            <v>107.006139054832</v>
          </cell>
          <cell r="CI2575">
            <v>124.407220987698</v>
          </cell>
          <cell r="CJ2575">
            <v>121.138820999752</v>
          </cell>
          <cell r="CK2575">
            <v>104.64607859373599</v>
          </cell>
          <cell r="CL2575">
            <v>119.01113717803401</v>
          </cell>
          <cell r="CM2575">
            <v>110.04584661726</v>
          </cell>
          <cell r="CN2575">
            <v>126.270488210491</v>
          </cell>
          <cell r="CO2575">
            <v>135.906582950852</v>
          </cell>
          <cell r="CP2575">
            <v>126.090038234071</v>
          </cell>
          <cell r="CQ2575">
            <v>138.945817641296</v>
          </cell>
          <cell r="CR2575">
            <v>118.289897615931</v>
          </cell>
          <cell r="CS2575">
            <v>126.211684617229</v>
          </cell>
          <cell r="CT2575">
            <v>120.617308087352</v>
          </cell>
          <cell r="CU2575">
            <v>83.785168360348607</v>
          </cell>
          <cell r="CV2575">
            <v>103.30945717633701</v>
          </cell>
          <cell r="CW2575">
            <v>93.420495908168107</v>
          </cell>
          <cell r="CX2575">
            <v>115.312016024727</v>
          </cell>
          <cell r="CY2575">
            <v>98.840334792016193</v>
          </cell>
          <cell r="CZ2575">
            <v>107.015284689808</v>
          </cell>
          <cell r="DA2575">
            <v>98.564765841263295</v>
          </cell>
          <cell r="DB2575">
            <v>122.525209766876</v>
          </cell>
          <cell r="DC2575">
            <v>142.204106644609</v>
          </cell>
          <cell r="DD2575">
            <v>138.069666407889</v>
          </cell>
          <cell r="DE2575">
            <v>115.595839028722</v>
          </cell>
          <cell r="DF2575">
            <v>119.495435328816</v>
          </cell>
          <cell r="DG2575">
            <v>68.188150947203496</v>
          </cell>
          <cell r="DH2575">
            <v>93.915189298447302</v>
          </cell>
          <cell r="DI2575">
            <v>102.02882845923099</v>
          </cell>
          <cell r="DJ2575">
            <v>117.587602802592</v>
          </cell>
          <cell r="DK2575">
            <v>113.011088029315</v>
          </cell>
          <cell r="DL2575">
            <v>102.567503950202</v>
          </cell>
          <cell r="DM2575">
            <v>105.695721628931</v>
          </cell>
          <cell r="DN2575">
            <v>123.204752487527</v>
          </cell>
          <cell r="DO2575">
            <v>167.77893122523099</v>
          </cell>
          <cell r="DP2575">
            <v>151.227583151213</v>
          </cell>
          <cell r="DQ2575">
            <v>126.159624346158</v>
          </cell>
          <cell r="DR2575">
            <v>104.633053260387</v>
          </cell>
          <cell r="DS2575">
            <v>73.682956408810995</v>
          </cell>
          <cell r="DT2575">
            <v>93.647949521359493</v>
          </cell>
          <cell r="DU2575">
            <v>105.358310634568</v>
          </cell>
          <cell r="DV2575">
            <v>119.47674978918999</v>
          </cell>
          <cell r="DW2575">
            <v>102.548069844504</v>
          </cell>
          <cell r="DX2575">
            <v>105.219520815625</v>
          </cell>
          <cell r="DY2575">
            <v>113.16888810732399</v>
          </cell>
          <cell r="DZ2575">
            <v>150.6740093729662</v>
          </cell>
          <cell r="EA2575">
            <v>175.28986906146201</v>
          </cell>
          <cell r="EB2575">
            <v>165.32074534529599</v>
          </cell>
          <cell r="EC2575">
            <v>133.34580221982</v>
          </cell>
          <cell r="ED2575">
            <v>111.55463049239999</v>
          </cell>
          <cell r="EE2575">
            <v>74.399650536675495</v>
          </cell>
          <cell r="EF2575">
            <v>88.435291544095406</v>
          </cell>
          <cell r="EG2575">
            <v>101.530908252475</v>
          </cell>
          <cell r="EH2575">
            <v>123.12117667996699</v>
          </cell>
          <cell r="EI2575">
            <v>109.98698125556055</v>
          </cell>
          <cell r="EJ2575">
            <v>0</v>
          </cell>
          <cell r="EK2575">
            <v>0</v>
          </cell>
          <cell r="EL2575">
            <v>0</v>
          </cell>
        </row>
        <row r="2576">
          <cell r="K2576">
            <v>117.835041139274</v>
          </cell>
          <cell r="L2576">
            <v>82.757936310206105</v>
          </cell>
          <cell r="M2576">
            <v>87.851596812667097</v>
          </cell>
          <cell r="N2576">
            <v>95.837684434711804</v>
          </cell>
          <cell r="O2576">
            <v>88.894872916038196</v>
          </cell>
          <cell r="P2576">
            <v>94.694790218369306</v>
          </cell>
          <cell r="Q2576">
            <v>89.480535413186004</v>
          </cell>
          <cell r="R2576">
            <v>87.373824737718806</v>
          </cell>
          <cell r="S2576">
            <v>94.939306763863399</v>
          </cell>
          <cell r="T2576">
            <v>116.629010110263</v>
          </cell>
          <cell r="U2576">
            <v>120.717252782435</v>
          </cell>
          <cell r="V2576">
            <v>122.98814836126699</v>
          </cell>
          <cell r="W2576">
            <v>128.56208149751799</v>
          </cell>
          <cell r="X2576">
            <v>94.766000000000005</v>
          </cell>
          <cell r="Y2576">
            <v>101.458</v>
          </cell>
          <cell r="Z2576">
            <v>114.53</v>
          </cell>
          <cell r="AA2576">
            <v>117.658</v>
          </cell>
          <cell r="AB2576">
            <v>118.601</v>
          </cell>
          <cell r="AC2576">
            <v>107.36</v>
          </cell>
          <cell r="AD2576">
            <v>106.09099999999999</v>
          </cell>
          <cell r="AE2576">
            <v>112.946</v>
          </cell>
          <cell r="AF2576">
            <v>130.148</v>
          </cell>
          <cell r="AG2576">
            <v>127.85</v>
          </cell>
          <cell r="AH2576">
            <v>126.46299999999999</v>
          </cell>
          <cell r="AI2576">
            <v>136.58799999999999</v>
          </cell>
          <cell r="AJ2576">
            <v>102.77500000000001</v>
          </cell>
          <cell r="AK2576">
            <v>118.461</v>
          </cell>
          <cell r="AL2576">
            <v>126.312</v>
          </cell>
          <cell r="AM2576">
            <v>122.586</v>
          </cell>
          <cell r="AN2576">
            <v>150.851</v>
          </cell>
          <cell r="AO2576">
            <v>137.773</v>
          </cell>
          <cell r="AP2576">
            <v>128.51690632356301</v>
          </cell>
          <cell r="AQ2576">
            <v>118.108</v>
          </cell>
          <cell r="AR2576">
            <v>128.38560126403399</v>
          </cell>
          <cell r="AS2576">
            <v>121.47033880815999</v>
          </cell>
          <cell r="AT2576">
            <v>115.16500000000001</v>
          </cell>
          <cell r="AU2576">
            <v>131.31672075546101</v>
          </cell>
          <cell r="AV2576">
            <v>124.08449622357701</v>
          </cell>
          <cell r="AW2576">
            <v>116.771342986287</v>
          </cell>
          <cell r="AX2576">
            <v>117.390163945662</v>
          </cell>
          <cell r="AY2576">
            <v>122.549256006226</v>
          </cell>
          <cell r="AZ2576">
            <v>156.00168488595099</v>
          </cell>
          <cell r="BA2576">
            <v>155.093967853252</v>
          </cell>
          <cell r="BB2576">
            <v>138.18023528959301</v>
          </cell>
          <cell r="BC2576">
            <v>123.20900072437701</v>
          </cell>
          <cell r="BD2576">
            <v>129.742851215847</v>
          </cell>
          <cell r="BE2576">
            <v>130.22398305163799</v>
          </cell>
          <cell r="BF2576">
            <v>134.529135174396</v>
          </cell>
          <cell r="BG2576">
            <v>123.44444012108499</v>
          </cell>
          <cell r="BH2576">
            <v>116.13012152893999</v>
          </cell>
          <cell r="BI2576">
            <v>126.615842156211</v>
          </cell>
          <cell r="BJ2576">
            <v>126.997193535957</v>
          </cell>
          <cell r="BK2576">
            <v>128.33077867177499</v>
          </cell>
          <cell r="BL2576">
            <v>104.902754527878</v>
          </cell>
          <cell r="BM2576">
            <v>133.586916775741</v>
          </cell>
          <cell r="BN2576">
            <v>137.399825797201</v>
          </cell>
          <cell r="BO2576">
            <v>138.41415178259999</v>
          </cell>
          <cell r="BP2576">
            <v>136.94836502085701</v>
          </cell>
          <cell r="BQ2576">
            <v>132.776574316829</v>
          </cell>
          <cell r="BR2576">
            <v>171.77880914833</v>
          </cell>
          <cell r="BS2576">
            <v>161.34388502696601</v>
          </cell>
          <cell r="BT2576">
            <v>145.71287790496601</v>
          </cell>
          <cell r="BU2576">
            <v>135.53799700811101</v>
          </cell>
          <cell r="BV2576">
            <v>130.50111506059</v>
          </cell>
          <cell r="BW2576">
            <v>120.99485988114201</v>
          </cell>
          <cell r="BX2576">
            <v>109.586975280174</v>
          </cell>
          <cell r="BY2576">
            <v>124.009185431695</v>
          </cell>
          <cell r="BZ2576">
            <v>127.78598716805701</v>
          </cell>
          <cell r="CA2576">
            <v>147.617159256078</v>
          </cell>
          <cell r="CB2576">
            <v>128.26321126531499</v>
          </cell>
          <cell r="CC2576">
            <v>137.741364587173</v>
          </cell>
          <cell r="CD2576">
            <v>153.36498753283399</v>
          </cell>
          <cell r="CE2576">
            <v>160.19411113603701</v>
          </cell>
          <cell r="CF2576">
            <v>163.217015266049</v>
          </cell>
          <cell r="CG2576">
            <v>161.89735856540199</v>
          </cell>
          <cell r="CH2576">
            <v>167.794505429981</v>
          </cell>
          <cell r="CI2576">
            <v>154.94405786979999</v>
          </cell>
          <cell r="CJ2576">
            <v>174.749437036112</v>
          </cell>
          <cell r="CK2576">
            <v>170.63010014289799</v>
          </cell>
          <cell r="CL2576">
            <v>169.86897994155601</v>
          </cell>
          <cell r="CM2576">
            <v>185.64156719904699</v>
          </cell>
          <cell r="CN2576">
            <v>180.78721951761599</v>
          </cell>
          <cell r="CO2576">
            <v>175.84193001088201</v>
          </cell>
          <cell r="CP2576">
            <v>183.98329326203199</v>
          </cell>
          <cell r="CQ2576">
            <v>184.85117515597199</v>
          </cell>
          <cell r="CR2576">
            <v>180.93654954821</v>
          </cell>
          <cell r="CS2576">
            <v>187.654523296956</v>
          </cell>
          <cell r="CT2576">
            <v>209.2605652821</v>
          </cell>
          <cell r="CU2576">
            <v>195.81348829159799</v>
          </cell>
          <cell r="CV2576">
            <v>199.22104469140299</v>
          </cell>
          <cell r="CW2576">
            <v>194.545355490215</v>
          </cell>
          <cell r="CX2576">
            <v>205.97838624420299</v>
          </cell>
          <cell r="CY2576">
            <v>208.47592158303499</v>
          </cell>
          <cell r="CZ2576">
            <v>203.442947805355</v>
          </cell>
          <cell r="DA2576">
            <v>199.44386311896201</v>
          </cell>
          <cell r="DB2576">
            <v>211.95583337859401</v>
          </cell>
          <cell r="DC2576">
            <v>207.03305792504</v>
          </cell>
          <cell r="DD2576">
            <v>219.25972108415601</v>
          </cell>
          <cell r="DE2576">
            <v>234.55702425002099</v>
          </cell>
          <cell r="DF2576">
            <v>216.01540618326001</v>
          </cell>
          <cell r="DG2576">
            <v>208.01001486413901</v>
          </cell>
          <cell r="DH2576">
            <v>247.95573032874401</v>
          </cell>
          <cell r="DI2576">
            <v>227.605277308647</v>
          </cell>
          <cell r="DJ2576">
            <v>246.18107870691301</v>
          </cell>
          <cell r="DK2576">
            <v>231.40781779523999</v>
          </cell>
          <cell r="DL2576">
            <v>196.494536633688</v>
          </cell>
          <cell r="DM2576">
            <v>207.49961239282001</v>
          </cell>
          <cell r="DN2576">
            <v>278.17707536592701</v>
          </cell>
          <cell r="DO2576">
            <v>246.100636445139</v>
          </cell>
          <cell r="DP2576">
            <v>263.67863115087698</v>
          </cell>
          <cell r="DQ2576">
            <v>290.36921850722899</v>
          </cell>
          <cell r="DR2576">
            <v>230.76876174969601</v>
          </cell>
          <cell r="DS2576">
            <v>278.36938003868499</v>
          </cell>
          <cell r="DT2576">
            <v>288.27965836506502</v>
          </cell>
          <cell r="DU2576">
            <v>264.92708574350598</v>
          </cell>
          <cell r="DV2576">
            <v>275.187331319686</v>
          </cell>
          <cell r="DW2576">
            <v>231.62725101900901</v>
          </cell>
          <cell r="DX2576">
            <v>204.19201865675299</v>
          </cell>
          <cell r="DY2576">
            <v>249.563408351927</v>
          </cell>
          <cell r="DZ2576">
            <v>253.48528927437255</v>
          </cell>
          <cell r="EA2576">
            <v>263.10663327401801</v>
          </cell>
          <cell r="EB2576">
            <v>287.709310572319</v>
          </cell>
          <cell r="EC2576">
            <v>317.55556062410398</v>
          </cell>
          <cell r="ED2576">
            <v>255.11633840546199</v>
          </cell>
          <cell r="EE2576">
            <v>257.37019334022199</v>
          </cell>
          <cell r="EF2576">
            <v>303.81719414940801</v>
          </cell>
          <cell r="EG2576">
            <v>252.63960796147001</v>
          </cell>
          <cell r="EH2576">
            <v>272.69663491264498</v>
          </cell>
          <cell r="EI2576">
            <v>237.60236041446558</v>
          </cell>
          <cell r="EJ2576">
            <v>0</v>
          </cell>
          <cell r="EK2576">
            <v>0</v>
          </cell>
          <cell r="EL2576">
            <v>0</v>
          </cell>
        </row>
        <row r="2578">
          <cell r="K2578">
            <v>114.578465187928</v>
          </cell>
          <cell r="L2578">
            <v>90.411729338580599</v>
          </cell>
          <cell r="M2578">
            <v>101.88209537349</v>
          </cell>
          <cell r="N2578">
            <v>103.358888959819</v>
          </cell>
          <cell r="O2578">
            <v>96.226016819607196</v>
          </cell>
          <cell r="P2578">
            <v>91.957775103718205</v>
          </cell>
          <cell r="Q2578">
            <v>95.338398386995095</v>
          </cell>
          <cell r="R2578">
            <v>99.995048974303302</v>
          </cell>
          <cell r="S2578">
            <v>101.74959286975</v>
          </cell>
          <cell r="T2578">
            <v>95.487272262887799</v>
          </cell>
          <cell r="U2578">
            <v>106.58074138407601</v>
          </cell>
          <cell r="V2578">
            <v>102.433975338845</v>
          </cell>
          <cell r="W2578">
            <v>111.74378382013001</v>
          </cell>
          <cell r="X2578">
            <v>94.284999999999997</v>
          </cell>
          <cell r="Y2578">
            <v>105.953</v>
          </cell>
          <cell r="Z2578">
            <v>106.343</v>
          </cell>
          <cell r="AA2578">
            <v>108.119</v>
          </cell>
          <cell r="AB2578">
            <v>103.393</v>
          </cell>
          <cell r="AC2578">
            <v>96.801000000000002</v>
          </cell>
          <cell r="AD2578">
            <v>102.681</v>
          </cell>
          <cell r="AE2578">
            <v>103.399</v>
          </cell>
          <cell r="AF2578">
            <v>90.427000000000007</v>
          </cell>
          <cell r="AG2578">
            <v>98.771000000000001</v>
          </cell>
          <cell r="AH2578">
            <v>98.325000000000003</v>
          </cell>
          <cell r="AI2578">
            <v>116.023</v>
          </cell>
          <cell r="AJ2578">
            <v>97.328999999999994</v>
          </cell>
          <cell r="AK2578">
            <v>122.747</v>
          </cell>
          <cell r="AL2578">
            <v>127.67100000000001</v>
          </cell>
          <cell r="AM2578">
            <v>129.69900000000001</v>
          </cell>
          <cell r="AN2578">
            <v>121.76</v>
          </cell>
          <cell r="AO2578">
            <v>121.014</v>
          </cell>
          <cell r="AP2578">
            <v>126.03619323374301</v>
          </cell>
          <cell r="AQ2578">
            <v>124.364</v>
          </cell>
          <cell r="AR2578">
            <v>98.574483106283097</v>
          </cell>
          <cell r="AS2578">
            <v>112.522865211499</v>
          </cell>
          <cell r="AT2578">
            <v>102.613</v>
          </cell>
          <cell r="AU2578">
            <v>137.64930899504699</v>
          </cell>
          <cell r="AV2578">
            <v>112.752234294053</v>
          </cell>
          <cell r="AW2578">
            <v>106.189013989822</v>
          </cell>
          <cell r="AX2578">
            <v>116.633152177732</v>
          </cell>
          <cell r="AY2578">
            <v>118.50224019027399</v>
          </cell>
          <cell r="AZ2578">
            <v>117.859544796104</v>
          </cell>
          <cell r="BA2578">
            <v>140.35053282836199</v>
          </cell>
          <cell r="BB2578">
            <v>132.36631015043</v>
          </cell>
          <cell r="BC2578">
            <v>124.84788870788</v>
          </cell>
          <cell r="BD2578">
            <v>110.89934031261301</v>
          </cell>
          <cell r="BE2578">
            <v>105.238648835416</v>
          </cell>
          <cell r="BF2578">
            <v>103.07222758515201</v>
          </cell>
          <cell r="BG2578">
            <v>123.332355899699</v>
          </cell>
          <cell r="BH2578">
            <v>113.48842776510401</v>
          </cell>
          <cell r="BI2578">
            <v>116.471597792314</v>
          </cell>
          <cell r="BJ2578">
            <v>113.147682217856</v>
          </cell>
          <cell r="BK2578">
            <v>122.59167722891</v>
          </cell>
          <cell r="BL2578">
            <v>116.039778863851</v>
          </cell>
          <cell r="BM2578">
            <v>127.812435866342</v>
          </cell>
          <cell r="BN2578">
            <v>136.11202471340701</v>
          </cell>
          <cell r="BO2578">
            <v>133.74012312642901</v>
          </cell>
          <cell r="BP2578">
            <v>112.477971512949</v>
          </cell>
          <cell r="BQ2578">
            <v>120.59633556015</v>
          </cell>
          <cell r="BR2578">
            <v>118.97765078477499</v>
          </cell>
          <cell r="BS2578">
            <v>128.12434278552101</v>
          </cell>
          <cell r="BT2578">
            <v>127.07577740167601</v>
          </cell>
          <cell r="BU2578">
            <v>121.482145525314</v>
          </cell>
          <cell r="BV2578">
            <v>103.89336127817801</v>
          </cell>
          <cell r="BW2578">
            <v>118.869783099359</v>
          </cell>
          <cell r="BX2578">
            <v>128.02997894912599</v>
          </cell>
          <cell r="BY2578">
            <v>132.30814970490701</v>
          </cell>
          <cell r="BZ2578">
            <v>132.95544020750799</v>
          </cell>
          <cell r="CA2578">
            <v>136.83554492424</v>
          </cell>
          <cell r="CB2578">
            <v>118.180332130086</v>
          </cell>
          <cell r="CC2578">
            <v>126.114508068776</v>
          </cell>
          <cell r="CD2578">
            <v>123.66248050015599</v>
          </cell>
          <cell r="CE2578">
            <v>124.78132513295699</v>
          </cell>
          <cell r="CF2578">
            <v>126.593052879525</v>
          </cell>
          <cell r="CG2578">
            <v>111.635080686707</v>
          </cell>
          <cell r="CH2578">
            <v>107.818175004553</v>
          </cell>
          <cell r="CI2578">
            <v>109.272312368784</v>
          </cell>
          <cell r="CJ2578">
            <v>109.383687570699</v>
          </cell>
          <cell r="CK2578">
            <v>102.26072113695599</v>
          </cell>
          <cell r="CL2578">
            <v>105.84581649499501</v>
          </cell>
          <cell r="CM2578">
            <v>122.456096240856</v>
          </cell>
          <cell r="CN2578">
            <v>118.842425957399</v>
          </cell>
          <cell r="CO2578">
            <v>135.223130266255</v>
          </cell>
          <cell r="CP2578">
            <v>122.476273162667</v>
          </cell>
          <cell r="CQ2578">
            <v>120.728373541175</v>
          </cell>
          <cell r="CR2578">
            <v>115.126423829657</v>
          </cell>
          <cell r="CS2578">
            <v>118.06818661816899</v>
          </cell>
          <cell r="CT2578">
            <v>115.726120674302</v>
          </cell>
          <cell r="CU2578">
            <v>116.430141217938</v>
          </cell>
          <cell r="CV2578">
            <v>122.38795504458599</v>
          </cell>
          <cell r="CW2578">
            <v>116.041992447205</v>
          </cell>
          <cell r="CX2578">
            <v>126.882295540885</v>
          </cell>
          <cell r="CY2578">
            <v>120.22759218668099</v>
          </cell>
          <cell r="CZ2578">
            <v>116.10092605925701</v>
          </cell>
          <cell r="DA2578">
            <v>123.540602642685</v>
          </cell>
          <cell r="DB2578">
            <v>122.734379768165</v>
          </cell>
          <cell r="DC2578">
            <v>106.74149341655701</v>
          </cell>
          <cell r="DD2578">
            <v>114.508915457813</v>
          </cell>
          <cell r="DE2578">
            <v>112.24134311636899</v>
          </cell>
          <cell r="DF2578">
            <v>119.86274626484899</v>
          </cell>
          <cell r="DG2578">
            <v>139.26718333460701</v>
          </cell>
          <cell r="DH2578">
            <v>157.91814989404801</v>
          </cell>
          <cell r="DI2578">
            <v>141.103288855659</v>
          </cell>
          <cell r="DJ2578">
            <v>134.761599997697</v>
          </cell>
          <cell r="DK2578">
            <v>131.32476588791499</v>
          </cell>
          <cell r="DL2578">
            <v>134.65190554423299</v>
          </cell>
          <cell r="DM2578">
            <v>134.83693376298299</v>
          </cell>
          <cell r="DN2578">
            <v>118.51473056118699</v>
          </cell>
          <cell r="DO2578">
            <v>112.60894704907</v>
          </cell>
          <cell r="DP2578">
            <v>108.358538082057</v>
          </cell>
          <cell r="DQ2578">
            <v>111.483902939499</v>
          </cell>
          <cell r="DR2578">
            <v>130.547111614562</v>
          </cell>
          <cell r="DS2578">
            <v>135.51618054322</v>
          </cell>
          <cell r="DT2578">
            <v>154.12287166372101</v>
          </cell>
          <cell r="DU2578">
            <v>132.77493612871999</v>
          </cell>
          <cell r="DV2578">
            <v>132.37243939590701</v>
          </cell>
          <cell r="DW2578">
            <v>130.16638089844801</v>
          </cell>
          <cell r="DX2578">
            <v>134.040647927381</v>
          </cell>
          <cell r="DY2578">
            <v>133.89794381634499</v>
          </cell>
          <cell r="DZ2578">
            <v>134.19543992357805</v>
          </cell>
          <cell r="EA2578">
            <v>129.06160034995801</v>
          </cell>
          <cell r="EB2578">
            <v>123.929440014498</v>
          </cell>
          <cell r="EC2578">
            <v>126.55258410559701</v>
          </cell>
          <cell r="ED2578">
            <v>148.204710706398</v>
          </cell>
          <cell r="EE2578">
            <v>151.466732659028</v>
          </cell>
          <cell r="EF2578">
            <v>170.54323556038699</v>
          </cell>
          <cell r="EG2578">
            <v>141.38813760106299</v>
          </cell>
          <cell r="EH2578">
            <v>143.66589858837699</v>
          </cell>
          <cell r="EI2578">
            <v>142.4332073578023</v>
          </cell>
          <cell r="EJ2578">
            <v>0</v>
          </cell>
          <cell r="EK2578">
            <v>0</v>
          </cell>
          <cell r="EL2578">
            <v>0</v>
          </cell>
        </row>
        <row r="2580">
          <cell r="H2580">
            <v>1.9453244628737699E-2</v>
          </cell>
          <cell r="K2580">
            <v>95.819603316190907</v>
          </cell>
          <cell r="L2580">
            <v>105.054980673879</v>
          </cell>
          <cell r="M2580">
            <v>94.248086342281496</v>
          </cell>
          <cell r="N2580">
            <v>89.873337916851895</v>
          </cell>
          <cell r="O2580">
            <v>100.58768462785901</v>
          </cell>
          <cell r="P2580">
            <v>103.855855621326</v>
          </cell>
          <cell r="Q2580">
            <v>88.362437705861694</v>
          </cell>
          <cell r="R2580">
            <v>99.817405033571305</v>
          </cell>
          <cell r="S2580">
            <v>121.959356615819</v>
          </cell>
          <cell r="T2580">
            <v>118.74813533656</v>
          </cell>
          <cell r="U2580">
            <v>81.021794035219202</v>
          </cell>
          <cell r="V2580">
            <v>100.65132277458</v>
          </cell>
          <cell r="W2580">
            <v>108.89658360336701</v>
          </cell>
          <cell r="X2580">
            <v>114.935</v>
          </cell>
          <cell r="Y2580">
            <v>96.378</v>
          </cell>
          <cell r="Z2580">
            <v>93.454999999999998</v>
          </cell>
          <cell r="AA2580">
            <v>110.10599999999999</v>
          </cell>
          <cell r="AB2580">
            <v>117.193</v>
          </cell>
          <cell r="AC2580">
            <v>96.075999999999993</v>
          </cell>
          <cell r="AD2580">
            <v>112.46599999999999</v>
          </cell>
          <cell r="AE2580">
            <v>138.53299999999999</v>
          </cell>
          <cell r="AF2580">
            <v>133.61000000000001</v>
          </cell>
          <cell r="AG2580">
            <v>89.043999999999997</v>
          </cell>
          <cell r="AH2580">
            <v>110.215</v>
          </cell>
          <cell r="AI2580">
            <v>114.654</v>
          </cell>
          <cell r="AJ2580">
            <v>134.595</v>
          </cell>
          <cell r="AK2580">
            <v>114.39400000000001</v>
          </cell>
          <cell r="AL2580">
            <v>102.38</v>
          </cell>
          <cell r="AM2580">
            <v>123.077</v>
          </cell>
          <cell r="AN2580">
            <v>126.252</v>
          </cell>
          <cell r="AO2580">
            <v>104.31399999999999</v>
          </cell>
          <cell r="AP2580">
            <v>125.016990065889</v>
          </cell>
          <cell r="AQ2580">
            <v>146.46</v>
          </cell>
          <cell r="AR2580">
            <v>142.49769743456301</v>
          </cell>
          <cell r="AS2580">
            <v>94.796473800521994</v>
          </cell>
          <cell r="AT2580">
            <v>115.37</v>
          </cell>
          <cell r="AU2580">
            <v>131.74538822481</v>
          </cell>
          <cell r="AV2580">
            <v>121.10247223696101</v>
          </cell>
          <cell r="AW2580">
            <v>119.453544062426</v>
          </cell>
          <cell r="AX2580">
            <v>114.810839175903</v>
          </cell>
          <cell r="AY2580">
            <v>118.175570518114</v>
          </cell>
          <cell r="AZ2580">
            <v>130.96708788060999</v>
          </cell>
          <cell r="BA2580">
            <v>96.144775485413206</v>
          </cell>
          <cell r="BB2580">
            <v>124.66873291077501</v>
          </cell>
          <cell r="BC2580">
            <v>140.82724590427301</v>
          </cell>
          <cell r="BD2580">
            <v>143.14307657860101</v>
          </cell>
          <cell r="BE2580">
            <v>136.21301846455</v>
          </cell>
          <cell r="BF2580">
            <v>127.874343650618</v>
          </cell>
          <cell r="BG2580">
            <v>124.35337972734099</v>
          </cell>
          <cell r="BH2580">
            <v>118.241936470837</v>
          </cell>
          <cell r="BI2580">
            <v>113.902705815567</v>
          </cell>
          <cell r="BJ2580">
            <v>119.91949372107</v>
          </cell>
          <cell r="BK2580">
            <v>120.003493461578</v>
          </cell>
          <cell r="BL2580">
            <v>114.434298250547</v>
          </cell>
          <cell r="BM2580">
            <v>107.535759985111</v>
          </cell>
          <cell r="BN2580">
            <v>102.19531293541</v>
          </cell>
          <cell r="BO2580">
            <v>101.583138697008</v>
          </cell>
          <cell r="BP2580">
            <v>124.810407429287</v>
          </cell>
          <cell r="BQ2580">
            <v>120.18204051433599</v>
          </cell>
          <cell r="BR2580">
            <v>134.45705580331401</v>
          </cell>
          <cell r="BS2580">
            <v>136.82087818856101</v>
          </cell>
          <cell r="BT2580">
            <v>132.812441372248</v>
          </cell>
          <cell r="BU2580">
            <v>78.126474829163598</v>
          </cell>
          <cell r="BV2580">
            <v>0</v>
          </cell>
          <cell r="BW2580">
            <v>12.4444178784135</v>
          </cell>
          <cell r="BX2580">
            <v>81.846903259357305</v>
          </cell>
          <cell r="BY2580">
            <v>105.43901515110301</v>
          </cell>
          <cell r="BZ2580">
            <v>86.609092272684506</v>
          </cell>
          <cell r="CA2580">
            <v>76.377639394788801</v>
          </cell>
          <cell r="CB2580">
            <v>85.246955399016699</v>
          </cell>
          <cell r="CC2580">
            <v>88.615433129378204</v>
          </cell>
          <cell r="CD2580">
            <v>81.910291037458805</v>
          </cell>
          <cell r="CE2580">
            <v>96.907508246832407</v>
          </cell>
          <cell r="CF2580">
            <v>97.980858436461503</v>
          </cell>
          <cell r="CG2580">
            <v>89.294779442409705</v>
          </cell>
          <cell r="CH2580">
            <v>62.619421921220798</v>
          </cell>
          <cell r="CI2580">
            <v>68.519352588629999</v>
          </cell>
          <cell r="CJ2580">
            <v>0</v>
          </cell>
          <cell r="CK2580">
            <v>0</v>
          </cell>
          <cell r="CL2580">
            <v>26.3507692987463</v>
          </cell>
          <cell r="CM2580">
            <v>59.228602273360302</v>
          </cell>
          <cell r="CN2580">
            <v>78.054099452315498</v>
          </cell>
          <cell r="CO2580">
            <v>74.688410890238899</v>
          </cell>
          <cell r="CP2580">
            <v>60.203124241715301</v>
          </cell>
          <cell r="CQ2580">
            <v>70.886177203905703</v>
          </cell>
          <cell r="CR2580">
            <v>74.520499761378304</v>
          </cell>
          <cell r="CS2580">
            <v>64.7355365387631</v>
          </cell>
          <cell r="CT2580">
            <v>70.006793848840701</v>
          </cell>
          <cell r="CU2580">
            <v>62.080040730647603</v>
          </cell>
          <cell r="CV2580">
            <v>63.470611991974799</v>
          </cell>
          <cell r="CW2580">
            <v>32.222224212868703</v>
          </cell>
          <cell r="CX2580">
            <v>34.763703498860998</v>
          </cell>
          <cell r="CY2580">
            <v>53.966949512751697</v>
          </cell>
          <cell r="CZ2580">
            <v>70.690835910656901</v>
          </cell>
          <cell r="DA2580">
            <v>62.325295205555499</v>
          </cell>
          <cell r="DB2580">
            <v>66.415651366200905</v>
          </cell>
          <cell r="DC2580">
            <v>66.646926348526193</v>
          </cell>
          <cell r="DD2580">
            <v>66.223210796973504</v>
          </cell>
          <cell r="DE2580">
            <v>64.517855859708206</v>
          </cell>
          <cell r="DF2580">
            <v>78.251808478783801</v>
          </cell>
          <cell r="DG2580">
            <v>62.134441210839803</v>
          </cell>
          <cell r="DH2580">
            <v>52.493966171776499</v>
          </cell>
          <cell r="DI2580">
            <v>35.334570151582703</v>
          </cell>
          <cell r="DJ2580">
            <v>32.308313032208602</v>
          </cell>
          <cell r="DK2580">
            <v>48.920322049577798</v>
          </cell>
          <cell r="DL2580">
            <v>59.5535859323859</v>
          </cell>
          <cell r="DM2580">
            <v>56.587894449308102</v>
          </cell>
          <cell r="DN2580">
            <v>52.305893729400303</v>
          </cell>
          <cell r="DO2580">
            <v>64.998528418764295</v>
          </cell>
          <cell r="DP2580">
            <v>64.188339417496195</v>
          </cell>
          <cell r="DQ2580">
            <v>57.186679743729698</v>
          </cell>
          <cell r="DR2580">
            <v>69.241814192258602</v>
          </cell>
          <cell r="DS2580">
            <v>67.473007995342897</v>
          </cell>
          <cell r="DT2580">
            <v>61.821322405347601</v>
          </cell>
          <cell r="DU2580">
            <v>37.783366500668599</v>
          </cell>
          <cell r="DV2580">
            <v>34.739294353579297</v>
          </cell>
          <cell r="DW2580">
            <v>49.942010499342899</v>
          </cell>
          <cell r="DX2580">
            <v>52.671358231131599</v>
          </cell>
          <cell r="DY2580">
            <v>49.247166583023002</v>
          </cell>
          <cell r="DZ2580">
            <v>58.430973835113356</v>
          </cell>
          <cell r="EA2580">
            <v>71.256360373745196</v>
          </cell>
          <cell r="EB2580">
            <v>64.662029509804398</v>
          </cell>
          <cell r="EC2580">
            <v>58.730956926733697</v>
          </cell>
          <cell r="ED2580">
            <v>70.904675086063705</v>
          </cell>
          <cell r="EE2580">
            <v>71.933946015847695</v>
          </cell>
          <cell r="EF2580">
            <v>62.821751373558001</v>
          </cell>
          <cell r="EG2580">
            <v>39.470930954271601</v>
          </cell>
          <cell r="EH2580">
            <v>36.109980807372899</v>
          </cell>
          <cell r="EI2580">
            <v>52.604551091521962</v>
          </cell>
          <cell r="EJ2580">
            <v>0</v>
          </cell>
          <cell r="EK2580">
            <v>0</v>
          </cell>
          <cell r="EL2580">
            <v>0</v>
          </cell>
        </row>
        <row r="2581">
          <cell r="H2581">
            <v>1.23216941131016E-2</v>
          </cell>
          <cell r="K2581">
            <v>85.473999362420003</v>
          </cell>
          <cell r="L2581">
            <v>106.072521959779</v>
          </cell>
          <cell r="M2581">
            <v>99.9800652949951</v>
          </cell>
          <cell r="N2581">
            <v>90.361314529146696</v>
          </cell>
          <cell r="O2581">
            <v>90.228258357108402</v>
          </cell>
          <cell r="P2581">
            <v>98.954422010748303</v>
          </cell>
          <cell r="Q2581">
            <v>99.899919758934701</v>
          </cell>
          <cell r="R2581">
            <v>106.906710033558</v>
          </cell>
          <cell r="S2581">
            <v>113.637522315423</v>
          </cell>
          <cell r="T2581">
            <v>94.488830058474605</v>
          </cell>
          <cell r="U2581">
            <v>112.79861674557</v>
          </cell>
          <cell r="V2581">
            <v>101.197819573842</v>
          </cell>
          <cell r="W2581">
            <v>97.139063358146004</v>
          </cell>
          <cell r="X2581">
            <v>116.048</v>
          </cell>
          <cell r="Y2581">
            <v>102.239</v>
          </cell>
          <cell r="Z2581">
            <v>93.962000000000003</v>
          </cell>
          <cell r="AA2581">
            <v>98.766000000000005</v>
          </cell>
          <cell r="AB2581">
            <v>111.66200000000001</v>
          </cell>
          <cell r="AC2581">
            <v>108.621</v>
          </cell>
          <cell r="AD2581">
            <v>120.453</v>
          </cell>
          <cell r="AE2581">
            <v>129.08099999999999</v>
          </cell>
          <cell r="AF2581">
            <v>106.315</v>
          </cell>
          <cell r="AG2581">
            <v>123.968</v>
          </cell>
          <cell r="AH2581">
            <v>110.813</v>
          </cell>
          <cell r="AI2581">
            <v>102.27500000000001</v>
          </cell>
          <cell r="AJ2581">
            <v>135.899</v>
          </cell>
          <cell r="AK2581">
            <v>121.351</v>
          </cell>
          <cell r="AL2581">
            <v>102.93600000000001</v>
          </cell>
          <cell r="AM2581">
            <v>110.401</v>
          </cell>
          <cell r="AN2581">
            <v>120.29300000000001</v>
          </cell>
          <cell r="AO2581">
            <v>117.934</v>
          </cell>
          <cell r="AP2581">
            <v>133.89603848895101</v>
          </cell>
          <cell r="AQ2581">
            <v>136.46700000000001</v>
          </cell>
          <cell r="AR2581">
            <v>113.386544373576</v>
          </cell>
          <cell r="AS2581">
            <v>131.975738680983</v>
          </cell>
          <cell r="AT2581">
            <v>115.997</v>
          </cell>
          <cell r="AU2581">
            <v>124.333312509549</v>
          </cell>
          <cell r="AV2581">
            <v>121.42308505633</v>
          </cell>
          <cell r="AW2581">
            <v>119.383774747404</v>
          </cell>
          <cell r="AX2581">
            <v>127.857795803326</v>
          </cell>
          <cell r="AY2581">
            <v>125.471770607682</v>
          </cell>
          <cell r="AZ2581">
            <v>131.675948189395</v>
          </cell>
          <cell r="BA2581">
            <v>135.69367822121899</v>
          </cell>
          <cell r="BB2581">
            <v>120.427445781721</v>
          </cell>
          <cell r="BC2581">
            <v>128.728527345244</v>
          </cell>
          <cell r="BD2581">
            <v>128.28673558542499</v>
          </cell>
          <cell r="BE2581">
            <v>134.10457055541701</v>
          </cell>
          <cell r="BF2581">
            <v>112.360041560827</v>
          </cell>
          <cell r="BG2581">
            <v>108.771255598612</v>
          </cell>
          <cell r="BH2581">
            <v>102.831658290311</v>
          </cell>
          <cell r="BI2581">
            <v>103.494617385674</v>
          </cell>
          <cell r="BJ2581">
            <v>109.12365558289299</v>
          </cell>
          <cell r="BK2581">
            <v>125.70166375260099</v>
          </cell>
          <cell r="BL2581">
            <v>134.43086050822899</v>
          </cell>
          <cell r="BM2581">
            <v>120.519682358197</v>
          </cell>
          <cell r="BN2581">
            <v>107.68537456480701</v>
          </cell>
          <cell r="BO2581">
            <v>107.179311749305</v>
          </cell>
          <cell r="BP2581">
            <v>121.769395513473</v>
          </cell>
          <cell r="BQ2581">
            <v>127.678028809715</v>
          </cell>
          <cell r="BR2581">
            <v>129.05641605316799</v>
          </cell>
          <cell r="BS2581">
            <v>118.745901418008</v>
          </cell>
          <cell r="BT2581">
            <v>100.28081324032399</v>
          </cell>
          <cell r="BU2581">
            <v>75.210622160239396</v>
          </cell>
          <cell r="BV2581">
            <v>10.3111121336797</v>
          </cell>
          <cell r="BW2581">
            <v>12.359938506132</v>
          </cell>
          <cell r="BX2581">
            <v>93.194364482598004</v>
          </cell>
          <cell r="BY2581">
            <v>85.839032929653797</v>
          </cell>
          <cell r="BZ2581">
            <v>74.863243590357001</v>
          </cell>
          <cell r="CA2581">
            <v>83.803667091241707</v>
          </cell>
          <cell r="CB2581">
            <v>94.004341022880993</v>
          </cell>
          <cell r="CC2581">
            <v>93.507767069212704</v>
          </cell>
          <cell r="CD2581">
            <v>96.625944230457193</v>
          </cell>
          <cell r="CE2581">
            <v>87.204798248816601</v>
          </cell>
          <cell r="CF2581">
            <v>98.891715806099</v>
          </cell>
          <cell r="CG2581">
            <v>78.8522077338705</v>
          </cell>
          <cell r="CH2581">
            <v>70.180989891962298</v>
          </cell>
          <cell r="CI2581">
            <v>48.471803025871303</v>
          </cell>
          <cell r="CJ2581">
            <v>8.5809749897866396</v>
          </cell>
          <cell r="CK2581">
            <v>58.663122856940397</v>
          </cell>
          <cell r="CL2581">
            <v>68.037340103701496</v>
          </cell>
          <cell r="CM2581">
            <v>93.004146649175894</v>
          </cell>
          <cell r="CN2581">
            <v>107.79675511665</v>
          </cell>
          <cell r="CO2581">
            <v>102.670127467887</v>
          </cell>
          <cell r="CP2581">
            <v>92.777092091869505</v>
          </cell>
          <cell r="CQ2581">
            <v>91.2538613967087</v>
          </cell>
          <cell r="CR2581">
            <v>90.9768517046775</v>
          </cell>
          <cell r="CS2581">
            <v>82.560629230520803</v>
          </cell>
          <cell r="CT2581">
            <v>86.196243312485507</v>
          </cell>
          <cell r="CU2581">
            <v>68.291665651993199</v>
          </cell>
          <cell r="CV2581">
            <v>72.364387087204605</v>
          </cell>
          <cell r="CW2581">
            <v>66.735089412114704</v>
          </cell>
          <cell r="CX2581">
            <v>66.635908881378597</v>
          </cell>
          <cell r="CY2581">
            <v>74.031846237580694</v>
          </cell>
          <cell r="CZ2581">
            <v>71.993347871196093</v>
          </cell>
          <cell r="DA2581">
            <v>79.583791150424503</v>
          </cell>
          <cell r="DB2581">
            <v>65.815882928385903</v>
          </cell>
          <cell r="DC2581">
            <v>78.640351866140406</v>
          </cell>
          <cell r="DD2581">
            <v>67.531013232997793</v>
          </cell>
          <cell r="DE2581">
            <v>73.231963260615302</v>
          </cell>
          <cell r="DF2581">
            <v>103.8888528785</v>
          </cell>
          <cell r="DG2581">
            <v>80.218538214278098</v>
          </cell>
          <cell r="DH2581">
            <v>84.331179896661496</v>
          </cell>
          <cell r="DI2581">
            <v>77.482882704575701</v>
          </cell>
          <cell r="DJ2581">
            <v>77.606401773935403</v>
          </cell>
          <cell r="DK2581">
            <v>86.595033717560099</v>
          </cell>
          <cell r="DL2581">
            <v>83.379238546937202</v>
          </cell>
          <cell r="DM2581">
            <v>92.4677818970207</v>
          </cell>
          <cell r="DN2581">
            <v>76.8705429832943</v>
          </cell>
          <cell r="DO2581">
            <v>90.755553735366803</v>
          </cell>
          <cell r="DP2581">
            <v>73.726561759001299</v>
          </cell>
          <cell r="DQ2581">
            <v>82.081328479262197</v>
          </cell>
          <cell r="DR2581">
            <v>106.394282337614</v>
          </cell>
          <cell r="DS2581">
            <v>81.999684897487498</v>
          </cell>
          <cell r="DT2581">
            <v>84.440389460599107</v>
          </cell>
          <cell r="DU2581">
            <v>81.208208820294303</v>
          </cell>
          <cell r="DV2581">
            <v>79.334960681957796</v>
          </cell>
          <cell r="DW2581">
            <v>94.087502322494998</v>
          </cell>
          <cell r="DX2581">
            <v>90.1366479702493</v>
          </cell>
          <cell r="DY2581">
            <v>99.464195218358</v>
          </cell>
          <cell r="DZ2581">
            <v>80.666701582167107</v>
          </cell>
          <cell r="EA2581">
            <v>94.875891738895106</v>
          </cell>
          <cell r="EB2581">
            <v>75.839572708175794</v>
          </cell>
          <cell r="EC2581">
            <v>82.571884894071005</v>
          </cell>
          <cell r="ED2581">
            <v>107.20373289148699</v>
          </cell>
          <cell r="EE2581">
            <v>87.166093799426505</v>
          </cell>
          <cell r="EF2581">
            <v>91.971054292895602</v>
          </cell>
          <cell r="EG2581">
            <v>85.330858900211595</v>
          </cell>
          <cell r="EH2581">
            <v>87.305000716311895</v>
          </cell>
          <cell r="EI2581">
            <v>105.38016976168952</v>
          </cell>
          <cell r="EJ2581">
            <v>0</v>
          </cell>
          <cell r="EK2581">
            <v>0</v>
          </cell>
          <cell r="EL2581">
            <v>0</v>
          </cell>
        </row>
        <row r="2582">
          <cell r="H2582">
            <v>0.17697333900995099</v>
          </cell>
          <cell r="K2582">
            <v>97.821264724995103</v>
          </cell>
          <cell r="L2582">
            <v>75.988285306345006</v>
          </cell>
          <cell r="M2582">
            <v>102.2085083238</v>
          </cell>
          <cell r="N2582">
            <v>105.140837825356</v>
          </cell>
          <cell r="O2582">
            <v>98.033396699249593</v>
          </cell>
          <cell r="P2582">
            <v>96.520424476122599</v>
          </cell>
          <cell r="Q2582">
            <v>92.563087072601604</v>
          </cell>
          <cell r="R2582">
            <v>95.882522726495594</v>
          </cell>
          <cell r="S2582">
            <v>101.120748106756</v>
          </cell>
          <cell r="T2582">
            <v>105.33747589101399</v>
          </cell>
          <cell r="U2582">
            <v>112.604461013782</v>
          </cell>
          <cell r="V2582">
            <v>116.778987833483</v>
          </cell>
          <cell r="W2582">
            <v>111.171421751362</v>
          </cell>
          <cell r="X2582">
            <v>83.134</v>
          </cell>
          <cell r="Y2582">
            <v>104.518</v>
          </cell>
          <cell r="Z2582">
            <v>109.331</v>
          </cell>
          <cell r="AA2582">
            <v>107.31</v>
          </cell>
          <cell r="AB2582">
            <v>108.91500000000001</v>
          </cell>
          <cell r="AC2582">
            <v>100.64400000000001</v>
          </cell>
          <cell r="AD2582">
            <v>108.032</v>
          </cell>
          <cell r="AE2582">
            <v>114.863</v>
          </cell>
          <cell r="AF2582">
            <v>118.521</v>
          </cell>
          <cell r="AG2582">
            <v>123.754</v>
          </cell>
          <cell r="AH2582">
            <v>127.875</v>
          </cell>
          <cell r="AI2582">
            <v>117.04900000000001</v>
          </cell>
          <cell r="AJ2582">
            <v>97.355000000000004</v>
          </cell>
          <cell r="AK2582">
            <v>124.056</v>
          </cell>
          <cell r="AL2582">
            <v>119.77200000000001</v>
          </cell>
          <cell r="AM2582">
            <v>119.95099999999999</v>
          </cell>
          <cell r="AN2582">
            <v>117.334</v>
          </cell>
          <cell r="AO2582">
            <v>109.273</v>
          </cell>
          <cell r="AP2582">
            <v>120.088719869637</v>
          </cell>
          <cell r="AQ2582">
            <v>121.435</v>
          </cell>
          <cell r="AR2582">
            <v>126.404913437128</v>
          </cell>
          <cell r="AS2582">
            <v>131.74857413888901</v>
          </cell>
          <cell r="AT2582">
            <v>133.85599999999999</v>
          </cell>
          <cell r="AU2582">
            <v>122.82304273006299</v>
          </cell>
          <cell r="AV2582">
            <v>95.338463442163601</v>
          </cell>
          <cell r="AW2582">
            <v>126.03676606690399</v>
          </cell>
          <cell r="AX2582">
            <v>137.81876008986799</v>
          </cell>
          <cell r="AY2582">
            <v>132.65937755102101</v>
          </cell>
          <cell r="AZ2582">
            <v>124.541239393894</v>
          </cell>
          <cell r="BA2582">
            <v>156.676134200159</v>
          </cell>
          <cell r="BB2582">
            <v>139.277165331357</v>
          </cell>
          <cell r="BC2582">
            <v>143.15197835816301</v>
          </cell>
          <cell r="BD2582">
            <v>141.238558384513</v>
          </cell>
          <cell r="BE2582">
            <v>146.92582658332199</v>
          </cell>
          <cell r="BF2582">
            <v>156.505942656488</v>
          </cell>
          <cell r="BG2582">
            <v>141.56499596849</v>
          </cell>
          <cell r="BH2582">
            <v>107.90274288213099</v>
          </cell>
          <cell r="BI2582">
            <v>114.22663781863</v>
          </cell>
          <cell r="BJ2582">
            <v>127.55847503715999</v>
          </cell>
          <cell r="BK2582">
            <v>133.03009130765199</v>
          </cell>
          <cell r="BL2582">
            <v>146.42972793524299</v>
          </cell>
          <cell r="BM2582">
            <v>134.100606898856</v>
          </cell>
          <cell r="BN2582">
            <v>138.20777078020799</v>
          </cell>
          <cell r="BO2582">
            <v>139.14975446596799</v>
          </cell>
          <cell r="BP2582">
            <v>144.45846310580001</v>
          </cell>
          <cell r="BQ2582">
            <v>149.683124853653</v>
          </cell>
          <cell r="BR2582">
            <v>169.631649469043</v>
          </cell>
          <cell r="BS2582">
            <v>129.065404276843</v>
          </cell>
          <cell r="BT2582">
            <v>113.072525477542</v>
          </cell>
          <cell r="BU2582">
            <v>111.264448220811</v>
          </cell>
          <cell r="BV2582">
            <v>0</v>
          </cell>
          <cell r="BW2582">
            <v>36.434670749721903</v>
          </cell>
          <cell r="BX2582">
            <v>55.552208027872801</v>
          </cell>
          <cell r="BY2582">
            <v>96.791599510736901</v>
          </cell>
          <cell r="BZ2582">
            <v>135.17122859203599</v>
          </cell>
          <cell r="CA2582">
            <v>130.09174704717699</v>
          </cell>
          <cell r="CB2582">
            <v>134.01404856132899</v>
          </cell>
          <cell r="CC2582">
            <v>133.912138621531</v>
          </cell>
          <cell r="CD2582">
            <v>168.33155689741201</v>
          </cell>
          <cell r="CE2582">
            <v>123.290141123366</v>
          </cell>
          <cell r="CF2582">
            <v>113.815048090861</v>
          </cell>
          <cell r="CG2582">
            <v>133.40836002302299</v>
          </cell>
          <cell r="CH2582">
            <v>150.75352821829301</v>
          </cell>
          <cell r="CI2582">
            <v>121.307454963583</v>
          </cell>
          <cell r="CJ2582">
            <v>0.33777597052507602</v>
          </cell>
          <cell r="CK2582">
            <v>0.46176371814468298</v>
          </cell>
          <cell r="CL2582">
            <v>73.588743801745096</v>
          </cell>
          <cell r="CM2582">
            <v>130.21874716695899</v>
          </cell>
          <cell r="CN2582">
            <v>176.84670328546699</v>
          </cell>
          <cell r="CO2582">
            <v>168.282248188251</v>
          </cell>
          <cell r="CP2582">
            <v>189.404868569337</v>
          </cell>
          <cell r="CQ2582">
            <v>146.839542218709</v>
          </cell>
          <cell r="CR2582">
            <v>124.28013086987499</v>
          </cell>
          <cell r="CS2582">
            <v>131.32685273272099</v>
          </cell>
          <cell r="CT2582">
            <v>152.286553091912</v>
          </cell>
          <cell r="CU2582">
            <v>129.400553884056</v>
          </cell>
          <cell r="CV2582">
            <v>137.78667546780599</v>
          </cell>
          <cell r="CW2582">
            <v>133.341379348305</v>
          </cell>
          <cell r="CX2582">
            <v>114.331984798479</v>
          </cell>
          <cell r="CY2582">
            <v>143.110467408593</v>
          </cell>
          <cell r="CZ2582">
            <v>145.16855142488399</v>
          </cell>
          <cell r="DA2582">
            <v>162.84799016465601</v>
          </cell>
          <cell r="DB2582">
            <v>174.13052239584499</v>
          </cell>
          <cell r="DC2582">
            <v>156.38818450013</v>
          </cell>
          <cell r="DD2582">
            <v>113.61928723247701</v>
          </cell>
          <cell r="DE2582">
            <v>110.652192621588</v>
          </cell>
          <cell r="DF2582">
            <v>141.306796411634</v>
          </cell>
          <cell r="DG2582">
            <v>119.61606169679899</v>
          </cell>
          <cell r="DH2582">
            <v>128.64119690215199</v>
          </cell>
          <cell r="DI2582">
            <v>103.872934512329</v>
          </cell>
          <cell r="DJ2582">
            <v>109.873037391338</v>
          </cell>
          <cell r="DK2582">
            <v>132.248087882741</v>
          </cell>
          <cell r="DL2582">
            <v>157.072372641724</v>
          </cell>
          <cell r="DM2582">
            <v>168.05912584992501</v>
          </cell>
          <cell r="DN2582">
            <v>186.66792000834599</v>
          </cell>
          <cell r="DO2582">
            <v>165.30231101663699</v>
          </cell>
          <cell r="DP2582">
            <v>114.94108361970299</v>
          </cell>
          <cell r="DQ2582">
            <v>115.63154128956</v>
          </cell>
          <cell r="DR2582">
            <v>146.85773255786901</v>
          </cell>
          <cell r="DS2582">
            <v>107.774071588816</v>
          </cell>
          <cell r="DT2582">
            <v>114.87658883362199</v>
          </cell>
          <cell r="DU2582">
            <v>100.445127673423</v>
          </cell>
          <cell r="DV2582">
            <v>104.26951248438</v>
          </cell>
          <cell r="DW2582">
            <v>141.50545403453299</v>
          </cell>
          <cell r="DX2582">
            <v>159.42845823134999</v>
          </cell>
          <cell r="DY2582">
            <v>176.294023016572</v>
          </cell>
          <cell r="DZ2582">
            <v>194.32130472868803</v>
          </cell>
          <cell r="EA2582">
            <v>161.004450930204</v>
          </cell>
          <cell r="EB2582">
            <v>110.343440274915</v>
          </cell>
          <cell r="EC2582">
            <v>112.16259505087299</v>
          </cell>
          <cell r="ED2582">
            <v>140.83656552299701</v>
          </cell>
          <cell r="EE2582">
            <v>115.53380474321099</v>
          </cell>
          <cell r="EF2582">
            <v>127.283260427653</v>
          </cell>
          <cell r="EG2582">
            <v>113.0007686326</v>
          </cell>
          <cell r="EH2582">
            <v>110.525683233443</v>
          </cell>
          <cell r="EI2582">
            <v>147.87319946608716</v>
          </cell>
          <cell r="EJ2582">
            <v>0</v>
          </cell>
          <cell r="EK2582">
            <v>0</v>
          </cell>
          <cell r="EL2582">
            <v>0</v>
          </cell>
        </row>
        <row r="2583">
          <cell r="K2583">
            <v>96.289711745386697</v>
          </cell>
          <cell r="L2583">
            <v>80.839116840198002</v>
          </cell>
          <cell r="M2583">
            <v>86.369933840798794</v>
          </cell>
          <cell r="N2583">
            <v>94.899003116127005</v>
          </cell>
          <cell r="O2583">
            <v>102.18085634901</v>
          </cell>
          <cell r="P2583">
            <v>110.07237843374099</v>
          </cell>
          <cell r="Q2583">
            <v>108.393682382976</v>
          </cell>
          <cell r="R2583">
            <v>96.256351868641502</v>
          </cell>
          <cell r="S2583">
            <v>99.134877151330201</v>
          </cell>
          <cell r="T2583">
            <v>105.82627186254599</v>
          </cell>
          <cell r="U2583">
            <v>107.507825911571</v>
          </cell>
          <cell r="V2583">
            <v>112.229990497673</v>
          </cell>
          <cell r="W2583">
            <v>109.430850080067</v>
          </cell>
          <cell r="X2583">
            <v>88.441999999999993</v>
          </cell>
          <cell r="Y2583">
            <v>88.322000000000003</v>
          </cell>
          <cell r="Z2583">
            <v>98.680999999999997</v>
          </cell>
          <cell r="AA2583">
            <v>111.85</v>
          </cell>
          <cell r="AB2583">
            <v>124.20699999999999</v>
          </cell>
          <cell r="AC2583">
            <v>117.85599999999999</v>
          </cell>
          <cell r="AD2583">
            <v>108.453</v>
          </cell>
          <cell r="AE2583">
            <v>112.607</v>
          </cell>
          <cell r="AF2583">
            <v>119.071</v>
          </cell>
          <cell r="AG2583">
            <v>118.15300000000001</v>
          </cell>
          <cell r="AH2583">
            <v>122.893</v>
          </cell>
          <cell r="AI2583">
            <v>115.21599999999999</v>
          </cell>
          <cell r="AJ2583">
            <v>103.57</v>
          </cell>
          <cell r="AK2583">
            <v>104.831</v>
          </cell>
          <cell r="AL2583">
            <v>108.105</v>
          </cell>
          <cell r="AM2583">
            <v>125.026</v>
          </cell>
          <cell r="AN2583">
            <v>133.809</v>
          </cell>
          <cell r="AO2583">
            <v>127.961</v>
          </cell>
          <cell r="AP2583">
            <v>120.556924729644</v>
          </cell>
          <cell r="AQ2583">
            <v>119.05</v>
          </cell>
          <cell r="AR2583">
            <v>126.99146833553699</v>
          </cell>
          <cell r="AS2583">
            <v>125.78544975130001</v>
          </cell>
          <cell r="AT2583">
            <v>128.642</v>
          </cell>
          <cell r="AU2583">
            <v>116.186337294781</v>
          </cell>
          <cell r="AV2583">
            <v>108.397701091516</v>
          </cell>
          <cell r="AW2583">
            <v>107.942272395324</v>
          </cell>
          <cell r="AX2583">
            <v>111.105862700274</v>
          </cell>
          <cell r="AY2583">
            <v>125.164118182283</v>
          </cell>
          <cell r="AZ2583">
            <v>138.05279981014499</v>
          </cell>
          <cell r="BA2583">
            <v>109.295696516793</v>
          </cell>
          <cell r="BB2583">
            <v>119.945736511837</v>
          </cell>
          <cell r="BC2583">
            <v>115.278745880502</v>
          </cell>
          <cell r="BD2583">
            <v>121.207905280932</v>
          </cell>
          <cell r="BE2583">
            <v>117.41792013002799</v>
          </cell>
          <cell r="BF2583">
            <v>119.947732029611</v>
          </cell>
          <cell r="BG2583">
            <v>112.46915193358799</v>
          </cell>
          <cell r="BH2583">
            <v>106.385679212665</v>
          </cell>
          <cell r="BI2583">
            <v>118.93906105073501</v>
          </cell>
          <cell r="BJ2583">
            <v>123.858070505157</v>
          </cell>
          <cell r="BK2583">
            <v>133.57051629502701</v>
          </cell>
          <cell r="BL2583">
            <v>135.416801439556</v>
          </cell>
          <cell r="BM2583">
            <v>128.97992571937399</v>
          </cell>
          <cell r="BN2583">
            <v>137.601037950322</v>
          </cell>
          <cell r="BO2583">
            <v>123.85604559124</v>
          </cell>
          <cell r="BP2583">
            <v>121.081961123366</v>
          </cell>
          <cell r="BQ2583">
            <v>129.248056400688</v>
          </cell>
          <cell r="BR2583">
            <v>118.058199066681</v>
          </cell>
          <cell r="BS2583">
            <v>116.358034295796</v>
          </cell>
          <cell r="BT2583">
            <v>107.910658704936</v>
          </cell>
          <cell r="BU2583">
            <v>107.37415567006499</v>
          </cell>
          <cell r="BV2583">
            <v>98.4542258689645</v>
          </cell>
          <cell r="BW2583">
            <v>104.000584709218</v>
          </cell>
          <cell r="BX2583">
            <v>114.323720572127</v>
          </cell>
          <cell r="BY2583">
            <v>121.231228520949</v>
          </cell>
          <cell r="BZ2583">
            <v>118.19052158723299</v>
          </cell>
          <cell r="CA2583">
            <v>118.239904223133</v>
          </cell>
          <cell r="CB2583">
            <v>114.384339915852</v>
          </cell>
          <cell r="CC2583">
            <v>113.860366984007</v>
          </cell>
          <cell r="CD2583">
            <v>116.825278101241</v>
          </cell>
          <cell r="CE2583">
            <v>117.707768876977</v>
          </cell>
          <cell r="CF2583">
            <v>108.58428648601701</v>
          </cell>
          <cell r="CG2583">
            <v>109.867454325911</v>
          </cell>
          <cell r="CH2583">
            <v>137.72888003011201</v>
          </cell>
          <cell r="CI2583">
            <v>122.619541619213</v>
          </cell>
          <cell r="CJ2583">
            <v>121.08346300721</v>
          </cell>
          <cell r="CK2583">
            <v>133.10004418388499</v>
          </cell>
          <cell r="CL2583">
            <v>148.01463419381301</v>
          </cell>
          <cell r="CM2583">
            <v>130.455617657701</v>
          </cell>
          <cell r="CN2583">
            <v>123.367703216816</v>
          </cell>
          <cell r="CO2583">
            <v>120.876383462634</v>
          </cell>
          <cell r="CP2583">
            <v>129.823333232311</v>
          </cell>
          <cell r="CQ2583">
            <v>126.700437412421</v>
          </cell>
          <cell r="CR2583">
            <v>119.04395036938401</v>
          </cell>
          <cell r="CS2583">
            <v>124.202000667671</v>
          </cell>
          <cell r="CT2583">
            <v>158.59819291332701</v>
          </cell>
          <cell r="CU2583">
            <v>133.72100698450399</v>
          </cell>
          <cell r="CV2583">
            <v>134.413889717101</v>
          </cell>
          <cell r="CW2583">
            <v>141.317845190128</v>
          </cell>
          <cell r="CX2583">
            <v>155.88216319461199</v>
          </cell>
          <cell r="CY2583">
            <v>143.262757828567</v>
          </cell>
          <cell r="CZ2583">
            <v>138.876135986153</v>
          </cell>
          <cell r="DA2583">
            <v>136.04275461875099</v>
          </cell>
          <cell r="DB2583">
            <v>134.745769802339</v>
          </cell>
          <cell r="DC2583">
            <v>118.21525559873901</v>
          </cell>
          <cell r="DD2583">
            <v>116.498944018232</v>
          </cell>
          <cell r="DE2583">
            <v>133.04279683990401</v>
          </cell>
          <cell r="DF2583">
            <v>150.339674016196</v>
          </cell>
          <cell r="DG2583">
            <v>161.23606683358301</v>
          </cell>
          <cell r="DH2583">
            <v>146.431641682807</v>
          </cell>
          <cell r="DI2583">
            <v>154.038878104784</v>
          </cell>
          <cell r="DJ2583">
            <v>164.28673417748601</v>
          </cell>
          <cell r="DK2583">
            <v>150.50767897784701</v>
          </cell>
          <cell r="DL2583">
            <v>147.89746120373499</v>
          </cell>
          <cell r="DM2583">
            <v>137.538521180435</v>
          </cell>
          <cell r="DN2583">
            <v>138.95778336257999</v>
          </cell>
          <cell r="DO2583">
            <v>125.111880755519</v>
          </cell>
          <cell r="DP2583">
            <v>118.928908554404</v>
          </cell>
          <cell r="DQ2583">
            <v>144.374429287081</v>
          </cell>
          <cell r="DR2583">
            <v>157.57239196716401</v>
          </cell>
          <cell r="DS2583">
            <v>173.46280561165801</v>
          </cell>
          <cell r="DT2583">
            <v>165.45283248546599</v>
          </cell>
          <cell r="DU2583">
            <v>167.286017615318</v>
          </cell>
          <cell r="DV2583">
            <v>181.10874615259601</v>
          </cell>
          <cell r="DW2583">
            <v>159.597967135956</v>
          </cell>
          <cell r="DX2583">
            <v>154.129284257302</v>
          </cell>
          <cell r="DY2583">
            <v>149.01172069620699</v>
          </cell>
          <cell r="DZ2583">
            <v>158.63698684732611</v>
          </cell>
          <cell r="EA2583">
            <v>134.76486930279299</v>
          </cell>
          <cell r="EB2583">
            <v>131.709667485936</v>
          </cell>
          <cell r="EC2583">
            <v>158.31248030122899</v>
          </cell>
          <cell r="ED2583">
            <v>173.93449712347001</v>
          </cell>
          <cell r="EE2583">
            <v>187.990854257162</v>
          </cell>
          <cell r="EF2583">
            <v>185.008808625592</v>
          </cell>
          <cell r="EG2583">
            <v>189.16480574048799</v>
          </cell>
          <cell r="EH2583">
            <v>210.14253467448</v>
          </cell>
          <cell r="EI2583">
            <v>192.0942654563579</v>
          </cell>
          <cell r="EJ2583">
            <v>0</v>
          </cell>
          <cell r="EK2583">
            <v>0</v>
          </cell>
          <cell r="EL2583">
            <v>0</v>
          </cell>
        </row>
        <row r="2584">
          <cell r="K2584">
            <v>97.409636337903507</v>
          </cell>
          <cell r="L2584">
            <v>71.987354602948898</v>
          </cell>
          <cell r="M2584">
            <v>100.96518701867301</v>
          </cell>
          <cell r="N2584">
            <v>102.484401690583</v>
          </cell>
          <cell r="O2584">
            <v>99.791425115884806</v>
          </cell>
          <cell r="P2584">
            <v>97.835017477608801</v>
          </cell>
          <cell r="Q2584">
            <v>96.659450826899402</v>
          </cell>
          <cell r="R2584">
            <v>108.677895847524</v>
          </cell>
          <cell r="S2584">
            <v>100.39892843667801</v>
          </cell>
          <cell r="T2584">
            <v>109.473065265457</v>
          </cell>
          <cell r="U2584">
            <v>105.297977004093</v>
          </cell>
          <cell r="V2584">
            <v>109.019660375746</v>
          </cell>
          <cell r="W2584">
            <v>110.703616380466</v>
          </cell>
          <cell r="X2584">
            <v>78.757000000000005</v>
          </cell>
          <cell r="Y2584">
            <v>103.247</v>
          </cell>
          <cell r="Z2584">
            <v>106.568</v>
          </cell>
          <cell r="AA2584">
            <v>109.23399999999999</v>
          </cell>
          <cell r="AB2584">
            <v>110.399</v>
          </cell>
          <cell r="AC2584">
            <v>105.098</v>
          </cell>
          <cell r="AD2584">
            <v>122.449</v>
          </cell>
          <cell r="AE2584">
            <v>114.04300000000001</v>
          </cell>
          <cell r="AF2584">
            <v>123.17400000000001</v>
          </cell>
          <cell r="AG2584">
            <v>115.724</v>
          </cell>
          <cell r="AH2584">
            <v>119.378</v>
          </cell>
          <cell r="AI2584">
            <v>116.556</v>
          </cell>
          <cell r="AJ2584">
            <v>92.228999999999999</v>
          </cell>
          <cell r="AK2584">
            <v>122.54600000000001</v>
          </cell>
          <cell r="AL2584">
            <v>116.746</v>
          </cell>
          <cell r="AM2584">
            <v>122.102</v>
          </cell>
          <cell r="AN2584">
            <v>118.932</v>
          </cell>
          <cell r="AO2584">
            <v>114.10899999999999</v>
          </cell>
          <cell r="AP2584">
            <v>136.114372247826</v>
          </cell>
          <cell r="AQ2584">
            <v>120.568</v>
          </cell>
          <cell r="AR2584">
            <v>131.36761842380201</v>
          </cell>
          <cell r="AS2584">
            <v>123.19989994269299</v>
          </cell>
          <cell r="AT2584">
            <v>124.962</v>
          </cell>
          <cell r="AU2584">
            <v>120.824486758982</v>
          </cell>
          <cell r="AV2584">
            <v>95.809622604596299</v>
          </cell>
          <cell r="AW2584">
            <v>124.29580120391</v>
          </cell>
          <cell r="AX2584">
            <v>128.67416856872799</v>
          </cell>
          <cell r="AY2584">
            <v>135.375575997634</v>
          </cell>
          <cell r="AZ2584">
            <v>122.983286935508</v>
          </cell>
          <cell r="BA2584">
            <v>139.637670303639</v>
          </cell>
          <cell r="BB2584">
            <v>131.58685426496001</v>
          </cell>
          <cell r="BC2584">
            <v>139.220196900345</v>
          </cell>
          <cell r="BD2584">
            <v>135.265975382281</v>
          </cell>
          <cell r="BE2584">
            <v>130.245275938882</v>
          </cell>
          <cell r="BF2584">
            <v>127.78539198187499</v>
          </cell>
          <cell r="BG2584">
            <v>124.34075976019101</v>
          </cell>
          <cell r="BH2584">
            <v>107.060100796214</v>
          </cell>
          <cell r="BI2584">
            <v>107.29379231022899</v>
          </cell>
          <cell r="BJ2584">
            <v>119.63382374040501</v>
          </cell>
          <cell r="BK2584">
            <v>128.86673034122899</v>
          </cell>
          <cell r="BL2584">
            <v>123.46914212045399</v>
          </cell>
          <cell r="BM2584">
            <v>118.759809336861</v>
          </cell>
          <cell r="BN2584">
            <v>115.566308668297</v>
          </cell>
          <cell r="BO2584">
            <v>119.321200879834</v>
          </cell>
          <cell r="BP2584">
            <v>135.21724424711601</v>
          </cell>
          <cell r="BQ2584">
            <v>123.219279862452</v>
          </cell>
          <cell r="BR2584">
            <v>147.39969338044199</v>
          </cell>
          <cell r="BS2584">
            <v>143.952058203864</v>
          </cell>
          <cell r="BT2584">
            <v>136.37683312482201</v>
          </cell>
          <cell r="BU2584">
            <v>105.533906953536</v>
          </cell>
          <cell r="BV2584">
            <v>96.317593143684704</v>
          </cell>
          <cell r="BW2584">
            <v>80.694336336807396</v>
          </cell>
          <cell r="BX2584">
            <v>120.97214670697601</v>
          </cell>
          <cell r="BY2584">
            <v>95.039275525068604</v>
          </cell>
          <cell r="BZ2584">
            <v>108.259547127274</v>
          </cell>
          <cell r="CA2584">
            <v>117.87247751635999</v>
          </cell>
          <cell r="CB2584">
            <v>126.06110280039</v>
          </cell>
          <cell r="CC2584">
            <v>114.308694438901</v>
          </cell>
          <cell r="CD2584">
            <v>129.09248018680199</v>
          </cell>
          <cell r="CE2584">
            <v>140.08688520141899</v>
          </cell>
          <cell r="CF2584">
            <v>134.130433250073</v>
          </cell>
          <cell r="CG2584">
            <v>127.375443824375</v>
          </cell>
          <cell r="CH2584">
            <v>119.781859078228</v>
          </cell>
          <cell r="CI2584">
            <v>108.71436007344801</v>
          </cell>
          <cell r="CJ2584">
            <v>128.394931734175</v>
          </cell>
          <cell r="CK2584">
            <v>96.424973341644503</v>
          </cell>
          <cell r="CL2584">
            <v>121.261405751865</v>
          </cell>
          <cell r="CM2584">
            <v>125.913049026164</v>
          </cell>
          <cell r="CN2584">
            <v>131.862805313699</v>
          </cell>
          <cell r="CO2584">
            <v>129.82708733033101</v>
          </cell>
          <cell r="CP2584">
            <v>120.042634237192</v>
          </cell>
          <cell r="CQ2584">
            <v>121.43452793787399</v>
          </cell>
          <cell r="CR2584">
            <v>144.322582925175</v>
          </cell>
          <cell r="CS2584">
            <v>139.38518581208601</v>
          </cell>
          <cell r="CT2584">
            <v>135.012640135922</v>
          </cell>
          <cell r="CU2584">
            <v>138.41706941962599</v>
          </cell>
          <cell r="CV2584">
            <v>142.14601802588399</v>
          </cell>
          <cell r="CW2584">
            <v>123.451943841953</v>
          </cell>
          <cell r="CX2584">
            <v>141.58754583342099</v>
          </cell>
          <cell r="CY2584">
            <v>174.170026362166</v>
          </cell>
          <cell r="CZ2584">
            <v>153.61143042682701</v>
          </cell>
          <cell r="DA2584">
            <v>136.42627409497101</v>
          </cell>
          <cell r="DB2584">
            <v>148.567457119892</v>
          </cell>
          <cell r="DC2584">
            <v>127.678003294717</v>
          </cell>
          <cell r="DD2584">
            <v>168.74366635275501</v>
          </cell>
          <cell r="DE2584">
            <v>137.62425919100701</v>
          </cell>
          <cell r="DF2584">
            <v>124.31546292782301</v>
          </cell>
          <cell r="DG2584">
            <v>146.25990334373199</v>
          </cell>
          <cell r="DH2584">
            <v>118.02097065552</v>
          </cell>
          <cell r="DI2584">
            <v>153.94260736795999</v>
          </cell>
          <cell r="DJ2584">
            <v>104.478502267894</v>
          </cell>
          <cell r="DK2584">
            <v>168.829769905533</v>
          </cell>
          <cell r="DL2584">
            <v>138.26174129360899</v>
          </cell>
          <cell r="DM2584">
            <v>176.24262174675499</v>
          </cell>
          <cell r="DN2584">
            <v>189.94801684138301</v>
          </cell>
          <cell r="DO2584">
            <v>154.45664505082499</v>
          </cell>
          <cell r="DP2584">
            <v>196.78110929166999</v>
          </cell>
          <cell r="DQ2584">
            <v>135.66907915868799</v>
          </cell>
          <cell r="DR2584">
            <v>150.07965935836901</v>
          </cell>
          <cell r="DS2584">
            <v>174.523806818661</v>
          </cell>
          <cell r="DT2584">
            <v>150.262788977116</v>
          </cell>
          <cell r="DU2584">
            <v>177.098772550239</v>
          </cell>
          <cell r="DV2584">
            <v>123.95140782113199</v>
          </cell>
          <cell r="DW2584">
            <v>191.118680490945</v>
          </cell>
          <cell r="DX2584">
            <v>167.83981127005799</v>
          </cell>
          <cell r="DY2584">
            <v>234.22098533170501</v>
          </cell>
          <cell r="DZ2584">
            <v>234.62595527652849</v>
          </cell>
          <cell r="EA2584">
            <v>176.47041846748101</v>
          </cell>
          <cell r="EB2584">
            <v>210.671864332192</v>
          </cell>
          <cell r="EC2584">
            <v>146.441320251565</v>
          </cell>
          <cell r="ED2584">
            <v>162.06080510993499</v>
          </cell>
          <cell r="EE2584">
            <v>174.00093055234601</v>
          </cell>
          <cell r="EF2584">
            <v>151.86981738791101</v>
          </cell>
          <cell r="EG2584">
            <v>178.32761139949</v>
          </cell>
          <cell r="EH2584">
            <v>130.06740374194999</v>
          </cell>
          <cell r="EI2584">
            <v>201.55514042979681</v>
          </cell>
          <cell r="EJ2584">
            <v>0</v>
          </cell>
          <cell r="EK2584">
            <v>0</v>
          </cell>
          <cell r="EL2584">
            <v>0</v>
          </cell>
        </row>
        <row r="2585">
          <cell r="K2585">
            <v>98.092769272604002</v>
          </cell>
          <cell r="L2585">
            <v>99.136474830002896</v>
          </cell>
          <cell r="M2585">
            <v>101.325624396664</v>
          </cell>
          <cell r="N2585">
            <v>97.639826626634402</v>
          </cell>
          <cell r="O2585">
            <v>101.39288200630099</v>
          </cell>
          <cell r="P2585">
            <v>103.541236904752</v>
          </cell>
          <cell r="Q2585">
            <v>99.8583371817939</v>
          </cell>
          <cell r="R2585">
            <v>108.173581737589</v>
          </cell>
          <cell r="S2585">
            <v>101.269150596665</v>
          </cell>
          <cell r="T2585">
            <v>103.316692978666</v>
          </cell>
          <cell r="U2585">
            <v>90.032350966703206</v>
          </cell>
          <cell r="V2585">
            <v>96.221072501623496</v>
          </cell>
          <cell r="W2585">
            <v>106.86608340336601</v>
          </cell>
          <cell r="X2585">
            <v>106.774</v>
          </cell>
          <cell r="Y2585">
            <v>108.075</v>
          </cell>
          <cell r="Z2585">
            <v>103.08799999999999</v>
          </cell>
          <cell r="AA2585">
            <v>105.062</v>
          </cell>
          <cell r="AB2585">
            <v>107.98</v>
          </cell>
          <cell r="AC2585">
            <v>101.961</v>
          </cell>
          <cell r="AD2585">
            <v>109.947</v>
          </cell>
          <cell r="AE2585">
            <v>103.809</v>
          </cell>
          <cell r="AF2585">
            <v>95.165000000000006</v>
          </cell>
          <cell r="AG2585">
            <v>93.117000000000004</v>
          </cell>
          <cell r="AH2585">
            <v>96.947000000000003</v>
          </cell>
          <cell r="AI2585">
            <v>109.702</v>
          </cell>
          <cell r="AJ2585">
            <v>109.32</v>
          </cell>
          <cell r="AK2585">
            <v>111.64400000000001</v>
          </cell>
          <cell r="AL2585">
            <v>105.249</v>
          </cell>
          <cell r="AM2585">
            <v>107.72799999999999</v>
          </cell>
          <cell r="AN2585">
            <v>110.18300000000001</v>
          </cell>
          <cell r="AO2585">
            <v>104.583</v>
          </cell>
          <cell r="AP2585">
            <v>107.456095054158</v>
          </cell>
          <cell r="AQ2585">
            <v>99.84</v>
          </cell>
          <cell r="AR2585">
            <v>95.616466518843197</v>
          </cell>
          <cell r="AS2585">
            <v>103.67388786087101</v>
          </cell>
          <cell r="AT2585">
            <v>99.253</v>
          </cell>
          <cell r="AU2585">
            <v>110.0744501913</v>
          </cell>
          <cell r="AV2585">
            <v>109.52753981635399</v>
          </cell>
          <cell r="AW2585">
            <v>110.305605732346</v>
          </cell>
          <cell r="AX2585">
            <v>106.850574744974</v>
          </cell>
          <cell r="AY2585">
            <v>109.588038800558</v>
          </cell>
          <cell r="AZ2585">
            <v>112.269075848673</v>
          </cell>
          <cell r="BA2585">
            <v>107.34457124161401</v>
          </cell>
          <cell r="BB2585">
            <v>109.901673898799</v>
          </cell>
          <cell r="BC2585">
            <v>103.183100295476</v>
          </cell>
          <cell r="BD2585">
            <v>100.92015490700101</v>
          </cell>
          <cell r="BE2585">
            <v>102.067636033646</v>
          </cell>
          <cell r="BF2585">
            <v>105.492773731555</v>
          </cell>
          <cell r="BG2585">
            <v>117.288754814679</v>
          </cell>
          <cell r="BH2585">
            <v>116.936952083815</v>
          </cell>
          <cell r="BI2585">
            <v>122.327221463195</v>
          </cell>
          <cell r="BJ2585">
            <v>115.600619102793</v>
          </cell>
          <cell r="BK2585">
            <v>114.734731105509</v>
          </cell>
          <cell r="BL2585">
            <v>117.12711840590801</v>
          </cell>
          <cell r="BM2585">
            <v>111.446160965294</v>
          </cell>
          <cell r="BN2585">
            <v>114.64779908115</v>
          </cell>
          <cell r="BO2585">
            <v>108.843007212055</v>
          </cell>
          <cell r="BP2585">
            <v>104.49552759988801</v>
          </cell>
          <cell r="BQ2585">
            <v>106.18450148147301</v>
          </cell>
          <cell r="BR2585">
            <v>113.191532644463</v>
          </cell>
          <cell r="BS2585">
            <v>115.300914636074</v>
          </cell>
          <cell r="BT2585">
            <v>122.236293184435</v>
          </cell>
          <cell r="BU2585">
            <v>107.222123795812</v>
          </cell>
          <cell r="BV2585">
            <v>2.6121794097897499</v>
          </cell>
          <cell r="BW2585">
            <v>19.8312215342877</v>
          </cell>
          <cell r="BX2585">
            <v>84.852291134538106</v>
          </cell>
          <cell r="BY2585">
            <v>117.80567999894799</v>
          </cell>
          <cell r="BZ2585">
            <v>117.09161285747599</v>
          </cell>
          <cell r="CA2585">
            <v>117.151848620753</v>
          </cell>
          <cell r="CB2585">
            <v>109.76713346925401</v>
          </cell>
          <cell r="CC2585">
            <v>112.168974760883</v>
          </cell>
          <cell r="CD2585">
            <v>119.297796421299</v>
          </cell>
          <cell r="CE2585">
            <v>122.073857925974</v>
          </cell>
          <cell r="CF2585">
            <v>125.480437094983</v>
          </cell>
          <cell r="CG2585">
            <v>120.16231831479701</v>
          </cell>
          <cell r="CH2585">
            <v>106.057107586813</v>
          </cell>
          <cell r="CI2585">
            <v>99.394164276015502</v>
          </cell>
          <cell r="CJ2585">
            <v>3.1429704455111902</v>
          </cell>
          <cell r="CK2585">
            <v>2.4210001727950199</v>
          </cell>
          <cell r="CL2585">
            <v>2.3839792052832798</v>
          </cell>
          <cell r="CM2585">
            <v>59.2432320784187</v>
          </cell>
          <cell r="CN2585">
            <v>118.39256866635699</v>
          </cell>
          <cell r="CO2585">
            <v>117.946538105882</v>
          </cell>
          <cell r="CP2585">
            <v>126.893094109644</v>
          </cell>
          <cell r="CQ2585">
            <v>123.71003613193299</v>
          </cell>
          <cell r="CR2585">
            <v>137.07348332275399</v>
          </cell>
          <cell r="CS2585">
            <v>122.158366155926</v>
          </cell>
          <cell r="CT2585">
            <v>118.556367345437</v>
          </cell>
          <cell r="CU2585">
            <v>103.96955374789199</v>
          </cell>
          <cell r="CV2585">
            <v>90.046965165468706</v>
          </cell>
          <cell r="CW2585">
            <v>67.768190903969696</v>
          </cell>
          <cell r="CX2585">
            <v>69.459063028055596</v>
          </cell>
          <cell r="CY2585">
            <v>77.012042906129807</v>
          </cell>
          <cell r="CZ2585">
            <v>85.098305740390799</v>
          </cell>
          <cell r="DA2585">
            <v>119.86011048146899</v>
          </cell>
          <cell r="DB2585">
            <v>111.124503388985</v>
          </cell>
          <cell r="DC2585">
            <v>147.86128925497499</v>
          </cell>
          <cell r="DD2585">
            <v>142.368102265159</v>
          </cell>
          <cell r="DE2585">
            <v>151.915340148437</v>
          </cell>
          <cell r="DF2585">
            <v>126.151131411039</v>
          </cell>
          <cell r="DG2585">
            <v>141.624161795037</v>
          </cell>
          <cell r="DH2585">
            <v>107.927793496117</v>
          </cell>
          <cell r="DI2585">
            <v>79.434983810189493</v>
          </cell>
          <cell r="DJ2585">
            <v>77.881427726503901</v>
          </cell>
          <cell r="DK2585">
            <v>86.608957241706193</v>
          </cell>
          <cell r="DL2585">
            <v>93.5591477070911</v>
          </cell>
          <cell r="DM2585">
            <v>124.353340281139</v>
          </cell>
          <cell r="DN2585">
            <v>116.517467108177</v>
          </cell>
          <cell r="DO2585">
            <v>154.03652340353599</v>
          </cell>
          <cell r="DP2585">
            <v>157.525569266948</v>
          </cell>
          <cell r="DQ2585">
            <v>164.81845569534201</v>
          </cell>
          <cell r="DR2585">
            <v>137.763294643433</v>
          </cell>
          <cell r="DS2585">
            <v>151.91802871834699</v>
          </cell>
          <cell r="DT2585">
            <v>128.20351069609501</v>
          </cell>
          <cell r="DU2585">
            <v>98.020551610199902</v>
          </cell>
          <cell r="DV2585">
            <v>89.767487445762896</v>
          </cell>
          <cell r="DW2585">
            <v>95.610982488134894</v>
          </cell>
          <cell r="DX2585">
            <v>101.457841149168</v>
          </cell>
          <cell r="DY2585">
            <v>130.89124212559801</v>
          </cell>
          <cell r="DZ2585">
            <v>125.28354966757695</v>
          </cell>
          <cell r="EA2585">
            <v>156.51687179345799</v>
          </cell>
          <cell r="EB2585">
            <v>159.769736944448</v>
          </cell>
          <cell r="EC2585">
            <v>161.56604075899699</v>
          </cell>
          <cell r="ED2585">
            <v>136.14402541929499</v>
          </cell>
          <cell r="EE2585">
            <v>149.98614161454901</v>
          </cell>
          <cell r="EF2585">
            <v>130.22981200815499</v>
          </cell>
          <cell r="EG2585">
            <v>99.237215982800393</v>
          </cell>
          <cell r="EH2585">
            <v>91.009723253719898</v>
          </cell>
          <cell r="EI2585">
            <v>98.525459247377782</v>
          </cell>
          <cell r="EJ2585">
            <v>0</v>
          </cell>
          <cell r="EK2585">
            <v>0</v>
          </cell>
          <cell r="EL2585">
            <v>0</v>
          </cell>
        </row>
        <row r="2586">
          <cell r="K2586">
            <v>73.147871783993097</v>
          </cell>
          <cell r="L2586">
            <v>84.603278940276098</v>
          </cell>
          <cell r="M2586">
            <v>118.50107706935501</v>
          </cell>
          <cell r="N2586">
            <v>118.243687791136</v>
          </cell>
          <cell r="O2586">
            <v>105.54380356661299</v>
          </cell>
          <cell r="P2586">
            <v>84.764436042281304</v>
          </cell>
          <cell r="Q2586">
            <v>108.242291835649</v>
          </cell>
          <cell r="R2586">
            <v>107.513337871258</v>
          </cell>
          <cell r="S2586">
            <v>108.43617970788701</v>
          </cell>
          <cell r="T2586">
            <v>104.637375667941</v>
          </cell>
          <cell r="U2586">
            <v>97.385100174950196</v>
          </cell>
          <cell r="V2586">
            <v>88.981559548660897</v>
          </cell>
          <cell r="W2586">
            <v>76.4460429639675</v>
          </cell>
          <cell r="X2586">
            <v>88.531000000000006</v>
          </cell>
          <cell r="Y2586">
            <v>122.96599999999999</v>
          </cell>
          <cell r="Z2586">
            <v>121.97199999999999</v>
          </cell>
          <cell r="AA2586">
            <v>108.98099999999999</v>
          </cell>
          <cell r="AB2586">
            <v>91.347999999999999</v>
          </cell>
          <cell r="AC2586">
            <v>112.108</v>
          </cell>
          <cell r="AD2586">
            <v>113.82299999999999</v>
          </cell>
          <cell r="AE2586">
            <v>114.782</v>
          </cell>
          <cell r="AF2586">
            <v>111.227</v>
          </cell>
          <cell r="AG2586">
            <v>103.824</v>
          </cell>
          <cell r="AH2586">
            <v>93.165000000000006</v>
          </cell>
          <cell r="AI2586">
            <v>79.98</v>
          </cell>
          <cell r="AJ2586">
            <v>93.953000000000003</v>
          </cell>
          <cell r="AK2586">
            <v>127.935</v>
          </cell>
          <cell r="AL2586">
            <v>126.33799999999999</v>
          </cell>
          <cell r="AM2586">
            <v>115.255</v>
          </cell>
          <cell r="AN2586">
            <v>95.47</v>
          </cell>
          <cell r="AO2586">
            <v>117.664</v>
          </cell>
          <cell r="AP2586">
            <v>119.66145283542799</v>
          </cell>
          <cell r="AQ2586">
            <v>120.10899999999999</v>
          </cell>
          <cell r="AR2586">
            <v>116.80804554661</v>
          </cell>
          <cell r="AS2586">
            <v>107.50388163141</v>
          </cell>
          <cell r="AT2586">
            <v>95.918000000000006</v>
          </cell>
          <cell r="AU2586">
            <v>105.24575125605401</v>
          </cell>
          <cell r="AV2586">
            <v>110.32034438629699</v>
          </cell>
          <cell r="AW2586">
            <v>115.20682703268599</v>
          </cell>
          <cell r="AX2586">
            <v>116.47039153881001</v>
          </cell>
          <cell r="AY2586">
            <v>116.523204869585</v>
          </cell>
          <cell r="AZ2586">
            <v>109.51388961591201</v>
          </cell>
          <cell r="BA2586">
            <v>101.12827004760901</v>
          </cell>
          <cell r="BB2586">
            <v>106.907538465569</v>
          </cell>
          <cell r="BC2586">
            <v>109.60356569510201</v>
          </cell>
          <cell r="BD2586">
            <v>106.627898778974</v>
          </cell>
          <cell r="BE2586">
            <v>110.491873358728</v>
          </cell>
          <cell r="BF2586">
            <v>98.617345237305301</v>
          </cell>
          <cell r="BG2586">
            <v>101.77473842258399</v>
          </cell>
          <cell r="BH2586">
            <v>103.627985672872</v>
          </cell>
          <cell r="BI2586">
            <v>107.262930087583</v>
          </cell>
          <cell r="BJ2586">
            <v>97.667357787084498</v>
          </cell>
          <cell r="BK2586">
            <v>110.066641039136</v>
          </cell>
          <cell r="BL2586">
            <v>110.809282065601</v>
          </cell>
          <cell r="BM2586">
            <v>110.68757660663999</v>
          </cell>
          <cell r="BN2586">
            <v>103.17492617009501</v>
          </cell>
          <cell r="BO2586">
            <v>114.99393834617599</v>
          </cell>
          <cell r="BP2586">
            <v>110.725326831958</v>
          </cell>
          <cell r="BQ2586">
            <v>121.37425862465599</v>
          </cell>
          <cell r="BR2586">
            <v>106.812187925945</v>
          </cell>
          <cell r="BS2586">
            <v>105.40085664695501</v>
          </cell>
          <cell r="BT2586">
            <v>108.39769679790599</v>
          </cell>
          <cell r="BU2586">
            <v>105.196185049665</v>
          </cell>
          <cell r="BV2586">
            <v>56.497352917338901</v>
          </cell>
          <cell r="BW2586">
            <v>75.237967420333405</v>
          </cell>
          <cell r="BX2586">
            <v>85.561949142331699</v>
          </cell>
          <cell r="BY2586">
            <v>88.420785666524296</v>
          </cell>
          <cell r="BZ2586">
            <v>90.109500099366201</v>
          </cell>
          <cell r="CA2586">
            <v>113.533435127885</v>
          </cell>
          <cell r="CB2586">
            <v>93.888345742189799</v>
          </cell>
          <cell r="CC2586">
            <v>94.677637774440996</v>
          </cell>
          <cell r="CD2586">
            <v>102.909998383752</v>
          </cell>
          <cell r="CE2586">
            <v>84.976840632571907</v>
          </cell>
          <cell r="CF2586">
            <v>93.930880455523294</v>
          </cell>
          <cell r="CG2586">
            <v>123.428438965567</v>
          </cell>
          <cell r="CH2586">
            <v>105.84921323278699</v>
          </cell>
          <cell r="CI2586">
            <v>103.68879936944001</v>
          </cell>
          <cell r="CJ2586">
            <v>117.02179637382</v>
          </cell>
          <cell r="CK2586">
            <v>107.93572045583799</v>
          </cell>
          <cell r="CL2586">
            <v>116.840680215709</v>
          </cell>
          <cell r="CM2586">
            <v>130.98434753534099</v>
          </cell>
          <cell r="CN2586">
            <v>111.05115187507501</v>
          </cell>
          <cell r="CO2586">
            <v>120.95277147844</v>
          </cell>
          <cell r="CP2586">
            <v>126.78718943732601</v>
          </cell>
          <cell r="CQ2586">
            <v>110.750111828721</v>
          </cell>
          <cell r="CR2586">
            <v>114.25480029229399</v>
          </cell>
          <cell r="CS2586">
            <v>124.89114741543899</v>
          </cell>
          <cell r="CT2586">
            <v>103.87649478692499</v>
          </cell>
          <cell r="CU2586">
            <v>123.48920939762399</v>
          </cell>
          <cell r="CV2586">
            <v>117.681844931005</v>
          </cell>
          <cell r="CW2586">
            <v>102.42199468579599</v>
          </cell>
          <cell r="CX2586">
            <v>128.292316463677</v>
          </cell>
          <cell r="CY2586">
            <v>117.36374826838301</v>
          </cell>
          <cell r="CZ2586">
            <v>129.179685299732</v>
          </cell>
          <cell r="DA2586">
            <v>132.621589297692</v>
          </cell>
          <cell r="DB2586">
            <v>151.824803193485</v>
          </cell>
          <cell r="DC2586">
            <v>142.945899467125</v>
          </cell>
          <cell r="DD2586">
            <v>154.070237388115</v>
          </cell>
          <cell r="DE2586">
            <v>143.42977127860701</v>
          </cell>
          <cell r="DF2586">
            <v>117.840855668651</v>
          </cell>
          <cell r="DG2586">
            <v>116.517236329307</v>
          </cell>
          <cell r="DH2586">
            <v>103.980058386545</v>
          </cell>
          <cell r="DI2586">
            <v>135.97926296316101</v>
          </cell>
          <cell r="DJ2586">
            <v>133.991741258579</v>
          </cell>
          <cell r="DK2586">
            <v>127.35972082103601</v>
          </cell>
          <cell r="DL2586">
            <v>135.06219474276099</v>
          </cell>
          <cell r="DM2586">
            <v>138.805557072482</v>
          </cell>
          <cell r="DN2586">
            <v>150.59544113343</v>
          </cell>
          <cell r="DO2586">
            <v>179.052922030925</v>
          </cell>
          <cell r="DP2586">
            <v>188.113996295302</v>
          </cell>
          <cell r="DQ2586">
            <v>175.23318044371899</v>
          </cell>
          <cell r="DR2586">
            <v>136.17860867161301</v>
          </cell>
          <cell r="DS2586">
            <v>138.38374771219901</v>
          </cell>
          <cell r="DT2586">
            <v>122.744630876599</v>
          </cell>
          <cell r="DU2586">
            <v>146.18144058399</v>
          </cell>
          <cell r="DV2586">
            <v>144.349079922264</v>
          </cell>
          <cell r="DW2586">
            <v>124.232716388349</v>
          </cell>
          <cell r="DX2586">
            <v>133.722708568027</v>
          </cell>
          <cell r="DY2586">
            <v>147.769482097355</v>
          </cell>
          <cell r="DZ2586">
            <v>158.00047671562635</v>
          </cell>
          <cell r="EA2586">
            <v>188.80134511569099</v>
          </cell>
          <cell r="EB2586">
            <v>199.75128375961</v>
          </cell>
          <cell r="EC2586">
            <v>183.478707413412</v>
          </cell>
          <cell r="ED2586">
            <v>144.08870085504401</v>
          </cell>
          <cell r="EE2586">
            <v>143.885234757885</v>
          </cell>
          <cell r="EF2586">
            <v>124.480065918574</v>
          </cell>
          <cell r="EG2586">
            <v>134.81434620133999</v>
          </cell>
          <cell r="EH2586">
            <v>123.36970670728699</v>
          </cell>
          <cell r="EI2586">
            <v>108.8734542377521</v>
          </cell>
          <cell r="EJ2586">
            <v>0</v>
          </cell>
          <cell r="EK2586">
            <v>0</v>
          </cell>
          <cell r="EL2586">
            <v>0</v>
          </cell>
        </row>
        <row r="2587">
          <cell r="K2587">
            <v>95.991187425020797</v>
          </cell>
          <cell r="L2587">
            <v>94.045851329594299</v>
          </cell>
          <cell r="M2587">
            <v>99.572360022487501</v>
          </cell>
          <cell r="N2587">
            <v>94.288739051483503</v>
          </cell>
          <cell r="O2587">
            <v>105.403105528072</v>
          </cell>
          <cell r="P2587">
            <v>101.638458332281</v>
          </cell>
          <cell r="Q2587">
            <v>102.658286125423</v>
          </cell>
          <cell r="R2587">
            <v>93.746751203810007</v>
          </cell>
          <cell r="S2587">
            <v>99.509576317568204</v>
          </cell>
          <cell r="T2587">
            <v>99.137049269239995</v>
          </cell>
          <cell r="U2587">
            <v>118.530007615155</v>
          </cell>
          <cell r="V2587">
            <v>95.478627779863999</v>
          </cell>
          <cell r="W2587">
            <v>100.319342984101</v>
          </cell>
          <cell r="X2587">
            <v>98.412000000000006</v>
          </cell>
          <cell r="Y2587">
            <v>103.324</v>
          </cell>
          <cell r="Z2587">
            <v>97.260999999999996</v>
          </cell>
          <cell r="AA2587">
            <v>108.83499999999999</v>
          </cell>
          <cell r="AB2587">
            <v>109.533</v>
          </cell>
          <cell r="AC2587">
            <v>106.325</v>
          </cell>
          <cell r="AD2587">
            <v>99.248999999999995</v>
          </cell>
          <cell r="AE2587">
            <v>105.333</v>
          </cell>
          <cell r="AF2587">
            <v>105.381</v>
          </cell>
          <cell r="AG2587">
            <v>126.367</v>
          </cell>
          <cell r="AH2587">
            <v>99.968000000000004</v>
          </cell>
          <cell r="AI2587">
            <v>104.95699999999999</v>
          </cell>
          <cell r="AJ2587">
            <v>104.44</v>
          </cell>
          <cell r="AK2587">
            <v>107.5</v>
          </cell>
          <cell r="AL2587">
            <v>100.74299999999999</v>
          </cell>
          <cell r="AM2587">
            <v>115.101</v>
          </cell>
          <cell r="AN2587">
            <v>114.47499999999999</v>
          </cell>
          <cell r="AO2587">
            <v>111.59399999999999</v>
          </cell>
          <cell r="AP2587">
            <v>104.33935611860799</v>
          </cell>
          <cell r="AQ2587">
            <v>110.221</v>
          </cell>
          <cell r="AR2587">
            <v>110.667960587488</v>
          </cell>
          <cell r="AS2587">
            <v>130.84584690613201</v>
          </cell>
          <cell r="AT2587">
            <v>102.922</v>
          </cell>
          <cell r="AU2587">
            <v>105.730249714914</v>
          </cell>
          <cell r="AV2587">
            <v>110.74097487461199</v>
          </cell>
          <cell r="AW2587">
            <v>106.424031296382</v>
          </cell>
          <cell r="AX2587">
            <v>104.594742325452</v>
          </cell>
          <cell r="AY2587">
            <v>113.16730363426601</v>
          </cell>
          <cell r="AZ2587">
            <v>114.666061460824</v>
          </cell>
          <cell r="BA2587">
            <v>114.12813534511901</v>
          </cell>
          <cell r="BB2587">
            <v>111.82471492438501</v>
          </cell>
          <cell r="BC2587">
            <v>118.404630135342</v>
          </cell>
          <cell r="BD2587">
            <v>116.303934243904</v>
          </cell>
          <cell r="BE2587">
            <v>133.98647798248601</v>
          </cell>
          <cell r="BF2587">
            <v>107.30640145156001</v>
          </cell>
          <cell r="BG2587">
            <v>118.65855245023199</v>
          </cell>
          <cell r="BH2587">
            <v>119.983810628093</v>
          </cell>
          <cell r="BI2587">
            <v>120.312315855992</v>
          </cell>
          <cell r="BJ2587">
            <v>132.400876969671</v>
          </cell>
          <cell r="BK2587">
            <v>125.98908701831</v>
          </cell>
          <cell r="BL2587">
            <v>132.21267618007101</v>
          </cell>
          <cell r="BM2587">
            <v>122.797393377419</v>
          </cell>
          <cell r="BN2587">
            <v>118.763495363134</v>
          </cell>
          <cell r="BO2587">
            <v>126.59399697078</v>
          </cell>
          <cell r="BP2587">
            <v>121.475641135868</v>
          </cell>
          <cell r="BQ2587">
            <v>145.289603494689</v>
          </cell>
          <cell r="BR2587">
            <v>110.962777730208</v>
          </cell>
          <cell r="BS2587">
            <v>126.843723400659</v>
          </cell>
          <cell r="BT2587">
            <v>130.579873280832</v>
          </cell>
          <cell r="BU2587">
            <v>115.586276592416</v>
          </cell>
          <cell r="BV2587">
            <v>25.881708889450501</v>
          </cell>
          <cell r="BW2587">
            <v>72.155225429596697</v>
          </cell>
          <cell r="BX2587">
            <v>105.754614417938</v>
          </cell>
          <cell r="BY2587">
            <v>78.003329408470904</v>
          </cell>
          <cell r="BZ2587">
            <v>93.011018809972498</v>
          </cell>
          <cell r="CA2587">
            <v>110.97707750572999</v>
          </cell>
          <cell r="CB2587">
            <v>116.22774832401601</v>
          </cell>
          <cell r="CC2587">
            <v>140.394253915647</v>
          </cell>
          <cell r="CD2587">
            <v>113.680713606232</v>
          </cell>
          <cell r="CE2587">
            <v>133.13434587514999</v>
          </cell>
          <cell r="CF2587">
            <v>143.133950746511</v>
          </cell>
          <cell r="CG2587">
            <v>128.56316021639299</v>
          </cell>
          <cell r="CH2587">
            <v>100.183523912837</v>
          </cell>
          <cell r="CI2587">
            <v>110.94102852576501</v>
          </cell>
          <cell r="CJ2587">
            <v>119.822052964158</v>
          </cell>
          <cell r="CK2587">
            <v>94.642161493012097</v>
          </cell>
          <cell r="CL2587">
            <v>108.22105743728601</v>
          </cell>
          <cell r="CM2587">
            <v>147.89557590191299</v>
          </cell>
          <cell r="CN2587">
            <v>127.376815981479</v>
          </cell>
          <cell r="CO2587">
            <v>154.14389235389501</v>
          </cell>
          <cell r="CP2587">
            <v>130.01012647059301</v>
          </cell>
          <cell r="CQ2587">
            <v>153.40714105135899</v>
          </cell>
          <cell r="CR2587">
            <v>149.29453935705499</v>
          </cell>
          <cell r="CS2587">
            <v>152.39518459120401</v>
          </cell>
          <cell r="CT2587">
            <v>109.62989454435601</v>
          </cell>
          <cell r="CU2587">
            <v>110.85591207432</v>
          </cell>
          <cell r="CV2587">
            <v>131.11462251153</v>
          </cell>
          <cell r="CW2587">
            <v>127.145734494576</v>
          </cell>
          <cell r="CX2587">
            <v>121.94022202411</v>
          </cell>
          <cell r="CY2587">
            <v>161.350593420564</v>
          </cell>
          <cell r="CZ2587">
            <v>136.601691817801</v>
          </cell>
          <cell r="DA2587">
            <v>157.64672500106599</v>
          </cell>
          <cell r="DB2587">
            <v>117.114344954511</v>
          </cell>
          <cell r="DC2587">
            <v>135.132951314309</v>
          </cell>
          <cell r="DD2587">
            <v>128.27320018639199</v>
          </cell>
          <cell r="DE2587">
            <v>144.39595400999301</v>
          </cell>
          <cell r="DF2587">
            <v>92.996580341359603</v>
          </cell>
          <cell r="DG2587">
            <v>112.230554170369</v>
          </cell>
          <cell r="DH2587">
            <v>121.65550287306399</v>
          </cell>
          <cell r="DI2587">
            <v>102.76150867405001</v>
          </cell>
          <cell r="DJ2587">
            <v>97.127465934285297</v>
          </cell>
          <cell r="DK2587">
            <v>123.33725290107</v>
          </cell>
          <cell r="DL2587">
            <v>103.609179003658</v>
          </cell>
          <cell r="DM2587">
            <v>119.16091294513301</v>
          </cell>
          <cell r="DN2587">
            <v>90.395687635332195</v>
          </cell>
          <cell r="DO2587">
            <v>111.85987981035601</v>
          </cell>
          <cell r="DP2587">
            <v>105.968929704256</v>
          </cell>
          <cell r="DQ2587">
            <v>127.432854146675</v>
          </cell>
          <cell r="DR2587">
            <v>91.848700599884097</v>
          </cell>
          <cell r="DS2587">
            <v>110.246180084258</v>
          </cell>
          <cell r="DT2587">
            <v>118.82439600866201</v>
          </cell>
          <cell r="DU2587">
            <v>105.62413094125201</v>
          </cell>
          <cell r="DV2587">
            <v>99.667622897533505</v>
          </cell>
          <cell r="DW2587">
            <v>116.711179597757</v>
          </cell>
          <cell r="DX2587">
            <v>100.963691233708</v>
          </cell>
          <cell r="DY2587">
            <v>115.017286257027</v>
          </cell>
          <cell r="DZ2587">
            <v>87.046636332544622</v>
          </cell>
          <cell r="EA2587">
            <v>99.603174444110607</v>
          </cell>
          <cell r="EB2587">
            <v>92.456083761484507</v>
          </cell>
          <cell r="EC2587">
            <v>114.06865419409</v>
          </cell>
          <cell r="ED2587">
            <v>81.735165339025599</v>
          </cell>
          <cell r="EE2587">
            <v>97.589279755016094</v>
          </cell>
          <cell r="EF2587">
            <v>107.03300674010499</v>
          </cell>
          <cell r="EG2587">
            <v>97.253118808541103</v>
          </cell>
          <cell r="EH2587">
            <v>94.017903370865298</v>
          </cell>
          <cell r="EI2587">
            <v>119.3426520573788</v>
          </cell>
          <cell r="EJ2587">
            <v>0</v>
          </cell>
          <cell r="EK2587">
            <v>0</v>
          </cell>
          <cell r="EL2587">
            <v>0</v>
          </cell>
        </row>
        <row r="2589">
          <cell r="K2589">
            <v>85.606588779537205</v>
          </cell>
          <cell r="L2589">
            <v>90.362924977152502</v>
          </cell>
          <cell r="M2589">
            <v>100.689580279563</v>
          </cell>
          <cell r="N2589">
            <v>109.484874724525</v>
          </cell>
          <cell r="O2589">
            <v>107.47255596981</v>
          </cell>
          <cell r="P2589">
            <v>101.07200020751399</v>
          </cell>
          <cell r="Q2589">
            <v>95.382465711636002</v>
          </cell>
          <cell r="R2589">
            <v>97.743254803112904</v>
          </cell>
          <cell r="S2589">
            <v>99.138449641485494</v>
          </cell>
          <cell r="T2589">
            <v>106.10281960936901</v>
          </cell>
          <cell r="U2589">
            <v>103.80290998743</v>
          </cell>
          <cell r="V2589">
            <v>103.141575308866</v>
          </cell>
          <cell r="W2589">
            <v>89.466512206460493</v>
          </cell>
          <cell r="X2589">
            <v>94.558000000000007</v>
          </cell>
          <cell r="Y2589">
            <v>104.483</v>
          </cell>
          <cell r="Z2589">
            <v>112.937</v>
          </cell>
          <cell r="AA2589">
            <v>110.97199999999999</v>
          </cell>
          <cell r="AB2589">
            <v>108.922</v>
          </cell>
          <cell r="AC2589">
            <v>98.789000000000001</v>
          </cell>
          <cell r="AD2589">
            <v>103.48</v>
          </cell>
          <cell r="AE2589">
            <v>104.94</v>
          </cell>
          <cell r="AF2589">
            <v>112.785</v>
          </cell>
          <cell r="AG2589">
            <v>110.666</v>
          </cell>
          <cell r="AH2589">
            <v>107.991</v>
          </cell>
          <cell r="AI2589">
            <v>93.602000000000004</v>
          </cell>
          <cell r="AJ2589">
            <v>100.35</v>
          </cell>
          <cell r="AK2589">
            <v>108.706</v>
          </cell>
          <cell r="AL2589">
            <v>116.98</v>
          </cell>
          <cell r="AM2589">
            <v>117.361</v>
          </cell>
          <cell r="AN2589">
            <v>113.837</v>
          </cell>
          <cell r="AO2589">
            <v>103.685</v>
          </cell>
          <cell r="AP2589">
            <v>108.787431459057</v>
          </cell>
          <cell r="AQ2589">
            <v>109.81</v>
          </cell>
          <cell r="AR2589">
            <v>118.44393942834699</v>
          </cell>
          <cell r="AS2589">
            <v>114.58853282727399</v>
          </cell>
          <cell r="AT2589">
            <v>111.182</v>
          </cell>
          <cell r="AU2589">
            <v>103.98985223435101</v>
          </cell>
          <cell r="AV2589">
            <v>109.901146676742</v>
          </cell>
          <cell r="AW2589">
            <v>114.267332273663</v>
          </cell>
          <cell r="AX2589">
            <v>118.21427676043101</v>
          </cell>
          <cell r="AY2589">
            <v>121.125304515876</v>
          </cell>
          <cell r="AZ2589">
            <v>118.53081272825099</v>
          </cell>
          <cell r="BA2589">
            <v>110.388904556694</v>
          </cell>
          <cell r="BB2589">
            <v>106.30670231058301</v>
          </cell>
          <cell r="BC2589">
            <v>109.66991583829601</v>
          </cell>
          <cell r="BD2589">
            <v>100.687068051596</v>
          </cell>
          <cell r="BE2589">
            <v>107.050384773563</v>
          </cell>
          <cell r="BF2589">
            <v>98.020575016200993</v>
          </cell>
          <cell r="BG2589">
            <v>100.19298458901</v>
          </cell>
          <cell r="BH2589">
            <v>101.754648126258</v>
          </cell>
          <cell r="BI2589">
            <v>105.887375813121</v>
          </cell>
          <cell r="BJ2589">
            <v>107.392406531327</v>
          </cell>
          <cell r="BK2589">
            <v>120.865418382352</v>
          </cell>
          <cell r="BL2589">
            <v>107.218566688414</v>
          </cell>
          <cell r="BM2589">
            <v>112.57163201622301</v>
          </cell>
          <cell r="BN2589">
            <v>107.26141156218399</v>
          </cell>
          <cell r="BO2589">
            <v>104.81021970475901</v>
          </cell>
          <cell r="BP2589">
            <v>104.493796247166</v>
          </cell>
          <cell r="BQ2589">
            <v>91.593897349257205</v>
          </cell>
          <cell r="BR2589">
            <v>103.85092460032</v>
          </cell>
          <cell r="BS2589">
            <v>100.349536197595</v>
          </cell>
          <cell r="BT2589">
            <v>110.104958436068</v>
          </cell>
          <cell r="BU2589">
            <v>104.530815547251</v>
          </cell>
          <cell r="BV2589">
            <v>50.371740094019501</v>
          </cell>
          <cell r="BW2589">
            <v>56.6059098641527</v>
          </cell>
          <cell r="BX2589">
            <v>80.058772591542393</v>
          </cell>
          <cell r="BY2589">
            <v>94.997059195094806</v>
          </cell>
          <cell r="BZ2589">
            <v>94.535603247072402</v>
          </cell>
          <cell r="CA2589">
            <v>103.141368041848</v>
          </cell>
          <cell r="CB2589">
            <v>95.567035491735197</v>
          </cell>
          <cell r="CC2589">
            <v>83.298781470830406</v>
          </cell>
          <cell r="CD2589">
            <v>94.558751024093993</v>
          </cell>
          <cell r="CE2589">
            <v>94.252097191668895</v>
          </cell>
          <cell r="CF2589">
            <v>94.874121366053799</v>
          </cell>
          <cell r="CG2589">
            <v>132.39984763415001</v>
          </cell>
          <cell r="CH2589">
            <v>108.843906673231</v>
          </cell>
          <cell r="CI2589">
            <v>91.407353437261904</v>
          </cell>
          <cell r="CJ2589">
            <v>96.225625292529998</v>
          </cell>
          <cell r="CK2589">
            <v>88.088767254774993</v>
          </cell>
          <cell r="CL2589">
            <v>74.663599250474903</v>
          </cell>
          <cell r="CM2589">
            <v>80.796225820107196</v>
          </cell>
          <cell r="CN2589">
            <v>81.954987371943403</v>
          </cell>
          <cell r="CO2589">
            <v>77.858195498354306</v>
          </cell>
          <cell r="CP2589">
            <v>73.0772960075751</v>
          </cell>
          <cell r="CQ2589">
            <v>72.182210980507406</v>
          </cell>
          <cell r="CR2589">
            <v>85.979985766271298</v>
          </cell>
          <cell r="CS2589">
            <v>102.602427312747</v>
          </cell>
          <cell r="CT2589">
            <v>91.263368347735806</v>
          </cell>
          <cell r="CU2589">
            <v>85.937658268211607</v>
          </cell>
          <cell r="CV2589">
            <v>94.457270946726098</v>
          </cell>
          <cell r="CW2589">
            <v>84.594799554177101</v>
          </cell>
          <cell r="CX2589">
            <v>83.893774332076305</v>
          </cell>
          <cell r="CY2589">
            <v>83.395858891713502</v>
          </cell>
          <cell r="CZ2589">
            <v>81.109875178457798</v>
          </cell>
          <cell r="DA2589">
            <v>82.341967140910398</v>
          </cell>
          <cell r="DB2589">
            <v>72.565922890604895</v>
          </cell>
          <cell r="DC2589">
            <v>55.689368492556198</v>
          </cell>
          <cell r="DD2589">
            <v>57.655821694132797</v>
          </cell>
          <cell r="DE2589">
            <v>76.025758766201207</v>
          </cell>
          <cell r="DF2589">
            <v>65.471863219065099</v>
          </cell>
          <cell r="DG2589">
            <v>64.438072903789902</v>
          </cell>
          <cell r="DH2589">
            <v>67.236923321956894</v>
          </cell>
          <cell r="DI2589">
            <v>61.250405708928596</v>
          </cell>
          <cell r="DJ2589">
            <v>71.189486294924507</v>
          </cell>
          <cell r="DK2589">
            <v>74.244489252517198</v>
          </cell>
          <cell r="DL2589">
            <v>77.444230569798805</v>
          </cell>
          <cell r="DM2589">
            <v>86.249004894052206</v>
          </cell>
          <cell r="DN2589">
            <v>78.814211737982703</v>
          </cell>
          <cell r="DO2589">
            <v>69.860119512838097</v>
          </cell>
          <cell r="DP2589">
            <v>68.876723062867995</v>
          </cell>
          <cell r="DQ2589">
            <v>86.781038314976698</v>
          </cell>
          <cell r="DR2589">
            <v>74.266060652700105</v>
          </cell>
          <cell r="DS2589">
            <v>88.152094175333403</v>
          </cell>
          <cell r="DT2589">
            <v>88.0803429185125</v>
          </cell>
          <cell r="DU2589">
            <v>75.383214484163005</v>
          </cell>
          <cell r="DV2589">
            <v>74.8439390791401</v>
          </cell>
          <cell r="DW2589">
            <v>74.358997778177994</v>
          </cell>
          <cell r="DX2589">
            <v>82.488295646369195</v>
          </cell>
          <cell r="DY2589">
            <v>92.227688003378503</v>
          </cell>
          <cell r="DZ2589">
            <v>94.124164204076564</v>
          </cell>
          <cell r="EA2589">
            <v>69.231496345487201</v>
          </cell>
          <cell r="EB2589">
            <v>65.906234106849396</v>
          </cell>
          <cell r="EC2589">
            <v>82.945348214374405</v>
          </cell>
          <cell r="ED2589">
            <v>71.448608218112099</v>
          </cell>
          <cell r="EE2589">
            <v>88.319747696582894</v>
          </cell>
          <cell r="EF2589">
            <v>80.732263181058201</v>
          </cell>
          <cell r="EG2589">
            <v>77.721495868928301</v>
          </cell>
          <cell r="EH2589">
            <v>71.421526614469499</v>
          </cell>
          <cell r="EI2589">
            <v>71.246098136384305</v>
          </cell>
          <cell r="EJ2589">
            <v>0</v>
          </cell>
          <cell r="EK2589">
            <v>0</v>
          </cell>
          <cell r="EL2589">
            <v>0</v>
          </cell>
        </row>
        <row r="2597">
          <cell r="K2597">
            <v>93.807047926627803</v>
          </cell>
          <cell r="L2597">
            <v>87.029469626979704</v>
          </cell>
          <cell r="M2597">
            <v>94.821703452319497</v>
          </cell>
          <cell r="N2597">
            <v>100.438005588491</v>
          </cell>
          <cell r="O2597">
            <v>119.17570904535501</v>
          </cell>
          <cell r="P2597">
            <v>86.222764216390402</v>
          </cell>
          <cell r="Q2597">
            <v>87.513979591500402</v>
          </cell>
          <cell r="R2597">
            <v>86.761116988636203</v>
          </cell>
          <cell r="S2597">
            <v>102.658292432284</v>
          </cell>
          <cell r="T2597">
            <v>114.998678738916</v>
          </cell>
          <cell r="U2597">
            <v>108.38888895367199</v>
          </cell>
          <cell r="V2597">
            <v>118.18434343882799</v>
          </cell>
          <cell r="W2597">
            <v>99.7063321064375</v>
          </cell>
          <cell r="X2597">
            <v>94.768000000000001</v>
          </cell>
          <cell r="Y2597">
            <v>106.81399999999999</v>
          </cell>
          <cell r="Z2597">
            <v>106.901</v>
          </cell>
          <cell r="AA2597">
            <v>127.57299999999999</v>
          </cell>
          <cell r="AB2597">
            <v>99.956000000000003</v>
          </cell>
          <cell r="AC2597">
            <v>93.567999999999998</v>
          </cell>
          <cell r="AD2597">
            <v>95.816000000000003</v>
          </cell>
          <cell r="AE2597">
            <v>109.97199999999999</v>
          </cell>
          <cell r="AF2597">
            <v>120.36199999999999</v>
          </cell>
          <cell r="AG2597">
            <v>116.386</v>
          </cell>
          <cell r="AH2597">
            <v>126.788</v>
          </cell>
          <cell r="AI2597">
            <v>107.803</v>
          </cell>
          <cell r="AJ2597">
            <v>104.03700000000001</v>
          </cell>
          <cell r="AK2597">
            <v>117.613</v>
          </cell>
          <cell r="AL2597">
            <v>115.71299999999999</v>
          </cell>
          <cell r="AM2597">
            <v>139.28299999999999</v>
          </cell>
          <cell r="AN2597">
            <v>113.76300000000001</v>
          </cell>
          <cell r="AO2597">
            <v>107.244</v>
          </cell>
          <cell r="AP2597">
            <v>108.83638351432801</v>
          </cell>
          <cell r="AQ2597">
            <v>124.565</v>
          </cell>
          <cell r="AR2597">
            <v>137.15075272541199</v>
          </cell>
          <cell r="AS2597">
            <v>131.381288314415</v>
          </cell>
          <cell r="AT2597">
            <v>142.36600000000001</v>
          </cell>
          <cell r="AU2597">
            <v>122.98203863633201</v>
          </cell>
          <cell r="AV2597">
            <v>116.59634149811301</v>
          </cell>
          <cell r="AW2597">
            <v>121.419160176448</v>
          </cell>
          <cell r="AX2597">
            <v>113.17319897006099</v>
          </cell>
          <cell r="AY2597">
            <v>137.04079536759801</v>
          </cell>
          <cell r="AZ2597">
            <v>127.520938786711</v>
          </cell>
          <cell r="BA2597">
            <v>110.228659412637</v>
          </cell>
          <cell r="BB2597">
            <v>112.85644848646901</v>
          </cell>
          <cell r="BC2597">
            <v>126.201542187698</v>
          </cell>
          <cell r="BD2597">
            <v>141.07484663157899</v>
          </cell>
          <cell r="BE2597">
            <v>147.53481506212</v>
          </cell>
          <cell r="BF2597">
            <v>149.82994910115499</v>
          </cell>
          <cell r="BG2597">
            <v>134.859240350709</v>
          </cell>
          <cell r="BH2597">
            <v>124.474715053319</v>
          </cell>
          <cell r="BI2597">
            <v>129.738012114334</v>
          </cell>
          <cell r="BJ2597">
            <v>126.20776800626599</v>
          </cell>
          <cell r="BK2597">
            <v>144.637224779029</v>
          </cell>
          <cell r="BL2597">
            <v>134.647311464989</v>
          </cell>
          <cell r="BM2597">
            <v>120.20728964983699</v>
          </cell>
          <cell r="BN2597">
            <v>121.010533742574</v>
          </cell>
          <cell r="BO2597">
            <v>127.98026601455101</v>
          </cell>
          <cell r="BP2597">
            <v>151.249098587139</v>
          </cell>
          <cell r="BQ2597">
            <v>158.05539014236399</v>
          </cell>
          <cell r="BR2597">
            <v>157.56348619542001</v>
          </cell>
          <cell r="BS2597">
            <v>139.972579667194</v>
          </cell>
          <cell r="BT2597">
            <v>133.954690344233</v>
          </cell>
          <cell r="BU2597">
            <v>129.57011360301601</v>
          </cell>
          <cell r="BV2597">
            <v>22.351397699440401</v>
          </cell>
          <cell r="BW2597">
            <v>65.372364868505798</v>
          </cell>
          <cell r="BX2597">
            <v>127.35934732867</v>
          </cell>
          <cell r="BY2597">
            <v>106.37923128165301</v>
          </cell>
          <cell r="BZ2597">
            <v>111.89019460428899</v>
          </cell>
          <cell r="CA2597">
            <v>131.56555033506001</v>
          </cell>
          <cell r="CB2597">
            <v>153.99045513703899</v>
          </cell>
          <cell r="CC2597">
            <v>150.37296757547199</v>
          </cell>
          <cell r="CD2597">
            <v>153.95627049350799</v>
          </cell>
          <cell r="CE2597">
            <v>138.59860191739199</v>
          </cell>
          <cell r="CF2597">
            <v>135.07749944443</v>
          </cell>
          <cell r="CG2597">
            <v>139.82150781768399</v>
          </cell>
          <cell r="CH2597">
            <v>104.110432288631</v>
          </cell>
          <cell r="CI2597">
            <v>88.935538443159302</v>
          </cell>
          <cell r="CJ2597">
            <v>86.3352066327529</v>
          </cell>
          <cell r="CK2597">
            <v>88.480578202770701</v>
          </cell>
          <cell r="CL2597">
            <v>104.511554157145</v>
          </cell>
          <cell r="CM2597">
            <v>123.696934372331</v>
          </cell>
          <cell r="CN2597">
            <v>154.56910339194701</v>
          </cell>
          <cell r="CO2597">
            <v>156.60248461597399</v>
          </cell>
          <cell r="CP2597">
            <v>157.031882571918</v>
          </cell>
          <cell r="CQ2597">
            <v>137.05042021387001</v>
          </cell>
          <cell r="CR2597">
            <v>131.56169212345199</v>
          </cell>
          <cell r="CS2597">
            <v>143.02793226562301</v>
          </cell>
          <cell r="CT2597">
            <v>105.993869417689</v>
          </cell>
          <cell r="CU2597">
            <v>91.322025390797705</v>
          </cell>
          <cell r="CV2597">
            <v>92.485108707439196</v>
          </cell>
          <cell r="CW2597">
            <v>98.423979094585803</v>
          </cell>
          <cell r="CX2597">
            <v>108.886694661839</v>
          </cell>
          <cell r="CY2597">
            <v>126.44364432364701</v>
          </cell>
          <cell r="CZ2597">
            <v>141.38035053719801</v>
          </cell>
          <cell r="DA2597">
            <v>163.69309669804801</v>
          </cell>
          <cell r="DB2597">
            <v>154.743122848279</v>
          </cell>
          <cell r="DC2597">
            <v>132.31558614107499</v>
          </cell>
          <cell r="DD2597">
            <v>138.24587391227001</v>
          </cell>
          <cell r="DE2597">
            <v>147.514849840409</v>
          </cell>
          <cell r="DF2597">
            <v>110.795664096626</v>
          </cell>
          <cell r="DG2597">
            <v>98.796852399864207</v>
          </cell>
          <cell r="DH2597">
            <v>106.147734295014</v>
          </cell>
          <cell r="DI2597">
            <v>108.493613977181</v>
          </cell>
          <cell r="DJ2597">
            <v>114.609953422296</v>
          </cell>
          <cell r="DK2597">
            <v>131.990624615977</v>
          </cell>
          <cell r="DL2597">
            <v>150.09325570518999</v>
          </cell>
          <cell r="DM2597">
            <v>167.55712694205101</v>
          </cell>
          <cell r="DN2597">
            <v>145.31859025166801</v>
          </cell>
          <cell r="DO2597">
            <v>132.600078838634</v>
          </cell>
          <cell r="DP2597">
            <v>131.676937177524</v>
          </cell>
          <cell r="DQ2597">
            <v>167.35145588874099</v>
          </cell>
          <cell r="DR2597">
            <v>123.773265441682</v>
          </cell>
          <cell r="DS2597">
            <v>107.431024595662</v>
          </cell>
          <cell r="DT2597">
            <v>108.98143541383899</v>
          </cell>
          <cell r="DU2597">
            <v>117.678741487474</v>
          </cell>
          <cell r="DV2597">
            <v>118.821399655731</v>
          </cell>
          <cell r="DW2597">
            <v>133.33957847916301</v>
          </cell>
          <cell r="DX2597">
            <v>151.29001479457401</v>
          </cell>
          <cell r="DY2597">
            <v>161.80834456039099</v>
          </cell>
          <cell r="DZ2597">
            <v>139.10541168456987</v>
          </cell>
          <cell r="EA2597">
            <v>132.46762400194299</v>
          </cell>
          <cell r="EB2597">
            <v>138.54420884754401</v>
          </cell>
          <cell r="EC2597">
            <v>172.44872292129199</v>
          </cell>
          <cell r="ED2597">
            <v>127.516739491103</v>
          </cell>
          <cell r="EE2597">
            <v>106.931645921857</v>
          </cell>
          <cell r="EF2597">
            <v>105.629383473185</v>
          </cell>
          <cell r="EG2597">
            <v>113.447946320613</v>
          </cell>
          <cell r="EH2597">
            <v>117.252932220894</v>
          </cell>
          <cell r="EI2597">
            <v>136.33453733813982</v>
          </cell>
          <cell r="EJ2597">
            <v>0</v>
          </cell>
          <cell r="EK2597">
            <v>0</v>
          </cell>
          <cell r="EL2597">
            <v>0</v>
          </cell>
        </row>
        <row r="2603">
          <cell r="K2603">
            <v>69.116888593965101</v>
          </cell>
          <cell r="L2603">
            <v>70.013132969596597</v>
          </cell>
          <cell r="M2603">
            <v>81.505701082926805</v>
          </cell>
          <cell r="N2603">
            <v>86.146730660907295</v>
          </cell>
          <cell r="O2603">
            <v>101.453840754064</v>
          </cell>
          <cell r="P2603">
            <v>104.427619259804</v>
          </cell>
          <cell r="Q2603">
            <v>108.828958921989</v>
          </cell>
          <cell r="R2603">
            <v>100.491625739643</v>
          </cell>
          <cell r="S2603">
            <v>108.706864236082</v>
          </cell>
          <cell r="T2603">
            <v>111.227355491073</v>
          </cell>
          <cell r="U2603">
            <v>123.328133826486</v>
          </cell>
          <cell r="V2603">
            <v>134.75314846346299</v>
          </cell>
          <cell r="W2603">
            <v>101.33174782039499</v>
          </cell>
          <cell r="X2603">
            <v>102.789</v>
          </cell>
          <cell r="Y2603">
            <v>127.675</v>
          </cell>
          <cell r="Z2603">
            <v>110.651</v>
          </cell>
          <cell r="AA2603">
            <v>106.602</v>
          </cell>
          <cell r="AB2603">
            <v>94.938999999999993</v>
          </cell>
          <cell r="AC2603">
            <v>99.905000000000001</v>
          </cell>
          <cell r="AD2603">
            <v>105.68</v>
          </cell>
          <cell r="AE2603">
            <v>110.172</v>
          </cell>
          <cell r="AF2603">
            <v>120.746</v>
          </cell>
          <cell r="AG2603">
            <v>130.52099999999999</v>
          </cell>
          <cell r="AH2603">
            <v>133.446</v>
          </cell>
          <cell r="AI2603">
            <v>133.23099999999999</v>
          </cell>
          <cell r="AJ2603">
            <v>117.73399999999999</v>
          </cell>
          <cell r="AK2603">
            <v>138.66900000000001</v>
          </cell>
          <cell r="AL2603">
            <v>127.944</v>
          </cell>
          <cell r="AM2603">
            <v>122.477</v>
          </cell>
          <cell r="AN2603">
            <v>94.674999999999997</v>
          </cell>
          <cell r="AO2603">
            <v>100.90900000000001</v>
          </cell>
          <cell r="AP2603">
            <v>100.493894256103</v>
          </cell>
          <cell r="AQ2603">
            <v>122.752</v>
          </cell>
          <cell r="AR2603">
            <v>128.572916366562</v>
          </cell>
          <cell r="AS2603">
            <v>139.41815162497599</v>
          </cell>
          <cell r="AT2603">
            <v>151.42599999999999</v>
          </cell>
          <cell r="AU2603">
            <v>125.104936683817</v>
          </cell>
          <cell r="AV2603">
            <v>137.56243457031499</v>
          </cell>
          <cell r="AW2603">
            <v>151.532159308872</v>
          </cell>
          <cell r="AX2603">
            <v>144.538700014657</v>
          </cell>
          <cell r="AY2603">
            <v>140.611851217153</v>
          </cell>
          <cell r="AZ2603">
            <v>110.999913612108</v>
          </cell>
          <cell r="BA2603">
            <v>124.843033855794</v>
          </cell>
          <cell r="BB2603">
            <v>108.596144287451</v>
          </cell>
          <cell r="BC2603">
            <v>114.235025636667</v>
          </cell>
          <cell r="BD2603">
            <v>109.23408033624899</v>
          </cell>
          <cell r="BE2603">
            <v>132.66366344222499</v>
          </cell>
          <cell r="BF2603">
            <v>148.71905338275801</v>
          </cell>
          <cell r="BG2603">
            <v>154.61334322748499</v>
          </cell>
          <cell r="BH2603">
            <v>142.610961103113</v>
          </cell>
          <cell r="BI2603">
            <v>151.688707248426</v>
          </cell>
          <cell r="BJ2603">
            <v>167.48907292091599</v>
          </cell>
          <cell r="BK2603">
            <v>156.23583432627899</v>
          </cell>
          <cell r="BL2603">
            <v>138.31259926876999</v>
          </cell>
          <cell r="BM2603">
            <v>128.147007830767</v>
          </cell>
          <cell r="BN2603">
            <v>116.600287822731</v>
          </cell>
          <cell r="BO2603">
            <v>121.882305251536</v>
          </cell>
          <cell r="BP2603">
            <v>119.031648492484</v>
          </cell>
          <cell r="BQ2603">
            <v>139.24714444572399</v>
          </cell>
          <cell r="BR2603">
            <v>151.73563696250901</v>
          </cell>
          <cell r="BS2603">
            <v>156.96099829371701</v>
          </cell>
          <cell r="BT2603">
            <v>152.236309322327</v>
          </cell>
          <cell r="BU2603">
            <v>163.330101697093</v>
          </cell>
          <cell r="BV2603">
            <v>50.342152795093902</v>
          </cell>
          <cell r="BW2603">
            <v>131.36119607320401</v>
          </cell>
          <cell r="BX2603">
            <v>93.796579236767798</v>
          </cell>
          <cell r="BY2603">
            <v>71.997924829599597</v>
          </cell>
          <cell r="BZ2603">
            <v>75.975834861105199</v>
          </cell>
          <cell r="CA2603">
            <v>113.373101043524</v>
          </cell>
          <cell r="CB2603">
            <v>113.958016215827</v>
          </cell>
          <cell r="CC2603">
            <v>135.17175999197099</v>
          </cell>
          <cell r="CD2603">
            <v>186.41853475735701</v>
          </cell>
          <cell r="CE2603">
            <v>195.302169556656</v>
          </cell>
          <cell r="CF2603">
            <v>180.180582647378</v>
          </cell>
          <cell r="CG2603">
            <v>204.817949596381</v>
          </cell>
          <cell r="CH2603">
            <v>215.84349725669301</v>
          </cell>
          <cell r="CI2603">
            <v>212.58687094182301</v>
          </cell>
          <cell r="CJ2603">
            <v>100.867025394061</v>
          </cell>
          <cell r="CK2603">
            <v>68.463924279073396</v>
          </cell>
          <cell r="CL2603">
            <v>81.346178332496095</v>
          </cell>
          <cell r="CM2603">
            <v>94.048145844259693</v>
          </cell>
          <cell r="CN2603">
            <v>121.620132658033</v>
          </cell>
          <cell r="CO2603">
            <v>159.89631102137099</v>
          </cell>
          <cell r="CP2603">
            <v>198.354158525027</v>
          </cell>
          <cell r="CQ2603">
            <v>210.63603411084901</v>
          </cell>
          <cell r="CR2603">
            <v>199.55900663591601</v>
          </cell>
          <cell r="CS2603">
            <v>227.07474275112</v>
          </cell>
          <cell r="CT2603">
            <v>220.20926753201499</v>
          </cell>
          <cell r="CU2603">
            <v>247.035603648783</v>
          </cell>
          <cell r="CV2603">
            <v>216.17438102744401</v>
          </cell>
          <cell r="CW2603">
            <v>183.74534310210601</v>
          </cell>
          <cell r="CX2603">
            <v>215.874430211505</v>
          </cell>
          <cell r="CY2603">
            <v>201.87778135657001</v>
          </cell>
          <cell r="CZ2603">
            <v>141.193414271005</v>
          </cell>
          <cell r="DA2603">
            <v>192.23103755044801</v>
          </cell>
          <cell r="DB2603">
            <v>192.94214763635901</v>
          </cell>
          <cell r="DC2603">
            <v>210.88288392583701</v>
          </cell>
          <cell r="DD2603">
            <v>203.11774147024201</v>
          </cell>
          <cell r="DE2603">
            <v>239.209955446577</v>
          </cell>
          <cell r="DF2603">
            <v>243.460921352973</v>
          </cell>
          <cell r="DG2603">
            <v>296.54821459321897</v>
          </cell>
          <cell r="DH2603">
            <v>218.263270631719</v>
          </cell>
          <cell r="DI2603">
            <v>200.46793512003401</v>
          </cell>
          <cell r="DJ2603">
            <v>227.52579684249699</v>
          </cell>
          <cell r="DK2603">
            <v>219.21871513802299</v>
          </cell>
          <cell r="DL2603">
            <v>163.60788019696901</v>
          </cell>
          <cell r="DM2603">
            <v>213.420328720177</v>
          </cell>
          <cell r="DN2603">
            <v>220.52796383589799</v>
          </cell>
          <cell r="DO2603">
            <v>240.412526949323</v>
          </cell>
          <cell r="DP2603">
            <v>227.815428378353</v>
          </cell>
          <cell r="DQ2603">
            <v>254.09961124176601</v>
          </cell>
          <cell r="DR2603">
            <v>262.216567407338</v>
          </cell>
          <cell r="DS2603">
            <v>301.75728861691198</v>
          </cell>
          <cell r="DT2603">
            <v>239.361822637887</v>
          </cell>
          <cell r="DU2603">
            <v>227.15052109175099</v>
          </cell>
          <cell r="DV2603">
            <v>265.17453632183998</v>
          </cell>
          <cell r="DW2603">
            <v>245.35236354388701</v>
          </cell>
          <cell r="DX2603">
            <v>177.00183756530501</v>
          </cell>
          <cell r="DY2603">
            <v>230.45462448108199</v>
          </cell>
          <cell r="DZ2603">
            <v>253.70528813314826</v>
          </cell>
          <cell r="EA2603">
            <v>257.69887633978402</v>
          </cell>
          <cell r="EB2603">
            <v>251.416931910405</v>
          </cell>
          <cell r="EC2603">
            <v>276.35275095003698</v>
          </cell>
          <cell r="ED2603">
            <v>293.06174470767502</v>
          </cell>
          <cell r="EE2603">
            <v>337.20276503342598</v>
          </cell>
          <cell r="EF2603">
            <v>263.97877828287</v>
          </cell>
          <cell r="EG2603">
            <v>254.60803718860501</v>
          </cell>
          <cell r="EH2603">
            <v>295.03975562913001</v>
          </cell>
          <cell r="EI2603">
            <v>276.04527734905525</v>
          </cell>
          <cell r="EJ2603">
            <v>0</v>
          </cell>
          <cell r="EK2603">
            <v>0</v>
          </cell>
          <cell r="EL2603">
            <v>0</v>
          </cell>
        </row>
        <row r="2604">
          <cell r="K2604">
            <v>140.226153762606</v>
          </cell>
          <cell r="L2604">
            <v>97.693011044773399</v>
          </cell>
          <cell r="M2604">
            <v>90.234125579085003</v>
          </cell>
          <cell r="N2604">
            <v>92.060829694332199</v>
          </cell>
          <cell r="O2604">
            <v>107.759739942671</v>
          </cell>
          <cell r="P2604">
            <v>106.58120873127299</v>
          </cell>
          <cell r="Q2604">
            <v>79.353587837247801</v>
          </cell>
          <cell r="R2604">
            <v>98.227731232711506</v>
          </cell>
          <cell r="S2604">
            <v>87.334525794169494</v>
          </cell>
          <cell r="T2604">
            <v>86.035998299232006</v>
          </cell>
          <cell r="U2604">
            <v>102.95707943564</v>
          </cell>
          <cell r="V2604">
            <v>111.53600864625901</v>
          </cell>
          <cell r="W2604">
            <v>140.36457614462901</v>
          </cell>
          <cell r="X2604">
            <v>101.039</v>
          </cell>
          <cell r="Y2604">
            <v>87.841999999999999</v>
          </cell>
          <cell r="Z2604">
            <v>94.759</v>
          </cell>
          <cell r="AA2604">
            <v>117.91</v>
          </cell>
          <cell r="AB2604">
            <v>120.999</v>
          </cell>
          <cell r="AC2604">
            <v>94.031000000000006</v>
          </cell>
          <cell r="AD2604">
            <v>111.40300000000001</v>
          </cell>
          <cell r="AE2604">
            <v>92.322000000000003</v>
          </cell>
          <cell r="AF2604">
            <v>87.138999999999996</v>
          </cell>
          <cell r="AG2604">
            <v>105.95699999999999</v>
          </cell>
          <cell r="AH2604">
            <v>112.55200000000001</v>
          </cell>
          <cell r="AI2604">
            <v>139.417</v>
          </cell>
          <cell r="AJ2604">
            <v>105.27200000000001</v>
          </cell>
          <cell r="AK2604">
            <v>90.768000000000001</v>
          </cell>
          <cell r="AL2604">
            <v>99.405000000000001</v>
          </cell>
          <cell r="AM2604">
            <v>124.645</v>
          </cell>
          <cell r="AN2604">
            <v>125.727</v>
          </cell>
          <cell r="AO2604">
            <v>101.44499999999999</v>
          </cell>
          <cell r="AP2604">
            <v>123.443826162505</v>
          </cell>
          <cell r="AQ2604">
            <v>94.802999999999997</v>
          </cell>
          <cell r="AR2604">
            <v>91.601347042194604</v>
          </cell>
          <cell r="AS2604">
            <v>107.174843508046</v>
          </cell>
          <cell r="AT2604">
            <v>108.22499999999999</v>
          </cell>
          <cell r="AU2604">
            <v>121.21414446580199</v>
          </cell>
          <cell r="AV2604">
            <v>107.053922514593</v>
          </cell>
          <cell r="AW2604">
            <v>103.86371307599801</v>
          </cell>
          <cell r="AX2604">
            <v>101.43191853086201</v>
          </cell>
          <cell r="AY2604">
            <v>118.742225554965</v>
          </cell>
          <cell r="AZ2604">
            <v>132.20599965606601</v>
          </cell>
          <cell r="BA2604">
            <v>104.61056270910601</v>
          </cell>
          <cell r="BB2604">
            <v>104.452379991086</v>
          </cell>
          <cell r="BC2604">
            <v>103.30062733101499</v>
          </cell>
          <cell r="BD2604">
            <v>100.036620018541</v>
          </cell>
          <cell r="BE2604">
            <v>97.551347891353004</v>
          </cell>
          <cell r="BF2604">
            <v>105.60889901328299</v>
          </cell>
          <cell r="BG2604">
            <v>119.73505864841999</v>
          </cell>
          <cell r="BH2604">
            <v>114.674857606187</v>
          </cell>
          <cell r="BI2604">
            <v>116.594874597828</v>
          </cell>
          <cell r="BJ2604">
            <v>112.79993737898199</v>
          </cell>
          <cell r="BK2604">
            <v>128.47046138560901</v>
          </cell>
          <cell r="BL2604">
            <v>118.455037923405</v>
          </cell>
          <cell r="BM2604">
            <v>117.36607043343</v>
          </cell>
          <cell r="BN2604">
            <v>110.31962040033601</v>
          </cell>
          <cell r="BO2604">
            <v>107.33976624305799</v>
          </cell>
          <cell r="BP2604">
            <v>94.9887011884706</v>
          </cell>
          <cell r="BQ2604">
            <v>107.16243829683501</v>
          </cell>
          <cell r="BR2604">
            <v>111.881566524814</v>
          </cell>
          <cell r="BS2604">
            <v>121.851064669248</v>
          </cell>
          <cell r="BT2604">
            <v>116.56183495295301</v>
          </cell>
          <cell r="BU2604">
            <v>110.402442118446</v>
          </cell>
          <cell r="BV2604">
            <v>9.6392464771729198</v>
          </cell>
          <cell r="BW2604">
            <v>36.129037028258203</v>
          </cell>
          <cell r="BX2604">
            <v>100.445049251372</v>
          </cell>
          <cell r="BY2604">
            <v>93.459940112107205</v>
          </cell>
          <cell r="BZ2604">
            <v>96.713735986679197</v>
          </cell>
          <cell r="CA2604">
            <v>84.939625228951698</v>
          </cell>
          <cell r="CB2604">
            <v>88.944068242035698</v>
          </cell>
          <cell r="CC2604">
            <v>94.302576564926895</v>
          </cell>
          <cell r="CD2604">
            <v>91.001179410016505</v>
          </cell>
          <cell r="CE2604">
            <v>97.524664999712996</v>
          </cell>
          <cell r="CF2604">
            <v>100.79324992651</v>
          </cell>
          <cell r="CG2604">
            <v>107.820720769901</v>
          </cell>
          <cell r="CH2604">
            <v>103.158034089048</v>
          </cell>
          <cell r="CI2604">
            <v>100.577640381468</v>
          </cell>
          <cell r="CJ2604">
            <v>77.941510929416907</v>
          </cell>
          <cell r="CK2604">
            <v>72.656564548346594</v>
          </cell>
          <cell r="CL2604">
            <v>75.561277357343499</v>
          </cell>
          <cell r="CM2604">
            <v>74.3698863458131</v>
          </cell>
          <cell r="CN2604">
            <v>85.565604241177994</v>
          </cell>
          <cell r="CO2604">
            <v>87.069602369411299</v>
          </cell>
          <cell r="CP2604">
            <v>91.940746705881494</v>
          </cell>
          <cell r="CQ2604">
            <v>89.505389600061704</v>
          </cell>
          <cell r="CR2604">
            <v>86.646895785557405</v>
          </cell>
          <cell r="CS2604">
            <v>89.692099073206805</v>
          </cell>
          <cell r="CT2604">
            <v>89.373820687274204</v>
          </cell>
          <cell r="CU2604">
            <v>91.108546702869106</v>
          </cell>
          <cell r="CV2604">
            <v>92.907989720080906</v>
          </cell>
          <cell r="CW2604">
            <v>91.878420812555206</v>
          </cell>
          <cell r="CX2604">
            <v>92.120327463080997</v>
          </cell>
          <cell r="CY2604">
            <v>97.608183083761702</v>
          </cell>
          <cell r="CZ2604">
            <v>99.0649228798991</v>
          </cell>
          <cell r="DA2604">
            <v>101.570013032253</v>
          </cell>
          <cell r="DB2604">
            <v>103.009870441971</v>
          </cell>
          <cell r="DC2604">
            <v>96.520212569271294</v>
          </cell>
          <cell r="DD2604">
            <v>97.046195832972302</v>
          </cell>
          <cell r="DE2604">
            <v>102.29071583162801</v>
          </cell>
          <cell r="DF2604">
            <v>81.6798164610166</v>
          </cell>
          <cell r="DG2604">
            <v>83.152694003082701</v>
          </cell>
          <cell r="DH2604">
            <v>74.219795029295796</v>
          </cell>
          <cell r="DI2604">
            <v>81.289524918511304</v>
          </cell>
          <cell r="DJ2604">
            <v>73.016428725326506</v>
          </cell>
          <cell r="DK2604">
            <v>75.678420991915502</v>
          </cell>
          <cell r="DL2604">
            <v>91.132413938486295</v>
          </cell>
          <cell r="DM2604">
            <v>98.147545070077399</v>
          </cell>
          <cell r="DN2604">
            <v>104.691843075881</v>
          </cell>
          <cell r="DO2604">
            <v>99.684235381451799</v>
          </cell>
          <cell r="DP2604">
            <v>94.3123362375635</v>
          </cell>
          <cell r="DQ2604">
            <v>99.164326533189595</v>
          </cell>
          <cell r="DR2604">
            <v>76.697155587272604</v>
          </cell>
          <cell r="DS2604">
            <v>88.925626496017301</v>
          </cell>
          <cell r="DT2604">
            <v>77.371045362904994</v>
          </cell>
          <cell r="DU2604">
            <v>81.902314386384703</v>
          </cell>
          <cell r="DV2604">
            <v>83.972027319693595</v>
          </cell>
          <cell r="DW2604">
            <v>98.333624782949499</v>
          </cell>
          <cell r="DX2604">
            <v>104.582976916767</v>
          </cell>
          <cell r="DY2604">
            <v>115.87251746634399</v>
          </cell>
          <cell r="DZ2604">
            <v>115.34667620915666</v>
          </cell>
          <cell r="EA2604">
            <v>114.736059640414</v>
          </cell>
          <cell r="EB2604">
            <v>109.488579689519</v>
          </cell>
          <cell r="EC2604">
            <v>113.26467859465301</v>
          </cell>
          <cell r="ED2604">
            <v>90.278039845867198</v>
          </cell>
          <cell r="EE2604">
            <v>98.291135628217106</v>
          </cell>
          <cell r="EF2604">
            <v>88.813478329909998</v>
          </cell>
          <cell r="EG2604">
            <v>93.652199324630899</v>
          </cell>
          <cell r="EH2604">
            <v>86.418731132380202</v>
          </cell>
          <cell r="EI2604">
            <v>101.18205516887365</v>
          </cell>
          <cell r="EJ2604">
            <v>0</v>
          </cell>
          <cell r="EK2604">
            <v>0</v>
          </cell>
          <cell r="EL2604">
            <v>0</v>
          </cell>
        </row>
        <row r="2606">
          <cell r="K2606">
            <v>112.961855757762</v>
          </cell>
          <cell r="L2606">
            <v>109.746524770869</v>
          </cell>
          <cell r="M2606">
            <v>102.64883018172701</v>
          </cell>
          <cell r="N2606">
            <v>111.53844860323601</v>
          </cell>
          <cell r="O2606">
            <v>116.907127580874</v>
          </cell>
          <cell r="P2606">
            <v>109.310919704206</v>
          </cell>
          <cell r="Q2606">
            <v>91.345498168974004</v>
          </cell>
          <cell r="R2606">
            <v>86.825146730161293</v>
          </cell>
          <cell r="S2606">
            <v>85.715314494375207</v>
          </cell>
          <cell r="T2606">
            <v>80.622102798646694</v>
          </cell>
          <cell r="U2606">
            <v>89.134403339078403</v>
          </cell>
          <cell r="V2606">
            <v>103.24382787008901</v>
          </cell>
          <cell r="W2606">
            <v>113.073364550753</v>
          </cell>
          <cell r="X2606">
            <v>113.505</v>
          </cell>
          <cell r="Y2606">
            <v>99.927000000000007</v>
          </cell>
          <cell r="Z2606">
            <v>114.80800000000001</v>
          </cell>
          <cell r="AA2606">
            <v>127.919</v>
          </cell>
          <cell r="AB2606">
            <v>124.098</v>
          </cell>
          <cell r="AC2606">
            <v>108.241</v>
          </cell>
          <cell r="AD2606">
            <v>98.471000000000004</v>
          </cell>
          <cell r="AE2606">
            <v>90.61</v>
          </cell>
          <cell r="AF2606">
            <v>81.656000000000006</v>
          </cell>
          <cell r="AG2606">
            <v>91.730999999999995</v>
          </cell>
          <cell r="AH2606">
            <v>104.184</v>
          </cell>
          <cell r="AI2606">
            <v>112.31</v>
          </cell>
          <cell r="AJ2606">
            <v>118.26</v>
          </cell>
          <cell r="AK2606">
            <v>103.256</v>
          </cell>
          <cell r="AL2606">
            <v>120.43600000000001</v>
          </cell>
          <cell r="AM2606">
            <v>135.226</v>
          </cell>
          <cell r="AN2606">
            <v>128.94800000000001</v>
          </cell>
          <cell r="AO2606">
            <v>116.77500000000001</v>
          </cell>
          <cell r="AP2606">
            <v>109.114077918587</v>
          </cell>
          <cell r="AQ2606">
            <v>93.046000000000006</v>
          </cell>
          <cell r="AR2606">
            <v>85.837246777158001</v>
          </cell>
          <cell r="AS2606">
            <v>92.785904392524202</v>
          </cell>
          <cell r="AT2606">
            <v>100.179</v>
          </cell>
          <cell r="AU2606">
            <v>135.57229372045401</v>
          </cell>
          <cell r="AV2606">
            <v>103.659641812796</v>
          </cell>
          <cell r="AW2606">
            <v>112.25171193334801</v>
          </cell>
          <cell r="AX2606">
            <v>125.046787001647</v>
          </cell>
          <cell r="AY2606">
            <v>134.62161609852501</v>
          </cell>
          <cell r="AZ2606">
            <v>133.058735026069</v>
          </cell>
          <cell r="BA2606">
            <v>104.359114182783</v>
          </cell>
          <cell r="BB2606">
            <v>115.50226056792501</v>
          </cell>
          <cell r="BC2606">
            <v>106.56326141864101</v>
          </cell>
          <cell r="BD2606">
            <v>101.742658306217</v>
          </cell>
          <cell r="BE2606">
            <v>105.116510061699</v>
          </cell>
          <cell r="BF2606">
            <v>103.93854540832</v>
          </cell>
          <cell r="BG2606">
            <v>114.16739541318699</v>
          </cell>
          <cell r="BH2606">
            <v>101.49893153227301</v>
          </cell>
          <cell r="BI2606">
            <v>126.17997351991001</v>
          </cell>
          <cell r="BJ2606">
            <v>113.454243394244</v>
          </cell>
          <cell r="BK2606">
            <v>131.2924969593</v>
          </cell>
          <cell r="BL2606">
            <v>124.200234445278</v>
          </cell>
          <cell r="BM2606">
            <v>114.54034823939701</v>
          </cell>
          <cell r="BN2606">
            <v>122.74870305966201</v>
          </cell>
          <cell r="BO2606">
            <v>118.720653601526</v>
          </cell>
          <cell r="BP2606">
            <v>106.868940479175</v>
          </cell>
          <cell r="BQ2606">
            <v>113.539594988628</v>
          </cell>
          <cell r="BR2606">
            <v>107.163326835636</v>
          </cell>
          <cell r="BS2606">
            <v>113.7712756454</v>
          </cell>
          <cell r="BT2606">
            <v>106.713937234157</v>
          </cell>
          <cell r="BU2606">
            <v>124.170265846015</v>
          </cell>
          <cell r="BV2606">
            <v>11.8496179487795</v>
          </cell>
          <cell r="BW2606">
            <v>60.354073623478499</v>
          </cell>
          <cell r="BX2606">
            <v>100.032031994154</v>
          </cell>
          <cell r="BY2606">
            <v>84.675115560142103</v>
          </cell>
          <cell r="BZ2606">
            <v>82.906658131197503</v>
          </cell>
          <cell r="CA2606">
            <v>82.043555762825704</v>
          </cell>
          <cell r="CB2606">
            <v>82.619267766773305</v>
          </cell>
          <cell r="CC2606">
            <v>94.325938090058997</v>
          </cell>
          <cell r="CD2606">
            <v>93.203035738185307</v>
          </cell>
          <cell r="CE2606">
            <v>98.506319030483297</v>
          </cell>
          <cell r="CF2606">
            <v>94.154390169996802</v>
          </cell>
          <cell r="CG2606">
            <v>113.35301284491401</v>
          </cell>
          <cell r="CH2606">
            <v>100.849551566603</v>
          </cell>
          <cell r="CI2606">
            <v>97.642937560751307</v>
          </cell>
          <cell r="CJ2606">
            <v>64.9619630500261</v>
          </cell>
          <cell r="CK2606">
            <v>59.674815700038998</v>
          </cell>
          <cell r="CL2606">
            <v>70.094468921179299</v>
          </cell>
          <cell r="CM2606">
            <v>79.383020157440995</v>
          </cell>
          <cell r="CN2606">
            <v>84.681295379106302</v>
          </cell>
          <cell r="CO2606">
            <v>103.61626505021999</v>
          </cell>
          <cell r="CP2606">
            <v>99.844386526725998</v>
          </cell>
          <cell r="CQ2606">
            <v>107.813274047024</v>
          </cell>
          <cell r="CR2606">
            <v>106.036097332376</v>
          </cell>
          <cell r="CS2606">
            <v>113.73607664930501</v>
          </cell>
          <cell r="CT2606">
            <v>107.435514071919</v>
          </cell>
          <cell r="CU2606">
            <v>104.09290519464901</v>
          </cell>
          <cell r="CV2606">
            <v>101.714856993084</v>
          </cell>
          <cell r="CW2606">
            <v>103.600908614152</v>
          </cell>
          <cell r="CX2606">
            <v>95.779527915325801</v>
          </cell>
          <cell r="CY2606">
            <v>96.967934298132207</v>
          </cell>
          <cell r="CZ2606">
            <v>108.302601034852</v>
          </cell>
          <cell r="DA2606">
            <v>126.93879594034399</v>
          </cell>
          <cell r="DB2606">
            <v>128.85565762817001</v>
          </cell>
          <cell r="DC2606">
            <v>126.76109294368899</v>
          </cell>
          <cell r="DD2606">
            <v>119.753292363414</v>
          </cell>
          <cell r="DE2606">
            <v>128.88132665787401</v>
          </cell>
          <cell r="DF2606">
            <v>133.378904966894</v>
          </cell>
          <cell r="DG2606">
            <v>132.13916243927599</v>
          </cell>
          <cell r="DH2606">
            <v>128.309281131175</v>
          </cell>
          <cell r="DI2606">
            <v>121.06202618893001</v>
          </cell>
          <cell r="DJ2606">
            <v>103.69716742042699</v>
          </cell>
          <cell r="DK2606">
            <v>106.77801089706</v>
          </cell>
          <cell r="DL2606">
            <v>120.45314560738299</v>
          </cell>
          <cell r="DM2606">
            <v>141.04157178356999</v>
          </cell>
          <cell r="DN2606">
            <v>141.38652084786301</v>
          </cell>
          <cell r="DO2606">
            <v>135.44634177822101</v>
          </cell>
          <cell r="DP2606">
            <v>126.163415144556</v>
          </cell>
          <cell r="DQ2606">
            <v>136.481196468441</v>
          </cell>
          <cell r="DR2606">
            <v>131.97522649909001</v>
          </cell>
          <cell r="DS2606">
            <v>132.06370175582899</v>
          </cell>
          <cell r="DT2606">
            <v>124.691000681905</v>
          </cell>
          <cell r="DU2606">
            <v>116.869513935654</v>
          </cell>
          <cell r="DV2606">
            <v>96.287422933421396</v>
          </cell>
          <cell r="DW2606">
            <v>110.32709041104501</v>
          </cell>
          <cell r="DX2606">
            <v>128.68527254030701</v>
          </cell>
          <cell r="DY2606">
            <v>154.0179223332</v>
          </cell>
          <cell r="DZ2606">
            <v>155.86855361175665</v>
          </cell>
          <cell r="EA2606">
            <v>143.99922223905099</v>
          </cell>
          <cell r="EB2606">
            <v>133.60286110032999</v>
          </cell>
          <cell r="EC2606">
            <v>145.00931863948099</v>
          </cell>
          <cell r="ED2606">
            <v>140.18292894665299</v>
          </cell>
          <cell r="EE2606">
            <v>140.48310259467101</v>
          </cell>
          <cell r="EF2606">
            <v>131.415532455462</v>
          </cell>
          <cell r="EG2606">
            <v>123.896802640299</v>
          </cell>
          <cell r="EH2606">
            <v>99.576871745538597</v>
          </cell>
          <cell r="EI2606">
            <v>119.70150707030042</v>
          </cell>
          <cell r="EJ2606">
            <v>0</v>
          </cell>
          <cell r="EK2606">
            <v>0</v>
          </cell>
          <cell r="EL2606">
            <v>0</v>
          </cell>
        </row>
        <row r="2608">
          <cell r="K2608">
            <v>84.612772912327699</v>
          </cell>
          <cell r="L2608">
            <v>81.865957161635507</v>
          </cell>
          <cell r="M2608">
            <v>86.945286287620902</v>
          </cell>
          <cell r="N2608">
            <v>90.856887261382894</v>
          </cell>
          <cell r="O2608">
            <v>89.2998255206236</v>
          </cell>
          <cell r="P2608">
            <v>94.336319314505801</v>
          </cell>
          <cell r="Q2608">
            <v>107.531221500561</v>
          </cell>
          <cell r="R2608">
            <v>107.504401948604</v>
          </cell>
          <cell r="S2608">
            <v>110.516377862246</v>
          </cell>
          <cell r="T2608">
            <v>114.70149641047099</v>
          </cell>
          <cell r="U2608">
            <v>115.10013479019101</v>
          </cell>
          <cell r="V2608">
            <v>116.72931902982999</v>
          </cell>
          <cell r="W2608">
            <v>102.314116421614</v>
          </cell>
          <cell r="X2608">
            <v>105.221</v>
          </cell>
          <cell r="Y2608">
            <v>107.306</v>
          </cell>
          <cell r="Z2608">
            <v>112.495</v>
          </cell>
          <cell r="AA2608">
            <v>102.81</v>
          </cell>
          <cell r="AB2608">
            <v>122.02500000000001</v>
          </cell>
          <cell r="AC2608">
            <v>102.941</v>
          </cell>
          <cell r="AD2608">
            <v>114.10299999999999</v>
          </cell>
          <cell r="AE2608">
            <v>125.16500000000001</v>
          </cell>
          <cell r="AF2608">
            <v>120.64100000000001</v>
          </cell>
          <cell r="AG2608">
            <v>117.39700000000001</v>
          </cell>
          <cell r="AH2608">
            <v>118.54600000000001</v>
          </cell>
          <cell r="AI2608">
            <v>136.327</v>
          </cell>
          <cell r="AJ2608">
            <v>129.12</v>
          </cell>
          <cell r="AK2608">
            <v>134.33500000000001</v>
          </cell>
          <cell r="AL2608">
            <v>125.55500000000001</v>
          </cell>
          <cell r="AM2608">
            <v>116.29600000000001</v>
          </cell>
          <cell r="AN2608">
            <v>132.459</v>
          </cell>
          <cell r="AO2608">
            <v>112.96</v>
          </cell>
          <cell r="AP2608">
            <v>110.594920308968</v>
          </cell>
          <cell r="AQ2608">
            <v>110.76300000000001</v>
          </cell>
          <cell r="AR2608">
            <v>119.44073272449199</v>
          </cell>
          <cell r="AS2608">
            <v>127.721469351452</v>
          </cell>
          <cell r="AT2608">
            <v>131.61000000000001</v>
          </cell>
          <cell r="AU2608">
            <v>146.84448659083299</v>
          </cell>
          <cell r="AV2608">
            <v>131.40420606740199</v>
          </cell>
          <cell r="AW2608">
            <v>145.77553896862801</v>
          </cell>
          <cell r="AX2608">
            <v>133.33098280692101</v>
          </cell>
          <cell r="AY2608">
            <v>130.067194571632</v>
          </cell>
          <cell r="AZ2608">
            <v>135.929331786012</v>
          </cell>
          <cell r="BA2608">
            <v>120.68357910626401</v>
          </cell>
          <cell r="BB2608">
            <v>123.243926491113</v>
          </cell>
          <cell r="BC2608">
            <v>119.84206245694</v>
          </cell>
          <cell r="BD2608">
            <v>129.252836204277</v>
          </cell>
          <cell r="BE2608">
            <v>125.814879637941</v>
          </cell>
          <cell r="BF2608">
            <v>125.165797503972</v>
          </cell>
          <cell r="BG2608">
            <v>149.85234342328201</v>
          </cell>
          <cell r="BH2608">
            <v>131.678488541452</v>
          </cell>
          <cell r="BI2608">
            <v>132.576088393752</v>
          </cell>
          <cell r="BJ2608">
            <v>141.46761583337599</v>
          </cell>
          <cell r="BK2608">
            <v>138.22423946416399</v>
          </cell>
          <cell r="BL2608">
            <v>132.95277431592999</v>
          </cell>
          <cell r="BM2608">
            <v>118.88746840217399</v>
          </cell>
          <cell r="BN2608">
            <v>120.276824447621</v>
          </cell>
          <cell r="BO2608">
            <v>119.885234591745</v>
          </cell>
          <cell r="BP2608">
            <v>112.032123440107</v>
          </cell>
          <cell r="BQ2608">
            <v>113.45006849129</v>
          </cell>
          <cell r="BR2608">
            <v>110.61743185472</v>
          </cell>
          <cell r="BS2608">
            <v>118.930386548288</v>
          </cell>
          <cell r="BT2608">
            <v>141.40505347436499</v>
          </cell>
          <cell r="BU2608">
            <v>121.843584171584</v>
          </cell>
          <cell r="BV2608">
            <v>21.704277744113099</v>
          </cell>
          <cell r="BW2608">
            <v>50.029223128146903</v>
          </cell>
          <cell r="BX2608">
            <v>137.686698256254</v>
          </cell>
          <cell r="BY2608">
            <v>113.829076636442</v>
          </cell>
          <cell r="BZ2608">
            <v>122.444000265204</v>
          </cell>
          <cell r="CA2608">
            <v>120.205436763481</v>
          </cell>
          <cell r="CB2608">
            <v>107.86777648485899</v>
          </cell>
          <cell r="CC2608">
            <v>134.916571233219</v>
          </cell>
          <cell r="CD2608">
            <v>124.179122256078</v>
          </cell>
          <cell r="CE2608">
            <v>120.101082486471</v>
          </cell>
          <cell r="CF2608">
            <v>135.491654188979</v>
          </cell>
          <cell r="CG2608">
            <v>126.258668731059</v>
          </cell>
          <cell r="CH2608">
            <v>92.636646015854893</v>
          </cell>
          <cell r="CI2608">
            <v>86.119268215732504</v>
          </cell>
          <cell r="CJ2608">
            <v>94.559630462856902</v>
          </cell>
          <cell r="CK2608">
            <v>82.3456390799292</v>
          </cell>
          <cell r="CL2608">
            <v>160.15069638021001</v>
          </cell>
          <cell r="CM2608">
            <v>160.93281167087099</v>
          </cell>
          <cell r="CN2608">
            <v>136.634254838885</v>
          </cell>
          <cell r="CO2608">
            <v>158.342857337053</v>
          </cell>
          <cell r="CP2608">
            <v>139.86592047911901</v>
          </cell>
          <cell r="CQ2608">
            <v>133.715289295736</v>
          </cell>
          <cell r="CR2608">
            <v>142.92120530967199</v>
          </cell>
          <cell r="CS2608">
            <v>139.705446544007</v>
          </cell>
          <cell r="CT2608">
            <v>106.706172825621</v>
          </cell>
          <cell r="CU2608">
            <v>114.61366203820501</v>
          </cell>
          <cell r="CV2608">
            <v>122.229724095123</v>
          </cell>
          <cell r="CW2608">
            <v>117.920053228434</v>
          </cell>
          <cell r="CX2608">
            <v>162.52898023863199</v>
          </cell>
          <cell r="CY2608">
            <v>145.510769508473</v>
          </cell>
          <cell r="CZ2608">
            <v>138.91937994919201</v>
          </cell>
          <cell r="DA2608">
            <v>145.72564752701001</v>
          </cell>
          <cell r="DB2608">
            <v>144.46954297546301</v>
          </cell>
          <cell r="DC2608">
            <v>132.66971735777199</v>
          </cell>
          <cell r="DD2608">
            <v>150.26812402136599</v>
          </cell>
          <cell r="DE2608">
            <v>146.517574427131</v>
          </cell>
          <cell r="DF2608">
            <v>122.564928667781</v>
          </cell>
          <cell r="DG2608">
            <v>88.273790704689702</v>
          </cell>
          <cell r="DH2608">
            <v>99.335381060508993</v>
          </cell>
          <cell r="DI2608">
            <v>127.367704689598</v>
          </cell>
          <cell r="DJ2608">
            <v>135.41079625187001</v>
          </cell>
          <cell r="DK2608">
            <v>134.767758537796</v>
          </cell>
          <cell r="DL2608">
            <v>149.67740832700599</v>
          </cell>
          <cell r="DM2608">
            <v>123.755692147293</v>
          </cell>
          <cell r="DN2608">
            <v>123.95181752796699</v>
          </cell>
          <cell r="DO2608">
            <v>112.65680517963899</v>
          </cell>
          <cell r="DP2608">
            <v>98.174935965162206</v>
          </cell>
          <cell r="DQ2608">
            <v>127.796186517392</v>
          </cell>
          <cell r="DR2608">
            <v>129.55006193639599</v>
          </cell>
          <cell r="DS2608">
            <v>113.14110589470801</v>
          </cell>
          <cell r="DT2608">
            <v>123.50346277929999</v>
          </cell>
          <cell r="DU2608">
            <v>157.610362640114</v>
          </cell>
          <cell r="DV2608">
            <v>152.53896953271601</v>
          </cell>
          <cell r="DW2608">
            <v>153.50747528275201</v>
          </cell>
          <cell r="DX2608">
            <v>163.81011466371999</v>
          </cell>
          <cell r="DY2608">
            <v>136.419689719416</v>
          </cell>
          <cell r="DZ2608">
            <v>143.38410038861323</v>
          </cell>
          <cell r="EA2608">
            <v>127.677022975873</v>
          </cell>
          <cell r="EB2608">
            <v>112.63288871417301</v>
          </cell>
          <cell r="EC2608">
            <v>146.218566757937</v>
          </cell>
          <cell r="ED2608">
            <v>147.949665342408</v>
          </cell>
          <cell r="EE2608">
            <v>136.12740789965201</v>
          </cell>
          <cell r="EF2608">
            <v>143.61847652251001</v>
          </cell>
          <cell r="EG2608">
            <v>191.30643541325199</v>
          </cell>
          <cell r="EH2608">
            <v>182.577583414744</v>
          </cell>
          <cell r="EI2608">
            <v>191.59308197830276</v>
          </cell>
          <cell r="EJ2608">
            <v>0</v>
          </cell>
          <cell r="EK2608">
            <v>0</v>
          </cell>
          <cell r="EL2608">
            <v>0</v>
          </cell>
        </row>
        <row r="2609">
          <cell r="K2609">
            <v>90.063722542924296</v>
          </cell>
          <cell r="L2609">
            <v>94.935453006068599</v>
          </cell>
          <cell r="M2609">
            <v>120.499800056692</v>
          </cell>
          <cell r="N2609">
            <v>127.598958129528</v>
          </cell>
          <cell r="O2609">
            <v>89.9719700251148</v>
          </cell>
          <cell r="P2609">
            <v>92.0094612210641</v>
          </cell>
          <cell r="Q2609">
            <v>89.472031099378398</v>
          </cell>
          <cell r="R2609">
            <v>90.918898109546404</v>
          </cell>
          <cell r="S2609">
            <v>101.00892578576899</v>
          </cell>
          <cell r="T2609">
            <v>103.359672511786</v>
          </cell>
          <cell r="U2609">
            <v>104.00486783936699</v>
          </cell>
          <cell r="V2609">
            <v>96.156239672761899</v>
          </cell>
          <cell r="W2609">
            <v>93.022238939902195</v>
          </cell>
          <cell r="X2609">
            <v>87.378</v>
          </cell>
          <cell r="Y2609">
            <v>98.3</v>
          </cell>
          <cell r="Z2609">
            <v>97.180999999999997</v>
          </cell>
          <cell r="AA2609">
            <v>95.45</v>
          </cell>
          <cell r="AB2609">
            <v>94.343000000000004</v>
          </cell>
          <cell r="AC2609">
            <v>86.343000000000004</v>
          </cell>
          <cell r="AD2609">
            <v>86.307000000000002</v>
          </cell>
          <cell r="AE2609">
            <v>76.819999999999993</v>
          </cell>
          <cell r="AF2609">
            <v>84.085999999999999</v>
          </cell>
          <cell r="AG2609">
            <v>91.152000000000001</v>
          </cell>
          <cell r="AH2609">
            <v>90.704999999999998</v>
          </cell>
          <cell r="AI2609">
            <v>80.542000000000002</v>
          </cell>
          <cell r="AJ2609">
            <v>82.373999999999995</v>
          </cell>
          <cell r="AK2609">
            <v>93.42</v>
          </cell>
          <cell r="AL2609">
            <v>91.215000000000003</v>
          </cell>
          <cell r="AM2609">
            <v>90</v>
          </cell>
          <cell r="AN2609">
            <v>71.66</v>
          </cell>
          <cell r="AO2609">
            <v>82.424999999999997</v>
          </cell>
          <cell r="AP2609">
            <v>82.587836606144407</v>
          </cell>
          <cell r="AQ2609">
            <v>80.03</v>
          </cell>
          <cell r="AR2609">
            <v>83.788537843107306</v>
          </cell>
          <cell r="AS2609">
            <v>88.608373252011503</v>
          </cell>
          <cell r="AT2609">
            <v>90.768000000000001</v>
          </cell>
          <cell r="AU2609">
            <v>85.445258933119703</v>
          </cell>
          <cell r="AV2609">
            <v>83.3687546831719</v>
          </cell>
          <cell r="AW2609">
            <v>91.803625144201504</v>
          </cell>
          <cell r="AX2609">
            <v>94.017442105286904</v>
          </cell>
          <cell r="AY2609">
            <v>86.258302086838896</v>
          </cell>
          <cell r="AZ2609">
            <v>79.607506399276801</v>
          </cell>
          <cell r="BA2609">
            <v>85.117352033941003</v>
          </cell>
          <cell r="BB2609">
            <v>88.6423007373308</v>
          </cell>
          <cell r="BC2609">
            <v>86.996250562806594</v>
          </cell>
          <cell r="BD2609">
            <v>88.639285202229104</v>
          </cell>
          <cell r="BE2609">
            <v>89.571065284419703</v>
          </cell>
          <cell r="BF2609">
            <v>97.925534610403801</v>
          </cell>
          <cell r="BG2609">
            <v>87.516924253837004</v>
          </cell>
          <cell r="BH2609">
            <v>87.364470223166506</v>
          </cell>
          <cell r="BI2609">
            <v>92.337799119641502</v>
          </cell>
          <cell r="BJ2609">
            <v>92.281099824328194</v>
          </cell>
          <cell r="BK2609">
            <v>95.091660217046197</v>
          </cell>
          <cell r="BL2609">
            <v>98.856347346193004</v>
          </cell>
          <cell r="BM2609">
            <v>100.560703197873</v>
          </cell>
          <cell r="BN2609">
            <v>104.63965257582799</v>
          </cell>
          <cell r="BO2609">
            <v>108.717546907231</v>
          </cell>
          <cell r="BP2609">
            <v>110.70804086776</v>
          </cell>
          <cell r="BQ2609">
            <v>110.059643037597</v>
          </cell>
          <cell r="BR2609">
            <v>116.003600962516</v>
          </cell>
          <cell r="BS2609">
            <v>102.743506013904</v>
          </cell>
          <cell r="BT2609">
            <v>92.474613275524206</v>
          </cell>
          <cell r="BU2609">
            <v>121.073172780181</v>
          </cell>
          <cell r="BV2609">
            <v>10.038816038961899</v>
          </cell>
          <cell r="BW2609">
            <v>40.810304423617303</v>
          </cell>
          <cell r="BX2609">
            <v>107.100088071767</v>
          </cell>
          <cell r="BY2609">
            <v>66.861988769386301</v>
          </cell>
          <cell r="BZ2609">
            <v>76.253386598312801</v>
          </cell>
          <cell r="CA2609">
            <v>85.916950420078393</v>
          </cell>
          <cell r="CB2609">
            <v>89.079720764834406</v>
          </cell>
          <cell r="CC2609">
            <v>87.739626611606994</v>
          </cell>
          <cell r="CD2609">
            <v>101.04184448841499</v>
          </cell>
          <cell r="CE2609">
            <v>101.17604200258199</v>
          </cell>
          <cell r="CF2609">
            <v>98.591936210286207</v>
          </cell>
          <cell r="CG2609">
            <v>121.466204062011</v>
          </cell>
          <cell r="CH2609">
            <v>135.50926701932701</v>
          </cell>
          <cell r="CI2609">
            <v>129.660780751945</v>
          </cell>
          <cell r="CJ2609">
            <v>95.133476163911595</v>
          </cell>
          <cell r="CK2609">
            <v>48.818928054130602</v>
          </cell>
          <cell r="CL2609">
            <v>47.923701132216699</v>
          </cell>
          <cell r="CM2609">
            <v>59.055772005980899</v>
          </cell>
          <cell r="CN2609">
            <v>74.548716508327701</v>
          </cell>
          <cell r="CO2609">
            <v>95.345728358083605</v>
          </cell>
          <cell r="CP2609">
            <v>108.77469224309201</v>
          </cell>
          <cell r="CQ2609">
            <v>100.98156703174</v>
          </cell>
          <cell r="CR2609">
            <v>99.973296817187304</v>
          </cell>
          <cell r="CS2609">
            <v>117.508108978199</v>
          </cell>
          <cell r="CT2609">
            <v>122.246705525221</v>
          </cell>
          <cell r="CU2609">
            <v>128.216240080891</v>
          </cell>
          <cell r="CV2609">
            <v>123.157864891576</v>
          </cell>
          <cell r="CW2609">
            <v>106.25681681685199</v>
          </cell>
          <cell r="CX2609">
            <v>70.309715821424803</v>
          </cell>
          <cell r="CY2609">
            <v>82.093693481287204</v>
          </cell>
          <cell r="CZ2609">
            <v>76.302875134852599</v>
          </cell>
          <cell r="DA2609">
            <v>74.320811530208999</v>
          </cell>
          <cell r="DB2609">
            <v>67.3889769557546</v>
          </cell>
          <cell r="DC2609">
            <v>57.298281130927101</v>
          </cell>
          <cell r="DD2609">
            <v>71.548030092705801</v>
          </cell>
          <cell r="DE2609">
            <v>64.946744676468697</v>
          </cell>
          <cell r="DF2609">
            <v>65.900974236616406</v>
          </cell>
          <cell r="DG2609">
            <v>143.583404364252</v>
          </cell>
          <cell r="DH2609">
            <v>122.36826930939201</v>
          </cell>
          <cell r="DI2609">
            <v>83.846215702906093</v>
          </cell>
          <cell r="DJ2609">
            <v>71.829709701703294</v>
          </cell>
          <cell r="DK2609">
            <v>80.570227706526097</v>
          </cell>
          <cell r="DL2609">
            <v>78.684875313469107</v>
          </cell>
          <cell r="DM2609">
            <v>79.322217722592896</v>
          </cell>
          <cell r="DN2609">
            <v>70.639783357545994</v>
          </cell>
          <cell r="DO2609">
            <v>72.7852625936425</v>
          </cell>
          <cell r="DP2609">
            <v>87.734660983844506</v>
          </cell>
          <cell r="DQ2609">
            <v>70.998950138920605</v>
          </cell>
          <cell r="DR2609">
            <v>75.842922693514694</v>
          </cell>
          <cell r="DS2609">
            <v>106.10572684757101</v>
          </cell>
          <cell r="DT2609">
            <v>115.657448979335</v>
          </cell>
          <cell r="DU2609">
            <v>77.177589361415002</v>
          </cell>
          <cell r="DV2609">
            <v>63.033355975780502</v>
          </cell>
          <cell r="DW2609">
            <v>70.509399966141999</v>
          </cell>
          <cell r="DX2609">
            <v>70.172156033242402</v>
          </cell>
          <cell r="DY2609">
            <v>70.598420370108201</v>
          </cell>
          <cell r="DZ2609">
            <v>64.744200109988228</v>
          </cell>
          <cell r="EA2609">
            <v>60.586830587655399</v>
          </cell>
          <cell r="EB2609">
            <v>75.074999191374005</v>
          </cell>
          <cell r="EC2609">
            <v>61.533407369650497</v>
          </cell>
          <cell r="ED2609">
            <v>64.776066897759506</v>
          </cell>
          <cell r="EE2609">
            <v>92.071279752526905</v>
          </cell>
          <cell r="EF2609">
            <v>94.797770377300296</v>
          </cell>
          <cell r="EG2609">
            <v>62.739760096670103</v>
          </cell>
          <cell r="EH2609">
            <v>55.479288080521002</v>
          </cell>
          <cell r="EI2609">
            <v>65.54475973298652</v>
          </cell>
          <cell r="EJ2609">
            <v>0</v>
          </cell>
          <cell r="EK2609">
            <v>0</v>
          </cell>
          <cell r="EL2609">
            <v>0</v>
          </cell>
        </row>
        <row r="2610">
          <cell r="K2610">
            <v>103.85223225692501</v>
          </cell>
          <cell r="L2610">
            <v>95.010583228973104</v>
          </cell>
          <cell r="M2610">
            <v>104.49763572872899</v>
          </cell>
          <cell r="N2610">
            <v>90.947948178454396</v>
          </cell>
          <cell r="O2610">
            <v>93.973395244960003</v>
          </cell>
          <cell r="P2610">
            <v>97.565699612947199</v>
          </cell>
          <cell r="Q2610">
            <v>99.699694963266296</v>
          </cell>
          <cell r="R2610">
            <v>97.474851030405901</v>
          </cell>
          <cell r="S2610">
            <v>98.583014469529402</v>
          </cell>
          <cell r="T2610">
            <v>104.141812113775</v>
          </cell>
          <cell r="U2610">
            <v>98.198800672531902</v>
          </cell>
          <cell r="V2610">
            <v>116.054332499503</v>
          </cell>
          <cell r="W2610">
            <v>101.65942191280401</v>
          </cell>
          <cell r="X2610">
            <v>102.203</v>
          </cell>
          <cell r="Y2610">
            <v>104.479</v>
          </cell>
          <cell r="Z2610">
            <v>107.083</v>
          </cell>
          <cell r="AA2610">
            <v>103.85599999999999</v>
          </cell>
          <cell r="AB2610">
            <v>109.57899999999999</v>
          </cell>
          <cell r="AC2610">
            <v>118.836</v>
          </cell>
          <cell r="AD2610">
            <v>118.831</v>
          </cell>
          <cell r="AE2610">
            <v>115.19199999999999</v>
          </cell>
          <cell r="AF2610">
            <v>109.96</v>
          </cell>
          <cell r="AG2610">
            <v>124.01900000000001</v>
          </cell>
          <cell r="AH2610">
            <v>135.18100000000001</v>
          </cell>
          <cell r="AI2610">
            <v>108.145</v>
          </cell>
          <cell r="AJ2610">
            <v>110.56699999999999</v>
          </cell>
          <cell r="AK2610">
            <v>115.509</v>
          </cell>
          <cell r="AL2610">
            <v>124.887</v>
          </cell>
          <cell r="AM2610">
            <v>119.84099999999999</v>
          </cell>
          <cell r="AN2610">
            <v>122.276</v>
          </cell>
          <cell r="AO2610">
            <v>126.093</v>
          </cell>
          <cell r="AP2610">
            <v>129.27942563507301</v>
          </cell>
          <cell r="AQ2610">
            <v>129.50700000000001</v>
          </cell>
          <cell r="AR2610">
            <v>103.450038011299</v>
          </cell>
          <cell r="AS2610">
            <v>103.80396894745</v>
          </cell>
          <cell r="AT2610">
            <v>105.488</v>
          </cell>
          <cell r="AU2610">
            <v>112.353199100347</v>
          </cell>
          <cell r="AV2610">
            <v>113.37129941863201</v>
          </cell>
          <cell r="AW2610">
            <v>116.472614514954</v>
          </cell>
          <cell r="AX2610">
            <v>128.601846623619</v>
          </cell>
          <cell r="AY2610">
            <v>131.698269145235</v>
          </cell>
          <cell r="AZ2610">
            <v>125.407951143651</v>
          </cell>
          <cell r="BA2610">
            <v>134.193766146916</v>
          </cell>
          <cell r="BB2610">
            <v>136.84540914984001</v>
          </cell>
          <cell r="BC2610">
            <v>141.59603294522901</v>
          </cell>
          <cell r="BD2610">
            <v>123.749964512272</v>
          </cell>
          <cell r="BE2610">
            <v>89.774687214074802</v>
          </cell>
          <cell r="BF2610">
            <v>117.357591871132</v>
          </cell>
          <cell r="BG2610">
            <v>125.967358236998</v>
          </cell>
          <cell r="BH2610">
            <v>126.163042422907</v>
          </cell>
          <cell r="BI2610">
            <v>121.53669466813101</v>
          </cell>
          <cell r="BJ2610">
            <v>128.66413930359801</v>
          </cell>
          <cell r="BK2610">
            <v>123.482916588363</v>
          </cell>
          <cell r="BL2610">
            <v>125.39944325461001</v>
          </cell>
          <cell r="BM2610">
            <v>131.81940058862301</v>
          </cell>
          <cell r="BN2610">
            <v>135.12544441859501</v>
          </cell>
          <cell r="BO2610">
            <v>135.45441396264701</v>
          </cell>
          <cell r="BP2610">
            <v>138.23566690114899</v>
          </cell>
          <cell r="BQ2610">
            <v>137.50036385963799</v>
          </cell>
          <cell r="BR2610">
            <v>142.01884873149601</v>
          </cell>
          <cell r="BS2610">
            <v>140.790698114576</v>
          </cell>
          <cell r="BT2610">
            <v>127.391839552273</v>
          </cell>
          <cell r="BU2610">
            <v>88.876969568879304</v>
          </cell>
          <cell r="BV2610">
            <v>18.546283298240201</v>
          </cell>
          <cell r="BW2610">
            <v>67.359524909471503</v>
          </cell>
          <cell r="BX2610">
            <v>131.22226042629401</v>
          </cell>
          <cell r="BY2610">
            <v>141.637671878894</v>
          </cell>
          <cell r="BZ2610">
            <v>110.518530902713</v>
          </cell>
          <cell r="CA2610">
            <v>158.318796508639</v>
          </cell>
          <cell r="CB2610">
            <v>153.07607622448401</v>
          </cell>
          <cell r="CC2610">
            <v>156.75639015680801</v>
          </cell>
          <cell r="CD2610">
            <v>161.604498081636</v>
          </cell>
          <cell r="CE2610">
            <v>134.51847870033399</v>
          </cell>
          <cell r="CF2610">
            <v>110.50215923106801</v>
          </cell>
          <cell r="CG2610">
            <v>99.883284807151796</v>
          </cell>
          <cell r="CH2610">
            <v>68.415565839533798</v>
          </cell>
          <cell r="CI2610">
            <v>83.295847778152805</v>
          </cell>
          <cell r="CJ2610">
            <v>90.754398484875594</v>
          </cell>
          <cell r="CK2610">
            <v>112.55543587826</v>
          </cell>
          <cell r="CL2610">
            <v>117.55436363773801</v>
          </cell>
          <cell r="CM2610">
            <v>161.65995186286901</v>
          </cell>
          <cell r="CN2610">
            <v>177.86444579559401</v>
          </cell>
          <cell r="CO2610">
            <v>193.095823173328</v>
          </cell>
          <cell r="CP2610">
            <v>199.22747668134301</v>
          </cell>
          <cell r="CQ2610">
            <v>180.40158194782401</v>
          </cell>
          <cell r="CR2610">
            <v>140.74975796335801</v>
          </cell>
          <cell r="CS2610">
            <v>138.64628114664899</v>
          </cell>
          <cell r="CT2610">
            <v>100.92898984577801</v>
          </cell>
          <cell r="CU2610">
            <v>87.655633400733706</v>
          </cell>
          <cell r="CV2610">
            <v>85.296516701824203</v>
          </cell>
          <cell r="CW2610">
            <v>104.24985286651</v>
          </cell>
          <cell r="CX2610">
            <v>121.275867146431</v>
          </cell>
          <cell r="CY2610">
            <v>152.02552636210601</v>
          </cell>
          <cell r="CZ2610">
            <v>159.79907034715299</v>
          </cell>
          <cell r="DA2610">
            <v>163.862387998651</v>
          </cell>
          <cell r="DB2610">
            <v>178.196560516153</v>
          </cell>
          <cell r="DC2610">
            <v>158.401977880987</v>
          </cell>
          <cell r="DD2610">
            <v>182.668485783362</v>
          </cell>
          <cell r="DE2610">
            <v>191.68940967567499</v>
          </cell>
          <cell r="DF2610">
            <v>132.99733515948799</v>
          </cell>
          <cell r="DG2610">
            <v>99.762299573606896</v>
          </cell>
          <cell r="DH2610">
            <v>98.773366340712201</v>
          </cell>
          <cell r="DI2610">
            <v>125.88128981455201</v>
          </cell>
          <cell r="DJ2610">
            <v>149.65442005869599</v>
          </cell>
          <cell r="DK2610">
            <v>148.782901110805</v>
          </cell>
          <cell r="DL2610">
            <v>153.56690660361301</v>
          </cell>
          <cell r="DM2610">
            <v>173.53026889057199</v>
          </cell>
          <cell r="DN2610">
            <v>189.24474726815399</v>
          </cell>
          <cell r="DO2610">
            <v>164.10444908470299</v>
          </cell>
          <cell r="DP2610">
            <v>195.51038007615699</v>
          </cell>
          <cell r="DQ2610">
            <v>209.51652477551301</v>
          </cell>
          <cell r="DR2610">
            <v>121.69256167093199</v>
          </cell>
          <cell r="DS2610">
            <v>139.66721940305001</v>
          </cell>
          <cell r="DT2610">
            <v>91.760457330521604</v>
          </cell>
          <cell r="DU2610">
            <v>135.70003042008599</v>
          </cell>
          <cell r="DV2610">
            <v>168.66053140615099</v>
          </cell>
          <cell r="DW2610">
            <v>162.06547533314</v>
          </cell>
          <cell r="DX2610">
            <v>159.095315241343</v>
          </cell>
          <cell r="DY2610">
            <v>179.430298032851</v>
          </cell>
          <cell r="DZ2610">
            <v>200.41018735697563</v>
          </cell>
          <cell r="EA2610">
            <v>174.93534272429301</v>
          </cell>
          <cell r="EB2610">
            <v>208.218554781107</v>
          </cell>
          <cell r="EC2610">
            <v>201.973929883594</v>
          </cell>
          <cell r="ED2610">
            <v>120.35394349255201</v>
          </cell>
          <cell r="EE2610">
            <v>136.87387501498901</v>
          </cell>
          <cell r="EF2610">
            <v>90.384050470564105</v>
          </cell>
          <cell r="EG2610">
            <v>134.47873014630599</v>
          </cell>
          <cell r="EH2610">
            <v>164.44401812099801</v>
          </cell>
          <cell r="EI2610">
            <v>144.56240399716123</v>
          </cell>
          <cell r="EJ2610">
            <v>0</v>
          </cell>
          <cell r="EK2610">
            <v>0</v>
          </cell>
          <cell r="EL2610">
            <v>0</v>
          </cell>
        </row>
        <row r="2611">
          <cell r="K2611">
            <v>102.173935541753</v>
          </cell>
          <cell r="L2611">
            <v>89.774429295473396</v>
          </cell>
          <cell r="M2611">
            <v>100.40780876980401</v>
          </cell>
          <cell r="N2611">
            <v>97.982930968931498</v>
          </cell>
          <cell r="O2611">
            <v>97.582885223731097</v>
          </cell>
          <cell r="P2611">
            <v>114.607479691538</v>
          </cell>
          <cell r="Q2611">
            <v>95.677265791678707</v>
          </cell>
          <cell r="R2611">
            <v>91.692335130803897</v>
          </cell>
          <cell r="S2611">
            <v>94.991192693790197</v>
          </cell>
          <cell r="T2611">
            <v>107.949581260049</v>
          </cell>
          <cell r="U2611">
            <v>100.662127426</v>
          </cell>
          <cell r="V2611">
            <v>106.49802820644599</v>
          </cell>
          <cell r="W2611">
            <v>121.690379374383</v>
          </cell>
          <cell r="X2611">
            <v>92.581999999999994</v>
          </cell>
          <cell r="Y2611">
            <v>100.67700000000001</v>
          </cell>
          <cell r="Z2611">
            <v>104.788</v>
          </cell>
          <cell r="AA2611">
            <v>98.018000000000001</v>
          </cell>
          <cell r="AB2611">
            <v>115.51300000000001</v>
          </cell>
          <cell r="AC2611">
            <v>122.376</v>
          </cell>
          <cell r="AD2611">
            <v>97.206000000000003</v>
          </cell>
          <cell r="AE2611">
            <v>99.486999999999995</v>
          </cell>
          <cell r="AF2611">
            <v>127.13500000000001</v>
          </cell>
          <cell r="AG2611">
            <v>107.002</v>
          </cell>
          <cell r="AH2611">
            <v>108.979</v>
          </cell>
          <cell r="AI2611">
            <v>81.292000000000002</v>
          </cell>
          <cell r="AJ2611">
            <v>75.703000000000003</v>
          </cell>
          <cell r="AK2611">
            <v>82.441999999999993</v>
          </cell>
          <cell r="AL2611">
            <v>91.483000000000004</v>
          </cell>
          <cell r="AM2611">
            <v>96.798000000000002</v>
          </cell>
          <cell r="AN2611">
            <v>105.682</v>
          </cell>
          <cell r="AO2611">
            <v>96.126000000000005</v>
          </cell>
          <cell r="AP2611">
            <v>86.673872160810404</v>
          </cell>
          <cell r="AQ2611">
            <v>90.421999999999997</v>
          </cell>
          <cell r="AR2611">
            <v>103.877034315307</v>
          </cell>
          <cell r="AS2611">
            <v>105.439294606178</v>
          </cell>
          <cell r="AT2611">
            <v>105.999</v>
          </cell>
          <cell r="AU2611">
            <v>93.635469494373496</v>
          </cell>
          <cell r="AV2611">
            <v>102.237591896594</v>
          </cell>
          <cell r="AW2611">
            <v>85.499387126781002</v>
          </cell>
          <cell r="AX2611">
            <v>89.365948148158907</v>
          </cell>
          <cell r="AY2611">
            <v>90.314462366481493</v>
          </cell>
          <cell r="AZ2611">
            <v>106.181288976684</v>
          </cell>
          <cell r="BA2611">
            <v>99.967386780869205</v>
          </cell>
          <cell r="BB2611">
            <v>89.885581448638206</v>
          </cell>
          <cell r="BC2611">
            <v>97.117871724236593</v>
          </cell>
          <cell r="BD2611">
            <v>113.482438423113</v>
          </cell>
          <cell r="BE2611">
            <v>125.535270052953</v>
          </cell>
          <cell r="BF2611">
            <v>124.740750665821</v>
          </cell>
          <cell r="BG2611">
            <v>109.794526965263</v>
          </cell>
          <cell r="BH2611">
            <v>114.017662702172</v>
          </cell>
          <cell r="BI2611">
            <v>106.687624192871</v>
          </cell>
          <cell r="BJ2611">
            <v>104.421612568406</v>
          </cell>
          <cell r="BK2611">
            <v>100.258160265665</v>
          </cell>
          <cell r="BL2611">
            <v>101.734713965315</v>
          </cell>
          <cell r="BM2611">
            <v>101.65521160787399</v>
          </cell>
          <cell r="BN2611">
            <v>98.876646340900805</v>
          </cell>
          <cell r="BO2611">
            <v>101.705288019655</v>
          </cell>
          <cell r="BP2611">
            <v>108.550970953432</v>
          </cell>
          <cell r="BQ2611">
            <v>113.452040093966</v>
          </cell>
          <cell r="BR2611">
            <v>111.369722919853</v>
          </cell>
          <cell r="BS2611">
            <v>108.255970968402</v>
          </cell>
          <cell r="BT2611">
            <v>121.451293566766</v>
          </cell>
          <cell r="BU2611">
            <v>79.039247312430007</v>
          </cell>
          <cell r="BV2611">
            <v>20.339227792579901</v>
          </cell>
          <cell r="BW2611">
            <v>44.938107639055602</v>
          </cell>
          <cell r="BX2611">
            <v>112.903098782173</v>
          </cell>
          <cell r="BY2611">
            <v>113.177845735864</v>
          </cell>
          <cell r="BZ2611">
            <v>105.43501817599601</v>
          </cell>
          <cell r="CA2611">
            <v>99.899779999305295</v>
          </cell>
          <cell r="CB2611">
            <v>107.725894438476</v>
          </cell>
          <cell r="CC2611">
            <v>114.802156442818</v>
          </cell>
          <cell r="CD2611">
            <v>109.814152270394</v>
          </cell>
          <cell r="CE2611">
            <v>99.0517438771587</v>
          </cell>
          <cell r="CF2611">
            <v>109.063393510802</v>
          </cell>
          <cell r="CG2611">
            <v>73.137865108137802</v>
          </cell>
          <cell r="CH2611">
            <v>62.598409949805202</v>
          </cell>
          <cell r="CI2611">
            <v>64.604840061652794</v>
          </cell>
          <cell r="CJ2611">
            <v>70.605655586330201</v>
          </cell>
          <cell r="CK2611">
            <v>68.341495276772804</v>
          </cell>
          <cell r="CL2611">
            <v>69.628320981329907</v>
          </cell>
          <cell r="CM2611">
            <v>78.624470394616495</v>
          </cell>
          <cell r="CN2611">
            <v>92.972707440125603</v>
          </cell>
          <cell r="CO2611">
            <v>97.949593783599497</v>
          </cell>
          <cell r="CP2611">
            <v>91.611774955027698</v>
          </cell>
          <cell r="CQ2611">
            <v>88.538181836714003</v>
          </cell>
          <cell r="CR2611">
            <v>91.686408574598602</v>
          </cell>
          <cell r="CS2611">
            <v>86.2700830361198</v>
          </cell>
          <cell r="CT2611">
            <v>75.7514176605318</v>
          </cell>
          <cell r="CU2611">
            <v>70.443271489500503</v>
          </cell>
          <cell r="CV2611">
            <v>75.804214867532806</v>
          </cell>
          <cell r="CW2611">
            <v>67.728929804765599</v>
          </cell>
          <cell r="CX2611">
            <v>70.822992861357207</v>
          </cell>
          <cell r="CY2611">
            <v>78.383339662544401</v>
          </cell>
          <cell r="CZ2611">
            <v>84.280589719846503</v>
          </cell>
          <cell r="DA2611">
            <v>85.782774693139302</v>
          </cell>
          <cell r="DB2611">
            <v>84.059410637447698</v>
          </cell>
          <cell r="DC2611">
            <v>82.434442371181007</v>
          </cell>
          <cell r="DD2611">
            <v>73.831688083032702</v>
          </cell>
          <cell r="DE2611">
            <v>70.454468894249501</v>
          </cell>
          <cell r="DF2611">
            <v>63.692515961922801</v>
          </cell>
          <cell r="DG2611">
            <v>57.780621525565699</v>
          </cell>
          <cell r="DH2611">
            <v>68.786979294503297</v>
          </cell>
          <cell r="DI2611">
            <v>64.523303918676007</v>
          </cell>
          <cell r="DJ2611">
            <v>68.985719164119899</v>
          </cell>
          <cell r="DK2611">
            <v>83.833432967656506</v>
          </cell>
          <cell r="DL2611">
            <v>99.961364587397597</v>
          </cell>
          <cell r="DM2611">
            <v>95.855968643588795</v>
          </cell>
          <cell r="DN2611">
            <v>90.622530057637903</v>
          </cell>
          <cell r="DO2611">
            <v>94.4777829386219</v>
          </cell>
          <cell r="DP2611">
            <v>85.447529684838202</v>
          </cell>
          <cell r="DQ2611">
            <v>81.561105387503105</v>
          </cell>
          <cell r="DR2611">
            <v>77.119233613653805</v>
          </cell>
          <cell r="DS2611">
            <v>69.452784822457303</v>
          </cell>
          <cell r="DT2611">
            <v>75.794960616724296</v>
          </cell>
          <cell r="DU2611">
            <v>77.479081761546794</v>
          </cell>
          <cell r="DV2611">
            <v>72.268116010304297</v>
          </cell>
          <cell r="DW2611">
            <v>82.926602468711707</v>
          </cell>
          <cell r="DX2611">
            <v>90.811116088656107</v>
          </cell>
          <cell r="DY2611">
            <v>103.325156299678</v>
          </cell>
          <cell r="DZ2611">
            <v>96.842407790373144</v>
          </cell>
          <cell r="EA2611">
            <v>95.041420605855194</v>
          </cell>
          <cell r="EB2611">
            <v>85.846235427962995</v>
          </cell>
          <cell r="EC2611">
            <v>85.119463716843796</v>
          </cell>
          <cell r="ED2611">
            <v>80.783130768930704</v>
          </cell>
          <cell r="EE2611">
            <v>74.322273099347399</v>
          </cell>
          <cell r="EF2611">
            <v>80.152470694808102</v>
          </cell>
          <cell r="EG2611">
            <v>83.213026463761494</v>
          </cell>
          <cell r="EH2611">
            <v>75.000008446788001</v>
          </cell>
          <cell r="EI2611">
            <v>81.047863203895361</v>
          </cell>
          <cell r="EJ2611">
            <v>0</v>
          </cell>
          <cell r="EK2611">
            <v>0</v>
          </cell>
          <cell r="EL2611">
            <v>0</v>
          </cell>
        </row>
        <row r="2613">
          <cell r="K2613">
            <v>81.814593294613402</v>
          </cell>
          <cell r="L2613">
            <v>80.744239712983003</v>
          </cell>
          <cell r="M2613">
            <v>94.020354705611197</v>
          </cell>
          <cell r="N2613">
            <v>107.797329013988</v>
          </cell>
          <cell r="O2613">
            <v>130.74132303508301</v>
          </cell>
          <cell r="P2613">
            <v>130.46110786237099</v>
          </cell>
          <cell r="Q2613">
            <v>98.893221550755499</v>
          </cell>
          <cell r="R2613">
            <v>97.565050483062606</v>
          </cell>
          <cell r="S2613">
            <v>95.682307858682094</v>
          </cell>
          <cell r="T2613">
            <v>97.199390499351793</v>
          </cell>
          <cell r="U2613">
            <v>97.774810574472497</v>
          </cell>
          <cell r="V2613">
            <v>87.306271409025598</v>
          </cell>
          <cell r="W2613">
            <v>93.465739408291299</v>
          </cell>
          <cell r="X2613">
            <v>103.878</v>
          </cell>
          <cell r="Y2613">
            <v>104.07</v>
          </cell>
          <cell r="Z2613">
            <v>105.086</v>
          </cell>
          <cell r="AA2613">
            <v>95.48</v>
          </cell>
          <cell r="AB2613">
            <v>127.498</v>
          </cell>
          <cell r="AC2613">
            <v>110.53400000000001</v>
          </cell>
          <cell r="AD2613">
            <v>124.86499999999999</v>
          </cell>
          <cell r="AE2613">
            <v>129.416</v>
          </cell>
          <cell r="AF2613">
            <v>173.02</v>
          </cell>
          <cell r="AG2613">
            <v>173.43</v>
          </cell>
          <cell r="AH2613">
            <v>178.941</v>
          </cell>
          <cell r="AI2613">
            <v>184.31700000000001</v>
          </cell>
          <cell r="AJ2613">
            <v>186.375</v>
          </cell>
          <cell r="AK2613">
            <v>184.55699999999999</v>
          </cell>
          <cell r="AL2613">
            <v>186.542</v>
          </cell>
          <cell r="AM2613">
            <v>176.29499999999999</v>
          </cell>
          <cell r="AN2613">
            <v>234.03899999999999</v>
          </cell>
          <cell r="AO2613">
            <v>170.36</v>
          </cell>
          <cell r="AP2613">
            <v>180.697549308188</v>
          </cell>
          <cell r="AQ2613">
            <v>199.387</v>
          </cell>
          <cell r="AR2613">
            <v>308.25836647735298</v>
          </cell>
          <cell r="AS2613">
            <v>308.133238233508</v>
          </cell>
          <cell r="AT2613">
            <v>309.61</v>
          </cell>
          <cell r="AU2613">
            <v>209.494522176234</v>
          </cell>
          <cell r="AV2613">
            <v>283.87401895102801</v>
          </cell>
          <cell r="AW2613">
            <v>193.954409377361</v>
          </cell>
          <cell r="AX2613">
            <v>197.65213280992799</v>
          </cell>
          <cell r="AY2613">
            <v>200.85283948483701</v>
          </cell>
          <cell r="AZ2613">
            <v>248.10350584780801</v>
          </cell>
          <cell r="BA2613">
            <v>182.062264470169</v>
          </cell>
          <cell r="BB2613">
            <v>193.84932178102201</v>
          </cell>
          <cell r="BC2613">
            <v>211.013642386957</v>
          </cell>
          <cell r="BD2613">
            <v>300.08418274381899</v>
          </cell>
          <cell r="BE2613">
            <v>436.795463787806</v>
          </cell>
          <cell r="BF2613">
            <v>321.84619996971298</v>
          </cell>
          <cell r="BG2613">
            <v>230.21992198120299</v>
          </cell>
          <cell r="BH2613">
            <v>297.93046979297498</v>
          </cell>
          <cell r="BI2613">
            <v>257.55130992168603</v>
          </cell>
          <cell r="BJ2613">
            <v>204.720654600697</v>
          </cell>
          <cell r="BK2613">
            <v>196.90939016510799</v>
          </cell>
          <cell r="BL2613">
            <v>179.00746854977001</v>
          </cell>
          <cell r="BM2613">
            <v>197.784152700894</v>
          </cell>
          <cell r="BN2613">
            <v>194.31398570024001</v>
          </cell>
          <cell r="BO2613">
            <v>201.47839658980999</v>
          </cell>
          <cell r="BP2613">
            <v>258.17814399280098</v>
          </cell>
          <cell r="BQ2613">
            <v>251.779695911868</v>
          </cell>
          <cell r="BR2613">
            <v>301.97198051203401</v>
          </cell>
          <cell r="BS2613">
            <v>294.444464969801</v>
          </cell>
          <cell r="BT2613">
            <v>352.51027759209597</v>
          </cell>
          <cell r="BU2613">
            <v>219.881900453904</v>
          </cell>
          <cell r="BV2613">
            <v>208.33453946697901</v>
          </cell>
          <cell r="BW2613">
            <v>227.55883277967499</v>
          </cell>
          <cell r="BX2613">
            <v>182.35378260926299</v>
          </cell>
          <cell r="BY2613">
            <v>187.42618214516801</v>
          </cell>
          <cell r="BZ2613">
            <v>200.80174172671801</v>
          </cell>
          <cell r="CA2613">
            <v>260.94874606447098</v>
          </cell>
          <cell r="CB2613">
            <v>304.83809347036498</v>
          </cell>
          <cell r="CC2613">
            <v>263.852064483297</v>
          </cell>
          <cell r="CD2613">
            <v>320.00821256850003</v>
          </cell>
          <cell r="CE2613">
            <v>278.13734508622701</v>
          </cell>
          <cell r="CF2613">
            <v>322.92755283454602</v>
          </cell>
          <cell r="CG2613">
            <v>272.55284185548902</v>
          </cell>
          <cell r="CH2613">
            <v>259.490985622766</v>
          </cell>
          <cell r="CI2613">
            <v>251.570162487299</v>
          </cell>
          <cell r="CJ2613">
            <v>307.00541032711499</v>
          </cell>
          <cell r="CK2613">
            <v>210.28758232761001</v>
          </cell>
          <cell r="CL2613">
            <v>252.383509348617</v>
          </cell>
          <cell r="CM2613">
            <v>268.15033390136699</v>
          </cell>
          <cell r="CN2613">
            <v>348.660418474766</v>
          </cell>
          <cell r="CO2613">
            <v>285.566961972738</v>
          </cell>
          <cell r="CP2613">
            <v>284.65448425980298</v>
          </cell>
          <cell r="CQ2613">
            <v>351.12078126246001</v>
          </cell>
          <cell r="CR2613">
            <v>366.54632269515002</v>
          </cell>
          <cell r="CS2613">
            <v>325.04007280736897</v>
          </cell>
          <cell r="CT2613">
            <v>337.13088602795</v>
          </cell>
          <cell r="CU2613">
            <v>320.17004827452303</v>
          </cell>
          <cell r="CV2613">
            <v>325.66194130249102</v>
          </cell>
          <cell r="CW2613">
            <v>315.60494976192399</v>
          </cell>
          <cell r="CX2613">
            <v>330.10259648176202</v>
          </cell>
          <cell r="CY2613">
            <v>388.63351273230802</v>
          </cell>
          <cell r="CZ2613">
            <v>432.62715220201699</v>
          </cell>
          <cell r="DA2613">
            <v>367.23051379755702</v>
          </cell>
          <cell r="DB2613">
            <v>355.24816793342097</v>
          </cell>
          <cell r="DC2613">
            <v>416.54485484448998</v>
          </cell>
          <cell r="DD2613">
            <v>369.27033939811201</v>
          </cell>
          <cell r="DE2613">
            <v>304.47260147054999</v>
          </cell>
          <cell r="DF2613">
            <v>414.14146299435203</v>
          </cell>
          <cell r="DG2613">
            <v>267.728931719976</v>
          </cell>
          <cell r="DH2613">
            <v>301.522076549014</v>
          </cell>
          <cell r="DI2613">
            <v>280.72621182335001</v>
          </cell>
          <cell r="DJ2613">
            <v>297.31346487552702</v>
          </cell>
          <cell r="DK2613">
            <v>326.23346348598102</v>
          </cell>
          <cell r="DL2613">
            <v>352.83111599635299</v>
          </cell>
          <cell r="DM2613">
            <v>305.01540420092698</v>
          </cell>
          <cell r="DN2613">
            <v>267.42634333196497</v>
          </cell>
          <cell r="DO2613">
            <v>316.085000456427</v>
          </cell>
          <cell r="DP2613">
            <v>265.55772146526698</v>
          </cell>
          <cell r="DQ2613">
            <v>295.19402845888698</v>
          </cell>
          <cell r="DR2613">
            <v>382.74273907700501</v>
          </cell>
          <cell r="DS2613">
            <v>310.70426229587298</v>
          </cell>
          <cell r="DT2613">
            <v>357.00035698120899</v>
          </cell>
          <cell r="DU2613">
            <v>327.10119283157798</v>
          </cell>
          <cell r="DV2613">
            <v>295.00745568354301</v>
          </cell>
          <cell r="DW2613">
            <v>412.73645613932302</v>
          </cell>
          <cell r="DX2613">
            <v>461.03096144191102</v>
          </cell>
          <cell r="DY2613">
            <v>395.20455689045599</v>
          </cell>
          <cell r="DZ2613">
            <v>314.2789695771524</v>
          </cell>
          <cell r="EA2613">
            <v>379.88715439984298</v>
          </cell>
          <cell r="EB2613">
            <v>311.86999571327601</v>
          </cell>
          <cell r="EC2613">
            <v>349.733269809538</v>
          </cell>
          <cell r="ED2613">
            <v>449.50793360589603</v>
          </cell>
          <cell r="EE2613">
            <v>366.86266605267002</v>
          </cell>
          <cell r="EF2613">
            <v>351.39995590528201</v>
          </cell>
          <cell r="EG2613">
            <v>325.95789994204802</v>
          </cell>
          <cell r="EH2613">
            <v>282.786822050328</v>
          </cell>
          <cell r="EI2613">
            <v>366.61209201088843</v>
          </cell>
          <cell r="EJ2613">
            <v>0</v>
          </cell>
          <cell r="EK2613">
            <v>0</v>
          </cell>
          <cell r="EL2613">
            <v>0</v>
          </cell>
        </row>
        <row r="2616">
          <cell r="K2616">
            <v>96.319133472210197</v>
          </cell>
          <cell r="L2616">
            <v>91.081328745507903</v>
          </cell>
          <cell r="M2616">
            <v>111.597316729441</v>
          </cell>
          <cell r="N2616">
            <v>97.6278381581307</v>
          </cell>
          <cell r="O2616">
            <v>102.53792385198</v>
          </cell>
          <cell r="P2616">
            <v>98.2256701335928</v>
          </cell>
          <cell r="Q2616">
            <v>100.873027496475</v>
          </cell>
          <cell r="R2616">
            <v>98.003739606064499</v>
          </cell>
          <cell r="S2616">
            <v>101.442938751768</v>
          </cell>
          <cell r="T2616">
            <v>98.812181137304606</v>
          </cell>
          <cell r="U2616">
            <v>96.595134730168994</v>
          </cell>
          <cell r="V2616">
            <v>106.88376718735699</v>
          </cell>
          <cell r="W2616">
            <v>113.310580870203</v>
          </cell>
          <cell r="X2616">
            <v>100.545</v>
          </cell>
          <cell r="Y2616">
            <v>113.11499999999999</v>
          </cell>
          <cell r="Z2616">
            <v>102.958</v>
          </cell>
          <cell r="AA2616">
            <v>107.795</v>
          </cell>
          <cell r="AB2616">
            <v>103.892</v>
          </cell>
          <cell r="AC2616">
            <v>102.976</v>
          </cell>
          <cell r="AD2616">
            <v>101.49</v>
          </cell>
          <cell r="AE2616">
            <v>102.40900000000001</v>
          </cell>
          <cell r="AF2616">
            <v>98.962999999999994</v>
          </cell>
          <cell r="AG2616">
            <v>99.320999999999998</v>
          </cell>
          <cell r="AH2616">
            <v>106.58499999999999</v>
          </cell>
          <cell r="AI2616">
            <v>117.714</v>
          </cell>
          <cell r="AJ2616">
            <v>111.117</v>
          </cell>
          <cell r="AK2616">
            <v>118.56699999999999</v>
          </cell>
          <cell r="AL2616">
            <v>111.337</v>
          </cell>
          <cell r="AM2616">
            <v>119.435</v>
          </cell>
          <cell r="AN2616">
            <v>104.581</v>
          </cell>
          <cell r="AO2616">
            <v>106.428</v>
          </cell>
          <cell r="AP2616">
            <v>101.163948261651</v>
          </cell>
          <cell r="AQ2616">
            <v>101.905</v>
          </cell>
          <cell r="AR2616">
            <v>102.13349831965</v>
          </cell>
          <cell r="AS2616">
            <v>102.48084436788</v>
          </cell>
          <cell r="AT2616">
            <v>113.05800000000001</v>
          </cell>
          <cell r="AU2616">
            <v>121.438329596163</v>
          </cell>
          <cell r="AV2616">
            <v>108.506720547971</v>
          </cell>
          <cell r="AW2616">
            <v>120.774503220269</v>
          </cell>
          <cell r="AX2616">
            <v>112.839444619754</v>
          </cell>
          <cell r="AY2616">
            <v>111.749725769327</v>
          </cell>
          <cell r="AZ2616">
            <v>105.59872690410501</v>
          </cell>
          <cell r="BA2616">
            <v>111.25276363288199</v>
          </cell>
          <cell r="BB2616">
            <v>103.721257409725</v>
          </cell>
          <cell r="BC2616">
            <v>107.108539360957</v>
          </cell>
          <cell r="BD2616">
            <v>101.657381555649</v>
          </cell>
          <cell r="BE2616">
            <v>105.77844075904</v>
          </cell>
          <cell r="BF2616">
            <v>119.183434785228</v>
          </cell>
          <cell r="BG2616">
            <v>125.8469025492</v>
          </cell>
          <cell r="BH2616">
            <v>118.320041598081</v>
          </cell>
          <cell r="BI2616">
            <v>125.18084637111799</v>
          </cell>
          <cell r="BJ2616">
            <v>123.982211071992</v>
          </cell>
          <cell r="BK2616">
            <v>122.50681388732001</v>
          </cell>
          <cell r="BL2616">
            <v>112.468407068007</v>
          </cell>
          <cell r="BM2616">
            <v>102.30129882157</v>
          </cell>
          <cell r="BN2616">
            <v>99.465007006260706</v>
          </cell>
          <cell r="BO2616">
            <v>105.174439723107</v>
          </cell>
          <cell r="BP2616">
            <v>95.229826266566903</v>
          </cell>
          <cell r="BQ2616">
            <v>109.76815056738501</v>
          </cell>
          <cell r="BR2616">
            <v>120.94319366972</v>
          </cell>
          <cell r="BS2616">
            <v>111.872606946229</v>
          </cell>
          <cell r="BT2616">
            <v>114.368130600342</v>
          </cell>
          <cell r="BU2616">
            <v>104.16051432908</v>
          </cell>
          <cell r="BV2616">
            <v>46.886417927999403</v>
          </cell>
          <cell r="BW2616">
            <v>80.867125165988995</v>
          </cell>
          <cell r="BX2616">
            <v>107.895999804309</v>
          </cell>
          <cell r="BY2616">
            <v>123.381680789771</v>
          </cell>
          <cell r="BZ2616">
            <v>114.593254342577</v>
          </cell>
          <cell r="CA2616">
            <v>104.562031844475</v>
          </cell>
          <cell r="CB2616">
            <v>95.411571320675705</v>
          </cell>
          <cell r="CC2616">
            <v>102.45740143271</v>
          </cell>
          <cell r="CD2616">
            <v>111.566498242446</v>
          </cell>
          <cell r="CE2616">
            <v>112.73596967591899</v>
          </cell>
          <cell r="CF2616">
            <v>116.288027958995</v>
          </cell>
          <cell r="CG2616">
            <v>124.16774254174901</v>
          </cell>
          <cell r="CH2616">
            <v>127.54582196339599</v>
          </cell>
          <cell r="CI2616">
            <v>122.012996954469</v>
          </cell>
          <cell r="CJ2616">
            <v>122.090032077374</v>
          </cell>
          <cell r="CK2616">
            <v>125.734769305257</v>
          </cell>
          <cell r="CL2616">
            <v>118.070954654069</v>
          </cell>
          <cell r="CM2616">
            <v>120.21379005951501</v>
          </cell>
          <cell r="CN2616">
            <v>114.354793532201</v>
          </cell>
          <cell r="CO2616">
            <v>122.85254467242601</v>
          </cell>
          <cell r="CP2616">
            <v>120.758551082327</v>
          </cell>
          <cell r="CQ2616">
            <v>121.586765256728</v>
          </cell>
          <cell r="CR2616">
            <v>114.97615867949</v>
          </cell>
          <cell r="CS2616">
            <v>119.758125174596</v>
          </cell>
          <cell r="CT2616">
            <v>121.458577577711</v>
          </cell>
          <cell r="CU2616">
            <v>112.496848643432</v>
          </cell>
          <cell r="CV2616">
            <v>116.37367192816799</v>
          </cell>
          <cell r="CW2616">
            <v>102.743464614676</v>
          </cell>
          <cell r="CX2616">
            <v>107.634173739845</v>
          </cell>
          <cell r="CY2616">
            <v>99.095776403654895</v>
          </cell>
          <cell r="CZ2616">
            <v>109.671379030278</v>
          </cell>
          <cell r="DA2616">
            <v>107.691007866768</v>
          </cell>
          <cell r="DB2616">
            <v>97.943124838913207</v>
          </cell>
          <cell r="DC2616">
            <v>101.452157472491</v>
          </cell>
          <cell r="DD2616">
            <v>105.504281786494</v>
          </cell>
          <cell r="DE2616">
            <v>104.544632209551</v>
          </cell>
          <cell r="DF2616">
            <v>100.06514020616299</v>
          </cell>
          <cell r="DG2616">
            <v>104.250585190598</v>
          </cell>
          <cell r="DH2616">
            <v>105.798702663974</v>
          </cell>
          <cell r="DI2616">
            <v>102.993598953993</v>
          </cell>
          <cell r="DJ2616">
            <v>104.610505672429</v>
          </cell>
          <cell r="DK2616">
            <v>104.901065828111</v>
          </cell>
          <cell r="DL2616">
            <v>111.91886142938699</v>
          </cell>
          <cell r="DM2616">
            <v>104.61837899184501</v>
          </cell>
          <cell r="DN2616">
            <v>93.776405514038103</v>
          </cell>
          <cell r="DO2616">
            <v>103.558512389613</v>
          </cell>
          <cell r="DP2616">
            <v>94.734217548070504</v>
          </cell>
          <cell r="DQ2616">
            <v>89.048476342819995</v>
          </cell>
          <cell r="DR2616">
            <v>86.146059496131002</v>
          </cell>
          <cell r="DS2616">
            <v>94.769216386130907</v>
          </cell>
          <cell r="DT2616">
            <v>95.888234642598803</v>
          </cell>
          <cell r="DU2616">
            <v>97.0833798420812</v>
          </cell>
          <cell r="DV2616">
            <v>99.262210071153504</v>
          </cell>
          <cell r="DW2616">
            <v>103.533683341246</v>
          </cell>
          <cell r="DX2616">
            <v>107.561130400553</v>
          </cell>
          <cell r="DY2616">
            <v>103.357662229613</v>
          </cell>
          <cell r="DZ2616">
            <v>90.989098086440194</v>
          </cell>
          <cell r="EA2616">
            <v>97.191354883718702</v>
          </cell>
          <cell r="EB2616">
            <v>92.056837872694601</v>
          </cell>
          <cell r="EC2616">
            <v>89.128091222546999</v>
          </cell>
          <cell r="ED2616">
            <v>87.494757174342396</v>
          </cell>
          <cell r="EE2616">
            <v>91.725089585464204</v>
          </cell>
          <cell r="EF2616">
            <v>95.282405789880201</v>
          </cell>
          <cell r="EG2616">
            <v>99.026179863868904</v>
          </cell>
          <cell r="EH2616">
            <v>98.627701464918204</v>
          </cell>
          <cell r="EI2616">
            <v>101.80304659276368</v>
          </cell>
          <cell r="EJ2616">
            <v>0</v>
          </cell>
          <cell r="EK2616">
            <v>0</v>
          </cell>
          <cell r="EL2616">
            <v>0</v>
          </cell>
        </row>
        <row r="2617">
          <cell r="K2617">
            <v>82.936160899188906</v>
          </cell>
          <cell r="L2617">
            <v>93.022165310500895</v>
          </cell>
          <cell r="M2617">
            <v>101.457638344152</v>
          </cell>
          <cell r="N2617">
            <v>100.224671177023</v>
          </cell>
          <cell r="O2617">
            <v>92.963236703153598</v>
          </cell>
          <cell r="P2617">
            <v>99.392828805063203</v>
          </cell>
          <cell r="Q2617">
            <v>99.219605890710099</v>
          </cell>
          <cell r="R2617">
            <v>99.734259544629595</v>
          </cell>
          <cell r="S2617">
            <v>105.626272303313</v>
          </cell>
          <cell r="T2617">
            <v>107.049319152404</v>
          </cell>
          <cell r="U2617">
            <v>108.332971270968</v>
          </cell>
          <cell r="V2617">
            <v>110.040870598895</v>
          </cell>
          <cell r="W2617">
            <v>100.441648582852</v>
          </cell>
          <cell r="X2617">
            <v>97.135000000000005</v>
          </cell>
          <cell r="Y2617">
            <v>102.837</v>
          </cell>
          <cell r="Z2617">
            <v>105.696</v>
          </cell>
          <cell r="AA2617">
            <v>97.728999999999999</v>
          </cell>
          <cell r="AB2617">
            <v>105.126</v>
          </cell>
          <cell r="AC2617">
            <v>101.288</v>
          </cell>
          <cell r="AD2617">
            <v>103.282</v>
          </cell>
          <cell r="AE2617">
            <v>106.63200000000001</v>
          </cell>
          <cell r="AF2617">
            <v>107.21299999999999</v>
          </cell>
          <cell r="AG2617">
            <v>111.39</v>
          </cell>
          <cell r="AH2617">
            <v>109.73399999999999</v>
          </cell>
          <cell r="AI2617">
            <v>105.5</v>
          </cell>
          <cell r="AJ2617">
            <v>113.485</v>
          </cell>
          <cell r="AK2617">
            <v>107.794</v>
          </cell>
          <cell r="AL2617">
            <v>114.298</v>
          </cell>
          <cell r="AM2617">
            <v>108.283</v>
          </cell>
          <cell r="AN2617">
            <v>105.824</v>
          </cell>
          <cell r="AO2617">
            <v>104.684</v>
          </cell>
          <cell r="AP2617">
            <v>102.950270194206</v>
          </cell>
          <cell r="AQ2617">
            <v>104.749</v>
          </cell>
          <cell r="AR2617">
            <v>110.6475065314</v>
          </cell>
          <cell r="AS2617">
            <v>113.57505186061501</v>
          </cell>
          <cell r="AT2617">
            <v>116.39700000000001</v>
          </cell>
          <cell r="AU2617">
            <v>114.732454798265</v>
          </cell>
          <cell r="AV2617">
            <v>113.79712100597401</v>
          </cell>
          <cell r="AW2617">
            <v>115.344949468129</v>
          </cell>
          <cell r="AX2617">
            <v>122.779789465197</v>
          </cell>
          <cell r="AY2617">
            <v>122.41914556259501</v>
          </cell>
          <cell r="AZ2617">
            <v>117.885508314589</v>
          </cell>
          <cell r="BA2617">
            <v>115.589553016908</v>
          </cell>
          <cell r="BB2617">
            <v>108.847352610493</v>
          </cell>
          <cell r="BC2617">
            <v>112.390551421506</v>
          </cell>
          <cell r="BD2617">
            <v>112.63954405825901</v>
          </cell>
          <cell r="BE2617">
            <v>116.214751517492</v>
          </cell>
          <cell r="BF2617">
            <v>124.944919662403</v>
          </cell>
          <cell r="BG2617">
            <v>115.369294722245</v>
          </cell>
          <cell r="BH2617">
            <v>115.7377027165</v>
          </cell>
          <cell r="BI2617">
            <v>118.18919721264901</v>
          </cell>
          <cell r="BJ2617">
            <v>122.18347534386</v>
          </cell>
          <cell r="BK2617">
            <v>121.42965876450801</v>
          </cell>
          <cell r="BL2617">
            <v>116.54656910496701</v>
          </cell>
          <cell r="BM2617">
            <v>126.022755811945</v>
          </cell>
          <cell r="BN2617">
            <v>114.110056523347</v>
          </cell>
          <cell r="BO2617">
            <v>128.75336734420799</v>
          </cell>
          <cell r="BP2617">
            <v>117.891615129241</v>
          </cell>
          <cell r="BQ2617">
            <v>131.31859434022499</v>
          </cell>
          <cell r="BR2617">
            <v>133.85847080107999</v>
          </cell>
          <cell r="BS2617">
            <v>115.19685411728</v>
          </cell>
          <cell r="BT2617">
            <v>122.35083561470201</v>
          </cell>
          <cell r="BU2617">
            <v>130.17471492113901</v>
          </cell>
          <cell r="BV2617">
            <v>91.558835805467595</v>
          </cell>
          <cell r="BW2617">
            <v>120.274007327465</v>
          </cell>
          <cell r="BX2617">
            <v>141.91015424339699</v>
          </cell>
          <cell r="BY2617">
            <v>143.345448026659</v>
          </cell>
          <cell r="BZ2617">
            <v>114.794076363269</v>
          </cell>
          <cell r="CA2617">
            <v>134.670404445759</v>
          </cell>
          <cell r="CB2617">
            <v>128.91975243704999</v>
          </cell>
          <cell r="CC2617">
            <v>143.87861750395101</v>
          </cell>
          <cell r="CD2617">
            <v>146.33767675961499</v>
          </cell>
          <cell r="CE2617">
            <v>125.720527119259</v>
          </cell>
          <cell r="CF2617">
            <v>130.92382931956601</v>
          </cell>
          <cell r="CG2617">
            <v>146.08032686874299</v>
          </cell>
          <cell r="CH2617">
            <v>145.354402983743</v>
          </cell>
          <cell r="CI2617">
            <v>132.73260406724199</v>
          </cell>
          <cell r="CJ2617">
            <v>155.22897658321099</v>
          </cell>
          <cell r="CK2617">
            <v>141.44814076209701</v>
          </cell>
          <cell r="CL2617">
            <v>166.55084648647201</v>
          </cell>
          <cell r="CM2617">
            <v>189.41736605156399</v>
          </cell>
          <cell r="CN2617">
            <v>182.016957842018</v>
          </cell>
          <cell r="CO2617">
            <v>193.27768641368201</v>
          </cell>
          <cell r="CP2617">
            <v>197.02865644805601</v>
          </cell>
          <cell r="CQ2617">
            <v>176.17113512453099</v>
          </cell>
          <cell r="CR2617">
            <v>154.36843980320401</v>
          </cell>
          <cell r="CS2617">
            <v>159.98871941343799</v>
          </cell>
          <cell r="CT2617">
            <v>153.33048110074199</v>
          </cell>
          <cell r="CU2617">
            <v>140.73746725422899</v>
          </cell>
          <cell r="CV2617">
            <v>174.409123714359</v>
          </cell>
          <cell r="CW2617">
            <v>170.44031765339301</v>
          </cell>
          <cell r="CX2617">
            <v>183.15869408983099</v>
          </cell>
          <cell r="CY2617">
            <v>219.35941853256</v>
          </cell>
          <cell r="CZ2617">
            <v>180.49557130375601</v>
          </cell>
          <cell r="DA2617">
            <v>211.13317334064101</v>
          </cell>
          <cell r="DB2617">
            <v>214.44369336596901</v>
          </cell>
          <cell r="DC2617">
            <v>192.92817070833601</v>
          </cell>
          <cell r="DD2617">
            <v>176.054239959277</v>
          </cell>
          <cell r="DE2617">
            <v>157.71873966272901</v>
          </cell>
          <cell r="DF2617">
            <v>147.11521982057101</v>
          </cell>
          <cell r="DG2617">
            <v>137.801187167596</v>
          </cell>
          <cell r="DH2617">
            <v>163.596189591166</v>
          </cell>
          <cell r="DI2617">
            <v>153.906902410974</v>
          </cell>
          <cell r="DJ2617">
            <v>187.40586186357899</v>
          </cell>
          <cell r="DK2617">
            <v>224.065831599223</v>
          </cell>
          <cell r="DL2617">
            <v>185.34126268771001</v>
          </cell>
          <cell r="DM2617">
            <v>220.686383847842</v>
          </cell>
          <cell r="DN2617">
            <v>215.604551191203</v>
          </cell>
          <cell r="DO2617">
            <v>202.660284933908</v>
          </cell>
          <cell r="DP2617">
            <v>185.58671012453601</v>
          </cell>
          <cell r="DQ2617">
            <v>164.32155184736999</v>
          </cell>
          <cell r="DR2617">
            <v>164.92945752881701</v>
          </cell>
          <cell r="DS2617">
            <v>153.48050423809099</v>
          </cell>
          <cell r="DT2617">
            <v>178.982442570047</v>
          </cell>
          <cell r="DU2617">
            <v>177.40510134190799</v>
          </cell>
          <cell r="DV2617">
            <v>201.24657076984499</v>
          </cell>
          <cell r="DW2617">
            <v>206.98295358835099</v>
          </cell>
          <cell r="DX2617">
            <v>168.674664490288</v>
          </cell>
          <cell r="DY2617">
            <v>222.275585603141</v>
          </cell>
          <cell r="DZ2617">
            <v>206.54782828493478</v>
          </cell>
          <cell r="EA2617">
            <v>191.13032205147601</v>
          </cell>
          <cell r="EB2617">
            <v>184.291213412182</v>
          </cell>
          <cell r="EC2617">
            <v>156.59534557214201</v>
          </cell>
          <cell r="ED2617">
            <v>158.154068715911</v>
          </cell>
          <cell r="EE2617">
            <v>141.71933156028899</v>
          </cell>
          <cell r="EF2617">
            <v>167.968043913266</v>
          </cell>
          <cell r="EG2617">
            <v>172.67955884623001</v>
          </cell>
          <cell r="EH2617">
            <v>196.03577125296499</v>
          </cell>
          <cell r="EI2617">
            <v>212.39717024879312</v>
          </cell>
          <cell r="EJ2617">
            <v>0</v>
          </cell>
          <cell r="EK2617">
            <v>0</v>
          </cell>
          <cell r="EL2617">
            <v>0</v>
          </cell>
        </row>
        <row r="2618">
          <cell r="K2618">
            <v>88.827565336564405</v>
          </cell>
          <cell r="L2618">
            <v>107.603444822593</v>
          </cell>
          <cell r="M2618">
            <v>108.418560706728</v>
          </cell>
          <cell r="N2618">
            <v>93.885177134548599</v>
          </cell>
          <cell r="O2618">
            <v>95.459999283730795</v>
          </cell>
          <cell r="P2618">
            <v>88.918115172550202</v>
          </cell>
          <cell r="Q2618">
            <v>108.641266123801</v>
          </cell>
          <cell r="R2618">
            <v>107.707879544988</v>
          </cell>
          <cell r="S2618">
            <v>109.41755417371</v>
          </cell>
          <cell r="T2618">
            <v>102.621548716389</v>
          </cell>
          <cell r="U2618">
            <v>100.20792309077299</v>
          </cell>
          <cell r="V2618">
            <v>88.290965893622399</v>
          </cell>
          <cell r="W2618">
            <v>100.59111423569099</v>
          </cell>
          <cell r="X2618">
            <v>102.581</v>
          </cell>
          <cell r="Y2618">
            <v>107.247</v>
          </cell>
          <cell r="Z2618">
            <v>99.691000000000003</v>
          </cell>
          <cell r="AA2618">
            <v>100.625</v>
          </cell>
          <cell r="AB2618">
            <v>93.558999999999997</v>
          </cell>
          <cell r="AC2618">
            <v>92.856999999999999</v>
          </cell>
          <cell r="AD2618">
            <v>97.26</v>
          </cell>
          <cell r="AE2618">
            <v>97.218999999999994</v>
          </cell>
          <cell r="AF2618">
            <v>91.53</v>
          </cell>
          <cell r="AG2618">
            <v>87.426000000000002</v>
          </cell>
          <cell r="AH2618">
            <v>82.192999999999998</v>
          </cell>
          <cell r="AI2618">
            <v>88.707999999999998</v>
          </cell>
          <cell r="AJ2618">
            <v>89.994</v>
          </cell>
          <cell r="AK2618">
            <v>86.004000000000005</v>
          </cell>
          <cell r="AL2618">
            <v>95.575000000000003</v>
          </cell>
          <cell r="AM2618">
            <v>106.499</v>
          </cell>
          <cell r="AN2618">
            <v>91.838999999999999</v>
          </cell>
          <cell r="AO2618">
            <v>92.643000000000001</v>
          </cell>
          <cell r="AP2618">
            <v>91.528234981849806</v>
          </cell>
          <cell r="AQ2618">
            <v>92.040999999999997</v>
          </cell>
          <cell r="AR2618">
            <v>94.387987490186703</v>
          </cell>
          <cell r="AS2618">
            <v>96.023867240429098</v>
          </cell>
          <cell r="AT2618">
            <v>93.677000000000007</v>
          </cell>
          <cell r="AU2618">
            <v>90.348765920135605</v>
          </cell>
          <cell r="AV2618">
            <v>92.889129972171602</v>
          </cell>
          <cell r="AW2618">
            <v>92.8099168952658</v>
          </cell>
          <cell r="AX2618">
            <v>93.609064538580498</v>
          </cell>
          <cell r="AY2618">
            <v>94.776974050576797</v>
          </cell>
          <cell r="AZ2618">
            <v>86.561906659457307</v>
          </cell>
          <cell r="BA2618">
            <v>91.332938210946807</v>
          </cell>
          <cell r="BB2618">
            <v>95.939530090987702</v>
          </cell>
          <cell r="BC2618">
            <v>99.854951364720606</v>
          </cell>
          <cell r="BD2618">
            <v>99.057553666758196</v>
          </cell>
          <cell r="BE2618">
            <v>97.866414049498502</v>
          </cell>
          <cell r="BF2618">
            <v>99.117105269109103</v>
          </cell>
          <cell r="BG2618">
            <v>111.479320405604</v>
          </cell>
          <cell r="BH2618">
            <v>106.47402940880799</v>
          </cell>
          <cell r="BI2618">
            <v>112.93629000111601</v>
          </cell>
          <cell r="BJ2618">
            <v>110.277158197193</v>
          </cell>
          <cell r="BK2618">
            <v>104.099147398749</v>
          </cell>
          <cell r="BL2618">
            <v>100.84737007421</v>
          </cell>
          <cell r="BM2618">
            <v>100.62766627537999</v>
          </cell>
          <cell r="BN2618">
            <v>98.023091411191501</v>
          </cell>
          <cell r="BO2618">
            <v>103.209971187444</v>
          </cell>
          <cell r="BP2618">
            <v>98.814195138020807</v>
          </cell>
          <cell r="BQ2618">
            <v>109.136429817142</v>
          </cell>
          <cell r="BR2618">
            <v>121.842189201037</v>
          </cell>
          <cell r="BS2618">
            <v>117.56659198562799</v>
          </cell>
          <cell r="BT2618">
            <v>101.145005463486</v>
          </cell>
          <cell r="BU2618">
            <v>83.168052024817996</v>
          </cell>
          <cell r="BV2618">
            <v>42.711532004061397</v>
          </cell>
          <cell r="BW2618">
            <v>63.580021311623703</v>
          </cell>
          <cell r="BX2618">
            <v>73.012622472183594</v>
          </cell>
          <cell r="BY2618">
            <v>74.158315917018797</v>
          </cell>
          <cell r="BZ2618">
            <v>66.858446734525799</v>
          </cell>
          <cell r="CA2618">
            <v>71.392321681898693</v>
          </cell>
          <cell r="CB2618">
            <v>81.630319851841193</v>
          </cell>
          <cell r="CC2618">
            <v>85.126536090959604</v>
          </cell>
          <cell r="CD2618">
            <v>86.722088610740599</v>
          </cell>
          <cell r="CE2618">
            <v>88.970148880036803</v>
          </cell>
          <cell r="CF2618">
            <v>79.972551377199196</v>
          </cell>
          <cell r="CG2618">
            <v>89.859710416031305</v>
          </cell>
          <cell r="CH2618">
            <v>59.707348819565503</v>
          </cell>
          <cell r="CI2618">
            <v>47.579181879990898</v>
          </cell>
          <cell r="CJ2618">
            <v>56.772503098126002</v>
          </cell>
          <cell r="CK2618">
            <v>49.826028178841902</v>
          </cell>
          <cell r="CL2618">
            <v>52.051489582736899</v>
          </cell>
          <cell r="CM2618">
            <v>58.623787044477503</v>
          </cell>
          <cell r="CN2618">
            <v>62.549819706228902</v>
          </cell>
          <cell r="CO2618">
            <v>62.189169617358203</v>
          </cell>
          <cell r="CP2618">
            <v>59.2746412700509</v>
          </cell>
          <cell r="CQ2618">
            <v>68.797744127243107</v>
          </cell>
          <cell r="CR2618">
            <v>74.713669798084894</v>
          </cell>
          <cell r="CS2618">
            <v>73.913992282068605</v>
          </cell>
          <cell r="CT2618">
            <v>66.674065613907899</v>
          </cell>
          <cell r="CU2618">
            <v>42.024739961406603</v>
          </cell>
          <cell r="CV2618">
            <v>50.135492317158501</v>
          </cell>
          <cell r="CW2618">
            <v>43.442804816337699</v>
          </cell>
          <cell r="CX2618">
            <v>49.382088349714998</v>
          </cell>
          <cell r="CY2618">
            <v>53.361910482076901</v>
          </cell>
          <cell r="CZ2618">
            <v>47.5474513143011</v>
          </cell>
          <cell r="DA2618">
            <v>65.053353742600905</v>
          </cell>
          <cell r="DB2618">
            <v>57.224598657665503</v>
          </cell>
          <cell r="DC2618">
            <v>65.178297928154095</v>
          </cell>
          <cell r="DD2618">
            <v>57.532207869361699</v>
          </cell>
          <cell r="DE2618">
            <v>61.03807339179</v>
          </cell>
          <cell r="DF2618">
            <v>56.644779639754603</v>
          </cell>
          <cell r="DG2618">
            <v>47.4457791652409</v>
          </cell>
          <cell r="DH2618">
            <v>49.066030467374198</v>
          </cell>
          <cell r="DI2618">
            <v>47.367661943030598</v>
          </cell>
          <cell r="DJ2618">
            <v>56.090463055537199</v>
          </cell>
          <cell r="DK2618">
            <v>55.054361550071398</v>
          </cell>
          <cell r="DL2618">
            <v>45.309866269164701</v>
          </cell>
          <cell r="DM2618">
            <v>63.315355046185502</v>
          </cell>
          <cell r="DN2618">
            <v>56.279665796154703</v>
          </cell>
          <cell r="DO2618">
            <v>47.876939017243998</v>
          </cell>
          <cell r="DP2618">
            <v>39.785952266421901</v>
          </cell>
          <cell r="DQ2618">
            <v>41.992309566906499</v>
          </cell>
          <cell r="DR2618">
            <v>42.968706617178199</v>
          </cell>
          <cell r="DS2618">
            <v>45.014214513557398</v>
          </cell>
          <cell r="DT2618">
            <v>46.245120937670002</v>
          </cell>
          <cell r="DU2618">
            <v>48.483746576332599</v>
          </cell>
          <cell r="DV2618">
            <v>60.283707656953297</v>
          </cell>
          <cell r="DW2618">
            <v>65.962286260967502</v>
          </cell>
          <cell r="DX2618">
            <v>54.606097579007397</v>
          </cell>
          <cell r="DY2618">
            <v>73.585896201130296</v>
          </cell>
          <cell r="DZ2618">
            <v>71.062427917789918</v>
          </cell>
          <cell r="EA2618">
            <v>52.436980064411699</v>
          </cell>
          <cell r="EB2618">
            <v>49.7743608003763</v>
          </cell>
          <cell r="EC2618">
            <v>49.638700295200799</v>
          </cell>
          <cell r="ED2618">
            <v>49.290675650963202</v>
          </cell>
          <cell r="EE2618">
            <v>52.709907961182999</v>
          </cell>
          <cell r="EF2618">
            <v>55.575251150921801</v>
          </cell>
          <cell r="EG2618">
            <v>56.981361738755901</v>
          </cell>
          <cell r="EH2618">
            <v>65.868546244218805</v>
          </cell>
          <cell r="EI2618">
            <v>69.118943755026095</v>
          </cell>
          <cell r="EJ2618">
            <v>0</v>
          </cell>
          <cell r="EK2618">
            <v>0</v>
          </cell>
          <cell r="EL2618">
            <v>0</v>
          </cell>
        </row>
        <row r="2619">
          <cell r="K2619">
            <v>112.904998404371</v>
          </cell>
          <cell r="L2619">
            <v>74.576978980046405</v>
          </cell>
          <cell r="M2619">
            <v>98.382076746504097</v>
          </cell>
          <cell r="N2619">
            <v>107.292453840043</v>
          </cell>
          <cell r="O2619">
            <v>84.882259747284706</v>
          </cell>
          <cell r="P2619">
            <v>85.576874403998104</v>
          </cell>
          <cell r="Q2619">
            <v>82.812050743175604</v>
          </cell>
          <cell r="R2619">
            <v>82.013519225004799</v>
          </cell>
          <cell r="S2619">
            <v>159.11109551069899</v>
          </cell>
          <cell r="T2619">
            <v>83.007803930111606</v>
          </cell>
          <cell r="U2619">
            <v>112.895199495452</v>
          </cell>
          <cell r="V2619">
            <v>116.54468897331</v>
          </cell>
          <cell r="W2619">
            <v>117.14329833235099</v>
          </cell>
          <cell r="X2619">
            <v>94.143000000000001</v>
          </cell>
          <cell r="Y2619">
            <v>107.922</v>
          </cell>
          <cell r="Z2619">
            <v>113.42100000000001</v>
          </cell>
          <cell r="AA2619">
            <v>90.988</v>
          </cell>
          <cell r="AB2619">
            <v>88.647999999999996</v>
          </cell>
          <cell r="AC2619">
            <v>85.7</v>
          </cell>
          <cell r="AD2619">
            <v>85.123999999999995</v>
          </cell>
          <cell r="AE2619">
            <v>166.05</v>
          </cell>
          <cell r="AF2619">
            <v>88.076999999999998</v>
          </cell>
          <cell r="AG2619">
            <v>126.232</v>
          </cell>
          <cell r="AH2619">
            <v>130.536</v>
          </cell>
          <cell r="AI2619">
            <v>122.533</v>
          </cell>
          <cell r="AJ2619">
            <v>106.42700000000001</v>
          </cell>
          <cell r="AK2619">
            <v>113.944</v>
          </cell>
          <cell r="AL2619">
            <v>125.17700000000001</v>
          </cell>
          <cell r="AM2619">
            <v>102.604</v>
          </cell>
          <cell r="AN2619">
            <v>98.521000000000001</v>
          </cell>
          <cell r="AO2619">
            <v>98.406000000000006</v>
          </cell>
          <cell r="AP2619">
            <v>93.330795305399803</v>
          </cell>
          <cell r="AQ2619">
            <v>173.203</v>
          </cell>
          <cell r="AR2619">
            <v>99.055577634478894</v>
          </cell>
          <cell r="AS2619">
            <v>140.79132870442001</v>
          </cell>
          <cell r="AT2619">
            <v>159.18299999999999</v>
          </cell>
          <cell r="AU2619">
            <v>130.148171083357</v>
          </cell>
          <cell r="AV2619">
            <v>116.051260112569</v>
          </cell>
          <cell r="AW2619">
            <v>118.116315605314</v>
          </cell>
          <cell r="AX2619">
            <v>125.263391402906</v>
          </cell>
          <cell r="AY2619">
            <v>114.207267886482</v>
          </cell>
          <cell r="AZ2619">
            <v>113.929875613707</v>
          </cell>
          <cell r="BA2619">
            <v>111.108674245961</v>
          </cell>
          <cell r="BB2619">
            <v>102.090354168483</v>
          </cell>
          <cell r="BC2619">
            <v>151.55005252806001</v>
          </cell>
          <cell r="BD2619">
            <v>113.58915333433301</v>
          </cell>
          <cell r="BE2619">
            <v>130.02847731043701</v>
          </cell>
          <cell r="BF2619">
            <v>154.19472163141199</v>
          </cell>
          <cell r="BG2619">
            <v>127.383160999423</v>
          </cell>
          <cell r="BH2619">
            <v>126.547814728243</v>
          </cell>
          <cell r="BI2619">
            <v>127.81920258795201</v>
          </cell>
          <cell r="BJ2619">
            <v>125.70680910821299</v>
          </cell>
          <cell r="BK2619">
            <v>122.815732329372</v>
          </cell>
          <cell r="BL2619">
            <v>117.46095404273299</v>
          </cell>
          <cell r="BM2619">
            <v>117.93702058153301</v>
          </cell>
          <cell r="BN2619">
            <v>105.713322011708</v>
          </cell>
          <cell r="BO2619">
            <v>128.83942000646499</v>
          </cell>
          <cell r="BP2619">
            <v>118.35823886923799</v>
          </cell>
          <cell r="BQ2619">
            <v>130.484804728326</v>
          </cell>
          <cell r="BR2619">
            <v>121.827321233455</v>
          </cell>
          <cell r="BS2619">
            <v>130.92099143863399</v>
          </cell>
          <cell r="BT2619">
            <v>131.35937719577799</v>
          </cell>
          <cell r="BU2619">
            <v>95.972044918458906</v>
          </cell>
          <cell r="BV2619">
            <v>64.904897180349806</v>
          </cell>
          <cell r="BW2619">
            <v>93.788459639257496</v>
          </cell>
          <cell r="BX2619">
            <v>123.28061344379</v>
          </cell>
          <cell r="BY2619">
            <v>97.219353641099104</v>
          </cell>
          <cell r="BZ2619">
            <v>105.065666711733</v>
          </cell>
          <cell r="CA2619">
            <v>134.47300208896101</v>
          </cell>
          <cell r="CB2619">
            <v>116.67424564023</v>
          </cell>
          <cell r="CC2619">
            <v>121.279850326009</v>
          </cell>
          <cell r="CD2619">
            <v>132.82005395234299</v>
          </cell>
          <cell r="CE2619">
            <v>153.82532752564899</v>
          </cell>
          <cell r="CF2619">
            <v>148.01695030315199</v>
          </cell>
          <cell r="CG2619">
            <v>125.060819465118</v>
          </cell>
          <cell r="CH2619">
            <v>101.462527407229</v>
          </cell>
          <cell r="CI2619">
            <v>93.752697776310399</v>
          </cell>
          <cell r="CJ2619">
            <v>109.82812730218301</v>
          </cell>
          <cell r="CK2619">
            <v>104.170216230101</v>
          </cell>
          <cell r="CL2619">
            <v>89.502544167008494</v>
          </cell>
          <cell r="CM2619">
            <v>109.41949028363</v>
          </cell>
          <cell r="CN2619">
            <v>100.72503109280299</v>
          </cell>
          <cell r="CO2619">
            <v>124.55124503751701</v>
          </cell>
          <cell r="CP2619">
            <v>123.37731005318901</v>
          </cell>
          <cell r="CQ2619">
            <v>133.48208823892</v>
          </cell>
          <cell r="CR2619">
            <v>125.350456000205</v>
          </cell>
          <cell r="CS2619">
            <v>111.509237712391</v>
          </cell>
          <cell r="CT2619">
            <v>119.10609623084299</v>
          </cell>
          <cell r="CU2619">
            <v>114.466356170349</v>
          </cell>
          <cell r="CV2619">
            <v>131.815711236807</v>
          </cell>
          <cell r="CW2619">
            <v>134.06526280638201</v>
          </cell>
          <cell r="CX2619">
            <v>129.80189260875301</v>
          </cell>
          <cell r="CY2619">
            <v>144.462062480263</v>
          </cell>
          <cell r="CZ2619">
            <v>120.87832943309201</v>
          </cell>
          <cell r="DA2619">
            <v>137.253604218975</v>
          </cell>
          <cell r="DB2619">
            <v>125.969161465704</v>
          </cell>
          <cell r="DC2619">
            <v>131.36569740066699</v>
          </cell>
          <cell r="DD2619">
            <v>136.19755600290699</v>
          </cell>
          <cell r="DE2619">
            <v>147.645397110094</v>
          </cell>
          <cell r="DF2619">
            <v>141.738608800512</v>
          </cell>
          <cell r="DG2619">
            <v>141.48171654021201</v>
          </cell>
          <cell r="DH2619">
            <v>147.47027915765099</v>
          </cell>
          <cell r="DI2619">
            <v>146.55643078260201</v>
          </cell>
          <cell r="DJ2619">
            <v>108.22573311114</v>
          </cell>
          <cell r="DK2619">
            <v>114.362040353675</v>
          </cell>
          <cell r="DL2619">
            <v>99.719231601287007</v>
          </cell>
          <cell r="DM2619">
            <v>147.72045946853399</v>
          </cell>
          <cell r="DN2619">
            <v>133.492762062911</v>
          </cell>
          <cell r="DO2619">
            <v>128.970940141471</v>
          </cell>
          <cell r="DP2619">
            <v>119.35877856920401</v>
          </cell>
          <cell r="DQ2619">
            <v>129.350055619854</v>
          </cell>
          <cell r="DR2619">
            <v>118.316858573113</v>
          </cell>
          <cell r="DS2619">
            <v>118.81508979815101</v>
          </cell>
          <cell r="DT2619">
            <v>143.16845789382401</v>
          </cell>
          <cell r="DU2619">
            <v>151.01757968770499</v>
          </cell>
          <cell r="DV2619">
            <v>110.298514536526</v>
          </cell>
          <cell r="DW2619">
            <v>126.809260228098</v>
          </cell>
          <cell r="DX2619">
            <v>110.51189176726299</v>
          </cell>
          <cell r="DY2619">
            <v>154.423922696098</v>
          </cell>
          <cell r="DZ2619">
            <v>144.63250231899787</v>
          </cell>
          <cell r="EA2619">
            <v>133.52160969991999</v>
          </cell>
          <cell r="EB2619">
            <v>125.037484703746</v>
          </cell>
          <cell r="EC2619">
            <v>135.582867063614</v>
          </cell>
          <cell r="ED2619">
            <v>124.11978712554399</v>
          </cell>
          <cell r="EE2619">
            <v>120.944342094001</v>
          </cell>
          <cell r="EF2619">
            <v>145.34081585118699</v>
          </cell>
          <cell r="EG2619">
            <v>141.74882296604801</v>
          </cell>
          <cell r="EH2619">
            <v>100.52653033126499</v>
          </cell>
          <cell r="EI2619">
            <v>117.52665790595748</v>
          </cell>
          <cell r="EJ2619">
            <v>0</v>
          </cell>
          <cell r="EK2619">
            <v>0</v>
          </cell>
          <cell r="EL2619">
            <v>0</v>
          </cell>
        </row>
        <row r="2620">
          <cell r="K2620">
            <v>93.900766685438398</v>
          </cell>
          <cell r="L2620">
            <v>81.112032375261194</v>
          </cell>
          <cell r="M2620">
            <v>101.80100761608399</v>
          </cell>
          <cell r="N2620">
            <v>97.901371160315193</v>
          </cell>
          <cell r="O2620">
            <v>94.090884603873207</v>
          </cell>
          <cell r="P2620">
            <v>98.970214993619294</v>
          </cell>
          <cell r="Q2620">
            <v>98.389575262232299</v>
          </cell>
          <cell r="R2620">
            <v>101.759946289946</v>
          </cell>
          <cell r="S2620">
            <v>107.31100190756101</v>
          </cell>
          <cell r="T2620">
            <v>110.416966880053</v>
          </cell>
          <cell r="U2620">
            <v>111.018596688542</v>
          </cell>
          <cell r="V2620">
            <v>103.327635537075</v>
          </cell>
          <cell r="W2620">
            <v>104.357392145663</v>
          </cell>
          <cell r="X2620">
            <v>89.54</v>
          </cell>
          <cell r="Y2620">
            <v>103.185</v>
          </cell>
          <cell r="Z2620">
            <v>103.246</v>
          </cell>
          <cell r="AA2620">
            <v>98.915000000000006</v>
          </cell>
          <cell r="AB2620">
            <v>104.679</v>
          </cell>
          <cell r="AC2620">
            <v>100.441</v>
          </cell>
          <cell r="AD2620">
            <v>105.38</v>
          </cell>
          <cell r="AE2620">
            <v>108.33199999999999</v>
          </cell>
          <cell r="AF2620">
            <v>110.586</v>
          </cell>
          <cell r="AG2620">
            <v>114.152</v>
          </cell>
          <cell r="AH2620">
            <v>103.039</v>
          </cell>
          <cell r="AI2620">
            <v>108.413</v>
          </cell>
          <cell r="AJ2620">
            <v>98.954999999999998</v>
          </cell>
          <cell r="AK2620">
            <v>108.15900000000001</v>
          </cell>
          <cell r="AL2620">
            <v>111.648</v>
          </cell>
          <cell r="AM2620">
            <v>109.596</v>
          </cell>
          <cell r="AN2620">
            <v>105.374</v>
          </cell>
          <cell r="AO2620">
            <v>103.80800000000001</v>
          </cell>
          <cell r="AP2620">
            <v>105.041276822333</v>
          </cell>
          <cell r="AQ2620">
            <v>107.8</v>
          </cell>
          <cell r="AR2620">
            <v>114.12834907099599</v>
          </cell>
          <cell r="AS2620">
            <v>117.783152960659</v>
          </cell>
          <cell r="AT2620">
            <v>109.29600000000001</v>
          </cell>
          <cell r="AU2620">
            <v>105.92047189555601</v>
          </cell>
          <cell r="AV2620">
            <v>111.6982135761</v>
          </cell>
          <cell r="AW2620">
            <v>109.555607581128</v>
          </cell>
          <cell r="AX2620">
            <v>114.32821958221299</v>
          </cell>
          <cell r="AY2620">
            <v>114.751183649219</v>
          </cell>
          <cell r="AZ2620">
            <v>114.451469885131</v>
          </cell>
          <cell r="BA2620">
            <v>113.903193971338</v>
          </cell>
          <cell r="BB2620">
            <v>117.04649588354501</v>
          </cell>
          <cell r="BC2620">
            <v>115.999093860823</v>
          </cell>
          <cell r="BD2620">
            <v>117.342867570302</v>
          </cell>
          <cell r="BE2620">
            <v>119.69363527921099</v>
          </cell>
          <cell r="BF2620">
            <v>110.241205816518</v>
          </cell>
          <cell r="BG2620">
            <v>109.3185548668</v>
          </cell>
          <cell r="BH2620">
            <v>108.636752230898</v>
          </cell>
          <cell r="BI2620">
            <v>120.233223549633</v>
          </cell>
          <cell r="BJ2620">
            <v>122.807165461574</v>
          </cell>
          <cell r="BK2620">
            <v>117.65890806869299</v>
          </cell>
          <cell r="BL2620">
            <v>127.543350369897</v>
          </cell>
          <cell r="BM2620">
            <v>124.632595740791</v>
          </cell>
          <cell r="BN2620">
            <v>120.74548049860699</v>
          </cell>
          <cell r="BO2620">
            <v>124.20872901086</v>
          </cell>
          <cell r="BP2620">
            <v>114.169439819069</v>
          </cell>
          <cell r="BQ2620">
            <v>120.77529164659499</v>
          </cell>
          <cell r="BR2620">
            <v>127.18855654309</v>
          </cell>
          <cell r="BS2620">
            <v>118.79924160750799</v>
          </cell>
          <cell r="BT2620">
            <v>141.83002498844201</v>
          </cell>
          <cell r="BU2620">
            <v>111.062490551091</v>
          </cell>
          <cell r="BV2620">
            <v>44.858346111741902</v>
          </cell>
          <cell r="BW2620">
            <v>82.577929412931695</v>
          </cell>
          <cell r="BX2620">
            <v>144.30567461999601</v>
          </cell>
          <cell r="BY2620">
            <v>137.52311534458499</v>
          </cell>
          <cell r="BZ2620">
            <v>149.38478442028199</v>
          </cell>
          <cell r="CA2620">
            <v>165.43724423610399</v>
          </cell>
          <cell r="CB2620">
            <v>145.56181740077301</v>
          </cell>
          <cell r="CC2620">
            <v>150.953847329664</v>
          </cell>
          <cell r="CD2620">
            <v>158.403992594908</v>
          </cell>
          <cell r="CE2620">
            <v>127.67875523928799</v>
          </cell>
          <cell r="CF2620">
            <v>149.18773118532101</v>
          </cell>
          <cell r="CG2620">
            <v>127.51061982146599</v>
          </cell>
          <cell r="CH2620">
            <v>112.425085162107</v>
          </cell>
          <cell r="CI2620">
            <v>103.672978809706</v>
          </cell>
          <cell r="CJ2620">
            <v>116.632861136971</v>
          </cell>
          <cell r="CK2620">
            <v>122.476213401065</v>
          </cell>
          <cell r="CL2620">
            <v>122.528897609662</v>
          </cell>
          <cell r="CM2620">
            <v>154.07667651119399</v>
          </cell>
          <cell r="CN2620">
            <v>142.513035765067</v>
          </cell>
          <cell r="CO2620">
            <v>165.59316890716499</v>
          </cell>
          <cell r="CP2620">
            <v>154.80199935422601</v>
          </cell>
          <cell r="CQ2620">
            <v>146.185656182408</v>
          </cell>
          <cell r="CR2620">
            <v>153.44018852243801</v>
          </cell>
          <cell r="CS2620">
            <v>157.55697484375301</v>
          </cell>
          <cell r="CT2620">
            <v>134.52992896358799</v>
          </cell>
          <cell r="CU2620">
            <v>117.069657632682</v>
          </cell>
          <cell r="CV2620">
            <v>126.15768993802401</v>
          </cell>
          <cell r="CW2620">
            <v>164.740746293461</v>
          </cell>
          <cell r="CX2620">
            <v>156.984805571517</v>
          </cell>
          <cell r="CY2620">
            <v>154.472902234141</v>
          </cell>
          <cell r="CZ2620">
            <v>139.33883622098</v>
          </cell>
          <cell r="DA2620">
            <v>122.02779952911401</v>
          </cell>
          <cell r="DB2620">
            <v>139.902679849983</v>
          </cell>
          <cell r="DC2620">
            <v>153.883334750307</v>
          </cell>
          <cell r="DD2620">
            <v>143.94377757729299</v>
          </cell>
          <cell r="DE2620">
            <v>139.26374634513999</v>
          </cell>
          <cell r="DF2620">
            <v>147.51520299718501</v>
          </cell>
          <cell r="DG2620">
            <v>141.70385773594401</v>
          </cell>
          <cell r="DH2620">
            <v>154.94950178468599</v>
          </cell>
          <cell r="DI2620">
            <v>203.76269264011901</v>
          </cell>
          <cell r="DJ2620">
            <v>201.363857175145</v>
          </cell>
          <cell r="DK2620">
            <v>197.45733277867799</v>
          </cell>
          <cell r="DL2620">
            <v>178.05657610305499</v>
          </cell>
          <cell r="DM2620">
            <v>164.524626000208</v>
          </cell>
          <cell r="DN2620">
            <v>184.14962359819299</v>
          </cell>
          <cell r="DO2620">
            <v>205.916690169655</v>
          </cell>
          <cell r="DP2620">
            <v>195.220589543177</v>
          </cell>
          <cell r="DQ2620">
            <v>193.317613337317</v>
          </cell>
          <cell r="DR2620">
            <v>203.13734392912801</v>
          </cell>
          <cell r="DS2620">
            <v>166.09169630166701</v>
          </cell>
          <cell r="DT2620">
            <v>184.71288620918401</v>
          </cell>
          <cell r="DU2620">
            <v>234.15382752184999</v>
          </cell>
          <cell r="DV2620">
            <v>237.18446414963401</v>
          </cell>
          <cell r="DW2620">
            <v>240.94527937299699</v>
          </cell>
          <cell r="DX2620">
            <v>224.71746218249601</v>
          </cell>
          <cell r="DY2620">
            <v>201.46823353866</v>
          </cell>
          <cell r="DZ2620">
            <v>244.96581117751717</v>
          </cell>
          <cell r="EA2620">
            <v>232.63137988184599</v>
          </cell>
          <cell r="EB2620">
            <v>206.95771928395601</v>
          </cell>
          <cell r="EC2620">
            <v>203.189371814655</v>
          </cell>
          <cell r="ED2620">
            <v>216.67132296517099</v>
          </cell>
          <cell r="EE2620">
            <v>178.50625019178301</v>
          </cell>
          <cell r="EF2620">
            <v>169.35088490562001</v>
          </cell>
          <cell r="EG2620">
            <v>227.60794044754499</v>
          </cell>
          <cell r="EH2620">
            <v>221.61550633492101</v>
          </cell>
          <cell r="EI2620">
            <v>223.21192635740564</v>
          </cell>
          <cell r="EJ2620">
            <v>0</v>
          </cell>
          <cell r="EK2620">
            <v>0</v>
          </cell>
          <cell r="EL2620">
            <v>0</v>
          </cell>
        </row>
        <row r="2623">
          <cell r="K2623">
            <v>94.838011270700505</v>
          </cell>
          <cell r="L2623">
            <v>70.073441267909701</v>
          </cell>
          <cell r="M2623">
            <v>80.887166884874205</v>
          </cell>
          <cell r="N2623">
            <v>103.08793756734801</v>
          </cell>
          <cell r="O2623">
            <v>102.337612180563</v>
          </cell>
          <cell r="P2623">
            <v>109.939265274015</v>
          </cell>
          <cell r="Q2623">
            <v>107.788362238556</v>
          </cell>
          <cell r="R2623">
            <v>101.994309164185</v>
          </cell>
          <cell r="S2623">
            <v>105.959694424155</v>
          </cell>
          <cell r="T2623">
            <v>112.793979575628</v>
          </cell>
          <cell r="U2623">
            <v>104.70152783632901</v>
          </cell>
          <cell r="V2623">
            <v>105.59869231573499</v>
          </cell>
          <cell r="W2623">
            <v>98.481794719238906</v>
          </cell>
          <cell r="X2623">
            <v>85.623000000000005</v>
          </cell>
          <cell r="Y2623">
            <v>81.602999999999994</v>
          </cell>
          <cell r="Z2623">
            <v>100.464</v>
          </cell>
          <cell r="AA2623">
            <v>98.802000000000007</v>
          </cell>
          <cell r="AB2623">
            <v>111.35299999999999</v>
          </cell>
          <cell r="AC2623">
            <v>108.437</v>
          </cell>
          <cell r="AD2623">
            <v>104.70099999999999</v>
          </cell>
          <cell r="AE2623">
            <v>102.245</v>
          </cell>
          <cell r="AF2623">
            <v>111.04300000000001</v>
          </cell>
          <cell r="AG2623">
            <v>107.47799999999999</v>
          </cell>
          <cell r="AH2623">
            <v>123.99</v>
          </cell>
          <cell r="AI2623">
            <v>107.369</v>
          </cell>
          <cell r="AJ2623">
            <v>100.562</v>
          </cell>
          <cell r="AK2623">
            <v>93.507999999999996</v>
          </cell>
          <cell r="AL2623">
            <v>104.845</v>
          </cell>
          <cell r="AM2623">
            <v>102.137</v>
          </cell>
          <cell r="AN2623">
            <v>116.27200000000001</v>
          </cell>
          <cell r="AO2623">
            <v>113.274</v>
          </cell>
          <cell r="AP2623">
            <v>106.714395589055</v>
          </cell>
          <cell r="AQ2623">
            <v>104.503</v>
          </cell>
          <cell r="AR2623">
            <v>105.376920368406</v>
          </cell>
          <cell r="AS2623">
            <v>109.803002592678</v>
          </cell>
          <cell r="AT2623">
            <v>128.55699999999999</v>
          </cell>
          <cell r="AU2623">
            <v>108.401593073529</v>
          </cell>
          <cell r="AV2623">
            <v>102.64963442049201</v>
          </cell>
          <cell r="AW2623">
            <v>100.58728413276199</v>
          </cell>
          <cell r="AX2623">
            <v>103.23203015025599</v>
          </cell>
          <cell r="AY2623">
            <v>103.417135154823</v>
          </cell>
          <cell r="AZ2623">
            <v>120.24862275129</v>
          </cell>
          <cell r="BA2623">
            <v>118.396543224783</v>
          </cell>
          <cell r="BB2623">
            <v>111.624214154794</v>
          </cell>
          <cell r="BC2623">
            <v>108.54766773205399</v>
          </cell>
          <cell r="BD2623">
            <v>110.77731807337</v>
          </cell>
          <cell r="BE2623">
            <v>116.228561368662</v>
          </cell>
          <cell r="BF2623">
            <v>129.19288203178399</v>
          </cell>
          <cell r="BG2623">
            <v>115.08850651754101</v>
          </cell>
          <cell r="BH2623">
            <v>107.49701089655601</v>
          </cell>
          <cell r="BI2623">
            <v>103.627911710568</v>
          </cell>
          <cell r="BJ2623">
            <v>106.577523077138</v>
          </cell>
          <cell r="BK2623">
            <v>108.286895042346</v>
          </cell>
          <cell r="BL2623">
            <v>122.480114488537</v>
          </cell>
          <cell r="BM2623">
            <v>124.741837853972</v>
          </cell>
          <cell r="BN2623">
            <v>119.314136974644</v>
          </cell>
          <cell r="BO2623">
            <v>114.501084092304</v>
          </cell>
          <cell r="BP2623">
            <v>112.660303796064</v>
          </cell>
          <cell r="BQ2623">
            <v>115.771498807513</v>
          </cell>
          <cell r="BR2623">
            <v>131.48167651875099</v>
          </cell>
          <cell r="BS2623">
            <v>123.096936154327</v>
          </cell>
          <cell r="BT2623">
            <v>114.15321860754899</v>
          </cell>
          <cell r="BU2623">
            <v>97.650571178530996</v>
          </cell>
          <cell r="BV2623">
            <v>47.084898425018899</v>
          </cell>
          <cell r="BW2623">
            <v>68.081331904619802</v>
          </cell>
          <cell r="BX2623">
            <v>114.593079665689</v>
          </cell>
          <cell r="BY2623">
            <v>129.668723193951</v>
          </cell>
          <cell r="BZ2623">
            <v>121.384883041227</v>
          </cell>
          <cell r="CA2623">
            <v>118.663845028425</v>
          </cell>
          <cell r="CB2623">
            <v>115.744368589903</v>
          </cell>
          <cell r="CC2623">
            <v>118.684197968679</v>
          </cell>
          <cell r="CD2623">
            <v>137.72511710936101</v>
          </cell>
          <cell r="CE2623">
            <v>122.051927701818</v>
          </cell>
          <cell r="CF2623">
            <v>115.534353213138</v>
          </cell>
          <cell r="CG2623">
            <v>108.91437469979699</v>
          </cell>
          <cell r="CH2623">
            <v>111.906034644632</v>
          </cell>
          <cell r="CI2623">
            <v>105.534451717808</v>
          </cell>
          <cell r="CJ2623">
            <v>90.550006737843901</v>
          </cell>
          <cell r="CK2623">
            <v>99.242685005813996</v>
          </cell>
          <cell r="CL2623">
            <v>112.750026671616</v>
          </cell>
          <cell r="CM2623">
            <v>123.851152621398</v>
          </cell>
          <cell r="CN2623">
            <v>124.66206443313099</v>
          </cell>
          <cell r="CO2623">
            <v>122.94947578391999</v>
          </cell>
          <cell r="CP2623">
            <v>142.99634270144699</v>
          </cell>
          <cell r="CQ2623">
            <v>124.52588816568699</v>
          </cell>
          <cell r="CR2623">
            <v>116.96547368374</v>
          </cell>
          <cell r="CS2623">
            <v>112.248223717481</v>
          </cell>
          <cell r="CT2623">
            <v>122.062518795559</v>
          </cell>
          <cell r="CU2623">
            <v>116.071420007028</v>
          </cell>
          <cell r="CV2623">
            <v>105.561048713269</v>
          </cell>
          <cell r="CW2623">
            <v>107.419198975493</v>
          </cell>
          <cell r="CX2623">
            <v>120.50127610269899</v>
          </cell>
          <cell r="CY2623">
            <v>128.28896223619</v>
          </cell>
          <cell r="CZ2623">
            <v>129.80268631089899</v>
          </cell>
          <cell r="DA2623">
            <v>131.91393825954799</v>
          </cell>
          <cell r="DB2623">
            <v>143.46242936683399</v>
          </cell>
          <cell r="DC2623">
            <v>125.96156002449899</v>
          </cell>
          <cell r="DD2623">
            <v>124.506273343201</v>
          </cell>
          <cell r="DE2623">
            <v>113.623112456364</v>
          </cell>
          <cell r="DF2623">
            <v>125.932498276087</v>
          </cell>
          <cell r="DG2623">
            <v>128.907309737308</v>
          </cell>
          <cell r="DH2623">
            <v>118.037476704013</v>
          </cell>
          <cell r="DI2623">
            <v>115.558104668279</v>
          </cell>
          <cell r="DJ2623">
            <v>139.28396733292601</v>
          </cell>
          <cell r="DK2623">
            <v>141.70368759335699</v>
          </cell>
          <cell r="DL2623">
            <v>146.98199384205199</v>
          </cell>
          <cell r="DM2623">
            <v>139.62006467376699</v>
          </cell>
          <cell r="DN2623">
            <v>151.599654707669</v>
          </cell>
          <cell r="DO2623">
            <v>136.923061793393</v>
          </cell>
          <cell r="DP2623">
            <v>131.691413898523</v>
          </cell>
          <cell r="DQ2623">
            <v>121.04190510722501</v>
          </cell>
          <cell r="DR2623">
            <v>135.046914643131</v>
          </cell>
          <cell r="DS2623">
            <v>141.510585414095</v>
          </cell>
          <cell r="DT2623">
            <v>130.72985446381799</v>
          </cell>
          <cell r="DU2623">
            <v>133.89112311535899</v>
          </cell>
          <cell r="DV2623">
            <v>160.21571460437499</v>
          </cell>
          <cell r="DW2623">
            <v>158.076957113247</v>
          </cell>
          <cell r="DX2623">
            <v>163.54819214181299</v>
          </cell>
          <cell r="DY2623">
            <v>161.69733298001501</v>
          </cell>
          <cell r="DZ2623">
            <v>175.27943306718785</v>
          </cell>
          <cell r="EA2623">
            <v>156.528077237605</v>
          </cell>
          <cell r="EB2623">
            <v>152.23146502962601</v>
          </cell>
          <cell r="EC2623">
            <v>139.69415000756501</v>
          </cell>
          <cell r="ED2623">
            <v>157.00851673642401</v>
          </cell>
          <cell r="EE2623">
            <v>166.80781919194999</v>
          </cell>
          <cell r="EF2623">
            <v>148.69413844232099</v>
          </cell>
          <cell r="EG2623">
            <v>148.46902631791099</v>
          </cell>
          <cell r="EH2623">
            <v>178.963218524816</v>
          </cell>
          <cell r="EI2623">
            <v>182.61964149341892</v>
          </cell>
          <cell r="EJ2623">
            <v>0</v>
          </cell>
          <cell r="EK2623">
            <v>0</v>
          </cell>
          <cell r="EL2623">
            <v>0</v>
          </cell>
        </row>
        <row r="2624">
          <cell r="K2624">
            <v>72.011278494583294</v>
          </cell>
          <cell r="L2624">
            <v>113.607504588168</v>
          </cell>
          <cell r="M2624">
            <v>96.113994780331197</v>
          </cell>
          <cell r="N2624">
            <v>96.378049370870698</v>
          </cell>
          <cell r="O2624">
            <v>98.924496533800493</v>
          </cell>
          <cell r="P2624">
            <v>101.679819488768</v>
          </cell>
          <cell r="Q2624">
            <v>97.373944953032193</v>
          </cell>
          <cell r="R2624">
            <v>97.149180991707595</v>
          </cell>
          <cell r="S2624">
            <v>94.390259622599203</v>
          </cell>
          <cell r="T2624">
            <v>103.45776818820799</v>
          </cell>
          <cell r="U2624">
            <v>93.764489564229706</v>
          </cell>
          <cell r="V2624">
            <v>135.14921342370201</v>
          </cell>
          <cell r="W2624">
            <v>98.178594986054605</v>
          </cell>
          <cell r="X2624">
            <v>89.010999999999996</v>
          </cell>
          <cell r="Y2624">
            <v>99.588999999999999</v>
          </cell>
          <cell r="Z2624">
            <v>113.56399999999999</v>
          </cell>
          <cell r="AA2624">
            <v>114.73099999999999</v>
          </cell>
          <cell r="AB2624">
            <v>132.86199999999999</v>
          </cell>
          <cell r="AC2624">
            <v>126.101</v>
          </cell>
          <cell r="AD2624">
            <v>120.07</v>
          </cell>
          <cell r="AE2624">
            <v>123.479</v>
          </cell>
          <cell r="AF2624">
            <v>119.749</v>
          </cell>
          <cell r="AG2624">
            <v>122.521</v>
          </cell>
          <cell r="AH2624">
            <v>117.057</v>
          </cell>
          <cell r="AI2624">
            <v>121.33799999999999</v>
          </cell>
          <cell r="AJ2624">
            <v>108.77</v>
          </cell>
          <cell r="AK2624">
            <v>109.52</v>
          </cell>
          <cell r="AL2624">
            <v>116.697</v>
          </cell>
          <cell r="AM2624">
            <v>117.31</v>
          </cell>
          <cell r="AN2624">
            <v>117.236</v>
          </cell>
          <cell r="AO2624">
            <v>121.419</v>
          </cell>
          <cell r="AP2624">
            <v>119.71522595960001</v>
          </cell>
          <cell r="AQ2624">
            <v>120.54900000000001</v>
          </cell>
          <cell r="AR2624">
            <v>122.95717640619</v>
          </cell>
          <cell r="AS2624">
            <v>129.25716806912399</v>
          </cell>
          <cell r="AT2624">
            <v>127.304</v>
          </cell>
          <cell r="AU2624">
            <v>118.21679092372401</v>
          </cell>
          <cell r="AV2624">
            <v>118.27734047459001</v>
          </cell>
          <cell r="AW2624">
            <v>120.719954234909</v>
          </cell>
          <cell r="AX2624">
            <v>125.805034959536</v>
          </cell>
          <cell r="AY2624">
            <v>128.64604358929799</v>
          </cell>
          <cell r="AZ2624">
            <v>125.186753860607</v>
          </cell>
          <cell r="BA2624">
            <v>125.22197953243599</v>
          </cell>
          <cell r="BB2624">
            <v>129.31430751263599</v>
          </cell>
          <cell r="BC2624">
            <v>129.338406937131</v>
          </cell>
          <cell r="BD2624">
            <v>128.87335802573199</v>
          </cell>
          <cell r="BE2624">
            <v>135.18293885711199</v>
          </cell>
          <cell r="BF2624">
            <v>139.53093314889</v>
          </cell>
          <cell r="BG2624">
            <v>127.561792145597</v>
          </cell>
          <cell r="BH2624">
            <v>123.627101752877</v>
          </cell>
          <cell r="BI2624">
            <v>129.299168609464</v>
          </cell>
          <cell r="BJ2624">
            <v>134.51181880950901</v>
          </cell>
          <cell r="BK2624">
            <v>137.82606138687899</v>
          </cell>
          <cell r="BL2624">
            <v>139.79430572503401</v>
          </cell>
          <cell r="BM2624">
            <v>129.84944437806101</v>
          </cell>
          <cell r="BN2624">
            <v>129.379772345129</v>
          </cell>
          <cell r="BO2624">
            <v>136.01303724255899</v>
          </cell>
          <cell r="BP2624">
            <v>134.463880054329</v>
          </cell>
          <cell r="BQ2624">
            <v>137.07692353631299</v>
          </cell>
          <cell r="BR2624">
            <v>152.096534607086</v>
          </cell>
          <cell r="BS2624">
            <v>130.683232729336</v>
          </cell>
          <cell r="BT2624">
            <v>130.94744820525801</v>
          </cell>
          <cell r="BU2624">
            <v>117.270953823412</v>
          </cell>
          <cell r="BV2624">
            <v>68.282512393434104</v>
          </cell>
          <cell r="BW2624">
            <v>125.98042820323199</v>
          </cell>
          <cell r="BX2624">
            <v>131.875111434763</v>
          </cell>
          <cell r="BY2624">
            <v>139.878566837542</v>
          </cell>
          <cell r="BZ2624">
            <v>132.89381740820099</v>
          </cell>
          <cell r="CA2624">
            <v>136.31644277312699</v>
          </cell>
          <cell r="CB2624">
            <v>136.83349681552099</v>
          </cell>
          <cell r="CC2624">
            <v>142.39608388090599</v>
          </cell>
          <cell r="CD2624">
            <v>156.93079598190999</v>
          </cell>
          <cell r="CE2624">
            <v>140.380733865292</v>
          </cell>
          <cell r="CF2624">
            <v>135.60477929185501</v>
          </cell>
          <cell r="CG2624">
            <v>127.500473337138</v>
          </cell>
          <cell r="CH2624">
            <v>133.92814068583201</v>
          </cell>
          <cell r="CI2624">
            <v>130.65977748806901</v>
          </cell>
          <cell r="CJ2624">
            <v>107.571947344945</v>
          </cell>
          <cell r="CK2624">
            <v>96.8101749782941</v>
          </cell>
          <cell r="CL2624">
            <v>102.327317606234</v>
          </cell>
          <cell r="CM2624">
            <v>99.320190883784306</v>
          </cell>
          <cell r="CN2624">
            <v>102.077250067968</v>
          </cell>
          <cell r="CO2624">
            <v>136.92548554718999</v>
          </cell>
          <cell r="CP2624">
            <v>157.665770862854</v>
          </cell>
          <cell r="CQ2624">
            <v>139.85662486477199</v>
          </cell>
          <cell r="CR2624">
            <v>135.63826575182799</v>
          </cell>
          <cell r="CS2624">
            <v>133.61498286157601</v>
          </cell>
          <cell r="CT2624">
            <v>142.84376958295499</v>
          </cell>
          <cell r="CU2624">
            <v>136.57728804139199</v>
          </cell>
          <cell r="CV2624">
            <v>139.15602948760099</v>
          </cell>
          <cell r="CW2624">
            <v>114.383534025473</v>
          </cell>
          <cell r="CX2624">
            <v>117.581694332361</v>
          </cell>
          <cell r="CY2624">
            <v>123.911793717846</v>
          </cell>
          <cell r="CZ2624">
            <v>113.875435862646</v>
          </cell>
          <cell r="DA2624">
            <v>155.90255092029</v>
          </cell>
          <cell r="DB2624">
            <v>182.25839538783799</v>
          </cell>
          <cell r="DC2624">
            <v>150.22356684607499</v>
          </cell>
          <cell r="DD2624">
            <v>135.29976554551899</v>
          </cell>
          <cell r="DE2624">
            <v>148.55429994328699</v>
          </cell>
          <cell r="DF2624">
            <v>147.521065514979</v>
          </cell>
          <cell r="DG2624">
            <v>139.997273487321</v>
          </cell>
          <cell r="DH2624">
            <v>134.38931564123001</v>
          </cell>
          <cell r="DI2624">
            <v>126.917724615521</v>
          </cell>
          <cell r="DJ2624">
            <v>103.61663040968899</v>
          </cell>
          <cell r="DK2624">
            <v>127.529572097008</v>
          </cell>
          <cell r="DL2624">
            <v>105.307613048568</v>
          </cell>
          <cell r="DM2624">
            <v>146.50549530664199</v>
          </cell>
          <cell r="DN2624">
            <v>184.42659045845599</v>
          </cell>
          <cell r="DO2624">
            <v>151.478686774247</v>
          </cell>
          <cell r="DP2624">
            <v>130.09103574059</v>
          </cell>
          <cell r="DQ2624">
            <v>151.013188890279</v>
          </cell>
          <cell r="DR2624">
            <v>166.45119321532701</v>
          </cell>
          <cell r="DS2624">
            <v>141.87051021939399</v>
          </cell>
          <cell r="DT2624">
            <v>143.363073837408</v>
          </cell>
          <cell r="DU2624">
            <v>137.54718438245001</v>
          </cell>
          <cell r="DV2624">
            <v>92.737449791477204</v>
          </cell>
          <cell r="DW2624">
            <v>124.756782806533</v>
          </cell>
          <cell r="DX2624">
            <v>96.173802668001798</v>
          </cell>
          <cell r="DY2624">
            <v>127.276765643619</v>
          </cell>
          <cell r="DZ2624">
            <v>150.13279223361826</v>
          </cell>
          <cell r="EA2624">
            <v>122.85702737155501</v>
          </cell>
          <cell r="EB2624">
            <v>106.74165866716299</v>
          </cell>
          <cell r="EC2624">
            <v>125.855151968287</v>
          </cell>
          <cell r="ED2624">
            <v>135.568885426637</v>
          </cell>
          <cell r="EE2624">
            <v>119.705809036335</v>
          </cell>
          <cell r="EF2624">
            <v>129.059297535935</v>
          </cell>
          <cell r="EG2624">
            <v>120.05116939852699</v>
          </cell>
          <cell r="EH2624">
            <v>79.108641082019702</v>
          </cell>
          <cell r="EI2624">
            <v>101.46967233592017</v>
          </cell>
          <cell r="EJ2624">
            <v>0</v>
          </cell>
          <cell r="EK2624">
            <v>0</v>
          </cell>
          <cell r="EL2624">
            <v>0</v>
          </cell>
        </row>
        <row r="2626">
          <cell r="K2626">
            <v>107.81538204432999</v>
          </cell>
          <cell r="L2626">
            <v>99.881007387093803</v>
          </cell>
          <cell r="M2626">
            <v>106.991364260925</v>
          </cell>
          <cell r="N2626">
            <v>91.090237893699694</v>
          </cell>
          <cell r="O2626">
            <v>100.569938916073</v>
          </cell>
          <cell r="P2626">
            <v>102.618527145675</v>
          </cell>
          <cell r="Q2626">
            <v>98.959599546826993</v>
          </cell>
          <cell r="R2626">
            <v>88.552255982179204</v>
          </cell>
          <cell r="S2626">
            <v>94.632791837649194</v>
          </cell>
          <cell r="T2626">
            <v>106.48172301528901</v>
          </cell>
          <cell r="U2626">
            <v>95.892737222955603</v>
          </cell>
          <cell r="V2626">
            <v>106.51443474730399</v>
          </cell>
          <cell r="W2626">
            <v>107.179187088703</v>
          </cell>
          <cell r="X2626">
            <v>101.84</v>
          </cell>
          <cell r="Y2626">
            <v>109.47499999999999</v>
          </cell>
          <cell r="Z2626">
            <v>95.772000000000006</v>
          </cell>
          <cell r="AA2626">
            <v>105.336</v>
          </cell>
          <cell r="AB2626">
            <v>107.836</v>
          </cell>
          <cell r="AC2626">
            <v>102.53100000000001</v>
          </cell>
          <cell r="AD2626">
            <v>90.426000000000002</v>
          </cell>
          <cell r="AE2626">
            <v>98.055000000000007</v>
          </cell>
          <cell r="AF2626">
            <v>108.71899999999999</v>
          </cell>
          <cell r="AG2626">
            <v>100.93899999999999</v>
          </cell>
          <cell r="AH2626">
            <v>108.919</v>
          </cell>
          <cell r="AI2626">
            <v>109.066</v>
          </cell>
          <cell r="AJ2626">
            <v>104.084</v>
          </cell>
          <cell r="AK2626">
            <v>113.139</v>
          </cell>
          <cell r="AL2626">
            <v>97.284000000000006</v>
          </cell>
          <cell r="AM2626">
            <v>107.742</v>
          </cell>
          <cell r="AN2626">
            <v>109.407</v>
          </cell>
          <cell r="AO2626">
            <v>105.78</v>
          </cell>
          <cell r="AP2626">
            <v>99.694535073441898</v>
          </cell>
          <cell r="AQ2626">
            <v>103.03100000000001</v>
          </cell>
          <cell r="AR2626">
            <v>109.454176761734</v>
          </cell>
          <cell r="AS2626">
            <v>110.43307016559901</v>
          </cell>
          <cell r="AT2626">
            <v>110.718</v>
          </cell>
          <cell r="AU2626">
            <v>116.274006338939</v>
          </cell>
          <cell r="AV2626">
            <v>112.226400117643</v>
          </cell>
          <cell r="AW2626">
            <v>111.835383236574</v>
          </cell>
          <cell r="AX2626">
            <v>100.29242734004799</v>
          </cell>
          <cell r="AY2626">
            <v>111.131596335572</v>
          </cell>
          <cell r="AZ2626">
            <v>111.09099048835</v>
          </cell>
          <cell r="BA2626">
            <v>106.556079738869</v>
          </cell>
          <cell r="BB2626">
            <v>103.10788518057601</v>
          </cell>
          <cell r="BC2626">
            <v>106.556655758546</v>
          </cell>
          <cell r="BD2626">
            <v>115.17153891529399</v>
          </cell>
          <cell r="BE2626">
            <v>116.25346657690901</v>
          </cell>
          <cell r="BF2626">
            <v>112.442110824997</v>
          </cell>
          <cell r="BG2626">
            <v>120.71894248145399</v>
          </cell>
          <cell r="BH2626">
            <v>112.635009288238</v>
          </cell>
          <cell r="BI2626">
            <v>116.664569236514</v>
          </cell>
          <cell r="BJ2626">
            <v>104.258937474136</v>
          </cell>
          <cell r="BK2626">
            <v>113.129663131935</v>
          </cell>
          <cell r="BL2626">
            <v>114.231311448044</v>
          </cell>
          <cell r="BM2626">
            <v>110.57389639315301</v>
          </cell>
          <cell r="BN2626">
            <v>105.87276774420999</v>
          </cell>
          <cell r="BO2626">
            <v>109.10544006716999</v>
          </cell>
          <cell r="BP2626">
            <v>117.72971271851701</v>
          </cell>
          <cell r="BQ2626">
            <v>117.67042233839</v>
          </cell>
          <cell r="BR2626">
            <v>116.387322136527</v>
          </cell>
          <cell r="BS2626">
            <v>125.09914109751701</v>
          </cell>
          <cell r="BT2626">
            <v>119.96790669166</v>
          </cell>
          <cell r="BU2626">
            <v>117.729400393928</v>
          </cell>
          <cell r="BV2626">
            <v>66.011024108148703</v>
          </cell>
          <cell r="BW2626">
            <v>69.204582789768097</v>
          </cell>
          <cell r="BX2626">
            <v>99.871372187705404</v>
          </cell>
          <cell r="BY2626">
            <v>97.991105914753305</v>
          </cell>
          <cell r="BZ2626">
            <v>96.8267064717095</v>
          </cell>
          <cell r="CA2626">
            <v>98.583730594067703</v>
          </cell>
          <cell r="CB2626">
            <v>104.43912212718</v>
          </cell>
          <cell r="CC2626">
            <v>104.837247656138</v>
          </cell>
          <cell r="CD2626">
            <v>112.16870311391099</v>
          </cell>
          <cell r="CE2626">
            <v>109.810555232412</v>
          </cell>
          <cell r="CF2626">
            <v>115.955058485371</v>
          </cell>
          <cell r="CG2626">
            <v>115.763933733237</v>
          </cell>
          <cell r="CH2626">
            <v>92.871609269436803</v>
          </cell>
          <cell r="CI2626">
            <v>106.87947888175199</v>
          </cell>
          <cell r="CJ2626">
            <v>117.733828436599</v>
          </cell>
          <cell r="CK2626">
            <v>122.57900283841801</v>
          </cell>
          <cell r="CL2626">
            <v>116.248802034276</v>
          </cell>
          <cell r="CM2626">
            <v>107.705544503802</v>
          </cell>
          <cell r="CN2626">
            <v>114.769812022766</v>
          </cell>
          <cell r="CO2626">
            <v>121.015560425426</v>
          </cell>
          <cell r="CP2626">
            <v>112.560535648341</v>
          </cell>
          <cell r="CQ2626">
            <v>111.719740982072</v>
          </cell>
          <cell r="CR2626">
            <v>114.04125620181701</v>
          </cell>
          <cell r="CS2626">
            <v>129.77992451826401</v>
          </cell>
          <cell r="CT2626">
            <v>91.757906119680698</v>
          </cell>
          <cell r="CU2626">
            <v>108.799340540293</v>
          </cell>
          <cell r="CV2626">
            <v>130.53917517111401</v>
          </cell>
          <cell r="CW2626">
            <v>129.731513864161</v>
          </cell>
          <cell r="CX2626">
            <v>131.42031101418101</v>
          </cell>
          <cell r="CY2626">
            <v>124.467057291476</v>
          </cell>
          <cell r="CZ2626">
            <v>127.071545137241</v>
          </cell>
          <cell r="DA2626">
            <v>122.63854025739199</v>
          </cell>
          <cell r="DB2626">
            <v>116.12869297727001</v>
          </cell>
          <cell r="DC2626">
            <v>124.05671610314</v>
          </cell>
          <cell r="DD2626">
            <v>121.564378837116</v>
          </cell>
          <cell r="DE2626">
            <v>138.36123500565901</v>
          </cell>
          <cell r="DF2626">
            <v>93.628887958971106</v>
          </cell>
          <cell r="DG2626">
            <v>115.96298656241601</v>
          </cell>
          <cell r="DH2626">
            <v>116.84495945246699</v>
          </cell>
          <cell r="DI2626">
            <v>116.856214143689</v>
          </cell>
          <cell r="DJ2626">
            <v>121.83387081489801</v>
          </cell>
          <cell r="DK2626">
            <v>115.142717034388</v>
          </cell>
          <cell r="DL2626">
            <v>122.39721161185101</v>
          </cell>
          <cell r="DM2626">
            <v>121.06078754164599</v>
          </cell>
          <cell r="DN2626">
            <v>111.357292799186</v>
          </cell>
          <cell r="DO2626">
            <v>120.826304180677</v>
          </cell>
          <cell r="DP2626">
            <v>124.360329955984</v>
          </cell>
          <cell r="DQ2626">
            <v>140.94561477598401</v>
          </cell>
          <cell r="DR2626">
            <v>99.176663437942395</v>
          </cell>
          <cell r="DS2626">
            <v>109.44257095765199</v>
          </cell>
          <cell r="DT2626">
            <v>131.47849478669301</v>
          </cell>
          <cell r="DU2626">
            <v>130.61061788455601</v>
          </cell>
          <cell r="DV2626">
            <v>119.959063473315</v>
          </cell>
          <cell r="DW2626">
            <v>111.833134025223</v>
          </cell>
          <cell r="DX2626">
            <v>120.96848559291099</v>
          </cell>
          <cell r="DY2626">
            <v>122.250678433972</v>
          </cell>
          <cell r="DZ2626">
            <v>114.42824865022118</v>
          </cell>
          <cell r="EA2626">
            <v>124.74392139016901</v>
          </cell>
          <cell r="EB2626">
            <v>123.087656060252</v>
          </cell>
          <cell r="EC2626">
            <v>136.905123802855</v>
          </cell>
          <cell r="ED2626">
            <v>94.938263055079702</v>
          </cell>
          <cell r="EE2626">
            <v>103.910585832146</v>
          </cell>
          <cell r="EF2626">
            <v>128.64185059371999</v>
          </cell>
          <cell r="EG2626">
            <v>128.89891309129601</v>
          </cell>
          <cell r="EH2626">
            <v>119.199158116996</v>
          </cell>
          <cell r="EI2626">
            <v>111.35949289278506</v>
          </cell>
          <cell r="EJ2626">
            <v>0</v>
          </cell>
          <cell r="EK2626">
            <v>0</v>
          </cell>
          <cell r="EL2626">
            <v>0</v>
          </cell>
        </row>
        <row r="2628">
          <cell r="K2628">
            <v>82.825271813002701</v>
          </cell>
          <cell r="L2628">
            <v>96.243539259849001</v>
          </cell>
          <cell r="M2628">
            <v>94.738772037406704</v>
          </cell>
          <cell r="N2628">
            <v>110.779143358022</v>
          </cell>
          <cell r="O2628">
            <v>103.649586320395</v>
          </cell>
          <cell r="P2628">
            <v>105.378452546536</v>
          </cell>
          <cell r="Q2628">
            <v>98.6618564358307</v>
          </cell>
          <cell r="R2628">
            <v>98.194582707609797</v>
          </cell>
          <cell r="S2628">
            <v>85.0122045098272</v>
          </cell>
          <cell r="T2628">
            <v>118.251685390557</v>
          </cell>
          <cell r="U2628">
            <v>114.000396673776</v>
          </cell>
          <cell r="V2628">
            <v>92.264508947187807</v>
          </cell>
          <cell r="W2628">
            <v>86.053490464449197</v>
          </cell>
          <cell r="X2628">
            <v>99.444000000000003</v>
          </cell>
          <cell r="Y2628">
            <v>99.617000000000004</v>
          </cell>
          <cell r="Z2628">
            <v>116.483</v>
          </cell>
          <cell r="AA2628">
            <v>111.101</v>
          </cell>
          <cell r="AB2628">
            <v>111.253</v>
          </cell>
          <cell r="AC2628">
            <v>104.208</v>
          </cell>
          <cell r="AD2628">
            <v>108.846</v>
          </cell>
          <cell r="AE2628">
            <v>92.459000000000003</v>
          </cell>
          <cell r="AF2628">
            <v>128.88200000000001</v>
          </cell>
          <cell r="AG2628">
            <v>125.69199999999999</v>
          </cell>
          <cell r="AH2628">
            <v>97.816999999999993</v>
          </cell>
          <cell r="AI2628">
            <v>87.629000000000005</v>
          </cell>
          <cell r="AJ2628">
            <v>103.218</v>
          </cell>
          <cell r="AK2628">
            <v>103.90600000000001</v>
          </cell>
          <cell r="AL2628">
            <v>121.35</v>
          </cell>
          <cell r="AM2628">
            <v>115.65300000000001</v>
          </cell>
          <cell r="AN2628">
            <v>117.383</v>
          </cell>
          <cell r="AO2628">
            <v>107.321</v>
          </cell>
          <cell r="AP2628">
            <v>111.973459235026</v>
          </cell>
          <cell r="AQ2628">
            <v>97.941999999999993</v>
          </cell>
          <cell r="AR2628">
            <v>131.72330159231899</v>
          </cell>
          <cell r="AS2628">
            <v>135.985502678534</v>
          </cell>
          <cell r="AT2628">
            <v>106.044</v>
          </cell>
          <cell r="AU2628">
            <v>100.5272951508</v>
          </cell>
          <cell r="AV2628">
            <v>105.5113669932</v>
          </cell>
          <cell r="AW2628">
            <v>107.97446618412</v>
          </cell>
          <cell r="AX2628">
            <v>126.121961493475</v>
          </cell>
          <cell r="AY2628">
            <v>123.36351949777401</v>
          </cell>
          <cell r="AZ2628">
            <v>120.964488171916</v>
          </cell>
          <cell r="BA2628">
            <v>117.131455609884</v>
          </cell>
          <cell r="BB2628">
            <v>119.029439225966</v>
          </cell>
          <cell r="BC2628">
            <v>116.767536285833</v>
          </cell>
          <cell r="BD2628">
            <v>127.67093813706801</v>
          </cell>
          <cell r="BE2628">
            <v>131.63585924350099</v>
          </cell>
          <cell r="BF2628">
            <v>128.86979261963501</v>
          </cell>
          <cell r="BG2628">
            <v>101.622108125805</v>
          </cell>
          <cell r="BH2628">
            <v>96.710369301457703</v>
          </cell>
          <cell r="BI2628">
            <v>104.9529229572</v>
          </cell>
          <cell r="BJ2628">
            <v>120.166300993104</v>
          </cell>
          <cell r="BK2628">
            <v>121.111569563374</v>
          </cell>
          <cell r="BL2628">
            <v>122.306029734634</v>
          </cell>
          <cell r="BM2628">
            <v>121.778026442929</v>
          </cell>
          <cell r="BN2628">
            <v>123.396862303784</v>
          </cell>
          <cell r="BO2628">
            <v>121.30431864024401</v>
          </cell>
          <cell r="BP2628">
            <v>122.721963591356</v>
          </cell>
          <cell r="BQ2628">
            <v>138.123975633089</v>
          </cell>
          <cell r="BR2628">
            <v>135.91005882446899</v>
          </cell>
          <cell r="BS2628">
            <v>114.040537941114</v>
          </cell>
          <cell r="BT2628">
            <v>102.986199161787</v>
          </cell>
          <cell r="BU2628">
            <v>103.225510380854</v>
          </cell>
          <cell r="BV2628">
            <v>57.955002002468298</v>
          </cell>
          <cell r="BW2628">
            <v>64.787806229813</v>
          </cell>
          <cell r="BX2628">
            <v>104.59468486464699</v>
          </cell>
          <cell r="BY2628">
            <v>103.626037166991</v>
          </cell>
          <cell r="BZ2628">
            <v>105.92370544212901</v>
          </cell>
          <cell r="CA2628">
            <v>112.15941687058501</v>
          </cell>
          <cell r="CB2628">
            <v>113.70897711264401</v>
          </cell>
          <cell r="CC2628">
            <v>110.14972230925299</v>
          </cell>
          <cell r="CD2628">
            <v>137.834578711181</v>
          </cell>
          <cell r="CE2628">
            <v>122.094609453982</v>
          </cell>
          <cell r="CF2628">
            <v>132.201462789944</v>
          </cell>
          <cell r="CG2628">
            <v>136.85066969349</v>
          </cell>
          <cell r="CH2628">
            <v>89.781854677750502</v>
          </cell>
          <cell r="CI2628">
            <v>87.296058615603002</v>
          </cell>
          <cell r="CJ2628">
            <v>132.38275781097599</v>
          </cell>
          <cell r="CK2628">
            <v>106.17666913486001</v>
          </cell>
          <cell r="CL2628">
            <v>117.144874042144</v>
          </cell>
          <cell r="CM2628">
            <v>112.439416828039</v>
          </cell>
          <cell r="CN2628">
            <v>124.358072250427</v>
          </cell>
          <cell r="CO2628">
            <v>135.13209263331501</v>
          </cell>
          <cell r="CP2628">
            <v>166.57038442183</v>
          </cell>
          <cell r="CQ2628">
            <v>141.88994644558099</v>
          </cell>
          <cell r="CR2628">
            <v>164.18236236998399</v>
          </cell>
          <cell r="CS2628">
            <v>164.32611206379201</v>
          </cell>
          <cell r="CT2628">
            <v>125.02166934714499</v>
          </cell>
          <cell r="CU2628">
            <v>113.95011760357001</v>
          </cell>
          <cell r="CV2628">
            <v>148.25098160646701</v>
          </cell>
          <cell r="CW2628">
            <v>121.09230960663299</v>
          </cell>
          <cell r="CX2628">
            <v>142.52611857512201</v>
          </cell>
          <cell r="CY2628">
            <v>134.423394929518</v>
          </cell>
          <cell r="CZ2628">
            <v>140.88801074790899</v>
          </cell>
          <cell r="DA2628">
            <v>161.94879744577199</v>
          </cell>
          <cell r="DB2628">
            <v>174.210933719948</v>
          </cell>
          <cell r="DC2628">
            <v>148.210677362344</v>
          </cell>
          <cell r="DD2628">
            <v>167.98247358452801</v>
          </cell>
          <cell r="DE2628">
            <v>184.01937065593901</v>
          </cell>
          <cell r="DF2628">
            <v>149.17727822088099</v>
          </cell>
          <cell r="DG2628">
            <v>119.354944990731</v>
          </cell>
          <cell r="DH2628">
            <v>133.87033941646499</v>
          </cell>
          <cell r="DI2628">
            <v>120.335650465683</v>
          </cell>
          <cell r="DJ2628">
            <v>138.30114029560599</v>
          </cell>
          <cell r="DK2628">
            <v>132.92732521803401</v>
          </cell>
          <cell r="DL2628">
            <v>140.353923878491</v>
          </cell>
          <cell r="DM2628">
            <v>156.951142017736</v>
          </cell>
          <cell r="DN2628">
            <v>173.79622341991899</v>
          </cell>
          <cell r="DO2628">
            <v>165.33326050125899</v>
          </cell>
          <cell r="DP2628">
            <v>152.61430950606101</v>
          </cell>
          <cell r="DQ2628">
            <v>156.768347785028</v>
          </cell>
          <cell r="DR2628">
            <v>138.21488004920701</v>
          </cell>
          <cell r="DS2628">
            <v>128.944743952425</v>
          </cell>
          <cell r="DT2628">
            <v>124.191283563824</v>
          </cell>
          <cell r="DU2628">
            <v>107.331425556083</v>
          </cell>
          <cell r="DV2628">
            <v>119.25108147146599</v>
          </cell>
          <cell r="DW2628">
            <v>111.53882548351299</v>
          </cell>
          <cell r="DX2628">
            <v>122.188179914106</v>
          </cell>
          <cell r="DY2628">
            <v>136.480159886905</v>
          </cell>
          <cell r="DZ2628">
            <v>151.24624949290819</v>
          </cell>
          <cell r="EA2628">
            <v>147.615103515253</v>
          </cell>
          <cell r="EB2628">
            <v>146.71470485864899</v>
          </cell>
          <cell r="EC2628">
            <v>149.81483848259299</v>
          </cell>
          <cell r="ED2628">
            <v>134.045928856834</v>
          </cell>
          <cell r="EE2628">
            <v>114.919607826811</v>
          </cell>
          <cell r="EF2628">
            <v>112.55007345113999</v>
          </cell>
          <cell r="EG2628">
            <v>100.519729012776</v>
          </cell>
          <cell r="EH2628">
            <v>118.17461699211999</v>
          </cell>
          <cell r="EI2628">
            <v>119.37518770973773</v>
          </cell>
          <cell r="EJ2628">
            <v>0</v>
          </cell>
          <cell r="EK2628">
            <v>0</v>
          </cell>
          <cell r="EL2628">
            <v>0</v>
          </cell>
        </row>
        <row r="2629">
          <cell r="K2629">
            <v>99.6181775885467</v>
          </cell>
          <cell r="L2629">
            <v>91.9522123752553</v>
          </cell>
          <cell r="M2629">
            <v>102.995493860415</v>
          </cell>
          <cell r="N2629">
            <v>91.723408861728302</v>
          </cell>
          <cell r="O2629">
            <v>98.426398568181597</v>
          </cell>
          <cell r="P2629">
            <v>97.145197042026496</v>
          </cell>
          <cell r="Q2629">
            <v>105.683485453622</v>
          </cell>
          <cell r="R2629">
            <v>105.60853807850999</v>
          </cell>
          <cell r="S2629">
            <v>103.692879670427</v>
          </cell>
          <cell r="T2629">
            <v>108.51170250436</v>
          </cell>
          <cell r="U2629">
            <v>84.907710738509607</v>
          </cell>
          <cell r="V2629">
            <v>109.734795258418</v>
          </cell>
          <cell r="W2629">
            <v>103.50092076433199</v>
          </cell>
          <cell r="X2629">
            <v>95.01</v>
          </cell>
          <cell r="Y2629">
            <v>108.29900000000001</v>
          </cell>
          <cell r="Z2629">
            <v>96.445999999999998</v>
          </cell>
          <cell r="AA2629">
            <v>105.502</v>
          </cell>
          <cell r="AB2629">
            <v>102.56100000000001</v>
          </cell>
          <cell r="AC2629">
            <v>111.625</v>
          </cell>
          <cell r="AD2629">
            <v>117.06399999999999</v>
          </cell>
          <cell r="AE2629">
            <v>112.776</v>
          </cell>
          <cell r="AF2629">
            <v>118.26600000000001</v>
          </cell>
          <cell r="AG2629">
            <v>93.616</v>
          </cell>
          <cell r="AH2629">
            <v>116.33799999999999</v>
          </cell>
          <cell r="AI2629">
            <v>105.395</v>
          </cell>
          <cell r="AJ2629">
            <v>98.616</v>
          </cell>
          <cell r="AK2629">
            <v>112.961</v>
          </cell>
          <cell r="AL2629">
            <v>100.476</v>
          </cell>
          <cell r="AM2629">
            <v>109.825</v>
          </cell>
          <cell r="AN2629">
            <v>108.212</v>
          </cell>
          <cell r="AO2629">
            <v>114.959</v>
          </cell>
          <cell r="AP2629">
            <v>120.427756881626</v>
          </cell>
          <cell r="AQ2629">
            <v>119.464</v>
          </cell>
          <cell r="AR2629">
            <v>120.87370821032999</v>
          </cell>
          <cell r="AS2629">
            <v>101.28225921090799</v>
          </cell>
          <cell r="AT2629">
            <v>126.123</v>
          </cell>
          <cell r="AU2629">
            <v>110.363225728073</v>
          </cell>
          <cell r="AV2629">
            <v>114.63636559747501</v>
          </cell>
          <cell r="AW2629">
            <v>118.450127489788</v>
          </cell>
          <cell r="AX2629">
            <v>112.76887399358399</v>
          </cell>
          <cell r="AY2629">
            <v>113.539751575918</v>
          </cell>
          <cell r="AZ2629">
            <v>117.395383264194</v>
          </cell>
          <cell r="BA2629">
            <v>122.878851305078</v>
          </cell>
          <cell r="BB2629">
            <v>120.396158979875</v>
          </cell>
          <cell r="BC2629">
            <v>118.66590072290499</v>
          </cell>
          <cell r="BD2629">
            <v>123.19367880125</v>
          </cell>
          <cell r="BE2629">
            <v>104.171021294512</v>
          </cell>
          <cell r="BF2629">
            <v>113.832368773826</v>
          </cell>
          <cell r="BG2629">
            <v>109.883883016523</v>
          </cell>
          <cell r="BH2629">
            <v>110.949245911795</v>
          </cell>
          <cell r="BI2629">
            <v>120.218536039348</v>
          </cell>
          <cell r="BJ2629">
            <v>114.308280930728</v>
          </cell>
          <cell r="BK2629">
            <v>129.277759936059</v>
          </cell>
          <cell r="BL2629">
            <v>126.037390569395</v>
          </cell>
          <cell r="BM2629">
            <v>127.33401701645001</v>
          </cell>
          <cell r="BN2629">
            <v>124.28604205308901</v>
          </cell>
          <cell r="BO2629">
            <v>122.083153441969</v>
          </cell>
          <cell r="BP2629">
            <v>125.675426314555</v>
          </cell>
          <cell r="BQ2629">
            <v>108.406171632975</v>
          </cell>
          <cell r="BR2629">
            <v>117.85108927543</v>
          </cell>
          <cell r="BS2629">
            <v>118.05804935984899</v>
          </cell>
          <cell r="BT2629">
            <v>123.56179365906</v>
          </cell>
          <cell r="BU2629">
            <v>124.84719808414</v>
          </cell>
          <cell r="BV2629">
            <v>101.706367490624</v>
          </cell>
          <cell r="BW2629">
            <v>99.087601154429507</v>
          </cell>
          <cell r="BX2629">
            <v>118.291282418414</v>
          </cell>
          <cell r="BY2629">
            <v>118.436211640544</v>
          </cell>
          <cell r="BZ2629">
            <v>117.07096336134499</v>
          </cell>
          <cell r="CA2629">
            <v>115.279775155004</v>
          </cell>
          <cell r="CB2629">
            <v>114.38459133137</v>
          </cell>
          <cell r="CC2629">
            <v>109.10491776203401</v>
          </cell>
          <cell r="CD2629">
            <v>120.05480034304</v>
          </cell>
          <cell r="CE2629">
            <v>116.96359369650099</v>
          </cell>
          <cell r="CF2629">
            <v>123.037930058066</v>
          </cell>
          <cell r="CG2629">
            <v>132.19125599127401</v>
          </cell>
          <cell r="CH2629">
            <v>106.977685156967</v>
          </cell>
          <cell r="CI2629">
            <v>109.48568292151499</v>
          </cell>
          <cell r="CJ2629">
            <v>138.33544565819901</v>
          </cell>
          <cell r="CK2629">
            <v>121.53241091852099</v>
          </cell>
          <cell r="CL2629">
            <v>124.751790046208</v>
          </cell>
          <cell r="CM2629">
            <v>118.754244445795</v>
          </cell>
          <cell r="CN2629">
            <v>126.71433471974299</v>
          </cell>
          <cell r="CO2629">
            <v>119.52001398967199</v>
          </cell>
          <cell r="CP2629">
            <v>131.34066870050199</v>
          </cell>
          <cell r="CQ2629">
            <v>126.13869463319899</v>
          </cell>
          <cell r="CR2629">
            <v>127.38692842029</v>
          </cell>
          <cell r="CS2629">
            <v>126.839501851908</v>
          </cell>
          <cell r="CT2629">
            <v>114.12226397905199</v>
          </cell>
          <cell r="CU2629">
            <v>114.92986247018401</v>
          </cell>
          <cell r="CV2629">
            <v>142.45226264919501</v>
          </cell>
          <cell r="CW2629">
            <v>116.84881800808</v>
          </cell>
          <cell r="CX2629">
            <v>121.301828922092</v>
          </cell>
          <cell r="CY2629">
            <v>120.404370899295</v>
          </cell>
          <cell r="CZ2629">
            <v>124.064272913957</v>
          </cell>
          <cell r="DA2629">
            <v>112.55207088087</v>
          </cell>
          <cell r="DB2629">
            <v>125.518307035191</v>
          </cell>
          <cell r="DC2629">
            <v>124.411669723814</v>
          </cell>
          <cell r="DD2629">
            <v>127.074935461216</v>
          </cell>
          <cell r="DE2629">
            <v>130.74223603246901</v>
          </cell>
          <cell r="DF2629">
            <v>118.179399385965</v>
          </cell>
          <cell r="DG2629">
            <v>123.700441773669</v>
          </cell>
          <cell r="DH2629">
            <v>165.32408379245001</v>
          </cell>
          <cell r="DI2629">
            <v>120.49214888568</v>
          </cell>
          <cell r="DJ2629">
            <v>143.71819177308299</v>
          </cell>
          <cell r="DK2629">
            <v>132.39836144128</v>
          </cell>
          <cell r="DL2629">
            <v>133.31563086281599</v>
          </cell>
          <cell r="DM2629">
            <v>121.62291345682</v>
          </cell>
          <cell r="DN2629">
            <v>126.87544893082701</v>
          </cell>
          <cell r="DO2629">
            <v>133.70516440574301</v>
          </cell>
          <cell r="DP2629">
            <v>132.21424701500499</v>
          </cell>
          <cell r="DQ2629">
            <v>133.427064621673</v>
          </cell>
          <cell r="DR2629">
            <v>131.73126921155199</v>
          </cell>
          <cell r="DS2629">
            <v>127.048486011121</v>
          </cell>
          <cell r="DT2629">
            <v>176.37997700887601</v>
          </cell>
          <cell r="DU2629">
            <v>144.29756885979299</v>
          </cell>
          <cell r="DV2629">
            <v>158.850331342451</v>
          </cell>
          <cell r="DW2629">
            <v>154.51203357666299</v>
          </cell>
          <cell r="DX2629">
            <v>145.21117993329901</v>
          </cell>
          <cell r="DY2629">
            <v>137.986288844407</v>
          </cell>
          <cell r="DZ2629">
            <v>150.08145787240099</v>
          </cell>
          <cell r="EA2629">
            <v>157.75470086529299</v>
          </cell>
          <cell r="EB2629">
            <v>153.97923258613099</v>
          </cell>
          <cell r="EC2629">
            <v>154.01559743768601</v>
          </cell>
          <cell r="ED2629">
            <v>149.845778223369</v>
          </cell>
          <cell r="EE2629">
            <v>132.840288637854</v>
          </cell>
          <cell r="EF2629">
            <v>181.751177932556</v>
          </cell>
          <cell r="EG2629">
            <v>140.80744556573001</v>
          </cell>
          <cell r="EH2629">
            <v>151.60039201193501</v>
          </cell>
          <cell r="EI2629">
            <v>149.44561922283444</v>
          </cell>
          <cell r="EJ2629">
            <v>0</v>
          </cell>
          <cell r="EK2629">
            <v>0</v>
          </cell>
          <cell r="EL2629">
            <v>0</v>
          </cell>
        </row>
        <row r="2630">
          <cell r="K2630">
            <v>88.078980715823107</v>
          </cell>
          <cell r="L2630">
            <v>88.640784397037805</v>
          </cell>
          <cell r="M2630">
            <v>94.872189302450806</v>
          </cell>
          <cell r="N2630">
            <v>97.876391273199502</v>
          </cell>
          <cell r="O2630">
            <v>98.654670892013598</v>
          </cell>
          <cell r="P2630">
            <v>112.92847612158501</v>
          </cell>
          <cell r="Q2630">
            <v>98.500872035448793</v>
          </cell>
          <cell r="R2630">
            <v>104.19482402820201</v>
          </cell>
          <cell r="S2630">
            <v>100.667044796233</v>
          </cell>
          <cell r="T2630">
            <v>121.836233407419</v>
          </cell>
          <cell r="U2630">
            <v>96.162315866391396</v>
          </cell>
          <cell r="V2630">
            <v>97.587217164196502</v>
          </cell>
          <cell r="W2630">
            <v>91.511969248467906</v>
          </cell>
          <cell r="X2630">
            <v>91.587999999999994</v>
          </cell>
          <cell r="Y2630">
            <v>99.757000000000005</v>
          </cell>
          <cell r="Z2630">
            <v>102.916</v>
          </cell>
          <cell r="AA2630">
            <v>105.747</v>
          </cell>
          <cell r="AB2630">
            <v>119.224</v>
          </cell>
          <cell r="AC2630">
            <v>104.038</v>
          </cell>
          <cell r="AD2630">
            <v>115.497</v>
          </cell>
          <cell r="AE2630">
            <v>109.485</v>
          </cell>
          <cell r="AF2630">
            <v>132.78899999999999</v>
          </cell>
          <cell r="AG2630">
            <v>106.02500000000001</v>
          </cell>
          <cell r="AH2630">
            <v>103.46</v>
          </cell>
          <cell r="AI2630">
            <v>93.186999999999998</v>
          </cell>
          <cell r="AJ2630">
            <v>95.064999999999998</v>
          </cell>
          <cell r="AK2630">
            <v>104.05200000000001</v>
          </cell>
          <cell r="AL2630">
            <v>107.21599999999999</v>
          </cell>
          <cell r="AM2630">
            <v>110.07899999999999</v>
          </cell>
          <cell r="AN2630">
            <v>125.794</v>
          </cell>
          <cell r="AO2630">
            <v>107.146</v>
          </cell>
          <cell r="AP2630">
            <v>118.815667413783</v>
          </cell>
          <cell r="AQ2630">
            <v>115.97799999999999</v>
          </cell>
          <cell r="AR2630">
            <v>135.716212965529</v>
          </cell>
          <cell r="AS2630">
            <v>114.70732772310799</v>
          </cell>
          <cell r="AT2630">
            <v>112.16200000000001</v>
          </cell>
          <cell r="AU2630">
            <v>115.129752751219</v>
          </cell>
          <cell r="AV2630">
            <v>110.415973774261</v>
          </cell>
          <cell r="AW2630">
            <v>120.666797181531</v>
          </cell>
          <cell r="AX2630">
            <v>109.710459240864</v>
          </cell>
          <cell r="AY2630">
            <v>117.50336300614801</v>
          </cell>
          <cell r="AZ2630">
            <v>120.84741385139399</v>
          </cell>
          <cell r="BA2630">
            <v>120.670770249131</v>
          </cell>
          <cell r="BB2630">
            <v>125.73711751129299</v>
          </cell>
          <cell r="BC2630">
            <v>126.571756067623</v>
          </cell>
          <cell r="BD2630">
            <v>126.29529976144801</v>
          </cell>
          <cell r="BE2630">
            <v>111.340726558054</v>
          </cell>
          <cell r="BF2630">
            <v>114.48247335319201</v>
          </cell>
          <cell r="BG2630">
            <v>120.521021424587</v>
          </cell>
          <cell r="BH2630">
            <v>121.47284322505099</v>
          </cell>
          <cell r="BI2630">
            <v>128.53057326280901</v>
          </cell>
          <cell r="BJ2630">
            <v>119.700660215108</v>
          </cell>
          <cell r="BK2630">
            <v>120.463776057191</v>
          </cell>
          <cell r="BL2630">
            <v>122.052055648563</v>
          </cell>
          <cell r="BM2630">
            <v>122.001068107184</v>
          </cell>
          <cell r="BN2630">
            <v>124.138029742909</v>
          </cell>
          <cell r="BO2630">
            <v>128.23763077168101</v>
          </cell>
          <cell r="BP2630">
            <v>127.866448489943</v>
          </cell>
          <cell r="BQ2630">
            <v>113.76900416991</v>
          </cell>
          <cell r="BR2630">
            <v>122.327957551407</v>
          </cell>
          <cell r="BS2630">
            <v>130.83215931526999</v>
          </cell>
          <cell r="BT2630">
            <v>130.345217305977</v>
          </cell>
          <cell r="BU2630">
            <v>132.02473205540201</v>
          </cell>
          <cell r="BV2630">
            <v>105.046659343858</v>
          </cell>
          <cell r="BW2630">
            <v>118.26348740722401</v>
          </cell>
          <cell r="BX2630">
            <v>127.877542490967</v>
          </cell>
          <cell r="BY2630">
            <v>126.927891300989</v>
          </cell>
          <cell r="BZ2630">
            <v>129.44005926880899</v>
          </cell>
          <cell r="CA2630">
            <v>134.759584685504</v>
          </cell>
          <cell r="CB2630">
            <v>136.18055258067201</v>
          </cell>
          <cell r="CC2630">
            <v>129.834334978724</v>
          </cell>
          <cell r="CD2630">
            <v>133.73531534440201</v>
          </cell>
          <cell r="CE2630">
            <v>133.37326851533501</v>
          </cell>
          <cell r="CF2630">
            <v>132.548473303393</v>
          </cell>
          <cell r="CG2630">
            <v>137.53616101886499</v>
          </cell>
          <cell r="CH2630">
            <v>132.99746115968699</v>
          </cell>
          <cell r="CI2630">
            <v>135.72889700507599</v>
          </cell>
          <cell r="CJ2630">
            <v>142.453553429142</v>
          </cell>
          <cell r="CK2630">
            <v>134.598516762315</v>
          </cell>
          <cell r="CL2630">
            <v>138.52965257285899</v>
          </cell>
          <cell r="CM2630">
            <v>140.474242894963</v>
          </cell>
          <cell r="CN2630">
            <v>142.34928866819101</v>
          </cell>
          <cell r="CO2630">
            <v>137.91928229660101</v>
          </cell>
          <cell r="CP2630">
            <v>138.06800756221301</v>
          </cell>
          <cell r="CQ2630">
            <v>141.90480293746799</v>
          </cell>
          <cell r="CR2630">
            <v>131.51817168087399</v>
          </cell>
          <cell r="CS2630">
            <v>137.928363299419</v>
          </cell>
          <cell r="CT2630">
            <v>142.68187983102001</v>
          </cell>
          <cell r="CU2630">
            <v>138.92752169813301</v>
          </cell>
          <cell r="CV2630">
            <v>142.26181105281299</v>
          </cell>
          <cell r="CW2630">
            <v>137.665045974962</v>
          </cell>
          <cell r="CX2630">
            <v>144.45012028183999</v>
          </cell>
          <cell r="CY2630">
            <v>131.892752776891</v>
          </cell>
          <cell r="CZ2630">
            <v>142.59432969900499</v>
          </cell>
          <cell r="DA2630">
            <v>128.89365194852101</v>
          </cell>
          <cell r="DB2630">
            <v>131.230171084977</v>
          </cell>
          <cell r="DC2630">
            <v>135.576754402657</v>
          </cell>
          <cell r="DD2630">
            <v>138.81526078167599</v>
          </cell>
          <cell r="DE2630">
            <v>148.95594650878201</v>
          </cell>
          <cell r="DF2630">
            <v>140.975280825547</v>
          </cell>
          <cell r="DG2630">
            <v>152.11862883504801</v>
          </cell>
          <cell r="DH2630">
            <v>152.898243482109</v>
          </cell>
          <cell r="DI2630">
            <v>149.66772578537501</v>
          </cell>
          <cell r="DJ2630">
            <v>151.21123933970699</v>
          </cell>
          <cell r="DK2630">
            <v>140.83355124526699</v>
          </cell>
          <cell r="DL2630">
            <v>141.66175096804099</v>
          </cell>
          <cell r="DM2630">
            <v>129.37341597907499</v>
          </cell>
          <cell r="DN2630">
            <v>126.75328917697099</v>
          </cell>
          <cell r="DO2630">
            <v>136.37357093547499</v>
          </cell>
          <cell r="DP2630">
            <v>142.42919598631599</v>
          </cell>
          <cell r="DQ2630">
            <v>147.59860780069101</v>
          </cell>
          <cell r="DR2630">
            <v>147.73724366469099</v>
          </cell>
          <cell r="DS2630">
            <v>152.772068087951</v>
          </cell>
          <cell r="DT2630">
            <v>154.61782326018599</v>
          </cell>
          <cell r="DU2630">
            <v>147.470139275978</v>
          </cell>
          <cell r="DV2630">
            <v>153.629569883258</v>
          </cell>
          <cell r="DW2630">
            <v>143.08596251661601</v>
          </cell>
          <cell r="DX2630">
            <v>138.09168013893799</v>
          </cell>
          <cell r="DY2630">
            <v>130.43015813761599</v>
          </cell>
          <cell r="DZ2630">
            <v>123.21118262503167</v>
          </cell>
          <cell r="EA2630">
            <v>131.92128995266501</v>
          </cell>
          <cell r="EB2630">
            <v>139.24785180731001</v>
          </cell>
          <cell r="EC2630">
            <v>154.12243666761199</v>
          </cell>
          <cell r="ED2630">
            <v>152.157920030269</v>
          </cell>
          <cell r="EE2630">
            <v>153.75071501779701</v>
          </cell>
          <cell r="EF2630">
            <v>153.33916115886399</v>
          </cell>
          <cell r="EG2630">
            <v>153.46406275013399</v>
          </cell>
          <cell r="EH2630">
            <v>157.26774760835599</v>
          </cell>
          <cell r="EI2630">
            <v>145.91967138608496</v>
          </cell>
          <cell r="EJ2630">
            <v>0</v>
          </cell>
          <cell r="EK2630">
            <v>0</v>
          </cell>
          <cell r="EL2630">
            <v>0</v>
          </cell>
        </row>
        <row r="2632">
          <cell r="K2632">
            <v>88.050417331802606</v>
          </cell>
          <cell r="L2632">
            <v>85.329115665586698</v>
          </cell>
          <cell r="M2632">
            <v>94.085514493465993</v>
          </cell>
          <cell r="N2632">
            <v>111.970695391525</v>
          </cell>
          <cell r="O2632">
            <v>96.803181679283398</v>
          </cell>
          <cell r="P2632">
            <v>106.52695095935699</v>
          </cell>
          <cell r="Q2632">
            <v>109.563635951691</v>
          </cell>
          <cell r="R2632">
            <v>111.76247905939699</v>
          </cell>
          <cell r="S2632">
            <v>112.323205732484</v>
          </cell>
          <cell r="T2632">
            <v>116.14157821758801</v>
          </cell>
          <cell r="U2632">
            <v>81.437875106910894</v>
          </cell>
          <cell r="V2632">
            <v>86.005350410908406</v>
          </cell>
          <cell r="W2632">
            <v>91.482292570799004</v>
          </cell>
          <cell r="X2632">
            <v>88.165999999999997</v>
          </cell>
          <cell r="Y2632">
            <v>98.93</v>
          </cell>
          <cell r="Z2632">
            <v>117.736</v>
          </cell>
          <cell r="AA2632">
            <v>103.762</v>
          </cell>
          <cell r="AB2632">
            <v>112.46599999999999</v>
          </cell>
          <cell r="AC2632">
            <v>115.723</v>
          </cell>
          <cell r="AD2632">
            <v>123.88500000000001</v>
          </cell>
          <cell r="AE2632">
            <v>122.163</v>
          </cell>
          <cell r="AF2632">
            <v>126.58199999999999</v>
          </cell>
          <cell r="AG2632">
            <v>89.79</v>
          </cell>
          <cell r="AH2632">
            <v>91.180999999999997</v>
          </cell>
          <cell r="AI2632">
            <v>93.156999999999996</v>
          </cell>
          <cell r="AJ2632">
            <v>91.513000000000005</v>
          </cell>
          <cell r="AK2632">
            <v>103.18899999999999</v>
          </cell>
          <cell r="AL2632">
            <v>122.65600000000001</v>
          </cell>
          <cell r="AM2632">
            <v>108.01300000000001</v>
          </cell>
          <cell r="AN2632">
            <v>118.663</v>
          </cell>
          <cell r="AO2632">
            <v>119.18</v>
          </cell>
          <cell r="AP2632">
            <v>127.44523218991201</v>
          </cell>
          <cell r="AQ2632">
            <v>129.40700000000001</v>
          </cell>
          <cell r="AR2632">
            <v>129.37280415442601</v>
          </cell>
          <cell r="AS2632">
            <v>97.143261835969</v>
          </cell>
          <cell r="AT2632">
            <v>98.85</v>
          </cell>
          <cell r="AU2632">
            <v>103.67242613349001</v>
          </cell>
          <cell r="AV2632">
            <v>107.259612531587</v>
          </cell>
          <cell r="AW2632">
            <v>114.5034871126</v>
          </cell>
          <cell r="AX2632">
            <v>114.616910038288</v>
          </cell>
          <cell r="AY2632">
            <v>120.062437727381</v>
          </cell>
          <cell r="AZ2632">
            <v>122.9899724819</v>
          </cell>
          <cell r="BA2632">
            <v>115.738034951762</v>
          </cell>
          <cell r="BB2632">
            <v>115.254043526739</v>
          </cell>
          <cell r="BC2632">
            <v>117.435511428713</v>
          </cell>
          <cell r="BD2632">
            <v>117.92235498411399</v>
          </cell>
          <cell r="BE2632">
            <v>100.625717744849</v>
          </cell>
          <cell r="BF2632">
            <v>105.048342492938</v>
          </cell>
          <cell r="BG2632">
            <v>109.516154727843</v>
          </cell>
          <cell r="BH2632">
            <v>112.828828346729</v>
          </cell>
          <cell r="BI2632">
            <v>116.340641846368</v>
          </cell>
          <cell r="BJ2632">
            <v>115.92650729092701</v>
          </cell>
          <cell r="BK2632">
            <v>114.140300245543</v>
          </cell>
          <cell r="BL2632">
            <v>124.640380822095</v>
          </cell>
          <cell r="BM2632">
            <v>118.057796311362</v>
          </cell>
          <cell r="BN2632">
            <v>116.712213516888</v>
          </cell>
          <cell r="BO2632">
            <v>120.64131324198701</v>
          </cell>
          <cell r="BP2632">
            <v>121.572736406301</v>
          </cell>
          <cell r="BQ2632">
            <v>108.871362574679</v>
          </cell>
          <cell r="BR2632">
            <v>113.124461344911</v>
          </cell>
          <cell r="BS2632">
            <v>112.871416640869</v>
          </cell>
          <cell r="BT2632">
            <v>116.522545658705</v>
          </cell>
          <cell r="BU2632">
            <v>114.52356733146</v>
          </cell>
          <cell r="BV2632">
            <v>104.63791358008601</v>
          </cell>
          <cell r="BW2632">
            <v>91.820776361482103</v>
          </cell>
          <cell r="BX2632">
            <v>117.812436509245</v>
          </cell>
          <cell r="BY2632">
            <v>112.195390905034</v>
          </cell>
          <cell r="BZ2632">
            <v>113.720249416768</v>
          </cell>
          <cell r="CA2632">
            <v>121.29827067116599</v>
          </cell>
          <cell r="CB2632">
            <v>121.35479494023301</v>
          </cell>
          <cell r="CC2632">
            <v>122.002708706463</v>
          </cell>
          <cell r="CD2632">
            <v>126.23678906989601</v>
          </cell>
          <cell r="CE2632">
            <v>127.237051156487</v>
          </cell>
          <cell r="CF2632">
            <v>123.664158541145</v>
          </cell>
          <cell r="CG2632">
            <v>135.73026910695199</v>
          </cell>
          <cell r="CH2632">
            <v>126.339048823697</v>
          </cell>
          <cell r="CI2632">
            <v>112.39553879697699</v>
          </cell>
          <cell r="CJ2632">
            <v>153.08201911728599</v>
          </cell>
          <cell r="CK2632">
            <v>135.29625380877101</v>
          </cell>
          <cell r="CL2632">
            <v>137.26985887516599</v>
          </cell>
          <cell r="CM2632">
            <v>144.07102062414799</v>
          </cell>
          <cell r="CN2632">
            <v>142.218042380355</v>
          </cell>
          <cell r="CO2632">
            <v>122.681173697237</v>
          </cell>
          <cell r="CP2632">
            <v>123.12629103517</v>
          </cell>
          <cell r="CQ2632">
            <v>107.870888292378</v>
          </cell>
          <cell r="CR2632">
            <v>122.062418250135</v>
          </cell>
          <cell r="CS2632">
            <v>125.282122031234</v>
          </cell>
          <cell r="CT2632">
            <v>160.01871504887399</v>
          </cell>
          <cell r="CU2632">
            <v>116.010857807259</v>
          </cell>
          <cell r="CV2632">
            <v>141.78084432772999</v>
          </cell>
          <cell r="CW2632">
            <v>162.023249256556</v>
          </cell>
          <cell r="CX2632">
            <v>170.113538689645</v>
          </cell>
          <cell r="CY2632">
            <v>187.065256437843</v>
          </cell>
          <cell r="CZ2632">
            <v>184.641084532588</v>
          </cell>
          <cell r="DA2632">
            <v>184.189655896011</v>
          </cell>
          <cell r="DB2632">
            <v>169.05284332827</v>
          </cell>
          <cell r="DC2632">
            <v>147.91851070578599</v>
          </cell>
          <cell r="DD2632">
            <v>126.18247895888</v>
          </cell>
          <cell r="DE2632">
            <v>130.74560621922799</v>
          </cell>
          <cell r="DF2632">
            <v>121.55346265870401</v>
          </cell>
          <cell r="DG2632">
            <v>123.86425425576201</v>
          </cell>
          <cell r="DH2632">
            <v>148.11094879150099</v>
          </cell>
          <cell r="DI2632">
            <v>153.03598164262701</v>
          </cell>
          <cell r="DJ2632">
            <v>156.68706482565099</v>
          </cell>
          <cell r="DK2632">
            <v>179.38986164471399</v>
          </cell>
          <cell r="DL2632">
            <v>196.76210313410601</v>
          </cell>
          <cell r="DM2632">
            <v>185.78895897978401</v>
          </cell>
          <cell r="DN2632">
            <v>158.23865453447701</v>
          </cell>
          <cell r="DO2632">
            <v>169.45292349257801</v>
          </cell>
          <cell r="DP2632">
            <v>128.08358117047899</v>
          </cell>
          <cell r="DQ2632">
            <v>162.09508636309201</v>
          </cell>
          <cell r="DR2632">
            <v>150.94200394018901</v>
          </cell>
          <cell r="DS2632">
            <v>122.036260526996</v>
          </cell>
          <cell r="DT2632">
            <v>142.374248431643</v>
          </cell>
          <cell r="DU2632">
            <v>166.77092314662701</v>
          </cell>
          <cell r="DV2632">
            <v>159.54058031125001</v>
          </cell>
          <cell r="DW2632">
            <v>170.76278139749101</v>
          </cell>
          <cell r="DX2632">
            <v>186.49476852730101</v>
          </cell>
          <cell r="DY2632">
            <v>175.75343400042101</v>
          </cell>
          <cell r="DZ2632">
            <v>143.01933558982148</v>
          </cell>
          <cell r="EA2632">
            <v>151.02309196486999</v>
          </cell>
          <cell r="EB2632">
            <v>131.427749786991</v>
          </cell>
          <cell r="EC2632">
            <v>155.92660188559</v>
          </cell>
          <cell r="ED2632">
            <v>143.14743939345399</v>
          </cell>
          <cell r="EE2632">
            <v>110.600274421471</v>
          </cell>
          <cell r="EF2632">
            <v>129.20997265049101</v>
          </cell>
          <cell r="EG2632">
            <v>165.81178682707301</v>
          </cell>
          <cell r="EH2632">
            <v>154.990583772522</v>
          </cell>
          <cell r="EI2632">
            <v>164.12816677741947</v>
          </cell>
          <cell r="EJ2632">
            <v>0</v>
          </cell>
          <cell r="EK2632">
            <v>0</v>
          </cell>
          <cell r="EL2632">
            <v>0</v>
          </cell>
        </row>
        <row r="2634">
          <cell r="K2634">
            <v>103.700801198479</v>
          </cell>
          <cell r="L2634">
            <v>98.186605661577303</v>
          </cell>
          <cell r="M2634">
            <v>105.10602296719399</v>
          </cell>
          <cell r="N2634">
            <v>101.457741198574</v>
          </cell>
          <cell r="O2634">
            <v>102.114327404185</v>
          </cell>
          <cell r="P2634">
            <v>103.22007520723</v>
          </cell>
          <cell r="Q2634">
            <v>99.160221733906496</v>
          </cell>
          <cell r="R2634">
            <v>97.997696751278397</v>
          </cell>
          <cell r="S2634">
            <v>101.581089506567</v>
          </cell>
          <cell r="T2634">
            <v>101.326765853734</v>
          </cell>
          <cell r="U2634">
            <v>93.986365207307401</v>
          </cell>
          <cell r="V2634">
            <v>92.162287309965905</v>
          </cell>
          <cell r="W2634">
            <v>107.742669740181</v>
          </cell>
          <cell r="X2634">
            <v>101.45099999999999</v>
          </cell>
          <cell r="Y2634">
            <v>110.518</v>
          </cell>
          <cell r="Z2634">
            <v>106.682</v>
          </cell>
          <cell r="AA2634">
            <v>109.455</v>
          </cell>
          <cell r="AB2634">
            <v>108.97499999999999</v>
          </cell>
          <cell r="AC2634">
            <v>104.735</v>
          </cell>
          <cell r="AD2634">
            <v>108.628</v>
          </cell>
          <cell r="AE2634">
            <v>110.48</v>
          </cell>
          <cell r="AF2634">
            <v>110.43600000000001</v>
          </cell>
          <cell r="AG2634">
            <v>103.626</v>
          </cell>
          <cell r="AH2634">
            <v>97.707999999999998</v>
          </cell>
          <cell r="AI2634">
            <v>109.715</v>
          </cell>
          <cell r="AJ2634">
            <v>105.30200000000001</v>
          </cell>
          <cell r="AK2634">
            <v>115.276</v>
          </cell>
          <cell r="AL2634">
            <v>111.14</v>
          </cell>
          <cell r="AM2634">
            <v>113.94</v>
          </cell>
          <cell r="AN2634">
            <v>114.979</v>
          </cell>
          <cell r="AO2634">
            <v>107.863</v>
          </cell>
          <cell r="AP2634">
            <v>111.748945814862</v>
          </cell>
          <cell r="AQ2634">
            <v>117.03100000000001</v>
          </cell>
          <cell r="AR2634">
            <v>112.870240232462</v>
          </cell>
          <cell r="AS2634">
            <v>112.11174250750599</v>
          </cell>
          <cell r="AT2634">
            <v>105.926</v>
          </cell>
          <cell r="AU2634">
            <v>111.880521364491</v>
          </cell>
          <cell r="AV2634">
            <v>110.66506430138099</v>
          </cell>
          <cell r="AW2634">
            <v>114.76470096666201</v>
          </cell>
          <cell r="AX2634">
            <v>114.54236391182199</v>
          </cell>
          <cell r="AY2634">
            <v>121.041638215367</v>
          </cell>
          <cell r="AZ2634">
            <v>120.577715164252</v>
          </cell>
          <cell r="BA2634">
            <v>120.525839980008</v>
          </cell>
          <cell r="BB2634">
            <v>117.951530335515</v>
          </cell>
          <cell r="BC2634">
            <v>119.947389037726</v>
          </cell>
          <cell r="BD2634">
            <v>117.63885480789401</v>
          </cell>
          <cell r="BE2634">
            <v>114.403611299368</v>
          </cell>
          <cell r="BF2634">
            <v>116.959159745546</v>
          </cell>
          <cell r="BG2634">
            <v>116.61656502138899</v>
          </cell>
          <cell r="BH2634">
            <v>117.271587759387</v>
          </cell>
          <cell r="BI2634">
            <v>117.44989646390999</v>
          </cell>
          <cell r="BJ2634">
            <v>116.34652378604601</v>
          </cell>
          <cell r="BK2634">
            <v>118.613321445122</v>
          </cell>
          <cell r="BL2634">
            <v>120.937072262662</v>
          </cell>
          <cell r="BM2634">
            <v>120.939856879137</v>
          </cell>
          <cell r="BN2634">
            <v>119.996789288597</v>
          </cell>
          <cell r="BO2634">
            <v>120.634734945834</v>
          </cell>
          <cell r="BP2634">
            <v>119.774947534533</v>
          </cell>
          <cell r="BQ2634">
            <v>114.061927661737</v>
          </cell>
          <cell r="BR2634">
            <v>115.35730020866301</v>
          </cell>
          <cell r="BS2634">
            <v>113.354280170365</v>
          </cell>
          <cell r="BT2634">
            <v>118.74964969354799</v>
          </cell>
          <cell r="BU2634">
            <v>114.89713422721</v>
          </cell>
          <cell r="BV2634">
            <v>88.890336723318299</v>
          </cell>
          <cell r="BW2634">
            <v>84.651022201517094</v>
          </cell>
          <cell r="BX2634">
            <v>94.255935597835801</v>
          </cell>
          <cell r="BY2634">
            <v>93.313422976071905</v>
          </cell>
          <cell r="BZ2634">
            <v>93.899513391886401</v>
          </cell>
          <cell r="CA2634">
            <v>100.855115467234</v>
          </cell>
          <cell r="CB2634">
            <v>100.308169842056</v>
          </cell>
          <cell r="CC2634">
            <v>88.610058218676798</v>
          </cell>
          <cell r="CD2634">
            <v>104.91494817326</v>
          </cell>
          <cell r="CE2634">
            <v>107.40317878674</v>
          </cell>
          <cell r="CF2634">
            <v>118.444901784226</v>
          </cell>
          <cell r="CG2634">
            <v>126.047223913336</v>
          </cell>
          <cell r="CH2634">
            <v>104.44050900814101</v>
          </cell>
          <cell r="CI2634">
            <v>92.720806311306802</v>
          </cell>
          <cell r="CJ2634">
            <v>109.67569294180799</v>
          </cell>
          <cell r="CK2634">
            <v>105.783048004219</v>
          </cell>
          <cell r="CL2634">
            <v>112.606119077294</v>
          </cell>
          <cell r="CM2634">
            <v>112.92603800328899</v>
          </cell>
          <cell r="CN2634">
            <v>116.393086007877</v>
          </cell>
          <cell r="CO2634">
            <v>100.965696627668</v>
          </cell>
          <cell r="CP2634">
            <v>113.914882233562</v>
          </cell>
          <cell r="CQ2634">
            <v>112.840305912172</v>
          </cell>
          <cell r="CR2634">
            <v>112.52277905016599</v>
          </cell>
          <cell r="CS2634">
            <v>110.892608853658</v>
          </cell>
          <cell r="CT2634">
            <v>101.804450990261</v>
          </cell>
          <cell r="CU2634">
            <v>104.217819985543</v>
          </cell>
          <cell r="CV2634">
            <v>119.24197572732</v>
          </cell>
          <cell r="CW2634">
            <v>118.833279911964</v>
          </cell>
          <cell r="CX2634">
            <v>124.944824456254</v>
          </cell>
          <cell r="CY2634">
            <v>112.45639122073101</v>
          </cell>
          <cell r="CZ2634">
            <v>98.141319684439296</v>
          </cell>
          <cell r="DA2634">
            <v>99.602548683596595</v>
          </cell>
          <cell r="DB2634">
            <v>109.06809122435899</v>
          </cell>
          <cell r="DC2634">
            <v>104.57601810610799</v>
          </cell>
          <cell r="DD2634">
            <v>115.761419909324</v>
          </cell>
          <cell r="DE2634">
            <v>115.51300959487099</v>
          </cell>
          <cell r="DF2634">
            <v>99.180228323066601</v>
          </cell>
          <cell r="DG2634">
            <v>104.11296538406501</v>
          </cell>
          <cell r="DH2634">
            <v>133.831572937614</v>
          </cell>
          <cell r="DI2634">
            <v>152.57022907101</v>
          </cell>
          <cell r="DJ2634">
            <v>141.43252468772101</v>
          </cell>
          <cell r="DK2634">
            <v>132.13511428509901</v>
          </cell>
          <cell r="DL2634">
            <v>121.03793721442</v>
          </cell>
          <cell r="DM2634">
            <v>112.70075000081199</v>
          </cell>
          <cell r="DN2634">
            <v>108.044812401028</v>
          </cell>
          <cell r="DO2634">
            <v>110.23163421500701</v>
          </cell>
          <cell r="DP2634">
            <v>115.58053899236801</v>
          </cell>
          <cell r="DQ2634">
            <v>111.115396926746</v>
          </cell>
          <cell r="DR2634">
            <v>108.511294538876</v>
          </cell>
          <cell r="DS2634">
            <v>114.96310720719799</v>
          </cell>
          <cell r="DT2634">
            <v>147.21597153567299</v>
          </cell>
          <cell r="DU2634">
            <v>169.665701105127</v>
          </cell>
          <cell r="DV2634">
            <v>163.94969906818901</v>
          </cell>
          <cell r="DW2634">
            <v>148.593204387752</v>
          </cell>
          <cell r="DX2634">
            <v>124.583001830379</v>
          </cell>
          <cell r="DY2634">
            <v>119.50565128783499</v>
          </cell>
          <cell r="DZ2634">
            <v>125.93226001755369</v>
          </cell>
          <cell r="EA2634">
            <v>122.499448318999</v>
          </cell>
          <cell r="EB2634">
            <v>132.71250970513901</v>
          </cell>
          <cell r="EC2634">
            <v>129.85861929023201</v>
          </cell>
          <cell r="ED2634">
            <v>123.92287803608301</v>
          </cell>
          <cell r="EE2634">
            <v>125.44912363890801</v>
          </cell>
          <cell r="EF2634">
            <v>152.48044088645801</v>
          </cell>
          <cell r="EG2634">
            <v>181.15157647562</v>
          </cell>
          <cell r="EH2634">
            <v>158.80408002245201</v>
          </cell>
          <cell r="EI2634">
            <v>143.89657256999294</v>
          </cell>
          <cell r="EJ2634">
            <v>0</v>
          </cell>
          <cell r="EK2634">
            <v>0</v>
          </cell>
          <cell r="EL2634">
            <v>0</v>
          </cell>
        </row>
        <row r="2636">
          <cell r="K2636">
            <v>103.22002334144599</v>
          </cell>
          <cell r="L2636">
            <v>98.486610386668403</v>
          </cell>
          <cell r="M2636">
            <v>107.78185829985</v>
          </cell>
          <cell r="N2636">
            <v>100.47643880443199</v>
          </cell>
          <cell r="O2636">
            <v>96.053972487502193</v>
          </cell>
          <cell r="P2636">
            <v>92.451743477750099</v>
          </cell>
          <cell r="Q2636">
            <v>93.902422301095896</v>
          </cell>
          <cell r="R2636">
            <v>94.411776428351601</v>
          </cell>
          <cell r="S2636">
            <v>115.12610018835601</v>
          </cell>
          <cell r="T2636">
            <v>118.673995996773</v>
          </cell>
          <cell r="U2636">
            <v>89.548603571290002</v>
          </cell>
          <cell r="V2636">
            <v>89.866454716485094</v>
          </cell>
          <cell r="W2636">
            <v>103.069274348741</v>
          </cell>
          <cell r="X2636">
            <v>103.312</v>
          </cell>
          <cell r="Y2636">
            <v>109.87</v>
          </cell>
          <cell r="Z2636">
            <v>101.44499999999999</v>
          </cell>
          <cell r="AA2636">
            <v>100.765</v>
          </cell>
          <cell r="AB2636">
            <v>97.619</v>
          </cell>
          <cell r="AC2636">
            <v>95.421999999999997</v>
          </cell>
          <cell r="AD2636">
            <v>97.236999999999995</v>
          </cell>
          <cell r="AE2636">
            <v>119.142</v>
          </cell>
          <cell r="AF2636">
            <v>119.983</v>
          </cell>
          <cell r="AG2636">
            <v>95.694999999999993</v>
          </cell>
          <cell r="AH2636">
            <v>95.509</v>
          </cell>
          <cell r="AI2636">
            <v>107.946</v>
          </cell>
          <cell r="AJ2636">
            <v>111.801</v>
          </cell>
          <cell r="AK2636">
            <v>113.203</v>
          </cell>
          <cell r="AL2636">
            <v>106.476</v>
          </cell>
          <cell r="AM2636">
            <v>102.456</v>
          </cell>
          <cell r="AN2636">
            <v>96.191000000000003</v>
          </cell>
          <cell r="AO2636">
            <v>99.177999999999997</v>
          </cell>
          <cell r="AP2636">
            <v>103.088113370347</v>
          </cell>
          <cell r="AQ2636">
            <v>123.233</v>
          </cell>
          <cell r="AR2636">
            <v>120.76945145960001</v>
          </cell>
          <cell r="AS2636">
            <v>100.726305276684</v>
          </cell>
          <cell r="AT2636">
            <v>99.418999999999997</v>
          </cell>
          <cell r="AU2636">
            <v>117.615167008833</v>
          </cell>
          <cell r="AV2636">
            <v>108.846737937002</v>
          </cell>
          <cell r="AW2636">
            <v>112.25175345635201</v>
          </cell>
          <cell r="AX2636">
            <v>103.317706173358</v>
          </cell>
          <cell r="AY2636">
            <v>109.943138530124</v>
          </cell>
          <cell r="AZ2636">
            <v>106.93386727236</v>
          </cell>
          <cell r="BA2636">
            <v>108.421190177453</v>
          </cell>
          <cell r="BB2636">
            <v>111.1479807094</v>
          </cell>
          <cell r="BC2636">
            <v>104.81374901122901</v>
          </cell>
          <cell r="BD2636">
            <v>116.303699216811</v>
          </cell>
          <cell r="BE2636">
            <v>112.222587080324</v>
          </cell>
          <cell r="BF2636">
            <v>109.77199978871499</v>
          </cell>
          <cell r="BG2636">
            <v>118.044302164345</v>
          </cell>
          <cell r="BH2636">
            <v>112.246104963693</v>
          </cell>
          <cell r="BI2636">
            <v>115.494193062021</v>
          </cell>
          <cell r="BJ2636">
            <v>108.248328430122</v>
          </cell>
          <cell r="BK2636">
            <v>106.800170285704</v>
          </cell>
          <cell r="BL2636">
            <v>111.700990314629</v>
          </cell>
          <cell r="BM2636">
            <v>112.714667172159</v>
          </cell>
          <cell r="BN2636">
            <v>114.115115667117</v>
          </cell>
          <cell r="BO2636">
            <v>106.47115802842301</v>
          </cell>
          <cell r="BP2636">
            <v>105.760531863559</v>
          </cell>
          <cell r="BQ2636">
            <v>100.046255185264</v>
          </cell>
          <cell r="BR2636">
            <v>103.428023687258</v>
          </cell>
          <cell r="BS2636">
            <v>117.246895692867</v>
          </cell>
          <cell r="BT2636">
            <v>112.731615977557</v>
          </cell>
          <cell r="BU2636">
            <v>110.986917295802</v>
          </cell>
          <cell r="BV2636">
            <v>100.31374156415001</v>
          </cell>
          <cell r="BW2636">
            <v>108.875642762368</v>
          </cell>
          <cell r="BX2636">
            <v>117.26611523420701</v>
          </cell>
          <cell r="BY2636">
            <v>105.96425424586</v>
          </cell>
          <cell r="BZ2636">
            <v>95.991916311766303</v>
          </cell>
          <cell r="CA2636">
            <v>100.936423394804</v>
          </cell>
          <cell r="CB2636">
            <v>108.45153212892301</v>
          </cell>
          <cell r="CC2636">
            <v>106.736084630367</v>
          </cell>
          <cell r="CD2636">
            <v>110.25337134810999</v>
          </cell>
          <cell r="CE2636">
            <v>84.803929541528404</v>
          </cell>
          <cell r="CF2636">
            <v>83.102031777689206</v>
          </cell>
          <cell r="CG2636">
            <v>87.157430793505497</v>
          </cell>
          <cell r="CH2636">
            <v>108.192157654287</v>
          </cell>
          <cell r="CI2636">
            <v>80.582988600909303</v>
          </cell>
          <cell r="CJ2636">
            <v>87.530960290530402</v>
          </cell>
          <cell r="CK2636">
            <v>74.675744589969199</v>
          </cell>
          <cell r="CL2636">
            <v>79.479427595700301</v>
          </cell>
          <cell r="CM2636">
            <v>74.419598046911005</v>
          </cell>
          <cell r="CN2636">
            <v>77.542745777235893</v>
          </cell>
          <cell r="CO2636">
            <v>80.557434592239701</v>
          </cell>
          <cell r="CP2636">
            <v>86.210107180896401</v>
          </cell>
          <cell r="CQ2636">
            <v>79.191471427653397</v>
          </cell>
          <cell r="CR2636">
            <v>72.645117040456796</v>
          </cell>
          <cell r="CS2636">
            <v>75.152589892375602</v>
          </cell>
          <cell r="CT2636">
            <v>75.141605335879106</v>
          </cell>
          <cell r="CU2636">
            <v>67.415718360939593</v>
          </cell>
          <cell r="CV2636">
            <v>71.929551244456405</v>
          </cell>
          <cell r="CW2636">
            <v>50.2193296925848</v>
          </cell>
          <cell r="CX2636">
            <v>58.807165905067798</v>
          </cell>
          <cell r="CY2636">
            <v>56.507158598340602</v>
          </cell>
          <cell r="CZ2636">
            <v>73.528849857384301</v>
          </cell>
          <cell r="DA2636">
            <v>69.751751996650597</v>
          </cell>
          <cell r="DB2636">
            <v>68.161513816393196</v>
          </cell>
          <cell r="DC2636">
            <v>67.497968492402705</v>
          </cell>
          <cell r="DD2636">
            <v>65.084996151133097</v>
          </cell>
          <cell r="DE2636">
            <v>65.8166659555678</v>
          </cell>
          <cell r="DF2636">
            <v>70.173509010128797</v>
          </cell>
          <cell r="DG2636">
            <v>90.400381685677502</v>
          </cell>
          <cell r="DH2636">
            <v>86.310172852262198</v>
          </cell>
          <cell r="DI2636">
            <v>59.685827671431497</v>
          </cell>
          <cell r="DJ2636">
            <v>67.1466892320352</v>
          </cell>
          <cell r="DK2636">
            <v>57.775149579772297</v>
          </cell>
          <cell r="DL2636">
            <v>65.285201413084806</v>
          </cell>
          <cell r="DM2636">
            <v>68.076774514862507</v>
          </cell>
          <cell r="DN2636">
            <v>76.896995406945805</v>
          </cell>
          <cell r="DO2636">
            <v>88.425711637174103</v>
          </cell>
          <cell r="DP2636">
            <v>83.667547216040504</v>
          </cell>
          <cell r="DQ2636">
            <v>79.325261840951697</v>
          </cell>
          <cell r="DR2636">
            <v>86.317102652648302</v>
          </cell>
          <cell r="DS2636">
            <v>93.821984829619396</v>
          </cell>
          <cell r="DT2636">
            <v>63.910856315045002</v>
          </cell>
          <cell r="DU2636">
            <v>49.984903737973099</v>
          </cell>
          <cell r="DV2636">
            <v>51.095670066554597</v>
          </cell>
          <cell r="DW2636">
            <v>45.5199526988009</v>
          </cell>
          <cell r="DX2636">
            <v>55.286322341259698</v>
          </cell>
          <cell r="DY2636">
            <v>57.063520347892997</v>
          </cell>
          <cell r="DZ2636">
            <v>58.87856121978691</v>
          </cell>
          <cell r="EA2636">
            <v>76.822049535152402</v>
          </cell>
          <cell r="EB2636">
            <v>68.847416038876105</v>
          </cell>
          <cell r="EC2636">
            <v>62.778383756803798</v>
          </cell>
          <cell r="ED2636">
            <v>72.161645679587494</v>
          </cell>
          <cell r="EE2636">
            <v>80.782889936769095</v>
          </cell>
          <cell r="EF2636">
            <v>56.776697212941798</v>
          </cell>
          <cell r="EG2636">
            <v>45.916224127980598</v>
          </cell>
          <cell r="EH2636">
            <v>49.881067242462002</v>
          </cell>
          <cell r="EI2636">
            <v>44.097673620248635</v>
          </cell>
          <cell r="EJ2636">
            <v>0</v>
          </cell>
          <cell r="EK2636">
            <v>0</v>
          </cell>
          <cell r="EL2636">
            <v>0</v>
          </cell>
        </row>
        <row r="2637">
          <cell r="K2637">
            <v>102.655928474736</v>
          </cell>
          <cell r="L2637">
            <v>88.173723243195298</v>
          </cell>
          <cell r="M2637">
            <v>108.450684905323</v>
          </cell>
          <cell r="N2637">
            <v>105.203516552945</v>
          </cell>
          <cell r="O2637">
            <v>112.252478076747</v>
          </cell>
          <cell r="P2637">
            <v>113.997379948017</v>
          </cell>
          <cell r="Q2637">
            <v>102.77184164356601</v>
          </cell>
          <cell r="R2637">
            <v>90.583775443281198</v>
          </cell>
          <cell r="S2637">
            <v>88.887634486569695</v>
          </cell>
          <cell r="T2637">
            <v>100.70687619413999</v>
          </cell>
          <cell r="U2637">
            <v>95.419336151470603</v>
          </cell>
          <cell r="V2637">
            <v>90.896824880010499</v>
          </cell>
          <cell r="W2637">
            <v>102.506003321536</v>
          </cell>
          <cell r="X2637">
            <v>92.494</v>
          </cell>
          <cell r="Y2637">
            <v>110.551</v>
          </cell>
          <cell r="Z2637">
            <v>106.218</v>
          </cell>
          <cell r="AA2637">
            <v>117.758</v>
          </cell>
          <cell r="AB2637">
            <v>120.369</v>
          </cell>
          <cell r="AC2637">
            <v>104.435</v>
          </cell>
          <cell r="AD2637">
            <v>93.293999999999997</v>
          </cell>
          <cell r="AE2637">
            <v>91.988</v>
          </cell>
          <cell r="AF2637">
            <v>101.818</v>
          </cell>
          <cell r="AG2637">
            <v>101.968</v>
          </cell>
          <cell r="AH2637">
            <v>96.603999999999999</v>
          </cell>
          <cell r="AI2637">
            <v>107.35599999999999</v>
          </cell>
          <cell r="AJ2637">
            <v>100.09399999999999</v>
          </cell>
          <cell r="AK2637">
            <v>113.90600000000001</v>
          </cell>
          <cell r="AL2637">
            <v>111.485</v>
          </cell>
          <cell r="AM2637">
            <v>119.73399999999999</v>
          </cell>
          <cell r="AN2637">
            <v>118.608</v>
          </cell>
          <cell r="AO2637">
            <v>108.54600000000001</v>
          </cell>
          <cell r="AP2637">
            <v>98.908323364698603</v>
          </cell>
          <cell r="AQ2637">
            <v>95.147000000000006</v>
          </cell>
          <cell r="AR2637">
            <v>102.485081875112</v>
          </cell>
          <cell r="AS2637">
            <v>107.329838760021</v>
          </cell>
          <cell r="AT2637">
            <v>100.559</v>
          </cell>
          <cell r="AU2637">
            <v>115.77050260500199</v>
          </cell>
          <cell r="AV2637">
            <v>106.23060492618499</v>
          </cell>
          <cell r="AW2637">
            <v>118.50965468013899</v>
          </cell>
          <cell r="AX2637">
            <v>117.22194724202799</v>
          </cell>
          <cell r="AY2637">
            <v>127.47327423681099</v>
          </cell>
          <cell r="AZ2637">
            <v>119.56296449050799</v>
          </cell>
          <cell r="BA2637">
            <v>115.872501597953</v>
          </cell>
          <cell r="BB2637">
            <v>116.49863298800101</v>
          </cell>
          <cell r="BC2637">
            <v>113.853071292537</v>
          </cell>
          <cell r="BD2637">
            <v>106.70642521662499</v>
          </cell>
          <cell r="BE2637">
            <v>100.037109035501</v>
          </cell>
          <cell r="BF2637">
            <v>101.67058348243501</v>
          </cell>
          <cell r="BG2637">
            <v>129.22042078975599</v>
          </cell>
          <cell r="BH2637">
            <v>113.142472221636</v>
          </cell>
          <cell r="BI2637">
            <v>123.375858413888</v>
          </cell>
          <cell r="BJ2637">
            <v>121.108014826869</v>
          </cell>
          <cell r="BK2637">
            <v>113.16490556842</v>
          </cell>
          <cell r="BL2637">
            <v>107.967921245509</v>
          </cell>
          <cell r="BM2637">
            <v>104.637986023591</v>
          </cell>
          <cell r="BN2637">
            <v>109.033169613387</v>
          </cell>
          <cell r="BO2637">
            <v>111.116847287916</v>
          </cell>
          <cell r="BP2637">
            <v>116.20453449416701</v>
          </cell>
          <cell r="BQ2637">
            <v>118.13290473276599</v>
          </cell>
          <cell r="BR2637">
            <v>114.318435014923</v>
          </cell>
          <cell r="BS2637">
            <v>117.744918112243</v>
          </cell>
          <cell r="BT2637">
            <v>116.940674187553</v>
          </cell>
          <cell r="BU2637">
            <v>113.73291205054601</v>
          </cell>
          <cell r="BV2637">
            <v>71.202763959832197</v>
          </cell>
          <cell r="BW2637">
            <v>85.853053279980301</v>
          </cell>
          <cell r="BX2637">
            <v>105.15641521892201</v>
          </cell>
          <cell r="BY2637">
            <v>107.33612412008</v>
          </cell>
          <cell r="BZ2637">
            <v>103.612626656853</v>
          </cell>
          <cell r="CA2637">
            <v>107.169224771899</v>
          </cell>
          <cell r="CB2637">
            <v>103.99936354389099</v>
          </cell>
          <cell r="CC2637">
            <v>125.354830937858</v>
          </cell>
          <cell r="CD2637">
            <v>120.01383004274599</v>
          </cell>
          <cell r="CE2637">
            <v>131.269979395392</v>
          </cell>
          <cell r="CF2637">
            <v>124.215021836446</v>
          </cell>
          <cell r="CG2637">
            <v>128.425361691641</v>
          </cell>
          <cell r="CH2637">
            <v>129.46856771473099</v>
          </cell>
          <cell r="CI2637">
            <v>129.07045088381699</v>
          </cell>
          <cell r="CJ2637">
            <v>142.958172692803</v>
          </cell>
          <cell r="CK2637">
            <v>126.55827318898</v>
          </cell>
          <cell r="CL2637">
            <v>159.225130275156</v>
          </cell>
          <cell r="CM2637">
            <v>173.807175093897</v>
          </cell>
          <cell r="CN2637">
            <v>155.93009456254401</v>
          </cell>
          <cell r="CO2637">
            <v>142.42168808560601</v>
          </cell>
          <cell r="CP2637">
            <v>147.10055527287901</v>
          </cell>
          <cell r="CQ2637">
            <v>147.469740078695</v>
          </cell>
          <cell r="CR2637">
            <v>127.09415225573601</v>
          </cell>
          <cell r="CS2637">
            <v>143.19709047051899</v>
          </cell>
          <cell r="CT2637">
            <v>132.35880467355901</v>
          </cell>
          <cell r="CU2637">
            <v>126.008014187108</v>
          </cell>
          <cell r="CV2637">
            <v>135.39708565893901</v>
          </cell>
          <cell r="CW2637">
            <v>131.91655837647201</v>
          </cell>
          <cell r="CX2637">
            <v>141.22894428148999</v>
          </cell>
          <cell r="CY2637">
            <v>175.437327520395</v>
          </cell>
          <cell r="CZ2637">
            <v>138.62253751624601</v>
          </cell>
          <cell r="DA2637">
            <v>149.481053086587</v>
          </cell>
          <cell r="DB2637">
            <v>144.37700662273801</v>
          </cell>
          <cell r="DC2637">
            <v>139.79098086298299</v>
          </cell>
          <cell r="DD2637">
            <v>147.85507545988099</v>
          </cell>
          <cell r="DE2637">
            <v>160.18844754836499</v>
          </cell>
          <cell r="DF2637">
            <v>129.63730512289399</v>
          </cell>
          <cell r="DG2637">
            <v>153.40838272965499</v>
          </cell>
          <cell r="DH2637">
            <v>143.26127441271399</v>
          </cell>
          <cell r="DI2637">
            <v>154.395152683492</v>
          </cell>
          <cell r="DJ2637">
            <v>171.228552033532</v>
          </cell>
          <cell r="DK2637">
            <v>203.778531295834</v>
          </cell>
          <cell r="DL2637">
            <v>169.63532506687301</v>
          </cell>
          <cell r="DM2637">
            <v>166.87035087365999</v>
          </cell>
          <cell r="DN2637">
            <v>160.58514604981099</v>
          </cell>
          <cell r="DO2637">
            <v>157.01470793947999</v>
          </cell>
          <cell r="DP2637">
            <v>134.540716379895</v>
          </cell>
          <cell r="DQ2637">
            <v>141.802508523743</v>
          </cell>
          <cell r="DR2637">
            <v>137.84418989242999</v>
          </cell>
          <cell r="DS2637">
            <v>170.29757101605901</v>
          </cell>
          <cell r="DT2637">
            <v>149.763684144861</v>
          </cell>
          <cell r="DU2637">
            <v>163.47087942034699</v>
          </cell>
          <cell r="DV2637">
            <v>154.44739023907599</v>
          </cell>
          <cell r="DW2637">
            <v>188.961731788766</v>
          </cell>
          <cell r="DX2637">
            <v>160.51854890660999</v>
          </cell>
          <cell r="DY2637">
            <v>154.310455362265</v>
          </cell>
          <cell r="DZ2637">
            <v>159.29395206551163</v>
          </cell>
          <cell r="EA2637">
            <v>139.79586715998499</v>
          </cell>
          <cell r="EB2637">
            <v>125.886644450711</v>
          </cell>
          <cell r="EC2637">
            <v>126.692879502191</v>
          </cell>
          <cell r="ED2637">
            <v>124.992995156633</v>
          </cell>
          <cell r="EE2637">
            <v>155.61027184542399</v>
          </cell>
          <cell r="EF2637">
            <v>137.95112799613699</v>
          </cell>
          <cell r="EG2637">
            <v>156.278321828309</v>
          </cell>
          <cell r="EH2637">
            <v>156.78813705807701</v>
          </cell>
          <cell r="EI2637">
            <v>182.09119719073317</v>
          </cell>
          <cell r="EJ2637">
            <v>0</v>
          </cell>
          <cell r="EK2637">
            <v>0</v>
          </cell>
          <cell r="EL2637">
            <v>0</v>
          </cell>
        </row>
        <row r="2638">
          <cell r="K2638">
            <v>107.65244858440499</v>
          </cell>
          <cell r="L2638">
            <v>92.724780854604901</v>
          </cell>
          <cell r="M2638">
            <v>109.79349799140699</v>
          </cell>
          <cell r="N2638">
            <v>95.174909958054201</v>
          </cell>
          <cell r="O2638">
            <v>95.709591029422796</v>
          </cell>
          <cell r="P2638">
            <v>100.162457102315</v>
          </cell>
          <cell r="Q2638">
            <v>100.71141183639701</v>
          </cell>
          <cell r="R2638">
            <v>90.413384002324307</v>
          </cell>
          <cell r="S2638">
            <v>98.864425715973297</v>
          </cell>
          <cell r="T2638">
            <v>107.398429057474</v>
          </cell>
          <cell r="U2638">
            <v>98.905470569612802</v>
          </cell>
          <cell r="V2638">
            <v>102.489193298009</v>
          </cell>
          <cell r="W2638">
            <v>107.495226200017</v>
          </cell>
          <cell r="X2638">
            <v>97.268000000000001</v>
          </cell>
          <cell r="Y2638">
            <v>111.92</v>
          </cell>
          <cell r="Z2638">
            <v>96.093000000000004</v>
          </cell>
          <cell r="AA2638">
            <v>100.40300000000001</v>
          </cell>
          <cell r="AB2638">
            <v>105.761</v>
          </cell>
          <cell r="AC2638">
            <v>102.34099999999999</v>
          </cell>
          <cell r="AD2638">
            <v>93.119</v>
          </cell>
          <cell r="AE2638">
            <v>102.313</v>
          </cell>
          <cell r="AF2638">
            <v>108.583</v>
          </cell>
          <cell r="AG2638">
            <v>105.694</v>
          </cell>
          <cell r="AH2638">
            <v>108.92400000000001</v>
          </cell>
          <cell r="AI2638">
            <v>112.581</v>
          </cell>
          <cell r="AJ2638">
            <v>105.26</v>
          </cell>
          <cell r="AK2638">
            <v>115.316</v>
          </cell>
          <cell r="AL2638">
            <v>100.858</v>
          </cell>
          <cell r="AM2638">
            <v>102.089</v>
          </cell>
          <cell r="AN2638">
            <v>104.214</v>
          </cell>
          <cell r="AO2638">
            <v>106.37</v>
          </cell>
          <cell r="AP2638">
            <v>98.722273140381006</v>
          </cell>
          <cell r="AQ2638">
            <v>105.82599999999999</v>
          </cell>
          <cell r="AR2638">
            <v>109.29478910650801</v>
          </cell>
          <cell r="AS2638">
            <v>111.251122014402</v>
          </cell>
          <cell r="AT2638">
            <v>113.383</v>
          </cell>
          <cell r="AU2638">
            <v>115.896527123962</v>
          </cell>
          <cell r="AV2638">
            <v>112.456428560622</v>
          </cell>
          <cell r="AW2638">
            <v>114.070551237334</v>
          </cell>
          <cell r="AX2638">
            <v>114.78650239671001</v>
          </cell>
          <cell r="AY2638">
            <v>111.669096023967</v>
          </cell>
          <cell r="AZ2638">
            <v>108.63635311156</v>
          </cell>
          <cell r="BA2638">
            <v>112.041050881732</v>
          </cell>
          <cell r="BB2638">
            <v>103.40077011039099</v>
          </cell>
          <cell r="BC2638">
            <v>111.896441240035</v>
          </cell>
          <cell r="BD2638">
            <v>111.506595863846</v>
          </cell>
          <cell r="BE2638">
            <v>110.83123156531499</v>
          </cell>
          <cell r="BF2638">
            <v>112.621265583024</v>
          </cell>
          <cell r="BG2638">
            <v>127.454073974094</v>
          </cell>
          <cell r="BH2638">
            <v>114.411932093103</v>
          </cell>
          <cell r="BI2638">
            <v>114.74975287510399</v>
          </cell>
          <cell r="BJ2638">
            <v>115.087573657105</v>
          </cell>
          <cell r="BK2638">
            <v>114.74975287510399</v>
          </cell>
          <cell r="BL2638">
            <v>115.712224014264</v>
          </cell>
          <cell r="BM2638">
            <v>116.048656182019</v>
          </cell>
          <cell r="BN2638">
            <v>109.2805180543</v>
          </cell>
          <cell r="BO2638">
            <v>106.72575011209</v>
          </cell>
          <cell r="BP2638">
            <v>109.010543670074</v>
          </cell>
          <cell r="BQ2638">
            <v>97.406768278065599</v>
          </cell>
          <cell r="BR2638">
            <v>97.264532673163799</v>
          </cell>
          <cell r="BS2638">
            <v>102.697704965215</v>
          </cell>
          <cell r="BT2638">
            <v>106.70040467922099</v>
          </cell>
          <cell r="BU2638">
            <v>102.527906728014</v>
          </cell>
          <cell r="BV2638">
            <v>94.678716621907697</v>
          </cell>
          <cell r="BW2638">
            <v>128.07583168574399</v>
          </cell>
          <cell r="BX2638">
            <v>135.19691113187201</v>
          </cell>
          <cell r="BY2638">
            <v>135.65286827470101</v>
          </cell>
          <cell r="BZ2638">
            <v>121.444806192448</v>
          </cell>
          <cell r="CA2638">
            <v>123.349763833316</v>
          </cell>
          <cell r="CB2638">
            <v>117.154865042304</v>
          </cell>
          <cell r="CC2638">
            <v>79.071376602194405</v>
          </cell>
          <cell r="CD2638">
            <v>80.360093009310305</v>
          </cell>
          <cell r="CE2638">
            <v>73.940446963708794</v>
          </cell>
          <cell r="CF2638">
            <v>72.356522509490702</v>
          </cell>
          <cell r="CG2638">
            <v>70.787356118304302</v>
          </cell>
          <cell r="CH2638">
            <v>70.017796809778005</v>
          </cell>
          <cell r="CI2638">
            <v>82.447582234219993</v>
          </cell>
          <cell r="CJ2638">
            <v>95.372784056309897</v>
          </cell>
          <cell r="CK2638">
            <v>90.643392409943502</v>
          </cell>
          <cell r="CL2638">
            <v>102.371743189276</v>
          </cell>
          <cell r="CM2638">
            <v>96.266845155625404</v>
          </cell>
          <cell r="CN2638">
            <v>77.536828687091102</v>
          </cell>
          <cell r="CO2638">
            <v>78.344840711413994</v>
          </cell>
          <cell r="CP2638">
            <v>93.210034159089503</v>
          </cell>
          <cell r="CQ2638">
            <v>88.136637919481302</v>
          </cell>
          <cell r="CR2638">
            <v>61.881236452265</v>
          </cell>
          <cell r="CS2638">
            <v>77.013185686358497</v>
          </cell>
          <cell r="CT2638">
            <v>60.898097566189797</v>
          </cell>
          <cell r="CU2638">
            <v>73.204384533334704</v>
          </cell>
          <cell r="CV2638">
            <v>64.399918575414503</v>
          </cell>
          <cell r="CW2638">
            <v>59.645825863252497</v>
          </cell>
          <cell r="CX2638">
            <v>72.398794510603395</v>
          </cell>
          <cell r="CY2638">
            <v>66.685809449616798</v>
          </cell>
          <cell r="CZ2638">
            <v>68.194587267785195</v>
          </cell>
          <cell r="DA2638">
            <v>65.806170764890695</v>
          </cell>
          <cell r="DB2638">
            <v>62.170552615723999</v>
          </cell>
          <cell r="DC2638">
            <v>88.839918973227398</v>
          </cell>
          <cell r="DD2638">
            <v>58.2906998260572</v>
          </cell>
          <cell r="DE2638">
            <v>50.6061433375042</v>
          </cell>
          <cell r="DF2638">
            <v>52.2807450765821</v>
          </cell>
          <cell r="DG2638">
            <v>23.603897547480202</v>
          </cell>
          <cell r="DH2638">
            <v>38.704351063824198</v>
          </cell>
          <cell r="DI2638">
            <v>41.734851353919701</v>
          </cell>
          <cell r="DJ2638">
            <v>47.204014020913398</v>
          </cell>
          <cell r="DK2638">
            <v>50.347786134460698</v>
          </cell>
          <cell r="DL2638">
            <v>49.741342744253501</v>
          </cell>
          <cell r="DM2638">
            <v>49.252927436517602</v>
          </cell>
          <cell r="DN2638">
            <v>49.425589329500603</v>
          </cell>
          <cell r="DO2638">
            <v>71.516134773448002</v>
          </cell>
          <cell r="DP2638">
            <v>49.167870537009399</v>
          </cell>
          <cell r="DQ2638">
            <v>49.543414327416698</v>
          </cell>
          <cell r="DR2638">
            <v>50.207127903043897</v>
          </cell>
          <cell r="DS2638">
            <v>32.313735742500398</v>
          </cell>
          <cell r="DT2638">
            <v>43.929438457440497</v>
          </cell>
          <cell r="DU2638">
            <v>49.372329151687097</v>
          </cell>
          <cell r="DV2638">
            <v>62.061704517526003</v>
          </cell>
          <cell r="DW2638">
            <v>46.5982419058777</v>
          </cell>
          <cell r="DX2638">
            <v>63.068712755551502</v>
          </cell>
          <cell r="DY2638">
            <v>59.431901570230004</v>
          </cell>
          <cell r="DZ2638">
            <v>53.400119931472219</v>
          </cell>
          <cell r="EA2638">
            <v>73.876167220971794</v>
          </cell>
          <cell r="EB2638">
            <v>47.889505903047201</v>
          </cell>
          <cell r="EC2638">
            <v>50.549076979293503</v>
          </cell>
          <cell r="ED2638">
            <v>50.6589920541713</v>
          </cell>
          <cell r="EE2638">
            <v>32.156723526713101</v>
          </cell>
          <cell r="EF2638">
            <v>44.921915172831</v>
          </cell>
          <cell r="EG2638">
            <v>52.0308963213703</v>
          </cell>
          <cell r="EH2638">
            <v>57.370922392666699</v>
          </cell>
          <cell r="EI2638">
            <v>41.845221231478192</v>
          </cell>
          <cell r="EJ2638">
            <v>0</v>
          </cell>
          <cell r="EK2638">
            <v>0</v>
          </cell>
          <cell r="EL2638">
            <v>0</v>
          </cell>
        </row>
        <row r="2639">
          <cell r="K2639">
            <v>118.744595855236</v>
          </cell>
          <cell r="L2639">
            <v>98.860578277981901</v>
          </cell>
          <cell r="M2639">
            <v>93.682456354172004</v>
          </cell>
          <cell r="N2639">
            <v>83.452655239525299</v>
          </cell>
          <cell r="O2639">
            <v>99.423457922273798</v>
          </cell>
          <cell r="P2639">
            <v>103.65176217743</v>
          </cell>
          <cell r="Q2639">
            <v>102.229076384634</v>
          </cell>
          <cell r="R2639">
            <v>100.510558082454</v>
          </cell>
          <cell r="S2639">
            <v>129.927018294379</v>
          </cell>
          <cell r="T2639">
            <v>102.456182928597</v>
          </cell>
          <cell r="U2639">
            <v>83.978431631179305</v>
          </cell>
          <cell r="V2639">
            <v>83.0832268521374</v>
          </cell>
          <cell r="W2639">
            <v>118.571173803634</v>
          </cell>
          <cell r="X2639">
            <v>103.70399999999999</v>
          </cell>
          <cell r="Y2639">
            <v>95.497</v>
          </cell>
          <cell r="Z2639">
            <v>84.257000000000005</v>
          </cell>
          <cell r="AA2639">
            <v>104.29900000000001</v>
          </cell>
          <cell r="AB2639">
            <v>109.44499999999999</v>
          </cell>
          <cell r="AC2639">
            <v>103.883</v>
          </cell>
          <cell r="AD2639">
            <v>103.518</v>
          </cell>
          <cell r="AE2639">
            <v>134.459</v>
          </cell>
          <cell r="AF2639">
            <v>103.586</v>
          </cell>
          <cell r="AG2639">
            <v>89.742000000000004</v>
          </cell>
          <cell r="AH2639">
            <v>88.3</v>
          </cell>
          <cell r="AI2639">
            <v>124.181</v>
          </cell>
          <cell r="AJ2639">
            <v>112.22499999999999</v>
          </cell>
          <cell r="AK2639">
            <v>98.394999999999996</v>
          </cell>
          <cell r="AL2639">
            <v>88.436000000000007</v>
          </cell>
          <cell r="AM2639">
            <v>106.05</v>
          </cell>
          <cell r="AN2639">
            <v>107.84399999999999</v>
          </cell>
          <cell r="AO2639">
            <v>107.973</v>
          </cell>
          <cell r="AP2639">
            <v>109.74736625556601</v>
          </cell>
          <cell r="AQ2639">
            <v>139.07599999999999</v>
          </cell>
          <cell r="AR2639">
            <v>104.265276541859</v>
          </cell>
          <cell r="AS2639">
            <v>94.460849234854095</v>
          </cell>
          <cell r="AT2639">
            <v>91.915000000000006</v>
          </cell>
          <cell r="AU2639">
            <v>114.38366725838</v>
          </cell>
          <cell r="AV2639">
            <v>100.88328071926</v>
          </cell>
          <cell r="AW2639">
            <v>106.84624687812</v>
          </cell>
          <cell r="AX2639">
            <v>97.283611941713502</v>
          </cell>
          <cell r="AY2639">
            <v>108.786145757809</v>
          </cell>
          <cell r="AZ2639">
            <v>108.11889201133999</v>
          </cell>
          <cell r="BA2639">
            <v>112.26656927199799</v>
          </cell>
          <cell r="BB2639">
            <v>103.126355261521</v>
          </cell>
          <cell r="BC2639">
            <v>108.89387602015</v>
          </cell>
          <cell r="BD2639">
            <v>109.347019499182</v>
          </cell>
          <cell r="BE2639">
            <v>97.201373779102596</v>
          </cell>
          <cell r="BF2639">
            <v>102.402507604946</v>
          </cell>
          <cell r="BG2639">
            <v>132.364244908807</v>
          </cell>
          <cell r="BH2639">
            <v>108.99529366367</v>
          </cell>
          <cell r="BI2639">
            <v>112.60773463668799</v>
          </cell>
          <cell r="BJ2639">
            <v>99.398038759944299</v>
          </cell>
          <cell r="BK2639">
            <v>100.951283697634</v>
          </cell>
          <cell r="BL2639">
            <v>102.722589973122</v>
          </cell>
          <cell r="BM2639">
            <v>102.901461824197</v>
          </cell>
          <cell r="BN2639">
            <v>102.90031463366699</v>
          </cell>
          <cell r="BO2639">
            <v>105.76919813044999</v>
          </cell>
          <cell r="BP2639">
            <v>105.532673568432</v>
          </cell>
          <cell r="BQ2639">
            <v>93.845031588169903</v>
          </cell>
          <cell r="BR2639">
            <v>86.606130708147901</v>
          </cell>
          <cell r="BS2639">
            <v>98.590544479272197</v>
          </cell>
          <cell r="BT2639">
            <v>99.760316156659698</v>
          </cell>
          <cell r="BU2639">
            <v>98.019565408508299</v>
          </cell>
          <cell r="BV2639">
            <v>67.465840947922899</v>
          </cell>
          <cell r="BW2639">
            <v>87.048462240450107</v>
          </cell>
          <cell r="BX2639">
            <v>102.005010755039</v>
          </cell>
          <cell r="BY2639">
            <v>102.784748488769</v>
          </cell>
          <cell r="BZ2639">
            <v>98.474360301479706</v>
          </cell>
          <cell r="CA2639">
            <v>102.453523118487</v>
          </cell>
          <cell r="CB2639">
            <v>96.211011754051796</v>
          </cell>
          <cell r="CC2639">
            <v>88.961326096164299</v>
          </cell>
          <cell r="CD2639">
            <v>87.575637088550096</v>
          </cell>
          <cell r="CE2639">
            <v>82.561551057377699</v>
          </cell>
          <cell r="CF2639">
            <v>89.893200136987303</v>
          </cell>
          <cell r="CG2639">
            <v>94.473866353869198</v>
          </cell>
          <cell r="CH2639">
            <v>82.704380439472004</v>
          </cell>
          <cell r="CI2639">
            <v>81.369129853070106</v>
          </cell>
          <cell r="CJ2639">
            <v>94.733684734414297</v>
          </cell>
          <cell r="CK2639">
            <v>90.122878804794993</v>
          </cell>
          <cell r="CL2639">
            <v>94.276163046104699</v>
          </cell>
          <cell r="CM2639">
            <v>103.734818835833</v>
          </cell>
          <cell r="CN2639">
            <v>109.553600748156</v>
          </cell>
          <cell r="CO2639">
            <v>97.187015182507906</v>
          </cell>
          <cell r="CP2639">
            <v>103.391597908297</v>
          </cell>
          <cell r="CQ2639">
            <v>96.478235044288695</v>
          </cell>
          <cell r="CR2639">
            <v>98.0004271021905</v>
          </cell>
          <cell r="CS2639">
            <v>103.467707129481</v>
          </cell>
          <cell r="CT2639">
            <v>81.401178450396799</v>
          </cell>
          <cell r="CU2639">
            <v>81.559214286586197</v>
          </cell>
          <cell r="CV2639">
            <v>91.182819252751898</v>
          </cell>
          <cell r="CW2639">
            <v>90.944894791708506</v>
          </cell>
          <cell r="CX2639">
            <v>105.82506013344199</v>
          </cell>
          <cell r="CY2639">
            <v>97.9245049829278</v>
          </cell>
          <cell r="CZ2639">
            <v>93.720904911008205</v>
          </cell>
          <cell r="DA2639">
            <v>83.444505272605795</v>
          </cell>
          <cell r="DB2639">
            <v>86.035936109530695</v>
          </cell>
          <cell r="DC2639">
            <v>80.4271707487989</v>
          </cell>
          <cell r="DD2639">
            <v>79.644026249846306</v>
          </cell>
          <cell r="DE2639">
            <v>82.443749280506196</v>
          </cell>
          <cell r="DF2639">
            <v>66.303020810609496</v>
          </cell>
          <cell r="DG2639">
            <v>90.388837900080702</v>
          </cell>
          <cell r="DH2639">
            <v>99.272418315660005</v>
          </cell>
          <cell r="DI2639">
            <v>101.56248475720901</v>
          </cell>
          <cell r="DJ2639">
            <v>113.83046762778601</v>
          </cell>
          <cell r="DK2639">
            <v>100.07843217040001</v>
          </cell>
          <cell r="DL2639">
            <v>105.804866911394</v>
          </cell>
          <cell r="DM2639">
            <v>83.2175779347466</v>
          </cell>
          <cell r="DN2639">
            <v>89.878495360303305</v>
          </cell>
          <cell r="DO2639">
            <v>84.887852160686293</v>
          </cell>
          <cell r="DP2639">
            <v>85.069244589855998</v>
          </cell>
          <cell r="DQ2639">
            <v>92.9897948852593</v>
          </cell>
          <cell r="DR2639">
            <v>77.512373776797702</v>
          </cell>
          <cell r="DS2639">
            <v>83.009868232636805</v>
          </cell>
          <cell r="DT2639">
            <v>109.95157117819799</v>
          </cell>
          <cell r="DU2639">
            <v>98.112222244537506</v>
          </cell>
          <cell r="DV2639">
            <v>118.06711605290501</v>
          </cell>
          <cell r="DW2639">
            <v>105.286812952665</v>
          </cell>
          <cell r="DX2639">
            <v>120.82980886825899</v>
          </cell>
          <cell r="DY2639">
            <v>92.792185418322404</v>
          </cell>
          <cell r="DZ2639">
            <v>77.354833612035492</v>
          </cell>
          <cell r="EA2639">
            <v>68.677153464534001</v>
          </cell>
          <cell r="EB2639">
            <v>72.310487978497704</v>
          </cell>
          <cell r="EC2639">
            <v>77.137808824183907</v>
          </cell>
          <cell r="ED2639">
            <v>66.911644657375206</v>
          </cell>
          <cell r="EE2639">
            <v>69.983093698564701</v>
          </cell>
          <cell r="EF2639">
            <v>87.711527617833596</v>
          </cell>
          <cell r="EG2639">
            <v>105.752593925298</v>
          </cell>
          <cell r="EH2639">
            <v>113.923739290442</v>
          </cell>
          <cell r="EI2639">
            <v>99.246349054245641</v>
          </cell>
          <cell r="EJ2639">
            <v>0</v>
          </cell>
          <cell r="EK2639">
            <v>0</v>
          </cell>
          <cell r="EL2639">
            <v>0</v>
          </cell>
        </row>
        <row r="2640">
          <cell r="K2640">
            <v>103.79111646141</v>
          </cell>
          <cell r="L2640">
            <v>94.688880127047298</v>
          </cell>
          <cell r="M2640">
            <v>91.858610565434901</v>
          </cell>
          <cell r="N2640">
            <v>94.298125003547497</v>
          </cell>
          <cell r="O2640">
            <v>110.640802174965</v>
          </cell>
          <cell r="P2640">
            <v>107.693498728745</v>
          </cell>
          <cell r="Q2640">
            <v>99.271527900946296</v>
          </cell>
          <cell r="R2640">
            <v>105.37195496776501</v>
          </cell>
          <cell r="S2640">
            <v>106.074955146164</v>
          </cell>
          <cell r="T2640">
            <v>116.80433397202199</v>
          </cell>
          <cell r="U2640">
            <v>75.857061691448095</v>
          </cell>
          <cell r="V2640">
            <v>93.649133260505295</v>
          </cell>
          <cell r="W2640">
            <v>103.63953340851199</v>
          </cell>
          <cell r="X2640">
            <v>99.328000000000003</v>
          </cell>
          <cell r="Y2640">
            <v>93.638000000000005</v>
          </cell>
          <cell r="Z2640">
            <v>95.207999999999998</v>
          </cell>
          <cell r="AA2640">
            <v>116.06699999999999</v>
          </cell>
          <cell r="AB2640">
            <v>113.71299999999999</v>
          </cell>
          <cell r="AC2640">
            <v>100.878</v>
          </cell>
          <cell r="AD2640">
            <v>108.52500000000001</v>
          </cell>
          <cell r="AE2640">
            <v>109.77500000000001</v>
          </cell>
          <cell r="AF2640">
            <v>118.093</v>
          </cell>
          <cell r="AG2640">
            <v>81.063000000000002</v>
          </cell>
          <cell r="AH2640">
            <v>99.528999999999996</v>
          </cell>
          <cell r="AI2640">
            <v>108.54300000000001</v>
          </cell>
          <cell r="AJ2640">
            <v>107.49</v>
          </cell>
          <cell r="AK2640">
            <v>96.478999999999999</v>
          </cell>
          <cell r="AL2640">
            <v>99.929000000000002</v>
          </cell>
          <cell r="AM2640">
            <v>118.015</v>
          </cell>
          <cell r="AN2640">
            <v>112.04900000000001</v>
          </cell>
          <cell r="AO2640">
            <v>104.849</v>
          </cell>
          <cell r="AP2640">
            <v>115.055520091983</v>
          </cell>
          <cell r="AQ2640">
            <v>113.544</v>
          </cell>
          <cell r="AR2640">
            <v>118.866776360076</v>
          </cell>
          <cell r="AS2640">
            <v>85.325747678937205</v>
          </cell>
          <cell r="AT2640">
            <v>103.604</v>
          </cell>
          <cell r="AU2640">
            <v>108.95021903001999</v>
          </cell>
          <cell r="AV2640">
            <v>104.08406389313301</v>
          </cell>
          <cell r="AW2640">
            <v>108.087507441604</v>
          </cell>
          <cell r="AX2640">
            <v>105.48487859283701</v>
          </cell>
          <cell r="AY2640">
            <v>108.795039225023</v>
          </cell>
          <cell r="AZ2640">
            <v>111.42543663749601</v>
          </cell>
          <cell r="BA2640">
            <v>112.639468874152</v>
          </cell>
          <cell r="BB2640">
            <v>111.41421260506</v>
          </cell>
          <cell r="BC2640">
            <v>113.51200234991001</v>
          </cell>
          <cell r="BD2640">
            <v>121.45872943646199</v>
          </cell>
          <cell r="BE2640">
            <v>90.814327497644996</v>
          </cell>
          <cell r="BF2640">
            <v>99.492029874876195</v>
          </cell>
          <cell r="BG2640">
            <v>102.541055701346</v>
          </cell>
          <cell r="BH2640">
            <v>108.49519241727</v>
          </cell>
          <cell r="BI2640">
            <v>110.62663810614301</v>
          </cell>
          <cell r="BJ2640">
            <v>113.955586855433</v>
          </cell>
          <cell r="BK2640">
            <v>111.025805792949</v>
          </cell>
          <cell r="BL2640">
            <v>113.49959103559</v>
          </cell>
          <cell r="BM2640">
            <v>114.709853715878</v>
          </cell>
          <cell r="BN2640">
            <v>115.622974287283</v>
          </cell>
          <cell r="BO2640">
            <v>117.467529957435</v>
          </cell>
          <cell r="BP2640">
            <v>113.95386911336</v>
          </cell>
          <cell r="BQ2640">
            <v>73.927005789052899</v>
          </cell>
          <cell r="BR2640">
            <v>77.326997408328594</v>
          </cell>
          <cell r="BS2640">
            <v>83.1758515811119</v>
          </cell>
          <cell r="BT2640">
            <v>89.273118344876195</v>
          </cell>
          <cell r="BU2640">
            <v>91.790688911018904</v>
          </cell>
          <cell r="BV2640">
            <v>68.745186653395194</v>
          </cell>
          <cell r="BW2640">
            <v>93.931872806938998</v>
          </cell>
          <cell r="BX2640">
            <v>100.362813684804</v>
          </cell>
          <cell r="BY2640">
            <v>104.373613370171</v>
          </cell>
          <cell r="BZ2640">
            <v>103.51278578079</v>
          </cell>
          <cell r="CA2640">
            <v>103.970207793719</v>
          </cell>
          <cell r="CB2640">
            <v>102.322849955709</v>
          </cell>
          <cell r="CC2640">
            <v>75.224151134688697</v>
          </cell>
          <cell r="CD2640">
            <v>80.173836156020599</v>
          </cell>
          <cell r="CE2640">
            <v>75.861118115209507</v>
          </cell>
          <cell r="CF2640">
            <v>83.347203575026498</v>
          </cell>
          <cell r="CG2640">
            <v>95.268010459256303</v>
          </cell>
          <cell r="CH2640">
            <v>93.792388948150304</v>
          </cell>
          <cell r="CI2640">
            <v>99.674109082412301</v>
          </cell>
          <cell r="CJ2640">
            <v>108.602953992</v>
          </cell>
          <cell r="CK2640">
            <v>100.374342135562</v>
          </cell>
          <cell r="CL2640">
            <v>105.235646364712</v>
          </cell>
          <cell r="CM2640">
            <v>105.43325389454</v>
          </cell>
          <cell r="CN2640">
            <v>116.891488316815</v>
          </cell>
          <cell r="CO2640">
            <v>89.927674863809202</v>
          </cell>
          <cell r="CP2640">
            <v>103.976969939529</v>
          </cell>
          <cell r="CQ2640">
            <v>89.705129256563794</v>
          </cell>
          <cell r="CR2640">
            <v>93.474675795046494</v>
          </cell>
          <cell r="CS2640">
            <v>104.25014984746301</v>
          </cell>
          <cell r="CT2640">
            <v>95.857064623325599</v>
          </cell>
          <cell r="CU2640">
            <v>90.804522077167803</v>
          </cell>
          <cell r="CV2640">
            <v>91.933084906204201</v>
          </cell>
          <cell r="CW2640">
            <v>89.544039718529902</v>
          </cell>
          <cell r="CX2640">
            <v>86.104856906168095</v>
          </cell>
          <cell r="CY2640">
            <v>92.099160326078902</v>
          </cell>
          <cell r="CZ2640">
            <v>93.021069073945995</v>
          </cell>
          <cell r="DA2640">
            <v>88.198768408226897</v>
          </cell>
          <cell r="DB2640">
            <v>91.850085800180196</v>
          </cell>
          <cell r="DC2640">
            <v>93.811205630957502</v>
          </cell>
          <cell r="DD2640">
            <v>109.40454782207</v>
          </cell>
          <cell r="DE2640">
            <v>117.710650312062</v>
          </cell>
          <cell r="DF2640">
            <v>96.928558165736206</v>
          </cell>
          <cell r="DG2640">
            <v>107.656023151239</v>
          </cell>
          <cell r="DH2640">
            <v>110.83784772672399</v>
          </cell>
          <cell r="DI2640">
            <v>111.89908792658299</v>
          </cell>
          <cell r="DJ2640">
            <v>97.879965767205903</v>
          </cell>
          <cell r="DK2640">
            <v>102.000342249941</v>
          </cell>
          <cell r="DL2640">
            <v>109.304097193784</v>
          </cell>
          <cell r="DM2640">
            <v>85.821361167166899</v>
          </cell>
          <cell r="DN2640">
            <v>93.030315603579794</v>
          </cell>
          <cell r="DO2640">
            <v>94.298719130583507</v>
          </cell>
          <cell r="DP2640">
            <v>88.235507776782399</v>
          </cell>
          <cell r="DQ2640">
            <v>101.42674418067099</v>
          </cell>
          <cell r="DR2640">
            <v>87.765613698653993</v>
          </cell>
          <cell r="DS2640">
            <v>89.633097593037903</v>
          </cell>
          <cell r="DT2640">
            <v>97.076557241661504</v>
          </cell>
          <cell r="DU2640">
            <v>104.66176557749</v>
          </cell>
          <cell r="DV2640">
            <v>98.713583164400504</v>
          </cell>
          <cell r="DW2640">
            <v>102.655842767892</v>
          </cell>
          <cell r="DX2640">
            <v>116.888788512205</v>
          </cell>
          <cell r="DY2640">
            <v>89.029565992374401</v>
          </cell>
          <cell r="DZ2640">
            <v>84.732876571745862</v>
          </cell>
          <cell r="EA2640">
            <v>81.301225273221306</v>
          </cell>
          <cell r="EB2640">
            <v>78.167484771662501</v>
          </cell>
          <cell r="EC2640">
            <v>89.4312115853471</v>
          </cell>
          <cell r="ED2640">
            <v>79.811668649023801</v>
          </cell>
          <cell r="EE2640">
            <v>85.266914310294993</v>
          </cell>
          <cell r="EF2640">
            <v>94.210683713193006</v>
          </cell>
          <cell r="EG2640">
            <v>97.031155670685095</v>
          </cell>
          <cell r="EH2640">
            <v>88.100919298690798</v>
          </cell>
          <cell r="EI2640">
            <v>89.45018802644978</v>
          </cell>
          <cell r="EJ2640">
            <v>0</v>
          </cell>
          <cell r="EK2640">
            <v>0</v>
          </cell>
          <cell r="EL2640">
            <v>0</v>
          </cell>
        </row>
        <row r="2641">
          <cell r="K2641">
            <v>91.5530327620245</v>
          </cell>
          <cell r="L2641">
            <v>99.694592433664297</v>
          </cell>
          <cell r="M2641">
            <v>94.756856464286102</v>
          </cell>
          <cell r="N2641">
            <v>80.252203043173196</v>
          </cell>
          <cell r="O2641">
            <v>75.176542209141999</v>
          </cell>
          <cell r="P2641">
            <v>104.61310701155</v>
          </cell>
          <cell r="Q2641">
            <v>94.404629223079098</v>
          </cell>
          <cell r="R2641">
            <v>93.247889615015595</v>
          </cell>
          <cell r="S2641">
            <v>170.045421703996</v>
          </cell>
          <cell r="T2641">
            <v>98.268167417892798</v>
          </cell>
          <cell r="U2641">
            <v>105.349938453905</v>
          </cell>
          <cell r="V2641">
            <v>92.637619662271106</v>
          </cell>
          <cell r="W2641">
            <v>91.419322973737295</v>
          </cell>
          <cell r="X2641">
            <v>104.57899999999999</v>
          </cell>
          <cell r="Y2641">
            <v>96.591999999999999</v>
          </cell>
          <cell r="Z2641">
            <v>81.025999999999996</v>
          </cell>
          <cell r="AA2641">
            <v>78.863</v>
          </cell>
          <cell r="AB2641">
            <v>110.46</v>
          </cell>
          <cell r="AC2641">
            <v>95.932000000000002</v>
          </cell>
          <cell r="AD2641">
            <v>96.037999999999997</v>
          </cell>
          <cell r="AE2641">
            <v>175.976</v>
          </cell>
          <cell r="AF2641">
            <v>99.352000000000004</v>
          </cell>
          <cell r="AG2641">
            <v>112.58</v>
          </cell>
          <cell r="AH2641">
            <v>98.453999999999994</v>
          </cell>
          <cell r="AI2641">
            <v>95.745000000000005</v>
          </cell>
          <cell r="AJ2641">
            <v>113.172</v>
          </cell>
          <cell r="AK2641">
            <v>99.522999999999996</v>
          </cell>
          <cell r="AL2641">
            <v>85.043999999999997</v>
          </cell>
          <cell r="AM2641">
            <v>80.186999999999998</v>
          </cell>
          <cell r="AN2641">
            <v>108.84399999999999</v>
          </cell>
          <cell r="AO2641">
            <v>99.709000000000003</v>
          </cell>
          <cell r="AP2641">
            <v>101.817266657125</v>
          </cell>
          <cell r="AQ2641">
            <v>182.01900000000001</v>
          </cell>
          <cell r="AR2641">
            <v>100.00331222791</v>
          </cell>
          <cell r="AS2641">
            <v>118.500006012266</v>
          </cell>
          <cell r="AT2641">
            <v>102.485</v>
          </cell>
          <cell r="AU2641">
            <v>105.25006194500099</v>
          </cell>
          <cell r="AV2641">
            <v>107.85522642305</v>
          </cell>
          <cell r="AW2641">
            <v>112.793053012838</v>
          </cell>
          <cell r="AX2641">
            <v>113.21579172494999</v>
          </cell>
          <cell r="AY2641">
            <v>109.73576883753</v>
          </cell>
          <cell r="AZ2641">
            <v>113.71543236067799</v>
          </cell>
          <cell r="BA2641">
            <v>111.061668782665</v>
          </cell>
          <cell r="BB2641">
            <v>114.312206710721</v>
          </cell>
          <cell r="BC2641">
            <v>128.681096756584</v>
          </cell>
          <cell r="BD2641">
            <v>118.056761222888</v>
          </cell>
          <cell r="BE2641">
            <v>118.983543954967</v>
          </cell>
          <cell r="BF2641">
            <v>128.760581571171</v>
          </cell>
          <cell r="BG2641">
            <v>130.196308148752</v>
          </cell>
          <cell r="BH2641">
            <v>136.88464495754201</v>
          </cell>
          <cell r="BI2641">
            <v>144.39181033767599</v>
          </cell>
          <cell r="BJ2641">
            <v>143.74655580535901</v>
          </cell>
          <cell r="BK2641">
            <v>148.66718595768</v>
          </cell>
          <cell r="BL2641">
            <v>152.11418425948801</v>
          </cell>
          <cell r="BM2641">
            <v>131.586916637727</v>
          </cell>
          <cell r="BN2641">
            <v>151.74646012144001</v>
          </cell>
          <cell r="BO2641">
            <v>155.91024154086799</v>
          </cell>
          <cell r="BP2641">
            <v>151.97479866690799</v>
          </cell>
          <cell r="BQ2641">
            <v>145.01999220347301</v>
          </cell>
          <cell r="BR2641">
            <v>136.80524642045799</v>
          </cell>
          <cell r="BS2641">
            <v>140.54144082778899</v>
          </cell>
          <cell r="BT2641">
            <v>142.909877637167</v>
          </cell>
          <cell r="BU2641">
            <v>141.965785192358</v>
          </cell>
          <cell r="BV2641">
            <v>0</v>
          </cell>
          <cell r="BW2641">
            <v>141.80570121910401</v>
          </cell>
          <cell r="BX2641">
            <v>144.14721145729601</v>
          </cell>
          <cell r="BY2641">
            <v>131.93341200212001</v>
          </cell>
          <cell r="BZ2641">
            <v>144.56965517437399</v>
          </cell>
          <cell r="CA2641">
            <v>156.279766789571</v>
          </cell>
          <cell r="CB2641">
            <v>163.988731796618</v>
          </cell>
          <cell r="CC2641">
            <v>163.16487364246601</v>
          </cell>
          <cell r="CD2641">
            <v>176.37784672460799</v>
          </cell>
          <cell r="CE2641">
            <v>182.083897002431</v>
          </cell>
          <cell r="CF2641">
            <v>187.70660906856901</v>
          </cell>
          <cell r="CG2641">
            <v>194.008292590152</v>
          </cell>
          <cell r="CH2641">
            <v>202.52673100943201</v>
          </cell>
          <cell r="CI2641">
            <v>207.77467045622299</v>
          </cell>
          <cell r="CJ2641">
            <v>214.48985712772799</v>
          </cell>
          <cell r="CK2641">
            <v>221.287838374003</v>
          </cell>
          <cell r="CL2641">
            <v>228.080352016012</v>
          </cell>
          <cell r="CM2641">
            <v>235.26189465491501</v>
          </cell>
          <cell r="CN2641">
            <v>218.56804763831499</v>
          </cell>
          <cell r="CO2641">
            <v>193.05424628636101</v>
          </cell>
          <cell r="CP2641">
            <v>227.67295176657501</v>
          </cell>
          <cell r="CQ2641">
            <v>231.05920103496101</v>
          </cell>
          <cell r="CR2641">
            <v>234.44545030334399</v>
          </cell>
          <cell r="CS2641">
            <v>237.503998029629</v>
          </cell>
          <cell r="CT2641">
            <v>235.672407732788</v>
          </cell>
          <cell r="CU2641">
            <v>238.63412895289801</v>
          </cell>
          <cell r="CV2641">
            <v>238.294923454551</v>
          </cell>
          <cell r="CW2641">
            <v>240.631181995898</v>
          </cell>
          <cell r="CX2641">
            <v>244.564206706486</v>
          </cell>
          <cell r="CY2641">
            <v>244.453675305215</v>
          </cell>
          <cell r="CZ2641">
            <v>246.120953841941</v>
          </cell>
          <cell r="DA2641">
            <v>247.701035406111</v>
          </cell>
          <cell r="DB2641">
            <v>249.72284747992501</v>
          </cell>
          <cell r="DC2641">
            <v>251.41864609554301</v>
          </cell>
          <cell r="DD2641">
            <v>252.49371859553401</v>
          </cell>
          <cell r="DE2641">
            <v>253.99150981046901</v>
          </cell>
          <cell r="DF2641">
            <v>255.91663769019499</v>
          </cell>
          <cell r="DG2641">
            <v>259.13043732764203</v>
          </cell>
          <cell r="DH2641">
            <v>258.77101622459702</v>
          </cell>
          <cell r="DI2641">
            <v>261.30723188957103</v>
          </cell>
          <cell r="DJ2641">
            <v>266.11034656655198</v>
          </cell>
          <cell r="DK2641">
            <v>265.99795840275601</v>
          </cell>
          <cell r="DL2641">
            <v>267.81375921032998</v>
          </cell>
          <cell r="DM2641">
            <v>269.53531636472599</v>
          </cell>
          <cell r="DN2641">
            <v>271.73592599407101</v>
          </cell>
          <cell r="DO2641">
            <v>273.58303758641102</v>
          </cell>
          <cell r="DP2641">
            <v>266.55907274746102</v>
          </cell>
          <cell r="DQ2641">
            <v>269.68948750025203</v>
          </cell>
          <cell r="DR2641">
            <v>265.08834392265902</v>
          </cell>
          <cell r="DS2641">
            <v>271.84847639593198</v>
          </cell>
          <cell r="DT2641">
            <v>274.64971929976002</v>
          </cell>
          <cell r="DU2641">
            <v>279.26869545269699</v>
          </cell>
          <cell r="DV2641">
            <v>286.52615260933902</v>
          </cell>
          <cell r="DW2641">
            <v>287.52703695947298</v>
          </cell>
          <cell r="DX2641">
            <v>283.22999468539501</v>
          </cell>
          <cell r="DY2641">
            <v>285.91253576950101</v>
          </cell>
          <cell r="DZ2641">
            <v>288.79087979956807</v>
          </cell>
          <cell r="EA2641">
            <v>288.21503745706798</v>
          </cell>
          <cell r="EB2641">
            <v>267.58815947095297</v>
          </cell>
          <cell r="EC2641">
            <v>270.73132272495502</v>
          </cell>
          <cell r="ED2641">
            <v>266.11499393104401</v>
          </cell>
          <cell r="EE2641">
            <v>272.89886292376502</v>
          </cell>
          <cell r="EF2641">
            <v>275.71218826479299</v>
          </cell>
          <cell r="EG2641">
            <v>280.34954155894002</v>
          </cell>
          <cell r="EH2641">
            <v>287.005341779334</v>
          </cell>
          <cell r="EI2641">
            <v>288.14994182416547</v>
          </cell>
          <cell r="EJ2641">
            <v>0</v>
          </cell>
          <cell r="EK2641">
            <v>0</v>
          </cell>
          <cell r="EL2641">
            <v>0</v>
          </cell>
        </row>
        <row r="2643">
          <cell r="K2643">
            <v>88.628678793469703</v>
          </cell>
          <cell r="L2643">
            <v>88.154719527861104</v>
          </cell>
          <cell r="M2643">
            <v>115.606215365783</v>
          </cell>
          <cell r="N2643">
            <v>97.227699303810397</v>
          </cell>
          <cell r="O2643">
            <v>99.536982210530596</v>
          </cell>
          <cell r="P2643">
            <v>102.974731069988</v>
          </cell>
          <cell r="Q2643">
            <v>100.48418485754399</v>
          </cell>
          <cell r="R2643">
            <v>101.875946918701</v>
          </cell>
          <cell r="S2643">
            <v>101.68624156811499</v>
          </cell>
          <cell r="T2643">
            <v>104.301765387152</v>
          </cell>
          <cell r="U2643">
            <v>100.35063689608801</v>
          </cell>
          <cell r="V2643">
            <v>99.172198100956194</v>
          </cell>
          <cell r="W2643">
            <v>88.499239915038999</v>
          </cell>
          <cell r="X2643">
            <v>92.474000000000004</v>
          </cell>
          <cell r="Y2643">
            <v>117.846</v>
          </cell>
          <cell r="Z2643">
            <v>98.165000000000006</v>
          </cell>
          <cell r="AA2643">
            <v>104.419</v>
          </cell>
          <cell r="AB2643">
            <v>108.73</v>
          </cell>
          <cell r="AC2643">
            <v>102.11</v>
          </cell>
          <cell r="AD2643">
            <v>104.92400000000001</v>
          </cell>
          <cell r="AE2643">
            <v>105.233</v>
          </cell>
          <cell r="AF2643">
            <v>105.452</v>
          </cell>
          <cell r="AG2643">
            <v>107.238</v>
          </cell>
          <cell r="AH2643">
            <v>105.399</v>
          </cell>
          <cell r="AI2643">
            <v>92.686999999999998</v>
          </cell>
          <cell r="AJ2643">
            <v>100.072</v>
          </cell>
          <cell r="AK2643">
            <v>121.42100000000001</v>
          </cell>
          <cell r="AL2643">
            <v>103.033</v>
          </cell>
          <cell r="AM2643">
            <v>106.17100000000001</v>
          </cell>
          <cell r="AN2643">
            <v>107.14</v>
          </cell>
          <cell r="AO2643">
            <v>106.13</v>
          </cell>
          <cell r="AP2643">
            <v>111.238232802838</v>
          </cell>
          <cell r="AQ2643">
            <v>108.84699999999999</v>
          </cell>
          <cell r="AR2643">
            <v>106.143446896461</v>
          </cell>
          <cell r="AS2643">
            <v>112.876677955766</v>
          </cell>
          <cell r="AT2643">
            <v>109.714</v>
          </cell>
          <cell r="AU2643">
            <v>110.836805616208</v>
          </cell>
          <cell r="AV2643">
            <v>109.454364910199</v>
          </cell>
          <cell r="AW2643">
            <v>116.218684589793</v>
          </cell>
          <cell r="AX2643">
            <v>113.32734699331</v>
          </cell>
          <cell r="AY2643">
            <v>116.897891431866</v>
          </cell>
          <cell r="AZ2643">
            <v>118.26879874113401</v>
          </cell>
          <cell r="BA2643">
            <v>114.310967814894</v>
          </cell>
          <cell r="BB2643">
            <v>115.997823512382</v>
          </cell>
          <cell r="BC2643">
            <v>122.54160455630399</v>
          </cell>
          <cell r="BD2643">
            <v>120.768650255266</v>
          </cell>
          <cell r="BE2643">
            <v>109.35964245094</v>
          </cell>
          <cell r="BF2643">
            <v>110.98692088539801</v>
          </cell>
          <cell r="BG2643">
            <v>113.103440723791</v>
          </cell>
          <cell r="BH2643">
            <v>108.471435738626</v>
          </cell>
          <cell r="BI2643">
            <v>117.000744072977</v>
          </cell>
          <cell r="BJ2643">
            <v>112.238809374339</v>
          </cell>
          <cell r="BK2643">
            <v>108.665559261895</v>
          </cell>
          <cell r="BL2643">
            <v>111.92588942395101</v>
          </cell>
          <cell r="BM2643">
            <v>113.764721531725</v>
          </cell>
          <cell r="BN2643">
            <v>115.743936023004</v>
          </cell>
          <cell r="BO2643">
            <v>118.057742811861</v>
          </cell>
          <cell r="BP2643">
            <v>118.449166473251</v>
          </cell>
          <cell r="BQ2643">
            <v>111.82810513694901</v>
          </cell>
          <cell r="BR2643">
            <v>111.589643488994</v>
          </cell>
          <cell r="BS2643">
            <v>114.424930240183</v>
          </cell>
          <cell r="BT2643">
            <v>114.13910918683401</v>
          </cell>
          <cell r="BU2643">
            <v>111.493600924627</v>
          </cell>
          <cell r="BV2643">
            <v>91.765098230050398</v>
          </cell>
          <cell r="BW2643">
            <v>110.416901976216</v>
          </cell>
          <cell r="BX2643">
            <v>126.518984183691</v>
          </cell>
          <cell r="BY2643">
            <v>126.97673630561501</v>
          </cell>
          <cell r="BZ2643">
            <v>123.156964446888</v>
          </cell>
          <cell r="CA2643">
            <v>127.925936033498</v>
          </cell>
          <cell r="CB2643">
            <v>122.87131223682</v>
          </cell>
          <cell r="CC2643">
            <v>130.341066547834</v>
          </cell>
          <cell r="CD2643">
            <v>128.184474954829</v>
          </cell>
          <cell r="CE2643">
            <v>124.924228526912</v>
          </cell>
          <cell r="CF2643">
            <v>122.218703766616</v>
          </cell>
          <cell r="CG2643">
            <v>116.590582108796</v>
          </cell>
          <cell r="CH2643">
            <v>121.041079811891</v>
          </cell>
          <cell r="CI2643">
            <v>120.15204675624101</v>
          </cell>
          <cell r="CJ2643">
            <v>130.28570968860899</v>
          </cell>
          <cell r="CK2643">
            <v>122.607111794085</v>
          </cell>
          <cell r="CL2643">
            <v>124.208534792932</v>
          </cell>
          <cell r="CM2643">
            <v>126.300460596344</v>
          </cell>
          <cell r="CN2643">
            <v>120.18766412736601</v>
          </cell>
          <cell r="CO2643">
            <v>125.89332024134301</v>
          </cell>
          <cell r="CP2643">
            <v>123.306119018066</v>
          </cell>
          <cell r="CQ2643">
            <v>124.837070132443</v>
          </cell>
          <cell r="CR2643">
            <v>120.262013778062</v>
          </cell>
          <cell r="CS2643">
            <v>123.924379041919</v>
          </cell>
          <cell r="CT2643">
            <v>128.680346779442</v>
          </cell>
          <cell r="CU2643">
            <v>124.606461719922</v>
          </cell>
          <cell r="CV2643">
            <v>127.25288166531899</v>
          </cell>
          <cell r="CW2643">
            <v>130.48418950887901</v>
          </cell>
          <cell r="CX2643">
            <v>128.07101976259699</v>
          </cell>
          <cell r="CY2643">
            <v>128.801226844577</v>
          </cell>
          <cell r="CZ2643">
            <v>127.23724215329101</v>
          </cell>
          <cell r="DA2643">
            <v>121.965240512908</v>
          </cell>
          <cell r="DB2643">
            <v>128.42225718176999</v>
          </cell>
          <cell r="DC2643">
            <v>128.348902622042</v>
          </cell>
          <cell r="DD2643">
            <v>125.351871055915</v>
          </cell>
          <cell r="DE2643">
            <v>109.503582818778</v>
          </cell>
          <cell r="DF2643">
            <v>115.979510387693</v>
          </cell>
          <cell r="DG2643">
            <v>115.769663332276</v>
          </cell>
          <cell r="DH2643">
            <v>121.551986816122</v>
          </cell>
          <cell r="DI2643">
            <v>130.20398406790301</v>
          </cell>
          <cell r="DJ2643">
            <v>120.094677067427</v>
          </cell>
          <cell r="DK2643">
            <v>120.93654473843</v>
          </cell>
          <cell r="DL2643">
            <v>114.348509011674</v>
          </cell>
          <cell r="DM2643">
            <v>108.955472639007</v>
          </cell>
          <cell r="DN2643">
            <v>115.31034345163</v>
          </cell>
          <cell r="DO2643">
            <v>113.040726073081</v>
          </cell>
          <cell r="DP2643">
            <v>101.814669634314</v>
          </cell>
          <cell r="DQ2643">
            <v>88.489676428996901</v>
          </cell>
          <cell r="DR2643">
            <v>104.057830492134</v>
          </cell>
          <cell r="DS2643">
            <v>103.345770939291</v>
          </cell>
          <cell r="DT2643">
            <v>119.212250200979</v>
          </cell>
          <cell r="DU2643">
            <v>122.358247033026</v>
          </cell>
          <cell r="DV2643">
            <v>120.632681354479</v>
          </cell>
          <cell r="DW2643">
            <v>108.713822168889</v>
          </cell>
          <cell r="DX2643">
            <v>117.868121528044</v>
          </cell>
          <cell r="DY2643">
            <v>116.639823218161</v>
          </cell>
          <cell r="DZ2643">
            <v>117.39776560626035</v>
          </cell>
          <cell r="EA2643">
            <v>120.212598641195</v>
          </cell>
          <cell r="EB2643">
            <v>105.20502760342001</v>
          </cell>
          <cell r="EC2643">
            <v>89.892656486424499</v>
          </cell>
          <cell r="ED2643">
            <v>108.18099519624</v>
          </cell>
          <cell r="EE2643">
            <v>100.400948360404</v>
          </cell>
          <cell r="EF2643">
            <v>121.481777063252</v>
          </cell>
          <cell r="EG2643">
            <v>125.206589420551</v>
          </cell>
          <cell r="EH2643">
            <v>126.91562655425101</v>
          </cell>
          <cell r="EI2643">
            <v>115.22008400044523</v>
          </cell>
          <cell r="EJ2643">
            <v>0</v>
          </cell>
          <cell r="EK2643">
            <v>0</v>
          </cell>
          <cell r="EL2643">
            <v>0</v>
          </cell>
        </row>
        <row r="2645">
          <cell r="K2645">
            <v>77.308025694589801</v>
          </cell>
          <cell r="L2645">
            <v>86.762921916194102</v>
          </cell>
          <cell r="M2645">
            <v>93.257723276733302</v>
          </cell>
          <cell r="N2645">
            <v>101.74562558891699</v>
          </cell>
          <cell r="O2645">
            <v>120.810057002439</v>
          </cell>
          <cell r="P2645">
            <v>90.701882039402093</v>
          </cell>
          <cell r="Q2645">
            <v>108.96604596591</v>
          </cell>
          <cell r="R2645">
            <v>100.026312352933</v>
          </cell>
          <cell r="S2645">
            <v>121.142153582391</v>
          </cell>
          <cell r="T2645">
            <v>104.73253058904901</v>
          </cell>
          <cell r="U2645">
            <v>91.341195523567094</v>
          </cell>
          <cell r="V2645">
            <v>103.205526467875</v>
          </cell>
          <cell r="W2645">
            <v>80.338218532139393</v>
          </cell>
          <cell r="X2645">
            <v>90.516999999999996</v>
          </cell>
          <cell r="Y2645">
            <v>96.819000000000003</v>
          </cell>
          <cell r="Z2645">
            <v>107.122</v>
          </cell>
          <cell r="AA2645">
            <v>124.482</v>
          </cell>
          <cell r="AB2645">
            <v>93.691999999999993</v>
          </cell>
          <cell r="AC2645">
            <v>111.303</v>
          </cell>
          <cell r="AD2645">
            <v>106.384</v>
          </cell>
          <cell r="AE2645">
            <v>125.11499999999999</v>
          </cell>
          <cell r="AF2645">
            <v>110.09699999999999</v>
          </cell>
          <cell r="AG2645">
            <v>100.047</v>
          </cell>
          <cell r="AH2645">
            <v>107.245</v>
          </cell>
          <cell r="AI2645">
            <v>82.44</v>
          </cell>
          <cell r="AJ2645">
            <v>94.019000000000005</v>
          </cell>
          <cell r="AK2645">
            <v>104.14100000000001</v>
          </cell>
          <cell r="AL2645">
            <v>114.063</v>
          </cell>
          <cell r="AM2645">
            <v>131.84200000000001</v>
          </cell>
          <cell r="AN2645">
            <v>95.147999999999996</v>
          </cell>
          <cell r="AO2645">
            <v>115.53100000000001</v>
          </cell>
          <cell r="AP2645">
            <v>110.23263845502601</v>
          </cell>
          <cell r="AQ2645">
            <v>128.69300000000001</v>
          </cell>
          <cell r="AR2645">
            <v>120.288579920594</v>
          </cell>
          <cell r="AS2645">
            <v>111.56269001125899</v>
          </cell>
          <cell r="AT2645">
            <v>105.55</v>
          </cell>
          <cell r="AU2645">
            <v>91.722426333609107</v>
          </cell>
          <cell r="AV2645">
            <v>107.62921337172401</v>
          </cell>
          <cell r="AW2645">
            <v>109.444599037343</v>
          </cell>
          <cell r="AX2645">
            <v>121.36889627516901</v>
          </cell>
          <cell r="AY2645">
            <v>132.53758575226101</v>
          </cell>
          <cell r="AZ2645">
            <v>100.27937460151</v>
          </cell>
          <cell r="BA2645">
            <v>119.36883874541201</v>
          </cell>
          <cell r="BB2645">
            <v>118.01569452730099</v>
          </cell>
          <cell r="BC2645">
            <v>131.19026369793099</v>
          </cell>
          <cell r="BD2645">
            <v>127.95183568708801</v>
          </cell>
          <cell r="BE2645">
            <v>114.916945265997</v>
          </cell>
          <cell r="BF2645">
            <v>114.251150114391</v>
          </cell>
          <cell r="BG2645">
            <v>97.093253715182001</v>
          </cell>
          <cell r="BH2645">
            <v>113.59777048650901</v>
          </cell>
          <cell r="BI2645">
            <v>118.522403010361</v>
          </cell>
          <cell r="BJ2645">
            <v>124.32600070859</v>
          </cell>
          <cell r="BK2645">
            <v>135.76797061456</v>
          </cell>
          <cell r="BL2645">
            <v>105.448568894763</v>
          </cell>
          <cell r="BM2645">
            <v>125.578766716309</v>
          </cell>
          <cell r="BN2645">
            <v>122.532280097371</v>
          </cell>
          <cell r="BO2645">
            <v>130.12162412812501</v>
          </cell>
          <cell r="BP2645">
            <v>128.42000109075201</v>
          </cell>
          <cell r="BQ2645">
            <v>118.59175813464</v>
          </cell>
          <cell r="BR2645">
            <v>116.267872346461</v>
          </cell>
          <cell r="BS2645">
            <v>98.425233914669207</v>
          </cell>
          <cell r="BT2645">
            <v>116.873565795945</v>
          </cell>
          <cell r="BU2645">
            <v>121.29069900464199</v>
          </cell>
          <cell r="BV2645">
            <v>128.84808696525499</v>
          </cell>
          <cell r="BW2645">
            <v>139.52590919620499</v>
          </cell>
          <cell r="BX2645">
            <v>152.798605681938</v>
          </cell>
          <cell r="BY2645">
            <v>156.995480269116</v>
          </cell>
          <cell r="BZ2645">
            <v>156.033723545718</v>
          </cell>
          <cell r="CA2645">
            <v>166.66406386328501</v>
          </cell>
          <cell r="CB2645">
            <v>154.049895616204</v>
          </cell>
          <cell r="CC2645">
            <v>135.47799341937301</v>
          </cell>
          <cell r="CD2645">
            <v>138.03356067268501</v>
          </cell>
          <cell r="CE2645">
            <v>124.598867381156</v>
          </cell>
          <cell r="CF2645">
            <v>147.47273309245</v>
          </cell>
          <cell r="CG2645">
            <v>154.63579855531</v>
          </cell>
          <cell r="CH2645">
            <v>154.935391957706</v>
          </cell>
          <cell r="CI2645">
            <v>153.53499982890099</v>
          </cell>
          <cell r="CJ2645">
            <v>170.94779022626599</v>
          </cell>
          <cell r="CK2645">
            <v>171.44388398464801</v>
          </cell>
          <cell r="CL2645">
            <v>180.662581153205</v>
          </cell>
          <cell r="CM2645">
            <v>197.35555439421</v>
          </cell>
          <cell r="CN2645">
            <v>187.05070713168499</v>
          </cell>
          <cell r="CO2645">
            <v>162.386091337208</v>
          </cell>
          <cell r="CP2645">
            <v>172.94818468433999</v>
          </cell>
          <cell r="CQ2645">
            <v>151.55608062353599</v>
          </cell>
          <cell r="CR2645">
            <v>158.877608026557</v>
          </cell>
          <cell r="CS2645">
            <v>166.44622754406299</v>
          </cell>
          <cell r="CT2645">
            <v>164.80747392915001</v>
          </cell>
          <cell r="CU2645">
            <v>159.54512221667801</v>
          </cell>
          <cell r="CV2645">
            <v>181.271718101939</v>
          </cell>
          <cell r="CW2645">
            <v>191.915739819257</v>
          </cell>
          <cell r="CX2645">
            <v>197.75566862675399</v>
          </cell>
          <cell r="CY2645">
            <v>206.885302803667</v>
          </cell>
          <cell r="CZ2645">
            <v>196.70264270602999</v>
          </cell>
          <cell r="DA2645">
            <v>171.40966198994801</v>
          </cell>
          <cell r="DB2645">
            <v>186.49908589197801</v>
          </cell>
          <cell r="DC2645">
            <v>162.53823444103</v>
          </cell>
          <cell r="DD2645">
            <v>177.18355404908399</v>
          </cell>
          <cell r="DE2645">
            <v>177.85974561013199</v>
          </cell>
          <cell r="DF2645">
            <v>172.21690321602301</v>
          </cell>
          <cell r="DG2645">
            <v>167.43166402347799</v>
          </cell>
          <cell r="DH2645">
            <v>167.644192168134</v>
          </cell>
          <cell r="DI2645">
            <v>180.55719186407001</v>
          </cell>
          <cell r="DJ2645">
            <v>182.60055508680199</v>
          </cell>
          <cell r="DK2645">
            <v>191.64422553666401</v>
          </cell>
          <cell r="DL2645">
            <v>194.72621030343501</v>
          </cell>
          <cell r="DM2645">
            <v>162.14433164246199</v>
          </cell>
          <cell r="DN2645">
            <v>186.69959133090799</v>
          </cell>
          <cell r="DO2645">
            <v>164.54587422113499</v>
          </cell>
          <cell r="DP2645">
            <v>183.943869407373</v>
          </cell>
          <cell r="DQ2645">
            <v>186.14198503056099</v>
          </cell>
          <cell r="DR2645">
            <v>181.89987206114799</v>
          </cell>
          <cell r="DS2645">
            <v>177.48104392505201</v>
          </cell>
          <cell r="DT2645">
            <v>186.66676907512499</v>
          </cell>
          <cell r="DU2645">
            <v>197.03731166899101</v>
          </cell>
          <cell r="DV2645">
            <v>193.158021806416</v>
          </cell>
          <cell r="DW2645">
            <v>202.43030107812999</v>
          </cell>
          <cell r="DX2645">
            <v>197.48629639792901</v>
          </cell>
          <cell r="DY2645">
            <v>170.872950551201</v>
          </cell>
          <cell r="DZ2645">
            <v>197.10475303439819</v>
          </cell>
          <cell r="EA2645">
            <v>171.18140030869</v>
          </cell>
          <cell r="EB2645">
            <v>202.12289213230801</v>
          </cell>
          <cell r="EC2645">
            <v>203.82474051765601</v>
          </cell>
          <cell r="ED2645">
            <v>200.82931292478401</v>
          </cell>
          <cell r="EE2645">
            <v>201.27875378735399</v>
          </cell>
          <cell r="EF2645">
            <v>208.006456012782</v>
          </cell>
          <cell r="EG2645">
            <v>217.258023111623</v>
          </cell>
          <cell r="EH2645">
            <v>216.97957061035501</v>
          </cell>
          <cell r="EI2645">
            <v>229.20070402487443</v>
          </cell>
          <cell r="EJ2645">
            <v>0</v>
          </cell>
          <cell r="EK2645">
            <v>0</v>
          </cell>
          <cell r="EL2645">
            <v>0</v>
          </cell>
        </row>
        <row r="2649">
          <cell r="K2649">
            <v>85.698816345969504</v>
          </cell>
          <cell r="L2649">
            <v>79.3008130738923</v>
          </cell>
          <cell r="M2649">
            <v>100.920795767621</v>
          </cell>
          <cell r="N2649">
            <v>105.148430781252</v>
          </cell>
          <cell r="O2649">
            <v>106.450955954439</v>
          </cell>
          <cell r="P2649">
            <v>101.126110643462</v>
          </cell>
          <cell r="Q2649">
            <v>93.515924388860896</v>
          </cell>
          <cell r="R2649">
            <v>106.149703769591</v>
          </cell>
          <cell r="S2649">
            <v>107.727620132841</v>
          </cell>
          <cell r="T2649">
            <v>109.056228693213</v>
          </cell>
          <cell r="U2649">
            <v>105.224715869603</v>
          </cell>
          <cell r="V2649">
            <v>99.6798845792555</v>
          </cell>
          <cell r="W2649">
            <v>94.718611030645704</v>
          </cell>
          <cell r="X2649">
            <v>84.537999999999997</v>
          </cell>
          <cell r="Y2649">
            <v>102.572</v>
          </cell>
          <cell r="Z2649">
            <v>108.57599999999999</v>
          </cell>
          <cell r="AA2649">
            <v>111.81399999999999</v>
          </cell>
          <cell r="AB2649">
            <v>106.28100000000001</v>
          </cell>
          <cell r="AC2649">
            <v>98.936999999999998</v>
          </cell>
          <cell r="AD2649">
            <v>111.423</v>
          </cell>
          <cell r="AE2649">
            <v>111.583</v>
          </cell>
          <cell r="AF2649">
            <v>115.096</v>
          </cell>
          <cell r="AG2649">
            <v>111.42</v>
          </cell>
          <cell r="AH2649">
            <v>104.15600000000001</v>
          </cell>
          <cell r="AI2649">
            <v>97.352000000000004</v>
          </cell>
          <cell r="AJ2649">
            <v>79.492000000000004</v>
          </cell>
          <cell r="AK2649">
            <v>95.391000000000005</v>
          </cell>
          <cell r="AL2649">
            <v>101.242</v>
          </cell>
          <cell r="AM2649">
            <v>105.152</v>
          </cell>
          <cell r="AN2649">
            <v>104.44199999999999</v>
          </cell>
          <cell r="AO2649">
            <v>99.483999999999995</v>
          </cell>
          <cell r="AP2649">
            <v>111.96570648219701</v>
          </cell>
          <cell r="AQ2649">
            <v>118.018</v>
          </cell>
          <cell r="AR2649">
            <v>127.33783561583201</v>
          </cell>
          <cell r="AS2649">
            <v>127.16745415971</v>
          </cell>
          <cell r="AT2649">
            <v>106.709</v>
          </cell>
          <cell r="AU2649">
            <v>102.013769617923</v>
          </cell>
          <cell r="AV2649">
            <v>104.248294075831</v>
          </cell>
          <cell r="AW2649">
            <v>101.423910343584</v>
          </cell>
          <cell r="AX2649">
            <v>101.40343131287899</v>
          </cell>
          <cell r="AY2649">
            <v>105.214358562584</v>
          </cell>
          <cell r="AZ2649">
            <v>106.00606892227199</v>
          </cell>
          <cell r="BA2649">
            <v>104.655461789428</v>
          </cell>
          <cell r="BB2649">
            <v>113.676203617065</v>
          </cell>
          <cell r="BC2649">
            <v>116.591467108618</v>
          </cell>
          <cell r="BD2649">
            <v>123.734528671547</v>
          </cell>
          <cell r="BE2649">
            <v>134.83704595789001</v>
          </cell>
          <cell r="BF2649">
            <v>135.57282930942699</v>
          </cell>
          <cell r="BG2649">
            <v>104.572697202767</v>
          </cell>
          <cell r="BH2649">
            <v>104.951031782684</v>
          </cell>
          <cell r="BI2649">
            <v>117.00931002008301</v>
          </cell>
          <cell r="BJ2649">
            <v>110.728202018395</v>
          </cell>
          <cell r="BK2649">
            <v>115.16464448954299</v>
          </cell>
          <cell r="BL2649">
            <v>109.95860957301799</v>
          </cell>
          <cell r="BM2649">
            <v>106.467340484142</v>
          </cell>
          <cell r="BN2649">
            <v>113.59484512339</v>
          </cell>
          <cell r="BO2649">
            <v>118.173981797952</v>
          </cell>
          <cell r="BP2649">
            <v>115.45342514129599</v>
          </cell>
          <cell r="BQ2649">
            <v>135.13177731596801</v>
          </cell>
          <cell r="BR2649">
            <v>137.22227294367801</v>
          </cell>
          <cell r="BS2649">
            <v>109.89120857227999</v>
          </cell>
          <cell r="BT2649">
            <v>117.230629547497</v>
          </cell>
          <cell r="BU2649">
            <v>115.5148347193</v>
          </cell>
          <cell r="BV2649">
            <v>105.893394401289</v>
          </cell>
          <cell r="BW2649">
            <v>75.424941993400097</v>
          </cell>
          <cell r="BX2649">
            <v>90.819544041647305</v>
          </cell>
          <cell r="BY2649">
            <v>81.052330394310601</v>
          </cell>
          <cell r="BZ2649">
            <v>84.834178577549196</v>
          </cell>
          <cell r="CA2649">
            <v>95.289358463974906</v>
          </cell>
          <cell r="CB2649">
            <v>106.15248543126501</v>
          </cell>
          <cell r="CC2649">
            <v>137.15792523676501</v>
          </cell>
          <cell r="CD2649">
            <v>140.63624495627499</v>
          </cell>
          <cell r="CE2649">
            <v>111.986819840501</v>
          </cell>
          <cell r="CF2649">
            <v>117.76995005337</v>
          </cell>
          <cell r="CG2649">
            <v>138.00265283816401</v>
          </cell>
          <cell r="CH2649">
            <v>145.55475095114099</v>
          </cell>
          <cell r="CI2649">
            <v>116.158307734235</v>
          </cell>
          <cell r="CJ2649">
            <v>144.79617346543299</v>
          </cell>
          <cell r="CK2649">
            <v>123.810687167447</v>
          </cell>
          <cell r="CL2649">
            <v>90.191819042827206</v>
          </cell>
          <cell r="CM2649">
            <v>104.47494860187</v>
          </cell>
          <cell r="CN2649">
            <v>129.12213726759299</v>
          </cell>
          <cell r="CO2649">
            <v>132.76039605380001</v>
          </cell>
          <cell r="CP2649">
            <v>120.136794119497</v>
          </cell>
          <cell r="CQ2649">
            <v>125.001238174459</v>
          </cell>
          <cell r="CR2649">
            <v>122.290820082815</v>
          </cell>
          <cell r="CS2649">
            <v>129.390534557059</v>
          </cell>
          <cell r="CT2649">
            <v>124.890322948632</v>
          </cell>
          <cell r="CU2649">
            <v>105.804158374464</v>
          </cell>
          <cell r="CV2649">
            <v>119.226355551658</v>
          </cell>
          <cell r="CW2649">
            <v>121.477880789626</v>
          </cell>
          <cell r="CX2649">
            <v>114.663423442545</v>
          </cell>
          <cell r="CY2649">
            <v>101.461913632565</v>
          </cell>
          <cell r="CZ2649">
            <v>110.859932801958</v>
          </cell>
          <cell r="DA2649">
            <v>96.001077409183594</v>
          </cell>
          <cell r="DB2649">
            <v>94.028002191670694</v>
          </cell>
          <cell r="DC2649">
            <v>104.886760883243</v>
          </cell>
          <cell r="DD2649">
            <v>106.642031002133</v>
          </cell>
          <cell r="DE2649">
            <v>116.240108050842</v>
          </cell>
          <cell r="DF2649">
            <v>94.902852458023801</v>
          </cell>
          <cell r="DG2649">
            <v>111.376565533546</v>
          </cell>
          <cell r="DH2649">
            <v>94.160400866463206</v>
          </cell>
          <cell r="DI2649">
            <v>100.55740332182501</v>
          </cell>
          <cell r="DJ2649">
            <v>88.967298360194704</v>
          </cell>
          <cell r="DK2649">
            <v>96.2131052881995</v>
          </cell>
          <cell r="DL2649">
            <v>115.22338316304101</v>
          </cell>
          <cell r="DM2649">
            <v>102.7240738924</v>
          </cell>
          <cell r="DN2649">
            <v>98.645260028363097</v>
          </cell>
          <cell r="DO2649">
            <v>97.657402200058002</v>
          </cell>
          <cell r="DP2649">
            <v>81.056073302399597</v>
          </cell>
          <cell r="DQ2649">
            <v>96.019045138933606</v>
          </cell>
          <cell r="DR2649">
            <v>86.749610348988696</v>
          </cell>
          <cell r="DS2649">
            <v>93.241503868734895</v>
          </cell>
          <cell r="DT2649">
            <v>79.781134494919996</v>
          </cell>
          <cell r="DU2649">
            <v>72.922047428534398</v>
          </cell>
          <cell r="DV2649">
            <v>76.039559833000297</v>
          </cell>
          <cell r="DW2649">
            <v>73.892744008296205</v>
          </cell>
          <cell r="DX2649">
            <v>82.119899516823594</v>
          </cell>
          <cell r="DY2649">
            <v>75.498976114186505</v>
          </cell>
          <cell r="DZ2649">
            <v>73.017555188613883</v>
          </cell>
          <cell r="EA2649">
            <v>74.654698219763702</v>
          </cell>
          <cell r="EB2649">
            <v>72.539572606462897</v>
          </cell>
          <cell r="EC2649">
            <v>81.835056853271794</v>
          </cell>
          <cell r="ED2649">
            <v>73.291597220581806</v>
          </cell>
          <cell r="EE2649">
            <v>74.282746244773406</v>
          </cell>
          <cell r="EF2649">
            <v>68.508453628580696</v>
          </cell>
          <cell r="EG2649">
            <v>68.305339112356407</v>
          </cell>
          <cell r="EH2649">
            <v>69.003015667360103</v>
          </cell>
          <cell r="EI2649">
            <v>64.541433741343866</v>
          </cell>
          <cell r="EJ2649">
            <v>0</v>
          </cell>
          <cell r="EK2649">
            <v>0</v>
          </cell>
          <cell r="EL2649">
            <v>0</v>
          </cell>
        </row>
        <row r="2650">
          <cell r="K2650">
            <v>96.075627478719497</v>
          </cell>
          <cell r="L2650">
            <v>89.135071421745494</v>
          </cell>
          <cell r="M2650">
            <v>107.017393506199</v>
          </cell>
          <cell r="N2650">
            <v>103.23695150958299</v>
          </cell>
          <cell r="O2650">
            <v>100.02406105660801</v>
          </cell>
          <cell r="P2650">
            <v>98.216356902112196</v>
          </cell>
          <cell r="Q2650">
            <v>102.492375594257</v>
          </cell>
          <cell r="R2650">
            <v>107.778422453167</v>
          </cell>
          <cell r="S2650">
            <v>109.262921822324</v>
          </cell>
          <cell r="T2650">
            <v>101.912064553406</v>
          </cell>
          <cell r="U2650">
            <v>96.902080685291295</v>
          </cell>
          <cell r="V2650">
            <v>87.946673016587496</v>
          </cell>
          <cell r="W2650">
            <v>97.487321050522795</v>
          </cell>
          <cell r="X2650">
            <v>95.221000000000004</v>
          </cell>
          <cell r="Y2650">
            <v>97.903999999999996</v>
          </cell>
          <cell r="Z2650">
            <v>99.194000000000003</v>
          </cell>
          <cell r="AA2650">
            <v>100.831</v>
          </cell>
          <cell r="AB2650">
            <v>95.006</v>
          </cell>
          <cell r="AC2650">
            <v>98.376999999999995</v>
          </cell>
          <cell r="AD2650">
            <v>102.544</v>
          </cell>
          <cell r="AE2650">
            <v>98.98</v>
          </cell>
          <cell r="AF2650">
            <v>96.477000000000004</v>
          </cell>
          <cell r="AG2650">
            <v>97.013000000000005</v>
          </cell>
          <cell r="AH2650">
            <v>98.29</v>
          </cell>
          <cell r="AI2650">
            <v>100.401</v>
          </cell>
          <cell r="AJ2650">
            <v>91.991</v>
          </cell>
          <cell r="AK2650">
            <v>96.763999999999996</v>
          </cell>
          <cell r="AL2650">
            <v>95.31</v>
          </cell>
          <cell r="AM2650">
            <v>92.475999999999999</v>
          </cell>
          <cell r="AN2650">
            <v>93.742000000000004</v>
          </cell>
          <cell r="AO2650">
            <v>96.179000000000002</v>
          </cell>
          <cell r="AP2650">
            <v>101.579012342921</v>
          </cell>
          <cell r="AQ2650">
            <v>96.307000000000002</v>
          </cell>
          <cell r="AR2650">
            <v>94.794263772245102</v>
          </cell>
          <cell r="AS2650">
            <v>93.628251341096103</v>
          </cell>
          <cell r="AT2650">
            <v>99.31</v>
          </cell>
          <cell r="AU2650">
            <v>100.69283370513099</v>
          </cell>
          <cell r="AV2650">
            <v>97.106303290892001</v>
          </cell>
          <cell r="AW2650">
            <v>102.97393013272401</v>
          </cell>
          <cell r="AX2650">
            <v>96.381239555494602</v>
          </cell>
          <cell r="AY2650">
            <v>92.399685761207493</v>
          </cell>
          <cell r="AZ2650">
            <v>95.926544057927799</v>
          </cell>
          <cell r="BA2650">
            <v>101.307615441783</v>
          </cell>
          <cell r="BB2650">
            <v>106.079233111063</v>
          </cell>
          <cell r="BC2650">
            <v>104.898611254317</v>
          </cell>
          <cell r="BD2650">
            <v>104.43072774768</v>
          </cell>
          <cell r="BE2650">
            <v>86.402182824520295</v>
          </cell>
          <cell r="BF2650">
            <v>96.455327698490095</v>
          </cell>
          <cell r="BG2650">
            <v>100.45434597171599</v>
          </cell>
          <cell r="BH2650">
            <v>101.998658563009</v>
          </cell>
          <cell r="BI2650">
            <v>97.603713242300898</v>
          </cell>
          <cell r="BJ2650">
            <v>97.167003625124494</v>
          </cell>
          <cell r="BK2650">
            <v>95.369395083963994</v>
          </cell>
          <cell r="BL2650">
            <v>101.354472245716</v>
          </cell>
          <cell r="BM2650">
            <v>107.037604268648</v>
          </cell>
          <cell r="BN2650">
            <v>99.871289402786203</v>
          </cell>
          <cell r="BO2650">
            <v>98.520204682235004</v>
          </cell>
          <cell r="BP2650">
            <v>95.728080709802995</v>
          </cell>
          <cell r="BQ2650">
            <v>76.311386190951495</v>
          </cell>
          <cell r="BR2650">
            <v>88.566458932191196</v>
          </cell>
          <cell r="BS2650">
            <v>92.495754955259699</v>
          </cell>
          <cell r="BT2650">
            <v>92.395383718588107</v>
          </cell>
          <cell r="BU2650">
            <v>88.287886527388096</v>
          </cell>
          <cell r="BV2650">
            <v>90.824355937735803</v>
          </cell>
          <cell r="BW2650">
            <v>126.159224160901</v>
          </cell>
          <cell r="BX2650">
            <v>167.16607654188601</v>
          </cell>
          <cell r="BY2650">
            <v>172.24250768731201</v>
          </cell>
          <cell r="BZ2650">
            <v>158.02497712363399</v>
          </cell>
          <cell r="CA2650">
            <v>162.676840393026</v>
          </cell>
          <cell r="CB2650">
            <v>161.89237919819101</v>
          </cell>
          <cell r="CC2650">
            <v>122.05286442992799</v>
          </cell>
          <cell r="CD2650">
            <v>129.301251021864</v>
          </cell>
          <cell r="CE2650">
            <v>105.10802365006499</v>
          </cell>
          <cell r="CF2650">
            <v>100.85508450498099</v>
          </cell>
          <cell r="CG2650">
            <v>112.35297320682101</v>
          </cell>
          <cell r="CH2650">
            <v>110.591102207744</v>
          </cell>
          <cell r="CI2650">
            <v>108.08270201011101</v>
          </cell>
          <cell r="CJ2650">
            <v>88.772282445172095</v>
          </cell>
          <cell r="CK2650">
            <v>100.457542813629</v>
          </cell>
          <cell r="CL2650">
            <v>115.664865456947</v>
          </cell>
          <cell r="CM2650">
            <v>118.39832953429899</v>
          </cell>
          <cell r="CN2650">
            <v>138.15755301813701</v>
          </cell>
          <cell r="CO2650">
            <v>123.83279392714201</v>
          </cell>
          <cell r="CP2650">
            <v>122.558737589527</v>
          </cell>
          <cell r="CQ2650">
            <v>101.99527688716201</v>
          </cell>
          <cell r="CR2650">
            <v>117.887355137203</v>
          </cell>
          <cell r="CS2650">
            <v>121.865651194121</v>
          </cell>
          <cell r="CT2650">
            <v>114.726521580444</v>
          </cell>
          <cell r="CU2650">
            <v>102.985396468913</v>
          </cell>
          <cell r="CV2650">
            <v>110.111556317805</v>
          </cell>
          <cell r="CW2650">
            <v>121.731348277069</v>
          </cell>
          <cell r="CX2650">
            <v>133.83464704068001</v>
          </cell>
          <cell r="CY2650">
            <v>140.75322972302999</v>
          </cell>
          <cell r="CZ2650">
            <v>116.461157418146</v>
          </cell>
          <cell r="DA2650">
            <v>113.478002525844</v>
          </cell>
          <cell r="DB2650">
            <v>122.88959129863299</v>
          </cell>
          <cell r="DC2650">
            <v>115.353099253666</v>
          </cell>
          <cell r="DD2650">
            <v>113.738231946322</v>
          </cell>
          <cell r="DE2650">
            <v>145.213150785978</v>
          </cell>
          <cell r="DF2650">
            <v>105.18202398332301</v>
          </cell>
          <cell r="DG2650">
            <v>91.440340579943395</v>
          </cell>
          <cell r="DH2650">
            <v>107.11305443066099</v>
          </cell>
          <cell r="DI2650">
            <v>107.621161481752</v>
          </cell>
          <cell r="DJ2650">
            <v>113.274545181257</v>
          </cell>
          <cell r="DK2650">
            <v>101.998392764784</v>
          </cell>
          <cell r="DL2650">
            <v>95.674779510926598</v>
          </cell>
          <cell r="DM2650">
            <v>88.945271418232494</v>
          </cell>
          <cell r="DN2650">
            <v>92.0680831915097</v>
          </cell>
          <cell r="DO2650">
            <v>90.308817030024699</v>
          </cell>
          <cell r="DP2650">
            <v>87.644319031385706</v>
          </cell>
          <cell r="DQ2650">
            <v>107.04627305603501</v>
          </cell>
          <cell r="DR2650">
            <v>90.040874226315907</v>
          </cell>
          <cell r="DS2650">
            <v>92.796932301160595</v>
          </cell>
          <cell r="DT2650">
            <v>104.242788747578</v>
          </cell>
          <cell r="DU2650">
            <v>115.08383714470401</v>
          </cell>
          <cell r="DV2650">
            <v>118.082571350747</v>
          </cell>
          <cell r="DW2650">
            <v>103.15136397262</v>
          </cell>
          <cell r="DX2650">
            <v>94.913847689989296</v>
          </cell>
          <cell r="DY2650">
            <v>89.1698372730241</v>
          </cell>
          <cell r="DZ2650">
            <v>94.537527226752573</v>
          </cell>
          <cell r="EA2650">
            <v>83.059740268177507</v>
          </cell>
          <cell r="EB2650">
            <v>81.427711591627201</v>
          </cell>
          <cell r="EC2650">
            <v>102.691408990645</v>
          </cell>
          <cell r="ED2650">
            <v>87.261453449300205</v>
          </cell>
          <cell r="EE2650">
            <v>89.086693988894694</v>
          </cell>
          <cell r="EF2650">
            <v>102.649694236307</v>
          </cell>
          <cell r="EG2650">
            <v>112.793802646193</v>
          </cell>
          <cell r="EH2650">
            <v>117.72929906994599</v>
          </cell>
          <cell r="EI2650">
            <v>104.95868160173002</v>
          </cell>
          <cell r="EJ2650">
            <v>0</v>
          </cell>
          <cell r="EK2650">
            <v>0</v>
          </cell>
          <cell r="EL2650">
            <v>0</v>
          </cell>
        </row>
        <row r="2652">
          <cell r="K2652">
            <v>95.981911634913004</v>
          </cell>
          <cell r="L2652">
            <v>88.459176075373705</v>
          </cell>
          <cell r="M2652">
            <v>103.954776141221</v>
          </cell>
          <cell r="N2652">
            <v>101.866430698212</v>
          </cell>
          <cell r="O2652">
            <v>96.630154089146799</v>
          </cell>
          <cell r="P2652">
            <v>88.803806073608101</v>
          </cell>
          <cell r="Q2652">
            <v>105.09902159145101</v>
          </cell>
          <cell r="R2652">
            <v>101.478795790033</v>
          </cell>
          <cell r="S2652">
            <v>101.831287735784</v>
          </cell>
          <cell r="T2652">
            <v>103.730714185633</v>
          </cell>
          <cell r="U2652">
            <v>104.69342810500601</v>
          </cell>
          <cell r="V2652">
            <v>107.470497879617</v>
          </cell>
          <cell r="W2652">
            <v>104.24968340369701</v>
          </cell>
          <cell r="X2652">
            <v>92.21</v>
          </cell>
          <cell r="Y2652">
            <v>115.62</v>
          </cell>
          <cell r="Z2652">
            <v>111.717</v>
          </cell>
          <cell r="AA2652">
            <v>96.614000000000004</v>
          </cell>
          <cell r="AB2652">
            <v>94.816000000000003</v>
          </cell>
          <cell r="AC2652">
            <v>109.376</v>
          </cell>
          <cell r="AD2652">
            <v>102.70699999999999</v>
          </cell>
          <cell r="AE2652">
            <v>104.167</v>
          </cell>
          <cell r="AF2652">
            <v>97.468000000000004</v>
          </cell>
          <cell r="AG2652">
            <v>102.473</v>
          </cell>
          <cell r="AH2652">
            <v>115.178</v>
          </cell>
          <cell r="AI2652">
            <v>111.134</v>
          </cell>
          <cell r="AJ2652">
            <v>104.76900000000001</v>
          </cell>
          <cell r="AK2652">
            <v>120.229</v>
          </cell>
          <cell r="AL2652">
            <v>121.074</v>
          </cell>
          <cell r="AM2652">
            <v>108.929</v>
          </cell>
          <cell r="AN2652">
            <v>101.462</v>
          </cell>
          <cell r="AO2652">
            <v>115.523</v>
          </cell>
          <cell r="AP2652">
            <v>111.55048521772</v>
          </cell>
          <cell r="AQ2652">
            <v>108.905</v>
          </cell>
          <cell r="AR2652">
            <v>108.810023109553</v>
          </cell>
          <cell r="AS2652">
            <v>104.730576723407</v>
          </cell>
          <cell r="AT2652">
            <v>114.345</v>
          </cell>
          <cell r="AU2652">
            <v>114.855625483034</v>
          </cell>
          <cell r="AV2652">
            <v>102.961420086502</v>
          </cell>
          <cell r="AW2652">
            <v>117.664947621427</v>
          </cell>
          <cell r="AX2652">
            <v>115.79649402363501</v>
          </cell>
          <cell r="AY2652">
            <v>119.64353002694</v>
          </cell>
          <cell r="AZ2652">
            <v>110.161845797073</v>
          </cell>
          <cell r="BA2652">
            <v>122.228394898057</v>
          </cell>
          <cell r="BB2652">
            <v>121.214167278658</v>
          </cell>
          <cell r="BC2652">
            <v>118.546715481851</v>
          </cell>
          <cell r="BD2652">
            <v>123.225260908751</v>
          </cell>
          <cell r="BE2652">
            <v>108.420915447081</v>
          </cell>
          <cell r="BF2652">
            <v>124.48784642439</v>
          </cell>
          <cell r="BG2652">
            <v>113.383065238119</v>
          </cell>
          <cell r="BH2652">
            <v>108.976833560811</v>
          </cell>
          <cell r="BI2652">
            <v>123.06561929050299</v>
          </cell>
          <cell r="BJ2652">
            <v>122.916781854463</v>
          </cell>
          <cell r="BK2652">
            <v>128.95482874257601</v>
          </cell>
          <cell r="BL2652">
            <v>119.203853239472</v>
          </cell>
          <cell r="BM2652">
            <v>132.798672150176</v>
          </cell>
          <cell r="BN2652">
            <v>134.29166347384</v>
          </cell>
          <cell r="BO2652">
            <v>124.237958244548</v>
          </cell>
          <cell r="BP2652">
            <v>127.485466317099</v>
          </cell>
          <cell r="BQ2652">
            <v>116.744345581693</v>
          </cell>
          <cell r="BR2652">
            <v>142.041531819081</v>
          </cell>
          <cell r="BS2652">
            <v>135.50629358652199</v>
          </cell>
          <cell r="BT2652">
            <v>131.955245136093</v>
          </cell>
          <cell r="BU2652">
            <v>197.238554176197</v>
          </cell>
          <cell r="BV2652">
            <v>214.99920384793899</v>
          </cell>
          <cell r="BW2652">
            <v>215.99811246573699</v>
          </cell>
          <cell r="BX2652">
            <v>254.18351175168601</v>
          </cell>
          <cell r="BY2652">
            <v>268.89622984890798</v>
          </cell>
          <cell r="BZ2652">
            <v>261.52395686434801</v>
          </cell>
          <cell r="CA2652">
            <v>272.042136015393</v>
          </cell>
          <cell r="CB2652">
            <v>286.46996878440598</v>
          </cell>
          <cell r="CC2652">
            <v>256.628585241049</v>
          </cell>
          <cell r="CD2652">
            <v>293.29992494275001</v>
          </cell>
          <cell r="CE2652">
            <v>319.54439634104301</v>
          </cell>
          <cell r="CF2652">
            <v>288.32843834304703</v>
          </cell>
          <cell r="CG2652">
            <v>383.73239190135001</v>
          </cell>
          <cell r="CH2652">
            <v>369.11322339248102</v>
          </cell>
          <cell r="CI2652">
            <v>351.39582432346401</v>
          </cell>
          <cell r="CJ2652">
            <v>376.31429778750999</v>
          </cell>
          <cell r="CK2652">
            <v>323.59133189574999</v>
          </cell>
          <cell r="CL2652">
            <v>294.82101085891497</v>
          </cell>
          <cell r="CM2652">
            <v>259.94735233829999</v>
          </cell>
          <cell r="CN2652">
            <v>248.55433529868401</v>
          </cell>
          <cell r="CO2652">
            <v>222.227318702416</v>
          </cell>
          <cell r="CP2652">
            <v>245.781688578352</v>
          </cell>
          <cell r="CQ2652">
            <v>232.93092317630601</v>
          </cell>
          <cell r="CR2652">
            <v>208.85968216006501</v>
          </cell>
          <cell r="CS2652">
            <v>269.71946168472101</v>
          </cell>
          <cell r="CT2652">
            <v>272.93846665476201</v>
          </cell>
          <cell r="CU2652">
            <v>235.59978220783699</v>
          </cell>
          <cell r="CV2652">
            <v>239.46373723188501</v>
          </cell>
          <cell r="CW2652">
            <v>236.27120705023</v>
          </cell>
          <cell r="CX2652">
            <v>230.99262687803699</v>
          </cell>
          <cell r="CY2652">
            <v>208.59874787235799</v>
          </cell>
          <cell r="CZ2652">
            <v>196.45990173974701</v>
          </cell>
          <cell r="DA2652">
            <v>189.474845788235</v>
          </cell>
          <cell r="DB2652">
            <v>212.923838338368</v>
          </cell>
          <cell r="DC2652">
            <v>206.85805183542701</v>
          </cell>
          <cell r="DD2652">
            <v>188.99016501326901</v>
          </cell>
          <cell r="DE2652">
            <v>249.759668921968</v>
          </cell>
          <cell r="DF2652">
            <v>230.96462438525401</v>
          </cell>
          <cell r="DG2652">
            <v>206.31920709994401</v>
          </cell>
          <cell r="DH2652">
            <v>208.73986059554201</v>
          </cell>
          <cell r="DI2652">
            <v>212.50709721873301</v>
          </cell>
          <cell r="DJ2652">
            <v>217.057420279312</v>
          </cell>
          <cell r="DK2652">
            <v>201.450865178112</v>
          </cell>
          <cell r="DL2652">
            <v>189.66836238202501</v>
          </cell>
          <cell r="DM2652">
            <v>181.61297081169701</v>
          </cell>
          <cell r="DN2652">
            <v>211.51719440616699</v>
          </cell>
          <cell r="DO2652">
            <v>236.59649501837399</v>
          </cell>
          <cell r="DP2652">
            <v>215.027345785254</v>
          </cell>
          <cell r="DQ2652">
            <v>268.09216612158298</v>
          </cell>
          <cell r="DR2652">
            <v>258.51486058175601</v>
          </cell>
          <cell r="DS2652">
            <v>235.86239632573199</v>
          </cell>
          <cell r="DT2652">
            <v>238.939887760695</v>
          </cell>
          <cell r="DU2652">
            <v>255.949476920157</v>
          </cell>
          <cell r="DV2652">
            <v>261.89950006715799</v>
          </cell>
          <cell r="DW2652">
            <v>246.02158729547401</v>
          </cell>
          <cell r="DX2652">
            <v>235.549685553556</v>
          </cell>
          <cell r="DY2652">
            <v>222.33592727833999</v>
          </cell>
          <cell r="DZ2652">
            <v>247.256539443761</v>
          </cell>
          <cell r="EA2652">
            <v>270.54461389074601</v>
          </cell>
          <cell r="EB2652">
            <v>229.55671148925401</v>
          </cell>
          <cell r="EC2652">
            <v>285.76332068981401</v>
          </cell>
          <cell r="ED2652">
            <v>269.67023480740397</v>
          </cell>
          <cell r="EE2652">
            <v>241.01214071949801</v>
          </cell>
          <cell r="EF2652">
            <v>240.636030535961</v>
          </cell>
          <cell r="EG2652">
            <v>259.08447097264701</v>
          </cell>
          <cell r="EH2652">
            <v>265.52231717599102</v>
          </cell>
          <cell r="EI2652">
            <v>254.25747464783058</v>
          </cell>
          <cell r="EJ2652">
            <v>0</v>
          </cell>
          <cell r="EK2652">
            <v>0</v>
          </cell>
          <cell r="EL2652">
            <v>0</v>
          </cell>
        </row>
        <row r="2653">
          <cell r="K2653">
            <v>89.465049496836997</v>
          </cell>
          <cell r="L2653">
            <v>90.230805263711204</v>
          </cell>
          <cell r="M2653">
            <v>96.924573644252007</v>
          </cell>
          <cell r="N2653">
            <v>86.627907669387199</v>
          </cell>
          <cell r="O2653">
            <v>90.727351628503996</v>
          </cell>
          <cell r="P2653">
            <v>100.160818370737</v>
          </cell>
          <cell r="Q2653">
            <v>99.850925312977495</v>
          </cell>
          <cell r="R2653">
            <v>111.27772957601</v>
          </cell>
          <cell r="S2653">
            <v>121.69320598121401</v>
          </cell>
          <cell r="T2653">
            <v>104.259716717936</v>
          </cell>
          <cell r="U2653">
            <v>107.391119856176</v>
          </cell>
          <cell r="V2653">
            <v>101.390796482258</v>
          </cell>
          <cell r="W2653">
            <v>91.177328404087106</v>
          </cell>
          <cell r="X2653">
            <v>93.572999999999993</v>
          </cell>
          <cell r="Y2653">
            <v>96.903999999999996</v>
          </cell>
          <cell r="Z2653">
            <v>94.927999999999997</v>
          </cell>
          <cell r="AA2653">
            <v>101.67400000000001</v>
          </cell>
          <cell r="AB2653">
            <v>106.657</v>
          </cell>
          <cell r="AC2653">
            <v>100.767</v>
          </cell>
          <cell r="AD2653">
            <v>109.562</v>
          </cell>
          <cell r="AE2653">
            <v>113.389</v>
          </cell>
          <cell r="AF2653">
            <v>102.78400000000001</v>
          </cell>
          <cell r="AG2653">
            <v>105.15900000000001</v>
          </cell>
          <cell r="AH2653">
            <v>95.046999999999997</v>
          </cell>
          <cell r="AI2653">
            <v>95.561999999999998</v>
          </cell>
          <cell r="AJ2653">
            <v>107.554</v>
          </cell>
          <cell r="AK2653">
            <v>110.654</v>
          </cell>
          <cell r="AL2653">
            <v>105.08199999999999</v>
          </cell>
          <cell r="AM2653">
            <v>112.914</v>
          </cell>
          <cell r="AN2653">
            <v>115.446</v>
          </cell>
          <cell r="AO2653">
            <v>112.443</v>
          </cell>
          <cell r="AP2653">
            <v>113.955506093262</v>
          </cell>
          <cell r="AQ2653">
            <v>117.676</v>
          </cell>
          <cell r="AR2653">
            <v>112.128714000439</v>
          </cell>
          <cell r="AS2653">
            <v>105.17110665208899</v>
          </cell>
          <cell r="AT2653">
            <v>97.391999999999996</v>
          </cell>
          <cell r="AU2653">
            <v>105.79992495595999</v>
          </cell>
          <cell r="AV2653">
            <v>104.530608356195</v>
          </cell>
          <cell r="AW2653">
            <v>121.69256520123599</v>
          </cell>
          <cell r="AX2653">
            <v>118.478252636883</v>
          </cell>
          <cell r="AY2653">
            <v>116.55780032793901</v>
          </cell>
          <cell r="AZ2653">
            <v>126.507798945521</v>
          </cell>
          <cell r="BA2653">
            <v>124.01225185432099</v>
          </cell>
          <cell r="BB2653">
            <v>124.808071878288</v>
          </cell>
          <cell r="BC2653">
            <v>128.339034013229</v>
          </cell>
          <cell r="BD2653">
            <v>118.32518448899999</v>
          </cell>
          <cell r="BE2653">
            <v>97.6923502621149</v>
          </cell>
          <cell r="BF2653">
            <v>98.8552944662176</v>
          </cell>
          <cell r="BG2653">
            <v>117.450556689018</v>
          </cell>
          <cell r="BH2653">
            <v>114.713921932525</v>
          </cell>
          <cell r="BI2653">
            <v>120.73942164643501</v>
          </cell>
          <cell r="BJ2653">
            <v>119.30797529705301</v>
          </cell>
          <cell r="BK2653">
            <v>118.38783086903101</v>
          </cell>
          <cell r="BL2653">
            <v>125.98084512847601</v>
          </cell>
          <cell r="BM2653">
            <v>129.66185190422701</v>
          </cell>
          <cell r="BN2653">
            <v>130.249412351795</v>
          </cell>
          <cell r="BO2653">
            <v>132.659610237831</v>
          </cell>
          <cell r="BP2653">
            <v>138.229207066274</v>
          </cell>
          <cell r="BQ2653">
            <v>109.31604795999201</v>
          </cell>
          <cell r="BR2653">
            <v>112.108418960026</v>
          </cell>
          <cell r="BS2653">
            <v>116.49342481464799</v>
          </cell>
          <cell r="BT2653">
            <v>120.63097054319201</v>
          </cell>
          <cell r="BU2653">
            <v>122.71652317309299</v>
          </cell>
          <cell r="BV2653">
            <v>84.604348486923598</v>
          </cell>
          <cell r="BW2653">
            <v>104.614342097147</v>
          </cell>
          <cell r="BX2653">
            <v>114.838897642901</v>
          </cell>
          <cell r="BY2653">
            <v>119.17846012171999</v>
          </cell>
          <cell r="BZ2653">
            <v>126.084110356023</v>
          </cell>
          <cell r="CA2653">
            <v>133.29689532840499</v>
          </cell>
          <cell r="CB2653">
            <v>141.72297493212599</v>
          </cell>
          <cell r="CC2653">
            <v>124.005507347262</v>
          </cell>
          <cell r="CD2653">
            <v>131.224515790232</v>
          </cell>
          <cell r="CE2653">
            <v>128.60073776993599</v>
          </cell>
          <cell r="CF2653">
            <v>120.485615369261</v>
          </cell>
          <cell r="CG2653">
            <v>141.84422770156499</v>
          </cell>
          <cell r="CH2653">
            <v>125.11440169034999</v>
          </cell>
          <cell r="CI2653">
            <v>117.592747274198</v>
          </cell>
          <cell r="CJ2653">
            <v>122.40270852667</v>
          </cell>
          <cell r="CK2653">
            <v>118.689646588824</v>
          </cell>
          <cell r="CL2653">
            <v>139.13356929869499</v>
          </cell>
          <cell r="CM2653">
            <v>147.62609128927201</v>
          </cell>
          <cell r="CN2653">
            <v>138.04548049752901</v>
          </cell>
          <cell r="CO2653">
            <v>134.250834455475</v>
          </cell>
          <cell r="CP2653">
            <v>139.26907820012599</v>
          </cell>
          <cell r="CQ2653">
            <v>115.43930029448499</v>
          </cell>
          <cell r="CR2653">
            <v>114.703161240575</v>
          </cell>
          <cell r="CS2653">
            <v>129.15922892588401</v>
          </cell>
          <cell r="CT2653">
            <v>118.844941820407</v>
          </cell>
          <cell r="CU2653">
            <v>123.977280080767</v>
          </cell>
          <cell r="CV2653">
            <v>129.868115462573</v>
          </cell>
          <cell r="CW2653">
            <v>141.23323066433201</v>
          </cell>
          <cell r="CX2653">
            <v>186.60512474491901</v>
          </cell>
          <cell r="CY2653">
            <v>177.264712206117</v>
          </cell>
          <cell r="CZ2653">
            <v>174.791827051947</v>
          </cell>
          <cell r="DA2653">
            <v>126.24954152401899</v>
          </cell>
          <cell r="DB2653">
            <v>135.75484976756599</v>
          </cell>
          <cell r="DC2653">
            <v>114.42104169496</v>
          </cell>
          <cell r="DD2653">
            <v>106.948788732019</v>
          </cell>
          <cell r="DE2653">
            <v>111.14870283716</v>
          </cell>
          <cell r="DF2653">
            <v>92.888985642619105</v>
          </cell>
          <cell r="DG2653">
            <v>104.342177326819</v>
          </cell>
          <cell r="DH2653">
            <v>127.56466728587699</v>
          </cell>
          <cell r="DI2653">
            <v>143.05026527912301</v>
          </cell>
          <cell r="DJ2653">
            <v>171.08893250742699</v>
          </cell>
          <cell r="DK2653">
            <v>173.33233062144899</v>
          </cell>
          <cell r="DL2653">
            <v>177.49713329946701</v>
          </cell>
          <cell r="DM2653">
            <v>136.477760670073</v>
          </cell>
          <cell r="DN2653">
            <v>146.628171400681</v>
          </cell>
          <cell r="DO2653">
            <v>124.445329645752</v>
          </cell>
          <cell r="DP2653">
            <v>110.342618881215</v>
          </cell>
          <cell r="DQ2653">
            <v>114.80103405328001</v>
          </cell>
          <cell r="DR2653">
            <v>92.845254822654198</v>
          </cell>
          <cell r="DS2653">
            <v>112.79026106036601</v>
          </cell>
          <cell r="DT2653">
            <v>139.28344866072399</v>
          </cell>
          <cell r="DU2653">
            <v>143.94491390837399</v>
          </cell>
          <cell r="DV2653">
            <v>174.79706733055099</v>
          </cell>
          <cell r="DW2653">
            <v>147.99054966323101</v>
          </cell>
          <cell r="DX2653">
            <v>157.66394936280599</v>
          </cell>
          <cell r="DY2653">
            <v>123.12111435704399</v>
          </cell>
          <cell r="DZ2653">
            <v>131.15843967118133</v>
          </cell>
          <cell r="EA2653">
            <v>117.32783215875401</v>
          </cell>
          <cell r="EB2653">
            <v>108.520306164974</v>
          </cell>
          <cell r="EC2653">
            <v>108.032012351112</v>
          </cell>
          <cell r="ED2653">
            <v>91.330674749097398</v>
          </cell>
          <cell r="EE2653">
            <v>103.146585728842</v>
          </cell>
          <cell r="EF2653">
            <v>123.19035072075501</v>
          </cell>
          <cell r="EG2653">
            <v>140.72519719968</v>
          </cell>
          <cell r="EH2653">
            <v>154.813887907397</v>
          </cell>
          <cell r="EI2653">
            <v>128.35463098344124</v>
          </cell>
          <cell r="EJ2653">
            <v>0</v>
          </cell>
          <cell r="EK2653">
            <v>0</v>
          </cell>
          <cell r="EL2653">
            <v>0</v>
          </cell>
        </row>
        <row r="2654">
          <cell r="K2654">
            <v>102.948399810487</v>
          </cell>
          <cell r="L2654">
            <v>86.683320904846497</v>
          </cell>
          <cell r="M2654">
            <v>94.483023004037605</v>
          </cell>
          <cell r="N2654">
            <v>95.433648259035195</v>
          </cell>
          <cell r="O2654">
            <v>100.74251678330801</v>
          </cell>
          <cell r="P2654">
            <v>100.600467980228</v>
          </cell>
          <cell r="Q2654">
            <v>101.484737692736</v>
          </cell>
          <cell r="R2654">
            <v>110.287580584594</v>
          </cell>
          <cell r="S2654">
            <v>108.24904215321401</v>
          </cell>
          <cell r="T2654">
            <v>104.198918379779</v>
          </cell>
          <cell r="U2654">
            <v>98.193283166907406</v>
          </cell>
          <cell r="V2654">
            <v>96.6950612808279</v>
          </cell>
          <cell r="W2654">
            <v>103.152464743519</v>
          </cell>
          <cell r="X2654">
            <v>93.143000000000001</v>
          </cell>
          <cell r="Y2654">
            <v>97.376000000000005</v>
          </cell>
          <cell r="Z2654">
            <v>102.33799999999999</v>
          </cell>
          <cell r="AA2654">
            <v>100.874</v>
          </cell>
          <cell r="AB2654">
            <v>101.97</v>
          </cell>
          <cell r="AC2654">
            <v>104.65</v>
          </cell>
          <cell r="AD2654">
            <v>114.84</v>
          </cell>
          <cell r="AE2654">
            <v>117.753</v>
          </cell>
          <cell r="AF2654">
            <v>111.309</v>
          </cell>
          <cell r="AG2654">
            <v>108.54</v>
          </cell>
          <cell r="AH2654">
            <v>101.151</v>
          </cell>
          <cell r="AI2654">
            <v>106.251</v>
          </cell>
          <cell r="AJ2654">
            <v>102.324</v>
          </cell>
          <cell r="AK2654">
            <v>106.047</v>
          </cell>
          <cell r="AL2654">
            <v>111.3</v>
          </cell>
          <cell r="AM2654">
            <v>112.624</v>
          </cell>
          <cell r="AN2654">
            <v>104.861</v>
          </cell>
          <cell r="AO2654">
            <v>111.134</v>
          </cell>
          <cell r="AP2654">
            <v>120.647800665696</v>
          </cell>
          <cell r="AQ2654">
            <v>122.036</v>
          </cell>
          <cell r="AR2654">
            <v>117.096687708907</v>
          </cell>
          <cell r="AS2654">
            <v>115.58071590322299</v>
          </cell>
          <cell r="AT2654">
            <v>119.922</v>
          </cell>
          <cell r="AU2654">
            <v>109.509647449439</v>
          </cell>
          <cell r="AV2654">
            <v>110.181181434995</v>
          </cell>
          <cell r="AW2654">
            <v>112.31485461928401</v>
          </cell>
          <cell r="AX2654">
            <v>117.697324927157</v>
          </cell>
          <cell r="AY2654">
            <v>114.551034141458</v>
          </cell>
          <cell r="AZ2654">
            <v>109.68624089977</v>
          </cell>
          <cell r="BA2654">
            <v>112.710616361208</v>
          </cell>
          <cell r="BB2654">
            <v>119.40233310745</v>
          </cell>
          <cell r="BC2654">
            <v>120.119739250167</v>
          </cell>
          <cell r="BD2654">
            <v>115.722275808538</v>
          </cell>
          <cell r="BE2654">
            <v>111.39405903333</v>
          </cell>
          <cell r="BF2654">
            <v>117.390270553345</v>
          </cell>
          <cell r="BG2654">
            <v>118.362409037642</v>
          </cell>
          <cell r="BH2654">
            <v>117.270848370376</v>
          </cell>
          <cell r="BI2654">
            <v>119.680717609209</v>
          </cell>
          <cell r="BJ2654">
            <v>120.57069573080901</v>
          </cell>
          <cell r="BK2654">
            <v>123.597680571963</v>
          </cell>
          <cell r="BL2654">
            <v>118.47284551377901</v>
          </cell>
          <cell r="BM2654">
            <v>119.81727339235</v>
          </cell>
          <cell r="BN2654">
            <v>121.017110064504</v>
          </cell>
          <cell r="BO2654">
            <v>122.70130999267001</v>
          </cell>
          <cell r="BP2654">
            <v>121.40690775351899</v>
          </cell>
          <cell r="BQ2654">
            <v>118.51349207471</v>
          </cell>
          <cell r="BR2654">
            <v>125.420939388332</v>
          </cell>
          <cell r="BS2654">
            <v>125.121685094265</v>
          </cell>
          <cell r="BT2654">
            <v>126.45252618514201</v>
          </cell>
          <cell r="BU2654">
            <v>128.34615141415699</v>
          </cell>
          <cell r="BV2654">
            <v>119.445343027345</v>
          </cell>
          <cell r="BW2654">
            <v>136.360977479463</v>
          </cell>
          <cell r="BX2654">
            <v>161.97021150766699</v>
          </cell>
          <cell r="BY2654">
            <v>165.084539132533</v>
          </cell>
          <cell r="BZ2654">
            <v>152.765150087379</v>
          </cell>
          <cell r="CA2654">
            <v>146.59758826019501</v>
          </cell>
          <cell r="CB2654">
            <v>147.42545949320399</v>
          </cell>
          <cell r="CC2654">
            <v>133.129254899171</v>
          </cell>
          <cell r="CD2654">
            <v>128.35159388273399</v>
          </cell>
          <cell r="CE2654">
            <v>126.09744476185099</v>
          </cell>
          <cell r="CF2654">
            <v>132.35336837774599</v>
          </cell>
          <cell r="CG2654">
            <v>136.919252011406</v>
          </cell>
          <cell r="CH2654">
            <v>142.27658087524699</v>
          </cell>
          <cell r="CI2654">
            <v>126.479026231958</v>
          </cell>
          <cell r="CJ2654">
            <v>122.33638445726</v>
          </cell>
          <cell r="CK2654">
            <v>131.775296695295</v>
          </cell>
          <cell r="CL2654">
            <v>129.355567081592</v>
          </cell>
          <cell r="CM2654">
            <v>127.69645283518599</v>
          </cell>
          <cell r="CN2654">
            <v>140.84890012699</v>
          </cell>
          <cell r="CO2654">
            <v>126.80896862450599</v>
          </cell>
          <cell r="CP2654">
            <v>124.364785224228</v>
          </cell>
          <cell r="CQ2654">
            <v>136.09820503293199</v>
          </cell>
          <cell r="CR2654">
            <v>135.78040589896401</v>
          </cell>
          <cell r="CS2654">
            <v>139.02703908337099</v>
          </cell>
          <cell r="CT2654">
            <v>146.33009844575099</v>
          </cell>
          <cell r="CU2654">
            <v>123.97636536136601</v>
          </cell>
          <cell r="CV2654">
            <v>126.771487139887</v>
          </cell>
          <cell r="CW2654">
            <v>134.822978616835</v>
          </cell>
          <cell r="CX2654">
            <v>140.90698549663</v>
          </cell>
          <cell r="CY2654">
            <v>150.56374398650499</v>
          </cell>
          <cell r="CZ2654">
            <v>165.67207191160099</v>
          </cell>
          <cell r="DA2654">
            <v>135.99805231161599</v>
          </cell>
          <cell r="DB2654">
            <v>144.01905569161701</v>
          </cell>
          <cell r="DC2654">
            <v>134.24586494504101</v>
          </cell>
          <cell r="DD2654">
            <v>135.232212908675</v>
          </cell>
          <cell r="DE2654">
            <v>126.073282479379</v>
          </cell>
          <cell r="DF2654">
            <v>150.39878605180999</v>
          </cell>
          <cell r="DG2654">
            <v>129.63777528041601</v>
          </cell>
          <cell r="DH2654">
            <v>148.45079188408801</v>
          </cell>
          <cell r="DI2654">
            <v>143.17418193424299</v>
          </cell>
          <cell r="DJ2654">
            <v>144.77935275223899</v>
          </cell>
          <cell r="DK2654">
            <v>162.262221897172</v>
          </cell>
          <cell r="DL2654">
            <v>177.123786302837</v>
          </cell>
          <cell r="DM2654">
            <v>129.172971827201</v>
          </cell>
          <cell r="DN2654">
            <v>121.09540005212</v>
          </cell>
          <cell r="DO2654">
            <v>118.320881459102</v>
          </cell>
          <cell r="DP2654">
            <v>113.828215407681</v>
          </cell>
          <cell r="DQ2654">
            <v>104.592968538099</v>
          </cell>
          <cell r="DR2654">
            <v>138.09178460949701</v>
          </cell>
          <cell r="DS2654">
            <v>112.003882798565</v>
          </cell>
          <cell r="DT2654">
            <v>127.440950291601</v>
          </cell>
          <cell r="DU2654">
            <v>129.584391146706</v>
          </cell>
          <cell r="DV2654">
            <v>128.603639433685</v>
          </cell>
          <cell r="DW2654">
            <v>140.90450038259101</v>
          </cell>
          <cell r="DX2654">
            <v>185.44263048672701</v>
          </cell>
          <cell r="DY2654">
            <v>133.93744440473799</v>
          </cell>
          <cell r="DZ2654">
            <v>126.64436387361846</v>
          </cell>
          <cell r="EA2654">
            <v>118.503202647601</v>
          </cell>
          <cell r="EB2654">
            <v>114.52214017386299</v>
          </cell>
          <cell r="EC2654">
            <v>104.791290350898</v>
          </cell>
          <cell r="ED2654">
            <v>137.40486269976299</v>
          </cell>
          <cell r="EE2654">
            <v>110.459156453849</v>
          </cell>
          <cell r="EF2654">
            <v>120.652106183499</v>
          </cell>
          <cell r="EG2654">
            <v>129.66610374633501</v>
          </cell>
          <cell r="EH2654">
            <v>125.88087496800399</v>
          </cell>
          <cell r="EI2654">
            <v>132.40937938529851</v>
          </cell>
          <cell r="EJ2654">
            <v>0</v>
          </cell>
          <cell r="EK2654">
            <v>0</v>
          </cell>
          <cell r="EL2654">
            <v>0</v>
          </cell>
        </row>
        <row r="2655">
          <cell r="K2655">
            <v>101.60410689795199</v>
          </cell>
          <cell r="L2655">
            <v>96.090826999497295</v>
          </cell>
          <cell r="M2655">
            <v>77.0718049351768</v>
          </cell>
          <cell r="N2655">
            <v>78.6176295807483</v>
          </cell>
          <cell r="O2655">
            <v>104.95310481420699</v>
          </cell>
          <cell r="P2655">
            <v>106.528005891826</v>
          </cell>
          <cell r="Q2655">
            <v>105.356243143586</v>
          </cell>
          <cell r="R2655">
            <v>103.499708302949</v>
          </cell>
          <cell r="S2655">
            <v>106.04580408843</v>
          </cell>
          <cell r="T2655">
            <v>112.15440816884301</v>
          </cell>
          <cell r="U2655">
            <v>104.087210122898</v>
          </cell>
          <cell r="V2655">
            <v>103.991147053887</v>
          </cell>
          <cell r="W2655">
            <v>102.17698619119101</v>
          </cell>
          <cell r="X2655">
            <v>100.027</v>
          </cell>
          <cell r="Y2655">
            <v>81.634</v>
          </cell>
          <cell r="Z2655">
            <v>80.313000000000002</v>
          </cell>
          <cell r="AA2655">
            <v>111.149</v>
          </cell>
          <cell r="AB2655">
            <v>110.318</v>
          </cell>
          <cell r="AC2655">
            <v>106.057</v>
          </cell>
          <cell r="AD2655">
            <v>109.384</v>
          </cell>
          <cell r="AE2655">
            <v>108.548</v>
          </cell>
          <cell r="AF2655">
            <v>120.41500000000001</v>
          </cell>
          <cell r="AG2655">
            <v>110.961</v>
          </cell>
          <cell r="AH2655">
            <v>107.688</v>
          </cell>
          <cell r="AI2655">
            <v>103.752</v>
          </cell>
          <cell r="AJ2655">
            <v>102.426</v>
          </cell>
          <cell r="AK2655">
            <v>80.772000000000006</v>
          </cell>
          <cell r="AL2655">
            <v>81.734999999999999</v>
          </cell>
          <cell r="AM2655">
            <v>110.848</v>
          </cell>
          <cell r="AN2655">
            <v>115.30200000000001</v>
          </cell>
          <cell r="AO2655">
            <v>113.27200000000001</v>
          </cell>
          <cell r="AP2655">
            <v>112.248462362864</v>
          </cell>
          <cell r="AQ2655">
            <v>112.955</v>
          </cell>
          <cell r="AR2655">
            <v>123.73834567773299</v>
          </cell>
          <cell r="AS2655">
            <v>114.087476064996</v>
          </cell>
          <cell r="AT2655">
            <v>112.666</v>
          </cell>
          <cell r="AU2655">
            <v>107.148187085323</v>
          </cell>
          <cell r="AV2655">
            <v>105.928855439667</v>
          </cell>
          <cell r="AW2655">
            <v>90.884075623073102</v>
          </cell>
          <cell r="AX2655">
            <v>89.568103972811102</v>
          </cell>
          <cell r="AY2655">
            <v>116.21193243902501</v>
          </cell>
          <cell r="AZ2655">
            <v>109.968273254834</v>
          </cell>
          <cell r="BA2655">
            <v>110.593950945364</v>
          </cell>
          <cell r="BB2655">
            <v>111.36749667008201</v>
          </cell>
          <cell r="BC2655">
            <v>113.306607108885</v>
          </cell>
          <cell r="BD2655">
            <v>124.386855766121</v>
          </cell>
          <cell r="BE2655">
            <v>125.40563300001099</v>
          </cell>
          <cell r="BF2655">
            <v>124.14185818111601</v>
          </cell>
          <cell r="BG2655">
            <v>106.928494309492</v>
          </cell>
          <cell r="BH2655">
            <v>105.103981637375</v>
          </cell>
          <cell r="BI2655">
            <v>92.890556067396503</v>
          </cell>
          <cell r="BJ2655">
            <v>96.806975008967896</v>
          </cell>
          <cell r="BK2655">
            <v>114.962801232671</v>
          </cell>
          <cell r="BL2655">
            <v>116.22607856175399</v>
          </cell>
          <cell r="BM2655">
            <v>118.865471170004</v>
          </cell>
          <cell r="BN2655">
            <v>114.790192060314</v>
          </cell>
          <cell r="BO2655">
            <v>115.56279035786901</v>
          </cell>
          <cell r="BP2655">
            <v>111.22507585000299</v>
          </cell>
          <cell r="BQ2655">
            <v>132.06916945592701</v>
          </cell>
          <cell r="BR2655">
            <v>126.07331183553499</v>
          </cell>
          <cell r="BS2655">
            <v>111.17040851614701</v>
          </cell>
          <cell r="BT2655">
            <v>113.408547743513</v>
          </cell>
          <cell r="BU2655">
            <v>95.651050153975106</v>
          </cell>
          <cell r="BV2655">
            <v>85.548000049089197</v>
          </cell>
          <cell r="BW2655">
            <v>99.701059249464507</v>
          </cell>
          <cell r="BX2655">
            <v>123.874347302609</v>
          </cell>
          <cell r="BY2655">
            <v>121.25092814937101</v>
          </cell>
          <cell r="BZ2655">
            <v>118.853278841901</v>
          </cell>
          <cell r="CA2655">
            <v>118.526550281601</v>
          </cell>
          <cell r="CB2655">
            <v>113.31239446091</v>
          </cell>
          <cell r="CC2655">
            <v>139.94215701581601</v>
          </cell>
          <cell r="CD2655">
            <v>157.93985232917501</v>
          </cell>
          <cell r="CE2655">
            <v>164.243469919039</v>
          </cell>
          <cell r="CF2655">
            <v>164.493095347089</v>
          </cell>
          <cell r="CG2655">
            <v>144.88405262282299</v>
          </cell>
          <cell r="CH2655">
            <v>136.92188671269801</v>
          </cell>
          <cell r="CI2655">
            <v>136.87789287396001</v>
          </cell>
          <cell r="CJ2655">
            <v>166.97831276378901</v>
          </cell>
          <cell r="CK2655">
            <v>166.61654617606399</v>
          </cell>
          <cell r="CL2655">
            <v>150.28077049319299</v>
          </cell>
          <cell r="CM2655">
            <v>141.571104572601</v>
          </cell>
          <cell r="CN2655">
            <v>129.70323407158</v>
          </cell>
          <cell r="CO2655">
            <v>169.53527666878401</v>
          </cell>
          <cell r="CP2655">
            <v>174.62140265329799</v>
          </cell>
          <cell r="CQ2655">
            <v>177.273611797955</v>
          </cell>
          <cell r="CR2655">
            <v>194.344102537818</v>
          </cell>
          <cell r="CS2655">
            <v>152.40599461327901</v>
          </cell>
          <cell r="CT2655">
            <v>166.42485579466401</v>
          </cell>
          <cell r="CU2655">
            <v>155.557076045326</v>
          </cell>
          <cell r="CV2655">
            <v>205.93144943887299</v>
          </cell>
          <cell r="CW2655">
            <v>207.61681315012299</v>
          </cell>
          <cell r="CX2655">
            <v>183.90749149329699</v>
          </cell>
          <cell r="CY2655">
            <v>185.36468557880599</v>
          </cell>
          <cell r="CZ2655">
            <v>164.97867160282701</v>
          </cell>
          <cell r="DA2655">
            <v>178.95452091043401</v>
          </cell>
          <cell r="DB2655">
            <v>158.88925968922399</v>
          </cell>
          <cell r="DC2655">
            <v>151.81832333081701</v>
          </cell>
          <cell r="DD2655">
            <v>162.89970399474501</v>
          </cell>
          <cell r="DE2655">
            <v>151.60298949698301</v>
          </cell>
          <cell r="DF2655">
            <v>140.26397468338601</v>
          </cell>
          <cell r="DG2655">
            <v>183.88705208101001</v>
          </cell>
          <cell r="DH2655">
            <v>155.47489613812201</v>
          </cell>
          <cell r="DI2655">
            <v>159.304038195505</v>
          </cell>
          <cell r="DJ2655">
            <v>138.996677229157</v>
          </cell>
          <cell r="DK2655">
            <v>167.27935773203899</v>
          </cell>
          <cell r="DL2655">
            <v>131.59082839882899</v>
          </cell>
          <cell r="DM2655">
            <v>172.133089636732</v>
          </cell>
          <cell r="DN2655">
            <v>149.04656504605001</v>
          </cell>
          <cell r="DO2655">
            <v>157.36437071483201</v>
          </cell>
          <cell r="DP2655">
            <v>182.92083844508801</v>
          </cell>
          <cell r="DQ2655">
            <v>173.25264660747601</v>
          </cell>
          <cell r="DR2655">
            <v>160.514579139554</v>
          </cell>
          <cell r="DS2655">
            <v>188.43508059763599</v>
          </cell>
          <cell r="DT2655">
            <v>165.368534899412</v>
          </cell>
          <cell r="DU2655">
            <v>183.417216137552</v>
          </cell>
          <cell r="DV2655">
            <v>159.615957857171</v>
          </cell>
          <cell r="DW2655">
            <v>193.283001297032</v>
          </cell>
          <cell r="DX2655">
            <v>165.46158945147999</v>
          </cell>
          <cell r="DY2655">
            <v>215.92808357862501</v>
          </cell>
          <cell r="DZ2655">
            <v>175.38700045502034</v>
          </cell>
          <cell r="EA2655">
            <v>180.99902020068001</v>
          </cell>
          <cell r="EB2655">
            <v>215.70577346683601</v>
          </cell>
          <cell r="EC2655">
            <v>202.08399585124101</v>
          </cell>
          <cell r="ED2655">
            <v>188.27973462691699</v>
          </cell>
          <cell r="EE2655">
            <v>206.442803335311</v>
          </cell>
          <cell r="EF2655">
            <v>182.07463033857701</v>
          </cell>
          <cell r="EG2655">
            <v>197.27879230444299</v>
          </cell>
          <cell r="EH2655">
            <v>154.731738233811</v>
          </cell>
          <cell r="EI2655">
            <v>177.92764384612335</v>
          </cell>
          <cell r="EJ2655">
            <v>0</v>
          </cell>
          <cell r="EK2655">
            <v>0</v>
          </cell>
          <cell r="EL2655">
            <v>0</v>
          </cell>
        </row>
        <row r="2656">
          <cell r="K2656">
            <v>101.73121146558201</v>
          </cell>
          <cell r="L2656">
            <v>103.770519068767</v>
          </cell>
          <cell r="M2656">
            <v>86.796145218079602</v>
          </cell>
          <cell r="N2656">
            <v>81.817276452709706</v>
          </cell>
          <cell r="O2656">
            <v>104.99657549776001</v>
          </cell>
          <cell r="P2656">
            <v>99.009323351557597</v>
          </cell>
          <cell r="Q2656">
            <v>98.985454855248904</v>
          </cell>
          <cell r="R2656">
            <v>110.11582697710401</v>
          </cell>
          <cell r="S2656">
            <v>106.71391846082</v>
          </cell>
          <cell r="T2656">
            <v>103.056128803772</v>
          </cell>
          <cell r="U2656">
            <v>104.82091012861299</v>
          </cell>
          <cell r="V2656">
            <v>98.186709719986695</v>
          </cell>
          <cell r="W2656">
            <v>102.304807418582</v>
          </cell>
          <cell r="X2656">
            <v>108.021</v>
          </cell>
          <cell r="Y2656">
            <v>88.997</v>
          </cell>
          <cell r="Z2656">
            <v>83.581999999999994</v>
          </cell>
          <cell r="AA2656">
            <v>111.19499999999999</v>
          </cell>
          <cell r="AB2656">
            <v>102.532</v>
          </cell>
          <cell r="AC2656">
            <v>99.644000000000005</v>
          </cell>
          <cell r="AD2656">
            <v>116.377</v>
          </cell>
          <cell r="AE2656">
            <v>109.23099999999999</v>
          </cell>
          <cell r="AF2656">
            <v>110.64700000000001</v>
          </cell>
          <cell r="AG2656">
            <v>111.74299999999999</v>
          </cell>
          <cell r="AH2656">
            <v>101.67700000000001</v>
          </cell>
          <cell r="AI2656">
            <v>103.881</v>
          </cell>
          <cell r="AJ2656">
            <v>110.61199999999999</v>
          </cell>
          <cell r="AK2656">
            <v>90.962999999999994</v>
          </cell>
          <cell r="AL2656">
            <v>85.061999999999998</v>
          </cell>
          <cell r="AM2656">
            <v>110.89400000000001</v>
          </cell>
          <cell r="AN2656">
            <v>107.164</v>
          </cell>
          <cell r="AO2656">
            <v>106.423</v>
          </cell>
          <cell r="AP2656">
            <v>119.423836672232</v>
          </cell>
          <cell r="AQ2656">
            <v>113.667</v>
          </cell>
          <cell r="AR2656">
            <v>113.70034489355599</v>
          </cell>
          <cell r="AS2656">
            <v>114.891666913633</v>
          </cell>
          <cell r="AT2656">
            <v>106.377</v>
          </cell>
          <cell r="AU2656">
            <v>107.128720482216</v>
          </cell>
          <cell r="AV2656">
            <v>110.295232811554</v>
          </cell>
          <cell r="AW2656">
            <v>89.661343970842196</v>
          </cell>
          <cell r="AX2656">
            <v>93.141715041237703</v>
          </cell>
          <cell r="AY2656">
            <v>106.94623985542999</v>
          </cell>
          <cell r="AZ2656">
            <v>94.484112020574003</v>
          </cell>
          <cell r="BA2656">
            <v>106.84869242532</v>
          </cell>
          <cell r="BB2656">
            <v>113.87312822695201</v>
          </cell>
          <cell r="BC2656">
            <v>114.665659555377</v>
          </cell>
          <cell r="BD2656">
            <v>113.409712780283</v>
          </cell>
          <cell r="BE2656">
            <v>113.67386633680999</v>
          </cell>
          <cell r="BF2656">
            <v>120.72023510566601</v>
          </cell>
          <cell r="BG2656">
            <v>109.15813329711099</v>
          </cell>
          <cell r="BH2656">
            <v>110.634346187102</v>
          </cell>
          <cell r="BI2656">
            <v>91.850302057562203</v>
          </cell>
          <cell r="BJ2656">
            <v>96.565291606502598</v>
          </cell>
          <cell r="BK2656">
            <v>113.991731630807</v>
          </cell>
          <cell r="BL2656">
            <v>122.174249054477</v>
          </cell>
          <cell r="BM2656">
            <v>128.42363237732701</v>
          </cell>
          <cell r="BN2656">
            <v>128.049348682947</v>
          </cell>
          <cell r="BO2656">
            <v>127.934443113504</v>
          </cell>
          <cell r="BP2656">
            <v>130.80547210534399</v>
          </cell>
          <cell r="BQ2656">
            <v>123.14506831732299</v>
          </cell>
          <cell r="BR2656">
            <v>126.90329294579099</v>
          </cell>
          <cell r="BS2656">
            <v>115.825074051462</v>
          </cell>
          <cell r="BT2656">
            <v>114.502133496018</v>
          </cell>
          <cell r="BU2656">
            <v>90.331790257666896</v>
          </cell>
          <cell r="BV2656">
            <v>48.1554574632789</v>
          </cell>
          <cell r="BW2656">
            <v>65.710163221846798</v>
          </cell>
          <cell r="BX2656">
            <v>123.06478892309001</v>
          </cell>
          <cell r="BY2656">
            <v>125.128884056923</v>
          </cell>
          <cell r="BZ2656">
            <v>119.598502354467</v>
          </cell>
          <cell r="CA2656">
            <v>120.593099397552</v>
          </cell>
          <cell r="CB2656">
            <v>120.359161393665</v>
          </cell>
          <cell r="CC2656">
            <v>112.694172051878</v>
          </cell>
          <cell r="CD2656">
            <v>115.14113913320099</v>
          </cell>
          <cell r="CE2656">
            <v>87.271666381002007</v>
          </cell>
          <cell r="CF2656">
            <v>112.474537850663</v>
          </cell>
          <cell r="CG2656">
            <v>93.363710763048303</v>
          </cell>
          <cell r="CH2656">
            <v>86.064664225594399</v>
          </cell>
          <cell r="CI2656">
            <v>88.058737041847095</v>
          </cell>
          <cell r="CJ2656">
            <v>110.57010760932501</v>
          </cell>
          <cell r="CK2656">
            <v>101.164477676614</v>
          </cell>
          <cell r="CL2656">
            <v>107.63057774563499</v>
          </cell>
          <cell r="CM2656">
            <v>96.529935354035104</v>
          </cell>
          <cell r="CN2656">
            <v>117.382706831788</v>
          </cell>
          <cell r="CO2656">
            <v>121.94345797225699</v>
          </cell>
          <cell r="CP2656">
            <v>122.640483467221</v>
          </cell>
          <cell r="CQ2656">
            <v>106.334408685252</v>
          </cell>
          <cell r="CR2656">
            <v>117.327034169816</v>
          </cell>
          <cell r="CS2656">
            <v>111.875420237249</v>
          </cell>
          <cell r="CT2656">
            <v>87.730247762828697</v>
          </cell>
          <cell r="CU2656">
            <v>88.861722583470495</v>
          </cell>
          <cell r="CV2656">
            <v>93.097831831295494</v>
          </cell>
          <cell r="CW2656">
            <v>83.342039170505302</v>
          </cell>
          <cell r="CX2656">
            <v>83.520932389953501</v>
          </cell>
          <cell r="CY2656">
            <v>85.719525931236404</v>
          </cell>
          <cell r="CZ2656">
            <v>91.024545376841203</v>
          </cell>
          <cell r="DA2656">
            <v>99.779398692817296</v>
          </cell>
          <cell r="DB2656">
            <v>106.30666213143</v>
          </cell>
          <cell r="DC2656">
            <v>112.930658605299</v>
          </cell>
          <cell r="DD2656">
            <v>135.43629930799</v>
          </cell>
          <cell r="DE2656">
            <v>111.57672906528801</v>
          </cell>
          <cell r="DF2656">
            <v>93.690569053245</v>
          </cell>
          <cell r="DG2656">
            <v>103.58559900321301</v>
          </cell>
          <cell r="DH2656">
            <v>98.277788339230199</v>
          </cell>
          <cell r="DI2656">
            <v>99.9443412382589</v>
          </cell>
          <cell r="DJ2656">
            <v>98.593543899066105</v>
          </cell>
          <cell r="DK2656">
            <v>96.486073040019207</v>
          </cell>
          <cell r="DL2656">
            <v>100.04773113803</v>
          </cell>
          <cell r="DM2656">
            <v>111.587886289808</v>
          </cell>
          <cell r="DN2656">
            <v>113.57106944313099</v>
          </cell>
          <cell r="DO2656">
            <v>124.12420645208</v>
          </cell>
          <cell r="DP2656">
            <v>131.70484689897901</v>
          </cell>
          <cell r="DQ2656">
            <v>124.85956596264499</v>
          </cell>
          <cell r="DR2656">
            <v>99.613666700261106</v>
          </cell>
          <cell r="DS2656">
            <v>132.49236518465901</v>
          </cell>
          <cell r="DT2656">
            <v>126.28082856640199</v>
          </cell>
          <cell r="DU2656">
            <v>125.13079010989701</v>
          </cell>
          <cell r="DV2656">
            <v>106.47008975723899</v>
          </cell>
          <cell r="DW2656">
            <v>94.333025462970497</v>
          </cell>
          <cell r="DX2656">
            <v>102.549634293181</v>
          </cell>
          <cell r="DY2656">
            <v>112.869292926448</v>
          </cell>
          <cell r="DZ2656">
            <v>120.36187233378874</v>
          </cell>
          <cell r="EA2656">
            <v>133.78799043501999</v>
          </cell>
          <cell r="EB2656">
            <v>143.90412626364801</v>
          </cell>
          <cell r="EC2656">
            <v>131.12802705438099</v>
          </cell>
          <cell r="ED2656">
            <v>104.01700514784901</v>
          </cell>
          <cell r="EE2656">
            <v>127.172368044739</v>
          </cell>
          <cell r="EF2656">
            <v>122.327756831779</v>
          </cell>
          <cell r="EG2656">
            <v>119.76728554210101</v>
          </cell>
          <cell r="EH2656">
            <v>104.69282040662399</v>
          </cell>
          <cell r="EI2656">
            <v>95.53131483828956</v>
          </cell>
          <cell r="EJ2656">
            <v>0</v>
          </cell>
          <cell r="EK2656">
            <v>0</v>
          </cell>
          <cell r="EL2656">
            <v>0</v>
          </cell>
        </row>
        <row r="2657">
          <cell r="K2657">
            <v>107.082318913546</v>
          </cell>
          <cell r="L2657">
            <v>96.260982556104807</v>
          </cell>
          <cell r="M2657">
            <v>102.056940582095</v>
          </cell>
          <cell r="N2657">
            <v>97.4327954807504</v>
          </cell>
          <cell r="O2657">
            <v>102.79423262288999</v>
          </cell>
          <cell r="P2657">
            <v>97.906381782548607</v>
          </cell>
          <cell r="Q2657">
            <v>103.466234727311</v>
          </cell>
          <cell r="R2657">
            <v>104.290916670833</v>
          </cell>
          <cell r="S2657">
            <v>105.115583384025</v>
          </cell>
          <cell r="T2657">
            <v>99.728694637707704</v>
          </cell>
          <cell r="U2657">
            <v>90.358374354840507</v>
          </cell>
          <cell r="V2657">
            <v>93.506544287348405</v>
          </cell>
          <cell r="W2657">
            <v>107.686086271485</v>
          </cell>
          <cell r="X2657">
            <v>100.20399999999999</v>
          </cell>
          <cell r="Y2657">
            <v>104.645</v>
          </cell>
          <cell r="Z2657">
            <v>99.534000000000006</v>
          </cell>
          <cell r="AA2657">
            <v>108.863</v>
          </cell>
          <cell r="AB2657">
            <v>101.39</v>
          </cell>
          <cell r="AC2657">
            <v>104.154</v>
          </cell>
          <cell r="AD2657">
            <v>110.22</v>
          </cell>
          <cell r="AE2657">
            <v>107.595</v>
          </cell>
          <cell r="AF2657">
            <v>107.074</v>
          </cell>
          <cell r="AG2657">
            <v>96.325999999999993</v>
          </cell>
          <cell r="AH2657">
            <v>96.831000000000003</v>
          </cell>
          <cell r="AI2657">
            <v>109.346</v>
          </cell>
          <cell r="AJ2657">
            <v>102.607</v>
          </cell>
          <cell r="AK2657">
            <v>108.91500000000001</v>
          </cell>
          <cell r="AL2657">
            <v>101.297</v>
          </cell>
          <cell r="AM2657">
            <v>108.568</v>
          </cell>
          <cell r="AN2657">
            <v>105.97</v>
          </cell>
          <cell r="AO2657">
            <v>111.24</v>
          </cell>
          <cell r="AP2657">
            <v>113.106550990936</v>
          </cell>
          <cell r="AQ2657">
            <v>111.964</v>
          </cell>
          <cell r="AR2657">
            <v>110.029234628853</v>
          </cell>
          <cell r="AS2657">
            <v>99.039630895170603</v>
          </cell>
          <cell r="AT2657">
            <v>101.307</v>
          </cell>
          <cell r="AU2657">
            <v>109.61268289852801</v>
          </cell>
          <cell r="AV2657">
            <v>104.56488640591201</v>
          </cell>
          <cell r="AW2657">
            <v>114.063074522481</v>
          </cell>
          <cell r="AX2657">
            <v>110.581799175169</v>
          </cell>
          <cell r="AY2657">
            <v>113.210558087398</v>
          </cell>
          <cell r="AZ2657">
            <v>110.379217173415</v>
          </cell>
          <cell r="BA2657">
            <v>110.468256022868</v>
          </cell>
          <cell r="BB2657">
            <v>111.732386462322</v>
          </cell>
          <cell r="BC2657">
            <v>116.46782454976901</v>
          </cell>
          <cell r="BD2657">
            <v>116.202256972399</v>
          </cell>
          <cell r="BE2657">
            <v>99.229965122670805</v>
          </cell>
          <cell r="BF2657">
            <v>103.275740504564</v>
          </cell>
          <cell r="BG2657">
            <v>114.769981206848</v>
          </cell>
          <cell r="BH2657">
            <v>106.83081330469901</v>
          </cell>
          <cell r="BI2657">
            <v>115.299089837384</v>
          </cell>
          <cell r="BJ2657">
            <v>115.14510299076299</v>
          </cell>
          <cell r="BK2657">
            <v>120.730431942089</v>
          </cell>
          <cell r="BL2657">
            <v>117.763151073522</v>
          </cell>
          <cell r="BM2657">
            <v>121.01101765342599</v>
          </cell>
          <cell r="BN2657">
            <v>121.609869498671</v>
          </cell>
          <cell r="BO2657">
            <v>122.89800380280499</v>
          </cell>
          <cell r="BP2657">
            <v>124.124847427094</v>
          </cell>
          <cell r="BQ2657">
            <v>107.511920454619</v>
          </cell>
          <cell r="BR2657">
            <v>104.936866691182</v>
          </cell>
          <cell r="BS2657">
            <v>109.52693286083</v>
          </cell>
          <cell r="BT2657">
            <v>110.04926231173</v>
          </cell>
          <cell r="BU2657">
            <v>108.02098101404501</v>
          </cell>
          <cell r="BV2657">
            <v>96.0245617146592</v>
          </cell>
          <cell r="BW2657">
            <v>101.47636446552001</v>
          </cell>
          <cell r="BX2657">
            <v>143.67411749048901</v>
          </cell>
          <cell r="BY2657">
            <v>146.84424312931901</v>
          </cell>
          <cell r="BZ2657">
            <v>140.98353351176601</v>
          </cell>
          <cell r="CA2657">
            <v>143.70710722277499</v>
          </cell>
          <cell r="CB2657">
            <v>142.47282650467301</v>
          </cell>
          <cell r="CC2657">
            <v>122.643050893096</v>
          </cell>
          <cell r="CD2657">
            <v>113.250083062176</v>
          </cell>
          <cell r="CE2657">
            <v>125.590096470777</v>
          </cell>
          <cell r="CF2657">
            <v>124.73816282771899</v>
          </cell>
          <cell r="CG2657">
            <v>126.552613535215</v>
          </cell>
          <cell r="CH2657">
            <v>117.42659784774401</v>
          </cell>
          <cell r="CI2657">
            <v>119.076070586379</v>
          </cell>
          <cell r="CJ2657">
            <v>146.867298229222</v>
          </cell>
          <cell r="CK2657">
            <v>150.43201638006099</v>
          </cell>
          <cell r="CL2657">
            <v>158.691998107285</v>
          </cell>
          <cell r="CM2657">
            <v>160.59459979997101</v>
          </cell>
          <cell r="CN2657">
            <v>158.228323774138</v>
          </cell>
          <cell r="CO2657">
            <v>137.95055074219101</v>
          </cell>
          <cell r="CP2657">
            <v>135.88309088710599</v>
          </cell>
          <cell r="CQ2657">
            <v>138.43645176349801</v>
          </cell>
          <cell r="CR2657">
            <v>132.47787781001301</v>
          </cell>
          <cell r="CS2657">
            <v>134.057307839684</v>
          </cell>
          <cell r="CT2657">
            <v>135.82372992979199</v>
          </cell>
          <cell r="CU2657">
            <v>127.203379509294</v>
          </cell>
          <cell r="CV2657">
            <v>162.53814391098899</v>
          </cell>
          <cell r="CW2657">
            <v>165.76491424700399</v>
          </cell>
          <cell r="CX2657">
            <v>163.56908285972199</v>
          </cell>
          <cell r="CY2657">
            <v>168.72810251829199</v>
          </cell>
          <cell r="CZ2657">
            <v>149.595960228308</v>
          </cell>
          <cell r="DA2657">
            <v>140.21991660357099</v>
          </cell>
          <cell r="DB2657">
            <v>123.456688375966</v>
          </cell>
          <cell r="DC2657">
            <v>120.920977055563</v>
          </cell>
          <cell r="DD2657">
            <v>120.722439319885</v>
          </cell>
          <cell r="DE2657">
            <v>108.145530395755</v>
          </cell>
          <cell r="DF2657">
            <v>116.805161554637</v>
          </cell>
          <cell r="DG2657">
            <v>128.88840599655401</v>
          </cell>
          <cell r="DH2657">
            <v>164.642136549963</v>
          </cell>
          <cell r="DI2657">
            <v>180.49707770023201</v>
          </cell>
          <cell r="DJ2657">
            <v>170.70293144897099</v>
          </cell>
          <cell r="DK2657">
            <v>170.675301256708</v>
          </cell>
          <cell r="DL2657">
            <v>165.25936434981199</v>
          </cell>
          <cell r="DM2657">
            <v>156.672074383553</v>
          </cell>
          <cell r="DN2657">
            <v>132.23571522858899</v>
          </cell>
          <cell r="DO2657">
            <v>131.94143617092999</v>
          </cell>
          <cell r="DP2657">
            <v>129.11180302759101</v>
          </cell>
          <cell r="DQ2657">
            <v>113.93065864374</v>
          </cell>
          <cell r="DR2657">
            <v>123.621649494754</v>
          </cell>
          <cell r="DS2657">
            <v>130.54877901763101</v>
          </cell>
          <cell r="DT2657">
            <v>171.66399815901499</v>
          </cell>
          <cell r="DU2657">
            <v>184.24132996636001</v>
          </cell>
          <cell r="DV2657">
            <v>176.65538796183401</v>
          </cell>
          <cell r="DW2657">
            <v>160.77714712514299</v>
          </cell>
          <cell r="DX2657">
            <v>168.176574860188</v>
          </cell>
          <cell r="DY2657">
            <v>158.98579237076501</v>
          </cell>
          <cell r="DZ2657">
            <v>130.78117974049584</v>
          </cell>
          <cell r="EA2657">
            <v>136.35238996679101</v>
          </cell>
          <cell r="EB2657">
            <v>129.34962709724999</v>
          </cell>
          <cell r="EC2657">
            <v>114.29057191774601</v>
          </cell>
          <cell r="ED2657">
            <v>124.412427482132</v>
          </cell>
          <cell r="EE2657">
            <v>124.65052785392901</v>
          </cell>
          <cell r="EF2657">
            <v>164.07475966652899</v>
          </cell>
          <cell r="EG2657">
            <v>177.91729581792501</v>
          </cell>
          <cell r="EH2657">
            <v>167.13652628438899</v>
          </cell>
          <cell r="EI2657">
            <v>153.20323497776627</v>
          </cell>
          <cell r="EJ2657">
            <v>0</v>
          </cell>
          <cell r="EK2657">
            <v>0</v>
          </cell>
          <cell r="EL2657">
            <v>0</v>
          </cell>
        </row>
        <row r="2658">
          <cell r="K2658">
            <v>101.873128279726</v>
          </cell>
          <cell r="L2658">
            <v>94.118724679812203</v>
          </cell>
          <cell r="M2658">
            <v>93.760121698069895</v>
          </cell>
          <cell r="N2658">
            <v>97.932224212383105</v>
          </cell>
          <cell r="O2658">
            <v>104.774691542078</v>
          </cell>
          <cell r="P2658">
            <v>82.771682225291997</v>
          </cell>
          <cell r="Q2658">
            <v>95.663610837076405</v>
          </cell>
          <cell r="R2658">
            <v>101.403750720029</v>
          </cell>
          <cell r="S2658">
            <v>108.466809010606</v>
          </cell>
          <cell r="T2658">
            <v>102.657662739364</v>
          </cell>
          <cell r="U2658">
            <v>110.445362932851</v>
          </cell>
          <cell r="V2658">
            <v>106.132231122711</v>
          </cell>
          <cell r="W2658">
            <v>102.447524409083</v>
          </cell>
          <cell r="X2658">
            <v>97.974000000000004</v>
          </cell>
          <cell r="Y2658">
            <v>96.138000000000005</v>
          </cell>
          <cell r="Z2658">
            <v>100.044</v>
          </cell>
          <cell r="AA2658">
            <v>110.96</v>
          </cell>
          <cell r="AB2658">
            <v>85.716999999999999</v>
          </cell>
          <cell r="AC2658">
            <v>96.3</v>
          </cell>
          <cell r="AD2658">
            <v>107.169</v>
          </cell>
          <cell r="AE2658">
            <v>111.026</v>
          </cell>
          <cell r="AF2658">
            <v>110.21899999999999</v>
          </cell>
          <cell r="AG2658">
            <v>117.739</v>
          </cell>
          <cell r="AH2658">
            <v>109.905</v>
          </cell>
          <cell r="AI2658">
            <v>104.026</v>
          </cell>
          <cell r="AJ2658">
            <v>100.32299999999999</v>
          </cell>
          <cell r="AK2658">
            <v>98.260999999999996</v>
          </cell>
          <cell r="AL2658">
            <v>101.816</v>
          </cell>
          <cell r="AM2658">
            <v>110.66</v>
          </cell>
          <cell r="AN2658">
            <v>89.588999999999999</v>
          </cell>
          <cell r="AO2658">
            <v>102.851</v>
          </cell>
          <cell r="AP2658">
            <v>109.975335030254</v>
          </cell>
          <cell r="AQ2658">
            <v>115.53400000000001</v>
          </cell>
          <cell r="AR2658">
            <v>113.260723014902</v>
          </cell>
          <cell r="AS2658">
            <v>121.05649373457101</v>
          </cell>
          <cell r="AT2658">
            <v>114.986</v>
          </cell>
          <cell r="AU2658">
            <v>110.047703612086</v>
          </cell>
          <cell r="AV2658">
            <v>111.208245002578</v>
          </cell>
          <cell r="AW2658">
            <v>111.827017390477</v>
          </cell>
          <cell r="AX2658">
            <v>109.187905010733</v>
          </cell>
          <cell r="AY2658">
            <v>105.61673301210899</v>
          </cell>
          <cell r="AZ2658">
            <v>112.071712659917</v>
          </cell>
          <cell r="BA2658">
            <v>112.442310177224</v>
          </cell>
          <cell r="BB2658">
            <v>113.839988384286</v>
          </cell>
          <cell r="BC2658">
            <v>116.83380284089399</v>
          </cell>
          <cell r="BD2658">
            <v>117.52813791776801</v>
          </cell>
          <cell r="BE2658">
            <v>119.49803362786599</v>
          </cell>
          <cell r="BF2658">
            <v>119.939587962901</v>
          </cell>
          <cell r="BG2658">
            <v>112.398405125605</v>
          </cell>
          <cell r="BH2658">
            <v>112.41501348348</v>
          </cell>
          <cell r="BI2658">
            <v>112.712582202097</v>
          </cell>
          <cell r="BJ2658">
            <v>117.141480927324</v>
          </cell>
          <cell r="BK2658">
            <v>120.53450282483</v>
          </cell>
          <cell r="BL2658">
            <v>119.229520755655</v>
          </cell>
          <cell r="BM2658">
            <v>122.529066833911</v>
          </cell>
          <cell r="BN2658">
            <v>122.903372204704</v>
          </cell>
          <cell r="BO2658">
            <v>119.47861156867199</v>
          </cell>
          <cell r="BP2658">
            <v>121.601368184563</v>
          </cell>
          <cell r="BQ2658">
            <v>132.104236286553</v>
          </cell>
          <cell r="BR2658">
            <v>133.41373778088399</v>
          </cell>
          <cell r="BS2658">
            <v>126.700656264971</v>
          </cell>
          <cell r="BT2658">
            <v>133.55456288899001</v>
          </cell>
          <cell r="BU2658">
            <v>116.974628113319</v>
          </cell>
          <cell r="BV2658">
            <v>118.780557696847</v>
          </cell>
          <cell r="BW2658">
            <v>72.656301500851797</v>
          </cell>
          <cell r="BX2658">
            <v>87.787126443345301</v>
          </cell>
          <cell r="BY2658">
            <v>90.5204317697644</v>
          </cell>
          <cell r="BZ2658">
            <v>93.765185698757904</v>
          </cell>
          <cell r="CA2658">
            <v>105.32618793106001</v>
          </cell>
          <cell r="CB2658">
            <v>105.617865499557</v>
          </cell>
          <cell r="CC2658">
            <v>107.135334666834</v>
          </cell>
          <cell r="CD2658">
            <v>113.91118139509599</v>
          </cell>
          <cell r="CE2658">
            <v>130.515378580917</v>
          </cell>
          <cell r="CF2658">
            <v>137.90173869940199</v>
          </cell>
          <cell r="CG2658">
            <v>131.34291227448301</v>
          </cell>
          <cell r="CH2658">
            <v>138.801393459103</v>
          </cell>
          <cell r="CI2658">
            <v>109.715964649589</v>
          </cell>
          <cell r="CJ2658">
            <v>139.62680156457199</v>
          </cell>
          <cell r="CK2658">
            <v>130.04726320115199</v>
          </cell>
          <cell r="CL2658">
            <v>129.92558384915199</v>
          </cell>
          <cell r="CM2658">
            <v>130.08236505312601</v>
          </cell>
          <cell r="CN2658">
            <v>130.559981983868</v>
          </cell>
          <cell r="CO2658">
            <v>121.006900047695</v>
          </cell>
          <cell r="CP2658">
            <v>125.716406823055</v>
          </cell>
          <cell r="CQ2658">
            <v>145.24854401137</v>
          </cell>
          <cell r="CR2658">
            <v>121.408964085058</v>
          </cell>
          <cell r="CS2658">
            <v>127.908648382274</v>
          </cell>
          <cell r="CT2658">
            <v>121.66618300836301</v>
          </cell>
          <cell r="CU2658">
            <v>117.614214567977</v>
          </cell>
          <cell r="CV2658">
            <v>121.001398881222</v>
          </cell>
          <cell r="CW2658">
            <v>117.65638846705799</v>
          </cell>
          <cell r="CX2658">
            <v>134.98425229739601</v>
          </cell>
          <cell r="CY2658">
            <v>122.533703052818</v>
          </cell>
          <cell r="CZ2658">
            <v>101.380980083322</v>
          </cell>
          <cell r="DA2658">
            <v>109.13314006458199</v>
          </cell>
          <cell r="DB2658">
            <v>96.360880855422394</v>
          </cell>
          <cell r="DC2658">
            <v>113.805243938703</v>
          </cell>
          <cell r="DD2658">
            <v>124.20538379527</v>
          </cell>
          <cell r="DE2658">
            <v>113.809152479597</v>
          </cell>
          <cell r="DF2658">
            <v>105.938346773982</v>
          </cell>
          <cell r="DG2658">
            <v>110.966338195452</v>
          </cell>
          <cell r="DH2658">
            <v>92.985112788768305</v>
          </cell>
          <cell r="DI2658">
            <v>96.688310879318294</v>
          </cell>
          <cell r="DJ2658">
            <v>115.365912098018</v>
          </cell>
          <cell r="DK2658">
            <v>112.013873978741</v>
          </cell>
          <cell r="DL2658">
            <v>102.246598744568</v>
          </cell>
          <cell r="DM2658">
            <v>98.835559250958397</v>
          </cell>
          <cell r="DN2658">
            <v>86.9675517970458</v>
          </cell>
          <cell r="DO2658">
            <v>112.14206461419499</v>
          </cell>
          <cell r="DP2658">
            <v>123.83470615458801</v>
          </cell>
          <cell r="DQ2658">
            <v>116.65352536256501</v>
          </cell>
          <cell r="DR2658">
            <v>94.578066894041001</v>
          </cell>
          <cell r="DS2658">
            <v>112.557918352337</v>
          </cell>
          <cell r="DT2658">
            <v>99.5821744276777</v>
          </cell>
          <cell r="DU2658">
            <v>95.8925132922719</v>
          </cell>
          <cell r="DV2658">
            <v>123.268225419088</v>
          </cell>
          <cell r="DW2658">
            <v>127.796873217715</v>
          </cell>
          <cell r="DX2658">
            <v>110.801003119436</v>
          </cell>
          <cell r="DY2658">
            <v>110.94333184799601</v>
          </cell>
          <cell r="DZ2658">
            <v>95.20933659860107</v>
          </cell>
          <cell r="EA2658">
            <v>124.465110480322</v>
          </cell>
          <cell r="EB2658">
            <v>134.675087150232</v>
          </cell>
          <cell r="EC2658">
            <v>122.426628479947</v>
          </cell>
          <cell r="ED2658">
            <v>98.181714236192306</v>
          </cell>
          <cell r="EE2658">
            <v>108.394080083227</v>
          </cell>
          <cell r="EF2658">
            <v>92.616029865191393</v>
          </cell>
          <cell r="EG2658">
            <v>88.907249257175806</v>
          </cell>
          <cell r="EH2658">
            <v>119.19131078554</v>
          </cell>
          <cell r="EI2658">
            <v>121.84377886134862</v>
          </cell>
          <cell r="EJ2658">
            <v>0</v>
          </cell>
          <cell r="EK2658">
            <v>0</v>
          </cell>
          <cell r="EL2658">
            <v>0</v>
          </cell>
        </row>
        <row r="2659">
          <cell r="K2659">
            <v>91.414266826114201</v>
          </cell>
          <cell r="L2659">
            <v>79.337056366235203</v>
          </cell>
          <cell r="M2659">
            <v>113.5259990521</v>
          </cell>
          <cell r="N2659">
            <v>96.0698488227019</v>
          </cell>
          <cell r="O2659">
            <v>162.06347521234201</v>
          </cell>
          <cell r="P2659">
            <v>97.7948815504636</v>
          </cell>
          <cell r="Q2659">
            <v>100.464727086202</v>
          </cell>
          <cell r="R2659">
            <v>85.880843095472798</v>
          </cell>
          <cell r="S2659">
            <v>100.281766199419</v>
          </cell>
          <cell r="T2659">
            <v>82.080560331515997</v>
          </cell>
          <cell r="U2659">
            <v>105.209087256228</v>
          </cell>
          <cell r="V2659">
            <v>85.877488201205793</v>
          </cell>
          <cell r="W2659">
            <v>91.874479987451295</v>
          </cell>
          <cell r="X2659">
            <v>82.052999999999997</v>
          </cell>
          <cell r="Y2659">
            <v>101.218</v>
          </cell>
          <cell r="Z2659">
            <v>94.634</v>
          </cell>
          <cell r="AA2659">
            <v>167.49</v>
          </cell>
          <cell r="AB2659">
            <v>101.3</v>
          </cell>
          <cell r="AC2659">
            <v>101.203</v>
          </cell>
          <cell r="AD2659">
            <v>88.941000000000003</v>
          </cell>
          <cell r="AE2659">
            <v>100.82299999999999</v>
          </cell>
          <cell r="AF2659">
            <v>90.966999999999999</v>
          </cell>
          <cell r="AG2659">
            <v>106.852</v>
          </cell>
          <cell r="AH2659">
            <v>88.406000000000006</v>
          </cell>
          <cell r="AI2659">
            <v>92.153999999999996</v>
          </cell>
          <cell r="AJ2659">
            <v>84.203999999999994</v>
          </cell>
          <cell r="AK2659">
            <v>98.066000000000003</v>
          </cell>
          <cell r="AL2659">
            <v>91.596000000000004</v>
          </cell>
          <cell r="AM2659">
            <v>157.03100000000001</v>
          </cell>
          <cell r="AN2659">
            <v>104.488</v>
          </cell>
          <cell r="AO2659">
            <v>107.395</v>
          </cell>
          <cell r="AP2659">
            <v>93.367987536945705</v>
          </cell>
          <cell r="AQ2659">
            <v>102.07299999999999</v>
          </cell>
          <cell r="AR2659">
            <v>92.706668268146302</v>
          </cell>
          <cell r="AS2659">
            <v>107.359190318374</v>
          </cell>
          <cell r="AT2659">
            <v>91.364999999999995</v>
          </cell>
          <cell r="AU2659">
            <v>96.121972041285701</v>
          </cell>
          <cell r="AV2659">
            <v>96.2945518926945</v>
          </cell>
          <cell r="AW2659">
            <v>103.583761792457</v>
          </cell>
          <cell r="AX2659">
            <v>99.498854550823197</v>
          </cell>
          <cell r="AY2659">
            <v>113.32665477198699</v>
          </cell>
          <cell r="AZ2659">
            <v>129.69092654814901</v>
          </cell>
          <cell r="BA2659">
            <v>127.449428470388</v>
          </cell>
          <cell r="BB2659">
            <v>105.48375100376499</v>
          </cell>
          <cell r="BC2659">
            <v>107.043822199538</v>
          </cell>
          <cell r="BD2659">
            <v>109.44822007595</v>
          </cell>
          <cell r="BE2659">
            <v>109.025971884561</v>
          </cell>
          <cell r="BF2659">
            <v>95.418228338663795</v>
          </cell>
          <cell r="BG2659">
            <v>101.945074983788</v>
          </cell>
          <cell r="BH2659">
            <v>99.130817452520304</v>
          </cell>
          <cell r="BI2659">
            <v>107.20300740284701</v>
          </cell>
          <cell r="BJ2659">
            <v>104.06009209085001</v>
          </cell>
          <cell r="BK2659">
            <v>102.774728780774</v>
          </cell>
          <cell r="BL2659">
            <v>103.22423893724699</v>
          </cell>
          <cell r="BM2659">
            <v>104.88937612290199</v>
          </cell>
          <cell r="BN2659">
            <v>102.800452658815</v>
          </cell>
          <cell r="BO2659">
            <v>105.950557386455</v>
          </cell>
          <cell r="BP2659">
            <v>104.74701828731</v>
          </cell>
          <cell r="BQ2659">
            <v>99.850418710234706</v>
          </cell>
          <cell r="BR2659">
            <v>92.882140405132503</v>
          </cell>
          <cell r="BS2659">
            <v>94.323732312766296</v>
          </cell>
          <cell r="BT2659">
            <v>95.678593838247807</v>
          </cell>
          <cell r="BU2659">
            <v>94.266956300356199</v>
          </cell>
          <cell r="BV2659">
            <v>92.347689399530395</v>
          </cell>
          <cell r="BW2659">
            <v>85.481203292605301</v>
          </cell>
          <cell r="BX2659">
            <v>103.865057982143</v>
          </cell>
          <cell r="BY2659">
            <v>103.00621704591001</v>
          </cell>
          <cell r="BZ2659">
            <v>102.152448064455</v>
          </cell>
          <cell r="CA2659">
            <v>102.521887219135</v>
          </cell>
          <cell r="CB2659">
            <v>99.501055113566395</v>
          </cell>
          <cell r="CC2659">
            <v>88.715750744587893</v>
          </cell>
          <cell r="CD2659">
            <v>89.050525408078997</v>
          </cell>
          <cell r="CE2659">
            <v>79.443308100682103</v>
          </cell>
          <cell r="CF2659">
            <v>77.600730223905103</v>
          </cell>
          <cell r="CG2659">
            <v>79.518624669603497</v>
          </cell>
          <cell r="CH2659">
            <v>89.077623515086799</v>
          </cell>
          <cell r="CI2659">
            <v>82.292757259281998</v>
          </cell>
          <cell r="CJ2659">
            <v>103.332129167205</v>
          </cell>
          <cell r="CK2659">
            <v>101.552299806042</v>
          </cell>
          <cell r="CL2659">
            <v>92.325238226952393</v>
          </cell>
          <cell r="CM2659">
            <v>88.899220809482003</v>
          </cell>
          <cell r="CN2659">
            <v>81.530434085332899</v>
          </cell>
          <cell r="CO2659">
            <v>89.545828626320301</v>
          </cell>
          <cell r="CP2659">
            <v>93.860144156356796</v>
          </cell>
          <cell r="CQ2659">
            <v>81.1341911916588</v>
          </cell>
          <cell r="CR2659">
            <v>77.456174141283995</v>
          </cell>
          <cell r="CS2659">
            <v>72.854303606630694</v>
          </cell>
          <cell r="CT2659">
            <v>75.473506539664697</v>
          </cell>
          <cell r="CU2659">
            <v>77.076075816383195</v>
          </cell>
          <cell r="CV2659">
            <v>97.680555599261197</v>
          </cell>
          <cell r="CW2659">
            <v>103.437120325772</v>
          </cell>
          <cell r="CX2659">
            <v>94.813419680300797</v>
          </cell>
          <cell r="CY2659">
            <v>57.435674423109603</v>
          </cell>
          <cell r="CZ2659">
            <v>56.390583816246902</v>
          </cell>
          <cell r="DA2659">
            <v>60.016118901036897</v>
          </cell>
          <cell r="DB2659">
            <v>60.981430088506698</v>
          </cell>
          <cell r="DC2659">
            <v>62.017326576745901</v>
          </cell>
          <cell r="DD2659">
            <v>61.820461245245298</v>
          </cell>
          <cell r="DE2659">
            <v>65.577004011688004</v>
          </cell>
          <cell r="DF2659">
            <v>72.503307703902607</v>
          </cell>
          <cell r="DG2659">
            <v>62.856337061903503</v>
          </cell>
          <cell r="DH2659">
            <v>89.537394597565594</v>
          </cell>
          <cell r="DI2659">
            <v>96.179740488949903</v>
          </cell>
          <cell r="DJ2659">
            <v>77.950758537489406</v>
          </cell>
          <cell r="DK2659">
            <v>59.457404603220297</v>
          </cell>
          <cell r="DL2659">
            <v>57.698274655034702</v>
          </cell>
          <cell r="DM2659">
            <v>63.949639758838799</v>
          </cell>
          <cell r="DN2659">
            <v>65.445175139812207</v>
          </cell>
          <cell r="DO2659">
            <v>66.248743583848594</v>
          </cell>
          <cell r="DP2659">
            <v>62.531475404267901</v>
          </cell>
          <cell r="DQ2659">
            <v>61.070182660553002</v>
          </cell>
          <cell r="DR2659">
            <v>61.0386936719202</v>
          </cell>
          <cell r="DS2659">
            <v>58.690195600754897</v>
          </cell>
          <cell r="DT2659">
            <v>71.054447724772899</v>
          </cell>
          <cell r="DU2659">
            <v>80.679817155349994</v>
          </cell>
          <cell r="DV2659">
            <v>67.885984214408694</v>
          </cell>
          <cell r="DW2659">
            <v>55.331263263983402</v>
          </cell>
          <cell r="DX2659">
            <v>52.753362704997897</v>
          </cell>
          <cell r="DY2659">
            <v>58.8682463829713</v>
          </cell>
          <cell r="DZ2659">
            <v>59.521004258334848</v>
          </cell>
          <cell r="EA2659">
            <v>54.392229670494402</v>
          </cell>
          <cell r="EB2659">
            <v>53.125823659557803</v>
          </cell>
          <cell r="EC2659">
            <v>50.363857060727902</v>
          </cell>
          <cell r="ED2659">
            <v>51.974007102600801</v>
          </cell>
          <cell r="EE2659">
            <v>49.233680261589299</v>
          </cell>
          <cell r="EF2659">
            <v>60.870256343253899</v>
          </cell>
          <cell r="EG2659">
            <v>66.957439765512802</v>
          </cell>
          <cell r="EH2659">
            <v>59.156705696837903</v>
          </cell>
          <cell r="EI2659">
            <v>53.838910802201717</v>
          </cell>
          <cell r="EJ2659">
            <v>0</v>
          </cell>
          <cell r="EK2659">
            <v>0</v>
          </cell>
          <cell r="EL2659">
            <v>0</v>
          </cell>
        </row>
        <row r="2660">
          <cell r="K2660">
            <v>92.367963644556298</v>
          </cell>
          <cell r="L2660">
            <v>93.229167704420504</v>
          </cell>
          <cell r="M2660">
            <v>95.024306427378406</v>
          </cell>
          <cell r="N2660">
            <v>90.258093712169796</v>
          </cell>
          <cell r="O2660">
            <v>93.723138927672807</v>
          </cell>
          <cell r="P2660">
            <v>100.92219486678</v>
          </cell>
          <cell r="Q2660">
            <v>104.660681927225</v>
          </cell>
          <cell r="R2660">
            <v>100.63768104938799</v>
          </cell>
          <cell r="S2660">
            <v>104.29686529032401</v>
          </cell>
          <cell r="T2660">
            <v>105.856705542098</v>
          </cell>
          <cell r="U2660">
            <v>108.91466463205499</v>
          </cell>
          <cell r="V2660">
            <v>110.10853627593301</v>
          </cell>
          <cell r="W2660">
            <v>92.888766349744003</v>
          </cell>
          <cell r="X2660">
            <v>97.048000000000002</v>
          </cell>
          <cell r="Y2660">
            <v>97.665000000000006</v>
          </cell>
          <cell r="Z2660">
            <v>92.204999999999998</v>
          </cell>
          <cell r="AA2660">
            <v>99.256</v>
          </cell>
          <cell r="AB2660">
            <v>104.51300000000001</v>
          </cell>
          <cell r="AC2660">
            <v>105.357</v>
          </cell>
          <cell r="AD2660">
            <v>106.36</v>
          </cell>
          <cell r="AE2660">
            <v>106.75700000000001</v>
          </cell>
          <cell r="AF2660">
            <v>113.65300000000001</v>
          </cell>
          <cell r="AG2660">
            <v>116.107</v>
          </cell>
          <cell r="AH2660">
            <v>114.023</v>
          </cell>
          <cell r="AI2660">
            <v>94.32</v>
          </cell>
          <cell r="AJ2660">
            <v>99.375</v>
          </cell>
          <cell r="AK2660">
            <v>99.585999999999999</v>
          </cell>
          <cell r="AL2660">
            <v>93.837000000000003</v>
          </cell>
          <cell r="AM2660">
            <v>98.988</v>
          </cell>
          <cell r="AN2660">
            <v>109.23399999999999</v>
          </cell>
          <cell r="AO2660">
            <v>112.52500000000001</v>
          </cell>
          <cell r="AP2660">
            <v>109.14451005497401</v>
          </cell>
          <cell r="AQ2660">
            <v>111.092</v>
          </cell>
          <cell r="AR2660">
            <v>116.790180934796</v>
          </cell>
          <cell r="AS2660">
            <v>119.378732311734</v>
          </cell>
          <cell r="AT2660">
            <v>119.294</v>
          </cell>
          <cell r="AU2660">
            <v>98.475625763400799</v>
          </cell>
          <cell r="AV2660">
            <v>103.54633569140999</v>
          </cell>
          <cell r="AW2660">
            <v>101.911367548809</v>
          </cell>
          <cell r="AX2660">
            <v>96.699837483855006</v>
          </cell>
          <cell r="AY2660">
            <v>100.533398498792</v>
          </cell>
          <cell r="AZ2660">
            <v>113.75209624148999</v>
          </cell>
          <cell r="BA2660">
            <v>121.27259543732301</v>
          </cell>
          <cell r="BB2660">
            <v>121.310085800769</v>
          </cell>
          <cell r="BC2660">
            <v>122.69427691843001</v>
          </cell>
          <cell r="BD2660">
            <v>125.72411556505</v>
          </cell>
          <cell r="BE2660">
            <v>123.364947129857</v>
          </cell>
          <cell r="BF2660">
            <v>124.500751012585</v>
          </cell>
          <cell r="BG2660">
            <v>113.623897648293</v>
          </cell>
          <cell r="BH2660">
            <v>111.408725290757</v>
          </cell>
          <cell r="BI2660">
            <v>109.046410128788</v>
          </cell>
          <cell r="BJ2660">
            <v>108.127197500983</v>
          </cell>
          <cell r="BK2660">
            <v>107.730281857381</v>
          </cell>
          <cell r="BL2660">
            <v>105.043585383595</v>
          </cell>
          <cell r="BM2660">
            <v>112.613963463453</v>
          </cell>
          <cell r="BN2660">
            <v>112.627121360418</v>
          </cell>
          <cell r="BO2660">
            <v>114.021115304291</v>
          </cell>
          <cell r="BP2660">
            <v>114.641882247784</v>
          </cell>
          <cell r="BQ2660">
            <v>132.59290933025</v>
          </cell>
          <cell r="BR2660">
            <v>130.85596055388899</v>
          </cell>
          <cell r="BS2660">
            <v>114.89719396453999</v>
          </cell>
          <cell r="BT2660">
            <v>113.63653305846999</v>
          </cell>
          <cell r="BU2660">
            <v>104.123029957668</v>
          </cell>
          <cell r="BV2660">
            <v>78.025732622237996</v>
          </cell>
          <cell r="BW2660">
            <v>90.988744822022397</v>
          </cell>
          <cell r="BX2660">
            <v>125.43001970286601</v>
          </cell>
          <cell r="BY2660">
            <v>127.93136549314301</v>
          </cell>
          <cell r="BZ2660">
            <v>124.58588186317699</v>
          </cell>
          <cell r="CA2660">
            <v>126.683225379029</v>
          </cell>
          <cell r="CB2660">
            <v>127.037815301583</v>
          </cell>
          <cell r="CC2660">
            <v>148.16335192558699</v>
          </cell>
          <cell r="CD2660">
            <v>143.65135313703399</v>
          </cell>
          <cell r="CE2660">
            <v>123.078799532435</v>
          </cell>
          <cell r="CF2660">
            <v>120.783142074247</v>
          </cell>
          <cell r="CG2660">
            <v>113.169460061571</v>
          </cell>
          <cell r="CH2660">
            <v>102.780402581197</v>
          </cell>
          <cell r="CI2660">
            <v>111.096914335291</v>
          </cell>
          <cell r="CJ2660">
            <v>144.01871588766599</v>
          </cell>
          <cell r="CK2660">
            <v>134.83046780945</v>
          </cell>
          <cell r="CL2660">
            <v>134.18002539168299</v>
          </cell>
          <cell r="CM2660">
            <v>135.610465464572</v>
          </cell>
          <cell r="CN2660">
            <v>131.576995107605</v>
          </cell>
          <cell r="CO2660">
            <v>153.130720438162</v>
          </cell>
          <cell r="CP2660">
            <v>142.68017861894299</v>
          </cell>
          <cell r="CQ2660">
            <v>126.01464143785</v>
          </cell>
          <cell r="CR2660">
            <v>119.493427779925</v>
          </cell>
          <cell r="CS2660">
            <v>115.24426501947499</v>
          </cell>
          <cell r="CT2660">
            <v>105.928479059591</v>
          </cell>
          <cell r="CU2660">
            <v>104.675431056473</v>
          </cell>
          <cell r="CV2660">
            <v>133.97227041043001</v>
          </cell>
          <cell r="CW2660">
            <v>133.331721721468</v>
          </cell>
          <cell r="CX2660">
            <v>140.639482986915</v>
          </cell>
          <cell r="CY2660">
            <v>137.938176974458</v>
          </cell>
          <cell r="CZ2660">
            <v>140.68697244564299</v>
          </cell>
          <cell r="DA2660">
            <v>146.74982432981099</v>
          </cell>
          <cell r="DB2660">
            <v>134.73380876729999</v>
          </cell>
          <cell r="DC2660">
            <v>112.802307407401</v>
          </cell>
          <cell r="DD2660">
            <v>111.49777279097199</v>
          </cell>
          <cell r="DE2660">
            <v>116.185635232173</v>
          </cell>
          <cell r="DF2660">
            <v>102.0563513</v>
          </cell>
          <cell r="DG2660">
            <v>102.50333812144</v>
          </cell>
          <cell r="DH2660">
            <v>140.76788223173</v>
          </cell>
          <cell r="DI2660">
            <v>136.62631784603499</v>
          </cell>
          <cell r="DJ2660">
            <v>151.954986721533</v>
          </cell>
          <cell r="DK2660">
            <v>139.917277685117</v>
          </cell>
          <cell r="DL2660">
            <v>145.382417314734</v>
          </cell>
          <cell r="DM2660">
            <v>144.14764651823199</v>
          </cell>
          <cell r="DN2660">
            <v>135.23156926810699</v>
          </cell>
          <cell r="DO2660">
            <v>122.795277063059</v>
          </cell>
          <cell r="DP2660">
            <v>104.689344302305</v>
          </cell>
          <cell r="DQ2660">
            <v>106.88927270886499</v>
          </cell>
          <cell r="DR2660">
            <v>108.124436337004</v>
          </cell>
          <cell r="DS2660">
            <v>106.791109142029</v>
          </cell>
          <cell r="DT2660">
            <v>142.40575574409601</v>
          </cell>
          <cell r="DU2660">
            <v>151.150560309149</v>
          </cell>
          <cell r="DV2660">
            <v>165.285491687719</v>
          </cell>
          <cell r="DW2660">
            <v>149.39484821877301</v>
          </cell>
          <cell r="DX2660">
            <v>152.32699727425401</v>
          </cell>
          <cell r="DY2660">
            <v>156.24977661600099</v>
          </cell>
          <cell r="DZ2660">
            <v>141.7142690567274</v>
          </cell>
          <cell r="EA2660">
            <v>127.90905523527999</v>
          </cell>
          <cell r="EB2660">
            <v>105.893392771278</v>
          </cell>
          <cell r="EC2660">
            <v>107.51439888877501</v>
          </cell>
          <cell r="ED2660">
            <v>109.76545019508499</v>
          </cell>
          <cell r="EE2660">
            <v>104.686023580588</v>
          </cell>
          <cell r="EF2660">
            <v>139.83669708200901</v>
          </cell>
          <cell r="EG2660">
            <v>148.540104708672</v>
          </cell>
          <cell r="EH2660">
            <v>173.49887750552699</v>
          </cell>
          <cell r="EI2660">
            <v>160.0206573061258</v>
          </cell>
          <cell r="EJ2660">
            <v>0</v>
          </cell>
          <cell r="EK2660">
            <v>0</v>
          </cell>
          <cell r="EL2660">
            <v>0</v>
          </cell>
        </row>
        <row r="2661">
          <cell r="K2661">
            <v>82.922522497216605</v>
          </cell>
          <cell r="L2661">
            <v>82.889451661010995</v>
          </cell>
          <cell r="M2661">
            <v>86.336381234758704</v>
          </cell>
          <cell r="N2661">
            <v>82.653957310867995</v>
          </cell>
          <cell r="O2661">
            <v>102.556509267282</v>
          </cell>
          <cell r="P2661">
            <v>95.759620759647106</v>
          </cell>
          <cell r="Q2661">
            <v>99.974014841152098</v>
          </cell>
          <cell r="R2661">
            <v>104.375334288339</v>
          </cell>
          <cell r="S2661">
            <v>118.62202936115</v>
          </cell>
          <cell r="T2661">
            <v>105.432162649058</v>
          </cell>
          <cell r="U2661">
            <v>117.60228978635899</v>
          </cell>
          <cell r="V2661">
            <v>120.875726343159</v>
          </cell>
          <cell r="W2661">
            <v>106.52883352459</v>
          </cell>
          <cell r="X2661">
            <v>103.64</v>
          </cell>
          <cell r="Y2661">
            <v>106.89400000000001</v>
          </cell>
          <cell r="Z2661">
            <v>101.02</v>
          </cell>
          <cell r="AA2661">
            <v>117.646</v>
          </cell>
          <cell r="AB2661">
            <v>115.623</v>
          </cell>
          <cell r="AC2661">
            <v>119.803</v>
          </cell>
          <cell r="AD2661">
            <v>111.773</v>
          </cell>
          <cell r="AE2661">
            <v>124.959</v>
          </cell>
          <cell r="AF2661">
            <v>120.35899999999999</v>
          </cell>
          <cell r="AG2661">
            <v>125.916</v>
          </cell>
          <cell r="AH2661">
            <v>129.429</v>
          </cell>
          <cell r="AI2661">
            <v>108.45399999999999</v>
          </cell>
          <cell r="AJ2661">
            <v>107.592</v>
          </cell>
          <cell r="AK2661">
            <v>112.553</v>
          </cell>
          <cell r="AL2661">
            <v>109.68300000000001</v>
          </cell>
          <cell r="AM2661">
            <v>127.663</v>
          </cell>
          <cell r="AN2661">
            <v>124.911</v>
          </cell>
          <cell r="AO2661">
            <v>132.03800000000001</v>
          </cell>
          <cell r="AP2661">
            <v>124.581099445699</v>
          </cell>
          <cell r="AQ2661">
            <v>137.96199999999999</v>
          </cell>
          <cell r="AR2661">
            <v>133.09729674713401</v>
          </cell>
          <cell r="AS2661">
            <v>137.852754634707</v>
          </cell>
          <cell r="AT2661">
            <v>145.05799999999999</v>
          </cell>
          <cell r="AU2661">
            <v>124.011112446502</v>
          </cell>
          <cell r="AV2661">
            <v>115.825347267189</v>
          </cell>
          <cell r="AW2661">
            <v>111.699317721827</v>
          </cell>
          <cell r="AX2661">
            <v>119.84253852619101</v>
          </cell>
          <cell r="AY2661">
            <v>123.32096050597001</v>
          </cell>
          <cell r="AZ2661">
            <v>128.214125892559</v>
          </cell>
          <cell r="BA2661">
            <v>122.149355106939</v>
          </cell>
          <cell r="BB2661">
            <v>127.536051961073</v>
          </cell>
          <cell r="BC2661">
            <v>135.87618203168199</v>
          </cell>
          <cell r="BD2661">
            <v>129.53034662999599</v>
          </cell>
          <cell r="BE2661">
            <v>132.69409519067801</v>
          </cell>
          <cell r="BF2661">
            <v>139.08239216477199</v>
          </cell>
          <cell r="BG2661">
            <v>137.68591328981401</v>
          </cell>
          <cell r="BH2661">
            <v>126.81520014513301</v>
          </cell>
          <cell r="BI2661">
            <v>126.788513409784</v>
          </cell>
          <cell r="BJ2661">
            <v>126.148542756048</v>
          </cell>
          <cell r="BK2661">
            <v>131.41811175537899</v>
          </cell>
          <cell r="BL2661">
            <v>140.93338995587601</v>
          </cell>
          <cell r="BM2661">
            <v>132.41531667271701</v>
          </cell>
          <cell r="BN2661">
            <v>140.59627897573</v>
          </cell>
          <cell r="BO2661">
            <v>134.646194597033</v>
          </cell>
          <cell r="BP2661">
            <v>139.009714569604</v>
          </cell>
          <cell r="BQ2661">
            <v>128.29217321851701</v>
          </cell>
          <cell r="BR2661">
            <v>140.12041802500201</v>
          </cell>
          <cell r="BS2661">
            <v>145.67990761974599</v>
          </cell>
          <cell r="BT2661">
            <v>117.01346620579901</v>
          </cell>
          <cell r="BU2661">
            <v>129.865174811722</v>
          </cell>
          <cell r="BV2661">
            <v>95.306333598211296</v>
          </cell>
          <cell r="BW2661">
            <v>91.689925721220803</v>
          </cell>
          <cell r="BX2661">
            <v>114.963614075205</v>
          </cell>
          <cell r="BY2661">
            <v>134.217668170406</v>
          </cell>
          <cell r="BZ2661">
            <v>141.82774471091099</v>
          </cell>
          <cell r="CA2661">
            <v>137.609830990733</v>
          </cell>
          <cell r="CB2661">
            <v>158.724223302832</v>
          </cell>
          <cell r="CC2661">
            <v>141.577860232761</v>
          </cell>
          <cell r="CD2661">
            <v>150.936787511143</v>
          </cell>
          <cell r="CE2661">
            <v>125.90618034591</v>
          </cell>
          <cell r="CF2661">
            <v>106.463125341853</v>
          </cell>
          <cell r="CG2661">
            <v>119.16937179781701</v>
          </cell>
          <cell r="CH2661">
            <v>100.876913740239</v>
          </cell>
          <cell r="CI2661">
            <v>92.510827210839395</v>
          </cell>
          <cell r="CJ2661">
            <v>103.803441563345</v>
          </cell>
          <cell r="CK2661">
            <v>116.739037310754</v>
          </cell>
          <cell r="CL2661">
            <v>119.685859329602</v>
          </cell>
          <cell r="CM2661">
            <v>131.20392554817499</v>
          </cell>
          <cell r="CN2661">
            <v>140.655040917496</v>
          </cell>
          <cell r="CO2661">
            <v>121.107170652787</v>
          </cell>
          <cell r="CP2661">
            <v>128.45648054477999</v>
          </cell>
          <cell r="CQ2661">
            <v>124.613761070916</v>
          </cell>
          <cell r="CR2661">
            <v>118.021869838101</v>
          </cell>
          <cell r="CS2661">
            <v>128.431578788839</v>
          </cell>
          <cell r="CT2661">
            <v>111.03921124355401</v>
          </cell>
          <cell r="CU2661">
            <v>109.993306308781</v>
          </cell>
          <cell r="CV2661">
            <v>120.525229355044</v>
          </cell>
          <cell r="CW2661">
            <v>126.141207860591</v>
          </cell>
          <cell r="CX2661">
            <v>130.34271025885101</v>
          </cell>
          <cell r="CY2661">
            <v>124.635207608599</v>
          </cell>
          <cell r="CZ2661">
            <v>131.47212057587001</v>
          </cell>
          <cell r="DA2661">
            <v>122.028687007939</v>
          </cell>
          <cell r="DB2661">
            <v>129.628709970427</v>
          </cell>
          <cell r="DC2661">
            <v>124.22567576839801</v>
          </cell>
          <cell r="DD2661">
            <v>125.325847943667</v>
          </cell>
          <cell r="DE2661">
            <v>123.74437116666201</v>
          </cell>
          <cell r="DF2661">
            <v>123.221209384362</v>
          </cell>
          <cell r="DG2661">
            <v>120.246378057328</v>
          </cell>
          <cell r="DH2661">
            <v>125.884231177465</v>
          </cell>
          <cell r="DI2661">
            <v>130.617089603718</v>
          </cell>
          <cell r="DJ2661">
            <v>145.60638995563701</v>
          </cell>
          <cell r="DK2661">
            <v>143.33568784314801</v>
          </cell>
          <cell r="DL2661">
            <v>145.739199590694</v>
          </cell>
          <cell r="DM2661">
            <v>130.998209071151</v>
          </cell>
          <cell r="DN2661">
            <v>133.67296120326199</v>
          </cell>
          <cell r="DO2661">
            <v>125.182237464591</v>
          </cell>
          <cell r="DP2661">
            <v>122.358863420494</v>
          </cell>
          <cell r="DQ2661">
            <v>110.628031511712</v>
          </cell>
          <cell r="DR2661">
            <v>116.521168538689</v>
          </cell>
          <cell r="DS2661">
            <v>116.746194589392</v>
          </cell>
          <cell r="DT2661">
            <v>127.272409469043</v>
          </cell>
          <cell r="DU2661">
            <v>117.622717175635</v>
          </cell>
          <cell r="DV2661">
            <v>133.721130722715</v>
          </cell>
          <cell r="DW2661">
            <v>119.209801371994</v>
          </cell>
          <cell r="DX2661">
            <v>122.098278330678</v>
          </cell>
          <cell r="DY2661">
            <v>111.282164260339</v>
          </cell>
          <cell r="DZ2661">
            <v>116.79514995206637</v>
          </cell>
          <cell r="EA2661">
            <v>104.07668029993</v>
          </cell>
          <cell r="EB2661">
            <v>120.19052806573301</v>
          </cell>
          <cell r="EC2661">
            <v>106.540164961578</v>
          </cell>
          <cell r="ED2661">
            <v>111.508957232249</v>
          </cell>
          <cell r="EE2661">
            <v>113.584234584303</v>
          </cell>
          <cell r="EF2661">
            <v>123.201136114747</v>
          </cell>
          <cell r="EG2661">
            <v>115.625198416834</v>
          </cell>
          <cell r="EH2661">
            <v>126.039620940877</v>
          </cell>
          <cell r="EI2661">
            <v>109.54447939383074</v>
          </cell>
          <cell r="EJ2661">
            <v>0</v>
          </cell>
          <cell r="EK2661">
            <v>0</v>
          </cell>
          <cell r="EL2661">
            <v>0</v>
          </cell>
        </row>
        <row r="2662">
          <cell r="K2662">
            <v>83.833864494420595</v>
          </cell>
          <cell r="L2662">
            <v>86.371627593598703</v>
          </cell>
          <cell r="M2662">
            <v>93.256742072412393</v>
          </cell>
          <cell r="N2662">
            <v>92.916249070116606</v>
          </cell>
          <cell r="O2662">
            <v>96.591126324621101</v>
          </cell>
          <cell r="P2662">
            <v>97.445711009585395</v>
          </cell>
          <cell r="Q2662">
            <v>102.032718259257</v>
          </cell>
          <cell r="R2662">
            <v>107.685806121721</v>
          </cell>
          <cell r="S2662">
            <v>108.58928565242</v>
          </cell>
          <cell r="T2662">
            <v>109.219568900018</v>
          </cell>
          <cell r="U2662">
            <v>109.362123276221</v>
          </cell>
          <cell r="V2662">
            <v>112.69517722560801</v>
          </cell>
          <cell r="W2662">
            <v>107.69961556281601</v>
          </cell>
          <cell r="X2662">
            <v>107.994</v>
          </cell>
          <cell r="Y2662">
            <v>115.462</v>
          </cell>
          <cell r="Z2662">
            <v>113.562</v>
          </cell>
          <cell r="AA2662">
            <v>110.803</v>
          </cell>
          <cell r="AB2662">
            <v>117.65900000000001</v>
          </cell>
          <cell r="AC2662">
            <v>122.27</v>
          </cell>
          <cell r="AD2662">
            <v>115.319</v>
          </cell>
          <cell r="AE2662">
            <v>114.39</v>
          </cell>
          <cell r="AF2662">
            <v>124.682</v>
          </cell>
          <cell r="AG2662">
            <v>117.093</v>
          </cell>
          <cell r="AH2662">
            <v>120.669</v>
          </cell>
          <cell r="AI2662">
            <v>109.646</v>
          </cell>
          <cell r="AJ2662">
            <v>112.11199999999999</v>
          </cell>
          <cell r="AK2662">
            <v>121.575</v>
          </cell>
          <cell r="AL2662">
            <v>123.301</v>
          </cell>
          <cell r="AM2662">
            <v>120.238</v>
          </cell>
          <cell r="AN2662">
            <v>127.11</v>
          </cell>
          <cell r="AO2662">
            <v>134.75700000000001</v>
          </cell>
          <cell r="AP2662">
            <v>128.53243740786101</v>
          </cell>
          <cell r="AQ2662">
            <v>126.294</v>
          </cell>
          <cell r="AR2662">
            <v>137.87850886514599</v>
          </cell>
          <cell r="AS2662">
            <v>128.19367695743901</v>
          </cell>
          <cell r="AT2662">
            <v>135.24100000000001</v>
          </cell>
          <cell r="AU2662">
            <v>118.20340663891</v>
          </cell>
          <cell r="AV2662">
            <v>122.962957794172</v>
          </cell>
          <cell r="AW2662">
            <v>131.48720602588099</v>
          </cell>
          <cell r="AX2662">
            <v>131.804857554987</v>
          </cell>
          <cell r="AY2662">
            <v>139.315774878822</v>
          </cell>
          <cell r="AZ2662">
            <v>133.95581456588999</v>
          </cell>
          <cell r="BA2662">
            <v>140.63158434312601</v>
          </cell>
          <cell r="BB2662">
            <v>137.713294694284</v>
          </cell>
          <cell r="BC2662">
            <v>129.20371013374401</v>
          </cell>
          <cell r="BD2662">
            <v>124.20585389605399</v>
          </cell>
          <cell r="BE2662">
            <v>122.43998004852</v>
          </cell>
          <cell r="BF2662">
            <v>119.938005176841</v>
          </cell>
          <cell r="BG2662">
            <v>109.78416097169099</v>
          </cell>
          <cell r="BH2662">
            <v>108.019982336214</v>
          </cell>
          <cell r="BI2662">
            <v>115.958934043699</v>
          </cell>
          <cell r="BJ2662">
            <v>129.05088941040901</v>
          </cell>
          <cell r="BK2662">
            <v>133.82982554399101</v>
          </cell>
          <cell r="BL2662">
            <v>138.98708989936799</v>
          </cell>
          <cell r="BM2662">
            <v>139.48373185468799</v>
          </cell>
          <cell r="BN2662">
            <v>133.00458963383201</v>
          </cell>
          <cell r="BO2662">
            <v>127.42066087753901</v>
          </cell>
          <cell r="BP2662">
            <v>127.652085998478</v>
          </cell>
          <cell r="BQ2662">
            <v>123.83087861204</v>
          </cell>
          <cell r="BR2662">
            <v>122.462726405613</v>
          </cell>
          <cell r="BS2662">
            <v>116.935310192581</v>
          </cell>
          <cell r="BT2662">
            <v>107.151138025603</v>
          </cell>
          <cell r="BU2662">
            <v>87.731730625786298</v>
          </cell>
          <cell r="BV2662">
            <v>67.294205582931795</v>
          </cell>
          <cell r="BW2662">
            <v>75.919924821233494</v>
          </cell>
          <cell r="BX2662">
            <v>129.54776027492301</v>
          </cell>
          <cell r="BY2662">
            <v>152.975869843884</v>
          </cell>
          <cell r="BZ2662">
            <v>138.80751881299801</v>
          </cell>
          <cell r="CA2662">
            <v>128.49265656653901</v>
          </cell>
          <cell r="CB2662">
            <v>129.102923496312</v>
          </cell>
          <cell r="CC2662">
            <v>127.35811837342401</v>
          </cell>
          <cell r="CD2662">
            <v>120.014498697788</v>
          </cell>
          <cell r="CE2662">
            <v>86.010132847371096</v>
          </cell>
          <cell r="CF2662">
            <v>80.846282632243501</v>
          </cell>
          <cell r="CG2662">
            <v>90.205812113876405</v>
          </cell>
          <cell r="CH2662">
            <v>85.680454063564397</v>
          </cell>
          <cell r="CI2662">
            <v>80.423964978711098</v>
          </cell>
          <cell r="CJ2662">
            <v>60.817131867394501</v>
          </cell>
          <cell r="CK2662">
            <v>65.5565454213408</v>
          </cell>
          <cell r="CL2662">
            <v>102.93348529887599</v>
          </cell>
          <cell r="CM2662">
            <v>100.334317851704</v>
          </cell>
          <cell r="CN2662">
            <v>123.84544243325399</v>
          </cell>
          <cell r="CO2662">
            <v>129.121043241195</v>
          </cell>
          <cell r="CP2662">
            <v>120.45896254572401</v>
          </cell>
          <cell r="CQ2662">
            <v>100.722329841685</v>
          </cell>
          <cell r="CR2662">
            <v>95.907792877773602</v>
          </cell>
          <cell r="CS2662">
            <v>115.65309063436101</v>
          </cell>
          <cell r="CT2662">
            <v>100.883749713949</v>
          </cell>
          <cell r="CU2662">
            <v>95.726786953062103</v>
          </cell>
          <cell r="CV2662">
            <v>91.926527976034194</v>
          </cell>
          <cell r="CW2662">
            <v>103.440221137474</v>
          </cell>
          <cell r="CX2662">
            <v>104.823992060919</v>
          </cell>
          <cell r="CY2662">
            <v>104.282288654521</v>
          </cell>
          <cell r="CZ2662">
            <v>115.78078262715501</v>
          </cell>
          <cell r="DA2662">
            <v>108.164923250296</v>
          </cell>
          <cell r="DB2662">
            <v>102.65588312255601</v>
          </cell>
          <cell r="DC2662">
            <v>82.852835352158806</v>
          </cell>
          <cell r="DD2662">
            <v>83.607674438388699</v>
          </cell>
          <cell r="DE2662">
            <v>88.969583501840305</v>
          </cell>
          <cell r="DF2662">
            <v>79.6212701782365</v>
          </cell>
          <cell r="DG2662">
            <v>75.572841555060194</v>
          </cell>
          <cell r="DH2662">
            <v>73.946531659531502</v>
          </cell>
          <cell r="DI2662">
            <v>81.965282174717899</v>
          </cell>
          <cell r="DJ2662">
            <v>118.20479827205099</v>
          </cell>
          <cell r="DK2662">
            <v>121.725722221867</v>
          </cell>
          <cell r="DL2662">
            <v>138.01513170927299</v>
          </cell>
          <cell r="DM2662">
            <v>127.69838879592101</v>
          </cell>
          <cell r="DN2662">
            <v>102.96694435555099</v>
          </cell>
          <cell r="DO2662">
            <v>99.542120937284693</v>
          </cell>
          <cell r="DP2662">
            <v>103.526752977146</v>
          </cell>
          <cell r="DQ2662">
            <v>105.694210358782</v>
          </cell>
          <cell r="DR2662">
            <v>96.590585703923097</v>
          </cell>
          <cell r="DS2662">
            <v>91.192245830882996</v>
          </cell>
          <cell r="DT2662">
            <v>88.738894529140296</v>
          </cell>
          <cell r="DU2662">
            <v>102.22805330468501</v>
          </cell>
          <cell r="DV2662">
            <v>152.11095826618299</v>
          </cell>
          <cell r="DW2662">
            <v>157.51813306986301</v>
          </cell>
          <cell r="DX2662">
            <v>178.46280081459801</v>
          </cell>
          <cell r="DY2662">
            <v>149.77304556230101</v>
          </cell>
          <cell r="DZ2662">
            <v>118.92739079148554</v>
          </cell>
          <cell r="EA2662">
            <v>105.689120064148</v>
          </cell>
          <cell r="EB2662">
            <v>110.039713436184</v>
          </cell>
          <cell r="EC2662">
            <v>111.56736043849099</v>
          </cell>
          <cell r="ED2662">
            <v>101.212868425791</v>
          </cell>
          <cell r="EE2662">
            <v>89.714134224427298</v>
          </cell>
          <cell r="EF2662">
            <v>85.919994019545598</v>
          </cell>
          <cell r="EG2662">
            <v>98.300072942708098</v>
          </cell>
          <cell r="EH2662">
            <v>146.103059055952</v>
          </cell>
          <cell r="EI2662">
            <v>156.26888189296093</v>
          </cell>
          <cell r="EJ2662">
            <v>0</v>
          </cell>
          <cell r="EK2662">
            <v>0</v>
          </cell>
          <cell r="EL2662">
            <v>0</v>
          </cell>
        </row>
        <row r="2665">
          <cell r="K2665">
            <v>116.787453906127</v>
          </cell>
          <cell r="L2665">
            <v>109.316306398146</v>
          </cell>
          <cell r="M2665">
            <v>120.257803208105</v>
          </cell>
          <cell r="N2665">
            <v>94.081620501569802</v>
          </cell>
          <cell r="O2665">
            <v>94.242615112078497</v>
          </cell>
          <cell r="P2665">
            <v>95.695162561020695</v>
          </cell>
          <cell r="Q2665">
            <v>104.496378726722</v>
          </cell>
          <cell r="R2665">
            <v>94.243731428535696</v>
          </cell>
          <cell r="S2665">
            <v>93.449904811474596</v>
          </cell>
          <cell r="T2665">
            <v>92.190441670688799</v>
          </cell>
          <cell r="U2665">
            <v>91.170631317513298</v>
          </cell>
          <cell r="V2665">
            <v>94.067950358018606</v>
          </cell>
          <cell r="W2665">
            <v>121.65688100297</v>
          </cell>
          <cell r="X2665">
            <v>110.83799999999999</v>
          </cell>
          <cell r="Y2665">
            <v>122.91</v>
          </cell>
          <cell r="Z2665">
            <v>97.147999999999996</v>
          </cell>
          <cell r="AA2665">
            <v>97.304000000000002</v>
          </cell>
          <cell r="AB2665">
            <v>98.594999999999999</v>
          </cell>
          <cell r="AC2665">
            <v>106.569</v>
          </cell>
          <cell r="AD2665">
            <v>100.08499999999999</v>
          </cell>
          <cell r="AE2665">
            <v>97.349000000000004</v>
          </cell>
          <cell r="AF2665">
            <v>94.477999999999994</v>
          </cell>
          <cell r="AG2665">
            <v>95.084000000000003</v>
          </cell>
          <cell r="AH2665">
            <v>95.504999999999995</v>
          </cell>
          <cell r="AI2665">
            <v>124.568</v>
          </cell>
          <cell r="AJ2665">
            <v>118.271</v>
          </cell>
          <cell r="AK2665">
            <v>129.392</v>
          </cell>
          <cell r="AL2665">
            <v>101.423</v>
          </cell>
          <cell r="AM2665">
            <v>101.855</v>
          </cell>
          <cell r="AN2665">
            <v>102.959</v>
          </cell>
          <cell r="AO2665">
            <v>113.60299999999999</v>
          </cell>
          <cell r="AP2665">
            <v>105.67833895285101</v>
          </cell>
          <cell r="AQ2665">
            <v>100.476</v>
          </cell>
          <cell r="AR2665">
            <v>97.655602201148099</v>
          </cell>
          <cell r="AS2665">
            <v>98.888010562350999</v>
          </cell>
          <cell r="AT2665">
            <v>98.671999999999997</v>
          </cell>
          <cell r="AU2665">
            <v>125.662278594166</v>
          </cell>
          <cell r="AV2665">
            <v>104.517910473939</v>
          </cell>
          <cell r="AW2665">
            <v>130.195412604918</v>
          </cell>
          <cell r="AX2665">
            <v>119.538949009974</v>
          </cell>
          <cell r="AY2665">
            <v>121.700239456899</v>
          </cell>
          <cell r="AZ2665">
            <v>118.343969376967</v>
          </cell>
          <cell r="BA2665">
            <v>125.424200949001</v>
          </cell>
          <cell r="BB2665">
            <v>125.998504799206</v>
          </cell>
          <cell r="BC2665">
            <v>122.246712819999</v>
          </cell>
          <cell r="BD2665">
            <v>121.14413741351601</v>
          </cell>
          <cell r="BE2665">
            <v>108.401857060914</v>
          </cell>
          <cell r="BF2665">
            <v>105.603860231266</v>
          </cell>
          <cell r="BG2665">
            <v>134.02927046608599</v>
          </cell>
          <cell r="BH2665">
            <v>109.31670564644</v>
          </cell>
          <cell r="BI2665">
            <v>108.793443086465</v>
          </cell>
          <cell r="BJ2665">
            <v>116.393737546363</v>
          </cell>
          <cell r="BK2665">
            <v>124.59303810328799</v>
          </cell>
          <cell r="BL2665">
            <v>121.84157926158299</v>
          </cell>
          <cell r="BM2665">
            <v>132.057220856464</v>
          </cell>
          <cell r="BN2665">
            <v>121.082187804402</v>
          </cell>
          <cell r="BO2665">
            <v>115.10222923303201</v>
          </cell>
          <cell r="BP2665">
            <v>123.602646035785</v>
          </cell>
          <cell r="BQ2665">
            <v>126.373585098666</v>
          </cell>
          <cell r="BR2665">
            <v>106.560730081534</v>
          </cell>
          <cell r="BS2665">
            <v>117.23427256203</v>
          </cell>
          <cell r="BT2665">
            <v>101.465303765526</v>
          </cell>
          <cell r="BU2665">
            <v>84.529691434390699</v>
          </cell>
          <cell r="BV2665">
            <v>34.380392817930698</v>
          </cell>
          <cell r="BW2665">
            <v>37.146685264011602</v>
          </cell>
          <cell r="BX2665">
            <v>122.692835981287</v>
          </cell>
          <cell r="BY2665">
            <v>152.37152670217901</v>
          </cell>
          <cell r="BZ2665">
            <v>130.01641599093301</v>
          </cell>
          <cell r="CA2665">
            <v>78.3325912636667</v>
          </cell>
          <cell r="CB2665">
            <v>105.267193122119</v>
          </cell>
          <cell r="CC2665">
            <v>105.482428235534</v>
          </cell>
          <cell r="CD2665">
            <v>78.835350315411503</v>
          </cell>
          <cell r="CE2665">
            <v>89.505256001781106</v>
          </cell>
          <cell r="CF2665">
            <v>70.739518486526705</v>
          </cell>
          <cell r="CG2665">
            <v>83.113743639009698</v>
          </cell>
          <cell r="CH2665">
            <v>73.501964888770999</v>
          </cell>
          <cell r="CI2665">
            <v>75.182448465915996</v>
          </cell>
          <cell r="CJ2665">
            <v>54.845503715389498</v>
          </cell>
          <cell r="CK2665">
            <v>56.605325686003901</v>
          </cell>
          <cell r="CL2665">
            <v>76.577807215186297</v>
          </cell>
          <cell r="CM2665">
            <v>61.281576383800697</v>
          </cell>
          <cell r="CN2665">
            <v>107.81669473548401</v>
          </cell>
          <cell r="CO2665">
            <v>120.992561630213</v>
          </cell>
          <cell r="CP2665">
            <v>93.7056067169936</v>
          </cell>
          <cell r="CQ2665">
            <v>66.018105667752593</v>
          </cell>
          <cell r="CR2665">
            <v>55.807294600436698</v>
          </cell>
          <cell r="CS2665">
            <v>74.610829849299293</v>
          </cell>
          <cell r="CT2665">
            <v>53.679270332281099</v>
          </cell>
          <cell r="CU2665">
            <v>57.645806285713398</v>
          </cell>
          <cell r="CV2665">
            <v>61.378835238649799</v>
          </cell>
          <cell r="CW2665">
            <v>59.181149774246002</v>
          </cell>
          <cell r="CX2665">
            <v>67.201817235124096</v>
          </cell>
          <cell r="CY2665">
            <v>59.718400036958002</v>
          </cell>
          <cell r="CZ2665">
            <v>71.518561241983406</v>
          </cell>
          <cell r="DA2665">
            <v>100.15143397871699</v>
          </cell>
          <cell r="DB2665">
            <v>77.285241355339195</v>
          </cell>
          <cell r="DC2665">
            <v>76.406133458768096</v>
          </cell>
          <cell r="DD2665">
            <v>65.197362848193904</v>
          </cell>
          <cell r="DE2665">
            <v>62.616474435828202</v>
          </cell>
          <cell r="DF2665">
            <v>65.748666958670299</v>
          </cell>
          <cell r="DG2665">
            <v>70.977571555315293</v>
          </cell>
          <cell r="DH2665">
            <v>77.501442442571602</v>
          </cell>
          <cell r="DI2665">
            <v>73.112186850970502</v>
          </cell>
          <cell r="DJ2665">
            <v>70.8844754722641</v>
          </cell>
          <cell r="DK2665">
            <v>67.444555210492894</v>
          </cell>
          <cell r="DL2665">
            <v>75.066240496359697</v>
          </cell>
          <cell r="DM2665">
            <v>104.454245505603</v>
          </cell>
          <cell r="DN2665">
            <v>77.036911315816297</v>
          </cell>
          <cell r="DO2665">
            <v>64.9227409426625</v>
          </cell>
          <cell r="DP2665">
            <v>62.937701194894203</v>
          </cell>
          <cell r="DQ2665">
            <v>63.629318549761898</v>
          </cell>
          <cell r="DR2665">
            <v>77.604717974917406</v>
          </cell>
          <cell r="DS2665">
            <v>82.305223361991906</v>
          </cell>
          <cell r="DT2665">
            <v>83.758805595416007</v>
          </cell>
          <cell r="DU2665">
            <v>83.8711240246366</v>
          </cell>
          <cell r="DV2665">
            <v>74.757901322138494</v>
          </cell>
          <cell r="DW2665">
            <v>66.498236744122593</v>
          </cell>
          <cell r="DX2665">
            <v>75.662851266809994</v>
          </cell>
          <cell r="DY2665">
            <v>105.845374361789</v>
          </cell>
          <cell r="DZ2665">
            <v>83.808103390712176</v>
          </cell>
          <cell r="EA2665">
            <v>71.461240254243606</v>
          </cell>
          <cell r="EB2665">
            <v>76.0515125417691</v>
          </cell>
          <cell r="EC2665">
            <v>73.481224424227605</v>
          </cell>
          <cell r="ED2665">
            <v>91.290040095530799</v>
          </cell>
          <cell r="EE2665">
            <v>101.43184720959199</v>
          </cell>
          <cell r="EF2665">
            <v>103.55190028707899</v>
          </cell>
          <cell r="EG2665">
            <v>102.769807122461</v>
          </cell>
          <cell r="EH2665">
            <v>93.916520504036001</v>
          </cell>
          <cell r="EI2665">
            <v>82.293532550121412</v>
          </cell>
          <cell r="EJ2665">
            <v>0</v>
          </cell>
          <cell r="EK2665">
            <v>0</v>
          </cell>
          <cell r="EL2665">
            <v>0</v>
          </cell>
        </row>
        <row r="2667">
          <cell r="K2667">
            <v>101.21395708449199</v>
          </cell>
          <cell r="L2667">
            <v>91.749272037709005</v>
          </cell>
          <cell r="M2667">
            <v>100.966124851296</v>
          </cell>
          <cell r="N2667">
            <v>108.868119058132</v>
          </cell>
          <cell r="O2667">
            <v>103.79491887965099</v>
          </cell>
          <cell r="P2667">
            <v>100.87190576342699</v>
          </cell>
          <cell r="Q2667">
            <v>103.82167813029299</v>
          </cell>
          <cell r="R2667">
            <v>99.301562228813495</v>
          </cell>
          <cell r="S2667">
            <v>92.728642357745102</v>
          </cell>
          <cell r="T2667">
            <v>98.203109704655304</v>
          </cell>
          <cell r="U2667">
            <v>95.150916077960403</v>
          </cell>
          <cell r="V2667">
            <v>103.329793825826</v>
          </cell>
          <cell r="W2667">
            <v>104.378408699874</v>
          </cell>
          <cell r="X2667">
            <v>91.072999999999993</v>
          </cell>
          <cell r="Y2667">
            <v>103.309</v>
          </cell>
          <cell r="Z2667">
            <v>112.503</v>
          </cell>
          <cell r="AA2667">
            <v>105.958</v>
          </cell>
          <cell r="AB2667">
            <v>111.742</v>
          </cell>
          <cell r="AC2667">
            <v>109.999</v>
          </cell>
          <cell r="AD2667">
            <v>108.812</v>
          </cell>
          <cell r="AE2667">
            <v>98.206999999999994</v>
          </cell>
          <cell r="AF2667">
            <v>99.209000000000003</v>
          </cell>
          <cell r="AG2667">
            <v>97.367999999999995</v>
          </cell>
          <cell r="AH2667">
            <v>103.986</v>
          </cell>
          <cell r="AI2667">
            <v>103.61199999999999</v>
          </cell>
          <cell r="AJ2667">
            <v>95.061999999999998</v>
          </cell>
          <cell r="AK2667">
            <v>104.967</v>
          </cell>
          <cell r="AL2667">
            <v>116.274</v>
          </cell>
          <cell r="AM2667">
            <v>109.139</v>
          </cell>
          <cell r="AN2667">
            <v>116.129</v>
          </cell>
          <cell r="AO2667">
            <v>102.961</v>
          </cell>
          <cell r="AP2667">
            <v>105.59260312892999</v>
          </cell>
          <cell r="AQ2667">
            <v>94.317999999999998</v>
          </cell>
          <cell r="AR2667">
            <v>97.747141542543503</v>
          </cell>
          <cell r="AS2667">
            <v>97.617580364584995</v>
          </cell>
          <cell r="AT2667">
            <v>104.47</v>
          </cell>
          <cell r="AU2667">
            <v>106.447477271</v>
          </cell>
          <cell r="AV2667">
            <v>101.570637542067</v>
          </cell>
          <cell r="AW2667">
            <v>107.56015780723401</v>
          </cell>
          <cell r="AX2667">
            <v>111.257833818424</v>
          </cell>
          <cell r="AY2667">
            <v>110.68185441192399</v>
          </cell>
          <cell r="AZ2667">
            <v>114.383066234059</v>
          </cell>
          <cell r="BA2667">
            <v>106.499914050038</v>
          </cell>
          <cell r="BB2667">
            <v>101.804616194609</v>
          </cell>
          <cell r="BC2667">
            <v>91.006376301480401</v>
          </cell>
          <cell r="BD2667">
            <v>94.234634615022202</v>
          </cell>
          <cell r="BE2667">
            <v>92.735215384503505</v>
          </cell>
          <cell r="BF2667">
            <v>94.4176591306245</v>
          </cell>
          <cell r="BG2667">
            <v>107.81886933033201</v>
          </cell>
          <cell r="BH2667">
            <v>112.240882101069</v>
          </cell>
          <cell r="BI2667">
            <v>128.80343106550299</v>
          </cell>
          <cell r="BJ2667">
            <v>123.18860468848</v>
          </cell>
          <cell r="BK2667">
            <v>123.015927094101</v>
          </cell>
          <cell r="BL2667">
            <v>124.88629775079799</v>
          </cell>
          <cell r="BM2667">
            <v>123.878621125924</v>
          </cell>
          <cell r="BN2667">
            <v>121.55810357704399</v>
          </cell>
          <cell r="BO2667">
            <v>99.546703873386903</v>
          </cell>
          <cell r="BP2667">
            <v>99.335589089628598</v>
          </cell>
          <cell r="BQ2667">
            <v>97.536391910148296</v>
          </cell>
          <cell r="BR2667">
            <v>107.130004095993</v>
          </cell>
          <cell r="BS2667">
            <v>115.05395018466101</v>
          </cell>
          <cell r="BT2667">
            <v>128.72255562534701</v>
          </cell>
          <cell r="BU2667">
            <v>108.44855395418099</v>
          </cell>
          <cell r="BV2667">
            <v>20.875824222196599</v>
          </cell>
          <cell r="BW2667">
            <v>44.567156850001801</v>
          </cell>
          <cell r="BX2667">
            <v>103.906537277946</v>
          </cell>
          <cell r="BY2667">
            <v>95.242098208575399</v>
          </cell>
          <cell r="BZ2667">
            <v>99.081729113266803</v>
          </cell>
          <cell r="CA2667">
            <v>93.075128764222995</v>
          </cell>
          <cell r="CB2667">
            <v>91.849960070996005</v>
          </cell>
          <cell r="CC2667">
            <v>87.206430831546996</v>
          </cell>
          <cell r="CD2667">
            <v>86.3586795344725</v>
          </cell>
          <cell r="CE2667">
            <v>90.864004303827102</v>
          </cell>
          <cell r="CF2667">
            <v>106.98199937504501</v>
          </cell>
          <cell r="CG2667">
            <v>114.11912540713899</v>
          </cell>
          <cell r="CH2667">
            <v>118.114325340067</v>
          </cell>
          <cell r="CI2667">
            <v>97.706441463225602</v>
          </cell>
          <cell r="CJ2667">
            <v>102.73174932094101</v>
          </cell>
          <cell r="CK2667">
            <v>97.813190859176999</v>
          </cell>
          <cell r="CL2667">
            <v>98.344231956888294</v>
          </cell>
          <cell r="CM2667">
            <v>91.212966813443998</v>
          </cell>
          <cell r="CN2667">
            <v>94.216932131184194</v>
          </cell>
          <cell r="CO2667">
            <v>99.281972677840997</v>
          </cell>
          <cell r="CP2667">
            <v>94.596067270669707</v>
          </cell>
          <cell r="CQ2667">
            <v>106.22693275047099</v>
          </cell>
          <cell r="CR2667">
            <v>105.491016322543</v>
          </cell>
          <cell r="CS2667">
            <v>98.356203550348397</v>
          </cell>
          <cell r="CT2667">
            <v>117.617044744918</v>
          </cell>
          <cell r="CU2667">
            <v>105.22853277409</v>
          </cell>
          <cell r="CV2667">
            <v>107.92923399328301</v>
          </cell>
          <cell r="CW2667">
            <v>116.971068406683</v>
          </cell>
          <cell r="CX2667">
            <v>119.19270241828001</v>
          </cell>
          <cell r="CY2667">
            <v>112.562865983565</v>
          </cell>
          <cell r="CZ2667">
            <v>97.295508637172404</v>
          </cell>
          <cell r="DA2667">
            <v>90.877669599308703</v>
          </cell>
          <cell r="DB2667">
            <v>91.8650394887419</v>
          </cell>
          <cell r="DC2667">
            <v>94.651326945742198</v>
          </cell>
          <cell r="DD2667">
            <v>96.143587079301398</v>
          </cell>
          <cell r="DE2667">
            <v>90.251316109751301</v>
          </cell>
          <cell r="DF2667">
            <v>101.49179576711001</v>
          </cell>
          <cell r="DG2667">
            <v>98.168502222290499</v>
          </cell>
          <cell r="DH2667">
            <v>83.890530116453306</v>
          </cell>
          <cell r="DI2667">
            <v>92.935027242133202</v>
          </cell>
          <cell r="DJ2667">
            <v>98.623001044704594</v>
          </cell>
          <cell r="DK2667">
            <v>94.019377964792795</v>
          </cell>
          <cell r="DL2667">
            <v>83.293739779396901</v>
          </cell>
          <cell r="DM2667">
            <v>75.302748165142503</v>
          </cell>
          <cell r="DN2667">
            <v>79.167279608690095</v>
          </cell>
          <cell r="DO2667">
            <v>83.530760665935702</v>
          </cell>
          <cell r="DP2667">
            <v>98.551690086788895</v>
          </cell>
          <cell r="DQ2667">
            <v>81.918546555339901</v>
          </cell>
          <cell r="DR2667">
            <v>96.090591570832999</v>
          </cell>
          <cell r="DS2667">
            <v>91.201780588886194</v>
          </cell>
          <cell r="DT2667">
            <v>93.393740410840394</v>
          </cell>
          <cell r="DU2667">
            <v>95.853320768265903</v>
          </cell>
          <cell r="DV2667">
            <v>106.379628433325</v>
          </cell>
          <cell r="DW2667">
            <v>102.37437155974401</v>
          </cell>
          <cell r="DX2667">
            <v>89.498754066780407</v>
          </cell>
          <cell r="DY2667">
            <v>80.420455158293194</v>
          </cell>
          <cell r="DZ2667">
            <v>82.277504454374082</v>
          </cell>
          <cell r="EA2667">
            <v>82.284154513053707</v>
          </cell>
          <cell r="EB2667">
            <v>103.11509509000901</v>
          </cell>
          <cell r="EC2667">
            <v>82.829399015557399</v>
          </cell>
          <cell r="ED2667">
            <v>98.908298792866304</v>
          </cell>
          <cell r="EE2667">
            <v>97.421043874211506</v>
          </cell>
          <cell r="EF2667">
            <v>95.300253712414801</v>
          </cell>
          <cell r="EG2667">
            <v>99.1176243972035</v>
          </cell>
          <cell r="EH2667">
            <v>106.80632311874901</v>
          </cell>
          <cell r="EI2667">
            <v>106.85425911388248</v>
          </cell>
          <cell r="EJ2667">
            <v>0</v>
          </cell>
          <cell r="EK2667">
            <v>0</v>
          </cell>
          <cell r="EL2667">
            <v>0</v>
          </cell>
        </row>
        <row r="2668">
          <cell r="K2668">
            <v>92.471404315625406</v>
          </cell>
          <cell r="L2668">
            <v>79.492975142774796</v>
          </cell>
          <cell r="M2668">
            <v>102.577472382811</v>
          </cell>
          <cell r="N2668">
            <v>89.706959051587305</v>
          </cell>
          <cell r="O2668">
            <v>95.533991914655999</v>
          </cell>
          <cell r="P2668">
            <v>108.672884827603</v>
          </cell>
          <cell r="Q2668">
            <v>101.583979165063</v>
          </cell>
          <cell r="R2668">
            <v>102.030619021909</v>
          </cell>
          <cell r="S2668">
            <v>99.620477746368806</v>
          </cell>
          <cell r="T2668">
            <v>110.462707507915</v>
          </cell>
          <cell r="U2668">
            <v>106.998779501108</v>
          </cell>
          <cell r="V2668">
            <v>110.847749422579</v>
          </cell>
          <cell r="W2668">
            <v>96.326979095255695</v>
          </cell>
          <cell r="X2668">
            <v>80.599000000000004</v>
          </cell>
          <cell r="Y2668">
            <v>104.839</v>
          </cell>
          <cell r="Z2668">
            <v>92.631</v>
          </cell>
          <cell r="AA2668">
            <v>98.638000000000005</v>
          </cell>
          <cell r="AB2668">
            <v>111.96599999999999</v>
          </cell>
          <cell r="AC2668">
            <v>103.598</v>
          </cell>
          <cell r="AD2668">
            <v>108.355</v>
          </cell>
          <cell r="AE2668">
            <v>103.777</v>
          </cell>
          <cell r="AF2668">
            <v>113.20399999999999</v>
          </cell>
          <cell r="AG2668">
            <v>111.592</v>
          </cell>
          <cell r="AH2668">
            <v>112.541</v>
          </cell>
          <cell r="AI2668">
            <v>98.632000000000005</v>
          </cell>
          <cell r="AJ2668">
            <v>86.004999999999995</v>
          </cell>
          <cell r="AK2668">
            <v>110.369</v>
          </cell>
          <cell r="AL2668">
            <v>96.706999999999994</v>
          </cell>
          <cell r="AM2668">
            <v>103.251</v>
          </cell>
          <cell r="AN2668">
            <v>116.922</v>
          </cell>
          <cell r="AO2668">
            <v>110.43600000000001</v>
          </cell>
          <cell r="AP2668">
            <v>114.410010906059</v>
          </cell>
          <cell r="AQ2668">
            <v>107.11</v>
          </cell>
          <cell r="AR2668">
            <v>117.011069986927</v>
          </cell>
          <cell r="AS2668">
            <v>116.055974216246</v>
          </cell>
          <cell r="AT2668">
            <v>116.273</v>
          </cell>
          <cell r="AU2668">
            <v>106.80045727936</v>
          </cell>
          <cell r="AV2668">
            <v>103.158405858584</v>
          </cell>
          <cell r="AW2668">
            <v>116.505346964127</v>
          </cell>
          <cell r="AX2668">
            <v>106.687688615786</v>
          </cell>
          <cell r="AY2668">
            <v>111.61482613475</v>
          </cell>
          <cell r="AZ2668">
            <v>126.791597892176</v>
          </cell>
          <cell r="BA2668">
            <v>121.94946866149</v>
          </cell>
          <cell r="BB2668">
            <v>126.013716608648</v>
          </cell>
          <cell r="BC2668">
            <v>136.33562608994899</v>
          </cell>
          <cell r="BD2668">
            <v>149.53695864357201</v>
          </cell>
          <cell r="BE2668">
            <v>127.414499722605</v>
          </cell>
          <cell r="BF2668">
            <v>129.650822154959</v>
          </cell>
          <cell r="BG2668">
            <v>123.12411543575</v>
          </cell>
          <cell r="BH2668">
            <v>99.528094154456795</v>
          </cell>
          <cell r="BI2668">
            <v>120.327357588466</v>
          </cell>
          <cell r="BJ2668">
            <v>111.136059052203</v>
          </cell>
          <cell r="BK2668">
            <v>117.46457558703899</v>
          </cell>
          <cell r="BL2668">
            <v>130.41121223665399</v>
          </cell>
          <cell r="BM2668">
            <v>124.94504811165</v>
          </cell>
          <cell r="BN2668">
            <v>129.59511254695201</v>
          </cell>
          <cell r="BO2668">
            <v>137.064640102645</v>
          </cell>
          <cell r="BP2668">
            <v>142.53264666720301</v>
          </cell>
          <cell r="BQ2668">
            <v>136.90351450634901</v>
          </cell>
          <cell r="BR2668">
            <v>133.991384557066</v>
          </cell>
          <cell r="BS2668">
            <v>127.20739922085799</v>
          </cell>
          <cell r="BT2668">
            <v>116.00931536597</v>
          </cell>
          <cell r="BU2668">
            <v>101.251299126826</v>
          </cell>
          <cell r="BV2668">
            <v>5.08141572725446</v>
          </cell>
          <cell r="BW2668">
            <v>77.863036443424903</v>
          </cell>
          <cell r="BX2668">
            <v>102.225641574994</v>
          </cell>
          <cell r="BY2668">
            <v>104.45624163779399</v>
          </cell>
          <cell r="BZ2668">
            <v>114.125859838106</v>
          </cell>
          <cell r="CA2668">
            <v>146.88972521172701</v>
          </cell>
          <cell r="CB2668">
            <v>154.26282870708101</v>
          </cell>
          <cell r="CC2668">
            <v>151.07783486149</v>
          </cell>
          <cell r="CD2668">
            <v>167.79958911390801</v>
          </cell>
          <cell r="CE2668">
            <v>161.91464340732799</v>
          </cell>
          <cell r="CF2668">
            <v>147.083493594782</v>
          </cell>
          <cell r="CG2668">
            <v>117.203987313441</v>
          </cell>
          <cell r="CH2668">
            <v>104.94436160367501</v>
          </cell>
          <cell r="CI2668">
            <v>58.583822104601197</v>
          </cell>
          <cell r="CJ2668">
            <v>45.860646892983098</v>
          </cell>
          <cell r="CK2668">
            <v>45.116284913646098</v>
          </cell>
          <cell r="CL2668">
            <v>85.517685040773998</v>
          </cell>
          <cell r="CM2668">
            <v>112.00637228339301</v>
          </cell>
          <cell r="CN2668">
            <v>146.23429241867501</v>
          </cell>
          <cell r="CO2668">
            <v>158.50779054444101</v>
          </cell>
          <cell r="CP2668">
            <v>181.637032824448</v>
          </cell>
          <cell r="CQ2668">
            <v>188.95178072804299</v>
          </cell>
          <cell r="CR2668">
            <v>167.72813519708501</v>
          </cell>
          <cell r="CS2668">
            <v>158.87767575818799</v>
          </cell>
          <cell r="CT2668">
            <v>130.803460418584</v>
          </cell>
          <cell r="CU2668">
            <v>66.165599539108598</v>
          </cell>
          <cell r="CV2668">
            <v>59.553051023103997</v>
          </cell>
          <cell r="CW2668">
            <v>52.534635451420598</v>
          </cell>
          <cell r="CX2668">
            <v>86.715921842629797</v>
          </cell>
          <cell r="CY2668">
            <v>94.737628429760804</v>
          </cell>
          <cell r="CZ2668">
            <v>117.387417374976</v>
          </cell>
          <cell r="DA2668">
            <v>148.21308080505801</v>
          </cell>
          <cell r="DB2668">
            <v>177.72297493647699</v>
          </cell>
          <cell r="DC2668">
            <v>169.41035370286099</v>
          </cell>
          <cell r="DD2668">
            <v>169.90530042412701</v>
          </cell>
          <cell r="DE2668">
            <v>177.68585453535599</v>
          </cell>
          <cell r="DF2668">
            <v>138.15237530516001</v>
          </cell>
          <cell r="DG2668">
            <v>86.855419943228597</v>
          </cell>
          <cell r="DH2668">
            <v>78.310710511625402</v>
          </cell>
          <cell r="DI2668">
            <v>68.674083483040206</v>
          </cell>
          <cell r="DJ2668">
            <v>97.820664628725197</v>
          </cell>
          <cell r="DK2668">
            <v>106.27095757063</v>
          </cell>
          <cell r="DL2668">
            <v>133.38010426022399</v>
          </cell>
          <cell r="DM2668">
            <v>177.58627283216401</v>
          </cell>
          <cell r="DN2668">
            <v>208.66442756594199</v>
          </cell>
          <cell r="DO2668">
            <v>202.12990279286601</v>
          </cell>
          <cell r="DP2668">
            <v>194.93291003767101</v>
          </cell>
          <cell r="DQ2668">
            <v>218.27759630254701</v>
          </cell>
          <cell r="DR2668">
            <v>192.02597454061799</v>
          </cell>
          <cell r="DS2668">
            <v>120.76960199918599</v>
          </cell>
          <cell r="DT2668">
            <v>106.053459988721</v>
          </cell>
          <cell r="DU2668">
            <v>94.182557825382503</v>
          </cell>
          <cell r="DV2668">
            <v>134.80398608395399</v>
          </cell>
          <cell r="DW2668">
            <v>147.479017170411</v>
          </cell>
          <cell r="DX2668">
            <v>177.35151573112</v>
          </cell>
          <cell r="DY2668">
            <v>218.45550060481199</v>
          </cell>
          <cell r="DZ2668">
            <v>250.21253561206174</v>
          </cell>
          <cell r="EA2668">
            <v>245.40802889720101</v>
          </cell>
          <cell r="EB2668">
            <v>222.02502836975901</v>
          </cell>
          <cell r="EC2668">
            <v>256.40304102196399</v>
          </cell>
          <cell r="ED2668">
            <v>225.371909870552</v>
          </cell>
          <cell r="EE2668">
            <v>135.35205055731501</v>
          </cell>
          <cell r="EF2668">
            <v>123.183147512346</v>
          </cell>
          <cell r="EG2668">
            <v>111.16418521898299</v>
          </cell>
          <cell r="EH2668">
            <v>159.664657327908</v>
          </cell>
          <cell r="EI2668">
            <v>166.92762986573135</v>
          </cell>
          <cell r="EJ2668">
            <v>0</v>
          </cell>
          <cell r="EK2668">
            <v>0</v>
          </cell>
          <cell r="EL2668">
            <v>0</v>
          </cell>
        </row>
        <row r="2669">
          <cell r="K2669">
            <v>92.389831195354105</v>
          </cell>
          <cell r="L2669">
            <v>86.550887093912706</v>
          </cell>
          <cell r="M2669">
            <v>98.847635791337396</v>
          </cell>
          <cell r="N2669">
            <v>92.720136763501401</v>
          </cell>
          <cell r="O2669">
            <v>91.8101244863076</v>
          </cell>
          <cell r="P2669">
            <v>92.999569575829099</v>
          </cell>
          <cell r="Q2669">
            <v>92.061247823172494</v>
          </cell>
          <cell r="R2669">
            <v>97.129260886132997</v>
          </cell>
          <cell r="S2669">
            <v>115.619499576043</v>
          </cell>
          <cell r="T2669">
            <v>112.383923738178</v>
          </cell>
          <cell r="U2669">
            <v>105.27553744274999</v>
          </cell>
          <cell r="V2669">
            <v>122.212345627481</v>
          </cell>
          <cell r="W2669">
            <v>96.242004801751193</v>
          </cell>
          <cell r="X2669">
            <v>87.754999999999995</v>
          </cell>
          <cell r="Y2669">
            <v>101.027</v>
          </cell>
          <cell r="Z2669">
            <v>95.742000000000004</v>
          </cell>
          <cell r="AA2669">
            <v>94.793000000000006</v>
          </cell>
          <cell r="AB2669">
            <v>95.816999999999993</v>
          </cell>
          <cell r="AC2669">
            <v>93.887</v>
          </cell>
          <cell r="AD2669">
            <v>103.149</v>
          </cell>
          <cell r="AE2669">
            <v>120.444</v>
          </cell>
          <cell r="AF2669">
            <v>115.173</v>
          </cell>
          <cell r="AG2669">
            <v>109.794</v>
          </cell>
          <cell r="AH2669">
            <v>124.07899999999999</v>
          </cell>
          <cell r="AI2669">
            <v>98.545000000000002</v>
          </cell>
          <cell r="AJ2669">
            <v>93.641000000000005</v>
          </cell>
          <cell r="AK2669">
            <v>106.355</v>
          </cell>
          <cell r="AL2669">
            <v>99.954999999999998</v>
          </cell>
          <cell r="AM2669">
            <v>99.225999999999999</v>
          </cell>
          <cell r="AN2669">
            <v>100.059</v>
          </cell>
          <cell r="AO2669">
            <v>100.084</v>
          </cell>
          <cell r="AP2669">
            <v>108.913970176872</v>
          </cell>
          <cell r="AQ2669">
            <v>124.312</v>
          </cell>
          <cell r="AR2669">
            <v>119.04617823161</v>
          </cell>
          <cell r="AS2669">
            <v>114.186863775682</v>
          </cell>
          <cell r="AT2669">
            <v>128.19399999999999</v>
          </cell>
          <cell r="AU2669">
            <v>113.951266001441</v>
          </cell>
          <cell r="AV2669">
            <v>113.538639682829</v>
          </cell>
          <cell r="AW2669">
            <v>116.509226080517</v>
          </cell>
          <cell r="AX2669">
            <v>119.33312776755101</v>
          </cell>
          <cell r="AY2669">
            <v>123.63728532965</v>
          </cell>
          <cell r="AZ2669">
            <v>118.395921175476</v>
          </cell>
          <cell r="BA2669">
            <v>110.249216403397</v>
          </cell>
          <cell r="BB2669">
            <v>110.06882509280101</v>
          </cell>
          <cell r="BC2669">
            <v>108.997742297762</v>
          </cell>
          <cell r="BD2669">
            <v>107.273478902023</v>
          </cell>
          <cell r="BE2669">
            <v>100.180843741911</v>
          </cell>
          <cell r="BF2669">
            <v>110.410670313737</v>
          </cell>
          <cell r="BG2669">
            <v>119.637018430659</v>
          </cell>
          <cell r="BH2669">
            <v>113.407693081735</v>
          </cell>
          <cell r="BI2669">
            <v>120.355664118216</v>
          </cell>
          <cell r="BJ2669">
            <v>122.215899908</v>
          </cell>
          <cell r="BK2669">
            <v>126.30018569213701</v>
          </cell>
          <cell r="BL2669">
            <v>122.498292461801</v>
          </cell>
          <cell r="BM2669">
            <v>118.602781684012</v>
          </cell>
          <cell r="BN2669">
            <v>114.47678541766599</v>
          </cell>
          <cell r="BO2669">
            <v>115.56961069444699</v>
          </cell>
          <cell r="BP2669">
            <v>116.53011782745899</v>
          </cell>
          <cell r="BQ2669">
            <v>115.426354050505</v>
          </cell>
          <cell r="BR2669">
            <v>116.387860376052</v>
          </cell>
          <cell r="BS2669">
            <v>128.19818349637001</v>
          </cell>
          <cell r="BT2669">
            <v>113.202027365606</v>
          </cell>
          <cell r="BU2669">
            <v>90.296554079872394</v>
          </cell>
          <cell r="BV2669">
            <v>46.388637171156297</v>
          </cell>
          <cell r="BW2669">
            <v>68.164007953353703</v>
          </cell>
          <cell r="BX2669">
            <v>88.143826870651907</v>
          </cell>
          <cell r="BY2669">
            <v>91.325422970200606</v>
          </cell>
          <cell r="BZ2669">
            <v>101.191840018036</v>
          </cell>
          <cell r="CA2669">
            <v>98.599075872127401</v>
          </cell>
          <cell r="CB2669">
            <v>103.745663936293</v>
          </cell>
          <cell r="CC2669">
            <v>105.792952807052</v>
          </cell>
          <cell r="CD2669">
            <v>109.50720789874001</v>
          </cell>
          <cell r="CE2669">
            <v>128.96440098586601</v>
          </cell>
          <cell r="CF2669">
            <v>106.847563071087</v>
          </cell>
          <cell r="CG2669">
            <v>108.4397947408</v>
          </cell>
          <cell r="CH2669">
            <v>84.205034525965502</v>
          </cell>
          <cell r="CI2669">
            <v>85.263751125189202</v>
          </cell>
          <cell r="CJ2669">
            <v>78.494752194764899</v>
          </cell>
          <cell r="CK2669">
            <v>77.2525696068125</v>
          </cell>
          <cell r="CL2669">
            <v>94.113141440150599</v>
          </cell>
          <cell r="CM2669">
            <v>94.588588435568298</v>
          </cell>
          <cell r="CN2669">
            <v>102.823446588481</v>
          </cell>
          <cell r="CO2669">
            <v>95.830107992866601</v>
          </cell>
          <cell r="CP2669">
            <v>94.493598053239495</v>
          </cell>
          <cell r="CQ2669">
            <v>100.988190931414</v>
          </cell>
          <cell r="CR2669">
            <v>93.165317361052104</v>
          </cell>
          <cell r="CS2669">
            <v>89.590658016141703</v>
          </cell>
          <cell r="CT2669">
            <v>78.589489053622898</v>
          </cell>
          <cell r="CU2669">
            <v>89.853212455599405</v>
          </cell>
          <cell r="CV2669">
            <v>92.142141195554998</v>
          </cell>
          <cell r="CW2669">
            <v>93.7097103849256</v>
          </cell>
          <cell r="CX2669">
            <v>100.962351467985</v>
          </cell>
          <cell r="CY2669">
            <v>96.1082131868407</v>
          </cell>
          <cell r="CZ2669">
            <v>126.465814159983</v>
          </cell>
          <cell r="DA2669">
            <v>130.710997093869</v>
          </cell>
          <cell r="DB2669">
            <v>137.59877154851199</v>
          </cell>
          <cell r="DC2669">
            <v>117.161179125779</v>
          </cell>
          <cell r="DD2669">
            <v>107.245667535278</v>
          </cell>
          <cell r="DE2669">
            <v>108.844862441982</v>
          </cell>
          <cell r="DF2669">
            <v>101.811297907083</v>
          </cell>
          <cell r="DG2669">
            <v>122.049671408086</v>
          </cell>
          <cell r="DH2669">
            <v>106.86922829581999</v>
          </cell>
          <cell r="DI2669">
            <v>117.85980208156199</v>
          </cell>
          <cell r="DJ2669">
            <v>128.16254548298201</v>
          </cell>
          <cell r="DK2669">
            <v>121.18119800615101</v>
          </cell>
          <cell r="DL2669">
            <v>169.17124848495999</v>
          </cell>
          <cell r="DM2669">
            <v>154.723088442852</v>
          </cell>
          <cell r="DN2669">
            <v>152.49672228675399</v>
          </cell>
          <cell r="DO2669">
            <v>133.614079181151</v>
          </cell>
          <cell r="DP2669">
            <v>116.965112603823</v>
          </cell>
          <cell r="DQ2669">
            <v>118.52278543173701</v>
          </cell>
          <cell r="DR2669">
            <v>114.305828498084</v>
          </cell>
          <cell r="DS2669">
            <v>136.33290291577299</v>
          </cell>
          <cell r="DT2669">
            <v>130.37999609587499</v>
          </cell>
          <cell r="DU2669">
            <v>147.206958400422</v>
          </cell>
          <cell r="DV2669">
            <v>153.61745679238001</v>
          </cell>
          <cell r="DW2669">
            <v>144.699307299358</v>
          </cell>
          <cell r="DX2669">
            <v>185.73250427721899</v>
          </cell>
          <cell r="DY2669">
            <v>169.967000314232</v>
          </cell>
          <cell r="DZ2669">
            <v>172.52423390118662</v>
          </cell>
          <cell r="EA2669">
            <v>160.158859745146</v>
          </cell>
          <cell r="EB2669">
            <v>144.61414421807299</v>
          </cell>
          <cell r="EC2669">
            <v>149.60601995258901</v>
          </cell>
          <cell r="ED2669">
            <v>143.301175759735</v>
          </cell>
          <cell r="EE2669">
            <v>175.19408226658501</v>
          </cell>
          <cell r="EF2669">
            <v>157.212188607527</v>
          </cell>
          <cell r="EG2669">
            <v>172.18240782532999</v>
          </cell>
          <cell r="EH2669">
            <v>181.912934159305</v>
          </cell>
          <cell r="EI2669">
            <v>171.95170501612645</v>
          </cell>
          <cell r="EJ2669">
            <v>0</v>
          </cell>
          <cell r="EK2669">
            <v>0</v>
          </cell>
          <cell r="EL2669">
            <v>0</v>
          </cell>
        </row>
        <row r="2670">
          <cell r="K2670">
            <v>100.26986620933</v>
          </cell>
          <cell r="L2670">
            <v>82.016104929912004</v>
          </cell>
          <cell r="M2670">
            <v>91.873276785079796</v>
          </cell>
          <cell r="N2670">
            <v>101.778084089318</v>
          </cell>
          <cell r="O2670">
            <v>97.503542057749399</v>
          </cell>
          <cell r="P2670">
            <v>99.0644955419544</v>
          </cell>
          <cell r="Q2670">
            <v>100.15164461302901</v>
          </cell>
          <cell r="R2670">
            <v>105.747228830701</v>
          </cell>
          <cell r="S2670">
            <v>99.797387836537993</v>
          </cell>
          <cell r="T2670">
            <v>111.213269107646</v>
          </cell>
          <cell r="U2670">
            <v>101.48839527698399</v>
          </cell>
          <cell r="V2670">
            <v>109.096704721758</v>
          </cell>
          <cell r="W2670">
            <v>104.450596135244</v>
          </cell>
          <cell r="X2670">
            <v>83.156999999999996</v>
          </cell>
          <cell r="Y2670">
            <v>93.899000000000001</v>
          </cell>
          <cell r="Z2670">
            <v>105.096</v>
          </cell>
          <cell r="AA2670">
            <v>100.67100000000001</v>
          </cell>
          <cell r="AB2670">
            <v>102.066</v>
          </cell>
          <cell r="AC2670">
            <v>102.13800000000001</v>
          </cell>
          <cell r="AD2670">
            <v>112.30200000000001</v>
          </cell>
          <cell r="AE2670">
            <v>103.961</v>
          </cell>
          <cell r="AF2670">
            <v>113.973</v>
          </cell>
          <cell r="AG2670">
            <v>105.845</v>
          </cell>
          <cell r="AH2670">
            <v>110.76300000000001</v>
          </cell>
          <cell r="AI2670">
            <v>106.95</v>
          </cell>
          <cell r="AJ2670">
            <v>88.734999999999999</v>
          </cell>
          <cell r="AK2670">
            <v>98.850999999999999</v>
          </cell>
          <cell r="AL2670">
            <v>109.72</v>
          </cell>
          <cell r="AM2670">
            <v>105.38</v>
          </cell>
          <cell r="AN2670">
            <v>106.584</v>
          </cell>
          <cell r="AO2670">
            <v>108.879</v>
          </cell>
          <cell r="AP2670">
            <v>118.57755759776499</v>
          </cell>
          <cell r="AQ2670">
            <v>107.3</v>
          </cell>
          <cell r="AR2670">
            <v>117.80612578319599</v>
          </cell>
          <cell r="AS2670">
            <v>110.07914894386199</v>
          </cell>
          <cell r="AT2670">
            <v>114.437</v>
          </cell>
          <cell r="AU2670">
            <v>103.278788227098</v>
          </cell>
          <cell r="AV2670">
            <v>88.959508464357597</v>
          </cell>
          <cell r="AW2670">
            <v>107.537077277891</v>
          </cell>
          <cell r="AX2670">
            <v>106.997174854059</v>
          </cell>
          <cell r="AY2670">
            <v>112.427922057389</v>
          </cell>
          <cell r="AZ2670">
            <v>112.17260829074399</v>
          </cell>
          <cell r="BA2670">
            <v>118.92031755606</v>
          </cell>
          <cell r="BB2670">
            <v>119.24254535823</v>
          </cell>
          <cell r="BC2670">
            <v>96.718424174463394</v>
          </cell>
          <cell r="BD2670">
            <v>111.599962870871</v>
          </cell>
          <cell r="BE2670">
            <v>126.914426701921</v>
          </cell>
          <cell r="BF2670">
            <v>130.82945090397899</v>
          </cell>
          <cell r="BG2670">
            <v>102.666429112774</v>
          </cell>
          <cell r="BH2670">
            <v>94.598085673766207</v>
          </cell>
          <cell r="BI2670">
            <v>122.66678952373699</v>
          </cell>
          <cell r="BJ2670">
            <v>114.81785475914199</v>
          </cell>
          <cell r="BK2670">
            <v>114.007542109431</v>
          </cell>
          <cell r="BL2670">
            <v>115.422427150234</v>
          </cell>
          <cell r="BM2670">
            <v>121.330854884606</v>
          </cell>
          <cell r="BN2670">
            <v>125.041931775565</v>
          </cell>
          <cell r="BO2670">
            <v>112.35376580155599</v>
          </cell>
          <cell r="BP2670">
            <v>128.309397171862</v>
          </cell>
          <cell r="BQ2670">
            <v>130.072316799877</v>
          </cell>
          <cell r="BR2670">
            <v>138.30386520357899</v>
          </cell>
          <cell r="BS2670">
            <v>118.087666226807</v>
          </cell>
          <cell r="BT2670">
            <v>112.446972156895</v>
          </cell>
          <cell r="BU2670">
            <v>156.162446246435</v>
          </cell>
          <cell r="BV2670">
            <v>62.214854575876203</v>
          </cell>
          <cell r="BW2670">
            <v>67.806562675636599</v>
          </cell>
          <cell r="BX2670">
            <v>101.863358683371</v>
          </cell>
          <cell r="BY2670">
            <v>115.952945288596</v>
          </cell>
          <cell r="BZ2670">
            <v>115.655912252851</v>
          </cell>
          <cell r="CA2670">
            <v>113.093408090396</v>
          </cell>
          <cell r="CB2670">
            <v>130.08639322808199</v>
          </cell>
          <cell r="CC2670">
            <v>135.70389016515799</v>
          </cell>
          <cell r="CD2670">
            <v>138.10223969</v>
          </cell>
          <cell r="CE2670">
            <v>125.512880101813</v>
          </cell>
          <cell r="CF2670">
            <v>121.18991074730801</v>
          </cell>
          <cell r="CG2670">
            <v>172.34966605400399</v>
          </cell>
          <cell r="CH2670">
            <v>156.354913566563</v>
          </cell>
          <cell r="CI2670">
            <v>147.42494252413999</v>
          </cell>
          <cell r="CJ2670">
            <v>99.121799079528103</v>
          </cell>
          <cell r="CK2670">
            <v>101.36241571980899</v>
          </cell>
          <cell r="CL2670">
            <v>141.784448766042</v>
          </cell>
          <cell r="CM2670">
            <v>157.624986952103</v>
          </cell>
          <cell r="CN2670">
            <v>168.644269374815</v>
          </cell>
          <cell r="CO2670">
            <v>168.289919779743</v>
          </cell>
          <cell r="CP2670">
            <v>167.48894534636901</v>
          </cell>
          <cell r="CQ2670">
            <v>167.239994286089</v>
          </cell>
          <cell r="CR2670">
            <v>127.26785716977901</v>
          </cell>
          <cell r="CS2670">
            <v>158.93864360806799</v>
          </cell>
          <cell r="CT2670">
            <v>154.13298558119899</v>
          </cell>
          <cell r="CU2670">
            <v>166.20883075842499</v>
          </cell>
          <cell r="CV2670">
            <v>174.93142675509199</v>
          </cell>
          <cell r="CW2670">
            <v>178.084608594592</v>
          </cell>
          <cell r="CX2670">
            <v>205.69094530296701</v>
          </cell>
          <cell r="CY2670">
            <v>199.14747192753501</v>
          </cell>
          <cell r="CZ2670">
            <v>223.75622159218901</v>
          </cell>
          <cell r="DA2670">
            <v>188.20965995330499</v>
          </cell>
          <cell r="DB2670">
            <v>198.41563527451299</v>
          </cell>
          <cell r="DC2670">
            <v>216.26690075216499</v>
          </cell>
          <cell r="DD2670">
            <v>162.54782523398799</v>
          </cell>
          <cell r="DE2670">
            <v>182.67601408108899</v>
          </cell>
          <cell r="DF2670">
            <v>144.59372432337301</v>
          </cell>
          <cell r="DG2670">
            <v>139.11679134480201</v>
          </cell>
          <cell r="DH2670">
            <v>175.631152462112</v>
          </cell>
          <cell r="DI2670">
            <v>175.59142407426799</v>
          </cell>
          <cell r="DJ2670">
            <v>211.65598271675299</v>
          </cell>
          <cell r="DK2670">
            <v>238.63159470647901</v>
          </cell>
          <cell r="DL2670">
            <v>236.957838666128</v>
          </cell>
          <cell r="DM2670">
            <v>166.565549058675</v>
          </cell>
          <cell r="DN2670">
            <v>191.074256769356</v>
          </cell>
          <cell r="DO2670">
            <v>213.206015927424</v>
          </cell>
          <cell r="DP2670">
            <v>159.29686872930799</v>
          </cell>
          <cell r="DQ2670">
            <v>190.58755243742601</v>
          </cell>
          <cell r="DR2670">
            <v>131.86947658291601</v>
          </cell>
          <cell r="DS2670">
            <v>141.62089358900801</v>
          </cell>
          <cell r="DT2670">
            <v>168.25464405870301</v>
          </cell>
          <cell r="DU2670">
            <v>207.40121284305101</v>
          </cell>
          <cell r="DV2670">
            <v>213.44295448888201</v>
          </cell>
          <cell r="DW2670">
            <v>224.03640911104199</v>
          </cell>
          <cell r="DX2670">
            <v>227.00560944214999</v>
          </cell>
          <cell r="DY2670">
            <v>145.07859323010601</v>
          </cell>
          <cell r="DZ2670">
            <v>164.70600933518421</v>
          </cell>
          <cell r="EA2670">
            <v>173.12328493306799</v>
          </cell>
          <cell r="EB2670">
            <v>129.18976053946901</v>
          </cell>
          <cell r="EC2670">
            <v>153.041804607253</v>
          </cell>
          <cell r="ED2670">
            <v>109.583535040404</v>
          </cell>
          <cell r="EE2670">
            <v>115.70427006222</v>
          </cell>
          <cell r="EF2670">
            <v>138.067767306071</v>
          </cell>
          <cell r="EG2670">
            <v>169.06782722175001</v>
          </cell>
          <cell r="EH2670">
            <v>168.83337700070601</v>
          </cell>
          <cell r="EI2670">
            <v>177.66087242505606</v>
          </cell>
          <cell r="EJ2670">
            <v>0</v>
          </cell>
          <cell r="EK2670">
            <v>0</v>
          </cell>
          <cell r="EL2670">
            <v>0</v>
          </cell>
        </row>
        <row r="2671">
          <cell r="K2671">
            <v>88.092617206829303</v>
          </cell>
          <cell r="L2671">
            <v>95.114477603597095</v>
          </cell>
          <cell r="M2671">
            <v>96.3977583597826</v>
          </cell>
          <cell r="N2671">
            <v>101.111841085471</v>
          </cell>
          <cell r="O2671">
            <v>105.236384001103</v>
          </cell>
          <cell r="P2671">
            <v>110.6408452229</v>
          </cell>
          <cell r="Q2671">
            <v>103.138908826761</v>
          </cell>
          <cell r="R2671">
            <v>99.284499750528994</v>
          </cell>
          <cell r="S2671">
            <v>97.941639255099503</v>
          </cell>
          <cell r="T2671">
            <v>100.56750686801099</v>
          </cell>
          <cell r="U2671">
            <v>99.619095720969</v>
          </cell>
          <cell r="V2671">
            <v>102.854426098947</v>
          </cell>
          <cell r="W2671">
            <v>96.289722938621097</v>
          </cell>
          <cell r="X2671">
            <v>90.412999999999997</v>
          </cell>
          <cell r="Y2671">
            <v>95.152000000000001</v>
          </cell>
          <cell r="Z2671">
            <v>94.878</v>
          </cell>
          <cell r="AA2671">
            <v>99.47</v>
          </cell>
          <cell r="AB2671">
            <v>103.339</v>
          </cell>
          <cell r="AC2671">
            <v>95.364999999999995</v>
          </cell>
          <cell r="AD2671">
            <v>102.14400000000001</v>
          </cell>
          <cell r="AE2671">
            <v>100.279</v>
          </cell>
          <cell r="AF2671">
            <v>104.486</v>
          </cell>
          <cell r="AG2671">
            <v>102.193</v>
          </cell>
          <cell r="AH2671">
            <v>101.26900000000001</v>
          </cell>
          <cell r="AI2671">
            <v>96.528000000000006</v>
          </cell>
          <cell r="AJ2671">
            <v>94.727000000000004</v>
          </cell>
          <cell r="AK2671">
            <v>94.290999999999997</v>
          </cell>
          <cell r="AL2671">
            <v>94.37</v>
          </cell>
          <cell r="AM2671">
            <v>100.48099999999999</v>
          </cell>
          <cell r="AN2671">
            <v>101.471</v>
          </cell>
          <cell r="AO2671">
            <v>98.105999999999995</v>
          </cell>
          <cell r="AP2671">
            <v>103.34998725483899</v>
          </cell>
          <cell r="AQ2671">
            <v>100.836</v>
          </cell>
          <cell r="AR2671">
            <v>104.495282669216</v>
          </cell>
          <cell r="AS2671">
            <v>102.753434768858</v>
          </cell>
          <cell r="AT2671">
            <v>101.69199999999999</v>
          </cell>
          <cell r="AU2671">
            <v>97.369520826812504</v>
          </cell>
          <cell r="AV2671">
            <v>95.578862805859899</v>
          </cell>
          <cell r="AW2671">
            <v>113.06581215548999</v>
          </cell>
          <cell r="AX2671">
            <v>109.28756626240801</v>
          </cell>
          <cell r="AY2671">
            <v>104.01791452365801</v>
          </cell>
          <cell r="AZ2671">
            <v>106.29042211284801</v>
          </cell>
          <cell r="BA2671">
            <v>105.720479877363</v>
          </cell>
          <cell r="BB2671">
            <v>99.716484463804903</v>
          </cell>
          <cell r="BC2671">
            <v>93.313266113577299</v>
          </cell>
          <cell r="BD2671">
            <v>100.003413145102</v>
          </cell>
          <cell r="BE2671">
            <v>113.250287184737</v>
          </cell>
          <cell r="BF2671">
            <v>119.659475518737</v>
          </cell>
          <cell r="BG2671">
            <v>121.724720278975</v>
          </cell>
          <cell r="BH2671">
            <v>110.832234724182</v>
          </cell>
          <cell r="BI2671">
            <v>125.17444867299299</v>
          </cell>
          <cell r="BJ2671">
            <v>118.69236245028</v>
          </cell>
          <cell r="BK2671">
            <v>104.341417220346</v>
          </cell>
          <cell r="BL2671">
            <v>114.381012099928</v>
          </cell>
          <cell r="BM2671">
            <v>112.435145539655</v>
          </cell>
          <cell r="BN2671">
            <v>110.358134672796</v>
          </cell>
          <cell r="BO2671">
            <v>97.180825766225198</v>
          </cell>
          <cell r="BP2671">
            <v>98.004914467957093</v>
          </cell>
          <cell r="BQ2671">
            <v>103.64065412943999</v>
          </cell>
          <cell r="BR2671">
            <v>123.006075341819</v>
          </cell>
          <cell r="BS2671">
            <v>135.72828451301999</v>
          </cell>
          <cell r="BT2671">
            <v>116.07396493730199</v>
          </cell>
          <cell r="BU2671">
            <v>94.764269787670102</v>
          </cell>
          <cell r="BV2671">
            <v>22.8165719164565</v>
          </cell>
          <cell r="BW2671">
            <v>31.272006050121501</v>
          </cell>
          <cell r="BX2671">
            <v>78.930393679145297</v>
          </cell>
          <cell r="BY2671">
            <v>92.684200894514603</v>
          </cell>
          <cell r="BZ2671">
            <v>94.067875493620306</v>
          </cell>
          <cell r="CA2671">
            <v>82.308424453209</v>
          </cell>
          <cell r="CB2671">
            <v>82.790615173490906</v>
          </cell>
          <cell r="CC2671">
            <v>87.626418746170103</v>
          </cell>
          <cell r="CD2671">
            <v>104.24880053771901</v>
          </cell>
          <cell r="CE2671">
            <v>92.711136732686697</v>
          </cell>
          <cell r="CF2671">
            <v>81.899435945065605</v>
          </cell>
          <cell r="CG2671">
            <v>90.758471654530794</v>
          </cell>
          <cell r="CH2671">
            <v>77.506567101820195</v>
          </cell>
          <cell r="CI2671">
            <v>73.276823426706599</v>
          </cell>
          <cell r="CJ2671">
            <v>65.565067213809996</v>
          </cell>
          <cell r="CK2671">
            <v>58.933476904227199</v>
          </cell>
          <cell r="CL2671">
            <v>72.098189212741602</v>
          </cell>
          <cell r="CM2671">
            <v>66.568507223579999</v>
          </cell>
          <cell r="CN2671">
            <v>75.249875840193098</v>
          </cell>
          <cell r="CO2671">
            <v>87.228898087889803</v>
          </cell>
          <cell r="CP2671">
            <v>89.239002896343607</v>
          </cell>
          <cell r="CQ2671">
            <v>86.032407097695398</v>
          </cell>
          <cell r="CR2671">
            <v>90.458195078886604</v>
          </cell>
          <cell r="CS2671">
            <v>89.345629381822903</v>
          </cell>
          <cell r="CT2671">
            <v>85.772008151171306</v>
          </cell>
          <cell r="CU2671">
            <v>81.756076487809295</v>
          </cell>
          <cell r="CV2671">
            <v>90.331227917460495</v>
          </cell>
          <cell r="CW2671">
            <v>94.973893630153398</v>
          </cell>
          <cell r="CX2671">
            <v>98.592855597340403</v>
          </cell>
          <cell r="CY2671">
            <v>100.828194789401</v>
          </cell>
          <cell r="CZ2671">
            <v>112.604418446675</v>
          </cell>
          <cell r="DA2671">
            <v>94.733212852414596</v>
          </cell>
          <cell r="DB2671">
            <v>89.042662809134001</v>
          </cell>
          <cell r="DC2671">
            <v>91.436607967766903</v>
          </cell>
          <cell r="DD2671">
            <v>93.409667073070196</v>
          </cell>
          <cell r="DE2671">
            <v>89.489136552382504</v>
          </cell>
          <cell r="DF2671">
            <v>89.609758770465405</v>
          </cell>
          <cell r="DG2671">
            <v>70.544059331078401</v>
          </cell>
          <cell r="DH2671">
            <v>92.885462658118897</v>
          </cell>
          <cell r="DI2671">
            <v>105.865102486493</v>
          </cell>
          <cell r="DJ2671">
            <v>97.5566133446723</v>
          </cell>
          <cell r="DK2671">
            <v>100.05134155548301</v>
          </cell>
          <cell r="DL2671">
            <v>116.47535766192</v>
          </cell>
          <cell r="DM2671">
            <v>96.538670507484795</v>
          </cell>
          <cell r="DN2671">
            <v>93.717339373770898</v>
          </cell>
          <cell r="DO2671">
            <v>93.489370438868804</v>
          </cell>
          <cell r="DP2671">
            <v>87.450841831596193</v>
          </cell>
          <cell r="DQ2671">
            <v>80.206464444840805</v>
          </cell>
          <cell r="DR2671">
            <v>83.573910830599004</v>
          </cell>
          <cell r="DS2671">
            <v>67.560252207262096</v>
          </cell>
          <cell r="DT2671">
            <v>94.083328916339894</v>
          </cell>
          <cell r="DU2671">
            <v>95.752432957232898</v>
          </cell>
          <cell r="DV2671">
            <v>84.655077787932299</v>
          </cell>
          <cell r="DW2671">
            <v>83.601846288682694</v>
          </cell>
          <cell r="DX2671">
            <v>90.501936770114796</v>
          </cell>
          <cell r="DY2671">
            <v>74.798473152012804</v>
          </cell>
          <cell r="DZ2671">
            <v>79.588761941105901</v>
          </cell>
          <cell r="EA2671">
            <v>75.954836210135099</v>
          </cell>
          <cell r="EB2671">
            <v>73.753994495796306</v>
          </cell>
          <cell r="EC2671">
            <v>70.888391259387802</v>
          </cell>
          <cell r="ED2671">
            <v>73.651256621203501</v>
          </cell>
          <cell r="EE2671">
            <v>64.103178985128295</v>
          </cell>
          <cell r="EF2671">
            <v>86.579896194222997</v>
          </cell>
          <cell r="EG2671">
            <v>89.693678490221899</v>
          </cell>
          <cell r="EH2671">
            <v>76.492699958923794</v>
          </cell>
          <cell r="EI2671">
            <v>72.864716954265305</v>
          </cell>
          <cell r="EJ2671">
            <v>0</v>
          </cell>
          <cell r="EK2671">
            <v>0</v>
          </cell>
          <cell r="EL2671">
            <v>0</v>
          </cell>
        </row>
        <row r="2672">
          <cell r="K2672">
            <v>81.488374884532504</v>
          </cell>
          <cell r="L2672">
            <v>75.036622033340393</v>
          </cell>
          <cell r="M2672">
            <v>106.9665358912</v>
          </cell>
          <cell r="N2672">
            <v>111.455343804705</v>
          </cell>
          <cell r="O2672">
            <v>86.452899694273</v>
          </cell>
          <cell r="P2672">
            <v>97.753834693387702</v>
          </cell>
          <cell r="Q2672">
            <v>93.494068083494099</v>
          </cell>
          <cell r="R2672">
            <v>102.086805638984</v>
          </cell>
          <cell r="S2672">
            <v>107.89815941882701</v>
          </cell>
          <cell r="T2672">
            <v>109.951929530039</v>
          </cell>
          <cell r="U2672">
            <v>113.221740206132</v>
          </cell>
          <cell r="V2672">
            <v>114.19368612108499</v>
          </cell>
          <cell r="W2672">
            <v>88.2632867104128</v>
          </cell>
          <cell r="X2672">
            <v>77.429000000000002</v>
          </cell>
          <cell r="Y2672">
            <v>109.154</v>
          </cell>
          <cell r="Z2672">
            <v>116.417</v>
          </cell>
          <cell r="AA2672">
            <v>91.683999999999997</v>
          </cell>
          <cell r="AB2672">
            <v>105.911</v>
          </cell>
          <cell r="AC2672">
            <v>99.998000000000005</v>
          </cell>
          <cell r="AD2672">
            <v>112.599</v>
          </cell>
          <cell r="AE2672">
            <v>114.56100000000001</v>
          </cell>
          <cell r="AF2672">
            <v>113.83499999999999</v>
          </cell>
          <cell r="AG2672">
            <v>117.979</v>
          </cell>
          <cell r="AH2672">
            <v>116.846</v>
          </cell>
          <cell r="AI2672">
            <v>88.153999999999996</v>
          </cell>
          <cell r="AJ2672">
            <v>81.447000000000003</v>
          </cell>
          <cell r="AK2672">
            <v>113.98399999999999</v>
          </cell>
          <cell r="AL2672">
            <v>119.242</v>
          </cell>
          <cell r="AM2672">
            <v>94.766000000000005</v>
          </cell>
          <cell r="AN2672">
            <v>107.023</v>
          </cell>
          <cell r="AO2672">
            <v>103.459</v>
          </cell>
          <cell r="AP2672">
            <v>114.959896290788</v>
          </cell>
          <cell r="AQ2672">
            <v>115.548</v>
          </cell>
          <cell r="AR2672">
            <v>115.485734488679</v>
          </cell>
          <cell r="AS2672">
            <v>122.071670794113</v>
          </cell>
          <cell r="AT2672">
            <v>119.23399999999999</v>
          </cell>
          <cell r="AU2672">
            <v>108.921096781169</v>
          </cell>
          <cell r="AV2672">
            <v>89.896596582821999</v>
          </cell>
          <cell r="AW2672">
            <v>89.193605449024403</v>
          </cell>
          <cell r="AX2672">
            <v>104.88750510842701</v>
          </cell>
          <cell r="AY2672">
            <v>107.215257513946</v>
          </cell>
          <cell r="AZ2672">
            <v>103.36300871387</v>
          </cell>
          <cell r="BA2672">
            <v>114.476259165366</v>
          </cell>
          <cell r="BB2672">
            <v>125.758915247614</v>
          </cell>
          <cell r="BC2672">
            <v>117.96282171219799</v>
          </cell>
          <cell r="BD2672">
            <v>110.794564241477</v>
          </cell>
          <cell r="BE2672">
            <v>113.451944221125</v>
          </cell>
          <cell r="BF2672">
            <v>100.59896223718199</v>
          </cell>
          <cell r="BG2672">
            <v>109.083579062887</v>
          </cell>
          <cell r="BH2672">
            <v>118.11069084125199</v>
          </cell>
          <cell r="BI2672">
            <v>113.959237205715</v>
          </cell>
          <cell r="BJ2672">
            <v>109.849886222669</v>
          </cell>
          <cell r="BK2672">
            <v>109.38838618487399</v>
          </cell>
          <cell r="BL2672">
            <v>110.721594495508</v>
          </cell>
          <cell r="BM2672">
            <v>121.838388336732</v>
          </cell>
          <cell r="BN2672">
            <v>123.983699478329</v>
          </cell>
          <cell r="BO2672">
            <v>124.725775957146</v>
          </cell>
          <cell r="BP2672">
            <v>116.77724102114</v>
          </cell>
          <cell r="BQ2672">
            <v>118.920487721813</v>
          </cell>
          <cell r="BR2672">
            <v>113.22493531644299</v>
          </cell>
          <cell r="BS2672">
            <v>114.506411766159</v>
          </cell>
          <cell r="BT2672">
            <v>138.72455022368899</v>
          </cell>
          <cell r="BU2672">
            <v>99.579413685523207</v>
          </cell>
          <cell r="BV2672">
            <v>34.267939385450603</v>
          </cell>
          <cell r="BW2672">
            <v>44.801705414072302</v>
          </cell>
          <cell r="BX2672">
            <v>85.932806957492105</v>
          </cell>
          <cell r="BY2672">
            <v>89.811044601755697</v>
          </cell>
          <cell r="BZ2672">
            <v>102.885393183875</v>
          </cell>
          <cell r="CA2672">
            <v>94.676585153575203</v>
          </cell>
          <cell r="CB2672">
            <v>102.475216291669</v>
          </cell>
          <cell r="CC2672">
            <v>100.338685923375</v>
          </cell>
          <cell r="CD2672">
            <v>99.669577117191693</v>
          </cell>
          <cell r="CE2672">
            <v>108.075808971014</v>
          </cell>
          <cell r="CF2672">
            <v>126.13230413373</v>
          </cell>
          <cell r="CG2672">
            <v>115.194527648247</v>
          </cell>
          <cell r="CH2672">
            <v>106.399195062711</v>
          </cell>
          <cell r="CI2672">
            <v>99.318556443072893</v>
          </cell>
          <cell r="CJ2672">
            <v>71.340319408491496</v>
          </cell>
          <cell r="CK2672">
            <v>71.044061923860596</v>
          </cell>
          <cell r="CL2672">
            <v>81.439446350149097</v>
          </cell>
          <cell r="CM2672">
            <v>77.408990205444695</v>
          </cell>
          <cell r="CN2672">
            <v>63.819871530361603</v>
          </cell>
          <cell r="CO2672">
            <v>85.204461801923898</v>
          </cell>
          <cell r="CP2672">
            <v>91.034942325383994</v>
          </cell>
          <cell r="CQ2672">
            <v>85.277851063825395</v>
          </cell>
          <cell r="CR2672">
            <v>107.903692269134</v>
          </cell>
          <cell r="CS2672">
            <v>100.697468479159</v>
          </cell>
          <cell r="CT2672">
            <v>98.458429533225399</v>
          </cell>
          <cell r="CU2672">
            <v>84.902759720711799</v>
          </cell>
          <cell r="CV2672">
            <v>89.128697302099297</v>
          </cell>
          <cell r="CW2672">
            <v>88.0036070836384</v>
          </cell>
          <cell r="CX2672">
            <v>78.915400159437596</v>
          </cell>
          <cell r="CY2672">
            <v>88.893141066997998</v>
          </cell>
          <cell r="CZ2672">
            <v>83.560457886360396</v>
          </cell>
          <cell r="DA2672">
            <v>77.413459442759503</v>
          </cell>
          <cell r="DB2672">
            <v>72.087987306528603</v>
          </cell>
          <cell r="DC2672">
            <v>77.433752931079098</v>
          </cell>
          <cell r="DD2672">
            <v>95.064601939779905</v>
          </cell>
          <cell r="DE2672">
            <v>106.313862357536</v>
          </cell>
          <cell r="DF2672">
            <v>92.361735224270106</v>
          </cell>
          <cell r="DG2672">
            <v>88.2639810765438</v>
          </cell>
          <cell r="DH2672">
            <v>66.040678642085894</v>
          </cell>
          <cell r="DI2672">
            <v>78.874770319341593</v>
          </cell>
          <cell r="DJ2672">
            <v>76.653158092763604</v>
          </cell>
          <cell r="DK2672">
            <v>92.217055699236298</v>
          </cell>
          <cell r="DL2672">
            <v>86.147673842472898</v>
          </cell>
          <cell r="DM2672">
            <v>90.705507469117407</v>
          </cell>
          <cell r="DN2672">
            <v>82.007223156737993</v>
          </cell>
          <cell r="DO2672">
            <v>93.332349958388704</v>
          </cell>
          <cell r="DP2672">
            <v>114.227314210895</v>
          </cell>
          <cell r="DQ2672">
            <v>104.365834497279</v>
          </cell>
          <cell r="DR2672">
            <v>96.907738617756806</v>
          </cell>
          <cell r="DS2672">
            <v>96.229712693237005</v>
          </cell>
          <cell r="DT2672">
            <v>70.640229581649294</v>
          </cell>
          <cell r="DU2672">
            <v>77.899211638212805</v>
          </cell>
          <cell r="DV2672">
            <v>69.304426334639004</v>
          </cell>
          <cell r="DW2672">
            <v>81.289297792819596</v>
          </cell>
          <cell r="DX2672">
            <v>68.022606844306395</v>
          </cell>
          <cell r="DY2672">
            <v>76.117227844692707</v>
          </cell>
          <cell r="DZ2672">
            <v>68.253794079091008</v>
          </cell>
          <cell r="EA2672">
            <v>67.965703823350907</v>
          </cell>
          <cell r="EB2672">
            <v>86.665165694768504</v>
          </cell>
          <cell r="EC2672">
            <v>85.395974715964002</v>
          </cell>
          <cell r="ED2672">
            <v>80.521461833586798</v>
          </cell>
          <cell r="EE2672">
            <v>75.887861789167701</v>
          </cell>
          <cell r="EF2672">
            <v>58.253634402365201</v>
          </cell>
          <cell r="EG2672">
            <v>70.4780948970309</v>
          </cell>
          <cell r="EH2672">
            <v>57.133884813913298</v>
          </cell>
          <cell r="EI2672">
            <v>59.436642848804311</v>
          </cell>
          <cell r="EJ2672">
            <v>0</v>
          </cell>
          <cell r="EK2672">
            <v>0</v>
          </cell>
          <cell r="EL2672">
            <v>0</v>
          </cell>
        </row>
        <row r="2673">
          <cell r="K2673">
            <v>119.59704730583</v>
          </cell>
          <cell r="L2673">
            <v>107.654465621694</v>
          </cell>
          <cell r="M2673">
            <v>110.69913438967799</v>
          </cell>
          <cell r="N2673">
            <v>111.48378578798901</v>
          </cell>
          <cell r="O2673">
            <v>101.971825145415</v>
          </cell>
          <cell r="P2673">
            <v>94.146584398638794</v>
          </cell>
          <cell r="Q2673">
            <v>86.6278086891882</v>
          </cell>
          <cell r="R2673">
            <v>87.966398135282901</v>
          </cell>
          <cell r="S2673">
            <v>89.999616862369294</v>
          </cell>
          <cell r="T2673">
            <v>94.720642623851802</v>
          </cell>
          <cell r="U2673">
            <v>95.001323474721005</v>
          </cell>
          <cell r="V2673">
            <v>100.13136756534099</v>
          </cell>
          <cell r="W2673">
            <v>115.697335320409</v>
          </cell>
          <cell r="X2673">
            <v>110.434</v>
          </cell>
          <cell r="Y2673">
            <v>106.446</v>
          </cell>
          <cell r="Z2673">
            <v>116.699</v>
          </cell>
          <cell r="AA2673">
            <v>110.6</v>
          </cell>
          <cell r="AB2673">
            <v>97.796000000000006</v>
          </cell>
          <cell r="AC2673">
            <v>95.126000000000005</v>
          </cell>
          <cell r="AD2673">
            <v>94.924000000000007</v>
          </cell>
          <cell r="AE2673">
            <v>92.757999999999996</v>
          </cell>
          <cell r="AF2673">
            <v>102.541</v>
          </cell>
          <cell r="AG2673">
            <v>106.744</v>
          </cell>
          <cell r="AH2673">
            <v>105.39400000000001</v>
          </cell>
          <cell r="AI2673">
            <v>124.571</v>
          </cell>
          <cell r="AJ2673">
            <v>120.624</v>
          </cell>
          <cell r="AK2673">
            <v>117.111</v>
          </cell>
          <cell r="AL2673">
            <v>129.02099999999999</v>
          </cell>
          <cell r="AM2673">
            <v>121.672</v>
          </cell>
          <cell r="AN2673">
            <v>102.526</v>
          </cell>
          <cell r="AO2673">
            <v>102.997</v>
          </cell>
          <cell r="AP2673">
            <v>102.628720691909</v>
          </cell>
          <cell r="AQ2673">
            <v>99.111999999999995</v>
          </cell>
          <cell r="AR2673">
            <v>108.186905693009</v>
          </cell>
          <cell r="AS2673">
            <v>109.491962418531</v>
          </cell>
          <cell r="AT2673">
            <v>110.459</v>
          </cell>
          <cell r="AU2673">
            <v>145.86680868090701</v>
          </cell>
          <cell r="AV2673">
            <v>113.734399410601</v>
          </cell>
          <cell r="AW2673">
            <v>141.44969128288801</v>
          </cell>
          <cell r="AX2673">
            <v>116.803440049158</v>
          </cell>
          <cell r="AY2673">
            <v>119.394690810665</v>
          </cell>
          <cell r="AZ2673">
            <v>115.790549995387</v>
          </cell>
          <cell r="BA2673">
            <v>112.12267479140201</v>
          </cell>
          <cell r="BB2673">
            <v>105.13978545058301</v>
          </cell>
          <cell r="BC2673">
            <v>100.02783274088701</v>
          </cell>
          <cell r="BD2673">
            <v>101.963018511076</v>
          </cell>
          <cell r="BE2673">
            <v>104.796553840172</v>
          </cell>
          <cell r="BF2673">
            <v>93.218245797669098</v>
          </cell>
          <cell r="BG2673">
            <v>107.819449442813</v>
          </cell>
          <cell r="BH2673">
            <v>101.64594702525</v>
          </cell>
          <cell r="BI2673">
            <v>110.631947960107</v>
          </cell>
          <cell r="BJ2673">
            <v>111.508833288223</v>
          </cell>
          <cell r="BK2673">
            <v>122.36966426108501</v>
          </cell>
          <cell r="BL2673">
            <v>121.45032153011</v>
          </cell>
          <cell r="BM2673">
            <v>121.20229820889099</v>
          </cell>
          <cell r="BN2673">
            <v>124.49212473221399</v>
          </cell>
          <cell r="BO2673">
            <v>114.455532274558</v>
          </cell>
          <cell r="BP2673">
            <v>119.23498152745501</v>
          </cell>
          <cell r="BQ2673">
            <v>114.503838098399</v>
          </cell>
          <cell r="BR2673">
            <v>111.753436647775</v>
          </cell>
          <cell r="BS2673">
            <v>101.24894538153799</v>
          </cell>
          <cell r="BT2673">
            <v>102.7096149979</v>
          </cell>
          <cell r="BU2673">
            <v>92.509067446369599</v>
          </cell>
          <cell r="BV2673">
            <v>25.6184100557766</v>
          </cell>
          <cell r="BW2673">
            <v>38.989086929240301</v>
          </cell>
          <cell r="BX2673">
            <v>84.277908436834906</v>
          </cell>
          <cell r="BY2673">
            <v>97.469421177996296</v>
          </cell>
          <cell r="BZ2673">
            <v>103.240290147412</v>
          </cell>
          <cell r="CA2673">
            <v>106.08409238146299</v>
          </cell>
          <cell r="CB2673">
            <v>115.472266445155</v>
          </cell>
          <cell r="CC2673">
            <v>124.286181100546</v>
          </cell>
          <cell r="CD2673">
            <v>122.04670037914801</v>
          </cell>
          <cell r="CE2673">
            <v>149.246322685775</v>
          </cell>
          <cell r="CF2673">
            <v>138.509158579315</v>
          </cell>
          <cell r="CG2673">
            <v>103.914280267796</v>
          </cell>
          <cell r="CH2673">
            <v>83.731885889943698</v>
          </cell>
          <cell r="CI2673">
            <v>68.874954275751193</v>
          </cell>
          <cell r="CJ2673">
            <v>61.098461497799299</v>
          </cell>
          <cell r="CK2673">
            <v>57.395442079100697</v>
          </cell>
          <cell r="CL2673">
            <v>68.236879638894194</v>
          </cell>
          <cell r="CM2673">
            <v>76.153590155095102</v>
          </cell>
          <cell r="CN2673">
            <v>97.766504420018904</v>
          </cell>
          <cell r="CO2673">
            <v>121.202328852471</v>
          </cell>
          <cell r="CP2673">
            <v>122.61440155867</v>
          </cell>
          <cell r="CQ2673">
            <v>145.51063231963499</v>
          </cell>
          <cell r="CR2673">
            <v>145.96763374323399</v>
          </cell>
          <cell r="CS2673">
            <v>114.028813057416</v>
          </cell>
          <cell r="CT2673">
            <v>98.319881507032207</v>
          </cell>
          <cell r="CU2673">
            <v>83.353696062552103</v>
          </cell>
          <cell r="CV2673">
            <v>92.992685709184798</v>
          </cell>
          <cell r="CW2673">
            <v>85.647689908383796</v>
          </cell>
          <cell r="CX2673">
            <v>85.845958220881002</v>
          </cell>
          <cell r="CY2673">
            <v>102.656661705432</v>
          </cell>
          <cell r="CZ2673">
            <v>110.006850785262</v>
          </cell>
          <cell r="DA2673">
            <v>114.231322594152</v>
          </cell>
          <cell r="DB2673">
            <v>122.285920410233</v>
          </cell>
          <cell r="DC2673">
            <v>131.78653417761001</v>
          </cell>
          <cell r="DD2673">
            <v>131.04431151033199</v>
          </cell>
          <cell r="DE2673">
            <v>112.718977983832</v>
          </cell>
          <cell r="DF2673">
            <v>109.601186781861</v>
          </cell>
          <cell r="DG2673">
            <v>103.09412883691</v>
          </cell>
          <cell r="DH2673">
            <v>91.710634667614499</v>
          </cell>
          <cell r="DI2673">
            <v>68.737354207772896</v>
          </cell>
          <cell r="DJ2673">
            <v>72.077123534835295</v>
          </cell>
          <cell r="DK2673">
            <v>90.960392574001403</v>
          </cell>
          <cell r="DL2673">
            <v>87.913914958763399</v>
          </cell>
          <cell r="DM2673">
            <v>103.417060675695</v>
          </cell>
          <cell r="DN2673">
            <v>90.464833260248199</v>
          </cell>
          <cell r="DO2673">
            <v>92.242320568424503</v>
          </cell>
          <cell r="DP2673">
            <v>88.550984632959299</v>
          </cell>
          <cell r="DQ2673">
            <v>75.021597776223302</v>
          </cell>
          <cell r="DR2673">
            <v>77.272613936993807</v>
          </cell>
          <cell r="DS2673">
            <v>73.155669182029598</v>
          </cell>
          <cell r="DT2673">
            <v>83.266002112124994</v>
          </cell>
          <cell r="DU2673">
            <v>63.263106295940403</v>
          </cell>
          <cell r="DV2673">
            <v>60.769273990231397</v>
          </cell>
          <cell r="DW2673">
            <v>76.305463554279001</v>
          </cell>
          <cell r="DX2673">
            <v>75.403243590824601</v>
          </cell>
          <cell r="DY2673">
            <v>93.759559904100399</v>
          </cell>
          <cell r="DZ2673">
            <v>83.858896585279894</v>
          </cell>
          <cell r="EA2673">
            <v>84.361742640627398</v>
          </cell>
          <cell r="EB2673">
            <v>85.414631210101504</v>
          </cell>
          <cell r="EC2673">
            <v>71.384733368025096</v>
          </cell>
          <cell r="ED2673">
            <v>72.568331653711695</v>
          </cell>
          <cell r="EE2673">
            <v>77.033706351805705</v>
          </cell>
          <cell r="EF2673">
            <v>85.311679321774207</v>
          </cell>
          <cell r="EG2673">
            <v>67.060844145383697</v>
          </cell>
          <cell r="EH2673">
            <v>65.286484230521395</v>
          </cell>
          <cell r="EI2673">
            <v>81.38424754035502</v>
          </cell>
          <cell r="EJ2673">
            <v>0</v>
          </cell>
          <cell r="EK2673">
            <v>0</v>
          </cell>
          <cell r="EL2673">
            <v>0</v>
          </cell>
        </row>
        <row r="2675">
          <cell r="K2675">
            <v>87.490250937396297</v>
          </cell>
          <cell r="L2675">
            <v>84.060599654544205</v>
          </cell>
          <cell r="M2675">
            <v>93.546850248944196</v>
          </cell>
          <cell r="N2675">
            <v>93.368727554891194</v>
          </cell>
          <cell r="O2675">
            <v>111.02782347113499</v>
          </cell>
          <cell r="P2675">
            <v>108.027226401683</v>
          </cell>
          <cell r="Q2675">
            <v>96.035249070491204</v>
          </cell>
          <cell r="R2675">
            <v>90.9460691298152</v>
          </cell>
          <cell r="S2675">
            <v>104.928184261155</v>
          </cell>
          <cell r="T2675">
            <v>106.794307071049</v>
          </cell>
          <cell r="U2675">
            <v>111.14396020594501</v>
          </cell>
          <cell r="V2675">
            <v>112.63075199295101</v>
          </cell>
          <cell r="W2675">
            <v>91.138137627063202</v>
          </cell>
          <cell r="X2675">
            <v>85.23</v>
          </cell>
          <cell r="Y2675">
            <v>95.61</v>
          </cell>
          <cell r="Z2675">
            <v>96.412000000000006</v>
          </cell>
          <cell r="AA2675">
            <v>114.63500000000001</v>
          </cell>
          <cell r="AB2675">
            <v>111.3</v>
          </cell>
          <cell r="AC2675">
            <v>97.94</v>
          </cell>
          <cell r="AD2675">
            <v>96.582999999999998</v>
          </cell>
          <cell r="AE2675">
            <v>109.306</v>
          </cell>
          <cell r="AF2675">
            <v>109.44499999999999</v>
          </cell>
          <cell r="AG2675">
            <v>115.91500000000001</v>
          </cell>
          <cell r="AH2675">
            <v>114.351</v>
          </cell>
          <cell r="AI2675">
            <v>93.319000000000003</v>
          </cell>
          <cell r="AJ2675">
            <v>90.947000000000003</v>
          </cell>
          <cell r="AK2675">
            <v>100.652</v>
          </cell>
          <cell r="AL2675">
            <v>100.654</v>
          </cell>
          <cell r="AM2675">
            <v>119.996</v>
          </cell>
          <cell r="AN2675">
            <v>116.227</v>
          </cell>
          <cell r="AO2675">
            <v>104.404</v>
          </cell>
          <cell r="AP2675">
            <v>101.98057074191701</v>
          </cell>
          <cell r="AQ2675">
            <v>112.81699999999999</v>
          </cell>
          <cell r="AR2675">
            <v>113.12520234940401</v>
          </cell>
          <cell r="AS2675">
            <v>120.552034706331</v>
          </cell>
          <cell r="AT2675">
            <v>118.14400000000001</v>
          </cell>
          <cell r="AU2675">
            <v>106.535715841735</v>
          </cell>
          <cell r="AV2675">
            <v>91.924756909696697</v>
          </cell>
          <cell r="AW2675">
            <v>91.890022799012897</v>
          </cell>
          <cell r="AX2675">
            <v>98.116533583179404</v>
          </cell>
          <cell r="AY2675">
            <v>100.46582366277499</v>
          </cell>
          <cell r="AZ2675">
            <v>101.635909386348</v>
          </cell>
          <cell r="BA2675">
            <v>112.673469979863</v>
          </cell>
          <cell r="BB2675">
            <v>103.523322131146</v>
          </cell>
          <cell r="BC2675">
            <v>98.369457960924294</v>
          </cell>
          <cell r="BD2675">
            <v>100.028893940231</v>
          </cell>
          <cell r="BE2675">
            <v>116.52161770389399</v>
          </cell>
          <cell r="BF2675">
            <v>133.348900145519</v>
          </cell>
          <cell r="BG2675">
            <v>116.964764634373</v>
          </cell>
          <cell r="BH2675">
            <v>110.236981179721</v>
          </cell>
          <cell r="BI2675">
            <v>110.66074866608901</v>
          </cell>
          <cell r="BJ2675">
            <v>111.55829524180901</v>
          </cell>
          <cell r="BK2675">
            <v>117.129099740703</v>
          </cell>
          <cell r="BL2675">
            <v>111.13950604811799</v>
          </cell>
          <cell r="BM2675">
            <v>113.44854021800499</v>
          </cell>
          <cell r="BN2675">
            <v>117.161247090483</v>
          </cell>
          <cell r="BO2675">
            <v>110.440347261049</v>
          </cell>
          <cell r="BP2675">
            <v>109.62141484013399</v>
          </cell>
          <cell r="BQ2675">
            <v>116.966423782928</v>
          </cell>
          <cell r="BR2675">
            <v>138.395973277455</v>
          </cell>
          <cell r="BS2675">
            <v>115.665543751898</v>
          </cell>
          <cell r="BT2675">
            <v>83.250698423388897</v>
          </cell>
          <cell r="BU2675">
            <v>102.82189698063399</v>
          </cell>
          <cell r="BV2675">
            <v>35.4870381042441</v>
          </cell>
          <cell r="BW2675">
            <v>42.911643049517799</v>
          </cell>
          <cell r="BX2675">
            <v>82.818156685642407</v>
          </cell>
          <cell r="BY2675">
            <v>98.740860962484305</v>
          </cell>
          <cell r="BZ2675">
            <v>104.27429619671101</v>
          </cell>
          <cell r="CA2675">
            <v>87.396770891843104</v>
          </cell>
          <cell r="CB2675">
            <v>95.351197045020399</v>
          </cell>
          <cell r="CC2675">
            <v>99.2292882328275</v>
          </cell>
          <cell r="CD2675">
            <v>106.326120623902</v>
          </cell>
          <cell r="CE2675">
            <v>134.50881064198401</v>
          </cell>
          <cell r="CF2675">
            <v>92.890708268801404</v>
          </cell>
          <cell r="CG2675">
            <v>127.24668081335101</v>
          </cell>
          <cell r="CH2675">
            <v>113.546240205655</v>
          </cell>
          <cell r="CI2675">
            <v>97.439801656026304</v>
          </cell>
          <cell r="CJ2675">
            <v>95.126438206299596</v>
          </cell>
          <cell r="CK2675">
            <v>83.838190243639303</v>
          </cell>
          <cell r="CL2675">
            <v>88.749319088471097</v>
          </cell>
          <cell r="CM2675">
            <v>92.217912536594795</v>
          </cell>
          <cell r="CN2675">
            <v>100.600053552395</v>
          </cell>
          <cell r="CO2675">
            <v>83.059376043713698</v>
          </cell>
          <cell r="CP2675">
            <v>84.275745655028501</v>
          </cell>
          <cell r="CQ2675">
            <v>101.793329844909</v>
          </cell>
          <cell r="CR2675">
            <v>96.184977910092002</v>
          </cell>
          <cell r="CS2675">
            <v>104.716854266133</v>
          </cell>
          <cell r="CT2675">
            <v>103.59441079032101</v>
          </cell>
          <cell r="CU2675">
            <v>72.346697723958499</v>
          </cell>
          <cell r="CV2675">
            <v>74.8112534724672</v>
          </cell>
          <cell r="CW2675">
            <v>77.665090057986504</v>
          </cell>
          <cell r="CX2675">
            <v>99.24870477895</v>
          </cell>
          <cell r="CY2675">
            <v>94.593230212729694</v>
          </cell>
          <cell r="CZ2675">
            <v>109.789491841775</v>
          </cell>
          <cell r="DA2675">
            <v>107.13981406839</v>
          </cell>
          <cell r="DB2675">
            <v>106.967779147133</v>
          </cell>
          <cell r="DC2675">
            <v>105.324130960917</v>
          </cell>
          <cell r="DD2675">
            <v>113.84044455436</v>
          </cell>
          <cell r="DE2675">
            <v>103.639485783653</v>
          </cell>
          <cell r="DF2675">
            <v>97.998526494543299</v>
          </cell>
          <cell r="DG2675">
            <v>62.383066585888898</v>
          </cell>
          <cell r="DH2675">
            <v>64.1077861740565</v>
          </cell>
          <cell r="DI2675">
            <v>66.281651140113496</v>
          </cell>
          <cell r="DJ2675">
            <v>89.769201239875599</v>
          </cell>
          <cell r="DK2675">
            <v>88.418012315990197</v>
          </cell>
          <cell r="DL2675">
            <v>99.513175253120806</v>
          </cell>
          <cell r="DM2675">
            <v>111.117445499493</v>
          </cell>
          <cell r="DN2675">
            <v>103.615945638407</v>
          </cell>
          <cell r="DO2675">
            <v>109.126600689325</v>
          </cell>
          <cell r="DP2675">
            <v>118.03019523694699</v>
          </cell>
          <cell r="DQ2675">
            <v>107.800081467106</v>
          </cell>
          <cell r="DR2675">
            <v>96.429315292826104</v>
          </cell>
          <cell r="DS2675">
            <v>66.716701003281202</v>
          </cell>
          <cell r="DT2675">
            <v>66.138177042955803</v>
          </cell>
          <cell r="DU2675">
            <v>69.493629837845603</v>
          </cell>
          <cell r="DV2675">
            <v>93.167502277950007</v>
          </cell>
          <cell r="DW2675">
            <v>88.393003128183693</v>
          </cell>
          <cell r="DX2675">
            <v>98.2034659296407</v>
          </cell>
          <cell r="DY2675">
            <v>106.49501965830601</v>
          </cell>
          <cell r="DZ2675">
            <v>98.57768310418993</v>
          </cell>
          <cell r="EA2675">
            <v>112.749083050024</v>
          </cell>
          <cell r="EB2675">
            <v>134.95956970481799</v>
          </cell>
          <cell r="EC2675">
            <v>118.457385128539</v>
          </cell>
          <cell r="ED2675">
            <v>105.090936072361</v>
          </cell>
          <cell r="EE2675">
            <v>70.758701356408494</v>
          </cell>
          <cell r="EF2675">
            <v>66.781581489195304</v>
          </cell>
          <cell r="EG2675">
            <v>74.309157294679807</v>
          </cell>
          <cell r="EH2675">
            <v>88.786602139517996</v>
          </cell>
          <cell r="EI2675">
            <v>73.639354313898153</v>
          </cell>
          <cell r="EJ2675">
            <v>0</v>
          </cell>
          <cell r="EK2675">
            <v>0</v>
          </cell>
          <cell r="EL2675">
            <v>0</v>
          </cell>
        </row>
        <row r="2676">
          <cell r="K2676">
            <v>104.250272350437</v>
          </cell>
          <cell r="L2676">
            <v>100.684775628822</v>
          </cell>
          <cell r="M2676">
            <v>92.916682425944401</v>
          </cell>
          <cell r="N2676">
            <v>89.924994340144707</v>
          </cell>
          <cell r="O2676">
            <v>92.000087560081099</v>
          </cell>
          <cell r="P2676">
            <v>94.002448817572699</v>
          </cell>
          <cell r="Q2676">
            <v>113.55540566603599</v>
          </cell>
          <cell r="R2676">
            <v>87.450637632881893</v>
          </cell>
          <cell r="S2676">
            <v>88.968161380310605</v>
          </cell>
          <cell r="T2676">
            <v>103.13403329058301</v>
          </cell>
          <cell r="U2676">
            <v>116.141632641501</v>
          </cell>
          <cell r="V2676">
            <v>116.97086826568599</v>
          </cell>
          <cell r="W2676">
            <v>97.595801722643202</v>
          </cell>
          <cell r="X2676">
            <v>88.251000000000005</v>
          </cell>
          <cell r="Y2676">
            <v>91.003</v>
          </cell>
          <cell r="Z2676">
            <v>85.167000000000002</v>
          </cell>
          <cell r="AA2676">
            <v>93.263999999999996</v>
          </cell>
          <cell r="AB2676">
            <v>98.417000000000002</v>
          </cell>
          <cell r="AC2676">
            <v>112.72</v>
          </cell>
          <cell r="AD2676">
            <v>91.085999999999999</v>
          </cell>
          <cell r="AE2676">
            <v>91.284999999999997</v>
          </cell>
          <cell r="AF2676">
            <v>102.839</v>
          </cell>
          <cell r="AG2676">
            <v>130.44399999999999</v>
          </cell>
          <cell r="AH2676">
            <v>128.149</v>
          </cell>
          <cell r="AI2676">
            <v>105.10899999999999</v>
          </cell>
          <cell r="AJ2676">
            <v>95.575999999999993</v>
          </cell>
          <cell r="AK2676">
            <v>96.966999999999999</v>
          </cell>
          <cell r="AL2676">
            <v>92.123999999999995</v>
          </cell>
          <cell r="AM2676">
            <v>100.889</v>
          </cell>
          <cell r="AN2676">
            <v>103.871</v>
          </cell>
          <cell r="AO2676">
            <v>126.973</v>
          </cell>
          <cell r="AP2676">
            <v>103.057948891329</v>
          </cell>
          <cell r="AQ2676">
            <v>99.284000000000006</v>
          </cell>
          <cell r="AR2676">
            <v>112.71713386289601</v>
          </cell>
          <cell r="AS2676">
            <v>139.91505009130699</v>
          </cell>
          <cell r="AT2676">
            <v>137.488</v>
          </cell>
          <cell r="AU2676">
            <v>99.527543912270303</v>
          </cell>
          <cell r="AV2676">
            <v>122.412055518776</v>
          </cell>
          <cell r="AW2676">
            <v>107.24548021780301</v>
          </cell>
          <cell r="AX2676">
            <v>104.805346500098</v>
          </cell>
          <cell r="AY2676">
            <v>105.23120812980601</v>
          </cell>
          <cell r="AZ2676">
            <v>111.289734773188</v>
          </cell>
          <cell r="BA2676">
            <v>113.62601372144501</v>
          </cell>
          <cell r="BB2676">
            <v>115.372465745852</v>
          </cell>
          <cell r="BC2676">
            <v>112.397437816473</v>
          </cell>
          <cell r="BD2676">
            <v>123.64987006423399</v>
          </cell>
          <cell r="BE2676">
            <v>152.26904179537399</v>
          </cell>
          <cell r="BF2676">
            <v>133.31093123253899</v>
          </cell>
          <cell r="BG2676">
            <v>120.677254430202</v>
          </cell>
          <cell r="BH2676">
            <v>131.42498121290001</v>
          </cell>
          <cell r="BI2676">
            <v>119.575821269446</v>
          </cell>
          <cell r="BJ2676">
            <v>114.120559070287</v>
          </cell>
          <cell r="BK2676">
            <v>113.43183344457201</v>
          </cell>
          <cell r="BL2676">
            <v>122.302250096037</v>
          </cell>
          <cell r="BM2676">
            <v>116.82601448807701</v>
          </cell>
          <cell r="BN2676">
            <v>116.14517169727699</v>
          </cell>
          <cell r="BO2676">
            <v>112.57346772469801</v>
          </cell>
          <cell r="BP2676">
            <v>119.35577306843101</v>
          </cell>
          <cell r="BQ2676">
            <v>132.70950203440501</v>
          </cell>
          <cell r="BR2676">
            <v>137.11788980822701</v>
          </cell>
          <cell r="BS2676">
            <v>129.79536794982701</v>
          </cell>
          <cell r="BT2676">
            <v>143.94826525961699</v>
          </cell>
          <cell r="BU2676">
            <v>108.73543907339401</v>
          </cell>
          <cell r="BV2676">
            <v>49.737572482290801</v>
          </cell>
          <cell r="BW2676">
            <v>81.242478669070294</v>
          </cell>
          <cell r="BX2676">
            <v>88.807843451163194</v>
          </cell>
          <cell r="BY2676">
            <v>92.204832033049598</v>
          </cell>
          <cell r="BZ2676">
            <v>134.29897939838099</v>
          </cell>
          <cell r="CA2676">
            <v>99.302168445947999</v>
          </cell>
          <cell r="CB2676">
            <v>110.79035351696901</v>
          </cell>
          <cell r="CC2676">
            <v>99.887258057360896</v>
          </cell>
          <cell r="CD2676">
            <v>122.359446915082</v>
          </cell>
          <cell r="CE2676">
            <v>101.069990487307</v>
          </cell>
          <cell r="CF2676">
            <v>124.30399779706499</v>
          </cell>
          <cell r="CG2676">
            <v>98.538729607271904</v>
          </cell>
          <cell r="CH2676">
            <v>90.205890967597199</v>
          </cell>
          <cell r="CI2676">
            <v>98.0987410225313</v>
          </cell>
          <cell r="CJ2676">
            <v>82.372022551225697</v>
          </cell>
          <cell r="CK2676">
            <v>90.386637258847202</v>
          </cell>
          <cell r="CL2676">
            <v>113.26856608863601</v>
          </cell>
          <cell r="CM2676">
            <v>88.261670932030199</v>
          </cell>
          <cell r="CN2676">
            <v>109.50585650841801</v>
          </cell>
          <cell r="CO2676">
            <v>114.74008465327999</v>
          </cell>
          <cell r="CP2676">
            <v>126.874628359646</v>
          </cell>
          <cell r="CQ2676">
            <v>122.32481576904701</v>
          </cell>
          <cell r="CR2676">
            <v>125.678314395878</v>
          </cell>
          <cell r="CS2676">
            <v>119.658360016863</v>
          </cell>
          <cell r="CT2676">
            <v>81.427462800291593</v>
          </cell>
          <cell r="CU2676">
            <v>82.916342712495407</v>
          </cell>
          <cell r="CV2676">
            <v>84.736583106222</v>
          </cell>
          <cell r="CW2676">
            <v>94.830127615438698</v>
          </cell>
          <cell r="CX2676">
            <v>109.331527309295</v>
          </cell>
          <cell r="CY2676">
            <v>101.82425960757899</v>
          </cell>
          <cell r="CZ2676">
            <v>107.59410047243</v>
          </cell>
          <cell r="DA2676">
            <v>126.757168029117</v>
          </cell>
          <cell r="DB2676">
            <v>134.25072226223801</v>
          </cell>
          <cell r="DC2676">
            <v>117.453051987911</v>
          </cell>
          <cell r="DD2676">
            <v>138.58262665585701</v>
          </cell>
          <cell r="DE2676">
            <v>142.33168223870999</v>
          </cell>
          <cell r="DF2676">
            <v>123.52921439244901</v>
          </cell>
          <cell r="DG2676">
            <v>100.95314986355601</v>
          </cell>
          <cell r="DH2676">
            <v>99.487162586518906</v>
          </cell>
          <cell r="DI2676">
            <v>104.605938838189</v>
          </cell>
          <cell r="DJ2676">
            <v>122.321007948355</v>
          </cell>
          <cell r="DK2676">
            <v>115.20937879760901</v>
          </cell>
          <cell r="DL2676">
            <v>122.77637993686599</v>
          </cell>
          <cell r="DM2676">
            <v>143.25967894620501</v>
          </cell>
          <cell r="DN2676">
            <v>146.632420191493</v>
          </cell>
          <cell r="DO2676">
            <v>131.573318390401</v>
          </cell>
          <cell r="DP2676">
            <v>169.074465997468</v>
          </cell>
          <cell r="DQ2676">
            <v>174.915799379101</v>
          </cell>
          <cell r="DR2676">
            <v>121.307289897733</v>
          </cell>
          <cell r="DS2676">
            <v>106.325320486094</v>
          </cell>
          <cell r="DT2676">
            <v>106.197826756906</v>
          </cell>
          <cell r="DU2676">
            <v>112.597108476565</v>
          </cell>
          <cell r="DV2676">
            <v>133.921190965725</v>
          </cell>
          <cell r="DW2676">
            <v>123.13777746874599</v>
          </cell>
          <cell r="DX2676">
            <v>124.02045973661301</v>
          </cell>
          <cell r="DY2676">
            <v>143.36957564050201</v>
          </cell>
          <cell r="DZ2676">
            <v>144.19135213097763</v>
          </cell>
          <cell r="EA2676">
            <v>129.356287700303</v>
          </cell>
          <cell r="EB2676">
            <v>164.57155702244</v>
          </cell>
          <cell r="EC2676">
            <v>173.17650021424399</v>
          </cell>
          <cell r="ED2676">
            <v>118.50616819130001</v>
          </cell>
          <cell r="EE2676">
            <v>108.369364988242</v>
          </cell>
          <cell r="EF2676">
            <v>103.182323536627</v>
          </cell>
          <cell r="EG2676">
            <v>111.986207031486</v>
          </cell>
          <cell r="EH2676">
            <v>125.491846965771</v>
          </cell>
          <cell r="EI2676">
            <v>109.276026535016</v>
          </cell>
          <cell r="EJ2676">
            <v>0</v>
          </cell>
          <cell r="EK2676">
            <v>0</v>
          </cell>
          <cell r="EL2676">
            <v>0</v>
          </cell>
        </row>
        <row r="2677">
          <cell r="K2677">
            <v>97.8460935145783</v>
          </cell>
          <cell r="L2677">
            <v>100.914478021542</v>
          </cell>
          <cell r="M2677">
            <v>115.69240697807101</v>
          </cell>
          <cell r="N2677">
            <v>121.126883964282</v>
          </cell>
          <cell r="O2677">
            <v>111.81035733876</v>
          </cell>
          <cell r="P2677">
            <v>104.18222332306701</v>
          </cell>
          <cell r="Q2677">
            <v>106.851892321763</v>
          </cell>
          <cell r="R2677">
            <v>91.018252490195707</v>
          </cell>
          <cell r="S2677">
            <v>100.46460390852999</v>
          </cell>
          <cell r="T2677">
            <v>94.188731458005407</v>
          </cell>
          <cell r="U2677">
            <v>77.831287304614904</v>
          </cell>
          <cell r="V2677">
            <v>78.072789376590805</v>
          </cell>
          <cell r="W2677">
            <v>91.600412417953393</v>
          </cell>
          <cell r="X2677">
            <v>88.451999999999998</v>
          </cell>
          <cell r="Y2677">
            <v>113.31</v>
          </cell>
          <cell r="Z2677">
            <v>114.718</v>
          </cell>
          <cell r="AA2677">
            <v>113.34699999999999</v>
          </cell>
          <cell r="AB2677">
            <v>109.074</v>
          </cell>
          <cell r="AC2677">
            <v>106.066</v>
          </cell>
          <cell r="AD2677">
            <v>94.802000000000007</v>
          </cell>
          <cell r="AE2677">
            <v>103.081</v>
          </cell>
          <cell r="AF2677">
            <v>93.918999999999997</v>
          </cell>
          <cell r="AG2677">
            <v>87.415999999999997</v>
          </cell>
          <cell r="AH2677">
            <v>85.534000000000006</v>
          </cell>
          <cell r="AI2677">
            <v>98.652000000000001</v>
          </cell>
          <cell r="AJ2677">
            <v>95.793999999999997</v>
          </cell>
          <cell r="AK2677">
            <v>120.736</v>
          </cell>
          <cell r="AL2677">
            <v>124.089</v>
          </cell>
          <cell r="AM2677">
            <v>122.613</v>
          </cell>
          <cell r="AN2677">
            <v>115.12</v>
          </cell>
          <cell r="AO2677">
            <v>119.47799999999999</v>
          </cell>
          <cell r="AP2677">
            <v>107.262275807417</v>
          </cell>
          <cell r="AQ2677">
            <v>112.114</v>
          </cell>
          <cell r="AR2677">
            <v>102.940644454538</v>
          </cell>
          <cell r="AS2677">
            <v>93.762832622733498</v>
          </cell>
          <cell r="AT2677">
            <v>91.766999999999996</v>
          </cell>
          <cell r="AU2677">
            <v>108.83830475209299</v>
          </cell>
          <cell r="AV2677">
            <v>94.203623481007796</v>
          </cell>
          <cell r="AW2677">
            <v>116.832796748988</v>
          </cell>
          <cell r="AX2677">
            <v>117.615332348416</v>
          </cell>
          <cell r="AY2677">
            <v>105.85717360567099</v>
          </cell>
          <cell r="AZ2677">
            <v>107.85472943347401</v>
          </cell>
          <cell r="BA2677">
            <v>120.962952618511</v>
          </cell>
          <cell r="BB2677">
            <v>117.363140224999</v>
          </cell>
          <cell r="BC2677">
            <v>113.723740240125</v>
          </cell>
          <cell r="BD2677">
            <v>107.13489272069999</v>
          </cell>
          <cell r="BE2677">
            <v>101.632250726764</v>
          </cell>
          <cell r="BF2677">
            <v>101.463460377006</v>
          </cell>
          <cell r="BG2677">
            <v>113.316819594821</v>
          </cell>
          <cell r="BH2677">
            <v>103.364191704644</v>
          </cell>
          <cell r="BI2677">
            <v>123.93152109755</v>
          </cell>
          <cell r="BJ2677">
            <v>120.501020297417</v>
          </cell>
          <cell r="BK2677">
            <v>115.500597593432</v>
          </cell>
          <cell r="BL2677">
            <v>116.679854233547</v>
          </cell>
          <cell r="BM2677">
            <v>125.786969467823</v>
          </cell>
          <cell r="BN2677">
            <v>120.356494432708</v>
          </cell>
          <cell r="BO2677">
            <v>118.901957053041</v>
          </cell>
          <cell r="BP2677">
            <v>116.69184374579299</v>
          </cell>
          <cell r="BQ2677">
            <v>117.15166542953899</v>
          </cell>
          <cell r="BR2677">
            <v>111.30686634584301</v>
          </cell>
          <cell r="BS2677">
            <v>108.415884344614</v>
          </cell>
          <cell r="BT2677">
            <v>109.89921799602701</v>
          </cell>
          <cell r="BU2677">
            <v>117.507256768373</v>
          </cell>
          <cell r="BV2677">
            <v>97.909471186377303</v>
          </cell>
          <cell r="BW2677">
            <v>89.371954871003098</v>
          </cell>
          <cell r="BX2677">
            <v>175.53398884944801</v>
          </cell>
          <cell r="BY2677">
            <v>166.32825742293599</v>
          </cell>
          <cell r="BZ2677">
            <v>138.70046601397399</v>
          </cell>
          <cell r="CA2677">
            <v>128.88915508248201</v>
          </cell>
          <cell r="CB2677">
            <v>125.591559090264</v>
          </cell>
          <cell r="CC2677">
            <v>128.57406638790101</v>
          </cell>
          <cell r="CD2677">
            <v>114.633539377879</v>
          </cell>
          <cell r="CE2677">
            <v>127.49807655657899</v>
          </cell>
          <cell r="CF2677">
            <v>118.780524529026</v>
          </cell>
          <cell r="CG2677">
            <v>133.144633111963</v>
          </cell>
          <cell r="CH2677">
            <v>140.53742042988699</v>
          </cell>
          <cell r="CI2677">
            <v>120.848001925291</v>
          </cell>
          <cell r="CJ2677">
            <v>101.292086672783</v>
          </cell>
          <cell r="CK2677">
            <v>101.107244641685</v>
          </cell>
          <cell r="CL2677">
            <v>136.234015510479</v>
          </cell>
          <cell r="CM2677">
            <v>158.92291698082099</v>
          </cell>
          <cell r="CN2677">
            <v>137.328388334073</v>
          </cell>
          <cell r="CO2677">
            <v>148.42852869478099</v>
          </cell>
          <cell r="CP2677">
            <v>142.57563634061501</v>
          </cell>
          <cell r="CQ2677">
            <v>133.78146989671501</v>
          </cell>
          <cell r="CR2677">
            <v>122.239515985222</v>
          </cell>
          <cell r="CS2677">
            <v>138.83644123920001</v>
          </cell>
          <cell r="CT2677">
            <v>147.539735587358</v>
          </cell>
          <cell r="CU2677">
            <v>128.39380240583401</v>
          </cell>
          <cell r="CV2677">
            <v>124.506196644792</v>
          </cell>
          <cell r="CW2677">
            <v>127.079281597991</v>
          </cell>
          <cell r="CX2677">
            <v>154.61810518902499</v>
          </cell>
          <cell r="CY2677">
            <v>155.19979327178299</v>
          </cell>
          <cell r="CZ2677">
            <v>159.39629595576201</v>
          </cell>
          <cell r="DA2677">
            <v>158.904300054278</v>
          </cell>
          <cell r="DB2677">
            <v>144.79066226130399</v>
          </cell>
          <cell r="DC2677">
            <v>139.647495643383</v>
          </cell>
          <cell r="DD2677">
            <v>149.12481780112401</v>
          </cell>
          <cell r="DE2677">
            <v>164.276145484593</v>
          </cell>
          <cell r="DF2677">
            <v>163.37772665006699</v>
          </cell>
          <cell r="DG2677">
            <v>168.58442198639699</v>
          </cell>
          <cell r="DH2677">
            <v>145.32518946164501</v>
          </cell>
          <cell r="DI2677">
            <v>124.850111029879</v>
          </cell>
          <cell r="DJ2677">
            <v>147.06817804862499</v>
          </cell>
          <cell r="DK2677">
            <v>150.70502871317399</v>
          </cell>
          <cell r="DL2677">
            <v>156.396703103568</v>
          </cell>
          <cell r="DM2677">
            <v>170.85987115005901</v>
          </cell>
          <cell r="DN2677">
            <v>162.196269519238</v>
          </cell>
          <cell r="DO2677">
            <v>154.118405138687</v>
          </cell>
          <cell r="DP2677">
            <v>152.18861642562899</v>
          </cell>
          <cell r="DQ2677">
            <v>164.23893354278599</v>
          </cell>
          <cell r="DR2677">
            <v>184.153339800526</v>
          </cell>
          <cell r="DS2677">
            <v>181.95299784231801</v>
          </cell>
          <cell r="DT2677">
            <v>166.19317266091201</v>
          </cell>
          <cell r="DU2677">
            <v>145.49721509840401</v>
          </cell>
          <cell r="DV2677">
            <v>168.39709491343399</v>
          </cell>
          <cell r="DW2677">
            <v>169.533031670784</v>
          </cell>
          <cell r="DX2677">
            <v>168.98793183031501</v>
          </cell>
          <cell r="DY2677">
            <v>182.18208465850199</v>
          </cell>
          <cell r="DZ2677">
            <v>163.61514945889544</v>
          </cell>
          <cell r="EA2677">
            <v>152.199803546716</v>
          </cell>
          <cell r="EB2677">
            <v>154.86551849392399</v>
          </cell>
          <cell r="EC2677">
            <v>168.14354338732801</v>
          </cell>
          <cell r="ED2677">
            <v>195.61852336995301</v>
          </cell>
          <cell r="EE2677">
            <v>191.31210300458301</v>
          </cell>
          <cell r="EF2677">
            <v>179.258180688252</v>
          </cell>
          <cell r="EG2677">
            <v>156.52834308881299</v>
          </cell>
          <cell r="EH2677">
            <v>178.38874342167901</v>
          </cell>
          <cell r="EI2677">
            <v>182.35056752848934</v>
          </cell>
          <cell r="EJ2677">
            <v>0</v>
          </cell>
          <cell r="EK2677">
            <v>0</v>
          </cell>
          <cell r="EL2677">
            <v>0</v>
          </cell>
        </row>
        <row r="2678">
          <cell r="K2678">
            <v>89.417476719404505</v>
          </cell>
          <cell r="L2678">
            <v>79.030492970692507</v>
          </cell>
          <cell r="M2678">
            <v>97.754474113999805</v>
          </cell>
          <cell r="N2678">
            <v>106.40298434902699</v>
          </cell>
          <cell r="O2678">
            <v>112.108190346681</v>
          </cell>
          <cell r="P2678">
            <v>118.865657273119</v>
          </cell>
          <cell r="Q2678">
            <v>106.238809594194</v>
          </cell>
          <cell r="R2678">
            <v>104.818581691349</v>
          </cell>
          <cell r="S2678">
            <v>99.856305414561703</v>
          </cell>
          <cell r="T2678">
            <v>96.588073832167396</v>
          </cell>
          <cell r="U2678">
            <v>100.07851375199</v>
          </cell>
          <cell r="V2678">
            <v>88.840439942814299</v>
          </cell>
          <cell r="W2678">
            <v>83.709808441660897</v>
          </cell>
          <cell r="X2678">
            <v>69.271000000000001</v>
          </cell>
          <cell r="Y2678">
            <v>95.742000000000004</v>
          </cell>
          <cell r="Z2678">
            <v>100.773</v>
          </cell>
          <cell r="AA2678">
            <v>113.649</v>
          </cell>
          <cell r="AB2678">
            <v>124.447</v>
          </cell>
          <cell r="AC2678">
            <v>105.45699999999999</v>
          </cell>
          <cell r="AD2678">
            <v>109.176</v>
          </cell>
          <cell r="AE2678">
            <v>102.45699999999999</v>
          </cell>
          <cell r="AF2678">
            <v>96.311999999999998</v>
          </cell>
          <cell r="AG2678">
            <v>112.402</v>
          </cell>
          <cell r="AH2678">
            <v>97.331000000000003</v>
          </cell>
          <cell r="AI2678">
            <v>90.153999999999996</v>
          </cell>
          <cell r="AJ2678">
            <v>75.021000000000001</v>
          </cell>
          <cell r="AK2678">
            <v>102.01600000000001</v>
          </cell>
          <cell r="AL2678">
            <v>109.005</v>
          </cell>
          <cell r="AM2678">
            <v>122.94</v>
          </cell>
          <cell r="AN2678">
            <v>131.345</v>
          </cell>
          <cell r="AO2678">
            <v>118.792</v>
          </cell>
          <cell r="AP2678">
            <v>123.52554912357699</v>
          </cell>
          <cell r="AQ2678">
            <v>111.435</v>
          </cell>
          <cell r="AR2678">
            <v>105.56293107460399</v>
          </cell>
          <cell r="AS2678">
            <v>120.563917918179</v>
          </cell>
          <cell r="AT2678">
            <v>104.42400000000001</v>
          </cell>
          <cell r="AU2678">
            <v>102.93118960036099</v>
          </cell>
          <cell r="AV2678">
            <v>108.370450583994</v>
          </cell>
          <cell r="AW2678">
            <v>111.774310751222</v>
          </cell>
          <cell r="AX2678">
            <v>125.456699130621</v>
          </cell>
          <cell r="AY2678">
            <v>114.17897944302899</v>
          </cell>
          <cell r="AZ2678">
            <v>129.62578444746899</v>
          </cell>
          <cell r="BA2678">
            <v>119.61565535054601</v>
          </cell>
          <cell r="BB2678">
            <v>109.945003259171</v>
          </cell>
          <cell r="BC2678">
            <v>103.59096224595</v>
          </cell>
          <cell r="BD2678">
            <v>100.235223730282</v>
          </cell>
          <cell r="BE2678">
            <v>113.561819530249</v>
          </cell>
          <cell r="BF2678">
            <v>117.08154152961799</v>
          </cell>
          <cell r="BG2678">
            <v>101.642648870633</v>
          </cell>
          <cell r="BH2678">
            <v>104.623530860979</v>
          </cell>
          <cell r="BI2678">
            <v>106.49073505767601</v>
          </cell>
          <cell r="BJ2678">
            <v>113.021494371138</v>
          </cell>
          <cell r="BK2678">
            <v>118.316560755241</v>
          </cell>
          <cell r="BL2678">
            <v>131.08667272622199</v>
          </cell>
          <cell r="BM2678">
            <v>121.735817419329</v>
          </cell>
          <cell r="BN2678">
            <v>112.167339651299</v>
          </cell>
          <cell r="BO2678">
            <v>113.21411153958999</v>
          </cell>
          <cell r="BP2678">
            <v>108.36462403265899</v>
          </cell>
          <cell r="BQ2678">
            <v>114.416835886841</v>
          </cell>
          <cell r="BR2678">
            <v>118.800781549948</v>
          </cell>
          <cell r="BS2678">
            <v>97.062702669910706</v>
          </cell>
          <cell r="BT2678">
            <v>106.53994515446</v>
          </cell>
          <cell r="BU2678">
            <v>91.0469211792186</v>
          </cell>
          <cell r="BV2678">
            <v>59.832748889400499</v>
          </cell>
          <cell r="BW2678">
            <v>78.748782248973995</v>
          </cell>
          <cell r="BX2678">
            <v>102.02321353148901</v>
          </cell>
          <cell r="BY2678">
            <v>120.28870792615299</v>
          </cell>
          <cell r="BZ2678">
            <v>101.032669289086</v>
          </cell>
          <cell r="CA2678">
            <v>108.890050525345</v>
          </cell>
          <cell r="CB2678">
            <v>99.283027354941296</v>
          </cell>
          <cell r="CC2678">
            <v>99.921018539710005</v>
          </cell>
          <cell r="CD2678">
            <v>95.682210632511897</v>
          </cell>
          <cell r="CE2678">
            <v>108.358011996366</v>
          </cell>
          <cell r="CF2678">
            <v>98.759876608069902</v>
          </cell>
          <cell r="CG2678">
            <v>96.429465053927203</v>
          </cell>
          <cell r="CH2678">
            <v>76.868099408688494</v>
          </cell>
          <cell r="CI2678">
            <v>65.849030039812305</v>
          </cell>
          <cell r="CJ2678">
            <v>63.966678289963397</v>
          </cell>
          <cell r="CK2678">
            <v>62.673276187722202</v>
          </cell>
          <cell r="CL2678">
            <v>66.377141335698795</v>
          </cell>
          <cell r="CM2678">
            <v>76.946946431360203</v>
          </cell>
          <cell r="CN2678">
            <v>90.165113274690398</v>
          </cell>
          <cell r="CO2678">
            <v>90.632639901881603</v>
          </cell>
          <cell r="CP2678">
            <v>95.114238327708094</v>
          </cell>
          <cell r="CQ2678">
            <v>99.634188659159904</v>
          </cell>
          <cell r="CR2678">
            <v>90.0002544715623</v>
          </cell>
          <cell r="CS2678">
            <v>85.838909702882106</v>
          </cell>
          <cell r="CT2678">
            <v>68.677614159349901</v>
          </cell>
          <cell r="CU2678">
            <v>79.360937902500098</v>
          </cell>
          <cell r="CV2678">
            <v>71.376808141483494</v>
          </cell>
          <cell r="CW2678">
            <v>68.132958472740796</v>
          </cell>
          <cell r="CX2678">
            <v>68.930946877173398</v>
          </cell>
          <cell r="CY2678">
            <v>84.564935076529693</v>
          </cell>
          <cell r="CZ2678">
            <v>76.169406589620706</v>
          </cell>
          <cell r="DA2678">
            <v>85.590483060258407</v>
          </cell>
          <cell r="DB2678">
            <v>102.61471427944799</v>
          </cell>
          <cell r="DC2678">
            <v>114.185367224752</v>
          </cell>
          <cell r="DD2678">
            <v>89.880161437298895</v>
          </cell>
          <cell r="DE2678">
            <v>75.813053487268704</v>
          </cell>
          <cell r="DF2678">
            <v>51.431151543470797</v>
          </cell>
          <cell r="DG2678">
            <v>73.721744910161604</v>
          </cell>
          <cell r="DH2678">
            <v>72.864403549779297</v>
          </cell>
          <cell r="DI2678">
            <v>58.7899603396231</v>
          </cell>
          <cell r="DJ2678">
            <v>62.697081338021</v>
          </cell>
          <cell r="DK2678">
            <v>85.365061914879504</v>
          </cell>
          <cell r="DL2678">
            <v>72.368865399150707</v>
          </cell>
          <cell r="DM2678">
            <v>73.099744731477998</v>
          </cell>
          <cell r="DN2678">
            <v>80.405936670599104</v>
          </cell>
          <cell r="DO2678">
            <v>93.410055894493894</v>
          </cell>
          <cell r="DP2678">
            <v>73.669941545671406</v>
          </cell>
          <cell r="DQ2678">
            <v>60.461330132408698</v>
          </cell>
          <cell r="DR2678">
            <v>41.754375103234402</v>
          </cell>
          <cell r="DS2678">
            <v>55.309911279344099</v>
          </cell>
          <cell r="DT2678">
            <v>54.563196250921202</v>
          </cell>
          <cell r="DU2678">
            <v>48.9567664864596</v>
          </cell>
          <cell r="DV2678">
            <v>60.187645036353501</v>
          </cell>
          <cell r="DW2678">
            <v>68.461236175660801</v>
          </cell>
          <cell r="DX2678">
            <v>62.482194330807197</v>
          </cell>
          <cell r="DY2678">
            <v>64.261306399579695</v>
          </cell>
          <cell r="DZ2678">
            <v>69.499351967025746</v>
          </cell>
          <cell r="EA2678">
            <v>77.353968654971098</v>
          </cell>
          <cell r="EB2678">
            <v>59.739661029884601</v>
          </cell>
          <cell r="EC2678">
            <v>49.5477649694527</v>
          </cell>
          <cell r="ED2678">
            <v>35.1055550757413</v>
          </cell>
          <cell r="EE2678">
            <v>45.649958772866199</v>
          </cell>
          <cell r="EF2678">
            <v>44.159280248108203</v>
          </cell>
          <cell r="EG2678">
            <v>41.432892307206501</v>
          </cell>
          <cell r="EH2678">
            <v>52.878738259544498</v>
          </cell>
          <cell r="EI2678">
            <v>62.060915829995665</v>
          </cell>
          <cell r="EJ2678">
            <v>0</v>
          </cell>
          <cell r="EK2678">
            <v>0</v>
          </cell>
          <cell r="EL2678">
            <v>0</v>
          </cell>
        </row>
        <row r="2680">
          <cell r="K2680">
            <v>103.266933261324</v>
          </cell>
          <cell r="L2680">
            <v>114.624469668868</v>
          </cell>
          <cell r="M2680">
            <v>120.747495858739</v>
          </cell>
          <cell r="N2680">
            <v>77.941387886438406</v>
          </cell>
          <cell r="O2680">
            <v>68.525774695978299</v>
          </cell>
          <cell r="P2680">
            <v>116.43536709777401</v>
          </cell>
          <cell r="Q2680">
            <v>108.107635056077</v>
          </cell>
          <cell r="R2680">
            <v>92.879348864755698</v>
          </cell>
          <cell r="S2680">
            <v>104.728981242884</v>
          </cell>
          <cell r="T2680">
            <v>91.892163109606201</v>
          </cell>
          <cell r="U2680">
            <v>99.036529111914106</v>
          </cell>
          <cell r="V2680">
            <v>101.81391414564</v>
          </cell>
          <cell r="W2680">
            <v>96.675230825288097</v>
          </cell>
          <cell r="X2680">
            <v>100.46899999999999</v>
          </cell>
          <cell r="Y2680">
            <v>118.261</v>
          </cell>
          <cell r="Z2680">
            <v>73.817999999999998</v>
          </cell>
          <cell r="AA2680">
            <v>69.466999999999999</v>
          </cell>
          <cell r="AB2680">
            <v>121.90300000000001</v>
          </cell>
          <cell r="AC2680">
            <v>107.312</v>
          </cell>
          <cell r="AD2680">
            <v>96.741</v>
          </cell>
          <cell r="AE2680">
            <v>107.456</v>
          </cell>
          <cell r="AF2680">
            <v>91.629000000000005</v>
          </cell>
          <cell r="AG2680">
            <v>111.232</v>
          </cell>
          <cell r="AH2680">
            <v>111.544</v>
          </cell>
          <cell r="AI2680">
            <v>104.11799999999999</v>
          </cell>
          <cell r="AJ2680">
            <v>108.809</v>
          </cell>
          <cell r="AK2680">
            <v>126.011</v>
          </cell>
          <cell r="AL2680">
            <v>79.846999999999994</v>
          </cell>
          <cell r="AM2680">
            <v>75.147000000000006</v>
          </cell>
          <cell r="AN2680">
            <v>128.65899999999999</v>
          </cell>
          <cell r="AO2680">
            <v>120.88200000000001</v>
          </cell>
          <cell r="AP2680">
            <v>109.45552196596999</v>
          </cell>
          <cell r="AQ2680">
            <v>116.873</v>
          </cell>
          <cell r="AR2680">
            <v>100.430681509305</v>
          </cell>
          <cell r="AS2680">
            <v>119.308645973099</v>
          </cell>
          <cell r="AT2680">
            <v>119.673</v>
          </cell>
          <cell r="AU2680">
            <v>123.848803134622</v>
          </cell>
          <cell r="AV2680">
            <v>106.68520603130899</v>
          </cell>
          <cell r="AW2680">
            <v>126.84208178775199</v>
          </cell>
          <cell r="AX2680">
            <v>103.513377242674</v>
          </cell>
          <cell r="AY2680">
            <v>96.733766600641601</v>
          </cell>
          <cell r="AZ2680">
            <v>115.004221882659</v>
          </cell>
          <cell r="BA2680">
            <v>115.43063606346399</v>
          </cell>
          <cell r="BB2680">
            <v>111.58801173659801</v>
          </cell>
          <cell r="BC2680">
            <v>114.801876986632</v>
          </cell>
          <cell r="BD2680">
            <v>119.24081315429</v>
          </cell>
          <cell r="BE2680">
            <v>112.43987069085701</v>
          </cell>
          <cell r="BF2680">
            <v>108.98508072417501</v>
          </cell>
          <cell r="BG2680">
            <v>108.40586383378201</v>
          </cell>
          <cell r="BH2680">
            <v>108.10817922964399</v>
          </cell>
          <cell r="BI2680">
            <v>113.624335117169</v>
          </cell>
          <cell r="BJ2680">
            <v>109.771414776418</v>
          </cell>
          <cell r="BK2680">
            <v>98.517487838141804</v>
          </cell>
          <cell r="BL2680">
            <v>117.280731582204</v>
          </cell>
          <cell r="BM2680">
            <v>126.32504783222799</v>
          </cell>
          <cell r="BN2680">
            <v>120.45847040211601</v>
          </cell>
          <cell r="BO2680">
            <v>120.147008360098</v>
          </cell>
          <cell r="BP2680">
            <v>118.525342597734</v>
          </cell>
          <cell r="BQ2680">
            <v>113.69827391449</v>
          </cell>
          <cell r="BR2680">
            <v>113.855836468543</v>
          </cell>
          <cell r="BS2680">
            <v>112.940553273048</v>
          </cell>
          <cell r="BT2680">
            <v>125.014854211105</v>
          </cell>
          <cell r="BU2680">
            <v>101.471728747477</v>
          </cell>
          <cell r="BV2680">
            <v>29.424513229262999</v>
          </cell>
          <cell r="BW2680">
            <v>35.6250244559591</v>
          </cell>
          <cell r="BX2680">
            <v>78.903792776630993</v>
          </cell>
          <cell r="BY2680">
            <v>89.683394163147199</v>
          </cell>
          <cell r="BZ2680">
            <v>104.14611601488301</v>
          </cell>
          <cell r="CA2680">
            <v>142.08707556572799</v>
          </cell>
          <cell r="CB2680">
            <v>121.870145549017</v>
          </cell>
          <cell r="CC2680">
            <v>114.14712940141099</v>
          </cell>
          <cell r="CD2680">
            <v>115.79210611227001</v>
          </cell>
          <cell r="CE2680">
            <v>99.120182629628701</v>
          </cell>
          <cell r="CF2680">
            <v>97.791254598736202</v>
          </cell>
          <cell r="CG2680">
            <v>92.283174190539995</v>
          </cell>
          <cell r="CH2680">
            <v>89.532219060851205</v>
          </cell>
          <cell r="CI2680">
            <v>81.748939549003296</v>
          </cell>
          <cell r="CJ2680">
            <v>77.056561893332997</v>
          </cell>
          <cell r="CK2680">
            <v>74.792142387475593</v>
          </cell>
          <cell r="CL2680">
            <v>88.690831538427702</v>
          </cell>
          <cell r="CM2680">
            <v>103.008089037876</v>
          </cell>
          <cell r="CN2680">
            <v>110.303750262554</v>
          </cell>
          <cell r="CO2680">
            <v>109.843578774812</v>
          </cell>
          <cell r="CP2680">
            <v>107.83180303031099</v>
          </cell>
          <cell r="CQ2680">
            <v>110.115782936771</v>
          </cell>
          <cell r="CR2680">
            <v>104.110580373</v>
          </cell>
          <cell r="CS2680">
            <v>108.87940028654199</v>
          </cell>
          <cell r="CT2680">
            <v>110.283621012182</v>
          </cell>
          <cell r="CU2680">
            <v>98.347935246482507</v>
          </cell>
          <cell r="CV2680">
            <v>98.872669122000303</v>
          </cell>
          <cell r="CW2680">
            <v>95.950930110869805</v>
          </cell>
          <cell r="CX2680">
            <v>91.985675364023905</v>
          </cell>
          <cell r="CY2680">
            <v>105.015479202268</v>
          </cell>
          <cell r="CZ2680">
            <v>98.459073480555901</v>
          </cell>
          <cell r="DA2680">
            <v>95.439644688740103</v>
          </cell>
          <cell r="DB2680">
            <v>84.910996437718794</v>
          </cell>
          <cell r="DC2680">
            <v>80.016884833339802</v>
          </cell>
          <cell r="DD2680">
            <v>90.419170314598901</v>
          </cell>
          <cell r="DE2680">
            <v>89.246760586747797</v>
          </cell>
          <cell r="DF2680">
            <v>79.768099498845999</v>
          </cell>
          <cell r="DG2680">
            <v>75.698700340510598</v>
          </cell>
          <cell r="DH2680">
            <v>83.933695842217105</v>
          </cell>
          <cell r="DI2680">
            <v>96.452215354184403</v>
          </cell>
          <cell r="DJ2680">
            <v>89.429477471106793</v>
          </cell>
          <cell r="DK2680">
            <v>104.537959425506</v>
          </cell>
          <cell r="DL2680">
            <v>97.403119329913693</v>
          </cell>
          <cell r="DM2680">
            <v>105.194038933146</v>
          </cell>
          <cell r="DN2680">
            <v>65.133345578368093</v>
          </cell>
          <cell r="DO2680">
            <v>80.875768789503894</v>
          </cell>
          <cell r="DP2680">
            <v>95.865661596982903</v>
          </cell>
          <cell r="DQ2680">
            <v>91.393304506252704</v>
          </cell>
          <cell r="DR2680">
            <v>82.713759143613203</v>
          </cell>
          <cell r="DS2680">
            <v>81.548938670295399</v>
          </cell>
          <cell r="DT2680">
            <v>87.688592830900205</v>
          </cell>
          <cell r="DU2680">
            <v>107.65423648639501</v>
          </cell>
          <cell r="DV2680">
            <v>86.422568147469605</v>
          </cell>
          <cell r="DW2680">
            <v>95.484777120509904</v>
          </cell>
          <cell r="DX2680">
            <v>88.224290711969701</v>
          </cell>
          <cell r="DY2680">
            <v>95.691254295159595</v>
          </cell>
          <cell r="DZ2680">
            <v>62.424605293081129</v>
          </cell>
          <cell r="EA2680">
            <v>76.182471253454096</v>
          </cell>
          <cell r="EB2680">
            <v>90.860263670560201</v>
          </cell>
          <cell r="EC2680">
            <v>87.520611914048004</v>
          </cell>
          <cell r="ED2680">
            <v>79.186832459618799</v>
          </cell>
          <cell r="EE2680">
            <v>75.961752279628499</v>
          </cell>
          <cell r="EF2680">
            <v>87.519014620986795</v>
          </cell>
          <cell r="EG2680">
            <v>105.316512134178</v>
          </cell>
          <cell r="EH2680">
            <v>86.911341151349603</v>
          </cell>
          <cell r="EI2680">
            <v>97.949487026040572</v>
          </cell>
          <cell r="EJ2680">
            <v>0</v>
          </cell>
          <cell r="EK2680">
            <v>0</v>
          </cell>
          <cell r="EL2680">
            <v>0</v>
          </cell>
        </row>
        <row r="2689">
          <cell r="K2689">
            <v>75.442266713069301</v>
          </cell>
          <cell r="L2689">
            <v>81.233513074985595</v>
          </cell>
          <cell r="M2689">
            <v>99.010764903982306</v>
          </cell>
          <cell r="N2689">
            <v>106.149220453919</v>
          </cell>
          <cell r="O2689">
            <v>101.798313747728</v>
          </cell>
          <cell r="P2689">
            <v>108.16529455457901</v>
          </cell>
          <cell r="Q2689">
            <v>109.21633206192701</v>
          </cell>
          <cell r="R2689">
            <v>101.397974580081</v>
          </cell>
          <cell r="S2689">
            <v>119.378422938254</v>
          </cell>
          <cell r="T2689">
            <v>91.365231436154005</v>
          </cell>
          <cell r="U2689">
            <v>100.845155839019</v>
          </cell>
          <cell r="V2689">
            <v>105.997509696303</v>
          </cell>
          <cell r="W2689">
            <v>91.382537368037106</v>
          </cell>
          <cell r="X2689">
            <v>83.686000000000007</v>
          </cell>
          <cell r="Y2689">
            <v>89.203000000000003</v>
          </cell>
          <cell r="Z2689">
            <v>95.51</v>
          </cell>
          <cell r="AA2689">
            <v>101.456</v>
          </cell>
          <cell r="AB2689">
            <v>107.98399999999999</v>
          </cell>
          <cell r="AC2689">
            <v>102.85</v>
          </cell>
          <cell r="AD2689">
            <v>102.871</v>
          </cell>
          <cell r="AE2689">
            <v>106.498</v>
          </cell>
          <cell r="AF2689">
            <v>100.157</v>
          </cell>
          <cell r="AG2689">
            <v>108.15</v>
          </cell>
          <cell r="AH2689">
            <v>99.715000000000003</v>
          </cell>
          <cell r="AI2689">
            <v>95.376999999999995</v>
          </cell>
          <cell r="AJ2689">
            <v>87.554000000000002</v>
          </cell>
          <cell r="AK2689">
            <v>91.784000000000006</v>
          </cell>
          <cell r="AL2689">
            <v>98.061000000000007</v>
          </cell>
          <cell r="AM2689">
            <v>103.923</v>
          </cell>
          <cell r="AN2689">
            <v>113.04900000000001</v>
          </cell>
          <cell r="AO2689">
            <v>121.842</v>
          </cell>
          <cell r="AP2689">
            <v>109.08510741139099</v>
          </cell>
          <cell r="AQ2689">
            <v>111.146</v>
          </cell>
          <cell r="AR2689">
            <v>106.67083396280201</v>
          </cell>
          <cell r="AS2689">
            <v>112.787817102761</v>
          </cell>
          <cell r="AT2689">
            <v>103.508</v>
          </cell>
          <cell r="AU2689">
            <v>111.571817054535</v>
          </cell>
          <cell r="AV2689">
            <v>101.810165636536</v>
          </cell>
          <cell r="AW2689">
            <v>101.351815085003</v>
          </cell>
          <cell r="AX2689">
            <v>101.50074575558099</v>
          </cell>
          <cell r="AY2689">
            <v>105.455610588078</v>
          </cell>
          <cell r="AZ2689">
            <v>106.44691541690599</v>
          </cell>
          <cell r="BA2689">
            <v>115.302926262621</v>
          </cell>
          <cell r="BB2689">
            <v>111.14919001280001</v>
          </cell>
          <cell r="BC2689">
            <v>108.758250008999</v>
          </cell>
          <cell r="BD2689">
            <v>108.41852253637801</v>
          </cell>
          <cell r="BE2689">
            <v>115.68433134160099</v>
          </cell>
          <cell r="BF2689">
            <v>117.368338835027</v>
          </cell>
          <cell r="BG2689">
            <v>116.882923657953</v>
          </cell>
          <cell r="BH2689">
            <v>116.034734589595</v>
          </cell>
          <cell r="BI2689">
            <v>106.27861676911201</v>
          </cell>
          <cell r="BJ2689">
            <v>114.303337957388</v>
          </cell>
          <cell r="BK2689">
            <v>118.34003966831099</v>
          </cell>
          <cell r="BL2689">
            <v>116.169904949493</v>
          </cell>
          <cell r="BM2689">
            <v>120.030476039413</v>
          </cell>
          <cell r="BN2689">
            <v>111.613480039188</v>
          </cell>
          <cell r="BO2689">
            <v>113.36225232148701</v>
          </cell>
          <cell r="BP2689">
            <v>107.726562613181</v>
          </cell>
          <cell r="BQ2689">
            <v>110.22706935312701</v>
          </cell>
          <cell r="BR2689">
            <v>121.293225432668</v>
          </cell>
          <cell r="BS2689">
            <v>128.69157406997499</v>
          </cell>
          <cell r="BT2689">
            <v>127.261306032199</v>
          </cell>
          <cell r="BU2689">
            <v>95.756667347153396</v>
          </cell>
          <cell r="BV2689">
            <v>25.606803366659001</v>
          </cell>
          <cell r="BW2689">
            <v>107.75028260733001</v>
          </cell>
          <cell r="BX2689">
            <v>142.20024538201099</v>
          </cell>
          <cell r="BY2689">
            <v>139.822497558853</v>
          </cell>
          <cell r="BZ2689">
            <v>140.737351920332</v>
          </cell>
          <cell r="CA2689">
            <v>124.199004759395</v>
          </cell>
          <cell r="CB2689">
            <v>112.384833098583</v>
          </cell>
          <cell r="CC2689">
            <v>110.508428534603</v>
          </cell>
          <cell r="CD2689">
            <v>105.096293242767</v>
          </cell>
          <cell r="CE2689">
            <v>116.987466092994</v>
          </cell>
          <cell r="CF2689">
            <v>133.10030028937999</v>
          </cell>
          <cell r="CG2689">
            <v>112.25202659332</v>
          </cell>
          <cell r="CH2689">
            <v>99.384506222393199</v>
          </cell>
          <cell r="CI2689">
            <v>107.35676876661501</v>
          </cell>
          <cell r="CJ2689">
            <v>84.9902213765196</v>
          </cell>
          <cell r="CK2689">
            <v>91.097881972422599</v>
          </cell>
          <cell r="CL2689">
            <v>100.449039920649</v>
          </cell>
          <cell r="CM2689">
            <v>100.231930488247</v>
          </cell>
          <cell r="CN2689">
            <v>119.57204588448499</v>
          </cell>
          <cell r="CO2689">
            <v>118.286421606377</v>
          </cell>
          <cell r="CP2689">
            <v>106.46492932768</v>
          </cell>
          <cell r="CQ2689">
            <v>120.392875715326</v>
          </cell>
          <cell r="CR2689">
            <v>121.43628209369101</v>
          </cell>
          <cell r="CS2689">
            <v>113.299725322298</v>
          </cell>
          <cell r="CT2689">
            <v>92.064408750806095</v>
          </cell>
          <cell r="CU2689">
            <v>92.8663880774522</v>
          </cell>
          <cell r="CV2689">
            <v>97.984324544922998</v>
          </cell>
          <cell r="CW2689">
            <v>83.1889611131121</v>
          </cell>
          <cell r="CX2689">
            <v>92.956811104088899</v>
          </cell>
          <cell r="CY2689">
            <v>99.907449704438903</v>
          </cell>
          <cell r="CZ2689">
            <v>114.934522794407</v>
          </cell>
          <cell r="DA2689">
            <v>106.970608085831</v>
          </cell>
          <cell r="DB2689">
            <v>122.670020193732</v>
          </cell>
          <cell r="DC2689">
            <v>113.904217548402</v>
          </cell>
          <cell r="DD2689">
            <v>114.27197290518301</v>
          </cell>
          <cell r="DE2689">
            <v>112.16124187044799</v>
          </cell>
          <cell r="DF2689">
            <v>84.910364643185403</v>
          </cell>
          <cell r="DG2689">
            <v>98.882040229481603</v>
          </cell>
          <cell r="DH2689">
            <v>106.589003280789</v>
          </cell>
          <cell r="DI2689">
            <v>102.87943789481</v>
          </cell>
          <cell r="DJ2689">
            <v>95.407923166599701</v>
          </cell>
          <cell r="DK2689">
            <v>100.52201467231301</v>
          </cell>
          <cell r="DL2689">
            <v>122.478247273543</v>
          </cell>
          <cell r="DM2689">
            <v>111.690608093069</v>
          </cell>
          <cell r="DN2689">
            <v>127.98533433354601</v>
          </cell>
          <cell r="DO2689">
            <v>125.194049421774</v>
          </cell>
          <cell r="DP2689">
            <v>106.93914758138099</v>
          </cell>
          <cell r="DQ2689">
            <v>109.439613046131</v>
          </cell>
          <cell r="DR2689">
            <v>93.155130623076701</v>
          </cell>
          <cell r="DS2689">
            <v>100.151246509632</v>
          </cell>
          <cell r="DT2689">
            <v>107.91424626189</v>
          </cell>
          <cell r="DU2689">
            <v>104.68479683263701</v>
          </cell>
          <cell r="DV2689">
            <v>95.840830579182295</v>
          </cell>
          <cell r="DW2689">
            <v>102.718469709074</v>
          </cell>
          <cell r="DX2689">
            <v>128.80905666608999</v>
          </cell>
          <cell r="DY2689">
            <v>118.329978190958</v>
          </cell>
          <cell r="DZ2689">
            <v>134.01335267642128</v>
          </cell>
          <cell r="EA2689">
            <v>130.031934912228</v>
          </cell>
          <cell r="EB2689">
            <v>115.27386643325499</v>
          </cell>
          <cell r="EC2689">
            <v>116.90917368756899</v>
          </cell>
          <cell r="ED2689">
            <v>100.24969829991799</v>
          </cell>
          <cell r="EE2689">
            <v>99.628276231109595</v>
          </cell>
          <cell r="EF2689">
            <v>109.557699774962</v>
          </cell>
          <cell r="EG2689">
            <v>107.827373422335</v>
          </cell>
          <cell r="EH2689">
            <v>98.886691528039293</v>
          </cell>
          <cell r="EI2689">
            <v>106.58030337364544</v>
          </cell>
          <cell r="EJ2689">
            <v>0</v>
          </cell>
          <cell r="EK2689">
            <v>0</v>
          </cell>
          <cell r="EL2689">
            <v>0</v>
          </cell>
        </row>
        <row r="2690">
          <cell r="K2690">
            <v>103.84457771374601</v>
          </cell>
          <cell r="L2690">
            <v>103.25395546387099</v>
          </cell>
          <cell r="M2690">
            <v>114.531470886222</v>
          </cell>
          <cell r="N2690">
            <v>97.260263409755396</v>
          </cell>
          <cell r="O2690">
            <v>89.036294178241803</v>
          </cell>
          <cell r="P2690">
            <v>93.893100091279905</v>
          </cell>
          <cell r="Q2690">
            <v>88.993163720880105</v>
          </cell>
          <cell r="R2690">
            <v>87.268578170463996</v>
          </cell>
          <cell r="S2690">
            <v>100.70595736081501</v>
          </cell>
          <cell r="T2690">
            <v>105.84699543917</v>
          </cell>
          <cell r="U2690">
            <v>102.716106094441</v>
          </cell>
          <cell r="V2690">
            <v>112.649537471114</v>
          </cell>
          <cell r="W2690">
            <v>96.566399848835403</v>
          </cell>
          <cell r="X2690">
            <v>99.879000000000005</v>
          </cell>
          <cell r="Y2690">
            <v>118.294</v>
          </cell>
          <cell r="Z2690">
            <v>105.902</v>
          </cell>
          <cell r="AA2690">
            <v>111.494</v>
          </cell>
          <cell r="AB2690">
            <v>110.465</v>
          </cell>
          <cell r="AC2690">
            <v>108.645</v>
          </cell>
          <cell r="AD2690">
            <v>99.757999999999996</v>
          </cell>
          <cell r="AE2690">
            <v>107.33799999999999</v>
          </cell>
          <cell r="AF2690">
            <v>101.40600000000001</v>
          </cell>
          <cell r="AG2690">
            <v>98.953000000000003</v>
          </cell>
          <cell r="AH2690">
            <v>101.931</v>
          </cell>
          <cell r="AI2690">
            <v>94.49</v>
          </cell>
          <cell r="AJ2690">
            <v>99.165999999999997</v>
          </cell>
          <cell r="AK2690">
            <v>121.99</v>
          </cell>
          <cell r="AL2690">
            <v>109.64</v>
          </cell>
          <cell r="AM2690">
            <v>115.60899999999999</v>
          </cell>
          <cell r="AN2690">
            <v>116.937</v>
          </cell>
          <cell r="AO2690">
            <v>109.46</v>
          </cell>
          <cell r="AP2690">
            <v>97.676958974723206</v>
          </cell>
          <cell r="AQ2690">
            <v>101.17400000000001</v>
          </cell>
          <cell r="AR2690">
            <v>103.87388195779801</v>
          </cell>
          <cell r="AS2690">
            <v>100.93652258587301</v>
          </cell>
          <cell r="AT2690">
            <v>106.018</v>
          </cell>
          <cell r="AU2690">
            <v>108.24498924184</v>
          </cell>
          <cell r="AV2690">
            <v>104.388723946525</v>
          </cell>
          <cell r="AW2690">
            <v>129.388990969395</v>
          </cell>
          <cell r="AX2690">
            <v>123.75468099426099</v>
          </cell>
          <cell r="AY2690">
            <v>116.917925345988</v>
          </cell>
          <cell r="AZ2690">
            <v>136.99050784519699</v>
          </cell>
          <cell r="BA2690">
            <v>133.08756407711701</v>
          </cell>
          <cell r="BB2690">
            <v>123.455174625871</v>
          </cell>
          <cell r="BC2690">
            <v>119.194891905248</v>
          </cell>
          <cell r="BD2690">
            <v>116.604407448074</v>
          </cell>
          <cell r="BE2690">
            <v>108.06320621951301</v>
          </cell>
          <cell r="BF2690">
            <v>111.53982975787901</v>
          </cell>
          <cell r="BG2690">
            <v>112.85317762902299</v>
          </cell>
          <cell r="BH2690">
            <v>104.117432781879</v>
          </cell>
          <cell r="BI2690">
            <v>124.65511521225</v>
          </cell>
          <cell r="BJ2690">
            <v>127.974408397109</v>
          </cell>
          <cell r="BK2690">
            <v>128.52522110656301</v>
          </cell>
          <cell r="BL2690">
            <v>134.96825951331701</v>
          </cell>
          <cell r="BM2690">
            <v>143.88529005957801</v>
          </cell>
          <cell r="BN2690">
            <v>134.91552628200699</v>
          </cell>
          <cell r="BO2690">
            <v>127.317988850533</v>
          </cell>
          <cell r="BP2690">
            <v>122.08587815260501</v>
          </cell>
          <cell r="BQ2690">
            <v>115.76774439138801</v>
          </cell>
          <cell r="BR2690">
            <v>117.249508155372</v>
          </cell>
          <cell r="BS2690">
            <v>129.11627923780901</v>
          </cell>
          <cell r="BT2690">
            <v>115.035375218711</v>
          </cell>
          <cell r="BU2690">
            <v>119.893804782972</v>
          </cell>
          <cell r="BV2690">
            <v>38.457360614077501</v>
          </cell>
          <cell r="BW2690">
            <v>73.717319537208297</v>
          </cell>
          <cell r="BX2690">
            <v>135.885724889698</v>
          </cell>
          <cell r="BY2690">
            <v>136.61203813142799</v>
          </cell>
          <cell r="BZ2690">
            <v>144.11706163442301</v>
          </cell>
          <cell r="CA2690">
            <v>121.767582346336</v>
          </cell>
          <cell r="CB2690">
            <v>132.84855790851401</v>
          </cell>
          <cell r="CC2690">
            <v>117.939074287742</v>
          </cell>
          <cell r="CD2690">
            <v>114.496643704612</v>
          </cell>
          <cell r="CE2690">
            <v>117.354605363003</v>
          </cell>
          <cell r="CF2690">
            <v>105.635719238748</v>
          </cell>
          <cell r="CG2690">
            <v>114.799866023156</v>
          </cell>
          <cell r="CH2690">
            <v>101.098773154767</v>
          </cell>
          <cell r="CI2690">
            <v>96.440894980931702</v>
          </cell>
          <cell r="CJ2690">
            <v>93.564243396366194</v>
          </cell>
          <cell r="CK2690">
            <v>101.908158943682</v>
          </cell>
          <cell r="CL2690">
            <v>106.021044531245</v>
          </cell>
          <cell r="CM2690">
            <v>109.94565696634901</v>
          </cell>
          <cell r="CN2690">
            <v>138.187977301253</v>
          </cell>
          <cell r="CO2690">
            <v>141.822492854508</v>
          </cell>
          <cell r="CP2690">
            <v>125.70657142867201</v>
          </cell>
          <cell r="CQ2690">
            <v>138.168539216856</v>
          </cell>
          <cell r="CR2690">
            <v>112.543973680862</v>
          </cell>
          <cell r="CS2690">
            <v>126.188575456991</v>
          </cell>
          <cell r="CT2690">
            <v>109.233724050758</v>
          </cell>
          <cell r="CU2690">
            <v>103.685782838751</v>
          </cell>
          <cell r="CV2690">
            <v>108.489091973073</v>
          </cell>
          <cell r="CW2690">
            <v>114.014761349301</v>
          </cell>
          <cell r="CX2690">
            <v>129.73833803005701</v>
          </cell>
          <cell r="CY2690">
            <v>120.94016458105099</v>
          </cell>
          <cell r="CZ2690">
            <v>118.85817072498401</v>
          </cell>
          <cell r="DA2690">
            <v>130.644504314946</v>
          </cell>
          <cell r="DB2690">
            <v>144.092125205781</v>
          </cell>
          <cell r="DC2690">
            <v>143.692825361584</v>
          </cell>
          <cell r="DD2690">
            <v>145.07483440224101</v>
          </cell>
          <cell r="DE2690">
            <v>145.31978095020901</v>
          </cell>
          <cell r="DF2690">
            <v>132.06856850593701</v>
          </cell>
          <cell r="DG2690">
            <v>106.419737465803</v>
          </cell>
          <cell r="DH2690">
            <v>100.360446698855</v>
          </cell>
          <cell r="DI2690">
            <v>105.259160175004</v>
          </cell>
          <cell r="DJ2690">
            <v>136.758009782383</v>
          </cell>
          <cell r="DK2690">
            <v>128.86230878116299</v>
          </cell>
          <cell r="DL2690">
            <v>121.69423558193201</v>
          </cell>
          <cell r="DM2690">
            <v>134.16835773917401</v>
          </cell>
          <cell r="DN2690">
            <v>152.04907529194</v>
          </cell>
          <cell r="DO2690">
            <v>155.72989415612199</v>
          </cell>
          <cell r="DP2690">
            <v>162.59420694100501</v>
          </cell>
          <cell r="DQ2690">
            <v>166.364789050648</v>
          </cell>
          <cell r="DR2690">
            <v>141.82429146268501</v>
          </cell>
          <cell r="DS2690">
            <v>116.952386945973</v>
          </cell>
          <cell r="DT2690">
            <v>118.07189577354001</v>
          </cell>
          <cell r="DU2690">
            <v>111.093798434888</v>
          </cell>
          <cell r="DV2690">
            <v>151.811833337683</v>
          </cell>
          <cell r="DW2690">
            <v>143.277550049105</v>
          </cell>
          <cell r="DX2690">
            <v>140.346724720731</v>
          </cell>
          <cell r="DY2690">
            <v>145.68516842301099</v>
          </cell>
          <cell r="DZ2690">
            <v>170.43278782268314</v>
          </cell>
          <cell r="EA2690">
            <v>165.54027021995901</v>
          </cell>
          <cell r="EB2690">
            <v>166.228734540814</v>
          </cell>
          <cell r="EC2690">
            <v>164.51195716020001</v>
          </cell>
          <cell r="ED2690">
            <v>142.24358877473099</v>
          </cell>
          <cell r="EE2690">
            <v>115.871442661499</v>
          </cell>
          <cell r="EF2690">
            <v>117.740120431073</v>
          </cell>
          <cell r="EG2690">
            <v>113.833236809531</v>
          </cell>
          <cell r="EH2690">
            <v>150.53139276053199</v>
          </cell>
          <cell r="EI2690">
            <v>140.38256416467576</v>
          </cell>
          <cell r="EJ2690">
            <v>0</v>
          </cell>
          <cell r="EK2690">
            <v>0</v>
          </cell>
          <cell r="EL2690">
            <v>0</v>
          </cell>
        </row>
        <row r="2691">
          <cell r="K2691">
            <v>99.957330128711504</v>
          </cell>
          <cell r="L2691">
            <v>82.9700925431587</v>
          </cell>
          <cell r="M2691">
            <v>76.808093239871098</v>
          </cell>
          <cell r="N2691">
            <v>111.24017547228701</v>
          </cell>
          <cell r="O2691">
            <v>105.151635382587</v>
          </cell>
          <cell r="P2691">
            <v>117.45162062464399</v>
          </cell>
          <cell r="Q2691">
            <v>111.706074639986</v>
          </cell>
          <cell r="R2691">
            <v>94.745517837613505</v>
          </cell>
          <cell r="S2691">
            <v>96.726382465048204</v>
          </cell>
          <cell r="T2691">
            <v>86.024455873498596</v>
          </cell>
          <cell r="U2691">
            <v>89.641350402067303</v>
          </cell>
          <cell r="V2691">
            <v>127.57727139052599</v>
          </cell>
          <cell r="W2691">
            <v>89.889051455336499</v>
          </cell>
          <cell r="X2691">
            <v>80.853999999999999</v>
          </cell>
          <cell r="Y2691">
            <v>74.593000000000004</v>
          </cell>
          <cell r="Z2691">
            <v>102.205</v>
          </cell>
          <cell r="AA2691">
            <v>102.44499999999999</v>
          </cell>
          <cell r="AB2691">
            <v>146.75</v>
          </cell>
          <cell r="AC2691">
            <v>117.447</v>
          </cell>
          <cell r="AD2691">
            <v>96.183999999999997</v>
          </cell>
          <cell r="AE2691">
            <v>105.735</v>
          </cell>
          <cell r="AF2691">
            <v>89.846999999999994</v>
          </cell>
          <cell r="AG2691">
            <v>97.641000000000005</v>
          </cell>
          <cell r="AH2691">
            <v>129.49199999999999</v>
          </cell>
          <cell r="AI2691">
            <v>88.134</v>
          </cell>
          <cell r="AJ2691">
            <v>76.664000000000001</v>
          </cell>
          <cell r="AK2691">
            <v>76.021000000000001</v>
          </cell>
          <cell r="AL2691">
            <v>107.545</v>
          </cell>
          <cell r="AM2691">
            <v>105.67100000000001</v>
          </cell>
          <cell r="AN2691">
            <v>135.24199999999999</v>
          </cell>
          <cell r="AO2691">
            <v>144.58699999999999</v>
          </cell>
          <cell r="AP2691">
            <v>115.148453473922</v>
          </cell>
          <cell r="AQ2691">
            <v>120.828</v>
          </cell>
          <cell r="AR2691">
            <v>102.71772108578</v>
          </cell>
          <cell r="AS2691">
            <v>109.700167305522</v>
          </cell>
          <cell r="AT2691">
            <v>132.24600000000001</v>
          </cell>
          <cell r="AU2691">
            <v>95.160388032384404</v>
          </cell>
          <cell r="AV2691">
            <v>86.999256793945705</v>
          </cell>
          <cell r="AW2691">
            <v>98.056630936391002</v>
          </cell>
          <cell r="AX2691">
            <v>102.800445672119</v>
          </cell>
          <cell r="AY2691">
            <v>119.307282008139</v>
          </cell>
          <cell r="AZ2691">
            <v>130.377639415705</v>
          </cell>
          <cell r="BA2691">
            <v>136.468842464098</v>
          </cell>
          <cell r="BB2691">
            <v>134.03462154065099</v>
          </cell>
          <cell r="BC2691">
            <v>122.201143754882</v>
          </cell>
          <cell r="BD2691">
            <v>105.17654875456</v>
          </cell>
          <cell r="BE2691">
            <v>122.069705592772</v>
          </cell>
          <cell r="BF2691">
            <v>111.214943175146</v>
          </cell>
          <cell r="BG2691">
            <v>106.960704788732</v>
          </cell>
          <cell r="BH2691">
            <v>108.390425338238</v>
          </cell>
          <cell r="BI2691">
            <v>107.361083846056</v>
          </cell>
          <cell r="BJ2691">
            <v>105.160057520921</v>
          </cell>
          <cell r="BK2691">
            <v>119.77619468299601</v>
          </cell>
          <cell r="BL2691">
            <v>134.70341471601</v>
          </cell>
          <cell r="BM2691">
            <v>142.559182605986</v>
          </cell>
          <cell r="BN2691">
            <v>119.642662376266</v>
          </cell>
          <cell r="BO2691">
            <v>129.46061313876501</v>
          </cell>
          <cell r="BP2691">
            <v>111.180263016742</v>
          </cell>
          <cell r="BQ2691">
            <v>110.38324595013999</v>
          </cell>
          <cell r="BR2691">
            <v>116.239235356997</v>
          </cell>
          <cell r="BS2691">
            <v>114.588603291946</v>
          </cell>
          <cell r="BT2691">
            <v>114.166539992201</v>
          </cell>
          <cell r="BU2691">
            <v>85.1086853642135</v>
          </cell>
          <cell r="BV2691">
            <v>30.001312480470101</v>
          </cell>
          <cell r="BW2691">
            <v>30.7417928624333</v>
          </cell>
          <cell r="BX2691">
            <v>88.487216809391498</v>
          </cell>
          <cell r="BY2691">
            <v>103.831704648141</v>
          </cell>
          <cell r="BZ2691">
            <v>110.442671375659</v>
          </cell>
          <cell r="CA2691">
            <v>133.60207849447099</v>
          </cell>
          <cell r="CB2691">
            <v>122.84581208648</v>
          </cell>
          <cell r="CC2691">
            <v>125.009008668684</v>
          </cell>
          <cell r="CD2691">
            <v>135.51477881234101</v>
          </cell>
          <cell r="CE2691">
            <v>146.93168618044399</v>
          </cell>
          <cell r="CF2691">
            <v>138.16451676456799</v>
          </cell>
          <cell r="CG2691">
            <v>119.20138164432601</v>
          </cell>
          <cell r="CH2691">
            <v>98.181549440455598</v>
          </cell>
          <cell r="CI2691">
            <v>98.043539809816906</v>
          </cell>
          <cell r="CJ2691">
            <v>76.502337626982197</v>
          </cell>
          <cell r="CK2691">
            <v>81.768225991953202</v>
          </cell>
          <cell r="CL2691">
            <v>77.225989476777997</v>
          </cell>
          <cell r="CM2691">
            <v>105.24363221143</v>
          </cell>
          <cell r="CN2691">
            <v>120.335534780958</v>
          </cell>
          <cell r="CO2691">
            <v>153.366321906178</v>
          </cell>
          <cell r="CP2691">
            <v>146.800901617931</v>
          </cell>
          <cell r="CQ2691">
            <v>171.768204480744</v>
          </cell>
          <cell r="CR2691">
            <v>121.028350545558</v>
          </cell>
          <cell r="CS2691">
            <v>132.44152103088399</v>
          </cell>
          <cell r="CT2691">
            <v>113.027358593248</v>
          </cell>
          <cell r="CU2691">
            <v>116.81144965170201</v>
          </cell>
          <cell r="CV2691">
            <v>117.056696335398</v>
          </cell>
          <cell r="CW2691">
            <v>108.74502644034899</v>
          </cell>
          <cell r="CX2691">
            <v>113.24892652292699</v>
          </cell>
          <cell r="CY2691">
            <v>136.56494875023</v>
          </cell>
          <cell r="CZ2691">
            <v>136.50300964640499</v>
          </cell>
          <cell r="DA2691">
            <v>153.79989290246999</v>
          </cell>
          <cell r="DB2691">
            <v>156.96955209020601</v>
          </cell>
          <cell r="DC2691">
            <v>198.69658029403899</v>
          </cell>
          <cell r="DD2691">
            <v>150.04021715728101</v>
          </cell>
          <cell r="DE2691">
            <v>155.59222794513099</v>
          </cell>
          <cell r="DF2691">
            <v>138.93463528910701</v>
          </cell>
          <cell r="DG2691">
            <v>162.86713943881199</v>
          </cell>
          <cell r="DH2691">
            <v>154.642405114887</v>
          </cell>
          <cell r="DI2691">
            <v>132.494508051141</v>
          </cell>
          <cell r="DJ2691">
            <v>109.198113310701</v>
          </cell>
          <cell r="DK2691">
            <v>134.10244308856801</v>
          </cell>
          <cell r="DL2691">
            <v>152.33826487039701</v>
          </cell>
          <cell r="DM2691">
            <v>175.57692842676499</v>
          </cell>
          <cell r="DN2691">
            <v>168.248706207358</v>
          </cell>
          <cell r="DO2691">
            <v>197.539114640718</v>
          </cell>
          <cell r="DP2691">
            <v>155.79161109882301</v>
          </cell>
          <cell r="DQ2691">
            <v>149.13676056461401</v>
          </cell>
          <cell r="DR2691">
            <v>166.00871561767499</v>
          </cell>
          <cell r="DS2691">
            <v>177.27976269381301</v>
          </cell>
          <cell r="DT2691">
            <v>181.83362807474501</v>
          </cell>
          <cell r="DU2691">
            <v>137.09213336007801</v>
          </cell>
          <cell r="DV2691">
            <v>113.435831407489</v>
          </cell>
          <cell r="DW2691">
            <v>128.99479234496201</v>
          </cell>
          <cell r="DX2691">
            <v>145.13721106521999</v>
          </cell>
          <cell r="DY2691">
            <v>181.431835937454</v>
          </cell>
          <cell r="DZ2691">
            <v>180.29867662677333</v>
          </cell>
          <cell r="EA2691">
            <v>204.13532412209199</v>
          </cell>
          <cell r="EB2691">
            <v>164.475184150345</v>
          </cell>
          <cell r="EC2691">
            <v>154.00378555529599</v>
          </cell>
          <cell r="ED2691">
            <v>175.41005532413001</v>
          </cell>
          <cell r="EE2691">
            <v>183.189869764505</v>
          </cell>
          <cell r="EF2691">
            <v>174.6353107036</v>
          </cell>
          <cell r="EG2691">
            <v>135.522156318904</v>
          </cell>
          <cell r="EH2691">
            <v>116.354171626077</v>
          </cell>
          <cell r="EI2691">
            <v>134.2447113134196</v>
          </cell>
          <cell r="EJ2691">
            <v>0</v>
          </cell>
          <cell r="EK2691">
            <v>0</v>
          </cell>
          <cell r="EL2691">
            <v>0</v>
          </cell>
        </row>
        <row r="2694">
          <cell r="K2694">
            <v>76.945998512392507</v>
          </cell>
          <cell r="L2694">
            <v>89.826183398833393</v>
          </cell>
          <cell r="M2694">
            <v>90.660044155063801</v>
          </cell>
          <cell r="N2694">
            <v>87.663475122148796</v>
          </cell>
          <cell r="O2694">
            <v>95.969687458460996</v>
          </cell>
          <cell r="P2694">
            <v>106.47199966193701</v>
          </cell>
          <cell r="Q2694">
            <v>106.032538528814</v>
          </cell>
          <cell r="R2694">
            <v>110.343892614572</v>
          </cell>
          <cell r="S2694">
            <v>111.030168420716</v>
          </cell>
          <cell r="T2694">
            <v>111.100616008076</v>
          </cell>
          <cell r="U2694">
            <v>105.181368789042</v>
          </cell>
          <cell r="V2694">
            <v>108.774027329943</v>
          </cell>
          <cell r="W2694">
            <v>84.688229817613305</v>
          </cell>
          <cell r="X2694">
            <v>99.881</v>
          </cell>
          <cell r="Y2694">
            <v>97.888999999999996</v>
          </cell>
          <cell r="Z2694">
            <v>92.759</v>
          </cell>
          <cell r="AA2694">
            <v>100.879</v>
          </cell>
          <cell r="AB2694">
            <v>107.17400000000001</v>
          </cell>
          <cell r="AC2694">
            <v>108.396</v>
          </cell>
          <cell r="AD2694">
            <v>115.059</v>
          </cell>
          <cell r="AE2694">
            <v>116.72199999999999</v>
          </cell>
          <cell r="AF2694">
            <v>120.268</v>
          </cell>
          <cell r="AG2694">
            <v>114.649</v>
          </cell>
          <cell r="AH2694">
            <v>113.93899999999999</v>
          </cell>
          <cell r="AI2694">
            <v>88.753</v>
          </cell>
          <cell r="AJ2694">
            <v>105.066</v>
          </cell>
          <cell r="AK2694">
            <v>100.369</v>
          </cell>
          <cell r="AL2694">
            <v>96.120999999999995</v>
          </cell>
          <cell r="AM2694">
            <v>104.56699999999999</v>
          </cell>
          <cell r="AN2694">
            <v>111.84099999999999</v>
          </cell>
          <cell r="AO2694">
            <v>117.619</v>
          </cell>
          <cell r="AP2694">
            <v>128.07449025015899</v>
          </cell>
          <cell r="AQ2694">
            <v>125.709</v>
          </cell>
          <cell r="AR2694">
            <v>126.617881293753</v>
          </cell>
          <cell r="AS2694">
            <v>120.25494461928299</v>
          </cell>
          <cell r="AT2694">
            <v>120.047</v>
          </cell>
          <cell r="AU2694">
            <v>103.353757291424</v>
          </cell>
          <cell r="AV2694">
            <v>103.674468733588</v>
          </cell>
          <cell r="AW2694">
            <v>116.316303875423</v>
          </cell>
          <cell r="AX2694">
            <v>121.814331131957</v>
          </cell>
          <cell r="AY2694">
            <v>119.50868618264199</v>
          </cell>
          <cell r="AZ2694">
            <v>115.673265284557</v>
          </cell>
          <cell r="BA2694">
            <v>124.735916197996</v>
          </cell>
          <cell r="BB2694">
            <v>113.07385965053599</v>
          </cell>
          <cell r="BC2694">
            <v>124.645367515582</v>
          </cell>
          <cell r="BD2694">
            <v>123.440404709232</v>
          </cell>
          <cell r="BE2694">
            <v>124.4293706097</v>
          </cell>
          <cell r="BF2694">
            <v>134.371786610225</v>
          </cell>
          <cell r="BG2694">
            <v>132.114258603682</v>
          </cell>
          <cell r="BH2694">
            <v>114.04777433967</v>
          </cell>
          <cell r="BI2694">
            <v>127.82694198968601</v>
          </cell>
          <cell r="BJ2694">
            <v>130.446520756322</v>
          </cell>
          <cell r="BK2694">
            <v>133.176680305015</v>
          </cell>
          <cell r="BL2694">
            <v>131.94775050747899</v>
          </cell>
          <cell r="BM2694">
            <v>131.01765084635599</v>
          </cell>
          <cell r="BN2694">
            <v>119.283003967092</v>
          </cell>
          <cell r="BO2694">
            <v>126.05184603923099</v>
          </cell>
          <cell r="BP2694">
            <v>129.409584682325</v>
          </cell>
          <cell r="BQ2694">
            <v>126.021799575518</v>
          </cell>
          <cell r="BR2694">
            <v>130.587872290115</v>
          </cell>
          <cell r="BS2694">
            <v>148.48410180976501</v>
          </cell>
          <cell r="BT2694">
            <v>98.264419004619498</v>
          </cell>
          <cell r="BU2694">
            <v>104.79429655710101</v>
          </cell>
          <cell r="BV2694">
            <v>48.615548058653303</v>
          </cell>
          <cell r="BW2694">
            <v>63.236002435348603</v>
          </cell>
          <cell r="BX2694">
            <v>71.569816719694401</v>
          </cell>
          <cell r="BY2694">
            <v>81.798109835438495</v>
          </cell>
          <cell r="BZ2694">
            <v>86.191998403066606</v>
          </cell>
          <cell r="CA2694">
            <v>82.974723551588397</v>
          </cell>
          <cell r="CB2694">
            <v>86.200903342037506</v>
          </cell>
          <cell r="CC2694">
            <v>99.826867926724603</v>
          </cell>
          <cell r="CD2694">
            <v>98.1318853021385</v>
          </cell>
          <cell r="CE2694">
            <v>121.526245775356</v>
          </cell>
          <cell r="CF2694">
            <v>85.459376930766595</v>
          </cell>
          <cell r="CG2694">
            <v>109.76122881830599</v>
          </cell>
          <cell r="CH2694">
            <v>112.32865136810101</v>
          </cell>
          <cell r="CI2694">
            <v>116.48712153122599</v>
          </cell>
          <cell r="CJ2694">
            <v>89.493446565908499</v>
          </cell>
          <cell r="CK2694">
            <v>69.045401036927004</v>
          </cell>
          <cell r="CL2694">
            <v>73.270029618640194</v>
          </cell>
          <cell r="CM2694">
            <v>74.519506704173494</v>
          </cell>
          <cell r="CN2694">
            <v>102.61443800014101</v>
          </cell>
          <cell r="CO2694">
            <v>102.03721136222499</v>
          </cell>
          <cell r="CP2694">
            <v>103.846530626312</v>
          </cell>
          <cell r="CQ2694">
            <v>125.74495994124599</v>
          </cell>
          <cell r="CR2694">
            <v>105.943674151065</v>
          </cell>
          <cell r="CS2694">
            <v>102.472200839526</v>
          </cell>
          <cell r="CT2694">
            <v>96.696517906492005</v>
          </cell>
          <cell r="CU2694">
            <v>98.250956169613701</v>
          </cell>
          <cell r="CV2694">
            <v>98.873098848382</v>
          </cell>
          <cell r="CW2694">
            <v>86.454030210609702</v>
          </cell>
          <cell r="CX2694">
            <v>94.531152467743695</v>
          </cell>
          <cell r="CY2694">
            <v>121.70840783043801</v>
          </cell>
          <cell r="CZ2694">
            <v>94.178703564681499</v>
          </cell>
          <cell r="DA2694">
            <v>94.814598573674104</v>
          </cell>
          <cell r="DB2694">
            <v>93.227340092700103</v>
          </cell>
          <cell r="DC2694">
            <v>115.853274112142</v>
          </cell>
          <cell r="DD2694">
            <v>96.846285531268805</v>
          </cell>
          <cell r="DE2694">
            <v>111.60198938316999</v>
          </cell>
          <cell r="DF2694">
            <v>101.35610988227501</v>
          </cell>
          <cell r="DG2694">
            <v>113.532428349189</v>
          </cell>
          <cell r="DH2694">
            <v>110.923923845262</v>
          </cell>
          <cell r="DI2694">
            <v>109.348516631007</v>
          </cell>
          <cell r="DJ2694">
            <v>120.635836310204</v>
          </cell>
          <cell r="DK2694">
            <v>157.168902815069</v>
          </cell>
          <cell r="DL2694">
            <v>118.989439111782</v>
          </cell>
          <cell r="DM2694">
            <v>119.987466266719</v>
          </cell>
          <cell r="DN2694">
            <v>117.49528829156399</v>
          </cell>
          <cell r="DO2694">
            <v>150.32083271194199</v>
          </cell>
          <cell r="DP2694">
            <v>110.057979870097</v>
          </cell>
          <cell r="DQ2694">
            <v>139.36800686475399</v>
          </cell>
          <cell r="DR2694">
            <v>128.388229740822</v>
          </cell>
          <cell r="DS2694">
            <v>145.121600980979</v>
          </cell>
          <cell r="DT2694">
            <v>141.49053155857499</v>
          </cell>
          <cell r="DU2694">
            <v>130.775701197166</v>
          </cell>
          <cell r="DV2694">
            <v>142.15915623194601</v>
          </cell>
          <cell r="DW2694">
            <v>186.907516378617</v>
          </cell>
          <cell r="DX2694">
            <v>113.283042747792</v>
          </cell>
          <cell r="DY2694">
            <v>117.796762729961</v>
          </cell>
          <cell r="DZ2694">
            <v>116.75592427418701</v>
          </cell>
          <cell r="EA2694">
            <v>168.10731014763999</v>
          </cell>
          <cell r="EB2694">
            <v>123.11373176389201</v>
          </cell>
          <cell r="EC2694">
            <v>152.67034841164599</v>
          </cell>
          <cell r="ED2694">
            <v>141.85681523119001</v>
          </cell>
          <cell r="EE2694">
            <v>150.45556229436599</v>
          </cell>
          <cell r="EF2694">
            <v>146.27874789811699</v>
          </cell>
          <cell r="EG2694">
            <v>135.70573137426399</v>
          </cell>
          <cell r="EH2694">
            <v>151.07343263044299</v>
          </cell>
          <cell r="EI2694">
            <v>203.68561819974659</v>
          </cell>
          <cell r="EJ2694">
            <v>0</v>
          </cell>
          <cell r="EK2694">
            <v>0</v>
          </cell>
          <cell r="EL2694">
            <v>0</v>
          </cell>
        </row>
        <row r="2695">
          <cell r="K2695">
            <v>99.946902633354895</v>
          </cell>
          <cell r="L2695">
            <v>96.885995724461395</v>
          </cell>
          <cell r="M2695">
            <v>106.84625054301701</v>
          </cell>
          <cell r="N2695">
            <v>122.391499184238</v>
          </cell>
          <cell r="O2695">
            <v>121.011040955282</v>
          </cell>
          <cell r="P2695">
            <v>108.857020451606</v>
          </cell>
          <cell r="Q2695">
            <v>95.361131421978598</v>
          </cell>
          <cell r="R2695">
            <v>93.074081654857196</v>
          </cell>
          <cell r="S2695">
            <v>88.270076297884202</v>
          </cell>
          <cell r="T2695">
            <v>85.574026234440495</v>
          </cell>
          <cell r="U2695">
            <v>86.845695671585801</v>
          </cell>
          <cell r="V2695">
            <v>94.936279227294804</v>
          </cell>
          <cell r="W2695">
            <v>110.00346247256699</v>
          </cell>
          <cell r="X2695">
            <v>107.73099999999999</v>
          </cell>
          <cell r="Y2695">
            <v>115.366</v>
          </cell>
          <cell r="Z2695">
            <v>129.506</v>
          </cell>
          <cell r="AA2695">
            <v>127.202</v>
          </cell>
          <cell r="AB2695">
            <v>109.575</v>
          </cell>
          <cell r="AC2695">
            <v>97.486999999999995</v>
          </cell>
          <cell r="AD2695">
            <v>97.051000000000002</v>
          </cell>
          <cell r="AE2695">
            <v>92.795000000000002</v>
          </cell>
          <cell r="AF2695">
            <v>92.635000000000005</v>
          </cell>
          <cell r="AG2695">
            <v>94.662999999999997</v>
          </cell>
          <cell r="AH2695">
            <v>99.444000000000003</v>
          </cell>
          <cell r="AI2695">
            <v>115.283</v>
          </cell>
          <cell r="AJ2695">
            <v>113.32299999999999</v>
          </cell>
          <cell r="AK2695">
            <v>118.289</v>
          </cell>
          <cell r="AL2695">
            <v>134.19999999999999</v>
          </cell>
          <cell r="AM2695">
            <v>131.851</v>
          </cell>
          <cell r="AN2695">
            <v>114.34699999999999</v>
          </cell>
          <cell r="AO2695">
            <v>105.782</v>
          </cell>
          <cell r="AP2695">
            <v>108.02968139872701</v>
          </cell>
          <cell r="AQ2695">
            <v>99.94</v>
          </cell>
          <cell r="AR2695">
            <v>97.526028971731606</v>
          </cell>
          <cell r="AS2695">
            <v>99.291580283158595</v>
          </cell>
          <cell r="AT2695">
            <v>104.77500000000001</v>
          </cell>
          <cell r="AU2695">
            <v>119.137217972302</v>
          </cell>
          <cell r="AV2695">
            <v>98.086373160716406</v>
          </cell>
          <cell r="AW2695">
            <v>137.627686058384</v>
          </cell>
          <cell r="AX2695">
            <v>157.79104799659899</v>
          </cell>
          <cell r="AY2695">
            <v>159.06590608649799</v>
          </cell>
          <cell r="AZ2695">
            <v>138.017033655354</v>
          </cell>
          <cell r="BA2695">
            <v>134.55549374500001</v>
          </cell>
          <cell r="BB2695">
            <v>120.902574987915</v>
          </cell>
          <cell r="BC2695">
            <v>110.330044021349</v>
          </cell>
          <cell r="BD2695">
            <v>119.333590329705</v>
          </cell>
          <cell r="BE2695">
            <v>107.39128093482501</v>
          </cell>
          <cell r="BF2695">
            <v>114.209142121281</v>
          </cell>
          <cell r="BG2695">
            <v>128.14512918674399</v>
          </cell>
          <cell r="BH2695">
            <v>101.10161394221301</v>
          </cell>
          <cell r="BI2695">
            <v>128.266279718314</v>
          </cell>
          <cell r="BJ2695">
            <v>127.06531187972099</v>
          </cell>
          <cell r="BK2695">
            <v>140.07593486110099</v>
          </cell>
          <cell r="BL2695">
            <v>145.66808564075899</v>
          </cell>
          <cell r="BM2695">
            <v>137.32246772949</v>
          </cell>
          <cell r="BN2695">
            <v>134.67464032861201</v>
          </cell>
          <cell r="BO2695">
            <v>121.946704966409</v>
          </cell>
          <cell r="BP2695">
            <v>128.063214007065</v>
          </cell>
          <cell r="BQ2695">
            <v>121.84044395089801</v>
          </cell>
          <cell r="BR2695">
            <v>121.22404113194</v>
          </cell>
          <cell r="BS2695">
            <v>136.28171522559401</v>
          </cell>
          <cell r="BT2695">
            <v>102.522522987543</v>
          </cell>
          <cell r="BU2695">
            <v>91.834977894787698</v>
          </cell>
          <cell r="BV2695">
            <v>75.505807958264199</v>
          </cell>
          <cell r="BW2695">
            <v>131.79105667335099</v>
          </cell>
          <cell r="BX2695">
            <v>109.796661903512</v>
          </cell>
          <cell r="BY2695">
            <v>123.27591024675201</v>
          </cell>
          <cell r="BZ2695">
            <v>106.274799505004</v>
          </cell>
          <cell r="CA2695">
            <v>124.716803647866</v>
          </cell>
          <cell r="CB2695">
            <v>143.58447618306101</v>
          </cell>
          <cell r="CC2695">
            <v>141.43170438280001</v>
          </cell>
          <cell r="CD2695">
            <v>149.704574919377</v>
          </cell>
          <cell r="CE2695">
            <v>154.74314365428799</v>
          </cell>
          <cell r="CF2695">
            <v>96.687111503404694</v>
          </cell>
          <cell r="CG2695">
            <v>74.339351879945994</v>
          </cell>
          <cell r="CH2695">
            <v>82.744180666901002</v>
          </cell>
          <cell r="CI2695">
            <v>95.786434352677404</v>
          </cell>
          <cell r="CJ2695">
            <v>76.6646489196267</v>
          </cell>
          <cell r="CK2695">
            <v>56.798722310428403</v>
          </cell>
          <cell r="CL2695">
            <v>118.96235440219699</v>
          </cell>
          <cell r="CM2695">
            <v>166.06048847583801</v>
          </cell>
          <cell r="CN2695">
            <v>184.502053151561</v>
          </cell>
          <cell r="CO2695">
            <v>153.77931168774401</v>
          </cell>
          <cell r="CP2695">
            <v>165.98854856356101</v>
          </cell>
          <cell r="CQ2695">
            <v>197.72751711489599</v>
          </cell>
          <cell r="CR2695">
            <v>138.85233423647401</v>
          </cell>
          <cell r="CS2695">
            <v>105.22441678744801</v>
          </cell>
          <cell r="CT2695">
            <v>97.317745698163904</v>
          </cell>
          <cell r="CU2695">
            <v>104.86456528944299</v>
          </cell>
          <cell r="CV2695">
            <v>108.650927012464</v>
          </cell>
          <cell r="CW2695">
            <v>94.469570074722796</v>
          </cell>
          <cell r="CX2695">
            <v>112.6273968628</v>
          </cell>
          <cell r="CY2695">
            <v>152.992766320763</v>
          </cell>
          <cell r="CZ2695">
            <v>208.79804015272799</v>
          </cell>
          <cell r="DA2695">
            <v>199.53764150344</v>
          </cell>
          <cell r="DB2695">
            <v>180.46076778519199</v>
          </cell>
          <cell r="DC2695">
            <v>234.013754632059</v>
          </cell>
          <cell r="DD2695">
            <v>159.73369297300701</v>
          </cell>
          <cell r="DE2695">
            <v>144.491948251362</v>
          </cell>
          <cell r="DF2695">
            <v>122.23429566586201</v>
          </cell>
          <cell r="DG2695">
            <v>142.406079663063</v>
          </cell>
          <cell r="DH2695">
            <v>124.73126421030901</v>
          </cell>
          <cell r="DI2695">
            <v>108.167657735558</v>
          </cell>
          <cell r="DJ2695">
            <v>127.156331058101</v>
          </cell>
          <cell r="DK2695">
            <v>201.644466010765</v>
          </cell>
          <cell r="DL2695">
            <v>234.48019909151401</v>
          </cell>
          <cell r="DM2695">
            <v>235.055341691053</v>
          </cell>
          <cell r="DN2695">
            <v>211.030821848003</v>
          </cell>
          <cell r="DO2695">
            <v>287.852966616142</v>
          </cell>
          <cell r="DP2695">
            <v>197.561911280917</v>
          </cell>
          <cell r="DQ2695">
            <v>200.121348328137</v>
          </cell>
          <cell r="DR2695">
            <v>169.90567097554899</v>
          </cell>
          <cell r="DS2695">
            <v>175.017071905905</v>
          </cell>
          <cell r="DT2695">
            <v>174.24957610180201</v>
          </cell>
          <cell r="DU2695">
            <v>151.43472082978101</v>
          </cell>
          <cell r="DV2695">
            <v>180.43483377144599</v>
          </cell>
          <cell r="DW2695">
            <v>249.936618615806</v>
          </cell>
          <cell r="DX2695">
            <v>260.03854079248902</v>
          </cell>
          <cell r="DY2695">
            <v>296.335810849962</v>
          </cell>
          <cell r="DZ2695">
            <v>259.77894169489224</v>
          </cell>
          <cell r="EA2695">
            <v>352.619884104775</v>
          </cell>
          <cell r="EB2695">
            <v>243.001150875528</v>
          </cell>
          <cell r="EC2695">
            <v>235.77577882922699</v>
          </cell>
          <cell r="ED2695">
            <v>196.41095564773499</v>
          </cell>
          <cell r="EE2695">
            <v>208.364160971313</v>
          </cell>
          <cell r="EF2695">
            <v>212.23598369199499</v>
          </cell>
          <cell r="EG2695">
            <v>191.11061768718301</v>
          </cell>
          <cell r="EH2695">
            <v>235.82832773928001</v>
          </cell>
          <cell r="EI2695">
            <v>331.16601966594277</v>
          </cell>
          <cell r="EJ2695">
            <v>0</v>
          </cell>
          <cell r="EK2695">
            <v>0</v>
          </cell>
          <cell r="EL2695">
            <v>0</v>
          </cell>
        </row>
        <row r="2697">
          <cell r="K2697">
            <v>92.887325262851803</v>
          </cell>
          <cell r="L2697">
            <v>83.894061090838207</v>
          </cell>
          <cell r="M2697">
            <v>102.634054746419</v>
          </cell>
          <cell r="N2697">
            <v>105.060659471731</v>
          </cell>
          <cell r="O2697">
            <v>101.94637898071799</v>
          </cell>
          <cell r="P2697">
            <v>103.59478782258</v>
          </cell>
          <cell r="Q2697">
            <v>99.790032960385403</v>
          </cell>
          <cell r="R2697">
            <v>98.7476959702161</v>
          </cell>
          <cell r="S2697">
            <v>104.33885171199201</v>
          </cell>
          <cell r="T2697">
            <v>103.05466157293699</v>
          </cell>
          <cell r="U2697">
            <v>102.804850753772</v>
          </cell>
          <cell r="V2697">
            <v>101.24663965555899</v>
          </cell>
          <cell r="W2697">
            <v>102.233557314054</v>
          </cell>
          <cell r="X2697">
            <v>93.284000000000006</v>
          </cell>
          <cell r="Y2697">
            <v>110.818</v>
          </cell>
          <cell r="Z2697">
            <v>111.167</v>
          </cell>
          <cell r="AA2697">
            <v>107.16200000000001</v>
          </cell>
          <cell r="AB2697">
            <v>104.27800000000001</v>
          </cell>
          <cell r="AC2697">
            <v>102.014</v>
          </cell>
          <cell r="AD2697">
            <v>102.967</v>
          </cell>
          <cell r="AE2697">
            <v>109.688</v>
          </cell>
          <cell r="AF2697">
            <v>111.55800000000001</v>
          </cell>
          <cell r="AG2697">
            <v>112.059</v>
          </cell>
          <cell r="AH2697">
            <v>106.054</v>
          </cell>
          <cell r="AI2697">
            <v>107.14</v>
          </cell>
          <cell r="AJ2697">
            <v>98.126999999999995</v>
          </cell>
          <cell r="AK2697">
            <v>113.626</v>
          </cell>
          <cell r="AL2697">
            <v>115.197</v>
          </cell>
          <cell r="AM2697">
            <v>111.07899999999999</v>
          </cell>
          <cell r="AN2697">
            <v>108.819</v>
          </cell>
          <cell r="AO2697">
            <v>110.694</v>
          </cell>
          <cell r="AP2697">
            <v>114.614959877652</v>
          </cell>
          <cell r="AQ2697">
            <v>118.133</v>
          </cell>
          <cell r="AR2697">
            <v>117.448159827138</v>
          </cell>
          <cell r="AS2697">
            <v>117.537847019124</v>
          </cell>
          <cell r="AT2697">
            <v>111.739</v>
          </cell>
          <cell r="AU2697">
            <v>111.91389532969001</v>
          </cell>
          <cell r="AV2697">
            <v>98.3822275141506</v>
          </cell>
          <cell r="AW2697">
            <v>100.167534865026</v>
          </cell>
          <cell r="AX2697">
            <v>99.317647469687799</v>
          </cell>
          <cell r="AY2697">
            <v>99.386823078630002</v>
          </cell>
          <cell r="AZ2697">
            <v>99.964155113953396</v>
          </cell>
          <cell r="BA2697">
            <v>108.862995744911</v>
          </cell>
          <cell r="BB2697">
            <v>110.75110921771299</v>
          </cell>
          <cell r="BC2697">
            <v>113.416635218539</v>
          </cell>
          <cell r="BD2697">
            <v>112.84194389309199</v>
          </cell>
          <cell r="BE2697">
            <v>105.39987808247101</v>
          </cell>
          <cell r="BF2697">
            <v>106.859814068887</v>
          </cell>
          <cell r="BG2697">
            <v>113.447087112259</v>
          </cell>
          <cell r="BH2697">
            <v>101.68784852963201</v>
          </cell>
          <cell r="BI2697">
            <v>108.748297041008</v>
          </cell>
          <cell r="BJ2697">
            <v>109.246013877987</v>
          </cell>
          <cell r="BK2697">
            <v>111.036601730725</v>
          </cell>
          <cell r="BL2697">
            <v>108.275412950671</v>
          </cell>
          <cell r="BM2697">
            <v>118.41736301400201</v>
          </cell>
          <cell r="BN2697">
            <v>118.33674126330899</v>
          </cell>
          <cell r="BO2697">
            <v>118.14978638230799</v>
          </cell>
          <cell r="BP2697">
            <v>117.326120083261</v>
          </cell>
          <cell r="BQ2697">
            <v>115.45548380995599</v>
          </cell>
          <cell r="BR2697">
            <v>111.094178413283</v>
          </cell>
          <cell r="BS2697">
            <v>118.73032544862799</v>
          </cell>
          <cell r="BT2697">
            <v>111.197285019934</v>
          </cell>
          <cell r="BU2697">
            <v>88.917438234072804</v>
          </cell>
          <cell r="BV2697">
            <v>51.428382214024303</v>
          </cell>
          <cell r="BW2697">
            <v>53.280151587522397</v>
          </cell>
          <cell r="BX2697">
            <v>70.101009008011005</v>
          </cell>
          <cell r="BY2697">
            <v>80.513958864260999</v>
          </cell>
          <cell r="BZ2697">
            <v>85.4573030263861</v>
          </cell>
          <cell r="CA2697">
            <v>97.807402399475507</v>
          </cell>
          <cell r="CB2697">
            <v>97.125778345411902</v>
          </cell>
          <cell r="CC2697">
            <v>97.791619967131297</v>
          </cell>
          <cell r="CD2697">
            <v>103.710518625633</v>
          </cell>
          <cell r="CE2697">
            <v>119.84758176118299</v>
          </cell>
          <cell r="CF2697">
            <v>108.71450097938001</v>
          </cell>
          <cell r="CG2697">
            <v>95.992324774881695</v>
          </cell>
          <cell r="CH2697">
            <v>83.039999653476002</v>
          </cell>
          <cell r="CI2697">
            <v>81.550656024984207</v>
          </cell>
          <cell r="CJ2697">
            <v>80.418944795041796</v>
          </cell>
          <cell r="CK2697">
            <v>72.799013933891302</v>
          </cell>
          <cell r="CL2697">
            <v>80.953463602466201</v>
          </cell>
          <cell r="CM2697">
            <v>99.068175802087197</v>
          </cell>
          <cell r="CN2697">
            <v>96.631454440646095</v>
          </cell>
          <cell r="CO2697">
            <v>102.309454003627</v>
          </cell>
          <cell r="CP2697">
            <v>98.704208070821693</v>
          </cell>
          <cell r="CQ2697">
            <v>106.794581401632</v>
          </cell>
          <cell r="CR2697">
            <v>96.600947129676101</v>
          </cell>
          <cell r="CS2697">
            <v>94.107865896136005</v>
          </cell>
          <cell r="CT2697">
            <v>84.986190474942305</v>
          </cell>
          <cell r="CU2697">
            <v>90.463644045588396</v>
          </cell>
          <cell r="CV2697">
            <v>90.092862746446599</v>
          </cell>
          <cell r="CW2697">
            <v>80.053661138559093</v>
          </cell>
          <cell r="CX2697">
            <v>84.063056329436407</v>
          </cell>
          <cell r="CY2697">
            <v>81.3739448752832</v>
          </cell>
          <cell r="CZ2697">
            <v>85.126192380827305</v>
          </cell>
          <cell r="DA2697">
            <v>88.792600312406805</v>
          </cell>
          <cell r="DB2697">
            <v>92.180675661306097</v>
          </cell>
          <cell r="DC2697">
            <v>93.038791386628901</v>
          </cell>
          <cell r="DD2697">
            <v>94.882317772804996</v>
          </cell>
          <cell r="DE2697">
            <v>94.627452821080794</v>
          </cell>
          <cell r="DF2697">
            <v>76.330421993832601</v>
          </cell>
          <cell r="DG2697">
            <v>48.794795917294003</v>
          </cell>
          <cell r="DH2697">
            <v>83.033997269788998</v>
          </cell>
          <cell r="DI2697">
            <v>83.226891277730203</v>
          </cell>
          <cell r="DJ2697">
            <v>88.322833394886501</v>
          </cell>
          <cell r="DK2697">
            <v>88.503239543968306</v>
          </cell>
          <cell r="DL2697">
            <v>95.602355844982895</v>
          </cell>
          <cell r="DM2697">
            <v>97.192944903149694</v>
          </cell>
          <cell r="DN2697">
            <v>100.964967390095</v>
          </cell>
          <cell r="DO2697">
            <v>105.108423569747</v>
          </cell>
          <cell r="DP2697">
            <v>97.648942267549103</v>
          </cell>
          <cell r="DQ2697">
            <v>102.367557927557</v>
          </cell>
          <cell r="DR2697">
            <v>84.209366022226007</v>
          </cell>
          <cell r="DS2697">
            <v>53.453681953737302</v>
          </cell>
          <cell r="DT2697">
            <v>76.319573441848902</v>
          </cell>
          <cell r="DU2697">
            <v>79.671441553275301</v>
          </cell>
          <cell r="DV2697">
            <v>83.281593142414096</v>
          </cell>
          <cell r="DW2697">
            <v>86.841505856166094</v>
          </cell>
          <cell r="DX2697">
            <v>91.981363651016196</v>
          </cell>
          <cell r="DY2697">
            <v>88.984530150295697</v>
          </cell>
          <cell r="DZ2697">
            <v>99.336066706611163</v>
          </cell>
          <cell r="EA2697">
            <v>102.330694415409</v>
          </cell>
          <cell r="EB2697">
            <v>102.576645830831</v>
          </cell>
          <cell r="EC2697">
            <v>103.99033903770599</v>
          </cell>
          <cell r="ED2697">
            <v>84.001299279389798</v>
          </cell>
          <cell r="EE2697">
            <v>54.593682443843697</v>
          </cell>
          <cell r="EF2697">
            <v>76.867607924896006</v>
          </cell>
          <cell r="EG2697">
            <v>79.650996991681197</v>
          </cell>
          <cell r="EH2697">
            <v>86.546923590697901</v>
          </cell>
          <cell r="EI2697">
            <v>86.975448909031087</v>
          </cell>
          <cell r="EJ2697">
            <v>0</v>
          </cell>
          <cell r="EK2697">
            <v>0</v>
          </cell>
          <cell r="EL2697">
            <v>0</v>
          </cell>
        </row>
        <row r="2698">
          <cell r="K2698">
            <v>237.2154530288</v>
          </cell>
          <cell r="L2698">
            <v>84.647765614943694</v>
          </cell>
          <cell r="M2698">
            <v>94.714474004839801</v>
          </cell>
          <cell r="N2698">
            <v>93.743726429748506</v>
          </cell>
          <cell r="O2698">
            <v>91.947555514737601</v>
          </cell>
          <cell r="P2698">
            <v>92.067869625726502</v>
          </cell>
          <cell r="Q2698">
            <v>84.812725150757899</v>
          </cell>
          <cell r="R2698">
            <v>89.9482049638262</v>
          </cell>
          <cell r="S2698">
            <v>85.596915271371401</v>
          </cell>
          <cell r="T2698">
            <v>81.246821680917705</v>
          </cell>
          <cell r="U2698">
            <v>85.713413228863502</v>
          </cell>
          <cell r="V2698">
            <v>78.345075485467106</v>
          </cell>
          <cell r="W2698">
            <v>261.08384049570498</v>
          </cell>
          <cell r="X2698">
            <v>94.123000000000005</v>
          </cell>
          <cell r="Y2698">
            <v>102.267</v>
          </cell>
          <cell r="Z2698">
            <v>99.192999999999998</v>
          </cell>
          <cell r="AA2698">
            <v>96.650999999999996</v>
          </cell>
          <cell r="AB2698">
            <v>92.674999999999997</v>
          </cell>
          <cell r="AC2698">
            <v>86.703000000000003</v>
          </cell>
          <cell r="AD2698">
            <v>93.792000000000002</v>
          </cell>
          <cell r="AE2698">
            <v>89.984999999999999</v>
          </cell>
          <cell r="AF2698">
            <v>87.950999999999993</v>
          </cell>
          <cell r="AG2698">
            <v>93.429000000000002</v>
          </cell>
          <cell r="AH2698">
            <v>82.064999999999998</v>
          </cell>
          <cell r="AI2698">
            <v>273.61500000000001</v>
          </cell>
          <cell r="AJ2698">
            <v>99.009</v>
          </cell>
          <cell r="AK2698">
            <v>104.858</v>
          </cell>
          <cell r="AL2698">
            <v>102.788</v>
          </cell>
          <cell r="AM2698">
            <v>100.184</v>
          </cell>
          <cell r="AN2698">
            <v>96.710999999999999</v>
          </cell>
          <cell r="AO2698">
            <v>94.08</v>
          </cell>
          <cell r="AP2698">
            <v>104.401523516106</v>
          </cell>
          <cell r="AQ2698">
            <v>96.912999999999997</v>
          </cell>
          <cell r="AR2698">
            <v>92.594449902431904</v>
          </cell>
          <cell r="AS2698">
            <v>97.997030078967398</v>
          </cell>
          <cell r="AT2698">
            <v>86.463999999999999</v>
          </cell>
          <cell r="AU2698">
            <v>262.67553420629798</v>
          </cell>
          <cell r="AV2698">
            <v>100.436831059825</v>
          </cell>
          <cell r="AW2698">
            <v>101.068057183614</v>
          </cell>
          <cell r="AX2698">
            <v>91.373733956723299</v>
          </cell>
          <cell r="AY2698">
            <v>94.001751780273693</v>
          </cell>
          <cell r="AZ2698">
            <v>83.414148715058502</v>
          </cell>
          <cell r="BA2698">
            <v>99.237333035535798</v>
          </cell>
          <cell r="BB2698">
            <v>91.889473923585001</v>
          </cell>
          <cell r="BC2698">
            <v>99.373630279803507</v>
          </cell>
          <cell r="BD2698">
            <v>100.59625215206199</v>
          </cell>
          <cell r="BE2698">
            <v>103.263085924922</v>
          </cell>
          <cell r="BF2698">
            <v>103.04656116244701</v>
          </cell>
          <cell r="BG2698">
            <v>227.31806047847201</v>
          </cell>
          <cell r="BH2698">
            <v>97.285843360889601</v>
          </cell>
          <cell r="BI2698">
            <v>102.647204756741</v>
          </cell>
          <cell r="BJ2698">
            <v>104.957115054407</v>
          </cell>
          <cell r="BK2698">
            <v>98.825867479886696</v>
          </cell>
          <cell r="BL2698">
            <v>94.756745214822203</v>
          </cell>
          <cell r="BM2698">
            <v>102.159436932948</v>
          </cell>
          <cell r="BN2698">
            <v>97.203542872965699</v>
          </cell>
          <cell r="BO2698">
            <v>93.9834889468722</v>
          </cell>
          <cell r="BP2698">
            <v>102.950254344564</v>
          </cell>
          <cell r="BQ2698">
            <v>105.51320535856701</v>
          </cell>
          <cell r="BR2698">
            <v>105.929179465307</v>
          </cell>
          <cell r="BS2698">
            <v>152.479121061803</v>
          </cell>
          <cell r="BT2698">
            <v>95.313480717755894</v>
          </cell>
          <cell r="BU2698">
            <v>80.498265682607396</v>
          </cell>
          <cell r="BV2698">
            <v>28.498966707694599</v>
          </cell>
          <cell r="BW2698">
            <v>56.133012872026903</v>
          </cell>
          <cell r="BX2698">
            <v>92.553218532801296</v>
          </cell>
          <cell r="BY2698">
            <v>95.472575122198705</v>
          </cell>
          <cell r="BZ2698">
            <v>109.511357276304</v>
          </cell>
          <cell r="CA2698">
            <v>96.0284537204126</v>
          </cell>
          <cell r="CB2698">
            <v>93.096958565629805</v>
          </cell>
          <cell r="CC2698">
            <v>96.818558341484504</v>
          </cell>
          <cell r="CD2698">
            <v>87.912117682181105</v>
          </cell>
          <cell r="CE2698">
            <v>102.996493700315</v>
          </cell>
          <cell r="CF2698">
            <v>72.367389113591202</v>
          </cell>
          <cell r="CG2698">
            <v>84.501627088517594</v>
          </cell>
          <cell r="CH2698">
            <v>76.690190391304796</v>
          </cell>
          <cell r="CI2698">
            <v>69.323948808686097</v>
          </cell>
          <cell r="CJ2698">
            <v>70.405903926915698</v>
          </cell>
          <cell r="CK2698">
            <v>79.358239240411294</v>
          </cell>
          <cell r="CL2698">
            <v>90.574842908336507</v>
          </cell>
          <cell r="CM2698">
            <v>92.006236879377994</v>
          </cell>
          <cell r="CN2698">
            <v>91.2815958319987</v>
          </cell>
          <cell r="CO2698">
            <v>94.862420737538898</v>
          </cell>
          <cell r="CP2698">
            <v>93.329499586646193</v>
          </cell>
          <cell r="CQ2698">
            <v>100.834966524371</v>
          </cell>
          <cell r="CR2698">
            <v>78.199305295174199</v>
          </cell>
          <cell r="CS2698">
            <v>92.414078116525104</v>
          </cell>
          <cell r="CT2698">
            <v>82.032071409360896</v>
          </cell>
          <cell r="CU2698">
            <v>87.225188645094093</v>
          </cell>
          <cell r="CV2698">
            <v>91.820584399322996</v>
          </cell>
          <cell r="CW2698">
            <v>96.8134576707875</v>
          </cell>
          <cell r="CX2698">
            <v>96.832952842142106</v>
          </cell>
          <cell r="CY2698">
            <v>92.058747826280893</v>
          </cell>
          <cell r="CZ2698">
            <v>85.139578716604404</v>
          </cell>
          <cell r="DA2698">
            <v>102.02471584243899</v>
          </cell>
          <cell r="DB2698">
            <v>104.14432404797699</v>
          </cell>
          <cell r="DC2698">
            <v>95.445883278038906</v>
          </cell>
          <cell r="DD2698">
            <v>76.489923641126197</v>
          </cell>
          <cell r="DE2698">
            <v>83.333073776793</v>
          </cell>
          <cell r="DF2698">
            <v>82.738157635008704</v>
          </cell>
          <cell r="DG2698">
            <v>94.409533344694694</v>
          </cell>
          <cell r="DH2698">
            <v>98.636869101991294</v>
          </cell>
          <cell r="DI2698">
            <v>114.018712871506</v>
          </cell>
          <cell r="DJ2698">
            <v>98.421905530097007</v>
          </cell>
          <cell r="DK2698">
            <v>94.930746196586995</v>
          </cell>
          <cell r="DL2698">
            <v>84.337043190715093</v>
          </cell>
          <cell r="DM2698">
            <v>110.03424763811</v>
          </cell>
          <cell r="DN2698">
            <v>96.390571727862707</v>
          </cell>
          <cell r="DO2698">
            <v>99.221658866616295</v>
          </cell>
          <cell r="DP2698">
            <v>82.415223902382607</v>
          </cell>
          <cell r="DQ2698">
            <v>88.896248735885905</v>
          </cell>
          <cell r="DR2698">
            <v>87.423457064231798</v>
          </cell>
          <cell r="DS2698">
            <v>99.7717649011323</v>
          </cell>
          <cell r="DT2698">
            <v>109.18682402166201</v>
          </cell>
          <cell r="DU2698">
            <v>119.703624801282</v>
          </cell>
          <cell r="DV2698">
            <v>107.81314149325399</v>
          </cell>
          <cell r="DW2698">
            <v>94.045987985986002</v>
          </cell>
          <cell r="DX2698">
            <v>76.993110542516902</v>
          </cell>
          <cell r="DY2698">
            <v>102.104702038375</v>
          </cell>
          <cell r="DZ2698">
            <v>93.291394158772093</v>
          </cell>
          <cell r="EA2698">
            <v>93.6890629371849</v>
          </cell>
          <cell r="EB2698">
            <v>86.919856513023902</v>
          </cell>
          <cell r="EC2698">
            <v>94.8983398706348</v>
          </cell>
          <cell r="ED2698">
            <v>94.003595830634097</v>
          </cell>
          <cell r="EE2698">
            <v>99.280875227063007</v>
          </cell>
          <cell r="EF2698">
            <v>114.306045897773</v>
          </cell>
          <cell r="EG2698">
            <v>124.87483889010301</v>
          </cell>
          <cell r="EH2698">
            <v>108.450508871149</v>
          </cell>
          <cell r="EI2698">
            <v>91.196497579877573</v>
          </cell>
          <cell r="EJ2698">
            <v>0</v>
          </cell>
          <cell r="EK2698">
            <v>0</v>
          </cell>
          <cell r="EL2698">
            <v>0</v>
          </cell>
        </row>
        <row r="2699">
          <cell r="K2699">
            <v>106.49222084377</v>
          </cell>
          <cell r="L2699">
            <v>76.283544818121598</v>
          </cell>
          <cell r="M2699">
            <v>95.8028144965932</v>
          </cell>
          <cell r="N2699">
            <v>94.987502819599698</v>
          </cell>
          <cell r="O2699">
            <v>98.516556381346206</v>
          </cell>
          <cell r="P2699">
            <v>116.3231445361</v>
          </cell>
          <cell r="Q2699">
            <v>110.62057425920899</v>
          </cell>
          <cell r="R2699">
            <v>93.615117414200299</v>
          </cell>
          <cell r="S2699">
            <v>99.761435010153505</v>
          </cell>
          <cell r="T2699">
            <v>98.869617823583994</v>
          </cell>
          <cell r="U2699">
            <v>100.586716236155</v>
          </cell>
          <cell r="V2699">
            <v>108.140755361168</v>
          </cell>
          <cell r="W2699">
            <v>117.207364215992</v>
          </cell>
          <cell r="X2699">
            <v>84.822000000000003</v>
          </cell>
          <cell r="Y2699">
            <v>103.44199999999999</v>
          </cell>
          <cell r="Z2699">
            <v>100.509</v>
          </cell>
          <cell r="AA2699">
            <v>103.556</v>
          </cell>
          <cell r="AB2699">
            <v>117.09099999999999</v>
          </cell>
          <cell r="AC2699">
            <v>113.086</v>
          </cell>
          <cell r="AD2699">
            <v>97.614999999999995</v>
          </cell>
          <cell r="AE2699">
            <v>104.876</v>
          </cell>
          <cell r="AF2699">
            <v>107.02800000000001</v>
          </cell>
          <cell r="AG2699">
            <v>109.64100000000001</v>
          </cell>
          <cell r="AH2699">
            <v>113.276</v>
          </cell>
          <cell r="AI2699">
            <v>122.833</v>
          </cell>
          <cell r="AJ2699">
            <v>89.224999999999994</v>
          </cell>
          <cell r="AK2699">
            <v>106.063</v>
          </cell>
          <cell r="AL2699">
            <v>104.152</v>
          </cell>
          <cell r="AM2699">
            <v>107.342</v>
          </cell>
          <cell r="AN2699">
            <v>122.18899999999999</v>
          </cell>
          <cell r="AO2699">
            <v>122.708</v>
          </cell>
          <cell r="AP2699">
            <v>108.65765343635501</v>
          </cell>
          <cell r="AQ2699">
            <v>112.95</v>
          </cell>
          <cell r="AR2699">
            <v>112.67859695967201</v>
          </cell>
          <cell r="AS2699">
            <v>115.00183092953399</v>
          </cell>
          <cell r="AT2699">
            <v>119.348</v>
          </cell>
          <cell r="AU2699">
            <v>116.803959333948</v>
          </cell>
          <cell r="AV2699">
            <v>94.168747151496007</v>
          </cell>
          <cell r="AW2699">
            <v>106.67336857425001</v>
          </cell>
          <cell r="AX2699">
            <v>107.93078555375099</v>
          </cell>
          <cell r="AY2699">
            <v>104.532077027827</v>
          </cell>
          <cell r="AZ2699">
            <v>111.667958862386</v>
          </cell>
          <cell r="BA2699">
            <v>122.881863872138</v>
          </cell>
          <cell r="BB2699">
            <v>119.346803938069</v>
          </cell>
          <cell r="BC2699">
            <v>109.013595578983</v>
          </cell>
          <cell r="BD2699">
            <v>121.188437292044</v>
          </cell>
          <cell r="BE2699">
            <v>125.76834337484</v>
          </cell>
          <cell r="BF2699">
            <v>122.147120827946</v>
          </cell>
          <cell r="BG2699">
            <v>126.851542723915</v>
          </cell>
          <cell r="BH2699">
            <v>93.789546231511906</v>
          </cell>
          <cell r="BI2699">
            <v>109.41161805447101</v>
          </cell>
          <cell r="BJ2699">
            <v>122.861236057638</v>
          </cell>
          <cell r="BK2699">
            <v>122.588565643685</v>
          </cell>
          <cell r="BL2699">
            <v>114.6623311757</v>
          </cell>
          <cell r="BM2699">
            <v>130.50576576705399</v>
          </cell>
          <cell r="BN2699">
            <v>126.567042785675</v>
          </cell>
          <cell r="BO2699">
            <v>135.305097681755</v>
          </cell>
          <cell r="BP2699">
            <v>126.52833747510201</v>
          </cell>
          <cell r="BQ2699">
            <v>127.63527818758701</v>
          </cell>
          <cell r="BR2699">
            <v>126.393975518236</v>
          </cell>
          <cell r="BS2699">
            <v>138.71324977237299</v>
          </cell>
          <cell r="BT2699">
            <v>100.227404748035</v>
          </cell>
          <cell r="BU2699">
            <v>106.720570076558</v>
          </cell>
          <cell r="BV2699">
            <v>49.035095052663003</v>
          </cell>
          <cell r="BW2699">
            <v>54.1414987940122</v>
          </cell>
          <cell r="BX2699">
            <v>84.781408943439999</v>
          </cell>
          <cell r="BY2699">
            <v>95.866884863705707</v>
          </cell>
          <cell r="BZ2699">
            <v>90.811152989194099</v>
          </cell>
          <cell r="CA2699">
            <v>86.438516430975397</v>
          </cell>
          <cell r="CB2699">
            <v>90.127407123927497</v>
          </cell>
          <cell r="CC2699">
            <v>103.601928800293</v>
          </cell>
          <cell r="CD2699">
            <v>102.56242250751001</v>
          </cell>
          <cell r="CE2699">
            <v>128.05790896796401</v>
          </cell>
          <cell r="CF2699">
            <v>94.161841430721793</v>
          </cell>
          <cell r="CG2699">
            <v>116.40256924883001</v>
          </cell>
          <cell r="CH2699">
            <v>110.451516730232</v>
          </cell>
          <cell r="CI2699">
            <v>113.625060250456</v>
          </cell>
          <cell r="CJ2699">
            <v>87.812566570672601</v>
          </cell>
          <cell r="CK2699">
            <v>101.25985348848999</v>
          </cell>
          <cell r="CL2699">
            <v>112.269079493399</v>
          </cell>
          <cell r="CM2699">
            <v>113.340678933395</v>
          </cell>
          <cell r="CN2699">
            <v>112.00363360092</v>
          </cell>
          <cell r="CO2699">
            <v>109.68653291314401</v>
          </cell>
          <cell r="CP2699">
            <v>108.889312007136</v>
          </cell>
          <cell r="CQ2699">
            <v>123.95213272468099</v>
          </cell>
          <cell r="CR2699">
            <v>93.938658188768599</v>
          </cell>
          <cell r="CS2699">
            <v>108.8353980734</v>
          </cell>
          <cell r="CT2699">
            <v>97.585769199091501</v>
          </cell>
          <cell r="CU2699">
            <v>96.571709239872803</v>
          </cell>
          <cell r="CV2699">
            <v>98.162844341809901</v>
          </cell>
          <cell r="CW2699">
            <v>97.888102230814297</v>
          </cell>
          <cell r="CX2699">
            <v>92.538265000104701</v>
          </cell>
          <cell r="CY2699">
            <v>97.859762695830995</v>
          </cell>
          <cell r="CZ2699">
            <v>82.877811155815394</v>
          </cell>
          <cell r="DA2699">
            <v>91.248408265853897</v>
          </cell>
          <cell r="DB2699">
            <v>85.913482920935607</v>
          </cell>
          <cell r="DC2699">
            <v>104.73901256970299</v>
          </cell>
          <cell r="DD2699">
            <v>82.626352427939906</v>
          </cell>
          <cell r="DE2699">
            <v>89.056186493375293</v>
          </cell>
          <cell r="DF2699">
            <v>82.525662632838305</v>
          </cell>
          <cell r="DG2699">
            <v>97.921990337603404</v>
          </cell>
          <cell r="DH2699">
            <v>94.189134076059602</v>
          </cell>
          <cell r="DI2699">
            <v>83.696822686201202</v>
          </cell>
          <cell r="DJ2699">
            <v>111.25109861244501</v>
          </cell>
          <cell r="DK2699">
            <v>117.418546286232</v>
          </cell>
          <cell r="DL2699">
            <v>101.52435951128599</v>
          </cell>
          <cell r="DM2699">
            <v>116.34859476497699</v>
          </cell>
          <cell r="DN2699">
            <v>108.53081835649699</v>
          </cell>
          <cell r="DO2699">
            <v>120.31898783403</v>
          </cell>
          <cell r="DP2699">
            <v>94.755168841120295</v>
          </cell>
          <cell r="DQ2699">
            <v>98.438199822931196</v>
          </cell>
          <cell r="DR2699">
            <v>95.633512237914999</v>
          </cell>
          <cell r="DS2699">
            <v>110.876930736807</v>
          </cell>
          <cell r="DT2699">
            <v>110.31889391179</v>
          </cell>
          <cell r="DU2699">
            <v>91.167791865061304</v>
          </cell>
          <cell r="DV2699">
            <v>114.184382896714</v>
          </cell>
          <cell r="DW2699">
            <v>120.914250807111</v>
          </cell>
          <cell r="DX2699">
            <v>95.671089696205499</v>
          </cell>
          <cell r="DY2699">
            <v>103.077120329344</v>
          </cell>
          <cell r="DZ2699">
            <v>93.206569540509847</v>
          </cell>
          <cell r="EA2699">
            <v>106.059633717023</v>
          </cell>
          <cell r="EB2699">
            <v>82.364632152758006</v>
          </cell>
          <cell r="EC2699">
            <v>84.178565050620804</v>
          </cell>
          <cell r="ED2699">
            <v>84.002086539058396</v>
          </cell>
          <cell r="EE2699">
            <v>96.906489811664699</v>
          </cell>
          <cell r="EF2699">
            <v>99.039822423515403</v>
          </cell>
          <cell r="EG2699">
            <v>92.636656823907103</v>
          </cell>
          <cell r="EH2699">
            <v>120.314828936414</v>
          </cell>
          <cell r="EI2699">
            <v>132.15419622932072</v>
          </cell>
          <cell r="EJ2699">
            <v>0</v>
          </cell>
          <cell r="EK2699">
            <v>0</v>
          </cell>
          <cell r="EL2699">
            <v>0</v>
          </cell>
        </row>
        <row r="2701">
          <cell r="K2701">
            <v>94.123448177583995</v>
          </cell>
          <cell r="L2701">
            <v>77.777132064300901</v>
          </cell>
          <cell r="M2701">
            <v>107.490793202063</v>
          </cell>
          <cell r="N2701">
            <v>108.673786981836</v>
          </cell>
          <cell r="O2701">
            <v>110.70007827679601</v>
          </cell>
          <cell r="P2701">
            <v>104.11062103584899</v>
          </cell>
          <cell r="Q2701">
            <v>100.918190608068</v>
          </cell>
          <cell r="R2701">
            <v>97.188352563692703</v>
          </cell>
          <cell r="S2701">
            <v>96.484005274414699</v>
          </cell>
          <cell r="T2701">
            <v>99.250723076543807</v>
          </cell>
          <cell r="U2701">
            <v>102.468692691801</v>
          </cell>
          <cell r="V2701">
            <v>100.81417604705</v>
          </cell>
          <cell r="W2701">
            <v>103.59405771055999</v>
          </cell>
          <cell r="X2701">
            <v>86.483000000000004</v>
          </cell>
          <cell r="Y2701">
            <v>116.062</v>
          </cell>
          <cell r="Z2701">
            <v>114.991</v>
          </cell>
          <cell r="AA2701">
            <v>116.363</v>
          </cell>
          <cell r="AB2701">
            <v>104.797</v>
          </cell>
          <cell r="AC2701">
            <v>103.167</v>
          </cell>
          <cell r="AD2701">
            <v>101.34099999999999</v>
          </cell>
          <cell r="AE2701">
            <v>101.43</v>
          </cell>
          <cell r="AF2701">
            <v>107.441</v>
          </cell>
          <cell r="AG2701">
            <v>111.69199999999999</v>
          </cell>
          <cell r="AH2701">
            <v>105.601</v>
          </cell>
          <cell r="AI2701">
            <v>108.566</v>
          </cell>
          <cell r="AJ2701">
            <v>90.971999999999994</v>
          </cell>
          <cell r="AK2701">
            <v>119.003</v>
          </cell>
          <cell r="AL2701">
            <v>119.15900000000001</v>
          </cell>
          <cell r="AM2701">
            <v>120.617</v>
          </cell>
          <cell r="AN2701">
            <v>109.361</v>
          </cell>
          <cell r="AO2701">
            <v>111.946</v>
          </cell>
          <cell r="AP2701">
            <v>112.805053527756</v>
          </cell>
          <cell r="AQ2701">
            <v>109.239</v>
          </cell>
          <cell r="AR2701">
            <v>113.11293064218</v>
          </cell>
          <cell r="AS2701">
            <v>117.153514037047</v>
          </cell>
          <cell r="AT2701">
            <v>111.262</v>
          </cell>
          <cell r="AU2701">
            <v>112.980404371189</v>
          </cell>
          <cell r="AV2701">
            <v>102.918106755547</v>
          </cell>
          <cell r="AW2701">
            <v>115.48681596439801</v>
          </cell>
          <cell r="AX2701">
            <v>120.91480865125899</v>
          </cell>
          <cell r="AY2701">
            <v>137.146486927322</v>
          </cell>
          <cell r="AZ2701">
            <v>136.55085117025499</v>
          </cell>
          <cell r="BA2701">
            <v>138.240950717933</v>
          </cell>
          <cell r="BB2701">
            <v>133.65198229560599</v>
          </cell>
          <cell r="BC2701">
            <v>125.22906566704</v>
          </cell>
          <cell r="BD2701">
            <v>119.45701610291501</v>
          </cell>
          <cell r="BE2701">
            <v>111.995877318499</v>
          </cell>
          <cell r="BF2701">
            <v>101.75274560906</v>
          </cell>
          <cell r="BG2701">
            <v>118.13710219620999</v>
          </cell>
          <cell r="BH2701">
            <v>100.070134333412</v>
          </cell>
          <cell r="BI2701">
            <v>127.591564207388</v>
          </cell>
          <cell r="BJ2701">
            <v>125.47345736931899</v>
          </cell>
          <cell r="BK2701">
            <v>125.473846917358</v>
          </cell>
          <cell r="BL2701">
            <v>127.889612620221</v>
          </cell>
          <cell r="BM2701">
            <v>133.57764595363699</v>
          </cell>
          <cell r="BN2701">
            <v>131.65337486166399</v>
          </cell>
          <cell r="BO2701">
            <v>120.742482016699</v>
          </cell>
          <cell r="BP2701">
            <v>122.466284214973</v>
          </cell>
          <cell r="BQ2701">
            <v>119.33644318693899</v>
          </cell>
          <cell r="BR2701">
            <v>107.216617376269</v>
          </cell>
          <cell r="BS2701">
            <v>133.37017717951301</v>
          </cell>
          <cell r="BT2701">
            <v>110.15213239245</v>
          </cell>
          <cell r="BU2701">
            <v>122.09970739498</v>
          </cell>
          <cell r="BV2701">
            <v>76.637922465395306</v>
          </cell>
          <cell r="BW2701">
            <v>77.325402766355197</v>
          </cell>
          <cell r="BX2701">
            <v>94.357761350886193</v>
          </cell>
          <cell r="BY2701">
            <v>101.452466828628</v>
          </cell>
          <cell r="BZ2701">
            <v>103.864297393182</v>
          </cell>
          <cell r="CA2701">
            <v>138.986470601295</v>
          </cell>
          <cell r="CB2701">
            <v>132.94524739184101</v>
          </cell>
          <cell r="CC2701">
            <v>115.515915337585</v>
          </cell>
          <cell r="CD2701">
            <v>119.066315990033</v>
          </cell>
          <cell r="CE2701">
            <v>144.510806766554</v>
          </cell>
          <cell r="CF2701">
            <v>113.361824624611</v>
          </cell>
          <cell r="CG2701">
            <v>147.250608189106</v>
          </cell>
          <cell r="CH2701">
            <v>132.54527355987599</v>
          </cell>
          <cell r="CI2701">
            <v>120.22106490083701</v>
          </cell>
          <cell r="CJ2701">
            <v>91.084027317996203</v>
          </cell>
          <cell r="CK2701">
            <v>93.669850589935507</v>
          </cell>
          <cell r="CL2701">
            <v>93.724402640232</v>
          </cell>
          <cell r="CM2701">
            <v>140.98264370640999</v>
          </cell>
          <cell r="CN2701">
            <v>132.234395462674</v>
          </cell>
          <cell r="CO2701">
            <v>134.43946619841799</v>
          </cell>
          <cell r="CP2701">
            <v>122.637886642428</v>
          </cell>
          <cell r="CQ2701">
            <v>145.50092379781199</v>
          </cell>
          <cell r="CR2701">
            <v>128.623066626569</v>
          </cell>
          <cell r="CS2701">
            <v>138.75405554434701</v>
          </cell>
          <cell r="CT2701">
            <v>144.606728982367</v>
          </cell>
          <cell r="CU2701">
            <v>128.073028845463</v>
          </cell>
          <cell r="CV2701">
            <v>131.089786383952</v>
          </cell>
          <cell r="CW2701">
            <v>123.18704481652701</v>
          </cell>
          <cell r="CX2701">
            <v>126.322933584078</v>
          </cell>
          <cell r="CY2701">
            <v>173.75804681775199</v>
          </cell>
          <cell r="CZ2701">
            <v>196.57357817297699</v>
          </cell>
          <cell r="DA2701">
            <v>142.664294030457</v>
          </cell>
          <cell r="DB2701">
            <v>119.37482422828199</v>
          </cell>
          <cell r="DC2701">
            <v>134.83804391165</v>
          </cell>
          <cell r="DD2701">
            <v>128.17448584889399</v>
          </cell>
          <cell r="DE2701">
            <v>120.69629690085399</v>
          </cell>
          <cell r="DF2701">
            <v>122.33744144661399</v>
          </cell>
          <cell r="DG2701">
            <v>164.22005081623101</v>
          </cell>
          <cell r="DH2701">
            <v>134.262979095525</v>
          </cell>
          <cell r="DI2701">
            <v>134.24002421406601</v>
          </cell>
          <cell r="DJ2701">
            <v>137.635440738466</v>
          </cell>
          <cell r="DK2701">
            <v>178.064355162948</v>
          </cell>
          <cell r="DL2701">
            <v>192.47473120911599</v>
          </cell>
          <cell r="DM2701">
            <v>138.264267484557</v>
          </cell>
          <cell r="DN2701">
            <v>142.58225303238899</v>
          </cell>
          <cell r="DO2701">
            <v>165.011775119741</v>
          </cell>
          <cell r="DP2701">
            <v>144.519921790979</v>
          </cell>
          <cell r="DQ2701">
            <v>143.54169645832499</v>
          </cell>
          <cell r="DR2701">
            <v>142.05581670086599</v>
          </cell>
          <cell r="DS2701">
            <v>159.138216751253</v>
          </cell>
          <cell r="DT2701">
            <v>150.011677089665</v>
          </cell>
          <cell r="DU2701">
            <v>153.44598087604999</v>
          </cell>
          <cell r="DV2701">
            <v>160.58001675729699</v>
          </cell>
          <cell r="DW2701">
            <v>219.510982417832</v>
          </cell>
          <cell r="DX2701">
            <v>237.73407970520699</v>
          </cell>
          <cell r="DY2701">
            <v>161.48840390655101</v>
          </cell>
          <cell r="DZ2701">
            <v>158.54583727477089</v>
          </cell>
          <cell r="EA2701">
            <v>179.19730195153201</v>
          </cell>
          <cell r="EB2701">
            <v>163.287901538124</v>
          </cell>
          <cell r="EC2701">
            <v>161.14335016224399</v>
          </cell>
          <cell r="ED2701">
            <v>160.45160555159501</v>
          </cell>
          <cell r="EE2701">
            <v>175.05108028572201</v>
          </cell>
          <cell r="EF2701">
            <v>156.81354912762899</v>
          </cell>
          <cell r="EG2701">
            <v>155.872610481869</v>
          </cell>
          <cell r="EH2701">
            <v>159.702980121379</v>
          </cell>
          <cell r="EI2701">
            <v>204.65665652336068</v>
          </cell>
          <cell r="EJ2701">
            <v>0</v>
          </cell>
          <cell r="EK2701">
            <v>0</v>
          </cell>
          <cell r="EL2701">
            <v>0</v>
          </cell>
        </row>
        <row r="2702">
          <cell r="K2702">
            <v>100.135551468854</v>
          </cell>
          <cell r="L2702">
            <v>83.218186702344894</v>
          </cell>
          <cell r="M2702">
            <v>102.378287987088</v>
          </cell>
          <cell r="N2702">
            <v>96.418055223877502</v>
          </cell>
          <cell r="O2702">
            <v>101.711040992793</v>
          </cell>
          <cell r="P2702">
            <v>115.74146340089101</v>
          </cell>
          <cell r="Q2702">
            <v>96.934949021733402</v>
          </cell>
          <cell r="R2702">
            <v>98.084191376774001</v>
          </cell>
          <cell r="S2702">
            <v>96.652436189554805</v>
          </cell>
          <cell r="T2702">
            <v>101.66844974695201</v>
          </cell>
          <cell r="U2702">
            <v>101.04735010978</v>
          </cell>
          <cell r="V2702">
            <v>106.010037779356</v>
          </cell>
          <cell r="W2702">
            <v>100.063814085461</v>
          </cell>
          <cell r="X2702">
            <v>90.816000000000003</v>
          </cell>
          <cell r="Y2702">
            <v>104.65900000000001</v>
          </cell>
          <cell r="Z2702">
            <v>100.399</v>
          </cell>
          <cell r="AA2702">
            <v>104.76</v>
          </cell>
          <cell r="AB2702">
            <v>127.36499999999999</v>
          </cell>
          <cell r="AC2702">
            <v>106.04600000000001</v>
          </cell>
          <cell r="AD2702">
            <v>108.709</v>
          </cell>
          <cell r="AE2702">
            <v>105.464</v>
          </cell>
          <cell r="AF2702">
            <v>109.65</v>
          </cell>
          <cell r="AG2702">
            <v>112.86</v>
          </cell>
          <cell r="AH2702">
            <v>114.919</v>
          </cell>
          <cell r="AI2702">
            <v>109.128</v>
          </cell>
          <cell r="AJ2702">
            <v>103.71</v>
          </cell>
          <cell r="AK2702">
            <v>111.813</v>
          </cell>
          <cell r="AL2702">
            <v>113.023</v>
          </cell>
          <cell r="AM2702">
            <v>121.57299999999999</v>
          </cell>
          <cell r="AN2702">
            <v>138.55000000000001</v>
          </cell>
          <cell r="AO2702">
            <v>124.85</v>
          </cell>
          <cell r="AP2702">
            <v>120.36092316891801</v>
          </cell>
          <cell r="AQ2702">
            <v>118.581</v>
          </cell>
          <cell r="AR2702">
            <v>123.99981070142</v>
          </cell>
          <cell r="AS2702">
            <v>121.999672168091</v>
          </cell>
          <cell r="AT2702">
            <v>119.423</v>
          </cell>
          <cell r="AU2702">
            <v>111.62368650130701</v>
          </cell>
          <cell r="AV2702">
            <v>109.686089475221</v>
          </cell>
          <cell r="AW2702">
            <v>133.87395658923</v>
          </cell>
          <cell r="AX2702">
            <v>121.765905385555</v>
          </cell>
          <cell r="AY2702">
            <v>126.22124461146301</v>
          </cell>
          <cell r="AZ2702">
            <v>142.32064205100301</v>
          </cell>
          <cell r="BA2702">
            <v>139.95257930005701</v>
          </cell>
          <cell r="BB2702">
            <v>133.58533333017999</v>
          </cell>
          <cell r="BC2702">
            <v>139.66749340167601</v>
          </cell>
          <cell r="BD2702">
            <v>144.49592906312799</v>
          </cell>
          <cell r="BE2702">
            <v>137.13180501555101</v>
          </cell>
          <cell r="BF2702">
            <v>133.40854386127199</v>
          </cell>
          <cell r="BG2702">
            <v>121.911992470722</v>
          </cell>
          <cell r="BH2702">
            <v>105.14157279845401</v>
          </cell>
          <cell r="BI2702">
            <v>125.473929519162</v>
          </cell>
          <cell r="BJ2702">
            <v>121.557028328133</v>
          </cell>
          <cell r="BK2702">
            <v>127.455867182925</v>
          </cell>
          <cell r="BL2702">
            <v>144.71498778924999</v>
          </cell>
          <cell r="BM2702">
            <v>152.07314726545599</v>
          </cell>
          <cell r="BN2702">
            <v>142.46192237404401</v>
          </cell>
          <cell r="BO2702">
            <v>140.30078140659</v>
          </cell>
          <cell r="BP2702">
            <v>152.57936974878399</v>
          </cell>
          <cell r="BQ2702">
            <v>147.72148869802001</v>
          </cell>
          <cell r="BR2702">
            <v>144.539068600039</v>
          </cell>
          <cell r="BS2702">
            <v>137.55267101191501</v>
          </cell>
          <cell r="BT2702">
            <v>119.030621444586</v>
          </cell>
          <cell r="BU2702">
            <v>129.41909648921299</v>
          </cell>
          <cell r="BV2702">
            <v>79.300304765007894</v>
          </cell>
          <cell r="BW2702">
            <v>98.914193284763996</v>
          </cell>
          <cell r="BX2702">
            <v>173.59546090239101</v>
          </cell>
          <cell r="BY2702">
            <v>152.13792876477399</v>
          </cell>
          <cell r="BZ2702">
            <v>138.681525882269</v>
          </cell>
          <cell r="CA2702">
            <v>135.746243704606</v>
          </cell>
          <cell r="CB2702">
            <v>148.59886255164901</v>
          </cell>
          <cell r="CC2702">
            <v>145.69605908449299</v>
          </cell>
          <cell r="CD2702">
            <v>135.779114046096</v>
          </cell>
          <cell r="CE2702">
            <v>131.05238520665199</v>
          </cell>
          <cell r="CF2702">
            <v>125.93061236501801</v>
          </cell>
          <cell r="CG2702">
            <v>139.969706638178</v>
          </cell>
          <cell r="CH2702">
            <v>139.87615110662199</v>
          </cell>
          <cell r="CI2702">
            <v>140.238586322489</v>
          </cell>
          <cell r="CJ2702">
            <v>174.906981537635</v>
          </cell>
          <cell r="CK2702">
            <v>152.98195695254299</v>
          </cell>
          <cell r="CL2702">
            <v>155.97096945320499</v>
          </cell>
          <cell r="CM2702">
            <v>166.92531656752999</v>
          </cell>
          <cell r="CN2702">
            <v>177.50322854735501</v>
          </cell>
          <cell r="CO2702">
            <v>183.13014516459299</v>
          </cell>
          <cell r="CP2702">
            <v>173.48975198581601</v>
          </cell>
          <cell r="CQ2702">
            <v>162.52801429133501</v>
          </cell>
          <cell r="CR2702">
            <v>141.90977642926299</v>
          </cell>
          <cell r="CS2702">
            <v>169.111158210394</v>
          </cell>
          <cell r="CT2702">
            <v>159.78604601070401</v>
          </cell>
          <cell r="CU2702">
            <v>162.30266831845401</v>
          </cell>
          <cell r="CV2702">
            <v>193.64463052516001</v>
          </cell>
          <cell r="CW2702">
            <v>175.01672971379901</v>
          </cell>
          <cell r="CX2702">
            <v>183.75357086483001</v>
          </cell>
          <cell r="CY2702">
            <v>189.10849177515101</v>
          </cell>
          <cell r="CZ2702">
            <v>189.36139384736501</v>
          </cell>
          <cell r="DA2702">
            <v>206.49177068542301</v>
          </cell>
          <cell r="DB2702">
            <v>188.193855126394</v>
          </cell>
          <cell r="DC2702">
            <v>181.61848312367101</v>
          </cell>
          <cell r="DD2702">
            <v>151.40404844530701</v>
          </cell>
          <cell r="DE2702">
            <v>169.03834717932199</v>
          </cell>
          <cell r="DF2702">
            <v>144.10372549004501</v>
          </cell>
          <cell r="DG2702">
            <v>153.59200044337001</v>
          </cell>
          <cell r="DH2702">
            <v>191.69169196172501</v>
          </cell>
          <cell r="DI2702">
            <v>151.108507354952</v>
          </cell>
          <cell r="DJ2702">
            <v>169.136708087747</v>
          </cell>
          <cell r="DK2702">
            <v>185.158306662596</v>
          </cell>
          <cell r="DL2702">
            <v>164.969548595655</v>
          </cell>
          <cell r="DM2702">
            <v>175.97554703180501</v>
          </cell>
          <cell r="DN2702">
            <v>175.35206789065001</v>
          </cell>
          <cell r="DO2702">
            <v>180.46164047203601</v>
          </cell>
          <cell r="DP2702">
            <v>154.860823692037</v>
          </cell>
          <cell r="DQ2702">
            <v>163.66681997953299</v>
          </cell>
          <cell r="DR2702">
            <v>122.58333640718899</v>
          </cell>
          <cell r="DS2702">
            <v>171.43419768991001</v>
          </cell>
          <cell r="DT2702">
            <v>214.06943384477501</v>
          </cell>
          <cell r="DU2702">
            <v>171.345745445907</v>
          </cell>
          <cell r="DV2702">
            <v>179.115395813324</v>
          </cell>
          <cell r="DW2702">
            <v>181.96149018315501</v>
          </cell>
          <cell r="DX2702">
            <v>167.412932715772</v>
          </cell>
          <cell r="DY2702">
            <v>187.86958343731899</v>
          </cell>
          <cell r="DZ2702">
            <v>184.47912297314394</v>
          </cell>
          <cell r="EA2702">
            <v>183.971984785693</v>
          </cell>
          <cell r="EB2702">
            <v>157.015228816139</v>
          </cell>
          <cell r="EC2702">
            <v>172.58086174458899</v>
          </cell>
          <cell r="ED2702">
            <v>125.378022649534</v>
          </cell>
          <cell r="EE2702">
            <v>176.021418448541</v>
          </cell>
          <cell r="EF2702">
            <v>220.13133036245</v>
          </cell>
          <cell r="EG2702">
            <v>175.235615127237</v>
          </cell>
          <cell r="EH2702">
            <v>182.36456668294099</v>
          </cell>
          <cell r="EI2702">
            <v>196.0294076935013</v>
          </cell>
          <cell r="EJ2702">
            <v>0</v>
          </cell>
          <cell r="EK2702">
            <v>0</v>
          </cell>
          <cell r="EL2702">
            <v>0</v>
          </cell>
        </row>
        <row r="2703">
          <cell r="K2703">
            <v>105.517974458515</v>
          </cell>
          <cell r="L2703">
            <v>59.556511489272197</v>
          </cell>
          <cell r="M2703">
            <v>105.137106609318</v>
          </cell>
          <cell r="N2703">
            <v>88.866956685732902</v>
          </cell>
          <cell r="O2703">
            <v>99.1108895415951</v>
          </cell>
          <cell r="P2703">
            <v>101.313659940356</v>
          </cell>
          <cell r="Q2703">
            <v>110.461368835892</v>
          </cell>
          <cell r="R2703">
            <v>99.575893456425803</v>
          </cell>
          <cell r="S2703">
            <v>107.63323834576801</v>
          </cell>
          <cell r="T2703">
            <v>110.054238661714</v>
          </cell>
          <cell r="U2703">
            <v>99.670426995877506</v>
          </cell>
          <cell r="V2703">
            <v>113.10173497953301</v>
          </cell>
          <cell r="W2703">
            <v>109.177239393402</v>
          </cell>
          <cell r="X2703">
            <v>66.793999999999997</v>
          </cell>
          <cell r="Y2703">
            <v>122.601</v>
          </cell>
          <cell r="Z2703">
            <v>112.97</v>
          </cell>
          <cell r="AA2703">
            <v>111.563</v>
          </cell>
          <cell r="AB2703">
            <v>122.47499999999999</v>
          </cell>
          <cell r="AC2703">
            <v>122.473</v>
          </cell>
          <cell r="AD2703">
            <v>114.587</v>
          </cell>
          <cell r="AE2703">
            <v>136.529</v>
          </cell>
          <cell r="AF2703">
            <v>134.13200000000001</v>
          </cell>
          <cell r="AG2703">
            <v>109.81399999999999</v>
          </cell>
          <cell r="AH2703">
            <v>127.895</v>
          </cell>
          <cell r="AI2703">
            <v>132.233</v>
          </cell>
          <cell r="AJ2703">
            <v>80.739000000000004</v>
          </cell>
          <cell r="AK2703">
            <v>129.91399999999999</v>
          </cell>
          <cell r="AL2703">
            <v>129.649</v>
          </cell>
          <cell r="AM2703">
            <v>134.44800000000001</v>
          </cell>
          <cell r="AN2703">
            <v>142.88900000000001</v>
          </cell>
          <cell r="AO2703">
            <v>147.66499999999999</v>
          </cell>
          <cell r="AP2703">
            <v>136.93352602259199</v>
          </cell>
          <cell r="AQ2703">
            <v>159.11099999999999</v>
          </cell>
          <cell r="AR2703">
            <v>159.57130970061701</v>
          </cell>
          <cell r="AS2703">
            <v>131.801707576929</v>
          </cell>
          <cell r="AT2703">
            <v>145.81</v>
          </cell>
          <cell r="AU2703">
            <v>136.38897463589799</v>
          </cell>
          <cell r="AV2703">
            <v>84.565433251459893</v>
          </cell>
          <cell r="AW2703">
            <v>133.07206921794401</v>
          </cell>
          <cell r="AX2703">
            <v>145.57043603953301</v>
          </cell>
          <cell r="AY2703">
            <v>145.39242599139399</v>
          </cell>
          <cell r="AZ2703">
            <v>155.26660591883299</v>
          </cell>
          <cell r="BA2703">
            <v>157.68572254225501</v>
          </cell>
          <cell r="BB2703">
            <v>141.55201890569899</v>
          </cell>
          <cell r="BC2703">
            <v>165.92529883346501</v>
          </cell>
          <cell r="BD2703">
            <v>170.02709958260201</v>
          </cell>
          <cell r="BE2703">
            <v>142.518953367027</v>
          </cell>
          <cell r="BF2703">
            <v>155.50461738763499</v>
          </cell>
          <cell r="BG2703">
            <v>140.640566802969</v>
          </cell>
          <cell r="BH2703">
            <v>98.892382138851602</v>
          </cell>
          <cell r="BI2703">
            <v>153.29789502321901</v>
          </cell>
          <cell r="BJ2703">
            <v>152.34280685418699</v>
          </cell>
          <cell r="BK2703">
            <v>152.83816137925899</v>
          </cell>
          <cell r="BL2703">
            <v>160.79016996448399</v>
          </cell>
          <cell r="BM2703">
            <v>171.97264059171999</v>
          </cell>
          <cell r="BN2703">
            <v>169.38089512920399</v>
          </cell>
          <cell r="BO2703">
            <v>155.87580808359399</v>
          </cell>
          <cell r="BP2703">
            <v>168.38224234935799</v>
          </cell>
          <cell r="BQ2703">
            <v>149.086547921131</v>
          </cell>
          <cell r="BR2703">
            <v>145.20348217209201</v>
          </cell>
          <cell r="BS2703">
            <v>137.534239131139</v>
          </cell>
          <cell r="BT2703">
            <v>104.261692717158</v>
          </cell>
          <cell r="BU2703">
            <v>135.909418188638</v>
          </cell>
          <cell r="BV2703">
            <v>108.844097045198</v>
          </cell>
          <cell r="BW2703">
            <v>118.747119657299</v>
          </cell>
          <cell r="BX2703">
            <v>171.331192348771</v>
          </cell>
          <cell r="BY2703">
            <v>189.38743006240401</v>
          </cell>
          <cell r="BZ2703">
            <v>188.635093136238</v>
          </cell>
          <cell r="CA2703">
            <v>180.69853512835201</v>
          </cell>
          <cell r="CB2703">
            <v>203.58801584330101</v>
          </cell>
          <cell r="CC2703">
            <v>179.709521800548</v>
          </cell>
          <cell r="CD2703">
            <v>187.01718581428801</v>
          </cell>
          <cell r="CE2703">
            <v>175.32668429056599</v>
          </cell>
          <cell r="CF2703">
            <v>124.395581721916</v>
          </cell>
          <cell r="CG2703">
            <v>163.17276127096</v>
          </cell>
          <cell r="CH2703">
            <v>187.29251175931699</v>
          </cell>
          <cell r="CI2703">
            <v>191.662226086397</v>
          </cell>
          <cell r="CJ2703">
            <v>235.45864648514501</v>
          </cell>
          <cell r="CK2703">
            <v>174.896954545699</v>
          </cell>
          <cell r="CL2703">
            <v>177.88825291176701</v>
          </cell>
          <cell r="CM2703">
            <v>137.93491431771301</v>
          </cell>
          <cell r="CN2703">
            <v>171.71091014864001</v>
          </cell>
          <cell r="CO2703">
            <v>169.20534495610599</v>
          </cell>
          <cell r="CP2703">
            <v>186.68800218695901</v>
          </cell>
          <cell r="CQ2703">
            <v>167.152896503188</v>
          </cell>
          <cell r="CR2703">
            <v>125.074463716718</v>
          </cell>
          <cell r="CS2703">
            <v>172.08984932854099</v>
          </cell>
          <cell r="CT2703">
            <v>200.218753614978</v>
          </cell>
          <cell r="CU2703">
            <v>219.87674961611299</v>
          </cell>
          <cell r="CV2703">
            <v>279.23124013726101</v>
          </cell>
          <cell r="CW2703">
            <v>227.445162027517</v>
          </cell>
          <cell r="CX2703">
            <v>237.65822120726</v>
          </cell>
          <cell r="CY2703">
            <v>229.078194106431</v>
          </cell>
          <cell r="CZ2703">
            <v>212.49560958307401</v>
          </cell>
          <cell r="DA2703">
            <v>178.92395271206601</v>
          </cell>
          <cell r="DB2703">
            <v>203.071565149913</v>
          </cell>
          <cell r="DC2703">
            <v>156.235170309209</v>
          </cell>
          <cell r="DD2703">
            <v>107.86043051677601</v>
          </cell>
          <cell r="DE2703">
            <v>151.67833281875099</v>
          </cell>
          <cell r="DF2703">
            <v>158.754028248455</v>
          </cell>
          <cell r="DG2703">
            <v>176.18660857570799</v>
          </cell>
          <cell r="DH2703">
            <v>237.83667267950901</v>
          </cell>
          <cell r="DI2703">
            <v>195.31182840727499</v>
          </cell>
          <cell r="DJ2703">
            <v>196.219577248131</v>
          </cell>
          <cell r="DK2703">
            <v>189.35430954197199</v>
          </cell>
          <cell r="DL2703">
            <v>154.819324275995</v>
          </cell>
          <cell r="DM2703">
            <v>121.059536637607</v>
          </cell>
          <cell r="DN2703">
            <v>132.37209270358699</v>
          </cell>
          <cell r="DO2703">
            <v>117.70722851990701</v>
          </cell>
          <cell r="DP2703">
            <v>82.101779542909597</v>
          </cell>
          <cell r="DQ2703">
            <v>111.55862837888201</v>
          </cell>
          <cell r="DR2703">
            <v>110.824447997028</v>
          </cell>
          <cell r="DS2703">
            <v>154.53557910324099</v>
          </cell>
          <cell r="DT2703">
            <v>154.34255967447001</v>
          </cell>
          <cell r="DU2703">
            <v>151.854522577566</v>
          </cell>
          <cell r="DV2703">
            <v>171.020234919708</v>
          </cell>
          <cell r="DW2703">
            <v>162.64499291636699</v>
          </cell>
          <cell r="DX2703">
            <v>98.728070193835805</v>
          </cell>
          <cell r="DY2703">
            <v>88.066807862725199</v>
          </cell>
          <cell r="DZ2703">
            <v>94.399453095547102</v>
          </cell>
          <cell r="EA2703">
            <v>78.425275192386906</v>
          </cell>
          <cell r="EB2703">
            <v>55.860905608068499</v>
          </cell>
          <cell r="EC2703">
            <v>74.872914024183103</v>
          </cell>
          <cell r="ED2703">
            <v>93.086940018981593</v>
          </cell>
          <cell r="EE2703">
            <v>139.42667120871599</v>
          </cell>
          <cell r="EF2703">
            <v>162.09640159627301</v>
          </cell>
          <cell r="EG2703">
            <v>149.831730415359</v>
          </cell>
          <cell r="EH2703">
            <v>166.62638587097501</v>
          </cell>
          <cell r="EI2703">
            <v>157.89048127070262</v>
          </cell>
          <cell r="EJ2703">
            <v>0</v>
          </cell>
          <cell r="EK2703">
            <v>0</v>
          </cell>
          <cell r="EL2703">
            <v>0</v>
          </cell>
        </row>
        <row r="2704">
          <cell r="K2704">
            <v>94.768736317483601</v>
          </cell>
          <cell r="L2704">
            <v>78.244304207989501</v>
          </cell>
          <cell r="M2704">
            <v>105.40475142388399</v>
          </cell>
          <cell r="N2704">
            <v>100.251586469979</v>
          </cell>
          <cell r="O2704">
            <v>92.394939347710803</v>
          </cell>
          <cell r="P2704">
            <v>89.774608554807401</v>
          </cell>
          <cell r="Q2704">
            <v>97.642830357778905</v>
          </cell>
          <cell r="R2704">
            <v>110.489215587394</v>
          </cell>
          <cell r="S2704">
            <v>111.974810733884</v>
          </cell>
          <cell r="T2704">
            <v>112.20153826404299</v>
          </cell>
          <cell r="U2704">
            <v>112.453784072405</v>
          </cell>
          <cell r="V2704">
            <v>94.398894662639904</v>
          </cell>
          <cell r="W2704">
            <v>81.251189164968395</v>
          </cell>
          <cell r="X2704">
            <v>72.832999999999998</v>
          </cell>
          <cell r="Y2704">
            <v>125.071</v>
          </cell>
          <cell r="Z2704">
            <v>122.973</v>
          </cell>
          <cell r="AA2704">
            <v>118.849</v>
          </cell>
          <cell r="AB2704">
            <v>118.84</v>
          </cell>
          <cell r="AC2704">
            <v>121.8</v>
          </cell>
          <cell r="AD2704">
            <v>131.49100000000001</v>
          </cell>
          <cell r="AE2704">
            <v>129.99</v>
          </cell>
          <cell r="AF2704">
            <v>112.905</v>
          </cell>
          <cell r="AG2704">
            <v>119.965</v>
          </cell>
          <cell r="AH2704">
            <v>126.268</v>
          </cell>
          <cell r="AI2704">
            <v>87.738</v>
          </cell>
          <cell r="AJ2704">
            <v>83.96</v>
          </cell>
          <cell r="AK2704">
            <v>126.134</v>
          </cell>
          <cell r="AL2704">
            <v>116.901</v>
          </cell>
          <cell r="AM2704">
            <v>125.014</v>
          </cell>
          <cell r="AN2704">
            <v>128.56100000000001</v>
          </cell>
          <cell r="AO2704">
            <v>129.21</v>
          </cell>
          <cell r="AP2704">
            <v>122.283374490094</v>
          </cell>
          <cell r="AQ2704">
            <v>141.286</v>
          </cell>
          <cell r="AR2704">
            <v>137.65846292483801</v>
          </cell>
          <cell r="AS2704">
            <v>137.55084439213499</v>
          </cell>
          <cell r="AT2704">
            <v>141.71100000000001</v>
          </cell>
          <cell r="AU2704">
            <v>99.391670008435995</v>
          </cell>
          <cell r="AV2704">
            <v>121.537619068038</v>
          </cell>
          <cell r="AW2704">
            <v>129.834689446597</v>
          </cell>
          <cell r="AX2704">
            <v>133.92272614840499</v>
          </cell>
          <cell r="AY2704">
            <v>138.203823473711</v>
          </cell>
          <cell r="AZ2704">
            <v>144.319529392764</v>
          </cell>
          <cell r="BA2704">
            <v>135.14456116404901</v>
          </cell>
          <cell r="BB2704">
            <v>124.857428131718</v>
          </cell>
          <cell r="BC2704">
            <v>147.65922557091599</v>
          </cell>
          <cell r="BD2704">
            <v>137.82147356771901</v>
          </cell>
          <cell r="BE2704">
            <v>138.764756447802</v>
          </cell>
          <cell r="BF2704">
            <v>142.44086682052799</v>
          </cell>
          <cell r="BG2704">
            <v>110.148763977413</v>
          </cell>
          <cell r="BH2704">
            <v>102.485036426482</v>
          </cell>
          <cell r="BI2704">
            <v>122.464648357149</v>
          </cell>
          <cell r="BJ2704">
            <v>118.566170942361</v>
          </cell>
          <cell r="BK2704">
            <v>123.094654085038</v>
          </cell>
          <cell r="BL2704">
            <v>130.04674179817999</v>
          </cell>
          <cell r="BM2704">
            <v>144.838485230743</v>
          </cell>
          <cell r="BN2704">
            <v>143.43553882681999</v>
          </cell>
          <cell r="BO2704">
            <v>142.124914453153</v>
          </cell>
          <cell r="BP2704">
            <v>166.10043810572799</v>
          </cell>
          <cell r="BQ2704">
            <v>165.72012031525301</v>
          </cell>
          <cell r="BR2704">
            <v>160.16604647450001</v>
          </cell>
          <cell r="BS2704">
            <v>131.672864411104</v>
          </cell>
          <cell r="BT2704">
            <v>111.827350558039</v>
          </cell>
          <cell r="BU2704">
            <v>111.68891759773901</v>
          </cell>
          <cell r="BV2704">
            <v>109.223526079096</v>
          </cell>
          <cell r="BW2704">
            <v>158.05147038003901</v>
          </cell>
          <cell r="BX2704">
            <v>190.234191885814</v>
          </cell>
          <cell r="BY2704">
            <v>199.44354904468199</v>
          </cell>
          <cell r="BZ2704">
            <v>189.892125026239</v>
          </cell>
          <cell r="CA2704">
            <v>189.490539577123</v>
          </cell>
          <cell r="CB2704">
            <v>209.813035214666</v>
          </cell>
          <cell r="CC2704">
            <v>216.51051833303501</v>
          </cell>
          <cell r="CD2704">
            <v>203.79265237715299</v>
          </cell>
          <cell r="CE2704">
            <v>178.25349019014101</v>
          </cell>
          <cell r="CF2704">
            <v>141.913148169599</v>
          </cell>
          <cell r="CG2704">
            <v>144.385847231334</v>
          </cell>
          <cell r="CH2704">
            <v>144.58697018159501</v>
          </cell>
          <cell r="CI2704">
            <v>191.99093484232</v>
          </cell>
          <cell r="CJ2704">
            <v>157.511645828876</v>
          </cell>
          <cell r="CK2704">
            <v>222.76574977648099</v>
          </cell>
          <cell r="CL2704">
            <v>147.69724467818099</v>
          </cell>
          <cell r="CM2704">
            <v>172.862857353522</v>
          </cell>
          <cell r="CN2704">
            <v>221.33306341449699</v>
          </cell>
          <cell r="CO2704">
            <v>215.37850943576299</v>
          </cell>
          <cell r="CP2704">
            <v>212.65648655290599</v>
          </cell>
          <cell r="CQ2704">
            <v>182.64030310830799</v>
          </cell>
          <cell r="CR2704">
            <v>171.08193906523499</v>
          </cell>
          <cell r="CS2704">
            <v>182.55757724268199</v>
          </cell>
          <cell r="CT2704">
            <v>166.49853479997299</v>
          </cell>
          <cell r="CU2704">
            <v>127.68941173947699</v>
          </cell>
          <cell r="CV2704">
            <v>165.48065317412801</v>
          </cell>
          <cell r="CW2704">
            <v>153.519031938544</v>
          </cell>
          <cell r="CX2704">
            <v>111.86231925568001</v>
          </cell>
          <cell r="CY2704">
            <v>139.681068129886</v>
          </cell>
          <cell r="CZ2704">
            <v>150.44781696030901</v>
          </cell>
          <cell r="DA2704">
            <v>157.16887676869999</v>
          </cell>
          <cell r="DB2704">
            <v>142.31616318564201</v>
          </cell>
          <cell r="DC2704">
            <v>140.069499896032</v>
          </cell>
          <cell r="DD2704">
            <v>174.02381518253199</v>
          </cell>
          <cell r="DE2704">
            <v>181.27423043623699</v>
          </cell>
          <cell r="DF2704">
            <v>150.658672653812</v>
          </cell>
          <cell r="DG2704">
            <v>139.25875981634101</v>
          </cell>
          <cell r="DH2704">
            <v>137.02303048289801</v>
          </cell>
          <cell r="DI2704">
            <v>148.197566793449</v>
          </cell>
          <cell r="DJ2704">
            <v>116.088859964796</v>
          </cell>
          <cell r="DK2704">
            <v>148.87422164079601</v>
          </cell>
          <cell r="DL2704">
            <v>137.09218735739501</v>
          </cell>
          <cell r="DM2704">
            <v>145.20383028869799</v>
          </cell>
          <cell r="DN2704">
            <v>117.662612195338</v>
          </cell>
          <cell r="DO2704">
            <v>160.012399509272</v>
          </cell>
          <cell r="DP2704">
            <v>196.56283005656201</v>
          </cell>
          <cell r="DQ2704">
            <v>222.55003796824201</v>
          </cell>
          <cell r="DR2704">
            <v>190.74947754749999</v>
          </cell>
          <cell r="DS2704">
            <v>152.768383125486</v>
          </cell>
          <cell r="DT2704">
            <v>163.59066550342601</v>
          </cell>
          <cell r="DU2704">
            <v>163.593830085099</v>
          </cell>
          <cell r="DV2704">
            <v>128.519306358714</v>
          </cell>
          <cell r="DW2704">
            <v>156.98692731628199</v>
          </cell>
          <cell r="DX2704">
            <v>152.272717617334</v>
          </cell>
          <cell r="DY2704">
            <v>157.56286708305299</v>
          </cell>
          <cell r="DZ2704">
            <v>128.37727035479244</v>
          </cell>
          <cell r="EA2704">
            <v>170.95796492058</v>
          </cell>
          <cell r="EB2704">
            <v>221.90848021684499</v>
          </cell>
          <cell r="EC2704">
            <v>237.59944349840501</v>
          </cell>
          <cell r="ED2704">
            <v>205.65239137812301</v>
          </cell>
          <cell r="EE2704">
            <v>158.31621647141</v>
          </cell>
          <cell r="EF2704">
            <v>169.707189637526</v>
          </cell>
          <cell r="EG2704">
            <v>191.964413332394</v>
          </cell>
          <cell r="EH2704">
            <v>147.471185814091</v>
          </cell>
          <cell r="EI2704">
            <v>175.57185308403638</v>
          </cell>
          <cell r="EJ2704">
            <v>0</v>
          </cell>
          <cell r="EK2704">
            <v>0</v>
          </cell>
          <cell r="EL2704">
            <v>0</v>
          </cell>
        </row>
        <row r="2705">
          <cell r="K2705">
            <v>101.22465501278</v>
          </cell>
          <cell r="L2705">
            <v>73.760847235328995</v>
          </cell>
          <cell r="M2705">
            <v>83.700727962572202</v>
          </cell>
          <cell r="N2705">
            <v>74.446231848915104</v>
          </cell>
          <cell r="O2705">
            <v>82.961909013678095</v>
          </cell>
          <cell r="P2705">
            <v>102.043148086824</v>
          </cell>
          <cell r="Q2705">
            <v>98.564389727930404</v>
          </cell>
          <cell r="R2705">
            <v>106.447968397371</v>
          </cell>
          <cell r="S2705">
            <v>121.4987267362</v>
          </cell>
          <cell r="T2705">
            <v>102.676972849122</v>
          </cell>
          <cell r="U2705">
            <v>115.858369171105</v>
          </cell>
          <cell r="V2705">
            <v>136.81605395817201</v>
          </cell>
          <cell r="W2705">
            <v>106.073681457899</v>
          </cell>
          <cell r="X2705">
            <v>82.980999999999995</v>
          </cell>
          <cell r="Y2705">
            <v>86.741</v>
          </cell>
          <cell r="Z2705">
            <v>91.932000000000002</v>
          </cell>
          <cell r="AA2705">
            <v>99.968999999999994</v>
          </cell>
          <cell r="AB2705">
            <v>111.42100000000001</v>
          </cell>
          <cell r="AC2705">
            <v>113.485</v>
          </cell>
          <cell r="AD2705">
            <v>116.55800000000001</v>
          </cell>
          <cell r="AE2705">
            <v>124.788</v>
          </cell>
          <cell r="AF2705">
            <v>130.078</v>
          </cell>
          <cell r="AG2705">
            <v>126.676</v>
          </cell>
          <cell r="AH2705">
            <v>137.429</v>
          </cell>
          <cell r="AI2705">
            <v>115.077</v>
          </cell>
          <cell r="AJ2705">
            <v>99.715000000000003</v>
          </cell>
          <cell r="AK2705">
            <v>121.182</v>
          </cell>
          <cell r="AL2705">
            <v>122.414</v>
          </cell>
          <cell r="AM2705">
            <v>129.06399999999999</v>
          </cell>
          <cell r="AN2705">
            <v>137.46899999999999</v>
          </cell>
          <cell r="AO2705">
            <v>138.62700000000001</v>
          </cell>
          <cell r="AP2705">
            <v>143.251820504834</v>
          </cell>
          <cell r="AQ2705">
            <v>144.17099999999999</v>
          </cell>
          <cell r="AR2705">
            <v>138.42652604318999</v>
          </cell>
          <cell r="AS2705">
            <v>135.633669130741</v>
          </cell>
          <cell r="AT2705">
            <v>140.79900000000001</v>
          </cell>
          <cell r="AU2705">
            <v>133.36025173603099</v>
          </cell>
          <cell r="AV2705">
            <v>99.987321522370706</v>
          </cell>
          <cell r="AW2705">
            <v>121.79543921426701</v>
          </cell>
          <cell r="AX2705">
            <v>129.42927868405701</v>
          </cell>
          <cell r="AY2705">
            <v>136.11073285170301</v>
          </cell>
          <cell r="AZ2705">
            <v>139.270448198016</v>
          </cell>
          <cell r="BA2705">
            <v>141.846743934762</v>
          </cell>
          <cell r="BB2705">
            <v>144.89496171687699</v>
          </cell>
          <cell r="BC2705">
            <v>145.78901575317801</v>
          </cell>
          <cell r="BD2705">
            <v>145.889438923238</v>
          </cell>
          <cell r="BE2705">
            <v>141.981454850105</v>
          </cell>
          <cell r="BF2705">
            <v>143.68560319959801</v>
          </cell>
          <cell r="BG2705">
            <v>134.96092312740299</v>
          </cell>
          <cell r="BH2705">
            <v>100.35033713926499</v>
          </cell>
          <cell r="BI2705">
            <v>122.13850797559</v>
          </cell>
          <cell r="BJ2705">
            <v>125.996571087557</v>
          </cell>
          <cell r="BK2705">
            <v>137.08370004146801</v>
          </cell>
          <cell r="BL2705">
            <v>159.60465232508</v>
          </cell>
          <cell r="BM2705">
            <v>131.21307315268999</v>
          </cell>
          <cell r="BN2705">
            <v>117.190986722068</v>
          </cell>
          <cell r="BO2705">
            <v>146.90779333900599</v>
          </cell>
          <cell r="BP2705">
            <v>144.96807765295301</v>
          </cell>
          <cell r="BQ2705">
            <v>127.499964396151</v>
          </cell>
          <cell r="BR2705">
            <v>148.07013671728501</v>
          </cell>
          <cell r="BS2705">
            <v>143.96124725179999</v>
          </cell>
          <cell r="BT2705">
            <v>115.430219253782</v>
          </cell>
          <cell r="BU2705">
            <v>122.03201296427</v>
          </cell>
          <cell r="BV2705">
            <v>96.597843056478496</v>
          </cell>
          <cell r="BW2705">
            <v>126.99321759800399</v>
          </cell>
          <cell r="BX2705">
            <v>166.92086733718401</v>
          </cell>
          <cell r="BY2705">
            <v>183.49509647307599</v>
          </cell>
          <cell r="BZ2705">
            <v>138.272266012888</v>
          </cell>
          <cell r="CA2705">
            <v>179.17773255255699</v>
          </cell>
          <cell r="CB2705">
            <v>163.49566920869299</v>
          </cell>
          <cell r="CC2705">
            <v>148.46167326875801</v>
          </cell>
          <cell r="CD2705">
            <v>149.22770984478001</v>
          </cell>
          <cell r="CE2705">
            <v>146.42778540162101</v>
          </cell>
          <cell r="CF2705">
            <v>136.224189520441</v>
          </cell>
          <cell r="CG2705">
            <v>141.10815739296601</v>
          </cell>
          <cell r="CH2705">
            <v>156.60385888488</v>
          </cell>
          <cell r="CI2705">
            <v>153.47000615130901</v>
          </cell>
          <cell r="CJ2705">
            <v>197.049109482586</v>
          </cell>
          <cell r="CK2705">
            <v>168.04098052225299</v>
          </cell>
          <cell r="CL2705">
            <v>195.09312710152199</v>
          </cell>
          <cell r="CM2705">
            <v>229.67397717854101</v>
          </cell>
          <cell r="CN2705">
            <v>217.511998787192</v>
          </cell>
          <cell r="CO2705">
            <v>220.104276527286</v>
          </cell>
          <cell r="CP2705">
            <v>225.357630018706</v>
          </cell>
          <cell r="CQ2705">
            <v>202.609460542726</v>
          </cell>
          <cell r="CR2705">
            <v>187.00554389258599</v>
          </cell>
          <cell r="CS2705">
            <v>204.44374259317499</v>
          </cell>
          <cell r="CT2705">
            <v>193.336248271111</v>
          </cell>
          <cell r="CU2705">
            <v>209.134114807488</v>
          </cell>
          <cell r="CV2705">
            <v>285.23190889986199</v>
          </cell>
          <cell r="CW2705">
            <v>233.86723960012901</v>
          </cell>
          <cell r="CX2705">
            <v>249.73067693275101</v>
          </cell>
          <cell r="CY2705">
            <v>269.26166312081</v>
          </cell>
          <cell r="CZ2705">
            <v>283.45483538864897</v>
          </cell>
          <cell r="DA2705">
            <v>299.14487513864299</v>
          </cell>
          <cell r="DB2705">
            <v>271.119015959303</v>
          </cell>
          <cell r="DC2705">
            <v>248.10408440966299</v>
          </cell>
          <cell r="DD2705">
            <v>198.88319609227599</v>
          </cell>
          <cell r="DE2705">
            <v>215.04450509841899</v>
          </cell>
          <cell r="DF2705">
            <v>211.29322352091199</v>
          </cell>
          <cell r="DG2705">
            <v>232.43792922048601</v>
          </cell>
          <cell r="DH2705">
            <v>258.99057328107398</v>
          </cell>
          <cell r="DI2705">
            <v>258.89103423734201</v>
          </cell>
          <cell r="DJ2705">
            <v>208.77484591578099</v>
          </cell>
          <cell r="DK2705">
            <v>224.56422704275599</v>
          </cell>
          <cell r="DL2705">
            <v>289.40738693180998</v>
          </cell>
          <cell r="DM2705">
            <v>215.982599850101</v>
          </cell>
          <cell r="DN2705">
            <v>243.73599534741399</v>
          </cell>
          <cell r="DO2705">
            <v>218.083490196094</v>
          </cell>
          <cell r="DP2705">
            <v>170.44289905108101</v>
          </cell>
          <cell r="DQ2705">
            <v>229.88257595021</v>
          </cell>
          <cell r="DR2705">
            <v>191.85424695698799</v>
          </cell>
          <cell r="DS2705">
            <v>232.20549129126599</v>
          </cell>
          <cell r="DT2705">
            <v>301.20603672588999</v>
          </cell>
          <cell r="DU2705">
            <v>262.51550871666501</v>
          </cell>
          <cell r="DV2705">
            <v>226.10315812678999</v>
          </cell>
          <cell r="DW2705">
            <v>219.518493425332</v>
          </cell>
          <cell r="DX2705">
            <v>337.14416578986601</v>
          </cell>
          <cell r="DY2705">
            <v>279.69746680588099</v>
          </cell>
          <cell r="DZ2705">
            <v>297.11417832849764</v>
          </cell>
          <cell r="EA2705">
            <v>269.76927737256898</v>
          </cell>
          <cell r="EB2705">
            <v>228.223041829397</v>
          </cell>
          <cell r="EC2705">
            <v>305.74382601377999</v>
          </cell>
          <cell r="ED2705">
            <v>266.485549023256</v>
          </cell>
          <cell r="EE2705">
            <v>283.522904866636</v>
          </cell>
          <cell r="EF2705">
            <v>348.79659052858102</v>
          </cell>
          <cell r="EG2705">
            <v>327.09432386096501</v>
          </cell>
          <cell r="EH2705">
            <v>279.68960660283898</v>
          </cell>
          <cell r="EI2705">
            <v>283.39837501210377</v>
          </cell>
          <cell r="EJ2705">
            <v>0</v>
          </cell>
          <cell r="EK2705">
            <v>0</v>
          </cell>
          <cell r="EL2705">
            <v>0</v>
          </cell>
        </row>
        <row r="2706">
          <cell r="K2706">
            <v>81.164252003398701</v>
          </cell>
          <cell r="L2706">
            <v>114.62592690741501</v>
          </cell>
          <cell r="M2706">
            <v>177.465905569434</v>
          </cell>
          <cell r="N2706">
            <v>91.510923693516204</v>
          </cell>
          <cell r="O2706">
            <v>74.604822906588296</v>
          </cell>
          <cell r="P2706">
            <v>115.470436683507</v>
          </cell>
          <cell r="Q2706">
            <v>77.207861250654204</v>
          </cell>
          <cell r="R2706">
            <v>82.297878915528898</v>
          </cell>
          <cell r="S2706">
            <v>82.957879656917598</v>
          </cell>
          <cell r="T2706">
            <v>104.43817567475701</v>
          </cell>
          <cell r="U2706">
            <v>100.46331175284099</v>
          </cell>
          <cell r="V2706">
            <v>97.792624985441606</v>
          </cell>
          <cell r="W2706">
            <v>78.330268547393402</v>
          </cell>
          <cell r="X2706">
            <v>129.065</v>
          </cell>
          <cell r="Y2706">
            <v>178.07</v>
          </cell>
          <cell r="Z2706">
            <v>81.102000000000004</v>
          </cell>
          <cell r="AA2706">
            <v>59.462000000000003</v>
          </cell>
          <cell r="AB2706">
            <v>117.02200000000001</v>
          </cell>
          <cell r="AC2706">
            <v>81.284000000000006</v>
          </cell>
          <cell r="AD2706">
            <v>93.918000000000006</v>
          </cell>
          <cell r="AE2706">
            <v>90.747</v>
          </cell>
          <cell r="AF2706">
            <v>118.717</v>
          </cell>
          <cell r="AG2706">
            <v>109.157</v>
          </cell>
          <cell r="AH2706">
            <v>108.03400000000001</v>
          </cell>
          <cell r="AI2706">
            <v>78.2</v>
          </cell>
          <cell r="AJ2706">
            <v>118.432</v>
          </cell>
          <cell r="AK2706">
            <v>174.34100000000001</v>
          </cell>
          <cell r="AL2706">
            <v>90.406000000000006</v>
          </cell>
          <cell r="AM2706">
            <v>72.424999999999997</v>
          </cell>
          <cell r="AN2706">
            <v>141.44800000000001</v>
          </cell>
          <cell r="AO2706">
            <v>90.491</v>
          </cell>
          <cell r="AP2706">
            <v>100.725595264915</v>
          </cell>
          <cell r="AQ2706">
            <v>92.903999999999996</v>
          </cell>
          <cell r="AR2706">
            <v>117.852533950318</v>
          </cell>
          <cell r="AS2706">
            <v>120.455161464569</v>
          </cell>
          <cell r="AT2706">
            <v>114.015</v>
          </cell>
          <cell r="AU2706">
            <v>97.359315848567505</v>
          </cell>
          <cell r="AV2706">
            <v>108.280572577927</v>
          </cell>
          <cell r="AW2706">
            <v>109.801759299658</v>
          </cell>
          <cell r="AX2706">
            <v>106.901656715813</v>
          </cell>
          <cell r="AY2706">
            <v>88.004318655595796</v>
          </cell>
          <cell r="AZ2706">
            <v>108.443867690415</v>
          </cell>
          <cell r="BA2706">
            <v>93.803508803403503</v>
          </cell>
          <cell r="BB2706">
            <v>101.539228601524</v>
          </cell>
          <cell r="BC2706">
            <v>100.884176487443</v>
          </cell>
          <cell r="BD2706">
            <v>115.840757794246</v>
          </cell>
          <cell r="BE2706">
            <v>120.396374285432</v>
          </cell>
          <cell r="BF2706">
            <v>115.929579481454</v>
          </cell>
          <cell r="BG2706">
            <v>105.85350657797299</v>
          </cell>
          <cell r="BH2706">
            <v>98.462546931472005</v>
          </cell>
          <cell r="BI2706">
            <v>112.302391340143</v>
          </cell>
          <cell r="BJ2706">
            <v>103.8934754041</v>
          </cell>
          <cell r="BK2706">
            <v>111.59214191050501</v>
          </cell>
          <cell r="BL2706">
            <v>110.531177433458</v>
          </cell>
          <cell r="BM2706">
            <v>112.7464328681</v>
          </cell>
          <cell r="BN2706">
            <v>112.90516540258901</v>
          </cell>
          <cell r="BO2706">
            <v>112.978409934765</v>
          </cell>
          <cell r="BP2706">
            <v>113.394095345095</v>
          </cell>
          <cell r="BQ2706">
            <v>121.650436766114</v>
          </cell>
          <cell r="BR2706">
            <v>116.46666933014799</v>
          </cell>
          <cell r="BS2706">
            <v>116.25950555649101</v>
          </cell>
          <cell r="BT2706">
            <v>103.603042119713</v>
          </cell>
          <cell r="BU2706">
            <v>111.490024182022</v>
          </cell>
          <cell r="BV2706">
            <v>114.640340759219</v>
          </cell>
          <cell r="BW2706">
            <v>117.165141638105</v>
          </cell>
          <cell r="BX2706">
            <v>143.557719785328</v>
          </cell>
          <cell r="BY2706">
            <v>153.02308636412599</v>
          </cell>
          <cell r="BZ2706">
            <v>144.73150813738499</v>
          </cell>
          <cell r="CA2706">
            <v>135.252069351172</v>
          </cell>
          <cell r="CB2706">
            <v>148.48047802679699</v>
          </cell>
          <cell r="CC2706">
            <v>151.200449016454</v>
          </cell>
          <cell r="CD2706">
            <v>146.504630978308</v>
          </cell>
          <cell r="CE2706">
            <v>141.34745762668399</v>
          </cell>
          <cell r="CF2706">
            <v>121.63928886653601</v>
          </cell>
          <cell r="CG2706">
            <v>120.063276247164</v>
          </cell>
          <cell r="CH2706">
            <v>114.718118260434</v>
          </cell>
          <cell r="CI2706">
            <v>121.071748301018</v>
          </cell>
          <cell r="CJ2706">
            <v>117.31955022848</v>
          </cell>
          <cell r="CK2706">
            <v>111.667461847856</v>
          </cell>
          <cell r="CL2706">
            <v>115.847867837138</v>
          </cell>
          <cell r="CM2706">
            <v>120.82736557746399</v>
          </cell>
          <cell r="CN2706">
            <v>114.0001835954</v>
          </cell>
          <cell r="CO2706">
            <v>127.00009648469501</v>
          </cell>
          <cell r="CP2706">
            <v>125.22353021006199</v>
          </cell>
          <cell r="CQ2706">
            <v>127.138163015423</v>
          </cell>
          <cell r="CR2706">
            <v>111.699986085886</v>
          </cell>
          <cell r="CS2706">
            <v>117.22981122973999</v>
          </cell>
          <cell r="CT2706">
            <v>116.839904266708</v>
          </cell>
          <cell r="CU2706">
            <v>118.671826742706</v>
          </cell>
          <cell r="CV2706">
            <v>120.074170367915</v>
          </cell>
          <cell r="CW2706">
            <v>112.65141965606701</v>
          </cell>
          <cell r="CX2706">
            <v>113.708119139632</v>
          </cell>
          <cell r="CY2706">
            <v>116.850519087376</v>
          </cell>
          <cell r="CZ2706">
            <v>123.776547459715</v>
          </cell>
          <cell r="DA2706">
            <v>123.754199621194</v>
          </cell>
          <cell r="DB2706">
            <v>123.41918613225501</v>
          </cell>
          <cell r="DC2706">
            <v>121.970001763441</v>
          </cell>
          <cell r="DD2706">
            <v>104.092651371362</v>
          </cell>
          <cell r="DE2706">
            <v>114.77231119814201</v>
          </cell>
          <cell r="DF2706">
            <v>113.233471996905</v>
          </cell>
          <cell r="DG2706">
            <v>118.810971647861</v>
          </cell>
          <cell r="DH2706">
            <v>120.231192904599</v>
          </cell>
          <cell r="DI2706">
            <v>114.06666386537201</v>
          </cell>
          <cell r="DJ2706">
            <v>113.54056402213</v>
          </cell>
          <cell r="DK2706">
            <v>117.388377723018</v>
          </cell>
          <cell r="DL2706">
            <v>122.82566304409799</v>
          </cell>
          <cell r="DM2706">
            <v>123.285205983525</v>
          </cell>
          <cell r="DN2706">
            <v>119.91885755499899</v>
          </cell>
          <cell r="DO2706">
            <v>122.237226375023</v>
          </cell>
          <cell r="DP2706">
            <v>105.186923835767</v>
          </cell>
          <cell r="DQ2706">
            <v>113.940247947822</v>
          </cell>
          <cell r="DR2706">
            <v>111.292761250027</v>
          </cell>
          <cell r="DS2706">
            <v>121.642962893516</v>
          </cell>
          <cell r="DT2706">
            <v>126.090425448392</v>
          </cell>
          <cell r="DU2706">
            <v>121.295954602329</v>
          </cell>
          <cell r="DV2706">
            <v>126.31403334221601</v>
          </cell>
          <cell r="DW2706">
            <v>130.88969581090799</v>
          </cell>
          <cell r="DX2706">
            <v>143.246488295305</v>
          </cell>
          <cell r="DY2706">
            <v>140.86898414574799</v>
          </cell>
          <cell r="DZ2706">
            <v>136.27177065806765</v>
          </cell>
          <cell r="EA2706">
            <v>139.349022280458</v>
          </cell>
          <cell r="EB2706">
            <v>118.31816169629199</v>
          </cell>
          <cell r="EC2706">
            <v>129.20978682913099</v>
          </cell>
          <cell r="ED2706">
            <v>126.69323829612</v>
          </cell>
          <cell r="EE2706">
            <v>133.99362505023501</v>
          </cell>
          <cell r="EF2706">
            <v>137.09772277554299</v>
          </cell>
          <cell r="EG2706">
            <v>131.185729142697</v>
          </cell>
          <cell r="EH2706">
            <v>131.167402608039</v>
          </cell>
          <cell r="EI2706">
            <v>130.03708583982925</v>
          </cell>
          <cell r="EJ2706">
            <v>0</v>
          </cell>
          <cell r="EK2706">
            <v>0</v>
          </cell>
          <cell r="EL2706">
            <v>0</v>
          </cell>
        </row>
        <row r="2707">
          <cell r="K2707">
            <v>91.656703516924907</v>
          </cell>
          <cell r="L2707">
            <v>85.280360502996501</v>
          </cell>
          <cell r="M2707">
            <v>86.192303265692303</v>
          </cell>
          <cell r="N2707">
            <v>97.368541688113297</v>
          </cell>
          <cell r="O2707">
            <v>103.233061247263</v>
          </cell>
          <cell r="P2707">
            <v>104.628834359628</v>
          </cell>
          <cell r="Q2707">
            <v>99.079685267746001</v>
          </cell>
          <cell r="R2707">
            <v>95.351144414072294</v>
          </cell>
          <cell r="S2707">
            <v>102.76727307068001</v>
          </cell>
          <cell r="T2707">
            <v>109.805088419119</v>
          </cell>
          <cell r="U2707">
            <v>109.86716628763401</v>
          </cell>
          <cell r="V2707">
            <v>114.76983796013</v>
          </cell>
          <cell r="W2707">
            <v>115.120812661176</v>
          </cell>
          <cell r="X2707">
            <v>113.607</v>
          </cell>
          <cell r="Y2707">
            <v>108.05200000000001</v>
          </cell>
          <cell r="Z2707">
            <v>105.82</v>
          </cell>
          <cell r="AA2707">
            <v>104.05800000000001</v>
          </cell>
          <cell r="AB2707">
            <v>105.786</v>
          </cell>
          <cell r="AC2707">
            <v>103.131</v>
          </cell>
          <cell r="AD2707">
            <v>98.959000000000003</v>
          </cell>
          <cell r="AE2707">
            <v>112.46</v>
          </cell>
          <cell r="AF2707">
            <v>126.44799999999999</v>
          </cell>
          <cell r="AG2707">
            <v>116.05200000000001</v>
          </cell>
          <cell r="AH2707">
            <v>158.17099999999999</v>
          </cell>
          <cell r="AI2707">
            <v>119.605</v>
          </cell>
          <cell r="AJ2707">
            <v>116.691</v>
          </cell>
          <cell r="AK2707">
            <v>110.017</v>
          </cell>
          <cell r="AL2707">
            <v>109.40600000000001</v>
          </cell>
          <cell r="AM2707">
            <v>110.327</v>
          </cell>
          <cell r="AN2707">
            <v>110.88800000000001</v>
          </cell>
          <cell r="AO2707">
            <v>109.607</v>
          </cell>
          <cell r="AP2707">
            <v>104.33338637069301</v>
          </cell>
          <cell r="AQ2707">
            <v>112.64700000000001</v>
          </cell>
          <cell r="AR2707">
            <v>119.737025468776</v>
          </cell>
          <cell r="AS2707">
            <v>120.646601324846</v>
          </cell>
          <cell r="AT2707">
            <v>127.517</v>
          </cell>
          <cell r="AU2707">
            <v>117.909529166947</v>
          </cell>
          <cell r="AV2707">
            <v>120.72721982087</v>
          </cell>
          <cell r="AW2707">
            <v>128.23289931763401</v>
          </cell>
          <cell r="AX2707">
            <v>116.193355899549</v>
          </cell>
          <cell r="AY2707">
            <v>118.124692119758</v>
          </cell>
          <cell r="AZ2707">
            <v>111.355681590622</v>
          </cell>
          <cell r="BA2707">
            <v>111.39020294276099</v>
          </cell>
          <cell r="BB2707">
            <v>104.829280529016</v>
          </cell>
          <cell r="BC2707">
            <v>117.42815696936201</v>
          </cell>
          <cell r="BD2707">
            <v>117.253485602697</v>
          </cell>
          <cell r="BE2707">
            <v>117.790333448659</v>
          </cell>
          <cell r="BF2707">
            <v>130.69406862200199</v>
          </cell>
          <cell r="BG2707">
            <v>116.230112776393</v>
          </cell>
          <cell r="BH2707">
            <v>115.348027563899</v>
          </cell>
          <cell r="BI2707">
            <v>125.2687169789</v>
          </cell>
          <cell r="BJ2707">
            <v>117.085269226668</v>
          </cell>
          <cell r="BK2707">
            <v>119.049770953657</v>
          </cell>
          <cell r="BL2707">
            <v>121.080871117215</v>
          </cell>
          <cell r="BM2707">
            <v>119.968313302095</v>
          </cell>
          <cell r="BN2707">
            <v>122.655404948444</v>
          </cell>
          <cell r="BO2707">
            <v>107.56788329456</v>
          </cell>
          <cell r="BP2707">
            <v>119.594990854453</v>
          </cell>
          <cell r="BQ2707">
            <v>124.886125227991</v>
          </cell>
          <cell r="BR2707">
            <v>131.78392909482301</v>
          </cell>
          <cell r="BS2707">
            <v>135.18460421298701</v>
          </cell>
          <cell r="BT2707">
            <v>124.135520941016</v>
          </cell>
          <cell r="BU2707">
            <v>108.48954300262</v>
          </cell>
          <cell r="BV2707">
            <v>100.24138619779799</v>
          </cell>
          <cell r="BW2707">
            <v>142.68560214177501</v>
          </cell>
          <cell r="BX2707">
            <v>152.55336006751199</v>
          </cell>
          <cell r="BY2707">
            <v>125.98588973514801</v>
          </cell>
          <cell r="BZ2707">
            <v>119.939359629424</v>
          </cell>
          <cell r="CA2707">
            <v>112.44788312468999</v>
          </cell>
          <cell r="CB2707">
            <v>111.199017108074</v>
          </cell>
          <cell r="CC2707">
            <v>120.67227632969001</v>
          </cell>
          <cell r="CD2707">
            <v>112.267599806383</v>
          </cell>
          <cell r="CE2707">
            <v>102.069453268365</v>
          </cell>
          <cell r="CF2707">
            <v>110.01010343667301</v>
          </cell>
          <cell r="CG2707">
            <v>109.51803237945001</v>
          </cell>
          <cell r="CH2707">
            <v>107.0881747688</v>
          </cell>
          <cell r="CI2707">
            <v>110.37241893005</v>
          </cell>
          <cell r="CJ2707">
            <v>98.995496804386704</v>
          </cell>
          <cell r="CK2707">
            <v>99.803975572633803</v>
          </cell>
          <cell r="CL2707">
            <v>102.070711954563</v>
          </cell>
          <cell r="CM2707">
            <v>107.340020394353</v>
          </cell>
          <cell r="CN2707">
            <v>111.720631392492</v>
          </cell>
          <cell r="CO2707">
            <v>115.501780868197</v>
          </cell>
          <cell r="CP2707">
            <v>114.017114975525</v>
          </cell>
          <cell r="CQ2707">
            <v>112.828051315669</v>
          </cell>
          <cell r="CR2707">
            <v>108.913811074859</v>
          </cell>
          <cell r="CS2707">
            <v>112.029751999048</v>
          </cell>
          <cell r="CT2707">
            <v>107.447592230883</v>
          </cell>
          <cell r="CU2707">
            <v>105.270657268191</v>
          </cell>
          <cell r="CV2707">
            <v>112.95706161531901</v>
          </cell>
          <cell r="CW2707">
            <v>107.946254084739</v>
          </cell>
          <cell r="CX2707">
            <v>105.197147325606</v>
          </cell>
          <cell r="CY2707">
            <v>110.23173974762101</v>
          </cell>
          <cell r="CZ2707">
            <v>118.342424813587</v>
          </cell>
          <cell r="DA2707">
            <v>118.943465252176</v>
          </cell>
          <cell r="DB2707">
            <v>122.158690852926</v>
          </cell>
          <cell r="DC2707">
            <v>120.735168104138</v>
          </cell>
          <cell r="DD2707">
            <v>143.34228973765099</v>
          </cell>
          <cell r="DE2707">
            <v>145.16013777025199</v>
          </cell>
          <cell r="DF2707">
            <v>146.71258459567801</v>
          </cell>
          <cell r="DG2707">
            <v>135.765998123386</v>
          </cell>
          <cell r="DH2707">
            <v>102.14259133856</v>
          </cell>
          <cell r="DI2707">
            <v>117.686755904436</v>
          </cell>
          <cell r="DJ2707">
            <v>118.509751535348</v>
          </cell>
          <cell r="DK2707">
            <v>127.498463508337</v>
          </cell>
          <cell r="DL2707">
            <v>147.34797762157399</v>
          </cell>
          <cell r="DM2707">
            <v>153.92510115410499</v>
          </cell>
          <cell r="DN2707">
            <v>148.63659894850201</v>
          </cell>
          <cell r="DO2707">
            <v>149.26240561233101</v>
          </cell>
          <cell r="DP2707">
            <v>158.10947973173</v>
          </cell>
          <cell r="DQ2707">
            <v>145.979925937004</v>
          </cell>
          <cell r="DR2707">
            <v>129.29072682161399</v>
          </cell>
          <cell r="DS2707">
            <v>103.755585302234</v>
          </cell>
          <cell r="DT2707">
            <v>108.185203436332</v>
          </cell>
          <cell r="DU2707">
            <v>110.32993265668399</v>
          </cell>
          <cell r="DV2707">
            <v>88.276065945187895</v>
          </cell>
          <cell r="DW2707">
            <v>87.397676652821602</v>
          </cell>
          <cell r="DX2707">
            <v>98.898419050919799</v>
          </cell>
          <cell r="DY2707">
            <v>102.47701456410201</v>
          </cell>
          <cell r="DZ2707">
            <v>97.573307741258077</v>
          </cell>
          <cell r="EA2707">
            <v>99.832180640729703</v>
          </cell>
          <cell r="EB2707">
            <v>112.057871665593</v>
          </cell>
          <cell r="EC2707">
            <v>106.101721736453</v>
          </cell>
          <cell r="ED2707">
            <v>96.3031524424499</v>
          </cell>
          <cell r="EE2707">
            <v>84.640209175460598</v>
          </cell>
          <cell r="EF2707">
            <v>79.628758134493594</v>
          </cell>
          <cell r="EG2707">
            <v>84.658135802307697</v>
          </cell>
          <cell r="EH2707">
            <v>79.547795781778802</v>
          </cell>
          <cell r="EI2707">
            <v>90.507800324949699</v>
          </cell>
          <cell r="EJ2707">
            <v>0</v>
          </cell>
          <cell r="EK2707">
            <v>0</v>
          </cell>
          <cell r="EL2707">
            <v>0</v>
          </cell>
        </row>
        <row r="2708">
          <cell r="K2708">
            <v>121.963006453623</v>
          </cell>
          <cell r="L2708">
            <v>90.630155777673394</v>
          </cell>
          <cell r="M2708">
            <v>96.520332329256703</v>
          </cell>
          <cell r="N2708">
            <v>121.038094719776</v>
          </cell>
          <cell r="O2708">
            <v>88.936216163889696</v>
          </cell>
          <cell r="P2708">
            <v>111.517615484807</v>
          </cell>
          <cell r="Q2708">
            <v>124.947474103476</v>
          </cell>
          <cell r="R2708">
            <v>75.566981816691097</v>
          </cell>
          <cell r="S2708">
            <v>90.512013498531005</v>
          </cell>
          <cell r="T2708">
            <v>112.43184921208299</v>
          </cell>
          <cell r="U2708">
            <v>82.604610524254099</v>
          </cell>
          <cell r="V2708">
            <v>83.331649915938499</v>
          </cell>
          <cell r="W2708">
            <v>116.198973872558</v>
          </cell>
          <cell r="X2708">
            <v>99.688999999999993</v>
          </cell>
          <cell r="Y2708">
            <v>113.012</v>
          </cell>
          <cell r="Z2708">
            <v>131.601</v>
          </cell>
          <cell r="AA2708">
            <v>91.438000000000002</v>
          </cell>
          <cell r="AB2708">
            <v>112.67700000000001</v>
          </cell>
          <cell r="AC2708">
            <v>117.596</v>
          </cell>
          <cell r="AD2708">
            <v>75.655000000000001</v>
          </cell>
          <cell r="AE2708">
            <v>92.225999999999999</v>
          </cell>
          <cell r="AF2708">
            <v>121.499</v>
          </cell>
          <cell r="AG2708">
            <v>94.26</v>
          </cell>
          <cell r="AH2708">
            <v>86.058999999999997</v>
          </cell>
          <cell r="AI2708">
            <v>107.994</v>
          </cell>
          <cell r="AJ2708">
            <v>103.785</v>
          </cell>
          <cell r="AK2708">
            <v>114.387</v>
          </cell>
          <cell r="AL2708">
            <v>117.881</v>
          </cell>
          <cell r="AM2708">
            <v>83.537000000000006</v>
          </cell>
          <cell r="AN2708">
            <v>106.131</v>
          </cell>
          <cell r="AO2708">
            <v>100.84</v>
          </cell>
          <cell r="AP2708">
            <v>61.837504086178697</v>
          </cell>
          <cell r="AQ2708">
            <v>80.873999999999995</v>
          </cell>
          <cell r="AR2708">
            <v>106.43519979050799</v>
          </cell>
          <cell r="AS2708">
            <v>95.242083955395103</v>
          </cell>
          <cell r="AT2708">
            <v>87.506</v>
          </cell>
          <cell r="AU2708">
            <v>116.691627111318</v>
          </cell>
          <cell r="AV2708">
            <v>87.854688747288805</v>
          </cell>
          <cell r="AW2708">
            <v>102.175790246012</v>
          </cell>
          <cell r="AX2708">
            <v>102.305602864067</v>
          </cell>
          <cell r="AY2708">
            <v>97.127351577529694</v>
          </cell>
          <cell r="AZ2708">
            <v>119.163153982108</v>
          </cell>
          <cell r="BA2708">
            <v>104.643239463024</v>
          </cell>
          <cell r="BB2708">
            <v>87.147235545486097</v>
          </cell>
          <cell r="BC2708">
            <v>92.248052862194001</v>
          </cell>
          <cell r="BD2708">
            <v>117.66105657116999</v>
          </cell>
          <cell r="BE2708">
            <v>100.305420419101</v>
          </cell>
          <cell r="BF2708">
            <v>101.840667327158</v>
          </cell>
          <cell r="BG2708">
            <v>108.758902837825</v>
          </cell>
          <cell r="BH2708">
            <v>92.117399692718394</v>
          </cell>
          <cell r="BI2708">
            <v>101.66549170432801</v>
          </cell>
          <cell r="BJ2708">
            <v>117.080174274244</v>
          </cell>
          <cell r="BK2708">
            <v>119.07365631247301</v>
          </cell>
          <cell r="BL2708">
            <v>111.77653209022</v>
          </cell>
          <cell r="BM2708">
            <v>125.420021301483</v>
          </cell>
          <cell r="BN2708">
            <v>111.335981409298</v>
          </cell>
          <cell r="BO2708">
            <v>92.232643030653705</v>
          </cell>
          <cell r="BP2708">
            <v>111.09343382354101</v>
          </cell>
          <cell r="BQ2708">
            <v>105.608358855681</v>
          </cell>
          <cell r="BR2708">
            <v>94.481359028149896</v>
          </cell>
          <cell r="BS2708">
            <v>104.78611919060999</v>
          </cell>
          <cell r="BT2708">
            <v>92.338980824927305</v>
          </cell>
          <cell r="BU2708">
            <v>89.685169764820699</v>
          </cell>
          <cell r="BV2708">
            <v>83.179679272758904</v>
          </cell>
          <cell r="BW2708">
            <v>106.92377421262201</v>
          </cell>
          <cell r="BX2708">
            <v>131.906605080822</v>
          </cell>
          <cell r="BY2708">
            <v>148.26282942402699</v>
          </cell>
          <cell r="BZ2708">
            <v>121.42422036640301</v>
          </cell>
          <cell r="CA2708">
            <v>114.44304399384301</v>
          </cell>
          <cell r="CB2708">
            <v>132.00949702150899</v>
          </cell>
          <cell r="CC2708">
            <v>108.52923583484601</v>
          </cell>
          <cell r="CD2708">
            <v>104.31697702043</v>
          </cell>
          <cell r="CE2708">
            <v>116.289013657162</v>
          </cell>
          <cell r="CF2708">
            <v>99.607822986729005</v>
          </cell>
          <cell r="CG2708">
            <v>107.883009287569</v>
          </cell>
          <cell r="CH2708">
            <v>94.917696655365006</v>
          </cell>
          <cell r="CI2708">
            <v>90.845803621121206</v>
          </cell>
          <cell r="CJ2708">
            <v>126.214155293103</v>
          </cell>
          <cell r="CK2708">
            <v>135.36955698388499</v>
          </cell>
          <cell r="CL2708">
            <v>115.979090532138</v>
          </cell>
          <cell r="CM2708">
            <v>120.383944530386</v>
          </cell>
          <cell r="CN2708">
            <v>137.09362020674499</v>
          </cell>
          <cell r="CO2708">
            <v>104.455629632802</v>
          </cell>
          <cell r="CP2708">
            <v>109.36951242118499</v>
          </cell>
          <cell r="CQ2708">
            <v>121.958221660926</v>
          </cell>
          <cell r="CR2708">
            <v>111.99051931867101</v>
          </cell>
          <cell r="CS2708">
            <v>121.325006066196</v>
          </cell>
          <cell r="CT2708">
            <v>127.26858758635299</v>
          </cell>
          <cell r="CU2708">
            <v>118.931201520307</v>
          </cell>
          <cell r="CV2708">
            <v>149.466287568159</v>
          </cell>
          <cell r="CW2708">
            <v>138.56601890944501</v>
          </cell>
          <cell r="CX2708">
            <v>149.79916313746099</v>
          </cell>
          <cell r="CY2708">
            <v>134.50463168371701</v>
          </cell>
          <cell r="CZ2708">
            <v>146.20166723897199</v>
          </cell>
          <cell r="DA2708">
            <v>108.120525768406</v>
          </cell>
          <cell r="DB2708">
            <v>119.535851346078</v>
          </cell>
          <cell r="DC2708">
            <v>97.972360555625201</v>
          </cell>
          <cell r="DD2708">
            <v>79.932317767500606</v>
          </cell>
          <cell r="DE2708">
            <v>101.353658073963</v>
          </cell>
          <cell r="DF2708">
            <v>121.709001058875</v>
          </cell>
          <cell r="DG2708">
            <v>114.469403978278</v>
          </cell>
          <cell r="DH2708">
            <v>163.71553120385099</v>
          </cell>
          <cell r="DI2708">
            <v>137.747654643088</v>
          </cell>
          <cell r="DJ2708">
            <v>142.076148017745</v>
          </cell>
          <cell r="DK2708">
            <v>136.11672596684301</v>
          </cell>
          <cell r="DL2708">
            <v>160.964268525497</v>
          </cell>
          <cell r="DM2708">
            <v>118.949915723944</v>
          </cell>
          <cell r="DN2708">
            <v>85.871879131864603</v>
          </cell>
          <cell r="DO2708">
            <v>102.971168921951</v>
          </cell>
          <cell r="DP2708">
            <v>79.776620307449605</v>
          </cell>
          <cell r="DQ2708">
            <v>100.175679651762</v>
          </cell>
          <cell r="DR2708">
            <v>122.923770926209</v>
          </cell>
          <cell r="DS2708">
            <v>114.307831882526</v>
          </cell>
          <cell r="DT2708">
            <v>165.496773465259</v>
          </cell>
          <cell r="DU2708">
            <v>139.23715015222001</v>
          </cell>
          <cell r="DV2708">
            <v>143.57670850933201</v>
          </cell>
          <cell r="DW2708">
            <v>123.322499477157</v>
          </cell>
          <cell r="DX2708">
            <v>156.04824514977599</v>
          </cell>
          <cell r="DY2708">
            <v>108.297571133741</v>
          </cell>
          <cell r="DZ2708">
            <v>82.199871855076523</v>
          </cell>
          <cell r="EA2708">
            <v>99.417037846175901</v>
          </cell>
          <cell r="EB2708">
            <v>74.930438739636998</v>
          </cell>
          <cell r="EC2708">
            <v>95.260096796212594</v>
          </cell>
          <cell r="ED2708">
            <v>118.089946635411</v>
          </cell>
          <cell r="EE2708">
            <v>110.52337594917699</v>
          </cell>
          <cell r="EF2708">
            <v>152.51890265909901</v>
          </cell>
          <cell r="EG2708">
            <v>125.526062276025</v>
          </cell>
          <cell r="EH2708">
            <v>130.62955299563501</v>
          </cell>
          <cell r="EI2708">
            <v>113.07485501551432</v>
          </cell>
          <cell r="EJ2708">
            <v>0</v>
          </cell>
          <cell r="EK2708">
            <v>0</v>
          </cell>
          <cell r="EL2708">
            <v>0</v>
          </cell>
        </row>
        <row r="2709">
          <cell r="K2709">
            <v>100.03097194244</v>
          </cell>
          <cell r="L2709">
            <v>82.187445380720504</v>
          </cell>
          <cell r="M2709">
            <v>77.024566714010504</v>
          </cell>
          <cell r="N2709">
            <v>90.299457967902299</v>
          </cell>
          <cell r="O2709">
            <v>103.942320642502</v>
          </cell>
          <cell r="P2709">
            <v>107.56920610074999</v>
          </cell>
          <cell r="Q2709">
            <v>112.657523161002</v>
          </cell>
          <cell r="R2709">
            <v>116.732324112534</v>
          </cell>
          <cell r="S2709">
            <v>108.97596548324501</v>
          </cell>
          <cell r="T2709">
            <v>106.02519159238</v>
          </cell>
          <cell r="U2709">
            <v>93.770875702578905</v>
          </cell>
          <cell r="V2709">
            <v>100.784151199935</v>
          </cell>
          <cell r="W2709">
            <v>95.303458263026599</v>
          </cell>
          <cell r="X2709">
            <v>90.403000000000006</v>
          </cell>
          <cell r="Y2709">
            <v>90.185000000000002</v>
          </cell>
          <cell r="Z2709">
            <v>98.18</v>
          </cell>
          <cell r="AA2709">
            <v>106.866</v>
          </cell>
          <cell r="AB2709">
            <v>108.688</v>
          </cell>
          <cell r="AC2709">
            <v>106.029</v>
          </cell>
          <cell r="AD2709">
            <v>116.86799999999999</v>
          </cell>
          <cell r="AE2709">
            <v>111.04</v>
          </cell>
          <cell r="AF2709">
            <v>114.57599999999999</v>
          </cell>
          <cell r="AG2709">
            <v>107.002</v>
          </cell>
          <cell r="AH2709">
            <v>104.08199999999999</v>
          </cell>
          <cell r="AI2709">
            <v>88.573999999999998</v>
          </cell>
          <cell r="AJ2709">
            <v>94.117000000000004</v>
          </cell>
          <cell r="AK2709">
            <v>91.281999999999996</v>
          </cell>
          <cell r="AL2709">
            <v>87.944000000000003</v>
          </cell>
          <cell r="AM2709">
            <v>97.632000000000005</v>
          </cell>
          <cell r="AN2709">
            <v>102.373</v>
          </cell>
          <cell r="AO2709">
            <v>90.921000000000006</v>
          </cell>
          <cell r="AP2709">
            <v>95.523671791051498</v>
          </cell>
          <cell r="AQ2709">
            <v>97.372</v>
          </cell>
          <cell r="AR2709">
            <v>100.370246767666</v>
          </cell>
          <cell r="AS2709">
            <v>108.11664820589699</v>
          </cell>
          <cell r="AT2709">
            <v>105.83199999999999</v>
          </cell>
          <cell r="AU2709">
            <v>103.52804181379</v>
          </cell>
          <cell r="AV2709">
            <v>93.3836184461274</v>
          </cell>
          <cell r="AW2709">
            <v>95.784872284252501</v>
          </cell>
          <cell r="AX2709">
            <v>93.756839011306994</v>
          </cell>
          <cell r="AY2709">
            <v>94.839616404096802</v>
          </cell>
          <cell r="AZ2709">
            <v>105.985882598015</v>
          </cell>
          <cell r="BA2709">
            <v>92.824877015439995</v>
          </cell>
          <cell r="BB2709">
            <v>98.901685685928399</v>
          </cell>
          <cell r="BC2709">
            <v>99.9618352526455</v>
          </cell>
          <cell r="BD2709">
            <v>105.984074111913</v>
          </cell>
          <cell r="BE2709">
            <v>105.655273917614</v>
          </cell>
          <cell r="BF2709">
            <v>105.88410405314499</v>
          </cell>
          <cell r="BG2709">
            <v>105.98106607299999</v>
          </cell>
          <cell r="BH2709">
            <v>99.824410960643604</v>
          </cell>
          <cell r="BI2709">
            <v>105.305180203397</v>
          </cell>
          <cell r="BJ2709">
            <v>102.765022495368</v>
          </cell>
          <cell r="BK2709">
            <v>113.23314010646899</v>
          </cell>
          <cell r="BL2709">
            <v>116.968269730993</v>
          </cell>
          <cell r="BM2709">
            <v>102.395292336487</v>
          </cell>
          <cell r="BN2709">
            <v>114.586508800755</v>
          </cell>
          <cell r="BO2709">
            <v>101.540172616245</v>
          </cell>
          <cell r="BP2709">
            <v>113.82637355099</v>
          </cell>
          <cell r="BQ2709">
            <v>86.855722228323302</v>
          </cell>
          <cell r="BR2709">
            <v>90.578746596836993</v>
          </cell>
          <cell r="BS2709">
            <v>99.626370945372301</v>
          </cell>
          <cell r="BT2709">
            <v>92.099345095441905</v>
          </cell>
          <cell r="BU2709">
            <v>96.592986252726007</v>
          </cell>
          <cell r="BV2709">
            <v>35.281213953733698</v>
          </cell>
          <cell r="BW2709">
            <v>83.490503585744094</v>
          </cell>
          <cell r="BX2709">
            <v>125.43448701968001</v>
          </cell>
          <cell r="BY2709">
            <v>114.677324903711</v>
          </cell>
          <cell r="BZ2709">
            <v>123.773227048027</v>
          </cell>
          <cell r="CA2709">
            <v>111.28416975932301</v>
          </cell>
          <cell r="CB2709">
            <v>115.724084043953</v>
          </cell>
          <cell r="CC2709">
            <v>99.977489005711007</v>
          </cell>
          <cell r="CD2709">
            <v>101.599100948874</v>
          </cell>
          <cell r="CE2709">
            <v>99.433060637693202</v>
          </cell>
          <cell r="CF2709">
            <v>93.757865144113893</v>
          </cell>
          <cell r="CG2709">
            <v>117.277034032518</v>
          </cell>
          <cell r="CH2709">
            <v>133.701736507758</v>
          </cell>
          <cell r="CI2709">
            <v>118.375986774192</v>
          </cell>
          <cell r="CJ2709">
            <v>151.64945919245901</v>
          </cell>
          <cell r="CK2709">
            <v>128.86149881956399</v>
          </cell>
          <cell r="CL2709">
            <v>135.43651675768399</v>
          </cell>
          <cell r="CM2709">
            <v>114.52913430885</v>
          </cell>
          <cell r="CN2709">
            <v>133.120906237311</v>
          </cell>
          <cell r="CO2709">
            <v>115.575225140518</v>
          </cell>
          <cell r="CP2709">
            <v>118.924077586832</v>
          </cell>
          <cell r="CQ2709">
            <v>118.73969222475399</v>
          </cell>
          <cell r="CR2709">
            <v>102.04917125698999</v>
          </cell>
          <cell r="CS2709">
            <v>120.840025876406</v>
          </cell>
          <cell r="CT2709">
            <v>138.03287484715699</v>
          </cell>
          <cell r="CU2709">
            <v>112.740670939335</v>
          </cell>
          <cell r="CV2709">
            <v>160.312371870482</v>
          </cell>
          <cell r="CW2709">
            <v>145.402132381055</v>
          </cell>
          <cell r="CX2709">
            <v>139.97102145135</v>
          </cell>
          <cell r="CY2709">
            <v>124.467504206444</v>
          </cell>
          <cell r="CZ2709">
            <v>112.355951825292</v>
          </cell>
          <cell r="DA2709">
            <v>108.90557430987</v>
          </cell>
          <cell r="DB2709">
            <v>96.867298377627193</v>
          </cell>
          <cell r="DC2709">
            <v>106.79106699258899</v>
          </cell>
          <cell r="DD2709">
            <v>111.19630341065</v>
          </cell>
          <cell r="DE2709">
            <v>123.44070488796901</v>
          </cell>
          <cell r="DF2709">
            <v>121.775886460202</v>
          </cell>
          <cell r="DG2709">
            <v>103.76486589183099</v>
          </cell>
          <cell r="DH2709">
            <v>126.916907950664</v>
          </cell>
          <cell r="DI2709">
            <v>184.19941953253499</v>
          </cell>
          <cell r="DJ2709">
            <v>175.26755890136101</v>
          </cell>
          <cell r="DK2709">
            <v>153.47267584058901</v>
          </cell>
          <cell r="DL2709">
            <v>151.73811167175501</v>
          </cell>
          <cell r="DM2709">
            <v>147.66487927960699</v>
          </cell>
          <cell r="DN2709">
            <v>131.192134233758</v>
          </cell>
          <cell r="DO2709">
            <v>126.186820002136</v>
          </cell>
          <cell r="DP2709">
            <v>121.52230767389</v>
          </cell>
          <cell r="DQ2709">
            <v>155.15782095502101</v>
          </cell>
          <cell r="DR2709">
            <v>153.446463731443</v>
          </cell>
          <cell r="DS2709">
            <v>126.70325747317</v>
          </cell>
          <cell r="DT2709">
            <v>158.59172038293801</v>
          </cell>
          <cell r="DU2709">
            <v>235.266243206571</v>
          </cell>
          <cell r="DV2709">
            <v>214.624612100539</v>
          </cell>
          <cell r="DW2709">
            <v>190.89676571023901</v>
          </cell>
          <cell r="DX2709">
            <v>179.45338143959199</v>
          </cell>
          <cell r="DY2709">
            <v>175.19500534805101</v>
          </cell>
          <cell r="DZ2709">
            <v>164.66239886595798</v>
          </cell>
          <cell r="EA2709">
            <v>154.51706029802301</v>
          </cell>
          <cell r="EB2709">
            <v>136.94039190681801</v>
          </cell>
          <cell r="EC2709">
            <v>175.607716610951</v>
          </cell>
          <cell r="ED2709">
            <v>171.27143388507201</v>
          </cell>
          <cell r="EE2709">
            <v>140.33121516666</v>
          </cell>
          <cell r="EF2709">
            <v>173.90550928725401</v>
          </cell>
          <cell r="EG2709">
            <v>250.62385312458301</v>
          </cell>
          <cell r="EH2709">
            <v>237.99281997857301</v>
          </cell>
          <cell r="EI2709">
            <v>207.27296458335368</v>
          </cell>
          <cell r="EJ2709">
            <v>0</v>
          </cell>
          <cell r="EK2709">
            <v>0</v>
          </cell>
          <cell r="EL2709">
            <v>0</v>
          </cell>
        </row>
        <row r="2710">
          <cell r="K2710">
            <v>103.16781659896</v>
          </cell>
          <cell r="L2710">
            <v>79.978125653849105</v>
          </cell>
          <cell r="M2710">
            <v>119.241345208254</v>
          </cell>
          <cell r="N2710">
            <v>113.141879561918</v>
          </cell>
          <cell r="O2710">
            <v>87.142393740626204</v>
          </cell>
          <cell r="P2710">
            <v>101.36065346541</v>
          </cell>
          <cell r="Q2710">
            <v>94.901420727538905</v>
          </cell>
          <cell r="R2710">
            <v>89.457028489358905</v>
          </cell>
          <cell r="S2710">
            <v>116.26669533367701</v>
          </cell>
          <cell r="T2710">
            <v>106.87317489524899</v>
          </cell>
          <cell r="U2710">
            <v>86.638485497083096</v>
          </cell>
          <cell r="V2710">
            <v>101.83098082807599</v>
          </cell>
          <cell r="W2710">
            <v>88.232870380326105</v>
          </cell>
          <cell r="X2710">
            <v>78.284999999999997</v>
          </cell>
          <cell r="Y2710">
            <v>112.307</v>
          </cell>
          <cell r="Z2710">
            <v>119.601</v>
          </cell>
          <cell r="AA2710">
            <v>91.686000000000007</v>
          </cell>
          <cell r="AB2710">
            <v>101.71</v>
          </cell>
          <cell r="AC2710">
            <v>105.056</v>
          </cell>
          <cell r="AD2710">
            <v>102.99</v>
          </cell>
          <cell r="AE2710">
            <v>118.871</v>
          </cell>
          <cell r="AF2710">
            <v>117.258</v>
          </cell>
          <cell r="AG2710">
            <v>92.302000000000007</v>
          </cell>
          <cell r="AH2710">
            <v>107.80200000000001</v>
          </cell>
          <cell r="AI2710">
            <v>93.155000000000001</v>
          </cell>
          <cell r="AJ2710">
            <v>79.441999999999993</v>
          </cell>
          <cell r="AK2710">
            <v>111.069</v>
          </cell>
          <cell r="AL2710">
            <v>102.224</v>
          </cell>
          <cell r="AM2710">
            <v>87.86</v>
          </cell>
          <cell r="AN2710">
            <v>102.496</v>
          </cell>
          <cell r="AO2710">
            <v>111.545</v>
          </cell>
          <cell r="AP2710">
            <v>101.420644813175</v>
          </cell>
          <cell r="AQ2710">
            <v>115.596</v>
          </cell>
          <cell r="AR2710">
            <v>121.781086793043</v>
          </cell>
          <cell r="AS2710">
            <v>110.602546986213</v>
          </cell>
          <cell r="AT2710">
            <v>109.13800000000001</v>
          </cell>
          <cell r="AU2710">
            <v>105.466221339707</v>
          </cell>
          <cell r="AV2710">
            <v>94.461395705506504</v>
          </cell>
          <cell r="AW2710">
            <v>99.677967773600997</v>
          </cell>
          <cell r="AX2710">
            <v>110.072572088581</v>
          </cell>
          <cell r="AY2710">
            <v>101.684451696355</v>
          </cell>
          <cell r="AZ2710">
            <v>112.89276261387801</v>
          </cell>
          <cell r="BA2710">
            <v>115.85892552407201</v>
          </cell>
          <cell r="BB2710">
            <v>106.97779507096899</v>
          </cell>
          <cell r="BC2710">
            <v>119.173656220678</v>
          </cell>
          <cell r="BD2710">
            <v>122.708310581425</v>
          </cell>
          <cell r="BE2710">
            <v>114.251851211324</v>
          </cell>
          <cell r="BF2710">
            <v>123.959261090231</v>
          </cell>
          <cell r="BG2710">
            <v>118.70631965425</v>
          </cell>
          <cell r="BH2710">
            <v>97.131277818071695</v>
          </cell>
          <cell r="BI2710">
            <v>101.83390466508099</v>
          </cell>
          <cell r="BJ2710">
            <v>111.100146682659</v>
          </cell>
          <cell r="BK2710">
            <v>117.87681498668201</v>
          </cell>
          <cell r="BL2710">
            <v>122.476892025643</v>
          </cell>
          <cell r="BM2710">
            <v>133.34319489837</v>
          </cell>
          <cell r="BN2710">
            <v>97.781896295589803</v>
          </cell>
          <cell r="BO2710">
            <v>125.553614176187</v>
          </cell>
          <cell r="BP2710">
            <v>129.04869903032699</v>
          </cell>
          <cell r="BQ2710">
            <v>112.315307375828</v>
          </cell>
          <cell r="BR2710">
            <v>132.263363137326</v>
          </cell>
          <cell r="BS2710">
            <v>125.953383051342</v>
          </cell>
          <cell r="BT2710">
            <v>103.86641179734001</v>
          </cell>
          <cell r="BU2710">
            <v>90.296675758001598</v>
          </cell>
          <cell r="BV2710">
            <v>44.121342723598303</v>
          </cell>
          <cell r="BW2710">
            <v>93.287677080383006</v>
          </cell>
          <cell r="BX2710">
            <v>143.02237413213101</v>
          </cell>
          <cell r="BY2710">
            <v>138.64681709381901</v>
          </cell>
          <cell r="BZ2710">
            <v>100.767132248555</v>
          </cell>
          <cell r="CA2710">
            <v>115.457462447273</v>
          </cell>
          <cell r="CB2710">
            <v>138.80082386493501</v>
          </cell>
          <cell r="CC2710">
            <v>118.71900274456701</v>
          </cell>
          <cell r="CD2710">
            <v>121.808705918941</v>
          </cell>
          <cell r="CE2710">
            <v>128.63207779389001</v>
          </cell>
          <cell r="CF2710">
            <v>109.192028430025</v>
          </cell>
          <cell r="CG2710">
            <v>84.581603297522307</v>
          </cell>
          <cell r="CH2710">
            <v>73.025471559969304</v>
          </cell>
          <cell r="CI2710">
            <v>77.819045622615604</v>
          </cell>
          <cell r="CJ2710">
            <v>92.812891341733405</v>
          </cell>
          <cell r="CK2710">
            <v>107.66502467793499</v>
          </cell>
          <cell r="CL2710">
            <v>83.803600862959001</v>
          </cell>
          <cell r="CM2710">
            <v>98.008152509724994</v>
          </cell>
          <cell r="CN2710">
            <v>109.405065939145</v>
          </cell>
          <cell r="CO2710">
            <v>101.52889694931901</v>
          </cell>
          <cell r="CP2710">
            <v>100.00425305338899</v>
          </cell>
          <cell r="CQ2710">
            <v>107.855976604123</v>
          </cell>
          <cell r="CR2710">
            <v>95.125790895765206</v>
          </cell>
          <cell r="CS2710">
            <v>91.745537326150099</v>
          </cell>
          <cell r="CT2710">
            <v>83.433632338969403</v>
          </cell>
          <cell r="CU2710">
            <v>90.4118413438175</v>
          </cell>
          <cell r="CV2710">
            <v>92.093079227096894</v>
          </cell>
          <cell r="CW2710">
            <v>97.650651724909594</v>
          </cell>
          <cell r="CX2710">
            <v>101.223676346145</v>
          </cell>
          <cell r="CY2710">
            <v>93.797375398484306</v>
          </cell>
          <cell r="CZ2710">
            <v>97.419351244382298</v>
          </cell>
          <cell r="DA2710">
            <v>87.506905671255694</v>
          </cell>
          <cell r="DB2710">
            <v>106.603637308323</v>
          </cell>
          <cell r="DC2710">
            <v>101.321759325391</v>
          </cell>
          <cell r="DD2710">
            <v>108.38364577592699</v>
          </cell>
          <cell r="DE2710">
            <v>109.84297300570501</v>
          </cell>
          <cell r="DF2710">
            <v>97.876316084754293</v>
          </cell>
          <cell r="DG2710">
            <v>114.98012510423401</v>
          </cell>
          <cell r="DH2710">
            <v>119.307522887575</v>
          </cell>
          <cell r="DI2710">
            <v>127.146785746517</v>
          </cell>
          <cell r="DJ2710">
            <v>129.03110241962401</v>
          </cell>
          <cell r="DK2710">
            <v>112.455068746758</v>
          </cell>
          <cell r="DL2710">
            <v>115.002459061688</v>
          </cell>
          <cell r="DM2710">
            <v>106.35462065694099</v>
          </cell>
          <cell r="DN2710">
            <v>106.98462264335301</v>
          </cell>
          <cell r="DO2710">
            <v>99.876928501029198</v>
          </cell>
          <cell r="DP2710">
            <v>112.85877944125301</v>
          </cell>
          <cell r="DQ2710">
            <v>112.77795140929101</v>
          </cell>
          <cell r="DR2710">
            <v>104.56118475605599</v>
          </cell>
          <cell r="DS2710">
            <v>120.870938971621</v>
          </cell>
          <cell r="DT2710">
            <v>113.146499958078</v>
          </cell>
          <cell r="DU2710">
            <v>114.814740861033</v>
          </cell>
          <cell r="DV2710">
            <v>107.944948650218</v>
          </cell>
          <cell r="DW2710">
            <v>117.65066980245599</v>
          </cell>
          <cell r="DX2710">
            <v>102.92695771742601</v>
          </cell>
          <cell r="DY2710">
            <v>106.44042351522801</v>
          </cell>
          <cell r="DZ2710">
            <v>99.154494443694674</v>
          </cell>
          <cell r="EA2710">
            <v>78.789768732226506</v>
          </cell>
          <cell r="EB2710">
            <v>89.027725168325702</v>
          </cell>
          <cell r="EC2710">
            <v>87.975322757427506</v>
          </cell>
          <cell r="ED2710">
            <v>82.216973077021294</v>
          </cell>
          <cell r="EE2710">
            <v>103.847705708211</v>
          </cell>
          <cell r="EF2710">
            <v>106.82430133254501</v>
          </cell>
          <cell r="EG2710">
            <v>104.309232419195</v>
          </cell>
          <cell r="EH2710">
            <v>99.298729778448902</v>
          </cell>
          <cell r="EI2710">
            <v>110.36712601865649</v>
          </cell>
          <cell r="EJ2710">
            <v>0</v>
          </cell>
          <cell r="EK2710">
            <v>0</v>
          </cell>
          <cell r="EL2710">
            <v>0</v>
          </cell>
        </row>
        <row r="2711">
          <cell r="K2711">
            <v>90.948941205217906</v>
          </cell>
          <cell r="L2711">
            <v>79.344450233876401</v>
          </cell>
          <cell r="M2711">
            <v>63.650468666362499</v>
          </cell>
          <cell r="N2711">
            <v>66.868213838671807</v>
          </cell>
          <cell r="O2711">
            <v>86.543511947907405</v>
          </cell>
          <cell r="P2711">
            <v>93.638884859473094</v>
          </cell>
          <cell r="Q2711">
            <v>110.339723426624</v>
          </cell>
          <cell r="R2711">
            <v>114.99022990058801</v>
          </cell>
          <cell r="S2711">
            <v>133.302697530693</v>
          </cell>
          <cell r="T2711">
            <v>139.41914564290599</v>
          </cell>
          <cell r="U2711">
            <v>121.764748616098</v>
          </cell>
          <cell r="V2711">
            <v>99.188984131582401</v>
          </cell>
          <cell r="W2711">
            <v>141.34665647743</v>
          </cell>
          <cell r="X2711">
            <v>74.94</v>
          </cell>
          <cell r="Y2711">
            <v>66.587000000000003</v>
          </cell>
          <cell r="Z2711">
            <v>66.180999999999997</v>
          </cell>
          <cell r="AA2711">
            <v>99.47</v>
          </cell>
          <cell r="AB2711">
            <v>102.837</v>
          </cell>
          <cell r="AC2711">
            <v>99.786000000000001</v>
          </cell>
          <cell r="AD2711">
            <v>115.328</v>
          </cell>
          <cell r="AE2711">
            <v>133.00399999999999</v>
          </cell>
          <cell r="AF2711">
            <v>126.46899999999999</v>
          </cell>
          <cell r="AG2711">
            <v>126.893</v>
          </cell>
          <cell r="AH2711">
            <v>97.918999999999997</v>
          </cell>
          <cell r="AI2711">
            <v>144.65700000000001</v>
          </cell>
          <cell r="AJ2711">
            <v>68.326999999999998</v>
          </cell>
          <cell r="AK2711">
            <v>67.974000000000004</v>
          </cell>
          <cell r="AL2711">
            <v>71.846999999999994</v>
          </cell>
          <cell r="AM2711">
            <v>103.94199999999999</v>
          </cell>
          <cell r="AN2711">
            <v>105.175</v>
          </cell>
          <cell r="AO2711">
            <v>101.395</v>
          </cell>
          <cell r="AP2711">
            <v>125.967072188336</v>
          </cell>
          <cell r="AQ2711">
            <v>133.21100000000001</v>
          </cell>
          <cell r="AR2711">
            <v>126.500232500065</v>
          </cell>
          <cell r="AS2711">
            <v>125.99807474554299</v>
          </cell>
          <cell r="AT2711">
            <v>104.395</v>
          </cell>
          <cell r="AU2711">
            <v>136.58480927412299</v>
          </cell>
          <cell r="AV2711">
            <v>80.751724806373502</v>
          </cell>
          <cell r="AW2711">
            <v>83.214594044182107</v>
          </cell>
          <cell r="AX2711">
            <v>82.789555627675</v>
          </cell>
          <cell r="AY2711">
            <v>106.391644378002</v>
          </cell>
          <cell r="AZ2711">
            <v>115.23368098485901</v>
          </cell>
          <cell r="BA2711">
            <v>126.911737361177</v>
          </cell>
          <cell r="BB2711">
            <v>126.093949766484</v>
          </cell>
          <cell r="BC2711">
            <v>135.58182190653699</v>
          </cell>
          <cell r="BD2711">
            <v>130.460062710654</v>
          </cell>
          <cell r="BE2711">
            <v>129.09062375202501</v>
          </cell>
          <cell r="BF2711">
            <v>116.738471788108</v>
          </cell>
          <cell r="BG2711">
            <v>142.453457806779</v>
          </cell>
          <cell r="BH2711">
            <v>96.045993139845294</v>
          </cell>
          <cell r="BI2711">
            <v>95.250984018284996</v>
          </cell>
          <cell r="BJ2711">
            <v>103.290633674638</v>
          </cell>
          <cell r="BK2711">
            <v>110.17821385306399</v>
          </cell>
          <cell r="BL2711">
            <v>113.305739095625</v>
          </cell>
          <cell r="BM2711">
            <v>129.980921940173</v>
          </cell>
          <cell r="BN2711">
            <v>125.189327019058</v>
          </cell>
          <cell r="BO2711">
            <v>140.22572302013401</v>
          </cell>
          <cell r="BP2711">
            <v>127.752676730852</v>
          </cell>
          <cell r="BQ2711">
            <v>128.85367995001599</v>
          </cell>
          <cell r="BR2711">
            <v>125.321406107613</v>
          </cell>
          <cell r="BS2711">
            <v>134.071437392066</v>
          </cell>
          <cell r="BT2711">
            <v>101.464267455948</v>
          </cell>
          <cell r="BU2711">
            <v>94.385824502675604</v>
          </cell>
          <cell r="BV2711">
            <v>56.3937293408936</v>
          </cell>
          <cell r="BW2711">
            <v>107.25343703111</v>
          </cell>
          <cell r="BX2711">
            <v>122.065869566095</v>
          </cell>
          <cell r="BY2711">
            <v>125.187978997606</v>
          </cell>
          <cell r="BZ2711">
            <v>143.30599107172</v>
          </cell>
          <cell r="CA2711">
            <v>168.94096889441801</v>
          </cell>
          <cell r="CB2711">
            <v>143.00862683707601</v>
          </cell>
          <cell r="CC2711">
            <v>145.659035945607</v>
          </cell>
          <cell r="CD2711">
            <v>162.98420396951099</v>
          </cell>
          <cell r="CE2711">
            <v>171.442652282479</v>
          </cell>
          <cell r="CF2711">
            <v>126.288075182054</v>
          </cell>
          <cell r="CG2711">
            <v>118.021772237633</v>
          </cell>
          <cell r="CH2711">
            <v>110.970017585476</v>
          </cell>
          <cell r="CI2711">
            <v>112.657845419339</v>
          </cell>
          <cell r="CJ2711">
            <v>136.99265707435799</v>
          </cell>
          <cell r="CK2711">
            <v>141.823243366372</v>
          </cell>
          <cell r="CL2711">
            <v>168.76521552545401</v>
          </cell>
          <cell r="CM2711">
            <v>221.355196287073</v>
          </cell>
          <cell r="CN2711">
            <v>189.84364957001699</v>
          </cell>
          <cell r="CO2711">
            <v>180.049090074932</v>
          </cell>
          <cell r="CP2711">
            <v>192.754497276584</v>
          </cell>
          <cell r="CQ2711">
            <v>207.02550409902699</v>
          </cell>
          <cell r="CR2711">
            <v>146.896112683887</v>
          </cell>
          <cell r="CS2711">
            <v>153.89922909257101</v>
          </cell>
          <cell r="CT2711">
            <v>149.85340567907201</v>
          </cell>
          <cell r="CU2711">
            <v>152.846764008771</v>
          </cell>
          <cell r="CV2711">
            <v>168.75752075005201</v>
          </cell>
          <cell r="CW2711">
            <v>168.027838175776</v>
          </cell>
          <cell r="CX2711">
            <v>204.10998220858201</v>
          </cell>
          <cell r="CY2711">
            <v>235.14363901280501</v>
          </cell>
          <cell r="CZ2711">
            <v>199.58483496821501</v>
          </cell>
          <cell r="DA2711">
            <v>208.683495365704</v>
          </cell>
          <cell r="DB2711">
            <v>200.86138336375501</v>
          </cell>
          <cell r="DC2711">
            <v>171.07656758971299</v>
          </cell>
          <cell r="DD2711">
            <v>179.0900645442</v>
          </cell>
          <cell r="DE2711">
            <v>201.38428850438899</v>
          </cell>
          <cell r="DF2711">
            <v>172.57373118678899</v>
          </cell>
          <cell r="DG2711">
            <v>166.94944805841899</v>
          </cell>
          <cell r="DH2711">
            <v>180.219349860698</v>
          </cell>
          <cell r="DI2711">
            <v>150.64870327715801</v>
          </cell>
          <cell r="DJ2711">
            <v>221.032834913252</v>
          </cell>
          <cell r="DK2711">
            <v>258.26455078495002</v>
          </cell>
          <cell r="DL2711">
            <v>185.013122751644</v>
          </cell>
          <cell r="DM2711">
            <v>238.68320883356901</v>
          </cell>
          <cell r="DN2711">
            <v>206.74703771123899</v>
          </cell>
          <cell r="DO2711">
            <v>211.17422707820299</v>
          </cell>
          <cell r="DP2711">
            <v>210.34639489734201</v>
          </cell>
          <cell r="DQ2711">
            <v>224.448081375008</v>
          </cell>
          <cell r="DR2711">
            <v>220.94810245075701</v>
          </cell>
          <cell r="DS2711">
            <v>223.979765300948</v>
          </cell>
          <cell r="DT2711">
            <v>214.975124219945</v>
          </cell>
          <cell r="DU2711">
            <v>182.83729270666399</v>
          </cell>
          <cell r="DV2711">
            <v>288.23024759120301</v>
          </cell>
          <cell r="DW2711">
            <v>336.15582385665601</v>
          </cell>
          <cell r="DX2711">
            <v>200.96603693362499</v>
          </cell>
          <cell r="DY2711">
            <v>278.175982887342</v>
          </cell>
          <cell r="DZ2711">
            <v>258.79360446894265</v>
          </cell>
          <cell r="EA2711">
            <v>258.50085995130797</v>
          </cell>
          <cell r="EB2711">
            <v>243.21724196536499</v>
          </cell>
          <cell r="EC2711">
            <v>259.61312409510299</v>
          </cell>
          <cell r="ED2711">
            <v>259.45385940129597</v>
          </cell>
          <cell r="EE2711">
            <v>243.864298951406</v>
          </cell>
          <cell r="EF2711">
            <v>225.825148160037</v>
          </cell>
          <cell r="EG2711">
            <v>207.559406237704</v>
          </cell>
          <cell r="EH2711">
            <v>306.963255890011</v>
          </cell>
          <cell r="EI2711">
            <v>355.3597999137391</v>
          </cell>
          <cell r="EJ2711">
            <v>0</v>
          </cell>
          <cell r="EL2711">
            <v>0</v>
          </cell>
        </row>
        <row r="2712">
          <cell r="K2712">
            <v>82.769498177459894</v>
          </cell>
          <cell r="L2712">
            <v>72.630886190524294</v>
          </cell>
          <cell r="M2712">
            <v>102.388462017904</v>
          </cell>
          <cell r="N2712">
            <v>102.8515466325</v>
          </cell>
          <cell r="O2712">
            <v>106.30590591658201</v>
          </cell>
          <cell r="P2712">
            <v>109.77940246525699</v>
          </cell>
          <cell r="Q2712">
            <v>110.687600165299</v>
          </cell>
          <cell r="R2712">
            <v>70.497628102352806</v>
          </cell>
          <cell r="S2712">
            <v>117.658479097558</v>
          </cell>
          <cell r="T2712">
            <v>119.54608674356599</v>
          </cell>
          <cell r="U2712">
            <v>109.184582157778</v>
          </cell>
          <cell r="V2712">
            <v>95.699922333219405</v>
          </cell>
          <cell r="W2712">
            <v>85.400923528525794</v>
          </cell>
          <cell r="X2712">
            <v>83.513000000000005</v>
          </cell>
          <cell r="Y2712">
            <v>125.306</v>
          </cell>
          <cell r="Z2712">
            <v>110.36199999999999</v>
          </cell>
          <cell r="AA2712">
            <v>120.96299999999999</v>
          </cell>
          <cell r="AB2712">
            <v>125.331</v>
          </cell>
          <cell r="AC2712">
            <v>115.172</v>
          </cell>
          <cell r="AD2712">
            <v>89.683000000000007</v>
          </cell>
          <cell r="AE2712">
            <v>133.36500000000001</v>
          </cell>
          <cell r="AF2712">
            <v>126.744</v>
          </cell>
          <cell r="AG2712">
            <v>130.625</v>
          </cell>
          <cell r="AH2712">
            <v>118.273</v>
          </cell>
          <cell r="AI2712">
            <v>84.025000000000006</v>
          </cell>
          <cell r="AJ2712">
            <v>83.894000000000005</v>
          </cell>
          <cell r="AK2712">
            <v>127.511</v>
          </cell>
          <cell r="AL2712">
            <v>105.959</v>
          </cell>
          <cell r="AM2712">
            <v>119.55</v>
          </cell>
          <cell r="AN2712">
            <v>118.61</v>
          </cell>
          <cell r="AO2712">
            <v>115.989</v>
          </cell>
          <cell r="AP2712">
            <v>91.953757145897995</v>
          </cell>
          <cell r="AQ2712">
            <v>130.399</v>
          </cell>
          <cell r="AR2712">
            <v>129.00654014261499</v>
          </cell>
          <cell r="AS2712">
            <v>132.38817887558901</v>
          </cell>
          <cell r="AT2712">
            <v>114.35</v>
          </cell>
          <cell r="AU2712">
            <v>101.60349359000099</v>
          </cell>
          <cell r="AV2712">
            <v>117.449034976043</v>
          </cell>
          <cell r="AW2712">
            <v>121.758528402598</v>
          </cell>
          <cell r="AX2712">
            <v>111.89374558799599</v>
          </cell>
          <cell r="AY2712">
            <v>124.271873861185</v>
          </cell>
          <cell r="AZ2712">
            <v>128.098281863783</v>
          </cell>
          <cell r="BA2712">
            <v>120.77949273405299</v>
          </cell>
          <cell r="BB2712">
            <v>111.963236055762</v>
          </cell>
          <cell r="BC2712">
            <v>136.37510567388301</v>
          </cell>
          <cell r="BD2712">
            <v>139.51356170014401</v>
          </cell>
          <cell r="BE2712">
            <v>139.82852335981801</v>
          </cell>
          <cell r="BF2712">
            <v>125.19736042728</v>
          </cell>
          <cell r="BG2712">
            <v>101.72658258059499</v>
          </cell>
          <cell r="BH2712">
            <v>100.10271153766899</v>
          </cell>
          <cell r="BI2712">
            <v>116.965460981867</v>
          </cell>
          <cell r="BJ2712">
            <v>100.76797866394</v>
          </cell>
          <cell r="BK2712">
            <v>102.602235868997</v>
          </cell>
          <cell r="BL2712">
            <v>120.946289441383</v>
          </cell>
          <cell r="BM2712">
            <v>132.66918480986001</v>
          </cell>
          <cell r="BN2712">
            <v>125.997304817203</v>
          </cell>
          <cell r="BO2712">
            <v>132.18758255169701</v>
          </cell>
          <cell r="BP2712">
            <v>133.74428563347499</v>
          </cell>
          <cell r="BQ2712">
            <v>141.62129139029901</v>
          </cell>
          <cell r="BR2712">
            <v>152.10594500471899</v>
          </cell>
          <cell r="BS2712">
            <v>117.93063597507999</v>
          </cell>
          <cell r="BT2712">
            <v>105.638373482506</v>
          </cell>
          <cell r="BU2712">
            <v>102.534432438114</v>
          </cell>
          <cell r="BV2712">
            <v>13.2489150268859</v>
          </cell>
          <cell r="BW2712">
            <v>93.8108347309376</v>
          </cell>
          <cell r="BX2712">
            <v>136.22705703450299</v>
          </cell>
          <cell r="BY2712">
            <v>129.537986950902</v>
          </cell>
          <cell r="BZ2712">
            <v>127.97616153888499</v>
          </cell>
          <cell r="CA2712">
            <v>141.15347721136899</v>
          </cell>
          <cell r="CB2712">
            <v>128.079907764859</v>
          </cell>
          <cell r="CC2712">
            <v>141.02731765977501</v>
          </cell>
          <cell r="CD2712">
            <v>145.84093649688401</v>
          </cell>
          <cell r="CE2712">
            <v>113.22094288564701</v>
          </cell>
          <cell r="CF2712">
            <v>116.886206515754</v>
          </cell>
          <cell r="CG2712">
            <v>120.660531710958</v>
          </cell>
          <cell r="CH2712">
            <v>109.790078770682</v>
          </cell>
          <cell r="CI2712">
            <v>122.431804452669</v>
          </cell>
          <cell r="CJ2712">
            <v>159.53657586892999</v>
          </cell>
          <cell r="CK2712">
            <v>137.96673843797299</v>
          </cell>
          <cell r="CL2712">
            <v>143.03348999196299</v>
          </cell>
          <cell r="CM2712">
            <v>153.01603671540701</v>
          </cell>
          <cell r="CN2712">
            <v>150.10041229226599</v>
          </cell>
          <cell r="CO2712">
            <v>170.52511285432999</v>
          </cell>
          <cell r="CP2712">
            <v>176.44881428676501</v>
          </cell>
          <cell r="CQ2712">
            <v>144.609791092758</v>
          </cell>
          <cell r="CR2712">
            <v>134.712422567625</v>
          </cell>
          <cell r="CS2712">
            <v>142.64372414831001</v>
          </cell>
          <cell r="CT2712">
            <v>137.03756122695901</v>
          </cell>
          <cell r="CU2712">
            <v>149.27646712900699</v>
          </cell>
          <cell r="CV2712">
            <v>191.46722045107001</v>
          </cell>
          <cell r="CW2712">
            <v>167.704605230293</v>
          </cell>
          <cell r="CX2712">
            <v>195.56730900081001</v>
          </cell>
          <cell r="CY2712">
            <v>197.493939033164</v>
          </cell>
          <cell r="CZ2712">
            <v>182.62013695881001</v>
          </cell>
          <cell r="DA2712">
            <v>212.23354558230201</v>
          </cell>
          <cell r="DB2712">
            <v>211.54944799530401</v>
          </cell>
          <cell r="DC2712">
            <v>179.04467253492899</v>
          </cell>
          <cell r="DD2712">
            <v>175.36364397675001</v>
          </cell>
          <cell r="DE2712">
            <v>184.34345625151801</v>
          </cell>
          <cell r="DF2712">
            <v>151.84683759115899</v>
          </cell>
          <cell r="DG2712">
            <v>162.862954918295</v>
          </cell>
          <cell r="DH2712">
            <v>209.485019243746</v>
          </cell>
          <cell r="DI2712">
            <v>183.02118248934099</v>
          </cell>
          <cell r="DJ2712">
            <v>209.95646074274501</v>
          </cell>
          <cell r="DK2712">
            <v>239.190786235708</v>
          </cell>
          <cell r="DL2712">
            <v>213.46396443854499</v>
          </cell>
          <cell r="DM2712">
            <v>233.61611300377999</v>
          </cell>
          <cell r="DN2712">
            <v>233.18470323985201</v>
          </cell>
          <cell r="DO2712">
            <v>189.09509659814799</v>
          </cell>
          <cell r="DP2712">
            <v>152.97816190067999</v>
          </cell>
          <cell r="DQ2712">
            <v>159.14865155654101</v>
          </cell>
          <cell r="DR2712">
            <v>125.266879811805</v>
          </cell>
          <cell r="DS2712">
            <v>143.839365385062</v>
          </cell>
          <cell r="DT2712">
            <v>153.73750484737801</v>
          </cell>
          <cell r="DU2712">
            <v>134.49831103743</v>
          </cell>
          <cell r="DV2712">
            <v>185.941388935643</v>
          </cell>
          <cell r="DW2712">
            <v>212.44926374628201</v>
          </cell>
          <cell r="DX2712">
            <v>183.16945187586299</v>
          </cell>
          <cell r="DY2712">
            <v>219.21781898021601</v>
          </cell>
          <cell r="DZ2712">
            <v>218.98699410898899</v>
          </cell>
          <cell r="EA2712">
            <v>174.61212624593099</v>
          </cell>
          <cell r="EB2712">
            <v>146.91175550708201</v>
          </cell>
          <cell r="EC2712">
            <v>135.96731310815099</v>
          </cell>
          <cell r="ED2712">
            <v>110.34328939437199</v>
          </cell>
          <cell r="EE2712">
            <v>129.05622263696</v>
          </cell>
          <cell r="EF2712">
            <v>141.661524315436</v>
          </cell>
          <cell r="EG2712">
            <v>123.370943311064</v>
          </cell>
          <cell r="EH2712">
            <v>182.26558305839501</v>
          </cell>
          <cell r="EI2712">
            <v>231.46616098250726</v>
          </cell>
          <cell r="EJ2712">
            <v>0</v>
          </cell>
          <cell r="EK2712">
            <v>0</v>
          </cell>
          <cell r="EL2712">
            <v>0</v>
          </cell>
        </row>
        <row r="2714">
          <cell r="K2714">
            <v>103.475472248648</v>
          </cell>
          <cell r="L2714">
            <v>164.27936148259201</v>
          </cell>
          <cell r="M2714">
            <v>97.476278198959903</v>
          </cell>
          <cell r="N2714">
            <v>86.121217372079101</v>
          </cell>
          <cell r="O2714">
            <v>99.104988093705302</v>
          </cell>
          <cell r="P2714">
            <v>102.032820729935</v>
          </cell>
          <cell r="Q2714">
            <v>95.604664480981199</v>
          </cell>
          <cell r="R2714">
            <v>72.341692297774301</v>
          </cell>
          <cell r="S2714">
            <v>85.356591453261501</v>
          </cell>
          <cell r="T2714">
            <v>76.459513334303296</v>
          </cell>
          <cell r="U2714">
            <v>120.030450094432</v>
          </cell>
          <cell r="V2714">
            <v>97.716950213328701</v>
          </cell>
          <cell r="W2714">
            <v>97.413283949205507</v>
          </cell>
          <cell r="X2714">
            <v>162.85499999999999</v>
          </cell>
          <cell r="Y2714">
            <v>101.76</v>
          </cell>
          <cell r="Z2714">
            <v>81.938999999999993</v>
          </cell>
          <cell r="AA2714">
            <v>101.024</v>
          </cell>
          <cell r="AB2714">
            <v>106.045</v>
          </cell>
          <cell r="AC2714">
            <v>98.450999999999993</v>
          </cell>
          <cell r="AD2714">
            <v>77.427999999999997</v>
          </cell>
          <cell r="AE2714">
            <v>87.248999999999995</v>
          </cell>
          <cell r="AF2714">
            <v>73.221000000000004</v>
          </cell>
          <cell r="AG2714">
            <v>127.327</v>
          </cell>
          <cell r="AH2714">
            <v>104.727</v>
          </cell>
          <cell r="AI2714">
            <v>92.867999999999995</v>
          </cell>
          <cell r="AJ2714">
            <v>169.78100000000001</v>
          </cell>
          <cell r="AK2714">
            <v>105.014</v>
          </cell>
          <cell r="AL2714">
            <v>77.521000000000001</v>
          </cell>
          <cell r="AM2714">
            <v>97.736999999999995</v>
          </cell>
          <cell r="AN2714">
            <v>97.932000000000002</v>
          </cell>
          <cell r="AO2714">
            <v>94.954999999999998</v>
          </cell>
          <cell r="AP2714">
            <v>79.953214504377797</v>
          </cell>
          <cell r="AQ2714">
            <v>84.899000000000001</v>
          </cell>
          <cell r="AR2714">
            <v>74.371709928748601</v>
          </cell>
          <cell r="AS2714">
            <v>129.59833791035001</v>
          </cell>
          <cell r="AT2714">
            <v>105.39</v>
          </cell>
          <cell r="AU2714">
            <v>124.42289846448</v>
          </cell>
          <cell r="AV2714">
            <v>119.517322375977</v>
          </cell>
          <cell r="AW2714">
            <v>110.685668071582</v>
          </cell>
          <cell r="AX2714">
            <v>103.574221002915</v>
          </cell>
          <cell r="AY2714">
            <v>104.270076728207</v>
          </cell>
          <cell r="AZ2714">
            <v>108.033796325374</v>
          </cell>
          <cell r="BA2714">
            <v>103.53906471843</v>
          </cell>
          <cell r="BB2714">
            <v>101.21882685145999</v>
          </cell>
          <cell r="BC2714">
            <v>104.377843109184</v>
          </cell>
          <cell r="BD2714">
            <v>103.127615201933</v>
          </cell>
          <cell r="BE2714">
            <v>128.11371939024801</v>
          </cell>
          <cell r="BF2714">
            <v>110.49091174903</v>
          </cell>
          <cell r="BG2714">
            <v>112.23693932501899</v>
          </cell>
          <cell r="BH2714">
            <v>111.36344376794401</v>
          </cell>
          <cell r="BI2714">
            <v>110.39965297414</v>
          </cell>
          <cell r="BJ2714">
            <v>105.59632776690999</v>
          </cell>
          <cell r="BK2714">
            <v>113.28504337960101</v>
          </cell>
          <cell r="BL2714">
            <v>106.649419466773</v>
          </cell>
          <cell r="BM2714">
            <v>117.396090633676</v>
          </cell>
          <cell r="BN2714">
            <v>111.97027291100601</v>
          </cell>
          <cell r="BO2714">
            <v>102.217725151227</v>
          </cell>
          <cell r="BP2714">
            <v>104.477507383306</v>
          </cell>
          <cell r="BQ2714">
            <v>112.26977040708699</v>
          </cell>
          <cell r="BR2714">
            <v>112.00691881294701</v>
          </cell>
          <cell r="BS2714">
            <v>110.39327011413199</v>
          </cell>
          <cell r="BT2714">
            <v>115.103042579472</v>
          </cell>
          <cell r="BU2714">
            <v>114.15979937861</v>
          </cell>
          <cell r="BV2714">
            <v>94.411048604011597</v>
          </cell>
          <cell r="BW2714">
            <v>132.423122097071</v>
          </cell>
          <cell r="BX2714">
            <v>118.24815802637001</v>
          </cell>
          <cell r="BY2714">
            <v>144.33708332207101</v>
          </cell>
          <cell r="BZ2714">
            <v>131.33941464516599</v>
          </cell>
          <cell r="CA2714">
            <v>117.94146449365</v>
          </cell>
          <cell r="CB2714">
            <v>131.372623119445</v>
          </cell>
          <cell r="CC2714">
            <v>132.76540156896499</v>
          </cell>
          <cell r="CD2714">
            <v>124.59378858613999</v>
          </cell>
          <cell r="CE2714">
            <v>130.83742564026801</v>
          </cell>
          <cell r="CF2714">
            <v>123.585309873783</v>
          </cell>
          <cell r="CG2714">
            <v>121.920921959189</v>
          </cell>
          <cell r="CH2714">
            <v>102.24852542479</v>
          </cell>
          <cell r="CI2714">
            <v>100.22278820673399</v>
          </cell>
          <cell r="CJ2714">
            <v>109.138488049868</v>
          </cell>
          <cell r="CK2714">
            <v>113.15835609117499</v>
          </cell>
          <cell r="CL2714">
            <v>90.6892430675898</v>
          </cell>
          <cell r="CM2714">
            <v>90.875734509919099</v>
          </cell>
          <cell r="CN2714">
            <v>89.761109834500701</v>
          </cell>
          <cell r="CO2714">
            <v>87.075599269571597</v>
          </cell>
          <cell r="CP2714">
            <v>81.263991538451805</v>
          </cell>
          <cell r="CQ2714">
            <v>78.153887799129095</v>
          </cell>
          <cell r="CR2714">
            <v>84.662900166718202</v>
          </cell>
          <cell r="CS2714">
            <v>83.195399596343606</v>
          </cell>
          <cell r="CT2714">
            <v>95.0555163011297</v>
          </cell>
          <cell r="CU2714">
            <v>95.255500629858503</v>
          </cell>
          <cell r="CV2714">
            <v>81.471597037499805</v>
          </cell>
          <cell r="CW2714">
            <v>91.601748968010796</v>
          </cell>
          <cell r="CX2714">
            <v>97.094123434843198</v>
          </cell>
          <cell r="CY2714">
            <v>83.339854886913898</v>
          </cell>
          <cell r="CZ2714">
            <v>76.796846710340702</v>
          </cell>
          <cell r="DA2714">
            <v>78.023097461918297</v>
          </cell>
          <cell r="DB2714">
            <v>93.491803988132006</v>
          </cell>
          <cell r="DC2714">
            <v>85.070823874690007</v>
          </cell>
          <cell r="DD2714">
            <v>76.854757758503695</v>
          </cell>
          <cell r="DE2714">
            <v>70.839768173110897</v>
          </cell>
          <cell r="DF2714">
            <v>65.090476670847195</v>
          </cell>
          <cell r="DG2714">
            <v>77.420691318173795</v>
          </cell>
          <cell r="DH2714">
            <v>70.600171893945699</v>
          </cell>
          <cell r="DI2714">
            <v>89.308366237749198</v>
          </cell>
          <cell r="DJ2714">
            <v>89.014709786227598</v>
          </cell>
          <cell r="DK2714">
            <v>76.442635094458396</v>
          </cell>
          <cell r="DL2714">
            <v>74.084884416466807</v>
          </cell>
          <cell r="DM2714">
            <v>81.510170683585898</v>
          </cell>
          <cell r="DN2714">
            <v>103.22277237746501</v>
          </cell>
          <cell r="DO2714">
            <v>116.953680526132</v>
          </cell>
          <cell r="DP2714">
            <v>106.004943956929</v>
          </cell>
          <cell r="DQ2714">
            <v>87.725846368535102</v>
          </cell>
          <cell r="DR2714">
            <v>78.821738795440993</v>
          </cell>
          <cell r="DS2714">
            <v>90.718432327895499</v>
          </cell>
          <cell r="DT2714">
            <v>68.990275460425195</v>
          </cell>
          <cell r="DU2714">
            <v>78.732546212684397</v>
          </cell>
          <cell r="DV2714">
            <v>100.733743339349</v>
          </cell>
          <cell r="DW2714">
            <v>71.034138468407605</v>
          </cell>
          <cell r="DX2714">
            <v>91.016021168483107</v>
          </cell>
          <cell r="DY2714">
            <v>101.473686447227</v>
          </cell>
          <cell r="DZ2714">
            <v>127.43742245564664</v>
          </cell>
          <cell r="EA2714">
            <v>128.56392470118601</v>
          </cell>
          <cell r="EB2714">
            <v>124.95900356299801</v>
          </cell>
          <cell r="EC2714">
            <v>104.299298369101</v>
          </cell>
          <cell r="ED2714">
            <v>93.854007737495095</v>
          </cell>
          <cell r="EE2714">
            <v>99.396376709451999</v>
          </cell>
          <cell r="EF2714">
            <v>83.497934593999801</v>
          </cell>
          <cell r="EG2714">
            <v>99.346883729915106</v>
          </cell>
          <cell r="EH2714">
            <v>112.265043809471</v>
          </cell>
          <cell r="EI2714">
            <v>74.343666821963225</v>
          </cell>
          <cell r="EJ2714">
            <v>0</v>
          </cell>
          <cell r="EK2714">
            <v>0</v>
          </cell>
          <cell r="EL2714">
            <v>0</v>
          </cell>
        </row>
        <row r="2715">
          <cell r="K2715">
            <v>99.623526723525103</v>
          </cell>
          <cell r="L2715">
            <v>101.856477005212</v>
          </cell>
          <cell r="M2715">
            <v>142.34759003113101</v>
          </cell>
          <cell r="N2715">
            <v>83.323799040613494</v>
          </cell>
          <cell r="O2715">
            <v>80.692576236280303</v>
          </cell>
          <cell r="P2715">
            <v>81.350118125047103</v>
          </cell>
          <cell r="Q2715">
            <v>110.446845543877</v>
          </cell>
          <cell r="R2715">
            <v>138.31860878992401</v>
          </cell>
          <cell r="S2715">
            <v>85.574286068987007</v>
          </cell>
          <cell r="T2715">
            <v>104.286040921151</v>
          </cell>
          <cell r="U2715">
            <v>79.682465213711296</v>
          </cell>
          <cell r="V2715">
            <v>92.497666300541297</v>
          </cell>
          <cell r="W2715">
            <v>101.977395042674</v>
          </cell>
          <cell r="X2715">
            <v>121.28700000000001</v>
          </cell>
          <cell r="Y2715">
            <v>177.345</v>
          </cell>
          <cell r="Z2715">
            <v>91.905000000000001</v>
          </cell>
          <cell r="AA2715">
            <v>99.231999999999999</v>
          </cell>
          <cell r="AB2715">
            <v>100.123</v>
          </cell>
          <cell r="AC2715">
            <v>121.376</v>
          </cell>
          <cell r="AD2715">
            <v>154.64599999999999</v>
          </cell>
          <cell r="AE2715">
            <v>85.662000000000006</v>
          </cell>
          <cell r="AF2715">
            <v>98.12</v>
          </cell>
          <cell r="AG2715">
            <v>78.447999999999993</v>
          </cell>
          <cell r="AH2715">
            <v>92.013999999999996</v>
          </cell>
          <cell r="AI2715">
            <v>101.55</v>
          </cell>
          <cell r="AJ2715">
            <v>129.946</v>
          </cell>
          <cell r="AK2715">
            <v>155.273</v>
          </cell>
          <cell r="AL2715">
            <v>90.867000000000004</v>
          </cell>
          <cell r="AM2715">
            <v>102.49</v>
          </cell>
          <cell r="AN2715">
            <v>102.756</v>
          </cell>
          <cell r="AO2715">
            <v>131.63499999999999</v>
          </cell>
          <cell r="AP2715">
            <v>149.00842358745999</v>
          </cell>
          <cell r="AQ2715">
            <v>91.551000000000002</v>
          </cell>
          <cell r="AR2715">
            <v>97.411493738226</v>
          </cell>
          <cell r="AS2715">
            <v>88.001146859695496</v>
          </cell>
          <cell r="AT2715">
            <v>80.334000000000003</v>
          </cell>
          <cell r="AU2715">
            <v>129.144591357107</v>
          </cell>
          <cell r="AV2715">
            <v>122.335579073584</v>
          </cell>
          <cell r="AW2715">
            <v>123.9476491284</v>
          </cell>
          <cell r="AX2715">
            <v>100.21098675405101</v>
          </cell>
          <cell r="AY2715">
            <v>104.734916754202</v>
          </cell>
          <cell r="AZ2715">
            <v>108.28091635237099</v>
          </cell>
          <cell r="BA2715">
            <v>139.97470337924</v>
          </cell>
          <cell r="BB2715">
            <v>154.556223419303</v>
          </cell>
          <cell r="BC2715">
            <v>101.15927091194401</v>
          </cell>
          <cell r="BD2715">
            <v>113.623336368514</v>
          </cell>
          <cell r="BE2715">
            <v>96.3238244506082</v>
          </cell>
          <cell r="BF2715">
            <v>89.095019571745894</v>
          </cell>
          <cell r="BG2715">
            <v>104.194854533376</v>
          </cell>
          <cell r="BH2715">
            <v>106.76575784394799</v>
          </cell>
          <cell r="BI2715">
            <v>117.130876496097</v>
          </cell>
          <cell r="BJ2715">
            <v>103.128887386719</v>
          </cell>
          <cell r="BK2715">
            <v>109.63290622651201</v>
          </cell>
          <cell r="BL2715">
            <v>112.68910894642001</v>
          </cell>
          <cell r="BM2715">
            <v>137.52991688255</v>
          </cell>
          <cell r="BN2715">
            <v>147.534280658439</v>
          </cell>
          <cell r="BO2715">
            <v>110.93202999882099</v>
          </cell>
          <cell r="BP2715">
            <v>129.729741106798</v>
          </cell>
          <cell r="BQ2715">
            <v>104.51664670953799</v>
          </cell>
          <cell r="BR2715">
            <v>99.925167041683395</v>
          </cell>
          <cell r="BS2715">
            <v>107.911818533936</v>
          </cell>
          <cell r="BT2715">
            <v>118.36869831574199</v>
          </cell>
          <cell r="BU2715">
            <v>121.639774413447</v>
          </cell>
          <cell r="BV2715">
            <v>104.322219460507</v>
          </cell>
          <cell r="BW2715">
            <v>110.95697573554</v>
          </cell>
          <cell r="BX2715">
            <v>146.25392763166201</v>
          </cell>
          <cell r="BY2715">
            <v>141.83676602694501</v>
          </cell>
          <cell r="BZ2715">
            <v>155.65920962423101</v>
          </cell>
          <cell r="CA2715">
            <v>107.887119091389</v>
          </cell>
          <cell r="CB2715">
            <v>124.04607359777999</v>
          </cell>
          <cell r="CC2715">
            <v>107.25403214669601</v>
          </cell>
          <cell r="CD2715">
            <v>110.08075015458</v>
          </cell>
          <cell r="CE2715">
            <v>115.23774995960601</v>
          </cell>
          <cell r="CF2715">
            <v>119.139421928584</v>
          </cell>
          <cell r="CG2715">
            <v>137.112556702663</v>
          </cell>
          <cell r="CH2715">
            <v>132.34565201253</v>
          </cell>
          <cell r="CI2715">
            <v>130.70689665743399</v>
          </cell>
          <cell r="CJ2715">
            <v>156.28760197610001</v>
          </cell>
          <cell r="CK2715">
            <v>136.982753530742</v>
          </cell>
          <cell r="CL2715">
            <v>134.12381061458601</v>
          </cell>
          <cell r="CM2715">
            <v>125.79954257385</v>
          </cell>
          <cell r="CN2715">
            <v>144.308496743006</v>
          </cell>
          <cell r="CO2715">
            <v>126.28966794705801</v>
          </cell>
          <cell r="CP2715">
            <v>132.44308379421599</v>
          </cell>
          <cell r="CQ2715">
            <v>127.867943497895</v>
          </cell>
          <cell r="CR2715">
            <v>128.77380030022201</v>
          </cell>
          <cell r="CS2715">
            <v>134.61794633119999</v>
          </cell>
          <cell r="CT2715">
            <v>117.84950520055899</v>
          </cell>
          <cell r="CU2715">
            <v>126.02056709937</v>
          </cell>
          <cell r="CV2715">
            <v>161.207877001789</v>
          </cell>
          <cell r="CW2715">
            <v>156.94804906426</v>
          </cell>
          <cell r="CX2715">
            <v>164.193253264596</v>
          </cell>
          <cell r="CY2715">
            <v>160.37483669629901</v>
          </cell>
          <cell r="CZ2715">
            <v>162.073402834147</v>
          </cell>
          <cell r="DA2715">
            <v>158.700758336315</v>
          </cell>
          <cell r="DB2715">
            <v>138.71148907884501</v>
          </cell>
          <cell r="DC2715">
            <v>119.360030913457</v>
          </cell>
          <cell r="DD2715">
            <v>122.625973332147</v>
          </cell>
          <cell r="DE2715">
            <v>144.48089299908</v>
          </cell>
          <cell r="DF2715">
            <v>108.541270884941</v>
          </cell>
          <cell r="DG2715">
            <v>150.143800656411</v>
          </cell>
          <cell r="DH2715">
            <v>175.98964809864401</v>
          </cell>
          <cell r="DI2715">
            <v>171.54883858230801</v>
          </cell>
          <cell r="DJ2715">
            <v>168.03828187112899</v>
          </cell>
          <cell r="DK2715">
            <v>161.802921576046</v>
          </cell>
          <cell r="DL2715">
            <v>176.08029876130499</v>
          </cell>
          <cell r="DM2715">
            <v>161.88064350179701</v>
          </cell>
          <cell r="DN2715">
            <v>143.78171799029701</v>
          </cell>
          <cell r="DO2715">
            <v>137.770981931086</v>
          </cell>
          <cell r="DP2715">
            <v>140.53821679845501</v>
          </cell>
          <cell r="DQ2715">
            <v>158.02999358659301</v>
          </cell>
          <cell r="DR2715">
            <v>125.156788288013</v>
          </cell>
          <cell r="DS2715">
            <v>171.094604487319</v>
          </cell>
          <cell r="DT2715">
            <v>199.699266604104</v>
          </cell>
          <cell r="DU2715">
            <v>203.487753931296</v>
          </cell>
          <cell r="DV2715">
            <v>198.246281412998</v>
          </cell>
          <cell r="DW2715">
            <v>193.00034770257</v>
          </cell>
          <cell r="DX2715">
            <v>212.057334445458</v>
          </cell>
          <cell r="DY2715">
            <v>196.61080614429801</v>
          </cell>
          <cell r="DZ2715">
            <v>174.2721321274779</v>
          </cell>
          <cell r="EA2715">
            <v>166.68362378771101</v>
          </cell>
          <cell r="EB2715">
            <v>171.270376287521</v>
          </cell>
          <cell r="EC2715">
            <v>179.44213353324901</v>
          </cell>
          <cell r="ED2715">
            <v>142.301033364658</v>
          </cell>
          <cell r="EE2715">
            <v>183.914517735949</v>
          </cell>
          <cell r="EF2715">
            <v>207.04989862022299</v>
          </cell>
          <cell r="EG2715">
            <v>212.83678638425599</v>
          </cell>
          <cell r="EH2715">
            <v>207.76646399747801</v>
          </cell>
          <cell r="EI2715">
            <v>202.87713807484184</v>
          </cell>
          <cell r="EJ2715">
            <v>0</v>
          </cell>
          <cell r="EK2715">
            <v>0</v>
          </cell>
          <cell r="EL2715">
            <v>0</v>
          </cell>
        </row>
        <row r="2716">
          <cell r="K2716">
            <v>88.302700116928804</v>
          </cell>
          <cell r="L2716">
            <v>82.870757612209104</v>
          </cell>
          <cell r="M2716">
            <v>86.394290868442795</v>
          </cell>
          <cell r="N2716">
            <v>83.631660200295599</v>
          </cell>
          <cell r="O2716">
            <v>84.541771489619094</v>
          </cell>
          <cell r="P2716">
            <v>99.887647721703104</v>
          </cell>
          <cell r="Q2716">
            <v>98.122300510810106</v>
          </cell>
          <cell r="R2716">
            <v>114.203304486595</v>
          </cell>
          <cell r="S2716">
            <v>121.05259852109999</v>
          </cell>
          <cell r="T2716">
            <v>117.98728074713</v>
          </cell>
          <cell r="U2716">
            <v>122.10049388846799</v>
          </cell>
          <cell r="V2716">
            <v>100.905193836699</v>
          </cell>
          <cell r="W2716">
            <v>88.093223584206498</v>
          </cell>
          <cell r="X2716">
            <v>83.590999999999994</v>
          </cell>
          <cell r="Y2716">
            <v>89.176000000000002</v>
          </cell>
          <cell r="Z2716">
            <v>93.152000000000001</v>
          </cell>
          <cell r="AA2716">
            <v>85.884</v>
          </cell>
          <cell r="AB2716">
            <v>97.67</v>
          </cell>
          <cell r="AC2716">
            <v>101.53400000000001</v>
          </cell>
          <cell r="AD2716">
            <v>120.107</v>
          </cell>
          <cell r="AE2716">
            <v>123.886</v>
          </cell>
          <cell r="AF2716">
            <v>123.41500000000001</v>
          </cell>
          <cell r="AG2716">
            <v>110.20399999999999</v>
          </cell>
          <cell r="AH2716">
            <v>86.701999999999998</v>
          </cell>
          <cell r="AI2716">
            <v>94.296999999999997</v>
          </cell>
          <cell r="AJ2716">
            <v>97.024000000000001</v>
          </cell>
          <cell r="AK2716">
            <v>93.941999999999993</v>
          </cell>
          <cell r="AL2716">
            <v>100.75700000000001</v>
          </cell>
          <cell r="AM2716">
            <v>102.876</v>
          </cell>
          <cell r="AN2716">
            <v>116.869</v>
          </cell>
          <cell r="AO2716">
            <v>109.461</v>
          </cell>
          <cell r="AP2716">
            <v>122.87800520437401</v>
          </cell>
          <cell r="AQ2716">
            <v>121.52200000000001</v>
          </cell>
          <cell r="AR2716">
            <v>126.413939550115</v>
          </cell>
          <cell r="AS2716">
            <v>121.23529514692</v>
          </cell>
          <cell r="AT2716">
            <v>114.40300000000001</v>
          </cell>
          <cell r="AU2716">
            <v>115.358699911504</v>
          </cell>
          <cell r="AV2716">
            <v>121.642064627672</v>
          </cell>
          <cell r="AW2716">
            <v>130.63295676622101</v>
          </cell>
          <cell r="AX2716">
            <v>121.513463752612</v>
          </cell>
          <cell r="AY2716">
            <v>118.17416720784</v>
          </cell>
          <cell r="AZ2716">
            <v>119.611713637595</v>
          </cell>
          <cell r="BA2716">
            <v>110.779982130671</v>
          </cell>
          <cell r="BB2716">
            <v>122.229716704699</v>
          </cell>
          <cell r="BC2716">
            <v>120.12561443753999</v>
          </cell>
          <cell r="BD2716">
            <v>127.88717285395199</v>
          </cell>
          <cell r="BE2716">
            <v>130.121949531426</v>
          </cell>
          <cell r="BF2716">
            <v>123.622900728056</v>
          </cell>
          <cell r="BG2716">
            <v>122.28826592928201</v>
          </cell>
          <cell r="BH2716">
            <v>117.211075613909</v>
          </cell>
          <cell r="BI2716">
            <v>130.09527625479799</v>
          </cell>
          <cell r="BJ2716">
            <v>129.60344826052199</v>
          </cell>
          <cell r="BK2716">
            <v>122.247193238817</v>
          </cell>
          <cell r="BL2716">
            <v>128.63300042305099</v>
          </cell>
          <cell r="BM2716">
            <v>127.16991564088001</v>
          </cell>
          <cell r="BN2716">
            <v>128.73221865469</v>
          </cell>
          <cell r="BO2716">
            <v>117.661622126206</v>
          </cell>
          <cell r="BP2716">
            <v>114.722785445353</v>
          </cell>
          <cell r="BQ2716">
            <v>125.660836055573</v>
          </cell>
          <cell r="BR2716">
            <v>126.052063074527</v>
          </cell>
          <cell r="BS2716">
            <v>123.377061802931</v>
          </cell>
          <cell r="BT2716">
            <v>100.029748213997</v>
          </cell>
          <cell r="BU2716">
            <v>89.614386486899903</v>
          </cell>
          <cell r="BV2716">
            <v>96.8359177768873</v>
          </cell>
          <cell r="BW2716">
            <v>106.27898528196</v>
          </cell>
          <cell r="BX2716">
            <v>135.48512640162801</v>
          </cell>
          <cell r="BY2716">
            <v>107.73234317256799</v>
          </cell>
          <cell r="BZ2716">
            <v>108.55129930729299</v>
          </cell>
          <cell r="CA2716">
            <v>99.082198713081596</v>
          </cell>
          <cell r="CB2716">
            <v>89.822394020519894</v>
          </cell>
          <cell r="CC2716">
            <v>99.992293725865196</v>
          </cell>
          <cell r="CD2716">
            <v>117.674608082619</v>
          </cell>
          <cell r="CE2716">
            <v>134.745022061443</v>
          </cell>
          <cell r="CF2716">
            <v>96.179314023346095</v>
          </cell>
          <cell r="CG2716">
            <v>89.139940391290494</v>
          </cell>
          <cell r="CH2716">
            <v>106.05600193935101</v>
          </cell>
          <cell r="CI2716">
            <v>112.11319379266899</v>
          </cell>
          <cell r="CJ2716">
            <v>101.921274762781</v>
          </cell>
          <cell r="CK2716">
            <v>124.906853934377</v>
          </cell>
          <cell r="CL2716">
            <v>133.50909911880001</v>
          </cell>
          <cell r="CM2716">
            <v>121.457069075532</v>
          </cell>
          <cell r="CN2716">
            <v>103.472231606741</v>
          </cell>
          <cell r="CO2716">
            <v>103.894423791599</v>
          </cell>
          <cell r="CP2716">
            <v>113.841350567031</v>
          </cell>
          <cell r="CQ2716">
            <v>123.16966060243401</v>
          </cell>
          <cell r="CR2716">
            <v>111.596723458631</v>
          </cell>
          <cell r="CS2716">
            <v>116.30301029968101</v>
          </cell>
          <cell r="CT2716">
            <v>129.23089014116999</v>
          </cell>
          <cell r="CU2716">
            <v>117.565810671438</v>
          </cell>
          <cell r="CV2716">
            <v>119.216752665942</v>
          </cell>
          <cell r="CW2716">
            <v>119.998639390005</v>
          </cell>
          <cell r="CX2716">
            <v>113.290813634111</v>
          </cell>
          <cell r="CY2716">
            <v>116.342845380201</v>
          </cell>
          <cell r="CZ2716">
            <v>93.419330580143694</v>
          </cell>
          <cell r="DA2716">
            <v>92.044402049978501</v>
          </cell>
          <cell r="DB2716">
            <v>91.569925305690901</v>
          </cell>
          <cell r="DC2716">
            <v>100.059155304521</v>
          </cell>
          <cell r="DD2716">
            <v>111.785526064405</v>
          </cell>
          <cell r="DE2716">
            <v>119.818312761798</v>
          </cell>
          <cell r="DF2716">
            <v>115.45129324556601</v>
          </cell>
          <cell r="DG2716">
            <v>126.429778068456</v>
          </cell>
          <cell r="DH2716">
            <v>114.750016507374</v>
          </cell>
          <cell r="DI2716">
            <v>149.62466906446301</v>
          </cell>
          <cell r="DJ2716">
            <v>100.16111000371799</v>
          </cell>
          <cell r="DK2716">
            <v>101.311625445644</v>
          </cell>
          <cell r="DL2716">
            <v>87.257407478515304</v>
          </cell>
          <cell r="DM2716">
            <v>79.412525463211097</v>
          </cell>
          <cell r="DN2716">
            <v>86.789185059273706</v>
          </cell>
          <cell r="DO2716">
            <v>96.866082549155195</v>
          </cell>
          <cell r="DP2716">
            <v>105.575215558967</v>
          </cell>
          <cell r="DQ2716">
            <v>116.713236634137</v>
          </cell>
          <cell r="DR2716">
            <v>117.520883534425</v>
          </cell>
          <cell r="DS2716">
            <v>123.696568938233</v>
          </cell>
          <cell r="DT2716">
            <v>115.429086390558</v>
          </cell>
          <cell r="DU2716">
            <v>161.113244131979</v>
          </cell>
          <cell r="DV2716">
            <v>109.03378646234501</v>
          </cell>
          <cell r="DW2716">
            <v>112.298475495744</v>
          </cell>
          <cell r="DX2716">
            <v>92.313636258608</v>
          </cell>
          <cell r="DY2716">
            <v>84.704526026819707</v>
          </cell>
          <cell r="DZ2716">
            <v>95.804253608952664</v>
          </cell>
          <cell r="EA2716">
            <v>107.152244300482</v>
          </cell>
          <cell r="EB2716">
            <v>111.259679843242</v>
          </cell>
          <cell r="EC2716">
            <v>119.969245903838</v>
          </cell>
          <cell r="ED2716">
            <v>119.35843052297901</v>
          </cell>
          <cell r="EE2716">
            <v>127.548431015497</v>
          </cell>
          <cell r="EF2716">
            <v>112.51355945455499</v>
          </cell>
          <cell r="EG2716">
            <v>156.897997594868</v>
          </cell>
          <cell r="EH2716">
            <v>111.192871620771</v>
          </cell>
          <cell r="EI2716">
            <v>116.80135755453342</v>
          </cell>
          <cell r="EJ2716">
            <v>0</v>
          </cell>
          <cell r="EK2716">
            <v>0</v>
          </cell>
          <cell r="EL2716">
            <v>0</v>
          </cell>
        </row>
        <row r="2717">
          <cell r="K2717">
            <v>85.894100649552698</v>
          </cell>
          <cell r="L2717">
            <v>72.889370864652093</v>
          </cell>
          <cell r="M2717">
            <v>77.972737917919403</v>
          </cell>
          <cell r="N2717">
            <v>81.350470928082302</v>
          </cell>
          <cell r="O2717">
            <v>82.235757454812699</v>
          </cell>
          <cell r="P2717">
            <v>104.884002333631</v>
          </cell>
          <cell r="Q2717">
            <v>89.720661700028003</v>
          </cell>
          <cell r="R2717">
            <v>97.190509805295306</v>
          </cell>
          <cell r="S2717">
            <v>143.89111995491101</v>
          </cell>
          <cell r="T2717">
            <v>114.768986162837</v>
          </cell>
          <cell r="U2717">
            <v>151.04944132992401</v>
          </cell>
          <cell r="V2717">
            <v>98.152840898354896</v>
          </cell>
          <cell r="W2717">
            <v>85.690337929256003</v>
          </cell>
          <cell r="X2717">
            <v>86.171000000000006</v>
          </cell>
          <cell r="Y2717">
            <v>86.66</v>
          </cell>
          <cell r="Z2717">
            <v>88.641000000000005</v>
          </cell>
          <cell r="AA2717">
            <v>82.712999999999994</v>
          </cell>
          <cell r="AB2717">
            <v>93.863</v>
          </cell>
          <cell r="AC2717">
            <v>97.459000000000003</v>
          </cell>
          <cell r="AD2717">
            <v>119.604</v>
          </cell>
          <cell r="AE2717">
            <v>121.87</v>
          </cell>
          <cell r="AF2717">
            <v>119.346</v>
          </cell>
          <cell r="AG2717">
            <v>108.348</v>
          </cell>
          <cell r="AH2717">
            <v>97.98</v>
          </cell>
          <cell r="AI2717">
            <v>91.724999999999994</v>
          </cell>
          <cell r="AJ2717">
            <v>95.537999999999997</v>
          </cell>
          <cell r="AK2717">
            <v>91.290999999999997</v>
          </cell>
          <cell r="AL2717">
            <v>95.879000000000005</v>
          </cell>
          <cell r="AM2717">
            <v>99.078000000000003</v>
          </cell>
          <cell r="AN2717">
            <v>112.313</v>
          </cell>
          <cell r="AO2717">
            <v>105.068</v>
          </cell>
          <cell r="AP2717">
            <v>122.363173265548</v>
          </cell>
          <cell r="AQ2717">
            <v>119.545</v>
          </cell>
          <cell r="AR2717">
            <v>122.246069476594</v>
          </cell>
          <cell r="AS2717">
            <v>134.19391807464899</v>
          </cell>
          <cell r="AT2717">
            <v>114.003</v>
          </cell>
          <cell r="AU2717">
            <v>93.434434609331802</v>
          </cell>
          <cell r="AV2717">
            <v>115.660494795738</v>
          </cell>
          <cell r="AW2717">
            <v>127.218001546369</v>
          </cell>
          <cell r="AX2717">
            <v>122.259326369034</v>
          </cell>
          <cell r="AY2717">
            <v>117.321407100068</v>
          </cell>
          <cell r="AZ2717">
            <v>114.08512415956601</v>
          </cell>
          <cell r="BA2717">
            <v>102.169473590544</v>
          </cell>
          <cell r="BB2717">
            <v>119.748129440228</v>
          </cell>
          <cell r="BC2717">
            <v>117.490757640505</v>
          </cell>
          <cell r="BD2717">
            <v>122.643942328126</v>
          </cell>
          <cell r="BE2717">
            <v>124.641664893013</v>
          </cell>
          <cell r="BF2717">
            <v>120.970050831709</v>
          </cell>
          <cell r="BG2717">
            <v>96.493784353906804</v>
          </cell>
          <cell r="BH2717">
            <v>115.69909968357901</v>
          </cell>
          <cell r="BI2717">
            <v>149.52014948371999</v>
          </cell>
          <cell r="BJ2717">
            <v>119.347801922475</v>
          </cell>
          <cell r="BK2717">
            <v>115.796165174992</v>
          </cell>
          <cell r="BL2717">
            <v>94.754192910655306</v>
          </cell>
          <cell r="BM2717">
            <v>64.6795101700461</v>
          </cell>
          <cell r="BN2717">
            <v>110.542620315813</v>
          </cell>
          <cell r="BO2717">
            <v>59.948187792704999</v>
          </cell>
          <cell r="BP2717">
            <v>92.146835109402801</v>
          </cell>
          <cell r="BQ2717">
            <v>93.438640861246299</v>
          </cell>
          <cell r="BR2717">
            <v>89.922223163584505</v>
          </cell>
          <cell r="BS2717">
            <v>87.047457660987604</v>
          </cell>
          <cell r="BT2717">
            <v>107.717573248577</v>
          </cell>
          <cell r="BU2717">
            <v>91.548818485597096</v>
          </cell>
          <cell r="BV2717">
            <v>73.290407515465702</v>
          </cell>
          <cell r="BW2717">
            <v>100.021712739728</v>
          </cell>
          <cell r="BX2717">
            <v>38.896868431611601</v>
          </cell>
          <cell r="BY2717">
            <v>49.747732693993903</v>
          </cell>
          <cell r="BZ2717">
            <v>87.184963123656402</v>
          </cell>
          <cell r="CA2717">
            <v>52.975905327749899</v>
          </cell>
          <cell r="CB2717">
            <v>78.609024234196397</v>
          </cell>
          <cell r="CC2717">
            <v>70.916618334107895</v>
          </cell>
          <cell r="CD2717">
            <v>77.902959606746705</v>
          </cell>
          <cell r="CE2717">
            <v>61.542796077096497</v>
          </cell>
          <cell r="CF2717">
            <v>78.196962819920799</v>
          </cell>
          <cell r="CG2717">
            <v>55.840108408267398</v>
          </cell>
          <cell r="CH2717">
            <v>55.338215623109903</v>
          </cell>
          <cell r="CI2717">
            <v>61.673133473352699</v>
          </cell>
          <cell r="CJ2717">
            <v>67.852529819385595</v>
          </cell>
          <cell r="CK2717">
            <v>61.858732695869001</v>
          </cell>
          <cell r="CL2717">
            <v>79.5672545454605</v>
          </cell>
          <cell r="CM2717">
            <v>60.165524879798099</v>
          </cell>
          <cell r="CN2717">
            <v>66.698855762977004</v>
          </cell>
          <cell r="CO2717">
            <v>51.750690565607698</v>
          </cell>
          <cell r="CP2717">
            <v>61.897215392346702</v>
          </cell>
          <cell r="CQ2717">
            <v>39.510286512677197</v>
          </cell>
          <cell r="CR2717">
            <v>48.699922253502102</v>
          </cell>
          <cell r="CS2717">
            <v>51.8694696264035</v>
          </cell>
          <cell r="CT2717">
            <v>40.398941102346797</v>
          </cell>
          <cell r="CU2717">
            <v>52.089309036551398</v>
          </cell>
          <cell r="CV2717">
            <v>41.1825331813411</v>
          </cell>
          <cell r="CW2717">
            <v>44.984250853627898</v>
          </cell>
          <cell r="CX2717">
            <v>57.620854793920401</v>
          </cell>
          <cell r="CY2717">
            <v>41.871017873286</v>
          </cell>
          <cell r="CZ2717">
            <v>51.546222786387801</v>
          </cell>
          <cell r="DA2717">
            <v>34.386921199431399</v>
          </cell>
          <cell r="DB2717">
            <v>38.631825159280297</v>
          </cell>
          <cell r="DC2717">
            <v>35.267190496084297</v>
          </cell>
          <cell r="DD2717">
            <v>30.425775398280098</v>
          </cell>
          <cell r="DE2717">
            <v>35.828291715844102</v>
          </cell>
          <cell r="DF2717">
            <v>29.970621398042798</v>
          </cell>
          <cell r="DG2717">
            <v>40.299093449824397</v>
          </cell>
          <cell r="DH2717">
            <v>42.164012064347702</v>
          </cell>
          <cell r="DI2717">
            <v>36.167337686316799</v>
          </cell>
          <cell r="DJ2717">
            <v>46.389165288515798</v>
          </cell>
          <cell r="DK2717">
            <v>33.580556334375402</v>
          </cell>
          <cell r="DL2717">
            <v>41.9087462263916</v>
          </cell>
          <cell r="DM2717">
            <v>27.596130079815499</v>
          </cell>
          <cell r="DN2717">
            <v>38.0523477818911</v>
          </cell>
          <cell r="DO2717">
            <v>35.771846845772998</v>
          </cell>
          <cell r="DP2717">
            <v>29.8663517321895</v>
          </cell>
          <cell r="DQ2717">
            <v>27.265329995757298</v>
          </cell>
          <cell r="DR2717">
            <v>21.159034121731199</v>
          </cell>
          <cell r="DS2717">
            <v>29.5795345921711</v>
          </cell>
          <cell r="DT2717">
            <v>30.189432638072901</v>
          </cell>
          <cell r="DU2717">
            <v>31.9357591770178</v>
          </cell>
          <cell r="DV2717">
            <v>45.554160313322598</v>
          </cell>
          <cell r="DW2717">
            <v>31.196336834634799</v>
          </cell>
          <cell r="DX2717">
            <v>37.550236618846903</v>
          </cell>
          <cell r="DY2717">
            <v>25.609208714068799</v>
          </cell>
          <cell r="DZ2717">
            <v>34.589584133739031</v>
          </cell>
          <cell r="EA2717">
            <v>29.046739638767701</v>
          </cell>
          <cell r="EB2717">
            <v>32.584189739818697</v>
          </cell>
          <cell r="EC2717">
            <v>30.209985635299098</v>
          </cell>
          <cell r="ED2717">
            <v>23.528845943365098</v>
          </cell>
          <cell r="EE2717">
            <v>28.6921485544059</v>
          </cell>
          <cell r="EF2717">
            <v>31.880040865805</v>
          </cell>
          <cell r="EG2717">
            <v>31.1054294384153</v>
          </cell>
          <cell r="EH2717">
            <v>43.230898137343303</v>
          </cell>
          <cell r="EI2717">
            <v>28.856611572037128</v>
          </cell>
          <cell r="EJ2717">
            <v>0</v>
          </cell>
          <cell r="EK2717">
            <v>0</v>
          </cell>
          <cell r="EL2717">
            <v>0</v>
          </cell>
        </row>
        <row r="2719">
          <cell r="K2719">
            <v>96.160624502645902</v>
          </cell>
          <cell r="L2719">
            <v>96.799975883736906</v>
          </cell>
          <cell r="M2719">
            <v>95.034691980154406</v>
          </cell>
          <cell r="N2719">
            <v>103.55660404162199</v>
          </cell>
          <cell r="O2719">
            <v>95.918125016438594</v>
          </cell>
          <cell r="P2719">
            <v>102.431854682113</v>
          </cell>
          <cell r="Q2719">
            <v>98.900450720584203</v>
          </cell>
          <cell r="R2719">
            <v>100.731595326926</v>
          </cell>
          <cell r="S2719">
            <v>100.142350074113</v>
          </cell>
          <cell r="T2719">
            <v>103.580763256602</v>
          </cell>
          <cell r="U2719">
            <v>101.45434472172801</v>
          </cell>
          <cell r="V2719">
            <v>105.288619793336</v>
          </cell>
          <cell r="W2719">
            <v>115.24012099197201</v>
          </cell>
          <cell r="X2719">
            <v>116.13500000000001</v>
          </cell>
          <cell r="Y2719">
            <v>116.08799999999999</v>
          </cell>
          <cell r="Z2719">
            <v>120.729</v>
          </cell>
          <cell r="AA2719">
            <v>111.04</v>
          </cell>
          <cell r="AB2719">
            <v>114.003</v>
          </cell>
          <cell r="AC2719">
            <v>106.303</v>
          </cell>
          <cell r="AD2719">
            <v>111.607</v>
          </cell>
          <cell r="AE2719">
            <v>112.91200000000001</v>
          </cell>
          <cell r="AF2719">
            <v>101.42</v>
          </cell>
          <cell r="AG2719">
            <v>108.176</v>
          </cell>
          <cell r="AH2719">
            <v>111.873</v>
          </cell>
          <cell r="AI2719">
            <v>110.756</v>
          </cell>
          <cell r="AJ2719">
            <v>120.741</v>
          </cell>
          <cell r="AK2719">
            <v>125.742</v>
          </cell>
          <cell r="AL2719">
            <v>137.03200000000001</v>
          </cell>
          <cell r="AM2719">
            <v>129.58000000000001</v>
          </cell>
          <cell r="AN2719">
            <v>124.43300000000001</v>
          </cell>
          <cell r="AO2719">
            <v>113.779</v>
          </cell>
          <cell r="AP2719">
            <v>125.735525029361</v>
          </cell>
          <cell r="AQ2719">
            <v>118.291</v>
          </cell>
          <cell r="AR2719">
            <v>112.210846281881</v>
          </cell>
          <cell r="AS2719">
            <v>116.87810186859799</v>
          </cell>
          <cell r="AT2719">
            <v>113.47</v>
          </cell>
          <cell r="AU2719">
            <v>120.883128615564</v>
          </cell>
          <cell r="AV2719">
            <v>112.896968674034</v>
          </cell>
          <cell r="AW2719">
            <v>126.69638558379199</v>
          </cell>
          <cell r="AX2719">
            <v>138.660823072266</v>
          </cell>
          <cell r="AY2719">
            <v>139.20065767654901</v>
          </cell>
          <cell r="AZ2719">
            <v>133.45792579909701</v>
          </cell>
          <cell r="BA2719">
            <v>108.930086140821</v>
          </cell>
          <cell r="BB2719">
            <v>117.472427432847</v>
          </cell>
          <cell r="BC2719">
            <v>120.461415716592</v>
          </cell>
          <cell r="BD2719">
            <v>114.434591021003</v>
          </cell>
          <cell r="BE2719">
            <v>118.937628957399</v>
          </cell>
          <cell r="BF2719">
            <v>134.743192731628</v>
          </cell>
          <cell r="BG2719">
            <v>135.270913531177</v>
          </cell>
          <cell r="BH2719">
            <v>121.488577350696</v>
          </cell>
          <cell r="BI2719">
            <v>133.71564641111101</v>
          </cell>
          <cell r="BJ2719">
            <v>133.76401866917001</v>
          </cell>
          <cell r="BK2719">
            <v>130.015026296705</v>
          </cell>
          <cell r="BL2719">
            <v>128.59490207113501</v>
          </cell>
          <cell r="BM2719">
            <v>108.76006617753001</v>
          </cell>
          <cell r="BN2719">
            <v>119.184996387325</v>
          </cell>
          <cell r="BO2719">
            <v>128.06134352418599</v>
          </cell>
          <cell r="BP2719">
            <v>123.600820300362</v>
          </cell>
          <cell r="BQ2719">
            <v>115.917967279282</v>
          </cell>
          <cell r="BR2719">
            <v>127.14789402231</v>
          </cell>
          <cell r="BS2719">
            <v>133.669458199525</v>
          </cell>
          <cell r="BT2719">
            <v>133.21717032576601</v>
          </cell>
          <cell r="BU2719">
            <v>123.315539651099</v>
          </cell>
          <cell r="BV2719">
            <v>143.37535174295701</v>
          </cell>
          <cell r="BW2719">
            <v>120.42438157525299</v>
          </cell>
          <cell r="BX2719">
            <v>148.54127261188401</v>
          </cell>
          <cell r="BY2719">
            <v>125.57651975092401</v>
          </cell>
          <cell r="BZ2719">
            <v>148.15731141764201</v>
          </cell>
          <cell r="CA2719">
            <v>160.685301936249</v>
          </cell>
          <cell r="CB2719">
            <v>136.34134983217101</v>
          </cell>
          <cell r="CC2719">
            <v>115.96480251897999</v>
          </cell>
          <cell r="CD2719">
            <v>130.49265290809399</v>
          </cell>
          <cell r="CE2719">
            <v>137.262721477556</v>
          </cell>
          <cell r="CF2719">
            <v>123.040461100735</v>
          </cell>
          <cell r="CG2719">
            <v>125.422400500986</v>
          </cell>
          <cell r="CH2719">
            <v>128.81582725323099</v>
          </cell>
          <cell r="CI2719">
            <v>124.661093258704</v>
          </cell>
          <cell r="CJ2719">
            <v>139.23521334799699</v>
          </cell>
          <cell r="CK2719">
            <v>130.879372542591</v>
          </cell>
          <cell r="CL2719">
            <v>147.19345046536199</v>
          </cell>
          <cell r="CM2719">
            <v>166.76215664758899</v>
          </cell>
          <cell r="CN2719">
            <v>163.78802562643901</v>
          </cell>
          <cell r="CO2719">
            <v>152.652613867203</v>
          </cell>
          <cell r="CP2719">
            <v>162.27092529858999</v>
          </cell>
          <cell r="CQ2719">
            <v>171.305344978731</v>
          </cell>
          <cell r="CR2719">
            <v>148.787453366329</v>
          </cell>
          <cell r="CS2719">
            <v>168.575172496139</v>
          </cell>
          <cell r="CT2719">
            <v>164.57173754077601</v>
          </cell>
          <cell r="CU2719">
            <v>137.421294165787</v>
          </cell>
          <cell r="CV2719">
            <v>163.02144668807901</v>
          </cell>
          <cell r="CW2719">
            <v>157.31208032667601</v>
          </cell>
          <cell r="CX2719">
            <v>143.172526848339</v>
          </cell>
          <cell r="CY2719">
            <v>156.81571324421401</v>
          </cell>
          <cell r="CZ2719">
            <v>169.048027012457</v>
          </cell>
          <cell r="DA2719">
            <v>149.61461523437401</v>
          </cell>
          <cell r="DB2719">
            <v>146.5603352482</v>
          </cell>
          <cell r="DC2719">
            <v>176.15323228137899</v>
          </cell>
          <cell r="DD2719">
            <v>195.12091162693201</v>
          </cell>
          <cell r="DE2719">
            <v>192.979398848675</v>
          </cell>
          <cell r="DF2719">
            <v>164.938942486488</v>
          </cell>
          <cell r="DG2719">
            <v>139.043832657282</v>
          </cell>
          <cell r="DH2719">
            <v>138.16235869017501</v>
          </cell>
          <cell r="DI2719">
            <v>145.06684930332801</v>
          </cell>
          <cell r="DJ2719">
            <v>120.059487319997</v>
          </cell>
          <cell r="DK2719">
            <v>125.463243571375</v>
          </cell>
          <cell r="DL2719">
            <v>145.65645226283499</v>
          </cell>
          <cell r="DM2719">
            <v>147.37758786269799</v>
          </cell>
          <cell r="DN2719">
            <v>138.76280888763901</v>
          </cell>
          <cell r="DO2719">
            <v>202.79203487779199</v>
          </cell>
          <cell r="DP2719">
            <v>188.21245059408301</v>
          </cell>
          <cell r="DQ2719">
            <v>191.02615873902201</v>
          </cell>
          <cell r="DR2719">
            <v>185.49136751730899</v>
          </cell>
          <cell r="DS2719">
            <v>159.00406640249901</v>
          </cell>
          <cell r="DT2719">
            <v>143.255025056449</v>
          </cell>
          <cell r="DU2719">
            <v>153.901749981743</v>
          </cell>
          <cell r="DV2719">
            <v>132.90184013269399</v>
          </cell>
          <cell r="DW2719">
            <v>143.14995140134801</v>
          </cell>
          <cell r="DX2719">
            <v>159.93698028473301</v>
          </cell>
          <cell r="DY2719">
            <v>161.15229638805701</v>
          </cell>
          <cell r="DZ2719">
            <v>152.17874669046816</v>
          </cell>
          <cell r="EA2719">
            <v>219.641931742248</v>
          </cell>
          <cell r="EB2719">
            <v>216.82852297686401</v>
          </cell>
          <cell r="EC2719">
            <v>225.91599046914899</v>
          </cell>
          <cell r="ED2719">
            <v>220.66471662323801</v>
          </cell>
          <cell r="EE2719">
            <v>188.294081178439</v>
          </cell>
          <cell r="EF2719">
            <v>162.64635518963399</v>
          </cell>
          <cell r="EG2719">
            <v>172.49619403950601</v>
          </cell>
          <cell r="EH2719">
            <v>142.42640999822501</v>
          </cell>
          <cell r="EI2719">
            <v>151.05402616632489</v>
          </cell>
          <cell r="EJ2719">
            <v>0</v>
          </cell>
          <cell r="EK2719">
            <v>0</v>
          </cell>
          <cell r="EL2719">
            <v>0</v>
          </cell>
        </row>
        <row r="2720">
          <cell r="K2720">
            <v>91.913964510061106</v>
          </cell>
          <cell r="L2720">
            <v>83.7009578865121</v>
          </cell>
          <cell r="M2720">
            <v>107.56062731148801</v>
          </cell>
          <cell r="N2720">
            <v>110.414645424697</v>
          </cell>
          <cell r="O2720">
            <v>99.386389348308597</v>
          </cell>
          <cell r="P2720">
            <v>99.891994169868596</v>
          </cell>
          <cell r="Q2720">
            <v>100.781445529545</v>
          </cell>
          <cell r="R2720">
            <v>92.549347364340505</v>
          </cell>
          <cell r="S2720">
            <v>105.52559191105701</v>
          </cell>
          <cell r="T2720">
            <v>98.423812831513402</v>
          </cell>
          <cell r="U2720">
            <v>98.828670454479095</v>
          </cell>
          <cell r="V2720">
            <v>111.022553258131</v>
          </cell>
          <cell r="W2720">
            <v>94.081859380821797</v>
          </cell>
          <cell r="X2720">
            <v>91.07</v>
          </cell>
          <cell r="Y2720">
            <v>102.294</v>
          </cell>
          <cell r="Z2720">
            <v>99.432000000000002</v>
          </cell>
          <cell r="AA2720">
            <v>92.602000000000004</v>
          </cell>
          <cell r="AB2720">
            <v>99.644000000000005</v>
          </cell>
          <cell r="AC2720">
            <v>96.161000000000001</v>
          </cell>
          <cell r="AD2720">
            <v>95.986999999999995</v>
          </cell>
          <cell r="AE2720">
            <v>109.898</v>
          </cell>
          <cell r="AF2720">
            <v>105.875</v>
          </cell>
          <cell r="AG2720">
            <v>95.334999999999994</v>
          </cell>
          <cell r="AH2720">
            <v>108.09699999999999</v>
          </cell>
          <cell r="AI2720">
            <v>98.733000000000004</v>
          </cell>
          <cell r="AJ2720">
            <v>98.015000000000001</v>
          </cell>
          <cell r="AK2720">
            <v>110.974</v>
          </cell>
          <cell r="AL2720">
            <v>110.58199999999999</v>
          </cell>
          <cell r="AM2720">
            <v>108.325</v>
          </cell>
          <cell r="AN2720">
            <v>108.81100000000001</v>
          </cell>
          <cell r="AO2720">
            <v>106.78400000000001</v>
          </cell>
          <cell r="AP2720">
            <v>106.452504871481</v>
          </cell>
          <cell r="AQ2720">
            <v>116.053</v>
          </cell>
          <cell r="AR2720">
            <v>114.947011460865</v>
          </cell>
          <cell r="AS2720">
            <v>101.256241137912</v>
          </cell>
          <cell r="AT2720">
            <v>113.97799999999999</v>
          </cell>
          <cell r="AU2720">
            <v>101.889732782355</v>
          </cell>
          <cell r="AV2720">
            <v>101.917302613514</v>
          </cell>
          <cell r="AW2720">
            <v>102.295278663118</v>
          </cell>
          <cell r="AX2720">
            <v>107.454210587022</v>
          </cell>
          <cell r="AY2720">
            <v>107.395441112344</v>
          </cell>
          <cell r="AZ2720">
            <v>103.323258105264</v>
          </cell>
          <cell r="BA2720">
            <v>105.06166329681</v>
          </cell>
          <cell r="BB2720">
            <v>100.88146324189501</v>
          </cell>
          <cell r="BC2720">
            <v>112.492883860419</v>
          </cell>
          <cell r="BD2720">
            <v>110.732697402619</v>
          </cell>
          <cell r="BE2720">
            <v>101.23689056430899</v>
          </cell>
          <cell r="BF2720">
            <v>111.03265421338401</v>
          </cell>
          <cell r="BG2720">
            <v>108.893735013431</v>
          </cell>
          <cell r="BH2720">
            <v>106.47868220420899</v>
          </cell>
          <cell r="BI2720">
            <v>105.13263125541</v>
          </cell>
          <cell r="BJ2720">
            <v>107.24913613685899</v>
          </cell>
          <cell r="BK2720">
            <v>102.32473229751</v>
          </cell>
          <cell r="BL2720">
            <v>102.731295025767</v>
          </cell>
          <cell r="BM2720">
            <v>88.700077303362505</v>
          </cell>
          <cell r="BN2720">
            <v>92.381075620573597</v>
          </cell>
          <cell r="BO2720">
            <v>108.88342387778</v>
          </cell>
          <cell r="BP2720">
            <v>120.18498269512</v>
          </cell>
          <cell r="BQ2720">
            <v>97.725495151229197</v>
          </cell>
          <cell r="BR2720">
            <v>102.189434012869</v>
          </cell>
          <cell r="BS2720">
            <v>109.728643395023</v>
          </cell>
          <cell r="BT2720">
            <v>93.755187448232704</v>
          </cell>
          <cell r="BU2720">
            <v>101.109658577247</v>
          </cell>
          <cell r="BV2720">
            <v>96.987327211632604</v>
          </cell>
          <cell r="BW2720">
            <v>104.344851872698</v>
          </cell>
          <cell r="BX2720">
            <v>108.72164842494701</v>
          </cell>
          <cell r="BY2720">
            <v>98.541662826776104</v>
          </cell>
          <cell r="BZ2720">
            <v>80.795193644819406</v>
          </cell>
          <cell r="CA2720">
            <v>103.119917211695</v>
          </cell>
          <cell r="CB2720">
            <v>124.417567593646</v>
          </cell>
          <cell r="CC2720">
            <v>95.250527439579102</v>
          </cell>
          <cell r="CD2720">
            <v>107.20303004060101</v>
          </cell>
          <cell r="CE2720">
            <v>118.34176600138299</v>
          </cell>
          <cell r="CF2720">
            <v>88.156134668842697</v>
          </cell>
          <cell r="CG2720">
            <v>101.264365606543</v>
          </cell>
          <cell r="CH2720">
            <v>115.648349772811</v>
          </cell>
          <cell r="CI2720">
            <v>113.594965230645</v>
          </cell>
          <cell r="CJ2720">
            <v>124.08554607341701</v>
          </cell>
          <cell r="CK2720">
            <v>102.331794828841</v>
          </cell>
          <cell r="CL2720">
            <v>93.532393522046902</v>
          </cell>
          <cell r="CM2720">
            <v>108.606851678154</v>
          </cell>
          <cell r="CN2720">
            <v>112.434131904227</v>
          </cell>
          <cell r="CO2720">
            <v>99.987106076196497</v>
          </cell>
          <cell r="CP2720">
            <v>112.40102801848801</v>
          </cell>
          <cell r="CQ2720">
            <v>98.044553442893502</v>
          </cell>
          <cell r="CR2720">
            <v>85.743187442307701</v>
          </cell>
          <cell r="CS2720">
            <v>105.937227526128</v>
          </cell>
          <cell r="CT2720">
            <v>108.72211298414</v>
          </cell>
          <cell r="CU2720">
            <v>99.647868041492401</v>
          </cell>
          <cell r="CV2720">
            <v>116.719187835219</v>
          </cell>
          <cell r="CW2720">
            <v>88.598355411558202</v>
          </cell>
          <cell r="CX2720">
            <v>88.362386280401196</v>
          </cell>
          <cell r="CY2720">
            <v>106.397636644852</v>
          </cell>
          <cell r="CZ2720">
            <v>111.383266850509</v>
          </cell>
          <cell r="DA2720">
            <v>104.63535915999201</v>
          </cell>
          <cell r="DB2720">
            <v>116.340773593648</v>
          </cell>
          <cell r="DC2720">
            <v>94.828579727805902</v>
          </cell>
          <cell r="DD2720">
            <v>83.080865632626796</v>
          </cell>
          <cell r="DE2720">
            <v>94.575368520226107</v>
          </cell>
          <cell r="DF2720">
            <v>99.845205518030696</v>
          </cell>
          <cell r="DG2720">
            <v>115.08998479248901</v>
          </cell>
          <cell r="DH2720">
            <v>114.246752755317</v>
          </cell>
          <cell r="DI2720">
            <v>88.376507874019097</v>
          </cell>
          <cell r="DJ2720">
            <v>80.372942711357496</v>
          </cell>
          <cell r="DK2720">
            <v>89.928603568372097</v>
          </cell>
          <cell r="DL2720">
            <v>97.650489864752998</v>
          </cell>
          <cell r="DM2720">
            <v>97.306313150437603</v>
          </cell>
          <cell r="DN2720">
            <v>103.392383286412</v>
          </cell>
          <cell r="DO2720">
            <v>98.452188739801599</v>
          </cell>
          <cell r="DP2720">
            <v>98.062839849445098</v>
          </cell>
          <cell r="DQ2720">
            <v>97.512534190344994</v>
          </cell>
          <cell r="DR2720">
            <v>92.258543738841496</v>
          </cell>
          <cell r="DS2720">
            <v>121.049521411463</v>
          </cell>
          <cell r="DT2720">
            <v>114.30360775256599</v>
          </cell>
          <cell r="DU2720">
            <v>91.245693024201998</v>
          </cell>
          <cell r="DV2720">
            <v>75.927697560604898</v>
          </cell>
          <cell r="DW2720">
            <v>98.185329890585805</v>
          </cell>
          <cell r="DX2720">
            <v>113.763931173592</v>
          </cell>
          <cell r="DY2720">
            <v>105.386709063913</v>
          </cell>
          <cell r="DZ2720">
            <v>118.46825947215929</v>
          </cell>
          <cell r="EA2720">
            <v>105.205714207195</v>
          </cell>
          <cell r="EB2720">
            <v>109.844534290059</v>
          </cell>
          <cell r="EC2720">
            <v>105.74472333262599</v>
          </cell>
          <cell r="ED2720">
            <v>99.939628752469702</v>
          </cell>
          <cell r="EE2720">
            <v>131.36924933916899</v>
          </cell>
          <cell r="EF2720">
            <v>126.542022175548</v>
          </cell>
          <cell r="EG2720">
            <v>103.593861592274</v>
          </cell>
          <cell r="EH2720">
            <v>84.355754055470996</v>
          </cell>
          <cell r="EI2720">
            <v>116.11671683812138</v>
          </cell>
          <cell r="EJ2720">
            <v>0</v>
          </cell>
          <cell r="EK2720">
            <v>0</v>
          </cell>
          <cell r="EL2720">
            <v>0</v>
          </cell>
        </row>
        <row r="2722">
          <cell r="K2722">
            <v>84.621176909078699</v>
          </cell>
          <cell r="L2722">
            <v>90.102762261389799</v>
          </cell>
          <cell r="M2722">
            <v>107.37352517041199</v>
          </cell>
          <cell r="N2722">
            <v>113.71378381725199</v>
          </cell>
          <cell r="O2722">
            <v>109.747145004885</v>
          </cell>
          <cell r="P2722">
            <v>102.155630441254</v>
          </cell>
          <cell r="Q2722">
            <v>94.856358870303694</v>
          </cell>
          <cell r="R2722">
            <v>104.905507943047</v>
          </cell>
          <cell r="S2722">
            <v>89.529729177403297</v>
          </cell>
          <cell r="T2722">
            <v>93.770203332189794</v>
          </cell>
          <cell r="U2722">
            <v>105.814355651631</v>
          </cell>
          <cell r="V2722">
            <v>103.409821421153</v>
          </cell>
          <cell r="W2722">
            <v>83.950587660803507</v>
          </cell>
          <cell r="X2722">
            <v>80.103999999999999</v>
          </cell>
          <cell r="Y2722">
            <v>127.006</v>
          </cell>
          <cell r="Z2722">
            <v>125.517</v>
          </cell>
          <cell r="AA2722">
            <v>117.03400000000001</v>
          </cell>
          <cell r="AB2722">
            <v>100.113</v>
          </cell>
          <cell r="AC2722">
            <v>96.076999999999998</v>
          </cell>
          <cell r="AD2722">
            <v>105.914</v>
          </cell>
          <cell r="AE2722">
            <v>85.081000000000003</v>
          </cell>
          <cell r="AF2722">
            <v>87.316999999999993</v>
          </cell>
          <cell r="AG2722">
            <v>110.71599999999999</v>
          </cell>
          <cell r="AH2722">
            <v>107.80800000000001</v>
          </cell>
          <cell r="AI2722">
            <v>84.59</v>
          </cell>
          <cell r="AJ2722">
            <v>78.67</v>
          </cell>
          <cell r="AK2722">
            <v>116.342</v>
          </cell>
          <cell r="AL2722">
            <v>119.708</v>
          </cell>
          <cell r="AM2722">
            <v>122.746</v>
          </cell>
          <cell r="AN2722">
            <v>107.58799999999999</v>
          </cell>
          <cell r="AO2722">
            <v>100.28</v>
          </cell>
          <cell r="AP2722">
            <v>112.458085894085</v>
          </cell>
          <cell r="AQ2722">
            <v>99.373000000000005</v>
          </cell>
          <cell r="AR2722">
            <v>103.373009820981</v>
          </cell>
          <cell r="AS2722">
            <v>113.87169087428801</v>
          </cell>
          <cell r="AT2722">
            <v>114.872</v>
          </cell>
          <cell r="AU2722">
            <v>119.400366574475</v>
          </cell>
          <cell r="AV2722">
            <v>112.879152140676</v>
          </cell>
          <cell r="AW2722">
            <v>115.111092684704</v>
          </cell>
          <cell r="AX2722">
            <v>122.5776922698</v>
          </cell>
          <cell r="AY2722">
            <v>126.33208866868701</v>
          </cell>
          <cell r="AZ2722">
            <v>104.38643032588401</v>
          </cell>
          <cell r="BA2722">
            <v>104.41910350399</v>
          </cell>
          <cell r="BB2722">
            <v>123.072241721599</v>
          </cell>
          <cell r="BC2722">
            <v>101.37546687483299</v>
          </cell>
          <cell r="BD2722">
            <v>108.601399211303</v>
          </cell>
          <cell r="BE2722">
            <v>116.40603919784201</v>
          </cell>
          <cell r="BF2722">
            <v>114.775333574656</v>
          </cell>
          <cell r="BG2722">
            <v>127.30612827268099</v>
          </cell>
          <cell r="BH2722">
            <v>119.87605261543101</v>
          </cell>
          <cell r="BI2722">
            <v>125.57272684672201</v>
          </cell>
          <cell r="BJ2722">
            <v>139.30988586181701</v>
          </cell>
          <cell r="BK2722">
            <v>121.407225225914</v>
          </cell>
          <cell r="BL2722">
            <v>126.744043893949</v>
          </cell>
          <cell r="BM2722">
            <v>98.204646040630493</v>
          </cell>
          <cell r="BN2722">
            <v>108.414578672998</v>
          </cell>
          <cell r="BO2722">
            <v>97.085452534551706</v>
          </cell>
          <cell r="BP2722">
            <v>111.20371496887699</v>
          </cell>
          <cell r="BQ2722">
            <v>123.363946610163</v>
          </cell>
          <cell r="BR2722">
            <v>149.157071901546</v>
          </cell>
          <cell r="BS2722">
            <v>149.832116199952</v>
          </cell>
          <cell r="BT2722">
            <v>117.723193235436</v>
          </cell>
          <cell r="BU2722">
            <v>100.511433515026</v>
          </cell>
          <cell r="BV2722">
            <v>90.100788439258594</v>
          </cell>
          <cell r="BW2722">
            <v>108.563319579501</v>
          </cell>
          <cell r="BX2722">
            <v>68.805233118111502</v>
          </cell>
          <cell r="BY2722">
            <v>89.8063090539098</v>
          </cell>
          <cell r="BZ2722">
            <v>93.078771909950703</v>
          </cell>
          <cell r="CA2722">
            <v>91.275766043452904</v>
          </cell>
          <cell r="CB2722">
            <v>100.71831540011</v>
          </cell>
          <cell r="CC2722">
            <v>105.283158339693</v>
          </cell>
          <cell r="CD2722">
            <v>107.49920138623401</v>
          </cell>
          <cell r="CE2722">
            <v>131.48733524964399</v>
          </cell>
          <cell r="CF2722">
            <v>107.718362170633</v>
          </cell>
          <cell r="CG2722">
            <v>81.288454735136298</v>
          </cell>
          <cell r="CH2722">
            <v>96.133690039535793</v>
          </cell>
          <cell r="CI2722">
            <v>100.343205729237</v>
          </cell>
          <cell r="CJ2722">
            <v>109.211244592369</v>
          </cell>
          <cell r="CK2722">
            <v>123.425946953351</v>
          </cell>
          <cell r="CL2722">
            <v>124.348886167186</v>
          </cell>
          <cell r="CM2722">
            <v>116.983537403681</v>
          </cell>
          <cell r="CN2722">
            <v>119.817946894906</v>
          </cell>
          <cell r="CO2722">
            <v>128.79691352199899</v>
          </cell>
          <cell r="CP2722">
            <v>126.02590213748999</v>
          </cell>
          <cell r="CQ2722">
            <v>125.16133453532601</v>
          </cell>
          <cell r="CR2722">
            <v>110.894700098057</v>
          </cell>
          <cell r="CS2722">
            <v>125.535334547422</v>
          </cell>
          <cell r="CT2722">
            <v>131.23859290340999</v>
          </cell>
          <cell r="CU2722">
            <v>127.674852026593</v>
          </cell>
          <cell r="CV2722">
            <v>128.40435788834299</v>
          </cell>
          <cell r="CW2722">
            <v>130.411982542467</v>
          </cell>
          <cell r="CX2722">
            <v>133.10299126260799</v>
          </cell>
          <cell r="CY2722">
            <v>130.84218557477499</v>
          </cell>
          <cell r="CZ2722">
            <v>134.957393832408</v>
          </cell>
          <cell r="DA2722">
            <v>137.06528224778299</v>
          </cell>
          <cell r="DB2722">
            <v>130.10919085226899</v>
          </cell>
          <cell r="DC2722">
            <v>137.90041208207299</v>
          </cell>
          <cell r="DD2722">
            <v>139.02624797532201</v>
          </cell>
          <cell r="DE2722">
            <v>129.384684493734</v>
          </cell>
          <cell r="DF2722">
            <v>129.49610307167899</v>
          </cell>
          <cell r="DG2722">
            <v>134.72904629162599</v>
          </cell>
          <cell r="DH2722">
            <v>131.712250223788</v>
          </cell>
          <cell r="DI2722">
            <v>136.21055756331401</v>
          </cell>
          <cell r="DJ2722">
            <v>138.892293161342</v>
          </cell>
          <cell r="DK2722">
            <v>133.62965132727399</v>
          </cell>
          <cell r="DL2722">
            <v>138.94284796794801</v>
          </cell>
          <cell r="DM2722">
            <v>132.90084548841099</v>
          </cell>
          <cell r="DN2722">
            <v>133.50288454987401</v>
          </cell>
          <cell r="DO2722">
            <v>142.75381764598399</v>
          </cell>
          <cell r="DP2722">
            <v>145.23087481655301</v>
          </cell>
          <cell r="DQ2722">
            <v>132.287915499875</v>
          </cell>
          <cell r="DR2722">
            <v>133.47754603254401</v>
          </cell>
          <cell r="DS2722">
            <v>136.86759386823499</v>
          </cell>
          <cell r="DT2722">
            <v>133.635723385712</v>
          </cell>
          <cell r="DU2722">
            <v>140.17073628540601</v>
          </cell>
          <cell r="DV2722">
            <v>140.281273961663</v>
          </cell>
          <cell r="DW2722">
            <v>134.18500467102299</v>
          </cell>
          <cell r="DX2722">
            <v>139.663552926514</v>
          </cell>
          <cell r="DY2722">
            <v>133.703780324972</v>
          </cell>
          <cell r="DZ2722">
            <v>132.17432945829009</v>
          </cell>
          <cell r="EA2722">
            <v>138.76865524022901</v>
          </cell>
          <cell r="EB2722">
            <v>138.891896858097</v>
          </cell>
          <cell r="EC2722">
            <v>127.530557216527</v>
          </cell>
          <cell r="ED2722">
            <v>128.48242753307301</v>
          </cell>
          <cell r="EE2722">
            <v>129.416342854926</v>
          </cell>
          <cell r="EF2722">
            <v>128.30513011442301</v>
          </cell>
          <cell r="EG2722">
            <v>132.731665106431</v>
          </cell>
          <cell r="EH2722">
            <v>134.39973407183501</v>
          </cell>
          <cell r="EI2722">
            <v>129.61240809810002</v>
          </cell>
          <cell r="EJ2722">
            <v>0</v>
          </cell>
          <cell r="EK2722">
            <v>0</v>
          </cell>
          <cell r="EL2722">
            <v>0</v>
          </cell>
        </row>
        <row r="2723">
          <cell r="K2723">
            <v>98.518067773311301</v>
          </cell>
          <cell r="L2723">
            <v>92.891961942047203</v>
          </cell>
          <cell r="M2723">
            <v>105.115527755583</v>
          </cell>
          <cell r="N2723">
            <v>108.062301482854</v>
          </cell>
          <cell r="O2723">
            <v>106.07729159806399</v>
          </cell>
          <cell r="P2723">
            <v>95.372761842813802</v>
          </cell>
          <cell r="Q2723">
            <v>93.552482645412795</v>
          </cell>
          <cell r="R2723">
            <v>99.809925324891495</v>
          </cell>
          <cell r="S2723">
            <v>103.060349945383</v>
          </cell>
          <cell r="T2723">
            <v>100.36322645824301</v>
          </cell>
          <cell r="U2723">
            <v>92.575408563687105</v>
          </cell>
          <cell r="V2723">
            <v>104.600694667711</v>
          </cell>
          <cell r="W2723">
            <v>96.572208801500295</v>
          </cell>
          <cell r="X2723">
            <v>94.120999999999995</v>
          </cell>
          <cell r="Y2723">
            <v>105.756</v>
          </cell>
          <cell r="Z2723">
            <v>109.46</v>
          </cell>
          <cell r="AA2723">
            <v>108.985</v>
          </cell>
          <cell r="AB2723">
            <v>109.331</v>
          </cell>
          <cell r="AC2723">
            <v>104.73399999999999</v>
          </cell>
          <cell r="AD2723">
            <v>114.777</v>
          </cell>
          <cell r="AE2723">
            <v>120.143</v>
          </cell>
          <cell r="AF2723">
            <v>117.88</v>
          </cell>
          <cell r="AG2723">
            <v>107.402</v>
          </cell>
          <cell r="AH2723">
            <v>112.527</v>
          </cell>
          <cell r="AI2723">
            <v>111.634</v>
          </cell>
          <cell r="AJ2723">
            <v>110.00700000000001</v>
          </cell>
          <cell r="AK2723">
            <v>121.937</v>
          </cell>
          <cell r="AL2723">
            <v>122.69199999999999</v>
          </cell>
          <cell r="AM2723">
            <v>123.995</v>
          </cell>
          <cell r="AN2723">
            <v>123.685</v>
          </cell>
          <cell r="AO2723">
            <v>119.517</v>
          </cell>
          <cell r="AP2723">
            <v>129.119807066444</v>
          </cell>
          <cell r="AQ2723">
            <v>129.316</v>
          </cell>
          <cell r="AR2723">
            <v>120.397364902058</v>
          </cell>
          <cell r="AS2723">
            <v>106.999671150377</v>
          </cell>
          <cell r="AT2723">
            <v>116.292</v>
          </cell>
          <cell r="AU2723">
            <v>125.371072060635</v>
          </cell>
          <cell r="AV2723">
            <v>115.208404435495</v>
          </cell>
          <cell r="AW2723">
            <v>118.59729007755899</v>
          </cell>
          <cell r="AX2723">
            <v>127.755906613679</v>
          </cell>
          <cell r="AY2723">
            <v>123.147794277454</v>
          </cell>
          <cell r="AZ2723">
            <v>119.77618167903</v>
          </cell>
          <cell r="BA2723">
            <v>126.431665717884</v>
          </cell>
          <cell r="BB2723">
            <v>129.899917189105</v>
          </cell>
          <cell r="BC2723">
            <v>127.419388571327</v>
          </cell>
          <cell r="BD2723">
            <v>128.81508094631599</v>
          </cell>
          <cell r="BE2723">
            <v>108.495009066422</v>
          </cell>
          <cell r="BF2723">
            <v>109.132464751245</v>
          </cell>
          <cell r="BG2723">
            <v>127.50086715893799</v>
          </cell>
          <cell r="BH2723">
            <v>115.249666473378</v>
          </cell>
          <cell r="BI2723">
            <v>122.15889954788101</v>
          </cell>
          <cell r="BJ2723">
            <v>126.168075425235</v>
          </cell>
          <cell r="BK2723">
            <v>125.789690522234</v>
          </cell>
          <cell r="BL2723">
            <v>128.30357469174001</v>
          </cell>
          <cell r="BM2723">
            <v>116.39429071915301</v>
          </cell>
          <cell r="BN2723">
            <v>115.517860301669</v>
          </cell>
          <cell r="BO2723">
            <v>121.73552459002001</v>
          </cell>
          <cell r="BP2723">
            <v>130.54267234960901</v>
          </cell>
          <cell r="BQ2723">
            <v>120.107710187783</v>
          </cell>
          <cell r="BR2723">
            <v>114.98488991195801</v>
          </cell>
          <cell r="BS2723">
            <v>120.744206178254</v>
          </cell>
          <cell r="BT2723">
            <v>122.94783184603899</v>
          </cell>
          <cell r="BU2723">
            <v>114.497191402144</v>
          </cell>
          <cell r="BV2723">
            <v>106.21584181282699</v>
          </cell>
          <cell r="BW2723">
            <v>134.605441738937</v>
          </cell>
          <cell r="BX2723">
            <v>147.03706205159</v>
          </cell>
          <cell r="BY2723">
            <v>124.91469354735899</v>
          </cell>
          <cell r="BZ2723">
            <v>126.355332639171</v>
          </cell>
          <cell r="CA2723">
            <v>142.597964718936</v>
          </cell>
          <cell r="CB2723">
            <v>149.52471227243899</v>
          </cell>
          <cell r="CC2723">
            <v>137.085672283219</v>
          </cell>
          <cell r="CD2723">
            <v>136.975964424701</v>
          </cell>
          <cell r="CE2723">
            <v>144.72319063318</v>
          </cell>
          <cell r="CF2723">
            <v>132.485431570141</v>
          </cell>
          <cell r="CG2723">
            <v>129.215254007119</v>
          </cell>
          <cell r="CH2723">
            <v>125.566169986175</v>
          </cell>
          <cell r="CI2723">
            <v>122.183027363002</v>
          </cell>
          <cell r="CJ2723">
            <v>148.30122052226599</v>
          </cell>
          <cell r="CK2723">
            <v>143.124989205894</v>
          </cell>
          <cell r="CL2723">
            <v>141.020442051716</v>
          </cell>
          <cell r="CM2723">
            <v>170.725901848001</v>
          </cell>
          <cell r="CN2723">
            <v>179.11923070088</v>
          </cell>
          <cell r="CO2723">
            <v>153.46204715920501</v>
          </cell>
          <cell r="CP2723">
            <v>161.849517894748</v>
          </cell>
          <cell r="CQ2723">
            <v>160.32272248315601</v>
          </cell>
          <cell r="CR2723">
            <v>156.09958557792399</v>
          </cell>
          <cell r="CS2723">
            <v>167.56243905002199</v>
          </cell>
          <cell r="CT2723">
            <v>173.91978013959499</v>
          </cell>
          <cell r="CU2723">
            <v>156.09155510297799</v>
          </cell>
          <cell r="CV2723">
            <v>167.78240392892201</v>
          </cell>
          <cell r="CW2723">
            <v>165.43145402168801</v>
          </cell>
          <cell r="CX2723">
            <v>174.13662188603999</v>
          </cell>
          <cell r="CY2723">
            <v>190.290773109143</v>
          </cell>
          <cell r="CZ2723">
            <v>187.70412582341501</v>
          </cell>
          <cell r="DA2723">
            <v>146.80668961573599</v>
          </cell>
          <cell r="DB2723">
            <v>138.79125563437199</v>
          </cell>
          <cell r="DC2723">
            <v>147.066271921501</v>
          </cell>
          <cell r="DD2723">
            <v>160.76092789416501</v>
          </cell>
          <cell r="DE2723">
            <v>176.09931385120501</v>
          </cell>
          <cell r="DF2723">
            <v>167.95895632401701</v>
          </cell>
          <cell r="DG2723">
            <v>126.33934186013801</v>
          </cell>
          <cell r="DH2723">
            <v>157.63181385221901</v>
          </cell>
          <cell r="DI2723">
            <v>143.95154433933499</v>
          </cell>
          <cell r="DJ2723">
            <v>151.13983752386699</v>
          </cell>
          <cell r="DK2723">
            <v>172.203158327897</v>
          </cell>
          <cell r="DL2723">
            <v>161.868625468152</v>
          </cell>
          <cell r="DM2723">
            <v>133.19155137428501</v>
          </cell>
          <cell r="DN2723">
            <v>135.82880959666801</v>
          </cell>
          <cell r="DO2723">
            <v>144.855743748717</v>
          </cell>
          <cell r="DP2723">
            <v>147.953472807396</v>
          </cell>
          <cell r="DQ2723">
            <v>154.668364161292</v>
          </cell>
          <cell r="DR2723">
            <v>147.01939943462</v>
          </cell>
          <cell r="DS2723">
            <v>132.378632277241</v>
          </cell>
          <cell r="DT2723">
            <v>130.109601013625</v>
          </cell>
          <cell r="DU2723">
            <v>126.965237694709</v>
          </cell>
          <cell r="DV2723">
            <v>125.88921182099</v>
          </cell>
          <cell r="DW2723">
            <v>150.197176973458</v>
          </cell>
          <cell r="DX2723">
            <v>144.21421788076699</v>
          </cell>
          <cell r="DY2723">
            <v>117.192061228385</v>
          </cell>
          <cell r="DZ2723">
            <v>122.38545548737827</v>
          </cell>
          <cell r="EA2723">
            <v>135.128850674543</v>
          </cell>
          <cell r="EB2723">
            <v>139.65481823712099</v>
          </cell>
          <cell r="EC2723">
            <v>137.70392077655401</v>
          </cell>
          <cell r="ED2723">
            <v>133.460987351835</v>
          </cell>
          <cell r="EE2723">
            <v>126.376709351012</v>
          </cell>
          <cell r="EF2723">
            <v>124.16785641403</v>
          </cell>
          <cell r="EG2723">
            <v>113.647174726955</v>
          </cell>
          <cell r="EH2723">
            <v>110.68222643869601</v>
          </cell>
          <cell r="EI2723">
            <v>133.11653599636441</v>
          </cell>
          <cell r="EJ2723">
            <v>0</v>
          </cell>
          <cell r="EK2723">
            <v>0</v>
          </cell>
          <cell r="EL2723">
            <v>0</v>
          </cell>
        </row>
        <row r="2726">
          <cell r="K2726">
            <v>103.89070063922399</v>
          </cell>
          <cell r="L2726">
            <v>67.372458324758995</v>
          </cell>
          <cell r="M2726">
            <v>93.360862848698901</v>
          </cell>
          <cell r="N2726">
            <v>77.939961304942301</v>
          </cell>
          <cell r="O2726">
            <v>107.044423087791</v>
          </cell>
          <cell r="P2726">
            <v>116.614492697247</v>
          </cell>
          <cell r="Q2726">
            <v>104.37993369766301</v>
          </cell>
          <cell r="R2726">
            <v>102.459643324241</v>
          </cell>
          <cell r="S2726">
            <v>115.84483631356299</v>
          </cell>
          <cell r="T2726">
            <v>117.287804341933</v>
          </cell>
          <cell r="U2726">
            <v>87.347510899920195</v>
          </cell>
          <cell r="V2726">
            <v>106.457372520017</v>
          </cell>
          <cell r="W2726">
            <v>107.072974140485</v>
          </cell>
          <cell r="X2726">
            <v>68.798000000000002</v>
          </cell>
          <cell r="Y2726">
            <v>101.194</v>
          </cell>
          <cell r="Z2726">
            <v>92.832999999999998</v>
          </cell>
          <cell r="AA2726">
            <v>123.88200000000001</v>
          </cell>
          <cell r="AB2726">
            <v>132.20599999999999</v>
          </cell>
          <cell r="AC2726">
            <v>105.589</v>
          </cell>
          <cell r="AD2726">
            <v>105.304</v>
          </cell>
          <cell r="AE2726">
            <v>106.053</v>
          </cell>
          <cell r="AF2726">
            <v>111.215</v>
          </cell>
          <cell r="AG2726">
            <v>98.266000000000005</v>
          </cell>
          <cell r="AH2726">
            <v>122.254</v>
          </cell>
          <cell r="AI2726">
            <v>116.977</v>
          </cell>
          <cell r="AJ2726">
            <v>76.287000000000006</v>
          </cell>
          <cell r="AK2726">
            <v>98.563999999999993</v>
          </cell>
          <cell r="AL2726">
            <v>89.808000000000007</v>
          </cell>
          <cell r="AM2726">
            <v>122.636</v>
          </cell>
          <cell r="AN2726">
            <v>123.553</v>
          </cell>
          <cell r="AO2726">
            <v>107.95399999999999</v>
          </cell>
          <cell r="AP2726">
            <v>100.176803719379</v>
          </cell>
          <cell r="AQ2726">
            <v>102.021</v>
          </cell>
          <cell r="AR2726">
            <v>108.16124710446</v>
          </cell>
          <cell r="AS2726">
            <v>102.36149436589</v>
          </cell>
          <cell r="AT2726">
            <v>111.72799999999999</v>
          </cell>
          <cell r="AU2726">
            <v>107.501410290026</v>
          </cell>
          <cell r="AV2726">
            <v>86.500526489442393</v>
          </cell>
          <cell r="AW2726">
            <v>113.250790799043</v>
          </cell>
          <cell r="AX2726">
            <v>104.590883831638</v>
          </cell>
          <cell r="AY2726">
            <v>124.464325834706</v>
          </cell>
          <cell r="AZ2726">
            <v>146.83555038810599</v>
          </cell>
          <cell r="BA2726">
            <v>125.20196473489</v>
          </cell>
          <cell r="BB2726">
            <v>124.48865507988801</v>
          </cell>
          <cell r="BC2726">
            <v>120.43038297599</v>
          </cell>
          <cell r="BD2726">
            <v>114.455086771772</v>
          </cell>
          <cell r="BE2726">
            <v>108.104668837848</v>
          </cell>
          <cell r="BF2726">
            <v>119.832323394592</v>
          </cell>
          <cell r="BG2726">
            <v>121.203881309864</v>
          </cell>
          <cell r="BH2726">
            <v>93.468413342174998</v>
          </cell>
          <cell r="BI2726">
            <v>116.600584497466</v>
          </cell>
          <cell r="BJ2726">
            <v>123.37412539320501</v>
          </cell>
          <cell r="BK2726">
            <v>126.415801920193</v>
          </cell>
          <cell r="BL2726">
            <v>139.17514168507</v>
          </cell>
          <cell r="BM2726">
            <v>133.30218270369701</v>
          </cell>
          <cell r="BN2726">
            <v>137.85927304170599</v>
          </cell>
          <cell r="BO2726">
            <v>134.81417911503101</v>
          </cell>
          <cell r="BP2726">
            <v>124.991845967288</v>
          </cell>
          <cell r="BQ2726">
            <v>108.517983650193</v>
          </cell>
          <cell r="BR2726">
            <v>124.21450456743101</v>
          </cell>
          <cell r="BS2726">
            <v>126.400729403239</v>
          </cell>
          <cell r="BT2726">
            <v>95.136329260422798</v>
          </cell>
          <cell r="BU2726">
            <v>104.724753076577</v>
          </cell>
          <cell r="BV2726">
            <v>75.052343147515302</v>
          </cell>
          <cell r="BW2726">
            <v>107.352600552463</v>
          </cell>
          <cell r="BX2726">
            <v>155.04020730287999</v>
          </cell>
          <cell r="BY2726">
            <v>147.88141561808101</v>
          </cell>
          <cell r="BZ2726">
            <v>172.29347333277499</v>
          </cell>
          <cell r="CA2726">
            <v>148.28000430488299</v>
          </cell>
          <cell r="CB2726">
            <v>134.57136210715001</v>
          </cell>
          <cell r="CC2726">
            <v>119.280061558892</v>
          </cell>
          <cell r="CD2726">
            <v>140.43678888694299</v>
          </cell>
          <cell r="CE2726">
            <v>129.471237737595</v>
          </cell>
          <cell r="CF2726">
            <v>108.89742181279399</v>
          </cell>
          <cell r="CG2726">
            <v>101.250799052104</v>
          </cell>
          <cell r="CH2726">
            <v>114.157081534547</v>
          </cell>
          <cell r="CI2726">
            <v>124.148992059517</v>
          </cell>
          <cell r="CJ2726">
            <v>144.65137653183899</v>
          </cell>
          <cell r="CK2726">
            <v>129.347679783073</v>
          </cell>
          <cell r="CL2726">
            <v>164.64674651271301</v>
          </cell>
          <cell r="CM2726">
            <v>158.64259211800399</v>
          </cell>
          <cell r="CN2726">
            <v>149.32577897609499</v>
          </cell>
          <cell r="CO2726">
            <v>144.74727638866401</v>
          </cell>
          <cell r="CP2726">
            <v>164.00928690633799</v>
          </cell>
          <cell r="CQ2726">
            <v>159.51836317869501</v>
          </cell>
          <cell r="CR2726">
            <v>125.36680885945199</v>
          </cell>
          <cell r="CS2726">
            <v>124.863247799286</v>
          </cell>
          <cell r="CT2726">
            <v>141.45173991804899</v>
          </cell>
          <cell r="CU2726">
            <v>148.85142355492201</v>
          </cell>
          <cell r="CV2726">
            <v>158.05792311187901</v>
          </cell>
          <cell r="CW2726">
            <v>135.88365885408501</v>
          </cell>
          <cell r="CX2726">
            <v>151.087277918713</v>
          </cell>
          <cell r="CY2726">
            <v>157.916657837104</v>
          </cell>
          <cell r="CZ2726">
            <v>136.29942879342099</v>
          </cell>
          <cell r="DA2726">
            <v>129.50397168640399</v>
          </cell>
          <cell r="DB2726">
            <v>142.09066289833601</v>
          </cell>
          <cell r="DC2726">
            <v>135.50955020583001</v>
          </cell>
          <cell r="DD2726">
            <v>119.403585549788</v>
          </cell>
          <cell r="DE2726">
            <v>114.366385776748</v>
          </cell>
          <cell r="DF2726">
            <v>119.346262033043</v>
          </cell>
          <cell r="DG2726">
            <v>143.89234754951499</v>
          </cell>
          <cell r="DH2726">
            <v>131.37224036991299</v>
          </cell>
          <cell r="DI2726">
            <v>115.52799160871</v>
          </cell>
          <cell r="DJ2726">
            <v>150.21652059626101</v>
          </cell>
          <cell r="DK2726">
            <v>150.08807938057001</v>
          </cell>
          <cell r="DL2726">
            <v>109.416558487854</v>
          </cell>
          <cell r="DM2726">
            <v>105.08984922744</v>
          </cell>
          <cell r="DN2726">
            <v>111.791121102752</v>
          </cell>
          <cell r="DO2726">
            <v>125.385869673104</v>
          </cell>
          <cell r="DP2726">
            <v>114.302768516027</v>
          </cell>
          <cell r="DQ2726">
            <v>116.125530345699</v>
          </cell>
          <cell r="DR2726">
            <v>121.155972328682</v>
          </cell>
          <cell r="DS2726">
            <v>151.815373229003</v>
          </cell>
          <cell r="DT2726">
            <v>138.92938680186001</v>
          </cell>
          <cell r="DU2726">
            <v>136.43947327905801</v>
          </cell>
          <cell r="DV2726">
            <v>160.73579045077801</v>
          </cell>
          <cell r="DW2726">
            <v>159.76874559882199</v>
          </cell>
          <cell r="DX2726">
            <v>130.35664365569801</v>
          </cell>
          <cell r="DY2726">
            <v>105.164528035271</v>
          </cell>
          <cell r="DZ2726">
            <v>118.50030986320999</v>
          </cell>
          <cell r="EA2726">
            <v>134.57956821996501</v>
          </cell>
          <cell r="EB2726">
            <v>116.939701849581</v>
          </cell>
          <cell r="EC2726">
            <v>119.076799873645</v>
          </cell>
          <cell r="ED2726">
            <v>124.59400305423</v>
          </cell>
          <cell r="EE2726">
            <v>155.18529398698701</v>
          </cell>
          <cell r="EF2726">
            <v>146.960176425626</v>
          </cell>
          <cell r="EG2726">
            <v>147.28265890175899</v>
          </cell>
          <cell r="EH2726">
            <v>186.20324090330001</v>
          </cell>
          <cell r="EI2726">
            <v>162.02418986179879</v>
          </cell>
          <cell r="EJ2726">
            <v>0</v>
          </cell>
          <cell r="EK2726">
            <v>0</v>
          </cell>
          <cell r="EL2726">
            <v>0</v>
          </cell>
        </row>
        <row r="2729">
          <cell r="K2729">
            <v>136.926324532819</v>
          </cell>
          <cell r="L2729">
            <v>84.0564148853814</v>
          </cell>
          <cell r="M2729">
            <v>98.116003046472798</v>
          </cell>
          <cell r="N2729">
            <v>86.403760280933398</v>
          </cell>
          <cell r="O2729">
            <v>94.520439015825403</v>
          </cell>
          <cell r="P2729">
            <v>82.657661504904596</v>
          </cell>
          <cell r="Q2729">
            <v>100.505846243326</v>
          </cell>
          <cell r="R2729">
            <v>90.098004891036098</v>
          </cell>
          <cell r="S2729">
            <v>95.975375174456403</v>
          </cell>
          <cell r="T2729">
            <v>90.046150725109797</v>
          </cell>
          <cell r="U2729">
            <v>138.73179442703599</v>
          </cell>
          <cell r="V2729">
            <v>101.9622252727</v>
          </cell>
          <cell r="W2729">
            <v>129.25588945898099</v>
          </cell>
          <cell r="X2729">
            <v>79.382000000000005</v>
          </cell>
          <cell r="Y2729">
            <v>94.63</v>
          </cell>
          <cell r="Z2729">
            <v>90.537999999999997</v>
          </cell>
          <cell r="AA2729">
            <v>97.173000000000002</v>
          </cell>
          <cell r="AB2729">
            <v>95.536000000000001</v>
          </cell>
          <cell r="AC2729">
            <v>112.488</v>
          </cell>
          <cell r="AD2729">
            <v>101.72199999999999</v>
          </cell>
          <cell r="AE2729">
            <v>108.61199999999999</v>
          </cell>
          <cell r="AF2729">
            <v>109.636</v>
          </cell>
          <cell r="AG2729">
            <v>186.47</v>
          </cell>
          <cell r="AH2729">
            <v>132.52600000000001</v>
          </cell>
          <cell r="AI2729">
            <v>140.82499999999999</v>
          </cell>
          <cell r="AJ2729">
            <v>86.251999999999995</v>
          </cell>
          <cell r="AK2729">
            <v>96.456000000000003</v>
          </cell>
          <cell r="AL2729">
            <v>91.816999999999993</v>
          </cell>
          <cell r="AM2729">
            <v>99.599000000000004</v>
          </cell>
          <cell r="AN2729">
            <v>88.74</v>
          </cell>
          <cell r="AO2729">
            <v>103.02500000000001</v>
          </cell>
          <cell r="AP2729">
            <v>107.132777319059</v>
          </cell>
          <cell r="AQ2729">
            <v>129.267</v>
          </cell>
          <cell r="AR2729">
            <v>127.132348309433</v>
          </cell>
          <cell r="AS2729">
            <v>191.688321535847</v>
          </cell>
          <cell r="AT2729">
            <v>136.393</v>
          </cell>
          <cell r="AU2729">
            <v>121.52943072774799</v>
          </cell>
          <cell r="AV2729">
            <v>144.18576262641801</v>
          </cell>
          <cell r="AW2729">
            <v>111.03468957247701</v>
          </cell>
          <cell r="AX2729">
            <v>125.145647326294</v>
          </cell>
          <cell r="AY2729">
            <v>122.627603412036</v>
          </cell>
          <cell r="AZ2729">
            <v>107.86182349761</v>
          </cell>
          <cell r="BA2729">
            <v>103.869355724621</v>
          </cell>
          <cell r="BB2729">
            <v>115.30730889595699</v>
          </cell>
          <cell r="BC2729">
            <v>135.739395868278</v>
          </cell>
          <cell r="BD2729">
            <v>120.47257203151401</v>
          </cell>
          <cell r="BE2729">
            <v>178.04532640526099</v>
          </cell>
          <cell r="BF2729">
            <v>139.58462086588199</v>
          </cell>
          <cell r="BG2729">
            <v>149.60350061448099</v>
          </cell>
          <cell r="BH2729">
            <v>144.155771584793</v>
          </cell>
          <cell r="BI2729">
            <v>115.01607905831401</v>
          </cell>
          <cell r="BJ2729">
            <v>147.255348405051</v>
          </cell>
          <cell r="BK2729">
            <v>138.33390505757001</v>
          </cell>
          <cell r="BL2729">
            <v>132.80905509814701</v>
          </cell>
          <cell r="BM2729">
            <v>130.782473898494</v>
          </cell>
          <cell r="BN2729">
            <v>128.25915176292</v>
          </cell>
          <cell r="BO2729">
            <v>131.33768555618099</v>
          </cell>
          <cell r="BP2729">
            <v>133.69510941285699</v>
          </cell>
          <cell r="BQ2729">
            <v>179.830887183377</v>
          </cell>
          <cell r="BR2729">
            <v>139.09700908729599</v>
          </cell>
          <cell r="BS2729">
            <v>137.584832746541</v>
          </cell>
          <cell r="BT2729">
            <v>144.28530487678299</v>
          </cell>
          <cell r="BU2729">
            <v>136.216889181016</v>
          </cell>
          <cell r="BV2729">
            <v>138.648875373208</v>
          </cell>
          <cell r="BW2729">
            <v>136.53761014155</v>
          </cell>
          <cell r="BX2729">
            <v>130.80684021505201</v>
          </cell>
          <cell r="BY2729">
            <v>127.809816254582</v>
          </cell>
          <cell r="BZ2729">
            <v>126.348723871739</v>
          </cell>
          <cell r="CA2729">
            <v>138.47637363508201</v>
          </cell>
          <cell r="CB2729">
            <v>134.013551857734</v>
          </cell>
          <cell r="CC2729">
            <v>133.76199156645501</v>
          </cell>
          <cell r="CD2729">
            <v>133.26055326333801</v>
          </cell>
          <cell r="CE2729">
            <v>135.94297381226201</v>
          </cell>
          <cell r="CF2729">
            <v>134.28174646702001</v>
          </cell>
          <cell r="CG2729">
            <v>134.846027835764</v>
          </cell>
          <cell r="CH2729">
            <v>135.833601453146</v>
          </cell>
          <cell r="CI2729">
            <v>136.424965077178</v>
          </cell>
          <cell r="CJ2729">
            <v>137.53187339162699</v>
          </cell>
          <cell r="CK2729">
            <v>136.79594245925401</v>
          </cell>
          <cell r="CL2729">
            <v>137.57298806335299</v>
          </cell>
          <cell r="CM2729">
            <v>138.415536267666</v>
          </cell>
          <cell r="CN2729">
            <v>140.31215278919399</v>
          </cell>
          <cell r="CO2729">
            <v>141.88021535398201</v>
          </cell>
          <cell r="CP2729">
            <v>140.99787372008399</v>
          </cell>
          <cell r="CQ2729">
            <v>141.63234945464399</v>
          </cell>
          <cell r="CR2729">
            <v>142.26682518920299</v>
          </cell>
          <cell r="CS2729">
            <v>142.83990004622501</v>
          </cell>
          <cell r="CT2729">
            <v>143.765537725375</v>
          </cell>
          <cell r="CU2729">
            <v>144.28041469491001</v>
          </cell>
          <cell r="CV2729">
            <v>145.14663524431299</v>
          </cell>
          <cell r="CW2729">
            <v>145.78907035856199</v>
          </cell>
          <cell r="CX2729">
            <v>146.32491956972001</v>
          </cell>
          <cell r="CY2729">
            <v>147.267922142891</v>
          </cell>
          <cell r="CZ2729">
            <v>147.88101351444101</v>
          </cell>
          <cell r="DA2729">
            <v>148.59640180884099</v>
          </cell>
          <cell r="DB2729">
            <v>149.266642379346</v>
          </cell>
          <cell r="DC2729">
            <v>148.169089874771</v>
          </cell>
          <cell r="DD2729">
            <v>149.84337573408499</v>
          </cell>
          <cell r="DE2729">
            <v>150.856347594894</v>
          </cell>
          <cell r="DF2729">
            <v>152.94999607092399</v>
          </cell>
          <cell r="DG2729">
            <v>153.49236170217699</v>
          </cell>
          <cell r="DH2729">
            <v>154.004264200482</v>
          </cell>
          <cell r="DI2729">
            <v>154.693645432084</v>
          </cell>
          <cell r="DJ2729">
            <v>145.61860868462</v>
          </cell>
          <cell r="DK2729">
            <v>146.60584445349099</v>
          </cell>
          <cell r="DL2729">
            <v>147.22141934891101</v>
          </cell>
          <cell r="DM2729">
            <v>147.94974712945</v>
          </cell>
          <cell r="DN2729">
            <v>148.62733210947701</v>
          </cell>
          <cell r="DO2729">
            <v>147.174528333143</v>
          </cell>
          <cell r="DP2729">
            <v>148.598646950166</v>
          </cell>
          <cell r="DQ2729">
            <v>150.27949220408999</v>
          </cell>
          <cell r="DR2729">
            <v>153.820217940585</v>
          </cell>
          <cell r="DS2729">
            <v>155.083150977602</v>
          </cell>
          <cell r="DT2729">
            <v>156.14558858679499</v>
          </cell>
          <cell r="DU2729">
            <v>157.46434461820101</v>
          </cell>
          <cell r="DV2729">
            <v>150.27333529657199</v>
          </cell>
          <cell r="DW2729">
            <v>153.83064110287799</v>
          </cell>
          <cell r="DX2729">
            <v>154.414292389525</v>
          </cell>
          <cell r="DY2729">
            <v>154.07416493494301</v>
          </cell>
          <cell r="DZ2729">
            <v>155.31594003928419</v>
          </cell>
          <cell r="EA2729">
            <v>153.35914830114399</v>
          </cell>
          <cell r="EB2729">
            <v>148.289443643352</v>
          </cell>
          <cell r="EC2729">
            <v>149.890435038867</v>
          </cell>
          <cell r="ED2729">
            <v>153.48343936857</v>
          </cell>
          <cell r="EE2729">
            <v>156.076088984319</v>
          </cell>
          <cell r="EF2729">
            <v>156.252634368244</v>
          </cell>
          <cell r="EG2729">
            <v>158.41425847905799</v>
          </cell>
          <cell r="EH2729">
            <v>150.30638240124799</v>
          </cell>
          <cell r="EI2729">
            <v>153.53996954412358</v>
          </cell>
          <cell r="EJ2729">
            <v>0</v>
          </cell>
          <cell r="EK2729">
            <v>0</v>
          </cell>
          <cell r="EL2729">
            <v>0</v>
          </cell>
        </row>
        <row r="2730">
          <cell r="K2730">
            <v>119.10056583250299</v>
          </cell>
          <cell r="L2730">
            <v>98.252234879091304</v>
          </cell>
          <cell r="M2730">
            <v>125.292284395932</v>
          </cell>
          <cell r="N2730">
            <v>136.155181580678</v>
          </cell>
          <cell r="O2730">
            <v>97.694344631886693</v>
          </cell>
          <cell r="P2730">
            <v>92.641141240706403</v>
          </cell>
          <cell r="Q2730">
            <v>72.542413361764702</v>
          </cell>
          <cell r="R2730">
            <v>87.791044922510395</v>
          </cell>
          <cell r="S2730">
            <v>102.666445007332</v>
          </cell>
          <cell r="T2730">
            <v>85.902161984385799</v>
          </cell>
          <cell r="U2730">
            <v>88.454318464654804</v>
          </cell>
          <cell r="V2730">
            <v>93.507863698555298</v>
          </cell>
          <cell r="W2730">
            <v>119.11488135461499</v>
          </cell>
          <cell r="X2730">
            <v>111.015</v>
          </cell>
          <cell r="Y2730">
            <v>133.01900000000001</v>
          </cell>
          <cell r="Z2730">
            <v>133.255</v>
          </cell>
          <cell r="AA2730">
            <v>103.378</v>
          </cell>
          <cell r="AB2730">
            <v>103.193</v>
          </cell>
          <cell r="AC2730">
            <v>79.608000000000004</v>
          </cell>
          <cell r="AD2730">
            <v>97.284000000000006</v>
          </cell>
          <cell r="AE2730">
            <v>110.76600000000001</v>
          </cell>
          <cell r="AF2730">
            <v>95.415999999999997</v>
          </cell>
          <cell r="AG2730">
            <v>98.736999999999995</v>
          </cell>
          <cell r="AH2730">
            <v>102.77</v>
          </cell>
          <cell r="AI2730">
            <v>121.65900000000001</v>
          </cell>
          <cell r="AJ2730">
            <v>114.014</v>
          </cell>
          <cell r="AK2730">
            <v>135.21899999999999</v>
          </cell>
          <cell r="AL2730">
            <v>135.328</v>
          </cell>
          <cell r="AM2730">
            <v>102.026</v>
          </cell>
          <cell r="AN2730">
            <v>98.605999999999995</v>
          </cell>
          <cell r="AO2730">
            <v>93.120999999999995</v>
          </cell>
          <cell r="AP2730">
            <v>102.72043151379501</v>
          </cell>
          <cell r="AQ2730">
            <v>127.95399999999999</v>
          </cell>
          <cell r="AR2730">
            <v>114.545950499379</v>
          </cell>
          <cell r="AS2730">
            <v>113.599627207304</v>
          </cell>
          <cell r="AT2730">
            <v>110.85599999999999</v>
          </cell>
          <cell r="AU2730">
            <v>156.46087577357301</v>
          </cell>
          <cell r="AV2730">
            <v>123.865538764284</v>
          </cell>
          <cell r="AW2730">
            <v>152.27714388753199</v>
          </cell>
          <cell r="AX2730">
            <v>160.10633806570701</v>
          </cell>
          <cell r="AY2730">
            <v>130.36159866024099</v>
          </cell>
          <cell r="AZ2730">
            <v>107.143228740439</v>
          </cell>
          <cell r="BA2730">
            <v>107.71066014599199</v>
          </cell>
          <cell r="BB2730">
            <v>103.666735997643</v>
          </cell>
          <cell r="BC2730">
            <v>125.230804626034</v>
          </cell>
          <cell r="BD2730">
            <v>101.78383273308501</v>
          </cell>
          <cell r="BE2730">
            <v>106.24547820878099</v>
          </cell>
          <cell r="BF2730">
            <v>108.158338058406</v>
          </cell>
          <cell r="BG2730">
            <v>154.76164311687401</v>
          </cell>
          <cell r="BH2730">
            <v>124.790295889559</v>
          </cell>
          <cell r="BI2730">
            <v>147.20819183151701</v>
          </cell>
          <cell r="BJ2730">
            <v>161.63974425245399</v>
          </cell>
          <cell r="BK2730">
            <v>148.844667029173</v>
          </cell>
          <cell r="BL2730">
            <v>102.4692603259</v>
          </cell>
          <cell r="BM2730">
            <v>108.148139117818</v>
          </cell>
          <cell r="BN2730">
            <v>105.117573923867</v>
          </cell>
          <cell r="BO2730">
            <v>98.963310317450293</v>
          </cell>
          <cell r="BP2730">
            <v>98.554076158911002</v>
          </cell>
          <cell r="BQ2730">
            <v>114.076813968173</v>
          </cell>
          <cell r="BR2730">
            <v>112.836959018388</v>
          </cell>
          <cell r="BS2730">
            <v>142.078513290308</v>
          </cell>
          <cell r="BT2730">
            <v>130.488403555568</v>
          </cell>
          <cell r="BU2730">
            <v>133.98657788191099</v>
          </cell>
          <cell r="BV2730">
            <v>127.191479858557</v>
          </cell>
          <cell r="BW2730">
            <v>175.05624328394501</v>
          </cell>
          <cell r="BX2730">
            <v>129.86243128644099</v>
          </cell>
          <cell r="BY2730">
            <v>94.645177079904201</v>
          </cell>
          <cell r="BZ2730">
            <v>90.067768261667396</v>
          </cell>
          <cell r="CA2730">
            <v>97.785229748889805</v>
          </cell>
          <cell r="CB2730">
            <v>104.539574176727</v>
          </cell>
          <cell r="CC2730">
            <v>109.082966677066</v>
          </cell>
          <cell r="CD2730">
            <v>114.03379674810699</v>
          </cell>
          <cell r="CE2730">
            <v>128.36601902890499</v>
          </cell>
          <cell r="CF2730">
            <v>129.32198530950899</v>
          </cell>
          <cell r="CG2730">
            <v>111.355778993719</v>
          </cell>
          <cell r="CH2730">
            <v>114.84319662099701</v>
          </cell>
          <cell r="CI2730">
            <v>146.09474317615201</v>
          </cell>
          <cell r="CJ2730">
            <v>131.065865305139</v>
          </cell>
          <cell r="CK2730">
            <v>114.988593125538</v>
          </cell>
          <cell r="CL2730">
            <v>125.762156195749</v>
          </cell>
          <cell r="CM2730">
            <v>127.006253072626</v>
          </cell>
          <cell r="CN2730">
            <v>141.364501175122</v>
          </cell>
          <cell r="CO2730">
            <v>139.17874712948</v>
          </cell>
          <cell r="CP2730">
            <v>125.599722326067</v>
          </cell>
          <cell r="CQ2730">
            <v>116.363644299621</v>
          </cell>
          <cell r="CR2730">
            <v>110.611113652149</v>
          </cell>
          <cell r="CS2730">
            <v>124.21667885928299</v>
          </cell>
          <cell r="CT2730">
            <v>115.244142722661</v>
          </cell>
          <cell r="CU2730">
            <v>119.735433186682</v>
          </cell>
          <cell r="CV2730">
            <v>123.36708355080501</v>
          </cell>
          <cell r="CW2730">
            <v>105.76094474441101</v>
          </cell>
          <cell r="CX2730">
            <v>115.587344181845</v>
          </cell>
          <cell r="CY2730">
            <v>104.19276246883101</v>
          </cell>
          <cell r="CZ2730">
            <v>117.29082690030199</v>
          </cell>
          <cell r="DA2730">
            <v>111.382985019956</v>
          </cell>
          <cell r="DB2730">
            <v>109.52744068423701</v>
          </cell>
          <cell r="DC2730">
            <v>91.847612885840604</v>
          </cell>
          <cell r="DD2730">
            <v>90.344852755669606</v>
          </cell>
          <cell r="DE2730">
            <v>94.681105349354496</v>
          </cell>
          <cell r="DF2730">
            <v>111.029266181718</v>
          </cell>
          <cell r="DG2730">
            <v>144.58760149115301</v>
          </cell>
          <cell r="DH2730">
            <v>109.649686674511</v>
          </cell>
          <cell r="DI2730">
            <v>103.42552497420699</v>
          </cell>
          <cell r="DJ2730">
            <v>113.233419343956</v>
          </cell>
          <cell r="DK2730">
            <v>96.302248499332293</v>
          </cell>
          <cell r="DL2730">
            <v>119.575726328538</v>
          </cell>
          <cell r="DM2730">
            <v>142.71038948610601</v>
          </cell>
          <cell r="DN2730">
            <v>110.16595522102099</v>
          </cell>
          <cell r="DO2730">
            <v>104.715699443292</v>
          </cell>
          <cell r="DP2730">
            <v>94.054531286165002</v>
          </cell>
          <cell r="DQ2730">
            <v>90.372871304680103</v>
          </cell>
          <cell r="DR2730">
            <v>98.338870876494099</v>
          </cell>
          <cell r="DS2730">
            <v>133.70575093067501</v>
          </cell>
          <cell r="DT2730">
            <v>92.252326883450095</v>
          </cell>
          <cell r="DU2730">
            <v>85.088997185782404</v>
          </cell>
          <cell r="DV2730">
            <v>113.097816312356</v>
          </cell>
          <cell r="DW2730">
            <v>84.306561553559504</v>
          </cell>
          <cell r="DX2730">
            <v>99.442555438133596</v>
          </cell>
          <cell r="DY2730">
            <v>129.42543349311001</v>
          </cell>
          <cell r="DZ2730">
            <v>109.35477126182704</v>
          </cell>
          <cell r="EA2730">
            <v>96.371390306627305</v>
          </cell>
          <cell r="EB2730">
            <v>90.626306716802603</v>
          </cell>
          <cell r="EC2730">
            <v>87.772102320615005</v>
          </cell>
          <cell r="ED2730">
            <v>92.633140183760304</v>
          </cell>
          <cell r="EE2730">
            <v>116.49198780910299</v>
          </cell>
          <cell r="EF2730">
            <v>80.894081395784099</v>
          </cell>
          <cell r="EG2730">
            <v>74.292628667458501</v>
          </cell>
          <cell r="EH2730">
            <v>93.749654899536694</v>
          </cell>
          <cell r="EI2730">
            <v>65.274575644356744</v>
          </cell>
          <cell r="EJ2730">
            <v>0</v>
          </cell>
          <cell r="EK2730">
            <v>0</v>
          </cell>
          <cell r="EL2730">
            <v>0</v>
          </cell>
        </row>
        <row r="2731">
          <cell r="K2731">
            <v>106.571496951656</v>
          </cell>
          <cell r="L2731">
            <v>101.873850808082</v>
          </cell>
          <cell r="M2731">
            <v>120.202861316685</v>
          </cell>
          <cell r="N2731">
            <v>117.682335220439</v>
          </cell>
          <cell r="O2731">
            <v>111.677913453054</v>
          </cell>
          <cell r="P2731">
            <v>102.888806507193</v>
          </cell>
          <cell r="Q2731">
            <v>83.073435724792802</v>
          </cell>
          <cell r="R2731">
            <v>86.257347684610494</v>
          </cell>
          <cell r="S2731">
            <v>91.929075131782596</v>
          </cell>
          <cell r="T2731">
            <v>92.196204121192906</v>
          </cell>
          <cell r="U2731">
            <v>92.302018723994394</v>
          </cell>
          <cell r="V2731">
            <v>93.344654356518603</v>
          </cell>
          <cell r="W2731">
            <v>104.309611381888</v>
          </cell>
          <cell r="X2731">
            <v>108.71299999999999</v>
          </cell>
          <cell r="Y2731">
            <v>123.074</v>
          </cell>
          <cell r="Z2731">
            <v>112.486</v>
          </cell>
          <cell r="AA2731">
            <v>114.834</v>
          </cell>
          <cell r="AB2731">
            <v>111.685</v>
          </cell>
          <cell r="AC2731">
            <v>89.320999999999998</v>
          </cell>
          <cell r="AD2731">
            <v>94.308999999999997</v>
          </cell>
          <cell r="AE2731">
            <v>93.379000000000005</v>
          </cell>
          <cell r="AF2731">
            <v>94.754999999999995</v>
          </cell>
          <cell r="AG2731">
            <v>98.069000000000003</v>
          </cell>
          <cell r="AH2731">
            <v>97.847999999999999</v>
          </cell>
          <cell r="AI2731">
            <v>105.958</v>
          </cell>
          <cell r="AJ2731">
            <v>111.59399999999999</v>
          </cell>
          <cell r="AK2731">
            <v>124.23099999999999</v>
          </cell>
          <cell r="AL2731">
            <v>113.508</v>
          </cell>
          <cell r="AM2731">
            <v>112.33</v>
          </cell>
          <cell r="AN2731">
            <v>105.783</v>
          </cell>
          <cell r="AO2731">
            <v>105.139</v>
          </cell>
          <cell r="AP2731">
            <v>99.692166213312106</v>
          </cell>
          <cell r="AQ2731">
            <v>109.075</v>
          </cell>
          <cell r="AR2731">
            <v>114.40375054196799</v>
          </cell>
          <cell r="AS2731">
            <v>111.233006994683</v>
          </cell>
          <cell r="AT2731">
            <v>104.77</v>
          </cell>
          <cell r="AU2731">
            <v>114.042481121637</v>
          </cell>
          <cell r="AV2731">
            <v>111.051468235987</v>
          </cell>
          <cell r="AW2731">
            <v>137.804925333315</v>
          </cell>
          <cell r="AX2731">
            <v>133.23906896058099</v>
          </cell>
          <cell r="AY2731">
            <v>121.05994439868201</v>
          </cell>
          <cell r="AZ2731">
            <v>109.498036560014</v>
          </cell>
          <cell r="BA2731">
            <v>106.359312618543</v>
          </cell>
          <cell r="BB2731">
            <v>104.81932133494099</v>
          </cell>
          <cell r="BC2731">
            <v>109.269640533467</v>
          </cell>
          <cell r="BD2731">
            <v>113.12831388132</v>
          </cell>
          <cell r="BE2731">
            <v>115.451867670928</v>
          </cell>
          <cell r="BF2731">
            <v>110.69535070788601</v>
          </cell>
          <cell r="BG2731">
            <v>129.196206406139</v>
          </cell>
          <cell r="BH2731">
            <v>121.219032828802</v>
          </cell>
          <cell r="BI2731">
            <v>126.503388740424</v>
          </cell>
          <cell r="BJ2731">
            <v>133.74860865094101</v>
          </cell>
          <cell r="BK2731">
            <v>135.908779757308</v>
          </cell>
          <cell r="BL2731">
            <v>116.305987441459</v>
          </cell>
          <cell r="BM2731">
            <v>78.716333947805595</v>
          </cell>
          <cell r="BN2731">
            <v>112.94525428231999</v>
          </cell>
          <cell r="BO2731">
            <v>65.073174361742701</v>
          </cell>
          <cell r="BP2731">
            <v>88.301749716786702</v>
          </cell>
          <cell r="BQ2731">
            <v>98.976137455688104</v>
          </cell>
          <cell r="BR2731">
            <v>110.24560790167099</v>
          </cell>
          <cell r="BS2731">
            <v>125.361314412556</v>
          </cell>
          <cell r="BT2731">
            <v>130.29135113905099</v>
          </cell>
          <cell r="BU2731">
            <v>86.095713460424506</v>
          </cell>
          <cell r="BV2731">
            <v>81.885021455281503</v>
          </cell>
          <cell r="BW2731">
            <v>119.47347215505</v>
          </cell>
          <cell r="BX2731">
            <v>71.956906723567599</v>
          </cell>
          <cell r="BY2731">
            <v>73.944116454211098</v>
          </cell>
          <cell r="BZ2731">
            <v>69.516618842072901</v>
          </cell>
          <cell r="CA2731">
            <v>67.309491576138001</v>
          </cell>
          <cell r="CB2731">
            <v>66.160665305620299</v>
          </cell>
          <cell r="CC2731">
            <v>69.066042077586701</v>
          </cell>
          <cell r="CD2731">
            <v>68.450024353719499</v>
          </cell>
          <cell r="CE2731">
            <v>82.077264916345499</v>
          </cell>
          <cell r="CF2731">
            <v>105.269824701291</v>
          </cell>
          <cell r="CG2731">
            <v>70.981626921549903</v>
          </cell>
          <cell r="CH2731">
            <v>72.332938959615902</v>
          </cell>
          <cell r="CI2731">
            <v>78.156491041631</v>
          </cell>
          <cell r="CJ2731">
            <v>81.500853684763399</v>
          </cell>
          <cell r="CK2731">
            <v>68.984391160565593</v>
          </cell>
          <cell r="CL2731">
            <v>50.552412556287202</v>
          </cell>
          <cell r="CM2731">
            <v>55.0274101052335</v>
          </cell>
          <cell r="CN2731">
            <v>58.386461831549902</v>
          </cell>
          <cell r="CO2731">
            <v>57.411851059074003</v>
          </cell>
          <cell r="CP2731">
            <v>56.153931497069102</v>
          </cell>
          <cell r="CQ2731">
            <v>59.876987940057901</v>
          </cell>
          <cell r="CR2731">
            <v>66.971192032207</v>
          </cell>
          <cell r="CS2731">
            <v>50.397204842893998</v>
          </cell>
          <cell r="CT2731">
            <v>66.662571978574405</v>
          </cell>
          <cell r="CU2731">
            <v>62.246707613350097</v>
          </cell>
          <cell r="CV2731">
            <v>64.901156516741494</v>
          </cell>
          <cell r="CW2731">
            <v>60.309756198622097</v>
          </cell>
          <cell r="CX2731">
            <v>61.240502378164599</v>
          </cell>
          <cell r="CY2731">
            <v>65.412166839230693</v>
          </cell>
          <cell r="CZ2731">
            <v>57.583950856346199</v>
          </cell>
          <cell r="DA2731">
            <v>64.182501952268794</v>
          </cell>
          <cell r="DB2731">
            <v>68.066287710342706</v>
          </cell>
          <cell r="DC2731">
            <v>54.854003837338503</v>
          </cell>
          <cell r="DD2731">
            <v>52.7163984257013</v>
          </cell>
          <cell r="DE2731">
            <v>46.187115314817</v>
          </cell>
          <cell r="DF2731">
            <v>44.768680786456898</v>
          </cell>
          <cell r="DG2731">
            <v>55.272077934672197</v>
          </cell>
          <cell r="DH2731">
            <v>52.722983217840202</v>
          </cell>
          <cell r="DI2731">
            <v>51.042670864099399</v>
          </cell>
          <cell r="DJ2731">
            <v>50.757632186442699</v>
          </cell>
          <cell r="DK2731">
            <v>50.891785856794698</v>
          </cell>
          <cell r="DL2731">
            <v>52.601675606559702</v>
          </cell>
          <cell r="DM2731">
            <v>51.112599526217998</v>
          </cell>
          <cell r="DN2731">
            <v>50.776769899342497</v>
          </cell>
          <cell r="DO2731">
            <v>58.0523210176869</v>
          </cell>
          <cell r="DP2731">
            <v>53.080644879988903</v>
          </cell>
          <cell r="DQ2731">
            <v>47.876716757407301</v>
          </cell>
          <cell r="DR2731">
            <v>40.361658842129799</v>
          </cell>
          <cell r="DS2731">
            <v>53.545862277839902</v>
          </cell>
          <cell r="DT2731">
            <v>43.031108804234599</v>
          </cell>
          <cell r="DU2731">
            <v>48.871647538729597</v>
          </cell>
          <cell r="DV2731">
            <v>43.850849764927403</v>
          </cell>
          <cell r="DW2731">
            <v>59.6883052554521</v>
          </cell>
          <cell r="DX2731">
            <v>57.105704622527803</v>
          </cell>
          <cell r="DY2731">
            <v>57.490905699052703</v>
          </cell>
          <cell r="DZ2731">
            <v>51.154427592188902</v>
          </cell>
          <cell r="EA2731">
            <v>54.9165115488385</v>
          </cell>
          <cell r="EB2731">
            <v>52.969506072820899</v>
          </cell>
          <cell r="EC2731">
            <v>46.3154094641136</v>
          </cell>
          <cell r="ED2731">
            <v>39.2642213465003</v>
          </cell>
          <cell r="EE2731">
            <v>47.854711080223503</v>
          </cell>
          <cell r="EF2731">
            <v>40.587296083971196</v>
          </cell>
          <cell r="EG2731">
            <v>47.278138661778897</v>
          </cell>
          <cell r="EH2731">
            <v>40.6557446349385</v>
          </cell>
          <cell r="EI2731">
            <v>53.391399625471571</v>
          </cell>
          <cell r="EJ2731">
            <v>0</v>
          </cell>
          <cell r="EK2731">
            <v>0</v>
          </cell>
          <cell r="EL2731">
            <v>0</v>
          </cell>
        </row>
        <row r="2733">
          <cell r="K2733">
            <v>89.308769661242707</v>
          </cell>
          <cell r="L2733">
            <v>120.83280542755401</v>
          </cell>
          <cell r="M2733">
            <v>123.359690418296</v>
          </cell>
          <cell r="N2733">
            <v>116.73613036948601</v>
          </cell>
          <cell r="O2733">
            <v>122.749465372057</v>
          </cell>
          <cell r="P2733">
            <v>114.55456150558</v>
          </cell>
          <cell r="Q2733">
            <v>82.387811177283993</v>
          </cell>
          <cell r="R2733">
            <v>98.597523586630203</v>
          </cell>
          <cell r="S2733">
            <v>82.6901041763264</v>
          </cell>
          <cell r="T2733">
            <v>73.212430085279095</v>
          </cell>
          <cell r="U2733">
            <v>78.200016708207002</v>
          </cell>
          <cell r="V2733">
            <v>97.370691512056595</v>
          </cell>
          <cell r="W2733">
            <v>89.319504300981606</v>
          </cell>
          <cell r="X2733">
            <v>136.529</v>
          </cell>
          <cell r="Y2733">
            <v>130.96700000000001</v>
          </cell>
          <cell r="Z2733">
            <v>114.249</v>
          </cell>
          <cell r="AA2733">
            <v>129.88999999999999</v>
          </cell>
          <cell r="AB2733">
            <v>127.60299999999999</v>
          </cell>
          <cell r="AC2733">
            <v>90.412999999999997</v>
          </cell>
          <cell r="AD2733">
            <v>109.259</v>
          </cell>
          <cell r="AE2733">
            <v>89.213999999999999</v>
          </cell>
          <cell r="AF2733">
            <v>81.320999999999998</v>
          </cell>
          <cell r="AG2733">
            <v>87.290999999999997</v>
          </cell>
          <cell r="AH2733">
            <v>107.01600000000001</v>
          </cell>
          <cell r="AI2733">
            <v>91.227999999999994</v>
          </cell>
          <cell r="AJ2733">
            <v>140.21799999999999</v>
          </cell>
          <cell r="AK2733">
            <v>133.13300000000001</v>
          </cell>
          <cell r="AL2733">
            <v>116.027</v>
          </cell>
          <cell r="AM2733">
            <v>128.19200000000001</v>
          </cell>
          <cell r="AN2733">
            <v>121.931</v>
          </cell>
          <cell r="AO2733">
            <v>105.76</v>
          </cell>
          <cell r="AP2733">
            <v>115.364615809616</v>
          </cell>
          <cell r="AQ2733">
            <v>103.057</v>
          </cell>
          <cell r="AR2733">
            <v>97.624869953936596</v>
          </cell>
          <cell r="AS2733">
            <v>100.430288762069</v>
          </cell>
          <cell r="AT2733">
            <v>115.435</v>
          </cell>
          <cell r="AU2733">
            <v>128.723807850687</v>
          </cell>
          <cell r="AV2733">
            <v>197.245826939962</v>
          </cell>
          <cell r="AW2733">
            <v>200.11848713311599</v>
          </cell>
          <cell r="AX2733">
            <v>167.472769557135</v>
          </cell>
          <cell r="AY2733">
            <v>158.66979762813401</v>
          </cell>
          <cell r="AZ2733">
            <v>127.97908159731</v>
          </cell>
          <cell r="BA2733">
            <v>113.783767612022</v>
          </cell>
          <cell r="BB2733">
            <v>113.834210855872</v>
          </cell>
          <cell r="BC2733">
            <v>106.82113265113099</v>
          </cell>
          <cell r="BD2733">
            <v>101.40048742777699</v>
          </cell>
          <cell r="BE2733">
            <v>103.90039511417901</v>
          </cell>
          <cell r="BF2733">
            <v>108.744809094895</v>
          </cell>
          <cell r="BG2733">
            <v>122.167069255163</v>
          </cell>
          <cell r="BH2733">
            <v>195.68680856451499</v>
          </cell>
          <cell r="BI2733">
            <v>184.08079363548799</v>
          </cell>
          <cell r="BJ2733">
            <v>195.63051042526499</v>
          </cell>
          <cell r="BK2733">
            <v>171.30142725802901</v>
          </cell>
          <cell r="BL2733">
            <v>101.23166018732699</v>
          </cell>
          <cell r="BM2733">
            <v>101.61250725692599</v>
          </cell>
          <cell r="BN2733">
            <v>106.72237192857899</v>
          </cell>
          <cell r="BO2733">
            <v>101.307408185109</v>
          </cell>
          <cell r="BP2733">
            <v>114.193328737741</v>
          </cell>
          <cell r="BQ2733">
            <v>122.322073625952</v>
          </cell>
          <cell r="BR2733">
            <v>122.956723283221</v>
          </cell>
          <cell r="BS2733">
            <v>122.530172028731</v>
          </cell>
          <cell r="BT2733">
            <v>224.55640856561999</v>
          </cell>
          <cell r="BU2733">
            <v>140.14835776888</v>
          </cell>
          <cell r="BV2733">
            <v>157.17312235683499</v>
          </cell>
          <cell r="BW2733">
            <v>202.99252473551499</v>
          </cell>
          <cell r="BX2733">
            <v>119.44316458726701</v>
          </cell>
          <cell r="BY2733">
            <v>112.499259063002</v>
          </cell>
          <cell r="BZ2733">
            <v>103.830252710953</v>
          </cell>
          <cell r="CA2733">
            <v>101.46165303786699</v>
          </cell>
          <cell r="CB2733">
            <v>108.73160330423801</v>
          </cell>
          <cell r="CC2733">
            <v>117.975874077984</v>
          </cell>
          <cell r="CD2733">
            <v>113.205609527064</v>
          </cell>
          <cell r="CE2733">
            <v>120.05286654621401</v>
          </cell>
          <cell r="CF2733">
            <v>171.181636931649</v>
          </cell>
          <cell r="CG2733">
            <v>163.241402353989</v>
          </cell>
          <cell r="CH2733">
            <v>171.95047782589799</v>
          </cell>
          <cell r="CI2733">
            <v>232.94774331420899</v>
          </cell>
          <cell r="CJ2733">
            <v>194.767023766519</v>
          </cell>
          <cell r="CK2733">
            <v>190.87658398007</v>
          </cell>
          <cell r="CL2733">
            <v>167.41307435775701</v>
          </cell>
          <cell r="CM2733">
            <v>157.77362159744601</v>
          </cell>
          <cell r="CN2733">
            <v>146.10067733969399</v>
          </cell>
          <cell r="CO2733">
            <v>139.48672331242</v>
          </cell>
          <cell r="CP2733">
            <v>149.5803746064</v>
          </cell>
          <cell r="CQ2733">
            <v>133.94739926995501</v>
          </cell>
          <cell r="CR2733">
            <v>156.760893517254</v>
          </cell>
          <cell r="CS2733">
            <v>149.91846808889599</v>
          </cell>
          <cell r="CT2733">
            <v>185.69107088965399</v>
          </cell>
          <cell r="CU2733">
            <v>240.88499185844699</v>
          </cell>
          <cell r="CV2733">
            <v>254.787089627184</v>
          </cell>
          <cell r="CW2733">
            <v>233.57435691983</v>
          </cell>
          <cell r="CX2733">
            <v>223.97812485948299</v>
          </cell>
          <cell r="CY2733">
            <v>229.417362068919</v>
          </cell>
          <cell r="CZ2733">
            <v>188.80413915059401</v>
          </cell>
          <cell r="DA2733">
            <v>187.70245500011501</v>
          </cell>
          <cell r="DB2733">
            <v>198.06418338002101</v>
          </cell>
          <cell r="DC2733">
            <v>152.93211789922501</v>
          </cell>
          <cell r="DD2733">
            <v>113.54300906110601</v>
          </cell>
          <cell r="DE2733">
            <v>135.25240067567501</v>
          </cell>
          <cell r="DF2733">
            <v>116.80287301925</v>
          </cell>
          <cell r="DG2733">
            <v>259.17195246611999</v>
          </cell>
          <cell r="DH2733">
            <v>201.75774753356299</v>
          </cell>
          <cell r="DI2733">
            <v>207.36496577098799</v>
          </cell>
          <cell r="DJ2733">
            <v>216.562772312779</v>
          </cell>
          <cell r="DK2733">
            <v>205.547503387495</v>
          </cell>
          <cell r="DL2733">
            <v>199.157364990226</v>
          </cell>
          <cell r="DM2733">
            <v>218.81495004682401</v>
          </cell>
          <cell r="DN2733">
            <v>236.09798360710599</v>
          </cell>
          <cell r="DO2733">
            <v>187.84752697057701</v>
          </cell>
          <cell r="DP2733">
            <v>119.570767407844</v>
          </cell>
          <cell r="DQ2733">
            <v>140.79195471143001</v>
          </cell>
          <cell r="DR2733">
            <v>119.383959894133</v>
          </cell>
          <cell r="DS2733">
            <v>164.888649611689</v>
          </cell>
          <cell r="DT2733">
            <v>133.578829626057</v>
          </cell>
          <cell r="DU2733">
            <v>144.921051154563</v>
          </cell>
          <cell r="DV2733">
            <v>205.30972464585699</v>
          </cell>
          <cell r="DW2733">
            <v>208.91997956922901</v>
          </cell>
          <cell r="DX2733">
            <v>205.06687252953199</v>
          </cell>
          <cell r="DY2733">
            <v>231.30693801568799</v>
          </cell>
          <cell r="DZ2733">
            <v>247.16467824017991</v>
          </cell>
          <cell r="EA2733">
            <v>172.96897268068699</v>
          </cell>
          <cell r="EB2733">
            <v>124.805301550496</v>
          </cell>
          <cell r="EC2733">
            <v>140.391210173079</v>
          </cell>
          <cell r="ED2733">
            <v>121.874699000729</v>
          </cell>
          <cell r="EE2733">
            <v>152.491416202826</v>
          </cell>
          <cell r="EF2733">
            <v>141.83489672096101</v>
          </cell>
          <cell r="EG2733">
            <v>153.10607217062599</v>
          </cell>
          <cell r="EH2733">
            <v>203.33240522477001</v>
          </cell>
          <cell r="EI2733">
            <v>196.83849682345459</v>
          </cell>
          <cell r="EJ2733">
            <v>0</v>
          </cell>
          <cell r="EK2733">
            <v>0</v>
          </cell>
          <cell r="EL2733">
            <v>0</v>
          </cell>
        </row>
        <row r="2735">
          <cell r="K2735">
            <v>119.767952210291</v>
          </cell>
          <cell r="L2735">
            <v>99.473007348379497</v>
          </cell>
          <cell r="M2735">
            <v>120.43808313138599</v>
          </cell>
          <cell r="N2735">
            <v>115.783066554496</v>
          </cell>
          <cell r="O2735">
            <v>104.175441671249</v>
          </cell>
          <cell r="P2735">
            <v>105.91508957578699</v>
          </cell>
          <cell r="Q2735">
            <v>100.214489262635</v>
          </cell>
          <cell r="R2735">
            <v>106.305500670443</v>
          </cell>
          <cell r="S2735">
            <v>89.954605361321597</v>
          </cell>
          <cell r="T2735">
            <v>84.390125391517401</v>
          </cell>
          <cell r="U2735">
            <v>76.791319411247102</v>
          </cell>
          <cell r="V2735">
            <v>76.791319411247102</v>
          </cell>
          <cell r="W2735">
            <v>119.782347950196</v>
          </cell>
          <cell r="X2735">
            <v>112.395</v>
          </cell>
          <cell r="Y2735">
            <v>127.866</v>
          </cell>
          <cell r="Z2735">
            <v>113.316</v>
          </cell>
          <cell r="AA2735">
            <v>110.236</v>
          </cell>
          <cell r="AB2735">
            <v>117.979</v>
          </cell>
          <cell r="AC2735">
            <v>109.976</v>
          </cell>
          <cell r="AD2735">
            <v>117.8</v>
          </cell>
          <cell r="AE2735">
            <v>97.051000000000002</v>
          </cell>
          <cell r="AF2735">
            <v>93.736999999999995</v>
          </cell>
          <cell r="AG2735">
            <v>85.718999999999994</v>
          </cell>
          <cell r="AH2735">
            <v>84.397999999999996</v>
          </cell>
          <cell r="AI2735">
            <v>122.34099999999999</v>
          </cell>
          <cell r="AJ2735">
            <v>115.431</v>
          </cell>
          <cell r="AK2735">
            <v>129.97999999999999</v>
          </cell>
          <cell r="AL2735">
            <v>115.08</v>
          </cell>
          <cell r="AM2735">
            <v>108.794</v>
          </cell>
          <cell r="AN2735">
            <v>112.735</v>
          </cell>
          <cell r="AO2735">
            <v>128.643</v>
          </cell>
          <cell r="AP2735">
            <v>124.38337999959199</v>
          </cell>
          <cell r="AQ2735">
            <v>112.111</v>
          </cell>
          <cell r="AR2735">
            <v>112.52973036336699</v>
          </cell>
          <cell r="AS2735">
            <v>98.621134720069705</v>
          </cell>
          <cell r="AT2735">
            <v>91.037999999999997</v>
          </cell>
          <cell r="AU2735">
            <v>130.21281523843399</v>
          </cell>
          <cell r="AV2735">
            <v>108.100384503136</v>
          </cell>
          <cell r="AW2735">
            <v>122.560247418562</v>
          </cell>
          <cell r="AX2735">
            <v>120.90681586204001</v>
          </cell>
          <cell r="AY2735">
            <v>112.878467843376</v>
          </cell>
          <cell r="AZ2735">
            <v>116.00061781939</v>
          </cell>
          <cell r="BA2735">
            <v>132.20147403374199</v>
          </cell>
          <cell r="BB2735">
            <v>103.644871497784</v>
          </cell>
          <cell r="BC2735">
            <v>104.348278448399</v>
          </cell>
          <cell r="BD2735">
            <v>111.49844267282</v>
          </cell>
          <cell r="BE2735">
            <v>105.52844576627599</v>
          </cell>
          <cell r="BF2735">
            <v>107.42005416218799</v>
          </cell>
          <cell r="BG2735">
            <v>131.89303619601901</v>
          </cell>
          <cell r="BH2735">
            <v>106.81109051716101</v>
          </cell>
          <cell r="BI2735">
            <v>127.84909597029301</v>
          </cell>
          <cell r="BJ2735">
            <v>133.08994550574101</v>
          </cell>
          <cell r="BK2735">
            <v>125.50566137296499</v>
          </cell>
          <cell r="BL2735">
            <v>76.5624577350697</v>
          </cell>
          <cell r="BM2735">
            <v>101.05664039785</v>
          </cell>
          <cell r="BN2735">
            <v>122.348073635544</v>
          </cell>
          <cell r="BO2735">
            <v>96.878792936650598</v>
          </cell>
          <cell r="BP2735">
            <v>117.392577427483</v>
          </cell>
          <cell r="BQ2735">
            <v>111.362894965579</v>
          </cell>
          <cell r="BR2735">
            <v>86.203068865550406</v>
          </cell>
          <cell r="BS2735">
            <v>103.647414405297</v>
          </cell>
          <cell r="BT2735">
            <v>99.194334601504593</v>
          </cell>
          <cell r="BU2735">
            <v>86.405564330387307</v>
          </cell>
          <cell r="BV2735">
            <v>80.618145650538295</v>
          </cell>
          <cell r="BW2735">
            <v>107.99279459677</v>
          </cell>
          <cell r="BX2735">
            <v>93.034515108049206</v>
          </cell>
          <cell r="BY2735">
            <v>136.501425698807</v>
          </cell>
          <cell r="BZ2735">
            <v>139.183798986651</v>
          </cell>
          <cell r="CA2735">
            <v>125.558302200375</v>
          </cell>
          <cell r="CB2735">
            <v>146.05413675582099</v>
          </cell>
          <cell r="CC2735">
            <v>132.67993906495499</v>
          </cell>
          <cell r="CD2735">
            <v>97.668217005823706</v>
          </cell>
          <cell r="CE2735">
            <v>111.837072425372</v>
          </cell>
          <cell r="CF2735">
            <v>136.978948590014</v>
          </cell>
          <cell r="CG2735">
            <v>90.719828368436396</v>
          </cell>
          <cell r="CH2735">
            <v>101.847933382804</v>
          </cell>
          <cell r="CI2735">
            <v>76.762898680218498</v>
          </cell>
          <cell r="CJ2735">
            <v>80.232459459626</v>
          </cell>
          <cell r="CK2735">
            <v>100.641255897753</v>
          </cell>
          <cell r="CL2735">
            <v>113.39123766425</v>
          </cell>
          <cell r="CM2735">
            <v>86.225506284783407</v>
          </cell>
          <cell r="CN2735">
            <v>97.222833364891102</v>
          </cell>
          <cell r="CO2735">
            <v>86.692674824109602</v>
          </cell>
          <cell r="CP2735">
            <v>84.825403145539894</v>
          </cell>
          <cell r="CQ2735">
            <v>79.726133846934204</v>
          </cell>
          <cell r="CR2735">
            <v>102.865096388037</v>
          </cell>
          <cell r="CS2735">
            <v>83.885666103363903</v>
          </cell>
          <cell r="CT2735">
            <v>117.429973126204</v>
          </cell>
          <cell r="CU2735">
            <v>102.78001528346</v>
          </cell>
          <cell r="CV2735">
            <v>99.659476191550397</v>
          </cell>
          <cell r="CW2735">
            <v>109.843133769525</v>
          </cell>
          <cell r="CX2735">
            <v>93.371076396545504</v>
          </cell>
          <cell r="CY2735">
            <v>70.185743189027903</v>
          </cell>
          <cell r="CZ2735">
            <v>77.552695837222998</v>
          </cell>
          <cell r="DA2735">
            <v>59.728409998463</v>
          </cell>
          <cell r="DB2735">
            <v>62.132205512300501</v>
          </cell>
          <cell r="DC2735">
            <v>65.176215388255201</v>
          </cell>
          <cell r="DD2735">
            <v>82.838296029654103</v>
          </cell>
          <cell r="DE2735">
            <v>85.161972613135404</v>
          </cell>
          <cell r="DF2735">
            <v>83.082351942017596</v>
          </cell>
          <cell r="DG2735">
            <v>69.3765103163351</v>
          </cell>
          <cell r="DH2735">
            <v>68.366400667403397</v>
          </cell>
          <cell r="DI2735">
            <v>77.549252441284693</v>
          </cell>
          <cell r="DJ2735">
            <v>76.889721066748393</v>
          </cell>
          <cell r="DK2735">
            <v>84.012334597266403</v>
          </cell>
          <cell r="DL2735">
            <v>97.871502146575395</v>
          </cell>
          <cell r="DM2735">
            <v>74.481327268083405</v>
          </cell>
          <cell r="DN2735">
            <v>68.593954885579805</v>
          </cell>
          <cell r="DO2735">
            <v>79.032405600049799</v>
          </cell>
          <cell r="DP2735">
            <v>79.649425282326206</v>
          </cell>
          <cell r="DQ2735">
            <v>78.612965859768806</v>
          </cell>
          <cell r="DR2735">
            <v>86.654893075524399</v>
          </cell>
          <cell r="DS2735">
            <v>71.527182136141406</v>
          </cell>
          <cell r="DT2735">
            <v>69.460263078081795</v>
          </cell>
          <cell r="DU2735">
            <v>81.037156406422397</v>
          </cell>
          <cell r="DV2735">
            <v>76.270595618426398</v>
          </cell>
          <cell r="DW2735">
            <v>84.270229435726804</v>
          </cell>
          <cell r="DX2735">
            <v>95.815439456778805</v>
          </cell>
          <cell r="DY2735">
            <v>77.311617704270603</v>
          </cell>
          <cell r="DZ2735">
            <v>54.817706392160432</v>
          </cell>
          <cell r="EA2735">
            <v>60.610433520014197</v>
          </cell>
          <cell r="EB2735">
            <v>63.082344823602298</v>
          </cell>
          <cell r="EC2735">
            <v>66.113504288065599</v>
          </cell>
          <cell r="ED2735">
            <v>74.523208044951005</v>
          </cell>
          <cell r="EE2735">
            <v>54.8613486984204</v>
          </cell>
          <cell r="EF2735">
            <v>68.626739921144903</v>
          </cell>
          <cell r="EG2735">
            <v>84.277621561149402</v>
          </cell>
          <cell r="EH2735">
            <v>78.552788090411795</v>
          </cell>
          <cell r="EI2735">
            <v>81.067960717169214</v>
          </cell>
          <cell r="EJ2735">
            <v>0</v>
          </cell>
          <cell r="EK2735">
            <v>0</v>
          </cell>
          <cell r="EL2735">
            <v>0</v>
          </cell>
        </row>
        <row r="2737">
          <cell r="K2737">
            <v>112.44981187933099</v>
          </cell>
          <cell r="L2737">
            <v>80.921876894445006</v>
          </cell>
          <cell r="M2737">
            <v>120.045029412029</v>
          </cell>
          <cell r="N2737">
            <v>149.84756149054201</v>
          </cell>
          <cell r="O2737">
            <v>137.95343960104501</v>
          </cell>
          <cell r="P2737">
            <v>115.297536071466</v>
          </cell>
          <cell r="Q2737">
            <v>81.616332982382701</v>
          </cell>
          <cell r="R2737">
            <v>100.66560663710899</v>
          </cell>
          <cell r="S2737">
            <v>83.296351255926197</v>
          </cell>
          <cell r="T2737">
            <v>69.537856555096496</v>
          </cell>
          <cell r="U2737">
            <v>67.513487175466196</v>
          </cell>
          <cell r="V2737">
            <v>80.855110045160203</v>
          </cell>
          <cell r="W2737">
            <v>112.463328001251</v>
          </cell>
          <cell r="X2737">
            <v>91.433999999999997</v>
          </cell>
          <cell r="Y2737">
            <v>127.44799999999999</v>
          </cell>
          <cell r="Z2737">
            <v>146.655</v>
          </cell>
          <cell r="AA2737">
            <v>145.97900000000001</v>
          </cell>
          <cell r="AB2737">
            <v>128.43100000000001</v>
          </cell>
          <cell r="AC2737">
            <v>89.566000000000003</v>
          </cell>
          <cell r="AD2737">
            <v>111.55</v>
          </cell>
          <cell r="AE2737">
            <v>89.867999999999995</v>
          </cell>
          <cell r="AF2737">
            <v>77.239999999999995</v>
          </cell>
          <cell r="AG2737">
            <v>75.361999999999995</v>
          </cell>
          <cell r="AH2737">
            <v>88.864000000000004</v>
          </cell>
          <cell r="AI2737">
            <v>114.866</v>
          </cell>
          <cell r="AJ2737">
            <v>93.903999999999996</v>
          </cell>
          <cell r="AK2737">
            <v>129.55600000000001</v>
          </cell>
          <cell r="AL2737">
            <v>148.93700000000001</v>
          </cell>
          <cell r="AM2737">
            <v>144.07</v>
          </cell>
          <cell r="AN2737">
            <v>122.72199999999999</v>
          </cell>
          <cell r="AO2737">
            <v>104.76900000000001</v>
          </cell>
          <cell r="AP2737">
            <v>117.784388618325</v>
          </cell>
          <cell r="AQ2737">
            <v>103.813</v>
          </cell>
          <cell r="AR2737">
            <v>92.725022173957299</v>
          </cell>
          <cell r="AS2737">
            <v>86.705851197787098</v>
          </cell>
          <cell r="AT2737">
            <v>95.855999999999995</v>
          </cell>
          <cell r="AU2737">
            <v>114.67914237401899</v>
          </cell>
          <cell r="AV2737">
            <v>83.1002871090095</v>
          </cell>
          <cell r="AW2737">
            <v>137.43317933511901</v>
          </cell>
          <cell r="AX2737">
            <v>150.13605735990799</v>
          </cell>
          <cell r="AY2737">
            <v>151.07101936417101</v>
          </cell>
          <cell r="AZ2737">
            <v>138.073788063151</v>
          </cell>
          <cell r="BA2737">
            <v>113.146917048592</v>
          </cell>
          <cell r="BB2737">
            <v>117.665185814555</v>
          </cell>
          <cell r="BC2737">
            <v>109.30404418582199</v>
          </cell>
          <cell r="BD2737">
            <v>108.252648662613</v>
          </cell>
          <cell r="BE2737">
            <v>100.116002077703</v>
          </cell>
          <cell r="BF2737">
            <v>104.588132523631</v>
          </cell>
          <cell r="BG2737">
            <v>116.091839244943</v>
          </cell>
          <cell r="BH2737">
            <v>87.646821628865297</v>
          </cell>
          <cell r="BI2737">
            <v>140.81114026719899</v>
          </cell>
          <cell r="BJ2737">
            <v>155.21867651219301</v>
          </cell>
          <cell r="BK2737">
            <v>159.61320207022001</v>
          </cell>
          <cell r="BL2737">
            <v>147.02950652805799</v>
          </cell>
          <cell r="BM2737">
            <v>144.862516843534</v>
          </cell>
          <cell r="BN2737">
            <v>140.82955673215901</v>
          </cell>
          <cell r="BO2737">
            <v>116.600896730529</v>
          </cell>
          <cell r="BP2737">
            <v>112.39866762294</v>
          </cell>
          <cell r="BQ2737">
            <v>112.85357744905799</v>
          </cell>
          <cell r="BR2737">
            <v>108.76957066020501</v>
          </cell>
          <cell r="BS2737">
            <v>117.45697641676099</v>
          </cell>
          <cell r="BT2737">
            <v>90.491110075067596</v>
          </cell>
          <cell r="BU2737">
            <v>125.285160810744</v>
          </cell>
          <cell r="BV2737">
            <v>85.826366146565405</v>
          </cell>
          <cell r="BW2737">
            <v>114.19518242302701</v>
          </cell>
          <cell r="BX2737">
            <v>193.59791013327001</v>
          </cell>
          <cell r="BY2737">
            <v>171.50685824616099</v>
          </cell>
          <cell r="BZ2737">
            <v>137.582559053317</v>
          </cell>
          <cell r="CA2737">
            <v>115.69943131423</v>
          </cell>
          <cell r="CB2737">
            <v>109.11093833321399</v>
          </cell>
          <cell r="CC2737">
            <v>110.72850815552501</v>
          </cell>
          <cell r="CD2737">
            <v>127.545777757086</v>
          </cell>
          <cell r="CE2737">
            <v>125.171298350048</v>
          </cell>
          <cell r="CF2737">
            <v>121.448421408496</v>
          </cell>
          <cell r="CG2737">
            <v>154.821817303302</v>
          </cell>
          <cell r="CH2737">
            <v>193.48365498282101</v>
          </cell>
          <cell r="CI2737">
            <v>171.472929568003</v>
          </cell>
          <cell r="CJ2737">
            <v>227.221435521041</v>
          </cell>
          <cell r="CK2737">
            <v>163.37534321436101</v>
          </cell>
          <cell r="CL2737">
            <v>181.77197576112499</v>
          </cell>
          <cell r="CM2737">
            <v>145.99880495668199</v>
          </cell>
          <cell r="CN2737">
            <v>135.66563618772699</v>
          </cell>
          <cell r="CO2737">
            <v>136.10596326488201</v>
          </cell>
          <cell r="CP2737">
            <v>131.80525555959099</v>
          </cell>
          <cell r="CQ2737">
            <v>132.83041076297599</v>
          </cell>
          <cell r="CR2737">
            <v>142.795915912411</v>
          </cell>
          <cell r="CS2737">
            <v>153.789652659897</v>
          </cell>
          <cell r="CT2737">
            <v>199.390558345567</v>
          </cell>
          <cell r="CU2737">
            <v>168.05741150332301</v>
          </cell>
          <cell r="CV2737">
            <v>232.037224899037</v>
          </cell>
          <cell r="CW2737">
            <v>217.38812992995099</v>
          </cell>
          <cell r="CX2737">
            <v>232.87990264282499</v>
          </cell>
          <cell r="CY2737">
            <v>180.00763778272599</v>
          </cell>
          <cell r="CZ2737">
            <v>131.08140163312899</v>
          </cell>
          <cell r="DA2737">
            <v>159.73005107880701</v>
          </cell>
          <cell r="DB2737">
            <v>145.46459466652999</v>
          </cell>
          <cell r="DC2737">
            <v>125.82852107073499</v>
          </cell>
          <cell r="DD2737">
            <v>153.97802028242501</v>
          </cell>
          <cell r="DE2737">
            <v>185.71255735316899</v>
          </cell>
          <cell r="DF2737">
            <v>207.11236750003101</v>
          </cell>
          <cell r="DG2737">
            <v>195.82368709531701</v>
          </cell>
          <cell r="DH2737">
            <v>228.16340942165201</v>
          </cell>
          <cell r="DI2737">
            <v>215.83792936669201</v>
          </cell>
          <cell r="DJ2737">
            <v>228.90251519149899</v>
          </cell>
          <cell r="DK2737">
            <v>175.398858453711</v>
          </cell>
          <cell r="DL2737">
            <v>132.98727920796401</v>
          </cell>
          <cell r="DM2737">
            <v>162.89052322896899</v>
          </cell>
          <cell r="DN2737">
            <v>144.26450883795101</v>
          </cell>
          <cell r="DO2737">
            <v>140.60325495998501</v>
          </cell>
          <cell r="DP2737">
            <v>169.293279461753</v>
          </cell>
          <cell r="DQ2737">
            <v>195.751156668889</v>
          </cell>
          <cell r="DR2737">
            <v>227.11653436744101</v>
          </cell>
          <cell r="DS2737">
            <v>227.672332995727</v>
          </cell>
          <cell r="DT2737">
            <v>269.94507571386202</v>
          </cell>
          <cell r="DU2737">
            <v>259.22280373780001</v>
          </cell>
          <cell r="DV2737">
            <v>242.184016039732</v>
          </cell>
          <cell r="DW2737">
            <v>181.591197952214</v>
          </cell>
          <cell r="DX2737">
            <v>153.112033248492</v>
          </cell>
          <cell r="DY2737">
            <v>201.32730536</v>
          </cell>
          <cell r="DZ2737">
            <v>180.04524477479427</v>
          </cell>
          <cell r="EA2737">
            <v>167.85567190446</v>
          </cell>
          <cell r="EB2737">
            <v>211.716678139262</v>
          </cell>
          <cell r="EC2737">
            <v>235.97534095956999</v>
          </cell>
          <cell r="ED2737">
            <v>274.46569820688597</v>
          </cell>
          <cell r="EE2737">
            <v>273.76112523034101</v>
          </cell>
          <cell r="EF2737">
            <v>327.38694843777398</v>
          </cell>
          <cell r="EG2737">
            <v>319.26337529910899</v>
          </cell>
          <cell r="EH2737">
            <v>276.82394690665097</v>
          </cell>
          <cell r="EI2737">
            <v>216.62754432384054</v>
          </cell>
          <cell r="EJ2737">
            <v>0</v>
          </cell>
          <cell r="EK2737">
            <v>0</v>
          </cell>
          <cell r="EL2737">
            <v>0</v>
          </cell>
        </row>
        <row r="2740">
          <cell r="K2740">
            <v>94.711632525923903</v>
          </cell>
          <cell r="L2740">
            <v>70.824211183945295</v>
          </cell>
          <cell r="M2740">
            <v>96.7921124827634</v>
          </cell>
          <cell r="N2740">
            <v>92.815507345582205</v>
          </cell>
          <cell r="O2740">
            <v>93.076057726657496</v>
          </cell>
          <cell r="P2740">
            <v>94.024850363462093</v>
          </cell>
          <cell r="Q2740">
            <v>117.74796228087401</v>
          </cell>
          <cell r="R2740">
            <v>124.80071029806901</v>
          </cell>
          <cell r="S2740">
            <v>111.665044453397</v>
          </cell>
          <cell r="T2740">
            <v>103.676144794005</v>
          </cell>
          <cell r="U2740">
            <v>96.948596835812197</v>
          </cell>
          <cell r="V2740">
            <v>102.917169709508</v>
          </cell>
          <cell r="W2740">
            <v>100.377677619913</v>
          </cell>
          <cell r="X2740">
            <v>73.231999999999999</v>
          </cell>
          <cell r="Y2740">
            <v>96.968999999999994</v>
          </cell>
          <cell r="Z2740">
            <v>100.45399999999999</v>
          </cell>
          <cell r="AA2740">
            <v>93.903000000000006</v>
          </cell>
          <cell r="AB2740">
            <v>95.022000000000006</v>
          </cell>
          <cell r="AC2740">
            <v>115.872</v>
          </cell>
          <cell r="AD2740">
            <v>126.361</v>
          </cell>
          <cell r="AE2740">
            <v>112.5</v>
          </cell>
          <cell r="AF2740">
            <v>103.988</v>
          </cell>
          <cell r="AG2740">
            <v>98.784999999999997</v>
          </cell>
          <cell r="AH2740">
            <v>103.105</v>
          </cell>
          <cell r="AI2740">
            <v>109.349</v>
          </cell>
          <cell r="AJ2740">
            <v>83.649000000000001</v>
          </cell>
          <cell r="AK2740">
            <v>110.229</v>
          </cell>
          <cell r="AL2740">
            <v>115.072</v>
          </cell>
          <cell r="AM2740">
            <v>109.251</v>
          </cell>
          <cell r="AN2740">
            <v>108.697</v>
          </cell>
          <cell r="AO2740">
            <v>117.857</v>
          </cell>
          <cell r="AP2740">
            <v>130.81298864123301</v>
          </cell>
          <cell r="AQ2740">
            <v>108.967</v>
          </cell>
          <cell r="AR2740">
            <v>98.626411783985802</v>
          </cell>
          <cell r="AS2740">
            <v>95.332421960030203</v>
          </cell>
          <cell r="AT2740">
            <v>102.854</v>
          </cell>
          <cell r="AU2740">
            <v>109.067141039204</v>
          </cell>
          <cell r="AV2740">
            <v>89.611149987060401</v>
          </cell>
          <cell r="AW2740">
            <v>111.438878796889</v>
          </cell>
          <cell r="AX2740">
            <v>122.321759400677</v>
          </cell>
          <cell r="AY2740">
            <v>114.87539552657201</v>
          </cell>
          <cell r="AZ2740">
            <v>115.56375621364499</v>
          </cell>
          <cell r="BA2740">
            <v>116.048308902299</v>
          </cell>
          <cell r="BB2740">
            <v>128.66242936816801</v>
          </cell>
          <cell r="BC2740">
            <v>111.008486960664</v>
          </cell>
          <cell r="BD2740">
            <v>95.007213716913697</v>
          </cell>
          <cell r="BE2740">
            <v>93.575289976427101</v>
          </cell>
          <cell r="BF2740">
            <v>104.55845034852901</v>
          </cell>
          <cell r="BG2740">
            <v>101.487668418428</v>
          </cell>
          <cell r="BH2740">
            <v>100.203890983135</v>
          </cell>
          <cell r="BI2740">
            <v>127.49867108810599</v>
          </cell>
          <cell r="BJ2740">
            <v>116.603223197807</v>
          </cell>
          <cell r="BK2740">
            <v>107.07636092549301</v>
          </cell>
          <cell r="BL2740">
            <v>120.540686504454</v>
          </cell>
          <cell r="BM2740">
            <v>124.73611971667</v>
          </cell>
          <cell r="BN2740">
            <v>125.73327644840801</v>
          </cell>
          <cell r="BO2740">
            <v>122.532849622828</v>
          </cell>
          <cell r="BP2740">
            <v>92.100416656475502</v>
          </cell>
          <cell r="BQ2740">
            <v>85.796550402277802</v>
          </cell>
          <cell r="BR2740">
            <v>100.18090986491799</v>
          </cell>
          <cell r="BS2740">
            <v>104.358018936517</v>
          </cell>
          <cell r="BT2740">
            <v>103.07822549081099</v>
          </cell>
          <cell r="BU2740">
            <v>109.80642282240299</v>
          </cell>
          <cell r="BV2740">
            <v>112.59132769454899</v>
          </cell>
          <cell r="BW2740">
            <v>126.379312983825</v>
          </cell>
          <cell r="BX2740">
            <v>131.03869787988199</v>
          </cell>
          <cell r="BY2740">
            <v>135.463357234971</v>
          </cell>
          <cell r="BZ2740">
            <v>123.64723795249201</v>
          </cell>
          <cell r="CA2740">
            <v>130.88332634071099</v>
          </cell>
          <cell r="CB2740">
            <v>105.64435536294999</v>
          </cell>
          <cell r="CC2740">
            <v>93.737659041713201</v>
          </cell>
          <cell r="CD2740">
            <v>90.338049360764401</v>
          </cell>
          <cell r="CE2740">
            <v>95.4392827166986</v>
          </cell>
          <cell r="CF2740">
            <v>95.817370744076797</v>
          </cell>
          <cell r="CG2740">
            <v>102.836868460443</v>
          </cell>
          <cell r="CH2740">
            <v>100.94813784580199</v>
          </cell>
          <cell r="CI2740">
            <v>104.72677442049</v>
          </cell>
          <cell r="CJ2740">
            <v>100.928822368985</v>
          </cell>
          <cell r="CK2740">
            <v>111.08451586765401</v>
          </cell>
          <cell r="CL2740">
            <v>111.05977378598</v>
          </cell>
          <cell r="CM2740">
            <v>127.083394010318</v>
          </cell>
          <cell r="CN2740">
            <v>117.845808473231</v>
          </cell>
          <cell r="CO2740">
            <v>115.199193589152</v>
          </cell>
          <cell r="CP2740">
            <v>108.306508884463</v>
          </cell>
          <cell r="CQ2740">
            <v>111.571186598785</v>
          </cell>
          <cell r="CR2740">
            <v>107.472368785222</v>
          </cell>
          <cell r="CS2740">
            <v>107.08741535816399</v>
          </cell>
          <cell r="CT2740">
            <v>103.692624421657</v>
          </cell>
          <cell r="CU2740">
            <v>106.90460777252601</v>
          </cell>
          <cell r="CV2740">
            <v>108.049350990381</v>
          </cell>
          <cell r="CW2740">
            <v>101.577551695523</v>
          </cell>
          <cell r="CX2740">
            <v>106.789643076316</v>
          </cell>
          <cell r="CY2740">
            <v>100.54674773531001</v>
          </cell>
          <cell r="CZ2740">
            <v>130.06861543496399</v>
          </cell>
          <cell r="DA2740">
            <v>110.499159587191</v>
          </cell>
          <cell r="DB2740">
            <v>108.81123687047</v>
          </cell>
          <cell r="DC2740">
            <v>103.19684948246</v>
          </cell>
          <cell r="DD2740">
            <v>104.002337349108</v>
          </cell>
          <cell r="DE2740">
            <v>100.93553025454599</v>
          </cell>
          <cell r="DF2740">
            <v>103.63868997134399</v>
          </cell>
          <cell r="DG2740">
            <v>119.70303139865</v>
          </cell>
          <cell r="DH2740">
            <v>119.890519167213</v>
          </cell>
          <cell r="DI2740">
            <v>99.418878231265396</v>
          </cell>
          <cell r="DJ2740">
            <v>105.472429607642</v>
          </cell>
          <cell r="DK2740">
            <v>104.843205312948</v>
          </cell>
          <cell r="DL2740">
            <v>128.36753814054401</v>
          </cell>
          <cell r="DM2740">
            <v>103.78564439093</v>
          </cell>
          <cell r="DN2740">
            <v>96.2076997203377</v>
          </cell>
          <cell r="DO2740">
            <v>92.862175381041098</v>
          </cell>
          <cell r="DP2740">
            <v>86.386963935711293</v>
          </cell>
          <cell r="DQ2740">
            <v>81.404784917355698</v>
          </cell>
          <cell r="DR2740">
            <v>87.436615811024197</v>
          </cell>
          <cell r="DS2740">
            <v>101.84810993942899</v>
          </cell>
          <cell r="DT2740">
            <v>97.587501173369304</v>
          </cell>
          <cell r="DU2740">
            <v>89.424877458722705</v>
          </cell>
          <cell r="DV2740">
            <v>94.138892865472101</v>
          </cell>
          <cell r="DW2740">
            <v>92.745569155177193</v>
          </cell>
          <cell r="DX2740">
            <v>112.36186083293801</v>
          </cell>
          <cell r="DY2740">
            <v>99.085217505211205</v>
          </cell>
          <cell r="DZ2740">
            <v>88.412018169901941</v>
          </cell>
          <cell r="EA2740">
            <v>85.327675670944302</v>
          </cell>
          <cell r="EB2740">
            <v>82.924107435794099</v>
          </cell>
          <cell r="EC2740">
            <v>77.777122876255405</v>
          </cell>
          <cell r="ED2740">
            <v>83.672930311308306</v>
          </cell>
          <cell r="EE2740">
            <v>96.429072248968097</v>
          </cell>
          <cell r="EF2740">
            <v>95.965687661697899</v>
          </cell>
          <cell r="EG2740">
            <v>85.739677983459998</v>
          </cell>
          <cell r="EH2740">
            <v>91.396118787819503</v>
          </cell>
          <cell r="EI2740">
            <v>93.359370261919352</v>
          </cell>
          <cell r="EJ2740">
            <v>0</v>
          </cell>
          <cell r="EK2740">
            <v>0</v>
          </cell>
          <cell r="EL2740">
            <v>0</v>
          </cell>
        </row>
        <row r="2745">
          <cell r="K2745">
            <v>65.183097753070996</v>
          </cell>
          <cell r="L2745">
            <v>108.149466405833</v>
          </cell>
          <cell r="M2745">
            <v>84.856867322443193</v>
          </cell>
          <cell r="N2745">
            <v>70.141003532132999</v>
          </cell>
          <cell r="O2745">
            <v>82.022626074674804</v>
          </cell>
          <cell r="P2745">
            <v>80.690856973648707</v>
          </cell>
          <cell r="Q2745">
            <v>194.092945695151</v>
          </cell>
          <cell r="R2745">
            <v>124.42893116725099</v>
          </cell>
          <cell r="S2745">
            <v>93.954402749319101</v>
          </cell>
          <cell r="T2745">
            <v>94.217883013632004</v>
          </cell>
          <cell r="U2745">
            <v>95.706971358606495</v>
          </cell>
          <cell r="V2745">
            <v>106.554947954236</v>
          </cell>
          <cell r="W2745">
            <v>64.419738096784698</v>
          </cell>
          <cell r="X2745">
            <v>105.34</v>
          </cell>
          <cell r="Y2745">
            <v>85.004000000000005</v>
          </cell>
          <cell r="Z2745">
            <v>77.102999999999994</v>
          </cell>
          <cell r="AA2745">
            <v>82.64</v>
          </cell>
          <cell r="AB2745">
            <v>82.350999999999999</v>
          </cell>
          <cell r="AC2745">
            <v>193.28200000000001</v>
          </cell>
          <cell r="AD2745">
            <v>136.066</v>
          </cell>
          <cell r="AE2745">
            <v>114.759</v>
          </cell>
          <cell r="AF2745">
            <v>111.336</v>
          </cell>
          <cell r="AG2745">
            <v>106.76900000000001</v>
          </cell>
          <cell r="AH2745">
            <v>110.887</v>
          </cell>
          <cell r="AI2745">
            <v>79.649000000000001</v>
          </cell>
          <cell r="AJ2745">
            <v>139.93700000000001</v>
          </cell>
          <cell r="AK2745">
            <v>97.010999999999996</v>
          </cell>
          <cell r="AL2745">
            <v>83.644999999999996</v>
          </cell>
          <cell r="AM2745">
            <v>93.070999999999998</v>
          </cell>
          <cell r="AN2745">
            <v>91.192999999999998</v>
          </cell>
          <cell r="AO2745">
            <v>202.001</v>
          </cell>
          <cell r="AP2745">
            <v>164.393648236399</v>
          </cell>
          <cell r="AQ2745">
            <v>115.64100000000001</v>
          </cell>
          <cell r="AR2745">
            <v>107.31001061004</v>
          </cell>
          <cell r="AS2745">
            <v>106.691724591756</v>
          </cell>
          <cell r="AT2745">
            <v>110.358</v>
          </cell>
          <cell r="AU2745">
            <v>90.310175695721298</v>
          </cell>
          <cell r="AV2745">
            <v>212.89084956058099</v>
          </cell>
          <cell r="AW2745">
            <v>96.038306592269507</v>
          </cell>
          <cell r="AX2745">
            <v>103.286350648664</v>
          </cell>
          <cell r="AY2745">
            <v>98.955100111148795</v>
          </cell>
          <cell r="AZ2745">
            <v>97.188820123003694</v>
          </cell>
          <cell r="BA2745">
            <v>182.366828047078</v>
          </cell>
          <cell r="BB2745">
            <v>155.61780514446801</v>
          </cell>
          <cell r="BC2745">
            <v>101.774330961163</v>
          </cell>
          <cell r="BD2745">
            <v>106.94148840976101</v>
          </cell>
          <cell r="BE2745">
            <v>100.779327698766</v>
          </cell>
          <cell r="BF2745">
            <v>103.24466580471601</v>
          </cell>
          <cell r="BG2745">
            <v>104.550734627816</v>
          </cell>
          <cell r="BH2745">
            <v>203.877030982571</v>
          </cell>
          <cell r="BI2745">
            <v>92.715526358548701</v>
          </cell>
          <cell r="BJ2745">
            <v>116.12755695886899</v>
          </cell>
          <cell r="BK2745">
            <v>104.440270831783</v>
          </cell>
          <cell r="BL2745">
            <v>95.694073538320893</v>
          </cell>
          <cell r="BM2745">
            <v>94.964544885119295</v>
          </cell>
          <cell r="BN2745">
            <v>102.57484857507001</v>
          </cell>
          <cell r="BO2745">
            <v>87.233951592136194</v>
          </cell>
          <cell r="BP2745">
            <v>101.539824056358</v>
          </cell>
          <cell r="BQ2745">
            <v>99.268213153343694</v>
          </cell>
          <cell r="BR2745">
            <v>106.33447209369299</v>
          </cell>
          <cell r="BS2745">
            <v>101.758583462526</v>
          </cell>
          <cell r="BT2745">
            <v>217.57416096432499</v>
          </cell>
          <cell r="BU2745">
            <v>99.375040980061797</v>
          </cell>
          <cell r="BV2745">
            <v>113.918870089945</v>
          </cell>
          <cell r="BW2745">
            <v>174.67200758298401</v>
          </cell>
          <cell r="BX2745">
            <v>121.513858794543</v>
          </cell>
          <cell r="BY2745">
            <v>115.269175034553</v>
          </cell>
          <cell r="BZ2745">
            <v>114.168351833182</v>
          </cell>
          <cell r="CA2745">
            <v>98.715744577688795</v>
          </cell>
          <cell r="CB2745">
            <v>111.723265745139</v>
          </cell>
          <cell r="CC2745">
            <v>118.26986489338</v>
          </cell>
          <cell r="CD2745">
            <v>116.371098146489</v>
          </cell>
          <cell r="CE2745">
            <v>116.343545072957</v>
          </cell>
          <cell r="CF2745">
            <v>166.16352722081899</v>
          </cell>
          <cell r="CG2745">
            <v>133.399361375475</v>
          </cell>
          <cell r="CH2745">
            <v>142.91076419677</v>
          </cell>
          <cell r="CI2745">
            <v>154.32697988311301</v>
          </cell>
          <cell r="CJ2745">
            <v>148.88342464204399</v>
          </cell>
          <cell r="CK2745">
            <v>141.85732585547299</v>
          </cell>
          <cell r="CL2745">
            <v>147.89892044439699</v>
          </cell>
          <cell r="CM2745">
            <v>121.91157336493799</v>
          </cell>
          <cell r="CN2745">
            <v>129.40751335041</v>
          </cell>
          <cell r="CO2745">
            <v>131.18119386832899</v>
          </cell>
          <cell r="CP2745">
            <v>129.25121126691701</v>
          </cell>
          <cell r="CQ2745">
            <v>123.994400317562</v>
          </cell>
          <cell r="CR2745">
            <v>137.27096532190399</v>
          </cell>
          <cell r="CS2745">
            <v>129.121158730758</v>
          </cell>
          <cell r="CT2745">
            <v>128.18487815039799</v>
          </cell>
          <cell r="CU2745">
            <v>139.63009647908601</v>
          </cell>
          <cell r="CV2745">
            <v>130.98219984950799</v>
          </cell>
          <cell r="CW2745">
            <v>129.685926072922</v>
          </cell>
          <cell r="CX2745">
            <v>136.93704075865401</v>
          </cell>
          <cell r="CY2745">
            <v>131.61166810001399</v>
          </cell>
          <cell r="CZ2745">
            <v>127.436852600528</v>
          </cell>
          <cell r="DA2745">
            <v>132.329358788474</v>
          </cell>
          <cell r="DB2745">
            <v>137.948696334023</v>
          </cell>
          <cell r="DC2745">
            <v>131.84178104452701</v>
          </cell>
          <cell r="DD2745">
            <v>134.344002803032</v>
          </cell>
          <cell r="DE2745">
            <v>130.576560170047</v>
          </cell>
          <cell r="DF2745">
            <v>130.08613709572199</v>
          </cell>
          <cell r="DG2745">
            <v>133.77789493116501</v>
          </cell>
          <cell r="DH2745">
            <v>134.02071689722001</v>
          </cell>
          <cell r="DI2745">
            <v>137.31075122488099</v>
          </cell>
          <cell r="DJ2745">
            <v>148.06124020685999</v>
          </cell>
          <cell r="DK2745">
            <v>140.08766474017</v>
          </cell>
          <cell r="DL2745">
            <v>136.53957318392</v>
          </cell>
          <cell r="DM2745">
            <v>149.086898465773</v>
          </cell>
          <cell r="DN2745">
            <v>140.62801963588799</v>
          </cell>
          <cell r="DO2745">
            <v>137.45203242477501</v>
          </cell>
          <cell r="DP2745">
            <v>142.90482207848899</v>
          </cell>
          <cell r="DQ2745">
            <v>140.980391166912</v>
          </cell>
          <cell r="DR2745">
            <v>142.26679186191399</v>
          </cell>
          <cell r="DS2745">
            <v>153.86260062549599</v>
          </cell>
          <cell r="DT2745">
            <v>148.52544374367901</v>
          </cell>
          <cell r="DU2745">
            <v>156.40816769694899</v>
          </cell>
          <cell r="DV2745">
            <v>165.74999930989301</v>
          </cell>
          <cell r="DW2745">
            <v>158.202756455822</v>
          </cell>
          <cell r="DX2745">
            <v>151.32058194137201</v>
          </cell>
          <cell r="DY2745">
            <v>162.49220082907701</v>
          </cell>
          <cell r="DZ2745">
            <v>154.8665813282916</v>
          </cell>
          <cell r="EA2745">
            <v>150.35873028524401</v>
          </cell>
          <cell r="EB2745">
            <v>150.95888217887901</v>
          </cell>
          <cell r="EC2745">
            <v>149.23948420616699</v>
          </cell>
          <cell r="ED2745">
            <v>151.728622153282</v>
          </cell>
          <cell r="EE2745">
            <v>163.04995765691899</v>
          </cell>
          <cell r="EF2745">
            <v>159.50601306470901</v>
          </cell>
          <cell r="EG2745">
            <v>166.88161735586701</v>
          </cell>
          <cell r="EH2745">
            <v>174.658351338713</v>
          </cell>
          <cell r="EI2745">
            <v>168.43800956176486</v>
          </cell>
          <cell r="EJ2745">
            <v>0</v>
          </cell>
          <cell r="EK2745">
            <v>0</v>
          </cell>
          <cell r="EL2745">
            <v>0</v>
          </cell>
        </row>
        <row r="2746">
          <cell r="K2746">
            <v>106.426873129182</v>
          </cell>
          <cell r="L2746">
            <v>97.950043268669305</v>
          </cell>
          <cell r="M2746">
            <v>113.316696209684</v>
          </cell>
          <cell r="N2746">
            <v>121.325384075203</v>
          </cell>
          <cell r="O2746">
            <v>99.055965693252205</v>
          </cell>
          <cell r="P2746">
            <v>99.257520019516505</v>
          </cell>
          <cell r="Q2746">
            <v>79.155272678854701</v>
          </cell>
          <cell r="R2746">
            <v>93.926045744827903</v>
          </cell>
          <cell r="S2746">
            <v>88.156476483141802</v>
          </cell>
          <cell r="T2746">
            <v>107.658177256313</v>
          </cell>
          <cell r="U2746">
            <v>97.817076303407902</v>
          </cell>
          <cell r="V2746">
            <v>95.954469137948294</v>
          </cell>
          <cell r="W2746">
            <v>85.852861912756893</v>
          </cell>
          <cell r="X2746">
            <v>80.525000000000006</v>
          </cell>
          <cell r="Y2746">
            <v>87.176000000000002</v>
          </cell>
          <cell r="Z2746">
            <v>80.421000000000006</v>
          </cell>
          <cell r="AA2746">
            <v>71.427000000000007</v>
          </cell>
          <cell r="AB2746">
            <v>84.71</v>
          </cell>
          <cell r="AC2746">
            <v>67.391000000000005</v>
          </cell>
          <cell r="AD2746">
            <v>72.593999999999994</v>
          </cell>
          <cell r="AE2746">
            <v>72.510999999999996</v>
          </cell>
          <cell r="AF2746">
            <v>85.168999999999997</v>
          </cell>
          <cell r="AG2746">
            <v>73.962000000000003</v>
          </cell>
          <cell r="AH2746">
            <v>82.105999999999995</v>
          </cell>
          <cell r="AI2746">
            <v>87.581000000000003</v>
          </cell>
          <cell r="AJ2746">
            <v>91.421999999999997</v>
          </cell>
          <cell r="AK2746">
            <v>87.79</v>
          </cell>
          <cell r="AL2746">
            <v>74.796000000000006</v>
          </cell>
          <cell r="AM2746">
            <v>70.069999999999993</v>
          </cell>
          <cell r="AN2746">
            <v>69.054000000000002</v>
          </cell>
          <cell r="AO2746">
            <v>65.093999999999994</v>
          </cell>
          <cell r="AP2746">
            <v>71.862595314358501</v>
          </cell>
          <cell r="AQ2746">
            <v>68.108000000000004</v>
          </cell>
          <cell r="AR2746">
            <v>76.912782322627706</v>
          </cell>
          <cell r="AS2746">
            <v>68.307392331919701</v>
          </cell>
          <cell r="AT2746">
            <v>71.951999999999998</v>
          </cell>
          <cell r="AU2746">
            <v>95.814984444108006</v>
          </cell>
          <cell r="AV2746">
            <v>75.441150958180103</v>
          </cell>
          <cell r="AW2746">
            <v>95.374933597409594</v>
          </cell>
          <cell r="AX2746">
            <v>79.989921742263107</v>
          </cell>
          <cell r="AY2746">
            <v>71.234472742967199</v>
          </cell>
          <cell r="AZ2746">
            <v>75.845820850862793</v>
          </cell>
          <cell r="BA2746">
            <v>84.379674237423899</v>
          </cell>
          <cell r="BB2746">
            <v>83.819109867360297</v>
          </cell>
          <cell r="BC2746">
            <v>60.917205753953802</v>
          </cell>
          <cell r="BD2746">
            <v>99.386542346816597</v>
          </cell>
          <cell r="BE2746">
            <v>93.477207294575194</v>
          </cell>
          <cell r="BF2746">
            <v>87.903742319161594</v>
          </cell>
          <cell r="BG2746">
            <v>105.640663933886</v>
          </cell>
          <cell r="BH2746">
            <v>82.029285733255705</v>
          </cell>
          <cell r="BI2746">
            <v>98.304485001717893</v>
          </cell>
          <cell r="BJ2746">
            <v>100.342160134243</v>
          </cell>
          <cell r="BK2746">
            <v>95.163005745494104</v>
          </cell>
          <cell r="BL2746">
            <v>85.866326723291706</v>
          </cell>
          <cell r="BM2746">
            <v>96.052770332879803</v>
          </cell>
          <cell r="BN2746">
            <v>96.213019686889595</v>
          </cell>
          <cell r="BO2746">
            <v>83.504908308138894</v>
          </cell>
          <cell r="BP2746">
            <v>109.928215356701</v>
          </cell>
          <cell r="BQ2746">
            <v>103.75462919988099</v>
          </cell>
          <cell r="BR2746">
            <v>102.415002688066</v>
          </cell>
          <cell r="BS2746">
            <v>109.29307670881199</v>
          </cell>
          <cell r="BT2746">
            <v>89.161560780893495</v>
          </cell>
          <cell r="BU2746">
            <v>82.3232271017838</v>
          </cell>
          <cell r="BV2746">
            <v>2.8111038928729899</v>
          </cell>
          <cell r="BW2746">
            <v>34.592633408676399</v>
          </cell>
          <cell r="BX2746">
            <v>125.596354567758</v>
          </cell>
          <cell r="BY2746">
            <v>118.955396771911</v>
          </cell>
          <cell r="BZ2746">
            <v>122.66412143976</v>
          </cell>
          <cell r="CA2746">
            <v>114.066998223661</v>
          </cell>
          <cell r="CB2746">
            <v>129.14944326711901</v>
          </cell>
          <cell r="CC2746">
            <v>131.84362987346199</v>
          </cell>
          <cell r="CD2746">
            <v>139.15642812914999</v>
          </cell>
          <cell r="CE2746">
            <v>118.52608779114701</v>
          </cell>
          <cell r="CF2746">
            <v>106.763611550981</v>
          </cell>
          <cell r="CG2746">
            <v>136.65011698199001</v>
          </cell>
          <cell r="CH2746">
            <v>167.05345740077999</v>
          </cell>
          <cell r="CI2746">
            <v>133.13914197217801</v>
          </cell>
          <cell r="CJ2746">
            <v>1.7764333086441899</v>
          </cell>
          <cell r="CK2746">
            <v>5.5610851124789002</v>
          </cell>
          <cell r="CL2746">
            <v>29.480027536580302</v>
          </cell>
          <cell r="CM2746">
            <v>82.281803586712897</v>
          </cell>
          <cell r="CN2746">
            <v>137.39636288711</v>
          </cell>
          <cell r="CO2746">
            <v>132.25317002950001</v>
          </cell>
          <cell r="CP2746">
            <v>132.63197251070099</v>
          </cell>
          <cell r="CQ2746">
            <v>127.896927733239</v>
          </cell>
          <cell r="CR2746">
            <v>121.368975491434</v>
          </cell>
          <cell r="CS2746">
            <v>130.91312613372401</v>
          </cell>
          <cell r="CT2746">
            <v>169.53943242561601</v>
          </cell>
          <cell r="CU2746">
            <v>147.765958060157</v>
          </cell>
          <cell r="CV2746">
            <v>150.416383931778</v>
          </cell>
          <cell r="CW2746">
            <v>110.15480049650699</v>
          </cell>
          <cell r="CX2746">
            <v>131.01733390938301</v>
          </cell>
          <cell r="CY2746">
            <v>128.373284499806</v>
          </cell>
          <cell r="CZ2746">
            <v>121.55588720276</v>
          </cell>
          <cell r="DA2746">
            <v>149.934936261014</v>
          </cell>
          <cell r="DB2746">
            <v>153.02326249833899</v>
          </cell>
          <cell r="DC2746">
            <v>156.62280448083399</v>
          </cell>
          <cell r="DD2746">
            <v>144.71363484378301</v>
          </cell>
          <cell r="DE2746">
            <v>165.078435507791</v>
          </cell>
          <cell r="DF2746">
            <v>125.49727447729001</v>
          </cell>
          <cell r="DG2746">
            <v>178.48086131462699</v>
          </cell>
          <cell r="DH2746">
            <v>139.090699443397</v>
          </cell>
          <cell r="DI2746">
            <v>123.988633838208</v>
          </cell>
          <cell r="DJ2746">
            <v>134.35294683604499</v>
          </cell>
          <cell r="DK2746">
            <v>128.197858639625</v>
          </cell>
          <cell r="DL2746">
            <v>145.53837278206399</v>
          </cell>
          <cell r="DM2746">
            <v>152.34280902680501</v>
          </cell>
          <cell r="DN2746">
            <v>145.87872068489</v>
          </cell>
          <cell r="DO2746">
            <v>177.11869641416999</v>
          </cell>
          <cell r="DP2746">
            <v>147.558328451552</v>
          </cell>
          <cell r="DQ2746">
            <v>144.54268605491799</v>
          </cell>
          <cell r="DR2746">
            <v>173.59208105195299</v>
          </cell>
          <cell r="DS2746">
            <v>208.25460735539099</v>
          </cell>
          <cell r="DT2746">
            <v>120.735630235573</v>
          </cell>
          <cell r="DU2746">
            <v>133.69476311880601</v>
          </cell>
          <cell r="DV2746">
            <v>149.58263059738599</v>
          </cell>
          <cell r="DW2746">
            <v>100.749602743572</v>
          </cell>
          <cell r="DX2746">
            <v>140.185670502938</v>
          </cell>
          <cell r="DY2746">
            <v>132.08971928343999</v>
          </cell>
          <cell r="DZ2746">
            <v>138.90619667115715</v>
          </cell>
          <cell r="EA2746">
            <v>136.52622916755101</v>
          </cell>
          <cell r="EB2746">
            <v>128.37440129161001</v>
          </cell>
          <cell r="EC2746">
            <v>117.52939114430799</v>
          </cell>
          <cell r="ED2746">
            <v>164.44665613142101</v>
          </cell>
          <cell r="EE2746">
            <v>177.14883986886801</v>
          </cell>
          <cell r="EF2746">
            <v>126.769893928504</v>
          </cell>
          <cell r="EG2746">
            <v>134.50408704915401</v>
          </cell>
          <cell r="EH2746">
            <v>137.42267136393099</v>
          </cell>
          <cell r="EI2746">
            <v>109.84596804725815</v>
          </cell>
          <cell r="EJ2746">
            <v>0</v>
          </cell>
          <cell r="EK2746">
            <v>0</v>
          </cell>
          <cell r="EL2746">
            <v>0</v>
          </cell>
        </row>
        <row r="2749">
          <cell r="K2749">
            <v>108.605737311224</v>
          </cell>
          <cell r="L2749">
            <v>98.791253687228306</v>
          </cell>
          <cell r="M2749">
            <v>95.902664646794904</v>
          </cell>
          <cell r="N2749">
            <v>101.550252272972</v>
          </cell>
          <cell r="O2749">
            <v>96.751096606903999</v>
          </cell>
          <cell r="P2749">
            <v>107.913128109616</v>
          </cell>
          <cell r="Q2749">
            <v>101.731413269999</v>
          </cell>
          <cell r="R2749">
            <v>104.49644204385</v>
          </cell>
          <cell r="S2749">
            <v>98.510389090606907</v>
          </cell>
          <cell r="T2749">
            <v>97.748993511316201</v>
          </cell>
          <cell r="U2749">
            <v>90.330872287719004</v>
          </cell>
          <cell r="V2749">
            <v>97.667757161769501</v>
          </cell>
          <cell r="W2749">
            <v>128.87543406202599</v>
          </cell>
          <cell r="X2749">
            <v>115.03700000000001</v>
          </cell>
          <cell r="Y2749">
            <v>112.821</v>
          </cell>
          <cell r="Z2749">
            <v>116.232</v>
          </cell>
          <cell r="AA2749">
            <v>108.188</v>
          </cell>
          <cell r="AB2749">
            <v>119.986</v>
          </cell>
          <cell r="AC2749">
            <v>103.119</v>
          </cell>
          <cell r="AD2749">
            <v>118.71</v>
          </cell>
          <cell r="AE2749">
            <v>111.098</v>
          </cell>
          <cell r="AF2749">
            <v>118.788</v>
          </cell>
          <cell r="AG2749">
            <v>118.39400000000001</v>
          </cell>
          <cell r="AH2749">
            <v>118.53400000000001</v>
          </cell>
          <cell r="AI2749">
            <v>159.97800000000001</v>
          </cell>
          <cell r="AJ2749">
            <v>135.506</v>
          </cell>
          <cell r="AK2749">
            <v>133.69200000000001</v>
          </cell>
          <cell r="AL2749">
            <v>128.786</v>
          </cell>
          <cell r="AM2749">
            <v>122.869</v>
          </cell>
          <cell r="AN2749">
            <v>122.21</v>
          </cell>
          <cell r="AO2749">
            <v>115.36799999999999</v>
          </cell>
          <cell r="AP2749">
            <v>129.42016439082499</v>
          </cell>
          <cell r="AQ2749">
            <v>123.246</v>
          </cell>
          <cell r="AR2749">
            <v>128.487768302673</v>
          </cell>
          <cell r="AS2749">
            <v>133.97626270863</v>
          </cell>
          <cell r="AT2749">
            <v>129.982</v>
          </cell>
          <cell r="AU2749">
            <v>154.96091201055299</v>
          </cell>
          <cell r="AV2749">
            <v>136.78735194041201</v>
          </cell>
          <cell r="AW2749">
            <v>142.63860239425901</v>
          </cell>
          <cell r="AX2749">
            <v>142.548607716346</v>
          </cell>
          <cell r="AY2749">
            <v>133.42253912126799</v>
          </cell>
          <cell r="AZ2749">
            <v>128.34429924641199</v>
          </cell>
          <cell r="BA2749">
            <v>137.508752133229</v>
          </cell>
          <cell r="BB2749">
            <v>136.60861498121201</v>
          </cell>
          <cell r="BC2749">
            <v>133.696983172584</v>
          </cell>
          <cell r="BD2749">
            <v>126.788730498654</v>
          </cell>
          <cell r="BE2749">
            <v>125.70798205764299</v>
          </cell>
          <cell r="BF2749">
            <v>131.772160001483</v>
          </cell>
          <cell r="BG2749">
            <v>162.275233536191</v>
          </cell>
          <cell r="BH2749">
            <v>145.898198260839</v>
          </cell>
          <cell r="BI2749">
            <v>156.37785237103699</v>
          </cell>
          <cell r="BJ2749">
            <v>143.21935903943799</v>
          </cell>
          <cell r="BK2749">
            <v>127.119945413769</v>
          </cell>
          <cell r="BL2749">
            <v>136.74133113389399</v>
          </cell>
          <cell r="BM2749">
            <v>141.85681608011299</v>
          </cell>
          <cell r="BN2749">
            <v>141.60910018597599</v>
          </cell>
          <cell r="BO2749">
            <v>127.844396090378</v>
          </cell>
          <cell r="BP2749">
            <v>128.66183226534801</v>
          </cell>
          <cell r="BQ2749">
            <v>123.356182864655</v>
          </cell>
          <cell r="BR2749">
            <v>127.422228827499</v>
          </cell>
          <cell r="BS2749">
            <v>157.300006509621</v>
          </cell>
          <cell r="BT2749">
            <v>150.22642935037899</v>
          </cell>
          <cell r="BU2749">
            <v>151.81814912508099</v>
          </cell>
          <cell r="BV2749">
            <v>74.581325343564501</v>
          </cell>
          <cell r="BW2749">
            <v>102.923061573081</v>
          </cell>
          <cell r="BX2749">
            <v>141.90395779296</v>
          </cell>
          <cell r="BY2749">
            <v>148.12417323040199</v>
          </cell>
          <cell r="BZ2749">
            <v>144.32039621833999</v>
          </cell>
          <cell r="CA2749">
            <v>125.56452687117699</v>
          </cell>
          <cell r="CB2749">
            <v>128.69541861546901</v>
          </cell>
          <cell r="CC2749">
            <v>127.49763735149899</v>
          </cell>
          <cell r="CD2749">
            <v>131.91311712717101</v>
          </cell>
          <cell r="CE2749">
            <v>152.539712381546</v>
          </cell>
          <cell r="CF2749">
            <v>149.42122092403801</v>
          </cell>
          <cell r="CG2749">
            <v>174.35796157110499</v>
          </cell>
          <cell r="CH2749">
            <v>144.509207822446</v>
          </cell>
          <cell r="CI2749">
            <v>130.81283365532499</v>
          </cell>
          <cell r="CJ2749">
            <v>118.078029463794</v>
          </cell>
          <cell r="CK2749">
            <v>118.16799354018499</v>
          </cell>
          <cell r="CL2749">
            <v>118.228397596424</v>
          </cell>
          <cell r="CM2749">
            <v>110.75075067395601</v>
          </cell>
          <cell r="CN2749">
            <v>130.04401495850999</v>
          </cell>
          <cell r="CO2749">
            <v>134.25334605553999</v>
          </cell>
          <cell r="CP2749">
            <v>132.96047414216301</v>
          </cell>
          <cell r="CQ2749">
            <v>156.261541034272</v>
          </cell>
          <cell r="CR2749">
            <v>160.86233519552101</v>
          </cell>
          <cell r="CS2749">
            <v>177.60614576209099</v>
          </cell>
          <cell r="CT2749">
            <v>157.786382391611</v>
          </cell>
          <cell r="CU2749">
            <v>152.87633853046401</v>
          </cell>
          <cell r="CV2749">
            <v>165.09095320150601</v>
          </cell>
          <cell r="CW2749">
            <v>161.04065668712099</v>
          </cell>
          <cell r="CX2749">
            <v>164.97650278984699</v>
          </cell>
          <cell r="CY2749">
            <v>137.90818745030799</v>
          </cell>
          <cell r="CZ2749">
            <v>132.035824611945</v>
          </cell>
          <cell r="DA2749">
            <v>141.930537614618</v>
          </cell>
          <cell r="DB2749">
            <v>142.79220516688801</v>
          </cell>
          <cell r="DC2749">
            <v>160.457630406861</v>
          </cell>
          <cell r="DD2749">
            <v>163.20309404799801</v>
          </cell>
          <cell r="DE2749">
            <v>172.375629388145</v>
          </cell>
          <cell r="DF2749">
            <v>153.687084734113</v>
          </cell>
          <cell r="DG2749">
            <v>171.520137436786</v>
          </cell>
          <cell r="DH2749">
            <v>178.241820620943</v>
          </cell>
          <cell r="DI2749">
            <v>179.481759466966</v>
          </cell>
          <cell r="DJ2749">
            <v>172.943091291939</v>
          </cell>
          <cell r="DK2749">
            <v>145.370340420622</v>
          </cell>
          <cell r="DL2749">
            <v>133.196493220712</v>
          </cell>
          <cell r="DM2749">
            <v>139.98285855994001</v>
          </cell>
          <cell r="DN2749">
            <v>143.73716355989399</v>
          </cell>
          <cell r="DO2749">
            <v>178.57707309579101</v>
          </cell>
          <cell r="DP2749">
            <v>169.52882866793601</v>
          </cell>
          <cell r="DQ2749">
            <v>159.468947739557</v>
          </cell>
          <cell r="DR2749">
            <v>160.27770932223299</v>
          </cell>
          <cell r="DS2749">
            <v>178.53389117748</v>
          </cell>
          <cell r="DT2749">
            <v>162.83839323106</v>
          </cell>
          <cell r="DU2749">
            <v>181.43950302521301</v>
          </cell>
          <cell r="DV2749">
            <v>182.33861920602899</v>
          </cell>
          <cell r="DW2749">
            <v>132.02552235541401</v>
          </cell>
          <cell r="DX2749">
            <v>129.66941605220899</v>
          </cell>
          <cell r="DY2749">
            <v>128.93217924553301</v>
          </cell>
          <cell r="DZ2749">
            <v>132.02475500130544</v>
          </cell>
          <cell r="EA2749">
            <v>159.49827412680801</v>
          </cell>
          <cell r="EB2749">
            <v>162.39676375795401</v>
          </cell>
          <cell r="EC2749">
            <v>155.50894444193599</v>
          </cell>
          <cell r="ED2749">
            <v>156.66328526784901</v>
          </cell>
          <cell r="EE2749">
            <v>172.213344250787</v>
          </cell>
          <cell r="EF2749">
            <v>167.34083829196101</v>
          </cell>
          <cell r="EG2749">
            <v>184.88026897674399</v>
          </cell>
          <cell r="EH2749">
            <v>178.215500243322</v>
          </cell>
          <cell r="EI2749">
            <v>133.0274694647855</v>
          </cell>
          <cell r="EJ2749">
            <v>0</v>
          </cell>
          <cell r="EK2749">
            <v>0</v>
          </cell>
          <cell r="EL2749">
            <v>0</v>
          </cell>
        </row>
        <row r="2750">
          <cell r="K2750">
            <v>100.203136792412</v>
          </cell>
          <cell r="L2750">
            <v>88.981695499260695</v>
          </cell>
          <cell r="M2750">
            <v>98.093064313583696</v>
          </cell>
          <cell r="N2750">
            <v>73.035856209271003</v>
          </cell>
          <cell r="O2750">
            <v>112.9225298799</v>
          </cell>
          <cell r="P2750">
            <v>96.718750451808802</v>
          </cell>
          <cell r="Q2750">
            <v>70.610782358167995</v>
          </cell>
          <cell r="R2750">
            <v>124.01396830658101</v>
          </cell>
          <cell r="S2750">
            <v>124.385632216587</v>
          </cell>
          <cell r="T2750">
            <v>89.048271033341805</v>
          </cell>
          <cell r="U2750">
            <v>111.753201172264</v>
          </cell>
          <cell r="V2750">
            <v>110.23311176682201</v>
          </cell>
          <cell r="W2750">
            <v>101.494796559123</v>
          </cell>
          <cell r="X2750">
            <v>95.007999999999996</v>
          </cell>
          <cell r="Y2750">
            <v>127.446</v>
          </cell>
          <cell r="Z2750">
            <v>69.477000000000004</v>
          </cell>
          <cell r="AA2750">
            <v>92.028999999999996</v>
          </cell>
          <cell r="AB2750">
            <v>91.869</v>
          </cell>
          <cell r="AC2750">
            <v>66.319000000000003</v>
          </cell>
          <cell r="AD2750">
            <v>138.91399999999999</v>
          </cell>
          <cell r="AE2750">
            <v>127.687</v>
          </cell>
          <cell r="AF2750">
            <v>69.042000000000002</v>
          </cell>
          <cell r="AG2750">
            <v>82.043999999999997</v>
          </cell>
          <cell r="AH2750">
            <v>105.13800000000001</v>
          </cell>
          <cell r="AI2750">
            <v>85.899000000000001</v>
          </cell>
          <cell r="AJ2750">
            <v>80.912000000000006</v>
          </cell>
          <cell r="AK2750">
            <v>126.339</v>
          </cell>
          <cell r="AL2750">
            <v>76.256</v>
          </cell>
          <cell r="AM2750">
            <v>98.555000000000007</v>
          </cell>
          <cell r="AN2750">
            <v>101.172</v>
          </cell>
          <cell r="AO2750">
            <v>73.17</v>
          </cell>
          <cell r="AP2750">
            <v>171.68546386414599</v>
          </cell>
          <cell r="AQ2750">
            <v>151.755</v>
          </cell>
          <cell r="AR2750">
            <v>83.691567839670995</v>
          </cell>
          <cell r="AS2750">
            <v>91.6046833706678</v>
          </cell>
          <cell r="AT2750">
            <v>122.931</v>
          </cell>
          <cell r="AU2750">
            <v>98.824681512340106</v>
          </cell>
          <cell r="AV2750">
            <v>82.862236696983999</v>
          </cell>
          <cell r="AW2750">
            <v>111.87709505019301</v>
          </cell>
          <cell r="AX2750">
            <v>58.487098481472998</v>
          </cell>
          <cell r="AY2750">
            <v>87.182194521121602</v>
          </cell>
          <cell r="AZ2750">
            <v>79.099615999206605</v>
          </cell>
          <cell r="BA2750">
            <v>69.498515675263803</v>
          </cell>
          <cell r="BB2750">
            <v>196.53566563752301</v>
          </cell>
          <cell r="BC2750">
            <v>153.21077924042299</v>
          </cell>
          <cell r="BD2750">
            <v>97.4047534422414</v>
          </cell>
          <cell r="BE2750">
            <v>101.99438412313999</v>
          </cell>
          <cell r="BF2750">
            <v>93.943096180191503</v>
          </cell>
          <cell r="BG2750">
            <v>94.910096605272898</v>
          </cell>
          <cell r="BH2750">
            <v>89.074281011563897</v>
          </cell>
          <cell r="BI2750">
            <v>115.640460014646</v>
          </cell>
          <cell r="BJ2750">
            <v>83.298875033632697</v>
          </cell>
          <cell r="BK2750">
            <v>92.663539257899799</v>
          </cell>
          <cell r="BL2750">
            <v>110.304307522908</v>
          </cell>
          <cell r="BM2750">
            <v>80.603516517045193</v>
          </cell>
          <cell r="BN2750">
            <v>159.347891051517</v>
          </cell>
          <cell r="BO2750">
            <v>148.84814498953901</v>
          </cell>
          <cell r="BP2750">
            <v>88.276034074336707</v>
          </cell>
          <cell r="BQ2750">
            <v>110.542143321054</v>
          </cell>
          <cell r="BR2750">
            <v>94.231035037479501</v>
          </cell>
          <cell r="BS2750">
            <v>98.222122847489103</v>
          </cell>
          <cell r="BT2750">
            <v>79.046399026314006</v>
          </cell>
          <cell r="BU2750">
            <v>82.800407368839103</v>
          </cell>
          <cell r="BV2750">
            <v>13.0690369085301</v>
          </cell>
          <cell r="BW2750">
            <v>48.894834614528001</v>
          </cell>
          <cell r="BX2750">
            <v>103.635951075354</v>
          </cell>
          <cell r="BY2750">
            <v>85.880549194673605</v>
          </cell>
          <cell r="BZ2750">
            <v>125.690409508016</v>
          </cell>
          <cell r="CA2750">
            <v>130.23431393113501</v>
          </cell>
          <cell r="CB2750">
            <v>79.006781385661697</v>
          </cell>
          <cell r="CC2750">
            <v>105.04185470191</v>
          </cell>
          <cell r="CD2750">
            <v>99.491824313369804</v>
          </cell>
          <cell r="CE2750">
            <v>96.925747173065503</v>
          </cell>
          <cell r="CF2750">
            <v>85.412971043792794</v>
          </cell>
          <cell r="CG2750">
            <v>88.409966165941597</v>
          </cell>
          <cell r="CH2750">
            <v>73.354992922189297</v>
          </cell>
          <cell r="CI2750">
            <v>77.528082110689297</v>
          </cell>
          <cell r="CJ2750">
            <v>83.782855705763694</v>
          </cell>
          <cell r="CK2750">
            <v>68.577111167791401</v>
          </cell>
          <cell r="CL2750">
            <v>118.32476717121</v>
          </cell>
          <cell r="CM2750">
            <v>127.87463762539799</v>
          </cell>
          <cell r="CN2750">
            <v>84.349856563726505</v>
          </cell>
          <cell r="CO2750">
            <v>108.962590528679</v>
          </cell>
          <cell r="CP2750">
            <v>100.317336931611</v>
          </cell>
          <cell r="CQ2750">
            <v>100.33580151400599</v>
          </cell>
          <cell r="CR2750">
            <v>94.682364179938006</v>
          </cell>
          <cell r="CS2750">
            <v>98.876761427100604</v>
          </cell>
          <cell r="CT2750">
            <v>80.175399198149506</v>
          </cell>
          <cell r="CU2750">
            <v>83.945440885253703</v>
          </cell>
          <cell r="CV2750">
            <v>89.105750761008807</v>
          </cell>
          <cell r="CW2750">
            <v>78.155990143775298</v>
          </cell>
          <cell r="CX2750">
            <v>115.38607376821901</v>
          </cell>
          <cell r="CY2750">
            <v>129.61083288922001</v>
          </cell>
          <cell r="CZ2750">
            <v>105.43978376065699</v>
          </cell>
          <cell r="DA2750">
            <v>113.809131399484</v>
          </cell>
          <cell r="DB2750">
            <v>106.99691648533801</v>
          </cell>
          <cell r="DC2750">
            <v>103.808882935317</v>
          </cell>
          <cell r="DD2750">
            <v>102.698374526511</v>
          </cell>
          <cell r="DE2750">
            <v>102.28514930255</v>
          </cell>
          <cell r="DF2750">
            <v>95.045994766424201</v>
          </cell>
          <cell r="DG2750">
            <v>99.9123333992857</v>
          </cell>
          <cell r="DH2750">
            <v>103.08815655197</v>
          </cell>
          <cell r="DI2750">
            <v>81.810065134949397</v>
          </cell>
          <cell r="DJ2750">
            <v>121.80889972646</v>
          </cell>
          <cell r="DK2750">
            <v>137.78027370571999</v>
          </cell>
          <cell r="DL2750">
            <v>108.260738715562</v>
          </cell>
          <cell r="DM2750">
            <v>116.75959586530399</v>
          </cell>
          <cell r="DN2750">
            <v>108.5297619662</v>
          </cell>
          <cell r="DO2750">
            <v>111.81870208730599</v>
          </cell>
          <cell r="DP2750">
            <v>112.96266694345501</v>
          </cell>
          <cell r="DQ2750">
            <v>112.81605368085199</v>
          </cell>
          <cell r="DR2750">
            <v>104.477229699606</v>
          </cell>
          <cell r="DS2750">
            <v>110.389477285122</v>
          </cell>
          <cell r="DT2750">
            <v>110.82702704694501</v>
          </cell>
          <cell r="DU2750">
            <v>89.583516476341003</v>
          </cell>
          <cell r="DV2750">
            <v>130.01939488546</v>
          </cell>
          <cell r="DW2750">
            <v>148.14554523168101</v>
          </cell>
          <cell r="DX2750">
            <v>116.140000573463</v>
          </cell>
          <cell r="DY2750">
            <v>126.014875479658</v>
          </cell>
          <cell r="DZ2750">
            <v>117.32625750759284</v>
          </cell>
          <cell r="EA2750">
            <v>119.23378057177599</v>
          </cell>
          <cell r="EB2750">
            <v>120.337318448624</v>
          </cell>
          <cell r="EC2750">
            <v>118.443286991615</v>
          </cell>
          <cell r="ED2750">
            <v>109.09539692777901</v>
          </cell>
          <cell r="EE2750">
            <v>118.516786067045</v>
          </cell>
          <cell r="EF2750">
            <v>118.604897057824</v>
          </cell>
          <cell r="EG2750">
            <v>96.346769908958905</v>
          </cell>
          <cell r="EH2750">
            <v>142.27260822864099</v>
          </cell>
          <cell r="EI2750">
            <v>164.63298359566187</v>
          </cell>
          <cell r="EJ2750">
            <v>0</v>
          </cell>
          <cell r="EK2750">
            <v>0</v>
          </cell>
          <cell r="EL2750">
            <v>0</v>
          </cell>
        </row>
        <row r="2753">
          <cell r="K2753">
            <v>79.897829088997597</v>
          </cell>
          <cell r="L2753">
            <v>94.759330739432002</v>
          </cell>
          <cell r="M2753">
            <v>112.208575975906</v>
          </cell>
          <cell r="N2753">
            <v>86.599675617986094</v>
          </cell>
          <cell r="O2753">
            <v>93.300389780439502</v>
          </cell>
          <cell r="P2753">
            <v>108.197644594156</v>
          </cell>
          <cell r="Q2753">
            <v>88.192532509200106</v>
          </cell>
          <cell r="R2753">
            <v>98.023392705276294</v>
          </cell>
          <cell r="S2753">
            <v>116.296048123817</v>
          </cell>
          <cell r="T2753">
            <v>103.755900657837</v>
          </cell>
          <cell r="U2753">
            <v>103.447942007419</v>
          </cell>
          <cell r="V2753">
            <v>115.320738199533</v>
          </cell>
          <cell r="W2753">
            <v>96.279440546385104</v>
          </cell>
          <cell r="X2753">
            <v>94.573999999999998</v>
          </cell>
          <cell r="Y2753">
            <v>90.251000000000005</v>
          </cell>
          <cell r="Z2753">
            <v>95.668000000000006</v>
          </cell>
          <cell r="AA2753">
            <v>89.995999999999995</v>
          </cell>
          <cell r="AB2753">
            <v>110.01900000000001</v>
          </cell>
          <cell r="AC2753">
            <v>82.822000000000003</v>
          </cell>
          <cell r="AD2753">
            <v>93.322999999999993</v>
          </cell>
          <cell r="AE2753">
            <v>113.07599999999999</v>
          </cell>
          <cell r="AF2753">
            <v>107.422</v>
          </cell>
          <cell r="AG2753">
            <v>121.251</v>
          </cell>
          <cell r="AH2753">
            <v>113.102</v>
          </cell>
          <cell r="AI2753">
            <v>108.083</v>
          </cell>
          <cell r="AJ2753">
            <v>91.025000000000006</v>
          </cell>
          <cell r="AK2753">
            <v>115.623</v>
          </cell>
          <cell r="AL2753">
            <v>110.703</v>
          </cell>
          <cell r="AM2753">
            <v>91.488</v>
          </cell>
          <cell r="AN2753">
            <v>101.05800000000001</v>
          </cell>
          <cell r="AO2753">
            <v>84.094999999999999</v>
          </cell>
          <cell r="AP2753">
            <v>89.920432318545906</v>
          </cell>
          <cell r="AQ2753">
            <v>113.434</v>
          </cell>
          <cell r="AR2753">
            <v>98.705214436564205</v>
          </cell>
          <cell r="AS2753">
            <v>134.36019684673701</v>
          </cell>
          <cell r="AT2753">
            <v>98.623999999999995</v>
          </cell>
          <cell r="AU2753">
            <v>105.073396948612</v>
          </cell>
          <cell r="AV2753">
            <v>95.586797341076306</v>
          </cell>
          <cell r="AW2753">
            <v>143.27583566364501</v>
          </cell>
          <cell r="AX2753">
            <v>136.47093929817601</v>
          </cell>
          <cell r="AY2753">
            <v>121.14301618563699</v>
          </cell>
          <cell r="AZ2753">
            <v>132.15616157741201</v>
          </cell>
          <cell r="BA2753">
            <v>125.52015571648199</v>
          </cell>
          <cell r="BB2753">
            <v>99.889970247983399</v>
          </cell>
          <cell r="BC2753">
            <v>112.388420816871</v>
          </cell>
          <cell r="BD2753">
            <v>125.286461671797</v>
          </cell>
          <cell r="BE2753">
            <v>149.19176455537601</v>
          </cell>
          <cell r="BF2753">
            <v>146.68723300736801</v>
          </cell>
          <cell r="BG2753">
            <v>142.39076968468601</v>
          </cell>
          <cell r="BH2753">
            <v>112.459943889979</v>
          </cell>
          <cell r="BI2753">
            <v>147.40160604459001</v>
          </cell>
          <cell r="BJ2753">
            <v>117.301275112811</v>
          </cell>
          <cell r="BK2753">
            <v>126.589799557259</v>
          </cell>
          <cell r="BL2753">
            <v>109.619087084223</v>
          </cell>
          <cell r="BM2753">
            <v>117.178491947148</v>
          </cell>
          <cell r="BN2753">
            <v>140.93101579874701</v>
          </cell>
          <cell r="BO2753">
            <v>125.143626788974</v>
          </cell>
          <cell r="BP2753">
            <v>143.633482373856</v>
          </cell>
          <cell r="BQ2753">
            <v>149.679657885176</v>
          </cell>
          <cell r="BR2753">
            <v>152.10116773112</v>
          </cell>
          <cell r="BS2753">
            <v>148.485962088522</v>
          </cell>
          <cell r="BT2753">
            <v>129.742608512527</v>
          </cell>
          <cell r="BU2753">
            <v>134.05308149086801</v>
          </cell>
          <cell r="BV2753">
            <v>62.430618720309901</v>
          </cell>
          <cell r="BW2753">
            <v>100.424148030685</v>
          </cell>
          <cell r="BX2753">
            <v>106.18665629717501</v>
          </cell>
          <cell r="BY2753">
            <v>77.005383196602395</v>
          </cell>
          <cell r="BZ2753">
            <v>96.782410764011203</v>
          </cell>
          <cell r="CA2753">
            <v>90.080376287994596</v>
          </cell>
          <cell r="CB2753">
            <v>93.404151778721399</v>
          </cell>
          <cell r="CC2753">
            <v>121.66666055912</v>
          </cell>
          <cell r="CD2753">
            <v>115.073270122864</v>
          </cell>
          <cell r="CE2753">
            <v>121.188663485685</v>
          </cell>
          <cell r="CF2753">
            <v>115.91547097788499</v>
          </cell>
          <cell r="CG2753">
            <v>121.48929125652199</v>
          </cell>
          <cell r="CH2753">
            <v>108.085189399184</v>
          </cell>
          <cell r="CI2753">
            <v>78.831007651520594</v>
          </cell>
          <cell r="CJ2753">
            <v>80.404051278283404</v>
          </cell>
          <cell r="CK2753">
            <v>65.543967648770206</v>
          </cell>
          <cell r="CL2753">
            <v>94.789777664485797</v>
          </cell>
          <cell r="CM2753">
            <v>98.136961529378596</v>
          </cell>
          <cell r="CN2753">
            <v>89.102246406241406</v>
          </cell>
          <cell r="CO2753">
            <v>127.166537542109</v>
          </cell>
          <cell r="CP2753">
            <v>117.133942910767</v>
          </cell>
          <cell r="CQ2753">
            <v>123.58409054145299</v>
          </cell>
          <cell r="CR2753">
            <v>111.718697760019</v>
          </cell>
          <cell r="CS2753">
            <v>110.94483963899</v>
          </cell>
          <cell r="CT2753">
            <v>109.06111031171601</v>
          </cell>
          <cell r="CU2753">
            <v>82.388944438573503</v>
          </cell>
          <cell r="CV2753">
            <v>78.643546924912499</v>
          </cell>
          <cell r="CW2753">
            <v>68.922395655938203</v>
          </cell>
          <cell r="CX2753">
            <v>103.53843569207901</v>
          </cell>
          <cell r="CY2753">
            <v>114.024029272105</v>
          </cell>
          <cell r="CZ2753">
            <v>89.673960200235399</v>
          </cell>
          <cell r="DA2753">
            <v>131.94562878811499</v>
          </cell>
          <cell r="DB2753">
            <v>109.977081196177</v>
          </cell>
          <cell r="DC2753">
            <v>110.682482288554</v>
          </cell>
          <cell r="DD2753">
            <v>100.614531007346</v>
          </cell>
          <cell r="DE2753">
            <v>91.9513267465327</v>
          </cell>
          <cell r="DF2753">
            <v>79.663351346454107</v>
          </cell>
          <cell r="DG2753">
            <v>72.671351920358404</v>
          </cell>
          <cell r="DH2753">
            <v>71.386674934094302</v>
          </cell>
          <cell r="DI2753">
            <v>64.090883177710097</v>
          </cell>
          <cell r="DJ2753">
            <v>93.984361532367004</v>
          </cell>
          <cell r="DK2753">
            <v>103.497437196379</v>
          </cell>
          <cell r="DL2753">
            <v>83.939649660380596</v>
          </cell>
          <cell r="DM2753">
            <v>124.517885465278</v>
          </cell>
          <cell r="DN2753">
            <v>91.625803245043898</v>
          </cell>
          <cell r="DO2753">
            <v>98.235643761140395</v>
          </cell>
          <cell r="DP2753">
            <v>90.484716211810294</v>
          </cell>
          <cell r="DQ2753">
            <v>81.8114928875912</v>
          </cell>
          <cell r="DR2753">
            <v>67.185642576648604</v>
          </cell>
          <cell r="DS2753">
            <v>65.127674167420096</v>
          </cell>
          <cell r="DT2753">
            <v>62.792790895670102</v>
          </cell>
          <cell r="DU2753">
            <v>56.7546902525253</v>
          </cell>
          <cell r="DV2753">
            <v>79.973902766513802</v>
          </cell>
          <cell r="DW2753">
            <v>86.709037954436695</v>
          </cell>
          <cell r="DX2753">
            <v>65.126939918192704</v>
          </cell>
          <cell r="DY2753">
            <v>94.840626506643702</v>
          </cell>
          <cell r="DZ2753">
            <v>70.72433313510534</v>
          </cell>
          <cell r="EA2753">
            <v>74.949851442076493</v>
          </cell>
          <cell r="EB2753">
            <v>72.048909457935594</v>
          </cell>
          <cell r="EC2753">
            <v>66.906115497658206</v>
          </cell>
          <cell r="ED2753">
            <v>55.028172713837499</v>
          </cell>
          <cell r="EE2753">
            <v>51.915391831181502</v>
          </cell>
          <cell r="EF2753">
            <v>47.0038210243763</v>
          </cell>
          <cell r="EG2753">
            <v>46.330545259487202</v>
          </cell>
          <cell r="EH2753">
            <v>62.676067248353597</v>
          </cell>
          <cell r="EI2753">
            <v>67.881358480000955</v>
          </cell>
          <cell r="EJ2753">
            <v>0</v>
          </cell>
          <cell r="EK2753">
            <v>0</v>
          </cell>
          <cell r="EL2753">
            <v>0</v>
          </cell>
        </row>
        <row r="2755">
          <cell r="K2755">
            <v>101.641570292796</v>
          </cell>
          <cell r="L2755">
            <v>102.897225307132</v>
          </cell>
          <cell r="M2755">
            <v>113.115378032518</v>
          </cell>
          <cell r="N2755">
            <v>98.497155000240596</v>
          </cell>
          <cell r="O2755">
            <v>104.0373152776</v>
          </cell>
          <cell r="P2755">
            <v>107.686647754452</v>
          </cell>
          <cell r="Q2755">
            <v>103.076195216697</v>
          </cell>
          <cell r="R2755">
            <v>100.236834074006</v>
          </cell>
          <cell r="S2755">
            <v>81.733904481568501</v>
          </cell>
          <cell r="T2755">
            <v>97.866879066738406</v>
          </cell>
          <cell r="U2755">
            <v>93.447983157267103</v>
          </cell>
          <cell r="V2755">
            <v>95.762912338984194</v>
          </cell>
          <cell r="W2755">
            <v>101.856651225121</v>
          </cell>
          <cell r="X2755">
            <v>99.183000000000007</v>
          </cell>
          <cell r="Y2755">
            <v>104.072</v>
          </cell>
          <cell r="Z2755">
            <v>100.52800000000001</v>
          </cell>
          <cell r="AA2755">
            <v>93.018000000000001</v>
          </cell>
          <cell r="AB2755">
            <v>91.778000000000006</v>
          </cell>
          <cell r="AC2755">
            <v>88.853999999999999</v>
          </cell>
          <cell r="AD2755">
            <v>96.370999999999995</v>
          </cell>
          <cell r="AE2755">
            <v>80.980999999999995</v>
          </cell>
          <cell r="AF2755">
            <v>93.768000000000001</v>
          </cell>
          <cell r="AG2755">
            <v>90.370999999999995</v>
          </cell>
          <cell r="AH2755">
            <v>85.379000000000005</v>
          </cell>
          <cell r="AI2755">
            <v>83.793000000000006</v>
          </cell>
          <cell r="AJ2755">
            <v>81.614000000000004</v>
          </cell>
          <cell r="AK2755">
            <v>77.263999999999996</v>
          </cell>
          <cell r="AL2755">
            <v>91.414000000000001</v>
          </cell>
          <cell r="AM2755">
            <v>95.317999999999998</v>
          </cell>
          <cell r="AN2755">
            <v>90.727000000000004</v>
          </cell>
          <cell r="AO2755">
            <v>94.486000000000004</v>
          </cell>
          <cell r="AP2755">
            <v>102.375210109516</v>
          </cell>
          <cell r="AQ2755">
            <v>86.596999999999994</v>
          </cell>
          <cell r="AR2755">
            <v>96.017421706686207</v>
          </cell>
          <cell r="AS2755">
            <v>92.714835434420195</v>
          </cell>
          <cell r="AT2755">
            <v>85.272000000000006</v>
          </cell>
          <cell r="AU2755">
            <v>82.7899774909922</v>
          </cell>
          <cell r="AV2755">
            <v>82.413221116918194</v>
          </cell>
          <cell r="AW2755">
            <v>89.444865963537794</v>
          </cell>
          <cell r="AX2755">
            <v>90.348349458119003</v>
          </cell>
          <cell r="AY2755">
            <v>89.122287925104004</v>
          </cell>
          <cell r="AZ2755">
            <v>87.131141169460506</v>
          </cell>
          <cell r="BA2755">
            <v>76.401327179700502</v>
          </cell>
          <cell r="BB2755">
            <v>77.053761810169405</v>
          </cell>
          <cell r="BC2755">
            <v>73.245080762448396</v>
          </cell>
          <cell r="BD2755">
            <v>71.4897175371798</v>
          </cell>
          <cell r="BE2755">
            <v>88.766865756806297</v>
          </cell>
          <cell r="BF2755">
            <v>97.828121843541794</v>
          </cell>
          <cell r="BG2755">
            <v>99.882192832595607</v>
          </cell>
          <cell r="BH2755">
            <v>85.930278140997402</v>
          </cell>
          <cell r="BI2755">
            <v>97.914556283356504</v>
          </cell>
          <cell r="BJ2755">
            <v>92.030024915301894</v>
          </cell>
          <cell r="BK2755">
            <v>93.022515489788304</v>
          </cell>
          <cell r="BL2755">
            <v>89.430324769247406</v>
          </cell>
          <cell r="BM2755">
            <v>83.074206664311205</v>
          </cell>
          <cell r="BN2755">
            <v>94.325795859357399</v>
          </cell>
          <cell r="BO2755">
            <v>91.465824106664201</v>
          </cell>
          <cell r="BP2755">
            <v>76.348483091143194</v>
          </cell>
          <cell r="BQ2755">
            <v>87.094364188108997</v>
          </cell>
          <cell r="BR2755">
            <v>97.625723003900703</v>
          </cell>
          <cell r="BS2755">
            <v>94.833746206213306</v>
          </cell>
          <cell r="BT2755">
            <v>97.421993651371494</v>
          </cell>
          <cell r="BU2755">
            <v>101.579899162091</v>
          </cell>
          <cell r="BV2755">
            <v>18.0730020003286</v>
          </cell>
          <cell r="BW2755">
            <v>42.859127210027196</v>
          </cell>
          <cell r="BX2755">
            <v>85.360975340143398</v>
          </cell>
          <cell r="BY2755">
            <v>88.744609364726401</v>
          </cell>
          <cell r="BZ2755">
            <v>104.505456211515</v>
          </cell>
          <cell r="CA2755">
            <v>98.421457411561306</v>
          </cell>
          <cell r="CB2755">
            <v>90.440155243998603</v>
          </cell>
          <cell r="CC2755">
            <v>97.824217098275</v>
          </cell>
          <cell r="CD2755">
            <v>100.240204083422</v>
          </cell>
          <cell r="CE2755">
            <v>101.692062873414</v>
          </cell>
          <cell r="CF2755">
            <v>91.475476569711205</v>
          </cell>
          <cell r="CG2755">
            <v>108.380788220342</v>
          </cell>
          <cell r="CH2755">
            <v>87.892227789866993</v>
          </cell>
          <cell r="CI2755">
            <v>76.597633977166794</v>
          </cell>
          <cell r="CJ2755">
            <v>55.145726109498</v>
          </cell>
          <cell r="CK2755">
            <v>44.187524547577702</v>
          </cell>
          <cell r="CL2755">
            <v>59.4879927067987</v>
          </cell>
          <cell r="CM2755">
            <v>75.631471085826902</v>
          </cell>
          <cell r="CN2755">
            <v>90.657783513068196</v>
          </cell>
          <cell r="CO2755">
            <v>101.00005087943801</v>
          </cell>
          <cell r="CP2755">
            <v>101.259356182818</v>
          </cell>
          <cell r="CQ2755">
            <v>101.395255182125</v>
          </cell>
          <cell r="CR2755">
            <v>91.030280944546902</v>
          </cell>
          <cell r="CS2755">
            <v>101.22188317294101</v>
          </cell>
          <cell r="CT2755">
            <v>90.4967581213172</v>
          </cell>
          <cell r="CU2755">
            <v>87.447930706446002</v>
          </cell>
          <cell r="CV2755">
            <v>87.716224038278597</v>
          </cell>
          <cell r="CW2755">
            <v>80.343104257240995</v>
          </cell>
          <cell r="CX2755">
            <v>97.587560896048302</v>
          </cell>
          <cell r="CY2755">
            <v>110.379403919732</v>
          </cell>
          <cell r="CZ2755">
            <v>101.89279096204299</v>
          </cell>
          <cell r="DA2755">
            <v>108.751394251482</v>
          </cell>
          <cell r="DB2755">
            <v>107.06065924461601</v>
          </cell>
          <cell r="DC2755">
            <v>105.766554759903</v>
          </cell>
          <cell r="DD2755">
            <v>108.92988804424201</v>
          </cell>
          <cell r="DE2755">
            <v>114.694364884199</v>
          </cell>
          <cell r="DF2755">
            <v>99.361611610204505</v>
          </cell>
          <cell r="DG2755">
            <v>100.890679311196</v>
          </cell>
          <cell r="DH2755">
            <v>99.959076313991602</v>
          </cell>
          <cell r="DI2755">
            <v>92.565316182076799</v>
          </cell>
          <cell r="DJ2755">
            <v>108.87471151257699</v>
          </cell>
          <cell r="DK2755">
            <v>119.30498688879899</v>
          </cell>
          <cell r="DL2755">
            <v>112.36646110215599</v>
          </cell>
          <cell r="DM2755">
            <v>119.820855194896</v>
          </cell>
          <cell r="DN2755">
            <v>119.63571965489</v>
          </cell>
          <cell r="DO2755">
            <v>121.666353809426</v>
          </cell>
          <cell r="DP2755">
            <v>118.823078644009</v>
          </cell>
          <cell r="DQ2755">
            <v>120.798946253232</v>
          </cell>
          <cell r="DR2755">
            <v>109.164383643836</v>
          </cell>
          <cell r="DS2755">
            <v>114.37230821362699</v>
          </cell>
          <cell r="DT2755">
            <v>103.947170514354</v>
          </cell>
          <cell r="DU2755">
            <v>94.876741115368901</v>
          </cell>
          <cell r="DV2755">
            <v>109.641849678339</v>
          </cell>
          <cell r="DW2755">
            <v>121.218639839747</v>
          </cell>
          <cell r="DX2755">
            <v>117.138871159231</v>
          </cell>
          <cell r="DY2755">
            <v>136.795186454842</v>
          </cell>
          <cell r="DZ2755">
            <v>130.08459149419437</v>
          </cell>
          <cell r="EA2755">
            <v>119.66254219669599</v>
          </cell>
          <cell r="EB2755">
            <v>114.405104625143</v>
          </cell>
          <cell r="EC2755">
            <v>119.542815792141</v>
          </cell>
          <cell r="ED2755">
            <v>107.07221417563299</v>
          </cell>
          <cell r="EE2755">
            <v>110.77695735471001</v>
          </cell>
          <cell r="EF2755">
            <v>101.697569380996</v>
          </cell>
          <cell r="EG2755">
            <v>95.134569275900702</v>
          </cell>
          <cell r="EH2755">
            <v>111.625028990936</v>
          </cell>
          <cell r="EI2755">
            <v>127.37479091658058</v>
          </cell>
          <cell r="EJ2755">
            <v>0</v>
          </cell>
          <cell r="EK2755">
            <v>0</v>
          </cell>
          <cell r="EL2755">
            <v>0</v>
          </cell>
        </row>
        <row r="2758">
          <cell r="K2758">
            <v>102.746749649975</v>
          </cell>
          <cell r="L2758">
            <v>99.191981516792794</v>
          </cell>
          <cell r="M2758">
            <v>92.6391956436768</v>
          </cell>
          <cell r="N2758">
            <v>91.546403444301205</v>
          </cell>
          <cell r="O2758">
            <v>96.986797010529301</v>
          </cell>
          <cell r="P2758">
            <v>93.483658526014906</v>
          </cell>
          <cell r="Q2758">
            <v>96.685237705561207</v>
          </cell>
          <cell r="R2758">
            <v>98.949972052374207</v>
          </cell>
          <cell r="S2758">
            <v>100.364598120675</v>
          </cell>
          <cell r="T2758">
            <v>108.048667993381</v>
          </cell>
          <cell r="U2758">
            <v>106.262393748821</v>
          </cell>
          <cell r="V2758">
            <v>113.14428568024999</v>
          </cell>
          <cell r="W2758">
            <v>111.140790858071</v>
          </cell>
          <cell r="X2758">
            <v>108.40665273046601</v>
          </cell>
          <cell r="Y2758">
            <v>102.62577941696399</v>
          </cell>
          <cell r="Z2758">
            <v>100.35181757510099</v>
          </cell>
          <cell r="AA2758">
            <v>103.514156604005</v>
          </cell>
          <cell r="AB2758">
            <v>105.027884555575</v>
          </cell>
          <cell r="AC2758">
            <v>107.48428365201799</v>
          </cell>
          <cell r="AD2758">
            <v>111.648097921049</v>
          </cell>
          <cell r="AE2758">
            <v>109.344045073603</v>
          </cell>
          <cell r="AF2758">
            <v>113.804042371314</v>
          </cell>
          <cell r="AG2758">
            <v>119.367984448627</v>
          </cell>
          <cell r="AH2758">
            <v>125.408416246961</v>
          </cell>
          <cell r="AI2758">
            <v>126.33773442778499</v>
          </cell>
          <cell r="AJ2758">
            <v>118.696401309686</v>
          </cell>
          <cell r="AK2758">
            <v>115.91804311624701</v>
          </cell>
          <cell r="AL2758">
            <v>109.31654430626099</v>
          </cell>
          <cell r="AM2758">
            <v>112.321787796574</v>
          </cell>
          <cell r="AN2758">
            <v>110.88911595995</v>
          </cell>
          <cell r="AO2758">
            <v>116.08048468789799</v>
          </cell>
          <cell r="AP2758">
            <v>120.62311802417599</v>
          </cell>
          <cell r="AQ2758">
            <v>115.437180529321</v>
          </cell>
          <cell r="AR2758">
            <v>113.461400436031</v>
          </cell>
          <cell r="AS2758">
            <v>113.330143638229</v>
          </cell>
          <cell r="AT2758">
            <v>119.558670597816</v>
          </cell>
          <cell r="AU2758">
            <v>122.090384299177</v>
          </cell>
          <cell r="AV2758">
            <v>118.971358064459</v>
          </cell>
          <cell r="AW2758">
            <v>127.681460173551</v>
          </cell>
          <cell r="AX2758">
            <v>109.73966979423101</v>
          </cell>
          <cell r="AY2758">
            <v>114.222785084482</v>
          </cell>
          <cell r="AZ2758">
            <v>119.499050997929</v>
          </cell>
          <cell r="BA2758">
            <v>125.04843210226301</v>
          </cell>
          <cell r="BB2758">
            <v>130.06211258937799</v>
          </cell>
          <cell r="BC2758">
            <v>129.89873775309201</v>
          </cell>
          <cell r="BD2758">
            <v>124.84131371973599</v>
          </cell>
          <cell r="BE2758">
            <v>112.24713201505401</v>
          </cell>
          <cell r="BF2758">
            <v>122.6164902183</v>
          </cell>
          <cell r="BG2758">
            <v>130.75280700754001</v>
          </cell>
          <cell r="BH2758">
            <v>126.460978401275</v>
          </cell>
          <cell r="BI2758">
            <v>134.95510112578299</v>
          </cell>
          <cell r="BJ2758">
            <v>113.770297864611</v>
          </cell>
          <cell r="BK2758">
            <v>123.86898766477201</v>
          </cell>
          <cell r="BL2758">
            <v>126.363738323069</v>
          </cell>
          <cell r="BM2758">
            <v>124.472512537992</v>
          </cell>
          <cell r="BN2758">
            <v>131.03102207213999</v>
          </cell>
          <cell r="BO2758">
            <v>134.835485546222</v>
          </cell>
          <cell r="BP2758">
            <v>135.83526160657999</v>
          </cell>
          <cell r="BQ2758">
            <v>125.341182787702</v>
          </cell>
          <cell r="BR2758">
            <v>129.30057378367499</v>
          </cell>
          <cell r="BS2758">
            <v>135.46959763205999</v>
          </cell>
          <cell r="BT2758">
            <v>140.97692869483899</v>
          </cell>
          <cell r="BU2758">
            <v>126.687988430513</v>
          </cell>
          <cell r="BV2758">
            <v>11.4779842951282</v>
          </cell>
          <cell r="BW2758">
            <v>66.212862396107894</v>
          </cell>
          <cell r="BX2758">
            <v>142.75389400059601</v>
          </cell>
          <cell r="BY2758">
            <v>127.72028069026599</v>
          </cell>
          <cell r="BZ2758">
            <v>127.51314751631701</v>
          </cell>
          <cell r="CA2758">
            <v>142.14126196003701</v>
          </cell>
          <cell r="CB2758">
            <v>146.07344065564601</v>
          </cell>
          <cell r="CC2758">
            <v>130.81086384224199</v>
          </cell>
          <cell r="CD2758">
            <v>134.752550316786</v>
          </cell>
          <cell r="CE2758">
            <v>132.928477857556</v>
          </cell>
          <cell r="CF2758">
            <v>133.14433163472401</v>
          </cell>
          <cell r="CG2758">
            <v>133.95568672164899</v>
          </cell>
          <cell r="CH2758">
            <v>112.66321291194301</v>
          </cell>
          <cell r="CI2758">
            <v>107.706582593642</v>
          </cell>
          <cell r="CJ2758">
            <v>107.781303508668</v>
          </cell>
          <cell r="CK2758">
            <v>82.419550966945494</v>
          </cell>
          <cell r="CL2758">
            <v>84.702349192495106</v>
          </cell>
          <cell r="CM2758">
            <v>103.80495399842999</v>
          </cell>
          <cell r="CN2758">
            <v>126.97522842635399</v>
          </cell>
          <cell r="CO2758">
            <v>139.07463827684799</v>
          </cell>
          <cell r="CP2758">
            <v>138.943117832729</v>
          </cell>
          <cell r="CQ2758">
            <v>140.81651010527801</v>
          </cell>
          <cell r="CR2758">
            <v>132.00603148219699</v>
          </cell>
          <cell r="CS2758">
            <v>143.25308275549401</v>
          </cell>
          <cell r="CT2758">
            <v>123.966201322288</v>
          </cell>
          <cell r="CU2758">
            <v>115.493588554127</v>
          </cell>
          <cell r="CV2758">
            <v>115.99305418640699</v>
          </cell>
          <cell r="CW2758">
            <v>111.310350613423</v>
          </cell>
          <cell r="CX2758">
            <v>107.0394671422</v>
          </cell>
          <cell r="CY2758">
            <v>113.289717618835</v>
          </cell>
          <cell r="CZ2758">
            <v>117.48395917562701</v>
          </cell>
          <cell r="DA2758">
            <v>135.30110651845899</v>
          </cell>
          <cell r="DB2758">
            <v>131.96173775880899</v>
          </cell>
          <cell r="DC2758">
            <v>128.985681513624</v>
          </cell>
          <cell r="DD2758">
            <v>120.68995459198101</v>
          </cell>
          <cell r="DE2758">
            <v>113.06153731459101</v>
          </cell>
          <cell r="DF2758">
            <v>102.521971716903</v>
          </cell>
          <cell r="DG2758">
            <v>117.888863301516</v>
          </cell>
          <cell r="DH2758">
            <v>104.99512937796401</v>
          </cell>
          <cell r="DI2758">
            <v>106.015217825957</v>
          </cell>
          <cell r="DJ2758">
            <v>103.39695467703</v>
          </cell>
          <cell r="DK2758">
            <v>103.918747876871</v>
          </cell>
          <cell r="DL2758">
            <v>123.35737657934899</v>
          </cell>
          <cell r="DM2758">
            <v>137.16369245699599</v>
          </cell>
          <cell r="DN2758">
            <v>142.078838738531</v>
          </cell>
          <cell r="DO2758">
            <v>144.84180939225601</v>
          </cell>
          <cell r="DP2758">
            <v>130.01861093614099</v>
          </cell>
          <cell r="DQ2758">
            <v>118.82959402975099</v>
          </cell>
          <cell r="DR2758">
            <v>113.017718028411</v>
          </cell>
          <cell r="DS2758">
            <v>122.862156788475</v>
          </cell>
          <cell r="DT2758">
            <v>109.35793070598</v>
          </cell>
          <cell r="DU2758">
            <v>102.752511933479</v>
          </cell>
          <cell r="DV2758">
            <v>101.801134568503</v>
          </cell>
          <cell r="DW2758">
            <v>103.57845619387599</v>
          </cell>
          <cell r="DX2758">
            <v>127.463673922258</v>
          </cell>
          <cell r="DY2758">
            <v>141.99782609593399</v>
          </cell>
          <cell r="DZ2758">
            <v>144.61086987084059</v>
          </cell>
          <cell r="EA2758">
            <v>144.09042550283701</v>
          </cell>
          <cell r="EB2758">
            <v>134.36446124309799</v>
          </cell>
          <cell r="EC2758">
            <v>121.813700632082</v>
          </cell>
          <cell r="ED2758">
            <v>117.831267717592</v>
          </cell>
          <cell r="EE2758">
            <v>128.83224637833601</v>
          </cell>
          <cell r="EF2758">
            <v>116.89387751383499</v>
          </cell>
          <cell r="EG2758">
            <v>112.583205738236</v>
          </cell>
          <cell r="EH2758">
            <v>104.538937379361</v>
          </cell>
          <cell r="EI2758">
            <v>105.99637854284911</v>
          </cell>
          <cell r="EJ2758" t="e">
            <v>#DIV/0!</v>
          </cell>
          <cell r="EK2758" t="e">
            <v>#DIV/0!</v>
          </cell>
          <cell r="EL2758" t="e">
            <v>#DIV/0!</v>
          </cell>
        </row>
        <row r="2774">
          <cell r="K2774">
            <v>129.347283799211</v>
          </cell>
          <cell r="L2774">
            <v>128.314512074525</v>
          </cell>
          <cell r="M2774">
            <v>119.455495013922</v>
          </cell>
          <cell r="N2774">
            <v>86.093059524278701</v>
          </cell>
          <cell r="O2774">
            <v>53.912739496869897</v>
          </cell>
          <cell r="P2774">
            <v>92.864120637443307</v>
          </cell>
          <cell r="Q2774">
            <v>92.035294913471503</v>
          </cell>
          <cell r="R2774">
            <v>72.422747335629296</v>
          </cell>
          <cell r="S2774">
            <v>81.124104373929796</v>
          </cell>
          <cell r="T2774">
            <v>111.880502540083</v>
          </cell>
          <cell r="U2774">
            <v>106.21305565526301</v>
          </cell>
          <cell r="V2774">
            <v>126.337084635373</v>
          </cell>
          <cell r="W2774">
            <v>134.331852751535</v>
          </cell>
          <cell r="X2774">
            <v>123.43300000000001</v>
          </cell>
          <cell r="Y2774">
            <v>122.91200000000001</v>
          </cell>
          <cell r="Z2774">
            <v>84.608000000000004</v>
          </cell>
          <cell r="AA2774">
            <v>62.371000000000002</v>
          </cell>
          <cell r="AB2774">
            <v>97.537999999999997</v>
          </cell>
          <cell r="AC2774">
            <v>123.214</v>
          </cell>
          <cell r="AD2774">
            <v>88.688999999999993</v>
          </cell>
          <cell r="AE2774">
            <v>93.191000000000003</v>
          </cell>
          <cell r="AF2774">
            <v>116.85299999999999</v>
          </cell>
          <cell r="AG2774">
            <v>112.426</v>
          </cell>
          <cell r="AH2774">
            <v>107.438</v>
          </cell>
          <cell r="AI2774">
            <v>116.471</v>
          </cell>
          <cell r="AJ2774">
            <v>112.057</v>
          </cell>
          <cell r="AK2774">
            <v>139.77799999999999</v>
          </cell>
          <cell r="AL2774">
            <v>96.72</v>
          </cell>
          <cell r="AM2774">
            <v>85.355000000000004</v>
          </cell>
          <cell r="AN2774">
            <v>124.938</v>
          </cell>
          <cell r="AO2774">
            <v>134.792</v>
          </cell>
          <cell r="AP2774">
            <v>108.514634139687</v>
          </cell>
          <cell r="AQ2774">
            <v>113.221</v>
          </cell>
          <cell r="AR2774">
            <v>126.03497183026499</v>
          </cell>
          <cell r="AS2774">
            <v>119.774753104211</v>
          </cell>
          <cell r="AT2774">
            <v>118.04600000000001</v>
          </cell>
          <cell r="AU2774">
            <v>122.510970863704</v>
          </cell>
          <cell r="AV2774">
            <v>119.304844560482</v>
          </cell>
          <cell r="AW2774">
            <v>142.48025267810701</v>
          </cell>
          <cell r="AX2774">
            <v>119.94389810617901</v>
          </cell>
          <cell r="AY2774">
            <v>151.07619784159101</v>
          </cell>
          <cell r="AZ2774">
            <v>145.02099110727499</v>
          </cell>
          <cell r="BA2774">
            <v>167.336640866746</v>
          </cell>
          <cell r="BB2774">
            <v>147.25439860207101</v>
          </cell>
          <cell r="BC2774">
            <v>130.727234167929</v>
          </cell>
          <cell r="BD2774">
            <v>132.63204651226201</v>
          </cell>
          <cell r="BE2774">
            <v>146.38978066276499</v>
          </cell>
          <cell r="BF2774">
            <v>132.52190971042899</v>
          </cell>
          <cell r="BG2774">
            <v>139.31545808935701</v>
          </cell>
          <cell r="BH2774">
            <v>135.689172031655</v>
          </cell>
          <cell r="BI2774">
            <v>164.50718051381699</v>
          </cell>
          <cell r="BJ2774">
            <v>146.50393687827599</v>
          </cell>
          <cell r="BK2774">
            <v>162.362477880054</v>
          </cell>
          <cell r="BL2774">
            <v>155.646495790286</v>
          </cell>
          <cell r="BM2774">
            <v>167.81171549883601</v>
          </cell>
          <cell r="BN2774">
            <v>150.026542433663</v>
          </cell>
          <cell r="BO2774">
            <v>158.209080001128</v>
          </cell>
          <cell r="BP2774">
            <v>140.82992617029899</v>
          </cell>
          <cell r="BQ2774">
            <v>149.19566956422199</v>
          </cell>
          <cell r="BR2774">
            <v>132.753361831815</v>
          </cell>
          <cell r="BS2774">
            <v>148.62909573181699</v>
          </cell>
          <cell r="BT2774">
            <v>137.702846250249</v>
          </cell>
          <cell r="BU2774">
            <v>137.28602378754201</v>
          </cell>
          <cell r="BV2774">
            <v>141.17150184731801</v>
          </cell>
          <cell r="BW2774">
            <v>150.47850591840799</v>
          </cell>
          <cell r="BX2774">
            <v>183.69865660870801</v>
          </cell>
          <cell r="BY2774">
            <v>193.21999126732899</v>
          </cell>
          <cell r="BZ2774">
            <v>189.129458108894</v>
          </cell>
          <cell r="CA2774">
            <v>181.042462907616</v>
          </cell>
          <cell r="CB2774">
            <v>165.21092170206401</v>
          </cell>
          <cell r="CC2774">
            <v>165.121679054879</v>
          </cell>
          <cell r="CD2774">
            <v>141.53467837091901</v>
          </cell>
          <cell r="CE2774">
            <v>174.93856031909601</v>
          </cell>
          <cell r="CF2774">
            <v>159.69457942863701</v>
          </cell>
          <cell r="CG2774">
            <v>166.674622615652</v>
          </cell>
          <cell r="CH2774">
            <v>159.66786800712299</v>
          </cell>
          <cell r="CI2774">
            <v>148.67695726021299</v>
          </cell>
          <cell r="CJ2774">
            <v>125.24239271947999</v>
          </cell>
          <cell r="CK2774">
            <v>127.058143578311</v>
          </cell>
          <cell r="CL2774">
            <v>134.89660880074001</v>
          </cell>
          <cell r="CM2774">
            <v>139.440933862593</v>
          </cell>
          <cell r="CN2774">
            <v>132.250547494676</v>
          </cell>
          <cell r="CO2774">
            <v>163.98397218126999</v>
          </cell>
          <cell r="CP2774">
            <v>131.141777768156</v>
          </cell>
          <cell r="CQ2774">
            <v>150.71128414470101</v>
          </cell>
          <cell r="CR2774">
            <v>144.66928085899701</v>
          </cell>
          <cell r="CS2774">
            <v>165.06856444465501</v>
          </cell>
          <cell r="CT2774">
            <v>167.45891423014299</v>
          </cell>
          <cell r="CU2774">
            <v>149.63817656490701</v>
          </cell>
          <cell r="CV2774">
            <v>164.54625573085201</v>
          </cell>
          <cell r="CW2774">
            <v>166.55433520495399</v>
          </cell>
          <cell r="CX2774">
            <v>162.998322643644</v>
          </cell>
          <cell r="CY2774">
            <v>171.14354181393799</v>
          </cell>
          <cell r="CZ2774">
            <v>170.564782995906</v>
          </cell>
          <cell r="DA2774">
            <v>182.95849789034801</v>
          </cell>
          <cell r="DB2774">
            <v>142.91905510437101</v>
          </cell>
          <cell r="DC2774">
            <v>171.704960974697</v>
          </cell>
          <cell r="DD2774">
            <v>171.37601298984401</v>
          </cell>
          <cell r="DE2774">
            <v>189.709991141529</v>
          </cell>
          <cell r="DF2774">
            <v>206.93123434514399</v>
          </cell>
          <cell r="DG2774">
            <v>174.617331807227</v>
          </cell>
          <cell r="DH2774">
            <v>192.05720742142</v>
          </cell>
          <cell r="DI2774">
            <v>194.412223837597</v>
          </cell>
          <cell r="DJ2774">
            <v>190.07538416152099</v>
          </cell>
          <cell r="DK2774">
            <v>195.85140152612999</v>
          </cell>
          <cell r="DL2774">
            <v>211.68168687844201</v>
          </cell>
          <cell r="DM2774">
            <v>225.32842135729999</v>
          </cell>
          <cell r="DN2774">
            <v>175.87449799844401</v>
          </cell>
          <cell r="DO2774">
            <v>209.702736466201</v>
          </cell>
          <cell r="DP2774">
            <v>214.33081878633001</v>
          </cell>
          <cell r="DQ2774">
            <v>226.35423053696701</v>
          </cell>
          <cell r="DR2774">
            <v>221.71452119148501</v>
          </cell>
          <cell r="DS2774">
            <v>187.39608491462701</v>
          </cell>
          <cell r="DT2774">
            <v>218.65529382003101</v>
          </cell>
          <cell r="DU2774">
            <v>220.17671718878699</v>
          </cell>
          <cell r="DV2774">
            <v>198.68075374224699</v>
          </cell>
          <cell r="DW2774">
            <v>183.758581674564</v>
          </cell>
          <cell r="DX2774">
            <v>192.19981109763901</v>
          </cell>
          <cell r="DY2774">
            <v>204.99502453003799</v>
          </cell>
          <cell r="DZ2774">
            <v>215.15967309106026</v>
          </cell>
          <cell r="EA2774">
            <v>259.23751018113398</v>
          </cell>
          <cell r="EB2774">
            <v>264.38628594507202</v>
          </cell>
          <cell r="EC2774">
            <v>292.94390762498699</v>
          </cell>
          <cell r="ED2774">
            <v>286.26893754834902</v>
          </cell>
          <cell r="EE2774">
            <v>241.54304016911499</v>
          </cell>
          <cell r="EF2774">
            <v>281.01548042563701</v>
          </cell>
          <cell r="EG2774">
            <v>284.00530420330603</v>
          </cell>
          <cell r="EH2774">
            <v>254.57080731268101</v>
          </cell>
          <cell r="EI2774">
            <v>235.46467885829844</v>
          </cell>
          <cell r="EJ2774">
            <v>0</v>
          </cell>
          <cell r="EK2774">
            <v>0</v>
          </cell>
          <cell r="EL2774">
            <v>0</v>
          </cell>
        </row>
        <row r="2780">
          <cell r="H2780">
            <v>0.34158367535865602</v>
          </cell>
          <cell r="K2780">
            <v>117.495291523647</v>
          </cell>
          <cell r="L2780">
            <v>110.62254882723801</v>
          </cell>
          <cell r="M2780">
            <v>100.92737544248099</v>
          </cell>
          <cell r="N2780">
            <v>104.414797070239</v>
          </cell>
          <cell r="O2780">
            <v>91.082711459173893</v>
          </cell>
          <cell r="P2780">
            <v>83.586014926855697</v>
          </cell>
          <cell r="Q2780">
            <v>99.685397876150603</v>
          </cell>
          <cell r="R2780">
            <v>101.78658892092901</v>
          </cell>
          <cell r="S2780">
            <v>92.380495268393304</v>
          </cell>
          <cell r="T2780">
            <v>92.739787600362007</v>
          </cell>
          <cell r="U2780">
            <v>98.775165590889102</v>
          </cell>
          <cell r="V2780">
            <v>106.503825493642</v>
          </cell>
          <cell r="W2780">
            <v>120.025769793357</v>
          </cell>
          <cell r="X2780">
            <v>116.02923978391399</v>
          </cell>
          <cell r="Y2780">
            <v>108.261976159987</v>
          </cell>
          <cell r="Z2780">
            <v>95.203913575992303</v>
          </cell>
          <cell r="AA2780">
            <v>84.586133781699701</v>
          </cell>
          <cell r="AB2780">
            <v>75.648510469076697</v>
          </cell>
          <cell r="AC2780">
            <v>101.63849103264199</v>
          </cell>
          <cell r="AD2780">
            <v>98.409109288672695</v>
          </cell>
          <cell r="AE2780">
            <v>90.003841294293906</v>
          </cell>
          <cell r="AF2780">
            <v>94.555842961583593</v>
          </cell>
          <cell r="AG2780">
            <v>109.45307018767799</v>
          </cell>
          <cell r="AH2780">
            <v>114.71981898800099</v>
          </cell>
          <cell r="AI2780">
            <v>128.93025293301599</v>
          </cell>
          <cell r="AJ2780">
            <v>135.33595103983399</v>
          </cell>
          <cell r="AK2780">
            <v>112.903508120024</v>
          </cell>
          <cell r="AL2780">
            <v>111.188602124702</v>
          </cell>
          <cell r="AM2780">
            <v>96.187046530233502</v>
          </cell>
          <cell r="AN2780">
            <v>80.8123794660778</v>
          </cell>
          <cell r="AO2780">
            <v>123.491962128883</v>
          </cell>
          <cell r="AP2780">
            <v>108.106858620571</v>
          </cell>
          <cell r="AQ2780">
            <v>98.013744197970993</v>
          </cell>
          <cell r="AR2780">
            <v>101.536489836825</v>
          </cell>
          <cell r="AS2780">
            <v>118.470792111702</v>
          </cell>
          <cell r="AT2780">
            <v>136.58199941177</v>
          </cell>
          <cell r="AU2780">
            <v>144.766965958414</v>
          </cell>
          <cell r="AV2780">
            <v>128.72195768218299</v>
          </cell>
          <cell r="AW2780">
            <v>128.363202849305</v>
          </cell>
          <cell r="AX2780">
            <v>131.16217155053599</v>
          </cell>
          <cell r="AY2780">
            <v>126.892107418701</v>
          </cell>
          <cell r="AZ2780">
            <v>104.45238908508701</v>
          </cell>
          <cell r="BA2780">
            <v>149.59646673245501</v>
          </cell>
          <cell r="BB2780">
            <v>113.647857392164</v>
          </cell>
          <cell r="BC2780">
            <v>105.245399664975</v>
          </cell>
          <cell r="BD2780">
            <v>110.97461833355401</v>
          </cell>
          <cell r="BE2780">
            <v>110.51205699635599</v>
          </cell>
          <cell r="BF2780">
            <v>141.991015127304</v>
          </cell>
          <cell r="BG2780">
            <v>108.77267571984</v>
          </cell>
          <cell r="BH2780">
            <v>113.353050879295</v>
          </cell>
          <cell r="BI2780">
            <v>145.58622700457801</v>
          </cell>
          <cell r="BJ2780">
            <v>154.190616432973</v>
          </cell>
          <cell r="BK2780">
            <v>148.86081309105799</v>
          </cell>
          <cell r="BL2780">
            <v>125.848144291466</v>
          </cell>
          <cell r="BM2780">
            <v>140.832213698532</v>
          </cell>
          <cell r="BN2780">
            <v>157.56157378170201</v>
          </cell>
          <cell r="BO2780">
            <v>127.457997997411</v>
          </cell>
          <cell r="BP2780">
            <v>124.514489992536</v>
          </cell>
          <cell r="BQ2780">
            <v>124.96330324298</v>
          </cell>
          <cell r="BR2780">
            <v>160.42355383559601</v>
          </cell>
          <cell r="BS2780">
            <v>129.01952508068399</v>
          </cell>
          <cell r="BT2780">
            <v>118.88778708362599</v>
          </cell>
          <cell r="BU2780">
            <v>133.64753655279799</v>
          </cell>
          <cell r="BV2780">
            <v>166.764930376075</v>
          </cell>
          <cell r="BW2780">
            <v>156.867280142082</v>
          </cell>
          <cell r="BX2780">
            <v>146.88067471218901</v>
          </cell>
          <cell r="BY2780">
            <v>164.04653195427699</v>
          </cell>
          <cell r="BZ2780">
            <v>180.43204272079601</v>
          </cell>
          <cell r="CA2780">
            <v>140.028410554863</v>
          </cell>
          <cell r="CB2780">
            <v>129.798906250069</v>
          </cell>
          <cell r="CC2780">
            <v>143.336848067359</v>
          </cell>
          <cell r="CD2780">
            <v>189.28546962592199</v>
          </cell>
          <cell r="CE2780">
            <v>151.59015294905799</v>
          </cell>
          <cell r="CF2780">
            <v>132.80852704989101</v>
          </cell>
          <cell r="CG2780">
            <v>158.26428350241599</v>
          </cell>
          <cell r="CH2780">
            <v>206.61452710134299</v>
          </cell>
          <cell r="CI2780">
            <v>183.463912457329</v>
          </cell>
          <cell r="CJ2780">
            <v>188.27622507138699</v>
          </cell>
          <cell r="CK2780">
            <v>188.85868466309</v>
          </cell>
          <cell r="CL2780">
            <v>219.053215717608</v>
          </cell>
          <cell r="CM2780">
            <v>210.877101276986</v>
          </cell>
          <cell r="CN2780">
            <v>180.787662424974</v>
          </cell>
          <cell r="CO2780">
            <v>186.75760603255301</v>
          </cell>
          <cell r="CP2780">
            <v>213.96770006791601</v>
          </cell>
          <cell r="CQ2780">
            <v>177.74521373763099</v>
          </cell>
          <cell r="CR2780">
            <v>158.250565996087</v>
          </cell>
          <cell r="CS2780">
            <v>197.83428495698701</v>
          </cell>
          <cell r="CT2780">
            <v>258.94493320497202</v>
          </cell>
          <cell r="CU2780">
            <v>236.271518469049</v>
          </cell>
          <cell r="CV2780">
            <v>218.663683535063</v>
          </cell>
          <cell r="CW2780">
            <v>234.85663197132399</v>
          </cell>
          <cell r="CX2780">
            <v>237.46045895021899</v>
          </cell>
          <cell r="CY2780">
            <v>247.53884761333401</v>
          </cell>
          <cell r="CZ2780">
            <v>204.43433464918201</v>
          </cell>
          <cell r="DA2780">
            <v>221.24402407802</v>
          </cell>
          <cell r="DB2780">
            <v>231.676388335897</v>
          </cell>
          <cell r="DC2780">
            <v>217.73811854621599</v>
          </cell>
          <cell r="DD2780">
            <v>176.89847416085601</v>
          </cell>
          <cell r="DE2780">
            <v>155.19458937773001</v>
          </cell>
          <cell r="DF2780">
            <v>183.46947194321899</v>
          </cell>
          <cell r="DG2780">
            <v>256.25379883964598</v>
          </cell>
          <cell r="DH2780">
            <v>237.84786913107499</v>
          </cell>
          <cell r="DI2780">
            <v>201.127993761613</v>
          </cell>
          <cell r="DJ2780">
            <v>266.61537160307603</v>
          </cell>
          <cell r="DK2780">
            <v>282.55704028309202</v>
          </cell>
          <cell r="DL2780">
            <v>231.09156322218101</v>
          </cell>
          <cell r="DM2780">
            <v>268.31748922503101</v>
          </cell>
          <cell r="DN2780">
            <v>290.50509703344602</v>
          </cell>
          <cell r="DO2780">
            <v>260.37693245212898</v>
          </cell>
          <cell r="DP2780">
            <v>191.00331524612099</v>
          </cell>
          <cell r="DQ2780">
            <v>164.56313380667299</v>
          </cell>
          <cell r="DR2780">
            <v>231.10975964807599</v>
          </cell>
          <cell r="DS2780">
            <v>288.61585981097301</v>
          </cell>
          <cell r="DT2780">
            <v>262.86380947716299</v>
          </cell>
          <cell r="DU2780">
            <v>227.28835375811201</v>
          </cell>
          <cell r="DV2780">
            <v>285.19576529549801</v>
          </cell>
          <cell r="DW2780">
            <v>319.64621277423601</v>
          </cell>
          <cell r="DX2780">
            <v>272.51343049331899</v>
          </cell>
          <cell r="DY2780">
            <v>310.179714503009</v>
          </cell>
          <cell r="DZ2780">
            <v>342.3194460306982</v>
          </cell>
          <cell r="EA2780">
            <v>316.31214555144999</v>
          </cell>
          <cell r="EB2780">
            <v>231.28183107738599</v>
          </cell>
          <cell r="EC2780">
            <v>198.63271037287601</v>
          </cell>
          <cell r="ED2780">
            <v>260.026813513408</v>
          </cell>
          <cell r="EE2780">
            <v>335.32148973843101</v>
          </cell>
          <cell r="EF2780">
            <v>305.796969562752</v>
          </cell>
          <cell r="EG2780">
            <v>257.483269232483</v>
          </cell>
          <cell r="EH2780">
            <v>320.974221301299</v>
          </cell>
          <cell r="EI2780">
            <v>342.77871916592505</v>
          </cell>
          <cell r="EJ2780">
            <v>0</v>
          </cell>
          <cell r="EK2780">
            <v>0</v>
          </cell>
          <cell r="EL2780">
            <v>0</v>
          </cell>
        </row>
        <row r="2781">
          <cell r="H2781">
            <v>0.19966980949257401</v>
          </cell>
          <cell r="K2781">
            <v>89.193763185410006</v>
          </cell>
          <cell r="L2781">
            <v>99.426056380121906</v>
          </cell>
          <cell r="M2781">
            <v>82.267212022224797</v>
          </cell>
          <cell r="N2781">
            <v>129.00378677762001</v>
          </cell>
          <cell r="O2781">
            <v>111.658468103944</v>
          </cell>
          <cell r="P2781">
            <v>104.83145069428301</v>
          </cell>
          <cell r="Q2781">
            <v>102.20341036192001</v>
          </cell>
          <cell r="R2781">
            <v>104.046319198776</v>
          </cell>
          <cell r="S2781">
            <v>104.397575722002</v>
          </cell>
          <cell r="T2781">
            <v>97.191543611720704</v>
          </cell>
          <cell r="U2781">
            <v>83.886403560657698</v>
          </cell>
          <cell r="V2781">
            <v>91.894010381320101</v>
          </cell>
          <cell r="W2781">
            <v>91.114715732593496</v>
          </cell>
          <cell r="X2781">
            <v>104.285458565722</v>
          </cell>
          <cell r="Y2781">
            <v>88.245333430119402</v>
          </cell>
          <cell r="Z2781">
            <v>117.62311455859199</v>
          </cell>
          <cell r="AA2781">
            <v>103.694401490058</v>
          </cell>
          <cell r="AB2781">
            <v>94.875678759568103</v>
          </cell>
          <cell r="AC2781">
            <v>104.206016216748</v>
          </cell>
          <cell r="AD2781">
            <v>100.59374720836701</v>
          </cell>
          <cell r="AE2781">
            <v>101.711130296565</v>
          </cell>
          <cell r="AF2781">
            <v>99.094635317871095</v>
          </cell>
          <cell r="AG2781">
            <v>92.955076158963607</v>
          </cell>
          <cell r="AH2781">
            <v>100.26560213524201</v>
          </cell>
          <cell r="AI2781">
            <v>97.874471651701995</v>
          </cell>
          <cell r="AJ2781">
            <v>121.63792610300899</v>
          </cell>
          <cell r="AK2781">
            <v>92.029099088814903</v>
          </cell>
          <cell r="AL2781">
            <v>137.37289077038201</v>
          </cell>
          <cell r="AM2781">
            <v>117.91583963608301</v>
          </cell>
          <cell r="AN2781">
            <v>101.353608405892</v>
          </cell>
          <cell r="AO2781">
            <v>126.61094997465401</v>
          </cell>
          <cell r="AP2781">
            <v>110.506903108334</v>
          </cell>
          <cell r="AQ2781">
            <v>110.76362396941801</v>
          </cell>
          <cell r="AR2781">
            <v>106.41051090910899</v>
          </cell>
          <cell r="AS2781">
            <v>100.613232261184</v>
          </cell>
          <cell r="AT2781">
            <v>119.769195474886</v>
          </cell>
          <cell r="AU2781">
            <v>108.932167460701</v>
          </cell>
          <cell r="AV2781">
            <v>108.68541597721</v>
          </cell>
          <cell r="AW2781">
            <v>109.179544634782</v>
          </cell>
          <cell r="AX2781">
            <v>126.059355593945</v>
          </cell>
          <cell r="AY2781">
            <v>124.673840519706</v>
          </cell>
          <cell r="AZ2781">
            <v>111.38967660101299</v>
          </cell>
          <cell r="BA2781">
            <v>142.363631600015</v>
          </cell>
          <cell r="BB2781">
            <v>115.5212153195</v>
          </cell>
          <cell r="BC2781">
            <v>121.636525767786</v>
          </cell>
          <cell r="BD2781">
            <v>119.56682211309101</v>
          </cell>
          <cell r="BE2781">
            <v>115.915144086186</v>
          </cell>
          <cell r="BF2781">
            <v>131.22349000468199</v>
          </cell>
          <cell r="BG2781">
            <v>124.631407261362</v>
          </cell>
          <cell r="BH2781">
            <v>108.24070600897601</v>
          </cell>
          <cell r="BI2781">
            <v>118.429343866099</v>
          </cell>
          <cell r="BJ2781">
            <v>121.070634754406</v>
          </cell>
          <cell r="BK2781">
            <v>128.26076300743799</v>
          </cell>
          <cell r="BL2781">
            <v>117.889670453736</v>
          </cell>
          <cell r="BM2781">
            <v>135.469066551997</v>
          </cell>
          <cell r="BN2781">
            <v>139.29848295885299</v>
          </cell>
          <cell r="BO2781">
            <v>137.10379004104101</v>
          </cell>
          <cell r="BP2781">
            <v>119.603505541114</v>
          </cell>
          <cell r="BQ2781">
            <v>120.20975860308199</v>
          </cell>
          <cell r="BR2781">
            <v>134.24377013848499</v>
          </cell>
          <cell r="BS2781">
            <v>147.88522797876999</v>
          </cell>
          <cell r="BT2781">
            <v>135.155938785442</v>
          </cell>
          <cell r="BU2781">
            <v>121.37504720673699</v>
          </cell>
          <cell r="BV2781">
            <v>124.41474980429599</v>
          </cell>
          <cell r="BW2781">
            <v>145.70141708902699</v>
          </cell>
          <cell r="BX2781">
            <v>139.23406958194201</v>
          </cell>
          <cell r="BY2781">
            <v>126.948045725691</v>
          </cell>
          <cell r="BZ2781">
            <v>134.88828053701701</v>
          </cell>
          <cell r="CA2781">
            <v>125.899914603982</v>
          </cell>
          <cell r="CB2781">
            <v>119.654097725664</v>
          </cell>
          <cell r="CC2781">
            <v>120.318571432583</v>
          </cell>
          <cell r="CD2781">
            <v>141.429698685201</v>
          </cell>
          <cell r="CE2781">
            <v>136.70045849523601</v>
          </cell>
          <cell r="CF2781">
            <v>137.323246223795</v>
          </cell>
          <cell r="CG2781">
            <v>115.09101598202299</v>
          </cell>
          <cell r="CH2781">
            <v>115.78479757021999</v>
          </cell>
          <cell r="CI2781">
            <v>123.623064246002</v>
          </cell>
          <cell r="CJ2781">
            <v>121.456235157897</v>
          </cell>
          <cell r="CK2781">
            <v>111.482669442736</v>
          </cell>
          <cell r="CL2781">
            <v>110.978462849934</v>
          </cell>
          <cell r="CM2781">
            <v>106.85129984907699</v>
          </cell>
          <cell r="CN2781">
            <v>99.844638426665796</v>
          </cell>
          <cell r="CO2781">
            <v>111.765498996492</v>
          </cell>
          <cell r="CP2781">
            <v>115.497324591656</v>
          </cell>
          <cell r="CQ2781">
            <v>120.666766000953</v>
          </cell>
          <cell r="CR2781">
            <v>113.434818962001</v>
          </cell>
          <cell r="CS2781">
            <v>106.21608936809901</v>
          </cell>
          <cell r="CT2781">
            <v>114.938470242037</v>
          </cell>
          <cell r="CU2781">
            <v>122.175428700981</v>
          </cell>
          <cell r="CV2781">
            <v>115.32270909354</v>
          </cell>
          <cell r="CW2781">
            <v>105.23480771672</v>
          </cell>
          <cell r="CX2781">
            <v>118.97576403972499</v>
          </cell>
          <cell r="CY2781">
            <v>113.338695963391</v>
          </cell>
          <cell r="CZ2781">
            <v>92.536420378468407</v>
          </cell>
          <cell r="DA2781">
            <v>122.832668141474</v>
          </cell>
          <cell r="DB2781">
            <v>113.272196645893</v>
          </cell>
          <cell r="DC2781">
            <v>134.52277155106</v>
          </cell>
          <cell r="DD2781">
            <v>134.40478676386101</v>
          </cell>
          <cell r="DE2781">
            <v>123.68925211370799</v>
          </cell>
          <cell r="DF2781">
            <v>113.86263413129301</v>
          </cell>
          <cell r="DG2781">
            <v>119.849281682136</v>
          </cell>
          <cell r="DH2781">
            <v>118.586699876243</v>
          </cell>
          <cell r="DI2781">
            <v>111.743845605403</v>
          </cell>
          <cell r="DJ2781">
            <v>119.901196065706</v>
          </cell>
          <cell r="DK2781">
            <v>114.57838197988301</v>
          </cell>
          <cell r="DL2781">
            <v>97.817896612597806</v>
          </cell>
          <cell r="DM2781">
            <v>124.324028546446</v>
          </cell>
          <cell r="DN2781">
            <v>113.47723961104499</v>
          </cell>
          <cell r="DO2781">
            <v>144.93503984128</v>
          </cell>
          <cell r="DP2781">
            <v>113.65954738427401</v>
          </cell>
          <cell r="DQ2781">
            <v>119.04415199635299</v>
          </cell>
          <cell r="DR2781">
            <v>106.992385165607</v>
          </cell>
          <cell r="DS2781">
            <v>121.753776677777</v>
          </cell>
          <cell r="DT2781">
            <v>117.324152188369</v>
          </cell>
          <cell r="DU2781">
            <v>105.42498612141399</v>
          </cell>
          <cell r="DV2781">
            <v>115.252577415893</v>
          </cell>
          <cell r="DW2781">
            <v>115.936387055501</v>
          </cell>
          <cell r="DX2781">
            <v>97.341616785851102</v>
          </cell>
          <cell r="DY2781">
            <v>120.821879981843</v>
          </cell>
          <cell r="DZ2781">
            <v>105.90043541354002</v>
          </cell>
          <cell r="EA2781">
            <v>107.623081516669</v>
          </cell>
          <cell r="EB2781">
            <v>103.714487738099</v>
          </cell>
          <cell r="EC2781">
            <v>107.611133887215</v>
          </cell>
          <cell r="ED2781">
            <v>104.57664346748901</v>
          </cell>
          <cell r="EE2781">
            <v>114.941818401014</v>
          </cell>
          <cell r="EF2781">
            <v>112.47339929170801</v>
          </cell>
          <cell r="EG2781">
            <v>106.267951200504</v>
          </cell>
          <cell r="EH2781">
            <v>111.5108846527</v>
          </cell>
          <cell r="EI2781">
            <v>110.25305398816545</v>
          </cell>
          <cell r="EJ2781">
            <v>0</v>
          </cell>
          <cell r="EK2781">
            <v>0</v>
          </cell>
          <cell r="EL2781">
            <v>0</v>
          </cell>
        </row>
        <row r="2782">
          <cell r="H2782">
            <v>0.10070017423701</v>
          </cell>
          <cell r="K2782">
            <v>96.323805624975407</v>
          </cell>
          <cell r="L2782">
            <v>112.531997754835</v>
          </cell>
          <cell r="M2782">
            <v>105.336429387519</v>
          </cell>
          <cell r="N2782">
            <v>96.968447317901607</v>
          </cell>
          <cell r="O2782">
            <v>83.320849904842305</v>
          </cell>
          <cell r="P2782">
            <v>95.836555104335702</v>
          </cell>
          <cell r="Q2782">
            <v>103.90984769272799</v>
          </cell>
          <cell r="R2782">
            <v>102.729481178672</v>
          </cell>
          <cell r="S2782">
            <v>103.11967398355701</v>
          </cell>
          <cell r="T2782">
            <v>91.777496488693004</v>
          </cell>
          <cell r="U2782">
            <v>106.53074928348001</v>
          </cell>
          <cell r="V2782">
            <v>101.61466627846001</v>
          </cell>
          <cell r="W2782">
            <v>98.398316814564694</v>
          </cell>
          <cell r="X2782">
            <v>118.032005126201</v>
          </cell>
          <cell r="Y2782">
            <v>112.99110290837299</v>
          </cell>
          <cell r="Z2782">
            <v>88.414055625157999</v>
          </cell>
          <cell r="AA2782">
            <v>77.377951967107194</v>
          </cell>
          <cell r="AB2782">
            <v>86.735526121285702</v>
          </cell>
          <cell r="AC2782">
            <v>105.945558614475</v>
          </cell>
          <cell r="AD2782">
            <v>99.320691269223303</v>
          </cell>
          <cell r="AE2782">
            <v>100.46627012388799</v>
          </cell>
          <cell r="AF2782">
            <v>93.574978335648396</v>
          </cell>
          <cell r="AG2782">
            <v>118.047479434447</v>
          </cell>
          <cell r="AH2782">
            <v>110.87158527235</v>
          </cell>
          <cell r="AI2782">
            <v>106.43024337204299</v>
          </cell>
          <cell r="AJ2782">
            <v>135.037505905129</v>
          </cell>
          <cell r="AK2782">
            <v>117.836092183045</v>
          </cell>
          <cell r="AL2782">
            <v>103.25909538821099</v>
          </cell>
          <cell r="AM2782">
            <v>87.990181571831798</v>
          </cell>
          <cell r="AN2782">
            <v>92.656682071838901</v>
          </cell>
          <cell r="AO2782">
            <v>128.72531109776901</v>
          </cell>
          <cell r="AP2782">
            <v>109.108298211807</v>
          </cell>
          <cell r="AQ2782">
            <v>109.40785817950299</v>
          </cell>
          <cell r="AR2782">
            <v>100.482921953953</v>
          </cell>
          <cell r="AS2782">
            <v>127.772828082519</v>
          </cell>
          <cell r="AT2782">
            <v>132.43867956901201</v>
          </cell>
          <cell r="AU2782">
            <v>127.66708718157101</v>
          </cell>
          <cell r="AV2782">
            <v>122.227605461184</v>
          </cell>
          <cell r="AW2782">
            <v>109.770887843555</v>
          </cell>
          <cell r="AX2782">
            <v>109.050200852803</v>
          </cell>
          <cell r="AY2782">
            <v>101.16613273897801</v>
          </cell>
          <cell r="AZ2782">
            <v>105.45398058336001</v>
          </cell>
          <cell r="BA2782">
            <v>131.14422681224701</v>
          </cell>
          <cell r="BB2782">
            <v>120.69495144826701</v>
          </cell>
          <cell r="BC2782">
            <v>116.159912829267</v>
          </cell>
          <cell r="BD2782">
            <v>116.00499514649999</v>
          </cell>
          <cell r="BE2782">
            <v>119.307722287053</v>
          </cell>
          <cell r="BF2782">
            <v>146.66529663451101</v>
          </cell>
          <cell r="BG2782">
            <v>117.972795720712</v>
          </cell>
          <cell r="BH2782">
            <v>109.54752761181901</v>
          </cell>
          <cell r="BI2782">
            <v>114.033297200427</v>
          </cell>
          <cell r="BJ2782">
            <v>115.336690432057</v>
          </cell>
          <cell r="BK2782">
            <v>118.469163724433</v>
          </cell>
          <cell r="BL2782">
            <v>119.676679953155</v>
          </cell>
          <cell r="BM2782">
            <v>134.09571959750599</v>
          </cell>
          <cell r="BN2782">
            <v>134.62512343889401</v>
          </cell>
          <cell r="BO2782">
            <v>133.71031992608599</v>
          </cell>
          <cell r="BP2782">
            <v>131.87701949915601</v>
          </cell>
          <cell r="BQ2782">
            <v>122.93103022279701</v>
          </cell>
          <cell r="BR2782">
            <v>166.87862337220099</v>
          </cell>
          <cell r="BS2782">
            <v>146.34150822018799</v>
          </cell>
          <cell r="BT2782">
            <v>123.18571716860799</v>
          </cell>
          <cell r="BU2782">
            <v>95.341130384756895</v>
          </cell>
          <cell r="BV2782">
            <v>90.429654040139894</v>
          </cell>
          <cell r="BW2782">
            <v>110.28354765509199</v>
          </cell>
          <cell r="BX2782">
            <v>100.965789358438</v>
          </cell>
          <cell r="BY2782">
            <v>101.069340121606</v>
          </cell>
          <cell r="BZ2782">
            <v>109.13564360537301</v>
          </cell>
          <cell r="CA2782">
            <v>105.375819621508</v>
          </cell>
          <cell r="CB2782">
            <v>112.70708226919901</v>
          </cell>
          <cell r="CC2782">
            <v>115.55499925957</v>
          </cell>
          <cell r="CD2782">
            <v>131.781747404703</v>
          </cell>
          <cell r="CE2782">
            <v>130.77754548403101</v>
          </cell>
          <cell r="CF2782">
            <v>113.315960835224</v>
          </cell>
          <cell r="CG2782">
            <v>119.184006741136</v>
          </cell>
          <cell r="CH2782">
            <v>119.34119128340799</v>
          </cell>
          <cell r="CI2782">
            <v>111.100178546083</v>
          </cell>
          <cell r="CJ2782">
            <v>124.591161753816</v>
          </cell>
          <cell r="CK2782">
            <v>113.997318089751</v>
          </cell>
          <cell r="CL2782">
            <v>114.253451116408</v>
          </cell>
          <cell r="CM2782">
            <v>116.688237300984</v>
          </cell>
          <cell r="CN2782">
            <v>117.758903883005</v>
          </cell>
          <cell r="CO2782">
            <v>116.48234572458</v>
          </cell>
          <cell r="CP2782">
            <v>120.242032627284</v>
          </cell>
          <cell r="CQ2782">
            <v>134.337783015512</v>
          </cell>
          <cell r="CR2782">
            <v>132.347708816699</v>
          </cell>
          <cell r="CS2782">
            <v>118.830341830322</v>
          </cell>
          <cell r="CT2782">
            <v>122.554675235791</v>
          </cell>
          <cell r="CU2782">
            <v>116.79313450519901</v>
          </cell>
          <cell r="CV2782">
            <v>122.571557223575</v>
          </cell>
          <cell r="CW2782">
            <v>118.06484241994001</v>
          </cell>
          <cell r="CX2782">
            <v>130.15310644686099</v>
          </cell>
          <cell r="CY2782">
            <v>125.431038084617</v>
          </cell>
          <cell r="CZ2782">
            <v>129.314606868537</v>
          </cell>
          <cell r="DA2782">
            <v>129.26178698167601</v>
          </cell>
          <cell r="DB2782">
            <v>136.40748702970501</v>
          </cell>
          <cell r="DC2782">
            <v>129.07548555538801</v>
          </cell>
          <cell r="DD2782">
            <v>114.782573978149</v>
          </cell>
          <cell r="DE2782">
            <v>116.53559525484199</v>
          </cell>
          <cell r="DF2782">
            <v>110.48602762800699</v>
          </cell>
          <cell r="DG2782">
            <v>110.43781150986599</v>
          </cell>
          <cell r="DH2782">
            <v>110.178342036381</v>
          </cell>
          <cell r="DI2782">
            <v>114.927165031998</v>
          </cell>
          <cell r="DJ2782">
            <v>121.692128847367</v>
          </cell>
          <cell r="DK2782">
            <v>121.151753222095</v>
          </cell>
          <cell r="DL2782">
            <v>128.67063039879</v>
          </cell>
          <cell r="DM2782">
            <v>136.00932395322499</v>
          </cell>
          <cell r="DN2782">
            <v>134.249246695175</v>
          </cell>
          <cell r="DO2782">
            <v>132.869945003037</v>
          </cell>
          <cell r="DP2782">
            <v>92.779274632286004</v>
          </cell>
          <cell r="DQ2782">
            <v>105.890603676051</v>
          </cell>
          <cell r="DR2782">
            <v>101.346350203339</v>
          </cell>
          <cell r="DS2782">
            <v>114.36862155936601</v>
          </cell>
          <cell r="DT2782">
            <v>112.27946810790399</v>
          </cell>
          <cell r="DU2782">
            <v>107.432200411624</v>
          </cell>
          <cell r="DV2782">
            <v>112.40761275964201</v>
          </cell>
          <cell r="DW2782">
            <v>124.61313524085099</v>
          </cell>
          <cell r="DX2782">
            <v>129.47556547662899</v>
          </cell>
          <cell r="DY2782">
            <v>122.024751338955</v>
          </cell>
          <cell r="DZ2782">
            <v>131.65548892299722</v>
          </cell>
          <cell r="EA2782">
            <v>132.85761055925201</v>
          </cell>
          <cell r="EB2782">
            <v>97.367721915624301</v>
          </cell>
          <cell r="EC2782">
            <v>110.055046727269</v>
          </cell>
          <cell r="ED2782">
            <v>106.33934182564499</v>
          </cell>
          <cell r="EE2782">
            <v>128.58524284845899</v>
          </cell>
          <cell r="EF2782">
            <v>130.06578118968</v>
          </cell>
          <cell r="EG2782">
            <v>123.34583432176299</v>
          </cell>
          <cell r="EH2782">
            <v>133.14676090708801</v>
          </cell>
          <cell r="EI2782">
            <v>151.60377708971606</v>
          </cell>
          <cell r="EJ2782">
            <v>0</v>
          </cell>
          <cell r="EK2782">
            <v>0</v>
          </cell>
          <cell r="EL2782">
            <v>0</v>
          </cell>
        </row>
        <row r="2783">
          <cell r="K2783">
            <v>74.750688716482102</v>
          </cell>
          <cell r="L2783">
            <v>65.6976142579027</v>
          </cell>
          <cell r="M2783">
            <v>88.8401567872844</v>
          </cell>
          <cell r="N2783">
            <v>105.025017791997</v>
          </cell>
          <cell r="O2783">
            <v>107.83476924492</v>
          </cell>
          <cell r="P2783">
            <v>114.26649246557599</v>
          </cell>
          <cell r="Q2783">
            <v>100.34883122924801</v>
          </cell>
          <cell r="R2783">
            <v>126.422691142763</v>
          </cell>
          <cell r="S2783">
            <v>113.468583179554</v>
          </cell>
          <cell r="T2783">
            <v>117.261641471822</v>
          </cell>
          <cell r="U2783">
            <v>100.494482147791</v>
          </cell>
          <cell r="V2783">
            <v>85.589031564660303</v>
          </cell>
          <cell r="W2783">
            <v>74.572477857193604</v>
          </cell>
          <cell r="X2783">
            <v>68.041518070650497</v>
          </cell>
          <cell r="Y2783">
            <v>98.784851807881793</v>
          </cell>
          <cell r="Z2783">
            <v>81.514960439534306</v>
          </cell>
          <cell r="AA2783">
            <v>88.561519170357798</v>
          </cell>
          <cell r="AB2783">
            <v>87.422105655550496</v>
          </cell>
          <cell r="AC2783">
            <v>101.51659239121101</v>
          </cell>
          <cell r="AD2783">
            <v>113.547635731407</v>
          </cell>
          <cell r="AE2783">
            <v>107.423403863481</v>
          </cell>
          <cell r="AF2783">
            <v>121.037506536042</v>
          </cell>
          <cell r="AG2783">
            <v>120.100169429373</v>
          </cell>
          <cell r="AH2783">
            <v>101.89048369610801</v>
          </cell>
          <cell r="AI2783">
            <v>86.274463402080201</v>
          </cell>
          <cell r="AJ2783">
            <v>85.179905373837499</v>
          </cell>
          <cell r="AK2783">
            <v>97.742189820336606</v>
          </cell>
          <cell r="AL2783">
            <v>106.869692614935</v>
          </cell>
          <cell r="AM2783">
            <v>105.826126721023</v>
          </cell>
          <cell r="AN2783">
            <v>96.691065659707107</v>
          </cell>
          <cell r="AO2783">
            <v>136.452063249714</v>
          </cell>
          <cell r="AP2783">
            <v>127.170766267831</v>
          </cell>
          <cell r="AQ2783">
            <v>123.755195392193</v>
          </cell>
          <cell r="AR2783">
            <v>132.979877543268</v>
          </cell>
          <cell r="AS2783">
            <v>134.16369527057401</v>
          </cell>
          <cell r="AT2783">
            <v>139.119236271999</v>
          </cell>
          <cell r="AU2783">
            <v>115.39367359379</v>
          </cell>
          <cell r="AV2783">
            <v>86.074347116807999</v>
          </cell>
          <cell r="AW2783">
            <v>109.41425244109701</v>
          </cell>
          <cell r="AX2783">
            <v>109.820164103761</v>
          </cell>
          <cell r="AY2783">
            <v>106.40181058292499</v>
          </cell>
          <cell r="AZ2783">
            <v>96.035719292809006</v>
          </cell>
          <cell r="BA2783">
            <v>108.666821325706</v>
          </cell>
          <cell r="BB2783">
            <v>122.623428416987</v>
          </cell>
          <cell r="BC2783">
            <v>132.78391081980601</v>
          </cell>
          <cell r="BD2783">
            <v>132.11486738257599</v>
          </cell>
          <cell r="BE2783">
            <v>125.48143853920099</v>
          </cell>
          <cell r="BF2783">
            <v>125.34471753390901</v>
          </cell>
          <cell r="BG2783">
            <v>126.912362962402</v>
          </cell>
          <cell r="BH2783">
            <v>101.263177824813</v>
          </cell>
          <cell r="BI2783">
            <v>116.199894652366</v>
          </cell>
          <cell r="BJ2783">
            <v>110.332642728889</v>
          </cell>
          <cell r="BK2783">
            <v>107.542521348254</v>
          </cell>
          <cell r="BL2783">
            <v>96.935423363001604</v>
          </cell>
          <cell r="BM2783">
            <v>106.119050089601</v>
          </cell>
          <cell r="BN2783">
            <v>109.249538365671</v>
          </cell>
          <cell r="BO2783">
            <v>117.423273197097</v>
          </cell>
          <cell r="BP2783">
            <v>128.53509091474001</v>
          </cell>
          <cell r="BQ2783">
            <v>119.135086201454</v>
          </cell>
          <cell r="BR2783">
            <v>110.961448928298</v>
          </cell>
          <cell r="BS2783">
            <v>94.140043109771696</v>
          </cell>
          <cell r="BT2783">
            <v>97.616233911727804</v>
          </cell>
          <cell r="BU2783">
            <v>94.148879322492206</v>
          </cell>
          <cell r="BV2783">
            <v>109.550175089961</v>
          </cell>
          <cell r="BW2783">
            <v>120.059306393273</v>
          </cell>
          <cell r="BX2783">
            <v>125.284711035765</v>
          </cell>
          <cell r="BY2783">
            <v>120.272166541274</v>
          </cell>
          <cell r="BZ2783">
            <v>120.500821346764</v>
          </cell>
          <cell r="CA2783">
            <v>123.12146056823801</v>
          </cell>
          <cell r="CB2783">
            <v>113.841818034786</v>
          </cell>
          <cell r="CC2783">
            <v>96.259199418125405</v>
          </cell>
          <cell r="CD2783">
            <v>83.005297647171204</v>
          </cell>
          <cell r="CE2783">
            <v>85.602657719751605</v>
          </cell>
          <cell r="CF2783">
            <v>70.037372290796796</v>
          </cell>
          <cell r="CG2783">
            <v>92.611232109483794</v>
          </cell>
          <cell r="CH2783">
            <v>95.403576240642906</v>
          </cell>
          <cell r="CI2783">
            <v>93.602560683419398</v>
          </cell>
          <cell r="CJ2783">
            <v>110.873917020262</v>
          </cell>
          <cell r="CK2783">
            <v>100.904369825416</v>
          </cell>
          <cell r="CL2783">
            <v>101.487373484117</v>
          </cell>
          <cell r="CM2783">
            <v>118.185993155828</v>
          </cell>
          <cell r="CN2783">
            <v>119.51100766978399</v>
          </cell>
          <cell r="CO2783">
            <v>106.530649623999</v>
          </cell>
          <cell r="CP2783">
            <v>93.905497796352805</v>
          </cell>
          <cell r="CQ2783">
            <v>85.8550195748454</v>
          </cell>
          <cell r="CR2783">
            <v>75.341840641980895</v>
          </cell>
          <cell r="CS2783">
            <v>88.092105250255997</v>
          </cell>
          <cell r="CT2783">
            <v>87.924453306521599</v>
          </cell>
          <cell r="CU2783">
            <v>87.355105181510893</v>
          </cell>
          <cell r="CV2783">
            <v>96.982810592261501</v>
          </cell>
          <cell r="CW2783">
            <v>98.596765398349106</v>
          </cell>
          <cell r="CX2783">
            <v>106.601135853521</v>
          </cell>
          <cell r="CY2783">
            <v>114.950189730708</v>
          </cell>
          <cell r="CZ2783">
            <v>117.87113932307101</v>
          </cell>
          <cell r="DA2783">
            <v>107.18704736207999</v>
          </cell>
          <cell r="DB2783">
            <v>100.540112850019</v>
          </cell>
          <cell r="DC2783">
            <v>92.971931141755306</v>
          </cell>
          <cell r="DD2783">
            <v>89.151056082866305</v>
          </cell>
          <cell r="DE2783">
            <v>101.448584836983</v>
          </cell>
          <cell r="DF2783">
            <v>82.065703358017203</v>
          </cell>
          <cell r="DG2783">
            <v>98.699859907726804</v>
          </cell>
          <cell r="DH2783">
            <v>93.429364393177707</v>
          </cell>
          <cell r="DI2783">
            <v>96.371253318181004</v>
          </cell>
          <cell r="DJ2783">
            <v>107.53659651103</v>
          </cell>
          <cell r="DK2783">
            <v>115.363283995972</v>
          </cell>
          <cell r="DL2783">
            <v>121.05872417927201</v>
          </cell>
          <cell r="DM2783">
            <v>115.510850363934</v>
          </cell>
          <cell r="DN2783">
            <v>105.288335626136</v>
          </cell>
          <cell r="DO2783">
            <v>90.547595568872794</v>
          </cell>
          <cell r="DP2783">
            <v>77.073972843254793</v>
          </cell>
          <cell r="DQ2783">
            <v>87.910115975369706</v>
          </cell>
          <cell r="DR2783">
            <v>84.2850742737822</v>
          </cell>
          <cell r="DS2783">
            <v>103.422856544792</v>
          </cell>
          <cell r="DT2783">
            <v>103.706806353811</v>
          </cell>
          <cell r="DU2783">
            <v>117.51840524749301</v>
          </cell>
          <cell r="DV2783">
            <v>131.88900460047</v>
          </cell>
          <cell r="DW2783">
            <v>118.867360026424</v>
          </cell>
          <cell r="DX2783">
            <v>136.41970187012501</v>
          </cell>
          <cell r="DY2783">
            <v>119.62707860580799</v>
          </cell>
          <cell r="DZ2783">
            <v>110.89595887692161</v>
          </cell>
          <cell r="EA2783">
            <v>98.581420233238603</v>
          </cell>
          <cell r="EB2783">
            <v>90.683972619084898</v>
          </cell>
          <cell r="EC2783">
            <v>97.227707401054005</v>
          </cell>
          <cell r="ED2783">
            <v>103.499794544602</v>
          </cell>
          <cell r="EE2783">
            <v>119.854522822261</v>
          </cell>
          <cell r="EF2783">
            <v>112.470915710187</v>
          </cell>
          <cell r="EG2783">
            <v>122.38062743242099</v>
          </cell>
          <cell r="EH2783">
            <v>122.057684026648</v>
          </cell>
          <cell r="EI2783">
            <v>127.67500247415879</v>
          </cell>
          <cell r="EJ2783">
            <v>0</v>
          </cell>
          <cell r="EK2783">
            <v>0</v>
          </cell>
          <cell r="EL2783">
            <v>0</v>
          </cell>
        </row>
        <row r="2784">
          <cell r="H2784">
            <v>0.474625549153043</v>
          </cell>
          <cell r="K2784">
            <v>98.721093987121705</v>
          </cell>
          <cell r="L2784">
            <v>90.093739880979498</v>
          </cell>
          <cell r="M2784">
            <v>98.990166461537697</v>
          </cell>
          <cell r="N2784">
            <v>104.226771669626</v>
          </cell>
          <cell r="O2784">
            <v>96.133510322143295</v>
          </cell>
          <cell r="P2784">
            <v>95.104042806017006</v>
          </cell>
          <cell r="Q2784">
            <v>97.977883521734299</v>
          </cell>
          <cell r="R2784">
            <v>101.91618586296499</v>
          </cell>
          <cell r="S2784">
            <v>104.277337751894</v>
          </cell>
          <cell r="T2784">
            <v>104.54497716457099</v>
          </cell>
          <cell r="U2784">
            <v>102.982354804013</v>
          </cell>
          <cell r="V2784">
            <v>105.031935767398</v>
          </cell>
          <cell r="W2784">
            <v>108.022659311596</v>
          </cell>
          <cell r="X2784">
            <v>97.725893021358502</v>
          </cell>
          <cell r="Y2784">
            <v>106.61259587514</v>
          </cell>
          <cell r="Z2784">
            <v>115.782529414401</v>
          </cell>
          <cell r="AA2784">
            <v>110.168346790436</v>
          </cell>
          <cell r="AB2784">
            <v>114.381458221665</v>
          </cell>
          <cell r="AC2784">
            <v>102.25807810936701</v>
          </cell>
          <cell r="AD2784">
            <v>113.814431373452</v>
          </cell>
          <cell r="AE2784">
            <v>108.911763981768</v>
          </cell>
          <cell r="AF2784">
            <v>105.15259710588801</v>
          </cell>
          <cell r="AG2784">
            <v>108.969411953446</v>
          </cell>
          <cell r="AH2784">
            <v>105.572854420379</v>
          </cell>
          <cell r="AI2784">
            <v>92.657446088447202</v>
          </cell>
          <cell r="AJ2784">
            <v>98.821782687615794</v>
          </cell>
          <cell r="AK2784">
            <v>110.329824973486</v>
          </cell>
          <cell r="AL2784">
            <v>109.771850472487</v>
          </cell>
          <cell r="AM2784">
            <v>115.335129176829</v>
          </cell>
          <cell r="AN2784">
            <v>109.981000615101</v>
          </cell>
          <cell r="AO2784">
            <v>105.451718491433</v>
          </cell>
          <cell r="AP2784">
            <v>114.710803217668</v>
          </cell>
          <cell r="AQ2784">
            <v>106.37257969129701</v>
          </cell>
          <cell r="AR2784">
            <v>108.31230544253999</v>
          </cell>
          <cell r="AS2784">
            <v>107.358556401676</v>
          </cell>
          <cell r="AT2784">
            <v>104.973136616989</v>
          </cell>
          <cell r="AU2784">
            <v>102.083352385011</v>
          </cell>
          <cell r="AV2784">
            <v>105.19486169357</v>
          </cell>
          <cell r="AW2784">
            <v>96.327735216212304</v>
          </cell>
          <cell r="AX2784">
            <v>100.518852963596</v>
          </cell>
          <cell r="AY2784">
            <v>110.913797637635</v>
          </cell>
          <cell r="AZ2784">
            <v>109.07654661364499</v>
          </cell>
          <cell r="BA2784">
            <v>122.11343060149601</v>
          </cell>
          <cell r="BB2784">
            <v>119.51215475281199</v>
          </cell>
          <cell r="BC2784">
            <v>107.98132908811399</v>
          </cell>
          <cell r="BD2784">
            <v>113.317685045768</v>
          </cell>
          <cell r="BE2784">
            <v>108.11701141043901</v>
          </cell>
          <cell r="BF2784">
            <v>108.355571765921</v>
          </cell>
          <cell r="BG2784">
            <v>109.32529645756</v>
          </cell>
          <cell r="BH2784">
            <v>111.803850586095</v>
          </cell>
          <cell r="BI2784">
            <v>120.37359781543501</v>
          </cell>
          <cell r="BJ2784">
            <v>125.54382848053299</v>
          </cell>
          <cell r="BK2784">
            <v>129.94532477630901</v>
          </cell>
          <cell r="BL2784">
            <v>120.091757136078</v>
          </cell>
          <cell r="BM2784">
            <v>134.81420650014101</v>
          </cell>
          <cell r="BN2784">
            <v>143.59880679499699</v>
          </cell>
          <cell r="BO2784">
            <v>142.59702076894499</v>
          </cell>
          <cell r="BP2784">
            <v>104.711338933162</v>
          </cell>
          <cell r="BQ2784">
            <v>125.203647268249</v>
          </cell>
          <cell r="BR2784">
            <v>128.52763079447601</v>
          </cell>
          <cell r="BS2784">
            <v>127.08548840804499</v>
          </cell>
          <cell r="BT2784">
            <v>111.64457593182701</v>
          </cell>
          <cell r="BU2784">
            <v>118.944530798526</v>
          </cell>
          <cell r="BV2784">
            <v>130.92183562673</v>
          </cell>
          <cell r="BW2784">
            <v>132.560626586344</v>
          </cell>
          <cell r="BX2784">
            <v>139.257620749837</v>
          </cell>
          <cell r="BY2784">
            <v>151.19871193081201</v>
          </cell>
          <cell r="BZ2784">
            <v>153.08870904864301</v>
          </cell>
          <cell r="CA2784">
            <v>153.492653946975</v>
          </cell>
          <cell r="CB2784">
            <v>115.869285432726</v>
          </cell>
          <cell r="CC2784">
            <v>127.178385516197</v>
          </cell>
          <cell r="CD2784">
            <v>136.48979543660499</v>
          </cell>
          <cell r="CE2784">
            <v>146.33890552382101</v>
          </cell>
          <cell r="CF2784">
            <v>114.364822932858</v>
          </cell>
          <cell r="CG2784">
            <v>126.44162905711001</v>
          </cell>
          <cell r="CH2784">
            <v>155.201840437328</v>
          </cell>
          <cell r="CI2784">
            <v>142.772299391026</v>
          </cell>
          <cell r="CJ2784">
            <v>147.15864279832999</v>
          </cell>
          <cell r="CK2784">
            <v>139.23133116855101</v>
          </cell>
          <cell r="CL2784">
            <v>161.60785360240601</v>
          </cell>
          <cell r="CM2784">
            <v>165.38366417897501</v>
          </cell>
          <cell r="CN2784">
            <v>123.078253960613</v>
          </cell>
          <cell r="CO2784">
            <v>133.48567455340401</v>
          </cell>
          <cell r="CP2784">
            <v>150.85083294759499</v>
          </cell>
          <cell r="CQ2784">
            <v>151.677524681195</v>
          </cell>
          <cell r="CR2784">
            <v>112.42823901518</v>
          </cell>
          <cell r="CS2784">
            <v>142.08319827979801</v>
          </cell>
          <cell r="CT2784">
            <v>170.95844415565301</v>
          </cell>
          <cell r="CU2784">
            <v>165.68893347924899</v>
          </cell>
          <cell r="CV2784">
            <v>150.992482471887</v>
          </cell>
          <cell r="CW2784">
            <v>153.83061036654999</v>
          </cell>
          <cell r="CX2784">
            <v>184.801449741715</v>
          </cell>
          <cell r="CY2784">
            <v>181.201936999922</v>
          </cell>
          <cell r="CZ2784">
            <v>158.781928619871</v>
          </cell>
          <cell r="DA2784">
            <v>147.79304030246499</v>
          </cell>
          <cell r="DB2784">
            <v>126.56569755851</v>
          </cell>
          <cell r="DC2784">
            <v>125.44811874235501</v>
          </cell>
          <cell r="DD2784">
            <v>122.468521890662</v>
          </cell>
          <cell r="DE2784">
            <v>129.13750133673199</v>
          </cell>
          <cell r="DF2784">
            <v>134.160461898618</v>
          </cell>
          <cell r="DG2784">
            <v>152.42592120410001</v>
          </cell>
          <cell r="DH2784">
            <v>163.447289556209</v>
          </cell>
          <cell r="DI2784">
            <v>180.636595470646</v>
          </cell>
          <cell r="DJ2784">
            <v>192.20866963881801</v>
          </cell>
          <cell r="DK2784">
            <v>205.15309841673499</v>
          </cell>
          <cell r="DL2784">
            <v>176.32209315362499</v>
          </cell>
          <cell r="DM2784">
            <v>159.47688791000201</v>
          </cell>
          <cell r="DN2784">
            <v>142.99162176454399</v>
          </cell>
          <cell r="DO2784">
            <v>141.402080271903</v>
          </cell>
          <cell r="DP2784">
            <v>132.67901757264499</v>
          </cell>
          <cell r="DQ2784">
            <v>141.43421621215401</v>
          </cell>
          <cell r="DR2784">
            <v>126.45432785385999</v>
          </cell>
          <cell r="DS2784">
            <v>149.52687760799401</v>
          </cell>
          <cell r="DT2784">
            <v>155.46005578450701</v>
          </cell>
          <cell r="DU2784">
            <v>175.636282044675</v>
          </cell>
          <cell r="DV2784">
            <v>190.55055003052499</v>
          </cell>
          <cell r="DW2784">
            <v>178.37169370341999</v>
          </cell>
          <cell r="DX2784">
            <v>150.90466475252501</v>
          </cell>
          <cell r="DY2784">
            <v>137.03544062292701</v>
          </cell>
          <cell r="DZ2784">
            <v>126.69152568033587</v>
          </cell>
          <cell r="EA2784">
            <v>123.935284853721</v>
          </cell>
          <cell r="EB2784">
            <v>120.51236065016199</v>
          </cell>
          <cell r="EC2784">
            <v>131.27320925826001</v>
          </cell>
          <cell r="ED2784">
            <v>122.150167783133</v>
          </cell>
          <cell r="EE2784">
            <v>147.64195393684099</v>
          </cell>
          <cell r="EF2784">
            <v>159.37750765452</v>
          </cell>
          <cell r="EG2784">
            <v>179.49444693241901</v>
          </cell>
          <cell r="EH2784">
            <v>181.59574863054101</v>
          </cell>
          <cell r="EI2784">
            <v>167.14909377113477</v>
          </cell>
          <cell r="EJ2784">
            <v>0</v>
          </cell>
          <cell r="EK2784">
            <v>0</v>
          </cell>
          <cell r="EL2784">
            <v>0</v>
          </cell>
        </row>
        <row r="2785">
          <cell r="H2785">
            <v>0.23294367978829</v>
          </cell>
          <cell r="K2785">
            <v>104.31259801197</v>
          </cell>
          <cell r="L2785">
            <v>89.198742229948394</v>
          </cell>
          <cell r="M2785">
            <v>100.688930834121</v>
          </cell>
          <cell r="N2785">
            <v>92.875804413180205</v>
          </cell>
          <cell r="O2785">
            <v>92.579656798090895</v>
          </cell>
          <cell r="P2785">
            <v>94.306997093512805</v>
          </cell>
          <cell r="Q2785">
            <v>87.351918495681005</v>
          </cell>
          <cell r="R2785">
            <v>89.897219973353103</v>
          </cell>
          <cell r="S2785">
            <v>106.309905464298</v>
          </cell>
          <cell r="T2785">
            <v>114.511119354363</v>
          </cell>
          <cell r="U2785">
            <v>111.165214598651</v>
          </cell>
          <cell r="V2785">
            <v>116.80189273283</v>
          </cell>
          <cell r="W2785">
            <v>109.426996931575</v>
          </cell>
          <cell r="X2785">
            <v>94.318286059364695</v>
          </cell>
          <cell r="Y2785">
            <v>105.605448344869</v>
          </cell>
          <cell r="Z2785">
            <v>113.625136800848</v>
          </cell>
          <cell r="AA2785">
            <v>101.959072454842</v>
          </cell>
          <cell r="AB2785">
            <v>107.48688900677</v>
          </cell>
          <cell r="AC2785">
            <v>90.671654572447594</v>
          </cell>
          <cell r="AD2785">
            <v>106.430536914223</v>
          </cell>
          <cell r="AE2785">
            <v>111.36297860160199</v>
          </cell>
          <cell r="AF2785">
            <v>109.22805116155401</v>
          </cell>
          <cell r="AG2785">
            <v>110.98022435634201</v>
          </cell>
          <cell r="AH2785">
            <v>112.00615412715899</v>
          </cell>
          <cell r="AI2785">
            <v>114.262183280958</v>
          </cell>
          <cell r="AJ2785">
            <v>103.685729908025</v>
          </cell>
          <cell r="AK2785">
            <v>111.9650068673</v>
          </cell>
          <cell r="AL2785">
            <v>117.90792347602201</v>
          </cell>
          <cell r="AM2785">
            <v>105.97761997027401</v>
          </cell>
          <cell r="AN2785">
            <v>112.159955831232</v>
          </cell>
          <cell r="AO2785">
            <v>100.63933211345299</v>
          </cell>
          <cell r="AP2785">
            <v>121.98749789198899</v>
          </cell>
          <cell r="AQ2785">
            <v>107.31779914807601</v>
          </cell>
          <cell r="AR2785">
            <v>112.20923427821501</v>
          </cell>
          <cell r="AS2785">
            <v>110.110390467215</v>
          </cell>
          <cell r="AT2785">
            <v>108.671976552152</v>
          </cell>
          <cell r="AU2785">
            <v>115.281915892041</v>
          </cell>
          <cell r="AV2785">
            <v>110.52227086814599</v>
          </cell>
          <cell r="AW2785">
            <v>121.21126669449799</v>
          </cell>
          <cell r="AX2785">
            <v>126.175099702775</v>
          </cell>
          <cell r="AY2785">
            <v>117.03716314777201</v>
          </cell>
          <cell r="AZ2785">
            <v>114.867755980887</v>
          </cell>
          <cell r="BA2785">
            <v>112.904758855438</v>
          </cell>
          <cell r="BB2785">
            <v>113.722287151217</v>
          </cell>
          <cell r="BC2785">
            <v>112.16812756477</v>
          </cell>
          <cell r="BD2785">
            <v>110.819241494366</v>
          </cell>
          <cell r="BE2785">
            <v>112.27680476361699</v>
          </cell>
          <cell r="BF2785">
            <v>115.06770625633099</v>
          </cell>
          <cell r="BG2785">
            <v>106.53200431533899</v>
          </cell>
          <cell r="BH2785">
            <v>103.69248510909701</v>
          </cell>
          <cell r="BI2785">
            <v>115.006963152108</v>
          </cell>
          <cell r="BJ2785">
            <v>123.71240313964699</v>
          </cell>
          <cell r="BK2785">
            <v>119.774618540394</v>
          </cell>
          <cell r="BL2785">
            <v>117.66899031973701</v>
          </cell>
          <cell r="BM2785">
            <v>130.10234300757</v>
          </cell>
          <cell r="BN2785">
            <v>131.78558766717001</v>
          </cell>
          <cell r="BO2785">
            <v>135.409574357472</v>
          </cell>
          <cell r="BP2785">
            <v>128.147315566185</v>
          </cell>
          <cell r="BQ2785">
            <v>122.892541945893</v>
          </cell>
          <cell r="BR2785">
            <v>131.528357852407</v>
          </cell>
          <cell r="BS2785">
            <v>120.719514701672</v>
          </cell>
          <cell r="BT2785">
            <v>114.271423143154</v>
          </cell>
          <cell r="BU2785">
            <v>133.905334401658</v>
          </cell>
          <cell r="BV2785">
            <v>136.83194469075499</v>
          </cell>
          <cell r="BW2785">
            <v>90.137190460590404</v>
          </cell>
          <cell r="BX2785">
            <v>111.66740334529899</v>
          </cell>
          <cell r="BY2785">
            <v>110.246733724392</v>
          </cell>
          <cell r="BZ2785">
            <v>121.28484422699</v>
          </cell>
          <cell r="CA2785">
            <v>139.338126596264</v>
          </cell>
          <cell r="CB2785">
            <v>120.72126711268901</v>
          </cell>
          <cell r="CC2785">
            <v>118.916343929185</v>
          </cell>
          <cell r="CD2785">
            <v>140.507370631447</v>
          </cell>
          <cell r="CE2785">
            <v>128.54769575109401</v>
          </cell>
          <cell r="CF2785">
            <v>125.66869326448</v>
          </cell>
          <cell r="CG2785">
            <v>142.68546592803301</v>
          </cell>
          <cell r="CH2785">
            <v>154.322027285356</v>
          </cell>
          <cell r="CI2785">
            <v>119.786047705337</v>
          </cell>
          <cell r="CJ2785">
            <v>126.923363449825</v>
          </cell>
          <cell r="CK2785">
            <v>111.216325471918</v>
          </cell>
          <cell r="CL2785">
            <v>139.74136939403701</v>
          </cell>
          <cell r="CM2785">
            <v>157.89033311158599</v>
          </cell>
          <cell r="CN2785">
            <v>146.780330200208</v>
          </cell>
          <cell r="CO2785">
            <v>136.16799754088399</v>
          </cell>
          <cell r="CP2785">
            <v>148.52159390860501</v>
          </cell>
          <cell r="CQ2785">
            <v>135.65709242180299</v>
          </cell>
          <cell r="CR2785">
            <v>136.17326355161799</v>
          </cell>
          <cell r="CS2785">
            <v>142.22435735705901</v>
          </cell>
          <cell r="CT2785">
            <v>149.37261595675</v>
          </cell>
          <cell r="CU2785">
            <v>135.75685637617801</v>
          </cell>
          <cell r="CV2785">
            <v>145.77824092774699</v>
          </cell>
          <cell r="CW2785">
            <v>136.964000675211</v>
          </cell>
          <cell r="CX2785">
            <v>172.751552297703</v>
          </cell>
          <cell r="CY2785">
            <v>184.55982377805401</v>
          </cell>
          <cell r="CZ2785">
            <v>149.32454423239</v>
          </cell>
          <cell r="DA2785">
            <v>154.64194419259999</v>
          </cell>
          <cell r="DB2785">
            <v>152.07294701991901</v>
          </cell>
          <cell r="DC2785">
            <v>149.69002389342199</v>
          </cell>
          <cell r="DD2785">
            <v>150.45040767698001</v>
          </cell>
          <cell r="DE2785">
            <v>166.054670047212</v>
          </cell>
          <cell r="DF2785">
            <v>139.67464528869601</v>
          </cell>
          <cell r="DG2785">
            <v>139.06912375121601</v>
          </cell>
          <cell r="DH2785">
            <v>134.15197959690599</v>
          </cell>
          <cell r="DI2785">
            <v>138.938830668039</v>
          </cell>
          <cell r="DJ2785">
            <v>163.322376701499</v>
          </cell>
          <cell r="DK2785">
            <v>188.96989719056401</v>
          </cell>
          <cell r="DL2785">
            <v>154.49972556941401</v>
          </cell>
          <cell r="DM2785">
            <v>165.30503998059501</v>
          </cell>
          <cell r="DN2785">
            <v>156.97635984321599</v>
          </cell>
          <cell r="DO2785">
            <v>153.517722792825</v>
          </cell>
          <cell r="DP2785">
            <v>147.05884621610099</v>
          </cell>
          <cell r="DQ2785">
            <v>145.03391238173199</v>
          </cell>
          <cell r="DR2785">
            <v>148.508338129272</v>
          </cell>
          <cell r="DS2785">
            <v>153.588529931588</v>
          </cell>
          <cell r="DT2785">
            <v>135.29492900408599</v>
          </cell>
          <cell r="DU2785">
            <v>132.70244188050501</v>
          </cell>
          <cell r="DV2785">
            <v>156.39901553251499</v>
          </cell>
          <cell r="DW2785">
            <v>168.836295139035</v>
          </cell>
          <cell r="DX2785">
            <v>139.27516488630101</v>
          </cell>
          <cell r="DY2785">
            <v>149.41471020556699</v>
          </cell>
          <cell r="DZ2785">
            <v>138.12676259880359</v>
          </cell>
          <cell r="EA2785">
            <v>131.28809701549301</v>
          </cell>
          <cell r="EB2785">
            <v>132.48369714269401</v>
          </cell>
          <cell r="EC2785">
            <v>134.12052227224001</v>
          </cell>
          <cell r="ED2785">
            <v>136.233735117289</v>
          </cell>
          <cell r="EE2785">
            <v>141.04026594169</v>
          </cell>
          <cell r="EF2785">
            <v>127.216942497899</v>
          </cell>
          <cell r="EG2785">
            <v>121.989678051647</v>
          </cell>
          <cell r="EH2785">
            <v>137.92343441333</v>
          </cell>
          <cell r="EI2785">
            <v>146.58182502178295</v>
          </cell>
          <cell r="EJ2785">
            <v>0</v>
          </cell>
          <cell r="EK2785">
            <v>0</v>
          </cell>
          <cell r="EL2785">
            <v>0</v>
          </cell>
        </row>
        <row r="2786">
          <cell r="H2786">
            <v>1.8546908853663999</v>
          </cell>
          <cell r="K2786">
            <v>107.03077344142299</v>
          </cell>
          <cell r="L2786">
            <v>90.532075895690696</v>
          </cell>
          <cell r="M2786">
            <v>95.022654566381306</v>
          </cell>
          <cell r="N2786">
            <v>97.056657809120296</v>
          </cell>
          <cell r="O2786">
            <v>95.693940710360096</v>
          </cell>
          <cell r="P2786">
            <v>93.032871059809807</v>
          </cell>
          <cell r="Q2786">
            <v>94.763490966924095</v>
          </cell>
          <cell r="R2786">
            <v>95.223538740103905</v>
          </cell>
          <cell r="S2786">
            <v>103.454312198279</v>
          </cell>
          <cell r="T2786">
            <v>107.16809054189601</v>
          </cell>
          <cell r="U2786">
            <v>107.48240298509999</v>
          </cell>
          <cell r="V2786">
            <v>113.53919108491201</v>
          </cell>
          <cell r="W2786">
            <v>110.46682949562199</v>
          </cell>
          <cell r="X2786">
            <v>97.010529898510896</v>
          </cell>
          <cell r="Y2786">
            <v>104.236654716318</v>
          </cell>
          <cell r="Z2786">
            <v>109.86983950157</v>
          </cell>
          <cell r="AA2786">
            <v>110.048421061638</v>
          </cell>
          <cell r="AB2786">
            <v>108.18460606161101</v>
          </cell>
          <cell r="AC2786">
            <v>105.050126604992</v>
          </cell>
          <cell r="AD2786">
            <v>108.215105664175</v>
          </cell>
          <cell r="AE2786">
            <v>107.837152326696</v>
          </cell>
          <cell r="AF2786">
            <v>112.618877201432</v>
          </cell>
          <cell r="AG2786">
            <v>110.690140053311</v>
          </cell>
          <cell r="AH2786">
            <v>115.927702511726</v>
          </cell>
          <cell r="AI2786">
            <v>115.47844961840801</v>
          </cell>
          <cell r="AJ2786">
            <v>105.762501717495</v>
          </cell>
          <cell r="AK2786">
            <v>114.409233169196</v>
          </cell>
          <cell r="AL2786">
            <v>113.697485209313</v>
          </cell>
          <cell r="AM2786">
            <v>117.27560765226499</v>
          </cell>
          <cell r="AN2786">
            <v>114.10627299135101</v>
          </cell>
          <cell r="AO2786">
            <v>113.460533681296</v>
          </cell>
          <cell r="AP2786">
            <v>115.85301600678299</v>
          </cell>
          <cell r="AQ2786">
            <v>111.772935592892</v>
          </cell>
          <cell r="AR2786">
            <v>114.797765837317</v>
          </cell>
          <cell r="AS2786">
            <v>110.611685914845</v>
          </cell>
          <cell r="AT2786">
            <v>110.99695763911799</v>
          </cell>
          <cell r="AU2786">
            <v>121.734519373287</v>
          </cell>
          <cell r="AV2786">
            <v>114.494294818846</v>
          </cell>
          <cell r="AW2786">
            <v>112.266888761697</v>
          </cell>
          <cell r="AX2786">
            <v>119.014589555472</v>
          </cell>
          <cell r="AY2786">
            <v>119.90330032251801</v>
          </cell>
          <cell r="AZ2786">
            <v>119.804168549736</v>
          </cell>
          <cell r="BA2786">
            <v>131.00681619833699</v>
          </cell>
          <cell r="BB2786">
            <v>123.872644997056</v>
          </cell>
          <cell r="BC2786">
            <v>120.00577976069199</v>
          </cell>
          <cell r="BD2786">
            <v>117.161835848978</v>
          </cell>
          <cell r="BE2786">
            <v>117.02707075287201</v>
          </cell>
          <cell r="BF2786">
            <v>120.39430330840101</v>
          </cell>
          <cell r="BG2786">
            <v>112.812275426151</v>
          </cell>
          <cell r="BH2786">
            <v>110.894534494477</v>
          </cell>
          <cell r="BI2786">
            <v>118.67622917482799</v>
          </cell>
          <cell r="BJ2786">
            <v>123.31396791269</v>
          </cell>
          <cell r="BK2786">
            <v>124.47692266464399</v>
          </cell>
          <cell r="BL2786">
            <v>119.602309705541</v>
          </cell>
          <cell r="BM2786">
            <v>133.48479811778299</v>
          </cell>
          <cell r="BN2786">
            <v>137.01276618258399</v>
          </cell>
          <cell r="BO2786">
            <v>130.849669115372</v>
          </cell>
          <cell r="BP2786">
            <v>122.23728996286501</v>
          </cell>
          <cell r="BQ2786">
            <v>126.736445403758</v>
          </cell>
          <cell r="BR2786">
            <v>135.321210133401</v>
          </cell>
          <cell r="BS2786">
            <v>130.978672432232</v>
          </cell>
          <cell r="BT2786">
            <v>131.42611822346501</v>
          </cell>
          <cell r="BU2786">
            <v>119.382085566201</v>
          </cell>
          <cell r="BV2786">
            <v>127.274834672616</v>
          </cell>
          <cell r="BW2786">
            <v>131.46437906427499</v>
          </cell>
          <cell r="BX2786">
            <v>131.485328217031</v>
          </cell>
          <cell r="BY2786">
            <v>137.40095559693401</v>
          </cell>
          <cell r="BZ2786">
            <v>135.01607597119201</v>
          </cell>
          <cell r="CA2786">
            <v>132.989318099016</v>
          </cell>
          <cell r="CB2786">
            <v>124.77577000919599</v>
          </cell>
          <cell r="CC2786">
            <v>122.796165142845</v>
          </cell>
          <cell r="CD2786">
            <v>126.465453172236</v>
          </cell>
          <cell r="CE2786">
            <v>130.705609660905</v>
          </cell>
          <cell r="CF2786">
            <v>134.59788021198401</v>
          </cell>
          <cell r="CG2786">
            <v>132.925277444599</v>
          </cell>
          <cell r="CH2786">
            <v>137.907347833513</v>
          </cell>
          <cell r="CI2786">
            <v>135.268187377564</v>
          </cell>
          <cell r="CJ2786">
            <v>137.29495157838301</v>
          </cell>
          <cell r="CK2786">
            <v>142.09671556400099</v>
          </cell>
          <cell r="CL2786">
            <v>141.85720166961201</v>
          </cell>
          <cell r="CM2786">
            <v>144.614543662166</v>
          </cell>
          <cell r="CN2786">
            <v>139.40472900666501</v>
          </cell>
          <cell r="CO2786">
            <v>138.61081083364701</v>
          </cell>
          <cell r="CP2786">
            <v>138.73522430665699</v>
          </cell>
          <cell r="CQ2786">
            <v>145.065913012414</v>
          </cell>
          <cell r="CR2786">
            <v>136.34488626549401</v>
          </cell>
          <cell r="CS2786">
            <v>140.16242396292299</v>
          </cell>
          <cell r="CT2786">
            <v>145.66960277407799</v>
          </cell>
          <cell r="CU2786">
            <v>140.969792968023</v>
          </cell>
          <cell r="CV2786">
            <v>147.31952295343299</v>
          </cell>
          <cell r="CW2786">
            <v>150.98446807487301</v>
          </cell>
          <cell r="CX2786">
            <v>153.18980441625101</v>
          </cell>
          <cell r="CY2786">
            <v>153.90350489089801</v>
          </cell>
          <cell r="CZ2786">
            <v>143.59423661825701</v>
          </cell>
          <cell r="DA2786">
            <v>140.555648154116</v>
          </cell>
          <cell r="DB2786">
            <v>141.216570215193</v>
          </cell>
          <cell r="DC2786">
            <v>142.128044052955</v>
          </cell>
          <cell r="DD2786">
            <v>149.99033188599699</v>
          </cell>
          <cell r="DE2786">
            <v>147.90024135655</v>
          </cell>
          <cell r="DF2786">
            <v>141.50318918645399</v>
          </cell>
          <cell r="DG2786">
            <v>152.909722192299</v>
          </cell>
          <cell r="DH2786">
            <v>152.23355426441401</v>
          </cell>
          <cell r="DI2786">
            <v>161.690685471747</v>
          </cell>
          <cell r="DJ2786">
            <v>153.40915682104099</v>
          </cell>
          <cell r="DK2786">
            <v>158.94727017102301</v>
          </cell>
          <cell r="DL2786">
            <v>151.32328001008401</v>
          </cell>
          <cell r="DM2786">
            <v>149.98561925663299</v>
          </cell>
          <cell r="DN2786">
            <v>138.77567531722099</v>
          </cell>
          <cell r="DO2786">
            <v>148.346530233864</v>
          </cell>
          <cell r="DP2786">
            <v>150.36099888984299</v>
          </cell>
          <cell r="DQ2786">
            <v>152.919288450561</v>
          </cell>
          <cell r="DR2786">
            <v>145.37267776840599</v>
          </cell>
          <cell r="DS2786">
            <v>156.70734211701699</v>
          </cell>
          <cell r="DT2786">
            <v>160.20841680398399</v>
          </cell>
          <cell r="DU2786">
            <v>175.16859013745</v>
          </cell>
          <cell r="DV2786">
            <v>170.19743279477501</v>
          </cell>
          <cell r="DW2786">
            <v>172.31089106766399</v>
          </cell>
          <cell r="DX2786">
            <v>165.78165097001599</v>
          </cell>
          <cell r="DY2786">
            <v>169.417078045968</v>
          </cell>
          <cell r="DZ2786">
            <v>155.97049553758015</v>
          </cell>
          <cell r="EA2786">
            <v>165.15751634857099</v>
          </cell>
          <cell r="EB2786">
            <v>169.07518575594699</v>
          </cell>
          <cell r="EC2786">
            <v>171.57298178907701</v>
          </cell>
          <cell r="ED2786">
            <v>164.79926614866599</v>
          </cell>
          <cell r="EE2786">
            <v>175.87581368635901</v>
          </cell>
          <cell r="EF2786">
            <v>182.31654806217301</v>
          </cell>
          <cell r="EG2786">
            <v>195.275634634678</v>
          </cell>
          <cell r="EH2786">
            <v>189.46856094423799</v>
          </cell>
          <cell r="EI2786">
            <v>191.27980822526212</v>
          </cell>
          <cell r="EJ2786">
            <v>0</v>
          </cell>
          <cell r="EK2786">
            <v>0</v>
          </cell>
          <cell r="EL2786">
            <v>0</v>
          </cell>
        </row>
        <row r="2787">
          <cell r="H2787">
            <v>0.47199720375431697</v>
          </cell>
          <cell r="K2787">
            <v>99.161411166354995</v>
          </cell>
          <cell r="L2787">
            <v>94.579707981847804</v>
          </cell>
          <cell r="M2787">
            <v>89.283033532763895</v>
          </cell>
          <cell r="N2787">
            <v>93.214317284377898</v>
          </cell>
          <cell r="O2787">
            <v>111.237381149553</v>
          </cell>
          <cell r="P2787">
            <v>118.34060868357101</v>
          </cell>
          <cell r="Q2787">
            <v>101.877667838237</v>
          </cell>
          <cell r="R2787">
            <v>104.760952180747</v>
          </cell>
          <cell r="S2787">
            <v>104.501498980119</v>
          </cell>
          <cell r="T2787">
            <v>88.287512744431098</v>
          </cell>
          <cell r="U2787">
            <v>94.937836991845799</v>
          </cell>
          <cell r="V2787">
            <v>99.818071466151807</v>
          </cell>
          <cell r="W2787">
            <v>101.29703543602901</v>
          </cell>
          <cell r="X2787">
            <v>99.202000000000098</v>
          </cell>
          <cell r="Y2787">
            <v>95.7710000000001</v>
          </cell>
          <cell r="Z2787">
            <v>84.991000000000099</v>
          </cell>
          <cell r="AA2787">
            <v>103.303</v>
          </cell>
          <cell r="AB2787">
            <v>107.102</v>
          </cell>
          <cell r="AC2787">
            <v>103.874</v>
          </cell>
          <cell r="AD2787">
            <v>101.285</v>
          </cell>
          <cell r="AE2787">
            <v>101.813</v>
          </cell>
          <cell r="AF2787">
            <v>90.017000000000095</v>
          </cell>
          <cell r="AG2787">
            <v>105.20099999999999</v>
          </cell>
          <cell r="AH2787">
            <v>106.681</v>
          </cell>
          <cell r="AI2787">
            <v>116.248</v>
          </cell>
          <cell r="AJ2787">
            <v>115.709</v>
          </cell>
          <cell r="AK2787">
            <v>99.8780000000001</v>
          </cell>
          <cell r="AL2787">
            <v>99.261000000000095</v>
          </cell>
          <cell r="AM2787">
            <v>117.471</v>
          </cell>
          <cell r="AN2787">
            <v>114.414</v>
          </cell>
          <cell r="AO2787">
            <v>126.208</v>
          </cell>
          <cell r="AP2787">
            <v>111.26591004202299</v>
          </cell>
          <cell r="AQ2787">
            <v>110.874</v>
          </cell>
          <cell r="AR2787">
            <v>96.661900705694904</v>
          </cell>
          <cell r="AS2787">
            <v>113.86830568708299</v>
          </cell>
          <cell r="AT2787">
            <v>115.226</v>
          </cell>
          <cell r="AU2787">
            <v>121.95758106782201</v>
          </cell>
          <cell r="AV2787">
            <v>112.612606472385</v>
          </cell>
          <cell r="AW2787">
            <v>122.282401056925</v>
          </cell>
          <cell r="AX2787">
            <v>127.494258374456</v>
          </cell>
          <cell r="AY2787">
            <v>131.88519438745499</v>
          </cell>
          <cell r="AZ2787">
            <v>129.55477605025001</v>
          </cell>
          <cell r="BA2787">
            <v>153.24292120323599</v>
          </cell>
          <cell r="BB2787">
            <v>143.57735549245001</v>
          </cell>
          <cell r="BC2787">
            <v>126.626995429422</v>
          </cell>
          <cell r="BD2787">
            <v>123.256798951191</v>
          </cell>
          <cell r="BE2787">
            <v>118.328095441904</v>
          </cell>
          <cell r="BF2787">
            <v>133.45289983243501</v>
          </cell>
          <cell r="BG2787">
            <v>129.354570266683</v>
          </cell>
          <cell r="BH2787">
            <v>121.879597292076</v>
          </cell>
          <cell r="BI2787">
            <v>127.57671467114299</v>
          </cell>
          <cell r="BJ2787">
            <v>140.332713264143</v>
          </cell>
          <cell r="BK2787">
            <v>143.67929519936499</v>
          </cell>
          <cell r="BL2787">
            <v>153.96613489720099</v>
          </cell>
          <cell r="BM2787">
            <v>158.266301245487</v>
          </cell>
          <cell r="BN2787">
            <v>156.03017752494</v>
          </cell>
          <cell r="BO2787">
            <v>159.49639241790999</v>
          </cell>
          <cell r="BP2787">
            <v>132.999795224248</v>
          </cell>
          <cell r="BQ2787">
            <v>129.53426954429901</v>
          </cell>
          <cell r="BR2787">
            <v>138.08844849786001</v>
          </cell>
          <cell r="BS2787">
            <v>140.05015224277301</v>
          </cell>
          <cell r="BT2787">
            <v>119.282286673703</v>
          </cell>
          <cell r="BU2787">
            <v>118.54684638950501</v>
          </cell>
          <cell r="BV2787">
            <v>121.040872716168</v>
          </cell>
          <cell r="BW2787">
            <v>141.260878967108</v>
          </cell>
          <cell r="BX2787">
            <v>152.558804891374</v>
          </cell>
          <cell r="BY2787">
            <v>175.60397648253499</v>
          </cell>
          <cell r="BZ2787">
            <v>187.63994688484499</v>
          </cell>
          <cell r="CA2787">
            <v>206.88109146968901</v>
          </cell>
          <cell r="CB2787">
            <v>161.472280978615</v>
          </cell>
          <cell r="CC2787">
            <v>134.43296986910099</v>
          </cell>
          <cell r="CD2787">
            <v>184.99868373156801</v>
          </cell>
          <cell r="CE2787">
            <v>174.109505080606</v>
          </cell>
          <cell r="CF2787">
            <v>153.673390310755</v>
          </cell>
          <cell r="CG2787">
            <v>158.138889316535</v>
          </cell>
          <cell r="CH2787">
            <v>167.79217939022601</v>
          </cell>
          <cell r="CI2787">
            <v>174.11674472917099</v>
          </cell>
          <cell r="CJ2787">
            <v>165.35672349232499</v>
          </cell>
          <cell r="CK2787">
            <v>209.31071251398501</v>
          </cell>
          <cell r="CL2787">
            <v>241.41490365989901</v>
          </cell>
          <cell r="CM2787">
            <v>235.575202575692</v>
          </cell>
          <cell r="CN2787">
            <v>179.46297821928499</v>
          </cell>
          <cell r="CO2787">
            <v>183.30141657183</v>
          </cell>
          <cell r="CP2787">
            <v>216.462501180526</v>
          </cell>
          <cell r="CQ2787">
            <v>217.23155273529099</v>
          </cell>
          <cell r="CR2787">
            <v>187.719317471311</v>
          </cell>
          <cell r="CS2787">
            <v>197.03355609603301</v>
          </cell>
          <cell r="CT2787">
            <v>205.61052723238299</v>
          </cell>
          <cell r="CU2787">
            <v>208.976170980125</v>
          </cell>
          <cell r="CV2787">
            <v>204.92635715040799</v>
          </cell>
          <cell r="CW2787">
            <v>234.80324599959101</v>
          </cell>
          <cell r="CX2787">
            <v>252.88768241245501</v>
          </cell>
          <cell r="CY2787">
            <v>245.08247829488801</v>
          </cell>
          <cell r="CZ2787">
            <v>197.032694790063</v>
          </cell>
          <cell r="DA2787">
            <v>212.25245794956399</v>
          </cell>
          <cell r="DB2787">
            <v>255.362142630379</v>
          </cell>
          <cell r="DC2787">
            <v>233.03994020014801</v>
          </cell>
          <cell r="DD2787">
            <v>195.94731949222299</v>
          </cell>
          <cell r="DE2787">
            <v>221.14722696482301</v>
          </cell>
          <cell r="DF2787">
            <v>258.751369646581</v>
          </cell>
          <cell r="DG2787">
            <v>270.397080808807</v>
          </cell>
          <cell r="DH2787">
            <v>237.80383952965499</v>
          </cell>
          <cell r="DI2787">
            <v>277.81766691117502</v>
          </cell>
          <cell r="DJ2787">
            <v>307.81797971883998</v>
          </cell>
          <cell r="DK2787">
            <v>287.48821633569997</v>
          </cell>
          <cell r="DL2787">
            <v>238.24351204101799</v>
          </cell>
          <cell r="DM2787">
            <v>255.49277788480401</v>
          </cell>
          <cell r="DN2787">
            <v>281.92943547132802</v>
          </cell>
          <cell r="DO2787">
            <v>259.89978448455798</v>
          </cell>
          <cell r="DP2787">
            <v>214.37920627442199</v>
          </cell>
          <cell r="DQ2787">
            <v>247.39576044228201</v>
          </cell>
          <cell r="DR2787">
            <v>284.22868078663203</v>
          </cell>
          <cell r="DS2787">
            <v>284.92558976020302</v>
          </cell>
          <cell r="DT2787">
            <v>246.641099883946</v>
          </cell>
          <cell r="DU2787">
            <v>276.80509372586698</v>
          </cell>
          <cell r="DV2787">
            <v>300.84149231109097</v>
          </cell>
          <cell r="DW2787">
            <v>296.21883158390602</v>
          </cell>
          <cell r="DX2787">
            <v>243.99225546019201</v>
          </cell>
          <cell r="DY2787">
            <v>259.96617969240702</v>
          </cell>
          <cell r="DZ2787">
            <v>319.31910410815561</v>
          </cell>
          <cell r="EA2787">
            <v>291.236909516141</v>
          </cell>
          <cell r="EB2787">
            <v>239.208901068182</v>
          </cell>
          <cell r="EC2787">
            <v>266.22030539579401</v>
          </cell>
          <cell r="ED2787">
            <v>303.298959895341</v>
          </cell>
          <cell r="EE2787">
            <v>329.33542739107202</v>
          </cell>
          <cell r="EF2787">
            <v>281.079682267414</v>
          </cell>
          <cell r="EG2787">
            <v>327.01304514296999</v>
          </cell>
          <cell r="EH2787">
            <v>361.25129576640001</v>
          </cell>
          <cell r="EI2787">
            <v>363.05956617487368</v>
          </cell>
          <cell r="EJ2787">
            <v>0</v>
          </cell>
          <cell r="EK2787">
            <v>0</v>
          </cell>
          <cell r="EL2787">
            <v>0</v>
          </cell>
        </row>
        <row r="2788">
          <cell r="K2788">
            <v>96.593431098296804</v>
          </cell>
          <cell r="L2788">
            <v>79.890502389142696</v>
          </cell>
          <cell r="M2788">
            <v>92.563602487021797</v>
          </cell>
          <cell r="N2788">
            <v>98.172437697652597</v>
          </cell>
          <cell r="O2788">
            <v>100.54788662914</v>
          </cell>
          <cell r="P2788">
            <v>104.82220292955201</v>
          </cell>
          <cell r="Q2788">
            <v>102.202892008928</v>
          </cell>
          <cell r="R2788">
            <v>97.629276329353203</v>
          </cell>
          <cell r="S2788">
            <v>100.75784101478</v>
          </cell>
          <cell r="T2788">
            <v>106.207305855916</v>
          </cell>
          <cell r="U2788">
            <v>107.99837731666901</v>
          </cell>
          <cell r="V2788">
            <v>112.61424424354701</v>
          </cell>
          <cell r="W2788">
            <v>109.776019531427</v>
          </cell>
          <cell r="X2788">
            <v>87.403818355292302</v>
          </cell>
          <cell r="Y2788">
            <v>94.655472116096902</v>
          </cell>
          <cell r="Z2788">
            <v>102.084814074698</v>
          </cell>
          <cell r="AA2788">
            <v>110.06243315297</v>
          </cell>
          <cell r="AB2788">
            <v>118.282799934301</v>
          </cell>
          <cell r="AC2788">
            <v>111.124982698162</v>
          </cell>
          <cell r="AD2788">
            <v>110.000014932905</v>
          </cell>
          <cell r="AE2788">
            <v>114.450606827999</v>
          </cell>
          <cell r="AF2788">
            <v>119.4996991756</v>
          </cell>
          <cell r="AG2788">
            <v>118.692007955834</v>
          </cell>
          <cell r="AH2788">
            <v>123.314042392787</v>
          </cell>
          <cell r="AI2788">
            <v>115.579551514456</v>
          </cell>
          <cell r="AJ2788">
            <v>102.35458067490799</v>
          </cell>
          <cell r="AK2788">
            <v>112.34886080450801</v>
          </cell>
          <cell r="AL2788">
            <v>111.833947222009</v>
          </cell>
          <cell r="AM2788">
            <v>123.02784079252601</v>
          </cell>
          <cell r="AN2788">
            <v>127.426402755533</v>
          </cell>
          <cell r="AO2788">
            <v>120.65279561691899</v>
          </cell>
          <cell r="AP2788">
            <v>122.276453338991</v>
          </cell>
          <cell r="AQ2788">
            <v>120.999080374374</v>
          </cell>
          <cell r="AR2788">
            <v>127.44870891911</v>
          </cell>
          <cell r="AS2788">
            <v>126.35940079712699</v>
          </cell>
          <cell r="AT2788">
            <v>129.08237051434901</v>
          </cell>
          <cell r="AU2788">
            <v>119.057732905774</v>
          </cell>
          <cell r="AV2788">
            <v>104.277097838891</v>
          </cell>
          <cell r="AW2788">
            <v>114.98532398983301</v>
          </cell>
          <cell r="AX2788">
            <v>120.48480349701499</v>
          </cell>
          <cell r="AY2788">
            <v>127.966545971803</v>
          </cell>
          <cell r="AZ2788">
            <v>132.612038843096</v>
          </cell>
          <cell r="BA2788">
            <v>125.19866220967501</v>
          </cell>
          <cell r="BB2788">
            <v>126.47222159894</v>
          </cell>
          <cell r="BC2788">
            <v>126.16613652650901</v>
          </cell>
          <cell r="BD2788">
            <v>128.794862466734</v>
          </cell>
          <cell r="BE2788">
            <v>127.56798782504301</v>
          </cell>
          <cell r="BF2788">
            <v>130.76806213774299</v>
          </cell>
          <cell r="BG2788">
            <v>121.82144066385</v>
          </cell>
          <cell r="BH2788">
            <v>107.152114560231</v>
          </cell>
          <cell r="BI2788">
            <v>116.113376085472</v>
          </cell>
          <cell r="BJ2788">
            <v>124.07434700358201</v>
          </cell>
          <cell r="BK2788">
            <v>132.42418656793501</v>
          </cell>
          <cell r="BL2788">
            <v>136.65649644127299</v>
          </cell>
          <cell r="BM2788">
            <v>128.61529006477701</v>
          </cell>
          <cell r="BN2788">
            <v>134.06656939070001</v>
          </cell>
          <cell r="BO2788">
            <v>126.623839764156</v>
          </cell>
          <cell r="BP2788">
            <v>128.92200161580701</v>
          </cell>
          <cell r="BQ2788">
            <v>133.96499824713899</v>
          </cell>
          <cell r="BR2788">
            <v>135.60791075960401</v>
          </cell>
          <cell r="BS2788">
            <v>123.080092391355</v>
          </cell>
          <cell r="BT2788">
            <v>112.59512355691</v>
          </cell>
          <cell r="BU2788">
            <v>106.774047669474</v>
          </cell>
          <cell r="BV2788">
            <v>66.711725567774195</v>
          </cell>
          <cell r="BW2788">
            <v>78.854164801631995</v>
          </cell>
          <cell r="BX2788">
            <v>97.507796361190898</v>
          </cell>
          <cell r="BY2788">
            <v>110.946641691257</v>
          </cell>
          <cell r="BZ2788">
            <v>120.126322740974</v>
          </cell>
          <cell r="CA2788">
            <v>119.531641525602</v>
          </cell>
          <cell r="CB2788">
            <v>119.581522020508</v>
          </cell>
          <cell r="CC2788">
            <v>118.236840542595</v>
          </cell>
          <cell r="CD2788">
            <v>130.61946948765001</v>
          </cell>
          <cell r="CE2788">
            <v>120.127858286288</v>
          </cell>
          <cell r="CF2788">
            <v>111.907737905128</v>
          </cell>
          <cell r="CG2788">
            <v>116.73559344889</v>
          </cell>
          <cell r="CH2788">
            <v>136.062890027148</v>
          </cell>
          <cell r="CI2788">
            <v>117.920167419743</v>
          </cell>
          <cell r="CJ2788">
            <v>82.991943817365495</v>
          </cell>
          <cell r="CK2788">
            <v>87.9945972089142</v>
          </cell>
          <cell r="CL2788">
            <v>119.98745573343299</v>
          </cell>
          <cell r="CM2788">
            <v>127.11229655891999</v>
          </cell>
          <cell r="CN2788">
            <v>137.12279522438001</v>
          </cell>
          <cell r="CO2788">
            <v>132.938046724412</v>
          </cell>
          <cell r="CP2788">
            <v>142.392655801708</v>
          </cell>
          <cell r="CQ2788">
            <v>129.35908873806599</v>
          </cell>
          <cell r="CR2788">
            <v>120.97515170205</v>
          </cell>
          <cell r="CS2788">
            <v>124.99496025892201</v>
          </cell>
          <cell r="CT2788">
            <v>150.621257657548</v>
          </cell>
          <cell r="CU2788">
            <v>129.58367504709801</v>
          </cell>
          <cell r="CV2788">
            <v>132.749220658377</v>
          </cell>
          <cell r="CW2788">
            <v>132.765099570122</v>
          </cell>
          <cell r="CX2788">
            <v>137.84873322112099</v>
          </cell>
          <cell r="CY2788">
            <v>142.121134302066</v>
          </cell>
          <cell r="CZ2788">
            <v>138.65734932659001</v>
          </cell>
          <cell r="DA2788">
            <v>140.11563251516901</v>
          </cell>
          <cell r="DB2788">
            <v>143.441964544645</v>
          </cell>
          <cell r="DC2788">
            <v>127.233399342049</v>
          </cell>
          <cell r="DD2788">
            <v>118.171713303567</v>
          </cell>
          <cell r="DE2788">
            <v>124.156731040008</v>
          </cell>
          <cell r="DF2788">
            <v>142.379814719</v>
          </cell>
          <cell r="DG2788">
            <v>143.93759681884299</v>
          </cell>
          <cell r="DH2788">
            <v>134.90028562335101</v>
          </cell>
          <cell r="DI2788">
            <v>135.29695461920801</v>
          </cell>
          <cell r="DJ2788">
            <v>138.190002906242</v>
          </cell>
          <cell r="DK2788">
            <v>142.96853707558299</v>
          </cell>
          <cell r="DL2788">
            <v>145.61923518411101</v>
          </cell>
          <cell r="DM2788">
            <v>146.221640271155</v>
          </cell>
          <cell r="DN2788">
            <v>152.996418981603</v>
          </cell>
          <cell r="DO2788">
            <v>136.38943374006601</v>
          </cell>
          <cell r="DP2788">
            <v>122.63897362930599</v>
          </cell>
          <cell r="DQ2788">
            <v>131.89778336263001</v>
          </cell>
          <cell r="DR2788">
            <v>150.313728785249</v>
          </cell>
          <cell r="DS2788">
            <v>150.685451591841</v>
          </cell>
          <cell r="DT2788">
            <v>145.55060433748</v>
          </cell>
          <cell r="DU2788">
            <v>144.41103806412201</v>
          </cell>
          <cell r="DV2788">
            <v>148.412401964672</v>
          </cell>
          <cell r="DW2788">
            <v>153.07005842019001</v>
          </cell>
          <cell r="DX2788">
            <v>152.59834351613799</v>
          </cell>
          <cell r="DY2788">
            <v>160.52281028079</v>
          </cell>
          <cell r="DZ2788">
            <v>171.02512256524281</v>
          </cell>
          <cell r="EA2788">
            <v>143.18219545125299</v>
          </cell>
          <cell r="EB2788">
            <v>130.201723755399</v>
          </cell>
          <cell r="EC2788">
            <v>140.15333356902201</v>
          </cell>
          <cell r="ED2788">
            <v>159.410008815411</v>
          </cell>
          <cell r="EE2788">
            <v>161.471025512913</v>
          </cell>
          <cell r="EF2788">
            <v>160.682387318064</v>
          </cell>
          <cell r="EG2788">
            <v>160.85992349704799</v>
          </cell>
          <cell r="EH2788">
            <v>167.839051459676</v>
          </cell>
          <cell r="EI2788">
            <v>175.05604752791737</v>
          </cell>
          <cell r="EJ2788">
            <v>0</v>
          </cell>
          <cell r="EK2788">
            <v>0</v>
          </cell>
          <cell r="EL2788">
            <v>0</v>
          </cell>
        </row>
        <row r="2789">
          <cell r="K2789">
            <v>98.092769272604002</v>
          </cell>
          <cell r="L2789">
            <v>99.136474830002896</v>
          </cell>
          <cell r="M2789">
            <v>101.325624396664</v>
          </cell>
          <cell r="N2789">
            <v>97.639826626634402</v>
          </cell>
          <cell r="O2789">
            <v>101.39288200630099</v>
          </cell>
          <cell r="P2789">
            <v>103.541236904752</v>
          </cell>
          <cell r="Q2789">
            <v>99.8583371817939</v>
          </cell>
          <cell r="R2789">
            <v>108.173581737589</v>
          </cell>
          <cell r="S2789">
            <v>101.269150596665</v>
          </cell>
          <cell r="T2789">
            <v>103.316692978666</v>
          </cell>
          <cell r="U2789">
            <v>90.032350966703206</v>
          </cell>
          <cell r="V2789">
            <v>96.221072501623496</v>
          </cell>
          <cell r="W2789">
            <v>106.86608340336601</v>
          </cell>
          <cell r="X2789">
            <v>106.774</v>
          </cell>
          <cell r="Y2789">
            <v>108.075</v>
          </cell>
          <cell r="Z2789">
            <v>103.08799999999999</v>
          </cell>
          <cell r="AA2789">
            <v>105.062</v>
          </cell>
          <cell r="AB2789">
            <v>107.98</v>
          </cell>
          <cell r="AC2789">
            <v>101.961</v>
          </cell>
          <cell r="AD2789">
            <v>109.947</v>
          </cell>
          <cell r="AE2789">
            <v>103.809</v>
          </cell>
          <cell r="AF2789">
            <v>95.164999999999907</v>
          </cell>
          <cell r="AG2789">
            <v>93.116999999999905</v>
          </cell>
          <cell r="AH2789">
            <v>96.946999999999903</v>
          </cell>
          <cell r="AI2789">
            <v>109.702</v>
          </cell>
          <cell r="AJ2789">
            <v>109.32</v>
          </cell>
          <cell r="AK2789">
            <v>111.64400000000001</v>
          </cell>
          <cell r="AL2789">
            <v>105.249</v>
          </cell>
          <cell r="AM2789">
            <v>107.72799999999999</v>
          </cell>
          <cell r="AN2789">
            <v>110.18300000000001</v>
          </cell>
          <cell r="AO2789">
            <v>104.583</v>
          </cell>
          <cell r="AP2789">
            <v>107.456095054158</v>
          </cell>
          <cell r="AQ2789">
            <v>99.839999999999904</v>
          </cell>
          <cell r="AR2789">
            <v>95.616466518843197</v>
          </cell>
          <cell r="AS2789">
            <v>103.67388786087101</v>
          </cell>
          <cell r="AT2789">
            <v>99.252999999999901</v>
          </cell>
          <cell r="AU2789">
            <v>110.0744501913</v>
          </cell>
          <cell r="AV2789">
            <v>109.52753981635399</v>
          </cell>
          <cell r="AW2789">
            <v>110.305605732346</v>
          </cell>
          <cell r="AX2789">
            <v>106.850574744974</v>
          </cell>
          <cell r="AY2789">
            <v>109.588038800558</v>
          </cell>
          <cell r="AZ2789">
            <v>112.269075848673</v>
          </cell>
          <cell r="BA2789">
            <v>107.34457124161401</v>
          </cell>
          <cell r="BB2789">
            <v>109.901673898799</v>
          </cell>
          <cell r="BC2789">
            <v>103.183100295476</v>
          </cell>
          <cell r="BD2789">
            <v>100.92015490700101</v>
          </cell>
          <cell r="BE2789">
            <v>102.067636033646</v>
          </cell>
          <cell r="BF2789">
            <v>105.492773731555</v>
          </cell>
          <cell r="BG2789">
            <v>117.288754814679</v>
          </cell>
          <cell r="BH2789">
            <v>116.936952083815</v>
          </cell>
          <cell r="BI2789">
            <v>122.327221463195</v>
          </cell>
          <cell r="BJ2789">
            <v>115.600619102793</v>
          </cell>
          <cell r="BK2789">
            <v>114.734731105509</v>
          </cell>
          <cell r="BL2789">
            <v>117.12711840590801</v>
          </cell>
          <cell r="BM2789">
            <v>111.446160965294</v>
          </cell>
          <cell r="BN2789">
            <v>114.64779908115</v>
          </cell>
          <cell r="BO2789">
            <v>108.843007212055</v>
          </cell>
          <cell r="BP2789">
            <v>104.49552759988801</v>
          </cell>
          <cell r="BQ2789">
            <v>106.18450148147301</v>
          </cell>
          <cell r="BR2789">
            <v>113.191532644463</v>
          </cell>
          <cell r="BS2789">
            <v>115.300914636074</v>
          </cell>
          <cell r="BT2789">
            <v>122.236293184435</v>
          </cell>
          <cell r="BU2789">
            <v>107.222123795812</v>
          </cell>
          <cell r="BV2789">
            <v>2.6121794097897499</v>
          </cell>
          <cell r="BW2789">
            <v>19.8312215342877</v>
          </cell>
          <cell r="BX2789">
            <v>84.852291134538106</v>
          </cell>
          <cell r="BY2789">
            <v>117.80567999894799</v>
          </cell>
          <cell r="BZ2789">
            <v>117.09161285747599</v>
          </cell>
          <cell r="CA2789">
            <v>117.151848620753</v>
          </cell>
          <cell r="CB2789">
            <v>109.76713346925401</v>
          </cell>
          <cell r="CC2789">
            <v>112.168974760883</v>
          </cell>
          <cell r="CD2789">
            <v>119.297796421299</v>
          </cell>
          <cell r="CE2789">
            <v>122.073857925974</v>
          </cell>
          <cell r="CF2789">
            <v>125.480437094983</v>
          </cell>
          <cell r="CG2789">
            <v>120.16231831479701</v>
          </cell>
          <cell r="CH2789">
            <v>106.057107586813</v>
          </cell>
          <cell r="CI2789">
            <v>99.394164276015502</v>
          </cell>
          <cell r="CJ2789">
            <v>3.1429704455111902</v>
          </cell>
          <cell r="CK2789">
            <v>2.4210001727950199</v>
          </cell>
          <cell r="CL2789">
            <v>2.3839792052832798</v>
          </cell>
          <cell r="CM2789">
            <v>59.2432320784187</v>
          </cell>
          <cell r="CN2789">
            <v>118.39256866635699</v>
          </cell>
          <cell r="CO2789">
            <v>117.946538105882</v>
          </cell>
          <cell r="CP2789">
            <v>126.893094109644</v>
          </cell>
          <cell r="CQ2789">
            <v>123.71003613193299</v>
          </cell>
          <cell r="CR2789">
            <v>137.07348332275399</v>
          </cell>
          <cell r="CS2789">
            <v>122.158366155926</v>
          </cell>
          <cell r="CT2789">
            <v>118.556367345437</v>
          </cell>
          <cell r="CU2789">
            <v>103.96955374789199</v>
          </cell>
          <cell r="CV2789">
            <v>90.046965165468706</v>
          </cell>
          <cell r="CW2789">
            <v>67.768190903969696</v>
          </cell>
          <cell r="CX2789">
            <v>69.459063028055596</v>
          </cell>
          <cell r="CY2789">
            <v>77.012042906129807</v>
          </cell>
          <cell r="CZ2789">
            <v>85.098305740390799</v>
          </cell>
          <cell r="DA2789">
            <v>119.86011048146899</v>
          </cell>
          <cell r="DB2789">
            <v>111.124503388985</v>
          </cell>
          <cell r="DC2789">
            <v>147.86128925497499</v>
          </cell>
          <cell r="DD2789">
            <v>142.368102265159</v>
          </cell>
          <cell r="DE2789">
            <v>151.915340148437</v>
          </cell>
          <cell r="DF2789">
            <v>126.151131411039</v>
          </cell>
          <cell r="DG2789">
            <v>141.624161795037</v>
          </cell>
          <cell r="DH2789">
            <v>107.927793496117</v>
          </cell>
          <cell r="DI2789">
            <v>79.434983810189493</v>
          </cell>
          <cell r="DJ2789">
            <v>77.881427726503901</v>
          </cell>
          <cell r="DK2789">
            <v>86.608957241706193</v>
          </cell>
          <cell r="DL2789">
            <v>93.5591477070911</v>
          </cell>
          <cell r="DM2789">
            <v>124.353340281139</v>
          </cell>
          <cell r="DN2789">
            <v>116.517467108177</v>
          </cell>
          <cell r="DO2789">
            <v>154.03652340353599</v>
          </cell>
          <cell r="DP2789">
            <v>157.525569266948</v>
          </cell>
          <cell r="DQ2789">
            <v>164.81845569534201</v>
          </cell>
          <cell r="DR2789">
            <v>137.763294643433</v>
          </cell>
          <cell r="DS2789">
            <v>151.91802871834699</v>
          </cell>
          <cell r="DT2789">
            <v>128.20351069609501</v>
          </cell>
          <cell r="DU2789">
            <v>98.020551610199902</v>
          </cell>
          <cell r="DV2789">
            <v>89.767487445762896</v>
          </cell>
          <cell r="DW2789">
            <v>95.610982488134894</v>
          </cell>
          <cell r="DX2789">
            <v>101.457841149168</v>
          </cell>
          <cell r="DY2789">
            <v>130.89124212559801</v>
          </cell>
          <cell r="DZ2789">
            <v>125.28354966757695</v>
          </cell>
          <cell r="EA2789">
            <v>156.51687179345799</v>
          </cell>
          <cell r="EB2789">
            <v>159.769736944448</v>
          </cell>
          <cell r="EC2789">
            <v>161.56604075899699</v>
          </cell>
          <cell r="ED2789">
            <v>136.14402541929499</v>
          </cell>
          <cell r="EE2789">
            <v>149.98614161454901</v>
          </cell>
          <cell r="EF2789">
            <v>130.22981200815499</v>
          </cell>
          <cell r="EG2789">
            <v>99.237215982800393</v>
          </cell>
          <cell r="EH2789">
            <v>91.009723253719898</v>
          </cell>
          <cell r="EI2789">
            <v>98.525459247377782</v>
          </cell>
          <cell r="EJ2789">
            <v>0</v>
          </cell>
          <cell r="EK2789">
            <v>0</v>
          </cell>
          <cell r="EL2789">
            <v>0</v>
          </cell>
        </row>
        <row r="2790">
          <cell r="K2790">
            <v>89.802737316249804</v>
          </cell>
          <cell r="L2790">
            <v>91.700093545019399</v>
          </cell>
          <cell r="M2790">
            <v>102.50111806653599</v>
          </cell>
          <cell r="N2790">
            <v>102.315177082828</v>
          </cell>
          <cell r="O2790">
            <v>105.898931714995</v>
          </cell>
          <cell r="P2790">
            <v>98.288375798294496</v>
          </cell>
          <cell r="Q2790">
            <v>101.789913536228</v>
          </cell>
          <cell r="R2790">
            <v>97.287520101788402</v>
          </cell>
          <cell r="S2790">
            <v>100.975093310676</v>
          </cell>
          <cell r="T2790">
            <v>102.083142787578</v>
          </cell>
          <cell r="U2790">
            <v>110.860613699838</v>
          </cell>
          <cell r="V2790">
            <v>96.497283039970398</v>
          </cell>
          <cell r="W2790">
            <v>93.851861274003795</v>
          </cell>
          <cell r="X2790">
            <v>95.957319123519</v>
          </cell>
          <cell r="Y2790">
            <v>106.36304847741</v>
          </cell>
          <cell r="Z2790">
            <v>105.540832379767</v>
          </cell>
          <cell r="AA2790">
            <v>109.347144788805</v>
          </cell>
          <cell r="AB2790">
            <v>105.922503144358</v>
          </cell>
          <cell r="AC2790">
            <v>105.425455104802</v>
          </cell>
          <cell r="AD2790">
            <v>102.997448836324</v>
          </cell>
          <cell r="AE2790">
            <v>106.88422837538999</v>
          </cell>
          <cell r="AF2790">
            <v>108.51238092026399</v>
          </cell>
          <cell r="AG2790">
            <v>118.19046632207299</v>
          </cell>
          <cell r="AH2790">
            <v>101.034408284736</v>
          </cell>
          <cell r="AI2790">
            <v>98.190398235805503</v>
          </cell>
          <cell r="AJ2790">
            <v>101.834834571606</v>
          </cell>
          <cell r="AK2790">
            <v>110.66175933436899</v>
          </cell>
          <cell r="AL2790">
            <v>109.31908147685</v>
          </cell>
          <cell r="AM2790">
            <v>115.642559031842</v>
          </cell>
          <cell r="AN2790">
            <v>110.7018502621</v>
          </cell>
          <cell r="AO2790">
            <v>110.650072457487</v>
          </cell>
          <cell r="AP2790">
            <v>108.280202518465</v>
          </cell>
          <cell r="AQ2790">
            <v>111.84438756450599</v>
          </cell>
          <cell r="AR2790">
            <v>113.956722597026</v>
          </cell>
          <cell r="AS2790">
            <v>122.379565984556</v>
          </cell>
          <cell r="AT2790">
            <v>104.019890661456</v>
          </cell>
          <cell r="AU2790">
            <v>105.224832035337</v>
          </cell>
          <cell r="AV2790">
            <v>110.53038381002899</v>
          </cell>
          <cell r="AW2790">
            <v>110.206365698563</v>
          </cell>
          <cell r="AX2790">
            <v>110.32391469372899</v>
          </cell>
          <cell r="AY2790">
            <v>115.848610509382</v>
          </cell>
          <cell r="AZ2790">
            <v>114.54318735366201</v>
          </cell>
          <cell r="BA2790">
            <v>110.79942251994601</v>
          </cell>
          <cell r="BB2790">
            <v>109.32885268598601</v>
          </cell>
          <cell r="BC2790">
            <v>114.452388132552</v>
          </cell>
          <cell r="BD2790">
            <v>110.32943608292901</v>
          </cell>
          <cell r="BE2790">
            <v>122.376651046288</v>
          </cell>
          <cell r="BF2790">
            <v>103.241408286151</v>
          </cell>
          <cell r="BG2790">
            <v>110.562038569522</v>
          </cell>
          <cell r="BH2790">
            <v>112.06003263398701</v>
          </cell>
          <cell r="BI2790">
            <v>113.920406867458</v>
          </cell>
          <cell r="BJ2790">
            <v>119.526017243015</v>
          </cell>
          <cell r="BK2790">
            <v>121.76652742084801</v>
          </cell>
          <cell r="BL2790">
            <v>121.479321141829</v>
          </cell>
          <cell r="BM2790">
            <v>117.932484668163</v>
          </cell>
          <cell r="BN2790">
            <v>112.657213441298</v>
          </cell>
          <cell r="BO2790">
            <v>118.988308391469</v>
          </cell>
          <cell r="BP2790">
            <v>114.810541697575</v>
          </cell>
          <cell r="BQ2790">
            <v>126.25585594643999</v>
          </cell>
          <cell r="BR2790">
            <v>108.362691775494</v>
          </cell>
          <cell r="BS2790">
            <v>115.739867708745</v>
          </cell>
          <cell r="BT2790">
            <v>120.77644718619599</v>
          </cell>
          <cell r="BU2790">
            <v>110.58344864063299</v>
          </cell>
          <cell r="BV2790">
            <v>37.182110001413903</v>
          </cell>
          <cell r="BW2790">
            <v>68.327786124584605</v>
          </cell>
          <cell r="BX2790">
            <v>95.139755598350206</v>
          </cell>
          <cell r="BY2790">
            <v>84.995444851689598</v>
          </cell>
          <cell r="BZ2790">
            <v>92.773298897584894</v>
          </cell>
          <cell r="CA2790">
            <v>108.87436976814701</v>
          </cell>
          <cell r="CB2790">
            <v>106.27751275721999</v>
          </cell>
          <cell r="CC2790">
            <v>116.453317947279</v>
          </cell>
          <cell r="CD2790">
            <v>106.180874310768</v>
          </cell>
          <cell r="CE2790">
            <v>114.144380751889</v>
          </cell>
          <cell r="CF2790">
            <v>121.88027454508899</v>
          </cell>
          <cell r="CG2790">
            <v>128.96495217915199</v>
          </cell>
          <cell r="CH2790">
            <v>103.951197889734</v>
          </cell>
          <cell r="CI2790">
            <v>105.734999874973</v>
          </cell>
          <cell r="CJ2790">
            <v>113.73068759248601</v>
          </cell>
          <cell r="CK2790">
            <v>96.536607669121807</v>
          </cell>
          <cell r="CL2790">
            <v>101.67624511245199</v>
          </cell>
          <cell r="CM2790">
            <v>126.785903669208</v>
          </cell>
          <cell r="CN2790">
            <v>112.761377057855</v>
          </cell>
          <cell r="CO2790">
            <v>127.82537998103</v>
          </cell>
          <cell r="CP2790">
            <v>114.20175558882799</v>
          </cell>
          <cell r="CQ2790">
            <v>124.50734342883101</v>
          </cell>
          <cell r="CR2790">
            <v>126.51431650062101</v>
          </cell>
          <cell r="CS2790">
            <v>134.25177416930299</v>
          </cell>
          <cell r="CT2790">
            <v>103.94720454636401</v>
          </cell>
          <cell r="CU2790">
            <v>107.277838979677</v>
          </cell>
          <cell r="CV2790">
            <v>119.140541990847</v>
          </cell>
          <cell r="CW2790">
            <v>111.75293101323101</v>
          </cell>
          <cell r="CX2790">
            <v>113.645530831492</v>
          </cell>
          <cell r="CY2790">
            <v>132.72542592799201</v>
          </cell>
          <cell r="CZ2790">
            <v>120.47007607682001</v>
          </cell>
          <cell r="DA2790">
            <v>132.83291897255401</v>
          </cell>
          <cell r="DB2790">
            <v>111.39014747474801</v>
          </cell>
          <cell r="DC2790">
            <v>116.56138282686101</v>
          </cell>
          <cell r="DD2790">
            <v>115.950066431938</v>
          </cell>
          <cell r="DE2790">
            <v>127.74109211584199</v>
          </cell>
          <cell r="DF2790">
            <v>91.824372699323504</v>
          </cell>
          <cell r="DG2790">
            <v>102.114690859977</v>
          </cell>
          <cell r="DH2790">
            <v>105.06755746704199</v>
          </cell>
          <cell r="DI2790">
            <v>98.452869115052394</v>
          </cell>
          <cell r="DJ2790">
            <v>97.885719897512303</v>
          </cell>
          <cell r="DK2790">
            <v>111.699937871427</v>
          </cell>
          <cell r="DL2790">
            <v>102.80011792650799</v>
          </cell>
          <cell r="DM2790">
            <v>114.906756276298</v>
          </cell>
          <cell r="DN2790">
            <v>99.123453893268007</v>
          </cell>
          <cell r="DO2790">
            <v>114.311185067235</v>
          </cell>
          <cell r="DP2790">
            <v>112.99712498132</v>
          </cell>
          <cell r="DQ2790">
            <v>127.577336207377</v>
          </cell>
          <cell r="DR2790">
            <v>96.806543102368295</v>
          </cell>
          <cell r="DS2790">
            <v>110.92989519123699</v>
          </cell>
          <cell r="DT2790">
            <v>112.773703311012</v>
          </cell>
          <cell r="DU2790">
            <v>106.142545305371</v>
          </cell>
          <cell r="DV2790">
            <v>102.460909888621</v>
          </cell>
          <cell r="DW2790">
            <v>108.064307255686</v>
          </cell>
          <cell r="DX2790">
            <v>102.80362686193099</v>
          </cell>
          <cell r="DY2790">
            <v>116.275998253146</v>
          </cell>
          <cell r="DZ2790">
            <v>102.93284029289889</v>
          </cell>
          <cell r="EA2790">
            <v>109.71668713517199</v>
          </cell>
          <cell r="EB2790">
            <v>107.540048288751</v>
          </cell>
          <cell r="EC2790">
            <v>121.286930783331</v>
          </cell>
          <cell r="ED2790">
            <v>92.414668252051101</v>
          </cell>
          <cell r="EE2790">
            <v>105.32565113926</v>
          </cell>
          <cell r="EF2790">
            <v>105.145061632756</v>
          </cell>
          <cell r="EG2790">
            <v>100.12494773626899</v>
          </cell>
          <cell r="EH2790">
            <v>94.2413400724014</v>
          </cell>
          <cell r="EI2790">
            <v>105.32282402817333</v>
          </cell>
          <cell r="EJ2790">
            <v>0</v>
          </cell>
          <cell r="EK2790">
            <v>0</v>
          </cell>
          <cell r="EL2790">
            <v>0</v>
          </cell>
        </row>
        <row r="2791">
          <cell r="K2791">
            <v>95.630113168200097</v>
          </cell>
          <cell r="L2791">
            <v>102.699864334377</v>
          </cell>
          <cell r="M2791">
            <v>96.632676314329402</v>
          </cell>
          <cell r="N2791">
            <v>101.37782854889799</v>
          </cell>
          <cell r="O2791">
            <v>98.793577906451702</v>
          </cell>
          <cell r="P2791">
            <v>98.663931884658297</v>
          </cell>
          <cell r="Q2791">
            <v>99.226050708524895</v>
          </cell>
          <cell r="R2791">
            <v>98.246831455019105</v>
          </cell>
          <cell r="S2791">
            <v>111.61923166781401</v>
          </cell>
          <cell r="T2791">
            <v>97.226938611023101</v>
          </cell>
          <cell r="U2791">
            <v>108.02960087252001</v>
          </cell>
          <cell r="V2791">
            <v>91.853354528183004</v>
          </cell>
          <cell r="W2791">
            <v>99.311796499090505</v>
          </cell>
          <cell r="X2791">
            <v>106.77104499852101</v>
          </cell>
          <cell r="Y2791">
            <v>99.741249292182204</v>
          </cell>
          <cell r="Z2791">
            <v>104.10703766173199</v>
          </cell>
          <cell r="AA2791">
            <v>101.540503518338</v>
          </cell>
          <cell r="AB2791">
            <v>105.20733441153401</v>
          </cell>
          <cell r="AC2791">
            <v>102.25226581286501</v>
          </cell>
          <cell r="AD2791">
            <v>103.170199887808</v>
          </cell>
          <cell r="AE2791">
            <v>117.196782441411</v>
          </cell>
          <cell r="AF2791">
            <v>102.455563485673</v>
          </cell>
          <cell r="AG2791">
            <v>114.128432996859</v>
          </cell>
          <cell r="AH2791">
            <v>95.540817890850207</v>
          </cell>
          <cell r="AI2791">
            <v>103.23152353034401</v>
          </cell>
          <cell r="AJ2791">
            <v>112.354868149357</v>
          </cell>
          <cell r="AK2791">
            <v>103.18304042974501</v>
          </cell>
          <cell r="AL2791">
            <v>107.289288898414</v>
          </cell>
          <cell r="AM2791">
            <v>106.532172709072</v>
          </cell>
          <cell r="AN2791">
            <v>109.260440550032</v>
          </cell>
          <cell r="AO2791">
            <v>106.579268859148</v>
          </cell>
          <cell r="AP2791">
            <v>107.688549305469</v>
          </cell>
          <cell r="AQ2791">
            <v>121.840649227646</v>
          </cell>
          <cell r="AR2791">
            <v>106.844538230567</v>
          </cell>
          <cell r="AS2791">
            <v>117.582271862124</v>
          </cell>
          <cell r="AT2791">
            <v>97.951279517881005</v>
          </cell>
          <cell r="AU2791">
            <v>112.409237837947</v>
          </cell>
          <cell r="AV2791">
            <v>108.696847960242</v>
          </cell>
          <cell r="AW2791">
            <v>113.59085107611899</v>
          </cell>
          <cell r="AX2791">
            <v>112.864166410604</v>
          </cell>
          <cell r="AY2791">
            <v>112.40533854074501</v>
          </cell>
          <cell r="AZ2791">
            <v>114.11805114473199</v>
          </cell>
          <cell r="BA2791">
            <v>113.025378228552</v>
          </cell>
          <cell r="BB2791">
            <v>112.80395273065101</v>
          </cell>
          <cell r="BC2791">
            <v>124.715417776463</v>
          </cell>
          <cell r="BD2791">
            <v>122.39234141587301</v>
          </cell>
          <cell r="BE2791">
            <v>126.96963009927001</v>
          </cell>
          <cell r="BF2791">
            <v>107.306673834478</v>
          </cell>
          <cell r="BG2791">
            <v>113.891778546168</v>
          </cell>
          <cell r="BH2791">
            <v>116.056027493305</v>
          </cell>
          <cell r="BI2791">
            <v>118.865121726864</v>
          </cell>
          <cell r="BJ2791">
            <v>115.843034185161</v>
          </cell>
          <cell r="BK2791">
            <v>121.164454422633</v>
          </cell>
          <cell r="BL2791">
            <v>117.91990639984</v>
          </cell>
          <cell r="BM2791">
            <v>118.27589415007201</v>
          </cell>
          <cell r="BN2791">
            <v>123.08777561268001</v>
          </cell>
          <cell r="BO2791">
            <v>125.08195972669699</v>
          </cell>
          <cell r="BP2791">
            <v>120.767543800529</v>
          </cell>
          <cell r="BQ2791">
            <v>134.22733459873101</v>
          </cell>
          <cell r="BR2791">
            <v>111.147071547088</v>
          </cell>
          <cell r="BS2791">
            <v>112.98606058717399</v>
          </cell>
          <cell r="BT2791">
            <v>119.471172104563</v>
          </cell>
          <cell r="BU2791">
            <v>117.464539862118</v>
          </cell>
          <cell r="BV2791">
            <v>52.749381349191601</v>
          </cell>
          <cell r="BW2791">
            <v>82.556171303106396</v>
          </cell>
          <cell r="BX2791">
            <v>115.061079503888</v>
          </cell>
          <cell r="BY2791">
            <v>127.451923106897</v>
          </cell>
          <cell r="BZ2791">
            <v>126.28580203816099</v>
          </cell>
          <cell r="CA2791">
            <v>122.16263054788701</v>
          </cell>
          <cell r="CB2791">
            <v>124.893270505895</v>
          </cell>
          <cell r="CC2791">
            <v>140.84412111979</v>
          </cell>
          <cell r="CD2791">
            <v>122.4827986873</v>
          </cell>
          <cell r="CE2791">
            <v>117.514560011222</v>
          </cell>
          <cell r="CF2791">
            <v>115.56094229224099</v>
          </cell>
          <cell r="CG2791">
            <v>129.51436117641299</v>
          </cell>
          <cell r="CH2791">
            <v>97.854149070373495</v>
          </cell>
          <cell r="CI2791">
            <v>94.783345500977703</v>
          </cell>
          <cell r="CJ2791">
            <v>107.595865679178</v>
          </cell>
          <cell r="CK2791">
            <v>108.784306913309</v>
          </cell>
          <cell r="CL2791">
            <v>109.34685653910201</v>
          </cell>
          <cell r="CM2791">
            <v>117.38213797846799</v>
          </cell>
          <cell r="CN2791">
            <v>138.46369216977601</v>
          </cell>
          <cell r="CO2791">
            <v>159.972185454407</v>
          </cell>
          <cell r="CP2791">
            <v>133.03320881393401</v>
          </cell>
          <cell r="CQ2791">
            <v>125.47032289215301</v>
          </cell>
          <cell r="CR2791">
            <v>130.44026456459301</v>
          </cell>
          <cell r="CS2791">
            <v>139.64336017558901</v>
          </cell>
          <cell r="CT2791">
            <v>111.740131819924</v>
          </cell>
          <cell r="CU2791">
            <v>103.295536044104</v>
          </cell>
          <cell r="CV2791">
            <v>108.81003874507</v>
          </cell>
          <cell r="CW2791">
            <v>108.931372976445</v>
          </cell>
          <cell r="CX2791">
            <v>114.869738104588</v>
          </cell>
          <cell r="CY2791">
            <v>126.333433688966</v>
          </cell>
          <cell r="CZ2791">
            <v>125.51641954836199</v>
          </cell>
          <cell r="DA2791">
            <v>132.00753414948599</v>
          </cell>
          <cell r="DB2791">
            <v>135.96193245171099</v>
          </cell>
          <cell r="DC2791">
            <v>124.574599838099</v>
          </cell>
          <cell r="DD2791">
            <v>140.99588427136601</v>
          </cell>
          <cell r="DE2791">
            <v>143.48582685471101</v>
          </cell>
          <cell r="DF2791">
            <v>128.92173879946401</v>
          </cell>
          <cell r="DG2791">
            <v>111.728963270609</v>
          </cell>
          <cell r="DH2791">
            <v>118.557477145245</v>
          </cell>
          <cell r="DI2791">
            <v>116.68444880855</v>
          </cell>
          <cell r="DJ2791">
            <v>132.35474160465799</v>
          </cell>
          <cell r="DK2791">
            <v>145.71812706605999</v>
          </cell>
          <cell r="DL2791">
            <v>142.746073146816</v>
          </cell>
          <cell r="DM2791">
            <v>152.71256292832899</v>
          </cell>
          <cell r="DN2791">
            <v>140.411993096136</v>
          </cell>
          <cell r="DO2791">
            <v>132.072135861525</v>
          </cell>
          <cell r="DP2791">
            <v>148.244607342428</v>
          </cell>
          <cell r="DQ2791">
            <v>149.97119945310999</v>
          </cell>
          <cell r="DR2791">
            <v>133.73427211028701</v>
          </cell>
          <cell r="DS2791">
            <v>119.005386309664</v>
          </cell>
          <cell r="DT2791">
            <v>124.472229197532</v>
          </cell>
          <cell r="DU2791">
            <v>124.844711398207</v>
          </cell>
          <cell r="DV2791">
            <v>142.21329942718799</v>
          </cell>
          <cell r="DW2791">
            <v>144.708971511485</v>
          </cell>
          <cell r="DX2791">
            <v>141.854474267189</v>
          </cell>
          <cell r="DY2791">
            <v>152.01148770405001</v>
          </cell>
          <cell r="DZ2791">
            <v>139.37039429987857</v>
          </cell>
          <cell r="EA2791">
            <v>129.347965840287</v>
          </cell>
          <cell r="EB2791">
            <v>146.71987786417401</v>
          </cell>
          <cell r="EC2791">
            <v>150.907871936026</v>
          </cell>
          <cell r="ED2791">
            <v>135.13363526444101</v>
          </cell>
          <cell r="EE2791">
            <v>119.144126411255</v>
          </cell>
          <cell r="EF2791">
            <v>125.77728233203599</v>
          </cell>
          <cell r="EG2791">
            <v>128.910826737885</v>
          </cell>
          <cell r="EH2791">
            <v>144.37858862687099</v>
          </cell>
          <cell r="EI2791">
            <v>145.94788415399802</v>
          </cell>
          <cell r="EJ2791">
            <v>0</v>
          </cell>
          <cell r="EK2791">
            <v>0</v>
          </cell>
          <cell r="EL2791">
            <v>0</v>
          </cell>
        </row>
        <row r="2792">
          <cell r="K2792">
            <v>94.328041043974693</v>
          </cell>
          <cell r="L2792">
            <v>89.003581407710598</v>
          </cell>
          <cell r="M2792">
            <v>95.313192576869596</v>
          </cell>
          <cell r="N2792">
            <v>100.291740308207</v>
          </cell>
          <cell r="O2792">
            <v>114.119386089914</v>
          </cell>
          <cell r="P2792">
            <v>88.659081729127806</v>
          </cell>
          <cell r="Q2792">
            <v>89.089676715407506</v>
          </cell>
          <cell r="R2792">
            <v>89.1223579477182</v>
          </cell>
          <cell r="S2792">
            <v>101.87141159684499</v>
          </cell>
          <cell r="T2792">
            <v>114.012426935997</v>
          </cell>
          <cell r="U2792">
            <v>110.36630829408401</v>
          </cell>
          <cell r="V2792">
            <v>113.82279535414401</v>
          </cell>
          <cell r="W2792">
            <v>100.253835000582</v>
          </cell>
          <cell r="X2792">
            <v>96.913879310191305</v>
          </cell>
          <cell r="Y2792">
            <v>107.367521801777</v>
          </cell>
          <cell r="Z2792">
            <v>106.766619342962</v>
          </cell>
          <cell r="AA2792">
            <v>122.184144195901</v>
          </cell>
          <cell r="AB2792">
            <v>102.780478702889</v>
          </cell>
          <cell r="AC2792">
            <v>95.252652899781694</v>
          </cell>
          <cell r="AD2792">
            <v>98.423693850904797</v>
          </cell>
          <cell r="AE2792">
            <v>109.129109309112</v>
          </cell>
          <cell r="AF2792">
            <v>119.329770841404</v>
          </cell>
          <cell r="AG2792">
            <v>118.509265878204</v>
          </cell>
          <cell r="AH2792">
            <v>122.108898388442</v>
          </cell>
          <cell r="AI2792">
            <v>108.400817068161</v>
          </cell>
          <cell r="AJ2792">
            <v>106.39544283732801</v>
          </cell>
          <cell r="AK2792">
            <v>118.222585822998</v>
          </cell>
          <cell r="AL2792">
            <v>115.567506629435</v>
          </cell>
          <cell r="AM2792">
            <v>133.39957663566301</v>
          </cell>
          <cell r="AN2792">
            <v>116.977498732423</v>
          </cell>
          <cell r="AO2792">
            <v>109.17509396158</v>
          </cell>
          <cell r="AP2792">
            <v>111.798412306858</v>
          </cell>
          <cell r="AQ2792">
            <v>123.61031287628001</v>
          </cell>
          <cell r="AR2792">
            <v>135.97452027969601</v>
          </cell>
          <cell r="AS2792">
            <v>133.77817514469101</v>
          </cell>
          <cell r="AT2792">
            <v>137.11199817485499</v>
          </cell>
          <cell r="AU2792">
            <v>122.291303751974</v>
          </cell>
          <cell r="AV2792">
            <v>117.21434013397401</v>
          </cell>
          <cell r="AW2792">
            <v>122.49861491316</v>
          </cell>
          <cell r="AX2792">
            <v>120.29457809526301</v>
          </cell>
          <cell r="AY2792">
            <v>135.60726007686901</v>
          </cell>
          <cell r="AZ2792">
            <v>127.003884492903</v>
          </cell>
          <cell r="BA2792">
            <v>114.788722888584</v>
          </cell>
          <cell r="BB2792">
            <v>115.725825716597</v>
          </cell>
          <cell r="BC2792">
            <v>125.509164342891</v>
          </cell>
          <cell r="BD2792">
            <v>138.23552093955499</v>
          </cell>
          <cell r="BE2792">
            <v>144.39524569458001</v>
          </cell>
          <cell r="BF2792">
            <v>145.99102872766099</v>
          </cell>
          <cell r="BG2792">
            <v>132.29101191728699</v>
          </cell>
          <cell r="BH2792">
            <v>122.542370189807</v>
          </cell>
          <cell r="BI2792">
            <v>128.88490500221101</v>
          </cell>
          <cell r="BJ2792">
            <v>126.87490835642799</v>
          </cell>
          <cell r="BK2792">
            <v>143.01960063233</v>
          </cell>
          <cell r="BL2792">
            <v>133.63487675003901</v>
          </cell>
          <cell r="BM2792">
            <v>121.13183817747399</v>
          </cell>
          <cell r="BN2792">
            <v>123.65607177101001</v>
          </cell>
          <cell r="BO2792">
            <v>130.81407563153499</v>
          </cell>
          <cell r="BP2792">
            <v>149.260370001724</v>
          </cell>
          <cell r="BQ2792">
            <v>156.76462366332899</v>
          </cell>
          <cell r="BR2792">
            <v>153.63741279545201</v>
          </cell>
          <cell r="BS2792">
            <v>137.02748741521299</v>
          </cell>
          <cell r="BT2792">
            <v>131.551998877009</v>
          </cell>
          <cell r="BU2792">
            <v>128.03363928989401</v>
          </cell>
          <cell r="BV2792">
            <v>23.600593566772002</v>
          </cell>
          <cell r="BW2792">
            <v>68.664898916168795</v>
          </cell>
          <cell r="BX2792">
            <v>131.22665027506599</v>
          </cell>
          <cell r="BY2792">
            <v>114.0429816545</v>
          </cell>
          <cell r="BZ2792">
            <v>114.829112071289</v>
          </cell>
          <cell r="CA2792">
            <v>132.41341834200199</v>
          </cell>
          <cell r="CB2792">
            <v>149.63865992926301</v>
          </cell>
          <cell r="CC2792">
            <v>152.38114746599899</v>
          </cell>
          <cell r="CD2792">
            <v>155.113896691386</v>
          </cell>
          <cell r="CE2792">
            <v>133.62124145705201</v>
          </cell>
          <cell r="CF2792">
            <v>128.436848237438</v>
          </cell>
          <cell r="CG2792">
            <v>134.261198400848</v>
          </cell>
          <cell r="CH2792">
            <v>101.40108752050701</v>
          </cell>
          <cell r="CI2792">
            <v>89.123810103326704</v>
          </cell>
          <cell r="CJ2792">
            <v>88.918882563341398</v>
          </cell>
          <cell r="CK2792">
            <v>90.481122963106799</v>
          </cell>
          <cell r="CL2792">
            <v>107.634976314409</v>
          </cell>
          <cell r="CM2792">
            <v>122.627205140424</v>
          </cell>
          <cell r="CN2792">
            <v>148.709036636842</v>
          </cell>
          <cell r="CO2792">
            <v>155.75354212857599</v>
          </cell>
          <cell r="CP2792">
            <v>157.98239480665001</v>
          </cell>
          <cell r="CQ2792">
            <v>137.10268199842699</v>
          </cell>
          <cell r="CR2792">
            <v>132.646105074068</v>
          </cell>
          <cell r="CS2792">
            <v>143.012032631773</v>
          </cell>
          <cell r="CT2792">
            <v>108.285427482542</v>
          </cell>
          <cell r="CU2792">
            <v>93.894279296787502</v>
          </cell>
          <cell r="CV2792">
            <v>94.806589029621506</v>
          </cell>
          <cell r="CW2792">
            <v>98.921799893967005</v>
          </cell>
          <cell r="CX2792">
            <v>109.77230297628699</v>
          </cell>
          <cell r="CY2792">
            <v>122.52229118997801</v>
          </cell>
          <cell r="CZ2792">
            <v>135.959893003811</v>
          </cell>
          <cell r="DA2792">
            <v>155.61111748812101</v>
          </cell>
          <cell r="DB2792">
            <v>152.71666026341501</v>
          </cell>
          <cell r="DC2792">
            <v>134.560617437243</v>
          </cell>
          <cell r="DD2792">
            <v>139.92691646725399</v>
          </cell>
          <cell r="DE2792">
            <v>148.45062770412801</v>
          </cell>
          <cell r="DF2792">
            <v>113.768825033417</v>
          </cell>
          <cell r="DG2792">
            <v>103.227197347387</v>
          </cell>
          <cell r="DH2792">
            <v>107.437915501082</v>
          </cell>
          <cell r="DI2792">
            <v>106.655874522349</v>
          </cell>
          <cell r="DJ2792">
            <v>113.986714036397</v>
          </cell>
          <cell r="DK2792">
            <v>128.10149336939301</v>
          </cell>
          <cell r="DL2792">
            <v>144.17962598542201</v>
          </cell>
          <cell r="DM2792">
            <v>160.37916376512601</v>
          </cell>
          <cell r="DN2792">
            <v>149.23063273112999</v>
          </cell>
          <cell r="DO2792">
            <v>136.55987169053901</v>
          </cell>
          <cell r="DP2792">
            <v>130.052886578429</v>
          </cell>
          <cell r="DQ2792">
            <v>159.964911795929</v>
          </cell>
          <cell r="DR2792">
            <v>118.444511050423</v>
          </cell>
          <cell r="DS2792">
            <v>105.382280116272</v>
          </cell>
          <cell r="DT2792">
            <v>106.177680633451</v>
          </cell>
          <cell r="DU2792">
            <v>115.729198132691</v>
          </cell>
          <cell r="DV2792">
            <v>119.268369585022</v>
          </cell>
          <cell r="DW2792">
            <v>131.401636934854</v>
          </cell>
          <cell r="DX2792">
            <v>146.531331327186</v>
          </cell>
          <cell r="DY2792">
            <v>154.27529973610299</v>
          </cell>
          <cell r="DZ2792">
            <v>146.20466461090876</v>
          </cell>
          <cell r="EA2792">
            <v>137.51429670859301</v>
          </cell>
          <cell r="EB2792">
            <v>136.514905801959</v>
          </cell>
          <cell r="EC2792">
            <v>165.12749216387201</v>
          </cell>
          <cell r="ED2792">
            <v>121.84573561765799</v>
          </cell>
          <cell r="EE2792">
            <v>103.93185317117</v>
          </cell>
          <cell r="EF2792">
            <v>102.674335658088</v>
          </cell>
          <cell r="EG2792">
            <v>112.745619864834</v>
          </cell>
          <cell r="EH2792">
            <v>118.750325731396</v>
          </cell>
          <cell r="EI2792">
            <v>134.15207447704984</v>
          </cell>
          <cell r="EJ2792">
            <v>0</v>
          </cell>
          <cell r="EK2792">
            <v>0</v>
          </cell>
          <cell r="EL2792">
            <v>0</v>
          </cell>
        </row>
        <row r="2793">
          <cell r="K2793">
            <v>91.345105272369594</v>
          </cell>
          <cell r="L2793">
            <v>108.25028578517001</v>
          </cell>
          <cell r="M2793">
            <v>113.16911060028799</v>
          </cell>
          <cell r="N2793">
            <v>101.590889880457</v>
          </cell>
          <cell r="O2793">
            <v>90.880672268657094</v>
          </cell>
          <cell r="P2793">
            <v>149.54081472343401</v>
          </cell>
          <cell r="Q2793">
            <v>90.578218600190098</v>
          </cell>
          <cell r="R2793">
            <v>85.605623526913902</v>
          </cell>
          <cell r="S2793">
            <v>93.104076315996295</v>
          </cell>
          <cell r="T2793">
            <v>84.033490897167795</v>
          </cell>
          <cell r="U2793">
            <v>94.234866102625901</v>
          </cell>
          <cell r="V2793">
            <v>97.666846026729601</v>
          </cell>
          <cell r="W2793">
            <v>97.062630537730598</v>
          </cell>
          <cell r="X2793">
            <v>117.857</v>
          </cell>
          <cell r="Y2793">
            <v>127.48099999999999</v>
          </cell>
          <cell r="Z2793">
            <v>108.227</v>
          </cell>
          <cell r="AA2793">
            <v>97.385999999999996</v>
          </cell>
          <cell r="AB2793">
            <v>173.36</v>
          </cell>
          <cell r="AC2793">
            <v>96.843999999999994</v>
          </cell>
          <cell r="AD2793">
            <v>94.54</v>
          </cell>
          <cell r="AE2793">
            <v>99.738</v>
          </cell>
          <cell r="AF2793">
            <v>87.953000000000003</v>
          </cell>
          <cell r="AG2793">
            <v>101.188</v>
          </cell>
          <cell r="AH2793">
            <v>104.777</v>
          </cell>
          <cell r="AI2793">
            <v>104.97</v>
          </cell>
          <cell r="AJ2793">
            <v>129.39699999999999</v>
          </cell>
          <cell r="AK2793">
            <v>140.37</v>
          </cell>
          <cell r="AL2793">
            <v>117.148</v>
          </cell>
          <cell r="AM2793">
            <v>106.325</v>
          </cell>
          <cell r="AN2793">
            <v>197.30500000000001</v>
          </cell>
          <cell r="AO2793">
            <v>111</v>
          </cell>
          <cell r="AP2793">
            <v>107.38688938708199</v>
          </cell>
          <cell r="AQ2793">
            <v>112.97199999999999</v>
          </cell>
          <cell r="AR2793">
            <v>100.220773465204</v>
          </cell>
          <cell r="AS2793">
            <v>114.224790310299</v>
          </cell>
          <cell r="AT2793">
            <v>117.65</v>
          </cell>
          <cell r="AU2793">
            <v>136.452326365094</v>
          </cell>
          <cell r="AV2793">
            <v>128.67688361849</v>
          </cell>
          <cell r="AW2793">
            <v>143.851197570419</v>
          </cell>
          <cell r="AX2793">
            <v>182.36254180187001</v>
          </cell>
          <cell r="AY2793">
            <v>143.968352187498</v>
          </cell>
          <cell r="AZ2793">
            <v>178.84466436304999</v>
          </cell>
          <cell r="BA2793">
            <v>87.5990745032571</v>
          </cell>
          <cell r="BB2793">
            <v>113.869564966525</v>
          </cell>
          <cell r="BC2793">
            <v>104.82808494106</v>
          </cell>
          <cell r="BD2793">
            <v>126.27029813227399</v>
          </cell>
          <cell r="BE2793">
            <v>136.435080312661</v>
          </cell>
          <cell r="BF2793">
            <v>147.436763687443</v>
          </cell>
          <cell r="BG2793">
            <v>132.69308731869901</v>
          </cell>
          <cell r="BH2793">
            <v>120.60035472422901</v>
          </cell>
          <cell r="BI2793">
            <v>129.936485633053</v>
          </cell>
          <cell r="BJ2793">
            <v>117.11520108858799</v>
          </cell>
          <cell r="BK2793">
            <v>145.076825404787</v>
          </cell>
          <cell r="BL2793">
            <v>199.158608236693</v>
          </cell>
          <cell r="BM2793">
            <v>126.68708436090699</v>
          </cell>
          <cell r="BN2793">
            <v>116.68797440620099</v>
          </cell>
          <cell r="BO2793">
            <v>147.511222334601</v>
          </cell>
          <cell r="BP2793">
            <v>139.96664343468501</v>
          </cell>
          <cell r="BQ2793">
            <v>190.07262856807</v>
          </cell>
          <cell r="BR2793">
            <v>151.951199106546</v>
          </cell>
          <cell r="BS2793">
            <v>145.41878074373199</v>
          </cell>
          <cell r="BT2793">
            <v>127.407132268857</v>
          </cell>
          <cell r="BU2793">
            <v>123.570057097541</v>
          </cell>
          <cell r="BV2793">
            <v>27.030967213335501</v>
          </cell>
          <cell r="BW2793">
            <v>109.219432537738</v>
          </cell>
          <cell r="BX2793">
            <v>200.66084384988</v>
          </cell>
          <cell r="BY2793">
            <v>157.185715974602</v>
          </cell>
          <cell r="BZ2793">
            <v>123.12989835192801</v>
          </cell>
          <cell r="CA2793">
            <v>180.1998425772</v>
          </cell>
          <cell r="CB2793">
            <v>110.606593477121</v>
          </cell>
          <cell r="CC2793">
            <v>143.09688329439601</v>
          </cell>
          <cell r="CD2793">
            <v>115.815529078951</v>
          </cell>
          <cell r="CE2793">
            <v>118.63867898023101</v>
          </cell>
          <cell r="CF2793">
            <v>106.09732592085101</v>
          </cell>
          <cell r="CG2793">
            <v>119.089446309065</v>
          </cell>
          <cell r="CH2793">
            <v>115.498804310338</v>
          </cell>
          <cell r="CI2793">
            <v>147.97401578265001</v>
          </cell>
          <cell r="CJ2793">
            <v>105.605885760123</v>
          </cell>
          <cell r="CK2793">
            <v>98.048327783056706</v>
          </cell>
          <cell r="CL2793">
            <v>88.829140162767303</v>
          </cell>
          <cell r="CM2793">
            <v>109.799456472611</v>
          </cell>
          <cell r="CN2793">
            <v>127.990061169634</v>
          </cell>
          <cell r="CO2793">
            <v>139.76656033562901</v>
          </cell>
          <cell r="CP2793">
            <v>119.49382990033099</v>
          </cell>
          <cell r="CQ2793">
            <v>134.388785728004</v>
          </cell>
          <cell r="CR2793">
            <v>118.474182367274</v>
          </cell>
          <cell r="CS2793">
            <v>124.143909410662</v>
          </cell>
          <cell r="CT2793">
            <v>129.58825139673101</v>
          </cell>
          <cell r="CU2793">
            <v>141.72797174918199</v>
          </cell>
          <cell r="CV2793">
            <v>141.889989297543</v>
          </cell>
          <cell r="CW2793">
            <v>133.19869330665699</v>
          </cell>
          <cell r="CX2793">
            <v>134.716981705341</v>
          </cell>
          <cell r="CY2793">
            <v>145.9161583193</v>
          </cell>
          <cell r="CZ2793">
            <v>134.80262958518099</v>
          </cell>
          <cell r="DA2793">
            <v>173.532551124739</v>
          </cell>
          <cell r="DB2793">
            <v>165.01999280682099</v>
          </cell>
          <cell r="DC2793">
            <v>146.48218713811599</v>
          </cell>
          <cell r="DD2793">
            <v>106.920380536469</v>
          </cell>
          <cell r="DE2793">
            <v>147.38043121090899</v>
          </cell>
          <cell r="DF2793">
            <v>169.302865033502</v>
          </cell>
          <cell r="DG2793">
            <v>197.14360870311199</v>
          </cell>
          <cell r="DH2793">
            <v>148.27503881593199</v>
          </cell>
          <cell r="DI2793">
            <v>183.41994795306701</v>
          </cell>
          <cell r="DJ2793">
            <v>125.515125185863</v>
          </cell>
          <cell r="DK2793">
            <v>158.756780251398</v>
          </cell>
          <cell r="DL2793">
            <v>153.80980035669199</v>
          </cell>
          <cell r="DM2793">
            <v>203.72721502044399</v>
          </cell>
          <cell r="DN2793">
            <v>151.158313411048</v>
          </cell>
          <cell r="DO2793">
            <v>148.15482502926801</v>
          </cell>
          <cell r="DP2793">
            <v>112.48024032436599</v>
          </cell>
          <cell r="DQ2793">
            <v>162.412039118856</v>
          </cell>
          <cell r="DR2793">
            <v>214.176266130762</v>
          </cell>
          <cell r="DS2793">
            <v>188.46928992017499</v>
          </cell>
          <cell r="DT2793">
            <v>137.006135865922</v>
          </cell>
          <cell r="DU2793">
            <v>185.98782722441001</v>
          </cell>
          <cell r="DV2793">
            <v>131.66536631997101</v>
          </cell>
          <cell r="DW2793">
            <v>144.450730512603</v>
          </cell>
          <cell r="DX2793">
            <v>127.496362031318</v>
          </cell>
          <cell r="DY2793">
            <v>171.945769477254</v>
          </cell>
          <cell r="DZ2793">
            <v>126.82182495186915</v>
          </cell>
          <cell r="EA2793">
            <v>140.88427816935001</v>
          </cell>
          <cell r="EB2793">
            <v>123.840744597127</v>
          </cell>
          <cell r="EC2793">
            <v>176.05465040484</v>
          </cell>
          <cell r="ED2793">
            <v>234.73718767931601</v>
          </cell>
          <cell r="EE2793">
            <v>171.69552311728</v>
          </cell>
          <cell r="EF2793">
            <v>114.06579712312499</v>
          </cell>
          <cell r="EG2793">
            <v>157.7176774863</v>
          </cell>
          <cell r="EH2793">
            <v>105.990619887576</v>
          </cell>
          <cell r="EI2793">
            <v>112.38266833880527</v>
          </cell>
          <cell r="EJ2793">
            <v>0</v>
          </cell>
          <cell r="EK2793">
            <v>0</v>
          </cell>
          <cell r="EL2793">
            <v>0</v>
          </cell>
        </row>
        <row r="2794">
          <cell r="K2794">
            <v>121.86824777182299</v>
          </cell>
          <cell r="L2794">
            <v>95.767187672190104</v>
          </cell>
          <cell r="M2794">
            <v>83.374414420937796</v>
          </cell>
          <cell r="N2794">
            <v>89.774955812941897</v>
          </cell>
          <cell r="O2794">
            <v>89.184626740231494</v>
          </cell>
          <cell r="P2794">
            <v>100.021558715853</v>
          </cell>
          <cell r="Q2794">
            <v>88.871188386982894</v>
          </cell>
          <cell r="R2794">
            <v>89.970968780057106</v>
          </cell>
          <cell r="S2794">
            <v>96.954336345760495</v>
          </cell>
          <cell r="T2794">
            <v>93.040092749005098</v>
          </cell>
          <cell r="U2794">
            <v>127.27755733103299</v>
          </cell>
          <cell r="V2794">
            <v>123.894865273184</v>
          </cell>
          <cell r="W2794">
            <v>129.49629509415101</v>
          </cell>
          <cell r="X2794">
            <v>104.26600000000001</v>
          </cell>
          <cell r="Y2794">
            <v>93.918999999999798</v>
          </cell>
          <cell r="Z2794">
            <v>95.638999999999797</v>
          </cell>
          <cell r="AA2794">
            <v>95.567999999999799</v>
          </cell>
          <cell r="AB2794">
            <v>115.953</v>
          </cell>
          <cell r="AC2794">
            <v>95.018999999999807</v>
          </cell>
          <cell r="AD2794">
            <v>99.360999999999805</v>
          </cell>
          <cell r="AE2794">
            <v>103.86199999999999</v>
          </cell>
          <cell r="AF2794">
            <v>97.379999999999797</v>
          </cell>
          <cell r="AG2794">
            <v>136.66800000000001</v>
          </cell>
          <cell r="AH2794">
            <v>132.91399999999999</v>
          </cell>
          <cell r="AI2794">
            <v>140.04599999999999</v>
          </cell>
          <cell r="AJ2794">
            <v>114.476</v>
          </cell>
          <cell r="AK2794">
            <v>103.414</v>
          </cell>
          <cell r="AL2794">
            <v>103.52200000000001</v>
          </cell>
          <cell r="AM2794">
            <v>104.34099999999999</v>
          </cell>
          <cell r="AN2794">
            <v>131.96899999999999</v>
          </cell>
          <cell r="AO2794">
            <v>108.908</v>
          </cell>
          <cell r="AP2794">
            <v>112.862941409393</v>
          </cell>
          <cell r="AQ2794">
            <v>117.64400000000001</v>
          </cell>
          <cell r="AR2794">
            <v>110.96230751605999</v>
          </cell>
          <cell r="AS2794">
            <v>154.27678627474799</v>
          </cell>
          <cell r="AT2794">
            <v>149.245</v>
          </cell>
          <cell r="AU2794">
            <v>143.85243930376899</v>
          </cell>
          <cell r="AV2794">
            <v>133.44890137097701</v>
          </cell>
          <cell r="AW2794">
            <v>119.31183974753</v>
          </cell>
          <cell r="AX2794">
            <v>132.204393474092</v>
          </cell>
          <cell r="AY2794">
            <v>122.837360011622</v>
          </cell>
          <cell r="AZ2794">
            <v>134.16069315340499</v>
          </cell>
          <cell r="BA2794">
            <v>129.734148879706</v>
          </cell>
          <cell r="BB2794">
            <v>128.879846072026</v>
          </cell>
          <cell r="BC2794">
            <v>126.205691540646</v>
          </cell>
          <cell r="BD2794">
            <v>133.23248167896199</v>
          </cell>
          <cell r="BE2794">
            <v>158.73824875462</v>
          </cell>
          <cell r="BF2794">
            <v>132.96418581703199</v>
          </cell>
          <cell r="BG2794">
            <v>131.69599493843401</v>
          </cell>
          <cell r="BH2794">
            <v>144.86559443227699</v>
          </cell>
          <cell r="BI2794">
            <v>144.906211701974</v>
          </cell>
          <cell r="BJ2794">
            <v>140.81886425858801</v>
          </cell>
          <cell r="BK2794">
            <v>143.71396099694601</v>
          </cell>
          <cell r="BL2794">
            <v>144.57242640968099</v>
          </cell>
          <cell r="BM2794">
            <v>141.685415159955</v>
          </cell>
          <cell r="BN2794">
            <v>141.75120969969299</v>
          </cell>
          <cell r="BO2794">
            <v>142.66968375644299</v>
          </cell>
          <cell r="BP2794">
            <v>145.812212964471</v>
          </cell>
          <cell r="BQ2794">
            <v>143.29818959804899</v>
          </cell>
          <cell r="BR2794">
            <v>141.94185303999899</v>
          </cell>
          <cell r="BS2794">
            <v>145.08996666233099</v>
          </cell>
          <cell r="BT2794">
            <v>143.427185953498</v>
          </cell>
          <cell r="BU2794">
            <v>144.62738918577699</v>
          </cell>
          <cell r="BV2794">
            <v>82.436207698885696</v>
          </cell>
          <cell r="BW2794">
            <v>126.906883324739</v>
          </cell>
          <cell r="BX2794">
            <v>99.588432640515407</v>
          </cell>
          <cell r="BY2794">
            <v>119.64403180174</v>
          </cell>
          <cell r="BZ2794">
            <v>128.16061270269401</v>
          </cell>
          <cell r="CA2794">
            <v>118.998579796172</v>
          </cell>
          <cell r="CB2794">
            <v>122.39747887312301</v>
          </cell>
          <cell r="CC2794">
            <v>124.656597005504</v>
          </cell>
          <cell r="CD2794">
            <v>131.25391302237699</v>
          </cell>
          <cell r="CE2794">
            <v>128.62612973562901</v>
          </cell>
          <cell r="CF2794">
            <v>133.66799845524599</v>
          </cell>
          <cell r="CG2794">
            <v>135.84573745054001</v>
          </cell>
          <cell r="CH2794">
            <v>138.21495295527299</v>
          </cell>
          <cell r="CI2794">
            <v>139.83519615165801</v>
          </cell>
          <cell r="CJ2794">
            <v>144.04587457654699</v>
          </cell>
          <cell r="CK2794">
            <v>130.43090599704499</v>
          </cell>
          <cell r="CL2794">
            <v>140.14104040888699</v>
          </cell>
          <cell r="CM2794">
            <v>142.925711578071</v>
          </cell>
          <cell r="CN2794">
            <v>143.065313472611</v>
          </cell>
          <cell r="CO2794">
            <v>144.28391383194199</v>
          </cell>
          <cell r="CP2794">
            <v>145.46320450226199</v>
          </cell>
          <cell r="CQ2794">
            <v>146.68180486159201</v>
          </cell>
          <cell r="CR2794">
            <v>147.90040522092201</v>
          </cell>
          <cell r="CS2794">
            <v>149.00107651322099</v>
          </cell>
          <cell r="CT2794">
            <v>149.39394244986099</v>
          </cell>
          <cell r="CU2794">
            <v>150.72989665877</v>
          </cell>
          <cell r="CV2794">
            <v>152.30481833189501</v>
          </cell>
          <cell r="CW2794">
            <v>153.054960487654</v>
          </cell>
          <cell r="CX2794">
            <v>154.12213907108</v>
          </cell>
          <cell r="CY2794">
            <v>156.75240213866601</v>
          </cell>
          <cell r="CZ2794">
            <v>156.96066799497899</v>
          </cell>
          <cell r="DA2794">
            <v>158.15325307005699</v>
          </cell>
          <cell r="DB2794">
            <v>159.274404624977</v>
          </cell>
          <cell r="DC2794">
            <v>160.45924791346701</v>
          </cell>
          <cell r="DD2794">
            <v>161.71669746262</v>
          </cell>
          <cell r="DE2794">
            <v>162.86535914886201</v>
          </cell>
          <cell r="DF2794">
            <v>164.11557938159399</v>
          </cell>
          <cell r="DG2794">
            <v>165.62536484620799</v>
          </cell>
          <cell r="DH2794">
            <v>167.40044315497201</v>
          </cell>
          <cell r="DI2794">
            <v>168.27092339165301</v>
          </cell>
          <cell r="DJ2794">
            <v>169.52995507660199</v>
          </cell>
          <cell r="DK2794">
            <v>172.461155506766</v>
          </cell>
          <cell r="DL2794">
            <v>172.738102459922</v>
          </cell>
          <cell r="DM2794">
            <v>174.09455962286799</v>
          </cell>
          <cell r="DN2794">
            <v>163.85267874546699</v>
          </cell>
          <cell r="DO2794">
            <v>165.084477762175</v>
          </cell>
          <cell r="DP2794">
            <v>168.71824565946201</v>
          </cell>
          <cell r="DQ2794">
            <v>168.74899901698601</v>
          </cell>
          <cell r="DR2794">
            <v>168.234177892242</v>
          </cell>
          <cell r="DS2794">
            <v>171.78528622354</v>
          </cell>
          <cell r="DT2794">
            <v>172.72245492232801</v>
          </cell>
          <cell r="DU2794">
            <v>174.90802402444899</v>
          </cell>
          <cell r="DV2794">
            <v>177.66280534699601</v>
          </cell>
          <cell r="DW2794">
            <v>182.435671646104</v>
          </cell>
          <cell r="DX2794">
            <v>182.93504436764599</v>
          </cell>
          <cell r="DY2794">
            <v>185.17531019946199</v>
          </cell>
          <cell r="DZ2794">
            <v>174.76239942339743</v>
          </cell>
          <cell r="EA2794">
            <v>176.678924472993</v>
          </cell>
          <cell r="EB2794">
            <v>180.759333783866</v>
          </cell>
          <cell r="EC2794">
            <v>180.784344921474</v>
          </cell>
          <cell r="ED2794">
            <v>180.24293801185601</v>
          </cell>
          <cell r="EE2794">
            <v>184.04354612935401</v>
          </cell>
          <cell r="EF2794">
            <v>185.04472987187</v>
          </cell>
          <cell r="EG2794">
            <v>187.37645912595301</v>
          </cell>
          <cell r="EH2794">
            <v>190.883661627956</v>
          </cell>
          <cell r="EI2794">
            <v>196.22144886156522</v>
          </cell>
          <cell r="EJ2794">
            <v>0</v>
          </cell>
          <cell r="EK2794">
            <v>0</v>
          </cell>
          <cell r="EL2794">
            <v>0</v>
          </cell>
        </row>
        <row r="2795">
          <cell r="K2795">
            <v>73.810071239494405</v>
          </cell>
          <cell r="L2795">
            <v>73.759237805091203</v>
          </cell>
          <cell r="M2795">
            <v>86.423288253677498</v>
          </cell>
          <cell r="N2795">
            <v>86.495660773378106</v>
          </cell>
          <cell r="O2795">
            <v>100.868769225382</v>
          </cell>
          <cell r="P2795">
            <v>103.090500778419</v>
          </cell>
          <cell r="Q2795">
            <v>106.429082716865</v>
          </cell>
          <cell r="R2795">
            <v>99.542611519930304</v>
          </cell>
          <cell r="S2795">
            <v>108.93684414197899</v>
          </cell>
          <cell r="T2795">
            <v>106.221839554971</v>
          </cell>
          <cell r="U2795">
            <v>122.80796961647199</v>
          </cell>
          <cell r="V2795">
            <v>131.61412437434001</v>
          </cell>
          <cell r="W2795">
            <v>108.212387414947</v>
          </cell>
          <cell r="X2795">
            <v>108.288895125949</v>
          </cell>
          <cell r="Y2795">
            <v>135.378104608825</v>
          </cell>
          <cell r="Z2795">
            <v>111.099163867277</v>
          </cell>
          <cell r="AA2795">
            <v>105.98726087831901</v>
          </cell>
          <cell r="AB2795">
            <v>93.723352476959406</v>
          </cell>
          <cell r="AC2795">
            <v>97.701911839231997</v>
          </cell>
          <cell r="AD2795">
            <v>104.68188301676101</v>
          </cell>
          <cell r="AE2795">
            <v>110.40505976963701</v>
          </cell>
          <cell r="AF2795">
            <v>115.312104100851</v>
          </cell>
          <cell r="AG2795">
            <v>129.97056159560501</v>
          </cell>
          <cell r="AH2795">
            <v>130.33736362446399</v>
          </cell>
          <cell r="AI2795">
            <v>142.27774695589801</v>
          </cell>
          <cell r="AJ2795">
            <v>124.03340781824799</v>
          </cell>
          <cell r="AK2795">
            <v>147.035615217957</v>
          </cell>
          <cell r="AL2795">
            <v>128.46228804575199</v>
          </cell>
          <cell r="AM2795">
            <v>121.770662686712</v>
          </cell>
          <cell r="AN2795">
            <v>93.462749495985804</v>
          </cell>
          <cell r="AO2795">
            <v>98.683709893451905</v>
          </cell>
          <cell r="AP2795">
            <v>99.544858613168202</v>
          </cell>
          <cell r="AQ2795">
            <v>123.011750633416</v>
          </cell>
          <cell r="AR2795">
            <v>122.78680575571001</v>
          </cell>
          <cell r="AS2795">
            <v>138.830124137236</v>
          </cell>
          <cell r="AT2795">
            <v>147.89855970734499</v>
          </cell>
          <cell r="AU2795">
            <v>139.56536362502399</v>
          </cell>
          <cell r="AV2795">
            <v>138.90199752275601</v>
          </cell>
          <cell r="AW2795">
            <v>157.204579630273</v>
          </cell>
          <cell r="AX2795">
            <v>149.23682086914701</v>
          </cell>
          <cell r="AY2795">
            <v>142.99943775331599</v>
          </cell>
          <cell r="AZ2795">
            <v>109.911991469559</v>
          </cell>
          <cell r="BA2795">
            <v>119.842394148628</v>
          </cell>
          <cell r="BB2795">
            <v>108.473582546358</v>
          </cell>
          <cell r="BC2795">
            <v>114.621975214909</v>
          </cell>
          <cell r="BD2795">
            <v>108.463008349696</v>
          </cell>
          <cell r="BE2795">
            <v>130.723233336569</v>
          </cell>
          <cell r="BF2795">
            <v>145.01537480869001</v>
          </cell>
          <cell r="BG2795">
            <v>150.78925846038101</v>
          </cell>
          <cell r="BH2795">
            <v>140.128309461588</v>
          </cell>
          <cell r="BI2795">
            <v>157.15509623759499</v>
          </cell>
          <cell r="BJ2795">
            <v>164.28695417498099</v>
          </cell>
          <cell r="BK2795">
            <v>155.70122657193201</v>
          </cell>
          <cell r="BL2795">
            <v>134.58665165335199</v>
          </cell>
          <cell r="BM2795">
            <v>125.376869656067</v>
          </cell>
          <cell r="BN2795">
            <v>116.746000543365</v>
          </cell>
          <cell r="BO2795">
            <v>123.666581875703</v>
          </cell>
          <cell r="BP2795">
            <v>117.481868102927</v>
          </cell>
          <cell r="BQ2795">
            <v>137.307399892635</v>
          </cell>
          <cell r="BR2795">
            <v>148.332921062585</v>
          </cell>
          <cell r="BS2795">
            <v>152.86996035516199</v>
          </cell>
          <cell r="BT2795">
            <v>149.57888534414201</v>
          </cell>
          <cell r="BU2795">
            <v>166.96207211402401</v>
          </cell>
          <cell r="BV2795">
            <v>49.337957281262703</v>
          </cell>
          <cell r="BW2795">
            <v>128.18237348046401</v>
          </cell>
          <cell r="BX2795">
            <v>100.82359824719801</v>
          </cell>
          <cell r="BY2795">
            <v>79.793762399178803</v>
          </cell>
          <cell r="BZ2795">
            <v>77.082362739856706</v>
          </cell>
          <cell r="CA2795">
            <v>110.551121211946</v>
          </cell>
          <cell r="CB2795">
            <v>109.24295927791199</v>
          </cell>
          <cell r="CC2795">
            <v>133.34934883243901</v>
          </cell>
          <cell r="CD2795">
            <v>176.04732214392101</v>
          </cell>
          <cell r="CE2795">
            <v>185.312037484374</v>
          </cell>
          <cell r="CF2795">
            <v>171.89404997717801</v>
          </cell>
          <cell r="CG2795">
            <v>194.96916820024001</v>
          </cell>
          <cell r="CH2795">
            <v>203.13985292891701</v>
          </cell>
          <cell r="CI2795">
            <v>204.77264197597901</v>
          </cell>
          <cell r="CJ2795">
            <v>89.831351168941794</v>
          </cell>
          <cell r="CK2795">
            <v>61.370927573584702</v>
          </cell>
          <cell r="CL2795">
            <v>73.755153574317305</v>
          </cell>
          <cell r="CM2795">
            <v>89.377237390438296</v>
          </cell>
          <cell r="CN2795">
            <v>115.108376305907</v>
          </cell>
          <cell r="CO2795">
            <v>150.318844435019</v>
          </cell>
          <cell r="CP2795">
            <v>183.93513959935299</v>
          </cell>
          <cell r="CQ2795">
            <v>195.562305923672</v>
          </cell>
          <cell r="CR2795">
            <v>189.322859943487</v>
          </cell>
          <cell r="CS2795">
            <v>213.11152246513299</v>
          </cell>
          <cell r="CT2795">
            <v>205.08803536485701</v>
          </cell>
          <cell r="CU2795">
            <v>229.077839591713</v>
          </cell>
          <cell r="CV2795">
            <v>201.467500952216</v>
          </cell>
          <cell r="CW2795">
            <v>172.40949060052299</v>
          </cell>
          <cell r="CX2795">
            <v>199.68786827218301</v>
          </cell>
          <cell r="CY2795">
            <v>191.84917110996901</v>
          </cell>
          <cell r="CZ2795">
            <v>137.24150356598801</v>
          </cell>
          <cell r="DA2795">
            <v>181.33952944663099</v>
          </cell>
          <cell r="DB2795">
            <v>182.38995035116099</v>
          </cell>
          <cell r="DC2795">
            <v>198.290134263401</v>
          </cell>
          <cell r="DD2795">
            <v>190.99573068915001</v>
          </cell>
          <cell r="DE2795">
            <v>223.036487000893</v>
          </cell>
          <cell r="DF2795">
            <v>227.24338172705399</v>
          </cell>
          <cell r="DG2795">
            <v>274.37029556065698</v>
          </cell>
          <cell r="DH2795">
            <v>205.01641372368201</v>
          </cell>
          <cell r="DI2795">
            <v>188.732924747894</v>
          </cell>
          <cell r="DJ2795">
            <v>211.41361902665</v>
          </cell>
          <cell r="DK2795">
            <v>208.66280167508501</v>
          </cell>
          <cell r="DL2795">
            <v>158.37299817805899</v>
          </cell>
          <cell r="DM2795">
            <v>201.31300110343901</v>
          </cell>
          <cell r="DN2795">
            <v>205.34340209554099</v>
          </cell>
          <cell r="DO2795">
            <v>222.93797810668499</v>
          </cell>
          <cell r="DP2795">
            <v>211.47001729986999</v>
          </cell>
          <cell r="DQ2795">
            <v>234.924835517209</v>
          </cell>
          <cell r="DR2795">
            <v>242.77785792968899</v>
          </cell>
          <cell r="DS2795">
            <v>278.14699748293702</v>
          </cell>
          <cell r="DT2795">
            <v>222.721546821061</v>
          </cell>
          <cell r="DU2795">
            <v>212.00211659059599</v>
          </cell>
          <cell r="DV2795">
            <v>244.391308481994</v>
          </cell>
          <cell r="DW2795">
            <v>231.88250337536101</v>
          </cell>
          <cell r="DX2795">
            <v>170.53656041730099</v>
          </cell>
          <cell r="DY2795">
            <v>216.68043321343799</v>
          </cell>
          <cell r="DZ2795">
            <v>234.84269414007034</v>
          </cell>
          <cell r="EA2795">
            <v>238.50128093155399</v>
          </cell>
          <cell r="EB2795">
            <v>232.366247586631</v>
          </cell>
          <cell r="EC2795">
            <v>254.67194122396501</v>
          </cell>
          <cell r="ED2795">
            <v>270.12831244071998</v>
          </cell>
          <cell r="EE2795">
            <v>309.64666096043101</v>
          </cell>
          <cell r="EF2795">
            <v>243.598516180876</v>
          </cell>
          <cell r="EG2795">
            <v>235.234910710614</v>
          </cell>
          <cell r="EH2795">
            <v>269.809464193454</v>
          </cell>
          <cell r="EI2795">
            <v>257.66745904901023</v>
          </cell>
          <cell r="EJ2795">
            <v>0</v>
          </cell>
          <cell r="EK2795">
            <v>0</v>
          </cell>
          <cell r="EL2795">
            <v>0</v>
          </cell>
        </row>
        <row r="2796">
          <cell r="K2796">
            <v>113.288839670215</v>
          </cell>
          <cell r="L2796">
            <v>100.30417396416</v>
          </cell>
          <cell r="M2796">
            <v>101.200641173452</v>
          </cell>
          <cell r="N2796">
            <v>106.02350330493999</v>
          </cell>
          <cell r="O2796">
            <v>110.59529982014401</v>
          </cell>
          <cell r="P2796">
            <v>104.618622731023</v>
          </cell>
          <cell r="Q2796">
            <v>93.468461455348603</v>
          </cell>
          <cell r="R2796">
            <v>93.1803021134305</v>
          </cell>
          <cell r="S2796">
            <v>87.662783454888398</v>
          </cell>
          <cell r="T2796">
            <v>85.188318309093802</v>
          </cell>
          <cell r="U2796">
            <v>99.491989925028307</v>
          </cell>
          <cell r="V2796">
            <v>104.977064078277</v>
          </cell>
          <cell r="W2796">
            <v>113.40067124102499</v>
          </cell>
          <cell r="X2796">
            <v>103.73931739829101</v>
          </cell>
          <cell r="Y2796">
            <v>98.517329805604504</v>
          </cell>
          <cell r="Z2796">
            <v>109.131317309064</v>
          </cell>
          <cell r="AA2796">
            <v>121.01255611155401</v>
          </cell>
          <cell r="AB2796">
            <v>118.77084623959701</v>
          </cell>
          <cell r="AC2796">
            <v>110.756808852784</v>
          </cell>
          <cell r="AD2796">
            <v>105.67861664743501</v>
          </cell>
          <cell r="AE2796">
            <v>92.668831833323793</v>
          </cell>
          <cell r="AF2796">
            <v>86.280543320102595</v>
          </cell>
          <cell r="AG2796">
            <v>102.39043592962599</v>
          </cell>
          <cell r="AH2796">
            <v>105.93308688622299</v>
          </cell>
          <cell r="AI2796">
            <v>112.635282662574</v>
          </cell>
          <cell r="AJ2796">
            <v>108.085329933075</v>
          </cell>
          <cell r="AK2796">
            <v>101.799199242046</v>
          </cell>
          <cell r="AL2796">
            <v>114.481334793052</v>
          </cell>
          <cell r="AM2796">
            <v>127.92502601400101</v>
          </cell>
          <cell r="AN2796">
            <v>123.412464647245</v>
          </cell>
          <cell r="AO2796">
            <v>119.489134134534</v>
          </cell>
          <cell r="AP2796">
            <v>117.100668736911</v>
          </cell>
          <cell r="AQ2796">
            <v>95.159746951074695</v>
          </cell>
          <cell r="AR2796">
            <v>90.698833786204801</v>
          </cell>
          <cell r="AS2796">
            <v>103.56780232081699</v>
          </cell>
          <cell r="AT2796">
            <v>101.860844207646</v>
          </cell>
          <cell r="AU2796">
            <v>122.727684773692</v>
          </cell>
          <cell r="AV2796">
            <v>104.90958469136601</v>
          </cell>
          <cell r="AW2796">
            <v>106.51107610545201</v>
          </cell>
          <cell r="AX2796">
            <v>112.730547234016</v>
          </cell>
          <cell r="AY2796">
            <v>121.564007964125</v>
          </cell>
          <cell r="AZ2796">
            <v>123.21405800578</v>
          </cell>
          <cell r="BA2796">
            <v>112.096946486609</v>
          </cell>
          <cell r="BB2796">
            <v>115.214027142135</v>
          </cell>
          <cell r="BC2796">
            <v>109.10781637738199</v>
          </cell>
          <cell r="BD2796">
            <v>106.329174245842</v>
          </cell>
          <cell r="BE2796">
            <v>110.60147955897899</v>
          </cell>
          <cell r="BF2796">
            <v>106.793816516135</v>
          </cell>
          <cell r="BG2796">
            <v>119.38824282467</v>
          </cell>
          <cell r="BH2796">
            <v>107.26256270874001</v>
          </cell>
          <cell r="BI2796">
            <v>120.06436669361</v>
          </cell>
          <cell r="BJ2796">
            <v>112.61973481765</v>
          </cell>
          <cell r="BK2796">
            <v>126.24148763108801</v>
          </cell>
          <cell r="BL2796">
            <v>120.074720158774</v>
          </cell>
          <cell r="BM2796">
            <v>118.369980462759</v>
          </cell>
          <cell r="BN2796">
            <v>122.203261651437</v>
          </cell>
          <cell r="BO2796">
            <v>115.013553421222</v>
          </cell>
          <cell r="BP2796">
            <v>107.817067195673</v>
          </cell>
          <cell r="BQ2796">
            <v>120.371013624507</v>
          </cell>
          <cell r="BR2796">
            <v>112.654909977241</v>
          </cell>
          <cell r="BS2796">
            <v>121.31097975354101</v>
          </cell>
          <cell r="BT2796">
            <v>113.056233361183</v>
          </cell>
          <cell r="BU2796">
            <v>115.81932622582799</v>
          </cell>
          <cell r="BV2796">
            <v>11.379160068058701</v>
          </cell>
          <cell r="BW2796">
            <v>55.187244605911197</v>
          </cell>
          <cell r="BX2796">
            <v>108.078392058454</v>
          </cell>
          <cell r="BY2796">
            <v>97.505572392611697</v>
          </cell>
          <cell r="BZ2796">
            <v>95.948917908749493</v>
          </cell>
          <cell r="CA2796">
            <v>90.579470252457995</v>
          </cell>
          <cell r="CB2796">
            <v>95.881078645327904</v>
          </cell>
          <cell r="CC2796">
            <v>104.250342008692</v>
          </cell>
          <cell r="CD2796">
            <v>100.677196043614</v>
          </cell>
          <cell r="CE2796">
            <v>107.93092061662701</v>
          </cell>
          <cell r="CF2796">
            <v>104.31696032383999</v>
          </cell>
          <cell r="CG2796">
            <v>116.535758095359</v>
          </cell>
          <cell r="CH2796">
            <v>112.149221430422</v>
          </cell>
          <cell r="CI2796">
            <v>106.38051592782401</v>
          </cell>
          <cell r="CJ2796">
            <v>71.594592980214003</v>
          </cell>
          <cell r="CK2796">
            <v>70.790595496743293</v>
          </cell>
          <cell r="CL2796">
            <v>77.889200788450594</v>
          </cell>
          <cell r="CM2796">
            <v>85.085661461640896</v>
          </cell>
          <cell r="CN2796">
            <v>97.449202382055603</v>
          </cell>
          <cell r="CO2796">
            <v>101.23749765091</v>
          </cell>
          <cell r="CP2796">
            <v>100.638642911199</v>
          </cell>
          <cell r="CQ2796">
            <v>105.246743946173</v>
          </cell>
          <cell r="CR2796">
            <v>101.587383260251</v>
          </cell>
          <cell r="CS2796">
            <v>107.98201914211801</v>
          </cell>
          <cell r="CT2796">
            <v>111.731429248556</v>
          </cell>
          <cell r="CU2796">
            <v>110.16174909083</v>
          </cell>
          <cell r="CV2796">
            <v>110.03224888298899</v>
          </cell>
          <cell r="CW2796">
            <v>113.157110609732</v>
          </cell>
          <cell r="CX2796">
            <v>108.48724664655499</v>
          </cell>
          <cell r="CY2796">
            <v>112.250461290782</v>
          </cell>
          <cell r="CZ2796">
            <v>119.88008472046</v>
          </cell>
          <cell r="DA2796">
            <v>125.64824859964</v>
          </cell>
          <cell r="DB2796">
            <v>129.747744459003</v>
          </cell>
          <cell r="DC2796">
            <v>120.71227527156501</v>
          </cell>
          <cell r="DD2796">
            <v>115.093331388077</v>
          </cell>
          <cell r="DE2796">
            <v>123.764231977721</v>
          </cell>
          <cell r="DF2796">
            <v>119.60855376374199</v>
          </cell>
          <cell r="DG2796">
            <v>117.718113804285</v>
          </cell>
          <cell r="DH2796">
            <v>118.754094384404</v>
          </cell>
          <cell r="DI2796">
            <v>120.353434801286</v>
          </cell>
          <cell r="DJ2796">
            <v>108.24034328493001</v>
          </cell>
          <cell r="DK2796">
            <v>111.766788436529</v>
          </cell>
          <cell r="DL2796">
            <v>123.43242425871701</v>
          </cell>
          <cell r="DM2796">
            <v>132.536686736945</v>
          </cell>
          <cell r="DN2796">
            <v>136.867850787789</v>
          </cell>
          <cell r="DO2796">
            <v>126.773201867401</v>
          </cell>
          <cell r="DP2796">
            <v>117.61786269757199</v>
          </cell>
          <cell r="DQ2796">
            <v>126.354160832112</v>
          </cell>
          <cell r="DR2796">
            <v>115.690708288397</v>
          </cell>
          <cell r="DS2796">
            <v>119.134378639567</v>
          </cell>
          <cell r="DT2796">
            <v>117.31963695335</v>
          </cell>
          <cell r="DU2796">
            <v>118.506787686916</v>
          </cell>
          <cell r="DV2796">
            <v>107.136213285376</v>
          </cell>
          <cell r="DW2796">
            <v>119.628874170682</v>
          </cell>
          <cell r="DX2796">
            <v>130.306824917901</v>
          </cell>
          <cell r="DY2796">
            <v>141.58468065091799</v>
          </cell>
          <cell r="DZ2796">
            <v>144.17559702651869</v>
          </cell>
          <cell r="EA2796">
            <v>131.78310261357501</v>
          </cell>
          <cell r="EB2796">
            <v>123.099014749684</v>
          </cell>
          <cell r="EC2796">
            <v>132.69580987075199</v>
          </cell>
          <cell r="ED2796">
            <v>121.780045931999</v>
          </cell>
          <cell r="EE2796">
            <v>124.17686062222199</v>
          </cell>
          <cell r="EF2796">
            <v>121.450338148857</v>
          </cell>
          <cell r="EG2796">
            <v>123.897568742245</v>
          </cell>
          <cell r="EH2796">
            <v>107.342445788031</v>
          </cell>
          <cell r="EI2796">
            <v>122.70343286808719</v>
          </cell>
          <cell r="EJ2796">
            <v>0</v>
          </cell>
          <cell r="EK2796">
            <v>0</v>
          </cell>
          <cell r="EL2796">
            <v>0</v>
          </cell>
        </row>
        <row r="2797">
          <cell r="K2797">
            <v>84.612772912327699</v>
          </cell>
          <cell r="L2797">
            <v>81.865957161635507</v>
          </cell>
          <cell r="M2797">
            <v>86.945286287620902</v>
          </cell>
          <cell r="N2797">
            <v>90.856887261382894</v>
          </cell>
          <cell r="O2797">
            <v>89.2998255206236</v>
          </cell>
          <cell r="P2797">
            <v>94.336319314505801</v>
          </cell>
          <cell r="Q2797">
            <v>107.531221500561</v>
          </cell>
          <cell r="R2797">
            <v>107.504401948604</v>
          </cell>
          <cell r="S2797">
            <v>110.516377862246</v>
          </cell>
          <cell r="T2797">
            <v>114.70149641047099</v>
          </cell>
          <cell r="U2797">
            <v>115.10013479019101</v>
          </cell>
          <cell r="V2797">
            <v>116.72931902982999</v>
          </cell>
          <cell r="W2797">
            <v>102.314116421614</v>
          </cell>
          <cell r="X2797">
            <v>105.221</v>
          </cell>
          <cell r="Y2797">
            <v>107.306</v>
          </cell>
          <cell r="Z2797">
            <v>112.495</v>
          </cell>
          <cell r="AA2797">
            <v>102.81</v>
          </cell>
          <cell r="AB2797">
            <v>122.02500000000001</v>
          </cell>
          <cell r="AC2797">
            <v>102.941</v>
          </cell>
          <cell r="AD2797">
            <v>114.10299999999999</v>
          </cell>
          <cell r="AE2797">
            <v>125.16500000000001</v>
          </cell>
          <cell r="AF2797">
            <v>120.64100000000001</v>
          </cell>
          <cell r="AG2797">
            <v>117.39700000000001</v>
          </cell>
          <cell r="AH2797">
            <v>118.54600000000001</v>
          </cell>
          <cell r="AI2797">
            <v>136.327</v>
          </cell>
          <cell r="AJ2797">
            <v>129.12</v>
          </cell>
          <cell r="AK2797">
            <v>134.33500000000001</v>
          </cell>
          <cell r="AL2797">
            <v>125.55500000000001</v>
          </cell>
          <cell r="AM2797">
            <v>116.29600000000001</v>
          </cell>
          <cell r="AN2797">
            <v>132.459</v>
          </cell>
          <cell r="AO2797">
            <v>112.96</v>
          </cell>
          <cell r="AP2797">
            <v>110.594920308968</v>
          </cell>
          <cell r="AQ2797">
            <v>110.76300000000001</v>
          </cell>
          <cell r="AR2797">
            <v>119.44073272449199</v>
          </cell>
          <cell r="AS2797">
            <v>127.721469351452</v>
          </cell>
          <cell r="AT2797">
            <v>131.61000000000001</v>
          </cell>
          <cell r="AU2797">
            <v>146.84448659083299</v>
          </cell>
          <cell r="AV2797">
            <v>131.40420606740199</v>
          </cell>
          <cell r="AW2797">
            <v>145.77553896862801</v>
          </cell>
          <cell r="AX2797">
            <v>133.33098280692101</v>
          </cell>
          <cell r="AY2797">
            <v>130.067194571632</v>
          </cell>
          <cell r="AZ2797">
            <v>135.929331786012</v>
          </cell>
          <cell r="BA2797">
            <v>120.68357910626401</v>
          </cell>
          <cell r="BB2797">
            <v>123.243926491113</v>
          </cell>
          <cell r="BC2797">
            <v>119.84206245694</v>
          </cell>
          <cell r="BD2797">
            <v>129.252836204277</v>
          </cell>
          <cell r="BE2797">
            <v>125.814879637941</v>
          </cell>
          <cell r="BF2797">
            <v>125.165797503972</v>
          </cell>
          <cell r="BG2797">
            <v>149.85234342328201</v>
          </cell>
          <cell r="BH2797">
            <v>131.678488541452</v>
          </cell>
          <cell r="BI2797">
            <v>132.576088393752</v>
          </cell>
          <cell r="BJ2797">
            <v>141.46761583337599</v>
          </cell>
          <cell r="BK2797">
            <v>138.22423946416399</v>
          </cell>
          <cell r="BL2797">
            <v>132.95277431592999</v>
          </cell>
          <cell r="BM2797">
            <v>118.88746840217399</v>
          </cell>
          <cell r="BN2797">
            <v>120.276824447621</v>
          </cell>
          <cell r="BO2797">
            <v>119.885234591745</v>
          </cell>
          <cell r="BP2797">
            <v>112.032123440107</v>
          </cell>
          <cell r="BQ2797">
            <v>113.45006849129</v>
          </cell>
          <cell r="BR2797">
            <v>110.61743185472</v>
          </cell>
          <cell r="BS2797">
            <v>118.930386548288</v>
          </cell>
          <cell r="BT2797">
            <v>141.40505347436499</v>
          </cell>
          <cell r="BU2797">
            <v>121.843584171584</v>
          </cell>
          <cell r="BV2797">
            <v>21.704277744113099</v>
          </cell>
          <cell r="BW2797">
            <v>50.029223128146903</v>
          </cell>
          <cell r="BX2797">
            <v>137.686698256254</v>
          </cell>
          <cell r="BY2797">
            <v>113.829076636442</v>
          </cell>
          <cell r="BZ2797">
            <v>122.444000265204</v>
          </cell>
          <cell r="CA2797">
            <v>120.205436763481</v>
          </cell>
          <cell r="CB2797">
            <v>107.86777648485899</v>
          </cell>
          <cell r="CC2797">
            <v>134.916571233219</v>
          </cell>
          <cell r="CD2797">
            <v>124.179122256078</v>
          </cell>
          <cell r="CE2797">
            <v>120.101082486471</v>
          </cell>
          <cell r="CF2797">
            <v>135.491654188979</v>
          </cell>
          <cell r="CG2797">
            <v>126.258668731059</v>
          </cell>
          <cell r="CH2797">
            <v>92.636646015854893</v>
          </cell>
          <cell r="CI2797">
            <v>86.119268215732504</v>
          </cell>
          <cell r="CJ2797">
            <v>94.559630462856902</v>
          </cell>
          <cell r="CK2797">
            <v>82.3456390799292</v>
          </cell>
          <cell r="CL2797">
            <v>160.15069638021001</v>
          </cell>
          <cell r="CM2797">
            <v>160.93281167087099</v>
          </cell>
          <cell r="CN2797">
            <v>136.634254838885</v>
          </cell>
          <cell r="CO2797">
            <v>158.342857337053</v>
          </cell>
          <cell r="CP2797">
            <v>139.86592047911901</v>
          </cell>
          <cell r="CQ2797">
            <v>133.715289295736</v>
          </cell>
          <cell r="CR2797">
            <v>142.92120530967199</v>
          </cell>
          <cell r="CS2797">
            <v>139.705446544007</v>
          </cell>
          <cell r="CT2797">
            <v>106.706172825621</v>
          </cell>
          <cell r="CU2797">
            <v>114.61366203820501</v>
          </cell>
          <cell r="CV2797">
            <v>122.229724095123</v>
          </cell>
          <cell r="CW2797">
            <v>117.920053228434</v>
          </cell>
          <cell r="CX2797">
            <v>162.52898023863199</v>
          </cell>
          <cell r="CY2797">
            <v>145.510769508473</v>
          </cell>
          <cell r="CZ2797">
            <v>138.91937994919201</v>
          </cell>
          <cell r="DA2797">
            <v>145.72564752701001</v>
          </cell>
          <cell r="DB2797">
            <v>144.46954297546301</v>
          </cell>
          <cell r="DC2797">
            <v>132.66971735777199</v>
          </cell>
          <cell r="DD2797">
            <v>150.26812402136599</v>
          </cell>
          <cell r="DE2797">
            <v>146.517574427131</v>
          </cell>
          <cell r="DF2797">
            <v>122.564928667781</v>
          </cell>
          <cell r="DG2797">
            <v>88.273790704689702</v>
          </cell>
          <cell r="DH2797">
            <v>99.335381060508993</v>
          </cell>
          <cell r="DI2797">
            <v>127.367704689598</v>
          </cell>
          <cell r="DJ2797">
            <v>135.41079625187001</v>
          </cell>
          <cell r="DK2797">
            <v>134.767758537796</v>
          </cell>
          <cell r="DL2797">
            <v>149.67740832700599</v>
          </cell>
          <cell r="DM2797">
            <v>123.755692147293</v>
          </cell>
          <cell r="DN2797">
            <v>123.95181752796699</v>
          </cell>
          <cell r="DO2797">
            <v>112.65680517963899</v>
          </cell>
          <cell r="DP2797">
            <v>98.174935965162206</v>
          </cell>
          <cell r="DQ2797">
            <v>127.796186517392</v>
          </cell>
          <cell r="DR2797">
            <v>129.55006193639599</v>
          </cell>
          <cell r="DS2797">
            <v>113.14110589470801</v>
          </cell>
          <cell r="DT2797">
            <v>123.50346277929999</v>
          </cell>
          <cell r="DU2797">
            <v>157.610362640114</v>
          </cell>
          <cell r="DV2797">
            <v>152.53896953271601</v>
          </cell>
          <cell r="DW2797">
            <v>153.50747528275201</v>
          </cell>
          <cell r="DX2797">
            <v>163.81011466371999</v>
          </cell>
          <cell r="DY2797">
            <v>136.419689719416</v>
          </cell>
          <cell r="DZ2797">
            <v>143.38410038861323</v>
          </cell>
          <cell r="EA2797">
            <v>127.677022975873</v>
          </cell>
          <cell r="EB2797">
            <v>112.63288871417301</v>
          </cell>
          <cell r="EC2797">
            <v>146.218566757937</v>
          </cell>
          <cell r="ED2797">
            <v>147.949665342407</v>
          </cell>
          <cell r="EE2797">
            <v>136.12740789965201</v>
          </cell>
          <cell r="EF2797">
            <v>143.61847652251001</v>
          </cell>
          <cell r="EG2797">
            <v>191.30643541325199</v>
          </cell>
          <cell r="EH2797">
            <v>182.577583414744</v>
          </cell>
          <cell r="EI2797">
            <v>191.59308197830276</v>
          </cell>
          <cell r="EJ2797">
            <v>0</v>
          </cell>
          <cell r="EK2797">
            <v>0</v>
          </cell>
          <cell r="EL2797">
            <v>0</v>
          </cell>
        </row>
        <row r="2798">
          <cell r="K2798">
            <v>95.192771320207001</v>
          </cell>
          <cell r="L2798">
            <v>94.753467458233402</v>
          </cell>
          <cell r="M2798">
            <v>110.469806625532</v>
          </cell>
          <cell r="N2798">
            <v>111.722170224946</v>
          </cell>
          <cell r="O2798">
            <v>94.460348743728503</v>
          </cell>
          <cell r="P2798">
            <v>98.679071004655796</v>
          </cell>
          <cell r="Q2798">
            <v>93.803828366088098</v>
          </cell>
          <cell r="R2798">
            <v>93.484835722528402</v>
          </cell>
          <cell r="S2798">
            <v>99.692408321302693</v>
          </cell>
          <cell r="T2798">
            <v>103.506504528721</v>
          </cell>
          <cell r="U2798">
            <v>102.358173321968</v>
          </cell>
          <cell r="V2798">
            <v>101.87661436209</v>
          </cell>
          <cell r="W2798">
            <v>99.693848546004602</v>
          </cell>
          <cell r="X2798">
            <v>94.056361843414805</v>
          </cell>
          <cell r="Y2798">
            <v>98.949996542931601</v>
          </cell>
          <cell r="Z2798">
            <v>99.8391770586598</v>
          </cell>
          <cell r="AA2798">
            <v>98.103125275432504</v>
          </cell>
          <cell r="AB2798">
            <v>102.96094445242601</v>
          </cell>
          <cell r="AC2798">
            <v>101.349404224571</v>
          </cell>
          <cell r="AD2798">
            <v>98.622432333061994</v>
          </cell>
          <cell r="AE2798">
            <v>92.998800915522807</v>
          </cell>
          <cell r="AF2798">
            <v>101.179782543187</v>
          </cell>
          <cell r="AG2798">
            <v>106.83717031330799</v>
          </cell>
          <cell r="AH2798">
            <v>109.021321384391</v>
          </cell>
          <cell r="AI2798">
            <v>93.663965973756504</v>
          </cell>
          <cell r="AJ2798">
            <v>95.5069193262715</v>
          </cell>
          <cell r="AK2798">
            <v>100.83945668291</v>
          </cell>
          <cell r="AL2798">
            <v>103.576044451173</v>
          </cell>
          <cell r="AM2798">
            <v>103.404067500799</v>
          </cell>
          <cell r="AN2798">
            <v>98.1193049575336</v>
          </cell>
          <cell r="AO2798">
            <v>100.59006464771799</v>
          </cell>
          <cell r="AP2798">
            <v>100.757905408185</v>
          </cell>
          <cell r="AQ2798">
            <v>100.93743249006</v>
          </cell>
          <cell r="AR2798">
            <v>103.496636735396</v>
          </cell>
          <cell r="AS2798">
            <v>107.49692658099499</v>
          </cell>
          <cell r="AT2798">
            <v>108.307611774012</v>
          </cell>
          <cell r="AU2798">
            <v>100.566446000087</v>
          </cell>
          <cell r="AV2798">
            <v>104.716158407927</v>
          </cell>
          <cell r="AW2798">
            <v>101.889434249327</v>
          </cell>
          <cell r="AX2798">
            <v>106.231353761517</v>
          </cell>
          <cell r="AY2798">
            <v>103.5478067424</v>
          </cell>
          <cell r="AZ2798">
            <v>103.54699981984599</v>
          </cell>
          <cell r="BA2798">
            <v>104.941743301625</v>
          </cell>
          <cell r="BB2798">
            <v>107.131234300741</v>
          </cell>
          <cell r="BC2798">
            <v>109.393865534418</v>
          </cell>
          <cell r="BD2798">
            <v>112.465995225044</v>
          </cell>
          <cell r="BE2798">
            <v>113.52687937351401</v>
          </cell>
          <cell r="BF2798">
            <v>118.562689629175</v>
          </cell>
          <cell r="BG2798">
            <v>108.772113844929</v>
          </cell>
          <cell r="BH2798">
            <v>112.598954499296</v>
          </cell>
          <cell r="BI2798">
            <v>110.969071591676</v>
          </cell>
          <cell r="BJ2798">
            <v>109.189342564542</v>
          </cell>
          <cell r="BK2798">
            <v>109.22423439692901</v>
          </cell>
          <cell r="BL2798">
            <v>110.689084477645</v>
          </cell>
          <cell r="BM2798">
            <v>113.50675654170399</v>
          </cell>
          <cell r="BN2798">
            <v>115.78901186943401</v>
          </cell>
          <cell r="BO2798">
            <v>118.958755645823</v>
          </cell>
          <cell r="BP2798">
            <v>124.25500746652099</v>
          </cell>
          <cell r="BQ2798">
            <v>124.147259683542</v>
          </cell>
          <cell r="BR2798">
            <v>130.35354042867399</v>
          </cell>
          <cell r="BS2798">
            <v>122.593212110471</v>
          </cell>
          <cell r="BT2798">
            <v>119.967229573417</v>
          </cell>
          <cell r="BU2798">
            <v>110.612352111609</v>
          </cell>
          <cell r="BV2798">
            <v>25.119753054104201</v>
          </cell>
          <cell r="BW2798">
            <v>58.974905556056697</v>
          </cell>
          <cell r="BX2798">
            <v>117.495290962881</v>
          </cell>
          <cell r="BY2798">
            <v>99.3148908741843</v>
          </cell>
          <cell r="BZ2798">
            <v>95.838396532642193</v>
          </cell>
          <cell r="CA2798">
            <v>114.693722034488</v>
          </cell>
          <cell r="CB2798">
            <v>118.314213303492</v>
          </cell>
          <cell r="CC2798">
            <v>117.207788465474</v>
          </cell>
          <cell r="CD2798">
            <v>127.181846249047</v>
          </cell>
          <cell r="CE2798">
            <v>117.72281735566</v>
          </cell>
          <cell r="CF2798">
            <v>115.14705234453</v>
          </cell>
          <cell r="CG2798">
            <v>116.911465162406</v>
          </cell>
          <cell r="CH2798">
            <v>114.38417027237</v>
          </cell>
          <cell r="CI2798">
            <v>114.537911017209</v>
          </cell>
          <cell r="CJ2798">
            <v>102.183722621214</v>
          </cell>
          <cell r="CK2798">
            <v>78.220742042927697</v>
          </cell>
          <cell r="CL2798">
            <v>80.826623365046999</v>
          </cell>
          <cell r="CM2798">
            <v>98.785006467945706</v>
          </cell>
          <cell r="CN2798">
            <v>117.040761444927</v>
          </cell>
          <cell r="CO2798">
            <v>129.72556315643899</v>
          </cell>
          <cell r="CP2798">
            <v>136.39190821325499</v>
          </cell>
          <cell r="CQ2798">
            <v>130.988874223983</v>
          </cell>
          <cell r="CR2798">
            <v>123.48150132411899</v>
          </cell>
          <cell r="CS2798">
            <v>128.293661439358</v>
          </cell>
          <cell r="CT2798">
            <v>121.16108615469</v>
          </cell>
          <cell r="CU2798">
            <v>118.92168960153199</v>
          </cell>
          <cell r="CV2798">
            <v>116.834925800007</v>
          </cell>
          <cell r="CW2798">
            <v>111.15399054910699</v>
          </cell>
          <cell r="CX2798">
            <v>97.365433065440101</v>
          </cell>
          <cell r="CY2798">
            <v>114.702561911704</v>
          </cell>
          <cell r="CZ2798">
            <v>116.490697600719</v>
          </cell>
          <cell r="DA2798">
            <v>112.786761347729</v>
          </cell>
          <cell r="DB2798">
            <v>111.713112648173</v>
          </cell>
          <cell r="DC2798">
            <v>106.105363734547</v>
          </cell>
          <cell r="DD2798">
            <v>116.97135571102601</v>
          </cell>
          <cell r="DE2798">
            <v>110.95366478135</v>
          </cell>
          <cell r="DF2798">
            <v>100.778022620908</v>
          </cell>
          <cell r="DG2798">
            <v>125.12557428845599</v>
          </cell>
          <cell r="DH2798">
            <v>118.087030337996</v>
          </cell>
          <cell r="DI2798">
            <v>103.19076052721999</v>
          </cell>
          <cell r="DJ2798">
            <v>104.21925642543501</v>
          </cell>
          <cell r="DK2798">
            <v>111.977504063198</v>
          </cell>
          <cell r="DL2798">
            <v>115.81623617240599</v>
          </cell>
          <cell r="DM2798">
            <v>116.763632299473</v>
          </cell>
          <cell r="DN2798">
            <v>113.523276340812</v>
          </cell>
          <cell r="DO2798">
            <v>113.571044040044</v>
          </cell>
          <cell r="DP2798">
            <v>126.28063009537</v>
          </cell>
          <cell r="DQ2798">
            <v>120.97441284430199</v>
          </cell>
          <cell r="DR2798">
            <v>105.061508346867</v>
          </cell>
          <cell r="DS2798">
            <v>119.952656840735</v>
          </cell>
          <cell r="DT2798">
            <v>118.079959637787</v>
          </cell>
          <cell r="DU2798">
            <v>107.44011043276301</v>
          </cell>
          <cell r="DV2798">
            <v>105.77327671265699</v>
          </cell>
          <cell r="DW2798">
            <v>115.393811675411</v>
          </cell>
          <cell r="DX2798">
            <v>117.300715403366</v>
          </cell>
          <cell r="DY2798">
            <v>119.57504709926999</v>
          </cell>
          <cell r="DZ2798">
            <v>116.79689550982862</v>
          </cell>
          <cell r="EA2798">
            <v>113.541141907862</v>
          </cell>
          <cell r="EB2798">
            <v>127.388562931135</v>
          </cell>
          <cell r="EC2798">
            <v>119.197150589011</v>
          </cell>
          <cell r="ED2798">
            <v>104.123736274018</v>
          </cell>
          <cell r="EE2798">
            <v>116.67072598374899</v>
          </cell>
          <cell r="EF2798">
            <v>108.739044880329</v>
          </cell>
          <cell r="EG2798">
            <v>102.00316538477701</v>
          </cell>
          <cell r="EH2798">
            <v>101.783517393032</v>
          </cell>
          <cell r="EI2798">
            <v>106.38744615952099</v>
          </cell>
          <cell r="EJ2798">
            <v>0</v>
          </cell>
          <cell r="EK2798">
            <v>0</v>
          </cell>
          <cell r="EL2798">
            <v>0</v>
          </cell>
        </row>
        <row r="2799">
          <cell r="K2799">
            <v>94.959931938890506</v>
          </cell>
          <cell r="L2799">
            <v>88.233164772573005</v>
          </cell>
          <cell r="M2799">
            <v>104.520735047215</v>
          </cell>
          <cell r="N2799">
            <v>99.623929672347998</v>
          </cell>
          <cell r="O2799">
            <v>93.326558747325805</v>
          </cell>
          <cell r="P2799">
            <v>95.927387003053497</v>
          </cell>
          <cell r="Q2799">
            <v>96.630034569220797</v>
          </cell>
          <cell r="R2799">
            <v>96.025006584662904</v>
          </cell>
          <cell r="S2799">
            <v>115.921794777546</v>
          </cell>
          <cell r="T2799">
            <v>100.88700000634999</v>
          </cell>
          <cell r="U2799">
            <v>105.862834793655</v>
          </cell>
          <cell r="V2799">
            <v>108.08162208716</v>
          </cell>
          <cell r="W2799">
            <v>108.604824452496</v>
          </cell>
          <cell r="X2799">
            <v>96.854067163224002</v>
          </cell>
          <cell r="Y2799">
            <v>107.37905563009301</v>
          </cell>
          <cell r="Z2799">
            <v>105.136847533745</v>
          </cell>
          <cell r="AA2799">
            <v>98.447617676203706</v>
          </cell>
          <cell r="AB2799">
            <v>101.09606551248</v>
          </cell>
          <cell r="AC2799">
            <v>98.233250718861896</v>
          </cell>
          <cell r="AD2799">
            <v>98.980121987933799</v>
          </cell>
          <cell r="AE2799">
            <v>117.576127341716</v>
          </cell>
          <cell r="AF2799">
            <v>101.571372378833</v>
          </cell>
          <cell r="AG2799">
            <v>110.199782593652</v>
          </cell>
          <cell r="AH2799">
            <v>110.24551995952901</v>
          </cell>
          <cell r="AI2799">
            <v>112.886967580687</v>
          </cell>
          <cell r="AJ2799">
            <v>109.085937306912</v>
          </cell>
          <cell r="AK2799">
            <v>111.78896961540801</v>
          </cell>
          <cell r="AL2799">
            <v>113.73868951079</v>
          </cell>
          <cell r="AM2799">
            <v>109.238849236506</v>
          </cell>
          <cell r="AN2799">
            <v>103.416601253512</v>
          </cell>
          <cell r="AO2799">
            <v>103.243971339334</v>
          </cell>
          <cell r="AP2799">
            <v>100.05466984443299</v>
          </cell>
          <cell r="AQ2799">
            <v>117.78528239913901</v>
          </cell>
          <cell r="AR2799">
            <v>106.343354736208</v>
          </cell>
          <cell r="AS2799">
            <v>115.33859303303601</v>
          </cell>
          <cell r="AT2799">
            <v>121.02890081875501</v>
          </cell>
          <cell r="AU2799">
            <v>117.820396572189</v>
          </cell>
          <cell r="AV2799">
            <v>111.77824126928699</v>
          </cell>
          <cell r="AW2799">
            <v>116.68566451807401</v>
          </cell>
          <cell r="AX2799">
            <v>118.03906155228</v>
          </cell>
          <cell r="AY2799">
            <v>115.483617354301</v>
          </cell>
          <cell r="AZ2799">
            <v>111.547486949297</v>
          </cell>
          <cell r="BA2799">
            <v>112.490221157793</v>
          </cell>
          <cell r="BB2799">
            <v>106.49183759703401</v>
          </cell>
          <cell r="BC2799">
            <v>118.428077274854</v>
          </cell>
          <cell r="BD2799">
            <v>109.68681648022</v>
          </cell>
          <cell r="BE2799">
            <v>115.737578367192</v>
          </cell>
          <cell r="BF2799">
            <v>125.864049071737</v>
          </cell>
          <cell r="BG2799">
            <v>119.487436738849</v>
          </cell>
          <cell r="BH2799">
            <v>116.967808419197</v>
          </cell>
          <cell r="BI2799">
            <v>122.123565885283</v>
          </cell>
          <cell r="BJ2799">
            <v>123.77443991045899</v>
          </cell>
          <cell r="BK2799">
            <v>121.51038156497199</v>
          </cell>
          <cell r="BL2799">
            <v>116.310666262007</v>
          </cell>
          <cell r="BM2799">
            <v>117.972221759653</v>
          </cell>
          <cell r="BN2799">
            <v>111.455447424867</v>
          </cell>
          <cell r="BO2799">
            <v>123.31456880301999</v>
          </cell>
          <cell r="BP2799">
            <v>113.05200024061401</v>
          </cell>
          <cell r="BQ2799">
            <v>124.94241975906399</v>
          </cell>
          <cell r="BR2799">
            <v>128.68204938712401</v>
          </cell>
          <cell r="BS2799">
            <v>119.682040460294</v>
          </cell>
          <cell r="BT2799">
            <v>122.930601624377</v>
          </cell>
          <cell r="BU2799">
            <v>111.879492423904</v>
          </cell>
          <cell r="BV2799">
            <v>64.916058227464106</v>
          </cell>
          <cell r="BW2799">
            <v>95.691338047844994</v>
          </cell>
          <cell r="BX2799">
            <v>128.75161128028199</v>
          </cell>
          <cell r="BY2799">
            <v>125.79381060959101</v>
          </cell>
          <cell r="BZ2799">
            <v>114.151800808476</v>
          </cell>
          <cell r="CA2799">
            <v>129.58916525827399</v>
          </cell>
          <cell r="CB2799">
            <v>119.543441156765</v>
          </cell>
          <cell r="CC2799">
            <v>129.377693111865</v>
          </cell>
          <cell r="CD2799">
            <v>135.54676416425801</v>
          </cell>
          <cell r="CE2799">
            <v>130.111514929847</v>
          </cell>
          <cell r="CF2799">
            <v>130.678493744679</v>
          </cell>
          <cell r="CG2799">
            <v>131.681251803918</v>
          </cell>
          <cell r="CH2799">
            <v>122.485373319339</v>
          </cell>
          <cell r="CI2799">
            <v>114.161479841016</v>
          </cell>
          <cell r="CJ2799">
            <v>129.04303924004699</v>
          </cell>
          <cell r="CK2799">
            <v>122.75722360272</v>
          </cell>
          <cell r="CL2799">
            <v>129.75847975516399</v>
          </cell>
          <cell r="CM2799">
            <v>147.94350593181599</v>
          </cell>
          <cell r="CN2799">
            <v>139.91897391088699</v>
          </cell>
          <cell r="CO2799">
            <v>154.64637117082799</v>
          </cell>
          <cell r="CP2799">
            <v>152.36659583457299</v>
          </cell>
          <cell r="CQ2799">
            <v>149.172649149309</v>
          </cell>
          <cell r="CR2799">
            <v>138.83486595834401</v>
          </cell>
          <cell r="CS2799">
            <v>138.08582307462899</v>
          </cell>
          <cell r="CT2799">
            <v>132.28923750164199</v>
          </cell>
          <cell r="CU2799">
            <v>122.62665603849599</v>
          </cell>
          <cell r="CV2799">
            <v>142.555791454191</v>
          </cell>
          <cell r="CW2799">
            <v>139.93377871973701</v>
          </cell>
          <cell r="CX2799">
            <v>145.62022895985299</v>
          </cell>
          <cell r="CY2799">
            <v>162.56980332964801</v>
          </cell>
          <cell r="CZ2799">
            <v>143.43010201799399</v>
          </cell>
          <cell r="DA2799">
            <v>155.15637466880401</v>
          </cell>
          <cell r="DB2799">
            <v>155.96539877046399</v>
          </cell>
          <cell r="DC2799">
            <v>152.50915976182199</v>
          </cell>
          <cell r="DD2799">
            <v>146.57444999630201</v>
          </cell>
          <cell r="DE2799">
            <v>142.818694125089</v>
          </cell>
          <cell r="DF2799">
            <v>134.10882023181301</v>
          </cell>
          <cell r="DG2799">
            <v>131.144140249727</v>
          </cell>
          <cell r="DH2799">
            <v>145.50982517829701</v>
          </cell>
          <cell r="DI2799">
            <v>142.28214728442799</v>
          </cell>
          <cell r="DJ2799">
            <v>150.367269802972</v>
          </cell>
          <cell r="DK2799">
            <v>168.154836581588</v>
          </cell>
          <cell r="DL2799">
            <v>150.05954550971299</v>
          </cell>
          <cell r="DM2799">
            <v>167.73773015407301</v>
          </cell>
          <cell r="DN2799">
            <v>165.057053260115</v>
          </cell>
          <cell r="DO2799">
            <v>163.021609047027</v>
          </cell>
          <cell r="DP2799">
            <v>151.89679764250201</v>
          </cell>
          <cell r="DQ2799">
            <v>143.852732959392</v>
          </cell>
          <cell r="DR2799">
            <v>138.681553585459</v>
          </cell>
          <cell r="DS2799">
            <v>132.706809805652</v>
          </cell>
          <cell r="DT2799">
            <v>150.67483468858401</v>
          </cell>
          <cell r="DU2799">
            <v>153.54422859756801</v>
          </cell>
          <cell r="DV2799">
            <v>158.097731523188</v>
          </cell>
          <cell r="DW2799">
            <v>167.317883644267</v>
          </cell>
          <cell r="DX2799">
            <v>148.669625422385</v>
          </cell>
          <cell r="DY2799">
            <v>172.63565500691399</v>
          </cell>
          <cell r="DZ2799">
            <v>168.61418811898872</v>
          </cell>
          <cell r="EA2799">
            <v>160.17067798122</v>
          </cell>
          <cell r="EB2799">
            <v>153.66197027795499</v>
          </cell>
          <cell r="EC2799">
            <v>143.47093956965301</v>
          </cell>
          <cell r="ED2799">
            <v>139.10605802930601</v>
          </cell>
          <cell r="EE2799">
            <v>129.51325535438301</v>
          </cell>
          <cell r="EF2799">
            <v>145.78233978348101</v>
          </cell>
          <cell r="EG2799">
            <v>150.28800634037401</v>
          </cell>
          <cell r="EH2799">
            <v>152.97647642234699</v>
          </cell>
          <cell r="EI2799">
            <v>166.00594797751819</v>
          </cell>
          <cell r="EJ2799">
            <v>0</v>
          </cell>
          <cell r="EK2799">
            <v>0</v>
          </cell>
          <cell r="EL2799">
            <v>0</v>
          </cell>
        </row>
        <row r="2800">
          <cell r="K2800">
            <v>90.075675572629905</v>
          </cell>
          <cell r="L2800">
            <v>79.155942292718905</v>
          </cell>
          <cell r="M2800">
            <v>84.0639362791689</v>
          </cell>
          <cell r="N2800">
            <v>101.688055227569</v>
          </cell>
          <cell r="O2800">
            <v>101.625534694677</v>
          </cell>
          <cell r="P2800">
            <v>108.21609911199199</v>
          </cell>
          <cell r="Q2800">
            <v>105.61560489742099</v>
          </cell>
          <cell r="R2800">
            <v>100.983471253923</v>
          </cell>
          <cell r="S2800">
            <v>103.545966060033</v>
          </cell>
          <cell r="T2800">
            <v>110.846168068343</v>
          </cell>
          <cell r="U2800">
            <v>102.419736206084</v>
          </cell>
          <cell r="V2800">
            <v>111.76381033544099</v>
          </cell>
          <cell r="W2800">
            <v>98.418538232769606</v>
          </cell>
          <cell r="X2800">
            <v>86.329837614621098</v>
          </cell>
          <cell r="Y2800">
            <v>85.355414798280506</v>
          </cell>
          <cell r="Z2800">
            <v>103.1970498086</v>
          </cell>
          <cell r="AA2800">
            <v>102.125263389403</v>
          </cell>
          <cell r="AB2800">
            <v>115.84041743001301</v>
          </cell>
          <cell r="AC2800">
            <v>112.12223601672601</v>
          </cell>
          <cell r="AD2800">
            <v>107.90743072583</v>
          </cell>
          <cell r="AE2800">
            <v>106.675044247008</v>
          </cell>
          <cell r="AF2800">
            <v>112.859330659059</v>
          </cell>
          <cell r="AG2800">
            <v>110.616417425249</v>
          </cell>
          <cell r="AH2800">
            <v>122.543569899006</v>
          </cell>
          <cell r="AI2800">
            <v>110.283349066895</v>
          </cell>
          <cell r="AJ2800">
            <v>102.274433040381</v>
          </cell>
          <cell r="AK2800">
            <v>96.848579659183102</v>
          </cell>
          <cell r="AL2800">
            <v>107.317679872635</v>
          </cell>
          <cell r="AM2800">
            <v>105.302539293579</v>
          </cell>
          <cell r="AN2800">
            <v>116.47311908515201</v>
          </cell>
          <cell r="AO2800">
            <v>114.973289365729</v>
          </cell>
          <cell r="AP2800">
            <v>109.42675566202099</v>
          </cell>
          <cell r="AQ2800">
            <v>107.8506730709</v>
          </cell>
          <cell r="AR2800">
            <v>109.04468490269601</v>
          </cell>
          <cell r="AS2800">
            <v>113.861720396637</v>
          </cell>
          <cell r="AT2800">
            <v>128.29558691525401</v>
          </cell>
          <cell r="AU2800">
            <v>110.44933540985301</v>
          </cell>
          <cell r="AV2800">
            <v>105.910038927363</v>
          </cell>
          <cell r="AW2800">
            <v>104.787558191485</v>
          </cell>
          <cell r="AX2800">
            <v>107.94143064441801</v>
          </cell>
          <cell r="AY2800">
            <v>108.680636175283</v>
          </cell>
          <cell r="AZ2800">
            <v>121.278863841608</v>
          </cell>
          <cell r="BA2800">
            <v>119.820532338847</v>
          </cell>
          <cell r="BB2800">
            <v>115.31489402241</v>
          </cell>
          <cell r="BC2800">
            <v>112.885234587404</v>
          </cell>
          <cell r="BD2800">
            <v>114.552690480104</v>
          </cell>
          <cell r="BE2800">
            <v>120.183008526443</v>
          </cell>
          <cell r="BF2800">
            <v>131.34970711780699</v>
          </cell>
          <cell r="BG2800">
            <v>117.690805059401</v>
          </cell>
          <cell r="BH2800">
            <v>110.862227822324</v>
          </cell>
          <cell r="BI2800">
            <v>108.98369978339601</v>
          </cell>
          <cell r="BJ2800">
            <v>112.405448390475</v>
          </cell>
          <cell r="BK2800">
            <v>114.449644120523</v>
          </cell>
          <cell r="BL2800">
            <v>126.092369988152</v>
          </cell>
          <cell r="BM2800">
            <v>125.80743655878599</v>
          </cell>
          <cell r="BN2800">
            <v>121.414128029815</v>
          </cell>
          <cell r="BO2800">
            <v>118.989117637335</v>
          </cell>
          <cell r="BP2800">
            <v>117.209178599075</v>
          </cell>
          <cell r="BQ2800">
            <v>120.216444378291</v>
          </cell>
          <cell r="BR2800">
            <v>135.78254933956299</v>
          </cell>
          <cell r="BS2800">
            <v>124.67966336060999</v>
          </cell>
          <cell r="BT2800">
            <v>117.656994637137</v>
          </cell>
          <cell r="BU2800">
            <v>101.743966829847</v>
          </cell>
          <cell r="BV2800">
            <v>51.5073514631218</v>
          </cell>
          <cell r="BW2800">
            <v>80.160806260117496</v>
          </cell>
          <cell r="BX2800">
            <v>118.198625743451</v>
          </cell>
          <cell r="BY2800">
            <v>131.798800386008</v>
          </cell>
          <cell r="BZ2800">
            <v>123.785989214422</v>
          </cell>
          <cell r="CA2800">
            <v>122.346702195406</v>
          </cell>
          <cell r="CB2800">
            <v>120.14418827391501</v>
          </cell>
          <cell r="CC2800">
            <v>123.63120294989599</v>
          </cell>
          <cell r="CD2800">
            <v>141.731993213685</v>
          </cell>
          <cell r="CE2800">
            <v>125.87586206647001</v>
          </cell>
          <cell r="CF2800">
            <v>119.72164131641701</v>
          </cell>
          <cell r="CG2800">
            <v>112.79198793059101</v>
          </cell>
          <cell r="CH2800">
            <v>116.50050126301799</v>
          </cell>
          <cell r="CI2800">
            <v>110.776342312267</v>
          </cell>
          <cell r="CJ2800">
            <v>94.101290059846505</v>
          </cell>
          <cell r="CK2800">
            <v>98.735191031376601</v>
          </cell>
          <cell r="CL2800">
            <v>110.575539418468</v>
          </cell>
          <cell r="CM2800">
            <v>118.733264050272</v>
          </cell>
          <cell r="CN2800">
            <v>119.950200114202</v>
          </cell>
          <cell r="CO2800">
            <v>125.86528729601901</v>
          </cell>
          <cell r="CP2800">
            <v>146.05682192501999</v>
          </cell>
          <cell r="CQ2800">
            <v>127.724336028369</v>
          </cell>
          <cell r="CR2800">
            <v>120.86117374387</v>
          </cell>
          <cell r="CS2800">
            <v>116.70596547237901</v>
          </cell>
          <cell r="CT2800">
            <v>126.39810608464001</v>
          </cell>
          <cell r="CU2800">
            <v>120.349554259432</v>
          </cell>
          <cell r="CV2800">
            <v>112.569961367864</v>
          </cell>
          <cell r="CW2800">
            <v>108.87216650033101</v>
          </cell>
          <cell r="CX2800">
            <v>119.89216446921699</v>
          </cell>
          <cell r="CY2800">
            <v>127.37575463456599</v>
          </cell>
          <cell r="CZ2800">
            <v>126.479787930051</v>
          </cell>
          <cell r="DA2800">
            <v>136.91867667489299</v>
          </cell>
          <cell r="DB2800">
            <v>151.55642230638699</v>
          </cell>
          <cell r="DC2800">
            <v>131.02333659701401</v>
          </cell>
          <cell r="DD2800">
            <v>126.758116991878</v>
          </cell>
          <cell r="DE2800">
            <v>120.910797591882</v>
          </cell>
          <cell r="DF2800">
            <v>130.436515799766</v>
          </cell>
          <cell r="DG2800">
            <v>131.22100617275501</v>
          </cell>
          <cell r="DH2800">
            <v>121.448956877877</v>
          </cell>
          <cell r="DI2800">
            <v>117.92805941045999</v>
          </cell>
          <cell r="DJ2800">
            <v>131.842699519848</v>
          </cell>
          <cell r="DK2800">
            <v>138.74654533042801</v>
          </cell>
          <cell r="DL2800">
            <v>138.28747792975099</v>
          </cell>
          <cell r="DM2800">
            <v>141.05657038928601</v>
          </cell>
          <cell r="DN2800">
            <v>158.44833031611199</v>
          </cell>
          <cell r="DO2800">
            <v>139.959798287132</v>
          </cell>
          <cell r="DP2800">
            <v>131.357527393315</v>
          </cell>
          <cell r="DQ2800">
            <v>127.294806741329</v>
          </cell>
          <cell r="DR2800">
            <v>141.59878163099</v>
          </cell>
          <cell r="DS2800">
            <v>141.58567643853999</v>
          </cell>
          <cell r="DT2800">
            <v>133.36551994404601</v>
          </cell>
          <cell r="DU2800">
            <v>134.65388628682899</v>
          </cell>
          <cell r="DV2800">
            <v>146.13774065540301</v>
          </cell>
          <cell r="DW2800">
            <v>151.125377265043</v>
          </cell>
          <cell r="DX2800">
            <v>149.49188967952901</v>
          </cell>
          <cell r="DY2800">
            <v>154.516178402104</v>
          </cell>
          <cell r="DZ2800">
            <v>170.03309551626296</v>
          </cell>
          <cell r="EA2800">
            <v>149.503294306936</v>
          </cell>
          <cell r="EB2800">
            <v>142.74093781037601</v>
          </cell>
          <cell r="EC2800">
            <v>136.80692321806399</v>
          </cell>
          <cell r="ED2800">
            <v>152.53557167935</v>
          </cell>
          <cell r="EE2800">
            <v>156.980938288098</v>
          </cell>
          <cell r="EF2800">
            <v>144.597726367429</v>
          </cell>
          <cell r="EG2800">
            <v>142.54021575193099</v>
          </cell>
          <cell r="EH2800">
            <v>158.13058235933201</v>
          </cell>
          <cell r="EI2800">
            <v>165.68934319771068</v>
          </cell>
          <cell r="EJ2800">
            <v>0</v>
          </cell>
          <cell r="EK2800">
            <v>0</v>
          </cell>
          <cell r="EL2800">
            <v>0</v>
          </cell>
        </row>
        <row r="2801">
          <cell r="K2801">
            <v>85.805218331214903</v>
          </cell>
          <cell r="L2801">
            <v>94.896764314380903</v>
          </cell>
          <cell r="M2801">
            <v>96.728284476115206</v>
          </cell>
          <cell r="N2801">
            <v>100.58348429196199</v>
          </cell>
          <cell r="O2801">
            <v>97.983326160713403</v>
          </cell>
          <cell r="P2801">
            <v>98.739954161954401</v>
          </cell>
          <cell r="Q2801">
            <v>113.007796471071</v>
          </cell>
          <cell r="R2801">
            <v>109.639000370307</v>
          </cell>
          <cell r="S2801">
            <v>115.15157580792101</v>
          </cell>
          <cell r="T2801">
            <v>97.574987239408699</v>
          </cell>
          <cell r="U2801">
            <v>95.491257743927505</v>
          </cell>
          <cell r="V2801">
            <v>94.398350631023803</v>
          </cell>
          <cell r="W2801">
            <v>93.856569891054406</v>
          </cell>
          <cell r="X2801">
            <v>103.36199999999999</v>
          </cell>
          <cell r="Y2801">
            <v>98.206000000000003</v>
          </cell>
          <cell r="Z2801">
            <v>101.49</v>
          </cell>
          <cell r="AA2801">
            <v>98.573999999999998</v>
          </cell>
          <cell r="AB2801">
            <v>106.304</v>
          </cell>
          <cell r="AC2801">
            <v>120.604</v>
          </cell>
          <cell r="AD2801">
            <v>117.44499999999999</v>
          </cell>
          <cell r="AE2801">
            <v>118.991</v>
          </cell>
          <cell r="AF2801">
            <v>99.436999999999998</v>
          </cell>
          <cell r="AG2801">
            <v>103.271</v>
          </cell>
          <cell r="AH2801">
            <v>104.648</v>
          </cell>
          <cell r="AI2801">
            <v>105.232</v>
          </cell>
          <cell r="AJ2801">
            <v>122.46599999999999</v>
          </cell>
          <cell r="AK2801">
            <v>111.444</v>
          </cell>
          <cell r="AL2801">
            <v>105.526</v>
          </cell>
          <cell r="AM2801">
            <v>101.633</v>
          </cell>
          <cell r="AN2801">
            <v>106.471</v>
          </cell>
          <cell r="AO2801">
            <v>123.45099999999999</v>
          </cell>
          <cell r="AP2801">
            <v>119.06254569479</v>
          </cell>
          <cell r="AQ2801">
            <v>120.24299999999999</v>
          </cell>
          <cell r="AR2801">
            <v>96.120988726412506</v>
          </cell>
          <cell r="AS2801">
            <v>106.321218178224</v>
          </cell>
          <cell r="AT2801">
            <v>107.17700000000001</v>
          </cell>
          <cell r="AU2801">
            <v>113.047516284701</v>
          </cell>
          <cell r="AV2801">
            <v>105.666697094612</v>
          </cell>
          <cell r="AW2801">
            <v>112.25116846983001</v>
          </cell>
          <cell r="AX2801">
            <v>113.470180249607</v>
          </cell>
          <cell r="AY2801">
            <v>109.849174815097</v>
          </cell>
          <cell r="AZ2801">
            <v>110.880227991453</v>
          </cell>
          <cell r="BA2801">
            <v>112.801822915239</v>
          </cell>
          <cell r="BB2801">
            <v>119.252979973378</v>
          </cell>
          <cell r="BC2801">
            <v>125.25796411021101</v>
          </cell>
          <cell r="BD2801">
            <v>119.102855369957</v>
          </cell>
          <cell r="BE2801">
            <v>119.111603321229</v>
          </cell>
          <cell r="BF2801">
            <v>107.184937206459</v>
          </cell>
          <cell r="BG2801">
            <v>101.179953069625</v>
          </cell>
          <cell r="BH2801">
            <v>111.75673989757099</v>
          </cell>
          <cell r="BI2801">
            <v>123.985278281842</v>
          </cell>
          <cell r="BJ2801">
            <v>123.985278281842</v>
          </cell>
          <cell r="BK2801">
            <v>125.19988961695999</v>
          </cell>
          <cell r="BL2801">
            <v>136.40011700054799</v>
          </cell>
          <cell r="BM2801">
            <v>126.837274938199</v>
          </cell>
          <cell r="BN2801">
            <v>129.37402043696301</v>
          </cell>
          <cell r="BO2801">
            <v>130.87047079190299</v>
          </cell>
          <cell r="BP2801">
            <v>131.11282364362401</v>
          </cell>
          <cell r="BQ2801">
            <v>130.45243829083</v>
          </cell>
          <cell r="BR2801">
            <v>129.72940562030399</v>
          </cell>
          <cell r="BS2801">
            <v>120.76023099172301</v>
          </cell>
          <cell r="BT2801">
            <v>128.58507386767701</v>
          </cell>
          <cell r="BU2801">
            <v>94.768678002742305</v>
          </cell>
          <cell r="BV2801">
            <v>75.326521012440296</v>
          </cell>
          <cell r="BW2801">
            <v>104.86012596864499</v>
          </cell>
          <cell r="BX2801">
            <v>101.528393163418</v>
          </cell>
          <cell r="BY2801">
            <v>119.782777097847</v>
          </cell>
          <cell r="BZ2801">
            <v>133.00602998586899</v>
          </cell>
          <cell r="CA2801">
            <v>112.609389487568</v>
          </cell>
          <cell r="CB2801">
            <v>128.293221210826</v>
          </cell>
          <cell r="CC2801">
            <v>133.00951182408801</v>
          </cell>
          <cell r="CD2801">
            <v>131.77284561551301</v>
          </cell>
          <cell r="CE2801">
            <v>133.08715451335999</v>
          </cell>
          <cell r="CF2801">
            <v>141.16393673170199</v>
          </cell>
          <cell r="CG2801">
            <v>110.995775114962</v>
          </cell>
          <cell r="CH2801">
            <v>119.96134991458599</v>
          </cell>
          <cell r="CI2801">
            <v>114.003365628049</v>
          </cell>
          <cell r="CJ2801">
            <v>126.561163674182</v>
          </cell>
          <cell r="CK2801">
            <v>113.97616467662699</v>
          </cell>
          <cell r="CL2801">
            <v>110.95350564823499</v>
          </cell>
          <cell r="CM2801">
            <v>114.768678664327</v>
          </cell>
          <cell r="CN2801">
            <v>114.074617441717</v>
          </cell>
          <cell r="CO2801">
            <v>107.933702535874</v>
          </cell>
          <cell r="CP2801">
            <v>105.787118845713</v>
          </cell>
          <cell r="CQ2801">
            <v>103.56898236588</v>
          </cell>
          <cell r="CR2801">
            <v>101.350845886047</v>
          </cell>
          <cell r="CS2801">
            <v>99.347367775230197</v>
          </cell>
          <cell r="CT2801">
            <v>122.569603125729</v>
          </cell>
          <cell r="CU2801">
            <v>106.45069493618399</v>
          </cell>
          <cell r="CV2801">
            <v>103.185819354708</v>
          </cell>
          <cell r="CW2801">
            <v>109.74097202172899</v>
          </cell>
          <cell r="CX2801">
            <v>105.65152658109901</v>
          </cell>
          <cell r="CY2801">
            <v>104.74490423913601</v>
          </cell>
          <cell r="CZ2801">
            <v>107.852545550442</v>
          </cell>
          <cell r="DA2801">
            <v>108.17074117359201</v>
          </cell>
          <cell r="DB2801">
            <v>108.302658213388</v>
          </cell>
          <cell r="DC2801">
            <v>108.579514667224</v>
          </cell>
          <cell r="DD2801">
            <v>108.6779161935</v>
          </cell>
          <cell r="DE2801">
            <v>107.958663282374</v>
          </cell>
          <cell r="DF2801">
            <v>109.0923362119</v>
          </cell>
          <cell r="DG2801">
            <v>94.745799168952601</v>
          </cell>
          <cell r="DH2801">
            <v>92.660865780528397</v>
          </cell>
          <cell r="DI2801">
            <v>98.5473928755125</v>
          </cell>
          <cell r="DJ2801">
            <v>94.875070869827198</v>
          </cell>
          <cell r="DK2801">
            <v>94.0609240067446</v>
          </cell>
          <cell r="DL2801">
            <v>96.851585904297394</v>
          </cell>
          <cell r="DM2801">
            <v>97.137325573885903</v>
          </cell>
          <cell r="DN2801">
            <v>97.255787075622806</v>
          </cell>
          <cell r="DO2801">
            <v>97.504404171167295</v>
          </cell>
          <cell r="DP2801">
            <v>101.39649580853499</v>
          </cell>
          <cell r="DQ2801">
            <v>101.373184822149</v>
          </cell>
          <cell r="DR2801">
            <v>100.910410996007</v>
          </cell>
          <cell r="DS2801">
            <v>88.682068022139603</v>
          </cell>
          <cell r="DT2801">
            <v>84.414048726061395</v>
          </cell>
          <cell r="DU2801">
            <v>91.550527981351095</v>
          </cell>
          <cell r="DV2801">
            <v>90.7005677515548</v>
          </cell>
          <cell r="DW2801">
            <v>92.085644602602798</v>
          </cell>
          <cell r="DX2801">
            <v>95.205108943924103</v>
          </cell>
          <cell r="DY2801">
            <v>95.971677666999398</v>
          </cell>
          <cell r="DZ2801">
            <v>96.477740779017907</v>
          </cell>
          <cell r="EA2801">
            <v>97.406899766996005</v>
          </cell>
          <cell r="EB2801">
            <v>107.27749256542999</v>
          </cell>
          <cell r="EC2801">
            <v>107.252829541834</v>
          </cell>
          <cell r="ED2801">
            <v>106.763214833775</v>
          </cell>
          <cell r="EE2801">
            <v>93.825627967423401</v>
          </cell>
          <cell r="EF2801">
            <v>89.310063552172906</v>
          </cell>
          <cell r="EG2801">
            <v>96.860458604269496</v>
          </cell>
          <cell r="EH2801">
            <v>96.051901248896996</v>
          </cell>
          <cell r="EI2801">
            <v>97.518697634156794</v>
          </cell>
          <cell r="EJ2801">
            <v>0</v>
          </cell>
          <cell r="EK2801">
            <v>0</v>
          </cell>
          <cell r="EL2801">
            <v>0</v>
          </cell>
        </row>
        <row r="2802">
          <cell r="K2802">
            <v>107.540978697773</v>
          </cell>
          <cell r="L2802">
            <v>100.08148044498</v>
          </cell>
          <cell r="M2802">
            <v>106.726951902609</v>
          </cell>
          <cell r="N2802">
            <v>91.084741644615903</v>
          </cell>
          <cell r="O2802">
            <v>100.43798164805899</v>
          </cell>
          <cell r="P2802">
            <v>102.683478952454</v>
          </cell>
          <cell r="Q2802">
            <v>98.809155172177299</v>
          </cell>
          <cell r="R2802">
            <v>88.845147560652094</v>
          </cell>
          <cell r="S2802">
            <v>94.864988916407498</v>
          </cell>
          <cell r="T2802">
            <v>106.568724651048</v>
          </cell>
          <cell r="U2802">
            <v>95.998886847400996</v>
          </cell>
          <cell r="V2802">
            <v>106.357483561823</v>
          </cell>
          <cell r="W2802">
            <v>106.90640293619499</v>
          </cell>
          <cell r="X2802">
            <v>102.044412496513</v>
          </cell>
          <cell r="Y2802">
            <v>109.204442030477</v>
          </cell>
          <cell r="Z2802">
            <v>95.766218017339995</v>
          </cell>
          <cell r="AA2802">
            <v>105.19778405408201</v>
          </cell>
          <cell r="AB2802">
            <v>107.904249869525</v>
          </cell>
          <cell r="AC2802">
            <v>102.375121425073</v>
          </cell>
          <cell r="AD2802">
            <v>90.725089908691103</v>
          </cell>
          <cell r="AE2802">
            <v>98.295595857964699</v>
          </cell>
          <cell r="AF2802">
            <v>108.80783413641601</v>
          </cell>
          <cell r="AG2802">
            <v>101.05073732568</v>
          </cell>
          <cell r="AH2802">
            <v>108.758504011358</v>
          </cell>
          <cell r="AI2802">
            <v>108.788413754735</v>
          </cell>
          <cell r="AJ2802">
            <v>104.29291753954</v>
          </cell>
          <cell r="AK2802">
            <v>112.859391082356</v>
          </cell>
          <cell r="AL2802">
            <v>97.278126077686395</v>
          </cell>
          <cell r="AM2802">
            <v>107.600627459308</v>
          </cell>
          <cell r="AN2802">
            <v>109.476250990198</v>
          </cell>
          <cell r="AO2802">
            <v>105.619187330329</v>
          </cell>
          <cell r="AP2802">
            <v>100.024280368115</v>
          </cell>
          <cell r="AQ2802">
            <v>103.28380340085999</v>
          </cell>
          <cell r="AR2802">
            <v>109.543607061594</v>
          </cell>
          <cell r="AS2802">
            <v>110.555315387332</v>
          </cell>
          <cell r="AT2802">
            <v>110.554847976921</v>
          </cell>
          <cell r="AU2802">
            <v>116.119351158415</v>
          </cell>
          <cell r="AV2802">
            <v>112.347358909569</v>
          </cell>
          <cell r="AW2802">
            <v>111.79995285687799</v>
          </cell>
          <cell r="AX2802">
            <v>100.09063847053</v>
          </cell>
          <cell r="AY2802">
            <v>110.829499134118</v>
          </cell>
          <cell r="AZ2802">
            <v>111.05539606899799</v>
          </cell>
          <cell r="BA2802">
            <v>106.385916608719</v>
          </cell>
          <cell r="BB2802">
            <v>103.0048479293</v>
          </cell>
          <cell r="BC2802">
            <v>106.544255342499</v>
          </cell>
          <cell r="BD2802">
            <v>115.175493027229</v>
          </cell>
          <cell r="BE2802">
            <v>116.43674791382399</v>
          </cell>
          <cell r="BF2802">
            <v>112.40685849414299</v>
          </cell>
          <cell r="BG2802">
            <v>120.59348212556</v>
          </cell>
          <cell r="BH2802">
            <v>112.601828988791</v>
          </cell>
          <cell r="BI2802">
            <v>116.592552287939</v>
          </cell>
          <cell r="BJ2802">
            <v>104.09460925353</v>
          </cell>
          <cell r="BK2802">
            <v>113.08766370587099</v>
          </cell>
          <cell r="BL2802">
            <v>114.10910662388299</v>
          </cell>
          <cell r="BM2802">
            <v>110.46905674260999</v>
          </cell>
          <cell r="BN2802">
            <v>105.81866930979299</v>
          </cell>
          <cell r="BO2802">
            <v>109.08960390186699</v>
          </cell>
          <cell r="BP2802">
            <v>117.588440397677</v>
          </cell>
          <cell r="BQ2802">
            <v>117.786533720309</v>
          </cell>
          <cell r="BR2802">
            <v>116.424241708431</v>
          </cell>
          <cell r="BS2802">
            <v>125.08451567429699</v>
          </cell>
          <cell r="BT2802">
            <v>119.877895731265</v>
          </cell>
          <cell r="BU2802">
            <v>117.532082225862</v>
          </cell>
          <cell r="BV2802">
            <v>66.280406630922599</v>
          </cell>
          <cell r="BW2802">
            <v>69.740338119552902</v>
          </cell>
          <cell r="BX2802">
            <v>100.317539273753</v>
          </cell>
          <cell r="BY2802">
            <v>98.3714629185652</v>
          </cell>
          <cell r="BZ2802">
            <v>96.859043536318097</v>
          </cell>
          <cell r="CA2802">
            <v>98.669153422345701</v>
          </cell>
          <cell r="CB2802">
            <v>104.496749936032</v>
          </cell>
          <cell r="CC2802">
            <v>104.867311779234</v>
          </cell>
          <cell r="CD2802">
            <v>112.03005512276501</v>
          </cell>
          <cell r="CE2802">
            <v>109.667272017591</v>
          </cell>
          <cell r="CF2802">
            <v>115.77348508822701</v>
          </cell>
          <cell r="CG2802">
            <v>115.67830410019999</v>
          </cell>
          <cell r="CH2802">
            <v>93.261234263494003</v>
          </cell>
          <cell r="CI2802">
            <v>106.95715042830599</v>
          </cell>
          <cell r="CJ2802">
            <v>117.58522095193899</v>
          </cell>
          <cell r="CK2802">
            <v>122.614605765652</v>
          </cell>
          <cell r="CL2802">
            <v>116.25229678058599</v>
          </cell>
          <cell r="CM2802">
            <v>107.88924521496</v>
          </cell>
          <cell r="CN2802">
            <v>114.94032308589701</v>
          </cell>
          <cell r="CO2802">
            <v>121.25067227336</v>
          </cell>
          <cell r="CP2802">
            <v>112.84190207195201</v>
          </cell>
          <cell r="CQ2802">
            <v>111.83833922324401</v>
          </cell>
          <cell r="CR2802">
            <v>114.145410984633</v>
          </cell>
          <cell r="CS2802">
            <v>129.87712984673999</v>
          </cell>
          <cell r="CT2802">
            <v>92.365182221885604</v>
          </cell>
          <cell r="CU2802">
            <v>109.10615787854999</v>
          </cell>
          <cell r="CV2802">
            <v>130.479916060108</v>
          </cell>
          <cell r="CW2802">
            <v>129.579473969905</v>
          </cell>
          <cell r="CX2802">
            <v>131.15206255584101</v>
          </cell>
          <cell r="CY2802">
            <v>124.476786141647</v>
          </cell>
          <cell r="CZ2802">
            <v>127.14183833064099</v>
          </cell>
          <cell r="DA2802">
            <v>123.20640627445501</v>
          </cell>
          <cell r="DB2802">
            <v>116.656839886501</v>
          </cell>
          <cell r="DC2802">
            <v>124.172000017852</v>
          </cell>
          <cell r="DD2802">
            <v>121.52522753594999</v>
          </cell>
          <cell r="DE2802">
            <v>138.22577601659299</v>
          </cell>
          <cell r="DF2802">
            <v>93.820673596910794</v>
          </cell>
          <cell r="DG2802">
            <v>115.745790925406</v>
          </cell>
          <cell r="DH2802">
            <v>116.42916442859099</v>
          </cell>
          <cell r="DI2802">
            <v>116.481968254911</v>
          </cell>
          <cell r="DJ2802">
            <v>121.278196992299</v>
          </cell>
          <cell r="DK2802">
            <v>114.877425048307</v>
          </cell>
          <cell r="DL2802">
            <v>122.019034243737</v>
          </cell>
          <cell r="DM2802">
            <v>121.01097682419601</v>
          </cell>
          <cell r="DN2802">
            <v>111.258684175968</v>
          </cell>
          <cell r="DO2802">
            <v>120.421553457375</v>
          </cell>
          <cell r="DP2802">
            <v>124.15671240797199</v>
          </cell>
          <cell r="DQ2802">
            <v>140.839985804284</v>
          </cell>
          <cell r="DR2802">
            <v>99.333592490468504</v>
          </cell>
          <cell r="DS2802">
            <v>109.351965163882</v>
          </cell>
          <cell r="DT2802">
            <v>130.980104585069</v>
          </cell>
          <cell r="DU2802">
            <v>130.081932136674</v>
          </cell>
          <cell r="DV2802">
            <v>119.482478005386</v>
          </cell>
          <cell r="DW2802">
            <v>111.612582545717</v>
          </cell>
          <cell r="DX2802">
            <v>120.750556363653</v>
          </cell>
          <cell r="DY2802">
            <v>122.30384048471601</v>
          </cell>
          <cell r="DZ2802">
            <v>114.60268498975661</v>
          </cell>
          <cell r="EA2802">
            <v>124.527277104934</v>
          </cell>
          <cell r="EB2802">
            <v>123.194673253652</v>
          </cell>
          <cell r="EC2802">
            <v>137.179158714507</v>
          </cell>
          <cell r="ED2802">
            <v>95.446217956045203</v>
          </cell>
          <cell r="EE2802">
            <v>104.154725012273</v>
          </cell>
          <cell r="EF2802">
            <v>128.393902068431</v>
          </cell>
          <cell r="EG2802">
            <v>128.600869502276</v>
          </cell>
          <cell r="EH2802">
            <v>118.92344432520299</v>
          </cell>
          <cell r="EI2802">
            <v>111.3714847093712</v>
          </cell>
          <cell r="EJ2802">
            <v>0</v>
          </cell>
          <cell r="EK2802">
            <v>0</v>
          </cell>
          <cell r="EL2802">
            <v>0</v>
          </cell>
        </row>
        <row r="2803">
          <cell r="K2803">
            <v>95.536781246511893</v>
          </cell>
          <cell r="L2803">
            <v>93.581595900305999</v>
          </cell>
          <cell r="M2803">
            <v>100.847311166373</v>
          </cell>
          <cell r="N2803">
            <v>99.992869335011306</v>
          </cell>
          <cell r="O2803">
            <v>100.122342604762</v>
          </cell>
          <cell r="P2803">
            <v>102.034101435987</v>
          </cell>
          <cell r="Q2803">
            <v>102.13704985135</v>
          </cell>
          <cell r="R2803">
            <v>102.62966105807</v>
          </cell>
          <cell r="S2803">
            <v>99.870205013504204</v>
          </cell>
          <cell r="T2803">
            <v>110.21453820442299</v>
          </cell>
          <cell r="U2803">
            <v>94.006661326916102</v>
          </cell>
          <cell r="V2803">
            <v>99.026882856783899</v>
          </cell>
          <cell r="W2803">
            <v>99.260446890682502</v>
          </cell>
          <cell r="X2803">
            <v>96.693321421497998</v>
          </cell>
          <cell r="Y2803">
            <v>106.04008536072401</v>
          </cell>
          <cell r="Z2803">
            <v>105.141403554455</v>
          </cell>
          <cell r="AA2803">
            <v>107.31994483575799</v>
          </cell>
          <cell r="AB2803">
            <v>107.722505452607</v>
          </cell>
          <cell r="AC2803">
            <v>107.87900069507801</v>
          </cell>
          <cell r="AD2803">
            <v>113.762093601244</v>
          </cell>
          <cell r="AE2803">
            <v>108.61871383859599</v>
          </cell>
          <cell r="AF2803">
            <v>120.122244815581</v>
          </cell>
          <cell r="AG2803">
            <v>103.64807536943501</v>
          </cell>
          <cell r="AH2803">
            <v>104.985920697342</v>
          </cell>
          <cell r="AI2803">
            <v>101.077288158247</v>
          </cell>
          <cell r="AJ2803">
            <v>100.363391726335</v>
          </cell>
          <cell r="AK2803">
            <v>110.605195719032</v>
          </cell>
          <cell r="AL2803">
            <v>109.534769420611</v>
          </cell>
          <cell r="AM2803">
            <v>111.717215370671</v>
          </cell>
          <cell r="AN2803">
            <v>113.657910176345</v>
          </cell>
          <cell r="AO2803">
            <v>111.101259265059</v>
          </cell>
          <cell r="AP2803">
            <v>117.03087738566001</v>
          </cell>
          <cell r="AQ2803">
            <v>115.059910357894</v>
          </cell>
          <cell r="AR2803">
            <v>122.77053648589001</v>
          </cell>
          <cell r="AS2803">
            <v>112.13595275683799</v>
          </cell>
          <cell r="AT2803">
            <v>113.816045590315</v>
          </cell>
          <cell r="AU2803">
            <v>108.643952070501</v>
          </cell>
          <cell r="AV2803">
            <v>111.040411440776</v>
          </cell>
          <cell r="AW2803">
            <v>115.38619906893</v>
          </cell>
          <cell r="AX2803">
            <v>115.82834515478</v>
          </cell>
          <cell r="AY2803">
            <v>117.763944545092</v>
          </cell>
          <cell r="AZ2803">
            <v>119.181855155186</v>
          </cell>
          <cell r="BA2803">
            <v>120.110135248126</v>
          </cell>
          <cell r="BB2803">
            <v>119.24056642340101</v>
          </cell>
          <cell r="BC2803">
            <v>118.837758228525</v>
          </cell>
          <cell r="BD2803">
            <v>122.439033676123</v>
          </cell>
          <cell r="BE2803">
            <v>112.80464934275901</v>
          </cell>
          <cell r="BF2803">
            <v>117.09979373835699</v>
          </cell>
          <cell r="BG2803">
            <v>110.379992895721</v>
          </cell>
          <cell r="BH2803">
            <v>110.62950960907401</v>
          </cell>
          <cell r="BI2803">
            <v>116.984613361705</v>
          </cell>
          <cell r="BJ2803">
            <v>116.533966797326</v>
          </cell>
          <cell r="BK2803">
            <v>123.52472869946</v>
          </cell>
          <cell r="BL2803">
            <v>124.04237132882101</v>
          </cell>
          <cell r="BM2803">
            <v>123.928830487781</v>
          </cell>
          <cell r="BN2803">
            <v>122.749437546444</v>
          </cell>
          <cell r="BO2803">
            <v>121.917778291576</v>
          </cell>
          <cell r="BP2803">
            <v>123.358868785746</v>
          </cell>
          <cell r="BQ2803">
            <v>116.41049729471401</v>
          </cell>
          <cell r="BR2803">
            <v>121.026016794982</v>
          </cell>
          <cell r="BS2803">
            <v>116.650309544644</v>
          </cell>
          <cell r="BT2803">
            <v>118.052086412789</v>
          </cell>
          <cell r="BU2803">
            <v>117.742383799828</v>
          </cell>
          <cell r="BV2803">
            <v>89.210474165005493</v>
          </cell>
          <cell r="BW2803">
            <v>89.436157222790499</v>
          </cell>
          <cell r="BX2803">
            <v>111.234896218261</v>
          </cell>
          <cell r="BY2803">
            <v>110.20235370352999</v>
          </cell>
          <cell r="BZ2803">
            <v>110.51109499396701</v>
          </cell>
          <cell r="CA2803">
            <v>113.31955681442901</v>
          </cell>
          <cell r="CB2803">
            <v>113.08299320207701</v>
          </cell>
          <cell r="CC2803">
            <v>107.765110937668</v>
          </cell>
          <cell r="CD2803">
            <v>121.946317264413</v>
          </cell>
          <cell r="CE2803">
            <v>117.825608948637</v>
          </cell>
          <cell r="CF2803">
            <v>124.443375802163</v>
          </cell>
          <cell r="CG2803">
            <v>131.99126526805699</v>
          </cell>
          <cell r="CH2803">
            <v>105.55866281687901</v>
          </cell>
          <cell r="CI2803">
            <v>102.633230369971</v>
          </cell>
          <cell r="CJ2803">
            <v>131.73652888310599</v>
          </cell>
          <cell r="CK2803">
            <v>116.836677812875</v>
          </cell>
          <cell r="CL2803">
            <v>123.156194314225</v>
          </cell>
          <cell r="CM2803">
            <v>120.25137639569699</v>
          </cell>
          <cell r="CN2803">
            <v>126.49920273207699</v>
          </cell>
          <cell r="CO2803">
            <v>120.57482625368</v>
          </cell>
          <cell r="CP2803">
            <v>135.11564955782401</v>
          </cell>
          <cell r="CQ2803">
            <v>125.893516608364</v>
          </cell>
          <cell r="CR2803">
            <v>131.20297553561201</v>
          </cell>
          <cell r="CS2803">
            <v>131.62307771402601</v>
          </cell>
          <cell r="CT2803">
            <v>119.248291854527</v>
          </cell>
          <cell r="CU2803">
            <v>114.059475586034</v>
          </cell>
          <cell r="CV2803">
            <v>137.847305496649</v>
          </cell>
          <cell r="CW2803">
            <v>123.239632774057</v>
          </cell>
          <cell r="CX2803">
            <v>132.49675275554301</v>
          </cell>
          <cell r="CY2803">
            <v>128.22726275605001</v>
          </cell>
          <cell r="CZ2803">
            <v>129.05673870124301</v>
          </cell>
          <cell r="DA2803">
            <v>128.97026391714601</v>
          </cell>
          <cell r="DB2803">
            <v>137.796116501424</v>
          </cell>
          <cell r="DC2803">
            <v>128.51065695863699</v>
          </cell>
          <cell r="DD2803">
            <v>134.464869014323</v>
          </cell>
          <cell r="DE2803">
            <v>140.46104440182799</v>
          </cell>
          <cell r="DF2803">
            <v>123.23846142936701</v>
          </cell>
          <cell r="DG2803">
            <v>121.08357180594</v>
          </cell>
          <cell r="DH2803">
            <v>148.68492635894401</v>
          </cell>
          <cell r="DI2803">
            <v>131.84274045762399</v>
          </cell>
          <cell r="DJ2803">
            <v>143.33644860982099</v>
          </cell>
          <cell r="DK2803">
            <v>136.350738462039</v>
          </cell>
          <cell r="DL2803">
            <v>137.61882117718</v>
          </cell>
          <cell r="DM2803">
            <v>133.43206592712801</v>
          </cell>
          <cell r="DN2803">
            <v>135.667804989236</v>
          </cell>
          <cell r="DO2803">
            <v>137.87382477766201</v>
          </cell>
          <cell r="DP2803">
            <v>132.74799776223199</v>
          </cell>
          <cell r="DQ2803">
            <v>136.29936013423699</v>
          </cell>
          <cell r="DR2803">
            <v>130.606029196978</v>
          </cell>
          <cell r="DS2803">
            <v>125.69887814277899</v>
          </cell>
          <cell r="DT2803">
            <v>152.72968518405099</v>
          </cell>
          <cell r="DU2803">
            <v>142.79381132125701</v>
          </cell>
          <cell r="DV2803">
            <v>149.97102495144301</v>
          </cell>
          <cell r="DW2803">
            <v>143.18184690708199</v>
          </cell>
          <cell r="DX2803">
            <v>137.53192014389799</v>
          </cell>
          <cell r="DY2803">
            <v>135.748725705418</v>
          </cell>
          <cell r="DZ2803">
            <v>142.27828002666041</v>
          </cell>
          <cell r="EA2803">
            <v>144.33612759695001</v>
          </cell>
          <cell r="EB2803">
            <v>143.58756929290399</v>
          </cell>
          <cell r="EC2803">
            <v>146.70334654098301</v>
          </cell>
          <cell r="ED2803">
            <v>139.60156058471199</v>
          </cell>
          <cell r="EE2803">
            <v>126.32969453803901</v>
          </cell>
          <cell r="EF2803">
            <v>152.415015817859</v>
          </cell>
          <cell r="EG2803">
            <v>142.400604519561</v>
          </cell>
          <cell r="EH2803">
            <v>144.97154894166201</v>
          </cell>
          <cell r="EI2803">
            <v>140.87891066595247</v>
          </cell>
          <cell r="EJ2803">
            <v>0</v>
          </cell>
          <cell r="EK2803">
            <v>0</v>
          </cell>
          <cell r="EL2803">
            <v>0</v>
          </cell>
        </row>
        <row r="2804">
          <cell r="K2804">
            <v>101.522608413333</v>
          </cell>
          <cell r="L2804">
            <v>92.112232394307497</v>
          </cell>
          <cell r="M2804">
            <v>106.281057446272</v>
          </cell>
          <cell r="N2804">
            <v>96.565796641637405</v>
          </cell>
          <cell r="O2804">
            <v>103.01870673000801</v>
          </cell>
          <cell r="P2804">
            <v>104.958108442965</v>
          </cell>
          <cell r="Q2804">
            <v>100.504265906044</v>
          </cell>
          <cell r="R2804">
            <v>97.769088089224198</v>
          </cell>
          <cell r="S2804">
            <v>105.385652811393</v>
          </cell>
          <cell r="T2804">
            <v>106.184051476298</v>
          </cell>
          <cell r="U2804">
            <v>92.529124329566699</v>
          </cell>
          <cell r="V2804">
            <v>93.169307318951894</v>
          </cell>
          <cell r="W2804">
            <v>101.37433843179601</v>
          </cell>
          <cell r="X2804">
            <v>96.625317339816604</v>
          </cell>
          <cell r="Y2804">
            <v>108.339806021898</v>
          </cell>
          <cell r="Z2804">
            <v>97.496885814192893</v>
          </cell>
          <cell r="AA2804">
            <v>108.071173556701</v>
          </cell>
          <cell r="AB2804">
            <v>110.82441982356799</v>
          </cell>
          <cell r="AC2804">
            <v>102.130525965608</v>
          </cell>
          <cell r="AD2804">
            <v>100.694444539779</v>
          </cell>
          <cell r="AE2804">
            <v>109.061557002285</v>
          </cell>
          <cell r="AF2804">
            <v>107.35526201293899</v>
          </cell>
          <cell r="AG2804">
            <v>98.879618863417406</v>
          </cell>
          <cell r="AH2804">
            <v>99.019186794108805</v>
          </cell>
          <cell r="AI2804">
            <v>106.170863326994</v>
          </cell>
          <cell r="AJ2804">
            <v>104.56469585996</v>
          </cell>
          <cell r="AK2804">
            <v>111.62699311410501</v>
          </cell>
          <cell r="AL2804">
            <v>102.33176541076899</v>
          </cell>
          <cell r="AM2804">
            <v>109.884863061993</v>
          </cell>
          <cell r="AN2804">
            <v>109.20330487450801</v>
          </cell>
          <cell r="AO2804">
            <v>106.151109941019</v>
          </cell>
          <cell r="AP2804">
            <v>106.753958227935</v>
          </cell>
          <cell r="AQ2804">
            <v>112.806660185232</v>
          </cell>
          <cell r="AR2804">
            <v>108.058968966538</v>
          </cell>
          <cell r="AS2804">
            <v>104.07886279080201</v>
          </cell>
          <cell r="AT2804">
            <v>103.073022984209</v>
          </cell>
          <cell r="AU2804">
            <v>113.399921332471</v>
          </cell>
          <cell r="AV2804">
            <v>106.7985174935</v>
          </cell>
          <cell r="AW2804">
            <v>113.704620027212</v>
          </cell>
          <cell r="AX2804">
            <v>109.76534520013401</v>
          </cell>
          <cell r="AY2804">
            <v>116.01202748460901</v>
          </cell>
          <cell r="AZ2804">
            <v>114.25301573527</v>
          </cell>
          <cell r="BA2804">
            <v>113.37690838432999</v>
          </cell>
          <cell r="BB2804">
            <v>112.048704731339</v>
          </cell>
          <cell r="BC2804">
            <v>114.675755104635</v>
          </cell>
          <cell r="BD2804">
            <v>114.492921941739</v>
          </cell>
          <cell r="BE2804">
            <v>103.485668804688</v>
          </cell>
          <cell r="BF2804">
            <v>106.142700223128</v>
          </cell>
          <cell r="BG2804">
            <v>120.55108009964999</v>
          </cell>
          <cell r="BH2804">
            <v>110.600221286671</v>
          </cell>
          <cell r="BI2804">
            <v>116.869698378804</v>
          </cell>
          <cell r="BJ2804">
            <v>112.312897183511</v>
          </cell>
          <cell r="BK2804">
            <v>109.12805570440101</v>
          </cell>
          <cell r="BL2804">
            <v>110.06148259813</v>
          </cell>
          <cell r="BM2804">
            <v>110.03694965973899</v>
          </cell>
          <cell r="BN2804">
            <v>111.540039002599</v>
          </cell>
          <cell r="BO2804">
            <v>112.498686670278</v>
          </cell>
          <cell r="BP2804">
            <v>113.457096855391</v>
          </cell>
          <cell r="BQ2804">
            <v>103.99893508700001</v>
          </cell>
          <cell r="BR2804">
            <v>102.48344681654299</v>
          </cell>
          <cell r="BS2804">
            <v>108.628477634265</v>
          </cell>
          <cell r="BT2804">
            <v>109.069518835956</v>
          </cell>
          <cell r="BU2804">
            <v>107.01181901938899</v>
          </cell>
          <cell r="BV2804">
            <v>80.904576436001406</v>
          </cell>
          <cell r="BW2804">
            <v>100.110728510396</v>
          </cell>
          <cell r="BX2804">
            <v>114.210004686288</v>
          </cell>
          <cell r="BY2804">
            <v>114.27716349097599</v>
          </cell>
          <cell r="BZ2804">
            <v>109.44886369578801</v>
          </cell>
          <cell r="CA2804">
            <v>113.16402339738799</v>
          </cell>
          <cell r="CB2804">
            <v>109.983783088275</v>
          </cell>
          <cell r="CC2804">
            <v>110.183773221642</v>
          </cell>
          <cell r="CD2804">
            <v>109.091934137964</v>
          </cell>
          <cell r="CE2804">
            <v>106.418119650555</v>
          </cell>
          <cell r="CF2804">
            <v>105.734618614399</v>
          </cell>
          <cell r="CG2804">
            <v>107.423787794867</v>
          </cell>
          <cell r="CH2804">
            <v>109.006394484403</v>
          </cell>
          <cell r="CI2804">
            <v>107.19399560753099</v>
          </cell>
          <cell r="CJ2804">
            <v>118.478857347858</v>
          </cell>
          <cell r="CK2804">
            <v>108.956617311958</v>
          </cell>
          <cell r="CL2804">
            <v>119.734730445963</v>
          </cell>
          <cell r="CM2804">
            <v>124.514117487251</v>
          </cell>
          <cell r="CN2804">
            <v>119.58653011084699</v>
          </cell>
          <cell r="CO2804">
            <v>113.309519642536</v>
          </cell>
          <cell r="CP2804">
            <v>118.01831118587</v>
          </cell>
          <cell r="CQ2804">
            <v>114.766903967822</v>
          </cell>
          <cell r="CR2804">
            <v>106.72782023917399</v>
          </cell>
          <cell r="CS2804">
            <v>115.11357244686501</v>
          </cell>
          <cell r="CT2804">
            <v>108.226344518443</v>
          </cell>
          <cell r="CU2804">
            <v>105.04592568779201</v>
          </cell>
          <cell r="CV2804">
            <v>109.643472897591</v>
          </cell>
          <cell r="CW2804">
            <v>106.99426757516299</v>
          </cell>
          <cell r="CX2804">
            <v>112.349853173282</v>
          </cell>
          <cell r="CY2804">
            <v>119.33722367135999</v>
          </cell>
          <cell r="CZ2804">
            <v>111.41442149193</v>
          </cell>
          <cell r="DA2804">
            <v>109.540320898308</v>
          </cell>
          <cell r="DB2804">
            <v>110.760832807947</v>
          </cell>
          <cell r="DC2804">
            <v>110.770154083108</v>
          </cell>
          <cell r="DD2804">
            <v>110.95193571402299</v>
          </cell>
          <cell r="DE2804">
            <v>109.91197838091399</v>
          </cell>
          <cell r="DF2804">
            <v>100.242486239054</v>
          </cell>
          <cell r="DG2804">
            <v>111.041988221056</v>
          </cell>
          <cell r="DH2804">
            <v>112.937996308545</v>
          </cell>
          <cell r="DI2804">
            <v>116.26819281706</v>
          </cell>
          <cell r="DJ2804">
            <v>118.776970779455</v>
          </cell>
          <cell r="DK2804">
            <v>124.131037214579</v>
          </cell>
          <cell r="DL2804">
            <v>116.562928938664</v>
          </cell>
          <cell r="DM2804">
            <v>108.08644526520401</v>
          </cell>
          <cell r="DN2804">
            <v>111.400418560036</v>
          </cell>
          <cell r="DO2804">
            <v>111.904973429623</v>
          </cell>
          <cell r="DP2804">
            <v>100.407395775342</v>
          </cell>
          <cell r="DQ2804">
            <v>100.42440723857</v>
          </cell>
          <cell r="DR2804">
            <v>100.88843412661301</v>
          </cell>
          <cell r="DS2804">
            <v>108.964234879244</v>
          </cell>
          <cell r="DT2804">
            <v>112.19032635589799</v>
          </cell>
          <cell r="DU2804">
            <v>114.250724627864</v>
          </cell>
          <cell r="DV2804">
            <v>115.32811621406999</v>
          </cell>
          <cell r="DW2804">
            <v>116.42655583454</v>
          </cell>
          <cell r="DX2804">
            <v>118.88295639382299</v>
          </cell>
          <cell r="DY2804">
            <v>109.15163720082801</v>
          </cell>
          <cell r="DZ2804">
            <v>107.25409035584228</v>
          </cell>
          <cell r="EA2804">
            <v>104.94870733084601</v>
          </cell>
          <cell r="EB2804">
            <v>94.563835385799194</v>
          </cell>
          <cell r="EC2804">
            <v>91.701376883355493</v>
          </cell>
          <cell r="ED2804">
            <v>95.070733025866105</v>
          </cell>
          <cell r="EE2804">
            <v>100.601309888994</v>
          </cell>
          <cell r="EF2804">
            <v>105.407889340097</v>
          </cell>
          <cell r="EG2804">
            <v>113.647874300965</v>
          </cell>
          <cell r="EH2804">
            <v>115.47876721275399</v>
          </cell>
          <cell r="EI2804">
            <v>113.84312886948574</v>
          </cell>
          <cell r="EJ2804">
            <v>0</v>
          </cell>
          <cell r="EK2804">
            <v>0</v>
          </cell>
          <cell r="EL2804">
            <v>0</v>
          </cell>
        </row>
        <row r="2805">
          <cell r="K2805">
            <v>118.122824438701</v>
          </cell>
          <cell r="L2805">
            <v>98.123899896397603</v>
          </cell>
          <cell r="M2805">
            <v>92.452652974895202</v>
          </cell>
          <cell r="N2805">
            <v>103.28265537675099</v>
          </cell>
          <cell r="O2805">
            <v>96.105194102189998</v>
          </cell>
          <cell r="P2805">
            <v>87.535373596079594</v>
          </cell>
          <cell r="Q2805">
            <v>98.982258532860598</v>
          </cell>
          <cell r="R2805">
            <v>96.545127997390196</v>
          </cell>
          <cell r="S2805">
            <v>101.602933848597</v>
          </cell>
          <cell r="T2805">
            <v>99.552681295281204</v>
          </cell>
          <cell r="U2805">
            <v>106.508741678646</v>
          </cell>
          <cell r="V2805">
            <v>101.185656262211</v>
          </cell>
          <cell r="W2805">
            <v>121.57937505837501</v>
          </cell>
          <cell r="X2805">
            <v>101.75</v>
          </cell>
          <cell r="Y2805">
            <v>96.457999999999998</v>
          </cell>
          <cell r="Z2805">
            <v>107.51900000000001</v>
          </cell>
          <cell r="AA2805">
            <v>102.446</v>
          </cell>
          <cell r="AB2805">
            <v>92.418000000000006</v>
          </cell>
          <cell r="AC2805">
            <v>103.59399999999999</v>
          </cell>
          <cell r="AD2805">
            <v>105.17100000000001</v>
          </cell>
          <cell r="AE2805">
            <v>109.17700000000001</v>
          </cell>
          <cell r="AF2805">
            <v>106.568</v>
          </cell>
          <cell r="AG2805">
            <v>116.54</v>
          </cell>
          <cell r="AH2805">
            <v>107.33799999999999</v>
          </cell>
          <cell r="AI2805">
            <v>124.627</v>
          </cell>
          <cell r="AJ2805">
            <v>106.681</v>
          </cell>
          <cell r="AK2805">
            <v>100.307</v>
          </cell>
          <cell r="AL2805">
            <v>112.215</v>
          </cell>
          <cell r="AM2805">
            <v>106.012</v>
          </cell>
          <cell r="AN2805">
            <v>95.903999999999996</v>
          </cell>
          <cell r="AO2805">
            <v>106.91800000000001</v>
          </cell>
          <cell r="AP2805">
            <v>108.954501685992</v>
          </cell>
          <cell r="AQ2805">
            <v>115.001</v>
          </cell>
          <cell r="AR2805">
            <v>108.533709238489</v>
          </cell>
          <cell r="AS2805">
            <v>125.26047277592301</v>
          </cell>
          <cell r="AT2805">
            <v>115.261</v>
          </cell>
          <cell r="AU2805">
            <v>124.87767065138701</v>
          </cell>
          <cell r="AV2805">
            <v>118.483290160821</v>
          </cell>
          <cell r="AW2805">
            <v>115.591053625906</v>
          </cell>
          <cell r="AX2805">
            <v>116.067122899721</v>
          </cell>
          <cell r="AY2805">
            <v>116.54347896225499</v>
          </cell>
          <cell r="AZ2805">
            <v>117.01954823606999</v>
          </cell>
          <cell r="BA2805">
            <v>117.49561750988499</v>
          </cell>
          <cell r="BB2805">
            <v>117.97197357242</v>
          </cell>
          <cell r="BC2805">
            <v>118.448042846235</v>
          </cell>
          <cell r="BD2805">
            <v>117.97197357242</v>
          </cell>
          <cell r="BE2805">
            <v>124.470234097778</v>
          </cell>
          <cell r="BF2805">
            <v>120.229861158411</v>
          </cell>
          <cell r="BG2805">
            <v>120.516649877577</v>
          </cell>
          <cell r="BH2805">
            <v>121.886463758061</v>
          </cell>
          <cell r="BI2805">
            <v>125.127682976763</v>
          </cell>
          <cell r="BJ2805">
            <v>124.675454405164</v>
          </cell>
          <cell r="BK2805">
            <v>123.89653371332901</v>
          </cell>
          <cell r="BL2805">
            <v>127.44241955761299</v>
          </cell>
          <cell r="BM2805">
            <v>124.486379328269</v>
          </cell>
          <cell r="BN2805">
            <v>123.56234607511701</v>
          </cell>
          <cell r="BO2805">
            <v>123.56234607511701</v>
          </cell>
          <cell r="BP2805">
            <v>123.870357159501</v>
          </cell>
          <cell r="BQ2805">
            <v>123.934311043875</v>
          </cell>
          <cell r="BR2805">
            <v>125.781803972741</v>
          </cell>
          <cell r="BS2805">
            <v>126.952762313094</v>
          </cell>
          <cell r="BT2805">
            <v>127.46984237375</v>
          </cell>
          <cell r="BU2805">
            <v>127.942183394216</v>
          </cell>
          <cell r="BV2805">
            <v>5.1280690874024497</v>
          </cell>
          <cell r="BW2805">
            <v>52.199353921896503</v>
          </cell>
          <cell r="BX2805">
            <v>53.787017907180299</v>
          </cell>
          <cell r="BY2805">
            <v>59.8534797592039</v>
          </cell>
          <cell r="BZ2805">
            <v>62.662017315098403</v>
          </cell>
          <cell r="CA2805">
            <v>66.119712781097704</v>
          </cell>
          <cell r="CB2805">
            <v>66.6303984251213</v>
          </cell>
          <cell r="CC2805">
            <v>71.418096485349807</v>
          </cell>
          <cell r="CD2805">
            <v>73.411296921459297</v>
          </cell>
          <cell r="CE2805">
            <v>82.912339443128005</v>
          </cell>
          <cell r="CF2805">
            <v>95.979293854476197</v>
          </cell>
          <cell r="CG2805">
            <v>98.9418213234582</v>
          </cell>
          <cell r="CH2805">
            <v>83.1840578912079</v>
          </cell>
          <cell r="CI2805">
            <v>97.6124839923433</v>
          </cell>
          <cell r="CJ2805">
            <v>102.07408422585</v>
          </cell>
          <cell r="CK2805">
            <v>99.132909843495398</v>
          </cell>
          <cell r="CL2805">
            <v>104.505240729473</v>
          </cell>
          <cell r="CM2805">
            <v>94.519350172422804</v>
          </cell>
          <cell r="CN2805">
            <v>97.305984932218195</v>
          </cell>
          <cell r="CO2805">
            <v>89.628931245989406</v>
          </cell>
          <cell r="CP2805">
            <v>98.851442246030601</v>
          </cell>
          <cell r="CQ2805">
            <v>99.492561837383903</v>
          </cell>
          <cell r="CR2805">
            <v>100.133681428738</v>
          </cell>
          <cell r="CS2805">
            <v>100.71275718867</v>
          </cell>
          <cell r="CT2805">
            <v>100.734941446484</v>
          </cell>
          <cell r="CU2805">
            <v>102.610995309453</v>
          </cell>
          <cell r="CV2805">
            <v>99.976537232228495</v>
          </cell>
          <cell r="CW2805">
            <v>101.591549162295</v>
          </cell>
          <cell r="CX2805">
            <v>103.609792539805</v>
          </cell>
          <cell r="CY2805">
            <v>102.35566326794699</v>
          </cell>
          <cell r="CZ2805">
            <v>103.157004171151</v>
          </cell>
          <cell r="DA2805">
            <v>103.546078114178</v>
          </cell>
          <cell r="DB2805">
            <v>104.00437756657</v>
          </cell>
          <cell r="DC2805">
            <v>104.41265770656599</v>
          </cell>
          <cell r="DD2805">
            <v>104.70781072727399</v>
          </cell>
          <cell r="DE2805">
            <v>105.04618098941999</v>
          </cell>
          <cell r="DF2805">
            <v>105.434726225264</v>
          </cell>
          <cell r="DG2805">
            <v>107.398307308309</v>
          </cell>
          <cell r="DH2805">
            <v>104.640938691863</v>
          </cell>
          <cell r="DI2805">
            <v>106.33129894077</v>
          </cell>
          <cell r="DJ2805">
            <v>108.68667237425601</v>
          </cell>
          <cell r="DK2805">
            <v>107.371090768077</v>
          </cell>
          <cell r="DL2805">
            <v>108.211697375537</v>
          </cell>
          <cell r="DM2805">
            <v>108.619835941773</v>
          </cell>
          <cell r="DN2805">
            <v>109.100592067332</v>
          </cell>
          <cell r="DO2805">
            <v>109.52887793418699</v>
          </cell>
          <cell r="DP2805">
            <v>109.21024658854699</v>
          </cell>
          <cell r="DQ2805">
            <v>109.24802822899601</v>
          </cell>
          <cell r="DR2805">
            <v>108.80863746447299</v>
          </cell>
          <cell r="DS2805">
            <v>112.123832829874</v>
          </cell>
          <cell r="DT2805">
            <v>110.71011313599</v>
          </cell>
          <cell r="DU2805">
            <v>113.349164670861</v>
          </cell>
          <cell r="DV2805">
            <v>117.27291949182199</v>
          </cell>
          <cell r="DW2805">
            <v>116.819746755667</v>
          </cell>
          <cell r="DX2805">
            <v>116.976844862956</v>
          </cell>
          <cell r="DY2805">
            <v>117.961141832766</v>
          </cell>
          <cell r="DZ2805">
            <v>118.81054476132495</v>
          </cell>
          <cell r="EA2805">
            <v>117.853072657185</v>
          </cell>
          <cell r="EB2805">
            <v>120.022061000813</v>
          </cell>
          <cell r="EC2805">
            <v>120.06358302366699</v>
          </cell>
          <cell r="ED2805">
            <v>119.58069257345601</v>
          </cell>
          <cell r="EE2805">
            <v>123.224092280032</v>
          </cell>
          <cell r="EF2805">
            <v>121.67041433645301</v>
          </cell>
          <cell r="EG2805">
            <v>124.570731973276</v>
          </cell>
          <cell r="EH2805">
            <v>127.944755165578</v>
          </cell>
          <cell r="EI2805">
            <v>127.68398320394442</v>
          </cell>
          <cell r="EJ2805">
            <v>0</v>
          </cell>
          <cell r="EK2805">
            <v>0</v>
          </cell>
          <cell r="EL2805">
            <v>0</v>
          </cell>
        </row>
        <row r="2806">
          <cell r="K2806">
            <v>83.827825999129402</v>
          </cell>
          <cell r="L2806">
            <v>91.990432770568702</v>
          </cell>
          <cell r="M2806">
            <v>93.493874978985104</v>
          </cell>
          <cell r="N2806">
            <v>101.08466103654099</v>
          </cell>
          <cell r="O2806">
            <v>116.78981437040601</v>
          </cell>
          <cell r="P2806">
            <v>94.455487976078501</v>
          </cell>
          <cell r="Q2806">
            <v>105.646795194074</v>
          </cell>
          <cell r="R2806">
            <v>100.660360356068</v>
          </cell>
          <cell r="S2806">
            <v>114.12728558937</v>
          </cell>
          <cell r="T2806">
            <v>103.817075208917</v>
          </cell>
          <cell r="U2806">
            <v>90.993112124182304</v>
          </cell>
          <cell r="V2806">
            <v>103.11327439567999</v>
          </cell>
          <cell r="W2806">
            <v>87.113571245469203</v>
          </cell>
          <cell r="X2806">
            <v>95.970587995011101</v>
          </cell>
          <cell r="Y2806">
            <v>97.064020408053906</v>
          </cell>
          <cell r="Z2806">
            <v>106.426127792191</v>
          </cell>
          <cell r="AA2806">
            <v>120.33953610493499</v>
          </cell>
          <cell r="AB2806">
            <v>97.569399919581997</v>
          </cell>
          <cell r="AC2806">
            <v>107.91257381215</v>
          </cell>
          <cell r="AD2806">
            <v>107.058476902013</v>
          </cell>
          <cell r="AE2806">
            <v>117.870111910668</v>
          </cell>
          <cell r="AF2806">
            <v>109.13466949930999</v>
          </cell>
          <cell r="AG2806">
            <v>99.665679833568703</v>
          </cell>
          <cell r="AH2806">
            <v>107.149236245685</v>
          </cell>
          <cell r="AI2806">
            <v>89.392678284107006</v>
          </cell>
          <cell r="AJ2806">
            <v>99.683596659348694</v>
          </cell>
          <cell r="AK2806">
            <v>104.40473903796899</v>
          </cell>
          <cell r="AL2806">
            <v>113.321882720537</v>
          </cell>
          <cell r="AM2806">
            <v>127.454641971453</v>
          </cell>
          <cell r="AN2806">
            <v>99.085684933631896</v>
          </cell>
          <cell r="AO2806">
            <v>112.01178391329999</v>
          </cell>
          <cell r="AP2806">
            <v>110.93138244196901</v>
          </cell>
          <cell r="AQ2806">
            <v>121.2407882923</v>
          </cell>
          <cell r="AR2806">
            <v>119.237150846576</v>
          </cell>
          <cell r="AS2806">
            <v>111.137546458439</v>
          </cell>
          <cell r="AT2806">
            <v>105.455576837189</v>
          </cell>
          <cell r="AU2806">
            <v>97.231221462914903</v>
          </cell>
          <cell r="AV2806">
            <v>108.323667751805</v>
          </cell>
          <cell r="AW2806">
            <v>110.84397993105</v>
          </cell>
          <cell r="AX2806">
            <v>121.862809533061</v>
          </cell>
          <cell r="AY2806">
            <v>130.573387454992</v>
          </cell>
          <cell r="AZ2806">
            <v>104.518109221125</v>
          </cell>
          <cell r="BA2806">
            <v>117.25061906592499</v>
          </cell>
          <cell r="BB2806">
            <v>118.07891963453299</v>
          </cell>
          <cell r="BC2806">
            <v>128.27996465395401</v>
          </cell>
          <cell r="BD2806">
            <v>125.22264105351201</v>
          </cell>
          <cell r="BE2806">
            <v>114.37677138295101</v>
          </cell>
          <cell r="BF2806">
            <v>114.10831754162599</v>
          </cell>
          <cell r="BG2806">
            <v>101.62772278791201</v>
          </cell>
          <cell r="BH2806">
            <v>115.011806084051</v>
          </cell>
          <cell r="BI2806">
            <v>119.71395808435101</v>
          </cell>
          <cell r="BJ2806">
            <v>125.701971985143</v>
          </cell>
          <cell r="BK2806">
            <v>135.15189098226401</v>
          </cell>
          <cell r="BL2806">
            <v>109.899598066018</v>
          </cell>
          <cell r="BM2806">
            <v>125.11181368931599</v>
          </cell>
          <cell r="BN2806">
            <v>122.497054057277</v>
          </cell>
          <cell r="BO2806">
            <v>129.29598855094099</v>
          </cell>
          <cell r="BP2806">
            <v>127.17626919328301</v>
          </cell>
          <cell r="BQ2806">
            <v>119.449161218471</v>
          </cell>
          <cell r="BR2806">
            <v>117.788543106514</v>
          </cell>
          <cell r="BS2806">
            <v>105.701912342445</v>
          </cell>
          <cell r="BT2806">
            <v>121.33916712406101</v>
          </cell>
          <cell r="BU2806">
            <v>123.938809701423</v>
          </cell>
          <cell r="BV2806">
            <v>131.30388862166299</v>
          </cell>
          <cell r="BW2806">
            <v>139.26474622873201</v>
          </cell>
          <cell r="BX2806">
            <v>149.576330836707</v>
          </cell>
          <cell r="BY2806">
            <v>151.619412178678</v>
          </cell>
          <cell r="BZ2806">
            <v>150.71763199787401</v>
          </cell>
          <cell r="CA2806">
            <v>161.061431873224</v>
          </cell>
          <cell r="CB2806">
            <v>150.00122038370699</v>
          </cell>
          <cell r="CC2806">
            <v>135.946280415209</v>
          </cell>
          <cell r="CD2806">
            <v>138.44617412737301</v>
          </cell>
          <cell r="CE2806">
            <v>125.702292341461</v>
          </cell>
          <cell r="CF2806">
            <v>147.26866643321799</v>
          </cell>
          <cell r="CG2806">
            <v>153.465953671737</v>
          </cell>
          <cell r="CH2806">
            <v>149.85189654235299</v>
          </cell>
          <cell r="CI2806">
            <v>149.412319474458</v>
          </cell>
          <cell r="CJ2806">
            <v>166.058198914889</v>
          </cell>
          <cell r="CK2806">
            <v>165.129645639784</v>
          </cell>
          <cell r="CL2806">
            <v>170.264579798689</v>
          </cell>
          <cell r="CM2806">
            <v>184.76046902532201</v>
          </cell>
          <cell r="CN2806">
            <v>177.66729933993599</v>
          </cell>
          <cell r="CO2806">
            <v>162.00413892428401</v>
          </cell>
          <cell r="CP2806">
            <v>167.67002268354901</v>
          </cell>
          <cell r="CQ2806">
            <v>150.82617292638099</v>
          </cell>
          <cell r="CR2806">
            <v>155.21216141980599</v>
          </cell>
          <cell r="CS2806">
            <v>162.67516622742801</v>
          </cell>
          <cell r="CT2806">
            <v>159.877982486771</v>
          </cell>
          <cell r="CU2806">
            <v>154.89881538195701</v>
          </cell>
          <cell r="CV2806">
            <v>173.359052148361</v>
          </cell>
          <cell r="CW2806">
            <v>180.84745808148099</v>
          </cell>
          <cell r="CX2806">
            <v>184.895052046041</v>
          </cell>
          <cell r="CY2806">
            <v>191.053910697048</v>
          </cell>
          <cell r="CZ2806">
            <v>181.86712618634499</v>
          </cell>
          <cell r="DA2806">
            <v>164.99073791885601</v>
          </cell>
          <cell r="DB2806">
            <v>175.90996595167601</v>
          </cell>
          <cell r="DC2806">
            <v>155.92848328459399</v>
          </cell>
          <cell r="DD2806">
            <v>169.25106174401199</v>
          </cell>
          <cell r="DE2806">
            <v>170.78958281039399</v>
          </cell>
          <cell r="DF2806">
            <v>163.855387337922</v>
          </cell>
          <cell r="DG2806">
            <v>160.05868955746499</v>
          </cell>
          <cell r="DH2806">
            <v>165.31130391990999</v>
          </cell>
          <cell r="DI2806">
            <v>173.96450262931401</v>
          </cell>
          <cell r="DJ2806">
            <v>176.18223715147499</v>
          </cell>
          <cell r="DK2806">
            <v>178.29085703328801</v>
          </cell>
          <cell r="DL2806">
            <v>177.86702122086601</v>
          </cell>
          <cell r="DM2806">
            <v>154.33666185057101</v>
          </cell>
          <cell r="DN2806">
            <v>175.49100183641599</v>
          </cell>
          <cell r="DO2806">
            <v>161.683784548825</v>
          </cell>
          <cell r="DP2806">
            <v>180.08426451826901</v>
          </cell>
          <cell r="DQ2806">
            <v>180.94277158483101</v>
          </cell>
          <cell r="DR2806">
            <v>176.254336526348</v>
          </cell>
          <cell r="DS2806">
            <v>167.13274654704401</v>
          </cell>
          <cell r="DT2806">
            <v>179.838407490858</v>
          </cell>
          <cell r="DU2806">
            <v>186.765211020945</v>
          </cell>
          <cell r="DV2806">
            <v>186.06501111357599</v>
          </cell>
          <cell r="DW2806">
            <v>188.00349001822099</v>
          </cell>
          <cell r="DX2806">
            <v>182.310889502978</v>
          </cell>
          <cell r="DY2806">
            <v>162.75162330997799</v>
          </cell>
          <cell r="DZ2806">
            <v>185.45141501189113</v>
          </cell>
          <cell r="EA2806">
            <v>164.763805616139</v>
          </cell>
          <cell r="EB2806">
            <v>192.55583778528199</v>
          </cell>
          <cell r="EC2806">
            <v>192.45830282476601</v>
          </cell>
          <cell r="ED2806">
            <v>188.09781972351499</v>
          </cell>
          <cell r="EE2806">
            <v>182.50714464799199</v>
          </cell>
          <cell r="EF2806">
            <v>192.87860717605199</v>
          </cell>
          <cell r="EG2806">
            <v>202.144589048906</v>
          </cell>
          <cell r="EH2806">
            <v>202.83767147565001</v>
          </cell>
          <cell r="EI2806">
            <v>207.00570712657063</v>
          </cell>
          <cell r="EJ2806">
            <v>0</v>
          </cell>
          <cell r="EK2806">
            <v>0</v>
          </cell>
          <cell r="EL2806">
            <v>0</v>
          </cell>
        </row>
        <row r="2807">
          <cell r="K2807">
            <v>96.691591222198696</v>
          </cell>
          <cell r="L2807">
            <v>87.556820338884194</v>
          </cell>
          <cell r="M2807">
            <v>100.686530377594</v>
          </cell>
          <cell r="N2807">
            <v>98.626050324409704</v>
          </cell>
          <cell r="O2807">
            <v>97.0807534894941</v>
          </cell>
          <cell r="P2807">
            <v>94.037438354768497</v>
          </cell>
          <cell r="Q2807">
            <v>101.788433005287</v>
          </cell>
          <cell r="R2807">
            <v>103.573945093483</v>
          </cell>
          <cell r="S2807">
            <v>104.43567487578299</v>
          </cell>
          <cell r="T2807">
            <v>106.445783835085</v>
          </cell>
          <cell r="U2807">
            <v>104.551245958108</v>
          </cell>
          <cell r="V2807">
            <v>104.52573312490399</v>
          </cell>
          <cell r="W2807">
            <v>102.630921218522</v>
          </cell>
          <cell r="X2807">
            <v>91.9332797024001</v>
          </cell>
          <cell r="Y2807">
            <v>107.982024527579</v>
          </cell>
          <cell r="Z2807">
            <v>106.878343505676</v>
          </cell>
          <cell r="AA2807">
            <v>98.900627617908</v>
          </cell>
          <cell r="AB2807">
            <v>99.013589565353101</v>
          </cell>
          <cell r="AC2807">
            <v>105.33743985248999</v>
          </cell>
          <cell r="AD2807">
            <v>105.24368589122101</v>
          </cell>
          <cell r="AE2807">
            <v>106.626078767785</v>
          </cell>
          <cell r="AF2807">
            <v>104.23516867654899</v>
          </cell>
          <cell r="AG2807">
            <v>105.403254338076</v>
          </cell>
          <cell r="AH2807">
            <v>109.693662432463</v>
          </cell>
          <cell r="AI2807">
            <v>108.123747778282</v>
          </cell>
          <cell r="AJ2807">
            <v>102.229775662374</v>
          </cell>
          <cell r="AK2807">
            <v>113.344169225846</v>
          </cell>
          <cell r="AL2807">
            <v>114.556696220017</v>
          </cell>
          <cell r="AM2807">
            <v>108.921397220231</v>
          </cell>
          <cell r="AN2807">
            <v>104.38371885964401</v>
          </cell>
          <cell r="AO2807">
            <v>111.53300274739701</v>
          </cell>
          <cell r="AP2807">
            <v>111.998715184424</v>
          </cell>
          <cell r="AQ2807">
            <v>111.146497042405</v>
          </cell>
          <cell r="AR2807">
            <v>114.31878302905901</v>
          </cell>
          <cell r="AS2807">
            <v>109.30480641118299</v>
          </cell>
          <cell r="AT2807">
            <v>113.236233154641</v>
          </cell>
          <cell r="AU2807">
            <v>112.14065140454601</v>
          </cell>
          <cell r="AV2807">
            <v>104.165646530853</v>
          </cell>
          <cell r="AW2807">
            <v>114.458930750512</v>
          </cell>
          <cell r="AX2807">
            <v>114.33331628100299</v>
          </cell>
          <cell r="AY2807">
            <v>116.164784052911</v>
          </cell>
          <cell r="AZ2807">
            <v>111.698672171417</v>
          </cell>
          <cell r="BA2807">
            <v>118.270726212128</v>
          </cell>
          <cell r="BB2807">
            <v>119.793353228063</v>
          </cell>
          <cell r="BC2807">
            <v>118.167360098404</v>
          </cell>
          <cell r="BD2807">
            <v>122.853620951772</v>
          </cell>
          <cell r="BE2807">
            <v>114.03610275468399</v>
          </cell>
          <cell r="BF2807">
            <v>125.327404173525</v>
          </cell>
          <cell r="BG2807">
            <v>118.011877502708</v>
          </cell>
          <cell r="BH2807">
            <v>112.56814825501699</v>
          </cell>
          <cell r="BI2807">
            <v>121.952483595039</v>
          </cell>
          <cell r="BJ2807">
            <v>121.441833167062</v>
          </cell>
          <cell r="BK2807">
            <v>126.386657542332</v>
          </cell>
          <cell r="BL2807">
            <v>120.453042663929</v>
          </cell>
          <cell r="BM2807">
            <v>127.786287913406</v>
          </cell>
          <cell r="BN2807">
            <v>128.88695483414099</v>
          </cell>
          <cell r="BO2807">
            <v>124.217635491189</v>
          </cell>
          <cell r="BP2807">
            <v>128.69455239577201</v>
          </cell>
          <cell r="BQ2807">
            <v>119.837155909933</v>
          </cell>
          <cell r="BR2807">
            <v>135.98406759746601</v>
          </cell>
          <cell r="BS2807">
            <v>130.940816834553</v>
          </cell>
          <cell r="BT2807">
            <v>128.75279120218801</v>
          </cell>
          <cell r="BU2807">
            <v>165.02275549662701</v>
          </cell>
          <cell r="BV2807">
            <v>166.71516804874099</v>
          </cell>
          <cell r="BW2807">
            <v>170.99374565462301</v>
          </cell>
          <cell r="BX2807">
            <v>199.383694469467</v>
          </cell>
          <cell r="BY2807">
            <v>206.99249746239599</v>
          </cell>
          <cell r="BZ2807">
            <v>200.272537249386</v>
          </cell>
          <cell r="CA2807">
            <v>206.25144699617999</v>
          </cell>
          <cell r="CB2807">
            <v>218.80359457768199</v>
          </cell>
          <cell r="CC2807">
            <v>199.67144732700299</v>
          </cell>
          <cell r="CD2807">
            <v>219.59294855001099</v>
          </cell>
          <cell r="CE2807">
            <v>229.26767712388201</v>
          </cell>
          <cell r="CF2807">
            <v>213.87345695089701</v>
          </cell>
          <cell r="CG2807">
            <v>277.67283312443902</v>
          </cell>
          <cell r="CH2807">
            <v>269.36947907225601</v>
          </cell>
          <cell r="CI2807">
            <v>250.89206614072799</v>
          </cell>
          <cell r="CJ2807">
            <v>267.03086887504799</v>
          </cell>
          <cell r="CK2807">
            <v>237.293712622203</v>
          </cell>
          <cell r="CL2807">
            <v>217.492655901918</v>
          </cell>
          <cell r="CM2807">
            <v>197.37116572931799</v>
          </cell>
          <cell r="CN2807">
            <v>196.68998856905699</v>
          </cell>
          <cell r="CO2807">
            <v>177.82677315576299</v>
          </cell>
          <cell r="CP2807">
            <v>191.214622017294</v>
          </cell>
          <cell r="CQ2807">
            <v>184.014486379044</v>
          </cell>
          <cell r="CR2807">
            <v>169.84823363115601</v>
          </cell>
          <cell r="CS2807">
            <v>209.117474499732</v>
          </cell>
          <cell r="CT2807">
            <v>217.58527490541599</v>
          </cell>
          <cell r="CU2807">
            <v>193.246527571173</v>
          </cell>
          <cell r="CV2807">
            <v>203.20125119366301</v>
          </cell>
          <cell r="CW2807">
            <v>195.88506099812699</v>
          </cell>
          <cell r="CX2807">
            <v>194.524930970176</v>
          </cell>
          <cell r="CY2807">
            <v>180.46339811614101</v>
          </cell>
          <cell r="CZ2807">
            <v>180.202995244113</v>
          </cell>
          <cell r="DA2807">
            <v>161.82379028850499</v>
          </cell>
          <cell r="DB2807">
            <v>175.733560601097</v>
          </cell>
          <cell r="DC2807">
            <v>167.803485661922</v>
          </cell>
          <cell r="DD2807">
            <v>159.125041888521</v>
          </cell>
          <cell r="DE2807">
            <v>196.40233545528599</v>
          </cell>
          <cell r="DF2807">
            <v>181.77247691843701</v>
          </cell>
          <cell r="DG2807">
            <v>174.55982211887499</v>
          </cell>
          <cell r="DH2807">
            <v>182.74445980179499</v>
          </cell>
          <cell r="DI2807">
            <v>178.316245029577</v>
          </cell>
          <cell r="DJ2807">
            <v>180.417487193597</v>
          </cell>
          <cell r="DK2807">
            <v>175.55280382736899</v>
          </cell>
          <cell r="DL2807">
            <v>177.61464737575699</v>
          </cell>
          <cell r="DM2807">
            <v>161.02905620852999</v>
          </cell>
          <cell r="DN2807">
            <v>168.789920636875</v>
          </cell>
          <cell r="DO2807">
            <v>182.093819920415</v>
          </cell>
          <cell r="DP2807">
            <v>169.229762869274</v>
          </cell>
          <cell r="DQ2807">
            <v>201.584653780184</v>
          </cell>
          <cell r="DR2807">
            <v>195.78789002075499</v>
          </cell>
          <cell r="DS2807">
            <v>185.33172335719601</v>
          </cell>
          <cell r="DT2807">
            <v>193.44901845131699</v>
          </cell>
          <cell r="DU2807">
            <v>197.11383969136199</v>
          </cell>
          <cell r="DV2807">
            <v>200.51058394184199</v>
          </cell>
          <cell r="DW2807">
            <v>190.67753119223099</v>
          </cell>
          <cell r="DX2807">
            <v>196.96727963825199</v>
          </cell>
          <cell r="DY2807">
            <v>176.79421865293801</v>
          </cell>
          <cell r="DZ2807">
            <v>188.82202236949632</v>
          </cell>
          <cell r="EA2807">
            <v>197.78962409671999</v>
          </cell>
          <cell r="EB2807">
            <v>176.52470344469199</v>
          </cell>
          <cell r="EC2807">
            <v>209.98270430379401</v>
          </cell>
          <cell r="ED2807">
            <v>201.559557720638</v>
          </cell>
          <cell r="EE2807">
            <v>183.33509738520499</v>
          </cell>
          <cell r="EF2807">
            <v>188.96632489516099</v>
          </cell>
          <cell r="EG2807">
            <v>195.55759323555199</v>
          </cell>
          <cell r="EH2807">
            <v>197.54363611029501</v>
          </cell>
          <cell r="EI2807">
            <v>188.92271128348847</v>
          </cell>
          <cell r="EJ2807">
            <v>0</v>
          </cell>
          <cell r="EK2807">
            <v>0</v>
          </cell>
          <cell r="EL2807">
            <v>0</v>
          </cell>
        </row>
        <row r="2808">
          <cell r="K2808">
            <v>98.864336995902605</v>
          </cell>
          <cell r="L2808">
            <v>94.326572192663207</v>
          </cell>
          <cell r="M2808">
            <v>94.798682120501098</v>
          </cell>
          <cell r="N2808">
            <v>90.416155544425493</v>
          </cell>
          <cell r="O2808">
            <v>104.331798777351</v>
          </cell>
          <cell r="P2808">
            <v>100.007452527406</v>
          </cell>
          <cell r="Q2808">
            <v>103.398410051995</v>
          </cell>
          <cell r="R2808">
            <v>101.756796344018</v>
          </cell>
          <cell r="S2808">
            <v>104.82663906409201</v>
          </cell>
          <cell r="T2808">
            <v>103.084483896851</v>
          </cell>
          <cell r="U2808">
            <v>102.48481187358399</v>
          </cell>
          <cell r="V2808">
            <v>101.703860611209</v>
          </cell>
          <cell r="W2808">
            <v>99.417662580915703</v>
          </cell>
          <cell r="X2808">
            <v>98.150663924719794</v>
          </cell>
          <cell r="Y2808">
            <v>96.577995659763204</v>
          </cell>
          <cell r="Z2808">
            <v>92.105356031846398</v>
          </cell>
          <cell r="AA2808">
            <v>110.183129338065</v>
          </cell>
          <cell r="AB2808">
            <v>103.567608014746</v>
          </cell>
          <cell r="AC2808">
            <v>104.091325271381</v>
          </cell>
          <cell r="AD2808">
            <v>107.406759155149</v>
          </cell>
          <cell r="AE2808">
            <v>107.163750255414</v>
          </cell>
          <cell r="AF2808">
            <v>110.888152828732</v>
          </cell>
          <cell r="AG2808">
            <v>108.858291339453</v>
          </cell>
          <cell r="AH2808">
            <v>105.280523211542</v>
          </cell>
          <cell r="AI2808">
            <v>100.865291331902</v>
          </cell>
          <cell r="AJ2808">
            <v>100.517995753375</v>
          </cell>
          <cell r="AK2808">
            <v>98.335033127068399</v>
          </cell>
          <cell r="AL2808">
            <v>93.385624060562094</v>
          </cell>
          <cell r="AM2808">
            <v>109.14095308021</v>
          </cell>
          <cell r="AN2808">
            <v>108.142875560749</v>
          </cell>
          <cell r="AO2808">
            <v>111.12145762122999</v>
          </cell>
          <cell r="AP2808">
            <v>110.37515655418601</v>
          </cell>
          <cell r="AQ2808">
            <v>111.303672007161</v>
          </cell>
          <cell r="AR2808">
            <v>113.891394738302</v>
          </cell>
          <cell r="AS2808">
            <v>111.73932284081501</v>
          </cell>
          <cell r="AT2808">
            <v>110.063407114151</v>
          </cell>
          <cell r="AU2808">
            <v>103.80474909178101</v>
          </cell>
          <cell r="AV2808">
            <v>104.43892256703801</v>
          </cell>
          <cell r="AW2808">
            <v>103.01518175256599</v>
          </cell>
          <cell r="AX2808">
            <v>99.738133349807896</v>
          </cell>
          <cell r="AY2808">
            <v>108.147903690276</v>
          </cell>
          <cell r="AZ2808">
            <v>111.871041498186</v>
          </cell>
          <cell r="BA2808">
            <v>115.647615969084</v>
          </cell>
          <cell r="BB2808">
            <v>115.084853874221</v>
          </cell>
          <cell r="BC2808">
            <v>117.503333707732</v>
          </cell>
          <cell r="BD2808">
            <v>120.459110784437</v>
          </cell>
          <cell r="BE2808">
            <v>115.096195979304</v>
          </cell>
          <cell r="BF2808">
            <v>115.984450383321</v>
          </cell>
          <cell r="BG2808">
            <v>111.618771949397</v>
          </cell>
          <cell r="BH2808">
            <v>108.198662780007</v>
          </cell>
          <cell r="BI2808">
            <v>106.856092091853</v>
          </cell>
          <cell r="BJ2808">
            <v>107.363847830217</v>
          </cell>
          <cell r="BK2808">
            <v>113.00731234520801</v>
          </cell>
          <cell r="BL2808">
            <v>111.98582114326599</v>
          </cell>
          <cell r="BM2808">
            <v>116.89388088888001</v>
          </cell>
          <cell r="BN2808">
            <v>116.240969479214</v>
          </cell>
          <cell r="BO2808">
            <v>117.36222655900301</v>
          </cell>
          <cell r="BP2808">
            <v>117.443784971681</v>
          </cell>
          <cell r="BQ2808">
            <v>122.414855255555</v>
          </cell>
          <cell r="BR2808">
            <v>119.898224839188</v>
          </cell>
          <cell r="BS2808">
            <v>111.75090739912601</v>
          </cell>
          <cell r="BT2808">
            <v>111.99941944284301</v>
          </cell>
          <cell r="BU2808">
            <v>102.479838181735</v>
          </cell>
          <cell r="BV2808">
            <v>84.318901638017607</v>
          </cell>
          <cell r="BW2808">
            <v>92.324074252562198</v>
          </cell>
          <cell r="BX2808">
            <v>127.186022516327</v>
          </cell>
          <cell r="BY2808">
            <v>128.77690376762601</v>
          </cell>
          <cell r="BZ2808">
            <v>125.12479318584001</v>
          </cell>
          <cell r="CA2808">
            <v>127.10720005291201</v>
          </cell>
          <cell r="CB2808">
            <v>125.83500331382901</v>
          </cell>
          <cell r="CC2808">
            <v>131.31537531710899</v>
          </cell>
          <cell r="CD2808">
            <v>130.32160254486001</v>
          </cell>
          <cell r="CE2808">
            <v>124.61152978433999</v>
          </cell>
          <cell r="CF2808">
            <v>125.580328617883</v>
          </cell>
          <cell r="CG2808">
            <v>118.51354562314999</v>
          </cell>
          <cell r="CH2808">
            <v>111.170824725104</v>
          </cell>
          <cell r="CI2808">
            <v>113.468149548797</v>
          </cell>
          <cell r="CJ2808">
            <v>142.74310015351199</v>
          </cell>
          <cell r="CK2808">
            <v>139.00580411289101</v>
          </cell>
          <cell r="CL2808">
            <v>138.23074752019201</v>
          </cell>
          <cell r="CM2808">
            <v>136.80763315248399</v>
          </cell>
          <cell r="CN2808">
            <v>133.78826627282399</v>
          </cell>
          <cell r="CO2808">
            <v>143.386873573483</v>
          </cell>
          <cell r="CP2808">
            <v>140.18559724896201</v>
          </cell>
          <cell r="CQ2808">
            <v>133.427545848119</v>
          </cell>
          <cell r="CR2808">
            <v>131.813242744663</v>
          </cell>
          <cell r="CS2808">
            <v>123.38388585845399</v>
          </cell>
          <cell r="CT2808">
            <v>120.709747007308</v>
          </cell>
          <cell r="CU2808">
            <v>116.18943784422299</v>
          </cell>
          <cell r="CV2808">
            <v>147.10016048154799</v>
          </cell>
          <cell r="CW2808">
            <v>147.586835328565</v>
          </cell>
          <cell r="CX2808">
            <v>145.91447693594199</v>
          </cell>
          <cell r="CY2808">
            <v>143.52087016050999</v>
          </cell>
          <cell r="CZ2808">
            <v>135.65795232654099</v>
          </cell>
          <cell r="DA2808">
            <v>138.806958637272</v>
          </cell>
          <cell r="DB2808">
            <v>126.55462660511201</v>
          </cell>
          <cell r="DC2808">
            <v>117.545893325287</v>
          </cell>
          <cell r="DD2808">
            <v>120.818934656338</v>
          </cell>
          <cell r="DE2808">
            <v>115.434427253744</v>
          </cell>
          <cell r="DF2808">
            <v>109.52363983088701</v>
          </cell>
          <cell r="DG2808">
            <v>120.20766756694699</v>
          </cell>
          <cell r="DH2808">
            <v>141.06352458874301</v>
          </cell>
          <cell r="DI2808">
            <v>145.21916428256401</v>
          </cell>
          <cell r="DJ2808">
            <v>144.257419589633</v>
          </cell>
          <cell r="DK2808">
            <v>142.546495105426</v>
          </cell>
          <cell r="DL2808">
            <v>137.244057367088</v>
          </cell>
          <cell r="DM2808">
            <v>142.12247760240501</v>
          </cell>
          <cell r="DN2808">
            <v>128.170262656239</v>
          </cell>
          <cell r="DO2808">
            <v>126.389684755166</v>
          </cell>
          <cell r="DP2808">
            <v>123.500271056407</v>
          </cell>
          <cell r="DQ2808">
            <v>117.73257320360401</v>
          </cell>
          <cell r="DR2808">
            <v>116.174614998688</v>
          </cell>
          <cell r="DS2808">
            <v>124.97943997766799</v>
          </cell>
          <cell r="DT2808">
            <v>146.19302129521401</v>
          </cell>
          <cell r="DU2808">
            <v>156.37950354609799</v>
          </cell>
          <cell r="DV2808">
            <v>154.38074452222199</v>
          </cell>
          <cell r="DW2808">
            <v>147.62646352094799</v>
          </cell>
          <cell r="DX2808">
            <v>146.21094560157599</v>
          </cell>
          <cell r="DY2808">
            <v>154.48440645947699</v>
          </cell>
          <cell r="DZ2808">
            <v>134.79675719581141</v>
          </cell>
          <cell r="EA2808">
            <v>133.59505659644199</v>
          </cell>
          <cell r="EB2808">
            <v>129.857841187448</v>
          </cell>
          <cell r="EC2808">
            <v>122.55333297094199</v>
          </cell>
          <cell r="ED2808">
            <v>121.237666547437</v>
          </cell>
          <cell r="EE2808">
            <v>124.182297020351</v>
          </cell>
          <cell r="EF2808">
            <v>144.50276532472299</v>
          </cell>
          <cell r="EG2808">
            <v>154.196079288795</v>
          </cell>
          <cell r="EH2808">
            <v>153.17683455991701</v>
          </cell>
          <cell r="EI2808">
            <v>146.90651668301979</v>
          </cell>
          <cell r="EJ2808">
            <v>0</v>
          </cell>
          <cell r="EK2808">
            <v>0</v>
          </cell>
          <cell r="EL2808">
            <v>0</v>
          </cell>
        </row>
        <row r="2809">
          <cell r="K2809">
            <v>83.476143434295196</v>
          </cell>
          <cell r="L2809">
            <v>85.004799695871895</v>
          </cell>
          <cell r="M2809">
            <v>90.540353688149395</v>
          </cell>
          <cell r="N2809">
            <v>88.888081929023997</v>
          </cell>
          <cell r="O2809">
            <v>98.932665633519207</v>
          </cell>
          <cell r="P2809">
            <v>96.783884830691505</v>
          </cell>
          <cell r="Q2809">
            <v>101.224633510098</v>
          </cell>
          <cell r="R2809">
            <v>106.386375724147</v>
          </cell>
          <cell r="S2809">
            <v>112.527350315812</v>
          </cell>
          <cell r="T2809">
            <v>107.732931629514</v>
          </cell>
          <cell r="U2809">
            <v>112.596563375174</v>
          </cell>
          <cell r="V2809">
            <v>115.906216233704</v>
          </cell>
          <cell r="W2809">
            <v>107.24005878481699</v>
          </cell>
          <cell r="X2809">
            <v>106.284962667621</v>
          </cell>
          <cell r="Y2809">
            <v>112.098878304129</v>
          </cell>
          <cell r="Z2809">
            <v>108.638999030158</v>
          </cell>
          <cell r="AA2809">
            <v>113.48902261494401</v>
          </cell>
          <cell r="AB2809">
            <v>116.859826823904</v>
          </cell>
          <cell r="AC2809">
            <v>121.301650183974</v>
          </cell>
          <cell r="AD2809">
            <v>113.92711980233901</v>
          </cell>
          <cell r="AE2809">
            <v>118.538556629745</v>
          </cell>
          <cell r="AF2809">
            <v>122.985130825018</v>
          </cell>
          <cell r="AG2809">
            <v>120.556214603486</v>
          </cell>
          <cell r="AH2809">
            <v>124.107485767486</v>
          </cell>
          <cell r="AI2809">
            <v>109.17811472205</v>
          </cell>
          <cell r="AJ2809">
            <v>110.33780414736999</v>
          </cell>
          <cell r="AK2809">
            <v>118.033673676454</v>
          </cell>
          <cell r="AL2809">
            <v>117.955646212142</v>
          </cell>
          <cell r="AM2809">
            <v>123.15246995702999</v>
          </cell>
          <cell r="AN2809">
            <v>126.24684586727101</v>
          </cell>
          <cell r="AO2809">
            <v>133.689734839978</v>
          </cell>
          <cell r="AP2809">
            <v>126.981453464319</v>
          </cell>
          <cell r="AQ2809">
            <v>130.87393743550601</v>
          </cell>
          <cell r="AR2809">
            <v>136.00178171684499</v>
          </cell>
          <cell r="AS2809">
            <v>131.98506977939499</v>
          </cell>
          <cell r="AT2809">
            <v>139.094380682582</v>
          </cell>
          <cell r="AU2809">
            <v>120.483054328539</v>
          </cell>
          <cell r="AV2809">
            <v>120.16129429977801</v>
          </cell>
          <cell r="AW2809">
            <v>123.72004023797</v>
          </cell>
          <cell r="AX2809">
            <v>127.109393659251</v>
          </cell>
          <cell r="AY2809">
            <v>133.03747104609999</v>
          </cell>
          <cell r="AZ2809">
            <v>131.70208000143899</v>
          </cell>
          <cell r="BA2809">
            <v>133.376917427595</v>
          </cell>
          <cell r="BB2809">
            <v>133.71851109948901</v>
          </cell>
          <cell r="BC2809">
            <v>131.82279685235301</v>
          </cell>
          <cell r="BD2809">
            <v>126.29583020709801</v>
          </cell>
          <cell r="BE2809">
            <v>126.464937694008</v>
          </cell>
          <cell r="BF2809">
            <v>127.45258305186999</v>
          </cell>
          <cell r="BG2809">
            <v>120.736190450435</v>
          </cell>
          <cell r="BH2809">
            <v>115.39750390388301</v>
          </cell>
          <cell r="BI2809">
            <v>120.209773600566</v>
          </cell>
          <cell r="BJ2809">
            <v>127.91165680044</v>
          </cell>
          <cell r="BK2809">
            <v>132.88317673835201</v>
          </cell>
          <cell r="BL2809">
            <v>139.75105394543701</v>
          </cell>
          <cell r="BM2809">
            <v>136.70922900059099</v>
          </cell>
          <cell r="BN2809">
            <v>135.98448869242799</v>
          </cell>
          <cell r="BO2809">
            <v>130.25683608952201</v>
          </cell>
          <cell r="BP2809">
            <v>132.110196066311</v>
          </cell>
          <cell r="BQ2809">
            <v>125.582031352786</v>
          </cell>
          <cell r="BR2809">
            <v>129.39374482113101</v>
          </cell>
          <cell r="BS2809">
            <v>128.21817425027899</v>
          </cell>
          <cell r="BT2809">
            <v>111.02231098015601</v>
          </cell>
          <cell r="BU2809">
            <v>104.27000096466</v>
          </cell>
          <cell r="BV2809">
            <v>78.289559863474096</v>
          </cell>
          <cell r="BW2809">
            <v>82.109984598386106</v>
          </cell>
          <cell r="BX2809">
            <v>123.82317361525701</v>
          </cell>
          <cell r="BY2809">
            <v>145.61287789435201</v>
          </cell>
          <cell r="BZ2809">
            <v>139.99302152584801</v>
          </cell>
          <cell r="CA2809">
            <v>132.07134086988199</v>
          </cell>
          <cell r="CB2809">
            <v>140.72991182955101</v>
          </cell>
          <cell r="CC2809">
            <v>132.93966860181001</v>
          </cell>
          <cell r="CD2809">
            <v>132.15215280541699</v>
          </cell>
          <cell r="CE2809">
            <v>101.670177539459</v>
          </cell>
          <cell r="CF2809">
            <v>90.901436635089993</v>
          </cell>
          <cell r="CG2809">
            <v>101.574623500746</v>
          </cell>
          <cell r="CH2809">
            <v>91.645386747859902</v>
          </cell>
          <cell r="CI2809">
            <v>85.168314722860003</v>
          </cell>
          <cell r="CJ2809">
            <v>77.690170005099404</v>
          </cell>
          <cell r="CK2809">
            <v>85.646758880957606</v>
          </cell>
          <cell r="CL2809">
            <v>109.50914736237701</v>
          </cell>
          <cell r="CM2809">
            <v>112.451293503782</v>
          </cell>
          <cell r="CN2809">
            <v>130.44356630828</v>
          </cell>
          <cell r="CO2809">
            <v>125.975428305386</v>
          </cell>
          <cell r="CP2809">
            <v>123.59815795839199</v>
          </cell>
          <cell r="CQ2809">
            <v>110.100223248831</v>
          </cell>
          <cell r="CR2809">
            <v>104.588037043206</v>
          </cell>
          <cell r="CS2809">
            <v>120.668918219883</v>
          </cell>
          <cell r="CT2809">
            <v>104.86998372442901</v>
          </cell>
          <cell r="CU2809">
            <v>101.326698340758</v>
          </cell>
          <cell r="CV2809">
            <v>103.15212474091101</v>
          </cell>
          <cell r="CW2809">
            <v>112.350839831006</v>
          </cell>
          <cell r="CX2809">
            <v>114.840630112071</v>
          </cell>
          <cell r="CY2809">
            <v>112.271240954795</v>
          </cell>
          <cell r="CZ2809">
            <v>121.939965527781</v>
          </cell>
          <cell r="DA2809">
            <v>113.606744524777</v>
          </cell>
          <cell r="DB2809">
            <v>113.243289655122</v>
          </cell>
          <cell r="DC2809">
            <v>99.092552581808405</v>
          </cell>
          <cell r="DD2809">
            <v>99.982942228735098</v>
          </cell>
          <cell r="DE2809">
            <v>102.619425106048</v>
          </cell>
          <cell r="DF2809">
            <v>96.735170911517798</v>
          </cell>
          <cell r="DG2809">
            <v>93.108151994140101</v>
          </cell>
          <cell r="DH2809">
            <v>94.333180128528099</v>
          </cell>
          <cell r="DI2809">
            <v>101.062148317083</v>
          </cell>
          <cell r="DJ2809">
            <v>128.96050409516599</v>
          </cell>
          <cell r="DK2809">
            <v>130.208091996371</v>
          </cell>
          <cell r="DL2809">
            <v>141.04699215189399</v>
          </cell>
          <cell r="DM2809">
            <v>128.99363823103999</v>
          </cell>
          <cell r="DN2809">
            <v>115.019707130329</v>
          </cell>
          <cell r="DO2809">
            <v>109.606410407129</v>
          </cell>
          <cell r="DP2809">
            <v>110.91875568618499</v>
          </cell>
          <cell r="DQ2809">
            <v>107.630839789566</v>
          </cell>
          <cell r="DR2809">
            <v>104.413762121167</v>
          </cell>
          <cell r="DS2809">
            <v>101.222712624172</v>
          </cell>
          <cell r="DT2809">
            <v>103.864116297644</v>
          </cell>
          <cell r="DU2809">
            <v>108.27078533841799</v>
          </cell>
          <cell r="DV2809">
            <v>144.89256097454501</v>
          </cell>
          <cell r="DW2809">
            <v>142.48130049916901</v>
          </cell>
          <cell r="DX2809">
            <v>156.33853045476499</v>
          </cell>
          <cell r="DY2809">
            <v>134.664558400793</v>
          </cell>
          <cell r="DZ2809">
            <v>118.09044104500191</v>
          </cell>
          <cell r="EA2809">
            <v>105.056203262756</v>
          </cell>
          <cell r="EB2809">
            <v>114.024123439848</v>
          </cell>
          <cell r="EC2809">
            <v>109.594079605416</v>
          </cell>
          <cell r="ED2809">
            <v>105.254301624625</v>
          </cell>
          <cell r="EE2809">
            <v>99.083654813001402</v>
          </cell>
          <cell r="EF2809">
            <v>100.55363288826599</v>
          </cell>
          <cell r="EG2809">
            <v>105.100552093701</v>
          </cell>
          <cell r="EH2809">
            <v>138.227734123814</v>
          </cell>
          <cell r="EI2809">
            <v>137.9285630587631</v>
          </cell>
          <cell r="EJ2809">
            <v>0</v>
          </cell>
          <cell r="EK2809">
            <v>0</v>
          </cell>
          <cell r="EL2809">
            <v>0</v>
          </cell>
        </row>
        <row r="2810">
          <cell r="K2810">
            <v>96.412921341380397</v>
          </cell>
          <cell r="L2810">
            <v>88.922895336924796</v>
          </cell>
          <cell r="M2810">
            <v>101.803165441847</v>
          </cell>
          <cell r="N2810">
            <v>98.090173096110803</v>
          </cell>
          <cell r="O2810">
            <v>98.326446389469396</v>
          </cell>
          <cell r="P2810">
            <v>102.899759300147</v>
          </cell>
          <cell r="Q2810">
            <v>99.2598450542108</v>
          </cell>
          <cell r="R2810">
            <v>98.910847334168096</v>
          </cell>
          <cell r="S2810">
            <v>99.162997279583394</v>
          </cell>
          <cell r="T2810">
            <v>106.05623097663501</v>
          </cell>
          <cell r="U2810">
            <v>102.87446064283</v>
          </cell>
          <cell r="V2810">
            <v>107.280257806693</v>
          </cell>
          <cell r="W2810">
            <v>100.670242664169</v>
          </cell>
          <cell r="X2810">
            <v>89.4011386183398</v>
          </cell>
          <cell r="Y2810">
            <v>103.059081857767</v>
          </cell>
          <cell r="Z2810">
            <v>100.08793719181099</v>
          </cell>
          <cell r="AA2810">
            <v>100.681241041902</v>
          </cell>
          <cell r="AB2810">
            <v>105.08541038003899</v>
          </cell>
          <cell r="AC2810">
            <v>100.707191059801</v>
          </cell>
          <cell r="AD2810">
            <v>105.051760182175</v>
          </cell>
          <cell r="AE2810">
            <v>103.167432938064</v>
          </cell>
          <cell r="AF2810">
            <v>109.332804066999</v>
          </cell>
          <cell r="AG2810">
            <v>107.530173508085</v>
          </cell>
          <cell r="AH2810">
            <v>108.75855461644301</v>
          </cell>
          <cell r="AI2810">
            <v>102.96454299410399</v>
          </cell>
          <cell r="AJ2810">
            <v>95.196368106430597</v>
          </cell>
          <cell r="AK2810">
            <v>107.81632961024999</v>
          </cell>
          <cell r="AL2810">
            <v>104.121668248235</v>
          </cell>
          <cell r="AM2810">
            <v>105.141084064255</v>
          </cell>
          <cell r="AN2810">
            <v>108.545970988421</v>
          </cell>
          <cell r="AO2810">
            <v>106.31890476028499</v>
          </cell>
          <cell r="AP2810">
            <v>109.890275204692</v>
          </cell>
          <cell r="AQ2810">
            <v>105.941671432981</v>
          </cell>
          <cell r="AR2810">
            <v>112.360953410205</v>
          </cell>
          <cell r="AS2810">
            <v>111.05365112211101</v>
          </cell>
          <cell r="AT2810">
            <v>111.85604519536101</v>
          </cell>
          <cell r="AU2810">
            <v>110.15001867330101</v>
          </cell>
          <cell r="AV2810">
            <v>100.007837148985</v>
          </cell>
          <cell r="AW2810">
            <v>113.43354082779599</v>
          </cell>
          <cell r="AX2810">
            <v>109.377932017121</v>
          </cell>
          <cell r="AY2810">
            <v>111.024821292323</v>
          </cell>
          <cell r="AZ2810">
            <v>115.167227798158</v>
          </cell>
          <cell r="BA2810">
            <v>115.755135120354</v>
          </cell>
          <cell r="BB2810">
            <v>115.722804828915</v>
          </cell>
          <cell r="BC2810">
            <v>112.57747515667501</v>
          </cell>
          <cell r="BD2810">
            <v>119.24005498663099</v>
          </cell>
          <cell r="BE2810">
            <v>117.281118305136</v>
          </cell>
          <cell r="BF2810">
            <v>119.28155154874599</v>
          </cell>
          <cell r="BG2810">
            <v>117.494550513156</v>
          </cell>
          <cell r="BH2810">
            <v>106.514645931858</v>
          </cell>
          <cell r="BI2810">
            <v>119.460010513819</v>
          </cell>
          <cell r="BJ2810">
            <v>114.984502883508</v>
          </cell>
          <cell r="BK2810">
            <v>116.320769243079</v>
          </cell>
          <cell r="BL2810">
            <v>120.883497810031</v>
          </cell>
          <cell r="BM2810">
            <v>120.901290718024</v>
          </cell>
          <cell r="BN2810">
            <v>122.263130368928</v>
          </cell>
          <cell r="BO2810">
            <v>118.236526649111</v>
          </cell>
          <cell r="BP2810">
            <v>122.84524467657999</v>
          </cell>
          <cell r="BQ2810">
            <v>123.087340350848</v>
          </cell>
          <cell r="BR2810">
            <v>125.828737950145</v>
          </cell>
          <cell r="BS2810">
            <v>122.17889524471001</v>
          </cell>
          <cell r="BT2810">
            <v>114.458401764944</v>
          </cell>
          <cell r="BU2810">
            <v>106.5835966211</v>
          </cell>
          <cell r="BV2810">
            <v>26.1319166766501</v>
          </cell>
          <cell r="BW2810">
            <v>54.877937228447003</v>
          </cell>
          <cell r="BX2810">
            <v>94.895277489509297</v>
          </cell>
          <cell r="BY2810">
            <v>105.988280876922</v>
          </cell>
          <cell r="BZ2810">
            <v>109.93180436921401</v>
          </cell>
          <cell r="CA2810">
            <v>108.84220330473499</v>
          </cell>
          <cell r="CB2810">
            <v>118.072289784437</v>
          </cell>
          <cell r="CC2810">
            <v>119.066091091071</v>
          </cell>
          <cell r="CD2810">
            <v>124.99193067713</v>
          </cell>
          <cell r="CE2810">
            <v>126.427414795516</v>
          </cell>
          <cell r="CF2810">
            <v>116.287730083027</v>
          </cell>
          <cell r="CG2810">
            <v>117.61564651412699</v>
          </cell>
          <cell r="CH2810">
            <v>104.586933861028</v>
          </cell>
          <cell r="CI2810">
            <v>86.514116734321206</v>
          </cell>
          <cell r="CJ2810">
            <v>69.797771252996796</v>
          </cell>
          <cell r="CK2810">
            <v>67.4761979622034</v>
          </cell>
          <cell r="CL2810">
            <v>91.382892801005795</v>
          </cell>
          <cell r="CM2810">
            <v>98.8057377732828</v>
          </cell>
          <cell r="CN2810">
            <v>117.734565167627</v>
          </cell>
          <cell r="CO2810">
            <v>125.106864319807</v>
          </cell>
          <cell r="CP2810">
            <v>130.30588903841701</v>
          </cell>
          <cell r="CQ2810">
            <v>132.93688559128799</v>
          </cell>
          <cell r="CR2810">
            <v>122.14006793219799</v>
          </cell>
          <cell r="CS2810">
            <v>123.542469481398</v>
          </cell>
          <cell r="CT2810">
            <v>111.58690397044001</v>
          </cell>
          <cell r="CU2810">
            <v>90.230101446190105</v>
          </cell>
          <cell r="CV2810">
            <v>92.2154496318485</v>
          </cell>
          <cell r="CW2810">
            <v>91.342236129472496</v>
          </cell>
          <cell r="CX2810">
            <v>108.47842841911201</v>
          </cell>
          <cell r="CY2810">
            <v>110.416196626973</v>
          </cell>
          <cell r="CZ2810">
            <v>123.73092227776699</v>
          </cell>
          <cell r="DA2810">
            <v>127.11352759978</v>
          </cell>
          <cell r="DB2810">
            <v>135.08084166601199</v>
          </cell>
          <cell r="DC2810">
            <v>136.17100189201199</v>
          </cell>
          <cell r="DD2810">
            <v>129.89928268944499</v>
          </cell>
          <cell r="DE2810">
            <v>132.499056647896</v>
          </cell>
          <cell r="DF2810">
            <v>115.015852783562</v>
          </cell>
          <cell r="DG2810">
            <v>95.268387582230105</v>
          </cell>
          <cell r="DH2810">
            <v>97.292810050560504</v>
          </cell>
          <cell r="DI2810">
            <v>96.165672987913595</v>
          </cell>
          <cell r="DJ2810">
            <v>110.65942400473401</v>
          </cell>
          <cell r="DK2810">
            <v>117.999083534311</v>
          </cell>
          <cell r="DL2810">
            <v>130.21191772808501</v>
          </cell>
          <cell r="DM2810">
            <v>134.79451379624899</v>
          </cell>
          <cell r="DN2810">
            <v>142.784993334229</v>
          </cell>
          <cell r="DO2810">
            <v>144.62608498537799</v>
          </cell>
          <cell r="DP2810">
            <v>135.60591465575499</v>
          </cell>
          <cell r="DQ2810">
            <v>142.92970419481099</v>
          </cell>
          <cell r="DR2810">
            <v>128.411770854922</v>
          </cell>
          <cell r="DS2810">
            <v>104.794314748803</v>
          </cell>
          <cell r="DT2810">
            <v>105.792799111517</v>
          </cell>
          <cell r="DU2810">
            <v>108.64933295130901</v>
          </cell>
          <cell r="DV2810">
            <v>120.409907026322</v>
          </cell>
          <cell r="DW2810">
            <v>125.276827554934</v>
          </cell>
          <cell r="DX2810">
            <v>135.89039405770299</v>
          </cell>
          <cell r="DY2810">
            <v>138.48623069359601</v>
          </cell>
          <cell r="DZ2810">
            <v>147.89567244913468</v>
          </cell>
          <cell r="EA2810">
            <v>147.016720694659</v>
          </cell>
          <cell r="EB2810">
            <v>138.68150458889599</v>
          </cell>
          <cell r="EC2810">
            <v>148.56972435329001</v>
          </cell>
          <cell r="ED2810">
            <v>134.832426026419</v>
          </cell>
          <cell r="EE2810">
            <v>107.89479921595699</v>
          </cell>
          <cell r="EF2810">
            <v>108.045644748445</v>
          </cell>
          <cell r="EG2810">
            <v>109.815495615735</v>
          </cell>
          <cell r="EH2810">
            <v>121.855911895278</v>
          </cell>
          <cell r="EI2810">
            <v>123.00932711484222</v>
          </cell>
          <cell r="EJ2810">
            <v>0</v>
          </cell>
          <cell r="EK2810">
            <v>0</v>
          </cell>
          <cell r="EL2810">
            <v>0</v>
          </cell>
        </row>
        <row r="2811">
          <cell r="K2811">
            <v>99.409110817781396</v>
          </cell>
          <cell r="L2811">
            <v>102.424823854431</v>
          </cell>
          <cell r="M2811">
            <v>111.59234727892201</v>
          </cell>
          <cell r="N2811">
            <v>105.24236088212599</v>
          </cell>
          <cell r="O2811">
            <v>98.885181082172295</v>
          </cell>
          <cell r="P2811">
            <v>106.33957666389701</v>
          </cell>
          <cell r="Q2811">
            <v>108.09551218035099</v>
          </cell>
          <cell r="R2811">
            <v>91.961942018778998</v>
          </cell>
          <cell r="S2811">
            <v>99.512427983054593</v>
          </cell>
          <cell r="T2811">
            <v>95.519223266728901</v>
          </cell>
          <cell r="U2811">
            <v>90.407672857243</v>
          </cell>
          <cell r="V2811">
            <v>90.609821114513196</v>
          </cell>
          <cell r="W2811">
            <v>93.063659691780103</v>
          </cell>
          <cell r="X2811">
            <v>89.775938844727094</v>
          </cell>
          <cell r="Y2811">
            <v>109.29436594780999</v>
          </cell>
          <cell r="Z2811">
            <v>99.674038382587298</v>
          </cell>
          <cell r="AA2811">
            <v>100.24399395120599</v>
          </cell>
          <cell r="AB2811">
            <v>111.332897229859</v>
          </cell>
          <cell r="AC2811">
            <v>107.300294364111</v>
          </cell>
          <cell r="AD2811">
            <v>95.7850284058825</v>
          </cell>
          <cell r="AE2811">
            <v>102.10391568884199</v>
          </cell>
          <cell r="AF2811">
            <v>95.245774866287206</v>
          </cell>
          <cell r="AG2811">
            <v>101.540902179429</v>
          </cell>
          <cell r="AH2811">
            <v>99.269108438556003</v>
          </cell>
          <cell r="AI2811">
            <v>100.228018060973</v>
          </cell>
          <cell r="AJ2811">
            <v>97.227907721657402</v>
          </cell>
          <cell r="AK2811">
            <v>116.45702722826999</v>
          </cell>
          <cell r="AL2811">
            <v>107.815917283717</v>
          </cell>
          <cell r="AM2811">
            <v>108.439245772525</v>
          </cell>
          <cell r="AN2811">
            <v>117.503641085697</v>
          </cell>
          <cell r="AO2811">
            <v>120.868409157434</v>
          </cell>
          <cell r="AP2811">
            <v>108.374385562572</v>
          </cell>
          <cell r="AQ2811">
            <v>111.05135554739999</v>
          </cell>
          <cell r="AR2811">
            <v>104.39476409402501</v>
          </cell>
          <cell r="AS2811">
            <v>108.913520404048</v>
          </cell>
          <cell r="AT2811">
            <v>106.50326821212499</v>
          </cell>
          <cell r="AU2811">
            <v>110.161462718327</v>
          </cell>
          <cell r="AV2811">
            <v>102.727497599096</v>
          </cell>
          <cell r="AW2811">
            <v>117.04536477885</v>
          </cell>
          <cell r="AX2811">
            <v>112.812027409591</v>
          </cell>
          <cell r="AY2811">
            <v>104.236539212865</v>
          </cell>
          <cell r="AZ2811">
            <v>111.60044533600799</v>
          </cell>
          <cell r="BA2811">
            <v>118.239473250027</v>
          </cell>
          <cell r="BB2811">
            <v>115.23955464916899</v>
          </cell>
          <cell r="BC2811">
            <v>112.89698774087699</v>
          </cell>
          <cell r="BD2811">
            <v>111.917021643648</v>
          </cell>
          <cell r="BE2811">
            <v>113.025268855642</v>
          </cell>
          <cell r="BF2811">
            <v>109.34695794196701</v>
          </cell>
          <cell r="BG2811">
            <v>112.395527575456</v>
          </cell>
          <cell r="BH2811">
            <v>109.129816539592</v>
          </cell>
          <cell r="BI2811">
            <v>119.518726730493</v>
          </cell>
          <cell r="BJ2811">
            <v>116.357873728174</v>
          </cell>
          <cell r="BK2811">
            <v>111.482277712715</v>
          </cell>
          <cell r="BL2811">
            <v>118.72876585816999</v>
          </cell>
          <cell r="BM2811">
            <v>123.970214181834</v>
          </cell>
          <cell r="BN2811">
            <v>119.111846072178</v>
          </cell>
          <cell r="BO2811">
            <v>117.677434977426</v>
          </cell>
          <cell r="BP2811">
            <v>116.823084502117</v>
          </cell>
          <cell r="BQ2811">
            <v>118.582771819011</v>
          </cell>
          <cell r="BR2811">
            <v>116.496911632897</v>
          </cell>
          <cell r="BS2811">
            <v>111.973591883586</v>
          </cell>
          <cell r="BT2811">
            <v>118.519251180406</v>
          </cell>
          <cell r="BU2811">
            <v>110.52457811468101</v>
          </cell>
          <cell r="BV2811">
            <v>71.392194900646103</v>
          </cell>
          <cell r="BW2811">
            <v>74.745457025854094</v>
          </cell>
          <cell r="BX2811">
            <v>134.036946112701</v>
          </cell>
          <cell r="BY2811">
            <v>133.463354261506</v>
          </cell>
          <cell r="BZ2811">
            <v>127.300335025206</v>
          </cell>
          <cell r="CA2811">
            <v>125.391388683966</v>
          </cell>
          <cell r="CB2811">
            <v>120.33405213088599</v>
          </cell>
          <cell r="CC2811">
            <v>118.47460705607099</v>
          </cell>
          <cell r="CD2811">
            <v>114.695674780296</v>
          </cell>
          <cell r="CE2811">
            <v>115.757562946348</v>
          </cell>
          <cell r="CF2811">
            <v>113.648219553692</v>
          </cell>
          <cell r="CG2811">
            <v>115.781219250102</v>
          </cell>
          <cell r="CH2811">
            <v>116.10089398460001</v>
          </cell>
          <cell r="CI2811">
            <v>104.32567388563101</v>
          </cell>
          <cell r="CJ2811">
            <v>90.341955040522393</v>
          </cell>
          <cell r="CK2811">
            <v>90.709347830904605</v>
          </cell>
          <cell r="CL2811">
            <v>116.46065649664401</v>
          </cell>
          <cell r="CM2811">
            <v>128.72523788375699</v>
          </cell>
          <cell r="CN2811">
            <v>123.289233104817</v>
          </cell>
          <cell r="CO2811">
            <v>130.05366432068499</v>
          </cell>
          <cell r="CP2811">
            <v>128.66288355316701</v>
          </cell>
          <cell r="CQ2811">
            <v>124.188676458015</v>
          </cell>
          <cell r="CR2811">
            <v>116.34095013155201</v>
          </cell>
          <cell r="CS2811">
            <v>125.011144380166</v>
          </cell>
          <cell r="CT2811">
            <v>122.61595236457001</v>
          </cell>
          <cell r="CU2811">
            <v>110.90152040664699</v>
          </cell>
          <cell r="CV2811">
            <v>108.589232585467</v>
          </cell>
          <cell r="CW2811">
            <v>110.43268071294101</v>
          </cell>
          <cell r="CX2811">
            <v>126.889850355047</v>
          </cell>
          <cell r="CY2811">
            <v>130.081758667754</v>
          </cell>
          <cell r="CZ2811">
            <v>131.10627129963399</v>
          </cell>
          <cell r="DA2811">
            <v>133.930084838754</v>
          </cell>
          <cell r="DB2811">
            <v>126.517443704426</v>
          </cell>
          <cell r="DC2811">
            <v>120.877588368198</v>
          </cell>
          <cell r="DD2811">
            <v>129.80292490330299</v>
          </cell>
          <cell r="DE2811">
            <v>137.189772015751</v>
          </cell>
          <cell r="DF2811">
            <v>129.765842729263</v>
          </cell>
          <cell r="DG2811">
            <v>129.88158084140801</v>
          </cell>
          <cell r="DH2811">
            <v>118.91876420187501</v>
          </cell>
          <cell r="DI2811">
            <v>110.229153753725</v>
          </cell>
          <cell r="DJ2811">
            <v>123.912182429401</v>
          </cell>
          <cell r="DK2811">
            <v>129.72541100637699</v>
          </cell>
          <cell r="DL2811">
            <v>131.36346610890499</v>
          </cell>
          <cell r="DM2811">
            <v>144.14503430338999</v>
          </cell>
          <cell r="DN2811">
            <v>131.72052655449201</v>
          </cell>
          <cell r="DO2811">
            <v>129.46581107092601</v>
          </cell>
          <cell r="DP2811">
            <v>136.25697538913201</v>
          </cell>
          <cell r="DQ2811">
            <v>141.65563420701</v>
          </cell>
          <cell r="DR2811">
            <v>140.44737264412899</v>
          </cell>
          <cell r="DS2811">
            <v>137.844650339222</v>
          </cell>
          <cell r="DT2811">
            <v>130.67086662670101</v>
          </cell>
          <cell r="DU2811">
            <v>124.34554614916399</v>
          </cell>
          <cell r="DV2811">
            <v>136.39390007657599</v>
          </cell>
          <cell r="DW2811">
            <v>137.86540156334601</v>
          </cell>
          <cell r="DX2811">
            <v>135.601994236217</v>
          </cell>
          <cell r="DY2811">
            <v>147.535026340071</v>
          </cell>
          <cell r="DZ2811">
            <v>130.75543531879916</v>
          </cell>
          <cell r="EA2811">
            <v>125.912503750921</v>
          </cell>
          <cell r="EB2811">
            <v>134.89291428712599</v>
          </cell>
          <cell r="EC2811">
            <v>141.888738924742</v>
          </cell>
          <cell r="ED2811">
            <v>144.94303005963499</v>
          </cell>
          <cell r="EE2811">
            <v>141.18606055470499</v>
          </cell>
          <cell r="EF2811">
            <v>136.472668174935</v>
          </cell>
          <cell r="EG2811">
            <v>129.176004672094</v>
          </cell>
          <cell r="EH2811">
            <v>140.04061405429599</v>
          </cell>
          <cell r="EI2811">
            <v>142.60715524612309</v>
          </cell>
          <cell r="EJ2811">
            <v>0</v>
          </cell>
          <cell r="EK2811">
            <v>0</v>
          </cell>
          <cell r="EL2811">
            <v>0</v>
          </cell>
        </row>
        <row r="2812">
          <cell r="K2812">
            <v>78.895987714796505</v>
          </cell>
          <cell r="L2812">
            <v>80.960999036783505</v>
          </cell>
          <cell r="M2812">
            <v>81.300474241635897</v>
          </cell>
          <cell r="N2812">
            <v>99.051702283253604</v>
          </cell>
          <cell r="O2812">
            <v>96.381871395944302</v>
          </cell>
          <cell r="P2812">
            <v>101.351291432057</v>
          </cell>
          <cell r="Q2812">
            <v>107.83840467611201</v>
          </cell>
          <cell r="R2812">
            <v>122.266488497702</v>
          </cell>
          <cell r="S2812">
            <v>115.36554810867401</v>
          </cell>
          <cell r="T2812">
            <v>111.813049384016</v>
          </cell>
          <cell r="U2812">
            <v>101.769867970663</v>
          </cell>
          <cell r="V2812">
            <v>103.004315258362</v>
          </cell>
          <cell r="W2812">
            <v>95.242886255043601</v>
          </cell>
          <cell r="X2812">
            <v>99.301902098099603</v>
          </cell>
          <cell r="Y2812">
            <v>87.055292497017604</v>
          </cell>
          <cell r="Z2812">
            <v>110.03266354968299</v>
          </cell>
          <cell r="AA2812">
            <v>105.157758358685</v>
          </cell>
          <cell r="AB2812">
            <v>103.972711429849</v>
          </cell>
          <cell r="AC2812">
            <v>113.616068696985</v>
          </cell>
          <cell r="AD2812">
            <v>119.368480067818</v>
          </cell>
          <cell r="AE2812">
            <v>112.558477667207</v>
          </cell>
          <cell r="AF2812">
            <v>115.90323103820199</v>
          </cell>
          <cell r="AG2812">
            <v>103.462266480168</v>
          </cell>
          <cell r="AH2812">
            <v>100.94632658540699</v>
          </cell>
          <cell r="AI2812">
            <v>94.059170107125695</v>
          </cell>
          <cell r="AJ2812">
            <v>94.766816782480007</v>
          </cell>
          <cell r="AK2812">
            <v>89.259872333482704</v>
          </cell>
          <cell r="AL2812">
            <v>109.009729603835</v>
          </cell>
          <cell r="AM2812">
            <v>104.986278867058</v>
          </cell>
          <cell r="AN2812">
            <v>104.698399632567</v>
          </cell>
          <cell r="AO2812">
            <v>114.20382217707601</v>
          </cell>
          <cell r="AP2812">
            <v>118.239041936269</v>
          </cell>
          <cell r="AQ2812">
            <v>110.73575725415</v>
          </cell>
          <cell r="AR2812">
            <v>114.622629163593</v>
          </cell>
          <cell r="AS2812">
            <v>104.196585531784</v>
          </cell>
          <cell r="AT2812">
            <v>102.98266315073</v>
          </cell>
          <cell r="AU2812">
            <v>94.713032692486607</v>
          </cell>
          <cell r="AV2812">
            <v>104.12874378894701</v>
          </cell>
          <cell r="AW2812">
            <v>101.17097780223899</v>
          </cell>
          <cell r="AX2812">
            <v>106.891353485883</v>
          </cell>
          <cell r="AY2812">
            <v>119.32815491989101</v>
          </cell>
          <cell r="AZ2812">
            <v>124.245811956564</v>
          </cell>
          <cell r="BA2812">
            <v>127.10107063170101</v>
          </cell>
          <cell r="BB2812">
            <v>117.080411387159</v>
          </cell>
          <cell r="BC2812">
            <v>117.27774559748801</v>
          </cell>
          <cell r="BD2812">
            <v>115.58399752542</v>
          </cell>
          <cell r="BE2812">
            <v>108.77841276062</v>
          </cell>
          <cell r="BF2812">
            <v>109.615989738045</v>
          </cell>
          <cell r="BG2812">
            <v>100.90353247367</v>
          </cell>
          <cell r="BH2812">
            <v>102.51807820064499</v>
          </cell>
          <cell r="BI2812">
            <v>106.542777613236</v>
          </cell>
          <cell r="BJ2812">
            <v>112.133514184237</v>
          </cell>
          <cell r="BK2812">
            <v>120.153889182478</v>
          </cell>
          <cell r="BL2812">
            <v>124.563035838505</v>
          </cell>
          <cell r="BM2812">
            <v>132.606972260649</v>
          </cell>
          <cell r="BN2812">
            <v>121.407103379376</v>
          </cell>
          <cell r="BO2812">
            <v>121.67897592064099</v>
          </cell>
          <cell r="BP2812">
            <v>119.87647977885599</v>
          </cell>
          <cell r="BQ2812">
            <v>115.70758191641499</v>
          </cell>
          <cell r="BR2812">
            <v>113.940883720709</v>
          </cell>
          <cell r="BS2812">
            <v>115.68328351850499</v>
          </cell>
          <cell r="BT2812">
            <v>110.8755822718</v>
          </cell>
          <cell r="BU2812">
            <v>90.838168551399093</v>
          </cell>
          <cell r="BV2812">
            <v>27.389991819155401</v>
          </cell>
          <cell r="BW2812">
            <v>70.000978037468201</v>
          </cell>
          <cell r="BX2812">
            <v>122.597108189758</v>
          </cell>
          <cell r="BY2812">
            <v>127.25554611194001</v>
          </cell>
          <cell r="BZ2812">
            <v>113.500693147425</v>
          </cell>
          <cell r="CA2812">
            <v>117.587348277187</v>
          </cell>
          <cell r="CB2812">
            <v>124.570401120442</v>
          </cell>
          <cell r="CC2812">
            <v>126.940456912949</v>
          </cell>
          <cell r="CD2812">
            <v>131.088449884043</v>
          </cell>
          <cell r="CE2812">
            <v>122.830562773661</v>
          </cell>
          <cell r="CF2812">
            <v>116.911399893658</v>
          </cell>
          <cell r="CG2812">
            <v>109.094818884844</v>
          </cell>
          <cell r="CH2812">
            <v>111.380099853774</v>
          </cell>
          <cell r="CI2812">
            <v>106.22831368935</v>
          </cell>
          <cell r="CJ2812">
            <v>95.143837246968701</v>
          </cell>
          <cell r="CK2812">
            <v>86.095468834365903</v>
          </cell>
          <cell r="CL2812">
            <v>102.073752688526</v>
          </cell>
          <cell r="CM2812">
            <v>117.748343333728</v>
          </cell>
          <cell r="CN2812">
            <v>131.62797421504101</v>
          </cell>
          <cell r="CO2812">
            <v>124.815283706125</v>
          </cell>
          <cell r="CP2812">
            <v>128.86019404445199</v>
          </cell>
          <cell r="CQ2812">
            <v>129.45066087056401</v>
          </cell>
          <cell r="CR2812">
            <v>128.356524119417</v>
          </cell>
          <cell r="CS2812">
            <v>125.229378202153</v>
          </cell>
          <cell r="CT2812">
            <v>118.817769926219</v>
          </cell>
          <cell r="CU2812">
            <v>117.021996842232</v>
          </cell>
          <cell r="CV2812">
            <v>115.92179137161099</v>
          </cell>
          <cell r="CW2812">
            <v>112.29979195372201</v>
          </cell>
          <cell r="CX2812">
            <v>120.180849114805</v>
          </cell>
          <cell r="CY2812">
            <v>118.95304471707399</v>
          </cell>
          <cell r="CZ2812">
            <v>122.407663231558</v>
          </cell>
          <cell r="DA2812">
            <v>123.139447277833</v>
          </cell>
          <cell r="DB2812">
            <v>119.687409663982</v>
          </cell>
          <cell r="DC2812">
            <v>115.58116463448199</v>
          </cell>
          <cell r="DD2812">
            <v>119.505024338575</v>
          </cell>
          <cell r="DE2812">
            <v>118.254733232025</v>
          </cell>
          <cell r="DF2812">
            <v>115.54606953866001</v>
          </cell>
          <cell r="DG2812">
            <v>101.433160560666</v>
          </cell>
          <cell r="DH2812">
            <v>108.796207734969</v>
          </cell>
          <cell r="DI2812">
            <v>121.268296803848</v>
          </cell>
          <cell r="DJ2812">
            <v>132.42312597673799</v>
          </cell>
          <cell r="DK2812">
            <v>144.12103305148099</v>
          </cell>
          <cell r="DL2812">
            <v>135.29170188239701</v>
          </cell>
          <cell r="DM2812">
            <v>121.636667138855</v>
          </cell>
          <cell r="DN2812">
            <v>115.73291988912101</v>
          </cell>
          <cell r="DO2812">
            <v>110.70421232451901</v>
          </cell>
          <cell r="DP2812">
            <v>115.13392962961601</v>
          </cell>
          <cell r="DQ2812">
            <v>122.65019981122499</v>
          </cell>
          <cell r="DR2812">
            <v>121.541632520965</v>
          </cell>
          <cell r="DS2812">
            <v>105.54012282293201</v>
          </cell>
          <cell r="DT2812">
            <v>113.35823027073801</v>
          </cell>
          <cell r="DU2812">
            <v>127.587366665072</v>
          </cell>
          <cell r="DV2812">
            <v>133.68910194853601</v>
          </cell>
          <cell r="DW2812">
            <v>147.54164481293699</v>
          </cell>
          <cell r="DX2812">
            <v>134.65543623991201</v>
          </cell>
          <cell r="DY2812">
            <v>122.984381235352</v>
          </cell>
          <cell r="DZ2812">
            <v>122.22623088044813</v>
          </cell>
          <cell r="EA2812">
            <v>118.647409477167</v>
          </cell>
          <cell r="EB2812">
            <v>129.15951771216601</v>
          </cell>
          <cell r="EC2812">
            <v>135.675214773736</v>
          </cell>
          <cell r="ED2812">
            <v>135.56852783518201</v>
          </cell>
          <cell r="EE2812">
            <v>117.959663850742</v>
          </cell>
          <cell r="EF2812">
            <v>128.63488510809401</v>
          </cell>
          <cell r="EG2812">
            <v>145.97641662730601</v>
          </cell>
          <cell r="EH2812">
            <v>149.12476569764499</v>
          </cell>
          <cell r="EI2812">
            <v>164.07438139721327</v>
          </cell>
          <cell r="EJ2812">
            <v>0</v>
          </cell>
          <cell r="EK2812">
            <v>0</v>
          </cell>
          <cell r="EL2812">
            <v>0</v>
          </cell>
        </row>
        <row r="2813">
          <cell r="K2813">
            <v>93.348484152986302</v>
          </cell>
          <cell r="L2813">
            <v>109.082248937922</v>
          </cell>
          <cell r="M2813">
            <v>105.662268600161</v>
          </cell>
          <cell r="N2813">
            <v>96.697198724845904</v>
          </cell>
          <cell r="O2813">
            <v>100.33952026758099</v>
          </cell>
          <cell r="P2813">
            <v>102.998367583084</v>
          </cell>
          <cell r="Q2813">
            <v>101.83098571678801</v>
          </cell>
          <cell r="R2813">
            <v>95.006146563258199</v>
          </cell>
          <cell r="S2813">
            <v>99.241138605516795</v>
          </cell>
          <cell r="T2813">
            <v>96.647419677297407</v>
          </cell>
          <cell r="U2813">
            <v>95.8918314595672</v>
          </cell>
          <cell r="V2813">
            <v>103.254389710994</v>
          </cell>
          <cell r="W2813">
            <v>96.688302009068707</v>
          </cell>
          <cell r="X2813">
            <v>110.243119800109</v>
          </cell>
          <cell r="Y2813">
            <v>106.993286288349</v>
          </cell>
          <cell r="Z2813">
            <v>97.740571473809098</v>
          </cell>
          <cell r="AA2813">
            <v>103.94623508643301</v>
          </cell>
          <cell r="AB2813">
            <v>106.114985831244</v>
          </cell>
          <cell r="AC2813">
            <v>102.946516502297</v>
          </cell>
          <cell r="AD2813">
            <v>95.773400198890897</v>
          </cell>
          <cell r="AE2813">
            <v>99.504918634196301</v>
          </cell>
          <cell r="AF2813">
            <v>98.025341732708796</v>
          </cell>
          <cell r="AG2813">
            <v>101.967080481275</v>
          </cell>
          <cell r="AH2813">
            <v>106.647840197332</v>
          </cell>
          <cell r="AI2813">
            <v>99.785431200348</v>
          </cell>
          <cell r="AJ2813">
            <v>112.510984398411</v>
          </cell>
          <cell r="AK2813">
            <v>111.235956042212</v>
          </cell>
          <cell r="AL2813">
            <v>101.43155228641101</v>
          </cell>
          <cell r="AM2813">
            <v>108.144430618719</v>
          </cell>
          <cell r="AN2813">
            <v>109.637137152026</v>
          </cell>
          <cell r="AO2813">
            <v>109.805087756879</v>
          </cell>
          <cell r="AP2813">
            <v>101.443190620547</v>
          </cell>
          <cell r="AQ2813">
            <v>103.138928118134</v>
          </cell>
          <cell r="AR2813">
            <v>102.14968552115199</v>
          </cell>
          <cell r="AS2813">
            <v>105.762224462269</v>
          </cell>
          <cell r="AT2813">
            <v>110.883585508088</v>
          </cell>
          <cell r="AU2813">
            <v>107.844211597217</v>
          </cell>
          <cell r="AV2813">
            <v>106.659879940792</v>
          </cell>
          <cell r="AW2813">
            <v>118.080303389031</v>
          </cell>
          <cell r="AX2813">
            <v>119.08319598598599</v>
          </cell>
          <cell r="AY2813">
            <v>131.23221471781901</v>
          </cell>
          <cell r="AZ2813">
            <v>131.483950586209</v>
          </cell>
          <cell r="BA2813">
            <v>135.872021245036</v>
          </cell>
          <cell r="BB2813">
            <v>108.419821512966</v>
          </cell>
          <cell r="BC2813">
            <v>116.944476778281</v>
          </cell>
          <cell r="BD2813">
            <v>103.124136285115</v>
          </cell>
          <cell r="BE2813">
            <v>110.42178846644801</v>
          </cell>
          <cell r="BF2813">
            <v>108.47378712923999</v>
          </cell>
          <cell r="BG2813">
            <v>109.090173427295</v>
          </cell>
          <cell r="BH2813">
            <v>109.62820555950699</v>
          </cell>
          <cell r="BI2813">
            <v>121.227418903071</v>
          </cell>
          <cell r="BJ2813">
            <v>127.63099479323</v>
          </cell>
          <cell r="BK2813">
            <v>117.81729059566101</v>
          </cell>
          <cell r="BL2813">
            <v>137.947949169369</v>
          </cell>
          <cell r="BM2813">
            <v>143.494096263438</v>
          </cell>
          <cell r="BN2813">
            <v>115.80257950700999</v>
          </cell>
          <cell r="BO2813">
            <v>109.133201687449</v>
          </cell>
          <cell r="BP2813">
            <v>111.418365738693</v>
          </cell>
          <cell r="BQ2813">
            <v>109.865754173417</v>
          </cell>
          <cell r="BR2813">
            <v>107.30167092366</v>
          </cell>
          <cell r="BS2813">
            <v>106.085690254646</v>
          </cell>
          <cell r="BT2813">
            <v>118.720998425532</v>
          </cell>
          <cell r="BU2813">
            <v>126.88188303671799</v>
          </cell>
          <cell r="BV2813">
            <v>53.7389655398676</v>
          </cell>
          <cell r="BW2813">
            <v>57.475403564759702</v>
          </cell>
          <cell r="BX2813">
            <v>102.871260117858</v>
          </cell>
          <cell r="BY2813">
            <v>138.58051382545699</v>
          </cell>
          <cell r="BZ2813">
            <v>131.15973560389801</v>
          </cell>
          <cell r="CA2813">
            <v>127.126205336555</v>
          </cell>
          <cell r="CB2813">
            <v>131.62650435966901</v>
          </cell>
          <cell r="CC2813">
            <v>110.444453953924</v>
          </cell>
          <cell r="CD2813">
            <v>109.322717171386</v>
          </cell>
          <cell r="CE2813">
            <v>118.586648365839</v>
          </cell>
          <cell r="CF2813">
            <v>113.34430721095001</v>
          </cell>
          <cell r="CG2813">
            <v>122.10717613493</v>
          </cell>
          <cell r="CH2813">
            <v>102.33730757669601</v>
          </cell>
          <cell r="CI2813">
            <v>103.605082110928</v>
          </cell>
          <cell r="CJ2813">
            <v>116.106926189867</v>
          </cell>
          <cell r="CK2813">
            <v>120.82062844646499</v>
          </cell>
          <cell r="CL2813">
            <v>111.892869677175</v>
          </cell>
          <cell r="CM2813">
            <v>115.25986291832</v>
          </cell>
          <cell r="CN2813">
            <v>136.67848072092801</v>
          </cell>
          <cell r="CO2813">
            <v>123.449679087875</v>
          </cell>
          <cell r="CP2813">
            <v>122.10689766106501</v>
          </cell>
          <cell r="CQ2813">
            <v>123.015808449443</v>
          </cell>
          <cell r="CR2813">
            <v>125.263201185764</v>
          </cell>
          <cell r="CS2813">
            <v>130.08854426380401</v>
          </cell>
          <cell r="CT2813">
            <v>122.011022252369</v>
          </cell>
          <cell r="CU2813">
            <v>115.971276595669</v>
          </cell>
          <cell r="CV2813">
            <v>115.527649858282</v>
          </cell>
          <cell r="CW2813">
            <v>118.965732994839</v>
          </cell>
          <cell r="CX2813">
            <v>121.579872181509</v>
          </cell>
          <cell r="CY2813">
            <v>121.029220470216</v>
          </cell>
          <cell r="CZ2813">
            <v>139.40238685313</v>
          </cell>
          <cell r="DA2813">
            <v>121.40245003529699</v>
          </cell>
          <cell r="DB2813">
            <v>126.29041663129399</v>
          </cell>
          <cell r="DC2813">
            <v>128.311270497907</v>
          </cell>
          <cell r="DD2813">
            <v>130.96053595175201</v>
          </cell>
          <cell r="DE2813">
            <v>138.42507057082199</v>
          </cell>
          <cell r="DF2813">
            <v>124.14030020854401</v>
          </cell>
          <cell r="DG2813">
            <v>129.01111480842999</v>
          </cell>
          <cell r="DH2813">
            <v>126.38239750807401</v>
          </cell>
          <cell r="DI2813">
            <v>119.087099909766</v>
          </cell>
          <cell r="DJ2813">
            <v>102.887902239365</v>
          </cell>
          <cell r="DK2813">
            <v>117.26326733639</v>
          </cell>
          <cell r="DL2813">
            <v>127.573022767175</v>
          </cell>
          <cell r="DM2813">
            <v>115.501997741803</v>
          </cell>
          <cell r="DN2813">
            <v>116.183099889939</v>
          </cell>
          <cell r="DO2813">
            <v>117.29328524313701</v>
          </cell>
          <cell r="DP2813">
            <v>117.73251207792499</v>
          </cell>
          <cell r="DQ2813">
            <v>121.072809963632</v>
          </cell>
          <cell r="DR2813">
            <v>127.18826187918199</v>
          </cell>
          <cell r="DS2813">
            <v>132.93310557198001</v>
          </cell>
          <cell r="DT2813">
            <v>133.99390738064201</v>
          </cell>
          <cell r="DU2813">
            <v>136.58862791155099</v>
          </cell>
          <cell r="DV2813">
            <v>109.931457105603</v>
          </cell>
          <cell r="DW2813">
            <v>136.63870033682699</v>
          </cell>
          <cell r="DX2813">
            <v>144.79031447489999</v>
          </cell>
          <cell r="DY2813">
            <v>125.17769840899101</v>
          </cell>
          <cell r="DZ2813">
            <v>118.90883558314367</v>
          </cell>
          <cell r="EA2813">
            <v>128.109627080514</v>
          </cell>
          <cell r="EB2813">
            <v>130.22761842774301</v>
          </cell>
          <cell r="EC2813">
            <v>135.01548058432701</v>
          </cell>
          <cell r="ED2813">
            <v>141.47904284785699</v>
          </cell>
          <cell r="EE2813">
            <v>132.28968685027201</v>
          </cell>
          <cell r="EF2813">
            <v>135.725127703461</v>
          </cell>
          <cell r="EG2813">
            <v>146.77391380552399</v>
          </cell>
          <cell r="EH2813">
            <v>114.215872729719</v>
          </cell>
          <cell r="EI2813">
            <v>145.23731005665221</v>
          </cell>
          <cell r="EJ2813">
            <v>0</v>
          </cell>
          <cell r="EK2813">
            <v>0</v>
          </cell>
          <cell r="EL2813">
            <v>0</v>
          </cell>
        </row>
        <row r="2814">
          <cell r="H2814">
            <v>1.3764788136105399</v>
          </cell>
          <cell r="K2814">
            <v>92.002219400985396</v>
          </cell>
          <cell r="L2814">
            <v>90.825208135437194</v>
          </cell>
          <cell r="M2814">
            <v>101.272840696012</v>
          </cell>
          <cell r="N2814">
            <v>101.171720803931</v>
          </cell>
          <cell r="O2814">
            <v>97.507604335663203</v>
          </cell>
          <cell r="P2814">
            <v>100.975327144467</v>
          </cell>
          <cell r="Q2814">
            <v>99.848158940803103</v>
          </cell>
          <cell r="R2814">
            <v>92.286278038045793</v>
          </cell>
          <cell r="S2814">
            <v>109.19620256612301</v>
          </cell>
          <cell r="T2814">
            <v>105.69714057568299</v>
          </cell>
          <cell r="U2814">
            <v>98.936914670136503</v>
          </cell>
          <cell r="V2814">
            <v>110.280384692711</v>
          </cell>
          <cell r="W2814">
            <v>90.236222556059204</v>
          </cell>
          <cell r="X2814">
            <v>89.335790393877204</v>
          </cell>
          <cell r="Y2814">
            <v>99.930052440606104</v>
          </cell>
          <cell r="Z2814">
            <v>100.254879014376</v>
          </cell>
          <cell r="AA2814">
            <v>107.725556144563</v>
          </cell>
          <cell r="AB2814">
            <v>115.95932804789901</v>
          </cell>
          <cell r="AC2814">
            <v>109.083799229221</v>
          </cell>
          <cell r="AD2814">
            <v>99.058014223929305</v>
          </cell>
          <cell r="AE2814">
            <v>111.418325895561</v>
          </cell>
          <cell r="AF2814">
            <v>106.813448579327</v>
          </cell>
          <cell r="AG2814">
            <v>101.042553919497</v>
          </cell>
          <cell r="AH2814">
            <v>104.162910866882</v>
          </cell>
          <cell r="AI2814">
            <v>89.865050483002506</v>
          </cell>
          <cell r="AJ2814">
            <v>88.960316905160695</v>
          </cell>
          <cell r="AK2814">
            <v>102.764477856049</v>
          </cell>
          <cell r="AL2814">
            <v>104.010568302289</v>
          </cell>
          <cell r="AM2814">
            <v>111.21823024950599</v>
          </cell>
          <cell r="AN2814">
            <v>117.435163922154</v>
          </cell>
          <cell r="AO2814">
            <v>121.344334809317</v>
          </cell>
          <cell r="AP2814">
            <v>104.422458150674</v>
          </cell>
          <cell r="AQ2814">
            <v>113.4398961772</v>
          </cell>
          <cell r="AR2814">
            <v>113.437995938437</v>
          </cell>
          <cell r="AS2814">
            <v>106.25078887167901</v>
          </cell>
          <cell r="AT2814">
            <v>107.69714451179399</v>
          </cell>
          <cell r="AU2814">
            <v>103.42000090576499</v>
          </cell>
          <cell r="AV2814">
            <v>99.178525693486804</v>
          </cell>
          <cell r="AW2814">
            <v>113.431828869776</v>
          </cell>
          <cell r="AX2814">
            <v>112.306612857267</v>
          </cell>
          <cell r="AY2814">
            <v>114.938478975199</v>
          </cell>
          <cell r="AZ2814">
            <v>125.439473285931</v>
          </cell>
          <cell r="BA2814">
            <v>127.73617421035</v>
          </cell>
          <cell r="BB2814">
            <v>120.644860551023</v>
          </cell>
          <cell r="BC2814">
            <v>120.17816022930501</v>
          </cell>
          <cell r="BD2814">
            <v>118.969219965579</v>
          </cell>
          <cell r="BE2814">
            <v>114.392139408449</v>
          </cell>
          <cell r="BF2814">
            <v>113.025554831896</v>
          </cell>
          <cell r="BG2814">
            <v>112.17960298814801</v>
          </cell>
          <cell r="BH2814">
            <v>109.088653033423</v>
          </cell>
          <cell r="BI2814">
            <v>115.078107838553</v>
          </cell>
          <cell r="BJ2814">
            <v>117.89854371443001</v>
          </cell>
          <cell r="BK2814">
            <v>122.71932060330001</v>
          </cell>
          <cell r="BL2814">
            <v>128.50078161165101</v>
          </cell>
          <cell r="BM2814">
            <v>134.84823023474601</v>
          </cell>
          <cell r="BN2814">
            <v>123.01191606099501</v>
          </cell>
          <cell r="BO2814">
            <v>126.25756707046401</v>
          </cell>
          <cell r="BP2814">
            <v>119.695889757994</v>
          </cell>
          <cell r="BQ2814">
            <v>114.543790087429</v>
          </cell>
          <cell r="BR2814">
            <v>119.112081510956</v>
          </cell>
          <cell r="BS2814">
            <v>127.041406674462</v>
          </cell>
          <cell r="BT2814">
            <v>118.350941884273</v>
          </cell>
          <cell r="BU2814">
            <v>109.920006234783</v>
          </cell>
          <cell r="BV2814">
            <v>35.102232585673498</v>
          </cell>
          <cell r="BW2814">
            <v>69.013450329706799</v>
          </cell>
          <cell r="BX2814">
            <v>121.215672665992</v>
          </cell>
          <cell r="BY2814">
            <v>125.031092080821</v>
          </cell>
          <cell r="BZ2814">
            <v>129.835904833456</v>
          </cell>
          <cell r="CA2814">
            <v>130.19225034452001</v>
          </cell>
          <cell r="CB2814">
            <v>129.165324090355</v>
          </cell>
          <cell r="CC2814">
            <v>119.717166011917</v>
          </cell>
          <cell r="CD2814">
            <v>119.99138229435199</v>
          </cell>
          <cell r="CE2814">
            <v>129.332138632306</v>
          </cell>
          <cell r="CF2814">
            <v>122.317024268547</v>
          </cell>
          <cell r="CG2814">
            <v>121.56233526444601</v>
          </cell>
          <cell r="CH2814">
            <v>105.33784624591399</v>
          </cell>
          <cell r="CI2814">
            <v>103.86938605735</v>
          </cell>
          <cell r="CJ2814">
            <v>92.234303528032797</v>
          </cell>
          <cell r="CK2814">
            <v>96.931568748889603</v>
          </cell>
          <cell r="CL2814">
            <v>100.788372165585</v>
          </cell>
          <cell r="CM2814">
            <v>115.05637944734499</v>
          </cell>
          <cell r="CN2814">
            <v>134.83326795041501</v>
          </cell>
          <cell r="CO2814">
            <v>142.94610447436199</v>
          </cell>
          <cell r="CP2814">
            <v>130.54660366904699</v>
          </cell>
          <cell r="CQ2814">
            <v>146.49107728939299</v>
          </cell>
          <cell r="CR2814">
            <v>120.90942385328501</v>
          </cell>
          <cell r="CS2814">
            <v>129.75940646845399</v>
          </cell>
          <cell r="CT2814">
            <v>111.678900376817</v>
          </cell>
          <cell r="CU2814">
            <v>110.810492048852</v>
          </cell>
          <cell r="CV2814">
            <v>114.86754440697401</v>
          </cell>
          <cell r="CW2814">
            <v>110.176513454115</v>
          </cell>
          <cell r="CX2814">
            <v>117.010039701865</v>
          </cell>
          <cell r="CY2814">
            <v>122.92908891568</v>
          </cell>
          <cell r="CZ2814">
            <v>130.53381468596001</v>
          </cell>
          <cell r="DA2814">
            <v>141.06122101130899</v>
          </cell>
          <cell r="DB2814">
            <v>152.52996571337101</v>
          </cell>
          <cell r="DC2814">
            <v>159.92112770950999</v>
          </cell>
          <cell r="DD2814">
            <v>145.65469058400799</v>
          </cell>
          <cell r="DE2814">
            <v>147.25946075666599</v>
          </cell>
          <cell r="DF2814">
            <v>130.90375084379801</v>
          </cell>
          <cell r="DG2814">
            <v>131.296503398623</v>
          </cell>
          <cell r="DH2814">
            <v>127.80449344581299</v>
          </cell>
          <cell r="DI2814">
            <v>115.028880946463</v>
          </cell>
          <cell r="DJ2814">
            <v>118.656389662387</v>
          </cell>
          <cell r="DK2814">
            <v>125.23113420898</v>
          </cell>
          <cell r="DL2814">
            <v>136.830223988591</v>
          </cell>
          <cell r="DM2814">
            <v>149.562270235125</v>
          </cell>
          <cell r="DN2814">
            <v>160.36130871242599</v>
          </cell>
          <cell r="DO2814">
            <v>167.391548632519</v>
          </cell>
          <cell r="DP2814">
            <v>151.37011483734801</v>
          </cell>
          <cell r="DQ2814">
            <v>152.47563317809301</v>
          </cell>
          <cell r="DR2814">
            <v>144.858133780396</v>
          </cell>
          <cell r="DS2814">
            <v>137.05281419123</v>
          </cell>
          <cell r="DT2814">
            <v>142.725764202253</v>
          </cell>
          <cell r="DU2814">
            <v>120.74059713582101</v>
          </cell>
          <cell r="DV2814">
            <v>127.154007936844</v>
          </cell>
          <cell r="DW2814">
            <v>131.093198648575</v>
          </cell>
          <cell r="DX2814">
            <v>145.741385942677</v>
          </cell>
          <cell r="DY2814">
            <v>156.583214704699</v>
          </cell>
          <cell r="DZ2814">
            <v>173.37068208085952</v>
          </cell>
          <cell r="EA2814">
            <v>172.98774031002401</v>
          </cell>
          <cell r="EB2814">
            <v>157.38486573255599</v>
          </cell>
          <cell r="EC2814">
            <v>154.77402965402101</v>
          </cell>
          <cell r="ED2814">
            <v>149.48274130011299</v>
          </cell>
          <cell r="EE2814">
            <v>140.95220811074299</v>
          </cell>
          <cell r="EF2814">
            <v>143.18087518502301</v>
          </cell>
          <cell r="EG2814">
            <v>124.099008353519</v>
          </cell>
          <cell r="EH2814">
            <v>130.393151060782</v>
          </cell>
          <cell r="EI2814">
            <v>133.84902932316862</v>
          </cell>
          <cell r="EJ2814">
            <v>0</v>
          </cell>
          <cell r="EK2814">
            <v>0</v>
          </cell>
          <cell r="EL2814">
            <v>0</v>
          </cell>
        </row>
        <row r="2815">
          <cell r="H2815">
            <v>1.1142232101939899E-2</v>
          </cell>
          <cell r="K2815">
            <v>82.762581063206497</v>
          </cell>
          <cell r="L2815">
            <v>92.356732552705793</v>
          </cell>
          <cell r="M2815">
            <v>75.072566175247402</v>
          </cell>
          <cell r="N2815">
            <v>94.582281401963996</v>
          </cell>
          <cell r="O2815">
            <v>73.477061796346803</v>
          </cell>
          <cell r="P2815">
            <v>77.296478446407093</v>
          </cell>
          <cell r="Q2815">
            <v>100.968734636618</v>
          </cell>
          <cell r="R2815">
            <v>131.595844027487</v>
          </cell>
          <cell r="S2815">
            <v>120.07074225642</v>
          </cell>
          <cell r="T2815">
            <v>141.832484518272</v>
          </cell>
          <cell r="U2815">
            <v>126.861016710003</v>
          </cell>
          <cell r="V2815">
            <v>83.123476415322799</v>
          </cell>
          <cell r="W2815">
            <v>87.193493788176198</v>
          </cell>
          <cell r="X2815">
            <v>97.935000000000002</v>
          </cell>
          <cell r="Y2815">
            <v>78.75</v>
          </cell>
          <cell r="Z2815">
            <v>98.649000000000001</v>
          </cell>
          <cell r="AA2815">
            <v>79.266999999999996</v>
          </cell>
          <cell r="AB2815">
            <v>81.522000000000006</v>
          </cell>
          <cell r="AC2815">
            <v>106.443</v>
          </cell>
          <cell r="AD2815">
            <v>139.36099999999999</v>
          </cell>
          <cell r="AE2815">
            <v>125.208</v>
          </cell>
          <cell r="AF2815">
            <v>149.37799999999999</v>
          </cell>
          <cell r="AG2815">
            <v>134.57</v>
          </cell>
          <cell r="AH2815">
            <v>83.516999999999996</v>
          </cell>
          <cell r="AI2815">
            <v>89.747</v>
          </cell>
          <cell r="AJ2815">
            <v>101.06</v>
          </cell>
          <cell r="AK2815">
            <v>80.846999999999994</v>
          </cell>
          <cell r="AL2815">
            <v>102.23</v>
          </cell>
          <cell r="AM2815">
            <v>82.076999999999998</v>
          </cell>
          <cell r="AN2815">
            <v>84.531000000000006</v>
          </cell>
          <cell r="AO2815">
            <v>115.604</v>
          </cell>
          <cell r="AP2815">
            <v>151.216725181215</v>
          </cell>
          <cell r="AQ2815">
            <v>131.33699999999999</v>
          </cell>
          <cell r="AR2815">
            <v>157.25942610697601</v>
          </cell>
          <cell r="AS2815">
            <v>140.83552481542901</v>
          </cell>
          <cell r="AT2815">
            <v>87.507999999999996</v>
          </cell>
          <cell r="AU2815">
            <v>90.551146478887404</v>
          </cell>
          <cell r="AV2815">
            <v>119.038566545465</v>
          </cell>
          <cell r="AW2815">
            <v>85.990901515703996</v>
          </cell>
          <cell r="AX2815">
            <v>102.514377900897</v>
          </cell>
          <cell r="AY2815">
            <v>94.253579931151606</v>
          </cell>
          <cell r="AZ2815">
            <v>98.384919138875404</v>
          </cell>
          <cell r="BA2815">
            <v>96.320189757864597</v>
          </cell>
          <cell r="BB2815">
            <v>122.313590699315</v>
          </cell>
          <cell r="BC2815">
            <v>110.299423107987</v>
          </cell>
          <cell r="BD2815">
            <v>109.644401188389</v>
          </cell>
          <cell r="BE2815">
            <v>138.118716118642</v>
          </cell>
          <cell r="BF2815">
            <v>112.429968088575</v>
          </cell>
          <cell r="BG2815">
            <v>110.737566956599</v>
          </cell>
          <cell r="BH2815">
            <v>111.583767522587</v>
          </cell>
          <cell r="BI2815">
            <v>94.206568788596698</v>
          </cell>
          <cell r="BJ2815">
            <v>105.509927904495</v>
          </cell>
          <cell r="BK2815">
            <v>91.745065364422601</v>
          </cell>
          <cell r="BL2815">
            <v>98.661344657098198</v>
          </cell>
          <cell r="BM2815">
            <v>96.179156330199902</v>
          </cell>
          <cell r="BN2815">
            <v>105.017251130519</v>
          </cell>
          <cell r="BO2815">
            <v>94.443504947073393</v>
          </cell>
          <cell r="BP2815">
            <v>96.950139068100199</v>
          </cell>
          <cell r="BQ2815">
            <v>116.664731809919</v>
          </cell>
          <cell r="BR2815">
            <v>102.843455898781</v>
          </cell>
          <cell r="BS2815">
            <v>104.569705053397</v>
          </cell>
          <cell r="BT2815">
            <v>103.09430735545401</v>
          </cell>
          <cell r="BU2815">
            <v>103.502489435877</v>
          </cell>
          <cell r="BV2815">
            <v>4.0561213796359796</v>
          </cell>
          <cell r="BW2815">
            <v>6.1114485321357996</v>
          </cell>
          <cell r="BX2815">
            <v>50.610315628893197</v>
          </cell>
          <cell r="BY2815">
            <v>51.629517199483303</v>
          </cell>
          <cell r="BZ2815">
            <v>49.239470711992603</v>
          </cell>
          <cell r="CA2815">
            <v>45.6179833283907</v>
          </cell>
          <cell r="CB2815">
            <v>47.4286015007782</v>
          </cell>
          <cell r="CC2815">
            <v>60.735209120192799</v>
          </cell>
          <cell r="CD2815">
            <v>55.7993451901553</v>
          </cell>
          <cell r="CE2815">
            <v>52.394858600276898</v>
          </cell>
          <cell r="CF2815">
            <v>59.030395326531597</v>
          </cell>
          <cell r="CG2815">
            <v>59.438935213654801</v>
          </cell>
          <cell r="CH2815">
            <v>38.845440426154802</v>
          </cell>
          <cell r="CI2815">
            <v>45.049820881935901</v>
          </cell>
          <cell r="CJ2815">
            <v>50.714455370154297</v>
          </cell>
          <cell r="CK2815">
            <v>43.800140502654898</v>
          </cell>
          <cell r="CL2815">
            <v>41.716888617795497</v>
          </cell>
          <cell r="CM2815">
            <v>45.560831540268197</v>
          </cell>
          <cell r="CN2815">
            <v>40.273482805612602</v>
          </cell>
          <cell r="CO2815">
            <v>38.5969842230609</v>
          </cell>
          <cell r="CP2815">
            <v>36.974566239946</v>
          </cell>
          <cell r="CQ2815">
            <v>35.298067657394199</v>
          </cell>
          <cell r="CR2815">
            <v>33.621569074842199</v>
          </cell>
          <cell r="CS2815">
            <v>35.8682036949928</v>
          </cell>
          <cell r="CT2815">
            <v>41.4380143863998</v>
          </cell>
          <cell r="CU2815">
            <v>34.826591554868898</v>
          </cell>
          <cell r="CV2815">
            <v>32.762485192261401</v>
          </cell>
          <cell r="CW2815">
            <v>35.251606850473102</v>
          </cell>
          <cell r="CX2815">
            <v>32.733940121435801</v>
          </cell>
          <cell r="CY2815">
            <v>31.814254544842001</v>
          </cell>
          <cell r="CZ2815">
            <v>32.606097555742501</v>
          </cell>
          <cell r="DA2815">
            <v>32.1499256525669</v>
          </cell>
          <cell r="DB2815">
            <v>31.725981076959499</v>
          </cell>
          <cell r="DC2815">
            <v>31.273922113730201</v>
          </cell>
          <cell r="DD2815">
            <v>30.527961103031</v>
          </cell>
          <cell r="DE2815">
            <v>29.451810770629599</v>
          </cell>
          <cell r="DF2815">
            <v>29.6042687766172</v>
          </cell>
          <cell r="DG2815">
            <v>24.880916526304301</v>
          </cell>
          <cell r="DH2815">
            <v>23.406271554844999</v>
          </cell>
          <cell r="DI2815">
            <v>25.184557210626501</v>
          </cell>
          <cell r="DJ2815">
            <v>26.154418157027301</v>
          </cell>
          <cell r="DK2815">
            <v>25.419589381328901</v>
          </cell>
          <cell r="DL2815">
            <v>26.0522719470383</v>
          </cell>
          <cell r="DM2815">
            <v>25.687790596401101</v>
          </cell>
          <cell r="DN2815">
            <v>25.349058880490801</v>
          </cell>
          <cell r="DO2815">
            <v>24.987863768870401</v>
          </cell>
          <cell r="DP2815">
            <v>27.4446370316249</v>
          </cell>
          <cell r="DQ2815">
            <v>25.092942776576301</v>
          </cell>
          <cell r="DR2815">
            <v>25.874130910763501</v>
          </cell>
          <cell r="DS2815">
            <v>22.3430630406212</v>
          </cell>
          <cell r="DT2815">
            <v>21.838051360670399</v>
          </cell>
          <cell r="DU2815">
            <v>23.673483777988899</v>
          </cell>
          <cell r="DV2815">
            <v>25.1867046852174</v>
          </cell>
          <cell r="DW2815">
            <v>24.8603584149397</v>
          </cell>
          <cell r="DX2815">
            <v>25.7135924117268</v>
          </cell>
          <cell r="DY2815">
            <v>25.533663852822599</v>
          </cell>
          <cell r="DZ2815">
            <v>25.298360762729732</v>
          </cell>
          <cell r="EA2815">
            <v>25.162778815252501</v>
          </cell>
          <cell r="EB2815">
            <v>28.9815367053959</v>
          </cell>
          <cell r="EC2815">
            <v>26.4981475720646</v>
          </cell>
          <cell r="ED2815">
            <v>27.323082241766201</v>
          </cell>
          <cell r="EE2815">
            <v>23.594274570895902</v>
          </cell>
          <cell r="EF2815">
            <v>23.060982236867801</v>
          </cell>
          <cell r="EG2815">
            <v>24.9991988695561</v>
          </cell>
          <cell r="EH2815">
            <v>26.6727202616452</v>
          </cell>
          <cell r="EI2815">
            <v>26.227678127761315</v>
          </cell>
          <cell r="EJ2815">
            <v>0</v>
          </cell>
          <cell r="EK2815">
            <v>0</v>
          </cell>
          <cell r="EL2815">
            <v>0</v>
          </cell>
        </row>
        <row r="2816">
          <cell r="K2816">
            <v>116.701049512213</v>
          </cell>
          <cell r="L2816">
            <v>86.411719095915998</v>
          </cell>
          <cell r="M2816">
            <v>100.54471809387</v>
          </cell>
          <cell r="N2816">
            <v>101.804924138644</v>
          </cell>
          <cell r="O2816">
            <v>103.009867284438</v>
          </cell>
          <cell r="P2816">
            <v>103.199884176504</v>
          </cell>
          <cell r="Q2816">
            <v>100.512794828933</v>
          </cell>
          <cell r="R2816">
            <v>97.567926686582595</v>
          </cell>
          <cell r="S2816">
            <v>96.162304483054399</v>
          </cell>
          <cell r="T2816">
            <v>97.200575688768794</v>
          </cell>
          <cell r="U2816">
            <v>97.992195008238994</v>
          </cell>
          <cell r="V2816">
            <v>98.8920410028379</v>
          </cell>
          <cell r="W2816">
            <v>128.443395265774</v>
          </cell>
          <cell r="X2816">
            <v>96.084058618709903</v>
          </cell>
          <cell r="Y2816">
            <v>108.561984170782</v>
          </cell>
          <cell r="Z2816">
            <v>107.72254424299901</v>
          </cell>
          <cell r="AA2816">
            <v>108.27954500137599</v>
          </cell>
          <cell r="AB2816">
            <v>103.880496298602</v>
          </cell>
          <cell r="AC2816">
            <v>102.75303612251599</v>
          </cell>
          <cell r="AD2816">
            <v>101.736956219071</v>
          </cell>
          <cell r="AE2816">
            <v>101.092038400673</v>
          </cell>
          <cell r="AF2816">
            <v>105.221214792495</v>
          </cell>
          <cell r="AG2816">
            <v>106.812889108546</v>
          </cell>
          <cell r="AH2816">
            <v>103.58776703673701</v>
          </cell>
          <cell r="AI2816">
            <v>134.60810567898301</v>
          </cell>
          <cell r="AJ2816">
            <v>101.071870894957</v>
          </cell>
          <cell r="AK2816">
            <v>111.31271591458101</v>
          </cell>
          <cell r="AL2816">
            <v>111.62714815194499</v>
          </cell>
          <cell r="AM2816">
            <v>112.237647734904</v>
          </cell>
          <cell r="AN2816">
            <v>108.404187544604</v>
          </cell>
          <cell r="AO2816">
            <v>111.49600750851501</v>
          </cell>
          <cell r="AP2816">
            <v>113.245619481606</v>
          </cell>
          <cell r="AQ2816">
            <v>108.875221483725</v>
          </cell>
          <cell r="AR2816">
            <v>110.776442079766</v>
          </cell>
          <cell r="AS2816">
            <v>112.035488028993</v>
          </cell>
          <cell r="AT2816">
            <v>109.14064798459501</v>
          </cell>
          <cell r="AU2816">
            <v>135.59952455375401</v>
          </cell>
          <cell r="AV2816">
            <v>101.227569859979</v>
          </cell>
          <cell r="AW2816">
            <v>112.505272011496</v>
          </cell>
          <cell r="AX2816">
            <v>117.088484467719</v>
          </cell>
          <cell r="AY2816">
            <v>119.595975340954</v>
          </cell>
          <cell r="AZ2816">
            <v>113.963336981097</v>
          </cell>
          <cell r="BA2816">
            <v>117.945051857265</v>
          </cell>
          <cell r="BB2816">
            <v>112.930033910265</v>
          </cell>
          <cell r="BC2816">
            <v>113.07754629214099</v>
          </cell>
          <cell r="BD2816">
            <v>116.41200035053301</v>
          </cell>
          <cell r="BE2816">
            <v>114.521846953739</v>
          </cell>
          <cell r="BF2816">
            <v>113.17469052057901</v>
          </cell>
          <cell r="BG2816">
            <v>137.99125397279201</v>
          </cell>
          <cell r="BH2816">
            <v>103.35422405432701</v>
          </cell>
          <cell r="BI2816">
            <v>117.44947529858401</v>
          </cell>
          <cell r="BJ2816">
            <v>120.586260139484</v>
          </cell>
          <cell r="BK2816">
            <v>122.24910470063899</v>
          </cell>
          <cell r="BL2816">
            <v>121.18409217363499</v>
          </cell>
          <cell r="BM2816">
            <v>122.191110360957</v>
          </cell>
          <cell r="BN2816">
            <v>118.357790930055</v>
          </cell>
          <cell r="BO2816">
            <v>116.778163699749</v>
          </cell>
          <cell r="BP2816">
            <v>120.026506442365</v>
          </cell>
          <cell r="BQ2816">
            <v>119.006538660667</v>
          </cell>
          <cell r="BR2816">
            <v>116.57198500545501</v>
          </cell>
          <cell r="BS2816">
            <v>137.054287431364</v>
          </cell>
          <cell r="BT2816">
            <v>106.511488198618</v>
          </cell>
          <cell r="BU2816">
            <v>102.82626349463899</v>
          </cell>
          <cell r="BV2816">
            <v>50.288303977072097</v>
          </cell>
          <cell r="BW2816">
            <v>65.454550829747205</v>
          </cell>
          <cell r="BX2816">
            <v>83.381036440524994</v>
          </cell>
          <cell r="BY2816">
            <v>92.012201343183804</v>
          </cell>
          <cell r="BZ2816">
            <v>94.522206974385696</v>
          </cell>
          <cell r="CA2816">
            <v>102.36762441000501</v>
          </cell>
          <cell r="CB2816">
            <v>103.535091759667</v>
          </cell>
          <cell r="CC2816">
            <v>105.43530452096699</v>
          </cell>
          <cell r="CD2816">
            <v>106.528689276554</v>
          </cell>
          <cell r="CE2816">
            <v>125.588803483964</v>
          </cell>
          <cell r="CF2816">
            <v>95.577729583218002</v>
          </cell>
          <cell r="CG2816">
            <v>108.62933658710899</v>
          </cell>
          <cell r="CH2816">
            <v>102.18525150727299</v>
          </cell>
          <cell r="CI2816">
            <v>100.897783428227</v>
          </cell>
          <cell r="CJ2816">
            <v>83.138725479831606</v>
          </cell>
          <cell r="CK2816">
            <v>79.891641539192506</v>
          </cell>
          <cell r="CL2816">
            <v>91.452856923309696</v>
          </cell>
          <cell r="CM2816">
            <v>111.25199334064401</v>
          </cell>
          <cell r="CN2816">
            <v>113.81508441609699</v>
          </cell>
          <cell r="CO2816">
            <v>112.833977896744</v>
          </cell>
          <cell r="CP2816">
            <v>111.330054602269</v>
          </cell>
          <cell r="CQ2816">
            <v>129.20393425825401</v>
          </cell>
          <cell r="CR2816">
            <v>104.43974476725199</v>
          </cell>
          <cell r="CS2816">
            <v>107.859370141482</v>
          </cell>
          <cell r="CT2816">
            <v>101.645069817449</v>
          </cell>
          <cell r="CU2816">
            <v>101.717347139325</v>
          </cell>
          <cell r="CV2816">
            <v>103.980946226173</v>
          </cell>
          <cell r="CW2816">
            <v>96.997457654470296</v>
          </cell>
          <cell r="CX2816">
            <v>101.574621112345</v>
          </cell>
          <cell r="CY2816">
            <v>119.768787959851</v>
          </cell>
          <cell r="CZ2816">
            <v>122.912289356199</v>
          </cell>
          <cell r="DA2816">
            <v>116.996161905523</v>
          </cell>
          <cell r="DB2816">
            <v>109.19170242785501</v>
          </cell>
          <cell r="DC2816">
            <v>122.420664318367</v>
          </cell>
          <cell r="DD2816">
            <v>105.14348559150601</v>
          </cell>
          <cell r="DE2816">
            <v>107.871664230753</v>
          </cell>
          <cell r="DF2816">
            <v>98.718532856957296</v>
          </cell>
          <cell r="DG2816">
            <v>109.674015284851</v>
          </cell>
          <cell r="DH2816">
            <v>107.93642097993001</v>
          </cell>
          <cell r="DI2816">
            <v>105.342864466443</v>
          </cell>
          <cell r="DJ2816">
            <v>112.768225861459</v>
          </cell>
          <cell r="DK2816">
            <v>135.55204512130399</v>
          </cell>
          <cell r="DL2816">
            <v>132.75383916295499</v>
          </cell>
          <cell r="DM2816">
            <v>129.846478136743</v>
          </cell>
          <cell r="DN2816">
            <v>123.85017150491301</v>
          </cell>
          <cell r="DO2816">
            <v>143.58104847812001</v>
          </cell>
          <cell r="DP2816">
            <v>117.693453307198</v>
          </cell>
          <cell r="DQ2816">
            <v>126.17874197946099</v>
          </cell>
          <cell r="DR2816">
            <v>112.966461724159</v>
          </cell>
          <cell r="DS2816">
            <v>118.451997067421</v>
          </cell>
          <cell r="DT2816">
            <v>122.24801101032</v>
          </cell>
          <cell r="DU2816">
            <v>117.711146301265</v>
          </cell>
          <cell r="DV2816">
            <v>126.607897742183</v>
          </cell>
          <cell r="DW2816">
            <v>152.673357375986</v>
          </cell>
          <cell r="DX2816">
            <v>141.331415774704</v>
          </cell>
          <cell r="DY2816">
            <v>136.369716857025</v>
          </cell>
          <cell r="DZ2816">
            <v>129.34374802110818</v>
          </cell>
          <cell r="EA2816">
            <v>151.955547973747</v>
          </cell>
          <cell r="EB2816">
            <v>127.311267536635</v>
          </cell>
          <cell r="EC2816">
            <v>133.90568866160299</v>
          </cell>
          <cell r="ED2816">
            <v>120.137043740731</v>
          </cell>
          <cell r="EE2816">
            <v>123.492028282691</v>
          </cell>
          <cell r="EF2816">
            <v>126.897903900795</v>
          </cell>
          <cell r="EG2816">
            <v>123.376664515562</v>
          </cell>
          <cell r="EH2816">
            <v>134.538476184849</v>
          </cell>
          <cell r="EI2816">
            <v>161.42725781962022</v>
          </cell>
          <cell r="EJ2816">
            <v>0</v>
          </cell>
          <cell r="EK2816">
            <v>0</v>
          </cell>
          <cell r="EL2816">
            <v>0</v>
          </cell>
        </row>
        <row r="2817">
          <cell r="K2817">
            <v>101.245989274457</v>
          </cell>
          <cell r="L2817">
            <v>75.006913543009603</v>
          </cell>
          <cell r="M2817">
            <v>97.487690890782005</v>
          </cell>
          <cell r="N2817">
            <v>88.605936289728405</v>
          </cell>
          <cell r="O2817">
            <v>95.436307823081606</v>
          </cell>
          <cell r="P2817">
            <v>107.278999314101</v>
          </cell>
          <cell r="Q2817">
            <v>100.55163775193</v>
          </cell>
          <cell r="R2817">
            <v>101.199470230847</v>
          </cell>
          <cell r="S2817">
            <v>106.95571170353401</v>
          </cell>
          <cell r="T2817">
            <v>104.477036052005</v>
          </cell>
          <cell r="U2817">
            <v>105.59815985165601</v>
          </cell>
          <cell r="V2817">
            <v>116.156147274869</v>
          </cell>
          <cell r="W2817">
            <v>103.48130885403801</v>
          </cell>
          <cell r="X2817">
            <v>82.995486290065898</v>
          </cell>
          <cell r="Y2817">
            <v>104.59710901101499</v>
          </cell>
          <cell r="Z2817">
            <v>101.843536434871</v>
          </cell>
          <cell r="AA2817">
            <v>105.432994386997</v>
          </cell>
          <cell r="AB2817">
            <v>120.849105017732</v>
          </cell>
          <cell r="AC2817">
            <v>112.428135599637</v>
          </cell>
          <cell r="AD2817">
            <v>112.908905856909</v>
          </cell>
          <cell r="AE2817">
            <v>119.161045115043</v>
          </cell>
          <cell r="AF2817">
            <v>121.60095192415</v>
          </cell>
          <cell r="AG2817">
            <v>116.44131965338001</v>
          </cell>
          <cell r="AH2817">
            <v>125.770906546451</v>
          </cell>
          <cell r="AI2817">
            <v>115.507885617414</v>
          </cell>
          <cell r="AJ2817">
            <v>96.893851495891695</v>
          </cell>
          <cell r="AK2817">
            <v>119.181096557027</v>
          </cell>
          <cell r="AL2817">
            <v>119.53536728262701</v>
          </cell>
          <cell r="AM2817">
            <v>126.460050585872</v>
          </cell>
          <cell r="AN2817">
            <v>138.18108226207099</v>
          </cell>
          <cell r="AO2817">
            <v>133.749838998527</v>
          </cell>
          <cell r="AP2817">
            <v>130.32800921472401</v>
          </cell>
          <cell r="AQ2817">
            <v>135.830010367391</v>
          </cell>
          <cell r="AR2817">
            <v>136.65101164445099</v>
          </cell>
          <cell r="AS2817">
            <v>128.68187737207899</v>
          </cell>
          <cell r="AT2817">
            <v>132.584033777945</v>
          </cell>
          <cell r="AU2817">
            <v>123.140032632491</v>
          </cell>
          <cell r="AV2817">
            <v>101.90564503189</v>
          </cell>
          <cell r="AW2817">
            <v>129.939303617349</v>
          </cell>
          <cell r="AX2817">
            <v>129.70510661510099</v>
          </cell>
          <cell r="AY2817">
            <v>133.644609987135</v>
          </cell>
          <cell r="AZ2817">
            <v>143.70411696778501</v>
          </cell>
          <cell r="BA2817">
            <v>143.623019133887</v>
          </cell>
          <cell r="BB2817">
            <v>137.56011254064799</v>
          </cell>
          <cell r="BC2817">
            <v>147.14124689093001</v>
          </cell>
          <cell r="BD2817">
            <v>149.78354221305901</v>
          </cell>
          <cell r="BE2817">
            <v>139.319691590167</v>
          </cell>
          <cell r="BF2817">
            <v>141.64802506837901</v>
          </cell>
          <cell r="BG2817">
            <v>129.30169067148</v>
          </cell>
          <cell r="BH2817">
            <v>102.489813552805</v>
          </cell>
          <cell r="BI2817">
            <v>130.75296160641801</v>
          </cell>
          <cell r="BJ2817">
            <v>129.618017155432</v>
          </cell>
          <cell r="BK2817">
            <v>135.61117183823799</v>
          </cell>
          <cell r="BL2817">
            <v>151.45673125681401</v>
          </cell>
          <cell r="BM2817">
            <v>149.59192854610399</v>
          </cell>
          <cell r="BN2817">
            <v>140.953617441456</v>
          </cell>
          <cell r="BO2817">
            <v>144.989406274565</v>
          </cell>
          <cell r="BP2817">
            <v>153.70614647968401</v>
          </cell>
          <cell r="BQ2817">
            <v>142.390692968167</v>
          </cell>
          <cell r="BR2817">
            <v>145.95852482123999</v>
          </cell>
          <cell r="BS2817">
            <v>139.06869561581999</v>
          </cell>
          <cell r="BT2817">
            <v>114.463275193724</v>
          </cell>
          <cell r="BU2817">
            <v>127.59502282006</v>
          </cell>
          <cell r="BV2817">
            <v>92.666209232167901</v>
          </cell>
          <cell r="BW2817">
            <v>114.787621138044</v>
          </cell>
          <cell r="BX2817">
            <v>171.277077955549</v>
          </cell>
          <cell r="BY2817">
            <v>170.75475688427201</v>
          </cell>
          <cell r="BZ2817">
            <v>151.49928613988399</v>
          </cell>
          <cell r="CA2817">
            <v>159.87451181545299</v>
          </cell>
          <cell r="CB2817">
            <v>166.84686554682301</v>
          </cell>
          <cell r="CC2817">
            <v>156.37182169716999</v>
          </cell>
          <cell r="CD2817">
            <v>153.36634778632001</v>
          </cell>
          <cell r="CE2817">
            <v>146.66396668199599</v>
          </cell>
          <cell r="CF2817">
            <v>128.73029227099201</v>
          </cell>
          <cell r="CG2817">
            <v>145.00812770345101</v>
          </cell>
          <cell r="CH2817">
            <v>154.83498248916101</v>
          </cell>
          <cell r="CI2817">
            <v>157.000035943353</v>
          </cell>
          <cell r="CJ2817">
            <v>192.48185117967401</v>
          </cell>
          <cell r="CK2817">
            <v>163.62138101385699</v>
          </cell>
          <cell r="CL2817">
            <v>170.44650520817501</v>
          </cell>
          <cell r="CM2817">
            <v>176.886399146435</v>
          </cell>
          <cell r="CN2817">
            <v>187.58418905305101</v>
          </cell>
          <cell r="CO2817">
            <v>190.006264043941</v>
          </cell>
          <cell r="CP2817">
            <v>191.27518367553401</v>
          </cell>
          <cell r="CQ2817">
            <v>174.51882289932399</v>
          </cell>
          <cell r="CR2817">
            <v>151.179958545093</v>
          </cell>
          <cell r="CS2817">
            <v>178.92375877094699</v>
          </cell>
          <cell r="CT2817">
            <v>177.51928012734501</v>
          </cell>
          <cell r="CU2817">
            <v>186.033242001274</v>
          </cell>
          <cell r="CV2817">
            <v>236.15705105381599</v>
          </cell>
          <cell r="CW2817">
            <v>201.23203166096101</v>
          </cell>
          <cell r="CX2817">
            <v>210.11425609213799</v>
          </cell>
          <cell r="CY2817">
            <v>217.16878850138801</v>
          </cell>
          <cell r="CZ2817">
            <v>218.13994995643401</v>
          </cell>
          <cell r="DA2817">
            <v>222.45211106441599</v>
          </cell>
          <cell r="DB2817">
            <v>211.76211077377999</v>
          </cell>
          <cell r="DC2817">
            <v>191.60146578662699</v>
          </cell>
          <cell r="DD2817">
            <v>155.585638832645</v>
          </cell>
          <cell r="DE2817">
            <v>177.99709337667301</v>
          </cell>
          <cell r="DF2817">
            <v>166.85568589323799</v>
          </cell>
          <cell r="DG2817">
            <v>180.174596480551</v>
          </cell>
          <cell r="DH2817">
            <v>217.04650806818799</v>
          </cell>
          <cell r="DI2817">
            <v>190.92085418229701</v>
          </cell>
          <cell r="DJ2817">
            <v>183.28743518296</v>
          </cell>
          <cell r="DK2817">
            <v>194.471418525476</v>
          </cell>
          <cell r="DL2817">
            <v>196.51670547448899</v>
          </cell>
          <cell r="DM2817">
            <v>173.03785573195799</v>
          </cell>
          <cell r="DN2817">
            <v>182.06822829401901</v>
          </cell>
          <cell r="DO2817">
            <v>175.22165130479399</v>
          </cell>
          <cell r="DP2817">
            <v>144.29302073399199</v>
          </cell>
          <cell r="DQ2817">
            <v>172.37618084523501</v>
          </cell>
          <cell r="DR2817">
            <v>142.37168473389701</v>
          </cell>
          <cell r="DS2817">
            <v>182.452829885608</v>
          </cell>
          <cell r="DT2817">
            <v>220.61311676905399</v>
          </cell>
          <cell r="DU2817">
            <v>191.001172879948</v>
          </cell>
          <cell r="DV2817">
            <v>186.433825260964</v>
          </cell>
          <cell r="DW2817">
            <v>184.92529007706699</v>
          </cell>
          <cell r="DX2817">
            <v>197.73307828254701</v>
          </cell>
          <cell r="DY2817">
            <v>187.89699865462401</v>
          </cell>
          <cell r="DZ2817">
            <v>191.62192059690568</v>
          </cell>
          <cell r="EA2817">
            <v>181.666533564216</v>
          </cell>
          <cell r="EB2817">
            <v>155.51014467146101</v>
          </cell>
          <cell r="EC2817">
            <v>188.968142534159</v>
          </cell>
          <cell r="ED2817">
            <v>160.517539239569</v>
          </cell>
          <cell r="EE2817">
            <v>195.30067278857999</v>
          </cell>
          <cell r="EF2817">
            <v>238.042306820742</v>
          </cell>
          <cell r="EG2817">
            <v>211.03236168280901</v>
          </cell>
          <cell r="EH2817">
            <v>202.57030265940099</v>
          </cell>
          <cell r="EI2817">
            <v>208.75552645257093</v>
          </cell>
          <cell r="EJ2817">
            <v>0</v>
          </cell>
          <cell r="EK2817">
            <v>0</v>
          </cell>
          <cell r="EL2817">
            <v>0</v>
          </cell>
        </row>
        <row r="2818">
          <cell r="K2818">
            <v>107.958184266846</v>
          </cell>
          <cell r="L2818">
            <v>85.239016263302801</v>
          </cell>
          <cell r="M2818">
            <v>84.071203148040794</v>
          </cell>
          <cell r="N2818">
            <v>101.409767865082</v>
          </cell>
          <cell r="O2818">
            <v>98.518447344130195</v>
          </cell>
          <cell r="P2818">
            <v>108.996336790114</v>
          </cell>
          <cell r="Q2818">
            <v>117.099657816948</v>
          </cell>
          <cell r="R2818">
            <v>101.853339282394</v>
          </cell>
          <cell r="S2818">
            <v>102.30227236755</v>
          </cell>
          <cell r="T2818">
            <v>108.340842482646</v>
          </cell>
          <cell r="U2818">
            <v>89.7348910384991</v>
          </cell>
          <cell r="V2818">
            <v>94.476041334447103</v>
          </cell>
          <cell r="W2818">
            <v>102.85602657492799</v>
          </cell>
          <cell r="X2818">
            <v>93.759373236003498</v>
          </cell>
          <cell r="Y2818">
            <v>98.435692640345493</v>
          </cell>
          <cell r="Z2818">
            <v>110.259835227274</v>
          </cell>
          <cell r="AA2818">
            <v>101.289634903612</v>
          </cell>
          <cell r="AB2818">
            <v>110.129801942539</v>
          </cell>
          <cell r="AC2818">
            <v>110.20982804446</v>
          </cell>
          <cell r="AD2818">
            <v>101.971789556817</v>
          </cell>
          <cell r="AE2818">
            <v>104.23978396918299</v>
          </cell>
          <cell r="AF2818">
            <v>117.078279982</v>
          </cell>
          <cell r="AG2818">
            <v>102.39647471751501</v>
          </cell>
          <cell r="AH2818">
            <v>97.567686535377504</v>
          </cell>
          <cell r="AI2818">
            <v>95.593251372300799</v>
          </cell>
          <cell r="AJ2818">
            <v>97.611445018918999</v>
          </cell>
          <cell r="AK2818">
            <v>99.633174199639996</v>
          </cell>
          <cell r="AL2818">
            <v>98.764562735971495</v>
          </cell>
          <cell r="AM2818">
            <v>92.537440365984907</v>
          </cell>
          <cell r="AN2818">
            <v>103.731308272766</v>
          </cell>
          <cell r="AO2818">
            <v>94.506167577850306</v>
          </cell>
          <cell r="AP2818">
            <v>83.347993166438897</v>
          </cell>
          <cell r="AQ2818">
            <v>91.408889333665698</v>
          </cell>
          <cell r="AR2818">
            <v>102.56239042515899</v>
          </cell>
          <cell r="AS2818">
            <v>103.463208309753</v>
          </cell>
          <cell r="AT2818">
            <v>99.208168864635596</v>
          </cell>
          <cell r="AU2818">
            <v>108.28594676559599</v>
          </cell>
          <cell r="AV2818">
            <v>91.385217448396901</v>
          </cell>
          <cell r="AW2818">
            <v>98.094834162385197</v>
          </cell>
          <cell r="AX2818">
            <v>96.846742327731306</v>
          </cell>
          <cell r="AY2818">
            <v>95.666505603663197</v>
          </cell>
          <cell r="AZ2818">
            <v>110.74873430996</v>
          </cell>
          <cell r="BA2818">
            <v>97.096558623501295</v>
          </cell>
          <cell r="BB2818">
            <v>94.653104827074699</v>
          </cell>
          <cell r="BC2818">
            <v>97.173731358216799</v>
          </cell>
          <cell r="BD2818">
            <v>110.20465470673599</v>
          </cell>
          <cell r="BE2818">
            <v>103.721599020032</v>
          </cell>
          <cell r="BF2818">
            <v>104.422626257692</v>
          </cell>
          <cell r="BG2818">
            <v>106.98509977658</v>
          </cell>
          <cell r="BH2818">
            <v>97.038754450925694</v>
          </cell>
          <cell r="BI2818">
            <v>103.989634966948</v>
          </cell>
          <cell r="BJ2818">
            <v>107.939154769753</v>
          </cell>
          <cell r="BK2818">
            <v>115.34416232036899</v>
          </cell>
          <cell r="BL2818">
            <v>115.091744933896</v>
          </cell>
          <cell r="BM2818">
            <v>110.71745301539499</v>
          </cell>
          <cell r="BN2818">
            <v>113.41162368988</v>
          </cell>
          <cell r="BO2818">
            <v>98.176017630849103</v>
          </cell>
          <cell r="BP2818">
            <v>112.838567632745</v>
          </cell>
          <cell r="BQ2818">
            <v>93.6337588081809</v>
          </cell>
          <cell r="BR2818">
            <v>91.989324231443106</v>
          </cell>
          <cell r="BS2818">
            <v>101.491333352742</v>
          </cell>
          <cell r="BT2818">
            <v>92.185960101777795</v>
          </cell>
          <cell r="BU2818">
            <v>94.096194267024103</v>
          </cell>
          <cell r="BV2818">
            <v>52.5938487849212</v>
          </cell>
          <cell r="BW2818">
            <v>91.9603293841583</v>
          </cell>
          <cell r="BX2818">
            <v>127.773798223715</v>
          </cell>
          <cell r="BY2818">
            <v>126.816619378152</v>
          </cell>
          <cell r="BZ2818">
            <v>122.92419160139799</v>
          </cell>
          <cell r="CA2818">
            <v>112.42592734457401</v>
          </cell>
          <cell r="CB2818">
            <v>121.610356309205</v>
          </cell>
          <cell r="CC2818">
            <v>103.068470502414</v>
          </cell>
          <cell r="CD2818">
            <v>102.58146219218</v>
          </cell>
          <cell r="CE2818">
            <v>105.52555143910099</v>
          </cell>
          <cell r="CF2818">
            <v>95.872299985240502</v>
          </cell>
          <cell r="CG2818">
            <v>113.88161585113799</v>
          </cell>
          <cell r="CH2818">
            <v>119.683460248372</v>
          </cell>
          <cell r="CI2818">
            <v>108.425354648709</v>
          </cell>
          <cell r="CJ2818">
            <v>142.45600956318799</v>
          </cell>
          <cell r="CK2818">
            <v>131.213800374709</v>
          </cell>
          <cell r="CL2818">
            <v>128.40373788357999</v>
          </cell>
          <cell r="CM2818">
            <v>116.645323015445</v>
          </cell>
          <cell r="CN2818">
            <v>134.55682168436101</v>
          </cell>
          <cell r="CO2818">
            <v>111.556108970232</v>
          </cell>
          <cell r="CP2818">
            <v>115.470632960122</v>
          </cell>
          <cell r="CQ2818">
            <v>119.90301185202701</v>
          </cell>
          <cell r="CR2818">
            <v>105.64241641787901</v>
          </cell>
          <cell r="CS2818">
            <v>121.015319278194</v>
          </cell>
          <cell r="CT2818">
            <v>134.14218287356101</v>
          </cell>
          <cell r="CU2818">
            <v>114.97820390925</v>
          </cell>
          <cell r="CV2818">
            <v>156.392114809557</v>
          </cell>
          <cell r="CW2818">
            <v>142.93125705320699</v>
          </cell>
          <cell r="CX2818">
            <v>143.523348795191</v>
          </cell>
          <cell r="CY2818">
            <v>128.09536830627999</v>
          </cell>
          <cell r="CZ2818">
            <v>124.589298085023</v>
          </cell>
          <cell r="DA2818">
            <v>108.62182286538</v>
          </cell>
          <cell r="DB2818">
            <v>105.060721216549</v>
          </cell>
          <cell r="DC2818">
            <v>103.60359442515499</v>
          </cell>
          <cell r="DD2818">
            <v>99.896109068257601</v>
          </cell>
          <cell r="DE2818">
            <v>115.457464225802</v>
          </cell>
          <cell r="DF2818">
            <v>121.751711102578</v>
          </cell>
          <cell r="DG2818">
            <v>107.633961857492</v>
          </cell>
          <cell r="DH2818">
            <v>140.21756638365599</v>
          </cell>
          <cell r="DI2818">
            <v>167.409686553851</v>
          </cell>
          <cell r="DJ2818">
            <v>163.27070738779699</v>
          </cell>
          <cell r="DK2818">
            <v>147.199463947238</v>
          </cell>
          <cell r="DL2818">
            <v>155.07285493420099</v>
          </cell>
          <cell r="DM2818">
            <v>137.28601484378501</v>
          </cell>
          <cell r="DN2818">
            <v>114.811379196839</v>
          </cell>
          <cell r="DO2818">
            <v>117.795651582803</v>
          </cell>
          <cell r="DP2818">
            <v>106.433560334316</v>
          </cell>
          <cell r="DQ2818">
            <v>135.28483069781601</v>
          </cell>
          <cell r="DR2818">
            <v>142.414205576992</v>
          </cell>
          <cell r="DS2818">
            <v>122.222999590195</v>
          </cell>
          <cell r="DT2818">
            <v>161.087513551006</v>
          </cell>
          <cell r="DU2818">
            <v>200.55705972549299</v>
          </cell>
          <cell r="DV2818">
            <v>188.94474110251301</v>
          </cell>
          <cell r="DW2818">
            <v>166.472421684041</v>
          </cell>
          <cell r="DX2818">
            <v>170.993724641385</v>
          </cell>
          <cell r="DY2818">
            <v>151.015298503964</v>
          </cell>
          <cell r="DZ2818">
            <v>134.85677549394487</v>
          </cell>
          <cell r="EA2818">
            <v>134.60146255297099</v>
          </cell>
          <cell r="EB2818">
            <v>114.52723800027699</v>
          </cell>
          <cell r="EC2818">
            <v>146.56651472394299</v>
          </cell>
          <cell r="ED2818">
            <v>152.04928005612399</v>
          </cell>
          <cell r="EE2818">
            <v>129.55733687970701</v>
          </cell>
          <cell r="EF2818">
            <v>166.17543884835001</v>
          </cell>
          <cell r="EG2818">
            <v>205.40794992759501</v>
          </cell>
          <cell r="EH2818">
            <v>199.18696214620201</v>
          </cell>
          <cell r="EI2818">
            <v>173.22557993597133</v>
          </cell>
          <cell r="EJ2818">
            <v>0</v>
          </cell>
          <cell r="EK2818">
            <v>0</v>
          </cell>
          <cell r="EL2818">
            <v>0</v>
          </cell>
        </row>
        <row r="2819">
          <cell r="K2819">
            <v>103.16781659896</v>
          </cell>
          <cell r="L2819">
            <v>79.978125653849105</v>
          </cell>
          <cell r="M2819">
            <v>119.241345208254</v>
          </cell>
          <cell r="N2819">
            <v>113.141879561918</v>
          </cell>
          <cell r="O2819">
            <v>87.142393740626204</v>
          </cell>
          <cell r="P2819">
            <v>101.36065346541</v>
          </cell>
          <cell r="Q2819">
            <v>94.901420727538905</v>
          </cell>
          <cell r="R2819">
            <v>89.457028489358905</v>
          </cell>
          <cell r="S2819">
            <v>116.26669533367701</v>
          </cell>
          <cell r="T2819">
            <v>106.87317489524899</v>
          </cell>
          <cell r="U2819">
            <v>86.638485497083096</v>
          </cell>
          <cell r="V2819">
            <v>101.83098082807599</v>
          </cell>
          <cell r="W2819">
            <v>88.232870380326105</v>
          </cell>
          <cell r="X2819">
            <v>78.284999999999997</v>
          </cell>
          <cell r="Y2819">
            <v>112.307</v>
          </cell>
          <cell r="Z2819">
            <v>119.601</v>
          </cell>
          <cell r="AA2819">
            <v>91.686000000000007</v>
          </cell>
          <cell r="AB2819">
            <v>101.71</v>
          </cell>
          <cell r="AC2819">
            <v>105.056</v>
          </cell>
          <cell r="AD2819">
            <v>102.99</v>
          </cell>
          <cell r="AE2819">
            <v>118.871</v>
          </cell>
          <cell r="AF2819">
            <v>117.258</v>
          </cell>
          <cell r="AG2819">
            <v>92.302000000000007</v>
          </cell>
          <cell r="AH2819">
            <v>107.80200000000001</v>
          </cell>
          <cell r="AI2819">
            <v>93.155000000000001</v>
          </cell>
          <cell r="AJ2819">
            <v>79.441999999999993</v>
          </cell>
          <cell r="AK2819">
            <v>111.069</v>
          </cell>
          <cell r="AL2819">
            <v>102.224</v>
          </cell>
          <cell r="AM2819">
            <v>87.86</v>
          </cell>
          <cell r="AN2819">
            <v>102.496</v>
          </cell>
          <cell r="AO2819">
            <v>111.545</v>
          </cell>
          <cell r="AP2819">
            <v>101.420644813175</v>
          </cell>
          <cell r="AQ2819">
            <v>115.596</v>
          </cell>
          <cell r="AR2819">
            <v>121.781086793043</v>
          </cell>
          <cell r="AS2819">
            <v>110.602546986213</v>
          </cell>
          <cell r="AT2819">
            <v>109.13800000000001</v>
          </cell>
          <cell r="AU2819">
            <v>105.466221339707</v>
          </cell>
          <cell r="AV2819">
            <v>94.461395705506504</v>
          </cell>
          <cell r="AW2819">
            <v>99.677967773600997</v>
          </cell>
          <cell r="AX2819">
            <v>110.072572088581</v>
          </cell>
          <cell r="AY2819">
            <v>101.684451696355</v>
          </cell>
          <cell r="AZ2819">
            <v>112.89276261387801</v>
          </cell>
          <cell r="BA2819">
            <v>115.85892552407201</v>
          </cell>
          <cell r="BB2819">
            <v>106.97779507096899</v>
          </cell>
          <cell r="BC2819">
            <v>119.173656220678</v>
          </cell>
          <cell r="BD2819">
            <v>122.708310581425</v>
          </cell>
          <cell r="BE2819">
            <v>114.251851211324</v>
          </cell>
          <cell r="BF2819">
            <v>123.959261090231</v>
          </cell>
          <cell r="BG2819">
            <v>118.70631965425</v>
          </cell>
          <cell r="BH2819">
            <v>97.131277818071695</v>
          </cell>
          <cell r="BI2819">
            <v>101.83390466508099</v>
          </cell>
          <cell r="BJ2819">
            <v>111.100146682659</v>
          </cell>
          <cell r="BK2819">
            <v>117.87681498668201</v>
          </cell>
          <cell r="BL2819">
            <v>122.476892025643</v>
          </cell>
          <cell r="BM2819">
            <v>133.34319489837</v>
          </cell>
          <cell r="BN2819">
            <v>97.781896295589803</v>
          </cell>
          <cell r="BO2819">
            <v>125.553614176187</v>
          </cell>
          <cell r="BP2819">
            <v>129.04869903032699</v>
          </cell>
          <cell r="BQ2819">
            <v>112.315307375828</v>
          </cell>
          <cell r="BR2819">
            <v>132.263363137326</v>
          </cell>
          <cell r="BS2819">
            <v>125.953383051342</v>
          </cell>
          <cell r="BT2819">
            <v>103.86641179734001</v>
          </cell>
          <cell r="BU2819">
            <v>90.296675758001598</v>
          </cell>
          <cell r="BV2819">
            <v>44.121342723598303</v>
          </cell>
          <cell r="BW2819">
            <v>93.287677080383006</v>
          </cell>
          <cell r="BX2819">
            <v>143.02237413213101</v>
          </cell>
          <cell r="BY2819">
            <v>138.64681709381901</v>
          </cell>
          <cell r="BZ2819">
            <v>100.767132248555</v>
          </cell>
          <cell r="CA2819">
            <v>115.457462447273</v>
          </cell>
          <cell r="CB2819">
            <v>138.80082386493501</v>
          </cell>
          <cell r="CC2819">
            <v>118.71900274456701</v>
          </cell>
          <cell r="CD2819">
            <v>121.808705918941</v>
          </cell>
          <cell r="CE2819">
            <v>128.63207779389001</v>
          </cell>
          <cell r="CF2819">
            <v>109.192028430025</v>
          </cell>
          <cell r="CG2819">
            <v>84.581603297522307</v>
          </cell>
          <cell r="CH2819">
            <v>73.025471559969304</v>
          </cell>
          <cell r="CI2819">
            <v>77.819045622615604</v>
          </cell>
          <cell r="CJ2819">
            <v>92.812891341733405</v>
          </cell>
          <cell r="CK2819">
            <v>107.66502467793499</v>
          </cell>
          <cell r="CL2819">
            <v>83.803600862959001</v>
          </cell>
          <cell r="CM2819">
            <v>98.008152509724994</v>
          </cell>
          <cell r="CN2819">
            <v>109.405065939145</v>
          </cell>
          <cell r="CO2819">
            <v>101.52889694931901</v>
          </cell>
          <cell r="CP2819">
            <v>100.00425305338899</v>
          </cell>
          <cell r="CQ2819">
            <v>107.855976604123</v>
          </cell>
          <cell r="CR2819">
            <v>95.125790895765206</v>
          </cell>
          <cell r="CS2819">
            <v>91.745537326150099</v>
          </cell>
          <cell r="CT2819">
            <v>83.433632338969403</v>
          </cell>
          <cell r="CU2819">
            <v>90.4118413438175</v>
          </cell>
          <cell r="CV2819">
            <v>92.093079227096894</v>
          </cell>
          <cell r="CW2819">
            <v>97.650651724909594</v>
          </cell>
          <cell r="CX2819">
            <v>101.223676346145</v>
          </cell>
          <cell r="CY2819">
            <v>93.797375398484306</v>
          </cell>
          <cell r="CZ2819">
            <v>97.419351244382298</v>
          </cell>
          <cell r="DA2819">
            <v>87.506905671255694</v>
          </cell>
          <cell r="DB2819">
            <v>106.603637308323</v>
          </cell>
          <cell r="DC2819">
            <v>101.321759325391</v>
          </cell>
          <cell r="DD2819">
            <v>108.38364577592699</v>
          </cell>
          <cell r="DE2819">
            <v>109.84297300570501</v>
          </cell>
          <cell r="DF2819">
            <v>97.876316084754293</v>
          </cell>
          <cell r="DG2819">
            <v>114.98012510423401</v>
          </cell>
          <cell r="DH2819">
            <v>119.307522887575</v>
          </cell>
          <cell r="DI2819">
            <v>127.146785746517</v>
          </cell>
          <cell r="DJ2819">
            <v>129.03110241962401</v>
          </cell>
          <cell r="DK2819">
            <v>112.455068746758</v>
          </cell>
          <cell r="DL2819">
            <v>115.002459061688</v>
          </cell>
          <cell r="DM2819">
            <v>106.35462065694099</v>
          </cell>
          <cell r="DN2819">
            <v>106.98462264335301</v>
          </cell>
          <cell r="DO2819">
            <v>99.876928501029198</v>
          </cell>
          <cell r="DP2819">
            <v>112.85877944125301</v>
          </cell>
          <cell r="DQ2819">
            <v>112.77795140929101</v>
          </cell>
          <cell r="DR2819">
            <v>104.56118475605599</v>
          </cell>
          <cell r="DS2819">
            <v>120.870938971621</v>
          </cell>
          <cell r="DT2819">
            <v>113.146499958078</v>
          </cell>
          <cell r="DU2819">
            <v>114.814740861033</v>
          </cell>
          <cell r="DV2819">
            <v>107.944948650218</v>
          </cell>
          <cell r="DW2819">
            <v>117.65066980245599</v>
          </cell>
          <cell r="DX2819">
            <v>102.92695771742601</v>
          </cell>
          <cell r="DY2819">
            <v>106.44042351522801</v>
          </cell>
          <cell r="DZ2819">
            <v>99.154494443694674</v>
          </cell>
          <cell r="EA2819">
            <v>78.789768732226506</v>
          </cell>
          <cell r="EB2819">
            <v>89.027725168325702</v>
          </cell>
          <cell r="EC2819">
            <v>87.975322757427506</v>
          </cell>
          <cell r="ED2819">
            <v>82.216973077021294</v>
          </cell>
          <cell r="EE2819">
            <v>103.847705708211</v>
          </cell>
          <cell r="EF2819">
            <v>106.82430133254501</v>
          </cell>
          <cell r="EG2819">
            <v>104.309232419195</v>
          </cell>
          <cell r="EH2819">
            <v>99.298729778448902</v>
          </cell>
          <cell r="EI2819">
            <v>110.36712601865649</v>
          </cell>
          <cell r="EJ2819">
            <v>0</v>
          </cell>
          <cell r="EK2819">
            <v>0</v>
          </cell>
          <cell r="EL2819">
            <v>0</v>
          </cell>
        </row>
        <row r="2820">
          <cell r="K2820">
            <v>90.948941205217906</v>
          </cell>
          <cell r="L2820">
            <v>79.344450233876401</v>
          </cell>
          <cell r="M2820">
            <v>63.650468666362499</v>
          </cell>
          <cell r="N2820">
            <v>66.868213838671807</v>
          </cell>
          <cell r="O2820">
            <v>86.543511947907405</v>
          </cell>
          <cell r="P2820">
            <v>93.638884859473094</v>
          </cell>
          <cell r="Q2820">
            <v>110.339723426624</v>
          </cell>
          <cell r="R2820">
            <v>114.99022990058801</v>
          </cell>
          <cell r="S2820">
            <v>133.302697530693</v>
          </cell>
          <cell r="T2820">
            <v>139.41914564290599</v>
          </cell>
          <cell r="U2820">
            <v>121.764748616098</v>
          </cell>
          <cell r="V2820">
            <v>99.188984131582401</v>
          </cell>
          <cell r="W2820">
            <v>141.34665647743</v>
          </cell>
          <cell r="X2820">
            <v>74.94</v>
          </cell>
          <cell r="Y2820">
            <v>66.587000000000003</v>
          </cell>
          <cell r="Z2820">
            <v>66.180999999999997</v>
          </cell>
          <cell r="AA2820">
            <v>99.470000000000098</v>
          </cell>
          <cell r="AB2820">
            <v>102.837</v>
          </cell>
          <cell r="AC2820">
            <v>99.786000000000101</v>
          </cell>
          <cell r="AD2820">
            <v>115.328</v>
          </cell>
          <cell r="AE2820">
            <v>133.00399999999999</v>
          </cell>
          <cell r="AF2820">
            <v>126.46899999999999</v>
          </cell>
          <cell r="AG2820">
            <v>126.893</v>
          </cell>
          <cell r="AH2820">
            <v>97.918999999999997</v>
          </cell>
          <cell r="AI2820">
            <v>144.65700000000001</v>
          </cell>
          <cell r="AJ2820">
            <v>68.326999999999998</v>
          </cell>
          <cell r="AK2820">
            <v>67.974000000000004</v>
          </cell>
          <cell r="AL2820">
            <v>71.846999999999994</v>
          </cell>
          <cell r="AM2820">
            <v>103.94199999999999</v>
          </cell>
          <cell r="AN2820">
            <v>105.175</v>
          </cell>
          <cell r="AO2820">
            <v>101.395</v>
          </cell>
          <cell r="AP2820">
            <v>125.967072188336</v>
          </cell>
          <cell r="AQ2820">
            <v>133.21100000000001</v>
          </cell>
          <cell r="AR2820">
            <v>126.500232500065</v>
          </cell>
          <cell r="AS2820">
            <v>125.99807474554299</v>
          </cell>
          <cell r="AT2820">
            <v>104.395</v>
          </cell>
          <cell r="AU2820">
            <v>136.58480927412299</v>
          </cell>
          <cell r="AV2820">
            <v>80.751724806373502</v>
          </cell>
          <cell r="AW2820">
            <v>83.214594044182107</v>
          </cell>
          <cell r="AX2820">
            <v>82.789555627675</v>
          </cell>
          <cell r="AY2820">
            <v>106.391644378002</v>
          </cell>
          <cell r="AZ2820">
            <v>115.23368098485901</v>
          </cell>
          <cell r="BA2820">
            <v>126.911737361177</v>
          </cell>
          <cell r="BB2820">
            <v>126.093949766484</v>
          </cell>
          <cell r="BC2820">
            <v>135.58182190653699</v>
          </cell>
          <cell r="BD2820">
            <v>130.460062710654</v>
          </cell>
          <cell r="BE2820">
            <v>129.09062375202501</v>
          </cell>
          <cell r="BF2820">
            <v>116.738471788108</v>
          </cell>
          <cell r="BG2820">
            <v>142.453457806779</v>
          </cell>
          <cell r="BH2820">
            <v>96.045993139845294</v>
          </cell>
          <cell r="BI2820">
            <v>95.250984018284996</v>
          </cell>
          <cell r="BJ2820">
            <v>103.290633674638</v>
          </cell>
          <cell r="BK2820">
            <v>110.17821385306399</v>
          </cell>
          <cell r="BL2820">
            <v>113.305739095625</v>
          </cell>
          <cell r="BM2820">
            <v>129.980921940173</v>
          </cell>
          <cell r="BN2820">
            <v>125.189327019058</v>
          </cell>
          <cell r="BO2820">
            <v>140.22572302013401</v>
          </cell>
          <cell r="BP2820">
            <v>127.752676730852</v>
          </cell>
          <cell r="BQ2820">
            <v>128.85367995001599</v>
          </cell>
          <cell r="BR2820">
            <v>125.321406107613</v>
          </cell>
          <cell r="BS2820">
            <v>134.071437392066</v>
          </cell>
          <cell r="BT2820">
            <v>101.464267455948</v>
          </cell>
          <cell r="BU2820">
            <v>94.385824502675604</v>
          </cell>
          <cell r="BV2820">
            <v>56.3937293408936</v>
          </cell>
          <cell r="BW2820">
            <v>107.25343703111</v>
          </cell>
          <cell r="BX2820">
            <v>122.065869566095</v>
          </cell>
          <cell r="BY2820">
            <v>125.187978997606</v>
          </cell>
          <cell r="BZ2820">
            <v>143.30599107172</v>
          </cell>
          <cell r="CA2820">
            <v>168.94096889441801</v>
          </cell>
          <cell r="CB2820">
            <v>143.00862683707601</v>
          </cell>
          <cell r="CC2820">
            <v>145.659035945607</v>
          </cell>
          <cell r="CD2820">
            <v>162.98420396951099</v>
          </cell>
          <cell r="CE2820">
            <v>171.442652282479</v>
          </cell>
          <cell r="CF2820">
            <v>126.288075182054</v>
          </cell>
          <cell r="CG2820">
            <v>118.021772237633</v>
          </cell>
          <cell r="CH2820">
            <v>110.970017585476</v>
          </cell>
          <cell r="CI2820">
            <v>112.657845419339</v>
          </cell>
          <cell r="CJ2820">
            <v>136.99265707435799</v>
          </cell>
          <cell r="CK2820">
            <v>141.823243366372</v>
          </cell>
          <cell r="CL2820">
            <v>168.76521552545401</v>
          </cell>
          <cell r="CM2820">
            <v>221.355196287073</v>
          </cell>
          <cell r="CN2820">
            <v>189.84364957001699</v>
          </cell>
          <cell r="CO2820">
            <v>180.049090074932</v>
          </cell>
          <cell r="CP2820">
            <v>192.754497276584</v>
          </cell>
          <cell r="CQ2820">
            <v>207.02550409902699</v>
          </cell>
          <cell r="CR2820">
            <v>146.896112683887</v>
          </cell>
          <cell r="CS2820">
            <v>153.89922909257101</v>
          </cell>
          <cell r="CT2820">
            <v>149.85340567907201</v>
          </cell>
          <cell r="CU2820">
            <v>152.846764008771</v>
          </cell>
          <cell r="CV2820">
            <v>168.75752075005201</v>
          </cell>
          <cell r="CW2820">
            <v>168.027838175776</v>
          </cell>
          <cell r="CX2820">
            <v>204.10998220858201</v>
          </cell>
          <cell r="CY2820">
            <v>235.14363901280501</v>
          </cell>
          <cell r="CZ2820">
            <v>199.58483496821501</v>
          </cell>
          <cell r="DA2820">
            <v>208.683495365704</v>
          </cell>
          <cell r="DB2820">
            <v>200.86138336375501</v>
          </cell>
          <cell r="DC2820">
            <v>171.07656758971299</v>
          </cell>
          <cell r="DD2820">
            <v>179.0900645442</v>
          </cell>
          <cell r="DE2820">
            <v>201.38428850438899</v>
          </cell>
          <cell r="DF2820">
            <v>172.57373118678899</v>
          </cell>
          <cell r="DG2820">
            <v>166.94944805841899</v>
          </cell>
          <cell r="DH2820">
            <v>180.219349860698</v>
          </cell>
          <cell r="DI2820">
            <v>150.64870327715801</v>
          </cell>
          <cell r="DJ2820">
            <v>221.032834913252</v>
          </cell>
          <cell r="DK2820">
            <v>258.26455078495002</v>
          </cell>
          <cell r="DL2820">
            <v>185.013122751644</v>
          </cell>
          <cell r="DM2820">
            <v>238.68320883356901</v>
          </cell>
          <cell r="DN2820">
            <v>206.74703771123899</v>
          </cell>
          <cell r="DO2820">
            <v>211.17422707820299</v>
          </cell>
          <cell r="DP2820">
            <v>210.34639489734201</v>
          </cell>
          <cell r="DQ2820">
            <v>224.448081375008</v>
          </cell>
          <cell r="DR2820">
            <v>220.94810245075701</v>
          </cell>
          <cell r="DS2820">
            <v>223.979765300948</v>
          </cell>
          <cell r="DT2820">
            <v>214.975124219945</v>
          </cell>
          <cell r="DU2820">
            <v>182.83729270666399</v>
          </cell>
          <cell r="DV2820">
            <v>288.23024759120301</v>
          </cell>
          <cell r="DW2820">
            <v>336.15582385665601</v>
          </cell>
          <cell r="DX2820">
            <v>200.96603693362499</v>
          </cell>
          <cell r="DY2820">
            <v>278.175982887342</v>
          </cell>
          <cell r="DZ2820">
            <v>258.79360446894265</v>
          </cell>
          <cell r="EA2820">
            <v>258.50085995130797</v>
          </cell>
          <cell r="EB2820">
            <v>243.21724196536499</v>
          </cell>
          <cell r="EC2820">
            <v>259.61312409510299</v>
          </cell>
          <cell r="ED2820">
            <v>259.45385940129597</v>
          </cell>
          <cell r="EE2820">
            <v>243.864298951406</v>
          </cell>
          <cell r="EF2820">
            <v>225.825148160037</v>
          </cell>
          <cell r="EG2820">
            <v>207.559406237704</v>
          </cell>
          <cell r="EH2820">
            <v>306.963255890011</v>
          </cell>
          <cell r="EI2820">
            <v>355.3597999137391</v>
          </cell>
          <cell r="EJ2820">
            <v>0</v>
          </cell>
          <cell r="EK2820">
            <v>0</v>
          </cell>
          <cell r="EL2820">
            <v>0</v>
          </cell>
        </row>
        <row r="2821">
          <cell r="K2821">
            <v>88.020433588948194</v>
          </cell>
          <cell r="L2821">
            <v>94.973443997778205</v>
          </cell>
          <cell r="M2821">
            <v>101.822563107074</v>
          </cell>
          <cell r="N2821">
            <v>99.570399101256697</v>
          </cell>
          <cell r="O2821">
            <v>104.63551258143301</v>
          </cell>
          <cell r="P2821">
            <v>106.644063245409</v>
          </cell>
          <cell r="Q2821">
            <v>105.758839222661</v>
          </cell>
          <cell r="R2821">
            <v>73.198583142601606</v>
          </cell>
          <cell r="S2821">
            <v>110.22126680453501</v>
          </cell>
          <cell r="T2821">
            <v>107.918155107636</v>
          </cell>
          <cell r="U2821">
            <v>111.240834308741</v>
          </cell>
          <cell r="V2821">
            <v>95.995905791925196</v>
          </cell>
          <cell r="W2821">
            <v>88.606017109500002</v>
          </cell>
          <cell r="X2821">
            <v>103.042143548385</v>
          </cell>
          <cell r="Y2821">
            <v>120.464563169179</v>
          </cell>
          <cell r="Z2821">
            <v>104.36369004130199</v>
          </cell>
          <cell r="AA2821">
            <v>116.283236445572</v>
          </cell>
          <cell r="AB2821">
            <v>119.28080391166201</v>
          </cell>
          <cell r="AC2821">
            <v>109.80054642082099</v>
          </cell>
          <cell r="AD2821">
            <v>89.664240810930096</v>
          </cell>
          <cell r="AE2821">
            <v>122.686629897568</v>
          </cell>
          <cell r="AF2821">
            <v>112.560395977498</v>
          </cell>
          <cell r="AG2821">
            <v>129.234500673843</v>
          </cell>
          <cell r="AH2821">
            <v>114.84376756213</v>
          </cell>
          <cell r="AI2821">
            <v>86.474374285446999</v>
          </cell>
          <cell r="AJ2821">
            <v>104.975248956695</v>
          </cell>
          <cell r="AK2821">
            <v>122.930593309279</v>
          </cell>
          <cell r="AL2821">
            <v>99.928173666170494</v>
          </cell>
          <cell r="AM2821">
            <v>114.426364086021</v>
          </cell>
          <cell r="AN2821">
            <v>112.310187918089</v>
          </cell>
          <cell r="AO2821">
            <v>109.587021663012</v>
          </cell>
          <cell r="AP2821">
            <v>92.0681441742299</v>
          </cell>
          <cell r="AQ2821">
            <v>119.86122350126401</v>
          </cell>
          <cell r="AR2821">
            <v>114.532732161754</v>
          </cell>
          <cell r="AS2821">
            <v>131.10965847476299</v>
          </cell>
          <cell r="AT2821">
            <v>112.013384303259</v>
          </cell>
          <cell r="AU2821">
            <v>108.52005148772101</v>
          </cell>
          <cell r="AV2821">
            <v>117.818799573447</v>
          </cell>
          <cell r="AW2821">
            <v>119.50416020256201</v>
          </cell>
          <cell r="AX2821">
            <v>111.003466427323</v>
          </cell>
          <cell r="AY2821">
            <v>120.06587007857</v>
          </cell>
          <cell r="AZ2821">
            <v>123.02307011072401</v>
          </cell>
          <cell r="BA2821">
            <v>115.952417410911</v>
          </cell>
          <cell r="BB2821">
            <v>111.53988323922</v>
          </cell>
          <cell r="BC2821">
            <v>129.298875994149</v>
          </cell>
          <cell r="BD2821">
            <v>130.941900825185</v>
          </cell>
          <cell r="BE2821">
            <v>136.60806398470001</v>
          </cell>
          <cell r="BF2821">
            <v>121.285688180341</v>
          </cell>
          <cell r="BG2821">
            <v>105.32993612505599</v>
          </cell>
          <cell r="BH2821">
            <v>103.901940205324</v>
          </cell>
          <cell r="BI2821">
            <v>116.12643620032</v>
          </cell>
          <cell r="BJ2821">
            <v>102.652935155495</v>
          </cell>
          <cell r="BK2821">
            <v>106.16355118480401</v>
          </cell>
          <cell r="BL2821">
            <v>120.00512764685701</v>
          </cell>
          <cell r="BM2821">
            <v>129.20638333828501</v>
          </cell>
          <cell r="BN2821">
            <v>123.607039178061</v>
          </cell>
          <cell r="BO2821">
            <v>128.388948988956</v>
          </cell>
          <cell r="BP2821">
            <v>126.855739218485</v>
          </cell>
          <cell r="BQ2821">
            <v>133.55940529204801</v>
          </cell>
          <cell r="BR2821">
            <v>141.435702694014</v>
          </cell>
          <cell r="BS2821">
            <v>117.54044334411699</v>
          </cell>
          <cell r="BT2821">
            <v>110.203929021606</v>
          </cell>
          <cell r="BU2821">
            <v>104.571448734721</v>
          </cell>
          <cell r="BV2821">
            <v>37.1933920462724</v>
          </cell>
          <cell r="BW2821">
            <v>103.95003785590301</v>
          </cell>
          <cell r="BX2821">
            <v>129.486293826989</v>
          </cell>
          <cell r="BY2821">
            <v>130.85442371514799</v>
          </cell>
          <cell r="BZ2821">
            <v>127.341739461035</v>
          </cell>
          <cell r="CA2821">
            <v>134.485534578677</v>
          </cell>
          <cell r="CB2821">
            <v>131.33120232565801</v>
          </cell>
          <cell r="CC2821">
            <v>138.710024433239</v>
          </cell>
          <cell r="CD2821">
            <v>142.241384206118</v>
          </cell>
          <cell r="CE2821">
            <v>121.28629893359</v>
          </cell>
          <cell r="CF2821">
            <v>120.40086560482899</v>
          </cell>
          <cell r="CG2821">
            <v>121.341156865784</v>
          </cell>
          <cell r="CH2821">
            <v>109.648095700284</v>
          </cell>
          <cell r="CI2821">
            <v>117.66858818577499</v>
          </cell>
          <cell r="CJ2821">
            <v>148.057238664397</v>
          </cell>
          <cell r="CK2821">
            <v>132.551595375609</v>
          </cell>
          <cell r="CL2821">
            <v>131.192375941753</v>
          </cell>
          <cell r="CM2821">
            <v>138.243309403572</v>
          </cell>
          <cell r="CN2821">
            <v>137.45940305656401</v>
          </cell>
          <cell r="CO2821">
            <v>148.65613635582801</v>
          </cell>
          <cell r="CP2821">
            <v>152.47644936498</v>
          </cell>
          <cell r="CQ2821">
            <v>130.60804630272301</v>
          </cell>
          <cell r="CR2821">
            <v>124.587794995915</v>
          </cell>
          <cell r="CS2821">
            <v>129.45804338747999</v>
          </cell>
          <cell r="CT2821">
            <v>128.404724555326</v>
          </cell>
          <cell r="CU2821">
            <v>137.86634153518099</v>
          </cell>
          <cell r="CV2821">
            <v>164.27283319322601</v>
          </cell>
          <cell r="CW2821">
            <v>149.23043180146999</v>
          </cell>
          <cell r="CX2821">
            <v>170.851060603208</v>
          </cell>
          <cell r="CY2821">
            <v>169.14321816721301</v>
          </cell>
          <cell r="CZ2821">
            <v>157.08816339951599</v>
          </cell>
          <cell r="DA2821">
            <v>178.18154992805901</v>
          </cell>
          <cell r="DB2821">
            <v>180.33840212902899</v>
          </cell>
          <cell r="DC2821">
            <v>156.07480663093301</v>
          </cell>
          <cell r="DD2821">
            <v>149.52811010081501</v>
          </cell>
          <cell r="DE2821">
            <v>154.42175124065901</v>
          </cell>
          <cell r="DF2821">
            <v>131.130160213115</v>
          </cell>
          <cell r="DG2821">
            <v>142.100270908135</v>
          </cell>
          <cell r="DH2821">
            <v>175.47346758486299</v>
          </cell>
          <cell r="DI2821">
            <v>158.18827379580901</v>
          </cell>
          <cell r="DJ2821">
            <v>177.58521142286</v>
          </cell>
          <cell r="DK2821">
            <v>197.36059072626901</v>
          </cell>
          <cell r="DL2821">
            <v>178.10609002462701</v>
          </cell>
          <cell r="DM2821">
            <v>191.89563509712301</v>
          </cell>
          <cell r="DN2821">
            <v>195.677928495179</v>
          </cell>
          <cell r="DO2821">
            <v>167.774276849957</v>
          </cell>
          <cell r="DP2821">
            <v>138.18887769184201</v>
          </cell>
          <cell r="DQ2821">
            <v>138.199227076124</v>
          </cell>
          <cell r="DR2821">
            <v>112.623190355969</v>
          </cell>
          <cell r="DS2821">
            <v>129.76036565071701</v>
          </cell>
          <cell r="DT2821">
            <v>132.87131648248101</v>
          </cell>
          <cell r="DU2821">
            <v>122.255302957849</v>
          </cell>
          <cell r="DV2821">
            <v>164.55649958655499</v>
          </cell>
          <cell r="DW2821">
            <v>178.69841224538001</v>
          </cell>
          <cell r="DX2821">
            <v>163.04881378418699</v>
          </cell>
          <cell r="DY2821">
            <v>188.249649106232</v>
          </cell>
          <cell r="DZ2821">
            <v>192.91525484186442</v>
          </cell>
          <cell r="EA2821">
            <v>161.16266662880301</v>
          </cell>
          <cell r="EB2821">
            <v>138.919823393526</v>
          </cell>
          <cell r="EC2821">
            <v>126.114703571737</v>
          </cell>
          <cell r="ED2821">
            <v>106.12892073980601</v>
          </cell>
          <cell r="EE2821">
            <v>122.176978565783</v>
          </cell>
          <cell r="EF2821">
            <v>128.29975118126299</v>
          </cell>
          <cell r="EG2821">
            <v>120.169167167159</v>
          </cell>
          <cell r="EH2821">
            <v>166.27424896892401</v>
          </cell>
          <cell r="EI2821">
            <v>195.83178679124649</v>
          </cell>
          <cell r="EJ2821">
            <v>0</v>
          </cell>
          <cell r="EK2821">
            <v>0</v>
          </cell>
          <cell r="EL2821">
            <v>0</v>
          </cell>
        </row>
        <row r="2822">
          <cell r="K2822">
            <v>99.623526723525103</v>
          </cell>
          <cell r="L2822">
            <v>101.856477005212</v>
          </cell>
          <cell r="M2822">
            <v>142.34759003113101</v>
          </cell>
          <cell r="N2822">
            <v>83.323799040613494</v>
          </cell>
          <cell r="O2822">
            <v>80.692576236280303</v>
          </cell>
          <cell r="P2822">
            <v>81.350118125047103</v>
          </cell>
          <cell r="Q2822">
            <v>110.446845543877</v>
          </cell>
          <cell r="R2822">
            <v>138.31860878992401</v>
          </cell>
          <cell r="S2822">
            <v>85.574286068987007</v>
          </cell>
          <cell r="T2822">
            <v>104.286040921151</v>
          </cell>
          <cell r="U2822">
            <v>79.682465213711296</v>
          </cell>
          <cell r="V2822">
            <v>92.497666300541297</v>
          </cell>
          <cell r="W2822">
            <v>101.977395042674</v>
          </cell>
          <cell r="X2822">
            <v>121.28700000000001</v>
          </cell>
          <cell r="Y2822">
            <v>177.34500000000099</v>
          </cell>
          <cell r="Z2822">
            <v>91.9050000000003</v>
          </cell>
          <cell r="AA2822">
            <v>99.232000000000298</v>
          </cell>
          <cell r="AB2822">
            <v>100.123</v>
          </cell>
          <cell r="AC2822">
            <v>121.376</v>
          </cell>
          <cell r="AD2822">
            <v>154.64599999999999</v>
          </cell>
          <cell r="AE2822">
            <v>85.662000000000205</v>
          </cell>
          <cell r="AF2822">
            <v>98.120000000000303</v>
          </cell>
          <cell r="AG2822">
            <v>78.448000000000206</v>
          </cell>
          <cell r="AH2822">
            <v>92.014000000000294</v>
          </cell>
          <cell r="AI2822">
            <v>101.55</v>
          </cell>
          <cell r="AJ2822">
            <v>129.946</v>
          </cell>
          <cell r="AK2822">
            <v>155.273</v>
          </cell>
          <cell r="AL2822">
            <v>90.867000000000303</v>
          </cell>
          <cell r="AM2822">
            <v>102.49</v>
          </cell>
          <cell r="AN2822">
            <v>102.756</v>
          </cell>
          <cell r="AO2822">
            <v>131.63499999999999</v>
          </cell>
          <cell r="AP2822">
            <v>149.00842358745999</v>
          </cell>
          <cell r="AQ2822">
            <v>91.5510000000003</v>
          </cell>
          <cell r="AR2822">
            <v>97.411493738226</v>
          </cell>
          <cell r="AS2822">
            <v>88.001146859695496</v>
          </cell>
          <cell r="AT2822">
            <v>80.334000000000202</v>
          </cell>
          <cell r="AU2822">
            <v>129.144591357107</v>
          </cell>
          <cell r="AV2822">
            <v>122.335579073584</v>
          </cell>
          <cell r="AW2822">
            <v>123.9476491284</v>
          </cell>
          <cell r="AX2822">
            <v>100.21098675405101</v>
          </cell>
          <cell r="AY2822">
            <v>104.734916754202</v>
          </cell>
          <cell r="AZ2822">
            <v>108.28091635237099</v>
          </cell>
          <cell r="BA2822">
            <v>139.97470337924</v>
          </cell>
          <cell r="BB2822">
            <v>154.556223419303</v>
          </cell>
          <cell r="BC2822">
            <v>101.15927091194401</v>
          </cell>
          <cell r="BD2822">
            <v>113.623336368514</v>
          </cell>
          <cell r="BE2822">
            <v>96.3238244506082</v>
          </cell>
          <cell r="BF2822">
            <v>89.095019571745894</v>
          </cell>
          <cell r="BG2822">
            <v>104.194854533376</v>
          </cell>
          <cell r="BH2822">
            <v>106.76575784394799</v>
          </cell>
          <cell r="BI2822">
            <v>117.130876496097</v>
          </cell>
          <cell r="BJ2822">
            <v>103.128887386719</v>
          </cell>
          <cell r="BK2822">
            <v>109.63290622651201</v>
          </cell>
          <cell r="BL2822">
            <v>112.68910894642001</v>
          </cell>
          <cell r="BM2822">
            <v>137.52991688255</v>
          </cell>
          <cell r="BN2822">
            <v>147.534280658439</v>
          </cell>
          <cell r="BO2822">
            <v>110.93202999882099</v>
          </cell>
          <cell r="BP2822">
            <v>129.729741106798</v>
          </cell>
          <cell r="BQ2822">
            <v>104.51664670953799</v>
          </cell>
          <cell r="BR2822">
            <v>99.925167041683395</v>
          </cell>
          <cell r="BS2822">
            <v>107.911818533936</v>
          </cell>
          <cell r="BT2822">
            <v>118.36869831574199</v>
          </cell>
          <cell r="BU2822">
            <v>121.639774413447</v>
          </cell>
          <cell r="BV2822">
            <v>104.322219460507</v>
          </cell>
          <cell r="BW2822">
            <v>110.95697573554</v>
          </cell>
          <cell r="BX2822">
            <v>146.25392763166201</v>
          </cell>
          <cell r="BY2822">
            <v>141.83676602694501</v>
          </cell>
          <cell r="BZ2822">
            <v>155.65920962423101</v>
          </cell>
          <cell r="CA2822">
            <v>107.887119091389</v>
          </cell>
          <cell r="CB2822">
            <v>124.04607359777999</v>
          </cell>
          <cell r="CC2822">
            <v>107.25403214669601</v>
          </cell>
          <cell r="CD2822">
            <v>110.08075015458</v>
          </cell>
          <cell r="CE2822">
            <v>115.23774995960601</v>
          </cell>
          <cell r="CF2822">
            <v>119.139421928584</v>
          </cell>
          <cell r="CG2822">
            <v>137.112556702663</v>
          </cell>
          <cell r="CH2822">
            <v>132.34565201253</v>
          </cell>
          <cell r="CI2822">
            <v>130.70689665743399</v>
          </cell>
          <cell r="CJ2822">
            <v>156.28760197610001</v>
          </cell>
          <cell r="CK2822">
            <v>136.982753530742</v>
          </cell>
          <cell r="CL2822">
            <v>134.12381061458601</v>
          </cell>
          <cell r="CM2822">
            <v>125.79954257385</v>
          </cell>
          <cell r="CN2822">
            <v>144.308496743006</v>
          </cell>
          <cell r="CO2822">
            <v>126.28966794705801</v>
          </cell>
          <cell r="CP2822">
            <v>132.44308379421599</v>
          </cell>
          <cell r="CQ2822">
            <v>127.867943497895</v>
          </cell>
          <cell r="CR2822">
            <v>128.77380030022201</v>
          </cell>
          <cell r="CS2822">
            <v>134.61794633119999</v>
          </cell>
          <cell r="CT2822">
            <v>117.84950520055899</v>
          </cell>
          <cell r="CU2822">
            <v>126.02056709937</v>
          </cell>
          <cell r="CV2822">
            <v>161.207877001789</v>
          </cell>
          <cell r="CW2822">
            <v>156.94804906426</v>
          </cell>
          <cell r="CX2822">
            <v>164.193253264596</v>
          </cell>
          <cell r="CY2822">
            <v>160.37483669629901</v>
          </cell>
          <cell r="CZ2822">
            <v>162.073402834147</v>
          </cell>
          <cell r="DA2822">
            <v>158.700758336315</v>
          </cell>
          <cell r="DB2822">
            <v>138.71148907884501</v>
          </cell>
          <cell r="DC2822">
            <v>119.360030913457</v>
          </cell>
          <cell r="DD2822">
            <v>122.625973332147</v>
          </cell>
          <cell r="DE2822">
            <v>144.48089299908</v>
          </cell>
          <cell r="DF2822">
            <v>108.541270884941</v>
          </cell>
          <cell r="DG2822">
            <v>150.143800656411</v>
          </cell>
          <cell r="DH2822">
            <v>175.98964809864401</v>
          </cell>
          <cell r="DI2822">
            <v>171.54883858230801</v>
          </cell>
          <cell r="DJ2822">
            <v>168.03828187112899</v>
          </cell>
          <cell r="DK2822">
            <v>161.802921576046</v>
          </cell>
          <cell r="DL2822">
            <v>176.08029876130499</v>
          </cell>
          <cell r="DM2822">
            <v>161.88064350179701</v>
          </cell>
          <cell r="DN2822">
            <v>143.78171799029701</v>
          </cell>
          <cell r="DO2822">
            <v>137.770981931086</v>
          </cell>
          <cell r="DP2822">
            <v>140.53821679845501</v>
          </cell>
          <cell r="DQ2822">
            <v>158.02999358659301</v>
          </cell>
          <cell r="DR2822">
            <v>125.156788288013</v>
          </cell>
          <cell r="DS2822">
            <v>171.094604487319</v>
          </cell>
          <cell r="DT2822">
            <v>199.699266604104</v>
          </cell>
          <cell r="DU2822">
            <v>203.487753931296</v>
          </cell>
          <cell r="DV2822">
            <v>198.246281412998</v>
          </cell>
          <cell r="DW2822">
            <v>193.00034770257</v>
          </cell>
          <cell r="DX2822">
            <v>212.057334445458</v>
          </cell>
          <cell r="DY2822">
            <v>196.61080614429801</v>
          </cell>
          <cell r="DZ2822">
            <v>174.2721321274779</v>
          </cell>
          <cell r="EA2822">
            <v>166.68362378771101</v>
          </cell>
          <cell r="EB2822">
            <v>171.270376287521</v>
          </cell>
          <cell r="EC2822">
            <v>179.44213353324901</v>
          </cell>
          <cell r="ED2822">
            <v>142.301033364658</v>
          </cell>
          <cell r="EE2822">
            <v>183.914517735949</v>
          </cell>
          <cell r="EF2822">
            <v>207.04989862022299</v>
          </cell>
          <cell r="EG2822">
            <v>212.83678638425599</v>
          </cell>
          <cell r="EH2822">
            <v>207.76646399747801</v>
          </cell>
          <cell r="EI2822">
            <v>202.87713807484184</v>
          </cell>
          <cell r="EJ2822">
            <v>0</v>
          </cell>
          <cell r="EK2822">
            <v>0</v>
          </cell>
          <cell r="EL2822">
            <v>0</v>
          </cell>
        </row>
        <row r="2823">
          <cell r="K2823">
            <v>86.9464777559037</v>
          </cell>
          <cell r="L2823">
            <v>77.250487374491399</v>
          </cell>
          <cell r="M2823">
            <v>81.652324185829798</v>
          </cell>
          <cell r="N2823">
            <v>82.347179346334201</v>
          </cell>
          <cell r="O2823">
            <v>83.243312430234994</v>
          </cell>
          <cell r="P2823">
            <v>102.70097054274</v>
          </cell>
          <cell r="Q2823">
            <v>93.3915469842173</v>
          </cell>
          <cell r="R2823">
            <v>104.623823596215</v>
          </cell>
          <cell r="S2823">
            <v>133.91240102492901</v>
          </cell>
          <cell r="T2823">
            <v>116.175139235557</v>
          </cell>
          <cell r="U2823">
            <v>138.40092506435599</v>
          </cell>
          <cell r="V2823">
            <v>99.355412459190902</v>
          </cell>
          <cell r="W2823">
            <v>86.740218528625107</v>
          </cell>
          <cell r="X2823">
            <v>85.043733731298502</v>
          </cell>
          <cell r="Y2823">
            <v>87.759303074439202</v>
          </cell>
          <cell r="Z2823">
            <v>90.611968270586303</v>
          </cell>
          <cell r="AA2823">
            <v>84.098488890718102</v>
          </cell>
          <cell r="AB2823">
            <v>95.526373133700304</v>
          </cell>
          <cell r="AC2823">
            <v>99.239469009673996</v>
          </cell>
          <cell r="AD2823">
            <v>119.823773229906</v>
          </cell>
          <cell r="AE2823">
            <v>122.75084061926501</v>
          </cell>
          <cell r="AF2823">
            <v>121.123847460212</v>
          </cell>
          <cell r="AG2823">
            <v>109.158932633609</v>
          </cell>
          <cell r="AH2823">
            <v>93.052360861079094</v>
          </cell>
          <cell r="AI2823">
            <v>92.8487708694188</v>
          </cell>
          <cell r="AJ2823">
            <v>96.187270416779299</v>
          </cell>
          <cell r="AK2823">
            <v>92.449287937336393</v>
          </cell>
          <cell r="AL2823">
            <v>98.010319712684606</v>
          </cell>
          <cell r="AM2823">
            <v>100.73744080950701</v>
          </cell>
          <cell r="AN2823">
            <v>114.30362989155201</v>
          </cell>
          <cell r="AO2823">
            <v>106.987411131165</v>
          </cell>
          <cell r="AP2823">
            <v>122.58811616426399</v>
          </cell>
          <cell r="AQ2823">
            <v>120.408800547761</v>
          </cell>
          <cell r="AR2823">
            <v>124.067115734815</v>
          </cell>
          <cell r="AS2823">
            <v>128.53197291369901</v>
          </cell>
          <cell r="AT2823">
            <v>114.17776996414</v>
          </cell>
          <cell r="AU2823">
            <v>103.01369226096099</v>
          </cell>
          <cell r="AV2823">
            <v>118.27399165830499</v>
          </cell>
          <cell r="AW2823">
            <v>128.71008054965</v>
          </cell>
          <cell r="AX2823">
            <v>121.933440412221</v>
          </cell>
          <cell r="AY2823">
            <v>117.69399923370599</v>
          </cell>
          <cell r="AZ2823">
            <v>116.499828771792</v>
          </cell>
          <cell r="BA2823">
            <v>105.931619262502</v>
          </cell>
          <cell r="BB2823">
            <v>120.832396733281</v>
          </cell>
          <cell r="BC2823">
            <v>118.641992210333</v>
          </cell>
          <cell r="BD2823">
            <v>124.93484035556401</v>
          </cell>
          <cell r="BE2823">
            <v>127.036137767341</v>
          </cell>
          <cell r="BF2823">
            <v>122.129147034841</v>
          </cell>
          <cell r="BG2823">
            <v>107.76403590373801</v>
          </cell>
          <cell r="BH2823">
            <v>116.359719631389</v>
          </cell>
          <cell r="BI2823">
            <v>141.032938489624</v>
          </cell>
          <cell r="BJ2823">
            <v>123.828749279302</v>
          </cell>
          <cell r="BK2823">
            <v>118.61478003344</v>
          </cell>
          <cell r="BL2823">
            <v>109.556687845754</v>
          </cell>
          <cell r="BM2823">
            <v>91.983124978089705</v>
          </cell>
          <cell r="BN2823">
            <v>118.490108939319</v>
          </cell>
          <cell r="BO2823">
            <v>85.164624914827698</v>
          </cell>
          <cell r="BP2823">
            <v>102.010830185991</v>
          </cell>
          <cell r="BQ2823">
            <v>107.517320607789</v>
          </cell>
          <cell r="BR2823">
            <v>105.708250227612</v>
          </cell>
          <cell r="BS2823">
            <v>102.92076669373699</v>
          </cell>
          <cell r="BT2823">
            <v>104.358570984561</v>
          </cell>
          <cell r="BU2823">
            <v>90.703616957989297</v>
          </cell>
          <cell r="BV2823">
            <v>83.578027475569002</v>
          </cell>
          <cell r="BW2823">
            <v>102.755670984275</v>
          </cell>
          <cell r="BX2823">
            <v>81.098684385968895</v>
          </cell>
          <cell r="BY2823">
            <v>75.082653428991904</v>
          </cell>
          <cell r="BZ2823">
            <v>96.520447645187602</v>
          </cell>
          <cell r="CA2823">
            <v>73.120893431680599</v>
          </cell>
          <cell r="CB2823">
            <v>83.508424822800805</v>
          </cell>
          <cell r="CC2823">
            <v>83.6205051980007</v>
          </cell>
          <cell r="CD2823">
            <v>95.280183551516402</v>
          </cell>
          <cell r="CE2823">
            <v>93.526672102685794</v>
          </cell>
          <cell r="CF2823">
            <v>86.053900007349398</v>
          </cell>
          <cell r="CG2823">
            <v>70.389634512100997</v>
          </cell>
          <cell r="CH2823">
            <v>77.4980798624551</v>
          </cell>
          <cell r="CI2823">
            <v>83.711652306389894</v>
          </cell>
          <cell r="CJ2823">
            <v>82.738013149496297</v>
          </cell>
          <cell r="CK2823">
            <v>89.406027415704401</v>
          </cell>
          <cell r="CL2823">
            <v>103.13579014974999</v>
          </cell>
          <cell r="CM2823">
            <v>86.945327332697502</v>
          </cell>
          <cell r="CN2823">
            <v>82.766059706759705</v>
          </cell>
          <cell r="CO2823">
            <v>74.533586530658596</v>
          </cell>
          <cell r="CP2823">
            <v>84.592901996724606</v>
          </cell>
          <cell r="CQ2823">
            <v>76.063151036734098</v>
          </cell>
          <cell r="CR2823">
            <v>76.181101481319203</v>
          </cell>
          <cell r="CS2823">
            <v>80.022088608572005</v>
          </cell>
          <cell r="CT2823">
            <v>79.211832472300003</v>
          </cell>
          <cell r="CU2823">
            <v>80.6976236433689</v>
          </cell>
          <cell r="CV2823">
            <v>75.277627533838498</v>
          </cell>
          <cell r="CW2823">
            <v>77.759905839802002</v>
          </cell>
          <cell r="CX2823">
            <v>81.944446569327098</v>
          </cell>
          <cell r="CY2823">
            <v>74.409614430303407</v>
          </cell>
          <cell r="CZ2823">
            <v>69.841626655226804</v>
          </cell>
          <cell r="DA2823">
            <v>59.578910851030898</v>
          </cell>
          <cell r="DB2823">
            <v>61.761799819820098</v>
          </cell>
          <cell r="DC2823">
            <v>63.576413911373997</v>
          </cell>
          <cell r="DD2823">
            <v>65.973877164129107</v>
          </cell>
          <cell r="DE2823">
            <v>72.525624131594299</v>
          </cell>
          <cell r="DF2823">
            <v>67.319256281631198</v>
          </cell>
          <cell r="DG2823">
            <v>77.931735105155497</v>
          </cell>
          <cell r="DH2823">
            <v>73.878645548240698</v>
          </cell>
          <cell r="DI2823">
            <v>85.739672027199504</v>
          </cell>
          <cell r="DJ2823">
            <v>69.883467412520304</v>
          </cell>
          <cell r="DK2823">
            <v>63.173947633687703</v>
          </cell>
          <cell r="DL2823">
            <v>61.722705978442598</v>
          </cell>
          <cell r="DM2823">
            <v>50.236003987336403</v>
          </cell>
          <cell r="DN2823">
            <v>59.346686040026498</v>
          </cell>
          <cell r="DO2823">
            <v>62.465440303340401</v>
          </cell>
          <cell r="DP2823">
            <v>62.9454402723619</v>
          </cell>
          <cell r="DQ2823">
            <v>66.3473485846757</v>
          </cell>
          <cell r="DR2823">
            <v>63.261926537478097</v>
          </cell>
          <cell r="DS2823">
            <v>70.701611386178499</v>
          </cell>
          <cell r="DT2823">
            <v>67.432760712094293</v>
          </cell>
          <cell r="DU2823">
            <v>88.376620210129403</v>
          </cell>
          <cell r="DV2823">
            <v>73.289990277499896</v>
          </cell>
          <cell r="DW2823">
            <v>66.631881498287399</v>
          </cell>
          <cell r="DX2823">
            <v>61.477730096879696</v>
          </cell>
          <cell r="DY2823">
            <v>51.429424933013799</v>
          </cell>
          <cell r="DZ2823">
            <v>61.33579810626695</v>
          </cell>
          <cell r="EA2823">
            <v>63.172980260884401</v>
          </cell>
          <cell r="EB2823">
            <v>66.959471199954507</v>
          </cell>
          <cell r="EC2823">
            <v>69.428042381161703</v>
          </cell>
          <cell r="ED2823">
            <v>65.399178594636396</v>
          </cell>
          <cell r="EE2823">
            <v>71.884920906196299</v>
          </cell>
          <cell r="EF2823">
            <v>67.110833746353805</v>
          </cell>
          <cell r="EG2823">
            <v>86.067336002798498</v>
          </cell>
          <cell r="EH2823">
            <v>72.925177308760695</v>
          </cell>
          <cell r="EI2823">
            <v>67.281861826143015</v>
          </cell>
          <cell r="EJ2823">
            <v>0</v>
          </cell>
          <cell r="EK2823">
            <v>0</v>
          </cell>
          <cell r="EL2823">
            <v>0</v>
          </cell>
        </row>
        <row r="2824">
          <cell r="K2824">
            <v>136.400721434736</v>
          </cell>
          <cell r="L2824">
            <v>80.344627831830195</v>
          </cell>
          <cell r="M2824">
            <v>79.827897234764293</v>
          </cell>
          <cell r="N2824">
            <v>108.84337532111201</v>
          </cell>
          <cell r="O2824">
            <v>75.845902777692899</v>
          </cell>
          <cell r="P2824">
            <v>79.516010215997696</v>
          </cell>
          <cell r="Q2824">
            <v>135.62016230018</v>
          </cell>
          <cell r="R2824">
            <v>140.363286049213</v>
          </cell>
          <cell r="S2824">
            <v>142.92654543107901</v>
          </cell>
          <cell r="T2824">
            <v>74.3171870899113</v>
          </cell>
          <cell r="U2824">
            <v>73.520074457824705</v>
          </cell>
          <cell r="V2824">
            <v>72.474209855658899</v>
          </cell>
          <cell r="W2824">
            <v>145.82200465117401</v>
          </cell>
          <cell r="X2824">
            <v>84.986000000000004</v>
          </cell>
          <cell r="Y2824">
            <v>84.575999999999993</v>
          </cell>
          <cell r="Z2824">
            <v>118.352</v>
          </cell>
          <cell r="AA2824">
            <v>82.784000000000006</v>
          </cell>
          <cell r="AB2824">
            <v>86.977000000000004</v>
          </cell>
          <cell r="AC2824">
            <v>141.34899999999999</v>
          </cell>
          <cell r="AD2824">
            <v>151.66999999999999</v>
          </cell>
          <cell r="AE2824">
            <v>152.24</v>
          </cell>
          <cell r="AF2824">
            <v>80.5</v>
          </cell>
          <cell r="AG2824">
            <v>80.221000000000004</v>
          </cell>
          <cell r="AH2824">
            <v>76.293000000000006</v>
          </cell>
          <cell r="AI2824">
            <v>155.49299999999999</v>
          </cell>
          <cell r="AJ2824">
            <v>91.841999999999999</v>
          </cell>
          <cell r="AK2824">
            <v>91.754000000000005</v>
          </cell>
          <cell r="AL2824">
            <v>130.285</v>
          </cell>
          <cell r="AM2824">
            <v>92.805999999999997</v>
          </cell>
          <cell r="AN2824">
            <v>94.52</v>
          </cell>
          <cell r="AO2824">
            <v>156.68899999999999</v>
          </cell>
          <cell r="AP2824">
            <v>165.22249130092399</v>
          </cell>
          <cell r="AQ2824">
            <v>162.851</v>
          </cell>
          <cell r="AR2824">
            <v>85.504410914131199</v>
          </cell>
          <cell r="AS2824">
            <v>86.209210107031595</v>
          </cell>
          <cell r="AT2824">
            <v>79.700999999999993</v>
          </cell>
          <cell r="AU2824">
            <v>136.15950762882099</v>
          </cell>
          <cell r="AV2824">
            <v>96.893561474890404</v>
          </cell>
          <cell r="AW2824">
            <v>107.186875655655</v>
          </cell>
          <cell r="AX2824">
            <v>113.478939082617</v>
          </cell>
          <cell r="AY2824">
            <v>106.68291942649201</v>
          </cell>
          <cell r="AZ2824">
            <v>112.086630159834</v>
          </cell>
          <cell r="BA2824">
            <v>158.92460343701299</v>
          </cell>
          <cell r="BB2824">
            <v>159.275081203713</v>
          </cell>
          <cell r="BC2824">
            <v>152.27911206924199</v>
          </cell>
          <cell r="BD2824">
            <v>100.912174681305</v>
          </cell>
          <cell r="BE2824">
            <v>92.727844715080494</v>
          </cell>
          <cell r="BF2824">
            <v>91.362937877571696</v>
          </cell>
          <cell r="BG2824">
            <v>114.954244510919</v>
          </cell>
          <cell r="BH2824">
            <v>113.592962461695</v>
          </cell>
          <cell r="BI2824">
            <v>133.08260680986999</v>
          </cell>
          <cell r="BJ2824">
            <v>114.867186666569</v>
          </cell>
          <cell r="BK2824">
            <v>115.693134002923</v>
          </cell>
          <cell r="BL2824">
            <v>121.277429054603</v>
          </cell>
          <cell r="BM2824">
            <v>112.05626663735499</v>
          </cell>
          <cell r="BN2824">
            <v>121.655912059459</v>
          </cell>
          <cell r="BO2824">
            <v>119.05234262134201</v>
          </cell>
          <cell r="BP2824">
            <v>120.98626373538001</v>
          </cell>
          <cell r="BQ2824">
            <v>106.537858775495</v>
          </cell>
          <cell r="BR2824">
            <v>109.016749973773</v>
          </cell>
          <cell r="BS2824">
            <v>123.907673696956</v>
          </cell>
          <cell r="BT2824">
            <v>119.47318112420599</v>
          </cell>
          <cell r="BU2824">
            <v>94.633989681353</v>
          </cell>
          <cell r="BV2824">
            <v>0</v>
          </cell>
          <cell r="BW2824">
            <v>69.239281346978402</v>
          </cell>
          <cell r="BX2824">
            <v>70.372933540449907</v>
          </cell>
          <cell r="BY2824">
            <v>93.596397444712593</v>
          </cell>
          <cell r="BZ2824">
            <v>114.649521170328</v>
          </cell>
          <cell r="CA2824">
            <v>100.09479494193501</v>
          </cell>
          <cell r="CB2824">
            <v>117.825346800525</v>
          </cell>
          <cell r="CC2824">
            <v>110.13966363026699</v>
          </cell>
          <cell r="CD2824">
            <v>118.03196138251</v>
          </cell>
          <cell r="CE2824">
            <v>117.138171174869</v>
          </cell>
          <cell r="CF2824">
            <v>122.960013000247</v>
          </cell>
          <cell r="CG2824">
            <v>122.24631621790201</v>
          </cell>
          <cell r="CH2824">
            <v>126.852592189769</v>
          </cell>
          <cell r="CI2824">
            <v>128.27948240469499</v>
          </cell>
          <cell r="CJ2824">
            <v>137.06388528612499</v>
          </cell>
          <cell r="CK2824">
            <v>137.88077405506101</v>
          </cell>
          <cell r="CL2824">
            <v>141.43206493027199</v>
          </cell>
          <cell r="CM2824">
            <v>130.834787122584</v>
          </cell>
          <cell r="CN2824">
            <v>142.080305554668</v>
          </cell>
          <cell r="CO2824">
            <v>127.73261597278901</v>
          </cell>
          <cell r="CP2824">
            <v>131.72280779757</v>
          </cell>
          <cell r="CQ2824">
            <v>139.67162253390501</v>
          </cell>
          <cell r="CR2824">
            <v>141.10105380834199</v>
          </cell>
          <cell r="CS2824">
            <v>142.392153023963</v>
          </cell>
          <cell r="CT2824">
            <v>141.08836396355801</v>
          </cell>
          <cell r="CU2824">
            <v>143.539495302945</v>
          </cell>
          <cell r="CV2824">
            <v>141.53969958181199</v>
          </cell>
          <cell r="CW2824">
            <v>143.084977422799</v>
          </cell>
          <cell r="CX2824">
            <v>145.61592943712799</v>
          </cell>
          <cell r="CY2824">
            <v>144.63630764611599</v>
          </cell>
          <cell r="CZ2824">
            <v>145.463543538658</v>
          </cell>
          <cell r="DA2824">
            <v>146.06323037292699</v>
          </cell>
          <cell r="DB2824">
            <v>147.95497983360701</v>
          </cell>
          <cell r="DC2824">
            <v>148.862667320252</v>
          </cell>
          <cell r="DD2824">
            <v>148.656079210493</v>
          </cell>
          <cell r="DE2824">
            <v>149.36827008557</v>
          </cell>
          <cell r="DF2824">
            <v>150.28265328197401</v>
          </cell>
          <cell r="DG2824">
            <v>153.99105980759299</v>
          </cell>
          <cell r="DH2824">
            <v>151.60502941265</v>
          </cell>
          <cell r="DI2824">
            <v>153.74271719733699</v>
          </cell>
          <cell r="DJ2824">
            <v>135.71994690654401</v>
          </cell>
          <cell r="DK2824">
            <v>134.78267117750801</v>
          </cell>
          <cell r="DL2824">
            <v>135.80093822608299</v>
          </cell>
          <cell r="DM2824">
            <v>136.53979607507199</v>
          </cell>
          <cell r="DN2824">
            <v>140.37298551121</v>
          </cell>
          <cell r="DO2824">
            <v>141.376504839007</v>
          </cell>
          <cell r="DP2824">
            <v>141.796639892435</v>
          </cell>
          <cell r="DQ2824">
            <v>141.79883896904201</v>
          </cell>
          <cell r="DR2824">
            <v>141.53961541858399</v>
          </cell>
          <cell r="DS2824">
            <v>144.20125504969999</v>
          </cell>
          <cell r="DT2824">
            <v>146.14302328277799</v>
          </cell>
          <cell r="DU2824">
            <v>149.40452161603901</v>
          </cell>
          <cell r="DV2824">
            <v>133.60296351678099</v>
          </cell>
          <cell r="DW2824">
            <v>133.24480424057401</v>
          </cell>
          <cell r="DX2824">
            <v>135.43206280666101</v>
          </cell>
          <cell r="DY2824">
            <v>137.37945678403099</v>
          </cell>
          <cell r="DZ2824">
            <v>141.73129768118358</v>
          </cell>
          <cell r="EA2824">
            <v>142.536992298939</v>
          </cell>
          <cell r="EB2824">
            <v>137.00202809303599</v>
          </cell>
          <cell r="EC2824">
            <v>137.02125394323701</v>
          </cell>
          <cell r="ED2824">
            <v>136.76308291036199</v>
          </cell>
          <cell r="EE2824">
            <v>139.39257332418001</v>
          </cell>
          <cell r="EF2824">
            <v>141.264299250622</v>
          </cell>
          <cell r="EG2824">
            <v>144.43531278314001</v>
          </cell>
          <cell r="EH2824">
            <v>128.660534672295</v>
          </cell>
          <cell r="EI2824">
            <v>128.31222676900825</v>
          </cell>
          <cell r="EJ2824">
            <v>0</v>
          </cell>
          <cell r="EK2824">
            <v>0</v>
          </cell>
          <cell r="EL2824">
            <v>0</v>
          </cell>
        </row>
        <row r="2825">
          <cell r="K2825">
            <v>93.285581308639607</v>
          </cell>
          <cell r="L2825">
            <v>87.931772965008605</v>
          </cell>
          <cell r="M2825">
            <v>103.51491059567699</v>
          </cell>
          <cell r="N2825">
            <v>108.19958587606401</v>
          </cell>
          <cell r="O2825">
            <v>98.266184380684606</v>
          </cell>
          <cell r="P2825">
            <v>100.712336592084</v>
          </cell>
          <cell r="Q2825">
            <v>100.17390829263</v>
          </cell>
          <cell r="R2825">
            <v>95.192108681520097</v>
          </cell>
          <cell r="S2825">
            <v>103.786873730827</v>
          </cell>
          <cell r="T2825">
            <v>100.08944178340499</v>
          </cell>
          <cell r="U2825">
            <v>99.676729620704293</v>
          </cell>
          <cell r="V2825">
            <v>109.17056617275701</v>
          </cell>
          <cell r="W2825">
            <v>100.91570694696701</v>
          </cell>
          <cell r="X2825">
            <v>99.165674039457301</v>
          </cell>
          <cell r="Y2825">
            <v>106.749285366059</v>
          </cell>
          <cell r="Z2825">
            <v>106.31065828918101</v>
          </cell>
          <cell r="AA2825">
            <v>98.557237899043102</v>
          </cell>
          <cell r="AB2825">
            <v>104.281773131162</v>
          </cell>
          <cell r="AC2825">
            <v>99.436736130388098</v>
          </cell>
          <cell r="AD2825">
            <v>101.032059983895</v>
          </cell>
          <cell r="AE2825">
            <v>110.871483405343</v>
          </cell>
          <cell r="AF2825">
            <v>104.43609204684699</v>
          </cell>
          <cell r="AG2825">
            <v>99.482478569346597</v>
          </cell>
          <cell r="AH2825">
            <v>109.31659964783501</v>
          </cell>
          <cell r="AI2825">
            <v>102.616275043942</v>
          </cell>
          <cell r="AJ2825">
            <v>105.355206990653</v>
          </cell>
          <cell r="AK2825">
            <v>115.743874893864</v>
          </cell>
          <cell r="AL2825">
            <v>119.125011304355</v>
          </cell>
          <cell r="AM2825">
            <v>115.19009282699599</v>
          </cell>
          <cell r="AN2825">
            <v>113.856705958285</v>
          </cell>
          <cell r="AO2825">
            <v>109.043295428127</v>
          </cell>
          <cell r="AP2825">
            <v>112.68067346092801</v>
          </cell>
          <cell r="AQ2825">
            <v>116.77584534212301</v>
          </cell>
          <cell r="AR2825">
            <v>114.063265145</v>
          </cell>
          <cell r="AS2825">
            <v>106.30190211399101</v>
          </cell>
          <cell r="AT2825">
            <v>113.813922505005</v>
          </cell>
          <cell r="AU2825">
            <v>108.02435642361</v>
          </cell>
          <cell r="AV2825">
            <v>105.463594155029</v>
          </cell>
          <cell r="AW2825">
            <v>110.17652373918899</v>
          </cell>
          <cell r="AX2825">
            <v>117.533546815077</v>
          </cell>
          <cell r="AY2825">
            <v>117.66811879270099</v>
          </cell>
          <cell r="AZ2825">
            <v>113.05636989208401</v>
          </cell>
          <cell r="BA2825">
            <v>106.31111433977399</v>
          </cell>
          <cell r="BB2825">
            <v>106.240132226146</v>
          </cell>
          <cell r="BC2825">
            <v>115.066617611889</v>
          </cell>
          <cell r="BD2825">
            <v>111.92836163813401</v>
          </cell>
          <cell r="BE2825">
            <v>106.95400240505001</v>
          </cell>
          <cell r="BF2825">
            <v>118.690854538287</v>
          </cell>
          <cell r="BG2825">
            <v>117.413225911506</v>
          </cell>
          <cell r="BH2825">
            <v>111.32668613289</v>
          </cell>
          <cell r="BI2825">
            <v>114.364579141523</v>
          </cell>
          <cell r="BJ2825">
            <v>115.81310366832101</v>
          </cell>
          <cell r="BK2825">
            <v>111.268342681481</v>
          </cell>
          <cell r="BL2825">
            <v>111.084908914612</v>
          </cell>
          <cell r="BM2825">
            <v>95.179196838985803</v>
          </cell>
          <cell r="BN2825">
            <v>101.038398800588</v>
          </cell>
          <cell r="BO2825">
            <v>115.077646347846</v>
          </cell>
          <cell r="BP2825">
            <v>121.288254501374</v>
          </cell>
          <cell r="BQ2825">
            <v>103.601430691649</v>
          </cell>
          <cell r="BR2825">
            <v>110.250696999634</v>
          </cell>
          <cell r="BS2825">
            <v>117.46122001166999</v>
          </cell>
          <cell r="BT2825">
            <v>106.50090260191899</v>
          </cell>
          <cell r="BU2825">
            <v>108.281873814943</v>
          </cell>
          <cell r="BV2825">
            <v>111.970065130641</v>
          </cell>
          <cell r="BW2825">
            <v>109.538334066182</v>
          </cell>
          <cell r="BX2825">
            <v>121.58287714192799</v>
          </cell>
          <cell r="BY2825">
            <v>107.273575428462</v>
          </cell>
          <cell r="BZ2825">
            <v>102.552295104875</v>
          </cell>
          <cell r="CA2825">
            <v>121.712799345584</v>
          </cell>
          <cell r="CB2825">
            <v>128.26879657112701</v>
          </cell>
          <cell r="CC2825">
            <v>101.94097304127401</v>
          </cell>
          <cell r="CD2825">
            <v>114.72528000019101</v>
          </cell>
          <cell r="CE2825">
            <v>124.452992334923</v>
          </cell>
          <cell r="CF2825">
            <v>99.423325408065494</v>
          </cell>
          <cell r="CG2825">
            <v>109.06710153071</v>
          </cell>
          <cell r="CH2825">
            <v>119.901276387747</v>
          </cell>
          <cell r="CI2825">
            <v>117.16918288051799</v>
          </cell>
          <cell r="CJ2825">
            <v>128.978694609672</v>
          </cell>
          <cell r="CK2825">
            <v>111.552296874985</v>
          </cell>
          <cell r="CL2825">
            <v>110.86422777801501</v>
          </cell>
          <cell r="CM2825">
            <v>127.390270497136</v>
          </cell>
          <cell r="CN2825">
            <v>129.020781983299</v>
          </cell>
          <cell r="CO2825">
            <v>116.997390704103</v>
          </cell>
          <cell r="CP2825">
            <v>128.50836624952399</v>
          </cell>
          <cell r="CQ2825">
            <v>121.70685099512799</v>
          </cell>
          <cell r="CR2825">
            <v>106.10567804584799</v>
          </cell>
          <cell r="CS2825">
            <v>126.168481664515</v>
          </cell>
          <cell r="CT2825">
            <v>126.760826554321</v>
          </cell>
          <cell r="CU2825">
            <v>111.848200986069</v>
          </cell>
          <cell r="CV2825">
            <v>131.67422453832401</v>
          </cell>
          <cell r="CW2825">
            <v>110.792008671072</v>
          </cell>
          <cell r="CX2825">
            <v>106.06535983295799</v>
          </cell>
          <cell r="CY2825">
            <v>122.682029776503</v>
          </cell>
          <cell r="CZ2825">
            <v>130.008245978161</v>
          </cell>
          <cell r="DA2825">
            <v>119.16308290686899</v>
          </cell>
          <cell r="DB2825">
            <v>126.10130504270199</v>
          </cell>
          <cell r="DC2825">
            <v>121.095401129994</v>
          </cell>
          <cell r="DD2825">
            <v>119.268365801615</v>
          </cell>
          <cell r="DE2825">
            <v>126.358610240074</v>
          </cell>
          <cell r="DF2825">
            <v>120.869649025184</v>
          </cell>
          <cell r="DG2825">
            <v>122.82677092071999</v>
          </cell>
          <cell r="DH2825">
            <v>121.971187229872</v>
          </cell>
          <cell r="DI2825">
            <v>106.68676222858601</v>
          </cell>
          <cell r="DJ2825">
            <v>93.191188428649198</v>
          </cell>
          <cell r="DK2825">
            <v>101.405837263715</v>
          </cell>
          <cell r="DL2825">
            <v>113.15580099682199</v>
          </cell>
          <cell r="DM2825">
            <v>113.47869371339701</v>
          </cell>
          <cell r="DN2825">
            <v>114.816577832768</v>
          </cell>
          <cell r="DO2825">
            <v>132.15262295724801</v>
          </cell>
          <cell r="DP2825">
            <v>127.18000974262399</v>
          </cell>
          <cell r="DQ2825">
            <v>127.7162374656</v>
          </cell>
          <cell r="DR2825">
            <v>122.371551961009</v>
          </cell>
          <cell r="DS2825">
            <v>133.308353430746</v>
          </cell>
          <cell r="DT2825">
            <v>123.654544815105</v>
          </cell>
          <cell r="DU2825">
            <v>111.482797102634</v>
          </cell>
          <cell r="DV2825">
            <v>94.329616050179595</v>
          </cell>
          <cell r="DW2825">
            <v>112.708326860811</v>
          </cell>
          <cell r="DX2825">
            <v>128.677234784669</v>
          </cell>
          <cell r="DY2825">
            <v>123.398279684107</v>
          </cell>
          <cell r="DZ2825">
            <v>129.35631517655645</v>
          </cell>
          <cell r="EA2825">
            <v>142.16714710055999</v>
          </cell>
          <cell r="EB2825">
            <v>144.39899269218699</v>
          </cell>
          <cell r="EC2825">
            <v>144.55850380921899</v>
          </cell>
          <cell r="ED2825">
            <v>138.93228623447899</v>
          </cell>
          <cell r="EE2825">
            <v>149.75524109347299</v>
          </cell>
          <cell r="EF2825">
            <v>138.20325941847801</v>
          </cell>
          <cell r="EG2825">
            <v>125.848432669517</v>
          </cell>
          <cell r="EH2825">
            <v>103.111832322776</v>
          </cell>
          <cell r="EI2825">
            <v>127.40102037439991</v>
          </cell>
          <cell r="EJ2825">
            <v>0</v>
          </cell>
          <cell r="EK2825">
            <v>0</v>
          </cell>
          <cell r="EL2825">
            <v>0</v>
          </cell>
        </row>
        <row r="2826">
          <cell r="K2826">
            <v>100.730212326192</v>
          </cell>
          <cell r="L2826">
            <v>86.126868370523596</v>
          </cell>
          <cell r="M2826">
            <v>90.729632481226204</v>
          </cell>
          <cell r="N2826">
            <v>105.805918487754</v>
          </cell>
          <cell r="O2826">
            <v>98.041166155818601</v>
          </cell>
          <cell r="P2826">
            <v>98.585559409314001</v>
          </cell>
          <cell r="Q2826">
            <v>98.355288596624305</v>
          </cell>
          <cell r="R2826">
            <v>91.220010906530007</v>
          </cell>
          <cell r="S2826">
            <v>124.583464197509</v>
          </cell>
          <cell r="T2826">
            <v>117.599298870133</v>
          </cell>
          <cell r="U2826">
            <v>96.731928477624294</v>
          </cell>
          <cell r="V2826">
            <v>91.490651720751103</v>
          </cell>
          <cell r="W2826">
            <v>103.268883318638</v>
          </cell>
          <cell r="X2826">
            <v>90.481999999999999</v>
          </cell>
          <cell r="Y2826">
            <v>94.117999999999995</v>
          </cell>
          <cell r="Z2826">
            <v>109.979</v>
          </cell>
          <cell r="AA2826">
            <v>102.779</v>
          </cell>
          <cell r="AB2826">
            <v>108.634</v>
          </cell>
          <cell r="AC2826">
            <v>103.256</v>
          </cell>
          <cell r="AD2826">
            <v>99.436999999999998</v>
          </cell>
          <cell r="AE2826">
            <v>133.19900000000001</v>
          </cell>
          <cell r="AF2826">
            <v>125.961</v>
          </cell>
          <cell r="AG2826">
            <v>105.631</v>
          </cell>
          <cell r="AH2826">
            <v>97.385999999999996</v>
          </cell>
          <cell r="AI2826">
            <v>112.622</v>
          </cell>
          <cell r="AJ2826">
            <v>100.91800000000001</v>
          </cell>
          <cell r="AK2826">
            <v>102.268</v>
          </cell>
          <cell r="AL2826">
            <v>119.151</v>
          </cell>
          <cell r="AM2826">
            <v>114.377</v>
          </cell>
          <cell r="AN2826">
            <v>116.568</v>
          </cell>
          <cell r="AO2826">
            <v>113.363</v>
          </cell>
          <cell r="AP2826">
            <v>107.80773130212999</v>
          </cell>
          <cell r="AQ2826">
            <v>139.37299999999999</v>
          </cell>
          <cell r="AR2826">
            <v>130.77404984689599</v>
          </cell>
          <cell r="AS2826">
            <v>108.872363697964</v>
          </cell>
          <cell r="AT2826">
            <v>98.415000000000006</v>
          </cell>
          <cell r="AU2826">
            <v>105.26931854255901</v>
          </cell>
          <cell r="AV2826">
            <v>100.80524816173499</v>
          </cell>
          <cell r="AW2826">
            <v>101.949079597383</v>
          </cell>
          <cell r="AX2826">
            <v>115.529779858138</v>
          </cell>
          <cell r="AY2826">
            <v>115.83562988615</v>
          </cell>
          <cell r="AZ2826">
            <v>116.876277915419</v>
          </cell>
          <cell r="BA2826">
            <v>115.773966794662</v>
          </cell>
          <cell r="BB2826">
            <v>111.402643100443</v>
          </cell>
          <cell r="BC2826">
            <v>133.07732207707201</v>
          </cell>
          <cell r="BD2826">
            <v>133.075951413095</v>
          </cell>
          <cell r="BE2826">
            <v>110.263949466304</v>
          </cell>
          <cell r="BF2826">
            <v>110.35408232648101</v>
          </cell>
          <cell r="BG2826">
            <v>109.533490032081</v>
          </cell>
          <cell r="BH2826">
            <v>100.05566094092001</v>
          </cell>
          <cell r="BI2826">
            <v>100.14821242729001</v>
          </cell>
          <cell r="BJ2826">
            <v>110.926197159227</v>
          </cell>
          <cell r="BK2826">
            <v>109.781902757092</v>
          </cell>
          <cell r="BL2826">
            <v>107.651243092364</v>
          </cell>
          <cell r="BM2826">
            <v>137.714696175439</v>
          </cell>
          <cell r="BN2826">
            <v>125.656715811002</v>
          </cell>
          <cell r="BO2826">
            <v>134.991623143102</v>
          </cell>
          <cell r="BP2826">
            <v>137.08630746726399</v>
          </cell>
          <cell r="BQ2826">
            <v>114.69304586637</v>
          </cell>
          <cell r="BR2826">
            <v>133.16606326543899</v>
          </cell>
          <cell r="BS2826">
            <v>128.03252161733801</v>
          </cell>
          <cell r="BT2826">
            <v>111.290668999171</v>
          </cell>
          <cell r="BU2826">
            <v>90.166832115059606</v>
          </cell>
          <cell r="BV2826">
            <v>27.043229206926402</v>
          </cell>
          <cell r="BW2826">
            <v>98.1381464804915</v>
          </cell>
          <cell r="BX2826">
            <v>120.574990322763</v>
          </cell>
          <cell r="BY2826">
            <v>124.437361195275</v>
          </cell>
          <cell r="BZ2826">
            <v>147.89625341943</v>
          </cell>
          <cell r="CA2826">
            <v>152.30550759923801</v>
          </cell>
          <cell r="CB2826">
            <v>159.924873569255</v>
          </cell>
          <cell r="CC2826">
            <v>128.677918302059</v>
          </cell>
          <cell r="CD2826">
            <v>148.78195139354301</v>
          </cell>
          <cell r="CE2826">
            <v>131.973124405227</v>
          </cell>
          <cell r="CF2826">
            <v>138.15633199922499</v>
          </cell>
          <cell r="CG2826">
            <v>121.610634184356</v>
          </cell>
          <cell r="CH2826">
            <v>133.043932812251</v>
          </cell>
          <cell r="CI2826">
            <v>129.61800760317499</v>
          </cell>
          <cell r="CJ2826">
            <v>133.260124209342</v>
          </cell>
          <cell r="CK2826">
            <v>124.198177478011</v>
          </cell>
          <cell r="CL2826">
            <v>151.67416238900901</v>
          </cell>
          <cell r="CM2826">
            <v>165.60123366047301</v>
          </cell>
          <cell r="CN2826">
            <v>179.66784568320901</v>
          </cell>
          <cell r="CO2826">
            <v>173.21332662913201</v>
          </cell>
          <cell r="CP2826">
            <v>184.37458931621501</v>
          </cell>
          <cell r="CQ2826">
            <v>163.258711905034</v>
          </cell>
          <cell r="CR2826">
            <v>166.06907354001601</v>
          </cell>
          <cell r="CS2826">
            <v>160.609265586498</v>
          </cell>
          <cell r="CT2826">
            <v>172.61771305416599</v>
          </cell>
          <cell r="CU2826">
            <v>140.47173714395899</v>
          </cell>
          <cell r="CV2826">
            <v>172.00246840012801</v>
          </cell>
          <cell r="CW2826">
            <v>140.63438011245901</v>
          </cell>
          <cell r="CX2826">
            <v>124.88544079834701</v>
          </cell>
          <cell r="CY2826">
            <v>144.654918468191</v>
          </cell>
          <cell r="CZ2826">
            <v>149.41247673486899</v>
          </cell>
          <cell r="DA2826">
            <v>144.12429705274801</v>
          </cell>
          <cell r="DB2826">
            <v>197.01235020613299</v>
          </cell>
          <cell r="DC2826">
            <v>204.523204975315</v>
          </cell>
          <cell r="DD2826">
            <v>245.838656987364</v>
          </cell>
          <cell r="DE2826">
            <v>249.13564447544499</v>
          </cell>
          <cell r="DF2826">
            <v>228.065647486427</v>
          </cell>
          <cell r="DG2826">
            <v>196.37948852725501</v>
          </cell>
          <cell r="DH2826">
            <v>175.78652270492901</v>
          </cell>
          <cell r="DI2826">
            <v>150.61942110044399</v>
          </cell>
          <cell r="DJ2826">
            <v>119.76513772561501</v>
          </cell>
          <cell r="DK2826">
            <v>138.724066810995</v>
          </cell>
          <cell r="DL2826">
            <v>152.550138746301</v>
          </cell>
          <cell r="DM2826">
            <v>115.443561939251</v>
          </cell>
          <cell r="DN2826">
            <v>160.56506541799899</v>
          </cell>
          <cell r="DO2826">
            <v>147.665753992178</v>
          </cell>
          <cell r="DP2826">
            <v>170.85786660621801</v>
          </cell>
          <cell r="DQ2826">
            <v>183.363834333927</v>
          </cell>
          <cell r="DR2826">
            <v>179.80006022548599</v>
          </cell>
          <cell r="DS2826">
            <v>150.23030872334999</v>
          </cell>
          <cell r="DT2826">
            <v>111.09708234951501</v>
          </cell>
          <cell r="DU2826">
            <v>94.739615872179002</v>
          </cell>
          <cell r="DV2826">
            <v>84.314656958832799</v>
          </cell>
          <cell r="DW2826">
            <v>95.164709832342396</v>
          </cell>
          <cell r="DX2826">
            <v>102.361143098768</v>
          </cell>
          <cell r="DY2826">
            <v>81.387711167171901</v>
          </cell>
          <cell r="DZ2826">
            <v>111.27159033467288</v>
          </cell>
          <cell r="EA2826">
            <v>114.132720464174</v>
          </cell>
          <cell r="EB2826">
            <v>149.842349013654</v>
          </cell>
          <cell r="EC2826">
            <v>160.99344654518799</v>
          </cell>
          <cell r="ED2826">
            <v>160.56145378135901</v>
          </cell>
          <cell r="EE2826">
            <v>130.09944735442099</v>
          </cell>
          <cell r="EF2826">
            <v>107.875266961379</v>
          </cell>
          <cell r="EG2826">
            <v>81.570809265946195</v>
          </cell>
          <cell r="EH2826">
            <v>71.836087728925605</v>
          </cell>
          <cell r="EI2826">
            <v>89.740321371898872</v>
          </cell>
          <cell r="EJ2826">
            <v>0</v>
          </cell>
          <cell r="EK2826">
            <v>0</v>
          </cell>
          <cell r="EL2826">
            <v>0</v>
          </cell>
        </row>
        <row r="2827">
          <cell r="H2827">
            <v>0.503531896672886</v>
          </cell>
          <cell r="K2827">
            <v>97.154621007485503</v>
          </cell>
          <cell r="L2827">
            <v>92.831472007989305</v>
          </cell>
          <cell r="M2827">
            <v>106.368705844326</v>
          </cell>
          <cell r="N2827">
            <v>107.592010530352</v>
          </cell>
          <cell r="O2827">
            <v>105.662240703517</v>
          </cell>
          <cell r="P2827">
            <v>95.3322685881908</v>
          </cell>
          <cell r="Q2827">
            <v>93.196009849796297</v>
          </cell>
          <cell r="R2827">
            <v>99.302411678949696</v>
          </cell>
          <cell r="S2827">
            <v>102.948559682481</v>
          </cell>
          <cell r="T2827">
            <v>99.693782156339097</v>
          </cell>
          <cell r="U2827">
            <v>94.2579888910238</v>
          </cell>
          <cell r="V2827">
            <v>105.659929059549</v>
          </cell>
          <cell r="W2827">
            <v>95.294404216828497</v>
          </cell>
          <cell r="X2827">
            <v>93.398505569213199</v>
          </cell>
          <cell r="Y2827">
            <v>108.14790672327101</v>
          </cell>
          <cell r="Z2827">
            <v>109.58918267362699</v>
          </cell>
          <cell r="AA2827">
            <v>108.809355650512</v>
          </cell>
          <cell r="AB2827">
            <v>108.285755003913</v>
          </cell>
          <cell r="AC2827">
            <v>103.739922404287</v>
          </cell>
          <cell r="AD2827">
            <v>113.33006475251</v>
          </cell>
          <cell r="AE2827">
            <v>118.866209585668</v>
          </cell>
          <cell r="AF2827">
            <v>115.75146871995101</v>
          </cell>
          <cell r="AG2827">
            <v>108.636213637042</v>
          </cell>
          <cell r="AH2827">
            <v>113.461475867364</v>
          </cell>
          <cell r="AI2827">
            <v>109.426278587417</v>
          </cell>
          <cell r="AJ2827">
            <v>108.279064784315</v>
          </cell>
          <cell r="AK2827">
            <v>122.901154628467</v>
          </cell>
          <cell r="AL2827">
            <v>121.60710078704101</v>
          </cell>
          <cell r="AM2827">
            <v>123.185211409487</v>
          </cell>
          <cell r="AN2827">
            <v>122.169328690174</v>
          </cell>
          <cell r="AO2827">
            <v>117.832233868904</v>
          </cell>
          <cell r="AP2827">
            <v>127.09969639669001</v>
          </cell>
          <cell r="AQ2827">
            <v>128.40508519303799</v>
          </cell>
          <cell r="AR2827">
            <v>119.05811692939299</v>
          </cell>
          <cell r="AS2827">
            <v>108.442037286621</v>
          </cell>
          <cell r="AT2827">
            <v>117.46391451308401</v>
          </cell>
          <cell r="AU2827">
            <v>125.11173341618</v>
          </cell>
          <cell r="AV2827">
            <v>115.643054723712</v>
          </cell>
          <cell r="AW2827">
            <v>119.111329738278</v>
          </cell>
          <cell r="AX2827">
            <v>127.668295783053</v>
          </cell>
          <cell r="AY2827">
            <v>124.11503100175899</v>
          </cell>
          <cell r="AZ2827">
            <v>119.43508874551701</v>
          </cell>
          <cell r="BA2827">
            <v>125.20799183238</v>
          </cell>
          <cell r="BB2827">
            <v>129.328585504828</v>
          </cell>
          <cell r="BC2827">
            <v>126.143633981642</v>
          </cell>
          <cell r="BD2827">
            <v>128.23238755178599</v>
          </cell>
          <cell r="BE2827">
            <v>110.36965743057</v>
          </cell>
          <cell r="BF2827">
            <v>110.616819262254</v>
          </cell>
          <cell r="BG2827">
            <v>128.20010262681399</v>
          </cell>
          <cell r="BH2827">
            <v>116.18278334655901</v>
          </cell>
          <cell r="BI2827">
            <v>123.41454252443501</v>
          </cell>
          <cell r="BJ2827">
            <v>127.714478218666</v>
          </cell>
          <cell r="BK2827">
            <v>126.23589369721</v>
          </cell>
          <cell r="BL2827">
            <v>128.36945946303999</v>
          </cell>
          <cell r="BM2827">
            <v>113.9310122504</v>
          </cell>
          <cell r="BN2827">
            <v>114.025380327281</v>
          </cell>
          <cell r="BO2827">
            <v>119.50226124205599</v>
          </cell>
          <cell r="BP2827">
            <v>129.66696293736501</v>
          </cell>
          <cell r="BQ2827">
            <v>121.70618116170201</v>
          </cell>
          <cell r="BR2827">
            <v>118.888093742856</v>
          </cell>
          <cell r="BS2827">
            <v>124.39960315689299</v>
          </cell>
          <cell r="BT2827">
            <v>123.269357067275</v>
          </cell>
          <cell r="BU2827">
            <v>113.69780565580901</v>
          </cell>
          <cell r="BV2827">
            <v>104.92090800522401</v>
          </cell>
          <cell r="BW2827">
            <v>132.235587337109</v>
          </cell>
          <cell r="BX2827">
            <v>140.199833057109</v>
          </cell>
          <cell r="BY2827">
            <v>121.48546827119</v>
          </cell>
          <cell r="BZ2827">
            <v>123.58826246038799</v>
          </cell>
          <cell r="CA2827">
            <v>137.959451660637</v>
          </cell>
          <cell r="CB2827">
            <v>146.11534372138999</v>
          </cell>
          <cell r="CC2827">
            <v>135.480592585794</v>
          </cell>
          <cell r="CD2827">
            <v>135.86243218537501</v>
          </cell>
          <cell r="CE2827">
            <v>145.53995715846801</v>
          </cell>
          <cell r="CF2827">
            <v>130.81884461203001</v>
          </cell>
          <cell r="CG2827">
            <v>125.478626642376</v>
          </cell>
          <cell r="CH2827">
            <v>123.68207487657099</v>
          </cell>
          <cell r="CI2827">
            <v>120.556189311908</v>
          </cell>
          <cell r="CJ2827">
            <v>145.95415086689201</v>
          </cell>
          <cell r="CK2827">
            <v>140.67844842206199</v>
          </cell>
          <cell r="CL2827">
            <v>138.49203959855899</v>
          </cell>
          <cell r="CM2827">
            <v>165.37688376535601</v>
          </cell>
          <cell r="CN2827">
            <v>173.50203309233501</v>
          </cell>
          <cell r="CO2827">
            <v>150.84486165791401</v>
          </cell>
          <cell r="CP2827">
            <v>157.90671428648301</v>
          </cell>
          <cell r="CQ2827">
            <v>157.77925663890301</v>
          </cell>
          <cell r="CR2827">
            <v>152.06996213085401</v>
          </cell>
          <cell r="CS2827">
            <v>163.08502241260899</v>
          </cell>
          <cell r="CT2827">
            <v>169.23709212661501</v>
          </cell>
          <cell r="CU2827">
            <v>152.56157646142299</v>
          </cell>
          <cell r="CV2827">
            <v>163.481383685119</v>
          </cell>
          <cell r="CW2827">
            <v>160.943831654962</v>
          </cell>
          <cell r="CX2827">
            <v>168.512577661346</v>
          </cell>
          <cell r="CY2827">
            <v>183.39578133120099</v>
          </cell>
          <cell r="CZ2827">
            <v>181.58630649364201</v>
          </cell>
          <cell r="DA2827">
            <v>144.09127589061001</v>
          </cell>
          <cell r="DB2827">
            <v>136.41541790102701</v>
          </cell>
          <cell r="DC2827">
            <v>144.899645316939</v>
          </cell>
          <cell r="DD2827">
            <v>157.39562908029299</v>
          </cell>
          <cell r="DE2827">
            <v>170.935453050229</v>
          </cell>
          <cell r="DF2827">
            <v>162.800566431476</v>
          </cell>
          <cell r="DG2827">
            <v>126.209281388617</v>
          </cell>
          <cell r="DH2827">
            <v>154.59898130092</v>
          </cell>
          <cell r="DI2827">
            <v>142.143252062751</v>
          </cell>
          <cell r="DJ2827">
            <v>148.23451057390099</v>
          </cell>
          <cell r="DK2827">
            <v>167.47291990362001</v>
          </cell>
          <cell r="DL2827">
            <v>158.72087894683099</v>
          </cell>
          <cell r="DM2827">
            <v>131.85010045868</v>
          </cell>
          <cell r="DN2827">
            <v>134.32953496308201</v>
          </cell>
          <cell r="DO2827">
            <v>143.67040545985901</v>
          </cell>
          <cell r="DP2827">
            <v>146.567427261387</v>
          </cell>
          <cell r="DQ2827">
            <v>152.07054415997101</v>
          </cell>
          <cell r="DR2827">
            <v>144.346332380728</v>
          </cell>
          <cell r="DS2827">
            <v>132.18232687029499</v>
          </cell>
          <cell r="DT2827">
            <v>129.560967060357</v>
          </cell>
          <cell r="DU2827">
            <v>127.001176941906</v>
          </cell>
          <cell r="DV2827">
            <v>125.481106605363</v>
          </cell>
          <cell r="DW2827">
            <v>147.77091246774799</v>
          </cell>
          <cell r="DX2827">
            <v>142.74344341862499</v>
          </cell>
          <cell r="DY2827">
            <v>117.10715666105899</v>
          </cell>
          <cell r="DZ2827">
            <v>122.1087596426397</v>
          </cell>
          <cell r="EA2827">
            <v>134.37464890874901</v>
          </cell>
          <cell r="EB2827">
            <v>138.43048965586399</v>
          </cell>
          <cell r="EC2827">
            <v>136.31422991758399</v>
          </cell>
          <cell r="ED2827">
            <v>131.76105928865499</v>
          </cell>
          <cell r="EE2827">
            <v>126.15877721774299</v>
          </cell>
          <cell r="EF2827">
            <v>123.920171743563</v>
          </cell>
          <cell r="EG2827">
            <v>114.74811652321</v>
          </cell>
          <cell r="EH2827">
            <v>111.1085174035</v>
          </cell>
          <cell r="EI2827">
            <v>131.50627589582194</v>
          </cell>
          <cell r="EJ2827">
            <v>0</v>
          </cell>
          <cell r="EK2827">
            <v>0</v>
          </cell>
          <cell r="EL2827">
            <v>0</v>
          </cell>
        </row>
        <row r="2828">
          <cell r="H2828">
            <v>6.3907583325848005E-2</v>
          </cell>
          <cell r="K2828">
            <v>110.221552904239</v>
          </cell>
          <cell r="L2828">
            <v>83.359490998539698</v>
          </cell>
          <cell r="M2828">
            <v>116.669663314922</v>
          </cell>
          <cell r="N2828">
            <v>78.770739525024595</v>
          </cell>
          <cell r="O2828">
            <v>76.800421221068405</v>
          </cell>
          <cell r="P2828">
            <v>107.875373225182</v>
          </cell>
          <cell r="Q2828">
            <v>94.736845406449305</v>
          </cell>
          <cell r="R2828">
            <v>99.815249326590902</v>
          </cell>
          <cell r="S2828">
            <v>136.32238603420899</v>
          </cell>
          <cell r="T2828">
            <v>128.68013521048999</v>
          </cell>
          <cell r="U2828">
            <v>79.724462134352905</v>
          </cell>
          <cell r="V2828">
            <v>87.023680698932296</v>
          </cell>
          <cell r="W2828">
            <v>112.99943108634901</v>
          </cell>
          <cell r="X2828">
            <v>87.575000000000003</v>
          </cell>
          <cell r="Y2828">
            <v>121.027</v>
          </cell>
          <cell r="Z2828">
            <v>81.878</v>
          </cell>
          <cell r="AA2828">
            <v>80.512</v>
          </cell>
          <cell r="AB2828">
            <v>118.871</v>
          </cell>
          <cell r="AC2828">
            <v>99.456999999999994</v>
          </cell>
          <cell r="AD2828">
            <v>108.806</v>
          </cell>
          <cell r="AE2828">
            <v>145.749</v>
          </cell>
          <cell r="AF2828">
            <v>137.83000000000001</v>
          </cell>
          <cell r="AG2828">
            <v>87.058999999999997</v>
          </cell>
          <cell r="AH2828">
            <v>92.631</v>
          </cell>
          <cell r="AI2828">
            <v>123.23399999999999</v>
          </cell>
          <cell r="AJ2828">
            <v>97.674999999999997</v>
          </cell>
          <cell r="AK2828">
            <v>131.50700000000001</v>
          </cell>
          <cell r="AL2828">
            <v>88.706000000000003</v>
          </cell>
          <cell r="AM2828">
            <v>89.596999999999994</v>
          </cell>
          <cell r="AN2828">
            <v>127.55200000000001</v>
          </cell>
          <cell r="AO2828">
            <v>109.19199999999999</v>
          </cell>
          <cell r="AP2828">
            <v>117.965953657718</v>
          </cell>
          <cell r="AQ2828">
            <v>152.506</v>
          </cell>
          <cell r="AR2828">
            <v>143.09628184863101</v>
          </cell>
          <cell r="AS2828">
            <v>89.730358669770496</v>
          </cell>
          <cell r="AT2828">
            <v>93.61</v>
          </cell>
          <cell r="AU2828">
            <v>127.270028413706</v>
          </cell>
          <cell r="AV2828">
            <v>113.4267089865</v>
          </cell>
          <cell r="AW2828">
            <v>113.43385431594299</v>
          </cell>
          <cell r="AX2828">
            <v>107.172515662715</v>
          </cell>
          <cell r="AY2828">
            <v>102.194297860246</v>
          </cell>
          <cell r="AZ2828">
            <v>128.27262991099499</v>
          </cell>
          <cell r="BA2828">
            <v>137.05636341954499</v>
          </cell>
          <cell r="BB2828">
            <v>124.078518947134</v>
          </cell>
          <cell r="BC2828">
            <v>142.430302433322</v>
          </cell>
          <cell r="BD2828">
            <v>169.623142249804</v>
          </cell>
          <cell r="BE2828">
            <v>107.057667992266</v>
          </cell>
          <cell r="BF2828">
            <v>109.110355847506</v>
          </cell>
          <cell r="BG2828">
            <v>135.58906026559799</v>
          </cell>
          <cell r="BH2828">
            <v>126.589648822176</v>
          </cell>
          <cell r="BI2828">
            <v>131.43405893156799</v>
          </cell>
          <cell r="BJ2828">
            <v>135.314927826694</v>
          </cell>
          <cell r="BK2828">
            <v>137.12167871023399</v>
          </cell>
          <cell r="BL2828">
            <v>134.623555156165</v>
          </cell>
          <cell r="BM2828">
            <v>72.3791850424861</v>
          </cell>
          <cell r="BN2828">
            <v>92.412442699050999</v>
          </cell>
          <cell r="BO2828">
            <v>84.3887874989545</v>
          </cell>
          <cell r="BP2828">
            <v>116.357321369023</v>
          </cell>
          <cell r="BQ2828">
            <v>68.631775054272595</v>
          </cell>
          <cell r="BR2828">
            <v>79.458434762526196</v>
          </cell>
          <cell r="BS2828">
            <v>111.91712955948201</v>
          </cell>
          <cell r="BT2828">
            <v>140.32894135312</v>
          </cell>
          <cell r="BU2828">
            <v>105.269178241978</v>
          </cell>
          <cell r="BV2828">
            <v>95.119751179381794</v>
          </cell>
          <cell r="BW2828">
            <v>114.09288442501401</v>
          </cell>
          <cell r="BX2828">
            <v>131.65256758050799</v>
          </cell>
          <cell r="BY2828">
            <v>75.307116507857998</v>
          </cell>
          <cell r="BZ2828">
            <v>73.374055051541106</v>
          </cell>
          <cell r="CA2828">
            <v>79.956797424995003</v>
          </cell>
          <cell r="CB2828">
            <v>89.701777032492004</v>
          </cell>
          <cell r="CC2828">
            <v>67.8876203039069</v>
          </cell>
          <cell r="CD2828">
            <v>77.662967637584998</v>
          </cell>
          <cell r="CE2828">
            <v>108.17732262670501</v>
          </cell>
          <cell r="CF2828">
            <v>134.305894991732</v>
          </cell>
          <cell r="CG2828">
            <v>122.79187656753599</v>
          </cell>
          <cell r="CH2828">
            <v>98.508094945899302</v>
          </cell>
          <cell r="CI2828">
            <v>104.876878514775</v>
          </cell>
          <cell r="CJ2828">
            <v>110.58617216523101</v>
          </cell>
          <cell r="CK2828">
            <v>72.537912614684302</v>
          </cell>
          <cell r="CL2828">
            <v>80.150957281228003</v>
          </cell>
          <cell r="CM2828">
            <v>82.933588793838595</v>
          </cell>
          <cell r="CN2828">
            <v>85.267667945014907</v>
          </cell>
          <cell r="CO2828">
            <v>69.402188273978894</v>
          </cell>
          <cell r="CP2828">
            <v>65.645014101932404</v>
          </cell>
          <cell r="CQ2828">
            <v>76.342475348299402</v>
          </cell>
          <cell r="CR2828">
            <v>87.0821190920813</v>
          </cell>
          <cell r="CS2828">
            <v>82.891761335724098</v>
          </cell>
          <cell r="CT2828">
            <v>91.4811665366949</v>
          </cell>
          <cell r="CU2828">
            <v>91.223212989991296</v>
          </cell>
          <cell r="CV2828">
            <v>82.175706621889105</v>
          </cell>
          <cell r="CW2828">
            <v>50.149094616178402</v>
          </cell>
          <cell r="CX2828">
            <v>56.829957725997602</v>
          </cell>
          <cell r="CY2828">
            <v>54.2064457055166</v>
          </cell>
          <cell r="CZ2828">
            <v>58.490718435108498</v>
          </cell>
          <cell r="DA2828">
            <v>55.6300948561586</v>
          </cell>
          <cell r="DB2828">
            <v>55.781179989695403</v>
          </cell>
          <cell r="DC2828">
            <v>56.899719473778603</v>
          </cell>
          <cell r="DD2828">
            <v>67.139776562284197</v>
          </cell>
          <cell r="DE2828">
            <v>63.395400416033098</v>
          </cell>
          <cell r="DF2828">
            <v>76.1493739409553</v>
          </cell>
          <cell r="DG2828">
            <v>103.53834674364001</v>
          </cell>
          <cell r="DH2828">
            <v>66.977613877905199</v>
          </cell>
          <cell r="DI2828">
            <v>48.293578115379901</v>
          </cell>
          <cell r="DJ2828">
            <v>47.425333598500202</v>
          </cell>
          <cell r="DK2828">
            <v>51.279297637418701</v>
          </cell>
          <cell r="DL2828">
            <v>61.532235793734102</v>
          </cell>
          <cell r="DM2828">
            <v>51.569097931659002</v>
          </cell>
          <cell r="DN2828">
            <v>57.510396569375899</v>
          </cell>
          <cell r="DO2828">
            <v>69.724602145198801</v>
          </cell>
          <cell r="DP2828">
            <v>90.187523562365499</v>
          </cell>
          <cell r="DQ2828">
            <v>87.739234175789903</v>
          </cell>
          <cell r="DR2828">
            <v>106.60912351733801</v>
          </cell>
          <cell r="DS2828">
            <v>94.4727568627019</v>
          </cell>
          <cell r="DT2828">
            <v>66.272520091883294</v>
          </cell>
          <cell r="DU2828">
            <v>53.197376965739601</v>
          </cell>
          <cell r="DV2828">
            <v>53.358777036255397</v>
          </cell>
          <cell r="DW2828">
            <v>39.501832308036001</v>
          </cell>
          <cell r="DX2828">
            <v>50.333368879274502</v>
          </cell>
          <cell r="DY2828">
            <v>43.266473164661903</v>
          </cell>
          <cell r="DZ2828">
            <v>66.144170363856091</v>
          </cell>
          <cell r="EA2828">
            <v>67.214516467971606</v>
          </cell>
          <cell r="EB2828">
            <v>90.909023750864407</v>
          </cell>
          <cell r="EC2828">
            <v>89.932715030184596</v>
          </cell>
          <cell r="ED2828">
            <v>110.766879334514</v>
          </cell>
          <cell r="EE2828">
            <v>96.584595179396999</v>
          </cell>
          <cell r="EF2828">
            <v>60.904445964440797</v>
          </cell>
          <cell r="EG2828">
            <v>47.664849761302698</v>
          </cell>
          <cell r="EH2828">
            <v>48.5512581774396</v>
          </cell>
          <cell r="EI2828">
            <v>36.491951040839616</v>
          </cell>
          <cell r="EJ2828">
            <v>0</v>
          </cell>
          <cell r="EK2828">
            <v>0</v>
          </cell>
          <cell r="EL2828">
            <v>0</v>
          </cell>
        </row>
        <row r="2829">
          <cell r="K2829">
            <v>103.89070063922399</v>
          </cell>
          <cell r="L2829">
            <v>67.372458324758995</v>
          </cell>
          <cell r="M2829">
            <v>93.360862848698901</v>
          </cell>
          <cell r="N2829">
            <v>77.939961304942301</v>
          </cell>
          <cell r="O2829">
            <v>107.044423087791</v>
          </cell>
          <cell r="P2829">
            <v>116.614492697247</v>
          </cell>
          <cell r="Q2829">
            <v>104.37993369766301</v>
          </cell>
          <cell r="R2829">
            <v>102.459643324241</v>
          </cell>
          <cell r="S2829">
            <v>115.84483631356299</v>
          </cell>
          <cell r="T2829">
            <v>117.287804341933</v>
          </cell>
          <cell r="U2829">
            <v>87.347510899920195</v>
          </cell>
          <cell r="V2829">
            <v>106.457372520017</v>
          </cell>
          <cell r="W2829">
            <v>107.072974140485</v>
          </cell>
          <cell r="X2829">
            <v>68.798000000000101</v>
          </cell>
          <cell r="Y2829">
            <v>101.194</v>
          </cell>
          <cell r="Z2829">
            <v>92.833000000000098</v>
          </cell>
          <cell r="AA2829">
            <v>123.88200000000001</v>
          </cell>
          <cell r="AB2829">
            <v>132.20599999999999</v>
          </cell>
          <cell r="AC2829">
            <v>105.589</v>
          </cell>
          <cell r="AD2829">
            <v>105.304</v>
          </cell>
          <cell r="AE2829">
            <v>106.053</v>
          </cell>
          <cell r="AF2829">
            <v>111.215</v>
          </cell>
          <cell r="AG2829">
            <v>98.266000000000105</v>
          </cell>
          <cell r="AH2829">
            <v>122.254</v>
          </cell>
          <cell r="AI2829">
            <v>116.977</v>
          </cell>
          <cell r="AJ2829">
            <v>76.287000000000106</v>
          </cell>
          <cell r="AK2829">
            <v>98.564000000000107</v>
          </cell>
          <cell r="AL2829">
            <v>89.808000000000106</v>
          </cell>
          <cell r="AM2829">
            <v>122.636</v>
          </cell>
          <cell r="AN2829">
            <v>123.553</v>
          </cell>
          <cell r="AO2829">
            <v>107.95399999999999</v>
          </cell>
          <cell r="AP2829">
            <v>100.176803719379</v>
          </cell>
          <cell r="AQ2829">
            <v>102.021</v>
          </cell>
          <cell r="AR2829">
            <v>108.16124710446</v>
          </cell>
          <cell r="AS2829">
            <v>102.36149436589</v>
          </cell>
          <cell r="AT2829">
            <v>111.72799999999999</v>
          </cell>
          <cell r="AU2829">
            <v>107.501410290026</v>
          </cell>
          <cell r="AV2829">
            <v>86.500526489442393</v>
          </cell>
          <cell r="AW2829">
            <v>113.250790799043</v>
          </cell>
          <cell r="AX2829">
            <v>104.590883831638</v>
          </cell>
          <cell r="AY2829">
            <v>124.464325834706</v>
          </cell>
          <cell r="AZ2829">
            <v>146.83555038810599</v>
          </cell>
          <cell r="BA2829">
            <v>125.20196473489</v>
          </cell>
          <cell r="BB2829">
            <v>124.48865507988801</v>
          </cell>
          <cell r="BC2829">
            <v>120.43038297599</v>
          </cell>
          <cell r="BD2829">
            <v>114.455086771772</v>
          </cell>
          <cell r="BE2829">
            <v>108.104668837848</v>
          </cell>
          <cell r="BF2829">
            <v>119.832323394592</v>
          </cell>
          <cell r="BG2829">
            <v>121.203881309864</v>
          </cell>
          <cell r="BH2829">
            <v>93.468413342174998</v>
          </cell>
          <cell r="BI2829">
            <v>116.600584497466</v>
          </cell>
          <cell r="BJ2829">
            <v>123.37412539320501</v>
          </cell>
          <cell r="BK2829">
            <v>126.415801920193</v>
          </cell>
          <cell r="BL2829">
            <v>139.17514168507</v>
          </cell>
          <cell r="BM2829">
            <v>133.30218270369701</v>
          </cell>
          <cell r="BN2829">
            <v>137.85927304170599</v>
          </cell>
          <cell r="BO2829">
            <v>134.81417911503101</v>
          </cell>
          <cell r="BP2829">
            <v>124.991845967288</v>
          </cell>
          <cell r="BQ2829">
            <v>108.517983650193</v>
          </cell>
          <cell r="BR2829">
            <v>124.21450456743101</v>
          </cell>
          <cell r="BS2829">
            <v>126.400729403239</v>
          </cell>
          <cell r="BT2829">
            <v>95.136329260422798</v>
          </cell>
          <cell r="BU2829">
            <v>104.724753076577</v>
          </cell>
          <cell r="BV2829">
            <v>75.052343147515302</v>
          </cell>
          <cell r="BW2829">
            <v>107.352600552463</v>
          </cell>
          <cell r="BX2829">
            <v>155.04020730287999</v>
          </cell>
          <cell r="BY2829">
            <v>147.88141561808101</v>
          </cell>
          <cell r="BZ2829">
            <v>172.29347333277499</v>
          </cell>
          <cell r="CA2829">
            <v>148.28000430488299</v>
          </cell>
          <cell r="CB2829">
            <v>134.57136210715001</v>
          </cell>
          <cell r="CC2829">
            <v>119.280061558892</v>
          </cell>
          <cell r="CD2829">
            <v>140.43678888694299</v>
          </cell>
          <cell r="CE2829">
            <v>129.471237737595</v>
          </cell>
          <cell r="CF2829">
            <v>108.89742181279399</v>
          </cell>
          <cell r="CG2829">
            <v>101.250799052104</v>
          </cell>
          <cell r="CH2829">
            <v>114.157081534547</v>
          </cell>
          <cell r="CI2829">
            <v>124.148992059517</v>
          </cell>
          <cell r="CJ2829">
            <v>144.65137653183899</v>
          </cell>
          <cell r="CK2829">
            <v>129.347679783073</v>
          </cell>
          <cell r="CL2829">
            <v>164.64674651271301</v>
          </cell>
          <cell r="CM2829">
            <v>158.64259211800399</v>
          </cell>
          <cell r="CN2829">
            <v>149.32577897609499</v>
          </cell>
          <cell r="CO2829">
            <v>144.74727638866401</v>
          </cell>
          <cell r="CP2829">
            <v>164.00928690633799</v>
          </cell>
          <cell r="CQ2829">
            <v>159.51836317869501</v>
          </cell>
          <cell r="CR2829">
            <v>125.36680885945199</v>
          </cell>
          <cell r="CS2829">
            <v>124.863247799286</v>
          </cell>
          <cell r="CT2829">
            <v>141.45173991804899</v>
          </cell>
          <cell r="CU2829">
            <v>148.85142355492201</v>
          </cell>
          <cell r="CV2829">
            <v>158.05792311187901</v>
          </cell>
          <cell r="CW2829">
            <v>135.88365885408501</v>
          </cell>
          <cell r="CX2829">
            <v>151.087277918713</v>
          </cell>
          <cell r="CY2829">
            <v>157.916657837104</v>
          </cell>
          <cell r="CZ2829">
            <v>136.29942879342099</v>
          </cell>
          <cell r="DA2829">
            <v>129.50397168640399</v>
          </cell>
          <cell r="DB2829">
            <v>142.09066289833601</v>
          </cell>
          <cell r="DC2829">
            <v>135.50955020583001</v>
          </cell>
          <cell r="DD2829">
            <v>119.403585549788</v>
          </cell>
          <cell r="DE2829">
            <v>114.366385776748</v>
          </cell>
          <cell r="DF2829">
            <v>119.346262033043</v>
          </cell>
          <cell r="DG2829">
            <v>143.89234754951499</v>
          </cell>
          <cell r="DH2829">
            <v>131.37224036991299</v>
          </cell>
          <cell r="DI2829">
            <v>115.52799160871</v>
          </cell>
          <cell r="DJ2829">
            <v>150.21652059626101</v>
          </cell>
          <cell r="DK2829">
            <v>150.08807938057001</v>
          </cell>
          <cell r="DL2829">
            <v>109.416558487854</v>
          </cell>
          <cell r="DM2829">
            <v>105.08984922744</v>
          </cell>
          <cell r="DN2829">
            <v>111.791121102752</v>
          </cell>
          <cell r="DO2829">
            <v>125.385869673104</v>
          </cell>
          <cell r="DP2829">
            <v>114.302768516027</v>
          </cell>
          <cell r="DQ2829">
            <v>116.125530345699</v>
          </cell>
          <cell r="DR2829">
            <v>121.155972328682</v>
          </cell>
          <cell r="DS2829">
            <v>151.815373229003</v>
          </cell>
          <cell r="DT2829">
            <v>138.92938680186001</v>
          </cell>
          <cell r="DU2829">
            <v>136.43947327905801</v>
          </cell>
          <cell r="DV2829">
            <v>160.73579045077801</v>
          </cell>
          <cell r="DW2829">
            <v>159.76874559882199</v>
          </cell>
          <cell r="DX2829">
            <v>130.35664365569801</v>
          </cell>
          <cell r="DY2829">
            <v>105.164528035271</v>
          </cell>
          <cell r="DZ2829">
            <v>118.50030986320999</v>
          </cell>
          <cell r="EA2829">
            <v>134.57956821996501</v>
          </cell>
          <cell r="EB2829">
            <v>116.939701849581</v>
          </cell>
          <cell r="EC2829">
            <v>119.076799873645</v>
          </cell>
          <cell r="ED2829">
            <v>124.59400305423</v>
          </cell>
          <cell r="EE2829">
            <v>155.18529398698701</v>
          </cell>
          <cell r="EF2829">
            <v>146.960176425626</v>
          </cell>
          <cell r="EG2829">
            <v>147.28265890175899</v>
          </cell>
          <cell r="EH2829">
            <v>186.20324090330001</v>
          </cell>
          <cell r="EI2829">
            <v>162.02418986179879</v>
          </cell>
          <cell r="EJ2829">
            <v>0</v>
          </cell>
          <cell r="EK2829">
            <v>0</v>
          </cell>
          <cell r="EL2829">
            <v>0</v>
          </cell>
        </row>
        <row r="2830">
          <cell r="K2830">
            <v>103.72848753370999</v>
          </cell>
          <cell r="L2830">
            <v>89.623883098958103</v>
          </cell>
          <cell r="M2830">
            <v>94.913937353580593</v>
          </cell>
          <cell r="N2830">
            <v>120.22472651131</v>
          </cell>
          <cell r="O2830">
            <v>93.581876641156597</v>
          </cell>
          <cell r="P2830">
            <v>102.91137923565201</v>
          </cell>
          <cell r="Q2830">
            <v>99.027658063144798</v>
          </cell>
          <cell r="R2830">
            <v>100.56914768151201</v>
          </cell>
          <cell r="S2830">
            <v>111.65266557327701</v>
          </cell>
          <cell r="T2830">
            <v>109.332488441435</v>
          </cell>
          <cell r="U2830">
            <v>88.520293196086001</v>
          </cell>
          <cell r="V2830">
            <v>85.913456670178107</v>
          </cell>
          <cell r="W2830">
            <v>106.342723087381</v>
          </cell>
          <cell r="X2830">
            <v>94.156000000000006</v>
          </cell>
          <cell r="Y2830">
            <v>98.459000000000003</v>
          </cell>
          <cell r="Z2830">
            <v>124.967</v>
          </cell>
          <cell r="AA2830">
            <v>98.105000000000004</v>
          </cell>
          <cell r="AB2830">
            <v>113.401</v>
          </cell>
          <cell r="AC2830">
            <v>103.962</v>
          </cell>
          <cell r="AD2830">
            <v>109.628</v>
          </cell>
          <cell r="AE2830">
            <v>119.374</v>
          </cell>
          <cell r="AF2830">
            <v>117.107</v>
          </cell>
          <cell r="AG2830">
            <v>96.664000000000001</v>
          </cell>
          <cell r="AH2830">
            <v>91.448999999999998</v>
          </cell>
          <cell r="AI2830">
            <v>115.97499999999999</v>
          </cell>
          <cell r="AJ2830">
            <v>105.015</v>
          </cell>
          <cell r="AK2830">
            <v>106.98399999999999</v>
          </cell>
          <cell r="AL2830">
            <v>135.38800000000001</v>
          </cell>
          <cell r="AM2830">
            <v>109.175</v>
          </cell>
          <cell r="AN2830">
            <v>121.68300000000001</v>
          </cell>
          <cell r="AO2830">
            <v>114.13800000000001</v>
          </cell>
          <cell r="AP2830">
            <v>118.856943150798</v>
          </cell>
          <cell r="AQ2830">
            <v>124.907</v>
          </cell>
          <cell r="AR2830">
            <v>121.581101509072</v>
          </cell>
          <cell r="AS2830">
            <v>99.630119105130305</v>
          </cell>
          <cell r="AT2830">
            <v>92.415999999999997</v>
          </cell>
          <cell r="AU2830">
            <v>115.648618655806</v>
          </cell>
          <cell r="AV2830">
            <v>91.509229846117904</v>
          </cell>
          <cell r="AW2830">
            <v>124.969731981222</v>
          </cell>
          <cell r="AX2830">
            <v>124.38528902736201</v>
          </cell>
          <cell r="AY2830">
            <v>113.50365962310499</v>
          </cell>
          <cell r="AZ2830">
            <v>114.39296829435401</v>
          </cell>
          <cell r="BA2830">
            <v>115.032066950504</v>
          </cell>
          <cell r="BB2830">
            <v>105.761961527913</v>
          </cell>
          <cell r="BC2830">
            <v>118.22299156082499</v>
          </cell>
          <cell r="BD2830">
            <v>118.922876395888</v>
          </cell>
          <cell r="BE2830">
            <v>100.2901987636</v>
          </cell>
          <cell r="BF2830">
            <v>104.65565202527701</v>
          </cell>
          <cell r="BG2830">
            <v>122.515751093521</v>
          </cell>
          <cell r="BH2830">
            <v>100.213231365247</v>
          </cell>
          <cell r="BI2830">
            <v>131.62328902743801</v>
          </cell>
          <cell r="BJ2830">
            <v>130.24494195259501</v>
          </cell>
          <cell r="BK2830">
            <v>129.45312694712999</v>
          </cell>
          <cell r="BL2830">
            <v>131.56217526460799</v>
          </cell>
          <cell r="BM2830">
            <v>153.93769614468101</v>
          </cell>
          <cell r="BN2830">
            <v>131.66532686495</v>
          </cell>
          <cell r="BO2830">
            <v>141.136574574256</v>
          </cell>
          <cell r="BP2830">
            <v>134.98516025524299</v>
          </cell>
          <cell r="BQ2830">
            <v>115.86137487368801</v>
          </cell>
          <cell r="BR2830">
            <v>120.328655976991</v>
          </cell>
          <cell r="BS2830">
            <v>127.51209470374501</v>
          </cell>
          <cell r="BT2830">
            <v>108.941343365417</v>
          </cell>
          <cell r="BU2830">
            <v>126.842581941682</v>
          </cell>
          <cell r="BV2830">
            <v>43.010698638861697</v>
          </cell>
          <cell r="BW2830">
            <v>98.7088895988894</v>
          </cell>
          <cell r="BX2830">
            <v>173.52040505158701</v>
          </cell>
          <cell r="BY2830">
            <v>191.62012181169499</v>
          </cell>
          <cell r="BZ2830">
            <v>115.283687808669</v>
          </cell>
          <cell r="CA2830">
            <v>139.092315671835</v>
          </cell>
          <cell r="CB2830">
            <v>121.308738343377</v>
          </cell>
          <cell r="CC2830">
            <v>106.97884007695301</v>
          </cell>
          <cell r="CD2830">
            <v>86.180053817102404</v>
          </cell>
          <cell r="CE2830">
            <v>126.832016871235</v>
          </cell>
          <cell r="CF2830">
            <v>120.427235583217</v>
          </cell>
          <cell r="CG2830">
            <v>158.649557625314</v>
          </cell>
          <cell r="CH2830">
            <v>219.692780541975</v>
          </cell>
          <cell r="CI2830">
            <v>185.69231976074599</v>
          </cell>
          <cell r="CJ2830">
            <v>221.82519116268699</v>
          </cell>
          <cell r="CK2830">
            <v>173.439187083268</v>
          </cell>
          <cell r="CL2830">
            <v>123.7167313628</v>
          </cell>
          <cell r="CM2830">
            <v>146.25680854214599</v>
          </cell>
          <cell r="CN2830">
            <v>155.32771666898401</v>
          </cell>
          <cell r="CO2830">
            <v>119.496710983649</v>
          </cell>
          <cell r="CP2830">
            <v>116.185831648774</v>
          </cell>
          <cell r="CQ2830">
            <v>154.10608292102199</v>
          </cell>
          <cell r="CR2830">
            <v>169.14020232637901</v>
          </cell>
          <cell r="CS2830">
            <v>199.12011756518399</v>
          </cell>
          <cell r="CT2830">
            <v>176.04511424420099</v>
          </cell>
          <cell r="CU2830">
            <v>186.26446607752999</v>
          </cell>
          <cell r="CV2830">
            <v>251.94951189922801</v>
          </cell>
          <cell r="CW2830">
            <v>224.36787083320701</v>
          </cell>
          <cell r="CX2830">
            <v>217.78084358698999</v>
          </cell>
          <cell r="CY2830">
            <v>237.60017531857099</v>
          </cell>
          <cell r="CZ2830">
            <v>225.428315819072</v>
          </cell>
          <cell r="DA2830">
            <v>198.36542390880601</v>
          </cell>
          <cell r="DB2830">
            <v>197.03143404630501</v>
          </cell>
          <cell r="DC2830">
            <v>164.12817940771899</v>
          </cell>
          <cell r="DD2830">
            <v>121.099416541803</v>
          </cell>
          <cell r="DE2830">
            <v>160.84558602327701</v>
          </cell>
          <cell r="DF2830">
            <v>151.059727741975</v>
          </cell>
          <cell r="DG2830">
            <v>250.525706874278</v>
          </cell>
          <cell r="DH2830">
            <v>318.96808206442199</v>
          </cell>
          <cell r="DI2830">
            <v>290.55639272900402</v>
          </cell>
          <cell r="DJ2830">
            <v>282.89731581950002</v>
          </cell>
          <cell r="DK2830">
            <v>313.86983159583201</v>
          </cell>
          <cell r="DL2830">
            <v>302.52479982919499</v>
          </cell>
          <cell r="DM2830">
            <v>268.38841854861403</v>
          </cell>
          <cell r="DN2830">
            <v>210.82363442954701</v>
          </cell>
          <cell r="DO2830">
            <v>199.741853066598</v>
          </cell>
          <cell r="DP2830">
            <v>144.71380276745401</v>
          </cell>
          <cell r="DQ2830">
            <v>184.97242392676901</v>
          </cell>
          <cell r="DR2830">
            <v>177.12384699213101</v>
          </cell>
          <cell r="DS2830">
            <v>246.51729556428899</v>
          </cell>
          <cell r="DT2830">
            <v>320.24395439268</v>
          </cell>
          <cell r="DU2830">
            <v>333.268182460167</v>
          </cell>
          <cell r="DV2830">
            <v>329.57537292971699</v>
          </cell>
          <cell r="DW2830">
            <v>340.060603420966</v>
          </cell>
          <cell r="DX2830">
            <v>338.52525100886902</v>
          </cell>
          <cell r="DY2830">
            <v>300.86341719299702</v>
          </cell>
          <cell r="DZ2830">
            <v>256.99401036961717</v>
          </cell>
          <cell r="EA2830">
            <v>247.080672243382</v>
          </cell>
          <cell r="EB2830">
            <v>177.997977403969</v>
          </cell>
          <cell r="EC2830">
            <v>210.86856327651699</v>
          </cell>
          <cell r="ED2830">
            <v>204.755167122904</v>
          </cell>
          <cell r="EE2830">
            <v>259.582712229197</v>
          </cell>
          <cell r="EF2830">
            <v>364.43762009887098</v>
          </cell>
          <cell r="EG2830">
            <v>384.59148255903398</v>
          </cell>
          <cell r="EH2830">
            <v>378.29551161268699</v>
          </cell>
          <cell r="EI2830">
            <v>453.98090556699111</v>
          </cell>
          <cell r="EJ2830">
            <v>0</v>
          </cell>
          <cell r="EK2830">
            <v>0</v>
          </cell>
          <cell r="EL2830">
            <v>0</v>
          </cell>
        </row>
        <row r="2831">
          <cell r="K2831">
            <v>108.16228300393099</v>
          </cell>
          <cell r="L2831">
            <v>88.812744677565107</v>
          </cell>
          <cell r="M2831">
            <v>116.352191757751</v>
          </cell>
          <cell r="N2831">
            <v>130.39746027320501</v>
          </cell>
          <cell r="O2831">
            <v>124.073131468675</v>
          </cell>
          <cell r="P2831">
            <v>108.627288120522</v>
          </cell>
          <cell r="Q2831">
            <v>84.740778509447097</v>
          </cell>
          <cell r="R2831">
            <v>101.57028076699299</v>
          </cell>
          <cell r="S2831">
            <v>86.478330321275394</v>
          </cell>
          <cell r="T2831">
            <v>78.799514327339296</v>
          </cell>
          <cell r="U2831">
            <v>84.320543417298694</v>
          </cell>
          <cell r="V2831">
            <v>87.665453355997499</v>
          </cell>
          <cell r="W2831">
            <v>108.075314182326</v>
          </cell>
          <cell r="X2831">
            <v>100.075446305071</v>
          </cell>
          <cell r="Y2831">
            <v>123.334353731169</v>
          </cell>
          <cell r="Z2831">
            <v>127.518079170058</v>
          </cell>
          <cell r="AA2831">
            <v>131.15368975626001</v>
          </cell>
          <cell r="AB2831">
            <v>120.887151443981</v>
          </cell>
          <cell r="AC2831">
            <v>92.923118659676902</v>
          </cell>
          <cell r="AD2831">
            <v>112.503558801815</v>
          </cell>
          <cell r="AE2831">
            <v>93.073413460424604</v>
          </cell>
          <cell r="AF2831">
            <v>87.230503581892705</v>
          </cell>
          <cell r="AG2831">
            <v>93.958857774421304</v>
          </cell>
          <cell r="AH2831">
            <v>96.181223137503693</v>
          </cell>
          <cell r="AI2831">
            <v>110.370596319133</v>
          </cell>
          <cell r="AJ2831">
            <v>102.781937566057</v>
          </cell>
          <cell r="AK2831">
            <v>125.33918855244001</v>
          </cell>
          <cell r="AL2831">
            <v>129.47280472006</v>
          </cell>
          <cell r="AM2831">
            <v>129.40254127236901</v>
          </cell>
          <cell r="AN2831">
            <v>115.473045437385</v>
          </cell>
          <cell r="AO2831">
            <v>108.690636894443</v>
          </cell>
          <cell r="AP2831">
            <v>118.79525092485299</v>
          </cell>
          <cell r="AQ2831">
            <v>107.568528319991</v>
          </cell>
          <cell r="AR2831">
            <v>104.73991696954501</v>
          </cell>
          <cell r="AS2831">
            <v>108.012191931164</v>
          </cell>
          <cell r="AT2831">
            <v>103.71020834257099</v>
          </cell>
          <cell r="AU2831">
            <v>117.321690017411</v>
          </cell>
          <cell r="AV2831">
            <v>103.699731994529</v>
          </cell>
          <cell r="AW2831">
            <v>137.18494278592999</v>
          </cell>
          <cell r="AX2831">
            <v>140.803444501862</v>
          </cell>
          <cell r="AY2831">
            <v>139.76692743793501</v>
          </cell>
          <cell r="AZ2831">
            <v>126.956301996684</v>
          </cell>
          <cell r="BA2831">
            <v>115.480265492358</v>
          </cell>
          <cell r="BB2831">
            <v>114.775389997281</v>
          </cell>
          <cell r="BC2831">
            <v>109.75409814947101</v>
          </cell>
          <cell r="BD2831">
            <v>109.08025580581101</v>
          </cell>
          <cell r="BE2831">
            <v>113.793017868257</v>
          </cell>
          <cell r="BF2831">
            <v>112.118478246401</v>
          </cell>
          <cell r="BG2831">
            <v>120.63725548117399</v>
          </cell>
          <cell r="BH2831">
            <v>105.703308981901</v>
          </cell>
          <cell r="BI2831">
            <v>137.162835759112</v>
          </cell>
          <cell r="BJ2831">
            <v>148.208998775071</v>
          </cell>
          <cell r="BK2831">
            <v>147.22293797833001</v>
          </cell>
          <cell r="BL2831">
            <v>127.855878153809</v>
          </cell>
          <cell r="BM2831">
            <v>132.41891460400399</v>
          </cell>
          <cell r="BN2831">
            <v>131.22064940768101</v>
          </cell>
          <cell r="BO2831">
            <v>107.559310327489</v>
          </cell>
          <cell r="BP2831">
            <v>111.93458167638499</v>
          </cell>
          <cell r="BQ2831">
            <v>119.59312314518</v>
          </cell>
          <cell r="BR2831">
            <v>115.092341676947</v>
          </cell>
          <cell r="BS2831">
            <v>122.45778686882301</v>
          </cell>
          <cell r="BT2831">
            <v>111.84063017839</v>
          </cell>
          <cell r="BU2831">
            <v>121.339049399386</v>
          </cell>
          <cell r="BV2831">
            <v>100.305859230273</v>
          </cell>
          <cell r="BW2831">
            <v>128.72044315347901</v>
          </cell>
          <cell r="BX2831">
            <v>157.83778211994201</v>
          </cell>
          <cell r="BY2831">
            <v>145.80707342366401</v>
          </cell>
          <cell r="BZ2831">
            <v>126.114925591549</v>
          </cell>
          <cell r="CA2831">
            <v>109.91749333902</v>
          </cell>
          <cell r="CB2831">
            <v>111.088794845289</v>
          </cell>
          <cell r="CC2831">
            <v>114.936205815519</v>
          </cell>
          <cell r="CD2831">
            <v>119.867278549346</v>
          </cell>
          <cell r="CE2831">
            <v>123.522434576926</v>
          </cell>
          <cell r="CF2831">
            <v>126.706234298335</v>
          </cell>
          <cell r="CG2831">
            <v>137.27884940044501</v>
          </cell>
          <cell r="CH2831">
            <v>160.111763390607</v>
          </cell>
          <cell r="CI2831">
            <v>155.53818760720799</v>
          </cell>
          <cell r="CJ2831">
            <v>179.944839350232</v>
          </cell>
          <cell r="CK2831">
            <v>147.22102754736201</v>
          </cell>
          <cell r="CL2831">
            <v>155.85739744680501</v>
          </cell>
          <cell r="CM2831">
            <v>130.37736798174399</v>
          </cell>
          <cell r="CN2831">
            <v>130.08507156128999</v>
          </cell>
          <cell r="CO2831">
            <v>135.373429675816</v>
          </cell>
          <cell r="CP2831">
            <v>127.865107004481</v>
          </cell>
          <cell r="CQ2831">
            <v>125.12570590070899</v>
          </cell>
          <cell r="CR2831">
            <v>132.74638796525801</v>
          </cell>
          <cell r="CS2831">
            <v>138.33747040341899</v>
          </cell>
          <cell r="CT2831">
            <v>165.232600676494</v>
          </cell>
          <cell r="CU2831">
            <v>153.52560780200099</v>
          </cell>
          <cell r="CV2831">
            <v>187.97063753050099</v>
          </cell>
          <cell r="CW2831">
            <v>177.51205834809201</v>
          </cell>
          <cell r="CX2831">
            <v>186.20275039077501</v>
          </cell>
          <cell r="CY2831">
            <v>156.273782001081</v>
          </cell>
          <cell r="CZ2831">
            <v>127.913964765315</v>
          </cell>
          <cell r="DA2831">
            <v>144.88957810979699</v>
          </cell>
          <cell r="DB2831">
            <v>138.66488648022101</v>
          </cell>
          <cell r="DC2831">
            <v>120.77494505629799</v>
          </cell>
          <cell r="DD2831">
            <v>136.45748900069199</v>
          </cell>
          <cell r="DE2831">
            <v>152.83900146793599</v>
          </cell>
          <cell r="DF2831">
            <v>164.26650040234099</v>
          </cell>
          <cell r="DG2831">
            <v>173.36182166445701</v>
          </cell>
          <cell r="DH2831">
            <v>182.51429587243101</v>
          </cell>
          <cell r="DI2831">
            <v>173.04703742317</v>
          </cell>
          <cell r="DJ2831">
            <v>183.98074496486799</v>
          </cell>
          <cell r="DK2831">
            <v>153.14714095932101</v>
          </cell>
          <cell r="DL2831">
            <v>132.249570653788</v>
          </cell>
          <cell r="DM2831">
            <v>154.65697669078699</v>
          </cell>
          <cell r="DN2831">
            <v>139.41464492735099</v>
          </cell>
          <cell r="DO2831">
            <v>132.550574769246</v>
          </cell>
          <cell r="DP2831">
            <v>143.79611858266799</v>
          </cell>
          <cell r="DQ2831">
            <v>157.65812996171201</v>
          </cell>
          <cell r="DR2831">
            <v>174.41828902485301</v>
          </cell>
          <cell r="DS2831">
            <v>181.224097381928</v>
          </cell>
          <cell r="DT2831">
            <v>196.538067819584</v>
          </cell>
          <cell r="DU2831">
            <v>189.784231051886</v>
          </cell>
          <cell r="DV2831">
            <v>187.67838073981099</v>
          </cell>
          <cell r="DW2831">
            <v>155.368124662626</v>
          </cell>
          <cell r="DX2831">
            <v>142.05842297114799</v>
          </cell>
          <cell r="DY2831">
            <v>174.57355263091199</v>
          </cell>
          <cell r="DZ2831">
            <v>159.55748776691141</v>
          </cell>
          <cell r="EA2831">
            <v>144.60994811099101</v>
          </cell>
          <cell r="EB2831">
            <v>165.39039217074401</v>
          </cell>
          <cell r="EC2831">
            <v>177.64166863112899</v>
          </cell>
          <cell r="ED2831">
            <v>197.873326633533</v>
          </cell>
          <cell r="EE2831">
            <v>201.02559997219399</v>
          </cell>
          <cell r="EF2831">
            <v>224.36790336909101</v>
          </cell>
          <cell r="EG2831">
            <v>219.98406951941101</v>
          </cell>
          <cell r="EH2831">
            <v>202.867346817438</v>
          </cell>
          <cell r="EI2831">
            <v>169.56283396404791</v>
          </cell>
          <cell r="EJ2831">
            <v>0</v>
          </cell>
          <cell r="EK2831">
            <v>0</v>
          </cell>
          <cell r="EL2831">
            <v>0</v>
          </cell>
        </row>
        <row r="2832">
          <cell r="K2832">
            <v>79.383398787887799</v>
          </cell>
          <cell r="L2832">
            <v>92.231233466628197</v>
          </cell>
          <cell r="M2832">
            <v>98.619091473748497</v>
          </cell>
          <cell r="N2832">
            <v>96.261360064624597</v>
          </cell>
          <cell r="O2832">
            <v>99.6961546739456</v>
          </cell>
          <cell r="P2832">
            <v>98.295102448352296</v>
          </cell>
          <cell r="Q2832">
            <v>137.314074357203</v>
          </cell>
          <cell r="R2832">
            <v>114.07826269736999</v>
          </cell>
          <cell r="S2832">
            <v>95.072920820896002</v>
          </cell>
          <cell r="T2832">
            <v>92.720831346393496</v>
          </cell>
          <cell r="U2832">
            <v>93.765580506599804</v>
          </cell>
          <cell r="V2832">
            <v>102.56198935635101</v>
          </cell>
          <cell r="W2832">
            <v>82.359091860528196</v>
          </cell>
          <cell r="X2832">
            <v>93.059846807569798</v>
          </cell>
          <cell r="Y2832">
            <v>97.367483423278699</v>
          </cell>
          <cell r="Z2832">
            <v>104.860029713796</v>
          </cell>
          <cell r="AA2832">
            <v>100.53058349043</v>
          </cell>
          <cell r="AB2832">
            <v>99.686114782247799</v>
          </cell>
          <cell r="AC2832">
            <v>135.873025853592</v>
          </cell>
          <cell r="AD2832">
            <v>120.197116500787</v>
          </cell>
          <cell r="AE2832">
            <v>101.26209688697</v>
          </cell>
          <cell r="AF2832">
            <v>97.747957223200302</v>
          </cell>
          <cell r="AG2832">
            <v>98.699750984642904</v>
          </cell>
          <cell r="AH2832">
            <v>104.261614775664</v>
          </cell>
          <cell r="AI2832">
            <v>93.322174972990993</v>
          </cell>
          <cell r="AJ2832">
            <v>113.27282495883</v>
          </cell>
          <cell r="AK2832">
            <v>112.467049225761</v>
          </cell>
          <cell r="AL2832">
            <v>117.458723338414</v>
          </cell>
          <cell r="AM2832">
            <v>115.545900900501</v>
          </cell>
          <cell r="AN2832">
            <v>112.728469889191</v>
          </cell>
          <cell r="AO2832">
            <v>139.97030685223899</v>
          </cell>
          <cell r="AP2832">
            <v>130.75767820491899</v>
          </cell>
          <cell r="AQ2832">
            <v>99.613215252717495</v>
          </cell>
          <cell r="AR2832">
            <v>93.270260861887806</v>
          </cell>
          <cell r="AS2832">
            <v>96.497661792292007</v>
          </cell>
          <cell r="AT2832">
            <v>103.91293163681399</v>
          </cell>
          <cell r="AU2832">
            <v>99.2984627478844</v>
          </cell>
          <cell r="AV2832">
            <v>125.483681912032</v>
          </cell>
          <cell r="AW2832">
            <v>111.25954354029901</v>
          </cell>
          <cell r="AX2832">
            <v>118.675816224765</v>
          </cell>
          <cell r="AY2832">
            <v>112.98468130725399</v>
          </cell>
          <cell r="AZ2832">
            <v>114.753763790869</v>
          </cell>
          <cell r="BA2832">
            <v>138.47372944060501</v>
          </cell>
          <cell r="BB2832">
            <v>136.78570042328599</v>
          </cell>
          <cell r="BC2832">
            <v>102.78135180967401</v>
          </cell>
          <cell r="BD2832">
            <v>98.121586045056901</v>
          </cell>
          <cell r="BE2832">
            <v>98.048215456841902</v>
          </cell>
          <cell r="BF2832">
            <v>103.998152450143</v>
          </cell>
          <cell r="BG2832">
            <v>102.18158529276199</v>
          </cell>
          <cell r="BH2832">
            <v>128.635604972804</v>
          </cell>
          <cell r="BI2832">
            <v>115.45266451331401</v>
          </cell>
          <cell r="BJ2832">
            <v>117.62678674297401</v>
          </cell>
          <cell r="BK2832">
            <v>112.51712804281399</v>
          </cell>
          <cell r="BL2832">
            <v>121.04801498844201</v>
          </cell>
          <cell r="BM2832">
            <v>128.517998413078</v>
          </cell>
          <cell r="BN2832">
            <v>128.50510983333501</v>
          </cell>
          <cell r="BO2832">
            <v>115.507690664508</v>
          </cell>
          <cell r="BP2832">
            <v>101.75882670406899</v>
          </cell>
          <cell r="BQ2832">
            <v>105.380154167679</v>
          </cell>
          <cell r="BR2832">
            <v>110.88035908420601</v>
          </cell>
          <cell r="BS2832">
            <v>110.190114752108</v>
          </cell>
          <cell r="BT2832">
            <v>135.868088559944</v>
          </cell>
          <cell r="BU2832">
            <v>111.698367263436</v>
          </cell>
          <cell r="BV2832">
            <v>103.541577739972</v>
          </cell>
          <cell r="BW2832">
            <v>138.027989022772</v>
          </cell>
          <cell r="BX2832">
            <v>137.77498539001701</v>
          </cell>
          <cell r="BY2832">
            <v>138.74683222812101</v>
          </cell>
          <cell r="BZ2832">
            <v>136.389154269681</v>
          </cell>
          <cell r="CA2832">
            <v>123.007620492827</v>
          </cell>
          <cell r="CB2832">
            <v>113.289335851876</v>
          </cell>
          <cell r="CC2832">
            <v>118.877786473651</v>
          </cell>
          <cell r="CD2832">
            <v>111.271617622421</v>
          </cell>
          <cell r="CE2832">
            <v>114.09497322417501</v>
          </cell>
          <cell r="CF2832">
            <v>121.283459896099</v>
          </cell>
          <cell r="CG2832">
            <v>119.770096793444</v>
          </cell>
          <cell r="CH2832">
            <v>132.42086762352599</v>
          </cell>
          <cell r="CI2832">
            <v>135.616032972417</v>
          </cell>
          <cell r="CJ2832">
            <v>124.889968238774</v>
          </cell>
          <cell r="CK2832">
            <v>124.60894371933099</v>
          </cell>
          <cell r="CL2832">
            <v>134.834736057117</v>
          </cell>
          <cell r="CM2832">
            <v>132.34862900124401</v>
          </cell>
          <cell r="CN2832">
            <v>133.85373035566701</v>
          </cell>
          <cell r="CO2832">
            <v>142.48200896095</v>
          </cell>
          <cell r="CP2832">
            <v>134.21633562596099</v>
          </cell>
          <cell r="CQ2832">
            <v>129.663971286482</v>
          </cell>
          <cell r="CR2832">
            <v>125.655549013985</v>
          </cell>
          <cell r="CS2832">
            <v>126.995672614208</v>
          </cell>
          <cell r="CT2832">
            <v>136.63046010305499</v>
          </cell>
          <cell r="CU2832">
            <v>147.766007527228</v>
          </cell>
          <cell r="CV2832">
            <v>139.92355146879001</v>
          </cell>
          <cell r="CW2832">
            <v>134.091377733825</v>
          </cell>
          <cell r="CX2832">
            <v>143.59589272823601</v>
          </cell>
          <cell r="CY2832">
            <v>136.19872575121099</v>
          </cell>
          <cell r="CZ2832">
            <v>138.27160515991699</v>
          </cell>
          <cell r="DA2832">
            <v>143.07409766214201</v>
          </cell>
          <cell r="DB2832">
            <v>151.41043892166601</v>
          </cell>
          <cell r="DC2832">
            <v>140.07951834144299</v>
          </cell>
          <cell r="DD2832">
            <v>128.253908425898</v>
          </cell>
          <cell r="DE2832">
            <v>129.805159653148</v>
          </cell>
          <cell r="DF2832">
            <v>126.480737919775</v>
          </cell>
          <cell r="DG2832">
            <v>141.96035328350999</v>
          </cell>
          <cell r="DH2832">
            <v>135.29231606671999</v>
          </cell>
          <cell r="DI2832">
            <v>125.152471651554</v>
          </cell>
          <cell r="DJ2832">
            <v>127.103879873521</v>
          </cell>
          <cell r="DK2832">
            <v>122.92234784471199</v>
          </cell>
          <cell r="DL2832">
            <v>126.218560092646</v>
          </cell>
          <cell r="DM2832">
            <v>141.16355228622399</v>
          </cell>
          <cell r="DN2832">
            <v>144.61339858695899</v>
          </cell>
          <cell r="DO2832">
            <v>135.78805701527901</v>
          </cell>
          <cell r="DP2832">
            <v>127.134283389888</v>
          </cell>
          <cell r="DQ2832">
            <v>128.20901884382801</v>
          </cell>
          <cell r="DR2832">
            <v>128.810869681165</v>
          </cell>
          <cell r="DS2832">
            <v>140.22101795117001</v>
          </cell>
          <cell r="DT2832">
            <v>130.78769046994501</v>
          </cell>
          <cell r="DU2832">
            <v>125.44981418166201</v>
          </cell>
          <cell r="DV2832">
            <v>129.86352457051501</v>
          </cell>
          <cell r="DW2832">
            <v>121.207443559252</v>
          </cell>
          <cell r="DX2832">
            <v>120.64324418792199</v>
          </cell>
          <cell r="DY2832">
            <v>137.836491493495</v>
          </cell>
          <cell r="DZ2832">
            <v>144.08510587378919</v>
          </cell>
          <cell r="EA2832">
            <v>131.30102934572599</v>
          </cell>
          <cell r="EB2832">
            <v>123.92279211170499</v>
          </cell>
          <cell r="EC2832">
            <v>122.071272133899</v>
          </cell>
          <cell r="ED2832">
            <v>123.196280000079</v>
          </cell>
          <cell r="EE2832">
            <v>134.278723406674</v>
          </cell>
          <cell r="EF2832">
            <v>128.848593000134</v>
          </cell>
          <cell r="EG2832">
            <v>122.524541402876</v>
          </cell>
          <cell r="EH2832">
            <v>129.512329927466</v>
          </cell>
          <cell r="EI2832">
            <v>133.8765542888535</v>
          </cell>
          <cell r="EJ2832">
            <v>0</v>
          </cell>
          <cell r="EK2832">
            <v>0</v>
          </cell>
          <cell r="EL2832">
            <v>0</v>
          </cell>
        </row>
        <row r="2833">
          <cell r="K2833">
            <v>105.938613662473</v>
          </cell>
          <cell r="L2833">
            <v>97.777567468176301</v>
          </cell>
          <cell r="M2833">
            <v>113.653605742933</v>
          </cell>
          <cell r="N2833">
            <v>119.56300242578401</v>
          </cell>
          <cell r="O2833">
            <v>99.711915793432297</v>
          </cell>
          <cell r="P2833">
            <v>99.762426699593107</v>
          </cell>
          <cell r="Q2833">
            <v>80.677556924773597</v>
          </cell>
          <cell r="R2833">
            <v>94.341327535257193</v>
          </cell>
          <cell r="S2833">
            <v>87.736829656873695</v>
          </cell>
          <cell r="T2833">
            <v>107.715832645867</v>
          </cell>
          <cell r="U2833">
            <v>97.3987344689465</v>
          </cell>
          <cell r="V2833">
            <v>95.722586975889797</v>
          </cell>
          <cell r="W2833">
            <v>85.458990784719404</v>
          </cell>
          <cell r="X2833">
            <v>80.383203019496804</v>
          </cell>
          <cell r="Y2833">
            <v>87.435189320664705</v>
          </cell>
          <cell r="Z2833">
            <v>79.252818866697993</v>
          </cell>
          <cell r="AA2833">
            <v>71.899996198190095</v>
          </cell>
          <cell r="AB2833">
            <v>85.140901666747496</v>
          </cell>
          <cell r="AC2833">
            <v>68.687039220554993</v>
          </cell>
          <cell r="AD2833">
            <v>72.914965013672898</v>
          </cell>
          <cell r="AE2833">
            <v>72.165815580447301</v>
          </cell>
          <cell r="AF2833">
            <v>85.214613986216605</v>
          </cell>
          <cell r="AG2833">
            <v>73.645665847871697</v>
          </cell>
          <cell r="AH2833">
            <v>81.907613891418805</v>
          </cell>
          <cell r="AI2833">
            <v>87.179180143753896</v>
          </cell>
          <cell r="AJ2833">
            <v>91.261031252701102</v>
          </cell>
          <cell r="AK2833">
            <v>88.050995356667201</v>
          </cell>
          <cell r="AL2833">
            <v>73.709507264349</v>
          </cell>
          <cell r="AM2833">
            <v>70.533966018177694</v>
          </cell>
          <cell r="AN2833">
            <v>69.405297156791704</v>
          </cell>
          <cell r="AO2833">
            <v>66.345860801417203</v>
          </cell>
          <cell r="AP2833">
            <v>72.180326429411807</v>
          </cell>
          <cell r="AQ2833">
            <v>67.783793383245495</v>
          </cell>
          <cell r="AR2833">
            <v>76.953972286451005</v>
          </cell>
          <cell r="AS2833">
            <v>68.015256838861404</v>
          </cell>
          <cell r="AT2833">
            <v>71.778111148991101</v>
          </cell>
          <cell r="AU2833">
            <v>95.395601830105207</v>
          </cell>
          <cell r="AV2833">
            <v>75.476835775840499</v>
          </cell>
          <cell r="AW2833">
            <v>94.291221831424394</v>
          </cell>
          <cell r="AX2833">
            <v>79.5126080421431</v>
          </cell>
          <cell r="AY2833">
            <v>71.506214096096002</v>
          </cell>
          <cell r="AZ2833">
            <v>75.606092506707</v>
          </cell>
          <cell r="BA2833">
            <v>83.854757869656197</v>
          </cell>
          <cell r="BB2833">
            <v>83.627243919760502</v>
          </cell>
          <cell r="BC2833">
            <v>61.080043263704503</v>
          </cell>
          <cell r="BD2833">
            <v>97.717500140784296</v>
          </cell>
          <cell r="BE2833">
            <v>91.925145011623201</v>
          </cell>
          <cell r="BF2833">
            <v>87.097643384049206</v>
          </cell>
          <cell r="BG2833">
            <v>104.578270579358</v>
          </cell>
          <cell r="BH2833">
            <v>82.060685579980699</v>
          </cell>
          <cell r="BI2833">
            <v>97.406284887465404</v>
          </cell>
          <cell r="BJ2833">
            <v>98.124684582095796</v>
          </cell>
          <cell r="BK2833">
            <v>93.667034871522304</v>
          </cell>
          <cell r="BL2833">
            <v>84.346707701657607</v>
          </cell>
          <cell r="BM2833">
            <v>95.766476334315399</v>
          </cell>
          <cell r="BN2833">
            <v>95.556972727655506</v>
          </cell>
          <cell r="BO2833">
            <v>81.588683117728294</v>
          </cell>
          <cell r="BP2833">
            <v>106.930110003519</v>
          </cell>
          <cell r="BQ2833">
            <v>101.975206332605</v>
          </cell>
          <cell r="BR2833">
            <v>101.137397413961</v>
          </cell>
          <cell r="BS2833">
            <v>107.779459533224</v>
          </cell>
          <cell r="BT2833">
            <v>89.335069034954898</v>
          </cell>
          <cell r="BU2833">
            <v>81.211472359984896</v>
          </cell>
          <cell r="BV2833">
            <v>2.7313435646605</v>
          </cell>
          <cell r="BW2833">
            <v>33.966304305392697</v>
          </cell>
          <cell r="BX2833">
            <v>121.68382433422801</v>
          </cell>
          <cell r="BY2833">
            <v>116.11553837863001</v>
          </cell>
          <cell r="BZ2833">
            <v>119.392839116161</v>
          </cell>
          <cell r="CA2833">
            <v>110.017662763479</v>
          </cell>
          <cell r="CB2833">
            <v>124.90584066887899</v>
          </cell>
          <cell r="CC2833">
            <v>128.80904852153199</v>
          </cell>
          <cell r="CD2833">
            <v>136.62236985387099</v>
          </cell>
          <cell r="CE2833">
            <v>116.969912844975</v>
          </cell>
          <cell r="CF2833">
            <v>107.5431384563</v>
          </cell>
          <cell r="CG2833">
            <v>134.05755478848201</v>
          </cell>
          <cell r="CH2833">
            <v>164.207989174646</v>
          </cell>
          <cell r="CI2833">
            <v>130.901673264778</v>
          </cell>
          <cell r="CJ2833">
            <v>1.7629209611591401</v>
          </cell>
          <cell r="CK2833">
            <v>5.6702353310610301</v>
          </cell>
          <cell r="CL2833">
            <v>29.288212663681801</v>
          </cell>
          <cell r="CM2833">
            <v>80.764699936098197</v>
          </cell>
          <cell r="CN2833">
            <v>133.687547785883</v>
          </cell>
          <cell r="CO2833">
            <v>130.39132164420201</v>
          </cell>
          <cell r="CP2833">
            <v>130.696993604298</v>
          </cell>
          <cell r="CQ2833">
            <v>125.98930434712901</v>
          </cell>
          <cell r="CR2833">
            <v>121.34494438327501</v>
          </cell>
          <cell r="CS2833">
            <v>129.13976102100801</v>
          </cell>
          <cell r="CT2833">
            <v>167.12185642824201</v>
          </cell>
          <cell r="CU2833">
            <v>146.94119706333601</v>
          </cell>
          <cell r="CV2833">
            <v>149.66266730177401</v>
          </cell>
          <cell r="CW2833">
            <v>109.132958822684</v>
          </cell>
          <cell r="CX2833">
            <v>130.50524958985301</v>
          </cell>
          <cell r="CY2833">
            <v>125.88900368094799</v>
          </cell>
          <cell r="CZ2833">
            <v>118.763960783785</v>
          </cell>
          <cell r="DA2833">
            <v>147.648446861173</v>
          </cell>
          <cell r="DB2833">
            <v>150.84126353650399</v>
          </cell>
          <cell r="DC2833">
            <v>153.74701843090199</v>
          </cell>
          <cell r="DD2833">
            <v>143.69252430176701</v>
          </cell>
          <cell r="DE2833">
            <v>161.43695314558201</v>
          </cell>
          <cell r="DF2833">
            <v>123.193581692835</v>
          </cell>
          <cell r="DG2833">
            <v>176.37215142087999</v>
          </cell>
          <cell r="DH2833">
            <v>138.25890936954499</v>
          </cell>
          <cell r="DI2833">
            <v>122.570922973316</v>
          </cell>
          <cell r="DJ2833">
            <v>133.869714751657</v>
          </cell>
          <cell r="DK2833">
            <v>125.313361576332</v>
          </cell>
          <cell r="DL2833">
            <v>141.81742879958799</v>
          </cell>
          <cell r="DM2833">
            <v>149.74457240705701</v>
          </cell>
          <cell r="DN2833">
            <v>143.39982561609801</v>
          </cell>
          <cell r="DO2833">
            <v>173.827792285557</v>
          </cell>
          <cell r="DP2833">
            <v>145.956734262781</v>
          </cell>
          <cell r="DQ2833">
            <v>140.80338110331201</v>
          </cell>
          <cell r="DR2833">
            <v>169.68559274333199</v>
          </cell>
          <cell r="DS2833">
            <v>204.20687576310499</v>
          </cell>
          <cell r="DT2833">
            <v>120.125595547613</v>
          </cell>
          <cell r="DU2833">
            <v>131.814602752268</v>
          </cell>
          <cell r="DV2833">
            <v>147.98670179687801</v>
          </cell>
          <cell r="DW2833">
            <v>98.827927411649199</v>
          </cell>
          <cell r="DX2833">
            <v>136.46808509090599</v>
          </cell>
          <cell r="DY2833">
            <v>129.63165312703401</v>
          </cell>
          <cell r="DZ2833">
            <v>136.13436683825248</v>
          </cell>
          <cell r="EA2833">
            <v>133.700675362726</v>
          </cell>
          <cell r="EB2833">
            <v>126.494535231445</v>
          </cell>
          <cell r="EC2833">
            <v>114.612665805357</v>
          </cell>
          <cell r="ED2833">
            <v>161.36038256785699</v>
          </cell>
          <cell r="EE2833">
            <v>173.99314070970399</v>
          </cell>
          <cell r="EF2833">
            <v>125.845553387389</v>
          </cell>
          <cell r="EG2833">
            <v>132.65542495605101</v>
          </cell>
          <cell r="EH2833">
            <v>135.86741193910899</v>
          </cell>
          <cell r="EI2833">
            <v>107.61006470435508</v>
          </cell>
          <cell r="EJ2833">
            <v>0</v>
          </cell>
          <cell r="EK2833">
            <v>0</v>
          </cell>
          <cell r="EL2833">
            <v>0</v>
          </cell>
        </row>
        <row r="2834">
          <cell r="K2834">
            <v>94.665217251442897</v>
          </cell>
          <cell r="L2834">
            <v>96.088270754192294</v>
          </cell>
          <cell r="M2834">
            <v>101.007324241674</v>
          </cell>
          <cell r="N2834">
            <v>77.142522937720202</v>
          </cell>
          <cell r="O2834">
            <v>98.189232172388401</v>
          </cell>
          <cell r="P2834">
            <v>112.547832088907</v>
          </cell>
          <cell r="Q2834">
            <v>133.031107013895</v>
          </cell>
          <cell r="R2834">
            <v>115.572400674915</v>
          </cell>
          <cell r="S2834">
            <v>79.819405822555197</v>
          </cell>
          <cell r="T2834">
            <v>78.164451947571905</v>
          </cell>
          <cell r="U2834">
            <v>94.932958968028501</v>
          </cell>
          <cell r="V2834">
            <v>118.839276126709</v>
          </cell>
          <cell r="W2834">
            <v>76.364921618662294</v>
          </cell>
          <cell r="X2834">
            <v>78.994</v>
          </cell>
          <cell r="Y2834">
            <v>77.706999999999994</v>
          </cell>
          <cell r="Z2834">
            <v>51.134</v>
          </cell>
          <cell r="AA2834">
            <v>70.802000000000007</v>
          </cell>
          <cell r="AB2834">
            <v>96.052999999999997</v>
          </cell>
          <cell r="AC2834">
            <v>113.259</v>
          </cell>
          <cell r="AD2834">
            <v>89.325000000000003</v>
          </cell>
          <cell r="AE2834">
            <v>65.653000000000006</v>
          </cell>
          <cell r="AF2834">
            <v>61.835999999999999</v>
          </cell>
          <cell r="AG2834">
            <v>71.781000000000006</v>
          </cell>
          <cell r="AH2834">
            <v>101.68899999999999</v>
          </cell>
          <cell r="AI2834">
            <v>77.902000000000001</v>
          </cell>
          <cell r="AJ2834">
            <v>89.683999999999997</v>
          </cell>
          <cell r="AK2834">
            <v>78.253</v>
          </cell>
          <cell r="AL2834">
            <v>47.558</v>
          </cell>
          <cell r="AM2834">
            <v>69.456999999999994</v>
          </cell>
          <cell r="AN2834">
            <v>78.3</v>
          </cell>
          <cell r="AO2834">
            <v>109.4</v>
          </cell>
          <cell r="AP2834">
            <v>88.424170243190602</v>
          </cell>
          <cell r="AQ2834">
            <v>61.667000000000002</v>
          </cell>
          <cell r="AR2834">
            <v>55.841977183935398</v>
          </cell>
          <cell r="AS2834">
            <v>66.293362248379097</v>
          </cell>
          <cell r="AT2834">
            <v>89.111999999999995</v>
          </cell>
          <cell r="AU2834">
            <v>81.946524827348497</v>
          </cell>
          <cell r="AV2834">
            <v>81.144023022957199</v>
          </cell>
          <cell r="AW2834">
            <v>85.490614455972604</v>
          </cell>
          <cell r="AX2834">
            <v>61.701277953745901</v>
          </cell>
          <cell r="AY2834">
            <v>64.444420296556999</v>
          </cell>
          <cell r="AZ2834">
            <v>77.965325352624404</v>
          </cell>
          <cell r="BA2834">
            <v>75.977430654134295</v>
          </cell>
          <cell r="BB2834">
            <v>71.661390041514807</v>
          </cell>
          <cell r="BC2834">
            <v>76.132465341137006</v>
          </cell>
          <cell r="BD2834">
            <v>73.797537184520905</v>
          </cell>
          <cell r="BE2834">
            <v>67.359233661106401</v>
          </cell>
          <cell r="BF2834">
            <v>89.761678905733902</v>
          </cell>
          <cell r="BG2834">
            <v>78.288020004266301</v>
          </cell>
          <cell r="BH2834">
            <v>81.618825465179697</v>
          </cell>
          <cell r="BI2834">
            <v>85.226776673176403</v>
          </cell>
          <cell r="BJ2834">
            <v>67.500639158044706</v>
          </cell>
          <cell r="BK2834">
            <v>78.201709201010203</v>
          </cell>
          <cell r="BL2834">
            <v>63.291435662668299</v>
          </cell>
          <cell r="BM2834">
            <v>71.082015958857795</v>
          </cell>
          <cell r="BN2834">
            <v>73.2578609550919</v>
          </cell>
          <cell r="BO2834">
            <v>67.362526479155505</v>
          </cell>
          <cell r="BP2834">
            <v>57.5164232340532</v>
          </cell>
          <cell r="BQ2834">
            <v>60.674493563814003</v>
          </cell>
          <cell r="BR2834">
            <v>76.016618733885906</v>
          </cell>
          <cell r="BS2834">
            <v>80.734899788187093</v>
          </cell>
          <cell r="BT2834">
            <v>80.281732597450997</v>
          </cell>
          <cell r="BU2834">
            <v>60.028930784422002</v>
          </cell>
          <cell r="BV2834">
            <v>12.725684324144501</v>
          </cell>
          <cell r="BW2834">
            <v>57.463271310414903</v>
          </cell>
          <cell r="BX2834">
            <v>53.548468587422903</v>
          </cell>
          <cell r="BY2834">
            <v>77.047860313248805</v>
          </cell>
          <cell r="BZ2834">
            <v>65.488966187521697</v>
          </cell>
          <cell r="CA2834">
            <v>64.940780571971899</v>
          </cell>
          <cell r="CB2834">
            <v>51.270490175577201</v>
          </cell>
          <cell r="CC2834">
            <v>55.3631352319304</v>
          </cell>
          <cell r="CD2834">
            <v>55.888499706362403</v>
          </cell>
          <cell r="CE2834">
            <v>52.5141942755223</v>
          </cell>
          <cell r="CF2834">
            <v>56.963519058827899</v>
          </cell>
          <cell r="CG2834">
            <v>55.165762556295</v>
          </cell>
          <cell r="CH2834">
            <v>48.058345947809897</v>
          </cell>
          <cell r="CI2834">
            <v>52.726414072487898</v>
          </cell>
          <cell r="CJ2834">
            <v>48.823339559100198</v>
          </cell>
          <cell r="CK2834">
            <v>39.930942424203003</v>
          </cell>
          <cell r="CL2834">
            <v>45.421392762613699</v>
          </cell>
          <cell r="CM2834">
            <v>125.82220371082499</v>
          </cell>
          <cell r="CN2834">
            <v>88.904357139935499</v>
          </cell>
          <cell r="CO2834">
            <v>76.524513046783497</v>
          </cell>
          <cell r="CP2834">
            <v>70.215414484873605</v>
          </cell>
          <cell r="CQ2834">
            <v>58.712602607421502</v>
          </cell>
          <cell r="CR2834">
            <v>57.533263052758102</v>
          </cell>
          <cell r="CS2834">
            <v>66.284348856059296</v>
          </cell>
          <cell r="CT2834">
            <v>58.1836781872194</v>
          </cell>
          <cell r="CU2834">
            <v>62.956692621808998</v>
          </cell>
          <cell r="CV2834">
            <v>67.308277457254405</v>
          </cell>
          <cell r="CW2834">
            <v>65.253643906850598</v>
          </cell>
          <cell r="CX2834">
            <v>67.780070718832107</v>
          </cell>
          <cell r="CY2834">
            <v>67.480493219531496</v>
          </cell>
          <cell r="CZ2834">
            <v>72.402750178439902</v>
          </cell>
          <cell r="DA2834">
            <v>70.306182603921997</v>
          </cell>
          <cell r="DB2834">
            <v>81.5078471893884</v>
          </cell>
          <cell r="DC2834">
            <v>70.200580449437894</v>
          </cell>
          <cell r="DD2834">
            <v>66.820413003349103</v>
          </cell>
          <cell r="DE2834">
            <v>67.830625716082807</v>
          </cell>
          <cell r="DF2834">
            <v>58.435713278047402</v>
          </cell>
          <cell r="DG2834">
            <v>61.322269665944098</v>
          </cell>
          <cell r="DH2834">
            <v>60.092287812289698</v>
          </cell>
          <cell r="DI2834">
            <v>74.024930403327204</v>
          </cell>
          <cell r="DJ2834">
            <v>73.247233656924806</v>
          </cell>
          <cell r="DK2834">
            <v>79.295962112180405</v>
          </cell>
          <cell r="DL2834">
            <v>89.350188860948705</v>
          </cell>
          <cell r="DM2834">
            <v>82.044082823625899</v>
          </cell>
          <cell r="DN2834">
            <v>75.379479979124099</v>
          </cell>
          <cell r="DO2834">
            <v>72.958691533244306</v>
          </cell>
          <cell r="DP2834">
            <v>77.935169584249607</v>
          </cell>
          <cell r="DQ2834">
            <v>73.840966129960094</v>
          </cell>
          <cell r="DR2834">
            <v>57.279590984541301</v>
          </cell>
          <cell r="DS2834">
            <v>57.623772442035801</v>
          </cell>
          <cell r="DT2834">
            <v>55.0549131529351</v>
          </cell>
          <cell r="DU2834">
            <v>75.559380089829503</v>
          </cell>
          <cell r="DV2834">
            <v>69.913316054800106</v>
          </cell>
          <cell r="DW2834">
            <v>81.233779519952293</v>
          </cell>
          <cell r="DX2834">
            <v>81.164451209112599</v>
          </cell>
          <cell r="DY2834">
            <v>77.098379267193806</v>
          </cell>
          <cell r="DZ2834">
            <v>50.422332426351531</v>
          </cell>
          <cell r="EA2834">
            <v>61.9616651427257</v>
          </cell>
          <cell r="EB2834">
            <v>60.6943431261531</v>
          </cell>
          <cell r="EC2834">
            <v>57.772959335714098</v>
          </cell>
          <cell r="ED2834">
            <v>45.085327771831601</v>
          </cell>
          <cell r="EE2834">
            <v>44.810195895165897</v>
          </cell>
          <cell r="EF2834">
            <v>43.109946900160601</v>
          </cell>
          <cell r="EG2834">
            <v>59.913862980385503</v>
          </cell>
          <cell r="EH2834">
            <v>70.203648259681501</v>
          </cell>
          <cell r="EI2834">
            <v>84.839921582285356</v>
          </cell>
          <cell r="EJ2834">
            <v>0</v>
          </cell>
          <cell r="EK2834">
            <v>0</v>
          </cell>
          <cell r="EL2834">
            <v>0</v>
          </cell>
        </row>
        <row r="2835">
          <cell r="K2835">
            <v>108.605737311224</v>
          </cell>
          <cell r="L2835">
            <v>98.791253687228306</v>
          </cell>
          <cell r="M2835">
            <v>95.902664646794904</v>
          </cell>
          <cell r="N2835">
            <v>101.550252272972</v>
          </cell>
          <cell r="O2835">
            <v>96.751096606903999</v>
          </cell>
          <cell r="P2835">
            <v>107.913128109616</v>
          </cell>
          <cell r="Q2835">
            <v>101.731413269999</v>
          </cell>
          <cell r="R2835">
            <v>104.49644204385</v>
          </cell>
          <cell r="S2835">
            <v>98.510389090606907</v>
          </cell>
          <cell r="T2835">
            <v>97.748993511316201</v>
          </cell>
          <cell r="U2835">
            <v>90.330872287719004</v>
          </cell>
          <cell r="V2835">
            <v>97.667757161769501</v>
          </cell>
          <cell r="W2835">
            <v>128.87543406202599</v>
          </cell>
          <cell r="X2835">
            <v>115.03700000000001</v>
          </cell>
          <cell r="Y2835">
            <v>112.821</v>
          </cell>
          <cell r="Z2835">
            <v>116.232</v>
          </cell>
          <cell r="AA2835">
            <v>108.188</v>
          </cell>
          <cell r="AB2835">
            <v>119.986</v>
          </cell>
          <cell r="AC2835">
            <v>103.119</v>
          </cell>
          <cell r="AD2835">
            <v>118.71</v>
          </cell>
          <cell r="AE2835">
            <v>111.098</v>
          </cell>
          <cell r="AF2835">
            <v>118.788</v>
          </cell>
          <cell r="AG2835">
            <v>118.39400000000001</v>
          </cell>
          <cell r="AH2835">
            <v>118.53400000000001</v>
          </cell>
          <cell r="AI2835">
            <v>159.97800000000001</v>
          </cell>
          <cell r="AJ2835">
            <v>135.506</v>
          </cell>
          <cell r="AK2835">
            <v>133.69200000000001</v>
          </cell>
          <cell r="AL2835">
            <v>128.786</v>
          </cell>
          <cell r="AM2835">
            <v>122.869</v>
          </cell>
          <cell r="AN2835">
            <v>122.21</v>
          </cell>
          <cell r="AO2835">
            <v>115.36799999999999</v>
          </cell>
          <cell r="AP2835">
            <v>129.42016439082499</v>
          </cell>
          <cell r="AQ2835">
            <v>123.246</v>
          </cell>
          <cell r="AR2835">
            <v>128.487768302673</v>
          </cell>
          <cell r="AS2835">
            <v>133.97626270863</v>
          </cell>
          <cell r="AT2835">
            <v>129.982</v>
          </cell>
          <cell r="AU2835">
            <v>154.96091201055299</v>
          </cell>
          <cell r="AV2835">
            <v>136.78735194041201</v>
          </cell>
          <cell r="AW2835">
            <v>142.63860239425901</v>
          </cell>
          <cell r="AX2835">
            <v>142.548607716346</v>
          </cell>
          <cell r="AY2835">
            <v>133.42253912126799</v>
          </cell>
          <cell r="AZ2835">
            <v>128.34429924641199</v>
          </cell>
          <cell r="BA2835">
            <v>137.508752133229</v>
          </cell>
          <cell r="BB2835">
            <v>136.60861498121201</v>
          </cell>
          <cell r="BC2835">
            <v>133.696983172584</v>
          </cell>
          <cell r="BD2835">
            <v>126.788730498654</v>
          </cell>
          <cell r="BE2835">
            <v>125.70798205764299</v>
          </cell>
          <cell r="BF2835">
            <v>131.772160001483</v>
          </cell>
          <cell r="BG2835">
            <v>162.275233536191</v>
          </cell>
          <cell r="BH2835">
            <v>145.898198260839</v>
          </cell>
          <cell r="BI2835">
            <v>156.37785237103699</v>
          </cell>
          <cell r="BJ2835">
            <v>143.21935903943799</v>
          </cell>
          <cell r="BK2835">
            <v>127.119945413769</v>
          </cell>
          <cell r="BL2835">
            <v>136.74133113389399</v>
          </cell>
          <cell r="BM2835">
            <v>141.85681608011299</v>
          </cell>
          <cell r="BN2835">
            <v>141.60910018597599</v>
          </cell>
          <cell r="BO2835">
            <v>127.844396090378</v>
          </cell>
          <cell r="BP2835">
            <v>128.66183226534801</v>
          </cell>
          <cell r="BQ2835">
            <v>123.356182864655</v>
          </cell>
          <cell r="BR2835">
            <v>127.422228827499</v>
          </cell>
          <cell r="BS2835">
            <v>157.300006509621</v>
          </cell>
          <cell r="BT2835">
            <v>150.22642935037899</v>
          </cell>
          <cell r="BU2835">
            <v>151.81814912508099</v>
          </cell>
          <cell r="BV2835">
            <v>74.581325343564501</v>
          </cell>
          <cell r="BW2835">
            <v>102.923061573081</v>
          </cell>
          <cell r="BX2835">
            <v>141.90395779296</v>
          </cell>
          <cell r="BY2835">
            <v>148.12417323040199</v>
          </cell>
          <cell r="BZ2835">
            <v>144.32039621833999</v>
          </cell>
          <cell r="CA2835">
            <v>125.56452687117699</v>
          </cell>
          <cell r="CB2835">
            <v>128.69541861546901</v>
          </cell>
          <cell r="CC2835">
            <v>127.49763735149899</v>
          </cell>
          <cell r="CD2835">
            <v>131.91311712717101</v>
          </cell>
          <cell r="CE2835">
            <v>152.539712381546</v>
          </cell>
          <cell r="CF2835">
            <v>149.42122092403801</v>
          </cell>
          <cell r="CG2835">
            <v>174.35796157110499</v>
          </cell>
          <cell r="CH2835">
            <v>144.509207822446</v>
          </cell>
          <cell r="CI2835">
            <v>130.81283365532499</v>
          </cell>
          <cell r="CJ2835">
            <v>118.078029463794</v>
          </cell>
          <cell r="CK2835">
            <v>118.16799354018499</v>
          </cell>
          <cell r="CL2835">
            <v>118.228397596424</v>
          </cell>
          <cell r="CM2835">
            <v>110.75075067395601</v>
          </cell>
          <cell r="CN2835">
            <v>130.04401495850999</v>
          </cell>
          <cell r="CO2835">
            <v>134.25334605553999</v>
          </cell>
          <cell r="CP2835">
            <v>132.96047414216301</v>
          </cell>
          <cell r="CQ2835">
            <v>156.261541034272</v>
          </cell>
          <cell r="CR2835">
            <v>160.86233519552101</v>
          </cell>
          <cell r="CS2835">
            <v>177.60614576209099</v>
          </cell>
          <cell r="CT2835">
            <v>157.786382391611</v>
          </cell>
          <cell r="CU2835">
            <v>152.87633853046401</v>
          </cell>
          <cell r="CV2835">
            <v>165.09095320150601</v>
          </cell>
          <cell r="CW2835">
            <v>161.04065668712099</v>
          </cell>
          <cell r="CX2835">
            <v>164.97650278984699</v>
          </cell>
          <cell r="CY2835">
            <v>137.90818745030799</v>
          </cell>
          <cell r="CZ2835">
            <v>132.035824611945</v>
          </cell>
          <cell r="DA2835">
            <v>141.930537614618</v>
          </cell>
          <cell r="DB2835">
            <v>142.79220516688801</v>
          </cell>
          <cell r="DC2835">
            <v>160.457630406861</v>
          </cell>
          <cell r="DD2835">
            <v>163.20309404799801</v>
          </cell>
          <cell r="DE2835">
            <v>172.375629388145</v>
          </cell>
          <cell r="DF2835">
            <v>153.687084734113</v>
          </cell>
          <cell r="DG2835">
            <v>171.520137436786</v>
          </cell>
          <cell r="DH2835">
            <v>178.241820620943</v>
          </cell>
          <cell r="DI2835">
            <v>179.481759466966</v>
          </cell>
          <cell r="DJ2835">
            <v>172.943091291939</v>
          </cell>
          <cell r="DK2835">
            <v>145.370340420622</v>
          </cell>
          <cell r="DL2835">
            <v>133.196493220712</v>
          </cell>
          <cell r="DM2835">
            <v>139.98285855994001</v>
          </cell>
          <cell r="DN2835">
            <v>143.73716355989399</v>
          </cell>
          <cell r="DO2835">
            <v>178.57707309579101</v>
          </cell>
          <cell r="DP2835">
            <v>169.52882866793601</v>
          </cell>
          <cell r="DQ2835">
            <v>159.468947739557</v>
          </cell>
          <cell r="DR2835">
            <v>160.27770932223299</v>
          </cell>
          <cell r="DS2835">
            <v>178.53389117748</v>
          </cell>
          <cell r="DT2835">
            <v>162.83839323106</v>
          </cell>
          <cell r="DU2835">
            <v>181.43950302521301</v>
          </cell>
          <cell r="DV2835">
            <v>182.33861920602899</v>
          </cell>
          <cell r="DW2835">
            <v>132.02552235541401</v>
          </cell>
          <cell r="DX2835">
            <v>129.66941605220899</v>
          </cell>
          <cell r="DY2835">
            <v>128.93217924553301</v>
          </cell>
          <cell r="DZ2835">
            <v>132.02475500130544</v>
          </cell>
          <cell r="EA2835">
            <v>159.49827412680801</v>
          </cell>
          <cell r="EB2835">
            <v>162.39676375795401</v>
          </cell>
          <cell r="EC2835">
            <v>155.50894444193599</v>
          </cell>
          <cell r="ED2835">
            <v>156.66328526784901</v>
          </cell>
          <cell r="EE2835">
            <v>172.213344250787</v>
          </cell>
          <cell r="EF2835">
            <v>167.34083829196101</v>
          </cell>
          <cell r="EG2835">
            <v>184.88026897674399</v>
          </cell>
          <cell r="EH2835">
            <v>178.215500243322</v>
          </cell>
          <cell r="EI2835">
            <v>133.0274694647855</v>
          </cell>
          <cell r="EJ2835">
            <v>0</v>
          </cell>
          <cell r="EK2835">
            <v>0</v>
          </cell>
          <cell r="EL2835">
            <v>0</v>
          </cell>
        </row>
        <row r="2836">
          <cell r="K2836">
            <v>99.718389927904795</v>
          </cell>
          <cell r="L2836">
            <v>88.917656307290798</v>
          </cell>
          <cell r="M2836">
            <v>98.403026871148498</v>
          </cell>
          <cell r="N2836">
            <v>73.806832183668803</v>
          </cell>
          <cell r="O2836">
            <v>113.20386025195199</v>
          </cell>
          <cell r="P2836">
            <v>96.327070956986304</v>
          </cell>
          <cell r="Q2836">
            <v>71.319141167274395</v>
          </cell>
          <cell r="R2836">
            <v>123.730733196062</v>
          </cell>
          <cell r="S2836">
            <v>124.117931252147</v>
          </cell>
          <cell r="T2836">
            <v>88.854629483414698</v>
          </cell>
          <cell r="U2836">
            <v>111.309263169288</v>
          </cell>
          <cell r="V2836">
            <v>110.291465232862</v>
          </cell>
          <cell r="W2836">
            <v>100.99904464969801</v>
          </cell>
          <cell r="X2836">
            <v>94.831936675070807</v>
          </cell>
          <cell r="Y2836">
            <v>127.179873600001</v>
          </cell>
          <cell r="Z2836">
            <v>70.147570435956695</v>
          </cell>
          <cell r="AA2836">
            <v>92.451647308690497</v>
          </cell>
          <cell r="AB2836">
            <v>91.535644056563498</v>
          </cell>
          <cell r="AC2836">
            <v>67.003801672869201</v>
          </cell>
          <cell r="AD2836">
            <v>138.28029005646201</v>
          </cell>
          <cell r="AE2836">
            <v>127.35194175549699</v>
          </cell>
          <cell r="AF2836">
            <v>69.204127153535097</v>
          </cell>
          <cell r="AG2836">
            <v>82.1469324711301</v>
          </cell>
          <cell r="AH2836">
            <v>105.28916433467001</v>
          </cell>
          <cell r="AI2836">
            <v>85.815768826541799</v>
          </cell>
          <cell r="AJ2836">
            <v>81.089584047215297</v>
          </cell>
          <cell r="AK2836">
            <v>126.260058625228</v>
          </cell>
          <cell r="AL2836">
            <v>76.886191854668894</v>
          </cell>
          <cell r="AM2836">
            <v>99.001615707701106</v>
          </cell>
          <cell r="AN2836">
            <v>100.609264662244</v>
          </cell>
          <cell r="AO2836">
            <v>73.847515824306299</v>
          </cell>
          <cell r="AP2836">
            <v>170.55667200943699</v>
          </cell>
          <cell r="AQ2836">
            <v>151.08318120992899</v>
          </cell>
          <cell r="AR2836">
            <v>83.604551308931704</v>
          </cell>
          <cell r="AS2836">
            <v>91.626365441117102</v>
          </cell>
          <cell r="AT2836">
            <v>122.814426422994</v>
          </cell>
          <cell r="AU2836">
            <v>98.804666156965993</v>
          </cell>
          <cell r="AV2836">
            <v>82.552838542314802</v>
          </cell>
          <cell r="AW2836">
            <v>111.83317223464201</v>
          </cell>
          <cell r="AX2836">
            <v>59.680192938205998</v>
          </cell>
          <cell r="AY2836">
            <v>88.346099612567897</v>
          </cell>
          <cell r="AZ2836">
            <v>80.023830061290298</v>
          </cell>
          <cell r="BA2836">
            <v>70.640649248242696</v>
          </cell>
          <cell r="BB2836">
            <v>195.217536989466</v>
          </cell>
          <cell r="BC2836">
            <v>152.87601059639599</v>
          </cell>
          <cell r="BD2836">
            <v>97.812848617611493</v>
          </cell>
          <cell r="BE2836">
            <v>102.822091799243</v>
          </cell>
          <cell r="BF2836">
            <v>94.611619925883701</v>
          </cell>
          <cell r="BG2836">
            <v>95.512462212974697</v>
          </cell>
          <cell r="BH2836">
            <v>88.885778399810505</v>
          </cell>
          <cell r="BI2836">
            <v>115.79178850318399</v>
          </cell>
          <cell r="BJ2836">
            <v>84.027136233712099</v>
          </cell>
          <cell r="BK2836">
            <v>92.917354947704098</v>
          </cell>
          <cell r="BL2836">
            <v>109.965670085136</v>
          </cell>
          <cell r="BM2836">
            <v>81.392955206141906</v>
          </cell>
          <cell r="BN2836">
            <v>158.61193377606699</v>
          </cell>
          <cell r="BO2836">
            <v>148.35050409962199</v>
          </cell>
          <cell r="BP2836">
            <v>89.677004380989104</v>
          </cell>
          <cell r="BQ2836">
            <v>111.343450717778</v>
          </cell>
          <cell r="BR2836">
            <v>95.536300925631394</v>
          </cell>
          <cell r="BS2836">
            <v>99.135450848807395</v>
          </cell>
          <cell r="BT2836">
            <v>79.216448973003196</v>
          </cell>
          <cell r="BU2836">
            <v>82.722503818919293</v>
          </cell>
          <cell r="BV2836">
            <v>14.1394896468335</v>
          </cell>
          <cell r="BW2836">
            <v>49.3842497542879</v>
          </cell>
          <cell r="BX2836">
            <v>102.96284792085</v>
          </cell>
          <cell r="BY2836">
            <v>85.694404435307803</v>
          </cell>
          <cell r="BZ2836">
            <v>125.047558978417</v>
          </cell>
          <cell r="CA2836">
            <v>130.722436130087</v>
          </cell>
          <cell r="CB2836">
            <v>81.622439505635398</v>
          </cell>
          <cell r="CC2836">
            <v>106.665671631362</v>
          </cell>
          <cell r="CD2836">
            <v>101.86719699683201</v>
          </cell>
          <cell r="CE2836">
            <v>98.455128701424002</v>
          </cell>
          <cell r="CF2836">
            <v>85.719123076604106</v>
          </cell>
          <cell r="CG2836">
            <v>88.527765672717905</v>
          </cell>
          <cell r="CH2836">
            <v>73.467538158933706</v>
          </cell>
          <cell r="CI2836">
            <v>77.741649325364506</v>
          </cell>
          <cell r="CJ2836">
            <v>84.091684053668402</v>
          </cell>
          <cell r="CK2836">
            <v>68.486446399495094</v>
          </cell>
          <cell r="CL2836">
            <v>117.577113097828</v>
          </cell>
          <cell r="CM2836">
            <v>127.500477502959</v>
          </cell>
          <cell r="CN2836">
            <v>85.735183697189299</v>
          </cell>
          <cell r="CO2836">
            <v>110.155923345624</v>
          </cell>
          <cell r="CP2836">
            <v>101.447697918557</v>
          </cell>
          <cell r="CQ2836">
            <v>101.514488471172</v>
          </cell>
          <cell r="CR2836">
            <v>95.062306893394705</v>
          </cell>
          <cell r="CS2836">
            <v>99.575283664119198</v>
          </cell>
          <cell r="CT2836">
            <v>80.539367176195398</v>
          </cell>
          <cell r="CU2836">
            <v>84.228227928344594</v>
          </cell>
          <cell r="CV2836">
            <v>90.044269903862102</v>
          </cell>
          <cell r="CW2836">
            <v>79.105738178281698</v>
          </cell>
          <cell r="CX2836">
            <v>116.043813903344</v>
          </cell>
          <cell r="CY2836">
            <v>129.733890948523</v>
          </cell>
          <cell r="CZ2836">
            <v>106.175982431299</v>
          </cell>
          <cell r="DA2836">
            <v>115.410830687093</v>
          </cell>
          <cell r="DB2836">
            <v>108.904480047977</v>
          </cell>
          <cell r="DC2836">
            <v>105.041119634475</v>
          </cell>
          <cell r="DD2836">
            <v>104.377982330962</v>
          </cell>
          <cell r="DE2836">
            <v>104.42635402997399</v>
          </cell>
          <cell r="DF2836">
            <v>95.923818540148702</v>
          </cell>
          <cell r="DG2836">
            <v>100.70796468969699</v>
          </cell>
          <cell r="DH2836">
            <v>104.997339922362</v>
          </cell>
          <cell r="DI2836">
            <v>83.794632428660606</v>
          </cell>
          <cell r="DJ2836">
            <v>123.349309134584</v>
          </cell>
          <cell r="DK2836">
            <v>138.753611009537</v>
          </cell>
          <cell r="DL2836">
            <v>109.813280761329</v>
          </cell>
          <cell r="DM2836">
            <v>119.392664792698</v>
          </cell>
          <cell r="DN2836">
            <v>111.691716131511</v>
          </cell>
          <cell r="DO2836">
            <v>113.800712146229</v>
          </cell>
          <cell r="DP2836">
            <v>115.387630131382</v>
          </cell>
          <cell r="DQ2836">
            <v>115.65210396286299</v>
          </cell>
          <cell r="DR2836">
            <v>105.95136536149001</v>
          </cell>
          <cell r="DS2836">
            <v>111.311846972708</v>
          </cell>
          <cell r="DT2836">
            <v>112.736476817769</v>
          </cell>
          <cell r="DU2836">
            <v>91.497240756904603</v>
          </cell>
          <cell r="DV2836">
            <v>131.72271552019299</v>
          </cell>
          <cell r="DW2836">
            <v>149.120370086576</v>
          </cell>
          <cell r="DX2836">
            <v>118.136029103479</v>
          </cell>
          <cell r="DY2836">
            <v>129.08955778308101</v>
          </cell>
          <cell r="DZ2836">
            <v>120.84696884442101</v>
          </cell>
          <cell r="EA2836">
            <v>121.382797135201</v>
          </cell>
          <cell r="EB2836">
            <v>122.989020980153</v>
          </cell>
          <cell r="EC2836">
            <v>121.437637802892</v>
          </cell>
          <cell r="ED2836">
            <v>110.622377600915</v>
          </cell>
          <cell r="EE2836">
            <v>119.59659447819701</v>
          </cell>
          <cell r="EF2836">
            <v>120.87535480836399</v>
          </cell>
          <cell r="EG2836">
            <v>98.880664628868203</v>
          </cell>
          <cell r="EH2836">
            <v>144.27769141117699</v>
          </cell>
          <cell r="EI2836">
            <v>165.46415166467179</v>
          </cell>
          <cell r="EJ2836">
            <v>0</v>
          </cell>
          <cell r="EK2836">
            <v>0</v>
          </cell>
          <cell r="EL2836">
            <v>0</v>
          </cell>
        </row>
        <row r="2837">
          <cell r="H2837">
            <v>3.6453877552257798E-2</v>
          </cell>
          <cell r="K2837">
            <v>137.36404196607199</v>
          </cell>
          <cell r="L2837">
            <v>100.329452657768</v>
          </cell>
          <cell r="M2837">
            <v>121.909737853613</v>
          </cell>
          <cell r="N2837">
            <v>119.24576004346299</v>
          </cell>
          <cell r="O2837">
            <v>83.281802381357707</v>
          </cell>
          <cell r="P2837">
            <v>75.2095396401279</v>
          </cell>
          <cell r="Q2837">
            <v>73.420928150182803</v>
          </cell>
          <cell r="R2837">
            <v>90.317372281880097</v>
          </cell>
          <cell r="S2837">
            <v>104.232511803717</v>
          </cell>
          <cell r="T2837">
            <v>108.378191644571</v>
          </cell>
          <cell r="U2837">
            <v>81.329031560784699</v>
          </cell>
          <cell r="V2837">
            <v>104.981630016463</v>
          </cell>
          <cell r="W2837">
            <v>138.76963015553699</v>
          </cell>
          <cell r="X2837">
            <v>101.599</v>
          </cell>
          <cell r="Y2837">
            <v>126.24299999999999</v>
          </cell>
          <cell r="Z2837">
            <v>110.35</v>
          </cell>
          <cell r="AA2837">
            <v>73.533999999999807</v>
          </cell>
          <cell r="AB2837">
            <v>73.050999999999803</v>
          </cell>
          <cell r="AC2837">
            <v>69.577999999999804</v>
          </cell>
          <cell r="AD2837">
            <v>89.878999999999706</v>
          </cell>
          <cell r="AE2837">
            <v>104.542</v>
          </cell>
          <cell r="AF2837">
            <v>102.548</v>
          </cell>
          <cell r="AG2837">
            <v>76.375999999999806</v>
          </cell>
          <cell r="AH2837">
            <v>104.045</v>
          </cell>
          <cell r="AI2837">
            <v>143.262</v>
          </cell>
          <cell r="AJ2837">
            <v>103.32899999999999</v>
          </cell>
          <cell r="AK2837">
            <v>134.03100000000001</v>
          </cell>
          <cell r="AL2837">
            <v>115.922</v>
          </cell>
          <cell r="AM2837">
            <v>78.572999999999794</v>
          </cell>
          <cell r="AN2837">
            <v>72.291999999999803</v>
          </cell>
          <cell r="AO2837">
            <v>74.285999999999802</v>
          </cell>
          <cell r="AP2837">
            <v>98.753468150318298</v>
          </cell>
          <cell r="AQ2837">
            <v>113.087</v>
          </cell>
          <cell r="AR2837">
            <v>107.491133935295</v>
          </cell>
          <cell r="AS2837">
            <v>81.651701292389902</v>
          </cell>
          <cell r="AT2837">
            <v>109.626</v>
          </cell>
          <cell r="AU2837">
            <v>135.98363455955101</v>
          </cell>
          <cell r="AV2837">
            <v>108.688223797379</v>
          </cell>
          <cell r="AW2837">
            <v>128.74078565372</v>
          </cell>
          <cell r="AX2837">
            <v>130.04119763002001</v>
          </cell>
          <cell r="AY2837">
            <v>125.624038481771</v>
          </cell>
          <cell r="AZ2837">
            <v>128.13534058850399</v>
          </cell>
          <cell r="BA2837">
            <v>118.108053269713</v>
          </cell>
          <cell r="BB2837">
            <v>122.49600236020601</v>
          </cell>
          <cell r="BC2837">
            <v>117.27379384451</v>
          </cell>
          <cell r="BD2837">
            <v>118.57233833795</v>
          </cell>
          <cell r="BE2837">
            <v>118.831112912793</v>
          </cell>
          <cell r="BF2837">
            <v>114.261062004145</v>
          </cell>
          <cell r="BG2837">
            <v>121.676937336411</v>
          </cell>
          <cell r="BH2837">
            <v>116.103064816523</v>
          </cell>
          <cell r="BI2837">
            <v>128.20357416906199</v>
          </cell>
          <cell r="BJ2837">
            <v>138.39981822762701</v>
          </cell>
          <cell r="BK2837">
            <v>130.571912208165</v>
          </cell>
          <cell r="BL2837">
            <v>134.760106240721</v>
          </cell>
          <cell r="BM2837">
            <v>119.34653037972301</v>
          </cell>
          <cell r="BN2837">
            <v>146.44518732078001</v>
          </cell>
          <cell r="BO2837">
            <v>133.517274647075</v>
          </cell>
          <cell r="BP2837">
            <v>111.75437595565499</v>
          </cell>
          <cell r="BQ2837">
            <v>118.10157893970801</v>
          </cell>
          <cell r="BR2837">
            <v>126.245281144337</v>
          </cell>
          <cell r="BS2837">
            <v>134.78516875587599</v>
          </cell>
          <cell r="BT2837">
            <v>118.62474759455699</v>
          </cell>
          <cell r="BU2837">
            <v>114.371443002422</v>
          </cell>
          <cell r="BV2837">
            <v>19.373826259363302</v>
          </cell>
          <cell r="BW2837">
            <v>85.002301982802194</v>
          </cell>
          <cell r="BX2837">
            <v>97.137876239947104</v>
          </cell>
          <cell r="BY2837">
            <v>128.13091349215401</v>
          </cell>
          <cell r="BZ2837">
            <v>150.87200535140201</v>
          </cell>
          <cell r="CA2837">
            <v>108.28517075278199</v>
          </cell>
          <cell r="CB2837">
            <v>118.679504223409</v>
          </cell>
          <cell r="CC2837">
            <v>128.756022255245</v>
          </cell>
          <cell r="CD2837">
            <v>130.35747238331501</v>
          </cell>
          <cell r="CE2837">
            <v>138.38050686695701</v>
          </cell>
          <cell r="CF2837">
            <v>130.74567552239199</v>
          </cell>
          <cell r="CG2837">
            <v>134.61712631070901</v>
          </cell>
          <cell r="CH2837">
            <v>136.72686172984001</v>
          </cell>
          <cell r="CI2837">
            <v>137.16971297156101</v>
          </cell>
          <cell r="CJ2837">
            <v>123.33015152575101</v>
          </cell>
          <cell r="CK2837">
            <v>128.003310029456</v>
          </cell>
          <cell r="CL2837">
            <v>146.24602949622701</v>
          </cell>
          <cell r="CM2837">
            <v>138.11364745604101</v>
          </cell>
          <cell r="CN2837">
            <v>153.09135553665001</v>
          </cell>
          <cell r="CO2837">
            <v>138.168764978486</v>
          </cell>
          <cell r="CP2837">
            <v>142.730315604574</v>
          </cell>
          <cell r="CQ2837">
            <v>144.056438966961</v>
          </cell>
          <cell r="CR2837">
            <v>128.89456345788199</v>
          </cell>
          <cell r="CS2837">
            <v>141.22095359484999</v>
          </cell>
          <cell r="CT2837">
            <v>133.066388807594</v>
          </cell>
          <cell r="CU2837">
            <v>128.420477633443</v>
          </cell>
          <cell r="CV2837">
            <v>137.078114296991</v>
          </cell>
          <cell r="CW2837">
            <v>140.11420102717</v>
          </cell>
          <cell r="CX2837">
            <v>141.64621948023901</v>
          </cell>
          <cell r="CY2837">
            <v>136.69518742011499</v>
          </cell>
          <cell r="CZ2837">
            <v>137.789375653691</v>
          </cell>
          <cell r="DA2837">
            <v>140.489343007401</v>
          </cell>
          <cell r="DB2837">
            <v>139.52817028160499</v>
          </cell>
          <cell r="DC2837">
            <v>145.27769830978301</v>
          </cell>
          <cell r="DD2837">
            <v>146.195465405552</v>
          </cell>
          <cell r="DE2837">
            <v>152.35805854800401</v>
          </cell>
          <cell r="DF2837">
            <v>147.79501922373299</v>
          </cell>
          <cell r="DG2837">
            <v>151.99684196900199</v>
          </cell>
          <cell r="DH2837">
            <v>157.332404348659</v>
          </cell>
          <cell r="DI2837">
            <v>166.35922556446801</v>
          </cell>
          <cell r="DJ2837">
            <v>164.48936029278099</v>
          </cell>
          <cell r="DK2837">
            <v>164.59243779674401</v>
          </cell>
          <cell r="DL2837">
            <v>169.48400242056101</v>
          </cell>
          <cell r="DM2837">
            <v>170.968696068241</v>
          </cell>
          <cell r="DN2837">
            <v>159.59058243843299</v>
          </cell>
          <cell r="DO2837">
            <v>170.17709342775601</v>
          </cell>
          <cell r="DP2837">
            <v>167.43998306697699</v>
          </cell>
          <cell r="DQ2837">
            <v>168.75935961831601</v>
          </cell>
          <cell r="DR2837">
            <v>170.261020637521</v>
          </cell>
          <cell r="DS2837">
            <v>165.581625779326</v>
          </cell>
          <cell r="DT2837">
            <v>174.42610459730901</v>
          </cell>
          <cell r="DU2837">
            <v>184.72979184139899</v>
          </cell>
          <cell r="DV2837">
            <v>183.10114499777799</v>
          </cell>
          <cell r="DW2837">
            <v>181.30154509537201</v>
          </cell>
          <cell r="DX2837">
            <v>187.07549449236399</v>
          </cell>
          <cell r="DY2837">
            <v>188.89456427503899</v>
          </cell>
          <cell r="DZ2837">
            <v>176.83377502359897</v>
          </cell>
          <cell r="EA2837">
            <v>190.09626442585201</v>
          </cell>
          <cell r="EB2837">
            <v>179.675770191054</v>
          </cell>
          <cell r="EC2837">
            <v>181.140593726639</v>
          </cell>
          <cell r="ED2837">
            <v>185.01810204491301</v>
          </cell>
          <cell r="EE2837">
            <v>183.06826897537499</v>
          </cell>
          <cell r="EF2837">
            <v>189.686439978523</v>
          </cell>
          <cell r="EG2837">
            <v>202.115533351404</v>
          </cell>
          <cell r="EH2837">
            <v>206.72195698097801</v>
          </cell>
          <cell r="EI2837">
            <v>208.83772941035059</v>
          </cell>
          <cell r="EJ2837">
            <v>0</v>
          </cell>
          <cell r="EK2837">
            <v>0</v>
          </cell>
          <cell r="EL2837">
            <v>0</v>
          </cell>
        </row>
        <row r="2838">
          <cell r="K2838">
            <v>79.897829088997597</v>
          </cell>
          <cell r="L2838">
            <v>94.759330739432002</v>
          </cell>
          <cell r="M2838">
            <v>112.208575975906</v>
          </cell>
          <cell r="N2838">
            <v>86.599675617986094</v>
          </cell>
          <cell r="O2838">
            <v>93.300389780439502</v>
          </cell>
          <cell r="P2838">
            <v>108.197644594156</v>
          </cell>
          <cell r="Q2838">
            <v>88.192532509200106</v>
          </cell>
          <cell r="R2838">
            <v>98.023392705276294</v>
          </cell>
          <cell r="S2838">
            <v>116.296048123817</v>
          </cell>
          <cell r="T2838">
            <v>103.755900657837</v>
          </cell>
          <cell r="U2838">
            <v>103.447942007419</v>
          </cell>
          <cell r="V2838">
            <v>115.320738199533</v>
          </cell>
          <cell r="W2838">
            <v>96.279440546385104</v>
          </cell>
          <cell r="X2838">
            <v>94.574000000000098</v>
          </cell>
          <cell r="Y2838">
            <v>90.251000000000104</v>
          </cell>
          <cell r="Z2838">
            <v>95.668000000000106</v>
          </cell>
          <cell r="AA2838">
            <v>89.996000000000095</v>
          </cell>
          <cell r="AB2838">
            <v>110.01900000000001</v>
          </cell>
          <cell r="AC2838">
            <v>82.822000000000102</v>
          </cell>
          <cell r="AD2838">
            <v>93.323000000000107</v>
          </cell>
          <cell r="AE2838">
            <v>113.07599999999999</v>
          </cell>
          <cell r="AF2838">
            <v>107.422</v>
          </cell>
          <cell r="AG2838">
            <v>121.251</v>
          </cell>
          <cell r="AH2838">
            <v>113.102</v>
          </cell>
          <cell r="AI2838">
            <v>108.083</v>
          </cell>
          <cell r="AJ2838">
            <v>91.025000000000105</v>
          </cell>
          <cell r="AK2838">
            <v>115.623</v>
          </cell>
          <cell r="AL2838">
            <v>110.703</v>
          </cell>
          <cell r="AM2838">
            <v>91.488000000000099</v>
          </cell>
          <cell r="AN2838">
            <v>101.05800000000001</v>
          </cell>
          <cell r="AO2838">
            <v>84.095000000000098</v>
          </cell>
          <cell r="AP2838">
            <v>89.920432318545906</v>
          </cell>
          <cell r="AQ2838">
            <v>113.434</v>
          </cell>
          <cell r="AR2838">
            <v>98.705214436564205</v>
          </cell>
          <cell r="AS2838">
            <v>134.36019684673701</v>
          </cell>
          <cell r="AT2838">
            <v>98.624000000000095</v>
          </cell>
          <cell r="AU2838">
            <v>105.073396948612</v>
          </cell>
          <cell r="AV2838">
            <v>95.586797341076306</v>
          </cell>
          <cell r="AW2838">
            <v>143.27583566364501</v>
          </cell>
          <cell r="AX2838">
            <v>136.47093929817601</v>
          </cell>
          <cell r="AY2838">
            <v>121.14301618563699</v>
          </cell>
          <cell r="AZ2838">
            <v>132.15616157741201</v>
          </cell>
          <cell r="BA2838">
            <v>125.52015571648199</v>
          </cell>
          <cell r="BB2838">
            <v>99.889970247983399</v>
          </cell>
          <cell r="BC2838">
            <v>112.388420816871</v>
          </cell>
          <cell r="BD2838">
            <v>125.286461671797</v>
          </cell>
          <cell r="BE2838">
            <v>149.19176455537601</v>
          </cell>
          <cell r="BF2838">
            <v>146.68723300736801</v>
          </cell>
          <cell r="BG2838">
            <v>142.39076968468601</v>
          </cell>
          <cell r="BH2838">
            <v>112.459943889979</v>
          </cell>
          <cell r="BI2838">
            <v>147.40160604459001</v>
          </cell>
          <cell r="BJ2838">
            <v>117.301275112811</v>
          </cell>
          <cell r="BK2838">
            <v>126.589799557259</v>
          </cell>
          <cell r="BL2838">
            <v>109.619087084223</v>
          </cell>
          <cell r="BM2838">
            <v>117.178491947148</v>
          </cell>
          <cell r="BN2838">
            <v>140.93101579874701</v>
          </cell>
          <cell r="BO2838">
            <v>125.143626788974</v>
          </cell>
          <cell r="BP2838">
            <v>143.633482373856</v>
          </cell>
          <cell r="BQ2838">
            <v>149.679657885176</v>
          </cell>
          <cell r="BR2838">
            <v>152.10116773112</v>
          </cell>
          <cell r="BS2838">
            <v>148.485962088522</v>
          </cell>
          <cell r="BT2838">
            <v>129.742608512527</v>
          </cell>
          <cell r="BU2838">
            <v>134.05308149086801</v>
          </cell>
          <cell r="BV2838">
            <v>62.430618720309901</v>
          </cell>
          <cell r="BW2838">
            <v>100.424148030685</v>
          </cell>
          <cell r="BX2838">
            <v>106.18665629717501</v>
          </cell>
          <cell r="BY2838">
            <v>77.005383196602395</v>
          </cell>
          <cell r="BZ2838">
            <v>96.782410764011203</v>
          </cell>
          <cell r="CA2838">
            <v>90.080376287994596</v>
          </cell>
          <cell r="CB2838">
            <v>93.404151778721399</v>
          </cell>
          <cell r="CC2838">
            <v>121.66666055912</v>
          </cell>
          <cell r="CD2838">
            <v>115.073270122864</v>
          </cell>
          <cell r="CE2838">
            <v>121.188663485685</v>
          </cell>
          <cell r="CF2838">
            <v>115.91547097788499</v>
          </cell>
          <cell r="CG2838">
            <v>121.48929125652199</v>
          </cell>
          <cell r="CH2838">
            <v>108.085189399184</v>
          </cell>
          <cell r="CI2838">
            <v>78.831007651520594</v>
          </cell>
          <cell r="CJ2838">
            <v>80.404051278283404</v>
          </cell>
          <cell r="CK2838">
            <v>65.543967648770206</v>
          </cell>
          <cell r="CL2838">
            <v>94.789777664485797</v>
          </cell>
          <cell r="CM2838">
            <v>98.136961529378596</v>
          </cell>
          <cell r="CN2838">
            <v>89.102246406241406</v>
          </cell>
          <cell r="CO2838">
            <v>127.166537542109</v>
          </cell>
          <cell r="CP2838">
            <v>117.133942910767</v>
          </cell>
          <cell r="CQ2838">
            <v>123.58409054145299</v>
          </cell>
          <cell r="CR2838">
            <v>111.718697760019</v>
          </cell>
          <cell r="CS2838">
            <v>110.94483963899</v>
          </cell>
          <cell r="CT2838">
            <v>109.06111031171601</v>
          </cell>
          <cell r="CU2838">
            <v>82.388944438573503</v>
          </cell>
          <cell r="CV2838">
            <v>78.643546924912499</v>
          </cell>
          <cell r="CW2838">
            <v>68.922395655938203</v>
          </cell>
          <cell r="CX2838">
            <v>103.53843569207901</v>
          </cell>
          <cell r="CY2838">
            <v>114.024029272105</v>
          </cell>
          <cell r="CZ2838">
            <v>89.673960200235399</v>
          </cell>
          <cell r="DA2838">
            <v>131.94562878811499</v>
          </cell>
          <cell r="DB2838">
            <v>109.977081196177</v>
          </cell>
          <cell r="DC2838">
            <v>110.682482288554</v>
          </cell>
          <cell r="DD2838">
            <v>100.614531007346</v>
          </cell>
          <cell r="DE2838">
            <v>91.9513267465327</v>
          </cell>
          <cell r="DF2838">
            <v>79.663351346454107</v>
          </cell>
          <cell r="DG2838">
            <v>72.671351920358404</v>
          </cell>
          <cell r="DH2838">
            <v>71.386674934094302</v>
          </cell>
          <cell r="DI2838">
            <v>64.090883177710097</v>
          </cell>
          <cell r="DJ2838">
            <v>93.984361532367004</v>
          </cell>
          <cell r="DK2838">
            <v>103.497437196379</v>
          </cell>
          <cell r="DL2838">
            <v>83.939649660380596</v>
          </cell>
          <cell r="DM2838">
            <v>124.517885465278</v>
          </cell>
          <cell r="DN2838">
            <v>91.625803245043898</v>
          </cell>
          <cell r="DO2838">
            <v>98.235643761140395</v>
          </cell>
          <cell r="DP2838">
            <v>90.484716211810294</v>
          </cell>
          <cell r="DQ2838">
            <v>81.8114928875912</v>
          </cell>
          <cell r="DR2838">
            <v>67.185642576648604</v>
          </cell>
          <cell r="DS2838">
            <v>65.127674167420096</v>
          </cell>
          <cell r="DT2838">
            <v>62.792790895670102</v>
          </cell>
          <cell r="DU2838">
            <v>56.7546902525253</v>
          </cell>
          <cell r="DV2838">
            <v>79.973902766513802</v>
          </cell>
          <cell r="DW2838">
            <v>86.709037954436695</v>
          </cell>
          <cell r="DX2838">
            <v>65.126939918192704</v>
          </cell>
          <cell r="DY2838">
            <v>94.840626506643702</v>
          </cell>
          <cell r="DZ2838">
            <v>70.72433313510534</v>
          </cell>
          <cell r="EA2838">
            <v>74.949851442076493</v>
          </cell>
          <cell r="EB2838">
            <v>72.048909457935594</v>
          </cell>
          <cell r="EC2838">
            <v>66.906115497658206</v>
          </cell>
          <cell r="ED2838">
            <v>55.028172713837399</v>
          </cell>
          <cell r="EE2838">
            <v>51.915391831181502</v>
          </cell>
          <cell r="EF2838">
            <v>47.0038210243763</v>
          </cell>
          <cell r="EG2838">
            <v>46.330545259487202</v>
          </cell>
          <cell r="EH2838">
            <v>62.676067248353597</v>
          </cell>
          <cell r="EI2838">
            <v>67.881358480000955</v>
          </cell>
          <cell r="EJ2838">
            <v>0</v>
          </cell>
          <cell r="EK2838">
            <v>0</v>
          </cell>
          <cell r="EL2838">
            <v>0</v>
          </cell>
        </row>
        <row r="2839">
          <cell r="H2839">
            <v>9.0995046200864904E-2</v>
          </cell>
          <cell r="K2839">
            <v>146.01581846166499</v>
          </cell>
          <cell r="L2839">
            <v>100.062618277102</v>
          </cell>
          <cell r="M2839">
            <v>121.585508940411</v>
          </cell>
          <cell r="N2839">
            <v>118.928616197011</v>
          </cell>
          <cell r="O2839">
            <v>109.519177561443</v>
          </cell>
          <cell r="P2839">
            <v>93.207803505890794</v>
          </cell>
          <cell r="Q2839">
            <v>73.225659190052696</v>
          </cell>
          <cell r="R2839">
            <v>112.46004287064601</v>
          </cell>
          <cell r="S2839">
            <v>81.116302313339006</v>
          </cell>
          <cell r="T2839">
            <v>78.864297685255593</v>
          </cell>
          <cell r="U2839">
            <v>81.112730353194905</v>
          </cell>
          <cell r="V2839">
            <v>83.901424643989699</v>
          </cell>
          <cell r="W2839">
            <v>147.509936623648</v>
          </cell>
          <cell r="X2839">
            <v>101.33499999999999</v>
          </cell>
          <cell r="Y2839">
            <v>125.907</v>
          </cell>
          <cell r="Z2839">
            <v>110.057</v>
          </cell>
          <cell r="AA2839">
            <v>96.7</v>
          </cell>
          <cell r="AB2839">
            <v>90.533000000000001</v>
          </cell>
          <cell r="AC2839">
            <v>69.391999999999996</v>
          </cell>
          <cell r="AD2839">
            <v>111.91500000000001</v>
          </cell>
          <cell r="AE2839">
            <v>81.356999999999999</v>
          </cell>
          <cell r="AF2839">
            <v>74.622</v>
          </cell>
          <cell r="AG2839">
            <v>76.171999999999997</v>
          </cell>
          <cell r="AH2839">
            <v>83.153000000000006</v>
          </cell>
          <cell r="AI2839">
            <v>152.285</v>
          </cell>
          <cell r="AJ2839">
            <v>103.06</v>
          </cell>
          <cell r="AK2839">
            <v>133.67500000000001</v>
          </cell>
          <cell r="AL2839">
            <v>115.614</v>
          </cell>
          <cell r="AM2839">
            <v>103.327</v>
          </cell>
          <cell r="AN2839">
            <v>89.591999999999999</v>
          </cell>
          <cell r="AO2839">
            <v>74.088999999999999</v>
          </cell>
          <cell r="AP2839">
            <v>122.96437530477</v>
          </cell>
          <cell r="AQ2839">
            <v>88.007000000000005</v>
          </cell>
          <cell r="AR2839">
            <v>78.218806353588306</v>
          </cell>
          <cell r="AS2839">
            <v>81.434541918272402</v>
          </cell>
          <cell r="AT2839">
            <v>87.614000000000004</v>
          </cell>
          <cell r="AU2839">
            <v>138.87665681658601</v>
          </cell>
          <cell r="AV2839">
            <v>96.535888722937599</v>
          </cell>
          <cell r="AW2839">
            <v>129.67349312425301</v>
          </cell>
          <cell r="AX2839">
            <v>130.983326388134</v>
          </cell>
          <cell r="AY2839">
            <v>110.56357651275</v>
          </cell>
          <cell r="AZ2839">
            <v>123.740132008378</v>
          </cell>
          <cell r="BA2839">
            <v>99.198362162156897</v>
          </cell>
          <cell r="BB2839">
            <v>106.547874533041</v>
          </cell>
          <cell r="BC2839">
            <v>92.636532092521705</v>
          </cell>
          <cell r="BD2839">
            <v>99.460922929239999</v>
          </cell>
          <cell r="BE2839">
            <v>99.643229866922994</v>
          </cell>
          <cell r="BF2839">
            <v>87.774141093771107</v>
          </cell>
          <cell r="BG2839">
            <v>87.835495518386594</v>
          </cell>
          <cell r="BH2839">
            <v>96.664722063707202</v>
          </cell>
          <cell r="BI2839">
            <v>136.572833935223</v>
          </cell>
          <cell r="BJ2839">
            <v>107.02435050577201</v>
          </cell>
          <cell r="BK2839">
            <v>113.42063550156701</v>
          </cell>
          <cell r="BL2839">
            <v>95.853741547198993</v>
          </cell>
          <cell r="BM2839">
            <v>77.917868123357906</v>
          </cell>
          <cell r="BN2839">
            <v>114.137075775374</v>
          </cell>
          <cell r="BO2839">
            <v>108.240446738421</v>
          </cell>
          <cell r="BP2839">
            <v>100.098463545717</v>
          </cell>
          <cell r="BQ2839">
            <v>104.169455142069</v>
          </cell>
          <cell r="BR2839">
            <v>92.936586664966299</v>
          </cell>
          <cell r="BS2839">
            <v>104.276016322125</v>
          </cell>
          <cell r="BT2839">
            <v>94.824089325240607</v>
          </cell>
          <cell r="BU2839">
            <v>112.03106408900101</v>
          </cell>
          <cell r="BV2839">
            <v>36.653808164002598</v>
          </cell>
          <cell r="BW2839">
            <v>56.269032167315601</v>
          </cell>
          <cell r="BX2839">
            <v>118.82965561613599</v>
          </cell>
          <cell r="BY2839">
            <v>91.182590274485804</v>
          </cell>
          <cell r="BZ2839">
            <v>132.860436256958</v>
          </cell>
          <cell r="CA2839">
            <v>123.140089462589</v>
          </cell>
          <cell r="CB2839">
            <v>148.648372363692</v>
          </cell>
          <cell r="CC2839">
            <v>145.19785676782701</v>
          </cell>
          <cell r="CD2839">
            <v>128.25245733225501</v>
          </cell>
          <cell r="CE2839">
            <v>139.470574742172</v>
          </cell>
          <cell r="CF2839">
            <v>109.957253047462</v>
          </cell>
          <cell r="CG2839">
            <v>110.052884576201</v>
          </cell>
          <cell r="CH2839">
            <v>100.05114185540199</v>
          </cell>
          <cell r="CI2839">
            <v>91.824951909422794</v>
          </cell>
          <cell r="CJ2839">
            <v>109.01431921334201</v>
          </cell>
          <cell r="CK2839">
            <v>88.342231421387496</v>
          </cell>
          <cell r="CL2839">
            <v>137.199245321392</v>
          </cell>
          <cell r="CM2839">
            <v>143.28809526138099</v>
          </cell>
          <cell r="CN2839">
            <v>119.806838629419</v>
          </cell>
          <cell r="CO2839">
            <v>120.916974658481</v>
          </cell>
          <cell r="CP2839">
            <v>121.99129984789499</v>
          </cell>
          <cell r="CQ2839">
            <v>123.101435876957</v>
          </cell>
          <cell r="CR2839">
            <v>124.211571906019</v>
          </cell>
          <cell r="CS2839">
            <v>125.214275416139</v>
          </cell>
          <cell r="CT2839">
            <v>122.10106470382399</v>
          </cell>
          <cell r="CU2839">
            <v>119.19055645611</v>
          </cell>
          <cell r="CV2839">
            <v>126.875131411599</v>
          </cell>
          <cell r="CW2839">
            <v>123.534557517716</v>
          </cell>
          <cell r="CX2839">
            <v>145.091829800281</v>
          </cell>
          <cell r="CY2839">
            <v>150.27823580660601</v>
          </cell>
          <cell r="CZ2839">
            <v>143.377905500098</v>
          </cell>
          <cell r="DA2839">
            <v>126.46979829618201</v>
          </cell>
          <cell r="DB2839">
            <v>141.276550717552</v>
          </cell>
          <cell r="DC2839">
            <v>143.154575697849</v>
          </cell>
          <cell r="DD2839">
            <v>146.1978933858</v>
          </cell>
          <cell r="DE2839">
            <v>163.37337352586599</v>
          </cell>
          <cell r="DF2839">
            <v>129.113292641779</v>
          </cell>
          <cell r="DG2839">
            <v>126.035634768484</v>
          </cell>
          <cell r="DH2839">
            <v>134.107013902061</v>
          </cell>
          <cell r="DI2839">
            <v>130.57602729622599</v>
          </cell>
          <cell r="DJ2839">
            <v>153.36206409889701</v>
          </cell>
          <cell r="DK2839">
            <v>158.844095247583</v>
          </cell>
          <cell r="DL2839">
            <v>151.55044611360299</v>
          </cell>
          <cell r="DM2839">
            <v>133.67857679906501</v>
          </cell>
          <cell r="DN2839">
            <v>149.329314108452</v>
          </cell>
          <cell r="DO2839">
            <v>151.31438651262701</v>
          </cell>
          <cell r="DP2839">
            <v>152.338204908004</v>
          </cell>
          <cell r="DQ2839">
            <v>170.23505521395199</v>
          </cell>
          <cell r="DR2839">
            <v>134.53605093273299</v>
          </cell>
          <cell r="DS2839">
            <v>135.48830737611999</v>
          </cell>
          <cell r="DT2839">
            <v>143.226290847401</v>
          </cell>
          <cell r="DU2839">
            <v>139.97750126155401</v>
          </cell>
          <cell r="DV2839">
            <v>166.24447748320401</v>
          </cell>
          <cell r="DW2839">
            <v>174.25197248659799</v>
          </cell>
          <cell r="DX2839">
            <v>167.16014206330499</v>
          </cell>
          <cell r="DY2839">
            <v>139.827791331822</v>
          </cell>
          <cell r="DZ2839">
            <v>156.64645049976593</v>
          </cell>
          <cell r="EA2839">
            <v>157.518276359645</v>
          </cell>
          <cell r="EB2839">
            <v>158.431733104324</v>
          </cell>
          <cell r="EC2839">
            <v>177.04445742250999</v>
          </cell>
          <cell r="ED2839">
            <v>139.91749297004199</v>
          </cell>
          <cell r="EE2839">
            <v>140.90783967116499</v>
          </cell>
          <cell r="EF2839">
            <v>148.95534248129701</v>
          </cell>
          <cell r="EG2839">
            <v>145.57660131201601</v>
          </cell>
          <cell r="EH2839">
            <v>173.226745537499</v>
          </cell>
          <cell r="EI2839">
            <v>182.616067165955</v>
          </cell>
          <cell r="EJ2839">
            <v>0</v>
          </cell>
          <cell r="EK2839">
            <v>0</v>
          </cell>
          <cell r="EL2839">
            <v>0</v>
          </cell>
        </row>
        <row r="2840">
          <cell r="K2840">
            <v>103.17336715770401</v>
          </cell>
          <cell r="L2840">
            <v>100.490436948891</v>
          </cell>
          <cell r="M2840">
            <v>111.675606942161</v>
          </cell>
          <cell r="N2840">
            <v>96.599538668599095</v>
          </cell>
          <cell r="O2840">
            <v>108.658072525915</v>
          </cell>
          <cell r="P2840">
            <v>113.835327674312</v>
          </cell>
          <cell r="Q2840">
            <v>102.662105573863</v>
          </cell>
          <cell r="R2840">
            <v>96.020015646184106</v>
          </cell>
          <cell r="S2840">
            <v>81.343549150260301</v>
          </cell>
          <cell r="T2840">
            <v>96.257501900416798</v>
          </cell>
          <cell r="U2840">
            <v>95.878569003543106</v>
          </cell>
          <cell r="V2840">
            <v>93.405908808150798</v>
          </cell>
          <cell r="W2840">
            <v>103.391689483259</v>
          </cell>
          <cell r="X2840">
            <v>97.4339721672971</v>
          </cell>
          <cell r="Y2840">
            <v>104.26313740838999</v>
          </cell>
          <cell r="Z2840">
            <v>96.276166307237006</v>
          </cell>
          <cell r="AA2840">
            <v>97.149496932014799</v>
          </cell>
          <cell r="AB2840">
            <v>100.616136762466</v>
          </cell>
          <cell r="AC2840">
            <v>88.340206131257304</v>
          </cell>
          <cell r="AD2840">
            <v>91.276719560069694</v>
          </cell>
          <cell r="AE2840">
            <v>81.681282685701305</v>
          </cell>
          <cell r="AF2840">
            <v>92.226071092500405</v>
          </cell>
          <cell r="AG2840">
            <v>92.721599993978401</v>
          </cell>
          <cell r="AH2840">
            <v>84.229371109904505</v>
          </cell>
          <cell r="AI2840">
            <v>90.843349247543301</v>
          </cell>
          <cell r="AJ2840">
            <v>83.220936454000395</v>
          </cell>
          <cell r="AK2840">
            <v>85.080816727176597</v>
          </cell>
          <cell r="AL2840">
            <v>89.935839686535402</v>
          </cell>
          <cell r="AM2840">
            <v>100.721399676193</v>
          </cell>
          <cell r="AN2840">
            <v>96.725264021093807</v>
          </cell>
          <cell r="AO2840">
            <v>94.6486025806485</v>
          </cell>
          <cell r="AP2840">
            <v>101.22485563772899</v>
          </cell>
          <cell r="AQ2840">
            <v>87.345856463173405</v>
          </cell>
          <cell r="AR2840">
            <v>94.438458041579096</v>
          </cell>
          <cell r="AS2840">
            <v>95.301766472318803</v>
          </cell>
          <cell r="AT2840">
            <v>84.848315136733007</v>
          </cell>
          <cell r="AU2840">
            <v>92.953703605739406</v>
          </cell>
          <cell r="AV2840">
            <v>86.540160826328403</v>
          </cell>
          <cell r="AW2840">
            <v>95.244106083494799</v>
          </cell>
          <cell r="AX2840">
            <v>93.573030262722298</v>
          </cell>
          <cell r="AY2840">
            <v>93.658894016059307</v>
          </cell>
          <cell r="AZ2840">
            <v>91.890846148018497</v>
          </cell>
          <cell r="BA2840">
            <v>81.886620183955699</v>
          </cell>
          <cell r="BB2840">
            <v>82.643823846104993</v>
          </cell>
          <cell r="BC2840">
            <v>77.994469943202105</v>
          </cell>
          <cell r="BD2840">
            <v>71.154286965660205</v>
          </cell>
          <cell r="BE2840">
            <v>88.677899572399795</v>
          </cell>
          <cell r="BF2840">
            <v>94.087696277621703</v>
          </cell>
          <cell r="BG2840">
            <v>102.124268751914</v>
          </cell>
          <cell r="BH2840">
            <v>90.458644291898196</v>
          </cell>
          <cell r="BI2840">
            <v>101.065118694804</v>
          </cell>
          <cell r="BJ2840">
            <v>95.583394890888897</v>
          </cell>
          <cell r="BK2840">
            <v>98.139142219386699</v>
          </cell>
          <cell r="BL2840">
            <v>98.255635931017693</v>
          </cell>
          <cell r="BM2840">
            <v>93.506251574182599</v>
          </cell>
          <cell r="BN2840">
            <v>105.180255688157</v>
          </cell>
          <cell r="BO2840">
            <v>101.613314735594</v>
          </cell>
          <cell r="BP2840">
            <v>79.646009485618904</v>
          </cell>
          <cell r="BQ2840">
            <v>90.884374497466396</v>
          </cell>
          <cell r="BR2840">
            <v>96.876485699084697</v>
          </cell>
          <cell r="BS2840">
            <v>98.832636601929394</v>
          </cell>
          <cell r="BT2840">
            <v>102.75200498948099</v>
          </cell>
          <cell r="BU2840">
            <v>102.145559784867</v>
          </cell>
          <cell r="BV2840">
            <v>20.460639389827701</v>
          </cell>
          <cell r="BW2840">
            <v>51.8519790497146</v>
          </cell>
          <cell r="BX2840">
            <v>97.413556658418102</v>
          </cell>
          <cell r="BY2840">
            <v>100.811031778448</v>
          </cell>
          <cell r="BZ2840">
            <v>116.27482204708301</v>
          </cell>
          <cell r="CA2840">
            <v>104.15908718331499</v>
          </cell>
          <cell r="CB2840">
            <v>91.072091085526395</v>
          </cell>
          <cell r="CC2840">
            <v>100.168945054747</v>
          </cell>
          <cell r="CD2840">
            <v>97.020674710799597</v>
          </cell>
          <cell r="CE2840">
            <v>100.79777187012699</v>
          </cell>
          <cell r="CF2840">
            <v>97.286262036967898</v>
          </cell>
          <cell r="CG2840">
            <v>111.566141952217</v>
          </cell>
          <cell r="CH2840">
            <v>90.040746731473206</v>
          </cell>
          <cell r="CI2840">
            <v>81.670788273316802</v>
          </cell>
          <cell r="CJ2840">
            <v>62.445576116184299</v>
          </cell>
          <cell r="CK2840">
            <v>59.726392497364003</v>
          </cell>
          <cell r="CL2840">
            <v>86.030609394444198</v>
          </cell>
          <cell r="CM2840">
            <v>98.870805704568397</v>
          </cell>
          <cell r="CN2840">
            <v>101.07580475366601</v>
          </cell>
          <cell r="CO2840">
            <v>109.403514239256</v>
          </cell>
          <cell r="CP2840">
            <v>105.797244858055</v>
          </cell>
          <cell r="CQ2840">
            <v>105.177782619281</v>
          </cell>
          <cell r="CR2840">
            <v>97.758384778992095</v>
          </cell>
          <cell r="CS2840">
            <v>110.02047440091</v>
          </cell>
          <cell r="CT2840">
            <v>95.5335511146898</v>
          </cell>
          <cell r="CU2840">
            <v>91.440762541247693</v>
          </cell>
          <cell r="CV2840">
            <v>92.540593622424495</v>
          </cell>
          <cell r="CW2840">
            <v>85.618239850599707</v>
          </cell>
          <cell r="CX2840">
            <v>103.511833620514</v>
          </cell>
          <cell r="CY2840">
            <v>111.87499740053499</v>
          </cell>
          <cell r="CZ2840">
            <v>109.55410400265799</v>
          </cell>
          <cell r="DA2840">
            <v>108.61257569580501</v>
          </cell>
          <cell r="DB2840">
            <v>107.112264618314</v>
          </cell>
          <cell r="DC2840">
            <v>107.27332936883199</v>
          </cell>
          <cell r="DD2840">
            <v>106.690384784467</v>
          </cell>
          <cell r="DE2840">
            <v>114.88982533060501</v>
          </cell>
          <cell r="DF2840">
            <v>98.0753875747601</v>
          </cell>
          <cell r="DG2840">
            <v>96.007684871378601</v>
          </cell>
          <cell r="DH2840">
            <v>96.6301668606866</v>
          </cell>
          <cell r="DI2840">
            <v>90.192880735412501</v>
          </cell>
          <cell r="DJ2840">
            <v>105.83272669745099</v>
          </cell>
          <cell r="DK2840">
            <v>111.602455558107</v>
          </cell>
          <cell r="DL2840">
            <v>110.18583176252299</v>
          </cell>
          <cell r="DM2840">
            <v>112.478366600372</v>
          </cell>
          <cell r="DN2840">
            <v>112.66742288426001</v>
          </cell>
          <cell r="DO2840">
            <v>121.46548347162</v>
          </cell>
          <cell r="DP2840">
            <v>112.708934929862</v>
          </cell>
          <cell r="DQ2840">
            <v>115.43165091970801</v>
          </cell>
          <cell r="DR2840">
            <v>103.45345906969899</v>
          </cell>
          <cell r="DS2840">
            <v>106.574471886917</v>
          </cell>
          <cell r="DT2840">
            <v>103.265245431254</v>
          </cell>
          <cell r="DU2840">
            <v>95.778319370730898</v>
          </cell>
          <cell r="DV2840">
            <v>109.49417532317101</v>
          </cell>
          <cell r="DW2840">
            <v>113.001303125288</v>
          </cell>
          <cell r="DX2840">
            <v>111.857252156578</v>
          </cell>
          <cell r="DY2840">
            <v>123.96873805708</v>
          </cell>
          <cell r="DZ2840">
            <v>116.26200451467393</v>
          </cell>
          <cell r="EA2840">
            <v>112.947626398867</v>
          </cell>
          <cell r="EB2840">
            <v>106.738044013505</v>
          </cell>
          <cell r="EC2840">
            <v>112.460510980696</v>
          </cell>
          <cell r="ED2840">
            <v>99.993319443577207</v>
          </cell>
          <cell r="EE2840">
            <v>101.916436607466</v>
          </cell>
          <cell r="EF2840">
            <v>100.87298498580699</v>
          </cell>
          <cell r="EG2840">
            <v>93.345334495686203</v>
          </cell>
          <cell r="EH2840">
            <v>108.375481175291</v>
          </cell>
          <cell r="EI2840">
            <v>116.30098141202278</v>
          </cell>
          <cell r="EJ2840">
            <v>0</v>
          </cell>
          <cell r="EK2840">
            <v>0</v>
          </cell>
          <cell r="EL2840">
            <v>0</v>
          </cell>
        </row>
        <row r="2841">
          <cell r="K2841">
            <v>95.632694701036201</v>
          </cell>
          <cell r="L2841">
            <v>98.911096353542305</v>
          </cell>
          <cell r="M2841">
            <v>99.531425817557604</v>
          </cell>
          <cell r="N2841">
            <v>85.323852697536594</v>
          </cell>
          <cell r="O2841">
            <v>102.128866835404</v>
          </cell>
          <cell r="P2841">
            <v>96.127255552278399</v>
          </cell>
          <cell r="Q2841">
            <v>95.2193800478139</v>
          </cell>
          <cell r="R2841">
            <v>98.328843014864304</v>
          </cell>
          <cell r="S2841">
            <v>99.822099431326706</v>
          </cell>
          <cell r="T2841">
            <v>112.20890814568401</v>
          </cell>
          <cell r="U2841">
            <v>111.03340740399599</v>
          </cell>
          <cell r="V2841">
            <v>105.766644128441</v>
          </cell>
          <cell r="W2841">
            <v>103.75473594394001</v>
          </cell>
          <cell r="X2841">
            <v>108.41532723200601</v>
          </cell>
          <cell r="Y2841">
            <v>110.52316505810801</v>
          </cell>
          <cell r="Z2841">
            <v>93.636906232806197</v>
          </cell>
          <cell r="AA2841">
            <v>109.199442255295</v>
          </cell>
          <cell r="AB2841">
            <v>108.26990665808999</v>
          </cell>
          <cell r="AC2841">
            <v>106.10156703818301</v>
          </cell>
          <cell r="AD2841">
            <v>111.10724818623299</v>
          </cell>
          <cell r="AE2841">
            <v>108.886941521293</v>
          </cell>
          <cell r="AF2841">
            <v>118.28371633508699</v>
          </cell>
          <cell r="AG2841">
            <v>124.703907612425</v>
          </cell>
          <cell r="AH2841">
            <v>117.10149947067499</v>
          </cell>
          <cell r="AI2841">
            <v>118.185432293774</v>
          </cell>
          <cell r="AJ2841">
            <v>119.15371565914199</v>
          </cell>
          <cell r="AK2841">
            <v>125.694368228868</v>
          </cell>
          <cell r="AL2841">
            <v>102.27716026297</v>
          </cell>
          <cell r="AM2841">
            <v>119.29249312432501</v>
          </cell>
          <cell r="AN2841">
            <v>114.993619179654</v>
          </cell>
          <cell r="AO2841">
            <v>115.106634601998</v>
          </cell>
          <cell r="AP2841">
            <v>120.525511578143</v>
          </cell>
          <cell r="AQ2841">
            <v>115.419392616254</v>
          </cell>
          <cell r="AR2841">
            <v>118.529201399944</v>
          </cell>
          <cell r="AS2841">
            <v>119.173173142633</v>
          </cell>
          <cell r="AT2841">
            <v>112.250459777069</v>
          </cell>
          <cell r="AU2841">
            <v>122.645224788174</v>
          </cell>
          <cell r="AV2841">
            <v>119.76787999590201</v>
          </cell>
          <cell r="AW2841">
            <v>128.66516060930101</v>
          </cell>
          <cell r="AX2841">
            <v>105.94030396068</v>
          </cell>
          <cell r="AY2841">
            <v>117.388450195749</v>
          </cell>
          <cell r="AZ2841">
            <v>120.86028297617599</v>
          </cell>
          <cell r="BA2841">
            <v>122.050216921992</v>
          </cell>
          <cell r="BB2841">
            <v>127.194065271317</v>
          </cell>
          <cell r="BC2841">
            <v>129.249980569315</v>
          </cell>
          <cell r="BD2841">
            <v>128.68056288656001</v>
          </cell>
          <cell r="BE2841">
            <v>121.676013628585</v>
          </cell>
          <cell r="BF2841">
            <v>121.54894310335899</v>
          </cell>
          <cell r="BG2841">
            <v>133.53970094138401</v>
          </cell>
          <cell r="BH2841">
            <v>128.35023452648099</v>
          </cell>
          <cell r="BI2841">
            <v>138.98574461824799</v>
          </cell>
          <cell r="BJ2841">
            <v>114.966124436507</v>
          </cell>
          <cell r="BK2841">
            <v>128.89525082757399</v>
          </cell>
          <cell r="BL2841">
            <v>128.622704744316</v>
          </cell>
          <cell r="BM2841">
            <v>130.222367336112</v>
          </cell>
          <cell r="BN2841">
            <v>136.47339241066601</v>
          </cell>
          <cell r="BO2841">
            <v>138.258360750549</v>
          </cell>
          <cell r="BP2841">
            <v>139.56539012252099</v>
          </cell>
          <cell r="BQ2841">
            <v>132.68071663991299</v>
          </cell>
          <cell r="BR2841">
            <v>133.617135546085</v>
          </cell>
          <cell r="BS2841">
            <v>138.95362683280501</v>
          </cell>
          <cell r="BT2841">
            <v>137.34819705157199</v>
          </cell>
          <cell r="BU2841">
            <v>128.62453150007801</v>
          </cell>
          <cell r="BV2841">
            <v>11.148930939163799</v>
          </cell>
          <cell r="BW2841">
            <v>63.737469340944301</v>
          </cell>
          <cell r="BX2841">
            <v>151.89473966460099</v>
          </cell>
          <cell r="BY2841">
            <v>137.250904949758</v>
          </cell>
          <cell r="BZ2841">
            <v>138.400878921936</v>
          </cell>
          <cell r="CA2841">
            <v>145.04808502233499</v>
          </cell>
          <cell r="CB2841">
            <v>145.53079609125001</v>
          </cell>
          <cell r="CC2841">
            <v>137.04590729519001</v>
          </cell>
          <cell r="CD2841">
            <v>138.566639851492</v>
          </cell>
          <cell r="CE2841">
            <v>144.491514129888</v>
          </cell>
          <cell r="CF2841">
            <v>139.08343048408199</v>
          </cell>
          <cell r="CG2841">
            <v>144.42088448729299</v>
          </cell>
          <cell r="CH2841">
            <v>117.890948140593</v>
          </cell>
          <cell r="CI2841">
            <v>115.344815560621</v>
          </cell>
          <cell r="CJ2841">
            <v>99.918871976544196</v>
          </cell>
          <cell r="CK2841">
            <v>75.458659937830703</v>
          </cell>
          <cell r="CL2841">
            <v>79.118494552014496</v>
          </cell>
          <cell r="CM2841">
            <v>102.086276373636</v>
          </cell>
          <cell r="CN2841">
            <v>122.448289388455</v>
          </cell>
          <cell r="CO2841">
            <v>138.99280573439</v>
          </cell>
          <cell r="CP2841">
            <v>139.75114618987601</v>
          </cell>
          <cell r="CQ2841">
            <v>151.87655031224401</v>
          </cell>
          <cell r="CR2841">
            <v>144.61359759702799</v>
          </cell>
          <cell r="CS2841">
            <v>158.46464100675101</v>
          </cell>
          <cell r="CT2841">
            <v>137.60685861438199</v>
          </cell>
          <cell r="CU2841">
            <v>126.399123772941</v>
          </cell>
          <cell r="CV2841">
            <v>124.517625814136</v>
          </cell>
          <cell r="CW2841">
            <v>114.837054523332</v>
          </cell>
          <cell r="CX2841">
            <v>111.452851429714</v>
          </cell>
          <cell r="CY2841">
            <v>112.79494507570701</v>
          </cell>
          <cell r="CZ2841">
            <v>114.22531427769999</v>
          </cell>
          <cell r="DA2841">
            <v>128.86031952348199</v>
          </cell>
          <cell r="DB2841">
            <v>128.14404489136501</v>
          </cell>
          <cell r="DC2841">
            <v>134.139871288054</v>
          </cell>
          <cell r="DD2841">
            <v>132.98051493230699</v>
          </cell>
          <cell r="DE2841">
            <v>136.475900578503</v>
          </cell>
          <cell r="DF2841">
            <v>115.48507319776</v>
          </cell>
          <cell r="DG2841">
            <v>126.675850756495</v>
          </cell>
          <cell r="DH2841">
            <v>118.647945194907</v>
          </cell>
          <cell r="DI2841">
            <v>110.32240505931399</v>
          </cell>
          <cell r="DJ2841">
            <v>107.60254961882499</v>
          </cell>
          <cell r="DK2841">
            <v>105.896862500327</v>
          </cell>
          <cell r="DL2841">
            <v>119.71623924197399</v>
          </cell>
          <cell r="DM2841">
            <v>135.50036596636099</v>
          </cell>
          <cell r="DN2841">
            <v>138.999073957376</v>
          </cell>
          <cell r="DO2841">
            <v>148.42623416490699</v>
          </cell>
          <cell r="DP2841">
            <v>141.81296595827101</v>
          </cell>
          <cell r="DQ2841">
            <v>153.704887621842</v>
          </cell>
          <cell r="DR2841">
            <v>130.64317639521801</v>
          </cell>
          <cell r="DS2841">
            <v>134.08678191580299</v>
          </cell>
          <cell r="DT2841">
            <v>123.813050860104</v>
          </cell>
          <cell r="DU2841">
            <v>113.606045926207</v>
          </cell>
          <cell r="DV2841">
            <v>115.460279255091</v>
          </cell>
          <cell r="DW2841">
            <v>111.399807312634</v>
          </cell>
          <cell r="DX2841">
            <v>125.264145855108</v>
          </cell>
          <cell r="DY2841">
            <v>138.85384563990601</v>
          </cell>
          <cell r="DZ2841">
            <v>143.61003748058863</v>
          </cell>
          <cell r="EA2841">
            <v>148.25826414571</v>
          </cell>
          <cell r="EB2841">
            <v>147.86262519673099</v>
          </cell>
          <cell r="EC2841">
            <v>159.79621442812399</v>
          </cell>
          <cell r="ED2841">
            <v>137.47207518912199</v>
          </cell>
          <cell r="EE2841">
            <v>141.824514789663</v>
          </cell>
          <cell r="EF2841">
            <v>135.95418572441901</v>
          </cell>
          <cell r="EG2841">
            <v>126.21322058736</v>
          </cell>
          <cell r="EH2841">
            <v>124.39797718219801</v>
          </cell>
          <cell r="EI2841">
            <v>120.35624777382303</v>
          </cell>
          <cell r="EJ2841" t="e">
            <v>#DIV/0!</v>
          </cell>
          <cell r="EK2841" t="e">
            <v>#DIV/0!</v>
          </cell>
          <cell r="EL2841" t="e">
            <v>#DIV/0!</v>
          </cell>
        </row>
        <row r="2842">
          <cell r="K2842">
            <v>100.074975737473</v>
          </cell>
          <cell r="L2842">
            <v>87.780517556196799</v>
          </cell>
          <cell r="M2842">
            <v>93.460117191049093</v>
          </cell>
          <cell r="N2842">
            <v>100.511311728897</v>
          </cell>
          <cell r="O2842">
            <v>99.846252244485498</v>
          </cell>
          <cell r="P2842">
            <v>114.86877073486799</v>
          </cell>
          <cell r="Q2842">
            <v>104.537651087724</v>
          </cell>
          <cell r="R2842">
            <v>90.528959013719302</v>
          </cell>
          <cell r="S2842">
            <v>102.680433713611</v>
          </cell>
          <cell r="T2842">
            <v>107.95597916880099</v>
          </cell>
          <cell r="U2842">
            <v>88.132624790619801</v>
          </cell>
          <cell r="V2842">
            <v>109.622407032556</v>
          </cell>
          <cell r="W2842">
            <v>101.09900067110399</v>
          </cell>
          <cell r="X2842">
            <v>88.891347954230596</v>
          </cell>
          <cell r="Y2842">
            <v>96.782177551733596</v>
          </cell>
          <cell r="Z2842">
            <v>93.013834437653301</v>
          </cell>
          <cell r="AA2842">
            <v>88.159603908650496</v>
          </cell>
          <cell r="AB2842">
            <v>111.57250360506001</v>
          </cell>
          <cell r="AC2842">
            <v>99.065033782381505</v>
          </cell>
          <cell r="AD2842">
            <v>90.089502103692197</v>
          </cell>
          <cell r="AE2842">
            <v>102.985298090686</v>
          </cell>
          <cell r="AF2842">
            <v>102.14841644232</v>
          </cell>
          <cell r="AG2842">
            <v>82.765070501995893</v>
          </cell>
          <cell r="AH2842">
            <v>108.64476070786399</v>
          </cell>
          <cell r="AI2842">
            <v>104.37230183871699</v>
          </cell>
          <cell r="AJ2842">
            <v>90.404851326534398</v>
          </cell>
          <cell r="AK2842">
            <v>102.752520089312</v>
          </cell>
          <cell r="AL2842">
            <v>97.710362079291201</v>
          </cell>
          <cell r="AM2842">
            <v>94.201006283714094</v>
          </cell>
          <cell r="AN2842">
            <v>110.41217346149701</v>
          </cell>
          <cell r="AO2842">
            <v>105.770204244222</v>
          </cell>
          <cell r="AP2842">
            <v>98.984818144852099</v>
          </cell>
          <cell r="AQ2842">
            <v>111.403178415716</v>
          </cell>
          <cell r="AR2842">
            <v>107.072377199337</v>
          </cell>
          <cell r="AS2842">
            <v>88.482287510574906</v>
          </cell>
          <cell r="AT2842">
            <v>114.47301804342401</v>
          </cell>
          <cell r="AU2842">
            <v>108.296731192316</v>
          </cell>
          <cell r="AV2842">
            <v>104.580981083737</v>
          </cell>
          <cell r="AW2842">
            <v>110.966941672747</v>
          </cell>
          <cell r="AX2842">
            <v>97.127025611794096</v>
          </cell>
          <cell r="AY2842">
            <v>94.2035802826137</v>
          </cell>
          <cell r="AZ2842">
            <v>103.13708847248</v>
          </cell>
          <cell r="BA2842">
            <v>107.83319337088901</v>
          </cell>
          <cell r="BB2842">
            <v>108.27006546485499</v>
          </cell>
          <cell r="BC2842">
            <v>126.655371901509</v>
          </cell>
          <cell r="BD2842">
            <v>119.158025876918</v>
          </cell>
          <cell r="BE2842">
            <v>112.51431974768199</v>
          </cell>
          <cell r="BF2842">
            <v>117.293415897944</v>
          </cell>
          <cell r="BG2842">
            <v>127.827938964843</v>
          </cell>
          <cell r="BH2842">
            <v>111.001395024723</v>
          </cell>
          <cell r="BI2842">
            <v>118.223009737298</v>
          </cell>
          <cell r="BJ2842">
            <v>106.785795477942</v>
          </cell>
          <cell r="BK2842">
            <v>89.835976714941296</v>
          </cell>
          <cell r="BL2842">
            <v>96.637252743513798</v>
          </cell>
          <cell r="BM2842">
            <v>138.26320554424501</v>
          </cell>
          <cell r="BN2842">
            <v>120.58893136594899</v>
          </cell>
          <cell r="BO2842">
            <v>130.13902816831401</v>
          </cell>
          <cell r="BP2842">
            <v>117.528102120407</v>
          </cell>
          <cell r="BQ2842">
            <v>116.802603918976</v>
          </cell>
          <cell r="BR2842">
            <v>138.31395915892799</v>
          </cell>
          <cell r="BS2842">
            <v>160.53977271261499</v>
          </cell>
          <cell r="BT2842">
            <v>146.88897571487499</v>
          </cell>
          <cell r="BU2842">
            <v>130.70669070770199</v>
          </cell>
          <cell r="BV2842">
            <v>1.3190523086136601</v>
          </cell>
          <cell r="BW2842">
            <v>50.263297916706698</v>
          </cell>
          <cell r="BX2842">
            <v>103.92864112511501</v>
          </cell>
          <cell r="BY2842">
            <v>138.66028359166501</v>
          </cell>
          <cell r="BZ2842">
            <v>156.20210062285</v>
          </cell>
          <cell r="CA2842">
            <v>176.21932163021199</v>
          </cell>
          <cell r="CB2842">
            <v>156.479048860723</v>
          </cell>
          <cell r="CC2842">
            <v>134.3334522406</v>
          </cell>
          <cell r="CD2842">
            <v>144.52377815549099</v>
          </cell>
          <cell r="CE2842">
            <v>158.43837688723201</v>
          </cell>
          <cell r="CF2842">
            <v>142.62545939265499</v>
          </cell>
          <cell r="CG2842">
            <v>147.64122870898001</v>
          </cell>
          <cell r="CH2842">
            <v>177.72336042255</v>
          </cell>
          <cell r="CI2842">
            <v>156.68656111620101</v>
          </cell>
          <cell r="CJ2842">
            <v>94.477934126644897</v>
          </cell>
          <cell r="CK2842">
            <v>89.195648634033105</v>
          </cell>
          <cell r="CL2842">
            <v>94.037226623201605</v>
          </cell>
          <cell r="CM2842">
            <v>157.37397503953099</v>
          </cell>
          <cell r="CN2842">
            <v>187.84690398343099</v>
          </cell>
          <cell r="CO2842">
            <v>179.34135867718601</v>
          </cell>
          <cell r="CP2842">
            <v>166.84658111875899</v>
          </cell>
          <cell r="CQ2842">
            <v>167.91080346682199</v>
          </cell>
          <cell r="CR2842">
            <v>153.91571414328899</v>
          </cell>
          <cell r="CS2842">
            <v>147.77860990063101</v>
          </cell>
          <cell r="CT2842">
            <v>153.51150969820901</v>
          </cell>
          <cell r="CU2842">
            <v>187.094959285084</v>
          </cell>
          <cell r="CV2842">
            <v>154.61705627188201</v>
          </cell>
          <cell r="CW2842">
            <v>138.70594866605001</v>
          </cell>
          <cell r="CX2842">
            <v>93.647692359607802</v>
          </cell>
          <cell r="CY2842">
            <v>147.881470803106</v>
          </cell>
          <cell r="CZ2842">
            <v>193.25577598726599</v>
          </cell>
          <cell r="DA2842">
            <v>189.16533815018099</v>
          </cell>
          <cell r="DB2842">
            <v>173.64258440265601</v>
          </cell>
          <cell r="DC2842">
            <v>174.577746125423</v>
          </cell>
          <cell r="DD2842">
            <v>159.46539390946299</v>
          </cell>
          <cell r="DE2842">
            <v>151.66184366802199</v>
          </cell>
          <cell r="DF2842">
            <v>160.18475435804299</v>
          </cell>
          <cell r="DG2842">
            <v>193.316335675966</v>
          </cell>
          <cell r="DH2842">
            <v>153.023839783044</v>
          </cell>
          <cell r="DI2842">
            <v>136.60257083065099</v>
          </cell>
          <cell r="DJ2842">
            <v>87.749181643195698</v>
          </cell>
          <cell r="DK2842">
            <v>146.52321453841699</v>
          </cell>
          <cell r="DL2842">
            <v>210.24474187744701</v>
          </cell>
          <cell r="DM2842">
            <v>190.77380567210699</v>
          </cell>
          <cell r="DN2842">
            <v>189.92400218768699</v>
          </cell>
          <cell r="DO2842">
            <v>175.139777048045</v>
          </cell>
          <cell r="DP2842">
            <v>167.333830664814</v>
          </cell>
          <cell r="DQ2842">
            <v>158.74652188015901</v>
          </cell>
          <cell r="DR2842">
            <v>170.28207476677301</v>
          </cell>
          <cell r="DS2842">
            <v>192.409675928007</v>
          </cell>
          <cell r="DT2842">
            <v>165.91737449528</v>
          </cell>
          <cell r="DU2842">
            <v>145.11292732552801</v>
          </cell>
          <cell r="DV2842">
            <v>94.318636594785303</v>
          </cell>
          <cell r="DW2842">
            <v>143.57996959316799</v>
          </cell>
          <cell r="DX2842">
            <v>200.73054794338799</v>
          </cell>
          <cell r="DY2842">
            <v>194.274745668165</v>
          </cell>
          <cell r="DZ2842">
            <v>205.6596734732953</v>
          </cell>
          <cell r="EA2842">
            <v>192.06618770206899</v>
          </cell>
          <cell r="EB2842">
            <v>174.40116242410801</v>
          </cell>
          <cell r="EC2842">
            <v>165.29598996381699</v>
          </cell>
          <cell r="ED2842">
            <v>175.11115194779299</v>
          </cell>
          <cell r="EE2842">
            <v>185.06191105157501</v>
          </cell>
          <cell r="EF2842">
            <v>155.98599690800299</v>
          </cell>
          <cell r="EG2842">
            <v>148.948502564629</v>
          </cell>
          <cell r="EH2842">
            <v>96.096139287780204</v>
          </cell>
          <cell r="EI2842">
            <v>146.10964560697499</v>
          </cell>
          <cell r="EJ2842">
            <v>0</v>
          </cell>
          <cell r="EK2842">
            <v>0</v>
          </cell>
          <cell r="EL2842">
            <v>0</v>
          </cell>
        </row>
        <row r="2843">
          <cell r="K2843">
            <v>89.0322580645161</v>
          </cell>
          <cell r="L2843">
            <v>89.0322580645161</v>
          </cell>
          <cell r="M2843">
            <v>85.161290322580697</v>
          </cell>
          <cell r="N2843">
            <v>100.645161290323</v>
          </cell>
          <cell r="O2843">
            <v>120</v>
          </cell>
          <cell r="P2843">
            <v>112.258064516129</v>
          </cell>
          <cell r="Q2843">
            <v>100.645161290323</v>
          </cell>
          <cell r="R2843">
            <v>116.129032258065</v>
          </cell>
          <cell r="S2843">
            <v>112.258064516129</v>
          </cell>
          <cell r="T2843">
            <v>100.645161290323</v>
          </cell>
          <cell r="U2843">
            <v>89.0322580645161</v>
          </cell>
          <cell r="V2843">
            <v>85.161290322580697</v>
          </cell>
          <cell r="W2843">
            <v>89.9432875350074</v>
          </cell>
          <cell r="X2843">
            <v>90.159000000000006</v>
          </cell>
          <cell r="Y2843">
            <v>88.188000000000002</v>
          </cell>
          <cell r="Z2843">
            <v>93.137</v>
          </cell>
          <cell r="AA2843">
            <v>105.955</v>
          </cell>
          <cell r="AB2843">
            <v>109.03700000000001</v>
          </cell>
          <cell r="AC2843">
            <v>95.376999999999995</v>
          </cell>
          <cell r="AD2843">
            <v>115.566</v>
          </cell>
          <cell r="AE2843">
            <v>112.59099999999999</v>
          </cell>
          <cell r="AF2843">
            <v>95.230999999999995</v>
          </cell>
          <cell r="AG2843">
            <v>83.61</v>
          </cell>
          <cell r="AH2843">
            <v>84.402000000000001</v>
          </cell>
          <cell r="AI2843">
            <v>92.855000000000004</v>
          </cell>
          <cell r="AJ2843">
            <v>91.694000000000003</v>
          </cell>
          <cell r="AK2843">
            <v>93.629000000000005</v>
          </cell>
          <cell r="AL2843">
            <v>97.84</v>
          </cell>
          <cell r="AM2843">
            <v>113.21599999999999</v>
          </cell>
          <cell r="AN2843">
            <v>107.90300000000001</v>
          </cell>
          <cell r="AO2843">
            <v>101.83199999999999</v>
          </cell>
          <cell r="AP2843">
            <v>126.976066715405</v>
          </cell>
          <cell r="AQ2843">
            <v>121.794</v>
          </cell>
          <cell r="AR2843">
            <v>99.821397165186596</v>
          </cell>
          <cell r="AS2843">
            <v>89.385490044075894</v>
          </cell>
          <cell r="AT2843">
            <v>88.929000000000002</v>
          </cell>
          <cell r="AU2843">
            <v>92.726018242751607</v>
          </cell>
          <cell r="AV2843">
            <v>92.715515572187996</v>
          </cell>
          <cell r="AW2843">
            <v>93.290322580645196</v>
          </cell>
          <cell r="AX2843">
            <v>111.948387096774</v>
          </cell>
          <cell r="AY2843">
            <v>118.550946607789</v>
          </cell>
          <cell r="AZ2843">
            <v>107.929885428403</v>
          </cell>
          <cell r="BA2843">
            <v>107.929885428403</v>
          </cell>
          <cell r="BB2843">
            <v>116.129032258065</v>
          </cell>
          <cell r="BC2843">
            <v>118.86208120128499</v>
          </cell>
          <cell r="BD2843">
            <v>116.129032258065</v>
          </cell>
          <cell r="BE2843">
            <v>112.258064516129</v>
          </cell>
          <cell r="BF2843">
            <v>92.903225806451601</v>
          </cell>
          <cell r="BG2843">
            <v>96.596985984687095</v>
          </cell>
          <cell r="BH2843">
            <v>95.6299034123806</v>
          </cell>
          <cell r="BI2843">
            <v>96.227312474173601</v>
          </cell>
          <cell r="BJ2843">
            <v>92.903225806451601</v>
          </cell>
          <cell r="BK2843">
            <v>94.920147231001906</v>
          </cell>
          <cell r="BL2843">
            <v>89.579139138729701</v>
          </cell>
          <cell r="BM2843">
            <v>96.745470269828104</v>
          </cell>
          <cell r="BN2843">
            <v>100.645161290323</v>
          </cell>
          <cell r="BO2843">
            <v>102.193548387097</v>
          </cell>
          <cell r="BP2843">
            <v>116.946753780371</v>
          </cell>
          <cell r="BQ2843">
            <v>110.46612222786599</v>
          </cell>
          <cell r="BR2843">
            <v>105.399411191097</v>
          </cell>
          <cell r="BS2843">
            <v>100.150563200847</v>
          </cell>
          <cell r="BT2843">
            <v>94.855709863993596</v>
          </cell>
          <cell r="BU2843">
            <v>100.135228085313</v>
          </cell>
          <cell r="BV2843">
            <v>98.380500383384501</v>
          </cell>
          <cell r="BW2843">
            <v>97.296180000000007</v>
          </cell>
          <cell r="BX2843">
            <v>98.111254168152797</v>
          </cell>
          <cell r="BY2843">
            <v>97.671882141921301</v>
          </cell>
          <cell r="BZ2843">
            <v>97.540338560058998</v>
          </cell>
          <cell r="CA2843">
            <v>101.167813227183</v>
          </cell>
          <cell r="CB2843">
            <v>100.50565340406099</v>
          </cell>
          <cell r="CC2843">
            <v>101.232650711076</v>
          </cell>
          <cell r="CD2843">
            <v>102.631817234275</v>
          </cell>
          <cell r="CE2843">
            <v>103.70574201510701</v>
          </cell>
          <cell r="CF2843">
            <v>104.028575839033</v>
          </cell>
          <cell r="CG2843">
            <v>105.19660889326001</v>
          </cell>
          <cell r="CH2843">
            <v>106.147673061007</v>
          </cell>
          <cell r="CI2843">
            <v>106.892179067051</v>
          </cell>
          <cell r="CJ2843">
            <v>69.076389238040903</v>
          </cell>
          <cell r="CK2843">
            <v>82.571956964867596</v>
          </cell>
          <cell r="CL2843">
            <v>77.708841663998697</v>
          </cell>
          <cell r="CM2843">
            <v>84.728260070080296</v>
          </cell>
          <cell r="CN2843">
            <v>92.818728015994495</v>
          </cell>
          <cell r="CO2843">
            <v>77.208070170398301</v>
          </cell>
          <cell r="CP2843">
            <v>74.336744221747793</v>
          </cell>
          <cell r="CQ2843">
            <v>71.369707408141196</v>
          </cell>
          <cell r="CR2843">
            <v>68.402670594535394</v>
          </cell>
          <cell r="CS2843">
            <v>65.722766375794507</v>
          </cell>
          <cell r="CT2843">
            <v>90.209752528182193</v>
          </cell>
          <cell r="CU2843">
            <v>71.300213155258803</v>
          </cell>
          <cell r="CV2843">
            <v>73.946145353133701</v>
          </cell>
          <cell r="CW2843">
            <v>78.128345380657507</v>
          </cell>
          <cell r="CX2843">
            <v>71.598133965734704</v>
          </cell>
          <cell r="CY2843">
            <v>71.349681371485502</v>
          </cell>
          <cell r="CZ2843">
            <v>75.043849043415094</v>
          </cell>
          <cell r="DA2843">
            <v>75.346319103993295</v>
          </cell>
          <cell r="DB2843">
            <v>75.262115630685301</v>
          </cell>
          <cell r="DC2843">
            <v>75.476062085864498</v>
          </cell>
          <cell r="DD2843">
            <v>75.765357968800998</v>
          </cell>
          <cell r="DE2843">
            <v>75.004819240926196</v>
          </cell>
          <cell r="DF2843">
            <v>75.963387978613596</v>
          </cell>
          <cell r="DG2843">
            <v>60.040135385347703</v>
          </cell>
          <cell r="DH2843">
            <v>62.268209052321701</v>
          </cell>
          <cell r="DI2843">
            <v>65.789935632778807</v>
          </cell>
          <cell r="DJ2843">
            <v>63.435946693640901</v>
          </cell>
          <cell r="DK2843">
            <v>63.215817695136401</v>
          </cell>
          <cell r="DL2843">
            <v>66.488850252465696</v>
          </cell>
          <cell r="DM2843">
            <v>66.756838726138099</v>
          </cell>
          <cell r="DN2843">
            <v>66.682234448787497</v>
          </cell>
          <cell r="DO2843">
            <v>66.871791008076002</v>
          </cell>
          <cell r="DP2843">
            <v>69.249537183484307</v>
          </cell>
          <cell r="DQ2843">
            <v>69.379457797856901</v>
          </cell>
          <cell r="DR2843">
            <v>72.013291803725807</v>
          </cell>
          <cell r="DS2843">
            <v>56.4977673976123</v>
          </cell>
          <cell r="DT2843">
            <v>58.096239045815999</v>
          </cell>
          <cell r="DU2843">
            <v>62.960968400569499</v>
          </cell>
          <cell r="DV2843">
            <v>61.342560452750703</v>
          </cell>
          <cell r="DW2843">
            <v>61.635422252758097</v>
          </cell>
          <cell r="DX2843">
            <v>65.956939450445802</v>
          </cell>
          <cell r="DY2843">
            <v>67.224136597220905</v>
          </cell>
          <cell r="DZ2843">
            <v>67.282374558826263</v>
          </cell>
          <cell r="EA2843">
            <v>67.607380709164602</v>
          </cell>
          <cell r="EB2843">
            <v>67.795296902631094</v>
          </cell>
          <cell r="EC2843">
            <v>67.922489184101906</v>
          </cell>
          <cell r="ED2843">
            <v>70.501012675847704</v>
          </cell>
          <cell r="EE2843">
            <v>55.3113142822626</v>
          </cell>
          <cell r="EF2843">
            <v>56.876218025854101</v>
          </cell>
          <cell r="EG2843">
            <v>61.638788064158</v>
          </cell>
          <cell r="EH2843">
            <v>60.4224220459596</v>
          </cell>
          <cell r="EI2843">
            <v>60.9574326079778</v>
          </cell>
          <cell r="EJ2843">
            <v>0</v>
          </cell>
          <cell r="EK2843">
            <v>0</v>
          </cell>
          <cell r="EL2843">
            <v>0</v>
          </cell>
        </row>
        <row r="2844">
          <cell r="K2844">
            <v>99.319454980712393</v>
          </cell>
          <cell r="L2844">
            <v>96.731304256313905</v>
          </cell>
          <cell r="M2844">
            <v>113.062999747061</v>
          </cell>
          <cell r="N2844">
            <v>115.524347605184</v>
          </cell>
          <cell r="O2844">
            <v>96.185748406825695</v>
          </cell>
          <cell r="P2844">
            <v>103.83458196913099</v>
          </cell>
          <cell r="Q2844">
            <v>93.387677841552502</v>
          </cell>
          <cell r="R2844">
            <v>110.867116291011</v>
          </cell>
          <cell r="S2844">
            <v>101.326417368412</v>
          </cell>
          <cell r="T2844">
            <v>91.098600483884795</v>
          </cell>
          <cell r="U2844">
            <v>89.2444359776986</v>
          </cell>
          <cell r="V2844">
            <v>89.417315072212702</v>
          </cell>
          <cell r="W2844">
            <v>100.33574898973301</v>
          </cell>
          <cell r="X2844">
            <v>97.956000000000003</v>
          </cell>
          <cell r="Y2844">
            <v>117.081</v>
          </cell>
          <cell r="Z2844">
            <v>106.90600000000001</v>
          </cell>
          <cell r="AA2844">
            <v>84.927999999999997</v>
          </cell>
          <cell r="AB2844">
            <v>100.855</v>
          </cell>
          <cell r="AC2844">
            <v>88.498999999999995</v>
          </cell>
          <cell r="AD2844">
            <v>110.32899999999999</v>
          </cell>
          <cell r="AE2844">
            <v>101.627</v>
          </cell>
          <cell r="AF2844">
            <v>86.197999999999993</v>
          </cell>
          <cell r="AG2844">
            <v>83.808999999999997</v>
          </cell>
          <cell r="AH2844">
            <v>88.62</v>
          </cell>
          <cell r="AI2844">
            <v>103.584</v>
          </cell>
          <cell r="AJ2844">
            <v>99.623000000000005</v>
          </cell>
          <cell r="AK2844">
            <v>124.30500000000001</v>
          </cell>
          <cell r="AL2844">
            <v>112.30500000000001</v>
          </cell>
          <cell r="AM2844">
            <v>90.748000000000005</v>
          </cell>
          <cell r="AN2844">
            <v>99.805999999999997</v>
          </cell>
          <cell r="AO2844">
            <v>94.489000000000004</v>
          </cell>
          <cell r="AP2844">
            <v>121.222661387798</v>
          </cell>
          <cell r="AQ2844">
            <v>109.934</v>
          </cell>
          <cell r="AR2844">
            <v>90.352973391964994</v>
          </cell>
          <cell r="AS2844">
            <v>89.598509764777205</v>
          </cell>
          <cell r="AT2844">
            <v>93.373000000000005</v>
          </cell>
          <cell r="AU2844">
            <v>114.729835874098</v>
          </cell>
          <cell r="AV2844">
            <v>97.013700923929704</v>
          </cell>
          <cell r="AW2844">
            <v>103.834910328356</v>
          </cell>
          <cell r="AX2844">
            <v>118.838223718851</v>
          </cell>
          <cell r="AY2844">
            <v>119.21063707127701</v>
          </cell>
          <cell r="AZ2844">
            <v>113.961257039495</v>
          </cell>
          <cell r="BA2844">
            <v>111.86169069673799</v>
          </cell>
          <cell r="BB2844">
            <v>120.614954108815</v>
          </cell>
          <cell r="BC2844">
            <v>112.506042377992</v>
          </cell>
          <cell r="BD2844">
            <v>103.152689179245</v>
          </cell>
          <cell r="BE2844">
            <v>93.809280559815406</v>
          </cell>
          <cell r="BF2844">
            <v>89.258485329368497</v>
          </cell>
          <cell r="BG2844">
            <v>93.257848434300897</v>
          </cell>
          <cell r="BH2844">
            <v>91.603886824094999</v>
          </cell>
          <cell r="BI2844">
            <v>102.821857165466</v>
          </cell>
          <cell r="BJ2844">
            <v>120.33693193729999</v>
          </cell>
          <cell r="BK2844">
            <v>129.61189667921099</v>
          </cell>
          <cell r="BL2844">
            <v>94.991028258758803</v>
          </cell>
          <cell r="BM2844">
            <v>106.30044783182601</v>
          </cell>
          <cell r="BN2844">
            <v>118.53042372471801</v>
          </cell>
          <cell r="BO2844">
            <v>113.76753519479099</v>
          </cell>
          <cell r="BP2844">
            <v>112.866135583778</v>
          </cell>
          <cell r="BQ2844">
            <v>103.076671840792</v>
          </cell>
          <cell r="BR2844">
            <v>102.636058603265</v>
          </cell>
          <cell r="BS2844">
            <v>95.229024887725004</v>
          </cell>
          <cell r="BT2844">
            <v>108.96893248956999</v>
          </cell>
          <cell r="BU2844">
            <v>86.958526167656103</v>
          </cell>
          <cell r="BV2844">
            <v>23.382422526437399</v>
          </cell>
          <cell r="BW2844">
            <v>61.408938073966603</v>
          </cell>
          <cell r="BX2844">
            <v>105.952710428053</v>
          </cell>
          <cell r="BY2844">
            <v>133.803535417658</v>
          </cell>
          <cell r="BZ2844">
            <v>134.54333122205301</v>
          </cell>
          <cell r="CA2844">
            <v>131.50714105869901</v>
          </cell>
          <cell r="CB2844">
            <v>132.18868931338599</v>
          </cell>
          <cell r="CC2844">
            <v>127.803716349287</v>
          </cell>
          <cell r="CD2844">
            <v>117.493248084806</v>
          </cell>
          <cell r="CE2844">
            <v>107.91831908747901</v>
          </cell>
          <cell r="CF2844">
            <v>110.53032632030801</v>
          </cell>
          <cell r="CG2844">
            <v>102.73110595836999</v>
          </cell>
          <cell r="CH2844">
            <v>98.704388667056605</v>
          </cell>
          <cell r="CI2844">
            <v>92.388697961496206</v>
          </cell>
          <cell r="CJ2844">
            <v>96.4517554856549</v>
          </cell>
          <cell r="CK2844">
            <v>99.632782817255205</v>
          </cell>
          <cell r="CL2844">
            <v>115.26059214555301</v>
          </cell>
          <cell r="CM2844">
            <v>122.136955563721</v>
          </cell>
          <cell r="CN2844">
            <v>116.629414175541</v>
          </cell>
          <cell r="CO2844">
            <v>111.126052131547</v>
          </cell>
          <cell r="CP2844">
            <v>114.356420233742</v>
          </cell>
          <cell r="CQ2844">
            <v>102.286725968924</v>
          </cell>
          <cell r="CR2844">
            <v>82.520020203463204</v>
          </cell>
          <cell r="CS2844">
            <v>89.653652056444102</v>
          </cell>
          <cell r="CT2844">
            <v>101.952804699466</v>
          </cell>
          <cell r="CU2844">
            <v>87.009348544109201</v>
          </cell>
          <cell r="CV2844">
            <v>91.920132227523894</v>
          </cell>
          <cell r="CW2844">
            <v>94.042802184396194</v>
          </cell>
          <cell r="CX2844">
            <v>81.827444079290899</v>
          </cell>
          <cell r="CY2844">
            <v>76.656085429672402</v>
          </cell>
          <cell r="CZ2844">
            <v>80.740280130267493</v>
          </cell>
          <cell r="DA2844">
            <v>91.802188823940696</v>
          </cell>
          <cell r="DB2844">
            <v>85.377053805312599</v>
          </cell>
          <cell r="DC2844">
            <v>98.818687491075195</v>
          </cell>
          <cell r="DD2844">
            <v>88.088122091550105</v>
          </cell>
          <cell r="DE2844">
            <v>92.970319391310895</v>
          </cell>
          <cell r="DF2844">
            <v>84.178021737337801</v>
          </cell>
          <cell r="DG2844">
            <v>82.760107981322903</v>
          </cell>
          <cell r="DH2844">
            <v>71.428113581429798</v>
          </cell>
          <cell r="DI2844">
            <v>87.709869894505303</v>
          </cell>
          <cell r="DJ2844">
            <v>81.270331431947</v>
          </cell>
          <cell r="DK2844">
            <v>74.079170326925905</v>
          </cell>
          <cell r="DL2844">
            <v>78.602856133091393</v>
          </cell>
          <cell r="DM2844">
            <v>90.590487504743606</v>
          </cell>
          <cell r="DN2844">
            <v>86.060987387332901</v>
          </cell>
          <cell r="DO2844">
            <v>102.25466295984</v>
          </cell>
          <cell r="DP2844">
            <v>87.705024491963897</v>
          </cell>
          <cell r="DQ2844">
            <v>98.999107983193198</v>
          </cell>
          <cell r="DR2844">
            <v>81.488159792866497</v>
          </cell>
          <cell r="DS2844">
            <v>83.826062621469504</v>
          </cell>
          <cell r="DT2844">
            <v>68.868206572081803</v>
          </cell>
          <cell r="DU2844">
            <v>91.421102788457006</v>
          </cell>
          <cell r="DV2844">
            <v>75.487965742002899</v>
          </cell>
          <cell r="DW2844">
            <v>74.683546894868996</v>
          </cell>
          <cell r="DX2844">
            <v>73.715386155543399</v>
          </cell>
          <cell r="DY2844">
            <v>82.758331511151297</v>
          </cell>
          <cell r="DZ2844">
            <v>75.466975988311617</v>
          </cell>
          <cell r="EA2844">
            <v>79.282199765764503</v>
          </cell>
          <cell r="EB2844">
            <v>74.3320357725528</v>
          </cell>
          <cell r="EC2844">
            <v>80.538526884842099</v>
          </cell>
          <cell r="ED2844">
            <v>69.183462642510804</v>
          </cell>
          <cell r="EE2844">
            <v>68.695337626503601</v>
          </cell>
          <cell r="EF2844">
            <v>63.510804771058297</v>
          </cell>
          <cell r="EG2844">
            <v>80.845657038062896</v>
          </cell>
          <cell r="EH2844">
            <v>67.139800227183599</v>
          </cell>
          <cell r="EI2844">
            <v>64.607562179684507</v>
          </cell>
          <cell r="EJ2844">
            <v>0</v>
          </cell>
          <cell r="EK2844">
            <v>0</v>
          </cell>
          <cell r="EL2844">
            <v>0</v>
          </cell>
        </row>
        <row r="2845">
          <cell r="K2845">
            <v>101.72428193192199</v>
          </cell>
          <cell r="L2845">
            <v>92.7411136364084</v>
          </cell>
          <cell r="M2845">
            <v>101.904090328799</v>
          </cell>
          <cell r="N2845">
            <v>95.228730827795601</v>
          </cell>
          <cell r="O2845">
            <v>97.593710953610397</v>
          </cell>
          <cell r="P2845">
            <v>107.84385886062501</v>
          </cell>
          <cell r="Q2845">
            <v>99.156796345244899</v>
          </cell>
          <cell r="R2845">
            <v>101.87860165498201</v>
          </cell>
          <cell r="S2845">
            <v>104.096060792583</v>
          </cell>
          <cell r="T2845">
            <v>98.410101346162904</v>
          </cell>
          <cell r="U2845">
            <v>102.93043975305901</v>
          </cell>
          <cell r="V2845">
            <v>96.492213568808296</v>
          </cell>
          <cell r="W2845">
            <v>102.765183518821</v>
          </cell>
          <cell r="X2845">
            <v>93.915000000000006</v>
          </cell>
          <cell r="Y2845">
            <v>105.526</v>
          </cell>
          <cell r="Z2845">
            <v>88.125</v>
          </cell>
          <cell r="AA2845">
            <v>86.171000000000006</v>
          </cell>
          <cell r="AB2845">
            <v>104.749</v>
          </cell>
          <cell r="AC2845">
            <v>93.965999999999994</v>
          </cell>
          <cell r="AD2845">
            <v>101.38500000000001</v>
          </cell>
          <cell r="AE2845">
            <v>104.405</v>
          </cell>
          <cell r="AF2845">
            <v>93.116</v>
          </cell>
          <cell r="AG2845">
            <v>96.661000000000001</v>
          </cell>
          <cell r="AH2845">
            <v>95.631</v>
          </cell>
          <cell r="AI2845">
            <v>106.092</v>
          </cell>
          <cell r="AJ2845">
            <v>95.513999999999996</v>
          </cell>
          <cell r="AK2845">
            <v>112.03700000000001</v>
          </cell>
          <cell r="AL2845">
            <v>92.575000000000003</v>
          </cell>
          <cell r="AM2845">
            <v>92.075999999999993</v>
          </cell>
          <cell r="AN2845">
            <v>103.66</v>
          </cell>
          <cell r="AO2845">
            <v>100.32599999999999</v>
          </cell>
          <cell r="AP2845">
            <v>111.394574371964</v>
          </cell>
          <cell r="AQ2845">
            <v>112.93899999999999</v>
          </cell>
          <cell r="AR2845">
            <v>97.604630819804299</v>
          </cell>
          <cell r="AS2845">
            <v>103.33881222143501</v>
          </cell>
          <cell r="AT2845">
            <v>100.761</v>
          </cell>
          <cell r="AU2845">
            <v>109.372213534294</v>
          </cell>
          <cell r="AV2845">
            <v>102.67599252634901</v>
          </cell>
          <cell r="AW2845">
            <v>110.344023355671</v>
          </cell>
          <cell r="AX2845">
            <v>95.836356812434801</v>
          </cell>
          <cell r="AY2845">
            <v>98.068285280337605</v>
          </cell>
          <cell r="AZ2845">
            <v>105.263719061004</v>
          </cell>
          <cell r="BA2845">
            <v>114.953691406706</v>
          </cell>
          <cell r="BB2845">
            <v>115.19028992129</v>
          </cell>
          <cell r="BC2845">
            <v>115.66523581963099</v>
          </cell>
          <cell r="BD2845">
            <v>101.89436212525401</v>
          </cell>
          <cell r="BE2845">
            <v>103.11753971524</v>
          </cell>
          <cell r="BF2845">
            <v>98.753395344524293</v>
          </cell>
          <cell r="BG2845">
            <v>114.837993024102</v>
          </cell>
          <cell r="BH2845">
            <v>111.819969914629</v>
          </cell>
          <cell r="BI2845">
            <v>108.80179292429099</v>
          </cell>
          <cell r="BJ2845">
            <v>100.279860553086</v>
          </cell>
          <cell r="BK2845">
            <v>89.291188527486</v>
          </cell>
          <cell r="BL2845">
            <v>76.1182780143927</v>
          </cell>
          <cell r="BM2845">
            <v>103.323288625942</v>
          </cell>
          <cell r="BN2845">
            <v>106.95931381260699</v>
          </cell>
          <cell r="BO2845">
            <v>112.07060923292499</v>
          </cell>
          <cell r="BP2845">
            <v>107.626360778307</v>
          </cell>
          <cell r="BQ2845">
            <v>102.396809831561</v>
          </cell>
          <cell r="BR2845">
            <v>84.085971508720107</v>
          </cell>
          <cell r="BS2845">
            <v>92.528758378331304</v>
          </cell>
          <cell r="BT2845">
            <v>102.856347124237</v>
          </cell>
          <cell r="BU2845">
            <v>86.980004949408098</v>
          </cell>
          <cell r="BV2845">
            <v>17.533627604778101</v>
          </cell>
          <cell r="BW2845">
            <v>43.287974643712801</v>
          </cell>
          <cell r="BX2845">
            <v>84.043767643619205</v>
          </cell>
          <cell r="BY2845">
            <v>115.489151956398</v>
          </cell>
          <cell r="BZ2845">
            <v>115.48206045472</v>
          </cell>
          <cell r="CA2845">
            <v>91.860458686720506</v>
          </cell>
          <cell r="CB2845">
            <v>97.587655448457895</v>
          </cell>
          <cell r="CC2845">
            <v>100.78467837110399</v>
          </cell>
          <cell r="CD2845">
            <v>90.118519127476205</v>
          </cell>
          <cell r="CE2845">
            <v>89.699950278701905</v>
          </cell>
          <cell r="CF2845">
            <v>105.28512234108599</v>
          </cell>
          <cell r="CG2845">
            <v>104.587606689052</v>
          </cell>
          <cell r="CH2845">
            <v>84.489425654815093</v>
          </cell>
          <cell r="CI2845">
            <v>84.938807213138404</v>
          </cell>
          <cell r="CJ2845">
            <v>70.865164852741302</v>
          </cell>
          <cell r="CK2845">
            <v>70.356115411385701</v>
          </cell>
          <cell r="CL2845">
            <v>66.972656178523593</v>
          </cell>
          <cell r="CM2845">
            <v>69.721839780924498</v>
          </cell>
          <cell r="CN2845">
            <v>79.7532058157758</v>
          </cell>
          <cell r="CO2845">
            <v>84.511708190799993</v>
          </cell>
          <cell r="CP2845">
            <v>76.980841179065607</v>
          </cell>
          <cell r="CQ2845">
            <v>78.925165911516402</v>
          </cell>
          <cell r="CR2845">
            <v>70.1123870145491</v>
          </cell>
          <cell r="CS2845">
            <v>72.512923283411197</v>
          </cell>
          <cell r="CT2845">
            <v>79.252905349430307</v>
          </cell>
          <cell r="CU2845">
            <v>72.098078731683998</v>
          </cell>
          <cell r="CV2845">
            <v>77.176939248357499</v>
          </cell>
          <cell r="CW2845">
            <v>75.636449416178195</v>
          </cell>
          <cell r="CX2845">
            <v>70.334547219636306</v>
          </cell>
          <cell r="CY2845">
            <v>80.390637125972205</v>
          </cell>
          <cell r="CZ2845">
            <v>67.085777470331294</v>
          </cell>
          <cell r="DA2845">
            <v>77.759015731251196</v>
          </cell>
          <cell r="DB2845">
            <v>74.212989652892404</v>
          </cell>
          <cell r="DC2845">
            <v>74.559340559134</v>
          </cell>
          <cell r="DD2845">
            <v>73.048496850855898</v>
          </cell>
          <cell r="DE2845">
            <v>77.774979141728807</v>
          </cell>
          <cell r="DF2845">
            <v>64.438058168950604</v>
          </cell>
          <cell r="DG2845">
            <v>75.287666474383002</v>
          </cell>
          <cell r="DH2845">
            <v>70.983215592985204</v>
          </cell>
          <cell r="DI2845">
            <v>69.617841809221503</v>
          </cell>
          <cell r="DJ2845">
            <v>60.875578636786003</v>
          </cell>
          <cell r="DK2845">
            <v>74.464725492788503</v>
          </cell>
          <cell r="DL2845">
            <v>63.3018246710649</v>
          </cell>
          <cell r="DM2845">
            <v>69.511846909416903</v>
          </cell>
          <cell r="DN2845">
            <v>68.722708166459</v>
          </cell>
          <cell r="DO2845">
            <v>79.357936368672995</v>
          </cell>
          <cell r="DP2845">
            <v>77.465310629096294</v>
          </cell>
          <cell r="DQ2845">
            <v>81.079722213156998</v>
          </cell>
          <cell r="DR2845">
            <v>70.271499897666104</v>
          </cell>
          <cell r="DS2845">
            <v>84.832946863870802</v>
          </cell>
          <cell r="DT2845">
            <v>79.023825973880705</v>
          </cell>
          <cell r="DU2845">
            <v>84.315992553847494</v>
          </cell>
          <cell r="DV2845">
            <v>69.7581982279427</v>
          </cell>
          <cell r="DW2845">
            <v>81.990267487099203</v>
          </cell>
          <cell r="DX2845">
            <v>68.1821332919871</v>
          </cell>
          <cell r="DY2845">
            <v>77.224177572542899</v>
          </cell>
          <cell r="DZ2845">
            <v>63.457315490327154</v>
          </cell>
          <cell r="EA2845">
            <v>75.514721775327899</v>
          </cell>
          <cell r="EB2845">
            <v>71.179490133271599</v>
          </cell>
          <cell r="EC2845">
            <v>69.786189403867795</v>
          </cell>
          <cell r="ED2845">
            <v>62.026050716687202</v>
          </cell>
          <cell r="EE2845">
            <v>69.037507026105402</v>
          </cell>
          <cell r="EF2845">
            <v>67.431900662574606</v>
          </cell>
          <cell r="EG2845">
            <v>71.869049082350998</v>
          </cell>
          <cell r="EH2845">
            <v>63.961103720671503</v>
          </cell>
          <cell r="EI2845">
            <v>80.640078685846078</v>
          </cell>
          <cell r="EJ2845">
            <v>0</v>
          </cell>
          <cell r="EK2845">
            <v>0</v>
          </cell>
          <cell r="EL2845">
            <v>0</v>
          </cell>
        </row>
        <row r="2846">
          <cell r="K2846">
            <v>98.375272105970794</v>
          </cell>
          <cell r="L2846">
            <v>111.47969570105001</v>
          </cell>
          <cell r="M2846">
            <v>99.192407866501497</v>
          </cell>
          <cell r="N2846">
            <v>96.915211123797306</v>
          </cell>
          <cell r="O2846">
            <v>98.582357936875894</v>
          </cell>
          <cell r="P2846">
            <v>88.903882499534404</v>
          </cell>
          <cell r="Q2846">
            <v>93.527124984133394</v>
          </cell>
          <cell r="R2846">
            <v>85.249960558170002</v>
          </cell>
          <cell r="S2846">
            <v>113.976498804133</v>
          </cell>
          <cell r="T2846">
            <v>96.146995079198206</v>
          </cell>
          <cell r="U2846">
            <v>111.721490365828</v>
          </cell>
          <cell r="V2846">
            <v>105.929102974808</v>
          </cell>
          <cell r="W2846">
            <v>99.381904690659098</v>
          </cell>
          <cell r="X2846">
            <v>112.89100000000001</v>
          </cell>
          <cell r="Y2846">
            <v>102.718</v>
          </cell>
          <cell r="Z2846">
            <v>89.685999999999694</v>
          </cell>
          <cell r="AA2846">
            <v>87.043999999999699</v>
          </cell>
          <cell r="AB2846">
            <v>86.352999999999696</v>
          </cell>
          <cell r="AC2846">
            <v>88.630999999999702</v>
          </cell>
          <cell r="AD2846">
            <v>84.836999999999705</v>
          </cell>
          <cell r="AE2846">
            <v>114.315</v>
          </cell>
          <cell r="AF2846">
            <v>90.973999999999705</v>
          </cell>
          <cell r="AG2846">
            <v>104.917</v>
          </cell>
          <cell r="AH2846">
            <v>104.98399999999999</v>
          </cell>
          <cell r="AI2846">
            <v>102.599</v>
          </cell>
          <cell r="AJ2846">
            <v>114.813</v>
          </cell>
          <cell r="AK2846">
            <v>109.05500000000001</v>
          </cell>
          <cell r="AL2846">
            <v>94.2139999999997</v>
          </cell>
          <cell r="AM2846">
            <v>93.008999999999702</v>
          </cell>
          <cell r="AN2846">
            <v>85.4549999999997</v>
          </cell>
          <cell r="AO2846">
            <v>94.629999999999697</v>
          </cell>
          <cell r="AP2846">
            <v>93.2127347385874</v>
          </cell>
          <cell r="AQ2846">
            <v>123.658</v>
          </cell>
          <cell r="AR2846">
            <v>95.360047706165602</v>
          </cell>
          <cell r="AS2846">
            <v>112.16474098149401</v>
          </cell>
          <cell r="AT2846">
            <v>110.616</v>
          </cell>
          <cell r="AU2846">
            <v>108.981244380902</v>
          </cell>
          <cell r="AV2846">
            <v>106.526217249308</v>
          </cell>
          <cell r="AW2846">
            <v>106.97038484606099</v>
          </cell>
          <cell r="AX2846">
            <v>102.868440610495</v>
          </cell>
          <cell r="AY2846">
            <v>98.413657483491207</v>
          </cell>
          <cell r="AZ2846">
            <v>102.750827646682</v>
          </cell>
          <cell r="BA2846">
            <v>111.892492102638</v>
          </cell>
          <cell r="BB2846">
            <v>114.251824729001</v>
          </cell>
          <cell r="BC2846">
            <v>122.605635941426</v>
          </cell>
          <cell r="BD2846">
            <v>111.35685998311899</v>
          </cell>
          <cell r="BE2846">
            <v>101.431487779901</v>
          </cell>
          <cell r="BF2846">
            <v>119.89678921147301</v>
          </cell>
          <cell r="BG2846">
            <v>116.682003409356</v>
          </cell>
          <cell r="BH2846">
            <v>111.970522830406</v>
          </cell>
          <cell r="BI2846">
            <v>115.434374911576</v>
          </cell>
          <cell r="BJ2846">
            <v>118.588084645747</v>
          </cell>
          <cell r="BK2846">
            <v>121.31454336183501</v>
          </cell>
          <cell r="BL2846">
            <v>158.90287820311499</v>
          </cell>
          <cell r="BM2846">
            <v>120.735217925988</v>
          </cell>
          <cell r="BN2846">
            <v>129.61099473830501</v>
          </cell>
          <cell r="BO2846">
            <v>126.422917360157</v>
          </cell>
          <cell r="BP2846">
            <v>104.098715608414</v>
          </cell>
          <cell r="BQ2846">
            <v>104.31786817508799</v>
          </cell>
          <cell r="BR2846">
            <v>102.77419264039101</v>
          </cell>
          <cell r="BS2846">
            <v>111.318855125876</v>
          </cell>
          <cell r="BT2846">
            <v>114.2862705389</v>
          </cell>
          <cell r="BU2846">
            <v>93.324162663057805</v>
          </cell>
          <cell r="BV2846">
            <v>91.328574218783999</v>
          </cell>
          <cell r="BW2846">
            <v>113.625362009806</v>
          </cell>
          <cell r="BX2846">
            <v>166.30763998625</v>
          </cell>
          <cell r="BY2846">
            <v>130.543744701533</v>
          </cell>
          <cell r="BZ2846">
            <v>126.151226329156</v>
          </cell>
          <cell r="CA2846">
            <v>129.120397049037</v>
          </cell>
          <cell r="CB2846">
            <v>102.407731540293</v>
          </cell>
          <cell r="CC2846">
            <v>99.674371152384097</v>
          </cell>
          <cell r="CD2846">
            <v>92.202615486891702</v>
          </cell>
          <cell r="CE2846">
            <v>110.747607415541</v>
          </cell>
          <cell r="CF2846">
            <v>101.436304715223</v>
          </cell>
          <cell r="CG2846">
            <v>112.021448506647</v>
          </cell>
          <cell r="CH2846">
            <v>83.295471101069793</v>
          </cell>
          <cell r="CI2846">
            <v>106.822269680275</v>
          </cell>
          <cell r="CJ2846">
            <v>88.865880801210807</v>
          </cell>
          <cell r="CK2846">
            <v>90.497717348377506</v>
          </cell>
          <cell r="CL2846">
            <v>112.36546922096301</v>
          </cell>
          <cell r="CM2846">
            <v>150.065161589491</v>
          </cell>
          <cell r="CN2846">
            <v>135.67548225592901</v>
          </cell>
          <cell r="CO2846">
            <v>140.77412406539901</v>
          </cell>
          <cell r="CP2846">
            <v>128.43929250613101</v>
          </cell>
          <cell r="CQ2846">
            <v>138.16204011013599</v>
          </cell>
          <cell r="CR2846">
            <v>137.608090281594</v>
          </cell>
          <cell r="CS2846">
            <v>144.02642626741999</v>
          </cell>
          <cell r="CT2846">
            <v>103.185599735023</v>
          </cell>
          <cell r="CU2846">
            <v>123.216249050177</v>
          </cell>
          <cell r="CV2846">
            <v>128.21112795867401</v>
          </cell>
          <cell r="CW2846">
            <v>142.266451285812</v>
          </cell>
          <cell r="CX2846">
            <v>144.98772341820799</v>
          </cell>
          <cell r="CY2846">
            <v>139.226435211168</v>
          </cell>
          <cell r="CZ2846">
            <v>133.87149454527901</v>
          </cell>
          <cell r="DA2846">
            <v>140.047033431698</v>
          </cell>
          <cell r="DB2846">
            <v>131.18637992973899</v>
          </cell>
          <cell r="DC2846">
            <v>129.39732844899299</v>
          </cell>
          <cell r="DD2846">
            <v>139.18519263611799</v>
          </cell>
          <cell r="DE2846">
            <v>140.88941554107899</v>
          </cell>
          <cell r="DF2846">
            <v>117.46649740095501</v>
          </cell>
          <cell r="DG2846">
            <v>160.86734053248699</v>
          </cell>
          <cell r="DH2846">
            <v>134.21551114196501</v>
          </cell>
          <cell r="DI2846">
            <v>158.64012869917801</v>
          </cell>
          <cell r="DJ2846">
            <v>165.25656508215201</v>
          </cell>
          <cell r="DK2846">
            <v>154.09065246162399</v>
          </cell>
          <cell r="DL2846">
            <v>135.69650734326601</v>
          </cell>
          <cell r="DM2846">
            <v>168.91073057845901</v>
          </cell>
          <cell r="DN2846">
            <v>149.68551998112</v>
          </cell>
          <cell r="DO2846">
            <v>143.773226450919</v>
          </cell>
          <cell r="DP2846">
            <v>147.943745578321</v>
          </cell>
          <cell r="DQ2846">
            <v>160.10377755520301</v>
          </cell>
          <cell r="DR2846">
            <v>134.79010547800601</v>
          </cell>
          <cell r="DS2846">
            <v>171.27009080140101</v>
          </cell>
          <cell r="DT2846">
            <v>135.97030733035501</v>
          </cell>
          <cell r="DU2846">
            <v>165.89584145121401</v>
          </cell>
          <cell r="DV2846">
            <v>172.41507380346201</v>
          </cell>
          <cell r="DW2846">
            <v>166.449024528092</v>
          </cell>
          <cell r="DX2846">
            <v>161.0837918899</v>
          </cell>
          <cell r="DY2846">
            <v>178.18879273101399</v>
          </cell>
          <cell r="DZ2846">
            <v>148.5187365415326</v>
          </cell>
          <cell r="EA2846">
            <v>156.486717152469</v>
          </cell>
          <cell r="EB2846">
            <v>168.52535550769801</v>
          </cell>
          <cell r="EC2846">
            <v>187.66132023665199</v>
          </cell>
          <cell r="ED2846">
            <v>154.33824171102401</v>
          </cell>
          <cell r="EE2846">
            <v>195.22840877150301</v>
          </cell>
          <cell r="EF2846">
            <v>163.463923808392</v>
          </cell>
          <cell r="EG2846">
            <v>196.946109604947</v>
          </cell>
          <cell r="EH2846">
            <v>199.530109002735</v>
          </cell>
          <cell r="EI2846">
            <v>193.52448772199131</v>
          </cell>
          <cell r="EJ2846">
            <v>0</v>
          </cell>
          <cell r="EK2846">
            <v>0</v>
          </cell>
          <cell r="EL2846">
            <v>0</v>
          </cell>
        </row>
        <row r="2847">
          <cell r="K2847">
            <v>115.09220723477399</v>
          </cell>
          <cell r="L2847">
            <v>100.223782325111</v>
          </cell>
          <cell r="M2847">
            <v>88.2939637578787</v>
          </cell>
          <cell r="N2847">
            <v>98.057566621483105</v>
          </cell>
          <cell r="O2847">
            <v>99.985859183283395</v>
          </cell>
          <cell r="P2847">
            <v>105.469264553407</v>
          </cell>
          <cell r="Q2847">
            <v>103.511623359859</v>
          </cell>
          <cell r="R2847">
            <v>100.86214112123</v>
          </cell>
          <cell r="S2847">
            <v>103.56671451177399</v>
          </cell>
          <cell r="T2847">
            <v>98.108030393519698</v>
          </cell>
          <cell r="U2847">
            <v>101.56541744566201</v>
          </cell>
          <cell r="V2847">
            <v>85.263429492019299</v>
          </cell>
          <cell r="W2847">
            <v>116.269897151824</v>
          </cell>
          <cell r="X2847">
            <v>101.49251895997401</v>
          </cell>
          <cell r="Y2847">
            <v>91.431801358324407</v>
          </cell>
          <cell r="Z2847">
            <v>90.742682577420496</v>
          </cell>
          <cell r="AA2847">
            <v>88.283311264641597</v>
          </cell>
          <cell r="AB2847">
            <v>102.44293556448901</v>
          </cell>
          <cell r="AC2847">
            <v>98.093049477169103</v>
          </cell>
          <cell r="AD2847">
            <v>100.372876136104</v>
          </cell>
          <cell r="AE2847">
            <v>103.873835320436</v>
          </cell>
          <cell r="AF2847">
            <v>92.829855450464095</v>
          </cell>
          <cell r="AG2847">
            <v>95.379654216531605</v>
          </cell>
          <cell r="AH2847">
            <v>84.502940976599305</v>
          </cell>
          <cell r="AI2847">
            <v>120.034221275267</v>
          </cell>
          <cell r="AJ2847">
            <v>103.22041446745099</v>
          </cell>
          <cell r="AK2847">
            <v>97.073427175482706</v>
          </cell>
          <cell r="AL2847">
            <v>95.325050918614593</v>
          </cell>
          <cell r="AM2847">
            <v>94.332998773322998</v>
          </cell>
          <cell r="AN2847">
            <v>101.37735618987701</v>
          </cell>
          <cell r="AO2847">
            <v>104.73194399839301</v>
          </cell>
          <cell r="AP2847">
            <v>110.283171322806</v>
          </cell>
          <cell r="AQ2847">
            <v>112.36426011843</v>
          </cell>
          <cell r="AR2847">
            <v>97.305032268326201</v>
          </cell>
          <cell r="AS2847">
            <v>101.968374241761</v>
          </cell>
          <cell r="AT2847">
            <v>89.036095704947599</v>
          </cell>
          <cell r="AU2847">
            <v>121.227059953278</v>
          </cell>
          <cell r="AV2847">
            <v>102.321841165199</v>
          </cell>
          <cell r="AW2847">
            <v>101.274377270054</v>
          </cell>
          <cell r="AX2847">
            <v>106.184335049034</v>
          </cell>
          <cell r="AY2847">
            <v>100.882521389659</v>
          </cell>
          <cell r="AZ2847">
            <v>106.64586997402201</v>
          </cell>
          <cell r="BA2847">
            <v>108.85023697259</v>
          </cell>
          <cell r="BB2847">
            <v>109.56729144948601</v>
          </cell>
          <cell r="BC2847">
            <v>119.978156205825</v>
          </cell>
          <cell r="BD2847">
            <v>102.841778660808</v>
          </cell>
          <cell r="BE2847">
            <v>99.392050084237994</v>
          </cell>
          <cell r="BF2847">
            <v>95.465595936316106</v>
          </cell>
          <cell r="BG2847">
            <v>118.199703201579</v>
          </cell>
          <cell r="BH2847">
            <v>104.961352116584</v>
          </cell>
          <cell r="BI2847">
            <v>106.58294202883501</v>
          </cell>
          <cell r="BJ2847">
            <v>103.96802995355</v>
          </cell>
          <cell r="BK2847">
            <v>108.92560803811701</v>
          </cell>
          <cell r="BL2847">
            <v>101.876953741607</v>
          </cell>
          <cell r="BM2847">
            <v>101.370793794178</v>
          </cell>
          <cell r="BN2847">
            <v>111.956276487534</v>
          </cell>
          <cell r="BO2847">
            <v>117.661409319583</v>
          </cell>
          <cell r="BP2847">
            <v>122.740715016636</v>
          </cell>
          <cell r="BQ2847">
            <v>121.83850550601601</v>
          </cell>
          <cell r="BR2847">
            <v>109.99220030320799</v>
          </cell>
          <cell r="BS2847">
            <v>112.19016395179401</v>
          </cell>
          <cell r="BT2847">
            <v>94.413555531876597</v>
          </cell>
          <cell r="BU2847">
            <v>92.326836764538697</v>
          </cell>
          <cell r="BV2847">
            <v>4.3488435096956302</v>
          </cell>
          <cell r="BW2847">
            <v>37.650563129608301</v>
          </cell>
          <cell r="BX2847">
            <v>103.467710238435</v>
          </cell>
          <cell r="BY2847">
            <v>104.389224191634</v>
          </cell>
          <cell r="BZ2847">
            <v>103.795579940612</v>
          </cell>
          <cell r="CA2847">
            <v>108.50768507335</v>
          </cell>
          <cell r="CB2847">
            <v>111.146740442282</v>
          </cell>
          <cell r="CC2847">
            <v>112.26156507389901</v>
          </cell>
          <cell r="CD2847">
            <v>101.362666209395</v>
          </cell>
          <cell r="CE2847">
            <v>108.292830034415</v>
          </cell>
          <cell r="CF2847">
            <v>90.585350795264702</v>
          </cell>
          <cell r="CG2847">
            <v>94.715681664152996</v>
          </cell>
          <cell r="CH2847">
            <v>81.392664750871504</v>
          </cell>
          <cell r="CI2847">
            <v>84.042658062757994</v>
          </cell>
          <cell r="CJ2847">
            <v>64.459109901171203</v>
          </cell>
          <cell r="CK2847">
            <v>61.065897429616903</v>
          </cell>
          <cell r="CL2847">
            <v>63.220931379872901</v>
          </cell>
          <cell r="CM2847">
            <v>90.270459606521996</v>
          </cell>
          <cell r="CN2847">
            <v>94.268523584865804</v>
          </cell>
          <cell r="CO2847">
            <v>85.614288788489006</v>
          </cell>
          <cell r="CP2847">
            <v>84.945404324457996</v>
          </cell>
          <cell r="CQ2847">
            <v>97.470134660179198</v>
          </cell>
          <cell r="CR2847">
            <v>95.202387717791396</v>
          </cell>
          <cell r="CS2847">
            <v>100.57254618299901</v>
          </cell>
          <cell r="CT2847">
            <v>97.008649928560203</v>
          </cell>
          <cell r="CU2847">
            <v>87.452241933402505</v>
          </cell>
          <cell r="CV2847">
            <v>82.528500445052103</v>
          </cell>
          <cell r="CW2847">
            <v>89.466477551501498</v>
          </cell>
          <cell r="CX2847">
            <v>93.392439484924196</v>
          </cell>
          <cell r="CY2847">
            <v>110.85960518325599</v>
          </cell>
          <cell r="CZ2847">
            <v>97.686086531005799</v>
          </cell>
          <cell r="DA2847">
            <v>97.921446699263299</v>
          </cell>
          <cell r="DB2847">
            <v>89.175600756546501</v>
          </cell>
          <cell r="DC2847">
            <v>100.740847014243</v>
          </cell>
          <cell r="DD2847">
            <v>103.738749311112</v>
          </cell>
          <cell r="DE2847">
            <v>100.266235525314</v>
          </cell>
          <cell r="DF2847">
            <v>91.979177995013998</v>
          </cell>
          <cell r="DG2847">
            <v>91.456413046702906</v>
          </cell>
          <cell r="DH2847">
            <v>86.275707858865104</v>
          </cell>
          <cell r="DI2847">
            <v>88.633115133491998</v>
          </cell>
          <cell r="DJ2847">
            <v>92.257967345460003</v>
          </cell>
          <cell r="DK2847">
            <v>109.081772917406</v>
          </cell>
          <cell r="DL2847">
            <v>97.267607036892201</v>
          </cell>
          <cell r="DM2847">
            <v>95.024902625965893</v>
          </cell>
          <cell r="DN2847">
            <v>88.524937690852198</v>
          </cell>
          <cell r="DO2847">
            <v>98.528137313380796</v>
          </cell>
          <cell r="DP2847">
            <v>97.613211591181098</v>
          </cell>
          <cell r="DQ2847">
            <v>97.029897656842607</v>
          </cell>
          <cell r="DR2847">
            <v>90.549740809014196</v>
          </cell>
          <cell r="DS2847">
            <v>93.286492093327794</v>
          </cell>
          <cell r="DT2847">
            <v>90.771244604036198</v>
          </cell>
          <cell r="DU2847">
            <v>95.113251339419904</v>
          </cell>
          <cell r="DV2847">
            <v>91.168254234813006</v>
          </cell>
          <cell r="DW2847">
            <v>109.84839715704901</v>
          </cell>
          <cell r="DX2847">
            <v>94.590519143567093</v>
          </cell>
          <cell r="DY2847">
            <v>92.947044379469503</v>
          </cell>
          <cell r="DZ2847">
            <v>90.988283948546112</v>
          </cell>
          <cell r="EA2847">
            <v>103.627741268587</v>
          </cell>
          <cell r="EB2847">
            <v>96.167144859863996</v>
          </cell>
          <cell r="EC2847">
            <v>93.495938114555699</v>
          </cell>
          <cell r="ED2847">
            <v>89.618765382398294</v>
          </cell>
          <cell r="EE2847">
            <v>95.347858556229696</v>
          </cell>
          <cell r="EF2847">
            <v>92.085572799513201</v>
          </cell>
          <cell r="EG2847">
            <v>93.064225945978606</v>
          </cell>
          <cell r="EH2847">
            <v>90.486931945661198</v>
          </cell>
          <cell r="EI2847">
            <v>112.45248634674013</v>
          </cell>
          <cell r="EJ2847">
            <v>0</v>
          </cell>
          <cell r="EK2847">
            <v>0</v>
          </cell>
          <cell r="EL2847">
            <v>0</v>
          </cell>
        </row>
        <row r="2848">
          <cell r="K2848">
            <v>110.66993872660299</v>
          </cell>
          <cell r="L2848">
            <v>104.391596716709</v>
          </cell>
          <cell r="M2848">
            <v>105.93975767139401</v>
          </cell>
          <cell r="N2848">
            <v>98.413477829177296</v>
          </cell>
          <cell r="O2848">
            <v>79.615598789144201</v>
          </cell>
          <cell r="P2848">
            <v>97.050474153841606</v>
          </cell>
          <cell r="Q2848">
            <v>100.382477545811</v>
          </cell>
          <cell r="R2848">
            <v>85.270787040881999</v>
          </cell>
          <cell r="S2848">
            <v>97.5108612929196</v>
          </cell>
          <cell r="T2848">
            <v>107.15831744815399</v>
          </cell>
          <cell r="U2848">
            <v>110.21697793856499</v>
          </cell>
          <cell r="V2848">
            <v>103.379734846799</v>
          </cell>
          <cell r="W2848">
            <v>114.934751441098</v>
          </cell>
          <cell r="X2848">
            <v>100.420539913307</v>
          </cell>
          <cell r="Y2848">
            <v>109.004793083764</v>
          </cell>
          <cell r="Z2848">
            <v>96.715677119835902</v>
          </cell>
          <cell r="AA2848">
            <v>92.106039603161904</v>
          </cell>
          <cell r="AB2848">
            <v>101.934924906304</v>
          </cell>
          <cell r="AC2848">
            <v>134.38918977071401</v>
          </cell>
          <cell r="AD2848">
            <v>104.422989515929</v>
          </cell>
          <cell r="AE2848">
            <v>112.01526193903</v>
          </cell>
          <cell r="AF2848">
            <v>111.921070350219</v>
          </cell>
          <cell r="AG2848">
            <v>116.664117562762</v>
          </cell>
          <cell r="AH2848">
            <v>87.915113423723895</v>
          </cell>
          <cell r="AI2848">
            <v>99.653095891437502</v>
          </cell>
          <cell r="AJ2848">
            <v>91.1653998117866</v>
          </cell>
          <cell r="AK2848">
            <v>123.96307215013999</v>
          </cell>
          <cell r="AL2848">
            <v>110.560759760479</v>
          </cell>
          <cell r="AM2848">
            <v>126.047764579767</v>
          </cell>
          <cell r="AN2848">
            <v>130.570331222595</v>
          </cell>
          <cell r="AO2848">
            <v>147.01698904679799</v>
          </cell>
          <cell r="AP2848">
            <v>127.76549632483101</v>
          </cell>
          <cell r="AQ2848">
            <v>136.09074425663999</v>
          </cell>
          <cell r="AR2848">
            <v>120.715363395137</v>
          </cell>
          <cell r="AS2848">
            <v>124.289911810194</v>
          </cell>
          <cell r="AT2848">
            <v>96.5954560697716</v>
          </cell>
          <cell r="AU2848">
            <v>112.896001724887</v>
          </cell>
          <cell r="AV2848">
            <v>103.879636809427</v>
          </cell>
          <cell r="AW2848">
            <v>127.346578422634</v>
          </cell>
          <cell r="AX2848">
            <v>116.889489193073</v>
          </cell>
          <cell r="AY2848">
            <v>131.58685620223099</v>
          </cell>
          <cell r="AZ2848">
            <v>132.374860372342</v>
          </cell>
          <cell r="BA2848">
            <v>152.61562318680899</v>
          </cell>
          <cell r="BB2848">
            <v>139.205056406686</v>
          </cell>
          <cell r="BC2848">
            <v>141.90150750262401</v>
          </cell>
          <cell r="BD2848">
            <v>132.12324241441999</v>
          </cell>
          <cell r="BE2848">
            <v>138.29746306539701</v>
          </cell>
          <cell r="BF2848">
            <v>104.643158115196</v>
          </cell>
          <cell r="BG2848">
            <v>121.612203975024</v>
          </cell>
          <cell r="BH2848">
            <v>111.112560923622</v>
          </cell>
          <cell r="BI2848">
            <v>137.67430266509399</v>
          </cell>
          <cell r="BJ2848">
            <v>123.720651323875</v>
          </cell>
          <cell r="BK2848">
            <v>136.44059600692799</v>
          </cell>
          <cell r="BL2848">
            <v>133.286704091639</v>
          </cell>
          <cell r="BM2848">
            <v>159.69667177965599</v>
          </cell>
          <cell r="BN2848">
            <v>146.124087848926</v>
          </cell>
          <cell r="BO2848">
            <v>147.338925734539</v>
          </cell>
          <cell r="BP2848">
            <v>138.34085602130301</v>
          </cell>
          <cell r="BQ2848">
            <v>144.70968016273801</v>
          </cell>
          <cell r="BR2848">
            <v>111.017067838484</v>
          </cell>
          <cell r="BS2848">
            <v>127.755129864309</v>
          </cell>
          <cell r="BT2848">
            <v>115.882611664838</v>
          </cell>
          <cell r="BU2848">
            <v>122.716421161413</v>
          </cell>
          <cell r="BV2848">
            <v>52.763900511499202</v>
          </cell>
          <cell r="BW2848">
            <v>96.775163493353105</v>
          </cell>
          <cell r="BX2848">
            <v>133.433919121115</v>
          </cell>
          <cell r="BY2848">
            <v>144.72521666008399</v>
          </cell>
          <cell r="BZ2848">
            <v>145.98104784901</v>
          </cell>
          <cell r="CA2848">
            <v>141.77797749145199</v>
          </cell>
          <cell r="CB2848">
            <v>135.65769412133599</v>
          </cell>
          <cell r="CC2848">
            <v>139.791734240663</v>
          </cell>
          <cell r="CD2848">
            <v>108.925927057172</v>
          </cell>
          <cell r="CE2848">
            <v>129.60112173046701</v>
          </cell>
          <cell r="CF2848">
            <v>118.967696542985</v>
          </cell>
          <cell r="CG2848">
            <v>133.53889595382</v>
          </cell>
          <cell r="CH2848">
            <v>122.203073905124</v>
          </cell>
          <cell r="CI2848">
            <v>116.692887318323</v>
          </cell>
          <cell r="CJ2848">
            <v>107.027108229481</v>
          </cell>
          <cell r="CK2848">
            <v>108.639314614833</v>
          </cell>
          <cell r="CL2848">
            <v>111.326446114156</v>
          </cell>
          <cell r="CM2848">
            <v>112.982040434083</v>
          </cell>
          <cell r="CN2848">
            <v>137.589141379571</v>
          </cell>
          <cell r="CO2848">
            <v>149.93362107974599</v>
          </cell>
          <cell r="CP2848">
            <v>121.289959779583</v>
          </cell>
          <cell r="CQ2848">
            <v>134.15482860693399</v>
          </cell>
          <cell r="CR2848">
            <v>125.417760633763</v>
          </cell>
          <cell r="CS2848">
            <v>144.42121887963401</v>
          </cell>
          <cell r="CT2848">
            <v>135.60445230791001</v>
          </cell>
          <cell r="CU2848">
            <v>125.61047428525301</v>
          </cell>
          <cell r="CV2848">
            <v>131.14715976733399</v>
          </cell>
          <cell r="CW2848">
            <v>133.29377210162099</v>
          </cell>
          <cell r="CX2848">
            <v>133.12300332784201</v>
          </cell>
          <cell r="CY2848">
            <v>133.53470787992001</v>
          </cell>
          <cell r="CZ2848">
            <v>146.473457932065</v>
          </cell>
          <cell r="DA2848">
            <v>150.91987133363199</v>
          </cell>
          <cell r="DB2848">
            <v>132.27201287908099</v>
          </cell>
          <cell r="DC2848">
            <v>144.321480964361</v>
          </cell>
          <cell r="DD2848">
            <v>137.44510729052601</v>
          </cell>
          <cell r="DE2848">
            <v>145.11582918570099</v>
          </cell>
          <cell r="DF2848">
            <v>144.22600940919199</v>
          </cell>
          <cell r="DG2848">
            <v>134.80426201625801</v>
          </cell>
          <cell r="DH2848">
            <v>141.78532819471499</v>
          </cell>
          <cell r="DI2848">
            <v>140.14251766397899</v>
          </cell>
          <cell r="DJ2848">
            <v>139.27891938788301</v>
          </cell>
          <cell r="DK2848">
            <v>139.280998610029</v>
          </cell>
          <cell r="DL2848">
            <v>156.23247874996301</v>
          </cell>
          <cell r="DM2848">
            <v>160.84100530486299</v>
          </cell>
          <cell r="DN2848">
            <v>137.789643447674</v>
          </cell>
          <cell r="DO2848">
            <v>153.21139216213399</v>
          </cell>
          <cell r="DP2848">
            <v>143.83079410144501</v>
          </cell>
          <cell r="DQ2848">
            <v>154.91929174298701</v>
          </cell>
          <cell r="DR2848">
            <v>149.57712870367399</v>
          </cell>
          <cell r="DS2848">
            <v>140.68616345701801</v>
          </cell>
          <cell r="DT2848">
            <v>152.04141112127101</v>
          </cell>
          <cell r="DU2848">
            <v>151.63383974385999</v>
          </cell>
          <cell r="DV2848">
            <v>152.18509972980101</v>
          </cell>
          <cell r="DW2848">
            <v>145.00966293753399</v>
          </cell>
          <cell r="DX2848">
            <v>162.66844389182901</v>
          </cell>
          <cell r="DY2848">
            <v>162.852524807973</v>
          </cell>
          <cell r="DZ2848">
            <v>146.63689706989842</v>
          </cell>
          <cell r="EA2848">
            <v>164.146676433783</v>
          </cell>
          <cell r="EB2848">
            <v>154.88512618862401</v>
          </cell>
          <cell r="EC2848">
            <v>168.190530565019</v>
          </cell>
          <cell r="ED2848">
            <v>164.47298986973999</v>
          </cell>
          <cell r="EE2848">
            <v>155.05588822305899</v>
          </cell>
          <cell r="EF2848">
            <v>163.82348991958</v>
          </cell>
          <cell r="EG2848">
            <v>164.09104050577201</v>
          </cell>
          <cell r="EH2848">
            <v>160.33761186715</v>
          </cell>
          <cell r="EI2848">
            <v>152.51639963891773</v>
          </cell>
          <cell r="EJ2848">
            <v>0</v>
          </cell>
          <cell r="EK2848">
            <v>0</v>
          </cell>
          <cell r="EL2848">
            <v>0</v>
          </cell>
        </row>
        <row r="2849">
          <cell r="K2849">
            <v>96.809610947569396</v>
          </cell>
          <cell r="L2849">
            <v>105.879544912085</v>
          </cell>
          <cell r="M2849">
            <v>91.367650568859901</v>
          </cell>
          <cell r="N2849">
            <v>85.161906277349004</v>
          </cell>
          <cell r="O2849">
            <v>106.070490890286</v>
          </cell>
          <cell r="P2849">
            <v>105.11576099928401</v>
          </cell>
          <cell r="Q2849">
            <v>113.803803007399</v>
          </cell>
          <cell r="R2849">
            <v>106.356909857586</v>
          </cell>
          <cell r="S2849">
            <v>88.407987906754698</v>
          </cell>
          <cell r="T2849">
            <v>85.543798233749698</v>
          </cell>
          <cell r="U2849">
            <v>119.723128331609</v>
          </cell>
          <cell r="V2849">
            <v>95.759408067467604</v>
          </cell>
          <cell r="W2849">
            <v>97.800222783293805</v>
          </cell>
          <cell r="X2849">
            <v>107.22</v>
          </cell>
          <cell r="Y2849">
            <v>94.614999999999995</v>
          </cell>
          <cell r="Z2849">
            <v>78.808999999999997</v>
          </cell>
          <cell r="AA2849">
            <v>93.655000000000001</v>
          </cell>
          <cell r="AB2849">
            <v>102.1</v>
          </cell>
          <cell r="AC2849">
            <v>107.846</v>
          </cell>
          <cell r="AD2849">
            <v>105.84099999999999</v>
          </cell>
          <cell r="AE2849">
            <v>88.67</v>
          </cell>
          <cell r="AF2849">
            <v>80.941999999999993</v>
          </cell>
          <cell r="AG2849">
            <v>112.431</v>
          </cell>
          <cell r="AH2849">
            <v>94.905000000000001</v>
          </cell>
          <cell r="AI2849">
            <v>100.96599999999999</v>
          </cell>
          <cell r="AJ2849">
            <v>109.045</v>
          </cell>
          <cell r="AK2849">
            <v>100.452</v>
          </cell>
          <cell r="AL2849">
            <v>82.787999999999997</v>
          </cell>
          <cell r="AM2849">
            <v>100.074</v>
          </cell>
          <cell r="AN2849">
            <v>101.038</v>
          </cell>
          <cell r="AO2849">
            <v>115.145</v>
          </cell>
          <cell r="AP2849">
            <v>116.29117903704299</v>
          </cell>
          <cell r="AQ2849">
            <v>95.918000000000006</v>
          </cell>
          <cell r="AR2849">
            <v>84.843636286474805</v>
          </cell>
          <cell r="AS2849">
            <v>120.198125130961</v>
          </cell>
          <cell r="AT2849">
            <v>99.995999999999995</v>
          </cell>
          <cell r="AU2849">
            <v>101.57846516985801</v>
          </cell>
          <cell r="AV2849">
            <v>102.13146571897001</v>
          </cell>
          <cell r="AW2849">
            <v>114.34546422012301</v>
          </cell>
          <cell r="AX2849">
            <v>115.60360208966701</v>
          </cell>
          <cell r="AY2849">
            <v>121.987101614799</v>
          </cell>
          <cell r="AZ2849">
            <v>124.21035881931699</v>
          </cell>
          <cell r="BA2849">
            <v>124.21035881931699</v>
          </cell>
          <cell r="BB2849">
            <v>112.871390893653</v>
          </cell>
          <cell r="BC2849">
            <v>113.98301949591099</v>
          </cell>
          <cell r="BD2849">
            <v>113.899275996499</v>
          </cell>
          <cell r="BE2849">
            <v>110.56251647388</v>
          </cell>
          <cell r="BF2849">
            <v>97.066718077064493</v>
          </cell>
          <cell r="BG2849">
            <v>107.598058715888</v>
          </cell>
          <cell r="BH2849">
            <v>106.521899126802</v>
          </cell>
          <cell r="BI2849">
            <v>113.488238318199</v>
          </cell>
          <cell r="BJ2849">
            <v>109.20273205363</v>
          </cell>
          <cell r="BK2849">
            <v>119.284922076226</v>
          </cell>
          <cell r="BL2849">
            <v>119.788647907379</v>
          </cell>
          <cell r="BM2849">
            <v>95.940558738986695</v>
          </cell>
          <cell r="BN2849">
            <v>104.829342031983</v>
          </cell>
          <cell r="BO2849">
            <v>106.85284955944999</v>
          </cell>
          <cell r="BP2849">
            <v>85.648970078030899</v>
          </cell>
          <cell r="BQ2849">
            <v>89.563088313137698</v>
          </cell>
          <cell r="BR2849">
            <v>88.405232893324197</v>
          </cell>
          <cell r="BS2849">
            <v>110.74866735619401</v>
          </cell>
          <cell r="BT2849">
            <v>109.049245176905</v>
          </cell>
          <cell r="BU2849">
            <v>116.81073325849999</v>
          </cell>
          <cell r="BV2849">
            <v>69.632272687024397</v>
          </cell>
          <cell r="BW2849">
            <v>97.440335407698896</v>
          </cell>
          <cell r="BX2849">
            <v>129.13905801793101</v>
          </cell>
          <cell r="BY2849">
            <v>116.929282009462</v>
          </cell>
          <cell r="BZ2849">
            <v>92.004116670697599</v>
          </cell>
          <cell r="CA2849">
            <v>111.671117994618</v>
          </cell>
          <cell r="CB2849">
            <v>94.104708582476903</v>
          </cell>
          <cell r="CC2849">
            <v>80.545893212613606</v>
          </cell>
          <cell r="CD2849">
            <v>78.0348003370204</v>
          </cell>
          <cell r="CE2849">
            <v>73.543173179060204</v>
          </cell>
          <cell r="CF2849">
            <v>67.785822261118597</v>
          </cell>
          <cell r="CG2849">
            <v>90.376711886732394</v>
          </cell>
          <cell r="CH2849">
            <v>90.221974699657906</v>
          </cell>
          <cell r="CI2849">
            <v>91.654069536160407</v>
          </cell>
          <cell r="CJ2849">
            <v>100.00457356796601</v>
          </cell>
          <cell r="CK2849">
            <v>105.960120512789</v>
          </cell>
          <cell r="CL2849">
            <v>99.387381653273906</v>
          </cell>
          <cell r="CM2849">
            <v>124.21035881931699</v>
          </cell>
          <cell r="CN2849">
            <v>119.34123637520899</v>
          </cell>
          <cell r="CO2849">
            <v>102.537990293579</v>
          </cell>
          <cell r="CP2849">
            <v>94.633399267644506</v>
          </cell>
          <cell r="CQ2849">
            <v>108.63290331547699</v>
          </cell>
          <cell r="CR2849">
            <v>86.9374800620527</v>
          </cell>
          <cell r="CS2849">
            <v>112.31473611137</v>
          </cell>
          <cell r="CT2849">
            <v>108.106503921322</v>
          </cell>
          <cell r="CU2849">
            <v>101.535836868432</v>
          </cell>
          <cell r="CV2849">
            <v>103.003588519156</v>
          </cell>
          <cell r="CW2849">
            <v>102.101247414211</v>
          </cell>
          <cell r="CX2849">
            <v>86.2572970581341</v>
          </cell>
          <cell r="CY2849">
            <v>95.909516749367199</v>
          </cell>
          <cell r="CZ2849">
            <v>119.701415481488</v>
          </cell>
          <cell r="DA2849">
            <v>108.623760254106</v>
          </cell>
          <cell r="DB2849">
            <v>86.539487876672894</v>
          </cell>
          <cell r="DC2849">
            <v>95.682853010109994</v>
          </cell>
          <cell r="DD2849">
            <v>92.897409570798601</v>
          </cell>
          <cell r="DE2849">
            <v>122.51797288625799</v>
          </cell>
          <cell r="DF2849">
            <v>93.603784237415397</v>
          </cell>
          <cell r="DG2849">
            <v>87.914586281645697</v>
          </cell>
          <cell r="DH2849">
            <v>83.741917466073403</v>
          </cell>
          <cell r="DI2849">
            <v>112.82187839270399</v>
          </cell>
          <cell r="DJ2849">
            <v>104.793137101781</v>
          </cell>
          <cell r="DK2849">
            <v>114.855375956633</v>
          </cell>
          <cell r="DL2849">
            <v>101.400450018274</v>
          </cell>
          <cell r="DM2849">
            <v>66.949418878046899</v>
          </cell>
          <cell r="DN2849">
            <v>69.980156722343295</v>
          </cell>
          <cell r="DO2849">
            <v>83.052716412775197</v>
          </cell>
          <cell r="DP2849">
            <v>84.443745299856005</v>
          </cell>
          <cell r="DQ2849">
            <v>132.19689274427199</v>
          </cell>
          <cell r="DR2849">
            <v>102.30893617149501</v>
          </cell>
          <cell r="DS2849">
            <v>103.03589512208799</v>
          </cell>
          <cell r="DT2849">
            <v>108.445783118565</v>
          </cell>
          <cell r="DU2849">
            <v>118.237328555554</v>
          </cell>
          <cell r="DV2849">
            <v>102.278101811337</v>
          </cell>
          <cell r="DW2849">
            <v>104.288681368623</v>
          </cell>
          <cell r="DX2849">
            <v>120.767935971764</v>
          </cell>
          <cell r="DY2849">
            <v>81.276594517948993</v>
          </cell>
          <cell r="DZ2849">
            <v>86.985334805872839</v>
          </cell>
          <cell r="EA2849">
            <v>99.247996113266595</v>
          </cell>
          <cell r="EB2849">
            <v>94.492550990538902</v>
          </cell>
          <cell r="EC2849">
            <v>142.50825037832499</v>
          </cell>
          <cell r="ED2849">
            <v>108.34516340561299</v>
          </cell>
          <cell r="EE2849">
            <v>108.90894114404701</v>
          </cell>
          <cell r="EF2849">
            <v>115.711650587509</v>
          </cell>
          <cell r="EG2849">
            <v>123.439771011998</v>
          </cell>
          <cell r="EH2849">
            <v>113.35062056003601</v>
          </cell>
          <cell r="EI2849">
            <v>122.28034330366584</v>
          </cell>
          <cell r="EJ2849">
            <v>0</v>
          </cell>
          <cell r="EK2849">
            <v>0</v>
          </cell>
          <cell r="EL2849">
            <v>0</v>
          </cell>
        </row>
        <row r="2853">
          <cell r="K2853">
            <v>89.547064813660697</v>
          </cell>
          <cell r="L2853">
            <v>79.713056634024397</v>
          </cell>
          <cell r="M2853">
            <v>92.052340530346001</v>
          </cell>
          <cell r="N2853">
            <v>102.34566972925499</v>
          </cell>
          <cell r="O2853">
            <v>102.76608951677299</v>
          </cell>
          <cell r="P2853">
            <v>105.41087000689301</v>
          </cell>
          <cell r="Q2853">
            <v>98.550167364960402</v>
          </cell>
          <cell r="R2853">
            <v>112.413264911583</v>
          </cell>
          <cell r="S2853">
            <v>108.204118584285</v>
          </cell>
          <cell r="T2853">
            <v>109.949196758277</v>
          </cell>
          <cell r="U2853">
            <v>101.943996668065</v>
          </cell>
          <cell r="V2853">
            <v>97.104164481876694</v>
          </cell>
          <cell r="W2853">
            <v>91.412636889057595</v>
          </cell>
          <cell r="X2853">
            <v>83.920386389395006</v>
          </cell>
          <cell r="Y2853">
            <v>101.025906599417</v>
          </cell>
          <cell r="Z2853">
            <v>93.772398322549293</v>
          </cell>
          <cell r="AA2853">
            <v>96.780951068515293</v>
          </cell>
          <cell r="AB2853">
            <v>95.904255640425205</v>
          </cell>
          <cell r="AC2853">
            <v>102.398676550228</v>
          </cell>
          <cell r="AD2853">
            <v>109.974198644418</v>
          </cell>
          <cell r="AE2853">
            <v>106.33403114021201</v>
          </cell>
          <cell r="AF2853">
            <v>113.357429170942</v>
          </cell>
          <cell r="AG2853">
            <v>114.52930510129001</v>
          </cell>
          <cell r="AH2853">
            <v>106.947809963875</v>
          </cell>
          <cell r="AI2853">
            <v>99.374182423381299</v>
          </cell>
          <cell r="AJ2853">
            <v>97.741578100677302</v>
          </cell>
          <cell r="AK2853">
            <v>104.14055399604401</v>
          </cell>
          <cell r="AL2853">
            <v>109.607085584109</v>
          </cell>
          <cell r="AM2853">
            <v>109.698140576311</v>
          </cell>
          <cell r="AN2853">
            <v>102.873870637773</v>
          </cell>
          <cell r="AO2853">
            <v>125.934189749857</v>
          </cell>
          <cell r="AP2853">
            <v>120.77133802180499</v>
          </cell>
          <cell r="AQ2853">
            <v>116.55215494294301</v>
          </cell>
          <cell r="AR2853">
            <v>121.240350233052</v>
          </cell>
          <cell r="AS2853">
            <v>122.754306853161</v>
          </cell>
          <cell r="AT2853">
            <v>126.647510937512</v>
          </cell>
          <cell r="AU2853">
            <v>117.89703965749401</v>
          </cell>
          <cell r="AV2853">
            <v>99.979742745542296</v>
          </cell>
          <cell r="AW2853">
            <v>111.358425143451</v>
          </cell>
          <cell r="AX2853">
            <v>114.590922236867</v>
          </cell>
          <cell r="AY2853">
            <v>113.414569127207</v>
          </cell>
          <cell r="AZ2853">
            <v>106.508410919583</v>
          </cell>
          <cell r="BA2853">
            <v>121.23027760898501</v>
          </cell>
          <cell r="BB2853">
            <v>123.161989487863</v>
          </cell>
          <cell r="BC2853">
            <v>125.137951690085</v>
          </cell>
          <cell r="BD2853">
            <v>124.379691616918</v>
          </cell>
          <cell r="BE2853">
            <v>120.33517658064</v>
          </cell>
          <cell r="BF2853">
            <v>124.423597265249</v>
          </cell>
          <cell r="BG2853">
            <v>120.733851569189</v>
          </cell>
          <cell r="BH2853">
            <v>106.612582153899</v>
          </cell>
          <cell r="BI2853">
            <v>119.168407761194</v>
          </cell>
          <cell r="BJ2853">
            <v>119.293679320588</v>
          </cell>
          <cell r="BK2853">
            <v>118.546927215794</v>
          </cell>
          <cell r="BL2853">
            <v>110.624168906124</v>
          </cell>
          <cell r="BM2853">
            <v>121.700222685843</v>
          </cell>
          <cell r="BN2853">
            <v>125.51744555825501</v>
          </cell>
          <cell r="BO2853">
            <v>126.884293455758</v>
          </cell>
          <cell r="BP2853">
            <v>125.314747868206</v>
          </cell>
          <cell r="BQ2853">
            <v>122.566419245044</v>
          </cell>
          <cell r="BR2853">
            <v>124.26553551779899</v>
          </cell>
          <cell r="BS2853">
            <v>113.053040736382</v>
          </cell>
          <cell r="BT2853">
            <v>111.26148930422301</v>
          </cell>
          <cell r="BU2853">
            <v>107.467389280517</v>
          </cell>
          <cell r="BV2853">
            <v>119.753867760354</v>
          </cell>
          <cell r="BW2853">
            <v>126.398431609543</v>
          </cell>
          <cell r="BX2853">
            <v>130.09627082171801</v>
          </cell>
          <cell r="BY2853">
            <v>131.720882194121</v>
          </cell>
          <cell r="BZ2853">
            <v>133.55763073643601</v>
          </cell>
          <cell r="CA2853">
            <v>134.027585832413</v>
          </cell>
          <cell r="CB2853">
            <v>120.856458022959</v>
          </cell>
          <cell r="CC2853">
            <v>111.150992177627</v>
          </cell>
          <cell r="CD2853">
            <v>112.839411996442</v>
          </cell>
          <cell r="CE2853">
            <v>112.884334887458</v>
          </cell>
          <cell r="CF2853">
            <v>101.50146091027899</v>
          </cell>
          <cell r="CG2853">
            <v>114.67626523848</v>
          </cell>
          <cell r="CH2853">
            <v>122.41766072008301</v>
          </cell>
          <cell r="CI2853">
            <v>118.395974199622</v>
          </cell>
          <cell r="CJ2853">
            <v>127.876761138848</v>
          </cell>
          <cell r="CK2853">
            <v>125.490252113601</v>
          </cell>
          <cell r="CL2853">
            <v>131.49709532823499</v>
          </cell>
          <cell r="CM2853">
            <v>140.56389301101601</v>
          </cell>
          <cell r="CN2853">
            <v>131.70243911923501</v>
          </cell>
          <cell r="CO2853">
            <v>126.14198184811799</v>
          </cell>
          <cell r="CP2853">
            <v>124.864461849913</v>
          </cell>
          <cell r="CQ2853">
            <v>120.762960428906</v>
          </cell>
          <cell r="CR2853">
            <v>107.777066121803</v>
          </cell>
          <cell r="CS2853">
            <v>119.282989863449</v>
          </cell>
          <cell r="CT2853">
            <v>126.32185601645701</v>
          </cell>
          <cell r="CU2853">
            <v>123.371821818055</v>
          </cell>
          <cell r="CV2853">
            <v>127.995284243695</v>
          </cell>
          <cell r="CW2853">
            <v>131.95405849897</v>
          </cell>
          <cell r="CX2853">
            <v>141.45911482285001</v>
          </cell>
          <cell r="CY2853">
            <v>145.72445003508099</v>
          </cell>
          <cell r="CZ2853">
            <v>136.48021805552801</v>
          </cell>
          <cell r="DA2853">
            <v>132.37918618051501</v>
          </cell>
          <cell r="DB2853">
            <v>130.83661393368499</v>
          </cell>
          <cell r="DC2853">
            <v>125.52012050401299</v>
          </cell>
          <cell r="DD2853">
            <v>120.950811067419</v>
          </cell>
          <cell r="DE2853">
            <v>127.865493690527</v>
          </cell>
          <cell r="DF2853">
            <v>119.374445705509</v>
          </cell>
          <cell r="DG2853">
            <v>136.019742817554</v>
          </cell>
          <cell r="DH2853">
            <v>130.78412461521501</v>
          </cell>
          <cell r="DI2853">
            <v>136.63001577824301</v>
          </cell>
          <cell r="DJ2853">
            <v>146.92987794209299</v>
          </cell>
          <cell r="DK2853">
            <v>153.17958965798101</v>
          </cell>
          <cell r="DL2853">
            <v>145.31148802452799</v>
          </cell>
          <cell r="DM2853">
            <v>145.08661553946999</v>
          </cell>
          <cell r="DN2853">
            <v>138.21270923443601</v>
          </cell>
          <cell r="DO2853">
            <v>131.02962930703799</v>
          </cell>
          <cell r="DP2853">
            <v>116.494648077953</v>
          </cell>
          <cell r="DQ2853">
            <v>124.29065499246801</v>
          </cell>
          <cell r="DR2853">
            <v>124.76451333638801</v>
          </cell>
          <cell r="DS2853">
            <v>142.147065969425</v>
          </cell>
          <cell r="DT2853">
            <v>139.18817093038101</v>
          </cell>
          <cell r="DU2853">
            <v>150.99180627750999</v>
          </cell>
          <cell r="DV2853">
            <v>163.215331319401</v>
          </cell>
          <cell r="DW2853">
            <v>158.296084589619</v>
          </cell>
          <cell r="DX2853">
            <v>156.82606007375199</v>
          </cell>
          <cell r="DY2853">
            <v>152.02613819510799</v>
          </cell>
          <cell r="DZ2853">
            <v>148.24951590029619</v>
          </cell>
          <cell r="EA2853">
            <v>141.04281376420801</v>
          </cell>
          <cell r="EB2853">
            <v>130.031603203928</v>
          </cell>
          <cell r="EC2853">
            <v>135.18353278865399</v>
          </cell>
          <cell r="ED2853">
            <v>141.18946844931199</v>
          </cell>
          <cell r="EE2853">
            <v>159.70415411547401</v>
          </cell>
          <cell r="EF2853">
            <v>153.43506402769</v>
          </cell>
          <cell r="EG2853">
            <v>163.23605108970699</v>
          </cell>
          <cell r="EH2853">
            <v>167.65170729142201</v>
          </cell>
          <cell r="EI2853">
            <v>171.61466977486339</v>
          </cell>
          <cell r="EJ2853">
            <v>0</v>
          </cell>
          <cell r="EK2853">
            <v>0</v>
          </cell>
          <cell r="EL2853">
            <v>0</v>
          </cell>
        </row>
        <row r="2854">
          <cell r="K2854">
            <v>96.593431098296804</v>
          </cell>
          <cell r="L2854">
            <v>79.890502389142696</v>
          </cell>
          <cell r="M2854">
            <v>92.563602487021797</v>
          </cell>
          <cell r="N2854">
            <v>98.172437697652597</v>
          </cell>
          <cell r="O2854">
            <v>100.54788662914</v>
          </cell>
          <cell r="P2854">
            <v>104.82220292955201</v>
          </cell>
          <cell r="Q2854">
            <v>102.202892008928</v>
          </cell>
          <cell r="R2854">
            <v>97.629276329353203</v>
          </cell>
          <cell r="S2854">
            <v>100.75784101478</v>
          </cell>
          <cell r="T2854">
            <v>106.207305855916</v>
          </cell>
          <cell r="U2854">
            <v>107.99837731666901</v>
          </cell>
          <cell r="V2854">
            <v>112.61424424354701</v>
          </cell>
          <cell r="W2854">
            <v>109.776019531427</v>
          </cell>
          <cell r="X2854">
            <v>87.403818355292302</v>
          </cell>
          <cell r="Y2854">
            <v>94.655472116096902</v>
          </cell>
          <cell r="Z2854">
            <v>102.084814074698</v>
          </cell>
          <cell r="AA2854">
            <v>110.06243315297</v>
          </cell>
          <cell r="AB2854">
            <v>118.282799934301</v>
          </cell>
          <cell r="AC2854">
            <v>111.124982698162</v>
          </cell>
          <cell r="AD2854">
            <v>110.000014932905</v>
          </cell>
          <cell r="AE2854">
            <v>114.450606827999</v>
          </cell>
          <cell r="AF2854">
            <v>119.4996991756</v>
          </cell>
          <cell r="AG2854">
            <v>118.692007955834</v>
          </cell>
          <cell r="AH2854">
            <v>123.314042392787</v>
          </cell>
          <cell r="AI2854">
            <v>115.579551514456</v>
          </cell>
          <cell r="AJ2854">
            <v>102.35458067490799</v>
          </cell>
          <cell r="AK2854">
            <v>112.34886080450801</v>
          </cell>
          <cell r="AL2854">
            <v>111.833947222009</v>
          </cell>
          <cell r="AM2854">
            <v>123.02784079252601</v>
          </cell>
          <cell r="AN2854">
            <v>127.426402755533</v>
          </cell>
          <cell r="AO2854">
            <v>120.65279561691899</v>
          </cell>
          <cell r="AP2854">
            <v>122.276453338991</v>
          </cell>
          <cell r="AQ2854">
            <v>120.999080374374</v>
          </cell>
          <cell r="AR2854">
            <v>127.44870891911</v>
          </cell>
          <cell r="AS2854">
            <v>126.35940079712699</v>
          </cell>
          <cell r="AT2854">
            <v>129.08237051434901</v>
          </cell>
          <cell r="AU2854">
            <v>119.057732905774</v>
          </cell>
          <cell r="AV2854">
            <v>104.277097838891</v>
          </cell>
          <cell r="AW2854">
            <v>114.98532398983301</v>
          </cell>
          <cell r="AX2854">
            <v>120.48480349701499</v>
          </cell>
          <cell r="AY2854">
            <v>127.966545971803</v>
          </cell>
          <cell r="AZ2854">
            <v>132.612038843096</v>
          </cell>
          <cell r="BA2854">
            <v>125.19866220967501</v>
          </cell>
          <cell r="BB2854">
            <v>126.47222159894</v>
          </cell>
          <cell r="BC2854">
            <v>126.16613652650901</v>
          </cell>
          <cell r="BD2854">
            <v>128.794862466734</v>
          </cell>
          <cell r="BE2854">
            <v>127.56798782504301</v>
          </cell>
          <cell r="BF2854">
            <v>130.76806213774299</v>
          </cell>
          <cell r="BG2854">
            <v>121.82144066385</v>
          </cell>
          <cell r="BH2854">
            <v>107.152114560231</v>
          </cell>
          <cell r="BI2854">
            <v>116.113376085472</v>
          </cell>
          <cell r="BJ2854">
            <v>124.07434700358201</v>
          </cell>
          <cell r="BK2854">
            <v>132.42418656793501</v>
          </cell>
          <cell r="BL2854">
            <v>136.65649644127299</v>
          </cell>
          <cell r="BM2854">
            <v>128.61529006477701</v>
          </cell>
          <cell r="BN2854">
            <v>134.06656939070001</v>
          </cell>
          <cell r="BO2854">
            <v>126.623839764156</v>
          </cell>
          <cell r="BP2854">
            <v>128.92200161580701</v>
          </cell>
          <cell r="BQ2854">
            <v>133.96499824713899</v>
          </cell>
          <cell r="BR2854">
            <v>135.60791075960401</v>
          </cell>
          <cell r="BS2854">
            <v>123.080092391355</v>
          </cell>
          <cell r="BT2854">
            <v>112.59512355691</v>
          </cell>
          <cell r="BU2854">
            <v>106.774047669474</v>
          </cell>
          <cell r="BV2854">
            <v>66.711725567774195</v>
          </cell>
          <cell r="BW2854">
            <v>78.854164801631995</v>
          </cell>
          <cell r="BX2854">
            <v>97.507796361190898</v>
          </cell>
          <cell r="BY2854">
            <v>110.946641691257</v>
          </cell>
          <cell r="BZ2854">
            <v>120.126322740974</v>
          </cell>
          <cell r="CA2854">
            <v>119.531641525602</v>
          </cell>
          <cell r="CB2854">
            <v>119.581522020508</v>
          </cell>
          <cell r="CC2854">
            <v>118.236840542595</v>
          </cell>
          <cell r="CD2854">
            <v>130.61946948765001</v>
          </cell>
          <cell r="CE2854">
            <v>120.127858286288</v>
          </cell>
          <cell r="CF2854">
            <v>111.907737905128</v>
          </cell>
          <cell r="CG2854">
            <v>116.73559344889</v>
          </cell>
          <cell r="CH2854">
            <v>136.062890027148</v>
          </cell>
          <cell r="CI2854">
            <v>117.920167419743</v>
          </cell>
          <cell r="CJ2854">
            <v>82.991943817365495</v>
          </cell>
          <cell r="CK2854">
            <v>87.9945972089142</v>
          </cell>
          <cell r="CL2854">
            <v>119.98745573343299</v>
          </cell>
          <cell r="CM2854">
            <v>127.11229655891999</v>
          </cell>
          <cell r="CN2854">
            <v>137.12279522438001</v>
          </cell>
          <cell r="CO2854">
            <v>132.938046724412</v>
          </cell>
          <cell r="CP2854">
            <v>142.392655801708</v>
          </cell>
          <cell r="CQ2854">
            <v>129.35908873806599</v>
          </cell>
          <cell r="CR2854">
            <v>120.97515170205</v>
          </cell>
          <cell r="CS2854">
            <v>124.99496025892201</v>
          </cell>
          <cell r="CT2854">
            <v>150.621257657548</v>
          </cell>
          <cell r="CU2854">
            <v>129.58367504709801</v>
          </cell>
          <cell r="CV2854">
            <v>132.749220658377</v>
          </cell>
          <cell r="CW2854">
            <v>132.765099570122</v>
          </cell>
          <cell r="CX2854">
            <v>137.84873322112099</v>
          </cell>
          <cell r="CY2854">
            <v>142.121134302066</v>
          </cell>
          <cell r="CZ2854">
            <v>138.65734932659001</v>
          </cell>
          <cell r="DA2854">
            <v>140.11563251516901</v>
          </cell>
          <cell r="DB2854">
            <v>143.441964544645</v>
          </cell>
          <cell r="DC2854">
            <v>127.233399342049</v>
          </cell>
          <cell r="DD2854">
            <v>118.171713303567</v>
          </cell>
          <cell r="DE2854">
            <v>124.156731040008</v>
          </cell>
          <cell r="DF2854">
            <v>142.379814719</v>
          </cell>
          <cell r="DG2854">
            <v>143.93759681884299</v>
          </cell>
          <cell r="DH2854">
            <v>134.90028562335101</v>
          </cell>
          <cell r="DI2854">
            <v>135.29695461920801</v>
          </cell>
          <cell r="DJ2854">
            <v>138.190002906242</v>
          </cell>
          <cell r="DK2854">
            <v>142.96853707558299</v>
          </cell>
          <cell r="DL2854">
            <v>145.61923518411101</v>
          </cell>
          <cell r="DM2854">
            <v>146.221640271155</v>
          </cell>
          <cell r="DN2854">
            <v>152.996418981603</v>
          </cell>
          <cell r="DO2854">
            <v>136.38943374006601</v>
          </cell>
          <cell r="DP2854">
            <v>122.63897362930599</v>
          </cell>
          <cell r="DQ2854">
            <v>131.89778336263001</v>
          </cell>
          <cell r="DR2854">
            <v>150.313728785249</v>
          </cell>
          <cell r="DS2854">
            <v>150.685451591841</v>
          </cell>
          <cell r="DT2854">
            <v>145.55060433748</v>
          </cell>
          <cell r="DU2854">
            <v>144.41103806412201</v>
          </cell>
          <cell r="DV2854">
            <v>148.412401964672</v>
          </cell>
          <cell r="DW2854">
            <v>153.07005842019001</v>
          </cell>
          <cell r="DX2854">
            <v>152.59834351613799</v>
          </cell>
          <cell r="DY2854">
            <v>160.52281028079</v>
          </cell>
          <cell r="DZ2854">
            <v>171.02512256524281</v>
          </cell>
          <cell r="EA2854">
            <v>143.18219545125299</v>
          </cell>
          <cell r="EB2854">
            <v>130.201723755399</v>
          </cell>
          <cell r="EC2854">
            <v>140.15333356902201</v>
          </cell>
          <cell r="ED2854">
            <v>159.410008815411</v>
          </cell>
          <cell r="EE2854">
            <v>161.471025512913</v>
          </cell>
          <cell r="EF2854">
            <v>160.682387318064</v>
          </cell>
          <cell r="EG2854">
            <v>160.85992349704799</v>
          </cell>
          <cell r="EH2854">
            <v>167.839051459676</v>
          </cell>
          <cell r="EI2854">
            <v>175.05604752791737</v>
          </cell>
          <cell r="EJ2854">
            <v>0</v>
          </cell>
          <cell r="EK2854">
            <v>0</v>
          </cell>
          <cell r="EL2854">
            <v>0</v>
          </cell>
        </row>
        <row r="2855">
          <cell r="K2855">
            <v>98.092769272604002</v>
          </cell>
          <cell r="L2855">
            <v>99.136474830002896</v>
          </cell>
          <cell r="M2855">
            <v>101.325624396664</v>
          </cell>
          <cell r="N2855">
            <v>97.639826626634402</v>
          </cell>
          <cell r="O2855">
            <v>101.39288200630099</v>
          </cell>
          <cell r="P2855">
            <v>103.541236904752</v>
          </cell>
          <cell r="Q2855">
            <v>99.8583371817939</v>
          </cell>
          <cell r="R2855">
            <v>108.173581737589</v>
          </cell>
          <cell r="S2855">
            <v>101.269150596665</v>
          </cell>
          <cell r="T2855">
            <v>103.316692978666</v>
          </cell>
          <cell r="U2855">
            <v>90.032350966703206</v>
          </cell>
          <cell r="V2855">
            <v>96.221072501623496</v>
          </cell>
          <cell r="W2855">
            <v>106.86608340336601</v>
          </cell>
          <cell r="X2855">
            <v>106.774</v>
          </cell>
          <cell r="Y2855">
            <v>108.075</v>
          </cell>
          <cell r="Z2855">
            <v>103.08799999999999</v>
          </cell>
          <cell r="AA2855">
            <v>105.062</v>
          </cell>
          <cell r="AB2855">
            <v>107.98</v>
          </cell>
          <cell r="AC2855">
            <v>101.961</v>
          </cell>
          <cell r="AD2855">
            <v>109.947</v>
          </cell>
          <cell r="AE2855">
            <v>103.809</v>
          </cell>
          <cell r="AF2855">
            <v>95.164999999999907</v>
          </cell>
          <cell r="AG2855">
            <v>93.116999999999905</v>
          </cell>
          <cell r="AH2855">
            <v>96.946999999999903</v>
          </cell>
          <cell r="AI2855">
            <v>109.702</v>
          </cell>
          <cell r="AJ2855">
            <v>109.32</v>
          </cell>
          <cell r="AK2855">
            <v>111.64400000000001</v>
          </cell>
          <cell r="AL2855">
            <v>105.249</v>
          </cell>
          <cell r="AM2855">
            <v>107.72799999999999</v>
          </cell>
          <cell r="AN2855">
            <v>110.18300000000001</v>
          </cell>
          <cell r="AO2855">
            <v>104.583</v>
          </cell>
          <cell r="AP2855">
            <v>107.456095054158</v>
          </cell>
          <cell r="AQ2855">
            <v>99.839999999999904</v>
          </cell>
          <cell r="AR2855">
            <v>95.616466518843197</v>
          </cell>
          <cell r="AS2855">
            <v>103.67388786087101</v>
          </cell>
          <cell r="AT2855">
            <v>99.252999999999901</v>
          </cell>
          <cell r="AU2855">
            <v>110.0744501913</v>
          </cell>
          <cell r="AV2855">
            <v>109.52753981635399</v>
          </cell>
          <cell r="AW2855">
            <v>110.305605732346</v>
          </cell>
          <cell r="AX2855">
            <v>106.850574744974</v>
          </cell>
          <cell r="AY2855">
            <v>109.588038800558</v>
          </cell>
          <cell r="AZ2855">
            <v>112.269075848673</v>
          </cell>
          <cell r="BA2855">
            <v>107.34457124161401</v>
          </cell>
          <cell r="BB2855">
            <v>109.901673898799</v>
          </cell>
          <cell r="BC2855">
            <v>103.183100295476</v>
          </cell>
          <cell r="BD2855">
            <v>100.92015490700101</v>
          </cell>
          <cell r="BE2855">
            <v>102.067636033646</v>
          </cell>
          <cell r="BF2855">
            <v>105.492773731555</v>
          </cell>
          <cell r="BG2855">
            <v>117.288754814679</v>
          </cell>
          <cell r="BH2855">
            <v>116.936952083815</v>
          </cell>
          <cell r="BI2855">
            <v>122.327221463195</v>
          </cell>
          <cell r="BJ2855">
            <v>115.600619102793</v>
          </cell>
          <cell r="BK2855">
            <v>114.734731105509</v>
          </cell>
          <cell r="BL2855">
            <v>117.12711840590801</v>
          </cell>
          <cell r="BM2855">
            <v>111.446160965294</v>
          </cell>
          <cell r="BN2855">
            <v>114.64779908115</v>
          </cell>
          <cell r="BO2855">
            <v>108.843007212055</v>
          </cell>
          <cell r="BP2855">
            <v>104.49552759988801</v>
          </cell>
          <cell r="BQ2855">
            <v>106.18450148147301</v>
          </cell>
          <cell r="BR2855">
            <v>113.191532644463</v>
          </cell>
          <cell r="BS2855">
            <v>115.300914636074</v>
          </cell>
          <cell r="BT2855">
            <v>122.236293184435</v>
          </cell>
          <cell r="BU2855">
            <v>107.222123795812</v>
          </cell>
          <cell r="BV2855">
            <v>2.6121794097897499</v>
          </cell>
          <cell r="BW2855">
            <v>19.8312215342877</v>
          </cell>
          <cell r="BX2855">
            <v>84.852291134538106</v>
          </cell>
          <cell r="BY2855">
            <v>117.80567999894799</v>
          </cell>
          <cell r="BZ2855">
            <v>117.09161285747599</v>
          </cell>
          <cell r="CA2855">
            <v>117.151848620753</v>
          </cell>
          <cell r="CB2855">
            <v>109.76713346925401</v>
          </cell>
          <cell r="CC2855">
            <v>112.168974760883</v>
          </cell>
          <cell r="CD2855">
            <v>119.297796421299</v>
          </cell>
          <cell r="CE2855">
            <v>122.073857925974</v>
          </cell>
          <cell r="CF2855">
            <v>125.480437094983</v>
          </cell>
          <cell r="CG2855">
            <v>120.16231831479701</v>
          </cell>
          <cell r="CH2855">
            <v>106.057107586813</v>
          </cell>
          <cell r="CI2855">
            <v>99.394164276015502</v>
          </cell>
          <cell r="CJ2855">
            <v>3.1429704455111902</v>
          </cell>
          <cell r="CK2855">
            <v>2.4210001727950199</v>
          </cell>
          <cell r="CL2855">
            <v>2.3839792052832798</v>
          </cell>
          <cell r="CM2855">
            <v>59.2432320784187</v>
          </cell>
          <cell r="CN2855">
            <v>118.39256866635699</v>
          </cell>
          <cell r="CO2855">
            <v>117.946538105882</v>
          </cell>
          <cell r="CP2855">
            <v>126.893094109644</v>
          </cell>
          <cell r="CQ2855">
            <v>123.71003613193299</v>
          </cell>
          <cell r="CR2855">
            <v>137.07348332275399</v>
          </cell>
          <cell r="CS2855">
            <v>122.158366155926</v>
          </cell>
          <cell r="CT2855">
            <v>118.556367345437</v>
          </cell>
          <cell r="CU2855">
            <v>103.96955374789199</v>
          </cell>
          <cell r="CV2855">
            <v>90.046965165468706</v>
          </cell>
          <cell r="CW2855">
            <v>67.768190903969696</v>
          </cell>
          <cell r="CX2855">
            <v>69.459063028055596</v>
          </cell>
          <cell r="CY2855">
            <v>77.012042906129807</v>
          </cell>
          <cell r="CZ2855">
            <v>85.098305740390799</v>
          </cell>
          <cell r="DA2855">
            <v>119.86011048146899</v>
          </cell>
          <cell r="DB2855">
            <v>111.124503388985</v>
          </cell>
          <cell r="DC2855">
            <v>147.86128925497499</v>
          </cell>
          <cell r="DD2855">
            <v>142.368102265159</v>
          </cell>
          <cell r="DE2855">
            <v>151.915340148437</v>
          </cell>
          <cell r="DF2855">
            <v>126.151131411039</v>
          </cell>
          <cell r="DG2855">
            <v>141.624161795037</v>
          </cell>
          <cell r="DH2855">
            <v>107.927793496117</v>
          </cell>
          <cell r="DI2855">
            <v>79.434983810189493</v>
          </cell>
          <cell r="DJ2855">
            <v>77.881427726503901</v>
          </cell>
          <cell r="DK2855">
            <v>86.608957241706193</v>
          </cell>
          <cell r="DL2855">
            <v>93.5591477070911</v>
          </cell>
          <cell r="DM2855">
            <v>124.353340281139</v>
          </cell>
          <cell r="DN2855">
            <v>116.517467108177</v>
          </cell>
          <cell r="DO2855">
            <v>154.03652340353599</v>
          </cell>
          <cell r="DP2855">
            <v>157.525569266948</v>
          </cell>
          <cell r="DQ2855">
            <v>164.81845569534201</v>
          </cell>
          <cell r="DR2855">
            <v>137.763294643433</v>
          </cell>
          <cell r="DS2855">
            <v>151.91802871834699</v>
          </cell>
          <cell r="DT2855">
            <v>128.20351069609501</v>
          </cell>
          <cell r="DU2855">
            <v>98.020551610199902</v>
          </cell>
          <cell r="DV2855">
            <v>89.767487445762896</v>
          </cell>
          <cell r="DW2855">
            <v>95.610982488134894</v>
          </cell>
          <cell r="DX2855">
            <v>101.457841149168</v>
          </cell>
          <cell r="DY2855">
            <v>130.89124212559801</v>
          </cell>
          <cell r="DZ2855">
            <v>125.28354966757695</v>
          </cell>
          <cell r="EA2855">
            <v>156.51687179345799</v>
          </cell>
          <cell r="EB2855">
            <v>159.769736944448</v>
          </cell>
          <cell r="EC2855">
            <v>161.56604075899699</v>
          </cell>
          <cell r="ED2855">
            <v>136.14402541929499</v>
          </cell>
          <cell r="EE2855">
            <v>149.98614161454901</v>
          </cell>
          <cell r="EF2855">
            <v>130.22981200815499</v>
          </cell>
          <cell r="EG2855">
            <v>99.237215982800393</v>
          </cell>
          <cell r="EH2855">
            <v>91.009723253719898</v>
          </cell>
          <cell r="EI2855">
            <v>98.525459247377782</v>
          </cell>
          <cell r="EJ2855">
            <v>0</v>
          </cell>
          <cell r="EK2855">
            <v>0</v>
          </cell>
          <cell r="EL2855">
            <v>0</v>
          </cell>
        </row>
        <row r="2856">
          <cell r="K2856">
            <v>91.549459491421004</v>
          </cell>
          <cell r="L2856">
            <v>94.997211158111199</v>
          </cell>
          <cell r="M2856">
            <v>100.742086625506</v>
          </cell>
          <cell r="N2856">
            <v>102.03421228637799</v>
          </cell>
          <cell r="O2856">
            <v>103.76914304593799</v>
          </cell>
          <cell r="P2856">
            <v>98.400946560973694</v>
          </cell>
          <cell r="Q2856">
            <v>101.02141049660599</v>
          </cell>
          <cell r="R2856">
            <v>97.575068126174202</v>
          </cell>
          <cell r="S2856">
            <v>104.16561216107399</v>
          </cell>
          <cell r="T2856">
            <v>100.627523699698</v>
          </cell>
          <cell r="U2856">
            <v>110.012033994443</v>
          </cell>
          <cell r="V2856">
            <v>95.105292353676504</v>
          </cell>
          <cell r="W2856">
            <v>95.488445248498095</v>
          </cell>
          <cell r="X2856">
            <v>99.198670850603094</v>
          </cell>
          <cell r="Y2856">
            <v>104.378202507247</v>
          </cell>
          <cell r="Z2856">
            <v>105.11106071371</v>
          </cell>
          <cell r="AA2856">
            <v>107.007149263003</v>
          </cell>
          <cell r="AB2856">
            <v>105.708135457023</v>
          </cell>
          <cell r="AC2856">
            <v>104.474309985102</v>
          </cell>
          <cell r="AD2856">
            <v>103.049229963898</v>
          </cell>
          <cell r="AE2856">
            <v>109.975356754168</v>
          </cell>
          <cell r="AF2856">
            <v>106.696884959004</v>
          </cell>
          <cell r="AG2856">
            <v>116.972895349187</v>
          </cell>
          <cell r="AH2856">
            <v>99.3877363682343</v>
          </cell>
          <cell r="AI2856">
            <v>99.701446358236097</v>
          </cell>
          <cell r="AJ2856">
            <v>104.988153732863</v>
          </cell>
          <cell r="AK2856">
            <v>108.420056639286</v>
          </cell>
          <cell r="AL2856">
            <v>108.71066290255099</v>
          </cell>
          <cell r="AM2856">
            <v>112.911773474388</v>
          </cell>
          <cell r="AN2856">
            <v>110.26979604566699</v>
          </cell>
          <cell r="AO2856">
            <v>109.42987264600499</v>
          </cell>
          <cell r="AP2856">
            <v>108.10285789312999</v>
          </cell>
          <cell r="AQ2856">
            <v>114.840709126634</v>
          </cell>
          <cell r="AR2856">
            <v>111.824886507778</v>
          </cell>
          <cell r="AS2856">
            <v>120.941604844351</v>
          </cell>
          <cell r="AT2856">
            <v>102.20085960420499</v>
          </cell>
          <cell r="AU2856">
            <v>107.37831608195999</v>
          </cell>
          <cell r="AV2856">
            <v>109.980792053952</v>
          </cell>
          <cell r="AW2856">
            <v>111.22084559667</v>
          </cell>
          <cell r="AX2856">
            <v>111.08534043957199</v>
          </cell>
          <cell r="AY2856">
            <v>114.81650967093201</v>
          </cell>
          <cell r="AZ2856">
            <v>114.415755236278</v>
          </cell>
          <cell r="BA2856">
            <v>111.466639856866</v>
          </cell>
          <cell r="BB2856">
            <v>110.370493805964</v>
          </cell>
          <cell r="BC2856">
            <v>117.52867185251399</v>
          </cell>
          <cell r="BD2856">
            <v>113.94522212065201</v>
          </cell>
          <cell r="BE2856">
            <v>123.753369927267</v>
          </cell>
          <cell r="BF2856">
            <v>104.459948099203</v>
          </cell>
          <cell r="BG2856">
            <v>111.560108850644</v>
          </cell>
          <cell r="BH2856">
            <v>113.257808959038</v>
          </cell>
          <cell r="BI2856">
            <v>115.402556520107</v>
          </cell>
          <cell r="BJ2856">
            <v>118.42206439333199</v>
          </cell>
          <cell r="BK2856">
            <v>121.586059525217</v>
          </cell>
          <cell r="BL2856">
            <v>120.412407179453</v>
          </cell>
          <cell r="BM2856">
            <v>118.035419672263</v>
          </cell>
          <cell r="BN2856">
            <v>115.783714066473</v>
          </cell>
          <cell r="BO2856">
            <v>120.81484510120301</v>
          </cell>
          <cell r="BP2856">
            <v>116.596118591039</v>
          </cell>
          <cell r="BQ2856">
            <v>128.64526052315</v>
          </cell>
          <cell r="BR2856">
            <v>109.19729349240799</v>
          </cell>
          <cell r="BS2856">
            <v>114.914429966681</v>
          </cell>
          <cell r="BT2856">
            <v>120.38519853711099</v>
          </cell>
          <cell r="BU2856">
            <v>112.64601589754299</v>
          </cell>
          <cell r="BV2856">
            <v>41.848309464242199</v>
          </cell>
          <cell r="BW2856">
            <v>72.592662209397801</v>
          </cell>
          <cell r="BX2856">
            <v>101.111057108433</v>
          </cell>
          <cell r="BY2856">
            <v>97.721528415223901</v>
          </cell>
          <cell r="BZ2856">
            <v>102.8184776999</v>
          </cell>
          <cell r="CA2856">
            <v>112.85744900709101</v>
          </cell>
          <cell r="CB2856">
            <v>111.857478370103</v>
          </cell>
          <cell r="CC2856">
            <v>123.76431999246201</v>
          </cell>
          <cell r="CD2856">
            <v>111.06728176583501</v>
          </cell>
          <cell r="CE2856">
            <v>115.154572473882</v>
          </cell>
          <cell r="CF2856">
            <v>119.986091286834</v>
          </cell>
          <cell r="CG2856">
            <v>129.12963434538599</v>
          </cell>
          <cell r="CH2856">
            <v>102.1236428038</v>
          </cell>
          <cell r="CI2856">
            <v>102.452304878826</v>
          </cell>
          <cell r="CJ2856">
            <v>111.891810240322</v>
          </cell>
          <cell r="CK2856">
            <v>100.20778461191099</v>
          </cell>
          <cell r="CL2856">
            <v>103.975466480088</v>
          </cell>
          <cell r="CM2856">
            <v>123.967179344668</v>
          </cell>
          <cell r="CN2856">
            <v>120.465497214135</v>
          </cell>
          <cell r="CO2856">
            <v>137.46119881404201</v>
          </cell>
          <cell r="CP2856">
            <v>119.84637467204401</v>
          </cell>
          <cell r="CQ2856">
            <v>124.795990947981</v>
          </cell>
          <cell r="CR2856">
            <v>127.691096704289</v>
          </cell>
          <cell r="CS2856">
            <v>135.86787086115601</v>
          </cell>
          <cell r="CT2856">
            <v>106.283089380988</v>
          </cell>
          <cell r="CU2856">
            <v>106.084166729502</v>
          </cell>
          <cell r="CV2856">
            <v>116.04403344935</v>
          </cell>
          <cell r="CW2856">
            <v>110.907185326562</v>
          </cell>
          <cell r="CX2856">
            <v>114.012479874294</v>
          </cell>
          <cell r="CY2856">
            <v>130.80946325953099</v>
          </cell>
          <cell r="CZ2856">
            <v>121.982688317598</v>
          </cell>
          <cell r="DA2856">
            <v>132.585514650243</v>
          </cell>
          <cell r="DB2856">
            <v>118.75539776805699</v>
          </cell>
          <cell r="DC2856">
            <v>118.963298235029</v>
          </cell>
          <cell r="DD2856">
            <v>123.45740533145</v>
          </cell>
          <cell r="DE2856">
            <v>132.46048520276</v>
          </cell>
          <cell r="DF2856">
            <v>102.94409341990701</v>
          </cell>
          <cell r="DG2856">
            <v>104.996513355117</v>
          </cell>
          <cell r="DH2856">
            <v>109.111082793336</v>
          </cell>
          <cell r="DI2856">
            <v>103.917679580019</v>
          </cell>
          <cell r="DJ2856">
            <v>108.21760960258</v>
          </cell>
          <cell r="DK2856">
            <v>121.896693140876</v>
          </cell>
          <cell r="DL2856">
            <v>114.773686744513</v>
          </cell>
          <cell r="DM2856">
            <v>126.23882795093201</v>
          </cell>
          <cell r="DN2856">
            <v>111.49945448741801</v>
          </cell>
          <cell r="DO2856">
            <v>119.634927244278</v>
          </cell>
          <cell r="DP2856">
            <v>123.56235376066699</v>
          </cell>
          <cell r="DQ2856">
            <v>134.28976707040101</v>
          </cell>
          <cell r="DR2856">
            <v>107.87541608663901</v>
          </cell>
          <cell r="DS2856">
            <v>113.350476902512</v>
          </cell>
          <cell r="DT2856">
            <v>116.280268719172</v>
          </cell>
          <cell r="DU2856">
            <v>111.748411319171</v>
          </cell>
          <cell r="DV2856">
            <v>114.376458514135</v>
          </cell>
          <cell r="DW2856">
            <v>119.04833321925599</v>
          </cell>
          <cell r="DX2856">
            <v>114.508892294426</v>
          </cell>
          <cell r="DY2856">
            <v>126.987504332439</v>
          </cell>
          <cell r="DZ2856">
            <v>113.85478615840969</v>
          </cell>
          <cell r="EA2856">
            <v>115.601049275587</v>
          </cell>
          <cell r="EB2856">
            <v>119.283975380036</v>
          </cell>
          <cell r="EC2856">
            <v>130.16563640921501</v>
          </cell>
          <cell r="ED2856">
            <v>105.21943130092301</v>
          </cell>
          <cell r="EE2856">
            <v>109.467659102685</v>
          </cell>
          <cell r="EF2856">
            <v>111.329450341165</v>
          </cell>
          <cell r="EG2856">
            <v>108.75334831679599</v>
          </cell>
          <cell r="EH2856">
            <v>109.269690066824</v>
          </cell>
          <cell r="EI2856">
            <v>117.49995061006153</v>
          </cell>
          <cell r="EJ2856">
            <v>0</v>
          </cell>
          <cell r="EK2856">
            <v>0</v>
          </cell>
          <cell r="EL2856">
            <v>0</v>
          </cell>
        </row>
        <row r="2857">
          <cell r="K2857">
            <v>94.9441141666981</v>
          </cell>
          <cell r="L2857">
            <v>89.292062595060699</v>
          </cell>
          <cell r="M2857">
            <v>95.159844440084001</v>
          </cell>
          <cell r="N2857">
            <v>100.05757929058601</v>
          </cell>
          <cell r="O2857">
            <v>113.383494023656</v>
          </cell>
          <cell r="P2857">
            <v>89.339729528691194</v>
          </cell>
          <cell r="Q2857">
            <v>89.094847124121102</v>
          </cell>
          <cell r="R2857">
            <v>89.117826199820499</v>
          </cell>
          <cell r="S2857">
            <v>101.697562778589</v>
          </cell>
          <cell r="T2857">
            <v>113.321841915649</v>
          </cell>
          <cell r="U2857">
            <v>110.64642871166799</v>
          </cell>
          <cell r="V2857">
            <v>113.944669225377</v>
          </cell>
          <cell r="W2857">
            <v>100.907823391034</v>
          </cell>
          <cell r="X2857">
            <v>97.227610957223902</v>
          </cell>
          <cell r="Y2857">
            <v>107.194778623338</v>
          </cell>
          <cell r="Z2857">
            <v>106.519446740386</v>
          </cell>
          <cell r="AA2857">
            <v>121.39868202209099</v>
          </cell>
          <cell r="AB2857">
            <v>103.569549124437</v>
          </cell>
          <cell r="AC2857">
            <v>95.258178670379195</v>
          </cell>
          <cell r="AD2857">
            <v>98.418692596261394</v>
          </cell>
          <cell r="AE2857">
            <v>108.94288704118</v>
          </cell>
          <cell r="AF2857">
            <v>118.60699604417</v>
          </cell>
          <cell r="AG2857">
            <v>118.810050767836</v>
          </cell>
          <cell r="AH2857">
            <v>122.23964110915099</v>
          </cell>
          <cell r="AI2857">
            <v>109.10869591060801</v>
          </cell>
          <cell r="AJ2857">
            <v>106.74014471522101</v>
          </cell>
          <cell r="AK2857">
            <v>118.032371818212</v>
          </cell>
          <cell r="AL2857">
            <v>115.29994302185401</v>
          </cell>
          <cell r="AM2857">
            <v>132.54203077607301</v>
          </cell>
          <cell r="AN2857">
            <v>117.875542932212</v>
          </cell>
          <cell r="AO2857">
            <v>109.181450425254</v>
          </cell>
          <cell r="AP2857">
            <v>111.792727513147</v>
          </cell>
          <cell r="AQ2857">
            <v>123.399366057159</v>
          </cell>
          <cell r="AR2857">
            <v>135.15090859649899</v>
          </cell>
          <cell r="AS2857">
            <v>134.117717155874</v>
          </cell>
          <cell r="AT2857">
            <v>137.25880802975999</v>
          </cell>
          <cell r="AU2857">
            <v>122.886890838024</v>
          </cell>
          <cell r="AV2857">
            <v>117.668282724576</v>
          </cell>
          <cell r="AW2857">
            <v>122.57156579039</v>
          </cell>
          <cell r="AX2857">
            <v>120.99602164472699</v>
          </cell>
          <cell r="AY2857">
            <v>135.36950933023999</v>
          </cell>
          <cell r="AZ2857">
            <v>127.52524798727799</v>
          </cell>
          <cell r="BA2857">
            <v>114.94747931513101</v>
          </cell>
          <cell r="BB2857">
            <v>116.017117659303</v>
          </cell>
          <cell r="BC2857">
            <v>125.383265391519</v>
          </cell>
          <cell r="BD2857">
            <v>138.03772818583499</v>
          </cell>
          <cell r="BE2857">
            <v>144.672109367361</v>
          </cell>
          <cell r="BF2857">
            <v>145.69985760930001</v>
          </cell>
          <cell r="BG2857">
            <v>132.28001960035701</v>
          </cell>
          <cell r="BH2857">
            <v>123.045006948723</v>
          </cell>
          <cell r="BI2857">
            <v>129.26243586089501</v>
          </cell>
          <cell r="BJ2857">
            <v>127.13019277663101</v>
          </cell>
          <cell r="BK2857">
            <v>143.04977492087301</v>
          </cell>
          <cell r="BL2857">
            <v>134.337575331035</v>
          </cell>
          <cell r="BM2857">
            <v>121.645048858332</v>
          </cell>
          <cell r="BN2857">
            <v>124.02647254495901</v>
          </cell>
          <cell r="BO2857">
            <v>131.20274598107699</v>
          </cell>
          <cell r="BP2857">
            <v>149.11685896857199</v>
          </cell>
          <cell r="BQ2857">
            <v>156.682061321925</v>
          </cell>
          <cell r="BR2857">
            <v>153.35550821536</v>
          </cell>
          <cell r="BS2857">
            <v>137.27145600873001</v>
          </cell>
          <cell r="BT2857">
            <v>131.798018554393</v>
          </cell>
          <cell r="BU2857">
            <v>128.38653376687799</v>
          </cell>
          <cell r="BV2857">
            <v>24.984051641899899</v>
          </cell>
          <cell r="BW2857">
            <v>70.289534006382098</v>
          </cell>
          <cell r="BX2857">
            <v>130.972117782705</v>
          </cell>
          <cell r="BY2857">
            <v>114.46866432280601</v>
          </cell>
          <cell r="BZ2857">
            <v>115.194245462967</v>
          </cell>
          <cell r="CA2857">
            <v>132.431458741884</v>
          </cell>
          <cell r="CB2857">
            <v>148.74101944109</v>
          </cell>
          <cell r="CC2857">
            <v>151.67658574761199</v>
          </cell>
          <cell r="CD2857">
            <v>154.29257951098799</v>
          </cell>
          <cell r="CE2857">
            <v>133.402914601166</v>
          </cell>
          <cell r="CF2857">
            <v>128.404373875435</v>
          </cell>
          <cell r="CG2857">
            <v>134.193652186398</v>
          </cell>
          <cell r="CH2857">
            <v>102.34878594787401</v>
          </cell>
          <cell r="CI2857">
            <v>90.700005500313395</v>
          </cell>
          <cell r="CJ2857">
            <v>90.307642165300294</v>
          </cell>
          <cell r="CK2857">
            <v>91.456464733835304</v>
          </cell>
          <cell r="CL2857">
            <v>108.257186929208</v>
          </cell>
          <cell r="CM2857">
            <v>123.008300852136</v>
          </cell>
          <cell r="CN2857">
            <v>148.43633126577501</v>
          </cell>
          <cell r="CO2857">
            <v>155.37866923393599</v>
          </cell>
          <cell r="CP2857">
            <v>157.42876474630299</v>
          </cell>
          <cell r="CQ2857">
            <v>137.305456465784</v>
          </cell>
          <cell r="CR2857">
            <v>132.90138162670999</v>
          </cell>
          <cell r="CS2857">
            <v>143.020910896864</v>
          </cell>
          <cell r="CT2857">
            <v>109.381861803718</v>
          </cell>
          <cell r="CU2857">
            <v>95.536387520222902</v>
          </cell>
          <cell r="CV2857">
            <v>96.458861046133705</v>
          </cell>
          <cell r="CW2857">
            <v>100.408362272457</v>
          </cell>
          <cell r="CX2857">
            <v>110.96866132114501</v>
          </cell>
          <cell r="CY2857">
            <v>123.47409790142299</v>
          </cell>
          <cell r="CZ2857">
            <v>136.43735133665899</v>
          </cell>
          <cell r="DA2857">
            <v>155.79292571734899</v>
          </cell>
          <cell r="DB2857">
            <v>152.95270939376999</v>
          </cell>
          <cell r="DC2857">
            <v>135.241083497163</v>
          </cell>
          <cell r="DD2857">
            <v>140.203931511429</v>
          </cell>
          <cell r="DE2857">
            <v>148.776456451336</v>
          </cell>
          <cell r="DF2857">
            <v>115.313823363271</v>
          </cell>
          <cell r="DG2857">
            <v>105.314284573148</v>
          </cell>
          <cell r="DH2857">
            <v>109.104258884175</v>
          </cell>
          <cell r="DI2857">
            <v>108.607091474746</v>
          </cell>
          <cell r="DJ2857">
            <v>115.34967529021</v>
          </cell>
          <cell r="DK2857">
            <v>129.33728839951999</v>
          </cell>
          <cell r="DL2857">
            <v>144.905837815665</v>
          </cell>
          <cell r="DM2857">
            <v>160.993808169766</v>
          </cell>
          <cell r="DN2857">
            <v>149.581836976353</v>
          </cell>
          <cell r="DO2857">
            <v>137.298791008878</v>
          </cell>
          <cell r="DP2857">
            <v>130.825928075989</v>
          </cell>
          <cell r="DQ2857">
            <v>160.18474617174201</v>
          </cell>
          <cell r="DR2857">
            <v>120.252634335609</v>
          </cell>
          <cell r="DS2857">
            <v>107.487578028982</v>
          </cell>
          <cell r="DT2857">
            <v>107.92744320019899</v>
          </cell>
          <cell r="DU2857">
            <v>117.57943813127601</v>
          </cell>
          <cell r="DV2857">
            <v>120.703196097915</v>
          </cell>
          <cell r="DW2857">
            <v>132.67081519498899</v>
          </cell>
          <cell r="DX2857">
            <v>147.24205752077299</v>
          </cell>
          <cell r="DY2857">
            <v>155.11083834433799</v>
          </cell>
          <cell r="DZ2857">
            <v>146.73165323056566</v>
          </cell>
          <cell r="EA2857">
            <v>138.44267216018</v>
          </cell>
          <cell r="EB2857">
            <v>137.450533308665</v>
          </cell>
          <cell r="EC2857">
            <v>165.56440580737899</v>
          </cell>
          <cell r="ED2857">
            <v>123.970630407556</v>
          </cell>
          <cell r="EE2857">
            <v>106.24879715975</v>
          </cell>
          <cell r="EF2857">
            <v>104.656429582938</v>
          </cell>
          <cell r="EG2857">
            <v>114.779392068955</v>
          </cell>
          <cell r="EH2857">
            <v>120.329979870706</v>
          </cell>
          <cell r="EI2857">
            <v>135.4372524556855</v>
          </cell>
          <cell r="EJ2857">
            <v>0</v>
          </cell>
          <cell r="EK2857">
            <v>0</v>
          </cell>
          <cell r="EL2857">
            <v>0</v>
          </cell>
        </row>
        <row r="2858">
          <cell r="K2858">
            <v>97.330002308757201</v>
          </cell>
          <cell r="L2858">
            <v>89.573689306912598</v>
          </cell>
          <cell r="M2858">
            <v>95.227066483720094</v>
          </cell>
          <cell r="N2858">
            <v>98.1295979130267</v>
          </cell>
          <cell r="O2858">
            <v>106.663461872224</v>
          </cell>
          <cell r="P2858">
            <v>104.000897034922</v>
          </cell>
          <cell r="Q2858">
            <v>98.707643300115805</v>
          </cell>
          <cell r="R2858">
            <v>95.752192400225596</v>
          </cell>
          <cell r="S2858">
            <v>96.262577420570395</v>
          </cell>
          <cell r="T2858">
            <v>93.690876976565406</v>
          </cell>
          <cell r="U2858">
            <v>108.91720612628301</v>
          </cell>
          <cell r="V2858">
            <v>115.744788856678</v>
          </cell>
          <cell r="W2858">
            <v>111.30336727089799</v>
          </cell>
          <cell r="X2858">
            <v>105.578431785722</v>
          </cell>
          <cell r="Y2858">
            <v>113.417873401189</v>
          </cell>
          <cell r="Z2858">
            <v>109.926796611564</v>
          </cell>
          <cell r="AA2858">
            <v>114.93875359778301</v>
          </cell>
          <cell r="AB2858">
            <v>108.645685421282</v>
          </cell>
          <cell r="AC2858">
            <v>105.479517121268</v>
          </cell>
          <cell r="AD2858">
            <v>105.27569855913301</v>
          </cell>
          <cell r="AE2858">
            <v>99.838497663656895</v>
          </cell>
          <cell r="AF2858">
            <v>98.016217335929497</v>
          </cell>
          <cell r="AG2858">
            <v>113.53938402015</v>
          </cell>
          <cell r="AH2858">
            <v>115.79823463197999</v>
          </cell>
          <cell r="AI2858">
            <v>124.617907386041</v>
          </cell>
          <cell r="AJ2858">
            <v>114.53215670387399</v>
          </cell>
          <cell r="AK2858">
            <v>120.085499298282</v>
          </cell>
          <cell r="AL2858">
            <v>120.132974091515</v>
          </cell>
          <cell r="AM2858">
            <v>125.437195534287</v>
          </cell>
          <cell r="AN2858">
            <v>111.305637303842</v>
          </cell>
          <cell r="AO2858">
            <v>111.07878105368199</v>
          </cell>
          <cell r="AP2858">
            <v>110.003934728982</v>
          </cell>
          <cell r="AQ2858">
            <v>106.418598597808</v>
          </cell>
          <cell r="AR2858">
            <v>103.670026816681</v>
          </cell>
          <cell r="AS2858">
            <v>117.822189709906</v>
          </cell>
          <cell r="AT2858">
            <v>120.471060365784</v>
          </cell>
          <cell r="AU2858">
            <v>129.53412248728</v>
          </cell>
          <cell r="AV2858">
            <v>118.650626002005</v>
          </cell>
          <cell r="AW2858">
            <v>127.00334094027799</v>
          </cell>
          <cell r="AX2858">
            <v>127.487787816085</v>
          </cell>
          <cell r="AY2858">
            <v>130.229033530435</v>
          </cell>
          <cell r="AZ2858">
            <v>117.836850842001</v>
          </cell>
          <cell r="BA2858">
            <v>115.227954480102</v>
          </cell>
          <cell r="BB2858">
            <v>112.489280061012</v>
          </cell>
          <cell r="BC2858">
            <v>111.336851566961</v>
          </cell>
          <cell r="BD2858">
            <v>107.19175210156899</v>
          </cell>
          <cell r="BE2858">
            <v>118.735466730523</v>
          </cell>
          <cell r="BF2858">
            <v>122.24444116170299</v>
          </cell>
          <cell r="BG2858">
            <v>132.081741670621</v>
          </cell>
          <cell r="BH2858">
            <v>120.54816223578599</v>
          </cell>
          <cell r="BI2858">
            <v>135.05786684417899</v>
          </cell>
          <cell r="BJ2858">
            <v>133.505613061025</v>
          </cell>
          <cell r="BK2858">
            <v>138.15024773572401</v>
          </cell>
          <cell r="BL2858">
            <v>125.941001294899</v>
          </cell>
          <cell r="BM2858">
            <v>121.202434703119</v>
          </cell>
          <cell r="BN2858">
            <v>119.99722671355499</v>
          </cell>
          <cell r="BO2858">
            <v>118.511440495168</v>
          </cell>
          <cell r="BP2858">
            <v>111.723951628515</v>
          </cell>
          <cell r="BQ2858">
            <v>127.21735267427199</v>
          </cell>
          <cell r="BR2858">
            <v>127.07733496474999</v>
          </cell>
          <cell r="BS2858">
            <v>134.06833411727999</v>
          </cell>
          <cell r="BT2858">
            <v>127.820094701691</v>
          </cell>
          <cell r="BU2858">
            <v>136.493192110991</v>
          </cell>
          <cell r="BV2858">
            <v>26.723566574182101</v>
          </cell>
          <cell r="BW2858">
            <v>84.694684584235503</v>
          </cell>
          <cell r="BX2858">
            <v>105.145725232033</v>
          </cell>
          <cell r="BY2858">
            <v>90.345777234404906</v>
          </cell>
          <cell r="BZ2858">
            <v>88.322330315478894</v>
          </cell>
          <cell r="CA2858">
            <v>98.652780088897899</v>
          </cell>
          <cell r="CB2858">
            <v>101.282464968532</v>
          </cell>
          <cell r="CC2858">
            <v>116.013280310455</v>
          </cell>
          <cell r="CD2858">
            <v>131.14470129160901</v>
          </cell>
          <cell r="CE2858">
            <v>139.211345716701</v>
          </cell>
          <cell r="CF2858">
            <v>131.63422036022601</v>
          </cell>
          <cell r="CG2858">
            <v>148.24156061462699</v>
          </cell>
          <cell r="CH2858">
            <v>148.93113604483199</v>
          </cell>
          <cell r="CI2858">
            <v>146.15439945223301</v>
          </cell>
          <cell r="CJ2858">
            <v>78.966592399214903</v>
          </cell>
          <cell r="CK2858">
            <v>66.982803248906706</v>
          </cell>
          <cell r="CL2858">
            <v>76.218059824397599</v>
          </cell>
          <cell r="CM2858">
            <v>86.820481593940997</v>
          </cell>
          <cell r="CN2858">
            <v>104.587720015477</v>
          </cell>
          <cell r="CO2858">
            <v>121.078066694584</v>
          </cell>
          <cell r="CP2858">
            <v>134.31029216130801</v>
          </cell>
          <cell r="CQ2858">
            <v>141.75576948320099</v>
          </cell>
          <cell r="CR2858">
            <v>137.05343903843001</v>
          </cell>
          <cell r="CS2858">
            <v>150.479409818503</v>
          </cell>
          <cell r="CT2858">
            <v>149.46976184731</v>
          </cell>
          <cell r="CU2858">
            <v>158.23220881893201</v>
          </cell>
          <cell r="CV2858">
            <v>146.99389624130001</v>
          </cell>
          <cell r="CW2858">
            <v>137.109202661735</v>
          </cell>
          <cell r="CX2858">
            <v>145.35404735087201</v>
          </cell>
          <cell r="CY2858">
            <v>144.427322795859</v>
          </cell>
          <cell r="CZ2858">
            <v>126.89823829346599</v>
          </cell>
          <cell r="DA2858">
            <v>148.160807344933</v>
          </cell>
          <cell r="DB2858">
            <v>151.0277497777</v>
          </cell>
          <cell r="DC2858">
            <v>152.07223110892701</v>
          </cell>
          <cell r="DD2858">
            <v>145.776001945948</v>
          </cell>
          <cell r="DE2858">
            <v>163.893897501613</v>
          </cell>
          <cell r="DF2858">
            <v>163.11869306581701</v>
          </cell>
          <cell r="DG2858">
            <v>181.04295372057101</v>
          </cell>
          <cell r="DH2858">
            <v>153.62464327636101</v>
          </cell>
          <cell r="DI2858">
            <v>147.99505591295701</v>
          </cell>
          <cell r="DJ2858">
            <v>149.946951496389</v>
          </cell>
          <cell r="DK2858">
            <v>150.93588559216599</v>
          </cell>
          <cell r="DL2858">
            <v>137.55674876679501</v>
          </cell>
          <cell r="DM2858">
            <v>160.33871954912601</v>
          </cell>
          <cell r="DN2858">
            <v>164.54830359812101</v>
          </cell>
          <cell r="DO2858">
            <v>165.64670488958501</v>
          </cell>
          <cell r="DP2858">
            <v>155.55651506330801</v>
          </cell>
          <cell r="DQ2858">
            <v>170.242605390958</v>
          </cell>
          <cell r="DR2858">
            <v>167.064224547289</v>
          </cell>
          <cell r="DS2858">
            <v>183.41339805715799</v>
          </cell>
          <cell r="DT2858">
            <v>159.92714483743401</v>
          </cell>
          <cell r="DU2858">
            <v>156.30119737444801</v>
          </cell>
          <cell r="DV2858">
            <v>162.62000440510599</v>
          </cell>
          <cell r="DW2858">
            <v>165.006110668183</v>
          </cell>
          <cell r="DX2858">
            <v>146.56923206608801</v>
          </cell>
          <cell r="DY2858">
            <v>171.941273556916</v>
          </cell>
          <cell r="DZ2858">
            <v>180.82672659277753</v>
          </cell>
          <cell r="EA2858">
            <v>174.92269685589301</v>
          </cell>
          <cell r="EB2858">
            <v>167.26903491739699</v>
          </cell>
          <cell r="EC2858">
            <v>182.00325586319099</v>
          </cell>
          <cell r="ED2858">
            <v>181.74812376658099</v>
          </cell>
          <cell r="EE2858">
            <v>199.15089088493599</v>
          </cell>
          <cell r="EF2858">
            <v>170.827332029307</v>
          </cell>
          <cell r="EG2858">
            <v>168.90440667966101</v>
          </cell>
          <cell r="EH2858">
            <v>173.01786643553899</v>
          </cell>
          <cell r="EI2858">
            <v>177.26108573024811</v>
          </cell>
          <cell r="EJ2858">
            <v>0</v>
          </cell>
          <cell r="EK2858">
            <v>0</v>
          </cell>
          <cell r="EL2858">
            <v>0</v>
          </cell>
        </row>
        <row r="2859">
          <cell r="K2859">
            <v>92.635564697076603</v>
          </cell>
          <cell r="L2859">
            <v>91.638530629738398</v>
          </cell>
          <cell r="M2859">
            <v>104.78388334890199</v>
          </cell>
          <cell r="N2859">
            <v>106.678989901953</v>
          </cell>
          <cell r="O2859">
            <v>93.213040033822296</v>
          </cell>
          <cell r="P2859">
            <v>97.629419298055197</v>
          </cell>
          <cell r="Q2859">
            <v>97.121766544192795</v>
          </cell>
          <cell r="R2859">
            <v>96.873392717020494</v>
          </cell>
          <cell r="S2859">
            <v>102.30858325173099</v>
          </cell>
          <cell r="T2859">
            <v>106.212356295635</v>
          </cell>
          <cell r="U2859">
            <v>105.437930709638</v>
          </cell>
          <cell r="V2859">
            <v>105.46654257223599</v>
          </cell>
          <cell r="W2859">
            <v>100.32717249441799</v>
          </cell>
          <cell r="X2859">
            <v>96.754877054684798</v>
          </cell>
          <cell r="Y2859">
            <v>100.969659170423</v>
          </cell>
          <cell r="Z2859">
            <v>102.898114593344</v>
          </cell>
          <cell r="AA2859">
            <v>99.240786242464907</v>
          </cell>
          <cell r="AB2859">
            <v>107.56876453240599</v>
          </cell>
          <cell r="AC2859">
            <v>101.73409608381</v>
          </cell>
          <cell r="AD2859">
            <v>102.364116276817</v>
          </cell>
          <cell r="AE2859">
            <v>100.773435104361</v>
          </cell>
          <cell r="AF2859">
            <v>105.883597445246</v>
          </cell>
          <cell r="AG2859">
            <v>109.38950211648</v>
          </cell>
          <cell r="AH2859">
            <v>111.323455118257</v>
          </cell>
          <cell r="AI2859">
            <v>103.975706010834</v>
          </cell>
          <cell r="AJ2859">
            <v>103.631267668201</v>
          </cell>
          <cell r="AK2859">
            <v>108.935396012355</v>
          </cell>
          <cell r="AL2859">
            <v>108.888401649364</v>
          </cell>
          <cell r="AM2859">
            <v>106.520073184444</v>
          </cell>
          <cell r="AN2859">
            <v>106.419277435174</v>
          </cell>
          <cell r="AO2859">
            <v>103.57990258446</v>
          </cell>
          <cell r="AP2859">
            <v>103.135531442361</v>
          </cell>
          <cell r="AQ2859">
            <v>103.31229166713899</v>
          </cell>
          <cell r="AR2859">
            <v>107.350356395012</v>
          </cell>
          <cell r="AS2859">
            <v>112.38523872704199</v>
          </cell>
          <cell r="AT2859">
            <v>113.93984527811899</v>
          </cell>
          <cell r="AU2859">
            <v>111.75194030186501</v>
          </cell>
          <cell r="AV2859">
            <v>111.16671251976901</v>
          </cell>
          <cell r="AW2859">
            <v>112.496792901481</v>
          </cell>
          <cell r="AX2859">
            <v>112.78138791158599</v>
          </cell>
          <cell r="AY2859">
            <v>109.957595438377</v>
          </cell>
          <cell r="AZ2859">
            <v>111.373873755348</v>
          </cell>
          <cell r="BA2859">
            <v>108.746576273044</v>
          </cell>
          <cell r="BB2859">
            <v>111.025703996974</v>
          </cell>
          <cell r="BC2859">
            <v>111.919215476829</v>
          </cell>
          <cell r="BD2859">
            <v>116.523408022154</v>
          </cell>
          <cell r="BE2859">
            <v>116.496913436829</v>
          </cell>
          <cell r="BF2859">
            <v>120.158673913832</v>
          </cell>
          <cell r="BG2859">
            <v>118.70128690409</v>
          </cell>
          <cell r="BH2859">
            <v>117.210515762151</v>
          </cell>
          <cell r="BI2859">
            <v>116.191530456246</v>
          </cell>
          <cell r="BJ2859">
            <v>116.99106530627699</v>
          </cell>
          <cell r="BK2859">
            <v>116.233593204915</v>
          </cell>
          <cell r="BL2859">
            <v>116.070262518974</v>
          </cell>
          <cell r="BM2859">
            <v>114.807285282474</v>
          </cell>
          <cell r="BN2859">
            <v>116.87372508071</v>
          </cell>
          <cell r="BO2859">
            <v>119.182687446695</v>
          </cell>
          <cell r="BP2859">
            <v>121.30071212723099</v>
          </cell>
          <cell r="BQ2859">
            <v>121.561727331727</v>
          </cell>
          <cell r="BR2859">
            <v>125.58328379776999</v>
          </cell>
          <cell r="BS2859">
            <v>121.707899899081</v>
          </cell>
          <cell r="BT2859">
            <v>125.14879417783</v>
          </cell>
          <cell r="BU2859">
            <v>113.326963201559</v>
          </cell>
          <cell r="BV2859">
            <v>24.294225889814399</v>
          </cell>
          <cell r="BW2859">
            <v>56.812716350429298</v>
          </cell>
          <cell r="BX2859">
            <v>122.37559419832201</v>
          </cell>
          <cell r="BY2859">
            <v>102.822998392702</v>
          </cell>
          <cell r="BZ2859">
            <v>102.26902378364601</v>
          </cell>
          <cell r="CA2859">
            <v>116.025914428703</v>
          </cell>
          <cell r="CB2859">
            <v>115.789288781686</v>
          </cell>
          <cell r="CC2859">
            <v>121.488036423501</v>
          </cell>
          <cell r="CD2859">
            <v>126.456081897652</v>
          </cell>
          <cell r="CE2859">
            <v>118.297648760128</v>
          </cell>
          <cell r="CF2859">
            <v>120.06438300715401</v>
          </cell>
          <cell r="CG2859">
            <v>119.170702825023</v>
          </cell>
          <cell r="CH2859">
            <v>109.127750477067</v>
          </cell>
          <cell r="CI2859">
            <v>107.669068623226</v>
          </cell>
          <cell r="CJ2859">
            <v>100.340964407925</v>
          </cell>
          <cell r="CK2859">
            <v>79.2177378472839</v>
          </cell>
          <cell r="CL2859">
            <v>99.999409320949098</v>
          </cell>
          <cell r="CM2859">
            <v>113.80625438794399</v>
          </cell>
          <cell r="CN2859">
            <v>121.77654770364499</v>
          </cell>
          <cell r="CO2859">
            <v>136.64241998320699</v>
          </cell>
          <cell r="CP2859">
            <v>137.231583876012</v>
          </cell>
          <cell r="CQ2859">
            <v>131.647854160473</v>
          </cell>
          <cell r="CR2859">
            <v>128.18011637745701</v>
          </cell>
          <cell r="CS2859">
            <v>131.05191255871699</v>
          </cell>
          <cell r="CT2859">
            <v>117.667304900966</v>
          </cell>
          <cell r="CU2859">
            <v>117.880430785334</v>
          </cell>
          <cell r="CV2859">
            <v>118.13885926000199</v>
          </cell>
          <cell r="CW2859">
            <v>112.789361333587</v>
          </cell>
          <cell r="CX2859">
            <v>113.115591807795</v>
          </cell>
          <cell r="CY2859">
            <v>122.148966861497</v>
          </cell>
          <cell r="CZ2859">
            <v>121.91175465937501</v>
          </cell>
          <cell r="DA2859">
            <v>120.748155541651</v>
          </cell>
          <cell r="DB2859">
            <v>119.63040690038</v>
          </cell>
          <cell r="DC2859">
            <v>112.52602075221699</v>
          </cell>
          <cell r="DD2859">
            <v>125.01925072664601</v>
          </cell>
          <cell r="DE2859">
            <v>119.549532359447</v>
          </cell>
          <cell r="DF2859">
            <v>106.04396107313799</v>
          </cell>
          <cell r="DG2859">
            <v>116.21842502230901</v>
          </cell>
          <cell r="DH2859">
            <v>113.55471947381901</v>
          </cell>
          <cell r="DI2859">
            <v>109.034375937695</v>
          </cell>
          <cell r="DJ2859">
            <v>111.758313536294</v>
          </cell>
          <cell r="DK2859">
            <v>117.48595382268699</v>
          </cell>
          <cell r="DL2859">
            <v>124.00054871787999</v>
          </cell>
          <cell r="DM2859">
            <v>118.45362704832399</v>
          </cell>
          <cell r="DN2859">
            <v>116.043875452956</v>
          </cell>
          <cell r="DO2859">
            <v>113.350070692145</v>
          </cell>
          <cell r="DP2859">
            <v>119.487428016633</v>
          </cell>
          <cell r="DQ2859">
            <v>122.623249086596</v>
          </cell>
          <cell r="DR2859">
            <v>110.980440374625</v>
          </cell>
          <cell r="DS2859">
            <v>118.306291451871</v>
          </cell>
          <cell r="DT2859">
            <v>119.390831116153</v>
          </cell>
          <cell r="DU2859">
            <v>119.566360010761</v>
          </cell>
          <cell r="DV2859">
            <v>117.076637526555</v>
          </cell>
          <cell r="DW2859">
            <v>124.60595984888</v>
          </cell>
          <cell r="DX2859">
            <v>128.54212955497999</v>
          </cell>
          <cell r="DY2859">
            <v>123.646430667762</v>
          </cell>
          <cell r="DZ2859">
            <v>123.22307572134144</v>
          </cell>
          <cell r="EA2859">
            <v>116.957812430608</v>
          </cell>
          <cell r="EB2859">
            <v>123.82208717360901</v>
          </cell>
          <cell r="EC2859">
            <v>125.728280531533</v>
          </cell>
          <cell r="ED2859">
            <v>114.71655035185999</v>
          </cell>
          <cell r="EE2859">
            <v>121.373444636564</v>
          </cell>
          <cell r="EF2859">
            <v>117.16947276583601</v>
          </cell>
          <cell r="EG2859">
            <v>123.587943073774</v>
          </cell>
          <cell r="EH2859">
            <v>121.311603577477</v>
          </cell>
          <cell r="EI2859">
            <v>126.98181752365605</v>
          </cell>
          <cell r="EJ2859">
            <v>0</v>
          </cell>
          <cell r="EK2859">
            <v>0</v>
          </cell>
          <cell r="EL2859">
            <v>0</v>
          </cell>
          <cell r="FG2859">
            <v>122.479405625219</v>
          </cell>
          <cell r="FH2859">
            <v>114.563755049324</v>
          </cell>
        </row>
        <row r="2860">
          <cell r="K2860">
            <v>94.959931938890506</v>
          </cell>
          <cell r="L2860">
            <v>88.233164772573005</v>
          </cell>
          <cell r="M2860">
            <v>104.520735047215</v>
          </cell>
          <cell r="N2860">
            <v>99.623929672347998</v>
          </cell>
          <cell r="O2860">
            <v>93.326558747325805</v>
          </cell>
          <cell r="P2860">
            <v>95.927387003053497</v>
          </cell>
          <cell r="Q2860">
            <v>96.630034569220797</v>
          </cell>
          <cell r="R2860">
            <v>96.025006584662904</v>
          </cell>
          <cell r="S2860">
            <v>115.921794777546</v>
          </cell>
          <cell r="T2860">
            <v>100.88700000634999</v>
          </cell>
          <cell r="U2860">
            <v>105.862834793655</v>
          </cell>
          <cell r="V2860">
            <v>108.08162208716</v>
          </cell>
          <cell r="W2860">
            <v>108.604824452496</v>
          </cell>
          <cell r="X2860">
            <v>96.854067163224002</v>
          </cell>
          <cell r="Y2860">
            <v>107.37905563009301</v>
          </cell>
          <cell r="Z2860">
            <v>105.136847533745</v>
          </cell>
          <cell r="AA2860">
            <v>98.447617676203706</v>
          </cell>
          <cell r="AB2860">
            <v>101.09606551248</v>
          </cell>
          <cell r="AC2860">
            <v>98.233250718861896</v>
          </cell>
          <cell r="AD2860">
            <v>98.980121987933799</v>
          </cell>
          <cell r="AE2860">
            <v>117.576127341716</v>
          </cell>
          <cell r="AF2860">
            <v>101.571372378833</v>
          </cell>
          <cell r="AG2860">
            <v>110.199782593652</v>
          </cell>
          <cell r="AH2860">
            <v>110.24551995952901</v>
          </cell>
          <cell r="AI2860">
            <v>112.886967580687</v>
          </cell>
          <cell r="AJ2860">
            <v>109.085937306912</v>
          </cell>
          <cell r="AK2860">
            <v>111.78896961540801</v>
          </cell>
          <cell r="AL2860">
            <v>113.73868951079</v>
          </cell>
          <cell r="AM2860">
            <v>109.238849236506</v>
          </cell>
          <cell r="AN2860">
            <v>103.416601253512</v>
          </cell>
          <cell r="AO2860">
            <v>103.243971339334</v>
          </cell>
          <cell r="AP2860">
            <v>100.05466984443299</v>
          </cell>
          <cell r="AQ2860">
            <v>117.78528239913901</v>
          </cell>
          <cell r="AR2860">
            <v>106.343354736208</v>
          </cell>
          <cell r="AS2860">
            <v>115.33859303303601</v>
          </cell>
          <cell r="AT2860">
            <v>121.02890081875501</v>
          </cell>
          <cell r="AU2860">
            <v>117.820396572189</v>
          </cell>
          <cell r="AV2860">
            <v>111.77824126928699</v>
          </cell>
          <cell r="AW2860">
            <v>116.68566451807401</v>
          </cell>
          <cell r="AX2860">
            <v>118.03906155228</v>
          </cell>
          <cell r="AY2860">
            <v>115.483617354301</v>
          </cell>
          <cell r="AZ2860">
            <v>111.547486949297</v>
          </cell>
          <cell r="BA2860">
            <v>112.490221157793</v>
          </cell>
          <cell r="BB2860">
            <v>106.49183759703401</v>
          </cell>
          <cell r="BC2860">
            <v>118.428077274854</v>
          </cell>
          <cell r="BD2860">
            <v>109.68681648022</v>
          </cell>
          <cell r="BE2860">
            <v>115.737578367192</v>
          </cell>
          <cell r="BF2860">
            <v>125.864049071737</v>
          </cell>
          <cell r="BG2860">
            <v>119.487436738849</v>
          </cell>
          <cell r="BH2860">
            <v>116.967808419197</v>
          </cell>
          <cell r="BI2860">
            <v>122.123565885283</v>
          </cell>
          <cell r="BJ2860">
            <v>123.77443991045899</v>
          </cell>
          <cell r="BK2860">
            <v>121.51038156497199</v>
          </cell>
          <cell r="BL2860">
            <v>116.310666262007</v>
          </cell>
          <cell r="BM2860">
            <v>117.972221759653</v>
          </cell>
          <cell r="BN2860">
            <v>111.455447424867</v>
          </cell>
          <cell r="BO2860">
            <v>123.31456880301999</v>
          </cell>
          <cell r="BP2860">
            <v>113.05200024061401</v>
          </cell>
          <cell r="BQ2860">
            <v>124.94241975906399</v>
          </cell>
          <cell r="BR2860">
            <v>128.68204938712401</v>
          </cell>
          <cell r="BS2860">
            <v>119.682040460294</v>
          </cell>
          <cell r="BT2860">
            <v>122.930601624377</v>
          </cell>
          <cell r="BU2860">
            <v>111.879492423904</v>
          </cell>
          <cell r="BV2860">
            <v>64.916058227464106</v>
          </cell>
          <cell r="BW2860">
            <v>95.691338047844994</v>
          </cell>
          <cell r="BX2860">
            <v>128.75161128028199</v>
          </cell>
          <cell r="BY2860">
            <v>125.79381060959101</v>
          </cell>
          <cell r="BZ2860">
            <v>114.151800808476</v>
          </cell>
          <cell r="CA2860">
            <v>129.58916525827399</v>
          </cell>
          <cell r="CB2860">
            <v>119.543441156765</v>
          </cell>
          <cell r="CC2860">
            <v>129.377693111865</v>
          </cell>
          <cell r="CD2860">
            <v>135.54676416425801</v>
          </cell>
          <cell r="CE2860">
            <v>130.111514929847</v>
          </cell>
          <cell r="CF2860">
            <v>130.678493744679</v>
          </cell>
          <cell r="CG2860">
            <v>131.681251803918</v>
          </cell>
          <cell r="CH2860">
            <v>122.485373319339</v>
          </cell>
          <cell r="CI2860">
            <v>114.161479841016</v>
          </cell>
          <cell r="CJ2860">
            <v>129.04303924004699</v>
          </cell>
          <cell r="CK2860">
            <v>122.75722360272</v>
          </cell>
          <cell r="CL2860">
            <v>129.75847975516399</v>
          </cell>
          <cell r="CM2860">
            <v>147.94350593181599</v>
          </cell>
          <cell r="CN2860">
            <v>139.91897391088699</v>
          </cell>
          <cell r="CO2860">
            <v>154.64637117082799</v>
          </cell>
          <cell r="CP2860">
            <v>152.36659583457299</v>
          </cell>
          <cell r="CQ2860">
            <v>149.172649149309</v>
          </cell>
          <cell r="CR2860">
            <v>138.83486595834401</v>
          </cell>
          <cell r="CS2860">
            <v>138.08582307462899</v>
          </cell>
          <cell r="CT2860">
            <v>132.28923750164199</v>
          </cell>
          <cell r="CU2860">
            <v>122.62665603849599</v>
          </cell>
          <cell r="CV2860">
            <v>142.555791454191</v>
          </cell>
          <cell r="CW2860">
            <v>139.93377871973701</v>
          </cell>
          <cell r="CX2860">
            <v>145.62022895985299</v>
          </cell>
          <cell r="CY2860">
            <v>162.56980332964801</v>
          </cell>
          <cell r="CZ2860">
            <v>143.43010201799399</v>
          </cell>
          <cell r="DA2860">
            <v>155.15637466880401</v>
          </cell>
          <cell r="DB2860">
            <v>155.96539877046399</v>
          </cell>
          <cell r="DC2860">
            <v>152.50915976182199</v>
          </cell>
          <cell r="DD2860">
            <v>146.57444999630201</v>
          </cell>
          <cell r="DE2860">
            <v>142.818694125089</v>
          </cell>
          <cell r="DF2860">
            <v>134.10882023181301</v>
          </cell>
          <cell r="DG2860">
            <v>131.144140249727</v>
          </cell>
          <cell r="DH2860">
            <v>145.50982517829701</v>
          </cell>
          <cell r="DI2860">
            <v>142.28214728442799</v>
          </cell>
          <cell r="DJ2860">
            <v>150.367269802972</v>
          </cell>
          <cell r="DK2860">
            <v>168.154836581588</v>
          </cell>
          <cell r="DL2860">
            <v>150.05954550971299</v>
          </cell>
          <cell r="DM2860">
            <v>167.73773015407301</v>
          </cell>
          <cell r="DN2860">
            <v>165.057053260115</v>
          </cell>
          <cell r="DO2860">
            <v>163.021609047027</v>
          </cell>
          <cell r="DP2860">
            <v>151.89679764250201</v>
          </cell>
          <cell r="DQ2860">
            <v>143.852732959392</v>
          </cell>
          <cell r="DR2860">
            <v>138.681553585459</v>
          </cell>
          <cell r="DS2860">
            <v>132.706809805652</v>
          </cell>
          <cell r="DT2860">
            <v>150.67483468858401</v>
          </cell>
          <cell r="DU2860">
            <v>153.54422859756801</v>
          </cell>
          <cell r="DV2860">
            <v>158.097731523188</v>
          </cell>
          <cell r="DW2860">
            <v>167.317883644267</v>
          </cell>
          <cell r="DX2860">
            <v>148.669625422385</v>
          </cell>
          <cell r="DY2860">
            <v>172.63565500691399</v>
          </cell>
          <cell r="DZ2860">
            <v>168.61418811898872</v>
          </cell>
          <cell r="EA2860">
            <v>160.17067798122</v>
          </cell>
          <cell r="EB2860">
            <v>153.66197027795499</v>
          </cell>
          <cell r="EC2860">
            <v>143.47093956965301</v>
          </cell>
          <cell r="ED2860">
            <v>139.10605802930601</v>
          </cell>
          <cell r="EE2860">
            <v>129.51325535438301</v>
          </cell>
          <cell r="EF2860">
            <v>145.78233978348101</v>
          </cell>
          <cell r="EG2860">
            <v>150.28800634037401</v>
          </cell>
          <cell r="EH2860">
            <v>152.97647642234699</v>
          </cell>
          <cell r="EI2860">
            <v>166.00594797751819</v>
          </cell>
          <cell r="EJ2860">
            <v>0</v>
          </cell>
          <cell r="EK2860">
            <v>0</v>
          </cell>
          <cell r="EL2860">
            <v>0</v>
          </cell>
          <cell r="FG2860">
            <v>137.642685985193</v>
          </cell>
          <cell r="FH2860">
            <v>142.13531954678299</v>
          </cell>
        </row>
        <row r="2861">
          <cell r="K2861">
            <v>90.057912198474199</v>
          </cell>
          <cell r="L2861">
            <v>79.221417743070901</v>
          </cell>
          <cell r="M2861">
            <v>84.116614843253302</v>
          </cell>
          <cell r="N2861">
            <v>101.68346065942301</v>
          </cell>
          <cell r="O2861">
            <v>101.610384580934</v>
          </cell>
          <cell r="P2861">
            <v>108.176682183362</v>
          </cell>
          <cell r="Q2861">
            <v>105.646353423241</v>
          </cell>
          <cell r="R2861">
            <v>101.019474752734</v>
          </cell>
          <cell r="S2861">
            <v>103.59424070057</v>
          </cell>
          <cell r="T2861">
            <v>110.79096532605401</v>
          </cell>
          <cell r="U2861">
            <v>102.39091653917301</v>
          </cell>
          <cell r="V2861">
            <v>111.691577049711</v>
          </cell>
          <cell r="W2861">
            <v>98.3995622903917</v>
          </cell>
          <cell r="X2861">
            <v>86.400684518367001</v>
          </cell>
          <cell r="Y2861">
            <v>85.408868032947098</v>
          </cell>
          <cell r="Z2861">
            <v>103.189949172125</v>
          </cell>
          <cell r="AA2861">
            <v>102.11049157066201</v>
          </cell>
          <cell r="AB2861">
            <v>115.800749792255</v>
          </cell>
          <cell r="AC2861">
            <v>112.15751672289301</v>
          </cell>
          <cell r="AD2861">
            <v>107.94710315479399</v>
          </cell>
          <cell r="AE2861">
            <v>106.72627363949699</v>
          </cell>
          <cell r="AF2861">
            <v>112.803499194637</v>
          </cell>
          <cell r="AG2861">
            <v>110.58586346096</v>
          </cell>
          <cell r="AH2861">
            <v>122.46913156936699</v>
          </cell>
          <cell r="AI2861">
            <v>110.26233749872</v>
          </cell>
          <cell r="AJ2861">
            <v>102.358421788756</v>
          </cell>
          <cell r="AK2861">
            <v>96.909290702010296</v>
          </cell>
          <cell r="AL2861">
            <v>107.310227209338</v>
          </cell>
          <cell r="AM2861">
            <v>105.287275494935</v>
          </cell>
          <cell r="AN2861">
            <v>116.431514316947</v>
          </cell>
          <cell r="AO2861">
            <v>115.008553211605</v>
          </cell>
          <cell r="AP2861">
            <v>109.46683664959799</v>
          </cell>
          <cell r="AQ2861">
            <v>107.902220136579</v>
          </cell>
          <cell r="AR2861">
            <v>108.990927555958</v>
          </cell>
          <cell r="AS2861">
            <v>113.830354958546</v>
          </cell>
          <cell r="AT2861">
            <v>128.20774213896601</v>
          </cell>
          <cell r="AU2861">
            <v>110.460142790982</v>
          </cell>
          <cell r="AV2861">
            <v>105.909026723802</v>
          </cell>
          <cell r="AW2861">
            <v>104.818603790219</v>
          </cell>
          <cell r="AX2861">
            <v>107.96442800566101</v>
          </cell>
          <cell r="AY2861">
            <v>108.685496823195</v>
          </cell>
          <cell r="AZ2861">
            <v>121.23560972410399</v>
          </cell>
          <cell r="BA2861">
            <v>119.791337347647</v>
          </cell>
          <cell r="BB2861">
            <v>115.331274866485</v>
          </cell>
          <cell r="BC2861">
            <v>112.936700135802</v>
          </cell>
          <cell r="BD2861">
            <v>114.571617324898</v>
          </cell>
          <cell r="BE2861">
            <v>120.17855191431499</v>
          </cell>
          <cell r="BF2861">
            <v>131.24919145284201</v>
          </cell>
          <cell r="BG2861">
            <v>117.62212659596101</v>
          </cell>
          <cell r="BH2861">
            <v>110.865948630608</v>
          </cell>
          <cell r="BI2861">
            <v>109.046100279814</v>
          </cell>
          <cell r="BJ2861">
            <v>112.453615797241</v>
          </cell>
          <cell r="BK2861">
            <v>114.494360791883</v>
          </cell>
          <cell r="BL2861">
            <v>126.135246044868</v>
          </cell>
          <cell r="BM2861">
            <v>125.811720269738</v>
          </cell>
          <cell r="BN2861">
            <v>121.44723796139201</v>
          </cell>
          <cell r="BO2861">
            <v>119.03853925886899</v>
          </cell>
          <cell r="BP2861">
            <v>117.267012136585</v>
          </cell>
          <cell r="BQ2861">
            <v>120.259021971145</v>
          </cell>
          <cell r="BR2861">
            <v>135.757370710993</v>
          </cell>
          <cell r="BS2861">
            <v>124.663360107888</v>
          </cell>
          <cell r="BT2861">
            <v>117.702451024873</v>
          </cell>
          <cell r="BU2861">
            <v>101.71495245075999</v>
          </cell>
          <cell r="BV2861">
            <v>51.606429570421803</v>
          </cell>
          <cell r="BW2861">
            <v>80.263545435941793</v>
          </cell>
          <cell r="BX2861">
            <v>118.129284321247</v>
          </cell>
          <cell r="BY2861">
            <v>131.74881859121101</v>
          </cell>
          <cell r="BZ2861">
            <v>123.824340853297</v>
          </cell>
          <cell r="CA2861">
            <v>122.30619891457999</v>
          </cell>
          <cell r="CB2861">
            <v>120.178084953564</v>
          </cell>
          <cell r="CC2861">
            <v>123.670212920038</v>
          </cell>
          <cell r="CD2861">
            <v>141.690567189478</v>
          </cell>
          <cell r="CE2861">
            <v>125.905858125121</v>
          </cell>
          <cell r="CF2861">
            <v>119.810832589081</v>
          </cell>
          <cell r="CG2861">
            <v>112.784516412085</v>
          </cell>
          <cell r="CH2861">
            <v>116.51489699303499</v>
          </cell>
          <cell r="CI2861">
            <v>110.789765423501</v>
          </cell>
          <cell r="CJ2861">
            <v>94.236309999741707</v>
          </cell>
          <cell r="CK2861">
            <v>98.798587314737901</v>
          </cell>
          <cell r="CL2861">
            <v>110.577111605046</v>
          </cell>
          <cell r="CM2861">
            <v>118.716772979269</v>
          </cell>
          <cell r="CN2861">
            <v>119.92576006774</v>
          </cell>
          <cell r="CO2861">
            <v>125.79069915913</v>
          </cell>
          <cell r="CP2861">
            <v>145.889316254666</v>
          </cell>
          <cell r="CQ2861">
            <v>127.623859531189</v>
          </cell>
          <cell r="CR2861">
            <v>120.78001867450701</v>
          </cell>
          <cell r="CS2861">
            <v>116.633760729823</v>
          </cell>
          <cell r="CT2861">
            <v>126.38218106147001</v>
          </cell>
          <cell r="CU2861">
            <v>120.291740628586</v>
          </cell>
          <cell r="CV2861">
            <v>112.530927134224</v>
          </cell>
          <cell r="CW2861">
            <v>108.875780379752</v>
          </cell>
          <cell r="CX2861">
            <v>119.83292917783599</v>
          </cell>
          <cell r="CY2861">
            <v>127.281619454113</v>
          </cell>
          <cell r="CZ2861">
            <v>126.402306138951</v>
          </cell>
          <cell r="DA2861">
            <v>136.799096895574</v>
          </cell>
          <cell r="DB2861">
            <v>151.376504149667</v>
          </cell>
          <cell r="DC2861">
            <v>130.92997937929999</v>
          </cell>
          <cell r="DD2861">
            <v>126.682910672405</v>
          </cell>
          <cell r="DE2861">
            <v>120.85692195401801</v>
          </cell>
          <cell r="DF2861">
            <v>130.347732649243</v>
          </cell>
          <cell r="DG2861">
            <v>131.069284070696</v>
          </cell>
          <cell r="DH2861">
            <v>121.329210067527</v>
          </cell>
          <cell r="DI2861">
            <v>117.84744367973499</v>
          </cell>
          <cell r="DJ2861">
            <v>131.68892914299201</v>
          </cell>
          <cell r="DK2861">
            <v>138.560671227005</v>
          </cell>
          <cell r="DL2861">
            <v>138.11512138526001</v>
          </cell>
          <cell r="DM2861">
            <v>140.87388410203599</v>
          </cell>
          <cell r="DN2861">
            <v>158.19379409676199</v>
          </cell>
          <cell r="DO2861">
            <v>139.78320102646799</v>
          </cell>
          <cell r="DP2861">
            <v>131.232901625149</v>
          </cell>
          <cell r="DQ2861">
            <v>127.186983282892</v>
          </cell>
          <cell r="DR2861">
            <v>141.42953447301099</v>
          </cell>
          <cell r="DS2861">
            <v>141.365618834081</v>
          </cell>
          <cell r="DT2861">
            <v>133.16190163116599</v>
          </cell>
          <cell r="DU2861">
            <v>134.47459375732501</v>
          </cell>
          <cell r="DV2861">
            <v>145.90714444784001</v>
          </cell>
          <cell r="DW2861">
            <v>150.87979586659901</v>
          </cell>
          <cell r="DX2861">
            <v>149.266078637899</v>
          </cell>
          <cell r="DY2861">
            <v>154.27265696809101</v>
          </cell>
          <cell r="DZ2861">
            <v>169.72713500348976</v>
          </cell>
          <cell r="EA2861">
            <v>149.28659438557801</v>
          </cell>
          <cell r="EB2861">
            <v>142.59342422784201</v>
          </cell>
          <cell r="EC2861">
            <v>136.683990146936</v>
          </cell>
          <cell r="ED2861">
            <v>152.34517719588499</v>
          </cell>
          <cell r="EE2861">
            <v>156.718237751895</v>
          </cell>
          <cell r="EF2861">
            <v>144.367752061338</v>
          </cell>
          <cell r="EG2861">
            <v>142.35020644574001</v>
          </cell>
          <cell r="EH2861">
            <v>157.87236016500401</v>
          </cell>
          <cell r="EI2861">
            <v>165.40578089626828</v>
          </cell>
          <cell r="EJ2861">
            <v>0</v>
          </cell>
          <cell r="EK2861">
            <v>0</v>
          </cell>
          <cell r="EL2861">
            <v>0</v>
          </cell>
          <cell r="FG2861">
            <v>119.016895448507</v>
          </cell>
          <cell r="FH2861">
            <v>125.580497496132</v>
          </cell>
        </row>
        <row r="2862">
          <cell r="K2862">
            <v>107.540978697773</v>
          </cell>
          <cell r="L2862">
            <v>100.08148044498</v>
          </cell>
          <cell r="M2862">
            <v>106.726951902609</v>
          </cell>
          <cell r="N2862">
            <v>91.084741644615903</v>
          </cell>
          <cell r="O2862">
            <v>100.43798164805899</v>
          </cell>
          <cell r="P2862">
            <v>102.683478952454</v>
          </cell>
          <cell r="Q2862">
            <v>98.809155172177299</v>
          </cell>
          <cell r="R2862">
            <v>88.845147560652094</v>
          </cell>
          <cell r="S2862">
            <v>94.864988916407498</v>
          </cell>
          <cell r="T2862">
            <v>106.568724651048</v>
          </cell>
          <cell r="U2862">
            <v>95.998886847400996</v>
          </cell>
          <cell r="V2862">
            <v>106.357483561823</v>
          </cell>
          <cell r="W2862">
            <v>106.90640293619499</v>
          </cell>
          <cell r="X2862">
            <v>102.044412496513</v>
          </cell>
          <cell r="Y2862">
            <v>109.204442030477</v>
          </cell>
          <cell r="Z2862">
            <v>95.766218017339995</v>
          </cell>
          <cell r="AA2862">
            <v>105.19778405408201</v>
          </cell>
          <cell r="AB2862">
            <v>107.904249869525</v>
          </cell>
          <cell r="AC2862">
            <v>102.375121425073</v>
          </cell>
          <cell r="AD2862">
            <v>90.725089908691103</v>
          </cell>
          <cell r="AE2862">
            <v>98.295595857964699</v>
          </cell>
          <cell r="AF2862">
            <v>108.80783413641601</v>
          </cell>
          <cell r="AG2862">
            <v>101.05073732568</v>
          </cell>
          <cell r="AH2862">
            <v>108.758504011358</v>
          </cell>
          <cell r="AI2862">
            <v>108.788413754735</v>
          </cell>
          <cell r="AJ2862">
            <v>104.29291753954</v>
          </cell>
          <cell r="AK2862">
            <v>112.859391082356</v>
          </cell>
          <cell r="AL2862">
            <v>97.278126077686395</v>
          </cell>
          <cell r="AM2862">
            <v>107.600627459308</v>
          </cell>
          <cell r="AN2862">
            <v>109.476250990198</v>
          </cell>
          <cell r="AO2862">
            <v>105.619187330329</v>
          </cell>
          <cell r="AP2862">
            <v>100.024280368115</v>
          </cell>
          <cell r="AQ2862">
            <v>103.28380340085999</v>
          </cell>
          <cell r="AR2862">
            <v>109.543607061594</v>
          </cell>
          <cell r="AS2862">
            <v>110.555315387332</v>
          </cell>
          <cell r="AT2862">
            <v>110.554847976921</v>
          </cell>
          <cell r="AU2862">
            <v>116.119351158415</v>
          </cell>
          <cell r="AV2862">
            <v>112.347358909569</v>
          </cell>
          <cell r="AW2862">
            <v>111.79995285687799</v>
          </cell>
          <cell r="AX2862">
            <v>100.09063847053</v>
          </cell>
          <cell r="AY2862">
            <v>110.829499134118</v>
          </cell>
          <cell r="AZ2862">
            <v>111.05539606899799</v>
          </cell>
          <cell r="BA2862">
            <v>106.385916608719</v>
          </cell>
          <cell r="BB2862">
            <v>103.0048479293</v>
          </cell>
          <cell r="BC2862">
            <v>106.544255342499</v>
          </cell>
          <cell r="BD2862">
            <v>115.175493027229</v>
          </cell>
          <cell r="BE2862">
            <v>116.43674791382399</v>
          </cell>
          <cell r="BF2862">
            <v>112.40685849414299</v>
          </cell>
          <cell r="BG2862">
            <v>120.59348212556</v>
          </cell>
          <cell r="BH2862">
            <v>112.601828988791</v>
          </cell>
          <cell r="BI2862">
            <v>116.592552287939</v>
          </cell>
          <cell r="BJ2862">
            <v>104.09460925353</v>
          </cell>
          <cell r="BK2862">
            <v>113.08766370587099</v>
          </cell>
          <cell r="BL2862">
            <v>114.10910662388299</v>
          </cell>
          <cell r="BM2862">
            <v>110.46905674260999</v>
          </cell>
          <cell r="BN2862">
            <v>105.81866930979299</v>
          </cell>
          <cell r="BO2862">
            <v>109.08960390186699</v>
          </cell>
          <cell r="BP2862">
            <v>117.588440397677</v>
          </cell>
          <cell r="BQ2862">
            <v>117.786533720309</v>
          </cell>
          <cell r="BR2862">
            <v>116.424241708431</v>
          </cell>
          <cell r="BS2862">
            <v>125.08451567429699</v>
          </cell>
          <cell r="BT2862">
            <v>119.877895731265</v>
          </cell>
          <cell r="BU2862">
            <v>117.532082225862</v>
          </cell>
          <cell r="BV2862">
            <v>66.280406630922599</v>
          </cell>
          <cell r="BW2862">
            <v>69.740338119552902</v>
          </cell>
          <cell r="BX2862">
            <v>100.317539273753</v>
          </cell>
          <cell r="BY2862">
            <v>98.3714629185652</v>
          </cell>
          <cell r="BZ2862">
            <v>96.859043536318097</v>
          </cell>
          <cell r="CA2862">
            <v>98.669153422345701</v>
          </cell>
          <cell r="CB2862">
            <v>104.496749936032</v>
          </cell>
          <cell r="CC2862">
            <v>104.867311779234</v>
          </cell>
          <cell r="CD2862">
            <v>112.03005512276501</v>
          </cell>
          <cell r="CE2862">
            <v>109.667272017591</v>
          </cell>
          <cell r="CF2862">
            <v>115.77348508822701</v>
          </cell>
          <cell r="CG2862">
            <v>115.67830410019999</v>
          </cell>
          <cell r="CH2862">
            <v>93.261234263494003</v>
          </cell>
          <cell r="CI2862">
            <v>106.95715042830599</v>
          </cell>
          <cell r="CJ2862">
            <v>117.58522095193899</v>
          </cell>
          <cell r="CK2862">
            <v>122.614605765652</v>
          </cell>
          <cell r="CL2862">
            <v>116.25229678058599</v>
          </cell>
          <cell r="CM2862">
            <v>107.88924521496</v>
          </cell>
          <cell r="CN2862">
            <v>114.94032308589701</v>
          </cell>
          <cell r="CO2862">
            <v>121.25067227336</v>
          </cell>
          <cell r="CP2862">
            <v>112.84190207195201</v>
          </cell>
          <cell r="CQ2862">
            <v>111.83833922324401</v>
          </cell>
          <cell r="CR2862">
            <v>114.145410984633</v>
          </cell>
          <cell r="CS2862">
            <v>129.87712984673999</v>
          </cell>
          <cell r="CT2862">
            <v>92.365182221885604</v>
          </cell>
          <cell r="CU2862">
            <v>109.10615787854999</v>
          </cell>
          <cell r="CV2862">
            <v>130.479916060108</v>
          </cell>
          <cell r="CW2862">
            <v>129.579473969905</v>
          </cell>
          <cell r="CX2862">
            <v>131.15206255584101</v>
          </cell>
          <cell r="CY2862">
            <v>124.476786141647</v>
          </cell>
          <cell r="CZ2862">
            <v>127.14183833064099</v>
          </cell>
          <cell r="DA2862">
            <v>123.20640627445501</v>
          </cell>
          <cell r="DB2862">
            <v>116.656839886501</v>
          </cell>
          <cell r="DC2862">
            <v>124.172000017852</v>
          </cell>
          <cell r="DD2862">
            <v>121.52522753594999</v>
          </cell>
          <cell r="DE2862">
            <v>138.22577601659299</v>
          </cell>
          <cell r="DF2862">
            <v>93.820673596910794</v>
          </cell>
          <cell r="DG2862">
            <v>115.745790925406</v>
          </cell>
          <cell r="DH2862">
            <v>116.42916442859099</v>
          </cell>
          <cell r="DI2862">
            <v>116.481968254911</v>
          </cell>
          <cell r="DJ2862">
            <v>121.278196992299</v>
          </cell>
          <cell r="DK2862">
            <v>114.877425048307</v>
          </cell>
          <cell r="DL2862">
            <v>122.019034243737</v>
          </cell>
          <cell r="DM2862">
            <v>121.01097682419601</v>
          </cell>
          <cell r="DN2862">
            <v>111.258684175968</v>
          </cell>
          <cell r="DO2862">
            <v>120.421553457375</v>
          </cell>
          <cell r="DP2862">
            <v>124.15671240797199</v>
          </cell>
          <cell r="DQ2862">
            <v>140.839985804284</v>
          </cell>
          <cell r="DR2862">
            <v>99.333592490468504</v>
          </cell>
          <cell r="DS2862">
            <v>109.351965163882</v>
          </cell>
          <cell r="DT2862">
            <v>130.980104585069</v>
          </cell>
          <cell r="DU2862">
            <v>130.081932136674</v>
          </cell>
          <cell r="DV2862">
            <v>119.482478005386</v>
          </cell>
          <cell r="DW2862">
            <v>111.612582545717</v>
          </cell>
          <cell r="DX2862">
            <v>120.750556363653</v>
          </cell>
          <cell r="DY2862">
            <v>122.30384048471601</v>
          </cell>
          <cell r="DZ2862">
            <v>114.60268498975661</v>
          </cell>
          <cell r="EA2862">
            <v>124.527277104934</v>
          </cell>
          <cell r="EB2862">
            <v>123.194673253652</v>
          </cell>
          <cell r="EC2862">
            <v>137.179158714507</v>
          </cell>
          <cell r="ED2862">
            <v>95.446217956045203</v>
          </cell>
          <cell r="EE2862">
            <v>104.154725012273</v>
          </cell>
          <cell r="EF2862">
            <v>128.393902068431</v>
          </cell>
          <cell r="EG2862">
            <v>128.600869502276</v>
          </cell>
          <cell r="EH2862">
            <v>118.92344432520299</v>
          </cell>
          <cell r="EI2862">
            <v>111.3714847093712</v>
          </cell>
          <cell r="EJ2862">
            <v>0</v>
          </cell>
          <cell r="EK2862">
            <v>0</v>
          </cell>
          <cell r="EL2862">
            <v>0</v>
          </cell>
        </row>
        <row r="2863">
          <cell r="K2863">
            <v>96.921664813115001</v>
          </cell>
          <cell r="L2863">
            <v>93.279796541251201</v>
          </cell>
          <cell r="M2863">
            <v>101.995158002102</v>
          </cell>
          <cell r="N2863">
            <v>99.261337387353095</v>
          </cell>
          <cell r="O2863">
            <v>100.735912878012</v>
          </cell>
          <cell r="P2863">
            <v>102.614025330275</v>
          </cell>
          <cell r="Q2863">
            <v>101.770659097413</v>
          </cell>
          <cell r="R2863">
            <v>101.55147461507801</v>
          </cell>
          <cell r="S2863">
            <v>101.07409580994999</v>
          </cell>
          <cell r="T2863">
            <v>109.299239337242</v>
          </cell>
          <cell r="U2863">
            <v>93.733196017195496</v>
          </cell>
          <cell r="V2863">
            <v>97.763440171012604</v>
          </cell>
          <cell r="W2863">
            <v>99.803769949397093</v>
          </cell>
          <cell r="X2863">
            <v>96.697685805560099</v>
          </cell>
          <cell r="Y2863">
            <v>106.503081829685</v>
          </cell>
          <cell r="Z2863">
            <v>103.490865166296</v>
          </cell>
          <cell r="AA2863">
            <v>107.464591413457</v>
          </cell>
          <cell r="AB2863">
            <v>108.33800296097399</v>
          </cell>
          <cell r="AC2863">
            <v>106.614868438168</v>
          </cell>
          <cell r="AD2863">
            <v>110.892769526781</v>
          </cell>
          <cell r="AE2863">
            <v>108.716961459472</v>
          </cell>
          <cell r="AF2863">
            <v>117.29941825947699</v>
          </cell>
          <cell r="AG2863">
            <v>102.661666078263</v>
          </cell>
          <cell r="AH2863">
            <v>103.69951225141</v>
          </cell>
          <cell r="AI2863">
            <v>102.27211981390001</v>
          </cell>
          <cell r="AJ2863">
            <v>101.29934054789901</v>
          </cell>
          <cell r="AK2863">
            <v>110.788061853573</v>
          </cell>
          <cell r="AL2863">
            <v>107.98122302773</v>
          </cell>
          <cell r="AM2863">
            <v>111.29785359390399</v>
          </cell>
          <cell r="AN2863">
            <v>112.623714134583</v>
          </cell>
          <cell r="AO2863">
            <v>110.010818587042</v>
          </cell>
          <cell r="AP2863">
            <v>114.769333783856</v>
          </cell>
          <cell r="AQ2863">
            <v>114.570534321149</v>
          </cell>
          <cell r="AR2863">
            <v>119.52298232538899</v>
          </cell>
          <cell r="AS2863">
            <v>110.43650095256299</v>
          </cell>
          <cell r="AT2863">
            <v>111.489331701485</v>
          </cell>
          <cell r="AU2863">
            <v>109.73782033042799</v>
          </cell>
          <cell r="AV2863">
            <v>110.14770107597199</v>
          </cell>
          <cell r="AW2863">
            <v>115.021923590334</v>
          </cell>
          <cell r="AX2863">
            <v>114.513044808019</v>
          </cell>
          <cell r="AY2863">
            <v>117.379008164355</v>
          </cell>
          <cell r="AZ2863">
            <v>118.103684992781</v>
          </cell>
          <cell r="BA2863">
            <v>118.63854400076499</v>
          </cell>
          <cell r="BB2863">
            <v>117.674502189329</v>
          </cell>
          <cell r="BC2863">
            <v>117.932763850643</v>
          </cell>
          <cell r="BD2863">
            <v>120.697132504751</v>
          </cell>
          <cell r="BE2863">
            <v>110.82573791938199</v>
          </cell>
          <cell r="BF2863">
            <v>114.732981717784</v>
          </cell>
          <cell r="BG2863">
            <v>112.626354826796</v>
          </cell>
          <cell r="BH2863">
            <v>110.665731692737</v>
          </cell>
          <cell r="BI2863">
            <v>116.990468451285</v>
          </cell>
          <cell r="BJ2863">
            <v>115.64841967935099</v>
          </cell>
          <cell r="BK2863">
            <v>120.400792490641</v>
          </cell>
          <cell r="BL2863">
            <v>121.020151369556</v>
          </cell>
          <cell r="BM2863">
            <v>120.915181107289</v>
          </cell>
          <cell r="BN2863">
            <v>120.319088356406</v>
          </cell>
          <cell r="BO2863">
            <v>119.87922876703</v>
          </cell>
          <cell r="BP2863">
            <v>121.21124928467999</v>
          </cell>
          <cell r="BQ2863">
            <v>113.74455746807899</v>
          </cell>
          <cell r="BR2863">
            <v>117.01863950278</v>
          </cell>
          <cell r="BS2863">
            <v>114.94783716716699</v>
          </cell>
          <cell r="BT2863">
            <v>116.137703580414</v>
          </cell>
          <cell r="BU2863">
            <v>115.451490172164</v>
          </cell>
          <cell r="BV2863">
            <v>87.089317178805004</v>
          </cell>
          <cell r="BW2863">
            <v>91.612625972802107</v>
          </cell>
          <cell r="BX2863">
            <v>111.663455430436</v>
          </cell>
          <cell r="BY2863">
            <v>110.896497179679</v>
          </cell>
          <cell r="BZ2863">
            <v>110.099504992403</v>
          </cell>
          <cell r="CA2863">
            <v>113.107255665881</v>
          </cell>
          <cell r="CB2863">
            <v>112.23448217222401</v>
          </cell>
          <cell r="CC2863">
            <v>108.152687956086</v>
          </cell>
          <cell r="CD2863">
            <v>118.97219991307701</v>
          </cell>
          <cell r="CE2863">
            <v>115.217119879848</v>
          </cell>
          <cell r="CF2863">
            <v>120.27426479277101</v>
          </cell>
          <cell r="CG2863">
            <v>126.532952894787</v>
          </cell>
          <cell r="CH2863">
            <v>106.22248990444901</v>
          </cell>
          <cell r="CI2863">
            <v>103.60432569941599</v>
          </cell>
          <cell r="CJ2863">
            <v>128.746249371012</v>
          </cell>
          <cell r="CK2863">
            <v>115.05904678073099</v>
          </cell>
          <cell r="CL2863">
            <v>122.342887580764</v>
          </cell>
          <cell r="CM2863">
            <v>121.079432432917</v>
          </cell>
          <cell r="CN2863">
            <v>124.88812018790701</v>
          </cell>
          <cell r="CO2863">
            <v>118.88056153468</v>
          </cell>
          <cell r="CP2863">
            <v>131.266853448441</v>
          </cell>
          <cell r="CQ2863">
            <v>123.37820087560399</v>
          </cell>
          <cell r="CR2863">
            <v>125.772195240193</v>
          </cell>
          <cell r="CS2863">
            <v>127.922144475335</v>
          </cell>
          <cell r="CT2863">
            <v>116.785533105464</v>
          </cell>
          <cell r="CU2863">
            <v>112.059438859812</v>
          </cell>
          <cell r="CV2863">
            <v>131.58134765889301</v>
          </cell>
          <cell r="CW2863">
            <v>119.63107619492401</v>
          </cell>
          <cell r="CX2863">
            <v>128.01383895888901</v>
          </cell>
          <cell r="CY2863">
            <v>126.199482260453</v>
          </cell>
          <cell r="CZ2863">
            <v>125.12883866388199</v>
          </cell>
          <cell r="DA2863">
            <v>124.656090857612</v>
          </cell>
          <cell r="DB2863">
            <v>131.79926563278701</v>
          </cell>
          <cell r="DC2863">
            <v>124.568257198095</v>
          </cell>
          <cell r="DD2863">
            <v>129.247939034334</v>
          </cell>
          <cell r="DE2863">
            <v>133.69525454851899</v>
          </cell>
          <cell r="DF2863">
            <v>118.17897105358099</v>
          </cell>
          <cell r="DG2863">
            <v>118.85190067733799</v>
          </cell>
          <cell r="DH2863">
            <v>140.75810318068</v>
          </cell>
          <cell r="DI2863">
            <v>128.365196787169</v>
          </cell>
          <cell r="DJ2863">
            <v>137.87381949205599</v>
          </cell>
          <cell r="DK2863">
            <v>133.588372401275</v>
          </cell>
          <cell r="DL2863">
            <v>132.93660857633901</v>
          </cell>
          <cell r="DM2863">
            <v>127.835985975011</v>
          </cell>
          <cell r="DN2863">
            <v>130.29915822689799</v>
          </cell>
          <cell r="DO2863">
            <v>132.129086274088</v>
          </cell>
          <cell r="DP2863">
            <v>125.638213256646</v>
          </cell>
          <cell r="DQ2863">
            <v>128.40902067118799</v>
          </cell>
          <cell r="DR2863">
            <v>124.072250619172</v>
          </cell>
          <cell r="DS2863">
            <v>122.014642083509</v>
          </cell>
          <cell r="DT2863">
            <v>143.77014150749201</v>
          </cell>
          <cell r="DU2863">
            <v>136.486077944957</v>
          </cell>
          <cell r="DV2863">
            <v>142.32678796987</v>
          </cell>
          <cell r="DW2863">
            <v>137.27388216281301</v>
          </cell>
          <cell r="DX2863">
            <v>133.40570593746699</v>
          </cell>
          <cell r="DY2863">
            <v>129.90753852624701</v>
          </cell>
          <cell r="DZ2863">
            <v>134.58618611790291</v>
          </cell>
          <cell r="EA2863">
            <v>135.685423740755</v>
          </cell>
          <cell r="EB2863">
            <v>132.85597478619701</v>
          </cell>
          <cell r="EC2863">
            <v>134.66232118453101</v>
          </cell>
          <cell r="ED2863">
            <v>129.858729246537</v>
          </cell>
          <cell r="EE2863">
            <v>120.732628028978</v>
          </cell>
          <cell r="EF2863">
            <v>142.09404682843899</v>
          </cell>
          <cell r="EG2863">
            <v>136.09129378541101</v>
          </cell>
          <cell r="EH2863">
            <v>138.504619728569</v>
          </cell>
          <cell r="EI2863">
            <v>134.95986055579516</v>
          </cell>
          <cell r="EJ2863">
            <v>0</v>
          </cell>
          <cell r="EK2863">
            <v>0</v>
          </cell>
          <cell r="EL2863">
            <v>0</v>
          </cell>
        </row>
        <row r="2864">
          <cell r="K2864">
            <v>83.827825999129402</v>
          </cell>
          <cell r="L2864">
            <v>91.990432770568702</v>
          </cell>
          <cell r="M2864">
            <v>93.493874978985104</v>
          </cell>
          <cell r="N2864">
            <v>101.08466103654099</v>
          </cell>
          <cell r="O2864">
            <v>116.78981437040601</v>
          </cell>
          <cell r="P2864">
            <v>94.455487976078501</v>
          </cell>
          <cell r="Q2864">
            <v>105.646795194074</v>
          </cell>
          <cell r="R2864">
            <v>100.660360356068</v>
          </cell>
          <cell r="S2864">
            <v>114.12728558937</v>
          </cell>
          <cell r="T2864">
            <v>103.817075208917</v>
          </cell>
          <cell r="U2864">
            <v>90.993112124182304</v>
          </cell>
          <cell r="V2864">
            <v>103.11327439567999</v>
          </cell>
          <cell r="W2864">
            <v>87.113571245469203</v>
          </cell>
          <cell r="X2864">
            <v>95.970587995011101</v>
          </cell>
          <cell r="Y2864">
            <v>97.064020408053906</v>
          </cell>
          <cell r="Z2864">
            <v>106.426127792191</v>
          </cell>
          <cell r="AA2864">
            <v>120.33953610493499</v>
          </cell>
          <cell r="AB2864">
            <v>97.569399919581997</v>
          </cell>
          <cell r="AC2864">
            <v>107.91257381215</v>
          </cell>
          <cell r="AD2864">
            <v>107.058476902013</v>
          </cell>
          <cell r="AE2864">
            <v>117.870111910668</v>
          </cell>
          <cell r="AF2864">
            <v>109.13466949930999</v>
          </cell>
          <cell r="AG2864">
            <v>99.665679833568703</v>
          </cell>
          <cell r="AH2864">
            <v>107.149236245685</v>
          </cell>
          <cell r="AI2864">
            <v>89.392678284107006</v>
          </cell>
          <cell r="AJ2864">
            <v>99.683596659348694</v>
          </cell>
          <cell r="AK2864">
            <v>104.40473903796899</v>
          </cell>
          <cell r="AL2864">
            <v>113.321882720537</v>
          </cell>
          <cell r="AM2864">
            <v>127.454641971453</v>
          </cell>
          <cell r="AN2864">
            <v>99.085684933631896</v>
          </cell>
          <cell r="AO2864">
            <v>112.01178391329999</v>
          </cell>
          <cell r="AP2864">
            <v>110.93138244196901</v>
          </cell>
          <cell r="AQ2864">
            <v>121.2407882923</v>
          </cell>
          <cell r="AR2864">
            <v>119.237150846576</v>
          </cell>
          <cell r="AS2864">
            <v>111.137546458439</v>
          </cell>
          <cell r="AT2864">
            <v>105.455576837189</v>
          </cell>
          <cell r="AU2864">
            <v>97.231221462914903</v>
          </cell>
          <cell r="AV2864">
            <v>108.323667751805</v>
          </cell>
          <cell r="AW2864">
            <v>110.84397993105</v>
          </cell>
          <cell r="AX2864">
            <v>121.862809533061</v>
          </cell>
          <cell r="AY2864">
            <v>130.573387454992</v>
          </cell>
          <cell r="AZ2864">
            <v>104.518109221125</v>
          </cell>
          <cell r="BA2864">
            <v>117.25061906592499</v>
          </cell>
          <cell r="BB2864">
            <v>118.07891963453299</v>
          </cell>
          <cell r="BC2864">
            <v>128.27996465395401</v>
          </cell>
          <cell r="BD2864">
            <v>125.22264105351201</v>
          </cell>
          <cell r="BE2864">
            <v>114.37677138295101</v>
          </cell>
          <cell r="BF2864">
            <v>114.10831754162599</v>
          </cell>
          <cell r="BG2864">
            <v>101.62772278791201</v>
          </cell>
          <cell r="BH2864">
            <v>115.011806084051</v>
          </cell>
          <cell r="BI2864">
            <v>119.71395808435101</v>
          </cell>
          <cell r="BJ2864">
            <v>125.701971985143</v>
          </cell>
          <cell r="BK2864">
            <v>135.15189098226401</v>
          </cell>
          <cell r="BL2864">
            <v>109.899598066018</v>
          </cell>
          <cell r="BM2864">
            <v>125.11181368931599</v>
          </cell>
          <cell r="BN2864">
            <v>122.497054057277</v>
          </cell>
          <cell r="BO2864">
            <v>129.29598855094099</v>
          </cell>
          <cell r="BP2864">
            <v>127.17626919328301</v>
          </cell>
          <cell r="BQ2864">
            <v>119.449161218471</v>
          </cell>
          <cell r="BR2864">
            <v>117.788543106514</v>
          </cell>
          <cell r="BS2864">
            <v>105.701912342445</v>
          </cell>
          <cell r="BT2864">
            <v>121.33916712406101</v>
          </cell>
          <cell r="BU2864">
            <v>123.938809701423</v>
          </cell>
          <cell r="BV2864">
            <v>131.30388862166299</v>
          </cell>
          <cell r="BW2864">
            <v>139.26474622873201</v>
          </cell>
          <cell r="BX2864">
            <v>149.576330836707</v>
          </cell>
          <cell r="BY2864">
            <v>151.619412178678</v>
          </cell>
          <cell r="BZ2864">
            <v>150.71763199787401</v>
          </cell>
          <cell r="CA2864">
            <v>161.061431873224</v>
          </cell>
          <cell r="CB2864">
            <v>150.00122038370699</v>
          </cell>
          <cell r="CC2864">
            <v>135.946280415209</v>
          </cell>
          <cell r="CD2864">
            <v>138.44617412737301</v>
          </cell>
          <cell r="CE2864">
            <v>125.702292341461</v>
          </cell>
          <cell r="CF2864">
            <v>147.26866643321799</v>
          </cell>
          <cell r="CG2864">
            <v>153.465953671737</v>
          </cell>
          <cell r="CH2864">
            <v>149.85189654235299</v>
          </cell>
          <cell r="CI2864">
            <v>149.412319474458</v>
          </cell>
          <cell r="CJ2864">
            <v>166.058198914889</v>
          </cell>
          <cell r="CK2864">
            <v>165.129645639784</v>
          </cell>
          <cell r="CL2864">
            <v>170.264579798689</v>
          </cell>
          <cell r="CM2864">
            <v>184.76046902532201</v>
          </cell>
          <cell r="CN2864">
            <v>177.66729933993599</v>
          </cell>
          <cell r="CO2864">
            <v>162.00413892428401</v>
          </cell>
          <cell r="CP2864">
            <v>167.67002268354901</v>
          </cell>
          <cell r="CQ2864">
            <v>150.82617292638099</v>
          </cell>
          <cell r="CR2864">
            <v>155.21216141980599</v>
          </cell>
          <cell r="CS2864">
            <v>162.67516622742801</v>
          </cell>
          <cell r="CT2864">
            <v>159.877982486771</v>
          </cell>
          <cell r="CU2864">
            <v>154.89881538195701</v>
          </cell>
          <cell r="CV2864">
            <v>173.359052148361</v>
          </cell>
          <cell r="CW2864">
            <v>180.84745808148099</v>
          </cell>
          <cell r="CX2864">
            <v>184.895052046041</v>
          </cell>
          <cell r="CY2864">
            <v>191.053910697048</v>
          </cell>
          <cell r="CZ2864">
            <v>181.86712618634499</v>
          </cell>
          <cell r="DA2864">
            <v>164.99073791885601</v>
          </cell>
          <cell r="DB2864">
            <v>175.90996595167601</v>
          </cell>
          <cell r="DC2864">
            <v>155.92848328459399</v>
          </cell>
          <cell r="DD2864">
            <v>169.25106174401199</v>
          </cell>
          <cell r="DE2864">
            <v>170.78958281039399</v>
          </cell>
          <cell r="DF2864">
            <v>163.855387337922</v>
          </cell>
          <cell r="DG2864">
            <v>160.05868955746499</v>
          </cell>
          <cell r="DH2864">
            <v>165.31130391990999</v>
          </cell>
          <cell r="DI2864">
            <v>173.96450262931401</v>
          </cell>
          <cell r="DJ2864">
            <v>176.18223715147499</v>
          </cell>
          <cell r="DK2864">
            <v>178.29085703328801</v>
          </cell>
          <cell r="DL2864">
            <v>177.86702122086601</v>
          </cell>
          <cell r="DM2864">
            <v>154.33666185057101</v>
          </cell>
          <cell r="DN2864">
            <v>175.49100183641599</v>
          </cell>
          <cell r="DO2864">
            <v>161.683784548825</v>
          </cell>
          <cell r="DP2864">
            <v>180.08426451826901</v>
          </cell>
          <cell r="DQ2864">
            <v>180.94277158483101</v>
          </cell>
          <cell r="DR2864">
            <v>176.254336526348</v>
          </cell>
          <cell r="DS2864">
            <v>167.13274654704401</v>
          </cell>
          <cell r="DT2864">
            <v>179.838407490858</v>
          </cell>
          <cell r="DU2864">
            <v>186.765211020945</v>
          </cell>
          <cell r="DV2864">
            <v>186.06501111357599</v>
          </cell>
          <cell r="DW2864">
            <v>188.00349001822099</v>
          </cell>
          <cell r="DX2864">
            <v>182.310889502978</v>
          </cell>
          <cell r="DY2864">
            <v>162.75162330997799</v>
          </cell>
          <cell r="DZ2864">
            <v>185.45141501189113</v>
          </cell>
          <cell r="EA2864">
            <v>164.763805616139</v>
          </cell>
          <cell r="EB2864">
            <v>192.55583778528199</v>
          </cell>
          <cell r="EC2864">
            <v>192.45830282476601</v>
          </cell>
          <cell r="ED2864">
            <v>188.09781972351499</v>
          </cell>
          <cell r="EE2864">
            <v>182.50714464799199</v>
          </cell>
          <cell r="EF2864">
            <v>192.87860717605199</v>
          </cell>
          <cell r="EG2864">
            <v>202.144589048906</v>
          </cell>
          <cell r="EH2864">
            <v>202.83767147565001</v>
          </cell>
          <cell r="EI2864">
            <v>207.00570712657063</v>
          </cell>
          <cell r="EJ2864">
            <v>0</v>
          </cell>
          <cell r="EK2864">
            <v>0</v>
          </cell>
          <cell r="EL2864">
            <v>0</v>
          </cell>
        </row>
        <row r="2865">
          <cell r="K2865">
            <v>97.7884801367926</v>
          </cell>
          <cell r="L2865">
            <v>90.974461672183594</v>
          </cell>
          <cell r="M2865">
            <v>97.714109230960304</v>
          </cell>
          <cell r="N2865">
            <v>94.481367277209102</v>
          </cell>
          <cell r="O2865">
            <v>100.74137098636299</v>
          </cell>
          <cell r="P2865">
            <v>97.051340139868699</v>
          </cell>
          <cell r="Q2865">
            <v>102.601213771752</v>
          </cell>
          <cell r="R2865">
            <v>102.656575770491</v>
          </cell>
          <cell r="S2865">
            <v>104.63304922548799</v>
          </cell>
          <cell r="T2865">
            <v>104.748865269877</v>
          </cell>
          <cell r="U2865">
            <v>103.508027433656</v>
          </cell>
          <cell r="V2865">
            <v>103.101139085357</v>
          </cell>
          <cell r="W2865">
            <v>101.00873981931301</v>
          </cell>
          <cell r="X2865">
            <v>95.072063776345402</v>
          </cell>
          <cell r="Y2865">
            <v>102.224814918333</v>
          </cell>
          <cell r="Z2865">
            <v>99.420348929598504</v>
          </cell>
          <cell r="AA2865">
            <v>104.596485465387</v>
          </cell>
          <cell r="AB2865">
            <v>101.312640109808</v>
          </cell>
          <cell r="AC2865">
            <v>104.70835140280801</v>
          </cell>
          <cell r="AD2865">
            <v>106.335691736255</v>
          </cell>
          <cell r="AE2865">
            <v>106.897516826306</v>
          </cell>
          <cell r="AF2865">
            <v>107.593861006696</v>
          </cell>
          <cell r="AG2865">
            <v>107.147495119574</v>
          </cell>
          <cell r="AH2865">
            <v>107.465733353703</v>
          </cell>
          <cell r="AI2865">
            <v>104.459388832355</v>
          </cell>
          <cell r="AJ2865">
            <v>101.36560074180601</v>
          </cell>
          <cell r="AK2865">
            <v>105.76695738466699</v>
          </cell>
          <cell r="AL2865">
            <v>103.868692753239</v>
          </cell>
          <cell r="AM2865">
            <v>109.032237794338</v>
          </cell>
          <cell r="AN2865">
            <v>106.281491421702</v>
          </cell>
          <cell r="AO2865">
            <v>111.32523831760901</v>
          </cell>
          <cell r="AP2865">
            <v>111.17907789171601</v>
          </cell>
          <cell r="AQ2865">
            <v>111.225845247142</v>
          </cell>
          <cell r="AR2865">
            <v>114.10302033651</v>
          </cell>
          <cell r="AS2865">
            <v>110.53384761626999</v>
          </cell>
          <cell r="AT2865">
            <v>111.63446374661</v>
          </cell>
          <cell r="AU2865">
            <v>107.93235471808001</v>
          </cell>
          <cell r="AV2865">
            <v>104.303607197188</v>
          </cell>
          <cell r="AW2865">
            <v>108.68166883190101</v>
          </cell>
          <cell r="AX2865">
            <v>106.965084545172</v>
          </cell>
          <cell r="AY2865">
            <v>112.117542398675</v>
          </cell>
          <cell r="AZ2865">
            <v>111.78569109743999</v>
          </cell>
          <cell r="BA2865">
            <v>116.946475311643</v>
          </cell>
          <cell r="BB2865">
            <v>117.41631454820001</v>
          </cell>
          <cell r="BC2865">
            <v>117.832133034225</v>
          </cell>
          <cell r="BD2865">
            <v>121.64477650700501</v>
          </cell>
          <cell r="BE2865">
            <v>114.571280188047</v>
          </cell>
          <cell r="BF2865">
            <v>120.610707647834</v>
          </cell>
          <cell r="BG2865">
            <v>114.784382277023</v>
          </cell>
          <cell r="BH2865">
            <v>110.362257332101</v>
          </cell>
          <cell r="BI2865">
            <v>114.33122173798</v>
          </cell>
          <cell r="BJ2865">
            <v>114.33470345005099</v>
          </cell>
          <cell r="BK2865">
            <v>119.632229293585</v>
          </cell>
          <cell r="BL2865">
            <v>116.178450792284</v>
          </cell>
          <cell r="BM2865">
            <v>122.287365460974</v>
          </cell>
          <cell r="BN2865">
            <v>122.50275594726899</v>
          </cell>
          <cell r="BO2865">
            <v>120.756751040864</v>
          </cell>
          <cell r="BP2865">
            <v>123.014715289417</v>
          </cell>
          <cell r="BQ2865">
            <v>121.13848157425601</v>
          </cell>
          <cell r="BR2865">
            <v>127.863291196931</v>
          </cell>
          <cell r="BS2865">
            <v>121.25298350102</v>
          </cell>
          <cell r="BT2865">
            <v>120.295019479742</v>
          </cell>
          <cell r="BU2865">
            <v>133.44859089838101</v>
          </cell>
          <cell r="BV2865">
            <v>125.118239257675</v>
          </cell>
          <cell r="BW2865">
            <v>131.278150981729</v>
          </cell>
          <cell r="BX2865">
            <v>162.93542381427301</v>
          </cell>
          <cell r="BY2865">
            <v>167.506139366334</v>
          </cell>
          <cell r="BZ2865">
            <v>162.33495227388801</v>
          </cell>
          <cell r="CA2865">
            <v>166.29626762056199</v>
          </cell>
          <cell r="CB2865">
            <v>171.86933360848701</v>
          </cell>
          <cell r="CC2865">
            <v>165.16256987788401</v>
          </cell>
          <cell r="CD2865">
            <v>174.52520477205201</v>
          </cell>
          <cell r="CE2865">
            <v>176.43307067788299</v>
          </cell>
          <cell r="CF2865">
            <v>169.299556554715</v>
          </cell>
          <cell r="CG2865">
            <v>197.32286294950001</v>
          </cell>
          <cell r="CH2865">
            <v>189.50447491152599</v>
          </cell>
          <cell r="CI2865">
            <v>181.51497999741599</v>
          </cell>
          <cell r="CJ2865">
            <v>204.28543524897501</v>
          </cell>
          <cell r="CK2865">
            <v>187.67404768611601</v>
          </cell>
          <cell r="CL2865">
            <v>177.478076329055</v>
          </cell>
          <cell r="CM2865">
            <v>166.79627366592999</v>
          </cell>
          <cell r="CN2865">
            <v>164.93468487423701</v>
          </cell>
          <cell r="CO2865">
            <v>160.44013523027201</v>
          </cell>
          <cell r="CP2865">
            <v>165.45313060474601</v>
          </cell>
          <cell r="CQ2865">
            <v>158.476176760334</v>
          </cell>
          <cell r="CR2865">
            <v>150.646649913906</v>
          </cell>
          <cell r="CS2865">
            <v>165.83573204872101</v>
          </cell>
          <cell r="CT2865">
            <v>168.678636156914</v>
          </cell>
          <cell r="CU2865">
            <v>154.34502858527301</v>
          </cell>
          <cell r="CV2865">
            <v>174.879178154328</v>
          </cell>
          <cell r="CW2865">
            <v>171.502186124926</v>
          </cell>
          <cell r="CX2865">
            <v>169.98443073823501</v>
          </cell>
          <cell r="CY2865">
            <v>161.813333353833</v>
          </cell>
          <cell r="CZ2865">
            <v>157.71487704466901</v>
          </cell>
          <cell r="DA2865">
            <v>150.20397365240001</v>
          </cell>
          <cell r="DB2865">
            <v>150.90606896143501</v>
          </cell>
          <cell r="DC2865">
            <v>142.43144417624899</v>
          </cell>
          <cell r="DD2865">
            <v>139.78658780302499</v>
          </cell>
          <cell r="DE2865">
            <v>155.52649898191399</v>
          </cell>
          <cell r="DF2865">
            <v>145.29837605824301</v>
          </cell>
          <cell r="DG2865">
            <v>147.12068196090101</v>
          </cell>
          <cell r="DH2865">
            <v>161.702257654433</v>
          </cell>
          <cell r="DI2865">
            <v>161.60751572668599</v>
          </cell>
          <cell r="DJ2865">
            <v>162.16243969296801</v>
          </cell>
          <cell r="DK2865">
            <v>158.88989987103199</v>
          </cell>
          <cell r="DL2865">
            <v>157.23395986410301</v>
          </cell>
          <cell r="DM2865">
            <v>151.48425960280301</v>
          </cell>
          <cell r="DN2865">
            <v>148.283493657338</v>
          </cell>
          <cell r="DO2865">
            <v>153.972145908069</v>
          </cell>
          <cell r="DP2865">
            <v>146.14368752322</v>
          </cell>
          <cell r="DQ2865">
            <v>159.25277180703699</v>
          </cell>
          <cell r="DR2865">
            <v>155.59592652317701</v>
          </cell>
          <cell r="DS2865">
            <v>154.86347833256801</v>
          </cell>
          <cell r="DT2865">
            <v>169.59230219120499</v>
          </cell>
          <cell r="DU2865">
            <v>176.54951859045599</v>
          </cell>
          <cell r="DV2865">
            <v>177.22239712138301</v>
          </cell>
          <cell r="DW2865">
            <v>168.943631413628</v>
          </cell>
          <cell r="DX2865">
            <v>171.34345340691701</v>
          </cell>
          <cell r="DY2865">
            <v>165.531333699784</v>
          </cell>
          <cell r="DZ2865">
            <v>161.54790903593667</v>
          </cell>
          <cell r="EA2865">
            <v>165.38164046586499</v>
          </cell>
          <cell r="EB2865">
            <v>152.965406030162</v>
          </cell>
          <cell r="EC2865">
            <v>165.84486296700501</v>
          </cell>
          <cell r="ED2865">
            <v>161.00985646547801</v>
          </cell>
          <cell r="EE2865">
            <v>153.47239933158599</v>
          </cell>
          <cell r="EF2865">
            <v>166.51934274636599</v>
          </cell>
          <cell r="EG2865">
            <v>174.67664771118001</v>
          </cell>
          <cell r="EH2865">
            <v>175.145501277595</v>
          </cell>
          <cell r="EI2865">
            <v>167.71125679651888</v>
          </cell>
          <cell r="EJ2865">
            <v>0</v>
          </cell>
          <cell r="EK2865">
            <v>0</v>
          </cell>
          <cell r="EL2865">
            <v>0</v>
          </cell>
        </row>
        <row r="2866">
          <cell r="K2866">
            <v>94.772677230843499</v>
          </cell>
          <cell r="L2866">
            <v>88.426123007221506</v>
          </cell>
          <cell r="M2866">
            <v>100.375162211076</v>
          </cell>
          <cell r="N2866">
            <v>96.923447041922898</v>
          </cell>
          <cell r="O2866">
            <v>98.403308460681203</v>
          </cell>
          <cell r="P2866">
            <v>102.124332284907</v>
          </cell>
          <cell r="Q2866">
            <v>99.508959069799999</v>
          </cell>
          <cell r="R2866">
            <v>99.858663823164093</v>
          </cell>
          <cell r="S2866">
            <v>100.857453311545</v>
          </cell>
          <cell r="T2866">
            <v>106.268818561486</v>
          </cell>
          <cell r="U2866">
            <v>104.107118563009</v>
          </cell>
          <cell r="V2866">
            <v>108.373936434344</v>
          </cell>
          <cell r="W2866">
            <v>101.503224591864</v>
          </cell>
          <cell r="X2866">
            <v>91.541825670330496</v>
          </cell>
          <cell r="Y2866">
            <v>104.205230689269</v>
          </cell>
          <cell r="Z2866">
            <v>101.172119738649</v>
          </cell>
          <cell r="AA2866">
            <v>102.305129806563</v>
          </cell>
          <cell r="AB2866">
            <v>106.57827957558101</v>
          </cell>
          <cell r="AC2866">
            <v>103.318346676039</v>
          </cell>
          <cell r="AD2866">
            <v>106.17706019508699</v>
          </cell>
          <cell r="AE2866">
            <v>105.116325876375</v>
          </cell>
          <cell r="AF2866">
            <v>111.06377206542901</v>
          </cell>
          <cell r="AG2866">
            <v>109.18173522954299</v>
          </cell>
          <cell r="AH2866">
            <v>110.704633779613</v>
          </cell>
          <cell r="AI2866">
            <v>103.752356969529</v>
          </cell>
          <cell r="AJ2866">
            <v>97.116139124345395</v>
          </cell>
          <cell r="AK2866">
            <v>109.111778797852</v>
          </cell>
          <cell r="AL2866">
            <v>105.875667663203</v>
          </cell>
          <cell r="AM2866">
            <v>107.424733814248</v>
          </cell>
          <cell r="AN2866">
            <v>110.790251286028</v>
          </cell>
          <cell r="AO2866">
            <v>109.789231232701</v>
          </cell>
          <cell r="AP2866">
            <v>112.057252537366</v>
          </cell>
          <cell r="AQ2866">
            <v>109.102814243556</v>
          </cell>
          <cell r="AR2866">
            <v>115.358355829624</v>
          </cell>
          <cell r="AS2866">
            <v>113.707529578121</v>
          </cell>
          <cell r="AT2866">
            <v>115.309572780408</v>
          </cell>
          <cell r="AU2866">
            <v>111.46013630840299</v>
          </cell>
          <cell r="AV2866">
            <v>102.563078464556</v>
          </cell>
          <cell r="AW2866">
            <v>114.737758168216</v>
          </cell>
          <cell r="AX2866">
            <v>111.62609038689401</v>
          </cell>
          <cell r="AY2866">
            <v>113.81578820659399</v>
          </cell>
          <cell r="AZ2866">
            <v>117.263668978475</v>
          </cell>
          <cell r="BA2866">
            <v>117.98938733170201</v>
          </cell>
          <cell r="BB2866">
            <v>118.004466571682</v>
          </cell>
          <cell r="BC2866">
            <v>115.017574677084</v>
          </cell>
          <cell r="BD2866">
            <v>120.134651294441</v>
          </cell>
          <cell r="BE2866">
            <v>118.44552769463201</v>
          </cell>
          <cell r="BF2866">
            <v>120.31755034197499</v>
          </cell>
          <cell r="BG2866">
            <v>117.90555554499601</v>
          </cell>
          <cell r="BH2866">
            <v>107.640896655029</v>
          </cell>
          <cell r="BI2866">
            <v>119.555072398329</v>
          </cell>
          <cell r="BJ2866">
            <v>116.623526775743</v>
          </cell>
          <cell r="BK2866">
            <v>118.420704137652</v>
          </cell>
          <cell r="BL2866">
            <v>123.275700725904</v>
          </cell>
          <cell r="BM2866">
            <v>122.905567042</v>
          </cell>
          <cell r="BN2866">
            <v>124.00285082639699</v>
          </cell>
          <cell r="BO2866">
            <v>119.760572428367</v>
          </cell>
          <cell r="BP2866">
            <v>124.01994072999901</v>
          </cell>
          <cell r="BQ2866">
            <v>123.40364030226699</v>
          </cell>
          <cell r="BR2866">
            <v>126.28074242654201</v>
          </cell>
          <cell r="BS2866">
            <v>122.944610780056</v>
          </cell>
          <cell r="BT2866">
            <v>114.02274245986101</v>
          </cell>
          <cell r="BU2866">
            <v>106.290257609107</v>
          </cell>
          <cell r="BV2866">
            <v>32.744944099020998</v>
          </cell>
          <cell r="BW2866">
            <v>58.330667547945097</v>
          </cell>
          <cell r="BX2866">
            <v>98.563023167086101</v>
          </cell>
          <cell r="BY2866">
            <v>111.012253024936</v>
          </cell>
          <cell r="BZ2866">
            <v>113.743242947729</v>
          </cell>
          <cell r="CA2866">
            <v>111.787407772009</v>
          </cell>
          <cell r="CB2866">
            <v>120.945032238948</v>
          </cell>
          <cell r="CC2866">
            <v>120.82511130209301</v>
          </cell>
          <cell r="CD2866">
            <v>125.899769727967</v>
          </cell>
          <cell r="CE2866">
            <v>123.28846374494699</v>
          </cell>
          <cell r="CF2866">
            <v>113.069021482214</v>
          </cell>
          <cell r="CG2866">
            <v>115.58181755658801</v>
          </cell>
          <cell r="CH2866">
            <v>102.946085066523</v>
          </cell>
          <cell r="CI2866">
            <v>86.343483533449799</v>
          </cell>
          <cell r="CJ2866">
            <v>70.798442414248996</v>
          </cell>
          <cell r="CK2866">
            <v>69.780029391188293</v>
          </cell>
          <cell r="CL2866">
            <v>93.681106661050407</v>
          </cell>
          <cell r="CM2866">
            <v>100.53584727834701</v>
          </cell>
          <cell r="CN2866">
            <v>119.34592963731799</v>
          </cell>
          <cell r="CO2866">
            <v>125.216988878812</v>
          </cell>
          <cell r="CP2866">
            <v>129.45542097920699</v>
          </cell>
          <cell r="CQ2866">
            <v>130.041442755324</v>
          </cell>
          <cell r="CR2866">
            <v>119.914659449467</v>
          </cell>
          <cell r="CS2866">
            <v>123.17813412935899</v>
          </cell>
          <cell r="CT2866">
            <v>110.73527082394899</v>
          </cell>
          <cell r="CU2866">
            <v>91.637030422944704</v>
          </cell>
          <cell r="CV2866">
            <v>93.602102248546203</v>
          </cell>
          <cell r="CW2866">
            <v>94.005900817815998</v>
          </cell>
          <cell r="CX2866">
            <v>109.285087073367</v>
          </cell>
          <cell r="CY2866">
            <v>110.65139626905901</v>
          </cell>
          <cell r="CZ2866">
            <v>123.503848250332</v>
          </cell>
          <cell r="DA2866">
            <v>125.40101297286201</v>
          </cell>
          <cell r="DB2866">
            <v>132.31207525975</v>
          </cell>
          <cell r="DC2866">
            <v>131.469853851463</v>
          </cell>
          <cell r="DD2866">
            <v>126.10621291566299</v>
          </cell>
          <cell r="DE2866">
            <v>128.71064116967301</v>
          </cell>
          <cell r="DF2866">
            <v>112.698059203694</v>
          </cell>
          <cell r="DG2866">
            <v>94.9944929752278</v>
          </cell>
          <cell r="DH2866">
            <v>96.917560851428505</v>
          </cell>
          <cell r="DI2866">
            <v>96.786493324997707</v>
          </cell>
          <cell r="DJ2866">
            <v>112.97980385900701</v>
          </cell>
          <cell r="DK2866">
            <v>119.54705431723799</v>
          </cell>
          <cell r="DL2866">
            <v>131.58568847212399</v>
          </cell>
          <cell r="DM2866">
            <v>134.05902524955499</v>
          </cell>
          <cell r="DN2866">
            <v>139.26465407352501</v>
          </cell>
          <cell r="DO2866">
            <v>140.18596740799899</v>
          </cell>
          <cell r="DP2866">
            <v>132.475848777176</v>
          </cell>
          <cell r="DQ2866">
            <v>138.454188354221</v>
          </cell>
          <cell r="DR2866">
            <v>125.36908180415</v>
          </cell>
          <cell r="DS2866">
            <v>104.341474065274</v>
          </cell>
          <cell r="DT2866">
            <v>105.54826290248</v>
          </cell>
          <cell r="DU2866">
            <v>108.601337190923</v>
          </cell>
          <cell r="DV2866">
            <v>123.514043870698</v>
          </cell>
          <cell r="DW2866">
            <v>127.458169433441</v>
          </cell>
          <cell r="DX2866">
            <v>138.48299752802799</v>
          </cell>
          <cell r="DY2866">
            <v>138.00168380597901</v>
          </cell>
          <cell r="DZ2866">
            <v>144.11669010709079</v>
          </cell>
          <cell r="EA2866">
            <v>141.69657899576899</v>
          </cell>
          <cell r="EB2866">
            <v>135.55521421725399</v>
          </cell>
          <cell r="EC2866">
            <v>143.62803236389101</v>
          </cell>
          <cell r="ED2866">
            <v>131.08223840634699</v>
          </cell>
          <cell r="EE2866">
            <v>106.777641000995</v>
          </cell>
          <cell r="EF2866">
            <v>107.095738332954</v>
          </cell>
          <cell r="EG2866">
            <v>109.21769155671301</v>
          </cell>
          <cell r="EH2866">
            <v>123.931682630618</v>
          </cell>
          <cell r="EI2866">
            <v>124.9009255535328</v>
          </cell>
          <cell r="EJ2866">
            <v>0</v>
          </cell>
          <cell r="EK2866">
            <v>0</v>
          </cell>
          <cell r="EL2866">
            <v>0</v>
          </cell>
        </row>
        <row r="2867">
          <cell r="K2867">
            <v>92.777083975929003</v>
          </cell>
          <cell r="L2867">
            <v>96.418418865706101</v>
          </cell>
          <cell r="M2867">
            <v>102.015522931389</v>
          </cell>
          <cell r="N2867">
            <v>102.7588351806</v>
          </cell>
          <cell r="O2867">
            <v>98.233313605556702</v>
          </cell>
          <cell r="P2867">
            <v>104.59279903634901</v>
          </cell>
          <cell r="Q2867">
            <v>107.568207678756</v>
          </cell>
          <cell r="R2867">
            <v>101.335463364229</v>
          </cell>
          <cell r="S2867">
            <v>104.28219554314499</v>
          </cell>
          <cell r="T2867">
            <v>100.522575571807</v>
          </cell>
          <cell r="U2867">
            <v>94.233822064356502</v>
          </cell>
          <cell r="V2867">
            <v>95.261762182176597</v>
          </cell>
          <cell r="W2867">
            <v>93.9821618717055</v>
          </cell>
          <cell r="X2867">
            <v>94.122757329624804</v>
          </cell>
          <cell r="Y2867">
            <v>102.410767180663</v>
          </cell>
          <cell r="Z2867">
            <v>102.66461333722501</v>
          </cell>
          <cell r="AA2867">
            <v>101.994171614037</v>
          </cell>
          <cell r="AB2867">
            <v>108.734867672319</v>
          </cell>
          <cell r="AC2867">
            <v>108.895804951724</v>
          </cell>
          <cell r="AD2867">
            <v>102.90877177466901</v>
          </cell>
          <cell r="AE2867">
            <v>105.07570524956</v>
          </cell>
          <cell r="AF2867">
            <v>101.685908992717</v>
          </cell>
          <cell r="AG2867">
            <v>102.151936396767</v>
          </cell>
          <cell r="AH2867">
            <v>100.305400731844</v>
          </cell>
          <cell r="AI2867">
            <v>98.332638215949402</v>
          </cell>
          <cell r="AJ2867">
            <v>97.581342810669994</v>
          </cell>
          <cell r="AK2867">
            <v>107.866008024126</v>
          </cell>
          <cell r="AL2867">
            <v>107.718335391544</v>
          </cell>
          <cell r="AM2867">
            <v>107.374941790246</v>
          </cell>
          <cell r="AN2867">
            <v>113.07055530532099</v>
          </cell>
          <cell r="AO2867">
            <v>118.060970174408</v>
          </cell>
          <cell r="AP2867">
            <v>110.857023645</v>
          </cell>
          <cell r="AQ2867">
            <v>110.388103961925</v>
          </cell>
          <cell r="AR2867">
            <v>107.32347061190001</v>
          </cell>
          <cell r="AS2867">
            <v>107.262348805065</v>
          </cell>
          <cell r="AT2867">
            <v>105.75408515325699</v>
          </cell>
          <cell r="AU2867">
            <v>105.328161594929</v>
          </cell>
          <cell r="AV2867">
            <v>103.43305917134199</v>
          </cell>
          <cell r="AW2867">
            <v>112.323982893113</v>
          </cell>
          <cell r="AX2867">
            <v>111.4734963619</v>
          </cell>
          <cell r="AY2867">
            <v>110.733323636902</v>
          </cell>
          <cell r="AZ2867">
            <v>116.84774492920199</v>
          </cell>
          <cell r="BA2867">
            <v>122.182132462179</v>
          </cell>
          <cell r="BB2867">
            <v>115.306197095527</v>
          </cell>
          <cell r="BC2867">
            <v>114.510923669259</v>
          </cell>
          <cell r="BD2867">
            <v>112.393714355306</v>
          </cell>
          <cell r="BE2867">
            <v>111.555427488289</v>
          </cell>
          <cell r="BF2867">
            <v>109.365561401419</v>
          </cell>
          <cell r="BG2867">
            <v>108.686547908517</v>
          </cell>
          <cell r="BH2867">
            <v>107.168177091104</v>
          </cell>
          <cell r="BI2867">
            <v>115.721323244289</v>
          </cell>
          <cell r="BJ2867">
            <v>115.89081224010501</v>
          </cell>
          <cell r="BK2867">
            <v>114.556669124259</v>
          </cell>
          <cell r="BL2867">
            <v>121.87074692419201</v>
          </cell>
          <cell r="BM2867">
            <v>127.980698497226</v>
          </cell>
          <cell r="BN2867">
            <v>119.567724618898</v>
          </cell>
          <cell r="BO2867">
            <v>118.273046872078</v>
          </cell>
          <cell r="BP2867">
            <v>117.357597423412</v>
          </cell>
          <cell r="BQ2867">
            <v>117.088516821597</v>
          </cell>
          <cell r="BR2867">
            <v>115.06475157</v>
          </cell>
          <cell r="BS2867">
            <v>112.67169229177399</v>
          </cell>
          <cell r="BT2867">
            <v>116.224573490841</v>
          </cell>
          <cell r="BU2867">
            <v>105.751333867258</v>
          </cell>
          <cell r="BV2867">
            <v>56.832048644368399</v>
          </cell>
          <cell r="BW2867">
            <v>72.072600087223293</v>
          </cell>
          <cell r="BX2867">
            <v>128.344066751204</v>
          </cell>
          <cell r="BY2867">
            <v>131.955251540495</v>
          </cell>
          <cell r="BZ2867">
            <v>123.40845899101301</v>
          </cell>
          <cell r="CA2867">
            <v>123.158297664253</v>
          </cell>
          <cell r="CB2867">
            <v>122.424364352735</v>
          </cell>
          <cell r="CC2867">
            <v>120.455787691548</v>
          </cell>
          <cell r="CD2867">
            <v>119.26230372744401</v>
          </cell>
          <cell r="CE2867">
            <v>118.09737704779199</v>
          </cell>
          <cell r="CF2867">
            <v>114.612215616032</v>
          </cell>
          <cell r="CG2867">
            <v>114.215294078699</v>
          </cell>
          <cell r="CH2867">
            <v>113.686866552513</v>
          </cell>
          <cell r="CI2867">
            <v>104.84874277452499</v>
          </cell>
          <cell r="CJ2867">
            <v>93.6418704869415</v>
          </cell>
          <cell r="CK2867">
            <v>91.476708352593803</v>
          </cell>
          <cell r="CL2867">
            <v>111.786512546227</v>
          </cell>
          <cell r="CM2867">
            <v>124.44264186872999</v>
          </cell>
          <cell r="CN2867">
            <v>126.76937704958399</v>
          </cell>
          <cell r="CO2867">
            <v>127.99714915064401</v>
          </cell>
          <cell r="CP2867">
            <v>128.25193975724301</v>
          </cell>
          <cell r="CQ2867">
            <v>125.694143987495</v>
          </cell>
          <cell r="CR2867">
            <v>120.611252327099</v>
          </cell>
          <cell r="CS2867">
            <v>125.441499909089</v>
          </cell>
          <cell r="CT2867">
            <v>121.425100226876</v>
          </cell>
          <cell r="CU2867">
            <v>113.11439911989901</v>
          </cell>
          <cell r="CV2867">
            <v>111.30240414377499</v>
          </cell>
          <cell r="CW2867">
            <v>111.609190421023</v>
          </cell>
          <cell r="CX2867">
            <v>124.48193609841501</v>
          </cell>
          <cell r="CY2867">
            <v>126.070026265998</v>
          </cell>
          <cell r="CZ2867">
            <v>129.07386351302</v>
          </cell>
          <cell r="DA2867">
            <v>129.77106286011599</v>
          </cell>
          <cell r="DB2867">
            <v>124.43779071712601</v>
          </cell>
          <cell r="DC2867">
            <v>119.811082380515</v>
          </cell>
          <cell r="DD2867">
            <v>126.77500836740801</v>
          </cell>
          <cell r="DE2867">
            <v>131.55814568230099</v>
          </cell>
          <cell r="DF2867">
            <v>125.06626936267</v>
          </cell>
          <cell r="DG2867">
            <v>121.224815183266</v>
          </cell>
          <cell r="DH2867">
            <v>116.39642971524</v>
          </cell>
          <cell r="DI2867">
            <v>114.199860009232</v>
          </cell>
          <cell r="DJ2867">
            <v>124.97434124586999</v>
          </cell>
          <cell r="DK2867">
            <v>133.17987703567201</v>
          </cell>
          <cell r="DL2867">
            <v>132.278132506547</v>
          </cell>
          <cell r="DM2867">
            <v>135.28940562370701</v>
          </cell>
          <cell r="DN2867">
            <v>125.77547064403601</v>
          </cell>
          <cell r="DO2867">
            <v>122.924243600943</v>
          </cell>
          <cell r="DP2867">
            <v>128.54610704799799</v>
          </cell>
          <cell r="DQ2867">
            <v>134.436760346428</v>
          </cell>
          <cell r="DR2867">
            <v>133.78427106225899</v>
          </cell>
          <cell r="DS2867">
            <v>127.73290618375199</v>
          </cell>
          <cell r="DT2867">
            <v>125.67921553177899</v>
          </cell>
          <cell r="DU2867">
            <v>126.20364138241</v>
          </cell>
          <cell r="DV2867">
            <v>133.677454695427</v>
          </cell>
          <cell r="DW2867">
            <v>140.70055606954401</v>
          </cell>
          <cell r="DX2867">
            <v>135.97552382533999</v>
          </cell>
          <cell r="DY2867">
            <v>138.51357647511699</v>
          </cell>
          <cell r="DZ2867">
            <v>127.32847476847247</v>
          </cell>
          <cell r="EA2867">
            <v>123.8754104998</v>
          </cell>
          <cell r="EB2867">
            <v>132.82600254829401</v>
          </cell>
          <cell r="EC2867">
            <v>139.51830528536101</v>
          </cell>
          <cell r="ED2867">
            <v>141.862360757311</v>
          </cell>
          <cell r="EE2867">
            <v>133.53081795602299</v>
          </cell>
          <cell r="EF2867">
            <v>134.051213974549</v>
          </cell>
          <cell r="EG2867">
            <v>135.51449938565301</v>
          </cell>
          <cell r="EH2867">
            <v>140.931389614267</v>
          </cell>
          <cell r="EI2867">
            <v>149.28119752587904</v>
          </cell>
          <cell r="EJ2867">
            <v>0</v>
          </cell>
          <cell r="EK2867">
            <v>0</v>
          </cell>
          <cell r="EL2867">
            <v>0</v>
          </cell>
        </row>
        <row r="2868">
          <cell r="K2868">
            <v>107.635902175776</v>
          </cell>
          <cell r="L2868">
            <v>88.031239284350804</v>
          </cell>
          <cell r="M2868">
            <v>100.73417423117399</v>
          </cell>
          <cell r="N2868">
            <v>101.553855384888</v>
          </cell>
          <cell r="O2868">
            <v>100.925824992016</v>
          </cell>
          <cell r="P2868">
            <v>102.316280294306</v>
          </cell>
          <cell r="Q2868">
            <v>100.272878410506</v>
          </cell>
          <cell r="R2868">
            <v>95.7507260860109</v>
          </cell>
          <cell r="S2868">
            <v>100.96372808377799</v>
          </cell>
          <cell r="T2868">
            <v>100.415885124491</v>
          </cell>
          <cell r="U2868">
            <v>98.419944164050307</v>
          </cell>
          <cell r="V2868">
            <v>102.979561768652</v>
          </cell>
          <cell r="W2868">
            <v>114.45337286375999</v>
          </cell>
          <cell r="X2868">
            <v>93.639944094911797</v>
          </cell>
          <cell r="Y2868">
            <v>105.34108343076301</v>
          </cell>
          <cell r="Z2868">
            <v>104.985196383085</v>
          </cell>
          <cell r="AA2868">
            <v>107.993204875332</v>
          </cell>
          <cell r="AB2868">
            <v>108.199294007037</v>
          </cell>
          <cell r="AC2868">
            <v>105.061881390241</v>
          </cell>
          <cell r="AD2868">
            <v>100.875078351382</v>
          </cell>
          <cell r="AE2868">
            <v>104.911236493526</v>
          </cell>
          <cell r="AF2868">
            <v>105.92892576450301</v>
          </cell>
          <cell r="AG2868">
            <v>104.799874677259</v>
          </cell>
          <cell r="AH2868">
            <v>103.737564354211</v>
          </cell>
          <cell r="AI2868">
            <v>118.235013167811</v>
          </cell>
          <cell r="AJ2868">
            <v>96.675464332552906</v>
          </cell>
          <cell r="AK2868">
            <v>108.120274266742</v>
          </cell>
          <cell r="AL2868">
            <v>108.834794942033</v>
          </cell>
          <cell r="AM2868">
            <v>111.778988242404</v>
          </cell>
          <cell r="AN2868">
            <v>111.612193930743</v>
          </cell>
          <cell r="AO2868">
            <v>115.082921321789</v>
          </cell>
          <cell r="AP2868">
            <v>110.154471871601</v>
          </cell>
          <cell r="AQ2868">
            <v>110.598151866452</v>
          </cell>
          <cell r="AR2868">
            <v>111.879140516597</v>
          </cell>
          <cell r="AS2868">
            <v>110.020324059093</v>
          </cell>
          <cell r="AT2868">
            <v>108.553107448297</v>
          </cell>
          <cell r="AU2868">
            <v>123.786316746127</v>
          </cell>
          <cell r="AV2868">
            <v>100.53612171816501</v>
          </cell>
          <cell r="AW2868">
            <v>112.763695419757</v>
          </cell>
          <cell r="AX2868">
            <v>115.309890202849</v>
          </cell>
          <cell r="AY2868">
            <v>117.830887491962</v>
          </cell>
          <cell r="AZ2868">
            <v>118.083284288342</v>
          </cell>
          <cell r="BA2868">
            <v>121.435589820315</v>
          </cell>
          <cell r="BB2868">
            <v>115.758009776728</v>
          </cell>
          <cell r="BC2868">
            <v>115.646834403235</v>
          </cell>
          <cell r="BD2868">
            <v>117.320359938503</v>
          </cell>
          <cell r="BE2868">
            <v>114.544099276804</v>
          </cell>
          <cell r="BF2868">
            <v>113.118367549662</v>
          </cell>
          <cell r="BG2868">
            <v>128.54180584855999</v>
          </cell>
          <cell r="BH2868">
            <v>105.45994474059199</v>
          </cell>
          <cell r="BI2868">
            <v>116.520398078958</v>
          </cell>
          <cell r="BJ2868">
            <v>119.56634734716</v>
          </cell>
          <cell r="BK2868">
            <v>122.330158081674</v>
          </cell>
          <cell r="BL2868">
            <v>123.773797735377</v>
          </cell>
          <cell r="BM2868">
            <v>126.709085832371</v>
          </cell>
          <cell r="BN2868">
            <v>120.00799270712599</v>
          </cell>
          <cell r="BO2868">
            <v>120.153465222235</v>
          </cell>
          <cell r="BP2868">
            <v>119.838690470779</v>
          </cell>
          <cell r="BQ2868">
            <v>117.37972508735901</v>
          </cell>
          <cell r="BR2868">
            <v>117.453675727027</v>
          </cell>
          <cell r="BS2868">
            <v>133.32426323783301</v>
          </cell>
          <cell r="BT2868">
            <v>110.799049493369</v>
          </cell>
          <cell r="BU2868">
            <v>105.403207369635</v>
          </cell>
          <cell r="BV2868">
            <v>44.640069197724799</v>
          </cell>
          <cell r="BW2868">
            <v>66.572027111192</v>
          </cell>
          <cell r="BX2868">
            <v>97.018336535342002</v>
          </cell>
          <cell r="BY2868">
            <v>103.879068213742</v>
          </cell>
          <cell r="BZ2868">
            <v>107.207667776997</v>
          </cell>
          <cell r="CA2868">
            <v>112.30093450978799</v>
          </cell>
          <cell r="CB2868">
            <v>112.673748935562</v>
          </cell>
          <cell r="CC2868">
            <v>110.488133276822</v>
          </cell>
          <cell r="CD2868">
            <v>111.26645237137799</v>
          </cell>
          <cell r="CE2868">
            <v>126.732530010855</v>
          </cell>
          <cell r="CF2868">
            <v>105.176435993388</v>
          </cell>
          <cell r="CG2868">
            <v>113.179347876656</v>
          </cell>
          <cell r="CH2868">
            <v>103.143499708772</v>
          </cell>
          <cell r="CI2868">
            <v>101.81234667595901</v>
          </cell>
          <cell r="CJ2868">
            <v>86.345055911836099</v>
          </cell>
          <cell r="CK2868">
            <v>85.970914969061994</v>
          </cell>
          <cell r="CL2868">
            <v>94.695415043851199</v>
          </cell>
          <cell r="CM2868">
            <v>112.439926230046</v>
          </cell>
          <cell r="CN2868">
            <v>121.228384781158</v>
          </cell>
          <cell r="CO2868">
            <v>123.54624439495301</v>
          </cell>
          <cell r="CP2868">
            <v>118.086988416121</v>
          </cell>
          <cell r="CQ2868">
            <v>135.20306816493101</v>
          </cell>
          <cell r="CR2868">
            <v>110.209986253138</v>
          </cell>
          <cell r="CS2868">
            <v>115.597329811878</v>
          </cell>
          <cell r="CT2868">
            <v>105.110342069062</v>
          </cell>
          <cell r="CU2868">
            <v>104.82152124351801</v>
          </cell>
          <cell r="CV2868">
            <v>107.723409612541</v>
          </cell>
          <cell r="CW2868">
            <v>101.59989342472601</v>
          </cell>
          <cell r="CX2868">
            <v>106.975246978629</v>
          </cell>
          <cell r="CY2868">
            <v>120.657507823985</v>
          </cell>
          <cell r="CZ2868">
            <v>125.413478681916</v>
          </cell>
          <cell r="DA2868">
            <v>125.482230817488</v>
          </cell>
          <cell r="DB2868">
            <v>124.69543587543799</v>
          </cell>
          <cell r="DC2868">
            <v>135.765136366896</v>
          </cell>
          <cell r="DD2868">
            <v>119.629400206927</v>
          </cell>
          <cell r="DE2868">
            <v>121.938614640254</v>
          </cell>
          <cell r="DF2868">
            <v>110.198362736509</v>
          </cell>
          <cell r="DG2868">
            <v>117.273611749021</v>
          </cell>
          <cell r="DH2868">
            <v>114.89995492240899</v>
          </cell>
          <cell r="DI2868">
            <v>108.623260815492</v>
          </cell>
          <cell r="DJ2868">
            <v>114.651071830817</v>
          </cell>
          <cell r="DK2868">
            <v>131.482055787939</v>
          </cell>
          <cell r="DL2868">
            <v>133.920003667869</v>
          </cell>
          <cell r="DM2868">
            <v>136.69706116974399</v>
          </cell>
          <cell r="DN2868">
            <v>136.813918748601</v>
          </cell>
          <cell r="DO2868">
            <v>151.87555616140801</v>
          </cell>
          <cell r="DP2868">
            <v>129.652562311092</v>
          </cell>
          <cell r="DQ2868">
            <v>135.42722655808601</v>
          </cell>
          <cell r="DR2868">
            <v>124.28691231463</v>
          </cell>
          <cell r="DS2868">
            <v>124.921508102997</v>
          </cell>
          <cell r="DT2868">
            <v>129.38619313306199</v>
          </cell>
          <cell r="DU2868">
            <v>118.53449479176101</v>
          </cell>
          <cell r="DV2868">
            <v>126.50812359942999</v>
          </cell>
          <cell r="DW2868">
            <v>144.46442401960601</v>
          </cell>
          <cell r="DX2868">
            <v>142.59246968740899</v>
          </cell>
          <cell r="DY2868">
            <v>143.38134189536899</v>
          </cell>
          <cell r="DZ2868">
            <v>145.01936277487272</v>
          </cell>
          <cell r="EA2868">
            <v>159.21746510232799</v>
          </cell>
          <cell r="EB2868">
            <v>137.93875675820701</v>
          </cell>
          <cell r="EC2868">
            <v>141.16508916404001</v>
          </cell>
          <cell r="ED2868">
            <v>130.51651941326099</v>
          </cell>
          <cell r="EE2868">
            <v>129.536366792547</v>
          </cell>
          <cell r="EF2868">
            <v>132.503353122123</v>
          </cell>
          <cell r="EG2868">
            <v>123.349804810286</v>
          </cell>
          <cell r="EH2868">
            <v>132.71682233398599</v>
          </cell>
          <cell r="EI2868">
            <v>151.01938171844208</v>
          </cell>
          <cell r="EJ2868">
            <v>0</v>
          </cell>
          <cell r="EK2868">
            <v>0</v>
          </cell>
          <cell r="EL2868">
            <v>0</v>
          </cell>
        </row>
        <row r="2869">
          <cell r="K2869">
            <v>99.801269016680905</v>
          </cell>
          <cell r="L2869">
            <v>79.014060587603794</v>
          </cell>
          <cell r="M2869">
            <v>92.592939478919305</v>
          </cell>
          <cell r="N2869">
            <v>88.331666477801903</v>
          </cell>
          <cell r="O2869">
            <v>93.590479651824495</v>
          </cell>
          <cell r="P2869">
            <v>103.910599963609</v>
          </cell>
          <cell r="Q2869">
            <v>104.522719392376</v>
          </cell>
          <cell r="R2869">
            <v>102.93545115758999</v>
          </cell>
          <cell r="S2869">
            <v>111.26965959171</v>
          </cell>
          <cell r="T2869">
            <v>111.447325013713</v>
          </cell>
          <cell r="U2869">
            <v>104.78163749864601</v>
          </cell>
          <cell r="V2869">
            <v>107.80219216952599</v>
          </cell>
          <cell r="W2869">
            <v>108.311174135749</v>
          </cell>
          <cell r="X2869">
            <v>84.600133752469603</v>
          </cell>
          <cell r="Y2869">
            <v>100.257296914866</v>
          </cell>
          <cell r="Z2869">
            <v>97.611351257995693</v>
          </cell>
          <cell r="AA2869">
            <v>103.051141120022</v>
          </cell>
          <cell r="AB2869">
            <v>114.20209903614101</v>
          </cell>
          <cell r="AC2869">
            <v>109.526743532852</v>
          </cell>
          <cell r="AD2869">
            <v>111.602050490477</v>
          </cell>
          <cell r="AE2869">
            <v>118.824351773838</v>
          </cell>
          <cell r="AF2869">
            <v>120.517474694345</v>
          </cell>
          <cell r="AG2869">
            <v>114.199165854515</v>
          </cell>
          <cell r="AH2869">
            <v>114.389422794057</v>
          </cell>
          <cell r="AI2869">
            <v>114.86469036751799</v>
          </cell>
          <cell r="AJ2869">
            <v>92.113558774221403</v>
          </cell>
          <cell r="AK2869">
            <v>108.13811456153501</v>
          </cell>
          <cell r="AL2869">
            <v>105.59959315470699</v>
          </cell>
          <cell r="AM2869">
            <v>114.205829842087</v>
          </cell>
          <cell r="AN2869">
            <v>123.33993112705799</v>
          </cell>
          <cell r="AO2869">
            <v>120.322825465929</v>
          </cell>
          <cell r="AP2869">
            <v>120.521721526889</v>
          </cell>
          <cell r="AQ2869">
            <v>126.240514682056</v>
          </cell>
          <cell r="AR2869">
            <v>127.327494210387</v>
          </cell>
          <cell r="AS2869">
            <v>122.62983717178101</v>
          </cell>
          <cell r="AT2869">
            <v>119.281535805982</v>
          </cell>
          <cell r="AU2869">
            <v>121.86706554139001</v>
          </cell>
          <cell r="AV2869">
            <v>97.663098320310993</v>
          </cell>
          <cell r="AW2869">
            <v>115.009639033599</v>
          </cell>
          <cell r="AX2869">
            <v>114.25915294529899</v>
          </cell>
          <cell r="AY2869">
            <v>120.32729784136799</v>
          </cell>
          <cell r="AZ2869">
            <v>130.36163253621899</v>
          </cell>
          <cell r="BA2869">
            <v>131.36186377325899</v>
          </cell>
          <cell r="BB2869">
            <v>127.305407395917</v>
          </cell>
          <cell r="BC2869">
            <v>134.537727137019</v>
          </cell>
          <cell r="BD2869">
            <v>137.47923183738899</v>
          </cell>
          <cell r="BE2869">
            <v>129.782195260858</v>
          </cell>
          <cell r="BF2869">
            <v>128.78677715339199</v>
          </cell>
          <cell r="BG2869">
            <v>126.172447336034</v>
          </cell>
          <cell r="BH2869">
            <v>100.57183099815801</v>
          </cell>
          <cell r="BI2869">
            <v>118.23902399875099</v>
          </cell>
          <cell r="BJ2869">
            <v>119.083861285464</v>
          </cell>
          <cell r="BK2869">
            <v>125.311826459941</v>
          </cell>
          <cell r="BL2869">
            <v>135.47688275991001</v>
          </cell>
          <cell r="BM2869">
            <v>138.46996823273699</v>
          </cell>
          <cell r="BN2869">
            <v>131.11756121439799</v>
          </cell>
          <cell r="BO2869">
            <v>134.72547881829701</v>
          </cell>
          <cell r="BP2869">
            <v>140.102229557263</v>
          </cell>
          <cell r="BQ2869">
            <v>129.99243558007799</v>
          </cell>
          <cell r="BR2869">
            <v>132.60769072347099</v>
          </cell>
          <cell r="BS2869">
            <v>130.43008511599399</v>
          </cell>
          <cell r="BT2869">
            <v>108.46340873112101</v>
          </cell>
          <cell r="BU2869">
            <v>113.624244904336</v>
          </cell>
          <cell r="BV2869">
            <v>75.935917096628003</v>
          </cell>
          <cell r="BW2869">
            <v>108.43795870524001</v>
          </cell>
          <cell r="BX2869">
            <v>152.12056973696301</v>
          </cell>
          <cell r="BY2869">
            <v>151.865858560752</v>
          </cell>
          <cell r="BZ2869">
            <v>141.80282747424599</v>
          </cell>
          <cell r="CA2869">
            <v>149.258789166886</v>
          </cell>
          <cell r="CB2869">
            <v>151.72257399304601</v>
          </cell>
          <cell r="CC2869">
            <v>142.455695746727</v>
          </cell>
          <cell r="CD2869">
            <v>144.264261300426</v>
          </cell>
          <cell r="CE2869">
            <v>142.17510659853201</v>
          </cell>
          <cell r="CF2869">
            <v>121.845248039437</v>
          </cell>
          <cell r="CG2869">
            <v>130.60570148603</v>
          </cell>
          <cell r="CH2869">
            <v>134.25725017238199</v>
          </cell>
          <cell r="CI2869">
            <v>134.90327055548599</v>
          </cell>
          <cell r="CJ2869">
            <v>166.16920216252001</v>
          </cell>
          <cell r="CK2869">
            <v>149.41802982432401</v>
          </cell>
          <cell r="CL2869">
            <v>155.93503268383799</v>
          </cell>
          <cell r="CM2869">
            <v>168.02768740025999</v>
          </cell>
          <cell r="CN2869">
            <v>172.00105226868601</v>
          </cell>
          <cell r="CO2869">
            <v>167.96689611597699</v>
          </cell>
          <cell r="CP2869">
            <v>171.70087180518601</v>
          </cell>
          <cell r="CQ2869">
            <v>164.971423349265</v>
          </cell>
          <cell r="CR2869">
            <v>138.62209342865</v>
          </cell>
          <cell r="CS2869">
            <v>157.37533021030401</v>
          </cell>
          <cell r="CT2869">
            <v>156.52970804443899</v>
          </cell>
          <cell r="CU2869">
            <v>160.337725651997</v>
          </cell>
          <cell r="CV2869">
            <v>198.41117158770501</v>
          </cell>
          <cell r="CW2869">
            <v>176.859633826194</v>
          </cell>
          <cell r="CX2869">
            <v>189.49673205926999</v>
          </cell>
          <cell r="CY2869">
            <v>196.103337113956</v>
          </cell>
          <cell r="CZ2869">
            <v>189.7367542341</v>
          </cell>
          <cell r="DA2869">
            <v>191.65233375336601</v>
          </cell>
          <cell r="DB2869">
            <v>184.674294959077</v>
          </cell>
          <cell r="DC2869">
            <v>166.25920209101201</v>
          </cell>
          <cell r="DD2869">
            <v>147.56134823026099</v>
          </cell>
          <cell r="DE2869">
            <v>166.86344059201099</v>
          </cell>
          <cell r="DF2869">
            <v>153.699389391566</v>
          </cell>
          <cell r="DG2869">
            <v>161.065410016123</v>
          </cell>
          <cell r="DH2869">
            <v>190.37702091517099</v>
          </cell>
          <cell r="DI2869">
            <v>174.07585272627301</v>
          </cell>
          <cell r="DJ2869">
            <v>182.31351775506499</v>
          </cell>
          <cell r="DK2869">
            <v>192.39392124831201</v>
          </cell>
          <cell r="DL2869">
            <v>181.53886570176101</v>
          </cell>
          <cell r="DM2869">
            <v>175.11464955960099</v>
          </cell>
          <cell r="DN2869">
            <v>171.30955956708499</v>
          </cell>
          <cell r="DO2869">
            <v>166.962084176313</v>
          </cell>
          <cell r="DP2869">
            <v>147.978568153065</v>
          </cell>
          <cell r="DQ2869">
            <v>170.28135685478301</v>
          </cell>
          <cell r="DR2869">
            <v>151.47673279469299</v>
          </cell>
          <cell r="DS2869">
            <v>174.66928751784999</v>
          </cell>
          <cell r="DT2869">
            <v>199.714354016713</v>
          </cell>
          <cell r="DU2869">
            <v>182.79687973368499</v>
          </cell>
          <cell r="DV2869">
            <v>198.173544837039</v>
          </cell>
          <cell r="DW2869">
            <v>203.79212976136199</v>
          </cell>
          <cell r="DX2869">
            <v>186.73815804996499</v>
          </cell>
          <cell r="DY2869">
            <v>192.91917961756801</v>
          </cell>
          <cell r="DZ2869">
            <v>188.6016910032908</v>
          </cell>
          <cell r="EA2869">
            <v>180.21010919301801</v>
          </cell>
          <cell r="EB2869">
            <v>160.37960882724099</v>
          </cell>
          <cell r="EC2869">
            <v>185.62797042138001</v>
          </cell>
          <cell r="ED2869">
            <v>168.30568145417499</v>
          </cell>
          <cell r="EE2869">
            <v>185.17981467998399</v>
          </cell>
          <cell r="EF2869">
            <v>211.53634601479999</v>
          </cell>
          <cell r="EG2869">
            <v>198.32597216762301</v>
          </cell>
          <cell r="EH2869">
            <v>211.493787198376</v>
          </cell>
          <cell r="EI2869">
            <v>221.71263838534355</v>
          </cell>
          <cell r="EJ2869">
            <v>0</v>
          </cell>
          <cell r="EK2869">
            <v>0</v>
          </cell>
          <cell r="EL2869">
            <v>0</v>
          </cell>
        </row>
        <row r="2870">
          <cell r="K2870">
            <v>99.135315436004305</v>
          </cell>
          <cell r="L2870">
            <v>84.615653690893893</v>
          </cell>
          <cell r="M2870">
            <v>100.028408919462</v>
          </cell>
          <cell r="N2870">
            <v>102.34314699919599</v>
          </cell>
          <cell r="O2870">
            <v>100.49035293586201</v>
          </cell>
          <cell r="P2870">
            <v>103.27007486417899</v>
          </cell>
          <cell r="Q2870">
            <v>99.000104262738105</v>
          </cell>
          <cell r="R2870">
            <v>98.3306652224001</v>
          </cell>
          <cell r="S2870">
            <v>110.00505986306401</v>
          </cell>
          <cell r="T2870">
            <v>107.344758299891</v>
          </cell>
          <cell r="U2870">
            <v>93.266911950093998</v>
          </cell>
          <cell r="V2870">
            <v>102.169547556216</v>
          </cell>
          <cell r="W2870">
            <v>102.319690464148</v>
          </cell>
          <cell r="X2870">
            <v>89.518305621615198</v>
          </cell>
          <cell r="Y2870">
            <v>104.010202752317</v>
          </cell>
          <cell r="Z2870">
            <v>106.59557860662601</v>
          </cell>
          <cell r="AA2870">
            <v>106.09450244779801</v>
          </cell>
          <cell r="AB2870">
            <v>113.365659859484</v>
          </cell>
          <cell r="AC2870">
            <v>102.74283074543</v>
          </cell>
          <cell r="AD2870">
            <v>106.176303698338</v>
          </cell>
          <cell r="AE2870">
            <v>115.774529792587</v>
          </cell>
          <cell r="AF2870">
            <v>113.120418460967</v>
          </cell>
          <cell r="AG2870">
            <v>101.02151557121501</v>
          </cell>
          <cell r="AH2870">
            <v>108.876269260676</v>
          </cell>
          <cell r="AI2870">
            <v>110.704710394461</v>
          </cell>
          <cell r="AJ2870">
            <v>99.145641625099302</v>
          </cell>
          <cell r="AK2870">
            <v>111.72931232804299</v>
          </cell>
          <cell r="AL2870">
            <v>114.991220359159</v>
          </cell>
          <cell r="AM2870">
            <v>116.894858712096</v>
          </cell>
          <cell r="AN2870">
            <v>119.654945601199</v>
          </cell>
          <cell r="AO2870">
            <v>111.951526927101</v>
          </cell>
          <cell r="AP2870">
            <v>114.00028794791901</v>
          </cell>
          <cell r="AQ2870">
            <v>120.36585401200701</v>
          </cell>
          <cell r="AR2870">
            <v>117.27424743677</v>
          </cell>
          <cell r="AS2870">
            <v>104.652621583697</v>
          </cell>
          <cell r="AT2870">
            <v>109.11167213426801</v>
          </cell>
          <cell r="AU2870">
            <v>113.327279081678</v>
          </cell>
          <cell r="AV2870">
            <v>101.44835837460001</v>
          </cell>
          <cell r="AW2870">
            <v>114.57332392237601</v>
          </cell>
          <cell r="AX2870">
            <v>117.656334909747</v>
          </cell>
          <cell r="AY2870">
            <v>119.37307703798299</v>
          </cell>
          <cell r="AZ2870">
            <v>122.73089537099899</v>
          </cell>
          <cell r="BA2870">
            <v>117.68542015286501</v>
          </cell>
          <cell r="BB2870">
            <v>116.312230389839</v>
          </cell>
          <cell r="BC2870">
            <v>121.482891881423</v>
          </cell>
          <cell r="BD2870">
            <v>120.652001023159</v>
          </cell>
          <cell r="BE2870">
            <v>107.236611891824</v>
          </cell>
          <cell r="BF2870">
            <v>113.996501733678</v>
          </cell>
          <cell r="BG2870">
            <v>121.371850838873</v>
          </cell>
          <cell r="BH2870">
            <v>106.442996985308</v>
          </cell>
          <cell r="BI2870">
            <v>118.903468984404</v>
          </cell>
          <cell r="BJ2870">
            <v>122.539693497634</v>
          </cell>
          <cell r="BK2870">
            <v>121.35846151281299</v>
          </cell>
          <cell r="BL2870">
            <v>124.613150137571</v>
          </cell>
          <cell r="BM2870">
            <v>119.389686050243</v>
          </cell>
          <cell r="BN2870">
            <v>118.328162495428</v>
          </cell>
          <cell r="BO2870">
            <v>125.017522974673</v>
          </cell>
          <cell r="BP2870">
            <v>127.220401421235</v>
          </cell>
          <cell r="BQ2870">
            <v>110.551159217144</v>
          </cell>
          <cell r="BR2870">
            <v>117.715831924632</v>
          </cell>
          <cell r="BS2870">
            <v>123.194251252344</v>
          </cell>
          <cell r="BT2870">
            <v>109.640966622642</v>
          </cell>
          <cell r="BU2870">
            <v>110.044304910031</v>
          </cell>
          <cell r="BV2870">
            <v>84.580433644227199</v>
          </cell>
          <cell r="BW2870">
            <v>111.831616109121</v>
          </cell>
          <cell r="BX2870">
            <v>141.17207315564301</v>
          </cell>
          <cell r="BY2870">
            <v>132.57349051907599</v>
          </cell>
          <cell r="BZ2870">
            <v>127.101153474246</v>
          </cell>
          <cell r="CA2870">
            <v>135.04233178613899</v>
          </cell>
          <cell r="CB2870">
            <v>134.07533598398501</v>
          </cell>
          <cell r="CC2870">
            <v>115.28003420571901</v>
          </cell>
          <cell r="CD2870">
            <v>122.401362649302</v>
          </cell>
          <cell r="CE2870">
            <v>130.85680168511399</v>
          </cell>
          <cell r="CF2870">
            <v>115.985594270242</v>
          </cell>
          <cell r="CG2870">
            <v>120.117933016232</v>
          </cell>
          <cell r="CH2870">
            <v>135.189602648544</v>
          </cell>
          <cell r="CI2870">
            <v>130.54123758682701</v>
          </cell>
          <cell r="CJ2870">
            <v>150.20756684121599</v>
          </cell>
          <cell r="CK2870">
            <v>131.37186455783399</v>
          </cell>
          <cell r="CL2870">
            <v>133.10249241144999</v>
          </cell>
          <cell r="CM2870">
            <v>147.46813451815501</v>
          </cell>
          <cell r="CN2870">
            <v>150.38951276430899</v>
          </cell>
          <cell r="CO2870">
            <v>134.23498186150101</v>
          </cell>
          <cell r="CP2870">
            <v>143.659689805157</v>
          </cell>
          <cell r="CQ2870">
            <v>145.06242538906699</v>
          </cell>
          <cell r="CR2870">
            <v>134.660435619445</v>
          </cell>
          <cell r="CS2870">
            <v>146.98481609197</v>
          </cell>
          <cell r="CT2870">
            <v>149.82949440104801</v>
          </cell>
          <cell r="CU2870">
            <v>142.181440514043</v>
          </cell>
          <cell r="CV2870">
            <v>164.78199826969799</v>
          </cell>
          <cell r="CW2870">
            <v>145.63509602725901</v>
          </cell>
          <cell r="CX2870">
            <v>147.16963960299299</v>
          </cell>
          <cell r="CY2870">
            <v>161.468494980874</v>
          </cell>
          <cell r="CZ2870">
            <v>157.212297732629</v>
          </cell>
          <cell r="DA2870">
            <v>139.337904319231</v>
          </cell>
          <cell r="DB2870">
            <v>146.37964633559099</v>
          </cell>
          <cell r="DC2870">
            <v>141.05532290785601</v>
          </cell>
          <cell r="DD2870">
            <v>136.97762353629099</v>
          </cell>
          <cell r="DE2870">
            <v>147.29989510661801</v>
          </cell>
          <cell r="DF2870">
            <v>142.07626152333299</v>
          </cell>
          <cell r="DG2870">
            <v>152.96350176615999</v>
          </cell>
          <cell r="DH2870">
            <v>164.24488027164799</v>
          </cell>
          <cell r="DI2870">
            <v>146.59193680806101</v>
          </cell>
          <cell r="DJ2870">
            <v>147.79984069877699</v>
          </cell>
          <cell r="DK2870">
            <v>160.955660281436</v>
          </cell>
          <cell r="DL2870">
            <v>153.343505344107</v>
          </cell>
          <cell r="DM2870">
            <v>137.871191680511</v>
          </cell>
          <cell r="DN2870">
            <v>135.294805361557</v>
          </cell>
          <cell r="DO2870">
            <v>143.07931954091899</v>
          </cell>
          <cell r="DP2870">
            <v>133.966497505002</v>
          </cell>
          <cell r="DQ2870">
            <v>142.85216407236101</v>
          </cell>
          <cell r="DR2870">
            <v>139.65752973665099</v>
          </cell>
          <cell r="DS2870">
            <v>154.528069062903</v>
          </cell>
          <cell r="DT2870">
            <v>155.59808702908401</v>
          </cell>
          <cell r="DU2870">
            <v>151.18926640906599</v>
          </cell>
          <cell r="DV2870">
            <v>149.62335312978499</v>
          </cell>
          <cell r="DW2870">
            <v>161.993400806453</v>
          </cell>
          <cell r="DX2870">
            <v>159.87423524733799</v>
          </cell>
          <cell r="DY2870">
            <v>139.398102026902</v>
          </cell>
          <cell r="DZ2870">
            <v>141.53903106724869</v>
          </cell>
          <cell r="EA2870">
            <v>150.319509800248</v>
          </cell>
          <cell r="EB2870">
            <v>141.13789266545999</v>
          </cell>
          <cell r="EC2870">
            <v>147.04179577185101</v>
          </cell>
          <cell r="ED2870">
            <v>145.16917680856301</v>
          </cell>
          <cell r="EE2870">
            <v>159.14175740498001</v>
          </cell>
          <cell r="EF2870">
            <v>166.634066133543</v>
          </cell>
          <cell r="EG2870">
            <v>161.54361110190001</v>
          </cell>
          <cell r="EH2870">
            <v>160.673450003862</v>
          </cell>
          <cell r="EI2870">
            <v>179.92369289127691</v>
          </cell>
          <cell r="EJ2870">
            <v>0</v>
          </cell>
          <cell r="EK2870">
            <v>0</v>
          </cell>
          <cell r="EL2870">
            <v>0</v>
          </cell>
        </row>
        <row r="2871">
          <cell r="K2871">
            <v>96.445222903890993</v>
          </cell>
          <cell r="L2871">
            <v>90.204551194179004</v>
          </cell>
          <cell r="M2871">
            <v>109.132321792401</v>
          </cell>
          <cell r="N2871">
            <v>116.499258566623</v>
          </cell>
          <cell r="O2871">
            <v>114.148267807633</v>
          </cell>
          <cell r="P2871">
            <v>104.420633005724</v>
          </cell>
          <cell r="Q2871">
            <v>106.14551618033801</v>
          </cell>
          <cell r="R2871">
            <v>106.662791474088</v>
          </cell>
          <cell r="S2871">
            <v>89.977539417198201</v>
          </cell>
          <cell r="T2871">
            <v>84.467451519047202</v>
          </cell>
          <cell r="U2871">
            <v>88.166004081849195</v>
          </cell>
          <cell r="V2871">
            <v>93.730442057027503</v>
          </cell>
          <cell r="W2871">
            <v>97.605188925610094</v>
          </cell>
          <cell r="X2871">
            <v>97.219108987302405</v>
          </cell>
          <cell r="Y2871">
            <v>112.76217943408901</v>
          </cell>
          <cell r="Z2871">
            <v>118.29306108959</v>
          </cell>
          <cell r="AA2871">
            <v>118.685771477253</v>
          </cell>
          <cell r="AB2871">
            <v>112.25534282750201</v>
          </cell>
          <cell r="AC2871">
            <v>110.40978145398</v>
          </cell>
          <cell r="AD2871">
            <v>115.635920614916</v>
          </cell>
          <cell r="AE2871">
            <v>96.407361195464105</v>
          </cell>
          <cell r="AF2871">
            <v>91.512588859746799</v>
          </cell>
          <cell r="AG2871">
            <v>95.889069184114206</v>
          </cell>
          <cell r="AH2871">
            <v>99.471080859069204</v>
          </cell>
          <cell r="AI2871">
            <v>103.42948713560899</v>
          </cell>
          <cell r="AJ2871">
            <v>107.053206638238</v>
          </cell>
          <cell r="AK2871">
            <v>120.09841448439199</v>
          </cell>
          <cell r="AL2871">
            <v>124.581381114518</v>
          </cell>
          <cell r="AM2871">
            <v>123.760936587386</v>
          </cell>
          <cell r="AN2871">
            <v>114.355616547304</v>
          </cell>
          <cell r="AO2871">
            <v>121.42586908946301</v>
          </cell>
          <cell r="AP2871">
            <v>123.665644034282</v>
          </cell>
          <cell r="AQ2871">
            <v>104.329595197215</v>
          </cell>
          <cell r="AR2871">
            <v>100.070151146404</v>
          </cell>
          <cell r="AS2871">
            <v>103.32415605569101</v>
          </cell>
          <cell r="AT2871">
            <v>103.79274528196299</v>
          </cell>
          <cell r="AU2871">
            <v>109.983697497325</v>
          </cell>
          <cell r="AV2871">
            <v>112.568868423987</v>
          </cell>
          <cell r="AW2871">
            <v>126.62965305342399</v>
          </cell>
          <cell r="AX2871">
            <v>131.79438256437601</v>
          </cell>
          <cell r="AY2871">
            <v>128.86278031494399</v>
          </cell>
          <cell r="AZ2871">
            <v>121.988149914858</v>
          </cell>
          <cell r="BA2871">
            <v>124.841844522567</v>
          </cell>
          <cell r="BB2871">
            <v>123.736687042226</v>
          </cell>
          <cell r="BC2871">
            <v>106.91520810382499</v>
          </cell>
          <cell r="BD2871">
            <v>104.61853341104</v>
          </cell>
          <cell r="BE2871">
            <v>107.38266523842999</v>
          </cell>
          <cell r="BF2871">
            <v>108.812361696767</v>
          </cell>
          <cell r="BG2871">
            <v>113.12319777272501</v>
          </cell>
          <cell r="BH2871">
            <v>115.039984036437</v>
          </cell>
          <cell r="BI2871">
            <v>128.32373764260601</v>
          </cell>
          <cell r="BJ2871">
            <v>135.75773021016701</v>
          </cell>
          <cell r="BK2871">
            <v>133.09278415505099</v>
          </cell>
          <cell r="BL2871">
            <v>125.08411878806599</v>
          </cell>
          <cell r="BM2871">
            <v>130.83069217289199</v>
          </cell>
          <cell r="BN2871">
            <v>130.11504224939901</v>
          </cell>
          <cell r="BO2871">
            <v>110.79542085240401</v>
          </cell>
          <cell r="BP2871">
            <v>107.791615893596</v>
          </cell>
          <cell r="BQ2871">
            <v>113.806442519927</v>
          </cell>
          <cell r="BR2871">
            <v>113.37747139883</v>
          </cell>
          <cell r="BS2871">
            <v>117.463116109523</v>
          </cell>
          <cell r="BT2871">
            <v>121.623190606877</v>
          </cell>
          <cell r="BU2871">
            <v>117.413933639362</v>
          </cell>
          <cell r="BV2871">
            <v>101.62325249542999</v>
          </cell>
          <cell r="BW2871">
            <v>132.50992552241701</v>
          </cell>
          <cell r="BX2871">
            <v>149.669397505212</v>
          </cell>
          <cell r="BY2871">
            <v>142.93256064589499</v>
          </cell>
          <cell r="BZ2871">
            <v>130.29798404508401</v>
          </cell>
          <cell r="CA2871">
            <v>115.247019161735</v>
          </cell>
          <cell r="CB2871">
            <v>111.984725036092</v>
          </cell>
          <cell r="CC2871">
            <v>116.540984413389</v>
          </cell>
          <cell r="CD2871">
            <v>116.367633638714</v>
          </cell>
          <cell r="CE2871">
            <v>119.684129713133</v>
          </cell>
          <cell r="CF2871">
            <v>124.49840118350799</v>
          </cell>
          <cell r="CG2871">
            <v>130.150320544604</v>
          </cell>
          <cell r="CH2871">
            <v>148.83766785962101</v>
          </cell>
          <cell r="CI2871">
            <v>147.42706413814699</v>
          </cell>
          <cell r="CJ2871">
            <v>157.52975095520301</v>
          </cell>
          <cell r="CK2871">
            <v>138.01472395299001</v>
          </cell>
          <cell r="CL2871">
            <v>147.29821269465799</v>
          </cell>
          <cell r="CM2871">
            <v>131.17994891799401</v>
          </cell>
          <cell r="CN2871">
            <v>131.619446600251</v>
          </cell>
          <cell r="CO2871">
            <v>138.26762286567501</v>
          </cell>
          <cell r="CP2871">
            <v>130.45095178248999</v>
          </cell>
          <cell r="CQ2871">
            <v>126.973419240665</v>
          </cell>
          <cell r="CR2871">
            <v>129.859417590449</v>
          </cell>
          <cell r="CS2871">
            <v>133.71976092792099</v>
          </cell>
          <cell r="CT2871">
            <v>153.58750013774701</v>
          </cell>
          <cell r="CU2871">
            <v>151.180639106721</v>
          </cell>
          <cell r="CV2871">
            <v>168.40870487214499</v>
          </cell>
          <cell r="CW2871">
            <v>159.83372445152</v>
          </cell>
          <cell r="CX2871">
            <v>168.85575708283</v>
          </cell>
          <cell r="CY2871">
            <v>148.10040603467399</v>
          </cell>
          <cell r="CZ2871">
            <v>132.13098353807601</v>
          </cell>
          <cell r="DA2871">
            <v>144.15042181186899</v>
          </cell>
          <cell r="DB2871">
            <v>143.85412185305699</v>
          </cell>
          <cell r="DC2871">
            <v>128.63462591430701</v>
          </cell>
          <cell r="DD2871">
            <v>133.11747602768099</v>
          </cell>
          <cell r="DE2871">
            <v>143.46098295781499</v>
          </cell>
          <cell r="DF2871">
            <v>148.88237200422699</v>
          </cell>
          <cell r="DG2871">
            <v>160.57700035286601</v>
          </cell>
          <cell r="DH2871">
            <v>163.28829769707599</v>
          </cell>
          <cell r="DI2871">
            <v>153.547202009172</v>
          </cell>
          <cell r="DJ2871">
            <v>160.82384834669799</v>
          </cell>
          <cell r="DK2871">
            <v>140.84139224520899</v>
          </cell>
          <cell r="DL2871">
            <v>129.79409973704199</v>
          </cell>
          <cell r="DM2871">
            <v>149.16325207253101</v>
          </cell>
          <cell r="DN2871">
            <v>141.531270041016</v>
          </cell>
          <cell r="DO2871">
            <v>133.86868612355801</v>
          </cell>
          <cell r="DP2871">
            <v>137.012404423871</v>
          </cell>
          <cell r="DQ2871">
            <v>145.66819309443599</v>
          </cell>
          <cell r="DR2871">
            <v>155.84964440867901</v>
          </cell>
          <cell r="DS2871">
            <v>164.53006774650899</v>
          </cell>
          <cell r="DT2871">
            <v>169.76840165662099</v>
          </cell>
          <cell r="DU2871">
            <v>163.59106027741799</v>
          </cell>
          <cell r="DV2871">
            <v>164.13958961346299</v>
          </cell>
          <cell r="DW2871">
            <v>141.45991506903101</v>
          </cell>
          <cell r="DX2871">
            <v>133.33942834395901</v>
          </cell>
          <cell r="DY2871">
            <v>159.616393416031</v>
          </cell>
          <cell r="DZ2871">
            <v>153.25804866525809</v>
          </cell>
          <cell r="EA2871">
            <v>139.19134328015301</v>
          </cell>
          <cell r="EB2871">
            <v>148.507237200291</v>
          </cell>
          <cell r="EC2871">
            <v>155.01668877947401</v>
          </cell>
          <cell r="ED2871">
            <v>167.46924852789499</v>
          </cell>
          <cell r="EE2871">
            <v>173.85021824658199</v>
          </cell>
          <cell r="EF2871">
            <v>185.478087770071</v>
          </cell>
          <cell r="EG2871">
            <v>180.304311969032</v>
          </cell>
          <cell r="EH2871">
            <v>173.00152105828201</v>
          </cell>
          <cell r="EI2871">
            <v>155.03349083308643</v>
          </cell>
          <cell r="EJ2871">
            <v>0</v>
          </cell>
          <cell r="EK2871">
            <v>0</v>
          </cell>
          <cell r="EL2871">
            <v>0</v>
          </cell>
        </row>
        <row r="2872">
          <cell r="K2872">
            <v>106.799783856849</v>
          </cell>
          <cell r="L2872">
            <v>98.1813670554249</v>
          </cell>
          <cell r="M2872">
            <v>105.337903240996</v>
          </cell>
          <cell r="N2872">
            <v>110.252565382923</v>
          </cell>
          <cell r="O2872">
            <v>98.342166769894803</v>
          </cell>
          <cell r="P2872">
            <v>103.78644067829801</v>
          </cell>
          <cell r="Q2872">
            <v>91.641561865155296</v>
          </cell>
          <cell r="R2872">
            <v>99.511182945116204</v>
          </cell>
          <cell r="S2872">
            <v>92.324277324796896</v>
          </cell>
          <cell r="T2872">
            <v>102.384986186253</v>
          </cell>
          <cell r="U2872">
            <v>94.163422504496793</v>
          </cell>
          <cell r="V2872">
            <v>97.274342189795604</v>
          </cell>
          <cell r="W2872">
            <v>104.61836613569599</v>
          </cell>
          <cell r="X2872">
            <v>95.848682637807102</v>
          </cell>
          <cell r="Y2872">
            <v>98.507763579884198</v>
          </cell>
          <cell r="Z2872">
            <v>94.970985128884706</v>
          </cell>
          <cell r="AA2872">
            <v>88.105312433724094</v>
          </cell>
          <cell r="AB2872">
            <v>101.054558687588</v>
          </cell>
          <cell r="AC2872">
            <v>85.407943086501604</v>
          </cell>
          <cell r="AD2872">
            <v>93.890405537841204</v>
          </cell>
          <cell r="AE2872">
            <v>89.394715192649798</v>
          </cell>
          <cell r="AF2872">
            <v>99.548515601559302</v>
          </cell>
          <cell r="AG2872">
            <v>93.614102267294101</v>
          </cell>
          <cell r="AH2872">
            <v>98.879757200925795</v>
          </cell>
          <cell r="AI2872">
            <v>119.480798279871</v>
          </cell>
          <cell r="AJ2872">
            <v>111.01270625795</v>
          </cell>
          <cell r="AK2872">
            <v>108.18504023802799</v>
          </cell>
          <cell r="AL2872">
            <v>97.583606596629707</v>
          </cell>
          <cell r="AM2872">
            <v>93.920416387251805</v>
          </cell>
          <cell r="AN2872">
            <v>93.295820093716401</v>
          </cell>
          <cell r="AO2872">
            <v>89.550648815349405</v>
          </cell>
          <cell r="AP2872">
            <v>98.272038629433894</v>
          </cell>
          <cell r="AQ2872">
            <v>92.421002805825196</v>
          </cell>
          <cell r="AR2872">
            <v>99.391370015577706</v>
          </cell>
          <cell r="AS2872">
            <v>97.479869086978795</v>
          </cell>
          <cell r="AT2872">
            <v>98.333332858906005</v>
          </cell>
          <cell r="AU2872">
            <v>121.652697743863</v>
          </cell>
          <cell r="AV2872">
            <v>103.07829847929101</v>
          </cell>
          <cell r="AW2872">
            <v>115.665677907426</v>
          </cell>
          <cell r="AX2872">
            <v>107.19414667667201</v>
          </cell>
          <cell r="AY2872">
            <v>99.003574101193294</v>
          </cell>
          <cell r="AZ2872">
            <v>99.274230038061503</v>
          </cell>
          <cell r="BA2872">
            <v>107.630961085712</v>
          </cell>
          <cell r="BB2872">
            <v>106.981962703402</v>
          </cell>
          <cell r="BC2872">
            <v>94.017382332186003</v>
          </cell>
          <cell r="BD2872">
            <v>110.020880217881</v>
          </cell>
          <cell r="BE2872">
            <v>106.31777386534201</v>
          </cell>
          <cell r="BF2872">
            <v>107.166530729455</v>
          </cell>
          <cell r="BG2872">
            <v>129.620854095955</v>
          </cell>
          <cell r="BH2872">
            <v>110.612833540309</v>
          </cell>
          <cell r="BI2872">
            <v>123.435120697001</v>
          </cell>
          <cell r="BJ2872">
            <v>117.400424552394</v>
          </cell>
          <cell r="BK2872">
            <v>108.180269002155</v>
          </cell>
          <cell r="BL2872">
            <v>107.170969067046</v>
          </cell>
          <cell r="BM2872">
            <v>115.662810639547</v>
          </cell>
          <cell r="BN2872">
            <v>115.50651558347001</v>
          </cell>
          <cell r="BO2872">
            <v>101.867271163466</v>
          </cell>
          <cell r="BP2872">
            <v>115.197885164192</v>
          </cell>
          <cell r="BQ2872">
            <v>110.325161361144</v>
          </cell>
          <cell r="BR2872">
            <v>112.15856268565101</v>
          </cell>
          <cell r="BS2872">
            <v>129.14113484090601</v>
          </cell>
          <cell r="BT2872">
            <v>116.315091299957</v>
          </cell>
          <cell r="BU2872">
            <v>112.18127290010101</v>
          </cell>
          <cell r="BV2872">
            <v>35.176409175316103</v>
          </cell>
          <cell r="BW2872">
            <v>65.514732816807694</v>
          </cell>
          <cell r="BX2872">
            <v>128.72339920488801</v>
          </cell>
          <cell r="BY2872">
            <v>129.286836236992</v>
          </cell>
          <cell r="BZ2872">
            <v>128.95829786685599</v>
          </cell>
          <cell r="CA2872">
            <v>115.645744578117</v>
          </cell>
          <cell r="CB2872">
            <v>124.431176039143</v>
          </cell>
          <cell r="CC2872">
            <v>126.057443879468</v>
          </cell>
          <cell r="CD2872">
            <v>132.13553382557299</v>
          </cell>
          <cell r="CE2872">
            <v>130.98641063248101</v>
          </cell>
          <cell r="CF2872">
            <v>124.79137680577099</v>
          </cell>
          <cell r="CG2872">
            <v>149.76534454284899</v>
          </cell>
          <cell r="CH2872">
            <v>151.96996873583299</v>
          </cell>
          <cell r="CI2872">
            <v>128.55773313390901</v>
          </cell>
          <cell r="CJ2872">
            <v>55.197166570826802</v>
          </cell>
          <cell r="CK2872">
            <v>57.019076330661697</v>
          </cell>
          <cell r="CL2872">
            <v>69.561517948701606</v>
          </cell>
          <cell r="CM2872">
            <v>95.510517579895705</v>
          </cell>
          <cell r="CN2872">
            <v>130.73721931008799</v>
          </cell>
          <cell r="CO2872">
            <v>130.53174499375299</v>
          </cell>
          <cell r="CP2872">
            <v>129.92715358248901</v>
          </cell>
          <cell r="CQ2872">
            <v>137.552170844188</v>
          </cell>
          <cell r="CR2872">
            <v>137.146841224127</v>
          </cell>
          <cell r="CS2872">
            <v>148.974221800268</v>
          </cell>
          <cell r="CT2872">
            <v>159.733627927344</v>
          </cell>
          <cell r="CU2872">
            <v>147.12156346348499</v>
          </cell>
          <cell r="CV2872">
            <v>154.13894830914299</v>
          </cell>
          <cell r="CW2872">
            <v>131.066606763415</v>
          </cell>
          <cell r="CX2872">
            <v>144.08119132139001</v>
          </cell>
          <cell r="CY2872">
            <v>129.545620538745</v>
          </cell>
          <cell r="CZ2872">
            <v>123.33620024379699</v>
          </cell>
          <cell r="DA2872">
            <v>142.810236813567</v>
          </cell>
          <cell r="DB2872">
            <v>145.195999381571</v>
          </cell>
          <cell r="DC2872">
            <v>154.28729403770799</v>
          </cell>
          <cell r="DD2872">
            <v>150.15708022871399</v>
          </cell>
          <cell r="DE2872">
            <v>163.572635827103</v>
          </cell>
          <cell r="DF2872">
            <v>134.929699248264</v>
          </cell>
          <cell r="DG2872">
            <v>170.80998249150801</v>
          </cell>
          <cell r="DH2872">
            <v>153.846004536169</v>
          </cell>
          <cell r="DI2872">
            <v>146.60576104071799</v>
          </cell>
          <cell r="DJ2872">
            <v>149.56693043624401</v>
          </cell>
          <cell r="DK2872">
            <v>132.93184888521901</v>
          </cell>
          <cell r="DL2872">
            <v>136.413392962129</v>
          </cell>
          <cell r="DM2872">
            <v>143.38108159873099</v>
          </cell>
          <cell r="DN2872">
            <v>141.54589820454899</v>
          </cell>
          <cell r="DO2872">
            <v>172.979857997007</v>
          </cell>
          <cell r="DP2872">
            <v>154.49955453790599</v>
          </cell>
          <cell r="DQ2872">
            <v>147.181910835461</v>
          </cell>
          <cell r="DR2872">
            <v>162.16275060452199</v>
          </cell>
          <cell r="DS2872">
            <v>188.39858216223399</v>
          </cell>
          <cell r="DT2872">
            <v>137.32022248267199</v>
          </cell>
          <cell r="DU2872">
            <v>152.36199903039699</v>
          </cell>
          <cell r="DV2872">
            <v>161.056861897554</v>
          </cell>
          <cell r="DW2872">
            <v>113.164170010831</v>
          </cell>
          <cell r="DX2872">
            <v>131.79585146767701</v>
          </cell>
          <cell r="DY2872">
            <v>127.77026259046799</v>
          </cell>
          <cell r="DZ2872">
            <v>131.76912065640249</v>
          </cell>
          <cell r="EA2872">
            <v>143.12976473880499</v>
          </cell>
          <cell r="EB2872">
            <v>140.62015610791801</v>
          </cell>
          <cell r="EC2872">
            <v>131.237065682078</v>
          </cell>
          <cell r="ED2872">
            <v>155.83142219128999</v>
          </cell>
          <cell r="EE2872">
            <v>169.389120426327</v>
          </cell>
          <cell r="EF2872">
            <v>141.97471648024299</v>
          </cell>
          <cell r="EG2872">
            <v>153.88028105167601</v>
          </cell>
          <cell r="EH2872">
            <v>152.88136265655299</v>
          </cell>
          <cell r="EI2872">
            <v>118.31236942019227</v>
          </cell>
          <cell r="EJ2872">
            <v>0</v>
          </cell>
          <cell r="EK2872">
            <v>0</v>
          </cell>
          <cell r="EL2872">
            <v>0</v>
          </cell>
        </row>
        <row r="2873">
          <cell r="K2873">
            <v>100.75489013186601</v>
          </cell>
          <cell r="L2873">
            <v>94.746284308697199</v>
          </cell>
          <cell r="M2873">
            <v>107.861789900566</v>
          </cell>
          <cell r="N2873">
            <v>88.061859398211197</v>
          </cell>
          <cell r="O2873">
            <v>106.075034990266</v>
          </cell>
          <cell r="P2873">
            <v>103.150558254358</v>
          </cell>
          <cell r="Q2873">
            <v>84.306806751937401</v>
          </cell>
          <cell r="R2873">
            <v>108.028730512647</v>
          </cell>
          <cell r="S2873">
            <v>106.335561207323</v>
          </cell>
          <cell r="T2873">
            <v>94.256566780331397</v>
          </cell>
          <cell r="U2873">
            <v>101.896112613688</v>
          </cell>
          <cell r="V2873">
            <v>104.52580515010899</v>
          </cell>
          <cell r="W2873">
            <v>105.283591076327</v>
          </cell>
          <cell r="X2873">
            <v>96.209644716461497</v>
          </cell>
          <cell r="Y2873">
            <v>111.967123403664</v>
          </cell>
          <cell r="Z2873">
            <v>87.757195232387502</v>
          </cell>
          <cell r="AA2873">
            <v>92.947848604323696</v>
          </cell>
          <cell r="AB2873">
            <v>97.770305534493801</v>
          </cell>
          <cell r="AC2873">
            <v>76.975253316838305</v>
          </cell>
          <cell r="AD2873">
            <v>111.02976480655001</v>
          </cell>
          <cell r="AE2873">
            <v>106.927072761644</v>
          </cell>
          <cell r="AF2873">
            <v>86.057016024585096</v>
          </cell>
          <cell r="AG2873">
            <v>93.628814374666405</v>
          </cell>
          <cell r="AH2873">
            <v>99.446636438800198</v>
          </cell>
          <cell r="AI2873">
            <v>99.275306969187596</v>
          </cell>
          <cell r="AJ2873">
            <v>86.3719510631216</v>
          </cell>
          <cell r="AK2873">
            <v>112.97107632364801</v>
          </cell>
          <cell r="AL2873">
            <v>92.620496019541207</v>
          </cell>
          <cell r="AM2873">
            <v>97.4363841668997</v>
          </cell>
          <cell r="AN2873">
            <v>97.909609766293499</v>
          </cell>
          <cell r="AO2873">
            <v>82.137282106924602</v>
          </cell>
          <cell r="AP2873">
            <v>126.337785958247</v>
          </cell>
          <cell r="AQ2873">
            <v>118.334376511711</v>
          </cell>
          <cell r="AR2873">
            <v>90.505969780619694</v>
          </cell>
          <cell r="AS2873">
            <v>101.559969419935</v>
          </cell>
          <cell r="AT2873">
            <v>103.365603173267</v>
          </cell>
          <cell r="AU2873">
            <v>102.821566261279</v>
          </cell>
          <cell r="AV2873">
            <v>88.590914122143502</v>
          </cell>
          <cell r="AW2873">
            <v>116.382708982125</v>
          </cell>
          <cell r="AX2873">
            <v>94.7784325003486</v>
          </cell>
          <cell r="AY2873">
            <v>100.344988645005</v>
          </cell>
          <cell r="AZ2873">
            <v>100.362320176781</v>
          </cell>
          <cell r="BA2873">
            <v>90.267184181417093</v>
          </cell>
          <cell r="BB2873">
            <v>132.207864079649</v>
          </cell>
          <cell r="BC2873">
            <v>116.612617945457</v>
          </cell>
          <cell r="BD2873">
            <v>97.476594011579607</v>
          </cell>
          <cell r="BE2873">
            <v>109.91323741709201</v>
          </cell>
          <cell r="BF2873">
            <v>106.707192282866</v>
          </cell>
          <cell r="BG2873">
            <v>108.541052441349</v>
          </cell>
          <cell r="BH2873">
            <v>96.264074701205601</v>
          </cell>
          <cell r="BI2873">
            <v>120.992535964152</v>
          </cell>
          <cell r="BJ2873">
            <v>98.480799621545302</v>
          </cell>
          <cell r="BK2873">
            <v>104.975586502298</v>
          </cell>
          <cell r="BL2873">
            <v>106.263974182833</v>
          </cell>
          <cell r="BM2873">
            <v>94.063666103054999</v>
          </cell>
          <cell r="BN2873">
            <v>135.64590680601199</v>
          </cell>
          <cell r="BO2873">
            <v>126.232995686256</v>
          </cell>
          <cell r="BP2873">
            <v>100.925488273585</v>
          </cell>
          <cell r="BQ2873">
            <v>114.189061348023</v>
          </cell>
          <cell r="BR2873">
            <v>109.868714002261</v>
          </cell>
          <cell r="BS2873">
            <v>112.062540396152</v>
          </cell>
          <cell r="BT2873">
            <v>100.053915760108</v>
          </cell>
          <cell r="BU2873">
            <v>103.398259127545</v>
          </cell>
          <cell r="BV2873">
            <v>29.083219000947199</v>
          </cell>
          <cell r="BW2873">
            <v>63.619396643290898</v>
          </cell>
          <cell r="BX2873">
            <v>103.186040180831</v>
          </cell>
          <cell r="BY2873">
            <v>89.645640329140406</v>
          </cell>
          <cell r="BZ2873">
            <v>117.360179580013</v>
          </cell>
          <cell r="CA2873">
            <v>112.473461722048</v>
          </cell>
          <cell r="CB2873">
            <v>93.297468260176103</v>
          </cell>
          <cell r="CC2873">
            <v>111.96043966629399</v>
          </cell>
          <cell r="CD2873">
            <v>106.47531016121</v>
          </cell>
          <cell r="CE2873">
            <v>108.784157841283</v>
          </cell>
          <cell r="CF2873">
            <v>99.265549727582894</v>
          </cell>
          <cell r="CG2873">
            <v>105.77919175962801</v>
          </cell>
          <cell r="CH2873">
            <v>90.195734514783894</v>
          </cell>
          <cell r="CI2873">
            <v>82.000510851437397</v>
          </cell>
          <cell r="CJ2873">
            <v>80.234904188859701</v>
          </cell>
          <cell r="CK2873">
            <v>68.670230999126801</v>
          </cell>
          <cell r="CL2873">
            <v>105.738867901417</v>
          </cell>
          <cell r="CM2873">
            <v>114.102303548195</v>
          </cell>
          <cell r="CN2873">
            <v>95.514072973261193</v>
          </cell>
          <cell r="CO2873">
            <v>115.597863762873</v>
          </cell>
          <cell r="CP2873">
            <v>109.172878715702</v>
          </cell>
          <cell r="CQ2873">
            <v>110.655604255494</v>
          </cell>
          <cell r="CR2873">
            <v>102.97767159316</v>
          </cell>
          <cell r="CS2873">
            <v>108.411264024636</v>
          </cell>
          <cell r="CT2873">
            <v>96.214842881005694</v>
          </cell>
          <cell r="CU2873">
            <v>89.8581951743421</v>
          </cell>
          <cell r="CV2873">
            <v>92.341097219952005</v>
          </cell>
          <cell r="CW2873">
            <v>83.828004264138698</v>
          </cell>
          <cell r="CX2873">
            <v>112.594511422401</v>
          </cell>
          <cell r="CY2873">
            <v>122.813310605862</v>
          </cell>
          <cell r="CZ2873">
            <v>107.08590135177801</v>
          </cell>
          <cell r="DA2873">
            <v>118.97010325588499</v>
          </cell>
          <cell r="DB2873">
            <v>112.06245242307401</v>
          </cell>
          <cell r="DC2873">
            <v>111.134180130061</v>
          </cell>
          <cell r="DD2873">
            <v>108.62857556124</v>
          </cell>
          <cell r="DE2873">
            <v>110.436560634554</v>
          </cell>
          <cell r="DF2873">
            <v>96.858051020457907</v>
          </cell>
          <cell r="DG2873">
            <v>96.340925226292299</v>
          </cell>
          <cell r="DH2873">
            <v>98.615679787607704</v>
          </cell>
          <cell r="DI2873">
            <v>87.100877683954195</v>
          </cell>
          <cell r="DJ2873">
            <v>115.10619159955399</v>
          </cell>
          <cell r="DK2873">
            <v>125.191059846416</v>
          </cell>
          <cell r="DL2873">
            <v>108.89279171556799</v>
          </cell>
          <cell r="DM2873">
            <v>121.312306249961</v>
          </cell>
          <cell r="DN2873">
            <v>111.62394268771899</v>
          </cell>
          <cell r="DO2873">
            <v>116.92020538859499</v>
          </cell>
          <cell r="DP2873">
            <v>113.234438346158</v>
          </cell>
          <cell r="DQ2873">
            <v>113.484476767079</v>
          </cell>
          <cell r="DR2873">
            <v>100.346802230005</v>
          </cell>
          <cell r="DS2873">
            <v>102.698596434374</v>
          </cell>
          <cell r="DT2873">
            <v>102.620382415807</v>
          </cell>
          <cell r="DU2873">
            <v>91.150341459262506</v>
          </cell>
          <cell r="DV2873">
            <v>117.58089775885099</v>
          </cell>
          <cell r="DW2873">
            <v>127.266134804852</v>
          </cell>
          <cell r="DX2873">
            <v>109.842858281182</v>
          </cell>
          <cell r="DY2873">
            <v>122.298320342937</v>
          </cell>
          <cell r="DZ2873">
            <v>112.29785850323022</v>
          </cell>
          <cell r="EA2873">
            <v>113.025567117973</v>
          </cell>
          <cell r="EB2873">
            <v>110.954265648754</v>
          </cell>
          <cell r="EC2873">
            <v>112.248490856266</v>
          </cell>
          <cell r="ED2873">
            <v>99.157789882866595</v>
          </cell>
          <cell r="EE2873">
            <v>102.375890831562</v>
          </cell>
          <cell r="EF2873">
            <v>102.234981966513</v>
          </cell>
          <cell r="EG2873">
            <v>91.776649867373493</v>
          </cell>
          <cell r="EH2873">
            <v>119.22066833452401</v>
          </cell>
          <cell r="EI2873">
            <v>131.44969473044108</v>
          </cell>
          <cell r="EJ2873">
            <v>0</v>
          </cell>
          <cell r="EK2873">
            <v>0</v>
          </cell>
          <cell r="EL2873">
            <v>0</v>
          </cell>
        </row>
        <row r="2874">
          <cell r="K2874">
            <v>95.632694701036201</v>
          </cell>
          <cell r="L2874">
            <v>98.911096353542305</v>
          </cell>
          <cell r="M2874">
            <v>99.531425817557604</v>
          </cell>
          <cell r="N2874">
            <v>85.323852697536594</v>
          </cell>
          <cell r="O2874">
            <v>102.128866835404</v>
          </cell>
          <cell r="P2874">
            <v>96.127255552278399</v>
          </cell>
          <cell r="Q2874">
            <v>95.2193800478139</v>
          </cell>
          <cell r="R2874">
            <v>98.328843014864304</v>
          </cell>
          <cell r="S2874">
            <v>99.822099431326706</v>
          </cell>
          <cell r="T2874">
            <v>112.20890814568401</v>
          </cell>
          <cell r="U2874">
            <v>111.03340740399599</v>
          </cell>
          <cell r="V2874">
            <v>105.766644128441</v>
          </cell>
          <cell r="W2874">
            <v>103.75473594394001</v>
          </cell>
          <cell r="X2874">
            <v>108.41532723200601</v>
          </cell>
          <cell r="Y2874">
            <v>110.52316505810801</v>
          </cell>
          <cell r="Z2874">
            <v>93.636906232806197</v>
          </cell>
          <cell r="AA2874">
            <v>109.199442255295</v>
          </cell>
          <cell r="AB2874">
            <v>108.26990665808999</v>
          </cell>
          <cell r="AC2874">
            <v>106.10156703818301</v>
          </cell>
          <cell r="AD2874">
            <v>111.10724818623299</v>
          </cell>
          <cell r="AE2874">
            <v>108.886941521293</v>
          </cell>
          <cell r="AF2874">
            <v>118.28371633508699</v>
          </cell>
          <cell r="AG2874">
            <v>124.703907612425</v>
          </cell>
          <cell r="AH2874">
            <v>117.10149947067499</v>
          </cell>
          <cell r="AI2874">
            <v>118.185432293774</v>
          </cell>
          <cell r="AJ2874">
            <v>119.15371565914199</v>
          </cell>
          <cell r="AK2874">
            <v>125.694368228868</v>
          </cell>
          <cell r="AL2874">
            <v>102.27716026297</v>
          </cell>
          <cell r="AM2874">
            <v>119.29249312432501</v>
          </cell>
          <cell r="AN2874">
            <v>114.993619179654</v>
          </cell>
          <cell r="AO2874">
            <v>115.106634601998</v>
          </cell>
          <cell r="AP2874">
            <v>120.525511578143</v>
          </cell>
          <cell r="AQ2874">
            <v>115.419392616254</v>
          </cell>
          <cell r="AR2874">
            <v>118.529201399944</v>
          </cell>
          <cell r="AS2874">
            <v>119.173173142633</v>
          </cell>
          <cell r="AT2874">
            <v>112.250459777069</v>
          </cell>
          <cell r="AU2874">
            <v>122.645224788174</v>
          </cell>
          <cell r="AV2874">
            <v>119.76787999590201</v>
          </cell>
          <cell r="AW2874">
            <v>128.66516060930101</v>
          </cell>
          <cell r="AX2874">
            <v>105.94030396068</v>
          </cell>
          <cell r="AY2874">
            <v>117.388450195749</v>
          </cell>
          <cell r="AZ2874">
            <v>120.86028297617599</v>
          </cell>
          <cell r="BA2874">
            <v>122.050216921992</v>
          </cell>
          <cell r="BB2874">
            <v>127.194065271317</v>
          </cell>
          <cell r="BC2874">
            <v>129.249980569315</v>
          </cell>
          <cell r="BD2874">
            <v>128.68056288656001</v>
          </cell>
          <cell r="BE2874">
            <v>121.676013628585</v>
          </cell>
          <cell r="BF2874">
            <v>121.54894310335899</v>
          </cell>
          <cell r="BG2874">
            <v>133.53970094138401</v>
          </cell>
          <cell r="BH2874">
            <v>128.35023452648099</v>
          </cell>
          <cell r="BI2874">
            <v>138.98574461824799</v>
          </cell>
          <cell r="BJ2874">
            <v>114.966124436507</v>
          </cell>
          <cell r="BK2874">
            <v>128.89525082757399</v>
          </cell>
          <cell r="BL2874">
            <v>128.622704744316</v>
          </cell>
          <cell r="BM2874">
            <v>130.222367336112</v>
          </cell>
          <cell r="BN2874">
            <v>136.47339241066601</v>
          </cell>
          <cell r="BO2874">
            <v>138.258360750549</v>
          </cell>
          <cell r="BP2874">
            <v>139.56539012252099</v>
          </cell>
          <cell r="BQ2874">
            <v>132.68071663991299</v>
          </cell>
          <cell r="BR2874">
            <v>133.617135546085</v>
          </cell>
          <cell r="BS2874">
            <v>138.95362683280501</v>
          </cell>
          <cell r="BT2874">
            <v>137.34819705157199</v>
          </cell>
          <cell r="BU2874">
            <v>128.62453150007801</v>
          </cell>
          <cell r="BV2874">
            <v>11.148930939163799</v>
          </cell>
          <cell r="BW2874">
            <v>63.737469340944301</v>
          </cell>
          <cell r="BX2874">
            <v>151.89473966460099</v>
          </cell>
          <cell r="BY2874">
            <v>137.250904949758</v>
          </cell>
          <cell r="BZ2874">
            <v>138.400878921936</v>
          </cell>
          <cell r="CA2874">
            <v>145.04808502233499</v>
          </cell>
          <cell r="CB2874">
            <v>145.53079609125001</v>
          </cell>
          <cell r="CC2874">
            <v>137.04590729519001</v>
          </cell>
          <cell r="CD2874">
            <v>138.566639851492</v>
          </cell>
          <cell r="CE2874">
            <v>144.491514129888</v>
          </cell>
          <cell r="CF2874">
            <v>139.08343048408199</v>
          </cell>
          <cell r="CG2874">
            <v>144.42088448729299</v>
          </cell>
          <cell r="CH2874">
            <v>117.890948140593</v>
          </cell>
          <cell r="CI2874">
            <v>115.344815560621</v>
          </cell>
          <cell r="CJ2874">
            <v>99.918871976544196</v>
          </cell>
          <cell r="CK2874">
            <v>75.458659937830703</v>
          </cell>
          <cell r="CL2874">
            <v>79.118494552014496</v>
          </cell>
          <cell r="CM2874">
            <v>102.086276373636</v>
          </cell>
          <cell r="CN2874">
            <v>122.448289388455</v>
          </cell>
          <cell r="CO2874">
            <v>138.99280573439</v>
          </cell>
          <cell r="CP2874">
            <v>139.75114618987601</v>
          </cell>
          <cell r="CQ2874">
            <v>151.87655031224401</v>
          </cell>
          <cell r="CR2874">
            <v>144.61359759702799</v>
          </cell>
          <cell r="CS2874">
            <v>158.46464100675101</v>
          </cell>
          <cell r="CT2874">
            <v>137.60685861438199</v>
          </cell>
          <cell r="CU2874">
            <v>126.399123772941</v>
          </cell>
          <cell r="CV2874">
            <v>124.517625814136</v>
          </cell>
          <cell r="CW2874">
            <v>114.837054523332</v>
          </cell>
          <cell r="CX2874">
            <v>111.452851429714</v>
          </cell>
          <cell r="CY2874">
            <v>112.79494507570701</v>
          </cell>
          <cell r="CZ2874">
            <v>114.22531427769999</v>
          </cell>
          <cell r="DA2874">
            <v>128.86031952348199</v>
          </cell>
          <cell r="DB2874">
            <v>128.14404489136501</v>
          </cell>
          <cell r="DC2874">
            <v>134.139871288054</v>
          </cell>
          <cell r="DD2874">
            <v>132.98051493230699</v>
          </cell>
          <cell r="DE2874">
            <v>136.475900578503</v>
          </cell>
          <cell r="DF2874">
            <v>115.48507319776</v>
          </cell>
          <cell r="DG2874">
            <v>126.675850756495</v>
          </cell>
          <cell r="DH2874">
            <v>118.647945194907</v>
          </cell>
          <cell r="DI2874">
            <v>110.32240505931399</v>
          </cell>
          <cell r="DJ2874">
            <v>107.60254961882499</v>
          </cell>
          <cell r="DK2874">
            <v>105.896862500327</v>
          </cell>
          <cell r="DL2874">
            <v>119.71623924197399</v>
          </cell>
          <cell r="DM2874">
            <v>135.50036596636099</v>
          </cell>
          <cell r="DN2874">
            <v>138.999073957376</v>
          </cell>
          <cell r="DO2874">
            <v>148.42623416490699</v>
          </cell>
          <cell r="DP2874">
            <v>141.81296595827101</v>
          </cell>
          <cell r="DQ2874">
            <v>153.704887621842</v>
          </cell>
          <cell r="DR2874">
            <v>130.64317639521801</v>
          </cell>
          <cell r="DS2874">
            <v>134.08678191580299</v>
          </cell>
          <cell r="DT2874">
            <v>123.813050860104</v>
          </cell>
          <cell r="DU2874">
            <v>113.606045926207</v>
          </cell>
          <cell r="DV2874">
            <v>115.460279255091</v>
          </cell>
          <cell r="DW2874">
            <v>111.399807312634</v>
          </cell>
          <cell r="DX2874">
            <v>125.264145855108</v>
          </cell>
          <cell r="DY2874">
            <v>138.85384563990601</v>
          </cell>
          <cell r="DZ2874">
            <v>143.61003748058863</v>
          </cell>
          <cell r="EA2874">
            <v>148.25826414571</v>
          </cell>
          <cell r="EB2874">
            <v>147.86262519673099</v>
          </cell>
          <cell r="EC2874">
            <v>159.79621442812399</v>
          </cell>
          <cell r="ED2874">
            <v>137.47207518912199</v>
          </cell>
          <cell r="EE2874">
            <v>141.824514789663</v>
          </cell>
          <cell r="EF2874">
            <v>135.95418572441901</v>
          </cell>
          <cell r="EG2874">
            <v>126.21322058736</v>
          </cell>
          <cell r="EH2874">
            <v>124.39797718219801</v>
          </cell>
          <cell r="EI2874">
            <v>120.35624777382303</v>
          </cell>
          <cell r="EJ2874" t="e">
            <v>#DIV/0!</v>
          </cell>
          <cell r="EK2874" t="e">
            <v>#DIV/0!</v>
          </cell>
          <cell r="EL2874" t="e">
            <v>#DIV/0!</v>
          </cell>
          <cell r="FG2874">
            <v>136.902207377259</v>
          </cell>
          <cell r="FH2874">
            <v>124.961080143906</v>
          </cell>
        </row>
        <row r="2875">
          <cell r="K2875">
            <v>106.08397603866101</v>
          </cell>
          <cell r="L2875">
            <v>97.817740464172701</v>
          </cell>
          <cell r="M2875">
            <v>93.653983414503699</v>
          </cell>
          <cell r="N2875">
            <v>98.741295002266995</v>
          </cell>
          <cell r="O2875">
            <v>99.376184382024405</v>
          </cell>
          <cell r="P2875">
            <v>105.43072278385699</v>
          </cell>
          <cell r="Q2875">
            <v>101.359767366813</v>
          </cell>
          <cell r="R2875">
            <v>95.438993993470802</v>
          </cell>
          <cell r="S2875">
            <v>105.158828171256</v>
          </cell>
          <cell r="T2875">
            <v>100.46612957653799</v>
          </cell>
          <cell r="U2875">
            <v>99.292240557357701</v>
          </cell>
          <cell r="V2875">
            <v>97.180138249079903</v>
          </cell>
          <cell r="W2875">
            <v>107.16948853288601</v>
          </cell>
          <cell r="X2875">
            <v>99.055913050774905</v>
          </cell>
          <cell r="Y2875">
            <v>96.982602464565701</v>
          </cell>
          <cell r="Z2875">
            <v>91.375618139737497</v>
          </cell>
          <cell r="AA2875">
            <v>87.744839266455102</v>
          </cell>
          <cell r="AB2875">
            <v>102.405413288744</v>
          </cell>
          <cell r="AC2875">
            <v>96.053683476336801</v>
          </cell>
          <cell r="AD2875">
            <v>94.976094313128002</v>
          </cell>
          <cell r="AE2875">
            <v>105.470895384499</v>
          </cell>
          <cell r="AF2875">
            <v>95.061199316994106</v>
          </cell>
          <cell r="AG2875">
            <v>93.244865873974604</v>
          </cell>
          <cell r="AH2875">
            <v>96.313291681067895</v>
          </cell>
          <cell r="AI2875">
            <v>110.639107481807</v>
          </cell>
          <cell r="AJ2875">
            <v>100.742368030986</v>
          </cell>
          <cell r="AK2875">
            <v>102.966103659634</v>
          </cell>
          <cell r="AL2875">
            <v>95.989608800386307</v>
          </cell>
          <cell r="AM2875">
            <v>93.757737341434094</v>
          </cell>
          <cell r="AN2875">
            <v>101.340379760145</v>
          </cell>
          <cell r="AO2875">
            <v>102.554836122933</v>
          </cell>
          <cell r="AP2875">
            <v>104.35347503487399</v>
          </cell>
          <cell r="AQ2875">
            <v>114.09175155560899</v>
          </cell>
          <cell r="AR2875">
            <v>99.643830796593093</v>
          </cell>
          <cell r="AS2875">
            <v>99.686178613624705</v>
          </cell>
          <cell r="AT2875">
            <v>101.48000439209299</v>
          </cell>
          <cell r="AU2875">
            <v>113.99903972703299</v>
          </cell>
          <cell r="AV2875">
            <v>103.622472617909</v>
          </cell>
          <cell r="AW2875">
            <v>106.024365622725</v>
          </cell>
          <cell r="AX2875">
            <v>102.30695833349699</v>
          </cell>
          <cell r="AY2875">
            <v>98.707963301637804</v>
          </cell>
          <cell r="AZ2875">
            <v>104.989411117299</v>
          </cell>
          <cell r="BA2875">
            <v>109.75295814109801</v>
          </cell>
          <cell r="BB2875">
            <v>110.841351155032</v>
          </cell>
          <cell r="BC2875">
            <v>121.78300679154199</v>
          </cell>
          <cell r="BD2875">
            <v>109.01111782911001</v>
          </cell>
          <cell r="BE2875">
            <v>103.775834847648</v>
          </cell>
          <cell r="BF2875">
            <v>106.301003902424</v>
          </cell>
          <cell r="BG2875">
            <v>119.764313692633</v>
          </cell>
          <cell r="BH2875">
            <v>108.271355710226</v>
          </cell>
          <cell r="BI2875">
            <v>111.64801871357299</v>
          </cell>
          <cell r="BJ2875">
            <v>107.45189517173399</v>
          </cell>
          <cell r="BK2875">
            <v>104.25320055471499</v>
          </cell>
          <cell r="BL2875">
            <v>107.88911896228301</v>
          </cell>
          <cell r="BM2875">
            <v>115.82847978237</v>
          </cell>
          <cell r="BN2875">
            <v>117.293909759344</v>
          </cell>
          <cell r="BO2875">
            <v>122.207220035335</v>
          </cell>
          <cell r="BP2875">
            <v>116.221632489188</v>
          </cell>
          <cell r="BQ2875">
            <v>114.93247667621399</v>
          </cell>
          <cell r="BR2875">
            <v>114.27259044239599</v>
          </cell>
          <cell r="BS2875">
            <v>123.75675333411201</v>
          </cell>
          <cell r="BT2875">
            <v>114.343090674678</v>
          </cell>
          <cell r="BU2875">
            <v>102.993001814199</v>
          </cell>
          <cell r="BV2875">
            <v>20.716497609557301</v>
          </cell>
          <cell r="BW2875">
            <v>55.990642608111699</v>
          </cell>
          <cell r="BX2875">
            <v>113.009689548922</v>
          </cell>
          <cell r="BY2875">
            <v>120.785957811652</v>
          </cell>
          <cell r="BZ2875">
            <v>124.865099332528</v>
          </cell>
          <cell r="CA2875">
            <v>130.81784013129899</v>
          </cell>
          <cell r="CB2875">
            <v>121.98209596257399</v>
          </cell>
          <cell r="CC2875">
            <v>115.723594753817</v>
          </cell>
          <cell r="CD2875">
            <v>111.59110024502399</v>
          </cell>
          <cell r="CE2875">
            <v>121.496986612695</v>
          </cell>
          <cell r="CF2875">
            <v>109.515940931304</v>
          </cell>
          <cell r="CG2875">
            <v>114.29047534675399</v>
          </cell>
          <cell r="CH2875">
            <v>110.408604376203</v>
          </cell>
          <cell r="CI2875">
            <v>109.469740934863</v>
          </cell>
          <cell r="CJ2875">
            <v>78.933598031195302</v>
          </cell>
          <cell r="CK2875">
            <v>76.332025051446706</v>
          </cell>
          <cell r="CL2875">
            <v>82.591434000735902</v>
          </cell>
          <cell r="CM2875">
            <v>119.237154884026</v>
          </cell>
          <cell r="CN2875">
            <v>127.97129100004</v>
          </cell>
          <cell r="CO2875">
            <v>123.161622191105</v>
          </cell>
          <cell r="CP2875">
            <v>116.432320719559</v>
          </cell>
          <cell r="CQ2875">
            <v>123.50143960058401</v>
          </cell>
          <cell r="CR2875">
            <v>117.07160590647101</v>
          </cell>
          <cell r="CS2875">
            <v>119.052081646663</v>
          </cell>
          <cell r="CT2875">
            <v>112.93351145973899</v>
          </cell>
          <cell r="CU2875">
            <v>121.246781373906</v>
          </cell>
          <cell r="CV2875">
            <v>111.299514247875</v>
          </cell>
          <cell r="CW2875">
            <v>111.95023756085401</v>
          </cell>
          <cell r="CX2875">
            <v>100.166664106319</v>
          </cell>
          <cell r="CY2875">
            <v>122.87751226919499</v>
          </cell>
          <cell r="CZ2875">
            <v>128.50598572383001</v>
          </cell>
          <cell r="DA2875">
            <v>129.81086573424699</v>
          </cell>
          <cell r="DB2875">
            <v>119.633802437196</v>
          </cell>
          <cell r="DC2875">
            <v>124.717602729329</v>
          </cell>
          <cell r="DD2875">
            <v>122.894936566249</v>
          </cell>
          <cell r="DE2875">
            <v>120.079656877697</v>
          </cell>
          <cell r="DF2875">
            <v>113.481978495314</v>
          </cell>
          <cell r="DG2875">
            <v>131.595717548452</v>
          </cell>
          <cell r="DH2875">
            <v>112.336792709169</v>
          </cell>
          <cell r="DI2875">
            <v>113.178252541907</v>
          </cell>
          <cell r="DJ2875">
            <v>100.684742409812</v>
          </cell>
          <cell r="DK2875">
            <v>123.769471051316</v>
          </cell>
          <cell r="DL2875">
            <v>133.17048375412099</v>
          </cell>
          <cell r="DM2875">
            <v>133.410358287874</v>
          </cell>
          <cell r="DN2875">
            <v>126.87665294742401</v>
          </cell>
          <cell r="DO2875">
            <v>127.071717945621</v>
          </cell>
          <cell r="DP2875">
            <v>124.625515666892</v>
          </cell>
          <cell r="DQ2875">
            <v>124.690758068543</v>
          </cell>
          <cell r="DR2875">
            <v>119.392365773029</v>
          </cell>
          <cell r="DS2875">
            <v>134.870853414197</v>
          </cell>
          <cell r="DT2875">
            <v>118.935377122501</v>
          </cell>
          <cell r="DU2875">
            <v>121.093357035656</v>
          </cell>
          <cell r="DV2875">
            <v>104.112875075853</v>
          </cell>
          <cell r="DW2875">
            <v>126.161726932034</v>
          </cell>
          <cell r="DX2875">
            <v>134.17044024338</v>
          </cell>
          <cell r="DY2875">
            <v>135.75696642148799</v>
          </cell>
          <cell r="DZ2875">
            <v>131.47676322275694</v>
          </cell>
          <cell r="EA2875">
            <v>135.39409546351499</v>
          </cell>
          <cell r="EB2875">
            <v>128.808833929993</v>
          </cell>
          <cell r="EC2875">
            <v>128.502671916569</v>
          </cell>
          <cell r="ED2875">
            <v>122.795378461862</v>
          </cell>
          <cell r="EE2875">
            <v>135.96981788890099</v>
          </cell>
          <cell r="EF2875">
            <v>120.254765630406</v>
          </cell>
          <cell r="EG2875">
            <v>125.441715443303</v>
          </cell>
          <cell r="EH2875">
            <v>108.414247814788</v>
          </cell>
          <cell r="EI2875">
            <v>132.40399086036655</v>
          </cell>
          <cell r="EJ2875">
            <v>0</v>
          </cell>
          <cell r="EK2875">
            <v>0</v>
          </cell>
          <cell r="EL2875">
            <v>0</v>
          </cell>
          <cell r="FG2875">
            <v>116.722167399442</v>
          </cell>
          <cell r="FH2875">
            <v>119.754991066874</v>
          </cell>
        </row>
        <row r="2876">
          <cell r="K2876">
            <v>109.275443445739</v>
          </cell>
          <cell r="L2876">
            <v>104.54130001158801</v>
          </cell>
          <cell r="M2876">
            <v>104.47364987721301</v>
          </cell>
          <cell r="N2876">
            <v>97.080229850654106</v>
          </cell>
          <cell r="O2876">
            <v>82.277240186011596</v>
          </cell>
          <cell r="P2876">
            <v>97.861927145725602</v>
          </cell>
          <cell r="Q2876">
            <v>101.732804559537</v>
          </cell>
          <cell r="R2876">
            <v>87.392273576294798</v>
          </cell>
          <cell r="S2876">
            <v>96.595016142524301</v>
          </cell>
          <cell r="T2876">
            <v>104.983668657507</v>
          </cell>
          <cell r="U2876">
            <v>111.173397012747</v>
          </cell>
          <cell r="V2876">
            <v>102.613049534458</v>
          </cell>
          <cell r="W2876">
            <v>113.21083699015</v>
          </cell>
          <cell r="X2876">
            <v>101.10463737149701</v>
          </cell>
          <cell r="Y2876">
            <v>107.557028004334</v>
          </cell>
          <cell r="Z2876">
            <v>94.914076382993898</v>
          </cell>
          <cell r="AA2876">
            <v>92.261881369538003</v>
          </cell>
          <cell r="AB2876">
            <v>101.951533203222</v>
          </cell>
          <cell r="AC2876">
            <v>131.71866469623799</v>
          </cell>
          <cell r="AD2876">
            <v>104.565656338805</v>
          </cell>
          <cell r="AE2876">
            <v>109.666482160981</v>
          </cell>
          <cell r="AF2876">
            <v>108.80424886535501</v>
          </cell>
          <cell r="AG2876">
            <v>116.23822125217499</v>
          </cell>
          <cell r="AH2876">
            <v>88.618369796862595</v>
          </cell>
          <cell r="AI2876">
            <v>99.785187903459601</v>
          </cell>
          <cell r="AJ2876">
            <v>92.964276323489898</v>
          </cell>
          <cell r="AK2876">
            <v>121.5976101146</v>
          </cell>
          <cell r="AL2876">
            <v>107.766526965987</v>
          </cell>
          <cell r="AM2876">
            <v>123.434529690216</v>
          </cell>
          <cell r="AN2876">
            <v>127.5990669654</v>
          </cell>
          <cell r="AO2876">
            <v>143.81033051562201</v>
          </cell>
          <cell r="AP2876">
            <v>126.61105888554</v>
          </cell>
          <cell r="AQ2876">
            <v>132.04894213057401</v>
          </cell>
          <cell r="AR2876">
            <v>117.106288994663</v>
          </cell>
          <cell r="AS2876">
            <v>123.878234878345</v>
          </cell>
          <cell r="AT2876">
            <v>96.937586684478205</v>
          </cell>
          <cell r="AU2876">
            <v>111.75733808225201</v>
          </cell>
          <cell r="AV2876">
            <v>103.703752344452</v>
          </cell>
          <cell r="AW2876">
            <v>126.038529097219</v>
          </cell>
          <cell r="AX2876">
            <v>116.760115376955</v>
          </cell>
          <cell r="AY2876">
            <v>130.62101955802899</v>
          </cell>
          <cell r="AZ2876">
            <v>131.55342533358899</v>
          </cell>
          <cell r="BA2876">
            <v>149.757753752285</v>
          </cell>
          <cell r="BB2876">
            <v>136.55561168422099</v>
          </cell>
          <cell r="BC2876">
            <v>139.092612908289</v>
          </cell>
          <cell r="BD2876">
            <v>130.28971902496099</v>
          </cell>
          <cell r="BE2876">
            <v>135.50703467484999</v>
          </cell>
          <cell r="BF2876">
            <v>103.88088827227701</v>
          </cell>
          <cell r="BG2876">
            <v>120.202233032001</v>
          </cell>
          <cell r="BH2876">
            <v>110.650691888938</v>
          </cell>
          <cell r="BI2876">
            <v>135.240929289505</v>
          </cell>
          <cell r="BJ2876">
            <v>122.259995397616</v>
          </cell>
          <cell r="BK2876">
            <v>134.71455411832201</v>
          </cell>
          <cell r="BL2876">
            <v>131.92865715726001</v>
          </cell>
          <cell r="BM2876">
            <v>153.28213381353501</v>
          </cell>
          <cell r="BN2876">
            <v>141.969400522314</v>
          </cell>
          <cell r="BO2876">
            <v>143.26559911001999</v>
          </cell>
          <cell r="BP2876">
            <v>133.039496092506</v>
          </cell>
          <cell r="BQ2876">
            <v>139.161350908478</v>
          </cell>
          <cell r="BR2876">
            <v>108.742078557898</v>
          </cell>
          <cell r="BS2876">
            <v>126.044100219855</v>
          </cell>
          <cell r="BT2876">
            <v>115.195102864775</v>
          </cell>
          <cell r="BU2876">
            <v>122.12224661935601</v>
          </cell>
          <cell r="BV2876">
            <v>54.461036810845798</v>
          </cell>
          <cell r="BW2876">
            <v>96.842086809331406</v>
          </cell>
          <cell r="BX2876">
            <v>133.00181075861201</v>
          </cell>
          <cell r="BY2876">
            <v>141.92865222701599</v>
          </cell>
          <cell r="BZ2876">
            <v>140.55039880493999</v>
          </cell>
          <cell r="CA2876">
            <v>138.74890962528701</v>
          </cell>
          <cell r="CB2876">
            <v>131.477025152783</v>
          </cell>
          <cell r="CC2876">
            <v>133.83097724836</v>
          </cell>
          <cell r="CD2876">
            <v>105.817953629805</v>
          </cell>
          <cell r="CE2876">
            <v>123.961100371943</v>
          </cell>
          <cell r="CF2876">
            <v>113.818259726647</v>
          </cell>
          <cell r="CG2876">
            <v>129.19632462701401</v>
          </cell>
          <cell r="CH2876">
            <v>118.985437740245</v>
          </cell>
          <cell r="CI2876">
            <v>114.17371794568599</v>
          </cell>
          <cell r="CJ2876">
            <v>106.320567114342</v>
          </cell>
          <cell r="CK2876">
            <v>108.369759407237</v>
          </cell>
          <cell r="CL2876">
            <v>110.12525020349101</v>
          </cell>
          <cell r="CM2876">
            <v>114.111727787072</v>
          </cell>
          <cell r="CN2876">
            <v>135.753209515626</v>
          </cell>
          <cell r="CO2876">
            <v>145.16512032575301</v>
          </cell>
          <cell r="CP2876">
            <v>118.608028411826</v>
          </cell>
          <cell r="CQ2876">
            <v>131.58705351929399</v>
          </cell>
          <cell r="CR2876">
            <v>121.54623821964201</v>
          </cell>
          <cell r="CS2876">
            <v>141.190967804819</v>
          </cell>
          <cell r="CT2876">
            <v>132.837868438475</v>
          </cell>
          <cell r="CU2876">
            <v>123.188311635026</v>
          </cell>
          <cell r="CV2876">
            <v>128.31561942298299</v>
          </cell>
          <cell r="CW2876">
            <v>130.15547485726199</v>
          </cell>
          <cell r="CX2876">
            <v>128.40781857396101</v>
          </cell>
          <cell r="CY2876">
            <v>129.749216489698</v>
          </cell>
          <cell r="CZ2876">
            <v>143.77990786228199</v>
          </cell>
          <cell r="DA2876">
            <v>146.664436091433</v>
          </cell>
          <cell r="DB2876">
            <v>127.67083812228</v>
          </cell>
          <cell r="DC2876">
            <v>139.427921574479</v>
          </cell>
          <cell r="DD2876">
            <v>132.963138665114</v>
          </cell>
          <cell r="DE2876">
            <v>142.84224630442901</v>
          </cell>
          <cell r="DF2876">
            <v>139.13287920085</v>
          </cell>
          <cell r="DG2876">
            <v>130.08666568119099</v>
          </cell>
          <cell r="DH2876">
            <v>135.94554838309901</v>
          </cell>
          <cell r="DI2876">
            <v>137.39377296317701</v>
          </cell>
          <cell r="DJ2876">
            <v>135.809285666259</v>
          </cell>
          <cell r="DK2876">
            <v>136.823523140086</v>
          </cell>
          <cell r="DL2876">
            <v>150.71579786581799</v>
          </cell>
          <cell r="DM2876">
            <v>151.39452061327</v>
          </cell>
          <cell r="DN2876">
            <v>130.96729330243599</v>
          </cell>
          <cell r="DO2876">
            <v>146.15268880360301</v>
          </cell>
          <cell r="DP2876">
            <v>137.855830116569</v>
          </cell>
          <cell r="DQ2876">
            <v>152.63317855152499</v>
          </cell>
          <cell r="DR2876">
            <v>144.821449583239</v>
          </cell>
          <cell r="DS2876">
            <v>136.89814903532701</v>
          </cell>
          <cell r="DT2876">
            <v>147.65523075921101</v>
          </cell>
          <cell r="DU2876">
            <v>148.27379819275899</v>
          </cell>
          <cell r="DV2876">
            <v>147.16392893290899</v>
          </cell>
          <cell r="DW2876">
            <v>140.91270235079199</v>
          </cell>
          <cell r="DX2876">
            <v>158.45281050336399</v>
          </cell>
          <cell r="DY2876">
            <v>154.645125124853</v>
          </cell>
          <cell r="DZ2876">
            <v>140.63532023856081</v>
          </cell>
          <cell r="EA2876">
            <v>157.61718413864401</v>
          </cell>
          <cell r="EB2876">
            <v>148.808995634165</v>
          </cell>
          <cell r="EC2876">
            <v>165.60662208225099</v>
          </cell>
          <cell r="ED2876">
            <v>158.82593805558199</v>
          </cell>
          <cell r="EE2876">
            <v>150.41301823081099</v>
          </cell>
          <cell r="EF2876">
            <v>158.982931025743</v>
          </cell>
          <cell r="EG2876">
            <v>160.001093689653</v>
          </cell>
          <cell r="EH2876">
            <v>155.610224558249</v>
          </cell>
          <cell r="EI2876">
            <v>149.47433320703641</v>
          </cell>
          <cell r="EJ2876">
            <v>0</v>
          </cell>
          <cell r="EK2876">
            <v>0</v>
          </cell>
          <cell r="EL2876">
            <v>0</v>
          </cell>
        </row>
        <row r="2907">
          <cell r="K2907">
            <v>90.5966780170059</v>
          </cell>
          <cell r="L2907">
            <v>80.899412068312103</v>
          </cell>
          <cell r="M2907">
            <v>92.651038645608097</v>
          </cell>
          <cell r="N2907">
            <v>101.74549316020099</v>
          </cell>
          <cell r="O2907">
            <v>102.515199045156</v>
          </cell>
          <cell r="P2907">
            <v>105.25339370730499</v>
          </cell>
          <cell r="Q2907">
            <v>98.905755302992105</v>
          </cell>
          <cell r="R2907">
            <v>111.03777033232301</v>
          </cell>
          <cell r="S2907">
            <v>107.221490578586</v>
          </cell>
          <cell r="T2907">
            <v>109.265337257883</v>
          </cell>
          <cell r="U2907">
            <v>101.683139944689</v>
          </cell>
          <cell r="V2907">
            <v>98.225291939939297</v>
          </cell>
          <cell r="W2907">
            <v>93.736334175940101</v>
          </cell>
          <cell r="X2907">
            <v>85.564216450805702</v>
          </cell>
          <cell r="Y2907">
            <v>100.96919691068599</v>
          </cell>
          <cell r="Z2907">
            <v>94.964371012529099</v>
          </cell>
          <cell r="AA2907">
            <v>98.2867181332835</v>
          </cell>
          <cell r="AB2907">
            <v>98.328020318504798</v>
          </cell>
          <cell r="AC2907">
            <v>103.033020187714</v>
          </cell>
          <cell r="AD2907">
            <v>109.974511065732</v>
          </cell>
          <cell r="AE2907">
            <v>106.796156003127</v>
          </cell>
          <cell r="AF2907">
            <v>112.72395092913899</v>
          </cell>
          <cell r="AG2907">
            <v>113.55149189448601</v>
          </cell>
          <cell r="AH2907">
            <v>107.58317683864099</v>
          </cell>
          <cell r="AI2907">
            <v>101.22495001754901</v>
          </cell>
          <cell r="AJ2907">
            <v>98.790068313205694</v>
          </cell>
          <cell r="AK2907">
            <v>105.21521298826499</v>
          </cell>
          <cell r="AL2907">
            <v>109.51253702404099</v>
          </cell>
          <cell r="AM2907">
            <v>110.588521855799</v>
          </cell>
          <cell r="AN2907">
            <v>105.17441324262801</v>
          </cell>
          <cell r="AO2907">
            <v>124.24494099059</v>
          </cell>
          <cell r="AP2907">
            <v>120.081242924851</v>
          </cell>
          <cell r="AQ2907">
            <v>115.879690868563</v>
          </cell>
          <cell r="AR2907">
            <v>120.163114289506</v>
          </cell>
          <cell r="AS2907">
            <v>121.87508561012</v>
          </cell>
          <cell r="AT2907">
            <v>125.177615427003</v>
          </cell>
          <cell r="AU2907">
            <v>117.512548223607</v>
          </cell>
          <cell r="AV2907">
            <v>100.881708472326</v>
          </cell>
          <cell r="AW2907">
            <v>111.56948481673901</v>
          </cell>
          <cell r="AX2907">
            <v>114.569803700671</v>
          </cell>
          <cell r="AY2907">
            <v>114.285402149593</v>
          </cell>
          <cell r="AZ2907">
            <v>108.832898757603</v>
          </cell>
          <cell r="BA2907">
            <v>120.692257758672</v>
          </cell>
          <cell r="BB2907">
            <v>122.611898374584</v>
          </cell>
          <cell r="BC2907">
            <v>123.89002378517399</v>
          </cell>
          <cell r="BD2907">
            <v>123.297369945688</v>
          </cell>
          <cell r="BE2907">
            <v>119.779740587297</v>
          </cell>
          <cell r="BF2907">
            <v>123.76084032397</v>
          </cell>
          <cell r="BG2907">
            <v>120.60816750113401</v>
          </cell>
          <cell r="BH2907">
            <v>107.276892732664</v>
          </cell>
          <cell r="BI2907">
            <v>119.127825370325</v>
          </cell>
          <cell r="BJ2907">
            <v>119.432668898508</v>
          </cell>
          <cell r="BK2907">
            <v>119.367534863739</v>
          </cell>
          <cell r="BL2907">
            <v>112.98808195558701</v>
          </cell>
          <cell r="BM2907">
            <v>121.604635163322</v>
          </cell>
          <cell r="BN2907">
            <v>125.50841887436</v>
          </cell>
          <cell r="BO2907">
            <v>125.775115076349</v>
          </cell>
          <cell r="BP2907">
            <v>124.33068945218</v>
          </cell>
          <cell r="BQ2907">
            <v>122.44029041241799</v>
          </cell>
          <cell r="BR2907">
            <v>124.455679039912</v>
          </cell>
          <cell r="BS2907">
            <v>113.94805136350099</v>
          </cell>
          <cell r="BT2907">
            <v>112.0252085322</v>
          </cell>
          <cell r="BU2907">
            <v>107.400077244071</v>
          </cell>
          <cell r="BV2907">
            <v>108.663592916914</v>
          </cell>
          <cell r="BW2907">
            <v>116.363026351785</v>
          </cell>
          <cell r="BX2907">
            <v>124.89646461009301</v>
          </cell>
          <cell r="BY2907">
            <v>129.307519592836</v>
          </cell>
          <cell r="BZ2907">
            <v>131.54625412534099</v>
          </cell>
          <cell r="CA2907">
            <v>131.91085115106401</v>
          </cell>
          <cell r="CB2907">
            <v>120.09026800335</v>
          </cell>
          <cell r="CC2907">
            <v>111.74901969343</v>
          </cell>
          <cell r="CD2907">
            <v>114.575755331739</v>
          </cell>
          <cell r="CE2907">
            <v>113.987755396803</v>
          </cell>
          <cell r="CF2907">
            <v>103.737459883898</v>
          </cell>
          <cell r="CG2907">
            <v>115.16348715314901</v>
          </cell>
          <cell r="CH2907">
            <v>122.46294293279701</v>
          </cell>
          <cell r="CI2907">
            <v>117.212485857461</v>
          </cell>
          <cell r="CJ2907">
            <v>116.945712341454</v>
          </cell>
          <cell r="CK2907">
            <v>115.21924187032501</v>
          </cell>
          <cell r="CL2907">
            <v>122.828828825434</v>
          </cell>
          <cell r="CM2907">
            <v>134.63461304295399</v>
          </cell>
          <cell r="CN2907">
            <v>131.30913839876601</v>
          </cell>
          <cell r="CO2907">
            <v>126.161696653836</v>
          </cell>
          <cell r="CP2907">
            <v>126.314234825375</v>
          </cell>
          <cell r="CQ2907">
            <v>121.59184123633599</v>
          </cell>
          <cell r="CR2907">
            <v>110.545569955017</v>
          </cell>
          <cell r="CS2907">
            <v>119.889146702243</v>
          </cell>
          <cell r="CT2907">
            <v>127.692922494619</v>
          </cell>
          <cell r="CU2907">
            <v>122.670554208384</v>
          </cell>
          <cell r="CV2907">
            <v>126.063682776235</v>
          </cell>
          <cell r="CW2907">
            <v>128.13949033227499</v>
          </cell>
          <cell r="CX2907">
            <v>136.83787368773099</v>
          </cell>
          <cell r="CY2907">
            <v>141.30227442035601</v>
          </cell>
          <cell r="CZ2907">
            <v>133.54228342305601</v>
          </cell>
          <cell r="DA2907">
            <v>132.20901809204099</v>
          </cell>
          <cell r="DB2907">
            <v>130.60076446198099</v>
          </cell>
          <cell r="DC2907">
            <v>126.998966065442</v>
          </cell>
          <cell r="DD2907">
            <v>122.033694743323</v>
          </cell>
          <cell r="DE2907">
            <v>129.03695296004199</v>
          </cell>
          <cell r="DF2907">
            <v>121.52568140155699</v>
          </cell>
          <cell r="DG2907">
            <v>136.957731891316</v>
          </cell>
          <cell r="DH2907">
            <v>129.71558699493499</v>
          </cell>
          <cell r="DI2907">
            <v>133.07524634176599</v>
          </cell>
          <cell r="DJ2907">
            <v>142.098459092459</v>
          </cell>
          <cell r="DK2907">
            <v>148.38639786208299</v>
          </cell>
          <cell r="DL2907">
            <v>142.20963087090101</v>
          </cell>
          <cell r="DM2907">
            <v>143.92054489237199</v>
          </cell>
          <cell r="DN2907">
            <v>138.02205446696399</v>
          </cell>
          <cell r="DO2907">
            <v>132.824798209286</v>
          </cell>
          <cell r="DP2907">
            <v>119.437636578952</v>
          </cell>
          <cell r="DQ2907">
            <v>127.31402802279101</v>
          </cell>
          <cell r="DR2907">
            <v>127.484106930145</v>
          </cell>
          <cell r="DS2907">
            <v>143.383647371801</v>
          </cell>
          <cell r="DT2907">
            <v>139.00661830942701</v>
          </cell>
          <cell r="DU2907">
            <v>147.29473042633501</v>
          </cell>
          <cell r="DV2907">
            <v>157.65914025091399</v>
          </cell>
          <cell r="DW2907">
            <v>154.11500397581301</v>
          </cell>
          <cell r="DX2907">
            <v>153.16241694919401</v>
          </cell>
          <cell r="DY2907">
            <v>151.393253755117</v>
          </cell>
          <cell r="DZ2907">
            <v>148.58728870772353</v>
          </cell>
          <cell r="EA2907">
            <v>142.139241565557</v>
          </cell>
          <cell r="EB2907">
            <v>131.84027705541499</v>
          </cell>
          <cell r="EC2907">
            <v>137.15301248709699</v>
          </cell>
          <cell r="ED2907">
            <v>142.26448622903899</v>
          </cell>
          <cell r="EE2907">
            <v>159.25110510539801</v>
          </cell>
          <cell r="EF2907">
            <v>152.582554113958</v>
          </cell>
          <cell r="EG2907">
            <v>159.19143837007601</v>
          </cell>
          <cell r="EH2907">
            <v>163.03772600058599</v>
          </cell>
          <cell r="EI2907">
            <v>167.46163125736032</v>
          </cell>
          <cell r="EJ2907">
            <v>0</v>
          </cell>
          <cell r="EK2907">
            <v>0</v>
          </cell>
          <cell r="EL2907">
            <v>0</v>
          </cell>
        </row>
        <row r="2908">
          <cell r="K2908">
            <v>93.735665975408196</v>
          </cell>
          <cell r="L2908">
            <v>91.801587569729406</v>
          </cell>
          <cell r="M2908">
            <v>97.592072965653898</v>
          </cell>
          <cell r="N2908">
            <v>100.701153444585</v>
          </cell>
          <cell r="O2908">
            <v>108.457942966193</v>
          </cell>
          <cell r="P2908">
            <v>94.910605755206703</v>
          </cell>
          <cell r="Q2908">
            <v>95.347340982875394</v>
          </cell>
          <cell r="R2908">
            <v>93.531215921632807</v>
          </cell>
          <cell r="S2908">
            <v>102.16349361785601</v>
          </cell>
          <cell r="T2908">
            <v>105.61864605487899</v>
          </cell>
          <cell r="U2908">
            <v>110.17802855288301</v>
          </cell>
          <cell r="V2908">
            <v>105.962246193098</v>
          </cell>
          <cell r="W2908">
            <v>99.713134349711893</v>
          </cell>
          <cell r="X2908">
            <v>99.015045907181303</v>
          </cell>
          <cell r="Y2908">
            <v>106.6653490444</v>
          </cell>
          <cell r="Z2908">
            <v>106.287676988436</v>
          </cell>
          <cell r="AA2908">
            <v>114.427095735026</v>
          </cell>
          <cell r="AB2908">
            <v>105.06456225185801</v>
          </cell>
          <cell r="AC2908">
            <v>100.401219060664</v>
          </cell>
          <cell r="AD2908">
            <v>101.194723416477</v>
          </cell>
          <cell r="AE2908">
            <v>108.37604376560201</v>
          </cell>
          <cell r="AF2908">
            <v>111.137395051075</v>
          </cell>
          <cell r="AG2908">
            <v>117.42427491520399</v>
          </cell>
          <cell r="AH2908">
            <v>111.595228826376</v>
          </cell>
          <cell r="AI2908">
            <v>106.75208513376199</v>
          </cell>
          <cell r="AJ2908">
            <v>106.84809796833601</v>
          </cell>
          <cell r="AK2908">
            <v>114.086078871805</v>
          </cell>
          <cell r="AL2908">
            <v>112.976763456538</v>
          </cell>
          <cell r="AM2908">
            <v>123.22300527047</v>
          </cell>
          <cell r="AN2908">
            <v>113.839201638923</v>
          </cell>
          <cell r="AO2908">
            <v>109.500944784062</v>
          </cell>
          <cell r="AP2908">
            <v>109.99049204324</v>
          </cell>
          <cell r="AQ2908">
            <v>117.788105046753</v>
          </cell>
          <cell r="AR2908">
            <v>121.50817942106499</v>
          </cell>
          <cell r="AS2908">
            <v>126.577211278661</v>
          </cell>
          <cell r="AT2908">
            <v>120.15870116127</v>
          </cell>
          <cell r="AU2908">
            <v>116.89179747883</v>
          </cell>
          <cell r="AV2908">
            <v>114.438653882132</v>
          </cell>
          <cell r="AW2908">
            <v>118.13543449132</v>
          </cell>
          <cell r="AX2908">
            <v>117.4151213346</v>
          </cell>
          <cell r="AY2908">
            <v>125.86873998006701</v>
          </cell>
          <cell r="AZ2908">
            <v>120.750499776675</v>
          </cell>
          <cell r="BA2908">
            <v>113.466801937664</v>
          </cell>
          <cell r="BB2908">
            <v>113.170999651142</v>
          </cell>
          <cell r="BC2908">
            <v>120.40506117842</v>
          </cell>
          <cell r="BD2908">
            <v>124.132869047382</v>
          </cell>
          <cell r="BE2908">
            <v>132.69330801321999</v>
          </cell>
          <cell r="BF2908">
            <v>125.17095006796799</v>
          </cell>
          <cell r="BG2908">
            <v>123.257898748785</v>
          </cell>
          <cell r="BH2908">
            <v>118.515342720481</v>
          </cell>
          <cell r="BI2908">
            <v>123.888486545739</v>
          </cell>
          <cell r="BJ2908">
            <v>124.05866484211499</v>
          </cell>
          <cell r="BK2908">
            <v>133.18029265143201</v>
          </cell>
          <cell r="BL2908">
            <v>127.352588873654</v>
          </cell>
          <cell r="BM2908">
            <v>120.027791514394</v>
          </cell>
          <cell r="BN2908">
            <v>119.99676734989499</v>
          </cell>
          <cell r="BO2908">
            <v>125.275281407875</v>
          </cell>
          <cell r="BP2908">
            <v>130.82096066366901</v>
          </cell>
          <cell r="BQ2908">
            <v>141.21797517552599</v>
          </cell>
          <cell r="BR2908">
            <v>131.24419935169999</v>
          </cell>
          <cell r="BS2908">
            <v>127.203132033331</v>
          </cell>
          <cell r="BT2908">
            <v>126.397072178786</v>
          </cell>
          <cell r="BU2908">
            <v>122.453446159859</v>
          </cell>
          <cell r="BV2908">
            <v>32.5032880484967</v>
          </cell>
          <cell r="BW2908">
            <v>72.896380579037697</v>
          </cell>
          <cell r="BX2908">
            <v>115.121377856706</v>
          </cell>
          <cell r="BY2908">
            <v>104.504130729313</v>
          </cell>
          <cell r="BZ2908">
            <v>106.82191345176901</v>
          </cell>
          <cell r="CA2908">
            <v>120.162225361827</v>
          </cell>
          <cell r="CB2908">
            <v>127.42756142515</v>
          </cell>
          <cell r="CC2908">
            <v>135.57533209224101</v>
          </cell>
          <cell r="CD2908">
            <v>132.93558467365</v>
          </cell>
          <cell r="CE2908">
            <v>126.124219336313</v>
          </cell>
          <cell r="CF2908">
            <v>125.107953692537</v>
          </cell>
          <cell r="CG2908">
            <v>133.56062728556901</v>
          </cell>
          <cell r="CH2908">
            <v>107.445807851908</v>
          </cell>
          <cell r="CI2908">
            <v>101.989013452837</v>
          </cell>
          <cell r="CJ2908">
            <v>98.418312283961995</v>
          </cell>
          <cell r="CK2908">
            <v>92.528456118303097</v>
          </cell>
          <cell r="CL2908">
            <v>102.824385541347</v>
          </cell>
          <cell r="CM2908">
            <v>119.389175579385</v>
          </cell>
          <cell r="CN2908">
            <v>131.39682060653701</v>
          </cell>
          <cell r="CO2908">
            <v>143.770774537932</v>
          </cell>
          <cell r="CP2908">
            <v>138.52613216550199</v>
          </cell>
          <cell r="CQ2908">
            <v>132.36807379482599</v>
          </cell>
          <cell r="CR2908">
            <v>131.101248158158</v>
          </cell>
          <cell r="CS2908">
            <v>140.74564311968501</v>
          </cell>
          <cell r="CT2908">
            <v>112.50642456509701</v>
          </cell>
          <cell r="CU2908">
            <v>107.10975038070499</v>
          </cell>
          <cell r="CV2908">
            <v>110.601594924599</v>
          </cell>
          <cell r="CW2908">
            <v>109.06152647312599</v>
          </cell>
          <cell r="CX2908">
            <v>116.125413556062</v>
          </cell>
          <cell r="CY2908">
            <v>128.99700797799099</v>
          </cell>
          <cell r="CZ2908">
            <v>129.09495592477199</v>
          </cell>
          <cell r="DA2908">
            <v>144.86130686389501</v>
          </cell>
          <cell r="DB2908">
            <v>137.88391623168999</v>
          </cell>
          <cell r="DC2908">
            <v>130.04757176909999</v>
          </cell>
          <cell r="DD2908">
            <v>133.55121419518801</v>
          </cell>
          <cell r="DE2908">
            <v>143.37524724679301</v>
          </cell>
          <cell r="DF2908">
            <v>115.271992994809</v>
          </cell>
          <cell r="DG2908">
            <v>113.621439890041</v>
          </cell>
          <cell r="DH2908">
            <v>114.072090897736</v>
          </cell>
          <cell r="DI2908">
            <v>110.96267962680901</v>
          </cell>
          <cell r="DJ2908">
            <v>116.110006855704</v>
          </cell>
          <cell r="DK2908">
            <v>128.514005991847</v>
          </cell>
          <cell r="DL2908">
            <v>130.99791571932499</v>
          </cell>
          <cell r="DM2908">
            <v>145.82439787353999</v>
          </cell>
          <cell r="DN2908">
            <v>134.70921871705599</v>
          </cell>
          <cell r="DO2908">
            <v>132.78755300316899</v>
          </cell>
          <cell r="DP2908">
            <v>130.42881372710301</v>
          </cell>
          <cell r="DQ2908">
            <v>150.05850946419699</v>
          </cell>
          <cell r="DR2908">
            <v>120.09678178981299</v>
          </cell>
          <cell r="DS2908">
            <v>118.501387686852</v>
          </cell>
          <cell r="DT2908">
            <v>117.35457408859899</v>
          </cell>
          <cell r="DU2908">
            <v>119.364853915496</v>
          </cell>
          <cell r="DV2908">
            <v>122.62960097058</v>
          </cell>
          <cell r="DW2908">
            <v>130.35968171403999</v>
          </cell>
          <cell r="DX2908">
            <v>132.94887539440501</v>
          </cell>
          <cell r="DY2908">
            <v>144.771952491382</v>
          </cell>
          <cell r="DZ2908">
            <v>136.25333269830773</v>
          </cell>
          <cell r="EA2908">
            <v>132.58928026778699</v>
          </cell>
          <cell r="EB2908">
            <v>132.884940875827</v>
          </cell>
          <cell r="EC2908">
            <v>152.02165450602601</v>
          </cell>
          <cell r="ED2908">
            <v>122.269048463557</v>
          </cell>
          <cell r="EE2908">
            <v>118.00730583024399</v>
          </cell>
          <cell r="EF2908">
            <v>114.934269553343</v>
          </cell>
          <cell r="EG2908">
            <v>118.197854630029</v>
          </cell>
          <cell r="EH2908">
            <v>121.401473858035</v>
          </cell>
          <cell r="EI2908">
            <v>132.31006326304995</v>
          </cell>
          <cell r="EJ2908">
            <v>0</v>
          </cell>
          <cell r="EK2908">
            <v>0</v>
          </cell>
          <cell r="EL2908">
            <v>0</v>
          </cell>
        </row>
        <row r="2909">
          <cell r="K2909">
            <v>93.384465966391502</v>
          </cell>
          <cell r="L2909">
            <v>89.916774279139503</v>
          </cell>
          <cell r="M2909">
            <v>99.317961733074696</v>
          </cell>
          <cell r="N2909">
            <v>98.999944437566796</v>
          </cell>
          <cell r="O2909">
            <v>96.985423340009902</v>
          </cell>
          <cell r="P2909">
            <v>98.998719179685693</v>
          </cell>
          <cell r="Q2909">
            <v>98.2946460179312</v>
          </cell>
          <cell r="R2909">
            <v>97.833888540395506</v>
          </cell>
          <cell r="S2909">
            <v>105.443335417957</v>
          </cell>
          <cell r="T2909">
            <v>107.166627753279</v>
          </cell>
          <cell r="U2909">
            <v>106.20504601064</v>
          </cell>
          <cell r="V2909">
            <v>107.461045843175</v>
          </cell>
          <cell r="W2909">
            <v>102.811664923441</v>
          </cell>
          <cell r="X2909">
            <v>97.341078241741997</v>
          </cell>
          <cell r="Y2909">
            <v>101.61190387612</v>
          </cell>
          <cell r="Z2909">
            <v>101.406916414387</v>
          </cell>
          <cell r="AA2909">
            <v>101.899191415985</v>
          </cell>
          <cell r="AB2909">
            <v>107.76504042015701</v>
          </cell>
          <cell r="AC2909">
            <v>103.964858513493</v>
          </cell>
          <cell r="AD2909">
            <v>104.640966344332</v>
          </cell>
          <cell r="AE2909">
            <v>108.08527878902299</v>
          </cell>
          <cell r="AF2909">
            <v>109.033136978169</v>
          </cell>
          <cell r="AG2909">
            <v>113.337297027557</v>
          </cell>
          <cell r="AH2909">
            <v>114.63590181578699</v>
          </cell>
          <cell r="AI2909">
            <v>110.753395009823</v>
          </cell>
          <cell r="AJ2909">
            <v>108.299159299103</v>
          </cell>
          <cell r="AK2909">
            <v>111.04347982707399</v>
          </cell>
          <cell r="AL2909">
            <v>108.283148734839</v>
          </cell>
          <cell r="AM2909">
            <v>109.875917955425</v>
          </cell>
          <cell r="AN2909">
            <v>109.65386326941599</v>
          </cell>
          <cell r="AO2909">
            <v>108.45121258946401</v>
          </cell>
          <cell r="AP2909">
            <v>107.617160449655</v>
          </cell>
          <cell r="AQ2909">
            <v>110.67089078253601</v>
          </cell>
          <cell r="AR2909">
            <v>109.983827273785</v>
          </cell>
          <cell r="AS2909">
            <v>114.976810261517</v>
          </cell>
          <cell r="AT2909">
            <v>118.24491472476601</v>
          </cell>
          <cell r="AU2909">
            <v>115.51324095733899</v>
          </cell>
          <cell r="AV2909">
            <v>112.218766808547</v>
          </cell>
          <cell r="AW2909">
            <v>115.69088059960499</v>
          </cell>
          <cell r="AX2909">
            <v>111.568573555413</v>
          </cell>
          <cell r="AY2909">
            <v>112.794472508051</v>
          </cell>
          <cell r="AZ2909">
            <v>115.58937251539599</v>
          </cell>
          <cell r="BA2909">
            <v>114.97740217864801</v>
          </cell>
          <cell r="BB2909">
            <v>114.449218447839</v>
          </cell>
          <cell r="BC2909">
            <v>117.732230389359</v>
          </cell>
          <cell r="BD2909">
            <v>117.176708306769</v>
          </cell>
          <cell r="BE2909">
            <v>118.236543068019</v>
          </cell>
          <cell r="BF2909">
            <v>124.172161420431</v>
          </cell>
          <cell r="BG2909">
            <v>122.07187677063</v>
          </cell>
          <cell r="BH2909">
            <v>118.405917364026</v>
          </cell>
          <cell r="BI2909">
            <v>121.44881204897101</v>
          </cell>
          <cell r="BJ2909">
            <v>117.321431968144</v>
          </cell>
          <cell r="BK2909">
            <v>120.107966059945</v>
          </cell>
          <cell r="BL2909">
            <v>121.04463563341</v>
          </cell>
          <cell r="BM2909">
            <v>121.36614154965901</v>
          </cell>
          <cell r="BN2909">
            <v>120.912245865389</v>
          </cell>
          <cell r="BO2909">
            <v>124.55749658870501</v>
          </cell>
          <cell r="BP2909">
            <v>122.56978128865499</v>
          </cell>
          <cell r="BQ2909">
            <v>124.69285362817401</v>
          </cell>
          <cell r="BR2909">
            <v>130.26984232113099</v>
          </cell>
          <cell r="BS2909">
            <v>125.737415767163</v>
          </cell>
          <cell r="BT2909">
            <v>125.863062969597</v>
          </cell>
          <cell r="BU2909">
            <v>114.097778410503</v>
          </cell>
          <cell r="BV2909">
            <v>37.109468150158698</v>
          </cell>
          <cell r="BW2909">
            <v>72.989395280310703</v>
          </cell>
          <cell r="BX2909">
            <v>129.87102550738601</v>
          </cell>
          <cell r="BY2909">
            <v>122.37553350785301</v>
          </cell>
          <cell r="BZ2909">
            <v>117.91012921303999</v>
          </cell>
          <cell r="CA2909">
            <v>127.363613532722</v>
          </cell>
          <cell r="CB2909">
            <v>124.427076580483</v>
          </cell>
          <cell r="CC2909">
            <v>127.48162017175299</v>
          </cell>
          <cell r="CD2909">
            <v>134.61736081961499</v>
          </cell>
          <cell r="CE2909">
            <v>128.81648950176799</v>
          </cell>
          <cell r="CF2909">
            <v>127.04290674200701</v>
          </cell>
          <cell r="CG2909">
            <v>126.806741008656</v>
          </cell>
          <cell r="CH2909">
            <v>116.00847623794201</v>
          </cell>
          <cell r="CI2909">
            <v>111.698737304274</v>
          </cell>
          <cell r="CJ2909">
            <v>106.260864433912</v>
          </cell>
          <cell r="CK2909">
            <v>93.344914034015801</v>
          </cell>
          <cell r="CL2909">
            <v>104.90040386777601</v>
          </cell>
          <cell r="CM2909">
            <v>120.756342581471</v>
          </cell>
          <cell r="CN2909">
            <v>126.14093071865</v>
          </cell>
          <cell r="CO2909">
            <v>139.52667677456</v>
          </cell>
          <cell r="CP2909">
            <v>143.392945541236</v>
          </cell>
          <cell r="CQ2909">
            <v>139.88398088673301</v>
          </cell>
          <cell r="CR2909">
            <v>133.12604116330601</v>
          </cell>
          <cell r="CS2909">
            <v>136.16564839887201</v>
          </cell>
          <cell r="CT2909">
            <v>127.69162089838299</v>
          </cell>
          <cell r="CU2909">
            <v>121.517130378784</v>
          </cell>
          <cell r="CV2909">
            <v>124.630508803428</v>
          </cell>
          <cell r="CW2909">
            <v>119.325040235434</v>
          </cell>
          <cell r="CX2909">
            <v>122.31843032090001</v>
          </cell>
          <cell r="CY2909">
            <v>131.273549021001</v>
          </cell>
          <cell r="CZ2909">
            <v>126.50791789890999</v>
          </cell>
          <cell r="DA2909">
            <v>134.562504789983</v>
          </cell>
          <cell r="DB2909">
            <v>137.212473785963</v>
          </cell>
          <cell r="DC2909">
            <v>131.31352725974699</v>
          </cell>
          <cell r="DD2909">
            <v>132.626420415811</v>
          </cell>
          <cell r="DE2909">
            <v>129.56648707055601</v>
          </cell>
          <cell r="DF2909">
            <v>120.234996925462</v>
          </cell>
          <cell r="DG2909">
            <v>125.399218547925</v>
          </cell>
          <cell r="DH2909">
            <v>124.377375835188</v>
          </cell>
          <cell r="DI2909">
            <v>119.52524592138499</v>
          </cell>
          <cell r="DJ2909">
            <v>124.619324969769</v>
          </cell>
          <cell r="DK2909">
            <v>131.929721497782</v>
          </cell>
          <cell r="DL2909">
            <v>132.47755259013601</v>
          </cell>
          <cell r="DM2909">
            <v>139.36492974501499</v>
          </cell>
          <cell r="DN2909">
            <v>142.245494334239</v>
          </cell>
          <cell r="DO2909">
            <v>139.29497467341901</v>
          </cell>
          <cell r="DP2909">
            <v>135.16990333528301</v>
          </cell>
          <cell r="DQ2909">
            <v>136.021082294541</v>
          </cell>
          <cell r="DR2909">
            <v>128.66406412987601</v>
          </cell>
          <cell r="DS2909">
            <v>130.238540029479</v>
          </cell>
          <cell r="DT2909">
            <v>131.10880801105799</v>
          </cell>
          <cell r="DU2909">
            <v>129.82369484560999</v>
          </cell>
          <cell r="DV2909">
            <v>132.93605854063799</v>
          </cell>
          <cell r="DW2909">
            <v>137.72475783813101</v>
          </cell>
          <cell r="DX2909">
            <v>137.09231398606701</v>
          </cell>
          <cell r="DY2909">
            <v>145.730060215279</v>
          </cell>
          <cell r="DZ2909">
            <v>148.8066507455415</v>
          </cell>
          <cell r="EA2909">
            <v>141.604744923646</v>
          </cell>
          <cell r="EB2909">
            <v>140.67432644207901</v>
          </cell>
          <cell r="EC2909">
            <v>140.22569551527999</v>
          </cell>
          <cell r="ED2909">
            <v>133.72840359417299</v>
          </cell>
          <cell r="EE2909">
            <v>135.286275149951</v>
          </cell>
          <cell r="EF2909">
            <v>134.222477496349</v>
          </cell>
          <cell r="EG2909">
            <v>134.75038691086101</v>
          </cell>
          <cell r="EH2909">
            <v>137.45082936239999</v>
          </cell>
          <cell r="EI2909">
            <v>143.14070389823775</v>
          </cell>
          <cell r="EJ2909" t="e">
            <v>#DIV/0!</v>
          </cell>
          <cell r="EK2909" t="e">
            <v>#DIV/0!</v>
          </cell>
          <cell r="EL2909" t="e">
            <v>#DIV/0!</v>
          </cell>
        </row>
        <row r="2910">
          <cell r="K2910">
            <v>101.69185020336499</v>
          </cell>
          <cell r="L2910">
            <v>95.843974275729707</v>
          </cell>
          <cell r="M2910">
            <v>103.05467300616201</v>
          </cell>
          <cell r="N2910">
            <v>94.539353483722294</v>
          </cell>
          <cell r="O2910">
            <v>100.89997558585701</v>
          </cell>
          <cell r="P2910">
            <v>101.282556560556</v>
          </cell>
          <cell r="Q2910">
            <v>100.678053367366</v>
          </cell>
          <cell r="R2910">
            <v>96.002754643972494</v>
          </cell>
          <cell r="S2910">
            <v>99.270696149652196</v>
          </cell>
          <cell r="T2910">
            <v>106.965850654823</v>
          </cell>
          <cell r="U2910">
            <v>96.840460196688994</v>
          </cell>
          <cell r="V2910">
            <v>102.929801872106</v>
          </cell>
          <cell r="W2910">
            <v>103.057372067771</v>
          </cell>
          <cell r="X2910">
            <v>98.7593115167668</v>
          </cell>
          <cell r="Y2910">
            <v>106.623298932259</v>
          </cell>
          <cell r="Z2910">
            <v>99.149378118340195</v>
          </cell>
          <cell r="AA2910">
            <v>106.049267719692</v>
          </cell>
          <cell r="AB2910">
            <v>106.41087877477101</v>
          </cell>
          <cell r="AC2910">
            <v>104.297531932787</v>
          </cell>
          <cell r="AD2910">
            <v>100.66634272633</v>
          </cell>
          <cell r="AE2910">
            <v>103.75603629640899</v>
          </cell>
          <cell r="AF2910">
            <v>111.176065319031</v>
          </cell>
          <cell r="AG2910">
            <v>102.851060847802</v>
          </cell>
          <cell r="AH2910">
            <v>106.88226068661299</v>
          </cell>
          <cell r="AI2910">
            <v>105.469745038383</v>
          </cell>
          <cell r="AJ2910">
            <v>102.643820912512</v>
          </cell>
          <cell r="AK2910">
            <v>110.517026610347</v>
          </cell>
          <cell r="AL2910">
            <v>102.322078086071</v>
          </cell>
          <cell r="AM2910">
            <v>109.424829975588</v>
          </cell>
          <cell r="AN2910">
            <v>109.56100512604399</v>
          </cell>
          <cell r="AO2910">
            <v>108.339009130376</v>
          </cell>
          <cell r="AP2910">
            <v>107.217047562131</v>
          </cell>
          <cell r="AQ2910">
            <v>108.838151366044</v>
          </cell>
          <cell r="AR2910">
            <v>113.803383848794</v>
          </cell>
          <cell r="AS2910">
            <v>110.52470547853</v>
          </cell>
          <cell r="AT2910">
            <v>110.984288330368</v>
          </cell>
          <cell r="AU2910">
            <v>112.011592237748</v>
          </cell>
          <cell r="AV2910">
            <v>109.840433014025</v>
          </cell>
          <cell r="AW2910">
            <v>112.099674114899</v>
          </cell>
          <cell r="AX2910">
            <v>106.453255845028</v>
          </cell>
          <cell r="AY2910">
            <v>113.50263270527201</v>
          </cell>
          <cell r="AZ2910">
            <v>113.27311536170301</v>
          </cell>
          <cell r="BA2910">
            <v>112.677544918675</v>
          </cell>
          <cell r="BB2910">
            <v>110.96095268492</v>
          </cell>
          <cell r="BC2910">
            <v>112.928950308761</v>
          </cell>
          <cell r="BD2910">
            <v>118.478949275639</v>
          </cell>
          <cell r="BE2910">
            <v>114.256662147101</v>
          </cell>
          <cell r="BF2910">
            <v>114.944628214649</v>
          </cell>
          <cell r="BG2910">
            <v>116.511705488248</v>
          </cell>
          <cell r="BH2910">
            <v>111.55999971280001</v>
          </cell>
          <cell r="BI2910">
            <v>116.281137283736</v>
          </cell>
          <cell r="BJ2910">
            <v>110.299859410008</v>
          </cell>
          <cell r="BK2910">
            <v>117.18488379288</v>
          </cell>
          <cell r="BL2910">
            <v>116.61924097298601</v>
          </cell>
          <cell r="BM2910">
            <v>116.54601548859701</v>
          </cell>
          <cell r="BN2910">
            <v>114.247170776846</v>
          </cell>
          <cell r="BO2910">
            <v>115.34324592560699</v>
          </cell>
          <cell r="BP2910">
            <v>120.068883678426</v>
          </cell>
          <cell r="BQ2910">
            <v>117.29719113951499</v>
          </cell>
          <cell r="BR2910">
            <v>119.124680003959</v>
          </cell>
          <cell r="BS2910">
            <v>120.754610774151</v>
          </cell>
          <cell r="BT2910">
            <v>118.839000643266</v>
          </cell>
          <cell r="BU2910">
            <v>120.47390682387299</v>
          </cell>
          <cell r="BV2910">
            <v>86.738703749258804</v>
          </cell>
          <cell r="BW2910">
            <v>91.199175345835002</v>
          </cell>
          <cell r="BX2910">
            <v>118.37919917814401</v>
          </cell>
          <cell r="BY2910">
            <v>118.29119555878199</v>
          </cell>
          <cell r="BZ2910">
            <v>116.214589368475</v>
          </cell>
          <cell r="CA2910">
            <v>119.022170763977</v>
          </cell>
          <cell r="CB2910">
            <v>122.408110290764</v>
          </cell>
          <cell r="CC2910">
            <v>119.592199200431</v>
          </cell>
          <cell r="CD2910">
            <v>128.27850179190801</v>
          </cell>
          <cell r="CE2910">
            <v>126.22229453358899</v>
          </cell>
          <cell r="CF2910">
            <v>129.40782332217401</v>
          </cell>
          <cell r="CG2910">
            <v>137.51861222141699</v>
          </cell>
          <cell r="CH2910">
            <v>119.281798877949</v>
          </cell>
          <cell r="CI2910">
            <v>122.946259239848</v>
          </cell>
          <cell r="CJ2910">
            <v>140.81983645094601</v>
          </cell>
          <cell r="CK2910">
            <v>135.236278392005</v>
          </cell>
          <cell r="CL2910">
            <v>132.47355238897401</v>
          </cell>
          <cell r="CM2910">
            <v>126.226149417378</v>
          </cell>
          <cell r="CN2910">
            <v>130.07052781683299</v>
          </cell>
          <cell r="CO2910">
            <v>129.80947565625999</v>
          </cell>
          <cell r="CP2910">
            <v>131.01736133342001</v>
          </cell>
          <cell r="CQ2910">
            <v>126.28899012708401</v>
          </cell>
          <cell r="CR2910">
            <v>126.45398091524</v>
          </cell>
          <cell r="CS2910">
            <v>137.71291944087801</v>
          </cell>
          <cell r="CT2910">
            <v>117.792690089213</v>
          </cell>
          <cell r="CU2910">
            <v>120.722622535307</v>
          </cell>
          <cell r="CV2910">
            <v>141.28660520488299</v>
          </cell>
          <cell r="CW2910">
            <v>136.584812290923</v>
          </cell>
          <cell r="CX2910">
            <v>139.636816149439</v>
          </cell>
          <cell r="CY2910">
            <v>134.37773080064699</v>
          </cell>
          <cell r="CZ2910">
            <v>134.19413632674099</v>
          </cell>
          <cell r="DA2910">
            <v>130.310668545629</v>
          </cell>
          <cell r="DB2910">
            <v>129.900233670001</v>
          </cell>
          <cell r="DC2910">
            <v>128.86111667794901</v>
          </cell>
          <cell r="DD2910">
            <v>128.77757870181699</v>
          </cell>
          <cell r="DE2910">
            <v>141.19718782180101</v>
          </cell>
          <cell r="DF2910">
            <v>113.86701255301401</v>
          </cell>
          <cell r="DG2910">
            <v>124.362687559831</v>
          </cell>
          <cell r="DH2910">
            <v>134.72220870693499</v>
          </cell>
          <cell r="DI2910">
            <v>131.053049229381</v>
          </cell>
          <cell r="DJ2910">
            <v>136.33528680534599</v>
          </cell>
          <cell r="DK2910">
            <v>131.42816566103201</v>
          </cell>
          <cell r="DL2910">
            <v>134.10268955184401</v>
          </cell>
          <cell r="DM2910">
            <v>130.37770664373099</v>
          </cell>
          <cell r="DN2910">
            <v>126.40476316086</v>
          </cell>
          <cell r="DO2910">
            <v>132.11612824063201</v>
          </cell>
          <cell r="DP2910">
            <v>130.44232781547399</v>
          </cell>
          <cell r="DQ2910">
            <v>141.749941329693</v>
          </cell>
          <cell r="DR2910">
            <v>120.667518026746</v>
          </cell>
          <cell r="DS2910">
            <v>124.253735962598</v>
          </cell>
          <cell r="DT2910">
            <v>144.252957641622</v>
          </cell>
          <cell r="DU2910">
            <v>143.235697320334</v>
          </cell>
          <cell r="DV2910">
            <v>140.36020187209201</v>
          </cell>
          <cell r="DW2910">
            <v>133.45479759840001</v>
          </cell>
          <cell r="DX2910">
            <v>136.82685453649901</v>
          </cell>
          <cell r="DY2910">
            <v>134.82139496925399</v>
          </cell>
          <cell r="DZ2910">
            <v>132.32387135560398</v>
          </cell>
          <cell r="EA2910">
            <v>137.62350913232899</v>
          </cell>
          <cell r="EB2910">
            <v>133.95512568200101</v>
          </cell>
          <cell r="EC2910">
            <v>143.67051634165</v>
          </cell>
          <cell r="ED2910">
            <v>122.090280819426</v>
          </cell>
          <cell r="EE2910">
            <v>121.478598166376</v>
          </cell>
          <cell r="EF2910">
            <v>142.13254488209199</v>
          </cell>
          <cell r="EG2910">
            <v>142.31851897306399</v>
          </cell>
          <cell r="EH2910">
            <v>138.78324783997601</v>
          </cell>
          <cell r="EI2910">
            <v>132.71411895745126</v>
          </cell>
          <cell r="EJ2910">
            <v>0</v>
          </cell>
          <cell r="EK2910">
            <v>0</v>
          </cell>
          <cell r="EL2910">
            <v>0</v>
          </cell>
        </row>
        <row r="2911">
          <cell r="K2911">
            <v>99.610010255845907</v>
          </cell>
          <cell r="L2911">
            <v>90.321990873069396</v>
          </cell>
          <cell r="M2911">
            <v>100.947361502698</v>
          </cell>
          <cell r="N2911">
            <v>100.35410120619299</v>
          </cell>
          <cell r="O2911">
            <v>99.408979970103701</v>
          </cell>
          <cell r="P2911">
            <v>102.84048405853</v>
          </cell>
          <cell r="Q2911">
            <v>101.904204202749</v>
          </cell>
          <cell r="R2911">
            <v>98.530231786954104</v>
          </cell>
          <cell r="S2911">
            <v>101.78445812098199</v>
          </cell>
          <cell r="T2911">
            <v>102.352512694377</v>
          </cell>
          <cell r="U2911">
            <v>99.195953870409198</v>
          </cell>
          <cell r="V2911">
            <v>102.749711458088</v>
          </cell>
          <cell r="W2911">
            <v>104.95243224517201</v>
          </cell>
          <cell r="X2911">
            <v>93.080027815218202</v>
          </cell>
          <cell r="Y2911">
            <v>104.21524576997</v>
          </cell>
          <cell r="Z2911">
            <v>103.14326411907101</v>
          </cell>
          <cell r="AA2911">
            <v>104.59149327924101</v>
          </cell>
          <cell r="AB2911">
            <v>107.808600796169</v>
          </cell>
          <cell r="AC2911">
            <v>105.48143354462501</v>
          </cell>
          <cell r="AD2911">
            <v>103.128714880153</v>
          </cell>
          <cell r="AE2911">
            <v>105.020527919386</v>
          </cell>
          <cell r="AF2911">
            <v>106.510109917821</v>
          </cell>
          <cell r="AG2911">
            <v>105.546608181873</v>
          </cell>
          <cell r="AH2911">
            <v>105.125400236492</v>
          </cell>
          <cell r="AI2911">
            <v>108.380822616443</v>
          </cell>
          <cell r="AJ2911">
            <v>97.052711437673594</v>
          </cell>
          <cell r="AK2911">
            <v>108.378144258804</v>
          </cell>
          <cell r="AL2911">
            <v>107.58179088824301</v>
          </cell>
          <cell r="AM2911">
            <v>109.223482701614</v>
          </cell>
          <cell r="AN2911">
            <v>111.720009418182</v>
          </cell>
          <cell r="AO2911">
            <v>114.123856685722</v>
          </cell>
          <cell r="AP2911">
            <v>110.956221616947</v>
          </cell>
          <cell r="AQ2911">
            <v>110.056254815507</v>
          </cell>
          <cell r="AR2911">
            <v>111.839694327077</v>
          </cell>
          <cell r="AS2911">
            <v>110.51210902352901</v>
          </cell>
          <cell r="AT2911">
            <v>110.03545153374699</v>
          </cell>
          <cell r="AU2911">
            <v>115.007805270113</v>
          </cell>
          <cell r="AV2911">
            <v>101.944018183296</v>
          </cell>
          <cell r="AW2911">
            <v>113.294256859974</v>
          </cell>
          <cell r="AX2911">
            <v>113.119398153009</v>
          </cell>
          <cell r="AY2911">
            <v>114.691705669962</v>
          </cell>
          <cell r="AZ2911">
            <v>117.497457248923</v>
          </cell>
          <cell r="BA2911">
            <v>120.503932742449</v>
          </cell>
          <cell r="BB2911">
            <v>116.374302434055</v>
          </cell>
          <cell r="BC2911">
            <v>115.14877916083201</v>
          </cell>
          <cell r="BD2911">
            <v>116.96840130107201</v>
          </cell>
          <cell r="BE2911">
            <v>115.04629385823</v>
          </cell>
          <cell r="BF2911">
            <v>114.499263404831</v>
          </cell>
          <cell r="BG2911">
            <v>119.95439197782299</v>
          </cell>
          <cell r="BH2911">
            <v>106.611661528525</v>
          </cell>
          <cell r="BI2911">
            <v>117.304280625807</v>
          </cell>
          <cell r="BJ2911">
            <v>117.659014226534</v>
          </cell>
          <cell r="BK2911">
            <v>119.051204025397</v>
          </cell>
          <cell r="BL2911">
            <v>123.120781277044</v>
          </cell>
          <cell r="BM2911">
            <v>125.796224625362</v>
          </cell>
          <cell r="BN2911">
            <v>121.197559619659</v>
          </cell>
          <cell r="BO2911">
            <v>119.540598495187</v>
          </cell>
          <cell r="BP2911">
            <v>120.56299572777399</v>
          </cell>
          <cell r="BQ2911">
            <v>119.269558377393</v>
          </cell>
          <cell r="BR2911">
            <v>119.717124566211</v>
          </cell>
          <cell r="BS2911">
            <v>124.615025313519</v>
          </cell>
          <cell r="BT2911">
            <v>113.24908966095499</v>
          </cell>
          <cell r="BU2911">
            <v>105.78228379890299</v>
          </cell>
          <cell r="BV2911">
            <v>43.902787399238697</v>
          </cell>
          <cell r="BW2911">
            <v>65.301709653730796</v>
          </cell>
          <cell r="BX2911">
            <v>105.59696057468</v>
          </cell>
          <cell r="BY2911">
            <v>113.442934683511</v>
          </cell>
          <cell r="BZ2911">
            <v>113.515507048712</v>
          </cell>
          <cell r="CA2911">
            <v>114.93211275402101</v>
          </cell>
          <cell r="CB2911">
            <v>117.885096798818</v>
          </cell>
          <cell r="CC2911">
            <v>116.429220943383</v>
          </cell>
          <cell r="CD2911">
            <v>118.100664080722</v>
          </cell>
          <cell r="CE2911">
            <v>123.383267917021</v>
          </cell>
          <cell r="CF2911">
            <v>110.18310452237699</v>
          </cell>
          <cell r="CG2911">
            <v>114.230026027482</v>
          </cell>
          <cell r="CH2911">
            <v>105.796850048039</v>
          </cell>
          <cell r="CI2911">
            <v>97.549355731394897</v>
          </cell>
          <cell r="CJ2911">
            <v>83.154904098930302</v>
          </cell>
          <cell r="CK2911">
            <v>82.108944566705105</v>
          </cell>
          <cell r="CL2911">
            <v>98.770104767345501</v>
          </cell>
          <cell r="CM2911">
            <v>111.650937667327</v>
          </cell>
          <cell r="CN2911">
            <v>122.042651332426</v>
          </cell>
          <cell r="CO2911">
            <v>125.238513742451</v>
          </cell>
          <cell r="CP2911">
            <v>124.41537565789901</v>
          </cell>
          <cell r="CQ2911">
            <v>131.06833748983499</v>
          </cell>
          <cell r="CR2911">
            <v>116.056598216379</v>
          </cell>
          <cell r="CS2911">
            <v>120.607570722685</v>
          </cell>
          <cell r="CT2911">
            <v>111.150521191446</v>
          </cell>
          <cell r="CU2911">
            <v>102.658606543931</v>
          </cell>
          <cell r="CV2911">
            <v>104.03983274067301</v>
          </cell>
          <cell r="CW2911">
            <v>101.702941136175</v>
          </cell>
          <cell r="CX2911">
            <v>112.241342997269</v>
          </cell>
          <cell r="CY2911">
            <v>118.78886098312699</v>
          </cell>
          <cell r="CZ2911">
            <v>125.734120523136</v>
          </cell>
          <cell r="DA2911">
            <v>126.56126302455699</v>
          </cell>
          <cell r="DB2911">
            <v>127.113439882021</v>
          </cell>
          <cell r="DC2911">
            <v>130.25164299630899</v>
          </cell>
          <cell r="DD2911">
            <v>123.58393487835301</v>
          </cell>
          <cell r="DE2911">
            <v>126.627141371563</v>
          </cell>
          <cell r="DF2911">
            <v>114.84619269738</v>
          </cell>
          <cell r="DG2911">
            <v>111.025040746104</v>
          </cell>
          <cell r="DH2911">
            <v>109.42015085576099</v>
          </cell>
          <cell r="DI2911">
            <v>106.19978029132901</v>
          </cell>
          <cell r="DJ2911">
            <v>116.76694247923599</v>
          </cell>
          <cell r="DK2911">
            <v>128.026707823072</v>
          </cell>
          <cell r="DL2911">
            <v>132.73536821387501</v>
          </cell>
          <cell r="DM2911">
            <v>135.473730554772</v>
          </cell>
          <cell r="DN2911">
            <v>134.76794668933599</v>
          </cell>
          <cell r="DO2911">
            <v>140.59988873071501</v>
          </cell>
          <cell r="DP2911">
            <v>130.28826090968499</v>
          </cell>
          <cell r="DQ2911">
            <v>136.159258821691</v>
          </cell>
          <cell r="DR2911">
            <v>127.088013464496</v>
          </cell>
          <cell r="DS2911">
            <v>118.933343849043</v>
          </cell>
          <cell r="DT2911">
            <v>120.655129909471</v>
          </cell>
          <cell r="DU2911">
            <v>117.27133101708399</v>
          </cell>
          <cell r="DV2911">
            <v>127.379531138226</v>
          </cell>
          <cell r="DW2911">
            <v>137.94707132247601</v>
          </cell>
          <cell r="DX2911">
            <v>139.546393042814</v>
          </cell>
          <cell r="DY2911">
            <v>140.37183536871601</v>
          </cell>
          <cell r="DZ2911">
            <v>140.16477996161743</v>
          </cell>
          <cell r="EA2911">
            <v>144.39239940411099</v>
          </cell>
          <cell r="EB2911">
            <v>135.84338127574401</v>
          </cell>
          <cell r="EC2911">
            <v>141.54397051102001</v>
          </cell>
          <cell r="ED2911">
            <v>133.62564313740199</v>
          </cell>
          <cell r="EE2911">
            <v>123.14250411780699</v>
          </cell>
          <cell r="EF2911">
            <v>124.614815508866</v>
          </cell>
          <cell r="EG2911">
            <v>121.875822797954</v>
          </cell>
          <cell r="EH2911">
            <v>131.968714296439</v>
          </cell>
          <cell r="EI2911">
            <v>142.05194230456334</v>
          </cell>
          <cell r="EJ2911">
            <v>0</v>
          </cell>
          <cell r="EK2911">
            <v>0</v>
          </cell>
          <cell r="EL2911">
            <v>0</v>
          </cell>
        </row>
        <row r="2912">
          <cell r="K2912">
            <v>99.326092875674703</v>
          </cell>
          <cell r="L2912">
            <v>81.006186733158202</v>
          </cell>
          <cell r="M2912">
            <v>95.435550540690002</v>
          </cell>
          <cell r="N2912">
            <v>93.335402146274006</v>
          </cell>
          <cell r="O2912">
            <v>96.8413167832921</v>
          </cell>
          <cell r="P2912">
            <v>103.893375814097</v>
          </cell>
          <cell r="Q2912">
            <v>104.04773758483</v>
          </cell>
          <cell r="R2912">
            <v>102.818764109036</v>
          </cell>
          <cell r="S2912">
            <v>108.61192614852</v>
          </cell>
          <cell r="T2912">
            <v>107.77816189400301</v>
          </cell>
          <cell r="U2912">
            <v>101.438174740509</v>
          </cell>
          <cell r="V2912">
            <v>105.467310629916</v>
          </cell>
          <cell r="W2912">
            <v>106.329041948888</v>
          </cell>
          <cell r="X2912">
            <v>86.677929008701895</v>
          </cell>
          <cell r="Y2912">
            <v>102.181159234253</v>
          </cell>
          <cell r="Z2912">
            <v>101.128102172468</v>
          </cell>
          <cell r="AA2912">
            <v>105.25769450417999</v>
          </cell>
          <cell r="AB2912">
            <v>113.872183725696</v>
          </cell>
          <cell r="AC2912">
            <v>108.812632865091</v>
          </cell>
          <cell r="AD2912">
            <v>111.422437860947</v>
          </cell>
          <cell r="AE2912">
            <v>115.81900171217001</v>
          </cell>
          <cell r="AF2912">
            <v>116.21279493044101</v>
          </cell>
          <cell r="AG2912">
            <v>110.455814482874</v>
          </cell>
          <cell r="AH2912">
            <v>111.969338947726</v>
          </cell>
          <cell r="AI2912">
            <v>113.017602002412</v>
          </cell>
          <cell r="AJ2912">
            <v>94.719303192955493</v>
          </cell>
          <cell r="AK2912">
            <v>109.978401992344</v>
          </cell>
          <cell r="AL2912">
            <v>108.965454570087</v>
          </cell>
          <cell r="AM2912">
            <v>115.654336179347</v>
          </cell>
          <cell r="AN2912">
            <v>121.838491386122</v>
          </cell>
          <cell r="AO2912">
            <v>119.443192604267</v>
          </cell>
          <cell r="AP2912">
            <v>120.105278204946</v>
          </cell>
          <cell r="AQ2912">
            <v>122.954088041642</v>
          </cell>
          <cell r="AR2912">
            <v>122.908146094073</v>
          </cell>
          <cell r="AS2912">
            <v>118.19060919187601</v>
          </cell>
          <cell r="AT2912">
            <v>116.23282274783099</v>
          </cell>
          <cell r="AU2912">
            <v>119.439125228107</v>
          </cell>
          <cell r="AV2912">
            <v>99.873352190620096</v>
          </cell>
          <cell r="AW2912">
            <v>116.32424747299</v>
          </cell>
          <cell r="AX2912">
            <v>116.731996252583</v>
          </cell>
          <cell r="AY2912">
            <v>121.21652848124999</v>
          </cell>
          <cell r="AZ2912">
            <v>128.45628188759599</v>
          </cell>
          <cell r="BA2912">
            <v>128.94559695562199</v>
          </cell>
          <cell r="BB2912">
            <v>125.559943058977</v>
          </cell>
          <cell r="BC2912">
            <v>129.71347822176401</v>
          </cell>
          <cell r="BD2912">
            <v>131.58377631699699</v>
          </cell>
          <cell r="BE2912">
            <v>124.428085265715</v>
          </cell>
          <cell r="BF2912">
            <v>124.653149154562</v>
          </cell>
          <cell r="BG2912">
            <v>124.05820300754399</v>
          </cell>
          <cell r="BH2912">
            <v>102.982114702866</v>
          </cell>
          <cell r="BI2912">
            <v>119.50571835633799</v>
          </cell>
          <cell r="BJ2912">
            <v>121.46242833360699</v>
          </cell>
          <cell r="BK2912">
            <v>125.750639964977</v>
          </cell>
          <cell r="BL2912">
            <v>132.944104782431</v>
          </cell>
          <cell r="BM2912">
            <v>135.27040967460101</v>
          </cell>
          <cell r="BN2912">
            <v>129.45744824145501</v>
          </cell>
          <cell r="BO2912">
            <v>130.73925704369</v>
          </cell>
          <cell r="BP2912">
            <v>134.747237208288</v>
          </cell>
          <cell r="BQ2912">
            <v>125.743734854256</v>
          </cell>
          <cell r="BR2912">
            <v>128.54937640152099</v>
          </cell>
          <cell r="BS2912">
            <v>128.03187912899</v>
          </cell>
          <cell r="BT2912">
            <v>110.153789509506</v>
          </cell>
          <cell r="BU2912">
            <v>113.638470553581</v>
          </cell>
          <cell r="BV2912">
            <v>80.000671113625302</v>
          </cell>
          <cell r="BW2912">
            <v>111.67949447386199</v>
          </cell>
          <cell r="BX2912">
            <v>150.511984560526</v>
          </cell>
          <cell r="BY2912">
            <v>148.48847092892899</v>
          </cell>
          <cell r="BZ2912">
            <v>138.67641937217499</v>
          </cell>
          <cell r="CA2912">
            <v>143.54270682092701</v>
          </cell>
          <cell r="CB2912">
            <v>144.91907060887601</v>
          </cell>
          <cell r="CC2912">
            <v>136.12968835827499</v>
          </cell>
          <cell r="CD2912">
            <v>138.34567729272101</v>
          </cell>
          <cell r="CE2912">
            <v>138.16403102832999</v>
          </cell>
          <cell r="CF2912">
            <v>121.450858355874</v>
          </cell>
          <cell r="CG2912">
            <v>129.28749758700101</v>
          </cell>
          <cell r="CH2912">
            <v>136.08521697436299</v>
          </cell>
          <cell r="CI2912">
            <v>135.850852213775</v>
          </cell>
          <cell r="CJ2912">
            <v>163.22801114768501</v>
          </cell>
          <cell r="CK2912">
            <v>145.90028730136299</v>
          </cell>
          <cell r="CL2912">
            <v>152.165652096917</v>
          </cell>
          <cell r="CM2912">
            <v>161.213067371177</v>
          </cell>
          <cell r="CN2912">
            <v>164.64378536622701</v>
          </cell>
          <cell r="CO2912">
            <v>160.40503615540101</v>
          </cell>
          <cell r="CP2912">
            <v>163.46614699065401</v>
          </cell>
          <cell r="CQ2912">
            <v>158.09990662227699</v>
          </cell>
          <cell r="CR2912">
            <v>137.11337050696801</v>
          </cell>
          <cell r="CS2912">
            <v>153.339101564755</v>
          </cell>
          <cell r="CT2912">
            <v>155.375608560937</v>
          </cell>
          <cell r="CU2912">
            <v>157.070996656929</v>
          </cell>
          <cell r="CV2912">
            <v>190.82602623761699</v>
          </cell>
          <cell r="CW2912">
            <v>171.09127290938801</v>
          </cell>
          <cell r="CX2912">
            <v>181.964264944636</v>
          </cell>
          <cell r="CY2912">
            <v>186.278979134216</v>
          </cell>
          <cell r="CZ2912">
            <v>179.03699083469999</v>
          </cell>
          <cell r="DA2912">
            <v>179.75510742001501</v>
          </cell>
          <cell r="DB2912">
            <v>175.25376336279001</v>
          </cell>
          <cell r="DC2912">
            <v>158.79316220437099</v>
          </cell>
          <cell r="DD2912">
            <v>144.58567736420099</v>
          </cell>
          <cell r="DE2912">
            <v>161.750901864377</v>
          </cell>
          <cell r="DF2912">
            <v>151.73108950493901</v>
          </cell>
          <cell r="DG2912">
            <v>160.03100884839699</v>
          </cell>
          <cell r="DH2912">
            <v>184.038706974745</v>
          </cell>
          <cell r="DI2912">
            <v>168.346403757215</v>
          </cell>
          <cell r="DJ2912">
            <v>175.623340429932</v>
          </cell>
          <cell r="DK2912">
            <v>182.537361174989</v>
          </cell>
          <cell r="DL2912">
            <v>172.050718406751</v>
          </cell>
          <cell r="DM2912">
            <v>167.57034279075299</v>
          </cell>
          <cell r="DN2912">
            <v>163.46313584146299</v>
          </cell>
          <cell r="DO2912">
            <v>160.18848718276499</v>
          </cell>
          <cell r="DP2912">
            <v>144.99869443157101</v>
          </cell>
          <cell r="DQ2912">
            <v>164.07791954277701</v>
          </cell>
          <cell r="DR2912">
            <v>150.566084021487</v>
          </cell>
          <cell r="DS2912">
            <v>171.047655150499</v>
          </cell>
          <cell r="DT2912">
            <v>190.871316124348</v>
          </cell>
          <cell r="DU2912">
            <v>176.72583739319899</v>
          </cell>
          <cell r="DV2912">
            <v>188.31486327181599</v>
          </cell>
          <cell r="DW2912">
            <v>191.41795025625299</v>
          </cell>
          <cell r="DX2912">
            <v>177.21594992228501</v>
          </cell>
          <cell r="DY2912">
            <v>182.54713459540099</v>
          </cell>
          <cell r="DZ2912">
            <v>178.76827841865168</v>
          </cell>
          <cell r="EA2912">
            <v>171.779577931723</v>
          </cell>
          <cell r="EB2912">
            <v>156.66251519751799</v>
          </cell>
          <cell r="EC2912">
            <v>177.37347229711801</v>
          </cell>
          <cell r="ED2912">
            <v>165.41744805926501</v>
          </cell>
          <cell r="EE2912">
            <v>180.70707619457301</v>
          </cell>
          <cell r="EF2912">
            <v>203.05595910263401</v>
          </cell>
          <cell r="EG2912">
            <v>191.77028372049699</v>
          </cell>
          <cell r="EH2912">
            <v>200.83680144828801</v>
          </cell>
          <cell r="EI2912">
            <v>208.82817516104589</v>
          </cell>
          <cell r="EJ2912">
            <v>0</v>
          </cell>
          <cell r="EK2912">
            <v>0</v>
          </cell>
          <cell r="EL2912">
            <v>0</v>
          </cell>
        </row>
        <row r="2913">
          <cell r="K2913">
            <v>105.805431705518</v>
          </cell>
          <cell r="L2913">
            <v>98.266472000590397</v>
          </cell>
          <cell r="M2913">
            <v>104.256521512871</v>
          </cell>
          <cell r="N2913">
            <v>102.579100401529</v>
          </cell>
          <cell r="O2913">
            <v>97.950395443994097</v>
          </cell>
          <cell r="P2913">
            <v>103.094743185515</v>
          </cell>
          <cell r="Q2913">
            <v>92.699185514314905</v>
          </cell>
          <cell r="R2913">
            <v>99.1450311623055</v>
          </cell>
          <cell r="S2913">
            <v>97.348089518196005</v>
          </cell>
          <cell r="T2913">
            <v>100.831656921456</v>
          </cell>
          <cell r="U2913">
            <v>98.595540136626596</v>
          </cell>
          <cell r="V2913">
            <v>99.427832497084296</v>
          </cell>
          <cell r="W2913">
            <v>106.194961391568</v>
          </cell>
          <cell r="X2913">
            <v>97.012448327088194</v>
          </cell>
          <cell r="Y2913">
            <v>102.22178923889901</v>
          </cell>
          <cell r="Z2913">
            <v>93.045022073389404</v>
          </cell>
          <cell r="AA2913">
            <v>89.582677711614096</v>
          </cell>
          <cell r="AB2913">
            <v>100.676478081723</v>
          </cell>
          <cell r="AC2913">
            <v>91.074739828450205</v>
          </cell>
          <cell r="AD2913">
            <v>98.893224210510098</v>
          </cell>
          <cell r="AE2913">
            <v>97.626067224665903</v>
          </cell>
          <cell r="AF2913">
            <v>97.448556732549093</v>
          </cell>
          <cell r="AG2913">
            <v>96.515017268598797</v>
          </cell>
          <cell r="AH2913">
            <v>97.333856291142396</v>
          </cell>
          <cell r="AI2913">
            <v>111.699180772478</v>
          </cell>
          <cell r="AJ2913">
            <v>102.364986219111</v>
          </cell>
          <cell r="AK2913">
            <v>110.239976583367</v>
          </cell>
          <cell r="AL2913">
            <v>97.700505672678204</v>
          </cell>
          <cell r="AM2913">
            <v>98.454333243987193</v>
          </cell>
          <cell r="AN2913">
            <v>99.715830297109306</v>
          </cell>
          <cell r="AO2913">
            <v>96.757673082410903</v>
          </cell>
          <cell r="AP2913">
            <v>108.422869125807</v>
          </cell>
          <cell r="AQ2913">
            <v>105.58035201578799</v>
          </cell>
          <cell r="AR2913">
            <v>99.9272133307677</v>
          </cell>
          <cell r="AS2913">
            <v>102.022872063837</v>
          </cell>
          <cell r="AT2913">
            <v>99.570958394796406</v>
          </cell>
          <cell r="AU2913">
            <v>115.575940230046</v>
          </cell>
          <cell r="AV2913">
            <v>100.290722734103</v>
          </cell>
          <cell r="AW2913">
            <v>115.93934669081899</v>
          </cell>
          <cell r="AX2913">
            <v>105.302053621816</v>
          </cell>
          <cell r="AY2913">
            <v>103.35342590800001</v>
          </cell>
          <cell r="AZ2913">
            <v>104.420597867738</v>
          </cell>
          <cell r="BA2913">
            <v>109.86179045772801</v>
          </cell>
          <cell r="BB2913">
            <v>116.43598516980801</v>
          </cell>
          <cell r="BC2913">
            <v>107.98525893776301</v>
          </cell>
          <cell r="BD2913">
            <v>109.987176602273</v>
          </cell>
          <cell r="BE2913">
            <v>110.524002624521</v>
          </cell>
          <cell r="BF2913">
            <v>106.53603556485</v>
          </cell>
          <cell r="BG2913">
            <v>122.870958086112</v>
          </cell>
          <cell r="BH2913">
            <v>107.411186775782</v>
          </cell>
          <cell r="BI2913">
            <v>122.982612703372</v>
          </cell>
          <cell r="BJ2913">
            <v>112.93537105884501</v>
          </cell>
          <cell r="BK2913">
            <v>110.48636456522701</v>
          </cell>
          <cell r="BL2913">
            <v>110.30047636235599</v>
          </cell>
          <cell r="BM2913">
            <v>116.20012038548801</v>
          </cell>
          <cell r="BN2913">
            <v>123.261546988555</v>
          </cell>
          <cell r="BO2913">
            <v>114.774544417087</v>
          </cell>
          <cell r="BP2913">
            <v>114.755516646136</v>
          </cell>
          <cell r="BQ2913">
            <v>115.445907046808</v>
          </cell>
          <cell r="BR2913">
            <v>111.517424829438</v>
          </cell>
          <cell r="BS2913">
            <v>124.59223008597399</v>
          </cell>
          <cell r="BT2913">
            <v>112.621739347622</v>
          </cell>
          <cell r="BU2913">
            <v>110.529595917283</v>
          </cell>
          <cell r="BV2913">
            <v>34.618286243730402</v>
          </cell>
          <cell r="BW2913">
            <v>68.0008964183979</v>
          </cell>
          <cell r="BX2913">
            <v>122.110039681556</v>
          </cell>
          <cell r="BY2913">
            <v>121.815971579828</v>
          </cell>
          <cell r="BZ2913">
            <v>127.59635010449701</v>
          </cell>
          <cell r="CA2913">
            <v>119.932284410111</v>
          </cell>
          <cell r="CB2913">
            <v>118.724164280064</v>
          </cell>
          <cell r="CC2913">
            <v>122.900832094042</v>
          </cell>
          <cell r="CD2913">
            <v>120.902720005861</v>
          </cell>
          <cell r="CE2913">
            <v>124.366924119742</v>
          </cell>
          <cell r="CF2913">
            <v>116.25078019487501</v>
          </cell>
          <cell r="CG2913">
            <v>133.67222061862699</v>
          </cell>
          <cell r="CH2913">
            <v>129.882200289472</v>
          </cell>
          <cell r="CI2913">
            <v>114.824976870158</v>
          </cell>
          <cell r="CJ2913">
            <v>69.936963299122695</v>
          </cell>
          <cell r="CK2913">
            <v>68.513149143490594</v>
          </cell>
          <cell r="CL2913">
            <v>83.829071932590196</v>
          </cell>
          <cell r="CM2913">
            <v>104.708830564446</v>
          </cell>
          <cell r="CN2913">
            <v>123.896537468278</v>
          </cell>
          <cell r="CO2913">
            <v>128.47388508802399</v>
          </cell>
          <cell r="CP2913">
            <v>122.534819295931</v>
          </cell>
          <cell r="CQ2913">
            <v>129.54064026177701</v>
          </cell>
          <cell r="CR2913">
            <v>125.642837834467</v>
          </cell>
          <cell r="CS2913">
            <v>135.943183191934</v>
          </cell>
          <cell r="CT2913">
            <v>137.42066786105099</v>
          </cell>
          <cell r="CU2913">
            <v>129.11465457251299</v>
          </cell>
          <cell r="CV2913">
            <v>132.81651151763299</v>
          </cell>
          <cell r="CW2913">
            <v>118.945687359617</v>
          </cell>
          <cell r="CX2913">
            <v>130.090520971838</v>
          </cell>
          <cell r="CY2913">
            <v>127.361792638311</v>
          </cell>
          <cell r="CZ2913">
            <v>123.35684467047</v>
          </cell>
          <cell r="DA2913">
            <v>136.82984068034099</v>
          </cell>
          <cell r="DB2913">
            <v>132.95614527752099</v>
          </cell>
          <cell r="DC2913">
            <v>139.854636641149</v>
          </cell>
          <cell r="DD2913">
            <v>136.04245742383199</v>
          </cell>
          <cell r="DE2913">
            <v>144.58681679610601</v>
          </cell>
          <cell r="DF2913">
            <v>125.03799553709401</v>
          </cell>
          <cell r="DG2913">
            <v>145.437967058374</v>
          </cell>
          <cell r="DH2913">
            <v>135.05523119385001</v>
          </cell>
          <cell r="DI2913">
            <v>129.10321992420799</v>
          </cell>
          <cell r="DJ2913">
            <v>134.59293013382199</v>
          </cell>
          <cell r="DK2913">
            <v>130.70744103577101</v>
          </cell>
          <cell r="DL2913">
            <v>132.28299646235101</v>
          </cell>
          <cell r="DM2913">
            <v>138.68509137828801</v>
          </cell>
          <cell r="DN2913">
            <v>132.24196771988201</v>
          </cell>
          <cell r="DO2913">
            <v>152.30153084057099</v>
          </cell>
          <cell r="DP2913">
            <v>140.17895160089799</v>
          </cell>
          <cell r="DQ2913">
            <v>138.207483337914</v>
          </cell>
          <cell r="DR2913">
            <v>141.94940400604401</v>
          </cell>
          <cell r="DS2913">
            <v>157.532306467334</v>
          </cell>
          <cell r="DT2913">
            <v>129.298572823683</v>
          </cell>
          <cell r="DU2913">
            <v>135.45383666692999</v>
          </cell>
          <cell r="DV2913">
            <v>143.215340139831</v>
          </cell>
          <cell r="DW2913">
            <v>121.282868169227</v>
          </cell>
          <cell r="DX2913">
            <v>131.11449569987801</v>
          </cell>
          <cell r="DY2913">
            <v>131.17075071858099</v>
          </cell>
          <cell r="DZ2913">
            <v>128.93743641005875</v>
          </cell>
          <cell r="EA2913">
            <v>137.930139037468</v>
          </cell>
          <cell r="EB2913">
            <v>134.173088248027</v>
          </cell>
          <cell r="EC2913">
            <v>131.51326772010199</v>
          </cell>
          <cell r="ED2913">
            <v>140.54143374155399</v>
          </cell>
          <cell r="EE2913">
            <v>149.09409101136299</v>
          </cell>
          <cell r="EF2913">
            <v>133.376921868685</v>
          </cell>
          <cell r="EG2913">
            <v>138.47868341328501</v>
          </cell>
          <cell r="EH2913">
            <v>140.774996483309</v>
          </cell>
          <cell r="EI2913">
            <v>126.81838496736466</v>
          </cell>
          <cell r="EJ2913">
            <v>0</v>
          </cell>
          <cell r="EK2913">
            <v>0</v>
          </cell>
          <cell r="EL2913">
            <v>0</v>
          </cell>
        </row>
        <row r="2917">
          <cell r="K2917">
            <v>99.035337863352396</v>
          </cell>
          <cell r="L2917">
            <v>89.0045215452528</v>
          </cell>
          <cell r="M2917">
            <v>99.182022234858096</v>
          </cell>
          <cell r="N2917">
            <v>97.006731047430193</v>
          </cell>
          <cell r="O2917">
            <v>99.450913674730998</v>
          </cell>
          <cell r="P2917">
            <v>102.564631614871</v>
          </cell>
          <cell r="Q2917">
            <v>100.570495478425</v>
          </cell>
          <cell r="R2917">
            <v>100.38914054396299</v>
          </cell>
          <cell r="S2917">
            <v>103.401118653913</v>
          </cell>
          <cell r="T2917">
            <v>106.314535489129</v>
          </cell>
          <cell r="U2917">
            <v>100.026279055746</v>
          </cell>
          <cell r="V2917">
            <v>103.054799541839</v>
          </cell>
          <cell r="W2917">
            <v>103.20468184134801</v>
          </cell>
          <cell r="X2917">
            <v>92.880771302921005</v>
          </cell>
          <cell r="Y2917">
            <v>103.694103537773</v>
          </cell>
          <cell r="Z2917">
            <v>99.451696170036001</v>
          </cell>
          <cell r="AA2917">
            <v>103.139987590782</v>
          </cell>
          <cell r="AB2917">
            <v>107.148757909118</v>
          </cell>
          <cell r="AC2917">
            <v>104.26792786234699</v>
          </cell>
          <cell r="AD2917">
            <v>105.157764722243</v>
          </cell>
          <cell r="AE2917">
            <v>107.379794713525</v>
          </cell>
          <cell r="AF2917">
            <v>110.767574713106</v>
          </cell>
          <cell r="AG2917">
            <v>107.022596662438</v>
          </cell>
          <cell r="AH2917">
            <v>107.88308487884601</v>
          </cell>
          <cell r="AI2917">
            <v>108.256456659677</v>
          </cell>
          <cell r="AJ2917">
            <v>99.733721479052505</v>
          </cell>
          <cell r="AK2917">
            <v>109.50404034158601</v>
          </cell>
          <cell r="AL2917">
            <v>105.908142659335</v>
          </cell>
          <cell r="AM2917">
            <v>110.562709905486</v>
          </cell>
          <cell r="AN2917">
            <v>111.82158016281601</v>
          </cell>
          <cell r="AO2917">
            <v>113.10438604251</v>
          </cell>
          <cell r="AP2917">
            <v>112.954868894697</v>
          </cell>
          <cell r="AQ2917">
            <v>113.669722727253</v>
          </cell>
          <cell r="AR2917">
            <v>115.470943123846</v>
          </cell>
          <cell r="AS2917">
            <v>113.871453291861</v>
          </cell>
          <cell r="AT2917">
            <v>113.72016318302499</v>
          </cell>
          <cell r="AU2917">
            <v>115.720319861706</v>
          </cell>
          <cell r="AV2917">
            <v>104.428600772265</v>
          </cell>
          <cell r="AW2917">
            <v>114.008810108277</v>
          </cell>
          <cell r="AX2917">
            <v>111.561992076466</v>
          </cell>
          <cell r="AY2917">
            <v>115.140182195241</v>
          </cell>
          <cell r="AZ2917">
            <v>116.875097837333</v>
          </cell>
          <cell r="BA2917">
            <v>118.998813854048</v>
          </cell>
          <cell r="BB2917">
            <v>117.789893891042</v>
          </cell>
          <cell r="BC2917">
            <v>119.123086573043</v>
          </cell>
          <cell r="BD2917">
            <v>121.673695843115</v>
          </cell>
          <cell r="BE2917">
            <v>118.07452392486</v>
          </cell>
          <cell r="BF2917">
            <v>118.67555222509201</v>
          </cell>
          <cell r="BG2917">
            <v>120.55013656967201</v>
          </cell>
          <cell r="BH2917">
            <v>108.307751338694</v>
          </cell>
          <cell r="BI2917">
            <v>118.705495390699</v>
          </cell>
          <cell r="BJ2917">
            <v>116.372043698811</v>
          </cell>
          <cell r="BK2917">
            <v>119.925930240564</v>
          </cell>
          <cell r="BL2917">
            <v>121.353881589872</v>
          </cell>
          <cell r="BM2917">
            <v>123.77636578318599</v>
          </cell>
          <cell r="BN2917">
            <v>121.98144061953199</v>
          </cell>
          <cell r="BO2917">
            <v>122.083236885456</v>
          </cell>
          <cell r="BP2917">
            <v>124.50864761811</v>
          </cell>
          <cell r="BQ2917">
            <v>121.261563065316</v>
          </cell>
          <cell r="BR2917">
            <v>122.71565696152901</v>
          </cell>
          <cell r="BS2917">
            <v>123.149551053693</v>
          </cell>
          <cell r="BT2917">
            <v>115.001076394226</v>
          </cell>
          <cell r="BU2917">
            <v>113.80522984892499</v>
          </cell>
          <cell r="BV2917">
            <v>73.110305255289802</v>
          </cell>
          <cell r="BW2917">
            <v>92.795115919226504</v>
          </cell>
          <cell r="BX2917">
            <v>127.09671489624699</v>
          </cell>
          <cell r="BY2917">
            <v>127.397199038369</v>
          </cell>
          <cell r="BZ2917">
            <v>124.683761015694</v>
          </cell>
          <cell r="CA2917">
            <v>127.29804444443501</v>
          </cell>
          <cell r="CB2917">
            <v>127.44178949406</v>
          </cell>
          <cell r="CC2917">
            <v>123.726909198</v>
          </cell>
          <cell r="CD2917">
            <v>127.771281207095</v>
          </cell>
          <cell r="CE2917">
            <v>127.511613749171</v>
          </cell>
          <cell r="CF2917">
            <v>120.125657665218</v>
          </cell>
          <cell r="CG2917">
            <v>128.28519793201201</v>
          </cell>
          <cell r="CH2917">
            <v>122.82996172265401</v>
          </cell>
          <cell r="CI2917">
            <v>120.42472838575</v>
          </cell>
          <cell r="CJ2917">
            <v>126.881346087965</v>
          </cell>
          <cell r="CK2917">
            <v>119.111910199466</v>
          </cell>
          <cell r="CL2917">
            <v>125.420041036795</v>
          </cell>
          <cell r="CM2917">
            <v>132.32854515193199</v>
          </cell>
          <cell r="CN2917">
            <v>137.619705305152</v>
          </cell>
          <cell r="CO2917">
            <v>137.719976434134</v>
          </cell>
          <cell r="CP2917">
            <v>138.45694673636001</v>
          </cell>
          <cell r="CQ2917">
            <v>136.141679762629</v>
          </cell>
          <cell r="CR2917">
            <v>126.38587570078199</v>
          </cell>
          <cell r="CS2917">
            <v>137.17219024079401</v>
          </cell>
          <cell r="CT2917">
            <v>130.430833576179</v>
          </cell>
          <cell r="CU2917">
            <v>128.77236886115301</v>
          </cell>
          <cell r="CV2917">
            <v>145.197311898511</v>
          </cell>
          <cell r="CW2917">
            <v>136.87814567556299</v>
          </cell>
          <cell r="CX2917">
            <v>144.496327554076</v>
          </cell>
          <cell r="CY2917">
            <v>146.10992703432601</v>
          </cell>
          <cell r="CZ2917">
            <v>143.414365519467</v>
          </cell>
          <cell r="DA2917">
            <v>144.381558334555</v>
          </cell>
          <cell r="DB2917">
            <v>142.63600027152199</v>
          </cell>
          <cell r="DC2917">
            <v>137.94028020037501</v>
          </cell>
          <cell r="DD2917">
            <v>132.436040062524</v>
          </cell>
          <cell r="DE2917">
            <v>142.77362100794701</v>
          </cell>
          <cell r="DF2917">
            <v>126.48398844272999</v>
          </cell>
          <cell r="DG2917">
            <v>135.358809095407</v>
          </cell>
          <cell r="DH2917">
            <v>142.82281924873999</v>
          </cell>
          <cell r="DI2917">
            <v>136.61859203927801</v>
          </cell>
          <cell r="DJ2917">
            <v>143.61071581609701</v>
          </cell>
          <cell r="DK2917">
            <v>146.66398928447001</v>
          </cell>
          <cell r="DL2917">
            <v>144.74558898719499</v>
          </cell>
          <cell r="DM2917">
            <v>144.304436071174</v>
          </cell>
          <cell r="DN2917">
            <v>140.597504689695</v>
          </cell>
          <cell r="DO2917">
            <v>143.064429434196</v>
          </cell>
          <cell r="DP2917">
            <v>134.08378443063501</v>
          </cell>
          <cell r="DQ2917">
            <v>144.63195642635401</v>
          </cell>
          <cell r="DR2917">
            <v>132.71813904000601</v>
          </cell>
          <cell r="DS2917">
            <v>141.58810530063101</v>
          </cell>
          <cell r="DT2917">
            <v>150.207098758424</v>
          </cell>
          <cell r="DU2917">
            <v>147.19123605776301</v>
          </cell>
          <cell r="DV2917">
            <v>153.006321906756</v>
          </cell>
          <cell r="DW2917">
            <v>151.30284844746001</v>
          </cell>
          <cell r="DX2917">
            <v>149.47511773246401</v>
          </cell>
          <cell r="DY2917">
            <v>150.99472421203501</v>
          </cell>
          <cell r="DZ2917">
            <v>148.70046386660479</v>
          </cell>
          <cell r="EA2917">
            <v>148.41035776475599</v>
          </cell>
          <cell r="EB2917">
            <v>140.45421122336799</v>
          </cell>
          <cell r="EC2917">
            <v>150.458044239354</v>
          </cell>
          <cell r="ED2917">
            <v>140.098794612407</v>
          </cell>
          <cell r="EE2917">
            <v>145.48298884808401</v>
          </cell>
          <cell r="EF2917">
            <v>155.56317125112</v>
          </cell>
          <cell r="EG2917">
            <v>153.604914102816</v>
          </cell>
          <cell r="EH2917">
            <v>157.229712531974</v>
          </cell>
          <cell r="EI2917">
            <v>158.82586755931158</v>
          </cell>
          <cell r="EJ2917" t="e">
            <v>#DIV/0!</v>
          </cell>
          <cell r="EK2917" t="e">
            <v>#DIV/0!</v>
          </cell>
          <cell r="EL2917" t="e">
            <v>#DIV/0!</v>
          </cell>
        </row>
        <row r="2918">
          <cell r="K2918">
            <v>107.235677322691</v>
          </cell>
          <cell r="L2918">
            <v>96.261929728059698</v>
          </cell>
          <cell r="M2918">
            <v>107.744308673999</v>
          </cell>
          <cell r="N2918">
            <v>96.050619810336599</v>
          </cell>
          <cell r="O2918">
            <v>103.50392117902599</v>
          </cell>
          <cell r="P2918">
            <v>96.875211649943793</v>
          </cell>
          <cell r="Q2918">
            <v>100.08122848742499</v>
          </cell>
          <cell r="R2918">
            <v>91.268326310178495</v>
          </cell>
          <cell r="S2918">
            <v>96.827098942426602</v>
          </cell>
          <cell r="T2918">
            <v>100.11564370001</v>
          </cell>
          <cell r="U2918">
            <v>98.7460743183169</v>
          </cell>
          <cell r="V2918">
            <v>105.289959877589</v>
          </cell>
          <cell r="W2918">
            <v>106.92705862885499</v>
          </cell>
          <cell r="X2918">
            <v>98.448049395911198</v>
          </cell>
          <cell r="Y2918">
            <v>104.026782714935</v>
          </cell>
          <cell r="Z2918">
            <v>97.691486020118901</v>
          </cell>
          <cell r="AA2918">
            <v>102.428312137596</v>
          </cell>
          <cell r="AB2918">
            <v>103.722401905178</v>
          </cell>
          <cell r="AC2918">
            <v>103.310360041227</v>
          </cell>
          <cell r="AD2918">
            <v>94.821744238820003</v>
          </cell>
          <cell r="AE2918">
            <v>96.483383535713799</v>
          </cell>
          <cell r="AF2918">
            <v>104.347295310335</v>
          </cell>
          <cell r="AG2918">
            <v>104.53285075740099</v>
          </cell>
          <cell r="AH2918">
            <v>111.82475347382</v>
          </cell>
          <cell r="AI2918">
            <v>108.584123747324</v>
          </cell>
          <cell r="AJ2918">
            <v>98.906937311648804</v>
          </cell>
          <cell r="AK2918">
            <v>107.309416700772</v>
          </cell>
          <cell r="AL2918">
            <v>96.864392549897801</v>
          </cell>
          <cell r="AM2918">
            <v>98.634509335650705</v>
          </cell>
          <cell r="AN2918">
            <v>103.227217949826</v>
          </cell>
          <cell r="AO2918">
            <v>101.30301910398801</v>
          </cell>
          <cell r="AP2918">
            <v>101.06570653147899</v>
          </cell>
          <cell r="AQ2918">
            <v>98.255076015064404</v>
          </cell>
          <cell r="AR2918">
            <v>104.87360026951799</v>
          </cell>
          <cell r="AS2918">
            <v>106.586976495372</v>
          </cell>
          <cell r="AT2918">
            <v>107.253690930166</v>
          </cell>
          <cell r="AU2918">
            <v>107.63355702922399</v>
          </cell>
          <cell r="AV2918">
            <v>94.426955592035199</v>
          </cell>
          <cell r="AW2918">
            <v>105.61364778079501</v>
          </cell>
          <cell r="AX2918">
            <v>100.096035085</v>
          </cell>
          <cell r="AY2918">
            <v>100.129750268593</v>
          </cell>
          <cell r="AZ2918">
            <v>97.443888747997406</v>
          </cell>
          <cell r="BA2918">
            <v>95.456746808402201</v>
          </cell>
          <cell r="BB2918">
            <v>94.850108331095598</v>
          </cell>
          <cell r="BC2918">
            <v>93.546907912189496</v>
          </cell>
          <cell r="BD2918">
            <v>106.492554393066</v>
          </cell>
          <cell r="BE2918">
            <v>103.54574226221</v>
          </cell>
          <cell r="BF2918">
            <v>108.352653880959</v>
          </cell>
          <cell r="BG2918">
            <v>109.37595070125801</v>
          </cell>
          <cell r="BH2918">
            <v>92.396812914616504</v>
          </cell>
          <cell r="BI2918">
            <v>106.302139260052</v>
          </cell>
          <cell r="BJ2918">
            <v>99.949762443555102</v>
          </cell>
          <cell r="BK2918">
            <v>103.711677180332</v>
          </cell>
          <cell r="BL2918">
            <v>98.834965290443904</v>
          </cell>
          <cell r="BM2918">
            <v>87.897348264363103</v>
          </cell>
          <cell r="BN2918">
            <v>93.563339358590298</v>
          </cell>
          <cell r="BO2918">
            <v>91.726862981674401</v>
          </cell>
          <cell r="BP2918">
            <v>99.867839477610502</v>
          </cell>
          <cell r="BQ2918">
            <v>105.305661043702</v>
          </cell>
          <cell r="BR2918">
            <v>103.081529430995</v>
          </cell>
          <cell r="BS2918">
            <v>105.438601346122</v>
          </cell>
          <cell r="BT2918">
            <v>97.364500573341203</v>
          </cell>
          <cell r="BU2918">
            <v>98.653086026074405</v>
          </cell>
          <cell r="BV2918">
            <v>81.902276465146997</v>
          </cell>
          <cell r="BW2918">
            <v>81.445152312992093</v>
          </cell>
          <cell r="BX2918">
            <v>84.514026119736798</v>
          </cell>
          <cell r="BY2918">
            <v>87.885445471686793</v>
          </cell>
          <cell r="BZ2918">
            <v>86.180827014466502</v>
          </cell>
          <cell r="CA2918">
            <v>84.984127392643003</v>
          </cell>
          <cell r="CB2918">
            <v>90.824049280724196</v>
          </cell>
          <cell r="CC2918">
            <v>89.015765284622105</v>
          </cell>
          <cell r="CD2918">
            <v>97.523468261067407</v>
          </cell>
          <cell r="CE2918">
            <v>100.919929167467</v>
          </cell>
          <cell r="CF2918">
            <v>92.262184462666994</v>
          </cell>
          <cell r="CG2918">
            <v>98.267305516451898</v>
          </cell>
          <cell r="CH2918">
            <v>92.895218808176395</v>
          </cell>
          <cell r="CI2918">
            <v>99.423229146230398</v>
          </cell>
          <cell r="CJ2918">
            <v>92.316372619470599</v>
          </cell>
          <cell r="CK2918">
            <v>86.926335669991303</v>
          </cell>
          <cell r="CL2918">
            <v>84.255907226233106</v>
          </cell>
          <cell r="CM2918">
            <v>80.204696216059702</v>
          </cell>
          <cell r="CN2918">
            <v>87.789027622777297</v>
          </cell>
          <cell r="CO2918">
            <v>91.382451785090396</v>
          </cell>
          <cell r="CP2918">
            <v>95.1188747903674</v>
          </cell>
          <cell r="CQ2918">
            <v>97.544141867740194</v>
          </cell>
          <cell r="CR2918">
            <v>91.627762387262095</v>
          </cell>
          <cell r="CS2918">
            <v>97.8755515788488</v>
          </cell>
          <cell r="CT2918">
            <v>91.521507942648299</v>
          </cell>
          <cell r="CU2918">
            <v>92.266118830927795</v>
          </cell>
          <cell r="CV2918">
            <v>94.098693044479703</v>
          </cell>
          <cell r="CW2918">
            <v>92.006426434169697</v>
          </cell>
          <cell r="CX2918">
            <v>90.789019167435399</v>
          </cell>
          <cell r="CY2918">
            <v>93.396168543634303</v>
          </cell>
          <cell r="CZ2918">
            <v>95.937486477421004</v>
          </cell>
          <cell r="DA2918">
            <v>98.3809155066334</v>
          </cell>
          <cell r="DB2918">
            <v>98.346981386600007</v>
          </cell>
          <cell r="DC2918">
            <v>101.559249893564</v>
          </cell>
          <cell r="DD2918">
            <v>92.815468810778199</v>
          </cell>
          <cell r="DE2918">
            <v>100.29573583509</v>
          </cell>
          <cell r="DF2918">
            <v>89.224656783584194</v>
          </cell>
          <cell r="DG2918">
            <v>94.289332018127098</v>
          </cell>
          <cell r="DH2918">
            <v>86.506041751611704</v>
          </cell>
          <cell r="DI2918">
            <v>92.083998356317394</v>
          </cell>
          <cell r="DJ2918">
            <v>89.135903822234397</v>
          </cell>
          <cell r="DK2918">
            <v>87.625820853496094</v>
          </cell>
          <cell r="DL2918">
            <v>100.574500647343</v>
          </cell>
          <cell r="DM2918">
            <v>100.265879625466</v>
          </cell>
          <cell r="DN2918">
            <v>101.902512163851</v>
          </cell>
          <cell r="DO2918">
            <v>105.550188699955</v>
          </cell>
          <cell r="DP2918">
            <v>98.228051752170003</v>
          </cell>
          <cell r="DQ2918">
            <v>103.45393015904899</v>
          </cell>
          <cell r="DR2918">
            <v>96.9189913962867</v>
          </cell>
          <cell r="DS2918">
            <v>88.264721806975004</v>
          </cell>
          <cell r="DT2918">
            <v>91.785894433169403</v>
          </cell>
          <cell r="DU2918">
            <v>89.854553984739695</v>
          </cell>
          <cell r="DV2918">
            <v>83.665811445760298</v>
          </cell>
          <cell r="DW2918">
            <v>86.006137951765893</v>
          </cell>
          <cell r="DX2918">
            <v>98.614033602528295</v>
          </cell>
          <cell r="DY2918">
            <v>98.842581953191001</v>
          </cell>
          <cell r="DZ2918">
            <v>102.77778255047301</v>
          </cell>
          <cell r="EA2918">
            <v>102.273317204314</v>
          </cell>
          <cell r="EB2918">
            <v>89.501493048977295</v>
          </cell>
          <cell r="EC2918">
            <v>105.44326274573299</v>
          </cell>
          <cell r="ED2918">
            <v>90.836761973194498</v>
          </cell>
          <cell r="EE2918">
            <v>79.233287124245905</v>
          </cell>
          <cell r="EF2918">
            <v>91.780586121206596</v>
          </cell>
          <cell r="EG2918">
            <v>93.753920995878602</v>
          </cell>
          <cell r="EH2918">
            <v>97.683444443746396</v>
          </cell>
          <cell r="EI2918">
            <v>94.817078533536858</v>
          </cell>
          <cell r="EJ2918">
            <v>0</v>
          </cell>
          <cell r="EK2918">
            <v>0</v>
          </cell>
          <cell r="EL2918">
            <v>0</v>
          </cell>
        </row>
        <row r="2919">
          <cell r="K2919">
            <v>109.017382480593</v>
          </cell>
          <cell r="L2919">
            <v>97.404365544499697</v>
          </cell>
          <cell r="M2919">
            <v>111.44803394146901</v>
          </cell>
          <cell r="N2919">
            <v>100.314084230554</v>
          </cell>
          <cell r="O2919">
            <v>105.98089504646801</v>
          </cell>
          <cell r="P2919">
            <v>92.410811951361396</v>
          </cell>
          <cell r="Q2919">
            <v>95.267232639091802</v>
          </cell>
          <cell r="R2919">
            <v>90.287946515140305</v>
          </cell>
          <cell r="S2919">
            <v>96.727403865713896</v>
          </cell>
          <cell r="T2919">
            <v>96.831180322243696</v>
          </cell>
          <cell r="U2919">
            <v>99.847024559410997</v>
          </cell>
          <cell r="V2919">
            <v>104.463638903458</v>
          </cell>
          <cell r="W2919">
            <v>105.215</v>
          </cell>
          <cell r="X2919">
            <v>98.036000000000001</v>
          </cell>
          <cell r="Y2919">
            <v>103.95699999999999</v>
          </cell>
          <cell r="Z2919">
            <v>98.591999999999999</v>
          </cell>
          <cell r="AA2919">
            <v>100.328</v>
          </cell>
          <cell r="AB2919">
            <v>103.157</v>
          </cell>
          <cell r="AC2919">
            <v>106.235</v>
          </cell>
          <cell r="AD2919">
            <v>97.441999999999993</v>
          </cell>
          <cell r="AE2919">
            <v>95.483000000000004</v>
          </cell>
          <cell r="AF2919">
            <v>101.706</v>
          </cell>
          <cell r="AG2919">
            <v>100.685</v>
          </cell>
          <cell r="AH2919">
            <v>103.63800000000001</v>
          </cell>
          <cell r="AI2919">
            <v>106.848</v>
          </cell>
          <cell r="AJ2919">
            <v>96.486367239133799</v>
          </cell>
          <cell r="AK2919">
            <v>104.746</v>
          </cell>
          <cell r="AL2919">
            <v>95.314999999999998</v>
          </cell>
          <cell r="AM2919">
            <v>95.772999999999996</v>
          </cell>
          <cell r="AN2919">
            <v>100.583</v>
          </cell>
          <cell r="AO2919">
            <v>99.01</v>
          </cell>
          <cell r="AP2919">
            <v>97.285065091030205</v>
          </cell>
          <cell r="AQ2919">
            <v>96.335999999999999</v>
          </cell>
          <cell r="AR2919">
            <v>100.232537510063</v>
          </cell>
          <cell r="AS2919">
            <v>103.323982068379</v>
          </cell>
          <cell r="AT2919">
            <v>98.236000000000004</v>
          </cell>
          <cell r="AU2919">
            <v>106.156918542124</v>
          </cell>
          <cell r="AV2919">
            <v>94.386176843104394</v>
          </cell>
          <cell r="AW2919">
            <v>105.63336209587099</v>
          </cell>
          <cell r="AX2919">
            <v>98.524124772890701</v>
          </cell>
          <cell r="AY2919">
            <v>100.53214601842301</v>
          </cell>
          <cell r="AZ2919">
            <v>101.028425670782</v>
          </cell>
          <cell r="BA2919">
            <v>101.879424551488</v>
          </cell>
          <cell r="BB2919">
            <v>92.246858054634998</v>
          </cell>
          <cell r="BC2919">
            <v>91.257585185684704</v>
          </cell>
          <cell r="BD2919">
            <v>101.59464386793501</v>
          </cell>
          <cell r="BE2919">
            <v>97.928563168743693</v>
          </cell>
          <cell r="BF2919">
            <v>100.694620461141</v>
          </cell>
          <cell r="BG2919">
            <v>102.628470980768</v>
          </cell>
          <cell r="BH2919">
            <v>91.513177511512495</v>
          </cell>
          <cell r="BI2919">
            <v>102.012319684281</v>
          </cell>
          <cell r="BJ2919">
            <v>94.759986970054996</v>
          </cell>
          <cell r="BK2919">
            <v>99.603022000861898</v>
          </cell>
          <cell r="BL2919">
            <v>94.541523105842501</v>
          </cell>
          <cell r="BM2919">
            <v>80.064487275575502</v>
          </cell>
          <cell r="BN2919">
            <v>86.427365941491601</v>
          </cell>
          <cell r="BO2919">
            <v>86.030140353031896</v>
          </cell>
          <cell r="BP2919">
            <v>93.214241466807394</v>
          </cell>
          <cell r="BQ2919">
            <v>96.860514990434595</v>
          </cell>
          <cell r="BR2919">
            <v>94.020461208841297</v>
          </cell>
          <cell r="BS2919">
            <v>100.346587303058</v>
          </cell>
          <cell r="BT2919">
            <v>91.697064737166897</v>
          </cell>
          <cell r="BU2919">
            <v>96.052560133384901</v>
          </cell>
          <cell r="BV2919">
            <v>78.167380555287195</v>
          </cell>
          <cell r="BW2919">
            <v>77.862222881723795</v>
          </cell>
          <cell r="BX2919">
            <v>79.898031918330204</v>
          </cell>
          <cell r="BY2919">
            <v>84.310630092832895</v>
          </cell>
          <cell r="BZ2919">
            <v>82.5458952362725</v>
          </cell>
          <cell r="CA2919">
            <v>79.495539238260704</v>
          </cell>
          <cell r="CB2919">
            <v>83.861848277972697</v>
          </cell>
          <cell r="CC2919">
            <v>81.911732131562502</v>
          </cell>
          <cell r="CD2919">
            <v>85.595257718824598</v>
          </cell>
          <cell r="CE2919">
            <v>90.783770617815193</v>
          </cell>
          <cell r="CF2919">
            <v>80.989160634248094</v>
          </cell>
          <cell r="CG2919">
            <v>87.444234574255404</v>
          </cell>
          <cell r="CH2919">
            <v>80.485117728604394</v>
          </cell>
          <cell r="CI2919">
            <v>87.565317037893607</v>
          </cell>
          <cell r="CJ2919">
            <v>83.364776931769299</v>
          </cell>
          <cell r="CK2919">
            <v>77.522899367146096</v>
          </cell>
          <cell r="CL2919">
            <v>75.085623895993805</v>
          </cell>
          <cell r="CM2919">
            <v>72.2365535782465</v>
          </cell>
          <cell r="CN2919">
            <v>75.628346330521595</v>
          </cell>
          <cell r="CO2919">
            <v>77.075357683951395</v>
          </cell>
          <cell r="CP2919">
            <v>80.874377018684697</v>
          </cell>
          <cell r="CQ2919">
            <v>82.931090032348607</v>
          </cell>
          <cell r="CR2919">
            <v>78.815408903242599</v>
          </cell>
          <cell r="CS2919">
            <v>81.762086664161501</v>
          </cell>
          <cell r="CT2919">
            <v>78.771139626463295</v>
          </cell>
          <cell r="CU2919">
            <v>78.7905500124795</v>
          </cell>
          <cell r="CV2919">
            <v>81.2001649204811</v>
          </cell>
          <cell r="CW2919">
            <v>75.852868962953494</v>
          </cell>
          <cell r="CX2919">
            <v>80.100901706860597</v>
          </cell>
          <cell r="CY2919">
            <v>79.385040613477997</v>
          </cell>
          <cell r="CZ2919">
            <v>82.151248199424401</v>
          </cell>
          <cell r="DA2919">
            <v>82.517155423982402</v>
          </cell>
          <cell r="DB2919">
            <v>84.231184463096099</v>
          </cell>
          <cell r="DC2919">
            <v>84.023613164251202</v>
          </cell>
          <cell r="DD2919">
            <v>78.639671128398803</v>
          </cell>
          <cell r="DE2919">
            <v>85.762910517284098</v>
          </cell>
          <cell r="DF2919">
            <v>78.094731889518798</v>
          </cell>
          <cell r="DG2919">
            <v>77.282365087298004</v>
          </cell>
          <cell r="DH2919">
            <v>75.119258472800396</v>
          </cell>
          <cell r="DI2919">
            <v>78.556644019341505</v>
          </cell>
          <cell r="DJ2919">
            <v>76.081837892856996</v>
          </cell>
          <cell r="DK2919">
            <v>76.561647968425603</v>
          </cell>
          <cell r="DL2919">
            <v>85.053178961438107</v>
          </cell>
          <cell r="DM2919">
            <v>83.804892861720006</v>
          </cell>
          <cell r="DN2919">
            <v>85.013590606799497</v>
          </cell>
          <cell r="DO2919">
            <v>85.174670745923507</v>
          </cell>
          <cell r="DP2919">
            <v>78.728816858843402</v>
          </cell>
          <cell r="DQ2919">
            <v>84.258214309405204</v>
          </cell>
          <cell r="DR2919">
            <v>80.313135842523707</v>
          </cell>
          <cell r="DS2919">
            <v>76.747535628844602</v>
          </cell>
          <cell r="DT2919">
            <v>78.315423835151904</v>
          </cell>
          <cell r="DU2919">
            <v>78.293389509901303</v>
          </cell>
          <cell r="DV2919">
            <v>71.557565185034093</v>
          </cell>
          <cell r="DW2919">
            <v>67.604314697248597</v>
          </cell>
          <cell r="DX2919">
            <v>78.402527655811895</v>
          </cell>
          <cell r="DY2919">
            <v>79.226391164162294</v>
          </cell>
          <cell r="DZ2919">
            <v>79.512726836528699</v>
          </cell>
          <cell r="EA2919">
            <v>76.630042613501203</v>
          </cell>
          <cell r="EB2919">
            <v>73.445854177055097</v>
          </cell>
          <cell r="EC2919">
            <v>86.092323392443703</v>
          </cell>
          <cell r="ED2919">
            <v>79.751852618556399</v>
          </cell>
          <cell r="EE2919">
            <v>75.520968129762295</v>
          </cell>
          <cell r="EF2919">
            <v>75.806689061357602</v>
          </cell>
          <cell r="EG2919">
            <v>79.070192574723706</v>
          </cell>
          <cell r="EH2919">
            <v>79.680054366890502</v>
          </cell>
          <cell r="EI2919">
            <v>76.422760274798605</v>
          </cell>
          <cell r="EJ2919">
            <v>0</v>
          </cell>
          <cell r="EK2919">
            <v>0</v>
          </cell>
          <cell r="EL2919">
            <v>0</v>
          </cell>
        </row>
        <row r="2920">
          <cell r="K2920">
            <v>105.55096456841299</v>
          </cell>
          <cell r="L2920">
            <v>95.181685792993306</v>
          </cell>
          <cell r="M2920">
            <v>104.242206674253</v>
          </cell>
          <cell r="N2920">
            <v>92.019249718436996</v>
          </cell>
          <cell r="O2920">
            <v>101.161788729116</v>
          </cell>
          <cell r="P2920">
            <v>101.09657851249</v>
          </cell>
          <cell r="Q2920">
            <v>104.63316019664001</v>
          </cell>
          <cell r="R2920">
            <v>92.195336223918503</v>
          </cell>
          <cell r="S2920">
            <v>96.921366822009205</v>
          </cell>
          <cell r="T2920">
            <v>103.221307574272</v>
          </cell>
          <cell r="U2920">
            <v>97.705057568283806</v>
          </cell>
          <cell r="V2920">
            <v>106.071297619174</v>
          </cell>
          <cell r="W2920">
            <v>108.54600000000001</v>
          </cell>
          <cell r="X2920">
            <v>98.837999999999994</v>
          </cell>
          <cell r="Y2920">
            <v>104.093</v>
          </cell>
          <cell r="Z2920">
            <v>96.84</v>
          </cell>
          <cell r="AA2920">
            <v>104.414</v>
          </cell>
          <cell r="AB2920">
            <v>104.25700000000001</v>
          </cell>
          <cell r="AC2920">
            <v>100.545</v>
          </cell>
          <cell r="AD2920">
            <v>92.343999999999994</v>
          </cell>
          <cell r="AE2920">
            <v>97.429000000000002</v>
          </cell>
          <cell r="AF2920">
            <v>106.845</v>
          </cell>
          <cell r="AG2920">
            <v>108.17100000000001</v>
          </cell>
          <cell r="AH2920">
            <v>119.565</v>
          </cell>
          <cell r="AI2920">
            <v>110.22499999999999</v>
          </cell>
          <cell r="AJ2920">
            <v>101.195736474464</v>
          </cell>
          <cell r="AK2920">
            <v>109.733</v>
          </cell>
          <cell r="AL2920">
            <v>98.328999999999994</v>
          </cell>
          <cell r="AM2920">
            <v>101.34</v>
          </cell>
          <cell r="AN2920">
            <v>105.727</v>
          </cell>
          <cell r="AO2920">
            <v>103.471</v>
          </cell>
          <cell r="AP2920">
            <v>104.640537544246</v>
          </cell>
          <cell r="AQ2920">
            <v>100.07</v>
          </cell>
          <cell r="AR2920">
            <v>109.262013015354</v>
          </cell>
          <cell r="AS2920">
            <v>109.672340144858</v>
          </cell>
          <cell r="AT2920">
            <v>115.78</v>
          </cell>
          <cell r="AU2920">
            <v>109.02981032154899</v>
          </cell>
          <cell r="AV2920">
            <v>94.465514428845296</v>
          </cell>
          <cell r="AW2920">
            <v>105.59500667291999</v>
          </cell>
          <cell r="AX2920">
            <v>101.582373798028</v>
          </cell>
          <cell r="AY2920">
            <v>99.749260124643897</v>
          </cell>
          <cell r="AZ2920">
            <v>94.054486721959705</v>
          </cell>
          <cell r="BA2920">
            <v>89.383706573656397</v>
          </cell>
          <cell r="BB2920">
            <v>97.311642959246299</v>
          </cell>
          <cell r="BC2920">
            <v>95.711604567466694</v>
          </cell>
          <cell r="BD2920">
            <v>111.123832634812</v>
          </cell>
          <cell r="BE2920">
            <v>108.85713355490201</v>
          </cell>
          <cell r="BF2920">
            <v>115.59379954292901</v>
          </cell>
          <cell r="BG2920">
            <v>115.756111354621</v>
          </cell>
          <cell r="BH2920">
            <v>93.232345004276894</v>
          </cell>
          <cell r="BI2920">
            <v>110.358429786461</v>
          </cell>
          <cell r="BJ2920">
            <v>104.85701709972901</v>
          </cell>
          <cell r="BK2920">
            <v>107.596665531566</v>
          </cell>
          <cell r="BL2920">
            <v>102.894681218229</v>
          </cell>
          <cell r="BM2920">
            <v>95.303804238164105</v>
          </cell>
          <cell r="BN2920">
            <v>100.310844902173</v>
          </cell>
          <cell r="BO2920">
            <v>97.113467621332006</v>
          </cell>
          <cell r="BP2920">
            <v>106.15922915054399</v>
          </cell>
          <cell r="BQ2920">
            <v>113.291070528868</v>
          </cell>
          <cell r="BR2920">
            <v>111.649331535367</v>
          </cell>
          <cell r="BS2920">
            <v>110.25341650522</v>
          </cell>
          <cell r="BT2920">
            <v>102.72341273392399</v>
          </cell>
          <cell r="BU2920">
            <v>101.112044580363</v>
          </cell>
          <cell r="BV2920">
            <v>85.433852240933703</v>
          </cell>
          <cell r="BW2920">
            <v>84.833034356080901</v>
          </cell>
          <cell r="BX2920">
            <v>88.878734988817598</v>
          </cell>
          <cell r="BY2920">
            <v>91.265655174865202</v>
          </cell>
          <cell r="BZ2920">
            <v>89.6178805025218</v>
          </cell>
          <cell r="CA2920">
            <v>90.173927975335303</v>
          </cell>
          <cell r="CB2920">
            <v>97.407242226628</v>
          </cell>
          <cell r="CC2920">
            <v>95.733069327152094</v>
          </cell>
          <cell r="CD2920">
            <v>108.802331291295</v>
          </cell>
          <cell r="CE2920">
            <v>110.504295869356</v>
          </cell>
          <cell r="CF2920">
            <v>102.921527810686</v>
          </cell>
          <cell r="CG2920">
            <v>108.501190497872</v>
          </cell>
          <cell r="CH2920">
            <v>104.629739235367</v>
          </cell>
          <cell r="CI2920">
            <v>110.63562064625999</v>
          </cell>
          <cell r="CJ2920">
            <v>100.780661651426</v>
          </cell>
          <cell r="CK2920">
            <v>95.817868033346102</v>
          </cell>
          <cell r="CL2920">
            <v>92.926978990422796</v>
          </cell>
          <cell r="CM2920">
            <v>87.739069381166104</v>
          </cell>
          <cell r="CN2920">
            <v>99.287706168387302</v>
          </cell>
          <cell r="CO2920">
            <v>104.910696793498</v>
          </cell>
          <cell r="CP2920">
            <v>108.58793108613099</v>
          </cell>
          <cell r="CQ2920">
            <v>111.361688893869</v>
          </cell>
          <cell r="CR2920">
            <v>103.74263741644999</v>
          </cell>
          <cell r="CS2920">
            <v>113.111832249073</v>
          </cell>
          <cell r="CT2920">
            <v>103.57777215042</v>
          </cell>
          <cell r="CU2920">
            <v>105.008105101159</v>
          </cell>
          <cell r="CV2920">
            <v>106.29505154158301</v>
          </cell>
          <cell r="CW2920">
            <v>107.28061710372</v>
          </cell>
          <cell r="CX2920">
            <v>100.895297260188</v>
          </cell>
          <cell r="CY2920">
            <v>106.644559177215</v>
          </cell>
          <cell r="CZ2920">
            <v>108.973229993931</v>
          </cell>
          <cell r="DA2920">
            <v>113.381084767812</v>
          </cell>
          <cell r="DB2920">
            <v>111.694343046497</v>
          </cell>
          <cell r="DC2920">
            <v>118.140282238468</v>
          </cell>
          <cell r="DD2920">
            <v>106.21956491031899</v>
          </cell>
          <cell r="DE2920">
            <v>114.037423712017</v>
          </cell>
          <cell r="DF2920">
            <v>99.7486912120781</v>
          </cell>
          <cell r="DG2920">
            <v>110.37047427271099</v>
          </cell>
          <cell r="DH2920">
            <v>97.272951717006507</v>
          </cell>
          <cell r="DI2920">
            <v>104.874951046814</v>
          </cell>
          <cell r="DJ2920">
            <v>101.47933296305899</v>
          </cell>
          <cell r="DK2920">
            <v>98.087682678581501</v>
          </cell>
          <cell r="DL2920">
            <v>115.250873161348</v>
          </cell>
          <cell r="DM2920">
            <v>115.830763762377</v>
          </cell>
          <cell r="DN2920">
            <v>117.872035194623</v>
          </cell>
          <cell r="DO2920">
            <v>124.816504913909</v>
          </cell>
          <cell r="DP2920">
            <v>116.665787972302</v>
          </cell>
          <cell r="DQ2920">
            <v>121.60467029467701</v>
          </cell>
          <cell r="DR2920">
            <v>112.620857961045</v>
          </cell>
          <cell r="DS2920">
            <v>99.154935803176002</v>
          </cell>
          <cell r="DT2920">
            <v>104.52306001971699</v>
          </cell>
          <cell r="DU2920">
            <v>100.78635218865701</v>
          </cell>
          <cell r="DV2920">
            <v>95.114909416269597</v>
          </cell>
          <cell r="DW2920">
            <v>103.406203389841</v>
          </cell>
          <cell r="DX2920">
            <v>117.725266289136</v>
          </cell>
          <cell r="DY2920">
            <v>117.39090722802899</v>
          </cell>
          <cell r="DZ2920">
            <v>124.77633596793</v>
          </cell>
          <cell r="EA2920">
            <v>126.52062410185999</v>
          </cell>
          <cell r="EB2920">
            <v>104.683095608548</v>
          </cell>
          <cell r="EC2920">
            <v>123.740776333295</v>
          </cell>
          <cell r="ED2920">
            <v>101.318231416636</v>
          </cell>
          <cell r="EE2920">
            <v>82.743515025992906</v>
          </cell>
          <cell r="EF2920">
            <v>106.884896726636</v>
          </cell>
          <cell r="EG2920">
            <v>107.63829711824501</v>
          </cell>
          <cell r="EH2920">
            <v>114.706766595674</v>
          </cell>
          <cell r="EI2920">
            <v>112.21004753253303</v>
          </cell>
          <cell r="EJ2920">
            <v>0</v>
          </cell>
          <cell r="EK2920">
            <v>0</v>
          </cell>
          <cell r="EL2920">
            <v>0</v>
          </cell>
        </row>
        <row r="2921">
          <cell r="K2921">
            <v>98.013034657622001</v>
          </cell>
          <cell r="L2921">
            <v>88.746137037524704</v>
          </cell>
          <cell r="M2921">
            <v>104.10843618906701</v>
          </cell>
          <cell r="N2921">
            <v>101.15781516652901</v>
          </cell>
          <cell r="O2921">
            <v>102.587081431</v>
          </cell>
          <cell r="P2921">
            <v>99.092036632956095</v>
          </cell>
          <cell r="Q2921">
            <v>100.160785328735</v>
          </cell>
          <cell r="R2921">
            <v>102.036466315542</v>
          </cell>
          <cell r="S2921">
            <v>100.11473327679499</v>
          </cell>
          <cell r="T2921">
            <v>103.784476483951</v>
          </cell>
          <cell r="U2921">
            <v>97.593821859394296</v>
          </cell>
          <cell r="V2921">
            <v>102.605175620884</v>
          </cell>
          <cell r="W2921">
            <v>105.66</v>
          </cell>
          <cell r="X2921">
            <v>98.158000000000001</v>
          </cell>
          <cell r="Y2921">
            <v>112.235</v>
          </cell>
          <cell r="Z2921">
            <v>110.833</v>
          </cell>
          <cell r="AA2921">
            <v>112.617</v>
          </cell>
          <cell r="AB2921">
            <v>107.83</v>
          </cell>
          <cell r="AC2921">
            <v>107.405</v>
          </cell>
          <cell r="AD2921">
            <v>113.807</v>
          </cell>
          <cell r="AE2921">
            <v>107.336</v>
          </cell>
          <cell r="AF2921">
            <v>111.095</v>
          </cell>
          <cell r="AG2921">
            <v>107.19799999999999</v>
          </cell>
          <cell r="AH2921">
            <v>109.029</v>
          </cell>
          <cell r="AI2921">
            <v>106.333</v>
          </cell>
          <cell r="AJ2921">
            <v>99.150999999999996</v>
          </cell>
          <cell r="AK2921">
            <v>111.495</v>
          </cell>
          <cell r="AL2921">
            <v>108.688</v>
          </cell>
          <cell r="AM2921">
            <v>114.93300000000001</v>
          </cell>
          <cell r="AN2921">
            <v>109.598</v>
          </cell>
          <cell r="AO2921">
            <v>115.395</v>
          </cell>
          <cell r="AP2921">
            <v>116.725213705828</v>
          </cell>
          <cell r="AQ2921">
            <v>109.152</v>
          </cell>
          <cell r="AR2921">
            <v>115.734341740918</v>
          </cell>
          <cell r="AS2921">
            <v>110.867679302634</v>
          </cell>
          <cell r="AT2921">
            <v>112.747</v>
          </cell>
          <cell r="AU2921">
            <v>112.07591284588101</v>
          </cell>
          <cell r="AV2921">
            <v>102.994</v>
          </cell>
          <cell r="AW2921">
            <v>119.628</v>
          </cell>
          <cell r="AX2921">
            <v>116.18899999999999</v>
          </cell>
          <cell r="AY2921">
            <v>119.12</v>
          </cell>
          <cell r="AZ2921">
            <v>114.02865632277199</v>
          </cell>
          <cell r="BA2921">
            <v>121.839775535347</v>
          </cell>
          <cell r="BB2921">
            <v>122.606358712743</v>
          </cell>
          <cell r="BC2921">
            <v>114.1298889231</v>
          </cell>
          <cell r="BD2921">
            <v>120.137039565946</v>
          </cell>
          <cell r="BE2921">
            <v>115.578465312391</v>
          </cell>
          <cell r="BF2921">
            <v>117.00041770879599</v>
          </cell>
          <cell r="BG2921">
            <v>120.53167184255</v>
          </cell>
          <cell r="BH2921">
            <v>107.804991391458</v>
          </cell>
          <cell r="BI2921">
            <v>125.021604601672</v>
          </cell>
          <cell r="BJ2921">
            <v>122.829074154937</v>
          </cell>
          <cell r="BK2921">
            <v>125.574229392756</v>
          </cell>
          <cell r="BL2921">
            <v>115.665070941105</v>
          </cell>
          <cell r="BM2921">
            <v>123.96363894307299</v>
          </cell>
          <cell r="BN2921">
            <v>122.715250860032</v>
          </cell>
          <cell r="BO2921">
            <v>119.31433267413</v>
          </cell>
          <cell r="BP2921">
            <v>120.445404662754</v>
          </cell>
          <cell r="BQ2921">
            <v>117.108035016523</v>
          </cell>
          <cell r="BR2921">
            <v>117.751900675922</v>
          </cell>
          <cell r="BS2921">
            <v>120.872985365815</v>
          </cell>
          <cell r="BT2921">
            <v>115.44389547728299</v>
          </cell>
          <cell r="BU2921">
            <v>115.09170741912099</v>
          </cell>
          <cell r="BV2921">
            <v>99.298631226375903</v>
          </cell>
          <cell r="BW2921">
            <v>113.00716813202899</v>
          </cell>
          <cell r="BX2921">
            <v>113.263399799393</v>
          </cell>
          <cell r="BY2921">
            <v>118.216449586019</v>
          </cell>
          <cell r="BZ2921">
            <v>121.649268819046</v>
          </cell>
          <cell r="CA2921">
            <v>116.984850225966</v>
          </cell>
          <cell r="CB2921">
            <v>121.76366471111</v>
          </cell>
          <cell r="CC2921">
            <v>114.516472802531</v>
          </cell>
          <cell r="CD2921">
            <v>117.954674734393</v>
          </cell>
          <cell r="CE2921">
            <v>115.62075440686399</v>
          </cell>
          <cell r="CF2921">
            <v>108.962784055556</v>
          </cell>
          <cell r="CG2921">
            <v>126.609102935604</v>
          </cell>
          <cell r="CH2921">
            <v>122.29268674465401</v>
          </cell>
          <cell r="CI2921">
            <v>123.225271001038</v>
          </cell>
          <cell r="CJ2921">
            <v>108.017943194635</v>
          </cell>
          <cell r="CK2921">
            <v>112.837863019659</v>
          </cell>
          <cell r="CL2921">
            <v>116.0234835624</v>
          </cell>
          <cell r="CM2921">
            <v>117.88611259863799</v>
          </cell>
          <cell r="CN2921">
            <v>126.97014461091101</v>
          </cell>
          <cell r="CO2921">
            <v>120.61900853552901</v>
          </cell>
          <cell r="CP2921">
            <v>123.80325816588601</v>
          </cell>
          <cell r="CQ2921">
            <v>123.384546256251</v>
          </cell>
          <cell r="CR2921">
            <v>110.46515457998601</v>
          </cell>
          <cell r="CS2921">
            <v>126.679818333675</v>
          </cell>
          <cell r="CT2921">
            <v>124.65361345794599</v>
          </cell>
          <cell r="CU2921">
            <v>127.728077709796</v>
          </cell>
          <cell r="CV2921">
            <v>124.569180663216</v>
          </cell>
          <cell r="CW2921">
            <v>128.976209655102</v>
          </cell>
          <cell r="CX2921">
            <v>128.82166572116799</v>
          </cell>
          <cell r="CY2921">
            <v>123.08025145936701</v>
          </cell>
          <cell r="CZ2921">
            <v>125.544279466345</v>
          </cell>
          <cell r="DA2921">
            <v>121.320906161614</v>
          </cell>
          <cell r="DB2921">
            <v>122.371184974333</v>
          </cell>
          <cell r="DC2921">
            <v>120.054576157035</v>
          </cell>
          <cell r="DD2921">
            <v>111.875699260427</v>
          </cell>
          <cell r="DE2921">
            <v>127.168884580452</v>
          </cell>
          <cell r="DF2921">
            <v>122.99911641096701</v>
          </cell>
          <cell r="DG2921">
            <v>134.433255973847</v>
          </cell>
          <cell r="DH2921">
            <v>127.26254510725499</v>
          </cell>
          <cell r="DI2921">
            <v>129.78817152141201</v>
          </cell>
          <cell r="DJ2921">
            <v>130.74144675808299</v>
          </cell>
          <cell r="DK2921">
            <v>126.118923926791</v>
          </cell>
          <cell r="DL2921">
            <v>133.157168488785</v>
          </cell>
          <cell r="DM2921">
            <v>125.61973713924399</v>
          </cell>
          <cell r="DN2921">
            <v>127.41699658764701</v>
          </cell>
          <cell r="DO2921">
            <v>129.53216935474299</v>
          </cell>
          <cell r="DP2921">
            <v>124.217771644674</v>
          </cell>
          <cell r="DQ2921">
            <v>138.009463797048</v>
          </cell>
          <cell r="DR2921">
            <v>132.930914830071</v>
          </cell>
          <cell r="DS2921">
            <v>140.46399802206699</v>
          </cell>
          <cell r="DT2921">
            <v>130.88000982413701</v>
          </cell>
          <cell r="DU2921">
            <v>139.03602384338001</v>
          </cell>
          <cell r="DV2921">
            <v>136.64938605658</v>
          </cell>
          <cell r="DW2921">
            <v>128.60820695104201</v>
          </cell>
          <cell r="DX2921">
            <v>135.734375326817</v>
          </cell>
          <cell r="DY2921">
            <v>130.50118637139801</v>
          </cell>
          <cell r="DZ2921">
            <v>131.835778496329</v>
          </cell>
          <cell r="EA2921">
            <v>129.244118487907</v>
          </cell>
          <cell r="EB2921">
            <v>120.750195271547</v>
          </cell>
          <cell r="EC2921">
            <v>134.964746163592</v>
          </cell>
          <cell r="ED2921">
            <v>130.701916374658</v>
          </cell>
          <cell r="EE2921">
            <v>140.355837551284</v>
          </cell>
          <cell r="EF2921">
            <v>133.874196373594</v>
          </cell>
          <cell r="EG2921">
            <v>141.28710732428601</v>
          </cell>
          <cell r="EH2921">
            <v>138.30075511023099</v>
          </cell>
          <cell r="EI2921">
            <v>132.228039186009</v>
          </cell>
          <cell r="EJ2921">
            <v>0</v>
          </cell>
          <cell r="EK2921">
            <v>0</v>
          </cell>
          <cell r="EL2921">
            <v>0</v>
          </cell>
        </row>
        <row r="2925">
          <cell r="K2925">
            <v>101.028892625187</v>
          </cell>
          <cell r="L2925">
            <v>90.811592811396196</v>
          </cell>
          <cell r="M2925">
            <v>101.659986084946</v>
          </cell>
          <cell r="N2925">
            <v>97.040953347759796</v>
          </cell>
          <cell r="O2925">
            <v>100.677061286559</v>
          </cell>
          <cell r="P2925">
            <v>100.904918886103</v>
          </cell>
          <cell r="Q2925">
            <v>100.42042030582</v>
          </cell>
          <cell r="R2925">
            <v>98.205560520399501</v>
          </cell>
          <cell r="S2925">
            <v>101.531375919043</v>
          </cell>
          <cell r="T2925">
            <v>104.58910322973701</v>
          </cell>
          <cell r="U2925">
            <v>99.543621122938006</v>
          </cell>
          <cell r="V2925">
            <v>103.58687336838</v>
          </cell>
          <cell r="W2925">
            <v>104.30269525938201</v>
          </cell>
          <cell r="X2925">
            <v>94.629137426658005</v>
          </cell>
          <cell r="Y2925">
            <v>104.342596337789</v>
          </cell>
          <cell r="Z2925">
            <v>99.761995571385398</v>
          </cell>
          <cell r="AA2925">
            <v>103.587892679478</v>
          </cell>
          <cell r="AB2925">
            <v>106.332593951139</v>
          </cell>
          <cell r="AC2925">
            <v>104.234719847085</v>
          </cell>
          <cell r="AD2925">
            <v>103.131829506491</v>
          </cell>
          <cell r="AE2925">
            <v>104.638069345841</v>
          </cell>
          <cell r="AF2925">
            <v>109.175483174311</v>
          </cell>
          <cell r="AG2925">
            <v>106.40839612108201</v>
          </cell>
          <cell r="AH2925">
            <v>108.949616991333</v>
          </cell>
          <cell r="AI2925">
            <v>108.21160367787</v>
          </cell>
          <cell r="AJ2925">
            <v>99.487368336226197</v>
          </cell>
          <cell r="AK2925">
            <v>109.08409554011099</v>
          </cell>
          <cell r="AL2925">
            <v>103.818835604584</v>
          </cell>
          <cell r="AM2925">
            <v>107.853579226964</v>
          </cell>
          <cell r="AN2925">
            <v>109.514312646307</v>
          </cell>
          <cell r="AO2925">
            <v>110.28959063586601</v>
          </cell>
          <cell r="AP2925">
            <v>110.215871655035</v>
          </cell>
          <cell r="AQ2925">
            <v>109.496437904112</v>
          </cell>
          <cell r="AR2925">
            <v>112.824706010878</v>
          </cell>
          <cell r="AS2925">
            <v>111.84182733508899</v>
          </cell>
          <cell r="AT2925">
            <v>112.03044335481199</v>
          </cell>
          <cell r="AU2925">
            <v>113.44666827924701</v>
          </cell>
          <cell r="AV2925">
            <v>101.819791734215</v>
          </cell>
          <cell r="AW2925">
            <v>112.270312852465</v>
          </cell>
          <cell r="AX2925">
            <v>108.986025669097</v>
          </cell>
          <cell r="AY2925">
            <v>111.63050329983299</v>
          </cell>
          <cell r="AZ2925">
            <v>111.80277851703801</v>
          </cell>
          <cell r="BA2925">
            <v>113.269374907656</v>
          </cell>
          <cell r="BB2925">
            <v>112.342494084549</v>
          </cell>
          <cell r="BC2925">
            <v>112.364239109029</v>
          </cell>
          <cell r="BD2925">
            <v>117.75626314357901</v>
          </cell>
          <cell r="BE2925">
            <v>114.257610356087</v>
          </cell>
          <cell r="BF2925">
            <v>115.970087437552</v>
          </cell>
          <cell r="BG2925">
            <v>117.74026738857199</v>
          </cell>
          <cell r="BH2925">
            <v>104.275262403582</v>
          </cell>
          <cell r="BI2925">
            <v>116.005625247042</v>
          </cell>
          <cell r="BJ2925">
            <v>112.67133102030201</v>
          </cell>
          <cell r="BK2925">
            <v>116.22401829973801</v>
          </cell>
          <cell r="BL2925">
            <v>115.31747540096001</v>
          </cell>
          <cell r="BM2925">
            <v>114.770507999496</v>
          </cell>
          <cell r="BN2925">
            <v>114.88704164303699</v>
          </cell>
          <cell r="BO2925">
            <v>114.269989523132</v>
          </cell>
          <cell r="BP2925">
            <v>118.046411766833</v>
          </cell>
          <cell r="BQ2925">
            <v>116.97631984774</v>
          </cell>
          <cell r="BR2925">
            <v>117.452299922571</v>
          </cell>
          <cell r="BS2925">
            <v>118.547311599753</v>
          </cell>
          <cell r="BT2925">
            <v>110.597384191964</v>
          </cell>
          <cell r="BU2925">
            <v>110.081800714709</v>
          </cell>
          <cell r="BV2925">
            <v>77.052210071639394</v>
          </cell>
          <cell r="BW2925">
            <v>91.279060234244895</v>
          </cell>
          <cell r="BX2925">
            <v>115.478593102029</v>
          </cell>
          <cell r="BY2925">
            <v>116.85867028845399</v>
          </cell>
          <cell r="BZ2925">
            <v>114.80529852997699</v>
          </cell>
          <cell r="CA2925">
            <v>115.980290754357</v>
          </cell>
          <cell r="CB2925">
            <v>117.862330018222</v>
          </cell>
          <cell r="CC2925">
            <v>114.393057290011</v>
          </cell>
          <cell r="CD2925">
            <v>119.51920350575401</v>
          </cell>
          <cell r="CE2925">
            <v>120.041323396938</v>
          </cell>
          <cell r="CF2925">
            <v>112.383848526628</v>
          </cell>
          <cell r="CG2925">
            <v>120.629304038914</v>
          </cell>
          <cell r="CH2925">
            <v>115.270286268931</v>
          </cell>
          <cell r="CI2925">
            <v>115.331191660009</v>
          </cell>
          <cell r="CJ2925">
            <v>116.945811419175</v>
          </cell>
          <cell r="CK2925">
            <v>110.60706924646</v>
          </cell>
          <cell r="CL2925">
            <v>114.45191109488501</v>
          </cell>
          <cell r="CM2925">
            <v>118.271953293024</v>
          </cell>
          <cell r="CN2925">
            <v>124.39035639806499</v>
          </cell>
          <cell r="CO2925">
            <v>124.94195681400601</v>
          </cell>
          <cell r="CP2925">
            <v>126.59470083967599</v>
          </cell>
          <cell r="CQ2925">
            <v>125.59640741701899</v>
          </cell>
          <cell r="CR2925">
            <v>116.59641661756</v>
          </cell>
          <cell r="CS2925">
            <v>126.60098352804501</v>
          </cell>
          <cell r="CT2925">
            <v>120.26882683529401</v>
          </cell>
          <cell r="CU2925">
            <v>119.527402703053</v>
          </cell>
          <cell r="CV2925">
            <v>130.989306574219</v>
          </cell>
          <cell r="CW2925">
            <v>125.076959212172</v>
          </cell>
          <cell r="CX2925">
            <v>129.96023430085501</v>
          </cell>
          <cell r="CY2925">
            <v>131.33712189871599</v>
          </cell>
          <cell r="CZ2925">
            <v>130.299099965772</v>
          </cell>
          <cell r="DA2925">
            <v>131.29405593061199</v>
          </cell>
          <cell r="DB2925">
            <v>130.163626666738</v>
          </cell>
          <cell r="DC2925">
            <v>127.61293952954701</v>
          </cell>
          <cell r="DD2925">
            <v>121.117542288905</v>
          </cell>
          <cell r="DE2925">
            <v>131.0646844032</v>
          </cell>
          <cell r="DF2925">
            <v>116.888320236523</v>
          </cell>
          <cell r="DG2925">
            <v>124.974722175661</v>
          </cell>
          <cell r="DH2925">
            <v>127.638397429956</v>
          </cell>
          <cell r="DI2925">
            <v>124.97300991762199</v>
          </cell>
          <cell r="DJ2925">
            <v>129.067251027417</v>
          </cell>
          <cell r="DK2925">
            <v>130.465860323291</v>
          </cell>
          <cell r="DL2925">
            <v>132.87669231853201</v>
          </cell>
          <cell r="DM2925">
            <v>131.99952148763401</v>
          </cell>
          <cell r="DN2925">
            <v>129.99973604948599</v>
          </cell>
          <cell r="DO2925">
            <v>132.74018049400601</v>
          </cell>
          <cell r="DP2925">
            <v>124.41888028858099</v>
          </cell>
          <cell r="DQ2925">
            <v>133.84380426405201</v>
          </cell>
          <cell r="DR2925">
            <v>123.73404334609801</v>
          </cell>
          <cell r="DS2925">
            <v>128.11084919821201</v>
          </cell>
          <cell r="DT2925">
            <v>134.244598524146</v>
          </cell>
          <cell r="DU2925">
            <v>132.24021189502801</v>
          </cell>
          <cell r="DV2925">
            <v>134.495676547459</v>
          </cell>
          <cell r="DW2925">
            <v>133.38945822226501</v>
          </cell>
          <cell r="DX2925">
            <v>135.78233167629801</v>
          </cell>
          <cell r="DY2925">
            <v>136.53081590666801</v>
          </cell>
          <cell r="DZ2925">
            <v>136.04234285719838</v>
          </cell>
          <cell r="EA2925">
            <v>135.54613826122801</v>
          </cell>
          <cell r="EB2925">
            <v>126.34399690807</v>
          </cell>
          <cell r="EC2925">
            <v>138.118825284038</v>
          </cell>
          <cell r="ED2925">
            <v>127.095224734841</v>
          </cell>
          <cell r="EE2925">
            <v>128.49193248275</v>
          </cell>
          <cell r="EF2925">
            <v>138.096870912192</v>
          </cell>
          <cell r="EG2925">
            <v>137.74661065138901</v>
          </cell>
          <cell r="EH2925">
            <v>141.010757290925</v>
          </cell>
          <cell r="EI2925">
            <v>140.97805132124165</v>
          </cell>
          <cell r="EJ2925" t="e">
            <v>#DIV/0!</v>
          </cell>
          <cell r="EK2925" t="e">
            <v>#DIV/0!</v>
          </cell>
          <cell r="EL2925" t="e">
            <v>#DIV/0!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5.0916078889437097E-2</v>
          </cell>
          <cell r="I217">
            <v>0.28019170738698501</v>
          </cell>
          <cell r="J217">
            <v>4.9039101364234297E-4</v>
          </cell>
          <cell r="K217">
            <v>9.9854980685922298E-3</v>
          </cell>
          <cell r="L217">
            <v>7.0567679378803497E-2</v>
          </cell>
          <cell r="M217">
            <v>0.10518755878053899</v>
          </cell>
          <cell r="N217">
            <v>1.2234704180773499E-2</v>
          </cell>
          <cell r="O217">
            <v>1.00239311148682E-2</v>
          </cell>
          <cell r="P217">
            <v>1.65593603759006E-3</v>
          </cell>
          <cell r="Q217">
            <v>2.9691256430221601E-2</v>
          </cell>
          <cell r="R217">
            <v>1.5874652868030501E-2</v>
          </cell>
          <cell r="S217">
            <v>2.3343081799267001E-3</v>
          </cell>
          <cell r="T217">
            <v>6.7174318863590697E-3</v>
          </cell>
          <cell r="U217">
            <v>1.30347312726997E-2</v>
          </cell>
          <cell r="V217">
            <v>3.3047793599772703E-2</v>
          </cell>
          <cell r="W217">
            <v>1.93998759969829</v>
          </cell>
          <cell r="X217">
            <v>1.3662565775542901</v>
          </cell>
          <cell r="Y217">
            <v>0.16655497213928999</v>
          </cell>
          <cell r="Z217">
            <v>4.2390551708795E-2</v>
          </cell>
          <cell r="AA217">
            <v>1.3284492703482099E-2</v>
          </cell>
          <cell r="AB217">
            <v>0.183050766813631</v>
          </cell>
          <cell r="AC217">
            <v>2.5108373255757599E-2</v>
          </cell>
          <cell r="AD217">
            <v>0.434959636363143</v>
          </cell>
          <cell r="AE217">
            <v>1.4557539534143E-2</v>
          </cell>
          <cell r="AF217">
            <v>8.8871286725337603E-2</v>
          </cell>
          <cell r="AG217">
            <v>0.13230114954737701</v>
          </cell>
          <cell r="AH217">
            <v>4.3098472118120196E-3</v>
          </cell>
          <cell r="AI217">
            <v>1.9742523101177E-4</v>
          </cell>
          <cell r="AJ217">
            <v>2.7764224336961399E-3</v>
          </cell>
          <cell r="AK217">
            <v>4.4875486390549696E-3</v>
          </cell>
          <cell r="AL217">
            <v>0.131153563797792</v>
          </cell>
          <cell r="AM217">
            <v>0.364020387424069</v>
          </cell>
          <cell r="AN217">
            <v>8.75898394203629E-2</v>
          </cell>
          <cell r="AO217">
            <v>1.5285610972850701E-2</v>
          </cell>
          <cell r="AP217">
            <v>0.11762313902822601</v>
          </cell>
          <cell r="AQ217">
            <v>5.2566764061367302E-2</v>
          </cell>
          <cell r="AR217">
            <v>0.16597519302114999</v>
          </cell>
          <cell r="AS217">
            <v>0.106466206833726</v>
          </cell>
          <cell r="AT217">
            <v>5.0203367764849002E-2</v>
          </cell>
          <cell r="AU217">
            <v>8.5563232119451202E-2</v>
          </cell>
          <cell r="AV217">
            <v>0.16801531442675999</v>
          </cell>
          <cell r="AW217">
            <v>0.14934260020080301</v>
          </cell>
          <cell r="AX217">
            <v>1.69091774347148E-2</v>
          </cell>
          <cell r="AY217">
            <v>0.12646102811401899</v>
          </cell>
          <cell r="AZ217">
            <v>6.6483124642393601E-2</v>
          </cell>
          <cell r="BA217">
            <v>5.2175487000406199E-3</v>
          </cell>
          <cell r="BB217">
            <v>0.145814787403832</v>
          </cell>
          <cell r="BC217">
            <v>0.47199720375431697</v>
          </cell>
          <cell r="BD217">
            <v>1.9453244628737699E-2</v>
          </cell>
          <cell r="BE217">
            <v>1.23216941131016E-2</v>
          </cell>
          <cell r="BF217">
            <v>0.17697333900995099</v>
          </cell>
          <cell r="BG217">
            <v>0.37804678363939498</v>
          </cell>
          <cell r="BH217">
            <v>6.0756784117075399E-2</v>
          </cell>
          <cell r="BI217">
            <v>0.51641002307315098</v>
          </cell>
          <cell r="BJ217">
            <v>6.9396590113446593E-2</v>
          </cell>
          <cell r="BK217">
            <v>0.21968499121980201</v>
          </cell>
          <cell r="BL217">
            <v>8.7633788411321002E-3</v>
          </cell>
          <cell r="BM217">
            <v>0.106034656337319</v>
          </cell>
          <cell r="BN217">
            <v>6.2038166998339299E-2</v>
          </cell>
          <cell r="BO217">
            <v>1.27629103699627E-2</v>
          </cell>
          <cell r="BP217">
            <v>4.1040784955687998E-2</v>
          </cell>
          <cell r="BQ217">
            <v>1.9440461847199001E-2</v>
          </cell>
          <cell r="BR217">
            <v>1.144345818162E-2</v>
          </cell>
          <cell r="BS217">
            <v>2.6154726050791399E-2</v>
          </cell>
          <cell r="BT217">
            <v>2.92689487940163E-2</v>
          </cell>
          <cell r="BU217">
            <v>0.45590227187292598</v>
          </cell>
          <cell r="BV217">
            <v>8.6262505710703902E-2</v>
          </cell>
          <cell r="BW217">
            <v>1.34742681000973E-2</v>
          </cell>
          <cell r="BX217">
            <v>4.1401536759824902E-3</v>
          </cell>
          <cell r="BY217">
            <v>1.39371817890595E-2</v>
          </cell>
          <cell r="BZ217">
            <v>7.2621724237098796E-3</v>
          </cell>
          <cell r="CA217">
            <v>5.2596434866964102E-2</v>
          </cell>
          <cell r="CB217">
            <v>1.82696215091342E-2</v>
          </cell>
          <cell r="CC217">
            <v>1.21004180629611E-2</v>
          </cell>
          <cell r="CD217">
            <v>4.1145495855983698E-2</v>
          </cell>
          <cell r="CE217">
            <v>1.6703316953914599E-2</v>
          </cell>
          <cell r="CF217">
            <v>0.347934160364129</v>
          </cell>
          <cell r="CG217">
            <v>0.56539716127009798</v>
          </cell>
          <cell r="CH217">
            <v>0.25440124778127599</v>
          </cell>
          <cell r="CI217">
            <v>0.13765928409765199</v>
          </cell>
          <cell r="CJ217">
            <v>1.2217815360148E-2</v>
          </cell>
          <cell r="CK217">
            <v>5.53528022841938E-2</v>
          </cell>
          <cell r="CL217">
            <v>1.7191772972740299E-2</v>
          </cell>
          <cell r="CM217">
            <v>4.9362934263836901E-2</v>
          </cell>
          <cell r="CN217">
            <v>0.23987676154315399</v>
          </cell>
          <cell r="CO217">
            <v>0.45427394839059698</v>
          </cell>
          <cell r="CP217">
            <v>4.0131482632639597E-2</v>
          </cell>
          <cell r="CQ217">
            <v>0.21508736305558701</v>
          </cell>
          <cell r="CR217">
            <v>0.111296217241246</v>
          </cell>
          <cell r="CS217">
            <v>1.23011142649707E-2</v>
          </cell>
          <cell r="CT217">
            <v>8.0719738561839199E-2</v>
          </cell>
          <cell r="CU217">
            <v>0.73063258040217205</v>
          </cell>
          <cell r="CV217">
            <v>0.192617423365392</v>
          </cell>
          <cell r="CW217">
            <v>3.85638744949772E-3</v>
          </cell>
          <cell r="CX217">
            <v>9.2616948437080602</v>
          </cell>
          <cell r="CY217">
            <v>9.5589497893520003E-2</v>
          </cell>
          <cell r="CZ217">
            <v>1.0462679560722701</v>
          </cell>
          <cell r="DA217">
            <v>2.0040450699344299</v>
          </cell>
          <cell r="DB217">
            <v>0.29275864740306701</v>
          </cell>
          <cell r="DC217">
            <v>6.2533727601221098E-2</v>
          </cell>
          <cell r="DD217">
            <v>0.37622282837085602</v>
          </cell>
          <cell r="DE217">
            <v>1.0205838948681999E-2</v>
          </cell>
          <cell r="DF217">
            <v>1.10928266292545</v>
          </cell>
          <cell r="DG217">
            <v>6.2159656925729501E-2</v>
          </cell>
          <cell r="DH217">
            <v>0.139550249106278</v>
          </cell>
          <cell r="DI217">
            <v>0.325733278762528</v>
          </cell>
          <cell r="DJ217">
            <v>9.8193124427141301E-2</v>
          </cell>
          <cell r="DK217">
            <v>0.232269538666455</v>
          </cell>
          <cell r="DL217">
            <v>0.154681770792888</v>
          </cell>
          <cell r="DM217">
            <v>6.5508069934243698E-3</v>
          </cell>
          <cell r="DN217">
            <v>1.9248943428494799E-4</v>
          </cell>
          <cell r="DO217">
            <v>0.42579552640163998</v>
          </cell>
          <cell r="DP217">
            <v>2.4097017115518801E-2</v>
          </cell>
          <cell r="DQ217">
            <v>0.29914528545341101</v>
          </cell>
          <cell r="DR217">
            <v>2.3607868481395799E-2</v>
          </cell>
          <cell r="DS217">
            <v>1.1261380147919E-2</v>
          </cell>
          <cell r="DT217">
            <v>4.8594111077551599E-2</v>
          </cell>
          <cell r="DU217">
            <v>0.174925717245805</v>
          </cell>
          <cell r="DV217">
            <v>3.8422456444296899E-2</v>
          </cell>
          <cell r="DW217">
            <v>0.227521455873091</v>
          </cell>
          <cell r="DX217">
            <v>1.1608536528108699</v>
          </cell>
          <cell r="DY217">
            <v>0.24454565086008101</v>
          </cell>
          <cell r="DZ217">
            <v>0.37474653617667703</v>
          </cell>
          <cell r="EA217">
            <v>0.36200833264365301</v>
          </cell>
          <cell r="EB217">
            <v>0.173388049299536</v>
          </cell>
          <cell r="EC217">
            <v>0.62475477206025898</v>
          </cell>
          <cell r="ED217">
            <v>7.4834221871283205E-2</v>
          </cell>
          <cell r="EE217">
            <v>0.16839762252454199</v>
          </cell>
          <cell r="EF217">
            <v>0.861051370271114</v>
          </cell>
          <cell r="EG217">
            <v>0.14795748401978001</v>
          </cell>
          <cell r="EH217">
            <v>0.22898389298661301</v>
          </cell>
          <cell r="EI217">
            <v>1.3036714725362599E-2</v>
          </cell>
          <cell r="EJ217">
            <v>8.1707548941686095E-2</v>
          </cell>
          <cell r="EK217">
            <v>0.22646132365802099</v>
          </cell>
          <cell r="EL217">
            <v>2.16824365883567E-2</v>
          </cell>
          <cell r="EM217">
            <v>7.32901537587278E-2</v>
          </cell>
          <cell r="EN217">
            <v>0.74330727802929197</v>
          </cell>
          <cell r="EO217">
            <v>9.1133902862728905E-2</v>
          </cell>
          <cell r="EP217">
            <v>0.35583391636791101</v>
          </cell>
          <cell r="EQ217">
            <v>0.38388039385170503</v>
          </cell>
          <cell r="ER217">
            <v>0.18254153714184199</v>
          </cell>
          <cell r="ES217">
            <v>0.186751279869492</v>
          </cell>
          <cell r="ET217">
            <v>3.0089927996541099E-2</v>
          </cell>
          <cell r="EU217">
            <v>0.20631851620188499</v>
          </cell>
          <cell r="EV217">
            <v>0.234023767209939</v>
          </cell>
          <cell r="EW217">
            <v>0.78756844915310398</v>
          </cell>
          <cell r="EX217">
            <v>0.11073782651363399</v>
          </cell>
          <cell r="EY217">
            <v>1.28052879645744E-2</v>
          </cell>
          <cell r="EZ217">
            <v>0.32589142969250201</v>
          </cell>
          <cell r="FA217">
            <v>1.9382019029481199E-2</v>
          </cell>
          <cell r="FB217">
            <v>0.44082651927267102</v>
          </cell>
          <cell r="FC217">
            <v>0.249551167740278</v>
          </cell>
          <cell r="FD217">
            <v>7.6214035277007597E-2</v>
          </cell>
          <cell r="FE217">
            <v>3.4992979327169001E-2</v>
          </cell>
          <cell r="FF217">
            <v>5.7420586110179903E-2</v>
          </cell>
          <cell r="FG217">
            <v>0.11523726781006</v>
          </cell>
          <cell r="FH217">
            <v>1.9981902152978698E-2</v>
          </cell>
          <cell r="FI217">
            <v>0.31698159286605998</v>
          </cell>
          <cell r="FJ217">
            <v>0.53696086650136299</v>
          </cell>
          <cell r="FK217">
            <v>0.31014169953223703</v>
          </cell>
          <cell r="FL217">
            <v>7.7175484747845899E-2</v>
          </cell>
          <cell r="FM217">
            <v>1.1142232101939899E-2</v>
          </cell>
          <cell r="FN217">
            <v>0.32334456559125402</v>
          </cell>
          <cell r="FO217">
            <v>0.24866830936838299</v>
          </cell>
          <cell r="FP217">
            <v>0.23887152805841799</v>
          </cell>
          <cell r="FQ217">
            <v>0.41488209743321097</v>
          </cell>
          <cell r="FR217">
            <v>0.34779259315621502</v>
          </cell>
          <cell r="FS217">
            <v>0.30652369956752301</v>
          </cell>
          <cell r="FT217">
            <v>6.9825472852745707E-2</v>
          </cell>
          <cell r="FU217">
            <v>0.45452892911642101</v>
          </cell>
          <cell r="FV217">
            <v>3.25197076740892</v>
          </cell>
          <cell r="FW217">
            <v>1.7564937748048</v>
          </cell>
          <cell r="FX217">
            <v>0.29474823546647899</v>
          </cell>
          <cell r="FY217">
            <v>2.1860830762330599</v>
          </cell>
          <cell r="FZ217">
            <v>7.2088671997769102E-3</v>
          </cell>
          <cell r="GA217">
            <v>0.18687942137309599</v>
          </cell>
          <cell r="GB217">
            <v>0.65621170431460696</v>
          </cell>
          <cell r="GC217">
            <v>1.1593140009021401</v>
          </cell>
          <cell r="GD217">
            <v>0.90877197496935203</v>
          </cell>
          <cell r="GE217">
            <v>2.4309808257863299</v>
          </cell>
          <cell r="GF217">
            <v>0.391944220993376</v>
          </cell>
          <cell r="GG217">
            <v>2.8111586640773199E-2</v>
          </cell>
          <cell r="GH217">
            <v>0.130196880985883</v>
          </cell>
          <cell r="GI217">
            <v>0.40159409048706801</v>
          </cell>
          <cell r="GJ217">
            <v>3.87400876689169E-2</v>
          </cell>
          <cell r="GK217">
            <v>4.9925233880120601E-2</v>
          </cell>
          <cell r="GL217">
            <v>6.6825008156078903E-3</v>
          </cell>
          <cell r="GM217">
            <v>0.20868291986666199</v>
          </cell>
          <cell r="GN217">
            <v>0.43741984575414899</v>
          </cell>
          <cell r="GO217">
            <v>0.176825209282053</v>
          </cell>
          <cell r="GP217">
            <v>2.8834393300444901E-2</v>
          </cell>
          <cell r="GQ217">
            <v>0.45928219225268402</v>
          </cell>
          <cell r="GR217">
            <v>1.54153111197572E-2</v>
          </cell>
          <cell r="GS217">
            <v>6.3907583325848005E-2</v>
          </cell>
          <cell r="GT217">
            <v>0.47239134962598101</v>
          </cell>
          <cell r="GU217">
            <v>0.33527086120400601</v>
          </cell>
          <cell r="GV217">
            <v>2.1980925237839601E-2</v>
          </cell>
          <cell r="GW217">
            <v>1.4190767406853399E-3</v>
          </cell>
          <cell r="GX217">
            <v>0.138428042050383</v>
          </cell>
          <cell r="GY217">
            <v>5.1087966277914801E-2</v>
          </cell>
          <cell r="GZ217">
            <v>7.2716215709538103E-4</v>
          </cell>
          <cell r="HA217">
            <v>8.4355798194951398E-2</v>
          </cell>
          <cell r="HB217">
            <v>1.3266506876875901E-2</v>
          </cell>
          <cell r="HC217">
            <v>5.7527034522973898E-2</v>
          </cell>
          <cell r="HD217">
            <v>3.8093443175243602E-2</v>
          </cell>
          <cell r="HE217">
            <v>0.66346033189674103</v>
          </cell>
          <cell r="HF217">
            <v>0.20121872057521001</v>
          </cell>
          <cell r="HG217">
            <v>7.1867546636926502E-2</v>
          </cell>
          <cell r="HH217">
            <v>0.326859033708089</v>
          </cell>
          <cell r="HI217">
            <v>8.7956077908608495E-3</v>
          </cell>
          <cell r="HJ217">
            <v>0.17493483936233001</v>
          </cell>
          <cell r="HK217">
            <v>2.10073443120198E-2</v>
          </cell>
          <cell r="HL217">
            <v>8.6036610101068393E-3</v>
          </cell>
          <cell r="HM217">
            <v>0.26116823518360199</v>
          </cell>
          <cell r="HN217">
            <v>1.5819815574014899</v>
          </cell>
          <cell r="HO217">
            <v>7.6816648210208005E-2</v>
          </cell>
          <cell r="HP217">
            <v>9.3474198865861099E-2</v>
          </cell>
          <cell r="HQ217">
            <v>1.4190711609834099</v>
          </cell>
          <cell r="HR217">
            <v>0.43903955088241198</v>
          </cell>
          <cell r="HS217">
            <v>1.0196466006379801E-2</v>
          </cell>
          <cell r="HT217">
            <v>3.64538775522577E-2</v>
          </cell>
          <cell r="HU217">
            <v>0.278034347108155</v>
          </cell>
          <cell r="HV217">
            <v>9.0995046200864904E-2</v>
          </cell>
          <cell r="HW217">
            <v>0.26434988756410799</v>
          </cell>
          <cell r="HX217">
            <v>6.0934263673763402E-2</v>
          </cell>
          <cell r="HY217">
            <v>1.02769317867162E-2</v>
          </cell>
          <cell r="HZ217">
            <v>0.71986464617796997</v>
          </cell>
          <cell r="IA217">
            <v>0.151425204361188</v>
          </cell>
          <cell r="IB217">
            <v>5.6246505402579097E-2</v>
          </cell>
          <cell r="IC217">
            <v>0.11529858484186201</v>
          </cell>
          <cell r="ID217">
            <v>0.21341531153149201</v>
          </cell>
          <cell r="IE217">
            <v>2.3131080713646602E-3</v>
          </cell>
          <cell r="IF217">
            <v>1.6512814291323101E-4</v>
          </cell>
          <cell r="IG217">
            <v>1.8891168130964399E-2</v>
          </cell>
          <cell r="IH217">
            <v>7.0639437748845596E-2</v>
          </cell>
          <cell r="II217">
            <v>0.13246838939029401</v>
          </cell>
          <cell r="IJ217">
            <v>0.11271618358833101</v>
          </cell>
          <cell r="IK217">
            <v>0.19323105913098601</v>
          </cell>
          <cell r="IL217">
            <v>1.9354306717437399E-2</v>
          </cell>
          <cell r="IM217">
            <v>0.32651746159912698</v>
          </cell>
          <cell r="IN217">
            <v>3.3563701187601297E-2</v>
          </cell>
          <cell r="IO217">
            <v>2.5885898913619702E-2</v>
          </cell>
          <cell r="IP217">
            <v>0.24498078256391001</v>
          </cell>
          <cell r="IQ217">
            <v>3.6791695651790302E-2</v>
          </cell>
          <cell r="IR217">
            <v>7.6862024801177306E-2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</v>
          </cell>
          <cell r="E3">
            <v>90.811590211620896</v>
          </cell>
          <cell r="F3">
            <v>101.66001924848599</v>
          </cell>
          <cell r="G3">
            <v>97.0409503843903</v>
          </cell>
          <cell r="H3">
            <v>100.67705828131901</v>
          </cell>
          <cell r="I3">
            <v>100.904914923324</v>
          </cell>
          <cell r="J3">
            <v>100.420417371658</v>
          </cell>
          <cell r="K3">
            <v>98.205557531290395</v>
          </cell>
          <cell r="L3">
            <v>101.53137298623</v>
          </cell>
          <cell r="M3">
            <v>104.589100189421</v>
          </cell>
          <cell r="N3">
            <v>99.543618263973997</v>
          </cell>
          <cell r="O3">
            <v>103.58687036261099</v>
          </cell>
          <cell r="P3">
            <v>104.295111131106</v>
          </cell>
          <cell r="Q3">
            <v>94.621549923515403</v>
          </cell>
          <cell r="R3">
            <v>104.33393449698799</v>
          </cell>
          <cell r="S3">
            <v>99.753443614142299</v>
          </cell>
          <cell r="T3">
            <v>103.57922127928499</v>
          </cell>
          <cell r="U3">
            <v>106.32426757926299</v>
          </cell>
          <cell r="V3">
            <v>104.22648356961901</v>
          </cell>
          <cell r="W3">
            <v>103.12304970336</v>
          </cell>
          <cell r="X3">
            <v>104.627940027939</v>
          </cell>
          <cell r="Y3">
            <v>109.16693878376999</v>
          </cell>
          <cell r="Z3">
            <v>106.400153735244</v>
          </cell>
          <cell r="AA3">
            <v>108.941232994971</v>
          </cell>
          <cell r="AB3">
            <v>108.235171017502</v>
          </cell>
          <cell r="AC3">
            <v>99.5093394992914</v>
          </cell>
          <cell r="AD3">
            <v>109.10879201394</v>
          </cell>
          <cell r="AE3">
            <v>103.84292255452</v>
          </cell>
          <cell r="AF3">
            <v>107.87905224427099</v>
          </cell>
          <cell r="AG3">
            <v>109.538559098595</v>
          </cell>
          <cell r="AH3">
            <v>110.31511148500999</v>
          </cell>
          <cell r="AI3">
            <v>110.24125123955</v>
          </cell>
          <cell r="AJ3">
            <v>109.520589839743</v>
          </cell>
          <cell r="AK3">
            <v>112.85032460508</v>
          </cell>
          <cell r="AL3">
            <v>111.86383934164</v>
          </cell>
          <cell r="AM3">
            <v>112.055375693389</v>
          </cell>
          <cell r="AN3">
            <v>113.396934707024</v>
          </cell>
          <cell r="AO3">
            <v>101.774307225646</v>
          </cell>
          <cell r="AP3">
            <v>112.08027036023201</v>
          </cell>
          <cell r="AQ3">
            <v>108.934631420383</v>
          </cell>
          <cell r="AR3">
            <v>111.577615029101</v>
          </cell>
          <cell r="AS3">
            <v>111.75234922640701</v>
          </cell>
          <cell r="AT3">
            <v>113.215044850875</v>
          </cell>
          <cell r="AU3">
            <v>112.288087637693</v>
          </cell>
          <cell r="AV3">
            <v>112.362600118736</v>
          </cell>
          <cell r="AW3">
            <v>117.70295245458099</v>
          </cell>
          <cell r="AX3">
            <v>114.206322529773</v>
          </cell>
          <cell r="AY3">
            <v>115.91816862131</v>
          </cell>
        </row>
        <row r="4">
          <cell r="C4" t="str">
            <v>MINING</v>
          </cell>
          <cell r="D4">
            <v>107.235677322691</v>
          </cell>
          <cell r="E4">
            <v>96.261929728059599</v>
          </cell>
          <cell r="F4">
            <v>107.744308673999</v>
          </cell>
          <cell r="G4">
            <v>96.050619810336499</v>
          </cell>
          <cell r="H4">
            <v>103.503921179025</v>
          </cell>
          <cell r="I4">
            <v>96.875211649943694</v>
          </cell>
          <cell r="J4">
            <v>100.081228487424</v>
          </cell>
          <cell r="K4">
            <v>91.268326310178395</v>
          </cell>
          <cell r="L4">
            <v>96.827098942426503</v>
          </cell>
          <cell r="M4">
            <v>100.11564370001</v>
          </cell>
          <cell r="N4">
            <v>98.746074318316801</v>
          </cell>
          <cell r="O4">
            <v>105.289959877589</v>
          </cell>
          <cell r="P4">
            <v>106.92705862885499</v>
          </cell>
          <cell r="Q4">
            <v>98.448049395911099</v>
          </cell>
          <cell r="R4">
            <v>104.026782714934</v>
          </cell>
          <cell r="S4">
            <v>97.691486020118703</v>
          </cell>
          <cell r="T4">
            <v>102.428312137596</v>
          </cell>
          <cell r="U4">
            <v>103.722401905178</v>
          </cell>
          <cell r="V4">
            <v>103.310360041227</v>
          </cell>
          <cell r="W4">
            <v>94.821744238819903</v>
          </cell>
          <cell r="X4">
            <v>96.483383535713699</v>
          </cell>
          <cell r="Y4">
            <v>104.347295310335</v>
          </cell>
          <cell r="Z4">
            <v>104.53285075740099</v>
          </cell>
          <cell r="AA4">
            <v>111.824753473819</v>
          </cell>
          <cell r="AB4">
            <v>108.584123747324</v>
          </cell>
          <cell r="AC4">
            <v>98.906937311648605</v>
          </cell>
          <cell r="AD4">
            <v>107.309416700772</v>
          </cell>
          <cell r="AE4">
            <v>96.864392549897701</v>
          </cell>
          <cell r="AF4">
            <v>98.634509335650705</v>
          </cell>
          <cell r="AG4">
            <v>103.227217949826</v>
          </cell>
          <cell r="AH4">
            <v>101.30301910398801</v>
          </cell>
          <cell r="AI4">
            <v>101.06570653147899</v>
          </cell>
          <cell r="AJ4">
            <v>98.255076015064404</v>
          </cell>
          <cell r="AK4">
            <v>104.87360026951799</v>
          </cell>
          <cell r="AL4">
            <v>106.586976495372</v>
          </cell>
          <cell r="AM4">
            <v>107.253690930166</v>
          </cell>
          <cell r="AN4">
            <v>107.63355702922399</v>
          </cell>
          <cell r="AO4">
            <v>94.426955592035199</v>
          </cell>
          <cell r="AP4">
            <v>105.61364778079501</v>
          </cell>
          <cell r="AQ4">
            <v>100.096035085</v>
          </cell>
          <cell r="AR4">
            <v>100.129750268593</v>
          </cell>
          <cell r="AS4">
            <v>97.443888747997306</v>
          </cell>
          <cell r="AT4">
            <v>95.456746808402102</v>
          </cell>
          <cell r="AU4">
            <v>94.850108331095498</v>
          </cell>
          <cell r="AV4">
            <v>93.546907912189496</v>
          </cell>
          <cell r="AW4">
            <v>106.492554393066</v>
          </cell>
          <cell r="AX4">
            <v>103.54574226221</v>
          </cell>
          <cell r="AY4">
            <v>108.352653880958</v>
          </cell>
        </row>
        <row r="5">
          <cell r="C5" t="str">
            <v>MFG</v>
          </cell>
          <cell r="D5">
            <v>99.035337863352396</v>
          </cell>
          <cell r="E5">
            <v>89.0045215452528</v>
          </cell>
          <cell r="F5">
            <v>99.182022234858096</v>
          </cell>
          <cell r="G5">
            <v>97.006731047430193</v>
          </cell>
          <cell r="H5">
            <v>99.450913674731098</v>
          </cell>
          <cell r="I5">
            <v>102.564631614871</v>
          </cell>
          <cell r="J5">
            <v>100.570495478425</v>
          </cell>
          <cell r="K5">
            <v>100.38914054396299</v>
          </cell>
          <cell r="L5">
            <v>103.401118653913</v>
          </cell>
          <cell r="M5">
            <v>106.314535489129</v>
          </cell>
          <cell r="N5">
            <v>100.026279055746</v>
          </cell>
          <cell r="O5">
            <v>103.054799541839</v>
          </cell>
          <cell r="P5">
            <v>103.20468184134801</v>
          </cell>
          <cell r="Q5">
            <v>92.880771302921005</v>
          </cell>
          <cell r="R5">
            <v>103.694103537773</v>
          </cell>
          <cell r="S5">
            <v>99.451696170036001</v>
          </cell>
          <cell r="T5">
            <v>103.139987590782</v>
          </cell>
          <cell r="U5">
            <v>107.148757909118</v>
          </cell>
          <cell r="V5">
            <v>104.26792786234699</v>
          </cell>
          <cell r="W5">
            <v>105.157764722243</v>
          </cell>
          <cell r="X5">
            <v>107.379794713525</v>
          </cell>
          <cell r="Y5">
            <v>110.767574713106</v>
          </cell>
          <cell r="Z5">
            <v>107.022596662438</v>
          </cell>
          <cell r="AA5">
            <v>107.88308487884601</v>
          </cell>
          <cell r="AB5">
            <v>108.256456659677</v>
          </cell>
          <cell r="AC5">
            <v>99.733721479052605</v>
          </cell>
          <cell r="AD5">
            <v>109.50404034158601</v>
          </cell>
          <cell r="AE5">
            <v>105.908142659335</v>
          </cell>
          <cell r="AF5">
            <v>110.562709905486</v>
          </cell>
          <cell r="AG5">
            <v>111.82158016281601</v>
          </cell>
          <cell r="AH5">
            <v>113.10438604251</v>
          </cell>
          <cell r="AI5">
            <v>112.954868894697</v>
          </cell>
          <cell r="AJ5">
            <v>113.669722727253</v>
          </cell>
          <cell r="AK5">
            <v>115.470943123846</v>
          </cell>
          <cell r="AL5">
            <v>113.871453291861</v>
          </cell>
          <cell r="AM5">
            <v>113.72016318302499</v>
          </cell>
          <cell r="AN5">
            <v>115.720319861706</v>
          </cell>
          <cell r="AO5">
            <v>104.428600772265</v>
          </cell>
          <cell r="AP5">
            <v>114.008810108277</v>
          </cell>
          <cell r="AQ5">
            <v>111.561992076466</v>
          </cell>
          <cell r="AR5">
            <v>115.140182195241</v>
          </cell>
          <cell r="AS5">
            <v>116.875097837333</v>
          </cell>
          <cell r="AT5">
            <v>118.998813854048</v>
          </cell>
          <cell r="AU5">
            <v>117.789893891042</v>
          </cell>
          <cell r="AV5">
            <v>119.123086573043</v>
          </cell>
          <cell r="AW5">
            <v>121.673695843115</v>
          </cell>
          <cell r="AX5">
            <v>118.07452392486</v>
          </cell>
          <cell r="AY5">
            <v>118.67555222509201</v>
          </cell>
        </row>
        <row r="6">
          <cell r="C6" t="str">
            <v>ELEC</v>
          </cell>
          <cell r="D6">
            <v>98.012991244349806</v>
          </cell>
          <cell r="E6">
            <v>88.746097728873295</v>
          </cell>
          <cell r="F6">
            <v>104.10893762241901</v>
          </cell>
          <cell r="G6">
            <v>101.157770360328</v>
          </cell>
          <cell r="H6">
            <v>102.587035991728</v>
          </cell>
          <cell r="I6">
            <v>99.091976715668807</v>
          </cell>
          <cell r="J6">
            <v>100.160740964152</v>
          </cell>
          <cell r="K6">
            <v>102.03642112015601</v>
          </cell>
          <cell r="L6">
            <v>100.114688932609</v>
          </cell>
          <cell r="M6">
            <v>103.784430514313</v>
          </cell>
          <cell r="N6">
            <v>97.593778631805407</v>
          </cell>
          <cell r="O6">
            <v>102.605130173598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</v>
          </cell>
          <cell r="AJ6">
            <v>109.517</v>
          </cell>
          <cell r="AK6">
            <v>116.12169536708799</v>
          </cell>
          <cell r="AL6">
            <v>111.200501255688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113.26616449996099</v>
          </cell>
          <cell r="AT6">
            <v>121.018304054981</v>
          </cell>
          <cell r="AU6">
            <v>121.783732213013</v>
          </cell>
          <cell r="AV6">
            <v>114.10510735905299</v>
          </cell>
          <cell r="AW6">
            <v>119.33098094562899</v>
          </cell>
          <cell r="AX6">
            <v>114.80299241390099</v>
          </cell>
          <cell r="AY6">
            <v>116.215404230724</v>
          </cell>
        </row>
        <row r="7">
          <cell r="C7" t="str">
            <v>CRUDE</v>
          </cell>
          <cell r="D7">
            <v>109.017382480592</v>
          </cell>
          <cell r="E7">
            <v>97.404365544499498</v>
          </cell>
          <cell r="F7">
            <v>111.448033941468</v>
          </cell>
          <cell r="G7">
            <v>100.314084230554</v>
          </cell>
          <cell r="H7">
            <v>105.980895046467</v>
          </cell>
          <cell r="I7">
            <v>92.410811951361097</v>
          </cell>
          <cell r="J7">
            <v>95.267232639091603</v>
          </cell>
          <cell r="K7">
            <v>90.287946515140106</v>
          </cell>
          <cell r="L7">
            <v>96.727403865713597</v>
          </cell>
          <cell r="M7">
            <v>96.831180322243398</v>
          </cell>
          <cell r="N7">
            <v>99.847024559410798</v>
          </cell>
          <cell r="O7">
            <v>104.463638903458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97.285065091030006</v>
          </cell>
          <cell r="AJ7">
            <v>96.335999999999999</v>
          </cell>
          <cell r="AK7">
            <v>100.232537510063</v>
          </cell>
          <cell r="AL7">
            <v>103.323982068378</v>
          </cell>
          <cell r="AM7">
            <v>98.236000000000004</v>
          </cell>
          <cell r="AN7">
            <v>106.156918542124</v>
          </cell>
          <cell r="AO7">
            <v>94.386176843104195</v>
          </cell>
          <cell r="AP7">
            <v>105.63336209587099</v>
          </cell>
          <cell r="AQ7">
            <v>98.524124772890602</v>
          </cell>
          <cell r="AR7">
            <v>100.53214601842301</v>
          </cell>
          <cell r="AS7">
            <v>101.028425670782</v>
          </cell>
          <cell r="AT7">
            <v>101.879424551488</v>
          </cell>
          <cell r="AU7">
            <v>92.246858054634799</v>
          </cell>
          <cell r="AV7">
            <v>91.257585185684704</v>
          </cell>
          <cell r="AW7">
            <v>101.59464386793501</v>
          </cell>
          <cell r="AX7">
            <v>97.928563168743693</v>
          </cell>
          <cell r="AY7">
            <v>100.694620461141</v>
          </cell>
        </row>
        <row r="8">
          <cell r="C8" t="str">
            <v>N.GAS</v>
          </cell>
          <cell r="D8">
            <v>105.55096456841299</v>
          </cell>
          <cell r="E8">
            <v>95.181685792993306</v>
          </cell>
          <cell r="F8">
            <v>104.242206674253</v>
          </cell>
          <cell r="G8">
            <v>92.019249718436996</v>
          </cell>
          <cell r="H8">
            <v>101.16178872911701</v>
          </cell>
          <cell r="I8">
            <v>101.09657851249</v>
          </cell>
          <cell r="J8">
            <v>104.63316019664001</v>
          </cell>
          <cell r="K8">
            <v>92.195336223918503</v>
          </cell>
          <cell r="L8">
            <v>96.921366822009205</v>
          </cell>
          <cell r="M8">
            <v>103.221307574272</v>
          </cell>
          <cell r="N8">
            <v>97.705057568283806</v>
          </cell>
          <cell r="O8">
            <v>106.071297619174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101.195736474464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</v>
          </cell>
          <cell r="AJ8">
            <v>100.07</v>
          </cell>
          <cell r="AK8">
            <v>109.262013015354</v>
          </cell>
          <cell r="AL8">
            <v>109.672340144858</v>
          </cell>
          <cell r="AM8">
            <v>115.78</v>
          </cell>
          <cell r="AN8">
            <v>109.02981032154899</v>
          </cell>
          <cell r="AO8">
            <v>94.465514428845395</v>
          </cell>
          <cell r="AP8">
            <v>105.595006672919</v>
          </cell>
          <cell r="AQ8">
            <v>101.582373798028</v>
          </cell>
          <cell r="AR8">
            <v>99.749260124643797</v>
          </cell>
          <cell r="AS8">
            <v>94.054486721959506</v>
          </cell>
          <cell r="AT8">
            <v>89.383706573656198</v>
          </cell>
          <cell r="AU8">
            <v>97.3116429592461</v>
          </cell>
          <cell r="AV8">
            <v>95.711604567466694</v>
          </cell>
          <cell r="AW8">
            <v>111.123832634812</v>
          </cell>
          <cell r="AX8">
            <v>108.85713355490201</v>
          </cell>
          <cell r="AY8">
            <v>115.59379954292901</v>
          </cell>
        </row>
        <row r="9">
          <cell r="C9">
            <v>101</v>
          </cell>
          <cell r="D9">
            <v>117.495291523647</v>
          </cell>
          <cell r="E9">
            <v>110.62254882723801</v>
          </cell>
          <cell r="F9">
            <v>100.92737544248099</v>
          </cell>
          <cell r="G9">
            <v>104.414797070239</v>
          </cell>
          <cell r="H9">
            <v>91.082711459173893</v>
          </cell>
          <cell r="I9">
            <v>83.586014926855697</v>
          </cell>
          <cell r="J9">
            <v>99.685397876150603</v>
          </cell>
          <cell r="K9">
            <v>101.78658892092901</v>
          </cell>
          <cell r="L9">
            <v>92.380495268393304</v>
          </cell>
          <cell r="M9">
            <v>92.739787600362007</v>
          </cell>
          <cell r="N9">
            <v>98.775165590889003</v>
          </cell>
          <cell r="O9">
            <v>106.503825493642</v>
          </cell>
          <cell r="P9">
            <v>120.025769793357</v>
          </cell>
          <cell r="Q9">
            <v>116.02923978391399</v>
          </cell>
          <cell r="R9">
            <v>108.261976159987</v>
          </cell>
          <cell r="S9">
            <v>95.203913575992203</v>
          </cell>
          <cell r="T9">
            <v>84.586133781699601</v>
          </cell>
          <cell r="U9">
            <v>75.648510469076598</v>
          </cell>
          <cell r="V9">
            <v>101.638491032641</v>
          </cell>
          <cell r="W9">
            <v>98.409109288672596</v>
          </cell>
          <cell r="X9">
            <v>90.003841294293807</v>
          </cell>
          <cell r="Y9">
            <v>94.555842961583494</v>
          </cell>
          <cell r="Z9">
            <v>109.45307018767799</v>
          </cell>
          <cell r="AA9">
            <v>114.71981898800099</v>
          </cell>
          <cell r="AB9">
            <v>128.93025293301599</v>
          </cell>
          <cell r="AC9">
            <v>135.33595103983399</v>
          </cell>
          <cell r="AD9">
            <v>112.903508120024</v>
          </cell>
          <cell r="AE9">
            <v>111.188602124702</v>
          </cell>
          <cell r="AF9">
            <v>96.187046530233403</v>
          </cell>
          <cell r="AG9">
            <v>80.812379466077701</v>
          </cell>
          <cell r="AH9">
            <v>123.49196212888199</v>
          </cell>
          <cell r="AI9">
            <v>108.106858620571</v>
          </cell>
          <cell r="AJ9">
            <v>98.013744197970894</v>
          </cell>
          <cell r="AK9">
            <v>101.536489836824</v>
          </cell>
          <cell r="AL9">
            <v>118.470792111702</v>
          </cell>
          <cell r="AM9">
            <v>136.581999411769</v>
          </cell>
          <cell r="AN9">
            <v>144.766965958414</v>
          </cell>
          <cell r="AO9">
            <v>128.72195768218299</v>
          </cell>
          <cell r="AP9">
            <v>128.363202849305</v>
          </cell>
          <cell r="AQ9">
            <v>131.16217155053599</v>
          </cell>
          <cell r="AR9">
            <v>126.892107418701</v>
          </cell>
          <cell r="AS9">
            <v>104.45238908508701</v>
          </cell>
          <cell r="AT9">
            <v>149.59646673245501</v>
          </cell>
          <cell r="AU9">
            <v>113.647857392164</v>
          </cell>
          <cell r="AV9">
            <v>105.245399664975</v>
          </cell>
          <cell r="AW9">
            <v>110.97461833355401</v>
          </cell>
          <cell r="AX9">
            <v>110.51205699635599</v>
          </cell>
          <cell r="AY9">
            <v>141.991015127303</v>
          </cell>
        </row>
        <row r="10">
          <cell r="C10">
            <v>10101</v>
          </cell>
          <cell r="D10">
            <v>104.21462248520101</v>
          </cell>
          <cell r="E10">
            <v>108.286036350622</v>
          </cell>
          <cell r="F10">
            <v>93.432859019279206</v>
          </cell>
          <cell r="G10">
            <v>111.046980135336</v>
          </cell>
          <cell r="H10">
            <v>90.763235224645896</v>
          </cell>
          <cell r="I10">
            <v>96.213349166070202</v>
          </cell>
          <cell r="J10">
            <v>97.579894266413703</v>
          </cell>
          <cell r="K10">
            <v>99.636705036610394</v>
          </cell>
          <cell r="L10">
            <v>108.18349315646</v>
          </cell>
          <cell r="M10">
            <v>104.32155709362</v>
          </cell>
          <cell r="N10">
            <v>92.629318071846299</v>
          </cell>
          <cell r="O10">
            <v>93.691949993896202</v>
          </cell>
          <cell r="P10">
            <v>106.459077000485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105.82348125625801</v>
          </cell>
          <cell r="AJ10">
            <v>114.78100000000001</v>
          </cell>
          <cell r="AK10">
            <v>114.21683180086001</v>
          </cell>
          <cell r="AL10">
            <v>111.09947140145</v>
          </cell>
          <cell r="AM10">
            <v>122.113</v>
          </cell>
          <cell r="AN10">
            <v>123.440068605406</v>
          </cell>
          <cell r="AO10">
            <v>117.717269947471</v>
          </cell>
          <cell r="AP10">
            <v>117.118134877605</v>
          </cell>
          <cell r="AQ10">
            <v>114.470368938569</v>
          </cell>
          <cell r="AR10">
            <v>100.01749850540099</v>
          </cell>
          <cell r="AS10">
            <v>100.230977347169</v>
          </cell>
          <cell r="AT10">
            <v>126.031973333671</v>
          </cell>
          <cell r="AU10">
            <v>110.48006847124699</v>
          </cell>
          <cell r="AV10">
            <v>124.70216965401499</v>
          </cell>
          <cell r="AW10">
            <v>125.85048184198401</v>
          </cell>
          <cell r="AX10">
            <v>109.56543343651801</v>
          </cell>
          <cell r="AY10">
            <v>124.925179607103</v>
          </cell>
        </row>
        <row r="11">
          <cell r="C11">
            <v>10102</v>
          </cell>
          <cell r="D11">
            <v>120.10413695952001</v>
          </cell>
          <cell r="E11">
            <v>111.29359062612301</v>
          </cell>
          <cell r="F11">
            <v>102.74343681148601</v>
          </cell>
          <cell r="G11">
            <v>102.293772009489</v>
          </cell>
          <cell r="H11">
            <v>91.122509004655399</v>
          </cell>
          <cell r="I11">
            <v>81.309129301720006</v>
          </cell>
          <cell r="J11">
            <v>100.290094381724</v>
          </cell>
          <cell r="K11">
            <v>102.404031354285</v>
          </cell>
          <cell r="L11">
            <v>89.315752214271797</v>
          </cell>
          <cell r="M11">
            <v>90.761795623275702</v>
          </cell>
          <cell r="N11">
            <v>100.25785631685901</v>
          </cell>
          <cell r="O11">
            <v>108.103895396591</v>
          </cell>
          <cell r="P11">
            <v>122.690801537626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</v>
          </cell>
          <cell r="AJ11">
            <v>94.762</v>
          </cell>
          <cell r="AK11">
            <v>99.370878210192302</v>
          </cell>
          <cell r="AL11">
            <v>120.249129244437</v>
          </cell>
          <cell r="AM11">
            <v>138.179</v>
          </cell>
          <cell r="AN11">
            <v>149.09258341070401</v>
          </cell>
          <cell r="AO11">
            <v>130.860308028741</v>
          </cell>
          <cell r="AP11">
            <v>130.44949259837901</v>
          </cell>
          <cell r="AQ11">
            <v>134.24535253813599</v>
          </cell>
          <cell r="AR11">
            <v>131.74825775004101</v>
          </cell>
          <cell r="AS11">
            <v>105.27536612526301</v>
          </cell>
          <cell r="AT11">
            <v>155.01708588593701</v>
          </cell>
          <cell r="AU11">
            <v>114.549003598352</v>
          </cell>
          <cell r="AV11">
            <v>101.837864187824</v>
          </cell>
          <cell r="AW11">
            <v>108.571667346659</v>
          </cell>
          <cell r="AX11">
            <v>111.06801941209299</v>
          </cell>
          <cell r="AY11">
            <v>144.03261627101401</v>
          </cell>
        </row>
        <row r="12">
          <cell r="C12">
            <v>10103</v>
          </cell>
          <cell r="D12">
            <v>117.569984675108</v>
          </cell>
          <cell r="E12">
            <v>108.945337567857</v>
          </cell>
          <cell r="F12">
            <v>86.832087080392597</v>
          </cell>
          <cell r="G12">
            <v>116.433113836641</v>
          </cell>
          <cell r="H12">
            <v>86.887669652755093</v>
          </cell>
          <cell r="I12">
            <v>83.796452307134302</v>
          </cell>
          <cell r="J12">
            <v>98.174010970983701</v>
          </cell>
          <cell r="K12">
            <v>100.243344665558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</v>
          </cell>
          <cell r="P12">
            <v>120.102071599891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</v>
          </cell>
          <cell r="AJ12">
            <v>94.978999999999999</v>
          </cell>
          <cell r="AK12">
            <v>105.21582749258999</v>
          </cell>
          <cell r="AL12">
            <v>111.77590226176901</v>
          </cell>
          <cell r="AM12">
            <v>159.405</v>
          </cell>
          <cell r="AN12">
            <v>150.17164073023099</v>
          </cell>
          <cell r="AO12">
            <v>124.05181834749899</v>
          </cell>
          <cell r="AP12">
            <v>119.810707211644</v>
          </cell>
          <cell r="AQ12">
            <v>124.870862798075</v>
          </cell>
          <cell r="AR12">
            <v>104.234685534604</v>
          </cell>
          <cell r="AS12">
            <v>114.855506770281</v>
          </cell>
          <cell r="AT12">
            <v>119.713840620751</v>
          </cell>
          <cell r="AU12">
            <v>101.513467937923</v>
          </cell>
          <cell r="AV12">
            <v>103.03563095577201</v>
          </cell>
          <cell r="AW12">
            <v>104.703052675903</v>
          </cell>
          <cell r="AX12">
            <v>104.770521417056</v>
          </cell>
          <cell r="AY12">
            <v>159.50755399881399</v>
          </cell>
        </row>
        <row r="13">
          <cell r="C13">
            <v>10104</v>
          </cell>
          <cell r="D13">
            <v>112.00594156896901</v>
          </cell>
          <cell r="E13">
            <v>103.78945908309301</v>
          </cell>
          <cell r="F13">
            <v>88.875723868861598</v>
          </cell>
          <cell r="G13">
            <v>129.522728669342</v>
          </cell>
          <cell r="H13">
            <v>91.801027731102906</v>
          </cell>
          <cell r="I13">
            <v>83.077970959408702</v>
          </cell>
          <cell r="J13">
            <v>93.527889510182206</v>
          </cell>
          <cell r="K13">
            <v>95.499291220590905</v>
          </cell>
          <cell r="L13">
            <v>97.937734852990701</v>
          </cell>
          <cell r="M13">
            <v>89.021461735959605</v>
          </cell>
          <cell r="N13">
            <v>88.782885974176097</v>
          </cell>
          <cell r="O13">
            <v>126.15788482532299</v>
          </cell>
          <cell r="P13">
            <v>114.418196541431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101.42916158011001</v>
          </cell>
          <cell r="AJ13">
            <v>103.91</v>
          </cell>
          <cell r="AK13">
            <v>97.465467397482399</v>
          </cell>
          <cell r="AL13">
            <v>106.486066253619</v>
          </cell>
          <cell r="AM13">
            <v>164.42699999999999</v>
          </cell>
          <cell r="AN13">
            <v>131.871209089546</v>
          </cell>
          <cell r="AO13">
            <v>125.062421510188</v>
          </cell>
          <cell r="AP13">
            <v>127.580843083734</v>
          </cell>
          <cell r="AQ13">
            <v>130.069045784602</v>
          </cell>
          <cell r="AR13">
            <v>128.77560394952599</v>
          </cell>
          <cell r="AS13">
            <v>102.37385437016999</v>
          </cell>
          <cell r="AT13">
            <v>119.117590523484</v>
          </cell>
          <cell r="AU13">
            <v>105.110305495964</v>
          </cell>
          <cell r="AV13">
            <v>101.75878323236699</v>
          </cell>
          <cell r="AW13">
            <v>102.85702818815</v>
          </cell>
          <cell r="AX13">
            <v>100.020632283783</v>
          </cell>
          <cell r="AY13">
            <v>170.86246071451399</v>
          </cell>
        </row>
        <row r="14">
          <cell r="C14">
            <v>102</v>
          </cell>
          <cell r="D14">
            <v>89.193763185410006</v>
          </cell>
          <cell r="E14">
            <v>99.426056380122006</v>
          </cell>
          <cell r="F14">
            <v>82.267212022224896</v>
          </cell>
          <cell r="G14">
            <v>129.00378677762001</v>
          </cell>
          <cell r="H14">
            <v>111.658468103944</v>
          </cell>
          <cell r="I14">
            <v>104.83145069428301</v>
          </cell>
          <cell r="J14">
            <v>102.20341036192001</v>
          </cell>
          <cell r="K14">
            <v>104.046319198776</v>
          </cell>
          <cell r="L14">
            <v>104.397575722002</v>
          </cell>
          <cell r="M14">
            <v>97.191543611720704</v>
          </cell>
          <cell r="N14">
            <v>83.886403560657698</v>
          </cell>
          <cell r="O14">
            <v>91.8940103813202</v>
          </cell>
          <cell r="P14">
            <v>91.114715732593496</v>
          </cell>
          <cell r="Q14">
            <v>104.285458565722</v>
          </cell>
          <cell r="R14">
            <v>88.245333430119402</v>
          </cell>
          <cell r="S14">
            <v>117.62311455859199</v>
          </cell>
          <cell r="T14">
            <v>103.694401490058</v>
          </cell>
          <cell r="U14">
            <v>94.875678759568203</v>
          </cell>
          <cell r="V14">
            <v>104.206016216748</v>
          </cell>
          <cell r="W14">
            <v>100.59374720836701</v>
          </cell>
          <cell r="X14">
            <v>101.711130296565</v>
          </cell>
          <cell r="Y14">
            <v>99.094635317871095</v>
          </cell>
          <cell r="Z14">
            <v>92.955076158963706</v>
          </cell>
          <cell r="AA14">
            <v>100.26560213524201</v>
          </cell>
          <cell r="AB14">
            <v>97.874471651702095</v>
          </cell>
          <cell r="AC14">
            <v>121.63792610300899</v>
          </cell>
          <cell r="AD14">
            <v>92.029099088814903</v>
          </cell>
          <cell r="AE14">
            <v>137.37289077038201</v>
          </cell>
          <cell r="AF14">
            <v>117.91583963608301</v>
          </cell>
          <cell r="AG14">
            <v>101.353608405892</v>
          </cell>
          <cell r="AH14">
            <v>126.610949974655</v>
          </cell>
          <cell r="AI14">
            <v>110.506903108334</v>
          </cell>
          <cell r="AJ14">
            <v>110.76362396941801</v>
          </cell>
          <cell r="AK14">
            <v>106.41051090910899</v>
          </cell>
          <cell r="AL14">
            <v>100.613232261184</v>
          </cell>
          <cell r="AM14">
            <v>119.769195474886</v>
          </cell>
          <cell r="AN14">
            <v>108.932167460701</v>
          </cell>
          <cell r="AO14">
            <v>108.68541597721</v>
          </cell>
          <cell r="AP14">
            <v>109.179544634782</v>
          </cell>
          <cell r="AQ14">
            <v>126.059355593945</v>
          </cell>
          <cell r="AR14">
            <v>124.673840519706</v>
          </cell>
          <cell r="AS14">
            <v>111.38967660101299</v>
          </cell>
          <cell r="AT14">
            <v>142.363631600015</v>
          </cell>
          <cell r="AU14">
            <v>115.5212153195</v>
          </cell>
          <cell r="AV14">
            <v>121.636525767786</v>
          </cell>
          <cell r="AW14">
            <v>119.56682211309101</v>
          </cell>
          <cell r="AX14">
            <v>115.915144086186</v>
          </cell>
          <cell r="AY14">
            <v>131.22349000468199</v>
          </cell>
        </row>
        <row r="15">
          <cell r="C15">
            <v>10201</v>
          </cell>
          <cell r="D15">
            <v>94.178129299283697</v>
          </cell>
          <cell r="E15">
            <v>87.269451606827403</v>
          </cell>
          <cell r="F15">
            <v>84.022114290789801</v>
          </cell>
          <cell r="G15">
            <v>160.82380793674301</v>
          </cell>
          <cell r="H15">
            <v>120.202802041837</v>
          </cell>
          <cell r="I15">
            <v>104.21534547253999</v>
          </cell>
          <cell r="J15">
            <v>78.641200172003806</v>
          </cell>
          <cell r="K15">
            <v>80.298816925034501</v>
          </cell>
          <cell r="L15">
            <v>109.05936630070499</v>
          </cell>
          <cell r="M15">
            <v>100.559984790516</v>
          </cell>
          <cell r="N15">
            <v>74.651451500819505</v>
          </cell>
          <cell r="O15">
            <v>106.07752966290001</v>
          </cell>
          <cell r="P15">
            <v>96.206429383341899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85.284839002291406</v>
          </cell>
          <cell r="AJ15">
            <v>115.71</v>
          </cell>
          <cell r="AK15">
            <v>110.09846084264299</v>
          </cell>
          <cell r="AL15">
            <v>89.536843989924506</v>
          </cell>
          <cell r="AM15">
            <v>138.255</v>
          </cell>
          <cell r="AN15">
            <v>103.691536590449</v>
          </cell>
          <cell r="AO15">
            <v>109.77455115505499</v>
          </cell>
          <cell r="AP15">
            <v>110.804599171646</v>
          </cell>
          <cell r="AQ15">
            <v>150.918705584691</v>
          </cell>
          <cell r="AR15">
            <v>150.03185749100101</v>
          </cell>
          <cell r="AS15">
            <v>119.592090485738</v>
          </cell>
          <cell r="AT15">
            <v>127.742962491637</v>
          </cell>
          <cell r="AU15">
            <v>115.675975416768</v>
          </cell>
          <cell r="AV15">
            <v>134.574262682003</v>
          </cell>
          <cell r="AW15">
            <v>123.082947386033</v>
          </cell>
          <cell r="AX15">
            <v>122.86993939959299</v>
          </cell>
          <cell r="AY15">
            <v>157.996204689737</v>
          </cell>
        </row>
        <row r="16">
          <cell r="C16">
            <v>10202</v>
          </cell>
          <cell r="D16">
            <v>85.934537291604698</v>
          </cell>
          <cell r="E16">
            <v>111.473964926812</v>
          </cell>
          <cell r="F16">
            <v>82.830172608325398</v>
          </cell>
          <cell r="G16">
            <v>104.508776731506</v>
          </cell>
          <cell r="H16">
            <v>102.627770226713</v>
          </cell>
          <cell r="I16">
            <v>102.19432623210299</v>
          </cell>
          <cell r="J16">
            <v>122.504425265245</v>
          </cell>
          <cell r="K16">
            <v>125.08660085763</v>
          </cell>
          <cell r="L16">
            <v>94.602502884308194</v>
          </cell>
          <cell r="M16">
            <v>96.4190687454998</v>
          </cell>
          <cell r="N16">
            <v>91.818099456773496</v>
          </cell>
          <cell r="O16">
            <v>79.999754773478799</v>
          </cell>
          <cell r="P16">
            <v>87.785296385132199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</v>
          </cell>
          <cell r="AL16">
            <v>110.126496956623</v>
          </cell>
          <cell r="AM16">
            <v>104.267</v>
          </cell>
          <cell r="AN16">
            <v>113.26392658748</v>
          </cell>
          <cell r="AO16">
            <v>108.30556862113799</v>
          </cell>
          <cell r="AP16">
            <v>108.969827744426</v>
          </cell>
          <cell r="AQ16">
            <v>112.04368244692201</v>
          </cell>
          <cell r="AR16">
            <v>109.490257354411</v>
          </cell>
          <cell r="AS16">
            <v>103.092072192256</v>
          </cell>
          <cell r="AT16">
            <v>153.44188984560199</v>
          </cell>
          <cell r="AU16">
            <v>114.84612928742899</v>
          </cell>
          <cell r="AV16">
            <v>110.81342992997401</v>
          </cell>
          <cell r="AW16">
            <v>116.67474049005099</v>
          </cell>
          <cell r="AX16">
            <v>107.146266079553</v>
          </cell>
          <cell r="AY16">
            <v>112.390876759619</v>
          </cell>
        </row>
        <row r="17">
          <cell r="C17">
            <v>10203</v>
          </cell>
          <cell r="D17">
            <v>90.387980364113702</v>
          </cell>
          <cell r="E17">
            <v>83.757338746426797</v>
          </cell>
          <cell r="F17">
            <v>71.342503525936905</v>
          </cell>
          <cell r="G17">
            <v>154.35153896159301</v>
          </cell>
          <cell r="H17">
            <v>135.280838617428</v>
          </cell>
          <cell r="I17">
            <v>130.48122334248399</v>
          </cell>
          <cell r="J17">
            <v>75.476326720916106</v>
          </cell>
          <cell r="K17">
            <v>77.0672335656255</v>
          </cell>
          <cell r="L17">
            <v>128.634657732097</v>
          </cell>
          <cell r="M17">
            <v>79.764719389181906</v>
          </cell>
          <cell r="N17">
            <v>71.647143371958904</v>
          </cell>
          <cell r="O17">
            <v>101.808495662239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81.852595825072797</v>
          </cell>
          <cell r="AJ17">
            <v>136.47900000000001</v>
          </cell>
          <cell r="AK17">
            <v>87.330689762817698</v>
          </cell>
          <cell r="AL17">
            <v>85.933481123919094</v>
          </cell>
          <cell r="AM17">
            <v>132.691</v>
          </cell>
          <cell r="AN17">
            <v>101.68870595427499</v>
          </cell>
          <cell r="AO17">
            <v>101.911056102101</v>
          </cell>
          <cell r="AP17">
            <v>103.36918115516799</v>
          </cell>
          <cell r="AQ17">
            <v>121.847001963369</v>
          </cell>
          <cell r="AR17">
            <v>117.528330133936</v>
          </cell>
          <cell r="AS17">
            <v>120.111000521508</v>
          </cell>
          <cell r="AT17">
            <v>133.87910122627599</v>
          </cell>
          <cell r="AU17">
            <v>108.558925045373</v>
          </cell>
          <cell r="AV17">
            <v>114.60158622250999</v>
          </cell>
          <cell r="AW17">
            <v>108.640686591128</v>
          </cell>
          <cell r="AX17">
            <v>128.784050710782</v>
          </cell>
          <cell r="AY17">
            <v>135.44795484283199</v>
          </cell>
        </row>
        <row r="18">
          <cell r="C18">
            <v>10204</v>
          </cell>
          <cell r="D18">
            <v>80.148714369359297</v>
          </cell>
          <cell r="E18">
            <v>74.269200312725303</v>
          </cell>
          <cell r="F18">
            <v>75.071611022971297</v>
          </cell>
          <cell r="G18">
            <v>136.866399258716</v>
          </cell>
          <cell r="H18">
            <v>121.98340081247601</v>
          </cell>
          <cell r="I18">
            <v>108.377544552654</v>
          </cell>
          <cell r="J18">
            <v>86.655730725305304</v>
          </cell>
          <cell r="K18">
            <v>82.280253675281301</v>
          </cell>
          <cell r="L18">
            <v>147.38748180719401</v>
          </cell>
          <cell r="M18">
            <v>105.266711268956</v>
          </cell>
          <cell r="N18">
            <v>77.4741582294224</v>
          </cell>
          <cell r="O18">
            <v>104.218793964939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87.389309786659098</v>
          </cell>
          <cell r="AJ18">
            <v>156.375</v>
          </cell>
          <cell r="AK18">
            <v>115.251637247383</v>
          </cell>
          <cell r="AL18">
            <v>92.922394396609505</v>
          </cell>
          <cell r="AM18">
            <v>135.833</v>
          </cell>
          <cell r="AN18">
            <v>103.247564207005</v>
          </cell>
          <cell r="AO18">
            <v>111.81359695767701</v>
          </cell>
          <cell r="AP18">
            <v>105.303785627933</v>
          </cell>
          <cell r="AQ18">
            <v>102.936507191038</v>
          </cell>
          <cell r="AR18">
            <v>117.045720060493</v>
          </cell>
          <cell r="AS18">
            <v>131.694162545968</v>
          </cell>
          <cell r="AT18">
            <v>140.39883529782901</v>
          </cell>
          <cell r="AU18">
            <v>126.041930005737</v>
          </cell>
          <cell r="AV18">
            <v>153.38495651524099</v>
          </cell>
          <cell r="AW18">
            <v>139.374102307431</v>
          </cell>
          <cell r="AX18">
            <v>141.964462860054</v>
          </cell>
          <cell r="AY18">
            <v>136.439831893041</v>
          </cell>
        </row>
        <row r="19">
          <cell r="C19">
            <v>10205</v>
          </cell>
          <cell r="D19">
            <v>129.745400617429</v>
          </cell>
          <cell r="E19">
            <v>120.227594714788</v>
          </cell>
          <cell r="F19">
            <v>95.995372152215197</v>
          </cell>
          <cell r="G19">
            <v>94.080168879759</v>
          </cell>
          <cell r="H19">
            <v>84.153852872806198</v>
          </cell>
          <cell r="I19">
            <v>87.624638086511098</v>
          </cell>
          <cell r="J19">
            <v>108.340801598718</v>
          </cell>
          <cell r="K19">
            <v>110.624433173185</v>
          </cell>
          <cell r="L19">
            <v>88.628048244466399</v>
          </cell>
          <cell r="M19">
            <v>82.588795480385699</v>
          </cell>
          <cell r="N19">
            <v>102.844286180997</v>
          </cell>
          <cell r="O19">
            <v>95.146607998738403</v>
          </cell>
          <cell r="P19">
            <v>132.53970762837301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117.49347417786799</v>
          </cell>
          <cell r="AJ19">
            <v>94.033000000000001</v>
          </cell>
          <cell r="AK19">
            <v>90.422639623309095</v>
          </cell>
          <cell r="AL19">
            <v>123.351289518355</v>
          </cell>
          <cell r="AM19">
            <v>124.009</v>
          </cell>
          <cell r="AN19">
            <v>145.029981671417</v>
          </cell>
          <cell r="AO19">
            <v>117.516126919654</v>
          </cell>
          <cell r="AP19">
            <v>119.63991234591199</v>
          </cell>
          <cell r="AQ19">
            <v>128.06821545244401</v>
          </cell>
          <cell r="AR19">
            <v>107.496000217524</v>
          </cell>
          <cell r="AS19">
            <v>101.573990509455</v>
          </cell>
          <cell r="AT19">
            <v>136.29603708031499</v>
          </cell>
          <cell r="AU19">
            <v>139.56334767406901</v>
          </cell>
          <cell r="AV19">
            <v>117.587625797068</v>
          </cell>
          <cell r="AW19">
            <v>114.26313206320501</v>
          </cell>
          <cell r="AX19">
            <v>123.78335999796001</v>
          </cell>
          <cell r="AY19">
            <v>123.79260959205401</v>
          </cell>
        </row>
        <row r="20">
          <cell r="C20">
            <v>103</v>
          </cell>
          <cell r="D20">
            <v>96.323805624975506</v>
          </cell>
          <cell r="E20">
            <v>112.531997754835</v>
          </cell>
          <cell r="F20">
            <v>105.336429387519</v>
          </cell>
          <cell r="G20">
            <v>96.968447317901607</v>
          </cell>
          <cell r="H20">
            <v>83.320849904842206</v>
          </cell>
          <cell r="I20">
            <v>95.836555104335801</v>
          </cell>
          <cell r="J20">
            <v>103.909847692729</v>
          </cell>
          <cell r="K20">
            <v>102.729481178672</v>
          </cell>
          <cell r="L20">
            <v>103.11967398355701</v>
          </cell>
          <cell r="M20">
            <v>91.777496488693004</v>
          </cell>
          <cell r="N20">
            <v>106.53074928348001</v>
          </cell>
          <cell r="O20">
            <v>101.61466627846001</v>
          </cell>
          <cell r="P20">
            <v>98.398316814564694</v>
          </cell>
          <cell r="Q20">
            <v>118.032005126201</v>
          </cell>
          <cell r="R20">
            <v>112.99110290837299</v>
          </cell>
          <cell r="S20">
            <v>88.4140556251579</v>
          </cell>
          <cell r="T20">
            <v>77.377951967107194</v>
          </cell>
          <cell r="U20">
            <v>86.735526121285702</v>
          </cell>
          <cell r="V20">
            <v>105.945558614475</v>
          </cell>
          <cell r="W20">
            <v>99.320691269223303</v>
          </cell>
          <cell r="X20">
            <v>100.46627012388799</v>
          </cell>
          <cell r="Y20">
            <v>93.574978335648396</v>
          </cell>
          <cell r="Z20">
            <v>118.047479434447</v>
          </cell>
          <cell r="AA20">
            <v>110.87158527235</v>
          </cell>
          <cell r="AB20">
            <v>106.43024337204299</v>
          </cell>
          <cell r="AC20">
            <v>135.037505905129</v>
          </cell>
          <cell r="AD20">
            <v>117.836092183045</v>
          </cell>
          <cell r="AE20">
            <v>103.25909538821099</v>
          </cell>
          <cell r="AF20">
            <v>87.990181571831798</v>
          </cell>
          <cell r="AG20">
            <v>92.656682071838901</v>
          </cell>
          <cell r="AH20">
            <v>128.72531109776901</v>
          </cell>
          <cell r="AI20">
            <v>109.108298211807</v>
          </cell>
          <cell r="AJ20">
            <v>109.40785817950299</v>
          </cell>
          <cell r="AK20">
            <v>100.482921953953</v>
          </cell>
          <cell r="AL20">
            <v>127.772828082519</v>
          </cell>
          <cell r="AM20">
            <v>132.43867956901201</v>
          </cell>
          <cell r="AN20">
            <v>127.66708718157101</v>
          </cell>
          <cell r="AO20">
            <v>122.227605461184</v>
          </cell>
          <cell r="AP20">
            <v>109.770887843555</v>
          </cell>
          <cell r="AQ20">
            <v>109.050200852803</v>
          </cell>
          <cell r="AR20">
            <v>101.16613273897801</v>
          </cell>
          <cell r="AS20">
            <v>105.453980583361</v>
          </cell>
          <cell r="AT20">
            <v>131.14422681224701</v>
          </cell>
          <cell r="AU20">
            <v>120.69495144826701</v>
          </cell>
          <cell r="AV20">
            <v>116.159912829267</v>
          </cell>
          <cell r="AW20">
            <v>116.00499514649999</v>
          </cell>
          <cell r="AX20">
            <v>119.307722287053</v>
          </cell>
          <cell r="AY20">
            <v>146.66529663451101</v>
          </cell>
        </row>
        <row r="21">
          <cell r="C21">
            <v>10301</v>
          </cell>
          <cell r="D21">
            <v>82.879727021219296</v>
          </cell>
          <cell r="E21">
            <v>108.846037337696</v>
          </cell>
          <cell r="F21">
            <v>113.171280449438</v>
          </cell>
          <cell r="G21">
            <v>105.49391097778</v>
          </cell>
          <cell r="H21">
            <v>93.198308015404194</v>
          </cell>
          <cell r="I21">
            <v>99.292157790788295</v>
          </cell>
          <cell r="J21">
            <v>89.959732416825005</v>
          </cell>
          <cell r="K21">
            <v>93.588075387142993</v>
          </cell>
          <cell r="L21">
            <v>91.038317437883606</v>
          </cell>
          <cell r="M21">
            <v>91.290970417196505</v>
          </cell>
          <cell r="N21">
            <v>122.315261215696</v>
          </cell>
          <cell r="O21">
            <v>108.92622153292901</v>
          </cell>
          <cell r="P21">
            <v>84.664695129363096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99.399271964097807</v>
          </cell>
          <cell r="AJ21">
            <v>96.59</v>
          </cell>
          <cell r="AK21">
            <v>99.950247135603107</v>
          </cell>
          <cell r="AL21">
            <v>146.70474908229301</v>
          </cell>
          <cell r="AM21">
            <v>141.96799999999999</v>
          </cell>
          <cell r="AN21">
            <v>117.10839327634</v>
          </cell>
          <cell r="AO21">
            <v>126.104183827109</v>
          </cell>
          <cell r="AP21">
            <v>106.92016088582901</v>
          </cell>
          <cell r="AQ21">
            <v>103.327476904817</v>
          </cell>
          <cell r="AR21">
            <v>95.114700662587794</v>
          </cell>
          <cell r="AS21">
            <v>88.523042303339295</v>
          </cell>
          <cell r="AT21">
            <v>114.039939513655</v>
          </cell>
          <cell r="AU21">
            <v>118.193423914045</v>
          </cell>
          <cell r="AV21">
            <v>107.762844169602</v>
          </cell>
          <cell r="AW21">
            <v>118.434436774418</v>
          </cell>
          <cell r="AX21">
            <v>117.91671754622</v>
          </cell>
          <cell r="AY21">
            <v>177.35687522703401</v>
          </cell>
        </row>
        <row r="22">
          <cell r="C22">
            <v>10302</v>
          </cell>
          <cell r="D22">
            <v>90.4717382787574</v>
          </cell>
          <cell r="E22">
            <v>92.953729638886699</v>
          </cell>
          <cell r="F22">
            <v>100.48764507703601</v>
          </cell>
          <cell r="G22">
            <v>103.298750912058</v>
          </cell>
          <cell r="H22">
            <v>81.063351578353505</v>
          </cell>
          <cell r="I22">
            <v>93.002025428669597</v>
          </cell>
          <cell r="J22">
            <v>122.466852579239</v>
          </cell>
          <cell r="K22">
            <v>102.220955591262</v>
          </cell>
          <cell r="L22">
            <v>110.195720518012</v>
          </cell>
          <cell r="M22">
            <v>111.194581945317</v>
          </cell>
          <cell r="N22">
            <v>96.626190633576599</v>
          </cell>
          <cell r="O22">
            <v>96.018457818832601</v>
          </cell>
          <cell r="P22">
            <v>92.420214381659704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108.56819657006901</v>
          </cell>
          <cell r="AJ22">
            <v>116.91500000000001</v>
          </cell>
          <cell r="AK22">
            <v>121.741787767007</v>
          </cell>
          <cell r="AL22">
            <v>115.893314626364</v>
          </cell>
          <cell r="AM22">
            <v>125.145</v>
          </cell>
          <cell r="AN22">
            <v>120.266267098028</v>
          </cell>
          <cell r="AO22">
            <v>120.76157854707</v>
          </cell>
          <cell r="AP22">
            <v>108.469457584113</v>
          </cell>
          <cell r="AQ22">
            <v>106.846608960102</v>
          </cell>
          <cell r="AR22">
            <v>102.509833875773</v>
          </cell>
          <cell r="AS22">
            <v>121.08310067085</v>
          </cell>
          <cell r="AT22">
            <v>152.09162960400201</v>
          </cell>
          <cell r="AU22">
            <v>112.216964451645</v>
          </cell>
          <cell r="AV22">
            <v>118.030680098948</v>
          </cell>
          <cell r="AW22">
            <v>111.309423424824</v>
          </cell>
          <cell r="AX22">
            <v>145.11836044638201</v>
          </cell>
          <cell r="AY22">
            <v>149.809879568832</v>
          </cell>
        </row>
        <row r="23">
          <cell r="C23">
            <v>10303</v>
          </cell>
          <cell r="D23">
            <v>72.592146413700902</v>
          </cell>
          <cell r="E23">
            <v>184.26019373487901</v>
          </cell>
          <cell r="F23">
            <v>93.024127000850896</v>
          </cell>
          <cell r="G23">
            <v>87.052442568967507</v>
          </cell>
          <cell r="H23">
            <v>89.898635445434905</v>
          </cell>
          <cell r="I23">
            <v>68.768314850371794</v>
          </cell>
          <cell r="J23">
            <v>102.915061834078</v>
          </cell>
          <cell r="K23">
            <v>106.41494384809199</v>
          </cell>
          <cell r="L23">
            <v>91.314131735097902</v>
          </cell>
          <cell r="M23">
            <v>111.552403446414</v>
          </cell>
          <cell r="N23">
            <v>94.491130554917504</v>
          </cell>
          <cell r="O23">
            <v>97.716468567195903</v>
          </cell>
          <cell r="P23">
            <v>74.155552458908801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122.133549923787</v>
          </cell>
          <cell r="AL23">
            <v>113.33252662655001</v>
          </cell>
          <cell r="AM23">
            <v>127.358</v>
          </cell>
          <cell r="AN23">
            <v>127.543447884995</v>
          </cell>
          <cell r="AO23">
            <v>132.69228872951899</v>
          </cell>
          <cell r="AP23">
            <v>78.043512388948699</v>
          </cell>
          <cell r="AQ23">
            <v>115.037752626997</v>
          </cell>
          <cell r="AR23">
            <v>122.41431100285899</v>
          </cell>
          <cell r="AS23">
            <v>101.123301147079</v>
          </cell>
          <cell r="AT23">
            <v>133.418321381635</v>
          </cell>
          <cell r="AU23">
            <v>142.35981676094599</v>
          </cell>
          <cell r="AV23">
            <v>119.079093990372</v>
          </cell>
          <cell r="AW23">
            <v>114.253819870957</v>
          </cell>
          <cell r="AX23">
            <v>129.74593814031601</v>
          </cell>
          <cell r="AY23">
            <v>139.81807862183101</v>
          </cell>
        </row>
        <row r="24">
          <cell r="C24">
            <v>10304</v>
          </cell>
          <cell r="D24">
            <v>103.034758253492</v>
          </cell>
          <cell r="E24">
            <v>119.379579914244</v>
          </cell>
          <cell r="F24">
            <v>107.954263587696</v>
          </cell>
          <cell r="G24">
            <v>103.542595524172</v>
          </cell>
          <cell r="H24">
            <v>71.911384139985401</v>
          </cell>
          <cell r="I24">
            <v>86.9292835589536</v>
          </cell>
          <cell r="J24">
            <v>104.80699424106599</v>
          </cell>
          <cell r="K24">
            <v>107.60660692381001</v>
          </cell>
          <cell r="L24">
            <v>87.275631482428494</v>
          </cell>
          <cell r="M24">
            <v>100.364811501795</v>
          </cell>
          <cell r="N24">
            <v>98.068554272729003</v>
          </cell>
          <cell r="O24">
            <v>109.12553659962801</v>
          </cell>
          <cell r="P24">
            <v>105.253802211801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114.288261004489</v>
          </cell>
          <cell r="AJ24">
            <v>92.597999999999999</v>
          </cell>
          <cell r="AK24">
            <v>109.884774665874</v>
          </cell>
          <cell r="AL24">
            <v>117.62328350894001</v>
          </cell>
          <cell r="AM24">
            <v>142.22800000000001</v>
          </cell>
          <cell r="AN24">
            <v>133.62866232412199</v>
          </cell>
          <cell r="AO24">
            <v>125.841169772873</v>
          </cell>
          <cell r="AP24">
            <v>145.95448862723799</v>
          </cell>
          <cell r="AQ24">
            <v>138.640339343498</v>
          </cell>
          <cell r="AR24">
            <v>108.56698415267201</v>
          </cell>
          <cell r="AS24">
            <v>138.76763603070401</v>
          </cell>
          <cell r="AT24">
            <v>140.850834161667</v>
          </cell>
          <cell r="AU24">
            <v>109.269807933078</v>
          </cell>
          <cell r="AV24">
            <v>109.088067935532</v>
          </cell>
          <cell r="AW24">
            <v>111.117393320077</v>
          </cell>
          <cell r="AX24">
            <v>106.246326191691</v>
          </cell>
          <cell r="AY24">
            <v>137.54914863891099</v>
          </cell>
        </row>
        <row r="25">
          <cell r="C25">
            <v>10305</v>
          </cell>
          <cell r="D25">
            <v>122.894552829148</v>
          </cell>
          <cell r="E25">
            <v>142.146507294602</v>
          </cell>
          <cell r="F25">
            <v>100.106617829326</v>
          </cell>
          <cell r="G25">
            <v>87.792404272685502</v>
          </cell>
          <cell r="H25">
            <v>79.826671351998201</v>
          </cell>
          <cell r="I25">
            <v>87.230611529820095</v>
          </cell>
          <cell r="J25">
            <v>109.85479228820699</v>
          </cell>
          <cell r="K25">
            <v>103.825101315588</v>
          </cell>
          <cell r="L25">
            <v>93.337057536080295</v>
          </cell>
          <cell r="M25">
            <v>85.049628112585907</v>
          </cell>
          <cell r="N25">
            <v>93.237195055380795</v>
          </cell>
          <cell r="O25">
            <v>94.698860584578696</v>
          </cell>
          <cell r="P25">
            <v>125.54131417053701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110.27194906698401</v>
          </cell>
          <cell r="AJ25">
            <v>99.028999999999996</v>
          </cell>
          <cell r="AK25">
            <v>93.116891076916602</v>
          </cell>
          <cell r="AL25">
            <v>111.828558184701</v>
          </cell>
          <cell r="AM25">
            <v>123.425</v>
          </cell>
          <cell r="AN25">
            <v>163.60882007230799</v>
          </cell>
          <cell r="AO25">
            <v>122.994831691204</v>
          </cell>
          <cell r="AP25">
            <v>102.474455278428</v>
          </cell>
          <cell r="AQ25">
            <v>100.648064109123</v>
          </cell>
          <cell r="AR25">
            <v>102.19033745266</v>
          </cell>
          <cell r="AS25">
            <v>101.225274162304</v>
          </cell>
          <cell r="AT25">
            <v>137.21948557601999</v>
          </cell>
          <cell r="AU25">
            <v>133.65576433200999</v>
          </cell>
          <cell r="AV25">
            <v>109.86413438698401</v>
          </cell>
          <cell r="AW25">
            <v>110.683945100567</v>
          </cell>
          <cell r="AX25">
            <v>119.376932447576</v>
          </cell>
          <cell r="AY25">
            <v>119.10619823249</v>
          </cell>
        </row>
        <row r="26">
          <cell r="C26">
            <v>10306</v>
          </cell>
          <cell r="D26">
            <v>101.04560988179701</v>
          </cell>
          <cell r="E26">
            <v>107.10918341785199</v>
          </cell>
          <cell r="F26">
            <v>103.026773510876</v>
          </cell>
          <cell r="G26">
            <v>89.251435118699007</v>
          </cell>
          <cell r="H26">
            <v>78.763700577928702</v>
          </cell>
          <cell r="I26">
            <v>101.21034064941399</v>
          </cell>
          <cell r="J26">
            <v>105.072264167879</v>
          </cell>
          <cell r="K26">
            <v>109.50290192992399</v>
          </cell>
          <cell r="L26">
            <v>118.487831556874</v>
          </cell>
          <cell r="M26">
            <v>82.398855385663495</v>
          </cell>
          <cell r="N26">
            <v>104.92083076444</v>
          </cell>
          <cell r="O26">
            <v>99.210273038651493</v>
          </cell>
          <cell r="P26">
            <v>103.22181385337601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</v>
          </cell>
          <cell r="AJ26">
            <v>125.71299999999999</v>
          </cell>
          <cell r="AK26">
            <v>90.214683027802494</v>
          </cell>
          <cell r="AL26">
            <v>125.84189411703299</v>
          </cell>
          <cell r="AM26">
            <v>129.30500000000001</v>
          </cell>
          <cell r="AN26">
            <v>125.32918967160801</v>
          </cell>
          <cell r="AO26">
            <v>117.67268505049501</v>
          </cell>
          <cell r="AP26">
            <v>110.72130090939601</v>
          </cell>
          <cell r="AQ26">
            <v>112.126629660022</v>
          </cell>
          <cell r="AR26">
            <v>102.54834566928299</v>
          </cell>
          <cell r="AS26">
            <v>108.36010364037899</v>
          </cell>
          <cell r="AT26">
            <v>131.919278728645</v>
          </cell>
          <cell r="AU26">
            <v>122.69487419351201</v>
          </cell>
          <cell r="AV26">
            <v>126.51993534843101</v>
          </cell>
          <cell r="AW26">
            <v>119.293740247676</v>
          </cell>
          <cell r="AX26">
            <v>110.049514123026</v>
          </cell>
          <cell r="AY26">
            <v>130.78694066740599</v>
          </cell>
        </row>
        <row r="27">
          <cell r="C27">
            <v>104</v>
          </cell>
          <cell r="D27">
            <v>74.750688716482102</v>
          </cell>
          <cell r="E27">
            <v>65.6976142579027</v>
          </cell>
          <cell r="F27">
            <v>88.8401567872844</v>
          </cell>
          <cell r="G27">
            <v>105.025017791997</v>
          </cell>
          <cell r="H27">
            <v>107.83476924492</v>
          </cell>
          <cell r="I27">
            <v>114.26649246557599</v>
          </cell>
          <cell r="J27">
            <v>100.34883122924801</v>
          </cell>
          <cell r="K27">
            <v>126.422691142763</v>
          </cell>
          <cell r="L27">
            <v>113.468583179554</v>
          </cell>
          <cell r="M27">
            <v>117.261641471822</v>
          </cell>
          <cell r="N27">
            <v>100.494482147791</v>
          </cell>
          <cell r="O27">
            <v>85.589031564660303</v>
          </cell>
          <cell r="P27">
            <v>74.572477857193505</v>
          </cell>
          <cell r="Q27">
            <v>68.041518070650397</v>
          </cell>
          <cell r="R27">
            <v>98.784851807881594</v>
          </cell>
          <cell r="S27">
            <v>81.514960439534207</v>
          </cell>
          <cell r="T27">
            <v>88.561519170357798</v>
          </cell>
          <cell r="U27">
            <v>87.422105655550396</v>
          </cell>
          <cell r="V27">
            <v>101.51659239121101</v>
          </cell>
          <cell r="W27">
            <v>113.547635731407</v>
          </cell>
          <cell r="X27">
            <v>107.423403863481</v>
          </cell>
          <cell r="Y27">
            <v>121.037506536042</v>
          </cell>
          <cell r="Z27">
            <v>120.100169429373</v>
          </cell>
          <cell r="AA27">
            <v>101.89048369610801</v>
          </cell>
          <cell r="AB27">
            <v>86.274463402080201</v>
          </cell>
          <cell r="AC27">
            <v>85.1799053738374</v>
          </cell>
          <cell r="AD27">
            <v>97.742189820336506</v>
          </cell>
          <cell r="AE27">
            <v>106.869692614935</v>
          </cell>
          <cell r="AF27">
            <v>105.826126721023</v>
          </cell>
          <cell r="AG27">
            <v>96.691065659706993</v>
          </cell>
          <cell r="AH27">
            <v>136.452063249714</v>
          </cell>
          <cell r="AI27">
            <v>127.170766267831</v>
          </cell>
          <cell r="AJ27">
            <v>123.755195392193</v>
          </cell>
          <cell r="AK27">
            <v>132.979877543268</v>
          </cell>
          <cell r="AL27">
            <v>134.16369527057401</v>
          </cell>
          <cell r="AM27">
            <v>139.119236271999</v>
          </cell>
          <cell r="AN27">
            <v>115.39367359379</v>
          </cell>
          <cell r="AO27">
            <v>86.074347116807999</v>
          </cell>
          <cell r="AP27">
            <v>109.41425244109701</v>
          </cell>
          <cell r="AQ27">
            <v>109.820164103761</v>
          </cell>
          <cell r="AR27">
            <v>106.40181058292499</v>
          </cell>
          <cell r="AS27">
            <v>96.035719292809105</v>
          </cell>
          <cell r="AT27">
            <v>108.666821325706</v>
          </cell>
          <cell r="AU27">
            <v>122.623428416987</v>
          </cell>
          <cell r="AV27">
            <v>132.78391081980601</v>
          </cell>
          <cell r="AW27">
            <v>132.11486738257599</v>
          </cell>
          <cell r="AX27">
            <v>125.48143853920099</v>
          </cell>
          <cell r="AY27">
            <v>125.34471753390901</v>
          </cell>
        </row>
        <row r="28">
          <cell r="C28">
            <v>10401</v>
          </cell>
          <cell r="D28">
            <v>69.776789323977596</v>
          </cell>
          <cell r="E28">
            <v>67.428687196353806</v>
          </cell>
          <cell r="F28">
            <v>89.883695031075902</v>
          </cell>
          <cell r="G28">
            <v>101.803233502372</v>
          </cell>
          <cell r="H28">
            <v>108.85403249974399</v>
          </cell>
          <cell r="I28">
            <v>106.04170843531899</v>
          </cell>
          <cell r="J28">
            <v>109.150107744336</v>
          </cell>
          <cell r="K28">
            <v>123.299558712623</v>
          </cell>
          <cell r="L28">
            <v>117.772660502089</v>
          </cell>
          <cell r="M28">
            <v>122.485937928802</v>
          </cell>
          <cell r="N28">
            <v>99.377159883938504</v>
          </cell>
          <cell r="O28">
            <v>84.126429239369202</v>
          </cell>
          <cell r="P28">
            <v>67.922125898407998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</v>
          </cell>
          <cell r="AJ28">
            <v>107.003</v>
          </cell>
          <cell r="AK28">
            <v>120.764914151705</v>
          </cell>
          <cell r="AL28">
            <v>116.797746341367</v>
          </cell>
          <cell r="AM28">
            <v>110.264</v>
          </cell>
          <cell r="AN28">
            <v>95.3850436012128</v>
          </cell>
          <cell r="AO28">
            <v>80.7251408762084</v>
          </cell>
          <cell r="AP28">
            <v>94.621259645365001</v>
          </cell>
          <cell r="AQ28">
            <v>93.681874513993193</v>
          </cell>
          <cell r="AR28">
            <v>91.702468726488704</v>
          </cell>
          <cell r="AS28">
            <v>80.117961186789799</v>
          </cell>
          <cell r="AT28">
            <v>90.368777497800494</v>
          </cell>
          <cell r="AU28">
            <v>97.425588175265702</v>
          </cell>
          <cell r="AV28">
            <v>111.432562325342</v>
          </cell>
          <cell r="AW28">
            <v>118.126748459582</v>
          </cell>
          <cell r="AX28">
            <v>110.92866329992501</v>
          </cell>
          <cell r="AY28">
            <v>108.693460524453</v>
          </cell>
        </row>
        <row r="29">
          <cell r="C29">
            <v>10402</v>
          </cell>
          <cell r="D29">
            <v>74.560572993853597</v>
          </cell>
          <cell r="E29">
            <v>58.2403529986358</v>
          </cell>
          <cell r="F29">
            <v>85.416686283887898</v>
          </cell>
          <cell r="G29">
            <v>112.277101415232</v>
          </cell>
          <cell r="H29">
            <v>107.993377507731</v>
          </cell>
          <cell r="I29">
            <v>131.432443152562</v>
          </cell>
          <cell r="J29">
            <v>90.279148334840102</v>
          </cell>
          <cell r="K29">
            <v>136.625911024278</v>
          </cell>
          <cell r="L29">
            <v>109.10290267358999</v>
          </cell>
          <cell r="M29">
            <v>111.20881810778999</v>
          </cell>
          <cell r="N29">
            <v>100.144119425006</v>
          </cell>
          <cell r="O29">
            <v>82.718566082592204</v>
          </cell>
          <cell r="P29">
            <v>76.456213986252195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</v>
          </cell>
          <cell r="AJ29">
            <v>153.52099999999999</v>
          </cell>
          <cell r="AK29">
            <v>156.35655977841299</v>
          </cell>
          <cell r="AL29">
            <v>164.89678832399599</v>
          </cell>
          <cell r="AM29">
            <v>187.11</v>
          </cell>
          <cell r="AN29">
            <v>144.26221024493799</v>
          </cell>
          <cell r="AO29">
            <v>89.029095157529795</v>
          </cell>
          <cell r="AP29">
            <v>130.983874089003</v>
          </cell>
          <cell r="AQ29">
            <v>132.41215565198601</v>
          </cell>
          <cell r="AR29">
            <v>125.944126655581</v>
          </cell>
          <cell r="AS29">
            <v>117.212142881929</v>
          </cell>
          <cell r="AT29">
            <v>135.740918325801</v>
          </cell>
          <cell r="AU29">
            <v>165.87804009225499</v>
          </cell>
          <cell r="AV29">
            <v>172.50286266586701</v>
          </cell>
          <cell r="AW29">
            <v>157.64306065224201</v>
          </cell>
          <cell r="AX29">
            <v>149.590395535601</v>
          </cell>
          <cell r="AY29">
            <v>151.653214858767</v>
          </cell>
        </row>
        <row r="30">
          <cell r="C30">
            <v>10403</v>
          </cell>
          <cell r="D30">
            <v>76.844485916272603</v>
          </cell>
          <cell r="E30">
            <v>60.647276829724802</v>
          </cell>
          <cell r="F30">
            <v>92.842946538244604</v>
          </cell>
          <cell r="G30">
            <v>96.007633628029296</v>
          </cell>
          <cell r="H30">
            <v>115.26251140036</v>
          </cell>
          <cell r="I30">
            <v>104.172663387581</v>
          </cell>
          <cell r="J30">
            <v>96.626020760515999</v>
          </cell>
          <cell r="K30">
            <v>124.75709985397</v>
          </cell>
          <cell r="L30">
            <v>114.08847206186999</v>
          </cell>
          <cell r="M30">
            <v>118.302783005688</v>
          </cell>
          <cell r="N30">
            <v>106.924038020529</v>
          </cell>
          <cell r="O30">
            <v>93.524068597215404</v>
          </cell>
          <cell r="P30">
            <v>77.208770237285606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</v>
          </cell>
          <cell r="AJ30">
            <v>100.637</v>
          </cell>
          <cell r="AK30">
            <v>117.786669618898</v>
          </cell>
          <cell r="AL30">
            <v>121.26977599941</v>
          </cell>
          <cell r="AM30">
            <v>117.83799999999999</v>
          </cell>
          <cell r="AN30">
            <v>108.914685771824</v>
          </cell>
          <cell r="AO30">
            <v>84.942036091034197</v>
          </cell>
          <cell r="AP30">
            <v>102.955922124342</v>
          </cell>
          <cell r="AQ30">
            <v>99.480196323417005</v>
          </cell>
          <cell r="AR30">
            <v>94.6100681649243</v>
          </cell>
          <cell r="AS30">
            <v>82.444764269559897</v>
          </cell>
          <cell r="AT30">
            <v>92.497640850453607</v>
          </cell>
          <cell r="AU30">
            <v>94.849409817225194</v>
          </cell>
          <cell r="AV30">
            <v>101.054368512339</v>
          </cell>
          <cell r="AW30">
            <v>121.87656507826</v>
          </cell>
          <cell r="AX30">
            <v>114.33519429375799</v>
          </cell>
          <cell r="AY30">
            <v>114.55503012858</v>
          </cell>
        </row>
        <row r="31">
          <cell r="C31">
            <v>10404</v>
          </cell>
          <cell r="D31">
            <v>128.02812447760499</v>
          </cell>
          <cell r="E31">
            <v>104.96638395628599</v>
          </cell>
          <cell r="F31">
            <v>90.193115144919304</v>
          </cell>
          <cell r="G31">
            <v>92.250659320053998</v>
          </cell>
          <cell r="H31">
            <v>92.375251519781699</v>
          </cell>
          <cell r="I31">
            <v>92.200250204734004</v>
          </cell>
          <cell r="J31">
            <v>92.017323686877504</v>
          </cell>
          <cell r="K31">
            <v>102.42851230424399</v>
          </cell>
          <cell r="L31">
            <v>100.50356714090999</v>
          </cell>
          <cell r="M31">
            <v>106.30287573130801</v>
          </cell>
          <cell r="N31">
            <v>94.962450610169</v>
          </cell>
          <cell r="O31">
            <v>103.771485903111</v>
          </cell>
          <cell r="P31">
            <v>127.263220888711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111.52237775566999</v>
          </cell>
          <cell r="AJ31">
            <v>105.943</v>
          </cell>
          <cell r="AK31">
            <v>107.832818165883</v>
          </cell>
          <cell r="AL31">
            <v>99.345640208548303</v>
          </cell>
          <cell r="AM31">
            <v>100.991</v>
          </cell>
          <cell r="AN31">
            <v>120.57960543179399</v>
          </cell>
          <cell r="AO31">
            <v>106.880210885861</v>
          </cell>
          <cell r="AP31">
            <v>103.715315421802</v>
          </cell>
          <cell r="AQ31">
            <v>107.092963900928</v>
          </cell>
          <cell r="AR31">
            <v>112.445586006742</v>
          </cell>
          <cell r="AS31">
            <v>111.72640948812401</v>
          </cell>
          <cell r="AT31">
            <v>104.02524344739599</v>
          </cell>
          <cell r="AU31">
            <v>116.361349166485</v>
          </cell>
          <cell r="AV31">
            <v>108.058111298073</v>
          </cell>
          <cell r="AW31">
            <v>107.390742738612</v>
          </cell>
          <cell r="AX31">
            <v>107.308266465435</v>
          </cell>
          <cell r="AY31">
            <v>103.414896840586</v>
          </cell>
        </row>
        <row r="32">
          <cell r="C32">
            <v>10405</v>
          </cell>
          <cell r="D32">
            <v>106.35383486977901</v>
          </cell>
          <cell r="E32">
            <v>98.996500273519104</v>
          </cell>
          <cell r="F32">
            <v>95.008252650687396</v>
          </cell>
          <cell r="G32">
            <v>98.210897830018894</v>
          </cell>
          <cell r="H32">
            <v>109.77743735659099</v>
          </cell>
          <cell r="I32">
            <v>120.80086961188501</v>
          </cell>
          <cell r="J32">
            <v>85.940811593820797</v>
          </cell>
          <cell r="K32">
            <v>97.212317681386494</v>
          </cell>
          <cell r="L32">
            <v>91.168651602558398</v>
          </cell>
          <cell r="M32">
            <v>94.050700368991897</v>
          </cell>
          <cell r="N32">
            <v>82.037726806661993</v>
          </cell>
          <cell r="O32">
            <v>120.441999354099</v>
          </cell>
          <cell r="P32">
            <v>105.84267025183701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96.290199946980906</v>
          </cell>
          <cell r="AJ32">
            <v>96.497</v>
          </cell>
          <cell r="AK32">
            <v>105.28718700603601</v>
          </cell>
          <cell r="AL32">
            <v>108.194068357627</v>
          </cell>
          <cell r="AM32">
            <v>190.49600000000001</v>
          </cell>
          <cell r="AN32">
            <v>116.91796423475699</v>
          </cell>
          <cell r="AO32">
            <v>130.22384936788399</v>
          </cell>
          <cell r="AP32">
            <v>105.143471955697</v>
          </cell>
          <cell r="AQ32">
            <v>123.865902625777</v>
          </cell>
          <cell r="AR32">
            <v>124.125945430763</v>
          </cell>
          <cell r="AS32">
            <v>108.548647688977</v>
          </cell>
          <cell r="AT32">
            <v>111.35137874258299</v>
          </cell>
          <cell r="AU32">
            <v>114.67145388821</v>
          </cell>
          <cell r="AV32">
            <v>107.018732279657</v>
          </cell>
          <cell r="AW32">
            <v>101.024449124974</v>
          </cell>
          <cell r="AX32">
            <v>129.66471927934799</v>
          </cell>
          <cell r="AY32">
            <v>165.62276154777999</v>
          </cell>
        </row>
        <row r="33">
          <cell r="C33">
            <v>10406</v>
          </cell>
          <cell r="D33">
            <v>112.346958459779</v>
          </cell>
          <cell r="E33">
            <v>96.095997706394698</v>
          </cell>
          <cell r="F33">
            <v>98.929765596631597</v>
          </cell>
          <cell r="G33">
            <v>96.699125426149195</v>
          </cell>
          <cell r="H33">
            <v>92.529425438565397</v>
          </cell>
          <cell r="I33">
            <v>87.130073565392095</v>
          </cell>
          <cell r="J33">
            <v>88.592727592149402</v>
          </cell>
          <cell r="K33">
            <v>92.558893607315994</v>
          </cell>
          <cell r="L33">
            <v>104.494979462453</v>
          </cell>
          <cell r="M33">
            <v>110.34621452496999</v>
          </cell>
          <cell r="N33">
            <v>111.721404320292</v>
          </cell>
          <cell r="O33">
            <v>108.554434299908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</v>
          </cell>
          <cell r="AJ33">
            <v>106.268</v>
          </cell>
          <cell r="AK33">
            <v>109.61322882377399</v>
          </cell>
          <cell r="AL33">
            <v>110.503216918888</v>
          </cell>
          <cell r="AM33">
            <v>111.2</v>
          </cell>
          <cell r="AN33">
            <v>116.56105294332799</v>
          </cell>
          <cell r="AO33">
            <v>113.72004434231199</v>
          </cell>
          <cell r="AP33">
            <v>112.706062726277</v>
          </cell>
          <cell r="AQ33">
            <v>121.25313826710099</v>
          </cell>
          <cell r="AR33">
            <v>124.369729116</v>
          </cell>
          <cell r="AS33">
            <v>114.501096941836</v>
          </cell>
          <cell r="AT33">
            <v>116.107207990416</v>
          </cell>
          <cell r="AU33">
            <v>94.126370701166906</v>
          </cell>
          <cell r="AV33">
            <v>99.078522090540702</v>
          </cell>
          <cell r="AW33">
            <v>107.122047521901</v>
          </cell>
          <cell r="AX33">
            <v>113.81496383224599</v>
          </cell>
          <cell r="AY33">
            <v>117.427211796496</v>
          </cell>
        </row>
        <row r="34">
          <cell r="C34">
            <v>105</v>
          </cell>
          <cell r="D34">
            <v>98.721093987121705</v>
          </cell>
          <cell r="E34">
            <v>90.093739880979498</v>
          </cell>
          <cell r="F34">
            <v>98.990166461537697</v>
          </cell>
          <cell r="G34">
            <v>104.226771669626</v>
          </cell>
          <cell r="H34">
            <v>96.133510322143295</v>
          </cell>
          <cell r="I34">
            <v>95.104042806016906</v>
          </cell>
          <cell r="J34">
            <v>97.977883521734299</v>
          </cell>
          <cell r="K34">
            <v>101.91618586296499</v>
          </cell>
          <cell r="L34">
            <v>104.277337751894</v>
          </cell>
          <cell r="M34">
            <v>104.54497716457099</v>
          </cell>
          <cell r="N34">
            <v>102.982354804013</v>
          </cell>
          <cell r="O34">
            <v>105.031935767398</v>
          </cell>
          <cell r="P34">
            <v>108.022659311596</v>
          </cell>
          <cell r="Q34">
            <v>97.725893021358303</v>
          </cell>
          <cell r="R34">
            <v>106.61259587514</v>
          </cell>
          <cell r="S34">
            <v>115.7825294144</v>
          </cell>
          <cell r="T34">
            <v>110.168346790436</v>
          </cell>
          <cell r="U34">
            <v>114.381458221665</v>
          </cell>
          <cell r="V34">
            <v>102.25807810936701</v>
          </cell>
          <cell r="W34">
            <v>113.814431373452</v>
          </cell>
          <cell r="X34">
            <v>108.911763981768</v>
          </cell>
          <cell r="Y34">
            <v>105.15259710588801</v>
          </cell>
          <cell r="Z34">
            <v>108.969411953446</v>
          </cell>
          <cell r="AA34">
            <v>105.572854420379</v>
          </cell>
          <cell r="AB34">
            <v>92.657446088447102</v>
          </cell>
          <cell r="AC34">
            <v>98.821782687615695</v>
          </cell>
          <cell r="AD34">
            <v>110.329824973485</v>
          </cell>
          <cell r="AE34">
            <v>109.77185047248599</v>
          </cell>
          <cell r="AF34">
            <v>115.335129176829</v>
          </cell>
          <cell r="AG34">
            <v>109.981000615101</v>
          </cell>
          <cell r="AH34">
            <v>105.451718491433</v>
          </cell>
          <cell r="AI34">
            <v>114.710803217668</v>
          </cell>
          <cell r="AJ34">
            <v>106.37257969129701</v>
          </cell>
          <cell r="AK34">
            <v>108.31230544253999</v>
          </cell>
          <cell r="AL34">
            <v>107.35855640167701</v>
          </cell>
          <cell r="AM34">
            <v>104.973136616989</v>
          </cell>
          <cell r="AN34">
            <v>102.083352385011</v>
          </cell>
          <cell r="AO34">
            <v>105.19486169357</v>
          </cell>
          <cell r="AP34">
            <v>96.327735216212304</v>
          </cell>
          <cell r="AQ34">
            <v>100.518852963596</v>
          </cell>
          <cell r="AR34">
            <v>110.913797637635</v>
          </cell>
          <cell r="AS34">
            <v>109.076546613644</v>
          </cell>
          <cell r="AT34">
            <v>122.11343060149601</v>
          </cell>
          <cell r="AU34">
            <v>119.51215475281199</v>
          </cell>
          <cell r="AV34">
            <v>107.98132908811399</v>
          </cell>
          <cell r="AW34">
            <v>113.317685045768</v>
          </cell>
          <cell r="AX34">
            <v>108.11701141043901</v>
          </cell>
          <cell r="AY34">
            <v>108.355571765921</v>
          </cell>
        </row>
        <row r="35">
          <cell r="C35">
            <v>10501</v>
          </cell>
          <cell r="D35">
            <v>87.106734652327106</v>
          </cell>
          <cell r="E35">
            <v>99.386404988076094</v>
          </cell>
          <cell r="F35">
            <v>107.332668892702</v>
          </cell>
          <cell r="G35">
            <v>105.567953209414</v>
          </cell>
          <cell r="H35">
            <v>99.9460001224341</v>
          </cell>
          <cell r="I35">
            <v>100.056996552564</v>
          </cell>
          <cell r="J35">
            <v>95.5888596447476</v>
          </cell>
          <cell r="K35">
            <v>104.054937153277</v>
          </cell>
          <cell r="L35">
            <v>106.270043622198</v>
          </cell>
          <cell r="M35">
            <v>101.324202283895</v>
          </cell>
          <cell r="N35">
            <v>95.874673940711006</v>
          </cell>
          <cell r="O35">
            <v>97.490524937654698</v>
          </cell>
          <cell r="P35">
            <v>98.779920484713998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</v>
          </cell>
          <cell r="AJ35">
            <v>95.427000000000007</v>
          </cell>
          <cell r="AK35">
            <v>100.608154578414</v>
          </cell>
          <cell r="AL35">
            <v>99.375611803655801</v>
          </cell>
          <cell r="AM35">
            <v>100.307</v>
          </cell>
          <cell r="AN35">
            <v>116.85025311379199</v>
          </cell>
          <cell r="AO35">
            <v>104.285324292813</v>
          </cell>
          <cell r="AP35">
            <v>111.875543356119</v>
          </cell>
          <cell r="AQ35">
            <v>110.43394590425601</v>
          </cell>
          <cell r="AR35">
            <v>106.386170854696</v>
          </cell>
          <cell r="AS35">
            <v>101.915099171873</v>
          </cell>
          <cell r="AT35">
            <v>119.66157555363201</v>
          </cell>
          <cell r="AU35">
            <v>111.556402262031</v>
          </cell>
          <cell r="AV35">
            <v>100.132834215841</v>
          </cell>
          <cell r="AW35">
            <v>105.161720477307</v>
          </cell>
          <cell r="AX35">
            <v>104.74481432853</v>
          </cell>
          <cell r="AY35">
            <v>111.23650242250601</v>
          </cell>
        </row>
        <row r="36">
          <cell r="C36">
            <v>10502</v>
          </cell>
          <cell r="D36">
            <v>99.658849157286298</v>
          </cell>
          <cell r="E36">
            <v>89.440795537494907</v>
          </cell>
          <cell r="F36">
            <v>98.1321553752977</v>
          </cell>
          <cell r="G36">
            <v>104.090293951399</v>
          </cell>
          <cell r="H36">
            <v>95.058636094622202</v>
          </cell>
          <cell r="I36">
            <v>94.874178144438503</v>
          </cell>
          <cell r="J36">
            <v>98.331524613906396</v>
          </cell>
          <cell r="K36">
            <v>101.44618498917499</v>
          </cell>
          <cell r="L36">
            <v>104.64167242451001</v>
          </cell>
          <cell r="M36">
            <v>105.16238221694201</v>
          </cell>
          <cell r="N36">
            <v>103.802067089204</v>
          </cell>
          <cell r="O36">
            <v>105.361260405724</v>
          </cell>
          <cell r="P36">
            <v>108.847638651368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</v>
          </cell>
          <cell r="AJ36">
            <v>107.497</v>
          </cell>
          <cell r="AK36">
            <v>109.20490679595</v>
          </cell>
          <cell r="AL36">
            <v>108.246334332852</v>
          </cell>
          <cell r="AM36">
            <v>105.136</v>
          </cell>
          <cell r="AN36">
            <v>101.179428547143</v>
          </cell>
          <cell r="AO36">
            <v>105.410280125098</v>
          </cell>
          <cell r="AP36">
            <v>95.335810297111905</v>
          </cell>
          <cell r="AQ36">
            <v>99.713002139084196</v>
          </cell>
          <cell r="AR36">
            <v>109.894581052558</v>
          </cell>
          <cell r="AS36">
            <v>108.097588365798</v>
          </cell>
          <cell r="AT36">
            <v>120.9456873852</v>
          </cell>
          <cell r="AU36">
            <v>119.516462998417</v>
          </cell>
          <cell r="AV36">
            <v>108.41728849005401</v>
          </cell>
          <cell r="AW36">
            <v>113.24602795912701</v>
          </cell>
          <cell r="AX36">
            <v>107.931069495237</v>
          </cell>
          <cell r="AY36">
            <v>108.134816366878</v>
          </cell>
        </row>
        <row r="37">
          <cell r="C37">
            <v>10509</v>
          </cell>
          <cell r="D37">
            <v>90.734306231178905</v>
          </cell>
          <cell r="E37">
            <v>93.575147576203094</v>
          </cell>
          <cell r="F37">
            <v>110.237501545448</v>
          </cell>
          <cell r="G37">
            <v>105.99131518514901</v>
          </cell>
          <cell r="H37">
            <v>121.673642658874</v>
          </cell>
          <cell r="I37">
            <v>93.429394303999601</v>
          </cell>
          <cell r="J37">
            <v>91.532076013269005</v>
          </cell>
          <cell r="K37">
            <v>112.270328683763</v>
          </cell>
          <cell r="L37">
            <v>89.9545547701087</v>
          </cell>
          <cell r="M37">
            <v>91.652835690307896</v>
          </cell>
          <cell r="N37">
            <v>90.749555918389902</v>
          </cell>
          <cell r="O37">
            <v>108.199341423308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</v>
          </cell>
          <cell r="AJ37">
            <v>91.655000000000001</v>
          </cell>
          <cell r="AK37">
            <v>94.930451721715102</v>
          </cell>
          <cell r="AL37">
            <v>94.601674441470294</v>
          </cell>
          <cell r="AM37">
            <v>108.155</v>
          </cell>
          <cell r="AN37">
            <v>103.621904173773</v>
          </cell>
          <cell r="AO37">
            <v>100.327190345093</v>
          </cell>
          <cell r="AP37">
            <v>99.148756717095196</v>
          </cell>
          <cell r="AQ37">
            <v>107.495356577739</v>
          </cell>
          <cell r="AR37">
            <v>149.17571800835199</v>
          </cell>
          <cell r="AS37">
            <v>150.678330864142</v>
          </cell>
          <cell r="AT37">
            <v>161.23290234330199</v>
          </cell>
          <cell r="AU37">
            <v>133.105254717485</v>
          </cell>
          <cell r="AV37">
            <v>108.49228052978</v>
          </cell>
          <cell r="AW37">
            <v>129.52584594002201</v>
          </cell>
          <cell r="AX37">
            <v>119.488961351366</v>
          </cell>
          <cell r="AY37">
            <v>109.982509188146</v>
          </cell>
        </row>
        <row r="38">
          <cell r="C38">
            <v>106</v>
          </cell>
          <cell r="D38">
            <v>104.31259801197101</v>
          </cell>
          <cell r="E38">
            <v>89.198742229948394</v>
          </cell>
          <cell r="F38">
            <v>100.688930834121</v>
          </cell>
          <cell r="G38">
            <v>92.875804413180205</v>
          </cell>
          <cell r="H38">
            <v>92.579656798090895</v>
          </cell>
          <cell r="I38">
            <v>94.306997093512805</v>
          </cell>
          <cell r="J38">
            <v>87.351918495681005</v>
          </cell>
          <cell r="K38">
            <v>89.897219973353103</v>
          </cell>
          <cell r="L38">
            <v>106.309905464298</v>
          </cell>
          <cell r="M38">
            <v>114.511119354363</v>
          </cell>
          <cell r="N38">
            <v>111.165214598651</v>
          </cell>
          <cell r="O38">
            <v>116.80189273283</v>
          </cell>
          <cell r="P38">
            <v>109.426996931575</v>
          </cell>
          <cell r="Q38">
            <v>94.318286059364794</v>
          </cell>
          <cell r="R38">
            <v>105.605448344869</v>
          </cell>
          <cell r="S38">
            <v>113.625136800848</v>
          </cell>
          <cell r="T38">
            <v>101.959072454842</v>
          </cell>
          <cell r="U38">
            <v>107.48688900677099</v>
          </cell>
          <cell r="V38">
            <v>90.671654572447693</v>
          </cell>
          <cell r="W38">
            <v>106.430536914223</v>
          </cell>
          <cell r="X38">
            <v>111.36297860160199</v>
          </cell>
          <cell r="Y38">
            <v>109.228051161555</v>
          </cell>
          <cell r="Z38">
            <v>110.98022435634201</v>
          </cell>
          <cell r="AA38">
            <v>112.00615412715899</v>
          </cell>
          <cell r="AB38">
            <v>114.26218328095899</v>
          </cell>
          <cell r="AC38">
            <v>103.685729908025</v>
          </cell>
          <cell r="AD38">
            <v>111.9650068673</v>
          </cell>
          <cell r="AE38">
            <v>117.90792347602201</v>
          </cell>
          <cell r="AF38">
            <v>105.97761997027401</v>
          </cell>
          <cell r="AG38">
            <v>112.159955831232</v>
          </cell>
          <cell r="AH38">
            <v>100.63933211345299</v>
          </cell>
          <cell r="AI38">
            <v>121.98749789198899</v>
          </cell>
          <cell r="AJ38">
            <v>107.31779914807601</v>
          </cell>
          <cell r="AK38">
            <v>112.20923427821501</v>
          </cell>
          <cell r="AL38">
            <v>110.110390467215</v>
          </cell>
          <cell r="AM38">
            <v>108.671976552152</v>
          </cell>
          <cell r="AN38">
            <v>115.281915892041</v>
          </cell>
          <cell r="AO38">
            <v>110.52227086814599</v>
          </cell>
          <cell r="AP38">
            <v>121.21126669449799</v>
          </cell>
          <cell r="AQ38">
            <v>126.175099702775</v>
          </cell>
          <cell r="AR38">
            <v>117.03716314777201</v>
          </cell>
          <cell r="AS38">
            <v>114.867755980887</v>
          </cell>
          <cell r="AT38">
            <v>112.904758855438</v>
          </cell>
          <cell r="AU38">
            <v>113.722287151217</v>
          </cell>
          <cell r="AV38">
            <v>112.16812756477</v>
          </cell>
          <cell r="AW38">
            <v>110.819241494366</v>
          </cell>
          <cell r="AX38">
            <v>112.27680476361699</v>
          </cell>
          <cell r="AY38">
            <v>115.06770625633099</v>
          </cell>
        </row>
        <row r="39">
          <cell r="C39">
            <v>10611</v>
          </cell>
          <cell r="D39">
            <v>100.40687016613199</v>
          </cell>
          <cell r="E39">
            <v>97.256981172269406</v>
          </cell>
          <cell r="F39">
            <v>104.612279009045</v>
          </cell>
          <cell r="G39">
            <v>94.505247084241105</v>
          </cell>
          <cell r="H39">
            <v>92.798828767657596</v>
          </cell>
          <cell r="I39">
            <v>91.781401348770402</v>
          </cell>
          <cell r="J39">
            <v>88.197753601016004</v>
          </cell>
          <cell r="K39">
            <v>95.164708731873503</v>
          </cell>
          <cell r="L39">
            <v>111.109815530511</v>
          </cell>
          <cell r="M39">
            <v>109.733867205761</v>
          </cell>
          <cell r="N39">
            <v>105.449431350306</v>
          </cell>
          <cell r="O39">
            <v>108.982816032416</v>
          </cell>
          <cell r="P39">
            <v>106.73831080526701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143.68580445851299</v>
          </cell>
          <cell r="AJ39">
            <v>111.221</v>
          </cell>
          <cell r="AK39">
            <v>117.86978169159499</v>
          </cell>
          <cell r="AL39">
            <v>116.277036183988</v>
          </cell>
          <cell r="AM39">
            <v>111.834</v>
          </cell>
          <cell r="AN39">
            <v>124.46520503929899</v>
          </cell>
          <cell r="AO39">
            <v>117.455725835593</v>
          </cell>
          <cell r="AP39">
            <v>144.39091388080399</v>
          </cell>
          <cell r="AQ39">
            <v>145.69815360540099</v>
          </cell>
          <cell r="AR39">
            <v>124.997518278313</v>
          </cell>
          <cell r="AS39">
            <v>119.294760299732</v>
          </cell>
          <cell r="AT39">
            <v>116.00460043262601</v>
          </cell>
          <cell r="AU39">
            <v>118.111235980842</v>
          </cell>
          <cell r="AV39">
            <v>112.054840753205</v>
          </cell>
          <cell r="AW39">
            <v>121.905421954584</v>
          </cell>
          <cell r="AX39">
            <v>125.721695932055</v>
          </cell>
          <cell r="AY39">
            <v>118.087375716219</v>
          </cell>
        </row>
        <row r="40">
          <cell r="C40">
            <v>10613</v>
          </cell>
          <cell r="D40">
            <v>107.242354039025</v>
          </cell>
          <cell r="E40">
            <v>83.189629317539698</v>
          </cell>
          <cell r="F40">
            <v>98.2458697933249</v>
          </cell>
          <cell r="G40">
            <v>91.653616132626894</v>
          </cell>
          <cell r="H40">
            <v>92.598217197362999</v>
          </cell>
          <cell r="I40">
            <v>95.638746924574406</v>
          </cell>
          <cell r="J40">
            <v>85.365628462610502</v>
          </cell>
          <cell r="K40">
            <v>85.515750756905604</v>
          </cell>
          <cell r="L40">
            <v>102.657208855893</v>
          </cell>
          <cell r="M40">
            <v>118.673792745623</v>
          </cell>
          <cell r="N40">
            <v>115.93105121319699</v>
          </cell>
          <cell r="O40">
            <v>123.288134561318</v>
          </cell>
          <cell r="P40">
            <v>111.538745458156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106.06056936720501</v>
          </cell>
          <cell r="AJ40">
            <v>104.27800000000001</v>
          </cell>
          <cell r="AK40">
            <v>109.195056245863</v>
          </cell>
          <cell r="AL40">
            <v>106.706538088377</v>
          </cell>
          <cell r="AM40">
            <v>107.498</v>
          </cell>
          <cell r="AN40">
            <v>108.733292806574</v>
          </cell>
          <cell r="AO40">
            <v>106.295973446755</v>
          </cell>
          <cell r="AP40">
            <v>106.47192474574599</v>
          </cell>
          <cell r="AQ40">
            <v>114.06569308015</v>
          </cell>
          <cell r="AR40">
            <v>111.72672183953701</v>
          </cell>
          <cell r="AS40">
            <v>111.44119447831601</v>
          </cell>
          <cell r="AT40">
            <v>109.900973732526</v>
          </cell>
          <cell r="AU40">
            <v>110.085240372057</v>
          </cell>
          <cell r="AV40">
            <v>111.825990531165</v>
          </cell>
          <cell r="AW40">
            <v>102.72486823890701</v>
          </cell>
          <cell r="AX40">
            <v>102.673182436538</v>
          </cell>
          <cell r="AY40">
            <v>112.519569468528</v>
          </cell>
        </row>
        <row r="41">
          <cell r="C41">
            <v>10619</v>
          </cell>
          <cell r="D41">
            <v>99.149206629270907</v>
          </cell>
          <cell r="E41">
            <v>97.444448412223693</v>
          </cell>
          <cell r="F41">
            <v>86.680930545645694</v>
          </cell>
          <cell r="G41">
            <v>88.444500618078607</v>
          </cell>
          <cell r="H41">
            <v>96.407085145985704</v>
          </cell>
          <cell r="I41">
            <v>95.857734979263796</v>
          </cell>
          <cell r="J41">
            <v>116.413453636431</v>
          </cell>
          <cell r="K41">
            <v>99.742232416456801</v>
          </cell>
          <cell r="L41">
            <v>116.190879983776</v>
          </cell>
          <cell r="M41">
            <v>103.416320899585</v>
          </cell>
          <cell r="N41">
            <v>98.134491990233698</v>
          </cell>
          <cell r="O41">
            <v>102.118714743049</v>
          </cell>
          <cell r="P41">
            <v>104.181552138936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137.68591227749201</v>
          </cell>
          <cell r="AJ41">
            <v>117.121</v>
          </cell>
          <cell r="AK41">
            <v>102.97523548506599</v>
          </cell>
          <cell r="AL41">
            <v>99.16349272862</v>
          </cell>
          <cell r="AM41">
            <v>97.218000000000004</v>
          </cell>
          <cell r="AN41">
            <v>107.421670118994</v>
          </cell>
          <cell r="AO41">
            <v>101.694593941603</v>
          </cell>
          <cell r="AP41">
            <v>107.421670118994</v>
          </cell>
          <cell r="AQ41">
            <v>115.647755323097</v>
          </cell>
          <cell r="AR41">
            <v>126.364635822891</v>
          </cell>
          <cell r="AS41">
            <v>118.400318783503</v>
          </cell>
          <cell r="AT41">
            <v>136.49992735112801</v>
          </cell>
          <cell r="AU41">
            <v>127.054034931125</v>
          </cell>
          <cell r="AV41">
            <v>118.13205060958801</v>
          </cell>
          <cell r="AW41">
            <v>120.57568578561801</v>
          </cell>
          <cell r="AX41">
            <v>121.92059044211</v>
          </cell>
          <cell r="AY41">
            <v>129.73438666708199</v>
          </cell>
        </row>
        <row r="42">
          <cell r="C42">
            <v>10621</v>
          </cell>
          <cell r="D42">
            <v>82.479194042925897</v>
          </cell>
          <cell r="E42">
            <v>99.249526760151696</v>
          </cell>
          <cell r="F42">
            <v>95.166848748674497</v>
          </cell>
          <cell r="G42">
            <v>82.440427437879194</v>
          </cell>
          <cell r="H42">
            <v>87.629839493849104</v>
          </cell>
          <cell r="I42">
            <v>94.698804431901493</v>
          </cell>
          <cell r="J42">
            <v>94.3391141078598</v>
          </cell>
          <cell r="K42">
            <v>92.540403983224806</v>
          </cell>
          <cell r="L42">
            <v>105.093269785167</v>
          </cell>
          <cell r="M42">
            <v>138.52843506666301</v>
          </cell>
          <cell r="N42">
            <v>95.439453593150006</v>
          </cell>
          <cell r="O42">
            <v>132.39468254855299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</v>
          </cell>
          <cell r="AJ42">
            <v>105.934</v>
          </cell>
          <cell r="AK42">
            <v>137.93759145829901</v>
          </cell>
          <cell r="AL42">
            <v>96.440195189981395</v>
          </cell>
          <cell r="AM42">
            <v>126.041</v>
          </cell>
          <cell r="AN42">
            <v>105.052883166359</v>
          </cell>
          <cell r="AO42">
            <v>116.367913378556</v>
          </cell>
          <cell r="AP42">
            <v>105.052883166359</v>
          </cell>
          <cell r="AQ42">
            <v>105.052883166359</v>
          </cell>
          <cell r="AR42">
            <v>103.676408908203</v>
          </cell>
          <cell r="AS42">
            <v>103.75669036423</v>
          </cell>
          <cell r="AT42">
            <v>111.17031652909399</v>
          </cell>
          <cell r="AU42">
            <v>107.463503446662</v>
          </cell>
          <cell r="AV42">
            <v>107.199185265728</v>
          </cell>
          <cell r="AW42">
            <v>108.593955321945</v>
          </cell>
          <cell r="AX42">
            <v>108.69908015768701</v>
          </cell>
          <cell r="AY42">
            <v>126.16299820462</v>
          </cell>
        </row>
        <row r="43">
          <cell r="C43">
            <v>10622</v>
          </cell>
          <cell r="D43">
            <v>119.011229140919</v>
          </cell>
          <cell r="E43">
            <v>76.119059838276598</v>
          </cell>
          <cell r="F43">
            <v>97.6168912874396</v>
          </cell>
          <cell r="G43">
            <v>94.276055341056306</v>
          </cell>
          <cell r="H43">
            <v>82.738442139251902</v>
          </cell>
          <cell r="I43">
            <v>90.541054432104104</v>
          </cell>
          <cell r="J43">
            <v>81.405411291225306</v>
          </cell>
          <cell r="K43">
            <v>102.144642112759</v>
          </cell>
          <cell r="L43">
            <v>111.853127120306</v>
          </cell>
          <cell r="M43">
            <v>117.50673583846</v>
          </cell>
          <cell r="N43">
            <v>105.34456746565201</v>
          </cell>
          <cell r="O43">
            <v>121.44278399255001</v>
          </cell>
          <cell r="P43">
            <v>125.051677117537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141.00224040336099</v>
          </cell>
          <cell r="AJ43">
            <v>112.748</v>
          </cell>
          <cell r="AK43">
            <v>117.00555278693299</v>
          </cell>
          <cell r="AL43">
            <v>106.44917029701899</v>
          </cell>
          <cell r="AM43">
            <v>115.61499999999999</v>
          </cell>
          <cell r="AN43">
            <v>120.083021837956</v>
          </cell>
          <cell r="AO43">
            <v>114.788104533062</v>
          </cell>
          <cell r="AP43">
            <v>110.577407267496</v>
          </cell>
          <cell r="AQ43">
            <v>110.577407267496</v>
          </cell>
          <cell r="AR43">
            <v>100.924160945743</v>
          </cell>
          <cell r="AS43">
            <v>109.732191544348</v>
          </cell>
          <cell r="AT43">
            <v>107.07791991919601</v>
          </cell>
          <cell r="AU43">
            <v>108.40505573177199</v>
          </cell>
          <cell r="AV43">
            <v>110.27065863088301</v>
          </cell>
          <cell r="AW43">
            <v>108.584536361273</v>
          </cell>
          <cell r="AX43">
            <v>109.08675024130901</v>
          </cell>
          <cell r="AY43">
            <v>116.149402146592</v>
          </cell>
        </row>
        <row r="44">
          <cell r="C44">
            <v>10623</v>
          </cell>
          <cell r="D44">
            <v>92.112452263804997</v>
          </cell>
          <cell r="E44">
            <v>106.50422460679199</v>
          </cell>
          <cell r="F44">
            <v>110.613859999087</v>
          </cell>
          <cell r="G44">
            <v>100.48731157056299</v>
          </cell>
          <cell r="H44">
            <v>90.322589223082005</v>
          </cell>
          <cell r="I44">
            <v>105.884801789341</v>
          </cell>
          <cell r="J44">
            <v>104.62143418762901</v>
          </cell>
          <cell r="K44">
            <v>97.6048939884612</v>
          </cell>
          <cell r="L44">
            <v>106.075068037755</v>
          </cell>
          <cell r="M44">
            <v>94.141921942920206</v>
          </cell>
          <cell r="N44">
            <v>100.662600867451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</v>
          </cell>
          <cell r="AJ44">
            <v>106.92400000000001</v>
          </cell>
          <cell r="AK44">
            <v>93.740393167746205</v>
          </cell>
          <cell r="AL44">
            <v>101.718110388312</v>
          </cell>
          <cell r="AM44">
            <v>86.602999999999994</v>
          </cell>
          <cell r="AN44">
            <v>131.51030122061999</v>
          </cell>
          <cell r="AO44">
            <v>103.39299949450999</v>
          </cell>
          <cell r="AP44">
            <v>117.23850193920499</v>
          </cell>
          <cell r="AQ44">
            <v>117.23850193920499</v>
          </cell>
          <cell r="AR44">
            <v>117.55075203668299</v>
          </cell>
          <cell r="AS44">
            <v>128.49028257827501</v>
          </cell>
          <cell r="AT44">
            <v>121.093178851388</v>
          </cell>
          <cell r="AU44">
            <v>124.791730714831</v>
          </cell>
          <cell r="AV44">
            <v>120.16328109684</v>
          </cell>
          <cell r="AW44">
            <v>122.016177084486</v>
          </cell>
          <cell r="AX44">
            <v>122.016091936886</v>
          </cell>
          <cell r="AY44">
            <v>115.14673132913801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95.022654566381206</v>
          </cell>
          <cell r="G45">
            <v>97.056657809120296</v>
          </cell>
          <cell r="H45">
            <v>95.693940710360096</v>
          </cell>
          <cell r="I45">
            <v>93.032871059809807</v>
          </cell>
          <cell r="J45">
            <v>94.763490966923996</v>
          </cell>
          <cell r="K45">
            <v>95.223538740103805</v>
          </cell>
          <cell r="L45">
            <v>103.454312198279</v>
          </cell>
          <cell r="M45">
            <v>107.16809054189601</v>
          </cell>
          <cell r="N45">
            <v>107.48240298509999</v>
          </cell>
          <cell r="O45">
            <v>113.53919108491201</v>
          </cell>
          <cell r="P45">
            <v>110.46682949562199</v>
          </cell>
          <cell r="Q45">
            <v>97.010529898510697</v>
          </cell>
          <cell r="R45">
            <v>104.236654716318</v>
          </cell>
          <cell r="S45">
            <v>109.86983950157</v>
          </cell>
          <cell r="T45">
            <v>110.048421061638</v>
          </cell>
          <cell r="U45">
            <v>108.18460606161101</v>
          </cell>
          <cell r="V45">
            <v>105.050126604992</v>
          </cell>
          <cell r="W45">
            <v>108.215105664175</v>
          </cell>
          <cell r="X45">
            <v>107.837152326696</v>
          </cell>
          <cell r="Y45">
            <v>112.618877201432</v>
          </cell>
          <cell r="Z45">
            <v>110.690140053311</v>
          </cell>
          <cell r="AA45">
            <v>115.927702511725</v>
          </cell>
          <cell r="AB45">
            <v>115.478449618407</v>
          </cell>
          <cell r="AC45">
            <v>105.762501717495</v>
          </cell>
          <cell r="AD45">
            <v>114.40923316919501</v>
          </cell>
          <cell r="AE45">
            <v>113.697485209313</v>
          </cell>
          <cell r="AF45">
            <v>117.27560765226499</v>
          </cell>
          <cell r="AG45">
            <v>114.10627299135101</v>
          </cell>
          <cell r="AH45">
            <v>113.460533681295</v>
          </cell>
          <cell r="AI45">
            <v>115.85301600678299</v>
          </cell>
          <cell r="AJ45">
            <v>111.772935592892</v>
          </cell>
          <cell r="AK45">
            <v>114.797765837317</v>
          </cell>
          <cell r="AL45">
            <v>110.611685914845</v>
          </cell>
          <cell r="AM45">
            <v>110.99695763911799</v>
          </cell>
          <cell r="AN45">
            <v>121.734519373287</v>
          </cell>
          <cell r="AO45">
            <v>114.494294818846</v>
          </cell>
          <cell r="AP45">
            <v>112.266888761697</v>
          </cell>
          <cell r="AQ45">
            <v>119.014589555472</v>
          </cell>
          <cell r="AR45">
            <v>119.90330032251801</v>
          </cell>
          <cell r="AS45">
            <v>119.804168549736</v>
          </cell>
          <cell r="AT45">
            <v>131.00681619833699</v>
          </cell>
          <cell r="AU45">
            <v>123.872644997056</v>
          </cell>
          <cell r="AV45">
            <v>120.00577976069199</v>
          </cell>
          <cell r="AW45">
            <v>117.161835848978</v>
          </cell>
          <cell r="AX45">
            <v>117.02707075287201</v>
          </cell>
          <cell r="AY45">
            <v>120.3943033084</v>
          </cell>
        </row>
        <row r="46">
          <cell r="C46">
            <v>10711</v>
          </cell>
          <cell r="D46">
            <v>96.091990381112396</v>
          </cell>
          <cell r="E46">
            <v>77.4029374465415</v>
          </cell>
          <cell r="F46">
            <v>97.087509678707804</v>
          </cell>
          <cell r="G46">
            <v>100.857901100608</v>
          </cell>
          <cell r="H46">
            <v>100.06446326799799</v>
          </cell>
          <cell r="I46">
            <v>97.005417530429398</v>
          </cell>
          <cell r="J46">
            <v>93.418795284237106</v>
          </cell>
          <cell r="K46">
            <v>93.766508922435705</v>
          </cell>
          <cell r="L46">
            <v>102.300330597578</v>
          </cell>
          <cell r="M46">
            <v>110.450724709577</v>
          </cell>
          <cell r="N46">
            <v>114.024552779582</v>
          </cell>
          <cell r="O46">
            <v>117.528868301193</v>
          </cell>
          <cell r="P46">
            <v>105.955342820803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123.81720496003901</v>
          </cell>
          <cell r="AJ46">
            <v>125.503</v>
          </cell>
          <cell r="AK46">
            <v>128.576727551332</v>
          </cell>
          <cell r="AL46">
            <v>131.51772912097201</v>
          </cell>
          <cell r="AM46">
            <v>128.91800000000001</v>
          </cell>
          <cell r="AN46">
            <v>127.10022443992</v>
          </cell>
          <cell r="AO46">
            <v>128.06541619604499</v>
          </cell>
          <cell r="AP46">
            <v>129.04901199924501</v>
          </cell>
          <cell r="AQ46">
            <v>136.00591101064799</v>
          </cell>
          <cell r="AR46">
            <v>138.52223578597901</v>
          </cell>
          <cell r="AS46">
            <v>138.36905970092999</v>
          </cell>
          <cell r="AT46">
            <v>152.494478843026</v>
          </cell>
          <cell r="AU46">
            <v>140.333322579059</v>
          </cell>
          <cell r="AV46">
            <v>136.87623486549299</v>
          </cell>
          <cell r="AW46">
            <v>114.198084839468</v>
          </cell>
          <cell r="AX46">
            <v>131.580911933843</v>
          </cell>
          <cell r="AY46">
            <v>136.15732712844201</v>
          </cell>
        </row>
        <row r="47">
          <cell r="C47">
            <v>10712</v>
          </cell>
          <cell r="D47">
            <v>115.24978364498</v>
          </cell>
          <cell r="E47">
            <v>91.418268634730097</v>
          </cell>
          <cell r="F47">
            <v>93.525870518185201</v>
          </cell>
          <cell r="G47">
            <v>92.503830730274899</v>
          </cell>
          <cell r="H47">
            <v>92.623952662674895</v>
          </cell>
          <cell r="I47">
            <v>86.147602112488102</v>
          </cell>
          <cell r="J47">
            <v>86.100446041484005</v>
          </cell>
          <cell r="K47">
            <v>84.1307241928221</v>
          </cell>
          <cell r="L47">
            <v>113.447616817099</v>
          </cell>
          <cell r="M47">
            <v>115.217398842492</v>
          </cell>
          <cell r="N47">
            <v>113.735674983038</v>
          </cell>
          <cell r="O47">
            <v>115.898830819732</v>
          </cell>
          <cell r="P47">
            <v>114.40777124934399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132.57534997166201</v>
          </cell>
          <cell r="AJ47">
            <v>125.027</v>
          </cell>
          <cell r="AK47">
            <v>125.94244487574301</v>
          </cell>
          <cell r="AL47">
            <v>113.480917027313</v>
          </cell>
          <cell r="AM47">
            <v>114.111</v>
          </cell>
          <cell r="AN47">
            <v>129.332308094816</v>
          </cell>
          <cell r="AO47">
            <v>119.199103452732</v>
          </cell>
          <cell r="AP47">
            <v>111.142269032926</v>
          </cell>
          <cell r="AQ47">
            <v>124.793193759964</v>
          </cell>
          <cell r="AR47">
            <v>133.98470730750299</v>
          </cell>
          <cell r="AS47">
            <v>133.08194427133199</v>
          </cell>
          <cell r="AT47">
            <v>146.749402938473</v>
          </cell>
          <cell r="AU47">
            <v>142.80313096201701</v>
          </cell>
          <cell r="AV47">
            <v>135.08913175648499</v>
          </cell>
          <cell r="AW47">
            <v>134.07999728635599</v>
          </cell>
          <cell r="AX47">
            <v>132.98531604672999</v>
          </cell>
          <cell r="AY47">
            <v>145.07276682526401</v>
          </cell>
        </row>
        <row r="48">
          <cell r="C48">
            <v>10713</v>
          </cell>
          <cell r="D48">
            <v>136.64064041354601</v>
          </cell>
          <cell r="E48">
            <v>107.176914521385</v>
          </cell>
          <cell r="F48">
            <v>79.136056725753505</v>
          </cell>
          <cell r="G48">
            <v>76.5034009577642</v>
          </cell>
          <cell r="H48">
            <v>83.1288316505686</v>
          </cell>
          <cell r="I48">
            <v>84.823486526349299</v>
          </cell>
          <cell r="J48">
            <v>83.451941607550907</v>
          </cell>
          <cell r="K48">
            <v>85.837981116870907</v>
          </cell>
          <cell r="L48">
            <v>101.54416570249499</v>
          </cell>
          <cell r="M48">
            <v>120.917407956243</v>
          </cell>
          <cell r="N48">
            <v>113.121066820756</v>
          </cell>
          <cell r="O48">
            <v>127.718106000717</v>
          </cell>
          <cell r="P48">
            <v>137.68859296267101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107.327154637883</v>
          </cell>
          <cell r="AJ48">
            <v>96.414000000000001</v>
          </cell>
          <cell r="AK48">
            <v>105.754037174502</v>
          </cell>
          <cell r="AL48">
            <v>97.929697012922105</v>
          </cell>
          <cell r="AM48">
            <v>103.379</v>
          </cell>
          <cell r="AN48">
            <v>119.407150476965</v>
          </cell>
          <cell r="AO48">
            <v>106.61749525466</v>
          </cell>
          <cell r="AP48">
            <v>105.65119058926599</v>
          </cell>
          <cell r="AQ48">
            <v>108.034721920998</v>
          </cell>
          <cell r="AR48">
            <v>110.474502884028</v>
          </cell>
          <cell r="AS48">
            <v>115.39556307241</v>
          </cell>
          <cell r="AT48">
            <v>114.55613271550099</v>
          </cell>
          <cell r="AU48">
            <v>109.640608678498</v>
          </cell>
          <cell r="AV48">
            <v>103.199219039045</v>
          </cell>
          <cell r="AW48">
            <v>100.489319962762</v>
          </cell>
          <cell r="AX48">
            <v>94.607612861068105</v>
          </cell>
          <cell r="AY48">
            <v>104.698007441323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84.944798414772805</v>
          </cell>
          <cell r="G49">
            <v>101.515770694639</v>
          </cell>
          <cell r="H49">
            <v>99.580196050010102</v>
          </cell>
          <cell r="I49">
            <v>103.092057981179</v>
          </cell>
          <cell r="J49">
            <v>101.27895142150901</v>
          </cell>
          <cell r="K49">
            <v>104.605007448165</v>
          </cell>
          <cell r="L49">
            <v>95.990367534152995</v>
          </cell>
          <cell r="M49">
            <v>105.551605530145</v>
          </cell>
          <cell r="N49">
            <v>104.21298036507601</v>
          </cell>
          <cell r="O49">
            <v>103.606775745683</v>
          </cell>
          <cell r="P49">
            <v>99.468413478705301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127.678836483334</v>
          </cell>
          <cell r="AJ49">
            <v>104.449</v>
          </cell>
          <cell r="AK49">
            <v>112.755764191552</v>
          </cell>
          <cell r="AL49">
            <v>107.730828089699</v>
          </cell>
          <cell r="AM49">
            <v>103.164</v>
          </cell>
          <cell r="AN49">
            <v>107.88916309651999</v>
          </cell>
          <cell r="AO49">
            <v>107.88495717619899</v>
          </cell>
          <cell r="AP49">
            <v>107.88916309651999</v>
          </cell>
          <cell r="AQ49">
            <v>107.88916309651999</v>
          </cell>
          <cell r="AR49">
            <v>122.947913091282</v>
          </cell>
          <cell r="AS49">
            <v>126.790069234623</v>
          </cell>
          <cell r="AT49">
            <v>119.209048474141</v>
          </cell>
          <cell r="AU49">
            <v>122.999558854382</v>
          </cell>
          <cell r="AV49">
            <v>115.437379515023</v>
          </cell>
          <cell r="AW49">
            <v>119.215532214956</v>
          </cell>
          <cell r="AX49">
            <v>119.217490194787</v>
          </cell>
          <cell r="AY49">
            <v>103.16576767986</v>
          </cell>
        </row>
        <row r="50">
          <cell r="C50">
            <v>10721</v>
          </cell>
          <cell r="D50">
            <v>96.7850223691796</v>
          </cell>
          <cell r="E50">
            <v>89.026747203903895</v>
          </cell>
          <cell r="F50">
            <v>98.809513592305805</v>
          </cell>
          <cell r="G50">
            <v>97.541818328308807</v>
          </cell>
          <cell r="H50">
            <v>94.245661764022998</v>
          </cell>
          <cell r="I50">
            <v>102.227750029343</v>
          </cell>
          <cell r="J50">
            <v>100.25437354968599</v>
          </cell>
          <cell r="K50">
            <v>96.059738897529002</v>
          </cell>
          <cell r="L50">
            <v>99.321202507015997</v>
          </cell>
          <cell r="M50">
            <v>106.50426752297901</v>
          </cell>
          <cell r="N50">
            <v>111.162656813697</v>
          </cell>
          <cell r="O50">
            <v>108.061247422029</v>
          </cell>
          <cell r="P50">
            <v>105.989894400594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106.445460755008</v>
          </cell>
          <cell r="AJ50">
            <v>97.643000000000001</v>
          </cell>
          <cell r="AK50">
            <v>109.587643695821</v>
          </cell>
          <cell r="AL50">
            <v>110.10338165865799</v>
          </cell>
          <cell r="AM50">
            <v>108.645</v>
          </cell>
          <cell r="AN50">
            <v>145.05644620030901</v>
          </cell>
          <cell r="AO50">
            <v>120.767306824944</v>
          </cell>
          <cell r="AP50">
            <v>123.30155128825299</v>
          </cell>
          <cell r="AQ50">
            <v>128.392117661486</v>
          </cell>
          <cell r="AR50">
            <v>111.232629423689</v>
          </cell>
          <cell r="AS50">
            <v>109.78648224655799</v>
          </cell>
          <cell r="AT50">
            <v>116.016820534499</v>
          </cell>
          <cell r="AU50">
            <v>115.47540016558401</v>
          </cell>
          <cell r="AV50">
            <v>107.958552690182</v>
          </cell>
          <cell r="AW50">
            <v>106.245964377585</v>
          </cell>
          <cell r="AX50">
            <v>106.40303055533199</v>
          </cell>
          <cell r="AY50">
            <v>108.44770754599401</v>
          </cell>
        </row>
        <row r="51">
          <cell r="C51">
            <v>10722</v>
          </cell>
          <cell r="D51">
            <v>94.784715126537293</v>
          </cell>
          <cell r="E51">
            <v>112.505014222789</v>
          </cell>
          <cell r="F51">
            <v>96.867380963379901</v>
          </cell>
          <cell r="G51">
            <v>95.122941962998496</v>
          </cell>
          <cell r="H51">
            <v>91.231411309652302</v>
          </cell>
          <cell r="I51">
            <v>83.329125644457307</v>
          </cell>
          <cell r="J51">
            <v>87.912969684868997</v>
          </cell>
          <cell r="K51">
            <v>84.974819451158197</v>
          </cell>
          <cell r="L51">
            <v>103.614594023869</v>
          </cell>
          <cell r="M51">
            <v>124.249415301225</v>
          </cell>
          <cell r="N51">
            <v>113.35650007289399</v>
          </cell>
          <cell r="O51">
            <v>112.05111223617099</v>
          </cell>
          <cell r="P51">
            <v>97.931421000243404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103.718611016605</v>
          </cell>
          <cell r="AJ51">
            <v>112.745</v>
          </cell>
          <cell r="AK51">
            <v>132.72974581748099</v>
          </cell>
          <cell r="AL51">
            <v>117.182999463428</v>
          </cell>
          <cell r="AM51">
            <v>111.572</v>
          </cell>
          <cell r="AN51">
            <v>123.541959024056</v>
          </cell>
          <cell r="AO51">
            <v>121.256758058354</v>
          </cell>
          <cell r="AP51">
            <v>117.283617175901</v>
          </cell>
          <cell r="AQ51">
            <v>117.283617175901</v>
          </cell>
          <cell r="AR51">
            <v>112.53118032963</v>
          </cell>
          <cell r="AS51">
            <v>108.312738098761</v>
          </cell>
          <cell r="AT51">
            <v>112.70917853476401</v>
          </cell>
          <cell r="AU51">
            <v>110.510958316762</v>
          </cell>
          <cell r="AV51">
            <v>115.428750839266</v>
          </cell>
          <cell r="AW51">
            <v>112.882963583543</v>
          </cell>
          <cell r="AX51">
            <v>112.940890913191</v>
          </cell>
          <cell r="AY51">
            <v>111.62958268873101</v>
          </cell>
        </row>
        <row r="52">
          <cell r="C52">
            <v>10731</v>
          </cell>
          <cell r="D52">
            <v>108.165501287734</v>
          </cell>
          <cell r="E52">
            <v>82.497604852908196</v>
          </cell>
          <cell r="F52">
            <v>105.534963669687</v>
          </cell>
          <cell r="G52">
            <v>109.112529638464</v>
          </cell>
          <cell r="H52">
            <v>99.007964125109197</v>
          </cell>
          <cell r="I52">
            <v>91.513772919577704</v>
          </cell>
          <cell r="J52">
            <v>101.331502328786</v>
          </cell>
          <cell r="K52">
            <v>109.87125331871199</v>
          </cell>
          <cell r="L52">
            <v>108.635075046008</v>
          </cell>
          <cell r="M52">
            <v>98.935967266708005</v>
          </cell>
          <cell r="N52">
            <v>83.643470880234503</v>
          </cell>
          <cell r="O52">
            <v>101.750394666072</v>
          </cell>
          <cell r="P52">
            <v>94.399150843923906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117.691365929933</v>
          </cell>
          <cell r="AJ52">
            <v>101.152</v>
          </cell>
          <cell r="AK52">
            <v>100.61977963309</v>
          </cell>
          <cell r="AL52">
            <v>89.498014518913493</v>
          </cell>
          <cell r="AM52">
            <v>104.476</v>
          </cell>
          <cell r="AN52">
            <v>102.96174739393</v>
          </cell>
          <cell r="AO52">
            <v>102.292408023611</v>
          </cell>
          <cell r="AP52">
            <v>102.571470998376</v>
          </cell>
          <cell r="AQ52">
            <v>118.64606242526099</v>
          </cell>
          <cell r="AR52">
            <v>114.232222510946</v>
          </cell>
          <cell r="AS52">
            <v>113.58020002224799</v>
          </cell>
          <cell r="AT52">
            <v>114.86424780890501</v>
          </cell>
          <cell r="AU52">
            <v>108.42896802481501</v>
          </cell>
          <cell r="AV52">
            <v>108.550928715015</v>
          </cell>
          <cell r="AW52">
            <v>108.020252208366</v>
          </cell>
          <cell r="AX52">
            <v>103.103756686531</v>
          </cell>
          <cell r="AY52">
            <v>114.26928258075201</v>
          </cell>
        </row>
        <row r="53">
          <cell r="C53">
            <v>10732</v>
          </cell>
          <cell r="D53">
            <v>90.080923305905998</v>
          </cell>
          <cell r="E53">
            <v>84.077942479422802</v>
          </cell>
          <cell r="F53">
            <v>92.287985574077794</v>
          </cell>
          <cell r="G53">
            <v>93.265215113078895</v>
          </cell>
          <cell r="H53">
            <v>98.974843262205397</v>
          </cell>
          <cell r="I53">
            <v>102.788920391156</v>
          </cell>
          <cell r="J53">
            <v>104.9159882557</v>
          </cell>
          <cell r="K53">
            <v>109.119778989606</v>
          </cell>
          <cell r="L53">
            <v>105.060816922458</v>
          </cell>
          <cell r="M53">
            <v>101.860099001289</v>
          </cell>
          <cell r="N53">
            <v>104.69180787389401</v>
          </cell>
          <cell r="O53">
            <v>112.875678831206</v>
          </cell>
          <cell r="P53">
            <v>104.926274683694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</v>
          </cell>
          <cell r="AJ53">
            <v>111.928</v>
          </cell>
          <cell r="AK53">
            <v>111.38216100864901</v>
          </cell>
          <cell r="AL53">
            <v>111.170348877875</v>
          </cell>
          <cell r="AM53">
            <v>108.92</v>
          </cell>
          <cell r="AN53">
            <v>107.142325775101</v>
          </cell>
          <cell r="AO53">
            <v>109.431519961681</v>
          </cell>
          <cell r="AP53">
            <v>110.464953962397</v>
          </cell>
          <cell r="AQ53">
            <v>125.45625163444301</v>
          </cell>
          <cell r="AR53">
            <v>103.511497139686</v>
          </cell>
          <cell r="AS53">
            <v>108.214620947041</v>
          </cell>
          <cell r="AT53">
            <v>115.686162230017</v>
          </cell>
          <cell r="AU53">
            <v>103.70052282144199</v>
          </cell>
          <cell r="AV53">
            <v>117.052029120165</v>
          </cell>
          <cell r="AW53">
            <v>106.054298151579</v>
          </cell>
          <cell r="AX53">
            <v>113.055376482418</v>
          </cell>
          <cell r="AY53">
            <v>103.24762658214</v>
          </cell>
        </row>
        <row r="54">
          <cell r="C54">
            <v>10733</v>
          </cell>
          <cell r="D54">
            <v>111.151520182966</v>
          </cell>
          <cell r="E54">
            <v>93.151649804639604</v>
          </cell>
          <cell r="F54">
            <v>96.015272690657198</v>
          </cell>
          <cell r="G54">
            <v>106.26031538054301</v>
          </cell>
          <cell r="H54">
            <v>88.415102283007997</v>
          </cell>
          <cell r="I54">
            <v>86.003751905482005</v>
          </cell>
          <cell r="J54">
            <v>87.136989262419903</v>
          </cell>
          <cell r="K54">
            <v>92.49155864446</v>
          </cell>
          <cell r="L54">
            <v>94.069009821920503</v>
          </cell>
          <cell r="M54">
            <v>112.84957196283401</v>
          </cell>
          <cell r="N54">
            <v>112.880276941563</v>
          </cell>
          <cell r="O54">
            <v>119.57498111950601</v>
          </cell>
          <cell r="P54">
            <v>118.327008594265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141.33557936200901</v>
          </cell>
          <cell r="AJ54">
            <v>123.367</v>
          </cell>
          <cell r="AK54">
            <v>122.928970737814</v>
          </cell>
          <cell r="AL54">
            <v>122.124978666234</v>
          </cell>
          <cell r="AM54">
            <v>116.93600000000001</v>
          </cell>
          <cell r="AN54">
            <v>111.424990318206</v>
          </cell>
          <cell r="AO54">
            <v>118.353766321097</v>
          </cell>
          <cell r="AP54">
            <v>125.292826714149</v>
          </cell>
          <cell r="AQ54">
            <v>134.41586115569299</v>
          </cell>
          <cell r="AR54">
            <v>135.50629425806801</v>
          </cell>
          <cell r="AS54">
            <v>132.01353429759601</v>
          </cell>
          <cell r="AT54">
            <v>147.94914357534199</v>
          </cell>
          <cell r="AU54">
            <v>141.30282137518299</v>
          </cell>
          <cell r="AV54">
            <v>125.31102781245301</v>
          </cell>
          <cell r="AW54">
            <v>128.14041239494901</v>
          </cell>
          <cell r="AX54">
            <v>126.991607909191</v>
          </cell>
          <cell r="AY54">
            <v>130.04786342049201</v>
          </cell>
        </row>
        <row r="55">
          <cell r="C55">
            <v>10741</v>
          </cell>
          <cell r="D55">
            <v>98.828316785070996</v>
          </cell>
          <cell r="E55">
            <v>94.175568388664502</v>
          </cell>
          <cell r="F55">
            <v>99.924181183447899</v>
          </cell>
          <cell r="G55">
            <v>101.16752836902999</v>
          </cell>
          <cell r="H55">
            <v>106.27584905485</v>
          </cell>
          <cell r="I55">
            <v>89.660668141090895</v>
          </cell>
          <cell r="J55">
            <v>100.98563253108</v>
          </cell>
          <cell r="K55">
            <v>101.129538466159</v>
          </cell>
          <cell r="L55">
            <v>96.618792975604094</v>
          </cell>
          <cell r="M55">
            <v>104.37458042556</v>
          </cell>
          <cell r="N55">
            <v>96.159538795504403</v>
          </cell>
          <cell r="O55">
            <v>110.699804883939</v>
          </cell>
          <cell r="P55">
            <v>107.896513889506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132.07847600165101</v>
          </cell>
          <cell r="AJ55">
            <v>121.864</v>
          </cell>
          <cell r="AK55">
            <v>126.10114080852</v>
          </cell>
          <cell r="AL55">
            <v>115.85195156847099</v>
          </cell>
          <cell r="AM55">
            <v>122.75700000000001</v>
          </cell>
          <cell r="AN55">
            <v>120.07552663847</v>
          </cell>
          <cell r="AO55">
            <v>119.708877319476</v>
          </cell>
          <cell r="AP55">
            <v>121.557884436406</v>
          </cell>
          <cell r="AQ55">
            <v>112.419927333465</v>
          </cell>
          <cell r="AR55">
            <v>125.100650371901</v>
          </cell>
          <cell r="AS55">
            <v>114.808595729076</v>
          </cell>
          <cell r="AT55">
            <v>132.953517813133</v>
          </cell>
          <cell r="AU55">
            <v>127.147523730101</v>
          </cell>
          <cell r="AV55">
            <v>123.49874281180701</v>
          </cell>
          <cell r="AW55">
            <v>129.28526107755599</v>
          </cell>
          <cell r="AX55">
            <v>122.164460836084</v>
          </cell>
          <cell r="AY55">
            <v>137.21209747058299</v>
          </cell>
        </row>
        <row r="56">
          <cell r="C56">
            <v>10750</v>
          </cell>
          <cell r="D56">
            <v>90.723281779082299</v>
          </cell>
          <cell r="E56">
            <v>89.784068626209702</v>
          </cell>
          <cell r="F56">
            <v>88.553403656993098</v>
          </cell>
          <cell r="G56">
            <v>92.150596987635694</v>
          </cell>
          <cell r="H56">
            <v>95.264975081105106</v>
          </cell>
          <cell r="I56">
            <v>95.548081883325693</v>
          </cell>
          <cell r="J56">
            <v>103.67158319452</v>
          </cell>
          <cell r="K56">
            <v>101.525488151704</v>
          </cell>
          <cell r="L56">
            <v>102.024194916798</v>
          </cell>
          <cell r="M56">
            <v>107.05343277707701</v>
          </cell>
          <cell r="N56">
            <v>114.365341525913</v>
          </cell>
          <cell r="O56">
            <v>119.335551419637</v>
          </cell>
          <cell r="P56">
            <v>104.284165577244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110.446645990787</v>
          </cell>
          <cell r="AL56">
            <v>108.048550955716</v>
          </cell>
          <cell r="AM56">
            <v>105.309</v>
          </cell>
          <cell r="AN56">
            <v>122.10124266460799</v>
          </cell>
          <cell r="AO56">
            <v>111.476263074627</v>
          </cell>
          <cell r="AP56">
            <v>107.79807828165799</v>
          </cell>
          <cell r="AQ56">
            <v>112.25833766719499</v>
          </cell>
          <cell r="AR56">
            <v>103.25199376947801</v>
          </cell>
          <cell r="AS56">
            <v>102.518628317276</v>
          </cell>
          <cell r="AT56">
            <v>115.593107358315</v>
          </cell>
          <cell r="AU56">
            <v>103.004714724238</v>
          </cell>
          <cell r="AV56">
            <v>106.596065380363</v>
          </cell>
          <cell r="AW56">
            <v>111.58110310353</v>
          </cell>
          <cell r="AX56">
            <v>114.908929943158</v>
          </cell>
          <cell r="AY56">
            <v>115.69380618498499</v>
          </cell>
        </row>
        <row r="57">
          <cell r="C57">
            <v>10791</v>
          </cell>
          <cell r="D57">
            <v>119.57827251160801</v>
          </cell>
          <cell r="E57">
            <v>93.885624595086796</v>
          </cell>
          <cell r="F57">
            <v>94.824462826337594</v>
          </cell>
          <cell r="G57">
            <v>101.67991415891299</v>
          </cell>
          <cell r="H57">
            <v>99.331202048348302</v>
          </cell>
          <cell r="I57">
            <v>96.534941096571799</v>
          </cell>
          <cell r="J57">
            <v>92.166569796492396</v>
          </cell>
          <cell r="K57">
            <v>91.623960770621807</v>
          </cell>
          <cell r="L57">
            <v>91.919605248113598</v>
          </cell>
          <cell r="M57">
            <v>94.189455741385999</v>
          </cell>
          <cell r="N57">
            <v>102.292789957461</v>
          </cell>
          <cell r="O57">
            <v>121.973201249059</v>
          </cell>
          <cell r="P57">
            <v>126.005267008207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89.493047930820097</v>
          </cell>
          <cell r="AJ57">
            <v>90.840999999999994</v>
          </cell>
          <cell r="AK57">
            <v>105.602386924502</v>
          </cell>
          <cell r="AL57">
            <v>102.627334435636</v>
          </cell>
          <cell r="AM57">
            <v>106.91200000000001</v>
          </cell>
          <cell r="AN57">
            <v>107.171853670863</v>
          </cell>
          <cell r="AO57">
            <v>105.578465414139</v>
          </cell>
          <cell r="AP57">
            <v>109.25378952838</v>
          </cell>
          <cell r="AQ57">
            <v>107.50974396084401</v>
          </cell>
          <cell r="AR57">
            <v>106.658927555034</v>
          </cell>
          <cell r="AS57">
            <v>102.547915332638</v>
          </cell>
          <cell r="AT57">
            <v>110.50726828280401</v>
          </cell>
          <cell r="AU57">
            <v>103.77467605632199</v>
          </cell>
          <cell r="AV57">
            <v>104.26570002005801</v>
          </cell>
          <cell r="AW57">
            <v>108.822792553754</v>
          </cell>
          <cell r="AX57">
            <v>100.171379651702</v>
          </cell>
          <cell r="AY57">
            <v>100.58723443779699</v>
          </cell>
        </row>
        <row r="58">
          <cell r="C58">
            <v>10792</v>
          </cell>
          <cell r="D58">
            <v>98.548122880862806</v>
          </cell>
          <cell r="E58">
            <v>106.032580676035</v>
          </cell>
          <cell r="F58">
            <v>104.100145029481</v>
          </cell>
          <cell r="G58">
            <v>97.106246199081099</v>
          </cell>
          <cell r="H58">
            <v>94.851857088289606</v>
          </cell>
          <cell r="I58">
            <v>85.870119704836597</v>
          </cell>
          <cell r="J58">
            <v>108.609527108686</v>
          </cell>
          <cell r="K58">
            <v>87.5659964236429</v>
          </cell>
          <cell r="L58">
            <v>87.404138364104</v>
          </cell>
          <cell r="M58">
            <v>105.23651123363</v>
          </cell>
          <cell r="N58">
            <v>116.813132926809</v>
          </cell>
          <cell r="O58">
            <v>107.861622364542</v>
          </cell>
          <cell r="P58">
            <v>101.81976806857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106.88135120505299</v>
          </cell>
          <cell r="AJ58">
            <v>95.106999999999999</v>
          </cell>
          <cell r="AK58">
            <v>112.419163928415</v>
          </cell>
          <cell r="AL58">
            <v>120.75631555562499</v>
          </cell>
          <cell r="AM58">
            <v>107.401</v>
          </cell>
          <cell r="AN58">
            <v>123.546623017991</v>
          </cell>
          <cell r="AO58">
            <v>116.03071046791</v>
          </cell>
          <cell r="AP58">
            <v>132.29932635911101</v>
          </cell>
          <cell r="AQ58">
            <v>143.45213824719201</v>
          </cell>
          <cell r="AR58">
            <v>126.36839711021899</v>
          </cell>
          <cell r="AS58">
            <v>110.76806685770499</v>
          </cell>
          <cell r="AT58">
            <v>151.846166749183</v>
          </cell>
          <cell r="AU58">
            <v>128.42637348919001</v>
          </cell>
          <cell r="AV58">
            <v>110.36132730685701</v>
          </cell>
          <cell r="AW58">
            <v>118.22627132066199</v>
          </cell>
          <cell r="AX58">
            <v>118.323414601905</v>
          </cell>
          <cell r="AY58">
            <v>124.805819773482</v>
          </cell>
        </row>
        <row r="59">
          <cell r="C59">
            <v>10793</v>
          </cell>
          <cell r="D59">
            <v>101.21187288885299</v>
          </cell>
          <cell r="E59">
            <v>92.383450481981896</v>
          </cell>
          <cell r="F59">
            <v>92.495281465827802</v>
          </cell>
          <cell r="G59">
            <v>94.810940245244296</v>
          </cell>
          <cell r="H59">
            <v>99.478431696761206</v>
          </cell>
          <cell r="I59">
            <v>101.455582110335</v>
          </cell>
          <cell r="J59">
            <v>98.151832588772294</v>
          </cell>
          <cell r="K59">
            <v>99.318052493153402</v>
          </cell>
          <cell r="L59">
            <v>106.22975094638601</v>
          </cell>
          <cell r="M59">
            <v>105.096701559107</v>
          </cell>
          <cell r="N59">
            <v>102.914104128863</v>
          </cell>
          <cell r="O59">
            <v>106.453999394715</v>
          </cell>
          <cell r="P59">
            <v>100.868088976503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116.474605314969</v>
          </cell>
          <cell r="AJ59">
            <v>121.143</v>
          </cell>
          <cell r="AK59">
            <v>112.72567703700101</v>
          </cell>
          <cell r="AL59">
            <v>110.852827728591</v>
          </cell>
          <cell r="AM59">
            <v>112.123</v>
          </cell>
          <cell r="AN59">
            <v>110.40296640571199</v>
          </cell>
          <cell r="AO59">
            <v>111.52621654855901</v>
          </cell>
          <cell r="AP59">
            <v>104.172609019042</v>
          </cell>
          <cell r="AQ59">
            <v>101.994460519616</v>
          </cell>
          <cell r="AR59">
            <v>126.25763786907299</v>
          </cell>
          <cell r="AS59">
            <v>122.325059240531</v>
          </cell>
          <cell r="AT59">
            <v>141.05190511251899</v>
          </cell>
          <cell r="AU59">
            <v>136.93057377704901</v>
          </cell>
          <cell r="AV59">
            <v>127.528078237394</v>
          </cell>
          <cell r="AW59">
            <v>121.012280982203</v>
          </cell>
          <cell r="AX59">
            <v>125.805654492553</v>
          </cell>
          <cell r="AY59">
            <v>109.41464996952</v>
          </cell>
        </row>
        <row r="60">
          <cell r="C60">
            <v>10794</v>
          </cell>
          <cell r="D60">
            <v>117.835041139274</v>
          </cell>
          <cell r="E60">
            <v>82.757936310206105</v>
          </cell>
          <cell r="F60">
            <v>87.851596812667097</v>
          </cell>
          <cell r="G60">
            <v>95.837684434711804</v>
          </cell>
          <cell r="H60">
            <v>88.894872916038196</v>
          </cell>
          <cell r="I60">
            <v>94.694790218369306</v>
          </cell>
          <cell r="J60">
            <v>89.480535413186004</v>
          </cell>
          <cell r="K60">
            <v>87.373824737718806</v>
          </cell>
          <cell r="L60">
            <v>94.939306763863399</v>
          </cell>
          <cell r="M60">
            <v>116.629010110263</v>
          </cell>
          <cell r="N60">
            <v>120.717252782435</v>
          </cell>
          <cell r="O60">
            <v>122.98814836126699</v>
          </cell>
          <cell r="P60">
            <v>128.56208149751799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128.51690632356301</v>
          </cell>
          <cell r="AJ60">
            <v>118.108</v>
          </cell>
          <cell r="AK60">
            <v>128.38560126403399</v>
          </cell>
          <cell r="AL60">
            <v>121.47033880815999</v>
          </cell>
          <cell r="AM60">
            <v>115.16500000000001</v>
          </cell>
          <cell r="AN60">
            <v>131.31672075546101</v>
          </cell>
          <cell r="AO60">
            <v>124.08449622357701</v>
          </cell>
          <cell r="AP60">
            <v>116.771342986287</v>
          </cell>
          <cell r="AQ60">
            <v>117.390163945662</v>
          </cell>
          <cell r="AR60">
            <v>122.549256006226</v>
          </cell>
          <cell r="AS60">
            <v>156.00168488595099</v>
          </cell>
          <cell r="AT60">
            <v>155.093967853252</v>
          </cell>
          <cell r="AU60">
            <v>138.18023528959301</v>
          </cell>
          <cell r="AV60">
            <v>123.20900072437701</v>
          </cell>
          <cell r="AW60">
            <v>129.742851215847</v>
          </cell>
          <cell r="AX60">
            <v>130.22398305163799</v>
          </cell>
          <cell r="AY60">
            <v>134.529135174396</v>
          </cell>
        </row>
        <row r="61">
          <cell r="C61">
            <v>10795</v>
          </cell>
          <cell r="D61">
            <v>87.910596952503994</v>
          </cell>
          <cell r="E61">
            <v>103.774185759147</v>
          </cell>
          <cell r="F61">
            <v>116.78526775742399</v>
          </cell>
          <cell r="G61">
            <v>116.88006458528</v>
          </cell>
          <cell r="H61">
            <v>93.785635829187598</v>
          </cell>
          <cell r="I61">
            <v>91.257363699050103</v>
          </cell>
          <cell r="J61">
            <v>115.981188986245</v>
          </cell>
          <cell r="K61">
            <v>92.520961049436494</v>
          </cell>
          <cell r="L61">
            <v>102.654187896854</v>
          </cell>
          <cell r="M61">
            <v>78.7186067814648</v>
          </cell>
          <cell r="N61">
            <v>92.492549766929301</v>
          </cell>
          <cell r="O61">
            <v>107.239390936478</v>
          </cell>
          <cell r="P61">
            <v>90.829092739743004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84.091346779215201</v>
          </cell>
          <cell r="AL61">
            <v>95.614758772010703</v>
          </cell>
          <cell r="AM61">
            <v>106.78100000000001</v>
          </cell>
          <cell r="AN61">
            <v>120.702064303745</v>
          </cell>
          <cell r="AO61">
            <v>101.797334133837</v>
          </cell>
          <cell r="AP61">
            <v>134.822382391682</v>
          </cell>
          <cell r="AQ61">
            <v>119.37838822199301</v>
          </cell>
          <cell r="AR61">
            <v>113.84442099204701</v>
          </cell>
          <cell r="AS61">
            <v>132.69833987469701</v>
          </cell>
          <cell r="AT61">
            <v>160.790105689873</v>
          </cell>
          <cell r="AU61">
            <v>132.55362723172999</v>
          </cell>
          <cell r="AV61">
            <v>128.29645858256899</v>
          </cell>
          <cell r="AW61">
            <v>123.71513173220499</v>
          </cell>
          <cell r="AX61">
            <v>127.250159207457</v>
          </cell>
          <cell r="AY61">
            <v>124.146084524465</v>
          </cell>
        </row>
        <row r="62">
          <cell r="C62">
            <v>10799</v>
          </cell>
          <cell r="D62">
            <v>114.578465187928</v>
          </cell>
          <cell r="E62">
            <v>90.411729338580599</v>
          </cell>
          <cell r="F62">
            <v>101.88209537349</v>
          </cell>
          <cell r="G62">
            <v>103.358888959819</v>
          </cell>
          <cell r="H62">
            <v>96.226016819607295</v>
          </cell>
          <cell r="I62">
            <v>91.957775103718205</v>
          </cell>
          <cell r="J62">
            <v>95.338398386995095</v>
          </cell>
          <cell r="K62">
            <v>99.995048974303302</v>
          </cell>
          <cell r="L62">
            <v>101.749592869751</v>
          </cell>
          <cell r="M62">
            <v>95.4872722628877</v>
          </cell>
          <cell r="N62">
            <v>106.58074138407601</v>
          </cell>
          <cell r="O62">
            <v>102.433975338845</v>
          </cell>
          <cell r="P62">
            <v>111.74378382013001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126.03619323374301</v>
          </cell>
          <cell r="AJ62">
            <v>124.364</v>
          </cell>
          <cell r="AK62">
            <v>98.574483106282898</v>
          </cell>
          <cell r="AL62">
            <v>112.522865211499</v>
          </cell>
          <cell r="AM62">
            <v>102.613</v>
          </cell>
          <cell r="AN62">
            <v>137.649308995046</v>
          </cell>
          <cell r="AO62">
            <v>112.752234294053</v>
          </cell>
          <cell r="AP62">
            <v>106.189013989822</v>
          </cell>
          <cell r="AQ62">
            <v>116.633152177732</v>
          </cell>
          <cell r="AR62">
            <v>118.50224019027399</v>
          </cell>
          <cell r="AS62">
            <v>117.859544796104</v>
          </cell>
          <cell r="AT62">
            <v>140.35053282836199</v>
          </cell>
          <cell r="AU62">
            <v>132.36631015043</v>
          </cell>
          <cell r="AV62">
            <v>124.84788870788</v>
          </cell>
          <cell r="AW62">
            <v>110.89934031261301</v>
          </cell>
          <cell r="AX62">
            <v>105.238648835416</v>
          </cell>
          <cell r="AY62">
            <v>103.07222758515201</v>
          </cell>
        </row>
        <row r="63">
          <cell r="C63">
            <v>108</v>
          </cell>
          <cell r="D63">
            <v>99.161411166354995</v>
          </cell>
          <cell r="E63">
            <v>94.579707981847804</v>
          </cell>
          <cell r="F63">
            <v>89.283033532763895</v>
          </cell>
          <cell r="G63">
            <v>93.214317284377898</v>
          </cell>
          <cell r="H63">
            <v>111.237381149553</v>
          </cell>
          <cell r="I63">
            <v>118.34060868357101</v>
          </cell>
          <cell r="J63">
            <v>101.877667838237</v>
          </cell>
          <cell r="K63">
            <v>104.760952180747</v>
          </cell>
          <cell r="L63">
            <v>104.501498980119</v>
          </cell>
          <cell r="M63">
            <v>88.287512744431098</v>
          </cell>
          <cell r="N63">
            <v>94.937836991845799</v>
          </cell>
          <cell r="O63">
            <v>99.818071466151807</v>
          </cell>
          <cell r="P63">
            <v>101.29703543602901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111.26591004202299</v>
          </cell>
          <cell r="AJ63">
            <v>110.874</v>
          </cell>
          <cell r="AK63">
            <v>96.661900705695004</v>
          </cell>
          <cell r="AL63">
            <v>113.86830568708299</v>
          </cell>
          <cell r="AM63">
            <v>115.226</v>
          </cell>
          <cell r="AN63">
            <v>121.95758106782201</v>
          </cell>
          <cell r="AO63">
            <v>112.612606472385</v>
          </cell>
          <cell r="AP63">
            <v>122.282401056925</v>
          </cell>
          <cell r="AQ63">
            <v>127.494258374456</v>
          </cell>
          <cell r="AR63">
            <v>131.88519438745499</v>
          </cell>
          <cell r="AS63">
            <v>129.55477605025001</v>
          </cell>
          <cell r="AT63">
            <v>153.24292120323599</v>
          </cell>
          <cell r="AU63">
            <v>143.57735549245101</v>
          </cell>
          <cell r="AV63">
            <v>126.626995429422</v>
          </cell>
          <cell r="AW63">
            <v>123.256798951191</v>
          </cell>
          <cell r="AX63">
            <v>118.328095441904</v>
          </cell>
          <cell r="AY63">
            <v>133.45289983243501</v>
          </cell>
        </row>
        <row r="64">
          <cell r="C64">
            <v>10800</v>
          </cell>
          <cell r="D64">
            <v>99.161411166354995</v>
          </cell>
          <cell r="E64">
            <v>94.579707981847804</v>
          </cell>
          <cell r="F64">
            <v>89.283033532763895</v>
          </cell>
          <cell r="G64">
            <v>93.214317284377898</v>
          </cell>
          <cell r="H64">
            <v>111.237381149553</v>
          </cell>
          <cell r="I64">
            <v>118.34060868357101</v>
          </cell>
          <cell r="J64">
            <v>101.877667838237</v>
          </cell>
          <cell r="K64">
            <v>104.760952180747</v>
          </cell>
          <cell r="L64">
            <v>104.501498980119</v>
          </cell>
          <cell r="M64">
            <v>88.287512744431098</v>
          </cell>
          <cell r="N64">
            <v>94.937836991845799</v>
          </cell>
          <cell r="O64">
            <v>99.818071466151807</v>
          </cell>
          <cell r="P64">
            <v>101.29703543602901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111.26591004202299</v>
          </cell>
          <cell r="AJ64">
            <v>110.874</v>
          </cell>
          <cell r="AK64">
            <v>96.661900705695004</v>
          </cell>
          <cell r="AL64">
            <v>113.86830568708299</v>
          </cell>
          <cell r="AM64">
            <v>115.226</v>
          </cell>
          <cell r="AN64">
            <v>121.95758106782201</v>
          </cell>
          <cell r="AO64">
            <v>112.612606472385</v>
          </cell>
          <cell r="AP64">
            <v>122.282401056925</v>
          </cell>
          <cell r="AQ64">
            <v>127.494258374456</v>
          </cell>
          <cell r="AR64">
            <v>131.88519438745499</v>
          </cell>
          <cell r="AS64">
            <v>129.55477605025001</v>
          </cell>
          <cell r="AT64">
            <v>153.24292120323599</v>
          </cell>
          <cell r="AU64">
            <v>143.57735549245101</v>
          </cell>
          <cell r="AV64">
            <v>126.626995429422</v>
          </cell>
          <cell r="AW64">
            <v>123.256798951191</v>
          </cell>
          <cell r="AX64">
            <v>118.328095441904</v>
          </cell>
          <cell r="AY64">
            <v>133.45289983243501</v>
          </cell>
        </row>
        <row r="65">
          <cell r="C65">
            <v>110</v>
          </cell>
          <cell r="D65">
            <v>96.593431098296804</v>
          </cell>
          <cell r="E65">
            <v>79.890502389142696</v>
          </cell>
          <cell r="F65">
            <v>92.563602487021797</v>
          </cell>
          <cell r="G65">
            <v>98.172437697652597</v>
          </cell>
          <cell r="H65">
            <v>100.54788662914</v>
          </cell>
          <cell r="I65">
            <v>104.82220292955201</v>
          </cell>
          <cell r="J65">
            <v>102.202892008928</v>
          </cell>
          <cell r="K65">
            <v>97.629276329353104</v>
          </cell>
          <cell r="L65">
            <v>100.75784101478</v>
          </cell>
          <cell r="M65">
            <v>106.207305855916</v>
          </cell>
          <cell r="N65">
            <v>107.99837731666901</v>
          </cell>
          <cell r="O65">
            <v>112.61424424354701</v>
          </cell>
          <cell r="P65">
            <v>109.776019531427</v>
          </cell>
          <cell r="Q65">
            <v>87.403818355292302</v>
          </cell>
          <cell r="R65">
            <v>94.655472116096902</v>
          </cell>
          <cell r="S65">
            <v>102.084814074698</v>
          </cell>
          <cell r="T65">
            <v>110.06243315297</v>
          </cell>
          <cell r="U65">
            <v>118.282799934301</v>
          </cell>
          <cell r="V65">
            <v>111.124982698162</v>
          </cell>
          <cell r="W65">
            <v>110.000014932905</v>
          </cell>
          <cell r="X65">
            <v>114.450606827999</v>
          </cell>
          <cell r="Y65">
            <v>119.4996991756</v>
          </cell>
          <cell r="Z65">
            <v>118.692007955834</v>
          </cell>
          <cell r="AA65">
            <v>123.314042392787</v>
          </cell>
          <cell r="AB65">
            <v>115.579551514456</v>
          </cell>
          <cell r="AC65">
            <v>102.35458067490799</v>
          </cell>
          <cell r="AD65">
            <v>112.34886080450801</v>
          </cell>
          <cell r="AE65">
            <v>111.833947222009</v>
          </cell>
          <cell r="AF65">
            <v>123.02784079252601</v>
          </cell>
          <cell r="AG65">
            <v>127.426402755533</v>
          </cell>
          <cell r="AH65">
            <v>120.65279561691899</v>
          </cell>
          <cell r="AI65">
            <v>122.276453338991</v>
          </cell>
          <cell r="AJ65">
            <v>120.999080374374</v>
          </cell>
          <cell r="AK65">
            <v>127.44870891911</v>
          </cell>
          <cell r="AL65">
            <v>126.35940079712699</v>
          </cell>
          <cell r="AM65">
            <v>129.08237051434901</v>
          </cell>
          <cell r="AN65">
            <v>119.057732905774</v>
          </cell>
          <cell r="AO65">
            <v>104.277097838892</v>
          </cell>
          <cell r="AP65">
            <v>114.98532398983301</v>
          </cell>
          <cell r="AQ65">
            <v>120.48480349701499</v>
          </cell>
          <cell r="AR65">
            <v>127.966545971803</v>
          </cell>
          <cell r="AS65">
            <v>132.612038843096</v>
          </cell>
          <cell r="AT65">
            <v>125.19866220967501</v>
          </cell>
          <cell r="AU65">
            <v>126.47222159894</v>
          </cell>
          <cell r="AV65">
            <v>126.166136526508</v>
          </cell>
          <cell r="AW65">
            <v>128.794862466734</v>
          </cell>
          <cell r="AX65">
            <v>127.56798782504301</v>
          </cell>
          <cell r="AY65">
            <v>130.76806213774299</v>
          </cell>
        </row>
        <row r="66">
          <cell r="C66">
            <v>11010</v>
          </cell>
          <cell r="D66">
            <v>95.819603316190907</v>
          </cell>
          <cell r="E66">
            <v>105.054980673879</v>
          </cell>
          <cell r="F66">
            <v>94.248086342281496</v>
          </cell>
          <cell r="G66">
            <v>89.873337916851895</v>
          </cell>
          <cell r="H66">
            <v>100.58768462785901</v>
          </cell>
          <cell r="I66">
            <v>103.855855621326</v>
          </cell>
          <cell r="J66">
            <v>88.362437705861694</v>
          </cell>
          <cell r="K66">
            <v>99.817405033571305</v>
          </cell>
          <cell r="L66">
            <v>121.959356615819</v>
          </cell>
          <cell r="M66">
            <v>118.74813533656</v>
          </cell>
          <cell r="N66">
            <v>81.021794035219202</v>
          </cell>
          <cell r="O66">
            <v>100.65132277458</v>
          </cell>
          <cell r="P66">
            <v>108.89658360336701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125.016990065889</v>
          </cell>
          <cell r="AJ66">
            <v>146.46</v>
          </cell>
          <cell r="AK66">
            <v>142.49769743456301</v>
          </cell>
          <cell r="AL66">
            <v>94.796473800522094</v>
          </cell>
          <cell r="AM66">
            <v>115.37</v>
          </cell>
          <cell r="AN66">
            <v>131.74538822481</v>
          </cell>
          <cell r="AO66">
            <v>121.10247223696101</v>
          </cell>
          <cell r="AP66">
            <v>119.453544062426</v>
          </cell>
          <cell r="AQ66">
            <v>114.810839175903</v>
          </cell>
          <cell r="AR66">
            <v>118.175570518114</v>
          </cell>
          <cell r="AS66">
            <v>130.96708788060999</v>
          </cell>
          <cell r="AT66">
            <v>96.144775485413206</v>
          </cell>
          <cell r="AU66">
            <v>124.66873291077501</v>
          </cell>
          <cell r="AV66">
            <v>140.82724590427301</v>
          </cell>
          <cell r="AW66">
            <v>143.14307657860101</v>
          </cell>
          <cell r="AX66">
            <v>136.21301846455</v>
          </cell>
          <cell r="AY66">
            <v>127.874343650618</v>
          </cell>
        </row>
        <row r="67">
          <cell r="C67">
            <v>11020</v>
          </cell>
          <cell r="D67">
            <v>85.473999362420003</v>
          </cell>
          <cell r="E67">
            <v>106.072521959779</v>
          </cell>
          <cell r="F67">
            <v>99.9800652949951</v>
          </cell>
          <cell r="G67">
            <v>90.361314529146696</v>
          </cell>
          <cell r="H67">
            <v>90.228258357108302</v>
          </cell>
          <cell r="I67">
            <v>98.954422010748303</v>
          </cell>
          <cell r="J67">
            <v>99.899919758934701</v>
          </cell>
          <cell r="K67">
            <v>106.906710033558</v>
          </cell>
          <cell r="L67">
            <v>113.637522315423</v>
          </cell>
          <cell r="M67">
            <v>94.488830058474605</v>
          </cell>
          <cell r="N67">
            <v>112.79861674557</v>
          </cell>
          <cell r="O67">
            <v>101.197819573842</v>
          </cell>
          <cell r="P67">
            <v>97.139063358146004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133.89603848895101</v>
          </cell>
          <cell r="AJ67">
            <v>136.46700000000001</v>
          </cell>
          <cell r="AK67">
            <v>113.386544373576</v>
          </cell>
          <cell r="AL67">
            <v>131.975738680983</v>
          </cell>
          <cell r="AM67">
            <v>115.997</v>
          </cell>
          <cell r="AN67">
            <v>124.333312509549</v>
          </cell>
          <cell r="AO67">
            <v>121.42308505633</v>
          </cell>
          <cell r="AP67">
            <v>119.383774747404</v>
          </cell>
          <cell r="AQ67">
            <v>127.857795803326</v>
          </cell>
          <cell r="AR67">
            <v>125.471770607682</v>
          </cell>
          <cell r="AS67">
            <v>131.675948189395</v>
          </cell>
          <cell r="AT67">
            <v>135.69367822121899</v>
          </cell>
          <cell r="AU67">
            <v>120.427445781721</v>
          </cell>
          <cell r="AV67">
            <v>128.728527345244</v>
          </cell>
          <cell r="AW67">
            <v>128.28673558542499</v>
          </cell>
          <cell r="AX67">
            <v>134.10457055541701</v>
          </cell>
          <cell r="AY67">
            <v>112.360041560827</v>
          </cell>
        </row>
        <row r="68">
          <cell r="C68">
            <v>11030</v>
          </cell>
          <cell r="D68">
            <v>97.821264724995004</v>
          </cell>
          <cell r="E68">
            <v>75.988285306345006</v>
          </cell>
          <cell r="F68">
            <v>102.208508323801</v>
          </cell>
          <cell r="G68">
            <v>105.140837825356</v>
          </cell>
          <cell r="H68">
            <v>98.033396699249593</v>
          </cell>
          <cell r="I68">
            <v>96.520424476122599</v>
          </cell>
          <cell r="J68">
            <v>92.563087072601604</v>
          </cell>
          <cell r="K68">
            <v>95.882522726495395</v>
          </cell>
          <cell r="L68">
            <v>101.120748106756</v>
          </cell>
          <cell r="M68">
            <v>105.33747589101399</v>
          </cell>
          <cell r="N68">
            <v>112.604461013782</v>
          </cell>
          <cell r="O68">
            <v>116.778987833483</v>
          </cell>
          <cell r="P68">
            <v>111.171421751362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</v>
          </cell>
          <cell r="AJ68">
            <v>121.435</v>
          </cell>
          <cell r="AK68">
            <v>126.404913437128</v>
          </cell>
          <cell r="AL68">
            <v>131.74857413888901</v>
          </cell>
          <cell r="AM68">
            <v>133.85599999999999</v>
          </cell>
          <cell r="AN68">
            <v>122.82304273006299</v>
          </cell>
          <cell r="AO68">
            <v>95.338463442163601</v>
          </cell>
          <cell r="AP68">
            <v>126.03676606690399</v>
          </cell>
          <cell r="AQ68">
            <v>137.81876008986799</v>
          </cell>
          <cell r="AR68">
            <v>132.65937755102101</v>
          </cell>
          <cell r="AS68">
            <v>124.541239393894</v>
          </cell>
          <cell r="AT68">
            <v>156.676134200159</v>
          </cell>
          <cell r="AU68">
            <v>139.277165331357</v>
          </cell>
          <cell r="AV68">
            <v>143.15197835816301</v>
          </cell>
          <cell r="AW68">
            <v>141.238558384513</v>
          </cell>
          <cell r="AX68">
            <v>146.92582658332199</v>
          </cell>
          <cell r="AY68">
            <v>156.505942656488</v>
          </cell>
        </row>
        <row r="69">
          <cell r="C69">
            <v>11041</v>
          </cell>
          <cell r="D69">
            <v>96.289711745386796</v>
          </cell>
          <cell r="E69">
            <v>80.839116840198002</v>
          </cell>
          <cell r="F69">
            <v>86.369933840798794</v>
          </cell>
          <cell r="G69">
            <v>94.899003116127005</v>
          </cell>
          <cell r="H69">
            <v>102.18085634901</v>
          </cell>
          <cell r="I69">
            <v>110.07237843374099</v>
          </cell>
          <cell r="J69">
            <v>108.393682382976</v>
          </cell>
          <cell r="K69">
            <v>96.256351868641502</v>
          </cell>
          <cell r="L69">
            <v>99.134877151330201</v>
          </cell>
          <cell r="M69">
            <v>105.82627186254599</v>
          </cell>
          <cell r="N69">
            <v>107.507825911571</v>
          </cell>
          <cell r="O69">
            <v>112.229990497673</v>
          </cell>
          <cell r="P69">
            <v>109.430850080067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</v>
          </cell>
          <cell r="AJ69">
            <v>119.05</v>
          </cell>
          <cell r="AK69">
            <v>126.99146833553699</v>
          </cell>
          <cell r="AL69">
            <v>125.78544975130001</v>
          </cell>
          <cell r="AM69">
            <v>128.642</v>
          </cell>
          <cell r="AN69">
            <v>116.186337294781</v>
          </cell>
          <cell r="AO69">
            <v>108.397701091516</v>
          </cell>
          <cell r="AP69">
            <v>107.942272395324</v>
          </cell>
          <cell r="AQ69">
            <v>111.105862700274</v>
          </cell>
          <cell r="AR69">
            <v>125.164118182283</v>
          </cell>
          <cell r="AS69">
            <v>138.05279981014499</v>
          </cell>
          <cell r="AT69">
            <v>109.295696516793</v>
          </cell>
          <cell r="AU69">
            <v>119.945736511837</v>
          </cell>
          <cell r="AV69">
            <v>115.278745880502</v>
          </cell>
          <cell r="AW69">
            <v>121.207905280932</v>
          </cell>
          <cell r="AX69">
            <v>117.41792013002799</v>
          </cell>
          <cell r="AY69">
            <v>119.947732029611</v>
          </cell>
        </row>
        <row r="70">
          <cell r="C70">
            <v>11042</v>
          </cell>
          <cell r="D70">
            <v>97.409636337903606</v>
          </cell>
          <cell r="E70">
            <v>71.987354602948898</v>
          </cell>
          <cell r="F70">
            <v>100.96518701867301</v>
          </cell>
          <cell r="G70">
            <v>102.484401690583</v>
          </cell>
          <cell r="H70">
            <v>99.791425115884806</v>
          </cell>
          <cell r="I70">
            <v>97.835017477608702</v>
          </cell>
          <cell r="J70">
            <v>96.659450826899501</v>
          </cell>
          <cell r="K70">
            <v>108.677895847523</v>
          </cell>
          <cell r="L70">
            <v>100.39892843667801</v>
          </cell>
          <cell r="M70">
            <v>109.473065265457</v>
          </cell>
          <cell r="N70">
            <v>105.297977004093</v>
          </cell>
          <cell r="O70">
            <v>109.019660375746</v>
          </cell>
          <cell r="P70">
            <v>110.703616380467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</v>
          </cell>
          <cell r="AJ70">
            <v>120.568</v>
          </cell>
          <cell r="AK70">
            <v>131.36761842380201</v>
          </cell>
          <cell r="AL70">
            <v>123.19989994269299</v>
          </cell>
          <cell r="AM70">
            <v>124.962</v>
          </cell>
          <cell r="AN70">
            <v>120.824486758982</v>
          </cell>
          <cell r="AO70">
            <v>95.809622604596299</v>
          </cell>
          <cell r="AP70">
            <v>124.29580120391</v>
          </cell>
          <cell r="AQ70">
            <v>128.67416856872799</v>
          </cell>
          <cell r="AR70">
            <v>135.375575997634</v>
          </cell>
          <cell r="AS70">
            <v>122.983286935509</v>
          </cell>
          <cell r="AT70">
            <v>139.637670303639</v>
          </cell>
          <cell r="AU70">
            <v>131.58685426496001</v>
          </cell>
          <cell r="AV70">
            <v>139.220196900345</v>
          </cell>
          <cell r="AW70">
            <v>135.265975382281</v>
          </cell>
          <cell r="AX70">
            <v>130.245275938882</v>
          </cell>
          <cell r="AY70">
            <v>127.78539198187499</v>
          </cell>
        </row>
        <row r="71">
          <cell r="C71">
            <v>120</v>
          </cell>
          <cell r="D71">
            <v>98.092769272604002</v>
          </cell>
          <cell r="E71">
            <v>99.136474830002896</v>
          </cell>
          <cell r="F71">
            <v>101.325624396664</v>
          </cell>
          <cell r="G71">
            <v>97.639826626634402</v>
          </cell>
          <cell r="H71">
            <v>101.39288200630099</v>
          </cell>
          <cell r="I71">
            <v>103.541236904752</v>
          </cell>
          <cell r="J71">
            <v>99.8583371817939</v>
          </cell>
          <cell r="K71">
            <v>108.173581737589</v>
          </cell>
          <cell r="L71">
            <v>101.269150596665</v>
          </cell>
          <cell r="M71">
            <v>103.316692978666</v>
          </cell>
          <cell r="N71">
            <v>90.032350966703405</v>
          </cell>
          <cell r="O71">
            <v>96.221072501623496</v>
          </cell>
          <cell r="P71">
            <v>106.86608340336601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</v>
          </cell>
          <cell r="AJ71">
            <v>99.84</v>
          </cell>
          <cell r="AK71">
            <v>95.616466518842799</v>
          </cell>
          <cell r="AL71">
            <v>103.67388786087101</v>
          </cell>
          <cell r="AM71">
            <v>99.253</v>
          </cell>
          <cell r="AN71">
            <v>110.0744501913</v>
          </cell>
          <cell r="AO71">
            <v>109.52753981635399</v>
          </cell>
          <cell r="AP71">
            <v>110.305605732346</v>
          </cell>
          <cell r="AQ71">
            <v>106.850574744974</v>
          </cell>
          <cell r="AR71">
            <v>109.588038800558</v>
          </cell>
          <cell r="AS71">
            <v>112.269075848673</v>
          </cell>
          <cell r="AT71">
            <v>107.34457124161401</v>
          </cell>
          <cell r="AU71">
            <v>109.901673898799</v>
          </cell>
          <cell r="AV71">
            <v>103.183100295476</v>
          </cell>
          <cell r="AW71">
            <v>100.92015490700101</v>
          </cell>
          <cell r="AX71">
            <v>102.067636033646</v>
          </cell>
          <cell r="AY71">
            <v>105.492773731555</v>
          </cell>
        </row>
        <row r="72">
          <cell r="C72">
            <v>12000</v>
          </cell>
          <cell r="D72">
            <v>98.092769272604002</v>
          </cell>
          <cell r="E72">
            <v>99.136474830002896</v>
          </cell>
          <cell r="F72">
            <v>101.325624396664</v>
          </cell>
          <cell r="G72">
            <v>97.639826626634402</v>
          </cell>
          <cell r="H72">
            <v>101.39288200630099</v>
          </cell>
          <cell r="I72">
            <v>103.541236904752</v>
          </cell>
          <cell r="J72">
            <v>99.8583371817939</v>
          </cell>
          <cell r="K72">
            <v>108.173581737589</v>
          </cell>
          <cell r="L72">
            <v>101.269150596665</v>
          </cell>
          <cell r="M72">
            <v>103.316692978666</v>
          </cell>
          <cell r="N72">
            <v>90.032350966703405</v>
          </cell>
          <cell r="O72">
            <v>96.221072501623496</v>
          </cell>
          <cell r="P72">
            <v>106.86608340336601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</v>
          </cell>
          <cell r="AJ72">
            <v>99.84</v>
          </cell>
          <cell r="AK72">
            <v>95.616466518842799</v>
          </cell>
          <cell r="AL72">
            <v>103.67388786087101</v>
          </cell>
          <cell r="AM72">
            <v>99.253</v>
          </cell>
          <cell r="AN72">
            <v>110.0744501913</v>
          </cell>
          <cell r="AO72">
            <v>109.52753981635399</v>
          </cell>
          <cell r="AP72">
            <v>110.305605732346</v>
          </cell>
          <cell r="AQ72">
            <v>106.850574744974</v>
          </cell>
          <cell r="AR72">
            <v>109.588038800558</v>
          </cell>
          <cell r="AS72">
            <v>112.269075848673</v>
          </cell>
          <cell r="AT72">
            <v>107.34457124161401</v>
          </cell>
          <cell r="AU72">
            <v>109.901673898799</v>
          </cell>
          <cell r="AV72">
            <v>103.183100295476</v>
          </cell>
          <cell r="AW72">
            <v>100.92015490700101</v>
          </cell>
          <cell r="AX72">
            <v>102.067636033646</v>
          </cell>
          <cell r="AY72">
            <v>105.492773731555</v>
          </cell>
        </row>
        <row r="73">
          <cell r="C73">
            <v>131</v>
          </cell>
          <cell r="D73">
            <v>89.802737316249804</v>
          </cell>
          <cell r="E73">
            <v>91.700093545019399</v>
          </cell>
          <cell r="F73">
            <v>102.50111806653599</v>
          </cell>
          <cell r="G73">
            <v>102.315177082828</v>
          </cell>
          <cell r="H73">
            <v>105.898931714995</v>
          </cell>
          <cell r="I73">
            <v>98.288375798294496</v>
          </cell>
          <cell r="J73">
            <v>101.789913536228</v>
          </cell>
          <cell r="K73">
            <v>97.287520101788402</v>
          </cell>
          <cell r="L73">
            <v>100.975093310676</v>
          </cell>
          <cell r="M73">
            <v>102.083142787578</v>
          </cell>
          <cell r="N73">
            <v>110.860613699838</v>
          </cell>
          <cell r="O73">
            <v>96.497283039970398</v>
          </cell>
          <cell r="P73">
            <v>93.851861274003795</v>
          </cell>
          <cell r="Q73">
            <v>95.957319123519099</v>
          </cell>
          <cell r="R73">
            <v>106.36304847741</v>
          </cell>
          <cell r="S73">
            <v>105.540832379767</v>
          </cell>
          <cell r="T73">
            <v>109.347144788805</v>
          </cell>
          <cell r="U73">
            <v>105.922503144358</v>
          </cell>
          <cell r="V73">
            <v>105.425455104802</v>
          </cell>
          <cell r="W73">
            <v>102.997448836324</v>
          </cell>
          <cell r="X73">
            <v>106.88422837538999</v>
          </cell>
          <cell r="Y73">
            <v>108.512380920265</v>
          </cell>
          <cell r="Z73">
            <v>118.190466322074</v>
          </cell>
          <cell r="AA73">
            <v>101.034408284736</v>
          </cell>
          <cell r="AB73">
            <v>98.190398235805702</v>
          </cell>
          <cell r="AC73">
            <v>101.834834571606</v>
          </cell>
          <cell r="AD73">
            <v>110.66175933436899</v>
          </cell>
          <cell r="AE73">
            <v>109.31908147685</v>
          </cell>
          <cell r="AF73">
            <v>115.642559031842</v>
          </cell>
          <cell r="AG73">
            <v>110.701850262101</v>
          </cell>
          <cell r="AH73">
            <v>110.65007245748799</v>
          </cell>
          <cell r="AI73">
            <v>108.280202518465</v>
          </cell>
          <cell r="AJ73">
            <v>111.84438756450599</v>
          </cell>
          <cell r="AK73">
            <v>113.956722597026</v>
          </cell>
          <cell r="AL73">
            <v>122.379565984555</v>
          </cell>
          <cell r="AM73">
            <v>104.019890661456</v>
          </cell>
          <cell r="AN73">
            <v>105.224832035337</v>
          </cell>
          <cell r="AO73">
            <v>110.53038381002899</v>
          </cell>
          <cell r="AP73">
            <v>110.206365698563</v>
          </cell>
          <cell r="AQ73">
            <v>110.32391469372899</v>
          </cell>
          <cell r="AR73">
            <v>115.848610509382</v>
          </cell>
          <cell r="AS73">
            <v>114.54318735366201</v>
          </cell>
          <cell r="AT73">
            <v>110.79942251994601</v>
          </cell>
          <cell r="AU73">
            <v>109.32885268598601</v>
          </cell>
          <cell r="AV73">
            <v>114.452388132552</v>
          </cell>
          <cell r="AW73">
            <v>110.32943608292901</v>
          </cell>
          <cell r="AX73">
            <v>122.376651046288</v>
          </cell>
          <cell r="AY73">
            <v>103.241408286151</v>
          </cell>
        </row>
        <row r="74">
          <cell r="C74">
            <v>13110</v>
          </cell>
          <cell r="D74">
            <v>73.147871783992997</v>
          </cell>
          <cell r="E74">
            <v>84.603278940276098</v>
          </cell>
          <cell r="F74">
            <v>118.50107706935501</v>
          </cell>
          <cell r="G74">
            <v>118.243687791136</v>
          </cell>
          <cell r="H74">
            <v>105.54380356661299</v>
          </cell>
          <cell r="I74">
            <v>84.764436042281304</v>
          </cell>
          <cell r="J74">
            <v>108.242291835649</v>
          </cell>
          <cell r="K74">
            <v>107.513337871258</v>
          </cell>
          <cell r="L74">
            <v>108.43617970788701</v>
          </cell>
          <cell r="M74">
            <v>104.637375667941</v>
          </cell>
          <cell r="N74">
            <v>97.385100174950196</v>
          </cell>
          <cell r="O74">
            <v>88.981559548660897</v>
          </cell>
          <cell r="P74">
            <v>76.446042963967599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119.66145283542799</v>
          </cell>
          <cell r="AJ74">
            <v>120.10899999999999</v>
          </cell>
          <cell r="AK74">
            <v>116.80804554661</v>
          </cell>
          <cell r="AL74">
            <v>107.50388163141101</v>
          </cell>
          <cell r="AM74">
            <v>95.918000000000006</v>
          </cell>
          <cell r="AN74">
            <v>105.24575125605401</v>
          </cell>
          <cell r="AO74">
            <v>110.32034438629699</v>
          </cell>
          <cell r="AP74">
            <v>115.20682703268599</v>
          </cell>
          <cell r="AQ74">
            <v>116.47039153881001</v>
          </cell>
          <cell r="AR74">
            <v>116.523204869585</v>
          </cell>
          <cell r="AS74">
            <v>109.51388961591201</v>
          </cell>
          <cell r="AT74">
            <v>101.12827004760901</v>
          </cell>
          <cell r="AU74">
            <v>106.907538465569</v>
          </cell>
          <cell r="AV74">
            <v>109.60356569510201</v>
          </cell>
          <cell r="AW74">
            <v>106.627898778974</v>
          </cell>
          <cell r="AX74">
            <v>110.491873358728</v>
          </cell>
          <cell r="AY74">
            <v>98.617345237305102</v>
          </cell>
        </row>
        <row r="75">
          <cell r="C75">
            <v>13120</v>
          </cell>
          <cell r="D75">
            <v>95.991187425020797</v>
          </cell>
          <cell r="E75">
            <v>94.045851329594299</v>
          </cell>
          <cell r="F75">
            <v>99.572360022487501</v>
          </cell>
          <cell r="G75">
            <v>94.288739051483503</v>
          </cell>
          <cell r="H75">
            <v>105.403105528072</v>
          </cell>
          <cell r="I75">
            <v>101.638458332281</v>
          </cell>
          <cell r="J75">
            <v>102.658286125423</v>
          </cell>
          <cell r="K75">
            <v>93.746751203810007</v>
          </cell>
          <cell r="L75">
            <v>99.509576317568204</v>
          </cell>
          <cell r="M75">
            <v>99.137049269239995</v>
          </cell>
          <cell r="N75">
            <v>118.530007615155</v>
          </cell>
          <cell r="O75">
            <v>95.478627779863999</v>
          </cell>
          <cell r="P75">
            <v>100.3193429841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</v>
          </cell>
          <cell r="AJ75">
            <v>110.221</v>
          </cell>
          <cell r="AK75">
            <v>110.667960587488</v>
          </cell>
          <cell r="AL75">
            <v>130.84584690613201</v>
          </cell>
          <cell r="AM75">
            <v>102.922</v>
          </cell>
          <cell r="AN75">
            <v>105.730249714914</v>
          </cell>
          <cell r="AO75">
            <v>110.74097487461199</v>
          </cell>
          <cell r="AP75">
            <v>106.424031296382</v>
          </cell>
          <cell r="AQ75">
            <v>104.594742325452</v>
          </cell>
          <cell r="AR75">
            <v>113.16730363426601</v>
          </cell>
          <cell r="AS75">
            <v>114.666061460824</v>
          </cell>
          <cell r="AT75">
            <v>114.12813534511901</v>
          </cell>
          <cell r="AU75">
            <v>111.82471492438501</v>
          </cell>
          <cell r="AV75">
            <v>118.404630135342</v>
          </cell>
          <cell r="AW75">
            <v>116.303934243904</v>
          </cell>
          <cell r="AX75">
            <v>133.98647798248601</v>
          </cell>
          <cell r="AY75">
            <v>107.30640145156001</v>
          </cell>
        </row>
        <row r="76">
          <cell r="C76">
            <v>13131</v>
          </cell>
          <cell r="D76">
            <v>117.328471548523</v>
          </cell>
          <cell r="E76">
            <v>105.273986405714</v>
          </cell>
          <cell r="F76">
            <v>71.137345044997502</v>
          </cell>
          <cell r="G76">
            <v>90.637856310217003</v>
          </cell>
          <cell r="H76">
            <v>102.100345165764</v>
          </cell>
          <cell r="I76">
            <v>87.720738887911594</v>
          </cell>
          <cell r="J76">
            <v>106.45364565214</v>
          </cell>
          <cell r="K76">
            <v>99.557560900639004</v>
          </cell>
          <cell r="L76">
            <v>100.852539386244</v>
          </cell>
          <cell r="M76">
            <v>107.073504024139</v>
          </cell>
          <cell r="N76">
            <v>110.70829133177899</v>
          </cell>
          <cell r="O76">
            <v>101.155715341931</v>
          </cell>
          <cell r="P76">
            <v>122.618705891834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110.80673908931701</v>
          </cell>
          <cell r="AJ76">
            <v>111.709</v>
          </cell>
          <cell r="AK76">
            <v>119.527526899919</v>
          </cell>
          <cell r="AL76">
            <v>122.21141658802399</v>
          </cell>
          <cell r="AM76">
            <v>109.041</v>
          </cell>
          <cell r="AN76">
            <v>107.332039544022</v>
          </cell>
          <cell r="AO76">
            <v>114.528073221894</v>
          </cell>
          <cell r="AP76">
            <v>116.28894413427901</v>
          </cell>
          <cell r="AQ76">
            <v>109.80092201691301</v>
          </cell>
          <cell r="AR76">
            <v>113.876299728405</v>
          </cell>
          <cell r="AS76">
            <v>103.040321676869</v>
          </cell>
          <cell r="AT76">
            <v>108.905847807396</v>
          </cell>
          <cell r="AU76">
            <v>102.502735948693</v>
          </cell>
          <cell r="AV76">
            <v>111.63969445129599</v>
          </cell>
          <cell r="AW76">
            <v>106.53999264041801</v>
          </cell>
          <cell r="AX76">
            <v>110.894058837194</v>
          </cell>
          <cell r="AY76">
            <v>101.12641148474999</v>
          </cell>
        </row>
        <row r="77">
          <cell r="C77">
            <v>13132</v>
          </cell>
          <cell r="D77">
            <v>85.606588779537205</v>
          </cell>
          <cell r="E77">
            <v>90.362924977152502</v>
          </cell>
          <cell r="F77">
            <v>100.689580279563</v>
          </cell>
          <cell r="G77">
            <v>109.484874724525</v>
          </cell>
          <cell r="H77">
            <v>107.47255596981</v>
          </cell>
          <cell r="I77">
            <v>101.07200020751399</v>
          </cell>
          <cell r="J77">
            <v>95.382465711636002</v>
          </cell>
          <cell r="K77">
            <v>97.743254803112904</v>
          </cell>
          <cell r="L77">
            <v>99.138449641485494</v>
          </cell>
          <cell r="M77">
            <v>106.10281960936901</v>
          </cell>
          <cell r="N77">
            <v>103.80290998743</v>
          </cell>
          <cell r="O77">
            <v>103.141575308866</v>
          </cell>
          <cell r="P77">
            <v>89.466512206460393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</v>
          </cell>
          <cell r="AJ77">
            <v>109.81</v>
          </cell>
          <cell r="AK77">
            <v>118.44393942834699</v>
          </cell>
          <cell r="AL77">
            <v>114.58853282727399</v>
          </cell>
          <cell r="AM77">
            <v>111.182</v>
          </cell>
          <cell r="AN77">
            <v>103.98985223435101</v>
          </cell>
          <cell r="AO77">
            <v>109.901146676742</v>
          </cell>
          <cell r="AP77">
            <v>114.267332273663</v>
          </cell>
          <cell r="AQ77">
            <v>118.21427676043101</v>
          </cell>
          <cell r="AR77">
            <v>121.125304515876</v>
          </cell>
          <cell r="AS77">
            <v>118.53081272825099</v>
          </cell>
          <cell r="AT77">
            <v>110.388904556694</v>
          </cell>
          <cell r="AU77">
            <v>106.30670231058301</v>
          </cell>
          <cell r="AV77">
            <v>109.66991583829601</v>
          </cell>
          <cell r="AW77">
            <v>100.687068051596</v>
          </cell>
          <cell r="AX77">
            <v>107.050384773563</v>
          </cell>
          <cell r="AY77">
            <v>98.020575016200894</v>
          </cell>
        </row>
        <row r="78">
          <cell r="C78">
            <v>139</v>
          </cell>
          <cell r="D78">
            <v>95.630113168200097</v>
          </cell>
          <cell r="E78">
            <v>102.699864334377</v>
          </cell>
          <cell r="F78">
            <v>96.632676314329402</v>
          </cell>
          <cell r="G78">
            <v>101.37782854889799</v>
          </cell>
          <cell r="H78">
            <v>98.793577906451603</v>
          </cell>
          <cell r="I78">
            <v>98.663931884658297</v>
          </cell>
          <cell r="J78">
            <v>99.226050708524895</v>
          </cell>
          <cell r="K78">
            <v>98.246831455019006</v>
          </cell>
          <cell r="L78">
            <v>111.61923166781401</v>
          </cell>
          <cell r="M78">
            <v>97.226938611023002</v>
          </cell>
          <cell r="N78">
            <v>108.02960087252001</v>
          </cell>
          <cell r="O78">
            <v>91.853354528183004</v>
          </cell>
          <cell r="P78">
            <v>99.311796499090605</v>
          </cell>
          <cell r="Q78">
            <v>106.77104499852101</v>
          </cell>
          <cell r="R78">
            <v>99.741249292182104</v>
          </cell>
          <cell r="S78">
            <v>104.10703766173199</v>
          </cell>
          <cell r="T78">
            <v>101.540503518338</v>
          </cell>
          <cell r="U78">
            <v>105.20733441153401</v>
          </cell>
          <cell r="V78">
            <v>102.25226581286501</v>
          </cell>
          <cell r="W78">
            <v>103.170199887808</v>
          </cell>
          <cell r="X78">
            <v>117.196782441411</v>
          </cell>
          <cell r="Y78">
            <v>102.455563485673</v>
          </cell>
          <cell r="Z78">
            <v>114.128432996859</v>
          </cell>
          <cell r="AA78">
            <v>95.540817890850207</v>
          </cell>
          <cell r="AB78">
            <v>103.23152353034401</v>
          </cell>
          <cell r="AC78">
            <v>112.354868149357</v>
          </cell>
          <cell r="AD78">
            <v>103.18304042974501</v>
          </cell>
          <cell r="AE78">
            <v>107.289288898414</v>
          </cell>
          <cell r="AF78">
            <v>106.532172709072</v>
          </cell>
          <cell r="AG78">
            <v>109.260440550032</v>
          </cell>
          <cell r="AH78">
            <v>106.579268859148</v>
          </cell>
          <cell r="AI78">
            <v>107.688549305469</v>
          </cell>
          <cell r="AJ78">
            <v>121.840649227646</v>
          </cell>
          <cell r="AK78">
            <v>106.844538230567</v>
          </cell>
          <cell r="AL78">
            <v>117.582271862124</v>
          </cell>
          <cell r="AM78">
            <v>97.951279517881005</v>
          </cell>
          <cell r="AN78">
            <v>112.409237837947</v>
          </cell>
          <cell r="AO78">
            <v>108.696847960242</v>
          </cell>
          <cell r="AP78">
            <v>113.59085107611899</v>
          </cell>
          <cell r="AQ78">
            <v>112.864166410603</v>
          </cell>
          <cell r="AR78">
            <v>112.40533854074501</v>
          </cell>
          <cell r="AS78">
            <v>114.11805114473199</v>
          </cell>
          <cell r="AT78">
            <v>113.025378228552</v>
          </cell>
          <cell r="AU78">
            <v>112.80395273065101</v>
          </cell>
          <cell r="AV78">
            <v>124.715417776463</v>
          </cell>
          <cell r="AW78">
            <v>122.39234141587301</v>
          </cell>
          <cell r="AX78">
            <v>126.96963009927001</v>
          </cell>
          <cell r="AY78">
            <v>107.306673834478</v>
          </cell>
        </row>
        <row r="79">
          <cell r="C79">
            <v>13910</v>
          </cell>
          <cell r="D79">
            <v>85.108090795544896</v>
          </cell>
          <cell r="E79">
            <v>108.109482741321</v>
          </cell>
          <cell r="F79">
            <v>95.351687254299904</v>
          </cell>
          <cell r="G79">
            <v>87.439250043569004</v>
          </cell>
          <cell r="H79">
            <v>103.375555008623</v>
          </cell>
          <cell r="I79">
            <v>91.634619125584507</v>
          </cell>
          <cell r="J79">
            <v>94.915069705511499</v>
          </cell>
          <cell r="K79">
            <v>99.196740745488896</v>
          </cell>
          <cell r="L79">
            <v>136.809577734979</v>
          </cell>
          <cell r="M79">
            <v>94.609913054113903</v>
          </cell>
          <cell r="N79">
            <v>114.069045822742</v>
          </cell>
          <cell r="O79">
            <v>89.380967968221597</v>
          </cell>
          <cell r="P79">
            <v>88.384684630111906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108.729746786828</v>
          </cell>
          <cell r="AJ79">
            <v>149.33799999999999</v>
          </cell>
          <cell r="AK79">
            <v>103.968638905132</v>
          </cell>
          <cell r="AL79">
            <v>124.155763315372</v>
          </cell>
          <cell r="AM79">
            <v>95.314999999999998</v>
          </cell>
          <cell r="AN79">
            <v>108.24193500114499</v>
          </cell>
          <cell r="AO79">
            <v>107.920289248919</v>
          </cell>
          <cell r="AP79">
            <v>113.035398134283</v>
          </cell>
          <cell r="AQ79">
            <v>107.693506591607</v>
          </cell>
          <cell r="AR79">
            <v>114.433103011274</v>
          </cell>
          <cell r="AS79">
            <v>107.912052861321</v>
          </cell>
          <cell r="AT79">
            <v>106.25870777798001</v>
          </cell>
          <cell r="AU79">
            <v>114.23319751203</v>
          </cell>
          <cell r="AV79">
            <v>134.75959198665799</v>
          </cell>
          <cell r="AW79">
            <v>113.367849942315</v>
          </cell>
          <cell r="AX79">
            <v>123.420314138442</v>
          </cell>
          <cell r="AY79">
            <v>90.728835578005203</v>
          </cell>
        </row>
        <row r="80">
          <cell r="C80">
            <v>13921</v>
          </cell>
          <cell r="D80">
            <v>105.207360467321</v>
          </cell>
          <cell r="E80">
            <v>103.76044299997599</v>
          </cell>
          <cell r="F80">
            <v>95.817950623512701</v>
          </cell>
          <cell r="G80">
            <v>98.554470650297404</v>
          </cell>
          <cell r="H80">
            <v>96.414700201852099</v>
          </cell>
          <cell r="I80">
            <v>93.270553597238603</v>
          </cell>
          <cell r="J80">
            <v>101.11832033226</v>
          </cell>
          <cell r="K80">
            <v>97.120126404019302</v>
          </cell>
          <cell r="L80">
            <v>109.83996225543</v>
          </cell>
          <cell r="M80">
            <v>105.349481018655</v>
          </cell>
          <cell r="N80">
            <v>94.019655000242494</v>
          </cell>
          <cell r="O80">
            <v>99.526976449195104</v>
          </cell>
          <cell r="P80">
            <v>109.25776020530201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</v>
          </cell>
          <cell r="AJ80">
            <v>119.898</v>
          </cell>
          <cell r="AK80">
            <v>115.770555085563</v>
          </cell>
          <cell r="AL80">
            <v>102.333476615054</v>
          </cell>
          <cell r="AM80">
            <v>106.134</v>
          </cell>
          <cell r="AN80">
            <v>129.37960697497701</v>
          </cell>
          <cell r="AO80">
            <v>113.40451083296701</v>
          </cell>
          <cell r="AP80">
            <v>109.98427414135899</v>
          </cell>
          <cell r="AQ80">
            <v>124.541977556535</v>
          </cell>
          <cell r="AR80">
            <v>126.722676864112</v>
          </cell>
          <cell r="AS80">
            <v>119.631956952368</v>
          </cell>
          <cell r="AT80">
            <v>125.287126328396</v>
          </cell>
          <cell r="AU80">
            <v>116.609933950778</v>
          </cell>
          <cell r="AV80">
            <v>122.234143922694</v>
          </cell>
          <cell r="AW80">
            <v>134.456631356641</v>
          </cell>
          <cell r="AX80">
            <v>125.51952463506601</v>
          </cell>
          <cell r="AY80">
            <v>126.98446463459899</v>
          </cell>
        </row>
        <row r="81">
          <cell r="C81">
            <v>13922</v>
          </cell>
          <cell r="D81">
            <v>94.806813460738894</v>
          </cell>
          <cell r="E81">
            <v>106.560748266495</v>
          </cell>
          <cell r="F81">
            <v>97.781418376729206</v>
          </cell>
          <cell r="G81">
            <v>108.66182756895</v>
          </cell>
          <cell r="H81">
            <v>94.792548582940299</v>
          </cell>
          <cell r="I81">
            <v>85.549156627813005</v>
          </cell>
          <cell r="J81">
            <v>111.33839452652199</v>
          </cell>
          <cell r="K81">
            <v>103.221518004522</v>
          </cell>
          <cell r="L81">
            <v>95.496833279660294</v>
          </cell>
          <cell r="M81">
            <v>101.44746624628</v>
          </cell>
          <cell r="N81">
            <v>104.502654998428</v>
          </cell>
          <cell r="O81">
            <v>95.840620060920401</v>
          </cell>
          <cell r="P81">
            <v>98.456800407416694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113.141313224992</v>
          </cell>
          <cell r="AJ81">
            <v>104.242</v>
          </cell>
          <cell r="AK81">
            <v>111.482556589681</v>
          </cell>
          <cell r="AL81">
            <v>113.74345078659501</v>
          </cell>
          <cell r="AM81">
            <v>102.203</v>
          </cell>
          <cell r="AN81">
            <v>107.777021874947</v>
          </cell>
          <cell r="AO81">
            <v>108.801586633052</v>
          </cell>
          <cell r="AP81">
            <v>107.777021874947</v>
          </cell>
          <cell r="AQ81">
            <v>108.118543460982</v>
          </cell>
          <cell r="AR81">
            <v>100.983566572562</v>
          </cell>
          <cell r="AS81">
            <v>101.703879320532</v>
          </cell>
          <cell r="AT81">
            <v>105.95450995364401</v>
          </cell>
          <cell r="AU81">
            <v>107.872870793519</v>
          </cell>
          <cell r="AV81">
            <v>118.660157872871</v>
          </cell>
          <cell r="AW81">
            <v>130.52555047777301</v>
          </cell>
          <cell r="AX81">
            <v>136.72621520564999</v>
          </cell>
          <cell r="AY81">
            <v>112.263720367316</v>
          </cell>
        </row>
        <row r="82">
          <cell r="C82">
            <v>13930</v>
          </cell>
          <cell r="D82">
            <v>113.112231223954</v>
          </cell>
          <cell r="E82">
            <v>88.626468780207503</v>
          </cell>
          <cell r="F82">
            <v>92.043468774417704</v>
          </cell>
          <cell r="G82">
            <v>122.79200246744</v>
          </cell>
          <cell r="H82">
            <v>103.82091193887101</v>
          </cell>
          <cell r="I82">
            <v>114.085070701847</v>
          </cell>
          <cell r="J82">
            <v>97.507075260685795</v>
          </cell>
          <cell r="K82">
            <v>101.424676977079</v>
          </cell>
          <cell r="L82">
            <v>95.667638235878002</v>
          </cell>
          <cell r="M82">
            <v>90.058354824087004</v>
          </cell>
          <cell r="N82">
            <v>95.781133420516198</v>
          </cell>
          <cell r="O82">
            <v>85.080967395016998</v>
          </cell>
          <cell r="P82">
            <v>117.466962201681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111.17179216551099</v>
          </cell>
          <cell r="AJ82">
            <v>104.428</v>
          </cell>
          <cell r="AK82">
            <v>98.966844708336893</v>
          </cell>
          <cell r="AL82">
            <v>104.250716268066</v>
          </cell>
          <cell r="AM82">
            <v>90.728999999999999</v>
          </cell>
          <cell r="AN82">
            <v>105.781447023556</v>
          </cell>
          <cell r="AO82">
            <v>99.932089352665898</v>
          </cell>
          <cell r="AP82">
            <v>115.934291724037</v>
          </cell>
          <cell r="AQ82">
            <v>110.374519538741</v>
          </cell>
          <cell r="AR82">
            <v>110.61765952437599</v>
          </cell>
          <cell r="AS82">
            <v>116.631884804931</v>
          </cell>
          <cell r="AT82">
            <v>107.992382525625</v>
          </cell>
          <cell r="AU82">
            <v>104.806230908766</v>
          </cell>
          <cell r="AV82">
            <v>112.34265122037399</v>
          </cell>
          <cell r="AW82">
            <v>115.542390508464</v>
          </cell>
          <cell r="AX82">
            <v>116.658446778735</v>
          </cell>
          <cell r="AY82">
            <v>105.46161227592</v>
          </cell>
        </row>
        <row r="83">
          <cell r="C83">
            <v>13940</v>
          </cell>
          <cell r="D83">
            <v>111.041503869987</v>
          </cell>
          <cell r="E83">
            <v>98.434315923399296</v>
          </cell>
          <cell r="F83">
            <v>103.844300266416</v>
          </cell>
          <cell r="G83">
            <v>104.78588266155499</v>
          </cell>
          <cell r="H83">
            <v>91.091249316748105</v>
          </cell>
          <cell r="I83">
            <v>107.581926620239</v>
          </cell>
          <cell r="J83">
            <v>94.392250309215001</v>
          </cell>
          <cell r="K83">
            <v>86.619541034016194</v>
          </cell>
          <cell r="L83">
            <v>92.823566021099694</v>
          </cell>
          <cell r="M83">
            <v>104.43709318381499</v>
          </cell>
          <cell r="N83">
            <v>106.283355900011</v>
          </cell>
          <cell r="O83">
            <v>98.665014893498395</v>
          </cell>
          <cell r="P83">
            <v>115.316513490817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94.943852919362399</v>
          </cell>
          <cell r="AJ83">
            <v>101.324</v>
          </cell>
          <cell r="AK83">
            <v>114.76791468267299</v>
          </cell>
          <cell r="AL83">
            <v>115.681612696145</v>
          </cell>
          <cell r="AM83">
            <v>105.215</v>
          </cell>
          <cell r="AN83">
            <v>112.813225484084</v>
          </cell>
          <cell r="AO83">
            <v>112.119492947173</v>
          </cell>
          <cell r="AP83">
            <v>112.813225484084</v>
          </cell>
          <cell r="AQ83">
            <v>112.581981305114</v>
          </cell>
          <cell r="AR83">
            <v>105.398264916459</v>
          </cell>
          <cell r="AS83">
            <v>111.534571250638</v>
          </cell>
          <cell r="AT83">
            <v>109.838272490737</v>
          </cell>
          <cell r="AU83">
            <v>110.686421870687</v>
          </cell>
          <cell r="AV83">
            <v>118.43447140163499</v>
          </cell>
          <cell r="AW83">
            <v>126.72302444429501</v>
          </cell>
          <cell r="AX83">
            <v>121.88467962686499</v>
          </cell>
          <cell r="AY83">
            <v>114.075239201979</v>
          </cell>
        </row>
        <row r="84">
          <cell r="C84">
            <v>13990</v>
          </cell>
          <cell r="D84">
            <v>97.469254756315607</v>
          </cell>
          <cell r="E84">
            <v>95.619436375781802</v>
          </cell>
          <cell r="F84">
            <v>98.521956481896297</v>
          </cell>
          <cell r="G84">
            <v>106.979712177111</v>
          </cell>
          <cell r="H84">
            <v>94.997587315888097</v>
          </cell>
          <cell r="I84">
            <v>123.183966683766</v>
          </cell>
          <cell r="J84">
            <v>92.914666047207703</v>
          </cell>
          <cell r="K84">
            <v>91.462665216715706</v>
          </cell>
          <cell r="L84">
            <v>98.115569011095204</v>
          </cell>
          <cell r="M84">
            <v>95.021826545199801</v>
          </cell>
          <cell r="N84">
            <v>115.943243757898</v>
          </cell>
          <cell r="O84">
            <v>89.770115631124199</v>
          </cell>
          <cell r="P84">
            <v>101.22174357622799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</v>
          </cell>
          <cell r="AJ84">
            <v>107.1</v>
          </cell>
          <cell r="AK84">
            <v>104.42129850107</v>
          </cell>
          <cell r="AL84">
            <v>126.195689866568</v>
          </cell>
          <cell r="AM84">
            <v>95.73</v>
          </cell>
          <cell r="AN84">
            <v>126.031043943618</v>
          </cell>
          <cell r="AO84">
            <v>113.094458651398</v>
          </cell>
          <cell r="AP84">
            <v>124.389471999482</v>
          </cell>
          <cell r="AQ84">
            <v>128.85089664794</v>
          </cell>
          <cell r="AR84">
            <v>122.926085334996</v>
          </cell>
          <cell r="AS84">
            <v>144.88941092626001</v>
          </cell>
          <cell r="AT84">
            <v>139.322938929961</v>
          </cell>
          <cell r="AU84">
            <v>122.165306050944</v>
          </cell>
          <cell r="AV84">
            <v>123.54801046962601</v>
          </cell>
          <cell r="AW84">
            <v>128.34546792333899</v>
          </cell>
          <cell r="AX84">
            <v>130.67551082469399</v>
          </cell>
          <cell r="AY84">
            <v>127.658054700205</v>
          </cell>
        </row>
        <row r="85">
          <cell r="C85">
            <v>141</v>
          </cell>
          <cell r="D85">
            <v>94.328041043974693</v>
          </cell>
          <cell r="E85">
            <v>89.003581407710598</v>
          </cell>
          <cell r="F85">
            <v>95.313192576869596</v>
          </cell>
          <cell r="G85">
            <v>100.291740308207</v>
          </cell>
          <cell r="H85">
            <v>114.119386089914</v>
          </cell>
          <cell r="I85">
            <v>88.659081729127806</v>
          </cell>
          <cell r="J85">
            <v>89.089676715407506</v>
          </cell>
          <cell r="K85">
            <v>89.1223579477182</v>
          </cell>
          <cell r="L85">
            <v>101.87141159684499</v>
          </cell>
          <cell r="M85">
            <v>114.012426935997</v>
          </cell>
          <cell r="N85">
            <v>110.36630829408401</v>
          </cell>
          <cell r="O85">
            <v>113.82279535414401</v>
          </cell>
          <cell r="P85">
            <v>100.25383500058101</v>
          </cell>
          <cell r="Q85">
            <v>96.913879310191305</v>
          </cell>
          <cell r="R85">
            <v>107.367521801777</v>
          </cell>
          <cell r="S85">
            <v>106.766619342962</v>
          </cell>
          <cell r="T85">
            <v>122.184144195901</v>
          </cell>
          <cell r="U85">
            <v>102.780478702889</v>
          </cell>
          <cell r="V85">
            <v>95.252652899781694</v>
          </cell>
          <cell r="W85">
            <v>98.423693850904698</v>
          </cell>
          <cell r="X85">
            <v>109.129109309112</v>
          </cell>
          <cell r="Y85">
            <v>119.329770841404</v>
          </cell>
          <cell r="Z85">
            <v>118.509265878204</v>
          </cell>
          <cell r="AA85">
            <v>122.108898388442</v>
          </cell>
          <cell r="AB85">
            <v>108.400817068161</v>
          </cell>
          <cell r="AC85">
            <v>106.39544283732801</v>
          </cell>
          <cell r="AD85">
            <v>118.222585822998</v>
          </cell>
          <cell r="AE85">
            <v>115.567506629435</v>
          </cell>
          <cell r="AF85">
            <v>133.39957663566301</v>
          </cell>
          <cell r="AG85">
            <v>116.977498732423</v>
          </cell>
          <cell r="AH85">
            <v>109.17509396158</v>
          </cell>
          <cell r="AI85">
            <v>111.798412306858</v>
          </cell>
          <cell r="AJ85">
            <v>123.61031287628001</v>
          </cell>
          <cell r="AK85">
            <v>135.97452027969601</v>
          </cell>
          <cell r="AL85">
            <v>133.77817514469101</v>
          </cell>
          <cell r="AM85">
            <v>137.11199817485499</v>
          </cell>
          <cell r="AN85">
            <v>122.291303751974</v>
          </cell>
          <cell r="AO85">
            <v>117.21434013397401</v>
          </cell>
          <cell r="AP85">
            <v>122.49861491316</v>
          </cell>
          <cell r="AQ85">
            <v>120.29457809526301</v>
          </cell>
          <cell r="AR85">
            <v>135.60726007686901</v>
          </cell>
          <cell r="AS85">
            <v>127.003884492903</v>
          </cell>
          <cell r="AT85">
            <v>114.788722888584</v>
          </cell>
          <cell r="AU85">
            <v>115.725825716597</v>
          </cell>
          <cell r="AV85">
            <v>125.509164342891</v>
          </cell>
          <cell r="AW85">
            <v>138.23552093955499</v>
          </cell>
          <cell r="AX85">
            <v>144.39524569458001</v>
          </cell>
          <cell r="AY85">
            <v>145.99102872766099</v>
          </cell>
        </row>
        <row r="86">
          <cell r="C86">
            <v>14101</v>
          </cell>
          <cell r="D86">
            <v>97.395594965675102</v>
          </cell>
          <cell r="E86">
            <v>99.470823798626995</v>
          </cell>
          <cell r="F86">
            <v>102.98913043478299</v>
          </cell>
          <cell r="G86">
            <v>100.882437070938</v>
          </cell>
          <cell r="H86">
            <v>97.565789473684205</v>
          </cell>
          <cell r="I86">
            <v>98.421052631578902</v>
          </cell>
          <cell r="J86">
            <v>99.184782608695699</v>
          </cell>
          <cell r="K86">
            <v>103.55692219679599</v>
          </cell>
          <cell r="L86">
            <v>101.66046910755099</v>
          </cell>
          <cell r="M86">
            <v>98.692791762013698</v>
          </cell>
          <cell r="N86">
            <v>98.561212814645302</v>
          </cell>
          <cell r="O86">
            <v>101.618993135011</v>
          </cell>
          <cell r="P86">
            <v>103.49183595517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</v>
          </cell>
          <cell r="AJ86">
            <v>123.355</v>
          </cell>
          <cell r="AK86">
            <v>117.703879967727</v>
          </cell>
          <cell r="AL86">
            <v>119.46887953574399</v>
          </cell>
          <cell r="AM86">
            <v>122.411</v>
          </cell>
          <cell r="AN86">
            <v>119.52299804612601</v>
          </cell>
          <cell r="AO86">
            <v>119.490646060411</v>
          </cell>
          <cell r="AP86">
            <v>116.981718827851</v>
          </cell>
          <cell r="AQ86">
            <v>107.39231890462101</v>
          </cell>
          <cell r="AR86">
            <v>106.219682352595</v>
          </cell>
          <cell r="AS86">
            <v>112.900074015915</v>
          </cell>
          <cell r="AT86">
            <v>98.2022311212815</v>
          </cell>
          <cell r="AU86">
            <v>101.907894736842</v>
          </cell>
          <cell r="AV86">
            <v>102.67942269001701</v>
          </cell>
          <cell r="AW86">
            <v>117.261155606407</v>
          </cell>
          <cell r="AX86">
            <v>135.00471456656399</v>
          </cell>
          <cell r="AY86">
            <v>138.35698517847899</v>
          </cell>
        </row>
        <row r="87">
          <cell r="C87">
            <v>14102</v>
          </cell>
          <cell r="D87">
            <v>93.807047926627803</v>
          </cell>
          <cell r="E87">
            <v>87.029469626979704</v>
          </cell>
          <cell r="F87">
            <v>94.821703452319497</v>
          </cell>
          <cell r="G87">
            <v>100.438005588491</v>
          </cell>
          <cell r="H87">
            <v>119.17570904535501</v>
          </cell>
          <cell r="I87">
            <v>86.222764216390502</v>
          </cell>
          <cell r="J87">
            <v>87.513979591500402</v>
          </cell>
          <cell r="K87">
            <v>86.761116988636303</v>
          </cell>
          <cell r="L87">
            <v>102.658292432284</v>
          </cell>
          <cell r="M87">
            <v>114.998678738916</v>
          </cell>
          <cell r="N87">
            <v>108.38888895367199</v>
          </cell>
          <cell r="O87">
            <v>118.18434343882799</v>
          </cell>
          <cell r="P87">
            <v>99.7063321064375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108.83638351432801</v>
          </cell>
          <cell r="AJ87">
            <v>124.565</v>
          </cell>
          <cell r="AK87">
            <v>137.15075272541199</v>
          </cell>
          <cell r="AL87">
            <v>131.381288314415</v>
          </cell>
          <cell r="AM87">
            <v>142.36600000000001</v>
          </cell>
          <cell r="AN87">
            <v>122.98203863633201</v>
          </cell>
          <cell r="AO87">
            <v>116.59634149811301</v>
          </cell>
          <cell r="AP87">
            <v>121.419160176448</v>
          </cell>
          <cell r="AQ87">
            <v>113.17319897006099</v>
          </cell>
          <cell r="AR87">
            <v>137.04079536759801</v>
          </cell>
          <cell r="AS87">
            <v>127.520938786711</v>
          </cell>
          <cell r="AT87">
            <v>110.228659412637</v>
          </cell>
          <cell r="AU87">
            <v>112.85644848646901</v>
          </cell>
          <cell r="AV87">
            <v>126.201542187698</v>
          </cell>
          <cell r="AW87">
            <v>141.07484663157899</v>
          </cell>
          <cell r="AX87">
            <v>147.53481506212</v>
          </cell>
          <cell r="AY87">
            <v>149.82994910115499</v>
          </cell>
        </row>
        <row r="88">
          <cell r="C88">
            <v>14103</v>
          </cell>
          <cell r="D88">
            <v>95.659816410234001</v>
          </cell>
          <cell r="E88">
            <v>94.153754514566799</v>
          </cell>
          <cell r="F88">
            <v>93.693080847795599</v>
          </cell>
          <cell r="G88">
            <v>98.720192094143101</v>
          </cell>
          <cell r="H88">
            <v>94.064121046959698</v>
          </cell>
          <cell r="I88">
            <v>97.133563276237794</v>
          </cell>
          <cell r="J88">
            <v>93.024953045287901</v>
          </cell>
          <cell r="K88">
            <v>95.880339251182704</v>
          </cell>
          <cell r="L88">
            <v>99.3556388618005</v>
          </cell>
          <cell r="M88">
            <v>115.11428194528401</v>
          </cell>
          <cell r="N88">
            <v>125.52862491686</v>
          </cell>
          <cell r="O88">
            <v>97.671633789647601</v>
          </cell>
          <cell r="P88">
            <v>101.647410551972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</v>
          </cell>
          <cell r="AJ88">
            <v>120.55800000000001</v>
          </cell>
          <cell r="AK88">
            <v>137.288624455285</v>
          </cell>
          <cell r="AL88">
            <v>152.156855016414</v>
          </cell>
          <cell r="AM88">
            <v>117.65600000000001</v>
          </cell>
          <cell r="AN88">
            <v>119.840330855075</v>
          </cell>
          <cell r="AO88">
            <v>116.631606979471</v>
          </cell>
          <cell r="AP88">
            <v>127.80566739008501</v>
          </cell>
          <cell r="AQ88">
            <v>152.43207587453099</v>
          </cell>
          <cell r="AR88">
            <v>132.864889075316</v>
          </cell>
          <cell r="AS88">
            <v>129.068090432585</v>
          </cell>
          <cell r="AT88">
            <v>138.12168512747701</v>
          </cell>
          <cell r="AU88">
            <v>131.01278184067201</v>
          </cell>
          <cell r="AV88">
            <v>128.18623727783699</v>
          </cell>
          <cell r="AW88">
            <v>130.70376076907999</v>
          </cell>
          <cell r="AX88">
            <v>133.46585360560701</v>
          </cell>
          <cell r="AY88">
            <v>129.44673100146599</v>
          </cell>
        </row>
        <row r="89">
          <cell r="C89">
            <v>14109</v>
          </cell>
          <cell r="D89">
            <v>96.766435974970193</v>
          </cell>
          <cell r="E89">
            <v>100.08915771219699</v>
          </cell>
          <cell r="F89">
            <v>105.640972358401</v>
          </cell>
          <cell r="G89">
            <v>104.120812101048</v>
          </cell>
          <cell r="H89">
            <v>107.39060980162699</v>
          </cell>
          <cell r="I89">
            <v>95.6331191341541</v>
          </cell>
          <cell r="J89">
            <v>95.281030755034394</v>
          </cell>
          <cell r="K89">
            <v>94.3953861006311</v>
          </cell>
          <cell r="L89">
            <v>91.811508177854506</v>
          </cell>
          <cell r="M89">
            <v>106.865946440374</v>
          </cell>
          <cell r="N89">
            <v>105.846083598278</v>
          </cell>
          <cell r="O89">
            <v>96.158937845430103</v>
          </cell>
          <cell r="P89">
            <v>102.823296283753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118.413095637957</v>
          </cell>
          <cell r="AJ89">
            <v>111.404</v>
          </cell>
          <cell r="AK89">
            <v>127.451420796637</v>
          </cell>
          <cell r="AL89">
            <v>128.29908084140399</v>
          </cell>
          <cell r="AM89">
            <v>115.834</v>
          </cell>
          <cell r="AN89">
            <v>120.624783432832</v>
          </cell>
          <cell r="AO89">
            <v>136.910394910365</v>
          </cell>
          <cell r="AP89">
            <v>137.030014305083</v>
          </cell>
          <cell r="AQ89">
            <v>183.528246416613</v>
          </cell>
          <cell r="AR89">
            <v>168.49626767482999</v>
          </cell>
          <cell r="AS89">
            <v>126.930700760034</v>
          </cell>
          <cell r="AT89">
            <v>155.72992164612501</v>
          </cell>
          <cell r="AU89">
            <v>144.959381816469</v>
          </cell>
          <cell r="AV89">
            <v>134.53487815046901</v>
          </cell>
          <cell r="AW89">
            <v>135.946053065558</v>
          </cell>
          <cell r="AX89">
            <v>128.536196167523</v>
          </cell>
          <cell r="AY89">
            <v>138.60068201218101</v>
          </cell>
        </row>
        <row r="90">
          <cell r="C90">
            <v>142</v>
          </cell>
          <cell r="D90">
            <v>91.345105272369594</v>
          </cell>
          <cell r="E90">
            <v>108.25028578517001</v>
          </cell>
          <cell r="F90">
            <v>113.16911060028799</v>
          </cell>
          <cell r="G90">
            <v>101.590889880457</v>
          </cell>
          <cell r="H90">
            <v>90.880672268657094</v>
          </cell>
          <cell r="I90">
            <v>149.54081472343401</v>
          </cell>
          <cell r="J90">
            <v>90.578218600190098</v>
          </cell>
          <cell r="K90">
            <v>85.605623526913902</v>
          </cell>
          <cell r="L90">
            <v>93.104076315996295</v>
          </cell>
          <cell r="M90">
            <v>84.033490897167795</v>
          </cell>
          <cell r="N90">
            <v>94.234866102626</v>
          </cell>
          <cell r="O90">
            <v>97.666846026729601</v>
          </cell>
          <cell r="P90">
            <v>97.062630537730598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107.38688938708199</v>
          </cell>
          <cell r="AJ90">
            <v>112.97199999999999</v>
          </cell>
          <cell r="AK90">
            <v>100.220773465204</v>
          </cell>
          <cell r="AL90">
            <v>114.224790310299</v>
          </cell>
          <cell r="AM90">
            <v>117.65</v>
          </cell>
          <cell r="AN90">
            <v>136.452326365094</v>
          </cell>
          <cell r="AO90">
            <v>128.67688361849</v>
          </cell>
          <cell r="AP90">
            <v>143.851197570419</v>
          </cell>
          <cell r="AQ90">
            <v>182.36254180187001</v>
          </cell>
          <cell r="AR90">
            <v>143.96835218749899</v>
          </cell>
          <cell r="AS90">
            <v>178.84466436304999</v>
          </cell>
          <cell r="AT90">
            <v>87.5990745032571</v>
          </cell>
          <cell r="AU90">
            <v>113.869564966525</v>
          </cell>
          <cell r="AV90">
            <v>104.82808494106</v>
          </cell>
          <cell r="AW90">
            <v>126.27029813227399</v>
          </cell>
          <cell r="AX90">
            <v>136.435080312661</v>
          </cell>
          <cell r="AY90">
            <v>147.436763687443</v>
          </cell>
        </row>
        <row r="91">
          <cell r="C91">
            <v>14200</v>
          </cell>
          <cell r="D91">
            <v>91.345105272369594</v>
          </cell>
          <cell r="E91">
            <v>108.25028578517001</v>
          </cell>
          <cell r="F91">
            <v>113.16911060028799</v>
          </cell>
          <cell r="G91">
            <v>101.590889880457</v>
          </cell>
          <cell r="H91">
            <v>90.880672268657094</v>
          </cell>
          <cell r="I91">
            <v>149.54081472343401</v>
          </cell>
          <cell r="J91">
            <v>90.578218600190098</v>
          </cell>
          <cell r="K91">
            <v>85.605623526913902</v>
          </cell>
          <cell r="L91">
            <v>93.104076315996295</v>
          </cell>
          <cell r="M91">
            <v>84.033490897167795</v>
          </cell>
          <cell r="N91">
            <v>94.234866102626</v>
          </cell>
          <cell r="O91">
            <v>97.666846026729601</v>
          </cell>
          <cell r="P91">
            <v>97.062630537730598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107.38688938708199</v>
          </cell>
          <cell r="AJ91">
            <v>112.97199999999999</v>
          </cell>
          <cell r="AK91">
            <v>100.220773465204</v>
          </cell>
          <cell r="AL91">
            <v>114.224790310299</v>
          </cell>
          <cell r="AM91">
            <v>117.65</v>
          </cell>
          <cell r="AN91">
            <v>136.452326365094</v>
          </cell>
          <cell r="AO91">
            <v>128.67688361849</v>
          </cell>
          <cell r="AP91">
            <v>143.851197570419</v>
          </cell>
          <cell r="AQ91">
            <v>182.36254180187001</v>
          </cell>
          <cell r="AR91">
            <v>143.96835218749899</v>
          </cell>
          <cell r="AS91">
            <v>178.84466436304999</v>
          </cell>
          <cell r="AT91">
            <v>87.5990745032571</v>
          </cell>
          <cell r="AU91">
            <v>113.869564966525</v>
          </cell>
          <cell r="AV91">
            <v>104.82808494106</v>
          </cell>
          <cell r="AW91">
            <v>126.27029813227399</v>
          </cell>
          <cell r="AX91">
            <v>136.435080312661</v>
          </cell>
          <cell r="AY91">
            <v>147.436763687443</v>
          </cell>
        </row>
        <row r="92">
          <cell r="C92">
            <v>143</v>
          </cell>
          <cell r="D92">
            <v>121.86824777182299</v>
          </cell>
          <cell r="E92">
            <v>95.767187672190005</v>
          </cell>
          <cell r="F92">
            <v>83.374414420937796</v>
          </cell>
          <cell r="G92">
            <v>89.774955812941897</v>
          </cell>
          <cell r="H92">
            <v>89.184626740231494</v>
          </cell>
          <cell r="I92">
            <v>100.021558715853</v>
          </cell>
          <cell r="J92">
            <v>88.871188386982894</v>
          </cell>
          <cell r="K92">
            <v>89.970968780057106</v>
          </cell>
          <cell r="L92">
            <v>96.954336345760495</v>
          </cell>
          <cell r="M92">
            <v>93.040092749005098</v>
          </cell>
          <cell r="N92">
            <v>127.27755733103299</v>
          </cell>
          <cell r="O92">
            <v>123.894865273184</v>
          </cell>
          <cell r="P92">
            <v>129.49629509415101</v>
          </cell>
          <cell r="Q92">
            <v>104.26600000000001</v>
          </cell>
          <cell r="R92">
            <v>93.918999999999997</v>
          </cell>
          <cell r="S92">
            <v>95.638999999999996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112.862941409393</v>
          </cell>
          <cell r="AJ92">
            <v>117.64400000000001</v>
          </cell>
          <cell r="AK92">
            <v>110.96230751605999</v>
          </cell>
          <cell r="AL92">
            <v>154.27678627474799</v>
          </cell>
          <cell r="AM92">
            <v>149.245</v>
          </cell>
          <cell r="AN92">
            <v>143.85243930376899</v>
          </cell>
          <cell r="AO92">
            <v>133.44890137097801</v>
          </cell>
          <cell r="AP92">
            <v>119.31183974753</v>
          </cell>
          <cell r="AQ92">
            <v>132.204393474092</v>
          </cell>
          <cell r="AR92">
            <v>122.837360011622</v>
          </cell>
          <cell r="AS92">
            <v>134.16069315340499</v>
          </cell>
          <cell r="AT92">
            <v>129.734148879706</v>
          </cell>
          <cell r="AU92">
            <v>128.879846072026</v>
          </cell>
          <cell r="AV92">
            <v>126.205691540646</v>
          </cell>
          <cell r="AW92">
            <v>133.23248167896199</v>
          </cell>
          <cell r="AX92">
            <v>158.73824875462</v>
          </cell>
          <cell r="AY92">
            <v>132.96418581703199</v>
          </cell>
        </row>
        <row r="93">
          <cell r="C93">
            <v>14300</v>
          </cell>
          <cell r="D93">
            <v>121.86824777182299</v>
          </cell>
          <cell r="E93">
            <v>95.767187672190005</v>
          </cell>
          <cell r="F93">
            <v>83.374414420937796</v>
          </cell>
          <cell r="G93">
            <v>89.774955812941897</v>
          </cell>
          <cell r="H93">
            <v>89.184626740231494</v>
          </cell>
          <cell r="I93">
            <v>100.021558715853</v>
          </cell>
          <cell r="J93">
            <v>88.871188386982894</v>
          </cell>
          <cell r="K93">
            <v>89.970968780057106</v>
          </cell>
          <cell r="L93">
            <v>96.954336345760495</v>
          </cell>
          <cell r="M93">
            <v>93.040092749005098</v>
          </cell>
          <cell r="N93">
            <v>127.27755733103299</v>
          </cell>
          <cell r="O93">
            <v>123.894865273184</v>
          </cell>
          <cell r="P93">
            <v>129.49629509415101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112.862941409393</v>
          </cell>
          <cell r="AJ93">
            <v>117.64400000000001</v>
          </cell>
          <cell r="AK93">
            <v>110.96230751605999</v>
          </cell>
          <cell r="AL93">
            <v>154.27678627474799</v>
          </cell>
          <cell r="AM93">
            <v>149.245</v>
          </cell>
          <cell r="AN93">
            <v>143.85243930376899</v>
          </cell>
          <cell r="AO93">
            <v>133.44890137097801</v>
          </cell>
          <cell r="AP93">
            <v>119.31183974753</v>
          </cell>
          <cell r="AQ93">
            <v>132.204393474092</v>
          </cell>
          <cell r="AR93">
            <v>122.837360011622</v>
          </cell>
          <cell r="AS93">
            <v>134.16069315340499</v>
          </cell>
          <cell r="AT93">
            <v>129.734148879706</v>
          </cell>
          <cell r="AU93">
            <v>128.879846072026</v>
          </cell>
          <cell r="AV93">
            <v>126.205691540646</v>
          </cell>
          <cell r="AW93">
            <v>133.23248167896199</v>
          </cell>
          <cell r="AX93">
            <v>158.73824875462</v>
          </cell>
          <cell r="AY93">
            <v>132.96418581703199</v>
          </cell>
        </row>
        <row r="94">
          <cell r="C94">
            <v>151</v>
          </cell>
          <cell r="D94">
            <v>73.810071239494405</v>
          </cell>
          <cell r="E94">
            <v>73.759237805091203</v>
          </cell>
          <cell r="F94">
            <v>86.423288253677498</v>
          </cell>
          <cell r="G94">
            <v>86.495660773378205</v>
          </cell>
          <cell r="H94">
            <v>100.868769225382</v>
          </cell>
          <cell r="I94">
            <v>103.090500778419</v>
          </cell>
          <cell r="J94">
            <v>106.429082716865</v>
          </cell>
          <cell r="K94">
            <v>99.542611519930205</v>
          </cell>
          <cell r="L94">
            <v>108.93684414197899</v>
          </cell>
          <cell r="M94">
            <v>106.221839554971</v>
          </cell>
          <cell r="N94">
            <v>122.80796961647199</v>
          </cell>
          <cell r="O94">
            <v>131.61412437434001</v>
          </cell>
          <cell r="P94">
            <v>108.21238741494599</v>
          </cell>
          <cell r="Q94">
            <v>108.288895125948</v>
          </cell>
          <cell r="R94">
            <v>135.378104608825</v>
          </cell>
          <cell r="S94">
            <v>111.099163867277</v>
          </cell>
          <cell r="T94">
            <v>105.98726087831901</v>
          </cell>
          <cell r="U94">
            <v>93.723352476959306</v>
          </cell>
          <cell r="V94">
            <v>97.701911839231997</v>
          </cell>
          <cell r="W94">
            <v>104.68188301676101</v>
          </cell>
          <cell r="X94">
            <v>110.40505976963701</v>
          </cell>
          <cell r="Y94">
            <v>115.312104100851</v>
          </cell>
          <cell r="Z94">
            <v>129.97056159560501</v>
          </cell>
          <cell r="AA94">
            <v>130.33736362446399</v>
          </cell>
          <cell r="AB94">
            <v>142.27774695589801</v>
          </cell>
          <cell r="AC94">
            <v>124.03340781824799</v>
          </cell>
          <cell r="AD94">
            <v>147.035615217957</v>
          </cell>
          <cell r="AE94">
            <v>128.462288045751</v>
          </cell>
          <cell r="AF94">
            <v>121.770662686712</v>
          </cell>
          <cell r="AG94">
            <v>93.462749495985804</v>
          </cell>
          <cell r="AH94">
            <v>98.683709893451905</v>
          </cell>
          <cell r="AI94">
            <v>99.544858613168401</v>
          </cell>
          <cell r="AJ94">
            <v>123.011750633416</v>
          </cell>
          <cell r="AK94">
            <v>122.78680575571001</v>
          </cell>
          <cell r="AL94">
            <v>138.830124137236</v>
          </cell>
          <cell r="AM94">
            <v>147.89855970734499</v>
          </cell>
          <cell r="AN94">
            <v>139.56536362502399</v>
          </cell>
          <cell r="AO94">
            <v>138.90199752275501</v>
          </cell>
          <cell r="AP94">
            <v>157.204579630273</v>
          </cell>
          <cell r="AQ94">
            <v>149.23682086914701</v>
          </cell>
          <cell r="AR94">
            <v>142.99943775331599</v>
          </cell>
          <cell r="AS94">
            <v>109.911991469559</v>
          </cell>
          <cell r="AT94">
            <v>119.842394148628</v>
          </cell>
          <cell r="AU94">
            <v>108.473582546358</v>
          </cell>
          <cell r="AV94">
            <v>114.621975214909</v>
          </cell>
          <cell r="AW94">
            <v>108.463008349696</v>
          </cell>
          <cell r="AX94">
            <v>130.723233336569</v>
          </cell>
          <cell r="AY94">
            <v>145.01537480868899</v>
          </cell>
        </row>
        <row r="95">
          <cell r="C95">
            <v>15110</v>
          </cell>
          <cell r="D95">
            <v>107.800544190596</v>
          </cell>
          <cell r="E95">
            <v>100.890480013226</v>
          </cell>
          <cell r="F95">
            <v>122.039015647393</v>
          </cell>
          <cell r="G95">
            <v>89.022794372378797</v>
          </cell>
          <cell r="H95">
            <v>96.631376506589604</v>
          </cell>
          <cell r="I95">
            <v>93.406392358463904</v>
          </cell>
          <cell r="J95">
            <v>89.047929372246799</v>
          </cell>
          <cell r="K95">
            <v>92.669356289580904</v>
          </cell>
          <cell r="L95">
            <v>110.60247839513301</v>
          </cell>
          <cell r="M95">
            <v>69.969286248859405</v>
          </cell>
          <cell r="N95">
            <v>119.04066950351999</v>
          </cell>
          <cell r="O95">
            <v>108.87967710201301</v>
          </cell>
          <cell r="P95">
            <v>158.04556282900501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92.671448224690195</v>
          </cell>
          <cell r="AJ95">
            <v>124.893</v>
          </cell>
          <cell r="AK95">
            <v>80.880779277582405</v>
          </cell>
          <cell r="AL95">
            <v>134.571322823472</v>
          </cell>
          <cell r="AM95">
            <v>122.351</v>
          </cell>
          <cell r="AN95">
            <v>244.29530659340099</v>
          </cell>
          <cell r="AO95">
            <v>148.60381007518299</v>
          </cell>
          <cell r="AP95">
            <v>198.28720182174601</v>
          </cell>
          <cell r="AQ95">
            <v>183.263058901384</v>
          </cell>
          <cell r="AR95">
            <v>160.29158291479999</v>
          </cell>
          <cell r="AS95">
            <v>102.032692718113</v>
          </cell>
          <cell r="AT95">
            <v>83.625157032024902</v>
          </cell>
          <cell r="AU95">
            <v>107.585926586615</v>
          </cell>
          <cell r="AV95">
            <v>117.424465585744</v>
          </cell>
          <cell r="AW95">
            <v>102.878503445069</v>
          </cell>
          <cell r="AX95">
            <v>116.669627926044</v>
          </cell>
          <cell r="AY95">
            <v>118.191405681601</v>
          </cell>
        </row>
        <row r="96">
          <cell r="C96">
            <v>15120</v>
          </cell>
          <cell r="D96">
            <v>69.116888593965101</v>
          </cell>
          <cell r="E96">
            <v>70.013132969596597</v>
          </cell>
          <cell r="F96">
            <v>81.505701082926805</v>
          </cell>
          <cell r="G96">
            <v>86.146730660907394</v>
          </cell>
          <cell r="H96">
            <v>101.453840754064</v>
          </cell>
          <cell r="I96">
            <v>104.427619259804</v>
          </cell>
          <cell r="J96">
            <v>108.828958921989</v>
          </cell>
          <cell r="K96">
            <v>100.491625739643</v>
          </cell>
          <cell r="L96">
            <v>108.706864236082</v>
          </cell>
          <cell r="M96">
            <v>111.227355491073</v>
          </cell>
          <cell r="N96">
            <v>123.328133826486</v>
          </cell>
          <cell r="O96">
            <v>134.75314846346299</v>
          </cell>
          <cell r="P96">
            <v>101.33174782039499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</v>
          </cell>
          <cell r="AJ96">
            <v>122.752</v>
          </cell>
          <cell r="AK96">
            <v>128.572916366562</v>
          </cell>
          <cell r="AL96">
            <v>139.41815162497599</v>
          </cell>
          <cell r="AM96">
            <v>151.42599999999999</v>
          </cell>
          <cell r="AN96">
            <v>125.104936683817</v>
          </cell>
          <cell r="AO96">
            <v>137.56243457031499</v>
          </cell>
          <cell r="AP96">
            <v>151.53215930887299</v>
          </cell>
          <cell r="AQ96">
            <v>144.538700014657</v>
          </cell>
          <cell r="AR96">
            <v>140.611851217154</v>
          </cell>
          <cell r="AS96">
            <v>110.999913612109</v>
          </cell>
          <cell r="AT96">
            <v>124.843033855794</v>
          </cell>
          <cell r="AU96">
            <v>108.596144287451</v>
          </cell>
          <cell r="AV96">
            <v>114.235025636667</v>
          </cell>
          <cell r="AW96">
            <v>109.23408033624899</v>
          </cell>
          <cell r="AX96">
            <v>132.66366344222499</v>
          </cell>
          <cell r="AY96">
            <v>148.71905338275801</v>
          </cell>
        </row>
        <row r="97">
          <cell r="C97">
            <v>152</v>
          </cell>
          <cell r="D97">
            <v>113.288839670215</v>
          </cell>
          <cell r="E97">
            <v>100.30417396416</v>
          </cell>
          <cell r="F97">
            <v>101.200641173452</v>
          </cell>
          <cell r="G97">
            <v>106.02350330493999</v>
          </cell>
          <cell r="H97">
            <v>110.59529982014401</v>
          </cell>
          <cell r="I97">
            <v>104.618622731023</v>
          </cell>
          <cell r="J97">
            <v>93.468461455348603</v>
          </cell>
          <cell r="K97">
            <v>93.1803021134305</v>
          </cell>
          <cell r="L97">
            <v>87.662783454888398</v>
          </cell>
          <cell r="M97">
            <v>85.188318309093802</v>
          </cell>
          <cell r="N97">
            <v>99.491989925028307</v>
          </cell>
          <cell r="O97">
            <v>104.977064078277</v>
          </cell>
          <cell r="P97">
            <v>113.40067124102499</v>
          </cell>
          <cell r="Q97">
            <v>103.739317398292</v>
          </cell>
          <cell r="R97">
            <v>98.517329805604703</v>
          </cell>
          <cell r="S97">
            <v>109.131317309064</v>
          </cell>
          <cell r="T97">
            <v>121.01255611155401</v>
          </cell>
          <cell r="U97">
            <v>118.77084623959701</v>
          </cell>
          <cell r="V97">
            <v>110.756808852784</v>
          </cell>
          <cell r="W97">
            <v>105.67861664743501</v>
          </cell>
          <cell r="X97">
            <v>92.668831833323907</v>
          </cell>
          <cell r="Y97">
            <v>86.280543320102694</v>
          </cell>
          <cell r="Z97">
            <v>102.39043592962599</v>
          </cell>
          <cell r="AA97">
            <v>105.93308688622299</v>
          </cell>
          <cell r="AB97">
            <v>112.635282662574</v>
          </cell>
          <cell r="AC97">
            <v>108.085329933075</v>
          </cell>
          <cell r="AD97">
            <v>101.799199242046</v>
          </cell>
          <cell r="AE97">
            <v>114.481334793052</v>
          </cell>
          <cell r="AF97">
            <v>127.925026014002</v>
          </cell>
          <cell r="AG97">
            <v>123.412464647245</v>
          </cell>
          <cell r="AH97">
            <v>119.489134134534</v>
          </cell>
          <cell r="AI97">
            <v>117.100668736911</v>
          </cell>
          <cell r="AJ97">
            <v>95.159746951074894</v>
          </cell>
          <cell r="AK97">
            <v>90.698833786204801</v>
          </cell>
          <cell r="AL97">
            <v>103.56780232081699</v>
          </cell>
          <cell r="AM97">
            <v>101.860844207646</v>
          </cell>
          <cell r="AN97">
            <v>122.727684773692</v>
          </cell>
          <cell r="AO97">
            <v>104.90958469136601</v>
          </cell>
          <cell r="AP97">
            <v>106.51107610545201</v>
          </cell>
          <cell r="AQ97">
            <v>112.730547234016</v>
          </cell>
          <cell r="AR97">
            <v>121.564007964125</v>
          </cell>
          <cell r="AS97">
            <v>123.21405800578</v>
          </cell>
          <cell r="AT97">
            <v>112.096946486609</v>
          </cell>
          <cell r="AU97">
            <v>115.214027142135</v>
          </cell>
          <cell r="AV97">
            <v>109.10781637738199</v>
          </cell>
          <cell r="AW97">
            <v>106.329174245842</v>
          </cell>
          <cell r="AX97">
            <v>110.60147955897899</v>
          </cell>
          <cell r="AY97">
            <v>106.793816516135</v>
          </cell>
        </row>
        <row r="98">
          <cell r="C98">
            <v>15201</v>
          </cell>
          <cell r="D98">
            <v>140.226153762606</v>
          </cell>
          <cell r="E98">
            <v>97.693011044773399</v>
          </cell>
          <cell r="F98">
            <v>90.234125579085003</v>
          </cell>
          <cell r="G98">
            <v>92.060829694332199</v>
          </cell>
          <cell r="H98">
            <v>107.759739942671</v>
          </cell>
          <cell r="I98">
            <v>106.58120873127299</v>
          </cell>
          <cell r="J98">
            <v>79.353587837247801</v>
          </cell>
          <cell r="K98">
            <v>98.227731232711506</v>
          </cell>
          <cell r="L98">
            <v>87.334525794169494</v>
          </cell>
          <cell r="M98">
            <v>86.035998299232006</v>
          </cell>
          <cell r="N98">
            <v>102.95707943564</v>
          </cell>
          <cell r="O98">
            <v>111.53600864625901</v>
          </cell>
          <cell r="P98">
            <v>140.36457614462901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123.443826162506</v>
          </cell>
          <cell r="AJ98">
            <v>94.802999999999997</v>
          </cell>
          <cell r="AK98">
            <v>91.601347042194604</v>
          </cell>
          <cell r="AL98">
            <v>107.174843508046</v>
          </cell>
          <cell r="AM98">
            <v>108.22499999999999</v>
          </cell>
          <cell r="AN98">
            <v>121.21414446580199</v>
          </cell>
          <cell r="AO98">
            <v>107.053922514593</v>
          </cell>
          <cell r="AP98">
            <v>103.86371307599801</v>
          </cell>
          <cell r="AQ98">
            <v>101.43191853086201</v>
          </cell>
          <cell r="AR98">
            <v>118.742225554965</v>
          </cell>
          <cell r="AS98">
            <v>132.20599965606601</v>
          </cell>
          <cell r="AT98">
            <v>104.61056270910601</v>
          </cell>
          <cell r="AU98">
            <v>104.452379991086</v>
          </cell>
          <cell r="AV98">
            <v>103.30062733101499</v>
          </cell>
          <cell r="AW98">
            <v>100.036620018541</v>
          </cell>
          <cell r="AX98">
            <v>97.551347891353004</v>
          </cell>
          <cell r="AY98">
            <v>105.60889901328299</v>
          </cell>
        </row>
        <row r="99">
          <cell r="C99">
            <v>15202</v>
          </cell>
          <cell r="D99">
            <v>106.486005762006</v>
          </cell>
          <cell r="E99">
            <v>86.391310725718</v>
          </cell>
          <cell r="F99">
            <v>96.158995128922797</v>
          </cell>
          <cell r="G99">
            <v>112.752690107861</v>
          </cell>
          <cell r="H99">
            <v>99.426193042225194</v>
          </cell>
          <cell r="I99">
            <v>104.58636376452699</v>
          </cell>
          <cell r="J99">
            <v>96.377447115434805</v>
          </cell>
          <cell r="K99">
            <v>112.069305713069</v>
          </cell>
          <cell r="L99">
            <v>92.514880677770094</v>
          </cell>
          <cell r="M99">
            <v>93.831204220328502</v>
          </cell>
          <cell r="N99">
            <v>109.72363286081099</v>
          </cell>
          <cell r="O99">
            <v>89.681970881326095</v>
          </cell>
          <cell r="P99">
            <v>106.591122005833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140.83867884337101</v>
          </cell>
          <cell r="AJ99">
            <v>100.42700000000001</v>
          </cell>
          <cell r="AK99">
            <v>99.900795842222195</v>
          </cell>
          <cell r="AL99">
            <v>114.218597161576</v>
          </cell>
          <cell r="AM99">
            <v>87.02</v>
          </cell>
          <cell r="AN99">
            <v>112.73165846114701</v>
          </cell>
          <cell r="AO99">
            <v>104.67048197660201</v>
          </cell>
          <cell r="AP99">
            <v>101.56187403555499</v>
          </cell>
          <cell r="AQ99">
            <v>111.400510590576</v>
          </cell>
          <cell r="AR99">
            <v>111.85928358946499</v>
          </cell>
          <cell r="AS99">
            <v>116.86599617332099</v>
          </cell>
          <cell r="AT99">
            <v>137.265075489944</v>
          </cell>
          <cell r="AU99">
            <v>126.656787903328</v>
          </cell>
          <cell r="AV99">
            <v>117.141318169649</v>
          </cell>
          <cell r="AW99">
            <v>109.071292970033</v>
          </cell>
          <cell r="AX99">
            <v>117.16895046275</v>
          </cell>
          <cell r="AY99">
            <v>119.339176091754</v>
          </cell>
        </row>
        <row r="100">
          <cell r="C100">
            <v>15203</v>
          </cell>
          <cell r="D100">
            <v>112.961855757762</v>
          </cell>
          <cell r="E100">
            <v>109.746524770869</v>
          </cell>
          <cell r="F100">
            <v>102.64883018172701</v>
          </cell>
          <cell r="G100">
            <v>111.53844860323601</v>
          </cell>
          <cell r="H100">
            <v>116.907127580874</v>
          </cell>
          <cell r="I100">
            <v>109.310919704206</v>
          </cell>
          <cell r="J100">
            <v>91.345498168974004</v>
          </cell>
          <cell r="K100">
            <v>86.825146730161293</v>
          </cell>
          <cell r="L100">
            <v>85.715314494375207</v>
          </cell>
          <cell r="M100">
            <v>80.622102798646694</v>
          </cell>
          <cell r="N100">
            <v>89.134403339078403</v>
          </cell>
          <cell r="O100">
            <v>103.24382787008901</v>
          </cell>
          <cell r="P100">
            <v>113.073364550753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109.114077918587</v>
          </cell>
          <cell r="AJ100">
            <v>93.046000000000006</v>
          </cell>
          <cell r="AK100">
            <v>85.837246777158001</v>
          </cell>
          <cell r="AL100">
            <v>92.785904392524102</v>
          </cell>
          <cell r="AM100">
            <v>100.179</v>
          </cell>
          <cell r="AN100">
            <v>135.57229372045299</v>
          </cell>
          <cell r="AO100">
            <v>103.659641812796</v>
          </cell>
          <cell r="AP100">
            <v>112.25171193334801</v>
          </cell>
          <cell r="AQ100">
            <v>125.046787001647</v>
          </cell>
          <cell r="AR100">
            <v>134.62161609852501</v>
          </cell>
          <cell r="AS100">
            <v>133.058735026069</v>
          </cell>
          <cell r="AT100">
            <v>104.359114182783</v>
          </cell>
          <cell r="AU100">
            <v>115.50226056792501</v>
          </cell>
          <cell r="AV100">
            <v>106.56326141864101</v>
          </cell>
          <cell r="AW100">
            <v>101.742658306217</v>
          </cell>
          <cell r="AX100">
            <v>105.116510061699</v>
          </cell>
          <cell r="AY100">
            <v>103.93854540832</v>
          </cell>
        </row>
        <row r="101">
          <cell r="C101">
            <v>15209</v>
          </cell>
          <cell r="D101">
            <v>89.5592125238704</v>
          </cell>
          <cell r="E101">
            <v>89.979650602110894</v>
          </cell>
          <cell r="F101">
            <v>113.280496915006</v>
          </cell>
          <cell r="G101">
            <v>102.83561131428399</v>
          </cell>
          <cell r="H101">
            <v>106.240008230879</v>
          </cell>
          <cell r="I101">
            <v>90.9367748250951</v>
          </cell>
          <cell r="J101">
            <v>112.02907633100899</v>
          </cell>
          <cell r="K101">
            <v>89.630501757668199</v>
          </cell>
          <cell r="L101">
            <v>89.304033181508203</v>
          </cell>
          <cell r="M101">
            <v>89.247983594294993</v>
          </cell>
          <cell r="N101">
            <v>113.80381827395399</v>
          </cell>
          <cell r="O101">
            <v>113.15283245032001</v>
          </cell>
          <cell r="P101">
            <v>89.647619708957194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112.63959717871499</v>
          </cell>
          <cell r="AJ101">
            <v>96.941000000000003</v>
          </cell>
          <cell r="AK101">
            <v>95.021103719907501</v>
          </cell>
          <cell r="AL101">
            <v>118.465932415591</v>
          </cell>
          <cell r="AM101">
            <v>109.794</v>
          </cell>
          <cell r="AN101">
            <v>99.984303963480102</v>
          </cell>
          <cell r="AO101">
            <v>105.816381943838</v>
          </cell>
          <cell r="AP101">
            <v>98.851066219318099</v>
          </cell>
          <cell r="AQ101">
            <v>95.713440769411406</v>
          </cell>
          <cell r="AR101">
            <v>99.515833719244199</v>
          </cell>
          <cell r="AS101">
            <v>93.727143076166897</v>
          </cell>
          <cell r="AT101">
            <v>121.113446783596</v>
          </cell>
          <cell r="AU101">
            <v>117.98530449746301</v>
          </cell>
          <cell r="AV101">
            <v>115.907866423531</v>
          </cell>
          <cell r="AW101">
            <v>122.523339419802</v>
          </cell>
          <cell r="AX101">
            <v>133.628858698204</v>
          </cell>
          <cell r="AY101">
            <v>106.03501179374599</v>
          </cell>
        </row>
        <row r="102">
          <cell r="C102">
            <v>161</v>
          </cell>
          <cell r="D102">
            <v>84.612772912327699</v>
          </cell>
          <cell r="E102">
            <v>81.865957161635507</v>
          </cell>
          <cell r="F102">
            <v>86.945286287620902</v>
          </cell>
          <cell r="G102">
            <v>90.856887261382894</v>
          </cell>
          <cell r="H102">
            <v>89.2998255206236</v>
          </cell>
          <cell r="I102">
            <v>94.3363193145059</v>
          </cell>
          <cell r="J102">
            <v>107.531221500561</v>
          </cell>
          <cell r="K102">
            <v>107.504401948604</v>
          </cell>
          <cell r="L102">
            <v>110.516377862246</v>
          </cell>
          <cell r="M102">
            <v>114.70149641047099</v>
          </cell>
          <cell r="N102">
            <v>115.10013479019101</v>
          </cell>
          <cell r="O102">
            <v>116.72931902982999</v>
          </cell>
          <cell r="P102">
            <v>102.314116421614</v>
          </cell>
          <cell r="Q102">
            <v>105.221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122.02500000000001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125.55500000000001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</v>
          </cell>
          <cell r="AJ102">
            <v>110.76300000000001</v>
          </cell>
          <cell r="AK102">
            <v>119.44073272449199</v>
          </cell>
          <cell r="AL102">
            <v>127.721469351452</v>
          </cell>
          <cell r="AM102">
            <v>131.61000000000001</v>
          </cell>
          <cell r="AN102">
            <v>146.84448659083299</v>
          </cell>
          <cell r="AO102">
            <v>131.40420606740199</v>
          </cell>
          <cell r="AP102">
            <v>145.77553896862801</v>
          </cell>
          <cell r="AQ102">
            <v>133.33098280692101</v>
          </cell>
          <cell r="AR102">
            <v>130.067194571632</v>
          </cell>
          <cell r="AS102">
            <v>135.929331786012</v>
          </cell>
          <cell r="AT102">
            <v>120.68357910626401</v>
          </cell>
          <cell r="AU102">
            <v>123.243926491113</v>
          </cell>
          <cell r="AV102">
            <v>119.84206245694</v>
          </cell>
          <cell r="AW102">
            <v>129.252836204277</v>
          </cell>
          <cell r="AX102">
            <v>125.814879637941</v>
          </cell>
          <cell r="AY102">
            <v>125.165797503972</v>
          </cell>
        </row>
        <row r="103">
          <cell r="C103">
            <v>16100</v>
          </cell>
          <cell r="D103">
            <v>84.612772912327699</v>
          </cell>
          <cell r="E103">
            <v>81.865957161635507</v>
          </cell>
          <cell r="F103">
            <v>86.945286287620902</v>
          </cell>
          <cell r="G103">
            <v>90.856887261382894</v>
          </cell>
          <cell r="H103">
            <v>89.2998255206236</v>
          </cell>
          <cell r="I103">
            <v>94.3363193145059</v>
          </cell>
          <cell r="J103">
            <v>107.531221500561</v>
          </cell>
          <cell r="K103">
            <v>107.504401948604</v>
          </cell>
          <cell r="L103">
            <v>110.516377862246</v>
          </cell>
          <cell r="M103">
            <v>114.70149641047099</v>
          </cell>
          <cell r="N103">
            <v>115.10013479019101</v>
          </cell>
          <cell r="O103">
            <v>116.72931902982999</v>
          </cell>
          <cell r="P103">
            <v>102.314116421614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</v>
          </cell>
          <cell r="AJ103">
            <v>110.76300000000001</v>
          </cell>
          <cell r="AK103">
            <v>119.44073272449199</v>
          </cell>
          <cell r="AL103">
            <v>127.721469351452</v>
          </cell>
          <cell r="AM103">
            <v>131.61000000000001</v>
          </cell>
          <cell r="AN103">
            <v>146.84448659083299</v>
          </cell>
          <cell r="AO103">
            <v>131.40420606740199</v>
          </cell>
          <cell r="AP103">
            <v>145.77553896862801</v>
          </cell>
          <cell r="AQ103">
            <v>133.33098280692101</v>
          </cell>
          <cell r="AR103">
            <v>130.067194571632</v>
          </cell>
          <cell r="AS103">
            <v>135.929331786012</v>
          </cell>
          <cell r="AT103">
            <v>120.68357910626401</v>
          </cell>
          <cell r="AU103">
            <v>123.243926491113</v>
          </cell>
          <cell r="AV103">
            <v>119.84206245694</v>
          </cell>
          <cell r="AW103">
            <v>129.252836204277</v>
          </cell>
          <cell r="AX103">
            <v>125.814879637941</v>
          </cell>
          <cell r="AY103">
            <v>125.165797503972</v>
          </cell>
        </row>
        <row r="104">
          <cell r="C104">
            <v>162</v>
          </cell>
          <cell r="D104">
            <v>95.192771320206901</v>
          </cell>
          <cell r="E104">
            <v>94.753467458233402</v>
          </cell>
          <cell r="F104">
            <v>110.469806625532</v>
          </cell>
          <cell r="G104">
            <v>111.722170224946</v>
          </cell>
          <cell r="H104">
            <v>94.460348743728503</v>
          </cell>
          <cell r="I104">
            <v>98.679071004655796</v>
          </cell>
          <cell r="J104">
            <v>93.803828366088098</v>
          </cell>
          <cell r="K104">
            <v>93.484835722528402</v>
          </cell>
          <cell r="L104">
            <v>99.692408321302693</v>
          </cell>
          <cell r="M104">
            <v>103.506504528721</v>
          </cell>
          <cell r="N104">
            <v>102.358173321968</v>
          </cell>
          <cell r="O104">
            <v>101.87661436209</v>
          </cell>
          <cell r="P104">
            <v>99.693848546004503</v>
          </cell>
          <cell r="Q104">
            <v>94.056361843414706</v>
          </cell>
          <cell r="R104">
            <v>98.949996542931601</v>
          </cell>
          <cell r="S104">
            <v>99.8391770586597</v>
          </cell>
          <cell r="T104">
            <v>98.103125275432404</v>
          </cell>
          <cell r="U104">
            <v>102.96094445242601</v>
          </cell>
          <cell r="V104">
            <v>101.349404224571</v>
          </cell>
          <cell r="W104">
            <v>98.622432333061894</v>
          </cell>
          <cell r="X104">
            <v>92.998800915522807</v>
          </cell>
          <cell r="Y104">
            <v>101.179782543187</v>
          </cell>
          <cell r="Z104">
            <v>106.83717031330799</v>
          </cell>
          <cell r="AA104">
            <v>109.021321384391</v>
          </cell>
          <cell r="AB104">
            <v>93.663965973756405</v>
          </cell>
          <cell r="AC104">
            <v>95.506919326271401</v>
          </cell>
          <cell r="AD104">
            <v>100.83945668291</v>
          </cell>
          <cell r="AE104">
            <v>103.576044451173</v>
          </cell>
          <cell r="AF104">
            <v>103.404067500799</v>
          </cell>
          <cell r="AG104">
            <v>98.119304957533501</v>
          </cell>
          <cell r="AH104">
            <v>100.59006464771799</v>
          </cell>
          <cell r="AI104">
            <v>100.757905408185</v>
          </cell>
          <cell r="AJ104">
            <v>100.93743249006</v>
          </cell>
          <cell r="AK104">
            <v>103.496636735396</v>
          </cell>
          <cell r="AL104">
            <v>107.49692658099499</v>
          </cell>
          <cell r="AM104">
            <v>108.307611774012</v>
          </cell>
          <cell r="AN104">
            <v>100.566446000087</v>
          </cell>
          <cell r="AO104">
            <v>104.716158407927</v>
          </cell>
          <cell r="AP104">
            <v>101.889434249327</v>
          </cell>
          <cell r="AQ104">
            <v>106.231353761517</v>
          </cell>
          <cell r="AR104">
            <v>103.5478067424</v>
          </cell>
          <cell r="AS104">
            <v>103.54699981984599</v>
          </cell>
          <cell r="AT104">
            <v>104.941743301625</v>
          </cell>
          <cell r="AU104">
            <v>107.13123430074</v>
          </cell>
          <cell r="AV104">
            <v>109.393865534418</v>
          </cell>
          <cell r="AW104">
            <v>112.465995225044</v>
          </cell>
          <cell r="AX104">
            <v>113.52687937351401</v>
          </cell>
          <cell r="AY104">
            <v>118.562689629175</v>
          </cell>
        </row>
        <row r="105">
          <cell r="C105">
            <v>16211</v>
          </cell>
          <cell r="D105">
            <v>90.063722542924296</v>
          </cell>
          <cell r="E105">
            <v>94.935453006068599</v>
          </cell>
          <cell r="F105">
            <v>120.499800056692</v>
          </cell>
          <cell r="G105">
            <v>127.598958129528</v>
          </cell>
          <cell r="H105">
            <v>89.9719700251148</v>
          </cell>
          <cell r="I105">
            <v>92.0094612210641</v>
          </cell>
          <cell r="J105">
            <v>89.472031099378398</v>
          </cell>
          <cell r="K105">
            <v>90.918898109546404</v>
          </cell>
          <cell r="L105">
            <v>101.00892578576899</v>
          </cell>
          <cell r="M105">
            <v>103.359672511786</v>
          </cell>
          <cell r="N105">
            <v>104.00486783936699</v>
          </cell>
          <cell r="O105">
            <v>96.156239672761899</v>
          </cell>
          <cell r="P105">
            <v>93.022238939901996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82.587836606144407</v>
          </cell>
          <cell r="AJ105">
            <v>80.03</v>
          </cell>
          <cell r="AK105">
            <v>83.788537843107505</v>
          </cell>
          <cell r="AL105">
            <v>88.608373252011404</v>
          </cell>
          <cell r="AM105">
            <v>90.768000000000001</v>
          </cell>
          <cell r="AN105">
            <v>85.445258933119703</v>
          </cell>
          <cell r="AO105">
            <v>83.368754683172</v>
          </cell>
          <cell r="AP105">
            <v>91.803625144201504</v>
          </cell>
          <cell r="AQ105">
            <v>94.017442105286904</v>
          </cell>
          <cell r="AR105">
            <v>86.258302086838896</v>
          </cell>
          <cell r="AS105">
            <v>79.607506399276801</v>
          </cell>
          <cell r="AT105">
            <v>85.117352033941003</v>
          </cell>
          <cell r="AU105">
            <v>88.6423007373308</v>
          </cell>
          <cell r="AV105">
            <v>86.996250562806594</v>
          </cell>
          <cell r="AW105">
            <v>88.639285202229104</v>
          </cell>
          <cell r="AX105">
            <v>89.571065284419703</v>
          </cell>
          <cell r="AY105">
            <v>97.925534610404</v>
          </cell>
        </row>
        <row r="106">
          <cell r="C106">
            <v>16212</v>
          </cell>
          <cell r="D106">
            <v>103.85223225692501</v>
          </cell>
          <cell r="E106">
            <v>95.010583228973104</v>
          </cell>
          <cell r="F106">
            <v>104.49763572872899</v>
          </cell>
          <cell r="G106">
            <v>90.947948178454396</v>
          </cell>
          <cell r="H106">
            <v>93.973395244960003</v>
          </cell>
          <cell r="I106">
            <v>97.565699612947199</v>
          </cell>
          <cell r="J106">
            <v>99.699694963266296</v>
          </cell>
          <cell r="K106">
            <v>97.474851030405901</v>
          </cell>
          <cell r="L106">
            <v>98.583014469529402</v>
          </cell>
          <cell r="M106">
            <v>104.141812113775</v>
          </cell>
          <cell r="N106">
            <v>98.198800672531902</v>
          </cell>
          <cell r="O106">
            <v>116.054332499503</v>
          </cell>
          <cell r="P106">
            <v>101.65942191280401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129.27942563507301</v>
          </cell>
          <cell r="AJ106">
            <v>129.50700000000001</v>
          </cell>
          <cell r="AK106">
            <v>103.450038011299</v>
          </cell>
          <cell r="AL106">
            <v>103.80396894745</v>
          </cell>
          <cell r="AM106">
            <v>105.488</v>
          </cell>
          <cell r="AN106">
            <v>112.353199100347</v>
          </cell>
          <cell r="AO106">
            <v>113.37129941863201</v>
          </cell>
          <cell r="AP106">
            <v>116.472614514954</v>
          </cell>
          <cell r="AQ106">
            <v>128.601846623619</v>
          </cell>
          <cell r="AR106">
            <v>131.698269145235</v>
          </cell>
          <cell r="AS106">
            <v>125.407951143651</v>
          </cell>
          <cell r="AT106">
            <v>134.193766146916</v>
          </cell>
          <cell r="AU106">
            <v>136.84540914984001</v>
          </cell>
          <cell r="AV106">
            <v>141.59603294522901</v>
          </cell>
          <cell r="AW106">
            <v>123.749964512272</v>
          </cell>
          <cell r="AX106">
            <v>89.774687214074802</v>
          </cell>
          <cell r="AY106">
            <v>117.357591871132</v>
          </cell>
        </row>
        <row r="107">
          <cell r="C107">
            <v>16221</v>
          </cell>
          <cell r="D107">
            <v>102.173935541753</v>
          </cell>
          <cell r="E107">
            <v>89.774429295473297</v>
          </cell>
          <cell r="F107">
            <v>100.40780876980401</v>
          </cell>
          <cell r="G107">
            <v>97.982930968931498</v>
          </cell>
          <cell r="H107">
            <v>97.582885223731097</v>
          </cell>
          <cell r="I107">
            <v>114.607479691538</v>
          </cell>
          <cell r="J107">
            <v>95.677265791678707</v>
          </cell>
          <cell r="K107">
            <v>91.692335130803897</v>
          </cell>
          <cell r="L107">
            <v>94.991192693790197</v>
          </cell>
          <cell r="M107">
            <v>107.949581260049</v>
          </cell>
          <cell r="N107">
            <v>100.662127426</v>
          </cell>
          <cell r="O107">
            <v>106.49802820644599</v>
          </cell>
          <cell r="P107">
            <v>121.690379374383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86.673872160810305</v>
          </cell>
          <cell r="AJ107">
            <v>90.421999999999997</v>
          </cell>
          <cell r="AK107">
            <v>103.877034315307</v>
          </cell>
          <cell r="AL107">
            <v>105.439294606178</v>
          </cell>
          <cell r="AM107">
            <v>105.999</v>
          </cell>
          <cell r="AN107">
            <v>93.635469494373396</v>
          </cell>
          <cell r="AO107">
            <v>102.237591896594</v>
          </cell>
          <cell r="AP107">
            <v>85.499387126781002</v>
          </cell>
          <cell r="AQ107">
            <v>89.365948148158907</v>
          </cell>
          <cell r="AR107">
            <v>90.314462366481493</v>
          </cell>
          <cell r="AS107">
            <v>106.181288976684</v>
          </cell>
          <cell r="AT107">
            <v>99.967386780869205</v>
          </cell>
          <cell r="AU107">
            <v>89.885581448638206</v>
          </cell>
          <cell r="AV107">
            <v>97.117871724236593</v>
          </cell>
          <cell r="AW107">
            <v>113.482438423113</v>
          </cell>
          <cell r="AX107">
            <v>125.535270052953</v>
          </cell>
          <cell r="AY107">
            <v>124.740750665821</v>
          </cell>
        </row>
        <row r="108">
          <cell r="C108">
            <v>16222</v>
          </cell>
          <cell r="D108">
            <v>112.81963674201501</v>
          </cell>
          <cell r="E108">
            <v>102.706186567686</v>
          </cell>
          <cell r="F108">
            <v>79.015988631686795</v>
          </cell>
          <cell r="G108">
            <v>106.03281590942601</v>
          </cell>
          <cell r="H108">
            <v>107.141692356673</v>
          </cell>
          <cell r="I108">
            <v>92.188943849540706</v>
          </cell>
          <cell r="J108">
            <v>92.751147314391304</v>
          </cell>
          <cell r="K108">
            <v>103.200055909737</v>
          </cell>
          <cell r="L108">
            <v>104.04802025174899</v>
          </cell>
          <cell r="M108">
            <v>92.176519463577094</v>
          </cell>
          <cell r="N108">
            <v>103.864760558787</v>
          </cell>
          <cell r="O108">
            <v>104.054232444731</v>
          </cell>
          <cell r="P108">
            <v>119.42429652335601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111.74589126247901</v>
          </cell>
          <cell r="AJ108">
            <v>107.09699999999999</v>
          </cell>
          <cell r="AK108">
            <v>93.457857267386601</v>
          </cell>
          <cell r="AL108">
            <v>110.890958986874</v>
          </cell>
          <cell r="AM108">
            <v>110.946</v>
          </cell>
          <cell r="AN108">
            <v>95.490013453831807</v>
          </cell>
          <cell r="AO108">
            <v>102.696147645102</v>
          </cell>
          <cell r="AP108">
            <v>78.262568735929094</v>
          </cell>
          <cell r="AQ108">
            <v>86.566909201034306</v>
          </cell>
          <cell r="AR108">
            <v>88.057835516660305</v>
          </cell>
          <cell r="AS108">
            <v>81.427244275204401</v>
          </cell>
          <cell r="AT108">
            <v>86.570015297525202</v>
          </cell>
          <cell r="AU108">
            <v>107.222450865436</v>
          </cell>
          <cell r="AV108">
            <v>110.825522794866</v>
          </cell>
          <cell r="AW108">
            <v>107.75980555836</v>
          </cell>
          <cell r="AX108">
            <v>104.717335127151</v>
          </cell>
          <cell r="AY108">
            <v>121.136932670627</v>
          </cell>
        </row>
        <row r="109">
          <cell r="C109">
            <v>16230</v>
          </cell>
          <cell r="D109">
            <v>81.814593294613402</v>
          </cell>
          <cell r="E109">
            <v>80.744239712983003</v>
          </cell>
          <cell r="F109">
            <v>94.020354705611197</v>
          </cell>
          <cell r="G109">
            <v>107.797329013988</v>
          </cell>
          <cell r="H109">
            <v>130.74132303508301</v>
          </cell>
          <cell r="I109">
            <v>130.46110786237099</v>
          </cell>
          <cell r="J109">
            <v>98.893221550755499</v>
          </cell>
          <cell r="K109">
            <v>97.565050483062606</v>
          </cell>
          <cell r="L109">
            <v>95.682307858682094</v>
          </cell>
          <cell r="M109">
            <v>97.199390499351793</v>
          </cell>
          <cell r="N109">
            <v>97.774810574472497</v>
          </cell>
          <cell r="O109">
            <v>87.306271409025598</v>
          </cell>
          <cell r="P109">
            <v>93.465739408291398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180.697549308188</v>
          </cell>
          <cell r="AJ109">
            <v>199.387</v>
          </cell>
          <cell r="AK109">
            <v>308.25836647735298</v>
          </cell>
          <cell r="AL109">
            <v>308.133238233508</v>
          </cell>
          <cell r="AM109">
            <v>309.61</v>
          </cell>
          <cell r="AN109">
            <v>209.494522176234</v>
          </cell>
          <cell r="AO109">
            <v>283.87401895102801</v>
          </cell>
          <cell r="AP109">
            <v>193.954409377361</v>
          </cell>
          <cell r="AQ109">
            <v>197.65213280992799</v>
          </cell>
          <cell r="AR109">
            <v>200.85283948483701</v>
          </cell>
          <cell r="AS109">
            <v>248.10350584780801</v>
          </cell>
          <cell r="AT109">
            <v>182.062264470169</v>
          </cell>
          <cell r="AU109">
            <v>193.84932178102201</v>
          </cell>
          <cell r="AV109">
            <v>211.013642386957</v>
          </cell>
          <cell r="AW109">
            <v>300.08418274381899</v>
          </cell>
          <cell r="AX109">
            <v>436.795463787806</v>
          </cell>
          <cell r="AY109">
            <v>321.84619996971298</v>
          </cell>
        </row>
        <row r="110">
          <cell r="C110">
            <v>16291</v>
          </cell>
          <cell r="D110">
            <v>88.894286602284694</v>
          </cell>
          <cell r="E110">
            <v>107.749930836408</v>
          </cell>
          <cell r="F110">
            <v>113.247476062413</v>
          </cell>
          <cell r="G110">
            <v>104.08878083115</v>
          </cell>
          <cell r="H110">
            <v>99.563910457108307</v>
          </cell>
          <cell r="I110">
            <v>98.319315014649504</v>
          </cell>
          <cell r="J110">
            <v>86.067523066494402</v>
          </cell>
          <cell r="K110">
            <v>87.756317555756695</v>
          </cell>
          <cell r="L110">
            <v>109.468990459886</v>
          </cell>
          <cell r="M110">
            <v>100.59152816811</v>
          </cell>
          <cell r="N110">
            <v>112.082501203815</v>
          </cell>
          <cell r="O110">
            <v>92.169439741923796</v>
          </cell>
          <cell r="P110">
            <v>94.098314344863098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95.023281070295795</v>
          </cell>
          <cell r="AJ110">
            <v>112.676</v>
          </cell>
          <cell r="AK110">
            <v>101.989842278198</v>
          </cell>
          <cell r="AL110">
            <v>119.664609799046</v>
          </cell>
          <cell r="AM110">
            <v>98.274000000000001</v>
          </cell>
          <cell r="AN110">
            <v>109.20469900762799</v>
          </cell>
          <cell r="AO110">
            <v>110.77537775514899</v>
          </cell>
          <cell r="AP110">
            <v>112.654279431776</v>
          </cell>
          <cell r="AQ110">
            <v>104.356045247152</v>
          </cell>
          <cell r="AR110">
            <v>102.171945539831</v>
          </cell>
          <cell r="AS110">
            <v>102.397569293405</v>
          </cell>
          <cell r="AT110">
            <v>106.411033891906</v>
          </cell>
          <cell r="AU110">
            <v>104.676390052394</v>
          </cell>
          <cell r="AV110">
            <v>118.598351791832</v>
          </cell>
          <cell r="AW110">
            <v>135.15943323491999</v>
          </cell>
          <cell r="AX110">
            <v>135.90896612909901</v>
          </cell>
          <cell r="AY110">
            <v>132.47585415630701</v>
          </cell>
        </row>
        <row r="111">
          <cell r="C111">
            <v>16292</v>
          </cell>
          <cell r="D111">
            <v>102.675913546134</v>
          </cell>
          <cell r="E111">
            <v>114.44352580742699</v>
          </cell>
          <cell r="F111">
            <v>79.689474204086807</v>
          </cell>
          <cell r="G111">
            <v>83.717858000622599</v>
          </cell>
          <cell r="H111">
            <v>94.071815150212004</v>
          </cell>
          <cell r="I111">
            <v>102.483208502615</v>
          </cell>
          <cell r="J111">
            <v>105.057699404776</v>
          </cell>
          <cell r="K111">
            <v>102.325408523582</v>
          </cell>
          <cell r="L111">
            <v>103.454732797489</v>
          </cell>
          <cell r="M111">
            <v>100.415568224352</v>
          </cell>
          <cell r="N111">
            <v>111.042948379086</v>
          </cell>
          <cell r="O111">
            <v>100.62184745961601</v>
          </cell>
          <cell r="P111">
            <v>108.68674194705601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110.798815693143</v>
          </cell>
          <cell r="AJ111">
            <v>106.486</v>
          </cell>
          <cell r="AK111">
            <v>101.811436330521</v>
          </cell>
          <cell r="AL111">
            <v>118.554733754163</v>
          </cell>
          <cell r="AM111">
            <v>107.286</v>
          </cell>
          <cell r="AN111">
            <v>108.448201482279</v>
          </cell>
          <cell r="AO111">
            <v>109.025105012151</v>
          </cell>
          <cell r="AP111">
            <v>86.823439154796503</v>
          </cell>
          <cell r="AQ111">
            <v>80.876488792908901</v>
          </cell>
          <cell r="AR111">
            <v>88.605779010138406</v>
          </cell>
          <cell r="AS111">
            <v>101.51393812069</v>
          </cell>
          <cell r="AT111">
            <v>112.68106244713999</v>
          </cell>
          <cell r="AU111">
            <v>117.448512504921</v>
          </cell>
          <cell r="AV111">
            <v>116.69708403333701</v>
          </cell>
          <cell r="AW111">
            <v>107.26253597817301</v>
          </cell>
          <cell r="AX111">
            <v>108.72760498344999</v>
          </cell>
          <cell r="AY111">
            <v>110.486675200836</v>
          </cell>
        </row>
        <row r="112">
          <cell r="C112">
            <v>170</v>
          </cell>
          <cell r="D112">
            <v>94.959931938890506</v>
          </cell>
          <cell r="E112">
            <v>88.233164772573005</v>
          </cell>
          <cell r="F112">
            <v>104.520735047215</v>
          </cell>
          <cell r="G112">
            <v>99.623929672348098</v>
          </cell>
          <cell r="H112">
            <v>93.326558747325805</v>
          </cell>
          <cell r="I112">
            <v>95.927387003053497</v>
          </cell>
          <cell r="J112">
            <v>96.630034569220797</v>
          </cell>
          <cell r="K112">
            <v>96.025006584662904</v>
          </cell>
          <cell r="L112">
            <v>115.921794777546</v>
          </cell>
          <cell r="M112">
            <v>100.88700000634999</v>
          </cell>
          <cell r="N112">
            <v>105.862834793655</v>
          </cell>
          <cell r="O112">
            <v>108.08162208716</v>
          </cell>
          <cell r="P112">
            <v>108.604824452496</v>
          </cell>
          <cell r="Q112">
            <v>96.854067163224201</v>
          </cell>
          <cell r="R112">
            <v>107.37905563009301</v>
          </cell>
          <cell r="S112">
            <v>105.136847533745</v>
          </cell>
          <cell r="T112">
            <v>98.447617676203805</v>
          </cell>
          <cell r="U112">
            <v>101.09606551248</v>
          </cell>
          <cell r="V112">
            <v>98.233250718861996</v>
          </cell>
          <cell r="W112">
            <v>98.980121987933998</v>
          </cell>
          <cell r="X112">
            <v>117.576127341716</v>
          </cell>
          <cell r="Y112">
            <v>101.571372378833</v>
          </cell>
          <cell r="Z112">
            <v>110.199782593652</v>
          </cell>
          <cell r="AA112">
            <v>110.24551995952901</v>
          </cell>
          <cell r="AB112">
            <v>112.886967580687</v>
          </cell>
          <cell r="AC112">
            <v>109.085937306912</v>
          </cell>
          <cell r="AD112">
            <v>111.78896961540801</v>
          </cell>
          <cell r="AE112">
            <v>113.73868951079</v>
          </cell>
          <cell r="AF112">
            <v>109.238849236506</v>
          </cell>
          <cell r="AG112">
            <v>103.416601253512</v>
          </cell>
          <cell r="AH112">
            <v>103.243971339334</v>
          </cell>
          <cell r="AI112">
            <v>100.05466984443299</v>
          </cell>
          <cell r="AJ112">
            <v>117.78528239913901</v>
          </cell>
          <cell r="AK112">
            <v>106.343354736208</v>
          </cell>
          <cell r="AL112">
            <v>115.338593033035</v>
          </cell>
          <cell r="AM112">
            <v>121.02890081875501</v>
          </cell>
          <cell r="AN112">
            <v>117.820396572189</v>
          </cell>
          <cell r="AO112">
            <v>111.77824126928699</v>
          </cell>
          <cell r="AP112">
            <v>116.68566451807401</v>
          </cell>
          <cell r="AQ112">
            <v>118.03906155228</v>
          </cell>
          <cell r="AR112">
            <v>115.483617354301</v>
          </cell>
          <cell r="AS112">
            <v>111.547486949297</v>
          </cell>
          <cell r="AT112">
            <v>112.490221157793</v>
          </cell>
          <cell r="AU112">
            <v>106.49183759703401</v>
          </cell>
          <cell r="AV112">
            <v>118.428077274854</v>
          </cell>
          <cell r="AW112">
            <v>109.68681648022</v>
          </cell>
          <cell r="AX112">
            <v>115.737578367192</v>
          </cell>
          <cell r="AY112">
            <v>125.864049071737</v>
          </cell>
        </row>
        <row r="113">
          <cell r="C113">
            <v>17010</v>
          </cell>
          <cell r="D113">
            <v>96.319133472210197</v>
          </cell>
          <cell r="E113">
            <v>91.081328745507903</v>
          </cell>
          <cell r="F113">
            <v>111.597316729441</v>
          </cell>
          <cell r="G113">
            <v>97.6278381581307</v>
          </cell>
          <cell r="H113">
            <v>102.53792385198</v>
          </cell>
          <cell r="I113">
            <v>98.2256701335928</v>
          </cell>
          <cell r="J113">
            <v>100.873027496475</v>
          </cell>
          <cell r="K113">
            <v>98.003739606064599</v>
          </cell>
          <cell r="L113">
            <v>101.442938751768</v>
          </cell>
          <cell r="M113">
            <v>98.812181137304606</v>
          </cell>
          <cell r="N113">
            <v>96.595134730168994</v>
          </cell>
          <cell r="O113">
            <v>106.88376718735699</v>
          </cell>
          <cell r="P113">
            <v>113.310580870203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101.163948261651</v>
          </cell>
          <cell r="AJ113">
            <v>101.905</v>
          </cell>
          <cell r="AK113">
            <v>102.13349831965</v>
          </cell>
          <cell r="AL113">
            <v>102.48084436788</v>
          </cell>
          <cell r="AM113">
            <v>113.05800000000001</v>
          </cell>
          <cell r="AN113">
            <v>121.438329596163</v>
          </cell>
          <cell r="AO113">
            <v>108.506720547971</v>
          </cell>
          <cell r="AP113">
            <v>120.774503220269</v>
          </cell>
          <cell r="AQ113">
            <v>112.839444619754</v>
          </cell>
          <cell r="AR113">
            <v>111.749725769327</v>
          </cell>
          <cell r="AS113">
            <v>105.59872690410501</v>
          </cell>
          <cell r="AT113">
            <v>111.25276363288199</v>
          </cell>
          <cell r="AU113">
            <v>103.721257409725</v>
          </cell>
          <cell r="AV113">
            <v>107.108539360957</v>
          </cell>
          <cell r="AW113">
            <v>101.657381555649</v>
          </cell>
          <cell r="AX113">
            <v>105.77844075904</v>
          </cell>
          <cell r="AY113">
            <v>119.183434785228</v>
          </cell>
        </row>
        <row r="114">
          <cell r="C114">
            <v>17020</v>
          </cell>
          <cell r="D114">
            <v>82.936160899188906</v>
          </cell>
          <cell r="E114">
            <v>93.022165310500895</v>
          </cell>
          <cell r="F114">
            <v>101.457638344152</v>
          </cell>
          <cell r="G114">
            <v>100.224671177023</v>
          </cell>
          <cell r="H114">
            <v>92.963236703153598</v>
          </cell>
          <cell r="I114">
            <v>99.392828805063203</v>
          </cell>
          <cell r="J114">
            <v>99.219605890710099</v>
          </cell>
          <cell r="K114">
            <v>99.734259544629595</v>
          </cell>
          <cell r="L114">
            <v>105.626272303313</v>
          </cell>
          <cell r="M114">
            <v>107.049319152404</v>
          </cell>
          <cell r="N114">
            <v>108.332971270968</v>
          </cell>
          <cell r="O114">
            <v>110.040870598895</v>
          </cell>
          <cell r="P114">
            <v>100.441648582852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</v>
          </cell>
          <cell r="AJ114">
            <v>104.749</v>
          </cell>
          <cell r="AK114">
            <v>110.6475065314</v>
          </cell>
          <cell r="AL114">
            <v>113.57505186061501</v>
          </cell>
          <cell r="AM114">
            <v>116.39700000000001</v>
          </cell>
          <cell r="AN114">
            <v>114.732454798265</v>
          </cell>
          <cell r="AO114">
            <v>113.79712100597401</v>
          </cell>
          <cell r="AP114">
            <v>115.344949468129</v>
          </cell>
          <cell r="AQ114">
            <v>122.779789465197</v>
          </cell>
          <cell r="AR114">
            <v>122.41914556259501</v>
          </cell>
          <cell r="AS114">
            <v>117.885508314589</v>
          </cell>
          <cell r="AT114">
            <v>115.589553016908</v>
          </cell>
          <cell r="AU114">
            <v>108.847352610493</v>
          </cell>
          <cell r="AV114">
            <v>112.390551421506</v>
          </cell>
          <cell r="AW114">
            <v>112.63954405825901</v>
          </cell>
          <cell r="AX114">
            <v>116.214751517492</v>
          </cell>
          <cell r="AY114">
            <v>124.944919662403</v>
          </cell>
        </row>
        <row r="115">
          <cell r="C115">
            <v>17091</v>
          </cell>
          <cell r="D115">
            <v>88.827565336564405</v>
          </cell>
          <cell r="E115">
            <v>107.603444822593</v>
          </cell>
          <cell r="F115">
            <v>108.418560706728</v>
          </cell>
          <cell r="G115">
            <v>93.885177134548599</v>
          </cell>
          <cell r="H115">
            <v>95.459999283730795</v>
          </cell>
          <cell r="I115">
            <v>88.918115172550202</v>
          </cell>
          <cell r="J115">
            <v>108.641266123801</v>
          </cell>
          <cell r="K115">
            <v>107.707879544988</v>
          </cell>
          <cell r="L115">
            <v>109.41755417371</v>
          </cell>
          <cell r="M115">
            <v>102.621548716389</v>
          </cell>
          <cell r="N115">
            <v>100.20792309077299</v>
          </cell>
          <cell r="O115">
            <v>88.290965893622399</v>
          </cell>
          <cell r="P115">
            <v>100.59111423569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91.528234981849906</v>
          </cell>
          <cell r="AJ115">
            <v>92.040999999999997</v>
          </cell>
          <cell r="AK115">
            <v>94.387987490186703</v>
          </cell>
          <cell r="AL115">
            <v>96.023867240429098</v>
          </cell>
          <cell r="AM115">
            <v>93.677000000000007</v>
          </cell>
          <cell r="AN115">
            <v>90.348765920135406</v>
          </cell>
          <cell r="AO115">
            <v>92.889129972171602</v>
          </cell>
          <cell r="AP115">
            <v>92.8099168952658</v>
          </cell>
          <cell r="AQ115">
            <v>93.609064538580498</v>
          </cell>
          <cell r="AR115">
            <v>94.776974050576897</v>
          </cell>
          <cell r="AS115">
            <v>86.561906659457307</v>
          </cell>
          <cell r="AT115">
            <v>91.332938210946907</v>
          </cell>
          <cell r="AU115">
            <v>95.939530090987702</v>
          </cell>
          <cell r="AV115">
            <v>99.854951364720606</v>
          </cell>
          <cell r="AW115">
            <v>99.057553666758196</v>
          </cell>
          <cell r="AX115">
            <v>97.866414049498502</v>
          </cell>
          <cell r="AY115">
            <v>99.117105269109004</v>
          </cell>
        </row>
        <row r="116">
          <cell r="C116">
            <v>17092</v>
          </cell>
          <cell r="D116">
            <v>112.904998404371</v>
          </cell>
          <cell r="E116">
            <v>74.576978980046306</v>
          </cell>
          <cell r="F116">
            <v>98.382076746504097</v>
          </cell>
          <cell r="G116">
            <v>107.292453840043</v>
          </cell>
          <cell r="H116">
            <v>84.882259747284706</v>
          </cell>
          <cell r="I116">
            <v>85.576874403998204</v>
          </cell>
          <cell r="J116">
            <v>82.812050743175604</v>
          </cell>
          <cell r="K116">
            <v>82.013519225004799</v>
          </cell>
          <cell r="L116">
            <v>159.11109551069899</v>
          </cell>
          <cell r="M116">
            <v>83.007803930111606</v>
          </cell>
          <cell r="N116">
            <v>112.895199495452</v>
          </cell>
          <cell r="O116">
            <v>116.54468897331</v>
          </cell>
          <cell r="P116">
            <v>117.143298332352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93.330795305399803</v>
          </cell>
          <cell r="AJ116">
            <v>173.203</v>
          </cell>
          <cell r="AK116">
            <v>99.055577634478794</v>
          </cell>
          <cell r="AL116">
            <v>140.79132870442001</v>
          </cell>
          <cell r="AM116">
            <v>159.18299999999999</v>
          </cell>
          <cell r="AN116">
            <v>130.148171083356</v>
          </cell>
          <cell r="AO116">
            <v>116.051260112569</v>
          </cell>
          <cell r="AP116">
            <v>118.116315605314</v>
          </cell>
          <cell r="AQ116">
            <v>125.263391402906</v>
          </cell>
          <cell r="AR116">
            <v>114.207267886482</v>
          </cell>
          <cell r="AS116">
            <v>113.929875613707</v>
          </cell>
          <cell r="AT116">
            <v>111.108674245961</v>
          </cell>
          <cell r="AU116">
            <v>102.090354168483</v>
          </cell>
          <cell r="AV116">
            <v>151.55005252806001</v>
          </cell>
          <cell r="AW116">
            <v>113.58915333433301</v>
          </cell>
          <cell r="AX116">
            <v>130.02847731043701</v>
          </cell>
          <cell r="AY116">
            <v>154.19472163141199</v>
          </cell>
        </row>
        <row r="117">
          <cell r="C117">
            <v>17093</v>
          </cell>
          <cell r="D117">
            <v>93.900766685438398</v>
          </cell>
          <cell r="E117">
            <v>81.112032375261094</v>
          </cell>
          <cell r="F117">
            <v>101.80100761608399</v>
          </cell>
          <cell r="G117">
            <v>97.901371160315193</v>
          </cell>
          <cell r="H117">
            <v>94.090884603873207</v>
          </cell>
          <cell r="I117">
            <v>98.970214993619294</v>
          </cell>
          <cell r="J117">
            <v>98.389575262232299</v>
          </cell>
          <cell r="K117">
            <v>101.759946289946</v>
          </cell>
          <cell r="L117">
            <v>107.31100190756101</v>
          </cell>
          <cell r="M117">
            <v>110.416966880053</v>
          </cell>
          <cell r="N117">
            <v>111.018596688542</v>
          </cell>
          <cell r="O117">
            <v>103.327635537075</v>
          </cell>
          <cell r="P117">
            <v>104.357392145662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105.041276822333</v>
          </cell>
          <cell r="AJ117">
            <v>107.8</v>
          </cell>
          <cell r="AK117">
            <v>114.12834907099599</v>
          </cell>
          <cell r="AL117">
            <v>117.783152960659</v>
          </cell>
          <cell r="AM117">
            <v>109.29600000000001</v>
          </cell>
          <cell r="AN117">
            <v>105.920471895555</v>
          </cell>
          <cell r="AO117">
            <v>111.6982135761</v>
          </cell>
          <cell r="AP117">
            <v>109.555607581128</v>
          </cell>
          <cell r="AQ117">
            <v>114.32821958221299</v>
          </cell>
          <cell r="AR117">
            <v>114.751183649219</v>
          </cell>
          <cell r="AS117">
            <v>114.451469885131</v>
          </cell>
          <cell r="AT117">
            <v>113.903193971338</v>
          </cell>
          <cell r="AU117">
            <v>117.04649588354501</v>
          </cell>
          <cell r="AV117">
            <v>115.999093860823</v>
          </cell>
          <cell r="AW117">
            <v>117.342867570302</v>
          </cell>
          <cell r="AX117">
            <v>119.69363527921099</v>
          </cell>
          <cell r="AY117">
            <v>110.241205816518</v>
          </cell>
        </row>
        <row r="118">
          <cell r="C118">
            <v>17094</v>
          </cell>
          <cell r="D118">
            <v>96.8685715305744</v>
          </cell>
          <cell r="E118">
            <v>87.731539269788399</v>
          </cell>
          <cell r="F118">
            <v>120.983300802467</v>
          </cell>
          <cell r="G118">
            <v>93.419432500850505</v>
          </cell>
          <cell r="H118">
            <v>88.235656862123903</v>
          </cell>
          <cell r="I118">
            <v>90.254101758102806</v>
          </cell>
          <cell r="J118">
            <v>114.982789145773</v>
          </cell>
          <cell r="K118">
            <v>84.762120461606898</v>
          </cell>
          <cell r="L118">
            <v>107.10236358691699</v>
          </cell>
          <cell r="M118">
            <v>101.194011465144</v>
          </cell>
          <cell r="N118">
            <v>119.604841873387</v>
          </cell>
          <cell r="O118">
            <v>94.861270743265607</v>
          </cell>
          <cell r="P118">
            <v>107.655686557604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87.495342559307801</v>
          </cell>
          <cell r="AJ118">
            <v>107.59099999999999</v>
          </cell>
          <cell r="AK118">
            <v>104.595387744478</v>
          </cell>
          <cell r="AL118">
            <v>126.89257300495601</v>
          </cell>
          <cell r="AM118">
            <v>100.34099999999999</v>
          </cell>
          <cell r="AN118">
            <v>116.550906846486</v>
          </cell>
          <cell r="AO118">
            <v>110.89821170056599</v>
          </cell>
          <cell r="AP118">
            <v>114.40688554336</v>
          </cell>
          <cell r="AQ118">
            <v>109.017714258796</v>
          </cell>
          <cell r="AR118">
            <v>110.531263718613</v>
          </cell>
          <cell r="AS118">
            <v>96.343850045450594</v>
          </cell>
          <cell r="AT118">
            <v>112.707386533372</v>
          </cell>
          <cell r="AU118">
            <v>87.776923465365599</v>
          </cell>
          <cell r="AV118">
            <v>101.389190431489</v>
          </cell>
          <cell r="AW118">
            <v>101.283628049093</v>
          </cell>
          <cell r="AX118">
            <v>126.745498982391</v>
          </cell>
          <cell r="AY118">
            <v>103.179271184453</v>
          </cell>
        </row>
        <row r="119">
          <cell r="C119">
            <v>17099</v>
          </cell>
          <cell r="D119">
            <v>114.989626556017</v>
          </cell>
          <cell r="E119">
            <v>89.470954356846505</v>
          </cell>
          <cell r="F119">
            <v>116.390041493776</v>
          </cell>
          <cell r="G119">
            <v>87.914937759336098</v>
          </cell>
          <cell r="H119">
            <v>89.159751037344407</v>
          </cell>
          <cell r="I119">
            <v>97.328838174273898</v>
          </cell>
          <cell r="J119">
            <v>95.072614107883794</v>
          </cell>
          <cell r="K119">
            <v>94.605809128630696</v>
          </cell>
          <cell r="L119">
            <v>118.257261410788</v>
          </cell>
          <cell r="M119">
            <v>105.964730290456</v>
          </cell>
          <cell r="N119">
            <v>94.372406639004197</v>
          </cell>
          <cell r="O119">
            <v>96.473029045643202</v>
          </cell>
          <cell r="P119">
            <v>127.794670637661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97.656448809104106</v>
          </cell>
          <cell r="AJ119">
            <v>118.79600000000001</v>
          </cell>
          <cell r="AK119">
            <v>109.52646200597501</v>
          </cell>
          <cell r="AL119">
            <v>100.12268158650301</v>
          </cell>
          <cell r="AM119">
            <v>102.04600000000001</v>
          </cell>
          <cell r="AN119">
            <v>121.857512489158</v>
          </cell>
          <cell r="AO119">
            <v>108.388056071096</v>
          </cell>
          <cell r="AP119">
            <v>130.316390041494</v>
          </cell>
          <cell r="AQ119">
            <v>106.198132780083</v>
          </cell>
          <cell r="AR119">
            <v>103.008298755187</v>
          </cell>
          <cell r="AS119">
            <v>97.943346619446203</v>
          </cell>
          <cell r="AT119">
            <v>110.94398340249001</v>
          </cell>
          <cell r="AU119">
            <v>106.742738589212</v>
          </cell>
          <cell r="AV119">
            <v>112.966804979253</v>
          </cell>
          <cell r="AW119">
            <v>102.541493775934</v>
          </cell>
          <cell r="AX119">
            <v>106.321034469117</v>
          </cell>
          <cell r="AY119">
            <v>113.69474459293799</v>
          </cell>
        </row>
        <row r="120">
          <cell r="C120">
            <v>181</v>
          </cell>
          <cell r="D120">
            <v>90.075675572629905</v>
          </cell>
          <cell r="E120">
            <v>79.155942292718905</v>
          </cell>
          <cell r="F120">
            <v>84.0639362791689</v>
          </cell>
          <cell r="G120">
            <v>101.688055227569</v>
          </cell>
          <cell r="H120">
            <v>101.625534694677</v>
          </cell>
          <cell r="I120">
            <v>108.21609911199199</v>
          </cell>
          <cell r="J120">
            <v>105.61560489742099</v>
          </cell>
          <cell r="K120">
            <v>100.983471253923</v>
          </cell>
          <cell r="L120">
            <v>103.545966060033</v>
          </cell>
          <cell r="M120">
            <v>110.846168068343</v>
          </cell>
          <cell r="N120">
            <v>102.419736206084</v>
          </cell>
          <cell r="O120">
            <v>111.76381033544099</v>
          </cell>
          <cell r="P120">
            <v>98.418538232769706</v>
          </cell>
          <cell r="Q120">
            <v>86.329837614620999</v>
          </cell>
          <cell r="R120">
            <v>85.355414798280506</v>
          </cell>
          <cell r="S120">
            <v>103.1970498086</v>
          </cell>
          <cell r="T120">
            <v>102.125263389403</v>
          </cell>
          <cell r="U120">
            <v>115.84041743001301</v>
          </cell>
          <cell r="V120">
            <v>112.12223601672601</v>
          </cell>
          <cell r="W120">
            <v>107.90743072583</v>
          </cell>
          <cell r="X120">
            <v>106.675044247008</v>
          </cell>
          <cell r="Y120">
            <v>112.859330659059</v>
          </cell>
          <cell r="Z120">
            <v>110.616417425249</v>
          </cell>
          <cell r="AA120">
            <v>122.543569899006</v>
          </cell>
          <cell r="AB120">
            <v>110.283349066895</v>
          </cell>
          <cell r="AC120">
            <v>102.274433040381</v>
          </cell>
          <cell r="AD120">
            <v>96.848579659183102</v>
          </cell>
          <cell r="AE120">
            <v>107.317679872635</v>
          </cell>
          <cell r="AF120">
            <v>105.302539293579</v>
          </cell>
          <cell r="AG120">
            <v>116.47311908515201</v>
          </cell>
          <cell r="AH120">
            <v>114.973289365729</v>
          </cell>
          <cell r="AI120">
            <v>109.42675566202099</v>
          </cell>
          <cell r="AJ120">
            <v>107.8506730709</v>
          </cell>
          <cell r="AK120">
            <v>109.04468490269601</v>
          </cell>
          <cell r="AL120">
            <v>113.861720396637</v>
          </cell>
          <cell r="AM120">
            <v>128.29558691525401</v>
          </cell>
          <cell r="AN120">
            <v>110.44933540985301</v>
          </cell>
          <cell r="AO120">
            <v>105.910038927363</v>
          </cell>
          <cell r="AP120">
            <v>104.787558191485</v>
          </cell>
          <cell r="AQ120">
            <v>107.94143064441801</v>
          </cell>
          <cell r="AR120">
            <v>108.680636175283</v>
          </cell>
          <cell r="AS120">
            <v>121.278863841608</v>
          </cell>
          <cell r="AT120">
            <v>119.820532338847</v>
          </cell>
          <cell r="AU120">
            <v>115.31489402240901</v>
          </cell>
          <cell r="AV120">
            <v>112.885234587404</v>
          </cell>
          <cell r="AW120">
            <v>114.552690480104</v>
          </cell>
          <cell r="AX120">
            <v>120.183008526443</v>
          </cell>
          <cell r="AY120">
            <v>131.34970711780699</v>
          </cell>
        </row>
        <row r="121">
          <cell r="C121">
            <v>18110</v>
          </cell>
          <cell r="D121">
            <v>94.838011270700505</v>
          </cell>
          <cell r="E121">
            <v>70.073441267909701</v>
          </cell>
          <cell r="F121">
            <v>80.887166884874205</v>
          </cell>
          <cell r="G121">
            <v>103.08793756734801</v>
          </cell>
          <cell r="H121">
            <v>102.337612180563</v>
          </cell>
          <cell r="I121">
            <v>109.939265274015</v>
          </cell>
          <cell r="J121">
            <v>107.788362238556</v>
          </cell>
          <cell r="K121">
            <v>101.994309164185</v>
          </cell>
          <cell r="L121">
            <v>105.959694424155</v>
          </cell>
          <cell r="M121">
            <v>112.793979575628</v>
          </cell>
          <cell r="N121">
            <v>104.70152783632901</v>
          </cell>
          <cell r="O121">
            <v>105.59869231573499</v>
          </cell>
          <cell r="P121">
            <v>98.481794719238906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</v>
          </cell>
          <cell r="AJ121">
            <v>104.503</v>
          </cell>
          <cell r="AK121">
            <v>105.376920368406</v>
          </cell>
          <cell r="AL121">
            <v>109.803002592678</v>
          </cell>
          <cell r="AM121">
            <v>128.55699999999999</v>
          </cell>
          <cell r="AN121">
            <v>108.401593073529</v>
          </cell>
          <cell r="AO121">
            <v>102.64963442049201</v>
          </cell>
          <cell r="AP121">
            <v>100.58728413276199</v>
          </cell>
          <cell r="AQ121">
            <v>103.23203015025599</v>
          </cell>
          <cell r="AR121">
            <v>103.417135154823</v>
          </cell>
          <cell r="AS121">
            <v>120.24862275129</v>
          </cell>
          <cell r="AT121">
            <v>118.396543224783</v>
          </cell>
          <cell r="AU121">
            <v>111.624214154794</v>
          </cell>
          <cell r="AV121">
            <v>108.54766773205399</v>
          </cell>
          <cell r="AW121">
            <v>110.77731807337</v>
          </cell>
          <cell r="AX121">
            <v>116.228561368661</v>
          </cell>
          <cell r="AY121">
            <v>129.19288203178399</v>
          </cell>
        </row>
        <row r="122">
          <cell r="C122">
            <v>18120</v>
          </cell>
          <cell r="D122">
            <v>72.011278494583294</v>
          </cell>
          <cell r="E122">
            <v>113.607504588168</v>
          </cell>
          <cell r="F122">
            <v>96.113994780331197</v>
          </cell>
          <cell r="G122">
            <v>96.378049370870798</v>
          </cell>
          <cell r="H122">
            <v>98.924496533800394</v>
          </cell>
          <cell r="I122">
            <v>101.679819488767</v>
          </cell>
          <cell r="J122">
            <v>97.373944953032193</v>
          </cell>
          <cell r="K122">
            <v>97.149180991707595</v>
          </cell>
          <cell r="L122">
            <v>94.390259622599203</v>
          </cell>
          <cell r="M122">
            <v>103.45776818820799</v>
          </cell>
          <cell r="N122">
            <v>93.764489564229706</v>
          </cell>
          <cell r="O122">
            <v>135.14921342370201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119.71522595960001</v>
          </cell>
          <cell r="AJ122">
            <v>120.54900000000001</v>
          </cell>
          <cell r="AK122">
            <v>122.95717640619</v>
          </cell>
          <cell r="AL122">
            <v>129.25716806912399</v>
          </cell>
          <cell r="AM122">
            <v>127.304</v>
          </cell>
          <cell r="AN122">
            <v>118.21679092372401</v>
          </cell>
          <cell r="AO122">
            <v>118.27734047459001</v>
          </cell>
          <cell r="AP122">
            <v>120.719954234909</v>
          </cell>
          <cell r="AQ122">
            <v>125.805034959536</v>
          </cell>
          <cell r="AR122">
            <v>128.64604358929799</v>
          </cell>
          <cell r="AS122">
            <v>125.186753860607</v>
          </cell>
          <cell r="AT122">
            <v>125.22197953243599</v>
          </cell>
          <cell r="AU122">
            <v>129.31430751263599</v>
          </cell>
          <cell r="AV122">
            <v>129.338406937131</v>
          </cell>
          <cell r="AW122">
            <v>128.87335802573199</v>
          </cell>
          <cell r="AX122">
            <v>135.18293885711199</v>
          </cell>
          <cell r="AY122">
            <v>139.53093314889</v>
          </cell>
        </row>
        <row r="123">
          <cell r="C123">
            <v>182</v>
          </cell>
          <cell r="D123">
            <v>85.805218331214903</v>
          </cell>
          <cell r="E123">
            <v>94.896764314380903</v>
          </cell>
          <cell r="F123">
            <v>96.728284476115206</v>
          </cell>
          <cell r="G123">
            <v>100.58348429196199</v>
          </cell>
          <cell r="H123">
            <v>97.983326160713403</v>
          </cell>
          <cell r="I123">
            <v>98.739954161954401</v>
          </cell>
          <cell r="J123">
            <v>113.007796471071</v>
          </cell>
          <cell r="K123">
            <v>109.639000370307</v>
          </cell>
          <cell r="L123">
            <v>115.15157580792101</v>
          </cell>
          <cell r="M123">
            <v>97.574987239408699</v>
          </cell>
          <cell r="N123">
            <v>95.491257743927505</v>
          </cell>
          <cell r="O123">
            <v>94.398350631023803</v>
          </cell>
          <cell r="P123">
            <v>93.856569891054207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119.062545694791</v>
          </cell>
          <cell r="AJ123">
            <v>120.24299999999999</v>
          </cell>
          <cell r="AK123">
            <v>96.120988726412705</v>
          </cell>
          <cell r="AL123">
            <v>106.321218178224</v>
          </cell>
          <cell r="AM123">
            <v>107.17700000000001</v>
          </cell>
          <cell r="AN123">
            <v>113.047516284701</v>
          </cell>
          <cell r="AO123">
            <v>105.666697094612</v>
          </cell>
          <cell r="AP123">
            <v>112.25116846983001</v>
          </cell>
          <cell r="AQ123">
            <v>113.470180249607</v>
          </cell>
          <cell r="AR123">
            <v>109.849174815097</v>
          </cell>
          <cell r="AS123">
            <v>110.880227991453</v>
          </cell>
          <cell r="AT123">
            <v>112.801822915239</v>
          </cell>
          <cell r="AU123">
            <v>119.252979973378</v>
          </cell>
          <cell r="AV123">
            <v>125.25796411021101</v>
          </cell>
          <cell r="AW123">
            <v>119.102855369957</v>
          </cell>
          <cell r="AX123">
            <v>119.111603321229</v>
          </cell>
          <cell r="AY123">
            <v>107.184937206459</v>
          </cell>
        </row>
        <row r="124">
          <cell r="C124">
            <v>18200</v>
          </cell>
          <cell r="D124">
            <v>85.805218331214903</v>
          </cell>
          <cell r="E124">
            <v>94.896764314380903</v>
          </cell>
          <cell r="F124">
            <v>96.728284476115206</v>
          </cell>
          <cell r="G124">
            <v>100.58348429196199</v>
          </cell>
          <cell r="H124">
            <v>97.983326160713403</v>
          </cell>
          <cell r="I124">
            <v>98.739954161954401</v>
          </cell>
          <cell r="J124">
            <v>113.007796471071</v>
          </cell>
          <cell r="K124">
            <v>109.639000370307</v>
          </cell>
          <cell r="L124">
            <v>115.15157580792101</v>
          </cell>
          <cell r="M124">
            <v>97.574987239408699</v>
          </cell>
          <cell r="N124">
            <v>95.491257743927505</v>
          </cell>
          <cell r="O124">
            <v>94.398350631023803</v>
          </cell>
          <cell r="P124">
            <v>93.856569891054207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119.062545694791</v>
          </cell>
          <cell r="AJ124">
            <v>120.24299999999999</v>
          </cell>
          <cell r="AK124">
            <v>96.120988726412705</v>
          </cell>
          <cell r="AL124">
            <v>106.321218178224</v>
          </cell>
          <cell r="AM124">
            <v>107.17700000000001</v>
          </cell>
          <cell r="AN124">
            <v>113.047516284701</v>
          </cell>
          <cell r="AO124">
            <v>105.666697094612</v>
          </cell>
          <cell r="AP124">
            <v>112.25116846983001</v>
          </cell>
          <cell r="AQ124">
            <v>113.470180249607</v>
          </cell>
          <cell r="AR124">
            <v>109.849174815097</v>
          </cell>
          <cell r="AS124">
            <v>110.880227991453</v>
          </cell>
          <cell r="AT124">
            <v>112.801822915239</v>
          </cell>
          <cell r="AU124">
            <v>119.252979973378</v>
          </cell>
          <cell r="AV124">
            <v>125.25796411021101</v>
          </cell>
          <cell r="AW124">
            <v>119.102855369957</v>
          </cell>
          <cell r="AX124">
            <v>119.111603321229</v>
          </cell>
          <cell r="AY124">
            <v>107.184937206459</v>
          </cell>
        </row>
        <row r="125">
          <cell r="C125">
            <v>192</v>
          </cell>
          <cell r="D125">
            <v>107.540978697773</v>
          </cell>
          <cell r="E125">
            <v>100.08148044498</v>
          </cell>
          <cell r="F125">
            <v>106.726951902609</v>
          </cell>
          <cell r="G125">
            <v>91.084741644615903</v>
          </cell>
          <cell r="H125">
            <v>100.43798164805899</v>
          </cell>
          <cell r="I125">
            <v>102.683478952454</v>
          </cell>
          <cell r="J125">
            <v>98.809155172177299</v>
          </cell>
          <cell r="K125">
            <v>88.845147560652094</v>
          </cell>
          <cell r="L125">
            <v>94.864988916407498</v>
          </cell>
          <cell r="M125">
            <v>106.568724651048</v>
          </cell>
          <cell r="N125">
            <v>95.998886847400996</v>
          </cell>
          <cell r="O125">
            <v>106.357483561823</v>
          </cell>
          <cell r="P125">
            <v>106.90640293619499</v>
          </cell>
          <cell r="Q125">
            <v>102.044412496513</v>
          </cell>
          <cell r="R125">
            <v>109.204442030477</v>
          </cell>
          <cell r="S125">
            <v>95.766218017339995</v>
          </cell>
          <cell r="T125">
            <v>105.19778405408201</v>
          </cell>
          <cell r="U125">
            <v>107.904249869525</v>
          </cell>
          <cell r="V125">
            <v>102.375121425073</v>
          </cell>
          <cell r="W125">
            <v>90.725089908691103</v>
          </cell>
          <cell r="X125">
            <v>98.295595857964798</v>
          </cell>
          <cell r="Y125">
            <v>108.80783413641601</v>
          </cell>
          <cell r="Z125">
            <v>101.05073732568</v>
          </cell>
          <cell r="AA125">
            <v>108.758504011358</v>
          </cell>
          <cell r="AB125">
            <v>108.788413754735</v>
          </cell>
          <cell r="AC125">
            <v>104.29291753954</v>
          </cell>
          <cell r="AD125">
            <v>112.859391082356</v>
          </cell>
          <cell r="AE125">
            <v>97.278126077686395</v>
          </cell>
          <cell r="AF125">
            <v>107.600627459308</v>
          </cell>
          <cell r="AG125">
            <v>109.476250990198</v>
          </cell>
          <cell r="AH125">
            <v>105.619187330329</v>
          </cell>
          <cell r="AI125">
            <v>100.024280368115</v>
          </cell>
          <cell r="AJ125">
            <v>103.28380340085999</v>
          </cell>
          <cell r="AK125">
            <v>109.543607061594</v>
          </cell>
          <cell r="AL125">
            <v>110.555315387332</v>
          </cell>
          <cell r="AM125">
            <v>110.554847976921</v>
          </cell>
          <cell r="AN125">
            <v>116.119351158415</v>
          </cell>
          <cell r="AO125">
            <v>112.347358909569</v>
          </cell>
          <cell r="AP125">
            <v>111.79995285687799</v>
          </cell>
          <cell r="AQ125">
            <v>100.09063847053</v>
          </cell>
          <cell r="AR125">
            <v>110.829499134118</v>
          </cell>
          <cell r="AS125">
            <v>111.05539606899799</v>
          </cell>
          <cell r="AT125">
            <v>106.385916608719</v>
          </cell>
          <cell r="AU125">
            <v>103.0048479293</v>
          </cell>
          <cell r="AV125">
            <v>106.544255342499</v>
          </cell>
          <cell r="AW125">
            <v>115.175493027229</v>
          </cell>
          <cell r="AX125">
            <v>116.43674791382399</v>
          </cell>
          <cell r="AY125">
            <v>112.40685849414299</v>
          </cell>
        </row>
        <row r="126">
          <cell r="C126">
            <v>19201</v>
          </cell>
          <cell r="D126">
            <v>107.81538204432999</v>
          </cell>
          <cell r="E126">
            <v>99.881007387093803</v>
          </cell>
          <cell r="F126">
            <v>106.991364260925</v>
          </cell>
          <cell r="G126">
            <v>91.090237893699694</v>
          </cell>
          <cell r="H126">
            <v>100.569938916073</v>
          </cell>
          <cell r="I126">
            <v>102.618527145675</v>
          </cell>
          <cell r="J126">
            <v>98.959599546826993</v>
          </cell>
          <cell r="K126">
            <v>88.552255982179204</v>
          </cell>
          <cell r="L126">
            <v>94.632791837649194</v>
          </cell>
          <cell r="M126">
            <v>106.48172301528901</v>
          </cell>
          <cell r="N126">
            <v>95.892737222955603</v>
          </cell>
          <cell r="O126">
            <v>106.51443474730399</v>
          </cell>
          <cell r="P126">
            <v>107.179187088703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</v>
          </cell>
          <cell r="AL126">
            <v>110.43307016559901</v>
          </cell>
          <cell r="AM126">
            <v>110.718</v>
          </cell>
          <cell r="AN126">
            <v>116.274006338939</v>
          </cell>
          <cell r="AO126">
            <v>112.226400117643</v>
          </cell>
          <cell r="AP126">
            <v>111.835383236574</v>
          </cell>
          <cell r="AQ126">
            <v>100.29242734004799</v>
          </cell>
          <cell r="AR126">
            <v>111.131596335572</v>
          </cell>
          <cell r="AS126">
            <v>111.09099048835</v>
          </cell>
          <cell r="AT126">
            <v>106.556079738869</v>
          </cell>
          <cell r="AU126">
            <v>103.10788518057601</v>
          </cell>
          <cell r="AV126">
            <v>106.556655758546</v>
          </cell>
          <cell r="AW126">
            <v>115.17153891529399</v>
          </cell>
          <cell r="AX126">
            <v>116.25346657690901</v>
          </cell>
          <cell r="AY126">
            <v>112.442110824997</v>
          </cell>
        </row>
        <row r="127">
          <cell r="C127">
            <v>19202</v>
          </cell>
          <cell r="D127">
            <v>80.953956944286602</v>
          </cell>
          <cell r="E127">
            <v>119.505374569762</v>
          </cell>
          <cell r="F127">
            <v>81.107959967433501</v>
          </cell>
          <cell r="G127">
            <v>90.552208438346995</v>
          </cell>
          <cell r="H127">
            <v>87.652602755079997</v>
          </cell>
          <cell r="I127">
            <v>108.97667880388001</v>
          </cell>
          <cell r="J127">
            <v>84.232555026098396</v>
          </cell>
          <cell r="K127">
            <v>117.223499596032</v>
          </cell>
          <cell r="L127">
            <v>117.362632846444</v>
          </cell>
          <cell r="M127">
            <v>114.99833898162601</v>
          </cell>
          <cell r="N127">
            <v>106.283755489378</v>
          </cell>
          <cell r="O127">
            <v>91.1504365816335</v>
          </cell>
          <cell r="P127">
            <v>80.476265374963404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131.973399912703</v>
          </cell>
          <cell r="AJ127">
            <v>127.77800000000001</v>
          </cell>
          <cell r="AK127">
            <v>118.208535378352</v>
          </cell>
          <cell r="AL127">
            <v>122.39969123138199</v>
          </cell>
          <cell r="AM127">
            <v>94.747</v>
          </cell>
          <cell r="AN127">
            <v>101.134764780412</v>
          </cell>
          <cell r="AO127">
            <v>124.067092187425</v>
          </cell>
          <cell r="AP127">
            <v>108.367092844233</v>
          </cell>
          <cell r="AQ127">
            <v>80.539254965860096</v>
          </cell>
          <cell r="AR127">
            <v>81.559211553844804</v>
          </cell>
          <cell r="AS127">
            <v>107.606642205434</v>
          </cell>
          <cell r="AT127">
            <v>89.898760385256594</v>
          </cell>
          <cell r="AU127">
            <v>93.0215380481784</v>
          </cell>
          <cell r="AV127">
            <v>105.342775348432</v>
          </cell>
          <cell r="AW127">
            <v>115.55860810707701</v>
          </cell>
          <cell r="AX127">
            <v>134.194931087284</v>
          </cell>
          <cell r="AY127">
            <v>108.99124968671001</v>
          </cell>
        </row>
        <row r="128">
          <cell r="C128">
            <v>201</v>
          </cell>
          <cell r="D128">
            <v>95.536781246511893</v>
          </cell>
          <cell r="E128">
            <v>93.581595900305999</v>
          </cell>
          <cell r="F128">
            <v>100.847311166373</v>
          </cell>
          <cell r="G128">
            <v>99.992869335011306</v>
          </cell>
          <cell r="H128">
            <v>100.122342604762</v>
          </cell>
          <cell r="I128">
            <v>102.034101435987</v>
          </cell>
          <cell r="J128">
            <v>102.13704985135</v>
          </cell>
          <cell r="K128">
            <v>102.62966105807</v>
          </cell>
          <cell r="L128">
            <v>99.870205013504204</v>
          </cell>
          <cell r="M128">
            <v>110.21453820442299</v>
          </cell>
          <cell r="N128">
            <v>94.006661326916202</v>
          </cell>
          <cell r="O128">
            <v>99.026882856783899</v>
          </cell>
          <cell r="P128">
            <v>99.260446890682502</v>
          </cell>
          <cell r="Q128">
            <v>96.693321421498098</v>
          </cell>
          <cell r="R128">
            <v>106.04008536072401</v>
          </cell>
          <cell r="S128">
            <v>105.141403554455</v>
          </cell>
          <cell r="T128">
            <v>107.31994483575799</v>
          </cell>
          <cell r="U128">
            <v>107.722505452607</v>
          </cell>
          <cell r="V128">
            <v>107.87900069507801</v>
          </cell>
          <cell r="W128">
            <v>113.762093601244</v>
          </cell>
          <cell r="X128">
            <v>108.61871383859599</v>
          </cell>
          <cell r="Y128">
            <v>120.12224481558199</v>
          </cell>
          <cell r="Z128">
            <v>103.64807536943501</v>
          </cell>
          <cell r="AA128">
            <v>104.985920697342</v>
          </cell>
          <cell r="AB128">
            <v>101.077288158247</v>
          </cell>
          <cell r="AC128">
            <v>100.363391726335</v>
          </cell>
          <cell r="AD128">
            <v>110.60519571903301</v>
          </cell>
          <cell r="AE128">
            <v>109.534769420611</v>
          </cell>
          <cell r="AF128">
            <v>111.717215370671</v>
          </cell>
          <cell r="AG128">
            <v>113.657910176345</v>
          </cell>
          <cell r="AH128">
            <v>111.101259265059</v>
          </cell>
          <cell r="AI128">
            <v>117.03087738566001</v>
          </cell>
          <cell r="AJ128">
            <v>115.05991035789501</v>
          </cell>
          <cell r="AK128">
            <v>122.77053648589001</v>
          </cell>
          <cell r="AL128">
            <v>112.13595275683799</v>
          </cell>
          <cell r="AM128">
            <v>113.816045590315</v>
          </cell>
          <cell r="AN128">
            <v>108.643952070501</v>
          </cell>
          <cell r="AO128">
            <v>111.040411440776</v>
          </cell>
          <cell r="AP128">
            <v>115.38619906893</v>
          </cell>
          <cell r="AQ128">
            <v>115.82834515478</v>
          </cell>
          <cell r="AR128">
            <v>117.763944545093</v>
          </cell>
          <cell r="AS128">
            <v>119.181855155186</v>
          </cell>
          <cell r="AT128">
            <v>120.110135248126</v>
          </cell>
          <cell r="AU128">
            <v>119.24056642340101</v>
          </cell>
          <cell r="AV128">
            <v>118.837758228525</v>
          </cell>
          <cell r="AW128">
            <v>122.439033676123</v>
          </cell>
          <cell r="AX128">
            <v>112.80464934275901</v>
          </cell>
          <cell r="AY128">
            <v>117.09979373835699</v>
          </cell>
        </row>
        <row r="129">
          <cell r="C129">
            <v>20111</v>
          </cell>
          <cell r="D129">
            <v>82.825271813002701</v>
          </cell>
          <cell r="E129">
            <v>96.243539259849001</v>
          </cell>
          <cell r="F129">
            <v>94.738772037406704</v>
          </cell>
          <cell r="G129">
            <v>110.779143358022</v>
          </cell>
          <cell r="H129">
            <v>103.649586320395</v>
          </cell>
          <cell r="I129">
            <v>105.378452546536</v>
          </cell>
          <cell r="J129">
            <v>98.6618564358307</v>
          </cell>
          <cell r="K129">
            <v>98.194582707609797</v>
          </cell>
          <cell r="L129">
            <v>85.0122045098271</v>
          </cell>
          <cell r="M129">
            <v>118.251685390557</v>
          </cell>
          <cell r="N129">
            <v>114.000396673776</v>
          </cell>
          <cell r="O129">
            <v>92.264508947187807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111.973459235026</v>
          </cell>
          <cell r="AJ129">
            <v>97.941999999999993</v>
          </cell>
          <cell r="AK129">
            <v>131.72330159231899</v>
          </cell>
          <cell r="AL129">
            <v>135.985502678534</v>
          </cell>
          <cell r="AM129">
            <v>106.044</v>
          </cell>
          <cell r="AN129">
            <v>100.5272951508</v>
          </cell>
          <cell r="AO129">
            <v>105.5113669932</v>
          </cell>
          <cell r="AP129">
            <v>107.97446618412</v>
          </cell>
          <cell r="AQ129">
            <v>126.121961493475</v>
          </cell>
          <cell r="AR129">
            <v>123.36351949777401</v>
          </cell>
          <cell r="AS129">
            <v>120.964488171916</v>
          </cell>
          <cell r="AT129">
            <v>117.131455609884</v>
          </cell>
          <cell r="AU129">
            <v>119.029439225966</v>
          </cell>
          <cell r="AV129">
            <v>116.767536285833</v>
          </cell>
          <cell r="AW129">
            <v>127.67093813706801</v>
          </cell>
          <cell r="AX129">
            <v>131.63585924350099</v>
          </cell>
          <cell r="AY129">
            <v>128.86979261963501</v>
          </cell>
        </row>
        <row r="130">
          <cell r="C130">
            <v>20112</v>
          </cell>
          <cell r="D130">
            <v>99.6181775885467</v>
          </cell>
          <cell r="E130">
            <v>91.9522123752553</v>
          </cell>
          <cell r="F130">
            <v>102.995493860415</v>
          </cell>
          <cell r="G130">
            <v>91.723408861728302</v>
          </cell>
          <cell r="H130">
            <v>98.426398568181597</v>
          </cell>
          <cell r="I130">
            <v>97.145197042026496</v>
          </cell>
          <cell r="J130">
            <v>105.683485453622</v>
          </cell>
          <cell r="K130">
            <v>105.60853807850999</v>
          </cell>
          <cell r="L130">
            <v>103.692879670427</v>
          </cell>
          <cell r="M130">
            <v>108.51170250436</v>
          </cell>
          <cell r="N130">
            <v>84.907710738509607</v>
          </cell>
          <cell r="O130">
            <v>109.734795258418</v>
          </cell>
          <cell r="P130">
            <v>103.50092076433199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120.427756881626</v>
          </cell>
          <cell r="AJ130">
            <v>119.464</v>
          </cell>
          <cell r="AK130">
            <v>120.87370821032999</v>
          </cell>
          <cell r="AL130">
            <v>101.28225921090799</v>
          </cell>
          <cell r="AM130">
            <v>126.123</v>
          </cell>
          <cell r="AN130">
            <v>110.363225728073</v>
          </cell>
          <cell r="AO130">
            <v>114.63636559747501</v>
          </cell>
          <cell r="AP130">
            <v>118.450127489788</v>
          </cell>
          <cell r="AQ130">
            <v>112.76887399358399</v>
          </cell>
          <cell r="AR130">
            <v>113.539751575918</v>
          </cell>
          <cell r="AS130">
            <v>117.395383264194</v>
          </cell>
          <cell r="AT130">
            <v>122.878851305078</v>
          </cell>
          <cell r="AU130">
            <v>120.396158979875</v>
          </cell>
          <cell r="AV130">
            <v>118.66590072290499</v>
          </cell>
          <cell r="AW130">
            <v>123.19367880125</v>
          </cell>
          <cell r="AX130">
            <v>104.171021294512</v>
          </cell>
          <cell r="AY130">
            <v>113.832368773825</v>
          </cell>
        </row>
        <row r="131">
          <cell r="C131">
            <v>20113</v>
          </cell>
          <cell r="D131">
            <v>88.078980715823107</v>
          </cell>
          <cell r="E131">
            <v>88.640784397037805</v>
          </cell>
          <cell r="F131">
            <v>94.872189302450806</v>
          </cell>
          <cell r="G131">
            <v>97.876391273199502</v>
          </cell>
          <cell r="H131">
            <v>98.654670892013598</v>
          </cell>
          <cell r="I131">
            <v>112.92847612158501</v>
          </cell>
          <cell r="J131">
            <v>98.500872035448793</v>
          </cell>
          <cell r="K131">
            <v>104.19482402820201</v>
          </cell>
          <cell r="L131">
            <v>100.667044796233</v>
          </cell>
          <cell r="M131">
            <v>121.836233407419</v>
          </cell>
          <cell r="N131">
            <v>96.162315866391396</v>
          </cell>
          <cell r="O131">
            <v>97.587217164196502</v>
          </cell>
          <cell r="P131">
            <v>91.511969248468006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118.815667413783</v>
          </cell>
          <cell r="AJ131">
            <v>115.97799999999999</v>
          </cell>
          <cell r="AK131">
            <v>135.71621296552999</v>
          </cell>
          <cell r="AL131">
            <v>114.70732772310799</v>
          </cell>
          <cell r="AM131">
            <v>112.16200000000001</v>
          </cell>
          <cell r="AN131">
            <v>115.129752751219</v>
          </cell>
          <cell r="AO131">
            <v>110.415973774262</v>
          </cell>
          <cell r="AP131">
            <v>120.666797181531</v>
          </cell>
          <cell r="AQ131">
            <v>109.710459240864</v>
          </cell>
          <cell r="AR131">
            <v>117.50336300614801</v>
          </cell>
          <cell r="AS131">
            <v>120.84741385139399</v>
          </cell>
          <cell r="AT131">
            <v>120.670770249131</v>
          </cell>
          <cell r="AU131">
            <v>125.73711751129299</v>
          </cell>
          <cell r="AV131">
            <v>126.571756067623</v>
          </cell>
          <cell r="AW131">
            <v>126.29529976144801</v>
          </cell>
          <cell r="AX131">
            <v>111.340726558054</v>
          </cell>
          <cell r="AY131">
            <v>114.48247335319201</v>
          </cell>
        </row>
        <row r="132">
          <cell r="C132">
            <v>20119</v>
          </cell>
          <cell r="D132">
            <v>107.96566462962301</v>
          </cell>
          <cell r="E132">
            <v>95.344236815147099</v>
          </cell>
          <cell r="F132">
            <v>105.65544526475701</v>
          </cell>
          <cell r="G132">
            <v>87.968490586032701</v>
          </cell>
          <cell r="H132">
            <v>104.616906284221</v>
          </cell>
          <cell r="I132">
            <v>112.840439436222</v>
          </cell>
          <cell r="J132">
            <v>86.288812745063396</v>
          </cell>
          <cell r="K132">
            <v>92.758486700342601</v>
          </cell>
          <cell r="L132">
            <v>105.438199865767</v>
          </cell>
          <cell r="M132">
            <v>101.273446607086</v>
          </cell>
          <cell r="N132">
            <v>115.627538945212</v>
          </cell>
          <cell r="O132">
            <v>84.222332120527</v>
          </cell>
          <cell r="P132">
            <v>112.173761562406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105.77455846185499</v>
          </cell>
          <cell r="AJ132">
            <v>121.47499999999999</v>
          </cell>
          <cell r="AK132">
            <v>112.81084668400101</v>
          </cell>
          <cell r="AL132">
            <v>137.926441185475</v>
          </cell>
          <cell r="AM132">
            <v>96.801000000000002</v>
          </cell>
          <cell r="AN132">
            <v>110.786543692335</v>
          </cell>
          <cell r="AO132">
            <v>114.581120883822</v>
          </cell>
          <cell r="AP132">
            <v>131.09356349071999</v>
          </cell>
          <cell r="AQ132">
            <v>98.589062054408799</v>
          </cell>
          <cell r="AR132">
            <v>118.123242523551</v>
          </cell>
          <cell r="AS132">
            <v>116.369352502738</v>
          </cell>
          <cell r="AT132">
            <v>127.52304920696599</v>
          </cell>
          <cell r="AU132">
            <v>133.25375495164101</v>
          </cell>
          <cell r="AV132">
            <v>120.07842029036701</v>
          </cell>
          <cell r="AW132">
            <v>112.62849270549999</v>
          </cell>
          <cell r="AX132">
            <v>124.070515115528</v>
          </cell>
          <cell r="AY132">
            <v>118.53328739892901</v>
          </cell>
        </row>
        <row r="133">
          <cell r="C133">
            <v>20121</v>
          </cell>
          <cell r="D133">
            <v>88.050417331802507</v>
          </cell>
          <cell r="E133">
            <v>85.329115665586698</v>
          </cell>
          <cell r="F133">
            <v>94.085514493465993</v>
          </cell>
          <cell r="G133">
            <v>111.970695391525</v>
          </cell>
          <cell r="H133">
            <v>96.803181679283398</v>
          </cell>
          <cell r="I133">
            <v>106.52695095935699</v>
          </cell>
          <cell r="J133">
            <v>109.563635951691</v>
          </cell>
          <cell r="K133">
            <v>111.76247905939699</v>
          </cell>
          <cell r="L133">
            <v>112.323205732484</v>
          </cell>
          <cell r="M133">
            <v>116.14157821758801</v>
          </cell>
          <cell r="N133">
            <v>81.437875106910894</v>
          </cell>
          <cell r="O133">
            <v>86.005350410908406</v>
          </cell>
          <cell r="P133">
            <v>91.482292570799004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127.44523218991201</v>
          </cell>
          <cell r="AJ133">
            <v>129.40700000000001</v>
          </cell>
          <cell r="AK133">
            <v>129.37280415442601</v>
          </cell>
          <cell r="AL133">
            <v>97.143261835968801</v>
          </cell>
          <cell r="AM133">
            <v>98.85</v>
          </cell>
          <cell r="AN133">
            <v>103.67242613349001</v>
          </cell>
          <cell r="AO133">
            <v>107.259612531586</v>
          </cell>
          <cell r="AP133">
            <v>114.5034871126</v>
          </cell>
          <cell r="AQ133">
            <v>114.616910038288</v>
          </cell>
          <cell r="AR133">
            <v>120.062437727381</v>
          </cell>
          <cell r="AS133">
            <v>122.9899724819</v>
          </cell>
          <cell r="AT133">
            <v>115.738034951762</v>
          </cell>
          <cell r="AU133">
            <v>115.254043526739</v>
          </cell>
          <cell r="AV133">
            <v>117.435511428713</v>
          </cell>
          <cell r="AW133">
            <v>117.92235498411399</v>
          </cell>
          <cell r="AX133">
            <v>100.625717744848</v>
          </cell>
          <cell r="AY133">
            <v>105.048342492938</v>
          </cell>
        </row>
        <row r="134">
          <cell r="C134">
            <v>20129</v>
          </cell>
          <cell r="D134">
            <v>97.116180745177502</v>
          </cell>
          <cell r="E134">
            <v>82.233770809477704</v>
          </cell>
          <cell r="F134">
            <v>114.471945741214</v>
          </cell>
          <cell r="G134">
            <v>115.59235444375901</v>
          </cell>
          <cell r="H134">
            <v>106.586805249714</v>
          </cell>
          <cell r="I134">
            <v>117.917730996212</v>
          </cell>
          <cell r="J134">
            <v>108.59508499956</v>
          </cell>
          <cell r="K134">
            <v>83.9883731172377</v>
          </cell>
          <cell r="L134">
            <v>95.234739716374506</v>
          </cell>
          <cell r="M134">
            <v>90.245750022020601</v>
          </cell>
          <cell r="N134">
            <v>106.375407381309</v>
          </cell>
          <cell r="O134">
            <v>81.641856777944199</v>
          </cell>
          <cell r="P134">
            <v>100.90140546193599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95.773803545379806</v>
          </cell>
          <cell r="AJ134">
            <v>109.72</v>
          </cell>
          <cell r="AK134">
            <v>100.52683907476001</v>
          </cell>
          <cell r="AL134">
            <v>126.89002553890801</v>
          </cell>
          <cell r="AM134">
            <v>93.834999999999994</v>
          </cell>
          <cell r="AN134">
            <v>105.496644374582</v>
          </cell>
          <cell r="AO134">
            <v>106.687075093142</v>
          </cell>
          <cell r="AP134">
            <v>111.914031533515</v>
          </cell>
          <cell r="AQ134">
            <v>112.23112833612301</v>
          </cell>
          <cell r="AR134">
            <v>114.641064035938</v>
          </cell>
          <cell r="AS134">
            <v>113.034440236061</v>
          </cell>
          <cell r="AT134">
            <v>113.330397251828</v>
          </cell>
          <cell r="AU134">
            <v>113.647494054435</v>
          </cell>
          <cell r="AV134">
            <v>113.943451070202</v>
          </cell>
          <cell r="AW134">
            <v>113.647494054435</v>
          </cell>
          <cell r="AX134">
            <v>105.42065421650599</v>
          </cell>
          <cell r="AY134">
            <v>105.91924895829</v>
          </cell>
        </row>
        <row r="135">
          <cell r="C135">
            <v>20131</v>
          </cell>
          <cell r="D135">
            <v>103.700801198479</v>
          </cell>
          <cell r="E135">
            <v>98.186605661577303</v>
          </cell>
          <cell r="F135">
            <v>105.10602296719399</v>
          </cell>
          <cell r="G135">
            <v>101.457741198574</v>
          </cell>
          <cell r="H135">
            <v>102.114327404185</v>
          </cell>
          <cell r="I135">
            <v>103.22007520723</v>
          </cell>
          <cell r="J135">
            <v>99.160221733906496</v>
          </cell>
          <cell r="K135">
            <v>97.997696751278397</v>
          </cell>
          <cell r="L135">
            <v>101.581089506567</v>
          </cell>
          <cell r="M135">
            <v>101.326765853734</v>
          </cell>
          <cell r="N135">
            <v>93.986365207307401</v>
          </cell>
          <cell r="O135">
            <v>92.162287309965905</v>
          </cell>
          <cell r="P135">
            <v>107.742669740181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</v>
          </cell>
          <cell r="AJ135">
            <v>117.03100000000001</v>
          </cell>
          <cell r="AK135">
            <v>112.870240232462</v>
          </cell>
          <cell r="AL135">
            <v>112.11174250750599</v>
          </cell>
          <cell r="AM135">
            <v>105.926</v>
          </cell>
          <cell r="AN135">
            <v>111.880521364491</v>
          </cell>
          <cell r="AO135">
            <v>110.66506430138099</v>
          </cell>
          <cell r="AP135">
            <v>114.76470096666201</v>
          </cell>
          <cell r="AQ135">
            <v>114.54236391182199</v>
          </cell>
          <cell r="AR135">
            <v>121.041638215367</v>
          </cell>
          <cell r="AS135">
            <v>120.577715164252</v>
          </cell>
          <cell r="AT135">
            <v>120.525839980008</v>
          </cell>
          <cell r="AU135">
            <v>117.951530335515</v>
          </cell>
          <cell r="AV135">
            <v>119.947389037726</v>
          </cell>
          <cell r="AW135">
            <v>117.63885480789401</v>
          </cell>
          <cell r="AX135">
            <v>114.403611299368</v>
          </cell>
          <cell r="AY135">
            <v>116.95915974554499</v>
          </cell>
        </row>
        <row r="136">
          <cell r="C136">
            <v>20132</v>
          </cell>
          <cell r="D136">
            <v>99.8912145584992</v>
          </cell>
          <cell r="E136">
            <v>92.436493181894605</v>
          </cell>
          <cell r="F136">
            <v>120.40160401038</v>
          </cell>
          <cell r="G136">
            <v>105.91456716660799</v>
          </cell>
          <cell r="H136">
            <v>81.300047936349003</v>
          </cell>
          <cell r="I136">
            <v>90.214793758722706</v>
          </cell>
          <cell r="J136">
            <v>86.476112309028494</v>
          </cell>
          <cell r="K136">
            <v>114.244524908328</v>
          </cell>
          <cell r="L136">
            <v>112.217754845374</v>
          </cell>
          <cell r="M136">
            <v>110.10643284577399</v>
          </cell>
          <cell r="N136">
            <v>93.326588046337307</v>
          </cell>
          <cell r="O136">
            <v>93.469866432704293</v>
          </cell>
          <cell r="P136">
            <v>103.784599691982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130.27556408828499</v>
          </cell>
          <cell r="AJ136">
            <v>129.286</v>
          </cell>
          <cell r="AK136">
            <v>122.65011541354799</v>
          </cell>
          <cell r="AL136">
            <v>111.324726571526</v>
          </cell>
          <cell r="AM136">
            <v>107.429</v>
          </cell>
          <cell r="AN136">
            <v>129.979171696115</v>
          </cell>
          <cell r="AO136">
            <v>117.845821968576</v>
          </cell>
          <cell r="AP136">
            <v>117.689574109419</v>
          </cell>
          <cell r="AQ136">
            <v>118.234031977613</v>
          </cell>
          <cell r="AR136">
            <v>88.675523983209899</v>
          </cell>
          <cell r="AS136">
            <v>94.808546467303302</v>
          </cell>
          <cell r="AT136">
            <v>91.041767085970804</v>
          </cell>
          <cell r="AU136">
            <v>88.893325759729393</v>
          </cell>
          <cell r="AV136">
            <v>111.03933433923</v>
          </cell>
          <cell r="AW136">
            <v>116.196648700854</v>
          </cell>
          <cell r="AX136">
            <v>116.141522419567</v>
          </cell>
          <cell r="AY136">
            <v>112.502542749141</v>
          </cell>
        </row>
        <row r="137">
          <cell r="C137">
            <v>202</v>
          </cell>
          <cell r="D137">
            <v>101.522608413333</v>
          </cell>
          <cell r="E137">
            <v>92.112232394307497</v>
          </cell>
          <cell r="F137">
            <v>106.281057446272</v>
          </cell>
          <cell r="G137">
            <v>96.565796641637405</v>
          </cell>
          <cell r="H137">
            <v>103.01870673000801</v>
          </cell>
          <cell r="I137">
            <v>104.958108442965</v>
          </cell>
          <cell r="J137">
            <v>100.504265906044</v>
          </cell>
          <cell r="K137">
            <v>97.769088089224198</v>
          </cell>
          <cell r="L137">
            <v>105.385652811393</v>
          </cell>
          <cell r="M137">
            <v>106.184051476298</v>
          </cell>
          <cell r="N137">
            <v>92.529124329566699</v>
          </cell>
          <cell r="O137">
            <v>93.169307318951894</v>
          </cell>
          <cell r="P137">
            <v>101.37433843179601</v>
          </cell>
          <cell r="Q137">
            <v>96.625317339816704</v>
          </cell>
          <cell r="R137">
            <v>108.339806021898</v>
          </cell>
          <cell r="S137">
            <v>97.496885814192893</v>
          </cell>
          <cell r="T137">
            <v>108.071173556701</v>
          </cell>
          <cell r="U137">
            <v>110.82441982356799</v>
          </cell>
          <cell r="V137">
            <v>102.130525965609</v>
          </cell>
          <cell r="W137">
            <v>100.694444539779</v>
          </cell>
          <cell r="X137">
            <v>109.061557002285</v>
          </cell>
          <cell r="Y137">
            <v>107.35526201293899</v>
          </cell>
          <cell r="Z137">
            <v>98.879618863417505</v>
          </cell>
          <cell r="AA137">
            <v>99.019186794108805</v>
          </cell>
          <cell r="AB137">
            <v>106.170863326994</v>
          </cell>
          <cell r="AC137">
            <v>104.56469585996</v>
          </cell>
          <cell r="AD137">
            <v>111.62699311410501</v>
          </cell>
          <cell r="AE137">
            <v>102.33176541076899</v>
          </cell>
          <cell r="AF137">
            <v>109.884863061993</v>
          </cell>
          <cell r="AG137">
            <v>109.20330487450801</v>
          </cell>
          <cell r="AH137">
            <v>106.151109941019</v>
          </cell>
          <cell r="AI137">
            <v>106.753958227935</v>
          </cell>
          <cell r="AJ137">
            <v>112.806660185232</v>
          </cell>
          <cell r="AK137">
            <v>108.058968966538</v>
          </cell>
          <cell r="AL137">
            <v>104.07886279080201</v>
          </cell>
          <cell r="AM137">
            <v>103.073022984209</v>
          </cell>
          <cell r="AN137">
            <v>113.399921332471</v>
          </cell>
          <cell r="AO137">
            <v>106.7985174935</v>
          </cell>
          <cell r="AP137">
            <v>113.704620027212</v>
          </cell>
          <cell r="AQ137">
            <v>109.76534520013401</v>
          </cell>
          <cell r="AR137">
            <v>116.01202748460901</v>
          </cell>
          <cell r="AS137">
            <v>114.25301573527</v>
          </cell>
          <cell r="AT137">
            <v>113.37690838432999</v>
          </cell>
          <cell r="AU137">
            <v>112.048704731339</v>
          </cell>
          <cell r="AV137">
            <v>114.675755104635</v>
          </cell>
          <cell r="AW137">
            <v>114.492921941739</v>
          </cell>
          <cell r="AX137">
            <v>103.485668804688</v>
          </cell>
          <cell r="AY137">
            <v>106.142700223128</v>
          </cell>
        </row>
        <row r="138">
          <cell r="C138">
            <v>20210</v>
          </cell>
          <cell r="D138">
            <v>103.22002334144599</v>
          </cell>
          <cell r="E138">
            <v>98.486610386668403</v>
          </cell>
          <cell r="F138">
            <v>107.78185829985</v>
          </cell>
          <cell r="G138">
            <v>100.47643880443199</v>
          </cell>
          <cell r="H138">
            <v>96.053972487502193</v>
          </cell>
          <cell r="I138">
            <v>92.451743477750099</v>
          </cell>
          <cell r="J138">
            <v>93.902422301095896</v>
          </cell>
          <cell r="K138">
            <v>94.411776428351601</v>
          </cell>
          <cell r="L138">
            <v>115.12610018835601</v>
          </cell>
          <cell r="M138">
            <v>118.673995996773</v>
          </cell>
          <cell r="N138">
            <v>89.548603571290002</v>
          </cell>
          <cell r="O138">
            <v>89.866454716485094</v>
          </cell>
          <cell r="P138">
            <v>103.069274348741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103.088113370347</v>
          </cell>
          <cell r="AJ138">
            <v>123.233</v>
          </cell>
          <cell r="AK138">
            <v>120.76945145960001</v>
          </cell>
          <cell r="AL138">
            <v>100.726305276684</v>
          </cell>
          <cell r="AM138">
            <v>99.418999999999997</v>
          </cell>
          <cell r="AN138">
            <v>117.615167008833</v>
          </cell>
          <cell r="AO138">
            <v>108.846737937002</v>
          </cell>
          <cell r="AP138">
            <v>112.25175345635201</v>
          </cell>
          <cell r="AQ138">
            <v>103.317706173358</v>
          </cell>
          <cell r="AR138">
            <v>109.943138530124</v>
          </cell>
          <cell r="AS138">
            <v>106.93386727236</v>
          </cell>
          <cell r="AT138">
            <v>108.42119017745399</v>
          </cell>
          <cell r="AU138">
            <v>111.1479807094</v>
          </cell>
          <cell r="AV138">
            <v>104.81374901122901</v>
          </cell>
          <cell r="AW138">
            <v>116.303699216811</v>
          </cell>
          <cell r="AX138">
            <v>112.222587080324</v>
          </cell>
          <cell r="AY138">
            <v>109.77199978871499</v>
          </cell>
        </row>
        <row r="139">
          <cell r="C139">
            <v>20221</v>
          </cell>
          <cell r="D139">
            <v>102.655928474736</v>
          </cell>
          <cell r="E139">
            <v>88.173723243195198</v>
          </cell>
          <cell r="F139">
            <v>108.450684905323</v>
          </cell>
          <cell r="G139">
            <v>105.203516552945</v>
          </cell>
          <cell r="H139">
            <v>112.252478076746</v>
          </cell>
          <cell r="I139">
            <v>113.997379948017</v>
          </cell>
          <cell r="J139">
            <v>102.77184164356601</v>
          </cell>
          <cell r="K139">
            <v>90.583775443281198</v>
          </cell>
          <cell r="L139">
            <v>88.887634486569695</v>
          </cell>
          <cell r="M139">
            <v>100.70687619413999</v>
          </cell>
          <cell r="N139">
            <v>95.419336151470603</v>
          </cell>
          <cell r="O139">
            <v>90.896824880010499</v>
          </cell>
          <cell r="P139">
            <v>102.506003321536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98.908323364698504</v>
          </cell>
          <cell r="AJ139">
            <v>95.147000000000006</v>
          </cell>
          <cell r="AK139">
            <v>102.485081875112</v>
          </cell>
          <cell r="AL139">
            <v>107.329838760021</v>
          </cell>
          <cell r="AM139">
            <v>100.559</v>
          </cell>
          <cell r="AN139">
            <v>115.770502605003</v>
          </cell>
          <cell r="AO139">
            <v>106.23060492618499</v>
          </cell>
          <cell r="AP139">
            <v>118.50965468013899</v>
          </cell>
          <cell r="AQ139">
            <v>117.22194724202799</v>
          </cell>
          <cell r="AR139">
            <v>127.47327423681099</v>
          </cell>
          <cell r="AS139">
            <v>119.56296449050799</v>
          </cell>
          <cell r="AT139">
            <v>115.872501597953</v>
          </cell>
          <cell r="AU139">
            <v>116.49863298800101</v>
          </cell>
          <cell r="AV139">
            <v>113.853071292537</v>
          </cell>
          <cell r="AW139">
            <v>106.70642521662499</v>
          </cell>
          <cell r="AX139">
            <v>100.037109035501</v>
          </cell>
          <cell r="AY139">
            <v>101.67058348243501</v>
          </cell>
        </row>
        <row r="140">
          <cell r="C140">
            <v>20222</v>
          </cell>
          <cell r="D140">
            <v>107.65244858440499</v>
          </cell>
          <cell r="E140">
            <v>92.724780854604901</v>
          </cell>
          <cell r="F140">
            <v>109.79349799140699</v>
          </cell>
          <cell r="G140">
            <v>95.174909958054201</v>
          </cell>
          <cell r="H140">
            <v>95.709591029422796</v>
          </cell>
          <cell r="I140">
            <v>100.162457102315</v>
          </cell>
          <cell r="J140">
            <v>100.71141183639701</v>
          </cell>
          <cell r="K140">
            <v>90.413384002324307</v>
          </cell>
          <cell r="L140">
            <v>98.864425715973297</v>
          </cell>
          <cell r="M140">
            <v>107.398429057474</v>
          </cell>
          <cell r="N140">
            <v>98.905470569612802</v>
          </cell>
          <cell r="O140">
            <v>102.489193298009</v>
          </cell>
          <cell r="P140">
            <v>107.495226200017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98.722273140381105</v>
          </cell>
          <cell r="AJ140">
            <v>105.82599999999999</v>
          </cell>
          <cell r="AK140">
            <v>109.29478910650801</v>
          </cell>
          <cell r="AL140">
            <v>111.251122014402</v>
          </cell>
          <cell r="AM140">
            <v>113.383</v>
          </cell>
          <cell r="AN140">
            <v>115.896527123962</v>
          </cell>
          <cell r="AO140">
            <v>112.456428560622</v>
          </cell>
          <cell r="AP140">
            <v>114.07055123733301</v>
          </cell>
          <cell r="AQ140">
            <v>114.78650239671001</v>
          </cell>
          <cell r="AR140">
            <v>111.669096023967</v>
          </cell>
          <cell r="AS140">
            <v>108.63635311156099</v>
          </cell>
          <cell r="AT140">
            <v>112.041050881732</v>
          </cell>
          <cell r="AU140">
            <v>103.40077011039099</v>
          </cell>
          <cell r="AV140">
            <v>111.896441240035</v>
          </cell>
          <cell r="AW140">
            <v>111.506595863846</v>
          </cell>
          <cell r="AX140">
            <v>110.83123156531499</v>
          </cell>
          <cell r="AY140">
            <v>112.621265583024</v>
          </cell>
        </row>
        <row r="141">
          <cell r="C141">
            <v>20231</v>
          </cell>
          <cell r="D141">
            <v>118.744595855236</v>
          </cell>
          <cell r="E141">
            <v>98.860578277981901</v>
          </cell>
          <cell r="F141">
            <v>93.682456354172004</v>
          </cell>
          <cell r="G141">
            <v>83.452655239525299</v>
          </cell>
          <cell r="H141">
            <v>99.423457922273698</v>
          </cell>
          <cell r="I141">
            <v>103.65176217743</v>
          </cell>
          <cell r="J141">
            <v>102.229076384634</v>
          </cell>
          <cell r="K141">
            <v>100.510558082454</v>
          </cell>
          <cell r="L141">
            <v>129.927018294379</v>
          </cell>
          <cell r="M141">
            <v>102.456182928597</v>
          </cell>
          <cell r="N141">
            <v>83.978431631179305</v>
          </cell>
          <cell r="O141">
            <v>83.0832268521375</v>
          </cell>
          <cell r="P141">
            <v>118.571173803634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</v>
          </cell>
          <cell r="AJ141">
            <v>139.07599999999999</v>
          </cell>
          <cell r="AK141">
            <v>104.265276541859</v>
          </cell>
          <cell r="AL141">
            <v>94.460849234853995</v>
          </cell>
          <cell r="AM141">
            <v>91.915000000000006</v>
          </cell>
          <cell r="AN141">
            <v>114.38366725838</v>
          </cell>
          <cell r="AO141">
            <v>100.88328071926099</v>
          </cell>
          <cell r="AP141">
            <v>106.84624687812</v>
          </cell>
          <cell r="AQ141">
            <v>97.283611941713403</v>
          </cell>
          <cell r="AR141">
            <v>108.786145757809</v>
          </cell>
          <cell r="AS141">
            <v>108.11889201133999</v>
          </cell>
          <cell r="AT141">
            <v>112.266569271999</v>
          </cell>
          <cell r="AU141">
            <v>103.12635526152199</v>
          </cell>
          <cell r="AV141">
            <v>108.89387602015</v>
          </cell>
          <cell r="AW141">
            <v>109.347019499182</v>
          </cell>
          <cell r="AX141">
            <v>97.201373779102596</v>
          </cell>
          <cell r="AY141">
            <v>102.402507604946</v>
          </cell>
        </row>
        <row r="142">
          <cell r="C142">
            <v>20232</v>
          </cell>
          <cell r="D142">
            <v>103.79111646141</v>
          </cell>
          <cell r="E142">
            <v>94.688880127047298</v>
          </cell>
          <cell r="F142">
            <v>91.858610565434901</v>
          </cell>
          <cell r="G142">
            <v>94.298125003547497</v>
          </cell>
          <cell r="H142">
            <v>110.640802174965</v>
          </cell>
          <cell r="I142">
            <v>107.693498728745</v>
          </cell>
          <cell r="J142">
            <v>99.271527900946296</v>
          </cell>
          <cell r="K142">
            <v>105.37195496776501</v>
          </cell>
          <cell r="L142">
            <v>106.074955146164</v>
          </cell>
          <cell r="M142">
            <v>116.80433397202199</v>
          </cell>
          <cell r="N142">
            <v>75.857061691447996</v>
          </cell>
          <cell r="O142">
            <v>93.649133260505195</v>
          </cell>
          <cell r="P142">
            <v>103.63953340851199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115.055520091983</v>
          </cell>
          <cell r="AJ142">
            <v>113.544</v>
          </cell>
          <cell r="AK142">
            <v>118.866776360076</v>
          </cell>
          <cell r="AL142">
            <v>85.325747678937205</v>
          </cell>
          <cell r="AM142">
            <v>103.604</v>
          </cell>
          <cell r="AN142">
            <v>108.95021903001999</v>
          </cell>
          <cell r="AO142">
            <v>104.08406389313301</v>
          </cell>
          <cell r="AP142">
            <v>108.087507441604</v>
          </cell>
          <cell r="AQ142">
            <v>105.48487859283701</v>
          </cell>
          <cell r="AR142">
            <v>108.795039225023</v>
          </cell>
          <cell r="AS142">
            <v>111.42543663749601</v>
          </cell>
          <cell r="AT142">
            <v>112.639468874152</v>
          </cell>
          <cell r="AU142">
            <v>111.41421260506</v>
          </cell>
          <cell r="AV142">
            <v>113.51200234991001</v>
          </cell>
          <cell r="AW142">
            <v>121.45872943646199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99.694592433664297</v>
          </cell>
          <cell r="F143">
            <v>94.756856464286003</v>
          </cell>
          <cell r="G143">
            <v>80.252203043173196</v>
          </cell>
          <cell r="H143">
            <v>75.176542209141999</v>
          </cell>
          <cell r="I143">
            <v>104.61310701155</v>
          </cell>
          <cell r="J143">
            <v>94.404629223079098</v>
          </cell>
          <cell r="K143">
            <v>93.247889615015595</v>
          </cell>
          <cell r="L143">
            <v>170.045421703996</v>
          </cell>
          <cell r="M143">
            <v>98.268167417892798</v>
          </cell>
          <cell r="N143">
            <v>105.349938453905</v>
          </cell>
          <cell r="O143">
            <v>92.637619662271106</v>
          </cell>
          <cell r="P143">
            <v>91.419322973737394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101.817266657125</v>
          </cell>
          <cell r="AJ143">
            <v>182.01900000000001</v>
          </cell>
          <cell r="AK143">
            <v>100.00331222791</v>
          </cell>
          <cell r="AL143">
            <v>118.500006012266</v>
          </cell>
          <cell r="AM143">
            <v>102.485</v>
          </cell>
          <cell r="AN143">
            <v>105.25006194500099</v>
          </cell>
          <cell r="AO143">
            <v>107.85522642305</v>
          </cell>
          <cell r="AP143">
            <v>112.793053012838</v>
          </cell>
          <cell r="AQ143">
            <v>113.21579172494999</v>
          </cell>
          <cell r="AR143">
            <v>109.73576883753</v>
          </cell>
          <cell r="AS143">
            <v>113.71543236067799</v>
          </cell>
          <cell r="AT143">
            <v>111.061668782665</v>
          </cell>
          <cell r="AU143">
            <v>114.312206710721</v>
          </cell>
          <cell r="AV143">
            <v>128.681096756584</v>
          </cell>
          <cell r="AW143">
            <v>118.056761222888</v>
          </cell>
          <cell r="AX143">
            <v>118.983543954967</v>
          </cell>
          <cell r="AY143">
            <v>128.760581571171</v>
          </cell>
        </row>
        <row r="144">
          <cell r="C144">
            <v>20292</v>
          </cell>
          <cell r="D144">
            <v>83.357983409427007</v>
          </cell>
          <cell r="E144">
            <v>105.798662465436</v>
          </cell>
          <cell r="F144">
            <v>111.417272201145</v>
          </cell>
          <cell r="G144">
            <v>90.510256575139906</v>
          </cell>
          <cell r="H144">
            <v>117.81235933380501</v>
          </cell>
          <cell r="I144">
            <v>99.0225708957623</v>
          </cell>
          <cell r="J144">
            <v>105.142756092856</v>
          </cell>
          <cell r="K144">
            <v>94.855636293485901</v>
          </cell>
          <cell r="L144">
            <v>104.327695968105</v>
          </cell>
          <cell r="M144">
            <v>97.406919169185301</v>
          </cell>
          <cell r="N144">
            <v>87.119799369815397</v>
          </cell>
          <cell r="O144">
            <v>103.22808822583799</v>
          </cell>
          <cell r="P144">
            <v>83.236242184942597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103.572763461983</v>
          </cell>
          <cell r="AJ144">
            <v>111.67400000000001</v>
          </cell>
          <cell r="AK144">
            <v>99.126856710478705</v>
          </cell>
          <cell r="AL144">
            <v>97.9943310895016</v>
          </cell>
          <cell r="AM144">
            <v>114.20099999999999</v>
          </cell>
          <cell r="AN144">
            <v>108.09917838748299</v>
          </cell>
          <cell r="AO144">
            <v>104.855269476318</v>
          </cell>
          <cell r="AP144">
            <v>108.54285898013001</v>
          </cell>
          <cell r="AQ144">
            <v>108.788823869848</v>
          </cell>
          <cell r="AR144">
            <v>109.03961160054</v>
          </cell>
          <cell r="AS144">
            <v>109.28557649025799</v>
          </cell>
          <cell r="AT144">
            <v>109.53636422095001</v>
          </cell>
          <cell r="AU144">
            <v>109.782329110668</v>
          </cell>
          <cell r="AV144">
            <v>110.03311684136099</v>
          </cell>
          <cell r="AW144">
            <v>109.782329110668</v>
          </cell>
          <cell r="AX144">
            <v>102.59382316159</v>
          </cell>
          <cell r="AY144">
            <v>110.06205388721</v>
          </cell>
        </row>
        <row r="145">
          <cell r="C145">
            <v>20299</v>
          </cell>
          <cell r="D145">
            <v>88.628678793469703</v>
          </cell>
          <cell r="E145">
            <v>88.154719527861104</v>
          </cell>
          <cell r="F145">
            <v>115.606215365783</v>
          </cell>
          <cell r="G145">
            <v>97.227699303810397</v>
          </cell>
          <cell r="H145">
            <v>99.536982210530596</v>
          </cell>
          <cell r="I145">
            <v>102.974731069988</v>
          </cell>
          <cell r="J145">
            <v>100.48418485754399</v>
          </cell>
          <cell r="K145">
            <v>101.875946918701</v>
          </cell>
          <cell r="L145">
            <v>101.68624156811499</v>
          </cell>
          <cell r="M145">
            <v>104.301765387152</v>
          </cell>
          <cell r="N145">
            <v>100.35063689608801</v>
          </cell>
          <cell r="O145">
            <v>99.172198100956194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</v>
          </cell>
          <cell r="AJ145">
            <v>108.84699999999999</v>
          </cell>
          <cell r="AK145">
            <v>106.143446896461</v>
          </cell>
          <cell r="AL145">
            <v>112.876677955766</v>
          </cell>
          <cell r="AM145">
            <v>109.714</v>
          </cell>
          <cell r="AN145">
            <v>110.836805616208</v>
          </cell>
          <cell r="AO145">
            <v>109.454364910199</v>
          </cell>
          <cell r="AP145">
            <v>116.218684589793</v>
          </cell>
          <cell r="AQ145">
            <v>113.32734699331</v>
          </cell>
          <cell r="AR145">
            <v>116.897891431866</v>
          </cell>
          <cell r="AS145">
            <v>118.26879874113401</v>
          </cell>
          <cell r="AT145">
            <v>114.310967814894</v>
          </cell>
          <cell r="AU145">
            <v>115.997823512382</v>
          </cell>
          <cell r="AV145">
            <v>122.54160455630399</v>
          </cell>
          <cell r="AW145">
            <v>120.768650255266</v>
          </cell>
          <cell r="AX145">
            <v>109.35964245094</v>
          </cell>
          <cell r="AY145">
            <v>110.98692088539801</v>
          </cell>
        </row>
        <row r="146">
          <cell r="C146">
            <v>203</v>
          </cell>
          <cell r="D146">
            <v>118.122824438701</v>
          </cell>
          <cell r="E146">
            <v>98.123899896397603</v>
          </cell>
          <cell r="F146">
            <v>92.452652974895202</v>
          </cell>
          <cell r="G146">
            <v>103.28265537675099</v>
          </cell>
          <cell r="H146">
            <v>96.105194102189998</v>
          </cell>
          <cell r="I146">
            <v>87.535373596079594</v>
          </cell>
          <cell r="J146">
            <v>98.982258532860598</v>
          </cell>
          <cell r="K146">
            <v>96.545127997390196</v>
          </cell>
          <cell r="L146">
            <v>101.602933848597</v>
          </cell>
          <cell r="M146">
            <v>99.552681295281204</v>
          </cell>
          <cell r="N146">
            <v>106.508741678646</v>
          </cell>
          <cell r="O146">
            <v>101.185656262211</v>
          </cell>
          <cell r="P146">
            <v>121.57937505837501</v>
          </cell>
          <cell r="Q146">
            <v>101.75</v>
          </cell>
          <cell r="R146">
            <v>96.457999999999998</v>
          </cell>
          <cell r="S146">
            <v>107.51900000000001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105.17100000000001</v>
          </cell>
          <cell r="X146">
            <v>109.17700000000001</v>
          </cell>
          <cell r="Y146">
            <v>106.568</v>
          </cell>
          <cell r="Z146">
            <v>116.54</v>
          </cell>
          <cell r="AA146">
            <v>107.33799999999999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</v>
          </cell>
          <cell r="AF146">
            <v>106.012</v>
          </cell>
          <cell r="AG146">
            <v>95.903999999999996</v>
          </cell>
          <cell r="AH146">
            <v>106.91800000000001</v>
          </cell>
          <cell r="AI146">
            <v>108.954501685992</v>
          </cell>
          <cell r="AJ146">
            <v>115.001</v>
          </cell>
          <cell r="AK146">
            <v>108.533709238489</v>
          </cell>
          <cell r="AL146">
            <v>125.26047277592301</v>
          </cell>
          <cell r="AM146">
            <v>115.261</v>
          </cell>
          <cell r="AN146">
            <v>124.87767065138701</v>
          </cell>
          <cell r="AO146">
            <v>118.483290160821</v>
          </cell>
          <cell r="AP146">
            <v>115.591053625906</v>
          </cell>
          <cell r="AQ146">
            <v>116.067122899721</v>
          </cell>
          <cell r="AR146">
            <v>116.54347896225499</v>
          </cell>
          <cell r="AS146">
            <v>117.01954823606999</v>
          </cell>
          <cell r="AT146">
            <v>117.49561750988499</v>
          </cell>
          <cell r="AU146">
            <v>117.97197357242</v>
          </cell>
          <cell r="AV146">
            <v>118.448042846235</v>
          </cell>
          <cell r="AW146">
            <v>117.97197357242</v>
          </cell>
          <cell r="AX146">
            <v>124.470234097778</v>
          </cell>
          <cell r="AY146">
            <v>120.229861158411</v>
          </cell>
        </row>
        <row r="147">
          <cell r="C147">
            <v>20300</v>
          </cell>
          <cell r="D147">
            <v>118.122824438701</v>
          </cell>
          <cell r="E147">
            <v>98.123899896397603</v>
          </cell>
          <cell r="F147">
            <v>92.452652974895202</v>
          </cell>
          <cell r="G147">
            <v>103.28265537675099</v>
          </cell>
          <cell r="H147">
            <v>96.105194102189998</v>
          </cell>
          <cell r="I147">
            <v>87.535373596079594</v>
          </cell>
          <cell r="J147">
            <v>98.982258532860598</v>
          </cell>
          <cell r="K147">
            <v>96.545127997390196</v>
          </cell>
          <cell r="L147">
            <v>101.602933848597</v>
          </cell>
          <cell r="M147">
            <v>99.552681295281204</v>
          </cell>
          <cell r="N147">
            <v>106.508741678646</v>
          </cell>
          <cell r="O147">
            <v>101.185656262211</v>
          </cell>
          <cell r="P147">
            <v>121.57937505837501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108.954501685992</v>
          </cell>
          <cell r="AJ147">
            <v>115.001</v>
          </cell>
          <cell r="AK147">
            <v>108.533709238489</v>
          </cell>
          <cell r="AL147">
            <v>125.26047277592301</v>
          </cell>
          <cell r="AM147">
            <v>115.261</v>
          </cell>
          <cell r="AN147">
            <v>124.87767065138701</v>
          </cell>
          <cell r="AO147">
            <v>118.483290160821</v>
          </cell>
          <cell r="AP147">
            <v>115.591053625906</v>
          </cell>
          <cell r="AQ147">
            <v>116.067122899721</v>
          </cell>
          <cell r="AR147">
            <v>116.54347896225499</v>
          </cell>
          <cell r="AS147">
            <v>117.01954823606999</v>
          </cell>
          <cell r="AT147">
            <v>117.49561750988499</v>
          </cell>
          <cell r="AU147">
            <v>117.97197357242</v>
          </cell>
          <cell r="AV147">
            <v>118.448042846235</v>
          </cell>
          <cell r="AW147">
            <v>117.97197357242</v>
          </cell>
          <cell r="AX147">
            <v>124.470234097778</v>
          </cell>
          <cell r="AY147">
            <v>120.229861158411</v>
          </cell>
        </row>
        <row r="148">
          <cell r="C148">
            <v>210</v>
          </cell>
          <cell r="D148">
            <v>83.827825999129402</v>
          </cell>
          <cell r="E148">
            <v>91.990432770568702</v>
          </cell>
          <cell r="F148">
            <v>93.493874978985104</v>
          </cell>
          <cell r="G148">
            <v>101.08466103654099</v>
          </cell>
          <cell r="H148">
            <v>116.78981437040601</v>
          </cell>
          <cell r="I148">
            <v>94.455487976078501</v>
          </cell>
          <cell r="J148">
            <v>105.646795194074</v>
          </cell>
          <cell r="K148">
            <v>100.660360356068</v>
          </cell>
          <cell r="L148">
            <v>114.12728558937</v>
          </cell>
          <cell r="M148">
            <v>103.817075208917</v>
          </cell>
          <cell r="N148">
            <v>90.993112124182304</v>
          </cell>
          <cell r="O148">
            <v>103.11327439567999</v>
          </cell>
          <cell r="P148">
            <v>87.113571245469203</v>
          </cell>
          <cell r="Q148">
            <v>95.970587995011101</v>
          </cell>
          <cell r="R148">
            <v>97.064020408053906</v>
          </cell>
          <cell r="S148">
            <v>106.426127792191</v>
          </cell>
          <cell r="T148">
            <v>120.33953610493499</v>
          </cell>
          <cell r="U148">
            <v>97.569399919581898</v>
          </cell>
          <cell r="V148">
            <v>107.91257381215</v>
          </cell>
          <cell r="W148">
            <v>107.058476902013</v>
          </cell>
          <cell r="X148">
            <v>117.870111910668</v>
          </cell>
          <cell r="Y148">
            <v>109.13466949930999</v>
          </cell>
          <cell r="Z148">
            <v>99.665679833568603</v>
          </cell>
          <cell r="AA148">
            <v>107.149236245685</v>
          </cell>
          <cell r="AB148">
            <v>89.392678284106907</v>
          </cell>
          <cell r="AC148">
            <v>99.683596659348595</v>
          </cell>
          <cell r="AD148">
            <v>104.40473903796899</v>
          </cell>
          <cell r="AE148">
            <v>113.321882720536</v>
          </cell>
          <cell r="AF148">
            <v>127.454641971453</v>
          </cell>
          <cell r="AG148">
            <v>99.085684933631896</v>
          </cell>
          <cell r="AH148">
            <v>112.01178391329999</v>
          </cell>
          <cell r="AI148">
            <v>110.93138244196901</v>
          </cell>
          <cell r="AJ148">
            <v>121.2407882923</v>
          </cell>
          <cell r="AK148">
            <v>119.237150846576</v>
          </cell>
          <cell r="AL148">
            <v>111.137546458439</v>
          </cell>
          <cell r="AM148">
            <v>105.455576837188</v>
          </cell>
          <cell r="AN148">
            <v>97.231221462914903</v>
          </cell>
          <cell r="AO148">
            <v>108.323667751805</v>
          </cell>
          <cell r="AP148">
            <v>110.84397993105</v>
          </cell>
          <cell r="AQ148">
            <v>121.862809533061</v>
          </cell>
          <cell r="AR148">
            <v>130.573387454992</v>
          </cell>
          <cell r="AS148">
            <v>104.518109221125</v>
          </cell>
          <cell r="AT148">
            <v>117.25061906592499</v>
          </cell>
          <cell r="AU148">
            <v>118.07891963453299</v>
          </cell>
          <cell r="AV148">
            <v>128.27996465395401</v>
          </cell>
          <cell r="AW148">
            <v>125.22264105351201</v>
          </cell>
          <cell r="AX148">
            <v>114.37677138295101</v>
          </cell>
          <cell r="AY148">
            <v>114.10831754162599</v>
          </cell>
        </row>
        <row r="149">
          <cell r="C149">
            <v>21001</v>
          </cell>
          <cell r="D149">
            <v>77.308025694589801</v>
          </cell>
          <cell r="E149">
            <v>86.762921916194102</v>
          </cell>
          <cell r="F149">
            <v>93.257723276733302</v>
          </cell>
          <cell r="G149">
            <v>101.74562558891699</v>
          </cell>
          <cell r="H149">
            <v>120.810057002439</v>
          </cell>
          <cell r="I149">
            <v>90.701882039402093</v>
          </cell>
          <cell r="J149">
            <v>108.96604596591</v>
          </cell>
          <cell r="K149">
            <v>100.026312352933</v>
          </cell>
          <cell r="L149">
            <v>121.142153582391</v>
          </cell>
          <cell r="M149">
            <v>104.73253058904901</v>
          </cell>
          <cell r="N149">
            <v>91.341195523567094</v>
          </cell>
          <cell r="O149">
            <v>103.205526467875</v>
          </cell>
          <cell r="P149">
            <v>80.338218532139393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110.23263845502601</v>
          </cell>
          <cell r="AJ149">
            <v>128.69300000000001</v>
          </cell>
          <cell r="AK149">
            <v>120.288579920594</v>
          </cell>
          <cell r="AL149">
            <v>111.56269001125899</v>
          </cell>
          <cell r="AM149">
            <v>105.55</v>
          </cell>
          <cell r="AN149">
            <v>91.722426333609107</v>
          </cell>
          <cell r="AO149">
            <v>107.62921337172401</v>
          </cell>
          <cell r="AP149">
            <v>109.444599037343</v>
          </cell>
          <cell r="AQ149">
            <v>121.36889627516901</v>
          </cell>
          <cell r="AR149">
            <v>132.53758575226101</v>
          </cell>
          <cell r="AS149">
            <v>100.27937460151</v>
          </cell>
          <cell r="AT149">
            <v>119.36883874541201</v>
          </cell>
          <cell r="AU149">
            <v>118.01569452730099</v>
          </cell>
          <cell r="AV149">
            <v>131.19026369793099</v>
          </cell>
          <cell r="AW149">
            <v>127.95183568708801</v>
          </cell>
          <cell r="AX149">
            <v>114.916945265997</v>
          </cell>
          <cell r="AY149">
            <v>114.25115011439</v>
          </cell>
        </row>
        <row r="150">
          <cell r="C150">
            <v>21003</v>
          </cell>
          <cell r="D150">
            <v>82.717695715782995</v>
          </cell>
          <cell r="E150">
            <v>96.195473621991596</v>
          </cell>
          <cell r="F150">
            <v>96.367677011518396</v>
          </cell>
          <cell r="G150">
            <v>119.45449262229</v>
          </cell>
          <cell r="H150">
            <v>103.885680335781</v>
          </cell>
          <cell r="I150">
            <v>102.833939593667</v>
          </cell>
          <cell r="J150">
            <v>90.188441166431801</v>
          </cell>
          <cell r="K150">
            <v>119.949308497082</v>
          </cell>
          <cell r="L150">
            <v>90.452613945203296</v>
          </cell>
          <cell r="M150">
            <v>91.484157798225894</v>
          </cell>
          <cell r="N150">
            <v>88.323273483947901</v>
          </cell>
          <cell r="O150">
            <v>118.147246208078</v>
          </cell>
          <cell r="P150">
            <v>85.959927901181004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132.18850565874601</v>
          </cell>
          <cell r="AJ150">
            <v>96.09</v>
          </cell>
          <cell r="AK150">
            <v>105.072410309264</v>
          </cell>
          <cell r="AL150">
            <v>107.876647814698</v>
          </cell>
          <cell r="AM150">
            <v>120.831</v>
          </cell>
          <cell r="AN150">
            <v>100.811705415891</v>
          </cell>
          <cell r="AO150">
            <v>107.38264184989301</v>
          </cell>
          <cell r="AP150">
            <v>111.68031935863</v>
          </cell>
          <cell r="AQ150">
            <v>135.76657256960101</v>
          </cell>
          <cell r="AR150">
            <v>132.97632960207</v>
          </cell>
          <cell r="AS150">
            <v>117.00225498978401</v>
          </cell>
          <cell r="AT150">
            <v>102.94710128983201</v>
          </cell>
          <cell r="AU150">
            <v>128.92686981990499</v>
          </cell>
          <cell r="AV150">
            <v>118.252848892857</v>
          </cell>
          <cell r="AW150">
            <v>111.75906666543101</v>
          </cell>
          <cell r="AX150">
            <v>114.589562850817</v>
          </cell>
          <cell r="AY150">
            <v>118.789956452402</v>
          </cell>
        </row>
        <row r="151">
          <cell r="C151">
            <v>21007</v>
          </cell>
          <cell r="D151">
            <v>110.649604868998</v>
          </cell>
          <cell r="E151">
            <v>111.82284214879699</v>
          </cell>
          <cell r="F151">
            <v>102.954610234284</v>
          </cell>
          <cell r="G151">
            <v>97.040010507019602</v>
          </cell>
          <cell r="H151">
            <v>96.144468724850199</v>
          </cell>
          <cell r="I151">
            <v>105.434169051238</v>
          </cell>
          <cell r="J151">
            <v>120.428678015738</v>
          </cell>
          <cell r="K151">
            <v>89.027499888223204</v>
          </cell>
          <cell r="L151">
            <v>103.51251620763701</v>
          </cell>
          <cell r="M151">
            <v>87.549740677814498</v>
          </cell>
          <cell r="N151">
            <v>81.176367030313898</v>
          </cell>
          <cell r="O151">
            <v>94.259492645086297</v>
          </cell>
          <cell r="P151">
            <v>114.986666087923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98.111546620918801</v>
          </cell>
          <cell r="AJ151">
            <v>109.964</v>
          </cell>
          <cell r="AK151">
            <v>100.553609459444</v>
          </cell>
          <cell r="AL151">
            <v>99.147529428892</v>
          </cell>
          <cell r="AM151">
            <v>96.400999999999996</v>
          </cell>
          <cell r="AN151">
            <v>128.52532874685599</v>
          </cell>
          <cell r="AO151">
            <v>106.15675163233099</v>
          </cell>
          <cell r="AP151">
            <v>109.37136725386701</v>
          </cell>
          <cell r="AQ151">
            <v>112.666617298578</v>
          </cell>
          <cell r="AR151">
            <v>113.86614260552599</v>
          </cell>
          <cell r="AS151">
            <v>115.078438873354</v>
          </cell>
          <cell r="AT151">
            <v>129.564335934007</v>
          </cell>
          <cell r="AU151">
            <v>109.950532195902</v>
          </cell>
          <cell r="AV151">
            <v>115.64743931755299</v>
          </cell>
          <cell r="AW151">
            <v>118.387354131271</v>
          </cell>
          <cell r="AX151">
            <v>101.28694748603399</v>
          </cell>
          <cell r="AY151">
            <v>98.571071723987799</v>
          </cell>
        </row>
        <row r="152">
          <cell r="C152">
            <v>21009</v>
          </cell>
          <cell r="D152">
            <v>118.287250149472</v>
          </cell>
          <cell r="E152">
            <v>117.532064186055</v>
          </cell>
          <cell r="F152">
            <v>91.359015302915395</v>
          </cell>
          <cell r="G152">
            <v>89.028701216976103</v>
          </cell>
          <cell r="H152">
            <v>103.094688968611</v>
          </cell>
          <cell r="I152">
            <v>110.94804266345101</v>
          </cell>
          <cell r="J152">
            <v>89.297821729004198</v>
          </cell>
          <cell r="K152">
            <v>97.888493291404401</v>
          </cell>
          <cell r="L152">
            <v>84.905242650502203</v>
          </cell>
          <cell r="M152">
            <v>107.942932538466</v>
          </cell>
          <cell r="N152">
            <v>92.422334480386596</v>
          </cell>
          <cell r="O152">
            <v>97.293412822757205</v>
          </cell>
          <cell r="P152">
            <v>122.923679225961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</v>
          </cell>
          <cell r="AJ152">
            <v>90.197000000000003</v>
          </cell>
          <cell r="AK152">
            <v>123.975826751141</v>
          </cell>
          <cell r="AL152">
            <v>112.883176015491</v>
          </cell>
          <cell r="AM152">
            <v>99.503</v>
          </cell>
          <cell r="AN152">
            <v>122.15168264291501</v>
          </cell>
          <cell r="AO152">
            <v>113.558064060806</v>
          </cell>
          <cell r="AP152">
            <v>119.39352734841501</v>
          </cell>
          <cell r="AQ152">
            <v>120.27980763694001</v>
          </cell>
          <cell r="AR152">
            <v>121.18619306227301</v>
          </cell>
          <cell r="AS152">
            <v>122.09944779673999</v>
          </cell>
          <cell r="AT152">
            <v>108.306133793096</v>
          </cell>
          <cell r="AU152">
            <v>115.081712270249</v>
          </cell>
          <cell r="AV152">
            <v>118.163023996196</v>
          </cell>
          <cell r="AW152">
            <v>116.546596971727</v>
          </cell>
          <cell r="AX152">
            <v>113.98156834234899</v>
          </cell>
          <cell r="AY152">
            <v>114.55527756801</v>
          </cell>
        </row>
        <row r="153">
          <cell r="C153">
            <v>221</v>
          </cell>
          <cell r="D153">
            <v>96.691591222198696</v>
          </cell>
          <cell r="E153">
            <v>87.556820338884194</v>
          </cell>
          <cell r="F153">
            <v>100.686530377594</v>
          </cell>
          <cell r="G153">
            <v>98.626050324409604</v>
          </cell>
          <cell r="H153">
            <v>97.0807534894941</v>
          </cell>
          <cell r="I153">
            <v>94.037438354768497</v>
          </cell>
          <cell r="J153">
            <v>101.788433005287</v>
          </cell>
          <cell r="K153">
            <v>103.573945093483</v>
          </cell>
          <cell r="L153">
            <v>104.43567487578299</v>
          </cell>
          <cell r="M153">
            <v>106.445783835085</v>
          </cell>
          <cell r="N153">
            <v>104.551245958108</v>
          </cell>
          <cell r="O153">
            <v>104.52573312490399</v>
          </cell>
          <cell r="P153">
            <v>102.630921218522</v>
          </cell>
          <cell r="Q153">
            <v>91.933279702400199</v>
          </cell>
          <cell r="R153">
            <v>107.982024527579</v>
          </cell>
          <cell r="S153">
            <v>106.878343505676</v>
          </cell>
          <cell r="T153">
            <v>98.9006276179081</v>
          </cell>
          <cell r="U153">
            <v>99.0135895653532</v>
          </cell>
          <cell r="V153">
            <v>105.33743985248999</v>
          </cell>
          <cell r="W153">
            <v>105.24368589122101</v>
          </cell>
          <cell r="X153">
            <v>106.626078767785</v>
          </cell>
          <cell r="Y153">
            <v>104.23516867654899</v>
          </cell>
          <cell r="Z153">
            <v>105.403254338076</v>
          </cell>
          <cell r="AA153">
            <v>109.693662432463</v>
          </cell>
          <cell r="AB153">
            <v>108.123747778282</v>
          </cell>
          <cell r="AC153">
            <v>102.229775662374</v>
          </cell>
          <cell r="AD153">
            <v>113.344169225846</v>
          </cell>
          <cell r="AE153">
            <v>114.556696220017</v>
          </cell>
          <cell r="AF153">
            <v>108.921397220231</v>
          </cell>
          <cell r="AG153">
            <v>104.38371885964401</v>
          </cell>
          <cell r="AH153">
            <v>111.53300274739701</v>
          </cell>
          <cell r="AI153">
            <v>111.998715184424</v>
          </cell>
          <cell r="AJ153">
            <v>111.146497042405</v>
          </cell>
          <cell r="AK153">
            <v>114.31878302905901</v>
          </cell>
          <cell r="AL153">
            <v>109.30480641118299</v>
          </cell>
          <cell r="AM153">
            <v>113.23623315464199</v>
          </cell>
          <cell r="AN153">
            <v>112.14065140454601</v>
          </cell>
          <cell r="AO153">
            <v>104.165646530854</v>
          </cell>
          <cell r="AP153">
            <v>114.458930750512</v>
          </cell>
          <cell r="AQ153">
            <v>114.33331628100299</v>
          </cell>
          <cell r="AR153">
            <v>116.164784052911</v>
          </cell>
          <cell r="AS153">
            <v>111.698672171417</v>
          </cell>
          <cell r="AT153">
            <v>118.270726212128</v>
          </cell>
          <cell r="AU153">
            <v>119.793353228063</v>
          </cell>
          <cell r="AV153">
            <v>118.167360098404</v>
          </cell>
          <cell r="AW153">
            <v>122.853620951772</v>
          </cell>
          <cell r="AX153">
            <v>114.03610275468399</v>
          </cell>
          <cell r="AY153">
            <v>125.327404173525</v>
          </cell>
        </row>
        <row r="154">
          <cell r="C154">
            <v>22111</v>
          </cell>
          <cell r="D154">
            <v>85.698816345969504</v>
          </cell>
          <cell r="E154">
            <v>79.3008130738923</v>
          </cell>
          <cell r="F154">
            <v>100.920795767621</v>
          </cell>
          <cell r="G154">
            <v>105.148430781252</v>
          </cell>
          <cell r="H154">
            <v>106.450955954439</v>
          </cell>
          <cell r="I154">
            <v>101.126110643462</v>
          </cell>
          <cell r="J154">
            <v>93.515924388860896</v>
          </cell>
          <cell r="K154">
            <v>106.149703769591</v>
          </cell>
          <cell r="L154">
            <v>107.727620132841</v>
          </cell>
          <cell r="M154">
            <v>109.056228693213</v>
          </cell>
          <cell r="N154">
            <v>105.224715869603</v>
          </cell>
          <cell r="O154">
            <v>99.6798845792555</v>
          </cell>
          <cell r="P154">
            <v>94.718611030645604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111.96570648219701</v>
          </cell>
          <cell r="AJ154">
            <v>118.018</v>
          </cell>
          <cell r="AK154">
            <v>127.33783561583201</v>
          </cell>
          <cell r="AL154">
            <v>127.16745415971</v>
          </cell>
          <cell r="AM154">
            <v>106.709</v>
          </cell>
          <cell r="AN154">
            <v>102.013769617923</v>
          </cell>
          <cell r="AO154">
            <v>104.248294075831</v>
          </cell>
          <cell r="AP154">
            <v>101.423910343584</v>
          </cell>
          <cell r="AQ154">
            <v>101.40343131287899</v>
          </cell>
          <cell r="AR154">
            <v>105.214358562584</v>
          </cell>
          <cell r="AS154">
            <v>106.00606892227199</v>
          </cell>
          <cell r="AT154">
            <v>104.655461789428</v>
          </cell>
          <cell r="AU154">
            <v>113.676203617065</v>
          </cell>
          <cell r="AV154">
            <v>116.591467108618</v>
          </cell>
          <cell r="AW154">
            <v>123.734528671547</v>
          </cell>
          <cell r="AX154">
            <v>134.83704595789001</v>
          </cell>
          <cell r="AY154">
            <v>135.57282930942699</v>
          </cell>
        </row>
        <row r="155">
          <cell r="C155">
            <v>22112</v>
          </cell>
          <cell r="D155">
            <v>96.075627478719497</v>
          </cell>
          <cell r="E155">
            <v>89.135071421745494</v>
          </cell>
          <cell r="F155">
            <v>107.017393506199</v>
          </cell>
          <cell r="G155">
            <v>103.23695150958299</v>
          </cell>
          <cell r="H155">
            <v>100.02406105660801</v>
          </cell>
          <cell r="I155">
            <v>98.216356902112196</v>
          </cell>
          <cell r="J155">
            <v>102.492375594257</v>
          </cell>
          <cell r="K155">
            <v>107.778422453167</v>
          </cell>
          <cell r="L155">
            <v>109.262921822324</v>
          </cell>
          <cell r="M155">
            <v>101.912064553406</v>
          </cell>
          <cell r="N155">
            <v>96.902080685291295</v>
          </cell>
          <cell r="O155">
            <v>87.946673016587496</v>
          </cell>
          <cell r="P155">
            <v>97.487321050522894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</v>
          </cell>
          <cell r="AJ155">
            <v>96.307000000000002</v>
          </cell>
          <cell r="AK155">
            <v>94.794263772245202</v>
          </cell>
          <cell r="AL155">
            <v>93.628251341096103</v>
          </cell>
          <cell r="AM155">
            <v>99.31</v>
          </cell>
          <cell r="AN155">
            <v>100.69283370513099</v>
          </cell>
          <cell r="AO155">
            <v>97.1063032908921</v>
          </cell>
          <cell r="AP155">
            <v>102.97393013272401</v>
          </cell>
          <cell r="AQ155">
            <v>96.381239555494602</v>
          </cell>
          <cell r="AR155">
            <v>92.399685761207493</v>
          </cell>
          <cell r="AS155">
            <v>95.926544057927899</v>
          </cell>
          <cell r="AT155">
            <v>101.307615441783</v>
          </cell>
          <cell r="AU155">
            <v>106.079233111063</v>
          </cell>
          <cell r="AV155">
            <v>104.898611254317</v>
          </cell>
          <cell r="AW155">
            <v>104.43072774768</v>
          </cell>
          <cell r="AX155">
            <v>86.402182824520295</v>
          </cell>
          <cell r="AY155">
            <v>96.455327698490095</v>
          </cell>
        </row>
        <row r="156">
          <cell r="C156">
            <v>22191</v>
          </cell>
          <cell r="D156">
            <v>106.329899865998</v>
          </cell>
          <cell r="E156">
            <v>87.598461508403602</v>
          </cell>
          <cell r="F156">
            <v>97.023278814210798</v>
          </cell>
          <cell r="G156">
            <v>94.453844241536999</v>
          </cell>
          <cell r="H156">
            <v>92.476199394870804</v>
          </cell>
          <cell r="I156">
            <v>97.193216246460494</v>
          </cell>
          <cell r="J156">
            <v>93.721221496034204</v>
          </cell>
          <cell r="K156">
            <v>92.235279533736502</v>
          </cell>
          <cell r="L156">
            <v>89.547810398225195</v>
          </cell>
          <cell r="M156">
            <v>125.107581901637</v>
          </cell>
          <cell r="N156">
            <v>112.019489177133</v>
          </cell>
          <cell r="O156">
            <v>112.293717421753</v>
          </cell>
          <cell r="P156">
            <v>112.775151192762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99.721695079950095</v>
          </cell>
          <cell r="AJ156">
            <v>94.852000000000004</v>
          </cell>
          <cell r="AK156">
            <v>133.49165020699701</v>
          </cell>
          <cell r="AL156">
            <v>115.66336928124301</v>
          </cell>
          <cell r="AM156">
            <v>120.967</v>
          </cell>
          <cell r="AN156">
            <v>119.15614121688201</v>
          </cell>
          <cell r="AO156">
            <v>101.13806436619799</v>
          </cell>
          <cell r="AP156">
            <v>105.81911742215701</v>
          </cell>
          <cell r="AQ156">
            <v>109.844598142146</v>
          </cell>
          <cell r="AR156">
            <v>113.083519859102</v>
          </cell>
          <cell r="AS156">
            <v>113.977407699599</v>
          </cell>
          <cell r="AT156">
            <v>114.39731969917401</v>
          </cell>
          <cell r="AU156">
            <v>114.817231698748</v>
          </cell>
          <cell r="AV156">
            <v>105.535672780165</v>
          </cell>
          <cell r="AW156">
            <v>140.00451387883001</v>
          </cell>
          <cell r="AX156">
            <v>153.27831031912899</v>
          </cell>
          <cell r="AY156">
            <v>168.13569243905101</v>
          </cell>
        </row>
        <row r="157">
          <cell r="C157">
            <v>22192</v>
          </cell>
          <cell r="D157">
            <v>95.981911634913004</v>
          </cell>
          <cell r="E157">
            <v>88.459176075373705</v>
          </cell>
          <cell r="F157">
            <v>103.954776141221</v>
          </cell>
          <cell r="G157">
            <v>101.866430698212</v>
          </cell>
          <cell r="H157">
            <v>96.630154089146799</v>
          </cell>
          <cell r="I157">
            <v>88.803806073608101</v>
          </cell>
          <cell r="J157">
            <v>105.09902159145101</v>
          </cell>
          <cell r="K157">
            <v>101.478795790033</v>
          </cell>
          <cell r="L157">
            <v>101.831287735784</v>
          </cell>
          <cell r="M157">
            <v>103.730714185633</v>
          </cell>
          <cell r="N157">
            <v>104.69342810500601</v>
          </cell>
          <cell r="O157">
            <v>107.470497879617</v>
          </cell>
          <cell r="P157">
            <v>104.24968340369701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</v>
          </cell>
          <cell r="AJ157">
            <v>108.905</v>
          </cell>
          <cell r="AK157">
            <v>108.810023109553</v>
          </cell>
          <cell r="AL157">
            <v>104.730576723407</v>
          </cell>
          <cell r="AM157">
            <v>114.345</v>
          </cell>
          <cell r="AN157">
            <v>114.855625483034</v>
          </cell>
          <cell r="AO157">
            <v>102.961420086502</v>
          </cell>
          <cell r="AP157">
            <v>117.664947621427</v>
          </cell>
          <cell r="AQ157">
            <v>115.79649402363501</v>
          </cell>
          <cell r="AR157">
            <v>119.64353002694</v>
          </cell>
          <cell r="AS157">
            <v>110.161845797073</v>
          </cell>
          <cell r="AT157">
            <v>122.228394898057</v>
          </cell>
          <cell r="AU157">
            <v>121.214167278658</v>
          </cell>
          <cell r="AV157">
            <v>118.546715481851</v>
          </cell>
          <cell r="AW157">
            <v>123.225260908751</v>
          </cell>
          <cell r="AX157">
            <v>108.420915447081</v>
          </cell>
          <cell r="AY157">
            <v>124.48784642439</v>
          </cell>
        </row>
        <row r="158">
          <cell r="C158">
            <v>22193</v>
          </cell>
          <cell r="D158">
            <v>89.465049496836997</v>
          </cell>
          <cell r="E158">
            <v>90.230805263711204</v>
          </cell>
          <cell r="F158">
            <v>96.924573644252007</v>
          </cell>
          <cell r="G158">
            <v>86.627907669387199</v>
          </cell>
          <cell r="H158">
            <v>90.727351628503996</v>
          </cell>
          <cell r="I158">
            <v>100.160818370737</v>
          </cell>
          <cell r="J158">
            <v>99.850925312977495</v>
          </cell>
          <cell r="K158">
            <v>111.27772957601</v>
          </cell>
          <cell r="L158">
            <v>121.69320598121401</v>
          </cell>
          <cell r="M158">
            <v>104.259716717936</v>
          </cell>
          <cell r="N158">
            <v>107.391119856176</v>
          </cell>
          <cell r="O158">
            <v>101.390796482258</v>
          </cell>
          <cell r="P158">
            <v>91.177328404087106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</v>
          </cell>
          <cell r="AJ158">
            <v>117.676</v>
          </cell>
          <cell r="AK158">
            <v>112.128714000439</v>
          </cell>
          <cell r="AL158">
            <v>105.17110665208899</v>
          </cell>
          <cell r="AM158">
            <v>97.391999999999996</v>
          </cell>
          <cell r="AN158">
            <v>105.79992495595999</v>
          </cell>
          <cell r="AO158">
            <v>104.53060835619399</v>
          </cell>
          <cell r="AP158">
            <v>121.69256520123599</v>
          </cell>
          <cell r="AQ158">
            <v>118.478252636883</v>
          </cell>
          <cell r="AR158">
            <v>116.55780032793901</v>
          </cell>
          <cell r="AS158">
            <v>126.507798945521</v>
          </cell>
          <cell r="AT158">
            <v>124.01225185432099</v>
          </cell>
          <cell r="AU158">
            <v>124.808071878288</v>
          </cell>
          <cell r="AV158">
            <v>128.339034013229</v>
          </cell>
          <cell r="AW158">
            <v>118.32518448899999</v>
          </cell>
          <cell r="AX158">
            <v>97.692350262114999</v>
          </cell>
          <cell r="AY158">
            <v>98.8552944662176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94.483023004037605</v>
          </cell>
          <cell r="G159">
            <v>95.433648259035195</v>
          </cell>
          <cell r="H159">
            <v>100.74251678330801</v>
          </cell>
          <cell r="I159">
            <v>100.60046798022699</v>
          </cell>
          <cell r="J159">
            <v>101.484737692736</v>
          </cell>
          <cell r="K159">
            <v>110.287580584594</v>
          </cell>
          <cell r="L159">
            <v>108.24904215321401</v>
          </cell>
          <cell r="M159">
            <v>104.198918379779</v>
          </cell>
          <cell r="N159">
            <v>98.193283166907406</v>
          </cell>
          <cell r="O159">
            <v>96.6950612808279</v>
          </cell>
          <cell r="P159">
            <v>103.152464743519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</v>
          </cell>
          <cell r="AJ159">
            <v>122.036</v>
          </cell>
          <cell r="AK159">
            <v>117.096687708907</v>
          </cell>
          <cell r="AL159">
            <v>115.58071590322299</v>
          </cell>
          <cell r="AM159">
            <v>119.922</v>
          </cell>
          <cell r="AN159">
            <v>109.509647449439</v>
          </cell>
          <cell r="AO159">
            <v>110.181181434995</v>
          </cell>
          <cell r="AP159">
            <v>112.31485461928401</v>
          </cell>
          <cell r="AQ159">
            <v>117.697324927157</v>
          </cell>
          <cell r="AR159">
            <v>114.551034141458</v>
          </cell>
          <cell r="AS159">
            <v>109.68624089977</v>
          </cell>
          <cell r="AT159">
            <v>112.710616361208</v>
          </cell>
          <cell r="AU159">
            <v>119.40233310745</v>
          </cell>
          <cell r="AV159">
            <v>120.119739250167</v>
          </cell>
          <cell r="AW159">
            <v>115.722275808538</v>
          </cell>
          <cell r="AX159">
            <v>111.39405903333</v>
          </cell>
          <cell r="AY159">
            <v>117.390270553345</v>
          </cell>
        </row>
        <row r="160">
          <cell r="C160">
            <v>222</v>
          </cell>
          <cell r="D160">
            <v>98.864336995902605</v>
          </cell>
          <cell r="E160">
            <v>94.326572192663207</v>
          </cell>
          <cell r="F160">
            <v>94.798682120501198</v>
          </cell>
          <cell r="G160">
            <v>90.416155544425493</v>
          </cell>
          <cell r="H160">
            <v>104.331798777351</v>
          </cell>
          <cell r="I160">
            <v>100.007452527406</v>
          </cell>
          <cell r="J160">
            <v>103.398410051995</v>
          </cell>
          <cell r="K160">
            <v>101.756796344018</v>
          </cell>
          <cell r="L160">
            <v>104.82663906409201</v>
          </cell>
          <cell r="M160">
            <v>103.084483896851</v>
          </cell>
          <cell r="N160">
            <v>102.48481187358399</v>
          </cell>
          <cell r="O160">
            <v>101.703860611209</v>
          </cell>
          <cell r="P160">
            <v>99.417662580915703</v>
          </cell>
          <cell r="Q160">
            <v>98.150663924719893</v>
          </cell>
          <cell r="R160">
            <v>96.577995659763303</v>
          </cell>
          <cell r="S160">
            <v>92.105356031846497</v>
          </cell>
          <cell r="T160">
            <v>110.183129338066</v>
          </cell>
          <cell r="U160">
            <v>103.567608014746</v>
          </cell>
          <cell r="V160">
            <v>104.091325271381</v>
          </cell>
          <cell r="W160">
            <v>107.406759155149</v>
          </cell>
          <cell r="X160">
            <v>107.163750255415</v>
          </cell>
          <cell r="Y160">
            <v>110.888152828732</v>
          </cell>
          <cell r="Z160">
            <v>108.858291339453</v>
          </cell>
          <cell r="AA160">
            <v>105.280523211542</v>
          </cell>
          <cell r="AB160">
            <v>100.865291331902</v>
          </cell>
          <cell r="AC160">
            <v>100.517995753375</v>
          </cell>
          <cell r="AD160">
            <v>98.335033127068499</v>
          </cell>
          <cell r="AE160">
            <v>93.385624060562193</v>
          </cell>
          <cell r="AF160">
            <v>109.14095308021</v>
          </cell>
          <cell r="AG160">
            <v>108.142875560749</v>
          </cell>
          <cell r="AH160">
            <v>111.12145762122999</v>
          </cell>
          <cell r="AI160">
            <v>110.37515655418601</v>
          </cell>
          <cell r="AJ160">
            <v>111.303672007161</v>
          </cell>
          <cell r="AK160">
            <v>113.891394738302</v>
          </cell>
          <cell r="AL160">
            <v>111.73932284081501</v>
          </cell>
          <cell r="AM160">
            <v>110.063407114151</v>
          </cell>
          <cell r="AN160">
            <v>103.80474909178101</v>
          </cell>
          <cell r="AO160">
            <v>104.43892256703801</v>
          </cell>
          <cell r="AP160">
            <v>103.01518175256599</v>
          </cell>
          <cell r="AQ160">
            <v>99.738133349807896</v>
          </cell>
          <cell r="AR160">
            <v>108.147903690276</v>
          </cell>
          <cell r="AS160">
            <v>111.871041498186</v>
          </cell>
          <cell r="AT160">
            <v>115.647615969084</v>
          </cell>
          <cell r="AU160">
            <v>115.084853874221</v>
          </cell>
          <cell r="AV160">
            <v>117.503333707732</v>
          </cell>
          <cell r="AW160">
            <v>120.459110784437</v>
          </cell>
          <cell r="AX160">
            <v>115.096195979304</v>
          </cell>
          <cell r="AY160">
            <v>115.984450383321</v>
          </cell>
        </row>
        <row r="161">
          <cell r="C161">
            <v>22201</v>
          </cell>
          <cell r="D161">
            <v>101.60410689795199</v>
          </cell>
          <cell r="E161">
            <v>96.090826999497295</v>
          </cell>
          <cell r="F161">
            <v>77.0718049351768</v>
          </cell>
          <cell r="G161">
            <v>78.6176295807483</v>
          </cell>
          <cell r="H161">
            <v>104.95310481420699</v>
          </cell>
          <cell r="I161">
            <v>106.528005891826</v>
          </cell>
          <cell r="J161">
            <v>105.356243143586</v>
          </cell>
          <cell r="K161">
            <v>103.499708302949</v>
          </cell>
          <cell r="L161">
            <v>106.04580408843</v>
          </cell>
          <cell r="M161">
            <v>112.15440816884301</v>
          </cell>
          <cell r="N161">
            <v>104.087210122898</v>
          </cell>
          <cell r="O161">
            <v>103.991147053888</v>
          </cell>
          <cell r="P161">
            <v>102.17698619119101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112.24846236286299</v>
          </cell>
          <cell r="AJ161">
            <v>112.955</v>
          </cell>
          <cell r="AK161">
            <v>123.73834567773299</v>
          </cell>
          <cell r="AL161">
            <v>114.087476064996</v>
          </cell>
          <cell r="AM161">
            <v>112.666</v>
          </cell>
          <cell r="AN161">
            <v>107.14818708532199</v>
          </cell>
          <cell r="AO161">
            <v>105.928855439667</v>
          </cell>
          <cell r="AP161">
            <v>90.884075623073002</v>
          </cell>
          <cell r="AQ161">
            <v>89.568103972811102</v>
          </cell>
          <cell r="AR161">
            <v>116.21193243902501</v>
          </cell>
          <cell r="AS161">
            <v>109.968273254834</v>
          </cell>
          <cell r="AT161">
            <v>110.593950945364</v>
          </cell>
          <cell r="AU161">
            <v>111.36749667008201</v>
          </cell>
          <cell r="AV161">
            <v>113.306607108885</v>
          </cell>
          <cell r="AW161">
            <v>124.386855766121</v>
          </cell>
          <cell r="AX161">
            <v>125.40563300001099</v>
          </cell>
          <cell r="AY161">
            <v>124.14185818111601</v>
          </cell>
        </row>
        <row r="162">
          <cell r="C162">
            <v>22202</v>
          </cell>
          <cell r="D162">
            <v>101.73121146558201</v>
          </cell>
          <cell r="E162">
            <v>103.770519068767</v>
          </cell>
          <cell r="F162">
            <v>86.796145218079602</v>
          </cell>
          <cell r="G162">
            <v>81.817276452709606</v>
          </cell>
          <cell r="H162">
            <v>104.99657549776001</v>
          </cell>
          <cell r="I162">
            <v>99.009323351557597</v>
          </cell>
          <cell r="J162">
            <v>98.985454855248904</v>
          </cell>
          <cell r="K162">
            <v>110.11582697710401</v>
          </cell>
          <cell r="L162">
            <v>106.71391846082</v>
          </cell>
          <cell r="M162">
            <v>103.056128803772</v>
          </cell>
          <cell r="N162">
            <v>104.82091012861299</v>
          </cell>
          <cell r="O162">
            <v>98.186709719986695</v>
          </cell>
          <cell r="P162">
            <v>102.304807418582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</v>
          </cell>
          <cell r="AJ162">
            <v>113.667</v>
          </cell>
          <cell r="AK162">
            <v>113.70034489355599</v>
          </cell>
          <cell r="AL162">
            <v>114.891666913633</v>
          </cell>
          <cell r="AM162">
            <v>106.377</v>
          </cell>
          <cell r="AN162">
            <v>107.128720482216</v>
          </cell>
          <cell r="AO162">
            <v>110.295232811554</v>
          </cell>
          <cell r="AP162">
            <v>89.661343970842196</v>
          </cell>
          <cell r="AQ162">
            <v>93.141715041237802</v>
          </cell>
          <cell r="AR162">
            <v>106.94623985542999</v>
          </cell>
          <cell r="AS162">
            <v>94.484112020574102</v>
          </cell>
          <cell r="AT162">
            <v>106.84869242532</v>
          </cell>
          <cell r="AU162">
            <v>113.87312822695201</v>
          </cell>
          <cell r="AV162">
            <v>114.665659555377</v>
          </cell>
          <cell r="AW162">
            <v>113.409712780283</v>
          </cell>
          <cell r="AX162">
            <v>113.67386633680999</v>
          </cell>
          <cell r="AY162">
            <v>120.72023510566601</v>
          </cell>
        </row>
        <row r="163">
          <cell r="C163">
            <v>22203</v>
          </cell>
          <cell r="D163">
            <v>107.082318913546</v>
          </cell>
          <cell r="E163">
            <v>96.260982556104807</v>
          </cell>
          <cell r="F163">
            <v>102.056940582095</v>
          </cell>
          <cell r="G163">
            <v>97.4327954807504</v>
          </cell>
          <cell r="H163">
            <v>102.79423262288999</v>
          </cell>
          <cell r="I163">
            <v>97.906381782548607</v>
          </cell>
          <cell r="J163">
            <v>103.466234727311</v>
          </cell>
          <cell r="K163">
            <v>104.290916670833</v>
          </cell>
          <cell r="L163">
            <v>105.115583384025</v>
          </cell>
          <cell r="M163">
            <v>99.728694637707704</v>
          </cell>
          <cell r="N163">
            <v>90.358374354840507</v>
          </cell>
          <cell r="O163">
            <v>93.506544287348405</v>
          </cell>
          <cell r="P163">
            <v>107.686086271485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</v>
          </cell>
          <cell r="AJ163">
            <v>111.964</v>
          </cell>
          <cell r="AK163">
            <v>110.029234628853</v>
          </cell>
          <cell r="AL163">
            <v>99.039630895170603</v>
          </cell>
          <cell r="AM163">
            <v>101.307</v>
          </cell>
          <cell r="AN163">
            <v>109.61268289852801</v>
          </cell>
          <cell r="AO163">
            <v>104.56488640591201</v>
          </cell>
          <cell r="AP163">
            <v>114.063074522481</v>
          </cell>
          <cell r="AQ163">
            <v>110.581799175169</v>
          </cell>
          <cell r="AR163">
            <v>113.210558087398</v>
          </cell>
          <cell r="AS163">
            <v>110.379217173416</v>
          </cell>
          <cell r="AT163">
            <v>110.468256022868</v>
          </cell>
          <cell r="AU163">
            <v>111.732386462322</v>
          </cell>
          <cell r="AV163">
            <v>116.46782454976901</v>
          </cell>
          <cell r="AW163">
            <v>116.202256972399</v>
          </cell>
          <cell r="AX163">
            <v>99.229965122670805</v>
          </cell>
          <cell r="AY163">
            <v>103.275740504564</v>
          </cell>
        </row>
        <row r="164">
          <cell r="C164">
            <v>22204</v>
          </cell>
          <cell r="D164">
            <v>101.873128279726</v>
          </cell>
          <cell r="E164">
            <v>94.118724679812203</v>
          </cell>
          <cell r="F164">
            <v>93.760121698069895</v>
          </cell>
          <cell r="G164">
            <v>97.932224212383105</v>
          </cell>
          <cell r="H164">
            <v>104.774691542078</v>
          </cell>
          <cell r="I164">
            <v>82.771682225291997</v>
          </cell>
          <cell r="J164">
            <v>95.663610837076405</v>
          </cell>
          <cell r="K164">
            <v>101.403750720029</v>
          </cell>
          <cell r="L164">
            <v>108.466809010606</v>
          </cell>
          <cell r="M164">
            <v>102.657662739364</v>
          </cell>
          <cell r="N164">
            <v>110.445362932851</v>
          </cell>
          <cell r="O164">
            <v>106.132231122711</v>
          </cell>
          <cell r="P164">
            <v>102.447524409083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</v>
          </cell>
          <cell r="AJ164">
            <v>115.53400000000001</v>
          </cell>
          <cell r="AK164">
            <v>113.260723014902</v>
          </cell>
          <cell r="AL164">
            <v>121.05649373457101</v>
          </cell>
          <cell r="AM164">
            <v>114.986</v>
          </cell>
          <cell r="AN164">
            <v>110.047703612086</v>
          </cell>
          <cell r="AO164">
            <v>111.208245002578</v>
          </cell>
          <cell r="AP164">
            <v>111.827017390477</v>
          </cell>
          <cell r="AQ164">
            <v>109.187905010733</v>
          </cell>
          <cell r="AR164">
            <v>105.61673301210899</v>
          </cell>
          <cell r="AS164">
            <v>112.071712659917</v>
          </cell>
          <cell r="AT164">
            <v>112.442310177224</v>
          </cell>
          <cell r="AU164">
            <v>113.839988384286</v>
          </cell>
          <cell r="AV164">
            <v>116.833802840895</v>
          </cell>
          <cell r="AW164">
            <v>117.52813791776801</v>
          </cell>
          <cell r="AX164">
            <v>119.49803362786599</v>
          </cell>
          <cell r="AY164">
            <v>119.939587962901</v>
          </cell>
        </row>
        <row r="165">
          <cell r="C165">
            <v>22205</v>
          </cell>
          <cell r="D165">
            <v>91.414266826114101</v>
          </cell>
          <cell r="E165">
            <v>79.337056366235103</v>
          </cell>
          <cell r="F165">
            <v>113.5259990521</v>
          </cell>
          <cell r="G165">
            <v>96.069848822701999</v>
          </cell>
          <cell r="H165">
            <v>162.06347521234201</v>
          </cell>
          <cell r="I165">
            <v>97.7948815504636</v>
          </cell>
          <cell r="J165">
            <v>100.464727086202</v>
          </cell>
          <cell r="K165">
            <v>85.880843095472798</v>
          </cell>
          <cell r="L165">
            <v>100.281766199419</v>
          </cell>
          <cell r="M165">
            <v>82.080560331515997</v>
          </cell>
          <cell r="N165">
            <v>105.209087256228</v>
          </cell>
          <cell r="O165">
            <v>85.877488201205793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93.367987536945904</v>
          </cell>
          <cell r="AJ165">
            <v>102.07299999999999</v>
          </cell>
          <cell r="AK165">
            <v>92.706668268146402</v>
          </cell>
          <cell r="AL165">
            <v>107.359190318374</v>
          </cell>
          <cell r="AM165">
            <v>91.364999999999995</v>
          </cell>
          <cell r="AN165">
            <v>96.121972041285801</v>
          </cell>
          <cell r="AO165">
            <v>96.294551892694599</v>
          </cell>
          <cell r="AP165">
            <v>103.583761792457</v>
          </cell>
          <cell r="AQ165">
            <v>99.498854550823296</v>
          </cell>
          <cell r="AR165">
            <v>113.32665477198699</v>
          </cell>
          <cell r="AS165">
            <v>129.69092654814901</v>
          </cell>
          <cell r="AT165">
            <v>127.449428470388</v>
          </cell>
          <cell r="AU165">
            <v>105.48375100376499</v>
          </cell>
          <cell r="AV165">
            <v>107.043822199538</v>
          </cell>
          <cell r="AW165">
            <v>109.44822007595</v>
          </cell>
          <cell r="AX165">
            <v>109.025971884561</v>
          </cell>
          <cell r="AY165">
            <v>95.418228338663994</v>
          </cell>
        </row>
        <row r="166">
          <cell r="C166">
            <v>22209</v>
          </cell>
          <cell r="D166">
            <v>92.367963644556298</v>
          </cell>
          <cell r="E166">
            <v>93.229167704420504</v>
          </cell>
          <cell r="F166">
            <v>95.024306427378406</v>
          </cell>
          <cell r="G166">
            <v>90.258093712169796</v>
          </cell>
          <cell r="H166">
            <v>93.723138927672807</v>
          </cell>
          <cell r="I166">
            <v>100.92219486678</v>
          </cell>
          <cell r="J166">
            <v>104.660681927225</v>
          </cell>
          <cell r="K166">
            <v>100.63768104938799</v>
          </cell>
          <cell r="L166">
            <v>104.29686529032401</v>
          </cell>
          <cell r="M166">
            <v>105.856705542098</v>
          </cell>
          <cell r="N166">
            <v>108.91466463205499</v>
          </cell>
          <cell r="O166">
            <v>110.10853627593301</v>
          </cell>
          <cell r="P166">
            <v>92.888766349744103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109.14451005497401</v>
          </cell>
          <cell r="AJ166">
            <v>111.092</v>
          </cell>
          <cell r="AK166">
            <v>116.790180934796</v>
          </cell>
          <cell r="AL166">
            <v>119.378732311734</v>
          </cell>
          <cell r="AM166">
            <v>119.294</v>
          </cell>
          <cell r="AN166">
            <v>98.475625763400799</v>
          </cell>
          <cell r="AO166">
            <v>103.54633569140999</v>
          </cell>
          <cell r="AP166">
            <v>101.911367548809</v>
          </cell>
          <cell r="AQ166">
            <v>96.699837483855006</v>
          </cell>
          <cell r="AR166">
            <v>100.533398498792</v>
          </cell>
          <cell r="AS166">
            <v>113.75209624148999</v>
          </cell>
          <cell r="AT166">
            <v>121.27259543732301</v>
          </cell>
          <cell r="AU166">
            <v>121.310085800769</v>
          </cell>
          <cell r="AV166">
            <v>122.69427691843001</v>
          </cell>
          <cell r="AW166">
            <v>125.72411556505</v>
          </cell>
          <cell r="AX166">
            <v>123.364947129857</v>
          </cell>
          <cell r="AY166">
            <v>124.500751012585</v>
          </cell>
        </row>
        <row r="167">
          <cell r="C167">
            <v>231</v>
          </cell>
          <cell r="D167">
            <v>83.476143434295196</v>
          </cell>
          <cell r="E167">
            <v>85.004799695871895</v>
          </cell>
          <cell r="F167">
            <v>90.540353688149494</v>
          </cell>
          <cell r="G167">
            <v>88.888081929023997</v>
          </cell>
          <cell r="H167">
            <v>98.932665633519207</v>
          </cell>
          <cell r="I167">
            <v>96.783884830691505</v>
          </cell>
          <cell r="J167">
            <v>101.224633510098</v>
          </cell>
          <cell r="K167">
            <v>106.386375724147</v>
          </cell>
          <cell r="L167">
            <v>112.527350315812</v>
          </cell>
          <cell r="M167">
            <v>107.732931629514</v>
          </cell>
          <cell r="N167">
            <v>112.596563375174</v>
          </cell>
          <cell r="O167">
            <v>115.906216233704</v>
          </cell>
          <cell r="P167">
            <v>107.24005878481699</v>
          </cell>
          <cell r="Q167">
            <v>106.284962667621</v>
          </cell>
          <cell r="R167">
            <v>112.09887830413</v>
          </cell>
          <cell r="S167">
            <v>108.638999030158</v>
          </cell>
          <cell r="T167">
            <v>113.48902261494401</v>
          </cell>
          <cell r="U167">
            <v>116.859826823904</v>
          </cell>
          <cell r="V167">
            <v>121.301650183974</v>
          </cell>
          <cell r="W167">
            <v>113.92711980233901</v>
          </cell>
          <cell r="X167">
            <v>118.538556629745</v>
          </cell>
          <cell r="Y167">
            <v>122.985130825018</v>
          </cell>
          <cell r="Z167">
            <v>120.556214603486</v>
          </cell>
          <cell r="AA167">
            <v>124.10748576748701</v>
          </cell>
          <cell r="AB167">
            <v>109.17811472205</v>
          </cell>
          <cell r="AC167">
            <v>110.33780414736999</v>
          </cell>
          <cell r="AD167">
            <v>118.033673676454</v>
          </cell>
          <cell r="AE167">
            <v>117.955646212142</v>
          </cell>
          <cell r="AF167">
            <v>123.152469957031</v>
          </cell>
          <cell r="AG167">
            <v>126.24684586727101</v>
          </cell>
          <cell r="AH167">
            <v>133.689734839978</v>
          </cell>
          <cell r="AI167">
            <v>126.981453464319</v>
          </cell>
          <cell r="AJ167">
            <v>130.87393743550601</v>
          </cell>
          <cell r="AK167">
            <v>136.00178171684499</v>
          </cell>
          <cell r="AL167">
            <v>131.98506977939499</v>
          </cell>
          <cell r="AM167">
            <v>139.094380682582</v>
          </cell>
          <cell r="AN167">
            <v>120.483054328539</v>
          </cell>
          <cell r="AO167">
            <v>120.16129429977801</v>
          </cell>
          <cell r="AP167">
            <v>123.72004023797</v>
          </cell>
          <cell r="AQ167">
            <v>127.109393659251</v>
          </cell>
          <cell r="AR167">
            <v>133.03747104609999</v>
          </cell>
          <cell r="AS167">
            <v>131.70208000143899</v>
          </cell>
          <cell r="AT167">
            <v>133.376917427595</v>
          </cell>
          <cell r="AU167">
            <v>133.71851109948901</v>
          </cell>
          <cell r="AV167">
            <v>131.82279685235301</v>
          </cell>
          <cell r="AW167">
            <v>126.29583020709801</v>
          </cell>
          <cell r="AX167">
            <v>126.464937694008</v>
          </cell>
          <cell r="AY167">
            <v>127.45258305186999</v>
          </cell>
        </row>
        <row r="168">
          <cell r="C168">
            <v>23101</v>
          </cell>
          <cell r="D168">
            <v>82.922522497216605</v>
          </cell>
          <cell r="E168">
            <v>82.889451661010995</v>
          </cell>
          <cell r="F168">
            <v>86.336381234758704</v>
          </cell>
          <cell r="G168">
            <v>82.653957310867995</v>
          </cell>
          <cell r="H168">
            <v>102.556509267282</v>
          </cell>
          <cell r="I168">
            <v>95.759620759647106</v>
          </cell>
          <cell r="J168">
            <v>99.974014841152098</v>
          </cell>
          <cell r="K168">
            <v>104.375334288339</v>
          </cell>
          <cell r="L168">
            <v>118.62202936115</v>
          </cell>
          <cell r="M168">
            <v>105.432162649058</v>
          </cell>
          <cell r="N168">
            <v>117.60228978635899</v>
          </cell>
          <cell r="O168">
            <v>120.875726343159</v>
          </cell>
          <cell r="P168">
            <v>106.52883352459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</v>
          </cell>
          <cell r="AJ168">
            <v>137.96199999999999</v>
          </cell>
          <cell r="AK168">
            <v>133.09729674713401</v>
          </cell>
          <cell r="AL168">
            <v>137.852754634707</v>
          </cell>
          <cell r="AM168">
            <v>145.05799999999999</v>
          </cell>
          <cell r="AN168">
            <v>124.011112446502</v>
          </cell>
          <cell r="AO168">
            <v>115.825347267189</v>
          </cell>
          <cell r="AP168">
            <v>111.699317721827</v>
          </cell>
          <cell r="AQ168">
            <v>119.84253852619101</v>
          </cell>
          <cell r="AR168">
            <v>123.32096050597001</v>
          </cell>
          <cell r="AS168">
            <v>128.214125892559</v>
          </cell>
          <cell r="AT168">
            <v>122.149355106939</v>
          </cell>
          <cell r="AU168">
            <v>127.536051961073</v>
          </cell>
          <cell r="AV168">
            <v>135.87618203168199</v>
          </cell>
          <cell r="AW168">
            <v>129.53034662999599</v>
          </cell>
          <cell r="AX168">
            <v>132.69409519067801</v>
          </cell>
          <cell r="AY168">
            <v>139.08239216477199</v>
          </cell>
        </row>
        <row r="169">
          <cell r="C169">
            <v>23109</v>
          </cell>
          <cell r="D169">
            <v>83.833864494420595</v>
          </cell>
          <cell r="E169">
            <v>86.371627593598703</v>
          </cell>
          <cell r="F169">
            <v>93.256742072412393</v>
          </cell>
          <cell r="G169">
            <v>92.916249070116706</v>
          </cell>
          <cell r="H169">
            <v>96.591126324621101</v>
          </cell>
          <cell r="I169">
            <v>97.445711009585395</v>
          </cell>
          <cell r="J169">
            <v>102.032718259257</v>
          </cell>
          <cell r="K169">
            <v>107.685806121721</v>
          </cell>
          <cell r="L169">
            <v>108.58928565242</v>
          </cell>
          <cell r="M169">
            <v>109.219568900018</v>
          </cell>
          <cell r="N169">
            <v>109.362123276221</v>
          </cell>
          <cell r="O169">
            <v>112.69517722560801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128.53243740786101</v>
          </cell>
          <cell r="AJ169">
            <v>126.294</v>
          </cell>
          <cell r="AK169">
            <v>137.87850886514599</v>
          </cell>
          <cell r="AL169">
            <v>128.19367695743901</v>
          </cell>
          <cell r="AM169">
            <v>135.24100000000001</v>
          </cell>
          <cell r="AN169">
            <v>118.20340663891</v>
          </cell>
          <cell r="AO169">
            <v>122.962957794172</v>
          </cell>
          <cell r="AP169">
            <v>131.48720602588099</v>
          </cell>
          <cell r="AQ169">
            <v>131.804857554987</v>
          </cell>
          <cell r="AR169">
            <v>139.315774878822</v>
          </cell>
          <cell r="AS169">
            <v>133.95581456588999</v>
          </cell>
          <cell r="AT169">
            <v>140.63158434312601</v>
          </cell>
          <cell r="AU169">
            <v>137.713294694284</v>
          </cell>
          <cell r="AV169">
            <v>129.20371013374401</v>
          </cell>
          <cell r="AW169">
            <v>124.20585389605399</v>
          </cell>
          <cell r="AX169">
            <v>122.43998004852</v>
          </cell>
          <cell r="AY169">
            <v>119.938005176841</v>
          </cell>
        </row>
        <row r="170">
          <cell r="C170">
            <v>239</v>
          </cell>
          <cell r="D170">
            <v>96.412921341380397</v>
          </cell>
          <cell r="E170">
            <v>88.922895336924796</v>
          </cell>
          <cell r="F170">
            <v>101.803165441847</v>
          </cell>
          <cell r="G170">
            <v>98.090173096110803</v>
          </cell>
          <cell r="H170">
            <v>98.326446389469297</v>
          </cell>
          <cell r="I170">
            <v>102.899759300147</v>
          </cell>
          <cell r="J170">
            <v>99.2598450542107</v>
          </cell>
          <cell r="K170">
            <v>98.910847334168096</v>
          </cell>
          <cell r="L170">
            <v>99.162997279583394</v>
          </cell>
          <cell r="M170">
            <v>106.05623097663501</v>
          </cell>
          <cell r="N170">
            <v>102.87446064283</v>
          </cell>
          <cell r="O170">
            <v>107.280257806693</v>
          </cell>
          <cell r="P170">
            <v>100.670242664169</v>
          </cell>
          <cell r="Q170">
            <v>89.4011386183398</v>
          </cell>
          <cell r="R170">
            <v>103.059081857767</v>
          </cell>
          <cell r="S170">
            <v>100.08793719181099</v>
          </cell>
          <cell r="T170">
            <v>100.681241041902</v>
          </cell>
          <cell r="U170">
            <v>105.08541038003899</v>
          </cell>
          <cell r="V170">
            <v>100.707191059801</v>
          </cell>
          <cell r="W170">
            <v>105.051760182175</v>
          </cell>
          <cell r="X170">
            <v>103.167432938064</v>
          </cell>
          <cell r="Y170">
            <v>109.332804066999</v>
          </cell>
          <cell r="Z170">
            <v>107.530173508085</v>
          </cell>
          <cell r="AA170">
            <v>108.75855461644301</v>
          </cell>
          <cell r="AB170">
            <v>102.96454299410399</v>
          </cell>
          <cell r="AC170">
            <v>95.196368106430597</v>
          </cell>
          <cell r="AD170">
            <v>107.81632961024999</v>
          </cell>
          <cell r="AE170">
            <v>104.121668248235</v>
          </cell>
          <cell r="AF170">
            <v>105.141084064255</v>
          </cell>
          <cell r="AG170">
            <v>108.545970988421</v>
          </cell>
          <cell r="AH170">
            <v>106.31890476028499</v>
          </cell>
          <cell r="AI170">
            <v>109.890275204692</v>
          </cell>
          <cell r="AJ170">
            <v>105.941671432981</v>
          </cell>
          <cell r="AK170">
            <v>112.360953410205</v>
          </cell>
          <cell r="AL170">
            <v>111.05365112211101</v>
          </cell>
          <cell r="AM170">
            <v>111.85604519536101</v>
          </cell>
          <cell r="AN170">
            <v>110.15001867330101</v>
          </cell>
          <cell r="AO170">
            <v>100.007837148985</v>
          </cell>
          <cell r="AP170">
            <v>113.43354082779599</v>
          </cell>
          <cell r="AQ170">
            <v>109.377932017121</v>
          </cell>
          <cell r="AR170">
            <v>111.024821292323</v>
          </cell>
          <cell r="AS170">
            <v>115.167227798158</v>
          </cell>
          <cell r="AT170">
            <v>115.755135120354</v>
          </cell>
          <cell r="AU170">
            <v>115.722804828915</v>
          </cell>
          <cell r="AV170">
            <v>112.57747515667501</v>
          </cell>
          <cell r="AW170">
            <v>119.24005498663099</v>
          </cell>
          <cell r="AX170">
            <v>117.281118305136</v>
          </cell>
          <cell r="AY170">
            <v>119.28155154874599</v>
          </cell>
        </row>
        <row r="171">
          <cell r="C171">
            <v>23911</v>
          </cell>
          <cell r="D171">
            <v>88.617761814308395</v>
          </cell>
          <cell r="E171">
            <v>99.048301578432202</v>
          </cell>
          <cell r="F171">
            <v>97.086686247997903</v>
          </cell>
          <cell r="G171">
            <v>113.412613883863</v>
          </cell>
          <cell r="H171">
            <v>110.408304969615</v>
          </cell>
          <cell r="I171">
            <v>90.525651657690801</v>
          </cell>
          <cell r="J171">
            <v>111.777590454772</v>
          </cell>
          <cell r="K171">
            <v>108.91797837533301</v>
          </cell>
          <cell r="L171">
            <v>87.4590281640466</v>
          </cell>
          <cell r="M171">
            <v>107.06633835482999</v>
          </cell>
          <cell r="N171">
            <v>90.238353663100995</v>
          </cell>
          <cell r="O171">
            <v>95.441390836010001</v>
          </cell>
          <cell r="P171">
            <v>92.312659820965095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</v>
          </cell>
          <cell r="AJ171">
            <v>94.034000000000006</v>
          </cell>
          <cell r="AK171">
            <v>113.41335997565901</v>
          </cell>
          <cell r="AL171">
            <v>97.876817799897594</v>
          </cell>
          <cell r="AM171">
            <v>100.113</v>
          </cell>
          <cell r="AN171">
            <v>102.841949526281</v>
          </cell>
          <cell r="AO171">
            <v>102.291174723472</v>
          </cell>
          <cell r="AP171">
            <v>96.824996767183094</v>
          </cell>
          <cell r="AQ171">
            <v>119.47554462347</v>
          </cell>
          <cell r="AR171">
            <v>121.040934486897</v>
          </cell>
          <cell r="AS171">
            <v>99.592542032374496</v>
          </cell>
          <cell r="AT171">
            <v>104.45071365275901</v>
          </cell>
          <cell r="AU171">
            <v>115.08777266498301</v>
          </cell>
          <cell r="AV171">
            <v>90.675222524569193</v>
          </cell>
          <cell r="AW171">
            <v>104.781354017222</v>
          </cell>
          <cell r="AX171">
            <v>113.08740823660401</v>
          </cell>
          <cell r="AY171">
            <v>106.82233510113601</v>
          </cell>
        </row>
        <row r="172">
          <cell r="C172">
            <v>23912</v>
          </cell>
          <cell r="D172">
            <v>103.39746339792001</v>
          </cell>
          <cell r="E172">
            <v>106.247366236891</v>
          </cell>
          <cell r="F172">
            <v>103.675849132884</v>
          </cell>
          <cell r="G172">
            <v>101.06669928621</v>
          </cell>
          <cell r="H172">
            <v>92.055012383204797</v>
          </cell>
          <cell r="I172">
            <v>87.721307970124599</v>
          </cell>
          <cell r="J172">
            <v>95.692531822711103</v>
          </cell>
          <cell r="K172">
            <v>90.396111352477007</v>
          </cell>
          <cell r="L172">
            <v>91.497309049943894</v>
          </cell>
          <cell r="M172">
            <v>122.201154640968</v>
          </cell>
          <cell r="N172">
            <v>101.793461836595</v>
          </cell>
          <cell r="O172">
            <v>104.255732890071</v>
          </cell>
          <cell r="P172">
            <v>107.708597797849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101.363886496479</v>
          </cell>
          <cell r="AJ172">
            <v>98.376000000000005</v>
          </cell>
          <cell r="AK172">
            <v>129.445386418336</v>
          </cell>
          <cell r="AL172">
            <v>110.410038669347</v>
          </cell>
          <cell r="AM172">
            <v>109.35899999999999</v>
          </cell>
          <cell r="AN172">
            <v>112.392168418975</v>
          </cell>
          <cell r="AO172">
            <v>115.19393501288501</v>
          </cell>
          <cell r="AP172">
            <v>114.51979479538799</v>
          </cell>
          <cell r="AQ172">
            <v>114.51979479538799</v>
          </cell>
          <cell r="AR172">
            <v>106.619369194714</v>
          </cell>
          <cell r="AS172">
            <v>110.135328489937</v>
          </cell>
          <cell r="AT172">
            <v>106.20028247918501</v>
          </cell>
          <cell r="AU172">
            <v>105.88135939132999</v>
          </cell>
          <cell r="AV172">
            <v>108.697595747173</v>
          </cell>
          <cell r="AW172">
            <v>111.588736783326</v>
          </cell>
          <cell r="AX172">
            <v>113.344131580316</v>
          </cell>
          <cell r="AY172">
            <v>114.89956572701701</v>
          </cell>
        </row>
        <row r="173">
          <cell r="C173">
            <v>23921</v>
          </cell>
          <cell r="D173">
            <v>116.787453906127</v>
          </cell>
          <cell r="E173">
            <v>109.316306398146</v>
          </cell>
          <cell r="F173">
            <v>120.257803208105</v>
          </cell>
          <cell r="G173">
            <v>94.081620501569802</v>
          </cell>
          <cell r="H173">
            <v>94.242615112078497</v>
          </cell>
          <cell r="I173">
            <v>95.695162561020695</v>
          </cell>
          <cell r="J173">
            <v>104.496378726722</v>
          </cell>
          <cell r="K173">
            <v>94.243731428535696</v>
          </cell>
          <cell r="L173">
            <v>93.449904811474596</v>
          </cell>
          <cell r="M173">
            <v>92.190441670688799</v>
          </cell>
          <cell r="N173">
            <v>91.170631317513298</v>
          </cell>
          <cell r="O173">
            <v>94.067950358018606</v>
          </cell>
          <cell r="P173">
            <v>121.65688100297101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105.67833895285101</v>
          </cell>
          <cell r="AJ173">
            <v>100.476</v>
          </cell>
          <cell r="AK173">
            <v>97.655602201148099</v>
          </cell>
          <cell r="AL173">
            <v>98.8880105623509</v>
          </cell>
          <cell r="AM173">
            <v>98.671999999999997</v>
          </cell>
          <cell r="AN173">
            <v>125.662278594166</v>
          </cell>
          <cell r="AO173">
            <v>104.517910473939</v>
          </cell>
          <cell r="AP173">
            <v>130.195412604918</v>
          </cell>
          <cell r="AQ173">
            <v>119.538949009974</v>
          </cell>
          <cell r="AR173">
            <v>121.700239456899</v>
          </cell>
          <cell r="AS173">
            <v>118.343969376967</v>
          </cell>
          <cell r="AT173">
            <v>125.424200949001</v>
          </cell>
          <cell r="AU173">
            <v>125.998504799206</v>
          </cell>
          <cell r="AV173">
            <v>122.246712819999</v>
          </cell>
          <cell r="AW173">
            <v>121.14413741351601</v>
          </cell>
          <cell r="AX173">
            <v>108.401857060914</v>
          </cell>
          <cell r="AY173">
            <v>105.603860231266</v>
          </cell>
        </row>
        <row r="174">
          <cell r="C174">
            <v>23929</v>
          </cell>
          <cell r="D174">
            <v>82.894402734825803</v>
          </cell>
          <cell r="E174">
            <v>112.35215043965501</v>
          </cell>
          <cell r="F174">
            <v>87.875710259116403</v>
          </cell>
          <cell r="G174">
            <v>104.10126284833299</v>
          </cell>
          <cell r="H174">
            <v>102.39108268009601</v>
          </cell>
          <cell r="I174">
            <v>102.345165349751</v>
          </cell>
          <cell r="J174">
            <v>100.801246895926</v>
          </cell>
          <cell r="K174">
            <v>97.942047038156801</v>
          </cell>
          <cell r="L174">
            <v>104.170759763188</v>
          </cell>
          <cell r="M174">
            <v>106.582897709701</v>
          </cell>
          <cell r="N174">
            <v>92.945808711846098</v>
          </cell>
          <cell r="O174">
            <v>105.597465569406</v>
          </cell>
          <cell r="P174">
            <v>86.350666548729194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109.82537180717399</v>
          </cell>
          <cell r="AJ174">
            <v>112.002</v>
          </cell>
          <cell r="AK174">
            <v>112.901260386232</v>
          </cell>
          <cell r="AL174">
            <v>100.81345254277799</v>
          </cell>
          <cell r="AM174">
            <v>110.76600000000001</v>
          </cell>
          <cell r="AN174">
            <v>104.75715031184799</v>
          </cell>
          <cell r="AO174">
            <v>107.309511755198</v>
          </cell>
          <cell r="AP174">
            <v>102.541828718925</v>
          </cell>
          <cell r="AQ174">
            <v>116.41747338726</v>
          </cell>
          <cell r="AR174">
            <v>104.847927355908</v>
          </cell>
          <cell r="AS174">
            <v>114.021243697123</v>
          </cell>
          <cell r="AT174">
            <v>109.434585526516</v>
          </cell>
          <cell r="AU174">
            <v>111.42042900487</v>
          </cell>
          <cell r="AV174">
            <v>109.77867684650801</v>
          </cell>
          <cell r="AW174">
            <v>109.94024177015601</v>
          </cell>
          <cell r="AX174">
            <v>100.895854305347</v>
          </cell>
          <cell r="AY174">
            <v>115.655796007258</v>
          </cell>
        </row>
        <row r="175">
          <cell r="C175">
            <v>23930</v>
          </cell>
          <cell r="D175">
            <v>101.21395708449199</v>
          </cell>
          <cell r="E175">
            <v>91.749272037709005</v>
          </cell>
          <cell r="F175">
            <v>100.966124851296</v>
          </cell>
          <cell r="G175">
            <v>108.868119058132</v>
          </cell>
          <cell r="H175">
            <v>103.79491887965099</v>
          </cell>
          <cell r="I175">
            <v>100.87190576342699</v>
          </cell>
          <cell r="J175">
            <v>103.82167813029299</v>
          </cell>
          <cell r="K175">
            <v>99.301562228813495</v>
          </cell>
          <cell r="L175">
            <v>92.728642357745102</v>
          </cell>
          <cell r="M175">
            <v>98.203109704655304</v>
          </cell>
          <cell r="N175">
            <v>95.150916077960304</v>
          </cell>
          <cell r="O175">
            <v>103.329793825826</v>
          </cell>
          <cell r="P175">
            <v>104.378408699874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105.59260312892999</v>
          </cell>
          <cell r="AJ175">
            <v>94.317999999999998</v>
          </cell>
          <cell r="AK175">
            <v>97.747141542543503</v>
          </cell>
          <cell r="AL175">
            <v>97.617580364584995</v>
          </cell>
          <cell r="AM175">
            <v>104.47</v>
          </cell>
          <cell r="AN175">
            <v>106.447477271</v>
          </cell>
          <cell r="AO175">
            <v>101.570637542067</v>
          </cell>
          <cell r="AP175">
            <v>107.56015780723401</v>
          </cell>
          <cell r="AQ175">
            <v>111.257833818424</v>
          </cell>
          <cell r="AR175">
            <v>110.68185441192399</v>
          </cell>
          <cell r="AS175">
            <v>114.383066234059</v>
          </cell>
          <cell r="AT175">
            <v>106.499914050038</v>
          </cell>
          <cell r="AU175">
            <v>101.804616194609</v>
          </cell>
          <cell r="AV175">
            <v>91.006376301480401</v>
          </cell>
          <cell r="AW175">
            <v>94.234634615022202</v>
          </cell>
          <cell r="AX175">
            <v>92.735215384503505</v>
          </cell>
          <cell r="AY175">
            <v>94.4176591306245</v>
          </cell>
        </row>
        <row r="176">
          <cell r="C176">
            <v>23941</v>
          </cell>
          <cell r="D176">
            <v>92.471404315625406</v>
          </cell>
          <cell r="E176">
            <v>79.492975142774796</v>
          </cell>
          <cell r="F176">
            <v>102.577472382811</v>
          </cell>
          <cell r="G176">
            <v>89.706959051587305</v>
          </cell>
          <cell r="H176">
            <v>95.533991914655999</v>
          </cell>
          <cell r="I176">
            <v>108.672884827603</v>
          </cell>
          <cell r="J176">
            <v>101.583979165063</v>
          </cell>
          <cell r="K176">
            <v>102.030619021909</v>
          </cell>
          <cell r="L176">
            <v>99.620477746368806</v>
          </cell>
          <cell r="M176">
            <v>110.462707507915</v>
          </cell>
          <cell r="N176">
            <v>106.998779501108</v>
          </cell>
          <cell r="O176">
            <v>110.847749422579</v>
          </cell>
          <cell r="P176">
            <v>96.326979095255894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114.41001090605999</v>
          </cell>
          <cell r="AJ176">
            <v>107.11</v>
          </cell>
          <cell r="AK176">
            <v>117.01106998692801</v>
          </cell>
          <cell r="AL176">
            <v>116.055974216246</v>
          </cell>
          <cell r="AM176">
            <v>116.273</v>
          </cell>
          <cell r="AN176">
            <v>106.80045727936</v>
          </cell>
          <cell r="AO176">
            <v>103.158405858584</v>
          </cell>
          <cell r="AP176">
            <v>116.505346964127</v>
          </cell>
          <cell r="AQ176">
            <v>106.687688615786</v>
          </cell>
          <cell r="AR176">
            <v>111.61482613475</v>
          </cell>
          <cell r="AS176">
            <v>126.791597892176</v>
          </cell>
          <cell r="AT176">
            <v>121.94946866149</v>
          </cell>
          <cell r="AU176">
            <v>126.013716608648</v>
          </cell>
          <cell r="AV176">
            <v>136.33562608994899</v>
          </cell>
          <cell r="AW176">
            <v>149.53695864357201</v>
          </cell>
          <cell r="AX176">
            <v>127.414499722605</v>
          </cell>
          <cell r="AY176">
            <v>129.650822154959</v>
          </cell>
        </row>
        <row r="177">
          <cell r="C177">
            <v>23942</v>
          </cell>
          <cell r="D177">
            <v>92.389831195354105</v>
          </cell>
          <cell r="E177">
            <v>86.550887093912706</v>
          </cell>
          <cell r="F177">
            <v>98.847635791337396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92.061247823172494</v>
          </cell>
          <cell r="K177">
            <v>97.129260886132997</v>
          </cell>
          <cell r="L177">
            <v>115.619499576043</v>
          </cell>
          <cell r="M177">
            <v>112.383923738178</v>
          </cell>
          <cell r="N177">
            <v>105.27553744274999</v>
          </cell>
          <cell r="O177">
            <v>122.212345627481</v>
          </cell>
          <cell r="P177">
            <v>96.242004801751193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108.913970176872</v>
          </cell>
          <cell r="AJ177">
            <v>124.312</v>
          </cell>
          <cell r="AK177">
            <v>119.04617823161</v>
          </cell>
          <cell r="AL177">
            <v>114.186863775682</v>
          </cell>
          <cell r="AM177">
            <v>128.19399999999999</v>
          </cell>
          <cell r="AN177">
            <v>113.95126600144</v>
          </cell>
          <cell r="AO177">
            <v>113.538639682829</v>
          </cell>
          <cell r="AP177">
            <v>116.509226080517</v>
          </cell>
          <cell r="AQ177">
            <v>119.33312776755101</v>
          </cell>
          <cell r="AR177">
            <v>123.63728532965</v>
          </cell>
          <cell r="AS177">
            <v>118.395921175476</v>
          </cell>
          <cell r="AT177">
            <v>110.249216403397</v>
          </cell>
          <cell r="AU177">
            <v>110.06882509280101</v>
          </cell>
          <cell r="AV177">
            <v>108.997742297762</v>
          </cell>
          <cell r="AW177">
            <v>107.273478902023</v>
          </cell>
          <cell r="AX177">
            <v>100.180843741911</v>
          </cell>
          <cell r="AY177">
            <v>110.410670313737</v>
          </cell>
        </row>
        <row r="178">
          <cell r="C178">
            <v>23951</v>
          </cell>
          <cell r="D178">
            <v>100.26986620933</v>
          </cell>
          <cell r="E178">
            <v>82.016104929912004</v>
          </cell>
          <cell r="F178">
            <v>91.873276785079796</v>
          </cell>
          <cell r="G178">
            <v>101.778084089318</v>
          </cell>
          <cell r="H178">
            <v>97.503542057749399</v>
          </cell>
          <cell r="I178">
            <v>99.0644955419544</v>
          </cell>
          <cell r="J178">
            <v>100.15164461302901</v>
          </cell>
          <cell r="K178">
            <v>105.747228830701</v>
          </cell>
          <cell r="L178">
            <v>99.797387836537993</v>
          </cell>
          <cell r="M178">
            <v>111.213269107646</v>
          </cell>
          <cell r="N178">
            <v>101.48839527698399</v>
          </cell>
          <cell r="O178">
            <v>109.096704721758</v>
          </cell>
          <cell r="P178">
            <v>104.450596135244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118.57755759776499</v>
          </cell>
          <cell r="AJ178">
            <v>107.3</v>
          </cell>
          <cell r="AK178">
            <v>117.80612578319599</v>
          </cell>
          <cell r="AL178">
            <v>110.07914894386199</v>
          </cell>
          <cell r="AM178">
            <v>114.437</v>
          </cell>
          <cell r="AN178">
            <v>103.278788227098</v>
          </cell>
          <cell r="AO178">
            <v>88.959508464357597</v>
          </cell>
          <cell r="AP178">
            <v>107.537077277891</v>
          </cell>
          <cell r="AQ178">
            <v>106.997174854059</v>
          </cell>
          <cell r="AR178">
            <v>112.427922057389</v>
          </cell>
          <cell r="AS178">
            <v>112.17260829074399</v>
          </cell>
          <cell r="AT178">
            <v>118.92031755606</v>
          </cell>
          <cell r="AU178">
            <v>119.24254535823</v>
          </cell>
          <cell r="AV178">
            <v>96.718424174463394</v>
          </cell>
          <cell r="AW178">
            <v>111.599962870871</v>
          </cell>
          <cell r="AX178">
            <v>126.914426701922</v>
          </cell>
          <cell r="AY178">
            <v>130.82945090397999</v>
          </cell>
        </row>
        <row r="179">
          <cell r="C179">
            <v>23952</v>
          </cell>
          <cell r="D179">
            <v>88.092617206829303</v>
          </cell>
          <cell r="E179">
            <v>95.114477603597194</v>
          </cell>
          <cell r="F179">
            <v>96.3977583597826</v>
          </cell>
          <cell r="G179">
            <v>101.111841085471</v>
          </cell>
          <cell r="H179">
            <v>105.236384001103</v>
          </cell>
          <cell r="I179">
            <v>110.6408452229</v>
          </cell>
          <cell r="J179">
            <v>103.138908826761</v>
          </cell>
          <cell r="K179">
            <v>99.284499750528994</v>
          </cell>
          <cell r="L179">
            <v>97.941639255099503</v>
          </cell>
          <cell r="M179">
            <v>100.56750686801099</v>
          </cell>
          <cell r="N179">
            <v>99.619095720969</v>
          </cell>
          <cell r="O179">
            <v>102.854426098947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103.34998725483899</v>
          </cell>
          <cell r="AJ179">
            <v>100.836</v>
          </cell>
          <cell r="AK179">
            <v>104.495282669216</v>
          </cell>
          <cell r="AL179">
            <v>102.753434768858</v>
          </cell>
          <cell r="AM179">
            <v>101.69199999999999</v>
          </cell>
          <cell r="AN179">
            <v>97.369520826812604</v>
          </cell>
          <cell r="AO179">
            <v>95.578862805859899</v>
          </cell>
          <cell r="AP179">
            <v>113.06581215548999</v>
          </cell>
          <cell r="AQ179">
            <v>109.28756626240801</v>
          </cell>
          <cell r="AR179">
            <v>104.01791452365801</v>
          </cell>
          <cell r="AS179">
            <v>106.29042211284801</v>
          </cell>
          <cell r="AT179">
            <v>105.720479877363</v>
          </cell>
          <cell r="AU179">
            <v>99.716484463804903</v>
          </cell>
          <cell r="AV179">
            <v>93.313266113577299</v>
          </cell>
          <cell r="AW179">
            <v>100.003413145102</v>
          </cell>
          <cell r="AX179">
            <v>113.250287184737</v>
          </cell>
          <cell r="AY179">
            <v>119.659475518737</v>
          </cell>
        </row>
        <row r="180">
          <cell r="C180">
            <v>23953</v>
          </cell>
          <cell r="D180">
            <v>81.488374884532504</v>
          </cell>
          <cell r="E180">
            <v>75.036622033340507</v>
          </cell>
          <cell r="F180">
            <v>106.9665358912</v>
          </cell>
          <cell r="G180">
            <v>111.455343804705</v>
          </cell>
          <cell r="H180">
            <v>86.452899694273</v>
          </cell>
          <cell r="I180">
            <v>97.753834693387802</v>
          </cell>
          <cell r="J180">
            <v>93.494068083494099</v>
          </cell>
          <cell r="K180">
            <v>102.086805638984</v>
          </cell>
          <cell r="L180">
            <v>107.89815941882701</v>
          </cell>
          <cell r="M180">
            <v>109.951929530039</v>
          </cell>
          <cell r="N180">
            <v>113.221740206132</v>
          </cell>
          <cell r="O180">
            <v>114.19368612108499</v>
          </cell>
          <cell r="P180">
            <v>88.2632867104128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114.959896290788</v>
          </cell>
          <cell r="AJ180">
            <v>115.548</v>
          </cell>
          <cell r="AK180">
            <v>115.485734488679</v>
          </cell>
          <cell r="AL180">
            <v>122.071670794113</v>
          </cell>
          <cell r="AM180">
            <v>119.23399999999999</v>
          </cell>
          <cell r="AN180">
            <v>108.921096781169</v>
          </cell>
          <cell r="AO180">
            <v>89.896596582821999</v>
          </cell>
          <cell r="AP180">
            <v>89.193605449024403</v>
          </cell>
          <cell r="AQ180">
            <v>104.88750510842701</v>
          </cell>
          <cell r="AR180">
            <v>107.215257513946</v>
          </cell>
          <cell r="AS180">
            <v>103.36300871387</v>
          </cell>
          <cell r="AT180">
            <v>114.476259165366</v>
          </cell>
          <cell r="AU180">
            <v>125.758915247614</v>
          </cell>
          <cell r="AV180">
            <v>117.96282171219799</v>
          </cell>
          <cell r="AW180">
            <v>110.794564241477</v>
          </cell>
          <cell r="AX180">
            <v>113.451944221125</v>
          </cell>
          <cell r="AY180">
            <v>100.59896223718199</v>
          </cell>
        </row>
        <row r="181">
          <cell r="C181">
            <v>23959</v>
          </cell>
          <cell r="D181">
            <v>119.59704730583</v>
          </cell>
          <cell r="E181">
            <v>107.654465621694</v>
          </cell>
          <cell r="F181">
            <v>110.69913438967799</v>
          </cell>
          <cell r="G181">
            <v>111.48378578798901</v>
          </cell>
          <cell r="H181">
            <v>101.971825145415</v>
          </cell>
          <cell r="I181">
            <v>94.146584398638794</v>
          </cell>
          <cell r="J181">
            <v>86.6278086891882</v>
          </cell>
          <cell r="K181">
            <v>87.966398135282901</v>
          </cell>
          <cell r="L181">
            <v>89.999616862369294</v>
          </cell>
          <cell r="M181">
            <v>94.720642623851802</v>
          </cell>
          <cell r="N181">
            <v>95.001323474721005</v>
          </cell>
          <cell r="O181">
            <v>100.13136756534099</v>
          </cell>
          <cell r="P181">
            <v>115.697335320409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102.628720691909</v>
          </cell>
          <cell r="AJ181">
            <v>99.111999999999995</v>
          </cell>
          <cell r="AK181">
            <v>108.186905693009</v>
          </cell>
          <cell r="AL181">
            <v>109.49196241852999</v>
          </cell>
          <cell r="AM181">
            <v>110.459</v>
          </cell>
          <cell r="AN181">
            <v>145.86680868090701</v>
          </cell>
          <cell r="AO181">
            <v>113.734399410601</v>
          </cell>
          <cell r="AP181">
            <v>141.44969128288801</v>
          </cell>
          <cell r="AQ181">
            <v>116.803440049158</v>
          </cell>
          <cell r="AR181">
            <v>119.394690810665</v>
          </cell>
          <cell r="AS181">
            <v>115.790549995387</v>
          </cell>
          <cell r="AT181">
            <v>112.12267479140201</v>
          </cell>
          <cell r="AU181">
            <v>105.13978545058301</v>
          </cell>
          <cell r="AV181">
            <v>100.02783274088701</v>
          </cell>
          <cell r="AW181">
            <v>101.963018511076</v>
          </cell>
          <cell r="AX181">
            <v>104.796553840172</v>
          </cell>
          <cell r="AY181">
            <v>93.218245797669098</v>
          </cell>
        </row>
        <row r="182">
          <cell r="C182">
            <v>23960</v>
          </cell>
          <cell r="D182">
            <v>103.448505548778</v>
          </cell>
          <cell r="E182">
            <v>104.38290676592</v>
          </cell>
          <cell r="F182">
            <v>118.231611934977</v>
          </cell>
          <cell r="G182">
            <v>92.313249391092796</v>
          </cell>
          <cell r="H182">
            <v>97.218883442632404</v>
          </cell>
          <cell r="I182">
            <v>93.393044718139606</v>
          </cell>
          <cell r="J182">
            <v>91.734171130590198</v>
          </cell>
          <cell r="K182">
            <v>98.556450618278305</v>
          </cell>
          <cell r="L182">
            <v>91.396840716227302</v>
          </cell>
          <cell r="M182">
            <v>107.5628007199</v>
          </cell>
          <cell r="N182">
            <v>103.49407855635199</v>
          </cell>
          <cell r="O182">
            <v>98.2674564571128</v>
          </cell>
          <cell r="P182">
            <v>107.761768139913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</v>
          </cell>
          <cell r="AJ182">
            <v>98.268000000000001</v>
          </cell>
          <cell r="AK182">
            <v>113.93925322828299</v>
          </cell>
          <cell r="AL182">
            <v>112.254608589678</v>
          </cell>
          <cell r="AM182">
            <v>103.077</v>
          </cell>
          <cell r="AN182">
            <v>129.48662124696099</v>
          </cell>
          <cell r="AO182">
            <v>114.689468266245</v>
          </cell>
          <cell r="AP182">
            <v>123.79482529077799</v>
          </cell>
          <cell r="AQ182">
            <v>128.89968036497899</v>
          </cell>
          <cell r="AR182">
            <v>107.17902250024299</v>
          </cell>
          <cell r="AS182">
            <v>126.656420590428</v>
          </cell>
          <cell r="AT182">
            <v>106.605832155101</v>
          </cell>
          <cell r="AU182">
            <v>116.324214117347</v>
          </cell>
          <cell r="AV182">
            <v>114.286774249884</v>
          </cell>
          <cell r="AW182">
            <v>113.336492177837</v>
          </cell>
          <cell r="AX182">
            <v>113.103540260071</v>
          </cell>
          <cell r="AY182">
            <v>110.669102103163</v>
          </cell>
        </row>
        <row r="183">
          <cell r="C183">
            <v>23990</v>
          </cell>
          <cell r="D183">
            <v>87.490250937396397</v>
          </cell>
          <cell r="E183">
            <v>84.060599654544205</v>
          </cell>
          <cell r="F183">
            <v>93.546850248944196</v>
          </cell>
          <cell r="G183">
            <v>93.368727554891194</v>
          </cell>
          <cell r="H183">
            <v>111.02782347113499</v>
          </cell>
          <cell r="I183">
            <v>108.027226401683</v>
          </cell>
          <cell r="J183">
            <v>96.035249070491105</v>
          </cell>
          <cell r="K183">
            <v>90.9460691298152</v>
          </cell>
          <cell r="L183">
            <v>104.928184261155</v>
          </cell>
          <cell r="M183">
            <v>106.794307071049</v>
          </cell>
          <cell r="N183">
            <v>111.14396020594501</v>
          </cell>
          <cell r="O183">
            <v>112.63075199295101</v>
          </cell>
          <cell r="P183">
            <v>91.138137627063202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101.98057074191701</v>
          </cell>
          <cell r="AJ183">
            <v>112.81699999999999</v>
          </cell>
          <cell r="AK183">
            <v>113.12520234940401</v>
          </cell>
          <cell r="AL183">
            <v>120.552034706331</v>
          </cell>
          <cell r="AM183">
            <v>118.14400000000001</v>
          </cell>
          <cell r="AN183">
            <v>106.535715841735</v>
          </cell>
          <cell r="AO183">
            <v>91.924756909696697</v>
          </cell>
          <cell r="AP183">
            <v>91.890022799012897</v>
          </cell>
          <cell r="AQ183">
            <v>98.116533583179404</v>
          </cell>
          <cell r="AR183">
            <v>100.46582366277499</v>
          </cell>
          <cell r="AS183">
            <v>101.635909386348</v>
          </cell>
          <cell r="AT183">
            <v>112.673469979863</v>
          </cell>
          <cell r="AU183">
            <v>103.523322131146</v>
          </cell>
          <cell r="AV183">
            <v>98.369457960924294</v>
          </cell>
          <cell r="AW183">
            <v>100.028893940231</v>
          </cell>
          <cell r="AX183">
            <v>116.52161770389399</v>
          </cell>
          <cell r="AY183">
            <v>133.348900145519</v>
          </cell>
        </row>
        <row r="184">
          <cell r="C184">
            <v>241</v>
          </cell>
          <cell r="D184">
            <v>99.409110817781396</v>
          </cell>
          <cell r="E184">
            <v>102.424823854431</v>
          </cell>
          <cell r="F184">
            <v>111.59234727892201</v>
          </cell>
          <cell r="G184">
            <v>105.24236088212599</v>
          </cell>
          <cell r="H184">
            <v>98.885181082172295</v>
          </cell>
          <cell r="I184">
            <v>106.33957666389701</v>
          </cell>
          <cell r="J184">
            <v>108.09551218035099</v>
          </cell>
          <cell r="K184">
            <v>91.961942018778998</v>
          </cell>
          <cell r="L184">
            <v>99.512427983054593</v>
          </cell>
          <cell r="M184">
            <v>95.519223266728901</v>
          </cell>
          <cell r="N184">
            <v>90.407672857243</v>
          </cell>
          <cell r="O184">
            <v>90.609821114513196</v>
          </cell>
          <cell r="P184">
            <v>93.063659691780103</v>
          </cell>
          <cell r="Q184">
            <v>89.775938844726994</v>
          </cell>
          <cell r="R184">
            <v>109.29436594780999</v>
          </cell>
          <cell r="S184">
            <v>99.674038382587199</v>
          </cell>
          <cell r="T184">
            <v>100.24399395120599</v>
          </cell>
          <cell r="U184">
            <v>111.332897229859</v>
          </cell>
          <cell r="V184">
            <v>107.300294364111</v>
          </cell>
          <cell r="W184">
            <v>95.7850284058825</v>
          </cell>
          <cell r="X184">
            <v>102.10391568884199</v>
          </cell>
          <cell r="Y184">
            <v>95.245774866287206</v>
          </cell>
          <cell r="Z184">
            <v>101.540902179429</v>
          </cell>
          <cell r="AA184">
            <v>99.269108438555904</v>
          </cell>
          <cell r="AB184">
            <v>100.228018060973</v>
          </cell>
          <cell r="AC184">
            <v>97.227907721657402</v>
          </cell>
          <cell r="AD184">
            <v>116.45702722826999</v>
          </cell>
          <cell r="AE184">
            <v>107.815917283717</v>
          </cell>
          <cell r="AF184">
            <v>108.439245772525</v>
          </cell>
          <cell r="AG184">
            <v>117.503641085697</v>
          </cell>
          <cell r="AH184">
            <v>120.868409157434</v>
          </cell>
          <cell r="AI184">
            <v>108.374385562572</v>
          </cell>
          <cell r="AJ184">
            <v>111.05135554739999</v>
          </cell>
          <cell r="AK184">
            <v>104.39476409402501</v>
          </cell>
          <cell r="AL184">
            <v>108.913520404048</v>
          </cell>
          <cell r="AM184">
            <v>106.50326821212499</v>
          </cell>
          <cell r="AN184">
            <v>110.161462718327</v>
          </cell>
          <cell r="AO184">
            <v>102.727497599096</v>
          </cell>
          <cell r="AP184">
            <v>117.04536477885</v>
          </cell>
          <cell r="AQ184">
            <v>112.812027409591</v>
          </cell>
          <cell r="AR184">
            <v>104.236539212865</v>
          </cell>
          <cell r="AS184">
            <v>111.60044533600799</v>
          </cell>
          <cell r="AT184">
            <v>118.239473250027</v>
          </cell>
          <cell r="AU184">
            <v>115.23955464916899</v>
          </cell>
          <cell r="AV184">
            <v>112.89698774087699</v>
          </cell>
          <cell r="AW184">
            <v>111.917021643648</v>
          </cell>
          <cell r="AX184">
            <v>113.025268855642</v>
          </cell>
          <cell r="AY184">
            <v>109.34695794196701</v>
          </cell>
        </row>
        <row r="185">
          <cell r="C185">
            <v>24101</v>
          </cell>
          <cell r="D185">
            <v>104.250272350437</v>
          </cell>
          <cell r="E185">
            <v>100.684775628822</v>
          </cell>
          <cell r="F185">
            <v>92.916682425944401</v>
          </cell>
          <cell r="G185">
            <v>89.924994340144707</v>
          </cell>
          <cell r="H185">
            <v>92.000087560081099</v>
          </cell>
          <cell r="I185">
            <v>94.002448817572699</v>
          </cell>
          <cell r="J185">
            <v>113.55540566603599</v>
          </cell>
          <cell r="K185">
            <v>87.450637632881893</v>
          </cell>
          <cell r="L185">
            <v>88.968161380310605</v>
          </cell>
          <cell r="M185">
            <v>103.13403329058301</v>
          </cell>
          <cell r="N185">
            <v>116.141632641501</v>
          </cell>
          <cell r="O185">
            <v>116.97086826568599</v>
          </cell>
          <cell r="P185">
            <v>97.595801722643301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</v>
          </cell>
          <cell r="AJ185">
            <v>99.284000000000006</v>
          </cell>
          <cell r="AK185">
            <v>112.71713386289601</v>
          </cell>
          <cell r="AL185">
            <v>139.91505009130699</v>
          </cell>
          <cell r="AM185">
            <v>137.488</v>
          </cell>
          <cell r="AN185">
            <v>99.527543912270303</v>
          </cell>
          <cell r="AO185">
            <v>122.412055518776</v>
          </cell>
          <cell r="AP185">
            <v>107.24548021780301</v>
          </cell>
          <cell r="AQ185">
            <v>104.805346500098</v>
          </cell>
          <cell r="AR185">
            <v>105.23120812980601</v>
          </cell>
          <cell r="AS185">
            <v>111.289734773188</v>
          </cell>
          <cell r="AT185">
            <v>113.62601372144501</v>
          </cell>
          <cell r="AU185">
            <v>115.372465745852</v>
          </cell>
          <cell r="AV185">
            <v>112.397437816473</v>
          </cell>
          <cell r="AW185">
            <v>123.64987006423399</v>
          </cell>
          <cell r="AX185">
            <v>152.26904179537499</v>
          </cell>
          <cell r="AY185">
            <v>133.31093123253899</v>
          </cell>
        </row>
        <row r="186">
          <cell r="C186">
            <v>24102</v>
          </cell>
          <cell r="D186">
            <v>97.8460935145783</v>
          </cell>
          <cell r="E186">
            <v>100.914478021542</v>
          </cell>
          <cell r="F186">
            <v>115.69240697807101</v>
          </cell>
          <cell r="G186">
            <v>121.126883964282</v>
          </cell>
          <cell r="H186">
            <v>111.81035733876</v>
          </cell>
          <cell r="I186">
            <v>104.18222332306701</v>
          </cell>
          <cell r="J186">
            <v>106.851892321763</v>
          </cell>
          <cell r="K186">
            <v>91.018252490195707</v>
          </cell>
          <cell r="L186">
            <v>100.46460390852999</v>
          </cell>
          <cell r="M186">
            <v>94.188731458005407</v>
          </cell>
          <cell r="N186">
            <v>77.831287304614904</v>
          </cell>
          <cell r="O186">
            <v>78.072789376590706</v>
          </cell>
          <cell r="P186">
            <v>91.600412417953294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</v>
          </cell>
          <cell r="AJ186">
            <v>112.114</v>
          </cell>
          <cell r="AK186">
            <v>102.940644454538</v>
          </cell>
          <cell r="AL186">
            <v>93.762832622733498</v>
          </cell>
          <cell r="AM186">
            <v>91.766999999999996</v>
          </cell>
          <cell r="AN186">
            <v>108.83830475209299</v>
          </cell>
          <cell r="AO186">
            <v>94.203623481007796</v>
          </cell>
          <cell r="AP186">
            <v>116.832796748988</v>
          </cell>
          <cell r="AQ186">
            <v>117.615332348416</v>
          </cell>
          <cell r="AR186">
            <v>105.85717360567099</v>
          </cell>
          <cell r="AS186">
            <v>107.85472943347401</v>
          </cell>
          <cell r="AT186">
            <v>120.962952618511</v>
          </cell>
          <cell r="AU186">
            <v>117.363140224999</v>
          </cell>
          <cell r="AV186">
            <v>113.723740240125</v>
          </cell>
          <cell r="AW186">
            <v>107.13489272069999</v>
          </cell>
          <cell r="AX186">
            <v>101.632250726764</v>
          </cell>
          <cell r="AY186">
            <v>101.463460377006</v>
          </cell>
        </row>
        <row r="187">
          <cell r="C187">
            <v>24103</v>
          </cell>
          <cell r="D187">
            <v>89.417476719404604</v>
          </cell>
          <cell r="E187">
            <v>79.030492970692507</v>
          </cell>
          <cell r="F187">
            <v>97.754474113999805</v>
          </cell>
          <cell r="G187">
            <v>106.40298434902699</v>
          </cell>
          <cell r="H187">
            <v>112.108190346681</v>
          </cell>
          <cell r="I187">
            <v>118.865657273119</v>
          </cell>
          <cell r="J187">
            <v>106.238809594194</v>
          </cell>
          <cell r="K187">
            <v>104.818581691349</v>
          </cell>
          <cell r="L187">
            <v>99.856305414561703</v>
          </cell>
          <cell r="M187">
            <v>96.588073832167396</v>
          </cell>
          <cell r="N187">
            <v>100.07851375199</v>
          </cell>
          <cell r="O187">
            <v>88.840439942814299</v>
          </cell>
          <cell r="P187">
            <v>83.709808441661096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123.52554912357699</v>
          </cell>
          <cell r="AJ187">
            <v>111.435</v>
          </cell>
          <cell r="AK187">
            <v>105.56293107460399</v>
          </cell>
          <cell r="AL187">
            <v>120.563917918179</v>
          </cell>
          <cell r="AM187">
            <v>104.42400000000001</v>
          </cell>
          <cell r="AN187">
            <v>102.93118960036099</v>
          </cell>
          <cell r="AO187">
            <v>108.370450583994</v>
          </cell>
          <cell r="AP187">
            <v>111.774310751222</v>
          </cell>
          <cell r="AQ187">
            <v>125.456699130621</v>
          </cell>
          <cell r="AR187">
            <v>114.17897944302899</v>
          </cell>
          <cell r="AS187">
            <v>129.62578444746899</v>
          </cell>
          <cell r="AT187">
            <v>119.61565535054601</v>
          </cell>
          <cell r="AU187">
            <v>109.945003259171</v>
          </cell>
          <cell r="AV187">
            <v>103.59096224595</v>
          </cell>
          <cell r="AW187">
            <v>100.235223730282</v>
          </cell>
          <cell r="AX187">
            <v>113.561819530249</v>
          </cell>
          <cell r="AY187">
            <v>117.08154152961799</v>
          </cell>
        </row>
        <row r="188">
          <cell r="C188">
            <v>24104</v>
          </cell>
          <cell r="D188">
            <v>95.290251916757995</v>
          </cell>
          <cell r="E188">
            <v>118.94852135815999</v>
          </cell>
          <cell r="F188">
            <v>87.404162102957301</v>
          </cell>
          <cell r="G188">
            <v>92.990142387732803</v>
          </cell>
          <cell r="H188">
            <v>88.061336254107303</v>
          </cell>
          <cell r="I188">
            <v>99.233296823658307</v>
          </cell>
          <cell r="J188">
            <v>100.547645125958</v>
          </cell>
          <cell r="K188">
            <v>97.918948521358203</v>
          </cell>
          <cell r="L188">
            <v>97.918948521358203</v>
          </cell>
          <cell r="M188">
            <v>121.248630887185</v>
          </cell>
          <cell r="N188">
            <v>90.361445783132496</v>
          </cell>
          <cell r="O188">
            <v>110.076670317634</v>
          </cell>
          <cell r="P188">
            <v>89.2077144979243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</v>
          </cell>
          <cell r="AJ188">
            <v>109.273</v>
          </cell>
          <cell r="AK188">
            <v>132.51491988000899</v>
          </cell>
          <cell r="AL188">
            <v>108.857830956237</v>
          </cell>
          <cell r="AM188">
            <v>129.38499999999999</v>
          </cell>
          <cell r="AN188">
            <v>100.067585838751</v>
          </cell>
          <cell r="AO188">
            <v>117.706333867211</v>
          </cell>
          <cell r="AP188">
            <v>105.476451259584</v>
          </cell>
          <cell r="AQ188">
            <v>91.018619934282597</v>
          </cell>
          <cell r="AR188">
            <v>91.347207009857598</v>
          </cell>
          <cell r="AS188">
            <v>105.14786418400899</v>
          </cell>
          <cell r="AT188">
            <v>94.633077765607894</v>
          </cell>
          <cell r="AU188">
            <v>120.92004381161</v>
          </cell>
          <cell r="AV188">
            <v>103.176341730559</v>
          </cell>
          <cell r="AW188">
            <v>106.243154435926</v>
          </cell>
          <cell r="AX188">
            <v>106.790799561884</v>
          </cell>
          <cell r="AY188">
            <v>98.576122672508205</v>
          </cell>
        </row>
        <row r="189">
          <cell r="C189">
            <v>24109</v>
          </cell>
          <cell r="D189">
            <v>103.266933261324</v>
          </cell>
          <cell r="E189">
            <v>114.624469668868</v>
          </cell>
          <cell r="F189">
            <v>120.747495858739</v>
          </cell>
          <cell r="G189">
            <v>77.941387886438406</v>
          </cell>
          <cell r="H189">
            <v>68.525774695978299</v>
          </cell>
          <cell r="I189">
            <v>116.43536709777401</v>
          </cell>
          <cell r="J189">
            <v>108.107635056077</v>
          </cell>
          <cell r="K189">
            <v>92.879348864755698</v>
          </cell>
          <cell r="L189">
            <v>104.728981242884</v>
          </cell>
          <cell r="M189">
            <v>91.892163109606201</v>
          </cell>
          <cell r="N189">
            <v>99.036529111914106</v>
          </cell>
          <cell r="O189">
            <v>101.81391414564</v>
          </cell>
          <cell r="P189">
            <v>96.675230825288097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109.45552196596999</v>
          </cell>
          <cell r="AJ189">
            <v>116.873</v>
          </cell>
          <cell r="AK189">
            <v>100.430681509305</v>
          </cell>
          <cell r="AL189">
            <v>119.308645973099</v>
          </cell>
          <cell r="AM189">
            <v>119.673</v>
          </cell>
          <cell r="AN189">
            <v>123.848803134622</v>
          </cell>
          <cell r="AO189">
            <v>106.68520603130899</v>
          </cell>
          <cell r="AP189">
            <v>126.84208178775199</v>
          </cell>
          <cell r="AQ189">
            <v>103.513377242674</v>
          </cell>
          <cell r="AR189">
            <v>96.733766600641502</v>
          </cell>
          <cell r="AS189">
            <v>115.004221882659</v>
          </cell>
          <cell r="AT189">
            <v>115.43063606346399</v>
          </cell>
          <cell r="AU189">
            <v>111.58801173659801</v>
          </cell>
          <cell r="AV189">
            <v>114.801876986632</v>
          </cell>
          <cell r="AW189">
            <v>119.24081315429</v>
          </cell>
          <cell r="AX189">
            <v>112.43987069085701</v>
          </cell>
          <cell r="AY189">
            <v>108.98508072417501</v>
          </cell>
        </row>
        <row r="190">
          <cell r="C190">
            <v>242</v>
          </cell>
          <cell r="D190">
            <v>78.895987714796505</v>
          </cell>
          <cell r="E190">
            <v>80.960999036783505</v>
          </cell>
          <cell r="F190">
            <v>81.300474241635897</v>
          </cell>
          <cell r="G190">
            <v>99.051702283253704</v>
          </cell>
          <cell r="H190">
            <v>96.381871395944302</v>
          </cell>
          <cell r="I190">
            <v>101.351291432057</v>
          </cell>
          <cell r="J190">
            <v>107.83840467611201</v>
          </cell>
          <cell r="K190">
            <v>122.266488497702</v>
          </cell>
          <cell r="L190">
            <v>115.36554810867401</v>
          </cell>
          <cell r="M190">
            <v>111.813049384016</v>
          </cell>
          <cell r="N190">
            <v>101.769867970664</v>
          </cell>
          <cell r="O190">
            <v>103.004315258361</v>
          </cell>
          <cell r="P190">
            <v>95.2428862550437</v>
          </cell>
          <cell r="Q190">
            <v>99.301902098099603</v>
          </cell>
          <cell r="R190">
            <v>87.055292497017604</v>
          </cell>
          <cell r="S190">
            <v>110.03266354968299</v>
          </cell>
          <cell r="T190">
            <v>105.157758358685</v>
          </cell>
          <cell r="U190">
            <v>103.972711429849</v>
          </cell>
          <cell r="V190">
            <v>113.616068696985</v>
          </cell>
          <cell r="W190">
            <v>119.368480067817</v>
          </cell>
          <cell r="X190">
            <v>112.558477667207</v>
          </cell>
          <cell r="Y190">
            <v>115.90323103820199</v>
          </cell>
          <cell r="Z190">
            <v>103.462266480168</v>
          </cell>
          <cell r="AA190">
            <v>100.94632658540699</v>
          </cell>
          <cell r="AB190">
            <v>94.059170107125695</v>
          </cell>
          <cell r="AC190">
            <v>94.766816782480007</v>
          </cell>
          <cell r="AD190">
            <v>89.259872333482605</v>
          </cell>
          <cell r="AE190">
            <v>109.009729603835</v>
          </cell>
          <cell r="AF190">
            <v>104.986278867058</v>
          </cell>
          <cell r="AG190">
            <v>104.698399632567</v>
          </cell>
          <cell r="AH190">
            <v>114.203822177075</v>
          </cell>
          <cell r="AI190">
            <v>118.239041936269</v>
          </cell>
          <cell r="AJ190">
            <v>110.73575725415</v>
          </cell>
          <cell r="AK190">
            <v>114.622629163593</v>
          </cell>
          <cell r="AL190">
            <v>104.196585531784</v>
          </cell>
          <cell r="AM190">
            <v>102.98266315073</v>
          </cell>
          <cell r="AN190">
            <v>94.713032692486607</v>
          </cell>
          <cell r="AO190">
            <v>104.12874378894701</v>
          </cell>
          <cell r="AP190">
            <v>101.17097780223899</v>
          </cell>
          <cell r="AQ190">
            <v>106.891353485883</v>
          </cell>
          <cell r="AR190">
            <v>119.32815491989101</v>
          </cell>
          <cell r="AS190">
            <v>124.245811956564</v>
          </cell>
          <cell r="AT190">
            <v>127.10107063170101</v>
          </cell>
          <cell r="AU190">
            <v>117.080411387159</v>
          </cell>
          <cell r="AV190">
            <v>117.27774559748801</v>
          </cell>
          <cell r="AW190">
            <v>115.58399752542</v>
          </cell>
          <cell r="AX190">
            <v>108.77841276062</v>
          </cell>
          <cell r="AY190">
            <v>109.615989738045</v>
          </cell>
        </row>
        <row r="191">
          <cell r="C191">
            <v>24201</v>
          </cell>
          <cell r="D191">
            <v>76.404345959512597</v>
          </cell>
          <cell r="E191">
            <v>92.810673359532402</v>
          </cell>
          <cell r="F191">
            <v>120.90749975232001</v>
          </cell>
          <cell r="G191">
            <v>95.782834120405496</v>
          </cell>
          <cell r="H191">
            <v>107.473333113173</v>
          </cell>
          <cell r="I191">
            <v>111.911759849411</v>
          </cell>
          <cell r="J191">
            <v>113.140252963905</v>
          </cell>
          <cell r="K191">
            <v>106.680756910274</v>
          </cell>
          <cell r="L191">
            <v>101.013837059542</v>
          </cell>
          <cell r="M191">
            <v>81.873121759519194</v>
          </cell>
          <cell r="N191">
            <v>94.395825765331395</v>
          </cell>
          <cell r="O191">
            <v>97.6057593870744</v>
          </cell>
          <cell r="P191">
            <v>93.243313814385004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104.066414745643</v>
          </cell>
          <cell r="AJ191">
            <v>97.165999999999997</v>
          </cell>
          <cell r="AK191">
            <v>85.263207152698797</v>
          </cell>
          <cell r="AL191">
            <v>98.012466591981706</v>
          </cell>
          <cell r="AM191">
            <v>97.759</v>
          </cell>
          <cell r="AN191">
            <v>111.734680986686</v>
          </cell>
          <cell r="AO191">
            <v>98.192309459268202</v>
          </cell>
          <cell r="AP191">
            <v>104.065255440705</v>
          </cell>
          <cell r="AQ191">
            <v>108.78108384795701</v>
          </cell>
          <cell r="AR191">
            <v>112.347676761005</v>
          </cell>
          <cell r="AS191">
            <v>121.22453023348</v>
          </cell>
          <cell r="AT191">
            <v>130.299527756679</v>
          </cell>
          <cell r="AU191">
            <v>109.613288861002</v>
          </cell>
          <cell r="AV191">
            <v>113.853571546514</v>
          </cell>
          <cell r="AW191">
            <v>102.400845414616</v>
          </cell>
          <cell r="AX191">
            <v>107.967629462909</v>
          </cell>
          <cell r="AY191">
            <v>87.122700487611397</v>
          </cell>
        </row>
        <row r="192">
          <cell r="C192">
            <v>24202</v>
          </cell>
          <cell r="D192">
            <v>70.330495278186305</v>
          </cell>
          <cell r="E192">
            <v>77.2148410915716</v>
          </cell>
          <cell r="F192">
            <v>75.999170383000504</v>
          </cell>
          <cell r="G192">
            <v>88.613077627409197</v>
          </cell>
          <cell r="H192">
            <v>93.627120162124598</v>
          </cell>
          <cell r="I192">
            <v>94.731167116655101</v>
          </cell>
          <cell r="J192">
            <v>109.671619220575</v>
          </cell>
          <cell r="K192">
            <v>130.498560523028</v>
          </cell>
          <cell r="L192">
            <v>133.67103274864499</v>
          </cell>
          <cell r="M192">
            <v>111.95435580057</v>
          </cell>
          <cell r="N192">
            <v>101.24587982589701</v>
          </cell>
          <cell r="O192">
            <v>112.442680222337</v>
          </cell>
          <cell r="P192">
            <v>85.830830165343102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</v>
          </cell>
          <cell r="AJ192">
            <v>128.57900000000001</v>
          </cell>
          <cell r="AK192">
            <v>116.590002007113</v>
          </cell>
          <cell r="AL192">
            <v>105.12497066004801</v>
          </cell>
          <cell r="AM192">
            <v>112.619</v>
          </cell>
          <cell r="AN192">
            <v>86.669621591179194</v>
          </cell>
          <cell r="AO192">
            <v>105.250918582704</v>
          </cell>
          <cell r="AP192">
            <v>99.694040974186805</v>
          </cell>
          <cell r="AQ192">
            <v>101.568749414238</v>
          </cell>
          <cell r="AR192">
            <v>123.785729248829</v>
          </cell>
          <cell r="AS192">
            <v>132.293796560201</v>
          </cell>
          <cell r="AT192">
            <v>130.67274136176599</v>
          </cell>
          <cell r="AU192">
            <v>120.18994779486999</v>
          </cell>
          <cell r="AV192">
            <v>127.88517126639</v>
          </cell>
          <cell r="AW192">
            <v>123.56713442864699</v>
          </cell>
          <cell r="AX192">
            <v>113.63567615732801</v>
          </cell>
          <cell r="AY192">
            <v>112.945592651908</v>
          </cell>
        </row>
        <row r="193">
          <cell r="C193">
            <v>24209</v>
          </cell>
          <cell r="D193">
            <v>94.2202568786375</v>
          </cell>
          <cell r="E193">
            <v>86.658167947234901</v>
          </cell>
          <cell r="F193">
            <v>87.5889289087485</v>
          </cell>
          <cell r="G193">
            <v>117.745182583142</v>
          </cell>
          <cell r="H193">
            <v>100.386631160639</v>
          </cell>
          <cell r="I193">
            <v>112.22538664811201</v>
          </cell>
          <cell r="J193">
            <v>104.188291076686</v>
          </cell>
          <cell r="K193">
            <v>108.93522364634801</v>
          </cell>
          <cell r="L193">
            <v>84.143983363736595</v>
          </cell>
          <cell r="M193">
            <v>113.888794554393</v>
          </cell>
          <cell r="N193">
            <v>103.26820476360101</v>
          </cell>
          <cell r="O193">
            <v>86.750948468721802</v>
          </cell>
          <cell r="P193">
            <v>112.024373251234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</v>
          </cell>
          <cell r="AJ193">
            <v>80.27</v>
          </cell>
          <cell r="AK193">
            <v>113.427582675487</v>
          </cell>
          <cell r="AL193">
            <v>103.036919254578</v>
          </cell>
          <cell r="AM193">
            <v>86.366</v>
          </cell>
          <cell r="AN193">
            <v>107.59950818702001</v>
          </cell>
          <cell r="AO193">
            <v>102.607515382606</v>
          </cell>
          <cell r="AP193">
            <v>103.555162104875</v>
          </cell>
          <cell r="AQ193">
            <v>116.14684308125</v>
          </cell>
          <cell r="AR193">
            <v>111.996106619404</v>
          </cell>
          <cell r="AS193">
            <v>110.26388379439101</v>
          </cell>
          <cell r="AT193">
            <v>120.543378485426</v>
          </cell>
          <cell r="AU193">
            <v>112.167438182637</v>
          </cell>
          <cell r="AV193">
            <v>98.805914064136005</v>
          </cell>
          <cell r="AW193">
            <v>102.50586858537299</v>
          </cell>
          <cell r="AX193">
            <v>100.26113785342</v>
          </cell>
          <cell r="AY193">
            <v>105.481319032497</v>
          </cell>
        </row>
        <row r="194">
          <cell r="C194">
            <v>243</v>
          </cell>
          <cell r="D194">
            <v>93.348484152986302</v>
          </cell>
          <cell r="E194">
            <v>109.082248937922</v>
          </cell>
          <cell r="F194">
            <v>105.662268600161</v>
          </cell>
          <cell r="G194">
            <v>96.697198724845904</v>
          </cell>
          <cell r="H194">
            <v>100.33952026758099</v>
          </cell>
          <cell r="I194">
            <v>102.998367583084</v>
          </cell>
          <cell r="J194">
            <v>101.83098571678801</v>
          </cell>
          <cell r="K194">
            <v>95.006146563258099</v>
          </cell>
          <cell r="L194">
            <v>99.241138605516795</v>
          </cell>
          <cell r="M194">
            <v>96.647419677297407</v>
          </cell>
          <cell r="N194">
            <v>95.8918314595672</v>
          </cell>
          <cell r="O194">
            <v>103.254389710994</v>
          </cell>
          <cell r="P194">
            <v>96.688302009068707</v>
          </cell>
          <cell r="Q194">
            <v>110.243119800109</v>
          </cell>
          <cell r="R194">
            <v>106.993286288349</v>
          </cell>
          <cell r="S194">
            <v>97.740571473809098</v>
          </cell>
          <cell r="T194">
            <v>103.94623508643301</v>
          </cell>
          <cell r="U194">
            <v>106.114985831244</v>
          </cell>
          <cell r="V194">
            <v>102.946516502297</v>
          </cell>
          <cell r="W194">
            <v>95.773400198890897</v>
          </cell>
          <cell r="X194">
            <v>99.504918634196201</v>
          </cell>
          <cell r="Y194">
            <v>98.025341732708796</v>
          </cell>
          <cell r="Z194">
            <v>101.967080481275</v>
          </cell>
          <cell r="AA194">
            <v>106.647840197332</v>
          </cell>
          <cell r="AB194">
            <v>99.785431200348</v>
          </cell>
          <cell r="AC194">
            <v>112.510984398411</v>
          </cell>
          <cell r="AD194">
            <v>111.235956042212</v>
          </cell>
          <cell r="AE194">
            <v>101.431552286412</v>
          </cell>
          <cell r="AF194">
            <v>108.144430618719</v>
          </cell>
          <cell r="AG194">
            <v>109.637137152026</v>
          </cell>
          <cell r="AH194">
            <v>109.805087756879</v>
          </cell>
          <cell r="AI194">
            <v>101.443190620547</v>
          </cell>
          <cell r="AJ194">
            <v>103.138928118134</v>
          </cell>
          <cell r="AK194">
            <v>102.14968552115199</v>
          </cell>
          <cell r="AL194">
            <v>105.762224462269</v>
          </cell>
          <cell r="AM194">
            <v>110.883585508088</v>
          </cell>
          <cell r="AN194">
            <v>107.844211597217</v>
          </cell>
          <cell r="AO194">
            <v>106.659879940792</v>
          </cell>
          <cell r="AP194">
            <v>118.080303389031</v>
          </cell>
          <cell r="AQ194">
            <v>119.08319598598599</v>
          </cell>
          <cell r="AR194">
            <v>131.23221471781901</v>
          </cell>
          <cell r="AS194">
            <v>131.483950586209</v>
          </cell>
          <cell r="AT194">
            <v>135.872021245036</v>
          </cell>
          <cell r="AU194">
            <v>108.419821512966</v>
          </cell>
          <cell r="AV194">
            <v>116.944476778281</v>
          </cell>
          <cell r="AW194">
            <v>103.124136285115</v>
          </cell>
          <cell r="AX194">
            <v>110.42178846644801</v>
          </cell>
          <cell r="AY194">
            <v>108.47378712923999</v>
          </cell>
        </row>
        <row r="195">
          <cell r="C195">
            <v>24311</v>
          </cell>
          <cell r="D195">
            <v>102.711259723959</v>
          </cell>
          <cell r="E195">
            <v>109.190955846346</v>
          </cell>
          <cell r="F195">
            <v>100.74300979953701</v>
          </cell>
          <cell r="G195">
            <v>90.360893299054695</v>
          </cell>
          <cell r="H195">
            <v>87.450882926015296</v>
          </cell>
          <cell r="I195">
            <v>115.833787102391</v>
          </cell>
          <cell r="J195">
            <v>98.466199322026299</v>
          </cell>
          <cell r="K195">
            <v>99.905922223523902</v>
          </cell>
          <cell r="L195">
            <v>97.741310517119899</v>
          </cell>
          <cell r="M195">
            <v>87.686695553292296</v>
          </cell>
          <cell r="N195">
            <v>94.833761679965704</v>
          </cell>
          <cell r="O195">
            <v>115.075322006769</v>
          </cell>
          <cell r="P195">
            <v>106.386058542165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</v>
          </cell>
          <cell r="AJ195">
            <v>101.58</v>
          </cell>
          <cell r="AK195">
            <v>92.678815482767206</v>
          </cell>
          <cell r="AL195">
            <v>104.595244837168</v>
          </cell>
          <cell r="AM195">
            <v>123.578</v>
          </cell>
          <cell r="AN195">
            <v>109.491459297994</v>
          </cell>
          <cell r="AO195">
            <v>107.585811576526</v>
          </cell>
          <cell r="AP195">
            <v>113.590986816106</v>
          </cell>
          <cell r="AQ195">
            <v>112.3719390575</v>
          </cell>
          <cell r="AR195">
            <v>120.779479981045</v>
          </cell>
          <cell r="AS195">
            <v>135.52652928716</v>
          </cell>
          <cell r="AT195">
            <v>140.51971169115399</v>
          </cell>
          <cell r="AU195">
            <v>109.95370276448099</v>
          </cell>
          <cell r="AV195">
            <v>113.53306814672101</v>
          </cell>
          <cell r="AW195">
            <v>99.960453948078595</v>
          </cell>
          <cell r="AX195">
            <v>107.279921233536</v>
          </cell>
          <cell r="AY195">
            <v>109.889899494951</v>
          </cell>
        </row>
        <row r="196">
          <cell r="C196">
            <v>24312</v>
          </cell>
          <cell r="D196">
            <v>88.973436654693998</v>
          </cell>
          <cell r="E196">
            <v>102.687351530114</v>
          </cell>
          <cell r="F196">
            <v>99.944568555029903</v>
          </cell>
          <cell r="G196">
            <v>102.10567920824001</v>
          </cell>
          <cell r="H196">
            <v>101.315960042572</v>
          </cell>
          <cell r="I196">
            <v>100.401699050877</v>
          </cell>
          <cell r="J196">
            <v>98.116046571640595</v>
          </cell>
          <cell r="K196">
            <v>97.991504745613994</v>
          </cell>
          <cell r="L196">
            <v>87.144914671304605</v>
          </cell>
          <cell r="M196">
            <v>110.91570045536599</v>
          </cell>
          <cell r="N196">
            <v>98.573177067487904</v>
          </cell>
          <cell r="O196">
            <v>111.82996144706</v>
          </cell>
          <cell r="P196">
            <v>92.1567242586937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104.63081868587101</v>
          </cell>
          <cell r="AJ196">
            <v>90.567999999999998</v>
          </cell>
          <cell r="AK196">
            <v>117.230278456522</v>
          </cell>
          <cell r="AL196">
            <v>108.719567874418</v>
          </cell>
          <cell r="AM196">
            <v>120.093</v>
          </cell>
          <cell r="AN196">
            <v>102.080223482428</v>
          </cell>
          <cell r="AO196">
            <v>112.030662664356</v>
          </cell>
          <cell r="AP196">
            <v>110.125981289698</v>
          </cell>
          <cell r="AQ196">
            <v>107.25865648858699</v>
          </cell>
          <cell r="AR196">
            <v>108.297459306308</v>
          </cell>
          <cell r="AS196">
            <v>110.125981289698</v>
          </cell>
          <cell r="AT196">
            <v>103.934201191629</v>
          </cell>
          <cell r="AU196">
            <v>107.134114662561</v>
          </cell>
          <cell r="AV196">
            <v>94.916133100709203</v>
          </cell>
          <cell r="AW196">
            <v>101.9948163183</v>
          </cell>
          <cell r="AX196">
            <v>104.058743017656</v>
          </cell>
          <cell r="AY196">
            <v>101.315960042572</v>
          </cell>
        </row>
        <row r="197">
          <cell r="C197">
            <v>24320</v>
          </cell>
          <cell r="D197">
            <v>83.587543017376902</v>
          </cell>
          <cell r="E197">
            <v>112.83511067680701</v>
          </cell>
          <cell r="F197">
            <v>115.676027814363</v>
          </cell>
          <cell r="G197">
            <v>101.81133251193199</v>
          </cell>
          <cell r="H197">
            <v>116.851482063701</v>
          </cell>
          <cell r="I197">
            <v>87.544433586834899</v>
          </cell>
          <cell r="J197">
            <v>108.56098908102101</v>
          </cell>
          <cell r="K197">
            <v>86.683377943946397</v>
          </cell>
          <cell r="L197">
            <v>108.60347537919</v>
          </cell>
          <cell r="M197">
            <v>99.845633116653204</v>
          </cell>
          <cell r="N197">
            <v>95.662148956961403</v>
          </cell>
          <cell r="O197">
            <v>82.338445851212995</v>
          </cell>
          <cell r="P197">
            <v>86.578134361720203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92.556521346181597</v>
          </cell>
          <cell r="AJ197">
            <v>112.869</v>
          </cell>
          <cell r="AK197">
            <v>105.529977495325</v>
          </cell>
          <cell r="AL197">
            <v>105.50890014855101</v>
          </cell>
          <cell r="AM197">
            <v>88.421999999999997</v>
          </cell>
          <cell r="AN197">
            <v>109.17049068499399</v>
          </cell>
          <cell r="AO197">
            <v>102.15785910334699</v>
          </cell>
          <cell r="AP197">
            <v>128.88643412499499</v>
          </cell>
          <cell r="AQ197">
            <v>135.197065613006</v>
          </cell>
          <cell r="AR197">
            <v>159.082862443529</v>
          </cell>
          <cell r="AS197">
            <v>139.13412924331899</v>
          </cell>
          <cell r="AT197">
            <v>149.166560450921</v>
          </cell>
          <cell r="AU197">
            <v>107.167438501083</v>
          </cell>
          <cell r="AV197">
            <v>134.89682910594701</v>
          </cell>
          <cell r="AW197">
            <v>108.011499624704</v>
          </cell>
          <cell r="AX197">
            <v>118.469708720787</v>
          </cell>
          <cell r="AY197">
            <v>110.95627759356999</v>
          </cell>
        </row>
        <row r="198">
          <cell r="C198">
            <v>251</v>
          </cell>
          <cell r="D198">
            <v>92.002219400985496</v>
          </cell>
          <cell r="E198">
            <v>90.825208135437194</v>
          </cell>
          <cell r="F198">
            <v>101.272840696012</v>
          </cell>
          <cell r="G198">
            <v>101.171720803931</v>
          </cell>
          <cell r="H198">
            <v>97.507604335663103</v>
          </cell>
          <cell r="I198">
            <v>100.975327144467</v>
          </cell>
          <cell r="J198">
            <v>99.848158940803103</v>
          </cell>
          <cell r="K198">
            <v>92.286278038045793</v>
          </cell>
          <cell r="L198">
            <v>109.19620256612301</v>
          </cell>
          <cell r="M198">
            <v>105.69714057568299</v>
          </cell>
          <cell r="N198">
            <v>98.936914670136602</v>
          </cell>
          <cell r="O198">
            <v>110.280384692711</v>
          </cell>
          <cell r="P198">
            <v>90.236222556059204</v>
          </cell>
          <cell r="Q198">
            <v>89.335790393877204</v>
          </cell>
          <cell r="R198">
            <v>99.930052440606104</v>
          </cell>
          <cell r="S198">
            <v>100.254879014376</v>
          </cell>
          <cell r="T198">
            <v>107.725556144563</v>
          </cell>
          <cell r="U198">
            <v>115.95932804789901</v>
          </cell>
          <cell r="V198">
            <v>109.083799229221</v>
          </cell>
          <cell r="W198">
            <v>99.058014223929305</v>
          </cell>
          <cell r="X198">
            <v>111.418325895561</v>
          </cell>
          <cell r="Y198">
            <v>106.813448579327</v>
          </cell>
          <cell r="Z198">
            <v>101.042553919497</v>
          </cell>
          <cell r="AA198">
            <v>104.162910866882</v>
          </cell>
          <cell r="AB198">
            <v>89.865050483002506</v>
          </cell>
          <cell r="AC198">
            <v>88.960316905160695</v>
          </cell>
          <cell r="AD198">
            <v>102.764477856049</v>
          </cell>
          <cell r="AE198">
            <v>104.010568302289</v>
          </cell>
          <cell r="AF198">
            <v>111.21823024950599</v>
          </cell>
          <cell r="AG198">
            <v>117.435163922154</v>
          </cell>
          <cell r="AH198">
            <v>121.344334809317</v>
          </cell>
          <cell r="AI198">
            <v>104.422458150674</v>
          </cell>
          <cell r="AJ198">
            <v>113.4398961772</v>
          </cell>
          <cell r="AK198">
            <v>113.437995938437</v>
          </cell>
          <cell r="AL198">
            <v>106.25078887167901</v>
          </cell>
          <cell r="AM198">
            <v>107.69714451179399</v>
          </cell>
          <cell r="AN198">
            <v>103.42000090576499</v>
          </cell>
          <cell r="AO198">
            <v>99.178525693486705</v>
          </cell>
          <cell r="AP198">
            <v>113.431828869776</v>
          </cell>
          <cell r="AQ198">
            <v>112.306612857267</v>
          </cell>
          <cell r="AR198">
            <v>114.938478975199</v>
          </cell>
          <cell r="AS198">
            <v>125.439473285931</v>
          </cell>
          <cell r="AT198">
            <v>127.73617421034901</v>
          </cell>
          <cell r="AU198">
            <v>120.644860551023</v>
          </cell>
          <cell r="AV198">
            <v>120.17816022930501</v>
          </cell>
          <cell r="AW198">
            <v>118.969219965579</v>
          </cell>
          <cell r="AX198">
            <v>114.392139408449</v>
          </cell>
          <cell r="AY198">
            <v>113.025554831896</v>
          </cell>
        </row>
        <row r="199">
          <cell r="C199">
            <v>25111</v>
          </cell>
          <cell r="D199">
            <v>76.735479108339902</v>
          </cell>
          <cell r="E199">
            <v>86.972760677149594</v>
          </cell>
          <cell r="F199">
            <v>109.09080995002201</v>
          </cell>
          <cell r="G199">
            <v>89.307399746897005</v>
          </cell>
          <cell r="H199">
            <v>103.481389261922</v>
          </cell>
          <cell r="I199">
            <v>85.851801615634301</v>
          </cell>
          <cell r="J199">
            <v>90.677261153020297</v>
          </cell>
          <cell r="K199">
            <v>87.654219492156003</v>
          </cell>
          <cell r="L199">
            <v>136.47253060080899</v>
          </cell>
          <cell r="M199">
            <v>158.688961255235</v>
          </cell>
          <cell r="N199">
            <v>87.852838091192396</v>
          </cell>
          <cell r="O199">
            <v>87.214549047621901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98.710959055630795</v>
          </cell>
          <cell r="AJ199">
            <v>139.95599999999999</v>
          </cell>
          <cell r="AK199">
            <v>166.791987194825</v>
          </cell>
          <cell r="AL199">
            <v>92.051933964771806</v>
          </cell>
          <cell r="AM199">
            <v>84.072000000000003</v>
          </cell>
          <cell r="AN199">
            <v>95.093795821399297</v>
          </cell>
          <cell r="AO199">
            <v>90.249106428352903</v>
          </cell>
          <cell r="AP199">
            <v>113.69612027211799</v>
          </cell>
          <cell r="AQ199">
            <v>109.81906379877699</v>
          </cell>
          <cell r="AR199">
            <v>111.399671392654</v>
          </cell>
          <cell r="AS199">
            <v>110.616828286898</v>
          </cell>
          <cell r="AT199">
            <v>111.008249839776</v>
          </cell>
          <cell r="AU199">
            <v>97.821983576371395</v>
          </cell>
          <cell r="AV199">
            <v>146.49668805478399</v>
          </cell>
          <cell r="AW199">
            <v>171.94553887970699</v>
          </cell>
          <cell r="AX199">
            <v>107.946580952053</v>
          </cell>
          <cell r="AY199">
            <v>106.746317968401</v>
          </cell>
        </row>
        <row r="200">
          <cell r="C200">
            <v>25112</v>
          </cell>
          <cell r="D200">
            <v>75.485094752303795</v>
          </cell>
          <cell r="E200">
            <v>85.555562522975904</v>
          </cell>
          <cell r="F200">
            <v>107.313204027262</v>
          </cell>
          <cell r="G200">
            <v>93.525019382753001</v>
          </cell>
          <cell r="H200">
            <v>101.79518736708199</v>
          </cell>
          <cell r="I200">
            <v>84.452869193173797</v>
          </cell>
          <cell r="J200">
            <v>88.056086958935893</v>
          </cell>
          <cell r="K200">
            <v>99.740602822867999</v>
          </cell>
          <cell r="L200">
            <v>134.248746775195</v>
          </cell>
          <cell r="M200">
            <v>156.10316656241699</v>
          </cell>
          <cell r="N200">
            <v>87.9310486191942</v>
          </cell>
          <cell r="O200">
            <v>85.793411015839794</v>
          </cell>
          <cell r="P200">
            <v>73.3433724421985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112.32192378728701</v>
          </cell>
          <cell r="AJ200">
            <v>137.67500000000001</v>
          </cell>
          <cell r="AK200">
            <v>164.074155835407</v>
          </cell>
          <cell r="AL200">
            <v>92.133882715835497</v>
          </cell>
          <cell r="AM200">
            <v>82.701999999999998</v>
          </cell>
          <cell r="AN200">
            <v>89.623665952708805</v>
          </cell>
          <cell r="AO200">
            <v>105.830611462842</v>
          </cell>
          <cell r="AP200">
            <v>97.727136051851701</v>
          </cell>
          <cell r="AQ200">
            <v>101.784462057813</v>
          </cell>
          <cell r="AR200">
            <v>122.540365711446</v>
          </cell>
          <cell r="AS200">
            <v>107.276530199229</v>
          </cell>
          <cell r="AT200">
            <v>116.877226210807</v>
          </cell>
          <cell r="AU200">
            <v>115.56471280259601</v>
          </cell>
          <cell r="AV200">
            <v>122.58044631074701</v>
          </cell>
          <cell r="AW200">
            <v>118.34079510805</v>
          </cell>
          <cell r="AX200">
            <v>105.21729698649</v>
          </cell>
          <cell r="AY200">
            <v>98.749997506159403</v>
          </cell>
        </row>
        <row r="201">
          <cell r="C201">
            <v>25113</v>
          </cell>
          <cell r="D201">
            <v>75.442266713069301</v>
          </cell>
          <cell r="E201">
            <v>81.233513074985595</v>
          </cell>
          <cell r="F201">
            <v>99.010764903982306</v>
          </cell>
          <cell r="G201">
            <v>106.149220453919</v>
          </cell>
          <cell r="H201">
            <v>101.798313747728</v>
          </cell>
          <cell r="I201">
            <v>108.16529455457901</v>
          </cell>
          <cell r="J201">
            <v>109.21633206192701</v>
          </cell>
          <cell r="K201">
            <v>101.397974580081</v>
          </cell>
          <cell r="L201">
            <v>119.378422938254</v>
          </cell>
          <cell r="M201">
            <v>91.365231436154005</v>
          </cell>
          <cell r="N201">
            <v>100.845155839019</v>
          </cell>
          <cell r="O201">
            <v>105.997509696303</v>
          </cell>
          <cell r="P201">
            <v>91.382537368037205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109.08510741139099</v>
          </cell>
          <cell r="AJ201">
            <v>111.146</v>
          </cell>
          <cell r="AK201">
            <v>106.67083396280201</v>
          </cell>
          <cell r="AL201">
            <v>112.787817102761</v>
          </cell>
          <cell r="AM201">
            <v>103.508</v>
          </cell>
          <cell r="AN201">
            <v>111.571817054535</v>
          </cell>
          <cell r="AO201">
            <v>101.810165636536</v>
          </cell>
          <cell r="AP201">
            <v>101.351815085003</v>
          </cell>
          <cell r="AQ201">
            <v>101.50074575558099</v>
          </cell>
          <cell r="AR201">
            <v>105.455610588078</v>
          </cell>
          <cell r="AS201">
            <v>106.44691541690599</v>
          </cell>
          <cell r="AT201">
            <v>115.302926262621</v>
          </cell>
          <cell r="AU201">
            <v>111.14919001280001</v>
          </cell>
          <cell r="AV201">
            <v>108.758250008999</v>
          </cell>
          <cell r="AW201">
            <v>108.41852253637801</v>
          </cell>
          <cell r="AX201">
            <v>115.6843313416</v>
          </cell>
          <cell r="AY201">
            <v>117.368338835027</v>
          </cell>
        </row>
        <row r="202">
          <cell r="C202">
            <v>25119</v>
          </cell>
          <cell r="D202">
            <v>103.84457771374601</v>
          </cell>
          <cell r="E202">
            <v>103.25395546387099</v>
          </cell>
          <cell r="F202">
            <v>114.531470886222</v>
          </cell>
          <cell r="G202">
            <v>97.260263409755396</v>
          </cell>
          <cell r="H202">
            <v>89.036294178241803</v>
          </cell>
          <cell r="I202">
            <v>93.893100091279905</v>
          </cell>
          <cell r="J202">
            <v>88.993163720880105</v>
          </cell>
          <cell r="K202">
            <v>87.268578170463996</v>
          </cell>
          <cell r="L202">
            <v>100.70595736081501</v>
          </cell>
          <cell r="M202">
            <v>105.84699543917</v>
          </cell>
          <cell r="N202">
            <v>102.716106094441</v>
          </cell>
          <cell r="O202">
            <v>112.649537471114</v>
          </cell>
          <cell r="P202">
            <v>96.566399848835502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97.676958974723206</v>
          </cell>
          <cell r="AJ202">
            <v>101.17400000000001</v>
          </cell>
          <cell r="AK202">
            <v>103.87388195779801</v>
          </cell>
          <cell r="AL202">
            <v>100.93652258587301</v>
          </cell>
          <cell r="AM202">
            <v>106.018</v>
          </cell>
          <cell r="AN202">
            <v>108.24498924184</v>
          </cell>
          <cell r="AO202">
            <v>104.388723946525</v>
          </cell>
          <cell r="AP202">
            <v>129.388990969395</v>
          </cell>
          <cell r="AQ202">
            <v>123.75468099426099</v>
          </cell>
          <cell r="AR202">
            <v>116.917925345988</v>
          </cell>
          <cell r="AS202">
            <v>136.99050784519699</v>
          </cell>
          <cell r="AT202">
            <v>133.08756407711701</v>
          </cell>
          <cell r="AU202">
            <v>123.455174625871</v>
          </cell>
          <cell r="AV202">
            <v>119.194891905248</v>
          </cell>
          <cell r="AW202">
            <v>116.604407448074</v>
          </cell>
          <cell r="AX202">
            <v>108.06320621951301</v>
          </cell>
          <cell r="AY202">
            <v>111.53982975787901</v>
          </cell>
        </row>
        <row r="203">
          <cell r="C203">
            <v>25120</v>
          </cell>
          <cell r="D203">
            <v>99.957330128711604</v>
          </cell>
          <cell r="E203">
            <v>82.9700925431587</v>
          </cell>
          <cell r="F203">
            <v>76.808093239871098</v>
          </cell>
          <cell r="G203">
            <v>111.24017547228701</v>
          </cell>
          <cell r="H203">
            <v>105.151635382587</v>
          </cell>
          <cell r="I203">
            <v>117.45162062464399</v>
          </cell>
          <cell r="J203">
            <v>111.70607463998699</v>
          </cell>
          <cell r="K203">
            <v>94.745517837613505</v>
          </cell>
          <cell r="L203">
            <v>96.726382465048204</v>
          </cell>
          <cell r="M203">
            <v>86.024455873498596</v>
          </cell>
          <cell r="N203">
            <v>89.641350402067303</v>
          </cell>
          <cell r="O203">
            <v>127.57727139052599</v>
          </cell>
          <cell r="P203">
            <v>89.889051455336499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</v>
          </cell>
          <cell r="AJ203">
            <v>120.828</v>
          </cell>
          <cell r="AK203">
            <v>102.71772108578</v>
          </cell>
          <cell r="AL203">
            <v>109.700167305522</v>
          </cell>
          <cell r="AM203">
            <v>132.24600000000001</v>
          </cell>
          <cell r="AN203">
            <v>95.160388032384404</v>
          </cell>
          <cell r="AO203">
            <v>86.999256793945705</v>
          </cell>
          <cell r="AP203">
            <v>98.056630936391002</v>
          </cell>
          <cell r="AQ203">
            <v>102.800445672119</v>
          </cell>
          <cell r="AR203">
            <v>119.307282008139</v>
          </cell>
          <cell r="AS203">
            <v>130.377639415705</v>
          </cell>
          <cell r="AT203">
            <v>136.468842464098</v>
          </cell>
          <cell r="AU203">
            <v>134.03462154065201</v>
          </cell>
          <cell r="AV203">
            <v>122.201143754882</v>
          </cell>
          <cell r="AW203">
            <v>105.17654875456</v>
          </cell>
          <cell r="AX203">
            <v>122.069705592772</v>
          </cell>
          <cell r="AY203">
            <v>111.214943175146</v>
          </cell>
        </row>
        <row r="204">
          <cell r="C204">
            <v>25130</v>
          </cell>
          <cell r="D204">
            <v>72.727272727272805</v>
          </cell>
          <cell r="E204">
            <v>82.429819414829595</v>
          </cell>
          <cell r="F204">
            <v>103.392552955496</v>
          </cell>
          <cell r="G204">
            <v>87.176132965451401</v>
          </cell>
          <cell r="H204">
            <v>98.076135139826704</v>
          </cell>
          <cell r="I204">
            <v>81.367412607310598</v>
          </cell>
          <cell r="J204">
            <v>105.98990599461401</v>
          </cell>
          <cell r="K204">
            <v>84.877056767435704</v>
          </cell>
          <cell r="L204">
            <v>129.34401489528699</v>
          </cell>
          <cell r="M204">
            <v>150.39999095754399</v>
          </cell>
          <cell r="N204">
            <v>121.56072738028</v>
          </cell>
          <cell r="O204">
            <v>82.658978194652903</v>
          </cell>
          <cell r="P204">
            <v>70.663797506578803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95.583483874185305</v>
          </cell>
          <cell r="AJ204">
            <v>132.64500000000001</v>
          </cell>
          <cell r="AK204">
            <v>158.07976287364301</v>
          </cell>
          <cell r="AL204">
            <v>127.370956848359</v>
          </cell>
          <cell r="AM204">
            <v>79.680999999999997</v>
          </cell>
          <cell r="AN204">
            <v>85.564731507584497</v>
          </cell>
          <cell r="AO204">
            <v>112.674077054932</v>
          </cell>
          <cell r="AP204">
            <v>117.48251748251801</v>
          </cell>
          <cell r="AQ204">
            <v>121.67832167832201</v>
          </cell>
          <cell r="AR204">
            <v>125.87412587412599</v>
          </cell>
          <cell r="AS204">
            <v>130.06993006993</v>
          </cell>
          <cell r="AT204">
            <v>134.26573426573401</v>
          </cell>
          <cell r="AU204">
            <v>121.67832167832201</v>
          </cell>
          <cell r="AV204">
            <v>125.87412587412599</v>
          </cell>
          <cell r="AW204">
            <v>155.244755244755</v>
          </cell>
          <cell r="AX204">
            <v>134.26573426573401</v>
          </cell>
          <cell r="AY204">
            <v>125.87412587412599</v>
          </cell>
        </row>
        <row r="205">
          <cell r="C205">
            <v>252</v>
          </cell>
          <cell r="D205">
            <v>82.762581063206497</v>
          </cell>
          <cell r="E205">
            <v>92.356732552705793</v>
          </cell>
          <cell r="F205">
            <v>75.072566175247402</v>
          </cell>
          <cell r="G205">
            <v>94.582281401964096</v>
          </cell>
          <cell r="H205">
            <v>73.477061796346803</v>
          </cell>
          <cell r="I205">
            <v>77.296478446407093</v>
          </cell>
          <cell r="J205">
            <v>100.968734636618</v>
          </cell>
          <cell r="K205">
            <v>131.595844027487</v>
          </cell>
          <cell r="L205">
            <v>120.07074225642</v>
          </cell>
          <cell r="M205">
            <v>141.832484518272</v>
          </cell>
          <cell r="N205">
            <v>126.861016710003</v>
          </cell>
          <cell r="O205">
            <v>83.123476415322699</v>
          </cell>
          <cell r="P205">
            <v>87.193493788176099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</v>
          </cell>
          <cell r="AF205">
            <v>82.076999999999998</v>
          </cell>
          <cell r="AG205">
            <v>84.531000000000006</v>
          </cell>
          <cell r="AH205">
            <v>115.604</v>
          </cell>
          <cell r="AI205">
            <v>151.216725181215</v>
          </cell>
          <cell r="AJ205">
            <v>131.33699999999999</v>
          </cell>
          <cell r="AK205">
            <v>157.25942610697601</v>
          </cell>
          <cell r="AL205">
            <v>140.83552481542901</v>
          </cell>
          <cell r="AM205">
            <v>87.507999999999996</v>
          </cell>
          <cell r="AN205">
            <v>90.551146478887503</v>
          </cell>
          <cell r="AO205">
            <v>119.038566545465</v>
          </cell>
          <cell r="AP205">
            <v>85.990901515703996</v>
          </cell>
          <cell r="AQ205">
            <v>102.514377900897</v>
          </cell>
          <cell r="AR205">
            <v>94.253579931151606</v>
          </cell>
          <cell r="AS205">
            <v>98.384919138875404</v>
          </cell>
          <cell r="AT205">
            <v>96.320189757864597</v>
          </cell>
          <cell r="AU205">
            <v>122.313590699315</v>
          </cell>
          <cell r="AV205">
            <v>110.299423107987</v>
          </cell>
          <cell r="AW205">
            <v>109.644401188389</v>
          </cell>
          <cell r="AX205">
            <v>138.118716118642</v>
          </cell>
          <cell r="AY205">
            <v>112.429968088575</v>
          </cell>
        </row>
        <row r="206">
          <cell r="C206">
            <v>25200</v>
          </cell>
          <cell r="D206">
            <v>82.762581063206497</v>
          </cell>
          <cell r="E206">
            <v>92.356732552705793</v>
          </cell>
          <cell r="F206">
            <v>75.072566175247402</v>
          </cell>
          <cell r="G206">
            <v>94.582281401964096</v>
          </cell>
          <cell r="H206">
            <v>73.477061796346803</v>
          </cell>
          <cell r="I206">
            <v>77.296478446407093</v>
          </cell>
          <cell r="J206">
            <v>100.968734636618</v>
          </cell>
          <cell r="K206">
            <v>131.595844027487</v>
          </cell>
          <cell r="L206">
            <v>120.07074225642</v>
          </cell>
          <cell r="M206">
            <v>141.832484518272</v>
          </cell>
          <cell r="N206">
            <v>126.861016710003</v>
          </cell>
          <cell r="O206">
            <v>83.123476415322699</v>
          </cell>
          <cell r="P206">
            <v>87.193493788176099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151.216725181215</v>
          </cell>
          <cell r="AJ206">
            <v>131.33699999999999</v>
          </cell>
          <cell r="AK206">
            <v>157.25942610697601</v>
          </cell>
          <cell r="AL206">
            <v>140.83552481542901</v>
          </cell>
          <cell r="AM206">
            <v>87.507999999999996</v>
          </cell>
          <cell r="AN206">
            <v>90.551146478887503</v>
          </cell>
          <cell r="AO206">
            <v>119.038566545465</v>
          </cell>
          <cell r="AP206">
            <v>85.990901515703996</v>
          </cell>
          <cell r="AQ206">
            <v>102.514377900897</v>
          </cell>
          <cell r="AR206">
            <v>94.253579931151606</v>
          </cell>
          <cell r="AS206">
            <v>98.384919138875404</v>
          </cell>
          <cell r="AT206">
            <v>96.320189757864597</v>
          </cell>
          <cell r="AU206">
            <v>122.313590699315</v>
          </cell>
          <cell r="AV206">
            <v>110.299423107987</v>
          </cell>
          <cell r="AW206">
            <v>109.644401188389</v>
          </cell>
          <cell r="AX206">
            <v>138.118716118642</v>
          </cell>
          <cell r="AY206">
            <v>112.429968088575</v>
          </cell>
        </row>
        <row r="207">
          <cell r="C207">
            <v>259</v>
          </cell>
          <cell r="D207">
            <v>116.701049512213</v>
          </cell>
          <cell r="E207">
            <v>86.411719095915998</v>
          </cell>
          <cell r="F207">
            <v>100.54471809387</v>
          </cell>
          <cell r="G207">
            <v>101.804924138644</v>
          </cell>
          <cell r="H207">
            <v>103.009867284438</v>
          </cell>
          <cell r="I207">
            <v>103.199884176504</v>
          </cell>
          <cell r="J207">
            <v>100.512794828933</v>
          </cell>
          <cell r="K207">
            <v>97.567926686582595</v>
          </cell>
          <cell r="L207">
            <v>96.162304483054399</v>
          </cell>
          <cell r="M207">
            <v>97.200575688768794</v>
          </cell>
          <cell r="N207">
            <v>97.992195008238994</v>
          </cell>
          <cell r="O207">
            <v>98.892041002837999</v>
          </cell>
          <cell r="P207">
            <v>128.443395265775</v>
          </cell>
          <cell r="Q207">
            <v>96.084058618709903</v>
          </cell>
          <cell r="R207">
            <v>108.561984170782</v>
          </cell>
          <cell r="S207">
            <v>107.72254424299901</v>
          </cell>
          <cell r="T207">
            <v>108.27954500137599</v>
          </cell>
          <cell r="U207">
            <v>103.880496298602</v>
          </cell>
          <cell r="V207">
            <v>102.75303612251599</v>
          </cell>
          <cell r="W207">
            <v>101.736956219071</v>
          </cell>
          <cell r="X207">
            <v>101.092038400673</v>
          </cell>
          <cell r="Y207">
            <v>105.221214792495</v>
          </cell>
          <cell r="Z207">
            <v>106.812889108546</v>
          </cell>
          <cell r="AA207">
            <v>103.58776703673701</v>
          </cell>
          <cell r="AB207">
            <v>134.60810567898301</v>
          </cell>
          <cell r="AC207">
            <v>101.071870894957</v>
          </cell>
          <cell r="AD207">
            <v>111.31271591458101</v>
          </cell>
          <cell r="AE207">
            <v>111.62714815194499</v>
          </cell>
          <cell r="AF207">
            <v>112.237647734904</v>
          </cell>
          <cell r="AG207">
            <v>108.404187544604</v>
          </cell>
          <cell r="AH207">
            <v>111.49600750851501</v>
          </cell>
          <cell r="AI207">
            <v>113.245619481606</v>
          </cell>
          <cell r="AJ207">
            <v>108.875221483724</v>
          </cell>
          <cell r="AK207">
            <v>110.776442079766</v>
          </cell>
          <cell r="AL207">
            <v>112.035488028993</v>
          </cell>
          <cell r="AM207">
            <v>109.14064798459501</v>
          </cell>
          <cell r="AN207">
            <v>135.59952455375401</v>
          </cell>
          <cell r="AO207">
            <v>101.227569859979</v>
          </cell>
          <cell r="AP207">
            <v>112.505272011496</v>
          </cell>
          <cell r="AQ207">
            <v>117.088484467719</v>
          </cell>
          <cell r="AR207">
            <v>119.595975340954</v>
          </cell>
          <cell r="AS207">
            <v>113.963336981097</v>
          </cell>
          <cell r="AT207">
            <v>117.945051857265</v>
          </cell>
          <cell r="AU207">
            <v>112.930033910265</v>
          </cell>
          <cell r="AV207">
            <v>113.07754629214099</v>
          </cell>
          <cell r="AW207">
            <v>116.41200035053301</v>
          </cell>
          <cell r="AX207">
            <v>114.521846953739</v>
          </cell>
          <cell r="AY207">
            <v>113.17469052057901</v>
          </cell>
        </row>
        <row r="208">
          <cell r="C208">
            <v>25910</v>
          </cell>
          <cell r="D208">
            <v>76.945998512392407</v>
          </cell>
          <cell r="E208">
            <v>89.826183398833393</v>
          </cell>
          <cell r="F208">
            <v>90.6600441550639</v>
          </cell>
          <cell r="G208">
            <v>87.663475122148796</v>
          </cell>
          <cell r="H208">
            <v>95.969687458460896</v>
          </cell>
          <cell r="I208">
            <v>106.47199966193701</v>
          </cell>
          <cell r="J208">
            <v>106.032538528814</v>
          </cell>
          <cell r="K208">
            <v>110.343892614572</v>
          </cell>
          <cell r="L208">
            <v>111.030168420716</v>
          </cell>
          <cell r="M208">
            <v>111.100616008076</v>
          </cell>
          <cell r="N208">
            <v>105.181368789042</v>
          </cell>
          <cell r="O208">
            <v>108.774027329943</v>
          </cell>
          <cell r="P208">
            <v>84.688229817613205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128.07449025015899</v>
          </cell>
          <cell r="AJ208">
            <v>125.709</v>
          </cell>
          <cell r="AK208">
            <v>126.617881293753</v>
          </cell>
          <cell r="AL208">
            <v>120.25494461928299</v>
          </cell>
          <cell r="AM208">
            <v>120.047</v>
          </cell>
          <cell r="AN208">
            <v>103.353757291424</v>
          </cell>
          <cell r="AO208">
            <v>103.674468733588</v>
          </cell>
          <cell r="AP208">
            <v>116.316303875423</v>
          </cell>
          <cell r="AQ208">
            <v>121.814331131957</v>
          </cell>
          <cell r="AR208">
            <v>119.50868618264199</v>
          </cell>
          <cell r="AS208">
            <v>115.673265284557</v>
          </cell>
          <cell r="AT208">
            <v>124.735916197996</v>
          </cell>
          <cell r="AU208">
            <v>113.07385965053599</v>
          </cell>
          <cell r="AV208">
            <v>124.645367515582</v>
          </cell>
          <cell r="AW208">
            <v>123.440404709232</v>
          </cell>
          <cell r="AX208">
            <v>124.4293706097</v>
          </cell>
          <cell r="AY208">
            <v>134.371786610225</v>
          </cell>
        </row>
        <row r="209">
          <cell r="C209">
            <v>25920</v>
          </cell>
          <cell r="D209">
            <v>99.946902633354796</v>
          </cell>
          <cell r="E209">
            <v>96.885995724461395</v>
          </cell>
          <cell r="F209">
            <v>106.84625054301701</v>
          </cell>
          <cell r="G209">
            <v>122.391499184238</v>
          </cell>
          <cell r="H209">
            <v>121.011040955282</v>
          </cell>
          <cell r="I209">
            <v>108.857020451606</v>
          </cell>
          <cell r="J209">
            <v>95.361131421978598</v>
          </cell>
          <cell r="K209">
            <v>93.074081654857196</v>
          </cell>
          <cell r="L209">
            <v>88.270076297884202</v>
          </cell>
          <cell r="M209">
            <v>85.574026234440495</v>
          </cell>
          <cell r="N209">
            <v>86.845695671585801</v>
          </cell>
          <cell r="O209">
            <v>94.936279227294804</v>
          </cell>
          <cell r="P209">
            <v>110.00346247256699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108.02968139872701</v>
          </cell>
          <cell r="AJ209">
            <v>99.94</v>
          </cell>
          <cell r="AK209">
            <v>97.526028971731705</v>
          </cell>
          <cell r="AL209">
            <v>99.291580283158595</v>
          </cell>
          <cell r="AM209">
            <v>104.77500000000001</v>
          </cell>
          <cell r="AN209">
            <v>119.137217972302</v>
          </cell>
          <cell r="AO209">
            <v>98.086373160716406</v>
          </cell>
          <cell r="AP209">
            <v>137.627686058384</v>
          </cell>
          <cell r="AQ209">
            <v>157.79104799659899</v>
          </cell>
          <cell r="AR209">
            <v>159.06590608649799</v>
          </cell>
          <cell r="AS209">
            <v>138.017033655354</v>
          </cell>
          <cell r="AT209">
            <v>134.55549374500001</v>
          </cell>
          <cell r="AU209">
            <v>120.902574987915</v>
          </cell>
          <cell r="AV209">
            <v>110.330044021349</v>
          </cell>
          <cell r="AW209">
            <v>119.333590329705</v>
          </cell>
          <cell r="AX209">
            <v>107.39128093482501</v>
          </cell>
          <cell r="AY209">
            <v>114.209142121281</v>
          </cell>
        </row>
        <row r="210">
          <cell r="C210">
            <v>25930</v>
          </cell>
          <cell r="D210">
            <v>106.58000796181</v>
          </cell>
          <cell r="E210">
            <v>109.830244515584</v>
          </cell>
          <cell r="F210">
            <v>110.120552606348</v>
          </cell>
          <cell r="G210">
            <v>106.911843411603</v>
          </cell>
          <cell r="H210">
            <v>89.281242255153302</v>
          </cell>
          <cell r="I210">
            <v>85.456741007570599</v>
          </cell>
          <cell r="J210">
            <v>108.243932332146</v>
          </cell>
          <cell r="K210">
            <v>96.513714206579706</v>
          </cell>
          <cell r="L210">
            <v>86.459813581452593</v>
          </cell>
          <cell r="M210">
            <v>96.720773208196405</v>
          </cell>
          <cell r="N210">
            <v>98.946239260990495</v>
          </cell>
          <cell r="O210">
            <v>104.934895652566</v>
          </cell>
          <cell r="P210">
            <v>117.303984388209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</v>
          </cell>
          <cell r="AJ210">
            <v>97.89</v>
          </cell>
          <cell r="AK210">
            <v>110.22962626800501</v>
          </cell>
          <cell r="AL210">
            <v>113.126256670814</v>
          </cell>
          <cell r="AM210">
            <v>115.81</v>
          </cell>
          <cell r="AN210">
            <v>127.06923378193601</v>
          </cell>
          <cell r="AO210">
            <v>111.95268853862</v>
          </cell>
          <cell r="AP210">
            <v>125.112271385849</v>
          </cell>
          <cell r="AQ210">
            <v>151.579695411432</v>
          </cell>
          <cell r="AR210">
            <v>130.95795045912101</v>
          </cell>
          <cell r="AS210">
            <v>109.90192498133</v>
          </cell>
          <cell r="AT210">
            <v>88.439255011498901</v>
          </cell>
          <cell r="AU210">
            <v>91.0712581962228</v>
          </cell>
          <cell r="AV210">
            <v>101.77298314530999</v>
          </cell>
          <cell r="AW210">
            <v>118.42073114683301</v>
          </cell>
          <cell r="AX210">
            <v>130.31514070927199</v>
          </cell>
          <cell r="AY210">
            <v>123.117212971828</v>
          </cell>
        </row>
        <row r="211">
          <cell r="C211">
            <v>25991</v>
          </cell>
          <cell r="D211">
            <v>92.887325262851704</v>
          </cell>
          <cell r="E211">
            <v>83.894061090838207</v>
          </cell>
          <cell r="F211">
            <v>102.634054746419</v>
          </cell>
          <cell r="G211">
            <v>105.060659471731</v>
          </cell>
          <cell r="H211">
            <v>101.94637898071799</v>
          </cell>
          <cell r="I211">
            <v>103.59478782258</v>
          </cell>
          <cell r="J211">
            <v>99.790032960385403</v>
          </cell>
          <cell r="K211">
            <v>98.747695970216</v>
          </cell>
          <cell r="L211">
            <v>104.33885171199201</v>
          </cell>
          <cell r="M211">
            <v>103.05466157293699</v>
          </cell>
          <cell r="N211">
            <v>102.804850753772</v>
          </cell>
          <cell r="O211">
            <v>101.24663965555899</v>
          </cell>
          <cell r="P211">
            <v>102.233557314054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</v>
          </cell>
          <cell r="AJ211">
            <v>118.133</v>
          </cell>
          <cell r="AK211">
            <v>117.448159827138</v>
          </cell>
          <cell r="AL211">
            <v>117.537847019124</v>
          </cell>
          <cell r="AM211">
            <v>111.739</v>
          </cell>
          <cell r="AN211">
            <v>111.91389532969001</v>
          </cell>
          <cell r="AO211">
            <v>98.3822275141505</v>
          </cell>
          <cell r="AP211">
            <v>100.167534865026</v>
          </cell>
          <cell r="AQ211">
            <v>99.317647469687799</v>
          </cell>
          <cell r="AR211">
            <v>99.386823078629902</v>
          </cell>
          <cell r="AS211">
            <v>99.964155113953396</v>
          </cell>
          <cell r="AT211">
            <v>108.862995744911</v>
          </cell>
          <cell r="AU211">
            <v>110.75110921771299</v>
          </cell>
          <cell r="AV211">
            <v>113.416635218539</v>
          </cell>
          <cell r="AW211">
            <v>112.84194389309199</v>
          </cell>
          <cell r="AX211">
            <v>105.39987808247101</v>
          </cell>
          <cell r="AY211">
            <v>106.859814068887</v>
          </cell>
        </row>
        <row r="212">
          <cell r="C212">
            <v>25992</v>
          </cell>
          <cell r="D212">
            <v>237.2154530288</v>
          </cell>
          <cell r="E212">
            <v>84.647765614943694</v>
          </cell>
          <cell r="F212">
            <v>94.714474004839801</v>
          </cell>
          <cell r="G212">
            <v>93.743726429748506</v>
          </cell>
          <cell r="H212">
            <v>91.947555514737601</v>
          </cell>
          <cell r="I212">
            <v>92.067869625726502</v>
          </cell>
          <cell r="J212">
            <v>84.812725150757799</v>
          </cell>
          <cell r="K212">
            <v>89.9482049638262</v>
          </cell>
          <cell r="L212">
            <v>85.596915271371401</v>
          </cell>
          <cell r="M212">
            <v>81.246821680917705</v>
          </cell>
          <cell r="N212">
            <v>85.713413228863502</v>
          </cell>
          <cell r="O212">
            <v>78.345075485467106</v>
          </cell>
          <cell r="P212">
            <v>261.083840495706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104.401523516106</v>
          </cell>
          <cell r="AJ212">
            <v>96.912999999999997</v>
          </cell>
          <cell r="AK212">
            <v>92.594449902432004</v>
          </cell>
          <cell r="AL212">
            <v>97.997030078967398</v>
          </cell>
          <cell r="AM212">
            <v>86.463999999999999</v>
          </cell>
          <cell r="AN212">
            <v>262.67553420629798</v>
          </cell>
          <cell r="AO212">
            <v>100.436831059825</v>
          </cell>
          <cell r="AP212">
            <v>101.068057183614</v>
          </cell>
          <cell r="AQ212">
            <v>91.373733956723299</v>
          </cell>
          <cell r="AR212">
            <v>94.001751780273693</v>
          </cell>
          <cell r="AS212">
            <v>83.414148715058502</v>
          </cell>
          <cell r="AT212">
            <v>99.237333035535798</v>
          </cell>
          <cell r="AU212">
            <v>91.889473923585001</v>
          </cell>
          <cell r="AV212">
            <v>99.373630279803507</v>
          </cell>
          <cell r="AW212">
            <v>100.59625215206199</v>
          </cell>
          <cell r="AX212">
            <v>103.263085924922</v>
          </cell>
          <cell r="AY212">
            <v>103.04656116244701</v>
          </cell>
        </row>
        <row r="213">
          <cell r="C213">
            <v>25993</v>
          </cell>
          <cell r="D213">
            <v>106.49222084377</v>
          </cell>
          <cell r="E213">
            <v>76.283544818121598</v>
          </cell>
          <cell r="F213">
            <v>95.8028144965932</v>
          </cell>
          <cell r="G213">
            <v>94.987502819599698</v>
          </cell>
          <cell r="H213">
            <v>98.516556381346206</v>
          </cell>
          <cell r="I213">
            <v>116.3231445361</v>
          </cell>
          <cell r="J213">
            <v>110.62057425920899</v>
          </cell>
          <cell r="K213">
            <v>93.615117414200398</v>
          </cell>
          <cell r="L213">
            <v>99.761435010153505</v>
          </cell>
          <cell r="M213">
            <v>98.869617823583994</v>
          </cell>
          <cell r="N213">
            <v>100.586716236155</v>
          </cell>
          <cell r="O213">
            <v>108.140755361168</v>
          </cell>
          <cell r="P213">
            <v>117.207364215992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108.65765343635501</v>
          </cell>
          <cell r="AJ213">
            <v>112.95</v>
          </cell>
          <cell r="AK213">
            <v>112.67859695967201</v>
          </cell>
          <cell r="AL213">
            <v>115.001830929533</v>
          </cell>
          <cell r="AM213">
            <v>119.348</v>
          </cell>
          <cell r="AN213">
            <v>116.803959333948</v>
          </cell>
          <cell r="AO213">
            <v>94.168747151496007</v>
          </cell>
          <cell r="AP213">
            <v>106.67336857425001</v>
          </cell>
          <cell r="AQ213">
            <v>107.93078555375099</v>
          </cell>
          <cell r="AR213">
            <v>104.532077027827</v>
          </cell>
          <cell r="AS213">
            <v>111.667958862386</v>
          </cell>
          <cell r="AT213">
            <v>122.881863872138</v>
          </cell>
          <cell r="AU213">
            <v>119.346803938069</v>
          </cell>
          <cell r="AV213">
            <v>109.013595578983</v>
          </cell>
          <cell r="AW213">
            <v>121.188437292044</v>
          </cell>
          <cell r="AX213">
            <v>125.76834337484</v>
          </cell>
          <cell r="AY213">
            <v>122.147120827946</v>
          </cell>
        </row>
        <row r="214">
          <cell r="C214">
            <v>25994</v>
          </cell>
          <cell r="D214">
            <v>128.09697057022601</v>
          </cell>
          <cell r="E214">
            <v>77.597287498117495</v>
          </cell>
          <cell r="F214">
            <v>83.3442767331033</v>
          </cell>
          <cell r="G214">
            <v>82.527104808404601</v>
          </cell>
          <cell r="H214">
            <v>149.55384671292799</v>
          </cell>
          <cell r="I214">
            <v>118.16301431427701</v>
          </cell>
          <cell r="J214">
            <v>102.334744873009</v>
          </cell>
          <cell r="K214">
            <v>108.78208351605601</v>
          </cell>
          <cell r="L214">
            <v>74.759983086626605</v>
          </cell>
          <cell r="M214">
            <v>99.888030883519505</v>
          </cell>
          <cell r="N214">
            <v>93.167473882985902</v>
          </cell>
          <cell r="O214">
            <v>81.785183120745998</v>
          </cell>
          <cell r="P214">
            <v>140.985962783291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</v>
          </cell>
          <cell r="AJ214">
            <v>84.643000000000001</v>
          </cell>
          <cell r="AK214">
            <v>113.83925032563999</v>
          </cell>
          <cell r="AL214">
            <v>106.519334565688</v>
          </cell>
          <cell r="AM214">
            <v>90.260999999999996</v>
          </cell>
          <cell r="AN214">
            <v>110.26164261061101</v>
          </cell>
          <cell r="AO214">
            <v>105.22027259568399</v>
          </cell>
          <cell r="AP214">
            <v>98.728431972911693</v>
          </cell>
          <cell r="AQ214">
            <v>81.221858002233404</v>
          </cell>
          <cell r="AR214">
            <v>140.009365656857</v>
          </cell>
          <cell r="AS214">
            <v>132.66092720002899</v>
          </cell>
          <cell r="AT214">
            <v>121.638269514787</v>
          </cell>
          <cell r="AU214">
            <v>113.338856669428</v>
          </cell>
          <cell r="AV214">
            <v>112.949821692302</v>
          </cell>
          <cell r="AW214">
            <v>125.787975937466</v>
          </cell>
          <cell r="AX214">
            <v>117.358884766399</v>
          </cell>
          <cell r="AY214">
            <v>100.25064957022001</v>
          </cell>
        </row>
        <row r="215">
          <cell r="C215">
            <v>25999</v>
          </cell>
          <cell r="D215">
            <v>94.123448177583995</v>
          </cell>
          <cell r="E215">
            <v>77.777132064300901</v>
          </cell>
          <cell r="F215">
            <v>107.490793202063</v>
          </cell>
          <cell r="G215">
            <v>108.673786981836</v>
          </cell>
          <cell r="H215">
            <v>110.70007827679601</v>
          </cell>
          <cell r="I215">
            <v>104.11062103584899</v>
          </cell>
          <cell r="J215">
            <v>100.918190608068</v>
          </cell>
          <cell r="K215">
            <v>97.188352563692703</v>
          </cell>
          <cell r="L215">
            <v>96.484005274414699</v>
          </cell>
          <cell r="M215">
            <v>99.250723076543807</v>
          </cell>
          <cell r="N215">
            <v>102.468692691801</v>
          </cell>
          <cell r="O215">
            <v>100.81417604705</v>
          </cell>
          <cell r="P215">
            <v>103.59405771055999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112.805053527756</v>
          </cell>
          <cell r="AJ215">
            <v>109.239</v>
          </cell>
          <cell r="AK215">
            <v>113.11293064218</v>
          </cell>
          <cell r="AL215">
            <v>117.153514037047</v>
          </cell>
          <cell r="AM215">
            <v>111.262</v>
          </cell>
          <cell r="AN215">
            <v>112.980404371189</v>
          </cell>
          <cell r="AO215">
            <v>102.918106755547</v>
          </cell>
          <cell r="AP215">
            <v>115.48681596439801</v>
          </cell>
          <cell r="AQ215">
            <v>120.91480865125899</v>
          </cell>
          <cell r="AR215">
            <v>137.146486927322</v>
          </cell>
          <cell r="AS215">
            <v>136.55085117025499</v>
          </cell>
          <cell r="AT215">
            <v>138.240950717933</v>
          </cell>
          <cell r="AU215">
            <v>133.65198229560599</v>
          </cell>
          <cell r="AV215">
            <v>125.22906566704</v>
          </cell>
          <cell r="AW215">
            <v>119.45701610291501</v>
          </cell>
          <cell r="AX215">
            <v>111.995877318499</v>
          </cell>
          <cell r="AY215">
            <v>101.75274560906</v>
          </cell>
        </row>
        <row r="216">
          <cell r="C216">
            <v>261</v>
          </cell>
          <cell r="D216">
            <v>101.245989274457</v>
          </cell>
          <cell r="E216">
            <v>75.006913543009603</v>
          </cell>
          <cell r="F216">
            <v>97.487690890782005</v>
          </cell>
          <cell r="G216">
            <v>88.605936289728405</v>
          </cell>
          <cell r="H216">
            <v>95.436307823081606</v>
          </cell>
          <cell r="I216">
            <v>107.278999314101</v>
          </cell>
          <cell r="J216">
            <v>100.55163775193</v>
          </cell>
          <cell r="K216">
            <v>101.199470230847</v>
          </cell>
          <cell r="L216">
            <v>106.95571170353401</v>
          </cell>
          <cell r="M216">
            <v>104.477036052005</v>
          </cell>
          <cell r="N216">
            <v>105.59815985165601</v>
          </cell>
          <cell r="O216">
            <v>116.156147274869</v>
          </cell>
          <cell r="P216">
            <v>103.48130885403801</v>
          </cell>
          <cell r="Q216">
            <v>82.995486290065998</v>
          </cell>
          <cell r="R216">
            <v>104.59710901101499</v>
          </cell>
          <cell r="S216">
            <v>101.84353643487199</v>
          </cell>
          <cell r="T216">
            <v>105.432994386997</v>
          </cell>
          <cell r="U216">
            <v>120.849105017732</v>
          </cell>
          <cell r="V216">
            <v>112.428135599638</v>
          </cell>
          <cell r="W216">
            <v>112.90890585691</v>
          </cell>
          <cell r="X216">
            <v>119.161045115043</v>
          </cell>
          <cell r="Y216">
            <v>121.60095192415</v>
          </cell>
          <cell r="Z216">
            <v>116.44131965338001</v>
          </cell>
          <cell r="AA216">
            <v>125.770906546451</v>
          </cell>
          <cell r="AB216">
            <v>115.507885617415</v>
          </cell>
          <cell r="AC216">
            <v>96.893851495891795</v>
          </cell>
          <cell r="AD216">
            <v>119.181096557027</v>
          </cell>
          <cell r="AE216">
            <v>119.53536728262701</v>
          </cell>
          <cell r="AF216">
            <v>126.460050585872</v>
          </cell>
          <cell r="AG216">
            <v>138.18108226207099</v>
          </cell>
          <cell r="AH216">
            <v>133.749838998527</v>
          </cell>
          <cell r="AI216">
            <v>130.32800921472401</v>
          </cell>
          <cell r="AJ216">
            <v>135.830010367391</v>
          </cell>
          <cell r="AK216">
            <v>136.65101164445099</v>
          </cell>
          <cell r="AL216">
            <v>128.68187737207899</v>
          </cell>
          <cell r="AM216">
            <v>132.584033777945</v>
          </cell>
          <cell r="AN216">
            <v>123.140032632491</v>
          </cell>
          <cell r="AO216">
            <v>101.90564503189</v>
          </cell>
          <cell r="AP216">
            <v>129.939303617349</v>
          </cell>
          <cell r="AQ216">
            <v>129.70510661510099</v>
          </cell>
          <cell r="AR216">
            <v>133.644609987135</v>
          </cell>
          <cell r="AS216">
            <v>143.70411696778501</v>
          </cell>
          <cell r="AT216">
            <v>143.623019133887</v>
          </cell>
          <cell r="AU216">
            <v>137.56011254064799</v>
          </cell>
          <cell r="AV216">
            <v>147.14124689093001</v>
          </cell>
          <cell r="AW216">
            <v>149.78354221305801</v>
          </cell>
          <cell r="AX216">
            <v>139.319691590167</v>
          </cell>
          <cell r="AY216">
            <v>141.64802506837901</v>
          </cell>
        </row>
        <row r="217">
          <cell r="C217">
            <v>26101</v>
          </cell>
          <cell r="D217">
            <v>100.135551468854</v>
          </cell>
          <cell r="E217">
            <v>83.218186702344894</v>
          </cell>
          <cell r="F217">
            <v>102.378287987088</v>
          </cell>
          <cell r="G217">
            <v>96.418055223877502</v>
          </cell>
          <cell r="H217">
            <v>101.711040992793</v>
          </cell>
          <cell r="I217">
            <v>115.74146340089101</v>
          </cell>
          <cell r="J217">
            <v>96.934949021733402</v>
          </cell>
          <cell r="K217">
            <v>98.084191376774001</v>
          </cell>
          <cell r="L217">
            <v>96.652436189554805</v>
          </cell>
          <cell r="M217">
            <v>101.66844974695201</v>
          </cell>
          <cell r="N217">
            <v>101.04735010978099</v>
          </cell>
          <cell r="O217">
            <v>106.010037779356</v>
          </cell>
          <cell r="P217">
            <v>100.063814085461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120.36092316891801</v>
          </cell>
          <cell r="AJ217">
            <v>118.581</v>
          </cell>
          <cell r="AK217">
            <v>123.99981070142</v>
          </cell>
          <cell r="AL217">
            <v>121.999672168091</v>
          </cell>
          <cell r="AM217">
            <v>119.423</v>
          </cell>
          <cell r="AN217">
            <v>111.62368650130701</v>
          </cell>
          <cell r="AO217">
            <v>109.686089475221</v>
          </cell>
          <cell r="AP217">
            <v>133.87395658923</v>
          </cell>
          <cell r="AQ217">
            <v>121.765905385555</v>
          </cell>
          <cell r="AR217">
            <v>126.22124461146301</v>
          </cell>
          <cell r="AS217">
            <v>142.32064205100301</v>
          </cell>
          <cell r="AT217">
            <v>139.95257930005701</v>
          </cell>
          <cell r="AU217">
            <v>133.58533333017999</v>
          </cell>
          <cell r="AV217">
            <v>139.66749340167601</v>
          </cell>
          <cell r="AW217">
            <v>144.49592906312799</v>
          </cell>
          <cell r="AX217">
            <v>137.131805015552</v>
          </cell>
          <cell r="AY217">
            <v>133.40854386127199</v>
          </cell>
        </row>
        <row r="218">
          <cell r="C218">
            <v>26102</v>
          </cell>
          <cell r="D218">
            <v>105.517974458515</v>
          </cell>
          <cell r="E218">
            <v>59.556511489272197</v>
          </cell>
          <cell r="F218">
            <v>105.137106609318</v>
          </cell>
          <cell r="G218">
            <v>88.866956685733001</v>
          </cell>
          <cell r="H218">
            <v>99.110889541595199</v>
          </cell>
          <cell r="I218">
            <v>101.313659940356</v>
          </cell>
          <cell r="J218">
            <v>110.461368835892</v>
          </cell>
          <cell r="K218">
            <v>99.575893456425803</v>
          </cell>
          <cell r="L218">
            <v>107.63323834576801</v>
          </cell>
          <cell r="M218">
            <v>110.054238661714</v>
          </cell>
          <cell r="N218">
            <v>99.670426995877307</v>
          </cell>
          <cell r="O218">
            <v>113.10173497953301</v>
          </cell>
          <cell r="P218">
            <v>109.177239393402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136.93352602259199</v>
          </cell>
          <cell r="AJ218">
            <v>159.11099999999999</v>
          </cell>
          <cell r="AK218">
            <v>159.57130970061701</v>
          </cell>
          <cell r="AL218">
            <v>131.801707576929</v>
          </cell>
          <cell r="AM218">
            <v>145.81</v>
          </cell>
          <cell r="AN218">
            <v>136.38897463589799</v>
          </cell>
          <cell r="AO218">
            <v>84.565433251459893</v>
          </cell>
          <cell r="AP218">
            <v>133.07206921794401</v>
          </cell>
          <cell r="AQ218">
            <v>145.57043603953301</v>
          </cell>
          <cell r="AR218">
            <v>145.39242599139399</v>
          </cell>
          <cell r="AS218">
            <v>155.26660591883299</v>
          </cell>
          <cell r="AT218">
            <v>157.68572254225501</v>
          </cell>
          <cell r="AU218">
            <v>141.55201890569899</v>
          </cell>
          <cell r="AV218">
            <v>165.92529883346501</v>
          </cell>
          <cell r="AW218">
            <v>170.02709958260201</v>
          </cell>
          <cell r="AX218">
            <v>142.518953367027</v>
          </cell>
          <cell r="AY218">
            <v>155.50461738763499</v>
          </cell>
        </row>
        <row r="219">
          <cell r="C219">
            <v>26103</v>
          </cell>
          <cell r="D219">
            <v>94.768736317483501</v>
          </cell>
          <cell r="E219">
            <v>78.244304207989401</v>
          </cell>
          <cell r="F219">
            <v>105.40475142388399</v>
          </cell>
          <cell r="G219">
            <v>100.251586469979</v>
          </cell>
          <cell r="H219">
            <v>92.394939347710803</v>
          </cell>
          <cell r="I219">
            <v>89.774608554807301</v>
          </cell>
          <cell r="J219">
            <v>97.642830357778806</v>
          </cell>
          <cell r="K219">
            <v>110.489215587394</v>
          </cell>
          <cell r="L219">
            <v>111.974810733884</v>
          </cell>
          <cell r="M219">
            <v>112.20153826404299</v>
          </cell>
          <cell r="N219">
            <v>112.453784072405</v>
          </cell>
          <cell r="O219">
            <v>94.398894662639904</v>
          </cell>
          <cell r="P219">
            <v>81.251189164968395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122.283374490095</v>
          </cell>
          <cell r="AJ219">
            <v>141.286</v>
          </cell>
          <cell r="AK219">
            <v>137.65846292483801</v>
          </cell>
          <cell r="AL219">
            <v>137.55084439213499</v>
          </cell>
          <cell r="AM219">
            <v>141.71100000000001</v>
          </cell>
          <cell r="AN219">
            <v>99.391670008435895</v>
          </cell>
          <cell r="AO219">
            <v>121.537619068038</v>
          </cell>
          <cell r="AP219">
            <v>129.834689446597</v>
          </cell>
          <cell r="AQ219">
            <v>133.92272614840499</v>
          </cell>
          <cell r="AR219">
            <v>138.203823473711</v>
          </cell>
          <cell r="AS219">
            <v>144.319529392764</v>
          </cell>
          <cell r="AT219">
            <v>135.14456116404901</v>
          </cell>
          <cell r="AU219">
            <v>124.857428131718</v>
          </cell>
          <cell r="AV219">
            <v>147.65922557091599</v>
          </cell>
          <cell r="AW219">
            <v>137.82147356771901</v>
          </cell>
          <cell r="AX219">
            <v>138.764756447802</v>
          </cell>
          <cell r="AY219">
            <v>142.44086682052799</v>
          </cell>
        </row>
        <row r="220">
          <cell r="C220">
            <v>26104</v>
          </cell>
          <cell r="D220">
            <v>101.22465501278</v>
          </cell>
          <cell r="E220">
            <v>73.760847235328995</v>
          </cell>
          <cell r="F220">
            <v>83.700727962572202</v>
          </cell>
          <cell r="G220">
            <v>74.446231848915104</v>
          </cell>
          <cell r="H220">
            <v>82.961909013678095</v>
          </cell>
          <cell r="I220">
            <v>102.043148086824</v>
          </cell>
          <cell r="J220">
            <v>98.564389727930404</v>
          </cell>
          <cell r="K220">
            <v>106.447968397371</v>
          </cell>
          <cell r="L220">
            <v>121.4987267362</v>
          </cell>
          <cell r="M220">
            <v>102.676972849122</v>
          </cell>
          <cell r="N220">
            <v>115.858369171105</v>
          </cell>
          <cell r="O220">
            <v>136.81605395817201</v>
          </cell>
          <cell r="P220">
            <v>106.073681457899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143.251820504834</v>
          </cell>
          <cell r="AJ220">
            <v>144.17099999999999</v>
          </cell>
          <cell r="AK220">
            <v>138.42652604318999</v>
          </cell>
          <cell r="AL220">
            <v>135.633669130741</v>
          </cell>
          <cell r="AM220">
            <v>140.79900000000001</v>
          </cell>
          <cell r="AN220">
            <v>133.36025173603099</v>
          </cell>
          <cell r="AO220">
            <v>99.987321522370706</v>
          </cell>
          <cell r="AP220">
            <v>121.79543921426701</v>
          </cell>
          <cell r="AQ220">
            <v>129.42927868405701</v>
          </cell>
          <cell r="AR220">
            <v>136.11073285170301</v>
          </cell>
          <cell r="AS220">
            <v>139.270448198016</v>
          </cell>
          <cell r="AT220">
            <v>141.846743934762</v>
          </cell>
          <cell r="AU220">
            <v>144.89496171687699</v>
          </cell>
          <cell r="AV220">
            <v>145.78901575317801</v>
          </cell>
          <cell r="AW220">
            <v>145.889438923238</v>
          </cell>
          <cell r="AX220">
            <v>141.981454850105</v>
          </cell>
          <cell r="AY220">
            <v>143.68560319959801</v>
          </cell>
        </row>
        <row r="221">
          <cell r="C221">
            <v>26105</v>
          </cell>
          <cell r="D221">
            <v>81.164252003398701</v>
          </cell>
          <cell r="E221">
            <v>114.62592690741501</v>
          </cell>
          <cell r="F221">
            <v>177.465905569434</v>
          </cell>
          <cell r="G221">
            <v>91.510923693516204</v>
          </cell>
          <cell r="H221">
            <v>74.604822906588296</v>
          </cell>
          <cell r="I221">
            <v>115.470436683507</v>
          </cell>
          <cell r="J221">
            <v>77.207861250654204</v>
          </cell>
          <cell r="K221">
            <v>82.297878915528798</v>
          </cell>
          <cell r="L221">
            <v>82.957879656917598</v>
          </cell>
          <cell r="M221">
            <v>104.43817567475701</v>
          </cell>
          <cell r="N221">
            <v>100.46331175284099</v>
          </cell>
          <cell r="O221">
            <v>97.792624985441606</v>
          </cell>
          <cell r="P221">
            <v>78.330268547393402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100.72559526491401</v>
          </cell>
          <cell r="AJ221">
            <v>92.903999999999996</v>
          </cell>
          <cell r="AK221">
            <v>117.852533950318</v>
          </cell>
          <cell r="AL221">
            <v>120.455161464569</v>
          </cell>
          <cell r="AM221">
            <v>114.015</v>
          </cell>
          <cell r="AN221">
            <v>97.359315848567505</v>
          </cell>
          <cell r="AO221">
            <v>108.280572577927</v>
          </cell>
          <cell r="AP221">
            <v>109.801759299659</v>
          </cell>
          <cell r="AQ221">
            <v>106.901656715812</v>
          </cell>
          <cell r="AR221">
            <v>88.004318655595796</v>
          </cell>
          <cell r="AS221">
            <v>108.443867690415</v>
          </cell>
          <cell r="AT221">
            <v>93.803508803403503</v>
          </cell>
          <cell r="AU221">
            <v>101.539228601524</v>
          </cell>
          <cell r="AV221">
            <v>100.884176487443</v>
          </cell>
          <cell r="AW221">
            <v>115.840757794246</v>
          </cell>
          <cell r="AX221">
            <v>120.396374285432</v>
          </cell>
          <cell r="AY221">
            <v>115.929579481454</v>
          </cell>
        </row>
        <row r="222">
          <cell r="C222">
            <v>26109</v>
          </cell>
          <cell r="D222">
            <v>91.656703516924907</v>
          </cell>
          <cell r="E222">
            <v>85.280360502996501</v>
          </cell>
          <cell r="F222">
            <v>86.192303265692303</v>
          </cell>
          <cell r="G222">
            <v>97.368541688113297</v>
          </cell>
          <cell r="H222">
            <v>103.233061247263</v>
          </cell>
          <cell r="I222">
            <v>104.628834359628</v>
          </cell>
          <cell r="J222">
            <v>99.079685267746001</v>
          </cell>
          <cell r="K222">
            <v>95.351144414072294</v>
          </cell>
          <cell r="L222">
            <v>102.76727307068001</v>
          </cell>
          <cell r="M222">
            <v>109.805088419119</v>
          </cell>
          <cell r="N222">
            <v>109.86716628763401</v>
          </cell>
          <cell r="O222">
            <v>114.76983796013</v>
          </cell>
          <cell r="P222">
            <v>115.12081266117499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104.33338637069301</v>
          </cell>
          <cell r="AJ222">
            <v>112.64700000000001</v>
          </cell>
          <cell r="AK222">
            <v>119.737025468776</v>
          </cell>
          <cell r="AL222">
            <v>120.646601324846</v>
          </cell>
          <cell r="AM222">
            <v>127.517</v>
          </cell>
          <cell r="AN222">
            <v>117.909529166947</v>
          </cell>
          <cell r="AO222">
            <v>120.72721982087</v>
          </cell>
          <cell r="AP222">
            <v>128.23289931763401</v>
          </cell>
          <cell r="AQ222">
            <v>116.193355899549</v>
          </cell>
          <cell r="AR222">
            <v>118.124692119758</v>
          </cell>
          <cell r="AS222">
            <v>111.355681590622</v>
          </cell>
          <cell r="AT222">
            <v>111.39020294276099</v>
          </cell>
          <cell r="AU222">
            <v>104.829280529016</v>
          </cell>
          <cell r="AV222">
            <v>117.42815696936201</v>
          </cell>
          <cell r="AW222">
            <v>117.253485602697</v>
          </cell>
          <cell r="AX222">
            <v>117.790333448659</v>
          </cell>
          <cell r="AY222">
            <v>130.69406862200199</v>
          </cell>
        </row>
        <row r="223">
          <cell r="C223">
            <v>262</v>
          </cell>
          <cell r="D223">
            <v>107.958184266846</v>
          </cell>
          <cell r="E223">
            <v>85.239016263302801</v>
          </cell>
          <cell r="F223">
            <v>84.071203148040794</v>
          </cell>
          <cell r="G223">
            <v>101.409767865082</v>
          </cell>
          <cell r="H223">
            <v>98.518447344130195</v>
          </cell>
          <cell r="I223">
            <v>108.996336790114</v>
          </cell>
          <cell r="J223">
            <v>117.099657816948</v>
          </cell>
          <cell r="K223">
            <v>101.853339282394</v>
          </cell>
          <cell r="L223">
            <v>102.30227236755</v>
          </cell>
          <cell r="M223">
            <v>108.340842482646</v>
          </cell>
          <cell r="N223">
            <v>89.7348910384991</v>
          </cell>
          <cell r="O223">
            <v>94.476041334447004</v>
          </cell>
          <cell r="P223">
            <v>102.85602657492799</v>
          </cell>
          <cell r="Q223">
            <v>93.759373236003299</v>
          </cell>
          <cell r="R223">
            <v>98.435692640345295</v>
          </cell>
          <cell r="S223">
            <v>110.259835227274</v>
          </cell>
          <cell r="T223">
            <v>101.289634903612</v>
          </cell>
          <cell r="U223">
            <v>110.129801942539</v>
          </cell>
          <cell r="V223">
            <v>110.209828044459</v>
          </cell>
          <cell r="W223">
            <v>101.97178955681601</v>
          </cell>
          <cell r="X223">
            <v>104.23978396918299</v>
          </cell>
          <cell r="Y223">
            <v>117.078279982</v>
          </cell>
          <cell r="Z223">
            <v>102.39647471751501</v>
          </cell>
          <cell r="AA223">
            <v>97.567686535377206</v>
          </cell>
          <cell r="AB223">
            <v>95.5932513723006</v>
          </cell>
          <cell r="AC223">
            <v>97.611445018918801</v>
          </cell>
          <cell r="AD223">
            <v>99.633174199639797</v>
          </cell>
          <cell r="AE223">
            <v>98.764562735971396</v>
          </cell>
          <cell r="AF223">
            <v>92.537440365984693</v>
          </cell>
          <cell r="AG223">
            <v>103.73130827276501</v>
          </cell>
          <cell r="AH223">
            <v>94.506167577850206</v>
          </cell>
          <cell r="AI223">
            <v>83.347993166438997</v>
          </cell>
          <cell r="AJ223">
            <v>91.408889333665499</v>
          </cell>
          <cell r="AK223">
            <v>102.56239042515899</v>
          </cell>
          <cell r="AL223">
            <v>103.463208309753</v>
          </cell>
          <cell r="AM223">
            <v>99.208168864635397</v>
          </cell>
          <cell r="AN223">
            <v>108.28594676559599</v>
          </cell>
          <cell r="AO223">
            <v>91.385217448396901</v>
          </cell>
          <cell r="AP223">
            <v>98.094834162385396</v>
          </cell>
          <cell r="AQ223">
            <v>96.846742327731306</v>
          </cell>
          <cell r="AR223">
            <v>95.666505603663197</v>
          </cell>
          <cell r="AS223">
            <v>110.74873430996</v>
          </cell>
          <cell r="AT223">
            <v>97.096558623501295</v>
          </cell>
          <cell r="AU223">
            <v>94.653104827074699</v>
          </cell>
          <cell r="AV223">
            <v>97.173731358216898</v>
          </cell>
          <cell r="AW223">
            <v>110.20465470673599</v>
          </cell>
          <cell r="AX223">
            <v>103.721599020032</v>
          </cell>
          <cell r="AY223">
            <v>104.422626257692</v>
          </cell>
        </row>
        <row r="224">
          <cell r="C224">
            <v>26201</v>
          </cell>
          <cell r="D224">
            <v>121.963006453623</v>
          </cell>
          <cell r="E224">
            <v>90.630155777673394</v>
          </cell>
          <cell r="F224">
            <v>96.520332329256703</v>
          </cell>
          <cell r="G224">
            <v>121.038094719776</v>
          </cell>
          <cell r="H224">
            <v>88.936216163889696</v>
          </cell>
          <cell r="I224">
            <v>111.517615484807</v>
          </cell>
          <cell r="J224">
            <v>124.947474103476</v>
          </cell>
          <cell r="K224">
            <v>75.566981816690998</v>
          </cell>
          <cell r="L224">
            <v>90.512013498530905</v>
          </cell>
          <cell r="M224">
            <v>112.43184921208299</v>
          </cell>
          <cell r="N224">
            <v>82.604610524254099</v>
          </cell>
          <cell r="O224">
            <v>83.331649915938598</v>
          </cell>
          <cell r="P224">
            <v>116.198973872558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61.837504086178697</v>
          </cell>
          <cell r="AJ224">
            <v>80.873999999999995</v>
          </cell>
          <cell r="AK224">
            <v>106.435199790507</v>
          </cell>
          <cell r="AL224">
            <v>95.242083955395003</v>
          </cell>
          <cell r="AM224">
            <v>87.506</v>
          </cell>
          <cell r="AN224">
            <v>116.691627111318</v>
          </cell>
          <cell r="AO224">
            <v>87.854688747288805</v>
          </cell>
          <cell r="AP224">
            <v>102.175790246012</v>
          </cell>
          <cell r="AQ224">
            <v>102.305602864067</v>
          </cell>
          <cell r="AR224">
            <v>97.127351577529694</v>
          </cell>
          <cell r="AS224">
            <v>119.163153982108</v>
          </cell>
          <cell r="AT224">
            <v>104.643239463024</v>
          </cell>
          <cell r="AU224">
            <v>87.147235545486097</v>
          </cell>
          <cell r="AV224">
            <v>92.248052862194001</v>
          </cell>
          <cell r="AW224">
            <v>117.66105657116999</v>
          </cell>
          <cell r="AX224">
            <v>100.305420419101</v>
          </cell>
          <cell r="AY224">
            <v>101.840667327158</v>
          </cell>
        </row>
        <row r="225">
          <cell r="C225">
            <v>26202</v>
          </cell>
          <cell r="D225">
            <v>100.03097194244</v>
          </cell>
          <cell r="E225">
            <v>82.187445380720504</v>
          </cell>
          <cell r="F225">
            <v>77.024566714010504</v>
          </cell>
          <cell r="G225">
            <v>90.299457967902299</v>
          </cell>
          <cell r="H225">
            <v>103.942320642502</v>
          </cell>
          <cell r="I225">
            <v>107.56920610074999</v>
          </cell>
          <cell r="J225">
            <v>112.657523161002</v>
          </cell>
          <cell r="K225">
            <v>116.732324112534</v>
          </cell>
          <cell r="L225">
            <v>108.97596548324501</v>
          </cell>
          <cell r="M225">
            <v>106.02519159238</v>
          </cell>
          <cell r="N225">
            <v>93.770875702578905</v>
          </cell>
          <cell r="O225">
            <v>100.784151199934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100.370246767666</v>
          </cell>
          <cell r="AL225">
            <v>108.11664820589699</v>
          </cell>
          <cell r="AM225">
            <v>105.83199999999999</v>
          </cell>
          <cell r="AN225">
            <v>103.52804181379</v>
          </cell>
          <cell r="AO225">
            <v>93.3836184461274</v>
          </cell>
          <cell r="AP225">
            <v>95.784872284252501</v>
          </cell>
          <cell r="AQ225">
            <v>93.756839011307093</v>
          </cell>
          <cell r="AR225">
            <v>94.839616404096802</v>
          </cell>
          <cell r="AS225">
            <v>105.985882598015</v>
          </cell>
          <cell r="AT225">
            <v>92.824877015439995</v>
          </cell>
          <cell r="AU225">
            <v>98.901685685928399</v>
          </cell>
          <cell r="AV225">
            <v>99.961835252645599</v>
          </cell>
          <cell r="AW225">
            <v>105.984074111913</v>
          </cell>
          <cell r="AX225">
            <v>105.655273917614</v>
          </cell>
          <cell r="AY225">
            <v>105.88410405314499</v>
          </cell>
        </row>
        <row r="226">
          <cell r="C226">
            <v>263</v>
          </cell>
          <cell r="D226">
            <v>103.16781659896</v>
          </cell>
          <cell r="E226">
            <v>79.978125653849105</v>
          </cell>
          <cell r="F226">
            <v>119.241345208254</v>
          </cell>
          <cell r="G226">
            <v>113.141879561918</v>
          </cell>
          <cell r="H226">
            <v>87.142393740626204</v>
          </cell>
          <cell r="I226">
            <v>101.36065346541</v>
          </cell>
          <cell r="J226">
            <v>94.901420727538905</v>
          </cell>
          <cell r="K226">
            <v>89.457028489358905</v>
          </cell>
          <cell r="L226">
            <v>116.26669533367701</v>
          </cell>
          <cell r="M226">
            <v>106.87317489524899</v>
          </cell>
          <cell r="N226">
            <v>86.638485497083096</v>
          </cell>
          <cell r="O226">
            <v>101.83098082807599</v>
          </cell>
          <cell r="P226">
            <v>88.232870380326105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102.99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</v>
          </cell>
          <cell r="AJ226">
            <v>115.596</v>
          </cell>
          <cell r="AK226">
            <v>121.781086793043</v>
          </cell>
          <cell r="AL226">
            <v>110.602546986213</v>
          </cell>
          <cell r="AM226">
            <v>109.13800000000001</v>
          </cell>
          <cell r="AN226">
            <v>105.466221339707</v>
          </cell>
          <cell r="AO226">
            <v>94.461395705506504</v>
          </cell>
          <cell r="AP226">
            <v>99.677967773601097</v>
          </cell>
          <cell r="AQ226">
            <v>110.072572088581</v>
          </cell>
          <cell r="AR226">
            <v>101.684451696355</v>
          </cell>
          <cell r="AS226">
            <v>112.89276261387801</v>
          </cell>
          <cell r="AT226">
            <v>115.85892552407201</v>
          </cell>
          <cell r="AU226">
            <v>106.97779507096899</v>
          </cell>
          <cell r="AV226">
            <v>119.173656220678</v>
          </cell>
          <cell r="AW226">
            <v>122.708310581425</v>
          </cell>
          <cell r="AX226">
            <v>114.251851211324</v>
          </cell>
          <cell r="AY226">
            <v>123.959261090231</v>
          </cell>
        </row>
        <row r="227">
          <cell r="C227">
            <v>26300</v>
          </cell>
          <cell r="D227">
            <v>103.16781659896</v>
          </cell>
          <cell r="E227">
            <v>79.978125653849105</v>
          </cell>
          <cell r="F227">
            <v>119.241345208254</v>
          </cell>
          <cell r="G227">
            <v>113.141879561918</v>
          </cell>
          <cell r="H227">
            <v>87.142393740626204</v>
          </cell>
          <cell r="I227">
            <v>101.36065346541</v>
          </cell>
          <cell r="J227">
            <v>94.901420727538905</v>
          </cell>
          <cell r="K227">
            <v>89.457028489358905</v>
          </cell>
          <cell r="L227">
            <v>116.26669533367701</v>
          </cell>
          <cell r="M227">
            <v>106.87317489524899</v>
          </cell>
          <cell r="N227">
            <v>86.638485497083096</v>
          </cell>
          <cell r="O227">
            <v>101.83098082807599</v>
          </cell>
          <cell r="P227">
            <v>88.232870380326105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</v>
          </cell>
          <cell r="AJ227">
            <v>115.596</v>
          </cell>
          <cell r="AK227">
            <v>121.781086793043</v>
          </cell>
          <cell r="AL227">
            <v>110.602546986213</v>
          </cell>
          <cell r="AM227">
            <v>109.13800000000001</v>
          </cell>
          <cell r="AN227">
            <v>105.466221339707</v>
          </cell>
          <cell r="AO227">
            <v>94.461395705506504</v>
          </cell>
          <cell r="AP227">
            <v>99.677967773601097</v>
          </cell>
          <cell r="AQ227">
            <v>110.072572088581</v>
          </cell>
          <cell r="AR227">
            <v>101.684451696355</v>
          </cell>
          <cell r="AS227">
            <v>112.89276261387801</v>
          </cell>
          <cell r="AT227">
            <v>115.85892552407201</v>
          </cell>
          <cell r="AU227">
            <v>106.97779507096899</v>
          </cell>
          <cell r="AV227">
            <v>119.173656220678</v>
          </cell>
          <cell r="AW227">
            <v>122.708310581425</v>
          </cell>
          <cell r="AX227">
            <v>114.251851211324</v>
          </cell>
          <cell r="AY227">
            <v>123.959261090231</v>
          </cell>
        </row>
        <row r="228">
          <cell r="C228">
            <v>264</v>
          </cell>
          <cell r="D228">
            <v>90.948941205217906</v>
          </cell>
          <cell r="E228">
            <v>79.344450233876401</v>
          </cell>
          <cell r="F228">
            <v>63.650468666362499</v>
          </cell>
          <cell r="G228">
            <v>66.868213838671807</v>
          </cell>
          <cell r="H228">
            <v>86.543511947907405</v>
          </cell>
          <cell r="I228">
            <v>93.638884859473094</v>
          </cell>
          <cell r="J228">
            <v>110.339723426624</v>
          </cell>
          <cell r="K228">
            <v>114.99022990058801</v>
          </cell>
          <cell r="L228">
            <v>133.302697530693</v>
          </cell>
          <cell r="M228">
            <v>139.41914564290599</v>
          </cell>
          <cell r="N228">
            <v>121.764748616098</v>
          </cell>
          <cell r="O228">
            <v>99.188984131582401</v>
          </cell>
          <cell r="P228">
            <v>141.34665647742901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126.893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125.967072188336</v>
          </cell>
          <cell r="AJ228">
            <v>133.21100000000001</v>
          </cell>
          <cell r="AK228">
            <v>126.500232500065</v>
          </cell>
          <cell r="AL228">
            <v>125.99807474554299</v>
          </cell>
          <cell r="AM228">
            <v>104.395</v>
          </cell>
          <cell r="AN228">
            <v>136.58480927412299</v>
          </cell>
          <cell r="AO228">
            <v>80.751724806373502</v>
          </cell>
          <cell r="AP228">
            <v>83.214594044182107</v>
          </cell>
          <cell r="AQ228">
            <v>82.789555627675</v>
          </cell>
          <cell r="AR228">
            <v>106.391644378002</v>
          </cell>
          <cell r="AS228">
            <v>115.23368098485901</v>
          </cell>
          <cell r="AT228">
            <v>126.911737361177</v>
          </cell>
          <cell r="AU228">
            <v>126.093949766484</v>
          </cell>
          <cell r="AV228">
            <v>135.58182190653699</v>
          </cell>
          <cell r="AW228">
            <v>130.460062710654</v>
          </cell>
          <cell r="AX228">
            <v>129.09062375202501</v>
          </cell>
          <cell r="AY228">
            <v>116.738471788108</v>
          </cell>
        </row>
        <row r="229">
          <cell r="C229">
            <v>26400</v>
          </cell>
          <cell r="D229">
            <v>90.948941205217906</v>
          </cell>
          <cell r="E229">
            <v>79.344450233876401</v>
          </cell>
          <cell r="F229">
            <v>63.650468666362499</v>
          </cell>
          <cell r="G229">
            <v>66.868213838671807</v>
          </cell>
          <cell r="H229">
            <v>86.543511947907405</v>
          </cell>
          <cell r="I229">
            <v>93.638884859473094</v>
          </cell>
          <cell r="J229">
            <v>110.339723426624</v>
          </cell>
          <cell r="K229">
            <v>114.99022990058801</v>
          </cell>
          <cell r="L229">
            <v>133.302697530693</v>
          </cell>
          <cell r="M229">
            <v>139.41914564290599</v>
          </cell>
          <cell r="N229">
            <v>121.764748616098</v>
          </cell>
          <cell r="O229">
            <v>99.188984131582401</v>
          </cell>
          <cell r="P229">
            <v>141.34665647742901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125.967072188336</v>
          </cell>
          <cell r="AJ229">
            <v>133.21100000000001</v>
          </cell>
          <cell r="AK229">
            <v>126.500232500065</v>
          </cell>
          <cell r="AL229">
            <v>125.99807474554299</v>
          </cell>
          <cell r="AM229">
            <v>104.395</v>
          </cell>
          <cell r="AN229">
            <v>136.58480927412299</v>
          </cell>
          <cell r="AO229">
            <v>80.751724806373502</v>
          </cell>
          <cell r="AP229">
            <v>83.214594044182107</v>
          </cell>
          <cell r="AQ229">
            <v>82.789555627675</v>
          </cell>
          <cell r="AR229">
            <v>106.391644378002</v>
          </cell>
          <cell r="AS229">
            <v>115.23368098485901</v>
          </cell>
          <cell r="AT229">
            <v>126.911737361177</v>
          </cell>
          <cell r="AU229">
            <v>126.093949766484</v>
          </cell>
          <cell r="AV229">
            <v>135.58182190653699</v>
          </cell>
          <cell r="AW229">
            <v>130.460062710654</v>
          </cell>
          <cell r="AX229">
            <v>129.09062375202501</v>
          </cell>
          <cell r="AY229">
            <v>116.738471788108</v>
          </cell>
        </row>
        <row r="230">
          <cell r="C230">
            <v>265</v>
          </cell>
          <cell r="D230">
            <v>88.020433588948194</v>
          </cell>
          <cell r="E230">
            <v>94.973443997778304</v>
          </cell>
          <cell r="F230">
            <v>101.822563107074</v>
          </cell>
          <cell r="G230">
            <v>99.570399101256697</v>
          </cell>
          <cell r="H230">
            <v>104.63551258143301</v>
          </cell>
          <cell r="I230">
            <v>106.644063245409</v>
          </cell>
          <cell r="J230">
            <v>105.758839222661</v>
          </cell>
          <cell r="K230">
            <v>73.198583142601507</v>
          </cell>
          <cell r="L230">
            <v>110.22126680453501</v>
          </cell>
          <cell r="M230">
            <v>107.918155107636</v>
          </cell>
          <cell r="N230">
            <v>111.240834308741</v>
          </cell>
          <cell r="O230">
            <v>95.995905791925097</v>
          </cell>
          <cell r="P230">
            <v>88.606017109500002</v>
          </cell>
          <cell r="Q230">
            <v>103.042143548385</v>
          </cell>
          <cell r="R230">
            <v>120.464563169179</v>
          </cell>
          <cell r="S230">
            <v>104.363690041301</v>
          </cell>
          <cell r="T230">
            <v>116.283236445572</v>
          </cell>
          <cell r="U230">
            <v>119.280803911661</v>
          </cell>
          <cell r="V230">
            <v>109.80054642082099</v>
          </cell>
          <cell r="W230">
            <v>89.664240810929897</v>
          </cell>
          <cell r="X230">
            <v>122.686629897568</v>
          </cell>
          <cell r="Y230">
            <v>112.560395977497</v>
          </cell>
          <cell r="Z230">
            <v>129.234500673843</v>
          </cell>
          <cell r="AA230">
            <v>114.84376756213</v>
          </cell>
          <cell r="AB230">
            <v>86.4743742854468</v>
          </cell>
          <cell r="AC230">
            <v>104.975248956695</v>
          </cell>
          <cell r="AD230">
            <v>122.930593309279</v>
          </cell>
          <cell r="AE230">
            <v>99.928173666170295</v>
          </cell>
          <cell r="AF230">
            <v>114.42636408602</v>
          </cell>
          <cell r="AG230">
            <v>112.310187918088</v>
          </cell>
          <cell r="AH230">
            <v>109.587021663012</v>
          </cell>
          <cell r="AI230">
            <v>92.0681441742299</v>
          </cell>
          <cell r="AJ230">
            <v>119.86122350126401</v>
          </cell>
          <cell r="AK230">
            <v>114.532732161754</v>
          </cell>
          <cell r="AL230">
            <v>131.10965847476299</v>
          </cell>
          <cell r="AM230">
            <v>112.013384303259</v>
          </cell>
          <cell r="AN230">
            <v>108.52005148772101</v>
          </cell>
          <cell r="AO230">
            <v>117.818799573447</v>
          </cell>
          <cell r="AP230">
            <v>119.504160202561</v>
          </cell>
          <cell r="AQ230">
            <v>111.003466427323</v>
          </cell>
          <cell r="AR230">
            <v>120.06587007857</v>
          </cell>
          <cell r="AS230">
            <v>123.02307011072401</v>
          </cell>
          <cell r="AT230">
            <v>115.952417410911</v>
          </cell>
          <cell r="AU230">
            <v>111.53988323922</v>
          </cell>
          <cell r="AV230">
            <v>129.298875994149</v>
          </cell>
          <cell r="AW230">
            <v>130.941900825185</v>
          </cell>
          <cell r="AX230">
            <v>136.60806398470001</v>
          </cell>
          <cell r="AY230">
            <v>121.285688180341</v>
          </cell>
        </row>
        <row r="231">
          <cell r="C231">
            <v>26511</v>
          </cell>
          <cell r="D231">
            <v>82.769498177459894</v>
          </cell>
          <cell r="E231">
            <v>72.630886190524294</v>
          </cell>
          <cell r="F231">
            <v>102.388462017904</v>
          </cell>
          <cell r="G231">
            <v>102.8515466325</v>
          </cell>
          <cell r="H231">
            <v>106.30590591658201</v>
          </cell>
          <cell r="I231">
            <v>109.77940246525699</v>
          </cell>
          <cell r="J231">
            <v>110.687600165299</v>
          </cell>
          <cell r="K231">
            <v>70.497628102352806</v>
          </cell>
          <cell r="L231">
            <v>117.658479097558</v>
          </cell>
          <cell r="M231">
            <v>119.54608674356599</v>
          </cell>
          <cell r="N231">
            <v>109.184582157778</v>
          </cell>
          <cell r="O231">
            <v>95.699922333219405</v>
          </cell>
          <cell r="P231">
            <v>85.400923528525794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91.953757145897995</v>
          </cell>
          <cell r="AJ231">
            <v>130.399</v>
          </cell>
          <cell r="AK231">
            <v>129.00654014261499</v>
          </cell>
          <cell r="AL231">
            <v>132.38817887558901</v>
          </cell>
          <cell r="AM231">
            <v>114.35</v>
          </cell>
          <cell r="AN231">
            <v>101.60349359000099</v>
          </cell>
          <cell r="AO231">
            <v>117.449034976043</v>
          </cell>
          <cell r="AP231">
            <v>121.75852840259699</v>
          </cell>
          <cell r="AQ231">
            <v>111.89374558799599</v>
          </cell>
          <cell r="AR231">
            <v>124.271873861185</v>
          </cell>
          <cell r="AS231">
            <v>128.098281863783</v>
          </cell>
          <cell r="AT231">
            <v>120.77949273405299</v>
          </cell>
          <cell r="AU231">
            <v>111.963236055762</v>
          </cell>
          <cell r="AV231">
            <v>136.37510567388301</v>
          </cell>
          <cell r="AW231">
            <v>139.51356170014401</v>
          </cell>
          <cell r="AX231">
            <v>139.82852335981801</v>
          </cell>
          <cell r="AY231">
            <v>125.19736042728</v>
          </cell>
        </row>
        <row r="232">
          <cell r="C232">
            <v>26512</v>
          </cell>
          <cell r="D232">
            <v>89.652357141305203</v>
          </cell>
          <cell r="E232">
            <v>85.497711481216498</v>
          </cell>
          <cell r="F232">
            <v>114.062069028349</v>
          </cell>
          <cell r="G232">
            <v>116.11214417584701</v>
          </cell>
          <cell r="H232">
            <v>106.960391104154</v>
          </cell>
          <cell r="I232">
            <v>84.286424627552606</v>
          </cell>
          <cell r="J232">
            <v>84.068228316771496</v>
          </cell>
          <cell r="K232">
            <v>114.825128434536</v>
          </cell>
          <cell r="L232">
            <v>121.68738584755801</v>
          </cell>
          <cell r="M232">
            <v>91.494906794807505</v>
          </cell>
          <cell r="N232">
            <v>99.201513397735098</v>
          </cell>
          <cell r="O232">
            <v>92.151739650167301</v>
          </cell>
          <cell r="P232">
            <v>92.502603796886504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149.77244282582501</v>
          </cell>
          <cell r="AJ232">
            <v>134.864</v>
          </cell>
          <cell r="AK232">
            <v>98.735489281119101</v>
          </cell>
          <cell r="AL232">
            <v>120.28353674926799</v>
          </cell>
          <cell r="AM232">
            <v>110.111</v>
          </cell>
          <cell r="AN232">
            <v>131.300829755097</v>
          </cell>
          <cell r="AO232">
            <v>115.107630151875</v>
          </cell>
          <cell r="AP232">
            <v>128.914998012512</v>
          </cell>
          <cell r="AQ232">
            <v>132.99883858974499</v>
          </cell>
          <cell r="AR232">
            <v>134.58102911447301</v>
          </cell>
          <cell r="AS232">
            <v>121.684005819758</v>
          </cell>
          <cell r="AT232">
            <v>106.142779926185</v>
          </cell>
          <cell r="AU232">
            <v>153.43857346015901</v>
          </cell>
          <cell r="AV232">
            <v>146.05899093168</v>
          </cell>
          <cell r="AW232">
            <v>140.25195130675201</v>
          </cell>
          <cell r="AX232">
            <v>131.047962706823</v>
          </cell>
          <cell r="AY232">
            <v>116.74268209024299</v>
          </cell>
        </row>
        <row r="233">
          <cell r="C233">
            <v>26520</v>
          </cell>
          <cell r="D233">
            <v>103.475472248648</v>
          </cell>
          <cell r="E233">
            <v>164.27936148259201</v>
          </cell>
          <cell r="F233">
            <v>97.476278198959903</v>
          </cell>
          <cell r="G233">
            <v>86.121217372079002</v>
          </cell>
          <cell r="H233">
            <v>99.104988093705302</v>
          </cell>
          <cell r="I233">
            <v>102.032820729935</v>
          </cell>
          <cell r="J233">
            <v>95.604664480981199</v>
          </cell>
          <cell r="K233">
            <v>72.341692297774202</v>
          </cell>
          <cell r="L233">
            <v>85.356591453261501</v>
          </cell>
          <cell r="M233">
            <v>76.459513334303196</v>
          </cell>
          <cell r="N233">
            <v>120.030450094432</v>
          </cell>
          <cell r="O233">
            <v>97.716950213328701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79.953214504377598</v>
          </cell>
          <cell r="AJ233">
            <v>84.899000000000001</v>
          </cell>
          <cell r="AK233">
            <v>74.371709928748501</v>
          </cell>
          <cell r="AL233">
            <v>129.59833791035001</v>
          </cell>
          <cell r="AM233">
            <v>105.39</v>
          </cell>
          <cell r="AN233">
            <v>124.42289846448</v>
          </cell>
          <cell r="AO233">
            <v>119.517322375977</v>
          </cell>
          <cell r="AP233">
            <v>110.685668071582</v>
          </cell>
          <cell r="AQ233">
            <v>103.574221002915</v>
          </cell>
          <cell r="AR233">
            <v>104.270076728207</v>
          </cell>
          <cell r="AS233">
            <v>108.033796325374</v>
          </cell>
          <cell r="AT233">
            <v>103.53906471843</v>
          </cell>
          <cell r="AU233">
            <v>101.21882685145999</v>
          </cell>
          <cell r="AV233">
            <v>104.377843109184</v>
          </cell>
          <cell r="AW233">
            <v>103.127615201933</v>
          </cell>
          <cell r="AX233">
            <v>128.11371939024801</v>
          </cell>
          <cell r="AY233">
            <v>110.49091174903</v>
          </cell>
        </row>
        <row r="234">
          <cell r="C234">
            <v>266</v>
          </cell>
          <cell r="D234">
            <v>99.623526723525103</v>
          </cell>
          <cell r="E234">
            <v>101.856477005212</v>
          </cell>
          <cell r="F234">
            <v>142.34759003113101</v>
          </cell>
          <cell r="G234">
            <v>83.323799040613494</v>
          </cell>
          <cell r="H234">
            <v>80.692576236280303</v>
          </cell>
          <cell r="I234">
            <v>81.350118125047103</v>
          </cell>
          <cell r="J234">
            <v>110.446845543877</v>
          </cell>
          <cell r="K234">
            <v>138.31860878992401</v>
          </cell>
          <cell r="L234">
            <v>85.574286068986893</v>
          </cell>
          <cell r="M234">
            <v>104.286040921151</v>
          </cell>
          <cell r="N234">
            <v>79.682465213711296</v>
          </cell>
          <cell r="O234">
            <v>92.497666300541198</v>
          </cell>
          <cell r="P234">
            <v>101.977395042674</v>
          </cell>
          <cell r="Q234">
            <v>121.28700000000001</v>
          </cell>
          <cell r="R234">
            <v>177.345</v>
          </cell>
          <cell r="S234">
            <v>91.905000000000001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102.756</v>
          </cell>
          <cell r="AH234">
            <v>131.63499999999999</v>
          </cell>
          <cell r="AI234">
            <v>149.00842358745999</v>
          </cell>
          <cell r="AJ234">
            <v>91.551000000000002</v>
          </cell>
          <cell r="AK234">
            <v>97.411493738226</v>
          </cell>
          <cell r="AL234">
            <v>88.001146859695396</v>
          </cell>
          <cell r="AM234">
            <v>80.334000000000003</v>
          </cell>
          <cell r="AN234">
            <v>129.144591357107</v>
          </cell>
          <cell r="AO234">
            <v>122.335579073584</v>
          </cell>
          <cell r="AP234">
            <v>123.9476491284</v>
          </cell>
          <cell r="AQ234">
            <v>100.21098675405101</v>
          </cell>
          <cell r="AR234">
            <v>104.734916754202</v>
          </cell>
          <cell r="AS234">
            <v>108.28091635237099</v>
          </cell>
          <cell r="AT234">
            <v>139.97470337924</v>
          </cell>
          <cell r="AU234">
            <v>154.556223419303</v>
          </cell>
          <cell r="AV234">
            <v>101.15927091194401</v>
          </cell>
          <cell r="AW234">
            <v>113.623336368514</v>
          </cell>
          <cell r="AX234">
            <v>96.3238244506081</v>
          </cell>
          <cell r="AY234">
            <v>89.095019571745894</v>
          </cell>
        </row>
        <row r="235">
          <cell r="C235">
            <v>26600</v>
          </cell>
          <cell r="D235">
            <v>99.623526723525103</v>
          </cell>
          <cell r="E235">
            <v>101.856477005212</v>
          </cell>
          <cell r="F235">
            <v>142.34759003113101</v>
          </cell>
          <cell r="G235">
            <v>83.323799040613494</v>
          </cell>
          <cell r="H235">
            <v>80.692576236280303</v>
          </cell>
          <cell r="I235">
            <v>81.350118125047103</v>
          </cell>
          <cell r="J235">
            <v>110.446845543877</v>
          </cell>
          <cell r="K235">
            <v>138.31860878992401</v>
          </cell>
          <cell r="L235">
            <v>85.574286068986893</v>
          </cell>
          <cell r="M235">
            <v>104.286040921151</v>
          </cell>
          <cell r="N235">
            <v>79.682465213711296</v>
          </cell>
          <cell r="O235">
            <v>92.497666300541198</v>
          </cell>
          <cell r="P235">
            <v>101.977395042674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149.00842358745999</v>
          </cell>
          <cell r="AJ235">
            <v>91.551000000000002</v>
          </cell>
          <cell r="AK235">
            <v>97.411493738226</v>
          </cell>
          <cell r="AL235">
            <v>88.001146859695396</v>
          </cell>
          <cell r="AM235">
            <v>80.334000000000003</v>
          </cell>
          <cell r="AN235">
            <v>129.144591357107</v>
          </cell>
          <cell r="AO235">
            <v>122.335579073584</v>
          </cell>
          <cell r="AP235">
            <v>123.9476491284</v>
          </cell>
          <cell r="AQ235">
            <v>100.21098675405101</v>
          </cell>
          <cell r="AR235">
            <v>104.734916754202</v>
          </cell>
          <cell r="AS235">
            <v>108.28091635237099</v>
          </cell>
          <cell r="AT235">
            <v>139.97470337924</v>
          </cell>
          <cell r="AU235">
            <v>154.556223419303</v>
          </cell>
          <cell r="AV235">
            <v>101.15927091194401</v>
          </cell>
          <cell r="AW235">
            <v>113.623336368514</v>
          </cell>
          <cell r="AX235">
            <v>96.3238244506081</v>
          </cell>
          <cell r="AY235">
            <v>89.095019571745894</v>
          </cell>
        </row>
        <row r="236">
          <cell r="C236">
            <v>267</v>
          </cell>
          <cell r="D236">
            <v>86.9464777559037</v>
          </cell>
          <cell r="E236">
            <v>77.250487374491399</v>
          </cell>
          <cell r="F236">
            <v>81.652324185829798</v>
          </cell>
          <cell r="G236">
            <v>82.347179346334102</v>
          </cell>
          <cell r="H236">
            <v>83.243312430234994</v>
          </cell>
          <cell r="I236">
            <v>102.70097054274</v>
          </cell>
          <cell r="J236">
            <v>93.3915469842173</v>
          </cell>
          <cell r="K236">
            <v>104.623823596215</v>
          </cell>
          <cell r="L236">
            <v>133.91240102492901</v>
          </cell>
          <cell r="M236">
            <v>116.175139235557</v>
          </cell>
          <cell r="N236">
            <v>138.40092506435599</v>
          </cell>
          <cell r="O236">
            <v>99.355412459190802</v>
          </cell>
          <cell r="P236">
            <v>86.740218528624993</v>
          </cell>
          <cell r="Q236">
            <v>85.043733731298502</v>
          </cell>
          <cell r="R236">
            <v>87.759303074439202</v>
          </cell>
          <cell r="S236">
            <v>90.611968270586303</v>
          </cell>
          <cell r="T236">
            <v>84.098488890718002</v>
          </cell>
          <cell r="U236">
            <v>95.526373133700304</v>
          </cell>
          <cell r="V236">
            <v>99.239469009673897</v>
          </cell>
          <cell r="W236">
            <v>119.823773229906</v>
          </cell>
          <cell r="X236">
            <v>122.750840619264</v>
          </cell>
          <cell r="Y236">
            <v>121.123847460212</v>
          </cell>
          <cell r="Z236">
            <v>109.158932633609</v>
          </cell>
          <cell r="AA236">
            <v>93.052360861079094</v>
          </cell>
          <cell r="AB236">
            <v>92.848770869418701</v>
          </cell>
          <cell r="AC236">
            <v>96.187270416779299</v>
          </cell>
          <cell r="AD236">
            <v>92.449287937336294</v>
          </cell>
          <cell r="AE236">
            <v>98.010319712684506</v>
          </cell>
          <cell r="AF236">
            <v>100.73744080950701</v>
          </cell>
          <cell r="AG236">
            <v>114.30362989155201</v>
          </cell>
          <cell r="AH236">
            <v>106.987411131165</v>
          </cell>
          <cell r="AI236">
            <v>122.58811616426399</v>
          </cell>
          <cell r="AJ236">
            <v>120.408800547761</v>
          </cell>
          <cell r="AK236">
            <v>124.067115734815</v>
          </cell>
          <cell r="AL236">
            <v>128.53197291369901</v>
          </cell>
          <cell r="AM236">
            <v>114.17776996414</v>
          </cell>
          <cell r="AN236">
            <v>103.01369226096099</v>
          </cell>
          <cell r="AO236">
            <v>118.27399165830499</v>
          </cell>
          <cell r="AP236">
            <v>128.71008054965</v>
          </cell>
          <cell r="AQ236">
            <v>121.933440412221</v>
          </cell>
          <cell r="AR236">
            <v>117.69399923370599</v>
          </cell>
          <cell r="AS236">
            <v>116.499828771792</v>
          </cell>
          <cell r="AT236">
            <v>105.931619262502</v>
          </cell>
          <cell r="AU236">
            <v>120.832396733281</v>
          </cell>
          <cell r="AV236">
            <v>118.641992210333</v>
          </cell>
          <cell r="AW236">
            <v>124.93484035556401</v>
          </cell>
          <cell r="AX236">
            <v>127.036137767341</v>
          </cell>
          <cell r="AY236">
            <v>122.129147034841</v>
          </cell>
        </row>
        <row r="237">
          <cell r="C237">
            <v>26701</v>
          </cell>
          <cell r="D237">
            <v>88.302700116928804</v>
          </cell>
          <cell r="E237">
            <v>82.870757612209104</v>
          </cell>
          <cell r="F237">
            <v>86.394290868442894</v>
          </cell>
          <cell r="G237">
            <v>83.631660200295599</v>
          </cell>
          <cell r="H237">
            <v>84.541771489619094</v>
          </cell>
          <cell r="I237">
            <v>99.887647721703402</v>
          </cell>
          <cell r="J237">
            <v>98.122300510810106</v>
          </cell>
          <cell r="K237">
            <v>114.203304486595</v>
          </cell>
          <cell r="L237">
            <v>121.05259852109999</v>
          </cell>
          <cell r="M237">
            <v>117.98728074712901</v>
          </cell>
          <cell r="N237">
            <v>122.10049388846799</v>
          </cell>
          <cell r="O237">
            <v>100.905193836699</v>
          </cell>
          <cell r="P237">
            <v>88.093223584206399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122.87800520437401</v>
          </cell>
          <cell r="AJ237">
            <v>121.52200000000001</v>
          </cell>
          <cell r="AK237">
            <v>126.413939550115</v>
          </cell>
          <cell r="AL237">
            <v>121.23529514692</v>
          </cell>
          <cell r="AM237">
            <v>114.40300000000001</v>
          </cell>
          <cell r="AN237">
            <v>115.358699911504</v>
          </cell>
          <cell r="AO237">
            <v>121.642064627672</v>
          </cell>
          <cell r="AP237">
            <v>130.63295676622101</v>
          </cell>
          <cell r="AQ237">
            <v>121.513463752612</v>
          </cell>
          <cell r="AR237">
            <v>118.17416720784</v>
          </cell>
          <cell r="AS237">
            <v>119.611713637595</v>
          </cell>
          <cell r="AT237">
            <v>110.779982130671</v>
          </cell>
          <cell r="AU237">
            <v>122.229716704699</v>
          </cell>
          <cell r="AV237">
            <v>120.12561443753999</v>
          </cell>
          <cell r="AW237">
            <v>127.88717285395199</v>
          </cell>
          <cell r="AX237">
            <v>130.121949531426</v>
          </cell>
          <cell r="AY237">
            <v>123.622900728056</v>
          </cell>
        </row>
        <row r="238">
          <cell r="C238">
            <v>26702</v>
          </cell>
          <cell r="D238">
            <v>85.894100649552698</v>
          </cell>
          <cell r="E238">
            <v>72.889370864652093</v>
          </cell>
          <cell r="F238">
            <v>77.972737917919403</v>
          </cell>
          <cell r="G238">
            <v>81.350470928082103</v>
          </cell>
          <cell r="H238">
            <v>82.235757454812699</v>
          </cell>
          <cell r="I238">
            <v>104.884002333631</v>
          </cell>
          <cell r="J238">
            <v>89.720661700028003</v>
          </cell>
          <cell r="K238">
            <v>97.190509805295306</v>
          </cell>
          <cell r="L238">
            <v>143.89111995491101</v>
          </cell>
          <cell r="M238">
            <v>114.768986162837</v>
          </cell>
          <cell r="N238">
            <v>151.04944132992401</v>
          </cell>
          <cell r="O238">
            <v>98.152840898354796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122.363173265548</v>
          </cell>
          <cell r="AJ238">
            <v>119.545</v>
          </cell>
          <cell r="AK238">
            <v>122.246069476594</v>
          </cell>
          <cell r="AL238">
            <v>134.19391807464899</v>
          </cell>
          <cell r="AM238">
            <v>114.003</v>
          </cell>
          <cell r="AN238">
            <v>93.434434609331703</v>
          </cell>
          <cell r="AO238">
            <v>115.660494795738</v>
          </cell>
          <cell r="AP238">
            <v>127.218001546369</v>
          </cell>
          <cell r="AQ238">
            <v>122.259326369034</v>
          </cell>
          <cell r="AR238">
            <v>117.321407100068</v>
          </cell>
          <cell r="AS238">
            <v>114.08512415956601</v>
          </cell>
          <cell r="AT238">
            <v>102.169473590544</v>
          </cell>
          <cell r="AU238">
            <v>119.748129440228</v>
          </cell>
          <cell r="AV238">
            <v>117.490757640505</v>
          </cell>
          <cell r="AW238">
            <v>122.643942328126</v>
          </cell>
          <cell r="AX238">
            <v>124.641664893013</v>
          </cell>
          <cell r="AY238">
            <v>120.970050831709</v>
          </cell>
        </row>
        <row r="239">
          <cell r="C239">
            <v>268</v>
          </cell>
          <cell r="D239">
            <v>136.400721434736</v>
          </cell>
          <cell r="E239">
            <v>80.344627831830195</v>
          </cell>
          <cell r="F239">
            <v>79.827897234764293</v>
          </cell>
          <cell r="G239">
            <v>108.84337532111201</v>
          </cell>
          <cell r="H239">
            <v>75.845902777692899</v>
          </cell>
          <cell r="I239">
            <v>79.516010215997696</v>
          </cell>
          <cell r="J239">
            <v>135.62016230018</v>
          </cell>
          <cell r="K239">
            <v>140.363286049213</v>
          </cell>
          <cell r="L239">
            <v>142.92654543107901</v>
          </cell>
          <cell r="M239">
            <v>74.3171870899113</v>
          </cell>
          <cell r="N239">
            <v>73.520074457824805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86.977000000000004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80.5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165.22249130092399</v>
          </cell>
          <cell r="AJ239">
            <v>162.851</v>
          </cell>
          <cell r="AK239">
            <v>85.504410914131398</v>
          </cell>
          <cell r="AL239">
            <v>86.209210107031595</v>
          </cell>
          <cell r="AM239">
            <v>79.700999999999993</v>
          </cell>
          <cell r="AN239">
            <v>136.15950762882099</v>
          </cell>
          <cell r="AO239">
            <v>96.893561474890504</v>
          </cell>
          <cell r="AP239">
            <v>107.186875655655</v>
          </cell>
          <cell r="AQ239">
            <v>113.478939082617</v>
          </cell>
          <cell r="AR239">
            <v>106.68291942649201</v>
          </cell>
          <cell r="AS239">
            <v>112.086630159834</v>
          </cell>
          <cell r="AT239">
            <v>158.92460343701299</v>
          </cell>
          <cell r="AU239">
            <v>159.275081203713</v>
          </cell>
          <cell r="AV239">
            <v>152.27911206924199</v>
          </cell>
          <cell r="AW239">
            <v>100.91217468130399</v>
          </cell>
          <cell r="AX239">
            <v>92.727844715080394</v>
          </cell>
          <cell r="AY239">
            <v>91.362937877571696</v>
          </cell>
        </row>
        <row r="240">
          <cell r="C240">
            <v>26800</v>
          </cell>
          <cell r="D240">
            <v>136.400721434736</v>
          </cell>
          <cell r="E240">
            <v>80.344627831830195</v>
          </cell>
          <cell r="F240">
            <v>79.827897234764293</v>
          </cell>
          <cell r="G240">
            <v>108.84337532111201</v>
          </cell>
          <cell r="H240">
            <v>75.845902777692899</v>
          </cell>
          <cell r="I240">
            <v>79.516010215997696</v>
          </cell>
          <cell r="J240">
            <v>135.62016230018</v>
          </cell>
          <cell r="K240">
            <v>140.363286049213</v>
          </cell>
          <cell r="L240">
            <v>142.92654543107901</v>
          </cell>
          <cell r="M240">
            <v>74.3171870899113</v>
          </cell>
          <cell r="N240">
            <v>73.520074457824805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165.22249130092399</v>
          </cell>
          <cell r="AJ240">
            <v>162.851</v>
          </cell>
          <cell r="AK240">
            <v>85.504410914131398</v>
          </cell>
          <cell r="AL240">
            <v>86.209210107031595</v>
          </cell>
          <cell r="AM240">
            <v>79.700999999999993</v>
          </cell>
          <cell r="AN240">
            <v>136.15950762882099</v>
          </cell>
          <cell r="AO240">
            <v>96.893561474890504</v>
          </cell>
          <cell r="AP240">
            <v>107.186875655655</v>
          </cell>
          <cell r="AQ240">
            <v>113.478939082617</v>
          </cell>
          <cell r="AR240">
            <v>106.68291942649201</v>
          </cell>
          <cell r="AS240">
            <v>112.086630159834</v>
          </cell>
          <cell r="AT240">
            <v>158.92460343701299</v>
          </cell>
          <cell r="AU240">
            <v>159.275081203713</v>
          </cell>
          <cell r="AV240">
            <v>152.27911206924199</v>
          </cell>
          <cell r="AW240">
            <v>100.91217468130399</v>
          </cell>
          <cell r="AX240">
            <v>92.727844715080394</v>
          </cell>
          <cell r="AY240">
            <v>91.362937877571696</v>
          </cell>
        </row>
        <row r="241">
          <cell r="C241">
            <v>271</v>
          </cell>
          <cell r="D241">
            <v>93.285581308639607</v>
          </cell>
          <cell r="E241">
            <v>87.931772965008605</v>
          </cell>
          <cell r="F241">
            <v>103.51491059567699</v>
          </cell>
          <cell r="G241">
            <v>108.19958587606401</v>
          </cell>
          <cell r="H241">
            <v>98.266184380684606</v>
          </cell>
          <cell r="I241">
            <v>100.712336592084</v>
          </cell>
          <cell r="J241">
            <v>100.17390829263</v>
          </cell>
          <cell r="K241">
            <v>95.192108681520097</v>
          </cell>
          <cell r="L241">
            <v>103.786873730827</v>
          </cell>
          <cell r="M241">
            <v>100.08944178340499</v>
          </cell>
          <cell r="N241">
            <v>99.676729620704293</v>
          </cell>
          <cell r="O241">
            <v>109.17056617275701</v>
          </cell>
          <cell r="P241">
            <v>100.91570694696701</v>
          </cell>
          <cell r="Q241">
            <v>99.165674039457102</v>
          </cell>
          <cell r="R241">
            <v>106.749285366059</v>
          </cell>
          <cell r="S241">
            <v>106.31065828918101</v>
          </cell>
          <cell r="T241">
            <v>98.557237899042903</v>
          </cell>
          <cell r="U241">
            <v>104.281773131162</v>
          </cell>
          <cell r="V241">
            <v>99.436736130387999</v>
          </cell>
          <cell r="W241">
            <v>101.032059983895</v>
          </cell>
          <cell r="X241">
            <v>110.871483405343</v>
          </cell>
          <cell r="Y241">
            <v>104.43609204684699</v>
          </cell>
          <cell r="Z241">
            <v>99.482478569346497</v>
          </cell>
          <cell r="AA241">
            <v>109.31659964783501</v>
          </cell>
          <cell r="AB241">
            <v>102.616275043941</v>
          </cell>
          <cell r="AC241">
            <v>105.35520699065199</v>
          </cell>
          <cell r="AD241">
            <v>115.743874893864</v>
          </cell>
          <cell r="AE241">
            <v>119.125011304354</v>
          </cell>
          <cell r="AF241">
            <v>115.19009282699599</v>
          </cell>
          <cell r="AG241">
            <v>113.856705958284</v>
          </cell>
          <cell r="AH241">
            <v>109.043295428127</v>
          </cell>
          <cell r="AI241">
            <v>112.68067346092801</v>
          </cell>
          <cell r="AJ241">
            <v>116.77584534212301</v>
          </cell>
          <cell r="AK241">
            <v>114.063265145</v>
          </cell>
          <cell r="AL241">
            <v>106.30190211399101</v>
          </cell>
          <cell r="AM241">
            <v>113.813922505005</v>
          </cell>
          <cell r="AN241">
            <v>108.02435642361</v>
          </cell>
          <cell r="AO241">
            <v>105.463594155029</v>
          </cell>
          <cell r="AP241">
            <v>110.17652373918899</v>
          </cell>
          <cell r="AQ241">
            <v>117.533546815077</v>
          </cell>
          <cell r="AR241">
            <v>117.66811879270099</v>
          </cell>
          <cell r="AS241">
            <v>113.05636989208401</v>
          </cell>
          <cell r="AT241">
            <v>106.31111433977399</v>
          </cell>
          <cell r="AU241">
            <v>106.240132226146</v>
          </cell>
          <cell r="AV241">
            <v>115.066617611889</v>
          </cell>
          <cell r="AW241">
            <v>111.92836163813401</v>
          </cell>
          <cell r="AX241">
            <v>106.95400240505001</v>
          </cell>
          <cell r="AY241">
            <v>118.690854538287</v>
          </cell>
        </row>
        <row r="242">
          <cell r="C242">
            <v>27101</v>
          </cell>
          <cell r="D242">
            <v>96.160624502645803</v>
          </cell>
          <cell r="E242">
            <v>96.799975883736906</v>
          </cell>
          <cell r="F242">
            <v>95.034691980154406</v>
          </cell>
          <cell r="G242">
            <v>103.55660404162199</v>
          </cell>
          <cell r="H242">
            <v>95.918125016438594</v>
          </cell>
          <cell r="I242">
            <v>102.431854682113</v>
          </cell>
          <cell r="J242">
            <v>98.900450720584203</v>
          </cell>
          <cell r="K242">
            <v>100.731595326926</v>
          </cell>
          <cell r="L242">
            <v>100.142350074113</v>
          </cell>
          <cell r="M242">
            <v>103.580763256602</v>
          </cell>
          <cell r="N242">
            <v>101.45434472172801</v>
          </cell>
          <cell r="O242">
            <v>105.288619793336</v>
          </cell>
          <cell r="P242">
            <v>115.24012099197201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125.735525029361</v>
          </cell>
          <cell r="AJ242">
            <v>118.291</v>
          </cell>
          <cell r="AK242">
            <v>112.210846281881</v>
          </cell>
          <cell r="AL242">
            <v>116.87810186859799</v>
          </cell>
          <cell r="AM242">
            <v>113.47</v>
          </cell>
          <cell r="AN242">
            <v>120.883128615565</v>
          </cell>
          <cell r="AO242">
            <v>112.896968674034</v>
          </cell>
          <cell r="AP242">
            <v>126.69638558379199</v>
          </cell>
          <cell r="AQ242">
            <v>138.660823072266</v>
          </cell>
          <cell r="AR242">
            <v>139.20065767654901</v>
          </cell>
          <cell r="AS242">
            <v>133.45792579909701</v>
          </cell>
          <cell r="AT242">
            <v>108.930086140821</v>
          </cell>
          <cell r="AU242">
            <v>117.472427432847</v>
          </cell>
          <cell r="AV242">
            <v>120.461415716592</v>
          </cell>
          <cell r="AW242">
            <v>114.434591021003</v>
          </cell>
          <cell r="AX242">
            <v>118.937628957399</v>
          </cell>
          <cell r="AY242">
            <v>134.743192731628</v>
          </cell>
        </row>
        <row r="243">
          <cell r="C243">
            <v>27102</v>
          </cell>
          <cell r="D243">
            <v>91.913964510061106</v>
          </cell>
          <cell r="E243">
            <v>83.7009578865121</v>
          </cell>
          <cell r="F243">
            <v>107.56062731148801</v>
          </cell>
          <cell r="G243">
            <v>110.414645424697</v>
          </cell>
          <cell r="H243">
            <v>99.386389348308597</v>
          </cell>
          <cell r="I243">
            <v>99.891994169868596</v>
          </cell>
          <cell r="J243">
            <v>100.781445529545</v>
          </cell>
          <cell r="K243">
            <v>92.549347364340605</v>
          </cell>
          <cell r="L243">
            <v>105.525591911056</v>
          </cell>
          <cell r="M243">
            <v>98.423812831513402</v>
          </cell>
          <cell r="N243">
            <v>98.828670454478996</v>
          </cell>
          <cell r="O243">
            <v>111.022553258131</v>
          </cell>
          <cell r="P243">
            <v>94.081859380821797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</v>
          </cell>
          <cell r="AJ243">
            <v>116.053</v>
          </cell>
          <cell r="AK243">
            <v>114.947011460865</v>
          </cell>
          <cell r="AL243">
            <v>101.256241137912</v>
          </cell>
          <cell r="AM243">
            <v>113.97799999999999</v>
          </cell>
          <cell r="AN243">
            <v>101.889732782355</v>
          </cell>
          <cell r="AO243">
            <v>101.917302613514</v>
          </cell>
          <cell r="AP243">
            <v>102.295278663118</v>
          </cell>
          <cell r="AQ243">
            <v>107.454210587022</v>
          </cell>
          <cell r="AR243">
            <v>107.395441112344</v>
          </cell>
          <cell r="AS243">
            <v>103.323258105264</v>
          </cell>
          <cell r="AT243">
            <v>105.06166329681</v>
          </cell>
          <cell r="AU243">
            <v>100.88146324189501</v>
          </cell>
          <cell r="AV243">
            <v>112.492883860419</v>
          </cell>
          <cell r="AW243">
            <v>110.732697402619</v>
          </cell>
          <cell r="AX243">
            <v>101.23689056430899</v>
          </cell>
          <cell r="AY243">
            <v>111.03265421338401</v>
          </cell>
        </row>
        <row r="244">
          <cell r="C244">
            <v>272</v>
          </cell>
          <cell r="D244">
            <v>100.730212326192</v>
          </cell>
          <cell r="E244">
            <v>86.126868370523596</v>
          </cell>
          <cell r="F244">
            <v>90.729632481226204</v>
          </cell>
          <cell r="G244">
            <v>105.805918487754</v>
          </cell>
          <cell r="H244">
            <v>98.041166155818601</v>
          </cell>
          <cell r="I244">
            <v>98.585559409314001</v>
          </cell>
          <cell r="J244">
            <v>98.355288596624305</v>
          </cell>
          <cell r="K244">
            <v>91.220010906529893</v>
          </cell>
          <cell r="L244">
            <v>124.583464197509</v>
          </cell>
          <cell r="M244">
            <v>117.599298870133</v>
          </cell>
          <cell r="N244">
            <v>96.731928477624393</v>
          </cell>
          <cell r="O244">
            <v>91.490651720751103</v>
          </cell>
          <cell r="P244">
            <v>103.268883318638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112.622</v>
          </cell>
          <cell r="AC244">
            <v>100.91800000000001</v>
          </cell>
          <cell r="AD244">
            <v>102.268</v>
          </cell>
          <cell r="AE244">
            <v>119.151</v>
          </cell>
          <cell r="AF244">
            <v>114.377</v>
          </cell>
          <cell r="AG244">
            <v>116.568</v>
          </cell>
          <cell r="AH244">
            <v>113.363</v>
          </cell>
          <cell r="AI244">
            <v>107.80773130212999</v>
          </cell>
          <cell r="AJ244">
            <v>139.37299999999999</v>
          </cell>
          <cell r="AK244">
            <v>130.77404984689599</v>
          </cell>
          <cell r="AL244">
            <v>108.872363697964</v>
          </cell>
          <cell r="AM244">
            <v>98.415000000000006</v>
          </cell>
          <cell r="AN244">
            <v>105.26931854256</v>
          </cell>
          <cell r="AO244">
            <v>100.80524816173499</v>
          </cell>
          <cell r="AP244">
            <v>101.949079597383</v>
          </cell>
          <cell r="AQ244">
            <v>115.529779858138</v>
          </cell>
          <cell r="AR244">
            <v>115.83562988615</v>
          </cell>
          <cell r="AS244">
            <v>116.876277915419</v>
          </cell>
          <cell r="AT244">
            <v>115.77396679466101</v>
          </cell>
          <cell r="AU244">
            <v>111.402643100443</v>
          </cell>
          <cell r="AV244">
            <v>133.07732207707201</v>
          </cell>
          <cell r="AW244">
            <v>133.075951413095</v>
          </cell>
          <cell r="AX244">
            <v>110.263949466304</v>
          </cell>
          <cell r="AY244">
            <v>110.35408232648101</v>
          </cell>
        </row>
        <row r="245">
          <cell r="C245">
            <v>27200</v>
          </cell>
          <cell r="D245">
            <v>100.730212326192</v>
          </cell>
          <cell r="E245">
            <v>86.126868370523596</v>
          </cell>
          <cell r="F245">
            <v>90.729632481226204</v>
          </cell>
          <cell r="G245">
            <v>105.805918487754</v>
          </cell>
          <cell r="H245">
            <v>98.041166155818601</v>
          </cell>
          <cell r="I245">
            <v>98.585559409314001</v>
          </cell>
          <cell r="J245">
            <v>98.355288596624305</v>
          </cell>
          <cell r="K245">
            <v>91.220010906529893</v>
          </cell>
          <cell r="L245">
            <v>124.583464197509</v>
          </cell>
          <cell r="M245">
            <v>117.599298870133</v>
          </cell>
          <cell r="N245">
            <v>96.731928477624393</v>
          </cell>
          <cell r="O245">
            <v>91.490651720751103</v>
          </cell>
          <cell r="P245">
            <v>103.268883318638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107.80773130212999</v>
          </cell>
          <cell r="AJ245">
            <v>139.37299999999999</v>
          </cell>
          <cell r="AK245">
            <v>130.77404984689599</v>
          </cell>
          <cell r="AL245">
            <v>108.872363697964</v>
          </cell>
          <cell r="AM245">
            <v>98.415000000000006</v>
          </cell>
          <cell r="AN245">
            <v>105.26931854256</v>
          </cell>
          <cell r="AO245">
            <v>100.80524816173499</v>
          </cell>
          <cell r="AP245">
            <v>101.949079597383</v>
          </cell>
          <cell r="AQ245">
            <v>115.529779858138</v>
          </cell>
          <cell r="AR245">
            <v>115.83562988615</v>
          </cell>
          <cell r="AS245">
            <v>116.876277915419</v>
          </cell>
          <cell r="AT245">
            <v>115.77396679466101</v>
          </cell>
          <cell r="AU245">
            <v>111.402643100443</v>
          </cell>
          <cell r="AV245">
            <v>133.07732207707201</v>
          </cell>
          <cell r="AW245">
            <v>133.075951413095</v>
          </cell>
          <cell r="AX245">
            <v>110.263949466304</v>
          </cell>
          <cell r="AY245">
            <v>110.35408232648101</v>
          </cell>
        </row>
        <row r="246">
          <cell r="C246">
            <v>273</v>
          </cell>
          <cell r="D246">
            <v>97.154621007485403</v>
          </cell>
          <cell r="E246">
            <v>92.831472007989206</v>
          </cell>
          <cell r="F246">
            <v>106.368705844326</v>
          </cell>
          <cell r="G246">
            <v>107.592010530352</v>
          </cell>
          <cell r="H246">
            <v>105.662240703517</v>
          </cell>
          <cell r="I246">
            <v>95.3322685881908</v>
          </cell>
          <cell r="J246">
            <v>93.196009849796297</v>
          </cell>
          <cell r="K246">
            <v>99.302411678949795</v>
          </cell>
          <cell r="L246">
            <v>102.948559682481</v>
          </cell>
          <cell r="M246">
            <v>99.693782156339097</v>
          </cell>
          <cell r="N246">
            <v>94.257988891023899</v>
          </cell>
          <cell r="O246">
            <v>105.659929059549</v>
          </cell>
          <cell r="P246">
            <v>95.294404216828397</v>
          </cell>
          <cell r="Q246">
            <v>93.398505569213199</v>
          </cell>
          <cell r="R246">
            <v>108.14790672327</v>
          </cell>
          <cell r="S246">
            <v>109.58918267362699</v>
          </cell>
          <cell r="T246">
            <v>108.80935565051099</v>
          </cell>
          <cell r="U246">
            <v>108.285755003913</v>
          </cell>
          <cell r="V246">
            <v>103.739922404287</v>
          </cell>
          <cell r="W246">
            <v>113.33006475251</v>
          </cell>
          <cell r="X246">
            <v>118.86620958566699</v>
          </cell>
          <cell r="Y246">
            <v>115.75146871995101</v>
          </cell>
          <cell r="Z246">
            <v>108.636213637042</v>
          </cell>
          <cell r="AA246">
            <v>113.461475867364</v>
          </cell>
          <cell r="AB246">
            <v>109.426278587417</v>
          </cell>
          <cell r="AC246">
            <v>108.279064784315</v>
          </cell>
          <cell r="AD246">
            <v>122.901154628467</v>
          </cell>
          <cell r="AE246">
            <v>121.60710078704101</v>
          </cell>
          <cell r="AF246">
            <v>123.185211409487</v>
          </cell>
          <cell r="AG246">
            <v>122.169328690174</v>
          </cell>
          <cell r="AH246">
            <v>117.832233868904</v>
          </cell>
          <cell r="AI246">
            <v>127.09969639669001</v>
          </cell>
          <cell r="AJ246">
            <v>128.40508519303799</v>
          </cell>
          <cell r="AK246">
            <v>119.058116929392</v>
          </cell>
          <cell r="AL246">
            <v>108.442037286621</v>
          </cell>
          <cell r="AM246">
            <v>117.46391451308401</v>
          </cell>
          <cell r="AN246">
            <v>125.11173341618</v>
          </cell>
          <cell r="AO246">
            <v>115.643054723712</v>
          </cell>
          <cell r="AP246">
            <v>119.111329738278</v>
          </cell>
          <cell r="AQ246">
            <v>127.668295783053</v>
          </cell>
          <cell r="AR246">
            <v>124.11503100175899</v>
          </cell>
          <cell r="AS246">
            <v>119.43508874551701</v>
          </cell>
          <cell r="AT246">
            <v>125.20799183238</v>
          </cell>
          <cell r="AU246">
            <v>129.328585504828</v>
          </cell>
          <cell r="AV246">
            <v>126.143633981642</v>
          </cell>
          <cell r="AW246">
            <v>128.23238755178599</v>
          </cell>
          <cell r="AX246">
            <v>110.36965743057</v>
          </cell>
          <cell r="AY246">
            <v>110.616819262254</v>
          </cell>
        </row>
        <row r="247">
          <cell r="C247">
            <v>27310</v>
          </cell>
          <cell r="D247">
            <v>84.621176909078699</v>
          </cell>
          <cell r="E247">
            <v>90.102762261389799</v>
          </cell>
          <cell r="F247">
            <v>107.37352517041199</v>
          </cell>
          <cell r="G247">
            <v>113.71378381725199</v>
          </cell>
          <cell r="H247">
            <v>109.747145004885</v>
          </cell>
          <cell r="I247">
            <v>102.155630441254</v>
          </cell>
          <cell r="J247">
            <v>94.856358870303694</v>
          </cell>
          <cell r="K247">
            <v>104.905507943047</v>
          </cell>
          <cell r="L247">
            <v>89.529729177403297</v>
          </cell>
          <cell r="M247">
            <v>93.770203332189794</v>
          </cell>
          <cell r="N247">
            <v>105.814355651631</v>
          </cell>
          <cell r="O247">
            <v>103.409821421153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</v>
          </cell>
          <cell r="AJ247">
            <v>99.373000000000005</v>
          </cell>
          <cell r="AK247">
            <v>103.373009820981</v>
          </cell>
          <cell r="AL247">
            <v>113.87169087428801</v>
          </cell>
          <cell r="AM247">
            <v>114.872</v>
          </cell>
          <cell r="AN247">
            <v>119.400366574475</v>
          </cell>
          <cell r="AO247">
            <v>112.879152140676</v>
          </cell>
          <cell r="AP247">
            <v>115.111092684704</v>
          </cell>
          <cell r="AQ247">
            <v>122.5776922698</v>
          </cell>
          <cell r="AR247">
            <v>126.33208866868701</v>
          </cell>
          <cell r="AS247">
            <v>104.38643032588401</v>
          </cell>
          <cell r="AT247">
            <v>104.41910350399</v>
          </cell>
          <cell r="AU247">
            <v>123.072241721599</v>
          </cell>
          <cell r="AV247">
            <v>101.37546687483299</v>
          </cell>
          <cell r="AW247">
            <v>108.601399211303</v>
          </cell>
          <cell r="AX247">
            <v>116.40603919784201</v>
          </cell>
          <cell r="AY247">
            <v>114.775333574656</v>
          </cell>
        </row>
        <row r="248">
          <cell r="C248">
            <v>27320</v>
          </cell>
          <cell r="D248">
            <v>98.518067773311301</v>
          </cell>
          <cell r="E248">
            <v>92.891961942047104</v>
          </cell>
          <cell r="F248">
            <v>105.11552775558199</v>
          </cell>
          <cell r="G248">
            <v>108.062301482854</v>
          </cell>
          <cell r="H248">
            <v>106.07729159806399</v>
          </cell>
          <cell r="I248">
            <v>95.372761842813802</v>
          </cell>
          <cell r="J248">
            <v>93.552482645412795</v>
          </cell>
          <cell r="K248">
            <v>99.809925324891495</v>
          </cell>
          <cell r="L248">
            <v>103.060349945383</v>
          </cell>
          <cell r="M248">
            <v>100.36322645824301</v>
          </cell>
          <cell r="N248">
            <v>92.575408563687205</v>
          </cell>
          <cell r="O248">
            <v>104.600694667711</v>
          </cell>
          <cell r="P248">
            <v>96.572208801500295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129.119807066444</v>
          </cell>
          <cell r="AJ248">
            <v>129.316</v>
          </cell>
          <cell r="AK248">
            <v>120.397364902058</v>
          </cell>
          <cell r="AL248">
            <v>106.999671150377</v>
          </cell>
          <cell r="AM248">
            <v>116.292</v>
          </cell>
          <cell r="AN248">
            <v>125.371072060635</v>
          </cell>
          <cell r="AO248">
            <v>115.208404435495</v>
          </cell>
          <cell r="AP248">
            <v>118.59729007755899</v>
          </cell>
          <cell r="AQ248">
            <v>127.755906613679</v>
          </cell>
          <cell r="AR248">
            <v>123.147794277454</v>
          </cell>
          <cell r="AS248">
            <v>119.77618167903</v>
          </cell>
          <cell r="AT248">
            <v>126.431665717884</v>
          </cell>
          <cell r="AU248">
            <v>129.899917189105</v>
          </cell>
          <cell r="AV248">
            <v>127.419388571327</v>
          </cell>
          <cell r="AW248">
            <v>128.81508094631599</v>
          </cell>
          <cell r="AX248">
            <v>108.495009066422</v>
          </cell>
          <cell r="AY248">
            <v>109.132464751245</v>
          </cell>
        </row>
        <row r="249">
          <cell r="C249">
            <v>27330</v>
          </cell>
          <cell r="D249">
            <v>79.976079424480503</v>
          </cell>
          <cell r="E249">
            <v>96.133302254388596</v>
          </cell>
          <cell r="F249">
            <v>141.82624672628299</v>
          </cell>
          <cell r="G249">
            <v>82.129411996794701</v>
          </cell>
          <cell r="H249">
            <v>85.655429321760494</v>
          </cell>
          <cell r="I249">
            <v>81.362694546888207</v>
          </cell>
          <cell r="J249">
            <v>79.469607438669399</v>
          </cell>
          <cell r="K249">
            <v>73.700991232772694</v>
          </cell>
          <cell r="L249">
            <v>124.71786143646599</v>
          </cell>
          <cell r="M249">
            <v>90.828502438916701</v>
          </cell>
          <cell r="N249">
            <v>122.772389519469</v>
          </cell>
          <cell r="O249">
            <v>141.42748366311</v>
          </cell>
          <cell r="P249">
            <v>78.442274487111604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94.2999106975751</v>
          </cell>
          <cell r="AJ249">
            <v>155.57</v>
          </cell>
          <cell r="AK249">
            <v>108.495748368218</v>
          </cell>
          <cell r="AL249">
            <v>141.25955943219901</v>
          </cell>
          <cell r="AM249">
            <v>157.22800000000001</v>
          </cell>
          <cell r="AN249">
            <v>128.06815617546499</v>
          </cell>
          <cell r="AO249">
            <v>133.762870093564</v>
          </cell>
          <cell r="AP249">
            <v>141.909031844146</v>
          </cell>
          <cell r="AQ249">
            <v>134.580019371058</v>
          </cell>
          <cell r="AR249">
            <v>148.78576826251199</v>
          </cell>
          <cell r="AS249">
            <v>137.421169149349</v>
          </cell>
          <cell r="AT249">
            <v>127.635666325117</v>
          </cell>
          <cell r="AU249">
            <v>124.008901033174</v>
          </cell>
          <cell r="AV249">
            <v>134.462876192538</v>
          </cell>
          <cell r="AW249">
            <v>147.59151282121601</v>
          </cell>
          <cell r="AX249">
            <v>154.93166458455801</v>
          </cell>
          <cell r="AY249">
            <v>147.063009177102</v>
          </cell>
        </row>
        <row r="250">
          <cell r="C250">
            <v>274</v>
          </cell>
          <cell r="D250">
            <v>110.221552904239</v>
          </cell>
          <cell r="E250">
            <v>83.359490998539698</v>
          </cell>
          <cell r="F250">
            <v>116.669663314922</v>
          </cell>
          <cell r="G250">
            <v>78.770739525024595</v>
          </cell>
          <cell r="H250">
            <v>76.800421221068405</v>
          </cell>
          <cell r="I250">
            <v>107.875373225182</v>
          </cell>
          <cell r="J250">
            <v>94.736845406449305</v>
          </cell>
          <cell r="K250">
            <v>99.815249326590902</v>
          </cell>
          <cell r="L250">
            <v>136.32238603420899</v>
          </cell>
          <cell r="M250">
            <v>128.68013521048999</v>
          </cell>
          <cell r="N250">
            <v>79.724462134352905</v>
          </cell>
          <cell r="O250">
            <v>87.023680698932296</v>
          </cell>
          <cell r="P250">
            <v>112.99943108634901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127.55200000000001</v>
          </cell>
          <cell r="AH250">
            <v>109.19199999999999</v>
          </cell>
          <cell r="AI250">
            <v>117.965953657718</v>
          </cell>
          <cell r="AJ250">
            <v>152.506</v>
          </cell>
          <cell r="AK250">
            <v>143.09628184863101</v>
          </cell>
          <cell r="AL250">
            <v>89.730358669770595</v>
          </cell>
          <cell r="AM250">
            <v>93.61</v>
          </cell>
          <cell r="AN250">
            <v>127.270028413706</v>
          </cell>
          <cell r="AO250">
            <v>113.4267089865</v>
          </cell>
          <cell r="AP250">
            <v>113.43385431594299</v>
          </cell>
          <cell r="AQ250">
            <v>107.172515662715</v>
          </cell>
          <cell r="AR250">
            <v>102.194297860246</v>
          </cell>
          <cell r="AS250">
            <v>128.27262991099499</v>
          </cell>
          <cell r="AT250">
            <v>137.05636341954499</v>
          </cell>
          <cell r="AU250">
            <v>124.078518947134</v>
          </cell>
          <cell r="AV250">
            <v>142.430302433322</v>
          </cell>
          <cell r="AW250">
            <v>169.623142249804</v>
          </cell>
          <cell r="AX250">
            <v>107.057667992266</v>
          </cell>
          <cell r="AY250">
            <v>109.110355847506</v>
          </cell>
        </row>
        <row r="251">
          <cell r="C251">
            <v>27400</v>
          </cell>
          <cell r="D251">
            <v>110.221552904239</v>
          </cell>
          <cell r="E251">
            <v>83.359490998539698</v>
          </cell>
          <cell r="F251">
            <v>116.669663314922</v>
          </cell>
          <cell r="G251">
            <v>78.770739525024595</v>
          </cell>
          <cell r="H251">
            <v>76.800421221068405</v>
          </cell>
          <cell r="I251">
            <v>107.875373225182</v>
          </cell>
          <cell r="J251">
            <v>94.736845406449305</v>
          </cell>
          <cell r="K251">
            <v>99.815249326590902</v>
          </cell>
          <cell r="L251">
            <v>136.32238603420899</v>
          </cell>
          <cell r="M251">
            <v>128.68013521048999</v>
          </cell>
          <cell r="N251">
            <v>79.724462134352905</v>
          </cell>
          <cell r="O251">
            <v>87.023680698932296</v>
          </cell>
          <cell r="P251">
            <v>112.99943108634901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117.965953657718</v>
          </cell>
          <cell r="AJ251">
            <v>152.506</v>
          </cell>
          <cell r="AK251">
            <v>143.09628184863101</v>
          </cell>
          <cell r="AL251">
            <v>89.730358669770595</v>
          </cell>
          <cell r="AM251">
            <v>93.61</v>
          </cell>
          <cell r="AN251">
            <v>127.270028413706</v>
          </cell>
          <cell r="AO251">
            <v>113.4267089865</v>
          </cell>
          <cell r="AP251">
            <v>113.43385431594299</v>
          </cell>
          <cell r="AQ251">
            <v>107.172515662715</v>
          </cell>
          <cell r="AR251">
            <v>102.194297860246</v>
          </cell>
          <cell r="AS251">
            <v>128.27262991099499</v>
          </cell>
          <cell r="AT251">
            <v>137.05636341954499</v>
          </cell>
          <cell r="AU251">
            <v>124.078518947134</v>
          </cell>
          <cell r="AV251">
            <v>142.430302433322</v>
          </cell>
          <cell r="AW251">
            <v>169.623142249804</v>
          </cell>
          <cell r="AX251">
            <v>107.057667992266</v>
          </cell>
          <cell r="AY251">
            <v>109.110355847506</v>
          </cell>
        </row>
        <row r="252">
          <cell r="C252">
            <v>275</v>
          </cell>
          <cell r="D252">
            <v>103.89070063922399</v>
          </cell>
          <cell r="E252">
            <v>67.372458324758995</v>
          </cell>
          <cell r="F252">
            <v>93.360862848698901</v>
          </cell>
          <cell r="G252">
            <v>77.939961304942301</v>
          </cell>
          <cell r="H252">
            <v>107.044423087791</v>
          </cell>
          <cell r="I252">
            <v>116.614492697247</v>
          </cell>
          <cell r="J252">
            <v>104.37993369766301</v>
          </cell>
          <cell r="K252">
            <v>102.459643324241</v>
          </cell>
          <cell r="L252">
            <v>115.84483631356299</v>
          </cell>
          <cell r="M252">
            <v>117.287804341933</v>
          </cell>
          <cell r="N252">
            <v>87.347510899920096</v>
          </cell>
          <cell r="O252">
            <v>106.457372520017</v>
          </cell>
          <cell r="P252">
            <v>107.072974140485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98.266000000000005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100.176803719379</v>
          </cell>
          <cell r="AJ252">
            <v>102.021</v>
          </cell>
          <cell r="AK252">
            <v>108.16124710446</v>
          </cell>
          <cell r="AL252">
            <v>102.36149436589</v>
          </cell>
          <cell r="AM252">
            <v>111.72799999999999</v>
          </cell>
          <cell r="AN252">
            <v>107.501410290026</v>
          </cell>
          <cell r="AO252">
            <v>86.500526489442393</v>
          </cell>
          <cell r="AP252">
            <v>113.250790799043</v>
          </cell>
          <cell r="AQ252">
            <v>104.590883831638</v>
          </cell>
          <cell r="AR252">
            <v>124.464325834706</v>
          </cell>
          <cell r="AS252">
            <v>146.83555038810599</v>
          </cell>
          <cell r="AT252">
            <v>125.20196473489</v>
          </cell>
          <cell r="AU252">
            <v>124.48865507988801</v>
          </cell>
          <cell r="AV252">
            <v>120.43038297599</v>
          </cell>
          <cell r="AW252">
            <v>114.455086771772</v>
          </cell>
          <cell r="AX252">
            <v>108.104668837848</v>
          </cell>
          <cell r="AY252">
            <v>119.832323394592</v>
          </cell>
        </row>
        <row r="253">
          <cell r="C253">
            <v>27500</v>
          </cell>
          <cell r="D253">
            <v>103.89070063922399</v>
          </cell>
          <cell r="E253">
            <v>67.372458324758995</v>
          </cell>
          <cell r="F253">
            <v>93.360862848698901</v>
          </cell>
          <cell r="G253">
            <v>77.939961304942301</v>
          </cell>
          <cell r="H253">
            <v>107.044423087791</v>
          </cell>
          <cell r="I253">
            <v>116.614492697247</v>
          </cell>
          <cell r="J253">
            <v>104.37993369766301</v>
          </cell>
          <cell r="K253">
            <v>102.459643324241</v>
          </cell>
          <cell r="L253">
            <v>115.84483631356299</v>
          </cell>
          <cell r="M253">
            <v>117.287804341933</v>
          </cell>
          <cell r="N253">
            <v>87.347510899920096</v>
          </cell>
          <cell r="O253">
            <v>106.457372520017</v>
          </cell>
          <cell r="P253">
            <v>107.072974140485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100.176803719379</v>
          </cell>
          <cell r="AJ253">
            <v>102.021</v>
          </cell>
          <cell r="AK253">
            <v>108.16124710446</v>
          </cell>
          <cell r="AL253">
            <v>102.36149436589</v>
          </cell>
          <cell r="AM253">
            <v>111.72799999999999</v>
          </cell>
          <cell r="AN253">
            <v>107.501410290026</v>
          </cell>
          <cell r="AO253">
            <v>86.500526489442393</v>
          </cell>
          <cell r="AP253">
            <v>113.250790799043</v>
          </cell>
          <cell r="AQ253">
            <v>104.590883831638</v>
          </cell>
          <cell r="AR253">
            <v>124.464325834706</v>
          </cell>
          <cell r="AS253">
            <v>146.83555038810599</v>
          </cell>
          <cell r="AT253">
            <v>125.20196473489</v>
          </cell>
          <cell r="AU253">
            <v>124.48865507988801</v>
          </cell>
          <cell r="AV253">
            <v>120.43038297599</v>
          </cell>
          <cell r="AW253">
            <v>114.455086771772</v>
          </cell>
          <cell r="AX253">
            <v>108.104668837848</v>
          </cell>
          <cell r="AY253">
            <v>119.832323394592</v>
          </cell>
        </row>
        <row r="254">
          <cell r="C254">
            <v>279</v>
          </cell>
          <cell r="D254">
            <v>103.72848753370999</v>
          </cell>
          <cell r="E254">
            <v>89.623883098958103</v>
          </cell>
          <cell r="F254">
            <v>94.913937353580707</v>
          </cell>
          <cell r="G254">
            <v>120.22472651131</v>
          </cell>
          <cell r="H254">
            <v>93.581876641156597</v>
          </cell>
          <cell r="I254">
            <v>102.91137923565201</v>
          </cell>
          <cell r="J254">
            <v>99.027658063144798</v>
          </cell>
          <cell r="K254">
            <v>100.56914768151201</v>
          </cell>
          <cell r="L254">
            <v>111.65266557327701</v>
          </cell>
          <cell r="M254">
            <v>109.332488441435</v>
          </cell>
          <cell r="N254">
            <v>88.520293196086001</v>
          </cell>
          <cell r="O254">
            <v>85.913456670177993</v>
          </cell>
          <cell r="P254">
            <v>106.342723087382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103.962</v>
          </cell>
          <cell r="W254">
            <v>109.628</v>
          </cell>
          <cell r="X254">
            <v>119.374</v>
          </cell>
          <cell r="Y254">
            <v>117.107</v>
          </cell>
          <cell r="Z254">
            <v>96.664000000000001</v>
          </cell>
          <cell r="AA254">
            <v>91.448999999999998</v>
          </cell>
          <cell r="AB254">
            <v>115.97499999999999</v>
          </cell>
          <cell r="AC254">
            <v>105.015</v>
          </cell>
          <cell r="AD254">
            <v>106.98399999999999</v>
          </cell>
          <cell r="AE254">
            <v>135.38800000000001</v>
          </cell>
          <cell r="AF254">
            <v>109.175</v>
          </cell>
          <cell r="AG254">
            <v>121.68300000000001</v>
          </cell>
          <cell r="AH254">
            <v>114.13800000000001</v>
          </cell>
          <cell r="AI254">
            <v>118.856943150799</v>
          </cell>
          <cell r="AJ254">
            <v>124.907</v>
          </cell>
          <cell r="AK254">
            <v>121.58110150907299</v>
          </cell>
          <cell r="AL254">
            <v>99.630119105130603</v>
          </cell>
          <cell r="AM254">
            <v>92.415999999999997</v>
          </cell>
          <cell r="AN254">
            <v>115.648618655806</v>
          </cell>
          <cell r="AO254">
            <v>91.509229846117904</v>
          </cell>
          <cell r="AP254">
            <v>124.969731981222</v>
          </cell>
          <cell r="AQ254">
            <v>124.38528902736201</v>
          </cell>
          <cell r="AR254">
            <v>113.50365962310499</v>
          </cell>
          <cell r="AS254">
            <v>114.39296829435401</v>
          </cell>
          <cell r="AT254">
            <v>115.032066950504</v>
          </cell>
          <cell r="AU254">
            <v>105.761961527913</v>
          </cell>
          <cell r="AV254">
            <v>118.22299156082499</v>
          </cell>
          <cell r="AW254">
            <v>118.922876395888</v>
          </cell>
          <cell r="AX254">
            <v>100.2901987636</v>
          </cell>
          <cell r="AY254">
            <v>104.65565202527701</v>
          </cell>
        </row>
        <row r="255">
          <cell r="C255">
            <v>27900</v>
          </cell>
          <cell r="D255">
            <v>103.72848753370999</v>
          </cell>
          <cell r="E255">
            <v>89.623883098958103</v>
          </cell>
          <cell r="F255">
            <v>94.913937353580707</v>
          </cell>
          <cell r="G255">
            <v>120.22472651131</v>
          </cell>
          <cell r="H255">
            <v>93.581876641156597</v>
          </cell>
          <cell r="I255">
            <v>102.91137923565201</v>
          </cell>
          <cell r="J255">
            <v>99.027658063144798</v>
          </cell>
          <cell r="K255">
            <v>100.56914768151201</v>
          </cell>
          <cell r="L255">
            <v>111.65266557327701</v>
          </cell>
          <cell r="M255">
            <v>109.332488441435</v>
          </cell>
          <cell r="N255">
            <v>88.520293196086001</v>
          </cell>
          <cell r="O255">
            <v>85.913456670177993</v>
          </cell>
          <cell r="P255">
            <v>106.342723087382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118.856943150799</v>
          </cell>
          <cell r="AJ255">
            <v>124.907</v>
          </cell>
          <cell r="AK255">
            <v>121.58110150907299</v>
          </cell>
          <cell r="AL255">
            <v>99.630119105130603</v>
          </cell>
          <cell r="AM255">
            <v>92.415999999999997</v>
          </cell>
          <cell r="AN255">
            <v>115.648618655806</v>
          </cell>
          <cell r="AO255">
            <v>91.509229846117904</v>
          </cell>
          <cell r="AP255">
            <v>124.969731981222</v>
          </cell>
          <cell r="AQ255">
            <v>124.38528902736201</v>
          </cell>
          <cell r="AR255">
            <v>113.50365962310499</v>
          </cell>
          <cell r="AS255">
            <v>114.39296829435401</v>
          </cell>
          <cell r="AT255">
            <v>115.032066950504</v>
          </cell>
          <cell r="AU255">
            <v>105.761961527913</v>
          </cell>
          <cell r="AV255">
            <v>118.22299156082499</v>
          </cell>
          <cell r="AW255">
            <v>118.922876395888</v>
          </cell>
          <cell r="AX255">
            <v>100.2901987636</v>
          </cell>
          <cell r="AY255">
            <v>104.65565202527701</v>
          </cell>
        </row>
        <row r="256">
          <cell r="C256">
            <v>281</v>
          </cell>
          <cell r="D256">
            <v>108.16228300393099</v>
          </cell>
          <cell r="E256">
            <v>88.812744677565107</v>
          </cell>
          <cell r="F256">
            <v>116.352191757751</v>
          </cell>
          <cell r="G256">
            <v>130.39746027320501</v>
          </cell>
          <cell r="H256">
            <v>124.073131468675</v>
          </cell>
          <cell r="I256">
            <v>108.627288120522</v>
          </cell>
          <cell r="J256">
            <v>84.740778509447196</v>
          </cell>
          <cell r="K256">
            <v>101.57028076699299</v>
          </cell>
          <cell r="L256">
            <v>86.478330321275394</v>
          </cell>
          <cell r="M256">
            <v>78.799514327339296</v>
          </cell>
          <cell r="N256">
            <v>84.320543417298595</v>
          </cell>
          <cell r="O256">
            <v>87.665453355997599</v>
          </cell>
          <cell r="P256">
            <v>108.075314182326</v>
          </cell>
          <cell r="Q256">
            <v>100.075446305071</v>
          </cell>
          <cell r="R256">
            <v>123.334353731169</v>
          </cell>
          <cell r="S256">
            <v>127.518079170058</v>
          </cell>
          <cell r="T256">
            <v>131.15368975626001</v>
          </cell>
          <cell r="U256">
            <v>120.887151443981</v>
          </cell>
          <cell r="V256">
            <v>92.923118659676902</v>
          </cell>
          <cell r="W256">
            <v>112.503558801815</v>
          </cell>
          <cell r="X256">
            <v>93.073413460424504</v>
          </cell>
          <cell r="Y256">
            <v>87.230503581892606</v>
          </cell>
          <cell r="Z256">
            <v>93.958857774421304</v>
          </cell>
          <cell r="AA256">
            <v>96.181223137503594</v>
          </cell>
          <cell r="AB256">
            <v>110.370596319133</v>
          </cell>
          <cell r="AC256">
            <v>102.781937566057</v>
          </cell>
          <cell r="AD256">
            <v>125.33918855244001</v>
          </cell>
          <cell r="AE256">
            <v>129.47280472006</v>
          </cell>
          <cell r="AF256">
            <v>129.40254127236901</v>
          </cell>
          <cell r="AG256">
            <v>115.473045437385</v>
          </cell>
          <cell r="AH256">
            <v>108.690636894443</v>
          </cell>
          <cell r="AI256">
            <v>118.79525092485299</v>
          </cell>
          <cell r="AJ256">
            <v>107.568528319991</v>
          </cell>
          <cell r="AK256">
            <v>104.73991696954501</v>
          </cell>
          <cell r="AL256">
            <v>108.012191931164</v>
          </cell>
          <cell r="AM256">
            <v>103.71020834257099</v>
          </cell>
          <cell r="AN256">
            <v>117.321690017411</v>
          </cell>
          <cell r="AO256">
            <v>103.699731994529</v>
          </cell>
          <cell r="AP256">
            <v>137.18494278592999</v>
          </cell>
          <cell r="AQ256">
            <v>140.803444501862</v>
          </cell>
          <cell r="AR256">
            <v>139.76692743793501</v>
          </cell>
          <cell r="AS256">
            <v>126.956301996684</v>
          </cell>
          <cell r="AT256">
            <v>115.480265492358</v>
          </cell>
          <cell r="AU256">
            <v>114.775389997281</v>
          </cell>
          <cell r="AV256">
            <v>109.75409814947101</v>
          </cell>
          <cell r="AW256">
            <v>109.08025580581101</v>
          </cell>
          <cell r="AX256">
            <v>113.793017868257</v>
          </cell>
          <cell r="AY256">
            <v>112.118478246401</v>
          </cell>
        </row>
        <row r="257">
          <cell r="C257">
            <v>28110</v>
          </cell>
          <cell r="D257">
            <v>70.496120842827906</v>
          </cell>
          <cell r="E257">
            <v>83.858130675782206</v>
          </cell>
          <cell r="F257">
            <v>85.240407555053395</v>
          </cell>
          <cell r="G257">
            <v>113.80746305999</v>
          </cell>
          <cell r="H257">
            <v>85.701166514810396</v>
          </cell>
          <cell r="I257">
            <v>82.015094836754102</v>
          </cell>
          <cell r="J257">
            <v>72.339156681856096</v>
          </cell>
          <cell r="K257">
            <v>135.56607611779</v>
          </cell>
          <cell r="L257">
            <v>131.31630353075801</v>
          </cell>
          <cell r="M257">
            <v>132.34984580278001</v>
          </cell>
          <cell r="N257">
            <v>129.695640175118</v>
          </cell>
          <cell r="O257">
            <v>77.614594206480106</v>
          </cell>
          <cell r="P257">
            <v>70.504594259975207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158.61988941745301</v>
          </cell>
          <cell r="AJ257">
            <v>163.66</v>
          </cell>
          <cell r="AK257">
            <v>176.48145908925301</v>
          </cell>
          <cell r="AL257">
            <v>166.564805766869</v>
          </cell>
          <cell r="AM257">
            <v>92.013999999999996</v>
          </cell>
          <cell r="AN257">
            <v>87.1052143669354</v>
          </cell>
          <cell r="AO257">
            <v>130.54133698233599</v>
          </cell>
          <cell r="AP257">
            <v>132.31598555021199</v>
          </cell>
          <cell r="AQ257">
            <v>126.71482993111501</v>
          </cell>
          <cell r="AR257">
            <v>136.38465208808501</v>
          </cell>
          <cell r="AS257">
            <v>123.088111144758</v>
          </cell>
          <cell r="AT257">
            <v>120.667781921051</v>
          </cell>
          <cell r="AU257">
            <v>122.561883295374</v>
          </cell>
          <cell r="AV257">
            <v>130.13805511832101</v>
          </cell>
          <cell r="AW257">
            <v>124.455906778249</v>
          </cell>
          <cell r="AX257">
            <v>125.787196013673</v>
          </cell>
          <cell r="AY257">
            <v>125.09076626897701</v>
          </cell>
        </row>
        <row r="258">
          <cell r="C258">
            <v>28120</v>
          </cell>
          <cell r="D258">
            <v>136.926324532819</v>
          </cell>
          <cell r="E258">
            <v>84.0564148853814</v>
          </cell>
          <cell r="F258">
            <v>98.116003046472798</v>
          </cell>
          <cell r="G258">
            <v>86.403760280933398</v>
          </cell>
          <cell r="H258">
            <v>94.520439015825403</v>
          </cell>
          <cell r="I258">
            <v>82.657661504904596</v>
          </cell>
          <cell r="J258">
            <v>100.505846243326</v>
          </cell>
          <cell r="K258">
            <v>90.098004891036098</v>
          </cell>
          <cell r="L258">
            <v>95.975375174456403</v>
          </cell>
          <cell r="M258">
            <v>90.046150725109797</v>
          </cell>
          <cell r="N258">
            <v>138.73179442703599</v>
          </cell>
          <cell r="O258">
            <v>101.9622252727</v>
          </cell>
          <cell r="P258">
            <v>129.25588945898099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</v>
          </cell>
          <cell r="AJ258">
            <v>129.267</v>
          </cell>
          <cell r="AK258">
            <v>127.132348309433</v>
          </cell>
          <cell r="AL258">
            <v>191.688321535846</v>
          </cell>
          <cell r="AM258">
            <v>136.393</v>
          </cell>
          <cell r="AN258">
            <v>121.52943072774799</v>
          </cell>
          <cell r="AO258">
            <v>144.18576262641801</v>
          </cell>
          <cell r="AP258">
            <v>111.034689572478</v>
          </cell>
          <cell r="AQ258">
            <v>125.145647326294</v>
          </cell>
          <cell r="AR258">
            <v>122.627603412036</v>
          </cell>
          <cell r="AS258">
            <v>107.86182349761</v>
          </cell>
          <cell r="AT258">
            <v>103.869355724621</v>
          </cell>
          <cell r="AU258">
            <v>115.30730889595699</v>
          </cell>
          <cell r="AV258">
            <v>135.739395868278</v>
          </cell>
          <cell r="AW258">
            <v>120.47257203151401</v>
          </cell>
          <cell r="AX258">
            <v>178.04532640526099</v>
          </cell>
          <cell r="AY258">
            <v>139.58462086588199</v>
          </cell>
        </row>
        <row r="259">
          <cell r="C259">
            <v>28130</v>
          </cell>
          <cell r="D259">
            <v>119.10056583250299</v>
          </cell>
          <cell r="E259">
            <v>98.252234879091205</v>
          </cell>
          <cell r="F259">
            <v>125.292284395932</v>
          </cell>
          <cell r="G259">
            <v>136.155181580678</v>
          </cell>
          <cell r="H259">
            <v>97.694344631886693</v>
          </cell>
          <cell r="I259">
            <v>92.641141240706403</v>
          </cell>
          <cell r="J259">
            <v>72.542413361764702</v>
          </cell>
          <cell r="K259">
            <v>87.791044922510494</v>
          </cell>
          <cell r="L259">
            <v>102.666445007332</v>
          </cell>
          <cell r="M259">
            <v>85.902161984385799</v>
          </cell>
          <cell r="N259">
            <v>88.454318464654904</v>
          </cell>
          <cell r="O259">
            <v>93.507863698555397</v>
          </cell>
          <cell r="P259">
            <v>119.11488135461499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102.72043151379501</v>
          </cell>
          <cell r="AJ259">
            <v>127.95399999999999</v>
          </cell>
          <cell r="AK259">
            <v>114.545950499379</v>
          </cell>
          <cell r="AL259">
            <v>113.599627207304</v>
          </cell>
          <cell r="AM259">
            <v>110.85599999999999</v>
          </cell>
          <cell r="AN259">
            <v>156.46087577357301</v>
          </cell>
          <cell r="AO259">
            <v>123.865538764284</v>
          </cell>
          <cell r="AP259">
            <v>152.27714388753199</v>
          </cell>
          <cell r="AQ259">
            <v>160.10633806570701</v>
          </cell>
          <cell r="AR259">
            <v>130.36159866024099</v>
          </cell>
          <cell r="AS259">
            <v>107.143228740439</v>
          </cell>
          <cell r="AT259">
            <v>107.71066014599199</v>
          </cell>
          <cell r="AU259">
            <v>103.666735997643</v>
          </cell>
          <cell r="AV259">
            <v>125.230804626034</v>
          </cell>
          <cell r="AW259">
            <v>101.78383273308501</v>
          </cell>
          <cell r="AX259">
            <v>106.24547820878099</v>
          </cell>
          <cell r="AY259">
            <v>108.158338058406</v>
          </cell>
        </row>
        <row r="260">
          <cell r="C260">
            <v>28140</v>
          </cell>
          <cell r="D260">
            <v>106.571496951656</v>
          </cell>
          <cell r="E260">
            <v>101.873850808082</v>
          </cell>
          <cell r="F260">
            <v>120.202861316685</v>
          </cell>
          <cell r="G260">
            <v>117.682335220439</v>
          </cell>
          <cell r="H260">
            <v>111.677913453054</v>
          </cell>
          <cell r="I260">
            <v>102.888806507193</v>
          </cell>
          <cell r="J260">
            <v>83.073435724792802</v>
          </cell>
          <cell r="K260">
            <v>86.257347684610494</v>
          </cell>
          <cell r="L260">
            <v>91.929075131782596</v>
          </cell>
          <cell r="M260">
            <v>92.196204121192906</v>
          </cell>
          <cell r="N260">
            <v>92.302018723994493</v>
          </cell>
          <cell r="O260">
            <v>93.344654356518603</v>
          </cell>
          <cell r="P260">
            <v>104.309611381888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99.692166213312106</v>
          </cell>
          <cell r="AJ260">
            <v>109.075</v>
          </cell>
          <cell r="AK260">
            <v>114.40375054196799</v>
          </cell>
          <cell r="AL260">
            <v>111.233006994683</v>
          </cell>
          <cell r="AM260">
            <v>104.77</v>
          </cell>
          <cell r="AN260">
            <v>114.042481121637</v>
          </cell>
          <cell r="AO260">
            <v>111.051468235987</v>
          </cell>
          <cell r="AP260">
            <v>137.804925333315</v>
          </cell>
          <cell r="AQ260">
            <v>133.23906896058099</v>
          </cell>
          <cell r="AR260">
            <v>121.05994439868201</v>
          </cell>
          <cell r="AS260">
            <v>109.498036560014</v>
          </cell>
          <cell r="AT260">
            <v>106.359312618543</v>
          </cell>
          <cell r="AU260">
            <v>104.81932133494099</v>
          </cell>
          <cell r="AV260">
            <v>109.269640533467</v>
          </cell>
          <cell r="AW260">
            <v>113.12831388132</v>
          </cell>
          <cell r="AX260">
            <v>115.451867670928</v>
          </cell>
          <cell r="AY260">
            <v>110.69535070788601</v>
          </cell>
        </row>
        <row r="261">
          <cell r="C261">
            <v>28150</v>
          </cell>
          <cell r="D261">
            <v>87.626510837097001</v>
          </cell>
          <cell r="E261">
            <v>130.45933113449701</v>
          </cell>
          <cell r="F261">
            <v>90.406732505563696</v>
          </cell>
          <cell r="G261">
            <v>83.372766228164707</v>
          </cell>
          <cell r="H261">
            <v>101.546040011565</v>
          </cell>
          <cell r="I261">
            <v>141.768028773802</v>
          </cell>
          <cell r="J261">
            <v>81.240071953879493</v>
          </cell>
          <cell r="K261">
            <v>121.570967445356</v>
          </cell>
          <cell r="L261">
            <v>105.203636581642</v>
          </cell>
          <cell r="M261">
            <v>81.560520327439704</v>
          </cell>
          <cell r="N261">
            <v>98.965743855987498</v>
          </cell>
          <cell r="O261">
            <v>76.279650345006601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142.244829715365</v>
          </cell>
          <cell r="AJ261">
            <v>131.11600000000001</v>
          </cell>
          <cell r="AK261">
            <v>108.756602957545</v>
          </cell>
          <cell r="AL261">
            <v>127.099182984786</v>
          </cell>
          <cell r="AM261">
            <v>90.430999999999997</v>
          </cell>
          <cell r="AN261">
            <v>112.822318449473</v>
          </cell>
          <cell r="AO261">
            <v>109.777341688452</v>
          </cell>
          <cell r="AP261">
            <v>106.723022861031</v>
          </cell>
          <cell r="AQ261">
            <v>109.77422766631901</v>
          </cell>
          <cell r="AR261">
            <v>113.75758825206</v>
          </cell>
          <cell r="AS261">
            <v>127.95284059846099</v>
          </cell>
          <cell r="AT261">
            <v>124.390707109198</v>
          </cell>
          <cell r="AU261">
            <v>147.00732818542201</v>
          </cell>
          <cell r="AV261">
            <v>137.707595079378</v>
          </cell>
          <cell r="AW261">
            <v>103.784071876689</v>
          </cell>
          <cell r="AX261">
            <v>147.481370647239</v>
          </cell>
          <cell r="AY261">
            <v>122.436746359072</v>
          </cell>
        </row>
        <row r="262">
          <cell r="C262">
            <v>28160</v>
          </cell>
          <cell r="D262">
            <v>89.308769661242707</v>
          </cell>
          <cell r="E262">
            <v>120.83280542755401</v>
          </cell>
          <cell r="F262">
            <v>123.359690418296</v>
          </cell>
          <cell r="G262">
            <v>116.73613036948601</v>
          </cell>
          <cell r="H262">
            <v>122.749465372057</v>
          </cell>
          <cell r="I262">
            <v>114.55456150558</v>
          </cell>
          <cell r="J262">
            <v>82.387811177283993</v>
          </cell>
          <cell r="K262">
            <v>98.597523586630203</v>
          </cell>
          <cell r="L262">
            <v>82.6901041763264</v>
          </cell>
          <cell r="M262">
            <v>73.212430085279095</v>
          </cell>
          <cell r="N262">
            <v>78.200016708207002</v>
          </cell>
          <cell r="O262">
            <v>97.370691512056794</v>
          </cell>
          <cell r="P262">
            <v>89.319504300981805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</v>
          </cell>
          <cell r="AJ262">
            <v>103.057</v>
          </cell>
          <cell r="AK262">
            <v>97.624869953936596</v>
          </cell>
          <cell r="AL262">
            <v>100.430288762068</v>
          </cell>
          <cell r="AM262">
            <v>115.435</v>
          </cell>
          <cell r="AN262">
            <v>128.723807850687</v>
          </cell>
          <cell r="AO262">
            <v>197.245826939963</v>
          </cell>
          <cell r="AP262">
            <v>200.11848713311599</v>
          </cell>
          <cell r="AQ262">
            <v>167.472769557135</v>
          </cell>
          <cell r="AR262">
            <v>158.66979762813401</v>
          </cell>
          <cell r="AS262">
            <v>127.97908159731</v>
          </cell>
          <cell r="AT262">
            <v>113.783767612023</v>
          </cell>
          <cell r="AU262">
            <v>113.834210855872</v>
          </cell>
          <cell r="AV262">
            <v>106.82113265113099</v>
          </cell>
          <cell r="AW262">
            <v>101.40048742777699</v>
          </cell>
          <cell r="AX262">
            <v>103.90039511417901</v>
          </cell>
          <cell r="AY262">
            <v>108.744809094895</v>
          </cell>
        </row>
        <row r="263">
          <cell r="C263">
            <v>28170</v>
          </cell>
          <cell r="D263">
            <v>135.206992837174</v>
          </cell>
          <cell r="E263">
            <v>91.981074481639695</v>
          </cell>
          <cell r="F263">
            <v>116.680031282971</v>
          </cell>
          <cell r="G263">
            <v>96.350704935323506</v>
          </cell>
          <cell r="H263">
            <v>108.008388332918</v>
          </cell>
          <cell r="I263">
            <v>85.780415545061899</v>
          </cell>
          <cell r="J263">
            <v>88.865510843009602</v>
          </cell>
          <cell r="K263">
            <v>101.839802281225</v>
          </cell>
          <cell r="L263">
            <v>82.457788592045603</v>
          </cell>
          <cell r="M263">
            <v>99.725250871649905</v>
          </cell>
          <cell r="N263">
            <v>110.530984164226</v>
          </cell>
          <cell r="O263">
            <v>82.573055832756495</v>
          </cell>
          <cell r="P263">
            <v>135.22324430232999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</v>
          </cell>
          <cell r="AJ263">
            <v>102.768</v>
          </cell>
          <cell r="AK263">
            <v>132.97830212886299</v>
          </cell>
          <cell r="AL263">
            <v>141.952126406692</v>
          </cell>
          <cell r="AM263">
            <v>97.891999999999996</v>
          </cell>
          <cell r="AN263">
            <v>123.591134262784</v>
          </cell>
          <cell r="AO263">
            <v>124.10345016653</v>
          </cell>
          <cell r="AP263">
            <v>107.71995270453</v>
          </cell>
          <cell r="AQ263">
            <v>101.380163226039</v>
          </cell>
          <cell r="AR263">
            <v>129.197523370136</v>
          </cell>
          <cell r="AS263">
            <v>116.35642217535</v>
          </cell>
          <cell r="AT263">
            <v>102.736790814286</v>
          </cell>
          <cell r="AU263">
            <v>84.253975962107205</v>
          </cell>
          <cell r="AV263">
            <v>101.92056468732601</v>
          </cell>
          <cell r="AW263">
            <v>117.931285662235</v>
          </cell>
          <cell r="AX263">
            <v>188.53209777395799</v>
          </cell>
          <cell r="AY263">
            <v>110.15551097058599</v>
          </cell>
        </row>
        <row r="264">
          <cell r="C264">
            <v>28180</v>
          </cell>
          <cell r="D264">
            <v>119.767952210291</v>
          </cell>
          <cell r="E264">
            <v>99.473007348379497</v>
          </cell>
          <cell r="F264">
            <v>120.43808313138599</v>
          </cell>
          <cell r="G264">
            <v>115.783066554496</v>
          </cell>
          <cell r="H264">
            <v>104.175441671249</v>
          </cell>
          <cell r="I264">
            <v>105.91508957578699</v>
          </cell>
          <cell r="J264">
            <v>100.214489262635</v>
          </cell>
          <cell r="K264">
            <v>106.305500670443</v>
          </cell>
          <cell r="L264">
            <v>89.954605361321597</v>
          </cell>
          <cell r="M264">
            <v>84.390125391517401</v>
          </cell>
          <cell r="N264">
            <v>76.791319411247102</v>
          </cell>
          <cell r="O264">
            <v>76.791319411247102</v>
          </cell>
          <cell r="P264">
            <v>119.782347950196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124.38337999959199</v>
          </cell>
          <cell r="AJ264">
            <v>112.111</v>
          </cell>
          <cell r="AK264">
            <v>112.52973036336699</v>
          </cell>
          <cell r="AL264">
            <v>98.621134720069705</v>
          </cell>
          <cell r="AM264">
            <v>91.037999999999997</v>
          </cell>
          <cell r="AN264">
            <v>130.21281523843399</v>
          </cell>
          <cell r="AO264">
            <v>108.100384503136</v>
          </cell>
          <cell r="AP264">
            <v>122.560247418561</v>
          </cell>
          <cell r="AQ264">
            <v>120.90681586204001</v>
          </cell>
          <cell r="AR264">
            <v>112.878467843376</v>
          </cell>
          <cell r="AS264">
            <v>116.00061781939</v>
          </cell>
          <cell r="AT264">
            <v>132.20147403374199</v>
          </cell>
          <cell r="AU264">
            <v>103.644871497784</v>
          </cell>
          <cell r="AV264">
            <v>104.348278448399</v>
          </cell>
          <cell r="AW264">
            <v>111.49844267282</v>
          </cell>
          <cell r="AX264">
            <v>105.52844576627599</v>
          </cell>
          <cell r="AY264">
            <v>107.42005416218799</v>
          </cell>
        </row>
        <row r="265">
          <cell r="C265">
            <v>28191</v>
          </cell>
          <cell r="D265">
            <v>117.717002921074</v>
          </cell>
          <cell r="E265">
            <v>90.736609515750999</v>
          </cell>
          <cell r="F265">
            <v>101.082774621588</v>
          </cell>
          <cell r="G265">
            <v>81.297760210967596</v>
          </cell>
          <cell r="H265">
            <v>122.804317732398</v>
          </cell>
          <cell r="I265">
            <v>85.391991479643195</v>
          </cell>
          <cell r="J265">
            <v>82.891217944778603</v>
          </cell>
          <cell r="K265">
            <v>86.985449213454203</v>
          </cell>
          <cell r="L265">
            <v>85.7350624460219</v>
          </cell>
          <cell r="M265">
            <v>108.58509522618201</v>
          </cell>
          <cell r="N265">
            <v>126.20996102740401</v>
          </cell>
          <cell r="O265">
            <v>110.56275766073701</v>
          </cell>
          <cell r="P265">
            <v>117.731152143175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</v>
          </cell>
          <cell r="AJ265">
            <v>106.852</v>
          </cell>
          <cell r="AK265">
            <v>144.79243194146201</v>
          </cell>
          <cell r="AL265">
            <v>162.08823685969099</v>
          </cell>
          <cell r="AM265">
            <v>131.07499999999999</v>
          </cell>
          <cell r="AN265">
            <v>111.543515406102</v>
          </cell>
          <cell r="AO265">
            <v>137.37471272852</v>
          </cell>
          <cell r="AP265">
            <v>117.214128367374</v>
          </cell>
          <cell r="AQ265">
            <v>110.09805114907699</v>
          </cell>
          <cell r="AR265">
            <v>114.615855195047</v>
          </cell>
          <cell r="AS265">
            <v>102.24796953713199</v>
          </cell>
          <cell r="AT265">
            <v>111.39473003414599</v>
          </cell>
          <cell r="AU265">
            <v>138.495100874343</v>
          </cell>
          <cell r="AV265">
            <v>111.782503075855</v>
          </cell>
          <cell r="AW265">
            <v>115.237244722916</v>
          </cell>
          <cell r="AX265">
            <v>170.51304392766301</v>
          </cell>
          <cell r="AY265">
            <v>157.97902191670701</v>
          </cell>
        </row>
        <row r="266">
          <cell r="C266">
            <v>28192</v>
          </cell>
          <cell r="D266">
            <v>112.44981187933099</v>
          </cell>
          <cell r="E266">
            <v>80.921876894444907</v>
          </cell>
          <cell r="F266">
            <v>120.045029412029</v>
          </cell>
          <cell r="G266">
            <v>149.84756149054201</v>
          </cell>
          <cell r="H266">
            <v>137.95343960104501</v>
          </cell>
          <cell r="I266">
            <v>115.297536071466</v>
          </cell>
          <cell r="J266">
            <v>81.616332982382801</v>
          </cell>
          <cell r="K266">
            <v>100.66560663710899</v>
          </cell>
          <cell r="L266">
            <v>83.296351255926197</v>
          </cell>
          <cell r="M266">
            <v>69.537856555096496</v>
          </cell>
          <cell r="N266">
            <v>67.513487175466096</v>
          </cell>
          <cell r="O266">
            <v>80.855110045160302</v>
          </cell>
          <cell r="P266">
            <v>112.463328001251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</v>
          </cell>
          <cell r="AJ266">
            <v>103.813</v>
          </cell>
          <cell r="AK266">
            <v>92.7250221739572</v>
          </cell>
          <cell r="AL266">
            <v>86.705851197787197</v>
          </cell>
          <cell r="AM266">
            <v>95.855999999999995</v>
          </cell>
          <cell r="AN266">
            <v>114.67914237401899</v>
          </cell>
          <cell r="AO266">
            <v>83.1002871090095</v>
          </cell>
          <cell r="AP266">
            <v>137.43317933511901</v>
          </cell>
          <cell r="AQ266">
            <v>150.13605735990799</v>
          </cell>
          <cell r="AR266">
            <v>151.07101936417101</v>
          </cell>
          <cell r="AS266">
            <v>138.073788063151</v>
          </cell>
          <cell r="AT266">
            <v>113.146917048592</v>
          </cell>
          <cell r="AU266">
            <v>117.665185814555</v>
          </cell>
          <cell r="AV266">
            <v>109.30404418582199</v>
          </cell>
          <cell r="AW266">
            <v>108.252648662613</v>
          </cell>
          <cell r="AX266">
            <v>100.116002077703</v>
          </cell>
          <cell r="AY266">
            <v>104.588132523631</v>
          </cell>
        </row>
        <row r="267">
          <cell r="C267">
            <v>28199</v>
          </cell>
          <cell r="D267">
            <v>91.884242872075802</v>
          </cell>
          <cell r="E267">
            <v>88.400480109153506</v>
          </cell>
          <cell r="F267">
            <v>99.432395525074099</v>
          </cell>
          <cell r="G267">
            <v>89.271420799884098</v>
          </cell>
          <cell r="H267">
            <v>111.625565195302</v>
          </cell>
          <cell r="I267">
            <v>106.25476426913001</v>
          </cell>
          <cell r="J267">
            <v>101.754904033689</v>
          </cell>
          <cell r="K267">
            <v>116.85120933968599</v>
          </cell>
          <cell r="L267">
            <v>80.416857110789806</v>
          </cell>
          <cell r="M267">
            <v>88.835950454518695</v>
          </cell>
          <cell r="N267">
            <v>124.533403729527</v>
          </cell>
          <cell r="O267">
            <v>100.73880656116999</v>
          </cell>
          <cell r="P267">
            <v>91.895287075782406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136.72244882010199</v>
          </cell>
          <cell r="AJ267">
            <v>100.224</v>
          </cell>
          <cell r="AK267">
            <v>118.458000919444</v>
          </cell>
          <cell r="AL267">
            <v>159.935077044134</v>
          </cell>
          <cell r="AM267">
            <v>119.428</v>
          </cell>
          <cell r="AN267">
            <v>95.443971847699103</v>
          </cell>
          <cell r="AO267">
            <v>104.445918067364</v>
          </cell>
          <cell r="AP267">
            <v>110.173997377418</v>
          </cell>
          <cell r="AQ267">
            <v>103.354629097494</v>
          </cell>
          <cell r="AR267">
            <v>119.520220843589</v>
          </cell>
          <cell r="AS267">
            <v>116.995991109114</v>
          </cell>
          <cell r="AT267">
            <v>127.862009788221</v>
          </cell>
          <cell r="AU267">
            <v>115.54479830359</v>
          </cell>
          <cell r="AV267">
            <v>101.110373378632</v>
          </cell>
          <cell r="AW267">
            <v>114.839060490148</v>
          </cell>
          <cell r="AX267">
            <v>152.61957987601599</v>
          </cell>
          <cell r="AY267">
            <v>132.59019656701</v>
          </cell>
        </row>
        <row r="268">
          <cell r="C268">
            <v>282</v>
          </cell>
          <cell r="D268">
            <v>79.383398787887799</v>
          </cell>
          <cell r="E268">
            <v>92.231233466628197</v>
          </cell>
          <cell r="F268">
            <v>98.619091473748497</v>
          </cell>
          <cell r="G268">
            <v>96.261360064624697</v>
          </cell>
          <cell r="H268">
            <v>99.6961546739456</v>
          </cell>
          <cell r="I268">
            <v>98.295102448352296</v>
          </cell>
          <cell r="J268">
            <v>137.314074357203</v>
          </cell>
          <cell r="K268">
            <v>114.07826269736999</v>
          </cell>
          <cell r="L268">
            <v>95.072920820896101</v>
          </cell>
          <cell r="M268">
            <v>92.720831346393496</v>
          </cell>
          <cell r="N268">
            <v>93.765580506599804</v>
          </cell>
          <cell r="O268">
            <v>102.56198935635101</v>
          </cell>
          <cell r="P268">
            <v>82.359091860528295</v>
          </cell>
          <cell r="Q268">
            <v>93.059846807569798</v>
          </cell>
          <cell r="R268">
            <v>97.367483423278699</v>
          </cell>
          <cell r="S268">
            <v>104.860029713796</v>
          </cell>
          <cell r="T268">
            <v>100.53058349043</v>
          </cell>
          <cell r="U268">
            <v>99.686114782247799</v>
          </cell>
          <cell r="V268">
            <v>135.873025853592</v>
          </cell>
          <cell r="W268">
            <v>120.197116500787</v>
          </cell>
          <cell r="X268">
            <v>101.26209688697</v>
          </cell>
          <cell r="Y268">
            <v>97.747957223200302</v>
          </cell>
          <cell r="Z268">
            <v>98.699750984642904</v>
          </cell>
          <cell r="AA268">
            <v>104.261614775664</v>
          </cell>
          <cell r="AB268">
            <v>93.322174972990894</v>
          </cell>
          <cell r="AC268">
            <v>113.27282495883</v>
          </cell>
          <cell r="AD268">
            <v>112.467049225761</v>
          </cell>
          <cell r="AE268">
            <v>117.458723338414</v>
          </cell>
          <cell r="AF268">
            <v>115.545900900501</v>
          </cell>
          <cell r="AG268">
            <v>112.728469889191</v>
          </cell>
          <cell r="AH268">
            <v>139.97030685223899</v>
          </cell>
          <cell r="AI268">
            <v>130.75767820491899</v>
          </cell>
          <cell r="AJ268">
            <v>99.613215252717495</v>
          </cell>
          <cell r="AK268">
            <v>93.270260861887806</v>
          </cell>
          <cell r="AL268">
            <v>96.497661792292007</v>
          </cell>
          <cell r="AM268">
            <v>103.91293163681399</v>
          </cell>
          <cell r="AN268">
            <v>99.2984627478844</v>
          </cell>
          <cell r="AO268">
            <v>125.483681912032</v>
          </cell>
          <cell r="AP268">
            <v>111.25954354029901</v>
          </cell>
          <cell r="AQ268">
            <v>118.675816224765</v>
          </cell>
          <cell r="AR268">
            <v>112.98468130725399</v>
          </cell>
          <cell r="AS268">
            <v>114.753763790869</v>
          </cell>
          <cell r="AT268">
            <v>138.47372944060501</v>
          </cell>
          <cell r="AU268">
            <v>136.78570042328599</v>
          </cell>
          <cell r="AV268">
            <v>102.78135180967401</v>
          </cell>
          <cell r="AW268">
            <v>98.121586045056901</v>
          </cell>
          <cell r="AX268">
            <v>98.048215456841902</v>
          </cell>
          <cell r="AY268">
            <v>103.998152450143</v>
          </cell>
        </row>
        <row r="269">
          <cell r="C269">
            <v>28210</v>
          </cell>
          <cell r="D269">
            <v>73.457434572576801</v>
          </cell>
          <cell r="E269">
            <v>72.554299418207407</v>
          </cell>
          <cell r="F269">
            <v>128.266796680319</v>
          </cell>
          <cell r="G269">
            <v>112.004106778254</v>
          </cell>
          <cell r="H269">
            <v>136.65495226278301</v>
          </cell>
          <cell r="I269">
            <v>143.90896447074601</v>
          </cell>
          <cell r="J269">
            <v>121.476751567039</v>
          </cell>
          <cell r="K269">
            <v>104.428841140093</v>
          </cell>
          <cell r="L269">
            <v>79.646650913055296</v>
          </cell>
          <cell r="M269">
            <v>73.357976086822902</v>
          </cell>
          <cell r="N269">
            <v>72.090782256460699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113.005809035467</v>
          </cell>
          <cell r="AJ269">
            <v>81.111000000000004</v>
          </cell>
          <cell r="AK269">
            <v>71.281053894399705</v>
          </cell>
          <cell r="AL269">
            <v>72.219954983463793</v>
          </cell>
          <cell r="AM269">
            <v>82.757999999999996</v>
          </cell>
          <cell r="AN269">
            <v>106.435455165861</v>
          </cell>
          <cell r="AO269">
            <v>83.173720238529199</v>
          </cell>
          <cell r="AP269">
            <v>126.810539881005</v>
          </cell>
          <cell r="AQ269">
            <v>118.213669833629</v>
          </cell>
          <cell r="AR269">
            <v>108.658346279756</v>
          </cell>
          <cell r="AS269">
            <v>125.803505888844</v>
          </cell>
          <cell r="AT269">
            <v>141.64504329777901</v>
          </cell>
          <cell r="AU269">
            <v>135.09104099941601</v>
          </cell>
          <cell r="AV269">
            <v>96.650151286687802</v>
          </cell>
          <cell r="AW269">
            <v>82.972797308977206</v>
          </cell>
          <cell r="AX269">
            <v>83.233869276853099</v>
          </cell>
          <cell r="AY269">
            <v>88.498096483653697</v>
          </cell>
        </row>
        <row r="270">
          <cell r="C270">
            <v>28220</v>
          </cell>
          <cell r="D270">
            <v>94.711632525923903</v>
          </cell>
          <cell r="E270">
            <v>70.824211183945295</v>
          </cell>
          <cell r="F270">
            <v>96.7921124827634</v>
          </cell>
          <cell r="G270">
            <v>92.815507345582205</v>
          </cell>
          <cell r="H270">
            <v>93.076057726657496</v>
          </cell>
          <cell r="I270">
            <v>94.024850363462093</v>
          </cell>
          <cell r="J270">
            <v>117.74796228087401</v>
          </cell>
          <cell r="K270">
            <v>124.80071029806901</v>
          </cell>
          <cell r="L270">
            <v>111.665044453397</v>
          </cell>
          <cell r="M270">
            <v>103.676144794005</v>
          </cell>
          <cell r="N270">
            <v>96.948596835811998</v>
          </cell>
          <cell r="O270">
            <v>102.917169709508</v>
          </cell>
          <cell r="P270">
            <v>100.377677619913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130.81298864123301</v>
          </cell>
          <cell r="AJ270">
            <v>108.967</v>
          </cell>
          <cell r="AK270">
            <v>98.626411783985802</v>
          </cell>
          <cell r="AL270">
            <v>95.332421960030203</v>
          </cell>
          <cell r="AM270">
            <v>102.854</v>
          </cell>
          <cell r="AN270">
            <v>109.067141039204</v>
          </cell>
          <cell r="AO270">
            <v>89.611149987060401</v>
          </cell>
          <cell r="AP270">
            <v>111.438878796889</v>
          </cell>
          <cell r="AQ270">
            <v>122.321759400677</v>
          </cell>
          <cell r="AR270">
            <v>114.87539552657201</v>
          </cell>
          <cell r="AS270">
            <v>115.56375621364499</v>
          </cell>
          <cell r="AT270">
            <v>116.048308902299</v>
          </cell>
          <cell r="AU270">
            <v>128.66242936816801</v>
          </cell>
          <cell r="AV270">
            <v>111.008486960664</v>
          </cell>
          <cell r="AW270">
            <v>95.007213716913697</v>
          </cell>
          <cell r="AX270">
            <v>93.575289976427101</v>
          </cell>
          <cell r="AY270">
            <v>104.55845034852901</v>
          </cell>
        </row>
        <row r="271">
          <cell r="C271">
            <v>28230</v>
          </cell>
          <cell r="D271">
            <v>112.84886982784199</v>
          </cell>
          <cell r="E271">
            <v>98.847960892060499</v>
          </cell>
          <cell r="F271">
            <v>88.540398034284195</v>
          </cell>
          <cell r="G271">
            <v>119.90638676003501</v>
          </cell>
          <cell r="H271">
            <v>95.630760015552198</v>
          </cell>
          <cell r="I271">
            <v>91.6506902365646</v>
          </cell>
          <cell r="J271">
            <v>104.129561849894</v>
          </cell>
          <cell r="K271">
            <v>90.097197773313695</v>
          </cell>
          <cell r="L271">
            <v>92.503758907490194</v>
          </cell>
          <cell r="M271">
            <v>82.544844662900204</v>
          </cell>
          <cell r="N271">
            <v>93.200755959162393</v>
          </cell>
          <cell r="O271">
            <v>130.09881508090101</v>
          </cell>
          <cell r="P271">
            <v>117.850808440932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97.497076622185901</v>
          </cell>
          <cell r="AJ271">
            <v>94.204999999999998</v>
          </cell>
          <cell r="AK271">
            <v>80.207822448061606</v>
          </cell>
          <cell r="AL271">
            <v>93.367753672728199</v>
          </cell>
          <cell r="AM271">
            <v>131.05799999999999</v>
          </cell>
          <cell r="AN271">
            <v>117.22305848996901</v>
          </cell>
          <cell r="AO271">
            <v>105.464271222203</v>
          </cell>
          <cell r="AP271">
            <v>107.87602260154399</v>
          </cell>
          <cell r="AQ271">
            <v>110.187784104572</v>
          </cell>
          <cell r="AR271">
            <v>109.697569357139</v>
          </cell>
          <cell r="AS271">
            <v>109.985607658967</v>
          </cell>
          <cell r="AT271">
            <v>105.171479383375</v>
          </cell>
          <cell r="AU271">
            <v>104.93105597272501</v>
          </cell>
          <cell r="AV271">
            <v>107.446428093051</v>
          </cell>
          <cell r="AW271">
            <v>102.60049480043899</v>
          </cell>
          <cell r="AX271">
            <v>100.779173997654</v>
          </cell>
          <cell r="AY271">
            <v>121.188283909806</v>
          </cell>
        </row>
        <row r="272">
          <cell r="C272">
            <v>28240</v>
          </cell>
          <cell r="D272">
            <v>69.512055765055607</v>
          </cell>
          <cell r="E272">
            <v>114.43711016040299</v>
          </cell>
          <cell r="F272">
            <v>109.78702083550699</v>
          </cell>
          <cell r="G272">
            <v>132.98708708817699</v>
          </cell>
          <cell r="H272">
            <v>123.76375089213499</v>
          </cell>
          <cell r="I272">
            <v>116.01816393553599</v>
          </cell>
          <cell r="J272">
            <v>102.561796139444</v>
          </cell>
          <cell r="K272">
            <v>87.713734995676106</v>
          </cell>
          <cell r="L272">
            <v>76.212042351910895</v>
          </cell>
          <cell r="M272">
            <v>79.441160297757705</v>
          </cell>
          <cell r="N272">
            <v>90.023098807260894</v>
          </cell>
          <cell r="O272">
            <v>97.542978731136003</v>
          </cell>
          <cell r="P272">
            <v>72.593123713161106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94.917854861680794</v>
          </cell>
          <cell r="AJ272">
            <v>70.631</v>
          </cell>
          <cell r="AK272">
            <v>73.461155115709005</v>
          </cell>
          <cell r="AL272">
            <v>90.184402774317803</v>
          </cell>
          <cell r="AM272">
            <v>98.262</v>
          </cell>
          <cell r="AN272">
            <v>87.227572080335406</v>
          </cell>
          <cell r="AO272">
            <v>82.347322688065304</v>
          </cell>
          <cell r="AP272">
            <v>125.671406070137</v>
          </cell>
          <cell r="AQ272">
            <v>134.71804869736701</v>
          </cell>
          <cell r="AR272">
            <v>130.80270891294401</v>
          </cell>
          <cell r="AS272">
            <v>133.52954707158599</v>
          </cell>
          <cell r="AT272">
            <v>119.157432745614</v>
          </cell>
          <cell r="AU272">
            <v>119.437778539595</v>
          </cell>
          <cell r="AV272">
            <v>94.192614160595696</v>
          </cell>
          <cell r="AW272">
            <v>97.216556602149694</v>
          </cell>
          <cell r="AX272">
            <v>104.11840476118699</v>
          </cell>
          <cell r="AY272">
            <v>104.415815102313</v>
          </cell>
        </row>
        <row r="273">
          <cell r="C273">
            <v>28250</v>
          </cell>
          <cell r="D273">
            <v>102.466937759731</v>
          </cell>
          <cell r="E273">
            <v>100.323364527677</v>
          </cell>
          <cell r="F273">
            <v>101.46996106132001</v>
          </cell>
          <cell r="G273">
            <v>100.489539729469</v>
          </cell>
          <cell r="H273">
            <v>102.38097679161601</v>
          </cell>
          <cell r="I273">
            <v>74.225672812665593</v>
          </cell>
          <cell r="J273">
            <v>100.44132366433</v>
          </cell>
          <cell r="K273">
            <v>80.378225992250094</v>
          </cell>
          <cell r="L273">
            <v>68.179036537934607</v>
          </cell>
          <cell r="M273">
            <v>92.970228326150306</v>
          </cell>
          <cell r="N273">
            <v>123.02821850415501</v>
          </cell>
          <cell r="O273">
            <v>153.646514292701</v>
          </cell>
          <cell r="P273">
            <v>107.00870528764101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86.979864546275095</v>
          </cell>
          <cell r="AJ273">
            <v>69.433000000000007</v>
          </cell>
          <cell r="AK273">
            <v>90.338041061105002</v>
          </cell>
          <cell r="AL273">
            <v>123.248661256822</v>
          </cell>
          <cell r="AM273">
            <v>154.78</v>
          </cell>
          <cell r="AN273">
            <v>118.681563575246</v>
          </cell>
          <cell r="AO273">
            <v>121.76202699484701</v>
          </cell>
          <cell r="AP273">
            <v>124.144958535371</v>
          </cell>
          <cell r="AQ273">
            <v>128.12428966408299</v>
          </cell>
          <cell r="AR273">
            <v>120.42397726410699</v>
          </cell>
          <cell r="AS273">
            <v>114.500036845868</v>
          </cell>
          <cell r="AT273">
            <v>103.68130546897299</v>
          </cell>
          <cell r="AU273">
            <v>205.428759192961</v>
          </cell>
          <cell r="AV273">
            <v>79.015219245363198</v>
          </cell>
          <cell r="AW273">
            <v>97.2395005510798</v>
          </cell>
          <cell r="AX273">
            <v>129.41067933631101</v>
          </cell>
          <cell r="AY273">
            <v>150.341764746141</v>
          </cell>
        </row>
        <row r="274">
          <cell r="C274">
            <v>28260</v>
          </cell>
          <cell r="D274">
            <v>87.746024752025605</v>
          </cell>
          <cell r="E274">
            <v>108.631344315587</v>
          </cell>
          <cell r="F274">
            <v>114.40442416401601</v>
          </cell>
          <cell r="G274">
            <v>107.340197303474</v>
          </cell>
          <cell r="H274">
            <v>87.208472020016103</v>
          </cell>
          <cell r="I274">
            <v>119.09780044246899</v>
          </cell>
          <cell r="J274">
            <v>119.94625056987</v>
          </cell>
          <cell r="K274">
            <v>115.988648171503</v>
          </cell>
          <cell r="L274">
            <v>79.320933155496206</v>
          </cell>
          <cell r="M274">
            <v>72.622100751818195</v>
          </cell>
          <cell r="N274">
            <v>100.183244794744</v>
          </cell>
          <cell r="O274">
            <v>87.510559558980901</v>
          </cell>
          <cell r="P274">
            <v>91.635299230554907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</v>
          </cell>
          <cell r="AJ274">
            <v>80.78</v>
          </cell>
          <cell r="AK274">
            <v>70.566012773963806</v>
          </cell>
          <cell r="AL274">
            <v>100.362753776685</v>
          </cell>
          <cell r="AM274">
            <v>88.156000000000006</v>
          </cell>
          <cell r="AN274">
            <v>121.188018505522</v>
          </cell>
          <cell r="AO274">
            <v>95.068210054508796</v>
          </cell>
          <cell r="AP274">
            <v>115.561108268986</v>
          </cell>
          <cell r="AQ274">
            <v>110.60577894300501</v>
          </cell>
          <cell r="AR274">
            <v>126.077424239457</v>
          </cell>
          <cell r="AS274">
            <v>148.60731412541099</v>
          </cell>
          <cell r="AT274">
            <v>143.29224339281899</v>
          </cell>
          <cell r="AU274">
            <v>105.58229817256699</v>
          </cell>
          <cell r="AV274">
            <v>99.901570879571693</v>
          </cell>
          <cell r="AW274">
            <v>91.222825727787395</v>
          </cell>
          <cell r="AX274">
            <v>106.028183834054</v>
          </cell>
          <cell r="AY274">
            <v>95.836710428226397</v>
          </cell>
        </row>
        <row r="275">
          <cell r="C275">
            <v>28290</v>
          </cell>
          <cell r="D275">
            <v>65.183097753070896</v>
          </cell>
          <cell r="E275">
            <v>108.149466405833</v>
          </cell>
          <cell r="F275">
            <v>84.856867322443193</v>
          </cell>
          <cell r="G275">
            <v>70.141003532132999</v>
          </cell>
          <cell r="H275">
            <v>82.022626074674804</v>
          </cell>
          <cell r="I275">
            <v>80.690856973648707</v>
          </cell>
          <cell r="J275">
            <v>194.092945695151</v>
          </cell>
          <cell r="K275">
            <v>124.42893116725099</v>
          </cell>
          <cell r="L275">
            <v>93.954402749319101</v>
          </cell>
          <cell r="M275">
            <v>94.217883013631905</v>
          </cell>
          <cell r="N275">
            <v>95.706971358606594</v>
          </cell>
          <cell r="O275">
            <v>106.554947954236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</v>
          </cell>
          <cell r="AJ275">
            <v>115.64100000000001</v>
          </cell>
          <cell r="AK275">
            <v>107.310010610039</v>
          </cell>
          <cell r="AL275">
            <v>106.691724591756</v>
          </cell>
          <cell r="AM275">
            <v>110.358</v>
          </cell>
          <cell r="AN275">
            <v>90.310175695721298</v>
          </cell>
          <cell r="AO275">
            <v>212.89084956058099</v>
          </cell>
          <cell r="AP275">
            <v>96.038306592269507</v>
          </cell>
          <cell r="AQ275">
            <v>103.286350648663</v>
          </cell>
          <cell r="AR275">
            <v>98.955100111148894</v>
          </cell>
          <cell r="AS275">
            <v>97.188820123003694</v>
          </cell>
          <cell r="AT275">
            <v>182.366828047078</v>
          </cell>
          <cell r="AU275">
            <v>155.61780514446801</v>
          </cell>
          <cell r="AV275">
            <v>101.774330961163</v>
          </cell>
          <cell r="AW275">
            <v>106.94148840976101</v>
          </cell>
          <cell r="AX275">
            <v>100.779327698766</v>
          </cell>
          <cell r="AY275">
            <v>103.24466580471601</v>
          </cell>
        </row>
        <row r="276">
          <cell r="C276">
            <v>291</v>
          </cell>
          <cell r="D276">
            <v>105.938613662473</v>
          </cell>
          <cell r="E276">
            <v>97.777567468176301</v>
          </cell>
          <cell r="F276">
            <v>113.653605742933</v>
          </cell>
          <cell r="G276">
            <v>119.56300242578401</v>
          </cell>
          <cell r="H276">
            <v>99.711915793432297</v>
          </cell>
          <cell r="I276">
            <v>99.762426699593107</v>
          </cell>
          <cell r="J276">
            <v>80.677556924773597</v>
          </cell>
          <cell r="K276">
            <v>94.341327535257193</v>
          </cell>
          <cell r="L276">
            <v>87.736829656873695</v>
          </cell>
          <cell r="M276">
            <v>107.715832645867</v>
          </cell>
          <cell r="N276">
            <v>97.3987344689465</v>
          </cell>
          <cell r="O276">
            <v>95.722586975889797</v>
          </cell>
          <cell r="P276">
            <v>85.458990784719404</v>
          </cell>
          <cell r="Q276">
            <v>80.383203019496904</v>
          </cell>
          <cell r="R276">
            <v>87.435189320664804</v>
          </cell>
          <cell r="S276">
            <v>79.252818866698107</v>
          </cell>
          <cell r="T276">
            <v>71.899996198190195</v>
          </cell>
          <cell r="U276">
            <v>85.140901666747595</v>
          </cell>
          <cell r="V276">
            <v>68.687039220555107</v>
          </cell>
          <cell r="W276">
            <v>72.914965013672997</v>
          </cell>
          <cell r="X276">
            <v>72.165815580447401</v>
          </cell>
          <cell r="Y276">
            <v>85.214613986216705</v>
          </cell>
          <cell r="Z276">
            <v>73.645665847871797</v>
          </cell>
          <cell r="AA276">
            <v>81.907613891418904</v>
          </cell>
          <cell r="AB276">
            <v>87.179180143753996</v>
          </cell>
          <cell r="AC276">
            <v>91.261031252701301</v>
          </cell>
          <cell r="AD276">
            <v>88.0509953566673</v>
          </cell>
          <cell r="AE276">
            <v>73.709507264349099</v>
          </cell>
          <cell r="AF276">
            <v>70.533966018177793</v>
          </cell>
          <cell r="AG276">
            <v>69.405297156791804</v>
          </cell>
          <cell r="AH276">
            <v>66.345860801417203</v>
          </cell>
          <cell r="AI276">
            <v>72.180326429411807</v>
          </cell>
          <cell r="AJ276">
            <v>67.783793383245595</v>
          </cell>
          <cell r="AK276">
            <v>76.953972286451105</v>
          </cell>
          <cell r="AL276">
            <v>68.015256838861404</v>
          </cell>
          <cell r="AM276">
            <v>71.778111148991201</v>
          </cell>
          <cell r="AN276">
            <v>95.395601830105306</v>
          </cell>
          <cell r="AO276">
            <v>75.476835775840499</v>
          </cell>
          <cell r="AP276">
            <v>94.291221831424394</v>
          </cell>
          <cell r="AQ276">
            <v>79.5126080421431</v>
          </cell>
          <cell r="AR276">
            <v>71.506214096096002</v>
          </cell>
          <cell r="AS276">
            <v>75.606092506707</v>
          </cell>
          <cell r="AT276">
            <v>83.854757869656297</v>
          </cell>
          <cell r="AU276">
            <v>83.627243919760502</v>
          </cell>
          <cell r="AV276">
            <v>61.080043263704503</v>
          </cell>
          <cell r="AW276">
            <v>97.717500140784296</v>
          </cell>
          <cell r="AX276">
            <v>91.925145011623201</v>
          </cell>
          <cell r="AY276">
            <v>87.097643384049306</v>
          </cell>
        </row>
        <row r="277">
          <cell r="C277">
            <v>29101</v>
          </cell>
          <cell r="D277">
            <v>106.426873129182</v>
          </cell>
          <cell r="E277">
            <v>97.950043268669305</v>
          </cell>
          <cell r="F277">
            <v>113.316696209684</v>
          </cell>
          <cell r="G277">
            <v>121.325384075203</v>
          </cell>
          <cell r="H277">
            <v>99.055965693252205</v>
          </cell>
          <cell r="I277">
            <v>99.257520019516505</v>
          </cell>
          <cell r="J277">
            <v>79.155272678854701</v>
          </cell>
          <cell r="K277">
            <v>93.926045744827903</v>
          </cell>
          <cell r="L277">
            <v>88.156476483141802</v>
          </cell>
          <cell r="M277">
            <v>107.658177256313</v>
          </cell>
          <cell r="N277">
            <v>97.817076303407902</v>
          </cell>
          <cell r="O277">
            <v>95.954469137948294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71.8625953143586</v>
          </cell>
          <cell r="AJ277">
            <v>68.108000000000004</v>
          </cell>
          <cell r="AK277">
            <v>76.912782322627805</v>
          </cell>
          <cell r="AL277">
            <v>68.307392331919601</v>
          </cell>
          <cell r="AM277">
            <v>71.951999999999998</v>
          </cell>
          <cell r="AN277">
            <v>95.814984444108106</v>
          </cell>
          <cell r="AO277">
            <v>75.441150958180103</v>
          </cell>
          <cell r="AP277">
            <v>95.374933597409594</v>
          </cell>
          <cell r="AQ277">
            <v>79.989921742263107</v>
          </cell>
          <cell r="AR277">
            <v>71.234472742967199</v>
          </cell>
          <cell r="AS277">
            <v>75.845820850862793</v>
          </cell>
          <cell r="AT277">
            <v>84.379674237423899</v>
          </cell>
          <cell r="AU277">
            <v>83.819109867360396</v>
          </cell>
          <cell r="AV277">
            <v>60.917205753953802</v>
          </cell>
          <cell r="AW277">
            <v>99.386542346816597</v>
          </cell>
          <cell r="AX277">
            <v>93.477207294575294</v>
          </cell>
          <cell r="AY277">
            <v>87.903742319161594</v>
          </cell>
        </row>
        <row r="278">
          <cell r="C278">
            <v>29102</v>
          </cell>
          <cell r="D278">
            <v>95.883274233378899</v>
          </cell>
          <cell r="E278">
            <v>94.2255570402898</v>
          </cell>
          <cell r="F278">
            <v>120.592006213818</v>
          </cell>
          <cell r="G278">
            <v>83.268067259464601</v>
          </cell>
          <cell r="H278">
            <v>113.220718705802</v>
          </cell>
          <cell r="I278">
            <v>110.16060306761401</v>
          </cell>
          <cell r="J278">
            <v>112.02786520139</v>
          </cell>
          <cell r="K278">
            <v>102.89374616964101</v>
          </cell>
          <cell r="L278">
            <v>79.094516366120402</v>
          </cell>
          <cell r="M278">
            <v>108.903202377349</v>
          </cell>
          <cell r="N278">
            <v>88.783296510804405</v>
          </cell>
          <cell r="O278">
            <v>90.947146854327102</v>
          </cell>
          <cell r="P278">
            <v>77.347508767916196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77.802248859781699</v>
          </cell>
          <cell r="AL278">
            <v>61.998944320045901</v>
          </cell>
          <cell r="AM278">
            <v>68.197000000000003</v>
          </cell>
          <cell r="AN278">
            <v>86.758729793827996</v>
          </cell>
          <cell r="AO278">
            <v>76.211737971305098</v>
          </cell>
          <cell r="AP278">
            <v>71.972986562474802</v>
          </cell>
          <cell r="AQ278">
            <v>69.682688509354904</v>
          </cell>
          <cell r="AR278">
            <v>77.1025245190216</v>
          </cell>
          <cell r="AS278">
            <v>70.669066118846501</v>
          </cell>
          <cell r="AT278">
            <v>73.044496912757296</v>
          </cell>
          <cell r="AU278">
            <v>79.675907879091696</v>
          </cell>
          <cell r="AV278">
            <v>64.433560284830605</v>
          </cell>
          <cell r="AW278">
            <v>63.344821170954901</v>
          </cell>
          <cell r="AX278">
            <v>59.961580279540797</v>
          </cell>
          <cell r="AY278">
            <v>70.496637241486994</v>
          </cell>
        </row>
        <row r="279">
          <cell r="C279">
            <v>292</v>
          </cell>
          <cell r="D279">
            <v>94.665217251442797</v>
          </cell>
          <cell r="E279">
            <v>96.088270754192294</v>
          </cell>
          <cell r="F279">
            <v>101.007324241674</v>
          </cell>
          <cell r="G279">
            <v>77.142522937720202</v>
          </cell>
          <cell r="H279">
            <v>98.189232172388301</v>
          </cell>
          <cell r="I279">
            <v>112.547832088907</v>
          </cell>
          <cell r="J279">
            <v>133.031107013895</v>
          </cell>
          <cell r="K279">
            <v>115.572400674915</v>
          </cell>
          <cell r="L279">
            <v>79.819405822555296</v>
          </cell>
          <cell r="M279">
            <v>78.164451947572005</v>
          </cell>
          <cell r="N279">
            <v>94.932958968028601</v>
          </cell>
          <cell r="O279">
            <v>118.839276126709</v>
          </cell>
          <cell r="P279">
            <v>76.364921618662095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88.424170243190403</v>
          </cell>
          <cell r="AJ279">
            <v>61.667000000000002</v>
          </cell>
          <cell r="AK279">
            <v>55.841977183935398</v>
          </cell>
          <cell r="AL279">
            <v>66.293362248379097</v>
          </cell>
          <cell r="AM279">
            <v>89.111999999999995</v>
          </cell>
          <cell r="AN279">
            <v>81.946524827348398</v>
          </cell>
          <cell r="AO279">
            <v>81.1440230229571</v>
          </cell>
          <cell r="AP279">
            <v>85.490614455972505</v>
          </cell>
          <cell r="AQ279">
            <v>61.701277953745901</v>
          </cell>
          <cell r="AR279">
            <v>64.444420296556999</v>
          </cell>
          <cell r="AS279">
            <v>77.965325352624404</v>
          </cell>
          <cell r="AT279">
            <v>75.977430654134295</v>
          </cell>
          <cell r="AU279">
            <v>71.661390041514807</v>
          </cell>
          <cell r="AV279">
            <v>76.132465341137006</v>
          </cell>
          <cell r="AW279">
            <v>73.797537184520905</v>
          </cell>
          <cell r="AX279">
            <v>67.359233661106401</v>
          </cell>
          <cell r="AY279">
            <v>89.761678905734101</v>
          </cell>
        </row>
        <row r="280">
          <cell r="C280">
            <v>29200</v>
          </cell>
          <cell r="D280">
            <v>94.665217251442797</v>
          </cell>
          <cell r="E280">
            <v>96.088270754192294</v>
          </cell>
          <cell r="F280">
            <v>101.007324241674</v>
          </cell>
          <cell r="G280">
            <v>77.142522937720202</v>
          </cell>
          <cell r="H280">
            <v>98.189232172388301</v>
          </cell>
          <cell r="I280">
            <v>112.547832088907</v>
          </cell>
          <cell r="J280">
            <v>133.031107013895</v>
          </cell>
          <cell r="K280">
            <v>115.572400674915</v>
          </cell>
          <cell r="L280">
            <v>79.819405822555296</v>
          </cell>
          <cell r="M280">
            <v>78.164451947572005</v>
          </cell>
          <cell r="N280">
            <v>94.932958968028601</v>
          </cell>
          <cell r="O280">
            <v>118.839276126709</v>
          </cell>
          <cell r="P280">
            <v>76.364921618662095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88.424170243190403</v>
          </cell>
          <cell r="AJ280">
            <v>61.667000000000002</v>
          </cell>
          <cell r="AK280">
            <v>55.841977183935398</v>
          </cell>
          <cell r="AL280">
            <v>66.293362248379097</v>
          </cell>
          <cell r="AM280">
            <v>89.111999999999995</v>
          </cell>
          <cell r="AN280">
            <v>81.946524827348398</v>
          </cell>
          <cell r="AO280">
            <v>81.1440230229571</v>
          </cell>
          <cell r="AP280">
            <v>85.490614455972505</v>
          </cell>
          <cell r="AQ280">
            <v>61.701277953745901</v>
          </cell>
          <cell r="AR280">
            <v>64.444420296556999</v>
          </cell>
          <cell r="AS280">
            <v>77.965325352624404</v>
          </cell>
          <cell r="AT280">
            <v>75.977430654134295</v>
          </cell>
          <cell r="AU280">
            <v>71.661390041514807</v>
          </cell>
          <cell r="AV280">
            <v>76.132465341137006</v>
          </cell>
          <cell r="AW280">
            <v>73.797537184520905</v>
          </cell>
          <cell r="AX280">
            <v>67.359233661106401</v>
          </cell>
          <cell r="AY280">
            <v>89.761678905734101</v>
          </cell>
        </row>
        <row r="281">
          <cell r="C281">
            <v>293</v>
          </cell>
          <cell r="D281">
            <v>108.605737311224</v>
          </cell>
          <cell r="E281">
            <v>98.791253687228405</v>
          </cell>
          <cell r="F281">
            <v>95.902664646794904</v>
          </cell>
          <cell r="G281">
            <v>101.550252272972</v>
          </cell>
          <cell r="H281">
            <v>96.751096606903999</v>
          </cell>
          <cell r="I281">
            <v>107.913128109616</v>
          </cell>
          <cell r="J281">
            <v>101.731413269999</v>
          </cell>
          <cell r="K281">
            <v>104.49644204385</v>
          </cell>
          <cell r="L281">
            <v>98.510389090606907</v>
          </cell>
          <cell r="M281">
            <v>97.748993511316201</v>
          </cell>
          <cell r="N281">
            <v>90.330872287719004</v>
          </cell>
          <cell r="O281">
            <v>97.667757161769501</v>
          </cell>
          <cell r="P281">
            <v>128.87543406202599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103.119</v>
          </cell>
          <cell r="W281">
            <v>118.71</v>
          </cell>
          <cell r="X281">
            <v>111.098</v>
          </cell>
          <cell r="Y281">
            <v>118.788</v>
          </cell>
          <cell r="Z281">
            <v>118.39400000000001</v>
          </cell>
          <cell r="AA281">
            <v>118.53400000000001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</v>
          </cell>
          <cell r="AH281">
            <v>115.36799999999999</v>
          </cell>
          <cell r="AI281">
            <v>129.42016439082499</v>
          </cell>
          <cell r="AJ281">
            <v>123.246</v>
          </cell>
          <cell r="AK281">
            <v>128.487768302673</v>
          </cell>
          <cell r="AL281">
            <v>133.97626270863</v>
          </cell>
          <cell r="AM281">
            <v>129.982</v>
          </cell>
          <cell r="AN281">
            <v>154.96091201055299</v>
          </cell>
          <cell r="AO281">
            <v>136.78735194041201</v>
          </cell>
          <cell r="AP281">
            <v>142.63860239425901</v>
          </cell>
          <cell r="AQ281">
            <v>142.548607716346</v>
          </cell>
          <cell r="AR281">
            <v>133.42253912126799</v>
          </cell>
          <cell r="AS281">
            <v>128.34429924641199</v>
          </cell>
          <cell r="AT281">
            <v>137.508752133229</v>
          </cell>
          <cell r="AU281">
            <v>136.60861498121201</v>
          </cell>
          <cell r="AV281">
            <v>133.696983172584</v>
          </cell>
          <cell r="AW281">
            <v>126.788730498654</v>
          </cell>
          <cell r="AX281">
            <v>125.70798205764299</v>
          </cell>
          <cell r="AY281">
            <v>131.772160001483</v>
          </cell>
        </row>
        <row r="282">
          <cell r="C282">
            <v>29300</v>
          </cell>
          <cell r="D282">
            <v>108.605737311224</v>
          </cell>
          <cell r="E282">
            <v>98.791253687228405</v>
          </cell>
          <cell r="F282">
            <v>95.902664646794904</v>
          </cell>
          <cell r="G282">
            <v>101.550252272972</v>
          </cell>
          <cell r="H282">
            <v>96.751096606903999</v>
          </cell>
          <cell r="I282">
            <v>107.913128109616</v>
          </cell>
          <cell r="J282">
            <v>101.731413269999</v>
          </cell>
          <cell r="K282">
            <v>104.49644204385</v>
          </cell>
          <cell r="L282">
            <v>98.510389090606907</v>
          </cell>
          <cell r="M282">
            <v>97.748993511316201</v>
          </cell>
          <cell r="N282">
            <v>90.330872287719004</v>
          </cell>
          <cell r="O282">
            <v>97.667757161769501</v>
          </cell>
          <cell r="P282">
            <v>128.87543406202599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129.42016439082499</v>
          </cell>
          <cell r="AJ282">
            <v>123.246</v>
          </cell>
          <cell r="AK282">
            <v>128.487768302673</v>
          </cell>
          <cell r="AL282">
            <v>133.97626270863</v>
          </cell>
          <cell r="AM282">
            <v>129.982</v>
          </cell>
          <cell r="AN282">
            <v>154.96091201055299</v>
          </cell>
          <cell r="AO282">
            <v>136.78735194041201</v>
          </cell>
          <cell r="AP282">
            <v>142.63860239425901</v>
          </cell>
          <cell r="AQ282">
            <v>142.548607716346</v>
          </cell>
          <cell r="AR282">
            <v>133.42253912126799</v>
          </cell>
          <cell r="AS282">
            <v>128.34429924641199</v>
          </cell>
          <cell r="AT282">
            <v>137.508752133229</v>
          </cell>
          <cell r="AU282">
            <v>136.60861498121201</v>
          </cell>
          <cell r="AV282">
            <v>133.696983172584</v>
          </cell>
          <cell r="AW282">
            <v>126.788730498654</v>
          </cell>
          <cell r="AX282">
            <v>125.70798205764299</v>
          </cell>
          <cell r="AY282">
            <v>131.772160001483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98.403026871148597</v>
          </cell>
          <cell r="G283">
            <v>73.806832183668803</v>
          </cell>
          <cell r="H283">
            <v>113.20386025195199</v>
          </cell>
          <cell r="I283">
            <v>96.327070956986404</v>
          </cell>
          <cell r="J283">
            <v>71.319141167274395</v>
          </cell>
          <cell r="K283">
            <v>123.730733196062</v>
          </cell>
          <cell r="L283">
            <v>124.117931252147</v>
          </cell>
          <cell r="M283">
            <v>88.854629483414698</v>
          </cell>
          <cell r="N283">
            <v>111.309263169288</v>
          </cell>
          <cell r="O283">
            <v>110.291465232862</v>
          </cell>
          <cell r="P283">
            <v>100.99904464969801</v>
          </cell>
          <cell r="Q283">
            <v>94.831936675070594</v>
          </cell>
          <cell r="R283">
            <v>127.17987359999999</v>
          </cell>
          <cell r="S283">
            <v>70.147570435956496</v>
          </cell>
          <cell r="T283">
            <v>92.451647308690298</v>
          </cell>
          <cell r="U283">
            <v>91.535644056563299</v>
          </cell>
          <cell r="V283">
            <v>67.003801672869102</v>
          </cell>
          <cell r="W283">
            <v>138.28029005646101</v>
          </cell>
          <cell r="X283">
            <v>127.35194175549699</v>
          </cell>
          <cell r="Y283">
            <v>69.204127153534998</v>
          </cell>
          <cell r="Z283">
            <v>82.146932471129901</v>
          </cell>
          <cell r="AA283">
            <v>105.289164334669</v>
          </cell>
          <cell r="AB283">
            <v>85.815768826541699</v>
          </cell>
          <cell r="AC283">
            <v>81.089584047215098</v>
          </cell>
          <cell r="AD283">
            <v>126.260058625228</v>
          </cell>
          <cell r="AE283">
            <v>76.886191854668695</v>
          </cell>
          <cell r="AF283">
            <v>99.001615707700907</v>
          </cell>
          <cell r="AG283">
            <v>100.609264662244</v>
          </cell>
          <cell r="AH283">
            <v>73.8475158243062</v>
          </cell>
          <cell r="AI283">
            <v>170.55667200943699</v>
          </cell>
          <cell r="AJ283">
            <v>151.083181209928</v>
          </cell>
          <cell r="AK283">
            <v>83.604551308931704</v>
          </cell>
          <cell r="AL283">
            <v>91.626365441117102</v>
          </cell>
          <cell r="AM283">
            <v>122.814426422994</v>
          </cell>
          <cell r="AN283">
            <v>98.804666156965993</v>
          </cell>
          <cell r="AO283">
            <v>82.552838542314802</v>
          </cell>
          <cell r="AP283">
            <v>111.83317223464201</v>
          </cell>
          <cell r="AQ283">
            <v>59.680192938205998</v>
          </cell>
          <cell r="AR283">
            <v>88.346099612567897</v>
          </cell>
          <cell r="AS283">
            <v>80.023830061290298</v>
          </cell>
          <cell r="AT283">
            <v>70.640649248242696</v>
          </cell>
          <cell r="AU283">
            <v>195.21753698946699</v>
          </cell>
          <cell r="AV283">
            <v>152.87601059639701</v>
          </cell>
          <cell r="AW283">
            <v>97.812848617611607</v>
          </cell>
          <cell r="AX283">
            <v>102.822091799243</v>
          </cell>
          <cell r="AY283">
            <v>94.611619925883701</v>
          </cell>
        </row>
        <row r="284">
          <cell r="C284">
            <v>30110</v>
          </cell>
          <cell r="D284">
            <v>100.203136792411</v>
          </cell>
          <cell r="E284">
            <v>88.981695499260695</v>
          </cell>
          <cell r="F284">
            <v>98.093064313583696</v>
          </cell>
          <cell r="G284">
            <v>73.035856209271003</v>
          </cell>
          <cell r="H284">
            <v>112.92252987990101</v>
          </cell>
          <cell r="I284">
            <v>96.718750451808802</v>
          </cell>
          <cell r="J284">
            <v>70.610782358167995</v>
          </cell>
          <cell r="K284">
            <v>124.01396830658101</v>
          </cell>
          <cell r="L284">
            <v>124.385632216587</v>
          </cell>
          <cell r="M284">
            <v>89.048271033341805</v>
          </cell>
          <cell r="N284">
            <v>111.753201172264</v>
          </cell>
          <cell r="O284">
            <v>110.23311176682201</v>
          </cell>
          <cell r="P284">
            <v>101.494796559123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171.68546386414599</v>
          </cell>
          <cell r="AJ284">
            <v>151.755</v>
          </cell>
          <cell r="AK284">
            <v>83.691567839670995</v>
          </cell>
          <cell r="AL284">
            <v>91.6046833706678</v>
          </cell>
          <cell r="AM284">
            <v>122.931</v>
          </cell>
          <cell r="AN284">
            <v>98.824681512340206</v>
          </cell>
          <cell r="AO284">
            <v>82.862236696983999</v>
          </cell>
          <cell r="AP284">
            <v>111.87709505019301</v>
          </cell>
          <cell r="AQ284">
            <v>58.487098481472998</v>
          </cell>
          <cell r="AR284">
            <v>87.182194521121602</v>
          </cell>
          <cell r="AS284">
            <v>79.099615999206605</v>
          </cell>
          <cell r="AT284">
            <v>69.498515675263803</v>
          </cell>
          <cell r="AU284">
            <v>196.53566563752301</v>
          </cell>
          <cell r="AV284">
            <v>153.21077924042299</v>
          </cell>
          <cell r="AW284">
            <v>97.4047534422414</v>
          </cell>
          <cell r="AX284">
            <v>101.99438412313999</v>
          </cell>
          <cell r="AY284">
            <v>93.943096180191503</v>
          </cell>
        </row>
        <row r="285">
          <cell r="C285">
            <v>30120</v>
          </cell>
          <cell r="D285">
            <v>78.846153846153996</v>
          </cell>
          <cell r="E285">
            <v>86.160256040987306</v>
          </cell>
          <cell r="F285">
            <v>111.749398249083</v>
          </cell>
          <cell r="G285">
            <v>107.003524579735</v>
          </cell>
          <cell r="H285">
            <v>125.31738665587901</v>
          </cell>
          <cell r="I285">
            <v>79.462130752302301</v>
          </cell>
          <cell r="J285">
            <v>101.81966293815999</v>
          </cell>
          <cell r="K285">
            <v>111.535192541212</v>
          </cell>
          <cell r="L285">
            <v>112.591260038328</v>
          </cell>
          <cell r="M285">
            <v>80.516809393692299</v>
          </cell>
          <cell r="N285">
            <v>92.194175517944998</v>
          </cell>
          <cell r="O285">
            <v>112.804049446522</v>
          </cell>
          <cell r="P285">
            <v>79.652953216969294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</v>
          </cell>
          <cell r="AJ285">
            <v>122.15600000000001</v>
          </cell>
          <cell r="AK285">
            <v>79.857792524936897</v>
          </cell>
          <cell r="AL285">
            <v>92.559952280548103</v>
          </cell>
          <cell r="AM285">
            <v>117.795</v>
          </cell>
          <cell r="AN285">
            <v>97.942844754460396</v>
          </cell>
          <cell r="AO285">
            <v>69.230769230769297</v>
          </cell>
          <cell r="AP285">
            <v>109.941943136142</v>
          </cell>
          <cell r="AQ285">
            <v>111.052467814285</v>
          </cell>
          <cell r="AR285">
            <v>138.46153846153899</v>
          </cell>
          <cell r="AS285">
            <v>119.818649803988</v>
          </cell>
          <cell r="AT285">
            <v>119.818649803988</v>
          </cell>
          <cell r="AU285">
            <v>138.46153846153899</v>
          </cell>
          <cell r="AV285">
            <v>138.46153846153899</v>
          </cell>
          <cell r="AW285">
            <v>115.384615384615</v>
          </cell>
          <cell r="AX285">
            <v>138.46153846153899</v>
          </cell>
          <cell r="AY285">
            <v>123.396923076923</v>
          </cell>
        </row>
        <row r="286">
          <cell r="C286">
            <v>302</v>
          </cell>
          <cell r="D286">
            <v>137.36404196607199</v>
          </cell>
          <cell r="E286">
            <v>100.329452657768</v>
          </cell>
          <cell r="F286">
            <v>121.909737853613</v>
          </cell>
          <cell r="G286">
            <v>119.24576004346299</v>
          </cell>
          <cell r="H286">
            <v>83.281802381357707</v>
          </cell>
          <cell r="I286">
            <v>75.209539640128</v>
          </cell>
          <cell r="J286">
            <v>73.420928150182803</v>
          </cell>
          <cell r="K286">
            <v>90.317372281880097</v>
          </cell>
          <cell r="L286">
            <v>104.232511803717</v>
          </cell>
          <cell r="M286">
            <v>108.378191644571</v>
          </cell>
          <cell r="N286">
            <v>81.329031560784699</v>
          </cell>
          <cell r="O286">
            <v>104.981630016463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115.922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98.753468150318398</v>
          </cell>
          <cell r="AJ286">
            <v>113.087</v>
          </cell>
          <cell r="AK286">
            <v>107.491133935295</v>
          </cell>
          <cell r="AL286">
            <v>81.651701292389902</v>
          </cell>
          <cell r="AM286">
            <v>109.626</v>
          </cell>
          <cell r="AN286">
            <v>135.98363455955101</v>
          </cell>
          <cell r="AO286">
            <v>108.688223797379</v>
          </cell>
          <cell r="AP286">
            <v>128.74078565372</v>
          </cell>
          <cell r="AQ286">
            <v>130.04119763002001</v>
          </cell>
          <cell r="AR286">
            <v>125.624038481771</v>
          </cell>
          <cell r="AS286">
            <v>128.13534058850399</v>
          </cell>
          <cell r="AT286">
            <v>118.108053269713</v>
          </cell>
          <cell r="AU286">
            <v>122.49600236020601</v>
          </cell>
          <cell r="AV286">
            <v>117.27379384451</v>
          </cell>
          <cell r="AW286">
            <v>118.57233833795</v>
          </cell>
          <cell r="AX286">
            <v>118.831112912793</v>
          </cell>
          <cell r="AY286">
            <v>114.261062004145</v>
          </cell>
        </row>
        <row r="287">
          <cell r="C287">
            <v>30200</v>
          </cell>
          <cell r="D287">
            <v>137.36404196607199</v>
          </cell>
          <cell r="E287">
            <v>100.329452657768</v>
          </cell>
          <cell r="F287">
            <v>121.909737853613</v>
          </cell>
          <cell r="G287">
            <v>119.24576004346299</v>
          </cell>
          <cell r="H287">
            <v>83.281802381357707</v>
          </cell>
          <cell r="I287">
            <v>75.209539640128</v>
          </cell>
          <cell r="J287">
            <v>73.420928150182803</v>
          </cell>
          <cell r="K287">
            <v>90.317372281880097</v>
          </cell>
          <cell r="L287">
            <v>104.232511803717</v>
          </cell>
          <cell r="M287">
            <v>108.378191644571</v>
          </cell>
          <cell r="N287">
            <v>81.329031560784699</v>
          </cell>
          <cell r="O287">
            <v>104.981630016463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98.753468150318398</v>
          </cell>
          <cell r="AJ287">
            <v>113.087</v>
          </cell>
          <cell r="AK287">
            <v>107.491133935295</v>
          </cell>
          <cell r="AL287">
            <v>81.651701292389902</v>
          </cell>
          <cell r="AM287">
            <v>109.626</v>
          </cell>
          <cell r="AN287">
            <v>135.98363455955101</v>
          </cell>
          <cell r="AO287">
            <v>108.688223797379</v>
          </cell>
          <cell r="AP287">
            <v>128.74078565372</v>
          </cell>
          <cell r="AQ287">
            <v>130.04119763002001</v>
          </cell>
          <cell r="AR287">
            <v>125.624038481771</v>
          </cell>
          <cell r="AS287">
            <v>128.13534058850399</v>
          </cell>
          <cell r="AT287">
            <v>118.108053269713</v>
          </cell>
          <cell r="AU287">
            <v>122.49600236020601</v>
          </cell>
          <cell r="AV287">
            <v>117.27379384451</v>
          </cell>
          <cell r="AW287">
            <v>118.57233833795</v>
          </cell>
          <cell r="AX287">
            <v>118.831112912793</v>
          </cell>
          <cell r="AY287">
            <v>114.261062004145</v>
          </cell>
        </row>
        <row r="288">
          <cell r="C288">
            <v>303</v>
          </cell>
          <cell r="D288">
            <v>79.897829088997597</v>
          </cell>
          <cell r="E288">
            <v>94.759330739432002</v>
          </cell>
          <cell r="F288">
            <v>112.208575975906</v>
          </cell>
          <cell r="G288">
            <v>86.599675617986094</v>
          </cell>
          <cell r="H288">
            <v>93.300389780439502</v>
          </cell>
          <cell r="I288">
            <v>108.197644594156</v>
          </cell>
          <cell r="J288">
            <v>88.192532509200007</v>
          </cell>
          <cell r="K288">
            <v>98.023392705276294</v>
          </cell>
          <cell r="L288">
            <v>116.296048123817</v>
          </cell>
          <cell r="M288">
            <v>103.755900657837</v>
          </cell>
          <cell r="N288">
            <v>103.447942007419</v>
          </cell>
          <cell r="O288">
            <v>115.320738199533</v>
          </cell>
          <cell r="P288">
            <v>96.279440546385104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121.251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89.920432318546204</v>
          </cell>
          <cell r="AJ288">
            <v>113.434</v>
          </cell>
          <cell r="AK288">
            <v>98.705214436563907</v>
          </cell>
          <cell r="AL288">
            <v>134.36019684673701</v>
          </cell>
          <cell r="AM288">
            <v>98.623999999999995</v>
          </cell>
          <cell r="AN288">
            <v>105.073396948612</v>
          </cell>
          <cell r="AO288">
            <v>95.586797341076306</v>
          </cell>
          <cell r="AP288">
            <v>143.27583566364501</v>
          </cell>
          <cell r="AQ288">
            <v>136.47093929817601</v>
          </cell>
          <cell r="AR288">
            <v>121.14301618563699</v>
          </cell>
          <cell r="AS288">
            <v>132.15616157741201</v>
          </cell>
          <cell r="AT288">
            <v>125.52015571648199</v>
          </cell>
          <cell r="AU288">
            <v>99.889970247983399</v>
          </cell>
          <cell r="AV288">
            <v>112.388420816871</v>
          </cell>
          <cell r="AW288">
            <v>125.286461671797</v>
          </cell>
          <cell r="AX288">
            <v>149.19176455537601</v>
          </cell>
          <cell r="AY288">
            <v>146.68723300736801</v>
          </cell>
        </row>
        <row r="289">
          <cell r="C289">
            <v>30300</v>
          </cell>
          <cell r="D289">
            <v>79.897829088997597</v>
          </cell>
          <cell r="E289">
            <v>94.759330739432002</v>
          </cell>
          <cell r="F289">
            <v>112.208575975906</v>
          </cell>
          <cell r="G289">
            <v>86.599675617986094</v>
          </cell>
          <cell r="H289">
            <v>93.300389780439502</v>
          </cell>
          <cell r="I289">
            <v>108.197644594156</v>
          </cell>
          <cell r="J289">
            <v>88.192532509200007</v>
          </cell>
          <cell r="K289">
            <v>98.023392705276294</v>
          </cell>
          <cell r="L289">
            <v>116.296048123817</v>
          </cell>
          <cell r="M289">
            <v>103.755900657837</v>
          </cell>
          <cell r="N289">
            <v>103.447942007419</v>
          </cell>
          <cell r="O289">
            <v>115.320738199533</v>
          </cell>
          <cell r="P289">
            <v>96.279440546385104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89.920432318546204</v>
          </cell>
          <cell r="AJ289">
            <v>113.434</v>
          </cell>
          <cell r="AK289">
            <v>98.705214436563907</v>
          </cell>
          <cell r="AL289">
            <v>134.36019684673701</v>
          </cell>
          <cell r="AM289">
            <v>98.623999999999995</v>
          </cell>
          <cell r="AN289">
            <v>105.073396948612</v>
          </cell>
          <cell r="AO289">
            <v>95.586797341076306</v>
          </cell>
          <cell r="AP289">
            <v>143.27583566364501</v>
          </cell>
          <cell r="AQ289">
            <v>136.47093929817601</v>
          </cell>
          <cell r="AR289">
            <v>121.14301618563699</v>
          </cell>
          <cell r="AS289">
            <v>132.15616157741201</v>
          </cell>
          <cell r="AT289">
            <v>125.52015571648199</v>
          </cell>
          <cell r="AU289">
            <v>99.889970247983399</v>
          </cell>
          <cell r="AV289">
            <v>112.388420816871</v>
          </cell>
          <cell r="AW289">
            <v>125.286461671797</v>
          </cell>
          <cell r="AX289">
            <v>149.19176455537601</v>
          </cell>
          <cell r="AY289">
            <v>146.68723300736801</v>
          </cell>
        </row>
        <row r="290">
          <cell r="C290">
            <v>304</v>
          </cell>
          <cell r="D290">
            <v>146.01581846166499</v>
          </cell>
          <cell r="E290">
            <v>100.062618277102</v>
          </cell>
          <cell r="F290">
            <v>121.585508940411</v>
          </cell>
          <cell r="G290">
            <v>118.928616197011</v>
          </cell>
          <cell r="H290">
            <v>109.519177561443</v>
          </cell>
          <cell r="I290">
            <v>93.207803505890695</v>
          </cell>
          <cell r="J290">
            <v>73.225659190052795</v>
          </cell>
          <cell r="K290">
            <v>112.46004287064601</v>
          </cell>
          <cell r="L290">
            <v>81.116302313339006</v>
          </cell>
          <cell r="M290">
            <v>78.864297685255494</v>
          </cell>
          <cell r="N290">
            <v>81.112730353194706</v>
          </cell>
          <cell r="O290">
            <v>83.901424643989699</v>
          </cell>
          <cell r="P290">
            <v>147.50993662364701</v>
          </cell>
          <cell r="Q290">
            <v>101.33499999999999</v>
          </cell>
          <cell r="R290">
            <v>125.907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122.96437530477</v>
          </cell>
          <cell r="AJ290">
            <v>88.007000000000005</v>
          </cell>
          <cell r="AK290">
            <v>78.218806353588306</v>
          </cell>
          <cell r="AL290">
            <v>81.434541918272501</v>
          </cell>
          <cell r="AM290">
            <v>87.614000000000004</v>
          </cell>
          <cell r="AN290">
            <v>138.87665681658501</v>
          </cell>
          <cell r="AO290">
            <v>96.535888722937699</v>
          </cell>
          <cell r="AP290">
            <v>129.67349312425199</v>
          </cell>
          <cell r="AQ290">
            <v>130.983326388134</v>
          </cell>
          <cell r="AR290">
            <v>110.56357651275</v>
          </cell>
          <cell r="AS290">
            <v>123.74013200837901</v>
          </cell>
          <cell r="AT290">
            <v>99.198362162156897</v>
          </cell>
          <cell r="AU290">
            <v>106.547874533041</v>
          </cell>
          <cell r="AV290">
            <v>92.636532092521705</v>
          </cell>
          <cell r="AW290">
            <v>99.460922929239899</v>
          </cell>
          <cell r="AX290">
            <v>99.643229866922894</v>
          </cell>
          <cell r="AY290">
            <v>87.774141093770794</v>
          </cell>
        </row>
        <row r="291">
          <cell r="C291">
            <v>30400</v>
          </cell>
          <cell r="D291">
            <v>146.01581846166499</v>
          </cell>
          <cell r="E291">
            <v>100.062618277102</v>
          </cell>
          <cell r="F291">
            <v>121.585508940411</v>
          </cell>
          <cell r="G291">
            <v>118.928616197011</v>
          </cell>
          <cell r="H291">
            <v>109.519177561443</v>
          </cell>
          <cell r="I291">
            <v>93.207803505890695</v>
          </cell>
          <cell r="J291">
            <v>73.225659190052795</v>
          </cell>
          <cell r="K291">
            <v>112.46004287064601</v>
          </cell>
          <cell r="L291">
            <v>81.116302313339006</v>
          </cell>
          <cell r="M291">
            <v>78.864297685255494</v>
          </cell>
          <cell r="N291">
            <v>81.112730353194706</v>
          </cell>
          <cell r="O291">
            <v>83.901424643989699</v>
          </cell>
          <cell r="P291">
            <v>147.50993662364701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122.96437530477</v>
          </cell>
          <cell r="AJ291">
            <v>88.007000000000005</v>
          </cell>
          <cell r="AK291">
            <v>78.218806353588306</v>
          </cell>
          <cell r="AL291">
            <v>81.434541918272501</v>
          </cell>
          <cell r="AM291">
            <v>87.614000000000004</v>
          </cell>
          <cell r="AN291">
            <v>138.87665681658501</v>
          </cell>
          <cell r="AO291">
            <v>96.535888722937699</v>
          </cell>
          <cell r="AP291">
            <v>129.67349312425199</v>
          </cell>
          <cell r="AQ291">
            <v>130.983326388134</v>
          </cell>
          <cell r="AR291">
            <v>110.56357651275</v>
          </cell>
          <cell r="AS291">
            <v>123.74013200837901</v>
          </cell>
          <cell r="AT291">
            <v>99.198362162156897</v>
          </cell>
          <cell r="AU291">
            <v>106.547874533041</v>
          </cell>
          <cell r="AV291">
            <v>92.636532092521705</v>
          </cell>
          <cell r="AW291">
            <v>99.460922929239899</v>
          </cell>
          <cell r="AX291">
            <v>99.643229866922894</v>
          </cell>
          <cell r="AY291">
            <v>87.774141093770794</v>
          </cell>
        </row>
        <row r="292">
          <cell r="C292">
            <v>309</v>
          </cell>
          <cell r="D292">
            <v>103.17336715770401</v>
          </cell>
          <cell r="E292">
            <v>100.490436948891</v>
          </cell>
          <cell r="F292">
            <v>111.675606942161</v>
          </cell>
          <cell r="G292">
            <v>96.599538668599095</v>
          </cell>
          <cell r="H292">
            <v>108.658072525915</v>
          </cell>
          <cell r="I292">
            <v>113.835327674312</v>
          </cell>
          <cell r="J292">
            <v>102.662105573863</v>
          </cell>
          <cell r="K292">
            <v>96.020015646184007</v>
          </cell>
          <cell r="L292">
            <v>81.343549150260301</v>
          </cell>
          <cell r="M292">
            <v>96.257501900416798</v>
          </cell>
          <cell r="N292">
            <v>95.878569003543106</v>
          </cell>
          <cell r="O292">
            <v>93.405908808150798</v>
          </cell>
          <cell r="P292">
            <v>103.391689483259</v>
          </cell>
          <cell r="Q292">
            <v>97.4339721672971</v>
          </cell>
          <cell r="R292">
            <v>104.26313740838999</v>
          </cell>
          <cell r="S292">
            <v>96.276166307237006</v>
          </cell>
          <cell r="T292">
            <v>97.149496932014898</v>
          </cell>
          <cell r="U292">
            <v>100.616136762466</v>
          </cell>
          <cell r="V292">
            <v>88.340206131257304</v>
          </cell>
          <cell r="W292">
            <v>91.276719560069694</v>
          </cell>
          <cell r="X292">
            <v>81.681282685701404</v>
          </cell>
          <cell r="Y292">
            <v>92.226071092500405</v>
          </cell>
          <cell r="Z292">
            <v>92.721599993978501</v>
          </cell>
          <cell r="AA292">
            <v>84.229371109904505</v>
          </cell>
          <cell r="AB292">
            <v>90.843349247543401</v>
          </cell>
          <cell r="AC292">
            <v>83.220936454000395</v>
          </cell>
          <cell r="AD292">
            <v>85.080816727176696</v>
          </cell>
          <cell r="AE292">
            <v>89.935839686535402</v>
          </cell>
          <cell r="AF292">
            <v>100.721399676193</v>
          </cell>
          <cell r="AG292">
            <v>96.725264021093807</v>
          </cell>
          <cell r="AH292">
            <v>94.6486025806485</v>
          </cell>
          <cell r="AI292">
            <v>101.22485563772899</v>
          </cell>
          <cell r="AJ292">
            <v>87.345856463173405</v>
          </cell>
          <cell r="AK292">
            <v>94.438458041579196</v>
          </cell>
          <cell r="AL292">
            <v>95.301766472318903</v>
          </cell>
          <cell r="AM292">
            <v>84.848315136733007</v>
          </cell>
          <cell r="AN292">
            <v>92.953703605739406</v>
          </cell>
          <cell r="AO292">
            <v>86.540160826328403</v>
          </cell>
          <cell r="AP292">
            <v>95.244106083494898</v>
          </cell>
          <cell r="AQ292">
            <v>93.573030262722298</v>
          </cell>
          <cell r="AR292">
            <v>93.658894016059307</v>
          </cell>
          <cell r="AS292">
            <v>91.890846148018497</v>
          </cell>
          <cell r="AT292">
            <v>81.886620183955699</v>
          </cell>
          <cell r="AU292">
            <v>82.643823846104993</v>
          </cell>
          <cell r="AV292">
            <v>77.994469943202105</v>
          </cell>
          <cell r="AW292">
            <v>71.154286965660106</v>
          </cell>
          <cell r="AX292">
            <v>88.677899572399795</v>
          </cell>
          <cell r="AY292">
            <v>94.087696277621802</v>
          </cell>
        </row>
        <row r="293">
          <cell r="C293">
            <v>30910</v>
          </cell>
          <cell r="D293">
            <v>101.641570292796</v>
          </cell>
          <cell r="E293">
            <v>102.897225307132</v>
          </cell>
          <cell r="F293">
            <v>113.115378032518</v>
          </cell>
          <cell r="G293">
            <v>98.497155000240596</v>
          </cell>
          <cell r="H293">
            <v>104.0373152776</v>
          </cell>
          <cell r="I293">
            <v>107.686647754452</v>
          </cell>
          <cell r="J293">
            <v>103.076195216697</v>
          </cell>
          <cell r="K293">
            <v>100.236834074006</v>
          </cell>
          <cell r="L293">
            <v>81.733904481568501</v>
          </cell>
          <cell r="M293">
            <v>97.866879066738406</v>
          </cell>
          <cell r="N293">
            <v>93.447983157267103</v>
          </cell>
          <cell r="O293">
            <v>95.762912338984194</v>
          </cell>
          <cell r="P293">
            <v>101.856651225121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</v>
          </cell>
          <cell r="AJ293">
            <v>86.596999999999994</v>
          </cell>
          <cell r="AK293">
            <v>96.017421706686306</v>
          </cell>
          <cell r="AL293">
            <v>92.714835434420294</v>
          </cell>
          <cell r="AM293">
            <v>85.272000000000006</v>
          </cell>
          <cell r="AN293">
            <v>82.7899774909922</v>
          </cell>
          <cell r="AO293">
            <v>82.413221116918194</v>
          </cell>
          <cell r="AP293">
            <v>89.444865963537794</v>
          </cell>
          <cell r="AQ293">
            <v>90.348349458119003</v>
          </cell>
          <cell r="AR293">
            <v>89.122287925104004</v>
          </cell>
          <cell r="AS293">
            <v>87.131141169460506</v>
          </cell>
          <cell r="AT293">
            <v>76.401327179700502</v>
          </cell>
          <cell r="AU293">
            <v>77.053761810169405</v>
          </cell>
          <cell r="AV293">
            <v>73.245080762448396</v>
          </cell>
          <cell r="AW293">
            <v>71.4897175371797</v>
          </cell>
          <cell r="AX293">
            <v>88.766865756806197</v>
          </cell>
          <cell r="AY293">
            <v>97.828121843541794</v>
          </cell>
        </row>
        <row r="294">
          <cell r="C294">
            <v>30920</v>
          </cell>
          <cell r="D294">
            <v>104.766700297244</v>
          </cell>
          <cell r="E294">
            <v>94.533818584070801</v>
          </cell>
          <cell r="F294">
            <v>107.837461485549</v>
          </cell>
          <cell r="G294">
            <v>86.793047331639301</v>
          </cell>
          <cell r="H294">
            <v>130.91651868325101</v>
          </cell>
          <cell r="I294">
            <v>141.99768900709299</v>
          </cell>
          <cell r="J294">
            <v>95.808524783171706</v>
          </cell>
          <cell r="K294">
            <v>78.618560791422993</v>
          </cell>
          <cell r="L294">
            <v>74.657520403082103</v>
          </cell>
          <cell r="M294">
            <v>87.276154747377603</v>
          </cell>
          <cell r="N294">
            <v>109.658520026644</v>
          </cell>
          <cell r="O294">
            <v>87.135483859455405</v>
          </cell>
          <cell r="P294">
            <v>104.988394231247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91.356775934060494</v>
          </cell>
          <cell r="AJ294">
            <v>85.501000000000005</v>
          </cell>
          <cell r="AK294">
            <v>85.626837549426398</v>
          </cell>
          <cell r="AL294">
            <v>109.34349734683801</v>
          </cell>
          <cell r="AM294">
            <v>85.33</v>
          </cell>
          <cell r="AN294">
            <v>129.59199852269001</v>
          </cell>
          <cell r="AO294">
            <v>102.473017576202</v>
          </cell>
          <cell r="AP294">
            <v>114.15706571275101</v>
          </cell>
          <cell r="AQ294">
            <v>100.809648016417</v>
          </cell>
          <cell r="AR294">
            <v>108.58298177682499</v>
          </cell>
          <cell r="AS294">
            <v>106.238729683087</v>
          </cell>
          <cell r="AT294">
            <v>97.815195448763404</v>
          </cell>
          <cell r="AU294">
            <v>96.418824460450097</v>
          </cell>
          <cell r="AV294">
            <v>90.337677974796705</v>
          </cell>
          <cell r="AW294">
            <v>59.1968033598502</v>
          </cell>
          <cell r="AX294">
            <v>81.753778606100497</v>
          </cell>
          <cell r="AY294">
            <v>73.293359024062099</v>
          </cell>
        </row>
        <row r="295">
          <cell r="C295">
            <v>30990</v>
          </cell>
          <cell r="D295">
            <v>133.12800281682701</v>
          </cell>
          <cell r="E295">
            <v>73.899613586718601</v>
          </cell>
          <cell r="F295">
            <v>97.398120078600897</v>
          </cell>
          <cell r="G295">
            <v>105.932739172617</v>
          </cell>
          <cell r="H295">
            <v>95.540794834093006</v>
          </cell>
          <cell r="I295">
            <v>105.014610798296</v>
          </cell>
          <cell r="J295">
            <v>132.647061675549</v>
          </cell>
          <cell r="K295">
            <v>90.729463954845997</v>
          </cell>
          <cell r="L295">
            <v>110.945560429811</v>
          </cell>
          <cell r="M295">
            <v>108.112509322088</v>
          </cell>
          <cell r="N295">
            <v>76.695209809700799</v>
          </cell>
          <cell r="O295">
            <v>69.956313520853499</v>
          </cell>
          <cell r="P295">
            <v>133.409711323316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130.144780524792</v>
          </cell>
          <cell r="AJ295">
            <v>117.547</v>
          </cell>
          <cell r="AK295">
            <v>106.06943327852601</v>
          </cell>
          <cell r="AL295">
            <v>78.587867216766099</v>
          </cell>
          <cell r="AM295">
            <v>71.093999999999994</v>
          </cell>
          <cell r="AN295">
            <v>137.15486617708299</v>
          </cell>
          <cell r="AO295">
            <v>98.226445836859696</v>
          </cell>
          <cell r="AP295">
            <v>132.27667695834799</v>
          </cell>
          <cell r="AQ295">
            <v>133.61280500843199</v>
          </cell>
          <cell r="AR295">
            <v>121.864103253359</v>
          </cell>
          <cell r="AS295">
            <v>129.25119507337999</v>
          </cell>
          <cell r="AT295">
            <v>128.53873326089399</v>
          </cell>
          <cell r="AU295">
            <v>144.759907165871</v>
          </cell>
          <cell r="AV295">
            <v>126.975645803858</v>
          </cell>
          <cell r="AW295">
            <v>133.424762076874</v>
          </cell>
          <cell r="AX295">
            <v>127.444140323325</v>
          </cell>
          <cell r="AY295">
            <v>121.168400627186</v>
          </cell>
        </row>
        <row r="296">
          <cell r="C296">
            <v>310</v>
          </cell>
          <cell r="D296">
            <v>95.632694701036201</v>
          </cell>
          <cell r="E296">
            <v>98.911096353542206</v>
          </cell>
          <cell r="F296">
            <v>99.531425817557604</v>
          </cell>
          <cell r="G296">
            <v>85.323852697536594</v>
          </cell>
          <cell r="H296">
            <v>102.128866835404</v>
          </cell>
          <cell r="I296">
            <v>96.127255552278399</v>
          </cell>
          <cell r="J296">
            <v>95.2193800478139</v>
          </cell>
          <cell r="K296">
            <v>98.328843014864205</v>
          </cell>
          <cell r="L296">
            <v>99.822099431326706</v>
          </cell>
          <cell r="M296">
            <v>112.20890814568401</v>
          </cell>
          <cell r="N296">
            <v>111.03340740399599</v>
          </cell>
          <cell r="O296">
            <v>105.766644128441</v>
          </cell>
          <cell r="P296">
            <v>103.75473594394001</v>
          </cell>
          <cell r="Q296">
            <v>108.41532723200601</v>
          </cell>
          <cell r="R296">
            <v>110.52316505810801</v>
          </cell>
          <cell r="S296">
            <v>93.636906232806197</v>
          </cell>
          <cell r="T296">
            <v>109.199442255295</v>
          </cell>
          <cell r="U296">
            <v>108.26990665808999</v>
          </cell>
          <cell r="V296">
            <v>106.10156703818301</v>
          </cell>
          <cell r="W296">
            <v>111.10724818623299</v>
          </cell>
          <cell r="X296">
            <v>108.886941521293</v>
          </cell>
          <cell r="Y296">
            <v>118.28371633508699</v>
          </cell>
          <cell r="Z296">
            <v>124.703907612425</v>
          </cell>
          <cell r="AA296">
            <v>117.10149947067499</v>
          </cell>
          <cell r="AB296">
            <v>118.185432293774</v>
          </cell>
          <cell r="AC296">
            <v>119.15371565914199</v>
          </cell>
          <cell r="AD296">
            <v>125.694368228868</v>
          </cell>
          <cell r="AE296">
            <v>102.27716026297</v>
          </cell>
          <cell r="AF296">
            <v>119.29249312432501</v>
          </cell>
          <cell r="AG296">
            <v>114.993619179654</v>
          </cell>
          <cell r="AH296">
            <v>115.106634601998</v>
          </cell>
          <cell r="AI296">
            <v>120.525511578143</v>
          </cell>
          <cell r="AJ296">
            <v>115.419392616254</v>
          </cell>
          <cell r="AK296">
            <v>118.529201399944</v>
          </cell>
          <cell r="AL296">
            <v>119.173173142633</v>
          </cell>
          <cell r="AM296">
            <v>112.250459777069</v>
          </cell>
          <cell r="AN296">
            <v>122.645224788174</v>
          </cell>
          <cell r="AO296">
            <v>119.76787999590201</v>
          </cell>
          <cell r="AP296">
            <v>128.66516060930101</v>
          </cell>
          <cell r="AQ296">
            <v>105.94030396068</v>
          </cell>
          <cell r="AR296">
            <v>117.388450195749</v>
          </cell>
          <cell r="AS296">
            <v>120.86028297617599</v>
          </cell>
          <cell r="AT296">
            <v>122.050216921992</v>
          </cell>
          <cell r="AU296">
            <v>127.194065271317</v>
          </cell>
          <cell r="AV296">
            <v>129.249980569315</v>
          </cell>
          <cell r="AW296">
            <v>128.68056288656001</v>
          </cell>
          <cell r="AX296">
            <v>121.67601362858601</v>
          </cell>
          <cell r="AY296">
            <v>121.54894310335899</v>
          </cell>
        </row>
        <row r="297">
          <cell r="C297">
            <v>31001</v>
          </cell>
          <cell r="D297">
            <v>101.80641965358799</v>
          </cell>
          <cell r="E297">
            <v>98.853691434372905</v>
          </cell>
          <cell r="F297">
            <v>92.604566259076194</v>
          </cell>
          <cell r="G297">
            <v>91.707690973314001</v>
          </cell>
          <cell r="H297">
            <v>97.148307459692106</v>
          </cell>
          <cell r="I297">
            <v>93.3676492704016</v>
          </cell>
          <cell r="J297">
            <v>96.591863627149095</v>
          </cell>
          <cell r="K297">
            <v>99.063294257681704</v>
          </cell>
          <cell r="L297">
            <v>100.53107104102401</v>
          </cell>
          <cell r="M297">
            <v>108.309429397895</v>
          </cell>
          <cell r="N297">
            <v>106.55768170722401</v>
          </cell>
          <cell r="O297">
            <v>113.458334918581</v>
          </cell>
          <cell r="P297">
            <v>111.39768168206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122.93748441672599</v>
          </cell>
          <cell r="AJ297">
            <v>117.624</v>
          </cell>
          <cell r="AK297">
            <v>115.747931308318</v>
          </cell>
          <cell r="AL297">
            <v>115.779242041294</v>
          </cell>
          <cell r="AM297">
            <v>121.89100000000001</v>
          </cell>
          <cell r="AN297">
            <v>122.090384299177</v>
          </cell>
          <cell r="AO297">
            <v>118.971358064459</v>
          </cell>
          <cell r="AP297">
            <v>127.681460173551</v>
          </cell>
          <cell r="AQ297">
            <v>109.73966979423101</v>
          </cell>
          <cell r="AR297">
            <v>114.222785084482</v>
          </cell>
          <cell r="AS297">
            <v>119.499050997929</v>
          </cell>
          <cell r="AT297">
            <v>125.04843210226301</v>
          </cell>
          <cell r="AU297">
            <v>130.06211258937799</v>
          </cell>
          <cell r="AV297">
            <v>129.89873775309201</v>
          </cell>
          <cell r="AW297">
            <v>124.84131371973599</v>
          </cell>
          <cell r="AX297">
            <v>112.24713201505401</v>
          </cell>
          <cell r="AY297">
            <v>122.6164902183</v>
          </cell>
        </row>
        <row r="298">
          <cell r="C298">
            <v>31002</v>
          </cell>
          <cell r="D298">
            <v>76.069754177826098</v>
          </cell>
          <cell r="E298">
            <v>97.437030734246406</v>
          </cell>
          <cell r="F298">
            <v>112.180367280428</v>
          </cell>
          <cell r="G298">
            <v>68.134615869189901</v>
          </cell>
          <cell r="H298">
            <v>108.312428695397</v>
          </cell>
          <cell r="I298">
            <v>107.682500688399</v>
          </cell>
          <cell r="J298">
            <v>108.85079673702499</v>
          </cell>
          <cell r="K298">
            <v>103.226773610208</v>
          </cell>
          <cell r="L298">
            <v>102.488937810453</v>
          </cell>
          <cell r="M298">
            <v>115.837425156601</v>
          </cell>
          <cell r="N298">
            <v>114.606710804418</v>
          </cell>
          <cell r="O298">
            <v>85.172658435809097</v>
          </cell>
          <cell r="P298">
            <v>83.236344921745399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128.10435961359801</v>
          </cell>
          <cell r="AJ298">
            <v>119.91500000000001</v>
          </cell>
          <cell r="AK298">
            <v>123.79293663067899</v>
          </cell>
          <cell r="AL298">
            <v>124.52483853993</v>
          </cell>
          <cell r="AM298">
            <v>91.503</v>
          </cell>
          <cell r="AN298">
            <v>120.459411981496</v>
          </cell>
          <cell r="AO298">
            <v>117.367298298252</v>
          </cell>
          <cell r="AP298">
            <v>141.940097528693</v>
          </cell>
          <cell r="AQ298">
            <v>95.333026143426594</v>
          </cell>
          <cell r="AR298">
            <v>120.35376369561899</v>
          </cell>
          <cell r="AS298">
            <v>132.871943854861</v>
          </cell>
          <cell r="AT298">
            <v>133.72504699541301</v>
          </cell>
          <cell r="AU298">
            <v>132.52539505605299</v>
          </cell>
          <cell r="AV298">
            <v>138.842979953107</v>
          </cell>
          <cell r="AW298">
            <v>134.29770735003601</v>
          </cell>
          <cell r="AX298">
            <v>120.429151638639</v>
          </cell>
          <cell r="AY298">
            <v>105.026585434292</v>
          </cell>
        </row>
        <row r="299">
          <cell r="C299">
            <v>31003</v>
          </cell>
          <cell r="D299">
            <v>90.1897539616172</v>
          </cell>
          <cell r="E299">
            <v>115.730473599818</v>
          </cell>
          <cell r="F299">
            <v>94.596574496330305</v>
          </cell>
          <cell r="G299">
            <v>80.7817023720945</v>
          </cell>
          <cell r="H299">
            <v>128.417284906524</v>
          </cell>
          <cell r="I299">
            <v>87.624894266138298</v>
          </cell>
          <cell r="J299">
            <v>83.660133680105602</v>
          </cell>
          <cell r="K299">
            <v>80.032137034821204</v>
          </cell>
          <cell r="L299">
            <v>93.181164830568804</v>
          </cell>
          <cell r="M299">
            <v>137.33906448545301</v>
          </cell>
          <cell r="N299">
            <v>107.46448519420601</v>
          </cell>
          <cell r="O299">
            <v>100.982331172324</v>
          </cell>
          <cell r="P299">
            <v>98.6866008743431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99.319830551593299</v>
          </cell>
          <cell r="AJ299">
            <v>109.024</v>
          </cell>
          <cell r="AK299">
            <v>146.77127088917999</v>
          </cell>
          <cell r="AL299">
            <v>116.764520800377</v>
          </cell>
          <cell r="AM299">
            <v>108.48699999999999</v>
          </cell>
          <cell r="AN299">
            <v>125.33481002664701</v>
          </cell>
          <cell r="AO299">
            <v>124.339514941681</v>
          </cell>
          <cell r="AP299">
            <v>70.132995196398795</v>
          </cell>
          <cell r="AQ299">
            <v>102.225453560011</v>
          </cell>
          <cell r="AR299">
            <v>132.233156328543</v>
          </cell>
          <cell r="AS299">
            <v>101.92811037187499</v>
          </cell>
          <cell r="AT299">
            <v>107.577953657861</v>
          </cell>
          <cell r="AU299">
            <v>110.00135711760799</v>
          </cell>
          <cell r="AV299">
            <v>121.53934457916</v>
          </cell>
          <cell r="AW299">
            <v>157.46635352830799</v>
          </cell>
          <cell r="AX299">
            <v>148.91799716883199</v>
          </cell>
          <cell r="AY299">
            <v>131.257072002217</v>
          </cell>
        </row>
        <row r="300">
          <cell r="C300">
            <v>31009</v>
          </cell>
          <cell r="D300">
            <v>79.564084761800501</v>
          </cell>
          <cell r="E300">
            <v>90.888276251841006</v>
          </cell>
          <cell r="F300">
            <v>128.358079983252</v>
          </cell>
          <cell r="G300">
            <v>71.264438945816295</v>
          </cell>
          <cell r="H300">
            <v>113.287854688363</v>
          </cell>
          <cell r="I300">
            <v>101.60438081491201</v>
          </cell>
          <cell r="J300">
            <v>73.803749039389501</v>
          </cell>
          <cell r="K300">
            <v>96.943976022542799</v>
          </cell>
          <cell r="L300">
            <v>96.172247091031807</v>
          </cell>
          <cell r="M300">
            <v>121.158518433007</v>
          </cell>
          <cell r="N300">
            <v>137.86925509231</v>
          </cell>
          <cell r="O300">
            <v>89.085138875734103</v>
          </cell>
          <cell r="P300">
            <v>87.059879109569493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120.30741185091</v>
          </cell>
          <cell r="AJ300">
            <v>112.524</v>
          </cell>
          <cell r="AK300">
            <v>129.479473273579</v>
          </cell>
          <cell r="AL300">
            <v>149.80053619450501</v>
          </cell>
          <cell r="AM300">
            <v>95.706000000000003</v>
          </cell>
          <cell r="AN300">
            <v>127.667987499372</v>
          </cell>
          <cell r="AO300">
            <v>125.66351231228801</v>
          </cell>
          <cell r="AP300">
            <v>145.92643828306001</v>
          </cell>
          <cell r="AQ300">
            <v>97.962126445263806</v>
          </cell>
          <cell r="AR300">
            <v>126.01704134623</v>
          </cell>
          <cell r="AS300">
            <v>122.819570872854</v>
          </cell>
          <cell r="AT300">
            <v>95.058052100058106</v>
          </cell>
          <cell r="AU300">
            <v>110.672840656387</v>
          </cell>
          <cell r="AV300">
            <v>116.36219945870199</v>
          </cell>
          <cell r="AW300">
            <v>131.23100499572999</v>
          </cell>
          <cell r="AX300">
            <v>168.89305875806201</v>
          </cell>
          <cell r="AY300">
            <v>131.847106237465</v>
          </cell>
        </row>
        <row r="301">
          <cell r="C301">
            <v>321</v>
          </cell>
          <cell r="D301">
            <v>100.074975737473</v>
          </cell>
          <cell r="E301">
            <v>87.780517556196799</v>
          </cell>
          <cell r="F301">
            <v>93.460117191049093</v>
          </cell>
          <cell r="G301">
            <v>100.511311728897</v>
          </cell>
          <cell r="H301">
            <v>99.846252244485498</v>
          </cell>
          <cell r="I301">
            <v>114.86877073486799</v>
          </cell>
          <cell r="J301">
            <v>104.537651087724</v>
          </cell>
          <cell r="K301">
            <v>90.528959013719302</v>
          </cell>
          <cell r="L301">
            <v>102.680433713611</v>
          </cell>
          <cell r="M301">
            <v>107.95597916880099</v>
          </cell>
          <cell r="N301">
            <v>88.132624790619701</v>
          </cell>
          <cell r="O301">
            <v>109.622407032556</v>
          </cell>
          <cell r="P301">
            <v>101.09900067110399</v>
          </cell>
          <cell r="Q301">
            <v>88.891347954230596</v>
          </cell>
          <cell r="R301">
            <v>96.782177551733596</v>
          </cell>
          <cell r="S301">
            <v>93.013834437653301</v>
          </cell>
          <cell r="T301">
            <v>88.159603908650496</v>
          </cell>
          <cell r="U301">
            <v>111.57250360506001</v>
          </cell>
          <cell r="V301">
            <v>99.065033782381505</v>
          </cell>
          <cell r="W301">
            <v>90.089502103692197</v>
          </cell>
          <cell r="X301">
            <v>102.985298090686</v>
          </cell>
          <cell r="Y301">
            <v>102.14841644232</v>
          </cell>
          <cell r="Z301">
            <v>82.765070501995893</v>
          </cell>
          <cell r="AA301">
            <v>108.64476070786399</v>
          </cell>
          <cell r="AB301">
            <v>104.37230183871699</v>
          </cell>
          <cell r="AC301">
            <v>90.404851326534398</v>
          </cell>
          <cell r="AD301">
            <v>102.752520089312</v>
          </cell>
          <cell r="AE301">
            <v>97.710362079291201</v>
          </cell>
          <cell r="AF301">
            <v>94.201006283714094</v>
          </cell>
          <cell r="AG301">
            <v>110.41217346149701</v>
          </cell>
          <cell r="AH301">
            <v>105.770204244222</v>
          </cell>
          <cell r="AI301">
            <v>98.984818144852099</v>
          </cell>
          <cell r="AJ301">
            <v>111.403178415716</v>
          </cell>
          <cell r="AK301">
            <v>107.072377199337</v>
          </cell>
          <cell r="AL301">
            <v>88.482287510574807</v>
          </cell>
          <cell r="AM301">
            <v>114.47301804342401</v>
          </cell>
          <cell r="AN301">
            <v>108.296731192316</v>
          </cell>
          <cell r="AO301">
            <v>104.580981083737</v>
          </cell>
          <cell r="AP301">
            <v>110.966941672747</v>
          </cell>
          <cell r="AQ301">
            <v>97.127025611793997</v>
          </cell>
          <cell r="AR301">
            <v>94.2035802826137</v>
          </cell>
          <cell r="AS301">
            <v>103.13708847248</v>
          </cell>
          <cell r="AT301">
            <v>107.83319337088901</v>
          </cell>
          <cell r="AU301">
            <v>108.27006546485499</v>
          </cell>
          <cell r="AV301">
            <v>126.655371901509</v>
          </cell>
          <cell r="AW301">
            <v>119.158025876918</v>
          </cell>
          <cell r="AX301">
            <v>112.514319747683</v>
          </cell>
          <cell r="AY301">
            <v>117.293415897944</v>
          </cell>
        </row>
        <row r="302">
          <cell r="C302">
            <v>32110</v>
          </cell>
          <cell r="D302">
            <v>100.049751870612</v>
          </cell>
          <cell r="E302">
            <v>87.519471296489499</v>
          </cell>
          <cell r="F302">
            <v>93.392343128725798</v>
          </cell>
          <cell r="G302">
            <v>100.43584359536101</v>
          </cell>
          <cell r="H302">
            <v>99.872747068434805</v>
          </cell>
          <cell r="I302">
            <v>115.133879856147</v>
          </cell>
          <cell r="J302">
            <v>104.706453207889</v>
          </cell>
          <cell r="K302">
            <v>90.478217192882099</v>
          </cell>
          <cell r="L302">
            <v>102.53556306118701</v>
          </cell>
          <cell r="M302">
            <v>108.139424470115</v>
          </cell>
          <cell r="N302">
            <v>88.118706303860094</v>
          </cell>
          <cell r="O302">
            <v>109.61759894829601</v>
          </cell>
          <cell r="P302">
            <v>101.07351869907301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98.9293367832786</v>
          </cell>
          <cell r="AJ302">
            <v>111.246</v>
          </cell>
          <cell r="AK302">
            <v>107.25432103097</v>
          </cell>
          <cell r="AL302">
            <v>88.468313802766801</v>
          </cell>
          <cell r="AM302">
            <v>114.468</v>
          </cell>
          <cell r="AN302">
            <v>108.27235671135</v>
          </cell>
          <cell r="AO302">
            <v>104.61562479130301</v>
          </cell>
          <cell r="AP302">
            <v>111.027498452793</v>
          </cell>
          <cell r="AQ302">
            <v>96.910137696580605</v>
          </cell>
          <cell r="AR302">
            <v>94.048182796792602</v>
          </cell>
          <cell r="AS302">
            <v>103.058879678205</v>
          </cell>
          <cell r="AT302">
            <v>107.85769182665</v>
          </cell>
          <cell r="AU302">
            <v>108.299466312083</v>
          </cell>
          <cell r="AV302">
            <v>126.82947216000299</v>
          </cell>
          <cell r="AW302">
            <v>119.439337289104</v>
          </cell>
          <cell r="AX302">
            <v>112.629837910391</v>
          </cell>
          <cell r="AY302">
            <v>117.24415258012699</v>
          </cell>
        </row>
        <row r="303">
          <cell r="C303">
            <v>32120</v>
          </cell>
          <cell r="D303">
            <v>102.402216505349</v>
          </cell>
          <cell r="E303">
            <v>111.865543902022</v>
          </cell>
          <cell r="F303">
            <v>99.713185434396806</v>
          </cell>
          <cell r="G303">
            <v>107.474261462519</v>
          </cell>
          <cell r="H303">
            <v>97.401748601483405</v>
          </cell>
          <cell r="I303">
            <v>90.408890797546306</v>
          </cell>
          <cell r="J303">
            <v>88.9633865264138</v>
          </cell>
          <cell r="K303">
            <v>95.210574038850496</v>
          </cell>
          <cell r="L303">
            <v>116.04669869774401</v>
          </cell>
          <cell r="M303">
            <v>91.030684318293595</v>
          </cell>
          <cell r="N303">
            <v>89.4167922813796</v>
          </cell>
          <cell r="O303">
            <v>110.06601743400201</v>
          </cell>
          <cell r="P303">
            <v>103.450055110233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104.10371951006699</v>
          </cell>
          <cell r="AJ303">
            <v>125.905</v>
          </cell>
          <cell r="AK303">
            <v>90.285613109041194</v>
          </cell>
          <cell r="AL303">
            <v>89.771549885309398</v>
          </cell>
          <cell r="AM303">
            <v>114.93600000000001</v>
          </cell>
          <cell r="AN303">
            <v>110.54560469426301</v>
          </cell>
          <cell r="AO303">
            <v>101.384633392824</v>
          </cell>
          <cell r="AP303">
            <v>105.379764731549</v>
          </cell>
          <cell r="AQ303">
            <v>117.137851117831</v>
          </cell>
          <cell r="AR303">
            <v>108.54108714547</v>
          </cell>
          <cell r="AS303">
            <v>110.352900998284</v>
          </cell>
          <cell r="AT303">
            <v>105.572881527764</v>
          </cell>
          <cell r="AU303">
            <v>105.557442112676</v>
          </cell>
          <cell r="AV303">
            <v>110.592282863842</v>
          </cell>
          <cell r="AW303">
            <v>93.203266818203701</v>
          </cell>
          <cell r="AX303">
            <v>101.856216485123</v>
          </cell>
          <cell r="AY303">
            <v>121.838619145942</v>
          </cell>
        </row>
        <row r="304">
          <cell r="C304">
            <v>322</v>
          </cell>
          <cell r="D304">
            <v>89.0322580645161</v>
          </cell>
          <cell r="E304">
            <v>89.0322580645161</v>
          </cell>
          <cell r="F304">
            <v>85.161290322580697</v>
          </cell>
          <cell r="G304">
            <v>100.645161290323</v>
          </cell>
          <cell r="H304">
            <v>120</v>
          </cell>
          <cell r="I304">
            <v>112.258064516129</v>
          </cell>
          <cell r="J304">
            <v>100.645161290323</v>
          </cell>
          <cell r="K304">
            <v>116.129032258065</v>
          </cell>
          <cell r="L304">
            <v>112.258064516129</v>
          </cell>
          <cell r="M304">
            <v>100.645161290323</v>
          </cell>
          <cell r="N304">
            <v>89.0322580645161</v>
          </cell>
          <cell r="O304">
            <v>85.161290322580697</v>
          </cell>
          <cell r="P304">
            <v>89.943287535007201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95.376999999999995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113.21599999999999</v>
          </cell>
          <cell r="AG304">
            <v>107.90300000000001</v>
          </cell>
          <cell r="AH304">
            <v>101.83199999999999</v>
          </cell>
          <cell r="AI304">
            <v>126.976066715405</v>
          </cell>
          <cell r="AJ304">
            <v>121.794</v>
          </cell>
          <cell r="AK304">
            <v>99.821397165186696</v>
          </cell>
          <cell r="AL304">
            <v>89.385490044075794</v>
          </cell>
          <cell r="AM304">
            <v>88.929000000000002</v>
          </cell>
          <cell r="AN304">
            <v>92.726018242751707</v>
          </cell>
          <cell r="AO304">
            <v>92.715515572187996</v>
          </cell>
          <cell r="AP304">
            <v>93.290322580645196</v>
          </cell>
          <cell r="AQ304">
            <v>111.948387096774</v>
          </cell>
          <cell r="AR304">
            <v>118.550946607789</v>
          </cell>
          <cell r="AS304">
            <v>107.929885428403</v>
          </cell>
          <cell r="AT304">
            <v>107.929885428403</v>
          </cell>
          <cell r="AU304">
            <v>116.129032258065</v>
          </cell>
          <cell r="AV304">
            <v>118.86208120128499</v>
          </cell>
          <cell r="AW304">
            <v>116.129032258065</v>
          </cell>
          <cell r="AX304">
            <v>112.258064516129</v>
          </cell>
          <cell r="AY304">
            <v>92.903225806451601</v>
          </cell>
        </row>
        <row r="305">
          <cell r="C305">
            <v>32200</v>
          </cell>
          <cell r="D305">
            <v>89.0322580645161</v>
          </cell>
          <cell r="E305">
            <v>89.0322580645161</v>
          </cell>
          <cell r="F305">
            <v>85.161290322580697</v>
          </cell>
          <cell r="G305">
            <v>100.645161290323</v>
          </cell>
          <cell r="H305">
            <v>120</v>
          </cell>
          <cell r="I305">
            <v>112.258064516129</v>
          </cell>
          <cell r="J305">
            <v>100.645161290323</v>
          </cell>
          <cell r="K305">
            <v>116.129032258065</v>
          </cell>
          <cell r="L305">
            <v>112.258064516129</v>
          </cell>
          <cell r="M305">
            <v>100.645161290323</v>
          </cell>
          <cell r="N305">
            <v>89.0322580645161</v>
          </cell>
          <cell r="O305">
            <v>85.161290322580697</v>
          </cell>
          <cell r="P305">
            <v>89.943287535007201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126.976066715405</v>
          </cell>
          <cell r="AJ305">
            <v>121.794</v>
          </cell>
          <cell r="AK305">
            <v>99.821397165186696</v>
          </cell>
          <cell r="AL305">
            <v>89.385490044075794</v>
          </cell>
          <cell r="AM305">
            <v>88.929000000000002</v>
          </cell>
          <cell r="AN305">
            <v>92.726018242751707</v>
          </cell>
          <cell r="AO305">
            <v>92.715515572187996</v>
          </cell>
          <cell r="AP305">
            <v>93.290322580645196</v>
          </cell>
          <cell r="AQ305">
            <v>111.948387096774</v>
          </cell>
          <cell r="AR305">
            <v>118.550946607789</v>
          </cell>
          <cell r="AS305">
            <v>107.929885428403</v>
          </cell>
          <cell r="AT305">
            <v>107.929885428403</v>
          </cell>
          <cell r="AU305">
            <v>116.129032258065</v>
          </cell>
          <cell r="AV305">
            <v>118.86208120128499</v>
          </cell>
          <cell r="AW305">
            <v>116.129032258065</v>
          </cell>
          <cell r="AX305">
            <v>112.258064516129</v>
          </cell>
          <cell r="AY305">
            <v>92.903225806451601</v>
          </cell>
        </row>
        <row r="306">
          <cell r="C306">
            <v>323</v>
          </cell>
          <cell r="D306">
            <v>99.319454980712393</v>
          </cell>
          <cell r="E306">
            <v>96.731304256313905</v>
          </cell>
          <cell r="F306">
            <v>113.062999747061</v>
          </cell>
          <cell r="G306">
            <v>115.524347605184</v>
          </cell>
          <cell r="H306">
            <v>96.185748406825695</v>
          </cell>
          <cell r="I306">
            <v>103.83458196913099</v>
          </cell>
          <cell r="J306">
            <v>93.387677841552502</v>
          </cell>
          <cell r="K306">
            <v>110.867116291011</v>
          </cell>
          <cell r="L306">
            <v>101.326417368412</v>
          </cell>
          <cell r="M306">
            <v>91.098600483884795</v>
          </cell>
          <cell r="N306">
            <v>89.2444359776986</v>
          </cell>
          <cell r="O306">
            <v>89.417315072212702</v>
          </cell>
          <cell r="P306">
            <v>100.33574898973301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124.30500000000001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121.222661387798</v>
          </cell>
          <cell r="AJ306">
            <v>109.934</v>
          </cell>
          <cell r="AK306">
            <v>90.352973391964895</v>
          </cell>
          <cell r="AL306">
            <v>89.598509764777504</v>
          </cell>
          <cell r="AM306">
            <v>93.373000000000005</v>
          </cell>
          <cell r="AN306">
            <v>114.729835874098</v>
          </cell>
          <cell r="AO306">
            <v>97.013700923929804</v>
          </cell>
          <cell r="AP306">
            <v>103.834910328356</v>
          </cell>
          <cell r="AQ306">
            <v>118.838223718851</v>
          </cell>
          <cell r="AR306">
            <v>119.21063707127701</v>
          </cell>
          <cell r="AS306">
            <v>113.961257039495</v>
          </cell>
          <cell r="AT306">
            <v>111.86169069673799</v>
          </cell>
          <cell r="AU306">
            <v>120.614954108815</v>
          </cell>
          <cell r="AV306">
            <v>112.506042377992</v>
          </cell>
          <cell r="AW306">
            <v>103.152689179245</v>
          </cell>
          <cell r="AX306">
            <v>93.809280559815406</v>
          </cell>
          <cell r="AY306">
            <v>89.258485329368398</v>
          </cell>
        </row>
        <row r="307">
          <cell r="C307">
            <v>32300</v>
          </cell>
          <cell r="D307">
            <v>99.319454980712393</v>
          </cell>
          <cell r="E307">
            <v>96.731304256313905</v>
          </cell>
          <cell r="F307">
            <v>113.062999747061</v>
          </cell>
          <cell r="G307">
            <v>115.524347605184</v>
          </cell>
          <cell r="H307">
            <v>96.185748406825695</v>
          </cell>
          <cell r="I307">
            <v>103.83458196913099</v>
          </cell>
          <cell r="J307">
            <v>93.387677841552502</v>
          </cell>
          <cell r="K307">
            <v>110.867116291011</v>
          </cell>
          <cell r="L307">
            <v>101.326417368412</v>
          </cell>
          <cell r="M307">
            <v>91.098600483884795</v>
          </cell>
          <cell r="N307">
            <v>89.2444359776986</v>
          </cell>
          <cell r="O307">
            <v>89.417315072212702</v>
          </cell>
          <cell r="P307">
            <v>100.33574898973301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121.222661387798</v>
          </cell>
          <cell r="AJ307">
            <v>109.934</v>
          </cell>
          <cell r="AK307">
            <v>90.352973391964895</v>
          </cell>
          <cell r="AL307">
            <v>89.598509764777504</v>
          </cell>
          <cell r="AM307">
            <v>93.373000000000005</v>
          </cell>
          <cell r="AN307">
            <v>114.729835874098</v>
          </cell>
          <cell r="AO307">
            <v>97.013700923929804</v>
          </cell>
          <cell r="AP307">
            <v>103.834910328356</v>
          </cell>
          <cell r="AQ307">
            <v>118.838223718851</v>
          </cell>
          <cell r="AR307">
            <v>119.21063707127701</v>
          </cell>
          <cell r="AS307">
            <v>113.961257039495</v>
          </cell>
          <cell r="AT307">
            <v>111.86169069673799</v>
          </cell>
          <cell r="AU307">
            <v>120.614954108815</v>
          </cell>
          <cell r="AV307">
            <v>112.506042377992</v>
          </cell>
          <cell r="AW307">
            <v>103.152689179245</v>
          </cell>
          <cell r="AX307">
            <v>93.809280559815406</v>
          </cell>
          <cell r="AY307">
            <v>89.258485329368398</v>
          </cell>
        </row>
        <row r="308">
          <cell r="C308">
            <v>324</v>
          </cell>
          <cell r="D308">
            <v>101.72428193192199</v>
          </cell>
          <cell r="E308">
            <v>92.7411136364084</v>
          </cell>
          <cell r="F308">
            <v>101.904090328799</v>
          </cell>
          <cell r="G308">
            <v>95.228730827795601</v>
          </cell>
          <cell r="H308">
            <v>97.593710953610397</v>
          </cell>
          <cell r="I308">
            <v>107.84385886062501</v>
          </cell>
          <cell r="J308">
            <v>99.156796345244899</v>
          </cell>
          <cell r="K308">
            <v>101.87860165498201</v>
          </cell>
          <cell r="L308">
            <v>104.096060792583</v>
          </cell>
          <cell r="M308">
            <v>98.410101346162904</v>
          </cell>
          <cell r="N308">
            <v>102.93043975305901</v>
          </cell>
          <cell r="O308">
            <v>96.492213568808296</v>
          </cell>
          <cell r="P308">
            <v>102.765183518821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111.394574371964</v>
          </cell>
          <cell r="AJ308">
            <v>112.93899999999999</v>
          </cell>
          <cell r="AK308">
            <v>97.604630819804399</v>
          </cell>
          <cell r="AL308">
            <v>103.33881222143501</v>
          </cell>
          <cell r="AM308">
            <v>100.761</v>
          </cell>
          <cell r="AN308">
            <v>109.372213534294</v>
          </cell>
          <cell r="AO308">
            <v>102.67599252634901</v>
          </cell>
          <cell r="AP308">
            <v>110.344023355671</v>
          </cell>
          <cell r="AQ308">
            <v>95.836356812434801</v>
          </cell>
          <cell r="AR308">
            <v>98.068285280337605</v>
          </cell>
          <cell r="AS308">
            <v>105.263719061004</v>
          </cell>
          <cell r="AT308">
            <v>114.953691406706</v>
          </cell>
          <cell r="AU308">
            <v>115.19028992129</v>
          </cell>
          <cell r="AV308">
            <v>115.66523581963099</v>
          </cell>
          <cell r="AW308">
            <v>101.89436212525401</v>
          </cell>
          <cell r="AX308">
            <v>103.11753971524099</v>
          </cell>
          <cell r="AY308">
            <v>98.753395344524193</v>
          </cell>
        </row>
        <row r="309">
          <cell r="C309">
            <v>32400</v>
          </cell>
          <cell r="D309">
            <v>101.72428193192199</v>
          </cell>
          <cell r="E309">
            <v>92.7411136364084</v>
          </cell>
          <cell r="F309">
            <v>101.904090328799</v>
          </cell>
          <cell r="G309">
            <v>95.228730827795601</v>
          </cell>
          <cell r="H309">
            <v>97.593710953610397</v>
          </cell>
          <cell r="I309">
            <v>107.84385886062501</v>
          </cell>
          <cell r="J309">
            <v>99.156796345244899</v>
          </cell>
          <cell r="K309">
            <v>101.87860165498201</v>
          </cell>
          <cell r="L309">
            <v>104.096060792583</v>
          </cell>
          <cell r="M309">
            <v>98.410101346162904</v>
          </cell>
          <cell r="N309">
            <v>102.93043975305901</v>
          </cell>
          <cell r="O309">
            <v>96.492213568808296</v>
          </cell>
          <cell r="P309">
            <v>102.765183518821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111.394574371964</v>
          </cell>
          <cell r="AJ309">
            <v>112.93899999999999</v>
          </cell>
          <cell r="AK309">
            <v>97.604630819804399</v>
          </cell>
          <cell r="AL309">
            <v>103.33881222143501</v>
          </cell>
          <cell r="AM309">
            <v>100.761</v>
          </cell>
          <cell r="AN309">
            <v>109.372213534294</v>
          </cell>
          <cell r="AO309">
            <v>102.67599252634901</v>
          </cell>
          <cell r="AP309">
            <v>110.344023355671</v>
          </cell>
          <cell r="AQ309">
            <v>95.836356812434801</v>
          </cell>
          <cell r="AR309">
            <v>98.068285280337605</v>
          </cell>
          <cell r="AS309">
            <v>105.263719061004</v>
          </cell>
          <cell r="AT309">
            <v>114.953691406706</v>
          </cell>
          <cell r="AU309">
            <v>115.19028992129</v>
          </cell>
          <cell r="AV309">
            <v>115.66523581963099</v>
          </cell>
          <cell r="AW309">
            <v>101.89436212525401</v>
          </cell>
          <cell r="AX309">
            <v>103.11753971524099</v>
          </cell>
          <cell r="AY309">
            <v>98.753395344524193</v>
          </cell>
        </row>
        <row r="310">
          <cell r="C310">
            <v>325</v>
          </cell>
          <cell r="D310">
            <v>98.375272105970794</v>
          </cell>
          <cell r="E310">
            <v>111.47969570105001</v>
          </cell>
          <cell r="F310">
            <v>99.192407866501497</v>
          </cell>
          <cell r="G310">
            <v>96.915211123797306</v>
          </cell>
          <cell r="H310">
            <v>98.582357936875994</v>
          </cell>
          <cell r="I310">
            <v>88.903882499534404</v>
          </cell>
          <cell r="J310">
            <v>93.527124984133394</v>
          </cell>
          <cell r="K310">
            <v>85.249960558170002</v>
          </cell>
          <cell r="L310">
            <v>113.976498804133</v>
          </cell>
          <cell r="M310">
            <v>96.146995079198206</v>
          </cell>
          <cell r="N310">
            <v>111.721490365828</v>
          </cell>
          <cell r="O310">
            <v>105.929102974808</v>
          </cell>
          <cell r="P310">
            <v>99.381904690659098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</v>
          </cell>
          <cell r="AJ310">
            <v>123.658</v>
          </cell>
          <cell r="AK310">
            <v>95.360047706165602</v>
          </cell>
          <cell r="AL310">
            <v>112.16474098149401</v>
          </cell>
          <cell r="AM310">
            <v>110.616</v>
          </cell>
          <cell r="AN310">
            <v>108.981244380902</v>
          </cell>
          <cell r="AO310">
            <v>106.526217249308</v>
          </cell>
          <cell r="AP310">
            <v>106.97038484606099</v>
          </cell>
          <cell r="AQ310">
            <v>102.868440610495</v>
          </cell>
          <cell r="AR310">
            <v>98.413657483491207</v>
          </cell>
          <cell r="AS310">
            <v>102.750827646682</v>
          </cell>
          <cell r="AT310">
            <v>111.892492102638</v>
          </cell>
          <cell r="AU310">
            <v>114.251824729001</v>
          </cell>
          <cell r="AV310">
            <v>122.605635941426</v>
          </cell>
          <cell r="AW310">
            <v>111.35685998311899</v>
          </cell>
          <cell r="AX310">
            <v>101.431487779901</v>
          </cell>
          <cell r="AY310">
            <v>119.89678921147301</v>
          </cell>
        </row>
        <row r="311">
          <cell r="C311">
            <v>32500</v>
          </cell>
          <cell r="D311">
            <v>98.375272105970794</v>
          </cell>
          <cell r="E311">
            <v>111.47969570105001</v>
          </cell>
          <cell r="F311">
            <v>99.192407866501497</v>
          </cell>
          <cell r="G311">
            <v>96.915211123797306</v>
          </cell>
          <cell r="H311">
            <v>98.582357936875994</v>
          </cell>
          <cell r="I311">
            <v>88.903882499534404</v>
          </cell>
          <cell r="J311">
            <v>93.527124984133394</v>
          </cell>
          <cell r="K311">
            <v>85.249960558170002</v>
          </cell>
          <cell r="L311">
            <v>113.976498804133</v>
          </cell>
          <cell r="M311">
            <v>96.146995079198206</v>
          </cell>
          <cell r="N311">
            <v>111.721490365828</v>
          </cell>
          <cell r="O311">
            <v>105.929102974808</v>
          </cell>
          <cell r="P311">
            <v>99.381904690659098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</v>
          </cell>
          <cell r="AJ311">
            <v>123.658</v>
          </cell>
          <cell r="AK311">
            <v>95.360047706165602</v>
          </cell>
          <cell r="AL311">
            <v>112.16474098149401</v>
          </cell>
          <cell r="AM311">
            <v>110.616</v>
          </cell>
          <cell r="AN311">
            <v>108.981244380902</v>
          </cell>
          <cell r="AO311">
            <v>106.526217249308</v>
          </cell>
          <cell r="AP311">
            <v>106.97038484606099</v>
          </cell>
          <cell r="AQ311">
            <v>102.868440610495</v>
          </cell>
          <cell r="AR311">
            <v>98.413657483491207</v>
          </cell>
          <cell r="AS311">
            <v>102.750827646682</v>
          </cell>
          <cell r="AT311">
            <v>111.892492102638</v>
          </cell>
          <cell r="AU311">
            <v>114.251824729001</v>
          </cell>
          <cell r="AV311">
            <v>122.605635941426</v>
          </cell>
          <cell r="AW311">
            <v>111.35685998311899</v>
          </cell>
          <cell r="AX311">
            <v>101.431487779901</v>
          </cell>
          <cell r="AY311">
            <v>119.89678921147301</v>
          </cell>
        </row>
        <row r="312">
          <cell r="C312">
            <v>329</v>
          </cell>
          <cell r="D312">
            <v>115.09220723477399</v>
          </cell>
          <cell r="E312">
            <v>100.223782325111</v>
          </cell>
          <cell r="F312">
            <v>88.293963757878601</v>
          </cell>
          <cell r="G312">
            <v>98.057566621483105</v>
          </cell>
          <cell r="H312">
            <v>99.985859183283395</v>
          </cell>
          <cell r="I312">
            <v>105.469264553407</v>
          </cell>
          <cell r="J312">
            <v>103.511623359859</v>
          </cell>
          <cell r="K312">
            <v>100.86214112123</v>
          </cell>
          <cell r="L312">
            <v>103.56671451177399</v>
          </cell>
          <cell r="M312">
            <v>98.108030393519599</v>
          </cell>
          <cell r="N312">
            <v>101.56541744566201</v>
          </cell>
          <cell r="O312">
            <v>85.263429492019299</v>
          </cell>
          <cell r="P312">
            <v>116.269897151824</v>
          </cell>
          <cell r="Q312">
            <v>101.49251895997401</v>
          </cell>
          <cell r="R312">
            <v>91.431801358324407</v>
          </cell>
          <cell r="S312">
            <v>90.742682577420496</v>
          </cell>
          <cell r="T312">
            <v>88.283311264641497</v>
          </cell>
          <cell r="U312">
            <v>102.44293556448901</v>
          </cell>
          <cell r="V312">
            <v>98.093049477169103</v>
          </cell>
          <cell r="W312">
            <v>100.372876136104</v>
          </cell>
          <cell r="X312">
            <v>103.873835320436</v>
          </cell>
          <cell r="Y312">
            <v>92.829855450464095</v>
          </cell>
          <cell r="Z312">
            <v>95.379654216531605</v>
          </cell>
          <cell r="AA312">
            <v>84.502940976599305</v>
          </cell>
          <cell r="AB312">
            <v>120.034221275267</v>
          </cell>
          <cell r="AC312">
            <v>103.22041446745099</v>
          </cell>
          <cell r="AD312">
            <v>97.073427175482607</v>
          </cell>
          <cell r="AE312">
            <v>95.325050918614593</v>
          </cell>
          <cell r="AF312">
            <v>94.332998773322998</v>
          </cell>
          <cell r="AG312">
            <v>101.37735618987701</v>
          </cell>
          <cell r="AH312">
            <v>104.73194399839301</v>
          </cell>
          <cell r="AI312">
            <v>110.283171322806</v>
          </cell>
          <cell r="AJ312">
            <v>112.36426011843</v>
          </cell>
          <cell r="AK312">
            <v>97.305032268326201</v>
          </cell>
          <cell r="AL312">
            <v>101.968374241761</v>
          </cell>
          <cell r="AM312">
            <v>89.036095704947599</v>
          </cell>
          <cell r="AN312">
            <v>121.227059953278</v>
          </cell>
          <cell r="AO312">
            <v>102.321841165199</v>
          </cell>
          <cell r="AP312">
            <v>101.274377270054</v>
          </cell>
          <cell r="AQ312">
            <v>106.184335049034</v>
          </cell>
          <cell r="AR312">
            <v>100.882521389659</v>
          </cell>
          <cell r="AS312">
            <v>106.64586997402201</v>
          </cell>
          <cell r="AT312">
            <v>108.85023697259</v>
          </cell>
          <cell r="AU312">
            <v>109.56729144948601</v>
          </cell>
          <cell r="AV312">
            <v>119.978156205825</v>
          </cell>
          <cell r="AW312">
            <v>102.841778660808</v>
          </cell>
          <cell r="AX312">
            <v>99.392050084237994</v>
          </cell>
          <cell r="AY312">
            <v>95.465595936316106</v>
          </cell>
        </row>
        <row r="313">
          <cell r="C313">
            <v>32901</v>
          </cell>
          <cell r="D313">
            <v>113.46209142243001</v>
          </cell>
          <cell r="E313">
            <v>93.151704858533293</v>
          </cell>
          <cell r="F313">
            <v>102.55719750985401</v>
          </cell>
          <cell r="G313">
            <v>98.3363285288046</v>
          </cell>
          <cell r="H313">
            <v>91.368041142036404</v>
          </cell>
          <cell r="I313">
            <v>98.820720508385193</v>
          </cell>
          <cell r="J313">
            <v>104.038483811795</v>
          </cell>
          <cell r="K313">
            <v>87.087752245443596</v>
          </cell>
          <cell r="L313">
            <v>96.336275622115394</v>
          </cell>
          <cell r="M313">
            <v>104.67516754399</v>
          </cell>
          <cell r="N313">
            <v>115.48285525823501</v>
          </cell>
          <cell r="O313">
            <v>94.683381548377</v>
          </cell>
          <cell r="P313">
            <v>114.623101053282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103.818418479158</v>
          </cell>
          <cell r="AL313">
            <v>115.941028941065</v>
          </cell>
          <cell r="AM313">
            <v>98.873000000000005</v>
          </cell>
          <cell r="AN313">
            <v>122.00361236147801</v>
          </cell>
          <cell r="AO313">
            <v>109.989990855212</v>
          </cell>
          <cell r="AP313">
            <v>110.058503443361</v>
          </cell>
          <cell r="AQ313">
            <v>104.058956976128</v>
          </cell>
          <cell r="AR313">
            <v>106.151176959271</v>
          </cell>
          <cell r="AS313">
            <v>106.756212459587</v>
          </cell>
          <cell r="AT313">
            <v>112.739559159973</v>
          </cell>
          <cell r="AU313">
            <v>118.34312690075799</v>
          </cell>
          <cell r="AV313">
            <v>126.836433665519</v>
          </cell>
          <cell r="AW313">
            <v>127.42647072916201</v>
          </cell>
          <cell r="AX313">
            <v>116.09997307024101</v>
          </cell>
          <cell r="AY313">
            <v>106.39622354276899</v>
          </cell>
        </row>
        <row r="314">
          <cell r="C314">
            <v>32909</v>
          </cell>
          <cell r="D314">
            <v>116.04309180788999</v>
          </cell>
          <cell r="E314">
            <v>104.34909005596199</v>
          </cell>
          <cell r="F314">
            <v>79.973886843840006</v>
          </cell>
          <cell r="G314">
            <v>97.894958299278699</v>
          </cell>
          <cell r="H314">
            <v>105.012833443201</v>
          </cell>
          <cell r="I314">
            <v>109.347515361243</v>
          </cell>
          <cell r="J314">
            <v>103.204293370089</v>
          </cell>
          <cell r="K314">
            <v>108.897063417483</v>
          </cell>
          <cell r="L314">
            <v>107.784398154228</v>
          </cell>
          <cell r="M314">
            <v>94.277266125957695</v>
          </cell>
          <cell r="N314">
            <v>93.447051368199297</v>
          </cell>
          <cell r="O314">
            <v>79.768551752628895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119.06859568830799</v>
          </cell>
          <cell r="AJ314">
            <v>116.94</v>
          </cell>
          <cell r="AK314">
            <v>93.505622177507703</v>
          </cell>
          <cell r="AL314">
            <v>93.817798866424994</v>
          </cell>
          <cell r="AM314">
            <v>83.298000000000002</v>
          </cell>
          <cell r="AN314">
            <v>120.774078821765</v>
          </cell>
          <cell r="AO314">
            <v>97.848830604011297</v>
          </cell>
          <cell r="AP314">
            <v>96.150391597842102</v>
          </cell>
          <cell r="AQ314">
            <v>107.424117649914</v>
          </cell>
          <cell r="AR314">
            <v>97.809191713163401</v>
          </cell>
          <cell r="AS314">
            <v>106.58150462863399</v>
          </cell>
          <cell r="AT314">
            <v>106.58150462863399</v>
          </cell>
          <cell r="AU314">
            <v>104.448141948805</v>
          </cell>
          <cell r="AV314">
            <v>115.977563005523</v>
          </cell>
          <cell r="AW314">
            <v>88.5009543797552</v>
          </cell>
          <cell r="AX314">
            <v>89.645928921627998</v>
          </cell>
          <cell r="AY314">
            <v>89.089505914528303</v>
          </cell>
        </row>
        <row r="315">
          <cell r="C315">
            <v>331</v>
          </cell>
          <cell r="D315">
            <v>110.66993872660299</v>
          </cell>
          <cell r="E315">
            <v>104.391596716709</v>
          </cell>
          <cell r="F315">
            <v>105.93975767139401</v>
          </cell>
          <cell r="G315">
            <v>98.413477829177296</v>
          </cell>
          <cell r="H315">
            <v>79.615598789144201</v>
          </cell>
          <cell r="I315">
            <v>97.050474153841606</v>
          </cell>
          <cell r="J315">
            <v>100.382477545811</v>
          </cell>
          <cell r="K315">
            <v>85.270787040881999</v>
          </cell>
          <cell r="L315">
            <v>97.5108612929195</v>
          </cell>
          <cell r="M315">
            <v>107.15831744815399</v>
          </cell>
          <cell r="N315">
            <v>110.21697793856499</v>
          </cell>
          <cell r="O315">
            <v>103.379734846799</v>
          </cell>
          <cell r="P315">
            <v>114.934751441098</v>
          </cell>
          <cell r="Q315">
            <v>100.420539913307</v>
          </cell>
          <cell r="R315">
            <v>109.004793083764</v>
          </cell>
          <cell r="S315">
            <v>96.715677119835902</v>
          </cell>
          <cell r="T315">
            <v>92.106039603161804</v>
          </cell>
          <cell r="U315">
            <v>101.934924906303</v>
          </cell>
          <cell r="V315">
            <v>134.38918977071401</v>
          </cell>
          <cell r="W315">
            <v>104.422989515929</v>
          </cell>
          <cell r="X315">
            <v>112.01526193903</v>
          </cell>
          <cell r="Y315">
            <v>111.921070350219</v>
          </cell>
          <cell r="Z315">
            <v>116.664117562762</v>
          </cell>
          <cell r="AA315">
            <v>87.915113423723895</v>
          </cell>
          <cell r="AB315">
            <v>99.653095891437502</v>
          </cell>
          <cell r="AC315">
            <v>91.1653998117866</v>
          </cell>
          <cell r="AD315">
            <v>123.96307215013999</v>
          </cell>
          <cell r="AE315">
            <v>110.560759760479</v>
          </cell>
          <cell r="AF315">
            <v>126.047764579767</v>
          </cell>
          <cell r="AG315">
            <v>130.570331222595</v>
          </cell>
          <cell r="AH315">
            <v>147.01698904679799</v>
          </cell>
          <cell r="AI315">
            <v>127.76549632483101</v>
          </cell>
          <cell r="AJ315">
            <v>136.09074425663999</v>
          </cell>
          <cell r="AK315">
            <v>120.715363395137</v>
          </cell>
          <cell r="AL315">
            <v>124.289911810194</v>
          </cell>
          <cell r="AM315">
            <v>96.595456069771501</v>
          </cell>
          <cell r="AN315">
            <v>112.896001724887</v>
          </cell>
          <cell r="AO315">
            <v>103.879636809427</v>
          </cell>
          <cell r="AP315">
            <v>127.346578422634</v>
          </cell>
          <cell r="AQ315">
            <v>116.889489193073</v>
          </cell>
          <cell r="AR315">
            <v>131.58685620223099</v>
          </cell>
          <cell r="AS315">
            <v>132.374860372342</v>
          </cell>
          <cell r="AT315">
            <v>152.61562318680899</v>
          </cell>
          <cell r="AU315">
            <v>139.205056406686</v>
          </cell>
          <cell r="AV315">
            <v>141.90150750262401</v>
          </cell>
          <cell r="AW315">
            <v>132.12324241441999</v>
          </cell>
          <cell r="AX315">
            <v>138.29746306539701</v>
          </cell>
          <cell r="AY315">
            <v>104.643158115196</v>
          </cell>
        </row>
        <row r="316">
          <cell r="C316">
            <v>33110</v>
          </cell>
          <cell r="D316">
            <v>97.899094304166098</v>
          </cell>
          <cell r="E316">
            <v>99.061256964238098</v>
          </cell>
          <cell r="F316">
            <v>92.280809564945201</v>
          </cell>
          <cell r="G316">
            <v>98.907505254478195</v>
          </cell>
          <cell r="H316">
            <v>90.830732210771998</v>
          </cell>
          <cell r="I316">
            <v>116.578152536068</v>
          </cell>
          <cell r="J316">
            <v>111.97524801557999</v>
          </cell>
          <cell r="K316">
            <v>85.610729279863406</v>
          </cell>
          <cell r="L316">
            <v>110.953307787581</v>
          </cell>
          <cell r="M316">
            <v>105.51876072256999</v>
          </cell>
          <cell r="N316">
            <v>103.431610975357</v>
          </cell>
          <cell r="O316">
            <v>86.952792384380402</v>
          </cell>
          <cell r="P316">
            <v>101.671765608858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128.27484882868899</v>
          </cell>
          <cell r="AJ316">
            <v>154.852</v>
          </cell>
          <cell r="AK316">
            <v>118.86837950579501</v>
          </cell>
          <cell r="AL316">
            <v>116.638162712818</v>
          </cell>
          <cell r="AM316">
            <v>81.247</v>
          </cell>
          <cell r="AN316">
            <v>94.214861946611094</v>
          </cell>
          <cell r="AO316">
            <v>102.741976970186</v>
          </cell>
          <cell r="AP316">
            <v>120.66286986879101</v>
          </cell>
          <cell r="AQ316">
            <v>128.035381086146</v>
          </cell>
          <cell r="AR316">
            <v>138.84386374909201</v>
          </cell>
          <cell r="AS316">
            <v>162.66521933941601</v>
          </cell>
          <cell r="AT316">
            <v>170.037534894826</v>
          </cell>
          <cell r="AU316">
            <v>169.84119363392</v>
          </cell>
          <cell r="AV316">
            <v>174.69062358389201</v>
          </cell>
          <cell r="AW316">
            <v>158.69556691703201</v>
          </cell>
          <cell r="AX316">
            <v>160.85050116633499</v>
          </cell>
          <cell r="AY316">
            <v>82.206481997849295</v>
          </cell>
        </row>
        <row r="317">
          <cell r="C317">
            <v>33120</v>
          </cell>
          <cell r="D317">
            <v>98.765864020562901</v>
          </cell>
          <cell r="E317">
            <v>89.804848390243393</v>
          </cell>
          <cell r="F317">
            <v>99.779561745499606</v>
          </cell>
          <cell r="G317">
            <v>106.1117328055</v>
          </cell>
          <cell r="H317">
            <v>91.698839783626596</v>
          </cell>
          <cell r="I317">
            <v>99.752708382492003</v>
          </cell>
          <cell r="J317">
            <v>106.705182302956</v>
          </cell>
          <cell r="K317">
            <v>91.015422762643098</v>
          </cell>
          <cell r="L317">
            <v>106.748557868094</v>
          </cell>
          <cell r="M317">
            <v>105.24340535434</v>
          </cell>
          <cell r="N317">
            <v>115.492217320869</v>
          </cell>
          <cell r="O317">
            <v>88.881659263173205</v>
          </cell>
          <cell r="P317">
            <v>102.57193744465199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136.37297210483399</v>
          </cell>
          <cell r="AJ317">
            <v>148.983</v>
          </cell>
          <cell r="AK317">
            <v>118.55818778078201</v>
          </cell>
          <cell r="AL317">
            <v>130.23871434377301</v>
          </cell>
          <cell r="AM317">
            <v>83.049000000000007</v>
          </cell>
          <cell r="AN317">
            <v>108.622122647616</v>
          </cell>
          <cell r="AO317">
            <v>91.327234088450595</v>
          </cell>
          <cell r="AP317">
            <v>119.779310845805</v>
          </cell>
          <cell r="AQ317">
            <v>112.51445851579101</v>
          </cell>
          <cell r="AR317">
            <v>118.093052614885</v>
          </cell>
          <cell r="AS317">
            <v>121.382378479894</v>
          </cell>
          <cell r="AT317">
            <v>147.428428661982</v>
          </cell>
          <cell r="AU317">
            <v>132.88395080246099</v>
          </cell>
          <cell r="AV317">
            <v>150.23737894791799</v>
          </cell>
          <cell r="AW317">
            <v>130.713337686351</v>
          </cell>
          <cell r="AX317">
            <v>136.32380084840199</v>
          </cell>
          <cell r="AY317">
            <v>91.775346080943905</v>
          </cell>
        </row>
        <row r="318">
          <cell r="C318">
            <v>33131</v>
          </cell>
          <cell r="D318">
            <v>90.3071746296133</v>
          </cell>
          <cell r="E318">
            <v>94.255982248097595</v>
          </cell>
          <cell r="F318">
            <v>108.79522030367799</v>
          </cell>
          <cell r="G318">
            <v>110.814831703773</v>
          </cell>
          <cell r="H318">
            <v>90.211002658180206</v>
          </cell>
          <cell r="I318">
            <v>107.923915771053</v>
          </cell>
          <cell r="J318">
            <v>89.922486743880896</v>
          </cell>
          <cell r="K318">
            <v>99.262681552346095</v>
          </cell>
          <cell r="L318">
            <v>110.333971846607</v>
          </cell>
          <cell r="M318">
            <v>98.685649723747403</v>
          </cell>
          <cell r="N318">
            <v>108.79522030367799</v>
          </cell>
          <cell r="O318">
            <v>90.691862515345804</v>
          </cell>
          <cell r="P318">
            <v>93.787281251176495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</v>
          </cell>
          <cell r="AJ318">
            <v>153.98699999999999</v>
          </cell>
          <cell r="AK318">
            <v>111.17078311770899</v>
          </cell>
          <cell r="AL318">
            <v>122.686618611989</v>
          </cell>
          <cell r="AM318">
            <v>84.74</v>
          </cell>
          <cell r="AN318">
            <v>96.978648436659995</v>
          </cell>
          <cell r="AO318">
            <v>103.89406175843401</v>
          </cell>
          <cell r="AP318">
            <v>119.89139097122001</v>
          </cell>
          <cell r="AQ318">
            <v>127.216764764839</v>
          </cell>
          <cell r="AR318">
            <v>138.673136032119</v>
          </cell>
          <cell r="AS318">
            <v>147.496650347876</v>
          </cell>
          <cell r="AT318">
            <v>141.33588738642999</v>
          </cell>
          <cell r="AU318">
            <v>159.220739826667</v>
          </cell>
          <cell r="AV318">
            <v>160.55211550382199</v>
          </cell>
          <cell r="AW318">
            <v>156.79273266775101</v>
          </cell>
          <cell r="AX318">
            <v>158.466419145462</v>
          </cell>
          <cell r="AY318">
            <v>85.676226517876202</v>
          </cell>
        </row>
        <row r="319">
          <cell r="C319">
            <v>33140</v>
          </cell>
          <cell r="D319">
            <v>107.689200148327</v>
          </cell>
          <cell r="E319">
            <v>106.700834190034</v>
          </cell>
          <cell r="F319">
            <v>88.329238255165095</v>
          </cell>
          <cell r="G319">
            <v>114.679393064194</v>
          </cell>
          <cell r="H319">
            <v>113.836460164185</v>
          </cell>
          <cell r="I319">
            <v>80.072113572847698</v>
          </cell>
          <cell r="J319">
            <v>85.9321252099042</v>
          </cell>
          <cell r="K319">
            <v>104.464348701684</v>
          </cell>
          <cell r="L319">
            <v>112.172300790777</v>
          </cell>
          <cell r="M319">
            <v>114.054247977835</v>
          </cell>
          <cell r="N319">
            <v>91.372479265840397</v>
          </cell>
          <cell r="O319">
            <v>80.697258659206099</v>
          </cell>
          <cell r="P319">
            <v>111.839146152553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156.52417226689701</v>
          </cell>
          <cell r="AJ319">
            <v>156.553</v>
          </cell>
          <cell r="AK319">
            <v>128.48372687509601</v>
          </cell>
          <cell r="AL319">
            <v>103.03927400513901</v>
          </cell>
          <cell r="AM319">
            <v>75.400999999999996</v>
          </cell>
          <cell r="AN319">
            <v>134.01335858531399</v>
          </cell>
          <cell r="AO319">
            <v>110.23446242401801</v>
          </cell>
          <cell r="AP319">
            <v>115.64404578267801</v>
          </cell>
          <cell r="AQ319">
            <v>122.709906437908</v>
          </cell>
          <cell r="AR319">
            <v>113.52525003658999</v>
          </cell>
          <cell r="AS319">
            <v>119.463710080026</v>
          </cell>
          <cell r="AT319">
            <v>119.463710080026</v>
          </cell>
          <cell r="AU319">
            <v>115.392171068089</v>
          </cell>
          <cell r="AV319">
            <v>118.361401089807</v>
          </cell>
          <cell r="AW319">
            <v>117.73909407930699</v>
          </cell>
          <cell r="AX319">
            <v>101.773978364862</v>
          </cell>
          <cell r="AY319">
            <v>65.177243764339906</v>
          </cell>
        </row>
        <row r="320">
          <cell r="C320">
            <v>33150</v>
          </cell>
          <cell r="D320">
            <v>129.347283799211</v>
          </cell>
          <cell r="E320">
            <v>128.314512074525</v>
          </cell>
          <cell r="F320">
            <v>119.455495013922</v>
          </cell>
          <cell r="G320">
            <v>86.093059524278701</v>
          </cell>
          <cell r="H320">
            <v>53.912739496869897</v>
          </cell>
          <cell r="I320">
            <v>92.864120637443307</v>
          </cell>
          <cell r="J320">
            <v>92.035294913471503</v>
          </cell>
          <cell r="K320">
            <v>72.422747335629296</v>
          </cell>
          <cell r="L320">
            <v>81.124104373929796</v>
          </cell>
          <cell r="M320">
            <v>111.880502540084</v>
          </cell>
          <cell r="N320">
            <v>106.21305565526301</v>
          </cell>
          <cell r="O320">
            <v>126.337084635373</v>
          </cell>
          <cell r="P320">
            <v>134.331852751535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</v>
          </cell>
          <cell r="AJ320">
            <v>113.221</v>
          </cell>
          <cell r="AK320">
            <v>126.03497183026499</v>
          </cell>
          <cell r="AL320">
            <v>119.774753104212</v>
          </cell>
          <cell r="AM320">
            <v>118.04600000000001</v>
          </cell>
          <cell r="AN320">
            <v>122.510970863704</v>
          </cell>
          <cell r="AO320">
            <v>119.304844560482</v>
          </cell>
          <cell r="AP320">
            <v>142.48025267810701</v>
          </cell>
          <cell r="AQ320">
            <v>119.94389810617901</v>
          </cell>
          <cell r="AR320">
            <v>151.07619784159101</v>
          </cell>
          <cell r="AS320">
            <v>145.02099110727499</v>
          </cell>
          <cell r="AT320">
            <v>167.336640866746</v>
          </cell>
          <cell r="AU320">
            <v>147.25439860207101</v>
          </cell>
          <cell r="AV320">
            <v>130.727234167929</v>
          </cell>
          <cell r="AW320">
            <v>132.63204651226201</v>
          </cell>
          <cell r="AX320">
            <v>146.38978066276499</v>
          </cell>
          <cell r="AY320">
            <v>132.52190971042899</v>
          </cell>
        </row>
        <row r="321">
          <cell r="C321">
            <v>33190</v>
          </cell>
          <cell r="D321">
            <v>119.34247487828701</v>
          </cell>
          <cell r="E321">
            <v>84.978264487274302</v>
          </cell>
          <cell r="F321">
            <v>87.585053967504393</v>
          </cell>
          <cell r="G321">
            <v>89.112365681544603</v>
          </cell>
          <cell r="H321">
            <v>103.881877646186</v>
          </cell>
          <cell r="I321">
            <v>92.697644144160705</v>
          </cell>
          <cell r="J321">
            <v>113.46130273621699</v>
          </cell>
          <cell r="K321">
            <v>93.391022672771896</v>
          </cell>
          <cell r="L321">
            <v>95.556248276156694</v>
          </cell>
          <cell r="M321">
            <v>96.449565234096895</v>
          </cell>
          <cell r="N321">
            <v>108.186045487885</v>
          </cell>
          <cell r="O321">
            <v>115.358134787916</v>
          </cell>
          <cell r="P321">
            <v>123.94149526355601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</v>
          </cell>
          <cell r="AJ321">
            <v>133.363</v>
          </cell>
          <cell r="AK321">
            <v>108.65180224736299</v>
          </cell>
          <cell r="AL321">
            <v>121.99966197837399</v>
          </cell>
          <cell r="AM321">
            <v>107.788</v>
          </cell>
          <cell r="AN321">
            <v>96.293818213362599</v>
          </cell>
          <cell r="AO321">
            <v>108.68325603776699</v>
          </cell>
          <cell r="AP321">
            <v>112.286072357333</v>
          </cell>
          <cell r="AQ321">
            <v>115.999154887904</v>
          </cell>
          <cell r="AR321">
            <v>123.995281959889</v>
          </cell>
          <cell r="AS321">
            <v>125.079813983127</v>
          </cell>
          <cell r="AT321">
            <v>125.079813983127</v>
          </cell>
          <cell r="AU321">
            <v>124.08462080039</v>
          </cell>
          <cell r="AV321">
            <v>124.626886812009</v>
          </cell>
          <cell r="AW321">
            <v>114.884830047427</v>
          </cell>
          <cell r="AX321">
            <v>97.363575867412493</v>
          </cell>
          <cell r="AY321">
            <v>90.081838062876599</v>
          </cell>
        </row>
        <row r="322">
          <cell r="C322">
            <v>332</v>
          </cell>
          <cell r="D322">
            <v>96.809610947569396</v>
          </cell>
          <cell r="E322">
            <v>105.879544912085</v>
          </cell>
          <cell r="F322">
            <v>91.367650568859901</v>
          </cell>
          <cell r="G322">
            <v>85.161906277349004</v>
          </cell>
          <cell r="H322">
            <v>106.070490890286</v>
          </cell>
          <cell r="I322">
            <v>105.11576099928401</v>
          </cell>
          <cell r="J322">
            <v>113.803803007399</v>
          </cell>
          <cell r="K322">
            <v>106.356909857586</v>
          </cell>
          <cell r="L322">
            <v>88.407987906754698</v>
          </cell>
          <cell r="M322">
            <v>85.543798233749698</v>
          </cell>
          <cell r="N322">
            <v>119.72312833161</v>
          </cell>
          <cell r="O322">
            <v>95.759408067467604</v>
          </cell>
          <cell r="P322">
            <v>97.800222783294203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112.431</v>
          </cell>
          <cell r="AA322">
            <v>94.905000000000001</v>
          </cell>
          <cell r="AB322">
            <v>100.96599999999999</v>
          </cell>
          <cell r="AC322">
            <v>109.045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115.145</v>
          </cell>
          <cell r="AI322">
            <v>116.29117903704299</v>
          </cell>
          <cell r="AJ322">
            <v>95.918000000000006</v>
          </cell>
          <cell r="AK322">
            <v>84.843636286474805</v>
          </cell>
          <cell r="AL322">
            <v>120.198125130961</v>
          </cell>
          <cell r="AM322">
            <v>99.995999999999995</v>
          </cell>
          <cell r="AN322">
            <v>101.57846516985801</v>
          </cell>
          <cell r="AO322">
            <v>102.131465718969</v>
          </cell>
          <cell r="AP322">
            <v>114.34546422012301</v>
          </cell>
          <cell r="AQ322">
            <v>115.60360208966701</v>
          </cell>
          <cell r="AR322">
            <v>121.987101614799</v>
          </cell>
          <cell r="AS322">
            <v>124.21035881931699</v>
          </cell>
          <cell r="AT322">
            <v>124.21035881931699</v>
          </cell>
          <cell r="AU322">
            <v>112.871390893653</v>
          </cell>
          <cell r="AV322">
            <v>113.98301949591099</v>
          </cell>
          <cell r="AW322">
            <v>113.899275996499</v>
          </cell>
          <cell r="AX322">
            <v>110.56251647388</v>
          </cell>
          <cell r="AY322">
            <v>97.066718077064195</v>
          </cell>
        </row>
        <row r="323">
          <cell r="C323">
            <v>33200</v>
          </cell>
          <cell r="D323">
            <v>96.809610947569396</v>
          </cell>
          <cell r="E323">
            <v>105.879544912085</v>
          </cell>
          <cell r="F323">
            <v>91.367650568859901</v>
          </cell>
          <cell r="G323">
            <v>85.161906277349004</v>
          </cell>
          <cell r="H323">
            <v>106.070490890286</v>
          </cell>
          <cell r="I323">
            <v>105.11576099928401</v>
          </cell>
          <cell r="J323">
            <v>113.803803007399</v>
          </cell>
          <cell r="K323">
            <v>106.356909857586</v>
          </cell>
          <cell r="L323">
            <v>88.407987906754698</v>
          </cell>
          <cell r="M323">
            <v>85.543798233749698</v>
          </cell>
          <cell r="N323">
            <v>119.72312833161</v>
          </cell>
          <cell r="O323">
            <v>95.759408067467604</v>
          </cell>
          <cell r="P323">
            <v>97.800222783294203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116.29117903704299</v>
          </cell>
          <cell r="AJ323">
            <v>95.918000000000006</v>
          </cell>
          <cell r="AK323">
            <v>84.843636286474805</v>
          </cell>
          <cell r="AL323">
            <v>120.198125130961</v>
          </cell>
          <cell r="AM323">
            <v>99.995999999999995</v>
          </cell>
          <cell r="AN323">
            <v>101.57846516985801</v>
          </cell>
          <cell r="AO323">
            <v>102.131465718969</v>
          </cell>
          <cell r="AP323">
            <v>114.34546422012301</v>
          </cell>
          <cell r="AQ323">
            <v>115.60360208966701</v>
          </cell>
          <cell r="AR323">
            <v>121.987101614799</v>
          </cell>
          <cell r="AS323">
            <v>124.21035881931699</v>
          </cell>
          <cell r="AT323">
            <v>124.21035881931699</v>
          </cell>
          <cell r="AU323">
            <v>112.871390893653</v>
          </cell>
          <cell r="AV323">
            <v>113.98301949591099</v>
          </cell>
          <cell r="AW323">
            <v>113.899275996499</v>
          </cell>
          <cell r="AX323">
            <v>110.56251647388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91.928027534830306</v>
          </cell>
          <cell r="E324">
            <v>90.837505873771306</v>
          </cell>
          <cell r="F324">
            <v>101.062459381354</v>
          </cell>
          <cell r="G324">
            <v>101.118809338322</v>
          </cell>
          <cell r="H324">
            <v>97.314645398253006</v>
          </cell>
          <cell r="I324">
            <v>100.785192216119</v>
          </cell>
          <cell r="J324">
            <v>99.857156868968801</v>
          </cell>
          <cell r="K324">
            <v>92.601923515918998</v>
          </cell>
          <cell r="L324">
            <v>109.28352226021801</v>
          </cell>
          <cell r="M324">
            <v>105.987297885228</v>
          </cell>
          <cell r="N324">
            <v>99.161137866467996</v>
          </cell>
          <cell r="O324">
            <v>110.062321860547</v>
          </cell>
          <cell r="P324">
            <v>90.211790244182893</v>
          </cell>
          <cell r="Q324">
            <v>89.404839785727205</v>
          </cell>
          <cell r="R324">
            <v>99.759982189110801</v>
          </cell>
          <cell r="S324">
            <v>100.24198422818</v>
          </cell>
          <cell r="T324">
            <v>107.497041422313</v>
          </cell>
          <cell r="U324">
            <v>115.68280535947</v>
          </cell>
          <cell r="V324">
            <v>109.062594305847</v>
          </cell>
          <cell r="W324">
            <v>99.381636601455</v>
          </cell>
          <cell r="X324">
            <v>111.529053352425</v>
          </cell>
          <cell r="Y324">
            <v>107.15523073426699</v>
          </cell>
          <cell r="Z324">
            <v>101.31177049499399</v>
          </cell>
          <cell r="AA324">
            <v>103.997129631764</v>
          </cell>
          <cell r="AB324">
            <v>89.864102568667093</v>
          </cell>
          <cell r="AC324">
            <v>89.057474178624702</v>
          </cell>
          <cell r="AD324">
            <v>102.588486272384</v>
          </cell>
          <cell r="AE324">
            <v>103.99627080704801</v>
          </cell>
          <cell r="AF324">
            <v>110.98423383371301</v>
          </cell>
          <cell r="AG324">
            <v>117.170952138488</v>
          </cell>
          <cell r="AH324">
            <v>121.29824143030299</v>
          </cell>
          <cell r="AI324">
            <v>104.79820380969601</v>
          </cell>
          <cell r="AJ324">
            <v>113.58360521459301</v>
          </cell>
          <cell r="AK324">
            <v>113.78987049920801</v>
          </cell>
          <cell r="AL324">
            <v>106.528495206748</v>
          </cell>
          <cell r="AM324">
            <v>107.53503099039401</v>
          </cell>
          <cell r="AN324">
            <v>103.31666738876901</v>
          </cell>
          <cell r="AO324">
            <v>99.337996599041603</v>
          </cell>
          <cell r="AP324">
            <v>113.211485439114</v>
          </cell>
          <cell r="AQ324">
            <v>112.227983785577</v>
          </cell>
          <cell r="AR324">
            <v>114.77238467527</v>
          </cell>
          <cell r="AS324">
            <v>125.22223233051901</v>
          </cell>
          <cell r="AT324">
            <v>127.483912116486</v>
          </cell>
          <cell r="AU324">
            <v>120.65826001529599</v>
          </cell>
          <cell r="AV324">
            <v>120.098836567978</v>
          </cell>
          <cell r="AW324">
            <v>118.894344122894</v>
          </cell>
          <cell r="AX324">
            <v>114.582657580183</v>
          </cell>
          <cell r="AY324">
            <v>113.020772426965</v>
          </cell>
        </row>
        <row r="325">
          <cell r="C325" t="str">
            <v>25111,25112,25130,25200</v>
          </cell>
          <cell r="D325">
            <v>75.540307415603905</v>
          </cell>
          <cell r="E325">
            <v>85.546004899934601</v>
          </cell>
          <cell r="F325">
            <v>105.268958114268</v>
          </cell>
          <cell r="G325">
            <v>89.211525062868603</v>
          </cell>
          <cell r="H325">
            <v>99.968940734031605</v>
          </cell>
          <cell r="I325">
            <v>83.752087204065305</v>
          </cell>
          <cell r="J325">
            <v>96.242583038425394</v>
          </cell>
          <cell r="K325">
            <v>89.966087732208194</v>
          </cell>
          <cell r="L325">
            <v>132.995097280419</v>
          </cell>
          <cell r="M325">
            <v>154.75586016358</v>
          </cell>
          <cell r="N325">
            <v>101.441752718147</v>
          </cell>
          <cell r="O325">
            <v>85.310795636448702</v>
          </cell>
          <cell r="P325">
            <v>73.734924775616804</v>
          </cell>
          <cell r="Q325">
            <v>84.217887274833302</v>
          </cell>
          <cell r="R325">
            <v>105.1266910666</v>
          </cell>
          <cell r="S325">
            <v>90.632527133693102</v>
          </cell>
          <cell r="T325">
            <v>113.471613776952</v>
          </cell>
          <cell r="U325">
            <v>96.030139819201807</v>
          </cell>
          <cell r="V325">
            <v>107.242563624822</v>
          </cell>
          <cell r="W325">
            <v>97.966049495401094</v>
          </cell>
          <cell r="X325">
            <v>136.769453625794</v>
          </cell>
          <cell r="Y325">
            <v>154.903172875644</v>
          </cell>
          <cell r="Z325">
            <v>102.37393777881699</v>
          </cell>
          <cell r="AA325">
            <v>79.660048293581596</v>
          </cell>
          <cell r="AB325">
            <v>73.335126059083905</v>
          </cell>
          <cell r="AC325">
            <v>84.102694611601606</v>
          </cell>
          <cell r="AD325">
            <v>108.16544052227501</v>
          </cell>
          <cell r="AE325">
            <v>93.932164348398103</v>
          </cell>
          <cell r="AF325">
            <v>117.259789029079</v>
          </cell>
          <cell r="AG325">
            <v>98.505668488840698</v>
          </cell>
          <cell r="AH325">
            <v>116.65245675065501</v>
          </cell>
          <cell r="AI325">
            <v>101.465045837235</v>
          </cell>
          <cell r="AJ325">
            <v>136.79838428675899</v>
          </cell>
          <cell r="AK325">
            <v>163.06601786800201</v>
          </cell>
          <cell r="AL325">
            <v>106.68467911232899</v>
          </cell>
          <cell r="AM325">
            <v>82.604823577123</v>
          </cell>
          <cell r="AN325">
            <v>91.088510503571598</v>
          </cell>
          <cell r="AO325">
            <v>100.81910661024899</v>
          </cell>
          <cell r="AP325">
            <v>112.194929025273</v>
          </cell>
          <cell r="AQ325">
            <v>112.831125269577</v>
          </cell>
          <cell r="AR325">
            <v>116.538150283251</v>
          </cell>
          <cell r="AS325">
            <v>116.424667423152</v>
          </cell>
          <cell r="AT325">
            <v>118.83032876618201</v>
          </cell>
          <cell r="AU325">
            <v>108.865123448996</v>
          </cell>
          <cell r="AV325">
            <v>135.43468125053599</v>
          </cell>
          <cell r="AW325">
            <v>158.28251620101199</v>
          </cell>
          <cell r="AX325">
            <v>118.293159970855</v>
          </cell>
          <cell r="AY325">
            <v>112.91865365189901</v>
          </cell>
        </row>
        <row r="326">
          <cell r="C326" t="str">
            <v>24201, 24202 &amp; 24209</v>
          </cell>
          <cell r="AN326">
            <v>94.713032692486607</v>
          </cell>
          <cell r="AO326">
            <v>104.12874378894701</v>
          </cell>
          <cell r="AP326">
            <v>101.17097780223899</v>
          </cell>
          <cell r="AQ326">
            <v>106.891353485883</v>
          </cell>
          <cell r="AR326">
            <v>119.32815491989101</v>
          </cell>
          <cell r="AS326">
            <v>124.245811956564</v>
          </cell>
          <cell r="AT326">
            <v>127.10107063170101</v>
          </cell>
          <cell r="AU326">
            <v>117.080411387159</v>
          </cell>
          <cell r="AV326">
            <v>117.27774559748801</v>
          </cell>
          <cell r="AW326">
            <v>115.58399752542</v>
          </cell>
          <cell r="AX326">
            <v>108.77841276062</v>
          </cell>
          <cell r="AY326">
            <v>109.615989738045</v>
          </cell>
        </row>
        <row r="328">
          <cell r="C328" t="str">
            <v>266&amp;325</v>
          </cell>
          <cell r="D328">
            <v>99.313910742311805</v>
          </cell>
          <cell r="E328">
            <v>104.243411735547</v>
          </cell>
          <cell r="F328">
            <v>131.64341647356201</v>
          </cell>
          <cell r="G328">
            <v>86.695000980529898</v>
          </cell>
          <cell r="H328">
            <v>85.129942008476206</v>
          </cell>
          <cell r="I328">
            <v>83.223747219440497</v>
          </cell>
          <cell r="J328">
            <v>106.250092886776</v>
          </cell>
          <cell r="K328">
            <v>125.155507798454</v>
          </cell>
          <cell r="L328">
            <v>92.619146020596503</v>
          </cell>
          <cell r="M328">
            <v>102.26723912458</v>
          </cell>
          <cell r="N328">
            <v>87.629396929473501</v>
          </cell>
          <cell r="O328">
            <v>95.829188080252095</v>
          </cell>
          <cell r="P328">
            <v>101.33361189076901</v>
          </cell>
          <cell r="Q328">
            <v>119.20446351929399</v>
          </cell>
          <cell r="R328">
            <v>158.83458433234301</v>
          </cell>
          <cell r="S328">
            <v>91.354601185006302</v>
          </cell>
          <cell r="T328">
            <v>96.208899163072303</v>
          </cell>
          <cell r="U328">
            <v>96.707501269733001</v>
          </cell>
          <cell r="V328">
            <v>113.253958901773</v>
          </cell>
          <cell r="W328">
            <v>137.330636829252</v>
          </cell>
          <cell r="X328">
            <v>92.769065004962897</v>
          </cell>
          <cell r="Y328">
            <v>96.347512423639202</v>
          </cell>
          <cell r="Z328">
            <v>85.013347559290906</v>
          </cell>
          <cell r="AA328">
            <v>95.231067431485997</v>
          </cell>
          <cell r="AB328">
            <v>101.810193040527</v>
          </cell>
          <cell r="AC328">
            <v>126.19242394443501</v>
          </cell>
          <cell r="AD328">
            <v>143.80912779117801</v>
          </cell>
          <cell r="AE328">
            <v>91.697186946274797</v>
          </cell>
          <cell r="AF328">
            <v>100.138341070322</v>
          </cell>
          <cell r="AG328">
            <v>98.464675124738605</v>
          </cell>
          <cell r="AH328">
            <v>122.456312235764</v>
          </cell>
          <cell r="AI328">
            <v>135.168909831636</v>
          </cell>
          <cell r="AJ328">
            <v>99.514792137449604</v>
          </cell>
          <cell r="AK328">
            <v>96.902654862575005</v>
          </cell>
          <cell r="AL328">
            <v>93.994663565700506</v>
          </cell>
          <cell r="AM328">
            <v>87.845120737105603</v>
          </cell>
          <cell r="AN328">
            <v>124.14329244678299</v>
          </cell>
          <cell r="AO328">
            <v>118.41423882397299</v>
          </cell>
          <cell r="AP328">
            <v>119.736623376785</v>
          </cell>
          <cell r="AQ328">
            <v>100.870139279282</v>
          </cell>
          <cell r="AR328">
            <v>103.16699714543</v>
          </cell>
          <cell r="AS328">
            <v>106.909237997066</v>
          </cell>
          <cell r="AT328">
            <v>133.00921630891901</v>
          </cell>
          <cell r="AU328">
            <v>144.55915569592599</v>
          </cell>
          <cell r="AV328">
            <v>106.478808495607</v>
          </cell>
          <cell r="AW328">
            <v>113.06116155250101</v>
          </cell>
          <cell r="AX328">
            <v>97.590724785817201</v>
          </cell>
          <cell r="AY328">
            <v>96.735063514698794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86.972760677149594</v>
          </cell>
          <cell r="F654">
            <v>109.09080995002201</v>
          </cell>
          <cell r="G654">
            <v>89.307399746897005</v>
          </cell>
          <cell r="H654">
            <v>103.481389261922</v>
          </cell>
          <cell r="I654">
            <v>85.851801615634301</v>
          </cell>
          <cell r="J654">
            <v>90.677261153020297</v>
          </cell>
          <cell r="K654">
            <v>87.654219492156003</v>
          </cell>
          <cell r="L654">
            <v>136.47253060080899</v>
          </cell>
          <cell r="M654">
            <v>158.688961255235</v>
          </cell>
          <cell r="N654">
            <v>87.852838091192396</v>
          </cell>
          <cell r="O654">
            <v>87.214549047621901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98.710959055630795</v>
          </cell>
          <cell r="AJ654">
            <v>139.95599999999999</v>
          </cell>
          <cell r="AK654">
            <v>166.791987194825</v>
          </cell>
          <cell r="AL654">
            <v>92.051933964771806</v>
          </cell>
          <cell r="AM654">
            <v>84.072000000000003</v>
          </cell>
          <cell r="AN654">
            <v>95.093795821399297</v>
          </cell>
          <cell r="AO654">
            <v>90.249106428352903</v>
          </cell>
          <cell r="AP654">
            <v>113.69612027211799</v>
          </cell>
          <cell r="AQ654">
            <v>109.81906379877699</v>
          </cell>
          <cell r="AR654">
            <v>111.399671392654</v>
          </cell>
          <cell r="AS654">
            <v>110.616828286898</v>
          </cell>
          <cell r="AT654">
            <v>111.008249839776</v>
          </cell>
          <cell r="AU654">
            <v>97.821983576371395</v>
          </cell>
          <cell r="AV654">
            <v>146.49668805478399</v>
          </cell>
          <cell r="AW654">
            <v>171.94553887970699</v>
          </cell>
          <cell r="AX654">
            <v>107.946580952053</v>
          </cell>
          <cell r="AY654">
            <v>106.746317968401</v>
          </cell>
        </row>
        <row r="655">
          <cell r="D655">
            <v>75.485094752303795</v>
          </cell>
          <cell r="E655">
            <v>85.555562522975904</v>
          </cell>
          <cell r="F655">
            <v>107.313204027262</v>
          </cell>
          <cell r="G655">
            <v>93.525019382753001</v>
          </cell>
          <cell r="H655">
            <v>101.79518736708199</v>
          </cell>
          <cell r="I655">
            <v>84.452869193173797</v>
          </cell>
          <cell r="J655">
            <v>88.056086958935893</v>
          </cell>
          <cell r="K655">
            <v>99.740602822867999</v>
          </cell>
          <cell r="L655">
            <v>134.248746775195</v>
          </cell>
          <cell r="M655">
            <v>156.10316656241699</v>
          </cell>
          <cell r="N655">
            <v>87.9310486191942</v>
          </cell>
          <cell r="O655">
            <v>85.793411015839794</v>
          </cell>
          <cell r="P655">
            <v>73.3433724421985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112.32192378728701</v>
          </cell>
          <cell r="AJ655">
            <v>137.67500000000001</v>
          </cell>
          <cell r="AK655">
            <v>164.074155835407</v>
          </cell>
          <cell r="AL655">
            <v>92.133882715835497</v>
          </cell>
          <cell r="AM655">
            <v>82.701999999999998</v>
          </cell>
          <cell r="AN655">
            <v>89.623665952708805</v>
          </cell>
          <cell r="AO655">
            <v>105.830611462842</v>
          </cell>
          <cell r="AP655">
            <v>97.727136051851701</v>
          </cell>
          <cell r="AQ655">
            <v>101.784462057813</v>
          </cell>
          <cell r="AR655">
            <v>122.540365711446</v>
          </cell>
          <cell r="AS655">
            <v>107.276530199229</v>
          </cell>
          <cell r="AT655">
            <v>116.877226210807</v>
          </cell>
          <cell r="AU655">
            <v>115.56471280259601</v>
          </cell>
          <cell r="AV655">
            <v>122.58044631074701</v>
          </cell>
          <cell r="AW655">
            <v>118.34079510805</v>
          </cell>
          <cell r="AX655">
            <v>105.21729698649</v>
          </cell>
          <cell r="AY655">
            <v>98.749997506159403</v>
          </cell>
        </row>
        <row r="656">
          <cell r="D656">
            <v>72.727272727272805</v>
          </cell>
          <cell r="E656">
            <v>82.429819414829595</v>
          </cell>
          <cell r="F656">
            <v>103.392552955496</v>
          </cell>
          <cell r="G656">
            <v>87.176132965451401</v>
          </cell>
          <cell r="H656">
            <v>98.076135139826704</v>
          </cell>
          <cell r="I656">
            <v>81.367412607310598</v>
          </cell>
          <cell r="J656">
            <v>105.98990599461401</v>
          </cell>
          <cell r="K656">
            <v>84.877056767435704</v>
          </cell>
          <cell r="L656">
            <v>129.34401489528699</v>
          </cell>
          <cell r="M656">
            <v>150.39999095754399</v>
          </cell>
          <cell r="N656">
            <v>121.56072738028</v>
          </cell>
          <cell r="O656">
            <v>82.658978194652903</v>
          </cell>
          <cell r="P656">
            <v>70.663797506578803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95.583483874185305</v>
          </cell>
          <cell r="AJ656">
            <v>132.64500000000001</v>
          </cell>
          <cell r="AK656">
            <v>158.07976287364301</v>
          </cell>
          <cell r="AL656">
            <v>127.370956848359</v>
          </cell>
          <cell r="AM656">
            <v>79.680999999999997</v>
          </cell>
          <cell r="AN656">
            <v>85.564731507584497</v>
          </cell>
          <cell r="AO656">
            <v>112.674077054932</v>
          </cell>
          <cell r="AP656">
            <v>117.48251748251801</v>
          </cell>
          <cell r="AQ656">
            <v>121.67832167832201</v>
          </cell>
          <cell r="AR656">
            <v>125.87412587412599</v>
          </cell>
          <cell r="AS656">
            <v>130.06993006993</v>
          </cell>
          <cell r="AT656">
            <v>134.26573426573401</v>
          </cell>
          <cell r="AU656">
            <v>121.67832167832201</v>
          </cell>
          <cell r="AV656">
            <v>125.87412587412599</v>
          </cell>
          <cell r="AW656">
            <v>155.244755244755</v>
          </cell>
          <cell r="AX656">
            <v>134.26573426573401</v>
          </cell>
          <cell r="AY656">
            <v>125.87412587412599</v>
          </cell>
        </row>
        <row r="657">
          <cell r="D657">
            <v>82.762581063206497</v>
          </cell>
          <cell r="E657">
            <v>92.356732552705793</v>
          </cell>
          <cell r="F657">
            <v>75.072566175247402</v>
          </cell>
          <cell r="G657">
            <v>94.582281401964096</v>
          </cell>
          <cell r="H657">
            <v>73.477061796346803</v>
          </cell>
          <cell r="I657">
            <v>77.296478446407093</v>
          </cell>
          <cell r="J657">
            <v>100.968734636618</v>
          </cell>
          <cell r="K657">
            <v>131.595844027487</v>
          </cell>
          <cell r="L657">
            <v>120.07074225642</v>
          </cell>
          <cell r="M657">
            <v>141.832484518272</v>
          </cell>
          <cell r="N657">
            <v>126.861016710003</v>
          </cell>
          <cell r="O657">
            <v>83.123476415322699</v>
          </cell>
          <cell r="P657">
            <v>87.193493788176099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151.216725181215</v>
          </cell>
          <cell r="AJ657">
            <v>131.33699999999999</v>
          </cell>
          <cell r="AK657">
            <v>157.25942610697601</v>
          </cell>
          <cell r="AL657">
            <v>140.83552481542901</v>
          </cell>
          <cell r="AM657">
            <v>87.507999999999996</v>
          </cell>
          <cell r="AN657">
            <v>90.551146478887503</v>
          </cell>
          <cell r="AO657">
            <v>119.038566545465</v>
          </cell>
          <cell r="AP657">
            <v>85.990901515703996</v>
          </cell>
          <cell r="AQ657">
            <v>102.514377900897</v>
          </cell>
          <cell r="AR657">
            <v>94.253579931151606</v>
          </cell>
          <cell r="AS657">
            <v>98.384919138875404</v>
          </cell>
          <cell r="AT657">
            <v>96.320189757864597</v>
          </cell>
          <cell r="AU657">
            <v>122.313590699315</v>
          </cell>
          <cell r="AV657">
            <v>110.299423107987</v>
          </cell>
          <cell r="AW657">
            <v>109.644401188389</v>
          </cell>
          <cell r="AX657">
            <v>138.118716118642</v>
          </cell>
          <cell r="AY657">
            <v>112.429968088575</v>
          </cell>
        </row>
        <row r="659">
          <cell r="D659">
            <v>82.762581063206497</v>
          </cell>
        </row>
      </sheetData>
      <sheetData sheetId="9" refreshError="1"/>
      <sheetData sheetId="10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  <sheetName val="YoY_%"/>
      <sheetName val="MoM_% "/>
      <sheetName val="Data Reconcile"/>
      <sheetName val="Graf Reconcile"/>
      <sheetName val="MM YoY%"/>
      <sheetName val="Malaysia MM"/>
      <sheetName val="Share"/>
      <sheetName val="Deflator 31001"/>
      <sheetName val="msic x respon"/>
    </sheetNames>
    <sheetDataSet>
      <sheetData sheetId="0" refreshError="1">
        <row r="2532">
          <cell r="D2532">
            <v>10101</v>
          </cell>
        </row>
        <row r="2917">
          <cell r="K2917">
            <v>99.035337863352396</v>
          </cell>
          <cell r="L2917">
            <v>89.0045215452528</v>
          </cell>
          <cell r="M2917">
            <v>99.182022234858096</v>
          </cell>
          <cell r="N2917">
            <v>97.006731047430193</v>
          </cell>
          <cell r="O2917">
            <v>99.450913674730998</v>
          </cell>
          <cell r="P2917">
            <v>102.564631614871</v>
          </cell>
          <cell r="Q2917">
            <v>100.570495478425</v>
          </cell>
          <cell r="R2917">
            <v>100.38914054396299</v>
          </cell>
          <cell r="S2917">
            <v>103.401118653913</v>
          </cell>
          <cell r="T2917">
            <v>106.314535489129</v>
          </cell>
          <cell r="U2917">
            <v>100.026279055746</v>
          </cell>
          <cell r="V2917">
            <v>103.054799541839</v>
          </cell>
          <cell r="W2917">
            <v>103.20468184134801</v>
          </cell>
          <cell r="X2917">
            <v>92.880771302921005</v>
          </cell>
          <cell r="Y2917">
            <v>103.694103537773</v>
          </cell>
          <cell r="Z2917">
            <v>99.451696170036001</v>
          </cell>
          <cell r="AA2917">
            <v>103.139987590782</v>
          </cell>
          <cell r="AB2917">
            <v>107.148757909118</v>
          </cell>
          <cell r="AC2917">
            <v>104.26792786234699</v>
          </cell>
          <cell r="AD2917">
            <v>105.157764722243</v>
          </cell>
          <cell r="AE2917">
            <v>107.379794713525</v>
          </cell>
          <cell r="AF2917">
            <v>110.767574713106</v>
          </cell>
          <cell r="AG2917">
            <v>107.022596662438</v>
          </cell>
          <cell r="AH2917">
            <v>107.88308487884601</v>
          </cell>
          <cell r="AI2917">
            <v>108.256456659677</v>
          </cell>
          <cell r="AJ2917">
            <v>99.733721479052505</v>
          </cell>
          <cell r="AK2917">
            <v>109.50404034158601</v>
          </cell>
          <cell r="AL2917">
            <v>105.908142659335</v>
          </cell>
          <cell r="AM2917">
            <v>110.562709905486</v>
          </cell>
          <cell r="AN2917">
            <v>111.82158016281601</v>
          </cell>
          <cell r="AO2917">
            <v>113.10438604251</v>
          </cell>
          <cell r="AP2917">
            <v>112.954868894697</v>
          </cell>
          <cell r="AQ2917">
            <v>113.669722727253</v>
          </cell>
          <cell r="AR2917">
            <v>115.470943123846</v>
          </cell>
          <cell r="AS2917">
            <v>113.871453291861</v>
          </cell>
          <cell r="AT2917">
            <v>113.72016318302499</v>
          </cell>
          <cell r="AU2917">
            <v>115.720319861706</v>
          </cell>
          <cell r="AV2917">
            <v>104.428600772265</v>
          </cell>
          <cell r="AW2917">
            <v>114.008810108277</v>
          </cell>
          <cell r="AX2917">
            <v>111.561992076466</v>
          </cell>
          <cell r="AY2917">
            <v>115.140182195241</v>
          </cell>
          <cell r="AZ2917">
            <v>116.875097837333</v>
          </cell>
          <cell r="BA2917">
            <v>118.998813854048</v>
          </cell>
          <cell r="BB2917">
            <v>117.789893891042</v>
          </cell>
          <cell r="BC2917">
            <v>119.123086573043</v>
          </cell>
          <cell r="BD2917">
            <v>121.673695843115</v>
          </cell>
          <cell r="BE2917">
            <v>118.07452392486</v>
          </cell>
          <cell r="BF2917">
            <v>118.67555222509201</v>
          </cell>
          <cell r="BG2917">
            <v>120.55013656967201</v>
          </cell>
          <cell r="BH2917">
            <v>108.307751338694</v>
          </cell>
          <cell r="BI2917">
            <v>118.705495390699</v>
          </cell>
          <cell r="BJ2917">
            <v>116.372043698811</v>
          </cell>
          <cell r="BK2917">
            <v>119.925930240564</v>
          </cell>
          <cell r="BL2917">
            <v>121.353881589872</v>
          </cell>
          <cell r="BM2917">
            <v>123.77636578318599</v>
          </cell>
          <cell r="BN2917">
            <v>121.98144061953199</v>
          </cell>
          <cell r="BO2917">
            <v>122.083236885456</v>
          </cell>
          <cell r="BP2917">
            <v>124.50864761811</v>
          </cell>
          <cell r="BQ2917">
            <v>121.261563065316</v>
          </cell>
          <cell r="BR2917">
            <v>122.71565696152901</v>
          </cell>
          <cell r="BS2917">
            <v>123.149551053693</v>
          </cell>
          <cell r="BT2917">
            <v>115.001076394226</v>
          </cell>
          <cell r="BU2917">
            <v>113.80522984892499</v>
          </cell>
          <cell r="BV2917">
            <v>73.110305255289802</v>
          </cell>
          <cell r="BW2917">
            <v>92.795115919226504</v>
          </cell>
          <cell r="BX2917">
            <v>127.09671489624699</v>
          </cell>
          <cell r="BY2917">
            <v>127.397199038369</v>
          </cell>
          <cell r="BZ2917">
            <v>124.683761015694</v>
          </cell>
          <cell r="CA2917">
            <v>127.29804444443501</v>
          </cell>
          <cell r="CB2917">
            <v>127.44178949406</v>
          </cell>
          <cell r="CC2917">
            <v>123.726909198</v>
          </cell>
          <cell r="CD2917">
            <v>127.771281207095</v>
          </cell>
          <cell r="CE2917">
            <v>127.511613749171</v>
          </cell>
          <cell r="CF2917">
            <v>120.125657665218</v>
          </cell>
          <cell r="CG2917">
            <v>128.28519793201201</v>
          </cell>
          <cell r="CH2917">
            <v>122.82996172265401</v>
          </cell>
          <cell r="CI2917">
            <v>120.42472838575</v>
          </cell>
          <cell r="CJ2917">
            <v>126.881346087965</v>
          </cell>
          <cell r="CK2917">
            <v>119.111910199466</v>
          </cell>
          <cell r="CL2917">
            <v>125.420041036795</v>
          </cell>
          <cell r="CM2917">
            <v>132.32854515193199</v>
          </cell>
          <cell r="CN2917">
            <v>137.619705305152</v>
          </cell>
          <cell r="CO2917">
            <v>137.719976434134</v>
          </cell>
          <cell r="CP2917">
            <v>138.45694673636001</v>
          </cell>
          <cell r="CQ2917">
            <v>136.141679762629</v>
          </cell>
          <cell r="CR2917">
            <v>126.38587570078199</v>
          </cell>
          <cell r="CS2917">
            <v>137.17219024079401</v>
          </cell>
          <cell r="CT2917">
            <v>130.430833576179</v>
          </cell>
          <cell r="CU2917">
            <v>128.77236886115301</v>
          </cell>
          <cell r="CV2917">
            <v>145.197311898511</v>
          </cell>
          <cell r="CW2917">
            <v>136.87814567556299</v>
          </cell>
          <cell r="CX2917">
            <v>144.496327554076</v>
          </cell>
          <cell r="CY2917">
            <v>146.10992703432601</v>
          </cell>
          <cell r="CZ2917">
            <v>143.414365519467</v>
          </cell>
          <cell r="DA2917">
            <v>144.381558334555</v>
          </cell>
          <cell r="DB2917">
            <v>142.63600027152199</v>
          </cell>
          <cell r="DC2917">
            <v>137.94028020037501</v>
          </cell>
          <cell r="DD2917">
            <v>132.436040062524</v>
          </cell>
          <cell r="DE2917">
            <v>142.77362100794701</v>
          </cell>
          <cell r="DF2917">
            <v>126.48398844272999</v>
          </cell>
          <cell r="DG2917">
            <v>135.358809095407</v>
          </cell>
          <cell r="DH2917">
            <v>142.82281924873999</v>
          </cell>
          <cell r="DI2917">
            <v>136.61859203927801</v>
          </cell>
          <cell r="DJ2917">
            <v>143.61071581609701</v>
          </cell>
          <cell r="DK2917">
            <v>146.66398928447001</v>
          </cell>
          <cell r="DL2917">
            <v>144.74558898719499</v>
          </cell>
          <cell r="DM2917">
            <v>144.304436071174</v>
          </cell>
          <cell r="DN2917">
            <v>140.597504689695</v>
          </cell>
          <cell r="DO2917">
            <v>143.064429434196</v>
          </cell>
          <cell r="DP2917">
            <v>134.08378443063501</v>
          </cell>
          <cell r="DQ2917">
            <v>144.63195642635401</v>
          </cell>
          <cell r="DR2917">
            <v>132.71813904000601</v>
          </cell>
          <cell r="DS2917">
            <v>141.58810530063101</v>
          </cell>
          <cell r="DT2917">
            <v>150.207098758424</v>
          </cell>
          <cell r="DU2917">
            <v>147.19123605776301</v>
          </cell>
          <cell r="DV2917">
            <v>153.006321906756</v>
          </cell>
          <cell r="DW2917">
            <v>151.30284844746001</v>
          </cell>
          <cell r="DX2917">
            <v>149.47511773246401</v>
          </cell>
          <cell r="DY2917">
            <v>150.99472421203501</v>
          </cell>
          <cell r="DZ2917">
            <v>148.70046386660499</v>
          </cell>
          <cell r="EA2917">
            <v>148.41035776475599</v>
          </cell>
          <cell r="EB2917">
            <v>140.45421122336799</v>
          </cell>
          <cell r="EC2917">
            <v>150.458044239354</v>
          </cell>
          <cell r="ED2917">
            <v>140.098794612407</v>
          </cell>
          <cell r="EE2917">
            <v>145.48298884808401</v>
          </cell>
          <cell r="EF2917">
            <v>155.56317125112</v>
          </cell>
          <cell r="EG2917">
            <v>153.604914102816</v>
          </cell>
          <cell r="EH2917">
            <v>157.229712531974</v>
          </cell>
          <cell r="EJ2917" t="e">
            <v>#DIV/0!</v>
          </cell>
          <cell r="EK2917" t="e">
            <v>#DIV/0!</v>
          </cell>
          <cell r="EL2917" t="e">
            <v>#DIV/0!</v>
          </cell>
        </row>
        <row r="2918">
          <cell r="K2918">
            <v>107.235677322691</v>
          </cell>
          <cell r="L2918">
            <v>96.261929728059698</v>
          </cell>
          <cell r="M2918">
            <v>107.744308673999</v>
          </cell>
          <cell r="N2918">
            <v>96.050619810336599</v>
          </cell>
          <cell r="O2918">
            <v>103.50392117902599</v>
          </cell>
          <cell r="P2918">
            <v>96.875211649943793</v>
          </cell>
          <cell r="Q2918">
            <v>100.08122848742499</v>
          </cell>
          <cell r="R2918">
            <v>91.268326310178495</v>
          </cell>
          <cell r="S2918">
            <v>96.827098942426602</v>
          </cell>
          <cell r="T2918">
            <v>100.11564370001</v>
          </cell>
          <cell r="U2918">
            <v>98.7460743183169</v>
          </cell>
          <cell r="V2918">
            <v>105.289959877589</v>
          </cell>
          <cell r="W2918">
            <v>106.92705862885499</v>
          </cell>
          <cell r="X2918">
            <v>98.448049395911198</v>
          </cell>
          <cell r="Y2918">
            <v>104.026782714935</v>
          </cell>
          <cell r="Z2918">
            <v>97.691486020118901</v>
          </cell>
          <cell r="AA2918">
            <v>102.428312137596</v>
          </cell>
          <cell r="AB2918">
            <v>103.722401905178</v>
          </cell>
          <cell r="AC2918">
            <v>103.310360041227</v>
          </cell>
          <cell r="AD2918">
            <v>94.821744238820003</v>
          </cell>
          <cell r="AE2918">
            <v>96.483383535713799</v>
          </cell>
          <cell r="AF2918">
            <v>104.347295310335</v>
          </cell>
          <cell r="AG2918">
            <v>104.53285075740099</v>
          </cell>
          <cell r="AH2918">
            <v>111.82475347382</v>
          </cell>
          <cell r="AI2918">
            <v>108.584123747324</v>
          </cell>
          <cell r="AJ2918">
            <v>98.906937311648804</v>
          </cell>
          <cell r="AK2918">
            <v>107.309416700772</v>
          </cell>
          <cell r="AL2918">
            <v>96.864392549897801</v>
          </cell>
          <cell r="AM2918">
            <v>98.634509335650705</v>
          </cell>
          <cell r="AN2918">
            <v>103.227217949826</v>
          </cell>
          <cell r="AO2918">
            <v>101.30301910398801</v>
          </cell>
          <cell r="AP2918">
            <v>101.06570653147899</v>
          </cell>
          <cell r="AQ2918">
            <v>98.255076015064404</v>
          </cell>
          <cell r="AR2918">
            <v>104.87360026951799</v>
          </cell>
          <cell r="AS2918">
            <v>106.586976495372</v>
          </cell>
          <cell r="AT2918">
            <v>107.253690930166</v>
          </cell>
          <cell r="AU2918">
            <v>107.63355702922399</v>
          </cell>
          <cell r="AV2918">
            <v>94.426955592035199</v>
          </cell>
          <cell r="AW2918">
            <v>105.61364778079501</v>
          </cell>
          <cell r="AX2918">
            <v>100.096035085</v>
          </cell>
          <cell r="AY2918">
            <v>100.129750268593</v>
          </cell>
          <cell r="AZ2918">
            <v>97.443888747997406</v>
          </cell>
          <cell r="BA2918">
            <v>95.456746808402201</v>
          </cell>
          <cell r="BB2918">
            <v>94.850108331095598</v>
          </cell>
          <cell r="BC2918">
            <v>93.546907912189496</v>
          </cell>
          <cell r="BD2918">
            <v>106.492554393066</v>
          </cell>
          <cell r="BE2918">
            <v>103.54574226221</v>
          </cell>
          <cell r="BF2918">
            <v>108.352653880959</v>
          </cell>
          <cell r="BG2918">
            <v>109.37595070125801</v>
          </cell>
          <cell r="BH2918">
            <v>92.396812914616504</v>
          </cell>
          <cell r="BI2918">
            <v>106.302139260052</v>
          </cell>
          <cell r="BJ2918">
            <v>99.949762443555102</v>
          </cell>
          <cell r="BK2918">
            <v>103.711677180332</v>
          </cell>
          <cell r="BL2918">
            <v>98.834965290443904</v>
          </cell>
          <cell r="BM2918">
            <v>87.897348264363103</v>
          </cell>
          <cell r="BN2918">
            <v>93.563339358590298</v>
          </cell>
          <cell r="BO2918">
            <v>91.726862981674401</v>
          </cell>
          <cell r="BP2918">
            <v>99.867839477610502</v>
          </cell>
          <cell r="BQ2918">
            <v>105.305661043702</v>
          </cell>
          <cell r="BR2918">
            <v>103.081529430995</v>
          </cell>
          <cell r="BS2918">
            <v>105.438601346122</v>
          </cell>
          <cell r="BT2918">
            <v>97.364500573341203</v>
          </cell>
          <cell r="BU2918">
            <v>98.653086026074405</v>
          </cell>
          <cell r="BV2918">
            <v>81.902276465146997</v>
          </cell>
          <cell r="BW2918">
            <v>81.445152312992093</v>
          </cell>
          <cell r="BX2918">
            <v>84.514026119736798</v>
          </cell>
          <cell r="BY2918">
            <v>87.885445471686793</v>
          </cell>
          <cell r="BZ2918">
            <v>86.180827014466502</v>
          </cell>
          <cell r="CA2918">
            <v>84.984127392643003</v>
          </cell>
          <cell r="CB2918">
            <v>90.824049280724196</v>
          </cell>
          <cell r="CC2918">
            <v>89.015765284622105</v>
          </cell>
          <cell r="CD2918">
            <v>97.523468261067407</v>
          </cell>
          <cell r="CE2918">
            <v>100.919929167467</v>
          </cell>
          <cell r="CF2918">
            <v>92.262184462666994</v>
          </cell>
          <cell r="CG2918">
            <v>98.267305516451898</v>
          </cell>
          <cell r="CH2918">
            <v>92.895218808176395</v>
          </cell>
          <cell r="CI2918">
            <v>99.423229146230398</v>
          </cell>
          <cell r="CJ2918">
            <v>92.316372619470599</v>
          </cell>
          <cell r="CK2918">
            <v>86.926335669991303</v>
          </cell>
          <cell r="CL2918">
            <v>84.255907226233106</v>
          </cell>
          <cell r="CM2918">
            <v>80.204696216059702</v>
          </cell>
          <cell r="CN2918">
            <v>87.789027622777297</v>
          </cell>
          <cell r="CO2918">
            <v>91.382451785090396</v>
          </cell>
          <cell r="CP2918">
            <v>95.1188747903674</v>
          </cell>
          <cell r="CQ2918">
            <v>97.544141867740194</v>
          </cell>
          <cell r="CR2918">
            <v>91.627762387262095</v>
          </cell>
          <cell r="CS2918">
            <v>97.8755515788488</v>
          </cell>
          <cell r="CT2918">
            <v>91.521507942648299</v>
          </cell>
          <cell r="CU2918">
            <v>92.266118830927795</v>
          </cell>
          <cell r="CV2918">
            <v>94.098693044479703</v>
          </cell>
          <cell r="CW2918">
            <v>92.006426434169697</v>
          </cell>
          <cell r="CX2918">
            <v>90.789019167435399</v>
          </cell>
          <cell r="CY2918">
            <v>93.396168543634303</v>
          </cell>
          <cell r="CZ2918">
            <v>95.937486477421004</v>
          </cell>
          <cell r="DA2918">
            <v>98.3809155066334</v>
          </cell>
          <cell r="DB2918">
            <v>98.346981386600007</v>
          </cell>
          <cell r="DC2918">
            <v>101.559249893564</v>
          </cell>
          <cell r="DD2918">
            <v>92.815468810778199</v>
          </cell>
          <cell r="DE2918">
            <v>100.29573583509</v>
          </cell>
          <cell r="DF2918">
            <v>89.224656783584194</v>
          </cell>
          <cell r="DG2918">
            <v>94.289332018127098</v>
          </cell>
          <cell r="DH2918">
            <v>86.506041751611704</v>
          </cell>
          <cell r="DI2918">
            <v>92.083998356317394</v>
          </cell>
          <cell r="DJ2918">
            <v>89.135903822234397</v>
          </cell>
          <cell r="DK2918">
            <v>87.625820853496094</v>
          </cell>
          <cell r="DL2918">
            <v>100.574500647343</v>
          </cell>
          <cell r="DM2918">
            <v>100.265879625466</v>
          </cell>
          <cell r="DN2918">
            <v>101.902512163851</v>
          </cell>
          <cell r="DO2918">
            <v>105.550188699955</v>
          </cell>
          <cell r="DP2918">
            <v>98.228051752170003</v>
          </cell>
          <cell r="DQ2918">
            <v>103.45393015904899</v>
          </cell>
          <cell r="DR2918">
            <v>96.9189913962867</v>
          </cell>
          <cell r="DS2918">
            <v>88.264721806975004</v>
          </cell>
          <cell r="DT2918">
            <v>91.785894433169403</v>
          </cell>
          <cell r="DU2918">
            <v>89.854553984739695</v>
          </cell>
          <cell r="DV2918">
            <v>83.665811445760298</v>
          </cell>
          <cell r="DW2918">
            <v>86.006137951765893</v>
          </cell>
          <cell r="DX2918">
            <v>98.614033602528295</v>
          </cell>
          <cell r="DY2918">
            <v>98.842581953191001</v>
          </cell>
          <cell r="DZ2918">
            <v>102.77778255047301</v>
          </cell>
          <cell r="EA2918">
            <v>102.273317204314</v>
          </cell>
          <cell r="EB2918">
            <v>89.501493048977295</v>
          </cell>
          <cell r="EC2918">
            <v>105.44326274573299</v>
          </cell>
          <cell r="ED2918">
            <v>90.836761973194498</v>
          </cell>
          <cell r="EE2918">
            <v>79.233287124245905</v>
          </cell>
          <cell r="EF2918">
            <v>91.780586121206596</v>
          </cell>
          <cell r="EG2918">
            <v>93.753920995878602</v>
          </cell>
          <cell r="EH2918">
            <v>97.683444443746396</v>
          </cell>
          <cell r="EJ2918">
            <v>0</v>
          </cell>
          <cell r="EK2918">
            <v>0</v>
          </cell>
          <cell r="EL2918">
            <v>0</v>
          </cell>
        </row>
        <row r="2921">
          <cell r="K2921">
            <v>98.013034657622001</v>
          </cell>
          <cell r="L2921">
            <v>88.746137037524704</v>
          </cell>
          <cell r="M2921">
            <v>104.10843618906701</v>
          </cell>
          <cell r="N2921">
            <v>101.15781516652901</v>
          </cell>
          <cell r="O2921">
            <v>102.587081431</v>
          </cell>
          <cell r="P2921">
            <v>99.092036632956095</v>
          </cell>
          <cell r="Q2921">
            <v>100.160785328735</v>
          </cell>
          <cell r="R2921">
            <v>102.036466315542</v>
          </cell>
          <cell r="S2921">
            <v>100.11473327679499</v>
          </cell>
          <cell r="T2921">
            <v>103.784476483951</v>
          </cell>
          <cell r="U2921">
            <v>97.593821859394296</v>
          </cell>
          <cell r="V2921">
            <v>102.605175620884</v>
          </cell>
          <cell r="W2921">
            <v>105.66</v>
          </cell>
          <cell r="X2921">
            <v>98.158000000000001</v>
          </cell>
          <cell r="Y2921">
            <v>112.235</v>
          </cell>
          <cell r="Z2921">
            <v>110.833</v>
          </cell>
          <cell r="AA2921">
            <v>112.617</v>
          </cell>
          <cell r="AB2921">
            <v>107.83</v>
          </cell>
          <cell r="AC2921">
            <v>107.405</v>
          </cell>
          <cell r="AD2921">
            <v>113.807</v>
          </cell>
          <cell r="AE2921">
            <v>107.336</v>
          </cell>
          <cell r="AF2921">
            <v>111.095</v>
          </cell>
          <cell r="AG2921">
            <v>107.19799999999999</v>
          </cell>
          <cell r="AH2921">
            <v>109.029</v>
          </cell>
          <cell r="AI2921">
            <v>106.333</v>
          </cell>
          <cell r="AJ2921">
            <v>99.150999999999996</v>
          </cell>
          <cell r="AK2921">
            <v>111.495</v>
          </cell>
          <cell r="AL2921">
            <v>108.688</v>
          </cell>
          <cell r="AM2921">
            <v>114.93300000000001</v>
          </cell>
          <cell r="AN2921">
            <v>109.598</v>
          </cell>
          <cell r="AO2921">
            <v>115.395</v>
          </cell>
          <cell r="AP2921">
            <v>116.725213705828</v>
          </cell>
          <cell r="AQ2921">
            <v>109.152</v>
          </cell>
          <cell r="AR2921">
            <v>115.734341740918</v>
          </cell>
          <cell r="AS2921">
            <v>110.867679302634</v>
          </cell>
          <cell r="AT2921">
            <v>112.747</v>
          </cell>
          <cell r="AU2921">
            <v>112.07591284588101</v>
          </cell>
          <cell r="AV2921">
            <v>102.994</v>
          </cell>
          <cell r="AW2921">
            <v>119.628</v>
          </cell>
          <cell r="AX2921">
            <v>116.18899999999999</v>
          </cell>
          <cell r="AY2921">
            <v>119.12</v>
          </cell>
          <cell r="AZ2921">
            <v>114.02865632277199</v>
          </cell>
          <cell r="BA2921">
            <v>121.839775535347</v>
          </cell>
          <cell r="BB2921">
            <v>122.606358712743</v>
          </cell>
          <cell r="BC2921">
            <v>114.1298889231</v>
          </cell>
          <cell r="BD2921">
            <v>120.137039565946</v>
          </cell>
          <cell r="BE2921">
            <v>115.578465312391</v>
          </cell>
          <cell r="BF2921">
            <v>117.00041770879599</v>
          </cell>
          <cell r="BG2921">
            <v>120.53167184255</v>
          </cell>
          <cell r="BH2921">
            <v>107.804991391458</v>
          </cell>
          <cell r="BI2921">
            <v>125.021604601672</v>
          </cell>
          <cell r="BJ2921">
            <v>122.829074154937</v>
          </cell>
          <cell r="BK2921">
            <v>125.574229392756</v>
          </cell>
          <cell r="BL2921">
            <v>115.665070941105</v>
          </cell>
          <cell r="BM2921">
            <v>123.96363894307299</v>
          </cell>
          <cell r="BN2921">
            <v>122.715250860032</v>
          </cell>
          <cell r="BO2921">
            <v>119.31433267413</v>
          </cell>
          <cell r="BP2921">
            <v>120.445404662754</v>
          </cell>
          <cell r="BQ2921">
            <v>117.108035016523</v>
          </cell>
          <cell r="BR2921">
            <v>117.751900675922</v>
          </cell>
          <cell r="BS2921">
            <v>120.872985365815</v>
          </cell>
          <cell r="BT2921">
            <v>115.44389547728299</v>
          </cell>
          <cell r="BU2921">
            <v>115.09170741912099</v>
          </cell>
          <cell r="BV2921">
            <v>99.298631226375903</v>
          </cell>
          <cell r="BW2921">
            <v>113.00716813202899</v>
          </cell>
          <cell r="BX2921">
            <v>113.263399799393</v>
          </cell>
          <cell r="BY2921">
            <v>118.216449586019</v>
          </cell>
          <cell r="BZ2921">
            <v>121.649268819046</v>
          </cell>
          <cell r="CA2921">
            <v>116.984850225966</v>
          </cell>
          <cell r="CB2921">
            <v>121.76366471111</v>
          </cell>
          <cell r="CC2921">
            <v>114.516472802531</v>
          </cell>
          <cell r="CD2921">
            <v>117.954674734393</v>
          </cell>
          <cell r="CE2921">
            <v>115.62075440686399</v>
          </cell>
          <cell r="CF2921">
            <v>108.962784055556</v>
          </cell>
          <cell r="CG2921">
            <v>126.609102935604</v>
          </cell>
          <cell r="CH2921">
            <v>122.29268674465401</v>
          </cell>
          <cell r="CI2921">
            <v>123.225271001038</v>
          </cell>
          <cell r="CJ2921">
            <v>108.017943194635</v>
          </cell>
          <cell r="CK2921">
            <v>112.837863019659</v>
          </cell>
          <cell r="CL2921">
            <v>116.0234835624</v>
          </cell>
          <cell r="CM2921">
            <v>117.88611259863799</v>
          </cell>
          <cell r="CN2921">
            <v>126.97014461091101</v>
          </cell>
          <cell r="CO2921">
            <v>120.61900853552901</v>
          </cell>
          <cell r="CP2921">
            <v>123.80325816588601</v>
          </cell>
          <cell r="CQ2921">
            <v>123.384546256251</v>
          </cell>
          <cell r="CR2921">
            <v>110.46515457998601</v>
          </cell>
          <cell r="CS2921">
            <v>126.679818333675</v>
          </cell>
          <cell r="CT2921">
            <v>124.65361345794599</v>
          </cell>
          <cell r="CU2921">
            <v>127.728077709796</v>
          </cell>
          <cell r="CV2921">
            <v>124.569180663216</v>
          </cell>
          <cell r="CW2921">
            <v>128.976209655102</v>
          </cell>
          <cell r="CX2921">
            <v>128.82166572116799</v>
          </cell>
          <cell r="CY2921">
            <v>123.08025145936701</v>
          </cell>
          <cell r="CZ2921">
            <v>125.544279466345</v>
          </cell>
          <cell r="DA2921">
            <v>121.320906161614</v>
          </cell>
          <cell r="DB2921">
            <v>122.371184974333</v>
          </cell>
          <cell r="DC2921">
            <v>120.054576157035</v>
          </cell>
          <cell r="DD2921">
            <v>111.875699260427</v>
          </cell>
          <cell r="DE2921">
            <v>127.168884580452</v>
          </cell>
          <cell r="DF2921">
            <v>122.99911641096701</v>
          </cell>
          <cell r="DG2921">
            <v>134.433255973847</v>
          </cell>
          <cell r="DH2921">
            <v>127.26254510725499</v>
          </cell>
          <cell r="DI2921">
            <v>129.78817152141201</v>
          </cell>
          <cell r="DJ2921">
            <v>130.74144675808299</v>
          </cell>
          <cell r="DK2921">
            <v>126.118923926791</v>
          </cell>
          <cell r="DL2921">
            <v>133.157168488785</v>
          </cell>
          <cell r="DM2921">
            <v>125.61973713924399</v>
          </cell>
          <cell r="DN2921">
            <v>127.41699658764701</v>
          </cell>
          <cell r="DO2921">
            <v>129.53216935474299</v>
          </cell>
          <cell r="DP2921">
            <v>124.217771644674</v>
          </cell>
          <cell r="DQ2921">
            <v>138.009463797048</v>
          </cell>
          <cell r="DR2921">
            <v>132.930914830071</v>
          </cell>
          <cell r="DS2921">
            <v>140.46399802206699</v>
          </cell>
          <cell r="DT2921">
            <v>130.88000982413701</v>
          </cell>
          <cell r="DU2921">
            <v>139.03602384338001</v>
          </cell>
          <cell r="DV2921">
            <v>136.64938605658</v>
          </cell>
          <cell r="DW2921">
            <v>128.60820695104201</v>
          </cell>
          <cell r="DX2921">
            <v>135.734375326817</v>
          </cell>
          <cell r="DY2921">
            <v>130.50118637139801</v>
          </cell>
          <cell r="DZ2921">
            <v>131.835778496329</v>
          </cell>
          <cell r="EA2921">
            <v>129.244118487907</v>
          </cell>
          <cell r="EB2921">
            <v>120.750195271547</v>
          </cell>
          <cell r="EC2921">
            <v>134.964746163592</v>
          </cell>
          <cell r="ED2921">
            <v>130.701916374658</v>
          </cell>
          <cell r="EE2921">
            <v>140.355837551284</v>
          </cell>
          <cell r="EF2921">
            <v>133.874196373594</v>
          </cell>
          <cell r="EG2921">
            <v>141.28710732428601</v>
          </cell>
          <cell r="EH2921">
            <v>138.781575375546</v>
          </cell>
          <cell r="EJ2921">
            <v>0</v>
          </cell>
          <cell r="EK2921">
            <v>0</v>
          </cell>
          <cell r="EL2921">
            <v>0</v>
          </cell>
        </row>
        <row r="2925">
          <cell r="K2925">
            <v>101.028892625187</v>
          </cell>
          <cell r="L2925">
            <v>90.811592811396196</v>
          </cell>
          <cell r="M2925">
            <v>101.659986084946</v>
          </cell>
          <cell r="N2925">
            <v>97.040953347759796</v>
          </cell>
          <cell r="O2925">
            <v>100.677061286559</v>
          </cell>
          <cell r="P2925">
            <v>100.904918886103</v>
          </cell>
          <cell r="Q2925">
            <v>100.42042030582</v>
          </cell>
          <cell r="R2925">
            <v>98.205560520399501</v>
          </cell>
          <cell r="S2925">
            <v>101.531375919043</v>
          </cell>
          <cell r="T2925">
            <v>104.58910322973701</v>
          </cell>
          <cell r="U2925">
            <v>99.543621122938006</v>
          </cell>
          <cell r="V2925">
            <v>103.58687336838</v>
          </cell>
          <cell r="W2925">
            <v>104.30269525938201</v>
          </cell>
          <cell r="X2925">
            <v>94.629137426658005</v>
          </cell>
          <cell r="Y2925">
            <v>104.342596337789</v>
          </cell>
          <cell r="Z2925">
            <v>99.761995571385398</v>
          </cell>
          <cell r="AA2925">
            <v>103.587892679478</v>
          </cell>
          <cell r="AB2925">
            <v>106.332593951139</v>
          </cell>
          <cell r="AC2925">
            <v>104.234719847085</v>
          </cell>
          <cell r="AD2925">
            <v>103.131829506491</v>
          </cell>
          <cell r="AE2925">
            <v>104.638069345841</v>
          </cell>
          <cell r="AF2925">
            <v>109.175483174311</v>
          </cell>
          <cell r="AG2925">
            <v>106.40839612108201</v>
          </cell>
          <cell r="AH2925">
            <v>108.949616991333</v>
          </cell>
          <cell r="AI2925">
            <v>108.21160367787</v>
          </cell>
          <cell r="AJ2925">
            <v>99.487368336226197</v>
          </cell>
          <cell r="AK2925">
            <v>109.08409554011099</v>
          </cell>
          <cell r="AL2925">
            <v>103.818835604584</v>
          </cell>
          <cell r="AM2925">
            <v>107.853579226964</v>
          </cell>
          <cell r="AN2925">
            <v>109.514312646307</v>
          </cell>
          <cell r="AO2925">
            <v>110.28959063586601</v>
          </cell>
          <cell r="AP2925">
            <v>110.215871655035</v>
          </cell>
          <cell r="AQ2925">
            <v>109.496437904112</v>
          </cell>
          <cell r="AR2925">
            <v>112.824706010878</v>
          </cell>
          <cell r="AS2925">
            <v>111.84182733508899</v>
          </cell>
          <cell r="AT2925">
            <v>112.03044335481199</v>
          </cell>
          <cell r="AU2925">
            <v>113.44666827924701</v>
          </cell>
          <cell r="AV2925">
            <v>101.819791734215</v>
          </cell>
          <cell r="AW2925">
            <v>112.270312852465</v>
          </cell>
          <cell r="AX2925">
            <v>108.986025669097</v>
          </cell>
          <cell r="AY2925">
            <v>111.63050329983299</v>
          </cell>
          <cell r="AZ2925">
            <v>111.80277851703801</v>
          </cell>
          <cell r="BA2925">
            <v>113.269374907656</v>
          </cell>
          <cell r="BB2925">
            <v>112.342494084549</v>
          </cell>
          <cell r="BC2925">
            <v>112.364239109029</v>
          </cell>
          <cell r="BD2925">
            <v>117.75626314357901</v>
          </cell>
          <cell r="BE2925">
            <v>114.257610356087</v>
          </cell>
          <cell r="BF2925">
            <v>115.970087437552</v>
          </cell>
          <cell r="BG2925">
            <v>117.74026738857199</v>
          </cell>
          <cell r="BH2925">
            <v>104.275262403582</v>
          </cell>
          <cell r="BI2925">
            <v>116.005625247042</v>
          </cell>
          <cell r="BJ2925">
            <v>112.67133102030201</v>
          </cell>
          <cell r="BK2925">
            <v>116.22401829973801</v>
          </cell>
          <cell r="BL2925">
            <v>115.31747540096001</v>
          </cell>
          <cell r="BM2925">
            <v>114.770507999496</v>
          </cell>
          <cell r="BN2925">
            <v>114.88704164303699</v>
          </cell>
          <cell r="BO2925">
            <v>114.269989523132</v>
          </cell>
          <cell r="BP2925">
            <v>118.046411766833</v>
          </cell>
          <cell r="BQ2925">
            <v>116.97631984774</v>
          </cell>
          <cell r="BR2925">
            <v>117.452299922571</v>
          </cell>
          <cell r="BS2925">
            <v>118.547311599753</v>
          </cell>
          <cell r="BT2925">
            <v>110.597384191964</v>
          </cell>
          <cell r="BU2925">
            <v>110.081800714709</v>
          </cell>
          <cell r="BV2925">
            <v>77.052210071639394</v>
          </cell>
          <cell r="BW2925">
            <v>91.279060234244895</v>
          </cell>
          <cell r="BX2925">
            <v>115.478593102029</v>
          </cell>
          <cell r="BY2925">
            <v>116.85867028845399</v>
          </cell>
          <cell r="BZ2925">
            <v>114.80529852997699</v>
          </cell>
          <cell r="CA2925">
            <v>115.980290754357</v>
          </cell>
          <cell r="CB2925">
            <v>117.862330018222</v>
          </cell>
          <cell r="CC2925">
            <v>114.393057290011</v>
          </cell>
          <cell r="CD2925">
            <v>119.51920350575401</v>
          </cell>
          <cell r="CE2925">
            <v>120.041323396938</v>
          </cell>
          <cell r="CF2925">
            <v>112.383848526628</v>
          </cell>
          <cell r="CG2925">
            <v>120.629304038914</v>
          </cell>
          <cell r="CH2925">
            <v>115.270286268931</v>
          </cell>
          <cell r="CI2925">
            <v>115.331191660009</v>
          </cell>
          <cell r="CJ2925">
            <v>116.945811419175</v>
          </cell>
          <cell r="CK2925">
            <v>110.60706924646</v>
          </cell>
          <cell r="CL2925">
            <v>114.45191109488501</v>
          </cell>
          <cell r="CM2925">
            <v>118.271953293024</v>
          </cell>
          <cell r="CN2925">
            <v>124.39035639806499</v>
          </cell>
          <cell r="CO2925">
            <v>124.94195681400601</v>
          </cell>
          <cell r="CP2925">
            <v>126.59470083967599</v>
          </cell>
          <cell r="CQ2925">
            <v>125.59640741701899</v>
          </cell>
          <cell r="CR2925">
            <v>116.59641661756</v>
          </cell>
          <cell r="CS2925">
            <v>126.60098352804501</v>
          </cell>
          <cell r="CT2925">
            <v>120.26882683529401</v>
          </cell>
          <cell r="CU2925">
            <v>119.527402703053</v>
          </cell>
          <cell r="CV2925">
            <v>130.989306574219</v>
          </cell>
          <cell r="CW2925">
            <v>125.076959212172</v>
          </cell>
          <cell r="CX2925">
            <v>129.96023430085501</v>
          </cell>
          <cell r="CY2925">
            <v>131.33712189871599</v>
          </cell>
          <cell r="CZ2925">
            <v>130.299099965772</v>
          </cell>
          <cell r="DA2925">
            <v>131.29405593061199</v>
          </cell>
          <cell r="DB2925">
            <v>130.163626666738</v>
          </cell>
          <cell r="DC2925">
            <v>127.61293952954701</v>
          </cell>
          <cell r="DD2925">
            <v>121.117542288905</v>
          </cell>
          <cell r="DE2925">
            <v>131.0646844032</v>
          </cell>
          <cell r="DF2925">
            <v>116.888320236523</v>
          </cell>
          <cell r="DG2925">
            <v>124.974722175661</v>
          </cell>
          <cell r="DH2925">
            <v>127.638397429956</v>
          </cell>
          <cell r="DI2925">
            <v>124.97300991762199</v>
          </cell>
          <cell r="DJ2925">
            <v>129.067251027417</v>
          </cell>
          <cell r="DK2925">
            <v>130.465860323291</v>
          </cell>
          <cell r="DL2925">
            <v>132.87669231853201</v>
          </cell>
          <cell r="DM2925">
            <v>131.99952148763401</v>
          </cell>
          <cell r="DN2925">
            <v>129.99973604948599</v>
          </cell>
          <cell r="DO2925">
            <v>132.74018049400601</v>
          </cell>
          <cell r="DP2925">
            <v>124.41888028858099</v>
          </cell>
          <cell r="DQ2925">
            <v>133.84380426405201</v>
          </cell>
          <cell r="DR2925">
            <v>123.73404334609801</v>
          </cell>
          <cell r="DS2925">
            <v>128.11084919821201</v>
          </cell>
          <cell r="DT2925">
            <v>134.244598524146</v>
          </cell>
          <cell r="DU2925">
            <v>132.24021189502801</v>
          </cell>
          <cell r="DV2925">
            <v>134.495676547459</v>
          </cell>
          <cell r="DW2925">
            <v>133.38945822226501</v>
          </cell>
          <cell r="DX2925">
            <v>135.78233167629801</v>
          </cell>
          <cell r="DY2925">
            <v>136.53081590666801</v>
          </cell>
          <cell r="DZ2925">
            <v>136.042342857199</v>
          </cell>
          <cell r="EA2925">
            <v>135.54613826122801</v>
          </cell>
          <cell r="EB2925">
            <v>126.34399690807</v>
          </cell>
          <cell r="EC2925">
            <v>138.118825284038</v>
          </cell>
          <cell r="ED2925">
            <v>127.095224734841</v>
          </cell>
          <cell r="EE2925">
            <v>128.49193248275</v>
          </cell>
          <cell r="EF2925">
            <v>138.096870912192</v>
          </cell>
          <cell r="EG2925">
            <v>137.74661065138901</v>
          </cell>
          <cell r="EH2925">
            <v>141.04255753346499</v>
          </cell>
          <cell r="EJ2925" t="e">
            <v>#DIV/0!</v>
          </cell>
          <cell r="EK2925" t="e">
            <v>#DIV/0!</v>
          </cell>
          <cell r="EL2925" t="e">
            <v>#DIV/0!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67"/>
  <sheetViews>
    <sheetView view="pageBreakPreview" zoomScaleNormal="100" zoomScalePageLayoutView="55" workbookViewId="0">
      <pane xSplit="2" ySplit="11" topLeftCell="C101" activePane="bottomRight" state="frozen"/>
      <selection pane="topRight"/>
      <selection pane="bottomLeft"/>
      <selection pane="bottomRight" activeCell="O76" sqref="O76:O77"/>
    </sheetView>
  </sheetViews>
  <sheetFormatPr defaultColWidth="13.5546875" defaultRowHeight="13.8"/>
  <cols>
    <col min="1" max="1" width="9.109375" style="24" customWidth="1"/>
    <col min="2" max="2" width="10.33203125" style="24" customWidth="1"/>
    <col min="3" max="6" width="17.6640625" style="553" customWidth="1"/>
    <col min="7" max="7" width="9.109375" style="24" customWidth="1"/>
    <col min="8" max="8" width="10.33203125" style="24" customWidth="1"/>
    <col min="9" max="9" width="11.33203125" style="553" customWidth="1"/>
    <col min="10" max="10" width="11.33203125" style="488" customWidth="1"/>
    <col min="11" max="13" width="11.33203125" style="451" customWidth="1"/>
    <col min="14" max="16" width="11.33203125" style="553" customWidth="1"/>
    <col min="17" max="17" width="13.5546875" style="553"/>
    <col min="18" max="21" width="11" style="553" customWidth="1"/>
    <col min="22" max="16384" width="13.5546875" style="553"/>
  </cols>
  <sheetData>
    <row r="1" spans="1:140" ht="15" customHeight="1">
      <c r="C1" s="554"/>
      <c r="D1" s="555"/>
      <c r="E1" s="555"/>
      <c r="F1" s="555"/>
      <c r="J1" s="523"/>
      <c r="K1" s="532"/>
      <c r="L1" s="532"/>
      <c r="M1" s="532"/>
    </row>
    <row r="2" spans="1:140" s="549" customFormat="1" ht="15" customHeight="1">
      <c r="A2" s="604" t="s">
        <v>0</v>
      </c>
      <c r="B2" s="604"/>
      <c r="C2" s="604"/>
      <c r="D2" s="604"/>
      <c r="E2" s="604"/>
      <c r="F2" s="604"/>
      <c r="G2" s="604" t="s">
        <v>1</v>
      </c>
      <c r="H2" s="604"/>
      <c r="I2" s="604"/>
      <c r="J2" s="604"/>
      <c r="K2" s="604"/>
      <c r="L2" s="604"/>
      <c r="M2" s="604"/>
      <c r="N2" s="604"/>
      <c r="O2" s="604"/>
      <c r="P2" s="604"/>
    </row>
    <row r="3" spans="1:140" ht="15" customHeight="1">
      <c r="A3" s="605" t="s">
        <v>2</v>
      </c>
      <c r="B3" s="605"/>
      <c r="C3" s="605"/>
      <c r="D3" s="605"/>
      <c r="E3" s="605"/>
      <c r="F3" s="605"/>
      <c r="G3" s="605" t="s">
        <v>3</v>
      </c>
      <c r="H3" s="605"/>
      <c r="I3" s="605"/>
      <c r="J3" s="605"/>
      <c r="K3" s="605"/>
      <c r="L3" s="605"/>
      <c r="M3" s="605"/>
      <c r="N3" s="605"/>
      <c r="O3" s="605"/>
      <c r="P3" s="605"/>
    </row>
    <row r="4" spans="1:140" ht="15" customHeight="1">
      <c r="A4" s="462"/>
      <c r="B4" s="462"/>
      <c r="C4" s="556"/>
      <c r="D4" s="557"/>
      <c r="E4" s="558"/>
      <c r="F4" s="558"/>
      <c r="G4" s="462"/>
      <c r="H4" s="462"/>
      <c r="I4" s="558"/>
      <c r="J4" s="563"/>
      <c r="K4" s="533"/>
      <c r="L4" s="533"/>
      <c r="M4" s="533"/>
      <c r="N4" s="558"/>
      <c r="O4" s="558"/>
      <c r="P4" s="558"/>
    </row>
    <row r="5" spans="1:140" ht="24.9" customHeight="1">
      <c r="A5" s="610" t="s">
        <v>4</v>
      </c>
      <c r="B5" s="610" t="s">
        <v>5</v>
      </c>
      <c r="C5" s="612" t="s">
        <v>6</v>
      </c>
      <c r="D5" s="612" t="s">
        <v>7</v>
      </c>
      <c r="E5" s="612" t="s">
        <v>8</v>
      </c>
      <c r="F5" s="615" t="s">
        <v>9</v>
      </c>
      <c r="G5" s="619" t="s">
        <v>10</v>
      </c>
      <c r="H5" s="619" t="s">
        <v>5</v>
      </c>
      <c r="I5" s="615" t="s">
        <v>11</v>
      </c>
      <c r="J5" s="623"/>
      <c r="K5" s="615" t="s">
        <v>12</v>
      </c>
      <c r="L5" s="623"/>
      <c r="M5" s="615" t="s">
        <v>13</v>
      </c>
      <c r="N5" s="623"/>
      <c r="O5" s="615" t="s">
        <v>14</v>
      </c>
      <c r="P5" s="623"/>
    </row>
    <row r="6" spans="1:140" ht="24.9" customHeight="1">
      <c r="A6" s="610"/>
      <c r="B6" s="610"/>
      <c r="C6" s="612"/>
      <c r="D6" s="612"/>
      <c r="E6" s="612"/>
      <c r="F6" s="612"/>
      <c r="G6" s="610"/>
      <c r="H6" s="610"/>
      <c r="I6" s="624"/>
      <c r="J6" s="614"/>
      <c r="K6" s="624"/>
      <c r="L6" s="614"/>
      <c r="M6" s="624"/>
      <c r="N6" s="614"/>
      <c r="O6" s="624"/>
      <c r="P6" s="614"/>
      <c r="AR6" s="566"/>
    </row>
    <row r="7" spans="1:140" ht="50.1" customHeight="1">
      <c r="A7" s="610"/>
      <c r="B7" s="610"/>
      <c r="C7" s="613"/>
      <c r="D7" s="613"/>
      <c r="E7" s="613"/>
      <c r="F7" s="613"/>
      <c r="G7" s="610"/>
      <c r="H7" s="610"/>
      <c r="I7" s="620" t="s">
        <v>15</v>
      </c>
      <c r="J7" s="621" t="s">
        <v>16</v>
      </c>
      <c r="K7" s="620" t="s">
        <v>15</v>
      </c>
      <c r="L7" s="621" t="s">
        <v>17</v>
      </c>
      <c r="M7" s="620" t="s">
        <v>18</v>
      </c>
      <c r="N7" s="621" t="s">
        <v>17</v>
      </c>
      <c r="O7" s="620" t="s">
        <v>18</v>
      </c>
      <c r="P7" s="620" t="s">
        <v>17</v>
      </c>
      <c r="R7" s="612" t="s">
        <v>6</v>
      </c>
      <c r="S7" s="612" t="s">
        <v>7</v>
      </c>
      <c r="T7" s="612" t="s">
        <v>8</v>
      </c>
      <c r="U7" s="615" t="s">
        <v>9</v>
      </c>
    </row>
    <row r="8" spans="1:140" ht="49.5" customHeight="1">
      <c r="A8" s="611"/>
      <c r="B8" s="611" t="s">
        <v>19</v>
      </c>
      <c r="C8" s="614"/>
      <c r="D8" s="614"/>
      <c r="E8" s="614"/>
      <c r="F8" s="614"/>
      <c r="G8" s="611"/>
      <c r="H8" s="611" t="s">
        <v>19</v>
      </c>
      <c r="I8" s="614"/>
      <c r="J8" s="622"/>
      <c r="K8" s="614"/>
      <c r="L8" s="622"/>
      <c r="M8" s="614"/>
      <c r="N8" s="622"/>
      <c r="O8" s="614"/>
      <c r="P8" s="614"/>
      <c r="R8" s="612"/>
      <c r="S8" s="612"/>
      <c r="T8" s="612"/>
      <c r="U8" s="612"/>
    </row>
    <row r="9" spans="1:140" ht="15" customHeight="1">
      <c r="A9" s="606" t="s">
        <v>20</v>
      </c>
      <c r="B9" s="607"/>
      <c r="C9" s="559" t="s">
        <v>21</v>
      </c>
      <c r="D9" s="260" t="s">
        <v>22</v>
      </c>
      <c r="E9" s="260" t="s">
        <v>23</v>
      </c>
      <c r="F9" s="260" t="s">
        <v>24</v>
      </c>
      <c r="G9" s="606" t="s">
        <v>20</v>
      </c>
      <c r="H9" s="607"/>
      <c r="I9" s="607" t="s">
        <v>21</v>
      </c>
      <c r="J9" s="607"/>
      <c r="K9" s="608" t="s">
        <v>22</v>
      </c>
      <c r="L9" s="608"/>
      <c r="M9" s="609" t="s">
        <v>23</v>
      </c>
      <c r="N9" s="609"/>
      <c r="O9" s="609" t="s">
        <v>24</v>
      </c>
      <c r="P9" s="609"/>
      <c r="R9" s="613"/>
      <c r="S9" s="613"/>
      <c r="T9" s="613"/>
      <c r="U9" s="613"/>
    </row>
    <row r="10" spans="1:140" s="550" customFormat="1" ht="15" customHeight="1">
      <c r="A10" s="617" t="s">
        <v>25</v>
      </c>
      <c r="B10" s="617"/>
      <c r="C10" s="560">
        <v>100</v>
      </c>
      <c r="D10" s="560">
        <v>28.92</v>
      </c>
      <c r="E10" s="560">
        <v>65.89</v>
      </c>
      <c r="F10" s="560">
        <v>5.19</v>
      </c>
      <c r="G10" s="617" t="s">
        <v>26</v>
      </c>
      <c r="H10" s="617"/>
      <c r="I10" s="618">
        <v>100</v>
      </c>
      <c r="J10" s="618"/>
      <c r="K10" s="616">
        <v>28.92</v>
      </c>
      <c r="L10" s="616"/>
      <c r="M10" s="616">
        <v>65.89</v>
      </c>
      <c r="N10" s="616"/>
      <c r="O10" s="616">
        <v>5.19</v>
      </c>
      <c r="P10" s="616"/>
      <c r="R10" s="614"/>
      <c r="S10" s="614"/>
      <c r="T10" s="614"/>
      <c r="U10" s="614"/>
      <c r="EJ10" s="489"/>
    </row>
    <row r="11" spans="1:140" ht="15" customHeight="1">
      <c r="A11" s="617" t="s">
        <v>27</v>
      </c>
      <c r="B11" s="617"/>
      <c r="C11" s="560">
        <v>100</v>
      </c>
      <c r="D11" s="560">
        <v>25.135146341589799</v>
      </c>
      <c r="E11" s="560">
        <v>68.251105271614193</v>
      </c>
      <c r="F11" s="560">
        <v>6.6137483867958302</v>
      </c>
      <c r="G11" s="617" t="s">
        <v>27</v>
      </c>
      <c r="H11" s="617"/>
      <c r="I11" s="618">
        <v>100</v>
      </c>
      <c r="J11" s="618"/>
      <c r="K11" s="616">
        <v>25.14</v>
      </c>
      <c r="L11" s="616"/>
      <c r="M11" s="616">
        <v>68.25</v>
      </c>
      <c r="N11" s="616"/>
      <c r="O11" s="616">
        <v>6.61</v>
      </c>
      <c r="P11" s="616"/>
    </row>
    <row r="12" spans="1:140" s="551" customFormat="1" ht="15" customHeight="1">
      <c r="A12" s="474"/>
      <c r="B12" s="454"/>
      <c r="C12" s="561"/>
      <c r="D12" s="561"/>
      <c r="E12" s="561"/>
      <c r="F12" s="561"/>
      <c r="G12" s="474"/>
      <c r="H12" s="454"/>
      <c r="I12" s="561"/>
      <c r="J12" s="561"/>
      <c r="K12" s="564"/>
      <c r="L12" s="565"/>
      <c r="M12" s="564"/>
      <c r="O12" s="561"/>
    </row>
    <row r="13" spans="1:140" ht="15" customHeight="1">
      <c r="A13" s="35">
        <v>2015</v>
      </c>
      <c r="B13" s="32"/>
      <c r="C13" s="467">
        <f>SUM(C92:C103)/12</f>
        <v>100.00002995902237</v>
      </c>
      <c r="D13" s="467">
        <f>SUM(D92:D103)/12</f>
        <v>100.00000000000016</v>
      </c>
      <c r="E13" s="467">
        <f>SUM(E92:E103)/12</f>
        <v>100.00004389529254</v>
      </c>
      <c r="F13" s="467">
        <f>SUM(F92:F103)/12</f>
        <v>100</v>
      </c>
      <c r="G13" s="35">
        <v>2015</v>
      </c>
      <c r="H13" s="32"/>
      <c r="I13" s="523"/>
      <c r="K13" s="523"/>
      <c r="L13" s="553"/>
      <c r="M13" s="523"/>
      <c r="O13" s="523"/>
      <c r="P13" s="566"/>
    </row>
    <row r="14" spans="1:140" ht="15" customHeight="1">
      <c r="A14" s="35">
        <v>2016</v>
      </c>
      <c r="B14" s="32"/>
      <c r="C14" s="467">
        <f>SUM(C105:C116)/12</f>
        <v>104.12458551766453</v>
      </c>
      <c r="D14" s="467">
        <f>SUM(D105:D116)/12</f>
        <v>102.38037317999256</v>
      </c>
      <c r="E14" s="467">
        <f>SUM(E105:E116)/12</f>
        <v>104.33322849204023</v>
      </c>
      <c r="F14" s="467">
        <f>SUM(F105:F116)/12</f>
        <v>108.60025</v>
      </c>
      <c r="G14" s="35">
        <v>2016</v>
      </c>
      <c r="H14" s="32"/>
      <c r="I14" s="523">
        <f t="shared" ref="I14:I23" si="0">+C14/C13*100-100</f>
        <v>4.1245543229660058</v>
      </c>
      <c r="K14" s="523">
        <f t="shared" ref="K14:K23" si="1">+D14/D13*100-100</f>
        <v>2.3803731799924037</v>
      </c>
      <c r="M14" s="523">
        <f t="shared" ref="M14:M23" si="2">+E14/E13*100-100</f>
        <v>4.3331826946844814</v>
      </c>
      <c r="O14" s="523">
        <f t="shared" ref="O14:O23" si="3">+F14/F13*100-100</f>
        <v>8.6002500000000026</v>
      </c>
      <c r="P14" s="566"/>
    </row>
    <row r="15" spans="1:140" ht="15" customHeight="1">
      <c r="A15" s="35">
        <v>2017</v>
      </c>
      <c r="B15" s="32"/>
      <c r="C15" s="467">
        <f>SUM(C118:C129)/12</f>
        <v>108.72238932732118</v>
      </c>
      <c r="D15" s="467">
        <f>SUM(D118:D129)/12</f>
        <v>102.7387222450589</v>
      </c>
      <c r="E15" s="467">
        <f>SUM(E118:E129)/12</f>
        <v>110.71484903926203</v>
      </c>
      <c r="F15" s="467">
        <f>SUM(F118:F129)/12</f>
        <v>110.90160289578166</v>
      </c>
      <c r="G15" s="35">
        <v>2017</v>
      </c>
      <c r="H15" s="32"/>
      <c r="I15" s="523">
        <f t="shared" si="0"/>
        <v>4.415675497576558</v>
      </c>
      <c r="K15" s="523">
        <f t="shared" si="1"/>
        <v>0.35001734603596901</v>
      </c>
      <c r="M15" s="523">
        <f t="shared" si="2"/>
        <v>6.1165753609442532</v>
      </c>
      <c r="O15" s="523">
        <f t="shared" si="3"/>
        <v>2.1191046022285036</v>
      </c>
      <c r="P15" s="566"/>
    </row>
    <row r="16" spans="1:140" ht="15" customHeight="1">
      <c r="A16" s="35">
        <v>2018</v>
      </c>
      <c r="B16" s="32"/>
      <c r="C16" s="467">
        <f>SUM(C131:C142)/12</f>
        <v>112.15967911586226</v>
      </c>
      <c r="D16" s="467">
        <f>SUM(D131:D142)/12</f>
        <v>100.63237900763058</v>
      </c>
      <c r="E16" s="467">
        <f>SUM(E131:E142)/12</f>
        <v>116.00588076354065</v>
      </c>
      <c r="F16" s="467">
        <f>SUM(F131:F142)/12</f>
        <v>116.27729291058132</v>
      </c>
      <c r="G16" s="35">
        <v>2018</v>
      </c>
      <c r="H16" s="32"/>
      <c r="I16" s="523">
        <f t="shared" si="0"/>
        <v>3.161528926845719</v>
      </c>
      <c r="K16" s="523">
        <f t="shared" si="1"/>
        <v>-2.0501941151303527</v>
      </c>
      <c r="L16" s="489"/>
      <c r="M16" s="523">
        <f t="shared" si="2"/>
        <v>4.7789720802512221</v>
      </c>
      <c r="N16" s="566"/>
      <c r="O16" s="523">
        <f t="shared" si="3"/>
        <v>4.8472608821095093</v>
      </c>
      <c r="P16" s="566"/>
    </row>
    <row r="17" spans="1:16" ht="15" customHeight="1">
      <c r="A17" s="35">
        <v>2019</v>
      </c>
      <c r="B17" s="32"/>
      <c r="C17" s="467">
        <f>SUM(C144:C155)/12</f>
        <v>114.88637920525041</v>
      </c>
      <c r="D17" s="467">
        <f>SUM(D144:D155)/12</f>
        <v>99.334490695599413</v>
      </c>
      <c r="E17" s="467">
        <f>SUM(E144:E155)/12</f>
        <v>120.12851248012009</v>
      </c>
      <c r="F17" s="467">
        <f>SUM(F144:F155)/12</f>
        <v>119.89376709640935</v>
      </c>
      <c r="G17" s="35">
        <v>2019</v>
      </c>
      <c r="H17" s="32"/>
      <c r="I17" s="523">
        <f t="shared" si="0"/>
        <v>2.4310876340609298</v>
      </c>
      <c r="K17" s="523">
        <f t="shared" si="1"/>
        <v>-1.2897323156125964</v>
      </c>
      <c r="L17" s="489"/>
      <c r="M17" s="523">
        <f t="shared" si="2"/>
        <v>3.5538126941881245</v>
      </c>
      <c r="N17" s="566"/>
      <c r="O17" s="523">
        <f t="shared" si="3"/>
        <v>3.1102153269160908</v>
      </c>
      <c r="P17" s="566"/>
    </row>
    <row r="18" spans="1:16" ht="15" customHeight="1">
      <c r="A18" s="35">
        <v>2020</v>
      </c>
      <c r="B18" s="32"/>
      <c r="C18" s="467">
        <f>SUM(C157:C168)/12</f>
        <v>110.20460085842616</v>
      </c>
      <c r="D18" s="467">
        <f>SUM(D157:D168)/12</f>
        <v>90.477610462385314</v>
      </c>
      <c r="E18" s="467">
        <f>SUM(E157:E168)/12</f>
        <v>116.93974814710502</v>
      </c>
      <c r="F18" s="467">
        <f>SUM(F157:F168)/12</f>
        <v>115.67193069159019</v>
      </c>
      <c r="G18" s="35">
        <v>2020</v>
      </c>
      <c r="H18" s="32"/>
      <c r="I18" s="523">
        <f t="shared" si="0"/>
        <v>-4.0751378703127301</v>
      </c>
      <c r="K18" s="523">
        <f t="shared" si="1"/>
        <v>-8.9162184969117391</v>
      </c>
      <c r="L18" s="489"/>
      <c r="M18" s="523">
        <f t="shared" si="2"/>
        <v>-2.654460849619511</v>
      </c>
      <c r="N18" s="566"/>
      <c r="O18" s="523">
        <f t="shared" si="3"/>
        <v>-3.5213143327327998</v>
      </c>
      <c r="P18" s="566"/>
    </row>
    <row r="19" spans="1:16" ht="15" customHeight="1">
      <c r="A19" s="35">
        <v>2021</v>
      </c>
      <c r="B19" s="32"/>
      <c r="C19" s="467">
        <f>SUM(C170:C181)/12</f>
        <v>118.32164274972592</v>
      </c>
      <c r="D19" s="467">
        <f>SUM(D170:D181)/12</f>
        <v>91.813461085915222</v>
      </c>
      <c r="E19" s="467">
        <f>SUM(E170:E181)/12</f>
        <v>128.05963586721739</v>
      </c>
      <c r="F19" s="467">
        <f>SUM(F170:F181)/12</f>
        <v>118.57236773594782</v>
      </c>
      <c r="G19" s="35">
        <v>2021</v>
      </c>
      <c r="H19" s="32"/>
      <c r="I19" s="523">
        <f t="shared" si="0"/>
        <v>7.3654292362324298</v>
      </c>
      <c r="K19" s="523">
        <f t="shared" si="1"/>
        <v>1.4764433064744509</v>
      </c>
      <c r="L19" s="489"/>
      <c r="M19" s="523">
        <f t="shared" si="2"/>
        <v>9.5090744561242388</v>
      </c>
      <c r="N19" s="566"/>
      <c r="O19" s="523">
        <f t="shared" si="3"/>
        <v>2.5074683434574041</v>
      </c>
      <c r="P19" s="566"/>
    </row>
    <row r="20" spans="1:16" ht="15" customHeight="1">
      <c r="A20" s="35">
        <v>2022</v>
      </c>
      <c r="B20" s="32"/>
      <c r="C20" s="467">
        <f>SUM(C183:C194)/12</f>
        <v>126.47587013750461</v>
      </c>
      <c r="D20" s="467">
        <f>SUM(D183:D194)/12</f>
        <v>94.482564430650044</v>
      </c>
      <c r="E20" s="467">
        <f>SUM(E183:E194)/12</f>
        <v>138.50138203579641</v>
      </c>
      <c r="F20" s="467">
        <f>SUM(F183:F194)/12</f>
        <v>123.96624070323325</v>
      </c>
      <c r="G20" s="35">
        <v>2022</v>
      </c>
      <c r="H20" s="32"/>
      <c r="I20" s="523">
        <f t="shared" si="0"/>
        <v>6.8915772282054348</v>
      </c>
      <c r="K20" s="523">
        <f t="shared" si="1"/>
        <v>2.9070937019106395</v>
      </c>
      <c r="L20" s="489"/>
      <c r="M20" s="523">
        <f t="shared" si="2"/>
        <v>8.1538152891562561</v>
      </c>
      <c r="N20" s="566"/>
      <c r="O20" s="523">
        <f t="shared" si="3"/>
        <v>4.5490134592717197</v>
      </c>
      <c r="P20" s="566"/>
    </row>
    <row r="21" spans="1:16" ht="15" customHeight="1">
      <c r="A21" s="35">
        <v>2023</v>
      </c>
      <c r="B21" s="32"/>
      <c r="C21" s="467">
        <f>SUM(C196:C207)/12</f>
        <v>127.38988976564782</v>
      </c>
      <c r="D21" s="467">
        <f>SUM(D196:D207)/12</f>
        <v>94.689925046788574</v>
      </c>
      <c r="E21" s="467">
        <f>SUM(E196:E207)/12</f>
        <v>139.52969874546932</v>
      </c>
      <c r="F21" s="467">
        <f>SUM(F196:F207)/12</f>
        <v>126.38637682599541</v>
      </c>
      <c r="G21" s="35">
        <v>2023</v>
      </c>
      <c r="H21" s="467"/>
      <c r="I21" s="523">
        <f t="shared" si="0"/>
        <v>0.72268301230067777</v>
      </c>
      <c r="K21" s="523">
        <f t="shared" si="1"/>
        <v>0.21946971633136059</v>
      </c>
      <c r="L21" s="489"/>
      <c r="M21" s="523">
        <f t="shared" si="2"/>
        <v>0.74245952968693985</v>
      </c>
      <c r="N21" s="566"/>
      <c r="O21" s="523">
        <f t="shared" si="3"/>
        <v>1.9522541855212125</v>
      </c>
      <c r="P21" s="467"/>
    </row>
    <row r="22" spans="1:16" ht="15" customHeight="1">
      <c r="A22" s="35">
        <v>2024</v>
      </c>
      <c r="B22" s="32"/>
      <c r="C22" s="467">
        <f>SUM(C209:C220)/12</f>
        <v>132.13109943500095</v>
      </c>
      <c r="D22" s="467">
        <f>SUM(D209:D220)/12</f>
        <v>95.3302233113386</v>
      </c>
      <c r="E22" s="467">
        <f>SUM(E209:E220)/12</f>
        <v>145.58035213444407</v>
      </c>
      <c r="F22" s="467">
        <f>SUM(F209:F220)/12</f>
        <v>133.19994037652384</v>
      </c>
      <c r="G22" s="35">
        <v>2024</v>
      </c>
      <c r="H22" s="467"/>
      <c r="I22" s="523">
        <f t="shared" si="0"/>
        <v>3.7218100102569167</v>
      </c>
      <c r="K22" s="523">
        <f t="shared" si="1"/>
        <v>0.67620527129325581</v>
      </c>
      <c r="L22" s="489"/>
      <c r="M22" s="523">
        <f t="shared" si="2"/>
        <v>4.336462734010766</v>
      </c>
      <c r="N22" s="566"/>
      <c r="O22" s="523">
        <f t="shared" si="3"/>
        <v>5.3910585314975208</v>
      </c>
      <c r="P22" s="467"/>
    </row>
    <row r="23" spans="1:16" ht="15" hidden="1" customHeight="1">
      <c r="A23" s="35">
        <v>2025</v>
      </c>
      <c r="B23" s="32"/>
      <c r="C23" s="467" t="e">
        <f>SUM(C222:C233)/12</f>
        <v>#DIV/0!</v>
      </c>
      <c r="D23" s="467">
        <f>SUM(D222:D233)/12</f>
        <v>70.44359601590277</v>
      </c>
      <c r="E23" s="467" t="e">
        <f>SUM(E222:E233)/12</f>
        <v>#DIV/0!</v>
      </c>
      <c r="F23" s="467">
        <f>SUM(F222:F233)/12</f>
        <v>100.14224265359235</v>
      </c>
      <c r="G23" s="35">
        <v>2025</v>
      </c>
      <c r="H23" s="467"/>
      <c r="I23" s="523" t="e">
        <f t="shared" si="0"/>
        <v>#DIV/0!</v>
      </c>
      <c r="K23" s="523">
        <f t="shared" si="1"/>
        <v>-26.105705442605228</v>
      </c>
      <c r="L23" s="489"/>
      <c r="M23" s="523" t="e">
        <f t="shared" si="2"/>
        <v>#DIV/0!</v>
      </c>
      <c r="N23" s="566"/>
      <c r="O23" s="523">
        <f t="shared" si="3"/>
        <v>-24.818102492752942</v>
      </c>
      <c r="P23" s="467"/>
    </row>
    <row r="24" spans="1:16" ht="15" customHeight="1">
      <c r="A24" s="35"/>
      <c r="C24" s="562"/>
      <c r="D24" s="562"/>
      <c r="E24" s="562"/>
      <c r="F24" s="562"/>
      <c r="G24" s="35"/>
      <c r="I24" s="523"/>
      <c r="K24" s="523"/>
      <c r="L24" s="566"/>
      <c r="M24" s="566"/>
      <c r="N24" s="566"/>
      <c r="O24" s="523"/>
      <c r="P24" s="566"/>
    </row>
    <row r="25" spans="1:16" s="551" customFormat="1" ht="15" hidden="1" customHeight="1">
      <c r="A25" s="474">
        <v>2015</v>
      </c>
      <c r="B25" s="454" t="s">
        <v>28</v>
      </c>
      <c r="C25" s="467">
        <f>SUM(C92:C94)/3</f>
        <v>97.833490507176407</v>
      </c>
      <c r="D25" s="467">
        <f>SUM(D92:D94)/3</f>
        <v>103.74730524158322</v>
      </c>
      <c r="E25" s="467">
        <f>SUM(E92:E94)/3</f>
        <v>95.740627214487759</v>
      </c>
      <c r="F25" s="467">
        <f>SUM(F92:F94)/3</f>
        <v>96.955869294737909</v>
      </c>
      <c r="G25" s="474">
        <v>2015</v>
      </c>
      <c r="H25" s="454" t="s">
        <v>28</v>
      </c>
      <c r="I25" s="523"/>
      <c r="J25" s="567"/>
      <c r="K25" s="523"/>
      <c r="L25" s="568"/>
      <c r="M25" s="523"/>
      <c r="N25" s="568"/>
      <c r="O25" s="523"/>
      <c r="P25" s="467"/>
    </row>
    <row r="26" spans="1:16" s="551" customFormat="1" ht="15" hidden="1" customHeight="1">
      <c r="A26" s="474"/>
      <c r="B26" s="454" t="s">
        <v>29</v>
      </c>
      <c r="C26" s="467">
        <f>SUM(C95:C97)/3</f>
        <v>99.540977840140599</v>
      </c>
      <c r="D26" s="467">
        <f>SUM(D95:D97)/3</f>
        <v>98.809917546435443</v>
      </c>
      <c r="E26" s="467">
        <f>SUM(E95:E97)/3</f>
        <v>99.67409211234407</v>
      </c>
      <c r="F26" s="467">
        <f>SUM(F95:F97)/3</f>
        <v>100.94564441016171</v>
      </c>
      <c r="G26" s="474"/>
      <c r="H26" s="454" t="s">
        <v>29</v>
      </c>
      <c r="I26" s="561"/>
      <c r="J26" s="567"/>
      <c r="K26" s="523"/>
      <c r="L26" s="568"/>
      <c r="M26" s="561"/>
      <c r="N26" s="568"/>
      <c r="O26" s="561"/>
      <c r="P26" s="467"/>
    </row>
    <row r="27" spans="1:16" s="551" customFormat="1" ht="15" hidden="1" customHeight="1">
      <c r="A27" s="474"/>
      <c r="B27" s="454" t="s">
        <v>30</v>
      </c>
      <c r="C27" s="467">
        <f>SUM(C98:C100)/3</f>
        <v>100.05245224842083</v>
      </c>
      <c r="D27" s="467">
        <f>SUM(D98:D100)/3</f>
        <v>96.058884580010044</v>
      </c>
      <c r="E27" s="467">
        <f>SUM(E98:E100)/3</f>
        <v>101.45358489210032</v>
      </c>
      <c r="F27" s="467">
        <f>SUM(F98:F100)/3</f>
        <v>100.77066164035733</v>
      </c>
      <c r="G27" s="474"/>
      <c r="H27" s="454" t="s">
        <v>30</v>
      </c>
      <c r="I27" s="561"/>
      <c r="J27" s="567"/>
      <c r="K27" s="523"/>
      <c r="L27" s="568"/>
      <c r="M27" s="561"/>
      <c r="N27" s="568"/>
      <c r="O27" s="561"/>
      <c r="P27" s="467"/>
    </row>
    <row r="28" spans="1:16" s="551" customFormat="1" ht="15" hidden="1" customHeight="1">
      <c r="A28" s="474"/>
      <c r="B28" s="454" t="s">
        <v>31</v>
      </c>
      <c r="C28" s="467">
        <f>SUM(C101:C103)/3</f>
        <v>102.57319924035168</v>
      </c>
      <c r="D28" s="467">
        <f>SUM(D101:D103)/3</f>
        <v>101.38389263197196</v>
      </c>
      <c r="E28" s="467">
        <f>SUM(E101:E103)/3</f>
        <v>103.13187136223799</v>
      </c>
      <c r="F28" s="467">
        <f>SUM(F101:F103)/3</f>
        <v>101.3278246547431</v>
      </c>
      <c r="G28" s="474"/>
      <c r="H28" s="454" t="s">
        <v>31</v>
      </c>
      <c r="I28" s="561"/>
      <c r="J28" s="567"/>
      <c r="K28" s="523"/>
      <c r="L28" s="568"/>
      <c r="M28" s="561"/>
      <c r="N28" s="568"/>
      <c r="O28" s="561"/>
      <c r="P28" s="568"/>
    </row>
    <row r="29" spans="1:16" s="551" customFormat="1" ht="15" hidden="1" customHeight="1">
      <c r="A29" s="474"/>
      <c r="B29" s="454"/>
      <c r="C29" s="467"/>
      <c r="D29" s="467"/>
      <c r="E29" s="467"/>
      <c r="F29" s="467"/>
      <c r="G29" s="474"/>
      <c r="H29" s="454"/>
      <c r="I29" s="561"/>
      <c r="J29" s="567"/>
      <c r="K29" s="561"/>
      <c r="L29" s="568"/>
      <c r="M29" s="561"/>
      <c r="N29" s="568"/>
      <c r="O29" s="561"/>
      <c r="P29" s="568"/>
    </row>
    <row r="30" spans="1:16" s="551" customFormat="1" ht="15" hidden="1" customHeight="1">
      <c r="A30" s="474">
        <v>2016</v>
      </c>
      <c r="B30" s="454" t="s">
        <v>28</v>
      </c>
      <c r="C30" s="467">
        <f>SUM(C105:C107)/3</f>
        <v>101.09147634127635</v>
      </c>
      <c r="D30" s="467">
        <f>SUM(D105:D107)/3</f>
        <v>103.1339635799004</v>
      </c>
      <c r="E30" s="467">
        <f>SUM(E105:E107)/3</f>
        <v>99.926518894014009</v>
      </c>
      <c r="F30" s="467">
        <f>SUM(F105:F107)/3</f>
        <v>105.351</v>
      </c>
      <c r="G30" s="474">
        <v>2016</v>
      </c>
      <c r="H30" s="454" t="s">
        <v>28</v>
      </c>
      <c r="I30" s="523">
        <f>+C30/C25*100-100</f>
        <v>3.3301334923350794</v>
      </c>
      <c r="J30" s="567"/>
      <c r="K30" s="523">
        <f>+D30/D25*100-100</f>
        <v>-0.59118804122633151</v>
      </c>
      <c r="L30" s="568"/>
      <c r="M30" s="523">
        <f>+E30/E25*100-100</f>
        <v>4.3721164163136308</v>
      </c>
      <c r="N30" s="568"/>
      <c r="O30" s="523">
        <f>+F30/F25*100-100</f>
        <v>8.6587132541110918</v>
      </c>
      <c r="P30" s="568"/>
    </row>
    <row r="31" spans="1:16" s="551" customFormat="1" ht="15" hidden="1" customHeight="1">
      <c r="A31" s="474"/>
      <c r="B31" s="454" t="s">
        <v>29</v>
      </c>
      <c r="C31" s="467">
        <f>SUM(C108:C110)/3</f>
        <v>103.22749406733413</v>
      </c>
      <c r="D31" s="467">
        <f>SUM(D108:D110)/3</f>
        <v>101.28073335429764</v>
      </c>
      <c r="E31" s="467">
        <f>SUM(E108:E110)/3</f>
        <v>103.24681388997867</v>
      </c>
      <c r="F31" s="467">
        <f>SUM(F108:F110)/3</f>
        <v>110.42666666666666</v>
      </c>
      <c r="G31" s="474"/>
      <c r="H31" s="454" t="s">
        <v>29</v>
      </c>
      <c r="I31" s="523">
        <f>+C31/C26*100-100</f>
        <v>3.7035161871866933</v>
      </c>
      <c r="J31" s="567"/>
      <c r="K31" s="523">
        <f>+D31/D26*100-100</f>
        <v>2.500574708708811</v>
      </c>
      <c r="L31" s="568"/>
      <c r="M31" s="523">
        <f>+E31/E26*100-100</f>
        <v>3.5844036317960359</v>
      </c>
      <c r="N31" s="568"/>
      <c r="O31" s="523">
        <f>+F31/F26*100-100</f>
        <v>9.3922053912318688</v>
      </c>
      <c r="P31" s="568"/>
    </row>
    <row r="32" spans="1:16" s="551" customFormat="1" ht="15" hidden="1" customHeight="1">
      <c r="A32" s="474"/>
      <c r="B32" s="454" t="s">
        <v>30</v>
      </c>
      <c r="C32" s="467">
        <f>SUM(C111:C113)/3</f>
        <v>104.00153956647233</v>
      </c>
      <c r="D32" s="467">
        <f>SUM(D111:D113)/3</f>
        <v>98.205162605253591</v>
      </c>
      <c r="E32" s="467">
        <f>SUM(E111:E113)/3</f>
        <v>105.60182909937167</v>
      </c>
      <c r="F32" s="467">
        <f>SUM(F111:F113)/3</f>
        <v>109.51600000000001</v>
      </c>
      <c r="G32" s="474"/>
      <c r="H32" s="454" t="s">
        <v>30</v>
      </c>
      <c r="I32" s="523">
        <f>+C32/C27*100-100</f>
        <v>3.947017018879535</v>
      </c>
      <c r="J32" s="567"/>
      <c r="K32" s="523">
        <f>+D32/D27*100-100</f>
        <v>2.2343357770887309</v>
      </c>
      <c r="L32" s="568"/>
      <c r="M32" s="523">
        <f>+E32/E27*100-100</f>
        <v>4.0888098845232008</v>
      </c>
      <c r="N32" s="568"/>
      <c r="O32" s="523">
        <f>+F32/F27*100-100</f>
        <v>8.6784568219409977</v>
      </c>
      <c r="P32" s="568"/>
    </row>
    <row r="33" spans="1:16" s="551" customFormat="1" ht="15" hidden="1" customHeight="1">
      <c r="A33" s="474"/>
      <c r="B33" s="454" t="s">
        <v>31</v>
      </c>
      <c r="C33" s="467">
        <f>SUM(C114:C116)/3</f>
        <v>108.17783209557534</v>
      </c>
      <c r="D33" s="467">
        <f>SUM(D114:D116)/3</f>
        <v>106.90163318051867</v>
      </c>
      <c r="E33" s="467">
        <f>SUM(E114:E116)/3</f>
        <v>108.55775208479668</v>
      </c>
      <c r="F33" s="467">
        <f>SUM(F114:F116)/3</f>
        <v>109.10733333333333</v>
      </c>
      <c r="G33" s="474"/>
      <c r="H33" s="454" t="s">
        <v>31</v>
      </c>
      <c r="I33" s="523">
        <f>+C33/C28*100-100</f>
        <v>5.4640324146376145</v>
      </c>
      <c r="J33" s="567"/>
      <c r="K33" s="523">
        <f>+D33/D28*100-100</f>
        <v>5.4424232541320521</v>
      </c>
      <c r="L33" s="568"/>
      <c r="M33" s="523">
        <f>+E33/E28*100-100</f>
        <v>5.2611095395534306</v>
      </c>
      <c r="N33" s="568"/>
      <c r="O33" s="523">
        <f>+F33/F28*100-100</f>
        <v>7.6775640897231767</v>
      </c>
      <c r="P33" s="568"/>
    </row>
    <row r="34" spans="1:16" s="551" customFormat="1" ht="15" hidden="1" customHeight="1">
      <c r="A34" s="474"/>
      <c r="B34" s="454"/>
      <c r="C34" s="467"/>
      <c r="D34" s="467"/>
      <c r="E34" s="467"/>
      <c r="F34" s="467"/>
      <c r="G34" s="474"/>
      <c r="H34" s="454"/>
      <c r="I34" s="523"/>
      <c r="J34" s="567"/>
      <c r="K34" s="523"/>
      <c r="L34" s="568"/>
      <c r="M34" s="523"/>
      <c r="N34" s="568"/>
      <c r="O34" s="523"/>
      <c r="P34" s="568"/>
    </row>
    <row r="35" spans="1:16" s="551" customFormat="1" ht="15" hidden="1" customHeight="1">
      <c r="A35" s="474">
        <v>2017</v>
      </c>
      <c r="B35" s="454" t="s">
        <v>28</v>
      </c>
      <c r="C35" s="467">
        <f>SUM(C118:C120)/3</f>
        <v>105.5943558514024</v>
      </c>
      <c r="D35" s="467">
        <f>SUM(D118:D120)/3</f>
        <v>104.93349258658161</v>
      </c>
      <c r="E35" s="467">
        <f>SUM(E118:E120)/3</f>
        <v>105.83140616010517</v>
      </c>
      <c r="F35" s="467">
        <f>SUM(F118:F120)/3</f>
        <v>105.65966666666667</v>
      </c>
      <c r="G35" s="474">
        <v>2017</v>
      </c>
      <c r="H35" s="454" t="s">
        <v>28</v>
      </c>
      <c r="I35" s="523">
        <f>+C35/C30*100-100</f>
        <v>4.4542622910409335</v>
      </c>
      <c r="J35" s="567"/>
      <c r="K35" s="523">
        <f>+D35/D30*100-100</f>
        <v>1.744846163395124</v>
      </c>
      <c r="L35" s="568"/>
      <c r="M35" s="523">
        <f>+E35/E30*100-100</f>
        <v>5.9092294332339463</v>
      </c>
      <c r="N35" s="568"/>
      <c r="O35" s="523">
        <f>+F35/F30*100-100</f>
        <v>0.292988834151231</v>
      </c>
      <c r="P35" s="568"/>
    </row>
    <row r="36" spans="1:16" s="551" customFormat="1" ht="15" hidden="1" customHeight="1">
      <c r="A36" s="474"/>
      <c r="B36" s="454" t="s">
        <v>29</v>
      </c>
      <c r="C36" s="467">
        <f>SUM(C121:C123)/3</f>
        <v>107.06224249261834</v>
      </c>
      <c r="D36" s="467">
        <f>SUM(D121:D123)/3</f>
        <v>99.575373278458173</v>
      </c>
      <c r="E36" s="467">
        <f>SUM(E121:E123)/3</f>
        <v>109.43081090921233</v>
      </c>
      <c r="F36" s="467">
        <f>SUM(F121:F123)/3</f>
        <v>111.07299999999999</v>
      </c>
      <c r="G36" s="474"/>
      <c r="H36" s="454" t="s">
        <v>29</v>
      </c>
      <c r="I36" s="523">
        <f>+C36/C31*100-100</f>
        <v>3.7148518037092231</v>
      </c>
      <c r="J36" s="567"/>
      <c r="K36" s="523">
        <f>+D36/D31*100-100</f>
        <v>-1.6837951497387138</v>
      </c>
      <c r="L36" s="568"/>
      <c r="M36" s="523">
        <f>+E36/E31*100-100</f>
        <v>5.9895281861418255</v>
      </c>
      <c r="N36" s="568"/>
      <c r="O36" s="523">
        <f>+F36/F31*100-100</f>
        <v>0.58530548176769059</v>
      </c>
      <c r="P36" s="568"/>
    </row>
    <row r="37" spans="1:16" s="551" customFormat="1" ht="15" hidden="1" customHeight="1">
      <c r="A37" s="474"/>
      <c r="B37" s="454" t="s">
        <v>30</v>
      </c>
      <c r="C37" s="467">
        <f>SUM(C124:C126)/3</f>
        <v>110.00063339833765</v>
      </c>
      <c r="D37" s="467">
        <f>SUM(D124:D126)/3</f>
        <v>100.20793388351046</v>
      </c>
      <c r="E37" s="467">
        <f>SUM(E124:E126)/3</f>
        <v>113.24299255481999</v>
      </c>
      <c r="F37" s="467">
        <f>SUM(F124:F126)/3</f>
        <v>113.75740456860933</v>
      </c>
      <c r="G37" s="474"/>
      <c r="H37" s="454" t="s">
        <v>30</v>
      </c>
      <c r="I37" s="523">
        <f>+C37/C32*100-100</f>
        <v>5.768274062934438</v>
      </c>
      <c r="J37" s="567"/>
      <c r="K37" s="523">
        <f>+D37/D32*100-100</f>
        <v>2.0393747386858223</v>
      </c>
      <c r="L37" s="568"/>
      <c r="M37" s="523">
        <f>+E37/E32*100-100</f>
        <v>7.2358249100571612</v>
      </c>
      <c r="N37" s="568"/>
      <c r="O37" s="523">
        <f>+F37/F32*100-100</f>
        <v>3.8728629320002028</v>
      </c>
      <c r="P37" s="568"/>
    </row>
    <row r="38" spans="1:16" s="551" customFormat="1" ht="15" hidden="1" customHeight="1">
      <c r="A38" s="474"/>
      <c r="B38" s="454" t="s">
        <v>31</v>
      </c>
      <c r="C38" s="467">
        <f>SUM(C127:C129)/3</f>
        <v>112.23232556692632</v>
      </c>
      <c r="D38" s="467">
        <f>SUM(D127:D129)/3</f>
        <v>106.23808923168532</v>
      </c>
      <c r="E38" s="467">
        <f>SUM(E127:E129)/3</f>
        <v>114.35418653291067</v>
      </c>
      <c r="F38" s="467">
        <f>SUM(F127:F129)/3</f>
        <v>113.11634034785067</v>
      </c>
      <c r="G38" s="474"/>
      <c r="H38" s="454" t="s">
        <v>31</v>
      </c>
      <c r="I38" s="523">
        <f>+C38/C33*100-100</f>
        <v>3.7479892070390548</v>
      </c>
      <c r="J38" s="567"/>
      <c r="K38" s="523">
        <f>+D38/D33*100-100</f>
        <v>-0.620705155844405</v>
      </c>
      <c r="L38" s="568"/>
      <c r="M38" s="523">
        <f>+E38/E33*100-100</f>
        <v>5.3394938056439116</v>
      </c>
      <c r="N38" s="568"/>
      <c r="O38" s="523">
        <f>+F38/F33*100-100</f>
        <v>3.6743698998393199</v>
      </c>
      <c r="P38" s="568"/>
    </row>
    <row r="39" spans="1:16" s="551" customFormat="1" ht="15" hidden="1" customHeight="1">
      <c r="A39" s="474"/>
      <c r="B39" s="454"/>
      <c r="C39" s="467"/>
      <c r="D39" s="467"/>
      <c r="E39" s="467"/>
      <c r="F39" s="467"/>
      <c r="G39" s="474"/>
      <c r="H39" s="454"/>
      <c r="I39" s="523"/>
      <c r="J39" s="567"/>
      <c r="K39" s="523"/>
      <c r="L39" s="568"/>
      <c r="M39" s="523"/>
      <c r="N39" s="568"/>
      <c r="O39" s="523"/>
      <c r="P39" s="568"/>
    </row>
    <row r="40" spans="1:16" s="551" customFormat="1" ht="15" hidden="1" customHeight="1">
      <c r="A40" s="474">
        <v>2018</v>
      </c>
      <c r="B40" s="454" t="s">
        <v>28</v>
      </c>
      <c r="C40" s="467">
        <f>SUM(C131:C133)/3</f>
        <v>109.17892428864234</v>
      </c>
      <c r="D40" s="467">
        <f>SUM(D131:D133)/3</f>
        <v>102.5580534673514</v>
      </c>
      <c r="E40" s="467">
        <f>SUM(E131:E133)/3</f>
        <v>111.38591024741599</v>
      </c>
      <c r="F40" s="467">
        <f>SUM(F131:F133)/3</f>
        <v>111.565970948627</v>
      </c>
      <c r="G40" s="474">
        <v>2018</v>
      </c>
      <c r="H40" s="454" t="s">
        <v>28</v>
      </c>
      <c r="I40" s="523">
        <f>+C40/C35*100-100</f>
        <v>3.3946591258005441</v>
      </c>
      <c r="J40" s="567"/>
      <c r="K40" s="523">
        <f>+D40/D35*100-100</f>
        <v>-2.2637568431930504</v>
      </c>
      <c r="L40" s="567"/>
      <c r="M40" s="523">
        <f>+E40/E35*100-100</f>
        <v>5.2484458903510927</v>
      </c>
      <c r="N40" s="567"/>
      <c r="O40" s="523">
        <f>+F40/F35*100-100</f>
        <v>5.5899327229504081</v>
      </c>
      <c r="P40" s="567"/>
    </row>
    <row r="41" spans="1:16" s="551" customFormat="1" ht="15" hidden="1" customHeight="1">
      <c r="A41" s="474"/>
      <c r="B41" s="454" t="s">
        <v>29</v>
      </c>
      <c r="C41" s="467">
        <f>SUM(C134:C136)/3</f>
        <v>110.80643582865601</v>
      </c>
      <c r="D41" s="467">
        <f>SUM(D134:D136)/3</f>
        <v>99.223224700530125</v>
      </c>
      <c r="E41" s="467">
        <f>SUM(E134:E136)/3</f>
        <v>114.52575736967999</v>
      </c>
      <c r="F41" s="467">
        <f>SUM(F134:F136)/3</f>
        <v>116.44588544092399</v>
      </c>
      <c r="G41" s="474"/>
      <c r="H41" s="454" t="s">
        <v>29</v>
      </c>
      <c r="I41" s="523">
        <f>+C41/C36*100-100</f>
        <v>3.497211760995782</v>
      </c>
      <c r="J41" s="567"/>
      <c r="K41" s="523">
        <f>+D41/D36*100-100</f>
        <v>-0.35365027148156969</v>
      </c>
      <c r="L41" s="568"/>
      <c r="M41" s="523">
        <f>+E41/E36*100-100</f>
        <v>4.6558610122103659</v>
      </c>
      <c r="N41" s="568"/>
      <c r="O41" s="523">
        <f>+F41/F36*100-100</f>
        <v>4.8372560756655361</v>
      </c>
      <c r="P41" s="568"/>
    </row>
    <row r="42" spans="1:16" s="551" customFormat="1" ht="15" hidden="1" customHeight="1">
      <c r="A42" s="474"/>
      <c r="B42" s="454" t="s">
        <v>30</v>
      </c>
      <c r="C42" s="467">
        <f>SUM(C137:C139)/3</f>
        <v>112.65870270041133</v>
      </c>
      <c r="D42" s="467">
        <f>SUM(D137:D139)/3</f>
        <v>94.617921017229094</v>
      </c>
      <c r="E42" s="467">
        <f>SUM(E137:E139)/3</f>
        <v>118.63726477271099</v>
      </c>
      <c r="F42" s="467">
        <f>SUM(F137:F139)/3</f>
        <v>119.52534105706333</v>
      </c>
      <c r="G42" s="474"/>
      <c r="H42" s="454" t="s">
        <v>30</v>
      </c>
      <c r="I42" s="523">
        <f>+C42/C37*100-100</f>
        <v>2.4164127241415088</v>
      </c>
      <c r="J42" s="568"/>
      <c r="K42" s="523">
        <f>+D42/D37*100-100</f>
        <v>-5.5784134545470607</v>
      </c>
      <c r="L42" s="568"/>
      <c r="M42" s="523">
        <f>+E42/E37*100-100</f>
        <v>4.7634490189577718</v>
      </c>
      <c r="N42" s="568"/>
      <c r="O42" s="523">
        <f>+F42/F37*100-100</f>
        <v>5.0703833392886821</v>
      </c>
      <c r="P42" s="568"/>
    </row>
    <row r="43" spans="1:16" s="551" customFormat="1" ht="15" hidden="1" customHeight="1">
      <c r="A43" s="474"/>
      <c r="B43" s="454" t="s">
        <v>31</v>
      </c>
      <c r="C43" s="467">
        <f>SUM(C140:C142)/3</f>
        <v>115.99465364573933</v>
      </c>
      <c r="D43" s="467">
        <f>SUM(D140:D142)/3</f>
        <v>106.13031684541166</v>
      </c>
      <c r="E43" s="467">
        <f>SUM(E140:E142)/3</f>
        <v>119.47459066435567</v>
      </c>
      <c r="F43" s="467">
        <f>SUM(F140:F142)/3</f>
        <v>117.57197419571101</v>
      </c>
      <c r="G43" s="474"/>
      <c r="H43" s="454" t="s">
        <v>31</v>
      </c>
      <c r="I43" s="523">
        <f>+C43/C38*100-100</f>
        <v>3.3522677711685276</v>
      </c>
      <c r="J43" s="568"/>
      <c r="K43" s="523">
        <f>+D43/D38*100-100</f>
        <v>-0.10144420617226046</v>
      </c>
      <c r="L43" s="568"/>
      <c r="M43" s="523">
        <f>+E43/E38*100-100</f>
        <v>4.4776708983639679</v>
      </c>
      <c r="N43" s="568"/>
      <c r="O43" s="523">
        <f>+F43/F38*100-100</f>
        <v>3.9389833813209947</v>
      </c>
      <c r="P43" s="568"/>
    </row>
    <row r="44" spans="1:16" s="551" customFormat="1" ht="15" hidden="1" customHeight="1">
      <c r="A44" s="474"/>
      <c r="B44" s="454"/>
      <c r="C44" s="467"/>
      <c r="D44" s="467"/>
      <c r="E44" s="467"/>
      <c r="F44" s="467"/>
      <c r="G44" s="474"/>
      <c r="H44" s="454"/>
      <c r="I44" s="523"/>
      <c r="J44" s="567"/>
      <c r="K44" s="567"/>
      <c r="L44" s="567"/>
      <c r="M44" s="567"/>
      <c r="N44" s="568"/>
      <c r="O44" s="523"/>
      <c r="P44" s="568"/>
    </row>
    <row r="45" spans="1:16" s="551" customFormat="1" ht="15" hidden="1" customHeight="1">
      <c r="A45" s="474">
        <v>2019</v>
      </c>
      <c r="B45" s="454" t="s">
        <v>28</v>
      </c>
      <c r="C45" s="488">
        <f>SUM(C144:C146)/3</f>
        <v>112.67371834639867</v>
      </c>
      <c r="D45" s="488">
        <f>SUM(D144:D146)/3</f>
        <v>102.6916342919755</v>
      </c>
      <c r="E45" s="488">
        <f>SUM(E144:E146)/3</f>
        <v>115.85446109968835</v>
      </c>
      <c r="F45" s="488">
        <f>SUM(F144:F146)/3</f>
        <v>117.78608927856</v>
      </c>
      <c r="G45" s="474">
        <v>2019</v>
      </c>
      <c r="H45" s="454" t="s">
        <v>28</v>
      </c>
      <c r="I45" s="523">
        <f>+C45/C40*100-100</f>
        <v>3.200978650895081</v>
      </c>
      <c r="J45" s="567"/>
      <c r="K45" s="523">
        <f>+D45/D40*100-100</f>
        <v>0.13024898592351519</v>
      </c>
      <c r="L45" s="567"/>
      <c r="M45" s="523">
        <f>+E45/E40*100-100</f>
        <v>4.0117738790719386</v>
      </c>
      <c r="N45" s="567"/>
      <c r="O45" s="523">
        <f>+F45/F40*100-100</f>
        <v>5.5752827470996351</v>
      </c>
      <c r="P45" s="567"/>
    </row>
    <row r="46" spans="1:16" s="551" customFormat="1" ht="15" hidden="1" customHeight="1">
      <c r="A46" s="474"/>
      <c r="B46" s="454" t="s">
        <v>29</v>
      </c>
      <c r="C46" s="488">
        <f>SUM(C147:C149)/3</f>
        <v>114.73760824033333</v>
      </c>
      <c r="D46" s="488">
        <f>SUM(D147:D149)/3</f>
        <v>100.83213497144368</v>
      </c>
      <c r="E46" s="488">
        <f>SUM(E147:E149)/3</f>
        <v>119.21728517641566</v>
      </c>
      <c r="F46" s="488">
        <f>SUM(F147:F149)/3</f>
        <v>121.35612482959932</v>
      </c>
      <c r="G46" s="474"/>
      <c r="H46" s="454" t="s">
        <v>29</v>
      </c>
      <c r="I46" s="523">
        <f>+C46/C41*100-100</f>
        <v>3.5477834678810893</v>
      </c>
      <c r="J46" s="567"/>
      <c r="K46" s="523">
        <f>+D46/D41*100-100</f>
        <v>1.6215057268794482</v>
      </c>
      <c r="L46" s="567"/>
      <c r="M46" s="523">
        <f>+E46/E41*100-100</f>
        <v>4.0964826729691879</v>
      </c>
      <c r="N46" s="567"/>
      <c r="O46" s="523">
        <f>+F46/F41*100-100</f>
        <v>4.2167564530791708</v>
      </c>
      <c r="P46" s="567"/>
    </row>
    <row r="47" spans="1:16" s="551" customFormat="1" ht="15" hidden="1" customHeight="1">
      <c r="A47" s="474"/>
      <c r="B47" s="454" t="s">
        <v>30</v>
      </c>
      <c r="C47" s="488">
        <f>SUM(C150:C152)/3</f>
        <v>114.64251305522167</v>
      </c>
      <c r="D47" s="488">
        <f>SUM(D150:D152)/3</f>
        <v>91.062516868209272</v>
      </c>
      <c r="E47" s="488">
        <f>SUM(E150:E152)/3</f>
        <v>122.61368109605799</v>
      </c>
      <c r="F47" s="488">
        <f>SUM(F150:F152)/3</f>
        <v>121.997740825745</v>
      </c>
      <c r="G47" s="474"/>
      <c r="H47" s="454" t="s">
        <v>30</v>
      </c>
      <c r="I47" s="523">
        <f>+C47/C42*100-100</f>
        <v>1.7609028927714689</v>
      </c>
      <c r="J47" s="567"/>
      <c r="K47" s="523">
        <f>+D47/D42*100-100</f>
        <v>-3.7576434895165534</v>
      </c>
      <c r="L47" s="568"/>
      <c r="M47" s="523">
        <f>+E47/E42*100-100</f>
        <v>3.3517430892942031</v>
      </c>
      <c r="N47" s="568"/>
      <c r="O47" s="523">
        <f>+F47/F42*100-100</f>
        <v>2.0685151339591812</v>
      </c>
      <c r="P47" s="568"/>
    </row>
    <row r="48" spans="1:16" s="551" customFormat="1" ht="15" hidden="1" customHeight="1">
      <c r="A48" s="474"/>
      <c r="B48" s="454" t="s">
        <v>31</v>
      </c>
      <c r="C48" s="488">
        <f>SUM(C153:C155)/3</f>
        <v>117.491677179048</v>
      </c>
      <c r="D48" s="488">
        <f>SUM(D153:D155)/3</f>
        <v>102.75167665076917</v>
      </c>
      <c r="E48" s="488">
        <f>SUM(E153:E155)/3</f>
        <v>122.82862254831834</v>
      </c>
      <c r="F48" s="488">
        <f>SUM(F153:F155)/3</f>
        <v>118.435113451733</v>
      </c>
      <c r="G48" s="474"/>
      <c r="H48" s="454" t="s">
        <v>31</v>
      </c>
      <c r="I48" s="523">
        <f>+C48/C43*100-100</f>
        <v>1.290597011376704</v>
      </c>
      <c r="J48" s="568"/>
      <c r="K48" s="523">
        <f>+D48/D43*100-100</f>
        <v>-3.1834826231262241</v>
      </c>
      <c r="L48" s="568"/>
      <c r="M48" s="523">
        <f>+E48/E43*100-100</f>
        <v>2.8073181630605291</v>
      </c>
      <c r="N48" s="568"/>
      <c r="O48" s="523">
        <f>+F48/F43*100-100</f>
        <v>0.73413690798898301</v>
      </c>
      <c r="P48" s="568"/>
    </row>
    <row r="49" spans="1:16" s="551" customFormat="1" ht="15" hidden="1" customHeight="1">
      <c r="A49" s="474"/>
      <c r="B49" s="454"/>
      <c r="C49" s="488"/>
      <c r="D49" s="488"/>
      <c r="E49" s="488"/>
      <c r="F49" s="488"/>
      <c r="G49" s="474"/>
      <c r="H49" s="454"/>
      <c r="I49" s="523"/>
      <c r="J49" s="568"/>
      <c r="K49" s="523"/>
      <c r="L49" s="568"/>
      <c r="M49" s="523"/>
      <c r="N49" s="568"/>
      <c r="O49" s="523"/>
      <c r="P49" s="568"/>
    </row>
    <row r="50" spans="1:16" s="551" customFormat="1" ht="15" hidden="1" customHeight="1">
      <c r="A50" s="474">
        <v>2020</v>
      </c>
      <c r="B50" s="454" t="s">
        <v>28</v>
      </c>
      <c r="C50" s="488">
        <f>SUM(C157:C159)/3</f>
        <v>113.07549883547533</v>
      </c>
      <c r="D50" s="488">
        <f>SUM(D157:D159)/3</f>
        <v>100.48539598184585</v>
      </c>
      <c r="E50" s="488">
        <f>SUM(E157:E159)/3</f>
        <v>117.31861909894799</v>
      </c>
      <c r="F50" s="488">
        <f>SUM(F157:F159)/3</f>
        <v>117.13619608740633</v>
      </c>
      <c r="G50" s="474">
        <v>2020</v>
      </c>
      <c r="H50" s="454" t="s">
        <v>28</v>
      </c>
      <c r="I50" s="523">
        <f>+C50/C45*100-100</f>
        <v>0.35658758313223871</v>
      </c>
      <c r="J50" s="568"/>
      <c r="K50" s="523">
        <f>+D50/D45*100-100</f>
        <v>-2.1484109444171651</v>
      </c>
      <c r="L50" s="568"/>
      <c r="M50" s="523">
        <f>+E50/E45*100-100</f>
        <v>1.2637907814355032</v>
      </c>
      <c r="N50" s="568"/>
      <c r="O50" s="523">
        <f>+F50/F45*100-100</f>
        <v>-0.55175716855382007</v>
      </c>
      <c r="P50" s="568"/>
    </row>
    <row r="51" spans="1:16" s="551" customFormat="1" ht="15" hidden="1" customHeight="1">
      <c r="A51" s="474"/>
      <c r="B51" s="454" t="s">
        <v>29</v>
      </c>
      <c r="C51" s="488">
        <f>SUM(C160:C162)/3</f>
        <v>94.603287802637752</v>
      </c>
      <c r="D51" s="488">
        <f>SUM(D160:D162)/3</f>
        <v>82.620484965958624</v>
      </c>
      <c r="E51" s="488">
        <f>SUM(E160:E162)/3</f>
        <v>97.667378690254438</v>
      </c>
      <c r="F51" s="488">
        <f>SUM(F160:F162)/3</f>
        <v>108.52306638593264</v>
      </c>
      <c r="G51" s="474"/>
      <c r="H51" s="454" t="s">
        <v>29</v>
      </c>
      <c r="I51" s="523">
        <f>+C51/C46*100-100</f>
        <v>-17.548143757294937</v>
      </c>
      <c r="J51" s="568"/>
      <c r="K51" s="523">
        <f>+D51/D46*100-100</f>
        <v>-18.061355152940791</v>
      </c>
      <c r="L51" s="568"/>
      <c r="M51" s="523">
        <f>+E51/E46*100-100</f>
        <v>-18.076159387686147</v>
      </c>
      <c r="N51" s="568"/>
      <c r="O51" s="523">
        <f>+F51/F46*100-100</f>
        <v>-10.574710144779303</v>
      </c>
      <c r="P51" s="568"/>
    </row>
    <row r="52" spans="1:16" s="551" customFormat="1" ht="15" hidden="1" customHeight="1">
      <c r="A52" s="474"/>
      <c r="B52" s="454" t="s">
        <v>30</v>
      </c>
      <c r="C52" s="488">
        <f>SUM(C163:C165)/3</f>
        <v>115.88141985759599</v>
      </c>
      <c r="D52" s="488">
        <f>SUM(D163:D165)/3</f>
        <v>86.350133292932114</v>
      </c>
      <c r="E52" s="488">
        <f>SUM(E163:E165)/3</f>
        <v>126.459668166166</v>
      </c>
      <c r="F52" s="488">
        <f>SUM(F163:F165)/3</f>
        <v>118.95018954367701</v>
      </c>
      <c r="G52" s="474"/>
      <c r="H52" s="454" t="s">
        <v>30</v>
      </c>
      <c r="I52" s="523">
        <f>+C52/C47*100-100</f>
        <v>1.0806696131805467</v>
      </c>
      <c r="J52" s="568"/>
      <c r="K52" s="523">
        <f>+D52/D47*100-100</f>
        <v>-5.1748883485146564</v>
      </c>
      <c r="L52" s="568"/>
      <c r="M52" s="523">
        <f>+E52/E47*100-100</f>
        <v>3.1366704235027356</v>
      </c>
      <c r="N52" s="568"/>
      <c r="O52" s="523">
        <f>+F52/F47*100-100</f>
        <v>-2.4980391123971231</v>
      </c>
      <c r="P52" s="568"/>
    </row>
    <row r="53" spans="1:16" s="551" customFormat="1" ht="15" hidden="1" customHeight="1">
      <c r="A53" s="474"/>
      <c r="B53" s="454" t="s">
        <v>31</v>
      </c>
      <c r="C53" s="488">
        <f>SUM(C166:C168)/3</f>
        <v>117.25819693799566</v>
      </c>
      <c r="D53" s="488">
        <f>SUM(D166:D168)/3</f>
        <v>92.454427608804565</v>
      </c>
      <c r="E53" s="488">
        <f>SUM(E166:E168)/3</f>
        <v>126.31332663305166</v>
      </c>
      <c r="F53" s="488">
        <f>SUM(F166:F168)/3</f>
        <v>118.07827074934467</v>
      </c>
      <c r="G53" s="474"/>
      <c r="H53" s="454" t="s">
        <v>31</v>
      </c>
      <c r="I53" s="567">
        <f>+C53/C48*100-100</f>
        <v>-0.19872066401480026</v>
      </c>
      <c r="J53" s="567"/>
      <c r="K53" s="567">
        <f>+D53/D48*100-100</f>
        <v>-10.021490040462055</v>
      </c>
      <c r="L53" s="567"/>
      <c r="M53" s="523">
        <f>+E53/E48*100-100</f>
        <v>2.8370456433006979</v>
      </c>
      <c r="N53" s="523"/>
      <c r="O53" s="523">
        <f>+F53/F48*100-100</f>
        <v>-0.30129806270144854</v>
      </c>
      <c r="P53" s="523"/>
    </row>
    <row r="54" spans="1:16" s="551" customFormat="1" ht="15" hidden="1" customHeight="1">
      <c r="A54" s="474"/>
      <c r="B54" s="454"/>
      <c r="C54" s="488"/>
      <c r="D54" s="488"/>
      <c r="E54" s="488"/>
      <c r="F54" s="488"/>
      <c r="G54" s="474"/>
      <c r="H54" s="454"/>
      <c r="I54" s="567"/>
      <c r="J54" s="567"/>
      <c r="K54" s="567"/>
      <c r="L54" s="567"/>
      <c r="M54" s="523"/>
      <c r="N54" s="523"/>
      <c r="O54" s="523"/>
      <c r="P54" s="523"/>
    </row>
    <row r="55" spans="1:16" s="551" customFormat="1" ht="15" hidden="1" customHeight="1">
      <c r="A55" s="474">
        <v>2021</v>
      </c>
      <c r="B55" s="454" t="s">
        <v>28</v>
      </c>
      <c r="C55" s="488">
        <f>SUM(C170:C172)/3</f>
        <v>117.68482532082665</v>
      </c>
      <c r="D55" s="488">
        <f>SUM(D170:D172)/3</f>
        <v>97.149806382195308</v>
      </c>
      <c r="E55" s="488">
        <f>SUM(E170:E172)/3</f>
        <v>125.30748978213369</v>
      </c>
      <c r="F55" s="488">
        <f>SUM(F170:F172)/3</f>
        <v>117.06421379934132</v>
      </c>
      <c r="G55" s="474">
        <v>2021</v>
      </c>
      <c r="H55" s="454" t="s">
        <v>28</v>
      </c>
      <c r="I55" s="523">
        <f>+C55/C50*100-100</f>
        <v>4.0763264657871474</v>
      </c>
      <c r="J55" s="568"/>
      <c r="K55" s="523">
        <f>+D55/D50*100-100</f>
        <v>-3.3194769917144669</v>
      </c>
      <c r="L55" s="568"/>
      <c r="M55" s="523">
        <f>+E55/E50*100-100</f>
        <v>6.809550559445114</v>
      </c>
      <c r="N55" s="568"/>
      <c r="O55" s="523">
        <f>+F55/F50*100-100</f>
        <v>-6.1451789002347823E-2</v>
      </c>
      <c r="P55" s="523"/>
    </row>
    <row r="56" spans="1:16" s="551" customFormat="1" ht="15" hidden="1" customHeight="1">
      <c r="A56" s="474"/>
      <c r="B56" s="454" t="s">
        <v>29</v>
      </c>
      <c r="C56" s="467">
        <f>SUM(C173:C175)/3</f>
        <v>115.84909644937166</v>
      </c>
      <c r="D56" s="467">
        <f>SUM(D173:D175)/3</f>
        <v>94.878273524625797</v>
      </c>
      <c r="E56" s="467">
        <f>SUM(E173:E175)/3</f>
        <v>123.37867873212299</v>
      </c>
      <c r="F56" s="467">
        <f>SUM(F173:F175)/3</f>
        <v>117.84530031344234</v>
      </c>
      <c r="G56" s="474"/>
      <c r="H56" s="454" t="s">
        <v>29</v>
      </c>
      <c r="I56" s="523">
        <f>+C56/C51*100-100</f>
        <v>22.457790992483368</v>
      </c>
      <c r="J56" s="568"/>
      <c r="K56" s="523">
        <f>+D56/D51*100-100</f>
        <v>14.836258300490044</v>
      </c>
      <c r="L56" s="568"/>
      <c r="M56" s="523">
        <f>+E56/E51*100-100</f>
        <v>26.325371261790707</v>
      </c>
      <c r="N56" s="568"/>
      <c r="O56" s="523">
        <f>+F56/F51*100-100</f>
        <v>8.5900944729645943</v>
      </c>
      <c r="P56" s="523"/>
    </row>
    <row r="57" spans="1:16" s="551" customFormat="1" ht="15" hidden="1" customHeight="1">
      <c r="A57" s="474"/>
      <c r="B57" s="454" t="s">
        <v>30</v>
      </c>
      <c r="C57" s="467">
        <f>SUM(C176:C178)/3</f>
        <v>114.44364454478966</v>
      </c>
      <c r="D57" s="467">
        <f>SUM(D176:D178)/3</f>
        <v>83.795646370761361</v>
      </c>
      <c r="E57" s="467">
        <f>SUM(E176:E178)/3</f>
        <v>125.62016546273099</v>
      </c>
      <c r="F57" s="467">
        <f>SUM(F176:F178)/3</f>
        <v>115.58248639356566</v>
      </c>
      <c r="G57" s="474"/>
      <c r="H57" s="454" t="s">
        <v>30</v>
      </c>
      <c r="I57" s="523">
        <f>+C57/C52*100-100</f>
        <v>-1.2407298034259213</v>
      </c>
      <c r="J57" s="568"/>
      <c r="K57" s="523">
        <f>+D57/D52*100-100</f>
        <v>-2.9582894950549417</v>
      </c>
      <c r="L57" s="568"/>
      <c r="M57" s="523">
        <f>+E57/E52*100-100</f>
        <v>-0.66385015523835023</v>
      </c>
      <c r="N57" s="568"/>
      <c r="O57" s="523">
        <f>+F57/F52*100-100</f>
        <v>-2.8311877122942946</v>
      </c>
      <c r="P57" s="523"/>
    </row>
    <row r="58" spans="1:16" s="551" customFormat="1" ht="15" hidden="1" customHeight="1">
      <c r="A58" s="474"/>
      <c r="B58" s="454" t="s">
        <v>31</v>
      </c>
      <c r="C58" s="467">
        <f>SUM(C179:C181)/3</f>
        <v>125.30900468391566</v>
      </c>
      <c r="D58" s="467">
        <f>SUM(D179:D181)/3</f>
        <v>91.430118066078364</v>
      </c>
      <c r="E58" s="467">
        <f>SUM(E179:E181)/3</f>
        <v>137.93220949188199</v>
      </c>
      <c r="F58" s="467">
        <f>SUM(F179:F181)/3</f>
        <v>123.79747043744202</v>
      </c>
      <c r="G58" s="474"/>
      <c r="H58" s="454" t="s">
        <v>31</v>
      </c>
      <c r="I58" s="567">
        <f>+C58/C53*100-100</f>
        <v>6.8658805577380235</v>
      </c>
      <c r="J58" s="567"/>
      <c r="K58" s="567">
        <f>+D58/D53*100-100</f>
        <v>-1.1079075055878178</v>
      </c>
      <c r="L58" s="567"/>
      <c r="M58" s="523">
        <f>+E58/E53*100-100</f>
        <v>9.1984616101386791</v>
      </c>
      <c r="N58" s="523"/>
      <c r="O58" s="523">
        <f>+F58/F53*100-100</f>
        <v>4.8435666035777274</v>
      </c>
      <c r="P58" s="523"/>
    </row>
    <row r="59" spans="1:16" s="551" customFormat="1" ht="15" hidden="1" customHeight="1">
      <c r="A59" s="474"/>
      <c r="B59" s="454"/>
      <c r="C59" s="467"/>
      <c r="D59" s="467"/>
      <c r="E59" s="467"/>
      <c r="F59" s="467"/>
      <c r="G59" s="474"/>
      <c r="H59" s="454"/>
      <c r="I59" s="567"/>
      <c r="J59" s="567"/>
      <c r="K59" s="567"/>
      <c r="L59" s="567"/>
      <c r="M59" s="523"/>
      <c r="N59" s="523"/>
      <c r="O59" s="523"/>
      <c r="P59" s="523"/>
    </row>
    <row r="60" spans="1:16" s="551" customFormat="1" ht="15" hidden="1" customHeight="1">
      <c r="A60" s="474">
        <v>2022</v>
      </c>
      <c r="B60" s="454" t="s">
        <v>28</v>
      </c>
      <c r="C60" s="467">
        <f>SUM(C183:C185)/3</f>
        <v>122.93126918754133</v>
      </c>
      <c r="D60" s="467">
        <f>SUM(D183:D185)/3</f>
        <v>95.682485277950363</v>
      </c>
      <c r="E60" s="467">
        <f>SUM(E183:E185)/3</f>
        <v>133.23324856806832</v>
      </c>
      <c r="F60" s="467">
        <f>SUM(F183:F185)/3</f>
        <v>120.17650638997065</v>
      </c>
      <c r="G60" s="474">
        <v>2022</v>
      </c>
      <c r="H60" s="454" t="s">
        <v>28</v>
      </c>
      <c r="I60" s="523">
        <f>+C60/C55*100-100</f>
        <v>4.4580461859989811</v>
      </c>
      <c r="J60" s="568"/>
      <c r="K60" s="523">
        <f>+D60/D55*100-100</f>
        <v>-1.5103695610801111</v>
      </c>
      <c r="L60" s="568"/>
      <c r="M60" s="523">
        <f>+E60/E55*100-100</f>
        <v>6.3250479278731007</v>
      </c>
      <c r="N60" s="568"/>
      <c r="O60" s="523">
        <f>+F60/F55*100-100</f>
        <v>2.6586199912161703</v>
      </c>
      <c r="P60" s="523"/>
    </row>
    <row r="61" spans="1:16" s="551" customFormat="1" ht="15" hidden="1" customHeight="1">
      <c r="A61" s="474"/>
      <c r="B61" s="454" t="s">
        <v>29</v>
      </c>
      <c r="C61" s="467">
        <f>SUM(C186:C188)/3</f>
        <v>123.59517870418865</v>
      </c>
      <c r="D61" s="467">
        <f>SUM(D186:D188)/3</f>
        <v>92.628773272685279</v>
      </c>
      <c r="E61" s="467">
        <f>SUM(E186:E188)/3</f>
        <v>134.80017144528099</v>
      </c>
      <c r="F61" s="467">
        <f>SUM(F186:F188)/3</f>
        <v>125.65029061031935</v>
      </c>
      <c r="G61" s="474"/>
      <c r="H61" s="454" t="s">
        <v>29</v>
      </c>
      <c r="I61" s="523">
        <f>+C61/C56*100-100</f>
        <v>6.686355346933766</v>
      </c>
      <c r="J61" s="568"/>
      <c r="K61" s="523">
        <f>+D61/D56*100-100</f>
        <v>-2.3709329526919021</v>
      </c>
      <c r="L61" s="568"/>
      <c r="M61" s="523">
        <f>+E61/E56*100-100</f>
        <v>9.2572661909891849</v>
      </c>
      <c r="N61" s="568"/>
      <c r="O61" s="523">
        <f>+F61/F56*100-100</f>
        <v>6.6230815111993877</v>
      </c>
      <c r="P61" s="523"/>
    </row>
    <row r="62" spans="1:16" s="551" customFormat="1" ht="15" hidden="1" customHeight="1">
      <c r="A62" s="474"/>
      <c r="B62" s="454" t="s">
        <v>30</v>
      </c>
      <c r="C62" s="467">
        <f>SUM(C189:C191)/3</f>
        <v>128.791438470581</v>
      </c>
      <c r="D62" s="467">
        <f>SUM(D189:D191)/3</f>
        <v>92.063871381746466</v>
      </c>
      <c r="E62" s="467">
        <f>SUM(E189:E191)/3</f>
        <v>142.49480008798832</v>
      </c>
      <c r="F62" s="467">
        <f>SUM(F189:F191)/3</f>
        <v>126.959375611879</v>
      </c>
      <c r="G62" s="474"/>
      <c r="H62" s="454" t="s">
        <v>30</v>
      </c>
      <c r="I62" s="523">
        <f>+C62/C57*100-100</f>
        <v>12.536994940051954</v>
      </c>
      <c r="J62" s="568"/>
      <c r="K62" s="523">
        <f>+D62/D57*100-100</f>
        <v>9.8671295814123852</v>
      </c>
      <c r="L62" s="568"/>
      <c r="M62" s="523">
        <f>+E62/E57*100-100</f>
        <v>13.433061931655942</v>
      </c>
      <c r="N62" s="568"/>
      <c r="O62" s="523">
        <f>+F62/F57*100-100</f>
        <v>9.8430909156723914</v>
      </c>
      <c r="P62" s="523"/>
    </row>
    <row r="63" spans="1:16" s="551" customFormat="1" ht="15" hidden="1" customHeight="1">
      <c r="A63" s="474"/>
      <c r="B63" s="454" t="s">
        <v>31</v>
      </c>
      <c r="C63" s="467">
        <f>SUM(C192:C194)/3</f>
        <v>130.58559418770733</v>
      </c>
      <c r="D63" s="467">
        <f>SUM(D192:D194)/3</f>
        <v>97.555127790218137</v>
      </c>
      <c r="E63" s="467">
        <f>SUM(E192:E194)/3</f>
        <v>143.477308041848</v>
      </c>
      <c r="F63" s="467">
        <f>SUM(F192:F194)/3</f>
        <v>123.078790200764</v>
      </c>
      <c r="G63" s="474"/>
      <c r="H63" s="454" t="s">
        <v>31</v>
      </c>
      <c r="I63" s="567">
        <f>+C63/C58*100-100</f>
        <v>4.2108621939034094</v>
      </c>
      <c r="J63" s="567"/>
      <c r="K63" s="567">
        <f>+D63/D58*100-100</f>
        <v>6.6991160612010816</v>
      </c>
      <c r="L63" s="567"/>
      <c r="M63" s="523">
        <f>+E63/E58*100-100</f>
        <v>4.0201622017026892</v>
      </c>
      <c r="N63" s="523"/>
      <c r="O63" s="523">
        <f>+F63/F58*100-100</f>
        <v>-0.58052901576949978</v>
      </c>
      <c r="P63" s="523"/>
    </row>
    <row r="64" spans="1:16" s="551" customFormat="1" ht="15" customHeight="1">
      <c r="A64" s="474"/>
      <c r="B64" s="454"/>
      <c r="C64" s="467"/>
      <c r="D64" s="467"/>
      <c r="E64" s="467"/>
      <c r="F64" s="467"/>
      <c r="G64" s="474"/>
      <c r="H64" s="454"/>
      <c r="I64" s="567"/>
      <c r="J64" s="567"/>
      <c r="K64" s="567"/>
      <c r="L64" s="567"/>
      <c r="M64" s="523"/>
      <c r="N64" s="523"/>
      <c r="O64" s="523"/>
      <c r="P64" s="523"/>
    </row>
    <row r="65" spans="1:21" s="551" customFormat="1" ht="15" customHeight="1">
      <c r="A65" s="474">
        <v>2023</v>
      </c>
      <c r="B65" s="454" t="s">
        <v>28</v>
      </c>
      <c r="C65" s="467">
        <f>SUM(C196:C198)/3</f>
        <v>126.59838874055067</v>
      </c>
      <c r="D65" s="467">
        <f>SUM(D196:D198)/3</f>
        <v>98.22348484647739</v>
      </c>
      <c r="E65" s="467">
        <f>SUM(E196:E198)/3</f>
        <v>137.71664709028201</v>
      </c>
      <c r="F65" s="467">
        <f>SUM(F196:F198)/3</f>
        <v>119.69971999930466</v>
      </c>
      <c r="G65" s="474">
        <v>2023</v>
      </c>
      <c r="H65" s="454" t="s">
        <v>28</v>
      </c>
      <c r="I65" s="523">
        <f>+C65/C60*100-100</f>
        <v>2.9830649087457601</v>
      </c>
      <c r="J65" s="568"/>
      <c r="K65" s="523">
        <f>+D65/D60*100-100</f>
        <v>2.6556579933575222</v>
      </c>
      <c r="L65" s="568"/>
      <c r="M65" s="523">
        <f>+E65/E60*100-100</f>
        <v>3.3650748370990442</v>
      </c>
      <c r="N65" s="568"/>
      <c r="O65" s="523">
        <f>+F65/F60*100-100</f>
        <v>-0.39673843498064798</v>
      </c>
      <c r="P65" s="568"/>
      <c r="R65" s="523" t="e">
        <f>C65/C64*100-100</f>
        <v>#DIV/0!</v>
      </c>
    </row>
    <row r="66" spans="1:21" s="551" customFormat="1" ht="15" customHeight="1">
      <c r="A66" s="474"/>
      <c r="B66" s="454" t="s">
        <v>29</v>
      </c>
      <c r="C66" s="467">
        <f>SUM(C199:C201)/3</f>
        <v>123.16714661404667</v>
      </c>
      <c r="D66" s="467">
        <f>SUM(D199:D201)/3</f>
        <v>90.00667685110767</v>
      </c>
      <c r="E66" s="467">
        <f>SUM(E199:E201)/3</f>
        <v>134.88853892895898</v>
      </c>
      <c r="F66" s="467">
        <f>SUM(F199:F201)/3</f>
        <v>128.23163916402299</v>
      </c>
      <c r="G66" s="474"/>
      <c r="H66" s="454" t="s">
        <v>29</v>
      </c>
      <c r="I66" s="523">
        <f>+C66/C61*100-100</f>
        <v>-0.34631778895391108</v>
      </c>
      <c r="J66" s="568"/>
      <c r="K66" s="523">
        <f>+D66/D61*100-100</f>
        <v>-2.8307580128029457</v>
      </c>
      <c r="L66" s="568"/>
      <c r="M66" s="523">
        <f>+E66/E61*100-100</f>
        <v>6.5554429738881481E-2</v>
      </c>
      <c r="N66" s="568"/>
      <c r="O66" s="523">
        <f>+F66/F61*100-100</f>
        <v>2.0543912323364424</v>
      </c>
      <c r="P66" s="568"/>
      <c r="R66" s="523">
        <f>C66/C65*100-100</f>
        <v>-2.7103363325863228</v>
      </c>
      <c r="S66" s="523">
        <f t="shared" ref="S66:U68" si="4">D66/D65*100-100</f>
        <v>-8.3654209664954777</v>
      </c>
      <c r="T66" s="523">
        <f t="shared" si="4"/>
        <v>-2.0535702989261893</v>
      </c>
      <c r="U66" s="523">
        <f t="shared" si="4"/>
        <v>7.1277686904930988</v>
      </c>
    </row>
    <row r="67" spans="1:21" s="551" customFormat="1" ht="15" customHeight="1">
      <c r="A67" s="474"/>
      <c r="B67" s="454" t="s">
        <v>30</v>
      </c>
      <c r="C67" s="467">
        <f>SUM(C202:C204)/3</f>
        <v>128.16870708944333</v>
      </c>
      <c r="D67" s="467">
        <f>SUM(D202:D204)/3</f>
        <v>89.615241010682624</v>
      </c>
      <c r="E67" s="467">
        <f>SUM(E202:E204)/3</f>
        <v>142.29776571328168</v>
      </c>
      <c r="F67" s="467">
        <f>SUM(F202:F204)/3</f>
        <v>128.88284740209534</v>
      </c>
      <c r="G67" s="474"/>
      <c r="H67" s="454" t="s">
        <v>30</v>
      </c>
      <c r="I67" s="523">
        <f>+C67/C62*100-100</f>
        <v>-0.4835192374063837</v>
      </c>
      <c r="J67" s="568"/>
      <c r="K67" s="523">
        <f>+D67/D62*100-100</f>
        <v>-2.6597082376760994</v>
      </c>
      <c r="L67" s="568"/>
      <c r="M67" s="523">
        <f>+E67/E62*100-100</f>
        <v>-0.13827478236748902</v>
      </c>
      <c r="N67" s="568"/>
      <c r="O67" s="523">
        <f>+F67/F62*100-100</f>
        <v>1.5150293398547205</v>
      </c>
      <c r="P67" s="568"/>
      <c r="R67" s="523">
        <f>C67/C66*100-100</f>
        <v>4.0607910574314303</v>
      </c>
      <c r="S67" s="523">
        <f t="shared" si="4"/>
        <v>-0.43489644781861614</v>
      </c>
      <c r="T67" s="523">
        <f t="shared" si="4"/>
        <v>5.4928512408492196</v>
      </c>
      <c r="U67" s="523">
        <f t="shared" si="4"/>
        <v>0.50783741229368218</v>
      </c>
    </row>
    <row r="68" spans="1:21" s="551" customFormat="1">
      <c r="A68" s="474"/>
      <c r="B68" s="454" t="s">
        <v>31</v>
      </c>
      <c r="C68" s="467">
        <f>SUM(C205:C207)/3</f>
        <v>131.62531661855067</v>
      </c>
      <c r="D68" s="467">
        <f>SUM(D205:D207)/3</f>
        <v>100.91429747888667</v>
      </c>
      <c r="E68" s="467">
        <f>SUM(E205:E207)/3</f>
        <v>143.21584324935466</v>
      </c>
      <c r="F68" s="467">
        <f>SUM(F205:F207)/3</f>
        <v>128.73130073855867</v>
      </c>
      <c r="G68" s="474"/>
      <c r="H68" s="454" t="s">
        <v>31</v>
      </c>
      <c r="I68" s="567">
        <f>+C68/C63*100-100</f>
        <v>0.79619994633466717</v>
      </c>
      <c r="J68" s="571"/>
      <c r="K68" s="567">
        <f>+D68/D63*100-100</f>
        <v>3.4433553261208942</v>
      </c>
      <c r="L68" s="568"/>
      <c r="M68" s="523">
        <f>+E68/E63*100-100</f>
        <v>-0.18223424739547056</v>
      </c>
      <c r="N68" s="571"/>
      <c r="O68" s="523">
        <f>+F68/F63*100-100</f>
        <v>4.5925951405391601</v>
      </c>
      <c r="P68" s="568"/>
      <c r="R68" s="523">
        <f>C68/C67*100-100</f>
        <v>2.6969215868699621</v>
      </c>
      <c r="S68" s="523">
        <f t="shared" si="4"/>
        <v>12.608409396407396</v>
      </c>
      <c r="T68" s="523">
        <f t="shared" si="4"/>
        <v>0.64518057010315033</v>
      </c>
      <c r="U68" s="523">
        <f t="shared" si="4"/>
        <v>-0.11758481954069566</v>
      </c>
    </row>
    <row r="69" spans="1:21" s="551" customFormat="1">
      <c r="A69" s="474"/>
      <c r="B69" s="454"/>
      <c r="C69" s="467"/>
      <c r="D69" s="467"/>
      <c r="E69" s="467"/>
      <c r="F69" s="467"/>
      <c r="G69" s="474"/>
      <c r="H69" s="454"/>
      <c r="I69" s="567"/>
      <c r="J69" s="567"/>
      <c r="K69" s="567"/>
      <c r="L69" s="567"/>
      <c r="M69" s="523"/>
      <c r="N69" s="523"/>
      <c r="O69" s="523"/>
      <c r="P69" s="523"/>
      <c r="R69" s="523"/>
      <c r="S69" s="523"/>
      <c r="T69" s="523"/>
      <c r="U69" s="523"/>
    </row>
    <row r="70" spans="1:21" s="551" customFormat="1">
      <c r="A70" s="474">
        <v>2024</v>
      </c>
      <c r="B70" s="454" t="s">
        <v>28</v>
      </c>
      <c r="C70" s="467">
        <f>SUM(C209:C211)/3</f>
        <v>130.33428834887968</v>
      </c>
      <c r="D70" s="467">
        <f>SUM(D209:D211)/3</f>
        <v>102.410723537058</v>
      </c>
      <c r="E70" s="467">
        <f>SUM(E209:E211)/3</f>
        <v>140.59339009706167</v>
      </c>
      <c r="F70" s="467">
        <f>SUM(F209:F211)/3</f>
        <v>130.58646826548832</v>
      </c>
      <c r="G70" s="474">
        <v>2024</v>
      </c>
      <c r="H70" s="454" t="s">
        <v>28</v>
      </c>
      <c r="I70" s="523">
        <f>+C70/C65*100-100</f>
        <v>2.9509851156046807</v>
      </c>
      <c r="J70" s="571"/>
      <c r="K70" s="523">
        <f>+D70/D65*100-100</f>
        <v>4.2629710166822434</v>
      </c>
      <c r="L70" s="568"/>
      <c r="M70" s="523">
        <f>+E70/E65*100-100</f>
        <v>2.088885452529027</v>
      </c>
      <c r="N70" s="571"/>
      <c r="O70" s="523">
        <f>+F70/F65*100-100</f>
        <v>9.0950490663193762</v>
      </c>
      <c r="P70" s="568"/>
      <c r="R70" s="523"/>
      <c r="S70" s="523"/>
      <c r="T70" s="523"/>
      <c r="U70" s="523"/>
    </row>
    <row r="71" spans="1:21" s="551" customFormat="1">
      <c r="A71" s="474"/>
      <c r="B71" s="454" t="s">
        <v>29</v>
      </c>
      <c r="C71" s="467">
        <f>SUM(C212:C214)/3</f>
        <v>128.69649702281868</v>
      </c>
      <c r="D71" s="467">
        <f>SUM(D212:D214)/3</f>
        <v>92.323202545477031</v>
      </c>
      <c r="E71" s="467">
        <f>SUM(E212:E214)/3</f>
        <v>141.50444769968701</v>
      </c>
      <c r="F71" s="467">
        <f>SUM(F212:F214)/3</f>
        <v>134.75830755875833</v>
      </c>
      <c r="G71" s="474"/>
      <c r="H71" s="454" t="s">
        <v>29</v>
      </c>
      <c r="I71" s="523">
        <f>+C71/C66*100-100</f>
        <v>4.4893062482795187</v>
      </c>
      <c r="J71" s="568"/>
      <c r="K71" s="523">
        <f>+D71/D66*100-100</f>
        <v>2.5737265005366652</v>
      </c>
      <c r="L71" s="568"/>
      <c r="M71" s="523">
        <f>+E71/E66*100-100</f>
        <v>4.904722686789853</v>
      </c>
      <c r="N71" s="568"/>
      <c r="O71" s="523">
        <f>+F71/F66*100-100</f>
        <v>5.0897488617352735</v>
      </c>
      <c r="P71" s="523"/>
      <c r="R71" s="523"/>
      <c r="S71" s="523"/>
      <c r="T71" s="523"/>
      <c r="U71" s="523"/>
    </row>
    <row r="72" spans="1:21" s="551" customFormat="1">
      <c r="A72" s="474"/>
      <c r="B72" s="454" t="s">
        <v>30</v>
      </c>
      <c r="C72" s="467">
        <f>SUM(C215:C217)/3</f>
        <v>133.37511555491733</v>
      </c>
      <c r="D72" s="467">
        <f>SUM(D215:D217)/3</f>
        <v>86.508834460755295</v>
      </c>
      <c r="E72" s="467">
        <f>SUM(E215:E217)/3</f>
        <v>150.50013547065967</v>
      </c>
      <c r="F72" s="467">
        <f>SUM(F215:F217)/3</f>
        <v>134.76453895033401</v>
      </c>
      <c r="G72" s="474"/>
      <c r="H72" s="454" t="s">
        <v>30</v>
      </c>
      <c r="I72" s="523">
        <f>+C72/C67*100-100</f>
        <v>4.0621525984815321</v>
      </c>
      <c r="J72" s="568"/>
      <c r="K72" s="523">
        <f>+D72/D67*100-100</f>
        <v>-3.4663819623684589</v>
      </c>
      <c r="L72" s="568"/>
      <c r="M72" s="523">
        <f>+E72/E67*100-100</f>
        <v>5.7642294777172367</v>
      </c>
      <c r="N72" s="568"/>
      <c r="O72" s="523">
        <f>+F72/F67*100-100</f>
        <v>4.5635952857936672</v>
      </c>
      <c r="P72" s="572"/>
      <c r="R72" s="523"/>
      <c r="S72" s="523"/>
      <c r="T72" s="523"/>
      <c r="U72" s="523"/>
    </row>
    <row r="73" spans="1:21" s="551" customFormat="1">
      <c r="A73" s="474"/>
      <c r="B73" s="454" t="s">
        <v>31</v>
      </c>
      <c r="C73" s="467">
        <f>SUM(C218:C220)/3</f>
        <v>136.11849681338813</v>
      </c>
      <c r="D73" s="467">
        <f>SUM(D218:D220)/3</f>
        <v>100.07813270206411</v>
      </c>
      <c r="E73" s="467">
        <f>SUM(E218:E220)/3</f>
        <v>149.72343527036796</v>
      </c>
      <c r="F73" s="467">
        <f>SUM(F218:F220)/3</f>
        <v>132.69044673151467</v>
      </c>
      <c r="G73" s="474"/>
      <c r="H73" s="454" t="s">
        <v>31</v>
      </c>
      <c r="I73" s="567">
        <f>+C73/C68*100-100</f>
        <v>3.4136139690046576</v>
      </c>
      <c r="J73" s="567"/>
      <c r="K73" s="567">
        <f>+D73/D68*100-100</f>
        <v>-0.82858900840834337</v>
      </c>
      <c r="L73" s="567"/>
      <c r="M73" s="523">
        <f>+E73/E68*100-100</f>
        <v>4.5439051108911599</v>
      </c>
      <c r="N73" s="523"/>
      <c r="O73" s="523">
        <f>+F73/F68*100-100</f>
        <v>3.075511526910347</v>
      </c>
      <c r="P73" s="567"/>
      <c r="R73" s="523"/>
      <c r="S73" s="523"/>
      <c r="T73" s="523"/>
      <c r="U73" s="523"/>
    </row>
    <row r="75" spans="1:21" s="551" customFormat="1">
      <c r="A75" s="474">
        <v>2025</v>
      </c>
      <c r="B75" s="454" t="s">
        <v>28</v>
      </c>
      <c r="C75" s="467">
        <f>SUM(C222:C224)/3</f>
        <v>133.33632015111201</v>
      </c>
      <c r="D75" s="467">
        <f>SUM(D222:D224)/3</f>
        <v>99.072690999674762</v>
      </c>
      <c r="E75" s="467">
        <f>SUM(E222:E224)/3</f>
        <v>146.44087107582598</v>
      </c>
      <c r="F75" s="467">
        <f>SUM(F222:F224)/3</f>
        <v>128.31968664101532</v>
      </c>
      <c r="G75" s="474">
        <v>2025</v>
      </c>
      <c r="H75" s="454" t="s">
        <v>28</v>
      </c>
      <c r="I75" s="523">
        <f>+C75/C70*100-100</f>
        <v>2.3033323312407816</v>
      </c>
      <c r="J75" s="567"/>
      <c r="K75" s="523">
        <f>+D75/D70*100-100</f>
        <v>-3.2594560628949694</v>
      </c>
      <c r="L75" s="567"/>
      <c r="M75" s="523">
        <f>+E75/E70*100-100</f>
        <v>4.1591435946792217</v>
      </c>
      <c r="N75" s="523"/>
      <c r="O75" s="523">
        <f>+F75/F70*100-100</f>
        <v>-1.7358472547588377</v>
      </c>
      <c r="P75" s="567"/>
      <c r="R75" s="523"/>
      <c r="S75" s="523"/>
      <c r="T75" s="523"/>
      <c r="U75" s="523"/>
    </row>
    <row r="76" spans="1:21" s="551" customFormat="1">
      <c r="A76" s="474"/>
      <c r="B76" s="454" t="s">
        <v>29</v>
      </c>
      <c r="C76" s="467">
        <f>SUM(C225:C227)/3</f>
        <v>131.22800937659431</v>
      </c>
      <c r="D76" s="467">
        <f>SUM(D225:D227)/3</f>
        <v>87.283545072882319</v>
      </c>
      <c r="E76" s="467">
        <f>SUM(E225:E227)/3</f>
        <v>147.04831823720369</v>
      </c>
      <c r="F76" s="467">
        <f>SUM(F225:F227)/3</f>
        <v>134.97731676651199</v>
      </c>
      <c r="G76" s="474"/>
      <c r="H76" s="454" t="s">
        <v>29</v>
      </c>
      <c r="I76" s="523">
        <f>+C76/C71*100-100</f>
        <v>1.9670406050964857</v>
      </c>
      <c r="J76" s="567"/>
      <c r="K76" s="523">
        <f>+D76/D71*100-100</f>
        <v>-5.4587117145467801</v>
      </c>
      <c r="L76" s="567"/>
      <c r="M76" s="523">
        <f>+E76/E71*100-100</f>
        <v>3.9178065620116627</v>
      </c>
      <c r="N76" s="523"/>
      <c r="O76" s="523">
        <f>+F76/F71*100-100</f>
        <v>0.1625200046818378</v>
      </c>
      <c r="P76" s="567"/>
      <c r="R76" s="523"/>
      <c r="S76" s="523"/>
      <c r="T76" s="523"/>
      <c r="U76" s="523"/>
    </row>
    <row r="77" spans="1:21" s="551" customFormat="1">
      <c r="A77" s="474"/>
      <c r="B77" s="454" t="s">
        <v>30</v>
      </c>
      <c r="C77" s="467">
        <f>SUM(C228:C230)/3</f>
        <v>139.91180642118522</v>
      </c>
      <c r="D77" s="467">
        <f>SUM(D228:D230)/3</f>
        <v>95.418147991053957</v>
      </c>
      <c r="E77" s="467">
        <f>SUM(E228:E230)/3</f>
        <v>156.55349806470051</v>
      </c>
      <c r="F77" s="467">
        <f>SUM(F228:F230)/3</f>
        <v>137.27196720684199</v>
      </c>
      <c r="G77" s="474"/>
      <c r="H77" s="454" t="s">
        <v>30</v>
      </c>
      <c r="I77" s="523">
        <f>+C77/C72*100-100</f>
        <v>4.9009823452234684</v>
      </c>
      <c r="J77" s="567"/>
      <c r="K77" s="523">
        <f>+D77/D72*100-100</f>
        <v>10.298732592843308</v>
      </c>
      <c r="L77" s="567"/>
      <c r="M77" s="523">
        <f>+E77/E72*100-100</f>
        <v>4.0221642160720421</v>
      </c>
      <c r="N77" s="523"/>
      <c r="O77" s="523">
        <f>+F77/F72*100-100</f>
        <v>1.8605994396137646</v>
      </c>
      <c r="P77" s="567"/>
      <c r="R77" s="523"/>
      <c r="S77" s="523"/>
      <c r="T77" s="523"/>
      <c r="U77" s="523"/>
    </row>
    <row r="78" spans="1:21" s="551" customFormat="1" hidden="1">
      <c r="A78" s="474"/>
      <c r="B78" s="454" t="s">
        <v>31</v>
      </c>
      <c r="C78" s="467" t="e">
        <f>SUM(C231:C233)/3</f>
        <v>#DIV/0!</v>
      </c>
      <c r="D78" s="467">
        <f>SUM(D231:D233)/3</f>
        <v>0</v>
      </c>
      <c r="E78" s="467" t="e">
        <f>SUM(E231:E233)/3</f>
        <v>#DIV/0!</v>
      </c>
      <c r="F78" s="467">
        <f>SUM(F231:F233)/3</f>
        <v>0</v>
      </c>
      <c r="G78" s="474"/>
      <c r="H78" s="454" t="s">
        <v>31</v>
      </c>
      <c r="I78" s="567" t="e">
        <f>+C78/C73*100-100</f>
        <v>#DIV/0!</v>
      </c>
      <c r="J78" s="567"/>
      <c r="K78" s="567">
        <f>+D78/D73*100-100</f>
        <v>-100</v>
      </c>
      <c r="L78" s="567"/>
      <c r="M78" s="523" t="e">
        <f>+E78/E73*100-100</f>
        <v>#DIV/0!</v>
      </c>
      <c r="N78" s="523"/>
      <c r="O78" s="523">
        <f>+F78/F73*100-100</f>
        <v>-100</v>
      </c>
      <c r="P78" s="567"/>
      <c r="R78" s="523"/>
      <c r="S78" s="523"/>
      <c r="T78" s="523"/>
      <c r="U78" s="523"/>
    </row>
    <row r="79" spans="1:21" s="551" customFormat="1">
      <c r="A79" s="474"/>
      <c r="B79" s="454"/>
      <c r="C79" s="467"/>
      <c r="D79" s="467"/>
      <c r="E79" s="467"/>
      <c r="F79" s="467"/>
      <c r="G79" s="474"/>
      <c r="H79" s="454"/>
      <c r="I79" s="567"/>
      <c r="J79" s="567"/>
      <c r="K79" s="567"/>
      <c r="L79" s="567"/>
      <c r="M79" s="523"/>
      <c r="N79" s="523"/>
      <c r="O79" s="523"/>
      <c r="P79" s="523"/>
    </row>
    <row r="80" spans="1:21" s="552" customFormat="1">
      <c r="A80" s="474">
        <v>2015</v>
      </c>
      <c r="B80" s="454" t="s">
        <v>32</v>
      </c>
      <c r="C80" s="467">
        <f t="shared" ref="C80:F80" si="5">AVERAGE(C92:C100)</f>
        <v>99.142306865245956</v>
      </c>
      <c r="D80" s="467">
        <f t="shared" si="5"/>
        <v>99.53870245600956</v>
      </c>
      <c r="E80" s="467">
        <f t="shared" si="5"/>
        <v>98.956101406310722</v>
      </c>
      <c r="F80" s="467">
        <f t="shared" si="5"/>
        <v>99.557391781752301</v>
      </c>
      <c r="G80" s="474">
        <v>2015</v>
      </c>
      <c r="H80" s="454" t="s">
        <v>32</v>
      </c>
      <c r="I80" s="488"/>
      <c r="J80" s="568"/>
      <c r="K80" s="561"/>
      <c r="L80" s="568"/>
      <c r="M80" s="561"/>
      <c r="N80" s="568"/>
      <c r="O80" s="561"/>
      <c r="P80" s="467"/>
    </row>
    <row r="81" spans="1:94" s="552" customFormat="1">
      <c r="A81" s="474">
        <v>2016</v>
      </c>
      <c r="B81" s="454" t="s">
        <v>32</v>
      </c>
      <c r="C81" s="467">
        <f t="shared" ref="C81:F81" si="6">AVERAGE(C105:C113)</f>
        <v>102.7735033250276</v>
      </c>
      <c r="D81" s="467">
        <f t="shared" si="6"/>
        <v>100.87328651315053</v>
      </c>
      <c r="E81" s="467">
        <f t="shared" si="6"/>
        <v>102.92505396112144</v>
      </c>
      <c r="F81" s="467">
        <f t="shared" si="6"/>
        <v>108.43122222222222</v>
      </c>
      <c r="G81" s="474">
        <v>2016</v>
      </c>
      <c r="H81" s="454" t="s">
        <v>32</v>
      </c>
      <c r="I81" s="488">
        <f>+C81/C80*100-100</f>
        <v>3.662610417888672</v>
      </c>
      <c r="J81" s="568"/>
      <c r="K81" s="488">
        <f>+D81/D80*100-100</f>
        <v>1.340768991569675</v>
      </c>
      <c r="L81" s="568"/>
      <c r="M81" s="488">
        <f t="shared" ref="M81:M90" si="7">+E81/E80*100-100</f>
        <v>4.0108214636652946</v>
      </c>
      <c r="N81" s="568"/>
      <c r="O81" s="488">
        <f t="shared" ref="O81:O90" si="8">+F81/F80*100-100</f>
        <v>8.9132813562682998</v>
      </c>
      <c r="P81" s="467"/>
    </row>
    <row r="82" spans="1:94" s="552" customFormat="1">
      <c r="A82" s="474">
        <v>2017</v>
      </c>
      <c r="B82" s="454" t="s">
        <v>32</v>
      </c>
      <c r="C82" s="467">
        <f t="shared" ref="C82:F82" si="9">AVERAGE(C118:C126)</f>
        <v>107.55241058078613</v>
      </c>
      <c r="D82" s="467">
        <f t="shared" si="9"/>
        <v>101.57226658285009</v>
      </c>
      <c r="E82" s="467">
        <f t="shared" si="9"/>
        <v>109.50173654137916</v>
      </c>
      <c r="F82" s="467">
        <f t="shared" si="9"/>
        <v>110.16335707842534</v>
      </c>
      <c r="G82" s="474">
        <v>2017</v>
      </c>
      <c r="H82" s="454" t="s">
        <v>32</v>
      </c>
      <c r="I82" s="488">
        <f t="shared" ref="I82:I90" si="10">+C82/C81*100-100</f>
        <v>4.6499409878487228</v>
      </c>
      <c r="J82" s="568"/>
      <c r="K82" s="488">
        <f t="shared" ref="K82:K90" si="11">+D82/D81*100-100</f>
        <v>0.69292881580540211</v>
      </c>
      <c r="L82" s="568"/>
      <c r="M82" s="488">
        <f t="shared" si="7"/>
        <v>6.3897781221877921</v>
      </c>
      <c r="N82" s="568"/>
      <c r="O82" s="488">
        <f t="shared" si="8"/>
        <v>1.5974502737350065</v>
      </c>
      <c r="P82" s="467"/>
    </row>
    <row r="83" spans="1:94" s="552" customFormat="1">
      <c r="A83" s="474">
        <v>2018</v>
      </c>
      <c r="B83" s="454" t="s">
        <v>32</v>
      </c>
      <c r="C83" s="467">
        <f t="shared" ref="C83:F83" si="12">AVERAGE(C131:C139)</f>
        <v>110.88135427256989</v>
      </c>
      <c r="D83" s="467">
        <f t="shared" si="12"/>
        <v>98.799733061703535</v>
      </c>
      <c r="E83" s="467">
        <f t="shared" si="12"/>
        <v>114.84964412993567</v>
      </c>
      <c r="F83" s="467">
        <f t="shared" si="12"/>
        <v>115.84573248220477</v>
      </c>
      <c r="G83" s="474">
        <v>2018</v>
      </c>
      <c r="H83" s="454" t="s">
        <v>32</v>
      </c>
      <c r="I83" s="488">
        <f t="shared" si="10"/>
        <v>3.0951827800115126</v>
      </c>
      <c r="J83" s="568"/>
      <c r="K83" s="488">
        <f t="shared" si="11"/>
        <v>-2.7296166703979878</v>
      </c>
      <c r="L83" s="568"/>
      <c r="M83" s="488">
        <f t="shared" si="7"/>
        <v>4.8838564186017379</v>
      </c>
      <c r="N83" s="568"/>
      <c r="O83" s="488">
        <f t="shared" si="8"/>
        <v>5.1581356582426565</v>
      </c>
      <c r="P83" s="467"/>
    </row>
    <row r="84" spans="1:94" s="552" customFormat="1">
      <c r="A84" s="474">
        <v>2019</v>
      </c>
      <c r="B84" s="454" t="s">
        <v>32</v>
      </c>
      <c r="C84" s="467">
        <f t="shared" ref="C84:F84" si="13">AVERAGE(C144:C152)</f>
        <v>114.01794654731788</v>
      </c>
      <c r="D84" s="467">
        <f t="shared" si="13"/>
        <v>98.195428710542828</v>
      </c>
      <c r="E84" s="467">
        <f t="shared" si="13"/>
        <v>119.22847579072067</v>
      </c>
      <c r="F84" s="467">
        <f t="shared" si="13"/>
        <v>120.37998497796811</v>
      </c>
      <c r="G84" s="474">
        <v>2019</v>
      </c>
      <c r="H84" s="454" t="s">
        <v>32</v>
      </c>
      <c r="I84" s="488">
        <f t="shared" si="10"/>
        <v>2.8287824362584644</v>
      </c>
      <c r="J84" s="568"/>
      <c r="K84" s="488">
        <f t="shared" si="11"/>
        <v>-0.61164573266944444</v>
      </c>
      <c r="L84" s="568"/>
      <c r="M84" s="488">
        <f t="shared" si="7"/>
        <v>3.8126645441155915</v>
      </c>
      <c r="N84" s="568"/>
      <c r="O84" s="488">
        <f t="shared" si="8"/>
        <v>3.9140436152534761</v>
      </c>
      <c r="P84" s="467"/>
    </row>
    <row r="85" spans="1:94" s="552" customFormat="1">
      <c r="A85" s="474">
        <v>2020</v>
      </c>
      <c r="B85" s="454" t="s">
        <v>32</v>
      </c>
      <c r="C85" s="467">
        <f t="shared" ref="C85:F85" si="14">AVERAGE(C157:C165)</f>
        <v>107.85340216523635</v>
      </c>
      <c r="D85" s="467">
        <f t="shared" si="14"/>
        <v>89.818671413578883</v>
      </c>
      <c r="E85" s="467">
        <f t="shared" si="14"/>
        <v>113.81522198512282</v>
      </c>
      <c r="F85" s="467">
        <f t="shared" si="14"/>
        <v>114.86981733900535</v>
      </c>
      <c r="G85" s="474">
        <v>2020</v>
      </c>
      <c r="H85" s="454" t="s">
        <v>32</v>
      </c>
      <c r="I85" s="488">
        <f t="shared" si="10"/>
        <v>-5.4066439264657475</v>
      </c>
      <c r="J85" s="568"/>
      <c r="K85" s="488">
        <f t="shared" si="11"/>
        <v>-8.5306998573799859</v>
      </c>
      <c r="L85" s="568"/>
      <c r="M85" s="488">
        <f t="shared" si="7"/>
        <v>-4.5402356858940465</v>
      </c>
      <c r="N85" s="568"/>
      <c r="O85" s="488">
        <f t="shared" si="8"/>
        <v>-4.5773121171025366</v>
      </c>
      <c r="P85" s="467"/>
    </row>
    <row r="86" spans="1:94" s="552" customFormat="1">
      <c r="A86" s="474">
        <v>2021</v>
      </c>
      <c r="B86" s="454" t="s">
        <v>32</v>
      </c>
      <c r="C86" s="467">
        <f t="shared" ref="C86:F86" si="15">AVERAGE(C170:C178)</f>
        <v>115.992522104996</v>
      </c>
      <c r="D86" s="467">
        <f t="shared" si="15"/>
        <v>91.941242092527489</v>
      </c>
      <c r="E86" s="467">
        <f t="shared" si="15"/>
        <v>124.76877799232923</v>
      </c>
      <c r="F86" s="467">
        <f t="shared" si="15"/>
        <v>116.83066683544978</v>
      </c>
      <c r="G86" s="474">
        <v>2021</v>
      </c>
      <c r="H86" s="454" t="s">
        <v>32</v>
      </c>
      <c r="I86" s="488">
        <f t="shared" si="10"/>
        <v>7.5464656435131729</v>
      </c>
      <c r="J86" s="568"/>
      <c r="K86" s="488">
        <f t="shared" si="11"/>
        <v>2.3631730970223686</v>
      </c>
      <c r="L86" s="568"/>
      <c r="M86" s="488">
        <f t="shared" si="7"/>
        <v>9.6239815871361998</v>
      </c>
      <c r="N86" s="568"/>
      <c r="O86" s="488">
        <f t="shared" si="8"/>
        <v>1.7070189035449914</v>
      </c>
      <c r="P86" s="467"/>
    </row>
    <row r="87" spans="1:94" s="552" customFormat="1">
      <c r="A87" s="474">
        <v>2022</v>
      </c>
      <c r="B87" s="454" t="s">
        <v>32</v>
      </c>
      <c r="C87" s="467">
        <f t="shared" ref="C87:F87" si="16">AVERAGE(C183:C191)</f>
        <v>125.10596212077036</v>
      </c>
      <c r="D87" s="467">
        <f t="shared" si="16"/>
        <v>93.458376644127355</v>
      </c>
      <c r="E87" s="467">
        <f t="shared" si="16"/>
        <v>136.84274003377925</v>
      </c>
      <c r="F87" s="467">
        <f t="shared" si="16"/>
        <v>124.26205753738967</v>
      </c>
      <c r="G87" s="474">
        <v>2022</v>
      </c>
      <c r="H87" s="454" t="s">
        <v>32</v>
      </c>
      <c r="I87" s="488">
        <f t="shared" si="10"/>
        <v>7.8569203000214998</v>
      </c>
      <c r="J87" s="568"/>
      <c r="K87" s="488">
        <f t="shared" si="11"/>
        <v>1.6501131777979055</v>
      </c>
      <c r="L87" s="568"/>
      <c r="M87" s="488">
        <f t="shared" si="7"/>
        <v>9.6770700456746681</v>
      </c>
      <c r="N87" s="568"/>
      <c r="O87" s="488">
        <f t="shared" si="8"/>
        <v>6.3608219513174902</v>
      </c>
      <c r="P87" s="467"/>
    </row>
    <row r="88" spans="1:94" s="552" customFormat="1">
      <c r="A88" s="474">
        <v>2023</v>
      </c>
      <c r="B88" s="454" t="s">
        <v>32</v>
      </c>
      <c r="C88" s="467">
        <f t="shared" ref="C88:F88" si="17">AVERAGE(C196:C204)</f>
        <v>125.97808081468023</v>
      </c>
      <c r="D88" s="467">
        <f t="shared" si="17"/>
        <v>92.615134236089204</v>
      </c>
      <c r="E88" s="467">
        <f t="shared" si="17"/>
        <v>138.3009839108409</v>
      </c>
      <c r="F88" s="467">
        <f t="shared" si="17"/>
        <v>125.60473552180767</v>
      </c>
      <c r="G88" s="474">
        <v>2023</v>
      </c>
      <c r="H88" s="454" t="s">
        <v>32</v>
      </c>
      <c r="I88" s="488">
        <f t="shared" si="10"/>
        <v>0.69710402216320233</v>
      </c>
      <c r="J88" s="568"/>
      <c r="K88" s="488">
        <f t="shared" si="11"/>
        <v>-0.90226519902979874</v>
      </c>
      <c r="L88" s="568"/>
      <c r="M88" s="488">
        <f t="shared" si="7"/>
        <v>1.0656348131451381</v>
      </c>
      <c r="N88" s="568"/>
      <c r="O88" s="488">
        <f t="shared" si="8"/>
        <v>1.0805212878548929</v>
      </c>
      <c r="P88" s="467"/>
    </row>
    <row r="89" spans="1:94" s="552" customFormat="1">
      <c r="A89" s="474">
        <v>2024</v>
      </c>
      <c r="B89" s="454" t="s">
        <v>32</v>
      </c>
      <c r="C89" s="467">
        <f t="shared" ref="C89:F89" si="18">AVERAGE(C209:C217)</f>
        <v>130.80196697553856</v>
      </c>
      <c r="D89" s="467">
        <f t="shared" si="18"/>
        <v>93.747586847763444</v>
      </c>
      <c r="E89" s="467">
        <f t="shared" si="18"/>
        <v>144.19932442246943</v>
      </c>
      <c r="F89" s="467">
        <f t="shared" si="18"/>
        <v>133.3697715915269</v>
      </c>
      <c r="G89" s="474">
        <v>2024</v>
      </c>
      <c r="H89" s="454" t="s">
        <v>32</v>
      </c>
      <c r="I89" s="488">
        <f t="shared" si="10"/>
        <v>3.8291472053416271</v>
      </c>
      <c r="J89" s="568"/>
      <c r="K89" s="488">
        <f t="shared" si="11"/>
        <v>1.2227511421486099</v>
      </c>
      <c r="L89" s="568"/>
      <c r="M89" s="488">
        <f t="shared" si="7"/>
        <v>4.2648579531661568</v>
      </c>
      <c r="N89" s="568"/>
      <c r="O89" s="488">
        <f t="shared" si="8"/>
        <v>6.1821204729745745</v>
      </c>
      <c r="P89" s="467"/>
    </row>
    <row r="90" spans="1:94" s="552" customFormat="1">
      <c r="A90" s="474">
        <v>2025</v>
      </c>
      <c r="B90" s="454" t="s">
        <v>32</v>
      </c>
      <c r="C90" s="467">
        <f t="shared" ref="C90:F90" si="19">AVERAGE(C222:C230)</f>
        <v>134.82537864963055</v>
      </c>
      <c r="D90" s="467">
        <f t="shared" si="19"/>
        <v>93.92479468787036</v>
      </c>
      <c r="E90" s="467">
        <f t="shared" si="19"/>
        <v>150.01422912591005</v>
      </c>
      <c r="F90" s="467">
        <f t="shared" si="19"/>
        <v>133.52299020478981</v>
      </c>
      <c r="G90" s="474">
        <v>2025</v>
      </c>
      <c r="H90" s="454" t="s">
        <v>32</v>
      </c>
      <c r="I90" s="488">
        <f t="shared" si="10"/>
        <v>3.0759565525833494</v>
      </c>
      <c r="J90" s="568"/>
      <c r="K90" s="488">
        <f t="shared" si="11"/>
        <v>0.18902656171266585</v>
      </c>
      <c r="L90" s="568"/>
      <c r="M90" s="488">
        <f t="shared" si="7"/>
        <v>4.0325464260875066</v>
      </c>
      <c r="N90" s="568"/>
      <c r="O90" s="488">
        <f t="shared" si="8"/>
        <v>0.11488256404319941</v>
      </c>
      <c r="P90" s="467"/>
    </row>
    <row r="91" spans="1:94" s="552" customFormat="1">
      <c r="A91" s="474"/>
      <c r="B91" s="454"/>
      <c r="C91" s="467"/>
      <c r="D91" s="467"/>
      <c r="E91" s="467"/>
      <c r="F91" s="467"/>
      <c r="G91" s="474"/>
      <c r="H91" s="454"/>
      <c r="I91" s="488"/>
      <c r="J91" s="568"/>
      <c r="K91" s="488"/>
      <c r="L91" s="568"/>
      <c r="M91" s="488"/>
      <c r="N91" s="568"/>
      <c r="O91" s="488"/>
      <c r="P91" s="467"/>
    </row>
    <row r="92" spans="1:94">
      <c r="A92" s="35">
        <v>2015</v>
      </c>
      <c r="B92" s="32" t="s">
        <v>33</v>
      </c>
      <c r="C92" s="488">
        <f>[1]Malaysia!K$2925</f>
        <v>101.028892625187</v>
      </c>
      <c r="D92" s="488">
        <f>[1]Malaysia!K$2918</f>
        <v>107.235677322691</v>
      </c>
      <c r="E92" s="488">
        <f>[1]Malaysia!K$2917</f>
        <v>99.035337863352396</v>
      </c>
      <c r="F92" s="488">
        <f>[1]Malaysia!K$2921</f>
        <v>98.013034657622001</v>
      </c>
      <c r="G92" s="35">
        <v>2015</v>
      </c>
      <c r="H92" s="32" t="s">
        <v>33</v>
      </c>
      <c r="I92" s="523"/>
      <c r="K92" s="523"/>
      <c r="L92" s="488"/>
      <c r="M92" s="523"/>
      <c r="N92" s="523"/>
      <c r="O92" s="523"/>
      <c r="P92" s="523"/>
    </row>
    <row r="93" spans="1:94">
      <c r="A93" s="35"/>
      <c r="B93" s="32" t="s">
        <v>34</v>
      </c>
      <c r="C93" s="488">
        <f>[1]Malaysia!L$2925</f>
        <v>90.811592811396196</v>
      </c>
      <c r="D93" s="488">
        <f>[1]Malaysia!L$2918</f>
        <v>96.261929728059698</v>
      </c>
      <c r="E93" s="488">
        <f>[1]Malaysia!L$2917</f>
        <v>89.0045215452528</v>
      </c>
      <c r="F93" s="488">
        <f>[1]Malaysia!L$2921</f>
        <v>88.746137037524704</v>
      </c>
      <c r="G93" s="35"/>
      <c r="H93" s="32" t="s">
        <v>34</v>
      </c>
      <c r="I93" s="523"/>
      <c r="J93" s="488">
        <f>+C93/C92*100-100</f>
        <v>-10.113245377930212</v>
      </c>
      <c r="K93" s="523"/>
      <c r="L93" s="488">
        <f>+D93/D92*100-100</f>
        <v>-10.233299092809716</v>
      </c>
      <c r="M93" s="523"/>
      <c r="N93" s="523">
        <f>E93/E92*100-100</f>
        <v>-10.128522338097113</v>
      </c>
      <c r="O93" s="523"/>
      <c r="P93" s="523">
        <f>F93/F92*100-100</f>
        <v>-9.4547604331080208</v>
      </c>
      <c r="R93" s="451"/>
      <c r="S93" s="451"/>
      <c r="T93" s="451"/>
      <c r="U93" s="451"/>
      <c r="V93" s="451"/>
      <c r="W93" s="451"/>
      <c r="X93" s="451"/>
      <c r="Y93" s="451"/>
      <c r="Z93" s="451"/>
      <c r="AA93" s="451"/>
      <c r="AB93" s="451"/>
      <c r="AC93" s="451"/>
      <c r="AE93" s="451"/>
      <c r="AF93" s="451"/>
      <c r="AG93" s="451"/>
      <c r="AH93" s="451"/>
      <c r="AI93" s="451"/>
      <c r="AJ93" s="451"/>
      <c r="AK93" s="451"/>
      <c r="AL93" s="451"/>
      <c r="AM93" s="451"/>
      <c r="AN93" s="451"/>
      <c r="AO93" s="451"/>
      <c r="AP93" s="451"/>
      <c r="AR93" s="451"/>
      <c r="AS93" s="451"/>
      <c r="AT93" s="451"/>
      <c r="AU93" s="451"/>
      <c r="AV93" s="451"/>
      <c r="AW93" s="451"/>
      <c r="AX93" s="451"/>
      <c r="AY93" s="451"/>
      <c r="AZ93" s="451"/>
      <c r="BA93" s="451"/>
      <c r="BB93" s="451"/>
      <c r="BC93" s="451"/>
      <c r="BE93" s="451"/>
      <c r="BF93" s="451"/>
      <c r="BG93" s="451"/>
      <c r="BH93" s="451"/>
      <c r="BI93" s="451"/>
      <c r="BJ93" s="451"/>
      <c r="BK93" s="451"/>
      <c r="BL93" s="451"/>
      <c r="BM93" s="451"/>
      <c r="BN93" s="451"/>
      <c r="BO93" s="451"/>
      <c r="BP93" s="451"/>
      <c r="BR93" s="451"/>
      <c r="BS93" s="451"/>
      <c r="BT93" s="451"/>
      <c r="BU93" s="451"/>
      <c r="BV93" s="451"/>
      <c r="BW93" s="451"/>
      <c r="BX93" s="451"/>
      <c r="BY93" s="451"/>
      <c r="BZ93" s="451"/>
      <c r="CA93" s="451"/>
      <c r="CB93" s="451"/>
      <c r="CC93" s="451"/>
      <c r="CE93" s="451"/>
      <c r="CF93" s="451"/>
      <c r="CG93" s="451"/>
      <c r="CH93" s="451"/>
      <c r="CI93" s="451"/>
      <c r="CJ93" s="451"/>
      <c r="CK93" s="451"/>
      <c r="CL93" s="451"/>
      <c r="CM93" s="451"/>
      <c r="CN93" s="451"/>
      <c r="CO93" s="451"/>
      <c r="CP93" s="451"/>
    </row>
    <row r="94" spans="1:94">
      <c r="A94" s="35"/>
      <c r="B94" s="32" t="s">
        <v>35</v>
      </c>
      <c r="C94" s="488">
        <f>[1]Malaysia!M$2925</f>
        <v>101.659986084946</v>
      </c>
      <c r="D94" s="488">
        <f>[1]Malaysia!M$2918</f>
        <v>107.744308673999</v>
      </c>
      <c r="E94" s="488">
        <f>[1]Malaysia!M$2917</f>
        <v>99.182022234858096</v>
      </c>
      <c r="F94" s="488">
        <f>[1]Malaysia!M$2921</f>
        <v>104.10843618906701</v>
      </c>
      <c r="G94" s="35"/>
      <c r="H94" s="32" t="s">
        <v>35</v>
      </c>
      <c r="I94" s="523"/>
      <c r="J94" s="488">
        <f>+C94/C93*100-100</f>
        <v>11.946044483638232</v>
      </c>
      <c r="K94" s="523"/>
      <c r="L94" s="488">
        <f t="shared" ref="L94:L103" si="20">+D94/D93*100-100</f>
        <v>11.928265907796629</v>
      </c>
      <c r="M94" s="523"/>
      <c r="N94" s="523">
        <f t="shared" ref="N94:N103" si="21">E94/E93*100-100</f>
        <v>11.434813100400447</v>
      </c>
      <c r="O94" s="523"/>
      <c r="P94" s="523">
        <f t="shared" ref="P94:P103" si="22">F94/F93*100-100</f>
        <v>17.310386304529104</v>
      </c>
      <c r="R94" s="451"/>
      <c r="S94" s="451"/>
      <c r="T94" s="451"/>
      <c r="U94" s="451"/>
      <c r="V94" s="451"/>
      <c r="W94" s="451"/>
      <c r="X94" s="451"/>
      <c r="Y94" s="451"/>
      <c r="Z94" s="451"/>
      <c r="AA94" s="451"/>
      <c r="AB94" s="451"/>
      <c r="AC94" s="451"/>
      <c r="AE94" s="451"/>
      <c r="AF94" s="451"/>
      <c r="AG94" s="451"/>
      <c r="AH94" s="451"/>
      <c r="AI94" s="451"/>
      <c r="AJ94" s="451"/>
      <c r="AK94" s="451"/>
      <c r="AL94" s="451"/>
      <c r="AM94" s="451"/>
      <c r="AN94" s="451"/>
      <c r="AO94" s="451"/>
      <c r="AP94" s="451"/>
      <c r="AR94" s="451"/>
      <c r="AS94" s="451"/>
      <c r="AT94" s="451"/>
      <c r="AU94" s="451"/>
      <c r="AV94" s="451"/>
      <c r="AW94" s="451"/>
      <c r="AX94" s="451"/>
      <c r="AY94" s="451"/>
      <c r="AZ94" s="451"/>
      <c r="BA94" s="451"/>
      <c r="BB94" s="451"/>
      <c r="BC94" s="451"/>
      <c r="BE94" s="451"/>
      <c r="BF94" s="451"/>
      <c r="BG94" s="451"/>
      <c r="BH94" s="451"/>
      <c r="BI94" s="451"/>
      <c r="BJ94" s="451"/>
      <c r="BK94" s="451"/>
      <c r="BL94" s="451"/>
      <c r="BM94" s="451"/>
      <c r="BN94" s="451"/>
      <c r="BO94" s="451"/>
      <c r="BP94" s="451"/>
      <c r="BR94" s="451"/>
      <c r="BS94" s="451"/>
      <c r="BT94" s="451"/>
      <c r="BU94" s="451"/>
      <c r="BV94" s="451"/>
      <c r="BW94" s="451"/>
      <c r="BX94" s="451"/>
      <c r="BY94" s="451"/>
      <c r="BZ94" s="451"/>
      <c r="CA94" s="451"/>
      <c r="CB94" s="451"/>
      <c r="CC94" s="451"/>
      <c r="CE94" s="451"/>
      <c r="CF94" s="451"/>
      <c r="CG94" s="451"/>
      <c r="CH94" s="451"/>
      <c r="CI94" s="451"/>
      <c r="CJ94" s="451"/>
      <c r="CK94" s="451"/>
      <c r="CL94" s="451"/>
      <c r="CM94" s="451"/>
      <c r="CN94" s="451"/>
      <c r="CO94" s="451"/>
      <c r="CP94" s="451"/>
    </row>
    <row r="95" spans="1:94">
      <c r="A95" s="35"/>
      <c r="B95" s="32" t="s">
        <v>36</v>
      </c>
      <c r="C95" s="488">
        <f>[1]Malaysia!N$2925</f>
        <v>97.040953347759796</v>
      </c>
      <c r="D95" s="488">
        <f>[1]Malaysia!N$2918</f>
        <v>96.050619810336599</v>
      </c>
      <c r="E95" s="488">
        <f>[1]Malaysia!N$2917</f>
        <v>97.006731047430193</v>
      </c>
      <c r="F95" s="488">
        <f>[1]Malaysia!N$2921</f>
        <v>101.15781516652901</v>
      </c>
      <c r="G95" s="35"/>
      <c r="H95" s="32" t="s">
        <v>36</v>
      </c>
      <c r="I95" s="523"/>
      <c r="J95" s="488">
        <f>+C95/C94*100-100</f>
        <v>-4.5436094525200872</v>
      </c>
      <c r="K95" s="523"/>
      <c r="L95" s="488">
        <f t="shared" si="20"/>
        <v>-10.853184736693507</v>
      </c>
      <c r="M95" s="523"/>
      <c r="N95" s="523">
        <f t="shared" si="21"/>
        <v>-2.1932313320622967</v>
      </c>
      <c r="O95" s="523"/>
      <c r="P95" s="523">
        <f t="shared" si="22"/>
        <v>-2.8341805242175582</v>
      </c>
      <c r="R95" s="451"/>
      <c r="S95" s="451"/>
      <c r="T95" s="451"/>
      <c r="U95" s="451"/>
      <c r="V95" s="451"/>
      <c r="W95" s="451"/>
      <c r="X95" s="451"/>
      <c r="Y95" s="451"/>
      <c r="Z95" s="451"/>
      <c r="AA95" s="451"/>
      <c r="AB95" s="451"/>
      <c r="AC95" s="451"/>
      <c r="AE95" s="451"/>
      <c r="AF95" s="451"/>
      <c r="AG95" s="451"/>
      <c r="AH95" s="451"/>
      <c r="AI95" s="451"/>
      <c r="AJ95" s="451"/>
      <c r="AK95" s="451"/>
      <c r="AL95" s="451"/>
      <c r="AM95" s="451"/>
      <c r="AN95" s="451"/>
      <c r="AO95" s="451"/>
      <c r="AP95" s="451"/>
      <c r="AR95" s="451"/>
      <c r="AS95" s="451"/>
      <c r="AT95" s="451"/>
      <c r="AU95" s="451"/>
      <c r="AV95" s="451"/>
      <c r="AW95" s="451"/>
      <c r="AX95" s="451"/>
      <c r="AY95" s="451"/>
      <c r="AZ95" s="451"/>
      <c r="BA95" s="451"/>
      <c r="BB95" s="451"/>
      <c r="BC95" s="451"/>
      <c r="BE95" s="451"/>
      <c r="BF95" s="451"/>
      <c r="BG95" s="451"/>
      <c r="BH95" s="451"/>
      <c r="BI95" s="451"/>
      <c r="BJ95" s="451"/>
      <c r="BK95" s="451"/>
      <c r="BL95" s="451"/>
      <c r="BM95" s="451"/>
      <c r="BN95" s="451"/>
      <c r="BO95" s="451"/>
      <c r="BP95" s="451"/>
      <c r="BR95" s="451"/>
      <c r="BS95" s="451"/>
      <c r="BT95" s="451"/>
      <c r="BU95" s="451"/>
      <c r="BV95" s="451"/>
      <c r="BW95" s="451"/>
      <c r="BX95" s="451"/>
      <c r="BY95" s="451"/>
      <c r="BZ95" s="451"/>
      <c r="CA95" s="451"/>
      <c r="CB95" s="451"/>
      <c r="CC95" s="451"/>
      <c r="CE95" s="451"/>
      <c r="CF95" s="451"/>
      <c r="CG95" s="451"/>
      <c r="CH95" s="451"/>
      <c r="CI95" s="451"/>
      <c r="CJ95" s="451"/>
      <c r="CK95" s="451"/>
      <c r="CL95" s="451"/>
      <c r="CM95" s="451"/>
      <c r="CN95" s="451"/>
      <c r="CO95" s="451"/>
      <c r="CP95" s="451"/>
    </row>
    <row r="96" spans="1:94">
      <c r="A96" s="569"/>
      <c r="B96" s="32" t="s">
        <v>37</v>
      </c>
      <c r="C96" s="488">
        <f>[1]Malaysia!O$2925</f>
        <v>100.677061286559</v>
      </c>
      <c r="D96" s="488">
        <f>[1]Malaysia!O$2918</f>
        <v>103.50392117902599</v>
      </c>
      <c r="E96" s="488">
        <f>[1]Malaysia!O$2917</f>
        <v>99.450913674730998</v>
      </c>
      <c r="F96" s="488">
        <f>[1]Malaysia!O$2921</f>
        <v>102.587081431</v>
      </c>
      <c r="G96" s="35"/>
      <c r="H96" s="32" t="s">
        <v>37</v>
      </c>
      <c r="I96" s="523"/>
      <c r="J96" s="488">
        <f t="shared" ref="J96:J103" si="23">+C96/C95*100-100</f>
        <v>3.746982911192859</v>
      </c>
      <c r="K96" s="523"/>
      <c r="L96" s="488">
        <f t="shared" si="20"/>
        <v>7.7597639488499226</v>
      </c>
      <c r="M96" s="523"/>
      <c r="N96" s="523">
        <f t="shared" si="21"/>
        <v>2.5196010636682047</v>
      </c>
      <c r="O96" s="523"/>
      <c r="P96" s="523">
        <f t="shared" si="22"/>
        <v>1.4129074082097475</v>
      </c>
      <c r="R96" s="451"/>
      <c r="S96" s="451"/>
      <c r="T96" s="451"/>
      <c r="U96" s="451"/>
      <c r="V96" s="451"/>
      <c r="W96" s="451"/>
      <c r="X96" s="451"/>
      <c r="Y96" s="451"/>
      <c r="Z96" s="451"/>
      <c r="AA96" s="451"/>
      <c r="AB96" s="451"/>
      <c r="AC96" s="451"/>
      <c r="AE96" s="451"/>
      <c r="AF96" s="451"/>
      <c r="AG96" s="451"/>
      <c r="AH96" s="451"/>
      <c r="AI96" s="451"/>
      <c r="AJ96" s="451"/>
      <c r="AK96" s="451"/>
      <c r="AL96" s="451"/>
      <c r="AM96" s="451"/>
      <c r="AN96" s="451"/>
      <c r="AO96" s="451"/>
      <c r="AP96" s="451"/>
      <c r="AR96" s="451"/>
      <c r="AS96" s="451"/>
      <c r="AT96" s="451"/>
      <c r="AU96" s="451"/>
      <c r="AV96" s="451"/>
      <c r="AW96" s="451"/>
      <c r="AX96" s="451"/>
      <c r="AY96" s="451"/>
      <c r="AZ96" s="451"/>
      <c r="BA96" s="451"/>
      <c r="BB96" s="451"/>
      <c r="BC96" s="451"/>
      <c r="BE96" s="451"/>
      <c r="BF96" s="451"/>
      <c r="BG96" s="451"/>
      <c r="BH96" s="451"/>
      <c r="BI96" s="451"/>
      <c r="BJ96" s="451"/>
      <c r="BK96" s="451"/>
      <c r="BL96" s="451"/>
      <c r="BM96" s="451"/>
      <c r="BN96" s="451"/>
      <c r="BO96" s="451"/>
      <c r="BP96" s="451"/>
      <c r="BR96" s="451"/>
      <c r="BS96" s="451"/>
      <c r="BT96" s="451"/>
      <c r="BU96" s="451"/>
      <c r="BV96" s="451"/>
      <c r="BW96" s="451"/>
      <c r="BX96" s="451"/>
      <c r="BY96" s="451"/>
      <c r="BZ96" s="451"/>
      <c r="CA96" s="451"/>
      <c r="CB96" s="451"/>
      <c r="CC96" s="451"/>
      <c r="CE96" s="451"/>
      <c r="CF96" s="451"/>
      <c r="CG96" s="451"/>
      <c r="CH96" s="451"/>
      <c r="CI96" s="451"/>
      <c r="CJ96" s="451"/>
      <c r="CK96" s="451"/>
      <c r="CL96" s="451"/>
      <c r="CM96" s="451"/>
      <c r="CN96" s="451"/>
      <c r="CO96" s="451"/>
      <c r="CP96" s="451"/>
    </row>
    <row r="97" spans="1:16">
      <c r="A97" s="569"/>
      <c r="B97" s="32" t="s">
        <v>38</v>
      </c>
      <c r="C97" s="488">
        <f>[1]Malaysia!P$2925</f>
        <v>100.904918886103</v>
      </c>
      <c r="D97" s="488">
        <f>[1]Malaysia!P$2918</f>
        <v>96.875211649943793</v>
      </c>
      <c r="E97" s="488">
        <f>[1]Malaysia!P$2917</f>
        <v>102.564631614871</v>
      </c>
      <c r="F97" s="488">
        <f>[1]Malaysia!P$2921</f>
        <v>99.092036632956095</v>
      </c>
      <c r="G97" s="35"/>
      <c r="H97" s="32" t="s">
        <v>38</v>
      </c>
      <c r="I97" s="523"/>
      <c r="J97" s="488">
        <f t="shared" si="23"/>
        <v>0.22632523896923828</v>
      </c>
      <c r="K97" s="523"/>
      <c r="L97" s="488">
        <f t="shared" si="20"/>
        <v>-6.4043076374051822</v>
      </c>
      <c r="M97" s="523"/>
      <c r="N97" s="523">
        <f t="shared" si="21"/>
        <v>3.1309093351559198</v>
      </c>
      <c r="O97" s="523"/>
      <c r="P97" s="523">
        <f t="shared" si="22"/>
        <v>-3.4069053815461814</v>
      </c>
    </row>
    <row r="98" spans="1:16">
      <c r="A98" s="35"/>
      <c r="B98" s="32" t="s">
        <v>39</v>
      </c>
      <c r="C98" s="488">
        <f>[1]Malaysia!Q$2925</f>
        <v>100.42042030582</v>
      </c>
      <c r="D98" s="488">
        <f>[1]Malaysia!Q$2918</f>
        <v>100.08122848742499</v>
      </c>
      <c r="E98" s="488">
        <f>[1]Malaysia!Q$2917</f>
        <v>100.570495478425</v>
      </c>
      <c r="F98" s="488">
        <f>[1]Malaysia!Q$2921</f>
        <v>100.160785328735</v>
      </c>
      <c r="G98" s="35"/>
      <c r="H98" s="32" t="s">
        <v>39</v>
      </c>
      <c r="I98" s="523"/>
      <c r="J98" s="488">
        <f t="shared" si="23"/>
        <v>-0.48015357985657658</v>
      </c>
      <c r="K98" s="523"/>
      <c r="L98" s="488">
        <f t="shared" si="20"/>
        <v>3.3094295051102165</v>
      </c>
      <c r="M98" s="523"/>
      <c r="N98" s="523">
        <f t="shared" si="21"/>
        <v>-1.9442727039999141</v>
      </c>
      <c r="O98" s="523"/>
      <c r="P98" s="523">
        <f t="shared" si="22"/>
        <v>1.0785414571078178</v>
      </c>
    </row>
    <row r="99" spans="1:16">
      <c r="A99" s="35"/>
      <c r="B99" s="32" t="s">
        <v>40</v>
      </c>
      <c r="C99" s="488">
        <f>[1]Malaysia!R$2925</f>
        <v>98.205560520399501</v>
      </c>
      <c r="D99" s="488">
        <f>[1]Malaysia!R$2918</f>
        <v>91.268326310178495</v>
      </c>
      <c r="E99" s="488">
        <f>[1]Malaysia!R$2917</f>
        <v>100.38914054396299</v>
      </c>
      <c r="F99" s="488">
        <f>[1]Malaysia!R$2921</f>
        <v>102.036466315542</v>
      </c>
      <c r="G99" s="35"/>
      <c r="H99" s="32" t="s">
        <v>40</v>
      </c>
      <c r="I99" s="523"/>
      <c r="J99" s="488">
        <f t="shared" si="23"/>
        <v>-2.2055870496014478</v>
      </c>
      <c r="K99" s="523"/>
      <c r="L99" s="488">
        <f t="shared" si="20"/>
        <v>-8.8057494002022736</v>
      </c>
      <c r="M99" s="523"/>
      <c r="N99" s="523">
        <f t="shared" si="21"/>
        <v>-0.18032618174871118</v>
      </c>
      <c r="O99" s="523"/>
      <c r="P99" s="523">
        <f t="shared" si="22"/>
        <v>1.8726700081782326</v>
      </c>
    </row>
    <row r="100" spans="1:16">
      <c r="A100" s="35"/>
      <c r="B100" s="32" t="s">
        <v>41</v>
      </c>
      <c r="C100" s="488">
        <f>[1]Malaysia!S$2925</f>
        <v>101.531375919043</v>
      </c>
      <c r="D100" s="488">
        <f>[1]Malaysia!S$2918</f>
        <v>96.827098942426602</v>
      </c>
      <c r="E100" s="488">
        <f>[1]Malaysia!S$2917</f>
        <v>103.401118653913</v>
      </c>
      <c r="F100" s="488">
        <f>[1]Malaysia!S$2921</f>
        <v>100.11473327679499</v>
      </c>
      <c r="G100" s="35"/>
      <c r="H100" s="32" t="s">
        <v>41</v>
      </c>
      <c r="I100" s="523"/>
      <c r="J100" s="488">
        <f t="shared" si="23"/>
        <v>3.3865856281657898</v>
      </c>
      <c r="K100" s="523"/>
      <c r="L100" s="488">
        <f t="shared" si="20"/>
        <v>6.0905824144911236</v>
      </c>
      <c r="M100" s="523"/>
      <c r="N100" s="523">
        <f t="shared" si="21"/>
        <v>3.0003027156418227</v>
      </c>
      <c r="O100" s="523"/>
      <c r="P100" s="523">
        <f t="shared" si="22"/>
        <v>-1.8833786666074417</v>
      </c>
    </row>
    <row r="101" spans="1:16">
      <c r="A101" s="35"/>
      <c r="B101" s="32" t="s">
        <v>42</v>
      </c>
      <c r="C101" s="488">
        <f>[1]Malaysia!T$2925</f>
        <v>104.58910322973701</v>
      </c>
      <c r="D101" s="488">
        <f>[1]Malaysia!T$2918</f>
        <v>100.11564370001</v>
      </c>
      <c r="E101" s="488">
        <f>[1]Malaysia!T$2917</f>
        <v>106.314535489129</v>
      </c>
      <c r="F101" s="488">
        <f>[1]Malaysia!T$2921</f>
        <v>103.784476483951</v>
      </c>
      <c r="G101" s="35"/>
      <c r="H101" s="32" t="s">
        <v>42</v>
      </c>
      <c r="I101" s="523"/>
      <c r="J101" s="488">
        <f t="shared" si="23"/>
        <v>3.0116082669185147</v>
      </c>
      <c r="K101" s="523"/>
      <c r="L101" s="488">
        <f t="shared" si="20"/>
        <v>3.3963061926896643</v>
      </c>
      <c r="M101" s="523"/>
      <c r="N101" s="523">
        <f t="shared" si="21"/>
        <v>2.817587346387711</v>
      </c>
      <c r="O101" s="523"/>
      <c r="P101" s="523">
        <f t="shared" si="22"/>
        <v>3.665537615737307</v>
      </c>
    </row>
    <row r="102" spans="1:16">
      <c r="A102" s="35"/>
      <c r="B102" s="32" t="s">
        <v>43</v>
      </c>
      <c r="C102" s="488">
        <f>[1]Malaysia!U$2925</f>
        <v>99.543621122938006</v>
      </c>
      <c r="D102" s="488">
        <f>[1]Malaysia!U$2918</f>
        <v>98.7460743183169</v>
      </c>
      <c r="E102" s="488">
        <f>[1]Malaysia!U$2917</f>
        <v>100.026279055746</v>
      </c>
      <c r="F102" s="488">
        <f>[1]Malaysia!U$2921</f>
        <v>97.593821859394296</v>
      </c>
      <c r="G102" s="35"/>
      <c r="H102" s="32" t="s">
        <v>43</v>
      </c>
      <c r="I102" s="523"/>
      <c r="J102" s="488">
        <f t="shared" si="23"/>
        <v>-4.8240992139652121</v>
      </c>
      <c r="K102" s="523"/>
      <c r="L102" s="488">
        <f t="shared" si="20"/>
        <v>-1.3679873904591062</v>
      </c>
      <c r="M102" s="523"/>
      <c r="N102" s="523">
        <f t="shared" si="21"/>
        <v>-5.9147664093645886</v>
      </c>
      <c r="O102" s="523"/>
      <c r="P102" s="523">
        <f t="shared" si="22"/>
        <v>-5.9649138621554982</v>
      </c>
    </row>
    <row r="103" spans="1:16">
      <c r="A103" s="35"/>
      <c r="B103" s="32" t="s">
        <v>44</v>
      </c>
      <c r="C103" s="488">
        <f>[1]Malaysia!V$2925</f>
        <v>103.58687336838</v>
      </c>
      <c r="D103" s="488">
        <f>[1]Malaysia!V$2918</f>
        <v>105.289959877589</v>
      </c>
      <c r="E103" s="488">
        <f>[1]Malaysia!V$2917</f>
        <v>103.054799541839</v>
      </c>
      <c r="F103" s="488">
        <f>[1]Malaysia!V$2921</f>
        <v>102.605175620884</v>
      </c>
      <c r="G103" s="35"/>
      <c r="H103" s="32" t="s">
        <v>44</v>
      </c>
      <c r="I103" s="523"/>
      <c r="J103" s="488">
        <f t="shared" si="23"/>
        <v>4.0617893942681746</v>
      </c>
      <c r="K103" s="523"/>
      <c r="L103" s="488">
        <f t="shared" si="20"/>
        <v>6.6269830010429445</v>
      </c>
      <c r="M103" s="523"/>
      <c r="N103" s="523">
        <f t="shared" si="21"/>
        <v>3.0277248285974565</v>
      </c>
      <c r="O103" s="523"/>
      <c r="P103" s="523">
        <f t="shared" si="22"/>
        <v>5.134908814934704</v>
      </c>
    </row>
    <row r="104" spans="1:16">
      <c r="A104" s="187"/>
      <c r="B104" s="187"/>
      <c r="C104" s="488"/>
      <c r="D104" s="488"/>
      <c r="E104" s="488"/>
      <c r="F104" s="488"/>
      <c r="G104" s="187"/>
      <c r="H104" s="187"/>
      <c r="I104" s="523"/>
      <c r="J104" s="523"/>
      <c r="K104" s="523"/>
      <c r="L104" s="523"/>
      <c r="M104" s="523"/>
      <c r="N104" s="573"/>
      <c r="O104" s="523"/>
      <c r="P104" s="573"/>
    </row>
    <row r="105" spans="1:16">
      <c r="A105" s="35">
        <v>2016</v>
      </c>
      <c r="B105" s="32" t="s">
        <v>33</v>
      </c>
      <c r="C105" s="488">
        <f>[1]Malaysia!W$2925</f>
        <v>104.30269525938201</v>
      </c>
      <c r="D105" s="488">
        <f>[1]Malaysia!W$2918</f>
        <v>106.92705862885499</v>
      </c>
      <c r="E105" s="488">
        <f>[1]Malaysia!W$2917</f>
        <v>103.20468184134801</v>
      </c>
      <c r="F105" s="488">
        <f>[1]Malaysia!W$2921</f>
        <v>105.66</v>
      </c>
      <c r="G105" s="35">
        <v>2016</v>
      </c>
      <c r="H105" s="32" t="s">
        <v>33</v>
      </c>
      <c r="I105" s="523">
        <f>+C105/C92*100-100</f>
        <v>3.2404617621027256</v>
      </c>
      <c r="J105" s="488">
        <f>+C105/C103*100-100</f>
        <v>0.69103532882624563</v>
      </c>
      <c r="K105" s="523">
        <f>+D105/D92*100-100</f>
        <v>-0.28779479138022168</v>
      </c>
      <c r="L105" s="488">
        <f>+D105/D103*100-100</f>
        <v>1.5548479201334118</v>
      </c>
      <c r="M105" s="523">
        <f>E105/E92*100-100</f>
        <v>4.2099558278363389</v>
      </c>
      <c r="N105" s="523">
        <f>E105/E103*100-100</f>
        <v>0.14543941686883954</v>
      </c>
      <c r="O105" s="523">
        <f>F105/F92*100-100</f>
        <v>7.8019881427917142</v>
      </c>
      <c r="P105" s="523">
        <f>F105/F103*100-100</f>
        <v>2.977261488643876</v>
      </c>
    </row>
    <row r="106" spans="1:16">
      <c r="A106" s="35"/>
      <c r="B106" s="32" t="s">
        <v>34</v>
      </c>
      <c r="C106" s="488">
        <f>[1]Malaysia!X$2925</f>
        <v>94.629137426658005</v>
      </c>
      <c r="D106" s="488">
        <f>[1]Malaysia!X$2918</f>
        <v>98.448049395911198</v>
      </c>
      <c r="E106" s="488">
        <f>[1]Malaysia!X$2917</f>
        <v>92.880771302921005</v>
      </c>
      <c r="F106" s="488">
        <f>[1]Malaysia!X$2921</f>
        <v>98.158000000000001</v>
      </c>
      <c r="G106" s="35"/>
      <c r="H106" s="32" t="s">
        <v>34</v>
      </c>
      <c r="I106" s="523">
        <f>+C106/C93*100-100</f>
        <v>4.2038075724432531</v>
      </c>
      <c r="J106" s="488">
        <f>+C106/C105*100-100</f>
        <v>-9.2745041809970559</v>
      </c>
      <c r="K106" s="523">
        <f>+D106/D93*100-100</f>
        <v>2.2710116803468452</v>
      </c>
      <c r="L106" s="488">
        <f>+D106/D105*100-100</f>
        <v>-7.9297133407311975</v>
      </c>
      <c r="M106" s="523">
        <f>E106/E93*100-100</f>
        <v>4.3551155496042782</v>
      </c>
      <c r="N106" s="523">
        <f>E106/E105*100-100</f>
        <v>-10.003335463305334</v>
      </c>
      <c r="O106" s="523">
        <f>F106/F93*100-100</f>
        <v>10.605377627305245</v>
      </c>
      <c r="P106" s="523">
        <f>F106/F105*100-100</f>
        <v>-7.1001325004732081</v>
      </c>
    </row>
    <row r="107" spans="1:16" s="551" customFormat="1">
      <c r="A107" s="474"/>
      <c r="B107" s="454" t="s">
        <v>35</v>
      </c>
      <c r="C107" s="488">
        <f>[1]Malaysia!Y$2925</f>
        <v>104.342596337789</v>
      </c>
      <c r="D107" s="488">
        <f>[1]Malaysia!Y$2918</f>
        <v>104.026782714935</v>
      </c>
      <c r="E107" s="488">
        <f>[1]Malaysia!Y$2917</f>
        <v>103.694103537773</v>
      </c>
      <c r="F107" s="488">
        <f>[1]Malaysia!Y$2921</f>
        <v>112.235</v>
      </c>
      <c r="G107" s="474"/>
      <c r="H107" s="454" t="s">
        <v>35</v>
      </c>
      <c r="I107" s="523">
        <f t="shared" ref="I107:I116" si="24">+C107/C94*100-100</f>
        <v>2.6388064332425216</v>
      </c>
      <c r="J107" s="488">
        <f t="shared" ref="J107:J116" si="25">+C107/C106*100-100</f>
        <v>10.264765351643817</v>
      </c>
      <c r="K107" s="523">
        <f t="shared" ref="K107:K116" si="26">+D107/D94*100-100</f>
        <v>-3.4503223463172361</v>
      </c>
      <c r="L107" s="488">
        <f t="shared" ref="L107:L116" si="27">+D107/D106*100-100</f>
        <v>5.6666773524265466</v>
      </c>
      <c r="M107" s="523">
        <f t="shared" ref="M107:M116" si="28">E107/E94*100-100</f>
        <v>4.5492935123166944</v>
      </c>
      <c r="N107" s="523">
        <f t="shared" ref="N107:N116" si="29">E107/E106*100-100</f>
        <v>11.642164554798356</v>
      </c>
      <c r="O107" s="523">
        <f t="shared" ref="O107:O116" si="30">F107/F94*100-100</f>
        <v>7.8058648351750008</v>
      </c>
      <c r="P107" s="523">
        <f t="shared" ref="P107:P116" si="31">F107/F106*100-100</f>
        <v>14.341164245400265</v>
      </c>
    </row>
    <row r="108" spans="1:16">
      <c r="A108" s="35"/>
      <c r="B108" s="32" t="s">
        <v>36</v>
      </c>
      <c r="C108" s="488">
        <f>[1]Malaysia!Z$2925</f>
        <v>99.761995571385398</v>
      </c>
      <c r="D108" s="488">
        <f>[1]Malaysia!Z$2918</f>
        <v>97.691486020118901</v>
      </c>
      <c r="E108" s="488">
        <f>[1]Malaysia!Z$2917</f>
        <v>99.451696170036001</v>
      </c>
      <c r="F108" s="488">
        <f>[1]Malaysia!Z$2921</f>
        <v>110.833</v>
      </c>
      <c r="G108" s="35"/>
      <c r="H108" s="32" t="s">
        <v>36</v>
      </c>
      <c r="I108" s="523">
        <f t="shared" si="24"/>
        <v>2.8040143153523758</v>
      </c>
      <c r="J108" s="488">
        <f t="shared" si="25"/>
        <v>-4.3899624191589055</v>
      </c>
      <c r="K108" s="523">
        <f t="shared" si="26"/>
        <v>1.7083348478358573</v>
      </c>
      <c r="L108" s="488">
        <f t="shared" si="27"/>
        <v>-6.0900630870962686</v>
      </c>
      <c r="M108" s="523">
        <f t="shared" si="28"/>
        <v>2.5204077038843593</v>
      </c>
      <c r="N108" s="523">
        <f t="shared" si="29"/>
        <v>-4.0912715602884759</v>
      </c>
      <c r="O108" s="523">
        <f t="shared" si="30"/>
        <v>9.5644462244893589</v>
      </c>
      <c r="P108" s="523">
        <f t="shared" si="31"/>
        <v>-1.2491646990689134</v>
      </c>
    </row>
    <row r="109" spans="1:16">
      <c r="A109" s="569"/>
      <c r="B109" s="32" t="s">
        <v>37</v>
      </c>
      <c r="C109" s="488">
        <f>[1]Malaysia!AA$2925</f>
        <v>103.587892679478</v>
      </c>
      <c r="D109" s="488">
        <f>[1]Malaysia!AA$2918</f>
        <v>102.428312137596</v>
      </c>
      <c r="E109" s="488">
        <f>[1]Malaysia!AA$2917</f>
        <v>103.139987590782</v>
      </c>
      <c r="F109" s="488">
        <f>[1]Malaysia!AA$2921</f>
        <v>112.617</v>
      </c>
      <c r="G109" s="35"/>
      <c r="H109" s="32" t="s">
        <v>37</v>
      </c>
      <c r="I109" s="523">
        <f t="shared" si="24"/>
        <v>2.8912558190726827</v>
      </c>
      <c r="J109" s="488">
        <f t="shared" si="25"/>
        <v>3.8350246365660894</v>
      </c>
      <c r="K109" s="523">
        <f t="shared" si="26"/>
        <v>-1.0391964180464015</v>
      </c>
      <c r="L109" s="488">
        <f t="shared" si="27"/>
        <v>4.84876042985114</v>
      </c>
      <c r="M109" s="523">
        <f t="shared" si="28"/>
        <v>3.7094419545673247</v>
      </c>
      <c r="N109" s="523">
        <f t="shared" si="29"/>
        <v>3.7086259589177928</v>
      </c>
      <c r="O109" s="523">
        <f t="shared" si="30"/>
        <v>9.7769801315052689</v>
      </c>
      <c r="P109" s="523">
        <f t="shared" si="31"/>
        <v>1.6096289011395584</v>
      </c>
    </row>
    <row r="110" spans="1:16">
      <c r="A110" s="569"/>
      <c r="B110" s="32" t="s">
        <v>38</v>
      </c>
      <c r="C110" s="488">
        <f>[1]Malaysia!AB$2925</f>
        <v>106.332593951139</v>
      </c>
      <c r="D110" s="488">
        <f>[1]Malaysia!AB$2918</f>
        <v>103.722401905178</v>
      </c>
      <c r="E110" s="488">
        <f>[1]Malaysia!AB$2917</f>
        <v>107.148757909118</v>
      </c>
      <c r="F110" s="488">
        <f>[1]Malaysia!AB$2921</f>
        <v>107.83</v>
      </c>
      <c r="G110" s="35"/>
      <c r="H110" s="32" t="s">
        <v>38</v>
      </c>
      <c r="I110" s="523">
        <f t="shared" si="24"/>
        <v>5.3789994828324694</v>
      </c>
      <c r="J110" s="488">
        <f t="shared" si="25"/>
        <v>2.649635204138832</v>
      </c>
      <c r="K110" s="523">
        <f t="shared" si="26"/>
        <v>7.0680519181484271</v>
      </c>
      <c r="L110" s="488">
        <f t="shared" si="27"/>
        <v>1.2634102237705633</v>
      </c>
      <c r="M110" s="523">
        <f t="shared" si="28"/>
        <v>4.4695000821143935</v>
      </c>
      <c r="N110" s="523">
        <f t="shared" si="29"/>
        <v>3.8867275554086689</v>
      </c>
      <c r="O110" s="523">
        <f t="shared" si="30"/>
        <v>8.8180278294308607</v>
      </c>
      <c r="P110" s="523">
        <f t="shared" si="31"/>
        <v>-4.250690393102289</v>
      </c>
    </row>
    <row r="111" spans="1:16">
      <c r="A111" s="35"/>
      <c r="B111" s="32" t="s">
        <v>39</v>
      </c>
      <c r="C111" s="488">
        <f>[1]Malaysia!AC$2925</f>
        <v>104.234719847085</v>
      </c>
      <c r="D111" s="488">
        <f>[1]Malaysia!AC$2918</f>
        <v>103.310360041227</v>
      </c>
      <c r="E111" s="488">
        <f>[1]Malaysia!AC$2917</f>
        <v>104.26792786234699</v>
      </c>
      <c r="F111" s="488">
        <f>[1]Malaysia!AC$2921</f>
        <v>107.405</v>
      </c>
      <c r="G111" s="35"/>
      <c r="H111" s="32" t="s">
        <v>39</v>
      </c>
      <c r="I111" s="523">
        <f t="shared" si="24"/>
        <v>3.7983305881900833</v>
      </c>
      <c r="J111" s="488">
        <f t="shared" si="25"/>
        <v>-1.9729360735975234</v>
      </c>
      <c r="K111" s="523">
        <f t="shared" si="26"/>
        <v>3.226510707957317</v>
      </c>
      <c r="L111" s="488">
        <f t="shared" si="27"/>
        <v>-0.39725445649406765</v>
      </c>
      <c r="M111" s="523">
        <f t="shared" si="28"/>
        <v>3.676458355239177</v>
      </c>
      <c r="N111" s="523">
        <f t="shared" si="29"/>
        <v>-2.6886266373843455</v>
      </c>
      <c r="O111" s="523">
        <f t="shared" si="30"/>
        <v>7.232585734515709</v>
      </c>
      <c r="P111" s="523">
        <f t="shared" si="31"/>
        <v>-0.39413892237782022</v>
      </c>
    </row>
    <row r="112" spans="1:16">
      <c r="A112" s="35"/>
      <c r="B112" s="32" t="s">
        <v>40</v>
      </c>
      <c r="C112" s="488">
        <f>[1]Malaysia!AD$2925</f>
        <v>103.131829506491</v>
      </c>
      <c r="D112" s="488">
        <f>[1]Malaysia!AD$2918</f>
        <v>94.821744238820003</v>
      </c>
      <c r="E112" s="488">
        <f>[1]Malaysia!AD$2917</f>
        <v>105.157764722243</v>
      </c>
      <c r="F112" s="488">
        <f>[1]Malaysia!AD$2921</f>
        <v>113.807</v>
      </c>
      <c r="G112" s="35"/>
      <c r="H112" s="32" t="s">
        <v>40</v>
      </c>
      <c r="I112" s="523">
        <f t="shared" si="24"/>
        <v>5.0162831513681994</v>
      </c>
      <c r="J112" s="488">
        <f t="shared" si="25"/>
        <v>-1.0580834698956068</v>
      </c>
      <c r="K112" s="523">
        <f t="shared" si="26"/>
        <v>3.8933747032514816</v>
      </c>
      <c r="L112" s="488">
        <f t="shared" si="27"/>
        <v>-8.2166162222448378</v>
      </c>
      <c r="M112" s="523">
        <f t="shared" si="28"/>
        <v>4.750139459747345</v>
      </c>
      <c r="N112" s="523">
        <f t="shared" si="29"/>
        <v>0.85341377558663112</v>
      </c>
      <c r="O112" s="523">
        <f t="shared" si="30"/>
        <v>11.535614775268968</v>
      </c>
      <c r="P112" s="523">
        <f t="shared" si="31"/>
        <v>5.9606163586425112</v>
      </c>
    </row>
    <row r="113" spans="1:16">
      <c r="A113" s="35"/>
      <c r="B113" s="32" t="s">
        <v>41</v>
      </c>
      <c r="C113" s="488">
        <f>[1]Malaysia!AE$2925</f>
        <v>104.638069345841</v>
      </c>
      <c r="D113" s="488">
        <f>[1]Malaysia!AE$2918</f>
        <v>96.483383535713799</v>
      </c>
      <c r="E113" s="488">
        <f>[1]Malaysia!AE$2917</f>
        <v>107.379794713525</v>
      </c>
      <c r="F113" s="488">
        <f>[1]Malaysia!AE$2921</f>
        <v>107.336</v>
      </c>
      <c r="G113" s="35"/>
      <c r="H113" s="32" t="s">
        <v>41</v>
      </c>
      <c r="I113" s="523">
        <f t="shared" si="24"/>
        <v>3.0598358376184649</v>
      </c>
      <c r="J113" s="488">
        <f t="shared" si="25"/>
        <v>1.4604994855203159</v>
      </c>
      <c r="K113" s="523">
        <f t="shared" si="26"/>
        <v>-0.35497852405676156</v>
      </c>
      <c r="L113" s="488">
        <f t="shared" si="27"/>
        <v>1.7523821252525664</v>
      </c>
      <c r="M113" s="523">
        <f t="shared" si="28"/>
        <v>3.8478075589576122</v>
      </c>
      <c r="N113" s="523">
        <f t="shared" si="29"/>
        <v>2.1130441457662528</v>
      </c>
      <c r="O113" s="523">
        <f t="shared" si="30"/>
        <v>7.2129910222502645</v>
      </c>
      <c r="P113" s="523">
        <f t="shared" si="31"/>
        <v>-5.6859419895085637</v>
      </c>
    </row>
    <row r="114" spans="1:16">
      <c r="A114" s="35"/>
      <c r="B114" s="32" t="s">
        <v>42</v>
      </c>
      <c r="C114" s="488">
        <f>[1]Malaysia!AF$2925</f>
        <v>109.175483174311</v>
      </c>
      <c r="D114" s="488">
        <f>[1]Malaysia!AF$2918</f>
        <v>104.347295310335</v>
      </c>
      <c r="E114" s="488">
        <f>[1]Malaysia!AF$2917</f>
        <v>110.767574713106</v>
      </c>
      <c r="F114" s="488">
        <f>[1]Malaysia!AF$2921</f>
        <v>111.095</v>
      </c>
      <c r="G114" s="35"/>
      <c r="H114" s="32" t="s">
        <v>42</v>
      </c>
      <c r="I114" s="523">
        <f t="shared" si="24"/>
        <v>4.385141284269082</v>
      </c>
      <c r="J114" s="488">
        <f t="shared" si="25"/>
        <v>4.3362935276197732</v>
      </c>
      <c r="K114" s="523">
        <f t="shared" si="26"/>
        <v>4.226763624478977</v>
      </c>
      <c r="L114" s="488">
        <f t="shared" si="27"/>
        <v>8.1505348241755371</v>
      </c>
      <c r="M114" s="523">
        <f t="shared" si="28"/>
        <v>4.1885516439399169</v>
      </c>
      <c r="N114" s="523">
        <f t="shared" si="29"/>
        <v>3.1549510861136838</v>
      </c>
      <c r="O114" s="523">
        <f t="shared" si="30"/>
        <v>7.0439469983543148</v>
      </c>
      <c r="P114" s="523">
        <f t="shared" si="31"/>
        <v>3.5020869046731775</v>
      </c>
    </row>
    <row r="115" spans="1:16">
      <c r="A115" s="35"/>
      <c r="B115" s="32" t="s">
        <v>43</v>
      </c>
      <c r="C115" s="488">
        <f>[1]Malaysia!AG$2925</f>
        <v>106.40839612108201</v>
      </c>
      <c r="D115" s="488">
        <f>[1]Malaysia!AG$2918</f>
        <v>104.53285075740099</v>
      </c>
      <c r="E115" s="488">
        <f>[1]Malaysia!AG$2917</f>
        <v>107.022596662438</v>
      </c>
      <c r="F115" s="488">
        <f>[1]Malaysia!AG$2921</f>
        <v>107.19799999999999</v>
      </c>
      <c r="G115" s="35"/>
      <c r="H115" s="32" t="s">
        <v>43</v>
      </c>
      <c r="I115" s="523">
        <f t="shared" si="24"/>
        <v>6.8962480174052416</v>
      </c>
      <c r="J115" s="488">
        <f t="shared" si="25"/>
        <v>-2.53453153837755</v>
      </c>
      <c r="K115" s="523">
        <f t="shared" si="26"/>
        <v>5.8602597409896902</v>
      </c>
      <c r="L115" s="488">
        <f t="shared" si="27"/>
        <v>0.17782487463055929</v>
      </c>
      <c r="M115" s="523">
        <f t="shared" si="28"/>
        <v>6.9944795235188764</v>
      </c>
      <c r="N115" s="523">
        <f t="shared" si="29"/>
        <v>-3.3809335090776216</v>
      </c>
      <c r="O115" s="523">
        <f t="shared" si="30"/>
        <v>9.8409693950121806</v>
      </c>
      <c r="P115" s="523">
        <f t="shared" si="31"/>
        <v>-3.507808632251681</v>
      </c>
    </row>
    <row r="116" spans="1:16">
      <c r="A116" s="35"/>
      <c r="B116" s="32" t="s">
        <v>44</v>
      </c>
      <c r="C116" s="488">
        <f>[1]Malaysia!AH$2925</f>
        <v>108.949616991333</v>
      </c>
      <c r="D116" s="488">
        <f>[1]Malaysia!AH$2918</f>
        <v>111.82475347382</v>
      </c>
      <c r="E116" s="488">
        <f>[1]Malaysia!AH$2917</f>
        <v>107.88308487884601</v>
      </c>
      <c r="F116" s="488">
        <f>[1]Malaysia!AH$2921</f>
        <v>109.029</v>
      </c>
      <c r="G116" s="35"/>
      <c r="H116" s="32" t="s">
        <v>44</v>
      </c>
      <c r="I116" s="523">
        <f t="shared" si="24"/>
        <v>5.1770494161762883</v>
      </c>
      <c r="J116" s="488">
        <f t="shared" si="25"/>
        <v>2.3881770263310216</v>
      </c>
      <c r="K116" s="523">
        <f t="shared" si="26"/>
        <v>6.2064736313209892</v>
      </c>
      <c r="L116" s="488">
        <f t="shared" si="27"/>
        <v>6.9757044446649559</v>
      </c>
      <c r="M116" s="523">
        <f t="shared" si="28"/>
        <v>4.6851629991738264</v>
      </c>
      <c r="N116" s="523">
        <f t="shared" si="29"/>
        <v>0.80402479779301927</v>
      </c>
      <c r="O116" s="523">
        <f t="shared" si="30"/>
        <v>6.2607215866491828</v>
      </c>
      <c r="P116" s="523">
        <f t="shared" si="31"/>
        <v>1.7080542547435584</v>
      </c>
    </row>
    <row r="117" spans="1:16">
      <c r="A117" s="187"/>
      <c r="B117" s="187"/>
      <c r="C117" s="488"/>
      <c r="D117" s="488"/>
      <c r="E117" s="488"/>
      <c r="F117" s="488"/>
      <c r="G117" s="187"/>
      <c r="H117" s="187"/>
      <c r="I117" s="523"/>
      <c r="J117" s="523"/>
      <c r="K117" s="523"/>
      <c r="L117" s="523"/>
      <c r="M117" s="523"/>
      <c r="N117" s="573"/>
      <c r="O117" s="523"/>
      <c r="P117" s="573"/>
    </row>
    <row r="118" spans="1:16">
      <c r="A118" s="35">
        <v>2017</v>
      </c>
      <c r="B118" s="32" t="s">
        <v>33</v>
      </c>
      <c r="C118" s="488">
        <f>[1]Malaysia!AI$2925</f>
        <v>108.21160367787</v>
      </c>
      <c r="D118" s="488">
        <f>[1]Malaysia!AI$2918</f>
        <v>108.584123747324</v>
      </c>
      <c r="E118" s="488">
        <f>[1]Malaysia!AI$2917</f>
        <v>108.256456659677</v>
      </c>
      <c r="F118" s="488">
        <f>[1]Malaysia!AI$2921</f>
        <v>106.333</v>
      </c>
      <c r="G118" s="35">
        <v>2017</v>
      </c>
      <c r="H118" s="32" t="s">
        <v>33</v>
      </c>
      <c r="I118" s="523">
        <f>+C118/C105*100-100</f>
        <v>3.7476581106243145</v>
      </c>
      <c r="J118" s="488">
        <f>+C118/C116*100-100</f>
        <v>-0.67738954375738558</v>
      </c>
      <c r="K118" s="523">
        <f>+D118/D105*100-100</f>
        <v>1.5497154225673597</v>
      </c>
      <c r="L118" s="488">
        <f>+D118/D116*100-100</f>
        <v>-2.8979538302802297</v>
      </c>
      <c r="M118" s="523">
        <f>E118/E105*100-100</f>
        <v>4.8949085721661874</v>
      </c>
      <c r="N118" s="523">
        <f>E118/E116*100-100</f>
        <v>0.34608926992613931</v>
      </c>
      <c r="O118" s="523">
        <f>F118/F105*100-100</f>
        <v>0.63694870338821374</v>
      </c>
      <c r="P118" s="523">
        <f>F118/F116*100-100</f>
        <v>-2.4727366113602756</v>
      </c>
    </row>
    <row r="119" spans="1:16">
      <c r="A119" s="187"/>
      <c r="B119" s="32" t="s">
        <v>34</v>
      </c>
      <c r="C119" s="488">
        <f>[1]Malaysia!AJ$2925</f>
        <v>99.487368336226197</v>
      </c>
      <c r="D119" s="488">
        <f>[1]Malaysia!AJ$2918</f>
        <v>98.906937311648804</v>
      </c>
      <c r="E119" s="488">
        <f>[1]Malaysia!AJ$2917</f>
        <v>99.733721479052505</v>
      </c>
      <c r="F119" s="488">
        <f>[1]Malaysia!AJ$2921</f>
        <v>99.150999999999996</v>
      </c>
      <c r="G119" s="187"/>
      <c r="H119" s="32" t="s">
        <v>34</v>
      </c>
      <c r="I119" s="523">
        <f>+C119/C106*100-100</f>
        <v>5.1339693477957979</v>
      </c>
      <c r="J119" s="488">
        <f>+C119/C118*100-100</f>
        <v>-8.0621994731864106</v>
      </c>
      <c r="K119" s="523">
        <f>+D119/D106*100-100</f>
        <v>0.46612189733914988</v>
      </c>
      <c r="L119" s="488">
        <f>+D119/D118*100-100</f>
        <v>-8.9121559411337756</v>
      </c>
      <c r="M119" s="523">
        <f>E119/E106*100-100</f>
        <v>7.3782227257580786</v>
      </c>
      <c r="N119" s="523">
        <f>E119/E118*100-100</f>
        <v>-7.872726896481737</v>
      </c>
      <c r="O119" s="523">
        <f>F119/F106*100-100</f>
        <v>1.0116343038774005</v>
      </c>
      <c r="P119" s="523">
        <f>F119/F118*100-100</f>
        <v>-6.7542531481289956</v>
      </c>
    </row>
    <row r="120" spans="1:16">
      <c r="A120" s="187"/>
      <c r="B120" s="32" t="s">
        <v>35</v>
      </c>
      <c r="C120" s="488">
        <f>[1]Malaysia!AK$2925</f>
        <v>109.08409554011099</v>
      </c>
      <c r="D120" s="488">
        <f>[1]Malaysia!AK$2918</f>
        <v>107.309416700772</v>
      </c>
      <c r="E120" s="488">
        <f>[1]Malaysia!AK$2917</f>
        <v>109.50404034158601</v>
      </c>
      <c r="F120" s="488">
        <f>[1]Malaysia!AK$2921</f>
        <v>111.495</v>
      </c>
      <c r="G120" s="187"/>
      <c r="H120" s="454" t="s">
        <v>35</v>
      </c>
      <c r="I120" s="523">
        <f>+C120/C107*100-100</f>
        <v>4.5441644819458986</v>
      </c>
      <c r="J120" s="488">
        <f>+C120/C119*100-100</f>
        <v>9.6461765592711544</v>
      </c>
      <c r="K120" s="523">
        <f>+D120/D107*100-100</f>
        <v>3.1555661918646791</v>
      </c>
      <c r="L120" s="488">
        <f>+D120/D119*100-100</f>
        <v>8.4953387674391081</v>
      </c>
      <c r="M120" s="523">
        <f>E120/E107*100-100</f>
        <v>5.6029577435872113</v>
      </c>
      <c r="N120" s="523">
        <f>E120/E119*100-100</f>
        <v>9.796404583765181</v>
      </c>
      <c r="O120" s="523">
        <f>F120/F107*100-100</f>
        <v>-0.65933086826747456</v>
      </c>
      <c r="P120" s="523">
        <f>F120/F119*100-100</f>
        <v>12.449697935472173</v>
      </c>
    </row>
    <row r="121" spans="1:16">
      <c r="A121" s="187"/>
      <c r="B121" s="32" t="s">
        <v>36</v>
      </c>
      <c r="C121" s="488">
        <f>[1]Malaysia!AL$2925</f>
        <v>103.818835604584</v>
      </c>
      <c r="D121" s="488">
        <f>[1]Malaysia!AL$2918</f>
        <v>96.864392549897801</v>
      </c>
      <c r="E121" s="488">
        <f>[1]Malaysia!AL$2917</f>
        <v>105.908142659335</v>
      </c>
      <c r="F121" s="488">
        <f>[1]Malaysia!AL$2921</f>
        <v>108.688</v>
      </c>
      <c r="G121" s="187"/>
      <c r="H121" s="32" t="s">
        <v>36</v>
      </c>
      <c r="I121" s="523">
        <f>+C121/C108*100-100</f>
        <v>4.0665185273842042</v>
      </c>
      <c r="J121" s="488">
        <f>+C121/C120*100-100</f>
        <v>-4.826789743689929</v>
      </c>
      <c r="K121" s="523">
        <f>+D121/D108*100-100</f>
        <v>-0.84663823216976652</v>
      </c>
      <c r="L121" s="488">
        <f>+D121/D120*100-100</f>
        <v>-9.7335578479563765</v>
      </c>
      <c r="M121" s="523">
        <f>E121/E108*100-100</f>
        <v>6.492042607559128</v>
      </c>
      <c r="N121" s="523">
        <f>E121/E120*100-100</f>
        <v>-3.2838036578686882</v>
      </c>
      <c r="O121" s="523">
        <f>F121/F108*100-100</f>
        <v>-1.9353441664486155</v>
      </c>
      <c r="P121" s="523">
        <f>F121/F120*100-100</f>
        <v>-2.5176016861742596</v>
      </c>
    </row>
    <row r="122" spans="1:16">
      <c r="A122" s="187"/>
      <c r="B122" s="32" t="s">
        <v>37</v>
      </c>
      <c r="C122" s="488">
        <f>[1]Malaysia!AM$2925</f>
        <v>107.853579226964</v>
      </c>
      <c r="D122" s="488">
        <f>[1]Malaysia!AM$2918</f>
        <v>98.634509335650705</v>
      </c>
      <c r="E122" s="488">
        <f>[1]Malaysia!AM$2917</f>
        <v>110.562709905486</v>
      </c>
      <c r="F122" s="488">
        <f>[1]Malaysia!AM$2921</f>
        <v>114.93300000000001</v>
      </c>
      <c r="G122" s="187"/>
      <c r="H122" s="32" t="s">
        <v>37</v>
      </c>
      <c r="I122" s="523">
        <f>+C122/C109*100-100</f>
        <v>4.1179393046298429</v>
      </c>
      <c r="J122" s="488">
        <f>+C122/C121*100-100</f>
        <v>3.886331029320317</v>
      </c>
      <c r="K122" s="523">
        <f>+D122/D109*100-100</f>
        <v>-3.7038614839703001</v>
      </c>
      <c r="L122" s="488">
        <f>+D122/D121*100-100</f>
        <v>1.8274174226004192</v>
      </c>
      <c r="M122" s="523">
        <f>E122/E109*100-100</f>
        <v>7.1967454021367274</v>
      </c>
      <c r="N122" s="523">
        <f>E122/E121*100-100</f>
        <v>4.3949097106942219</v>
      </c>
      <c r="O122" s="523">
        <f>F122/F109*100-100</f>
        <v>2.0565278776739007</v>
      </c>
      <c r="P122" s="523">
        <f>F122/F121*100-100</f>
        <v>5.7458045046371353</v>
      </c>
    </row>
    <row r="123" spans="1:16">
      <c r="A123" s="187"/>
      <c r="B123" s="32" t="s">
        <v>38</v>
      </c>
      <c r="C123" s="488">
        <f>[1]Malaysia!AN$2925</f>
        <v>109.514312646307</v>
      </c>
      <c r="D123" s="488">
        <f>[1]Malaysia!AN$2918</f>
        <v>103.227217949826</v>
      </c>
      <c r="E123" s="488">
        <f>[1]Malaysia!AN$2917</f>
        <v>111.82158016281601</v>
      </c>
      <c r="F123" s="488">
        <f>[1]Malaysia!AN$2921</f>
        <v>109.598</v>
      </c>
      <c r="G123" s="187"/>
      <c r="H123" s="32" t="s">
        <v>38</v>
      </c>
      <c r="I123" s="523">
        <f t="shared" ref="I123:I129" si="32">+C123/C110*100-100</f>
        <v>2.9922327453330411</v>
      </c>
      <c r="J123" s="488">
        <f t="shared" ref="J123:J129" si="33">+C123/C122*100-100</f>
        <v>1.5398037146715495</v>
      </c>
      <c r="K123" s="523">
        <f t="shared" ref="K123:K129" si="34">+D123/D110*100-100</f>
        <v>-0.47741273462284539</v>
      </c>
      <c r="L123" s="488">
        <f t="shared" ref="L123:L129" si="35">+D123/D122*100-100</f>
        <v>4.6562898169305384</v>
      </c>
      <c r="M123" s="523">
        <f t="shared" ref="M123:M129" si="36">E123/E110*100-100</f>
        <v>4.3610605898590364</v>
      </c>
      <c r="N123" s="523">
        <f t="shared" ref="N123:N129" si="37">E123/E122*100-100</f>
        <v>1.1386029325856271</v>
      </c>
      <c r="O123" s="523">
        <f t="shared" ref="O123:O129" si="38">F123/F110*100-100</f>
        <v>1.6396179170917264</v>
      </c>
      <c r="P123" s="523">
        <f t="shared" ref="P123:P129" si="39">F123/F122*100-100</f>
        <v>-4.6418348081055996</v>
      </c>
    </row>
    <row r="124" spans="1:16">
      <c r="A124" s="187"/>
      <c r="B124" s="32" t="s">
        <v>39</v>
      </c>
      <c r="C124" s="488">
        <f>[1]Malaysia!AO$2925</f>
        <v>110.28959063586601</v>
      </c>
      <c r="D124" s="488">
        <f>[1]Malaysia!AO$2918</f>
        <v>101.30301910398801</v>
      </c>
      <c r="E124" s="488">
        <f>[1]Malaysia!AO$2917</f>
        <v>113.10438604251</v>
      </c>
      <c r="F124" s="488">
        <f>[1]Malaysia!AO$2921</f>
        <v>115.395</v>
      </c>
      <c r="G124" s="187"/>
      <c r="H124" s="32" t="s">
        <v>39</v>
      </c>
      <c r="I124" s="523">
        <f t="shared" si="32"/>
        <v>5.8088809541231967</v>
      </c>
      <c r="J124" s="488">
        <f t="shared" si="33"/>
        <v>0.70792389672651268</v>
      </c>
      <c r="K124" s="523">
        <f t="shared" si="34"/>
        <v>-1.9430199802207113</v>
      </c>
      <c r="L124" s="488">
        <f t="shared" si="35"/>
        <v>-1.864042143200308</v>
      </c>
      <c r="M124" s="523">
        <f t="shared" si="36"/>
        <v>8.4747614739489023</v>
      </c>
      <c r="N124" s="523">
        <f t="shared" si="37"/>
        <v>1.1471899054066057</v>
      </c>
      <c r="O124" s="523">
        <f t="shared" si="38"/>
        <v>7.4391322564126341</v>
      </c>
      <c r="P124" s="523">
        <f t="shared" si="39"/>
        <v>5.2893300972645534</v>
      </c>
    </row>
    <row r="125" spans="1:16">
      <c r="A125" s="187"/>
      <c r="B125" s="32" t="s">
        <v>40</v>
      </c>
      <c r="C125" s="488">
        <f>[1]Malaysia!AP$2925</f>
        <v>110.215871655035</v>
      </c>
      <c r="D125" s="488">
        <f>[1]Malaysia!AP$2918</f>
        <v>101.06570653147899</v>
      </c>
      <c r="E125" s="488">
        <f>[1]Malaysia!AP$2917</f>
        <v>112.954868894697</v>
      </c>
      <c r="F125" s="488">
        <f>[1]Malaysia!AP$2921</f>
        <v>116.725213705828</v>
      </c>
      <c r="G125" s="187"/>
      <c r="H125" s="32" t="s">
        <v>40</v>
      </c>
      <c r="I125" s="523">
        <f t="shared" si="32"/>
        <v>6.8689193069130425</v>
      </c>
      <c r="J125" s="488">
        <f t="shared" si="33"/>
        <v>-6.6841286114112108E-2</v>
      </c>
      <c r="K125" s="523">
        <f t="shared" si="34"/>
        <v>6.5849477277414508</v>
      </c>
      <c r="L125" s="488">
        <f t="shared" si="35"/>
        <v>-0.23426011841306149</v>
      </c>
      <c r="M125" s="523">
        <f t="shared" si="36"/>
        <v>7.4146727947753277</v>
      </c>
      <c r="N125" s="523">
        <f t="shared" si="37"/>
        <v>-0.13219394317458466</v>
      </c>
      <c r="O125" s="523">
        <f t="shared" si="38"/>
        <v>2.5641776919064654</v>
      </c>
      <c r="P125" s="523">
        <f t="shared" si="39"/>
        <v>1.1527481310524763</v>
      </c>
    </row>
    <row r="126" spans="1:16">
      <c r="A126" s="187"/>
      <c r="B126" s="32" t="s">
        <v>41</v>
      </c>
      <c r="C126" s="488">
        <f>[1]Malaysia!AQ$2925</f>
        <v>109.496437904112</v>
      </c>
      <c r="D126" s="488">
        <f>[1]Malaysia!AQ$2918</f>
        <v>98.255076015064404</v>
      </c>
      <c r="E126" s="488">
        <f>[1]Malaysia!AQ$2917</f>
        <v>113.669722727253</v>
      </c>
      <c r="F126" s="488">
        <f>[1]Malaysia!AQ$2921</f>
        <v>109.152</v>
      </c>
      <c r="G126" s="187"/>
      <c r="H126" s="32" t="s">
        <v>41</v>
      </c>
      <c r="I126" s="523">
        <f t="shared" si="32"/>
        <v>4.643021979136023</v>
      </c>
      <c r="J126" s="488">
        <f t="shared" si="33"/>
        <v>-0.65274968125712007</v>
      </c>
      <c r="K126" s="523">
        <f t="shared" si="34"/>
        <v>1.8362669450691556</v>
      </c>
      <c r="L126" s="488">
        <f t="shared" si="35"/>
        <v>-2.7809932892906204</v>
      </c>
      <c r="M126" s="523">
        <f t="shared" si="36"/>
        <v>5.8576457801103885</v>
      </c>
      <c r="N126" s="523">
        <f t="shared" si="37"/>
        <v>0.63286677196927599</v>
      </c>
      <c r="O126" s="523">
        <f t="shared" si="38"/>
        <v>1.6918834314675308</v>
      </c>
      <c r="P126" s="523">
        <f t="shared" si="39"/>
        <v>-6.4880701138950769</v>
      </c>
    </row>
    <row r="127" spans="1:16">
      <c r="A127" s="187"/>
      <c r="B127" s="32" t="s">
        <v>42</v>
      </c>
      <c r="C127" s="488">
        <f>[1]Malaysia!AR$2925</f>
        <v>112.824706010878</v>
      </c>
      <c r="D127" s="488">
        <f>[1]Malaysia!AR$2918</f>
        <v>104.87360026951799</v>
      </c>
      <c r="E127" s="488">
        <f>[1]Malaysia!AR$2917</f>
        <v>115.470943123846</v>
      </c>
      <c r="F127" s="488">
        <f>[1]Malaysia!AR$2921</f>
        <v>115.734341740918</v>
      </c>
      <c r="G127" s="187"/>
      <c r="H127" s="32" t="s">
        <v>42</v>
      </c>
      <c r="I127" s="523">
        <f t="shared" si="32"/>
        <v>3.3425295958989381</v>
      </c>
      <c r="J127" s="488">
        <f t="shared" si="33"/>
        <v>3.0396131330597598</v>
      </c>
      <c r="K127" s="523">
        <f t="shared" si="34"/>
        <v>0.50437815145829745</v>
      </c>
      <c r="L127" s="488">
        <f t="shared" si="35"/>
        <v>6.7360634410774196</v>
      </c>
      <c r="M127" s="523">
        <f t="shared" si="36"/>
        <v>4.2461599641609808</v>
      </c>
      <c r="N127" s="523">
        <f t="shared" si="37"/>
        <v>1.5846087712512116</v>
      </c>
      <c r="O127" s="523">
        <f t="shared" si="38"/>
        <v>4.1760130887240621</v>
      </c>
      <c r="P127" s="523">
        <f t="shared" si="39"/>
        <v>6.0304362182259581</v>
      </c>
    </row>
    <row r="128" spans="1:16" s="549" customFormat="1">
      <c r="A128" s="570"/>
      <c r="B128" s="32" t="s">
        <v>43</v>
      </c>
      <c r="C128" s="488">
        <f>[1]Malaysia!AS$2925</f>
        <v>111.84182733508899</v>
      </c>
      <c r="D128" s="488">
        <f>[1]Malaysia!AS$2918</f>
        <v>106.586976495372</v>
      </c>
      <c r="E128" s="488">
        <f>[1]Malaysia!AS$2917</f>
        <v>113.871453291861</v>
      </c>
      <c r="F128" s="488">
        <f>[1]Malaysia!AS$2921</f>
        <v>110.867679302634</v>
      </c>
      <c r="G128" s="570"/>
      <c r="H128" s="32" t="s">
        <v>43</v>
      </c>
      <c r="I128" s="523">
        <f t="shared" si="32"/>
        <v>5.1062053485180741</v>
      </c>
      <c r="J128" s="488">
        <f t="shared" si="33"/>
        <v>-0.8711555390131025</v>
      </c>
      <c r="K128" s="523">
        <f t="shared" si="34"/>
        <v>1.9650528260615374</v>
      </c>
      <c r="L128" s="488">
        <f t="shared" si="35"/>
        <v>1.6337536057222621</v>
      </c>
      <c r="M128" s="523">
        <f t="shared" si="36"/>
        <v>6.3994491285098434</v>
      </c>
      <c r="N128" s="523">
        <f t="shared" si="37"/>
        <v>-1.3851881596476545</v>
      </c>
      <c r="O128" s="523">
        <f t="shared" si="38"/>
        <v>3.4232721717140322</v>
      </c>
      <c r="P128" s="523">
        <f t="shared" si="39"/>
        <v>-4.2050288316137596</v>
      </c>
    </row>
    <row r="129" spans="1:19">
      <c r="A129" s="187"/>
      <c r="B129" s="32" t="s">
        <v>44</v>
      </c>
      <c r="C129" s="488">
        <f>[1]Malaysia!AT$2925</f>
        <v>112.03044335481199</v>
      </c>
      <c r="D129" s="488">
        <f>[1]Malaysia!AT$2918</f>
        <v>107.253690930166</v>
      </c>
      <c r="E129" s="488">
        <f>[1]Malaysia!AT$2917</f>
        <v>113.72016318302499</v>
      </c>
      <c r="F129" s="488">
        <f>[1]Malaysia!AT$2921</f>
        <v>112.747</v>
      </c>
      <c r="G129" s="187"/>
      <c r="H129" s="32" t="s">
        <v>44</v>
      </c>
      <c r="I129" s="523">
        <f t="shared" si="32"/>
        <v>2.8277532758321371</v>
      </c>
      <c r="J129" s="488">
        <f t="shared" si="33"/>
        <v>0.16864533083662536</v>
      </c>
      <c r="K129" s="523">
        <f t="shared" si="34"/>
        <v>-4.0877018742761351</v>
      </c>
      <c r="L129" s="488">
        <f t="shared" si="35"/>
        <v>0.62551209980419742</v>
      </c>
      <c r="M129" s="523">
        <f t="shared" si="36"/>
        <v>5.4105593205219265</v>
      </c>
      <c r="N129" s="523">
        <f t="shared" si="37"/>
        <v>-0.13286043557224048</v>
      </c>
      <c r="O129" s="523">
        <f t="shared" si="38"/>
        <v>3.4101018994946486</v>
      </c>
      <c r="P129" s="523">
        <f t="shared" si="39"/>
        <v>1.6951024042237179</v>
      </c>
    </row>
    <row r="130" spans="1:19">
      <c r="A130" s="187"/>
      <c r="B130" s="32"/>
      <c r="C130" s="488"/>
      <c r="D130" s="488"/>
      <c r="E130" s="488"/>
      <c r="F130" s="488"/>
      <c r="G130" s="187"/>
      <c r="H130" s="32"/>
      <c r="I130" s="523"/>
      <c r="K130" s="523"/>
      <c r="L130" s="488"/>
      <c r="M130" s="523"/>
      <c r="N130" s="488"/>
      <c r="O130" s="523"/>
      <c r="P130" s="488"/>
    </row>
    <row r="131" spans="1:19">
      <c r="A131" s="35">
        <v>2018</v>
      </c>
      <c r="B131" s="32" t="s">
        <v>33</v>
      </c>
      <c r="C131" s="488">
        <f>[1]Malaysia!AU$2925</f>
        <v>113.44666827924701</v>
      </c>
      <c r="D131" s="488">
        <f>[1]Malaysia!AU$2918</f>
        <v>107.63355702922399</v>
      </c>
      <c r="E131" s="488">
        <f>[1]Malaysia!AU$2917</f>
        <v>115.720319861706</v>
      </c>
      <c r="F131" s="488">
        <f>[1]Malaysia!AU$2921</f>
        <v>112.07591284588101</v>
      </c>
      <c r="G131" s="35">
        <v>2018</v>
      </c>
      <c r="H131" s="32" t="s">
        <v>33</v>
      </c>
      <c r="I131" s="523">
        <f>+C131/C118*100-100</f>
        <v>4.8378033625312753</v>
      </c>
      <c r="J131" s="488">
        <f>+C131/C129*100-100</f>
        <v>1.2641429258203374</v>
      </c>
      <c r="K131" s="523">
        <f>+D131/D118*100-100</f>
        <v>-0.87541961503688981</v>
      </c>
      <c r="L131" s="488">
        <f>D131/D129*100-100</f>
        <v>0.35417531626518439</v>
      </c>
      <c r="M131" s="523">
        <f>E131/E118*100-100</f>
        <v>6.8946125084187457</v>
      </c>
      <c r="N131" s="523">
        <f>E131/E129*100-100</f>
        <v>1.7588408446634958</v>
      </c>
      <c r="O131" s="523">
        <f>F131/F118*100-100</f>
        <v>5.4008754063940643</v>
      </c>
      <c r="P131" s="523">
        <f>F131/F129*100-100</f>
        <v>-0.59521508698146874</v>
      </c>
    </row>
    <row r="132" spans="1:19">
      <c r="A132" s="35"/>
      <c r="B132" s="32" t="s">
        <v>34</v>
      </c>
      <c r="C132" s="488">
        <f>[1]Malaysia!AV$2925</f>
        <v>101.819791734215</v>
      </c>
      <c r="D132" s="488">
        <f>[1]Malaysia!AV$2918</f>
        <v>94.426955592035199</v>
      </c>
      <c r="E132" s="488">
        <f>[1]Malaysia!AV$2917</f>
        <v>104.428600772265</v>
      </c>
      <c r="F132" s="488">
        <f>[1]Malaysia!AV$2921</f>
        <v>102.994</v>
      </c>
      <c r="G132" s="35"/>
      <c r="H132" s="32" t="s">
        <v>34</v>
      </c>
      <c r="I132" s="523">
        <f>+C132/C119*100-100</f>
        <v>2.3444417487315405</v>
      </c>
      <c r="J132" s="488">
        <f>+C132/C131*100-100</f>
        <v>-10.248759810568117</v>
      </c>
      <c r="K132" s="523">
        <f t="shared" ref="K132:K142" si="40">+D132/D119*100-100</f>
        <v>-4.5294919056056671</v>
      </c>
      <c r="L132" s="488">
        <f t="shared" ref="L132:L142" si="41">D132/D131*100-100</f>
        <v>-12.269966543615212</v>
      </c>
      <c r="M132" s="523">
        <f>E132/E119*100-100</f>
        <v>4.7074141259218862</v>
      </c>
      <c r="N132" s="523">
        <f>E132/E131*100-100</f>
        <v>-9.7577669184940135</v>
      </c>
      <c r="O132" s="523">
        <f>F132/F119*100-100</f>
        <v>3.8759064457241976</v>
      </c>
      <c r="P132" s="523">
        <f>F132/F131*100-100</f>
        <v>-8.1033583535204627</v>
      </c>
    </row>
    <row r="133" spans="1:19">
      <c r="A133" s="35"/>
      <c r="B133" s="32" t="s">
        <v>35</v>
      </c>
      <c r="C133" s="488">
        <f>[1]Malaysia!AW$2925</f>
        <v>112.270312852465</v>
      </c>
      <c r="D133" s="488">
        <f>[1]Malaysia!AW$2918</f>
        <v>105.61364778079501</v>
      </c>
      <c r="E133" s="488">
        <f>[1]Malaysia!AW$2917</f>
        <v>114.008810108277</v>
      </c>
      <c r="F133" s="488">
        <f>[1]Malaysia!AW$2921</f>
        <v>119.628</v>
      </c>
      <c r="G133" s="35"/>
      <c r="H133" s="454" t="s">
        <v>35</v>
      </c>
      <c r="I133" s="523">
        <f>+C133/C120*100-100</f>
        <v>2.9208816340988903</v>
      </c>
      <c r="J133" s="488">
        <f>+C133/C132*100-100</f>
        <v>10.263742382747637</v>
      </c>
      <c r="K133" s="523">
        <f t="shared" si="40"/>
        <v>-1.5802610545406139</v>
      </c>
      <c r="L133" s="488">
        <f t="shared" si="41"/>
        <v>11.846926673238414</v>
      </c>
      <c r="M133" s="523">
        <f>E133/E120*100-100</f>
        <v>4.1137932012726282</v>
      </c>
      <c r="N133" s="523">
        <f>E133/E132*100-100</f>
        <v>9.1739324908740798</v>
      </c>
      <c r="O133" s="523">
        <f>F133/F120*100-100</f>
        <v>7.2944975110991379</v>
      </c>
      <c r="P133" s="523">
        <f>F133/F132*100-100</f>
        <v>16.150455366332011</v>
      </c>
    </row>
    <row r="134" spans="1:19">
      <c r="A134" s="187"/>
      <c r="B134" s="32" t="s">
        <v>36</v>
      </c>
      <c r="C134" s="488">
        <f>[1]Malaysia!AX$2925</f>
        <v>108.986025669097</v>
      </c>
      <c r="D134" s="488">
        <f>[1]Malaysia!AX$2918</f>
        <v>100.096035085</v>
      </c>
      <c r="E134" s="488">
        <f>[1]Malaysia!AX$2917</f>
        <v>111.561992076466</v>
      </c>
      <c r="F134" s="488">
        <f>[1]Malaysia!AX$2921</f>
        <v>116.18899999999999</v>
      </c>
      <c r="G134" s="187"/>
      <c r="H134" s="32" t="s">
        <v>36</v>
      </c>
      <c r="I134" s="523">
        <f>+C134/C121*100-100</f>
        <v>4.9771219590569729</v>
      </c>
      <c r="J134" s="488">
        <f>+C134/C133*100-100</f>
        <v>-2.925338943059586</v>
      </c>
      <c r="K134" s="523">
        <f t="shared" si="40"/>
        <v>3.3362543758662184</v>
      </c>
      <c r="L134" s="488">
        <f t="shared" si="41"/>
        <v>-5.2243368274212116</v>
      </c>
      <c r="M134" s="523">
        <f>E134/E121*100-100</f>
        <v>5.3384463886947913</v>
      </c>
      <c r="N134" s="523">
        <f>E134/E133*100-100</f>
        <v>-2.1461657476182836</v>
      </c>
      <c r="O134" s="523">
        <f>F134/F121*100-100</f>
        <v>6.9014058589724527</v>
      </c>
      <c r="P134" s="523">
        <f>F134/F133*100-100</f>
        <v>-2.8747450429665378</v>
      </c>
    </row>
    <row r="135" spans="1:19">
      <c r="A135" s="187"/>
      <c r="B135" s="32" t="s">
        <v>37</v>
      </c>
      <c r="C135" s="488">
        <f>[1]Malaysia!AY$2925</f>
        <v>111.63050329983299</v>
      </c>
      <c r="D135" s="488">
        <f>[1]Malaysia!AY$2918</f>
        <v>100.129750268593</v>
      </c>
      <c r="E135" s="488">
        <f>[1]Malaysia!AY$2917</f>
        <v>115.140182195241</v>
      </c>
      <c r="F135" s="488">
        <f>[1]Malaysia!AY$2921</f>
        <v>119.12</v>
      </c>
      <c r="G135" s="187"/>
      <c r="H135" s="32" t="s">
        <v>37</v>
      </c>
      <c r="I135" s="523">
        <f>+C135/C122*100-100</f>
        <v>3.5018996123632888</v>
      </c>
      <c r="J135" s="488">
        <f>+C135/C134*100-100</f>
        <v>2.4264373478166306</v>
      </c>
      <c r="K135" s="523">
        <f t="shared" si="40"/>
        <v>1.5159409653005156</v>
      </c>
      <c r="L135" s="488">
        <f t="shared" si="41"/>
        <v>3.3682836252580728E-2</v>
      </c>
      <c r="M135" s="523">
        <f>E135/E122*100-100</f>
        <v>4.1401592758245869</v>
      </c>
      <c r="N135" s="523">
        <f>E135/E134*100-100</f>
        <v>3.2073558854367406</v>
      </c>
      <c r="O135" s="523">
        <f>F135/F122*100-100</f>
        <v>3.6429920040371258</v>
      </c>
      <c r="P135" s="523">
        <f>F135/F134*100-100</f>
        <v>2.5226140168174425</v>
      </c>
    </row>
    <row r="136" spans="1:19">
      <c r="A136" s="187"/>
      <c r="B136" s="32" t="s">
        <v>38</v>
      </c>
      <c r="C136" s="488">
        <f>[1]Malaysia!AZ$2925</f>
        <v>111.80277851703801</v>
      </c>
      <c r="D136" s="488">
        <f>[1]Malaysia!AZ$2918</f>
        <v>97.443888747997406</v>
      </c>
      <c r="E136" s="488">
        <f>[1]Malaysia!AZ$2917</f>
        <v>116.875097837333</v>
      </c>
      <c r="F136" s="488">
        <f>[1]Malaysia!AZ$2921</f>
        <v>114.02865632277199</v>
      </c>
      <c r="G136" s="187"/>
      <c r="H136" s="32" t="s">
        <v>38</v>
      </c>
      <c r="I136" s="523">
        <f t="shared" ref="I136:I142" si="42">+C136/C123*100-100</f>
        <v>2.0896500333449097</v>
      </c>
      <c r="J136" s="488">
        <f t="shared" ref="J136:J142" si="43">+C136/C135*100-100</f>
        <v>0.1543262926462603</v>
      </c>
      <c r="K136" s="523">
        <f t="shared" si="40"/>
        <v>-5.6025235559865649</v>
      </c>
      <c r="L136" s="488">
        <f t="shared" si="41"/>
        <v>-2.6823811238826778</v>
      </c>
      <c r="M136" s="523">
        <f t="shared" ref="M136:M142" si="44">E136/E123*100-100</f>
        <v>4.5192687021225311</v>
      </c>
      <c r="N136" s="523">
        <f t="shared" ref="N136:N142" si="45">E136/E135*100-100</f>
        <v>1.5067855626197826</v>
      </c>
      <c r="O136" s="523">
        <f t="shared" ref="O136:O142" si="46">F136/F123*100-100</f>
        <v>4.0426434084308198</v>
      </c>
      <c r="P136" s="523">
        <f t="shared" ref="P136:P142" si="47">F136/F135*100-100</f>
        <v>-4.2741300178206956</v>
      </c>
    </row>
    <row r="137" spans="1:19">
      <c r="A137" s="187"/>
      <c r="B137" s="32" t="s">
        <v>39</v>
      </c>
      <c r="C137" s="488">
        <f>[1]Malaysia!BA$2925</f>
        <v>113.269374907656</v>
      </c>
      <c r="D137" s="488">
        <f>[1]Malaysia!BA$2918</f>
        <v>95.456746808402201</v>
      </c>
      <c r="E137" s="488">
        <f>[1]Malaysia!BA$2917</f>
        <v>118.998813854048</v>
      </c>
      <c r="F137" s="488">
        <f>[1]Malaysia!BA$2921</f>
        <v>121.839775535347</v>
      </c>
      <c r="G137" s="187"/>
      <c r="H137" s="32" t="s">
        <v>39</v>
      </c>
      <c r="I137" s="523">
        <f t="shared" si="42"/>
        <v>2.7017819674642709</v>
      </c>
      <c r="J137" s="488">
        <f t="shared" si="43"/>
        <v>1.3117709685493111</v>
      </c>
      <c r="K137" s="523">
        <f t="shared" si="40"/>
        <v>-5.7710740975889081</v>
      </c>
      <c r="L137" s="488">
        <f t="shared" si="41"/>
        <v>-2.0392678957366002</v>
      </c>
      <c r="M137" s="523">
        <f t="shared" si="44"/>
        <v>5.2114935749022067</v>
      </c>
      <c r="N137" s="523">
        <f t="shared" si="45"/>
        <v>1.8170817017588945</v>
      </c>
      <c r="O137" s="523">
        <f t="shared" si="46"/>
        <v>5.5849694833805614</v>
      </c>
      <c r="P137" s="523">
        <f t="shared" si="47"/>
        <v>6.850137030874663</v>
      </c>
      <c r="S137" s="581"/>
    </row>
    <row r="138" spans="1:19">
      <c r="A138" s="187"/>
      <c r="B138" s="32" t="s">
        <v>40</v>
      </c>
      <c r="C138" s="488">
        <f>[1]Malaysia!BB$2925</f>
        <v>112.342494084549</v>
      </c>
      <c r="D138" s="488">
        <f>[1]Malaysia!BB$2918</f>
        <v>94.850108331095598</v>
      </c>
      <c r="E138" s="488">
        <f>[1]Malaysia!BB$2917</f>
        <v>117.789893891042</v>
      </c>
      <c r="F138" s="488">
        <f>[1]Malaysia!BB$2921</f>
        <v>122.606358712743</v>
      </c>
      <c r="G138" s="187"/>
      <c r="H138" s="32" t="s">
        <v>40</v>
      </c>
      <c r="I138" s="523">
        <f t="shared" si="42"/>
        <v>1.9295065198686672</v>
      </c>
      <c r="J138" s="488">
        <f t="shared" si="43"/>
        <v>-0.81829781780172084</v>
      </c>
      <c r="K138" s="523">
        <f t="shared" si="40"/>
        <v>-6.150056645027675</v>
      </c>
      <c r="L138" s="488">
        <f t="shared" si="41"/>
        <v>-0.63551136780748152</v>
      </c>
      <c r="M138" s="523">
        <f t="shared" si="44"/>
        <v>4.2804927699508823</v>
      </c>
      <c r="N138" s="523">
        <f t="shared" si="45"/>
        <v>-1.0159092547667967</v>
      </c>
      <c r="O138" s="523">
        <f t="shared" si="46"/>
        <v>5.0384529787512093</v>
      </c>
      <c r="P138" s="523">
        <f t="shared" si="47"/>
        <v>0.62917316945778623</v>
      </c>
      <c r="S138" s="581"/>
    </row>
    <row r="139" spans="1:19">
      <c r="A139" s="187"/>
      <c r="B139" s="32" t="s">
        <v>41</v>
      </c>
      <c r="C139" s="488">
        <f>[1]Malaysia!BC$2925</f>
        <v>112.364239109029</v>
      </c>
      <c r="D139" s="488">
        <f>[1]Malaysia!BC$2918</f>
        <v>93.546907912189496</v>
      </c>
      <c r="E139" s="488">
        <f>[1]Malaysia!BC$2917</f>
        <v>119.123086573043</v>
      </c>
      <c r="F139" s="488">
        <f>[1]Malaysia!BC$2921</f>
        <v>114.1298889231</v>
      </c>
      <c r="G139" s="187"/>
      <c r="H139" s="32" t="s">
        <v>41</v>
      </c>
      <c r="I139" s="523">
        <f t="shared" si="42"/>
        <v>2.6190817343559445</v>
      </c>
      <c r="J139" s="488">
        <f t="shared" si="43"/>
        <v>1.9356010080784358E-2</v>
      </c>
      <c r="K139" s="523">
        <f t="shared" si="40"/>
        <v>-4.7917810395394156</v>
      </c>
      <c r="L139" s="488">
        <f t="shared" si="41"/>
        <v>-1.3739577548577842</v>
      </c>
      <c r="M139" s="523">
        <f t="shared" si="44"/>
        <v>4.7975518149852263</v>
      </c>
      <c r="N139" s="523">
        <f t="shared" si="45"/>
        <v>1.1318396154038624</v>
      </c>
      <c r="O139" s="523">
        <f t="shared" si="46"/>
        <v>4.5605109600373765</v>
      </c>
      <c r="P139" s="523">
        <f t="shared" si="47"/>
        <v>-6.9135645806941426</v>
      </c>
      <c r="S139" s="581"/>
    </row>
    <row r="140" spans="1:19" s="461" customFormat="1">
      <c r="A140" s="187"/>
      <c r="B140" s="32" t="s">
        <v>42</v>
      </c>
      <c r="C140" s="488">
        <f>[1]Malaysia!BD$2925</f>
        <v>117.75626314357901</v>
      </c>
      <c r="D140" s="488">
        <f>[1]Malaysia!BD$2918</f>
        <v>106.492554393066</v>
      </c>
      <c r="E140" s="488">
        <f>[1]Malaysia!BD$2917</f>
        <v>121.673695843115</v>
      </c>
      <c r="F140" s="488">
        <f>[1]Malaysia!BD$2921</f>
        <v>120.137039565946</v>
      </c>
      <c r="G140" s="187"/>
      <c r="H140" s="32" t="s">
        <v>42</v>
      </c>
      <c r="I140" s="465">
        <f t="shared" si="42"/>
        <v>4.3709904568468545</v>
      </c>
      <c r="J140" s="529">
        <f t="shared" si="43"/>
        <v>4.7987011502102774</v>
      </c>
      <c r="K140" s="523">
        <f t="shared" si="40"/>
        <v>1.5437194102113381</v>
      </c>
      <c r="L140" s="529">
        <f t="shared" si="41"/>
        <v>13.838668503108948</v>
      </c>
      <c r="M140" s="465">
        <f t="shared" si="44"/>
        <v>5.3717000584435795</v>
      </c>
      <c r="N140" s="465">
        <f t="shared" si="45"/>
        <v>2.1411544507856917</v>
      </c>
      <c r="O140" s="465">
        <f t="shared" si="46"/>
        <v>3.8041412417446878</v>
      </c>
      <c r="P140" s="465">
        <f t="shared" si="47"/>
        <v>5.2634333560892088</v>
      </c>
      <c r="S140" s="582"/>
    </row>
    <row r="141" spans="1:19">
      <c r="A141" s="187"/>
      <c r="B141" s="32" t="s">
        <v>43</v>
      </c>
      <c r="C141" s="488">
        <f>[1]Malaysia!BE$2925</f>
        <v>114.257610356087</v>
      </c>
      <c r="D141" s="488">
        <f>[1]Malaysia!BE$2918</f>
        <v>103.54574226221</v>
      </c>
      <c r="E141" s="488">
        <f>[1]Malaysia!BE$2917</f>
        <v>118.07452392486</v>
      </c>
      <c r="F141" s="488">
        <f>[1]Malaysia!BE$2921</f>
        <v>115.578465312391</v>
      </c>
      <c r="G141" s="187"/>
      <c r="H141" s="32" t="s">
        <v>43</v>
      </c>
      <c r="I141" s="523">
        <f t="shared" si="42"/>
        <v>2.1599995981468396</v>
      </c>
      <c r="J141" s="488">
        <f t="shared" si="43"/>
        <v>-2.9710969880439677</v>
      </c>
      <c r="K141" s="523">
        <f t="shared" si="40"/>
        <v>-2.8532887723802247</v>
      </c>
      <c r="L141" s="488">
        <f t="shared" si="41"/>
        <v>-2.7671532039500732</v>
      </c>
      <c r="M141" s="523">
        <f t="shared" si="44"/>
        <v>3.6910661201681592</v>
      </c>
      <c r="N141" s="523">
        <f t="shared" si="45"/>
        <v>-2.9580525957687058</v>
      </c>
      <c r="O141" s="523">
        <f t="shared" si="46"/>
        <v>4.2490165207643997</v>
      </c>
      <c r="P141" s="523">
        <f t="shared" si="47"/>
        <v>-3.794478597129654</v>
      </c>
    </row>
    <row r="142" spans="1:19">
      <c r="A142" s="187"/>
      <c r="B142" s="32" t="s">
        <v>44</v>
      </c>
      <c r="C142" s="488">
        <f>[1]Malaysia!BF$2925</f>
        <v>115.970087437552</v>
      </c>
      <c r="D142" s="488">
        <f>[1]Malaysia!BF$2918</f>
        <v>108.352653880959</v>
      </c>
      <c r="E142" s="488">
        <f>[1]Malaysia!BF$2917</f>
        <v>118.67555222509201</v>
      </c>
      <c r="F142" s="488">
        <f>[1]Malaysia!BF$2921</f>
        <v>117.00041770879599</v>
      </c>
      <c r="G142" s="187"/>
      <c r="H142" s="32" t="s">
        <v>44</v>
      </c>
      <c r="I142" s="523">
        <f t="shared" si="42"/>
        <v>3.5165834970970735</v>
      </c>
      <c r="J142" s="488">
        <f t="shared" si="43"/>
        <v>1.4987860118271357</v>
      </c>
      <c r="K142" s="523">
        <f t="shared" si="40"/>
        <v>1.0246388177993282</v>
      </c>
      <c r="L142" s="488">
        <f t="shared" si="41"/>
        <v>4.642307364581356</v>
      </c>
      <c r="M142" s="523">
        <f t="shared" si="44"/>
        <v>4.3575289582478405</v>
      </c>
      <c r="N142" s="523">
        <f t="shared" si="45"/>
        <v>0.50902453827761462</v>
      </c>
      <c r="O142" s="523">
        <f t="shared" si="46"/>
        <v>3.7725329355069164</v>
      </c>
      <c r="P142" s="523">
        <f t="shared" si="47"/>
        <v>1.2302918130653921</v>
      </c>
    </row>
    <row r="143" spans="1:19">
      <c r="A143" s="187"/>
      <c r="B143" s="574"/>
      <c r="C143" s="488"/>
      <c r="D143" s="488"/>
      <c r="E143" s="488"/>
      <c r="F143" s="488"/>
      <c r="G143" s="187"/>
      <c r="H143" s="32"/>
      <c r="I143" s="523"/>
      <c r="K143" s="523"/>
      <c r="L143" s="488"/>
      <c r="M143" s="523"/>
      <c r="N143" s="523"/>
      <c r="O143" s="523"/>
      <c r="P143" s="523"/>
    </row>
    <row r="144" spans="1:19">
      <c r="A144" s="35">
        <v>2019</v>
      </c>
      <c r="B144" s="32" t="s">
        <v>33</v>
      </c>
      <c r="C144" s="488">
        <f>[1]Malaysia!BG$2925</f>
        <v>117.74026738857199</v>
      </c>
      <c r="D144" s="488">
        <f>[1]Malaysia!BG$2918</f>
        <v>109.37595070125801</v>
      </c>
      <c r="E144" s="488">
        <f>[1]Malaysia!BG$2917</f>
        <v>120.55013656967201</v>
      </c>
      <c r="F144" s="488">
        <f>[1]Malaysia!BG$2921</f>
        <v>120.53167184255</v>
      </c>
      <c r="G144" s="35">
        <v>2019</v>
      </c>
      <c r="H144" s="32" t="s">
        <v>33</v>
      </c>
      <c r="I144" s="523">
        <f t="shared" ref="I144:I155" si="48">+C144/C131*100-100</f>
        <v>3.7846850634311977</v>
      </c>
      <c r="J144" s="488">
        <f>+C144/C142*100-100</f>
        <v>1.5264108100058138</v>
      </c>
      <c r="K144" s="523">
        <f t="shared" ref="K144:K155" si="49">+D144/D131*100-100</f>
        <v>1.6188201153297683</v>
      </c>
      <c r="L144" s="488">
        <f>D144/D142*100-100</f>
        <v>0.94441325029588086</v>
      </c>
      <c r="M144" s="523">
        <f t="shared" ref="M144:M155" si="50">E144/E131*100-100</f>
        <v>4.1736980279159184</v>
      </c>
      <c r="N144" s="523">
        <f>E144/E142*100-100</f>
        <v>1.5795876315152668</v>
      </c>
      <c r="O144" s="523">
        <f t="shared" ref="O144:O155" si="51">F144/F131*100-100</f>
        <v>7.5446710911886612</v>
      </c>
      <c r="P144" s="523">
        <f>F144/F142*100-100</f>
        <v>3.0181551509867148</v>
      </c>
    </row>
    <row r="145" spans="1:32">
      <c r="A145" s="35"/>
      <c r="B145" s="32" t="s">
        <v>34</v>
      </c>
      <c r="C145" s="488">
        <f>[1]Malaysia!BH$2925</f>
        <v>104.275262403582</v>
      </c>
      <c r="D145" s="488">
        <f>[1]Malaysia!BH$2918</f>
        <v>92.396812914616504</v>
      </c>
      <c r="E145" s="488">
        <f>[1]Malaysia!BH$2917</f>
        <v>108.307751338694</v>
      </c>
      <c r="F145" s="488">
        <f>[1]Malaysia!BH$2921</f>
        <v>107.804991391458</v>
      </c>
      <c r="G145" s="35"/>
      <c r="H145" s="32" t="s">
        <v>34</v>
      </c>
      <c r="I145" s="523">
        <f t="shared" si="48"/>
        <v>2.4115848476459689</v>
      </c>
      <c r="J145" s="488">
        <f t="shared" ref="J145:J155" si="52">+C145/C144*100-100</f>
        <v>-11.436193652042718</v>
      </c>
      <c r="K145" s="523">
        <f t="shared" si="49"/>
        <v>-2.1499609562652608</v>
      </c>
      <c r="L145" s="488">
        <f t="shared" ref="L145:L155" si="53">D145/D144*100-100</f>
        <v>-15.523648185712375</v>
      </c>
      <c r="M145" s="523">
        <f t="shared" si="50"/>
        <v>3.7146438214647191</v>
      </c>
      <c r="N145" s="523">
        <f t="shared" ref="N145:N155" si="54">E145/E144*100-100</f>
        <v>-10.155430412061378</v>
      </c>
      <c r="O145" s="523">
        <f t="shared" si="51"/>
        <v>4.6711375336990528</v>
      </c>
      <c r="P145" s="523">
        <f t="shared" ref="P145:P155" si="55">F145/F144*100-100</f>
        <v>-10.558785302270422</v>
      </c>
    </row>
    <row r="146" spans="1:32">
      <c r="A146" s="35"/>
      <c r="B146" s="32" t="s">
        <v>35</v>
      </c>
      <c r="C146" s="488">
        <f>[1]Malaysia!BI$2925</f>
        <v>116.005625247042</v>
      </c>
      <c r="D146" s="488">
        <f>[1]Malaysia!BI$2918</f>
        <v>106.302139260052</v>
      </c>
      <c r="E146" s="488">
        <f>[1]Malaysia!BI$2917</f>
        <v>118.705495390699</v>
      </c>
      <c r="F146" s="488">
        <f>[1]Malaysia!BI$2921</f>
        <v>125.021604601672</v>
      </c>
      <c r="G146" s="35"/>
      <c r="H146" s="454" t="s">
        <v>35</v>
      </c>
      <c r="I146" s="523">
        <f t="shared" si="48"/>
        <v>3.3270704424647022</v>
      </c>
      <c r="J146" s="488">
        <f t="shared" si="52"/>
        <v>11.249420594176371</v>
      </c>
      <c r="K146" s="523">
        <f t="shared" si="49"/>
        <v>0.65189631617117527</v>
      </c>
      <c r="L146" s="488">
        <f t="shared" si="53"/>
        <v>15.049573580297988</v>
      </c>
      <c r="M146" s="523">
        <f t="shared" si="50"/>
        <v>4.1195810025220396</v>
      </c>
      <c r="N146" s="523">
        <f t="shared" si="54"/>
        <v>9.6001845883493075</v>
      </c>
      <c r="O146" s="523">
        <f t="shared" si="51"/>
        <v>4.5086473080482676</v>
      </c>
      <c r="P146" s="523">
        <f t="shared" si="55"/>
        <v>15.970144784574572</v>
      </c>
    </row>
    <row r="147" spans="1:32">
      <c r="A147" s="187"/>
      <c r="B147" s="32" t="s">
        <v>36</v>
      </c>
      <c r="C147" s="488">
        <f>[1]Malaysia!BJ$2925</f>
        <v>112.67133102030201</v>
      </c>
      <c r="D147" s="488">
        <f>[1]Malaysia!BJ$2918</f>
        <v>99.949762443555102</v>
      </c>
      <c r="E147" s="488">
        <f>[1]Malaysia!BJ$2917</f>
        <v>116.372043698811</v>
      </c>
      <c r="F147" s="488">
        <f>[1]Malaysia!BJ$2921</f>
        <v>122.829074154937</v>
      </c>
      <c r="G147" s="187"/>
      <c r="H147" s="32" t="s">
        <v>36</v>
      </c>
      <c r="I147" s="523">
        <f t="shared" si="48"/>
        <v>3.3814476017267623</v>
      </c>
      <c r="J147" s="488">
        <f t="shared" si="52"/>
        <v>-2.874252192201368</v>
      </c>
      <c r="K147" s="523">
        <f t="shared" si="49"/>
        <v>-0.14613230316334125</v>
      </c>
      <c r="L147" s="488">
        <f t="shared" si="53"/>
        <v>-5.9757751449919283</v>
      </c>
      <c r="M147" s="523">
        <f t="shared" si="50"/>
        <v>4.3115504956635391</v>
      </c>
      <c r="N147" s="523">
        <f t="shared" si="54"/>
        <v>-1.9657486658118444</v>
      </c>
      <c r="O147" s="523">
        <f t="shared" si="51"/>
        <v>5.7148905274484036</v>
      </c>
      <c r="P147" s="523">
        <f t="shared" si="55"/>
        <v>-1.7537212497956318</v>
      </c>
    </row>
    <row r="148" spans="1:32">
      <c r="A148" s="187"/>
      <c r="B148" s="32" t="s">
        <v>37</v>
      </c>
      <c r="C148" s="488">
        <f>[1]Malaysia!BK$2925</f>
        <v>116.22401829973801</v>
      </c>
      <c r="D148" s="488">
        <f>[1]Malaysia!BK$2918</f>
        <v>103.711677180332</v>
      </c>
      <c r="E148" s="488">
        <f>[1]Malaysia!BK$2917</f>
        <v>119.925930240564</v>
      </c>
      <c r="F148" s="488">
        <f>[1]Malaysia!BK$2921</f>
        <v>125.574229392756</v>
      </c>
      <c r="G148" s="187"/>
      <c r="H148" s="32" t="s">
        <v>37</v>
      </c>
      <c r="I148" s="523">
        <f t="shared" si="48"/>
        <v>4.1149281460884453</v>
      </c>
      <c r="J148" s="488">
        <f t="shared" si="52"/>
        <v>3.1531421944379616</v>
      </c>
      <c r="K148" s="523">
        <f t="shared" si="49"/>
        <v>3.5772853743574444</v>
      </c>
      <c r="L148" s="488">
        <f t="shared" si="53"/>
        <v>3.7638055807299935</v>
      </c>
      <c r="M148" s="523">
        <f t="shared" si="50"/>
        <v>4.1564534240599897</v>
      </c>
      <c r="N148" s="523">
        <f t="shared" si="54"/>
        <v>3.0539006008616809</v>
      </c>
      <c r="O148" s="523">
        <f t="shared" si="51"/>
        <v>5.4182583888146212</v>
      </c>
      <c r="P148" s="523">
        <f t="shared" si="55"/>
        <v>2.2349392899894838</v>
      </c>
    </row>
    <row r="149" spans="1:32">
      <c r="A149" s="187"/>
      <c r="B149" s="32" t="s">
        <v>38</v>
      </c>
      <c r="C149" s="488">
        <f>[1]Malaysia!BL$2925</f>
        <v>115.31747540096001</v>
      </c>
      <c r="D149" s="488">
        <f>[1]Malaysia!BL$2918</f>
        <v>98.834965290443904</v>
      </c>
      <c r="E149" s="488">
        <f>[1]Malaysia!BL$2917</f>
        <v>121.353881589872</v>
      </c>
      <c r="F149" s="488">
        <f>[1]Malaysia!BL$2921</f>
        <v>115.665070941105</v>
      </c>
      <c r="G149" s="187"/>
      <c r="H149" s="32" t="s">
        <v>38</v>
      </c>
      <c r="I149" s="523">
        <f t="shared" si="48"/>
        <v>3.1436579041605768</v>
      </c>
      <c r="J149" s="488">
        <f t="shared" si="52"/>
        <v>-0.77999617638417362</v>
      </c>
      <c r="K149" s="523">
        <f t="shared" si="49"/>
        <v>1.4275667364261153</v>
      </c>
      <c r="L149" s="488">
        <f t="shared" si="53"/>
        <v>-4.7021820709818059</v>
      </c>
      <c r="M149" s="523">
        <f t="shared" si="50"/>
        <v>3.8321112327731157</v>
      </c>
      <c r="N149" s="523">
        <f t="shared" si="54"/>
        <v>1.1906944114951727</v>
      </c>
      <c r="O149" s="523">
        <f t="shared" si="51"/>
        <v>1.4350906790490825</v>
      </c>
      <c r="P149" s="523">
        <f t="shared" si="55"/>
        <v>-7.8910764569841092</v>
      </c>
    </row>
    <row r="150" spans="1:32">
      <c r="A150" s="187"/>
      <c r="B150" s="32" t="s">
        <v>39</v>
      </c>
      <c r="C150" s="488">
        <f>[1]Malaysia!BM$2925</f>
        <v>114.770507999496</v>
      </c>
      <c r="D150" s="488">
        <f>[1]Malaysia!BM$2918</f>
        <v>87.897348264363103</v>
      </c>
      <c r="E150" s="488">
        <f>[1]Malaysia!BM$2917</f>
        <v>123.77636578318599</v>
      </c>
      <c r="F150" s="488">
        <f>[1]Malaysia!BM$2921</f>
        <v>123.96363894307299</v>
      </c>
      <c r="G150" s="187"/>
      <c r="H150" s="32" t="s">
        <v>39</v>
      </c>
      <c r="I150" s="523">
        <f t="shared" si="48"/>
        <v>1.3252771043045044</v>
      </c>
      <c r="J150" s="488">
        <f t="shared" si="52"/>
        <v>-0.47431440860302132</v>
      </c>
      <c r="K150" s="523">
        <f t="shared" si="49"/>
        <v>-7.919187272547731</v>
      </c>
      <c r="L150" s="488">
        <f t="shared" si="53"/>
        <v>-11.066546129640145</v>
      </c>
      <c r="M150" s="523">
        <f t="shared" si="50"/>
        <v>4.0147895381525984</v>
      </c>
      <c r="N150" s="523">
        <f t="shared" si="54"/>
        <v>1.9962148400831836</v>
      </c>
      <c r="O150" s="523">
        <f t="shared" si="51"/>
        <v>1.7431609656157292</v>
      </c>
      <c r="P150" s="523">
        <f t="shared" si="55"/>
        <v>7.174653449349023</v>
      </c>
    </row>
    <row r="151" spans="1:32">
      <c r="A151" s="187"/>
      <c r="B151" s="32" t="s">
        <v>40</v>
      </c>
      <c r="C151" s="488">
        <f>[1]Malaysia!BN$2925</f>
        <v>114.88704164303699</v>
      </c>
      <c r="D151" s="488">
        <f>[1]Malaysia!BN$2918</f>
        <v>93.563339358590298</v>
      </c>
      <c r="E151" s="488">
        <f>[1]Malaysia!BN$2917</f>
        <v>121.98144061953199</v>
      </c>
      <c r="F151" s="488">
        <f>[1]Malaysia!BN$2921</f>
        <v>122.715250860032</v>
      </c>
      <c r="G151" s="187"/>
      <c r="H151" s="32" t="s">
        <v>40</v>
      </c>
      <c r="I151" s="523">
        <f t="shared" si="48"/>
        <v>2.2649911587087956</v>
      </c>
      <c r="J151" s="488">
        <f t="shared" si="52"/>
        <v>0.10153622700835285</v>
      </c>
      <c r="K151" s="523">
        <f t="shared" si="49"/>
        <v>-1.3566341622020559</v>
      </c>
      <c r="L151" s="488">
        <f t="shared" si="53"/>
        <v>6.446145652979169</v>
      </c>
      <c r="M151" s="523">
        <f t="shared" si="50"/>
        <v>3.558494358070547</v>
      </c>
      <c r="N151" s="523">
        <f t="shared" si="54"/>
        <v>-1.4501356153872678</v>
      </c>
      <c r="O151" s="523">
        <f t="shared" si="51"/>
        <v>8.8814437058786666E-2</v>
      </c>
      <c r="P151" s="523">
        <f t="shared" si="55"/>
        <v>-1.0070598876290404</v>
      </c>
    </row>
    <row r="152" spans="1:32">
      <c r="A152" s="187"/>
      <c r="B152" s="32" t="s">
        <v>41</v>
      </c>
      <c r="C152" s="488">
        <f>[1]Malaysia!BO$2925</f>
        <v>114.269989523132</v>
      </c>
      <c r="D152" s="488">
        <f>[1]Malaysia!BO$2918</f>
        <v>91.726862981674401</v>
      </c>
      <c r="E152" s="488">
        <f>[1]Malaysia!BO$2917</f>
        <v>122.083236885456</v>
      </c>
      <c r="F152" s="488">
        <f>[1]Malaysia!BO$2921</f>
        <v>119.31433267413</v>
      </c>
      <c r="G152" s="187"/>
      <c r="H152" s="32" t="s">
        <v>41</v>
      </c>
      <c r="I152" s="523">
        <f t="shared" si="48"/>
        <v>1.6960470957791358</v>
      </c>
      <c r="J152" s="488">
        <f t="shared" si="52"/>
        <v>-0.53709462014195708</v>
      </c>
      <c r="K152" s="523">
        <f t="shared" si="49"/>
        <v>-1.9455960342628629</v>
      </c>
      <c r="L152" s="488">
        <f t="shared" si="53"/>
        <v>-1.9628161943615794</v>
      </c>
      <c r="M152" s="523">
        <f t="shared" si="50"/>
        <v>2.4849509843735547</v>
      </c>
      <c r="N152" s="523">
        <f t="shared" si="54"/>
        <v>8.3452257496702487E-2</v>
      </c>
      <c r="O152" s="523">
        <f t="shared" si="51"/>
        <v>4.5425819651180461</v>
      </c>
      <c r="P152" s="523">
        <f t="shared" si="55"/>
        <v>-2.7713899960006216</v>
      </c>
    </row>
    <row r="153" spans="1:32" s="461" customFormat="1">
      <c r="A153" s="187"/>
      <c r="B153" s="32" t="s">
        <v>42</v>
      </c>
      <c r="C153" s="488">
        <f>[1]Malaysia!BP$2925</f>
        <v>118.046411766833</v>
      </c>
      <c r="D153" s="488">
        <f>[1]Malaysia!BP$2918</f>
        <v>99.867839477610502</v>
      </c>
      <c r="E153" s="488">
        <f>[1]Malaysia!BP$2917</f>
        <v>124.50864761811</v>
      </c>
      <c r="F153" s="488">
        <f>[1]Malaysia!BP$2921</f>
        <v>120.445404662754</v>
      </c>
      <c r="G153" s="187"/>
      <c r="H153" s="32" t="s">
        <v>42</v>
      </c>
      <c r="I153" s="465">
        <f t="shared" si="48"/>
        <v>0.24639761445233432</v>
      </c>
      <c r="J153" s="529">
        <f t="shared" si="52"/>
        <v>3.3048241795248714</v>
      </c>
      <c r="K153" s="465">
        <f t="shared" si="49"/>
        <v>-6.2208245010290142</v>
      </c>
      <c r="L153" s="529">
        <f t="shared" si="53"/>
        <v>8.8752370148781097</v>
      </c>
      <c r="M153" s="465">
        <f t="shared" si="50"/>
        <v>2.3299627379202548</v>
      </c>
      <c r="N153" s="465">
        <f t="shared" si="54"/>
        <v>1.9866861286858182</v>
      </c>
      <c r="O153" s="465">
        <f t="shared" si="51"/>
        <v>0.25667778890017701</v>
      </c>
      <c r="P153" s="465">
        <f t="shared" si="55"/>
        <v>0.94797662885410716</v>
      </c>
    </row>
    <row r="154" spans="1:32">
      <c r="A154" s="187"/>
      <c r="B154" s="32" t="s">
        <v>43</v>
      </c>
      <c r="C154" s="488">
        <f>[1]Malaysia!BQ$2925</f>
        <v>116.97631984774</v>
      </c>
      <c r="D154" s="488">
        <f>[1]Malaysia!BQ$2918</f>
        <v>105.305661043702</v>
      </c>
      <c r="E154" s="488">
        <f>[1]Malaysia!BQ$2917</f>
        <v>121.261563065316</v>
      </c>
      <c r="F154" s="488">
        <f>[1]Malaysia!BQ$2921</f>
        <v>117.108035016523</v>
      </c>
      <c r="G154" s="187"/>
      <c r="H154" s="32" t="s">
        <v>43</v>
      </c>
      <c r="I154" s="523">
        <f t="shared" si="48"/>
        <v>2.3794559357403671</v>
      </c>
      <c r="J154" s="488">
        <f t="shared" si="52"/>
        <v>-0.90650101352225931</v>
      </c>
      <c r="K154" s="523">
        <f t="shared" si="49"/>
        <v>1.6996534507766938</v>
      </c>
      <c r="L154" s="488">
        <f t="shared" si="53"/>
        <v>5.445017729967617</v>
      </c>
      <c r="M154" s="523">
        <f t="shared" si="50"/>
        <v>2.699175939497465</v>
      </c>
      <c r="N154" s="523">
        <f t="shared" si="54"/>
        <v>-2.6079188995397118</v>
      </c>
      <c r="O154" s="523">
        <f t="shared" si="51"/>
        <v>1.3234037153874567</v>
      </c>
      <c r="P154" s="523">
        <f t="shared" si="55"/>
        <v>-2.7708567674919635</v>
      </c>
    </row>
    <row r="155" spans="1:32">
      <c r="A155" s="187"/>
      <c r="B155" s="32" t="s">
        <v>44</v>
      </c>
      <c r="C155" s="488">
        <f>[1]Malaysia!BR$2925</f>
        <v>117.452299922571</v>
      </c>
      <c r="D155" s="488">
        <f>[1]Malaysia!BR$2918</f>
        <v>103.081529430995</v>
      </c>
      <c r="E155" s="488">
        <f>[1]Malaysia!BR$2917</f>
        <v>122.71565696152901</v>
      </c>
      <c r="F155" s="488">
        <f>[1]Malaysia!BR$2921</f>
        <v>117.751900675922</v>
      </c>
      <c r="G155" s="187"/>
      <c r="H155" s="32" t="s">
        <v>44</v>
      </c>
      <c r="I155" s="523">
        <f t="shared" si="48"/>
        <v>1.2780989630771273</v>
      </c>
      <c r="J155" s="488">
        <f t="shared" si="52"/>
        <v>0.4069029316792836</v>
      </c>
      <c r="K155" s="523">
        <f t="shared" si="49"/>
        <v>-4.8647857354330029</v>
      </c>
      <c r="L155" s="488">
        <f t="shared" si="53"/>
        <v>-2.1120722197299386</v>
      </c>
      <c r="M155" s="523">
        <f t="shared" si="50"/>
        <v>3.4043277327870669</v>
      </c>
      <c r="N155" s="523">
        <f t="shared" si="54"/>
        <v>1.1991383414955408</v>
      </c>
      <c r="O155" s="523">
        <f t="shared" si="51"/>
        <v>0.64229084121424762</v>
      </c>
      <c r="P155" s="523">
        <f t="shared" si="55"/>
        <v>0.54980485267996926</v>
      </c>
    </row>
    <row r="156" spans="1:32">
      <c r="A156" s="187"/>
      <c r="B156" s="575"/>
      <c r="C156" s="488"/>
      <c r="D156" s="488"/>
      <c r="E156" s="488"/>
      <c r="F156" s="488"/>
      <c r="G156" s="187"/>
      <c r="H156" s="32"/>
      <c r="I156" s="566"/>
      <c r="J156" s="566"/>
      <c r="K156" s="566"/>
      <c r="L156" s="566"/>
      <c r="M156" s="489"/>
      <c r="N156" s="566"/>
      <c r="O156" s="566"/>
      <c r="P156" s="566"/>
    </row>
    <row r="157" spans="1:32">
      <c r="A157" s="35">
        <v>2020</v>
      </c>
      <c r="B157" s="32" t="s">
        <v>33</v>
      </c>
      <c r="C157" s="488">
        <f>[1]Malaysia!BS$2925</f>
        <v>118.547311599753</v>
      </c>
      <c r="D157" s="488">
        <f>[1]Malaysia!BS$2918</f>
        <v>105.438601346122</v>
      </c>
      <c r="E157" s="488">
        <f>[1]Malaysia!BS$2917</f>
        <v>123.149551053693</v>
      </c>
      <c r="F157" s="488">
        <f>[1]Malaysia!BS$2921</f>
        <v>120.872985365815</v>
      </c>
      <c r="G157" s="35">
        <v>2020</v>
      </c>
      <c r="H157" s="455" t="s">
        <v>33</v>
      </c>
      <c r="I157" s="523">
        <f>+C157/C144*100-100</f>
        <v>0.6854445204524211</v>
      </c>
      <c r="J157" s="488">
        <f>+C157/C155*100-100</f>
        <v>0.93230330772907166</v>
      </c>
      <c r="K157" s="523">
        <f>+D157/D144*100-100</f>
        <v>-3.5998309773692512</v>
      </c>
      <c r="L157" s="488">
        <f>D157/D155*100-100</f>
        <v>2.2866093742864564</v>
      </c>
      <c r="M157" s="523">
        <f>+E157/E144*100-100</f>
        <v>2.1562932718194503</v>
      </c>
      <c r="N157" s="523">
        <f>E157/E155*100-100</f>
        <v>0.3535767993321457</v>
      </c>
      <c r="O157" s="572">
        <f>+F157/F144*100-100</f>
        <v>0.28317330876390656</v>
      </c>
      <c r="P157" s="523">
        <f>F157/F155*100-100</f>
        <v>2.6505599247037708</v>
      </c>
      <c r="R157" s="488"/>
      <c r="S157" s="488"/>
    </row>
    <row r="158" spans="1:32">
      <c r="A158" s="35"/>
      <c r="B158" s="32" t="s">
        <v>34</v>
      </c>
      <c r="C158" s="488">
        <f>[1]Malaysia!BT$2925</f>
        <v>110.597384191964</v>
      </c>
      <c r="D158" s="488">
        <f>[1]Malaysia!BT$2918</f>
        <v>97.364500573341203</v>
      </c>
      <c r="E158" s="488">
        <f>[1]Malaysia!BT$2917</f>
        <v>115.001076394226</v>
      </c>
      <c r="F158" s="488">
        <f>[1]Malaysia!BT$2921</f>
        <v>115.44389547728299</v>
      </c>
      <c r="G158" s="35"/>
      <c r="H158" s="32" t="s">
        <v>34</v>
      </c>
      <c r="I158" s="523">
        <f>+C158/C145*100-100</f>
        <v>6.062916211050279</v>
      </c>
      <c r="J158" s="488">
        <f>+C158/C157*100-100</f>
        <v>-6.7061220541466753</v>
      </c>
      <c r="K158" s="523">
        <f t="shared" ref="K158:K168" si="56">+D158/D145*100-100</f>
        <v>5.3764707916011218</v>
      </c>
      <c r="L158" s="488">
        <f>D158/D157*100-100</f>
        <v>-7.6576326598605533</v>
      </c>
      <c r="M158" s="523">
        <f t="shared" ref="M158:M168" si="57">+E158/E145*100-100</f>
        <v>6.1799132313263669</v>
      </c>
      <c r="N158" s="523">
        <f>E158/E157*100-100</f>
        <v>-6.6167311124945059</v>
      </c>
      <c r="O158" s="523">
        <f t="shared" ref="O158:O168" si="58">+F158/F145*100-100</f>
        <v>7.0858538062368979</v>
      </c>
      <c r="P158" s="523">
        <f>F158/F157*100-100</f>
        <v>-4.4915659790326146</v>
      </c>
      <c r="R158" s="488"/>
      <c r="S158" s="488"/>
      <c r="T158" s="566"/>
      <c r="U158" s="566"/>
      <c r="V158" s="566"/>
      <c r="W158" s="566"/>
      <c r="X158" s="566"/>
      <c r="Y158" s="566"/>
      <c r="Z158" s="566"/>
      <c r="AA158" s="483"/>
      <c r="AB158" s="566"/>
      <c r="AC158" s="566"/>
      <c r="AD158" s="489"/>
      <c r="AE158" s="566"/>
      <c r="AF158" s="566"/>
    </row>
    <row r="159" spans="1:32">
      <c r="A159" s="35"/>
      <c r="B159" s="32" t="s">
        <v>35</v>
      </c>
      <c r="C159" s="488">
        <f>[1]Malaysia!BU$2925</f>
        <v>110.081800714709</v>
      </c>
      <c r="D159" s="488">
        <f>[1]Malaysia!BU$2918</f>
        <v>98.653086026074405</v>
      </c>
      <c r="E159" s="488">
        <f>[1]Malaysia!BU$2917</f>
        <v>113.80522984892499</v>
      </c>
      <c r="F159" s="488">
        <f>[1]Malaysia!BU$2921</f>
        <v>115.09170741912099</v>
      </c>
      <c r="G159" s="35"/>
      <c r="H159" s="454" t="s">
        <v>35</v>
      </c>
      <c r="I159" s="523">
        <f>+C159/C146*100-100</f>
        <v>-5.1064976545040821</v>
      </c>
      <c r="J159" s="488">
        <f t="shared" ref="J159:J168" si="59">+C159/C158*100-100</f>
        <v>-0.46618053493932621</v>
      </c>
      <c r="K159" s="523">
        <f t="shared" si="56"/>
        <v>-7.1955778945006443</v>
      </c>
      <c r="L159" s="488">
        <f t="shared" ref="L159:L168" si="60">D159/D158*100-100</f>
        <v>1.3234653751061529</v>
      </c>
      <c r="M159" s="523">
        <f t="shared" si="57"/>
        <v>-4.1280865099341923</v>
      </c>
      <c r="N159" s="523">
        <f t="shared" ref="N159:N168" si="61">E159/E158*100-100</f>
        <v>-1.0398568281236038</v>
      </c>
      <c r="O159" s="523">
        <f t="shared" si="58"/>
        <v>-7.9425449818760399</v>
      </c>
      <c r="P159" s="523">
        <f t="shared" ref="P159:P168" si="62">F159/F158*100-100</f>
        <v>-0.30507291590078012</v>
      </c>
      <c r="R159" s="488"/>
      <c r="S159" s="488"/>
    </row>
    <row r="160" spans="1:32">
      <c r="A160" s="187"/>
      <c r="B160" s="32" t="s">
        <v>36</v>
      </c>
      <c r="C160" s="488">
        <f>[1]Malaysia!BV$2925</f>
        <v>77.052210071639394</v>
      </c>
      <c r="D160" s="488">
        <f>[1]Malaysia!BV$2918</f>
        <v>81.902276465146997</v>
      </c>
      <c r="E160" s="488">
        <f>[1]Malaysia!BV$2917</f>
        <v>73.110305255289802</v>
      </c>
      <c r="F160" s="488">
        <f>[1]Malaysia!BV$2921</f>
        <v>99.298631226375903</v>
      </c>
      <c r="G160" s="187"/>
      <c r="H160" s="32" t="s">
        <v>36</v>
      </c>
      <c r="I160" s="523">
        <f>+C160/C147*100-100</f>
        <v>-31.613295614875156</v>
      </c>
      <c r="J160" s="488">
        <f t="shared" si="59"/>
        <v>-30.004587887029572</v>
      </c>
      <c r="K160" s="523">
        <f t="shared" si="56"/>
        <v>-18.056557151499092</v>
      </c>
      <c r="L160" s="488">
        <f t="shared" si="60"/>
        <v>-16.979508939537993</v>
      </c>
      <c r="M160" s="523">
        <f t="shared" si="57"/>
        <v>-37.175370534429497</v>
      </c>
      <c r="N160" s="523">
        <f t="shared" si="61"/>
        <v>-35.758395855495564</v>
      </c>
      <c r="O160" s="523">
        <f t="shared" si="58"/>
        <v>-19.15706284562539</v>
      </c>
      <c r="P160" s="523">
        <f t="shared" si="62"/>
        <v>-13.722166910977009</v>
      </c>
      <c r="R160" s="488"/>
      <c r="S160" s="488"/>
    </row>
    <row r="161" spans="1:16">
      <c r="A161" s="187"/>
      <c r="B161" s="32" t="s">
        <v>37</v>
      </c>
      <c r="C161" s="488">
        <f>[1]Malaysia!BW$2925</f>
        <v>91.279060234244895</v>
      </c>
      <c r="D161" s="488">
        <f>[1]Malaysia!BW$2918</f>
        <v>81.445152312992093</v>
      </c>
      <c r="E161" s="488">
        <f>[1]Malaysia!BW$2917</f>
        <v>92.795115919226504</v>
      </c>
      <c r="F161" s="488">
        <f>[1]Malaysia!BW$2921</f>
        <v>113.00716813202899</v>
      </c>
      <c r="G161" s="187"/>
      <c r="H161" s="32" t="s">
        <v>37</v>
      </c>
      <c r="I161" s="523">
        <f t="shared" ref="I161:I168" si="63">+C161/C148*100-100</f>
        <v>-21.462825352639996</v>
      </c>
      <c r="J161" s="488">
        <f t="shared" si="59"/>
        <v>18.463909275772977</v>
      </c>
      <c r="K161" s="523">
        <f t="shared" si="56"/>
        <v>-21.469641098006036</v>
      </c>
      <c r="L161" s="488">
        <f t="shared" si="60"/>
        <v>-0.55813363423351348</v>
      </c>
      <c r="M161" s="523">
        <f t="shared" si="57"/>
        <v>-22.622975920982853</v>
      </c>
      <c r="N161" s="523">
        <f t="shared" si="61"/>
        <v>26.92480984069266</v>
      </c>
      <c r="O161" s="523">
        <f t="shared" si="58"/>
        <v>-10.007675397649678</v>
      </c>
      <c r="P161" s="523">
        <f t="shared" si="62"/>
        <v>13.805363413722276</v>
      </c>
    </row>
    <row r="162" spans="1:16">
      <c r="A162" s="187"/>
      <c r="B162" s="32" t="s">
        <v>38</v>
      </c>
      <c r="C162" s="488">
        <f>[1]Malaysia!BX$2925</f>
        <v>115.478593102029</v>
      </c>
      <c r="D162" s="488">
        <f>[1]Malaysia!BX$2918</f>
        <v>84.514026119736798</v>
      </c>
      <c r="E162" s="488">
        <f>[1]Malaysia!BX$2917</f>
        <v>127.09671489624699</v>
      </c>
      <c r="F162" s="488">
        <f>[1]Malaysia!BX$2921</f>
        <v>113.263399799393</v>
      </c>
      <c r="G162" s="187"/>
      <c r="H162" s="32" t="s">
        <v>38</v>
      </c>
      <c r="I162" s="523">
        <f t="shared" si="63"/>
        <v>0.13971663922470157</v>
      </c>
      <c r="J162" s="488">
        <f t="shared" si="59"/>
        <v>26.51159291701957</v>
      </c>
      <c r="K162" s="523">
        <f t="shared" si="56"/>
        <v>-14.48974978503054</v>
      </c>
      <c r="L162" s="488">
        <f t="shared" si="60"/>
        <v>3.7680251305210817</v>
      </c>
      <c r="M162" s="523">
        <f t="shared" si="57"/>
        <v>4.7323029400769343</v>
      </c>
      <c r="N162" s="523">
        <f t="shared" si="61"/>
        <v>36.964875400207831</v>
      </c>
      <c r="O162" s="523">
        <f t="shared" si="58"/>
        <v>-2.0764013908182335</v>
      </c>
      <c r="P162" s="523">
        <f t="shared" si="62"/>
        <v>0.2267393047710442</v>
      </c>
    </row>
    <row r="163" spans="1:16">
      <c r="A163" s="187"/>
      <c r="B163" s="32" t="s">
        <v>39</v>
      </c>
      <c r="C163" s="488">
        <f>[1]Malaysia!BY$2925</f>
        <v>116.85867028845399</v>
      </c>
      <c r="D163" s="488">
        <f>[1]Malaysia!BY$2918</f>
        <v>87.885445471686793</v>
      </c>
      <c r="E163" s="488">
        <f>[1]Malaysia!BY$2917</f>
        <v>127.397199038369</v>
      </c>
      <c r="F163" s="488">
        <f>[1]Malaysia!BY$2921</f>
        <v>118.216449586019</v>
      </c>
      <c r="G163" s="187"/>
      <c r="H163" s="32" t="s">
        <v>39</v>
      </c>
      <c r="I163" s="523">
        <f t="shared" si="63"/>
        <v>1.8194241058575358</v>
      </c>
      <c r="J163" s="488">
        <f t="shared" si="59"/>
        <v>1.1950935228364443</v>
      </c>
      <c r="K163" s="523">
        <f t="shared" si="56"/>
        <v>-1.3541697117531726E-2</v>
      </c>
      <c r="L163" s="488">
        <f t="shared" si="60"/>
        <v>3.9891832240644476</v>
      </c>
      <c r="M163" s="523">
        <f t="shared" si="57"/>
        <v>2.9253026070626902</v>
      </c>
      <c r="N163" s="523">
        <f t="shared" si="61"/>
        <v>0.23642164344475702</v>
      </c>
      <c r="O163" s="523">
        <f t="shared" si="58"/>
        <v>-4.6361896166126968</v>
      </c>
      <c r="P163" s="523">
        <f t="shared" si="62"/>
        <v>4.3730364755063107</v>
      </c>
    </row>
    <row r="164" spans="1:16">
      <c r="A164" s="187"/>
      <c r="B164" s="32" t="s">
        <v>40</v>
      </c>
      <c r="C164" s="488">
        <f>[1]Malaysia!BZ$2925</f>
        <v>114.80529852997699</v>
      </c>
      <c r="D164" s="488">
        <f>[1]Malaysia!BZ$2918</f>
        <v>86.180827014466502</v>
      </c>
      <c r="E164" s="488">
        <f>[1]Malaysia!BZ$2917</f>
        <v>124.683761015694</v>
      </c>
      <c r="F164" s="488">
        <f>[1]Malaysia!BZ$2921</f>
        <v>121.649268819046</v>
      </c>
      <c r="G164" s="187"/>
      <c r="H164" s="32" t="s">
        <v>40</v>
      </c>
      <c r="I164" s="523">
        <f t="shared" si="63"/>
        <v>-7.1150855562962079E-2</v>
      </c>
      <c r="J164" s="488">
        <f t="shared" si="59"/>
        <v>-1.7571411290308703</v>
      </c>
      <c r="K164" s="523">
        <f t="shared" si="56"/>
        <v>-7.890389969761145</v>
      </c>
      <c r="L164" s="488">
        <f t="shared" si="60"/>
        <v>-1.9395913032829242</v>
      </c>
      <c r="M164" s="523">
        <f t="shared" si="57"/>
        <v>2.2153537312210574</v>
      </c>
      <c r="N164" s="523">
        <f t="shared" si="61"/>
        <v>-2.129903987808845</v>
      </c>
      <c r="O164" s="523">
        <f t="shared" si="58"/>
        <v>-0.86866305004082278</v>
      </c>
      <c r="P164" s="523">
        <f t="shared" si="62"/>
        <v>2.9038422698773019</v>
      </c>
    </row>
    <row r="165" spans="1:16">
      <c r="A165" s="187"/>
      <c r="B165" s="32" t="s">
        <v>41</v>
      </c>
      <c r="C165" s="488">
        <f>[1]Malaysia!CA$2925</f>
        <v>115.980290754357</v>
      </c>
      <c r="D165" s="488">
        <f>[1]Malaysia!CA$2918</f>
        <v>84.984127392643003</v>
      </c>
      <c r="E165" s="488">
        <f>[1]Malaysia!CA$2917</f>
        <v>127.29804444443501</v>
      </c>
      <c r="F165" s="488">
        <f>[1]Malaysia!CA$2921</f>
        <v>116.984850225966</v>
      </c>
      <c r="G165" s="187"/>
      <c r="H165" s="32" t="s">
        <v>41</v>
      </c>
      <c r="I165" s="523">
        <f t="shared" si="63"/>
        <v>1.4967195134631481</v>
      </c>
      <c r="J165" s="488">
        <f t="shared" si="59"/>
        <v>1.0234651531115588</v>
      </c>
      <c r="K165" s="523">
        <f t="shared" si="56"/>
        <v>-7.3508843209633028</v>
      </c>
      <c r="L165" s="488">
        <f t="shared" si="60"/>
        <v>-1.3885914805883885</v>
      </c>
      <c r="M165" s="523">
        <f t="shared" si="57"/>
        <v>4.2715180986491816</v>
      </c>
      <c r="N165" s="523">
        <f t="shared" si="61"/>
        <v>2.0967312883768017</v>
      </c>
      <c r="O165" s="523">
        <f t="shared" si="58"/>
        <v>-1.9523911301807004</v>
      </c>
      <c r="P165" s="523">
        <f t="shared" si="62"/>
        <v>-3.8343169986647041</v>
      </c>
    </row>
    <row r="166" spans="1:16" s="461" customFormat="1">
      <c r="A166" s="187"/>
      <c r="B166" s="32" t="s">
        <v>42</v>
      </c>
      <c r="C166" s="488">
        <f>[1]Malaysia!CB$2925</f>
        <v>117.862330018222</v>
      </c>
      <c r="D166" s="488">
        <f>[1]Malaysia!CB$2918</f>
        <v>90.824049280724196</v>
      </c>
      <c r="E166" s="488">
        <f>[1]Malaysia!CB$2917</f>
        <v>127.44178949406</v>
      </c>
      <c r="F166" s="488">
        <f>[1]Malaysia!CB$2921</f>
        <v>121.76366471111</v>
      </c>
      <c r="G166" s="187"/>
      <c r="H166" s="32" t="s">
        <v>42</v>
      </c>
      <c r="I166" s="523">
        <f t="shared" si="63"/>
        <v>-0.15594014748589302</v>
      </c>
      <c r="J166" s="488">
        <f t="shared" si="59"/>
        <v>1.622723353790434</v>
      </c>
      <c r="K166" s="523">
        <f t="shared" si="56"/>
        <v>-9.0557583344073862</v>
      </c>
      <c r="L166" s="488">
        <f t="shared" si="60"/>
        <v>6.8717795513739048</v>
      </c>
      <c r="M166" s="523">
        <f t="shared" si="57"/>
        <v>2.3557736205974038</v>
      </c>
      <c r="N166" s="523">
        <f t="shared" si="61"/>
        <v>0.112920076857705</v>
      </c>
      <c r="O166" s="523">
        <f t="shared" si="58"/>
        <v>1.0944876245358728</v>
      </c>
      <c r="P166" s="523">
        <f t="shared" si="62"/>
        <v>4.084985770305579</v>
      </c>
    </row>
    <row r="167" spans="1:16">
      <c r="A167" s="187"/>
      <c r="B167" s="32" t="s">
        <v>43</v>
      </c>
      <c r="C167" s="488">
        <f>[1]Malaysia!CC$2925</f>
        <v>114.393057290011</v>
      </c>
      <c r="D167" s="488">
        <f>[1]Malaysia!CC$2918</f>
        <v>89.015765284622105</v>
      </c>
      <c r="E167" s="488">
        <f>[1]Malaysia!CC$2917</f>
        <v>123.726909198</v>
      </c>
      <c r="F167" s="488">
        <f>[1]Malaysia!CC$2921</f>
        <v>114.516472802531</v>
      </c>
      <c r="G167" s="187"/>
      <c r="H167" s="32" t="s">
        <v>43</v>
      </c>
      <c r="I167" s="523">
        <f t="shared" si="63"/>
        <v>-2.208363676589812</v>
      </c>
      <c r="J167" s="488">
        <f t="shared" si="59"/>
        <v>-2.9434957951999081</v>
      </c>
      <c r="K167" s="523">
        <f t="shared" si="56"/>
        <v>-15.469154837098046</v>
      </c>
      <c r="L167" s="488">
        <f t="shared" si="60"/>
        <v>-1.9909748689060791</v>
      </c>
      <c r="M167" s="523">
        <f t="shared" si="57"/>
        <v>2.033081275190284</v>
      </c>
      <c r="N167" s="523">
        <f t="shared" si="61"/>
        <v>-2.9149624395639506</v>
      </c>
      <c r="O167" s="523">
        <f t="shared" si="58"/>
        <v>-2.2129670381937103</v>
      </c>
      <c r="P167" s="523">
        <f t="shared" si="62"/>
        <v>-5.95185101054021</v>
      </c>
    </row>
    <row r="168" spans="1:16">
      <c r="A168" s="187"/>
      <c r="B168" s="32" t="s">
        <v>44</v>
      </c>
      <c r="C168" s="488">
        <f>[1]Malaysia!CD$2925</f>
        <v>119.51920350575401</v>
      </c>
      <c r="D168" s="488">
        <f>[1]Malaysia!CD$2918</f>
        <v>97.523468261067407</v>
      </c>
      <c r="E168" s="488">
        <f>[1]Malaysia!CD$2917</f>
        <v>127.771281207095</v>
      </c>
      <c r="F168" s="488">
        <f>[1]Malaysia!CD$2921</f>
        <v>117.954674734393</v>
      </c>
      <c r="G168" s="187"/>
      <c r="H168" s="32" t="s">
        <v>44</v>
      </c>
      <c r="I168" s="523">
        <f t="shared" si="63"/>
        <v>1.7597812767783836</v>
      </c>
      <c r="J168" s="488">
        <f t="shared" si="59"/>
        <v>4.4811689950266214</v>
      </c>
      <c r="K168" s="523">
        <f t="shared" si="56"/>
        <v>-5.3919079398684033</v>
      </c>
      <c r="L168" s="488">
        <f t="shared" si="60"/>
        <v>9.5575238265294615</v>
      </c>
      <c r="M168" s="523">
        <f t="shared" si="57"/>
        <v>4.1197874588659147</v>
      </c>
      <c r="N168" s="523">
        <f t="shared" si="61"/>
        <v>3.2687893323373913</v>
      </c>
      <c r="O168" s="523">
        <f t="shared" si="58"/>
        <v>0.17220448868089022</v>
      </c>
      <c r="P168" s="523">
        <f t="shared" si="62"/>
        <v>3.0023645050531087</v>
      </c>
    </row>
    <row r="169" spans="1:16" s="550" customFormat="1">
      <c r="A169" s="576"/>
      <c r="B169" s="577"/>
      <c r="C169" s="488"/>
      <c r="D169" s="488"/>
      <c r="E169" s="488"/>
      <c r="F169" s="488"/>
      <c r="G169" s="576"/>
      <c r="H169" s="578"/>
      <c r="J169" s="579"/>
      <c r="P169" s="580"/>
    </row>
    <row r="170" spans="1:16">
      <c r="A170" s="35">
        <v>2021</v>
      </c>
      <c r="B170" s="32" t="s">
        <v>33</v>
      </c>
      <c r="C170" s="488">
        <f>[1]Malaysia!CE$2925</f>
        <v>120.041323396938</v>
      </c>
      <c r="D170" s="488">
        <f>[1]Malaysia!CE$2918</f>
        <v>100.919929167467</v>
      </c>
      <c r="E170" s="488">
        <f>[1]Malaysia!CE$2917</f>
        <v>127.511613749171</v>
      </c>
      <c r="F170" s="488">
        <f>[1]Malaysia!CE$2921</f>
        <v>115.62075440686399</v>
      </c>
      <c r="G170" s="35">
        <v>2021</v>
      </c>
      <c r="H170" s="32" t="s">
        <v>33</v>
      </c>
      <c r="I170" s="523">
        <f>+C170/C157*100-100</f>
        <v>1.2602662827388116</v>
      </c>
      <c r="J170" s="488">
        <f>+C170/C168*100-100</f>
        <v>0.43685020973123301</v>
      </c>
      <c r="K170" s="523">
        <f>+D170/D157*100-100</f>
        <v>-4.2855957125432695</v>
      </c>
      <c r="L170" s="488">
        <f>D170/D168*100-100</f>
        <v>3.4827113585699863</v>
      </c>
      <c r="M170" s="523">
        <f>+E170/E157*100-100</f>
        <v>3.5420857470898568</v>
      </c>
      <c r="N170" s="523">
        <f>E170/E168*100-100</f>
        <v>-0.20322834323241068</v>
      </c>
      <c r="O170" s="523">
        <f>+F170/F157*100-100</f>
        <v>-4.3452479832904203</v>
      </c>
      <c r="P170" s="523">
        <f>F170/F168*100-100</f>
        <v>-1.9786586099995276</v>
      </c>
    </row>
    <row r="171" spans="1:16">
      <c r="A171" s="35"/>
      <c r="B171" s="32" t="s">
        <v>34</v>
      </c>
      <c r="C171" s="488">
        <f>[1]Malaysia!CF$2925</f>
        <v>112.383848526628</v>
      </c>
      <c r="D171" s="488">
        <f>[1]Malaysia!CF$2918</f>
        <v>92.262184462666994</v>
      </c>
      <c r="E171" s="488">
        <f>[1]Malaysia!CF$2917</f>
        <v>120.125657665218</v>
      </c>
      <c r="F171" s="488">
        <f>[1]Malaysia!CF$2921</f>
        <v>108.962784055556</v>
      </c>
      <c r="G171" s="35"/>
      <c r="H171" s="32" t="s">
        <v>34</v>
      </c>
      <c r="I171" s="523">
        <f>+C171/C158*100-100</f>
        <v>1.6152862454352714</v>
      </c>
      <c r="J171" s="488">
        <f t="shared" ref="J171:J181" si="64">+C171/C170*100-100</f>
        <v>-6.3790323645376645</v>
      </c>
      <c r="K171" s="523">
        <f t="shared" ref="K171:K181" si="65">+D171/D158*100-100</f>
        <v>-5.240427548673992</v>
      </c>
      <c r="L171" s="488">
        <f>D171/D170*100-100</f>
        <v>-8.5788255860081932</v>
      </c>
      <c r="M171" s="523">
        <f t="shared" ref="M171:M181" si="66">+E171/E158*100-100</f>
        <v>4.4561159179283152</v>
      </c>
      <c r="N171" s="523">
        <f>E171/E170*100-100</f>
        <v>-5.792379114958095</v>
      </c>
      <c r="O171" s="523">
        <f t="shared" ref="O171:O181" si="67">+F171/F158*100-100</f>
        <v>-5.6140789384592011</v>
      </c>
      <c r="P171" s="523">
        <f>F171/F170*100-100</f>
        <v>-5.7584560708529153</v>
      </c>
    </row>
    <row r="172" spans="1:16">
      <c r="A172" s="35"/>
      <c r="B172" s="32" t="s">
        <v>35</v>
      </c>
      <c r="C172" s="488">
        <f>[1]Malaysia!CG$2925</f>
        <v>120.629304038914</v>
      </c>
      <c r="D172" s="488">
        <f>[1]Malaysia!CG$2918</f>
        <v>98.267305516451898</v>
      </c>
      <c r="E172" s="488">
        <f>[1]Malaysia!CG$2917</f>
        <v>128.28519793201201</v>
      </c>
      <c r="F172" s="488">
        <f>[1]Malaysia!CG$2921</f>
        <v>126.609102935604</v>
      </c>
      <c r="G172" s="35"/>
      <c r="H172" s="32" t="s">
        <v>35</v>
      </c>
      <c r="I172" s="523">
        <f>+C172/C159*100-100</f>
        <v>9.5815141610375605</v>
      </c>
      <c r="J172" s="488">
        <f t="shared" si="64"/>
        <v>7.3368687942132027</v>
      </c>
      <c r="K172" s="523">
        <f t="shared" si="65"/>
        <v>-0.3910475841785086</v>
      </c>
      <c r="L172" s="488">
        <f t="shared" ref="L172:L181" si="68">D172/D171*100-100</f>
        <v>6.5087566360569014</v>
      </c>
      <c r="M172" s="523">
        <f t="shared" si="66"/>
        <v>12.723464556338044</v>
      </c>
      <c r="N172" s="523">
        <f t="shared" ref="N172:N181" si="69">E172/E171*100-100</f>
        <v>6.7925041372377706</v>
      </c>
      <c r="O172" s="523">
        <f t="shared" si="67"/>
        <v>10.007146279045926</v>
      </c>
      <c r="P172" s="523">
        <f t="shared" ref="P172:P181" si="70">F172/F171*100-100</f>
        <v>16.194812782179639</v>
      </c>
    </row>
    <row r="173" spans="1:16">
      <c r="A173" s="187"/>
      <c r="B173" s="32" t="s">
        <v>36</v>
      </c>
      <c r="C173" s="488">
        <f>[1]Malaysia!CH$2925</f>
        <v>115.270286268931</v>
      </c>
      <c r="D173" s="488">
        <f>[1]Malaysia!CH$2918</f>
        <v>92.895218808176395</v>
      </c>
      <c r="E173" s="488">
        <f>[1]Malaysia!CH$2917</f>
        <v>122.82996172265401</v>
      </c>
      <c r="F173" s="488">
        <f>[1]Malaysia!CH$2921</f>
        <v>122.29268674465401</v>
      </c>
      <c r="G173" s="187"/>
      <c r="H173" s="32" t="s">
        <v>36</v>
      </c>
      <c r="I173" s="523">
        <f>+C173/C160*100-100</f>
        <v>49.600233610117471</v>
      </c>
      <c r="J173" s="488">
        <f t="shared" si="64"/>
        <v>-4.4425505167916981</v>
      </c>
      <c r="K173" s="523">
        <f t="shared" si="65"/>
        <v>13.422022949151341</v>
      </c>
      <c r="L173" s="488">
        <f t="shared" si="68"/>
        <v>-5.4668098204606963</v>
      </c>
      <c r="M173" s="523">
        <f t="shared" si="66"/>
        <v>68.006358739374576</v>
      </c>
      <c r="N173" s="523">
        <f t="shared" si="69"/>
        <v>-4.2524284152012086</v>
      </c>
      <c r="O173" s="523">
        <f t="shared" si="67"/>
        <v>23.156467752166137</v>
      </c>
      <c r="P173" s="523">
        <f t="shared" si="70"/>
        <v>-3.4092463265815951</v>
      </c>
    </row>
    <row r="174" spans="1:16">
      <c r="A174" s="187"/>
      <c r="B174" s="32" t="s">
        <v>37</v>
      </c>
      <c r="C174" s="488">
        <f>[1]Malaysia!CI$2925</f>
        <v>115.331191660009</v>
      </c>
      <c r="D174" s="488">
        <f>[1]Malaysia!CI$2918</f>
        <v>99.423229146230398</v>
      </c>
      <c r="E174" s="488">
        <f>[1]Malaysia!CI$2917</f>
        <v>120.42472838575</v>
      </c>
      <c r="F174" s="488">
        <f>[1]Malaysia!CI$2921</f>
        <v>123.225271001038</v>
      </c>
      <c r="G174" s="187"/>
      <c r="H174" s="32" t="s">
        <v>37</v>
      </c>
      <c r="I174" s="523">
        <f t="shared" ref="I174:I181" si="71">+C174/C161*100-100</f>
        <v>26.350108517813737</v>
      </c>
      <c r="J174" s="488">
        <f t="shared" si="64"/>
        <v>5.2837025958197614E-2</v>
      </c>
      <c r="K174" s="523">
        <f t="shared" si="65"/>
        <v>22.07384518620448</v>
      </c>
      <c r="L174" s="488">
        <f t="shared" si="68"/>
        <v>7.0272834509750055</v>
      </c>
      <c r="M174" s="523">
        <f t="shared" si="66"/>
        <v>29.7748563518943</v>
      </c>
      <c r="N174" s="523">
        <f t="shared" si="69"/>
        <v>-1.9581812964616319</v>
      </c>
      <c r="O174" s="523">
        <f t="shared" si="67"/>
        <v>9.0419953334915419</v>
      </c>
      <c r="P174" s="523">
        <f t="shared" si="70"/>
        <v>0.7625838316327247</v>
      </c>
    </row>
    <row r="175" spans="1:16">
      <c r="A175" s="187"/>
      <c r="B175" s="32" t="s">
        <v>38</v>
      </c>
      <c r="C175" s="488">
        <f>[1]Malaysia!CJ$2925</f>
        <v>116.945811419175</v>
      </c>
      <c r="D175" s="488">
        <f>[1]Malaysia!CJ$2918</f>
        <v>92.316372619470599</v>
      </c>
      <c r="E175" s="488">
        <f>[1]Malaysia!CJ$2917</f>
        <v>126.881346087965</v>
      </c>
      <c r="F175" s="488">
        <f>[1]Malaysia!CJ$2921</f>
        <v>108.017943194635</v>
      </c>
      <c r="G175" s="187"/>
      <c r="H175" s="32" t="s">
        <v>38</v>
      </c>
      <c r="I175" s="523">
        <f t="shared" si="71"/>
        <v>1.2705543752595645</v>
      </c>
      <c r="J175" s="488">
        <f t="shared" si="64"/>
        <v>1.3999853256748054</v>
      </c>
      <c r="K175" s="523">
        <f t="shared" si="65"/>
        <v>9.2320137354238341</v>
      </c>
      <c r="L175" s="488">
        <f t="shared" si="68"/>
        <v>-7.1480845953083332</v>
      </c>
      <c r="M175" s="523">
        <f t="shared" si="66"/>
        <v>-0.16945269471190727</v>
      </c>
      <c r="N175" s="523">
        <f t="shared" si="69"/>
        <v>5.3615381066360897</v>
      </c>
      <c r="O175" s="523">
        <f t="shared" si="67"/>
        <v>-4.6312017951505311</v>
      </c>
      <c r="P175" s="523">
        <f t="shared" si="70"/>
        <v>-12.3410788086438</v>
      </c>
    </row>
    <row r="176" spans="1:16">
      <c r="A176" s="187"/>
      <c r="B176" s="32" t="s">
        <v>39</v>
      </c>
      <c r="C176" s="488">
        <f>[1]Malaysia!CK$2925</f>
        <v>110.60706924646</v>
      </c>
      <c r="D176" s="488">
        <f>[1]Malaysia!CK$2918</f>
        <v>86.926335669991303</v>
      </c>
      <c r="E176" s="488">
        <f>[1]Malaysia!CK$2917</f>
        <v>119.111910199466</v>
      </c>
      <c r="F176" s="488">
        <f>[1]Malaysia!CK$2921</f>
        <v>112.837863019659</v>
      </c>
      <c r="G176" s="187"/>
      <c r="H176" s="32" t="s">
        <v>39</v>
      </c>
      <c r="I176" s="523">
        <f t="shared" si="71"/>
        <v>-5.349710917095436</v>
      </c>
      <c r="J176" s="488">
        <f t="shared" si="64"/>
        <v>-5.4202387377472689</v>
      </c>
      <c r="K176" s="523">
        <f t="shared" si="65"/>
        <v>-1.0913181318566387</v>
      </c>
      <c r="L176" s="488">
        <f t="shared" si="68"/>
        <v>-5.8386576471078513</v>
      </c>
      <c r="M176" s="523">
        <f t="shared" si="66"/>
        <v>-6.5035094189218938</v>
      </c>
      <c r="N176" s="523">
        <f t="shared" si="69"/>
        <v>-6.1233870289432133</v>
      </c>
      <c r="O176" s="523">
        <f t="shared" si="67"/>
        <v>-4.5497784658524409</v>
      </c>
      <c r="P176" s="523">
        <f t="shared" si="70"/>
        <v>4.4621473826242948</v>
      </c>
    </row>
    <row r="177" spans="1:16">
      <c r="A177" s="187"/>
      <c r="B177" s="32" t="s">
        <v>40</v>
      </c>
      <c r="C177" s="488">
        <f>[1]Malaysia!CL$2925</f>
        <v>114.45191109488501</v>
      </c>
      <c r="D177" s="488">
        <f>[1]Malaysia!CL$2918</f>
        <v>84.255907226233106</v>
      </c>
      <c r="E177" s="488">
        <f>[1]Malaysia!CL$2917</f>
        <v>125.420041036795</v>
      </c>
      <c r="F177" s="488">
        <f>[1]Malaysia!CL$2921</f>
        <v>116.0234835624</v>
      </c>
      <c r="G177" s="187"/>
      <c r="H177" s="32" t="s">
        <v>40</v>
      </c>
      <c r="I177" s="523">
        <f t="shared" si="71"/>
        <v>-0.30781456920276185</v>
      </c>
      <c r="J177" s="488">
        <f t="shared" si="64"/>
        <v>3.4761266839624483</v>
      </c>
      <c r="K177" s="523">
        <f t="shared" si="65"/>
        <v>-2.2335824044833856</v>
      </c>
      <c r="L177" s="488">
        <f t="shared" si="68"/>
        <v>-3.0720591443038217</v>
      </c>
      <c r="M177" s="523">
        <f t="shared" si="66"/>
        <v>0.59051797531863315</v>
      </c>
      <c r="N177" s="523">
        <f t="shared" si="69"/>
        <v>5.2959698377478333</v>
      </c>
      <c r="O177" s="523">
        <f t="shared" si="67"/>
        <v>-4.6245943861893579</v>
      </c>
      <c r="P177" s="523">
        <f t="shared" si="70"/>
        <v>2.8231840425637813</v>
      </c>
    </row>
    <row r="178" spans="1:16">
      <c r="A178" s="187"/>
      <c r="B178" s="32" t="s">
        <v>41</v>
      </c>
      <c r="C178" s="488">
        <f>[1]Malaysia!CM$2925</f>
        <v>118.271953293024</v>
      </c>
      <c r="D178" s="488">
        <f>[1]Malaysia!CM$2918</f>
        <v>80.204696216059702</v>
      </c>
      <c r="E178" s="488">
        <f>[1]Malaysia!CM$2917</f>
        <v>132.32854515193199</v>
      </c>
      <c r="F178" s="488">
        <f>[1]Malaysia!CM$2921</f>
        <v>117.88611259863799</v>
      </c>
      <c r="G178" s="187"/>
      <c r="H178" s="32" t="s">
        <v>41</v>
      </c>
      <c r="I178" s="523">
        <f t="shared" si="71"/>
        <v>1.975906875005748</v>
      </c>
      <c r="J178" s="488">
        <f t="shared" si="64"/>
        <v>3.3376831907787334</v>
      </c>
      <c r="K178" s="523">
        <f t="shared" si="65"/>
        <v>-5.6239103974103415</v>
      </c>
      <c r="L178" s="488">
        <f t="shared" si="68"/>
        <v>-4.8082219319004196</v>
      </c>
      <c r="M178" s="523">
        <f t="shared" si="66"/>
        <v>3.9517501855205381</v>
      </c>
      <c r="N178" s="523">
        <f t="shared" si="69"/>
        <v>5.5082936172140364</v>
      </c>
      <c r="O178" s="523">
        <f t="shared" si="67"/>
        <v>0.7704094768947698</v>
      </c>
      <c r="P178" s="523">
        <f t="shared" si="70"/>
        <v>1.6053896840946322</v>
      </c>
    </row>
    <row r="179" spans="1:16">
      <c r="A179" s="187"/>
      <c r="B179" s="32" t="s">
        <v>42</v>
      </c>
      <c r="C179" s="488">
        <f>[1]Malaysia!CN$2925</f>
        <v>124.39035639806499</v>
      </c>
      <c r="D179" s="488">
        <f>[1]Malaysia!CN$2918</f>
        <v>87.789027622777297</v>
      </c>
      <c r="E179" s="488">
        <f>[1]Malaysia!CN$2917</f>
        <v>137.619705305152</v>
      </c>
      <c r="F179" s="488">
        <f>[1]Malaysia!CN$2921</f>
        <v>126.97014461091101</v>
      </c>
      <c r="G179" s="187"/>
      <c r="H179" s="32" t="s">
        <v>42</v>
      </c>
      <c r="I179" s="523">
        <f t="shared" si="71"/>
        <v>5.5386877035552828</v>
      </c>
      <c r="J179" s="488">
        <f t="shared" si="64"/>
        <v>5.1731648414416327</v>
      </c>
      <c r="K179" s="523">
        <f t="shared" si="65"/>
        <v>-3.3416497964829546</v>
      </c>
      <c r="L179" s="488">
        <f t="shared" si="68"/>
        <v>9.4562186063101876</v>
      </c>
      <c r="M179" s="523">
        <f t="shared" si="66"/>
        <v>7.986325248176442</v>
      </c>
      <c r="N179" s="523">
        <f t="shared" si="69"/>
        <v>3.9985024751424589</v>
      </c>
      <c r="O179" s="523">
        <f t="shared" si="67"/>
        <v>4.2758896195787486</v>
      </c>
      <c r="P179" s="523">
        <f t="shared" si="70"/>
        <v>7.705769417642145</v>
      </c>
    </row>
    <row r="180" spans="1:16">
      <c r="A180" s="187"/>
      <c r="B180" s="32" t="s">
        <v>43</v>
      </c>
      <c r="C180" s="488">
        <f>[1]Malaysia!CO$2925</f>
        <v>124.94195681400601</v>
      </c>
      <c r="D180" s="488">
        <f>[1]Malaysia!CO$2918</f>
        <v>91.382451785090396</v>
      </c>
      <c r="E180" s="488">
        <f>[1]Malaysia!CO$2917</f>
        <v>137.719976434134</v>
      </c>
      <c r="F180" s="488">
        <f>[1]Malaysia!CO$2921</f>
        <v>120.61900853552901</v>
      </c>
      <c r="G180" s="187"/>
      <c r="H180" s="32" t="s">
        <v>43</v>
      </c>
      <c r="I180" s="523">
        <f t="shared" si="71"/>
        <v>9.2216256597209991</v>
      </c>
      <c r="J180" s="488">
        <f t="shared" si="64"/>
        <v>0.44344307059931509</v>
      </c>
      <c r="K180" s="523">
        <f t="shared" si="65"/>
        <v>2.6587273534086364</v>
      </c>
      <c r="L180" s="488">
        <f t="shared" si="68"/>
        <v>4.0932497598148245</v>
      </c>
      <c r="M180" s="523">
        <f t="shared" si="66"/>
        <v>11.30963937177232</v>
      </c>
      <c r="N180" s="523">
        <f t="shared" si="69"/>
        <v>7.2861025795447176E-2</v>
      </c>
      <c r="O180" s="523">
        <f t="shared" si="67"/>
        <v>5.3289588682329025</v>
      </c>
      <c r="P180" s="523">
        <f t="shared" si="70"/>
        <v>-5.0020704432876784</v>
      </c>
    </row>
    <row r="181" spans="1:16">
      <c r="A181" s="187"/>
      <c r="B181" s="32" t="s">
        <v>44</v>
      </c>
      <c r="C181" s="488">
        <f>[1]Malaysia!CP$2925</f>
        <v>126.59470083967599</v>
      </c>
      <c r="D181" s="488">
        <f>[1]Malaysia!CP$2918</f>
        <v>95.1188747903674</v>
      </c>
      <c r="E181" s="488">
        <f>[1]Malaysia!CP$2917</f>
        <v>138.45694673636001</v>
      </c>
      <c r="F181" s="488">
        <f>[1]Malaysia!CP$2921</f>
        <v>123.80325816588601</v>
      </c>
      <c r="G181" s="187"/>
      <c r="H181" s="32" t="s">
        <v>44</v>
      </c>
      <c r="I181" s="523">
        <f t="shared" si="71"/>
        <v>5.9199669395231069</v>
      </c>
      <c r="J181" s="488">
        <f t="shared" si="64"/>
        <v>1.3228094611406931</v>
      </c>
      <c r="K181" s="523">
        <f t="shared" si="65"/>
        <v>-2.4656562298040683</v>
      </c>
      <c r="L181" s="488">
        <f t="shared" si="68"/>
        <v>4.0887751776065073</v>
      </c>
      <c r="M181" s="523">
        <f t="shared" si="66"/>
        <v>8.3631199658594824</v>
      </c>
      <c r="N181" s="523">
        <f t="shared" si="69"/>
        <v>0.53512229765627239</v>
      </c>
      <c r="O181" s="523">
        <f t="shared" si="67"/>
        <v>4.9583311934543417</v>
      </c>
      <c r="P181" s="523">
        <f t="shared" si="70"/>
        <v>2.6399235651311699</v>
      </c>
    </row>
    <row r="182" spans="1:16">
      <c r="A182" s="187"/>
      <c r="B182" s="32"/>
      <c r="C182" s="488"/>
      <c r="D182" s="488"/>
      <c r="E182" s="488"/>
      <c r="F182" s="488"/>
      <c r="G182" s="187"/>
      <c r="H182" s="32"/>
      <c r="I182" s="523"/>
      <c r="K182" s="523"/>
      <c r="L182" s="488"/>
      <c r="M182" s="523"/>
      <c r="N182" s="523"/>
      <c r="O182" s="523"/>
      <c r="P182" s="523"/>
    </row>
    <row r="183" spans="1:16">
      <c r="A183" s="35">
        <v>2022</v>
      </c>
      <c r="B183" s="32" t="s">
        <v>33</v>
      </c>
      <c r="C183" s="488">
        <f>[1]Malaysia!CQ$2925</f>
        <v>125.59640741701899</v>
      </c>
      <c r="D183" s="488">
        <f>[1]Malaysia!CQ$2918</f>
        <v>97.544141867740194</v>
      </c>
      <c r="E183" s="488">
        <f>[1]Malaysia!CQ$2917</f>
        <v>136.141679762629</v>
      </c>
      <c r="F183" s="488">
        <f>[1]Malaysia!CQ$2921</f>
        <v>123.384546256251</v>
      </c>
      <c r="G183" s="35">
        <v>2022</v>
      </c>
      <c r="H183" s="32" t="s">
        <v>33</v>
      </c>
      <c r="I183" s="523">
        <f>+C183/C170*100-100</f>
        <v>4.627643100628049</v>
      </c>
      <c r="J183" s="488">
        <f>+C183/C181*100-100</f>
        <v>-0.78857441586063715</v>
      </c>
      <c r="K183" s="523">
        <f>+D183/D170*100-100</f>
        <v>-3.3450155262445946</v>
      </c>
      <c r="L183" s="488">
        <f>D183/D181*100-100</f>
        <v>2.5497222109889748</v>
      </c>
      <c r="M183" s="523">
        <f>+E183/E170*100-100</f>
        <v>6.7680627353946363</v>
      </c>
      <c r="N183" s="523">
        <f>E183/E181*100-100</f>
        <v>-1.6721927128290588</v>
      </c>
      <c r="O183" s="523">
        <f>+F183/F170*100-100</f>
        <v>6.7148773498455085</v>
      </c>
      <c r="P183" s="523">
        <f>F183/F181*100-100</f>
        <v>-0.33820750425968527</v>
      </c>
    </row>
    <row r="184" spans="1:16" ht="15" customHeight="1">
      <c r="A184" s="35"/>
      <c r="B184" s="32" t="s">
        <v>34</v>
      </c>
      <c r="C184" s="488">
        <f>[1]Malaysia!CR$2925</f>
        <v>116.59641661756</v>
      </c>
      <c r="D184" s="488">
        <f>[1]Malaysia!CR$2918</f>
        <v>91.627762387262095</v>
      </c>
      <c r="E184" s="488">
        <f>[1]Malaysia!CR$2917</f>
        <v>126.38587570078199</v>
      </c>
      <c r="F184" s="488">
        <f>[1]Malaysia!CR$2921</f>
        <v>110.46515457998601</v>
      </c>
      <c r="G184" s="35"/>
      <c r="H184" s="32" t="s">
        <v>34</v>
      </c>
      <c r="I184" s="523">
        <f>+C184/C171*100-100</f>
        <v>3.748375007760913</v>
      </c>
      <c r="J184" s="488">
        <f t="shared" ref="J184:J194" si="72">+C184/C183*100-100</f>
        <v>-7.1658027363603196</v>
      </c>
      <c r="K184" s="523">
        <f t="shared" ref="K184:K194" si="73">+D184/D171*100-100</f>
        <v>-0.68762958421130804</v>
      </c>
      <c r="L184" s="488">
        <f>D184/D183*100-100</f>
        <v>-6.0653355159965372</v>
      </c>
      <c r="M184" s="523">
        <f t="shared" ref="M184:M194" si="74">+E184/E171*100-100</f>
        <v>5.2113912691415152</v>
      </c>
      <c r="N184" s="523">
        <f>E184/E183*100-100</f>
        <v>-7.1659201494037745</v>
      </c>
      <c r="O184" s="523">
        <f t="shared" ref="O184:O194" si="75">+F184/F171*100-100</f>
        <v>1.3787923440575724</v>
      </c>
      <c r="P184" s="523">
        <f>F184/F183*100-100</f>
        <v>-10.470834531768176</v>
      </c>
    </row>
    <row r="185" spans="1:16" ht="15" customHeight="1">
      <c r="A185" s="35"/>
      <c r="B185" s="32" t="s">
        <v>35</v>
      </c>
      <c r="C185" s="488">
        <f>[1]Malaysia!CS$2925</f>
        <v>126.60098352804501</v>
      </c>
      <c r="D185" s="488">
        <f>[1]Malaysia!CS$2918</f>
        <v>97.8755515788488</v>
      </c>
      <c r="E185" s="488">
        <f>[1]Malaysia!CS$2917</f>
        <v>137.17219024079401</v>
      </c>
      <c r="F185" s="488">
        <f>[1]Malaysia!CS$2921</f>
        <v>126.679818333675</v>
      </c>
      <c r="G185" s="35"/>
      <c r="H185" s="32" t="s">
        <v>35</v>
      </c>
      <c r="I185" s="523">
        <f>+C185/C172*100-100</f>
        <v>4.9504384831770238</v>
      </c>
      <c r="J185" s="488">
        <f t="shared" si="72"/>
        <v>8.5805097624057396</v>
      </c>
      <c r="K185" s="523">
        <f t="shared" si="73"/>
        <v>-0.39866152383460474</v>
      </c>
      <c r="L185" s="488">
        <f t="shared" ref="L185:L194" si="76">D185/D184*100-100</f>
        <v>6.8186639385349253</v>
      </c>
      <c r="M185" s="523">
        <f t="shared" si="74"/>
        <v>6.9275274560451408</v>
      </c>
      <c r="N185" s="523">
        <f t="shared" ref="N185:N194" si="77">E185/E184*100-100</f>
        <v>8.5344303548195342</v>
      </c>
      <c r="O185" s="572">
        <f t="shared" si="75"/>
        <v>5.5853328419019022E-2</v>
      </c>
      <c r="P185" s="523">
        <f t="shared" ref="P185:P194" si="78">F185/F184*100-100</f>
        <v>14.678532624465063</v>
      </c>
    </row>
    <row r="186" spans="1:16" ht="15" customHeight="1">
      <c r="A186" s="187"/>
      <c r="B186" s="32" t="s">
        <v>36</v>
      </c>
      <c r="C186" s="488">
        <f>[1]Malaysia!CT$2925</f>
        <v>120.26882683529401</v>
      </c>
      <c r="D186" s="488">
        <f>[1]Malaysia!CT$2918</f>
        <v>91.521507942648299</v>
      </c>
      <c r="E186" s="488">
        <f>[1]Malaysia!CT$2917</f>
        <v>130.430833576179</v>
      </c>
      <c r="F186" s="488">
        <f>[1]Malaysia!CT$2921</f>
        <v>124.65361345794599</v>
      </c>
      <c r="G186" s="187"/>
      <c r="H186" s="32" t="s">
        <v>36</v>
      </c>
      <c r="I186" s="523">
        <f>+C186/C173*100-100</f>
        <v>4.3363651884243239</v>
      </c>
      <c r="J186" s="488">
        <f t="shared" si="72"/>
        <v>-5.0016646919242049</v>
      </c>
      <c r="K186" s="523">
        <f t="shared" si="73"/>
        <v>-1.4787745625151416</v>
      </c>
      <c r="L186" s="488">
        <f t="shared" si="76"/>
        <v>-6.4919620208542739</v>
      </c>
      <c r="M186" s="523">
        <f t="shared" si="74"/>
        <v>6.188125231763479</v>
      </c>
      <c r="N186" s="523">
        <f t="shared" si="77"/>
        <v>-4.9145214148590384</v>
      </c>
      <c r="O186" s="523">
        <f t="shared" si="75"/>
        <v>1.930554292442352</v>
      </c>
      <c r="P186" s="523">
        <f t="shared" si="78"/>
        <v>-1.5994693569831213</v>
      </c>
    </row>
    <row r="187" spans="1:16" ht="15" customHeight="1">
      <c r="A187" s="187"/>
      <c r="B187" s="32" t="s">
        <v>37</v>
      </c>
      <c r="C187" s="488">
        <f>[1]Malaysia!CU$2925</f>
        <v>119.527402703053</v>
      </c>
      <c r="D187" s="488">
        <f>[1]Malaysia!CU$2918</f>
        <v>92.266118830927795</v>
      </c>
      <c r="E187" s="488">
        <f>[1]Malaysia!CU$2917</f>
        <v>128.77236886115301</v>
      </c>
      <c r="F187" s="488">
        <f>[1]Malaysia!CU$2921</f>
        <v>127.728077709796</v>
      </c>
      <c r="G187" s="187"/>
      <c r="H187" s="32" t="s">
        <v>37</v>
      </c>
      <c r="I187" s="523">
        <f t="shared" ref="I187:I194" si="79">+C187/C174*100-100</f>
        <v>3.6384008373157428</v>
      </c>
      <c r="J187" s="488">
        <f t="shared" si="72"/>
        <v>-0.61647240748126819</v>
      </c>
      <c r="K187" s="523">
        <f t="shared" si="73"/>
        <v>-7.1986299145202963</v>
      </c>
      <c r="L187" s="488">
        <f t="shared" si="76"/>
        <v>0.81359114924779874</v>
      </c>
      <c r="M187" s="523">
        <f t="shared" si="74"/>
        <v>6.9318325125579321</v>
      </c>
      <c r="N187" s="523">
        <f t="shared" si="77"/>
        <v>-1.2715281115315094</v>
      </c>
      <c r="O187" s="523">
        <f t="shared" si="75"/>
        <v>3.6541260345210276</v>
      </c>
      <c r="P187" s="523">
        <f t="shared" si="78"/>
        <v>2.4664060403569721</v>
      </c>
    </row>
    <row r="188" spans="1:16" ht="15" customHeight="1">
      <c r="A188" s="187"/>
      <c r="B188" s="32" t="s">
        <v>38</v>
      </c>
      <c r="C188" s="488">
        <f>[1]Malaysia!CV$2925</f>
        <v>130.989306574219</v>
      </c>
      <c r="D188" s="488">
        <f>[1]Malaysia!CV$2918</f>
        <v>94.098693044479703</v>
      </c>
      <c r="E188" s="488">
        <f>[1]Malaysia!CV$2917</f>
        <v>145.197311898511</v>
      </c>
      <c r="F188" s="488">
        <f>[1]Malaysia!CV$2921</f>
        <v>124.569180663216</v>
      </c>
      <c r="G188" s="187"/>
      <c r="H188" s="32" t="s">
        <v>38</v>
      </c>
      <c r="I188" s="523">
        <f t="shared" si="79"/>
        <v>12.008549074671151</v>
      </c>
      <c r="J188" s="488">
        <f t="shared" si="72"/>
        <v>9.5893524095401688</v>
      </c>
      <c r="K188" s="523">
        <f t="shared" si="73"/>
        <v>1.9306655736527318</v>
      </c>
      <c r="L188" s="488">
        <f t="shared" si="76"/>
        <v>1.9861832672402784</v>
      </c>
      <c r="M188" s="523">
        <f t="shared" si="74"/>
        <v>14.435507168916544</v>
      </c>
      <c r="N188" s="523">
        <f t="shared" si="77"/>
        <v>12.755021269405972</v>
      </c>
      <c r="O188" s="523">
        <f t="shared" si="75"/>
        <v>15.322674158642087</v>
      </c>
      <c r="P188" s="523">
        <f t="shared" si="78"/>
        <v>-2.4731422434440447</v>
      </c>
    </row>
    <row r="189" spans="1:16" ht="15" customHeight="1">
      <c r="A189" s="187"/>
      <c r="B189" s="32" t="s">
        <v>39</v>
      </c>
      <c r="C189" s="488">
        <f>[1]Malaysia!CW$2925</f>
        <v>125.076959212172</v>
      </c>
      <c r="D189" s="488">
        <f>[1]Malaysia!CW$2918</f>
        <v>92.006426434169697</v>
      </c>
      <c r="E189" s="488">
        <f>[1]Malaysia!CW$2917</f>
        <v>136.87814567556299</v>
      </c>
      <c r="F189" s="488">
        <f>[1]Malaysia!CW$2921</f>
        <v>128.976209655102</v>
      </c>
      <c r="G189" s="187"/>
      <c r="H189" s="32" t="s">
        <v>39</v>
      </c>
      <c r="I189" s="523">
        <f t="shared" si="79"/>
        <v>13.082246970552575</v>
      </c>
      <c r="J189" s="488">
        <f t="shared" si="72"/>
        <v>-4.5136107035554431</v>
      </c>
      <c r="K189" s="523">
        <f t="shared" si="73"/>
        <v>5.8441331099754876</v>
      </c>
      <c r="L189" s="488">
        <f t="shared" si="76"/>
        <v>-2.2234810523043222</v>
      </c>
      <c r="M189" s="523">
        <f t="shared" si="74"/>
        <v>14.915582703984413</v>
      </c>
      <c r="N189" s="523">
        <f t="shared" si="77"/>
        <v>-5.7295593934706517</v>
      </c>
      <c r="O189" s="523">
        <f t="shared" si="75"/>
        <v>14.302244125831521</v>
      </c>
      <c r="P189" s="523">
        <f t="shared" si="78"/>
        <v>3.5378164714760345</v>
      </c>
    </row>
    <row r="190" spans="1:16" ht="15" customHeight="1">
      <c r="A190" s="187"/>
      <c r="B190" s="32" t="s">
        <v>40</v>
      </c>
      <c r="C190" s="488">
        <f>[1]Malaysia!CX$2925</f>
        <v>129.96023430085501</v>
      </c>
      <c r="D190" s="488">
        <f>[1]Malaysia!CX$2918</f>
        <v>90.789019167435399</v>
      </c>
      <c r="E190" s="488">
        <f>[1]Malaysia!CX$2917</f>
        <v>144.496327554076</v>
      </c>
      <c r="F190" s="488">
        <f>[1]Malaysia!CX$2921</f>
        <v>128.82166572116799</v>
      </c>
      <c r="G190" s="187"/>
      <c r="H190" s="32" t="s">
        <v>40</v>
      </c>
      <c r="I190" s="523">
        <f t="shared" si="79"/>
        <v>13.550077982632388</v>
      </c>
      <c r="J190" s="488">
        <f t="shared" si="72"/>
        <v>3.9042163476322997</v>
      </c>
      <c r="K190" s="523">
        <f t="shared" si="73"/>
        <v>7.7538918709407767</v>
      </c>
      <c r="L190" s="488">
        <f t="shared" si="76"/>
        <v>-1.3231763409541202</v>
      </c>
      <c r="M190" s="523">
        <f t="shared" si="74"/>
        <v>15.209918893013679</v>
      </c>
      <c r="N190" s="523">
        <f t="shared" si="77"/>
        <v>5.5656670689929513</v>
      </c>
      <c r="O190" s="523">
        <f t="shared" si="75"/>
        <v>11.030682553058185</v>
      </c>
      <c r="P190" s="523">
        <f t="shared" si="78"/>
        <v>-0.11982359719461044</v>
      </c>
    </row>
    <row r="191" spans="1:16" ht="15" customHeight="1">
      <c r="A191" s="187"/>
      <c r="B191" s="32" t="s">
        <v>41</v>
      </c>
      <c r="C191" s="488">
        <f>[1]Malaysia!CY$2925</f>
        <v>131.33712189871599</v>
      </c>
      <c r="D191" s="488">
        <f>[1]Malaysia!CY$2918</f>
        <v>93.396168543634303</v>
      </c>
      <c r="E191" s="488">
        <f>[1]Malaysia!CY$2917</f>
        <v>146.10992703432601</v>
      </c>
      <c r="F191" s="488">
        <f>[1]Malaysia!CY$2921</f>
        <v>123.08025145936701</v>
      </c>
      <c r="G191" s="187"/>
      <c r="H191" s="32" t="s">
        <v>41</v>
      </c>
      <c r="I191" s="523">
        <f t="shared" si="79"/>
        <v>11.046717536931567</v>
      </c>
      <c r="J191" s="488">
        <f t="shared" si="72"/>
        <v>1.0594683868247756</v>
      </c>
      <c r="K191" s="523">
        <f t="shared" si="73"/>
        <v>16.447256769153157</v>
      </c>
      <c r="L191" s="488">
        <f t="shared" si="76"/>
        <v>2.8716571674716818</v>
      </c>
      <c r="M191" s="523">
        <f t="shared" si="74"/>
        <v>10.414519306148961</v>
      </c>
      <c r="N191" s="523">
        <f t="shared" si="77"/>
        <v>1.116706221925341</v>
      </c>
      <c r="O191" s="523">
        <f t="shared" si="75"/>
        <v>4.4060650964149488</v>
      </c>
      <c r="P191" s="523">
        <f t="shared" si="78"/>
        <v>-4.4568700689122949</v>
      </c>
    </row>
    <row r="192" spans="1:16" ht="15" customHeight="1">
      <c r="A192" s="187"/>
      <c r="B192" s="32" t="s">
        <v>42</v>
      </c>
      <c r="C192" s="488">
        <f>[1]Malaysia!CZ$2925</f>
        <v>130.299099965772</v>
      </c>
      <c r="D192" s="488">
        <f>[1]Malaysia!CZ$2918</f>
        <v>95.937486477421004</v>
      </c>
      <c r="E192" s="488">
        <f>[1]Malaysia!CZ$2917</f>
        <v>143.414365519467</v>
      </c>
      <c r="F192" s="488">
        <f>[1]Malaysia!CZ$2921</f>
        <v>125.544279466345</v>
      </c>
      <c r="G192" s="187"/>
      <c r="H192" s="32" t="s">
        <v>42</v>
      </c>
      <c r="I192" s="523">
        <f t="shared" si="79"/>
        <v>4.7501621016329239</v>
      </c>
      <c r="J192" s="488">
        <f t="shared" si="72"/>
        <v>-0.7903492309999649</v>
      </c>
      <c r="K192" s="523">
        <f t="shared" si="73"/>
        <v>9.2818648016663445</v>
      </c>
      <c r="L192" s="488">
        <f t="shared" si="76"/>
        <v>2.7210087666491347</v>
      </c>
      <c r="M192" s="523">
        <f t="shared" si="74"/>
        <v>4.2106326281299573</v>
      </c>
      <c r="N192" s="523">
        <f t="shared" si="77"/>
        <v>-1.8448859496218404</v>
      </c>
      <c r="O192" s="523">
        <f t="shared" si="75"/>
        <v>-1.122992455380313</v>
      </c>
      <c r="P192" s="523">
        <f t="shared" si="78"/>
        <v>2.0019686162174253</v>
      </c>
    </row>
    <row r="193" spans="1:26" ht="15" customHeight="1">
      <c r="A193" s="187"/>
      <c r="B193" s="32" t="s">
        <v>43</v>
      </c>
      <c r="C193" s="488">
        <f>[1]Malaysia!DA$2925</f>
        <v>131.29405593061199</v>
      </c>
      <c r="D193" s="488">
        <f>[1]Malaysia!DA$2918</f>
        <v>98.3809155066334</v>
      </c>
      <c r="E193" s="488">
        <f>[1]Malaysia!DA$2917</f>
        <v>144.381558334555</v>
      </c>
      <c r="F193" s="488">
        <f>[1]Malaysia!DA$2921</f>
        <v>121.320906161614</v>
      </c>
      <c r="G193" s="187"/>
      <c r="H193" s="32" t="s">
        <v>43</v>
      </c>
      <c r="I193" s="523">
        <f t="shared" si="79"/>
        <v>5.0840400443399574</v>
      </c>
      <c r="J193" s="488">
        <f t="shared" si="72"/>
        <v>0.76359388906091397</v>
      </c>
      <c r="K193" s="523">
        <f t="shared" si="73"/>
        <v>7.6584328663031727</v>
      </c>
      <c r="L193" s="488">
        <f t="shared" si="76"/>
        <v>2.5468970669639788</v>
      </c>
      <c r="M193" s="523">
        <f t="shared" si="74"/>
        <v>4.837048388261195</v>
      </c>
      <c r="N193" s="523">
        <f t="shared" si="77"/>
        <v>0.67440441659012151</v>
      </c>
      <c r="O193" s="523">
        <f t="shared" si="75"/>
        <v>0.58191294606623956</v>
      </c>
      <c r="P193" s="523">
        <f t="shared" si="78"/>
        <v>-3.3640507737058414</v>
      </c>
    </row>
    <row r="194" spans="1:26" ht="15" customHeight="1">
      <c r="A194" s="187"/>
      <c r="B194" s="32" t="s">
        <v>44</v>
      </c>
      <c r="C194" s="488">
        <f>[1]Malaysia!DB$2925</f>
        <v>130.163626666738</v>
      </c>
      <c r="D194" s="488">
        <f>[1]Malaysia!DB$2918</f>
        <v>98.346981386600007</v>
      </c>
      <c r="E194" s="488">
        <f>[1]Malaysia!DB$2917</f>
        <v>142.63600027152199</v>
      </c>
      <c r="F194" s="488">
        <f>[1]Malaysia!DB$2921</f>
        <v>122.371184974333</v>
      </c>
      <c r="G194" s="187"/>
      <c r="H194" s="32" t="s">
        <v>44</v>
      </c>
      <c r="I194" s="523">
        <f t="shared" si="79"/>
        <v>2.8191747390610118</v>
      </c>
      <c r="J194" s="488">
        <f t="shared" si="72"/>
        <v>-0.86099043544774645</v>
      </c>
      <c r="K194" s="523">
        <f t="shared" si="73"/>
        <v>3.3937602850612194</v>
      </c>
      <c r="L194" s="488">
        <f t="shared" si="76"/>
        <v>-3.4492584114147462E-2</v>
      </c>
      <c r="M194" s="523">
        <f t="shared" si="74"/>
        <v>3.018305425382124</v>
      </c>
      <c r="N194" s="523">
        <f t="shared" si="77"/>
        <v>-1.2089896266310234</v>
      </c>
      <c r="O194" s="523">
        <f t="shared" si="75"/>
        <v>-1.156733039799434</v>
      </c>
      <c r="P194" s="523">
        <f t="shared" si="78"/>
        <v>0.86570307290641324</v>
      </c>
    </row>
    <row r="195" spans="1:26" ht="15" customHeight="1">
      <c r="A195" s="35"/>
      <c r="B195" s="32"/>
      <c r="C195" s="525"/>
      <c r="D195" s="525"/>
      <c r="E195" s="525"/>
      <c r="F195" s="525"/>
      <c r="G195" s="187"/>
      <c r="H195" s="32"/>
      <c r="I195" s="523"/>
      <c r="K195" s="523"/>
      <c r="L195" s="488"/>
      <c r="M195" s="523"/>
      <c r="N195" s="523"/>
      <c r="O195" s="523"/>
      <c r="P195" s="523"/>
    </row>
    <row r="196" spans="1:26" ht="15" customHeight="1">
      <c r="A196" s="35">
        <v>2023</v>
      </c>
      <c r="B196" s="32" t="s">
        <v>33</v>
      </c>
      <c r="C196" s="488">
        <f>[1]Malaysia!DC$2925</f>
        <v>127.61293952954701</v>
      </c>
      <c r="D196" s="488">
        <f>[1]Malaysia!DC$2918</f>
        <v>101.559249893564</v>
      </c>
      <c r="E196" s="488">
        <f>[1]Malaysia!DC$2917</f>
        <v>137.94028020037501</v>
      </c>
      <c r="F196" s="488">
        <f>[1]Malaysia!DC$2921</f>
        <v>120.054576157035</v>
      </c>
      <c r="G196" s="35">
        <v>2023</v>
      </c>
      <c r="H196" s="32" t="s">
        <v>33</v>
      </c>
      <c r="I196" s="523">
        <f>+C196/C183*100-100</f>
        <v>1.6055651224421581</v>
      </c>
      <c r="J196" s="488">
        <f>+C196/C194*100-100</f>
        <v>-1.9596005447217522</v>
      </c>
      <c r="K196" s="523">
        <f>+D196/D183*100-100</f>
        <v>4.1161959590232442</v>
      </c>
      <c r="L196" s="488">
        <f>D196/D194*100-100</f>
        <v>3.2662603993269812</v>
      </c>
      <c r="M196" s="523">
        <f>+E196/E183*100-100</f>
        <v>1.3211240237978501</v>
      </c>
      <c r="N196" s="523">
        <f>E196/E194*100-100</f>
        <v>-3.292100214678058</v>
      </c>
      <c r="O196" s="523">
        <f>+F196/F183*100-100</f>
        <v>-2.6988550837640162</v>
      </c>
      <c r="P196" s="523">
        <f>F196/F194*100-100</f>
        <v>-1.8930999301705782</v>
      </c>
    </row>
    <row r="197" spans="1:26" ht="15" customHeight="1">
      <c r="A197" s="35"/>
      <c r="B197" s="32" t="s">
        <v>34</v>
      </c>
      <c r="C197" s="488">
        <f>[1]Malaysia!DD$2925</f>
        <v>121.117542288905</v>
      </c>
      <c r="D197" s="488">
        <f>[1]Malaysia!DD$2918</f>
        <v>92.815468810778199</v>
      </c>
      <c r="E197" s="488">
        <f>[1]Malaysia!DD$2917</f>
        <v>132.436040062524</v>
      </c>
      <c r="F197" s="488">
        <f>[1]Malaysia!DD$2921</f>
        <v>111.875699260427</v>
      </c>
      <c r="G197" s="35"/>
      <c r="H197" s="32" t="s">
        <v>34</v>
      </c>
      <c r="I197" s="523">
        <f>+C197/C184*100-100</f>
        <v>3.8775854374448357</v>
      </c>
      <c r="J197" s="488">
        <f t="shared" ref="J197:J207" si="80">+C197/C196*100-100</f>
        <v>-5.0899205555390239</v>
      </c>
      <c r="K197" s="523">
        <f t="shared" ref="K197:K207" si="81">+D197/D184*100-100</f>
        <v>1.296229868078953</v>
      </c>
      <c r="L197" s="488">
        <f>D197/D196*100-100</f>
        <v>-8.6095368880229444</v>
      </c>
      <c r="M197" s="523">
        <f t="shared" ref="M197:M207" si="82">+E197/E184*100-100</f>
        <v>4.7870573576320794</v>
      </c>
      <c r="N197" s="523">
        <f>E197/E196*100-100</f>
        <v>-3.9903066238921951</v>
      </c>
      <c r="O197" s="523">
        <f t="shared" ref="O197:O207" si="83">+F197/F184*100-100</f>
        <v>1.2769136890309056</v>
      </c>
      <c r="P197" s="523">
        <f>F197/F196*100-100</f>
        <v>-6.8126323530639894</v>
      </c>
      <c r="Q197" s="488"/>
      <c r="R197" s="488"/>
      <c r="S197" s="488"/>
      <c r="T197" s="488"/>
      <c r="U197" s="488"/>
      <c r="V197" s="488"/>
      <c r="W197" s="488"/>
      <c r="X197" s="488"/>
      <c r="Y197" s="488"/>
      <c r="Z197" s="488"/>
    </row>
    <row r="198" spans="1:26" ht="15" customHeight="1">
      <c r="A198" s="35"/>
      <c r="B198" s="32" t="s">
        <v>35</v>
      </c>
      <c r="C198" s="488">
        <f>[1]Malaysia!DE$2925</f>
        <v>131.0646844032</v>
      </c>
      <c r="D198" s="488">
        <f>[1]Malaysia!DE$2918</f>
        <v>100.29573583509</v>
      </c>
      <c r="E198" s="488">
        <f>[1]Malaysia!DE$2917</f>
        <v>142.77362100794701</v>
      </c>
      <c r="F198" s="488">
        <f>[1]Malaysia!DE$2921</f>
        <v>127.168884580452</v>
      </c>
      <c r="G198" s="35"/>
      <c r="H198" s="32" t="s">
        <v>35</v>
      </c>
      <c r="I198" s="523">
        <f>+C198/C185*100-100</f>
        <v>3.5258026839627234</v>
      </c>
      <c r="J198" s="488">
        <f t="shared" si="80"/>
        <v>8.2128004963705479</v>
      </c>
      <c r="K198" s="523">
        <f t="shared" si="81"/>
        <v>2.4727158286219151</v>
      </c>
      <c r="L198" s="488">
        <f t="shared" ref="L198:L207" si="84">D198/D197*100-100</f>
        <v>8.0592891682330787</v>
      </c>
      <c r="M198" s="523">
        <f t="shared" si="82"/>
        <v>4.0835031920975808</v>
      </c>
      <c r="N198" s="523">
        <f t="shared" ref="N198:N207" si="85">E198/E197*100-100</f>
        <v>7.8057158312363981</v>
      </c>
      <c r="O198" s="523">
        <f t="shared" si="83"/>
        <v>0.38606484695833387</v>
      </c>
      <c r="P198" s="523">
        <f t="shared" ref="P198:P207" si="86">F198/F197*100-100</f>
        <v>13.669800878227491</v>
      </c>
      <c r="Q198" s="488"/>
      <c r="R198" s="488"/>
      <c r="S198" s="488"/>
      <c r="T198" s="488"/>
      <c r="U198" s="488"/>
      <c r="V198" s="488"/>
      <c r="W198" s="488"/>
      <c r="X198" s="488"/>
      <c r="Y198" s="488"/>
      <c r="Z198" s="488"/>
    </row>
    <row r="199" spans="1:26" ht="15" customHeight="1">
      <c r="A199" s="187"/>
      <c r="B199" s="32" t="s">
        <v>36</v>
      </c>
      <c r="C199" s="488">
        <f>[1]Malaysia!DF$2925</f>
        <v>116.888320236523</v>
      </c>
      <c r="D199" s="488">
        <f>[1]Malaysia!DF$2918</f>
        <v>89.224656783584194</v>
      </c>
      <c r="E199" s="488">
        <f>[1]Malaysia!DF$2917</f>
        <v>126.48398844272999</v>
      </c>
      <c r="F199" s="488">
        <f>[1]Malaysia!DF$2921</f>
        <v>122.99911641096701</v>
      </c>
      <c r="G199" s="187"/>
      <c r="H199" s="32" t="s">
        <v>36</v>
      </c>
      <c r="I199" s="523">
        <f>+C199/C186*100-100</f>
        <v>-2.8107920295926334</v>
      </c>
      <c r="J199" s="488">
        <f t="shared" si="80"/>
        <v>-10.816311221614541</v>
      </c>
      <c r="K199" s="523">
        <f t="shared" si="81"/>
        <v>-2.5096299336582462</v>
      </c>
      <c r="L199" s="488">
        <f t="shared" si="84"/>
        <v>-11.038434445218385</v>
      </c>
      <c r="M199" s="523">
        <f t="shared" si="82"/>
        <v>-3.0260062174208429</v>
      </c>
      <c r="N199" s="523">
        <f t="shared" si="85"/>
        <v>-11.409413342756309</v>
      </c>
      <c r="O199" s="523">
        <f t="shared" si="83"/>
        <v>-1.3272756409401296</v>
      </c>
      <c r="P199" s="523">
        <f t="shared" si="86"/>
        <v>-3.2789217136264455</v>
      </c>
      <c r="Q199" s="488"/>
      <c r="R199" s="488"/>
      <c r="S199" s="488"/>
      <c r="T199" s="488"/>
      <c r="U199" s="488"/>
      <c r="V199" s="488"/>
      <c r="W199" s="488"/>
      <c r="X199" s="488"/>
      <c r="Y199" s="488"/>
      <c r="Z199" s="488"/>
    </row>
    <row r="200" spans="1:26" ht="15" customHeight="1">
      <c r="A200" s="187"/>
      <c r="B200" s="32" t="s">
        <v>37</v>
      </c>
      <c r="C200" s="488">
        <f>[1]Malaysia!DG$2925</f>
        <v>124.974722175661</v>
      </c>
      <c r="D200" s="488">
        <f>[1]Malaysia!DG$2918</f>
        <v>94.289332018127098</v>
      </c>
      <c r="E200" s="488">
        <f>[1]Malaysia!DG$2917</f>
        <v>135.358809095407</v>
      </c>
      <c r="F200" s="488">
        <f>[1]Malaysia!DG$2921</f>
        <v>134.433255973847</v>
      </c>
      <c r="G200" s="187"/>
      <c r="H200" s="32" t="s">
        <v>37</v>
      </c>
      <c r="I200" s="523">
        <f t="shared" ref="I200:I207" si="87">+C200/C187*100-100</f>
        <v>4.5573812777819853</v>
      </c>
      <c r="J200" s="488">
        <f t="shared" si="80"/>
        <v>6.9180581282844997</v>
      </c>
      <c r="K200" s="523">
        <f t="shared" si="81"/>
        <v>2.1928018787771038</v>
      </c>
      <c r="L200" s="488">
        <f t="shared" si="84"/>
        <v>5.6763179788153764</v>
      </c>
      <c r="M200" s="523">
        <f t="shared" si="82"/>
        <v>5.1147930976991773</v>
      </c>
      <c r="N200" s="523">
        <f t="shared" si="85"/>
        <v>7.0165566107961439</v>
      </c>
      <c r="O200" s="523">
        <f t="shared" si="83"/>
        <v>5.2495726736649715</v>
      </c>
      <c r="P200" s="523">
        <f t="shared" si="86"/>
        <v>9.2961152051499454</v>
      </c>
      <c r="Q200" s="488"/>
      <c r="R200" s="488"/>
      <c r="S200" s="579"/>
      <c r="T200" s="488"/>
      <c r="U200" s="488"/>
      <c r="V200" s="488"/>
      <c r="W200" s="488"/>
      <c r="X200" s="488"/>
      <c r="Y200" s="488"/>
      <c r="Z200" s="488"/>
    </row>
    <row r="201" spans="1:26" ht="15" customHeight="1">
      <c r="A201" s="187"/>
      <c r="B201" s="32" t="s">
        <v>38</v>
      </c>
      <c r="C201" s="488">
        <f>[1]Malaysia!DH$2925</f>
        <v>127.638397429956</v>
      </c>
      <c r="D201" s="488">
        <f>[1]Malaysia!DH$2918</f>
        <v>86.506041751611704</v>
      </c>
      <c r="E201" s="488">
        <f>[1]Malaysia!DH$2917</f>
        <v>142.82281924873999</v>
      </c>
      <c r="F201" s="488">
        <f>[1]Malaysia!DH$2921</f>
        <v>127.26254510725499</v>
      </c>
      <c r="G201" s="187"/>
      <c r="H201" s="32" t="s">
        <v>38</v>
      </c>
      <c r="I201" s="523">
        <f t="shared" si="87"/>
        <v>-2.5581547317867148</v>
      </c>
      <c r="J201" s="488">
        <f t="shared" si="80"/>
        <v>2.1313712148533597</v>
      </c>
      <c r="K201" s="523">
        <f t="shared" si="81"/>
        <v>-8.0688169486891894</v>
      </c>
      <c r="L201" s="488">
        <f t="shared" si="84"/>
        <v>-8.2546880966545189</v>
      </c>
      <c r="M201" s="523">
        <f t="shared" si="82"/>
        <v>-1.6353557918694293</v>
      </c>
      <c r="N201" s="523">
        <f t="shared" si="85"/>
        <v>5.5142404127329598</v>
      </c>
      <c r="O201" s="523">
        <f t="shared" si="83"/>
        <v>2.1621435010644774</v>
      </c>
      <c r="P201" s="523">
        <f t="shared" si="86"/>
        <v>-5.3340304931593749</v>
      </c>
      <c r="R201" s="488"/>
    </row>
    <row r="202" spans="1:26" ht="15" customHeight="1">
      <c r="A202" s="187"/>
      <c r="B202" s="32" t="s">
        <v>39</v>
      </c>
      <c r="C202" s="488">
        <f>[1]Malaysia!DI$2925</f>
        <v>124.97300991762199</v>
      </c>
      <c r="D202" s="488">
        <f>[1]Malaysia!DI$2918</f>
        <v>92.083998356317394</v>
      </c>
      <c r="E202" s="488">
        <f>[1]Malaysia!DI$2917</f>
        <v>136.61859203927801</v>
      </c>
      <c r="F202" s="488">
        <f>[1]Malaysia!DI$2921</f>
        <v>129.78817152141201</v>
      </c>
      <c r="G202" s="187"/>
      <c r="H202" s="32" t="s">
        <v>39</v>
      </c>
      <c r="I202" s="523">
        <f t="shared" si="87"/>
        <v>-8.3108268065331004E-2</v>
      </c>
      <c r="J202" s="488">
        <f t="shared" si="80"/>
        <v>-2.088233294997849</v>
      </c>
      <c r="K202" s="523">
        <f t="shared" si="81"/>
        <v>8.431141731517755E-2</v>
      </c>
      <c r="L202" s="488">
        <f t="shared" si="84"/>
        <v>6.4480543691062735</v>
      </c>
      <c r="M202" s="523">
        <f t="shared" si="82"/>
        <v>-0.1896238694672121</v>
      </c>
      <c r="N202" s="523">
        <f t="shared" si="85"/>
        <v>-4.3440027595707278</v>
      </c>
      <c r="O202" s="523">
        <f t="shared" si="83"/>
        <v>0.62954390463272603</v>
      </c>
      <c r="P202" s="523">
        <f t="shared" si="86"/>
        <v>1.9845795257579226</v>
      </c>
    </row>
    <row r="203" spans="1:26" ht="15" customHeight="1">
      <c r="A203" s="187"/>
      <c r="B203" s="32" t="s">
        <v>40</v>
      </c>
      <c r="C203" s="488">
        <f>[1]Malaysia!DJ$2925</f>
        <v>129.067251027417</v>
      </c>
      <c r="D203" s="488">
        <f>[1]Malaysia!DJ$2918</f>
        <v>89.135903822234397</v>
      </c>
      <c r="E203" s="488">
        <f>[1]Malaysia!DJ$2917</f>
        <v>143.61071581609701</v>
      </c>
      <c r="F203" s="488">
        <f>[1]Malaysia!DJ$2921</f>
        <v>130.74144675808299</v>
      </c>
      <c r="G203" s="187"/>
      <c r="H203" s="32" t="s">
        <v>40</v>
      </c>
      <c r="I203" s="523">
        <f t="shared" si="87"/>
        <v>-0.68712039358959487</v>
      </c>
      <c r="J203" s="488">
        <f t="shared" si="80"/>
        <v>3.2761002655643807</v>
      </c>
      <c r="K203" s="523">
        <f t="shared" si="81"/>
        <v>-1.8208318146407976</v>
      </c>
      <c r="L203" s="488">
        <f t="shared" si="84"/>
        <v>-3.2015275039159405</v>
      </c>
      <c r="M203" s="523">
        <f t="shared" si="82"/>
        <v>-0.61289567213917451</v>
      </c>
      <c r="N203" s="523">
        <f t="shared" si="85"/>
        <v>5.1179884614890057</v>
      </c>
      <c r="O203" s="523">
        <f t="shared" si="83"/>
        <v>1.4902625471947601</v>
      </c>
      <c r="P203" s="523">
        <f t="shared" si="86"/>
        <v>0.73448545078986172</v>
      </c>
    </row>
    <row r="204" spans="1:26" ht="15" customHeight="1">
      <c r="A204" s="187"/>
      <c r="B204" s="32" t="s">
        <v>41</v>
      </c>
      <c r="C204" s="488">
        <f>[1]Malaysia!DK$2925</f>
        <v>130.465860323291</v>
      </c>
      <c r="D204" s="488">
        <f>[1]Malaysia!DK$2918</f>
        <v>87.625820853496094</v>
      </c>
      <c r="E204" s="488">
        <f>[1]Malaysia!DK$2917</f>
        <v>146.66398928447001</v>
      </c>
      <c r="F204" s="488">
        <f>[1]Malaysia!DK$2921</f>
        <v>126.118923926791</v>
      </c>
      <c r="G204" s="187"/>
      <c r="H204" s="32" t="s">
        <v>41</v>
      </c>
      <c r="I204" s="523">
        <f t="shared" si="87"/>
        <v>-0.66337800222004262</v>
      </c>
      <c r="J204" s="488">
        <f t="shared" si="80"/>
        <v>1.0836283292164524</v>
      </c>
      <c r="K204" s="523">
        <f t="shared" si="81"/>
        <v>-6.1783559005874338</v>
      </c>
      <c r="L204" s="488">
        <f t="shared" si="84"/>
        <v>-1.6941354762609393</v>
      </c>
      <c r="M204" s="523">
        <f t="shared" si="82"/>
        <v>0.37920917585142888</v>
      </c>
      <c r="N204" s="523">
        <f t="shared" si="85"/>
        <v>2.1260763523266064</v>
      </c>
      <c r="O204" s="523">
        <f t="shared" si="83"/>
        <v>2.4688546142816108</v>
      </c>
      <c r="P204" s="523">
        <f t="shared" si="86"/>
        <v>-3.5356215996639975</v>
      </c>
    </row>
    <row r="205" spans="1:26" ht="15" customHeight="1">
      <c r="A205" s="187"/>
      <c r="B205" s="32" t="s">
        <v>42</v>
      </c>
      <c r="C205" s="488">
        <f>[1]Malaysia!DL$2925</f>
        <v>132.87669231853201</v>
      </c>
      <c r="D205" s="488">
        <f>[1]Malaysia!DL$2918</f>
        <v>100.574500647343</v>
      </c>
      <c r="E205" s="488">
        <f>[1]Malaysia!DL$2917</f>
        <v>144.74558898719499</v>
      </c>
      <c r="F205" s="488">
        <f>[1]Malaysia!DL$2921</f>
        <v>133.157168488785</v>
      </c>
      <c r="G205" s="187"/>
      <c r="H205" s="32" t="s">
        <v>42</v>
      </c>
      <c r="I205" s="523">
        <f t="shared" si="87"/>
        <v>1.9782119396351163</v>
      </c>
      <c r="J205" s="488">
        <f t="shared" si="80"/>
        <v>1.8478642529678098</v>
      </c>
      <c r="K205" s="523">
        <f t="shared" si="81"/>
        <v>4.8333705000842571</v>
      </c>
      <c r="L205" s="488">
        <f t="shared" si="84"/>
        <v>14.777242218930127</v>
      </c>
      <c r="M205" s="523">
        <f t="shared" si="82"/>
        <v>0.92823578928519623</v>
      </c>
      <c r="N205" s="523">
        <f t="shared" si="85"/>
        <v>-1.3080240805083179</v>
      </c>
      <c r="O205" s="523">
        <f t="shared" si="83"/>
        <v>6.0639075350946712</v>
      </c>
      <c r="P205" s="523">
        <f t="shared" si="86"/>
        <v>5.5806411463513115</v>
      </c>
    </row>
    <row r="206" spans="1:26" ht="15" customHeight="1">
      <c r="A206" s="187"/>
      <c r="B206" s="32" t="s">
        <v>43</v>
      </c>
      <c r="C206" s="488">
        <f>[1]Malaysia!DM$2925</f>
        <v>131.99952148763401</v>
      </c>
      <c r="D206" s="488">
        <f>[1]Malaysia!DM$2918</f>
        <v>100.265879625466</v>
      </c>
      <c r="E206" s="488">
        <f>[1]Malaysia!DM$2917</f>
        <v>144.304436071174</v>
      </c>
      <c r="F206" s="488">
        <f>[1]Malaysia!DM$2921</f>
        <v>125.61973713924399</v>
      </c>
      <c r="G206" s="187"/>
      <c r="H206" s="32" t="s">
        <v>43</v>
      </c>
      <c r="I206" s="523">
        <f t="shared" si="87"/>
        <v>0.53731720908587022</v>
      </c>
      <c r="J206" s="488">
        <f t="shared" si="80"/>
        <v>-0.6601389721496389</v>
      </c>
      <c r="K206" s="523">
        <f t="shared" si="81"/>
        <v>1.9159855436652293</v>
      </c>
      <c r="L206" s="488">
        <f t="shared" si="84"/>
        <v>-0.30685811999123302</v>
      </c>
      <c r="M206" s="523">
        <f t="shared" si="82"/>
        <v>-5.3415591485929781E-2</v>
      </c>
      <c r="N206" s="523">
        <f t="shared" si="85"/>
        <v>-0.30477814150179938</v>
      </c>
      <c r="O206" s="523">
        <f t="shared" si="83"/>
        <v>3.5433554806320302</v>
      </c>
      <c r="P206" s="523">
        <f t="shared" si="86"/>
        <v>-5.6605524397102585</v>
      </c>
      <c r="Q206" s="566"/>
      <c r="R206" s="566"/>
    </row>
    <row r="207" spans="1:26" ht="15" customHeight="1">
      <c r="A207" s="187"/>
      <c r="B207" s="32" t="s">
        <v>44</v>
      </c>
      <c r="C207" s="488">
        <f>[1]Malaysia!DN$2925</f>
        <v>129.99973604948599</v>
      </c>
      <c r="D207" s="488">
        <f>[1]Malaysia!DN$2918</f>
        <v>101.902512163851</v>
      </c>
      <c r="E207" s="488">
        <f>[1]Malaysia!DN$2917</f>
        <v>140.597504689695</v>
      </c>
      <c r="F207" s="488">
        <f>[1]Malaysia!DN$2921</f>
        <v>127.41699658764701</v>
      </c>
      <c r="G207" s="187"/>
      <c r="H207" s="32" t="s">
        <v>44</v>
      </c>
      <c r="I207" s="572">
        <f t="shared" si="87"/>
        <v>-0.12591122531613053</v>
      </c>
      <c r="J207" s="488">
        <f t="shared" si="80"/>
        <v>-1.5149944602908079</v>
      </c>
      <c r="K207" s="523">
        <f t="shared" si="81"/>
        <v>3.6152922307541644</v>
      </c>
      <c r="L207" s="488">
        <f t="shared" si="84"/>
        <v>1.6322926049205222</v>
      </c>
      <c r="M207" s="523">
        <f t="shared" si="82"/>
        <v>-1.4291592430708278</v>
      </c>
      <c r="N207" s="523">
        <f t="shared" si="85"/>
        <v>-2.5688270453797202</v>
      </c>
      <c r="O207" s="523">
        <f t="shared" si="83"/>
        <v>4.1233658188178453</v>
      </c>
      <c r="P207" s="523">
        <f t="shared" si="86"/>
        <v>1.4307142247963895</v>
      </c>
      <c r="Q207" s="566">
        <v>3.52820705831614</v>
      </c>
      <c r="R207" s="566"/>
    </row>
    <row r="208" spans="1:26" ht="15" customHeight="1">
      <c r="A208" s="187"/>
      <c r="B208" s="32"/>
      <c r="C208" s="488"/>
      <c r="D208" s="488"/>
      <c r="E208" s="488"/>
      <c r="F208" s="488"/>
      <c r="G208" s="187"/>
      <c r="H208" s="32"/>
      <c r="I208" s="523"/>
      <c r="K208" s="523"/>
      <c r="L208" s="488"/>
      <c r="M208" s="523"/>
      <c r="N208" s="488"/>
      <c r="O208" s="523"/>
      <c r="P208" s="488"/>
      <c r="Q208" s="566"/>
      <c r="R208" s="566"/>
    </row>
    <row r="209" spans="1:18" ht="15" customHeight="1">
      <c r="A209" s="35">
        <v>2024</v>
      </c>
      <c r="B209" s="32" t="s">
        <v>33</v>
      </c>
      <c r="C209" s="488">
        <f>[1]Malaysia!DO$2925</f>
        <v>132.74018049400601</v>
      </c>
      <c r="D209" s="488">
        <f>[1]Malaysia!DO$2918</f>
        <v>105.550188699955</v>
      </c>
      <c r="E209" s="488">
        <f>[1]Malaysia!DO$2917</f>
        <v>143.064429434196</v>
      </c>
      <c r="F209" s="488">
        <f>[1]Malaysia!DO$2921</f>
        <v>129.53216935474299</v>
      </c>
      <c r="G209" s="35">
        <v>2024</v>
      </c>
      <c r="H209" s="32" t="s">
        <v>33</v>
      </c>
      <c r="I209" s="523">
        <f>+C209/C196*100-100</f>
        <v>4.0178064884022717</v>
      </c>
      <c r="J209" s="488">
        <f>+C209/C207*100-100</f>
        <v>2.1080384682295374</v>
      </c>
      <c r="K209" s="523">
        <f>+D209/D196*100-100</f>
        <v>3.9296655012454096</v>
      </c>
      <c r="L209" s="488">
        <f>D209/D207*100-100</f>
        <v>3.5795746921713203</v>
      </c>
      <c r="M209" s="523">
        <f>+E209/E196*100-100</f>
        <v>3.7147591888152931</v>
      </c>
      <c r="N209" s="523">
        <f>E209/E207*100-100</f>
        <v>1.7546006594822785</v>
      </c>
      <c r="O209" s="523">
        <f>+F209/F196*100-100</f>
        <v>7.8944039461778033</v>
      </c>
      <c r="P209" s="523">
        <f>F209/F207*100-100</f>
        <v>1.6600397307599479</v>
      </c>
      <c r="Q209" s="566"/>
      <c r="R209" s="566"/>
    </row>
    <row r="210" spans="1:18" ht="15" customHeight="1">
      <c r="A210" s="35"/>
      <c r="B210" s="32" t="s">
        <v>34</v>
      </c>
      <c r="C210" s="488">
        <f>[1]Malaysia!DP$2925</f>
        <v>124.41888028858099</v>
      </c>
      <c r="D210" s="488">
        <f>[1]Malaysia!DP$2918</f>
        <v>98.228051752170003</v>
      </c>
      <c r="E210" s="488">
        <f>[1]Malaysia!DP$2917</f>
        <v>134.08378443063501</v>
      </c>
      <c r="F210" s="488">
        <f>[1]Malaysia!DP$2921</f>
        <v>124.217771644674</v>
      </c>
      <c r="G210" s="35"/>
      <c r="H210" s="32" t="s">
        <v>34</v>
      </c>
      <c r="I210" s="523">
        <f>+C210/C197*100-100</f>
        <v>2.7257306722763701</v>
      </c>
      <c r="J210" s="488">
        <f t="shared" ref="J210:J220" si="88">+C210/C209*100-100</f>
        <v>-6.268863108710903</v>
      </c>
      <c r="K210" s="523">
        <f>+D210/D197*100-100</f>
        <v>5.8315526611478816</v>
      </c>
      <c r="L210" s="488">
        <f t="shared" ref="L210:L220" si="89">D210/D209*100-100</f>
        <v>-6.9371140288526334</v>
      </c>
      <c r="M210" s="523">
        <f>+E210/E197*100-100</f>
        <v>1.2441812420041458</v>
      </c>
      <c r="N210" s="523">
        <f t="shared" ref="N210:N220" si="90">E210/E209*100-100</f>
        <v>-6.2773430398306971</v>
      </c>
      <c r="O210" s="523">
        <f>+F210/F197*100-100</f>
        <v>11.031951054461643</v>
      </c>
      <c r="P210" s="523">
        <f t="shared" ref="P210:P220" si="91">F210/F209*100-100</f>
        <v>-4.10276283995114</v>
      </c>
      <c r="Q210" s="566"/>
      <c r="R210" s="566"/>
    </row>
    <row r="211" spans="1:18" ht="15" customHeight="1">
      <c r="A211" s="35"/>
      <c r="B211" s="32" t="s">
        <v>35</v>
      </c>
      <c r="C211" s="488">
        <f>[1]Malaysia!DQ$2925</f>
        <v>133.84380426405201</v>
      </c>
      <c r="D211" s="488">
        <f>[1]Malaysia!DQ$2918</f>
        <v>103.45393015904899</v>
      </c>
      <c r="E211" s="488">
        <f>[1]Malaysia!DQ$2917</f>
        <v>144.63195642635401</v>
      </c>
      <c r="F211" s="488">
        <f>[1]Malaysia!DQ$2921</f>
        <v>138.009463797048</v>
      </c>
      <c r="G211" s="35"/>
      <c r="H211" s="32" t="s">
        <v>35</v>
      </c>
      <c r="I211" s="523">
        <f>+C211/C198*100-100</f>
        <v>2.1204185349445339</v>
      </c>
      <c r="J211" s="488">
        <f t="shared" si="88"/>
        <v>7.5751557590058241</v>
      </c>
      <c r="K211" s="523">
        <f>+D211/D198*100-100</f>
        <v>3.1488819516233661</v>
      </c>
      <c r="L211" s="488">
        <f t="shared" si="89"/>
        <v>5.3201486883440481</v>
      </c>
      <c r="M211" s="523">
        <f>+E211/E198*100-100</f>
        <v>1.3015957746869304</v>
      </c>
      <c r="N211" s="523">
        <f t="shared" si="90"/>
        <v>7.8668513426214162</v>
      </c>
      <c r="O211" s="523">
        <f>+F211/F198*100-100</f>
        <v>8.5245531973962017</v>
      </c>
      <c r="P211" s="523">
        <f t="shared" si="91"/>
        <v>11.102833330342804</v>
      </c>
      <c r="Q211" s="566"/>
      <c r="R211" s="566"/>
    </row>
    <row r="212" spans="1:18" ht="15" customHeight="1">
      <c r="A212" s="187"/>
      <c r="B212" s="32" t="s">
        <v>36</v>
      </c>
      <c r="C212" s="488">
        <f>[1]Malaysia!DR$2925</f>
        <v>123.73404334609801</v>
      </c>
      <c r="D212" s="488">
        <f>[1]Malaysia!DR$2918</f>
        <v>96.9189913962867</v>
      </c>
      <c r="E212" s="488">
        <f>[1]Malaysia!DR$2917</f>
        <v>132.71813904000601</v>
      </c>
      <c r="F212" s="488">
        <f>[1]Malaysia!DR$2921</f>
        <v>132.930914830071</v>
      </c>
      <c r="G212" s="187"/>
      <c r="H212" s="32" t="s">
        <v>36</v>
      </c>
      <c r="I212" s="523">
        <f t="shared" ref="I212:I220" si="92">+C212/C199*100-100</f>
        <v>5.8566357149480126</v>
      </c>
      <c r="J212" s="488">
        <f t="shared" si="88"/>
        <v>-7.5534022464043886</v>
      </c>
      <c r="K212" s="523">
        <f t="shared" ref="K212:K220" si="93">+D212/D199*100-100</f>
        <v>8.623551930679028</v>
      </c>
      <c r="L212" s="488">
        <f t="shared" si="89"/>
        <v>-6.3167622077919532</v>
      </c>
      <c r="M212" s="523">
        <f t="shared" ref="M212:M220" si="94">+E212/E199*100-100</f>
        <v>4.928806146952553</v>
      </c>
      <c r="N212" s="523">
        <f t="shared" si="90"/>
        <v>-8.2373340447859249</v>
      </c>
      <c r="O212" s="523">
        <f t="shared" ref="O212:O220" si="95">+F212/F199*100-100</f>
        <v>8.0746908668186421</v>
      </c>
      <c r="P212" s="523">
        <f t="shared" si="91"/>
        <v>-3.6798555890669462</v>
      </c>
      <c r="Q212" s="566"/>
      <c r="R212" s="566"/>
    </row>
    <row r="213" spans="1:18" ht="15" customHeight="1">
      <c r="A213" s="583"/>
      <c r="B213" s="32" t="s">
        <v>37</v>
      </c>
      <c r="C213" s="488">
        <f>[1]Malaysia!DS$2925</f>
        <v>128.11084919821201</v>
      </c>
      <c r="D213" s="488">
        <f>[1]Malaysia!DS$2918</f>
        <v>88.264721806975004</v>
      </c>
      <c r="E213" s="488">
        <f>[1]Malaysia!DS$2917</f>
        <v>141.58810530063101</v>
      </c>
      <c r="F213" s="488">
        <f>[1]Malaysia!DS$2921</f>
        <v>140.46399802206699</v>
      </c>
      <c r="G213" s="187"/>
      <c r="H213" s="32" t="s">
        <v>37</v>
      </c>
      <c r="I213" s="523">
        <f t="shared" si="92"/>
        <v>2.5094090772556115</v>
      </c>
      <c r="J213" s="488">
        <f t="shared" si="88"/>
        <v>3.5372689146442724</v>
      </c>
      <c r="K213" s="523">
        <f t="shared" si="93"/>
        <v>-6.3894929386008101</v>
      </c>
      <c r="L213" s="488">
        <f t="shared" si="89"/>
        <v>-8.9293847001829931</v>
      </c>
      <c r="M213" s="523">
        <f t="shared" si="94"/>
        <v>4.6020619173986006</v>
      </c>
      <c r="N213" s="523">
        <f t="shared" si="90"/>
        <v>6.6833112073333609</v>
      </c>
      <c r="O213" s="523">
        <f t="shared" si="95"/>
        <v>4.4860492327830173</v>
      </c>
      <c r="P213" s="523">
        <f t="shared" si="91"/>
        <v>5.6669159327051375</v>
      </c>
      <c r="Q213" s="566"/>
      <c r="R213" s="566"/>
    </row>
    <row r="214" spans="1:18" ht="15" customHeight="1">
      <c r="A214" s="187"/>
      <c r="B214" s="32" t="s">
        <v>38</v>
      </c>
      <c r="C214" s="488">
        <f>[1]Malaysia!DT$2925</f>
        <v>134.244598524146</v>
      </c>
      <c r="D214" s="488">
        <f>[1]Malaysia!DT$2918</f>
        <v>91.785894433169403</v>
      </c>
      <c r="E214" s="488">
        <f>[1]Malaysia!DT$2917</f>
        <v>150.207098758424</v>
      </c>
      <c r="F214" s="488">
        <f>[1]Malaysia!DT$2921</f>
        <v>130.88000982413701</v>
      </c>
      <c r="G214" s="187"/>
      <c r="H214" s="32" t="s">
        <v>38</v>
      </c>
      <c r="I214" s="523">
        <f t="shared" si="92"/>
        <v>5.1757161067579744</v>
      </c>
      <c r="J214" s="488">
        <f t="shared" si="88"/>
        <v>4.7878453420005798</v>
      </c>
      <c r="K214" s="523">
        <f t="shared" si="93"/>
        <v>6.1034496257705797</v>
      </c>
      <c r="L214" s="488">
        <f t="shared" si="89"/>
        <v>3.9893318124253625</v>
      </c>
      <c r="M214" s="523">
        <f t="shared" si="94"/>
        <v>5.1702378853224928</v>
      </c>
      <c r="N214" s="523">
        <f t="shared" si="90"/>
        <v>6.0873711386224585</v>
      </c>
      <c r="O214" s="523">
        <f t="shared" si="95"/>
        <v>2.8425211155672372</v>
      </c>
      <c r="P214" s="523">
        <f t="shared" si="91"/>
        <v>-6.8230922748079053</v>
      </c>
      <c r="Q214" s="566"/>
      <c r="R214" s="566"/>
    </row>
    <row r="215" spans="1:18" ht="15" customHeight="1">
      <c r="A215" s="187"/>
      <c r="B215" s="32" t="s">
        <v>39</v>
      </c>
      <c r="C215" s="488">
        <f>[1]Malaysia!DU$2925</f>
        <v>132.24021189502801</v>
      </c>
      <c r="D215" s="488">
        <f>[1]Malaysia!DU$2918</f>
        <v>89.854553984739695</v>
      </c>
      <c r="E215" s="488">
        <f>[1]Malaysia!DU$2917</f>
        <v>147.19123605776301</v>
      </c>
      <c r="F215" s="488">
        <f>[1]Malaysia!DU$2921</f>
        <v>139.03602384338001</v>
      </c>
      <c r="G215" s="187"/>
      <c r="H215" s="32" t="s">
        <v>39</v>
      </c>
      <c r="I215" s="523">
        <f t="shared" si="92"/>
        <v>5.8150171642631534</v>
      </c>
      <c r="J215" s="488">
        <f t="shared" si="88"/>
        <v>-1.4930854955459978</v>
      </c>
      <c r="K215" s="523">
        <f t="shared" si="93"/>
        <v>-2.4210985745328912</v>
      </c>
      <c r="L215" s="488">
        <f t="shared" si="89"/>
        <v>-2.1041800162833795</v>
      </c>
      <c r="M215" s="523">
        <f t="shared" si="94"/>
        <v>7.7388032336370003</v>
      </c>
      <c r="N215" s="523">
        <f t="shared" si="90"/>
        <v>-2.0078030436573187</v>
      </c>
      <c r="O215" s="523">
        <f t="shared" si="95"/>
        <v>7.1253429442468956</v>
      </c>
      <c r="P215" s="523">
        <f t="shared" si="91"/>
        <v>6.2316728354484496</v>
      </c>
      <c r="Q215" s="566"/>
      <c r="R215" s="566"/>
    </row>
    <row r="216" spans="1:18" ht="15" customHeight="1">
      <c r="A216" s="187"/>
      <c r="B216" s="32" t="s">
        <v>40</v>
      </c>
      <c r="C216" s="488">
        <f>[1]Malaysia!DV$2925</f>
        <v>134.495676547459</v>
      </c>
      <c r="D216" s="488">
        <f>[1]Malaysia!DV$2918</f>
        <v>83.665811445760298</v>
      </c>
      <c r="E216" s="488">
        <f>[1]Malaysia!DV$2917</f>
        <v>153.006321906756</v>
      </c>
      <c r="F216" s="488">
        <f>[1]Malaysia!DV$2921</f>
        <v>136.64938605658</v>
      </c>
      <c r="G216" s="187"/>
      <c r="H216" s="32" t="s">
        <v>40</v>
      </c>
      <c r="I216" s="523">
        <f t="shared" si="92"/>
        <v>4.2058891599766639</v>
      </c>
      <c r="J216" s="488">
        <f t="shared" si="88"/>
        <v>1.7055815474807048</v>
      </c>
      <c r="K216" s="523">
        <f t="shared" si="93"/>
        <v>-6.1368002588308599</v>
      </c>
      <c r="L216" s="488">
        <f t="shared" si="89"/>
        <v>-6.887511277425574</v>
      </c>
      <c r="M216" s="523">
        <f t="shared" si="94"/>
        <v>6.5424129649842371</v>
      </c>
      <c r="N216" s="523">
        <f t="shared" si="90"/>
        <v>3.9507011454886793</v>
      </c>
      <c r="O216" s="523">
        <f t="shared" si="95"/>
        <v>4.5187960245145007</v>
      </c>
      <c r="P216" s="523">
        <f t="shared" si="91"/>
        <v>-1.7165607306840798</v>
      </c>
      <c r="Q216" s="566"/>
      <c r="R216" s="566"/>
    </row>
    <row r="217" spans="1:18" ht="15" customHeight="1">
      <c r="A217" s="187"/>
      <c r="B217" s="32" t="s">
        <v>41</v>
      </c>
      <c r="C217" s="488">
        <f>[1]Malaysia!DW$2925</f>
        <v>133.38945822226501</v>
      </c>
      <c r="D217" s="488">
        <f>[1]Malaysia!DW$2918</f>
        <v>86.006137951765893</v>
      </c>
      <c r="E217" s="488">
        <f>[1]Malaysia!DW$2917</f>
        <v>151.30284844746001</v>
      </c>
      <c r="F217" s="488">
        <f>[1]Malaysia!DW$2921</f>
        <v>128.60820695104201</v>
      </c>
      <c r="G217" s="187"/>
      <c r="H217" s="32" t="s">
        <v>41</v>
      </c>
      <c r="I217" s="523">
        <f t="shared" si="92"/>
        <v>2.2408911356039027</v>
      </c>
      <c r="J217" s="488">
        <f t="shared" si="88"/>
        <v>-0.82249359502915809</v>
      </c>
      <c r="K217" s="523">
        <f t="shared" si="93"/>
        <v>-1.8484082499360426</v>
      </c>
      <c r="L217" s="488">
        <f t="shared" si="89"/>
        <v>2.7972315878664631</v>
      </c>
      <c r="M217" s="523">
        <f t="shared" si="94"/>
        <v>3.1629162588728121</v>
      </c>
      <c r="N217" s="523">
        <f t="shared" si="90"/>
        <v>-1.1133353433161517</v>
      </c>
      <c r="O217" s="523">
        <f t="shared" si="95"/>
        <v>1.9737585342037818</v>
      </c>
      <c r="P217" s="523">
        <f t="shared" si="91"/>
        <v>-5.8845336503806323</v>
      </c>
      <c r="Q217" s="566"/>
      <c r="R217" s="566"/>
    </row>
    <row r="218" spans="1:18" ht="15" customHeight="1">
      <c r="A218" s="187"/>
      <c r="B218" s="32" t="s">
        <v>42</v>
      </c>
      <c r="C218" s="488">
        <f>[1]Malaysia!DX$2925</f>
        <v>135.78233167629801</v>
      </c>
      <c r="D218" s="488">
        <f>[1]Malaysia!DX$2918</f>
        <v>98.614033602528295</v>
      </c>
      <c r="E218" s="488">
        <f>[1]Malaysia!DX$2917</f>
        <v>149.47511773246401</v>
      </c>
      <c r="F218" s="488">
        <f>[1]Malaysia!DX$2921</f>
        <v>135.734375326817</v>
      </c>
      <c r="G218" s="187"/>
      <c r="H218" s="32" t="s">
        <v>42</v>
      </c>
      <c r="I218" s="523">
        <f t="shared" si="92"/>
        <v>2.1867186088592661</v>
      </c>
      <c r="J218" s="488">
        <f t="shared" si="88"/>
        <v>1.7938999722495197</v>
      </c>
      <c r="K218" s="523">
        <f t="shared" si="93"/>
        <v>-1.9492684847513573</v>
      </c>
      <c r="L218" s="488">
        <f t="shared" si="89"/>
        <v>14.659297523431619</v>
      </c>
      <c r="M218" s="523">
        <f t="shared" si="94"/>
        <v>3.2674769423802132</v>
      </c>
      <c r="N218" s="523">
        <f t="shared" si="90"/>
        <v>-1.2079949146698823</v>
      </c>
      <c r="O218" s="523">
        <f t="shared" si="95"/>
        <v>1.9354623316799149</v>
      </c>
      <c r="P218" s="523">
        <f t="shared" si="91"/>
        <v>5.540990380565475</v>
      </c>
      <c r="Q218" s="566"/>
      <c r="R218" s="566"/>
    </row>
    <row r="219" spans="1:18" ht="15" customHeight="1">
      <c r="A219" s="187"/>
      <c r="B219" s="32" t="s">
        <v>43</v>
      </c>
      <c r="C219" s="488">
        <f>[1]Malaysia!DY$2925</f>
        <v>136.53081590666801</v>
      </c>
      <c r="D219" s="488">
        <f>[1]Malaysia!DY$2918</f>
        <v>98.842581953191001</v>
      </c>
      <c r="E219" s="488">
        <f>[1]Malaysia!DY$2917</f>
        <v>150.99472421203501</v>
      </c>
      <c r="F219" s="488">
        <f>[1]Malaysia!DY$2921</f>
        <v>130.50118637139801</v>
      </c>
      <c r="G219" s="187"/>
      <c r="H219" s="32" t="s">
        <v>43</v>
      </c>
      <c r="I219" s="523">
        <f t="shared" si="92"/>
        <v>3.4328112465608456</v>
      </c>
      <c r="J219" s="488">
        <f t="shared" si="88"/>
        <v>0.55123830996978995</v>
      </c>
      <c r="K219" s="523">
        <f t="shared" si="93"/>
        <v>-1.4195234486463306</v>
      </c>
      <c r="L219" s="488">
        <f t="shared" si="89"/>
        <v>0.23176047294029445</v>
      </c>
      <c r="M219" s="523">
        <f t="shared" si="94"/>
        <v>4.6362317909348434</v>
      </c>
      <c r="N219" s="523">
        <f t="shared" si="90"/>
        <v>1.0166283878035358</v>
      </c>
      <c r="O219" s="523">
        <f t="shared" si="95"/>
        <v>3.885893525428358</v>
      </c>
      <c r="P219" s="523">
        <f t="shared" si="91"/>
        <v>-3.8554632478461599</v>
      </c>
      <c r="Q219" s="566"/>
      <c r="R219" s="566"/>
    </row>
    <row r="220" spans="1:18" ht="15" customHeight="1">
      <c r="A220" s="187"/>
      <c r="B220" s="32" t="s">
        <v>44</v>
      </c>
      <c r="C220" s="488">
        <f>[1]Malaysia!DZ$2925</f>
        <v>136.04234285719838</v>
      </c>
      <c r="D220" s="488">
        <f>[1]Malaysia!DZ$2918</f>
        <v>102.77778255047301</v>
      </c>
      <c r="E220" s="488">
        <f>[1]Malaysia!DZ$2917</f>
        <v>148.70046386660479</v>
      </c>
      <c r="F220" s="488">
        <f>[1]Malaysia!DZ$2921</f>
        <v>131.835778496329</v>
      </c>
      <c r="G220" s="187"/>
      <c r="H220" s="32" t="s">
        <v>44</v>
      </c>
      <c r="I220" s="523">
        <f t="shared" si="92"/>
        <v>4.6481685204439174</v>
      </c>
      <c r="J220" s="488">
        <f t="shared" si="88"/>
        <v>-0.35777494349960648</v>
      </c>
      <c r="K220" s="523">
        <f t="shared" si="93"/>
        <v>0.8589291549698288</v>
      </c>
      <c r="L220" s="488">
        <f t="shared" si="89"/>
        <v>3.9812806581131213</v>
      </c>
      <c r="M220" s="523">
        <f t="shared" si="94"/>
        <v>5.763231143250664</v>
      </c>
      <c r="N220" s="523">
        <f t="shared" si="90"/>
        <v>-1.5194307995877239</v>
      </c>
      <c r="O220" s="523">
        <f t="shared" si="95"/>
        <v>3.4679689735446004</v>
      </c>
      <c r="P220" s="523">
        <f t="shared" si="91"/>
        <v>1.0226666607710655</v>
      </c>
      <c r="Q220" s="566"/>
      <c r="R220" s="566"/>
    </row>
    <row r="221" spans="1:18" ht="15" customHeight="1">
      <c r="A221" s="35"/>
      <c r="B221" s="32"/>
      <c r="C221" s="525"/>
      <c r="D221" s="525"/>
      <c r="E221" s="525"/>
      <c r="F221" s="525"/>
      <c r="J221" s="585"/>
      <c r="K221" s="585"/>
      <c r="O221" s="566"/>
      <c r="P221" s="566"/>
      <c r="Q221" s="566"/>
      <c r="R221" s="566"/>
    </row>
    <row r="222" spans="1:18" ht="15" customHeight="1">
      <c r="A222" s="35">
        <v>2025</v>
      </c>
      <c r="B222" s="32" t="s">
        <v>33</v>
      </c>
      <c r="C222" s="488">
        <f>[1]Malaysia!EA$2925</f>
        <v>135.54613826122801</v>
      </c>
      <c r="D222" s="488">
        <f>[1]Malaysia!EA$2918</f>
        <v>102.273317204314</v>
      </c>
      <c r="E222" s="488">
        <f>[1]Malaysia!EA$2917</f>
        <v>148.41035776475599</v>
      </c>
      <c r="F222" s="488">
        <f>[1]Malaysia!EA$2921</f>
        <v>129.244118487907</v>
      </c>
      <c r="G222" s="35">
        <v>2025</v>
      </c>
      <c r="H222" s="32" t="s">
        <v>33</v>
      </c>
      <c r="I222" s="523">
        <f t="shared" ref="I222:I233" si="96">+C222/C209*100-100</f>
        <v>2.113872195125353</v>
      </c>
      <c r="J222" s="488">
        <f>+C222/C220*100-100</f>
        <v>-0.36474275990029525</v>
      </c>
      <c r="K222" s="523">
        <f t="shared" ref="K222:K233" si="97">+D222/D209*100-100</f>
        <v>-3.1045624228641486</v>
      </c>
      <c r="L222" s="488">
        <f>D222/D220*100-100</f>
        <v>-0.49083112482144031</v>
      </c>
      <c r="M222" s="523">
        <f t="shared" ref="M222:M233" si="98">+E222/E209*100-100</f>
        <v>3.7367278167623681</v>
      </c>
      <c r="N222" s="523">
        <f>E222/E220*100-100</f>
        <v>-0.19509428168902332</v>
      </c>
      <c r="O222" s="523">
        <f t="shared" ref="O222:O233" si="99">+F222/F209*100-100</f>
        <v>-0.22237786047350028</v>
      </c>
      <c r="P222" s="523">
        <f>F222/F220*100-100</f>
        <v>-1.9658244810183731</v>
      </c>
      <c r="Q222" s="566"/>
      <c r="R222" s="566"/>
    </row>
    <row r="223" spans="1:18" ht="15" customHeight="1">
      <c r="A223" s="35"/>
      <c r="B223" s="32" t="s">
        <v>34</v>
      </c>
      <c r="C223" s="488">
        <f>[1]Malaysia!EB$2925</f>
        <v>126.34399690807</v>
      </c>
      <c r="D223" s="488">
        <f>[1]Malaysia!EB$2918</f>
        <v>89.501493048977295</v>
      </c>
      <c r="E223" s="488">
        <f>[1]Malaysia!EB$2917</f>
        <v>140.45421122336799</v>
      </c>
      <c r="F223" s="488">
        <f>[1]Malaysia!EB$2921</f>
        <v>120.750195271547</v>
      </c>
      <c r="G223" s="35"/>
      <c r="H223" s="32" t="s">
        <v>34</v>
      </c>
      <c r="I223" s="523">
        <f t="shared" si="96"/>
        <v>1.5472865653700012</v>
      </c>
      <c r="J223" s="488">
        <f>+C223/C222*100-100</f>
        <v>-6.7889365725959721</v>
      </c>
      <c r="K223" s="523">
        <f t="shared" si="97"/>
        <v>-8.883978199231592</v>
      </c>
      <c r="L223" s="488">
        <f t="shared" ref="L223:L233" si="100">D223/D222*100-100</f>
        <v>-12.487933807624628</v>
      </c>
      <c r="M223" s="523">
        <f t="shared" si="98"/>
        <v>4.7510792000568642</v>
      </c>
      <c r="N223" s="523">
        <f t="shared" ref="N223:N233" si="101">E223/E222*100-100</f>
        <v>-5.3609105598944922</v>
      </c>
      <c r="O223" s="523">
        <f t="shared" si="99"/>
        <v>-2.7915300099296871</v>
      </c>
      <c r="P223" s="523">
        <f t="shared" ref="P223:P233" si="102">F223/F222*100-100</f>
        <v>-6.5719998060528724</v>
      </c>
      <c r="Q223" s="566"/>
      <c r="R223" s="566"/>
    </row>
    <row r="224" spans="1:18" ht="15" customHeight="1">
      <c r="A224" s="35"/>
      <c r="B224" s="32" t="s">
        <v>35</v>
      </c>
      <c r="C224" s="488">
        <f>[1]Malaysia!EC$2925</f>
        <v>138.118825284038</v>
      </c>
      <c r="D224" s="488">
        <f>[1]Malaysia!EC$2918</f>
        <v>105.44326274573299</v>
      </c>
      <c r="E224" s="488">
        <f>[1]Malaysia!EC$2917</f>
        <v>150.458044239354</v>
      </c>
      <c r="F224" s="488">
        <f>[1]Malaysia!EC$2921</f>
        <v>134.964746163592</v>
      </c>
      <c r="G224" s="35"/>
      <c r="H224" s="32" t="s">
        <v>35</v>
      </c>
      <c r="I224" s="523">
        <f t="shared" si="96"/>
        <v>3.1940372910740535</v>
      </c>
      <c r="J224" s="488">
        <f t="shared" ref="J224:J233" si="103">+C224/C223*100-100</f>
        <v>9.3196579688194845</v>
      </c>
      <c r="K224" s="523">
        <f t="shared" si="97"/>
        <v>1.9229163973042205</v>
      </c>
      <c r="L224" s="488">
        <f t="shared" si="100"/>
        <v>17.811736043366324</v>
      </c>
      <c r="M224" s="523">
        <f t="shared" si="98"/>
        <v>4.0282161404396248</v>
      </c>
      <c r="N224" s="523">
        <f t="shared" si="101"/>
        <v>7.1224870574202015</v>
      </c>
      <c r="O224" s="523">
        <f t="shared" si="99"/>
        <v>-2.206165830724089</v>
      </c>
      <c r="P224" s="523">
        <f t="shared" si="102"/>
        <v>11.7718657597852</v>
      </c>
      <c r="Q224" s="566"/>
      <c r="R224" s="566"/>
    </row>
    <row r="225" spans="1:18" ht="15" customHeight="1">
      <c r="A225" s="187"/>
      <c r="B225" s="32" t="s">
        <v>36</v>
      </c>
      <c r="C225" s="488">
        <f>[1]Malaysia!ED$2925</f>
        <v>127.095224734841</v>
      </c>
      <c r="D225" s="488">
        <f>[1]Malaysia!ED$2918</f>
        <v>90.836761973194498</v>
      </c>
      <c r="E225" s="488">
        <f>[1]Malaysia!ED$2917</f>
        <v>140.098794612407</v>
      </c>
      <c r="F225" s="488">
        <f>[1]Malaysia!ED$2921</f>
        <v>130.701916374658</v>
      </c>
      <c r="G225" s="187"/>
      <c r="H225" s="32" t="s">
        <v>36</v>
      </c>
      <c r="I225" s="523">
        <f t="shared" si="96"/>
        <v>2.7164564398347295</v>
      </c>
      <c r="J225" s="488">
        <f t="shared" si="103"/>
        <v>-7.9812440675825655</v>
      </c>
      <c r="K225" s="523">
        <f t="shared" si="97"/>
        <v>-6.2755806013528428</v>
      </c>
      <c r="L225" s="488">
        <f t="shared" si="100"/>
        <v>-13.852474204787043</v>
      </c>
      <c r="M225" s="523">
        <f t="shared" si="98"/>
        <v>5.5611505901059957</v>
      </c>
      <c r="N225" s="523">
        <f t="shared" si="101"/>
        <v>-6.8851417545127305</v>
      </c>
      <c r="O225" s="523">
        <f t="shared" si="99"/>
        <v>-1.6768096858901487</v>
      </c>
      <c r="P225" s="523">
        <f t="shared" si="102"/>
        <v>-3.1584764985716873</v>
      </c>
      <c r="Q225" s="566"/>
      <c r="R225" s="566"/>
    </row>
    <row r="226" spans="1:18" ht="15" customHeight="1">
      <c r="A226" s="187"/>
      <c r="B226" s="32" t="s">
        <v>37</v>
      </c>
      <c r="C226" s="488">
        <f>[1]Malaysia!EE$2925</f>
        <v>128.49193248275</v>
      </c>
      <c r="D226" s="488">
        <f>[1]Malaysia!EE$2918</f>
        <v>79.233287124245905</v>
      </c>
      <c r="E226" s="488">
        <f>[1]Malaysia!EE$2917</f>
        <v>145.48298884808401</v>
      </c>
      <c r="F226" s="488">
        <f>[1]Malaysia!EE$2921</f>
        <v>140.355837551284</v>
      </c>
      <c r="G226" s="187"/>
      <c r="H226" s="32" t="s">
        <v>37</v>
      </c>
      <c r="I226" s="523">
        <f t="shared" si="96"/>
        <v>0.29746370968814517</v>
      </c>
      <c r="J226" s="488">
        <f t="shared" si="103"/>
        <v>1.0989458894486148</v>
      </c>
      <c r="K226" s="523">
        <f t="shared" si="97"/>
        <v>-10.232213389263066</v>
      </c>
      <c r="L226" s="488">
        <f t="shared" si="100"/>
        <v>-12.773985550445673</v>
      </c>
      <c r="M226" s="523">
        <f t="shared" si="98"/>
        <v>2.7508550518301433</v>
      </c>
      <c r="N226" s="523">
        <f t="shared" si="101"/>
        <v>3.8431410138629332</v>
      </c>
      <c r="O226" s="523">
        <f t="shared" si="99"/>
        <v>-7.7002272686272022E-2</v>
      </c>
      <c r="P226" s="523">
        <f t="shared" si="102"/>
        <v>7.3862124170796193</v>
      </c>
      <c r="Q226" s="566"/>
      <c r="R226" s="566"/>
    </row>
    <row r="227" spans="1:18" ht="15" customHeight="1">
      <c r="A227" s="187"/>
      <c r="B227" s="32" t="s">
        <v>38</v>
      </c>
      <c r="C227" s="488">
        <f>[1]Malaysia!EF$2925</f>
        <v>138.096870912192</v>
      </c>
      <c r="D227" s="488">
        <f>[1]Malaysia!EF$2918</f>
        <v>91.780586121206596</v>
      </c>
      <c r="E227" s="488">
        <f>[1]Malaysia!EF$2917</f>
        <v>155.56317125112</v>
      </c>
      <c r="F227" s="488">
        <f>[1]Malaysia!EF$2921</f>
        <v>133.874196373594</v>
      </c>
      <c r="G227" s="187"/>
      <c r="H227" s="32" t="s">
        <v>38</v>
      </c>
      <c r="I227" s="523">
        <f t="shared" si="96"/>
        <v>2.8695920956202343</v>
      </c>
      <c r="J227" s="488">
        <f t="shared" si="103"/>
        <v>7.4751295617189442</v>
      </c>
      <c r="K227" s="572">
        <f t="shared" si="97"/>
        <v>-5.7833635501225444E-3</v>
      </c>
      <c r="L227" s="488">
        <f t="shared" si="100"/>
        <v>15.835893539649874</v>
      </c>
      <c r="M227" s="523">
        <f t="shared" si="98"/>
        <v>3.5657918546912981</v>
      </c>
      <c r="N227" s="523">
        <f t="shared" si="101"/>
        <v>6.9287704925844622</v>
      </c>
      <c r="O227" s="523">
        <f t="shared" si="99"/>
        <v>2.2877340500510996</v>
      </c>
      <c r="P227" s="523">
        <f t="shared" si="102"/>
        <v>-4.6180061269782868</v>
      </c>
      <c r="Q227" s="566"/>
      <c r="R227" s="566"/>
    </row>
    <row r="228" spans="1:18" ht="15" customHeight="1">
      <c r="A228" s="187"/>
      <c r="B228" s="32" t="s">
        <v>39</v>
      </c>
      <c r="C228" s="488">
        <f>[1]Malaysia!EG$2925</f>
        <v>137.74661065138901</v>
      </c>
      <c r="D228" s="488">
        <f>[1]Malaysia!EG$2918</f>
        <v>93.753920995878602</v>
      </c>
      <c r="E228" s="488">
        <f>[1]Malaysia!EG$2917</f>
        <v>153.604914102816</v>
      </c>
      <c r="F228" s="488">
        <f>[1]Malaysia!EG$2921</f>
        <v>141.28710732428601</v>
      </c>
      <c r="G228" s="187"/>
      <c r="H228" s="32" t="s">
        <v>39</v>
      </c>
      <c r="I228" s="523">
        <f t="shared" si="96"/>
        <v>4.1639367310844619</v>
      </c>
      <c r="J228" s="488">
        <f t="shared" si="103"/>
        <v>-0.25363374165495145</v>
      </c>
      <c r="K228" s="523">
        <f t="shared" si="97"/>
        <v>4.3396431657778436</v>
      </c>
      <c r="L228" s="488">
        <f t="shared" si="100"/>
        <v>2.1500569543824781</v>
      </c>
      <c r="M228" s="523">
        <f t="shared" si="98"/>
        <v>4.3573776651593761</v>
      </c>
      <c r="N228" s="523">
        <f t="shared" si="101"/>
        <v>-1.2588179660742753</v>
      </c>
      <c r="O228" s="523">
        <f t="shared" si="99"/>
        <v>1.6190649147459766</v>
      </c>
      <c r="P228" s="523">
        <f t="shared" si="102"/>
        <v>5.5372216241024432</v>
      </c>
      <c r="Q228" s="566"/>
      <c r="R228" s="566"/>
    </row>
    <row r="229" spans="1:18" ht="15" customHeight="1">
      <c r="A229" s="187"/>
      <c r="B229" s="32" t="s">
        <v>40</v>
      </c>
      <c r="C229" s="488">
        <f>[1]Malaysia!EH$2925</f>
        <v>141.010757290925</v>
      </c>
      <c r="D229" s="488">
        <f>[1]Malaysia!EH$2918</f>
        <v>97.683444443746396</v>
      </c>
      <c r="E229" s="488">
        <f>[1]Malaysia!EH$2917</f>
        <v>157.229712531974</v>
      </c>
      <c r="F229" s="488">
        <f>[1]Malaysia!EH$2921</f>
        <v>138.30075511023099</v>
      </c>
      <c r="G229" s="187"/>
      <c r="H229" s="32" t="s">
        <v>40</v>
      </c>
      <c r="I229" s="523">
        <f t="shared" si="96"/>
        <v>4.8440819145342857</v>
      </c>
      <c r="J229" s="488">
        <f t="shared" si="103"/>
        <v>2.3696747412514867</v>
      </c>
      <c r="K229" s="523">
        <f t="shared" si="97"/>
        <v>16.754314284124987</v>
      </c>
      <c r="L229" s="488">
        <f t="shared" si="100"/>
        <v>4.191316380293614</v>
      </c>
      <c r="M229" s="523">
        <f t="shared" si="98"/>
        <v>2.7602719760767798</v>
      </c>
      <c r="N229" s="523">
        <f t="shared" si="101"/>
        <v>2.3598193132881988</v>
      </c>
      <c r="O229" s="523">
        <f t="shared" si="99"/>
        <v>1.2084716231123309</v>
      </c>
      <c r="P229" s="523">
        <f t="shared" si="102"/>
        <v>-2.113676378978198</v>
      </c>
      <c r="Q229" s="566"/>
      <c r="R229" s="566"/>
    </row>
    <row r="230" spans="1:18" ht="15" customHeight="1">
      <c r="A230" s="187"/>
      <c r="B230" s="32" t="s">
        <v>41</v>
      </c>
      <c r="C230" s="488">
        <f>[1]Malaysia!EI$2925</f>
        <v>140.97805132124165</v>
      </c>
      <c r="D230" s="488">
        <f>[1]Malaysia!EI$2918</f>
        <v>94.817078533536858</v>
      </c>
      <c r="E230" s="488">
        <f>[1]Malaysia!EI$2917</f>
        <v>158.82586755931158</v>
      </c>
      <c r="F230" s="488">
        <f>[1]Malaysia!EI$2921</f>
        <v>132.228039186009</v>
      </c>
      <c r="G230" s="187"/>
      <c r="H230" s="32" t="s">
        <v>41</v>
      </c>
      <c r="I230" s="523">
        <f t="shared" si="96"/>
        <v>5.6890500944473956</v>
      </c>
      <c r="J230" s="488">
        <f t="shared" si="103"/>
        <v>-2.319395364700938E-2</v>
      </c>
      <c r="K230" s="523">
        <f t="shared" si="97"/>
        <v>10.244548577117058</v>
      </c>
      <c r="L230" s="488">
        <f t="shared" si="100"/>
        <v>-2.9343415627201921</v>
      </c>
      <c r="M230" s="523">
        <f t="shared" si="98"/>
        <v>4.97215960508764</v>
      </c>
      <c r="N230" s="523">
        <f t="shared" si="101"/>
        <v>1.0151739144170762</v>
      </c>
      <c r="O230" s="523">
        <f t="shared" si="99"/>
        <v>2.8146199381700256</v>
      </c>
      <c r="P230" s="523">
        <f t="shared" si="102"/>
        <v>-4.3909492174368836</v>
      </c>
      <c r="Q230" s="566"/>
      <c r="R230" s="566"/>
    </row>
    <row r="231" spans="1:18" ht="15" customHeight="1">
      <c r="A231" s="187"/>
      <c r="B231" s="32" t="s">
        <v>42</v>
      </c>
      <c r="C231" s="488" t="e">
        <f>[1]Malaysia!EJ$2925</f>
        <v>#DIV/0!</v>
      </c>
      <c r="D231" s="488">
        <f>[1]Malaysia!EJ$2918</f>
        <v>0</v>
      </c>
      <c r="E231" s="488" t="e">
        <f>[1]Malaysia!EJ$2917</f>
        <v>#DIV/0!</v>
      </c>
      <c r="F231" s="488">
        <f>[1]Malaysia!EJ$2921</f>
        <v>0</v>
      </c>
      <c r="G231" s="187"/>
      <c r="H231" s="32" t="s">
        <v>42</v>
      </c>
      <c r="I231" s="523" t="e">
        <f t="shared" si="96"/>
        <v>#DIV/0!</v>
      </c>
      <c r="J231" s="488" t="e">
        <f t="shared" si="103"/>
        <v>#DIV/0!</v>
      </c>
      <c r="K231" s="523">
        <f t="shared" si="97"/>
        <v>-100</v>
      </c>
      <c r="L231" s="488">
        <f t="shared" si="100"/>
        <v>-100</v>
      </c>
      <c r="M231" s="523" t="e">
        <f t="shared" si="98"/>
        <v>#DIV/0!</v>
      </c>
      <c r="N231" s="523" t="e">
        <f t="shared" si="101"/>
        <v>#DIV/0!</v>
      </c>
      <c r="O231" s="523">
        <f t="shared" si="99"/>
        <v>-100</v>
      </c>
      <c r="P231" s="523">
        <f t="shared" si="102"/>
        <v>-100</v>
      </c>
      <c r="Q231" s="566"/>
      <c r="R231" s="566"/>
    </row>
    <row r="232" spans="1:18" ht="15" customHeight="1">
      <c r="A232" s="187"/>
      <c r="B232" s="32" t="s">
        <v>43</v>
      </c>
      <c r="C232" s="488" t="e">
        <f>[1]Malaysia!EK$2925</f>
        <v>#DIV/0!</v>
      </c>
      <c r="D232" s="488">
        <f>[1]Malaysia!EK$2918</f>
        <v>0</v>
      </c>
      <c r="E232" s="488" t="e">
        <f>[1]Malaysia!EK$2917</f>
        <v>#DIV/0!</v>
      </c>
      <c r="F232" s="488">
        <f>[1]Malaysia!EK$2921</f>
        <v>0</v>
      </c>
      <c r="G232" s="187"/>
      <c r="H232" s="32" t="s">
        <v>43</v>
      </c>
      <c r="I232" s="523" t="e">
        <f t="shared" si="96"/>
        <v>#DIV/0!</v>
      </c>
      <c r="J232" s="488" t="e">
        <f t="shared" si="103"/>
        <v>#DIV/0!</v>
      </c>
      <c r="K232" s="523">
        <f t="shared" si="97"/>
        <v>-100</v>
      </c>
      <c r="L232" s="488" t="e">
        <f t="shared" si="100"/>
        <v>#DIV/0!</v>
      </c>
      <c r="M232" s="523" t="e">
        <f t="shared" si="98"/>
        <v>#DIV/0!</v>
      </c>
      <c r="N232" s="523" t="e">
        <f t="shared" si="101"/>
        <v>#DIV/0!</v>
      </c>
      <c r="O232" s="523">
        <f t="shared" si="99"/>
        <v>-100</v>
      </c>
      <c r="P232" s="523" t="e">
        <f t="shared" si="102"/>
        <v>#DIV/0!</v>
      </c>
      <c r="Q232" s="566"/>
      <c r="R232" s="566"/>
    </row>
    <row r="233" spans="1:18" ht="15" customHeight="1">
      <c r="A233" s="187"/>
      <c r="B233" s="32" t="s">
        <v>44</v>
      </c>
      <c r="C233" s="488" t="e">
        <f>[1]Malaysia!EL$2925</f>
        <v>#DIV/0!</v>
      </c>
      <c r="D233" s="488">
        <f>[1]Malaysia!EL$2918</f>
        <v>0</v>
      </c>
      <c r="E233" s="488" t="e">
        <f>[1]Malaysia!EL$2917</f>
        <v>#DIV/0!</v>
      </c>
      <c r="F233" s="488">
        <f>[1]Malaysia!EL$2921</f>
        <v>0</v>
      </c>
      <c r="G233" s="187"/>
      <c r="H233" s="32" t="s">
        <v>44</v>
      </c>
      <c r="I233" s="523" t="e">
        <f t="shared" si="96"/>
        <v>#DIV/0!</v>
      </c>
      <c r="J233" s="488" t="e">
        <f t="shared" si="103"/>
        <v>#DIV/0!</v>
      </c>
      <c r="K233" s="523">
        <f t="shared" si="97"/>
        <v>-100</v>
      </c>
      <c r="L233" s="488" t="e">
        <f t="shared" si="100"/>
        <v>#DIV/0!</v>
      </c>
      <c r="M233" s="523" t="e">
        <f t="shared" si="98"/>
        <v>#DIV/0!</v>
      </c>
      <c r="N233" s="523" t="e">
        <f t="shared" si="101"/>
        <v>#DIV/0!</v>
      </c>
      <c r="O233" s="523">
        <f t="shared" si="99"/>
        <v>-100</v>
      </c>
      <c r="P233" s="523" t="e">
        <f t="shared" si="102"/>
        <v>#DIV/0!</v>
      </c>
      <c r="Q233" s="566"/>
      <c r="R233" s="566"/>
    </row>
    <row r="234" spans="1:18">
      <c r="A234" s="35"/>
      <c r="B234" s="32"/>
      <c r="C234" s="488"/>
      <c r="D234" s="488"/>
      <c r="E234" s="488"/>
      <c r="F234" s="488"/>
      <c r="I234" s="488"/>
      <c r="K234" s="488"/>
      <c r="L234" s="488"/>
    </row>
    <row r="235" spans="1:18">
      <c r="A235" s="35"/>
      <c r="B235" s="32"/>
      <c r="C235" s="488"/>
      <c r="D235" s="488"/>
      <c r="E235" s="488"/>
      <c r="F235" s="488"/>
      <c r="I235" s="488"/>
      <c r="K235" s="488"/>
      <c r="L235" s="488"/>
    </row>
    <row r="236" spans="1:18">
      <c r="A236" s="35"/>
      <c r="B236" s="32"/>
      <c r="C236" s="488"/>
      <c r="D236" s="584">
        <f>0.251*-0.01</f>
        <v>-2.5100000000000001E-3</v>
      </c>
      <c r="E236" s="488">
        <f>0.683*3.6</f>
        <v>2.4588000000000001</v>
      </c>
      <c r="F236" s="488">
        <f>0.66*2.3</f>
        <v>1.518</v>
      </c>
      <c r="I236" s="488"/>
      <c r="K236" s="488"/>
      <c r="L236" s="488"/>
    </row>
    <row r="237" spans="1:18">
      <c r="A237" s="569"/>
      <c r="B237" s="32"/>
      <c r="C237" s="488"/>
      <c r="D237" s="488"/>
      <c r="E237" s="579"/>
      <c r="F237" s="488"/>
      <c r="I237" s="488"/>
      <c r="K237" s="488"/>
      <c r="L237" s="488"/>
    </row>
    <row r="238" spans="1:18">
      <c r="A238" s="569"/>
      <c r="B238" s="32"/>
      <c r="C238" s="488"/>
      <c r="D238" s="488"/>
      <c r="E238" s="579"/>
      <c r="F238" s="488"/>
      <c r="I238" s="488"/>
      <c r="K238" s="488"/>
      <c r="L238" s="488"/>
    </row>
    <row r="239" spans="1:18">
      <c r="A239" s="35"/>
      <c r="B239" s="32"/>
      <c r="C239" s="488"/>
      <c r="D239" s="488"/>
      <c r="E239" s="488"/>
      <c r="F239" s="488"/>
      <c r="I239" s="488"/>
      <c r="K239" s="488"/>
      <c r="L239" s="488"/>
    </row>
    <row r="240" spans="1:18">
      <c r="A240" s="35"/>
      <c r="B240" s="32"/>
      <c r="C240" s="488"/>
      <c r="D240" s="488"/>
      <c r="E240" s="488"/>
      <c r="F240" s="488"/>
    </row>
    <row r="241" spans="1:6">
      <c r="A241" s="35"/>
      <c r="B241" s="32"/>
      <c r="C241" s="488"/>
      <c r="D241" s="488"/>
      <c r="E241" s="488"/>
      <c r="F241" s="488"/>
    </row>
    <row r="242" spans="1:6">
      <c r="A242" s="35"/>
      <c r="B242" s="32"/>
      <c r="C242" s="488"/>
      <c r="D242" s="488"/>
      <c r="E242" s="488"/>
      <c r="F242" s="488"/>
    </row>
    <row r="243" spans="1:6">
      <c r="A243" s="35"/>
      <c r="B243" s="32"/>
      <c r="C243" s="488"/>
      <c r="D243" s="488"/>
      <c r="E243" s="488"/>
      <c r="F243" s="488"/>
    </row>
    <row r="244" spans="1:6">
      <c r="A244" s="35"/>
      <c r="B244" s="32"/>
      <c r="C244" s="488"/>
      <c r="D244" s="488"/>
      <c r="E244" s="488"/>
      <c r="F244" s="488"/>
    </row>
    <row r="245" spans="1:6">
      <c r="C245" s="488"/>
      <c r="D245" s="488"/>
      <c r="E245" s="488"/>
      <c r="F245" s="488"/>
    </row>
    <row r="246" spans="1:6">
      <c r="A246" s="35"/>
      <c r="B246" s="32"/>
      <c r="C246" s="488"/>
      <c r="D246" s="488"/>
      <c r="E246" s="488"/>
      <c r="F246" s="488"/>
    </row>
    <row r="247" spans="1:6">
      <c r="A247" s="35"/>
      <c r="B247" s="32"/>
      <c r="C247" s="488"/>
      <c r="D247" s="488"/>
      <c r="E247" s="488"/>
      <c r="F247" s="488"/>
    </row>
    <row r="248" spans="1:6">
      <c r="A248" s="35"/>
      <c r="B248" s="32"/>
      <c r="C248" s="488"/>
      <c r="D248" s="488"/>
      <c r="E248" s="488"/>
      <c r="F248" s="488"/>
    </row>
    <row r="249" spans="1:6">
      <c r="A249" s="35"/>
      <c r="B249" s="32"/>
      <c r="C249" s="488"/>
      <c r="D249" s="488"/>
      <c r="E249" s="488"/>
      <c r="F249" s="488"/>
    </row>
    <row r="250" spans="1:6">
      <c r="C250" s="488"/>
      <c r="D250" s="488"/>
      <c r="E250" s="488"/>
      <c r="F250" s="488"/>
    </row>
    <row r="251" spans="1:6">
      <c r="A251" s="35"/>
      <c r="B251" s="32"/>
      <c r="C251" s="525"/>
      <c r="D251" s="525"/>
      <c r="E251" s="525"/>
      <c r="F251" s="525"/>
    </row>
    <row r="252" spans="1:6">
      <c r="A252" s="35"/>
      <c r="B252" s="32"/>
      <c r="C252" s="525"/>
      <c r="D252" s="525"/>
      <c r="E252" s="525"/>
      <c r="F252" s="525"/>
    </row>
    <row r="253" spans="1:6">
      <c r="A253" s="35"/>
      <c r="B253" s="32"/>
      <c r="C253" s="525"/>
      <c r="D253" s="525"/>
      <c r="E253" s="525"/>
      <c r="F253" s="525"/>
    </row>
    <row r="254" spans="1:6">
      <c r="A254" s="35"/>
      <c r="B254" s="32"/>
      <c r="C254" s="525"/>
      <c r="D254" s="525"/>
      <c r="E254" s="525"/>
      <c r="F254" s="525"/>
    </row>
    <row r="255" spans="1:6">
      <c r="A255" s="569"/>
      <c r="B255" s="32"/>
      <c r="C255" s="525"/>
      <c r="D255" s="525"/>
      <c r="E255" s="525"/>
      <c r="F255" s="525"/>
    </row>
    <row r="256" spans="1:6">
      <c r="A256" s="569"/>
      <c r="B256" s="32"/>
      <c r="C256" s="525"/>
      <c r="D256" s="525"/>
      <c r="E256" s="525"/>
      <c r="F256" s="525"/>
    </row>
    <row r="257" spans="1:6">
      <c r="A257" s="35"/>
      <c r="B257" s="32"/>
      <c r="C257" s="525"/>
      <c r="D257" s="525"/>
      <c r="E257" s="525"/>
      <c r="F257" s="525"/>
    </row>
    <row r="258" spans="1:6">
      <c r="A258" s="35"/>
      <c r="B258" s="32"/>
      <c r="C258" s="525"/>
      <c r="D258" s="525"/>
      <c r="E258" s="525"/>
      <c r="F258" s="525"/>
    </row>
    <row r="259" spans="1:6">
      <c r="A259" s="35"/>
      <c r="B259" s="32"/>
      <c r="C259" s="525"/>
      <c r="D259" s="525"/>
      <c r="E259" s="525"/>
      <c r="F259" s="525"/>
    </row>
    <row r="260" spans="1:6">
      <c r="A260" s="35"/>
      <c r="B260" s="32"/>
      <c r="C260" s="525"/>
      <c r="D260" s="525"/>
      <c r="E260" s="525"/>
      <c r="F260" s="525"/>
    </row>
    <row r="261" spans="1:6">
      <c r="A261" s="35"/>
      <c r="B261" s="32"/>
      <c r="C261" s="525"/>
      <c r="D261" s="525"/>
      <c r="E261" s="525"/>
      <c r="F261" s="525"/>
    </row>
    <row r="262" spans="1:6">
      <c r="A262" s="35"/>
      <c r="B262" s="32"/>
      <c r="C262" s="525"/>
      <c r="D262" s="525"/>
      <c r="E262" s="525"/>
      <c r="F262" s="525"/>
    </row>
    <row r="263" spans="1:6">
      <c r="C263" s="525"/>
      <c r="D263" s="525"/>
      <c r="E263" s="525"/>
      <c r="F263" s="525"/>
    </row>
    <row r="264" spans="1:6">
      <c r="A264" s="35"/>
      <c r="B264" s="32"/>
      <c r="C264" s="525"/>
      <c r="D264" s="525"/>
      <c r="E264" s="525"/>
      <c r="F264" s="525"/>
    </row>
    <row r="265" spans="1:6">
      <c r="A265" s="35"/>
      <c r="B265" s="32"/>
      <c r="C265" s="525"/>
      <c r="D265" s="525"/>
      <c r="E265" s="525"/>
      <c r="F265" s="525"/>
    </row>
    <row r="266" spans="1:6">
      <c r="A266" s="35"/>
      <c r="B266" s="32"/>
      <c r="C266" s="525"/>
      <c r="D266" s="525"/>
      <c r="E266" s="525"/>
      <c r="F266" s="525"/>
    </row>
    <row r="267" spans="1:6">
      <c r="A267" s="35"/>
      <c r="B267" s="32"/>
      <c r="C267" s="525"/>
      <c r="D267" s="525"/>
      <c r="E267" s="525"/>
      <c r="F267" s="525"/>
    </row>
  </sheetData>
  <mergeCells count="46">
    <mergeCell ref="R7:R10"/>
    <mergeCell ref="S7:S10"/>
    <mergeCell ref="T7:T10"/>
    <mergeCell ref="U7:U10"/>
    <mergeCell ref="I5:J6"/>
    <mergeCell ref="K5:L6"/>
    <mergeCell ref="M5:N6"/>
    <mergeCell ref="O5:P6"/>
    <mergeCell ref="L7:L8"/>
    <mergeCell ref="M7:M8"/>
    <mergeCell ref="N7:N8"/>
    <mergeCell ref="O7:O8"/>
    <mergeCell ref="P7:P8"/>
    <mergeCell ref="O10:P10"/>
    <mergeCell ref="G5:G8"/>
    <mergeCell ref="H5:H8"/>
    <mergeCell ref="I7:I8"/>
    <mergeCell ref="J7:J8"/>
    <mergeCell ref="K7:K8"/>
    <mergeCell ref="O11:P11"/>
    <mergeCell ref="A10:B10"/>
    <mergeCell ref="G10:H10"/>
    <mergeCell ref="I10:J10"/>
    <mergeCell ref="K10:L10"/>
    <mergeCell ref="M10:N10"/>
    <mergeCell ref="A11:B11"/>
    <mergeCell ref="G11:H11"/>
    <mergeCell ref="I11:J11"/>
    <mergeCell ref="K11:L11"/>
    <mergeCell ref="M11:N11"/>
    <mergeCell ref="A2:F2"/>
    <mergeCell ref="G2:P2"/>
    <mergeCell ref="A3:F3"/>
    <mergeCell ref="G3:P3"/>
    <mergeCell ref="A9:B9"/>
    <mergeCell ref="G9:H9"/>
    <mergeCell ref="I9:J9"/>
    <mergeCell ref="K9:L9"/>
    <mergeCell ref="M9:N9"/>
    <mergeCell ref="O9:P9"/>
    <mergeCell ref="A5:A8"/>
    <mergeCell ref="B5:B8"/>
    <mergeCell ref="C5:C8"/>
    <mergeCell ref="D5:D8"/>
    <mergeCell ref="E5:E8"/>
    <mergeCell ref="F5:F8"/>
  </mergeCells>
  <conditionalFormatting sqref="O145:O149 O169 O151:O156">
    <cfRule type="duplicateValues" dxfId="3" priority="68"/>
  </conditionalFormatting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G112"/>
  <sheetViews>
    <sheetView view="pageBreakPreview" zoomScale="98" zoomScaleNormal="100" workbookViewId="0">
      <pane xSplit="7" ySplit="4" topLeftCell="DT5" activePane="bottomRight" state="frozen"/>
      <selection pane="topRight"/>
      <selection pane="bottomLeft"/>
      <selection pane="bottomRight" sqref="A1:XFD1048576"/>
    </sheetView>
  </sheetViews>
  <sheetFormatPr defaultColWidth="9.109375" defaultRowHeight="14.4"/>
  <cols>
    <col min="1" max="1" width="3.33203125" style="147" customWidth="1"/>
    <col min="2" max="2" width="5.109375" style="148" customWidth="1"/>
    <col min="3" max="3" width="4.5546875" style="149" customWidth="1"/>
    <col min="4" max="4" width="9.33203125" style="150" customWidth="1"/>
    <col min="5" max="5" width="7.109375" style="148" customWidth="1"/>
    <col min="6" max="6" width="2" style="148" customWidth="1"/>
    <col min="7" max="7" width="47.6640625" style="148" customWidth="1"/>
    <col min="8" max="103" width="5.6640625" style="148" customWidth="1"/>
    <col min="104" max="114" width="5.44140625" style="148" customWidth="1"/>
    <col min="115" max="115" width="5.6640625" style="148" customWidth="1"/>
    <col min="116" max="117" width="5.44140625" style="148" customWidth="1"/>
    <col min="118" max="118" width="5.33203125" style="148" customWidth="1"/>
    <col min="119" max="119" width="5.44140625" style="148" customWidth="1"/>
    <col min="120" max="120" width="5.33203125" style="148" customWidth="1"/>
    <col min="121" max="136" width="5" style="148" customWidth="1"/>
    <col min="137" max="139" width="5" style="148" hidden="1" customWidth="1"/>
    <col min="140" max="169" width="5.44140625" style="148" customWidth="1"/>
    <col min="170" max="174" width="5.6640625" style="148" customWidth="1"/>
    <col min="175" max="182" width="5.44140625" style="148" customWidth="1"/>
    <col min="183" max="183" width="5.44140625" style="148" hidden="1" customWidth="1"/>
    <col min="184" max="194" width="5.44140625" style="151" customWidth="1"/>
    <col min="195" max="203" width="5.44140625" style="151" hidden="1" customWidth="1"/>
    <col min="204" max="205" width="5.44140625" style="151" customWidth="1"/>
    <col min="206" max="206" width="2" style="148" customWidth="1"/>
    <col min="207" max="207" width="47.6640625" style="148" customWidth="1"/>
    <col min="208" max="209" width="9.109375" style="148"/>
    <col min="210" max="210" width="11.6640625" style="148" customWidth="1"/>
    <col min="211" max="211" width="9.109375" style="149"/>
    <col min="212" max="16384" width="9.109375" style="148"/>
  </cols>
  <sheetData>
    <row r="1" spans="1:215" ht="15" customHeight="1">
      <c r="A1" s="659" t="s">
        <v>892</v>
      </c>
      <c r="B1" s="653" t="s">
        <v>893</v>
      </c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  <c r="AT1" s="653"/>
      <c r="AU1" s="653"/>
      <c r="AV1" s="653"/>
      <c r="AW1" s="653"/>
      <c r="AX1" s="653"/>
      <c r="AY1" s="653"/>
      <c r="AZ1" s="653"/>
      <c r="BA1" s="653"/>
      <c r="BB1" s="653"/>
      <c r="BC1" s="653"/>
      <c r="BD1" s="653"/>
      <c r="BE1" s="653"/>
      <c r="BF1" s="653"/>
      <c r="BG1" s="653"/>
      <c r="BH1" s="653"/>
      <c r="BI1" s="653"/>
      <c r="BJ1" s="653"/>
      <c r="BK1" s="653"/>
      <c r="BL1" s="653"/>
      <c r="BM1" s="653"/>
      <c r="BN1" s="653"/>
      <c r="BO1" s="653"/>
      <c r="BP1" s="653"/>
      <c r="BQ1" s="653"/>
      <c r="BR1" s="653"/>
      <c r="BS1" s="653"/>
      <c r="BT1" s="653"/>
      <c r="BU1" s="653"/>
      <c r="BV1" s="653"/>
      <c r="BW1" s="653"/>
      <c r="BX1" s="653"/>
      <c r="BY1" s="653"/>
      <c r="BZ1" s="653"/>
      <c r="CA1" s="653"/>
      <c r="CB1" s="653"/>
      <c r="CC1" s="653"/>
      <c r="CD1" s="653"/>
      <c r="CE1" s="653"/>
      <c r="CF1" s="653"/>
      <c r="CG1" s="653"/>
      <c r="CH1" s="653"/>
      <c r="CI1" s="653"/>
      <c r="CJ1" s="653"/>
      <c r="CK1" s="653"/>
      <c r="CL1" s="653"/>
      <c r="CM1" s="653"/>
      <c r="CN1" s="653"/>
      <c r="CO1" s="653"/>
      <c r="CP1" s="653"/>
      <c r="CQ1" s="653"/>
      <c r="CR1" s="653"/>
      <c r="CS1" s="653"/>
      <c r="CT1" s="653"/>
      <c r="CU1" s="653"/>
      <c r="CV1" s="653"/>
      <c r="CW1" s="653"/>
      <c r="CX1" s="653"/>
      <c r="CY1" s="653"/>
      <c r="CZ1" s="653"/>
      <c r="DA1" s="653"/>
      <c r="DB1" s="653"/>
      <c r="DC1" s="653"/>
      <c r="DD1" s="653"/>
      <c r="DE1" s="653"/>
      <c r="DF1" s="653"/>
      <c r="DG1" s="653"/>
      <c r="DH1" s="653"/>
      <c r="DI1" s="653"/>
      <c r="DJ1" s="653"/>
      <c r="DK1" s="653"/>
      <c r="DL1" s="653"/>
      <c r="DM1" s="653"/>
      <c r="DN1" s="653"/>
      <c r="DO1" s="653"/>
      <c r="DP1" s="653"/>
      <c r="DQ1" s="653"/>
      <c r="DR1" s="653"/>
      <c r="DS1" s="653"/>
      <c r="DT1" s="653"/>
      <c r="DU1" s="653"/>
      <c r="DV1" s="653"/>
      <c r="DW1" s="653"/>
      <c r="DX1" s="653"/>
      <c r="DY1" s="653"/>
      <c r="DZ1" s="653"/>
      <c r="EA1" s="653"/>
      <c r="EB1" s="653"/>
      <c r="EC1" s="653"/>
      <c r="ED1" s="653"/>
      <c r="EE1" s="653"/>
      <c r="EF1" s="653"/>
      <c r="EG1" s="653"/>
      <c r="EH1" s="653"/>
      <c r="EI1" s="653"/>
      <c r="EJ1" s="653"/>
      <c r="EK1" s="653"/>
      <c r="EL1" s="653"/>
      <c r="EM1" s="653"/>
      <c r="EN1" s="653"/>
      <c r="EO1" s="653"/>
      <c r="EP1" s="653"/>
      <c r="EQ1" s="653"/>
      <c r="ER1" s="653"/>
      <c r="ES1" s="653"/>
      <c r="ET1" s="653"/>
      <c r="EU1" s="653"/>
      <c r="EV1" s="653"/>
      <c r="EW1" s="653"/>
      <c r="EX1" s="653"/>
      <c r="EY1" s="653"/>
      <c r="EZ1" s="653"/>
      <c r="FA1" s="653"/>
      <c r="FB1" s="653"/>
      <c r="FC1" s="653"/>
      <c r="FD1" s="653"/>
      <c r="FE1" s="653"/>
      <c r="FF1" s="653"/>
      <c r="FG1" s="653"/>
      <c r="FH1" s="653"/>
      <c r="FI1" s="653"/>
      <c r="FJ1" s="653"/>
      <c r="FK1" s="653"/>
      <c r="FL1" s="653"/>
      <c r="FM1" s="653"/>
      <c r="FN1" s="653"/>
      <c r="FO1" s="653"/>
      <c r="FP1" s="653"/>
      <c r="FQ1" s="653"/>
      <c r="FR1" s="653"/>
      <c r="FS1" s="653"/>
      <c r="FT1" s="653"/>
      <c r="FU1" s="653"/>
      <c r="FV1" s="653"/>
      <c r="FW1" s="653"/>
      <c r="FX1" s="653"/>
      <c r="FY1" s="653"/>
      <c r="FZ1" s="653"/>
      <c r="GA1" s="653"/>
      <c r="GB1" s="653"/>
      <c r="GC1" s="653"/>
      <c r="GD1" s="653"/>
      <c r="GE1" s="653"/>
      <c r="GF1" s="653"/>
      <c r="GG1" s="653"/>
      <c r="GH1" s="653"/>
      <c r="GI1" s="653"/>
      <c r="GJ1" s="653"/>
      <c r="GK1" s="653"/>
      <c r="GL1" s="653"/>
      <c r="GM1" s="653"/>
      <c r="GN1" s="653"/>
      <c r="GO1" s="653"/>
      <c r="GP1" s="653"/>
      <c r="GQ1" s="653"/>
      <c r="GR1" s="653"/>
      <c r="GS1" s="653"/>
      <c r="GT1" s="653"/>
      <c r="GU1" s="653"/>
      <c r="GV1" s="653"/>
      <c r="GW1" s="653"/>
      <c r="GX1" s="653"/>
      <c r="GY1" s="653"/>
    </row>
    <row r="2" spans="1:215" ht="15" customHeight="1">
      <c r="A2" s="660"/>
      <c r="B2" s="654" t="s">
        <v>894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X2" s="654"/>
      <c r="Y2" s="654"/>
      <c r="Z2" s="654"/>
      <c r="AA2" s="654"/>
      <c r="AB2" s="654"/>
      <c r="AC2" s="654"/>
      <c r="AD2" s="654"/>
      <c r="AE2" s="654"/>
      <c r="AF2" s="654"/>
      <c r="AG2" s="654"/>
      <c r="AH2" s="654"/>
      <c r="AI2" s="654"/>
      <c r="AJ2" s="654"/>
      <c r="AK2" s="654"/>
      <c r="AL2" s="654"/>
      <c r="AM2" s="654"/>
      <c r="AN2" s="654"/>
      <c r="AO2" s="654"/>
      <c r="AP2" s="654"/>
      <c r="AQ2" s="654"/>
      <c r="AR2" s="654"/>
      <c r="AS2" s="654"/>
      <c r="AT2" s="654"/>
      <c r="AU2" s="654"/>
      <c r="AV2" s="654"/>
      <c r="AW2" s="654"/>
      <c r="AX2" s="654"/>
      <c r="AY2" s="654"/>
      <c r="AZ2" s="654"/>
      <c r="BA2" s="654"/>
      <c r="BB2" s="654"/>
      <c r="BC2" s="654"/>
      <c r="BD2" s="654"/>
      <c r="BE2" s="654"/>
      <c r="BF2" s="654"/>
      <c r="BG2" s="654"/>
      <c r="BH2" s="654"/>
      <c r="BI2" s="654"/>
      <c r="BJ2" s="654"/>
      <c r="BK2" s="654"/>
      <c r="BL2" s="654"/>
      <c r="BM2" s="654"/>
      <c r="BN2" s="654"/>
      <c r="BO2" s="654"/>
      <c r="BP2" s="654"/>
      <c r="BQ2" s="654"/>
      <c r="BR2" s="654"/>
      <c r="BS2" s="654"/>
      <c r="BT2" s="654"/>
      <c r="BU2" s="654"/>
      <c r="BV2" s="654"/>
      <c r="BW2" s="654"/>
      <c r="BX2" s="654"/>
      <c r="BY2" s="654"/>
      <c r="BZ2" s="654"/>
      <c r="CA2" s="654"/>
      <c r="CB2" s="654"/>
      <c r="CC2" s="654"/>
      <c r="CD2" s="654"/>
      <c r="CE2" s="654"/>
      <c r="CF2" s="654"/>
      <c r="CG2" s="654"/>
      <c r="CH2" s="654"/>
      <c r="CI2" s="654"/>
      <c r="CJ2" s="654"/>
      <c r="CK2" s="654"/>
      <c r="CL2" s="654"/>
      <c r="CM2" s="654"/>
      <c r="CN2" s="654"/>
      <c r="CO2" s="654"/>
      <c r="CP2" s="654"/>
      <c r="CQ2" s="654"/>
      <c r="CR2" s="654"/>
      <c r="CS2" s="654"/>
      <c r="CT2" s="654"/>
      <c r="CU2" s="654"/>
      <c r="CV2" s="654"/>
      <c r="CW2" s="654"/>
      <c r="CX2" s="654"/>
      <c r="CY2" s="654"/>
      <c r="CZ2" s="654"/>
      <c r="DA2" s="654"/>
      <c r="DB2" s="654"/>
      <c r="DC2" s="654"/>
      <c r="DD2" s="654"/>
      <c r="DE2" s="654"/>
      <c r="DF2" s="654"/>
      <c r="DG2" s="654"/>
      <c r="DH2" s="654"/>
      <c r="DI2" s="654"/>
      <c r="DJ2" s="654"/>
      <c r="DK2" s="654"/>
      <c r="DL2" s="654"/>
      <c r="DM2" s="654"/>
      <c r="DN2" s="654"/>
      <c r="DO2" s="654"/>
      <c r="DP2" s="654"/>
      <c r="DQ2" s="654"/>
      <c r="DR2" s="654"/>
      <c r="DS2" s="654"/>
      <c r="DT2" s="654"/>
      <c r="DU2" s="654"/>
      <c r="DV2" s="654"/>
      <c r="DW2" s="654"/>
      <c r="DX2" s="654"/>
      <c r="DY2" s="654"/>
      <c r="DZ2" s="654"/>
      <c r="EA2" s="654"/>
      <c r="EB2" s="654"/>
      <c r="EC2" s="654"/>
      <c r="ED2" s="654"/>
      <c r="EE2" s="654"/>
      <c r="EF2" s="654"/>
      <c r="EG2" s="654"/>
      <c r="EH2" s="654"/>
      <c r="EI2" s="654"/>
      <c r="EJ2" s="654"/>
      <c r="EK2" s="654"/>
      <c r="EL2" s="654"/>
      <c r="EM2" s="654"/>
      <c r="EN2" s="654"/>
      <c r="EO2" s="654"/>
      <c r="EP2" s="654"/>
      <c r="EQ2" s="654"/>
      <c r="ER2" s="654"/>
      <c r="ES2" s="654"/>
      <c r="ET2" s="654"/>
      <c r="EU2" s="654"/>
      <c r="EV2" s="654"/>
      <c r="EW2" s="654"/>
      <c r="EX2" s="654"/>
      <c r="EY2" s="654"/>
      <c r="EZ2" s="654"/>
      <c r="FA2" s="654"/>
      <c r="FB2" s="654"/>
      <c r="FC2" s="654"/>
      <c r="FD2" s="654"/>
      <c r="FE2" s="654"/>
      <c r="FF2" s="654"/>
      <c r="FG2" s="654"/>
      <c r="FH2" s="654"/>
      <c r="FI2" s="654"/>
      <c r="FJ2" s="654"/>
      <c r="FK2" s="654"/>
      <c r="FL2" s="654"/>
      <c r="FM2" s="654"/>
      <c r="FN2" s="654"/>
      <c r="FO2" s="654"/>
      <c r="FP2" s="654"/>
      <c r="FQ2" s="654"/>
      <c r="FR2" s="654"/>
      <c r="FS2" s="654"/>
      <c r="FT2" s="654"/>
      <c r="FU2" s="654"/>
      <c r="FV2" s="654"/>
      <c r="FW2" s="654"/>
      <c r="FX2" s="654"/>
      <c r="FY2" s="654"/>
      <c r="FZ2" s="654"/>
      <c r="GA2" s="654"/>
      <c r="GB2" s="654"/>
      <c r="GC2" s="654"/>
      <c r="GD2" s="654"/>
      <c r="GE2" s="654"/>
      <c r="GF2" s="654"/>
      <c r="GG2" s="654"/>
      <c r="GH2" s="654"/>
      <c r="GI2" s="654"/>
      <c r="GJ2" s="654"/>
      <c r="GK2" s="654"/>
      <c r="GL2" s="654"/>
      <c r="GM2" s="654"/>
      <c r="GN2" s="654"/>
      <c r="GO2" s="654"/>
      <c r="GP2" s="654"/>
      <c r="GQ2" s="654"/>
      <c r="GR2" s="654"/>
      <c r="GS2" s="654"/>
      <c r="GT2" s="654"/>
      <c r="GU2" s="654"/>
      <c r="GV2" s="654"/>
      <c r="GW2" s="654"/>
      <c r="GX2" s="654"/>
      <c r="GY2" s="654"/>
    </row>
    <row r="3" spans="1:215" customFormat="1" ht="15" customHeight="1">
      <c r="A3" s="660"/>
      <c r="B3" s="148"/>
      <c r="C3" s="153"/>
      <c r="D3" s="154"/>
      <c r="E3" s="152"/>
      <c r="F3" s="155"/>
      <c r="G3" s="155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6"/>
      <c r="EF3" s="156"/>
      <c r="EG3" s="156"/>
      <c r="EH3" s="156"/>
      <c r="EI3" s="156"/>
      <c r="EJ3" s="152"/>
      <c r="EK3" s="152"/>
      <c r="EL3" s="152"/>
      <c r="EM3" s="152"/>
      <c r="EN3" s="152"/>
      <c r="EO3" s="152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2"/>
      <c r="GC3" s="152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2"/>
      <c r="GY3" s="152"/>
    </row>
    <row r="4" spans="1:215" customFormat="1" ht="81" customHeight="1">
      <c r="A4" s="660"/>
      <c r="B4" s="655" t="s">
        <v>480</v>
      </c>
      <c r="C4" s="655"/>
      <c r="D4" s="158" t="s">
        <v>482</v>
      </c>
      <c r="E4" s="157" t="s">
        <v>483</v>
      </c>
      <c r="F4" s="655" t="s">
        <v>484</v>
      </c>
      <c r="G4" s="655"/>
      <c r="H4" s="586" t="s">
        <v>485</v>
      </c>
      <c r="I4" s="586" t="s">
        <v>486</v>
      </c>
      <c r="J4" s="586" t="s">
        <v>487</v>
      </c>
      <c r="K4" s="157" t="s">
        <v>488</v>
      </c>
      <c r="L4" s="586" t="s">
        <v>489</v>
      </c>
      <c r="M4" s="586" t="s">
        <v>490</v>
      </c>
      <c r="N4" s="586" t="s">
        <v>491</v>
      </c>
      <c r="O4" s="586" t="s">
        <v>492</v>
      </c>
      <c r="P4" s="586" t="s">
        <v>493</v>
      </c>
      <c r="Q4" s="586" t="s">
        <v>494</v>
      </c>
      <c r="R4" s="586" t="s">
        <v>495</v>
      </c>
      <c r="S4" s="586" t="s">
        <v>496</v>
      </c>
      <c r="T4" s="586" t="s">
        <v>497</v>
      </c>
      <c r="U4" s="586" t="s">
        <v>498</v>
      </c>
      <c r="V4" s="586" t="s">
        <v>499</v>
      </c>
      <c r="W4" s="157" t="s">
        <v>500</v>
      </c>
      <c r="X4" s="586" t="s">
        <v>501</v>
      </c>
      <c r="Y4" s="586" t="s">
        <v>502</v>
      </c>
      <c r="Z4" s="586" t="s">
        <v>503</v>
      </c>
      <c r="AA4" s="586" t="s">
        <v>504</v>
      </c>
      <c r="AB4" s="586" t="s">
        <v>505</v>
      </c>
      <c r="AC4" s="586" t="s">
        <v>506</v>
      </c>
      <c r="AD4" s="586" t="s">
        <v>507</v>
      </c>
      <c r="AE4" s="586" t="s">
        <v>508</v>
      </c>
      <c r="AF4" s="586" t="s">
        <v>509</v>
      </c>
      <c r="AG4" s="586" t="s">
        <v>510</v>
      </c>
      <c r="AH4" s="586" t="s">
        <v>511</v>
      </c>
      <c r="AI4" s="157" t="s">
        <v>512</v>
      </c>
      <c r="AJ4" s="586" t="s">
        <v>513</v>
      </c>
      <c r="AK4" s="586" t="s">
        <v>514</v>
      </c>
      <c r="AL4" s="586" t="s">
        <v>515</v>
      </c>
      <c r="AM4" s="586" t="s">
        <v>516</v>
      </c>
      <c r="AN4" s="586" t="s">
        <v>517</v>
      </c>
      <c r="AO4" s="586" t="s">
        <v>518</v>
      </c>
      <c r="AP4" s="586" t="s">
        <v>519</v>
      </c>
      <c r="AQ4" s="586" t="s">
        <v>520</v>
      </c>
      <c r="AR4" s="586" t="s">
        <v>521</v>
      </c>
      <c r="AS4" s="586" t="s">
        <v>522</v>
      </c>
      <c r="AT4" s="586" t="s">
        <v>523</v>
      </c>
      <c r="AU4" s="586" t="s">
        <v>524</v>
      </c>
      <c r="AV4" s="586" t="s">
        <v>525</v>
      </c>
      <c r="AW4" s="586" t="s">
        <v>526</v>
      </c>
      <c r="AX4" s="586" t="s">
        <v>527</v>
      </c>
      <c r="AY4" s="586" t="s">
        <v>528</v>
      </c>
      <c r="AZ4" s="586" t="s">
        <v>529</v>
      </c>
      <c r="BA4" s="586" t="s">
        <v>530</v>
      </c>
      <c r="BB4" s="586" t="s">
        <v>531</v>
      </c>
      <c r="BC4" s="586" t="s">
        <v>532</v>
      </c>
      <c r="BD4" s="586" t="s">
        <v>533</v>
      </c>
      <c r="BE4" s="586" t="s">
        <v>534</v>
      </c>
      <c r="BF4" s="586" t="s">
        <v>535</v>
      </c>
      <c r="BG4" s="586" t="s">
        <v>536</v>
      </c>
      <c r="BH4" s="586" t="s">
        <v>537</v>
      </c>
      <c r="BI4" s="586" t="s">
        <v>538</v>
      </c>
      <c r="BJ4" s="586" t="s">
        <v>539</v>
      </c>
      <c r="BK4" s="586" t="s">
        <v>540</v>
      </c>
      <c r="BL4" s="586" t="s">
        <v>541</v>
      </c>
      <c r="BM4" s="586" t="s">
        <v>542</v>
      </c>
      <c r="BN4" s="586" t="s">
        <v>543</v>
      </c>
      <c r="BO4" s="586" t="s">
        <v>544</v>
      </c>
      <c r="BP4" s="586" t="s">
        <v>545</v>
      </c>
      <c r="BQ4" s="586" t="s">
        <v>546</v>
      </c>
      <c r="BR4" s="586" t="s">
        <v>547</v>
      </c>
      <c r="BS4" s="586" t="s">
        <v>548</v>
      </c>
      <c r="BT4" s="586" t="s">
        <v>549</v>
      </c>
      <c r="BU4" s="586" t="s">
        <v>550</v>
      </c>
      <c r="BV4" s="586" t="s">
        <v>551</v>
      </c>
      <c r="BW4" s="586" t="s">
        <v>552</v>
      </c>
      <c r="BX4" s="586" t="s">
        <v>553</v>
      </c>
      <c r="BY4" s="586" t="s">
        <v>554</v>
      </c>
      <c r="BZ4" s="586" t="s">
        <v>555</v>
      </c>
      <c r="CA4" s="586" t="s">
        <v>556</v>
      </c>
      <c r="CB4" s="586" t="s">
        <v>557</v>
      </c>
      <c r="CC4" s="586" t="s">
        <v>558</v>
      </c>
      <c r="CD4" s="586" t="s">
        <v>559</v>
      </c>
      <c r="CE4" s="586" t="s">
        <v>560</v>
      </c>
      <c r="CF4" s="586" t="s">
        <v>561</v>
      </c>
      <c r="CG4" s="586" t="s">
        <v>562</v>
      </c>
      <c r="CH4" s="586" t="s">
        <v>563</v>
      </c>
      <c r="CI4" s="586" t="s">
        <v>564</v>
      </c>
      <c r="CJ4" s="586" t="s">
        <v>565</v>
      </c>
      <c r="CK4" s="586" t="s">
        <v>566</v>
      </c>
      <c r="CL4" s="586" t="s">
        <v>567</v>
      </c>
      <c r="CM4" s="586" t="s">
        <v>568</v>
      </c>
      <c r="CN4" s="586" t="s">
        <v>569</v>
      </c>
      <c r="CO4" s="586" t="s">
        <v>570</v>
      </c>
      <c r="CP4" s="586" t="s">
        <v>571</v>
      </c>
      <c r="CQ4" s="586" t="s">
        <v>572</v>
      </c>
      <c r="CR4" s="586" t="s">
        <v>763</v>
      </c>
      <c r="CS4" s="586" t="s">
        <v>574</v>
      </c>
      <c r="CT4" s="586" t="s">
        <v>575</v>
      </c>
      <c r="CU4" s="586" t="s">
        <v>576</v>
      </c>
      <c r="CV4" s="586" t="s">
        <v>577</v>
      </c>
      <c r="CW4" s="586" t="s">
        <v>578</v>
      </c>
      <c r="CX4" s="586" t="s">
        <v>579</v>
      </c>
      <c r="CY4" s="586" t="s">
        <v>580</v>
      </c>
      <c r="CZ4" s="586" t="s">
        <v>581</v>
      </c>
      <c r="DA4" s="586" t="s">
        <v>582</v>
      </c>
      <c r="DB4" s="586" t="s">
        <v>583</v>
      </c>
      <c r="DC4" s="586" t="s">
        <v>584</v>
      </c>
      <c r="DD4" s="586" t="s">
        <v>764</v>
      </c>
      <c r="DE4" s="586" t="s">
        <v>586</v>
      </c>
      <c r="DF4" s="586" t="s">
        <v>587</v>
      </c>
      <c r="DG4" s="586" t="s">
        <v>588</v>
      </c>
      <c r="DH4" s="586" t="s">
        <v>589</v>
      </c>
      <c r="DI4" s="586" t="s">
        <v>590</v>
      </c>
      <c r="DJ4" s="586" t="s">
        <v>591</v>
      </c>
      <c r="DK4" s="586" t="s">
        <v>592</v>
      </c>
      <c r="DL4" s="586" t="s">
        <v>593</v>
      </c>
      <c r="DM4" s="586" t="s">
        <v>594</v>
      </c>
      <c r="DN4" s="586" t="s">
        <v>595</v>
      </c>
      <c r="DO4" s="586" t="s">
        <v>596</v>
      </c>
      <c r="DP4" s="586" t="s">
        <v>597</v>
      </c>
      <c r="DQ4" s="586" t="s">
        <v>598</v>
      </c>
      <c r="DR4" s="586" t="s">
        <v>599</v>
      </c>
      <c r="DS4" s="586" t="s">
        <v>600</v>
      </c>
      <c r="DT4" s="586" t="s">
        <v>601</v>
      </c>
      <c r="DU4" s="586" t="s">
        <v>602</v>
      </c>
      <c r="DV4" s="586" t="s">
        <v>603</v>
      </c>
      <c r="DW4" s="586" t="s">
        <v>604</v>
      </c>
      <c r="DX4" s="586" t="s">
        <v>605</v>
      </c>
      <c r="DY4" s="586" t="s">
        <v>606</v>
      </c>
      <c r="DZ4" s="586" t="s">
        <v>607</v>
      </c>
      <c r="EA4" s="586" t="s">
        <v>608</v>
      </c>
      <c r="EB4" s="586" t="s">
        <v>609</v>
      </c>
      <c r="EC4" s="586" t="s">
        <v>766</v>
      </c>
      <c r="ED4" s="586" t="s">
        <v>611</v>
      </c>
      <c r="EE4" s="586" t="s">
        <v>612</v>
      </c>
      <c r="EF4" s="586" t="s">
        <v>767</v>
      </c>
      <c r="EG4" s="586" t="s">
        <v>614</v>
      </c>
      <c r="EH4" s="586" t="s">
        <v>615</v>
      </c>
      <c r="EI4" s="586" t="s">
        <v>616</v>
      </c>
      <c r="EJ4" s="157" t="s">
        <v>617</v>
      </c>
      <c r="EK4" s="157" t="s">
        <v>618</v>
      </c>
      <c r="EL4" s="157" t="s">
        <v>619</v>
      </c>
      <c r="EM4" s="157" t="s">
        <v>620</v>
      </c>
      <c r="EN4" s="157" t="s">
        <v>621</v>
      </c>
      <c r="EO4" s="157" t="s">
        <v>622</v>
      </c>
      <c r="EP4" s="157" t="s">
        <v>623</v>
      </c>
      <c r="EQ4" s="157" t="s">
        <v>624</v>
      </c>
      <c r="ER4" s="157" t="s">
        <v>625</v>
      </c>
      <c r="ES4" s="157" t="s">
        <v>626</v>
      </c>
      <c r="ET4" s="157" t="s">
        <v>627</v>
      </c>
      <c r="EU4" s="157" t="s">
        <v>628</v>
      </c>
      <c r="EV4" s="157" t="s">
        <v>629</v>
      </c>
      <c r="EW4" s="157" t="s">
        <v>630</v>
      </c>
      <c r="EX4" s="157" t="s">
        <v>631</v>
      </c>
      <c r="EY4" s="157" t="s">
        <v>632</v>
      </c>
      <c r="EZ4" s="157" t="s">
        <v>633</v>
      </c>
      <c r="FA4" s="157" t="s">
        <v>634</v>
      </c>
      <c r="FB4" s="157" t="s">
        <v>635</v>
      </c>
      <c r="FC4" s="157" t="s">
        <v>636</v>
      </c>
      <c r="FD4" s="157" t="s">
        <v>637</v>
      </c>
      <c r="FE4" s="157" t="s">
        <v>638</v>
      </c>
      <c r="FF4" s="157" t="s">
        <v>639</v>
      </c>
      <c r="FG4" s="157" t="s">
        <v>640</v>
      </c>
      <c r="FH4" s="157" t="s">
        <v>641</v>
      </c>
      <c r="FI4" s="157" t="s">
        <v>642</v>
      </c>
      <c r="FJ4" s="157" t="s">
        <v>643</v>
      </c>
      <c r="FK4" s="157" t="s">
        <v>644</v>
      </c>
      <c r="FL4" s="157" t="s">
        <v>645</v>
      </c>
      <c r="FM4" s="157" t="s">
        <v>646</v>
      </c>
      <c r="FN4" s="157" t="s">
        <v>647</v>
      </c>
      <c r="FO4" s="157" t="s">
        <v>648</v>
      </c>
      <c r="FP4" s="157" t="s">
        <v>649</v>
      </c>
      <c r="FQ4" s="157" t="s">
        <v>650</v>
      </c>
      <c r="FR4" s="157" t="s">
        <v>651</v>
      </c>
      <c r="FS4" s="157" t="s">
        <v>652</v>
      </c>
      <c r="FT4" s="157" t="s">
        <v>653</v>
      </c>
      <c r="FU4" s="157" t="s">
        <v>654</v>
      </c>
      <c r="FV4" s="157" t="s">
        <v>655</v>
      </c>
      <c r="FW4" s="157" t="s">
        <v>656</v>
      </c>
      <c r="FX4" s="172" t="s">
        <v>768</v>
      </c>
      <c r="FY4" s="157" t="s">
        <v>769</v>
      </c>
      <c r="FZ4" s="157" t="s">
        <v>770</v>
      </c>
      <c r="GA4" s="157" t="s">
        <v>771</v>
      </c>
      <c r="GB4" s="173" t="s">
        <v>661</v>
      </c>
      <c r="GC4" s="173" t="s">
        <v>662</v>
      </c>
      <c r="GD4" s="173" t="s">
        <v>663</v>
      </c>
      <c r="GE4" s="173" t="s">
        <v>664</v>
      </c>
      <c r="GF4" s="173" t="s">
        <v>665</v>
      </c>
      <c r="GG4" s="173" t="s">
        <v>666</v>
      </c>
      <c r="GH4" s="173" t="s">
        <v>667</v>
      </c>
      <c r="GI4" s="173" t="s">
        <v>668</v>
      </c>
      <c r="GJ4" s="175" t="s">
        <v>669</v>
      </c>
      <c r="GK4" s="175" t="s">
        <v>670</v>
      </c>
      <c r="GL4" s="175" t="s">
        <v>671</v>
      </c>
      <c r="GM4" s="173">
        <v>2015</v>
      </c>
      <c r="GN4" s="173">
        <v>2016</v>
      </c>
      <c r="GO4" s="173">
        <v>2017</v>
      </c>
      <c r="GP4" s="173">
        <v>2018</v>
      </c>
      <c r="GQ4" s="173">
        <v>2019</v>
      </c>
      <c r="GR4" s="173">
        <v>2020</v>
      </c>
      <c r="GS4" s="173">
        <v>2021</v>
      </c>
      <c r="GT4" s="173">
        <v>2022</v>
      </c>
      <c r="GU4" s="173">
        <v>2023</v>
      </c>
      <c r="GV4" s="173">
        <v>2024</v>
      </c>
      <c r="GW4" s="175">
        <v>2025</v>
      </c>
      <c r="GX4" s="656" t="s">
        <v>672</v>
      </c>
      <c r="GY4" s="656"/>
    </row>
    <row r="5" spans="1:215" s="146" customFormat="1" ht="20.100000000000001" customHeight="1">
      <c r="A5" s="660"/>
      <c r="B5" s="159"/>
      <c r="C5" s="160"/>
      <c r="D5" s="73">
        <f>SUM(D6,D19)</f>
        <v>68.251105271614307</v>
      </c>
      <c r="E5" s="161" t="s">
        <v>23</v>
      </c>
      <c r="F5" s="662" t="s">
        <v>673</v>
      </c>
      <c r="G5" s="662"/>
      <c r="H5" s="75">
        <f t="shared" ref="H5:AM5" si="0">(H6*$D6+H19*$D19)/$D$5</f>
        <v>99.035337863352353</v>
      </c>
      <c r="I5" s="75">
        <f t="shared" si="0"/>
        <v>89.004521545252757</v>
      </c>
      <c r="J5" s="75">
        <f t="shared" si="0"/>
        <v>99.182022234857939</v>
      </c>
      <c r="K5" s="75">
        <f t="shared" si="0"/>
        <v>97.006731047430151</v>
      </c>
      <c r="L5" s="75">
        <f t="shared" si="0"/>
        <v>99.450913674730998</v>
      </c>
      <c r="M5" s="75">
        <f t="shared" si="0"/>
        <v>102.564631614871</v>
      </c>
      <c r="N5" s="75">
        <f t="shared" si="0"/>
        <v>100.57049547842482</v>
      </c>
      <c r="O5" s="75">
        <f t="shared" si="0"/>
        <v>100.3891405439626</v>
      </c>
      <c r="P5" s="75">
        <f t="shared" si="0"/>
        <v>103.401118653913</v>
      </c>
      <c r="Q5" s="75">
        <f t="shared" si="0"/>
        <v>106.3145354891287</v>
      </c>
      <c r="R5" s="75">
        <f t="shared" si="0"/>
        <v>100.02627905574589</v>
      </c>
      <c r="S5" s="75">
        <f t="shared" si="0"/>
        <v>103.05479954183943</v>
      </c>
      <c r="T5" s="75">
        <f t="shared" si="0"/>
        <v>103.20468184134843</v>
      </c>
      <c r="U5" s="75">
        <f t="shared" si="0"/>
        <v>92.880771302920976</v>
      </c>
      <c r="V5" s="75">
        <f t="shared" si="0"/>
        <v>103.69410353777329</v>
      </c>
      <c r="W5" s="75">
        <f t="shared" si="0"/>
        <v>99.451696170035945</v>
      </c>
      <c r="X5" s="75">
        <f t="shared" si="0"/>
        <v>103.13998759078247</v>
      </c>
      <c r="Y5" s="75">
        <f t="shared" si="0"/>
        <v>107.14875790911751</v>
      </c>
      <c r="Z5" s="75">
        <f t="shared" si="0"/>
        <v>104.2679278623466</v>
      </c>
      <c r="AA5" s="75">
        <f t="shared" si="0"/>
        <v>105.15776472224287</v>
      </c>
      <c r="AB5" s="75">
        <f t="shared" si="0"/>
        <v>107.37979471352463</v>
      </c>
      <c r="AC5" s="75">
        <f t="shared" si="0"/>
        <v>110.76757471310628</v>
      </c>
      <c r="AD5" s="75">
        <f t="shared" si="0"/>
        <v>107.02259666243825</v>
      </c>
      <c r="AE5" s="75">
        <f t="shared" si="0"/>
        <v>107.8830848788462</v>
      </c>
      <c r="AF5" s="75">
        <f t="shared" si="0"/>
        <v>108.25645665967726</v>
      </c>
      <c r="AG5" s="75">
        <f t="shared" si="0"/>
        <v>99.733721479052591</v>
      </c>
      <c r="AH5" s="75">
        <f t="shared" si="0"/>
        <v>109.50404034158598</v>
      </c>
      <c r="AI5" s="75">
        <f t="shared" si="0"/>
        <v>105.90814265933467</v>
      </c>
      <c r="AJ5" s="75">
        <f t="shared" si="0"/>
        <v>110.56270990548585</v>
      </c>
      <c r="AK5" s="75">
        <f t="shared" si="0"/>
        <v>111.82158016281603</v>
      </c>
      <c r="AL5" s="75">
        <f t="shared" si="0"/>
        <v>113.1043860425099</v>
      </c>
      <c r="AM5" s="75">
        <f t="shared" si="0"/>
        <v>112.95486889469657</v>
      </c>
      <c r="AN5" s="75">
        <f t="shared" ref="AN5:BS5" si="1">(AN6*$D6+AN19*$D19)/$D$5</f>
        <v>113.6697227272534</v>
      </c>
      <c r="AO5" s="75">
        <f t="shared" si="1"/>
        <v>115.47094312384571</v>
      </c>
      <c r="AP5" s="75">
        <f t="shared" si="1"/>
        <v>113.87145329186073</v>
      </c>
      <c r="AQ5" s="75">
        <f t="shared" si="1"/>
        <v>113.72016318302505</v>
      </c>
      <c r="AR5" s="75">
        <f t="shared" si="1"/>
        <v>115.7203198617061</v>
      </c>
      <c r="AS5" s="75">
        <f t="shared" si="1"/>
        <v>104.42860077226534</v>
      </c>
      <c r="AT5" s="75">
        <f t="shared" si="1"/>
        <v>114.00881010827707</v>
      </c>
      <c r="AU5" s="75">
        <f t="shared" si="1"/>
        <v>111.56199207646596</v>
      </c>
      <c r="AV5" s="75">
        <f t="shared" si="1"/>
        <v>115.14018219524038</v>
      </c>
      <c r="AW5" s="75">
        <f t="shared" si="1"/>
        <v>116.87509783733324</v>
      </c>
      <c r="AX5" s="75">
        <f t="shared" si="1"/>
        <v>118.99881385404794</v>
      </c>
      <c r="AY5" s="75">
        <f t="shared" si="1"/>
        <v>117.78989389104231</v>
      </c>
      <c r="AZ5" s="75">
        <f t="shared" si="1"/>
        <v>119.12308657304317</v>
      </c>
      <c r="BA5" s="75">
        <f t="shared" si="1"/>
        <v>121.67369584311471</v>
      </c>
      <c r="BB5" s="75">
        <f t="shared" si="1"/>
        <v>118.07452392485965</v>
      </c>
      <c r="BC5" s="75">
        <f t="shared" si="1"/>
        <v>118.67555222509155</v>
      </c>
      <c r="BD5" s="75">
        <f t="shared" si="1"/>
        <v>120.55013656967169</v>
      </c>
      <c r="BE5" s="75">
        <f t="shared" si="1"/>
        <v>108.30775133869416</v>
      </c>
      <c r="BF5" s="75">
        <f t="shared" si="1"/>
        <v>118.70549539069931</v>
      </c>
      <c r="BG5" s="75">
        <f t="shared" si="1"/>
        <v>116.37204369881043</v>
      </c>
      <c r="BH5" s="75">
        <f t="shared" si="1"/>
        <v>119.92593024056391</v>
      </c>
      <c r="BI5" s="75">
        <f t="shared" si="1"/>
        <v>121.35388158987222</v>
      </c>
      <c r="BJ5" s="75">
        <f t="shared" si="1"/>
        <v>123.7763657831856</v>
      </c>
      <c r="BK5" s="75">
        <f t="shared" si="1"/>
        <v>121.98144061953238</v>
      </c>
      <c r="BL5" s="75">
        <f t="shared" si="1"/>
        <v>122.08323688545649</v>
      </c>
      <c r="BM5" s="75">
        <f t="shared" si="1"/>
        <v>124.50864761810961</v>
      </c>
      <c r="BN5" s="75">
        <f t="shared" si="1"/>
        <v>121.26156306531585</v>
      </c>
      <c r="BO5" s="75">
        <f t="shared" si="1"/>
        <v>122.71565696152854</v>
      </c>
      <c r="BP5" s="75">
        <f t="shared" si="1"/>
        <v>123.14955105369275</v>
      </c>
      <c r="BQ5" s="75">
        <f t="shared" si="1"/>
        <v>115.00107639422627</v>
      </c>
      <c r="BR5" s="75">
        <f t="shared" si="1"/>
        <v>113.80522984892499</v>
      </c>
      <c r="BS5" s="75">
        <f t="shared" si="1"/>
        <v>73.110305255289731</v>
      </c>
      <c r="BT5" s="75">
        <f t="shared" ref="BT5:CA5" si="2">(BT6*$D6+BT19*$D19)/$D$5</f>
        <v>92.795115919226589</v>
      </c>
      <c r="BU5" s="75">
        <f t="shared" si="2"/>
        <v>127.09671489624719</v>
      </c>
      <c r="BV5" s="75">
        <f t="shared" si="2"/>
        <v>127.39719903836894</v>
      </c>
      <c r="BW5" s="75">
        <f t="shared" si="2"/>
        <v>124.68376101569429</v>
      </c>
      <c r="BX5" s="75">
        <f t="shared" si="2"/>
        <v>127.29804444443495</v>
      </c>
      <c r="BY5" s="75">
        <f t="shared" si="2"/>
        <v>127.44178949406015</v>
      </c>
      <c r="BZ5" s="75">
        <f t="shared" si="2"/>
        <v>123.72690919800023</v>
      </c>
      <c r="CA5" s="75">
        <f t="shared" si="2"/>
        <v>127.77128120709463</v>
      </c>
      <c r="CB5" s="75">
        <f t="shared" ref="CB5:CM5" si="3">(CB6*$D6+CB19*$D19)/$D$5</f>
        <v>127.51161374917109</v>
      </c>
      <c r="CC5" s="75">
        <f t="shared" si="3"/>
        <v>120.12565766521827</v>
      </c>
      <c r="CD5" s="75">
        <f t="shared" si="3"/>
        <v>128.2851979320119</v>
      </c>
      <c r="CE5" s="75">
        <f t="shared" si="3"/>
        <v>122.82996172265428</v>
      </c>
      <c r="CF5" s="75">
        <f t="shared" si="3"/>
        <v>120.42472838575036</v>
      </c>
      <c r="CG5" s="75">
        <f t="shared" si="3"/>
        <v>126.88134608796527</v>
      </c>
      <c r="CH5" s="75">
        <f t="shared" si="3"/>
        <v>119.111910199466</v>
      </c>
      <c r="CI5" s="75">
        <f t="shared" si="3"/>
        <v>125.42004103679466</v>
      </c>
      <c r="CJ5" s="75">
        <f t="shared" si="3"/>
        <v>132.32854515193182</v>
      </c>
      <c r="CK5" s="75">
        <f t="shared" si="3"/>
        <v>137.61970530515154</v>
      </c>
      <c r="CL5" s="75">
        <f t="shared" si="3"/>
        <v>137.71997643413368</v>
      </c>
      <c r="CM5" s="75">
        <f t="shared" si="3"/>
        <v>138.45694673636052</v>
      </c>
      <c r="CN5" s="75">
        <f t="shared" ref="CN5:CY5" si="4">(CN6*$D6+CN19*$D19)/$D$5</f>
        <v>136.1416797626288</v>
      </c>
      <c r="CO5" s="75">
        <f t="shared" si="4"/>
        <v>126.38587570078226</v>
      </c>
      <c r="CP5" s="75">
        <f t="shared" si="4"/>
        <v>137.17219024079424</v>
      </c>
      <c r="CQ5" s="75">
        <f t="shared" si="4"/>
        <v>130.43083357617871</v>
      </c>
      <c r="CR5" s="75">
        <f t="shared" si="4"/>
        <v>128.77236886115304</v>
      </c>
      <c r="CS5" s="75">
        <f t="shared" si="4"/>
        <v>145.19731189851106</v>
      </c>
      <c r="CT5" s="75">
        <f t="shared" si="4"/>
        <v>136.87814567556248</v>
      </c>
      <c r="CU5" s="75">
        <f t="shared" si="4"/>
        <v>144.49632755407606</v>
      </c>
      <c r="CV5" s="75">
        <f t="shared" si="4"/>
        <v>146.10992703432643</v>
      </c>
      <c r="CW5" s="75">
        <f t="shared" si="4"/>
        <v>143.41436551946722</v>
      </c>
      <c r="CX5" s="75">
        <f t="shared" si="4"/>
        <v>144.38155833455471</v>
      </c>
      <c r="CY5" s="75">
        <f t="shared" si="4"/>
        <v>142.63600027152222</v>
      </c>
      <c r="CZ5" s="75">
        <f t="shared" ref="CZ5:DL5" si="5">(CZ6*$D6+CZ19*$D19)/$D$5</f>
        <v>137.94028020037516</v>
      </c>
      <c r="DA5" s="75">
        <f t="shared" si="5"/>
        <v>132.436040062524</v>
      </c>
      <c r="DB5" s="75">
        <f t="shared" si="5"/>
        <v>142.77362100794684</v>
      </c>
      <c r="DC5" s="75">
        <f t="shared" si="5"/>
        <v>126.48398844272978</v>
      </c>
      <c r="DD5" s="75">
        <f t="shared" si="5"/>
        <v>135.35880909540637</v>
      </c>
      <c r="DE5" s="75">
        <f t="shared" si="5"/>
        <v>142.82281924873999</v>
      </c>
      <c r="DF5" s="75">
        <f t="shared" si="5"/>
        <v>136.61859203927776</v>
      </c>
      <c r="DG5" s="75">
        <f t="shared" si="5"/>
        <v>143.61071581609659</v>
      </c>
      <c r="DH5" s="75">
        <f t="shared" si="5"/>
        <v>146.66398928447001</v>
      </c>
      <c r="DI5" s="75">
        <f t="shared" si="5"/>
        <v>144.74558898719476</v>
      </c>
      <c r="DJ5" s="75">
        <f t="shared" si="5"/>
        <v>144.304436071174</v>
      </c>
      <c r="DK5" s="75">
        <f t="shared" si="5"/>
        <v>140.59750468969469</v>
      </c>
      <c r="DL5" s="75">
        <f t="shared" si="5"/>
        <v>143.06442943419566</v>
      </c>
      <c r="DM5" s="75">
        <f t="shared" ref="DM5:EI5" si="6">(DM6*$D6+DM19*$D19)/$D$5</f>
        <v>134.08378443063467</v>
      </c>
      <c r="DN5" s="75">
        <f t="shared" si="6"/>
        <v>144.63195642635344</v>
      </c>
      <c r="DO5" s="75">
        <f t="shared" si="6"/>
        <v>132.71813904000621</v>
      </c>
      <c r="DP5" s="75">
        <f t="shared" si="6"/>
        <v>141.58810530063093</v>
      </c>
      <c r="DQ5" s="75">
        <f t="shared" si="6"/>
        <v>150.20709875842437</v>
      </c>
      <c r="DR5" s="75">
        <f t="shared" si="6"/>
        <v>147.19123605776306</v>
      </c>
      <c r="DS5" s="75">
        <f t="shared" si="6"/>
        <v>153.00632190675626</v>
      </c>
      <c r="DT5" s="75">
        <f t="shared" si="6"/>
        <v>151.30284844745944</v>
      </c>
      <c r="DU5" s="75">
        <f t="shared" si="6"/>
        <v>149.47511773246342</v>
      </c>
      <c r="DV5" s="75">
        <f t="shared" si="6"/>
        <v>150.99472421203484</v>
      </c>
      <c r="DW5" s="75">
        <f t="shared" si="6"/>
        <v>148.70046386660476</v>
      </c>
      <c r="DX5" s="75">
        <f t="shared" si="6"/>
        <v>148.41035776475638</v>
      </c>
      <c r="DY5" s="75">
        <f t="shared" si="6"/>
        <v>140.45421122336745</v>
      </c>
      <c r="DZ5" s="75">
        <f t="shared" si="6"/>
        <v>150.45804423935365</v>
      </c>
      <c r="EA5" s="75">
        <f t="shared" si="6"/>
        <v>140.09879461240655</v>
      </c>
      <c r="EB5" s="75">
        <f t="shared" si="6"/>
        <v>145.48298884808403</v>
      </c>
      <c r="EC5" s="75">
        <f t="shared" si="6"/>
        <v>155.56317125111988</v>
      </c>
      <c r="ED5" s="75">
        <f t="shared" si="6"/>
        <v>153.60491410281602</v>
      </c>
      <c r="EE5" s="75">
        <f t="shared" si="6"/>
        <v>157.22971253197363</v>
      </c>
      <c r="EF5" s="75">
        <f t="shared" si="6"/>
        <v>158.82586755931152</v>
      </c>
      <c r="EG5" s="75" t="e">
        <f t="shared" si="6"/>
        <v>#DIV/0!</v>
      </c>
      <c r="EH5" s="75" t="e">
        <f t="shared" si="6"/>
        <v>#DIV/0!</v>
      </c>
      <c r="EI5" s="75" t="e">
        <f t="shared" si="6"/>
        <v>#DIV/0!</v>
      </c>
      <c r="EJ5" s="75">
        <f t="shared" ref="EJ5:EJ33" si="7">IFERROR(AVERAGE(H5:J5)," ")</f>
        <v>95.740627214487688</v>
      </c>
      <c r="EK5" s="75">
        <f t="shared" ref="EK5:EK33" si="8">IFERROR(AVERAGE(K5:M5)," ")</f>
        <v>99.674092112344056</v>
      </c>
      <c r="EL5" s="75">
        <f t="shared" ref="EL5:EL33" si="9">IFERROR(AVERAGE(N5:P5)," ")</f>
        <v>101.45358489210014</v>
      </c>
      <c r="EM5" s="75">
        <f t="shared" ref="EM5:EM33" si="10">IFERROR(AVERAGE(Q5:S5)," ")</f>
        <v>103.13187136223802</v>
      </c>
      <c r="EN5" s="75">
        <f t="shared" ref="EN5:EN33" si="11">IFERROR(AVERAGE(T5:V5)," ")</f>
        <v>99.926518894014237</v>
      </c>
      <c r="EO5" s="75">
        <f t="shared" ref="EO5:EO33" si="12">IFERROR(AVERAGE(W5:Y5)," ")</f>
        <v>103.24681388997863</v>
      </c>
      <c r="EP5" s="75">
        <f t="shared" ref="EP5:EP33" si="13">IFERROR(AVERAGE(Z5:AB5)," ")</f>
        <v>105.60182909937136</v>
      </c>
      <c r="EQ5" s="75">
        <f t="shared" ref="EQ5:EQ33" si="14">IFERROR(AVERAGE(AC5:AE5)," ")</f>
        <v>108.5577520847969</v>
      </c>
      <c r="ER5" s="75">
        <f t="shared" ref="ER5:ER33" si="15">IFERROR(AVERAGE(AF5:AH5)," ")</f>
        <v>105.83140616010526</v>
      </c>
      <c r="ES5" s="75">
        <f t="shared" ref="ES5:ES33" si="16">IFERROR(AVERAGE(AI5:AK5)," ")</f>
        <v>109.43081090921218</v>
      </c>
      <c r="ET5" s="75">
        <f t="shared" ref="ET5:ET33" si="17">IFERROR(AVERAGE(AL5:AN5)," ")</f>
        <v>113.24299255481996</v>
      </c>
      <c r="EU5" s="75">
        <f t="shared" ref="EU5:EU33" si="18">IFERROR(AVERAGE(AO5:AQ5)," ")</f>
        <v>114.35418653291049</v>
      </c>
      <c r="EV5" s="75">
        <f t="shared" ref="EV5:EV33" si="19">IFERROR(AVERAGE(AR5:AT5)," ")</f>
        <v>111.38591024741618</v>
      </c>
      <c r="EW5" s="75">
        <f t="shared" ref="EW5:EW33" si="20">IFERROR(AVERAGE(AU5:AW5)," ")</f>
        <v>114.52575736967985</v>
      </c>
      <c r="EX5" s="75">
        <f t="shared" ref="EX5:EX33" si="21">IFERROR(AVERAGE(AX5:AZ5)," ")</f>
        <v>118.63726477271113</v>
      </c>
      <c r="EY5" s="75">
        <f t="shared" ref="EY5:EY33" si="22">IFERROR(AVERAGE(BA5:BC5)," ")</f>
        <v>119.47459066435532</v>
      </c>
      <c r="EZ5" s="75">
        <f t="shared" ref="EZ5:EZ33" si="23">IFERROR(AVERAGE(BD5:BF5)," ")</f>
        <v>115.85446109968838</v>
      </c>
      <c r="FA5" s="75">
        <f t="shared" ref="FA5:FA33" si="24">IFERROR(AVERAGE(BG5:BI5)," ")</f>
        <v>119.21728517641553</v>
      </c>
      <c r="FB5" s="75">
        <f t="shared" ref="FB5:FB33" si="25">IFERROR(AVERAGE(BJ5:BL5)," ")</f>
        <v>122.61368109605814</v>
      </c>
      <c r="FC5" s="75">
        <f t="shared" ref="FC5:FC33" si="26">IFERROR(AVERAGE(BM5:BO5)," ")</f>
        <v>122.82862254831799</v>
      </c>
      <c r="FD5" s="75">
        <f t="shared" ref="FD5:FD33" si="27">IFERROR(AVERAGE(BP5:BR5)," ")</f>
        <v>117.31861909894799</v>
      </c>
      <c r="FE5" s="75">
        <f t="shared" ref="FE5:FE33" si="28">IFERROR(AVERAGE(BS5:BU5)," ")</f>
        <v>97.667378690254509</v>
      </c>
      <c r="FF5" s="75">
        <f t="shared" ref="FF5:FF33" si="29">IFERROR(AVERAGE(BV5:BX5)," ")</f>
        <v>126.45966816616605</v>
      </c>
      <c r="FG5" s="75">
        <f t="shared" ref="FG5:FG33" si="30">IFERROR(AVERAGE(BY5:CA5)," ")</f>
        <v>126.31332663305166</v>
      </c>
      <c r="FH5" s="75">
        <f t="shared" ref="FH5:FH33" si="31">IFERROR(AVERAGE(CB5:CD5)," ")</f>
        <v>125.30748978213376</v>
      </c>
      <c r="FI5" s="75">
        <f t="shared" ref="FI5:FI33" si="32">IFERROR(AVERAGE(CE5:CG5)," ")</f>
        <v>123.3786787321233</v>
      </c>
      <c r="FJ5" s="75">
        <f t="shared" ref="FJ5:FJ33" si="33">IFERROR(AVERAGE(CH5:CJ5)," ")</f>
        <v>125.62016546273082</v>
      </c>
      <c r="FK5" s="75">
        <f t="shared" ref="FK5:FK33" si="34">IFERROR(AVERAGE(CK5:CM5)," ")</f>
        <v>137.93220949188191</v>
      </c>
      <c r="FL5" s="75">
        <f t="shared" ref="FL5:FL33" si="35">IFERROR(AVERAGE(CN5:CP5)," ")</f>
        <v>133.23324856806843</v>
      </c>
      <c r="FM5" s="75">
        <f t="shared" ref="FM5:FM33" si="36">IFERROR(AVERAGE(CQ5:CS5)," ")</f>
        <v>134.80017144528094</v>
      </c>
      <c r="FN5" s="75">
        <f t="shared" ref="FN5:FN33" si="37">IFERROR(AVERAGE(CT5:CV5)," ")</f>
        <v>142.49480008798832</v>
      </c>
      <c r="FO5" s="75">
        <f t="shared" ref="FO5:FO33" si="38">IFERROR(AVERAGE(CW5:CY5)," ")</f>
        <v>143.47730804184803</v>
      </c>
      <c r="FP5" s="75">
        <f t="shared" ref="FP5:FP33" si="39">IFERROR(AVERAGE(CZ5:DB5)," ")</f>
        <v>137.71664709028201</v>
      </c>
      <c r="FQ5" s="75">
        <f t="shared" ref="FQ5:FQ33" si="40">IFERROR(AVERAGE(DC5:DE5)," ")</f>
        <v>134.88853892895872</v>
      </c>
      <c r="FR5" s="75">
        <f t="shared" ref="FR5:FR33" si="41">IFERROR(AVERAGE(DF5:DH5)," ")</f>
        <v>142.29776571328145</v>
      </c>
      <c r="FS5" s="75">
        <f t="shared" ref="FS5:FS33" si="42">IFERROR(AVERAGE(DI5:DK5)," ")</f>
        <v>143.21584324935449</v>
      </c>
      <c r="FT5" s="75">
        <f t="shared" ref="FT5:FT33" si="43">IFERROR(AVERAGE(DL5:DN5)," ")</f>
        <v>140.59339009706125</v>
      </c>
      <c r="FU5" s="75">
        <f t="shared" ref="FU5:FU33" si="44">IFERROR(AVERAGE(DO5:DQ5)," ")</f>
        <v>141.50444769968718</v>
      </c>
      <c r="FV5" s="75">
        <f t="shared" ref="FV5:FV33" si="45">IFERROR(AVERAGE(DR5:DT5)," ")</f>
        <v>150.50013547065959</v>
      </c>
      <c r="FW5" s="75">
        <f>IFERROR(AVERAGE(DU5:DW5)," ")</f>
        <v>149.72343527036767</v>
      </c>
      <c r="FX5" s="79">
        <f>IFERROR(AVERAGE(DX5:DZ5)," ")</f>
        <v>146.44087107582584</v>
      </c>
      <c r="FY5" s="79">
        <f>IFERROR(AVERAGE(EA5:EC5)," ")</f>
        <v>147.04831823720349</v>
      </c>
      <c r="FZ5" s="79">
        <f>IFERROR(AVERAGE(ED5:EF5)," ")</f>
        <v>156.55349806470039</v>
      </c>
      <c r="GA5" s="79" t="str">
        <f>IFERROR(AVERAGE(EG5:EI5)," ")</f>
        <v xml:space="preserve"> </v>
      </c>
      <c r="GB5" s="79">
        <f>IFERROR(AVERAGE(H5:P5)," ")</f>
        <v>98.956101406310637</v>
      </c>
      <c r="GC5" s="79">
        <f>IFERROR(AVERAGE(T5:AB5)," ")</f>
        <v>102.92505396112142</v>
      </c>
      <c r="GD5" s="79">
        <f>IFERROR(AVERAGE(AF5:AN5)," ")</f>
        <v>109.50173654137913</v>
      </c>
      <c r="GE5" s="79">
        <f>IFERROR(AVERAGE(AR5:AZ5)," ")</f>
        <v>114.84964412993571</v>
      </c>
      <c r="GF5" s="79">
        <f>IFERROR(AVERAGE(BD5:BL5)," ")</f>
        <v>119.22847579072069</v>
      </c>
      <c r="GG5" s="79">
        <f>IFERROR(AVERAGE(BP5:BX5)," ")</f>
        <v>113.81522198512286</v>
      </c>
      <c r="GH5" s="79">
        <f>IFERROR(AVERAGE(CB5:CJ5)," ")</f>
        <v>124.7687779923293</v>
      </c>
      <c r="GI5" s="79">
        <f>IFERROR(AVERAGE(CN5:CV5)," ")</f>
        <v>136.84274003377922</v>
      </c>
      <c r="GJ5" s="79">
        <f>IFERROR(AVERAGE(CZ5:DH5)," ")</f>
        <v>138.30098391084073</v>
      </c>
      <c r="GK5" s="79">
        <f>IFERROR(AVERAGE(DL5:DT5)," ")</f>
        <v>144.19932442246932</v>
      </c>
      <c r="GL5" s="79">
        <f>IFERROR(AVERAGE(DX5:EF5)," ")</f>
        <v>150.01422912590994</v>
      </c>
      <c r="GM5" s="75">
        <f t="shared" ref="GM5:GM33" si="46">IFERROR(AVERAGE(H5:S5)," ")</f>
        <v>100.00004389529248</v>
      </c>
      <c r="GN5" s="75">
        <f t="shared" ref="GN5:GN33" si="47">IFERROR(AVERAGE(T5:AE5)," ")</f>
        <v>104.33322849204029</v>
      </c>
      <c r="GO5" s="75">
        <f t="shared" ref="GO5:GO33" si="48">IFERROR(AVERAGE(AF5:AQ5)," ")</f>
        <v>110.71484903926198</v>
      </c>
      <c r="GP5" s="75">
        <f t="shared" ref="GP5:GP33" si="49">IFERROR(AVERAGE(AR5:BC5)," ")</f>
        <v>116.00588076354062</v>
      </c>
      <c r="GQ5" s="75">
        <f t="shared" ref="GQ5:GQ33" si="50">IFERROR(AVERAGE(BD5:BO5)," ")</f>
        <v>120.12851248012002</v>
      </c>
      <c r="GR5" s="75">
        <f t="shared" ref="GR5:GR33" si="51">IFERROR(AVERAGE(BP5:CA5)," ")</f>
        <v>116.93974814710508</v>
      </c>
      <c r="GS5" s="75">
        <f t="shared" ref="GS5:GS33" si="52">IFERROR(AVERAGE(CB5:CM5)," ")</f>
        <v>128.05963586721745</v>
      </c>
      <c r="GT5" s="75">
        <f t="shared" ref="GT5:GT33" si="53">IFERROR(AVERAGE(CN5:CY5)," ")</f>
        <v>138.50138203579641</v>
      </c>
      <c r="GU5" s="75">
        <f t="shared" ref="GU5:GU33" si="54">IFERROR(AVERAGE(CZ5:DK5)," ")</f>
        <v>139.52969874546918</v>
      </c>
      <c r="GV5" s="75">
        <f>IFERROR(AVERAGE(DL5:DW5)," ")</f>
        <v>145.58035213444393</v>
      </c>
      <c r="GW5" s="79" t="str">
        <f>IFERROR(AVERAGE(DX5:EI5)," ")</f>
        <v xml:space="preserve"> </v>
      </c>
      <c r="GX5" s="663" t="s">
        <v>674</v>
      </c>
      <c r="GY5" s="663"/>
      <c r="GZ5" s="178"/>
      <c r="HA5"/>
      <c r="HC5" s="178"/>
      <c r="HF5" s="183"/>
    </row>
    <row r="6" spans="1:215" s="34" customFormat="1" ht="20.100000000000001" customHeight="1">
      <c r="A6" s="660"/>
      <c r="B6" s="587" t="s">
        <v>677</v>
      </c>
      <c r="C6" s="162">
        <v>5.73348230521683</v>
      </c>
      <c r="D6" s="77">
        <f>SUM(D7:D18)</f>
        <v>45.815585095589903</v>
      </c>
      <c r="E6" s="163"/>
      <c r="F6" s="657" t="s">
        <v>895</v>
      </c>
      <c r="G6" s="657"/>
      <c r="H6" s="79">
        <f>(H7*$D7+H8*$D8+H9*$D9+H10*$D10+H11*$D11+H12*$D12+H13*$D13+H14*$D14+H15*$D15+H16*$D16+H17*$D17+H18*$D18)/$D$6</f>
        <v>98.078311152214127</v>
      </c>
      <c r="I6" s="79">
        <f t="shared" ref="I6:BT6" si="55">(I7*$D7+I8*$D8+I9*$D9+I10*$D10+I11*$D11+I12*$D12+I13*$D13+I14*$D14+I15*$D15+I16*$D16+I17*$D17+I18*$D18)/$D$6</f>
        <v>87.371259952299823</v>
      </c>
      <c r="J6" s="79">
        <f t="shared" si="55"/>
        <v>98.792688666671239</v>
      </c>
      <c r="K6" s="79">
        <f t="shared" si="55"/>
        <v>95.193763414717068</v>
      </c>
      <c r="L6" s="79">
        <f t="shared" si="55"/>
        <v>99.701110597545195</v>
      </c>
      <c r="M6" s="79">
        <f t="shared" si="55"/>
        <v>103.00458801523719</v>
      </c>
      <c r="N6" s="79">
        <f t="shared" si="55"/>
        <v>101.56647644606521</v>
      </c>
      <c r="O6" s="79">
        <f t="shared" si="55"/>
        <v>101.14955317818908</v>
      </c>
      <c r="P6" s="79">
        <f t="shared" si="55"/>
        <v>104.21496547778868</v>
      </c>
      <c r="Q6" s="79">
        <f t="shared" si="55"/>
        <v>108.24893046707105</v>
      </c>
      <c r="R6" s="79">
        <f t="shared" si="55"/>
        <v>99.955301727145354</v>
      </c>
      <c r="S6" s="79">
        <f t="shared" si="55"/>
        <v>102.72383559058856</v>
      </c>
      <c r="T6" s="79">
        <f t="shared" si="55"/>
        <v>101.99117494582035</v>
      </c>
      <c r="U6" s="79">
        <f t="shared" si="55"/>
        <v>91.629497575764532</v>
      </c>
      <c r="V6" s="79">
        <f t="shared" si="55"/>
        <v>104.19112673809485</v>
      </c>
      <c r="W6" s="79">
        <f t="shared" si="55"/>
        <v>98.611680988750365</v>
      </c>
      <c r="X6" s="79">
        <f t="shared" si="55"/>
        <v>104.27015672347349</v>
      </c>
      <c r="Y6" s="79">
        <f t="shared" si="55"/>
        <v>107.94752145646315</v>
      </c>
      <c r="Z6" s="79">
        <f t="shared" si="55"/>
        <v>105.68226283038666</v>
      </c>
      <c r="AA6" s="79">
        <f t="shared" si="55"/>
        <v>106.22742479162066</v>
      </c>
      <c r="AB6" s="79">
        <f t="shared" si="55"/>
        <v>108.90439850104939</v>
      </c>
      <c r="AC6" s="79">
        <f t="shared" si="55"/>
        <v>114.03286289627754</v>
      </c>
      <c r="AD6" s="79">
        <f t="shared" si="55"/>
        <v>108.39138063507276</v>
      </c>
      <c r="AE6" s="79">
        <f t="shared" si="55"/>
        <v>108.97956880653925</v>
      </c>
      <c r="AF6" s="79">
        <f t="shared" si="55"/>
        <v>107.2698304502301</v>
      </c>
      <c r="AG6" s="79">
        <f t="shared" si="55"/>
        <v>98.591094515972856</v>
      </c>
      <c r="AH6" s="79">
        <f t="shared" si="55"/>
        <v>109.68715486033375</v>
      </c>
      <c r="AI6" s="79">
        <f t="shared" si="55"/>
        <v>105.69834490595588</v>
      </c>
      <c r="AJ6" s="79">
        <f t="shared" si="55"/>
        <v>111.94275147705748</v>
      </c>
      <c r="AK6" s="79">
        <f t="shared" si="55"/>
        <v>113.63403857854128</v>
      </c>
      <c r="AL6" s="79">
        <f t="shared" si="55"/>
        <v>115.03314195059188</v>
      </c>
      <c r="AM6" s="79">
        <f t="shared" si="55"/>
        <v>114.17638709989531</v>
      </c>
      <c r="AN6" s="79">
        <f t="shared" si="55"/>
        <v>115.80271257005255</v>
      </c>
      <c r="AO6" s="79">
        <f t="shared" si="55"/>
        <v>119.0948808354334</v>
      </c>
      <c r="AP6" s="79">
        <f t="shared" si="55"/>
        <v>116.18158132768697</v>
      </c>
      <c r="AQ6" s="79">
        <f t="shared" si="55"/>
        <v>115.75482640318586</v>
      </c>
      <c r="AR6" s="79">
        <f t="shared" si="55"/>
        <v>115.68289025346978</v>
      </c>
      <c r="AS6" s="79">
        <f t="shared" si="55"/>
        <v>104.33462142724218</v>
      </c>
      <c r="AT6" s="79">
        <f t="shared" si="55"/>
        <v>114.08974171805224</v>
      </c>
      <c r="AU6" s="79">
        <f t="shared" si="55"/>
        <v>111.12379963091682</v>
      </c>
      <c r="AV6" s="79">
        <f t="shared" si="55"/>
        <v>116.13536620770182</v>
      </c>
      <c r="AW6" s="79">
        <f t="shared" si="55"/>
        <v>118.30574676281375</v>
      </c>
      <c r="AX6" s="79">
        <f t="shared" si="55"/>
        <v>118.89148799909415</v>
      </c>
      <c r="AY6" s="79">
        <f t="shared" si="55"/>
        <v>118.08543935566945</v>
      </c>
      <c r="AZ6" s="79">
        <f t="shared" si="55"/>
        <v>121.6488649603141</v>
      </c>
      <c r="BA6" s="79">
        <f t="shared" si="55"/>
        <v>125.11241272606944</v>
      </c>
      <c r="BB6" s="79">
        <f t="shared" si="55"/>
        <v>119.97101050457579</v>
      </c>
      <c r="BC6" s="79">
        <f t="shared" si="55"/>
        <v>120.24379653719367</v>
      </c>
      <c r="BD6" s="79">
        <f t="shared" si="55"/>
        <v>121.08266747292939</v>
      </c>
      <c r="BE6" s="79">
        <f t="shared" si="55"/>
        <v>108.01637552329842</v>
      </c>
      <c r="BF6" s="79">
        <f t="shared" si="55"/>
        <v>118.20262079855232</v>
      </c>
      <c r="BG6" s="79">
        <f t="shared" si="55"/>
        <v>115.25535524519042</v>
      </c>
      <c r="BH6" s="79">
        <f t="shared" si="55"/>
        <v>120.29425040388021</v>
      </c>
      <c r="BI6" s="79">
        <f t="shared" si="55"/>
        <v>122.11287103211912</v>
      </c>
      <c r="BJ6" s="79">
        <f t="shared" si="55"/>
        <v>123.42220769646963</v>
      </c>
      <c r="BK6" s="79">
        <f t="shared" si="55"/>
        <v>120.56162323805478</v>
      </c>
      <c r="BL6" s="79">
        <f t="shared" si="55"/>
        <v>122.44068207321907</v>
      </c>
      <c r="BM6" s="79">
        <f t="shared" si="55"/>
        <v>127.3565293167764</v>
      </c>
      <c r="BN6" s="79">
        <f t="shared" si="55"/>
        <v>121.93409375979988</v>
      </c>
      <c r="BO6" s="79">
        <f t="shared" si="55"/>
        <v>123.08268926801476</v>
      </c>
      <c r="BP6" s="79">
        <f t="shared" si="55"/>
        <v>122.20773188574354</v>
      </c>
      <c r="BQ6" s="79">
        <f t="shared" si="55"/>
        <v>114.4528415868045</v>
      </c>
      <c r="BR6" s="79">
        <f t="shared" si="55"/>
        <v>115.55931839930952</v>
      </c>
      <c r="BS6" s="79">
        <f t="shared" si="55"/>
        <v>80.473218574425644</v>
      </c>
      <c r="BT6" s="79">
        <f t="shared" si="55"/>
        <v>99.069346984609567</v>
      </c>
      <c r="BU6" s="79">
        <f t="shared" ref="BU6:CA6" si="56">(BU7*$D7+BU8*$D8+BU9*$D9+BU10*$D10+BU11*$D11+BU12*$D12+BU13*$D13+BU14*$D14+BU15*$D15+BU16*$D16+BU17*$D17+BU18*$D18)/$D$6</f>
        <v>132.29957227472076</v>
      </c>
      <c r="BV6" s="79">
        <f t="shared" si="56"/>
        <v>129.82425561075127</v>
      </c>
      <c r="BW6" s="79">
        <f t="shared" si="56"/>
        <v>125.09534796538601</v>
      </c>
      <c r="BX6" s="79">
        <f t="shared" si="56"/>
        <v>129.35631459966979</v>
      </c>
      <c r="BY6" s="79">
        <f t="shared" si="56"/>
        <v>130.97227720589709</v>
      </c>
      <c r="BZ6" s="79">
        <f t="shared" si="56"/>
        <v>125.07683206198971</v>
      </c>
      <c r="CA6" s="79">
        <f t="shared" si="56"/>
        <v>128.83406216457405</v>
      </c>
      <c r="CB6" s="79">
        <f t="shared" ref="CB6:CL6" si="57">(CB7*$D7+CB8*$D8+CB9*$D9+CB10*$D10+CB11*$D11+CB12*$D12+CB13*$D13+CB14*$D14+CB15*$D15+CB16*$D16+CB17*$D17+CB18*$D18)/$D$6</f>
        <v>127.80932778653376</v>
      </c>
      <c r="CC6" s="79">
        <f t="shared" si="57"/>
        <v>121.07806429601075</v>
      </c>
      <c r="CD6" s="79">
        <f t="shared" si="57"/>
        <v>129.90381467068329</v>
      </c>
      <c r="CE6" s="79">
        <f t="shared" si="57"/>
        <v>122.98816674845199</v>
      </c>
      <c r="CF6" s="79">
        <f t="shared" si="57"/>
        <v>124.14704812725878</v>
      </c>
      <c r="CG6" s="79">
        <f t="shared" si="57"/>
        <v>143.86693397043572</v>
      </c>
      <c r="CH6" s="79">
        <f t="shared" si="57"/>
        <v>132.31042320038486</v>
      </c>
      <c r="CI6" s="79">
        <f t="shared" si="57"/>
        <v>134.57043092687061</v>
      </c>
      <c r="CJ6" s="79">
        <f t="shared" si="57"/>
        <v>137.9957881766409</v>
      </c>
      <c r="CK6" s="79">
        <f t="shared" si="57"/>
        <v>142.26002009528204</v>
      </c>
      <c r="CL6" s="79">
        <f t="shared" si="57"/>
        <v>140.68444160111355</v>
      </c>
      <c r="CM6" s="79">
        <f t="shared" ref="CM6:CY6" si="58">(CM7*$D7+CM8*$D8+CM9*$D9+CM10*$D10+CM11*$D11+CM12*$D12+CM13*$D13+CM14*$D14+CM15*$D15+CM16*$D16+CM17*$D17+CM18*$D18)/$D$6</f>
        <v>141.21628484948712</v>
      </c>
      <c r="CN6" s="79">
        <f t="shared" si="58"/>
        <v>136.34213888691093</v>
      </c>
      <c r="CO6" s="79">
        <f t="shared" si="58"/>
        <v>126.882286431398</v>
      </c>
      <c r="CP6" s="79">
        <f t="shared" si="58"/>
        <v>140.01156119145975</v>
      </c>
      <c r="CQ6" s="79">
        <f t="shared" si="58"/>
        <v>130.1662290546808</v>
      </c>
      <c r="CR6" s="79">
        <f t="shared" si="58"/>
        <v>131.7202155782594</v>
      </c>
      <c r="CS6" s="79">
        <f t="shared" si="58"/>
        <v>155.12326332760551</v>
      </c>
      <c r="CT6" s="79">
        <f t="shared" si="58"/>
        <v>144.82483963401268</v>
      </c>
      <c r="CU6" s="79">
        <f t="shared" si="58"/>
        <v>151.24881165676678</v>
      </c>
      <c r="CV6" s="79">
        <f t="shared" si="58"/>
        <v>151.91668631072284</v>
      </c>
      <c r="CW6" s="79">
        <f t="shared" si="58"/>
        <v>149.35072041965685</v>
      </c>
      <c r="CX6" s="79">
        <f t="shared" si="58"/>
        <v>147.85085835657807</v>
      </c>
      <c r="CY6" s="79">
        <f t="shared" si="58"/>
        <v>144.98283509835747</v>
      </c>
      <c r="CZ6" s="79">
        <f t="shared" ref="CZ6:DL6" si="59">(CZ7*$D7+CZ8*$D8+CZ9*$D9+CZ10*$D10+CZ11*$D11+CZ12*$D12+CZ13*$D13+CZ14*$D14+CZ15*$D15+CZ16*$D16+CZ17*$D17+CZ18*$D18)/$D$6</f>
        <v>137.20305284630379</v>
      </c>
      <c r="DA6" s="79">
        <f t="shared" si="59"/>
        <v>131.58000541243882</v>
      </c>
      <c r="DB6" s="79">
        <f t="shared" si="59"/>
        <v>145.10988514280757</v>
      </c>
      <c r="DC6" s="79">
        <f t="shared" si="59"/>
        <v>125.6109108084746</v>
      </c>
      <c r="DD6" s="79">
        <f t="shared" si="59"/>
        <v>135.4792929382707</v>
      </c>
      <c r="DE6" s="79">
        <f t="shared" si="59"/>
        <v>149.05269256920843</v>
      </c>
      <c r="DF6" s="79">
        <f t="shared" si="59"/>
        <v>140.92235909716078</v>
      </c>
      <c r="DG6" s="79">
        <f t="shared" si="59"/>
        <v>147.24474445352362</v>
      </c>
      <c r="DH6" s="79">
        <f t="shared" si="59"/>
        <v>148.90355480773763</v>
      </c>
      <c r="DI6" s="79">
        <f t="shared" si="59"/>
        <v>147.03292307491063</v>
      </c>
      <c r="DJ6" s="79">
        <f t="shared" si="59"/>
        <v>143.8639132499793</v>
      </c>
      <c r="DK6" s="79">
        <f t="shared" si="59"/>
        <v>139.10717242692883</v>
      </c>
      <c r="DL6" s="79">
        <f t="shared" si="59"/>
        <v>139.36361589049977</v>
      </c>
      <c r="DM6" s="79">
        <f t="shared" ref="DM6:EI6" si="60">(DM7*$D7+DM8*$D8+DM9*$D9+DM10*$D10+DM11*$D11+DM12*$D12+DM13*$D13+DM14*$D14+DM15*$D15+DM16*$D16+DM17*$D17+DM18*$D18)/$D$6</f>
        <v>131.3289954280026</v>
      </c>
      <c r="DN6" s="79">
        <f t="shared" si="60"/>
        <v>145.76458832253985</v>
      </c>
      <c r="DO6" s="79">
        <f t="shared" si="60"/>
        <v>128.90793224366104</v>
      </c>
      <c r="DP6" s="79">
        <f t="shared" si="60"/>
        <v>140.50510620137874</v>
      </c>
      <c r="DQ6" s="79">
        <f t="shared" si="60"/>
        <v>157.14258843333297</v>
      </c>
      <c r="DR6" s="79">
        <f t="shared" si="60"/>
        <v>151.96141735632941</v>
      </c>
      <c r="DS6" s="79">
        <f t="shared" si="60"/>
        <v>156.48789247826446</v>
      </c>
      <c r="DT6" s="79">
        <f t="shared" si="60"/>
        <v>153.90766799066836</v>
      </c>
      <c r="DU6" s="79">
        <f t="shared" si="60"/>
        <v>151.81630814212951</v>
      </c>
      <c r="DV6" s="79">
        <f t="shared" si="60"/>
        <v>152.25502114157626</v>
      </c>
      <c r="DW6" s="79">
        <f t="shared" si="60"/>
        <v>148.55126710901249</v>
      </c>
      <c r="DX6" s="79">
        <f t="shared" si="60"/>
        <v>147.15005916646513</v>
      </c>
      <c r="DY6" s="79">
        <f t="shared" si="60"/>
        <v>138.85444776617882</v>
      </c>
      <c r="DZ6" s="79">
        <f t="shared" si="60"/>
        <v>152.83161956714022</v>
      </c>
      <c r="EA6" s="79">
        <f t="shared" si="60"/>
        <v>137.20244761596985</v>
      </c>
      <c r="EB6" s="79">
        <f t="shared" si="60"/>
        <v>144.51082388837983</v>
      </c>
      <c r="EC6" s="79">
        <f t="shared" si="60"/>
        <v>161.7395593068378</v>
      </c>
      <c r="ED6" s="79">
        <f t="shared" si="60"/>
        <v>158.13907325933656</v>
      </c>
      <c r="EE6" s="79">
        <f t="shared" si="60"/>
        <v>160.09189785437837</v>
      </c>
      <c r="EF6" s="79">
        <f t="shared" si="60"/>
        <v>161.35197443697189</v>
      </c>
      <c r="EG6" s="79" t="e">
        <f t="shared" si="60"/>
        <v>#DIV/0!</v>
      </c>
      <c r="EH6" s="79" t="e">
        <f t="shared" si="60"/>
        <v>#DIV/0!</v>
      </c>
      <c r="EI6" s="79" t="e">
        <f t="shared" si="60"/>
        <v>#DIV/0!</v>
      </c>
      <c r="EJ6" s="79">
        <f t="shared" si="7"/>
        <v>94.747419923728401</v>
      </c>
      <c r="EK6" s="79">
        <f t="shared" si="8"/>
        <v>99.299820675833146</v>
      </c>
      <c r="EL6" s="79">
        <f t="shared" si="9"/>
        <v>102.31033170068099</v>
      </c>
      <c r="EM6" s="79">
        <f t="shared" si="10"/>
        <v>103.64268926160166</v>
      </c>
      <c r="EN6" s="79">
        <f t="shared" si="11"/>
        <v>99.270599753226577</v>
      </c>
      <c r="EO6" s="79">
        <f t="shared" si="12"/>
        <v>103.60978638956233</v>
      </c>
      <c r="EP6" s="79">
        <f t="shared" si="13"/>
        <v>106.93802870768558</v>
      </c>
      <c r="EQ6" s="79">
        <f t="shared" si="14"/>
        <v>110.46793744596319</v>
      </c>
      <c r="ER6" s="79">
        <f t="shared" si="15"/>
        <v>105.18269327551224</v>
      </c>
      <c r="ES6" s="79">
        <f t="shared" si="16"/>
        <v>110.42504498718488</v>
      </c>
      <c r="ET6" s="79">
        <f t="shared" si="17"/>
        <v>115.00408054017991</v>
      </c>
      <c r="EU6" s="79">
        <f t="shared" si="18"/>
        <v>117.01042952210207</v>
      </c>
      <c r="EV6" s="79">
        <f t="shared" si="19"/>
        <v>111.36908446625473</v>
      </c>
      <c r="EW6" s="79">
        <f t="shared" si="20"/>
        <v>115.18830420047748</v>
      </c>
      <c r="EX6" s="79">
        <f t="shared" si="21"/>
        <v>119.54193077169258</v>
      </c>
      <c r="EY6" s="79">
        <f t="shared" si="22"/>
        <v>121.77573992261296</v>
      </c>
      <c r="EZ6" s="79">
        <f t="shared" si="23"/>
        <v>115.7672212649267</v>
      </c>
      <c r="FA6" s="79">
        <f t="shared" si="24"/>
        <v>119.22082556039658</v>
      </c>
      <c r="FB6" s="79">
        <f t="shared" si="25"/>
        <v>122.14150433591449</v>
      </c>
      <c r="FC6" s="79">
        <f t="shared" si="26"/>
        <v>124.12443744819701</v>
      </c>
      <c r="FD6" s="79">
        <f t="shared" si="27"/>
        <v>117.40663062395252</v>
      </c>
      <c r="FE6" s="79">
        <f t="shared" si="28"/>
        <v>103.94737927791864</v>
      </c>
      <c r="FF6" s="79">
        <f t="shared" si="29"/>
        <v>128.09197272526902</v>
      </c>
      <c r="FG6" s="79">
        <f t="shared" si="30"/>
        <v>128.29439047748696</v>
      </c>
      <c r="FH6" s="79">
        <f t="shared" si="31"/>
        <v>126.26373558440928</v>
      </c>
      <c r="FI6" s="79">
        <f t="shared" si="32"/>
        <v>130.33404961538216</v>
      </c>
      <c r="FJ6" s="79">
        <f t="shared" si="33"/>
        <v>134.95888076796544</v>
      </c>
      <c r="FK6" s="79">
        <f t="shared" si="34"/>
        <v>141.38691551529425</v>
      </c>
      <c r="FL6" s="79">
        <f t="shared" si="35"/>
        <v>134.41199550325624</v>
      </c>
      <c r="FM6" s="79">
        <f t="shared" si="36"/>
        <v>139.00323598684858</v>
      </c>
      <c r="FN6" s="79">
        <f t="shared" si="37"/>
        <v>149.33011253383413</v>
      </c>
      <c r="FO6" s="79">
        <f t="shared" si="38"/>
        <v>147.39480462486412</v>
      </c>
      <c r="FP6" s="79">
        <f t="shared" si="39"/>
        <v>137.96431446718339</v>
      </c>
      <c r="FQ6" s="79">
        <f t="shared" si="40"/>
        <v>136.71429877198457</v>
      </c>
      <c r="FR6" s="79">
        <f t="shared" si="41"/>
        <v>145.69021945280733</v>
      </c>
      <c r="FS6" s="79">
        <f t="shared" si="42"/>
        <v>143.33466958393959</v>
      </c>
      <c r="FT6" s="79">
        <f t="shared" si="43"/>
        <v>138.81906654701407</v>
      </c>
      <c r="FU6" s="79">
        <f t="shared" si="44"/>
        <v>142.18520895945758</v>
      </c>
      <c r="FV6" s="79">
        <f t="shared" si="45"/>
        <v>154.11899260842074</v>
      </c>
      <c r="FW6" s="79">
        <f t="shared" ref="FW6:FW33" si="61">IFERROR(AVERAGE(DU6:DW6)," ")</f>
        <v>150.87419879757275</v>
      </c>
      <c r="FX6" s="79">
        <f>IFERROR(AVERAGE(DX6:DZ6)," ")</f>
        <v>146.27870883326139</v>
      </c>
      <c r="FY6" s="79">
        <f t="shared" ref="FY6:FY33" si="62">IFERROR(AVERAGE(EA6:EC6)," ")</f>
        <v>147.81761027039582</v>
      </c>
      <c r="FZ6" s="79">
        <f t="shared" ref="FZ6:FZ33" si="63">IFERROR(AVERAGE(ED6:EF6)," ")</f>
        <v>159.86098185022894</v>
      </c>
      <c r="GA6" s="79" t="str">
        <f t="shared" ref="GA6:GA33" si="64">IFERROR(AVERAGE(EG6:EI6)," ")</f>
        <v xml:space="preserve"> </v>
      </c>
      <c r="GB6" s="79">
        <f t="shared" ref="GB6:GB33" si="65">IFERROR(AVERAGE(H6:P6)," ")</f>
        <v>98.785857433414179</v>
      </c>
      <c r="GC6" s="79">
        <f t="shared" ref="GC6:GC33" si="66">IFERROR(AVERAGE(T6:AB6)," ")</f>
        <v>103.27280495015818</v>
      </c>
      <c r="GD6" s="79">
        <f t="shared" ref="GD6:GD33" si="67">IFERROR(AVERAGE(AF6:AN6)," ")</f>
        <v>110.20393960095902</v>
      </c>
      <c r="GE6" s="79">
        <f t="shared" ref="GE6:GE33" si="68">IFERROR(AVERAGE(AR6:AZ6)," ")</f>
        <v>115.36643981280827</v>
      </c>
      <c r="GF6" s="79">
        <f t="shared" ref="GF6:GF33" si="69">IFERROR(AVERAGE(BD6:BL6)," ")</f>
        <v>119.04318372041257</v>
      </c>
      <c r="GG6" s="79">
        <f t="shared" ref="GG6:GG33" si="70">IFERROR(AVERAGE(BP6:BX6)," ")</f>
        <v>116.48199420904673</v>
      </c>
      <c r="GH6" s="79">
        <f t="shared" ref="GH6:GH33" si="71">IFERROR(AVERAGE(CB6:CJ6)," ")</f>
        <v>130.51888865591897</v>
      </c>
      <c r="GI6" s="79">
        <f t="shared" ref="GI6:GI33" si="72">IFERROR(AVERAGE(CN6:CV6)," ")</f>
        <v>140.9151146746463</v>
      </c>
      <c r="GJ6" s="79">
        <f t="shared" ref="GJ6:GJ33" si="73">IFERROR(AVERAGE(CZ6:DH6)," ")</f>
        <v>140.12294423065845</v>
      </c>
      <c r="GK6" s="79">
        <f t="shared" ref="GK6:GK33" si="74">IFERROR(AVERAGE(DL6:DT6)," ")</f>
        <v>145.04108937163082</v>
      </c>
      <c r="GL6" s="79">
        <f t="shared" ref="GL6:GL33" si="75">IFERROR(AVERAGE(DX6:EF6)," ")</f>
        <v>151.31910031796207</v>
      </c>
      <c r="GM6" s="79">
        <f t="shared" si="46"/>
        <v>100.00006539046105</v>
      </c>
      <c r="GN6" s="79">
        <f t="shared" si="47"/>
        <v>105.07158807410941</v>
      </c>
      <c r="GO6" s="79">
        <f t="shared" si="48"/>
        <v>111.90556208124478</v>
      </c>
      <c r="GP6" s="79">
        <f t="shared" si="49"/>
        <v>116.96876484025944</v>
      </c>
      <c r="GQ6" s="79">
        <f t="shared" si="50"/>
        <v>120.31349715235869</v>
      </c>
      <c r="GR6" s="79">
        <f t="shared" si="51"/>
        <v>119.43509327615681</v>
      </c>
      <c r="GS6" s="79">
        <f t="shared" si="52"/>
        <v>133.23589537076279</v>
      </c>
      <c r="GT6" s="79">
        <f t="shared" si="53"/>
        <v>142.53503716220078</v>
      </c>
      <c r="GU6" s="79">
        <f t="shared" si="54"/>
        <v>140.92587556897874</v>
      </c>
      <c r="GV6" s="79">
        <f>IFERROR(AVERAGE(DL6:DW6)," ")</f>
        <v>146.49936672811631</v>
      </c>
      <c r="GW6" s="79" t="str">
        <f t="shared" ref="GW6:GW33" si="76">IFERROR(AVERAGE(DX6:EI6)," ")</f>
        <v xml:space="preserve"> </v>
      </c>
      <c r="GX6" s="652" t="s">
        <v>896</v>
      </c>
      <c r="GY6" s="652"/>
      <c r="GZ6" s="178"/>
      <c r="HA6"/>
      <c r="HC6" s="184"/>
      <c r="HF6" s="185"/>
    </row>
    <row r="7" spans="1:215" s="33" customFormat="1" ht="30" customHeight="1">
      <c r="A7" s="660"/>
      <c r="B7" s="80"/>
      <c r="C7" s="81">
        <v>1.1000000000000001</v>
      </c>
      <c r="D7" s="82">
        <v>3.71152496061777</v>
      </c>
      <c r="E7" s="164">
        <v>104</v>
      </c>
      <c r="F7" s="165"/>
      <c r="G7" s="165" t="s">
        <v>341</v>
      </c>
      <c r="H7" s="85">
        <f>[1]Malaysia!K2783</f>
        <v>74.750688716482102</v>
      </c>
      <c r="I7" s="85">
        <f>[1]Malaysia!L2783</f>
        <v>65.6976142579027</v>
      </c>
      <c r="J7" s="85">
        <f>[1]Malaysia!M2783</f>
        <v>88.8401567872844</v>
      </c>
      <c r="K7" s="85">
        <f>[1]Malaysia!N2783</f>
        <v>105.025017791997</v>
      </c>
      <c r="L7" s="85">
        <f>[1]Malaysia!O2783</f>
        <v>107.83476924492</v>
      </c>
      <c r="M7" s="85">
        <f>[1]Malaysia!P2783</f>
        <v>114.26649246557599</v>
      </c>
      <c r="N7" s="85">
        <f>[1]Malaysia!Q2783</f>
        <v>100.34883122924801</v>
      </c>
      <c r="O7" s="85">
        <f>[1]Malaysia!R2783</f>
        <v>126.422691142763</v>
      </c>
      <c r="P7" s="85">
        <f>[1]Malaysia!S2783</f>
        <v>113.468583179554</v>
      </c>
      <c r="Q7" s="85">
        <f>[1]Malaysia!T2783</f>
        <v>117.261641471822</v>
      </c>
      <c r="R7" s="85">
        <f>[1]Malaysia!U2783</f>
        <v>100.494482147791</v>
      </c>
      <c r="S7" s="85">
        <f>[1]Malaysia!V2783</f>
        <v>85.589031564660303</v>
      </c>
      <c r="T7" s="85">
        <f>[1]Malaysia!W2783</f>
        <v>74.572477857193604</v>
      </c>
      <c r="U7" s="85">
        <f>[1]Malaysia!X2783</f>
        <v>68.041518070650497</v>
      </c>
      <c r="V7" s="85">
        <f>[1]Malaysia!Y2783</f>
        <v>98.784851807881793</v>
      </c>
      <c r="W7" s="85">
        <f>[1]Malaysia!Z2783</f>
        <v>81.514960439534306</v>
      </c>
      <c r="X7" s="85">
        <f>[1]Malaysia!AA2783</f>
        <v>88.561519170357798</v>
      </c>
      <c r="Y7" s="85">
        <f>[1]Malaysia!AB2783</f>
        <v>87.422105655550496</v>
      </c>
      <c r="Z7" s="85">
        <f>[1]Malaysia!AC2783</f>
        <v>101.51659239121101</v>
      </c>
      <c r="AA7" s="85">
        <f>[1]Malaysia!AD2783</f>
        <v>113.547635731407</v>
      </c>
      <c r="AB7" s="85">
        <f>[1]Malaysia!AE2783</f>
        <v>107.423403863481</v>
      </c>
      <c r="AC7" s="85">
        <f>[1]Malaysia!AF2783</f>
        <v>121.037506536042</v>
      </c>
      <c r="AD7" s="85">
        <f>[1]Malaysia!AG2783</f>
        <v>120.100169429373</v>
      </c>
      <c r="AE7" s="85">
        <f>[1]Malaysia!AH2783</f>
        <v>101.89048369610801</v>
      </c>
      <c r="AF7" s="85">
        <f>[1]Malaysia!AI2783</f>
        <v>86.274463402080201</v>
      </c>
      <c r="AG7" s="85">
        <f>[1]Malaysia!AJ2783</f>
        <v>85.179905373837499</v>
      </c>
      <c r="AH7" s="85">
        <f>[1]Malaysia!AK2783</f>
        <v>97.742189820336606</v>
      </c>
      <c r="AI7" s="85">
        <f>[1]Malaysia!AL2783</f>
        <v>106.869692614935</v>
      </c>
      <c r="AJ7" s="85">
        <f>[1]Malaysia!AM2783</f>
        <v>105.826126721023</v>
      </c>
      <c r="AK7" s="85">
        <f>[1]Malaysia!AN2783</f>
        <v>96.691065659707107</v>
      </c>
      <c r="AL7" s="85">
        <f>[1]Malaysia!AO2783</f>
        <v>136.452063249714</v>
      </c>
      <c r="AM7" s="85">
        <f>[1]Malaysia!AP2783</f>
        <v>127.170766267831</v>
      </c>
      <c r="AN7" s="85">
        <f>[1]Malaysia!AQ2783</f>
        <v>123.755195392193</v>
      </c>
      <c r="AO7" s="85">
        <f>[1]Malaysia!AR2783</f>
        <v>132.979877543268</v>
      </c>
      <c r="AP7" s="85">
        <f>[1]Malaysia!AS2783</f>
        <v>134.16369527057401</v>
      </c>
      <c r="AQ7" s="85">
        <f>[1]Malaysia!AT2783</f>
        <v>139.119236271999</v>
      </c>
      <c r="AR7" s="85">
        <f>[1]Malaysia!AU2783</f>
        <v>115.39367359379</v>
      </c>
      <c r="AS7" s="85">
        <f>[1]Malaysia!AV2783</f>
        <v>86.074347116807999</v>
      </c>
      <c r="AT7" s="85">
        <f>[1]Malaysia!AW2783</f>
        <v>109.41425244109701</v>
      </c>
      <c r="AU7" s="85">
        <f>[1]Malaysia!AX2783</f>
        <v>109.820164103761</v>
      </c>
      <c r="AV7" s="85">
        <f>[1]Malaysia!AY2783</f>
        <v>106.40181058292499</v>
      </c>
      <c r="AW7" s="85">
        <f>[1]Malaysia!AZ2783</f>
        <v>96.035719292809006</v>
      </c>
      <c r="AX7" s="85">
        <f>[1]Malaysia!BA2783</f>
        <v>108.666821325706</v>
      </c>
      <c r="AY7" s="85">
        <f>[1]Malaysia!BB2783</f>
        <v>122.623428416987</v>
      </c>
      <c r="AZ7" s="85">
        <f>[1]Malaysia!BC2783</f>
        <v>132.78391081980601</v>
      </c>
      <c r="BA7" s="85">
        <f>[1]Malaysia!BD2783</f>
        <v>132.11486738257599</v>
      </c>
      <c r="BB7" s="85">
        <f>[1]Malaysia!BE2783</f>
        <v>125.48143853920099</v>
      </c>
      <c r="BC7" s="85">
        <f>[1]Malaysia!BF2783</f>
        <v>125.34471753390901</v>
      </c>
      <c r="BD7" s="85">
        <f>[1]Malaysia!BG2783</f>
        <v>126.912362962402</v>
      </c>
      <c r="BE7" s="85">
        <f>[1]Malaysia!BH2783</f>
        <v>101.263177824813</v>
      </c>
      <c r="BF7" s="85">
        <f>[1]Malaysia!BI2783</f>
        <v>116.199894652366</v>
      </c>
      <c r="BG7" s="85">
        <f>[1]Malaysia!BJ2783</f>
        <v>110.332642728889</v>
      </c>
      <c r="BH7" s="85">
        <f>[1]Malaysia!BK2783</f>
        <v>107.542521348254</v>
      </c>
      <c r="BI7" s="85">
        <f>[1]Malaysia!BL2783</f>
        <v>96.935423363001604</v>
      </c>
      <c r="BJ7" s="85">
        <f>[1]Malaysia!BM2783</f>
        <v>106.119050089601</v>
      </c>
      <c r="BK7" s="85">
        <f>[1]Malaysia!BN2783</f>
        <v>109.249538365671</v>
      </c>
      <c r="BL7" s="85">
        <f>[1]Malaysia!BO2783</f>
        <v>117.423273197097</v>
      </c>
      <c r="BM7" s="85">
        <f>[1]Malaysia!BP2783</f>
        <v>128.53509091474001</v>
      </c>
      <c r="BN7" s="85">
        <f>[1]Malaysia!BQ2783</f>
        <v>119.135086201454</v>
      </c>
      <c r="BO7" s="85">
        <f>[1]Malaysia!BR2783</f>
        <v>110.961448928298</v>
      </c>
      <c r="BP7" s="85">
        <f>[1]Malaysia!BS2783</f>
        <v>94.140043109771696</v>
      </c>
      <c r="BQ7" s="85">
        <f>[1]Malaysia!BT2783</f>
        <v>97.616233911727804</v>
      </c>
      <c r="BR7" s="85">
        <f>[1]Malaysia!BU2783</f>
        <v>94.148879322492206</v>
      </c>
      <c r="BS7" s="85">
        <f>[1]Malaysia!BV2783</f>
        <v>109.550175089961</v>
      </c>
      <c r="BT7" s="85">
        <f>[1]Malaysia!BW2783</f>
        <v>120.059306393273</v>
      </c>
      <c r="BU7" s="85">
        <f>[1]Malaysia!BX2783</f>
        <v>125.284711035765</v>
      </c>
      <c r="BV7" s="85">
        <f>[1]Malaysia!BY2783</f>
        <v>120.272166541274</v>
      </c>
      <c r="BW7" s="85">
        <f>[1]Malaysia!BZ2783</f>
        <v>120.500821346764</v>
      </c>
      <c r="BX7" s="85">
        <f>[1]Malaysia!CA2783</f>
        <v>123.12146056823801</v>
      </c>
      <c r="BY7" s="85">
        <f>[1]Malaysia!CB2783</f>
        <v>113.841818034786</v>
      </c>
      <c r="BZ7" s="85">
        <f>[1]Malaysia!CC2783</f>
        <v>96.259199418125405</v>
      </c>
      <c r="CA7" s="85">
        <f>[1]Malaysia!CD2783</f>
        <v>83.005297647171204</v>
      </c>
      <c r="CB7" s="85">
        <f>[1]Malaysia!CE2783</f>
        <v>85.602657719751605</v>
      </c>
      <c r="CC7" s="85">
        <f>[1]Malaysia!CF2783</f>
        <v>70.037372290796796</v>
      </c>
      <c r="CD7" s="85">
        <f>[1]Malaysia!CG2783</f>
        <v>92.611232109483794</v>
      </c>
      <c r="CE7" s="85">
        <f>[1]Malaysia!CH2783</f>
        <v>95.403576240642906</v>
      </c>
      <c r="CF7" s="85">
        <f>[1]Malaysia!CI2783</f>
        <v>93.602560683419398</v>
      </c>
      <c r="CG7" s="85">
        <f>[1]Malaysia!CJ2783</f>
        <v>110.873917020262</v>
      </c>
      <c r="CH7" s="85">
        <f>[1]Malaysia!CK2783</f>
        <v>100.904369825416</v>
      </c>
      <c r="CI7" s="85">
        <f>[1]Malaysia!CL2783</f>
        <v>101.487373484117</v>
      </c>
      <c r="CJ7" s="85">
        <f>[1]Malaysia!CM2783</f>
        <v>118.185993155828</v>
      </c>
      <c r="CK7" s="85">
        <f>[1]Malaysia!CN2783</f>
        <v>119.51100766978399</v>
      </c>
      <c r="CL7" s="85">
        <f>[1]Malaysia!CO2783</f>
        <v>106.530649623999</v>
      </c>
      <c r="CM7" s="85">
        <f>[1]Malaysia!CP2783</f>
        <v>93.905497796352805</v>
      </c>
      <c r="CN7" s="85">
        <f>[1]Malaysia!CQ2783</f>
        <v>85.8550195748454</v>
      </c>
      <c r="CO7" s="85">
        <f>[1]Malaysia!CR2783</f>
        <v>75.341840641980895</v>
      </c>
      <c r="CP7" s="85">
        <f>[1]Malaysia!CS2783</f>
        <v>88.092105250255997</v>
      </c>
      <c r="CQ7" s="85">
        <f>[1]Malaysia!CT2783</f>
        <v>87.924453306521599</v>
      </c>
      <c r="CR7" s="85">
        <f>[1]Malaysia!CU2783</f>
        <v>87.355105181510893</v>
      </c>
      <c r="CS7" s="85">
        <f>[1]Malaysia!CV2783</f>
        <v>96.982810592261501</v>
      </c>
      <c r="CT7" s="85">
        <f>[1]Malaysia!CW2783</f>
        <v>98.596765398349106</v>
      </c>
      <c r="CU7" s="85">
        <f>[1]Malaysia!CX2783</f>
        <v>106.601135853521</v>
      </c>
      <c r="CV7" s="85">
        <f>[1]Malaysia!CY2783</f>
        <v>114.950189730708</v>
      </c>
      <c r="CW7" s="85">
        <f>[1]Malaysia!CZ2783</f>
        <v>117.87113932307101</v>
      </c>
      <c r="CX7" s="85">
        <f>[1]Malaysia!DA2783</f>
        <v>107.18704736207999</v>
      </c>
      <c r="CY7" s="85">
        <f>[1]Malaysia!DB2783</f>
        <v>100.540112850019</v>
      </c>
      <c r="CZ7" s="85">
        <f>[1]Malaysia!DC2783</f>
        <v>92.971931141755306</v>
      </c>
      <c r="DA7" s="85">
        <f>[1]Malaysia!DD2783</f>
        <v>89.151056082866305</v>
      </c>
      <c r="DB7" s="85">
        <f>[1]Malaysia!DE2783</f>
        <v>101.448584836983</v>
      </c>
      <c r="DC7" s="85">
        <f>[1]Malaysia!DF2783</f>
        <v>82.065703358017203</v>
      </c>
      <c r="DD7" s="85">
        <f>[1]Malaysia!DG2783</f>
        <v>98.699859907726804</v>
      </c>
      <c r="DE7" s="85">
        <f>[1]Malaysia!DH2783</f>
        <v>93.429364393177707</v>
      </c>
      <c r="DF7" s="85">
        <f>[1]Malaysia!DI2783</f>
        <v>96.371253318181004</v>
      </c>
      <c r="DG7" s="85">
        <f>[1]Malaysia!DJ2783</f>
        <v>107.53659651103</v>
      </c>
      <c r="DH7" s="85">
        <f>[1]Malaysia!DK2783</f>
        <v>115.363283995972</v>
      </c>
      <c r="DI7" s="85">
        <f>[1]Malaysia!DL2783</f>
        <v>121.05872417927201</v>
      </c>
      <c r="DJ7" s="85">
        <f>[1]Malaysia!DM2783</f>
        <v>115.510850363934</v>
      </c>
      <c r="DK7" s="85">
        <f>[1]Malaysia!DN2783</f>
        <v>105.288335626136</v>
      </c>
      <c r="DL7" s="85">
        <f>[1]Malaysia!DO2783</f>
        <v>90.547595568872794</v>
      </c>
      <c r="DM7" s="85">
        <f>[1]Malaysia!DP2783</f>
        <v>77.073972843254793</v>
      </c>
      <c r="DN7" s="85">
        <f>[1]Malaysia!DQ2783</f>
        <v>87.910115975369706</v>
      </c>
      <c r="DO7" s="85">
        <f>[1]Malaysia!DR2783</f>
        <v>84.2850742737822</v>
      </c>
      <c r="DP7" s="85">
        <f>[1]Malaysia!DS2783</f>
        <v>103.422856544792</v>
      </c>
      <c r="DQ7" s="85">
        <f>[1]Malaysia!DT2783</f>
        <v>103.706806353811</v>
      </c>
      <c r="DR7" s="85">
        <f>[1]Malaysia!DU2783</f>
        <v>117.51840524749301</v>
      </c>
      <c r="DS7" s="85">
        <f>[1]Malaysia!DV2783</f>
        <v>131.88900460047</v>
      </c>
      <c r="DT7" s="85">
        <f>[1]Malaysia!DW2783</f>
        <v>118.867360026424</v>
      </c>
      <c r="DU7" s="85">
        <f>[1]Malaysia!DX2783</f>
        <v>136.41970187012501</v>
      </c>
      <c r="DV7" s="85">
        <f>[1]Malaysia!DY2783</f>
        <v>119.62707860580799</v>
      </c>
      <c r="DW7" s="85">
        <f>[1]Malaysia!DZ2783</f>
        <v>110.89595887692161</v>
      </c>
      <c r="DX7" s="85">
        <f>[1]Malaysia!EA2783</f>
        <v>98.581420233238603</v>
      </c>
      <c r="DY7" s="85">
        <f>[1]Malaysia!EB2783</f>
        <v>90.683972619084898</v>
      </c>
      <c r="DZ7" s="85">
        <f>[1]Malaysia!EC2783</f>
        <v>97.227707401054005</v>
      </c>
      <c r="EA7" s="85">
        <f>[1]Malaysia!ED2783</f>
        <v>103.499794544602</v>
      </c>
      <c r="EB7" s="85">
        <f>[1]Malaysia!EE2783</f>
        <v>119.854522822261</v>
      </c>
      <c r="EC7" s="85">
        <f>[1]Malaysia!EF2783</f>
        <v>112.470915710187</v>
      </c>
      <c r="ED7" s="85">
        <f>[1]Malaysia!EG2783</f>
        <v>122.38062743242099</v>
      </c>
      <c r="EE7" s="85">
        <f>[1]Malaysia!EH2783</f>
        <v>122.057684026648</v>
      </c>
      <c r="EF7" s="85">
        <f>[1]Malaysia!EI2783</f>
        <v>127.67500247415879</v>
      </c>
      <c r="EG7" s="85">
        <f>[1]Malaysia!EJ2783</f>
        <v>0</v>
      </c>
      <c r="EH7" s="85">
        <f>[1]Malaysia!EK2783</f>
        <v>0</v>
      </c>
      <c r="EI7" s="85">
        <f>[1]Malaysia!EL2783</f>
        <v>0</v>
      </c>
      <c r="EJ7" s="85">
        <f t="shared" si="7"/>
        <v>76.429486587223067</v>
      </c>
      <c r="EK7" s="85">
        <f t="shared" si="8"/>
        <v>109.04209316749767</v>
      </c>
      <c r="EL7" s="85">
        <f t="shared" si="9"/>
        <v>113.41336851718835</v>
      </c>
      <c r="EM7" s="85">
        <f t="shared" si="10"/>
        <v>101.11505172809109</v>
      </c>
      <c r="EN7" s="85">
        <f t="shared" si="11"/>
        <v>80.466282578575303</v>
      </c>
      <c r="EO7" s="85">
        <f t="shared" si="12"/>
        <v>85.832861755147519</v>
      </c>
      <c r="EP7" s="85">
        <f t="shared" si="13"/>
        <v>107.49587732869968</v>
      </c>
      <c r="EQ7" s="85">
        <f t="shared" si="14"/>
        <v>114.34271988717433</v>
      </c>
      <c r="ER7" s="85">
        <f t="shared" si="15"/>
        <v>89.732186198751435</v>
      </c>
      <c r="ES7" s="85">
        <f t="shared" si="16"/>
        <v>103.12896166522171</v>
      </c>
      <c r="ET7" s="85">
        <f t="shared" si="17"/>
        <v>129.12600830324601</v>
      </c>
      <c r="EU7" s="85">
        <f t="shared" si="18"/>
        <v>135.42093636194701</v>
      </c>
      <c r="EV7" s="85">
        <f t="shared" si="19"/>
        <v>103.62742438389834</v>
      </c>
      <c r="EW7" s="85">
        <f t="shared" si="20"/>
        <v>104.08589799316501</v>
      </c>
      <c r="EX7" s="85">
        <f t="shared" si="21"/>
        <v>121.358053520833</v>
      </c>
      <c r="EY7" s="85">
        <f t="shared" si="22"/>
        <v>127.64700781856202</v>
      </c>
      <c r="EZ7" s="85">
        <f t="shared" si="23"/>
        <v>114.79181181319366</v>
      </c>
      <c r="FA7" s="85">
        <f t="shared" si="24"/>
        <v>104.93686248004819</v>
      </c>
      <c r="FB7" s="85">
        <f t="shared" si="25"/>
        <v>110.93062055078967</v>
      </c>
      <c r="FC7" s="85">
        <f t="shared" si="26"/>
        <v>119.54387534816401</v>
      </c>
      <c r="FD7" s="85">
        <f t="shared" si="27"/>
        <v>95.301718781330578</v>
      </c>
      <c r="FE7" s="85">
        <f t="shared" si="28"/>
        <v>118.29806417299966</v>
      </c>
      <c r="FF7" s="85">
        <f t="shared" si="29"/>
        <v>121.29814948542533</v>
      </c>
      <c r="FG7" s="85">
        <f t="shared" si="30"/>
        <v>97.702105033360866</v>
      </c>
      <c r="FH7" s="85">
        <f t="shared" si="31"/>
        <v>82.750420706677403</v>
      </c>
      <c r="FI7" s="85">
        <f t="shared" si="32"/>
        <v>99.960017981441425</v>
      </c>
      <c r="FJ7" s="85">
        <f t="shared" si="33"/>
        <v>106.85924548845367</v>
      </c>
      <c r="FK7" s="85">
        <f t="shared" si="34"/>
        <v>106.64905169671192</v>
      </c>
      <c r="FL7" s="85">
        <f t="shared" si="35"/>
        <v>83.096321822360764</v>
      </c>
      <c r="FM7" s="85">
        <f t="shared" si="36"/>
        <v>90.75412302676466</v>
      </c>
      <c r="FN7" s="85">
        <f t="shared" si="37"/>
        <v>106.71603032752604</v>
      </c>
      <c r="FO7" s="85">
        <f t="shared" si="38"/>
        <v>108.53276651172332</v>
      </c>
      <c r="FP7" s="85">
        <f t="shared" si="39"/>
        <v>94.523857353868209</v>
      </c>
      <c r="FQ7" s="85">
        <f t="shared" si="40"/>
        <v>91.398309219640566</v>
      </c>
      <c r="FR7" s="85">
        <f t="shared" si="41"/>
        <v>106.423711275061</v>
      </c>
      <c r="FS7" s="85">
        <f t="shared" si="42"/>
        <v>113.952636723114</v>
      </c>
      <c r="FT7" s="85">
        <f t="shared" si="43"/>
        <v>85.177228129165769</v>
      </c>
      <c r="FU7" s="85">
        <f t="shared" si="44"/>
        <v>97.13824572412841</v>
      </c>
      <c r="FV7" s="85">
        <f t="shared" si="45"/>
        <v>122.75825662479566</v>
      </c>
      <c r="FW7" s="85">
        <f t="shared" si="61"/>
        <v>122.31424645095154</v>
      </c>
      <c r="FX7" s="85">
        <f>IFERROR(AVERAGE(DX7:DZ7)," ")</f>
        <v>95.497700084459169</v>
      </c>
      <c r="FY7" s="85">
        <f t="shared" si="62"/>
        <v>111.94174435901668</v>
      </c>
      <c r="FZ7" s="85">
        <f t="shared" si="63"/>
        <v>124.03777131107593</v>
      </c>
      <c r="GA7" s="85">
        <f t="shared" si="64"/>
        <v>0</v>
      </c>
      <c r="GB7" s="85">
        <f t="shared" si="65"/>
        <v>99.628316090636361</v>
      </c>
      <c r="GC7" s="85">
        <f t="shared" si="66"/>
        <v>91.26500722080749</v>
      </c>
      <c r="GD7" s="85">
        <f t="shared" si="67"/>
        <v>107.32905205573972</v>
      </c>
      <c r="GE7" s="85">
        <f t="shared" si="68"/>
        <v>109.6904586326321</v>
      </c>
      <c r="GF7" s="85">
        <f t="shared" si="69"/>
        <v>110.21976494801054</v>
      </c>
      <c r="GG7" s="85">
        <f t="shared" si="70"/>
        <v>111.63264414658519</v>
      </c>
      <c r="GH7" s="85">
        <f t="shared" si="71"/>
        <v>96.523228058857498</v>
      </c>
      <c r="GI7" s="85">
        <f t="shared" si="72"/>
        <v>93.522158392217136</v>
      </c>
      <c r="GJ7" s="85">
        <f t="shared" si="73"/>
        <v>97.448625949523262</v>
      </c>
      <c r="GK7" s="85">
        <f t="shared" si="74"/>
        <v>101.69124349269661</v>
      </c>
      <c r="GL7" s="85">
        <f t="shared" si="75"/>
        <v>110.49240525151725</v>
      </c>
      <c r="GM7" s="85">
        <f t="shared" si="46"/>
        <v>100.00000000000004</v>
      </c>
      <c r="GN7" s="85">
        <f t="shared" si="47"/>
        <v>97.034435387399199</v>
      </c>
      <c r="GO7" s="85">
        <f t="shared" si="48"/>
        <v>114.35202313229154</v>
      </c>
      <c r="GP7" s="85">
        <f t="shared" si="49"/>
        <v>114.1795959291146</v>
      </c>
      <c r="GQ7" s="85">
        <f t="shared" si="50"/>
        <v>112.5507925480489</v>
      </c>
      <c r="GR7" s="85">
        <f t="shared" si="51"/>
        <v>108.15000936827913</v>
      </c>
      <c r="GS7" s="85">
        <f t="shared" si="52"/>
        <v>99.054683968321115</v>
      </c>
      <c r="GT7" s="85">
        <f t="shared" si="53"/>
        <v>97.274810422093694</v>
      </c>
      <c r="GU7" s="85">
        <f t="shared" si="54"/>
        <v>101.57462864292093</v>
      </c>
      <c r="GV7" s="85">
        <f t="shared" ref="GV7:GV33" si="77">IFERROR(AVERAGE(DL7:DW7)," ")</f>
        <v>106.84699423226034</v>
      </c>
      <c r="GW7" s="85">
        <f t="shared" si="76"/>
        <v>82.869303938637941</v>
      </c>
      <c r="GX7" s="179"/>
      <c r="GY7" s="180" t="s">
        <v>378</v>
      </c>
      <c r="GZ7" s="178"/>
      <c r="HA7"/>
      <c r="HB7" s="97"/>
      <c r="HC7" s="184"/>
    </row>
    <row r="8" spans="1:215" s="34" customFormat="1" ht="18" customHeight="1">
      <c r="A8" s="660"/>
      <c r="C8" s="81">
        <v>1.2</v>
      </c>
      <c r="D8" s="82">
        <v>0.57676012491530004</v>
      </c>
      <c r="E8" s="166">
        <v>13</v>
      </c>
      <c r="F8" s="165"/>
      <c r="G8" s="165" t="s">
        <v>691</v>
      </c>
      <c r="H8" s="85">
        <f>'Jadual5-2digit'!I11</f>
        <v>91.549459491421004</v>
      </c>
      <c r="I8" s="85">
        <f>'Jadual5-2digit'!J11</f>
        <v>94.997211158111199</v>
      </c>
      <c r="J8" s="85">
        <f>'Jadual5-2digit'!K11</f>
        <v>100.742086625506</v>
      </c>
      <c r="K8" s="85">
        <f>'Jadual5-2digit'!L11</f>
        <v>102.03421228637799</v>
      </c>
      <c r="L8" s="85">
        <f>'Jadual5-2digit'!M11</f>
        <v>103.76914304593799</v>
      </c>
      <c r="M8" s="85">
        <f>'Jadual5-2digit'!N11</f>
        <v>98.400946560973694</v>
      </c>
      <c r="N8" s="85">
        <f>'Jadual5-2digit'!O11</f>
        <v>101.02141049660599</v>
      </c>
      <c r="O8" s="85">
        <f>'Jadual5-2digit'!P11</f>
        <v>97.575068126174202</v>
      </c>
      <c r="P8" s="85">
        <f>'Jadual5-2digit'!Q11</f>
        <v>104.16561216107399</v>
      </c>
      <c r="Q8" s="85">
        <f>'Jadual5-2digit'!R11</f>
        <v>100.627523699698</v>
      </c>
      <c r="R8" s="85">
        <f>'Jadual5-2digit'!S11</f>
        <v>110.012033994443</v>
      </c>
      <c r="S8" s="85">
        <f>'Jadual5-2digit'!T11</f>
        <v>95.105292353676504</v>
      </c>
      <c r="T8" s="85">
        <f>'Jadual5-2digit'!U11</f>
        <v>95.488445248498095</v>
      </c>
      <c r="U8" s="85">
        <f>'Jadual5-2digit'!V11</f>
        <v>99.198670850603094</v>
      </c>
      <c r="V8" s="85">
        <f>'Jadual5-2digit'!W11</f>
        <v>104.378202507247</v>
      </c>
      <c r="W8" s="85">
        <f>'Jadual5-2digit'!X11</f>
        <v>105.11106071371</v>
      </c>
      <c r="X8" s="85">
        <f>'Jadual5-2digit'!Y11</f>
        <v>107.007149263003</v>
      </c>
      <c r="Y8" s="85">
        <f>'Jadual5-2digit'!Z11</f>
        <v>105.708135457023</v>
      </c>
      <c r="Z8" s="85">
        <f>'Jadual5-2digit'!AA11</f>
        <v>104.474309985102</v>
      </c>
      <c r="AA8" s="85">
        <f>'Jadual5-2digit'!AB11</f>
        <v>103.049229963898</v>
      </c>
      <c r="AB8" s="85">
        <f>'Jadual5-2digit'!AC11</f>
        <v>109.975356754168</v>
      </c>
      <c r="AC8" s="85">
        <f>'Jadual5-2digit'!AD11</f>
        <v>106.696884959004</v>
      </c>
      <c r="AD8" s="85">
        <f>'Jadual5-2digit'!AE11</f>
        <v>116.972895349187</v>
      </c>
      <c r="AE8" s="85">
        <f>'Jadual5-2digit'!AF11</f>
        <v>99.3877363682343</v>
      </c>
      <c r="AF8" s="85">
        <f>'Jadual5-2digit'!AG11</f>
        <v>99.701446358236097</v>
      </c>
      <c r="AG8" s="85">
        <f>'Jadual5-2digit'!AH11</f>
        <v>104.988153732863</v>
      </c>
      <c r="AH8" s="85">
        <f>'Jadual5-2digit'!AI11</f>
        <v>108.420056639286</v>
      </c>
      <c r="AI8" s="85">
        <f>'Jadual5-2digit'!AJ11</f>
        <v>108.71066290255099</v>
      </c>
      <c r="AJ8" s="85">
        <f>'Jadual5-2digit'!AK11</f>
        <v>112.911773474388</v>
      </c>
      <c r="AK8" s="85">
        <f>'Jadual5-2digit'!AL11</f>
        <v>110.26979604566699</v>
      </c>
      <c r="AL8" s="85">
        <f>'Jadual5-2digit'!AM11</f>
        <v>109.42987264600499</v>
      </c>
      <c r="AM8" s="85">
        <f>'Jadual5-2digit'!AN11</f>
        <v>108.10285789312999</v>
      </c>
      <c r="AN8" s="85">
        <f>'Jadual5-2digit'!AO11</f>
        <v>114.840709126634</v>
      </c>
      <c r="AO8" s="85">
        <f>'Jadual5-2digit'!AP11</f>
        <v>111.824886507778</v>
      </c>
      <c r="AP8" s="85">
        <f>'Jadual5-2digit'!AQ11</f>
        <v>120.941604844351</v>
      </c>
      <c r="AQ8" s="85">
        <f>'Jadual5-2digit'!AR11</f>
        <v>102.20085960420499</v>
      </c>
      <c r="AR8" s="85">
        <f>'Jadual5-2digit'!AS11</f>
        <v>107.37831608195999</v>
      </c>
      <c r="AS8" s="85">
        <f>'Jadual5-2digit'!AT11</f>
        <v>109.980792053952</v>
      </c>
      <c r="AT8" s="85">
        <f>'Jadual5-2digit'!AU11</f>
        <v>111.22084559667</v>
      </c>
      <c r="AU8" s="85">
        <f>'Jadual5-2digit'!AV11</f>
        <v>111.08534043957199</v>
      </c>
      <c r="AV8" s="85">
        <f>'Jadual5-2digit'!AW11</f>
        <v>114.81650967093201</v>
      </c>
      <c r="AW8" s="85">
        <f>'Jadual5-2digit'!AX11</f>
        <v>114.415755236278</v>
      </c>
      <c r="AX8" s="85">
        <f>'Jadual5-2digit'!AY11</f>
        <v>111.466639856866</v>
      </c>
      <c r="AY8" s="85">
        <f>'Jadual5-2digit'!AZ11</f>
        <v>110.370493805964</v>
      </c>
      <c r="AZ8" s="85">
        <f>'Jadual5-2digit'!BA11</f>
        <v>117.52867185251399</v>
      </c>
      <c r="BA8" s="85">
        <f>'Jadual5-2digit'!BB11</f>
        <v>113.94522212065201</v>
      </c>
      <c r="BB8" s="85">
        <f>'Jadual5-2digit'!BC11</f>
        <v>123.753369927267</v>
      </c>
      <c r="BC8" s="85">
        <f>'Jadual5-2digit'!BD11</f>
        <v>104.459948099203</v>
      </c>
      <c r="BD8" s="85">
        <f>'Jadual5-2digit'!BE11</f>
        <v>111.560108850644</v>
      </c>
      <c r="BE8" s="85">
        <f>'Jadual5-2digit'!BF11</f>
        <v>113.257808959038</v>
      </c>
      <c r="BF8" s="85">
        <f>'Jadual5-2digit'!BG11</f>
        <v>115.402556520107</v>
      </c>
      <c r="BG8" s="85">
        <f>'Jadual5-2digit'!BH11</f>
        <v>118.42206439333199</v>
      </c>
      <c r="BH8" s="85">
        <f>'Jadual5-2digit'!BI11</f>
        <v>121.586059525217</v>
      </c>
      <c r="BI8" s="85">
        <f>'Jadual5-2digit'!BJ11</f>
        <v>120.412407179453</v>
      </c>
      <c r="BJ8" s="85">
        <f>'Jadual5-2digit'!BK11</f>
        <v>118.035419672263</v>
      </c>
      <c r="BK8" s="85">
        <f>'Jadual5-2digit'!BL11</f>
        <v>115.783714066473</v>
      </c>
      <c r="BL8" s="85">
        <f>'Jadual5-2digit'!BM11</f>
        <v>120.81484510120301</v>
      </c>
      <c r="BM8" s="85">
        <f>'Jadual5-2digit'!BN11</f>
        <v>116.596118591039</v>
      </c>
      <c r="BN8" s="85">
        <f>'Jadual5-2digit'!BO11</f>
        <v>128.64526052315</v>
      </c>
      <c r="BO8" s="85">
        <f>'Jadual5-2digit'!BP11</f>
        <v>109.19729349240799</v>
      </c>
      <c r="BP8" s="85">
        <f>'Jadual5-2digit'!BQ11</f>
        <v>114.914429966681</v>
      </c>
      <c r="BQ8" s="85">
        <f>'Jadual5-2digit'!BR11</f>
        <v>120.38519853711099</v>
      </c>
      <c r="BR8" s="85">
        <f>'Jadual5-2digit'!BS11</f>
        <v>112.64601589754299</v>
      </c>
      <c r="BS8" s="85">
        <f>'Jadual5-2digit'!BT11</f>
        <v>41.848309464242199</v>
      </c>
      <c r="BT8" s="85">
        <f>'Jadual5-2digit'!BU11</f>
        <v>72.592662209397801</v>
      </c>
      <c r="BU8" s="85">
        <f>'Jadual5-2digit'!BV11</f>
        <v>101.111057108433</v>
      </c>
      <c r="BV8" s="85">
        <f>'Jadual5-2digit'!BW11</f>
        <v>97.721528415223901</v>
      </c>
      <c r="BW8" s="85">
        <f>'Jadual5-2digit'!BX11</f>
        <v>102.8184776999</v>
      </c>
      <c r="BX8" s="85">
        <f>'Jadual5-2digit'!BY11</f>
        <v>112.85744900709101</v>
      </c>
      <c r="BY8" s="85">
        <f>'Jadual5-2digit'!BZ11</f>
        <v>111.857478370103</v>
      </c>
      <c r="BZ8" s="85">
        <f>'Jadual5-2digit'!CA11</f>
        <v>123.76431999246201</v>
      </c>
      <c r="CA8" s="85">
        <f>'Jadual5-2digit'!CB11</f>
        <v>111.06728176583501</v>
      </c>
      <c r="CB8" s="85">
        <f>'Jadual5-2digit'!CC11</f>
        <v>115.154572473882</v>
      </c>
      <c r="CC8" s="85">
        <f>'Jadual5-2digit'!CD11</f>
        <v>119.986091286834</v>
      </c>
      <c r="CD8" s="85">
        <f>'Jadual5-2digit'!CE11</f>
        <v>129.12963434538599</v>
      </c>
      <c r="CE8" s="85">
        <f>'Jadual5-2digit'!CF11</f>
        <v>102.1236428038</v>
      </c>
      <c r="CF8" s="85">
        <f>'Jadual5-2digit'!CG11</f>
        <v>102.452304878826</v>
      </c>
      <c r="CG8" s="85">
        <f>'Jadual5-2digit'!CH11</f>
        <v>111.891810240322</v>
      </c>
      <c r="CH8" s="85">
        <f>'Jadual5-2digit'!CI11</f>
        <v>100.20778461191099</v>
      </c>
      <c r="CI8" s="85">
        <f>'Jadual5-2digit'!CJ11</f>
        <v>103.975466480088</v>
      </c>
      <c r="CJ8" s="85">
        <f>'Jadual5-2digit'!CK11</f>
        <v>123.967179344668</v>
      </c>
      <c r="CK8" s="85">
        <f>'Jadual5-2digit'!CL11</f>
        <v>120.465497214135</v>
      </c>
      <c r="CL8" s="85">
        <f>'Jadual5-2digit'!CM11</f>
        <v>137.46119881404201</v>
      </c>
      <c r="CM8" s="85">
        <f>'Jadual5-2digit'!CN11</f>
        <v>119.84637467204401</v>
      </c>
      <c r="CN8" s="85">
        <f>'Jadual5-2digit'!CO11</f>
        <v>124.795990947981</v>
      </c>
      <c r="CO8" s="85">
        <f>'Jadual5-2digit'!CP11</f>
        <v>127.691096704289</v>
      </c>
      <c r="CP8" s="85">
        <f>'Jadual5-2digit'!CQ11</f>
        <v>135.86787086115601</v>
      </c>
      <c r="CQ8" s="85">
        <f>'Jadual5-2digit'!CR11</f>
        <v>106.283089380988</v>
      </c>
      <c r="CR8" s="85">
        <f>'Jadual5-2digit'!CS11</f>
        <v>106.084166729502</v>
      </c>
      <c r="CS8" s="85">
        <f>'Jadual5-2digit'!CT11</f>
        <v>116.04403344935</v>
      </c>
      <c r="CT8" s="85">
        <f>'Jadual5-2digit'!CU11</f>
        <v>110.907185326562</v>
      </c>
      <c r="CU8" s="85">
        <f>'Jadual5-2digit'!CV11</f>
        <v>114.012479874294</v>
      </c>
      <c r="CV8" s="85">
        <f>'Jadual5-2digit'!CW11</f>
        <v>130.80946325953099</v>
      </c>
      <c r="CW8" s="85">
        <f>'Jadual5-2digit'!CX11</f>
        <v>121.982688317598</v>
      </c>
      <c r="CX8" s="85">
        <f>'Jadual5-2digit'!CY11</f>
        <v>132.585514650243</v>
      </c>
      <c r="CY8" s="85">
        <f>'Jadual5-2digit'!CZ11</f>
        <v>118.75539776805699</v>
      </c>
      <c r="CZ8" s="85">
        <f>'Jadual5-2digit'!DA11</f>
        <v>118.963298235029</v>
      </c>
      <c r="DA8" s="85">
        <f>'Jadual5-2digit'!DB11</f>
        <v>123.45740533145</v>
      </c>
      <c r="DB8" s="85">
        <f>'Jadual5-2digit'!DC11</f>
        <v>132.46048520276</v>
      </c>
      <c r="DC8" s="85">
        <f>'Jadual5-2digit'!DD11</f>
        <v>102.94409341990701</v>
      </c>
      <c r="DD8" s="85">
        <f>'Jadual5-2digit'!DE11</f>
        <v>104.996513355117</v>
      </c>
      <c r="DE8" s="85">
        <f>'Jadual5-2digit'!DF11</f>
        <v>109.111082793336</v>
      </c>
      <c r="DF8" s="85">
        <f>'Jadual5-2digit'!DG11</f>
        <v>103.917679580019</v>
      </c>
      <c r="DG8" s="85">
        <f>'Jadual5-2digit'!DH11</f>
        <v>108.21760960258</v>
      </c>
      <c r="DH8" s="85">
        <f>'Jadual5-2digit'!DI11</f>
        <v>121.896693140876</v>
      </c>
      <c r="DI8" s="85">
        <f>'Jadual5-2digit'!DJ11</f>
        <v>114.773686744513</v>
      </c>
      <c r="DJ8" s="85">
        <f>'Jadual5-2digit'!DK11</f>
        <v>126.23882795093201</v>
      </c>
      <c r="DK8" s="85">
        <f>'Jadual5-2digit'!DL11</f>
        <v>111.49945448741801</v>
      </c>
      <c r="DL8" s="85">
        <f>'Jadual5-2digit'!DM11</f>
        <v>119.634927244278</v>
      </c>
      <c r="DM8" s="85">
        <f>'Jadual5-2digit'!DN11</f>
        <v>123.56235376066699</v>
      </c>
      <c r="DN8" s="85">
        <f>'Jadual5-2digit'!DO11</f>
        <v>134.28976707040101</v>
      </c>
      <c r="DO8" s="85">
        <f>'Jadual5-2digit'!DP11</f>
        <v>107.87541608663901</v>
      </c>
      <c r="DP8" s="85">
        <f>'Jadual5-2digit'!DQ11</f>
        <v>113.350476902512</v>
      </c>
      <c r="DQ8" s="85">
        <f>'Jadual5-2digit'!DR11</f>
        <v>116.280268719172</v>
      </c>
      <c r="DR8" s="85">
        <f>'Jadual5-2digit'!DS11</f>
        <v>111.748411319171</v>
      </c>
      <c r="DS8" s="85">
        <f>'Jadual5-2digit'!DT11</f>
        <v>114.376458514135</v>
      </c>
      <c r="DT8" s="85">
        <f>'Jadual5-2digit'!DU11</f>
        <v>119.04833321925599</v>
      </c>
      <c r="DU8" s="85">
        <f>'Jadual5-2digit'!DV11</f>
        <v>114.508892294426</v>
      </c>
      <c r="DV8" s="85">
        <f>'Jadual5-2digit'!DW11</f>
        <v>126.987504332439</v>
      </c>
      <c r="DW8" s="85">
        <f>'Jadual5-2digit'!DX11</f>
        <v>113.85478615840969</v>
      </c>
      <c r="DX8" s="85">
        <f>'Jadual5-2digit'!DY11</f>
        <v>115.601049275587</v>
      </c>
      <c r="DY8" s="85">
        <f>'Jadual5-2digit'!DZ11</f>
        <v>119.283975380036</v>
      </c>
      <c r="DZ8" s="85">
        <f>'Jadual5-2digit'!EA11</f>
        <v>130.16563640921501</v>
      </c>
      <c r="EA8" s="85">
        <f>'Jadual5-2digit'!EB11</f>
        <v>105.21943130092301</v>
      </c>
      <c r="EB8" s="85">
        <f>'Jadual5-2digit'!EC11</f>
        <v>109.467659102685</v>
      </c>
      <c r="EC8" s="85">
        <f>'Jadual5-2digit'!ED11</f>
        <v>111.329450341165</v>
      </c>
      <c r="ED8" s="85">
        <f>'Jadual5-2digit'!EE11</f>
        <v>108.75334831679599</v>
      </c>
      <c r="EE8" s="85">
        <f>'Jadual5-2digit'!EF11</f>
        <v>109.269690066824</v>
      </c>
      <c r="EF8" s="85">
        <f>'Jadual5-2digit'!EG11</f>
        <v>117.49995061006153</v>
      </c>
      <c r="EG8" s="85">
        <f>'Jadual5-2digit'!EH11</f>
        <v>0</v>
      </c>
      <c r="EH8" s="85">
        <f>'Jadual5-2digit'!EI11</f>
        <v>0</v>
      </c>
      <c r="EI8" s="85">
        <f>'Jadual5-2digit'!EJ11</f>
        <v>0</v>
      </c>
      <c r="EJ8" s="85">
        <f t="shared" si="7"/>
        <v>95.762919091679393</v>
      </c>
      <c r="EK8" s="85">
        <f t="shared" si="8"/>
        <v>101.40143396442988</v>
      </c>
      <c r="EL8" s="85">
        <f t="shared" si="9"/>
        <v>100.9206969279514</v>
      </c>
      <c r="EM8" s="85">
        <f t="shared" si="10"/>
        <v>101.91495001593917</v>
      </c>
      <c r="EN8" s="85">
        <f t="shared" si="11"/>
        <v>99.68843953544939</v>
      </c>
      <c r="EO8" s="85">
        <f t="shared" si="12"/>
        <v>105.94211514457866</v>
      </c>
      <c r="EP8" s="85">
        <f t="shared" si="13"/>
        <v>105.83296556772267</v>
      </c>
      <c r="EQ8" s="85">
        <f t="shared" si="14"/>
        <v>107.68583889214176</v>
      </c>
      <c r="ER8" s="85">
        <f t="shared" si="15"/>
        <v>104.36988557679503</v>
      </c>
      <c r="ES8" s="85">
        <f t="shared" si="16"/>
        <v>110.63074414086866</v>
      </c>
      <c r="ET8" s="85">
        <f t="shared" si="17"/>
        <v>110.79114655525633</v>
      </c>
      <c r="EU8" s="85">
        <f t="shared" si="18"/>
        <v>111.65578365211134</v>
      </c>
      <c r="EV8" s="85">
        <f t="shared" si="19"/>
        <v>109.526651244194</v>
      </c>
      <c r="EW8" s="85">
        <f t="shared" si="20"/>
        <v>113.43920178226067</v>
      </c>
      <c r="EX8" s="85">
        <f t="shared" si="21"/>
        <v>113.12193517178133</v>
      </c>
      <c r="EY8" s="85">
        <f t="shared" si="22"/>
        <v>114.05284671570735</v>
      </c>
      <c r="EZ8" s="85">
        <f t="shared" si="23"/>
        <v>113.40682477659634</v>
      </c>
      <c r="FA8" s="85">
        <f t="shared" si="24"/>
        <v>120.14017703266734</v>
      </c>
      <c r="FB8" s="85">
        <f t="shared" si="25"/>
        <v>118.21132627997967</v>
      </c>
      <c r="FC8" s="85">
        <f t="shared" si="26"/>
        <v>118.14622420219899</v>
      </c>
      <c r="FD8" s="85">
        <f t="shared" si="27"/>
        <v>115.98188146711168</v>
      </c>
      <c r="FE8" s="85">
        <f t="shared" si="28"/>
        <v>71.850676260691003</v>
      </c>
      <c r="FF8" s="85">
        <f t="shared" si="29"/>
        <v>104.46581837407165</v>
      </c>
      <c r="FG8" s="85">
        <f t="shared" si="30"/>
        <v>115.56302670946667</v>
      </c>
      <c r="FH8" s="85">
        <f t="shared" si="31"/>
        <v>121.42343270203401</v>
      </c>
      <c r="FI8" s="85">
        <f t="shared" si="32"/>
        <v>105.48925264098267</v>
      </c>
      <c r="FJ8" s="85">
        <f t="shared" si="33"/>
        <v>109.38347681222234</v>
      </c>
      <c r="FK8" s="85">
        <f t="shared" si="34"/>
        <v>125.92435690007368</v>
      </c>
      <c r="FL8" s="85">
        <f t="shared" si="35"/>
        <v>129.45165283780867</v>
      </c>
      <c r="FM8" s="85">
        <f t="shared" si="36"/>
        <v>109.47042985328001</v>
      </c>
      <c r="FN8" s="85">
        <f t="shared" si="37"/>
        <v>118.57637615346232</v>
      </c>
      <c r="FO8" s="85">
        <f t="shared" si="38"/>
        <v>124.44120024529933</v>
      </c>
      <c r="FP8" s="85">
        <f t="shared" si="39"/>
        <v>124.96039625641299</v>
      </c>
      <c r="FQ8" s="85">
        <f t="shared" si="40"/>
        <v>105.68389652278667</v>
      </c>
      <c r="FR8" s="85">
        <f t="shared" si="41"/>
        <v>111.343994107825</v>
      </c>
      <c r="FS8" s="85">
        <f t="shared" si="42"/>
        <v>117.503989727621</v>
      </c>
      <c r="FT8" s="85">
        <f t="shared" si="43"/>
        <v>125.82901602511534</v>
      </c>
      <c r="FU8" s="85">
        <f t="shared" si="44"/>
        <v>112.50205390277434</v>
      </c>
      <c r="FV8" s="85">
        <f t="shared" si="45"/>
        <v>115.05773435085399</v>
      </c>
      <c r="FW8" s="85">
        <f t="shared" si="61"/>
        <v>118.45039426175823</v>
      </c>
      <c r="FX8" s="85">
        <f t="shared" ref="FX8:FX33" si="78">IFERROR(AVERAGE(DX8:DZ8)," ")</f>
        <v>121.68355368827933</v>
      </c>
      <c r="FY8" s="85">
        <f t="shared" si="62"/>
        <v>108.67218024825767</v>
      </c>
      <c r="FZ8" s="85">
        <f t="shared" si="63"/>
        <v>111.84099633122717</v>
      </c>
      <c r="GA8" s="85">
        <f t="shared" si="64"/>
        <v>0</v>
      </c>
      <c r="GB8" s="85">
        <f t="shared" si="65"/>
        <v>99.36168332802022</v>
      </c>
      <c r="GC8" s="85">
        <f t="shared" si="66"/>
        <v>103.82117341591692</v>
      </c>
      <c r="GD8" s="85">
        <f t="shared" si="67"/>
        <v>108.59725875764002</v>
      </c>
      <c r="GE8" s="85">
        <f t="shared" si="68"/>
        <v>112.02926273274532</v>
      </c>
      <c r="GF8" s="85">
        <f t="shared" si="69"/>
        <v>117.25277602974779</v>
      </c>
      <c r="GG8" s="85">
        <f t="shared" si="70"/>
        <v>97.432792033958108</v>
      </c>
      <c r="GH8" s="85">
        <f t="shared" si="71"/>
        <v>112.09872071841301</v>
      </c>
      <c r="GI8" s="85">
        <f t="shared" si="72"/>
        <v>119.16615294818368</v>
      </c>
      <c r="GJ8" s="85">
        <f t="shared" si="73"/>
        <v>113.99609562900822</v>
      </c>
      <c r="GK8" s="85">
        <f t="shared" si="74"/>
        <v>117.79626809291456</v>
      </c>
      <c r="GL8" s="85">
        <f t="shared" si="75"/>
        <v>114.06557675592138</v>
      </c>
      <c r="GM8" s="85">
        <f t="shared" si="46"/>
        <v>99.999999999999957</v>
      </c>
      <c r="GN8" s="85">
        <f t="shared" si="47"/>
        <v>104.78733978497313</v>
      </c>
      <c r="GO8" s="85">
        <f t="shared" si="48"/>
        <v>109.36188998125787</v>
      </c>
      <c r="GP8" s="85">
        <f t="shared" si="49"/>
        <v>112.53515872848583</v>
      </c>
      <c r="GQ8" s="85">
        <f t="shared" si="50"/>
        <v>117.47613807286059</v>
      </c>
      <c r="GR8" s="85">
        <f t="shared" si="51"/>
        <v>101.96535070283527</v>
      </c>
      <c r="GS8" s="85">
        <f t="shared" si="52"/>
        <v>115.55512976382818</v>
      </c>
      <c r="GT8" s="85">
        <f t="shared" si="53"/>
        <v>120.4849147724626</v>
      </c>
      <c r="GU8" s="85">
        <f t="shared" si="54"/>
        <v>114.87306915366143</v>
      </c>
      <c r="GV8" s="85">
        <f t="shared" si="77"/>
        <v>117.95979963512548</v>
      </c>
      <c r="GW8" s="85">
        <f t="shared" si="76"/>
        <v>85.549182566941042</v>
      </c>
      <c r="GX8" s="181"/>
      <c r="GY8" s="180" t="s">
        <v>692</v>
      </c>
      <c r="GZ8" s="178"/>
      <c r="HA8"/>
      <c r="HB8" s="186"/>
      <c r="HC8" s="184"/>
      <c r="HF8" s="35"/>
      <c r="HG8" s="32"/>
    </row>
    <row r="9" spans="1:215" s="34" customFormat="1" ht="18" customHeight="1">
      <c r="A9" s="660"/>
      <c r="C9" s="81">
        <v>1.3</v>
      </c>
      <c r="D9" s="82">
        <v>0.60298532994278597</v>
      </c>
      <c r="E9" s="166">
        <v>14</v>
      </c>
      <c r="F9" s="165"/>
      <c r="G9" s="165" t="s">
        <v>693</v>
      </c>
      <c r="H9" s="85">
        <f>'Jadual5-2digit'!I12</f>
        <v>94.9441141666981</v>
      </c>
      <c r="I9" s="85">
        <f>'Jadual5-2digit'!J12</f>
        <v>89.292062595060699</v>
      </c>
      <c r="J9" s="85">
        <f>'Jadual5-2digit'!K12</f>
        <v>95.159844440084001</v>
      </c>
      <c r="K9" s="85">
        <f>'Jadual5-2digit'!L12</f>
        <v>100.05757929058601</v>
      </c>
      <c r="L9" s="85">
        <f>'Jadual5-2digit'!M12</f>
        <v>113.383494023656</v>
      </c>
      <c r="M9" s="85">
        <f>'Jadual5-2digit'!N12</f>
        <v>89.339729528691194</v>
      </c>
      <c r="N9" s="85">
        <f>'Jadual5-2digit'!O12</f>
        <v>89.094847124121102</v>
      </c>
      <c r="O9" s="85">
        <f>'Jadual5-2digit'!P12</f>
        <v>89.117826199820499</v>
      </c>
      <c r="P9" s="85">
        <f>'Jadual5-2digit'!Q12</f>
        <v>101.697562778589</v>
      </c>
      <c r="Q9" s="85">
        <f>'Jadual5-2digit'!R12</f>
        <v>113.321841915649</v>
      </c>
      <c r="R9" s="85">
        <f>'Jadual5-2digit'!S12</f>
        <v>110.64642871166799</v>
      </c>
      <c r="S9" s="85">
        <f>'Jadual5-2digit'!T12</f>
        <v>113.944669225377</v>
      </c>
      <c r="T9" s="85">
        <f>'Jadual5-2digit'!U12</f>
        <v>100.907823391034</v>
      </c>
      <c r="U9" s="85">
        <f>'Jadual5-2digit'!V12</f>
        <v>97.227610957223902</v>
      </c>
      <c r="V9" s="85">
        <f>'Jadual5-2digit'!W12</f>
        <v>107.194778623338</v>
      </c>
      <c r="W9" s="85">
        <f>'Jadual5-2digit'!X12</f>
        <v>106.519446740386</v>
      </c>
      <c r="X9" s="85">
        <f>'Jadual5-2digit'!Y12</f>
        <v>121.39868202209099</v>
      </c>
      <c r="Y9" s="85">
        <f>'Jadual5-2digit'!Z12</f>
        <v>103.569549124437</v>
      </c>
      <c r="Z9" s="85">
        <f>'Jadual5-2digit'!AA12</f>
        <v>95.258178670379195</v>
      </c>
      <c r="AA9" s="85">
        <f>'Jadual5-2digit'!AB12</f>
        <v>98.418692596261394</v>
      </c>
      <c r="AB9" s="85">
        <f>'Jadual5-2digit'!AC12</f>
        <v>108.94288704118</v>
      </c>
      <c r="AC9" s="85">
        <f>'Jadual5-2digit'!AD12</f>
        <v>118.60699604417</v>
      </c>
      <c r="AD9" s="85">
        <f>'Jadual5-2digit'!AE12</f>
        <v>118.810050767836</v>
      </c>
      <c r="AE9" s="85">
        <f>'Jadual5-2digit'!AF12</f>
        <v>122.23964110915099</v>
      </c>
      <c r="AF9" s="85">
        <f>'Jadual5-2digit'!AG12</f>
        <v>109.10869591060801</v>
      </c>
      <c r="AG9" s="85">
        <f>'Jadual5-2digit'!AH12</f>
        <v>106.74014471522101</v>
      </c>
      <c r="AH9" s="85">
        <f>'Jadual5-2digit'!AI12</f>
        <v>118.032371818212</v>
      </c>
      <c r="AI9" s="85">
        <f>'Jadual5-2digit'!AJ12</f>
        <v>115.29994302185401</v>
      </c>
      <c r="AJ9" s="85">
        <f>'Jadual5-2digit'!AK12</f>
        <v>132.54203077607301</v>
      </c>
      <c r="AK9" s="85">
        <f>'Jadual5-2digit'!AL12</f>
        <v>117.875542932212</v>
      </c>
      <c r="AL9" s="85">
        <f>'Jadual5-2digit'!AM12</f>
        <v>109.181450425254</v>
      </c>
      <c r="AM9" s="85">
        <f>'Jadual5-2digit'!AN12</f>
        <v>111.792727513147</v>
      </c>
      <c r="AN9" s="85">
        <f>'Jadual5-2digit'!AO12</f>
        <v>123.399366057159</v>
      </c>
      <c r="AO9" s="85">
        <f>'Jadual5-2digit'!AP12</f>
        <v>135.15090859649899</v>
      </c>
      <c r="AP9" s="85">
        <f>'Jadual5-2digit'!AQ12</f>
        <v>134.117717155874</v>
      </c>
      <c r="AQ9" s="85">
        <f>'Jadual5-2digit'!AR12</f>
        <v>137.25880802975999</v>
      </c>
      <c r="AR9" s="85">
        <f>'Jadual5-2digit'!AS12</f>
        <v>122.886890838024</v>
      </c>
      <c r="AS9" s="85">
        <f>'Jadual5-2digit'!AT12</f>
        <v>117.668282724576</v>
      </c>
      <c r="AT9" s="85">
        <f>'Jadual5-2digit'!AU12</f>
        <v>122.57156579039</v>
      </c>
      <c r="AU9" s="85">
        <f>'Jadual5-2digit'!AV12</f>
        <v>120.99602164472699</v>
      </c>
      <c r="AV9" s="85">
        <f>'Jadual5-2digit'!AW12</f>
        <v>135.36950933023999</v>
      </c>
      <c r="AW9" s="85">
        <f>'Jadual5-2digit'!AX12</f>
        <v>127.52524798727799</v>
      </c>
      <c r="AX9" s="85">
        <f>'Jadual5-2digit'!AY12</f>
        <v>114.94747931513101</v>
      </c>
      <c r="AY9" s="85">
        <f>'Jadual5-2digit'!AZ12</f>
        <v>116.017117659303</v>
      </c>
      <c r="AZ9" s="85">
        <f>'Jadual5-2digit'!BA12</f>
        <v>125.383265391519</v>
      </c>
      <c r="BA9" s="85">
        <f>'Jadual5-2digit'!BB12</f>
        <v>138.03772818583499</v>
      </c>
      <c r="BB9" s="85">
        <f>'Jadual5-2digit'!BC12</f>
        <v>144.672109367361</v>
      </c>
      <c r="BC9" s="85">
        <f>'Jadual5-2digit'!BD12</f>
        <v>145.69985760930001</v>
      </c>
      <c r="BD9" s="85">
        <f>'Jadual5-2digit'!BE12</f>
        <v>132.28001960035701</v>
      </c>
      <c r="BE9" s="85">
        <f>'Jadual5-2digit'!BF12</f>
        <v>123.045006948723</v>
      </c>
      <c r="BF9" s="85">
        <f>'Jadual5-2digit'!BG12</f>
        <v>129.26243586089501</v>
      </c>
      <c r="BG9" s="85">
        <f>'Jadual5-2digit'!BH12</f>
        <v>127.13019277663101</v>
      </c>
      <c r="BH9" s="85">
        <f>'Jadual5-2digit'!BI12</f>
        <v>143.04977492087301</v>
      </c>
      <c r="BI9" s="85">
        <f>'Jadual5-2digit'!BJ12</f>
        <v>134.337575331035</v>
      </c>
      <c r="BJ9" s="85">
        <f>'Jadual5-2digit'!BK12</f>
        <v>121.645048858332</v>
      </c>
      <c r="BK9" s="85">
        <f>'Jadual5-2digit'!BL12</f>
        <v>124.02647254495901</v>
      </c>
      <c r="BL9" s="85">
        <f>'Jadual5-2digit'!BM12</f>
        <v>131.20274598107699</v>
      </c>
      <c r="BM9" s="85">
        <f>'Jadual5-2digit'!BN12</f>
        <v>149.11685896857199</v>
      </c>
      <c r="BN9" s="85">
        <f>'Jadual5-2digit'!BO12</f>
        <v>156.682061321925</v>
      </c>
      <c r="BO9" s="85">
        <f>'Jadual5-2digit'!BP12</f>
        <v>153.35550821536</v>
      </c>
      <c r="BP9" s="85">
        <f>'Jadual5-2digit'!BQ12</f>
        <v>137.27145600873001</v>
      </c>
      <c r="BQ9" s="85">
        <f>'Jadual5-2digit'!BR12</f>
        <v>131.798018554393</v>
      </c>
      <c r="BR9" s="85">
        <f>'Jadual5-2digit'!BS12</f>
        <v>128.38653376687799</v>
      </c>
      <c r="BS9" s="85">
        <f>'Jadual5-2digit'!BT12</f>
        <v>24.984051641899899</v>
      </c>
      <c r="BT9" s="85">
        <f>'Jadual5-2digit'!BU12</f>
        <v>70.289534006382098</v>
      </c>
      <c r="BU9" s="85">
        <f>'Jadual5-2digit'!BV12</f>
        <v>130.972117782705</v>
      </c>
      <c r="BV9" s="85">
        <f>'Jadual5-2digit'!BW12</f>
        <v>114.46866432280601</v>
      </c>
      <c r="BW9" s="85">
        <f>'Jadual5-2digit'!BX12</f>
        <v>115.194245462967</v>
      </c>
      <c r="BX9" s="85">
        <f>'Jadual5-2digit'!BY12</f>
        <v>132.431458741884</v>
      </c>
      <c r="BY9" s="85">
        <f>'Jadual5-2digit'!BZ12</f>
        <v>148.74101944109</v>
      </c>
      <c r="BZ9" s="85">
        <f>'Jadual5-2digit'!CA12</f>
        <v>151.67658574761199</v>
      </c>
      <c r="CA9" s="85">
        <f>'Jadual5-2digit'!CB12</f>
        <v>154.29257951098799</v>
      </c>
      <c r="CB9" s="85">
        <f>'Jadual5-2digit'!CC12</f>
        <v>133.402914601166</v>
      </c>
      <c r="CC9" s="85">
        <f>'Jadual5-2digit'!CD12</f>
        <v>128.404373875435</v>
      </c>
      <c r="CD9" s="85">
        <f>'Jadual5-2digit'!CE12</f>
        <v>134.193652186398</v>
      </c>
      <c r="CE9" s="85">
        <f>'Jadual5-2digit'!CF12</f>
        <v>102.34878594787401</v>
      </c>
      <c r="CF9" s="85">
        <f>'Jadual5-2digit'!CG12</f>
        <v>90.700005500313395</v>
      </c>
      <c r="CG9" s="85">
        <f>'Jadual5-2digit'!CH12</f>
        <v>90.307642165300294</v>
      </c>
      <c r="CH9" s="85">
        <f>'Jadual5-2digit'!CI12</f>
        <v>91.456464733835304</v>
      </c>
      <c r="CI9" s="85">
        <f>'Jadual5-2digit'!CJ12</f>
        <v>108.257186929208</v>
      </c>
      <c r="CJ9" s="85">
        <f>'Jadual5-2digit'!CK12</f>
        <v>123.008300852136</v>
      </c>
      <c r="CK9" s="85">
        <f>'Jadual5-2digit'!CL12</f>
        <v>148.43633126577501</v>
      </c>
      <c r="CL9" s="85">
        <f>'Jadual5-2digit'!CM12</f>
        <v>155.37866923393599</v>
      </c>
      <c r="CM9" s="85">
        <f>'Jadual5-2digit'!CN12</f>
        <v>157.42876474630299</v>
      </c>
      <c r="CN9" s="85">
        <f>'Jadual5-2digit'!CO12</f>
        <v>137.305456465784</v>
      </c>
      <c r="CO9" s="85">
        <f>'Jadual5-2digit'!CP12</f>
        <v>132.90138162670999</v>
      </c>
      <c r="CP9" s="85">
        <f>'Jadual5-2digit'!CQ12</f>
        <v>143.020910896864</v>
      </c>
      <c r="CQ9" s="85">
        <f>'Jadual5-2digit'!CR12</f>
        <v>109.381861803718</v>
      </c>
      <c r="CR9" s="85">
        <f>'Jadual5-2digit'!CS12</f>
        <v>95.536387520222902</v>
      </c>
      <c r="CS9" s="85">
        <f>'Jadual5-2digit'!CT12</f>
        <v>96.458861046133705</v>
      </c>
      <c r="CT9" s="85">
        <f>'Jadual5-2digit'!CU12</f>
        <v>100.408362272457</v>
      </c>
      <c r="CU9" s="85">
        <f>'Jadual5-2digit'!CV12</f>
        <v>110.96866132114501</v>
      </c>
      <c r="CV9" s="85">
        <f>'Jadual5-2digit'!CW12</f>
        <v>123.47409790142299</v>
      </c>
      <c r="CW9" s="85">
        <f>'Jadual5-2digit'!CX12</f>
        <v>136.43735133665899</v>
      </c>
      <c r="CX9" s="85">
        <f>'Jadual5-2digit'!CY12</f>
        <v>155.79292571734899</v>
      </c>
      <c r="CY9" s="85">
        <f>'Jadual5-2digit'!CZ12</f>
        <v>152.95270939376999</v>
      </c>
      <c r="CZ9" s="85">
        <f>'Jadual5-2digit'!DA12</f>
        <v>135.241083497163</v>
      </c>
      <c r="DA9" s="85">
        <f>'Jadual5-2digit'!DB12</f>
        <v>140.203931511429</v>
      </c>
      <c r="DB9" s="85">
        <f>'Jadual5-2digit'!DC12</f>
        <v>148.776456451336</v>
      </c>
      <c r="DC9" s="85">
        <f>'Jadual5-2digit'!DD12</f>
        <v>115.313823363271</v>
      </c>
      <c r="DD9" s="85">
        <f>'Jadual5-2digit'!DE12</f>
        <v>105.314284573148</v>
      </c>
      <c r="DE9" s="85">
        <f>'Jadual5-2digit'!DF12</f>
        <v>109.104258884175</v>
      </c>
      <c r="DF9" s="85">
        <f>'Jadual5-2digit'!DG12</f>
        <v>108.607091474746</v>
      </c>
      <c r="DG9" s="85">
        <f>'Jadual5-2digit'!DH12</f>
        <v>115.34967529021</v>
      </c>
      <c r="DH9" s="85">
        <f>'Jadual5-2digit'!DI12</f>
        <v>129.33728839951999</v>
      </c>
      <c r="DI9" s="85">
        <f>'Jadual5-2digit'!DJ12</f>
        <v>144.905837815665</v>
      </c>
      <c r="DJ9" s="85">
        <f>'Jadual5-2digit'!DK12</f>
        <v>160.993808169766</v>
      </c>
      <c r="DK9" s="85">
        <f>'Jadual5-2digit'!DL12</f>
        <v>149.581836976353</v>
      </c>
      <c r="DL9" s="85">
        <f>'Jadual5-2digit'!DM12</f>
        <v>137.298791008878</v>
      </c>
      <c r="DM9" s="85">
        <f>'Jadual5-2digit'!DN12</f>
        <v>130.825928075989</v>
      </c>
      <c r="DN9" s="85">
        <f>'Jadual5-2digit'!DO12</f>
        <v>160.18474617174201</v>
      </c>
      <c r="DO9" s="85">
        <f>'Jadual5-2digit'!DP12</f>
        <v>120.252634335609</v>
      </c>
      <c r="DP9" s="85">
        <f>'Jadual5-2digit'!DQ12</f>
        <v>107.487578028982</v>
      </c>
      <c r="DQ9" s="85">
        <f>'Jadual5-2digit'!DR12</f>
        <v>107.92744320019899</v>
      </c>
      <c r="DR9" s="85">
        <f>'Jadual5-2digit'!DS12</f>
        <v>117.57943813127601</v>
      </c>
      <c r="DS9" s="85">
        <f>'Jadual5-2digit'!DT12</f>
        <v>120.703196097915</v>
      </c>
      <c r="DT9" s="85">
        <f>'Jadual5-2digit'!DU12</f>
        <v>132.67081519498899</v>
      </c>
      <c r="DU9" s="85">
        <f>'Jadual5-2digit'!DV12</f>
        <v>147.24205752077299</v>
      </c>
      <c r="DV9" s="85">
        <f>'Jadual5-2digit'!DW12</f>
        <v>155.11083834433799</v>
      </c>
      <c r="DW9" s="85">
        <f>'Jadual5-2digit'!DX12</f>
        <v>146.73165323056566</v>
      </c>
      <c r="DX9" s="85">
        <f>'Jadual5-2digit'!DY12</f>
        <v>138.44267216018</v>
      </c>
      <c r="DY9" s="85">
        <f>'Jadual5-2digit'!DZ12</f>
        <v>137.450533308665</v>
      </c>
      <c r="DZ9" s="85">
        <f>'Jadual5-2digit'!EA12</f>
        <v>165.56440580737899</v>
      </c>
      <c r="EA9" s="85">
        <f>'Jadual5-2digit'!EB12</f>
        <v>123.970630407556</v>
      </c>
      <c r="EB9" s="85">
        <f>'Jadual5-2digit'!EC12</f>
        <v>106.24879715975</v>
      </c>
      <c r="EC9" s="85">
        <f>'Jadual5-2digit'!ED12</f>
        <v>104.656429582938</v>
      </c>
      <c r="ED9" s="85">
        <f>'Jadual5-2digit'!EE12</f>
        <v>114.779392068955</v>
      </c>
      <c r="EE9" s="85">
        <f>'Jadual5-2digit'!EF12</f>
        <v>120.329979870706</v>
      </c>
      <c r="EF9" s="85">
        <f>'Jadual5-2digit'!EG12</f>
        <v>135.4372524556855</v>
      </c>
      <c r="EG9" s="85">
        <f>'Jadual5-2digit'!EH12</f>
        <v>0</v>
      </c>
      <c r="EH9" s="85">
        <f>'Jadual5-2digit'!EI12</f>
        <v>0</v>
      </c>
      <c r="EI9" s="85">
        <f>'Jadual5-2digit'!EJ12</f>
        <v>0</v>
      </c>
      <c r="EJ9" s="85">
        <f t="shared" si="7"/>
        <v>93.132007067280938</v>
      </c>
      <c r="EK9" s="85">
        <f t="shared" si="8"/>
        <v>100.92693428097773</v>
      </c>
      <c r="EL9" s="85">
        <f t="shared" si="9"/>
        <v>93.303412034176858</v>
      </c>
      <c r="EM9" s="85">
        <f t="shared" si="10"/>
        <v>112.63764661756466</v>
      </c>
      <c r="EN9" s="85">
        <f t="shared" si="11"/>
        <v>101.77673765719862</v>
      </c>
      <c r="EO9" s="85">
        <f t="shared" si="12"/>
        <v>110.49589262897133</v>
      </c>
      <c r="EP9" s="85">
        <f t="shared" si="13"/>
        <v>100.87325276927352</v>
      </c>
      <c r="EQ9" s="85">
        <f t="shared" si="14"/>
        <v>119.88556264038566</v>
      </c>
      <c r="ER9" s="85">
        <f t="shared" si="15"/>
        <v>111.29373748134701</v>
      </c>
      <c r="ES9" s="85">
        <f t="shared" si="16"/>
        <v>121.90583891004633</v>
      </c>
      <c r="ET9" s="85">
        <f t="shared" si="17"/>
        <v>114.79118133185334</v>
      </c>
      <c r="EU9" s="85">
        <f t="shared" si="18"/>
        <v>135.50914459404433</v>
      </c>
      <c r="EV9" s="85">
        <f t="shared" si="19"/>
        <v>121.04224645099667</v>
      </c>
      <c r="EW9" s="85">
        <f t="shared" si="20"/>
        <v>127.963592987415</v>
      </c>
      <c r="EX9" s="85">
        <f t="shared" si="21"/>
        <v>118.782620788651</v>
      </c>
      <c r="EY9" s="85">
        <f t="shared" si="22"/>
        <v>142.803231720832</v>
      </c>
      <c r="EZ9" s="85">
        <f t="shared" si="23"/>
        <v>128.19582080332501</v>
      </c>
      <c r="FA9" s="85">
        <f t="shared" si="24"/>
        <v>134.839181009513</v>
      </c>
      <c r="FB9" s="85">
        <f t="shared" si="25"/>
        <v>125.62475579478934</v>
      </c>
      <c r="FC9" s="85">
        <f t="shared" si="26"/>
        <v>153.05147616861902</v>
      </c>
      <c r="FD9" s="85">
        <f t="shared" si="27"/>
        <v>132.4853361100003</v>
      </c>
      <c r="FE9" s="85">
        <f t="shared" si="28"/>
        <v>75.415234476995664</v>
      </c>
      <c r="FF9" s="85">
        <f t="shared" si="29"/>
        <v>120.69812284255234</v>
      </c>
      <c r="FG9" s="85">
        <f t="shared" si="30"/>
        <v>151.57006156656334</v>
      </c>
      <c r="FH9" s="85">
        <f t="shared" si="31"/>
        <v>132.00031355433302</v>
      </c>
      <c r="FI9" s="85">
        <f t="shared" si="32"/>
        <v>94.452144537829227</v>
      </c>
      <c r="FJ9" s="85">
        <f t="shared" si="33"/>
        <v>107.57398417172645</v>
      </c>
      <c r="FK9" s="85">
        <f t="shared" si="34"/>
        <v>153.74792174867133</v>
      </c>
      <c r="FL9" s="85">
        <f t="shared" si="35"/>
        <v>137.74258299645265</v>
      </c>
      <c r="FM9" s="85">
        <f t="shared" si="36"/>
        <v>100.45903679002487</v>
      </c>
      <c r="FN9" s="85">
        <f t="shared" si="37"/>
        <v>111.61704049834168</v>
      </c>
      <c r="FO9" s="85">
        <f t="shared" si="38"/>
        <v>148.39432881592597</v>
      </c>
      <c r="FP9" s="85">
        <f t="shared" si="39"/>
        <v>141.40715715330933</v>
      </c>
      <c r="FQ9" s="85">
        <f t="shared" si="40"/>
        <v>109.910788940198</v>
      </c>
      <c r="FR9" s="85">
        <f t="shared" si="41"/>
        <v>117.76468505482534</v>
      </c>
      <c r="FS9" s="85">
        <f t="shared" si="42"/>
        <v>151.82716098726132</v>
      </c>
      <c r="FT9" s="85">
        <f t="shared" si="43"/>
        <v>142.769821752203</v>
      </c>
      <c r="FU9" s="85">
        <f t="shared" si="44"/>
        <v>111.88921852159666</v>
      </c>
      <c r="FV9" s="85">
        <f t="shared" si="45"/>
        <v>123.65114980806</v>
      </c>
      <c r="FW9" s="85">
        <f t="shared" si="61"/>
        <v>149.6948496985589</v>
      </c>
      <c r="FX9" s="85">
        <f t="shared" si="78"/>
        <v>147.15253709207465</v>
      </c>
      <c r="FY9" s="85">
        <f t="shared" si="62"/>
        <v>111.62528571674801</v>
      </c>
      <c r="FZ9" s="85">
        <f t="shared" si="63"/>
        <v>123.5155414651155</v>
      </c>
      <c r="GA9" s="85">
        <f t="shared" si="64"/>
        <v>0</v>
      </c>
      <c r="GB9" s="85">
        <f t="shared" si="65"/>
        <v>95.787451127478505</v>
      </c>
      <c r="GC9" s="85">
        <f t="shared" si="66"/>
        <v>104.38196101848115</v>
      </c>
      <c r="GD9" s="85">
        <f t="shared" si="67"/>
        <v>115.99691924108225</v>
      </c>
      <c r="GE9" s="85">
        <f t="shared" si="68"/>
        <v>122.5961534090209</v>
      </c>
      <c r="GF9" s="85">
        <f t="shared" si="69"/>
        <v>129.5532525358758</v>
      </c>
      <c r="GG9" s="85">
        <f t="shared" si="70"/>
        <v>109.53289780984944</v>
      </c>
      <c r="GH9" s="85">
        <f t="shared" si="71"/>
        <v>111.34214742129625</v>
      </c>
      <c r="GI9" s="85">
        <f t="shared" si="72"/>
        <v>116.60622009493972</v>
      </c>
      <c r="GJ9" s="85">
        <f t="shared" si="73"/>
        <v>123.02754371611088</v>
      </c>
      <c r="GK9" s="85">
        <f t="shared" si="74"/>
        <v>126.10339669395323</v>
      </c>
      <c r="GL9" s="85">
        <f t="shared" si="75"/>
        <v>127.43112142464605</v>
      </c>
      <c r="GM9" s="85">
        <f t="shared" si="46"/>
        <v>100.00000000000006</v>
      </c>
      <c r="GN9" s="85">
        <f t="shared" si="47"/>
        <v>108.25786142395729</v>
      </c>
      <c r="GO9" s="85">
        <f t="shared" si="48"/>
        <v>120.87497557932278</v>
      </c>
      <c r="GP9" s="85">
        <f t="shared" si="49"/>
        <v>127.64792298697368</v>
      </c>
      <c r="GQ9" s="85">
        <f t="shared" si="50"/>
        <v>135.42780844406158</v>
      </c>
      <c r="GR9" s="85">
        <f t="shared" si="51"/>
        <v>120.04218874902791</v>
      </c>
      <c r="GS9" s="85">
        <f t="shared" si="52"/>
        <v>121.94359100314001</v>
      </c>
      <c r="GT9" s="85">
        <f t="shared" si="53"/>
        <v>124.55324727518628</v>
      </c>
      <c r="GU9" s="85">
        <f t="shared" si="54"/>
        <v>130.2274480338985</v>
      </c>
      <c r="GV9" s="85">
        <f t="shared" si="77"/>
        <v>132.00125994510464</v>
      </c>
      <c r="GW9" s="85">
        <f t="shared" si="76"/>
        <v>95.573341068484538</v>
      </c>
      <c r="GX9" s="181"/>
      <c r="GY9" s="180" t="s">
        <v>694</v>
      </c>
      <c r="GZ9" s="178"/>
      <c r="HA9"/>
      <c r="HB9" s="186"/>
      <c r="HC9" s="184"/>
      <c r="HF9" s="35"/>
      <c r="HG9" s="32"/>
    </row>
    <row r="10" spans="1:215" s="33" customFormat="1" ht="45" customHeight="1">
      <c r="A10" s="660"/>
      <c r="B10" s="80"/>
      <c r="C10" s="81">
        <v>1.4</v>
      </c>
      <c r="D10" s="82">
        <v>1.4395171783940699</v>
      </c>
      <c r="E10" s="164">
        <v>16</v>
      </c>
      <c r="F10" s="165"/>
      <c r="G10" s="165" t="s">
        <v>701</v>
      </c>
      <c r="H10" s="85">
        <f>'Jadual5-2digit'!I15</f>
        <v>92.635564697076603</v>
      </c>
      <c r="I10" s="85">
        <f>'Jadual5-2digit'!J15</f>
        <v>91.638530629738398</v>
      </c>
      <c r="J10" s="85">
        <f>'Jadual5-2digit'!K15</f>
        <v>104.78388334890199</v>
      </c>
      <c r="K10" s="85">
        <f>'Jadual5-2digit'!L15</f>
        <v>106.678989901953</v>
      </c>
      <c r="L10" s="85">
        <f>'Jadual5-2digit'!M15</f>
        <v>93.213040033822296</v>
      </c>
      <c r="M10" s="85">
        <f>'Jadual5-2digit'!N15</f>
        <v>97.629419298055197</v>
      </c>
      <c r="N10" s="85">
        <f>'Jadual5-2digit'!O15</f>
        <v>97.121766544192795</v>
      </c>
      <c r="O10" s="85">
        <f>'Jadual5-2digit'!P15</f>
        <v>96.873392717020494</v>
      </c>
      <c r="P10" s="85">
        <f>'Jadual5-2digit'!Q15</f>
        <v>102.30858325173099</v>
      </c>
      <c r="Q10" s="85">
        <f>'Jadual5-2digit'!R15</f>
        <v>106.212356295635</v>
      </c>
      <c r="R10" s="85">
        <f>'Jadual5-2digit'!S15</f>
        <v>105.437930709638</v>
      </c>
      <c r="S10" s="85">
        <f>'Jadual5-2digit'!T15</f>
        <v>105.46654257223599</v>
      </c>
      <c r="T10" s="85">
        <f>'Jadual5-2digit'!U15</f>
        <v>100.32717249441799</v>
      </c>
      <c r="U10" s="85">
        <f>'Jadual5-2digit'!V15</f>
        <v>96.754877054684798</v>
      </c>
      <c r="V10" s="85">
        <f>'Jadual5-2digit'!W15</f>
        <v>100.969659170423</v>
      </c>
      <c r="W10" s="85">
        <f>'Jadual5-2digit'!X15</f>
        <v>102.898114593344</v>
      </c>
      <c r="X10" s="85">
        <f>'Jadual5-2digit'!Y15</f>
        <v>99.240786242464907</v>
      </c>
      <c r="Y10" s="85">
        <f>'Jadual5-2digit'!Z15</f>
        <v>107.56876453240599</v>
      </c>
      <c r="Z10" s="85">
        <f>'Jadual5-2digit'!AA15</f>
        <v>101.73409608381</v>
      </c>
      <c r="AA10" s="85">
        <f>'Jadual5-2digit'!AB15</f>
        <v>102.364116276817</v>
      </c>
      <c r="AB10" s="85">
        <f>'Jadual5-2digit'!AC15</f>
        <v>100.773435104361</v>
      </c>
      <c r="AC10" s="85">
        <f>'Jadual5-2digit'!AD15</f>
        <v>105.883597445246</v>
      </c>
      <c r="AD10" s="85">
        <f>'Jadual5-2digit'!AE15</f>
        <v>109.38950211648</v>
      </c>
      <c r="AE10" s="85">
        <f>'Jadual5-2digit'!AF15</f>
        <v>111.323455118257</v>
      </c>
      <c r="AF10" s="85">
        <f>'Jadual5-2digit'!AG15</f>
        <v>103.975706010834</v>
      </c>
      <c r="AG10" s="85">
        <f>'Jadual5-2digit'!AH15</f>
        <v>103.631267668201</v>
      </c>
      <c r="AH10" s="85">
        <f>'Jadual5-2digit'!AI15</f>
        <v>108.935396012355</v>
      </c>
      <c r="AI10" s="85">
        <f>'Jadual5-2digit'!AJ15</f>
        <v>108.888401649364</v>
      </c>
      <c r="AJ10" s="85">
        <f>'Jadual5-2digit'!AK15</f>
        <v>106.520073184444</v>
      </c>
      <c r="AK10" s="85">
        <f>'Jadual5-2digit'!AL15</f>
        <v>106.419277435174</v>
      </c>
      <c r="AL10" s="85">
        <f>'Jadual5-2digit'!AM15</f>
        <v>103.57990258446</v>
      </c>
      <c r="AM10" s="85">
        <f>'Jadual5-2digit'!AN15</f>
        <v>103.135531442361</v>
      </c>
      <c r="AN10" s="85">
        <f>'Jadual5-2digit'!AO15</f>
        <v>103.31229166713899</v>
      </c>
      <c r="AO10" s="85">
        <f>'Jadual5-2digit'!AP15</f>
        <v>107.350356395012</v>
      </c>
      <c r="AP10" s="85">
        <f>'Jadual5-2digit'!AQ15</f>
        <v>112.38523872704199</v>
      </c>
      <c r="AQ10" s="85">
        <f>'Jadual5-2digit'!AR15</f>
        <v>113.93984527811899</v>
      </c>
      <c r="AR10" s="85">
        <f>'Jadual5-2digit'!AS15</f>
        <v>111.75194030186501</v>
      </c>
      <c r="AS10" s="85">
        <f>'Jadual5-2digit'!AT15</f>
        <v>111.16671251976901</v>
      </c>
      <c r="AT10" s="85">
        <f>'Jadual5-2digit'!AU15</f>
        <v>112.496792901481</v>
      </c>
      <c r="AU10" s="85">
        <f>'Jadual5-2digit'!AV15</f>
        <v>112.78138791158599</v>
      </c>
      <c r="AV10" s="85">
        <f>'Jadual5-2digit'!AW15</f>
        <v>109.957595438377</v>
      </c>
      <c r="AW10" s="85">
        <f>'Jadual5-2digit'!AX15</f>
        <v>111.373873755348</v>
      </c>
      <c r="AX10" s="85">
        <f>'Jadual5-2digit'!AY15</f>
        <v>108.746576273044</v>
      </c>
      <c r="AY10" s="85">
        <f>'Jadual5-2digit'!AZ15</f>
        <v>111.025703996974</v>
      </c>
      <c r="AZ10" s="85">
        <f>'Jadual5-2digit'!BA15</f>
        <v>111.919215476829</v>
      </c>
      <c r="BA10" s="85">
        <f>'Jadual5-2digit'!BB15</f>
        <v>116.523408022154</v>
      </c>
      <c r="BB10" s="85">
        <f>'Jadual5-2digit'!BC15</f>
        <v>116.496913436829</v>
      </c>
      <c r="BC10" s="85">
        <f>'Jadual5-2digit'!BD15</f>
        <v>120.158673913832</v>
      </c>
      <c r="BD10" s="85">
        <f>'Jadual5-2digit'!BE15</f>
        <v>118.70128690409</v>
      </c>
      <c r="BE10" s="85">
        <f>'Jadual5-2digit'!BF15</f>
        <v>117.210515762151</v>
      </c>
      <c r="BF10" s="85">
        <f>'Jadual5-2digit'!BG15</f>
        <v>116.191530456246</v>
      </c>
      <c r="BG10" s="85">
        <f>'Jadual5-2digit'!BH15</f>
        <v>116.99106530627699</v>
      </c>
      <c r="BH10" s="85">
        <f>'Jadual5-2digit'!BI15</f>
        <v>116.233593204915</v>
      </c>
      <c r="BI10" s="85">
        <f>'Jadual5-2digit'!BJ15</f>
        <v>116.070262518974</v>
      </c>
      <c r="BJ10" s="85">
        <f>'Jadual5-2digit'!BK15</f>
        <v>114.807285282474</v>
      </c>
      <c r="BK10" s="85">
        <f>'Jadual5-2digit'!BL15</f>
        <v>116.87372508071</v>
      </c>
      <c r="BL10" s="85">
        <f>'Jadual5-2digit'!BM15</f>
        <v>119.182687446695</v>
      </c>
      <c r="BM10" s="85">
        <f>'Jadual5-2digit'!BN15</f>
        <v>121.30071212723099</v>
      </c>
      <c r="BN10" s="85">
        <f>'Jadual5-2digit'!BO15</f>
        <v>121.561727331727</v>
      </c>
      <c r="BO10" s="85">
        <f>'Jadual5-2digit'!BP15</f>
        <v>125.58328379776999</v>
      </c>
      <c r="BP10" s="85">
        <f>'Jadual5-2digit'!BQ15</f>
        <v>121.707899899081</v>
      </c>
      <c r="BQ10" s="85">
        <f>'Jadual5-2digit'!BR15</f>
        <v>125.14879417783</v>
      </c>
      <c r="BR10" s="85">
        <f>'Jadual5-2digit'!BS15</f>
        <v>113.326963201559</v>
      </c>
      <c r="BS10" s="85">
        <f>'Jadual5-2digit'!BT15</f>
        <v>24.294225889814399</v>
      </c>
      <c r="BT10" s="85">
        <f>'Jadual5-2digit'!BU15</f>
        <v>56.812716350429298</v>
      </c>
      <c r="BU10" s="85">
        <f>'Jadual5-2digit'!BV15</f>
        <v>122.37559419832201</v>
      </c>
      <c r="BV10" s="85">
        <f>'Jadual5-2digit'!BW15</f>
        <v>102.822998392702</v>
      </c>
      <c r="BW10" s="85">
        <f>'Jadual5-2digit'!BX15</f>
        <v>102.26902378364601</v>
      </c>
      <c r="BX10" s="85">
        <f>'Jadual5-2digit'!BY15</f>
        <v>116.025914428703</v>
      </c>
      <c r="BY10" s="85">
        <f>'Jadual5-2digit'!BZ15</f>
        <v>115.789288781686</v>
      </c>
      <c r="BZ10" s="85">
        <f>'Jadual5-2digit'!CA15</f>
        <v>121.488036423501</v>
      </c>
      <c r="CA10" s="85">
        <f>'Jadual5-2digit'!CB15</f>
        <v>126.456081897652</v>
      </c>
      <c r="CB10" s="85">
        <f>'Jadual5-2digit'!CC15</f>
        <v>118.297648760128</v>
      </c>
      <c r="CC10" s="85">
        <f>'Jadual5-2digit'!CD15</f>
        <v>120.06438300715401</v>
      </c>
      <c r="CD10" s="85">
        <f>'Jadual5-2digit'!CE15</f>
        <v>119.170702825023</v>
      </c>
      <c r="CE10" s="85">
        <f>'Jadual5-2digit'!CF15</f>
        <v>109.127750477067</v>
      </c>
      <c r="CF10" s="85">
        <f>'Jadual5-2digit'!CG15</f>
        <v>107.669068623226</v>
      </c>
      <c r="CG10" s="85">
        <f>'Jadual5-2digit'!CH15</f>
        <v>100.340964407925</v>
      </c>
      <c r="CH10" s="85">
        <f>'Jadual5-2digit'!CI15</f>
        <v>79.2177378472839</v>
      </c>
      <c r="CI10" s="85">
        <f>'Jadual5-2digit'!CJ15</f>
        <v>99.999409320949098</v>
      </c>
      <c r="CJ10" s="85">
        <f>'Jadual5-2digit'!CK15</f>
        <v>113.80625438794399</v>
      </c>
      <c r="CK10" s="85">
        <f>'Jadual5-2digit'!CL15</f>
        <v>121.77654770364499</v>
      </c>
      <c r="CL10" s="85">
        <f>'Jadual5-2digit'!CM15</f>
        <v>136.64241998320699</v>
      </c>
      <c r="CM10" s="85">
        <f>'Jadual5-2digit'!CN15</f>
        <v>137.231583876012</v>
      </c>
      <c r="CN10" s="85">
        <f>'Jadual5-2digit'!CO15</f>
        <v>131.647854160473</v>
      </c>
      <c r="CO10" s="85">
        <f>'Jadual5-2digit'!CP15</f>
        <v>128.18011637745701</v>
      </c>
      <c r="CP10" s="85">
        <f>'Jadual5-2digit'!CQ15</f>
        <v>131.05191255871699</v>
      </c>
      <c r="CQ10" s="85">
        <f>'Jadual5-2digit'!CR15</f>
        <v>117.667304900966</v>
      </c>
      <c r="CR10" s="85">
        <f>'Jadual5-2digit'!CS15</f>
        <v>117.880430785334</v>
      </c>
      <c r="CS10" s="85">
        <f>'Jadual5-2digit'!CT15</f>
        <v>118.13885926000199</v>
      </c>
      <c r="CT10" s="85">
        <f>'Jadual5-2digit'!CU15</f>
        <v>112.789361333587</v>
      </c>
      <c r="CU10" s="85">
        <f>'Jadual5-2digit'!CV15</f>
        <v>113.115591807795</v>
      </c>
      <c r="CV10" s="85">
        <f>'Jadual5-2digit'!CW15</f>
        <v>122.148966861497</v>
      </c>
      <c r="CW10" s="85">
        <f>'Jadual5-2digit'!CX15</f>
        <v>121.91175465937501</v>
      </c>
      <c r="CX10" s="85">
        <f>'Jadual5-2digit'!CY15</f>
        <v>120.748155541651</v>
      </c>
      <c r="CY10" s="85">
        <f>'Jadual5-2digit'!CZ15</f>
        <v>119.63040690038</v>
      </c>
      <c r="CZ10" s="85">
        <f>'Jadual5-2digit'!DA15</f>
        <v>112.52602075221699</v>
      </c>
      <c r="DA10" s="85">
        <f>'Jadual5-2digit'!DB15</f>
        <v>125.01925072664601</v>
      </c>
      <c r="DB10" s="85">
        <f>'Jadual5-2digit'!DC15</f>
        <v>119.549532359447</v>
      </c>
      <c r="DC10" s="85">
        <f>'Jadual5-2digit'!DD15</f>
        <v>106.04396107313799</v>
      </c>
      <c r="DD10" s="85">
        <f>'Jadual5-2digit'!DE15</f>
        <v>116.21842502230901</v>
      </c>
      <c r="DE10" s="85">
        <f>'Jadual5-2digit'!DF15</f>
        <v>113.55471947381901</v>
      </c>
      <c r="DF10" s="85">
        <f>'Jadual5-2digit'!DG15</f>
        <v>109.034375937695</v>
      </c>
      <c r="DG10" s="85">
        <f>'Jadual5-2digit'!DH15</f>
        <v>111.758313536294</v>
      </c>
      <c r="DH10" s="85">
        <f>'Jadual5-2digit'!DI15</f>
        <v>117.48595382268699</v>
      </c>
      <c r="DI10" s="85">
        <f>'Jadual5-2digit'!DJ15</f>
        <v>124.00054871787999</v>
      </c>
      <c r="DJ10" s="85">
        <f>'Jadual5-2digit'!DK15</f>
        <v>118.45362704832399</v>
      </c>
      <c r="DK10" s="85">
        <f>'Jadual5-2digit'!DL15</f>
        <v>116.043875452956</v>
      </c>
      <c r="DL10" s="85">
        <f>'Jadual5-2digit'!DM15</f>
        <v>113.350070692145</v>
      </c>
      <c r="DM10" s="85">
        <f>'Jadual5-2digit'!DN15</f>
        <v>119.487428016633</v>
      </c>
      <c r="DN10" s="85">
        <f>'Jadual5-2digit'!DO15</f>
        <v>122.623249086596</v>
      </c>
      <c r="DO10" s="85">
        <f>'Jadual5-2digit'!DP15</f>
        <v>110.980440374625</v>
      </c>
      <c r="DP10" s="85">
        <f>'Jadual5-2digit'!DQ15</f>
        <v>118.306291451871</v>
      </c>
      <c r="DQ10" s="85">
        <f>'Jadual5-2digit'!DR15</f>
        <v>119.390831116153</v>
      </c>
      <c r="DR10" s="85">
        <f>'Jadual5-2digit'!DS15</f>
        <v>119.566360010761</v>
      </c>
      <c r="DS10" s="85">
        <f>'Jadual5-2digit'!DT15</f>
        <v>117.076637526555</v>
      </c>
      <c r="DT10" s="85">
        <f>'Jadual5-2digit'!DU15</f>
        <v>124.60595984888</v>
      </c>
      <c r="DU10" s="85">
        <f>'Jadual5-2digit'!DV15</f>
        <v>128.54212955497999</v>
      </c>
      <c r="DV10" s="85">
        <f>'Jadual5-2digit'!DW15</f>
        <v>123.646430667762</v>
      </c>
      <c r="DW10" s="85">
        <f>'Jadual5-2digit'!DX15</f>
        <v>123.22307572134144</v>
      </c>
      <c r="DX10" s="85">
        <f>'Jadual5-2digit'!DY15</f>
        <v>116.957812430608</v>
      </c>
      <c r="DY10" s="85">
        <f>'Jadual5-2digit'!DZ15</f>
        <v>123.82208717360901</v>
      </c>
      <c r="DZ10" s="85">
        <f>'Jadual5-2digit'!EA15</f>
        <v>125.728280531533</v>
      </c>
      <c r="EA10" s="85">
        <f>'Jadual5-2digit'!EB15</f>
        <v>114.71655035185999</v>
      </c>
      <c r="EB10" s="85">
        <f>'Jadual5-2digit'!EC15</f>
        <v>121.373444636564</v>
      </c>
      <c r="EC10" s="85">
        <f>'Jadual5-2digit'!ED15</f>
        <v>117.16947276583601</v>
      </c>
      <c r="ED10" s="85">
        <f>'Jadual5-2digit'!EE15</f>
        <v>123.587943073774</v>
      </c>
      <c r="EE10" s="85">
        <f>'Jadual5-2digit'!EF15</f>
        <v>121.311603577477</v>
      </c>
      <c r="EF10" s="85">
        <f>'Jadual5-2digit'!EG15</f>
        <v>126.98181752365605</v>
      </c>
      <c r="EG10" s="85">
        <f>'Jadual5-2digit'!EH15</f>
        <v>0</v>
      </c>
      <c r="EH10" s="85">
        <f>'Jadual5-2digit'!EI15</f>
        <v>0</v>
      </c>
      <c r="EI10" s="85">
        <f>'Jadual5-2digit'!EJ15</f>
        <v>0</v>
      </c>
      <c r="EJ10" s="85">
        <f t="shared" si="7"/>
        <v>96.352659558572327</v>
      </c>
      <c r="EK10" s="85">
        <f t="shared" si="8"/>
        <v>99.173816411276832</v>
      </c>
      <c r="EL10" s="85">
        <f t="shared" si="9"/>
        <v>98.767914170981427</v>
      </c>
      <c r="EM10" s="85">
        <f t="shared" si="10"/>
        <v>105.70560985916967</v>
      </c>
      <c r="EN10" s="85">
        <f t="shared" si="11"/>
        <v>99.350569573175264</v>
      </c>
      <c r="EO10" s="85">
        <f t="shared" si="12"/>
        <v>103.23588845607162</v>
      </c>
      <c r="EP10" s="85">
        <f t="shared" si="13"/>
        <v>101.62388248832933</v>
      </c>
      <c r="EQ10" s="85">
        <f t="shared" si="14"/>
        <v>108.865518226661</v>
      </c>
      <c r="ER10" s="85">
        <f t="shared" si="15"/>
        <v>105.51412323046334</v>
      </c>
      <c r="ES10" s="85">
        <f t="shared" si="16"/>
        <v>107.27591742299398</v>
      </c>
      <c r="ET10" s="85">
        <f t="shared" si="17"/>
        <v>103.34257523132</v>
      </c>
      <c r="EU10" s="85">
        <f t="shared" si="18"/>
        <v>111.22514680005766</v>
      </c>
      <c r="EV10" s="85">
        <f t="shared" si="19"/>
        <v>111.80514857437167</v>
      </c>
      <c r="EW10" s="85">
        <f t="shared" si="20"/>
        <v>111.37095236843702</v>
      </c>
      <c r="EX10" s="85">
        <f t="shared" si="21"/>
        <v>110.56383191561567</v>
      </c>
      <c r="EY10" s="85">
        <f t="shared" si="22"/>
        <v>117.72633179093833</v>
      </c>
      <c r="EZ10" s="85">
        <f t="shared" si="23"/>
        <v>117.36777770749568</v>
      </c>
      <c r="FA10" s="85">
        <f t="shared" si="24"/>
        <v>116.43164034338866</v>
      </c>
      <c r="FB10" s="85">
        <f t="shared" si="25"/>
        <v>116.95456593662634</v>
      </c>
      <c r="FC10" s="85">
        <f t="shared" si="26"/>
        <v>122.81524108557601</v>
      </c>
      <c r="FD10" s="85">
        <f t="shared" si="27"/>
        <v>120.06121909282332</v>
      </c>
      <c r="FE10" s="85">
        <f t="shared" si="28"/>
        <v>67.827512146188567</v>
      </c>
      <c r="FF10" s="85">
        <f t="shared" si="29"/>
        <v>107.03931220168367</v>
      </c>
      <c r="FG10" s="85">
        <f t="shared" si="30"/>
        <v>121.24446903427967</v>
      </c>
      <c r="FH10" s="85">
        <f t="shared" si="31"/>
        <v>119.17757819743501</v>
      </c>
      <c r="FI10" s="85">
        <f t="shared" si="32"/>
        <v>105.71259450273932</v>
      </c>
      <c r="FJ10" s="85">
        <f t="shared" si="33"/>
        <v>97.674467185392317</v>
      </c>
      <c r="FK10" s="85">
        <f t="shared" si="34"/>
        <v>131.88351718762132</v>
      </c>
      <c r="FL10" s="85">
        <f t="shared" si="35"/>
        <v>130.293294365549</v>
      </c>
      <c r="FM10" s="85">
        <f t="shared" si="36"/>
        <v>117.89553164876732</v>
      </c>
      <c r="FN10" s="85">
        <f t="shared" si="37"/>
        <v>116.017973334293</v>
      </c>
      <c r="FO10" s="85">
        <f t="shared" si="38"/>
        <v>120.763439033802</v>
      </c>
      <c r="FP10" s="85">
        <f t="shared" si="39"/>
        <v>119.03160127943666</v>
      </c>
      <c r="FQ10" s="85">
        <f t="shared" si="40"/>
        <v>111.93903518975533</v>
      </c>
      <c r="FR10" s="85">
        <f t="shared" si="41"/>
        <v>112.75954776555868</v>
      </c>
      <c r="FS10" s="85">
        <f t="shared" si="42"/>
        <v>119.49935040638667</v>
      </c>
      <c r="FT10" s="85">
        <f t="shared" si="43"/>
        <v>118.48691593179133</v>
      </c>
      <c r="FU10" s="85">
        <f t="shared" si="44"/>
        <v>116.22585431421633</v>
      </c>
      <c r="FV10" s="85">
        <f t="shared" si="45"/>
        <v>120.41631912873201</v>
      </c>
      <c r="FW10" s="85">
        <f t="shared" si="61"/>
        <v>125.13721198136115</v>
      </c>
      <c r="FX10" s="85">
        <f t="shared" si="78"/>
        <v>122.16939337858334</v>
      </c>
      <c r="FY10" s="85">
        <f t="shared" si="62"/>
        <v>117.75315591808668</v>
      </c>
      <c r="FZ10" s="85">
        <f t="shared" si="63"/>
        <v>123.96045472496901</v>
      </c>
      <c r="GA10" s="85">
        <f t="shared" si="64"/>
        <v>0</v>
      </c>
      <c r="GB10" s="85">
        <f t="shared" si="65"/>
        <v>98.098130046943524</v>
      </c>
      <c r="GC10" s="85">
        <f t="shared" si="66"/>
        <v>101.40344683919209</v>
      </c>
      <c r="GD10" s="85">
        <f t="shared" si="67"/>
        <v>105.3775386282591</v>
      </c>
      <c r="GE10" s="85">
        <f t="shared" si="68"/>
        <v>111.24664428614143</v>
      </c>
      <c r="GF10" s="85">
        <f t="shared" si="69"/>
        <v>116.91799466250353</v>
      </c>
      <c r="GG10" s="85">
        <f t="shared" si="70"/>
        <v>98.309347813565182</v>
      </c>
      <c r="GH10" s="85">
        <f t="shared" si="71"/>
        <v>107.52154662852222</v>
      </c>
      <c r="GI10" s="85">
        <f t="shared" si="72"/>
        <v>121.40226644953646</v>
      </c>
      <c r="GJ10" s="85">
        <f t="shared" si="73"/>
        <v>114.57672807825023</v>
      </c>
      <c r="GK10" s="85">
        <f t="shared" si="74"/>
        <v>118.37636312491324</v>
      </c>
      <c r="GL10" s="85">
        <f t="shared" si="75"/>
        <v>121.29433467387967</v>
      </c>
      <c r="GM10" s="85">
        <f t="shared" si="46"/>
        <v>100.00000000000006</v>
      </c>
      <c r="GN10" s="85">
        <f t="shared" si="47"/>
        <v>103.26896468605931</v>
      </c>
      <c r="GO10" s="85">
        <f t="shared" si="48"/>
        <v>106.83944067120875</v>
      </c>
      <c r="GP10" s="85">
        <f t="shared" si="49"/>
        <v>112.86656616234067</v>
      </c>
      <c r="GQ10" s="85">
        <f t="shared" si="50"/>
        <v>118.39230626827167</v>
      </c>
      <c r="GR10" s="85">
        <f t="shared" si="51"/>
        <v>104.04312811874381</v>
      </c>
      <c r="GS10" s="85">
        <f t="shared" si="52"/>
        <v>113.61203926829698</v>
      </c>
      <c r="GT10" s="85">
        <f t="shared" si="53"/>
        <v>121.24255959560283</v>
      </c>
      <c r="GU10" s="85">
        <f t="shared" si="54"/>
        <v>115.80738366028434</v>
      </c>
      <c r="GV10" s="85">
        <f t="shared" si="77"/>
        <v>120.06657533902522</v>
      </c>
      <c r="GW10" s="85">
        <f t="shared" si="76"/>
        <v>90.970751005409753</v>
      </c>
      <c r="GX10" s="179"/>
      <c r="GY10" s="180" t="s">
        <v>702</v>
      </c>
      <c r="GZ10" s="178"/>
      <c r="HA10"/>
      <c r="HB10" s="186"/>
      <c r="HC10" s="184"/>
      <c r="HF10" s="187"/>
      <c r="HG10" s="32"/>
    </row>
    <row r="11" spans="1:215" s="34" customFormat="1" ht="18" customHeight="1">
      <c r="A11" s="660"/>
      <c r="C11" s="81">
        <v>1.5</v>
      </c>
      <c r="D11" s="82">
        <v>9.3572843416015807</v>
      </c>
      <c r="E11" s="166">
        <v>19</v>
      </c>
      <c r="F11" s="165"/>
      <c r="G11" s="165" t="s">
        <v>713</v>
      </c>
      <c r="H11" s="85">
        <f>'Jadual5-2digit'!I20</f>
        <v>107.540978697773</v>
      </c>
      <c r="I11" s="85">
        <f>'Jadual5-2digit'!J20</f>
        <v>100.08148044498</v>
      </c>
      <c r="J11" s="85">
        <f>'Jadual5-2digit'!K20</f>
        <v>106.726951902609</v>
      </c>
      <c r="K11" s="85">
        <f>'Jadual5-2digit'!L20</f>
        <v>91.084741644615903</v>
      </c>
      <c r="L11" s="85">
        <f>'Jadual5-2digit'!M20</f>
        <v>100.43798164805899</v>
      </c>
      <c r="M11" s="85">
        <f>'Jadual5-2digit'!N20</f>
        <v>102.683478952454</v>
      </c>
      <c r="N11" s="85">
        <f>'Jadual5-2digit'!O20</f>
        <v>98.809155172177299</v>
      </c>
      <c r="O11" s="85">
        <f>'Jadual5-2digit'!P20</f>
        <v>88.845147560652094</v>
      </c>
      <c r="P11" s="85">
        <f>'Jadual5-2digit'!Q20</f>
        <v>94.864988916407498</v>
      </c>
      <c r="Q11" s="85">
        <f>'Jadual5-2digit'!R20</f>
        <v>106.568724651048</v>
      </c>
      <c r="R11" s="85">
        <f>'Jadual5-2digit'!S20</f>
        <v>95.998886847400996</v>
      </c>
      <c r="S11" s="85">
        <f>'Jadual5-2digit'!T20</f>
        <v>106.357483561823</v>
      </c>
      <c r="T11" s="85">
        <f>'Jadual5-2digit'!U20</f>
        <v>106.90640293619499</v>
      </c>
      <c r="U11" s="85">
        <f>'Jadual5-2digit'!V20</f>
        <v>102.044412496513</v>
      </c>
      <c r="V11" s="85">
        <f>'Jadual5-2digit'!W20</f>
        <v>109.204442030477</v>
      </c>
      <c r="W11" s="85">
        <f>'Jadual5-2digit'!X20</f>
        <v>95.766218017339995</v>
      </c>
      <c r="X11" s="85">
        <f>'Jadual5-2digit'!Y20</f>
        <v>105.19778405408201</v>
      </c>
      <c r="Y11" s="85">
        <f>'Jadual5-2digit'!Z20</f>
        <v>107.904249869525</v>
      </c>
      <c r="Z11" s="85">
        <f>'Jadual5-2digit'!AA20</f>
        <v>102.375121425073</v>
      </c>
      <c r="AA11" s="85">
        <f>'Jadual5-2digit'!AB20</f>
        <v>90.725089908691103</v>
      </c>
      <c r="AB11" s="85">
        <f>'Jadual5-2digit'!AC20</f>
        <v>98.295595857964699</v>
      </c>
      <c r="AC11" s="85">
        <f>'Jadual5-2digit'!AD20</f>
        <v>108.80783413641601</v>
      </c>
      <c r="AD11" s="85">
        <f>'Jadual5-2digit'!AE20</f>
        <v>101.05073732568</v>
      </c>
      <c r="AE11" s="85">
        <f>'Jadual5-2digit'!AF20</f>
        <v>108.758504011358</v>
      </c>
      <c r="AF11" s="85">
        <f>'Jadual5-2digit'!AG20</f>
        <v>108.788413754735</v>
      </c>
      <c r="AG11" s="85">
        <f>'Jadual5-2digit'!AH20</f>
        <v>104.29291753954</v>
      </c>
      <c r="AH11" s="85">
        <f>'Jadual5-2digit'!AI20</f>
        <v>112.859391082356</v>
      </c>
      <c r="AI11" s="85">
        <f>'Jadual5-2digit'!AJ20</f>
        <v>97.278126077686395</v>
      </c>
      <c r="AJ11" s="85">
        <f>'Jadual5-2digit'!AK20</f>
        <v>107.600627459308</v>
      </c>
      <c r="AK11" s="85">
        <f>'Jadual5-2digit'!AL20</f>
        <v>109.476250990198</v>
      </c>
      <c r="AL11" s="85">
        <f>'Jadual5-2digit'!AM20</f>
        <v>105.619187330329</v>
      </c>
      <c r="AM11" s="85">
        <f>'Jadual5-2digit'!AN20</f>
        <v>100.024280368115</v>
      </c>
      <c r="AN11" s="85">
        <f>'Jadual5-2digit'!AO20</f>
        <v>103.28380340085999</v>
      </c>
      <c r="AO11" s="85">
        <f>'Jadual5-2digit'!AP20</f>
        <v>109.543607061594</v>
      </c>
      <c r="AP11" s="85">
        <f>'Jadual5-2digit'!AQ20</f>
        <v>110.555315387332</v>
      </c>
      <c r="AQ11" s="85">
        <f>'Jadual5-2digit'!AR20</f>
        <v>110.554847976921</v>
      </c>
      <c r="AR11" s="85">
        <f>'Jadual5-2digit'!AS20</f>
        <v>116.119351158415</v>
      </c>
      <c r="AS11" s="85">
        <f>'Jadual5-2digit'!AT20</f>
        <v>112.347358909569</v>
      </c>
      <c r="AT11" s="85">
        <f>'Jadual5-2digit'!AU20</f>
        <v>111.79995285687799</v>
      </c>
      <c r="AU11" s="85">
        <f>'Jadual5-2digit'!AV20</f>
        <v>100.09063847053</v>
      </c>
      <c r="AV11" s="85">
        <f>'Jadual5-2digit'!AW20</f>
        <v>110.829499134118</v>
      </c>
      <c r="AW11" s="85">
        <f>'Jadual5-2digit'!AX20</f>
        <v>111.05539606899799</v>
      </c>
      <c r="AX11" s="85">
        <f>'Jadual5-2digit'!AY20</f>
        <v>106.385916608719</v>
      </c>
      <c r="AY11" s="85">
        <f>'Jadual5-2digit'!AZ20</f>
        <v>103.0048479293</v>
      </c>
      <c r="AZ11" s="85">
        <f>'Jadual5-2digit'!BA20</f>
        <v>106.544255342499</v>
      </c>
      <c r="BA11" s="85">
        <f>'Jadual5-2digit'!BB20</f>
        <v>115.175493027229</v>
      </c>
      <c r="BB11" s="85">
        <f>'Jadual5-2digit'!BC20</f>
        <v>116.43674791382399</v>
      </c>
      <c r="BC11" s="85">
        <f>'Jadual5-2digit'!BD20</f>
        <v>112.40685849414299</v>
      </c>
      <c r="BD11" s="85">
        <f>'Jadual5-2digit'!BE20</f>
        <v>120.59348212556</v>
      </c>
      <c r="BE11" s="85">
        <f>'Jadual5-2digit'!BF20</f>
        <v>112.601828988791</v>
      </c>
      <c r="BF11" s="85">
        <f>'Jadual5-2digit'!BG20</f>
        <v>116.592552287939</v>
      </c>
      <c r="BG11" s="85">
        <f>'Jadual5-2digit'!BH20</f>
        <v>104.09460925353</v>
      </c>
      <c r="BH11" s="85">
        <f>'Jadual5-2digit'!BI20</f>
        <v>113.08766370587099</v>
      </c>
      <c r="BI11" s="85">
        <f>'Jadual5-2digit'!BJ20</f>
        <v>114.10910662388299</v>
      </c>
      <c r="BJ11" s="85">
        <f>'Jadual5-2digit'!BK20</f>
        <v>110.46905674260999</v>
      </c>
      <c r="BK11" s="85">
        <f>'Jadual5-2digit'!BL20</f>
        <v>105.81866930979299</v>
      </c>
      <c r="BL11" s="85">
        <f>'Jadual5-2digit'!BM20</f>
        <v>109.08960390186699</v>
      </c>
      <c r="BM11" s="85">
        <f>'Jadual5-2digit'!BN20</f>
        <v>117.588440397677</v>
      </c>
      <c r="BN11" s="85">
        <f>'Jadual5-2digit'!BO20</f>
        <v>117.786533720309</v>
      </c>
      <c r="BO11" s="85">
        <f>'Jadual5-2digit'!BP20</f>
        <v>116.424241708431</v>
      </c>
      <c r="BP11" s="85">
        <f>'Jadual5-2digit'!BQ20</f>
        <v>125.08451567429699</v>
      </c>
      <c r="BQ11" s="85">
        <f>'Jadual5-2digit'!BR20</f>
        <v>119.877895731265</v>
      </c>
      <c r="BR11" s="85">
        <f>'Jadual5-2digit'!BS20</f>
        <v>117.532082225862</v>
      </c>
      <c r="BS11" s="85">
        <f>'Jadual5-2digit'!BT20</f>
        <v>66.280406630922599</v>
      </c>
      <c r="BT11" s="85">
        <f>'Jadual5-2digit'!BU20</f>
        <v>69.740338119552902</v>
      </c>
      <c r="BU11" s="85">
        <f>'Jadual5-2digit'!BV20</f>
        <v>100.317539273753</v>
      </c>
      <c r="BV11" s="85">
        <f>'Jadual5-2digit'!BW20</f>
        <v>98.3714629185652</v>
      </c>
      <c r="BW11" s="85">
        <f>'Jadual5-2digit'!BX20</f>
        <v>96.859043536318097</v>
      </c>
      <c r="BX11" s="85">
        <f>'Jadual5-2digit'!BY20</f>
        <v>98.669153422345701</v>
      </c>
      <c r="BY11" s="85">
        <f>'Jadual5-2digit'!BZ20</f>
        <v>104.496749936032</v>
      </c>
      <c r="BZ11" s="85">
        <f>'Jadual5-2digit'!CA20</f>
        <v>104.867311779234</v>
      </c>
      <c r="CA11" s="85">
        <f>'Jadual5-2digit'!CB20</f>
        <v>112.03005512276501</v>
      </c>
      <c r="CB11" s="85">
        <f>'Jadual5-2digit'!CC20</f>
        <v>109.667272017591</v>
      </c>
      <c r="CC11" s="85">
        <f>'Jadual5-2digit'!CD20</f>
        <v>115.77348508822701</v>
      </c>
      <c r="CD11" s="85">
        <f>'Jadual5-2digit'!CE20</f>
        <v>115.67830410019999</v>
      </c>
      <c r="CE11" s="85">
        <f>'Jadual5-2digit'!CF20</f>
        <v>93.261234263494003</v>
      </c>
      <c r="CF11" s="85">
        <f>'Jadual5-2digit'!CG20</f>
        <v>106.95715042830599</v>
      </c>
      <c r="CG11" s="85">
        <f>'Jadual5-2digit'!CH20</f>
        <v>117.58522095193899</v>
      </c>
      <c r="CH11" s="85">
        <f>'Jadual5-2digit'!CI20</f>
        <v>122.614605765652</v>
      </c>
      <c r="CI11" s="85">
        <f>'Jadual5-2digit'!CJ20</f>
        <v>116.25229678058599</v>
      </c>
      <c r="CJ11" s="85">
        <f>'Jadual5-2digit'!CK20</f>
        <v>107.88924521496</v>
      </c>
      <c r="CK11" s="85">
        <f>'Jadual5-2digit'!CL20</f>
        <v>114.94032308589701</v>
      </c>
      <c r="CL11" s="85">
        <f>'Jadual5-2digit'!CM20</f>
        <v>121.25067227336</v>
      </c>
      <c r="CM11" s="85">
        <f>'Jadual5-2digit'!CN20</f>
        <v>112.84190207195201</v>
      </c>
      <c r="CN11" s="85">
        <f>'Jadual5-2digit'!CO20</f>
        <v>111.83833922324401</v>
      </c>
      <c r="CO11" s="85">
        <f>'Jadual5-2digit'!CP20</f>
        <v>114.145410984633</v>
      </c>
      <c r="CP11" s="85">
        <f>'Jadual5-2digit'!CQ20</f>
        <v>129.87712984673999</v>
      </c>
      <c r="CQ11" s="85">
        <f>'Jadual5-2digit'!CR20</f>
        <v>92.365182221885604</v>
      </c>
      <c r="CR11" s="85">
        <f>'Jadual5-2digit'!CS20</f>
        <v>109.10615787854999</v>
      </c>
      <c r="CS11" s="85">
        <f>'Jadual5-2digit'!CT20</f>
        <v>130.479916060108</v>
      </c>
      <c r="CT11" s="85">
        <f>'Jadual5-2digit'!CU20</f>
        <v>129.579473969905</v>
      </c>
      <c r="CU11" s="85">
        <f>'Jadual5-2digit'!CV20</f>
        <v>131.15206255584101</v>
      </c>
      <c r="CV11" s="85">
        <f>'Jadual5-2digit'!CW20</f>
        <v>124.476786141647</v>
      </c>
      <c r="CW11" s="85">
        <f>'Jadual5-2digit'!CX20</f>
        <v>127.14183833064099</v>
      </c>
      <c r="CX11" s="85">
        <f>'Jadual5-2digit'!CY20</f>
        <v>123.20640627445501</v>
      </c>
      <c r="CY11" s="85">
        <f>'Jadual5-2digit'!CZ20</f>
        <v>116.656839886501</v>
      </c>
      <c r="CZ11" s="85">
        <f>'Jadual5-2digit'!DA20</f>
        <v>124.172000017852</v>
      </c>
      <c r="DA11" s="85">
        <f>'Jadual5-2digit'!DB20</f>
        <v>121.52522753594999</v>
      </c>
      <c r="DB11" s="85">
        <f>'Jadual5-2digit'!DC20</f>
        <v>138.22577601659299</v>
      </c>
      <c r="DC11" s="85">
        <f>'Jadual5-2digit'!DD20</f>
        <v>93.820673596910794</v>
      </c>
      <c r="DD11" s="85">
        <f>'Jadual5-2digit'!DE20</f>
        <v>115.745790925406</v>
      </c>
      <c r="DE11" s="85">
        <f>'Jadual5-2digit'!DF20</f>
        <v>116.42916442859099</v>
      </c>
      <c r="DF11" s="85">
        <f>'Jadual5-2digit'!DG20</f>
        <v>116.481968254911</v>
      </c>
      <c r="DG11" s="85">
        <f>'Jadual5-2digit'!DH20</f>
        <v>121.278196992299</v>
      </c>
      <c r="DH11" s="85">
        <f>'Jadual5-2digit'!DI20</f>
        <v>114.877425048307</v>
      </c>
      <c r="DI11" s="85">
        <f>'Jadual5-2digit'!DJ20</f>
        <v>122.019034243737</v>
      </c>
      <c r="DJ11" s="85">
        <f>'Jadual5-2digit'!DK20</f>
        <v>121.01097682419601</v>
      </c>
      <c r="DK11" s="85">
        <f>'Jadual5-2digit'!DL20</f>
        <v>111.258684175968</v>
      </c>
      <c r="DL11" s="85">
        <f>'Jadual5-2digit'!DM20</f>
        <v>120.421553457375</v>
      </c>
      <c r="DM11" s="85">
        <f>'Jadual5-2digit'!DN20</f>
        <v>124.15671240797199</v>
      </c>
      <c r="DN11" s="85">
        <f>'Jadual5-2digit'!DO20</f>
        <v>140.839985804284</v>
      </c>
      <c r="DO11" s="85">
        <f>'Jadual5-2digit'!DP20</f>
        <v>99.333592490468504</v>
      </c>
      <c r="DP11" s="85">
        <f>'Jadual5-2digit'!DQ20</f>
        <v>109.351965163882</v>
      </c>
      <c r="DQ11" s="85">
        <f>'Jadual5-2digit'!DR20</f>
        <v>130.980104585069</v>
      </c>
      <c r="DR11" s="85">
        <f>'Jadual5-2digit'!DS20</f>
        <v>130.081932136674</v>
      </c>
      <c r="DS11" s="85">
        <f>'Jadual5-2digit'!DT20</f>
        <v>119.482478005386</v>
      </c>
      <c r="DT11" s="85">
        <f>'Jadual5-2digit'!DU20</f>
        <v>111.612582545717</v>
      </c>
      <c r="DU11" s="85">
        <f>'Jadual5-2digit'!DV20</f>
        <v>120.750556363653</v>
      </c>
      <c r="DV11" s="85">
        <f>'Jadual5-2digit'!DW20</f>
        <v>122.30384048471601</v>
      </c>
      <c r="DW11" s="85">
        <f>'Jadual5-2digit'!DX20</f>
        <v>114.60268498975661</v>
      </c>
      <c r="DX11" s="85">
        <f>'Jadual5-2digit'!DY20</f>
        <v>124.527277104934</v>
      </c>
      <c r="DY11" s="85">
        <f>'Jadual5-2digit'!DZ20</f>
        <v>123.194673253652</v>
      </c>
      <c r="DZ11" s="85">
        <f>'Jadual5-2digit'!EA20</f>
        <v>137.179158714507</v>
      </c>
      <c r="EA11" s="85">
        <f>'Jadual5-2digit'!EB20</f>
        <v>95.446217956045203</v>
      </c>
      <c r="EB11" s="85">
        <f>'Jadual5-2digit'!EC20</f>
        <v>104.154725012273</v>
      </c>
      <c r="EC11" s="85">
        <f>'Jadual5-2digit'!ED20</f>
        <v>128.393902068431</v>
      </c>
      <c r="ED11" s="85">
        <f>'Jadual5-2digit'!EE20</f>
        <v>128.600869502276</v>
      </c>
      <c r="EE11" s="85">
        <f>'Jadual5-2digit'!EF20</f>
        <v>118.92344432520299</v>
      </c>
      <c r="EF11" s="85">
        <f>'Jadual5-2digit'!EG20</f>
        <v>111.3714847093712</v>
      </c>
      <c r="EG11" s="85">
        <f>'Jadual5-2digit'!EH20</f>
        <v>0</v>
      </c>
      <c r="EH11" s="85">
        <f>'Jadual5-2digit'!EI20</f>
        <v>0</v>
      </c>
      <c r="EI11" s="85">
        <f>'Jadual5-2digit'!EJ20</f>
        <v>0</v>
      </c>
      <c r="EJ11" s="85">
        <f t="shared" si="7"/>
        <v>104.78313701512066</v>
      </c>
      <c r="EK11" s="85">
        <f t="shared" si="8"/>
        <v>98.068734081709636</v>
      </c>
      <c r="EL11" s="85">
        <f t="shared" si="9"/>
        <v>94.173097216412302</v>
      </c>
      <c r="EM11" s="85">
        <f t="shared" si="10"/>
        <v>102.97503168675733</v>
      </c>
      <c r="EN11" s="85">
        <f t="shared" si="11"/>
        <v>106.05175248772832</v>
      </c>
      <c r="EO11" s="85">
        <f t="shared" si="12"/>
        <v>102.95608398031567</v>
      </c>
      <c r="EP11" s="85">
        <f t="shared" si="13"/>
        <v>97.131935730576274</v>
      </c>
      <c r="EQ11" s="85">
        <f t="shared" si="14"/>
        <v>106.20569182448467</v>
      </c>
      <c r="ER11" s="85">
        <f t="shared" si="15"/>
        <v>108.64690745887701</v>
      </c>
      <c r="ES11" s="85">
        <f t="shared" si="16"/>
        <v>104.78500150906412</v>
      </c>
      <c r="ET11" s="85">
        <f t="shared" si="17"/>
        <v>102.97575703310133</v>
      </c>
      <c r="EU11" s="85">
        <f t="shared" si="18"/>
        <v>110.21792347528235</v>
      </c>
      <c r="EV11" s="85">
        <f t="shared" si="19"/>
        <v>113.42222097495399</v>
      </c>
      <c r="EW11" s="85">
        <f t="shared" si="20"/>
        <v>107.32517789121533</v>
      </c>
      <c r="EX11" s="85">
        <f t="shared" si="21"/>
        <v>105.31167329350599</v>
      </c>
      <c r="EY11" s="85">
        <f t="shared" si="22"/>
        <v>114.67303314506533</v>
      </c>
      <c r="EZ11" s="85">
        <f t="shared" si="23"/>
        <v>116.59595446742999</v>
      </c>
      <c r="FA11" s="85">
        <f t="shared" si="24"/>
        <v>110.43045986109466</v>
      </c>
      <c r="FB11" s="85">
        <f t="shared" si="25"/>
        <v>108.45910998475667</v>
      </c>
      <c r="FC11" s="85">
        <f t="shared" si="26"/>
        <v>117.26640527547234</v>
      </c>
      <c r="FD11" s="85">
        <f t="shared" si="27"/>
        <v>120.83149787714133</v>
      </c>
      <c r="FE11" s="85">
        <f t="shared" si="28"/>
        <v>78.779428008076167</v>
      </c>
      <c r="FF11" s="85">
        <f t="shared" si="29"/>
        <v>97.966553292409671</v>
      </c>
      <c r="FG11" s="85">
        <f t="shared" si="30"/>
        <v>107.13137227934368</v>
      </c>
      <c r="FH11" s="85">
        <f t="shared" si="31"/>
        <v>113.70635373533935</v>
      </c>
      <c r="FI11" s="85">
        <f t="shared" si="32"/>
        <v>105.93453521457967</v>
      </c>
      <c r="FJ11" s="85">
        <f t="shared" si="33"/>
        <v>115.58538258706601</v>
      </c>
      <c r="FK11" s="85">
        <f t="shared" si="34"/>
        <v>116.34429914373634</v>
      </c>
      <c r="FL11" s="85">
        <f t="shared" si="35"/>
        <v>118.62029335153899</v>
      </c>
      <c r="FM11" s="85">
        <f t="shared" si="36"/>
        <v>110.65041872018121</v>
      </c>
      <c r="FN11" s="85">
        <f t="shared" si="37"/>
        <v>128.40277422246433</v>
      </c>
      <c r="FO11" s="85">
        <f t="shared" si="38"/>
        <v>122.33502816386567</v>
      </c>
      <c r="FP11" s="85">
        <f t="shared" si="39"/>
        <v>127.974334523465</v>
      </c>
      <c r="FQ11" s="85">
        <f t="shared" si="40"/>
        <v>108.66520965030259</v>
      </c>
      <c r="FR11" s="85">
        <f t="shared" si="41"/>
        <v>117.54586343183901</v>
      </c>
      <c r="FS11" s="85">
        <f t="shared" si="42"/>
        <v>118.096231747967</v>
      </c>
      <c r="FT11" s="85">
        <f t="shared" si="43"/>
        <v>128.47275055654367</v>
      </c>
      <c r="FU11" s="85">
        <f t="shared" si="44"/>
        <v>113.22188741313983</v>
      </c>
      <c r="FV11" s="85">
        <f t="shared" si="45"/>
        <v>120.39233089592567</v>
      </c>
      <c r="FW11" s="85">
        <f t="shared" si="61"/>
        <v>119.21902727937521</v>
      </c>
      <c r="FX11" s="85">
        <f t="shared" si="78"/>
        <v>128.30036969103102</v>
      </c>
      <c r="FY11" s="85">
        <f t="shared" si="62"/>
        <v>109.33161501224974</v>
      </c>
      <c r="FZ11" s="85">
        <f t="shared" si="63"/>
        <v>119.63193284561673</v>
      </c>
      <c r="GA11" s="85">
        <f t="shared" si="64"/>
        <v>0</v>
      </c>
      <c r="GB11" s="85">
        <f t="shared" si="65"/>
        <v>99.008322771080856</v>
      </c>
      <c r="GC11" s="85">
        <f t="shared" si="66"/>
        <v>102.04659073287341</v>
      </c>
      <c r="GD11" s="85">
        <f t="shared" si="67"/>
        <v>105.46922200034747</v>
      </c>
      <c r="GE11" s="85">
        <f t="shared" si="68"/>
        <v>108.68635738655843</v>
      </c>
      <c r="GF11" s="85">
        <f t="shared" si="69"/>
        <v>111.8285081044271</v>
      </c>
      <c r="GG11" s="85">
        <f t="shared" si="70"/>
        <v>99.192493059209056</v>
      </c>
      <c r="GH11" s="85">
        <f t="shared" si="71"/>
        <v>111.74209051232833</v>
      </c>
      <c r="GI11" s="85">
        <f t="shared" si="72"/>
        <v>119.22449543139481</v>
      </c>
      <c r="GJ11" s="85">
        <f t="shared" si="73"/>
        <v>118.0618025352022</v>
      </c>
      <c r="GK11" s="85">
        <f t="shared" si="74"/>
        <v>120.69565628853641</v>
      </c>
      <c r="GL11" s="85">
        <f t="shared" si="75"/>
        <v>119.08797251629919</v>
      </c>
      <c r="GM11" s="85">
        <f t="shared" si="46"/>
        <v>99.999999999999986</v>
      </c>
      <c r="GN11" s="85">
        <f t="shared" si="47"/>
        <v>103.08636600577621</v>
      </c>
      <c r="GO11" s="85">
        <f t="shared" si="48"/>
        <v>106.65639736908118</v>
      </c>
      <c r="GP11" s="85">
        <f t="shared" si="49"/>
        <v>110.18302632618519</v>
      </c>
      <c r="GQ11" s="85">
        <f t="shared" si="50"/>
        <v>113.18798239718842</v>
      </c>
      <c r="GR11" s="85">
        <f t="shared" si="51"/>
        <v>101.17721286424269</v>
      </c>
      <c r="GS11" s="85">
        <f t="shared" si="52"/>
        <v>112.89264267018034</v>
      </c>
      <c r="GT11" s="85">
        <f t="shared" si="53"/>
        <v>120.00212861451253</v>
      </c>
      <c r="GU11" s="85">
        <f t="shared" si="54"/>
        <v>118.0704098383934</v>
      </c>
      <c r="GV11" s="85">
        <f t="shared" si="77"/>
        <v>120.3264990362461</v>
      </c>
      <c r="GW11" s="85">
        <f t="shared" si="76"/>
        <v>89.315979387224388</v>
      </c>
      <c r="GX11" s="181"/>
      <c r="GY11" s="180" t="s">
        <v>714</v>
      </c>
      <c r="GZ11" s="178"/>
      <c r="HA11"/>
      <c r="HB11" s="186"/>
      <c r="HC11" s="184"/>
      <c r="HF11" s="187"/>
      <c r="HG11" s="32"/>
    </row>
    <row r="12" spans="1:215" s="33" customFormat="1" ht="18" customHeight="1">
      <c r="A12" s="660"/>
      <c r="B12" s="80"/>
      <c r="C12" s="81">
        <v>1.6</v>
      </c>
      <c r="D12" s="82">
        <v>6.3705401898818703</v>
      </c>
      <c r="E12" s="164">
        <v>20</v>
      </c>
      <c r="F12" s="165"/>
      <c r="G12" s="165" t="s">
        <v>715</v>
      </c>
      <c r="H12" s="85">
        <f>'Jadual5-2digit'!I21</f>
        <v>96.921664813115001</v>
      </c>
      <c r="I12" s="85">
        <f>'Jadual5-2digit'!J21</f>
        <v>93.279796541251201</v>
      </c>
      <c r="J12" s="85">
        <f>'Jadual5-2digit'!K21</f>
        <v>101.995158002102</v>
      </c>
      <c r="K12" s="85">
        <f>'Jadual5-2digit'!L21</f>
        <v>99.261337387353095</v>
      </c>
      <c r="L12" s="85">
        <f>'Jadual5-2digit'!M21</f>
        <v>100.735912878012</v>
      </c>
      <c r="M12" s="85">
        <f>'Jadual5-2digit'!N21</f>
        <v>102.614025330275</v>
      </c>
      <c r="N12" s="85">
        <f>'Jadual5-2digit'!O21</f>
        <v>101.770659097413</v>
      </c>
      <c r="O12" s="85">
        <f>'Jadual5-2digit'!P21</f>
        <v>101.55147461507801</v>
      </c>
      <c r="P12" s="85">
        <f>'Jadual5-2digit'!Q21</f>
        <v>101.07409580994999</v>
      </c>
      <c r="Q12" s="85">
        <f>'Jadual5-2digit'!R21</f>
        <v>109.299239337242</v>
      </c>
      <c r="R12" s="85">
        <f>'Jadual5-2digit'!S21</f>
        <v>93.733196017195496</v>
      </c>
      <c r="S12" s="85">
        <f>'Jadual5-2digit'!T21</f>
        <v>97.763440171012604</v>
      </c>
      <c r="T12" s="85">
        <f>'Jadual5-2digit'!U21</f>
        <v>99.803769949397093</v>
      </c>
      <c r="U12" s="85">
        <f>'Jadual5-2digit'!V21</f>
        <v>96.697685805560099</v>
      </c>
      <c r="V12" s="85">
        <f>'Jadual5-2digit'!W21</f>
        <v>106.503081829685</v>
      </c>
      <c r="W12" s="85">
        <f>'Jadual5-2digit'!X21</f>
        <v>103.490865166296</v>
      </c>
      <c r="X12" s="85">
        <f>'Jadual5-2digit'!Y21</f>
        <v>107.464591413457</v>
      </c>
      <c r="Y12" s="85">
        <f>'Jadual5-2digit'!Z21</f>
        <v>108.33800296097399</v>
      </c>
      <c r="Z12" s="85">
        <f>'Jadual5-2digit'!AA21</f>
        <v>106.614868438168</v>
      </c>
      <c r="AA12" s="85">
        <f>'Jadual5-2digit'!AB21</f>
        <v>110.892769526781</v>
      </c>
      <c r="AB12" s="85">
        <f>'Jadual5-2digit'!AC21</f>
        <v>108.716961459472</v>
      </c>
      <c r="AC12" s="85">
        <f>'Jadual5-2digit'!AD21</f>
        <v>117.29941825947699</v>
      </c>
      <c r="AD12" s="85">
        <f>'Jadual5-2digit'!AE21</f>
        <v>102.661666078263</v>
      </c>
      <c r="AE12" s="85">
        <f>'Jadual5-2digit'!AF21</f>
        <v>103.69951225141</v>
      </c>
      <c r="AF12" s="85">
        <f>'Jadual5-2digit'!AG21</f>
        <v>102.27211981390001</v>
      </c>
      <c r="AG12" s="85">
        <f>'Jadual5-2digit'!AH21</f>
        <v>101.29934054789901</v>
      </c>
      <c r="AH12" s="85">
        <f>'Jadual5-2digit'!AI21</f>
        <v>110.788061853573</v>
      </c>
      <c r="AI12" s="85">
        <f>'Jadual5-2digit'!AJ21</f>
        <v>107.98122302773</v>
      </c>
      <c r="AJ12" s="85">
        <f>'Jadual5-2digit'!AK21</f>
        <v>111.29785359390399</v>
      </c>
      <c r="AK12" s="85">
        <f>'Jadual5-2digit'!AL21</f>
        <v>112.623714134583</v>
      </c>
      <c r="AL12" s="85">
        <f>'Jadual5-2digit'!AM21</f>
        <v>110.010818587042</v>
      </c>
      <c r="AM12" s="85">
        <f>'Jadual5-2digit'!AN21</f>
        <v>114.769333783856</v>
      </c>
      <c r="AN12" s="85">
        <f>'Jadual5-2digit'!AO21</f>
        <v>114.570534321149</v>
      </c>
      <c r="AO12" s="85">
        <f>'Jadual5-2digit'!AP21</f>
        <v>119.52298232538899</v>
      </c>
      <c r="AP12" s="85">
        <f>'Jadual5-2digit'!AQ21</f>
        <v>110.43650095256299</v>
      </c>
      <c r="AQ12" s="85">
        <f>'Jadual5-2digit'!AR21</f>
        <v>111.489331701485</v>
      </c>
      <c r="AR12" s="85">
        <f>'Jadual5-2digit'!AS21</f>
        <v>109.73782033042799</v>
      </c>
      <c r="AS12" s="85">
        <f>'Jadual5-2digit'!AT21</f>
        <v>110.14770107597199</v>
      </c>
      <c r="AT12" s="85">
        <f>'Jadual5-2digit'!AU21</f>
        <v>115.021923590334</v>
      </c>
      <c r="AU12" s="85">
        <f>'Jadual5-2digit'!AV21</f>
        <v>114.513044808019</v>
      </c>
      <c r="AV12" s="85">
        <f>'Jadual5-2digit'!AW21</f>
        <v>117.379008164355</v>
      </c>
      <c r="AW12" s="85">
        <f>'Jadual5-2digit'!AX21</f>
        <v>118.103684992781</v>
      </c>
      <c r="AX12" s="85">
        <f>'Jadual5-2digit'!AY21</f>
        <v>118.63854400076499</v>
      </c>
      <c r="AY12" s="85">
        <f>'Jadual5-2digit'!AZ21</f>
        <v>117.674502189329</v>
      </c>
      <c r="AZ12" s="85">
        <f>'Jadual5-2digit'!BA21</f>
        <v>117.932763850643</v>
      </c>
      <c r="BA12" s="85">
        <f>'Jadual5-2digit'!BB21</f>
        <v>120.697132504751</v>
      </c>
      <c r="BB12" s="85">
        <f>'Jadual5-2digit'!BC21</f>
        <v>110.82573791938199</v>
      </c>
      <c r="BC12" s="85">
        <f>'Jadual5-2digit'!BD21</f>
        <v>114.732981717784</v>
      </c>
      <c r="BD12" s="85">
        <f>'Jadual5-2digit'!BE21</f>
        <v>112.626354826796</v>
      </c>
      <c r="BE12" s="85">
        <f>'Jadual5-2digit'!BF21</f>
        <v>110.665731692737</v>
      </c>
      <c r="BF12" s="85">
        <f>'Jadual5-2digit'!BG21</f>
        <v>116.990468451285</v>
      </c>
      <c r="BG12" s="85">
        <f>'Jadual5-2digit'!BH21</f>
        <v>115.64841967935099</v>
      </c>
      <c r="BH12" s="85">
        <f>'Jadual5-2digit'!BI21</f>
        <v>120.400792490641</v>
      </c>
      <c r="BI12" s="85">
        <f>'Jadual5-2digit'!BJ21</f>
        <v>121.020151369556</v>
      </c>
      <c r="BJ12" s="85">
        <f>'Jadual5-2digit'!BK21</f>
        <v>120.915181107289</v>
      </c>
      <c r="BK12" s="85">
        <f>'Jadual5-2digit'!BL21</f>
        <v>120.319088356406</v>
      </c>
      <c r="BL12" s="85">
        <f>'Jadual5-2digit'!BM21</f>
        <v>119.87922876703</v>
      </c>
      <c r="BM12" s="85">
        <f>'Jadual5-2digit'!BN21</f>
        <v>121.21124928467999</v>
      </c>
      <c r="BN12" s="85">
        <f>'Jadual5-2digit'!BO21</f>
        <v>113.74455746807899</v>
      </c>
      <c r="BO12" s="85">
        <f>'Jadual5-2digit'!BP21</f>
        <v>117.01863950278</v>
      </c>
      <c r="BP12" s="85">
        <f>'Jadual5-2digit'!BQ21</f>
        <v>114.94783716716699</v>
      </c>
      <c r="BQ12" s="85">
        <f>'Jadual5-2digit'!BR21</f>
        <v>116.137703580414</v>
      </c>
      <c r="BR12" s="85">
        <f>'Jadual5-2digit'!BS21</f>
        <v>115.451490172164</v>
      </c>
      <c r="BS12" s="85">
        <f>'Jadual5-2digit'!BT21</f>
        <v>87.089317178805004</v>
      </c>
      <c r="BT12" s="85">
        <f>'Jadual5-2digit'!BU21</f>
        <v>91.612625972802107</v>
      </c>
      <c r="BU12" s="85">
        <f>'Jadual5-2digit'!BV21</f>
        <v>111.663455430436</v>
      </c>
      <c r="BV12" s="85">
        <f>'Jadual5-2digit'!BW21</f>
        <v>110.896497179679</v>
      </c>
      <c r="BW12" s="85">
        <f>'Jadual5-2digit'!BX21</f>
        <v>110.099504992403</v>
      </c>
      <c r="BX12" s="85">
        <f>'Jadual5-2digit'!BY21</f>
        <v>113.107255665881</v>
      </c>
      <c r="BY12" s="85">
        <f>'Jadual5-2digit'!BZ21</f>
        <v>112.23448217222401</v>
      </c>
      <c r="BZ12" s="85">
        <f>'Jadual5-2digit'!CA21</f>
        <v>108.152687956086</v>
      </c>
      <c r="CA12" s="85">
        <f>'Jadual5-2digit'!CB21</f>
        <v>118.97219991307701</v>
      </c>
      <c r="CB12" s="85">
        <f>'Jadual5-2digit'!CC21</f>
        <v>115.217119879848</v>
      </c>
      <c r="CC12" s="85">
        <f>'Jadual5-2digit'!CD21</f>
        <v>120.27426479277101</v>
      </c>
      <c r="CD12" s="85">
        <f>'Jadual5-2digit'!CE21</f>
        <v>126.532952894787</v>
      </c>
      <c r="CE12" s="85">
        <f>'Jadual5-2digit'!CF21</f>
        <v>106.22248990444901</v>
      </c>
      <c r="CF12" s="85">
        <f>'Jadual5-2digit'!CG21</f>
        <v>103.60432569941599</v>
      </c>
      <c r="CG12" s="85">
        <f>'Jadual5-2digit'!CH21</f>
        <v>128.746249371012</v>
      </c>
      <c r="CH12" s="85">
        <f>'Jadual5-2digit'!CI21</f>
        <v>115.05904678073099</v>
      </c>
      <c r="CI12" s="85">
        <f>'Jadual5-2digit'!CJ21</f>
        <v>122.342887580764</v>
      </c>
      <c r="CJ12" s="85">
        <f>'Jadual5-2digit'!CK21</f>
        <v>121.079432432917</v>
      </c>
      <c r="CK12" s="85">
        <f>'Jadual5-2digit'!CL21</f>
        <v>124.88812018790701</v>
      </c>
      <c r="CL12" s="85">
        <f>'Jadual5-2digit'!CM21</f>
        <v>118.88056153468</v>
      </c>
      <c r="CM12" s="85">
        <f>'Jadual5-2digit'!CN21</f>
        <v>131.266853448441</v>
      </c>
      <c r="CN12" s="85">
        <f>'Jadual5-2digit'!CO21</f>
        <v>123.37820087560399</v>
      </c>
      <c r="CO12" s="85">
        <f>'Jadual5-2digit'!CP21</f>
        <v>125.772195240193</v>
      </c>
      <c r="CP12" s="85">
        <f>'Jadual5-2digit'!CQ21</f>
        <v>127.922144475335</v>
      </c>
      <c r="CQ12" s="85">
        <f>'Jadual5-2digit'!CR21</f>
        <v>116.785533105464</v>
      </c>
      <c r="CR12" s="85">
        <f>'Jadual5-2digit'!CS21</f>
        <v>112.059438859812</v>
      </c>
      <c r="CS12" s="85">
        <f>'Jadual5-2digit'!CT21</f>
        <v>131.58134765889301</v>
      </c>
      <c r="CT12" s="85">
        <f>'Jadual5-2digit'!CU21</f>
        <v>119.63107619492401</v>
      </c>
      <c r="CU12" s="85">
        <f>'Jadual5-2digit'!CV21</f>
        <v>128.01383895888901</v>
      </c>
      <c r="CV12" s="85">
        <f>'Jadual5-2digit'!CW21</f>
        <v>126.199482260453</v>
      </c>
      <c r="CW12" s="85">
        <f>'Jadual5-2digit'!CX21</f>
        <v>125.12883866388199</v>
      </c>
      <c r="CX12" s="85">
        <f>'Jadual5-2digit'!CY21</f>
        <v>124.656090857612</v>
      </c>
      <c r="CY12" s="85">
        <f>'Jadual5-2digit'!CZ21</f>
        <v>131.79926563278701</v>
      </c>
      <c r="CZ12" s="85">
        <f>'Jadual5-2digit'!DA21</f>
        <v>124.568257198095</v>
      </c>
      <c r="DA12" s="85">
        <f>'Jadual5-2digit'!DB21</f>
        <v>129.247939034334</v>
      </c>
      <c r="DB12" s="85">
        <f>'Jadual5-2digit'!DC21</f>
        <v>133.69525454851899</v>
      </c>
      <c r="DC12" s="85">
        <f>'Jadual5-2digit'!DD21</f>
        <v>118.17897105358099</v>
      </c>
      <c r="DD12" s="85">
        <f>'Jadual5-2digit'!DE21</f>
        <v>118.85190067733799</v>
      </c>
      <c r="DE12" s="85">
        <f>'Jadual5-2digit'!DF21</f>
        <v>140.75810318068</v>
      </c>
      <c r="DF12" s="85">
        <f>'Jadual5-2digit'!DG21</f>
        <v>128.365196787169</v>
      </c>
      <c r="DG12" s="85">
        <f>'Jadual5-2digit'!DH21</f>
        <v>137.87381949205599</v>
      </c>
      <c r="DH12" s="85">
        <f>'Jadual5-2digit'!DI21</f>
        <v>133.588372401275</v>
      </c>
      <c r="DI12" s="85">
        <f>'Jadual5-2digit'!DJ21</f>
        <v>132.93660857633901</v>
      </c>
      <c r="DJ12" s="85">
        <f>'Jadual5-2digit'!DK21</f>
        <v>127.835985975011</v>
      </c>
      <c r="DK12" s="85">
        <f>'Jadual5-2digit'!DL21</f>
        <v>130.29915822689799</v>
      </c>
      <c r="DL12" s="85">
        <f>'Jadual5-2digit'!DM21</f>
        <v>132.129086274088</v>
      </c>
      <c r="DM12" s="85">
        <f>'Jadual5-2digit'!DN21</f>
        <v>125.638213256646</v>
      </c>
      <c r="DN12" s="85">
        <f>'Jadual5-2digit'!DO21</f>
        <v>128.40902067118799</v>
      </c>
      <c r="DO12" s="85">
        <f>'Jadual5-2digit'!DP21</f>
        <v>124.072250619172</v>
      </c>
      <c r="DP12" s="85">
        <f>'Jadual5-2digit'!DQ21</f>
        <v>122.014642083509</v>
      </c>
      <c r="DQ12" s="85">
        <f>'Jadual5-2digit'!DR21</f>
        <v>143.77014150749201</v>
      </c>
      <c r="DR12" s="85">
        <f>'Jadual5-2digit'!DS21</f>
        <v>136.486077944957</v>
      </c>
      <c r="DS12" s="85">
        <f>'Jadual5-2digit'!DT21</f>
        <v>142.32678796987</v>
      </c>
      <c r="DT12" s="85">
        <f>'Jadual5-2digit'!DU21</f>
        <v>137.27388216281301</v>
      </c>
      <c r="DU12" s="85">
        <f>'Jadual5-2digit'!DV21</f>
        <v>133.40570593746699</v>
      </c>
      <c r="DV12" s="85">
        <f>'Jadual5-2digit'!DW21</f>
        <v>129.90753852624701</v>
      </c>
      <c r="DW12" s="85">
        <f>'Jadual5-2digit'!DX21</f>
        <v>134.58618611790291</v>
      </c>
      <c r="DX12" s="85">
        <f>'Jadual5-2digit'!DY21</f>
        <v>135.685423740755</v>
      </c>
      <c r="DY12" s="85">
        <f>'Jadual5-2digit'!DZ21</f>
        <v>132.85597478619701</v>
      </c>
      <c r="DZ12" s="85">
        <f>'Jadual5-2digit'!EA21</f>
        <v>134.66232118453101</v>
      </c>
      <c r="EA12" s="85">
        <f>'Jadual5-2digit'!EB21</f>
        <v>129.858729246537</v>
      </c>
      <c r="EB12" s="85">
        <f>'Jadual5-2digit'!EC21</f>
        <v>120.732628028978</v>
      </c>
      <c r="EC12" s="85">
        <f>'Jadual5-2digit'!ED21</f>
        <v>142.09404682843899</v>
      </c>
      <c r="ED12" s="85">
        <f>'Jadual5-2digit'!EE21</f>
        <v>136.09129378541101</v>
      </c>
      <c r="EE12" s="85">
        <f>'Jadual5-2digit'!EF21</f>
        <v>138.504619728569</v>
      </c>
      <c r="EF12" s="85">
        <f>'Jadual5-2digit'!EG21</f>
        <v>134.95986055579516</v>
      </c>
      <c r="EG12" s="85">
        <f>'Jadual5-2digit'!EH21</f>
        <v>0</v>
      </c>
      <c r="EH12" s="85">
        <f>'Jadual5-2digit'!EI21</f>
        <v>0</v>
      </c>
      <c r="EI12" s="85">
        <f>'Jadual5-2digit'!EJ21</f>
        <v>0</v>
      </c>
      <c r="EJ12" s="85">
        <f t="shared" si="7"/>
        <v>97.398873118822735</v>
      </c>
      <c r="EK12" s="85">
        <f t="shared" si="8"/>
        <v>100.8704251985467</v>
      </c>
      <c r="EL12" s="85">
        <f t="shared" si="9"/>
        <v>101.46540984081366</v>
      </c>
      <c r="EM12" s="85">
        <f t="shared" si="10"/>
        <v>100.2652918418167</v>
      </c>
      <c r="EN12" s="85">
        <f t="shared" si="11"/>
        <v>101.00151252821406</v>
      </c>
      <c r="EO12" s="85">
        <f t="shared" si="12"/>
        <v>106.43115318024233</v>
      </c>
      <c r="EP12" s="85">
        <f t="shared" si="13"/>
        <v>108.74153314147367</v>
      </c>
      <c r="EQ12" s="85">
        <f t="shared" si="14"/>
        <v>107.88686552971666</v>
      </c>
      <c r="ER12" s="85">
        <f t="shared" si="15"/>
        <v>104.786507405124</v>
      </c>
      <c r="ES12" s="85">
        <f t="shared" si="16"/>
        <v>110.63426358540566</v>
      </c>
      <c r="ET12" s="85">
        <f t="shared" si="17"/>
        <v>113.11689556401568</v>
      </c>
      <c r="EU12" s="85">
        <f t="shared" si="18"/>
        <v>113.81627165981233</v>
      </c>
      <c r="EV12" s="85">
        <f t="shared" si="19"/>
        <v>111.63581499891133</v>
      </c>
      <c r="EW12" s="85">
        <f t="shared" si="20"/>
        <v>116.665245988385</v>
      </c>
      <c r="EX12" s="85">
        <f t="shared" si="21"/>
        <v>118.08193668024565</v>
      </c>
      <c r="EY12" s="85">
        <f t="shared" si="22"/>
        <v>115.41861738063899</v>
      </c>
      <c r="EZ12" s="85">
        <f t="shared" si="23"/>
        <v>113.42751832360601</v>
      </c>
      <c r="FA12" s="85">
        <f t="shared" si="24"/>
        <v>119.02312117984934</v>
      </c>
      <c r="FB12" s="85">
        <f t="shared" si="25"/>
        <v>120.37116607690832</v>
      </c>
      <c r="FC12" s="85">
        <f t="shared" si="26"/>
        <v>117.32481541851298</v>
      </c>
      <c r="FD12" s="85">
        <f t="shared" si="27"/>
        <v>115.512343639915</v>
      </c>
      <c r="FE12" s="85">
        <f t="shared" si="28"/>
        <v>96.788466194014362</v>
      </c>
      <c r="FF12" s="85">
        <f t="shared" si="29"/>
        <v>111.36775261265433</v>
      </c>
      <c r="FG12" s="85">
        <f t="shared" si="30"/>
        <v>113.11979001379568</v>
      </c>
      <c r="FH12" s="85">
        <f t="shared" si="31"/>
        <v>120.67477918913534</v>
      </c>
      <c r="FI12" s="85">
        <f t="shared" si="32"/>
        <v>112.85768832495899</v>
      </c>
      <c r="FJ12" s="85">
        <f t="shared" si="33"/>
        <v>119.49378893147066</v>
      </c>
      <c r="FK12" s="85">
        <f t="shared" si="34"/>
        <v>125.01184505700934</v>
      </c>
      <c r="FL12" s="85">
        <f t="shared" si="35"/>
        <v>125.69084686371066</v>
      </c>
      <c r="FM12" s="85">
        <f t="shared" si="36"/>
        <v>120.14210654138965</v>
      </c>
      <c r="FN12" s="85">
        <f t="shared" si="37"/>
        <v>124.61479913808869</v>
      </c>
      <c r="FO12" s="85">
        <f t="shared" si="38"/>
        <v>127.19473171809368</v>
      </c>
      <c r="FP12" s="85">
        <f t="shared" si="39"/>
        <v>129.17048359364932</v>
      </c>
      <c r="FQ12" s="85">
        <f t="shared" si="40"/>
        <v>125.92965830386633</v>
      </c>
      <c r="FR12" s="85">
        <f t="shared" si="41"/>
        <v>133.27579622683334</v>
      </c>
      <c r="FS12" s="85">
        <f t="shared" si="42"/>
        <v>130.35725092608268</v>
      </c>
      <c r="FT12" s="85">
        <f t="shared" si="43"/>
        <v>128.72544006730735</v>
      </c>
      <c r="FU12" s="85">
        <f t="shared" si="44"/>
        <v>129.95234473672431</v>
      </c>
      <c r="FV12" s="85">
        <f t="shared" si="45"/>
        <v>138.69558269254665</v>
      </c>
      <c r="FW12" s="85">
        <f t="shared" si="61"/>
        <v>132.63314352720565</v>
      </c>
      <c r="FX12" s="85">
        <f t="shared" si="78"/>
        <v>134.40123990382767</v>
      </c>
      <c r="FY12" s="85">
        <f t="shared" si="62"/>
        <v>130.895134701318</v>
      </c>
      <c r="FZ12" s="85">
        <f t="shared" si="63"/>
        <v>136.51859135659171</v>
      </c>
      <c r="GA12" s="85">
        <f t="shared" si="64"/>
        <v>0</v>
      </c>
      <c r="GB12" s="85">
        <f t="shared" si="65"/>
        <v>99.911569386061046</v>
      </c>
      <c r="GC12" s="85">
        <f t="shared" si="66"/>
        <v>105.39139961664335</v>
      </c>
      <c r="GD12" s="85">
        <f t="shared" si="67"/>
        <v>109.51255551818177</v>
      </c>
      <c r="GE12" s="85">
        <f t="shared" si="68"/>
        <v>115.46099922251399</v>
      </c>
      <c r="GF12" s="85">
        <f t="shared" si="69"/>
        <v>117.60726852678789</v>
      </c>
      <c r="GG12" s="85">
        <f t="shared" si="70"/>
        <v>107.8895208155279</v>
      </c>
      <c r="GH12" s="85">
        <f t="shared" si="71"/>
        <v>117.67541881518835</v>
      </c>
      <c r="GI12" s="85">
        <f t="shared" si="72"/>
        <v>123.482584181063</v>
      </c>
      <c r="GJ12" s="85">
        <f t="shared" si="73"/>
        <v>129.45864604144964</v>
      </c>
      <c r="GK12" s="85">
        <f t="shared" si="74"/>
        <v>132.45778916552609</v>
      </c>
      <c r="GL12" s="85">
        <f t="shared" si="75"/>
        <v>133.93832198724579</v>
      </c>
      <c r="GM12" s="85">
        <f t="shared" si="46"/>
        <v>99.999999999999957</v>
      </c>
      <c r="GN12" s="85">
        <f t="shared" si="47"/>
        <v>106.01526609491168</v>
      </c>
      <c r="GO12" s="85">
        <f t="shared" si="48"/>
        <v>110.58848455358941</v>
      </c>
      <c r="GP12" s="85">
        <f t="shared" si="49"/>
        <v>115.45040376204524</v>
      </c>
      <c r="GQ12" s="85">
        <f t="shared" si="50"/>
        <v>117.53665524971916</v>
      </c>
      <c r="GR12" s="85">
        <f t="shared" si="51"/>
        <v>109.19708811509486</v>
      </c>
      <c r="GS12" s="85">
        <f t="shared" si="52"/>
        <v>119.50952537564359</v>
      </c>
      <c r="GT12" s="85">
        <f t="shared" si="53"/>
        <v>124.41062106532065</v>
      </c>
      <c r="GU12" s="85">
        <f t="shared" si="54"/>
        <v>129.68329726260791</v>
      </c>
      <c r="GV12" s="85">
        <f t="shared" si="77"/>
        <v>132.50162775594598</v>
      </c>
      <c r="GW12" s="85">
        <f t="shared" si="76"/>
        <v>100.45374149043435</v>
      </c>
      <c r="GX12" s="179"/>
      <c r="GY12" s="180" t="s">
        <v>716</v>
      </c>
      <c r="GZ12" s="178"/>
      <c r="HA12"/>
      <c r="HB12" s="186"/>
      <c r="HC12" s="184"/>
      <c r="HF12" s="187"/>
      <c r="HG12" s="32"/>
    </row>
    <row r="13" spans="1:215" s="33" customFormat="1" ht="18" customHeight="1">
      <c r="A13" s="660"/>
      <c r="B13" s="80"/>
      <c r="C13" s="81">
        <v>1.7</v>
      </c>
      <c r="D13" s="82">
        <v>2.22101546941082</v>
      </c>
      <c r="E13" s="164" t="s">
        <v>897</v>
      </c>
      <c r="F13" s="165"/>
      <c r="G13" s="165" t="s">
        <v>355</v>
      </c>
      <c r="H13" s="85">
        <f>[1]Malaysia!K2807</f>
        <v>96.691591222198696</v>
      </c>
      <c r="I13" s="85">
        <f>[1]Malaysia!L2807</f>
        <v>87.556820338884194</v>
      </c>
      <c r="J13" s="85">
        <f>[1]Malaysia!M2807</f>
        <v>100.686530377594</v>
      </c>
      <c r="K13" s="85">
        <f>[1]Malaysia!N2807</f>
        <v>98.626050324409704</v>
      </c>
      <c r="L13" s="85">
        <f>[1]Malaysia!O2807</f>
        <v>97.0807534894941</v>
      </c>
      <c r="M13" s="85">
        <f>[1]Malaysia!P2807</f>
        <v>94.037438354768497</v>
      </c>
      <c r="N13" s="85">
        <f>[1]Malaysia!Q2807</f>
        <v>101.788433005287</v>
      </c>
      <c r="O13" s="85">
        <f>[1]Malaysia!R2807</f>
        <v>103.573945093483</v>
      </c>
      <c r="P13" s="85">
        <f>[1]Malaysia!S2807</f>
        <v>104.43567487578299</v>
      </c>
      <c r="Q13" s="85">
        <f>[1]Malaysia!T2807</f>
        <v>106.445783835085</v>
      </c>
      <c r="R13" s="85">
        <f>[1]Malaysia!U2807</f>
        <v>104.551245958108</v>
      </c>
      <c r="S13" s="85">
        <f>[1]Malaysia!V2807</f>
        <v>104.52573312490399</v>
      </c>
      <c r="T13" s="85">
        <f>[1]Malaysia!W2807</f>
        <v>102.630921218522</v>
      </c>
      <c r="U13" s="85">
        <f>[1]Malaysia!X2807</f>
        <v>91.9332797024001</v>
      </c>
      <c r="V13" s="85">
        <f>[1]Malaysia!Y2807</f>
        <v>107.982024527579</v>
      </c>
      <c r="W13" s="85">
        <f>[1]Malaysia!Z2807</f>
        <v>106.878343505676</v>
      </c>
      <c r="X13" s="85">
        <f>[1]Malaysia!AA2807</f>
        <v>98.900627617908</v>
      </c>
      <c r="Y13" s="85">
        <f>[1]Malaysia!AB2807</f>
        <v>99.013589565353101</v>
      </c>
      <c r="Z13" s="85">
        <f>[1]Malaysia!AC2807</f>
        <v>105.33743985248999</v>
      </c>
      <c r="AA13" s="85">
        <f>[1]Malaysia!AD2807</f>
        <v>105.24368589122101</v>
      </c>
      <c r="AB13" s="85">
        <f>[1]Malaysia!AE2807</f>
        <v>106.626078767785</v>
      </c>
      <c r="AC13" s="85">
        <f>[1]Malaysia!AF2807</f>
        <v>104.23516867654899</v>
      </c>
      <c r="AD13" s="85">
        <f>[1]Malaysia!AG2807</f>
        <v>105.403254338076</v>
      </c>
      <c r="AE13" s="85">
        <f>[1]Malaysia!AH2807</f>
        <v>109.693662432463</v>
      </c>
      <c r="AF13" s="85">
        <f>[1]Malaysia!AI2807</f>
        <v>108.123747778282</v>
      </c>
      <c r="AG13" s="85">
        <f>[1]Malaysia!AJ2807</f>
        <v>102.229775662374</v>
      </c>
      <c r="AH13" s="85">
        <f>[1]Malaysia!AK2807</f>
        <v>113.344169225846</v>
      </c>
      <c r="AI13" s="85">
        <f>[1]Malaysia!AL2807</f>
        <v>114.556696220017</v>
      </c>
      <c r="AJ13" s="85">
        <f>[1]Malaysia!AM2807</f>
        <v>108.921397220231</v>
      </c>
      <c r="AK13" s="85">
        <f>[1]Malaysia!AN2807</f>
        <v>104.38371885964401</v>
      </c>
      <c r="AL13" s="85">
        <f>[1]Malaysia!AO2807</f>
        <v>111.53300274739701</v>
      </c>
      <c r="AM13" s="85">
        <f>[1]Malaysia!AP2807</f>
        <v>111.998715184424</v>
      </c>
      <c r="AN13" s="85">
        <f>[1]Malaysia!AQ2807</f>
        <v>111.146497042405</v>
      </c>
      <c r="AO13" s="85">
        <f>[1]Malaysia!AR2807</f>
        <v>114.31878302905901</v>
      </c>
      <c r="AP13" s="85">
        <f>[1]Malaysia!AS2807</f>
        <v>109.30480641118299</v>
      </c>
      <c r="AQ13" s="85">
        <f>[1]Malaysia!AT2807</f>
        <v>113.236233154641</v>
      </c>
      <c r="AR13" s="85">
        <f>[1]Malaysia!AU2807</f>
        <v>112.14065140454601</v>
      </c>
      <c r="AS13" s="85">
        <f>[1]Malaysia!AV2807</f>
        <v>104.165646530853</v>
      </c>
      <c r="AT13" s="85">
        <f>[1]Malaysia!AW2807</f>
        <v>114.458930750512</v>
      </c>
      <c r="AU13" s="85">
        <f>[1]Malaysia!AX2807</f>
        <v>114.33331628100299</v>
      </c>
      <c r="AV13" s="85">
        <f>[1]Malaysia!AY2807</f>
        <v>116.164784052911</v>
      </c>
      <c r="AW13" s="85">
        <f>[1]Malaysia!AZ2807</f>
        <v>111.698672171417</v>
      </c>
      <c r="AX13" s="85">
        <f>[1]Malaysia!BA2807</f>
        <v>118.270726212128</v>
      </c>
      <c r="AY13" s="85">
        <f>[1]Malaysia!BB2807</f>
        <v>119.793353228063</v>
      </c>
      <c r="AZ13" s="85">
        <f>[1]Malaysia!BC2807</f>
        <v>118.167360098404</v>
      </c>
      <c r="BA13" s="85">
        <f>[1]Malaysia!BD2807</f>
        <v>122.853620951772</v>
      </c>
      <c r="BB13" s="85">
        <f>[1]Malaysia!BE2807</f>
        <v>114.03610275468399</v>
      </c>
      <c r="BC13" s="85">
        <f>[1]Malaysia!BF2807</f>
        <v>125.327404173525</v>
      </c>
      <c r="BD13" s="85">
        <f>[1]Malaysia!BG2807</f>
        <v>118.011877502708</v>
      </c>
      <c r="BE13" s="85">
        <f>[1]Malaysia!BH2807</f>
        <v>112.56814825501699</v>
      </c>
      <c r="BF13" s="85">
        <f>[1]Malaysia!BI2807</f>
        <v>121.952483595039</v>
      </c>
      <c r="BG13" s="85">
        <f>[1]Malaysia!BJ2807</f>
        <v>121.441833167062</v>
      </c>
      <c r="BH13" s="85">
        <f>[1]Malaysia!BK2807</f>
        <v>126.386657542332</v>
      </c>
      <c r="BI13" s="85">
        <f>[1]Malaysia!BL2807</f>
        <v>120.453042663929</v>
      </c>
      <c r="BJ13" s="85">
        <f>[1]Malaysia!BM2807</f>
        <v>127.786287913406</v>
      </c>
      <c r="BK13" s="85">
        <f>[1]Malaysia!BN2807</f>
        <v>128.88695483414099</v>
      </c>
      <c r="BL13" s="85">
        <f>[1]Malaysia!BO2807</f>
        <v>124.217635491189</v>
      </c>
      <c r="BM13" s="85">
        <f>[1]Malaysia!BP2807</f>
        <v>128.69455239577201</v>
      </c>
      <c r="BN13" s="85">
        <f>[1]Malaysia!BQ2807</f>
        <v>119.837155909933</v>
      </c>
      <c r="BO13" s="85">
        <f>[1]Malaysia!BR2807</f>
        <v>135.98406759746601</v>
      </c>
      <c r="BP13" s="85">
        <f>[1]Malaysia!BS2807</f>
        <v>130.940816834553</v>
      </c>
      <c r="BQ13" s="85">
        <f>[1]Malaysia!BT2807</f>
        <v>128.75279120218801</v>
      </c>
      <c r="BR13" s="85">
        <f>[1]Malaysia!BU2807</f>
        <v>165.02275549662701</v>
      </c>
      <c r="BS13" s="85">
        <f>[1]Malaysia!BV2807</f>
        <v>166.71516804874099</v>
      </c>
      <c r="BT13" s="85">
        <f>[1]Malaysia!BW2807</f>
        <v>170.99374565462301</v>
      </c>
      <c r="BU13" s="85">
        <f>[1]Malaysia!BX2807</f>
        <v>199.383694469467</v>
      </c>
      <c r="BV13" s="85">
        <f>[1]Malaysia!BY2807</f>
        <v>206.99249746239599</v>
      </c>
      <c r="BW13" s="85">
        <f>[1]Malaysia!BZ2807</f>
        <v>200.272537249386</v>
      </c>
      <c r="BX13" s="85">
        <f>[1]Malaysia!CA2807</f>
        <v>206.25144699617999</v>
      </c>
      <c r="BY13" s="85">
        <f>[1]Malaysia!CB2807</f>
        <v>218.80359457768199</v>
      </c>
      <c r="BZ13" s="85">
        <f>[1]Malaysia!CC2807</f>
        <v>199.67144732700299</v>
      </c>
      <c r="CA13" s="85">
        <f>[1]Malaysia!CD2807</f>
        <v>219.59294855001099</v>
      </c>
      <c r="CB13" s="85">
        <f>[1]Malaysia!CE2807</f>
        <v>229.26767712388201</v>
      </c>
      <c r="CC13" s="85">
        <f>[1]Malaysia!CF2807</f>
        <v>213.87345695089701</v>
      </c>
      <c r="CD13" s="85">
        <f>[1]Malaysia!CG2807</f>
        <v>277.67283312443902</v>
      </c>
      <c r="CE13" s="85">
        <f>[1]Malaysia!CH2807</f>
        <v>269.36947907225601</v>
      </c>
      <c r="CF13" s="85">
        <f>[1]Malaysia!CI2807</f>
        <v>250.89206614072799</v>
      </c>
      <c r="CG13" s="85">
        <f>[1]Malaysia!CJ2807</f>
        <v>267.03086887504799</v>
      </c>
      <c r="CH13" s="85">
        <f>[1]Malaysia!CK2807</f>
        <v>237.293712622203</v>
      </c>
      <c r="CI13" s="85">
        <f>[1]Malaysia!CL2807</f>
        <v>217.492655901918</v>
      </c>
      <c r="CJ13" s="85">
        <f>[1]Malaysia!CM2807</f>
        <v>197.37116572931799</v>
      </c>
      <c r="CK13" s="85">
        <f>[1]Malaysia!CN2807</f>
        <v>196.68998856905699</v>
      </c>
      <c r="CL13" s="85">
        <f>[1]Malaysia!CO2807</f>
        <v>177.82677315576299</v>
      </c>
      <c r="CM13" s="85">
        <f>[1]Malaysia!CP2807</f>
        <v>191.214622017294</v>
      </c>
      <c r="CN13" s="85">
        <f>[1]Malaysia!CQ2807</f>
        <v>184.014486379044</v>
      </c>
      <c r="CO13" s="85">
        <f>[1]Malaysia!CR2807</f>
        <v>169.84823363115601</v>
      </c>
      <c r="CP13" s="85">
        <f>[1]Malaysia!CS2807</f>
        <v>209.117474499732</v>
      </c>
      <c r="CQ13" s="85">
        <f>[1]Malaysia!CT2807</f>
        <v>217.58527490541599</v>
      </c>
      <c r="CR13" s="85">
        <f>[1]Malaysia!CU2807</f>
        <v>193.246527571173</v>
      </c>
      <c r="CS13" s="85">
        <f>[1]Malaysia!CV2807</f>
        <v>203.20125119366301</v>
      </c>
      <c r="CT13" s="85">
        <f>[1]Malaysia!CW2807</f>
        <v>195.88506099812699</v>
      </c>
      <c r="CU13" s="85">
        <f>[1]Malaysia!CX2807</f>
        <v>194.524930970176</v>
      </c>
      <c r="CV13" s="85">
        <f>[1]Malaysia!CY2807</f>
        <v>180.46339811614101</v>
      </c>
      <c r="CW13" s="85">
        <f>[1]Malaysia!CZ2807</f>
        <v>180.202995244113</v>
      </c>
      <c r="CX13" s="85">
        <f>[1]Malaysia!DA2807</f>
        <v>161.82379028850499</v>
      </c>
      <c r="CY13" s="85">
        <f>[1]Malaysia!DB2807</f>
        <v>175.733560601097</v>
      </c>
      <c r="CZ13" s="85">
        <f>[1]Malaysia!DC2807</f>
        <v>167.803485661922</v>
      </c>
      <c r="DA13" s="85">
        <f>[1]Malaysia!DD2807</f>
        <v>159.125041888521</v>
      </c>
      <c r="DB13" s="85">
        <f>[1]Malaysia!DE2807</f>
        <v>196.40233545528599</v>
      </c>
      <c r="DC13" s="85">
        <f>[1]Malaysia!DF2807</f>
        <v>181.77247691843701</v>
      </c>
      <c r="DD13" s="85">
        <f>[1]Malaysia!DG2807</f>
        <v>174.55982211887499</v>
      </c>
      <c r="DE13" s="85">
        <f>[1]Malaysia!DH2807</f>
        <v>182.74445980179499</v>
      </c>
      <c r="DF13" s="85">
        <f>[1]Malaysia!DI2807</f>
        <v>178.316245029577</v>
      </c>
      <c r="DG13" s="85">
        <f>[1]Malaysia!DJ2807</f>
        <v>180.417487193597</v>
      </c>
      <c r="DH13" s="85">
        <f>[1]Malaysia!DK2807</f>
        <v>175.55280382736899</v>
      </c>
      <c r="DI13" s="85">
        <f>[1]Malaysia!DL2807</f>
        <v>177.61464737575699</v>
      </c>
      <c r="DJ13" s="85">
        <f>[1]Malaysia!DM2807</f>
        <v>161.02905620852999</v>
      </c>
      <c r="DK13" s="85">
        <f>[1]Malaysia!DN2807</f>
        <v>168.789920636875</v>
      </c>
      <c r="DL13" s="85">
        <f>[1]Malaysia!DO2807</f>
        <v>182.093819920415</v>
      </c>
      <c r="DM13" s="85">
        <f>[1]Malaysia!DP2807</f>
        <v>169.229762869274</v>
      </c>
      <c r="DN13" s="85">
        <f>[1]Malaysia!DQ2807</f>
        <v>201.584653780184</v>
      </c>
      <c r="DO13" s="85">
        <f>[1]Malaysia!DR2807</f>
        <v>195.78789002075499</v>
      </c>
      <c r="DP13" s="85">
        <f>[1]Malaysia!DS2807</f>
        <v>185.33172335719601</v>
      </c>
      <c r="DQ13" s="85">
        <f>[1]Malaysia!DT2807</f>
        <v>193.44901845131699</v>
      </c>
      <c r="DR13" s="85">
        <f>[1]Malaysia!DU2807</f>
        <v>197.11383969136199</v>
      </c>
      <c r="DS13" s="85">
        <f>[1]Malaysia!DV2807</f>
        <v>200.51058394184199</v>
      </c>
      <c r="DT13" s="85">
        <f>[1]Malaysia!DW2807</f>
        <v>190.67753119223099</v>
      </c>
      <c r="DU13" s="85">
        <f>[1]Malaysia!DX2807</f>
        <v>196.96727963825199</v>
      </c>
      <c r="DV13" s="85">
        <f>[1]Malaysia!DY2807</f>
        <v>176.79421865293801</v>
      </c>
      <c r="DW13" s="85">
        <f>[1]Malaysia!DZ2807</f>
        <v>188.82202236949632</v>
      </c>
      <c r="DX13" s="85">
        <f>[1]Malaysia!EA2807</f>
        <v>197.78962409671999</v>
      </c>
      <c r="DY13" s="85">
        <f>[1]Malaysia!EB2807</f>
        <v>176.52470344469199</v>
      </c>
      <c r="DZ13" s="85">
        <f>[1]Malaysia!EC2807</f>
        <v>209.98270430379401</v>
      </c>
      <c r="EA13" s="85">
        <f>[1]Malaysia!ED2807</f>
        <v>201.559557720638</v>
      </c>
      <c r="EB13" s="85">
        <f>[1]Malaysia!EE2807</f>
        <v>183.33509738520499</v>
      </c>
      <c r="EC13" s="85">
        <f>[1]Malaysia!EF2807</f>
        <v>188.96632489516099</v>
      </c>
      <c r="ED13" s="85">
        <f>[1]Malaysia!EG2807</f>
        <v>195.55759323555199</v>
      </c>
      <c r="EE13" s="85">
        <f>[1]Malaysia!EH2807</f>
        <v>197.54363611029501</v>
      </c>
      <c r="EF13" s="85">
        <f>[1]Malaysia!EI2807</f>
        <v>188.92271128348847</v>
      </c>
      <c r="EG13" s="85">
        <f>[1]Malaysia!EJ2807</f>
        <v>0</v>
      </c>
      <c r="EH13" s="85">
        <f>[1]Malaysia!EK2807</f>
        <v>0</v>
      </c>
      <c r="EI13" s="85">
        <f>[1]Malaysia!EL2807</f>
        <v>0</v>
      </c>
      <c r="EJ13" s="85">
        <f t="shared" si="7"/>
        <v>94.978313979558962</v>
      </c>
      <c r="EK13" s="85">
        <f t="shared" si="8"/>
        <v>96.581414056224105</v>
      </c>
      <c r="EL13" s="85">
        <f t="shared" si="9"/>
        <v>103.26601765818434</v>
      </c>
      <c r="EM13" s="85">
        <f t="shared" si="10"/>
        <v>105.17425430603232</v>
      </c>
      <c r="EN13" s="85">
        <f t="shared" si="11"/>
        <v>100.84874181616703</v>
      </c>
      <c r="EO13" s="85">
        <f t="shared" si="12"/>
        <v>101.5975202296457</v>
      </c>
      <c r="EP13" s="85">
        <f t="shared" si="13"/>
        <v>105.73573483716534</v>
      </c>
      <c r="EQ13" s="85">
        <f t="shared" si="14"/>
        <v>106.44402848236267</v>
      </c>
      <c r="ER13" s="85">
        <f t="shared" si="15"/>
        <v>107.899230888834</v>
      </c>
      <c r="ES13" s="85">
        <f t="shared" si="16"/>
        <v>109.28727076663067</v>
      </c>
      <c r="ET13" s="85">
        <f t="shared" si="17"/>
        <v>111.55940499140866</v>
      </c>
      <c r="EU13" s="85">
        <f t="shared" si="18"/>
        <v>112.28660753162767</v>
      </c>
      <c r="EV13" s="85">
        <f t="shared" si="19"/>
        <v>110.25507622863699</v>
      </c>
      <c r="EW13" s="85">
        <f t="shared" si="20"/>
        <v>114.06559083511034</v>
      </c>
      <c r="EX13" s="85">
        <f t="shared" si="21"/>
        <v>118.74381317953167</v>
      </c>
      <c r="EY13" s="85">
        <f t="shared" si="22"/>
        <v>120.73904262666032</v>
      </c>
      <c r="EZ13" s="85">
        <f t="shared" si="23"/>
        <v>117.51083645092133</v>
      </c>
      <c r="FA13" s="85">
        <f t="shared" si="24"/>
        <v>122.760511124441</v>
      </c>
      <c r="FB13" s="85">
        <f t="shared" si="25"/>
        <v>126.96362607957866</v>
      </c>
      <c r="FC13" s="85">
        <f t="shared" si="26"/>
        <v>128.17192530105703</v>
      </c>
      <c r="FD13" s="85">
        <f t="shared" si="27"/>
        <v>141.57212117778934</v>
      </c>
      <c r="FE13" s="85">
        <f t="shared" si="28"/>
        <v>179.03086939094365</v>
      </c>
      <c r="FF13" s="85">
        <f t="shared" si="29"/>
        <v>204.50549390265397</v>
      </c>
      <c r="FG13" s="85">
        <f t="shared" si="30"/>
        <v>212.68933015156531</v>
      </c>
      <c r="FH13" s="85">
        <f t="shared" si="31"/>
        <v>240.27132239973935</v>
      </c>
      <c r="FI13" s="85">
        <f t="shared" si="32"/>
        <v>262.43080469601063</v>
      </c>
      <c r="FJ13" s="85">
        <f t="shared" si="33"/>
        <v>217.38584475114635</v>
      </c>
      <c r="FK13" s="85">
        <f t="shared" si="34"/>
        <v>188.57712791403799</v>
      </c>
      <c r="FL13" s="85">
        <f t="shared" si="35"/>
        <v>187.66006483664401</v>
      </c>
      <c r="FM13" s="85">
        <f t="shared" si="36"/>
        <v>204.67768455675068</v>
      </c>
      <c r="FN13" s="85">
        <f t="shared" si="37"/>
        <v>190.29113002814799</v>
      </c>
      <c r="FO13" s="85">
        <f t="shared" si="38"/>
        <v>172.58678204457166</v>
      </c>
      <c r="FP13" s="85">
        <f t="shared" si="39"/>
        <v>174.44362100190969</v>
      </c>
      <c r="FQ13" s="85">
        <f t="shared" si="40"/>
        <v>179.692252946369</v>
      </c>
      <c r="FR13" s="85">
        <f t="shared" si="41"/>
        <v>178.09551201684766</v>
      </c>
      <c r="FS13" s="85">
        <f t="shared" si="42"/>
        <v>169.14454140705399</v>
      </c>
      <c r="FT13" s="85">
        <f t="shared" si="43"/>
        <v>184.30274552329101</v>
      </c>
      <c r="FU13" s="85">
        <f t="shared" si="44"/>
        <v>191.52287727642269</v>
      </c>
      <c r="FV13" s="85">
        <f t="shared" si="45"/>
        <v>196.1006516084783</v>
      </c>
      <c r="FW13" s="85">
        <f t="shared" si="61"/>
        <v>187.5278402202288</v>
      </c>
      <c r="FX13" s="85">
        <f t="shared" si="78"/>
        <v>194.76567728173532</v>
      </c>
      <c r="FY13" s="85">
        <f t="shared" si="62"/>
        <v>191.28699333366799</v>
      </c>
      <c r="FZ13" s="85">
        <f t="shared" si="63"/>
        <v>194.00798020977848</v>
      </c>
      <c r="GA13" s="85">
        <f t="shared" si="64"/>
        <v>0</v>
      </c>
      <c r="GB13" s="85">
        <f t="shared" si="65"/>
        <v>98.275248564655783</v>
      </c>
      <c r="GC13" s="85">
        <f t="shared" si="66"/>
        <v>102.72733229432602</v>
      </c>
      <c r="GD13" s="85">
        <f t="shared" si="67"/>
        <v>109.58196888229112</v>
      </c>
      <c r="GE13" s="85">
        <f t="shared" si="68"/>
        <v>114.35482674775966</v>
      </c>
      <c r="GF13" s="85">
        <f t="shared" si="69"/>
        <v>122.41165788498034</v>
      </c>
      <c r="GG13" s="85">
        <f t="shared" si="70"/>
        <v>175.03616149046235</v>
      </c>
      <c r="GH13" s="85">
        <f t="shared" si="71"/>
        <v>240.02932394896541</v>
      </c>
      <c r="GI13" s="85">
        <f t="shared" si="72"/>
        <v>194.20962647384758</v>
      </c>
      <c r="GJ13" s="85">
        <f t="shared" si="73"/>
        <v>177.41046198837546</v>
      </c>
      <c r="GK13" s="85">
        <f t="shared" si="74"/>
        <v>190.64209146939734</v>
      </c>
      <c r="GL13" s="85">
        <f t="shared" si="75"/>
        <v>193.35355027506063</v>
      </c>
      <c r="GM13" s="85">
        <f t="shared" si="46"/>
        <v>99.999999999999929</v>
      </c>
      <c r="GN13" s="85">
        <f t="shared" si="47"/>
        <v>103.6565063413352</v>
      </c>
      <c r="GO13" s="85">
        <f t="shared" si="48"/>
        <v>110.25812854462527</v>
      </c>
      <c r="GP13" s="85">
        <f t="shared" si="49"/>
        <v>115.95088071748482</v>
      </c>
      <c r="GQ13" s="85">
        <f t="shared" si="50"/>
        <v>123.85172473899951</v>
      </c>
      <c r="GR13" s="85">
        <f t="shared" si="51"/>
        <v>184.4494536557381</v>
      </c>
      <c r="GS13" s="85">
        <f t="shared" si="52"/>
        <v>227.16627494023354</v>
      </c>
      <c r="GT13" s="85">
        <f t="shared" si="53"/>
        <v>188.8039153665286</v>
      </c>
      <c r="GU13" s="85">
        <f t="shared" si="54"/>
        <v>175.34398184304507</v>
      </c>
      <c r="GV13" s="85">
        <f t="shared" si="77"/>
        <v>189.86352865710521</v>
      </c>
      <c r="GW13" s="85">
        <f t="shared" si="76"/>
        <v>145.01516270629546</v>
      </c>
      <c r="GX13" s="179"/>
      <c r="GY13" s="180" t="s">
        <v>393</v>
      </c>
      <c r="GZ13" s="178"/>
      <c r="HA13"/>
      <c r="HB13" s="186"/>
      <c r="HC13" s="184"/>
      <c r="HG13" s="32"/>
    </row>
    <row r="14" spans="1:215" s="33" customFormat="1" ht="18" customHeight="1">
      <c r="A14" s="660"/>
      <c r="B14" s="80"/>
      <c r="C14" s="81">
        <v>1.8</v>
      </c>
      <c r="D14" s="82">
        <v>2.2644343686703898</v>
      </c>
      <c r="E14" s="164" t="s">
        <v>898</v>
      </c>
      <c r="F14" s="165"/>
      <c r="G14" s="165" t="s">
        <v>899</v>
      </c>
      <c r="H14" s="85">
        <f>[1]Malaysia!K2808</f>
        <v>98.864336995902605</v>
      </c>
      <c r="I14" s="85">
        <f>[1]Malaysia!L2808</f>
        <v>94.326572192663207</v>
      </c>
      <c r="J14" s="85">
        <f>[1]Malaysia!M2808</f>
        <v>94.798682120501098</v>
      </c>
      <c r="K14" s="85">
        <f>[1]Malaysia!N2808</f>
        <v>90.416155544425493</v>
      </c>
      <c r="L14" s="85">
        <f>[1]Malaysia!O2808</f>
        <v>104.331798777351</v>
      </c>
      <c r="M14" s="85">
        <f>[1]Malaysia!P2808</f>
        <v>100.007452527406</v>
      </c>
      <c r="N14" s="85">
        <f>[1]Malaysia!Q2808</f>
        <v>103.398410051995</v>
      </c>
      <c r="O14" s="85">
        <f>[1]Malaysia!R2808</f>
        <v>101.756796344018</v>
      </c>
      <c r="P14" s="85">
        <f>[1]Malaysia!S2808</f>
        <v>104.82663906409201</v>
      </c>
      <c r="Q14" s="85">
        <f>[1]Malaysia!T2808</f>
        <v>103.084483896851</v>
      </c>
      <c r="R14" s="85">
        <f>[1]Malaysia!U2808</f>
        <v>102.48481187358399</v>
      </c>
      <c r="S14" s="85">
        <f>[1]Malaysia!V2808</f>
        <v>101.703860611209</v>
      </c>
      <c r="T14" s="85">
        <f>[1]Malaysia!W2808</f>
        <v>99.417662580915703</v>
      </c>
      <c r="U14" s="85">
        <f>[1]Malaysia!X2808</f>
        <v>98.150663924719794</v>
      </c>
      <c r="V14" s="85">
        <f>[1]Malaysia!Y2808</f>
        <v>96.577995659763204</v>
      </c>
      <c r="W14" s="85">
        <f>[1]Malaysia!Z2808</f>
        <v>92.105356031846398</v>
      </c>
      <c r="X14" s="85">
        <f>[1]Malaysia!AA2808</f>
        <v>110.183129338065</v>
      </c>
      <c r="Y14" s="85">
        <f>[1]Malaysia!AB2808</f>
        <v>103.567608014746</v>
      </c>
      <c r="Z14" s="85">
        <f>[1]Malaysia!AC2808</f>
        <v>104.091325271381</v>
      </c>
      <c r="AA14" s="85">
        <f>[1]Malaysia!AD2808</f>
        <v>107.406759155149</v>
      </c>
      <c r="AB14" s="85">
        <f>[1]Malaysia!AE2808</f>
        <v>107.163750255414</v>
      </c>
      <c r="AC14" s="85">
        <f>[1]Malaysia!AF2808</f>
        <v>110.888152828732</v>
      </c>
      <c r="AD14" s="85">
        <f>[1]Malaysia!AG2808</f>
        <v>108.858291339453</v>
      </c>
      <c r="AE14" s="85">
        <f>[1]Malaysia!AH2808</f>
        <v>105.280523211542</v>
      </c>
      <c r="AF14" s="85">
        <f>[1]Malaysia!AI2808</f>
        <v>100.865291331902</v>
      </c>
      <c r="AG14" s="85">
        <f>[1]Malaysia!AJ2808</f>
        <v>100.517995753375</v>
      </c>
      <c r="AH14" s="85">
        <f>[1]Malaysia!AK2808</f>
        <v>98.335033127068399</v>
      </c>
      <c r="AI14" s="85">
        <f>[1]Malaysia!AL2808</f>
        <v>93.385624060562094</v>
      </c>
      <c r="AJ14" s="85">
        <f>[1]Malaysia!AM2808</f>
        <v>109.14095308021</v>
      </c>
      <c r="AK14" s="85">
        <f>[1]Malaysia!AN2808</f>
        <v>108.142875560749</v>
      </c>
      <c r="AL14" s="85">
        <f>[1]Malaysia!AO2808</f>
        <v>111.12145762122999</v>
      </c>
      <c r="AM14" s="85">
        <f>[1]Malaysia!AP2808</f>
        <v>110.37515655418601</v>
      </c>
      <c r="AN14" s="85">
        <f>[1]Malaysia!AQ2808</f>
        <v>111.303672007161</v>
      </c>
      <c r="AO14" s="85">
        <f>[1]Malaysia!AR2808</f>
        <v>113.891394738302</v>
      </c>
      <c r="AP14" s="85">
        <f>[1]Malaysia!AS2808</f>
        <v>111.73932284081501</v>
      </c>
      <c r="AQ14" s="85">
        <f>[1]Malaysia!AT2808</f>
        <v>110.063407114151</v>
      </c>
      <c r="AR14" s="85">
        <f>[1]Malaysia!AU2808</f>
        <v>103.80474909178101</v>
      </c>
      <c r="AS14" s="85">
        <f>[1]Malaysia!AV2808</f>
        <v>104.43892256703801</v>
      </c>
      <c r="AT14" s="85">
        <f>[1]Malaysia!AW2808</f>
        <v>103.01518175256599</v>
      </c>
      <c r="AU14" s="85">
        <f>[1]Malaysia!AX2808</f>
        <v>99.738133349807896</v>
      </c>
      <c r="AV14" s="85">
        <f>[1]Malaysia!AY2808</f>
        <v>108.147903690276</v>
      </c>
      <c r="AW14" s="85">
        <f>[1]Malaysia!AZ2808</f>
        <v>111.871041498186</v>
      </c>
      <c r="AX14" s="85">
        <f>[1]Malaysia!BA2808</f>
        <v>115.647615969084</v>
      </c>
      <c r="AY14" s="85">
        <f>[1]Malaysia!BB2808</f>
        <v>115.084853874221</v>
      </c>
      <c r="AZ14" s="85">
        <f>[1]Malaysia!BC2808</f>
        <v>117.503333707732</v>
      </c>
      <c r="BA14" s="85">
        <f>[1]Malaysia!BD2808</f>
        <v>120.459110784437</v>
      </c>
      <c r="BB14" s="85">
        <f>[1]Malaysia!BE2808</f>
        <v>115.096195979304</v>
      </c>
      <c r="BC14" s="85">
        <f>[1]Malaysia!BF2808</f>
        <v>115.984450383321</v>
      </c>
      <c r="BD14" s="85">
        <f>[1]Malaysia!BG2808</f>
        <v>111.618771949397</v>
      </c>
      <c r="BE14" s="85">
        <f>[1]Malaysia!BH2808</f>
        <v>108.198662780007</v>
      </c>
      <c r="BF14" s="85">
        <f>[1]Malaysia!BI2808</f>
        <v>106.856092091853</v>
      </c>
      <c r="BG14" s="85">
        <f>[1]Malaysia!BJ2808</f>
        <v>107.363847830217</v>
      </c>
      <c r="BH14" s="85">
        <f>[1]Malaysia!BK2808</f>
        <v>113.00731234520801</v>
      </c>
      <c r="BI14" s="85">
        <f>[1]Malaysia!BL2808</f>
        <v>111.98582114326599</v>
      </c>
      <c r="BJ14" s="85">
        <f>[1]Malaysia!BM2808</f>
        <v>116.89388088888001</v>
      </c>
      <c r="BK14" s="85">
        <f>[1]Malaysia!BN2808</f>
        <v>116.240969479214</v>
      </c>
      <c r="BL14" s="85">
        <f>[1]Malaysia!BO2808</f>
        <v>117.36222655900301</v>
      </c>
      <c r="BM14" s="85">
        <f>[1]Malaysia!BP2808</f>
        <v>117.443784971681</v>
      </c>
      <c r="BN14" s="85">
        <f>[1]Malaysia!BQ2808</f>
        <v>122.414855255555</v>
      </c>
      <c r="BO14" s="85">
        <f>[1]Malaysia!BR2808</f>
        <v>119.898224839188</v>
      </c>
      <c r="BP14" s="85">
        <f>[1]Malaysia!BS2808</f>
        <v>111.75090739912601</v>
      </c>
      <c r="BQ14" s="85">
        <f>[1]Malaysia!BT2808</f>
        <v>111.99941944284301</v>
      </c>
      <c r="BR14" s="85">
        <f>[1]Malaysia!BU2808</f>
        <v>102.479838181735</v>
      </c>
      <c r="BS14" s="85">
        <f>[1]Malaysia!BV2808</f>
        <v>84.318901638017607</v>
      </c>
      <c r="BT14" s="85">
        <f>[1]Malaysia!BW2808</f>
        <v>92.324074252562198</v>
      </c>
      <c r="BU14" s="85">
        <f>[1]Malaysia!BX2808</f>
        <v>127.186022516327</v>
      </c>
      <c r="BV14" s="85">
        <f>[1]Malaysia!BY2808</f>
        <v>128.77690376762601</v>
      </c>
      <c r="BW14" s="85">
        <f>[1]Malaysia!BZ2808</f>
        <v>125.12479318584001</v>
      </c>
      <c r="BX14" s="85">
        <f>[1]Malaysia!CA2808</f>
        <v>127.10720005291201</v>
      </c>
      <c r="BY14" s="85">
        <f>[1]Malaysia!CB2808</f>
        <v>125.83500331382901</v>
      </c>
      <c r="BZ14" s="85">
        <f>[1]Malaysia!CC2808</f>
        <v>131.31537531710899</v>
      </c>
      <c r="CA14" s="85">
        <f>[1]Malaysia!CD2808</f>
        <v>130.32160254486001</v>
      </c>
      <c r="CB14" s="85">
        <f>[1]Malaysia!CE2808</f>
        <v>124.61152978433999</v>
      </c>
      <c r="CC14" s="85">
        <f>[1]Malaysia!CF2808</f>
        <v>125.580328617883</v>
      </c>
      <c r="CD14" s="85">
        <f>[1]Malaysia!CG2808</f>
        <v>118.51354562314999</v>
      </c>
      <c r="CE14" s="85">
        <f>[1]Malaysia!CH2808</f>
        <v>111.170824725104</v>
      </c>
      <c r="CF14" s="85">
        <f>[1]Malaysia!CI2808</f>
        <v>113.468149548797</v>
      </c>
      <c r="CG14" s="85">
        <f>[1]Malaysia!CJ2808</f>
        <v>142.74310015351199</v>
      </c>
      <c r="CH14" s="85">
        <f>[1]Malaysia!CK2808</f>
        <v>139.00580411289101</v>
      </c>
      <c r="CI14" s="85">
        <f>[1]Malaysia!CL2808</f>
        <v>138.23074752019201</v>
      </c>
      <c r="CJ14" s="85">
        <f>[1]Malaysia!CM2808</f>
        <v>136.80763315248399</v>
      </c>
      <c r="CK14" s="85">
        <f>[1]Malaysia!CN2808</f>
        <v>133.78826627282399</v>
      </c>
      <c r="CL14" s="85">
        <f>[1]Malaysia!CO2808</f>
        <v>143.386873573483</v>
      </c>
      <c r="CM14" s="85">
        <f>[1]Malaysia!CP2808</f>
        <v>140.18559724896201</v>
      </c>
      <c r="CN14" s="85">
        <f>[1]Malaysia!CQ2808</f>
        <v>133.427545848119</v>
      </c>
      <c r="CO14" s="85">
        <f>[1]Malaysia!CR2808</f>
        <v>131.813242744663</v>
      </c>
      <c r="CP14" s="85">
        <f>[1]Malaysia!CS2808</f>
        <v>123.38388585845399</v>
      </c>
      <c r="CQ14" s="85">
        <f>[1]Malaysia!CT2808</f>
        <v>120.709747007308</v>
      </c>
      <c r="CR14" s="85">
        <f>[1]Malaysia!CU2808</f>
        <v>116.18943784422299</v>
      </c>
      <c r="CS14" s="85">
        <f>[1]Malaysia!CV2808</f>
        <v>147.10016048154799</v>
      </c>
      <c r="CT14" s="85">
        <f>[1]Malaysia!CW2808</f>
        <v>147.586835328565</v>
      </c>
      <c r="CU14" s="85">
        <f>[1]Malaysia!CX2808</f>
        <v>145.91447693594199</v>
      </c>
      <c r="CV14" s="85">
        <f>[1]Malaysia!CY2808</f>
        <v>143.52087016050999</v>
      </c>
      <c r="CW14" s="85">
        <f>[1]Malaysia!CZ2808</f>
        <v>135.65795232654099</v>
      </c>
      <c r="CX14" s="85">
        <f>[1]Malaysia!DA2808</f>
        <v>138.806958637272</v>
      </c>
      <c r="CY14" s="85">
        <f>[1]Malaysia!DB2808</f>
        <v>126.55462660511201</v>
      </c>
      <c r="CZ14" s="85">
        <f>[1]Malaysia!DC2808</f>
        <v>117.545893325287</v>
      </c>
      <c r="DA14" s="85">
        <f>[1]Malaysia!DD2808</f>
        <v>120.818934656338</v>
      </c>
      <c r="DB14" s="85">
        <f>[1]Malaysia!DE2808</f>
        <v>115.434427253744</v>
      </c>
      <c r="DC14" s="85">
        <f>[1]Malaysia!DF2808</f>
        <v>109.52363983088701</v>
      </c>
      <c r="DD14" s="85">
        <f>[1]Malaysia!DG2808</f>
        <v>120.20766756694699</v>
      </c>
      <c r="DE14" s="85">
        <f>[1]Malaysia!DH2808</f>
        <v>141.06352458874301</v>
      </c>
      <c r="DF14" s="85">
        <f>[1]Malaysia!DI2808</f>
        <v>145.21916428256401</v>
      </c>
      <c r="DG14" s="85">
        <f>[1]Malaysia!DJ2808</f>
        <v>144.257419589633</v>
      </c>
      <c r="DH14" s="85">
        <f>[1]Malaysia!DK2808</f>
        <v>142.546495105426</v>
      </c>
      <c r="DI14" s="85">
        <f>[1]Malaysia!DL2808</f>
        <v>137.244057367088</v>
      </c>
      <c r="DJ14" s="85">
        <f>[1]Malaysia!DM2808</f>
        <v>142.12247760240501</v>
      </c>
      <c r="DK14" s="85">
        <f>[1]Malaysia!DN2808</f>
        <v>128.170262656239</v>
      </c>
      <c r="DL14" s="85">
        <f>[1]Malaysia!DO2808</f>
        <v>126.389684755166</v>
      </c>
      <c r="DM14" s="85">
        <f>[1]Malaysia!DP2808</f>
        <v>123.500271056407</v>
      </c>
      <c r="DN14" s="85">
        <f>[1]Malaysia!DQ2808</f>
        <v>117.73257320360401</v>
      </c>
      <c r="DO14" s="85">
        <f>[1]Malaysia!DR2808</f>
        <v>116.174614998688</v>
      </c>
      <c r="DP14" s="85">
        <f>[1]Malaysia!DS2808</f>
        <v>124.97943997766799</v>
      </c>
      <c r="DQ14" s="85">
        <f>[1]Malaysia!DT2808</f>
        <v>146.19302129521401</v>
      </c>
      <c r="DR14" s="85">
        <f>[1]Malaysia!DU2808</f>
        <v>156.37950354609799</v>
      </c>
      <c r="DS14" s="85">
        <f>[1]Malaysia!DV2808</f>
        <v>154.38074452222199</v>
      </c>
      <c r="DT14" s="85">
        <f>[1]Malaysia!DW2808</f>
        <v>147.62646352094799</v>
      </c>
      <c r="DU14" s="85">
        <f>[1]Malaysia!DX2808</f>
        <v>146.21094560157599</v>
      </c>
      <c r="DV14" s="85">
        <f>[1]Malaysia!DY2808</f>
        <v>154.48440645947699</v>
      </c>
      <c r="DW14" s="85">
        <f>[1]Malaysia!DZ2808</f>
        <v>134.79675719581141</v>
      </c>
      <c r="DX14" s="85">
        <f>[1]Malaysia!EA2808</f>
        <v>133.59505659644199</v>
      </c>
      <c r="DY14" s="85">
        <f>[1]Malaysia!EB2808</f>
        <v>129.857841187448</v>
      </c>
      <c r="DZ14" s="85">
        <f>[1]Malaysia!EC2808</f>
        <v>122.55333297094199</v>
      </c>
      <c r="EA14" s="85">
        <f>[1]Malaysia!ED2808</f>
        <v>121.237666547437</v>
      </c>
      <c r="EB14" s="85">
        <f>[1]Malaysia!EE2808</f>
        <v>124.182297020351</v>
      </c>
      <c r="EC14" s="85">
        <f>[1]Malaysia!EF2808</f>
        <v>144.50276532472299</v>
      </c>
      <c r="ED14" s="85">
        <f>[1]Malaysia!EG2808</f>
        <v>154.196079288795</v>
      </c>
      <c r="EE14" s="85">
        <f>[1]Malaysia!EH2808</f>
        <v>153.17683455991701</v>
      </c>
      <c r="EF14" s="85">
        <f>[1]Malaysia!EI2808</f>
        <v>146.90651668301979</v>
      </c>
      <c r="EG14" s="85">
        <f>[1]Malaysia!EJ2808</f>
        <v>0</v>
      </c>
      <c r="EH14" s="85">
        <f>[1]Malaysia!EK2808</f>
        <v>0</v>
      </c>
      <c r="EI14" s="85">
        <f>[1]Malaysia!EL2808</f>
        <v>0</v>
      </c>
      <c r="EJ14" s="85">
        <f t="shared" si="7"/>
        <v>95.996530436355627</v>
      </c>
      <c r="EK14" s="85">
        <f t="shared" si="8"/>
        <v>98.251802283060826</v>
      </c>
      <c r="EL14" s="85">
        <f t="shared" si="9"/>
        <v>103.327281820035</v>
      </c>
      <c r="EM14" s="85">
        <f t="shared" si="10"/>
        <v>102.42438546054798</v>
      </c>
      <c r="EN14" s="85">
        <f t="shared" si="11"/>
        <v>98.04877405513291</v>
      </c>
      <c r="EO14" s="85">
        <f t="shared" si="12"/>
        <v>101.95203112821913</v>
      </c>
      <c r="EP14" s="85">
        <f t="shared" si="13"/>
        <v>106.22061156064801</v>
      </c>
      <c r="EQ14" s="85">
        <f t="shared" si="14"/>
        <v>108.342322459909</v>
      </c>
      <c r="ER14" s="85">
        <f t="shared" si="15"/>
        <v>99.906106737448468</v>
      </c>
      <c r="ES14" s="85">
        <f t="shared" si="16"/>
        <v>103.55648423384037</v>
      </c>
      <c r="ET14" s="85">
        <f t="shared" si="17"/>
        <v>110.93342872752567</v>
      </c>
      <c r="EU14" s="85">
        <f t="shared" si="18"/>
        <v>111.89804156442267</v>
      </c>
      <c r="EV14" s="85">
        <f t="shared" si="19"/>
        <v>103.75295113712833</v>
      </c>
      <c r="EW14" s="85">
        <f t="shared" si="20"/>
        <v>106.58569284608996</v>
      </c>
      <c r="EX14" s="85">
        <f t="shared" si="21"/>
        <v>116.078601183679</v>
      </c>
      <c r="EY14" s="85">
        <f t="shared" si="22"/>
        <v>117.17991904902067</v>
      </c>
      <c r="EZ14" s="85">
        <f t="shared" si="23"/>
        <v>108.89117560708566</v>
      </c>
      <c r="FA14" s="85">
        <f t="shared" si="24"/>
        <v>110.78566043956367</v>
      </c>
      <c r="FB14" s="85">
        <f t="shared" si="25"/>
        <v>116.83235897569902</v>
      </c>
      <c r="FC14" s="85">
        <f t="shared" si="26"/>
        <v>119.91895502214133</v>
      </c>
      <c r="FD14" s="85">
        <f t="shared" si="27"/>
        <v>108.74338834123466</v>
      </c>
      <c r="FE14" s="85">
        <f t="shared" si="28"/>
        <v>101.27633280230226</v>
      </c>
      <c r="FF14" s="85">
        <f t="shared" si="29"/>
        <v>127.00296566879267</v>
      </c>
      <c r="FG14" s="85">
        <f t="shared" si="30"/>
        <v>129.15732705859935</v>
      </c>
      <c r="FH14" s="85">
        <f t="shared" si="31"/>
        <v>122.90180134179099</v>
      </c>
      <c r="FI14" s="85">
        <f t="shared" si="32"/>
        <v>122.46069147580432</v>
      </c>
      <c r="FJ14" s="85">
        <f t="shared" si="33"/>
        <v>138.01472826185568</v>
      </c>
      <c r="FK14" s="85">
        <f t="shared" si="34"/>
        <v>139.12024569842299</v>
      </c>
      <c r="FL14" s="85">
        <f t="shared" si="35"/>
        <v>129.54155815041199</v>
      </c>
      <c r="FM14" s="85">
        <f t="shared" si="36"/>
        <v>127.99978177769299</v>
      </c>
      <c r="FN14" s="85">
        <f t="shared" si="37"/>
        <v>145.67406080833896</v>
      </c>
      <c r="FO14" s="85">
        <f t="shared" si="38"/>
        <v>133.67317918964167</v>
      </c>
      <c r="FP14" s="85">
        <f t="shared" si="39"/>
        <v>117.93308507845633</v>
      </c>
      <c r="FQ14" s="85">
        <f t="shared" si="40"/>
        <v>123.59827732885901</v>
      </c>
      <c r="FR14" s="85">
        <f t="shared" si="41"/>
        <v>144.007692992541</v>
      </c>
      <c r="FS14" s="85">
        <f t="shared" si="42"/>
        <v>135.84559920857734</v>
      </c>
      <c r="FT14" s="85">
        <f t="shared" si="43"/>
        <v>122.540843005059</v>
      </c>
      <c r="FU14" s="85">
        <f t="shared" si="44"/>
        <v>129.11569209052334</v>
      </c>
      <c r="FV14" s="85">
        <f t="shared" si="45"/>
        <v>152.79557052975599</v>
      </c>
      <c r="FW14" s="85">
        <f t="shared" si="61"/>
        <v>145.16403641895479</v>
      </c>
      <c r="FX14" s="85">
        <f t="shared" si="78"/>
        <v>128.668743584944</v>
      </c>
      <c r="FY14" s="85">
        <f t="shared" si="62"/>
        <v>129.97424296417032</v>
      </c>
      <c r="FZ14" s="85">
        <f t="shared" si="63"/>
        <v>151.42647684391059</v>
      </c>
      <c r="GA14" s="85">
        <f t="shared" si="64"/>
        <v>0</v>
      </c>
      <c r="GB14" s="85">
        <f t="shared" si="65"/>
        <v>99.191871513150488</v>
      </c>
      <c r="GC14" s="85">
        <f t="shared" si="66"/>
        <v>102.07380558133335</v>
      </c>
      <c r="GD14" s="85">
        <f t="shared" si="67"/>
        <v>104.79867323293816</v>
      </c>
      <c r="GE14" s="85">
        <f t="shared" si="68"/>
        <v>108.80574838896577</v>
      </c>
      <c r="GF14" s="85">
        <f t="shared" si="69"/>
        <v>112.16973167411612</v>
      </c>
      <c r="GG14" s="85">
        <f t="shared" si="70"/>
        <v>112.34089560410987</v>
      </c>
      <c r="GH14" s="85">
        <f t="shared" si="71"/>
        <v>127.79240702648366</v>
      </c>
      <c r="GI14" s="85">
        <f t="shared" si="72"/>
        <v>134.40513357881466</v>
      </c>
      <c r="GJ14" s="85">
        <f t="shared" si="73"/>
        <v>128.51301846661875</v>
      </c>
      <c r="GK14" s="85">
        <f t="shared" si="74"/>
        <v>134.81736854177944</v>
      </c>
      <c r="GL14" s="85">
        <f t="shared" si="75"/>
        <v>136.6898211310083</v>
      </c>
      <c r="GM14" s="85">
        <f t="shared" si="46"/>
        <v>99.999999999999844</v>
      </c>
      <c r="GN14" s="85">
        <f t="shared" si="47"/>
        <v>103.64093480097726</v>
      </c>
      <c r="GO14" s="85">
        <f t="shared" si="48"/>
        <v>106.57351531580929</v>
      </c>
      <c r="GP14" s="85">
        <f t="shared" si="49"/>
        <v>110.89929105397948</v>
      </c>
      <c r="GQ14" s="85">
        <f t="shared" si="50"/>
        <v>114.10703751112243</v>
      </c>
      <c r="GR14" s="85">
        <f t="shared" si="51"/>
        <v>116.54500346773223</v>
      </c>
      <c r="GS14" s="85">
        <f t="shared" si="52"/>
        <v>130.62436669446851</v>
      </c>
      <c r="GT14" s="85">
        <f t="shared" si="53"/>
        <v>134.22214498152138</v>
      </c>
      <c r="GU14" s="85">
        <f t="shared" si="54"/>
        <v>130.3461636521084</v>
      </c>
      <c r="GV14" s="85">
        <f t="shared" si="77"/>
        <v>137.40403551107326</v>
      </c>
      <c r="GW14" s="85">
        <f t="shared" si="76"/>
        <v>102.51736584825623</v>
      </c>
      <c r="GX14" s="179"/>
      <c r="GY14" s="180" t="s">
        <v>394</v>
      </c>
      <c r="GZ14" s="178"/>
      <c r="HA14"/>
      <c r="HB14" s="186"/>
      <c r="HC14" s="184"/>
      <c r="HG14" s="32"/>
    </row>
    <row r="15" spans="1:215" s="33" customFormat="1" ht="18" customHeight="1">
      <c r="A15" s="660"/>
      <c r="B15" s="34"/>
      <c r="C15" s="81">
        <v>1.9</v>
      </c>
      <c r="D15" s="82">
        <v>13.8858572499303</v>
      </c>
      <c r="E15" s="164">
        <v>26</v>
      </c>
      <c r="F15" s="165"/>
      <c r="G15" s="165" t="s">
        <v>733</v>
      </c>
      <c r="H15" s="85">
        <f>'Jadual5-2digit'!I29</f>
        <v>99.801269016680905</v>
      </c>
      <c r="I15" s="85">
        <f>'Jadual5-2digit'!J29</f>
        <v>79.014060587603794</v>
      </c>
      <c r="J15" s="85">
        <f>'Jadual5-2digit'!K29</f>
        <v>92.592939478919305</v>
      </c>
      <c r="K15" s="85">
        <f>'Jadual5-2digit'!L29</f>
        <v>88.331666477801903</v>
      </c>
      <c r="L15" s="85">
        <f>'Jadual5-2digit'!M29</f>
        <v>93.590479651824495</v>
      </c>
      <c r="M15" s="85">
        <f>'Jadual5-2digit'!N29</f>
        <v>103.910599963609</v>
      </c>
      <c r="N15" s="85">
        <f>'Jadual5-2digit'!O29</f>
        <v>104.522719392376</v>
      </c>
      <c r="O15" s="85">
        <f>'Jadual5-2digit'!P29</f>
        <v>102.93545115758999</v>
      </c>
      <c r="P15" s="85">
        <f>'Jadual5-2digit'!Q29</f>
        <v>111.26965959171</v>
      </c>
      <c r="Q15" s="85">
        <f>'Jadual5-2digit'!R29</f>
        <v>111.447325013713</v>
      </c>
      <c r="R15" s="85">
        <f>'Jadual5-2digit'!S29</f>
        <v>104.78163749864601</v>
      </c>
      <c r="S15" s="85">
        <f>'Jadual5-2digit'!T29</f>
        <v>107.80219216952599</v>
      </c>
      <c r="T15" s="85">
        <f>'Jadual5-2digit'!U29</f>
        <v>108.311174135749</v>
      </c>
      <c r="U15" s="85">
        <f>'Jadual5-2digit'!V29</f>
        <v>84.600133752469603</v>
      </c>
      <c r="V15" s="85">
        <f>'Jadual5-2digit'!W29</f>
        <v>100.257296914866</v>
      </c>
      <c r="W15" s="85">
        <f>'Jadual5-2digit'!X29</f>
        <v>97.611351257995693</v>
      </c>
      <c r="X15" s="85">
        <f>'Jadual5-2digit'!Y29</f>
        <v>103.051141120022</v>
      </c>
      <c r="Y15" s="85">
        <f>'Jadual5-2digit'!Z29</f>
        <v>114.20209903614101</v>
      </c>
      <c r="Z15" s="85">
        <f>'Jadual5-2digit'!AA29</f>
        <v>109.526743532852</v>
      </c>
      <c r="AA15" s="85">
        <f>'Jadual5-2digit'!AB29</f>
        <v>111.602050490477</v>
      </c>
      <c r="AB15" s="85">
        <f>'Jadual5-2digit'!AC29</f>
        <v>118.824351773838</v>
      </c>
      <c r="AC15" s="85">
        <f>'Jadual5-2digit'!AD29</f>
        <v>120.517474694345</v>
      </c>
      <c r="AD15" s="85">
        <f>'Jadual5-2digit'!AE29</f>
        <v>114.199165854515</v>
      </c>
      <c r="AE15" s="85">
        <f>'Jadual5-2digit'!AF29</f>
        <v>114.389422794057</v>
      </c>
      <c r="AF15" s="85">
        <f>'Jadual5-2digit'!AG29</f>
        <v>114.86469036751799</v>
      </c>
      <c r="AG15" s="85">
        <f>'Jadual5-2digit'!AH29</f>
        <v>92.113558774221403</v>
      </c>
      <c r="AH15" s="85">
        <f>'Jadual5-2digit'!AI29</f>
        <v>108.13811456153501</v>
      </c>
      <c r="AI15" s="85">
        <f>'Jadual5-2digit'!AJ29</f>
        <v>105.59959315470699</v>
      </c>
      <c r="AJ15" s="85">
        <f>'Jadual5-2digit'!AK29</f>
        <v>114.205829842087</v>
      </c>
      <c r="AK15" s="85">
        <f>'Jadual5-2digit'!AL29</f>
        <v>123.33993112705799</v>
      </c>
      <c r="AL15" s="85">
        <f>'Jadual5-2digit'!AM29</f>
        <v>120.322825465929</v>
      </c>
      <c r="AM15" s="85">
        <f>'Jadual5-2digit'!AN29</f>
        <v>120.521721526889</v>
      </c>
      <c r="AN15" s="85">
        <f>'Jadual5-2digit'!AO29</f>
        <v>126.240514682056</v>
      </c>
      <c r="AO15" s="85">
        <f>'Jadual5-2digit'!AP29</f>
        <v>127.327494210387</v>
      </c>
      <c r="AP15" s="85">
        <f>'Jadual5-2digit'!AQ29</f>
        <v>122.62983717178101</v>
      </c>
      <c r="AQ15" s="85">
        <f>'Jadual5-2digit'!AR29</f>
        <v>119.281535805982</v>
      </c>
      <c r="AR15" s="85">
        <f>'Jadual5-2digit'!AS29</f>
        <v>121.86706554139001</v>
      </c>
      <c r="AS15" s="85">
        <f>'Jadual5-2digit'!AT29</f>
        <v>97.663098320310993</v>
      </c>
      <c r="AT15" s="85">
        <f>'Jadual5-2digit'!AU29</f>
        <v>115.009639033599</v>
      </c>
      <c r="AU15" s="85">
        <f>'Jadual5-2digit'!AV29</f>
        <v>114.25915294529899</v>
      </c>
      <c r="AV15" s="85">
        <f>'Jadual5-2digit'!AW29</f>
        <v>120.32729784136799</v>
      </c>
      <c r="AW15" s="85">
        <f>'Jadual5-2digit'!AX29</f>
        <v>130.36163253621899</v>
      </c>
      <c r="AX15" s="85">
        <f>'Jadual5-2digit'!AY29</f>
        <v>131.36186377325899</v>
      </c>
      <c r="AY15" s="85">
        <f>'Jadual5-2digit'!AZ29</f>
        <v>127.305407395917</v>
      </c>
      <c r="AZ15" s="85">
        <f>'Jadual5-2digit'!BA29</f>
        <v>134.537727137019</v>
      </c>
      <c r="BA15" s="85">
        <f>'Jadual5-2digit'!BB29</f>
        <v>137.47923183738899</v>
      </c>
      <c r="BB15" s="85">
        <f>'Jadual5-2digit'!BC29</f>
        <v>129.782195260858</v>
      </c>
      <c r="BC15" s="85">
        <f>'Jadual5-2digit'!BD29</f>
        <v>128.78677715339199</v>
      </c>
      <c r="BD15" s="85">
        <f>'Jadual5-2digit'!BE29</f>
        <v>126.172447336034</v>
      </c>
      <c r="BE15" s="85">
        <f>'Jadual5-2digit'!BF29</f>
        <v>100.57183099815801</v>
      </c>
      <c r="BF15" s="85">
        <f>'Jadual5-2digit'!BG29</f>
        <v>118.23902399875099</v>
      </c>
      <c r="BG15" s="85">
        <f>'Jadual5-2digit'!BH29</f>
        <v>119.083861285464</v>
      </c>
      <c r="BH15" s="85">
        <f>'Jadual5-2digit'!BI29</f>
        <v>125.311826459941</v>
      </c>
      <c r="BI15" s="85">
        <f>'Jadual5-2digit'!BJ29</f>
        <v>135.47688275991001</v>
      </c>
      <c r="BJ15" s="85">
        <f>'Jadual5-2digit'!BK29</f>
        <v>138.46996823273699</v>
      </c>
      <c r="BK15" s="85">
        <f>'Jadual5-2digit'!BL29</f>
        <v>131.11756121439799</v>
      </c>
      <c r="BL15" s="85">
        <f>'Jadual5-2digit'!BM29</f>
        <v>134.72547881829701</v>
      </c>
      <c r="BM15" s="85">
        <f>'Jadual5-2digit'!BN29</f>
        <v>140.102229557263</v>
      </c>
      <c r="BN15" s="85">
        <f>'Jadual5-2digit'!BO29</f>
        <v>129.99243558007799</v>
      </c>
      <c r="BO15" s="85">
        <f>'Jadual5-2digit'!BP29</f>
        <v>132.60769072347099</v>
      </c>
      <c r="BP15" s="85">
        <f>'Jadual5-2digit'!BQ29</f>
        <v>130.43008511599399</v>
      </c>
      <c r="BQ15" s="85">
        <f>'Jadual5-2digit'!BR29</f>
        <v>108.46340873112101</v>
      </c>
      <c r="BR15" s="85">
        <f>'Jadual5-2digit'!BS29</f>
        <v>113.624244904336</v>
      </c>
      <c r="BS15" s="85">
        <f>'Jadual5-2digit'!BT29</f>
        <v>75.935917096628003</v>
      </c>
      <c r="BT15" s="85">
        <f>'Jadual5-2digit'!BU29</f>
        <v>108.43795870524001</v>
      </c>
      <c r="BU15" s="85">
        <f>'Jadual5-2digit'!BV29</f>
        <v>152.12056973696301</v>
      </c>
      <c r="BV15" s="85">
        <f>'Jadual5-2digit'!BW29</f>
        <v>151.865858560752</v>
      </c>
      <c r="BW15" s="85">
        <f>'Jadual5-2digit'!BX29</f>
        <v>141.80282747424599</v>
      </c>
      <c r="BX15" s="85">
        <f>'Jadual5-2digit'!BY29</f>
        <v>149.258789166886</v>
      </c>
      <c r="BY15" s="85">
        <f>'Jadual5-2digit'!BZ29</f>
        <v>151.72257399304601</v>
      </c>
      <c r="BZ15" s="85">
        <f>'Jadual5-2digit'!CA29</f>
        <v>142.455695746727</v>
      </c>
      <c r="CA15" s="85">
        <f>'Jadual5-2digit'!CB29</f>
        <v>144.264261300426</v>
      </c>
      <c r="CB15" s="85">
        <f>'Jadual5-2digit'!CC29</f>
        <v>142.17510659853201</v>
      </c>
      <c r="CC15" s="85">
        <f>'Jadual5-2digit'!CD29</f>
        <v>121.845248039437</v>
      </c>
      <c r="CD15" s="85">
        <f>'Jadual5-2digit'!CE29</f>
        <v>130.60570148603</v>
      </c>
      <c r="CE15" s="85">
        <f>'Jadual5-2digit'!CF29</f>
        <v>134.25725017238199</v>
      </c>
      <c r="CF15" s="85">
        <f>'Jadual5-2digit'!CG29</f>
        <v>134.90327055548599</v>
      </c>
      <c r="CG15" s="85">
        <f>'Jadual5-2digit'!CH29</f>
        <v>166.16920216252001</v>
      </c>
      <c r="CH15" s="85">
        <f>'Jadual5-2digit'!CI29</f>
        <v>149.41802982432401</v>
      </c>
      <c r="CI15" s="85">
        <f>'Jadual5-2digit'!CJ29</f>
        <v>155.93503268383799</v>
      </c>
      <c r="CJ15" s="85">
        <f>'Jadual5-2digit'!CK29</f>
        <v>168.02768740025999</v>
      </c>
      <c r="CK15" s="85">
        <f>'Jadual5-2digit'!CL29</f>
        <v>172.00105226868601</v>
      </c>
      <c r="CL15" s="85">
        <f>'Jadual5-2digit'!CM29</f>
        <v>167.96689611597699</v>
      </c>
      <c r="CM15" s="85">
        <f>'Jadual5-2digit'!CN29</f>
        <v>171.70087180518601</v>
      </c>
      <c r="CN15" s="85">
        <f>'Jadual5-2digit'!CO29</f>
        <v>164.971423349265</v>
      </c>
      <c r="CO15" s="85">
        <f>'Jadual5-2digit'!CP29</f>
        <v>138.62209342865</v>
      </c>
      <c r="CP15" s="85">
        <f>'Jadual5-2digit'!CQ29</f>
        <v>157.37533021030401</v>
      </c>
      <c r="CQ15" s="85">
        <f>'Jadual5-2digit'!CR29</f>
        <v>156.52970804443899</v>
      </c>
      <c r="CR15" s="85">
        <f>'Jadual5-2digit'!CS29</f>
        <v>160.337725651997</v>
      </c>
      <c r="CS15" s="85">
        <f>'Jadual5-2digit'!CT29</f>
        <v>198.41117158770501</v>
      </c>
      <c r="CT15" s="85">
        <f>'Jadual5-2digit'!CU29</f>
        <v>176.859633826194</v>
      </c>
      <c r="CU15" s="85">
        <f>'Jadual5-2digit'!CV29</f>
        <v>189.49673205926999</v>
      </c>
      <c r="CV15" s="85">
        <f>'Jadual5-2digit'!CW29</f>
        <v>196.103337113956</v>
      </c>
      <c r="CW15" s="85">
        <f>'Jadual5-2digit'!CX29</f>
        <v>189.7367542341</v>
      </c>
      <c r="CX15" s="85">
        <f>'Jadual5-2digit'!CY29</f>
        <v>191.65233375336601</v>
      </c>
      <c r="CY15" s="85">
        <f>'Jadual5-2digit'!CZ29</f>
        <v>184.674294959077</v>
      </c>
      <c r="CZ15" s="85">
        <f>'Jadual5-2digit'!DA29</f>
        <v>166.25920209101201</v>
      </c>
      <c r="DA15" s="85">
        <f>'Jadual5-2digit'!DB29</f>
        <v>147.56134823026099</v>
      </c>
      <c r="DB15" s="85">
        <f>'Jadual5-2digit'!DC29</f>
        <v>166.86344059201099</v>
      </c>
      <c r="DC15" s="85">
        <f>'Jadual5-2digit'!DD29</f>
        <v>153.699389391566</v>
      </c>
      <c r="DD15" s="85">
        <f>'Jadual5-2digit'!DE29</f>
        <v>161.065410016123</v>
      </c>
      <c r="DE15" s="85">
        <f>'Jadual5-2digit'!DF29</f>
        <v>190.37702091517099</v>
      </c>
      <c r="DF15" s="85">
        <f>'Jadual5-2digit'!DG29</f>
        <v>174.07585272627301</v>
      </c>
      <c r="DG15" s="85">
        <f>'Jadual5-2digit'!DH29</f>
        <v>182.31351775506499</v>
      </c>
      <c r="DH15" s="85">
        <f>'Jadual5-2digit'!DI29</f>
        <v>192.39392124831201</v>
      </c>
      <c r="DI15" s="85">
        <f>'Jadual5-2digit'!DJ29</f>
        <v>181.53886570176101</v>
      </c>
      <c r="DJ15" s="85">
        <f>'Jadual5-2digit'!DK29</f>
        <v>175.11464955960099</v>
      </c>
      <c r="DK15" s="85">
        <f>'Jadual5-2digit'!DL29</f>
        <v>171.30955956708499</v>
      </c>
      <c r="DL15" s="85">
        <f>'Jadual5-2digit'!DM29</f>
        <v>166.962084176313</v>
      </c>
      <c r="DM15" s="85">
        <f>'Jadual5-2digit'!DN29</f>
        <v>147.978568153065</v>
      </c>
      <c r="DN15" s="85">
        <f>'Jadual5-2digit'!DO29</f>
        <v>170.28135685478301</v>
      </c>
      <c r="DO15" s="85">
        <f>'Jadual5-2digit'!DP29</f>
        <v>151.47673279469299</v>
      </c>
      <c r="DP15" s="85">
        <f>'Jadual5-2digit'!DQ29</f>
        <v>174.66928751784999</v>
      </c>
      <c r="DQ15" s="85">
        <f>'Jadual5-2digit'!DR29</f>
        <v>199.714354016713</v>
      </c>
      <c r="DR15" s="85">
        <f>'Jadual5-2digit'!DS29</f>
        <v>182.79687973368499</v>
      </c>
      <c r="DS15" s="85">
        <f>'Jadual5-2digit'!DT29</f>
        <v>198.173544837039</v>
      </c>
      <c r="DT15" s="85">
        <f>'Jadual5-2digit'!DU29</f>
        <v>203.79212976136199</v>
      </c>
      <c r="DU15" s="85">
        <f>'Jadual5-2digit'!DV29</f>
        <v>186.73815804996499</v>
      </c>
      <c r="DV15" s="85">
        <f>'Jadual5-2digit'!DW29</f>
        <v>192.91917961756801</v>
      </c>
      <c r="DW15" s="85">
        <f>'Jadual5-2digit'!DX29</f>
        <v>188.6016910032908</v>
      </c>
      <c r="DX15" s="85">
        <f>'Jadual5-2digit'!DY29</f>
        <v>180.21010919301801</v>
      </c>
      <c r="DY15" s="85">
        <f>'Jadual5-2digit'!DZ29</f>
        <v>160.37960882724099</v>
      </c>
      <c r="DZ15" s="85">
        <f>'Jadual5-2digit'!EA29</f>
        <v>185.62797042138001</v>
      </c>
      <c r="EA15" s="85">
        <f>'Jadual5-2digit'!EB29</f>
        <v>168.30568145417499</v>
      </c>
      <c r="EB15" s="85">
        <f>'Jadual5-2digit'!EC29</f>
        <v>185.17981467998399</v>
      </c>
      <c r="EC15" s="85">
        <f>'Jadual5-2digit'!ED29</f>
        <v>211.53634601479999</v>
      </c>
      <c r="ED15" s="85">
        <f>'Jadual5-2digit'!EE29</f>
        <v>198.32597216762301</v>
      </c>
      <c r="EE15" s="85">
        <f>'Jadual5-2digit'!EF29</f>
        <v>211.493787198376</v>
      </c>
      <c r="EF15" s="85">
        <f>'Jadual5-2digit'!EG29</f>
        <v>221.71263838534355</v>
      </c>
      <c r="EG15" s="85">
        <f>'Jadual5-2digit'!EH29</f>
        <v>0</v>
      </c>
      <c r="EH15" s="85">
        <f>'Jadual5-2digit'!EI29</f>
        <v>0</v>
      </c>
      <c r="EI15" s="85">
        <f>'Jadual5-2digit'!EJ29</f>
        <v>0</v>
      </c>
      <c r="EJ15" s="85">
        <f t="shared" si="7"/>
        <v>90.469423027734663</v>
      </c>
      <c r="EK15" s="85">
        <f t="shared" si="8"/>
        <v>95.277582031078467</v>
      </c>
      <c r="EL15" s="85">
        <f t="shared" si="9"/>
        <v>106.24261004722534</v>
      </c>
      <c r="EM15" s="85">
        <f t="shared" si="10"/>
        <v>108.01038489396167</v>
      </c>
      <c r="EN15" s="85">
        <f t="shared" si="11"/>
        <v>97.722868267694864</v>
      </c>
      <c r="EO15" s="85">
        <f t="shared" si="12"/>
        <v>104.95486380471958</v>
      </c>
      <c r="EP15" s="85">
        <f t="shared" si="13"/>
        <v>113.31771526572233</v>
      </c>
      <c r="EQ15" s="85">
        <f t="shared" si="14"/>
        <v>116.36868778097232</v>
      </c>
      <c r="ER15" s="85">
        <f t="shared" si="15"/>
        <v>105.03878790109148</v>
      </c>
      <c r="ES15" s="85">
        <f t="shared" si="16"/>
        <v>114.38178470795066</v>
      </c>
      <c r="ET15" s="85">
        <f t="shared" si="17"/>
        <v>122.361687224958</v>
      </c>
      <c r="EU15" s="85">
        <f t="shared" si="18"/>
        <v>123.07962239605001</v>
      </c>
      <c r="EV15" s="85">
        <f t="shared" si="19"/>
        <v>111.51326763176667</v>
      </c>
      <c r="EW15" s="85">
        <f t="shared" si="20"/>
        <v>121.64936110762865</v>
      </c>
      <c r="EX15" s="85">
        <f t="shared" si="21"/>
        <v>131.06833276873166</v>
      </c>
      <c r="EY15" s="85">
        <f t="shared" si="22"/>
        <v>132.01606808387967</v>
      </c>
      <c r="EZ15" s="85">
        <f t="shared" si="23"/>
        <v>114.994434110981</v>
      </c>
      <c r="FA15" s="85">
        <f t="shared" si="24"/>
        <v>126.62419016843835</v>
      </c>
      <c r="FB15" s="85">
        <f t="shared" si="25"/>
        <v>134.771002755144</v>
      </c>
      <c r="FC15" s="85">
        <f t="shared" si="26"/>
        <v>134.23411862027066</v>
      </c>
      <c r="FD15" s="85">
        <f t="shared" si="27"/>
        <v>117.50591291715034</v>
      </c>
      <c r="FE15" s="85">
        <f t="shared" si="28"/>
        <v>112.16481517961033</v>
      </c>
      <c r="FF15" s="85">
        <f t="shared" si="29"/>
        <v>147.64249173396135</v>
      </c>
      <c r="FG15" s="85">
        <f t="shared" si="30"/>
        <v>146.14751034673301</v>
      </c>
      <c r="FH15" s="85">
        <f t="shared" si="31"/>
        <v>131.54201870799969</v>
      </c>
      <c r="FI15" s="85">
        <f t="shared" si="32"/>
        <v>145.10990763012933</v>
      </c>
      <c r="FJ15" s="85">
        <f t="shared" si="33"/>
        <v>157.79358330280732</v>
      </c>
      <c r="FK15" s="85">
        <f t="shared" si="34"/>
        <v>170.55627339661635</v>
      </c>
      <c r="FL15" s="85">
        <f t="shared" si="35"/>
        <v>153.65628232940634</v>
      </c>
      <c r="FM15" s="85">
        <f t="shared" si="36"/>
        <v>171.75953509471367</v>
      </c>
      <c r="FN15" s="85">
        <f t="shared" si="37"/>
        <v>187.48656766647332</v>
      </c>
      <c r="FO15" s="85">
        <f t="shared" si="38"/>
        <v>188.68779431551434</v>
      </c>
      <c r="FP15" s="85">
        <f t="shared" si="39"/>
        <v>160.22799697109465</v>
      </c>
      <c r="FQ15" s="85">
        <f t="shared" si="40"/>
        <v>168.38060677428666</v>
      </c>
      <c r="FR15" s="85">
        <f t="shared" si="41"/>
        <v>182.92776390988334</v>
      </c>
      <c r="FS15" s="85">
        <f t="shared" si="42"/>
        <v>175.98769160948234</v>
      </c>
      <c r="FT15" s="85">
        <f t="shared" si="43"/>
        <v>161.74066972805369</v>
      </c>
      <c r="FU15" s="85">
        <f t="shared" si="44"/>
        <v>175.28679144308535</v>
      </c>
      <c r="FV15" s="85">
        <f t="shared" si="45"/>
        <v>194.92085144402867</v>
      </c>
      <c r="FW15" s="85">
        <f t="shared" si="61"/>
        <v>189.41967622360792</v>
      </c>
      <c r="FX15" s="85">
        <f t="shared" si="78"/>
        <v>175.40589614721299</v>
      </c>
      <c r="FY15" s="85">
        <f t="shared" si="62"/>
        <v>188.340614049653</v>
      </c>
      <c r="FZ15" s="85">
        <f t="shared" si="63"/>
        <v>210.51079925044755</v>
      </c>
      <c r="GA15" s="85">
        <f t="shared" si="64"/>
        <v>0</v>
      </c>
      <c r="GB15" s="85">
        <f t="shared" si="65"/>
        <v>97.329871702012824</v>
      </c>
      <c r="GC15" s="85">
        <f t="shared" si="66"/>
        <v>105.33181577937893</v>
      </c>
      <c r="GD15" s="85">
        <f t="shared" si="67"/>
        <v>113.92741994466671</v>
      </c>
      <c r="GE15" s="85">
        <f t="shared" si="68"/>
        <v>121.41032050270898</v>
      </c>
      <c r="GF15" s="85">
        <f t="shared" si="69"/>
        <v>125.4632090115211</v>
      </c>
      <c r="GG15" s="85">
        <f t="shared" si="70"/>
        <v>125.77107327690734</v>
      </c>
      <c r="GH15" s="85">
        <f t="shared" si="71"/>
        <v>144.81516988031211</v>
      </c>
      <c r="GI15" s="85">
        <f t="shared" si="72"/>
        <v>170.96746169686446</v>
      </c>
      <c r="GJ15" s="85">
        <f t="shared" si="73"/>
        <v>170.51212255175489</v>
      </c>
      <c r="GK15" s="85">
        <f t="shared" si="74"/>
        <v>177.31610420505589</v>
      </c>
      <c r="GL15" s="85">
        <f t="shared" si="75"/>
        <v>191.41910314910447</v>
      </c>
      <c r="GM15" s="85">
        <f t="shared" si="46"/>
        <v>100.00000000000004</v>
      </c>
      <c r="GN15" s="85">
        <f t="shared" si="47"/>
        <v>108.09103377977728</v>
      </c>
      <c r="GO15" s="85">
        <f t="shared" si="48"/>
        <v>116.21547055751252</v>
      </c>
      <c r="GP15" s="85">
        <f t="shared" si="49"/>
        <v>124.06175739800166</v>
      </c>
      <c r="GQ15" s="85">
        <f t="shared" si="50"/>
        <v>127.65593641370849</v>
      </c>
      <c r="GR15" s="85">
        <f t="shared" si="51"/>
        <v>130.86518254436376</v>
      </c>
      <c r="GS15" s="85">
        <f t="shared" si="52"/>
        <v>151.25044575938819</v>
      </c>
      <c r="GT15" s="85">
        <f t="shared" si="53"/>
        <v>175.39754485152696</v>
      </c>
      <c r="GU15" s="85">
        <f t="shared" si="54"/>
        <v>171.88101481618673</v>
      </c>
      <c r="GV15" s="85">
        <f t="shared" si="77"/>
        <v>180.34199720969389</v>
      </c>
      <c r="GW15" s="85">
        <f t="shared" si="76"/>
        <v>143.56432736182836</v>
      </c>
      <c r="GX15" s="179"/>
      <c r="GY15" s="180" t="s">
        <v>734</v>
      </c>
      <c r="GZ15" s="178"/>
      <c r="HA15"/>
      <c r="HB15" s="186"/>
      <c r="HC15" s="184"/>
      <c r="HF15" s="187"/>
      <c r="HG15" s="32"/>
    </row>
    <row r="16" spans="1:215" s="33" customFormat="1" ht="18" customHeight="1">
      <c r="A16" s="660"/>
      <c r="B16" s="34"/>
      <c r="C16" s="596" t="s">
        <v>900</v>
      </c>
      <c r="D16" s="82">
        <v>2.1980296657315801</v>
      </c>
      <c r="E16" s="164">
        <v>27</v>
      </c>
      <c r="F16" s="165"/>
      <c r="G16" s="165" t="s">
        <v>735</v>
      </c>
      <c r="H16" s="85">
        <f>'Jadual5-2digit'!I30</f>
        <v>99.135315436004305</v>
      </c>
      <c r="I16" s="85">
        <f>'Jadual5-2digit'!J30</f>
        <v>84.615653690893893</v>
      </c>
      <c r="J16" s="85">
        <f>'Jadual5-2digit'!K30</f>
        <v>100.028408919462</v>
      </c>
      <c r="K16" s="85">
        <f>'Jadual5-2digit'!L30</f>
        <v>102.34314699919599</v>
      </c>
      <c r="L16" s="85">
        <f>'Jadual5-2digit'!M30</f>
        <v>100.49035293586201</v>
      </c>
      <c r="M16" s="85">
        <f>'Jadual5-2digit'!N30</f>
        <v>103.27007486417899</v>
      </c>
      <c r="N16" s="85">
        <f>'Jadual5-2digit'!O30</f>
        <v>99.000104262738105</v>
      </c>
      <c r="O16" s="85">
        <f>'Jadual5-2digit'!P30</f>
        <v>98.3306652224001</v>
      </c>
      <c r="P16" s="85">
        <f>'Jadual5-2digit'!Q30</f>
        <v>110.00505986306401</v>
      </c>
      <c r="Q16" s="85">
        <f>'Jadual5-2digit'!R30</f>
        <v>107.344758299891</v>
      </c>
      <c r="R16" s="85">
        <f>'Jadual5-2digit'!S30</f>
        <v>93.266911950093998</v>
      </c>
      <c r="S16" s="85">
        <f>'Jadual5-2digit'!T30</f>
        <v>102.169547556216</v>
      </c>
      <c r="T16" s="85">
        <f>'Jadual5-2digit'!U30</f>
        <v>102.319690464148</v>
      </c>
      <c r="U16" s="85">
        <f>'Jadual5-2digit'!V30</f>
        <v>89.518305621615198</v>
      </c>
      <c r="V16" s="85">
        <f>'Jadual5-2digit'!W30</f>
        <v>104.010202752317</v>
      </c>
      <c r="W16" s="85">
        <f>'Jadual5-2digit'!X30</f>
        <v>106.59557860662601</v>
      </c>
      <c r="X16" s="85">
        <f>'Jadual5-2digit'!Y30</f>
        <v>106.09450244779801</v>
      </c>
      <c r="Y16" s="85">
        <f>'Jadual5-2digit'!Z30</f>
        <v>113.365659859484</v>
      </c>
      <c r="Z16" s="85">
        <f>'Jadual5-2digit'!AA30</f>
        <v>102.74283074543</v>
      </c>
      <c r="AA16" s="85">
        <f>'Jadual5-2digit'!AB30</f>
        <v>106.176303698338</v>
      </c>
      <c r="AB16" s="85">
        <f>'Jadual5-2digit'!AC30</f>
        <v>115.774529792587</v>
      </c>
      <c r="AC16" s="85">
        <f>'Jadual5-2digit'!AD30</f>
        <v>113.120418460967</v>
      </c>
      <c r="AD16" s="85">
        <f>'Jadual5-2digit'!AE30</f>
        <v>101.02151557121501</v>
      </c>
      <c r="AE16" s="85">
        <f>'Jadual5-2digit'!AF30</f>
        <v>108.876269260676</v>
      </c>
      <c r="AF16" s="85">
        <f>'Jadual5-2digit'!AG30</f>
        <v>110.704710394461</v>
      </c>
      <c r="AG16" s="85">
        <f>'Jadual5-2digit'!AH30</f>
        <v>99.145641625099302</v>
      </c>
      <c r="AH16" s="85">
        <f>'Jadual5-2digit'!AI30</f>
        <v>111.72931232804299</v>
      </c>
      <c r="AI16" s="85">
        <f>'Jadual5-2digit'!AJ30</f>
        <v>114.991220359159</v>
      </c>
      <c r="AJ16" s="85">
        <f>'Jadual5-2digit'!AK30</f>
        <v>116.894858712096</v>
      </c>
      <c r="AK16" s="85">
        <f>'Jadual5-2digit'!AL30</f>
        <v>119.654945601199</v>
      </c>
      <c r="AL16" s="85">
        <f>'Jadual5-2digit'!AM30</f>
        <v>111.951526927101</v>
      </c>
      <c r="AM16" s="85">
        <f>'Jadual5-2digit'!AN30</f>
        <v>114.00028794791901</v>
      </c>
      <c r="AN16" s="85">
        <f>'Jadual5-2digit'!AO30</f>
        <v>120.36585401200701</v>
      </c>
      <c r="AO16" s="85">
        <f>'Jadual5-2digit'!AP30</f>
        <v>117.27424743677</v>
      </c>
      <c r="AP16" s="85">
        <f>'Jadual5-2digit'!AQ30</f>
        <v>104.652621583697</v>
      </c>
      <c r="AQ16" s="85">
        <f>'Jadual5-2digit'!AR30</f>
        <v>109.11167213426801</v>
      </c>
      <c r="AR16" s="85">
        <f>'Jadual5-2digit'!AS30</f>
        <v>113.327279081678</v>
      </c>
      <c r="AS16" s="85">
        <f>'Jadual5-2digit'!AT30</f>
        <v>101.44835837460001</v>
      </c>
      <c r="AT16" s="85">
        <f>'Jadual5-2digit'!AU30</f>
        <v>114.57332392237601</v>
      </c>
      <c r="AU16" s="85">
        <f>'Jadual5-2digit'!AV30</f>
        <v>117.656334909747</v>
      </c>
      <c r="AV16" s="85">
        <f>'Jadual5-2digit'!AW30</f>
        <v>119.37307703798299</v>
      </c>
      <c r="AW16" s="85">
        <f>'Jadual5-2digit'!AX30</f>
        <v>122.73089537099899</v>
      </c>
      <c r="AX16" s="85">
        <f>'Jadual5-2digit'!AY30</f>
        <v>117.68542015286501</v>
      </c>
      <c r="AY16" s="85">
        <f>'Jadual5-2digit'!AZ30</f>
        <v>116.312230389839</v>
      </c>
      <c r="AZ16" s="85">
        <f>'Jadual5-2digit'!BA30</f>
        <v>121.482891881423</v>
      </c>
      <c r="BA16" s="85">
        <f>'Jadual5-2digit'!BB30</f>
        <v>120.652001023159</v>
      </c>
      <c r="BB16" s="85">
        <f>'Jadual5-2digit'!BC30</f>
        <v>107.236611891824</v>
      </c>
      <c r="BC16" s="85">
        <f>'Jadual5-2digit'!BD30</f>
        <v>113.996501733678</v>
      </c>
      <c r="BD16" s="85">
        <f>'Jadual5-2digit'!BE30</f>
        <v>121.371850838873</v>
      </c>
      <c r="BE16" s="85">
        <f>'Jadual5-2digit'!BF30</f>
        <v>106.442996985308</v>
      </c>
      <c r="BF16" s="85">
        <f>'Jadual5-2digit'!BG30</f>
        <v>118.903468984404</v>
      </c>
      <c r="BG16" s="85">
        <f>'Jadual5-2digit'!BH30</f>
        <v>122.539693497634</v>
      </c>
      <c r="BH16" s="85">
        <f>'Jadual5-2digit'!BI30</f>
        <v>121.35846151281299</v>
      </c>
      <c r="BI16" s="85">
        <f>'Jadual5-2digit'!BJ30</f>
        <v>124.613150137571</v>
      </c>
      <c r="BJ16" s="85">
        <f>'Jadual5-2digit'!BK30</f>
        <v>119.389686050243</v>
      </c>
      <c r="BK16" s="85">
        <f>'Jadual5-2digit'!BL30</f>
        <v>118.328162495428</v>
      </c>
      <c r="BL16" s="85">
        <f>'Jadual5-2digit'!BM30</f>
        <v>125.017522974673</v>
      </c>
      <c r="BM16" s="85">
        <f>'Jadual5-2digit'!BN30</f>
        <v>127.220401421235</v>
      </c>
      <c r="BN16" s="85">
        <f>'Jadual5-2digit'!BO30</f>
        <v>110.551159217144</v>
      </c>
      <c r="BO16" s="85">
        <f>'Jadual5-2digit'!BP30</f>
        <v>117.715831924632</v>
      </c>
      <c r="BP16" s="85">
        <f>'Jadual5-2digit'!BQ30</f>
        <v>123.194251252344</v>
      </c>
      <c r="BQ16" s="85">
        <f>'Jadual5-2digit'!BR30</f>
        <v>109.640966622642</v>
      </c>
      <c r="BR16" s="85">
        <f>'Jadual5-2digit'!BS30</f>
        <v>110.044304910031</v>
      </c>
      <c r="BS16" s="85">
        <f>'Jadual5-2digit'!BT30</f>
        <v>84.580433644227199</v>
      </c>
      <c r="BT16" s="85">
        <f>'Jadual5-2digit'!BU30</f>
        <v>111.831616109121</v>
      </c>
      <c r="BU16" s="85">
        <f>'Jadual5-2digit'!BV30</f>
        <v>141.17207315564301</v>
      </c>
      <c r="BV16" s="85">
        <f>'Jadual5-2digit'!BW30</f>
        <v>132.57349051907599</v>
      </c>
      <c r="BW16" s="85">
        <f>'Jadual5-2digit'!BX30</f>
        <v>127.101153474246</v>
      </c>
      <c r="BX16" s="85">
        <f>'Jadual5-2digit'!BY30</f>
        <v>135.04233178613899</v>
      </c>
      <c r="BY16" s="85">
        <f>'Jadual5-2digit'!BZ30</f>
        <v>134.07533598398501</v>
      </c>
      <c r="BZ16" s="85">
        <f>'Jadual5-2digit'!CA30</f>
        <v>115.28003420571901</v>
      </c>
      <c r="CA16" s="85">
        <f>'Jadual5-2digit'!CB30</f>
        <v>122.401362649302</v>
      </c>
      <c r="CB16" s="85">
        <f>'Jadual5-2digit'!CC30</f>
        <v>130.85680168511399</v>
      </c>
      <c r="CC16" s="85">
        <f>'Jadual5-2digit'!CD30</f>
        <v>115.985594270242</v>
      </c>
      <c r="CD16" s="85">
        <f>'Jadual5-2digit'!CE30</f>
        <v>120.117933016232</v>
      </c>
      <c r="CE16" s="85">
        <f>'Jadual5-2digit'!CF30</f>
        <v>135.189602648544</v>
      </c>
      <c r="CF16" s="85">
        <f>'Jadual5-2digit'!CG30</f>
        <v>130.54123758682701</v>
      </c>
      <c r="CG16" s="85">
        <f>'Jadual5-2digit'!CH30</f>
        <v>150.20756684121599</v>
      </c>
      <c r="CH16" s="85">
        <f>'Jadual5-2digit'!CI30</f>
        <v>131.37186455783399</v>
      </c>
      <c r="CI16" s="85">
        <f>'Jadual5-2digit'!CJ30</f>
        <v>133.10249241144999</v>
      </c>
      <c r="CJ16" s="85">
        <f>'Jadual5-2digit'!CK30</f>
        <v>147.46813451815501</v>
      </c>
      <c r="CK16" s="85">
        <f>'Jadual5-2digit'!CL30</f>
        <v>150.38951276430899</v>
      </c>
      <c r="CL16" s="85">
        <f>'Jadual5-2digit'!CM30</f>
        <v>134.23498186150101</v>
      </c>
      <c r="CM16" s="85">
        <f>'Jadual5-2digit'!CN30</f>
        <v>143.659689805157</v>
      </c>
      <c r="CN16" s="85">
        <f>'Jadual5-2digit'!CO30</f>
        <v>145.06242538906699</v>
      </c>
      <c r="CO16" s="85">
        <f>'Jadual5-2digit'!CP30</f>
        <v>134.660435619445</v>
      </c>
      <c r="CP16" s="85">
        <f>'Jadual5-2digit'!CQ30</f>
        <v>146.98481609197</v>
      </c>
      <c r="CQ16" s="85">
        <f>'Jadual5-2digit'!CR30</f>
        <v>149.82949440104801</v>
      </c>
      <c r="CR16" s="85">
        <f>'Jadual5-2digit'!CS30</f>
        <v>142.181440514043</v>
      </c>
      <c r="CS16" s="85">
        <f>'Jadual5-2digit'!CT30</f>
        <v>164.78199826969799</v>
      </c>
      <c r="CT16" s="85">
        <f>'Jadual5-2digit'!CU30</f>
        <v>145.63509602725901</v>
      </c>
      <c r="CU16" s="85">
        <f>'Jadual5-2digit'!CV30</f>
        <v>147.16963960299299</v>
      </c>
      <c r="CV16" s="85">
        <f>'Jadual5-2digit'!CW30</f>
        <v>161.468494980874</v>
      </c>
      <c r="CW16" s="85">
        <f>'Jadual5-2digit'!CX30</f>
        <v>157.212297732629</v>
      </c>
      <c r="CX16" s="85">
        <f>'Jadual5-2digit'!CY30</f>
        <v>139.337904319231</v>
      </c>
      <c r="CY16" s="85">
        <f>'Jadual5-2digit'!CZ30</f>
        <v>146.37964633559099</v>
      </c>
      <c r="CZ16" s="85">
        <f>'Jadual5-2digit'!DA30</f>
        <v>141.05532290785601</v>
      </c>
      <c r="DA16" s="85">
        <f>'Jadual5-2digit'!DB30</f>
        <v>136.97762353629099</v>
      </c>
      <c r="DB16" s="85">
        <f>'Jadual5-2digit'!DC30</f>
        <v>147.29989510661801</v>
      </c>
      <c r="DC16" s="85">
        <f>'Jadual5-2digit'!DD30</f>
        <v>142.07626152333299</v>
      </c>
      <c r="DD16" s="85">
        <f>'Jadual5-2digit'!DE30</f>
        <v>152.96350176615999</v>
      </c>
      <c r="DE16" s="85">
        <f>'Jadual5-2digit'!DF30</f>
        <v>164.24488027164799</v>
      </c>
      <c r="DF16" s="85">
        <f>'Jadual5-2digit'!DG30</f>
        <v>146.59193680806101</v>
      </c>
      <c r="DG16" s="85">
        <f>'Jadual5-2digit'!DH30</f>
        <v>147.79984069877699</v>
      </c>
      <c r="DH16" s="85">
        <f>'Jadual5-2digit'!DI30</f>
        <v>160.955660281436</v>
      </c>
      <c r="DI16" s="85">
        <f>'Jadual5-2digit'!DJ30</f>
        <v>153.343505344107</v>
      </c>
      <c r="DJ16" s="85">
        <f>'Jadual5-2digit'!DK30</f>
        <v>137.871191680511</v>
      </c>
      <c r="DK16" s="85">
        <f>'Jadual5-2digit'!DL30</f>
        <v>135.294805361557</v>
      </c>
      <c r="DL16" s="85">
        <f>'Jadual5-2digit'!DM30</f>
        <v>143.07931954091899</v>
      </c>
      <c r="DM16" s="85">
        <f>'Jadual5-2digit'!DN30</f>
        <v>133.966497505002</v>
      </c>
      <c r="DN16" s="85">
        <f>'Jadual5-2digit'!DO30</f>
        <v>142.85216407236101</v>
      </c>
      <c r="DO16" s="85">
        <f>'Jadual5-2digit'!DP30</f>
        <v>139.65752973665099</v>
      </c>
      <c r="DP16" s="85">
        <f>'Jadual5-2digit'!DQ30</f>
        <v>154.528069062903</v>
      </c>
      <c r="DQ16" s="85">
        <f>'Jadual5-2digit'!DR30</f>
        <v>155.59808702908401</v>
      </c>
      <c r="DR16" s="85">
        <f>'Jadual5-2digit'!DS30</f>
        <v>151.18926640906599</v>
      </c>
      <c r="DS16" s="85">
        <f>'Jadual5-2digit'!DT30</f>
        <v>149.62335312978499</v>
      </c>
      <c r="DT16" s="85">
        <f>'Jadual5-2digit'!DU30</f>
        <v>161.993400806453</v>
      </c>
      <c r="DU16" s="85">
        <f>'Jadual5-2digit'!DV30</f>
        <v>159.87423524733799</v>
      </c>
      <c r="DV16" s="85">
        <f>'Jadual5-2digit'!DW30</f>
        <v>139.398102026902</v>
      </c>
      <c r="DW16" s="85">
        <f>'Jadual5-2digit'!DX30</f>
        <v>141.53903106724869</v>
      </c>
      <c r="DX16" s="85">
        <f>'Jadual5-2digit'!DY30</f>
        <v>150.319509800248</v>
      </c>
      <c r="DY16" s="85">
        <f>'Jadual5-2digit'!DZ30</f>
        <v>141.13789266545999</v>
      </c>
      <c r="DZ16" s="85">
        <f>'Jadual5-2digit'!EA30</f>
        <v>147.04179577185101</v>
      </c>
      <c r="EA16" s="85">
        <f>'Jadual5-2digit'!EB30</f>
        <v>145.16917680856301</v>
      </c>
      <c r="EB16" s="85">
        <f>'Jadual5-2digit'!EC30</f>
        <v>159.14175740498001</v>
      </c>
      <c r="EC16" s="85">
        <f>'Jadual5-2digit'!ED30</f>
        <v>166.634066133543</v>
      </c>
      <c r="ED16" s="85">
        <f>'Jadual5-2digit'!EE30</f>
        <v>161.54361110190001</v>
      </c>
      <c r="EE16" s="85">
        <f>'Jadual5-2digit'!EF30</f>
        <v>160.673450003862</v>
      </c>
      <c r="EF16" s="85">
        <f>'Jadual5-2digit'!EG30</f>
        <v>179.92369289127691</v>
      </c>
      <c r="EG16" s="85">
        <f>'Jadual5-2digit'!EH30</f>
        <v>0</v>
      </c>
      <c r="EH16" s="85">
        <f>'Jadual5-2digit'!EI30</f>
        <v>0</v>
      </c>
      <c r="EI16" s="85">
        <f>'Jadual5-2digit'!EJ30</f>
        <v>0</v>
      </c>
      <c r="EJ16" s="85">
        <f t="shared" si="7"/>
        <v>94.593126015453393</v>
      </c>
      <c r="EK16" s="85">
        <f t="shared" si="8"/>
        <v>102.034524933079</v>
      </c>
      <c r="EL16" s="85">
        <f t="shared" si="9"/>
        <v>102.44527644940074</v>
      </c>
      <c r="EM16" s="85">
        <f t="shared" si="10"/>
        <v>100.92707260206699</v>
      </c>
      <c r="EN16" s="85">
        <f t="shared" si="11"/>
        <v>98.616066279360055</v>
      </c>
      <c r="EO16" s="85">
        <f t="shared" si="12"/>
        <v>108.68524697130267</v>
      </c>
      <c r="EP16" s="85">
        <f t="shared" si="13"/>
        <v>108.23122141211833</v>
      </c>
      <c r="EQ16" s="85">
        <f t="shared" si="14"/>
        <v>107.67273443095267</v>
      </c>
      <c r="ER16" s="85">
        <f t="shared" si="15"/>
        <v>107.19322144920109</v>
      </c>
      <c r="ES16" s="85">
        <f t="shared" si="16"/>
        <v>117.18034155748467</v>
      </c>
      <c r="ET16" s="85">
        <f t="shared" si="17"/>
        <v>115.43922296234234</v>
      </c>
      <c r="EU16" s="85">
        <f t="shared" si="18"/>
        <v>110.34618038491168</v>
      </c>
      <c r="EV16" s="85">
        <f t="shared" si="19"/>
        <v>109.782987126218</v>
      </c>
      <c r="EW16" s="85">
        <f t="shared" si="20"/>
        <v>119.92010243957634</v>
      </c>
      <c r="EX16" s="85">
        <f t="shared" si="21"/>
        <v>118.49351414137567</v>
      </c>
      <c r="EY16" s="85">
        <f t="shared" si="22"/>
        <v>113.96170488288699</v>
      </c>
      <c r="EZ16" s="85">
        <f t="shared" si="23"/>
        <v>115.57277226952834</v>
      </c>
      <c r="FA16" s="85">
        <f t="shared" si="24"/>
        <v>122.83710171600599</v>
      </c>
      <c r="FB16" s="85">
        <f t="shared" si="25"/>
        <v>120.91179050678134</v>
      </c>
      <c r="FC16" s="85">
        <f t="shared" si="26"/>
        <v>118.49579752100367</v>
      </c>
      <c r="FD16" s="85">
        <f t="shared" si="27"/>
        <v>114.29317426167233</v>
      </c>
      <c r="FE16" s="85">
        <f t="shared" si="28"/>
        <v>112.52804096966372</v>
      </c>
      <c r="FF16" s="85">
        <f t="shared" si="29"/>
        <v>131.57232525982033</v>
      </c>
      <c r="FG16" s="85">
        <f t="shared" si="30"/>
        <v>123.91891094633534</v>
      </c>
      <c r="FH16" s="85">
        <f t="shared" si="31"/>
        <v>122.32010965719599</v>
      </c>
      <c r="FI16" s="85">
        <f t="shared" si="32"/>
        <v>138.64613569219568</v>
      </c>
      <c r="FJ16" s="85">
        <f t="shared" si="33"/>
        <v>137.31416382914634</v>
      </c>
      <c r="FK16" s="85">
        <f t="shared" si="34"/>
        <v>142.76139481032234</v>
      </c>
      <c r="FL16" s="85">
        <f t="shared" si="35"/>
        <v>142.23589236682733</v>
      </c>
      <c r="FM16" s="85">
        <f t="shared" si="36"/>
        <v>152.26431106159635</v>
      </c>
      <c r="FN16" s="85">
        <f t="shared" si="37"/>
        <v>151.42441020370867</v>
      </c>
      <c r="FO16" s="85">
        <f t="shared" si="38"/>
        <v>147.64328279581699</v>
      </c>
      <c r="FP16" s="85">
        <f t="shared" si="39"/>
        <v>141.77761385025499</v>
      </c>
      <c r="FQ16" s="85">
        <f t="shared" si="40"/>
        <v>153.09488118704698</v>
      </c>
      <c r="FR16" s="85">
        <f t="shared" si="41"/>
        <v>151.78247926275802</v>
      </c>
      <c r="FS16" s="85">
        <f t="shared" si="42"/>
        <v>142.169834128725</v>
      </c>
      <c r="FT16" s="85">
        <f t="shared" si="43"/>
        <v>139.965993706094</v>
      </c>
      <c r="FU16" s="85">
        <f t="shared" si="44"/>
        <v>149.92789527621267</v>
      </c>
      <c r="FV16" s="85">
        <f t="shared" si="45"/>
        <v>154.26867344843467</v>
      </c>
      <c r="FW16" s="85">
        <f t="shared" si="61"/>
        <v>146.93712278049622</v>
      </c>
      <c r="FX16" s="85">
        <f t="shared" si="78"/>
        <v>146.16639941251967</v>
      </c>
      <c r="FY16" s="85">
        <f t="shared" si="62"/>
        <v>156.981666782362</v>
      </c>
      <c r="FZ16" s="85">
        <f t="shared" si="63"/>
        <v>167.38025133234632</v>
      </c>
      <c r="GA16" s="85">
        <f t="shared" si="64"/>
        <v>0</v>
      </c>
      <c r="GB16" s="85">
        <f t="shared" si="65"/>
        <v>99.690975799311047</v>
      </c>
      <c r="GC16" s="85">
        <f t="shared" si="66"/>
        <v>105.17751155426035</v>
      </c>
      <c r="GD16" s="85">
        <f t="shared" si="67"/>
        <v>113.2709286563427</v>
      </c>
      <c r="GE16" s="85">
        <f t="shared" si="68"/>
        <v>116.06553456905665</v>
      </c>
      <c r="GF16" s="85">
        <f t="shared" si="69"/>
        <v>119.77388816410523</v>
      </c>
      <c r="GG16" s="85">
        <f t="shared" si="70"/>
        <v>119.46451349705214</v>
      </c>
      <c r="GH16" s="85">
        <f t="shared" si="71"/>
        <v>132.76013639284599</v>
      </c>
      <c r="GI16" s="85">
        <f t="shared" si="72"/>
        <v>148.64153787737743</v>
      </c>
      <c r="GJ16" s="85">
        <f t="shared" si="73"/>
        <v>148.88499143335332</v>
      </c>
      <c r="GK16" s="85">
        <f t="shared" si="74"/>
        <v>148.0541874769138</v>
      </c>
      <c r="GL16" s="85">
        <f t="shared" si="75"/>
        <v>156.84277250907598</v>
      </c>
      <c r="GM16" s="85">
        <f t="shared" si="46"/>
        <v>100.00000000000004</v>
      </c>
      <c r="GN16" s="85">
        <f t="shared" si="47"/>
        <v>105.80131727343344</v>
      </c>
      <c r="GO16" s="85">
        <f t="shared" si="48"/>
        <v>112.53974158848494</v>
      </c>
      <c r="GP16" s="85">
        <f t="shared" si="49"/>
        <v>115.53957714751425</v>
      </c>
      <c r="GQ16" s="85">
        <f t="shared" si="50"/>
        <v>119.45436550332984</v>
      </c>
      <c r="GR16" s="85">
        <f t="shared" si="51"/>
        <v>120.57811285937294</v>
      </c>
      <c r="GS16" s="85">
        <f t="shared" si="52"/>
        <v>135.26045099721509</v>
      </c>
      <c r="GT16" s="85">
        <f t="shared" si="53"/>
        <v>148.39197410698731</v>
      </c>
      <c r="GU16" s="85">
        <f t="shared" si="54"/>
        <v>147.20620210719622</v>
      </c>
      <c r="GV16" s="85">
        <f t="shared" si="77"/>
        <v>147.77492130280942</v>
      </c>
      <c r="GW16" s="85">
        <f t="shared" si="76"/>
        <v>117.63207938180699</v>
      </c>
      <c r="GX16" s="179"/>
      <c r="GY16" s="180" t="s">
        <v>736</v>
      </c>
      <c r="GZ16" s="178"/>
      <c r="HA16"/>
      <c r="HB16" s="186"/>
      <c r="HC16" s="184"/>
      <c r="HF16" s="187"/>
      <c r="HG16" s="32"/>
    </row>
    <row r="17" spans="1:215" s="33" customFormat="1" ht="18" customHeight="1">
      <c r="A17" s="660"/>
      <c r="B17" s="34"/>
      <c r="C17" s="596" t="s">
        <v>901</v>
      </c>
      <c r="D17" s="82">
        <v>2.1448012757098498</v>
      </c>
      <c r="E17" s="164">
        <v>28</v>
      </c>
      <c r="F17" s="165"/>
      <c r="G17" s="165" t="s">
        <v>737</v>
      </c>
      <c r="H17" s="85">
        <f>'Jadual5-2digit'!I31</f>
        <v>96.445222903890993</v>
      </c>
      <c r="I17" s="85">
        <f>'Jadual5-2digit'!J31</f>
        <v>90.204551194179004</v>
      </c>
      <c r="J17" s="85">
        <f>'Jadual5-2digit'!K31</f>
        <v>109.132321792401</v>
      </c>
      <c r="K17" s="85">
        <f>'Jadual5-2digit'!L31</f>
        <v>116.499258566623</v>
      </c>
      <c r="L17" s="85">
        <f>'Jadual5-2digit'!M31</f>
        <v>114.148267807633</v>
      </c>
      <c r="M17" s="85">
        <f>'Jadual5-2digit'!N31</f>
        <v>104.420633005724</v>
      </c>
      <c r="N17" s="85">
        <f>'Jadual5-2digit'!O31</f>
        <v>106.14551618033801</v>
      </c>
      <c r="O17" s="85">
        <f>'Jadual5-2digit'!P31</f>
        <v>106.662791474088</v>
      </c>
      <c r="P17" s="85">
        <f>'Jadual5-2digit'!Q31</f>
        <v>89.977539417198201</v>
      </c>
      <c r="Q17" s="85">
        <f>'Jadual5-2digit'!R31</f>
        <v>84.467451519047202</v>
      </c>
      <c r="R17" s="85">
        <f>'Jadual5-2digit'!S31</f>
        <v>88.166004081849195</v>
      </c>
      <c r="S17" s="85">
        <f>'Jadual5-2digit'!T31</f>
        <v>93.730442057027503</v>
      </c>
      <c r="T17" s="85">
        <f>'Jadual5-2digit'!U31</f>
        <v>97.605188925610094</v>
      </c>
      <c r="U17" s="85">
        <f>'Jadual5-2digit'!V31</f>
        <v>97.219108987302405</v>
      </c>
      <c r="V17" s="85">
        <f>'Jadual5-2digit'!W31</f>
        <v>112.76217943408901</v>
      </c>
      <c r="W17" s="85">
        <f>'Jadual5-2digit'!X31</f>
        <v>118.29306108959</v>
      </c>
      <c r="X17" s="85">
        <f>'Jadual5-2digit'!Y31</f>
        <v>118.685771477253</v>
      </c>
      <c r="Y17" s="85">
        <f>'Jadual5-2digit'!Z31</f>
        <v>112.25534282750201</v>
      </c>
      <c r="Z17" s="85">
        <f>'Jadual5-2digit'!AA31</f>
        <v>110.40978145398</v>
      </c>
      <c r="AA17" s="85">
        <f>'Jadual5-2digit'!AB31</f>
        <v>115.635920614916</v>
      </c>
      <c r="AB17" s="85">
        <f>'Jadual5-2digit'!AC31</f>
        <v>96.407361195464105</v>
      </c>
      <c r="AC17" s="85">
        <f>'Jadual5-2digit'!AD31</f>
        <v>91.512588859746799</v>
      </c>
      <c r="AD17" s="85">
        <f>'Jadual5-2digit'!AE31</f>
        <v>95.889069184114206</v>
      </c>
      <c r="AE17" s="85">
        <f>'Jadual5-2digit'!AF31</f>
        <v>99.471080859069204</v>
      </c>
      <c r="AF17" s="85">
        <f>'Jadual5-2digit'!AG31</f>
        <v>103.42948713560899</v>
      </c>
      <c r="AG17" s="85">
        <f>'Jadual5-2digit'!AH31</f>
        <v>107.053206638238</v>
      </c>
      <c r="AH17" s="85">
        <f>'Jadual5-2digit'!AI31</f>
        <v>120.09841448439199</v>
      </c>
      <c r="AI17" s="85">
        <f>'Jadual5-2digit'!AJ31</f>
        <v>124.581381114518</v>
      </c>
      <c r="AJ17" s="85">
        <f>'Jadual5-2digit'!AK31</f>
        <v>123.760936587386</v>
      </c>
      <c r="AK17" s="85">
        <f>'Jadual5-2digit'!AL31</f>
        <v>114.355616547304</v>
      </c>
      <c r="AL17" s="85">
        <f>'Jadual5-2digit'!AM31</f>
        <v>121.42586908946301</v>
      </c>
      <c r="AM17" s="85">
        <f>'Jadual5-2digit'!AN31</f>
        <v>123.665644034282</v>
      </c>
      <c r="AN17" s="85">
        <f>'Jadual5-2digit'!AO31</f>
        <v>104.329595197215</v>
      </c>
      <c r="AO17" s="85">
        <f>'Jadual5-2digit'!AP31</f>
        <v>100.070151146404</v>
      </c>
      <c r="AP17" s="85">
        <f>'Jadual5-2digit'!AQ31</f>
        <v>103.32415605569101</v>
      </c>
      <c r="AQ17" s="85">
        <f>'Jadual5-2digit'!AR31</f>
        <v>103.79274528196299</v>
      </c>
      <c r="AR17" s="85">
        <f>'Jadual5-2digit'!AS31</f>
        <v>109.983697497325</v>
      </c>
      <c r="AS17" s="85">
        <f>'Jadual5-2digit'!AT31</f>
        <v>112.568868423987</v>
      </c>
      <c r="AT17" s="85">
        <f>'Jadual5-2digit'!AU31</f>
        <v>126.62965305342399</v>
      </c>
      <c r="AU17" s="85">
        <f>'Jadual5-2digit'!AV31</f>
        <v>131.79438256437601</v>
      </c>
      <c r="AV17" s="85">
        <f>'Jadual5-2digit'!AW31</f>
        <v>128.86278031494399</v>
      </c>
      <c r="AW17" s="85">
        <f>'Jadual5-2digit'!AX31</f>
        <v>121.988149914858</v>
      </c>
      <c r="AX17" s="85">
        <f>'Jadual5-2digit'!AY31</f>
        <v>124.841844522567</v>
      </c>
      <c r="AY17" s="85">
        <f>'Jadual5-2digit'!AZ31</f>
        <v>123.736687042226</v>
      </c>
      <c r="AZ17" s="85">
        <f>'Jadual5-2digit'!BA31</f>
        <v>106.91520810382499</v>
      </c>
      <c r="BA17" s="85">
        <f>'Jadual5-2digit'!BB31</f>
        <v>104.61853341104</v>
      </c>
      <c r="BB17" s="85">
        <f>'Jadual5-2digit'!BC31</f>
        <v>107.38266523842999</v>
      </c>
      <c r="BC17" s="85">
        <f>'Jadual5-2digit'!BD31</f>
        <v>108.812361696767</v>
      </c>
      <c r="BD17" s="85">
        <f>'Jadual5-2digit'!BE31</f>
        <v>113.12319777272501</v>
      </c>
      <c r="BE17" s="85">
        <f>'Jadual5-2digit'!BF31</f>
        <v>115.039984036437</v>
      </c>
      <c r="BF17" s="85">
        <f>'Jadual5-2digit'!BG31</f>
        <v>128.32373764260601</v>
      </c>
      <c r="BG17" s="85">
        <f>'Jadual5-2digit'!BH31</f>
        <v>135.75773021016701</v>
      </c>
      <c r="BH17" s="85">
        <f>'Jadual5-2digit'!BI31</f>
        <v>133.09278415505099</v>
      </c>
      <c r="BI17" s="85">
        <f>'Jadual5-2digit'!BJ31</f>
        <v>125.08411878806599</v>
      </c>
      <c r="BJ17" s="85">
        <f>'Jadual5-2digit'!BK31</f>
        <v>130.83069217289199</v>
      </c>
      <c r="BK17" s="85">
        <f>'Jadual5-2digit'!BL31</f>
        <v>130.11504224939901</v>
      </c>
      <c r="BL17" s="85">
        <f>'Jadual5-2digit'!BM31</f>
        <v>110.79542085240401</v>
      </c>
      <c r="BM17" s="85">
        <f>'Jadual5-2digit'!BN31</f>
        <v>107.791615893596</v>
      </c>
      <c r="BN17" s="85">
        <f>'Jadual5-2digit'!BO31</f>
        <v>113.806442519927</v>
      </c>
      <c r="BO17" s="85">
        <f>'Jadual5-2digit'!BP31</f>
        <v>113.37747139883</v>
      </c>
      <c r="BP17" s="85">
        <f>'Jadual5-2digit'!BQ31</f>
        <v>117.463116109523</v>
      </c>
      <c r="BQ17" s="85">
        <f>'Jadual5-2digit'!BR31</f>
        <v>121.623190606877</v>
      </c>
      <c r="BR17" s="85">
        <f>'Jadual5-2digit'!BS31</f>
        <v>117.413933639362</v>
      </c>
      <c r="BS17" s="85">
        <f>'Jadual5-2digit'!BT31</f>
        <v>101.62325249542999</v>
      </c>
      <c r="BT17" s="85">
        <f>'Jadual5-2digit'!BU31</f>
        <v>132.50992552241701</v>
      </c>
      <c r="BU17" s="85">
        <f>'Jadual5-2digit'!BV31</f>
        <v>149.669397505212</v>
      </c>
      <c r="BV17" s="85">
        <f>'Jadual5-2digit'!BW31</f>
        <v>142.93256064589499</v>
      </c>
      <c r="BW17" s="85">
        <f>'Jadual5-2digit'!BX31</f>
        <v>130.29798404508401</v>
      </c>
      <c r="BX17" s="85">
        <f>'Jadual5-2digit'!BY31</f>
        <v>115.247019161735</v>
      </c>
      <c r="BY17" s="85">
        <f>'Jadual5-2digit'!BZ31</f>
        <v>111.984725036092</v>
      </c>
      <c r="BZ17" s="85">
        <f>'Jadual5-2digit'!CA31</f>
        <v>116.540984413389</v>
      </c>
      <c r="CA17" s="85">
        <f>'Jadual5-2digit'!CB31</f>
        <v>116.367633638714</v>
      </c>
      <c r="CB17" s="85">
        <f>'Jadual5-2digit'!CC31</f>
        <v>119.684129713133</v>
      </c>
      <c r="CC17" s="85">
        <f>'Jadual5-2digit'!CD31</f>
        <v>124.49840118350799</v>
      </c>
      <c r="CD17" s="85">
        <f>'Jadual5-2digit'!CE31</f>
        <v>130.150320544604</v>
      </c>
      <c r="CE17" s="85">
        <f>'Jadual5-2digit'!CF31</f>
        <v>148.83766785962101</v>
      </c>
      <c r="CF17" s="85">
        <f>'Jadual5-2digit'!CG31</f>
        <v>147.42706413814699</v>
      </c>
      <c r="CG17" s="85">
        <f>'Jadual5-2digit'!CH31</f>
        <v>157.52975095520301</v>
      </c>
      <c r="CH17" s="85">
        <f>'Jadual5-2digit'!CI31</f>
        <v>138.01472395299001</v>
      </c>
      <c r="CI17" s="85">
        <f>'Jadual5-2digit'!CJ31</f>
        <v>147.29821269465799</v>
      </c>
      <c r="CJ17" s="85">
        <f>'Jadual5-2digit'!CK31</f>
        <v>131.17994891799401</v>
      </c>
      <c r="CK17" s="85">
        <f>'Jadual5-2digit'!CL31</f>
        <v>131.619446600251</v>
      </c>
      <c r="CL17" s="85">
        <f>'Jadual5-2digit'!CM31</f>
        <v>138.26762286567501</v>
      </c>
      <c r="CM17" s="85">
        <f>'Jadual5-2digit'!CN31</f>
        <v>130.45095178248999</v>
      </c>
      <c r="CN17" s="85">
        <f>'Jadual5-2digit'!CO31</f>
        <v>126.973419240665</v>
      </c>
      <c r="CO17" s="85">
        <f>'Jadual5-2digit'!CP31</f>
        <v>129.859417590449</v>
      </c>
      <c r="CP17" s="85">
        <f>'Jadual5-2digit'!CQ31</f>
        <v>133.71976092792099</v>
      </c>
      <c r="CQ17" s="85">
        <f>'Jadual5-2digit'!CR31</f>
        <v>153.58750013774701</v>
      </c>
      <c r="CR17" s="85">
        <f>'Jadual5-2digit'!CS31</f>
        <v>151.180639106721</v>
      </c>
      <c r="CS17" s="85">
        <f>'Jadual5-2digit'!CT31</f>
        <v>168.40870487214499</v>
      </c>
      <c r="CT17" s="85">
        <f>'Jadual5-2digit'!CU31</f>
        <v>159.83372445152</v>
      </c>
      <c r="CU17" s="85">
        <f>'Jadual5-2digit'!CV31</f>
        <v>168.85575708283</v>
      </c>
      <c r="CV17" s="85">
        <f>'Jadual5-2digit'!CW31</f>
        <v>148.10040603467399</v>
      </c>
      <c r="CW17" s="85">
        <f>'Jadual5-2digit'!CX31</f>
        <v>132.13098353807601</v>
      </c>
      <c r="CX17" s="85">
        <f>'Jadual5-2digit'!CY31</f>
        <v>144.15042181186899</v>
      </c>
      <c r="CY17" s="85">
        <f>'Jadual5-2digit'!CZ31</f>
        <v>143.85412185305699</v>
      </c>
      <c r="CZ17" s="85">
        <f>'Jadual5-2digit'!DA31</f>
        <v>128.63462591430701</v>
      </c>
      <c r="DA17" s="85">
        <f>'Jadual5-2digit'!DB31</f>
        <v>133.11747602768099</v>
      </c>
      <c r="DB17" s="85">
        <f>'Jadual5-2digit'!DC31</f>
        <v>143.46098295781499</v>
      </c>
      <c r="DC17" s="85">
        <f>'Jadual5-2digit'!DD31</f>
        <v>148.88237200422699</v>
      </c>
      <c r="DD17" s="85">
        <f>'Jadual5-2digit'!DE31</f>
        <v>160.57700035286601</v>
      </c>
      <c r="DE17" s="85">
        <f>'Jadual5-2digit'!DF31</f>
        <v>163.28829769707599</v>
      </c>
      <c r="DF17" s="85">
        <f>'Jadual5-2digit'!DG31</f>
        <v>153.547202009172</v>
      </c>
      <c r="DG17" s="85">
        <f>'Jadual5-2digit'!DH31</f>
        <v>160.82384834669799</v>
      </c>
      <c r="DH17" s="85">
        <f>'Jadual5-2digit'!DI31</f>
        <v>140.84139224520899</v>
      </c>
      <c r="DI17" s="85">
        <f>'Jadual5-2digit'!DJ31</f>
        <v>129.79409973704199</v>
      </c>
      <c r="DJ17" s="85">
        <f>'Jadual5-2digit'!DK31</f>
        <v>149.16325207253101</v>
      </c>
      <c r="DK17" s="85">
        <f>'Jadual5-2digit'!DL31</f>
        <v>141.531270041016</v>
      </c>
      <c r="DL17" s="85">
        <f>'Jadual5-2digit'!DM31</f>
        <v>133.86868612355801</v>
      </c>
      <c r="DM17" s="85">
        <f>'Jadual5-2digit'!DN31</f>
        <v>137.012404423871</v>
      </c>
      <c r="DN17" s="85">
        <f>'Jadual5-2digit'!DO31</f>
        <v>145.66819309443599</v>
      </c>
      <c r="DO17" s="85">
        <f>'Jadual5-2digit'!DP31</f>
        <v>155.84964440867901</v>
      </c>
      <c r="DP17" s="85">
        <f>'Jadual5-2digit'!DQ31</f>
        <v>164.53006774650899</v>
      </c>
      <c r="DQ17" s="85">
        <f>'Jadual5-2digit'!DR31</f>
        <v>169.76840165662099</v>
      </c>
      <c r="DR17" s="85">
        <f>'Jadual5-2digit'!DS31</f>
        <v>163.59106027741799</v>
      </c>
      <c r="DS17" s="85">
        <f>'Jadual5-2digit'!DT31</f>
        <v>164.13958961346299</v>
      </c>
      <c r="DT17" s="85">
        <f>'Jadual5-2digit'!DU31</f>
        <v>141.45991506903101</v>
      </c>
      <c r="DU17" s="85">
        <f>'Jadual5-2digit'!DV31</f>
        <v>133.33942834395901</v>
      </c>
      <c r="DV17" s="85">
        <f>'Jadual5-2digit'!DW31</f>
        <v>159.616393416031</v>
      </c>
      <c r="DW17" s="85">
        <f>'Jadual5-2digit'!DX31</f>
        <v>153.25804866525809</v>
      </c>
      <c r="DX17" s="85">
        <f>'Jadual5-2digit'!DY31</f>
        <v>139.19134328015301</v>
      </c>
      <c r="DY17" s="85">
        <f>'Jadual5-2digit'!DZ31</f>
        <v>148.507237200291</v>
      </c>
      <c r="DZ17" s="85">
        <f>'Jadual5-2digit'!EA31</f>
        <v>155.01668877947401</v>
      </c>
      <c r="EA17" s="85">
        <f>'Jadual5-2digit'!EB31</f>
        <v>167.46924852789499</v>
      </c>
      <c r="EB17" s="85">
        <f>'Jadual5-2digit'!EC31</f>
        <v>173.85021824658199</v>
      </c>
      <c r="EC17" s="85">
        <f>'Jadual5-2digit'!ED31</f>
        <v>185.478087770071</v>
      </c>
      <c r="ED17" s="85">
        <f>'Jadual5-2digit'!EE31</f>
        <v>180.304311969032</v>
      </c>
      <c r="EE17" s="85">
        <f>'Jadual5-2digit'!EF31</f>
        <v>173.00152105828201</v>
      </c>
      <c r="EF17" s="85">
        <f>'Jadual5-2digit'!EG31</f>
        <v>155.03349083308643</v>
      </c>
      <c r="EG17" s="85">
        <f>'Jadual5-2digit'!EH31</f>
        <v>0</v>
      </c>
      <c r="EH17" s="85">
        <f>'Jadual5-2digit'!EI31</f>
        <v>0</v>
      </c>
      <c r="EI17" s="85">
        <f>'Jadual5-2digit'!EJ31</f>
        <v>0</v>
      </c>
      <c r="EJ17" s="85">
        <f t="shared" si="7"/>
        <v>98.594031963490337</v>
      </c>
      <c r="EK17" s="85">
        <f t="shared" si="8"/>
        <v>111.68938645999333</v>
      </c>
      <c r="EL17" s="85">
        <f t="shared" si="9"/>
        <v>100.92861569054141</v>
      </c>
      <c r="EM17" s="85">
        <f t="shared" si="10"/>
        <v>88.787965885974643</v>
      </c>
      <c r="EN17" s="85">
        <f t="shared" si="11"/>
        <v>102.52882578233384</v>
      </c>
      <c r="EO17" s="85">
        <f t="shared" si="12"/>
        <v>116.41139179811501</v>
      </c>
      <c r="EP17" s="85">
        <f t="shared" si="13"/>
        <v>107.48435442145336</v>
      </c>
      <c r="EQ17" s="85">
        <f t="shared" si="14"/>
        <v>95.624246300976736</v>
      </c>
      <c r="ER17" s="85">
        <f t="shared" si="15"/>
        <v>110.19370275274633</v>
      </c>
      <c r="ES17" s="85">
        <f t="shared" si="16"/>
        <v>120.89931141640267</v>
      </c>
      <c r="ET17" s="85">
        <f t="shared" si="17"/>
        <v>116.47370277365333</v>
      </c>
      <c r="EU17" s="85">
        <f t="shared" si="18"/>
        <v>102.39568416135266</v>
      </c>
      <c r="EV17" s="85">
        <f t="shared" si="19"/>
        <v>116.39407299157865</v>
      </c>
      <c r="EW17" s="85">
        <f t="shared" si="20"/>
        <v>127.54843759805935</v>
      </c>
      <c r="EX17" s="85">
        <f t="shared" si="21"/>
        <v>118.49791322287267</v>
      </c>
      <c r="EY17" s="85">
        <f t="shared" si="22"/>
        <v>106.93785344874566</v>
      </c>
      <c r="EZ17" s="85">
        <f t="shared" si="23"/>
        <v>118.82897315058933</v>
      </c>
      <c r="FA17" s="85">
        <f t="shared" si="24"/>
        <v>131.311544384428</v>
      </c>
      <c r="FB17" s="85">
        <f t="shared" si="25"/>
        <v>123.91371842489833</v>
      </c>
      <c r="FC17" s="85">
        <f t="shared" si="26"/>
        <v>111.658509937451</v>
      </c>
      <c r="FD17" s="85">
        <f t="shared" si="27"/>
        <v>118.83341345192066</v>
      </c>
      <c r="FE17" s="85">
        <f t="shared" si="28"/>
        <v>127.93419184101965</v>
      </c>
      <c r="FF17" s="85">
        <f t="shared" si="29"/>
        <v>129.49252128423799</v>
      </c>
      <c r="FG17" s="85">
        <f t="shared" si="30"/>
        <v>114.96444769606499</v>
      </c>
      <c r="FH17" s="85">
        <f t="shared" si="31"/>
        <v>124.77761714708167</v>
      </c>
      <c r="FI17" s="85">
        <f t="shared" si="32"/>
        <v>151.26482765099033</v>
      </c>
      <c r="FJ17" s="85">
        <f t="shared" si="33"/>
        <v>138.83096185521401</v>
      </c>
      <c r="FK17" s="85">
        <f t="shared" si="34"/>
        <v>133.44600708280532</v>
      </c>
      <c r="FL17" s="85">
        <f t="shared" si="35"/>
        <v>130.18419925301166</v>
      </c>
      <c r="FM17" s="85">
        <f t="shared" si="36"/>
        <v>157.72561470553765</v>
      </c>
      <c r="FN17" s="85">
        <f t="shared" si="37"/>
        <v>158.92996252300799</v>
      </c>
      <c r="FO17" s="85">
        <f t="shared" si="38"/>
        <v>140.04517573433398</v>
      </c>
      <c r="FP17" s="85">
        <f t="shared" si="39"/>
        <v>135.07102829993434</v>
      </c>
      <c r="FQ17" s="85">
        <f t="shared" si="40"/>
        <v>157.58255668472302</v>
      </c>
      <c r="FR17" s="85">
        <f t="shared" si="41"/>
        <v>151.73748086702633</v>
      </c>
      <c r="FS17" s="85">
        <f t="shared" si="42"/>
        <v>140.16287395019631</v>
      </c>
      <c r="FT17" s="85">
        <f t="shared" si="43"/>
        <v>138.84976121395502</v>
      </c>
      <c r="FU17" s="85">
        <f t="shared" si="44"/>
        <v>163.38270460393633</v>
      </c>
      <c r="FV17" s="85">
        <f t="shared" si="45"/>
        <v>156.39685498663732</v>
      </c>
      <c r="FW17" s="85">
        <f t="shared" si="61"/>
        <v>148.73795680841604</v>
      </c>
      <c r="FX17" s="85">
        <f t="shared" si="78"/>
        <v>147.57175641997267</v>
      </c>
      <c r="FY17" s="85">
        <f t="shared" si="62"/>
        <v>175.59918484818263</v>
      </c>
      <c r="FZ17" s="85">
        <f t="shared" si="63"/>
        <v>169.44644128680014</v>
      </c>
      <c r="GA17" s="85">
        <f t="shared" si="64"/>
        <v>0</v>
      </c>
      <c r="GB17" s="85">
        <f t="shared" si="65"/>
        <v>103.737344704675</v>
      </c>
      <c r="GC17" s="85">
        <f t="shared" si="66"/>
        <v>108.80819066730072</v>
      </c>
      <c r="GD17" s="85">
        <f t="shared" si="67"/>
        <v>115.85557231426745</v>
      </c>
      <c r="GE17" s="85">
        <f t="shared" si="68"/>
        <v>120.81347460417022</v>
      </c>
      <c r="GF17" s="85">
        <f t="shared" si="69"/>
        <v>124.68474531997191</v>
      </c>
      <c r="GG17" s="85">
        <f t="shared" si="70"/>
        <v>125.42004219239278</v>
      </c>
      <c r="GH17" s="85">
        <f t="shared" si="71"/>
        <v>138.29113555109532</v>
      </c>
      <c r="GI17" s="85">
        <f t="shared" si="72"/>
        <v>148.94659216051912</v>
      </c>
      <c r="GJ17" s="85">
        <f t="shared" si="73"/>
        <v>148.13035528389454</v>
      </c>
      <c r="GK17" s="85">
        <f t="shared" si="74"/>
        <v>152.87644026817622</v>
      </c>
      <c r="GL17" s="85">
        <f t="shared" si="75"/>
        <v>164.20579418498517</v>
      </c>
      <c r="GM17" s="85">
        <f t="shared" si="46"/>
        <v>99.999999999999901</v>
      </c>
      <c r="GN17" s="85">
        <f t="shared" si="47"/>
        <v>105.51220457571974</v>
      </c>
      <c r="GO17" s="85">
        <f t="shared" si="48"/>
        <v>112.49060027603873</v>
      </c>
      <c r="GP17" s="85">
        <f t="shared" si="49"/>
        <v>117.3445693153141</v>
      </c>
      <c r="GQ17" s="85">
        <f t="shared" si="50"/>
        <v>121.42818647434167</v>
      </c>
      <c r="GR17" s="85">
        <f t="shared" si="51"/>
        <v>122.80614356831084</v>
      </c>
      <c r="GS17" s="85">
        <f t="shared" si="52"/>
        <v>137.07985343402282</v>
      </c>
      <c r="GT17" s="85">
        <f t="shared" si="53"/>
        <v>146.72123805397283</v>
      </c>
      <c r="GU17" s="85">
        <f t="shared" si="54"/>
        <v>146.13848495046997</v>
      </c>
      <c r="GV17" s="85">
        <f t="shared" si="77"/>
        <v>151.84181940323617</v>
      </c>
      <c r="GW17" s="85">
        <f t="shared" si="76"/>
        <v>123.15434563873886</v>
      </c>
      <c r="GX17" s="179"/>
      <c r="GY17" s="180" t="s">
        <v>738</v>
      </c>
      <c r="GZ17" s="178"/>
      <c r="HA17"/>
      <c r="HB17" s="186"/>
      <c r="HC17" s="184"/>
      <c r="HF17" s="187"/>
      <c r="HG17" s="32"/>
    </row>
    <row r="18" spans="1:215" s="33" customFormat="1" ht="18" customHeight="1">
      <c r="A18" s="660"/>
      <c r="B18" s="34"/>
      <c r="C18" s="596" t="s">
        <v>902</v>
      </c>
      <c r="D18" s="82">
        <v>1.0428349407836</v>
      </c>
      <c r="E18" s="164">
        <v>31</v>
      </c>
      <c r="F18" s="165"/>
      <c r="G18" s="165" t="s">
        <v>376</v>
      </c>
      <c r="H18" s="85">
        <f>'Jadual5-2digit'!I18</f>
        <v>95.632694701036201</v>
      </c>
      <c r="I18" s="85">
        <f>'Jadual5-2digit'!J18</f>
        <v>98.911096353542305</v>
      </c>
      <c r="J18" s="85">
        <f>'Jadual5-2digit'!K18</f>
        <v>99.531425817557604</v>
      </c>
      <c r="K18" s="85">
        <f>'Jadual5-2digit'!L18</f>
        <v>85.323852697536594</v>
      </c>
      <c r="L18" s="85">
        <f>'Jadual5-2digit'!M18</f>
        <v>102.128866835404</v>
      </c>
      <c r="M18" s="85">
        <f>'Jadual5-2digit'!N18</f>
        <v>96.127255552278399</v>
      </c>
      <c r="N18" s="85">
        <f>'Jadual5-2digit'!O18</f>
        <v>95.2193800478139</v>
      </c>
      <c r="O18" s="85">
        <f>'Jadual5-2digit'!P18</f>
        <v>98.328843014864304</v>
      </c>
      <c r="P18" s="85">
        <f>'Jadual5-2digit'!Q18</f>
        <v>99.822099431326706</v>
      </c>
      <c r="Q18" s="85">
        <f>'Jadual5-2digit'!R18</f>
        <v>112.20890814568401</v>
      </c>
      <c r="R18" s="85">
        <f>'Jadual5-2digit'!S18</f>
        <v>111.03340740399599</v>
      </c>
      <c r="S18" s="85">
        <f>'Jadual5-2digit'!T18</f>
        <v>105.766644128441</v>
      </c>
      <c r="T18" s="85">
        <f>'Jadual5-2digit'!U18</f>
        <v>103.75473594394001</v>
      </c>
      <c r="U18" s="85">
        <f>'Jadual5-2digit'!V18</f>
        <v>108.41532723200601</v>
      </c>
      <c r="V18" s="85">
        <f>'Jadual5-2digit'!W18</f>
        <v>110.52316505810801</v>
      </c>
      <c r="W18" s="85">
        <f>'Jadual5-2digit'!X18</f>
        <v>93.636906232806197</v>
      </c>
      <c r="X18" s="85">
        <f>'Jadual5-2digit'!Y18</f>
        <v>109.199442255295</v>
      </c>
      <c r="Y18" s="85">
        <f>'Jadual5-2digit'!Z18</f>
        <v>108.26990665808999</v>
      </c>
      <c r="Z18" s="85">
        <f>'Jadual5-2digit'!AA18</f>
        <v>106.10156703818301</v>
      </c>
      <c r="AA18" s="85">
        <f>'Jadual5-2digit'!AB18</f>
        <v>111.10724818623299</v>
      </c>
      <c r="AB18" s="85">
        <f>'Jadual5-2digit'!AC18</f>
        <v>108.886941521293</v>
      </c>
      <c r="AC18" s="85">
        <f>'Jadual5-2digit'!AD18</f>
        <v>118.28371633508699</v>
      </c>
      <c r="AD18" s="85">
        <f>'Jadual5-2digit'!AE18</f>
        <v>124.703907612425</v>
      </c>
      <c r="AE18" s="85">
        <f>'Jadual5-2digit'!AF18</f>
        <v>117.10149947067499</v>
      </c>
      <c r="AF18" s="85">
        <f>'Jadual5-2digit'!AG18</f>
        <v>118.185432293774</v>
      </c>
      <c r="AG18" s="85">
        <f>'Jadual5-2digit'!AH18</f>
        <v>119.15371565914199</v>
      </c>
      <c r="AH18" s="85">
        <f>'Jadual5-2digit'!AI18</f>
        <v>125.694368228868</v>
      </c>
      <c r="AI18" s="85">
        <f>'Jadual5-2digit'!AJ18</f>
        <v>102.27716026297</v>
      </c>
      <c r="AJ18" s="85">
        <f>'Jadual5-2digit'!AK18</f>
        <v>119.29249312432501</v>
      </c>
      <c r="AK18" s="85">
        <f>'Jadual5-2digit'!AL18</f>
        <v>114.993619179654</v>
      </c>
      <c r="AL18" s="85">
        <f>'Jadual5-2digit'!AM18</f>
        <v>115.106634601998</v>
      </c>
      <c r="AM18" s="85">
        <f>'Jadual5-2digit'!AN18</f>
        <v>120.525511578143</v>
      </c>
      <c r="AN18" s="85">
        <f>'Jadual5-2digit'!AO18</f>
        <v>115.419392616254</v>
      </c>
      <c r="AO18" s="85">
        <f>'Jadual5-2digit'!AP18</f>
        <v>118.529201399944</v>
      </c>
      <c r="AP18" s="85">
        <f>'Jadual5-2digit'!AQ18</f>
        <v>119.173173142633</v>
      </c>
      <c r="AQ18" s="85">
        <f>'Jadual5-2digit'!AR18</f>
        <v>112.250459777069</v>
      </c>
      <c r="AR18" s="85">
        <f>'Jadual5-2digit'!AS18</f>
        <v>122.645224788174</v>
      </c>
      <c r="AS18" s="85">
        <f>'Jadual5-2digit'!AT18</f>
        <v>119.76787999590201</v>
      </c>
      <c r="AT18" s="85">
        <f>'Jadual5-2digit'!AU18</f>
        <v>128.66516060930101</v>
      </c>
      <c r="AU18" s="85">
        <f>'Jadual5-2digit'!AV18</f>
        <v>105.94030396068</v>
      </c>
      <c r="AV18" s="85">
        <f>'Jadual5-2digit'!AW18</f>
        <v>117.388450195749</v>
      </c>
      <c r="AW18" s="85">
        <f>'Jadual5-2digit'!AX18</f>
        <v>120.86028297617599</v>
      </c>
      <c r="AX18" s="85">
        <f>'Jadual5-2digit'!AY18</f>
        <v>122.050216921992</v>
      </c>
      <c r="AY18" s="85">
        <f>'Jadual5-2digit'!AZ18</f>
        <v>127.194065271317</v>
      </c>
      <c r="AZ18" s="85">
        <f>'Jadual5-2digit'!BA18</f>
        <v>129.249980569315</v>
      </c>
      <c r="BA18" s="85">
        <f>'Jadual5-2digit'!BB18</f>
        <v>128.68056288656001</v>
      </c>
      <c r="BB18" s="85">
        <f>'Jadual5-2digit'!BC18</f>
        <v>121.676013628585</v>
      </c>
      <c r="BC18" s="85">
        <f>'Jadual5-2digit'!BD18</f>
        <v>121.54894310335899</v>
      </c>
      <c r="BD18" s="85">
        <f>'Jadual5-2digit'!BE18</f>
        <v>133.53970094138401</v>
      </c>
      <c r="BE18" s="85">
        <f>'Jadual5-2digit'!BF18</f>
        <v>128.35023452648099</v>
      </c>
      <c r="BF18" s="85">
        <f>'Jadual5-2digit'!BG18</f>
        <v>138.98574461824799</v>
      </c>
      <c r="BG18" s="85">
        <f>'Jadual5-2digit'!BH18</f>
        <v>114.966124436507</v>
      </c>
      <c r="BH18" s="85">
        <f>'Jadual5-2digit'!BI18</f>
        <v>128.89525082757399</v>
      </c>
      <c r="BI18" s="85">
        <f>'Jadual5-2digit'!BJ18</f>
        <v>128.622704744316</v>
      </c>
      <c r="BJ18" s="85">
        <f>'Jadual5-2digit'!BK18</f>
        <v>130.222367336112</v>
      </c>
      <c r="BK18" s="85">
        <f>'Jadual5-2digit'!BL18</f>
        <v>136.47339241066601</v>
      </c>
      <c r="BL18" s="85">
        <f>'Jadual5-2digit'!BM18</f>
        <v>138.258360750549</v>
      </c>
      <c r="BM18" s="85">
        <f>'Jadual5-2digit'!BN18</f>
        <v>139.56539012252099</v>
      </c>
      <c r="BN18" s="85">
        <f>'Jadual5-2digit'!BO18</f>
        <v>132.68071663991299</v>
      </c>
      <c r="BO18" s="85">
        <f>'Jadual5-2digit'!BP18</f>
        <v>133.617135546085</v>
      </c>
      <c r="BP18" s="85">
        <f>'Jadual5-2digit'!BQ18</f>
        <v>138.95362683280501</v>
      </c>
      <c r="BQ18" s="85">
        <f>'Jadual5-2digit'!BR18</f>
        <v>137.34819705157199</v>
      </c>
      <c r="BR18" s="85">
        <f>'Jadual5-2digit'!BS18</f>
        <v>128.62453150007801</v>
      </c>
      <c r="BS18" s="85">
        <f>'Jadual5-2digit'!BT18</f>
        <v>11.148930939163799</v>
      </c>
      <c r="BT18" s="85">
        <f>'Jadual5-2digit'!BU18</f>
        <v>63.737469340944301</v>
      </c>
      <c r="BU18" s="85">
        <f>'Jadual5-2digit'!BV18</f>
        <v>151.89473966460099</v>
      </c>
      <c r="BV18" s="85">
        <f>'Jadual5-2digit'!BW18</f>
        <v>137.250904949758</v>
      </c>
      <c r="BW18" s="85">
        <f>'Jadual5-2digit'!BX18</f>
        <v>138.400878921936</v>
      </c>
      <c r="BX18" s="85">
        <f>'Jadual5-2digit'!BY18</f>
        <v>145.04808502233499</v>
      </c>
      <c r="BY18" s="85">
        <f>'Jadual5-2digit'!BZ18</f>
        <v>145.53079609125001</v>
      </c>
      <c r="BZ18" s="85">
        <f>'Jadual5-2digit'!CA18</f>
        <v>137.04590729519001</v>
      </c>
      <c r="CA18" s="85">
        <f>'Jadual5-2digit'!CB18</f>
        <v>138.566639851492</v>
      </c>
      <c r="CB18" s="85">
        <f>'Jadual5-2digit'!CC18</f>
        <v>144.491514129888</v>
      </c>
      <c r="CC18" s="85">
        <f>'Jadual5-2digit'!CD18</f>
        <v>139.08343048408199</v>
      </c>
      <c r="CD18" s="85">
        <f>'Jadual5-2digit'!CE18</f>
        <v>144.42088448729299</v>
      </c>
      <c r="CE18" s="85">
        <f>'Jadual5-2digit'!CF18</f>
        <v>117.890948140593</v>
      </c>
      <c r="CF18" s="85">
        <f>'Jadual5-2digit'!CG18</f>
        <v>115.344815560621</v>
      </c>
      <c r="CG18" s="85">
        <f>'Jadual5-2digit'!CH18</f>
        <v>99.918871976544196</v>
      </c>
      <c r="CH18" s="85">
        <f>'Jadual5-2digit'!CI18</f>
        <v>75.458659937830703</v>
      </c>
      <c r="CI18" s="85">
        <f>'Jadual5-2digit'!CJ18</f>
        <v>79.118494552014496</v>
      </c>
      <c r="CJ18" s="85">
        <f>'Jadual5-2digit'!CK18</f>
        <v>102.086276373636</v>
      </c>
      <c r="CK18" s="85">
        <f>'Jadual5-2digit'!CL18</f>
        <v>122.448289388455</v>
      </c>
      <c r="CL18" s="85">
        <f>'Jadual5-2digit'!CM18</f>
        <v>138.99280573439</v>
      </c>
      <c r="CM18" s="85">
        <f>'Jadual5-2digit'!CN18</f>
        <v>139.75114618987601</v>
      </c>
      <c r="CN18" s="85">
        <f>'Jadual5-2digit'!CO18</f>
        <v>151.87655031224401</v>
      </c>
      <c r="CO18" s="85">
        <f>'Jadual5-2digit'!CP18</f>
        <v>144.61359759702799</v>
      </c>
      <c r="CP18" s="85">
        <f>'Jadual5-2digit'!CQ18</f>
        <v>158.46464100675101</v>
      </c>
      <c r="CQ18" s="85">
        <f>'Jadual5-2digit'!CR18</f>
        <v>137.60685861438199</v>
      </c>
      <c r="CR18" s="85">
        <f>'Jadual5-2digit'!CS18</f>
        <v>126.399123772941</v>
      </c>
      <c r="CS18" s="85">
        <f>'Jadual5-2digit'!CT18</f>
        <v>124.517625814136</v>
      </c>
      <c r="CT18" s="85">
        <f>'Jadual5-2digit'!CU18</f>
        <v>114.837054523332</v>
      </c>
      <c r="CU18" s="85">
        <f>'Jadual5-2digit'!CV18</f>
        <v>111.452851429714</v>
      </c>
      <c r="CV18" s="85">
        <f>'Jadual5-2digit'!CW18</f>
        <v>112.79494507570701</v>
      </c>
      <c r="CW18" s="85">
        <f>'Jadual5-2digit'!CX18</f>
        <v>114.22531427769999</v>
      </c>
      <c r="CX18" s="85">
        <f>'Jadual5-2digit'!CY18</f>
        <v>128.86031952348199</v>
      </c>
      <c r="CY18" s="85">
        <f>'Jadual5-2digit'!CZ18</f>
        <v>128.14404489136501</v>
      </c>
      <c r="CZ18" s="85">
        <f>'Jadual5-2digit'!DA18</f>
        <v>134.139871288054</v>
      </c>
      <c r="DA18" s="85">
        <f>'Jadual5-2digit'!DB18</f>
        <v>132.98051493230699</v>
      </c>
      <c r="DB18" s="85">
        <f>'Jadual5-2digit'!DC18</f>
        <v>136.475900578503</v>
      </c>
      <c r="DC18" s="85">
        <f>'Jadual5-2digit'!DD18</f>
        <v>115.48507319776</v>
      </c>
      <c r="DD18" s="85">
        <f>'Jadual5-2digit'!DE18</f>
        <v>126.675850756495</v>
      </c>
      <c r="DE18" s="85">
        <f>'Jadual5-2digit'!DF18</f>
        <v>118.647945194907</v>
      </c>
      <c r="DF18" s="85">
        <f>'Jadual5-2digit'!DG18</f>
        <v>110.32240505931399</v>
      </c>
      <c r="DG18" s="85">
        <f>'Jadual5-2digit'!DH18</f>
        <v>107.60254961882499</v>
      </c>
      <c r="DH18" s="85">
        <f>'Jadual5-2digit'!DI18</f>
        <v>105.896862500327</v>
      </c>
      <c r="DI18" s="85">
        <f>'Jadual5-2digit'!DJ18</f>
        <v>119.71623924197399</v>
      </c>
      <c r="DJ18" s="85">
        <f>'Jadual5-2digit'!DK18</f>
        <v>135.50036596636099</v>
      </c>
      <c r="DK18" s="85">
        <f>'Jadual5-2digit'!DL18</f>
        <v>138.999073957376</v>
      </c>
      <c r="DL18" s="85">
        <f>'Jadual5-2digit'!DM18</f>
        <v>148.42623416490699</v>
      </c>
      <c r="DM18" s="85">
        <f>'Jadual5-2digit'!DN18</f>
        <v>141.81296595827101</v>
      </c>
      <c r="DN18" s="85">
        <f>'Jadual5-2digit'!DO18</f>
        <v>153.704887621842</v>
      </c>
      <c r="DO18" s="85">
        <f>'Jadual5-2digit'!DP18</f>
        <v>130.64317639521801</v>
      </c>
      <c r="DP18" s="85">
        <f>'Jadual5-2digit'!DQ18</f>
        <v>134.08678191580299</v>
      </c>
      <c r="DQ18" s="85">
        <f>'Jadual5-2digit'!DR18</f>
        <v>123.813050860104</v>
      </c>
      <c r="DR18" s="85">
        <f>'Jadual5-2digit'!DS18</f>
        <v>113.606045926207</v>
      </c>
      <c r="DS18" s="85">
        <f>'Jadual5-2digit'!DT18</f>
        <v>115.460279255091</v>
      </c>
      <c r="DT18" s="85">
        <f>'Jadual5-2digit'!DU18</f>
        <v>111.399807312634</v>
      </c>
      <c r="DU18" s="85">
        <f>'Jadual5-2digit'!DV18</f>
        <v>125.264145855108</v>
      </c>
      <c r="DV18" s="85">
        <f>'Jadual5-2digit'!DW18</f>
        <v>138.85384563990601</v>
      </c>
      <c r="DW18" s="85">
        <f>'Jadual5-2digit'!DX18</f>
        <v>143.61003748058863</v>
      </c>
      <c r="DX18" s="85">
        <f>'Jadual5-2digit'!DY18</f>
        <v>148.25826414571</v>
      </c>
      <c r="DY18" s="85">
        <f>'Jadual5-2digit'!DZ18</f>
        <v>147.86262519673099</v>
      </c>
      <c r="DZ18" s="85">
        <f>'Jadual5-2digit'!EA18</f>
        <v>159.79621442812399</v>
      </c>
      <c r="EA18" s="85">
        <f>'Jadual5-2digit'!EB18</f>
        <v>137.47207518912199</v>
      </c>
      <c r="EB18" s="85">
        <f>'Jadual5-2digit'!EC18</f>
        <v>141.824514789663</v>
      </c>
      <c r="EC18" s="85">
        <f>'Jadual5-2digit'!ED18</f>
        <v>135.95418572441901</v>
      </c>
      <c r="ED18" s="85">
        <f>'Jadual5-2digit'!EE18</f>
        <v>126.21322058736</v>
      </c>
      <c r="EE18" s="85">
        <f>'Jadual5-2digit'!EF18</f>
        <v>124.39797718219801</v>
      </c>
      <c r="EF18" s="85">
        <f>'Jadual5-2digit'!EG18</f>
        <v>120.35624777382303</v>
      </c>
      <c r="EG18" s="85" t="e">
        <f>'Jadual5-2digit'!EH18</f>
        <v>#DIV/0!</v>
      </c>
      <c r="EH18" s="85" t="e">
        <f>'Jadual5-2digit'!EI18</f>
        <v>#DIV/0!</v>
      </c>
      <c r="EI18" s="85" t="e">
        <f>'Jadual5-2digit'!EJ18</f>
        <v>#DIV/0!</v>
      </c>
      <c r="EJ18" s="85">
        <f t="shared" si="7"/>
        <v>98.025072290712032</v>
      </c>
      <c r="EK18" s="85">
        <f t="shared" si="8"/>
        <v>94.526658361739649</v>
      </c>
      <c r="EL18" s="85">
        <f t="shared" si="9"/>
        <v>97.790107498001632</v>
      </c>
      <c r="EM18" s="85">
        <f t="shared" si="10"/>
        <v>109.66965322604034</v>
      </c>
      <c r="EN18" s="85">
        <f t="shared" si="11"/>
        <v>107.56440941135133</v>
      </c>
      <c r="EO18" s="85">
        <f t="shared" si="12"/>
        <v>103.7020850487304</v>
      </c>
      <c r="EP18" s="85">
        <f t="shared" si="13"/>
        <v>108.698585581903</v>
      </c>
      <c r="EQ18" s="85">
        <f t="shared" si="14"/>
        <v>120.02970780606233</v>
      </c>
      <c r="ER18" s="85">
        <f t="shared" si="15"/>
        <v>121.01117206059466</v>
      </c>
      <c r="ES18" s="85">
        <f t="shared" si="16"/>
        <v>112.18775752231635</v>
      </c>
      <c r="ET18" s="85">
        <f t="shared" si="17"/>
        <v>117.01717959879834</v>
      </c>
      <c r="EU18" s="85">
        <f t="shared" si="18"/>
        <v>116.65094477321533</v>
      </c>
      <c r="EV18" s="85">
        <f t="shared" si="19"/>
        <v>123.69275513112568</v>
      </c>
      <c r="EW18" s="85">
        <f t="shared" si="20"/>
        <v>114.72967904420166</v>
      </c>
      <c r="EX18" s="85">
        <f t="shared" si="21"/>
        <v>126.16475425420799</v>
      </c>
      <c r="EY18" s="85">
        <f t="shared" si="22"/>
        <v>123.96850653950133</v>
      </c>
      <c r="EZ18" s="85">
        <f t="shared" si="23"/>
        <v>133.625226695371</v>
      </c>
      <c r="FA18" s="85">
        <f t="shared" si="24"/>
        <v>124.16136000279899</v>
      </c>
      <c r="FB18" s="85">
        <f t="shared" si="25"/>
        <v>134.98470683244233</v>
      </c>
      <c r="FC18" s="85">
        <f t="shared" si="26"/>
        <v>135.28774743617302</v>
      </c>
      <c r="FD18" s="85">
        <f t="shared" si="27"/>
        <v>134.97545179481833</v>
      </c>
      <c r="FE18" s="85">
        <f t="shared" si="28"/>
        <v>75.593713314903027</v>
      </c>
      <c r="FF18" s="85">
        <f t="shared" si="29"/>
        <v>140.23328963134298</v>
      </c>
      <c r="FG18" s="85">
        <f t="shared" si="30"/>
        <v>140.38111441264402</v>
      </c>
      <c r="FH18" s="85">
        <f t="shared" si="31"/>
        <v>142.66527636708767</v>
      </c>
      <c r="FI18" s="85">
        <f t="shared" si="32"/>
        <v>111.05154522591941</v>
      </c>
      <c r="FJ18" s="85">
        <f t="shared" si="33"/>
        <v>85.554476954493737</v>
      </c>
      <c r="FK18" s="85">
        <f t="shared" si="34"/>
        <v>133.73074710424035</v>
      </c>
      <c r="FL18" s="85">
        <f t="shared" si="35"/>
        <v>151.65159630534097</v>
      </c>
      <c r="FM18" s="85">
        <f t="shared" si="36"/>
        <v>129.50786940048633</v>
      </c>
      <c r="FN18" s="85">
        <f t="shared" si="37"/>
        <v>113.02828367625101</v>
      </c>
      <c r="FO18" s="85">
        <f t="shared" si="38"/>
        <v>123.743226230849</v>
      </c>
      <c r="FP18" s="85">
        <f t="shared" si="39"/>
        <v>134.53209559962133</v>
      </c>
      <c r="FQ18" s="85">
        <f t="shared" si="40"/>
        <v>120.26962304972066</v>
      </c>
      <c r="FR18" s="85">
        <f t="shared" si="41"/>
        <v>107.94060572615534</v>
      </c>
      <c r="FS18" s="85">
        <f t="shared" si="42"/>
        <v>131.40522638857033</v>
      </c>
      <c r="FT18" s="85">
        <f t="shared" si="43"/>
        <v>147.98136258167332</v>
      </c>
      <c r="FU18" s="85">
        <f t="shared" si="44"/>
        <v>129.51433639037501</v>
      </c>
      <c r="FV18" s="85">
        <f t="shared" si="45"/>
        <v>113.48871083131066</v>
      </c>
      <c r="FW18" s="85">
        <f t="shared" si="61"/>
        <v>135.90934299186753</v>
      </c>
      <c r="FX18" s="85">
        <f t="shared" si="78"/>
        <v>151.97236792352166</v>
      </c>
      <c r="FY18" s="85">
        <f t="shared" si="62"/>
        <v>138.41692523440133</v>
      </c>
      <c r="FZ18" s="85">
        <f t="shared" si="63"/>
        <v>123.65581518112701</v>
      </c>
      <c r="GA18" s="85" t="str">
        <f t="shared" si="64"/>
        <v xml:space="preserve"> </v>
      </c>
      <c r="GB18" s="85">
        <f t="shared" si="65"/>
        <v>96.780612716817785</v>
      </c>
      <c r="GC18" s="85">
        <f t="shared" si="66"/>
        <v>106.65502668066158</v>
      </c>
      <c r="GD18" s="85">
        <f t="shared" si="67"/>
        <v>116.73870306056978</v>
      </c>
      <c r="GE18" s="85">
        <f t="shared" si="68"/>
        <v>121.52906280984513</v>
      </c>
      <c r="GF18" s="85">
        <f t="shared" si="69"/>
        <v>130.92376451020411</v>
      </c>
      <c r="GG18" s="85">
        <f t="shared" si="70"/>
        <v>116.93415158035479</v>
      </c>
      <c r="GH18" s="85">
        <f t="shared" si="71"/>
        <v>113.09043284916692</v>
      </c>
      <c r="GI18" s="85">
        <f t="shared" si="72"/>
        <v>131.39591646069277</v>
      </c>
      <c r="GJ18" s="85">
        <f t="shared" si="73"/>
        <v>120.9141081251658</v>
      </c>
      <c r="GK18" s="85">
        <f t="shared" si="74"/>
        <v>130.32813660111964</v>
      </c>
      <c r="GL18" s="85">
        <f t="shared" si="75"/>
        <v>138.01503611301666</v>
      </c>
      <c r="GM18" s="85">
        <f t="shared" si="46"/>
        <v>100.00287284412343</v>
      </c>
      <c r="GN18" s="85">
        <f t="shared" si="47"/>
        <v>109.99869696201176</v>
      </c>
      <c r="GO18" s="85">
        <f t="shared" si="48"/>
        <v>116.71676348873116</v>
      </c>
      <c r="GP18" s="85">
        <f t="shared" si="49"/>
        <v>122.13892374225918</v>
      </c>
      <c r="GQ18" s="85">
        <f t="shared" si="50"/>
        <v>132.01476024169634</v>
      </c>
      <c r="GR18" s="85">
        <f t="shared" si="51"/>
        <v>122.79589228842711</v>
      </c>
      <c r="GS18" s="85">
        <f t="shared" si="52"/>
        <v>118.25051141293527</v>
      </c>
      <c r="GT18" s="85">
        <f t="shared" si="53"/>
        <v>129.48274390323181</v>
      </c>
      <c r="GU18" s="85">
        <f t="shared" si="54"/>
        <v>123.5368876910169</v>
      </c>
      <c r="GV18" s="85">
        <f t="shared" si="77"/>
        <v>131.72343819880663</v>
      </c>
      <c r="GW18" s="85" t="str">
        <f t="shared" si="76"/>
        <v xml:space="preserve"> </v>
      </c>
      <c r="GX18" s="179"/>
      <c r="GY18" s="180" t="s">
        <v>414</v>
      </c>
      <c r="GZ18" s="178"/>
      <c r="HA18"/>
      <c r="HB18" s="186"/>
      <c r="HC18" s="184"/>
      <c r="HF18" s="187"/>
      <c r="HG18" s="32"/>
    </row>
    <row r="19" spans="1:215" s="33" customFormat="1" ht="20.100000000000001" customHeight="1">
      <c r="A19" s="660"/>
      <c r="B19" s="587" t="s">
        <v>687</v>
      </c>
      <c r="C19" s="167"/>
      <c r="D19" s="88">
        <f>SUM(D20:D33)</f>
        <v>22.435520176024401</v>
      </c>
      <c r="E19" s="168"/>
      <c r="F19" s="657" t="s">
        <v>903</v>
      </c>
      <c r="G19" s="657"/>
      <c r="H19" s="79">
        <f>(H20*$D20+H21*$D21+H22*$D22+H23*$D23+H24*$D24+H25*$D25+H26*$D26+H27*$D27+H28*$D28+H29*$D29+H30*$D30+H31*$D31+H32*$D32+H33*$D33)/$D$19</f>
        <v>100.98968250875811</v>
      </c>
      <c r="I19" s="79">
        <f t="shared" ref="I19:BT19" si="79">(I20*$D20+I21*$D21+I22*$D22+I23*$D23+I24*$D24+I25*$D25+I26*$D26+I27*$D27+I28*$D28+I29*$D29+I30*$D30+I31*$D31+I32*$D32+I33*$D33)/$D$19</f>
        <v>92.339805724456227</v>
      </c>
      <c r="J19" s="79">
        <f t="shared" si="79"/>
        <v>99.977080476604868</v>
      </c>
      <c r="K19" s="79">
        <f t="shared" si="79"/>
        <v>100.70899300527326</v>
      </c>
      <c r="L19" s="79">
        <f t="shared" si="79"/>
        <v>98.939986434448059</v>
      </c>
      <c r="M19" s="79">
        <f t="shared" si="79"/>
        <v>101.66619646644656</v>
      </c>
      <c r="N19" s="79">
        <f t="shared" si="79"/>
        <v>98.536602329592</v>
      </c>
      <c r="O19" s="79">
        <f t="shared" si="79"/>
        <v>98.836301586905805</v>
      </c>
      <c r="P19" s="79">
        <f t="shared" si="79"/>
        <v>101.7391617159189</v>
      </c>
      <c r="Q19" s="79">
        <f t="shared" si="79"/>
        <v>102.36430669901988</v>
      </c>
      <c r="R19" s="79">
        <f t="shared" si="79"/>
        <v>100.17122188804224</v>
      </c>
      <c r="S19" s="79">
        <f t="shared" si="79"/>
        <v>103.73066116453145</v>
      </c>
      <c r="T19" s="79">
        <f t="shared" si="79"/>
        <v>105.68278477811772</v>
      </c>
      <c r="U19" s="79">
        <f t="shared" si="79"/>
        <v>95.43599790228798</v>
      </c>
      <c r="V19" s="79">
        <f t="shared" si="79"/>
        <v>102.67913225339231</v>
      </c>
      <c r="W19" s="79">
        <f t="shared" si="79"/>
        <v>101.16709152159568</v>
      </c>
      <c r="X19" s="79">
        <f t="shared" si="79"/>
        <v>100.83206873421196</v>
      </c>
      <c r="Y19" s="79">
        <f t="shared" si="79"/>
        <v>105.51760253640732</v>
      </c>
      <c r="Z19" s="79">
        <f t="shared" si="79"/>
        <v>101.37971383505814</v>
      </c>
      <c r="AA19" s="79">
        <f t="shared" si="79"/>
        <v>102.97341144906567</v>
      </c>
      <c r="AB19" s="79">
        <f t="shared" si="79"/>
        <v>104.26640068404078</v>
      </c>
      <c r="AC19" s="79">
        <f t="shared" si="79"/>
        <v>104.09952835429813</v>
      </c>
      <c r="AD19" s="79">
        <f t="shared" si="79"/>
        <v>104.22740234183888</v>
      </c>
      <c r="AE19" s="79">
        <f t="shared" si="79"/>
        <v>105.64395459343157</v>
      </c>
      <c r="AF19" s="79">
        <f t="shared" si="79"/>
        <v>110.27124645290756</v>
      </c>
      <c r="AG19" s="79">
        <f t="shared" si="79"/>
        <v>102.06708047624842</v>
      </c>
      <c r="AH19" s="79">
        <f t="shared" si="79"/>
        <v>109.13010210658612</v>
      </c>
      <c r="AI19" s="79">
        <f t="shared" si="79"/>
        <v>106.33657073888784</v>
      </c>
      <c r="AJ19" s="79">
        <f t="shared" si="79"/>
        <v>107.74452643740835</v>
      </c>
      <c r="AK19" s="79">
        <f t="shared" si="79"/>
        <v>108.1203580771959</v>
      </c>
      <c r="AL19" s="79">
        <f t="shared" si="79"/>
        <v>109.16567279931152</v>
      </c>
      <c r="AM19" s="79">
        <f t="shared" si="79"/>
        <v>110.46040605911227</v>
      </c>
      <c r="AN19" s="79">
        <f t="shared" si="79"/>
        <v>109.31394328090809</v>
      </c>
      <c r="AO19" s="79">
        <f t="shared" si="79"/>
        <v>108.07049841368503</v>
      </c>
      <c r="AP19" s="79">
        <f t="shared" si="79"/>
        <v>109.15393986775878</v>
      </c>
      <c r="AQ19" s="79">
        <f t="shared" si="79"/>
        <v>109.56517657372136</v>
      </c>
      <c r="AR19" s="79">
        <f t="shared" si="79"/>
        <v>115.79675488027449</v>
      </c>
      <c r="AS19" s="79">
        <f t="shared" si="79"/>
        <v>104.62051603187844</v>
      </c>
      <c r="AT19" s="79">
        <f t="shared" si="79"/>
        <v>113.84353963424816</v>
      </c>
      <c r="AU19" s="79">
        <f t="shared" si="79"/>
        <v>112.45682505202386</v>
      </c>
      <c r="AV19" s="79">
        <f t="shared" si="79"/>
        <v>113.10791650891042</v>
      </c>
      <c r="AW19" s="79">
        <f t="shared" si="79"/>
        <v>113.95356907076108</v>
      </c>
      <c r="AX19" s="79">
        <f t="shared" si="79"/>
        <v>119.21798402714904</v>
      </c>
      <c r="AY19" s="79">
        <f t="shared" si="79"/>
        <v>117.18636037463604</v>
      </c>
      <c r="AZ19" s="79">
        <f t="shared" si="79"/>
        <v>113.96519347644022</v>
      </c>
      <c r="BA19" s="79">
        <f t="shared" si="79"/>
        <v>114.65149066424769</v>
      </c>
      <c r="BB19" s="79">
        <f t="shared" si="79"/>
        <v>114.20170789055695</v>
      </c>
      <c r="BC19" s="79">
        <f t="shared" si="79"/>
        <v>115.47303986219252</v>
      </c>
      <c r="BD19" s="79">
        <f t="shared" si="79"/>
        <v>119.46265499033635</v>
      </c>
      <c r="BE19" s="79">
        <f t="shared" si="79"/>
        <v>108.90277001266843</v>
      </c>
      <c r="BF19" s="79">
        <f t="shared" si="79"/>
        <v>119.73241580476405</v>
      </c>
      <c r="BG19" s="79">
        <f t="shared" si="79"/>
        <v>118.65243365503547</v>
      </c>
      <c r="BH19" s="79">
        <f t="shared" si="79"/>
        <v>119.17378348165472</v>
      </c>
      <c r="BI19" s="79">
        <f t="shared" si="79"/>
        <v>119.80394893374967</v>
      </c>
      <c r="BJ19" s="79">
        <f t="shared" si="79"/>
        <v>124.49959215957101</v>
      </c>
      <c r="BK19" s="79">
        <f t="shared" si="79"/>
        <v>124.88085028558504</v>
      </c>
      <c r="BL19" s="79">
        <f t="shared" si="79"/>
        <v>121.35329791865486</v>
      </c>
      <c r="BM19" s="79">
        <f t="shared" si="79"/>
        <v>118.69298721515288</v>
      </c>
      <c r="BN19" s="79">
        <f t="shared" si="79"/>
        <v>119.88818785400892</v>
      </c>
      <c r="BO19" s="79">
        <f t="shared" si="79"/>
        <v>121.96614013558845</v>
      </c>
      <c r="BP19" s="79">
        <f t="shared" si="79"/>
        <v>125.0728403688184</v>
      </c>
      <c r="BQ19" s="79">
        <f t="shared" si="79"/>
        <v>116.12062692279567</v>
      </c>
      <c r="BR19" s="79">
        <f t="shared" si="79"/>
        <v>110.22320488962748</v>
      </c>
      <c r="BS19" s="79">
        <f t="shared" si="79"/>
        <v>58.074496899715442</v>
      </c>
      <c r="BT19" s="79">
        <f t="shared" si="79"/>
        <v>79.98250604746454</v>
      </c>
      <c r="BU19" s="79">
        <f t="shared" ref="BU19:CA19" si="80">(BU20*$D20+BU21*$D21+BU22*$D22+BU23*$D23+BU24*$D24+BU25*$D25+BU26*$D26+BU27*$D27+BU28*$D28+BU29*$D29+BU30*$D30+BU31*$D31+BU32*$D32+BU33*$D33)/$D$19</f>
        <v>116.47195767673742</v>
      </c>
      <c r="BV19" s="79">
        <f t="shared" si="80"/>
        <v>122.44090580106649</v>
      </c>
      <c r="BW19" s="79">
        <f t="shared" si="80"/>
        <v>123.84325913430774</v>
      </c>
      <c r="BX19" s="79">
        <f t="shared" si="80"/>
        <v>123.09485010318464</v>
      </c>
      <c r="BY19" s="79">
        <f t="shared" si="80"/>
        <v>120.23217906731131</v>
      </c>
      <c r="BZ19" s="79">
        <f t="shared" si="80"/>
        <v>120.97023115522033</v>
      </c>
      <c r="CA19" s="79">
        <f t="shared" si="80"/>
        <v>125.60097577119011</v>
      </c>
      <c r="CB19" s="79">
        <f t="shared" ref="CB19:CL19" si="81">(CB20*$D20+CB21*$D21+CB22*$D22+CB23*$D23+CB24*$D24+CB25*$D25+CB26*$D26+CB27*$D27+CB28*$D28+CB29*$D29+CB30*$D30+CB31*$D31+CB32*$D32+CB33*$D33)/$D$19</f>
        <v>126.9036517894784</v>
      </c>
      <c r="CC19" s="79">
        <f t="shared" si="81"/>
        <v>118.18074768781079</v>
      </c>
      <c r="CD19" s="79">
        <f t="shared" si="81"/>
        <v>124.9798200158362</v>
      </c>
      <c r="CE19" s="79">
        <f t="shared" si="81"/>
        <v>122.50689117358229</v>
      </c>
      <c r="CF19" s="79">
        <f t="shared" si="81"/>
        <v>112.82337769131362</v>
      </c>
      <c r="CG19" s="79">
        <f t="shared" si="81"/>
        <v>92.195069998874629</v>
      </c>
      <c r="CH19" s="79">
        <f t="shared" si="81"/>
        <v>92.159221303264019</v>
      </c>
      <c r="CI19" s="79">
        <f t="shared" si="81"/>
        <v>106.7340260312407</v>
      </c>
      <c r="CJ19" s="79">
        <f t="shared" si="81"/>
        <v>120.7554658108333</v>
      </c>
      <c r="CK19" s="79">
        <f t="shared" si="81"/>
        <v>128.14371653958943</v>
      </c>
      <c r="CL19" s="79">
        <f t="shared" si="81"/>
        <v>131.66624088197929</v>
      </c>
      <c r="CM19" s="79">
        <f t="shared" ref="CM19:CY19" si="82">(CM20*$D20+CM21*$D21+CM22*$D22+CM23*$D23+CM24*$D24+CM25*$D25+CM26*$D26+CM27*$D27+CM28*$D28+CM29*$D29+CM30*$D30+CM31*$D31+CM32*$D32+CM33*$D33)/$D$19</f>
        <v>132.82210122631278</v>
      </c>
      <c r="CN19" s="79">
        <f t="shared" si="82"/>
        <v>135.73232210144349</v>
      </c>
      <c r="CO19" s="79">
        <f t="shared" si="82"/>
        <v>125.37215514104267</v>
      </c>
      <c r="CP19" s="79">
        <f t="shared" si="82"/>
        <v>131.37390963987562</v>
      </c>
      <c r="CQ19" s="79">
        <f t="shared" si="82"/>
        <v>130.97118257973432</v>
      </c>
      <c r="CR19" s="79">
        <f t="shared" si="82"/>
        <v>122.75256985240669</v>
      </c>
      <c r="CS19" s="79">
        <f t="shared" si="82"/>
        <v>124.92752235111512</v>
      </c>
      <c r="CT19" s="79">
        <f t="shared" si="82"/>
        <v>120.65019863330667</v>
      </c>
      <c r="CU19" s="79">
        <f t="shared" si="82"/>
        <v>130.70707695564118</v>
      </c>
      <c r="CV19" s="79">
        <f t="shared" si="82"/>
        <v>134.25194149755038</v>
      </c>
      <c r="CW19" s="79">
        <f t="shared" si="82"/>
        <v>131.29173270536799</v>
      </c>
      <c r="CX19" s="79">
        <f t="shared" si="82"/>
        <v>137.29689931465816</v>
      </c>
      <c r="CY19" s="79">
        <f t="shared" si="82"/>
        <v>137.84352789421291</v>
      </c>
      <c r="CZ19" s="79">
        <f t="shared" ref="CZ19:DL19" si="83">(CZ20*$D20+CZ21*$D21+CZ22*$D22+CZ23*$D23+CZ24*$D24+CZ25*$D25+CZ26*$D26+CZ27*$D27+CZ28*$D28+CZ29*$D29+CZ30*$D30+CZ31*$D31+CZ32*$D32+CZ33*$D33)/$D$19</f>
        <v>139.44577248717079</v>
      </c>
      <c r="DA19" s="79">
        <f t="shared" si="83"/>
        <v>134.18414877799134</v>
      </c>
      <c r="DB19" s="79">
        <f t="shared" si="83"/>
        <v>138.00273504512117</v>
      </c>
      <c r="DC19" s="79">
        <f t="shared" si="83"/>
        <v>128.26690064326883</v>
      </c>
      <c r="DD19" s="79">
        <f t="shared" si="83"/>
        <v>135.11276898971303</v>
      </c>
      <c r="DE19" s="79">
        <f t="shared" si="83"/>
        <v>130.10079234634236</v>
      </c>
      <c r="DF19" s="79">
        <f t="shared" si="83"/>
        <v>127.82986753790647</v>
      </c>
      <c r="DG19" s="79">
        <f t="shared" si="83"/>
        <v>136.18966442207662</v>
      </c>
      <c r="DH19" s="79">
        <f t="shared" si="83"/>
        <v>142.09057159665247</v>
      </c>
      <c r="DI19" s="79">
        <f t="shared" si="83"/>
        <v>140.07462309402251</v>
      </c>
      <c r="DJ19" s="79">
        <f t="shared" si="83"/>
        <v>145.20402790780824</v>
      </c>
      <c r="DK19" s="79">
        <f t="shared" si="83"/>
        <v>143.64091282419474</v>
      </c>
      <c r="DL19" s="79">
        <f t="shared" si="83"/>
        <v>150.62186231312239</v>
      </c>
      <c r="DM19" s="79">
        <f t="shared" ref="DM19:DX19" si="84">(DM20*$D20+DM21*$D21+DM22*$D22+DM23*$D23+DM24*$D24+DM25*$D25+DM26*$D26+DM27*$D27+DM28*$D28+DM29*$D29+DM30*$D30+DM31*$D31+DM32*$D32+DM33*$D33)/$D$19</f>
        <v>139.70934020024691</v>
      </c>
      <c r="DN19" s="79">
        <f t="shared" si="84"/>
        <v>142.31900835942332</v>
      </c>
      <c r="DO19" s="79">
        <f t="shared" si="84"/>
        <v>140.49896392572904</v>
      </c>
      <c r="DP19" s="79">
        <f t="shared" si="84"/>
        <v>143.79969821227027</v>
      </c>
      <c r="DQ19" s="79">
        <f t="shared" si="84"/>
        <v>136.04413240474361</v>
      </c>
      <c r="DR19" s="79">
        <f t="shared" si="84"/>
        <v>137.45004684123626</v>
      </c>
      <c r="DS19" s="79">
        <f t="shared" si="84"/>
        <v>145.89660519264615</v>
      </c>
      <c r="DT19" s="79">
        <f t="shared" si="84"/>
        <v>145.98354537339586</v>
      </c>
      <c r="DU19" s="79">
        <f t="shared" si="84"/>
        <v>144.69417182180604</v>
      </c>
      <c r="DV19" s="79">
        <f t="shared" si="84"/>
        <v>148.42107132731948</v>
      </c>
      <c r="DW19" s="79">
        <f t="shared" si="84"/>
        <v>149.0051386274227</v>
      </c>
      <c r="DX19" s="79">
        <f t="shared" si="84"/>
        <v>150.98401405722655</v>
      </c>
      <c r="DY19" s="79">
        <f t="shared" ref="DY19:EI19" si="85">(DY20*$D20+DY21*$D21+DY22*$D22+DY23*$D23+DY24*$D24+DY25*$D25+DY26*$D26+DY27*$D27+DY28*$D28+DY29*$D29+DY30*$D30+DY31*$D31+DY32*$D32+DY33*$D33)/$D$19</f>
        <v>143.72108884557503</v>
      </c>
      <c r="DZ19" s="79">
        <f t="shared" si="85"/>
        <v>145.61096507391449</v>
      </c>
      <c r="EA19" s="79">
        <f t="shared" si="85"/>
        <v>146.0134260201244</v>
      </c>
      <c r="EB19" s="79">
        <f t="shared" si="85"/>
        <v>147.46824731719124</v>
      </c>
      <c r="EC19" s="79">
        <f t="shared" si="85"/>
        <v>142.95036663014531</v>
      </c>
      <c r="ED19" s="79">
        <f t="shared" si="85"/>
        <v>144.34570580086151</v>
      </c>
      <c r="EE19" s="79">
        <f t="shared" si="85"/>
        <v>151.3848426930243</v>
      </c>
      <c r="EF19" s="79">
        <f t="shared" si="85"/>
        <v>153.66730365234747</v>
      </c>
      <c r="EG19" s="79">
        <f t="shared" si="85"/>
        <v>0</v>
      </c>
      <c r="EH19" s="79">
        <f t="shared" si="85"/>
        <v>0</v>
      </c>
      <c r="EI19" s="79">
        <f t="shared" si="85"/>
        <v>0</v>
      </c>
      <c r="EJ19" s="79">
        <f t="shared" si="7"/>
        <v>97.768856236606396</v>
      </c>
      <c r="EK19" s="79">
        <f t="shared" si="8"/>
        <v>100.43839196872261</v>
      </c>
      <c r="EL19" s="79">
        <f t="shared" si="9"/>
        <v>99.704021877472243</v>
      </c>
      <c r="EM19" s="79">
        <f t="shared" si="10"/>
        <v>102.08872991719785</v>
      </c>
      <c r="EN19" s="79">
        <f t="shared" si="11"/>
        <v>101.26597164459933</v>
      </c>
      <c r="EO19" s="79">
        <f t="shared" si="12"/>
        <v>102.50558759740498</v>
      </c>
      <c r="EP19" s="79">
        <f t="shared" si="13"/>
        <v>102.87317532272152</v>
      </c>
      <c r="EQ19" s="79">
        <f t="shared" si="14"/>
        <v>104.65696176318954</v>
      </c>
      <c r="ER19" s="79">
        <f t="shared" si="15"/>
        <v>107.15614301191404</v>
      </c>
      <c r="ES19" s="79">
        <f t="shared" si="16"/>
        <v>107.40048508449736</v>
      </c>
      <c r="ET19" s="79">
        <f t="shared" si="17"/>
        <v>109.64667404644395</v>
      </c>
      <c r="EU19" s="79">
        <f t="shared" si="18"/>
        <v>108.92987161838839</v>
      </c>
      <c r="EV19" s="79">
        <f t="shared" si="19"/>
        <v>111.42027018213371</v>
      </c>
      <c r="EW19" s="79">
        <f t="shared" si="20"/>
        <v>113.17277021056513</v>
      </c>
      <c r="EX19" s="79">
        <f t="shared" si="21"/>
        <v>116.78984595940842</v>
      </c>
      <c r="EY19" s="79">
        <f t="shared" si="22"/>
        <v>114.77541280566572</v>
      </c>
      <c r="EZ19" s="79">
        <f t="shared" si="23"/>
        <v>116.03261360258961</v>
      </c>
      <c r="FA19" s="79">
        <f t="shared" si="24"/>
        <v>119.21005535681327</v>
      </c>
      <c r="FB19" s="79">
        <f t="shared" si="25"/>
        <v>123.57791345460363</v>
      </c>
      <c r="FC19" s="79">
        <f t="shared" si="26"/>
        <v>120.18243840158341</v>
      </c>
      <c r="FD19" s="79">
        <f t="shared" si="27"/>
        <v>117.13889072708052</v>
      </c>
      <c r="FE19" s="79">
        <f t="shared" si="28"/>
        <v>84.842986874639124</v>
      </c>
      <c r="FF19" s="79">
        <f t="shared" si="29"/>
        <v>123.12633834618629</v>
      </c>
      <c r="FG19" s="79">
        <f t="shared" si="30"/>
        <v>122.26779533124058</v>
      </c>
      <c r="FH19" s="79">
        <f t="shared" si="31"/>
        <v>123.3547398310418</v>
      </c>
      <c r="FI19" s="79">
        <f t="shared" si="32"/>
        <v>109.17511295459019</v>
      </c>
      <c r="FJ19" s="79">
        <f t="shared" si="33"/>
        <v>106.54957104844601</v>
      </c>
      <c r="FK19" s="79">
        <f t="shared" si="34"/>
        <v>130.87735288262715</v>
      </c>
      <c r="FL19" s="79">
        <f t="shared" si="35"/>
        <v>130.82612896078726</v>
      </c>
      <c r="FM19" s="79">
        <f t="shared" si="36"/>
        <v>126.2170915944187</v>
      </c>
      <c r="FN19" s="79">
        <f t="shared" si="37"/>
        <v>128.53640569549941</v>
      </c>
      <c r="FO19" s="79">
        <f t="shared" si="38"/>
        <v>135.47738663807968</v>
      </c>
      <c r="FP19" s="79">
        <f t="shared" si="39"/>
        <v>137.21088543676112</v>
      </c>
      <c r="FQ19" s="79">
        <f t="shared" si="40"/>
        <v>131.16015399310808</v>
      </c>
      <c r="FR19" s="79">
        <f t="shared" si="41"/>
        <v>135.3700345188785</v>
      </c>
      <c r="FS19" s="79">
        <f t="shared" si="42"/>
        <v>142.97318794200851</v>
      </c>
      <c r="FT19" s="79">
        <f t="shared" si="43"/>
        <v>144.21673695759753</v>
      </c>
      <c r="FU19" s="79">
        <f t="shared" si="44"/>
        <v>140.11426484758098</v>
      </c>
      <c r="FV19" s="79">
        <f t="shared" si="45"/>
        <v>143.11006580242608</v>
      </c>
      <c r="FW19" s="79">
        <f t="shared" si="61"/>
        <v>147.37346059218274</v>
      </c>
      <c r="FX19" s="79">
        <f t="shared" si="78"/>
        <v>146.77202265890534</v>
      </c>
      <c r="FY19" s="79">
        <f t="shared" si="62"/>
        <v>145.47734665582033</v>
      </c>
      <c r="FZ19" s="79">
        <f t="shared" si="63"/>
        <v>149.79928404874443</v>
      </c>
      <c r="GA19" s="79">
        <f t="shared" si="64"/>
        <v>0</v>
      </c>
      <c r="GB19" s="79">
        <f t="shared" si="65"/>
        <v>99.303756694267094</v>
      </c>
      <c r="GC19" s="79">
        <f t="shared" si="66"/>
        <v>102.21491152157529</v>
      </c>
      <c r="GD19" s="79">
        <f t="shared" si="67"/>
        <v>108.06776738095181</v>
      </c>
      <c r="GE19" s="79">
        <f t="shared" si="68"/>
        <v>113.79429545070242</v>
      </c>
      <c r="GF19" s="79">
        <f t="shared" si="69"/>
        <v>119.60686080466884</v>
      </c>
      <c r="GG19" s="79">
        <f t="shared" si="70"/>
        <v>108.36940531596866</v>
      </c>
      <c r="GH19" s="79">
        <f t="shared" si="71"/>
        <v>113.02647461135932</v>
      </c>
      <c r="GI19" s="79">
        <f t="shared" si="72"/>
        <v>128.52654208356847</v>
      </c>
      <c r="GJ19" s="79">
        <f t="shared" si="73"/>
        <v>134.5803579829159</v>
      </c>
      <c r="GK19" s="79">
        <f t="shared" si="74"/>
        <v>142.48035586920156</v>
      </c>
      <c r="GL19" s="79">
        <f t="shared" si="75"/>
        <v>147.34955112115671</v>
      </c>
      <c r="GM19" s="79">
        <f t="shared" si="46"/>
        <v>99.999999999999787</v>
      </c>
      <c r="GN19" s="79">
        <f t="shared" si="47"/>
        <v>102.82542408197884</v>
      </c>
      <c r="GO19" s="79">
        <f t="shared" si="48"/>
        <v>108.28329344031094</v>
      </c>
      <c r="GP19" s="79">
        <f t="shared" si="49"/>
        <v>114.03957478944324</v>
      </c>
      <c r="GQ19" s="79">
        <f t="shared" si="50"/>
        <v>119.75075520389748</v>
      </c>
      <c r="GR19" s="79">
        <f t="shared" si="51"/>
        <v>111.84400281978664</v>
      </c>
      <c r="GS19" s="79">
        <f t="shared" si="52"/>
        <v>117.48919417917627</v>
      </c>
      <c r="GT19" s="79">
        <f t="shared" si="53"/>
        <v>130.26425322219629</v>
      </c>
      <c r="GU19" s="79">
        <f t="shared" si="54"/>
        <v>136.67856547268909</v>
      </c>
      <c r="GV19" s="79">
        <f t="shared" si="77"/>
        <v>143.70363204994683</v>
      </c>
      <c r="GW19" s="79">
        <f t="shared" si="76"/>
        <v>110.51216334086753</v>
      </c>
      <c r="GX19" s="652" t="s">
        <v>904</v>
      </c>
      <c r="GY19" s="652"/>
      <c r="GZ19" s="178"/>
      <c r="HA19"/>
      <c r="HB19" s="186"/>
      <c r="HC19" s="184"/>
      <c r="HF19" s="187"/>
      <c r="HG19" s="32"/>
    </row>
    <row r="20" spans="1:215" s="33" customFormat="1" ht="45" customHeight="1">
      <c r="A20" s="660"/>
      <c r="B20" s="80"/>
      <c r="C20" s="81">
        <v>2.1</v>
      </c>
      <c r="D20" s="82">
        <v>3.6762109771503</v>
      </c>
      <c r="E20" s="166" t="s">
        <v>905</v>
      </c>
      <c r="F20" s="165"/>
      <c r="G20" s="165" t="s">
        <v>906</v>
      </c>
      <c r="H20" s="85">
        <f>([1]Malaysia!K2780*[1]Malaysia!$H$2780+[1]Malaysia!K2781*[1]Malaysia!$H$2781+[1]Malaysia!K2782*[1]Malaysia!$H$2782+[1]Malaysia!K2784*[1]Malaysia!$H$2784+[1]Malaysia!K2785*[1]Malaysia!$H$2785+[1]Malaysia!K2786*[1]Malaysia!$H$2786+[1]Malaysia!K2787*[1]Malaysia!$H$2787)/$D$20</f>
        <v>104.48557611040238</v>
      </c>
      <c r="I20" s="85">
        <f>([1]Malaysia!L2780*[1]Malaysia!$H$2780+[1]Malaysia!L2781*[1]Malaysia!$H$2781+[1]Malaysia!L2782*[1]Malaysia!$H$2782+[1]Malaysia!L2784*[1]Malaysia!$H$2784+[1]Malaysia!L2785*[1]Malaysia!$H$2785+[1]Malaysia!L2786*[1]Malaysia!$H$2786+[1]Malaysia!L2787*[1]Malaysia!$H$2787)/$D$20</f>
        <v>93.863132496481754</v>
      </c>
      <c r="J20" s="85">
        <f>([1]Malaysia!M2780*[1]Malaysia!$H$2780+[1]Malaysia!M2781*[1]Malaysia!$H$2781+[1]Malaysia!M2782*[1]Malaysia!$H$2782+[1]Malaysia!M2784*[1]Malaysia!$H$2784+[1]Malaysia!M2785*[1]Malaysia!$H$2785+[1]Malaysia!M2786*[1]Malaysia!$H$2786+[1]Malaysia!M2787*[1]Malaysia!$H$2787)/$D$20</f>
        <v>95.295380773293218</v>
      </c>
      <c r="K20" s="85">
        <f>([1]Malaysia!N2780*[1]Malaysia!$H$2780+[1]Malaysia!N2781*[1]Malaysia!$H$2781+[1]Malaysia!N2782*[1]Malaysia!$H$2782+[1]Malaysia!N2784*[1]Malaysia!$H$2784+[1]Malaysia!N2785*[1]Malaysia!$H$2785+[1]Malaysia!N2786*[1]Malaysia!$H$2786+[1]Malaysia!N2787*[1]Malaysia!$H$2787)/$D$20</f>
        <v>99.640583629773914</v>
      </c>
      <c r="L20" s="85">
        <f>([1]Malaysia!O2780*[1]Malaysia!$H$2780+[1]Malaysia!O2781*[1]Malaysia!$H$2781+[1]Malaysia!O2782*[1]Malaysia!$H$2782+[1]Malaysia!O2784*[1]Malaysia!$H$2784+[1]Malaysia!O2785*[1]Malaysia!$H$2785+[1]Malaysia!O2786*[1]Malaysia!$H$2786+[1]Malaysia!O2787*[1]Malaysia!$H$2787)/$D$20</f>
        <v>97.648719636392499</v>
      </c>
      <c r="M20" s="85">
        <f>([1]Malaysia!P2780*[1]Malaysia!$H$2780+[1]Malaysia!P2781*[1]Malaysia!$H$2781+[1]Malaysia!P2782*[1]Malaysia!$H$2782+[1]Malaysia!P2784*[1]Malaysia!$H$2784+[1]Malaysia!P2785*[1]Malaysia!$H$2785+[1]Malaysia!P2786*[1]Malaysia!$H$2786+[1]Malaysia!P2787*[1]Malaysia!$H$2787)/$D$20</f>
        <v>96.470179714223562</v>
      </c>
      <c r="N20" s="85">
        <f>([1]Malaysia!Q2780*[1]Malaysia!$H$2780+[1]Malaysia!Q2781*[1]Malaysia!$H$2781+[1]Malaysia!Q2782*[1]Malaysia!$H$2782+[1]Malaysia!Q2784*[1]Malaysia!$H$2784+[1]Malaysia!Q2785*[1]Malaysia!$H$2785+[1]Malaysia!Q2786*[1]Malaysia!$H$2786+[1]Malaysia!Q2787*[1]Malaysia!$H$2787)/$D$20</f>
        <v>96.734225388409243</v>
      </c>
      <c r="O20" s="85">
        <f>([1]Malaysia!R2780*[1]Malaysia!$H$2780+[1]Malaysia!R2781*[1]Malaysia!$H$2781+[1]Malaysia!R2782*[1]Malaysia!$H$2782+[1]Malaysia!R2784*[1]Malaysia!$H$2784+[1]Malaysia!R2785*[1]Malaysia!$H$2785+[1]Malaysia!R2786*[1]Malaysia!$H$2786+[1]Malaysia!R2787*[1]Malaysia!$H$2787)/$D$20</f>
        <v>98.269262985647103</v>
      </c>
      <c r="P20" s="85">
        <f>([1]Malaysia!S2780*[1]Malaysia!$H$2780+[1]Malaysia!S2781*[1]Malaysia!$H$2781+[1]Malaysia!S2782*[1]Malaysia!$H$2782+[1]Malaysia!S2784*[1]Malaysia!$H$2784+[1]Malaysia!S2785*[1]Malaysia!$H$2785+[1]Malaysia!S2786*[1]Malaysia!$H$2786+[1]Malaysia!S2787*[1]Malaysia!$H$2787)/$D$20</f>
        <v>102.88908311132838</v>
      </c>
      <c r="Q20" s="85">
        <f>([1]Malaysia!T2780*[1]Malaysia!$H$2780+[1]Malaysia!T2781*[1]Malaysia!$H$2781+[1]Malaysia!T2782*[1]Malaysia!$H$2782+[1]Malaysia!T2784*[1]Malaysia!$H$2784+[1]Malaysia!T2785*[1]Malaysia!$H$2785+[1]Malaysia!T2786*[1]Malaysia!$H$2786+[1]Malaysia!T2787*[1]Malaysia!$H$2787)/$D$20</f>
        <v>102.56650810244436</v>
      </c>
      <c r="R20" s="85">
        <f>([1]Malaysia!U2780*[1]Malaysia!$H$2780+[1]Malaysia!U2781*[1]Malaysia!$H$2781+[1]Malaysia!U2782*[1]Malaysia!$H$2782+[1]Malaysia!U2784*[1]Malaysia!$H$2784+[1]Malaysia!U2785*[1]Malaysia!$H$2785+[1]Malaysia!U2786*[1]Malaysia!$H$2786+[1]Malaysia!U2787*[1]Malaysia!$H$2787)/$D$20</f>
        <v>103.40743534343228</v>
      </c>
      <c r="S20" s="85">
        <f>([1]Malaysia!V2780*[1]Malaysia!$H$2780+[1]Malaysia!V2781*[1]Malaysia!$H$2781+[1]Malaysia!V2782*[1]Malaysia!$H$2782+[1]Malaysia!V2784*[1]Malaysia!$H$2784+[1]Malaysia!V2785*[1]Malaysia!$H$2785+[1]Malaysia!V2786*[1]Malaysia!$H$2786+[1]Malaysia!V2787*[1]Malaysia!$H$2787)/$D$20</f>
        <v>108.72991270816824</v>
      </c>
      <c r="T20" s="85">
        <f>([1]Malaysia!W2780*[1]Malaysia!$H$2780+[1]Malaysia!W2781*[1]Malaysia!$H$2781+[1]Malaysia!W2782*[1]Malaysia!$H$2782+[1]Malaysia!W2784*[1]Malaysia!$H$2784+[1]Malaysia!W2785*[1]Malaysia!$H$2785+[1]Malaysia!W2786*[1]Malaysia!$H$2786+[1]Malaysia!W2787*[1]Malaysia!$H$2787)/$D$20</f>
        <v>108.41456386659594</v>
      </c>
      <c r="U20" s="85">
        <f>([1]Malaysia!X2780*[1]Malaysia!$H$2780+[1]Malaysia!X2781*[1]Malaysia!$H$2781+[1]Malaysia!X2782*[1]Malaysia!$H$2782+[1]Malaysia!X2784*[1]Malaysia!$H$2784+[1]Malaysia!X2785*[1]Malaysia!$H$2785+[1]Malaysia!X2786*[1]Malaysia!$H$2786+[1]Malaysia!X2787*[1]Malaysia!$H$2787)/$D$20</f>
        <v>99.951788416562451</v>
      </c>
      <c r="V20" s="85">
        <f>([1]Malaysia!Y2780*[1]Malaysia!$H$2780+[1]Malaysia!Y2781*[1]Malaysia!$H$2781+[1]Malaysia!Y2782*[1]Malaysia!$H$2782+[1]Malaysia!Y2784*[1]Malaysia!$H$2784+[1]Malaysia!Y2785*[1]Malaysia!$H$2785+[1]Malaysia!Y2786*[1]Malaysia!$H$2786+[1]Malaysia!Y2787*[1]Malaysia!$H$2787)/$D$20</f>
        <v>103.28848914666386</v>
      </c>
      <c r="W20" s="85">
        <f>([1]Malaysia!Z2780*[1]Malaysia!$H$2780+[1]Malaysia!Z2781*[1]Malaysia!$H$2781+[1]Malaysia!Z2782*[1]Malaysia!$H$2782+[1]Malaysia!Z2784*[1]Malaysia!$H$2784+[1]Malaysia!Z2785*[1]Malaysia!$H$2785+[1]Malaysia!Z2786*[1]Malaysia!$H$2786+[1]Malaysia!Z2787*[1]Malaysia!$H$2787)/$D$20</f>
        <v>106.14758215688305</v>
      </c>
      <c r="X20" s="85">
        <f>([1]Malaysia!AA2780*[1]Malaysia!$H$2780+[1]Malaysia!AA2781*[1]Malaysia!$H$2781+[1]Malaysia!AA2782*[1]Malaysia!$H$2782+[1]Malaysia!AA2784*[1]Malaysia!$H$2784+[1]Malaysia!AA2785*[1]Malaysia!$H$2785+[1]Malaysia!AA2786*[1]Malaysia!$H$2786+[1]Malaysia!AA2787*[1]Malaysia!$H$2787)/$D$20</f>
        <v>105.07933950207475</v>
      </c>
      <c r="Y20" s="85">
        <f>([1]Malaysia!AB2780*[1]Malaysia!$H$2780+[1]Malaysia!AB2781*[1]Malaysia!$H$2781+[1]Malaysia!AB2782*[1]Malaysia!$H$2782+[1]Malaysia!AB2784*[1]Malaysia!$H$2784+[1]Malaysia!AB2785*[1]Malaysia!$H$2785+[1]Malaysia!AB2786*[1]Malaysia!$H$2786+[1]Malaysia!AB2787*[1]Malaysia!$H$2787)/$D$20</f>
        <v>104.46788585214071</v>
      </c>
      <c r="Z20" s="85">
        <f>([1]Malaysia!AC2780*[1]Malaysia!$H$2780+[1]Malaysia!AC2781*[1]Malaysia!$H$2781+[1]Malaysia!AC2782*[1]Malaysia!$H$2782+[1]Malaysia!AC2784*[1]Malaysia!$H$2784+[1]Malaysia!AC2785*[1]Malaysia!$H$2785+[1]Malaysia!AC2786*[1]Malaysia!$H$2786+[1]Malaysia!AC2787*[1]Malaysia!$H$2787)/$D$20</f>
        <v>103.28923408185533</v>
      </c>
      <c r="AA20" s="85">
        <f>([1]Malaysia!AD2780*[1]Malaysia!$H$2780+[1]Malaysia!AD2781*[1]Malaysia!$H$2781+[1]Malaysia!AD2782*[1]Malaysia!$H$2782+[1]Malaysia!AD2784*[1]Malaysia!$H$2784+[1]Malaysia!AD2785*[1]Malaysia!$H$2785+[1]Malaysia!AD2786*[1]Malaysia!$H$2786+[1]Malaysia!AD2787*[1]Malaysia!$H$2787)/$D$20</f>
        <v>106.36643482835974</v>
      </c>
      <c r="AB20" s="85">
        <f>([1]Malaysia!AE2780*[1]Malaysia!$H$2780+[1]Malaysia!AE2781*[1]Malaysia!$H$2781+[1]Malaysia!AE2782*[1]Malaysia!$H$2782+[1]Malaysia!AE2784*[1]Malaysia!$H$2784+[1]Malaysia!AE2785*[1]Malaysia!$H$2785+[1]Malaysia!AE2786*[1]Malaysia!$H$2786+[1]Malaysia!AE2787*[1]Malaysia!$H$2787)/$D$20</f>
        <v>105.23419381341927</v>
      </c>
      <c r="AC20" s="85">
        <f>([1]Malaysia!AF2780*[1]Malaysia!$H$2780+[1]Malaysia!AF2781*[1]Malaysia!$H$2781+[1]Malaysia!AF2782*[1]Malaysia!$H$2782+[1]Malaysia!AF2784*[1]Malaysia!$H$2784+[1]Malaysia!AF2785*[1]Malaysia!$H$2785+[1]Malaysia!AF2786*[1]Malaysia!$H$2786+[1]Malaysia!AF2787*[1]Malaysia!$H$2787)/$D$20</f>
        <v>105.60357635421803</v>
      </c>
      <c r="AD20" s="85">
        <f>([1]Malaysia!AG2780*[1]Malaysia!$H$2780+[1]Malaysia!AG2781*[1]Malaysia!$H$2781+[1]Malaysia!AG2782*[1]Malaysia!$H$2782+[1]Malaysia!AG2784*[1]Malaysia!$H$2784+[1]Malaysia!AG2785*[1]Malaysia!$H$2785+[1]Malaysia!AG2786*[1]Malaysia!$H$2786+[1]Malaysia!AG2787*[1]Malaysia!$H$2787)/$D$20</f>
        <v>108.90492659461233</v>
      </c>
      <c r="AE20" s="85">
        <f>([1]Malaysia!AH2780*[1]Malaysia!$H$2780+[1]Malaysia!AH2781*[1]Malaysia!$H$2781+[1]Malaysia!AH2782*[1]Malaysia!$H$2782+[1]Malaysia!AH2784*[1]Malaysia!$H$2784+[1]Malaysia!AH2785*[1]Malaysia!$H$2785+[1]Malaysia!AH2786*[1]Malaysia!$H$2786+[1]Malaysia!AH2787*[1]Malaysia!$H$2787)/$D$20</f>
        <v>112.05371732160575</v>
      </c>
      <c r="AF20" s="85">
        <f>([1]Malaysia!AI2780*[1]Malaysia!$H$2780+[1]Malaysia!AI2781*[1]Malaysia!$H$2781+[1]Malaysia!AI2782*[1]Malaysia!$H$2782+[1]Malaysia!AI2784*[1]Malaysia!$H$2784+[1]Malaysia!AI2785*[1]Malaysia!$H$2785+[1]Malaysia!AI2786*[1]Malaysia!$H$2786+[1]Malaysia!AI2787*[1]Malaysia!$H$2787)/$D$20</f>
        <v>112.5997384175389</v>
      </c>
      <c r="AG20" s="85">
        <f>([1]Malaysia!AJ2780*[1]Malaysia!$H$2780+[1]Malaysia!AJ2781*[1]Malaysia!$H$2781+[1]Malaysia!AJ2782*[1]Malaysia!$H$2782+[1]Malaysia!AJ2784*[1]Malaysia!$H$2784+[1]Malaysia!AJ2785*[1]Malaysia!$H$2785+[1]Malaysia!AJ2786*[1]Malaysia!$H$2786+[1]Malaysia!AJ2787*[1]Malaysia!$H$2787)/$D$20</f>
        <v>110.42391928364101</v>
      </c>
      <c r="AH20" s="85">
        <f>([1]Malaysia!AK2780*[1]Malaysia!$H$2780+[1]Malaysia!AK2781*[1]Malaysia!$H$2781+[1]Malaysia!AK2782*[1]Malaysia!$H$2782+[1]Malaysia!AK2784*[1]Malaysia!$H$2784+[1]Malaysia!AK2785*[1]Malaysia!$H$2785+[1]Malaysia!AK2786*[1]Malaysia!$H$2786+[1]Malaysia!AK2787*[1]Malaysia!$H$2787)/$D$20</f>
        <v>110.60038138159582</v>
      </c>
      <c r="AI20" s="85">
        <f>([1]Malaysia!AL2780*[1]Malaysia!$H$2780+[1]Malaysia!AL2781*[1]Malaysia!$H$2781+[1]Malaysia!AL2782*[1]Malaysia!$H$2782+[1]Malaysia!AL2784*[1]Malaysia!$H$2784+[1]Malaysia!AL2785*[1]Malaysia!$H$2785+[1]Malaysia!AL2786*[1]Malaysia!$H$2786+[1]Malaysia!AL2787*[1]Malaysia!$H$2787)/$D$20</f>
        <v>112.37077417414355</v>
      </c>
      <c r="AJ20" s="85">
        <f>([1]Malaysia!AM2780*[1]Malaysia!$H$2780+[1]Malaysia!AM2781*[1]Malaysia!$H$2781+[1]Malaysia!AM2782*[1]Malaysia!$H$2782+[1]Malaysia!AM2784*[1]Malaysia!$H$2784+[1]Malaysia!AM2785*[1]Malaysia!$H$2785+[1]Malaysia!AM2786*[1]Malaysia!$H$2786+[1]Malaysia!AM2787*[1]Malaysia!$H$2787)/$D$20</f>
        <v>113.60734931353609</v>
      </c>
      <c r="AK20" s="85">
        <f>([1]Malaysia!AN2780*[1]Malaysia!$H$2780+[1]Malaysia!AN2781*[1]Malaysia!$H$2781+[1]Malaysia!AN2782*[1]Malaysia!$H$2782+[1]Malaysia!AN2784*[1]Malaysia!$H$2784+[1]Malaysia!AN2785*[1]Malaysia!$H$2785+[1]Malaysia!AN2786*[1]Malaysia!$H$2786+[1]Malaysia!AN2787*[1]Malaysia!$H$2787)/$D$20</f>
        <v>109.1160681463919</v>
      </c>
      <c r="AL20" s="85">
        <f>([1]Malaysia!AO2780*[1]Malaysia!$H$2780+[1]Malaysia!AO2781*[1]Malaysia!$H$2781+[1]Malaysia!AO2782*[1]Malaysia!$H$2782+[1]Malaysia!AO2784*[1]Malaysia!$H$2784+[1]Malaysia!AO2785*[1]Malaysia!$H$2785+[1]Malaysia!AO2786*[1]Malaysia!$H$2786+[1]Malaysia!AO2787*[1]Malaysia!$H$2787)/$D$20</f>
        <v>115.31528069649185</v>
      </c>
      <c r="AM20" s="85">
        <f>([1]Malaysia!AP2780*[1]Malaysia!$H$2780+[1]Malaysia!AP2781*[1]Malaysia!$H$2781+[1]Malaysia!AP2782*[1]Malaysia!$H$2782+[1]Malaysia!AP2784*[1]Malaysia!$H$2784+[1]Malaysia!AP2785*[1]Malaysia!$H$2785+[1]Malaysia!AP2786*[1]Malaysia!$H$2786+[1]Malaysia!AP2787*[1]Malaysia!$H$2787)/$D$20</f>
        <v>114.31043634438862</v>
      </c>
      <c r="AN20" s="85">
        <f>([1]Malaysia!AQ2780*[1]Malaysia!$H$2780+[1]Malaysia!AQ2781*[1]Malaysia!$H$2781+[1]Malaysia!AQ2782*[1]Malaysia!$H$2782+[1]Malaysia!AQ2784*[1]Malaysia!$H$2784+[1]Malaysia!AQ2785*[1]Malaysia!$H$2785+[1]Malaysia!AQ2786*[1]Malaysia!$H$2786+[1]Malaysia!AQ2787*[1]Malaysia!$H$2787)/$D$20</f>
        <v>109.27992149771983</v>
      </c>
      <c r="AO20" s="85">
        <f>([1]Malaysia!AR2780*[1]Malaysia!$H$2780+[1]Malaysia!AR2781*[1]Malaysia!$H$2781+[1]Malaysia!AR2782*[1]Malaysia!$H$2782+[1]Malaysia!AR2784*[1]Malaysia!$H$2784+[1]Malaysia!AR2785*[1]Malaysia!$H$2785+[1]Malaysia!AR2786*[1]Malaysia!$H$2786+[1]Malaysia!AR2787*[1]Malaysia!$H$2787)/$D$20</f>
        <v>109.38805206285897</v>
      </c>
      <c r="AP20" s="85">
        <f>([1]Malaysia!AS2780*[1]Malaysia!$H$2780+[1]Malaysia!AS2781*[1]Malaysia!$H$2781+[1]Malaysia!AS2782*[1]Malaysia!$H$2782+[1]Malaysia!AS2784*[1]Malaysia!$H$2784+[1]Malaysia!AS2785*[1]Malaysia!$H$2785+[1]Malaysia!AS2786*[1]Malaysia!$H$2786+[1]Malaysia!AS2787*[1]Malaysia!$H$2787)/$D$20</f>
        <v>111.23531891699058</v>
      </c>
      <c r="AQ20" s="85">
        <f>([1]Malaysia!AT2780*[1]Malaysia!$H$2780+[1]Malaysia!AT2781*[1]Malaysia!$H$2781+[1]Malaysia!AT2782*[1]Malaysia!$H$2782+[1]Malaysia!AT2784*[1]Malaysia!$H$2784+[1]Malaysia!AT2785*[1]Malaysia!$H$2785+[1]Malaysia!AT2786*[1]Malaysia!$H$2786+[1]Malaysia!AT2787*[1]Malaysia!$H$2787)/$D$20</f>
        <v>114.05598118891105</v>
      </c>
      <c r="AR20" s="85">
        <f>([1]Malaysia!AU2780*[1]Malaysia!$H$2780+[1]Malaysia!AU2781*[1]Malaysia!$H$2781+[1]Malaysia!AU2782*[1]Malaysia!$H$2782+[1]Malaysia!AU2784*[1]Malaysia!$H$2784+[1]Malaysia!AU2785*[1]Malaysia!$H$2785+[1]Malaysia!AU2786*[1]Malaysia!$H$2786+[1]Malaysia!AU2787*[1]Malaysia!$H$2787)/$D$20</f>
        <v>120.42445326045461</v>
      </c>
      <c r="AS20" s="85">
        <f>([1]Malaysia!AV2780*[1]Malaysia!$H$2780+[1]Malaysia!AV2781*[1]Malaysia!$H$2781+[1]Malaysia!AV2782*[1]Malaysia!$H$2782+[1]Malaysia!AV2784*[1]Malaysia!$H$2784+[1]Malaysia!AV2785*[1]Malaysia!$H$2785+[1]Malaysia!AV2786*[1]Malaysia!$H$2786+[1]Malaysia!AV2787*[1]Malaysia!$H$2787)/$D$20</f>
        <v>114.01871474255165</v>
      </c>
      <c r="AT20" s="85">
        <f>([1]Malaysia!AW2780*[1]Malaysia!$H$2780+[1]Malaysia!AW2781*[1]Malaysia!$H$2781+[1]Malaysia!AW2782*[1]Malaysia!$H$2782+[1]Malaysia!AW2784*[1]Malaysia!$H$2784+[1]Malaysia!AW2785*[1]Malaysia!$H$2785+[1]Malaysia!AW2786*[1]Malaysia!$H$2786+[1]Malaysia!AW2787*[1]Malaysia!$H$2787)/$D$20</f>
        <v>113.32127372787276</v>
      </c>
      <c r="AU20" s="85">
        <f>([1]Malaysia!AX2780*[1]Malaysia!$H$2780+[1]Malaysia!AX2781*[1]Malaysia!$H$2781+[1]Malaysia!AX2782*[1]Malaysia!$H$2782+[1]Malaysia!AX2784*[1]Malaysia!$H$2784+[1]Malaysia!AX2785*[1]Malaysia!$H$2785+[1]Malaysia!AX2786*[1]Malaysia!$H$2786+[1]Malaysia!AX2787*[1]Malaysia!$H$2787)/$D$20</f>
        <v>119.40750866298708</v>
      </c>
      <c r="AV20" s="85">
        <f>([1]Malaysia!AY2780*[1]Malaysia!$H$2780+[1]Malaysia!AY2781*[1]Malaysia!$H$2781+[1]Malaysia!AY2782*[1]Malaysia!$H$2782+[1]Malaysia!AY2784*[1]Malaysia!$H$2784+[1]Malaysia!AY2785*[1]Malaysia!$H$2785+[1]Malaysia!AY2786*[1]Malaysia!$H$2786+[1]Malaysia!AY2787*[1]Malaysia!$H$2787)/$D$20</f>
        <v>120.49469280391241</v>
      </c>
      <c r="AW20" s="85">
        <f>([1]Malaysia!AZ2780*[1]Malaysia!$H$2780+[1]Malaysia!AZ2781*[1]Malaysia!$H$2781+[1]Malaysia!AZ2782*[1]Malaysia!$H$2782+[1]Malaysia!AZ2784*[1]Malaysia!$H$2784+[1]Malaysia!AZ2785*[1]Malaysia!$H$2785+[1]Malaysia!AZ2786*[1]Malaysia!$H$2786+[1]Malaysia!AZ2787*[1]Malaysia!$H$2787)/$D$20</f>
        <v>117.08170407909462</v>
      </c>
      <c r="AX20" s="85">
        <f>([1]Malaysia!BA2780*[1]Malaysia!$H$2780+[1]Malaysia!BA2781*[1]Malaysia!$H$2781+[1]Malaysia!BA2782*[1]Malaysia!$H$2782+[1]Malaysia!BA2784*[1]Malaysia!$H$2784+[1]Malaysia!BA2785*[1]Malaysia!$H$2785+[1]Malaysia!BA2786*[1]Malaysia!$H$2786+[1]Malaysia!BA2787*[1]Malaysia!$H$2787)/$D$20</f>
        <v>133.91441948137691</v>
      </c>
      <c r="AY20" s="85">
        <f>([1]Malaysia!BB2780*[1]Malaysia!$H$2780+[1]Malaysia!BB2781*[1]Malaysia!$H$2781+[1]Malaysia!BB2782*[1]Malaysia!$H$2782+[1]Malaysia!BB2784*[1]Malaysia!$H$2784+[1]Malaysia!BB2785*[1]Malaysia!$H$2785+[1]Malaysia!BB2786*[1]Malaysia!$H$2786+[1]Malaysia!BB2787*[1]Malaysia!$H$2787)/$D$20</f>
        <v>123.70572402045448</v>
      </c>
      <c r="AZ20" s="85">
        <f>([1]Malaysia!BC2780*[1]Malaysia!$H$2780+[1]Malaysia!BC2781*[1]Malaysia!$H$2781+[1]Malaysia!BC2782*[1]Malaysia!$H$2782+[1]Malaysia!BC2784*[1]Malaysia!$H$2784+[1]Malaysia!BC2785*[1]Malaysia!$H$2785+[1]Malaysia!BC2786*[1]Malaysia!$H$2786+[1]Malaysia!BC2787*[1]Malaysia!$H$2787)/$D$20</f>
        <v>117.41854485130182</v>
      </c>
      <c r="BA20" s="85">
        <f>([1]Malaysia!BD2780*[1]Malaysia!$H$2780+[1]Malaysia!BD2781*[1]Malaysia!$H$2781+[1]Malaysia!BD2782*[1]Malaysia!$H$2782+[1]Malaysia!BD2784*[1]Malaysia!$H$2784+[1]Malaysia!BD2785*[1]Malaysia!$H$2785+[1]Malaysia!BD2786*[1]Malaysia!$H$2786+[1]Malaysia!BD2787*[1]Malaysia!$H$2787)/$D$20</f>
        <v>116.57021111989253</v>
      </c>
      <c r="BB20" s="85">
        <f>([1]Malaysia!BE2780*[1]Malaysia!$H$2780+[1]Malaysia!BE2781*[1]Malaysia!$H$2781+[1]Malaysia!BE2782*[1]Malaysia!$H$2782+[1]Malaysia!BE2784*[1]Malaysia!$H$2784+[1]Malaysia!BE2785*[1]Malaysia!$H$2785+[1]Malaysia!BE2786*[1]Malaysia!$H$2786+[1]Malaysia!BE2787*[1]Malaysia!$H$2787)/$D$20</f>
        <v>115.13947920859005</v>
      </c>
      <c r="BC20" s="85">
        <f>([1]Malaysia!BF2780*[1]Malaysia!$H$2780+[1]Malaysia!BF2781*[1]Malaysia!$H$2781+[1]Malaysia!BF2782*[1]Malaysia!$H$2782+[1]Malaysia!BF2784*[1]Malaysia!$H$2784+[1]Malaysia!BF2785*[1]Malaysia!$H$2785+[1]Malaysia!BF2786*[1]Malaysia!$H$2786+[1]Malaysia!BF2787*[1]Malaysia!$H$2787)/$D$20</f>
        <v>123.49362863991496</v>
      </c>
      <c r="BD20" s="85">
        <f>([1]Malaysia!BG2780*[1]Malaysia!$H$2780+[1]Malaysia!BG2781*[1]Malaysia!$H$2781+[1]Malaysia!BG2782*[1]Malaysia!$H$2782+[1]Malaysia!BG2784*[1]Malaysia!$H$2784+[1]Malaysia!BG2785*[1]Malaysia!$H$2785+[1]Malaysia!BG2786*[1]Malaysia!$H$2786+[1]Malaysia!BG2787*[1]Malaysia!$H$2787)/$D$20</f>
        <v>114.49598888995087</v>
      </c>
      <c r="BE20" s="85">
        <f>([1]Malaysia!BH2780*[1]Malaysia!$H$2780+[1]Malaysia!BH2781*[1]Malaysia!$H$2781+[1]Malaysia!BH2782*[1]Malaysia!$H$2782+[1]Malaysia!BH2784*[1]Malaysia!$H$2784+[1]Malaysia!BH2785*[1]Malaysia!$H$2785+[1]Malaysia!BH2786*[1]Malaysia!$H$2786+[1]Malaysia!BH2787*[1]Malaysia!$H$2787)/$D$20</f>
        <v>112.01337329870624</v>
      </c>
      <c r="BF20" s="85">
        <f>([1]Malaysia!BI2780*[1]Malaysia!$H$2780+[1]Malaysia!BI2781*[1]Malaysia!$H$2781+[1]Malaysia!BI2782*[1]Malaysia!$H$2782+[1]Malaysia!BI2784*[1]Malaysia!$H$2784+[1]Malaysia!BI2785*[1]Malaysia!$H$2785+[1]Malaysia!BI2786*[1]Malaysia!$H$2786+[1]Malaysia!BI2787*[1]Malaysia!$H$2787)/$D$20</f>
        <v>122.16543664985534</v>
      </c>
      <c r="BG20" s="85">
        <f>([1]Malaysia!BJ2780*[1]Malaysia!$H$2780+[1]Malaysia!BJ2781*[1]Malaysia!$H$2781+[1]Malaysia!BJ2782*[1]Malaysia!$H$2782+[1]Malaysia!BJ2784*[1]Malaysia!$H$2784+[1]Malaysia!BJ2785*[1]Malaysia!$H$2785+[1]Malaysia!BJ2786*[1]Malaysia!$H$2786+[1]Malaysia!BJ2787*[1]Malaysia!$H$2787)/$D$20</f>
        <v>128.34079636305935</v>
      </c>
      <c r="BH20" s="85">
        <f>([1]Malaysia!BK2780*[1]Malaysia!$H$2780+[1]Malaysia!BK2781*[1]Malaysia!$H$2781+[1]Malaysia!BK2782*[1]Malaysia!$H$2782+[1]Malaysia!BK2784*[1]Malaysia!$H$2784+[1]Malaysia!BK2785*[1]Malaysia!$H$2785+[1]Malaysia!BK2786*[1]Malaysia!$H$2786+[1]Malaysia!BK2787*[1]Malaysia!$H$2787)/$D$20</f>
        <v>129.65704230657755</v>
      </c>
      <c r="BI20" s="85">
        <f>([1]Malaysia!BL2780*[1]Malaysia!$H$2780+[1]Malaysia!BL2781*[1]Malaysia!$H$2781+[1]Malaysia!BL2782*[1]Malaysia!$H$2782+[1]Malaysia!BL2784*[1]Malaysia!$H$2784+[1]Malaysia!BL2785*[1]Malaysia!$H$2785+[1]Malaysia!BL2786*[1]Malaysia!$H$2786+[1]Malaysia!BL2787*[1]Malaysia!$H$2787)/$D$20</f>
        <v>124.44440965907135</v>
      </c>
      <c r="BJ20" s="85">
        <f>([1]Malaysia!BM2780*[1]Malaysia!$H$2780+[1]Malaysia!BM2781*[1]Malaysia!$H$2781+[1]Malaysia!BM2782*[1]Malaysia!$H$2782+[1]Malaysia!BM2784*[1]Malaysia!$H$2784+[1]Malaysia!BM2785*[1]Malaysia!$H$2785+[1]Malaysia!BM2786*[1]Malaysia!$H$2786+[1]Malaysia!BM2787*[1]Malaysia!$H$2787)/$D$20</f>
        <v>137.43106930103747</v>
      </c>
      <c r="BK20" s="85">
        <f>([1]Malaysia!BN2780*[1]Malaysia!$H$2780+[1]Malaysia!BN2781*[1]Malaysia!$H$2781+[1]Malaysia!BN2782*[1]Malaysia!$H$2782+[1]Malaysia!BN2784*[1]Malaysia!$H$2784+[1]Malaysia!BN2785*[1]Malaysia!$H$2785+[1]Malaysia!BN2786*[1]Malaysia!$H$2786+[1]Malaysia!BN2787*[1]Malaysia!$H$2787)/$D$20</f>
        <v>141.94162359851853</v>
      </c>
      <c r="BL20" s="85">
        <f>([1]Malaysia!BO2780*[1]Malaysia!$H$2780+[1]Malaysia!BO2781*[1]Malaysia!$H$2781+[1]Malaysia!BO2782*[1]Malaysia!$H$2782+[1]Malaysia!BO2784*[1]Malaysia!$H$2784+[1]Malaysia!BO2785*[1]Malaysia!$H$2785+[1]Malaysia!BO2786*[1]Malaysia!$H$2786+[1]Malaysia!BO2787*[1]Malaysia!$H$2787)/$D$20</f>
        <v>136.43619704921025</v>
      </c>
      <c r="BM20" s="85">
        <f>([1]Malaysia!BP2780*[1]Malaysia!$H$2780+[1]Malaysia!BP2781*[1]Malaysia!$H$2781+[1]Malaysia!BP2782*[1]Malaysia!$H$2782+[1]Malaysia!BP2784*[1]Malaysia!$H$2784+[1]Malaysia!BP2785*[1]Malaysia!$H$2785+[1]Malaysia!BP2786*[1]Malaysia!$H$2786+[1]Malaysia!BP2787*[1]Malaysia!$H$2787)/$D$20</f>
        <v>122.06346994284918</v>
      </c>
      <c r="BN20" s="85">
        <f>([1]Malaysia!BQ2780*[1]Malaysia!$H$2780+[1]Malaysia!BQ2781*[1]Malaysia!$H$2781+[1]Malaysia!BQ2782*[1]Malaysia!$H$2782+[1]Malaysia!BQ2784*[1]Malaysia!$H$2784+[1]Malaysia!BQ2785*[1]Malaysia!$H$2785+[1]Malaysia!BQ2786*[1]Malaysia!$H$2786+[1]Malaysia!BQ2787*[1]Malaysia!$H$2787)/$D$20</f>
        <v>126.030713954634</v>
      </c>
      <c r="BO20" s="85">
        <f>([1]Malaysia!BR2780*[1]Malaysia!$H$2780+[1]Malaysia!BR2781*[1]Malaysia!$H$2781+[1]Malaysia!BR2782*[1]Malaysia!$H$2782+[1]Malaysia!BR2784*[1]Malaysia!$H$2784+[1]Malaysia!BR2785*[1]Malaysia!$H$2785+[1]Malaysia!BR2786*[1]Malaysia!$H$2786+[1]Malaysia!BR2787*[1]Malaysia!$H$2787)/$D$20</f>
        <v>137.69742225173817</v>
      </c>
      <c r="BP20" s="85">
        <f>([1]Malaysia!BS2780*[1]Malaysia!$H$2780+[1]Malaysia!BS2781*[1]Malaysia!$H$2781+[1]Malaysia!BS2782*[1]Malaysia!$H$2782+[1]Malaysia!BS2784*[1]Malaysia!$H$2784+[1]Malaysia!BS2785*[1]Malaysia!$H$2785+[1]Malaysia!BS2786*[1]Malaysia!$H$2786+[1]Malaysia!BS2787*[1]Malaysia!$H$2787)/$D$20</f>
        <v>132.147718165827</v>
      </c>
      <c r="BQ20" s="85">
        <f>([1]Malaysia!BT2780*[1]Malaysia!$H$2780+[1]Malaysia!BT2781*[1]Malaysia!$H$2781+[1]Malaysia!BT2782*[1]Malaysia!$H$2782+[1]Malaysia!BT2784*[1]Malaysia!$H$2784+[1]Malaysia!BT2785*[1]Malaysia!$H$2785+[1]Malaysia!BT2786*[1]Malaysia!$H$2786+[1]Malaysia!BT2787*[1]Malaysia!$H$2787)/$D$20</f>
        <v>125.03782213659588</v>
      </c>
      <c r="BR20" s="85">
        <f>([1]Malaysia!BU2780*[1]Malaysia!$H$2780+[1]Malaysia!BU2781*[1]Malaysia!$H$2781+[1]Malaysia!BU2782*[1]Malaysia!$H$2782+[1]Malaysia!BU2784*[1]Malaysia!$H$2784+[1]Malaysia!BU2785*[1]Malaysia!$H$2785+[1]Malaysia!BU2786*[1]Malaysia!$H$2786+[1]Malaysia!BU2787*[1]Malaysia!$H$2787)/$D$20</f>
        <v>120.91383793503925</v>
      </c>
      <c r="BS20" s="85">
        <f>([1]Malaysia!BV2780*[1]Malaysia!$H$2780+[1]Malaysia!BV2781*[1]Malaysia!$H$2781+[1]Malaysia!BV2782*[1]Malaysia!$H$2782+[1]Malaysia!BV2784*[1]Malaysia!$H$2784+[1]Malaysia!BV2785*[1]Malaysia!$H$2785+[1]Malaysia!BV2786*[1]Malaysia!$H$2786+[1]Malaysia!BV2787*[1]Malaysia!$H$2787)/$D$20</f>
        <v>130.05557793749838</v>
      </c>
      <c r="BT20" s="85">
        <f>([1]Malaysia!BW2780*[1]Malaysia!$H$2780+[1]Malaysia!BW2781*[1]Malaysia!$H$2781+[1]Malaysia!BW2782*[1]Malaysia!$H$2782+[1]Malaysia!BW2784*[1]Malaysia!$H$2784+[1]Malaysia!BW2785*[1]Malaysia!$H$2785+[1]Malaysia!BW2786*[1]Malaysia!$H$2786+[1]Malaysia!BW2787*[1]Malaysia!$H$2787)/$D$20</f>
        <v>132.7984509813663</v>
      </c>
      <c r="BU20" s="85">
        <f>([1]Malaysia!BX2780*[1]Malaysia!$H$2780+[1]Malaysia!BX2781*[1]Malaysia!$H$2781+[1]Malaysia!BX2782*[1]Malaysia!$H$2782+[1]Malaysia!BX2784*[1]Malaysia!$H$2784+[1]Malaysia!BX2785*[1]Malaysia!$H$2785+[1]Malaysia!BX2786*[1]Malaysia!$H$2786+[1]Malaysia!BX2787*[1]Malaysia!$H$2787)/$D$20</f>
        <v>134.95405084469934</v>
      </c>
      <c r="BV20" s="85">
        <f>([1]Malaysia!BY2780*[1]Malaysia!$H$2780+[1]Malaysia!BY2781*[1]Malaysia!$H$2781+[1]Malaysia!BY2782*[1]Malaysia!$H$2782+[1]Malaysia!BY2784*[1]Malaysia!$H$2784+[1]Malaysia!BY2785*[1]Malaysia!$H$2785+[1]Malaysia!BY2786*[1]Malaysia!$H$2786+[1]Malaysia!BY2787*[1]Malaysia!$H$2787)/$D$20</f>
        <v>143.27957514636768</v>
      </c>
      <c r="BW20" s="85">
        <f>([1]Malaysia!BZ2780*[1]Malaysia!$H$2780+[1]Malaysia!BZ2781*[1]Malaysia!$H$2781+[1]Malaysia!BZ2782*[1]Malaysia!$H$2782+[1]Malaysia!BZ2784*[1]Malaysia!$H$2784+[1]Malaysia!BZ2785*[1]Malaysia!$H$2785+[1]Malaysia!BZ2786*[1]Malaysia!$H$2786+[1]Malaysia!BZ2787*[1]Malaysia!$H$2787)/$D$20</f>
        <v>146.73986490553114</v>
      </c>
      <c r="BX20" s="85">
        <f>([1]Malaysia!CA2780*[1]Malaysia!$H$2780+[1]Malaysia!CA2781*[1]Malaysia!$H$2781+[1]Malaysia!CA2782*[1]Malaysia!$H$2782+[1]Malaysia!CA2784*[1]Malaysia!$H$2784+[1]Malaysia!CA2785*[1]Malaysia!$H$2785+[1]Malaysia!CA2786*[1]Malaysia!$H$2786+[1]Malaysia!CA2787*[1]Malaysia!$H$2787)/$D$20</f>
        <v>145.03847622831279</v>
      </c>
      <c r="BY20" s="85">
        <f>([1]Malaysia!CB2780*[1]Malaysia!$H$2780+[1]Malaysia!CB2781*[1]Malaysia!$H$2781+[1]Malaysia!CB2782*[1]Malaysia!$H$2782+[1]Malaysia!CB2784*[1]Malaysia!$H$2784+[1]Malaysia!CB2785*[1]Malaysia!$H$2785+[1]Malaysia!CB2786*[1]Malaysia!$H$2786+[1]Malaysia!CB2787*[1]Malaysia!$H$2787)/$D$20</f>
        <v>127.93848121685927</v>
      </c>
      <c r="BZ20" s="85">
        <f>([1]Malaysia!CC2780*[1]Malaysia!$H$2780+[1]Malaysia!CC2781*[1]Malaysia!$H$2781+[1]Malaysia!CC2782*[1]Malaysia!$H$2782+[1]Malaysia!CC2784*[1]Malaysia!$H$2784+[1]Malaysia!CC2785*[1]Malaysia!$H$2785+[1]Malaysia!CC2786*[1]Malaysia!$H$2786+[1]Malaysia!CC2787*[1]Malaysia!$H$2787)/$D$20</f>
        <v>126.18583671695762</v>
      </c>
      <c r="CA20" s="85">
        <f>([1]Malaysia!CD2780*[1]Malaysia!$H$2780+[1]Malaysia!CD2781*[1]Malaysia!$H$2781+[1]Malaysia!CD2782*[1]Malaysia!$H$2782+[1]Malaysia!CD2784*[1]Malaysia!$H$2784+[1]Malaysia!CD2785*[1]Malaysia!$H$2785+[1]Malaysia!CD2786*[1]Malaysia!$H$2786+[1]Malaysia!CD2787*[1]Malaysia!$H$2787)/$D$20</f>
        <v>142.96011528944973</v>
      </c>
      <c r="CB20" s="85">
        <f>([1]Malaysia!CE2780*[1]Malaysia!$H$2780+[1]Malaysia!CE2781*[1]Malaysia!$H$2781+[1]Malaysia!CE2782*[1]Malaysia!$H$2782+[1]Malaysia!CE2784*[1]Malaysia!$H$2784+[1]Malaysia!CE2785*[1]Malaysia!$H$2785+[1]Malaysia!CE2786*[1]Malaysia!$H$2786+[1]Malaysia!CE2787*[1]Malaysia!$H$2787)/$D$20</f>
        <v>140.42808207847116</v>
      </c>
      <c r="CC20" s="85">
        <f>([1]Malaysia!CF2780*[1]Malaysia!$H$2780+[1]Malaysia!CF2781*[1]Malaysia!$H$2781+[1]Malaysia!CF2782*[1]Malaysia!$H$2782+[1]Malaysia!CF2784*[1]Malaysia!$H$2784+[1]Malaysia!CF2785*[1]Malaysia!$H$2785+[1]Malaysia!CF2786*[1]Malaysia!$H$2786+[1]Malaysia!CF2787*[1]Malaysia!$H$2787)/$D$20</f>
        <v>133.2677961397178</v>
      </c>
      <c r="CD20" s="85">
        <f>([1]Malaysia!CG2780*[1]Malaysia!$H$2780+[1]Malaysia!CG2781*[1]Malaysia!$H$2781+[1]Malaysia!CG2782*[1]Malaysia!$H$2782+[1]Malaysia!CG2784*[1]Malaysia!$H$2784+[1]Malaysia!CG2785*[1]Malaysia!$H$2785+[1]Malaysia!CG2786*[1]Malaysia!$H$2786+[1]Malaysia!CG2787*[1]Malaysia!$H$2787)/$D$20</f>
        <v>136.95325688127519</v>
      </c>
      <c r="CE20" s="85">
        <f>([1]Malaysia!CH2780*[1]Malaysia!$H$2780+[1]Malaysia!CH2781*[1]Malaysia!$H$2781+[1]Malaysia!CH2782*[1]Malaysia!$H$2782+[1]Malaysia!CH2784*[1]Malaysia!$H$2784+[1]Malaysia!CH2785*[1]Malaysia!$H$2785+[1]Malaysia!CH2786*[1]Malaysia!$H$2786+[1]Malaysia!CH2787*[1]Malaysia!$H$2787)/$D$20</f>
        <v>149.69124470557051</v>
      </c>
      <c r="CF20" s="85">
        <f>([1]Malaysia!CI2780*[1]Malaysia!$H$2780+[1]Malaysia!CI2781*[1]Malaysia!$H$2781+[1]Malaysia!CI2782*[1]Malaysia!$H$2782+[1]Malaysia!CI2784*[1]Malaysia!$H$2784+[1]Malaysia!CI2785*[1]Malaysia!$H$2785+[1]Malaysia!CI2786*[1]Malaysia!$H$2786+[1]Malaysia!CI2787*[1]Malaysia!$H$2787)/$D$20</f>
        <v>143.42755527488251</v>
      </c>
      <c r="CG20" s="85">
        <f>([1]Malaysia!CJ2780*[1]Malaysia!$H$2780+[1]Malaysia!CJ2781*[1]Malaysia!$H$2781+[1]Malaysia!CJ2782*[1]Malaysia!$H$2782+[1]Malaysia!CJ2784*[1]Malaysia!$H$2784+[1]Malaysia!CJ2785*[1]Malaysia!$H$2785+[1]Malaysia!CJ2786*[1]Malaysia!$H$2786+[1]Malaysia!CJ2787*[1]Malaysia!$H$2787)/$D$20</f>
        <v>145.04293596936435</v>
      </c>
      <c r="CH20" s="85">
        <f>([1]Malaysia!CK2780*[1]Malaysia!$H$2780+[1]Malaysia!CK2781*[1]Malaysia!$H$2781+[1]Malaysia!CK2782*[1]Malaysia!$H$2782+[1]Malaysia!CK2784*[1]Malaysia!$H$2784+[1]Malaysia!CK2785*[1]Malaysia!$H$2785+[1]Malaysia!CK2786*[1]Malaysia!$H$2786+[1]Malaysia!CK2787*[1]Malaysia!$H$2787)/$D$20</f>
        <v>150.31230839888622</v>
      </c>
      <c r="CI20" s="85">
        <f>([1]Malaysia!CL2780*[1]Malaysia!$H$2780+[1]Malaysia!CL2781*[1]Malaysia!$H$2781+[1]Malaysia!CL2782*[1]Malaysia!$H$2782+[1]Malaysia!CL2784*[1]Malaysia!$H$2784+[1]Malaysia!CL2785*[1]Malaysia!$H$2785+[1]Malaysia!CL2786*[1]Malaysia!$H$2786+[1]Malaysia!CL2787*[1]Malaysia!$H$2787)/$D$20</f>
        <v>161.79509301605387</v>
      </c>
      <c r="CJ20" s="85">
        <f>([1]Malaysia!CM2780*[1]Malaysia!$H$2780+[1]Malaysia!CM2781*[1]Malaysia!$H$2781+[1]Malaysia!CM2782*[1]Malaysia!$H$2782+[1]Malaysia!CM2784*[1]Malaysia!$H$2784+[1]Malaysia!CM2785*[1]Malaysia!$H$2785+[1]Malaysia!CM2786*[1]Malaysia!$H$2786+[1]Malaysia!CM2787*[1]Malaysia!$H$2787)/$D$20</f>
        <v>163.15675680337642</v>
      </c>
      <c r="CK20" s="85">
        <f>([1]Malaysia!CN2780*[1]Malaysia!$H$2780+[1]Malaysia!CN2781*[1]Malaysia!$H$2781+[1]Malaysia!CN2782*[1]Malaysia!$H$2782+[1]Malaysia!CN2784*[1]Malaysia!$H$2784+[1]Malaysia!CN2785*[1]Malaysia!$H$2785+[1]Malaysia!CN2786*[1]Malaysia!$H$2786+[1]Malaysia!CN2787*[1]Malaysia!$H$2787)/$D$20</f>
        <v>144.01098245680268</v>
      </c>
      <c r="CL20" s="85">
        <f>([1]Malaysia!CO2780*[1]Malaysia!$H$2780+[1]Malaysia!CO2781*[1]Malaysia!$H$2781+[1]Malaysia!CO2782*[1]Malaysia!$H$2782+[1]Malaysia!CO2784*[1]Malaysia!$H$2784+[1]Malaysia!CO2785*[1]Malaysia!$H$2785+[1]Malaysia!CO2786*[1]Malaysia!$H$2786+[1]Malaysia!CO2787*[1]Malaysia!$H$2787)/$D$20</f>
        <v>145.94170213435811</v>
      </c>
      <c r="CM20" s="85">
        <f>([1]Malaysia!CP2780*[1]Malaysia!$H$2780+[1]Malaysia!CP2781*[1]Malaysia!$H$2781+[1]Malaysia!CP2782*[1]Malaysia!$H$2782+[1]Malaysia!CP2784*[1]Malaysia!$H$2784+[1]Malaysia!CP2785*[1]Malaysia!$H$2785+[1]Malaysia!CP2786*[1]Malaysia!$H$2786+[1]Malaysia!CP2787*[1]Malaysia!$H$2787)/$D$20</f>
        <v>156.12082024551395</v>
      </c>
      <c r="CN20" s="85">
        <f>([1]Malaysia!CQ2780*[1]Malaysia!$H$2780+[1]Malaysia!CQ2781*[1]Malaysia!$H$2781+[1]Malaysia!CQ2782*[1]Malaysia!$H$2782+[1]Malaysia!CQ2784*[1]Malaysia!$H$2784+[1]Malaysia!CQ2785*[1]Malaysia!$H$2785+[1]Malaysia!CQ2786*[1]Malaysia!$H$2786+[1]Malaysia!CQ2787*[1]Malaysia!$H$2787)/$D$20</f>
        <v>156.00622981929567</v>
      </c>
      <c r="CO20" s="85">
        <f>([1]Malaysia!CR2780*[1]Malaysia!$H$2780+[1]Malaysia!CR2781*[1]Malaysia!$H$2781+[1]Malaysia!CR2782*[1]Malaysia!$H$2782+[1]Malaysia!CR2784*[1]Malaysia!$H$2784+[1]Malaysia!CR2785*[1]Malaysia!$H$2785+[1]Malaysia!CR2786*[1]Malaysia!$H$2786+[1]Malaysia!CR2787*[1]Malaysia!$H$2787)/$D$20</f>
        <v>140.52386703172886</v>
      </c>
      <c r="CP20" s="85">
        <f>([1]Malaysia!CS2780*[1]Malaysia!$H$2780+[1]Malaysia!CS2781*[1]Malaysia!$H$2781+[1]Malaysia!CS2782*[1]Malaysia!$H$2782+[1]Malaysia!CS2784*[1]Malaysia!$H$2784+[1]Malaysia!CS2785*[1]Malaysia!$H$2785+[1]Malaysia!CS2786*[1]Malaysia!$H$2786+[1]Malaysia!CS2787*[1]Malaysia!$H$2787)/$D$20</f>
        <v>150.7734966665567</v>
      </c>
      <c r="CQ20" s="85">
        <f>([1]Malaysia!CT2780*[1]Malaysia!$H$2780+[1]Malaysia!CT2781*[1]Malaysia!$H$2781+[1]Malaysia!CT2782*[1]Malaysia!$H$2782+[1]Malaysia!CT2784*[1]Malaysia!$H$2784+[1]Malaysia!CT2785*[1]Malaysia!$H$2785+[1]Malaysia!CT2786*[1]Malaysia!$H$2786+[1]Malaysia!CT2787*[1]Malaysia!$H$2787)/$D$20</f>
        <v>165.08810731884722</v>
      </c>
      <c r="CR20" s="85">
        <f>([1]Malaysia!CU2780*[1]Malaysia!$H$2780+[1]Malaysia!CU2781*[1]Malaysia!$H$2781+[1]Malaysia!CU2782*[1]Malaysia!$H$2782+[1]Malaysia!CU2784*[1]Malaysia!$H$2784+[1]Malaysia!CU2785*[1]Malaysia!$H$2785+[1]Malaysia!CU2786*[1]Malaysia!$H$2786+[1]Malaysia!CU2787*[1]Malaysia!$H$2787)/$D$20</f>
        <v>159.73451798182538</v>
      </c>
      <c r="CS20" s="85">
        <f>([1]Malaysia!CV2780*[1]Malaysia!$H$2780+[1]Malaysia!CV2781*[1]Malaysia!$H$2781+[1]Malaysia!CV2782*[1]Malaysia!$H$2782+[1]Malaysia!CV2784*[1]Malaysia!$H$2784+[1]Malaysia!CV2785*[1]Malaysia!$H$2785+[1]Malaysia!CV2786*[1]Malaysia!$H$2786+[1]Malaysia!CV2787*[1]Malaysia!$H$2787)/$D$20</f>
        <v>159.30566625474682</v>
      </c>
      <c r="CT20" s="85">
        <f>([1]Malaysia!CW2780*[1]Malaysia!$H$2780+[1]Malaysia!CW2781*[1]Malaysia!$H$2781+[1]Malaysia!CW2782*[1]Malaysia!$H$2782+[1]Malaysia!CW2784*[1]Malaysia!$H$2784+[1]Malaysia!CW2785*[1]Malaysia!$H$2785+[1]Malaysia!CW2786*[1]Malaysia!$H$2786+[1]Malaysia!CW2787*[1]Malaysia!$H$2787)/$D$20</f>
        <v>165.63178448671229</v>
      </c>
      <c r="CU20" s="85">
        <f>([1]Malaysia!CX2780*[1]Malaysia!$H$2780+[1]Malaysia!CX2781*[1]Malaysia!$H$2781+[1]Malaysia!CX2782*[1]Malaysia!$H$2782+[1]Malaysia!CX2784*[1]Malaysia!$H$2784+[1]Malaysia!CX2785*[1]Malaysia!$H$2785+[1]Malaysia!CX2786*[1]Malaysia!$H$2786+[1]Malaysia!CX2787*[1]Malaysia!$H$2787)/$D$20</f>
        <v>176.65194239055435</v>
      </c>
      <c r="CV20" s="85">
        <f>([1]Malaysia!CY2780*[1]Malaysia!$H$2780+[1]Malaysia!CY2781*[1]Malaysia!$H$2781+[1]Malaysia!CY2782*[1]Malaysia!$H$2782+[1]Malaysia!CY2784*[1]Malaysia!$H$2784+[1]Malaysia!CY2785*[1]Malaysia!$H$2785+[1]Malaysia!CY2786*[1]Malaysia!$H$2786+[1]Malaysia!CY2787*[1]Malaysia!$H$2787)/$D$20</f>
        <v>176.79433040216722</v>
      </c>
      <c r="CW20" s="85">
        <f>([1]Malaysia!CZ2780*[1]Malaysia!$H$2780+[1]Malaysia!CZ2781*[1]Malaysia!$H$2781+[1]Malaysia!CZ2782*[1]Malaysia!$H$2782+[1]Malaysia!CZ2784*[1]Malaysia!$H$2784+[1]Malaysia!CZ2785*[1]Malaysia!$H$2785+[1]Malaysia!CZ2786*[1]Malaysia!$H$2786+[1]Malaysia!CZ2787*[1]Malaysia!$H$2787)/$D$20</f>
        <v>155.26805712105369</v>
      </c>
      <c r="CX20" s="85">
        <f>([1]Malaysia!DA2780*[1]Malaysia!$H$2780+[1]Malaysia!DA2781*[1]Malaysia!$H$2781+[1]Malaysia!DA2782*[1]Malaysia!$H$2782+[1]Malaysia!DA2784*[1]Malaysia!$H$2784+[1]Malaysia!DA2785*[1]Malaysia!$H$2785+[1]Malaysia!DA2786*[1]Malaysia!$H$2786+[1]Malaysia!DA2787*[1]Malaysia!$H$2787)/$D$20</f>
        <v>157.81332274588868</v>
      </c>
      <c r="CY20" s="85">
        <f>([1]Malaysia!DB2780*[1]Malaysia!$H$2780+[1]Malaysia!DB2781*[1]Malaysia!$H$2781+[1]Malaysia!DB2782*[1]Malaysia!$H$2782+[1]Malaysia!DB2784*[1]Malaysia!$H$2784+[1]Malaysia!DB2785*[1]Malaysia!$H$2785+[1]Malaysia!DB2786*[1]Malaysia!$H$2786+[1]Malaysia!DB2787*[1]Malaysia!$H$2787)/$D$20</f>
        <v>161.42414568589538</v>
      </c>
      <c r="CZ20" s="85">
        <f>([1]Malaysia!DC2780*[1]Malaysia!$H$2780+[1]Malaysia!DC2781*[1]Malaysia!$H$2781+[1]Malaysia!DC2782*[1]Malaysia!$H$2782+[1]Malaysia!DC2784*[1]Malaysia!$H$2784+[1]Malaysia!DC2785*[1]Malaysia!$H$2785+[1]Malaysia!DC2786*[1]Malaysia!$H$2786+[1]Malaysia!DC2787*[1]Malaysia!$H$2787)/$D$20</f>
        <v>158.38097043667256</v>
      </c>
      <c r="DA20" s="85">
        <f>([1]Malaysia!DD2780*[1]Malaysia!$H$2780+[1]Malaysia!DD2781*[1]Malaysia!$H$2781+[1]Malaysia!DD2782*[1]Malaysia!$H$2782+[1]Malaysia!DD2784*[1]Malaysia!$H$2784+[1]Malaysia!DD2785*[1]Malaysia!$H$2785+[1]Malaysia!DD2786*[1]Malaysia!$H$2786+[1]Malaysia!DD2787*[1]Malaysia!$H$2787)/$D$20</f>
        <v>153.05603710049675</v>
      </c>
      <c r="DB20" s="85">
        <f>([1]Malaysia!DE2780*[1]Malaysia!$H$2780+[1]Malaysia!DE2781*[1]Malaysia!$H$2781+[1]Malaysia!DE2782*[1]Malaysia!$H$2782+[1]Malaysia!DE2784*[1]Malaysia!$H$2784+[1]Malaysia!DE2785*[1]Malaysia!$H$2785+[1]Malaysia!DE2786*[1]Malaysia!$H$2786+[1]Malaysia!DE2787*[1]Malaysia!$H$2787)/$D$20</f>
        <v>154.53616553218916</v>
      </c>
      <c r="DC20" s="85">
        <f>([1]Malaysia!DF2780*[1]Malaysia!$H$2780+[1]Malaysia!DF2781*[1]Malaysia!$H$2781+[1]Malaysia!DF2782*[1]Malaysia!$H$2782+[1]Malaysia!DF2784*[1]Malaysia!$H$2784+[1]Malaysia!DF2785*[1]Malaysia!$H$2785+[1]Malaysia!DF2786*[1]Malaysia!$H$2786+[1]Malaysia!DF2787*[1]Malaysia!$H$2787)/$D$20</f>
        <v>157.04157888493145</v>
      </c>
      <c r="DD20" s="85">
        <f>([1]Malaysia!DG2780*[1]Malaysia!$H$2780+[1]Malaysia!DG2781*[1]Malaysia!$H$2781+[1]Malaysia!DG2782*[1]Malaysia!$H$2782+[1]Malaysia!DG2784*[1]Malaysia!$H$2784+[1]Malaysia!DG2785*[1]Malaysia!$H$2785+[1]Malaysia!DG2786*[1]Malaysia!$H$2786+[1]Malaysia!DG2787*[1]Malaysia!$H$2787)/$D$20</f>
        <v>173.69812357646327</v>
      </c>
      <c r="DE20" s="85">
        <f>([1]Malaysia!DH2780*[1]Malaysia!$H$2780+[1]Malaysia!DH2781*[1]Malaysia!$H$2781+[1]Malaysia!DH2782*[1]Malaysia!$H$2782+[1]Malaysia!DH2784*[1]Malaysia!$H$2784+[1]Malaysia!DH2785*[1]Malaysia!$H$2785+[1]Malaysia!DH2786*[1]Malaysia!$H$2786+[1]Malaysia!DH2787*[1]Malaysia!$H$2787)/$D$20</f>
        <v>168.49771772064955</v>
      </c>
      <c r="DF20" s="85">
        <f>([1]Malaysia!DI2780*[1]Malaysia!$H$2780+[1]Malaysia!DI2781*[1]Malaysia!$H$2781+[1]Malaysia!DI2782*[1]Malaysia!$H$2782+[1]Malaysia!DI2784*[1]Malaysia!$H$2784+[1]Malaysia!DI2785*[1]Malaysia!$H$2785+[1]Malaysia!DI2786*[1]Malaysia!$H$2786+[1]Malaysia!DI2787*[1]Malaysia!$H$2787)/$D$20</f>
        <v>177.27550720483319</v>
      </c>
      <c r="DG20" s="85">
        <f>([1]Malaysia!DJ2780*[1]Malaysia!$H$2780+[1]Malaysia!DJ2781*[1]Malaysia!$H$2781+[1]Malaysia!DJ2782*[1]Malaysia!$H$2782+[1]Malaysia!DJ2784*[1]Malaysia!$H$2784+[1]Malaysia!DJ2785*[1]Malaysia!$H$2785+[1]Malaysia!DJ2786*[1]Malaysia!$H$2786+[1]Malaysia!DJ2787*[1]Malaysia!$H$2787)/$D$20</f>
        <v>186.701574458099</v>
      </c>
      <c r="DH20" s="85">
        <f>([1]Malaysia!DK2780*[1]Malaysia!$H$2780+[1]Malaysia!DK2781*[1]Malaysia!$H$2781+[1]Malaysia!DK2782*[1]Malaysia!$H$2782+[1]Malaysia!DK2784*[1]Malaysia!$H$2784+[1]Malaysia!DK2785*[1]Malaysia!$H$2785+[1]Malaysia!DK2786*[1]Malaysia!$H$2786+[1]Malaysia!DK2787*[1]Malaysia!$H$2787)/$D$20</f>
        <v>191.35916184665305</v>
      </c>
      <c r="DI20" s="85">
        <f>([1]Malaysia!DL2780*[1]Malaysia!$H$2780+[1]Malaysia!DL2781*[1]Malaysia!$H$2781+[1]Malaysia!DL2782*[1]Malaysia!$H$2782+[1]Malaysia!DL2784*[1]Malaysia!$H$2784+[1]Malaysia!DL2785*[1]Malaysia!$H$2785+[1]Malaysia!DL2786*[1]Malaysia!$H$2786+[1]Malaysia!DL2787*[1]Malaysia!$H$2787)/$D$20</f>
        <v>169.79722590386231</v>
      </c>
      <c r="DJ20" s="85">
        <f>([1]Malaysia!DM2780*[1]Malaysia!$H$2780+[1]Malaysia!DM2781*[1]Malaysia!$H$2781+[1]Malaysia!DM2782*[1]Malaysia!$H$2782+[1]Malaysia!DM2784*[1]Malaysia!$H$2784+[1]Malaysia!DM2785*[1]Malaysia!$H$2785+[1]Malaysia!DM2786*[1]Malaysia!$H$2786+[1]Malaysia!DM2787*[1]Malaysia!$H$2787)/$D$20</f>
        <v>174.94648793543931</v>
      </c>
      <c r="DK20" s="85">
        <f>([1]Malaysia!DN2780*[1]Malaysia!$H$2780+[1]Malaysia!DN2781*[1]Malaysia!$H$2781+[1]Malaysia!DN2782*[1]Malaysia!$H$2782+[1]Malaysia!DN2784*[1]Malaysia!$H$2784+[1]Malaysia!DN2785*[1]Malaysia!$H$2785+[1]Malaysia!DN2786*[1]Malaysia!$H$2786+[1]Malaysia!DN2787*[1]Malaysia!$H$2787)/$D$20</f>
        <v>171.45335706978852</v>
      </c>
      <c r="DL20" s="85">
        <f>([1]Malaysia!DO2780*[1]Malaysia!$H$2780+[1]Malaysia!DO2781*[1]Malaysia!$H$2781+[1]Malaysia!DO2782*[1]Malaysia!$H$2782+[1]Malaysia!DO2784*[1]Malaysia!$H$2784+[1]Malaysia!DO2785*[1]Malaysia!$H$2785+[1]Malaysia!DO2786*[1]Malaysia!$H$2786+[1]Malaysia!DO2787*[1]Malaysia!$H$2787)/$D$20</f>
        <v>171.90053677389972</v>
      </c>
      <c r="DM20" s="85">
        <f>([1]Malaysia!DP2780*[1]Malaysia!$H$2780+[1]Malaysia!DP2781*[1]Malaysia!$H$2781+[1]Malaysia!DP2782*[1]Malaysia!$H$2782+[1]Malaysia!DP2784*[1]Malaysia!$H$2784+[1]Malaysia!DP2785*[1]Malaysia!$H$2785+[1]Malaysia!DP2786*[1]Malaysia!$H$2786+[1]Malaysia!DP2787*[1]Malaysia!$H$2787)/$D$20</f>
        <v>156.29400154471321</v>
      </c>
      <c r="DN20" s="85">
        <f>([1]Malaysia!DQ2780*[1]Malaysia!$H$2780+[1]Malaysia!DQ2781*[1]Malaysia!$H$2781+[1]Malaysia!DQ2782*[1]Malaysia!$H$2782+[1]Malaysia!DQ2784*[1]Malaysia!$H$2784+[1]Malaysia!DQ2785*[1]Malaysia!$H$2785+[1]Malaysia!DQ2786*[1]Malaysia!$H$2786+[1]Malaysia!DQ2787*[1]Malaysia!$H$2787)/$D$20</f>
        <v>161.02066844434955</v>
      </c>
      <c r="DO20" s="85">
        <f>([1]Malaysia!DR2780*[1]Malaysia!$H$2780+[1]Malaysia!DR2781*[1]Malaysia!$H$2781+[1]Malaysia!DR2782*[1]Malaysia!$H$2782+[1]Malaysia!DR2784*[1]Malaysia!$H$2784+[1]Malaysia!DR2785*[1]Malaysia!$H$2785+[1]Malaysia!DR2786*[1]Malaysia!$H$2786+[1]Malaysia!DR2787*[1]Malaysia!$H$2787)/$D$20</f>
        <v>165.6328012030242</v>
      </c>
      <c r="DP20" s="85">
        <f>([1]Malaysia!DS2780*[1]Malaysia!$H$2780+[1]Malaysia!DS2781*[1]Malaysia!$H$2781+[1]Malaysia!DS2782*[1]Malaysia!$H$2782+[1]Malaysia!DS2784*[1]Malaysia!$H$2784+[1]Malaysia!DS2785*[1]Malaysia!$H$2785+[1]Malaysia!DS2786*[1]Malaysia!$H$2786+[1]Malaysia!DS2787*[1]Malaysia!$H$2787)/$D$20</f>
        <v>181.24326331855707</v>
      </c>
      <c r="DQ20" s="85">
        <f>([1]Malaysia!DT2780*[1]Malaysia!$H$2780+[1]Malaysia!DT2781*[1]Malaysia!$H$2781+[1]Malaysia!DT2782*[1]Malaysia!$H$2782+[1]Malaysia!DT2784*[1]Malaysia!$H$2784+[1]Malaysia!DT2785*[1]Malaysia!$H$2785+[1]Malaysia!DT2786*[1]Malaysia!$H$2786+[1]Malaysia!DT2787*[1]Malaysia!$H$2787)/$D$20</f>
        <v>175.01037239848017</v>
      </c>
      <c r="DR20" s="85">
        <f>([1]Malaysia!DU2780*[1]Malaysia!$H$2780+[1]Malaysia!DU2781*[1]Malaysia!$H$2781+[1]Malaysia!DU2782*[1]Malaysia!$H$2782+[1]Malaysia!DU2784*[1]Malaysia!$H$2784+[1]Malaysia!DU2785*[1]Malaysia!$H$2785+[1]Malaysia!DU2786*[1]Malaysia!$H$2786+[1]Malaysia!DU2787*[1]Malaysia!$H$2787)/$D$20</f>
        <v>184.7867555369192</v>
      </c>
      <c r="DS20" s="85">
        <f>([1]Malaysia!DV2780*[1]Malaysia!$H$2780+[1]Malaysia!DV2781*[1]Malaysia!$H$2781+[1]Malaysia!DV2782*[1]Malaysia!$H$2782+[1]Malaysia!DV2784*[1]Malaysia!$H$2784+[1]Malaysia!DV2785*[1]Malaysia!$H$2785+[1]Malaysia!DV2786*[1]Malaysia!$H$2786+[1]Malaysia!DV2787*[1]Malaysia!$H$2787)/$D$20</f>
        <v>194.84258129619869</v>
      </c>
      <c r="DT20" s="85">
        <f>([1]Malaysia!DW2780*[1]Malaysia!$H$2780+[1]Malaysia!DW2781*[1]Malaysia!$H$2781+[1]Malaysia!DW2782*[1]Malaysia!$H$2782+[1]Malaysia!DW2784*[1]Malaysia!$H$2784+[1]Malaysia!DW2785*[1]Malaysia!$H$2785+[1]Malaysia!DW2786*[1]Malaysia!$H$2786+[1]Malaysia!DW2787*[1]Malaysia!$H$2787)/$D$20</f>
        <v>198.10356470738344</v>
      </c>
      <c r="DU20" s="85">
        <f>([1]Malaysia!DX2780*[1]Malaysia!$H$2780+[1]Malaysia!DX2781*[1]Malaysia!$H$2781+[1]Malaysia!DX2782*[1]Malaysia!$H$2782+[1]Malaysia!DX2784*[1]Malaysia!$H$2784+[1]Malaysia!DX2785*[1]Malaysia!$H$2785+[1]Malaysia!DX2786*[1]Malaysia!$H$2786+[1]Malaysia!DX2787*[1]Malaysia!$H$2787)/$D$20</f>
        <v>177.4284434241161</v>
      </c>
      <c r="DV20" s="85">
        <f>([1]Malaysia!DY2780*[1]Malaysia!$H$2780+[1]Malaysia!DY2781*[1]Malaysia!$H$2781+[1]Malaysia!DY2782*[1]Malaysia!$H$2782+[1]Malaysia!DY2784*[1]Malaysia!$H$2784+[1]Malaysia!DY2785*[1]Malaysia!$H$2785+[1]Malaysia!DY2786*[1]Malaysia!$H$2786+[1]Malaysia!DY2787*[1]Malaysia!$H$2787)/$D$20</f>
        <v>184.73642580200732</v>
      </c>
      <c r="DW20" s="85">
        <f>([1]Malaysia!DZ2780*[1]Malaysia!$H$2780+[1]Malaysia!DZ2781*[1]Malaysia!$H$2781+[1]Malaysia!DZ2782*[1]Malaysia!$H$2782+[1]Malaysia!DZ2784*[1]Malaysia!$H$2784+[1]Malaysia!DZ2785*[1]Malaysia!$H$2785+[1]Malaysia!DZ2786*[1]Malaysia!$H$2786+[1]Malaysia!DZ2787*[1]Malaysia!$H$2787)/$D$20</f>
        <v>185.96189424904446</v>
      </c>
      <c r="DX20" s="85">
        <f>([1]Malaysia!EA2780*[1]Malaysia!$H$2780+[1]Malaysia!EA2781*[1]Malaysia!$H$2781+[1]Malaysia!EA2782*[1]Malaysia!$H$2782+[1]Malaysia!EA2784*[1]Malaysia!$H$2784+[1]Malaysia!EA2785*[1]Malaysia!$H$2785+[1]Malaysia!EA2786*[1]Malaysia!$H$2786+[1]Malaysia!EA2787*[1]Malaysia!$H$2787)/$D$20</f>
        <v>183.9120949160129</v>
      </c>
      <c r="DY20" s="85">
        <f>([1]Malaysia!EB2780*[1]Malaysia!$H$2780+[1]Malaysia!EB2781*[1]Malaysia!$H$2781+[1]Malaysia!EB2782*[1]Malaysia!$H$2782+[1]Malaysia!EB2784*[1]Malaysia!$H$2784+[1]Malaysia!EB2785*[1]Malaysia!$H$2785+[1]Malaysia!EB2786*[1]Malaysia!$H$2786+[1]Malaysia!EB2787*[1]Malaysia!$H$2787)/$D$20</f>
        <v>169.75721034794927</v>
      </c>
      <c r="DZ20" s="85">
        <f>([1]Malaysia!EC2780*[1]Malaysia!$H$2780+[1]Malaysia!EC2781*[1]Malaysia!$H$2781+[1]Malaysia!EC2782*[1]Malaysia!$H$2782+[1]Malaysia!EC2784*[1]Malaysia!$H$2784+[1]Malaysia!EC2785*[1]Malaysia!$H$2785+[1]Malaysia!EC2786*[1]Malaysia!$H$2786+[1]Malaysia!EC2787*[1]Malaysia!$H$2787)/$D$20</f>
        <v>173.50396494081778</v>
      </c>
      <c r="EA20" s="85">
        <f>([1]Malaysia!ED2780*[1]Malaysia!$H$2780+[1]Malaysia!ED2781*[1]Malaysia!$H$2781+[1]Malaysia!ED2782*[1]Malaysia!$H$2782+[1]Malaysia!ED2784*[1]Malaysia!$H$2784+[1]Malaysia!ED2785*[1]Malaysia!$H$2785+[1]Malaysia!ED2786*[1]Malaysia!$H$2786+[1]Malaysia!ED2787*[1]Malaysia!$H$2787)/$D$20</f>
        <v>179.24119244566251</v>
      </c>
      <c r="EB20" s="85">
        <f>([1]Malaysia!EE2780*[1]Malaysia!$H$2780+[1]Malaysia!EE2781*[1]Malaysia!$H$2781+[1]Malaysia!EE2782*[1]Malaysia!$H$2782+[1]Malaysia!EE2784*[1]Malaysia!$H$2784+[1]Malaysia!EE2785*[1]Malaysia!$H$2785+[1]Malaysia!EE2786*[1]Malaysia!$H$2786+[1]Malaysia!EE2787*[1]Malaysia!$H$2787)/$D$20</f>
        <v>199.93658422774931</v>
      </c>
      <c r="EC20" s="85">
        <f>([1]Malaysia!EF2780*[1]Malaysia!$H$2780+[1]Malaysia!EF2781*[1]Malaysia!$H$2781+[1]Malaysia!EF2782*[1]Malaysia!$H$2782+[1]Malaysia!EF2784*[1]Malaysia!$H$2784+[1]Malaysia!EF2785*[1]Malaysia!$H$2785+[1]Malaysia!EF2786*[1]Malaysia!$H$2786+[1]Malaysia!EF2787*[1]Malaysia!$H$2787)/$D$20</f>
        <v>194.79271730598833</v>
      </c>
      <c r="ED20" s="85">
        <f>([1]Malaysia!EG2780*[1]Malaysia!$H$2780+[1]Malaysia!EG2781*[1]Malaysia!$H$2781+[1]Malaysia!EG2782*[1]Malaysia!$H$2782+[1]Malaysia!EG2784*[1]Malaysia!$H$2784+[1]Malaysia!EG2785*[1]Malaysia!$H$2785+[1]Malaysia!EG2786*[1]Malaysia!$H$2786+[1]Malaysia!EG2787*[1]Malaysia!$H$2787)/$D$20</f>
        <v>204.48393528980662</v>
      </c>
      <c r="EE20" s="85">
        <f>([1]Malaysia!EH2780*[1]Malaysia!$H$2780+[1]Malaysia!EH2781*[1]Malaysia!$H$2781+[1]Malaysia!EH2782*[1]Malaysia!$H$2782+[1]Malaysia!EH2784*[1]Malaysia!$H$2784+[1]Malaysia!EH2785*[1]Malaysia!$H$2785+[1]Malaysia!EH2786*[1]Malaysia!$H$2786+[1]Malaysia!EH2787*[1]Malaysia!$H$2787)/$D$20</f>
        <v>213.68371047459428</v>
      </c>
      <c r="EF20" s="85">
        <f>([1]Malaysia!EI2780*[1]Malaysia!$H$2780+[1]Malaysia!EI2781*[1]Malaysia!$H$2781+[1]Malaysia!EI2782*[1]Malaysia!$H$2782+[1]Malaysia!EI2784*[1]Malaysia!$H$2784+[1]Malaysia!EI2785*[1]Malaysia!$H$2785+[1]Malaysia!EI2786*[1]Malaysia!$H$2786+[1]Malaysia!EI2787*[1]Malaysia!$H$2787)/$D$20</f>
        <v>215.97642511520112</v>
      </c>
      <c r="EG20" s="85">
        <f>([1]Malaysia!EJ2780*[1]Malaysia!$H$2780+[1]Malaysia!EJ2781*[1]Malaysia!$H$2781+[1]Malaysia!EJ2782*[1]Malaysia!$H$2782+[1]Malaysia!EJ2784*[1]Malaysia!$H$2784+[1]Malaysia!EJ2785*[1]Malaysia!$H$2785+[1]Malaysia!EJ2786*[1]Malaysia!$H$2786+[1]Malaysia!EJ2787*[1]Malaysia!$H$2787)/$D$20</f>
        <v>0</v>
      </c>
      <c r="EH20" s="85">
        <f>([1]Malaysia!EK2780*[1]Malaysia!$H$2780+[1]Malaysia!EK2781*[1]Malaysia!$H$2781+[1]Malaysia!EK2782*[1]Malaysia!$H$2782+[1]Malaysia!EK2784*[1]Malaysia!$H$2784+[1]Malaysia!EK2785*[1]Malaysia!$H$2785+[1]Malaysia!EK2786*[1]Malaysia!$H$2786+[1]Malaysia!EK2787*[1]Malaysia!$H$2787)/$D$20</f>
        <v>0</v>
      </c>
      <c r="EI20" s="85">
        <f>([1]Malaysia!EL2780*[1]Malaysia!$H$2780+[1]Malaysia!EL2781*[1]Malaysia!$H$2781+[1]Malaysia!EL2782*[1]Malaysia!$H$2782+[1]Malaysia!EL2784*[1]Malaysia!$H$2784+[1]Malaysia!EL2785*[1]Malaysia!$H$2785+[1]Malaysia!EL2786*[1]Malaysia!$H$2786+[1]Malaysia!EL2787*[1]Malaysia!$H$2787)/$D$20</f>
        <v>0</v>
      </c>
      <c r="EJ20" s="85">
        <f t="shared" si="7"/>
        <v>97.881363126725788</v>
      </c>
      <c r="EK20" s="85">
        <f t="shared" si="8"/>
        <v>97.919827660129997</v>
      </c>
      <c r="EL20" s="85">
        <f t="shared" si="9"/>
        <v>99.297523828461578</v>
      </c>
      <c r="EM20" s="85">
        <f t="shared" si="10"/>
        <v>104.90128538468163</v>
      </c>
      <c r="EN20" s="85">
        <f t="shared" si="11"/>
        <v>103.88494714327408</v>
      </c>
      <c r="EO20" s="85">
        <f t="shared" si="12"/>
        <v>105.23160250369949</v>
      </c>
      <c r="EP20" s="85">
        <f t="shared" si="13"/>
        <v>104.96328757454478</v>
      </c>
      <c r="EQ20" s="85">
        <f t="shared" si="14"/>
        <v>108.85407342347871</v>
      </c>
      <c r="ER20" s="85">
        <f t="shared" si="15"/>
        <v>111.2080130275919</v>
      </c>
      <c r="ES20" s="85">
        <f t="shared" si="16"/>
        <v>111.69806387802385</v>
      </c>
      <c r="ET20" s="85">
        <f t="shared" si="17"/>
        <v>112.96854617953345</v>
      </c>
      <c r="EU20" s="85">
        <f t="shared" si="18"/>
        <v>111.55978405625353</v>
      </c>
      <c r="EV20" s="85">
        <f t="shared" si="19"/>
        <v>115.92148057695967</v>
      </c>
      <c r="EW20" s="85">
        <f t="shared" si="20"/>
        <v>118.99463518199804</v>
      </c>
      <c r="EX20" s="85">
        <f t="shared" si="21"/>
        <v>125.01289611771108</v>
      </c>
      <c r="EY20" s="85">
        <f t="shared" si="22"/>
        <v>118.40110632279918</v>
      </c>
      <c r="EZ20" s="85">
        <f t="shared" si="23"/>
        <v>116.22493294617082</v>
      </c>
      <c r="FA20" s="85">
        <f t="shared" si="24"/>
        <v>127.48074944290276</v>
      </c>
      <c r="FB20" s="85">
        <f t="shared" si="25"/>
        <v>138.60296331625543</v>
      </c>
      <c r="FC20" s="85">
        <f t="shared" si="26"/>
        <v>128.59720204974045</v>
      </c>
      <c r="FD20" s="85">
        <f t="shared" si="27"/>
        <v>126.03312607915404</v>
      </c>
      <c r="FE20" s="85">
        <f t="shared" si="28"/>
        <v>132.60269325452134</v>
      </c>
      <c r="FF20" s="85">
        <f t="shared" si="29"/>
        <v>145.01930542673719</v>
      </c>
      <c r="FG20" s="85">
        <f t="shared" si="30"/>
        <v>132.36147774108886</v>
      </c>
      <c r="FH20" s="85">
        <f t="shared" si="31"/>
        <v>136.88304503315473</v>
      </c>
      <c r="FI20" s="85">
        <f t="shared" si="32"/>
        <v>146.05391198327246</v>
      </c>
      <c r="FJ20" s="85">
        <f t="shared" si="33"/>
        <v>158.42138607277218</v>
      </c>
      <c r="FK20" s="85">
        <f t="shared" si="34"/>
        <v>148.69116827889158</v>
      </c>
      <c r="FL20" s="85">
        <f t="shared" si="35"/>
        <v>149.10119783919373</v>
      </c>
      <c r="FM20" s="85">
        <f t="shared" si="36"/>
        <v>161.3760971851398</v>
      </c>
      <c r="FN20" s="85">
        <f t="shared" si="37"/>
        <v>173.02601909314464</v>
      </c>
      <c r="FO20" s="85">
        <f t="shared" si="38"/>
        <v>158.16850851761259</v>
      </c>
      <c r="FP20" s="85">
        <f t="shared" si="39"/>
        <v>155.32439102311949</v>
      </c>
      <c r="FQ20" s="85">
        <f t="shared" si="40"/>
        <v>166.41247339401477</v>
      </c>
      <c r="FR20" s="85">
        <f t="shared" si="41"/>
        <v>185.11208116986174</v>
      </c>
      <c r="FS20" s="85">
        <f t="shared" si="42"/>
        <v>172.06569030303004</v>
      </c>
      <c r="FT20" s="85">
        <f t="shared" si="43"/>
        <v>163.07173558765416</v>
      </c>
      <c r="FU20" s="85">
        <f t="shared" si="44"/>
        <v>173.96214564002048</v>
      </c>
      <c r="FV20" s="85">
        <f t="shared" si="45"/>
        <v>192.57763384683381</v>
      </c>
      <c r="FW20" s="85">
        <f t="shared" si="61"/>
        <v>182.7089211583893</v>
      </c>
      <c r="FX20" s="85">
        <f t="shared" si="78"/>
        <v>175.72442340159333</v>
      </c>
      <c r="FY20" s="85">
        <f t="shared" si="62"/>
        <v>191.32349799313337</v>
      </c>
      <c r="FZ20" s="85">
        <f t="shared" si="63"/>
        <v>211.38135695986736</v>
      </c>
      <c r="GA20" s="85">
        <f t="shared" si="64"/>
        <v>0</v>
      </c>
      <c r="GB20" s="85">
        <f t="shared" si="65"/>
        <v>98.366238205105802</v>
      </c>
      <c r="GC20" s="85">
        <f t="shared" si="66"/>
        <v>104.69327907383945</v>
      </c>
      <c r="GD20" s="85">
        <f t="shared" si="67"/>
        <v>111.95820769504971</v>
      </c>
      <c r="GE20" s="85">
        <f t="shared" si="68"/>
        <v>119.97633729222292</v>
      </c>
      <c r="GF20" s="85">
        <f t="shared" si="69"/>
        <v>127.43621523510966</v>
      </c>
      <c r="GG20" s="85">
        <f t="shared" si="70"/>
        <v>134.55170825347088</v>
      </c>
      <c r="GH20" s="85">
        <f t="shared" si="71"/>
        <v>147.11944769639979</v>
      </c>
      <c r="GI20" s="85">
        <f t="shared" si="72"/>
        <v>161.16777137249269</v>
      </c>
      <c r="GJ20" s="85">
        <f t="shared" si="73"/>
        <v>168.94964852899864</v>
      </c>
      <c r="GK20" s="85">
        <f t="shared" si="74"/>
        <v>176.53717169150278</v>
      </c>
      <c r="GL20" s="85">
        <f t="shared" si="75"/>
        <v>192.80975945153136</v>
      </c>
      <c r="GM20" s="85">
        <f t="shared" si="46"/>
        <v>99.999999999999758</v>
      </c>
      <c r="GN20" s="85">
        <f t="shared" si="47"/>
        <v>105.73347766124925</v>
      </c>
      <c r="GO20" s="85">
        <f t="shared" si="48"/>
        <v>111.85860178535067</v>
      </c>
      <c r="GP20" s="85">
        <f t="shared" si="49"/>
        <v>119.58252954986699</v>
      </c>
      <c r="GQ20" s="85">
        <f t="shared" si="50"/>
        <v>127.72646193876734</v>
      </c>
      <c r="GR20" s="85">
        <f t="shared" si="51"/>
        <v>134.00415062537539</v>
      </c>
      <c r="GS20" s="85">
        <f t="shared" si="52"/>
        <v>147.51237784202272</v>
      </c>
      <c r="GT20" s="85">
        <f t="shared" si="53"/>
        <v>160.41795565877268</v>
      </c>
      <c r="GU20" s="85">
        <f t="shared" si="54"/>
        <v>169.72865897250651</v>
      </c>
      <c r="GV20" s="85">
        <f t="shared" si="77"/>
        <v>178.08010905822439</v>
      </c>
      <c r="GW20" s="85">
        <f t="shared" si="76"/>
        <v>144.60731958864852</v>
      </c>
      <c r="GX20" s="179"/>
      <c r="GY20" s="180" t="s">
        <v>907</v>
      </c>
      <c r="GZ20" s="178"/>
      <c r="HA20"/>
      <c r="HB20" s="186"/>
      <c r="HC20" s="184"/>
      <c r="HF20" s="187"/>
      <c r="HG20" s="32"/>
    </row>
    <row r="21" spans="1:215" s="33" customFormat="1" ht="18" customHeight="1">
      <c r="A21" s="660"/>
      <c r="B21" s="80"/>
      <c r="C21" s="81">
        <v>2.2000000000000002</v>
      </c>
      <c r="D21" s="82">
        <v>0.64755184550826095</v>
      </c>
      <c r="E21" s="164">
        <v>11</v>
      </c>
      <c r="F21" s="165"/>
      <c r="G21" s="165" t="str">
        <f>VLOOKUP(E21,'Jadual5-2digit'!$F$7:$H$36,3,0)</f>
        <v>Pembuatan minuman</v>
      </c>
      <c r="H21" s="85">
        <f>'Jadual5-2digit'!I8</f>
        <v>96.593431098296804</v>
      </c>
      <c r="I21" s="85">
        <f>'Jadual5-2digit'!J8</f>
        <v>79.890502389142696</v>
      </c>
      <c r="J21" s="85">
        <f>'Jadual5-2digit'!K8</f>
        <v>92.563602487021797</v>
      </c>
      <c r="K21" s="85">
        <f>'Jadual5-2digit'!L8</f>
        <v>98.172437697652597</v>
      </c>
      <c r="L21" s="85">
        <f>'Jadual5-2digit'!M8</f>
        <v>100.54788662914</v>
      </c>
      <c r="M21" s="85">
        <f>'Jadual5-2digit'!N8</f>
        <v>104.82220292955201</v>
      </c>
      <c r="N21" s="85">
        <f>'Jadual5-2digit'!O8</f>
        <v>102.202892008928</v>
      </c>
      <c r="O21" s="85">
        <f>'Jadual5-2digit'!P8</f>
        <v>97.629276329353203</v>
      </c>
      <c r="P21" s="85">
        <f>'Jadual5-2digit'!Q8</f>
        <v>100.75784101478</v>
      </c>
      <c r="Q21" s="85">
        <f>'Jadual5-2digit'!R8</f>
        <v>106.207305855916</v>
      </c>
      <c r="R21" s="85">
        <f>'Jadual5-2digit'!S8</f>
        <v>107.99837731666901</v>
      </c>
      <c r="S21" s="85">
        <f>'Jadual5-2digit'!T8</f>
        <v>112.61424424354701</v>
      </c>
      <c r="T21" s="85">
        <f>'Jadual5-2digit'!U8</f>
        <v>109.776019531427</v>
      </c>
      <c r="U21" s="85">
        <f>'Jadual5-2digit'!V8</f>
        <v>87.403818355292302</v>
      </c>
      <c r="V21" s="85">
        <f>'Jadual5-2digit'!W8</f>
        <v>94.655472116096902</v>
      </c>
      <c r="W21" s="85">
        <f>'Jadual5-2digit'!X8</f>
        <v>102.084814074698</v>
      </c>
      <c r="X21" s="85">
        <f>'Jadual5-2digit'!Y8</f>
        <v>110.06243315297</v>
      </c>
      <c r="Y21" s="85">
        <f>'Jadual5-2digit'!Z8</f>
        <v>118.282799934301</v>
      </c>
      <c r="Z21" s="85">
        <f>'Jadual5-2digit'!AA8</f>
        <v>111.124982698162</v>
      </c>
      <c r="AA21" s="85">
        <f>'Jadual5-2digit'!AB8</f>
        <v>110.000014932905</v>
      </c>
      <c r="AB21" s="85">
        <f>'Jadual5-2digit'!AC8</f>
        <v>114.450606827999</v>
      </c>
      <c r="AC21" s="85">
        <f>'Jadual5-2digit'!AD8</f>
        <v>119.4996991756</v>
      </c>
      <c r="AD21" s="85">
        <f>'Jadual5-2digit'!AE8</f>
        <v>118.692007955834</v>
      </c>
      <c r="AE21" s="85">
        <f>'Jadual5-2digit'!AF8</f>
        <v>123.314042392787</v>
      </c>
      <c r="AF21" s="85">
        <f>'Jadual5-2digit'!AG8</f>
        <v>115.579551514456</v>
      </c>
      <c r="AG21" s="85">
        <f>'Jadual5-2digit'!AH8</f>
        <v>102.35458067490799</v>
      </c>
      <c r="AH21" s="85">
        <f>'Jadual5-2digit'!AI8</f>
        <v>112.34886080450801</v>
      </c>
      <c r="AI21" s="85">
        <f>'Jadual5-2digit'!AJ8</f>
        <v>111.833947222009</v>
      </c>
      <c r="AJ21" s="85">
        <f>'Jadual5-2digit'!AK8</f>
        <v>123.02784079252601</v>
      </c>
      <c r="AK21" s="85">
        <f>'Jadual5-2digit'!AL8</f>
        <v>127.426402755533</v>
      </c>
      <c r="AL21" s="85">
        <f>'Jadual5-2digit'!AM8</f>
        <v>120.65279561691899</v>
      </c>
      <c r="AM21" s="85">
        <f>'Jadual5-2digit'!AN8</f>
        <v>122.276453338991</v>
      </c>
      <c r="AN21" s="85">
        <f>'Jadual5-2digit'!AO8</f>
        <v>120.999080374374</v>
      </c>
      <c r="AO21" s="85">
        <f>'Jadual5-2digit'!AP8</f>
        <v>127.44870891911</v>
      </c>
      <c r="AP21" s="85">
        <f>'Jadual5-2digit'!AQ8</f>
        <v>126.35940079712699</v>
      </c>
      <c r="AQ21" s="85">
        <f>'Jadual5-2digit'!AR8</f>
        <v>129.08237051434901</v>
      </c>
      <c r="AR21" s="85">
        <f>'Jadual5-2digit'!AS8</f>
        <v>119.057732905774</v>
      </c>
      <c r="AS21" s="85">
        <f>'Jadual5-2digit'!AT8</f>
        <v>104.277097838891</v>
      </c>
      <c r="AT21" s="85">
        <f>'Jadual5-2digit'!AU8</f>
        <v>114.98532398983301</v>
      </c>
      <c r="AU21" s="85">
        <f>'Jadual5-2digit'!AV8</f>
        <v>120.48480349701499</v>
      </c>
      <c r="AV21" s="85">
        <f>'Jadual5-2digit'!AW8</f>
        <v>127.966545971803</v>
      </c>
      <c r="AW21" s="85">
        <f>'Jadual5-2digit'!AX8</f>
        <v>132.612038843096</v>
      </c>
      <c r="AX21" s="85">
        <f>'Jadual5-2digit'!AY8</f>
        <v>125.19866220967501</v>
      </c>
      <c r="AY21" s="85">
        <f>'Jadual5-2digit'!AZ8</f>
        <v>126.47222159894</v>
      </c>
      <c r="AZ21" s="85">
        <f>'Jadual5-2digit'!BA8</f>
        <v>126.16613652650901</v>
      </c>
      <c r="BA21" s="85">
        <f>'Jadual5-2digit'!BB8</f>
        <v>128.794862466734</v>
      </c>
      <c r="BB21" s="85">
        <f>'Jadual5-2digit'!BC8</f>
        <v>127.56798782504301</v>
      </c>
      <c r="BC21" s="85">
        <f>'Jadual5-2digit'!BD8</f>
        <v>130.76806213774299</v>
      </c>
      <c r="BD21" s="85">
        <f>'Jadual5-2digit'!BE8</f>
        <v>121.82144066385</v>
      </c>
      <c r="BE21" s="85">
        <f>'Jadual5-2digit'!BF8</f>
        <v>107.152114560231</v>
      </c>
      <c r="BF21" s="85">
        <f>'Jadual5-2digit'!BG8</f>
        <v>116.113376085472</v>
      </c>
      <c r="BG21" s="85">
        <f>'Jadual5-2digit'!BH8</f>
        <v>124.07434700358201</v>
      </c>
      <c r="BH21" s="85">
        <f>'Jadual5-2digit'!BI8</f>
        <v>132.42418656793501</v>
      </c>
      <c r="BI21" s="85">
        <f>'Jadual5-2digit'!BJ8</f>
        <v>136.65649644127299</v>
      </c>
      <c r="BJ21" s="85">
        <f>'Jadual5-2digit'!BK8</f>
        <v>128.61529006477701</v>
      </c>
      <c r="BK21" s="85">
        <f>'Jadual5-2digit'!BL8</f>
        <v>134.06656939070001</v>
      </c>
      <c r="BL21" s="85">
        <f>'Jadual5-2digit'!BM8</f>
        <v>126.623839764156</v>
      </c>
      <c r="BM21" s="85">
        <f>'Jadual5-2digit'!BN8</f>
        <v>128.92200161580701</v>
      </c>
      <c r="BN21" s="85">
        <f>'Jadual5-2digit'!BO8</f>
        <v>133.96499824713899</v>
      </c>
      <c r="BO21" s="85">
        <f>'Jadual5-2digit'!BP8</f>
        <v>135.60791075960401</v>
      </c>
      <c r="BP21" s="85">
        <f>'Jadual5-2digit'!BQ8</f>
        <v>123.080092391355</v>
      </c>
      <c r="BQ21" s="85">
        <f>'Jadual5-2digit'!BR8</f>
        <v>112.59512355691</v>
      </c>
      <c r="BR21" s="85">
        <f>'Jadual5-2digit'!BS8</f>
        <v>106.774047669474</v>
      </c>
      <c r="BS21" s="85">
        <f>'Jadual5-2digit'!BT8</f>
        <v>66.711725567774195</v>
      </c>
      <c r="BT21" s="85">
        <f>'Jadual5-2digit'!BU8</f>
        <v>78.854164801631995</v>
      </c>
      <c r="BU21" s="85">
        <f>'Jadual5-2digit'!BV8</f>
        <v>97.507796361190898</v>
      </c>
      <c r="BV21" s="85">
        <f>'Jadual5-2digit'!BW8</f>
        <v>110.946641691257</v>
      </c>
      <c r="BW21" s="85">
        <f>'Jadual5-2digit'!BX8</f>
        <v>120.126322740974</v>
      </c>
      <c r="BX21" s="85">
        <f>'Jadual5-2digit'!BY8</f>
        <v>119.531641525602</v>
      </c>
      <c r="BY21" s="85">
        <f>'Jadual5-2digit'!BZ8</f>
        <v>119.581522020508</v>
      </c>
      <c r="BZ21" s="85">
        <f>'Jadual5-2digit'!CA8</f>
        <v>118.236840542595</v>
      </c>
      <c r="CA21" s="85">
        <f>'Jadual5-2digit'!CB8</f>
        <v>130.61946948765001</v>
      </c>
      <c r="CB21" s="85">
        <f>'Jadual5-2digit'!CC8</f>
        <v>120.127858286288</v>
      </c>
      <c r="CC21" s="85">
        <f>'Jadual5-2digit'!CD8</f>
        <v>111.907737905128</v>
      </c>
      <c r="CD21" s="85">
        <f>'Jadual5-2digit'!CE8</f>
        <v>116.73559344889</v>
      </c>
      <c r="CE21" s="85">
        <f>'Jadual5-2digit'!CF8</f>
        <v>136.062890027148</v>
      </c>
      <c r="CF21" s="85">
        <f>'Jadual5-2digit'!CG8</f>
        <v>117.920167419743</v>
      </c>
      <c r="CG21" s="85">
        <f>'Jadual5-2digit'!CH8</f>
        <v>82.991943817365495</v>
      </c>
      <c r="CH21" s="85">
        <f>'Jadual5-2digit'!CI8</f>
        <v>87.9945972089142</v>
      </c>
      <c r="CI21" s="85">
        <f>'Jadual5-2digit'!CJ8</f>
        <v>119.98745573343299</v>
      </c>
      <c r="CJ21" s="85">
        <f>'Jadual5-2digit'!CK8</f>
        <v>127.11229655891999</v>
      </c>
      <c r="CK21" s="85">
        <f>'Jadual5-2digit'!CL8</f>
        <v>137.12279522438001</v>
      </c>
      <c r="CL21" s="85">
        <f>'Jadual5-2digit'!CM8</f>
        <v>132.938046724412</v>
      </c>
      <c r="CM21" s="85">
        <f>'Jadual5-2digit'!CN8</f>
        <v>142.392655801708</v>
      </c>
      <c r="CN21" s="85">
        <f>'Jadual5-2digit'!CO8</f>
        <v>129.35908873806599</v>
      </c>
      <c r="CO21" s="85">
        <f>'Jadual5-2digit'!CP8</f>
        <v>120.97515170205</v>
      </c>
      <c r="CP21" s="85">
        <f>'Jadual5-2digit'!CQ8</f>
        <v>124.99496025892201</v>
      </c>
      <c r="CQ21" s="85">
        <f>'Jadual5-2digit'!CR8</f>
        <v>150.621257657548</v>
      </c>
      <c r="CR21" s="85">
        <f>'Jadual5-2digit'!CS8</f>
        <v>129.58367504709801</v>
      </c>
      <c r="CS21" s="85">
        <f>'Jadual5-2digit'!CT8</f>
        <v>132.749220658377</v>
      </c>
      <c r="CT21" s="85">
        <f>'Jadual5-2digit'!CU8</f>
        <v>132.765099570122</v>
      </c>
      <c r="CU21" s="85">
        <f>'Jadual5-2digit'!CV8</f>
        <v>137.84873322112099</v>
      </c>
      <c r="CV21" s="85">
        <f>'Jadual5-2digit'!CW8</f>
        <v>142.121134302066</v>
      </c>
      <c r="CW21" s="85">
        <f>'Jadual5-2digit'!CX8</f>
        <v>138.65734932659001</v>
      </c>
      <c r="CX21" s="85">
        <f>'Jadual5-2digit'!CY8</f>
        <v>140.11563251516901</v>
      </c>
      <c r="CY21" s="85">
        <f>'Jadual5-2digit'!CZ8</f>
        <v>143.441964544645</v>
      </c>
      <c r="CZ21" s="85">
        <f>'Jadual5-2digit'!DA8</f>
        <v>127.233399342049</v>
      </c>
      <c r="DA21" s="85">
        <f>'Jadual5-2digit'!DB8</f>
        <v>118.171713303567</v>
      </c>
      <c r="DB21" s="85">
        <f>'Jadual5-2digit'!DC8</f>
        <v>124.156731040008</v>
      </c>
      <c r="DC21" s="85">
        <f>'Jadual5-2digit'!DD8</f>
        <v>142.379814719</v>
      </c>
      <c r="DD21" s="85">
        <f>'Jadual5-2digit'!DE8</f>
        <v>143.93759681884299</v>
      </c>
      <c r="DE21" s="85">
        <f>'Jadual5-2digit'!DF8</f>
        <v>134.90028562335101</v>
      </c>
      <c r="DF21" s="85">
        <f>'Jadual5-2digit'!DG8</f>
        <v>135.29695461920801</v>
      </c>
      <c r="DG21" s="85">
        <f>'Jadual5-2digit'!DH8</f>
        <v>138.190002906242</v>
      </c>
      <c r="DH21" s="85">
        <f>'Jadual5-2digit'!DI8</f>
        <v>142.96853707558299</v>
      </c>
      <c r="DI21" s="85">
        <f>'Jadual5-2digit'!DJ8</f>
        <v>145.61923518411101</v>
      </c>
      <c r="DJ21" s="85">
        <f>'Jadual5-2digit'!DK8</f>
        <v>146.221640271155</v>
      </c>
      <c r="DK21" s="85">
        <f>'Jadual5-2digit'!DL8</f>
        <v>152.996418981603</v>
      </c>
      <c r="DL21" s="85">
        <f>'Jadual5-2digit'!DM8</f>
        <v>136.38943374006601</v>
      </c>
      <c r="DM21" s="85">
        <f>'Jadual5-2digit'!DN8</f>
        <v>122.63897362930599</v>
      </c>
      <c r="DN21" s="85">
        <f>'Jadual5-2digit'!DO8</f>
        <v>131.89778336263001</v>
      </c>
      <c r="DO21" s="85">
        <f>'Jadual5-2digit'!DP8</f>
        <v>150.313728785249</v>
      </c>
      <c r="DP21" s="85">
        <f>'Jadual5-2digit'!DQ8</f>
        <v>150.685451591841</v>
      </c>
      <c r="DQ21" s="85">
        <f>'Jadual5-2digit'!DR8</f>
        <v>145.55060433748</v>
      </c>
      <c r="DR21" s="85">
        <f>'Jadual5-2digit'!DS8</f>
        <v>144.41103806412201</v>
      </c>
      <c r="DS21" s="85">
        <f>'Jadual5-2digit'!DT8</f>
        <v>148.412401964672</v>
      </c>
      <c r="DT21" s="85">
        <f>'Jadual5-2digit'!DU8</f>
        <v>153.07005842019001</v>
      </c>
      <c r="DU21" s="85">
        <f>'Jadual5-2digit'!DV8</f>
        <v>152.59834351613799</v>
      </c>
      <c r="DV21" s="85">
        <f>'Jadual5-2digit'!DW8</f>
        <v>160.52281028079</v>
      </c>
      <c r="DW21" s="85">
        <f>'Jadual5-2digit'!DX8</f>
        <v>171.02512256524281</v>
      </c>
      <c r="DX21" s="85">
        <f>'Jadual5-2digit'!DY8</f>
        <v>143.18219545125299</v>
      </c>
      <c r="DY21" s="85">
        <f>'Jadual5-2digit'!DZ8</f>
        <v>130.201723755399</v>
      </c>
      <c r="DZ21" s="85">
        <f>'Jadual5-2digit'!EA8</f>
        <v>140.15333356902201</v>
      </c>
      <c r="EA21" s="85">
        <f>'Jadual5-2digit'!EB8</f>
        <v>159.410008815411</v>
      </c>
      <c r="EB21" s="85">
        <f>'Jadual5-2digit'!EC8</f>
        <v>161.471025512913</v>
      </c>
      <c r="EC21" s="85">
        <f>'Jadual5-2digit'!ED8</f>
        <v>160.682387318064</v>
      </c>
      <c r="ED21" s="85">
        <f>'Jadual5-2digit'!EE8</f>
        <v>160.85992349704799</v>
      </c>
      <c r="EE21" s="85">
        <f>'Jadual5-2digit'!EF8</f>
        <v>167.839051459676</v>
      </c>
      <c r="EF21" s="85">
        <f>'Jadual5-2digit'!EG8</f>
        <v>175.05604752791737</v>
      </c>
      <c r="EG21" s="85">
        <f>'Jadual5-2digit'!EH8</f>
        <v>0</v>
      </c>
      <c r="EH21" s="85">
        <f>'Jadual5-2digit'!EI8</f>
        <v>0</v>
      </c>
      <c r="EI21" s="85">
        <f>'Jadual5-2digit'!EJ8</f>
        <v>0</v>
      </c>
      <c r="EJ21" s="85">
        <f t="shared" si="7"/>
        <v>89.682511991487104</v>
      </c>
      <c r="EK21" s="85">
        <f t="shared" si="8"/>
        <v>101.18084241878154</v>
      </c>
      <c r="EL21" s="85">
        <f t="shared" si="9"/>
        <v>100.19666978435373</v>
      </c>
      <c r="EM21" s="85">
        <f t="shared" si="10"/>
        <v>108.93997580537734</v>
      </c>
      <c r="EN21" s="85">
        <f t="shared" si="11"/>
        <v>97.278436667605391</v>
      </c>
      <c r="EO21" s="85">
        <f t="shared" si="12"/>
        <v>110.14334905398967</v>
      </c>
      <c r="EP21" s="85">
        <f t="shared" si="13"/>
        <v>111.85853481968866</v>
      </c>
      <c r="EQ21" s="85">
        <f t="shared" si="14"/>
        <v>120.50191650807365</v>
      </c>
      <c r="ER21" s="85">
        <f t="shared" si="15"/>
        <v>110.09433099795733</v>
      </c>
      <c r="ES21" s="85">
        <f t="shared" si="16"/>
        <v>120.76273025668934</v>
      </c>
      <c r="ET21" s="85">
        <f t="shared" si="17"/>
        <v>121.30944311009466</v>
      </c>
      <c r="EU21" s="85">
        <f t="shared" si="18"/>
        <v>127.63016007686201</v>
      </c>
      <c r="EV21" s="85">
        <f t="shared" si="19"/>
        <v>112.77338491149935</v>
      </c>
      <c r="EW21" s="85">
        <f t="shared" si="20"/>
        <v>127.02112943730465</v>
      </c>
      <c r="EX21" s="85">
        <f t="shared" si="21"/>
        <v>125.94567344504134</v>
      </c>
      <c r="EY21" s="85">
        <f t="shared" si="22"/>
        <v>129.04363747650666</v>
      </c>
      <c r="EZ21" s="85">
        <f t="shared" si="23"/>
        <v>115.02897710318433</v>
      </c>
      <c r="FA21" s="85">
        <f t="shared" si="24"/>
        <v>131.05167667092999</v>
      </c>
      <c r="FB21" s="85">
        <f t="shared" si="25"/>
        <v>129.76856640654435</v>
      </c>
      <c r="FC21" s="85">
        <f t="shared" si="26"/>
        <v>132.83163687418335</v>
      </c>
      <c r="FD21" s="85">
        <f t="shared" si="27"/>
        <v>114.14975453924633</v>
      </c>
      <c r="FE21" s="85">
        <f t="shared" si="28"/>
        <v>81.024562243532372</v>
      </c>
      <c r="FF21" s="85">
        <f t="shared" si="29"/>
        <v>116.86820198594432</v>
      </c>
      <c r="FG21" s="85">
        <f t="shared" si="30"/>
        <v>122.81261068358434</v>
      </c>
      <c r="FH21" s="85">
        <f t="shared" si="31"/>
        <v>116.25706321343534</v>
      </c>
      <c r="FI21" s="85">
        <f t="shared" si="32"/>
        <v>112.32500042141884</v>
      </c>
      <c r="FJ21" s="85">
        <f t="shared" si="33"/>
        <v>111.69811650042239</v>
      </c>
      <c r="FK21" s="85">
        <f t="shared" si="34"/>
        <v>137.48449925016666</v>
      </c>
      <c r="FL21" s="85">
        <f t="shared" si="35"/>
        <v>125.10973356634599</v>
      </c>
      <c r="FM21" s="85">
        <f t="shared" si="36"/>
        <v>137.65138445434101</v>
      </c>
      <c r="FN21" s="85">
        <f t="shared" si="37"/>
        <v>137.57832236443633</v>
      </c>
      <c r="FO21" s="85">
        <f t="shared" si="38"/>
        <v>140.73831546213466</v>
      </c>
      <c r="FP21" s="85">
        <f t="shared" si="39"/>
        <v>123.18728122854134</v>
      </c>
      <c r="FQ21" s="85">
        <f t="shared" si="40"/>
        <v>140.40589905373133</v>
      </c>
      <c r="FR21" s="85">
        <f t="shared" si="41"/>
        <v>138.81849820034435</v>
      </c>
      <c r="FS21" s="85">
        <f t="shared" si="42"/>
        <v>148.27909814562301</v>
      </c>
      <c r="FT21" s="85">
        <f t="shared" si="43"/>
        <v>130.30873024400069</v>
      </c>
      <c r="FU21" s="85">
        <f t="shared" si="44"/>
        <v>148.84992823819002</v>
      </c>
      <c r="FV21" s="85">
        <f t="shared" si="45"/>
        <v>148.63116614966134</v>
      </c>
      <c r="FW21" s="85">
        <f t="shared" si="61"/>
        <v>161.38209212072357</v>
      </c>
      <c r="FX21" s="85">
        <f t="shared" si="78"/>
        <v>137.84575092522468</v>
      </c>
      <c r="FY21" s="85">
        <f t="shared" si="62"/>
        <v>160.52114054879601</v>
      </c>
      <c r="FZ21" s="85">
        <f t="shared" si="63"/>
        <v>167.91834082821379</v>
      </c>
      <c r="GA21" s="85">
        <f t="shared" si="64"/>
        <v>0</v>
      </c>
      <c r="GB21" s="85">
        <f t="shared" si="65"/>
        <v>97.020008064874105</v>
      </c>
      <c r="GC21" s="85">
        <f t="shared" si="66"/>
        <v>106.42677351376125</v>
      </c>
      <c r="GD21" s="85">
        <f t="shared" si="67"/>
        <v>117.38883478824712</v>
      </c>
      <c r="GE21" s="85">
        <f t="shared" si="68"/>
        <v>121.91339593128178</v>
      </c>
      <c r="GF21" s="85">
        <f t="shared" si="69"/>
        <v>125.2830733935529</v>
      </c>
      <c r="GG21" s="85">
        <f t="shared" si="70"/>
        <v>104.01417292290768</v>
      </c>
      <c r="GH21" s="85">
        <f t="shared" si="71"/>
        <v>113.42672671175885</v>
      </c>
      <c r="GI21" s="85">
        <f t="shared" si="72"/>
        <v>133.44648012837445</v>
      </c>
      <c r="GJ21" s="85">
        <f t="shared" si="73"/>
        <v>134.13722616087233</v>
      </c>
      <c r="GK21" s="85">
        <f t="shared" si="74"/>
        <v>142.59660821061732</v>
      </c>
      <c r="GL21" s="85">
        <f t="shared" si="75"/>
        <v>155.42841076741149</v>
      </c>
      <c r="GM21" s="85">
        <f t="shared" si="46"/>
        <v>99.999999999999929</v>
      </c>
      <c r="GN21" s="85">
        <f t="shared" si="47"/>
        <v>109.94555926233937</v>
      </c>
      <c r="GO21" s="85">
        <f t="shared" si="48"/>
        <v>119.94916611040082</v>
      </c>
      <c r="GP21" s="85">
        <f t="shared" si="49"/>
        <v>123.69595631758801</v>
      </c>
      <c r="GQ21" s="85">
        <f t="shared" si="50"/>
        <v>127.17021426371049</v>
      </c>
      <c r="GR21" s="85">
        <f t="shared" si="51"/>
        <v>108.71378236307685</v>
      </c>
      <c r="GS21" s="85">
        <f t="shared" si="52"/>
        <v>119.44116984636082</v>
      </c>
      <c r="GT21" s="85">
        <f t="shared" si="53"/>
        <v>135.2694389618145</v>
      </c>
      <c r="GU21" s="85">
        <f t="shared" si="54"/>
        <v>137.67269415705999</v>
      </c>
      <c r="GV21" s="85">
        <f t="shared" si="77"/>
        <v>147.2929791881439</v>
      </c>
      <c r="GW21" s="85">
        <f t="shared" si="76"/>
        <v>116.5713080755586</v>
      </c>
      <c r="GX21" s="182"/>
      <c r="GY21" s="180" t="s">
        <v>382</v>
      </c>
      <c r="GZ21" s="178"/>
      <c r="HA21"/>
      <c r="HB21" s="97"/>
      <c r="HC21" s="184"/>
    </row>
    <row r="22" spans="1:215" s="33" customFormat="1" ht="18" customHeight="1">
      <c r="A22" s="660"/>
      <c r="B22" s="80"/>
      <c r="C22" s="81">
        <v>2.2999999999999998</v>
      </c>
      <c r="D22" s="82">
        <v>0.51641002307315098</v>
      </c>
      <c r="E22" s="164">
        <v>12</v>
      </c>
      <c r="F22" s="165"/>
      <c r="G22" s="33" t="s">
        <v>94</v>
      </c>
      <c r="H22" s="85">
        <f>'Jadual5-2digit'!I9</f>
        <v>98.092769272604002</v>
      </c>
      <c r="I22" s="85">
        <f>'Jadual5-2digit'!J9</f>
        <v>99.136474830002896</v>
      </c>
      <c r="J22" s="85">
        <f>'Jadual5-2digit'!K9</f>
        <v>101.325624396664</v>
      </c>
      <c r="K22" s="85">
        <f>'Jadual5-2digit'!L9</f>
        <v>97.639826626634402</v>
      </c>
      <c r="L22" s="85">
        <f>'Jadual5-2digit'!M9</f>
        <v>101.39288200630099</v>
      </c>
      <c r="M22" s="85">
        <f>'Jadual5-2digit'!N9</f>
        <v>103.541236904752</v>
      </c>
      <c r="N22" s="85">
        <f>'Jadual5-2digit'!O9</f>
        <v>99.8583371817939</v>
      </c>
      <c r="O22" s="85">
        <f>'Jadual5-2digit'!P9</f>
        <v>108.173581737589</v>
      </c>
      <c r="P22" s="85">
        <f>'Jadual5-2digit'!Q9</f>
        <v>101.269150596665</v>
      </c>
      <c r="Q22" s="85">
        <f>'Jadual5-2digit'!R9</f>
        <v>103.316692978666</v>
      </c>
      <c r="R22" s="85">
        <f>'Jadual5-2digit'!S9</f>
        <v>90.032350966703206</v>
      </c>
      <c r="S22" s="85">
        <f>'Jadual5-2digit'!T9</f>
        <v>96.221072501623496</v>
      </c>
      <c r="T22" s="85">
        <f>'Jadual5-2digit'!U9</f>
        <v>106.86608340336601</v>
      </c>
      <c r="U22" s="85">
        <f>'Jadual5-2digit'!V9</f>
        <v>106.774</v>
      </c>
      <c r="V22" s="85">
        <f>'Jadual5-2digit'!W9</f>
        <v>108.075</v>
      </c>
      <c r="W22" s="85">
        <f>'Jadual5-2digit'!X9</f>
        <v>103.08799999999999</v>
      </c>
      <c r="X22" s="85">
        <f>'Jadual5-2digit'!Y9</f>
        <v>105.062</v>
      </c>
      <c r="Y22" s="85">
        <f>'Jadual5-2digit'!Z9</f>
        <v>107.98</v>
      </c>
      <c r="Z22" s="85">
        <f>'Jadual5-2digit'!AA9</f>
        <v>101.961</v>
      </c>
      <c r="AA22" s="85">
        <f>'Jadual5-2digit'!AB9</f>
        <v>109.947</v>
      </c>
      <c r="AB22" s="85">
        <f>'Jadual5-2digit'!AC9</f>
        <v>103.809</v>
      </c>
      <c r="AC22" s="85">
        <f>'Jadual5-2digit'!AD9</f>
        <v>95.164999999999907</v>
      </c>
      <c r="AD22" s="85">
        <f>'Jadual5-2digit'!AE9</f>
        <v>93.116999999999905</v>
      </c>
      <c r="AE22" s="85">
        <f>'Jadual5-2digit'!AF9</f>
        <v>96.946999999999903</v>
      </c>
      <c r="AF22" s="85">
        <f>'Jadual5-2digit'!AG9</f>
        <v>109.702</v>
      </c>
      <c r="AG22" s="85">
        <f>'Jadual5-2digit'!AH9</f>
        <v>109.32</v>
      </c>
      <c r="AH22" s="85">
        <f>'Jadual5-2digit'!AI9</f>
        <v>111.64400000000001</v>
      </c>
      <c r="AI22" s="85">
        <f>'Jadual5-2digit'!AJ9</f>
        <v>105.249</v>
      </c>
      <c r="AJ22" s="85">
        <f>'Jadual5-2digit'!AK9</f>
        <v>107.72799999999999</v>
      </c>
      <c r="AK22" s="85">
        <f>'Jadual5-2digit'!AL9</f>
        <v>110.18300000000001</v>
      </c>
      <c r="AL22" s="85">
        <f>'Jadual5-2digit'!AM9</f>
        <v>104.583</v>
      </c>
      <c r="AM22" s="85">
        <f>'Jadual5-2digit'!AN9</f>
        <v>107.456095054158</v>
      </c>
      <c r="AN22" s="85">
        <f>'Jadual5-2digit'!AO9</f>
        <v>99.839999999999904</v>
      </c>
      <c r="AO22" s="85">
        <f>'Jadual5-2digit'!AP9</f>
        <v>95.616466518843197</v>
      </c>
      <c r="AP22" s="85">
        <f>'Jadual5-2digit'!AQ9</f>
        <v>103.67388786087101</v>
      </c>
      <c r="AQ22" s="85">
        <f>'Jadual5-2digit'!AR9</f>
        <v>99.252999999999901</v>
      </c>
      <c r="AR22" s="85">
        <f>'Jadual5-2digit'!AS9</f>
        <v>110.0744501913</v>
      </c>
      <c r="AS22" s="85">
        <f>'Jadual5-2digit'!AT9</f>
        <v>109.52753981635399</v>
      </c>
      <c r="AT22" s="85">
        <f>'Jadual5-2digit'!AU9</f>
        <v>110.305605732346</v>
      </c>
      <c r="AU22" s="85">
        <f>'Jadual5-2digit'!AV9</f>
        <v>106.850574744974</v>
      </c>
      <c r="AV22" s="85">
        <f>'Jadual5-2digit'!AW9</f>
        <v>109.588038800558</v>
      </c>
      <c r="AW22" s="85">
        <f>'Jadual5-2digit'!AX9</f>
        <v>112.269075848673</v>
      </c>
      <c r="AX22" s="85">
        <f>'Jadual5-2digit'!AY9</f>
        <v>107.34457124161401</v>
      </c>
      <c r="AY22" s="85">
        <f>'Jadual5-2digit'!AZ9</f>
        <v>109.901673898799</v>
      </c>
      <c r="AZ22" s="85">
        <f>'Jadual5-2digit'!BA9</f>
        <v>103.183100295476</v>
      </c>
      <c r="BA22" s="85">
        <f>'Jadual5-2digit'!BB9</f>
        <v>100.92015490700101</v>
      </c>
      <c r="BB22" s="85">
        <f>'Jadual5-2digit'!BC9</f>
        <v>102.067636033646</v>
      </c>
      <c r="BC22" s="85">
        <f>'Jadual5-2digit'!BD9</f>
        <v>105.492773731555</v>
      </c>
      <c r="BD22" s="85">
        <f>'Jadual5-2digit'!BE9</f>
        <v>117.288754814679</v>
      </c>
      <c r="BE22" s="85">
        <f>'Jadual5-2digit'!BF9</f>
        <v>116.936952083815</v>
      </c>
      <c r="BF22" s="85">
        <f>'Jadual5-2digit'!BG9</f>
        <v>122.327221463195</v>
      </c>
      <c r="BG22" s="85">
        <f>'Jadual5-2digit'!BH9</f>
        <v>115.600619102793</v>
      </c>
      <c r="BH22" s="85">
        <f>'Jadual5-2digit'!BI9</f>
        <v>114.734731105509</v>
      </c>
      <c r="BI22" s="85">
        <f>'Jadual5-2digit'!BJ9</f>
        <v>117.12711840590801</v>
      </c>
      <c r="BJ22" s="85">
        <f>'Jadual5-2digit'!BK9</f>
        <v>111.446160965294</v>
      </c>
      <c r="BK22" s="85">
        <f>'Jadual5-2digit'!BL9</f>
        <v>114.64779908115</v>
      </c>
      <c r="BL22" s="85">
        <f>'Jadual5-2digit'!BM9</f>
        <v>108.843007212055</v>
      </c>
      <c r="BM22" s="85">
        <f>'Jadual5-2digit'!BN9</f>
        <v>104.49552759988801</v>
      </c>
      <c r="BN22" s="85">
        <f>'Jadual5-2digit'!BO9</f>
        <v>106.18450148147301</v>
      </c>
      <c r="BO22" s="85">
        <f>'Jadual5-2digit'!BP9</f>
        <v>113.191532644463</v>
      </c>
      <c r="BP22" s="85">
        <f>'Jadual5-2digit'!BQ9</f>
        <v>115.300914636074</v>
      </c>
      <c r="BQ22" s="85">
        <f>'Jadual5-2digit'!BR9</f>
        <v>122.236293184435</v>
      </c>
      <c r="BR22" s="85">
        <f>'Jadual5-2digit'!BS9</f>
        <v>107.222123795812</v>
      </c>
      <c r="BS22" s="85">
        <f>'Jadual5-2digit'!BT9</f>
        <v>2.6121794097897499</v>
      </c>
      <c r="BT22" s="85">
        <f>'Jadual5-2digit'!BU9</f>
        <v>19.8312215342877</v>
      </c>
      <c r="BU22" s="85">
        <f>'Jadual5-2digit'!BV9</f>
        <v>84.852291134538106</v>
      </c>
      <c r="BV22" s="85">
        <f>'Jadual5-2digit'!BW9</f>
        <v>117.80567999894799</v>
      </c>
      <c r="BW22" s="85">
        <f>'Jadual5-2digit'!BX9</f>
        <v>117.09161285747599</v>
      </c>
      <c r="BX22" s="85">
        <f>'Jadual5-2digit'!BY9</f>
        <v>117.151848620753</v>
      </c>
      <c r="BY22" s="85">
        <f>'Jadual5-2digit'!BZ9</f>
        <v>109.76713346925401</v>
      </c>
      <c r="BZ22" s="85">
        <f>'Jadual5-2digit'!CA9</f>
        <v>112.168974760883</v>
      </c>
      <c r="CA22" s="85">
        <f>'Jadual5-2digit'!CB9</f>
        <v>119.297796421299</v>
      </c>
      <c r="CB22" s="85">
        <f>'Jadual5-2digit'!CC9</f>
        <v>122.073857925974</v>
      </c>
      <c r="CC22" s="85">
        <f>'Jadual5-2digit'!CD9</f>
        <v>125.480437094983</v>
      </c>
      <c r="CD22" s="85">
        <f>'Jadual5-2digit'!CE9</f>
        <v>120.16231831479701</v>
      </c>
      <c r="CE22" s="85">
        <f>'Jadual5-2digit'!CF9</f>
        <v>106.057107586813</v>
      </c>
      <c r="CF22" s="85">
        <f>'Jadual5-2digit'!CG9</f>
        <v>99.394164276015502</v>
      </c>
      <c r="CG22" s="85">
        <f>'Jadual5-2digit'!CH9</f>
        <v>3.1429704455111902</v>
      </c>
      <c r="CH22" s="85">
        <f>'Jadual5-2digit'!CI9</f>
        <v>2.4210001727950199</v>
      </c>
      <c r="CI22" s="85">
        <f>'Jadual5-2digit'!CJ9</f>
        <v>2.3839792052832798</v>
      </c>
      <c r="CJ22" s="85">
        <f>'Jadual5-2digit'!CK9</f>
        <v>59.2432320784187</v>
      </c>
      <c r="CK22" s="85">
        <f>'Jadual5-2digit'!CL9</f>
        <v>118.39256866635699</v>
      </c>
      <c r="CL22" s="85">
        <f>'Jadual5-2digit'!CM9</f>
        <v>117.946538105882</v>
      </c>
      <c r="CM22" s="85">
        <f>'Jadual5-2digit'!CN9</f>
        <v>126.893094109644</v>
      </c>
      <c r="CN22" s="85">
        <f>'Jadual5-2digit'!CO9</f>
        <v>123.71003613193299</v>
      </c>
      <c r="CO22" s="85">
        <f>'Jadual5-2digit'!CP9</f>
        <v>137.07348332275399</v>
      </c>
      <c r="CP22" s="85">
        <f>'Jadual5-2digit'!CQ9</f>
        <v>122.158366155926</v>
      </c>
      <c r="CQ22" s="85">
        <f>'Jadual5-2digit'!CR9</f>
        <v>118.556367345437</v>
      </c>
      <c r="CR22" s="85">
        <f>'Jadual5-2digit'!CS9</f>
        <v>103.96955374789199</v>
      </c>
      <c r="CS22" s="85">
        <f>'Jadual5-2digit'!CT9</f>
        <v>90.046965165468706</v>
      </c>
      <c r="CT22" s="85">
        <f>'Jadual5-2digit'!CU9</f>
        <v>67.768190903969696</v>
      </c>
      <c r="CU22" s="85">
        <f>'Jadual5-2digit'!CV9</f>
        <v>69.459063028055596</v>
      </c>
      <c r="CV22" s="85">
        <f>'Jadual5-2digit'!CW9</f>
        <v>77.012042906129807</v>
      </c>
      <c r="CW22" s="85">
        <f>'Jadual5-2digit'!CX9</f>
        <v>85.098305740390799</v>
      </c>
      <c r="CX22" s="85">
        <f>'Jadual5-2digit'!CY9</f>
        <v>119.86011048146899</v>
      </c>
      <c r="CY22" s="85">
        <f>'Jadual5-2digit'!CZ9</f>
        <v>111.124503388985</v>
      </c>
      <c r="CZ22" s="85">
        <f>'Jadual5-2digit'!DA9</f>
        <v>147.86128925497499</v>
      </c>
      <c r="DA22" s="85">
        <f>'Jadual5-2digit'!DB9</f>
        <v>142.368102265159</v>
      </c>
      <c r="DB22" s="85">
        <f>'Jadual5-2digit'!DC9</f>
        <v>151.915340148437</v>
      </c>
      <c r="DC22" s="85">
        <f>'Jadual5-2digit'!DD9</f>
        <v>126.151131411039</v>
      </c>
      <c r="DD22" s="85">
        <f>'Jadual5-2digit'!DE9</f>
        <v>141.624161795037</v>
      </c>
      <c r="DE22" s="85">
        <f>'Jadual5-2digit'!DF9</f>
        <v>107.927793496117</v>
      </c>
      <c r="DF22" s="85">
        <f>'Jadual5-2digit'!DG9</f>
        <v>79.434983810189493</v>
      </c>
      <c r="DG22" s="85">
        <f>'Jadual5-2digit'!DH9</f>
        <v>77.881427726503901</v>
      </c>
      <c r="DH22" s="85">
        <f>'Jadual5-2digit'!DI9</f>
        <v>86.608957241706193</v>
      </c>
      <c r="DI22" s="85">
        <f>'Jadual5-2digit'!DJ9</f>
        <v>93.5591477070911</v>
      </c>
      <c r="DJ22" s="85">
        <f>'Jadual5-2digit'!DK9</f>
        <v>124.353340281139</v>
      </c>
      <c r="DK22" s="85">
        <f>'Jadual5-2digit'!DL9</f>
        <v>116.517467108177</v>
      </c>
      <c r="DL22" s="85">
        <f>'Jadual5-2digit'!DM9</f>
        <v>154.03652340353599</v>
      </c>
      <c r="DM22" s="85">
        <f>'Jadual5-2digit'!DN9</f>
        <v>157.525569266948</v>
      </c>
      <c r="DN22" s="85">
        <f>'Jadual5-2digit'!DO9</f>
        <v>164.81845569534201</v>
      </c>
      <c r="DO22" s="85">
        <f>'Jadual5-2digit'!DP9</f>
        <v>137.763294643433</v>
      </c>
      <c r="DP22" s="85">
        <f>'Jadual5-2digit'!DQ9</f>
        <v>151.91802871834699</v>
      </c>
      <c r="DQ22" s="85">
        <f>'Jadual5-2digit'!DR9</f>
        <v>128.20351069609501</v>
      </c>
      <c r="DR22" s="85">
        <f>'Jadual5-2digit'!DS9</f>
        <v>98.020551610199902</v>
      </c>
      <c r="DS22" s="85">
        <f>'Jadual5-2digit'!DT9</f>
        <v>89.767487445762896</v>
      </c>
      <c r="DT22" s="85">
        <f>'Jadual5-2digit'!DU9</f>
        <v>95.610982488134894</v>
      </c>
      <c r="DU22" s="85">
        <f>'Jadual5-2digit'!DV9</f>
        <v>101.457841149168</v>
      </c>
      <c r="DV22" s="85">
        <f>'Jadual5-2digit'!DW9</f>
        <v>130.89124212559801</v>
      </c>
      <c r="DW22" s="85">
        <f>'Jadual5-2digit'!DX9</f>
        <v>125.28354966757695</v>
      </c>
      <c r="DX22" s="85">
        <f>'Jadual5-2digit'!DY9</f>
        <v>156.51687179345799</v>
      </c>
      <c r="DY22" s="85">
        <f>'Jadual5-2digit'!DZ9</f>
        <v>159.769736944448</v>
      </c>
      <c r="DZ22" s="85">
        <f>'Jadual5-2digit'!EA9</f>
        <v>161.56604075899699</v>
      </c>
      <c r="EA22" s="85">
        <f>'Jadual5-2digit'!EB9</f>
        <v>136.14402541929499</v>
      </c>
      <c r="EB22" s="85">
        <f>'Jadual5-2digit'!EC9</f>
        <v>149.98614161454901</v>
      </c>
      <c r="EC22" s="85">
        <f>'Jadual5-2digit'!ED9</f>
        <v>130.22981200815499</v>
      </c>
      <c r="ED22" s="85">
        <f>'Jadual5-2digit'!EE9</f>
        <v>99.237215982800393</v>
      </c>
      <c r="EE22" s="85">
        <f>'Jadual5-2digit'!EF9</f>
        <v>91.009723253719898</v>
      </c>
      <c r="EF22" s="85">
        <f>'Jadual5-2digit'!EG9</f>
        <v>98.525459247377782</v>
      </c>
      <c r="EG22" s="85">
        <f>'Jadual5-2digit'!EH9</f>
        <v>0</v>
      </c>
      <c r="EH22" s="85">
        <f>'Jadual5-2digit'!EI9</f>
        <v>0</v>
      </c>
      <c r="EI22" s="85">
        <f>'Jadual5-2digit'!EJ9</f>
        <v>0</v>
      </c>
      <c r="EJ22" s="85">
        <f t="shared" si="7"/>
        <v>99.518289499756975</v>
      </c>
      <c r="EK22" s="85">
        <f t="shared" si="8"/>
        <v>100.85798184589579</v>
      </c>
      <c r="EL22" s="85">
        <f t="shared" si="9"/>
        <v>103.1003565053493</v>
      </c>
      <c r="EM22" s="85">
        <f t="shared" si="10"/>
        <v>96.523372148997566</v>
      </c>
      <c r="EN22" s="85">
        <f t="shared" si="11"/>
        <v>107.23836113445533</v>
      </c>
      <c r="EO22" s="85">
        <f t="shared" si="12"/>
        <v>105.37666666666667</v>
      </c>
      <c r="EP22" s="85">
        <f t="shared" si="13"/>
        <v>105.23899999999999</v>
      </c>
      <c r="EQ22" s="85">
        <f t="shared" si="14"/>
        <v>95.076333333333238</v>
      </c>
      <c r="ER22" s="85">
        <f t="shared" si="15"/>
        <v>110.22199999999999</v>
      </c>
      <c r="ES22" s="85">
        <f t="shared" si="16"/>
        <v>107.71999999999998</v>
      </c>
      <c r="ET22" s="85">
        <f t="shared" si="17"/>
        <v>103.95969835138597</v>
      </c>
      <c r="EU22" s="85">
        <f t="shared" si="18"/>
        <v>99.514451459904691</v>
      </c>
      <c r="EV22" s="85">
        <f t="shared" si="19"/>
        <v>109.96919858</v>
      </c>
      <c r="EW22" s="85">
        <f t="shared" si="20"/>
        <v>109.56922979806832</v>
      </c>
      <c r="EX22" s="85">
        <f t="shared" si="21"/>
        <v>106.80978181196299</v>
      </c>
      <c r="EY22" s="85">
        <f t="shared" si="22"/>
        <v>102.82685489073401</v>
      </c>
      <c r="EZ22" s="85">
        <f t="shared" si="23"/>
        <v>118.850976120563</v>
      </c>
      <c r="FA22" s="85">
        <f t="shared" si="24"/>
        <v>115.82082287140334</v>
      </c>
      <c r="FB22" s="85">
        <f t="shared" si="25"/>
        <v>111.64565575283301</v>
      </c>
      <c r="FC22" s="85">
        <f t="shared" si="26"/>
        <v>107.95718724194133</v>
      </c>
      <c r="FD22" s="85">
        <f t="shared" si="27"/>
        <v>114.91977720544033</v>
      </c>
      <c r="FE22" s="85">
        <f t="shared" si="28"/>
        <v>35.765230692871853</v>
      </c>
      <c r="FF22" s="85">
        <f t="shared" si="29"/>
        <v>117.34971382572566</v>
      </c>
      <c r="FG22" s="85">
        <f t="shared" si="30"/>
        <v>113.744634883812</v>
      </c>
      <c r="FH22" s="85">
        <f t="shared" si="31"/>
        <v>122.57220444525133</v>
      </c>
      <c r="FI22" s="85">
        <f t="shared" si="32"/>
        <v>69.531414102779891</v>
      </c>
      <c r="FJ22" s="85">
        <f t="shared" si="33"/>
        <v>21.349403818832332</v>
      </c>
      <c r="FK22" s="85">
        <f t="shared" si="34"/>
        <v>121.07740029396099</v>
      </c>
      <c r="FL22" s="85">
        <f t="shared" si="35"/>
        <v>127.64729520353767</v>
      </c>
      <c r="FM22" s="85">
        <f t="shared" si="36"/>
        <v>104.19096208626588</v>
      </c>
      <c r="FN22" s="85">
        <f t="shared" si="37"/>
        <v>71.413098946051704</v>
      </c>
      <c r="FO22" s="85">
        <f t="shared" si="38"/>
        <v>105.36097320361493</v>
      </c>
      <c r="FP22" s="85">
        <f t="shared" si="39"/>
        <v>147.38157722285698</v>
      </c>
      <c r="FQ22" s="85">
        <f t="shared" si="40"/>
        <v>125.23436223406433</v>
      </c>
      <c r="FR22" s="85">
        <f t="shared" si="41"/>
        <v>81.308456259466539</v>
      </c>
      <c r="FS22" s="85">
        <f t="shared" si="42"/>
        <v>111.47665169880237</v>
      </c>
      <c r="FT22" s="85">
        <f t="shared" si="43"/>
        <v>158.79351612194202</v>
      </c>
      <c r="FU22" s="85">
        <f t="shared" si="44"/>
        <v>139.29494468595831</v>
      </c>
      <c r="FV22" s="85">
        <f t="shared" si="45"/>
        <v>94.46634051469924</v>
      </c>
      <c r="FW22" s="85">
        <f t="shared" si="61"/>
        <v>119.21087764744766</v>
      </c>
      <c r="FX22" s="85">
        <f t="shared" si="78"/>
        <v>159.28421649896768</v>
      </c>
      <c r="FY22" s="85">
        <f t="shared" si="62"/>
        <v>138.78665968066636</v>
      </c>
      <c r="FZ22" s="85">
        <f t="shared" si="63"/>
        <v>96.257466161299362</v>
      </c>
      <c r="GA22" s="85">
        <f t="shared" si="64"/>
        <v>0</v>
      </c>
      <c r="GB22" s="85">
        <f t="shared" si="65"/>
        <v>101.15887595033402</v>
      </c>
      <c r="GC22" s="85">
        <f t="shared" si="66"/>
        <v>105.95134260037401</v>
      </c>
      <c r="GD22" s="85">
        <f t="shared" si="67"/>
        <v>107.30056611712865</v>
      </c>
      <c r="GE22" s="85">
        <f t="shared" si="68"/>
        <v>108.78273673001043</v>
      </c>
      <c r="GF22" s="85">
        <f t="shared" si="69"/>
        <v>115.43915158159977</v>
      </c>
      <c r="GG22" s="85">
        <f t="shared" si="70"/>
        <v>89.344907241345936</v>
      </c>
      <c r="GH22" s="85">
        <f t="shared" si="71"/>
        <v>71.151007455621198</v>
      </c>
      <c r="GI22" s="85">
        <f t="shared" si="72"/>
        <v>101.08378541195177</v>
      </c>
      <c r="GJ22" s="85">
        <f t="shared" si="73"/>
        <v>117.97479857212927</v>
      </c>
      <c r="GK22" s="85">
        <f t="shared" si="74"/>
        <v>130.85160044086652</v>
      </c>
      <c r="GL22" s="85">
        <f t="shared" si="75"/>
        <v>131.44278078031112</v>
      </c>
      <c r="GM22" s="85">
        <f t="shared" si="46"/>
        <v>99.999999999999901</v>
      </c>
      <c r="GN22" s="85">
        <f t="shared" si="47"/>
        <v>103.23259028361382</v>
      </c>
      <c r="GO22" s="85">
        <f t="shared" si="48"/>
        <v>105.35403745282265</v>
      </c>
      <c r="GP22" s="85">
        <f t="shared" si="49"/>
        <v>107.29376627019133</v>
      </c>
      <c r="GQ22" s="85">
        <f t="shared" si="50"/>
        <v>113.56866049668515</v>
      </c>
      <c r="GR22" s="85">
        <f t="shared" si="51"/>
        <v>95.444839151962455</v>
      </c>
      <c r="GS22" s="85">
        <f t="shared" si="52"/>
        <v>83.632605665206157</v>
      </c>
      <c r="GT22" s="85">
        <f t="shared" si="53"/>
        <v>102.15308235986755</v>
      </c>
      <c r="GU22" s="85">
        <f t="shared" si="54"/>
        <v>116.35026185379756</v>
      </c>
      <c r="GV22" s="85">
        <f t="shared" si="77"/>
        <v>127.94141974251181</v>
      </c>
      <c r="GW22" s="85">
        <f t="shared" si="76"/>
        <v>98.582085585233344</v>
      </c>
      <c r="GX22" s="179"/>
      <c r="GY22" s="180" t="s">
        <v>227</v>
      </c>
      <c r="GZ22" s="178"/>
      <c r="HA22"/>
      <c r="HB22" s="97"/>
      <c r="HC22" s="184"/>
    </row>
    <row r="23" spans="1:215" s="33" customFormat="1" ht="18" customHeight="1">
      <c r="A23" s="660"/>
      <c r="B23" s="80"/>
      <c r="C23" s="81">
        <v>2.4</v>
      </c>
      <c r="D23" s="82">
        <v>0.148077459672668</v>
      </c>
      <c r="E23" s="164">
        <v>15</v>
      </c>
      <c r="F23" s="165"/>
      <c r="G23" s="165" t="s">
        <v>696</v>
      </c>
      <c r="H23" s="85">
        <f>'Jadual5-2digit'!I13</f>
        <v>97.330002308757201</v>
      </c>
      <c r="I23" s="85">
        <f>'Jadual5-2digit'!J13</f>
        <v>89.573689306912598</v>
      </c>
      <c r="J23" s="85">
        <f>'Jadual5-2digit'!K13</f>
        <v>95.227066483720094</v>
      </c>
      <c r="K23" s="85">
        <f>'Jadual5-2digit'!L13</f>
        <v>98.1295979130267</v>
      </c>
      <c r="L23" s="85">
        <f>'Jadual5-2digit'!M13</f>
        <v>106.663461872224</v>
      </c>
      <c r="M23" s="85">
        <f>'Jadual5-2digit'!N13</f>
        <v>104.000897034922</v>
      </c>
      <c r="N23" s="85">
        <f>'Jadual5-2digit'!O13</f>
        <v>98.707643300115805</v>
      </c>
      <c r="O23" s="85">
        <f>'Jadual5-2digit'!P13</f>
        <v>95.752192400225596</v>
      </c>
      <c r="P23" s="85">
        <f>'Jadual5-2digit'!Q13</f>
        <v>96.262577420570395</v>
      </c>
      <c r="Q23" s="85">
        <f>'Jadual5-2digit'!R13</f>
        <v>93.690876976565406</v>
      </c>
      <c r="R23" s="85">
        <f>'Jadual5-2digit'!S13</f>
        <v>108.91720612628301</v>
      </c>
      <c r="S23" s="85">
        <f>'Jadual5-2digit'!T13</f>
        <v>115.744788856678</v>
      </c>
      <c r="T23" s="85">
        <f>'Jadual5-2digit'!U13</f>
        <v>111.30336727089799</v>
      </c>
      <c r="U23" s="85">
        <f>'Jadual5-2digit'!V13</f>
        <v>105.578431785722</v>
      </c>
      <c r="V23" s="85">
        <f>'Jadual5-2digit'!W13</f>
        <v>113.417873401189</v>
      </c>
      <c r="W23" s="85">
        <f>'Jadual5-2digit'!X13</f>
        <v>109.926796611564</v>
      </c>
      <c r="X23" s="85">
        <f>'Jadual5-2digit'!Y13</f>
        <v>114.93875359778301</v>
      </c>
      <c r="Y23" s="85">
        <f>'Jadual5-2digit'!Z13</f>
        <v>108.645685421282</v>
      </c>
      <c r="Z23" s="85">
        <f>'Jadual5-2digit'!AA13</f>
        <v>105.479517121268</v>
      </c>
      <c r="AA23" s="85">
        <f>'Jadual5-2digit'!AB13</f>
        <v>105.27569855913301</v>
      </c>
      <c r="AB23" s="85">
        <f>'Jadual5-2digit'!AC13</f>
        <v>99.838497663656895</v>
      </c>
      <c r="AC23" s="85">
        <f>'Jadual5-2digit'!AD13</f>
        <v>98.016217335929497</v>
      </c>
      <c r="AD23" s="85">
        <f>'Jadual5-2digit'!AE13</f>
        <v>113.53938402015</v>
      </c>
      <c r="AE23" s="85">
        <f>'Jadual5-2digit'!AF13</f>
        <v>115.79823463197999</v>
      </c>
      <c r="AF23" s="85">
        <f>'Jadual5-2digit'!AG13</f>
        <v>124.617907386041</v>
      </c>
      <c r="AG23" s="85">
        <f>'Jadual5-2digit'!AH13</f>
        <v>114.53215670387399</v>
      </c>
      <c r="AH23" s="85">
        <f>'Jadual5-2digit'!AI13</f>
        <v>120.085499298282</v>
      </c>
      <c r="AI23" s="85">
        <f>'Jadual5-2digit'!AJ13</f>
        <v>120.132974091515</v>
      </c>
      <c r="AJ23" s="85">
        <f>'Jadual5-2digit'!AK13</f>
        <v>125.437195534287</v>
      </c>
      <c r="AK23" s="85">
        <f>'Jadual5-2digit'!AL13</f>
        <v>111.305637303842</v>
      </c>
      <c r="AL23" s="85">
        <f>'Jadual5-2digit'!AM13</f>
        <v>111.07878105368199</v>
      </c>
      <c r="AM23" s="85">
        <f>'Jadual5-2digit'!AN13</f>
        <v>110.003934728982</v>
      </c>
      <c r="AN23" s="85">
        <f>'Jadual5-2digit'!AO13</f>
        <v>106.418598597808</v>
      </c>
      <c r="AO23" s="85">
        <f>'Jadual5-2digit'!AP13</f>
        <v>103.670026816681</v>
      </c>
      <c r="AP23" s="85">
        <f>'Jadual5-2digit'!AQ13</f>
        <v>117.822189709906</v>
      </c>
      <c r="AQ23" s="85">
        <f>'Jadual5-2digit'!AR13</f>
        <v>120.471060365784</v>
      </c>
      <c r="AR23" s="85">
        <f>'Jadual5-2digit'!AS13</f>
        <v>129.53412248728</v>
      </c>
      <c r="AS23" s="85">
        <f>'Jadual5-2digit'!AT13</f>
        <v>118.650626002005</v>
      </c>
      <c r="AT23" s="85">
        <f>'Jadual5-2digit'!AU13</f>
        <v>127.00334094027799</v>
      </c>
      <c r="AU23" s="85">
        <f>'Jadual5-2digit'!AV13</f>
        <v>127.487787816085</v>
      </c>
      <c r="AV23" s="85">
        <f>'Jadual5-2digit'!AW13</f>
        <v>130.229033530435</v>
      </c>
      <c r="AW23" s="85">
        <f>'Jadual5-2digit'!AX13</f>
        <v>117.836850842001</v>
      </c>
      <c r="AX23" s="85">
        <f>'Jadual5-2digit'!AY13</f>
        <v>115.227954480102</v>
      </c>
      <c r="AY23" s="85">
        <f>'Jadual5-2digit'!AZ13</f>
        <v>112.489280061012</v>
      </c>
      <c r="AZ23" s="85">
        <f>'Jadual5-2digit'!BA13</f>
        <v>111.336851566961</v>
      </c>
      <c r="BA23" s="85">
        <f>'Jadual5-2digit'!BB13</f>
        <v>107.19175210156899</v>
      </c>
      <c r="BB23" s="85">
        <f>'Jadual5-2digit'!BC13</f>
        <v>118.735466730523</v>
      </c>
      <c r="BC23" s="85">
        <f>'Jadual5-2digit'!BD13</f>
        <v>122.24444116170299</v>
      </c>
      <c r="BD23" s="85">
        <f>'Jadual5-2digit'!BE13</f>
        <v>132.081741670621</v>
      </c>
      <c r="BE23" s="85">
        <f>'Jadual5-2digit'!BF13</f>
        <v>120.54816223578599</v>
      </c>
      <c r="BF23" s="85">
        <f>'Jadual5-2digit'!BG13</f>
        <v>135.05786684417899</v>
      </c>
      <c r="BG23" s="85">
        <f>'Jadual5-2digit'!BH13</f>
        <v>133.505613061025</v>
      </c>
      <c r="BH23" s="85">
        <f>'Jadual5-2digit'!BI13</f>
        <v>138.15024773572401</v>
      </c>
      <c r="BI23" s="85">
        <f>'Jadual5-2digit'!BJ13</f>
        <v>125.941001294899</v>
      </c>
      <c r="BJ23" s="85">
        <f>'Jadual5-2digit'!BK13</f>
        <v>121.202434703119</v>
      </c>
      <c r="BK23" s="85">
        <f>'Jadual5-2digit'!BL13</f>
        <v>119.99722671355499</v>
      </c>
      <c r="BL23" s="85">
        <f>'Jadual5-2digit'!BM13</f>
        <v>118.511440495168</v>
      </c>
      <c r="BM23" s="85">
        <f>'Jadual5-2digit'!BN13</f>
        <v>111.723951628515</v>
      </c>
      <c r="BN23" s="85">
        <f>'Jadual5-2digit'!BO13</f>
        <v>127.21735267427199</v>
      </c>
      <c r="BO23" s="85">
        <f>'Jadual5-2digit'!BP13</f>
        <v>127.07733496474999</v>
      </c>
      <c r="BP23" s="85">
        <f>'Jadual5-2digit'!BQ13</f>
        <v>134.06833411727999</v>
      </c>
      <c r="BQ23" s="85">
        <f>'Jadual5-2digit'!BR13</f>
        <v>127.820094701691</v>
      </c>
      <c r="BR23" s="85">
        <f>'Jadual5-2digit'!BS13</f>
        <v>136.493192110991</v>
      </c>
      <c r="BS23" s="85">
        <f>'Jadual5-2digit'!BT13</f>
        <v>26.723566574182101</v>
      </c>
      <c r="BT23" s="85">
        <f>'Jadual5-2digit'!BU13</f>
        <v>84.694684584235503</v>
      </c>
      <c r="BU23" s="85">
        <f>'Jadual5-2digit'!BV13</f>
        <v>105.145725232033</v>
      </c>
      <c r="BV23" s="85">
        <f>'Jadual5-2digit'!BW13</f>
        <v>90.345777234404906</v>
      </c>
      <c r="BW23" s="85">
        <f>'Jadual5-2digit'!BX13</f>
        <v>88.322330315478894</v>
      </c>
      <c r="BX23" s="85">
        <f>'Jadual5-2digit'!BY13</f>
        <v>98.652780088897899</v>
      </c>
      <c r="BY23" s="85">
        <f>'Jadual5-2digit'!BZ13</f>
        <v>101.282464968532</v>
      </c>
      <c r="BZ23" s="85">
        <f>'Jadual5-2digit'!CA13</f>
        <v>116.013280310455</v>
      </c>
      <c r="CA23" s="85">
        <f>'Jadual5-2digit'!CB13</f>
        <v>131.14470129160901</v>
      </c>
      <c r="CB23" s="85">
        <f>'Jadual5-2digit'!CC13</f>
        <v>139.211345716701</v>
      </c>
      <c r="CC23" s="85">
        <f>'Jadual5-2digit'!CD13</f>
        <v>131.63422036022601</v>
      </c>
      <c r="CD23" s="85">
        <f>'Jadual5-2digit'!CE13</f>
        <v>148.24156061462699</v>
      </c>
      <c r="CE23" s="85">
        <f>'Jadual5-2digit'!CF13</f>
        <v>148.93113604483199</v>
      </c>
      <c r="CF23" s="85">
        <f>'Jadual5-2digit'!CG13</f>
        <v>146.15439945223301</v>
      </c>
      <c r="CG23" s="85">
        <f>'Jadual5-2digit'!CH13</f>
        <v>78.966592399214903</v>
      </c>
      <c r="CH23" s="85">
        <f>'Jadual5-2digit'!CI13</f>
        <v>66.982803248906706</v>
      </c>
      <c r="CI23" s="85">
        <f>'Jadual5-2digit'!CJ13</f>
        <v>76.218059824397599</v>
      </c>
      <c r="CJ23" s="85">
        <f>'Jadual5-2digit'!CK13</f>
        <v>86.820481593940997</v>
      </c>
      <c r="CK23" s="85">
        <f>'Jadual5-2digit'!CL13</f>
        <v>104.587720015477</v>
      </c>
      <c r="CL23" s="85">
        <f>'Jadual5-2digit'!CM13</f>
        <v>121.078066694584</v>
      </c>
      <c r="CM23" s="85">
        <f>'Jadual5-2digit'!CN13</f>
        <v>134.31029216130801</v>
      </c>
      <c r="CN23" s="85">
        <f>'Jadual5-2digit'!CO13</f>
        <v>141.75576948320099</v>
      </c>
      <c r="CO23" s="85">
        <f>'Jadual5-2digit'!CP13</f>
        <v>137.05343903843001</v>
      </c>
      <c r="CP23" s="85">
        <f>'Jadual5-2digit'!CQ13</f>
        <v>150.479409818503</v>
      </c>
      <c r="CQ23" s="85">
        <f>'Jadual5-2digit'!CR13</f>
        <v>149.46976184731</v>
      </c>
      <c r="CR23" s="85">
        <f>'Jadual5-2digit'!CS13</f>
        <v>158.23220881893201</v>
      </c>
      <c r="CS23" s="85">
        <f>'Jadual5-2digit'!CT13</f>
        <v>146.99389624130001</v>
      </c>
      <c r="CT23" s="85">
        <f>'Jadual5-2digit'!CU13</f>
        <v>137.109202661735</v>
      </c>
      <c r="CU23" s="85">
        <f>'Jadual5-2digit'!CV13</f>
        <v>145.35404735087201</v>
      </c>
      <c r="CV23" s="85">
        <f>'Jadual5-2digit'!CW13</f>
        <v>144.427322795859</v>
      </c>
      <c r="CW23" s="85">
        <f>'Jadual5-2digit'!CX13</f>
        <v>126.89823829346599</v>
      </c>
      <c r="CX23" s="85">
        <f>'Jadual5-2digit'!CY13</f>
        <v>148.160807344933</v>
      </c>
      <c r="CY23" s="85">
        <f>'Jadual5-2digit'!CZ13</f>
        <v>151.0277497777</v>
      </c>
      <c r="CZ23" s="85">
        <f>'Jadual5-2digit'!DA13</f>
        <v>152.07223110892701</v>
      </c>
      <c r="DA23" s="85">
        <f>'Jadual5-2digit'!DB13</f>
        <v>145.776001945948</v>
      </c>
      <c r="DB23" s="85">
        <f>'Jadual5-2digit'!DC13</f>
        <v>163.893897501613</v>
      </c>
      <c r="DC23" s="85">
        <f>'Jadual5-2digit'!DD13</f>
        <v>163.11869306581701</v>
      </c>
      <c r="DD23" s="85">
        <f>'Jadual5-2digit'!DE13</f>
        <v>181.04295372057101</v>
      </c>
      <c r="DE23" s="85">
        <f>'Jadual5-2digit'!DF13</f>
        <v>153.62464327636101</v>
      </c>
      <c r="DF23" s="85">
        <f>'Jadual5-2digit'!DG13</f>
        <v>147.99505591295701</v>
      </c>
      <c r="DG23" s="85">
        <f>'Jadual5-2digit'!DH13</f>
        <v>149.946951496389</v>
      </c>
      <c r="DH23" s="85">
        <f>'Jadual5-2digit'!DI13</f>
        <v>150.93588559216599</v>
      </c>
      <c r="DI23" s="85">
        <f>'Jadual5-2digit'!DJ13</f>
        <v>137.55674876679501</v>
      </c>
      <c r="DJ23" s="85">
        <f>'Jadual5-2digit'!DK13</f>
        <v>160.33871954912601</v>
      </c>
      <c r="DK23" s="85">
        <f>'Jadual5-2digit'!DL13</f>
        <v>164.54830359812101</v>
      </c>
      <c r="DL23" s="85">
        <f>'Jadual5-2digit'!DM13</f>
        <v>165.64670488958501</v>
      </c>
      <c r="DM23" s="85">
        <f>'Jadual5-2digit'!DN13</f>
        <v>155.55651506330801</v>
      </c>
      <c r="DN23" s="85">
        <f>'Jadual5-2digit'!DO13</f>
        <v>170.242605390958</v>
      </c>
      <c r="DO23" s="85">
        <f>'Jadual5-2digit'!DP13</f>
        <v>167.064224547289</v>
      </c>
      <c r="DP23" s="85">
        <f>'Jadual5-2digit'!DQ13</f>
        <v>183.41339805715799</v>
      </c>
      <c r="DQ23" s="85">
        <f>'Jadual5-2digit'!DR13</f>
        <v>159.92714483743401</v>
      </c>
      <c r="DR23" s="85">
        <f>'Jadual5-2digit'!DS13</f>
        <v>156.30119737444801</v>
      </c>
      <c r="DS23" s="85">
        <f>'Jadual5-2digit'!DT13</f>
        <v>162.62000440510599</v>
      </c>
      <c r="DT23" s="85">
        <f>'Jadual5-2digit'!DU13</f>
        <v>165.006110668183</v>
      </c>
      <c r="DU23" s="85">
        <f>'Jadual5-2digit'!DV13</f>
        <v>146.56923206608801</v>
      </c>
      <c r="DV23" s="85">
        <f>'Jadual5-2digit'!DW13</f>
        <v>171.941273556916</v>
      </c>
      <c r="DW23" s="85">
        <f>'Jadual5-2digit'!DX13</f>
        <v>180.82672659277753</v>
      </c>
      <c r="DX23" s="85">
        <f>'Jadual5-2digit'!DY13</f>
        <v>174.92269685589301</v>
      </c>
      <c r="DY23" s="85">
        <f>'Jadual5-2digit'!DZ13</f>
        <v>167.26903491739699</v>
      </c>
      <c r="DZ23" s="85">
        <f>'Jadual5-2digit'!EA13</f>
        <v>182.00325586319099</v>
      </c>
      <c r="EA23" s="85">
        <f>'Jadual5-2digit'!EB13</f>
        <v>181.74812376658099</v>
      </c>
      <c r="EB23" s="85">
        <f>'Jadual5-2digit'!EC13</f>
        <v>199.15089088493599</v>
      </c>
      <c r="EC23" s="85">
        <f>'Jadual5-2digit'!ED13</f>
        <v>170.827332029307</v>
      </c>
      <c r="ED23" s="85">
        <f>'Jadual5-2digit'!EE13</f>
        <v>168.90440667966101</v>
      </c>
      <c r="EE23" s="85">
        <f>'Jadual5-2digit'!EF13</f>
        <v>173.01786643553899</v>
      </c>
      <c r="EF23" s="85">
        <f>'Jadual5-2digit'!EG13</f>
        <v>177.26108573024811</v>
      </c>
      <c r="EG23" s="85">
        <f>'Jadual5-2digit'!EH13</f>
        <v>0</v>
      </c>
      <c r="EH23" s="85">
        <f>'Jadual5-2digit'!EI13</f>
        <v>0</v>
      </c>
      <c r="EI23" s="85">
        <f>'Jadual5-2digit'!EJ13</f>
        <v>0</v>
      </c>
      <c r="EJ23" s="85">
        <f t="shared" si="7"/>
        <v>94.043586033129955</v>
      </c>
      <c r="EK23" s="85">
        <f t="shared" si="8"/>
        <v>102.93131894005757</v>
      </c>
      <c r="EL23" s="85">
        <f t="shared" si="9"/>
        <v>96.907471040303918</v>
      </c>
      <c r="EM23" s="85">
        <f t="shared" si="10"/>
        <v>106.1176239865088</v>
      </c>
      <c r="EN23" s="85">
        <f t="shared" si="11"/>
        <v>110.09989081926966</v>
      </c>
      <c r="EO23" s="85">
        <f t="shared" si="12"/>
        <v>111.17041187687634</v>
      </c>
      <c r="EP23" s="85">
        <f t="shared" si="13"/>
        <v>103.53123778135263</v>
      </c>
      <c r="EQ23" s="85">
        <f t="shared" si="14"/>
        <v>109.11794532935316</v>
      </c>
      <c r="ER23" s="85">
        <f t="shared" si="15"/>
        <v>119.74518779606565</v>
      </c>
      <c r="ES23" s="85">
        <f t="shared" si="16"/>
        <v>118.95860230988133</v>
      </c>
      <c r="ET23" s="85">
        <f t="shared" si="17"/>
        <v>109.16710479349065</v>
      </c>
      <c r="EU23" s="85">
        <f t="shared" si="18"/>
        <v>113.98775896412367</v>
      </c>
      <c r="EV23" s="85">
        <f t="shared" si="19"/>
        <v>125.062696476521</v>
      </c>
      <c r="EW23" s="85">
        <f t="shared" si="20"/>
        <v>125.18455739617367</v>
      </c>
      <c r="EX23" s="85">
        <f t="shared" si="21"/>
        <v>113.01802870269167</v>
      </c>
      <c r="EY23" s="85">
        <f t="shared" si="22"/>
        <v>116.05721999793167</v>
      </c>
      <c r="EZ23" s="85">
        <f t="shared" si="23"/>
        <v>129.229256916862</v>
      </c>
      <c r="FA23" s="85">
        <f t="shared" si="24"/>
        <v>132.53228736388269</v>
      </c>
      <c r="FB23" s="85">
        <f t="shared" si="25"/>
        <v>119.90370063728066</v>
      </c>
      <c r="FC23" s="85">
        <f t="shared" si="26"/>
        <v>122.00621308917898</v>
      </c>
      <c r="FD23" s="85">
        <f t="shared" si="27"/>
        <v>132.79387364332067</v>
      </c>
      <c r="FE23" s="85">
        <f t="shared" si="28"/>
        <v>72.187992130150192</v>
      </c>
      <c r="FF23" s="85">
        <f t="shared" si="29"/>
        <v>92.440295879593904</v>
      </c>
      <c r="FG23" s="85">
        <f t="shared" si="30"/>
        <v>116.146815523532</v>
      </c>
      <c r="FH23" s="85">
        <f t="shared" si="31"/>
        <v>139.69570889718466</v>
      </c>
      <c r="FI23" s="85">
        <f t="shared" si="32"/>
        <v>124.68404263209329</v>
      </c>
      <c r="FJ23" s="85">
        <f t="shared" si="33"/>
        <v>76.673781555748434</v>
      </c>
      <c r="FK23" s="85">
        <f t="shared" si="34"/>
        <v>119.99202629045635</v>
      </c>
      <c r="FL23" s="85">
        <f t="shared" si="35"/>
        <v>143.096206113378</v>
      </c>
      <c r="FM23" s="85">
        <f t="shared" si="36"/>
        <v>151.56528896918067</v>
      </c>
      <c r="FN23" s="85">
        <f t="shared" si="37"/>
        <v>142.296857602822</v>
      </c>
      <c r="FO23" s="85">
        <f t="shared" si="38"/>
        <v>142.02893180536634</v>
      </c>
      <c r="FP23" s="85">
        <f t="shared" si="39"/>
        <v>153.91404351882932</v>
      </c>
      <c r="FQ23" s="85">
        <f t="shared" si="40"/>
        <v>165.92876335424967</v>
      </c>
      <c r="FR23" s="85">
        <f t="shared" si="41"/>
        <v>149.62596433383735</v>
      </c>
      <c r="FS23" s="85">
        <f t="shared" si="42"/>
        <v>154.14792397134735</v>
      </c>
      <c r="FT23" s="85">
        <f t="shared" si="43"/>
        <v>163.81527511461704</v>
      </c>
      <c r="FU23" s="85">
        <f t="shared" si="44"/>
        <v>170.13492248062701</v>
      </c>
      <c r="FV23" s="85">
        <f t="shared" si="45"/>
        <v>161.30910414924566</v>
      </c>
      <c r="FW23" s="85">
        <f t="shared" si="61"/>
        <v>166.44574407192718</v>
      </c>
      <c r="FX23" s="85">
        <f t="shared" si="78"/>
        <v>174.73166254549369</v>
      </c>
      <c r="FY23" s="85">
        <f t="shared" si="62"/>
        <v>183.90878222694133</v>
      </c>
      <c r="FZ23" s="85">
        <f t="shared" si="63"/>
        <v>173.06111961514935</v>
      </c>
      <c r="GA23" s="85">
        <f t="shared" si="64"/>
        <v>0</v>
      </c>
      <c r="GB23" s="85">
        <f t="shared" si="65"/>
        <v>97.960792004497151</v>
      </c>
      <c r="GC23" s="85">
        <f t="shared" si="66"/>
        <v>108.26718015916622</v>
      </c>
      <c r="GD23" s="85">
        <f t="shared" si="67"/>
        <v>115.95696496647922</v>
      </c>
      <c r="GE23" s="85">
        <f t="shared" si="68"/>
        <v>121.08842752512876</v>
      </c>
      <c r="GF23" s="85">
        <f t="shared" si="69"/>
        <v>127.22174830600845</v>
      </c>
      <c r="GG23" s="85">
        <f t="shared" si="70"/>
        <v>99.140720551021587</v>
      </c>
      <c r="GH23" s="85">
        <f t="shared" si="71"/>
        <v>113.68451102834213</v>
      </c>
      <c r="GI23" s="85">
        <f t="shared" si="72"/>
        <v>145.65278422846023</v>
      </c>
      <c r="GJ23" s="85">
        <f t="shared" si="73"/>
        <v>156.48959040230542</v>
      </c>
      <c r="GK23" s="85">
        <f t="shared" si="74"/>
        <v>165.08643391482991</v>
      </c>
      <c r="GL23" s="85">
        <f t="shared" si="75"/>
        <v>177.23385479586148</v>
      </c>
      <c r="GM23" s="85">
        <f t="shared" si="46"/>
        <v>100.00000000000007</v>
      </c>
      <c r="GN23" s="85">
        <f t="shared" si="47"/>
        <v>108.47987145171295</v>
      </c>
      <c r="GO23" s="85">
        <f t="shared" si="48"/>
        <v>115.46466346589034</v>
      </c>
      <c r="GP23" s="85">
        <f t="shared" si="49"/>
        <v>119.83062564332948</v>
      </c>
      <c r="GQ23" s="85">
        <f t="shared" si="50"/>
        <v>125.91786450180108</v>
      </c>
      <c r="GR23" s="85">
        <f t="shared" si="51"/>
        <v>103.39224429414918</v>
      </c>
      <c r="GS23" s="85">
        <f t="shared" si="52"/>
        <v>115.2613898438707</v>
      </c>
      <c r="GT23" s="85">
        <f t="shared" si="53"/>
        <v>144.74682112268675</v>
      </c>
      <c r="GU23" s="85">
        <f t="shared" si="54"/>
        <v>155.90417379456588</v>
      </c>
      <c r="GV23" s="85">
        <f t="shared" si="77"/>
        <v>165.42626145410424</v>
      </c>
      <c r="GW23" s="85">
        <f t="shared" si="76"/>
        <v>132.92539109689611</v>
      </c>
      <c r="GX23" s="179"/>
      <c r="GY23" s="180" t="s">
        <v>697</v>
      </c>
      <c r="GZ23" s="178"/>
      <c r="HA23"/>
      <c r="HB23" s="97"/>
      <c r="HC23" s="184"/>
    </row>
    <row r="24" spans="1:215" s="33" customFormat="1" ht="18" customHeight="1">
      <c r="A24" s="660"/>
      <c r="B24" s="80"/>
      <c r="C24" s="81">
        <v>2.5</v>
      </c>
      <c r="D24" s="82">
        <v>1.15368662569003</v>
      </c>
      <c r="E24" s="169">
        <v>17</v>
      </c>
      <c r="F24" s="165"/>
      <c r="G24" s="165" t="str">
        <f>VLOOKUP(E24,'Jadual5-2digit'!$F$7:$H$36,3,0)</f>
        <v>Pembuatan kertas dan produk kertas</v>
      </c>
      <c r="H24" s="85">
        <f>'Jadual5-2digit'!I16</f>
        <v>94.959931938890506</v>
      </c>
      <c r="I24" s="85">
        <f>'Jadual5-2digit'!J16</f>
        <v>88.233164772573005</v>
      </c>
      <c r="J24" s="85">
        <f>'Jadual5-2digit'!K16</f>
        <v>104.520735047215</v>
      </c>
      <c r="K24" s="85">
        <f>'Jadual5-2digit'!L16</f>
        <v>99.623929672347998</v>
      </c>
      <c r="L24" s="85">
        <f>'Jadual5-2digit'!M16</f>
        <v>93.326558747325805</v>
      </c>
      <c r="M24" s="85">
        <f>'Jadual5-2digit'!N16</f>
        <v>95.927387003053497</v>
      </c>
      <c r="N24" s="85">
        <f>'Jadual5-2digit'!O16</f>
        <v>96.630034569220797</v>
      </c>
      <c r="O24" s="85">
        <f>'Jadual5-2digit'!P16</f>
        <v>96.025006584662904</v>
      </c>
      <c r="P24" s="85">
        <f>'Jadual5-2digit'!Q16</f>
        <v>115.921794777546</v>
      </c>
      <c r="Q24" s="85">
        <f>'Jadual5-2digit'!R16</f>
        <v>100.88700000634999</v>
      </c>
      <c r="R24" s="85">
        <f>'Jadual5-2digit'!S16</f>
        <v>105.862834793655</v>
      </c>
      <c r="S24" s="85">
        <f>'Jadual5-2digit'!T16</f>
        <v>108.08162208716</v>
      </c>
      <c r="T24" s="85">
        <f>'Jadual5-2digit'!U16</f>
        <v>108.604824452496</v>
      </c>
      <c r="U24" s="85">
        <f>'Jadual5-2digit'!V16</f>
        <v>96.854067163224002</v>
      </c>
      <c r="V24" s="85">
        <f>'Jadual5-2digit'!W16</f>
        <v>107.37905563009301</v>
      </c>
      <c r="W24" s="85">
        <f>'Jadual5-2digit'!X16</f>
        <v>105.136847533745</v>
      </c>
      <c r="X24" s="85">
        <f>'Jadual5-2digit'!Y16</f>
        <v>98.447617676203706</v>
      </c>
      <c r="Y24" s="85">
        <f>'Jadual5-2digit'!Z16</f>
        <v>101.09606551248</v>
      </c>
      <c r="Z24" s="85">
        <f>'Jadual5-2digit'!AA16</f>
        <v>98.233250718861896</v>
      </c>
      <c r="AA24" s="85">
        <f>'Jadual5-2digit'!AB16</f>
        <v>98.980121987933799</v>
      </c>
      <c r="AB24" s="85">
        <f>'Jadual5-2digit'!AC16</f>
        <v>117.576127341716</v>
      </c>
      <c r="AC24" s="85">
        <f>'Jadual5-2digit'!AD16</f>
        <v>101.571372378833</v>
      </c>
      <c r="AD24" s="85">
        <f>'Jadual5-2digit'!AE16</f>
        <v>110.199782593652</v>
      </c>
      <c r="AE24" s="85">
        <f>'Jadual5-2digit'!AF16</f>
        <v>110.24551995952901</v>
      </c>
      <c r="AF24" s="85">
        <f>'Jadual5-2digit'!AG16</f>
        <v>112.886967580687</v>
      </c>
      <c r="AG24" s="85">
        <f>'Jadual5-2digit'!AH16</f>
        <v>109.085937306912</v>
      </c>
      <c r="AH24" s="85">
        <f>'Jadual5-2digit'!AI16</f>
        <v>111.78896961540801</v>
      </c>
      <c r="AI24" s="85">
        <f>'Jadual5-2digit'!AJ16</f>
        <v>113.73868951079</v>
      </c>
      <c r="AJ24" s="85">
        <f>'Jadual5-2digit'!AK16</f>
        <v>109.238849236506</v>
      </c>
      <c r="AK24" s="85">
        <f>'Jadual5-2digit'!AL16</f>
        <v>103.416601253512</v>
      </c>
      <c r="AL24" s="85">
        <f>'Jadual5-2digit'!AM16</f>
        <v>103.243971339334</v>
      </c>
      <c r="AM24" s="85">
        <f>'Jadual5-2digit'!AN16</f>
        <v>100.05466984443299</v>
      </c>
      <c r="AN24" s="85">
        <f>'Jadual5-2digit'!AO16</f>
        <v>117.78528239913901</v>
      </c>
      <c r="AO24" s="85">
        <f>'Jadual5-2digit'!AP16</f>
        <v>106.343354736208</v>
      </c>
      <c r="AP24" s="85">
        <f>'Jadual5-2digit'!AQ16</f>
        <v>115.33859303303601</v>
      </c>
      <c r="AQ24" s="85">
        <f>'Jadual5-2digit'!AR16</f>
        <v>121.02890081875501</v>
      </c>
      <c r="AR24" s="85">
        <f>'Jadual5-2digit'!AS16</f>
        <v>117.820396572189</v>
      </c>
      <c r="AS24" s="85">
        <f>'Jadual5-2digit'!AT16</f>
        <v>111.77824126928699</v>
      </c>
      <c r="AT24" s="85">
        <f>'Jadual5-2digit'!AU16</f>
        <v>116.68566451807401</v>
      </c>
      <c r="AU24" s="85">
        <f>'Jadual5-2digit'!AV16</f>
        <v>118.03906155228</v>
      </c>
      <c r="AV24" s="85">
        <f>'Jadual5-2digit'!AW16</f>
        <v>115.483617354301</v>
      </c>
      <c r="AW24" s="85">
        <f>'Jadual5-2digit'!AX16</f>
        <v>111.547486949297</v>
      </c>
      <c r="AX24" s="85">
        <f>'Jadual5-2digit'!AY16</f>
        <v>112.490221157793</v>
      </c>
      <c r="AY24" s="85">
        <f>'Jadual5-2digit'!AZ16</f>
        <v>106.49183759703401</v>
      </c>
      <c r="AZ24" s="85">
        <f>'Jadual5-2digit'!BA16</f>
        <v>118.428077274854</v>
      </c>
      <c r="BA24" s="85">
        <f>'Jadual5-2digit'!BB16</f>
        <v>109.68681648022</v>
      </c>
      <c r="BB24" s="85">
        <f>'Jadual5-2digit'!BC16</f>
        <v>115.737578367192</v>
      </c>
      <c r="BC24" s="85">
        <f>'Jadual5-2digit'!BD16</f>
        <v>125.864049071737</v>
      </c>
      <c r="BD24" s="85">
        <f>'Jadual5-2digit'!BE16</f>
        <v>119.487436738849</v>
      </c>
      <c r="BE24" s="85">
        <f>'Jadual5-2digit'!BF16</f>
        <v>116.967808419197</v>
      </c>
      <c r="BF24" s="85">
        <f>'Jadual5-2digit'!BG16</f>
        <v>122.123565885283</v>
      </c>
      <c r="BG24" s="85">
        <f>'Jadual5-2digit'!BH16</f>
        <v>123.77443991045899</v>
      </c>
      <c r="BH24" s="85">
        <f>'Jadual5-2digit'!BI16</f>
        <v>121.51038156497199</v>
      </c>
      <c r="BI24" s="85">
        <f>'Jadual5-2digit'!BJ16</f>
        <v>116.310666262007</v>
      </c>
      <c r="BJ24" s="85">
        <f>'Jadual5-2digit'!BK16</f>
        <v>117.972221759653</v>
      </c>
      <c r="BK24" s="85">
        <f>'Jadual5-2digit'!BL16</f>
        <v>111.455447424867</v>
      </c>
      <c r="BL24" s="85">
        <f>'Jadual5-2digit'!BM16</f>
        <v>123.31456880301999</v>
      </c>
      <c r="BM24" s="85">
        <f>'Jadual5-2digit'!BN16</f>
        <v>113.05200024061401</v>
      </c>
      <c r="BN24" s="85">
        <f>'Jadual5-2digit'!BO16</f>
        <v>124.94241975906399</v>
      </c>
      <c r="BO24" s="85">
        <f>'Jadual5-2digit'!BP16</f>
        <v>128.68204938712401</v>
      </c>
      <c r="BP24" s="85">
        <f>'Jadual5-2digit'!BQ16</f>
        <v>119.682040460294</v>
      </c>
      <c r="BQ24" s="85">
        <f>'Jadual5-2digit'!BR16</f>
        <v>122.930601624377</v>
      </c>
      <c r="BR24" s="85">
        <f>'Jadual5-2digit'!BS16</f>
        <v>111.879492423904</v>
      </c>
      <c r="BS24" s="85">
        <f>'Jadual5-2digit'!BT16</f>
        <v>64.916058227464106</v>
      </c>
      <c r="BT24" s="85">
        <f>'Jadual5-2digit'!BU16</f>
        <v>95.691338047844994</v>
      </c>
      <c r="BU24" s="85">
        <f>'Jadual5-2digit'!BV16</f>
        <v>128.75161128028199</v>
      </c>
      <c r="BV24" s="85">
        <f>'Jadual5-2digit'!BW16</f>
        <v>125.79381060959101</v>
      </c>
      <c r="BW24" s="85">
        <f>'Jadual5-2digit'!BX16</f>
        <v>114.151800808476</v>
      </c>
      <c r="BX24" s="85">
        <f>'Jadual5-2digit'!BY16</f>
        <v>129.58916525827399</v>
      </c>
      <c r="BY24" s="85">
        <f>'Jadual5-2digit'!BZ16</f>
        <v>119.543441156765</v>
      </c>
      <c r="BZ24" s="85">
        <f>'Jadual5-2digit'!CA16</f>
        <v>129.377693111865</v>
      </c>
      <c r="CA24" s="85">
        <f>'Jadual5-2digit'!CB16</f>
        <v>135.54676416425801</v>
      </c>
      <c r="CB24" s="85">
        <f>'Jadual5-2digit'!CC16</f>
        <v>130.111514929847</v>
      </c>
      <c r="CC24" s="85">
        <f>'Jadual5-2digit'!CD16</f>
        <v>130.678493744679</v>
      </c>
      <c r="CD24" s="85">
        <f>'Jadual5-2digit'!CE16</f>
        <v>131.681251803918</v>
      </c>
      <c r="CE24" s="85">
        <f>'Jadual5-2digit'!CF16</f>
        <v>122.485373319339</v>
      </c>
      <c r="CF24" s="85">
        <f>'Jadual5-2digit'!CG16</f>
        <v>114.161479841016</v>
      </c>
      <c r="CG24" s="85">
        <f>'Jadual5-2digit'!CH16</f>
        <v>129.04303924004699</v>
      </c>
      <c r="CH24" s="85">
        <f>'Jadual5-2digit'!CI16</f>
        <v>122.75722360272</v>
      </c>
      <c r="CI24" s="85">
        <f>'Jadual5-2digit'!CJ16</f>
        <v>129.75847975516399</v>
      </c>
      <c r="CJ24" s="85">
        <f>'Jadual5-2digit'!CK16</f>
        <v>147.94350593181599</v>
      </c>
      <c r="CK24" s="85">
        <f>'Jadual5-2digit'!CL16</f>
        <v>139.91897391088699</v>
      </c>
      <c r="CL24" s="85">
        <f>'Jadual5-2digit'!CM16</f>
        <v>154.64637117082799</v>
      </c>
      <c r="CM24" s="85">
        <f>'Jadual5-2digit'!CN16</f>
        <v>152.36659583457299</v>
      </c>
      <c r="CN24" s="85">
        <f>'Jadual5-2digit'!CO16</f>
        <v>149.172649149309</v>
      </c>
      <c r="CO24" s="85">
        <f>'Jadual5-2digit'!CP16</f>
        <v>138.83486595834401</v>
      </c>
      <c r="CP24" s="85">
        <f>'Jadual5-2digit'!CQ16</f>
        <v>138.08582307462899</v>
      </c>
      <c r="CQ24" s="85">
        <f>'Jadual5-2digit'!CR16</f>
        <v>132.28923750164199</v>
      </c>
      <c r="CR24" s="85">
        <f>'Jadual5-2digit'!CS16</f>
        <v>122.62665603849599</v>
      </c>
      <c r="CS24" s="85">
        <f>'Jadual5-2digit'!CT16</f>
        <v>142.555791454191</v>
      </c>
      <c r="CT24" s="85">
        <f>'Jadual5-2digit'!CU16</f>
        <v>139.93377871973701</v>
      </c>
      <c r="CU24" s="85">
        <f>'Jadual5-2digit'!CV16</f>
        <v>145.62022895985299</v>
      </c>
      <c r="CV24" s="85">
        <f>'Jadual5-2digit'!CW16</f>
        <v>162.56980332964801</v>
      </c>
      <c r="CW24" s="85">
        <f>'Jadual5-2digit'!CX16</f>
        <v>143.43010201799399</v>
      </c>
      <c r="CX24" s="85">
        <f>'Jadual5-2digit'!CY16</f>
        <v>155.15637466880401</v>
      </c>
      <c r="CY24" s="85">
        <f>'Jadual5-2digit'!CZ16</f>
        <v>155.96539877046399</v>
      </c>
      <c r="CZ24" s="85">
        <f>'Jadual5-2digit'!DA16</f>
        <v>152.50915976182199</v>
      </c>
      <c r="DA24" s="85">
        <f>'Jadual5-2digit'!DB16</f>
        <v>146.57444999630201</v>
      </c>
      <c r="DB24" s="85">
        <f>'Jadual5-2digit'!DC16</f>
        <v>142.818694125089</v>
      </c>
      <c r="DC24" s="85">
        <f>'Jadual5-2digit'!DD16</f>
        <v>134.10882023181301</v>
      </c>
      <c r="DD24" s="85">
        <f>'Jadual5-2digit'!DE16</f>
        <v>131.144140249727</v>
      </c>
      <c r="DE24" s="85">
        <f>'Jadual5-2digit'!DF16</f>
        <v>145.50982517829701</v>
      </c>
      <c r="DF24" s="85">
        <f>'Jadual5-2digit'!DG16</f>
        <v>142.28214728442799</v>
      </c>
      <c r="DG24" s="85">
        <f>'Jadual5-2digit'!DH16</f>
        <v>150.367269802972</v>
      </c>
      <c r="DH24" s="85">
        <f>'Jadual5-2digit'!DI16</f>
        <v>168.154836581588</v>
      </c>
      <c r="DI24" s="85">
        <f>'Jadual5-2digit'!DJ16</f>
        <v>150.05954550971299</v>
      </c>
      <c r="DJ24" s="85">
        <f>'Jadual5-2digit'!DK16</f>
        <v>167.73773015407301</v>
      </c>
      <c r="DK24" s="85">
        <f>'Jadual5-2digit'!DL16</f>
        <v>165.057053260115</v>
      </c>
      <c r="DL24" s="85">
        <f>'Jadual5-2digit'!DM16</f>
        <v>163.021609047027</v>
      </c>
      <c r="DM24" s="85">
        <f>'Jadual5-2digit'!DN16</f>
        <v>151.89679764250201</v>
      </c>
      <c r="DN24" s="85">
        <f>'Jadual5-2digit'!DO16</f>
        <v>143.852732959392</v>
      </c>
      <c r="DO24" s="85">
        <f>'Jadual5-2digit'!DP16</f>
        <v>138.681553585459</v>
      </c>
      <c r="DP24" s="85">
        <f>'Jadual5-2digit'!DQ16</f>
        <v>132.706809805652</v>
      </c>
      <c r="DQ24" s="85">
        <f>'Jadual5-2digit'!DR16</f>
        <v>150.67483468858401</v>
      </c>
      <c r="DR24" s="85">
        <f>'Jadual5-2digit'!DS16</f>
        <v>153.54422859756801</v>
      </c>
      <c r="DS24" s="85">
        <f>'Jadual5-2digit'!DT16</f>
        <v>158.097731523188</v>
      </c>
      <c r="DT24" s="85">
        <f>'Jadual5-2digit'!DU16</f>
        <v>167.317883644267</v>
      </c>
      <c r="DU24" s="85">
        <f>'Jadual5-2digit'!DV16</f>
        <v>148.669625422385</v>
      </c>
      <c r="DV24" s="85">
        <f>'Jadual5-2digit'!DW16</f>
        <v>172.63565500691399</v>
      </c>
      <c r="DW24" s="85">
        <f>'Jadual5-2digit'!DX16</f>
        <v>168.61418811898872</v>
      </c>
      <c r="DX24" s="85">
        <f>'Jadual5-2digit'!DY16</f>
        <v>160.17067798122</v>
      </c>
      <c r="DY24" s="85">
        <f>'Jadual5-2digit'!DZ16</f>
        <v>153.66197027795499</v>
      </c>
      <c r="DZ24" s="85">
        <f>'Jadual5-2digit'!EA16</f>
        <v>143.47093956965301</v>
      </c>
      <c r="EA24" s="85">
        <f>'Jadual5-2digit'!EB16</f>
        <v>139.10605802930601</v>
      </c>
      <c r="EB24" s="85">
        <f>'Jadual5-2digit'!EC16</f>
        <v>129.51325535438301</v>
      </c>
      <c r="EC24" s="85">
        <f>'Jadual5-2digit'!ED16</f>
        <v>145.78233978348101</v>
      </c>
      <c r="ED24" s="85">
        <f>'Jadual5-2digit'!EE16</f>
        <v>150.28800634037401</v>
      </c>
      <c r="EE24" s="85">
        <f>'Jadual5-2digit'!EF16</f>
        <v>152.97647642234699</v>
      </c>
      <c r="EF24" s="85">
        <f>'Jadual5-2digit'!EG16</f>
        <v>166.00594797751819</v>
      </c>
      <c r="EG24" s="85">
        <f>'Jadual5-2digit'!EH16</f>
        <v>0</v>
      </c>
      <c r="EH24" s="85">
        <f>'Jadual5-2digit'!EI16</f>
        <v>0</v>
      </c>
      <c r="EI24" s="85">
        <f>'Jadual5-2digit'!EJ16</f>
        <v>0</v>
      </c>
      <c r="EJ24" s="85">
        <f t="shared" si="7"/>
        <v>95.90461058622617</v>
      </c>
      <c r="EK24" s="85">
        <f t="shared" si="8"/>
        <v>96.292625140909095</v>
      </c>
      <c r="EL24" s="85">
        <f t="shared" si="9"/>
        <v>102.85894531047656</v>
      </c>
      <c r="EM24" s="85">
        <f t="shared" si="10"/>
        <v>104.94381896238832</v>
      </c>
      <c r="EN24" s="85">
        <f t="shared" si="11"/>
        <v>104.27931574860433</v>
      </c>
      <c r="EO24" s="85">
        <f t="shared" si="12"/>
        <v>101.56017690747622</v>
      </c>
      <c r="EP24" s="85">
        <f t="shared" si="13"/>
        <v>104.92983334950389</v>
      </c>
      <c r="EQ24" s="85">
        <f t="shared" si="14"/>
        <v>107.33889164400468</v>
      </c>
      <c r="ER24" s="85">
        <f t="shared" si="15"/>
        <v>111.253958167669</v>
      </c>
      <c r="ES24" s="85">
        <f t="shared" si="16"/>
        <v>108.79804666693599</v>
      </c>
      <c r="ET24" s="85">
        <f t="shared" si="17"/>
        <v>107.02797452763532</v>
      </c>
      <c r="EU24" s="85">
        <f t="shared" si="18"/>
        <v>114.236949529333</v>
      </c>
      <c r="EV24" s="85">
        <f t="shared" si="19"/>
        <v>115.42810078651667</v>
      </c>
      <c r="EW24" s="85">
        <f t="shared" si="20"/>
        <v>115.02338861862602</v>
      </c>
      <c r="EX24" s="85">
        <f t="shared" si="21"/>
        <v>112.470045343227</v>
      </c>
      <c r="EY24" s="85">
        <f t="shared" si="22"/>
        <v>117.09614797304967</v>
      </c>
      <c r="EZ24" s="85">
        <f t="shared" si="23"/>
        <v>119.52627034777633</v>
      </c>
      <c r="FA24" s="85">
        <f t="shared" si="24"/>
        <v>120.53182924581267</v>
      </c>
      <c r="FB24" s="85">
        <f t="shared" si="25"/>
        <v>117.58074599584666</v>
      </c>
      <c r="FC24" s="85">
        <f t="shared" si="26"/>
        <v>122.22548979560067</v>
      </c>
      <c r="FD24" s="85">
        <f t="shared" si="27"/>
        <v>118.16404483619165</v>
      </c>
      <c r="FE24" s="85">
        <f t="shared" si="28"/>
        <v>96.453002518530369</v>
      </c>
      <c r="FF24" s="85">
        <f t="shared" si="29"/>
        <v>123.17825889211367</v>
      </c>
      <c r="FG24" s="85">
        <f t="shared" si="30"/>
        <v>128.155966144296</v>
      </c>
      <c r="FH24" s="85">
        <f t="shared" si="31"/>
        <v>130.82375349281469</v>
      </c>
      <c r="FI24" s="85">
        <f t="shared" si="32"/>
        <v>121.89663080013401</v>
      </c>
      <c r="FJ24" s="85">
        <f t="shared" si="33"/>
        <v>133.48640309656665</v>
      </c>
      <c r="FK24" s="85">
        <f t="shared" si="34"/>
        <v>148.97731363876267</v>
      </c>
      <c r="FL24" s="85">
        <f t="shared" si="35"/>
        <v>142.03111272742734</v>
      </c>
      <c r="FM24" s="85">
        <f t="shared" si="36"/>
        <v>132.49056166477632</v>
      </c>
      <c r="FN24" s="85">
        <f t="shared" si="37"/>
        <v>149.37460366974599</v>
      </c>
      <c r="FO24" s="85">
        <f t="shared" si="38"/>
        <v>151.51729181908732</v>
      </c>
      <c r="FP24" s="85">
        <f t="shared" si="39"/>
        <v>147.30076796107099</v>
      </c>
      <c r="FQ24" s="85">
        <f t="shared" si="40"/>
        <v>136.92092855327903</v>
      </c>
      <c r="FR24" s="85">
        <f t="shared" si="41"/>
        <v>153.60141788966268</v>
      </c>
      <c r="FS24" s="85">
        <f t="shared" si="42"/>
        <v>160.95144297463366</v>
      </c>
      <c r="FT24" s="85">
        <f t="shared" si="43"/>
        <v>152.92371321630699</v>
      </c>
      <c r="FU24" s="85">
        <f t="shared" si="44"/>
        <v>140.68773269323165</v>
      </c>
      <c r="FV24" s="85">
        <f t="shared" si="45"/>
        <v>159.65328125500767</v>
      </c>
      <c r="FW24" s="85">
        <f t="shared" si="61"/>
        <v>163.30648951609589</v>
      </c>
      <c r="FX24" s="85">
        <f t="shared" si="78"/>
        <v>152.43452927627601</v>
      </c>
      <c r="FY24" s="85">
        <f t="shared" si="62"/>
        <v>138.13388438905667</v>
      </c>
      <c r="FZ24" s="85">
        <f t="shared" si="63"/>
        <v>156.42347691341305</v>
      </c>
      <c r="GA24" s="85">
        <f t="shared" si="64"/>
        <v>0</v>
      </c>
      <c r="GB24" s="85">
        <f t="shared" si="65"/>
        <v>98.352060345870612</v>
      </c>
      <c r="GC24" s="85">
        <f t="shared" si="66"/>
        <v>103.58977533519482</v>
      </c>
      <c r="GD24" s="85">
        <f t="shared" si="67"/>
        <v>109.02665978741342</v>
      </c>
      <c r="GE24" s="85">
        <f t="shared" si="68"/>
        <v>114.30717824945656</v>
      </c>
      <c r="GF24" s="85">
        <f t="shared" si="69"/>
        <v>119.21294852981188</v>
      </c>
      <c r="GG24" s="85">
        <f t="shared" si="70"/>
        <v>112.59843541561187</v>
      </c>
      <c r="GH24" s="85">
        <f t="shared" si="71"/>
        <v>128.73559579650512</v>
      </c>
      <c r="GI24" s="85">
        <f t="shared" si="72"/>
        <v>141.2987593539832</v>
      </c>
      <c r="GJ24" s="85">
        <f t="shared" si="73"/>
        <v>145.94103813467086</v>
      </c>
      <c r="GK24" s="85">
        <f t="shared" si="74"/>
        <v>151.08824238818215</v>
      </c>
      <c r="GL24" s="85">
        <f t="shared" si="75"/>
        <v>148.99729685958189</v>
      </c>
      <c r="GM24" s="85">
        <f t="shared" si="46"/>
        <v>100.00000000000006</v>
      </c>
      <c r="GN24" s="85">
        <f t="shared" si="47"/>
        <v>104.52705441239726</v>
      </c>
      <c r="GO24" s="85">
        <f t="shared" si="48"/>
        <v>110.32923222289332</v>
      </c>
      <c r="GP24" s="85">
        <f t="shared" si="49"/>
        <v>115.00442068035484</v>
      </c>
      <c r="GQ24" s="85">
        <f t="shared" si="50"/>
        <v>119.96608384625908</v>
      </c>
      <c r="GR24" s="85">
        <f t="shared" si="51"/>
        <v>116.48781809778292</v>
      </c>
      <c r="GS24" s="85">
        <f t="shared" si="52"/>
        <v>133.79602525706949</v>
      </c>
      <c r="GT24" s="85">
        <f t="shared" si="53"/>
        <v>143.85339247025925</v>
      </c>
      <c r="GU24" s="85">
        <f t="shared" si="54"/>
        <v>149.69363934466156</v>
      </c>
      <c r="GV24" s="85">
        <f t="shared" si="77"/>
        <v>154.14280417016059</v>
      </c>
      <c r="GW24" s="85">
        <f t="shared" si="76"/>
        <v>111.74797264468641</v>
      </c>
      <c r="GX24" s="182"/>
      <c r="GY24" s="180" t="s">
        <v>388</v>
      </c>
      <c r="GZ24" s="178"/>
      <c r="HA24"/>
      <c r="HB24" s="97"/>
      <c r="HC24" s="184"/>
    </row>
    <row r="25" spans="1:215" s="33" customFormat="1" ht="18" customHeight="1">
      <c r="A25" s="660"/>
      <c r="B25" s="80"/>
      <c r="C25" s="81">
        <v>2.6</v>
      </c>
      <c r="D25" s="82">
        <v>0.92710639121706195</v>
      </c>
      <c r="E25" s="169">
        <v>18</v>
      </c>
      <c r="F25" s="165"/>
      <c r="G25" s="165" t="str">
        <f>VLOOKUP(E25,'Jadual5-2digit'!$F$7:$H$36,3,0)</f>
        <v>Percetakan dan penerbitan semula media rakaman</v>
      </c>
      <c r="H25" s="85">
        <f>'Jadual5-2digit'!I17</f>
        <v>90.057912198474199</v>
      </c>
      <c r="I25" s="85">
        <f>'Jadual5-2digit'!J17</f>
        <v>79.221417743070901</v>
      </c>
      <c r="J25" s="85">
        <f>'Jadual5-2digit'!K17</f>
        <v>84.116614843253302</v>
      </c>
      <c r="K25" s="85">
        <f>'Jadual5-2digit'!L17</f>
        <v>101.68346065942301</v>
      </c>
      <c r="L25" s="85">
        <f>'Jadual5-2digit'!M17</f>
        <v>101.610384580934</v>
      </c>
      <c r="M25" s="85">
        <f>'Jadual5-2digit'!N17</f>
        <v>108.176682183362</v>
      </c>
      <c r="N25" s="85">
        <f>'Jadual5-2digit'!O17</f>
        <v>105.646353423241</v>
      </c>
      <c r="O25" s="85">
        <f>'Jadual5-2digit'!P17</f>
        <v>101.019474752734</v>
      </c>
      <c r="P25" s="85">
        <f>'Jadual5-2digit'!Q17</f>
        <v>103.59424070057</v>
      </c>
      <c r="Q25" s="85">
        <f>'Jadual5-2digit'!R17</f>
        <v>110.79096532605401</v>
      </c>
      <c r="R25" s="85">
        <f>'Jadual5-2digit'!S17</f>
        <v>102.39091653917301</v>
      </c>
      <c r="S25" s="85">
        <f>'Jadual5-2digit'!T17</f>
        <v>111.691577049711</v>
      </c>
      <c r="T25" s="85">
        <f>'Jadual5-2digit'!U17</f>
        <v>98.3995622903917</v>
      </c>
      <c r="U25" s="85">
        <f>'Jadual5-2digit'!V17</f>
        <v>86.400684518367001</v>
      </c>
      <c r="V25" s="85">
        <f>'Jadual5-2digit'!W17</f>
        <v>85.408868032947098</v>
      </c>
      <c r="W25" s="85">
        <f>'Jadual5-2digit'!X17</f>
        <v>103.189949172125</v>
      </c>
      <c r="X25" s="85">
        <f>'Jadual5-2digit'!Y17</f>
        <v>102.11049157066201</v>
      </c>
      <c r="Y25" s="85">
        <f>'Jadual5-2digit'!Z17</f>
        <v>115.800749792255</v>
      </c>
      <c r="Z25" s="85">
        <f>'Jadual5-2digit'!AA17</f>
        <v>112.15751672289301</v>
      </c>
      <c r="AA25" s="85">
        <f>'Jadual5-2digit'!AB17</f>
        <v>107.94710315479399</v>
      </c>
      <c r="AB25" s="85">
        <f>'Jadual5-2digit'!AC17</f>
        <v>106.72627363949699</v>
      </c>
      <c r="AC25" s="85">
        <f>'Jadual5-2digit'!AD17</f>
        <v>112.803499194637</v>
      </c>
      <c r="AD25" s="85">
        <f>'Jadual5-2digit'!AE17</f>
        <v>110.58586346096</v>
      </c>
      <c r="AE25" s="85">
        <f>'Jadual5-2digit'!AF17</f>
        <v>122.46913156936699</v>
      </c>
      <c r="AF25" s="85">
        <f>'Jadual5-2digit'!AG17</f>
        <v>110.26233749872</v>
      </c>
      <c r="AG25" s="85">
        <f>'Jadual5-2digit'!AH17</f>
        <v>102.358421788756</v>
      </c>
      <c r="AH25" s="85">
        <f>'Jadual5-2digit'!AI17</f>
        <v>96.909290702010296</v>
      </c>
      <c r="AI25" s="85">
        <f>'Jadual5-2digit'!AJ17</f>
        <v>107.310227209338</v>
      </c>
      <c r="AJ25" s="85">
        <f>'Jadual5-2digit'!AK17</f>
        <v>105.287275494935</v>
      </c>
      <c r="AK25" s="85">
        <f>'Jadual5-2digit'!AL17</f>
        <v>116.431514316947</v>
      </c>
      <c r="AL25" s="85">
        <f>'Jadual5-2digit'!AM17</f>
        <v>115.008553211605</v>
      </c>
      <c r="AM25" s="85">
        <f>'Jadual5-2digit'!AN17</f>
        <v>109.46683664959799</v>
      </c>
      <c r="AN25" s="85">
        <f>'Jadual5-2digit'!AO17</f>
        <v>107.902220136579</v>
      </c>
      <c r="AO25" s="85">
        <f>'Jadual5-2digit'!AP17</f>
        <v>108.990927555958</v>
      </c>
      <c r="AP25" s="85">
        <f>'Jadual5-2digit'!AQ17</f>
        <v>113.830354958546</v>
      </c>
      <c r="AQ25" s="85">
        <f>'Jadual5-2digit'!AR17</f>
        <v>128.20774213896601</v>
      </c>
      <c r="AR25" s="85">
        <f>'Jadual5-2digit'!AS17</f>
        <v>110.460142790982</v>
      </c>
      <c r="AS25" s="85">
        <f>'Jadual5-2digit'!AT17</f>
        <v>105.909026723802</v>
      </c>
      <c r="AT25" s="85">
        <f>'Jadual5-2digit'!AU17</f>
        <v>104.818603790219</v>
      </c>
      <c r="AU25" s="85">
        <f>'Jadual5-2digit'!AV17</f>
        <v>107.96442800566101</v>
      </c>
      <c r="AV25" s="85">
        <f>'Jadual5-2digit'!AW17</f>
        <v>108.685496823195</v>
      </c>
      <c r="AW25" s="85">
        <f>'Jadual5-2digit'!AX17</f>
        <v>121.23560972410399</v>
      </c>
      <c r="AX25" s="85">
        <f>'Jadual5-2digit'!AY17</f>
        <v>119.791337347647</v>
      </c>
      <c r="AY25" s="85">
        <f>'Jadual5-2digit'!AZ17</f>
        <v>115.331274866485</v>
      </c>
      <c r="AZ25" s="85">
        <f>'Jadual5-2digit'!BA17</f>
        <v>112.936700135802</v>
      </c>
      <c r="BA25" s="85">
        <f>'Jadual5-2digit'!BB17</f>
        <v>114.571617324898</v>
      </c>
      <c r="BB25" s="85">
        <f>'Jadual5-2digit'!BC17</f>
        <v>120.17855191431499</v>
      </c>
      <c r="BC25" s="85">
        <f>'Jadual5-2digit'!BD17</f>
        <v>131.24919145284201</v>
      </c>
      <c r="BD25" s="85">
        <f>'Jadual5-2digit'!BE17</f>
        <v>117.62212659596101</v>
      </c>
      <c r="BE25" s="85">
        <f>'Jadual5-2digit'!BF17</f>
        <v>110.865948630608</v>
      </c>
      <c r="BF25" s="85">
        <f>'Jadual5-2digit'!BG17</f>
        <v>109.046100279814</v>
      </c>
      <c r="BG25" s="85">
        <f>'Jadual5-2digit'!BH17</f>
        <v>112.453615797241</v>
      </c>
      <c r="BH25" s="85">
        <f>'Jadual5-2digit'!BI17</f>
        <v>114.494360791883</v>
      </c>
      <c r="BI25" s="85">
        <f>'Jadual5-2digit'!BJ17</f>
        <v>126.135246044868</v>
      </c>
      <c r="BJ25" s="85">
        <f>'Jadual5-2digit'!BK17</f>
        <v>125.811720269738</v>
      </c>
      <c r="BK25" s="85">
        <f>'Jadual5-2digit'!BL17</f>
        <v>121.44723796139201</v>
      </c>
      <c r="BL25" s="85">
        <f>'Jadual5-2digit'!BM17</f>
        <v>119.03853925886899</v>
      </c>
      <c r="BM25" s="85">
        <f>'Jadual5-2digit'!BN17</f>
        <v>117.267012136585</v>
      </c>
      <c r="BN25" s="85">
        <f>'Jadual5-2digit'!BO17</f>
        <v>120.259021971145</v>
      </c>
      <c r="BO25" s="85">
        <f>'Jadual5-2digit'!BP17</f>
        <v>135.757370710993</v>
      </c>
      <c r="BP25" s="85">
        <f>'Jadual5-2digit'!BQ17</f>
        <v>124.663360107888</v>
      </c>
      <c r="BQ25" s="85">
        <f>'Jadual5-2digit'!BR17</f>
        <v>117.702451024873</v>
      </c>
      <c r="BR25" s="85">
        <f>'Jadual5-2digit'!BS17</f>
        <v>101.71495245075999</v>
      </c>
      <c r="BS25" s="85">
        <f>'Jadual5-2digit'!BT17</f>
        <v>51.606429570421803</v>
      </c>
      <c r="BT25" s="85">
        <f>'Jadual5-2digit'!BU17</f>
        <v>80.263545435941793</v>
      </c>
      <c r="BU25" s="85">
        <f>'Jadual5-2digit'!BV17</f>
        <v>118.129284321247</v>
      </c>
      <c r="BV25" s="85">
        <f>'Jadual5-2digit'!BW17</f>
        <v>131.74881859121101</v>
      </c>
      <c r="BW25" s="85">
        <f>'Jadual5-2digit'!BX17</f>
        <v>123.824340853297</v>
      </c>
      <c r="BX25" s="85">
        <f>'Jadual5-2digit'!BY17</f>
        <v>122.30619891457999</v>
      </c>
      <c r="BY25" s="85">
        <f>'Jadual5-2digit'!BZ17</f>
        <v>120.178084953564</v>
      </c>
      <c r="BZ25" s="85">
        <f>'Jadual5-2digit'!CA17</f>
        <v>123.670212920038</v>
      </c>
      <c r="CA25" s="85">
        <f>'Jadual5-2digit'!CB17</f>
        <v>141.690567189478</v>
      </c>
      <c r="CB25" s="85">
        <f>'Jadual5-2digit'!CC17</f>
        <v>125.905858125121</v>
      </c>
      <c r="CC25" s="85">
        <f>'Jadual5-2digit'!CD17</f>
        <v>119.810832589081</v>
      </c>
      <c r="CD25" s="85">
        <f>'Jadual5-2digit'!CE17</f>
        <v>112.784516412085</v>
      </c>
      <c r="CE25" s="85">
        <f>'Jadual5-2digit'!CF17</f>
        <v>116.51489699303499</v>
      </c>
      <c r="CF25" s="85">
        <f>'Jadual5-2digit'!CG17</f>
        <v>110.789765423501</v>
      </c>
      <c r="CG25" s="85">
        <f>'Jadual5-2digit'!CH17</f>
        <v>94.236309999741707</v>
      </c>
      <c r="CH25" s="85">
        <f>'Jadual5-2digit'!CI17</f>
        <v>98.798587314737901</v>
      </c>
      <c r="CI25" s="85">
        <f>'Jadual5-2digit'!CJ17</f>
        <v>110.577111605046</v>
      </c>
      <c r="CJ25" s="85">
        <f>'Jadual5-2digit'!CK17</f>
        <v>118.716772979269</v>
      </c>
      <c r="CK25" s="85">
        <f>'Jadual5-2digit'!CL17</f>
        <v>119.92576006774</v>
      </c>
      <c r="CL25" s="85">
        <f>'Jadual5-2digit'!CM17</f>
        <v>125.79069915913</v>
      </c>
      <c r="CM25" s="85">
        <f>'Jadual5-2digit'!CN17</f>
        <v>145.889316254666</v>
      </c>
      <c r="CN25" s="85">
        <f>'Jadual5-2digit'!CO17</f>
        <v>127.623859531189</v>
      </c>
      <c r="CO25" s="85">
        <f>'Jadual5-2digit'!CP17</f>
        <v>120.78001867450701</v>
      </c>
      <c r="CP25" s="85">
        <f>'Jadual5-2digit'!CQ17</f>
        <v>116.633760729823</v>
      </c>
      <c r="CQ25" s="85">
        <f>'Jadual5-2digit'!CR17</f>
        <v>126.38218106147001</v>
      </c>
      <c r="CR25" s="85">
        <f>'Jadual5-2digit'!CS17</f>
        <v>120.291740628586</v>
      </c>
      <c r="CS25" s="85">
        <f>'Jadual5-2digit'!CT17</f>
        <v>112.530927134224</v>
      </c>
      <c r="CT25" s="85">
        <f>'Jadual5-2digit'!CU17</f>
        <v>108.875780379752</v>
      </c>
      <c r="CU25" s="85">
        <f>'Jadual5-2digit'!CV17</f>
        <v>119.83292917783599</v>
      </c>
      <c r="CV25" s="85">
        <f>'Jadual5-2digit'!CW17</f>
        <v>127.281619454113</v>
      </c>
      <c r="CW25" s="85">
        <f>'Jadual5-2digit'!CX17</f>
        <v>126.402306138951</v>
      </c>
      <c r="CX25" s="85">
        <f>'Jadual5-2digit'!CY17</f>
        <v>136.799096895574</v>
      </c>
      <c r="CY25" s="85">
        <f>'Jadual5-2digit'!CZ17</f>
        <v>151.376504149667</v>
      </c>
      <c r="CZ25" s="85">
        <f>'Jadual5-2digit'!DA17</f>
        <v>130.92997937929999</v>
      </c>
      <c r="DA25" s="85">
        <f>'Jadual5-2digit'!DB17</f>
        <v>126.682910672405</v>
      </c>
      <c r="DB25" s="85">
        <f>'Jadual5-2digit'!DC17</f>
        <v>120.85692195401801</v>
      </c>
      <c r="DC25" s="85">
        <f>'Jadual5-2digit'!DD17</f>
        <v>130.347732649243</v>
      </c>
      <c r="DD25" s="85">
        <f>'Jadual5-2digit'!DE17</f>
        <v>131.069284070696</v>
      </c>
      <c r="DE25" s="85">
        <f>'Jadual5-2digit'!DF17</f>
        <v>121.329210067527</v>
      </c>
      <c r="DF25" s="85">
        <f>'Jadual5-2digit'!DG17</f>
        <v>117.84744367973499</v>
      </c>
      <c r="DG25" s="85">
        <f>'Jadual5-2digit'!DH17</f>
        <v>131.68892914299201</v>
      </c>
      <c r="DH25" s="85">
        <f>'Jadual5-2digit'!DI17</f>
        <v>138.560671227005</v>
      </c>
      <c r="DI25" s="85">
        <f>'Jadual5-2digit'!DJ17</f>
        <v>138.11512138526001</v>
      </c>
      <c r="DJ25" s="85">
        <f>'Jadual5-2digit'!DK17</f>
        <v>140.87388410203599</v>
      </c>
      <c r="DK25" s="85">
        <f>'Jadual5-2digit'!DL17</f>
        <v>158.19379409676199</v>
      </c>
      <c r="DL25" s="85">
        <f>'Jadual5-2digit'!DM17</f>
        <v>139.78320102646799</v>
      </c>
      <c r="DM25" s="85">
        <f>'Jadual5-2digit'!DN17</f>
        <v>131.232901625149</v>
      </c>
      <c r="DN25" s="85">
        <f>'Jadual5-2digit'!DO17</f>
        <v>127.186983282892</v>
      </c>
      <c r="DO25" s="85">
        <f>'Jadual5-2digit'!DP17</f>
        <v>141.42953447301099</v>
      </c>
      <c r="DP25" s="85">
        <f>'Jadual5-2digit'!DQ17</f>
        <v>141.365618834081</v>
      </c>
      <c r="DQ25" s="85">
        <f>'Jadual5-2digit'!DR17</f>
        <v>133.16190163116599</v>
      </c>
      <c r="DR25" s="85">
        <f>'Jadual5-2digit'!DS17</f>
        <v>134.47459375732501</v>
      </c>
      <c r="DS25" s="85">
        <f>'Jadual5-2digit'!DT17</f>
        <v>145.90714444784001</v>
      </c>
      <c r="DT25" s="85">
        <f>'Jadual5-2digit'!DU17</f>
        <v>150.87979586659901</v>
      </c>
      <c r="DU25" s="85">
        <f>'Jadual5-2digit'!DV17</f>
        <v>149.266078637899</v>
      </c>
      <c r="DV25" s="85">
        <f>'Jadual5-2digit'!DW17</f>
        <v>154.27265696809101</v>
      </c>
      <c r="DW25" s="85">
        <f>'Jadual5-2digit'!DX17</f>
        <v>169.72713500348976</v>
      </c>
      <c r="DX25" s="85">
        <f>'Jadual5-2digit'!DY17</f>
        <v>149.28659438557801</v>
      </c>
      <c r="DY25" s="85">
        <f>'Jadual5-2digit'!DZ17</f>
        <v>142.59342422784201</v>
      </c>
      <c r="DZ25" s="85">
        <f>'Jadual5-2digit'!EA17</f>
        <v>136.683990146936</v>
      </c>
      <c r="EA25" s="85">
        <f>'Jadual5-2digit'!EB17</f>
        <v>152.34517719588499</v>
      </c>
      <c r="EB25" s="85">
        <f>'Jadual5-2digit'!EC17</f>
        <v>156.718237751895</v>
      </c>
      <c r="EC25" s="85">
        <f>'Jadual5-2digit'!ED17</f>
        <v>144.367752061338</v>
      </c>
      <c r="ED25" s="85">
        <f>'Jadual5-2digit'!EE17</f>
        <v>142.35020644574001</v>
      </c>
      <c r="EE25" s="85">
        <f>'Jadual5-2digit'!EF17</f>
        <v>157.87236016500401</v>
      </c>
      <c r="EF25" s="85">
        <f>'Jadual5-2digit'!EG17</f>
        <v>165.40578089626828</v>
      </c>
      <c r="EG25" s="85">
        <f>'Jadual5-2digit'!EH17</f>
        <v>0</v>
      </c>
      <c r="EH25" s="85">
        <f>'Jadual5-2digit'!EI17</f>
        <v>0</v>
      </c>
      <c r="EI25" s="85">
        <f>'Jadual5-2digit'!EJ17</f>
        <v>0</v>
      </c>
      <c r="EJ25" s="85">
        <f t="shared" si="7"/>
        <v>84.465314928266125</v>
      </c>
      <c r="EK25" s="85">
        <f t="shared" si="8"/>
        <v>103.82350914123965</v>
      </c>
      <c r="EL25" s="85">
        <f t="shared" si="9"/>
        <v>103.42002295884834</v>
      </c>
      <c r="EM25" s="85">
        <f t="shared" si="10"/>
        <v>108.291152971646</v>
      </c>
      <c r="EN25" s="85">
        <f t="shared" si="11"/>
        <v>90.069704947235266</v>
      </c>
      <c r="EO25" s="85">
        <f t="shared" si="12"/>
        <v>107.03373017834734</v>
      </c>
      <c r="EP25" s="85">
        <f t="shared" si="13"/>
        <v>108.94363117239466</v>
      </c>
      <c r="EQ25" s="85">
        <f t="shared" si="14"/>
        <v>115.28616474165466</v>
      </c>
      <c r="ER25" s="85">
        <f t="shared" si="15"/>
        <v>103.17668332982878</v>
      </c>
      <c r="ES25" s="85">
        <f t="shared" si="16"/>
        <v>109.67633900707334</v>
      </c>
      <c r="ET25" s="85">
        <f t="shared" si="17"/>
        <v>110.79253666592733</v>
      </c>
      <c r="EU25" s="85">
        <f t="shared" si="18"/>
        <v>117.00967488449</v>
      </c>
      <c r="EV25" s="85">
        <f t="shared" si="19"/>
        <v>107.06259110166768</v>
      </c>
      <c r="EW25" s="85">
        <f t="shared" si="20"/>
        <v>112.62851151765334</v>
      </c>
      <c r="EX25" s="85">
        <f t="shared" si="21"/>
        <v>116.01977078331133</v>
      </c>
      <c r="EY25" s="85">
        <f t="shared" si="22"/>
        <v>121.99978689735167</v>
      </c>
      <c r="EZ25" s="85">
        <f t="shared" si="23"/>
        <v>112.511391835461</v>
      </c>
      <c r="FA25" s="85">
        <f t="shared" si="24"/>
        <v>117.69440754466399</v>
      </c>
      <c r="FB25" s="85">
        <f t="shared" si="25"/>
        <v>122.09916582999966</v>
      </c>
      <c r="FC25" s="85">
        <f t="shared" si="26"/>
        <v>124.427801606241</v>
      </c>
      <c r="FD25" s="85">
        <f t="shared" si="27"/>
        <v>114.69358786117367</v>
      </c>
      <c r="FE25" s="85">
        <f t="shared" si="28"/>
        <v>83.333086442536867</v>
      </c>
      <c r="FF25" s="85">
        <f t="shared" si="29"/>
        <v>125.95978611969599</v>
      </c>
      <c r="FG25" s="85">
        <f t="shared" si="30"/>
        <v>128.51295502102667</v>
      </c>
      <c r="FH25" s="85">
        <f t="shared" si="31"/>
        <v>119.500402375429</v>
      </c>
      <c r="FI25" s="85">
        <f t="shared" si="32"/>
        <v>107.18032413875922</v>
      </c>
      <c r="FJ25" s="85">
        <f t="shared" si="33"/>
        <v>109.36415729968429</v>
      </c>
      <c r="FK25" s="85">
        <f t="shared" si="34"/>
        <v>130.53525849384533</v>
      </c>
      <c r="FL25" s="85">
        <f t="shared" si="35"/>
        <v>121.67921297850633</v>
      </c>
      <c r="FM25" s="85">
        <f t="shared" si="36"/>
        <v>119.73494960809334</v>
      </c>
      <c r="FN25" s="85">
        <f t="shared" si="37"/>
        <v>118.66344300390034</v>
      </c>
      <c r="FO25" s="85">
        <f t="shared" si="38"/>
        <v>138.192635728064</v>
      </c>
      <c r="FP25" s="85">
        <f t="shared" si="39"/>
        <v>126.15660400190767</v>
      </c>
      <c r="FQ25" s="85">
        <f t="shared" si="40"/>
        <v>127.582075595822</v>
      </c>
      <c r="FR25" s="85">
        <f t="shared" si="41"/>
        <v>129.36568134991066</v>
      </c>
      <c r="FS25" s="85">
        <f t="shared" si="42"/>
        <v>145.72759986135267</v>
      </c>
      <c r="FT25" s="85">
        <f t="shared" si="43"/>
        <v>132.73436197816966</v>
      </c>
      <c r="FU25" s="85">
        <f t="shared" si="44"/>
        <v>138.652351646086</v>
      </c>
      <c r="FV25" s="85">
        <f t="shared" si="45"/>
        <v>143.75384469058801</v>
      </c>
      <c r="FW25" s="85">
        <f t="shared" si="61"/>
        <v>157.75529020315994</v>
      </c>
      <c r="FX25" s="85">
        <f t="shared" si="78"/>
        <v>142.85466958678535</v>
      </c>
      <c r="FY25" s="85">
        <f t="shared" si="62"/>
        <v>151.14372233637266</v>
      </c>
      <c r="FZ25" s="85">
        <f t="shared" si="63"/>
        <v>155.2094491690041</v>
      </c>
      <c r="GA25" s="85">
        <f t="shared" si="64"/>
        <v>0</v>
      </c>
      <c r="GB25" s="85">
        <f t="shared" si="65"/>
        <v>97.236282342784705</v>
      </c>
      <c r="GC25" s="85">
        <f t="shared" si="66"/>
        <v>102.01568876599242</v>
      </c>
      <c r="GD25" s="85">
        <f t="shared" si="67"/>
        <v>107.88185300094314</v>
      </c>
      <c r="GE25" s="85">
        <f t="shared" si="68"/>
        <v>111.90362446754412</v>
      </c>
      <c r="GF25" s="85">
        <f t="shared" si="69"/>
        <v>117.4349884033749</v>
      </c>
      <c r="GG25" s="85">
        <f t="shared" si="70"/>
        <v>107.99548680780219</v>
      </c>
      <c r="GH25" s="85">
        <f t="shared" si="71"/>
        <v>112.01496127129083</v>
      </c>
      <c r="GI25" s="85">
        <f t="shared" si="72"/>
        <v>120.02586853016666</v>
      </c>
      <c r="GJ25" s="85">
        <f t="shared" si="73"/>
        <v>127.70145364921343</v>
      </c>
      <c r="GK25" s="85">
        <f t="shared" si="74"/>
        <v>138.38018610494788</v>
      </c>
      <c r="GL25" s="85">
        <f t="shared" si="75"/>
        <v>149.73594703072069</v>
      </c>
      <c r="GM25" s="85">
        <f t="shared" si="46"/>
        <v>100.00000000000004</v>
      </c>
      <c r="GN25" s="85">
        <f t="shared" si="47"/>
        <v>105.33330775990798</v>
      </c>
      <c r="GO25" s="85">
        <f t="shared" si="48"/>
        <v>110.16380847182985</v>
      </c>
      <c r="GP25" s="85">
        <f t="shared" si="49"/>
        <v>114.42766507499601</v>
      </c>
      <c r="GQ25" s="85">
        <f t="shared" si="50"/>
        <v>119.18319170409143</v>
      </c>
      <c r="GR25" s="85">
        <f t="shared" si="51"/>
        <v>113.12485386110832</v>
      </c>
      <c r="GS25" s="85">
        <f t="shared" si="52"/>
        <v>116.64503557692946</v>
      </c>
      <c r="GT25" s="85">
        <f t="shared" si="53"/>
        <v>124.56756032964098</v>
      </c>
      <c r="GU25" s="85">
        <f t="shared" si="54"/>
        <v>132.20799020224825</v>
      </c>
      <c r="GV25" s="85">
        <f t="shared" si="77"/>
        <v>143.2239621295009</v>
      </c>
      <c r="GW25" s="85">
        <f t="shared" si="76"/>
        <v>112.30196027304054</v>
      </c>
      <c r="GX25" s="182"/>
      <c r="GY25" s="180" t="s">
        <v>707</v>
      </c>
      <c r="GZ25" s="178"/>
      <c r="HA25"/>
      <c r="HB25" s="97"/>
      <c r="HC25" s="184"/>
    </row>
    <row r="26" spans="1:215" s="33" customFormat="1" ht="30" customHeight="1">
      <c r="A26" s="660"/>
      <c r="B26" s="80"/>
      <c r="C26" s="81">
        <v>2.7</v>
      </c>
      <c r="D26" s="82">
        <v>0.38260864516027698</v>
      </c>
      <c r="E26" s="164">
        <v>21</v>
      </c>
      <c r="F26" s="165"/>
      <c r="G26" s="165" t="s">
        <v>717</v>
      </c>
      <c r="H26" s="85">
        <f>'Jadual5-2digit'!I22</f>
        <v>83.827825999129402</v>
      </c>
      <c r="I26" s="85">
        <f>'Jadual5-2digit'!J22</f>
        <v>91.990432770568702</v>
      </c>
      <c r="J26" s="85">
        <f>'Jadual5-2digit'!K22</f>
        <v>93.493874978985104</v>
      </c>
      <c r="K26" s="85">
        <f>'Jadual5-2digit'!L22</f>
        <v>101.08466103654099</v>
      </c>
      <c r="L26" s="85">
        <f>'Jadual5-2digit'!M22</f>
        <v>116.78981437040601</v>
      </c>
      <c r="M26" s="85">
        <f>'Jadual5-2digit'!N22</f>
        <v>94.455487976078501</v>
      </c>
      <c r="N26" s="85">
        <f>'Jadual5-2digit'!O22</f>
        <v>105.646795194074</v>
      </c>
      <c r="O26" s="85">
        <f>'Jadual5-2digit'!P22</f>
        <v>100.660360356068</v>
      </c>
      <c r="P26" s="85">
        <f>'Jadual5-2digit'!Q22</f>
        <v>114.12728558937</v>
      </c>
      <c r="Q26" s="85">
        <f>'Jadual5-2digit'!R22</f>
        <v>103.817075208917</v>
      </c>
      <c r="R26" s="85">
        <f>'Jadual5-2digit'!S22</f>
        <v>90.993112124182304</v>
      </c>
      <c r="S26" s="85">
        <f>'Jadual5-2digit'!T22</f>
        <v>103.11327439567999</v>
      </c>
      <c r="T26" s="85">
        <f>'Jadual5-2digit'!U22</f>
        <v>87.113571245469203</v>
      </c>
      <c r="U26" s="85">
        <f>'Jadual5-2digit'!V22</f>
        <v>95.970587995011101</v>
      </c>
      <c r="V26" s="85">
        <f>'Jadual5-2digit'!W22</f>
        <v>97.064020408053906</v>
      </c>
      <c r="W26" s="85">
        <f>'Jadual5-2digit'!X22</f>
        <v>106.426127792191</v>
      </c>
      <c r="X26" s="85">
        <f>'Jadual5-2digit'!Y22</f>
        <v>120.33953610493499</v>
      </c>
      <c r="Y26" s="85">
        <f>'Jadual5-2digit'!Z22</f>
        <v>97.569399919581997</v>
      </c>
      <c r="Z26" s="85">
        <f>'Jadual5-2digit'!AA22</f>
        <v>107.91257381215</v>
      </c>
      <c r="AA26" s="85">
        <f>'Jadual5-2digit'!AB22</f>
        <v>107.058476902013</v>
      </c>
      <c r="AB26" s="85">
        <f>'Jadual5-2digit'!AC22</f>
        <v>117.870111910668</v>
      </c>
      <c r="AC26" s="85">
        <f>'Jadual5-2digit'!AD22</f>
        <v>109.13466949930999</v>
      </c>
      <c r="AD26" s="85">
        <f>'Jadual5-2digit'!AE22</f>
        <v>99.665679833568703</v>
      </c>
      <c r="AE26" s="85">
        <f>'Jadual5-2digit'!AF22</f>
        <v>107.149236245685</v>
      </c>
      <c r="AF26" s="85">
        <f>'Jadual5-2digit'!AG22</f>
        <v>89.392678284107006</v>
      </c>
      <c r="AG26" s="85">
        <f>'Jadual5-2digit'!AH22</f>
        <v>99.683596659348694</v>
      </c>
      <c r="AH26" s="85">
        <f>'Jadual5-2digit'!AI22</f>
        <v>104.40473903796899</v>
      </c>
      <c r="AI26" s="85">
        <f>'Jadual5-2digit'!AJ22</f>
        <v>113.321882720537</v>
      </c>
      <c r="AJ26" s="85">
        <f>'Jadual5-2digit'!AK22</f>
        <v>127.454641971453</v>
      </c>
      <c r="AK26" s="85">
        <f>'Jadual5-2digit'!AL22</f>
        <v>99.085684933631896</v>
      </c>
      <c r="AL26" s="85">
        <f>'Jadual5-2digit'!AM22</f>
        <v>112.01178391329999</v>
      </c>
      <c r="AM26" s="85">
        <f>'Jadual5-2digit'!AN22</f>
        <v>110.93138244196901</v>
      </c>
      <c r="AN26" s="85">
        <f>'Jadual5-2digit'!AO22</f>
        <v>121.2407882923</v>
      </c>
      <c r="AO26" s="85">
        <f>'Jadual5-2digit'!AP22</f>
        <v>119.237150846576</v>
      </c>
      <c r="AP26" s="85">
        <f>'Jadual5-2digit'!AQ22</f>
        <v>111.137546458439</v>
      </c>
      <c r="AQ26" s="85">
        <f>'Jadual5-2digit'!AR22</f>
        <v>105.455576837189</v>
      </c>
      <c r="AR26" s="85">
        <f>'Jadual5-2digit'!AS22</f>
        <v>97.231221462914903</v>
      </c>
      <c r="AS26" s="85">
        <f>'Jadual5-2digit'!AT22</f>
        <v>108.323667751805</v>
      </c>
      <c r="AT26" s="85">
        <f>'Jadual5-2digit'!AU22</f>
        <v>110.84397993105</v>
      </c>
      <c r="AU26" s="85">
        <f>'Jadual5-2digit'!AV22</f>
        <v>121.862809533061</v>
      </c>
      <c r="AV26" s="85">
        <f>'Jadual5-2digit'!AW22</f>
        <v>130.573387454992</v>
      </c>
      <c r="AW26" s="85">
        <f>'Jadual5-2digit'!AX22</f>
        <v>104.518109221125</v>
      </c>
      <c r="AX26" s="85">
        <f>'Jadual5-2digit'!AY22</f>
        <v>117.25061906592499</v>
      </c>
      <c r="AY26" s="85">
        <f>'Jadual5-2digit'!AZ22</f>
        <v>118.07891963453299</v>
      </c>
      <c r="AZ26" s="85">
        <f>'Jadual5-2digit'!BA22</f>
        <v>128.27996465395401</v>
      </c>
      <c r="BA26" s="85">
        <f>'Jadual5-2digit'!BB22</f>
        <v>125.22264105351201</v>
      </c>
      <c r="BB26" s="85">
        <f>'Jadual5-2digit'!BC22</f>
        <v>114.37677138295101</v>
      </c>
      <c r="BC26" s="85">
        <f>'Jadual5-2digit'!BD22</f>
        <v>114.10831754162599</v>
      </c>
      <c r="BD26" s="85">
        <f>'Jadual5-2digit'!BE22</f>
        <v>101.62772278791201</v>
      </c>
      <c r="BE26" s="85">
        <f>'Jadual5-2digit'!BF22</f>
        <v>115.011806084051</v>
      </c>
      <c r="BF26" s="85">
        <f>'Jadual5-2digit'!BG22</f>
        <v>119.71395808435101</v>
      </c>
      <c r="BG26" s="85">
        <f>'Jadual5-2digit'!BH22</f>
        <v>125.701971985143</v>
      </c>
      <c r="BH26" s="85">
        <f>'Jadual5-2digit'!BI22</f>
        <v>135.15189098226401</v>
      </c>
      <c r="BI26" s="85">
        <f>'Jadual5-2digit'!BJ22</f>
        <v>109.899598066018</v>
      </c>
      <c r="BJ26" s="85">
        <f>'Jadual5-2digit'!BK22</f>
        <v>125.11181368931599</v>
      </c>
      <c r="BK26" s="85">
        <f>'Jadual5-2digit'!BL22</f>
        <v>122.497054057277</v>
      </c>
      <c r="BL26" s="85">
        <f>'Jadual5-2digit'!BM22</f>
        <v>129.29598855094099</v>
      </c>
      <c r="BM26" s="85">
        <f>'Jadual5-2digit'!BN22</f>
        <v>127.17626919328301</v>
      </c>
      <c r="BN26" s="85">
        <f>'Jadual5-2digit'!BO22</f>
        <v>119.449161218471</v>
      </c>
      <c r="BO26" s="85">
        <f>'Jadual5-2digit'!BP22</f>
        <v>117.788543106514</v>
      </c>
      <c r="BP26" s="85">
        <f>'Jadual5-2digit'!BQ22</f>
        <v>105.701912342445</v>
      </c>
      <c r="BQ26" s="85">
        <f>'Jadual5-2digit'!BR22</f>
        <v>121.33916712406101</v>
      </c>
      <c r="BR26" s="85">
        <f>'Jadual5-2digit'!BS22</f>
        <v>123.938809701423</v>
      </c>
      <c r="BS26" s="85">
        <f>'Jadual5-2digit'!BT22</f>
        <v>131.30388862166299</v>
      </c>
      <c r="BT26" s="85">
        <f>'Jadual5-2digit'!BU22</f>
        <v>139.26474622873201</v>
      </c>
      <c r="BU26" s="85">
        <f>'Jadual5-2digit'!BV22</f>
        <v>149.576330836707</v>
      </c>
      <c r="BV26" s="85">
        <f>'Jadual5-2digit'!BW22</f>
        <v>151.619412178678</v>
      </c>
      <c r="BW26" s="85">
        <f>'Jadual5-2digit'!BX22</f>
        <v>150.71763199787401</v>
      </c>
      <c r="BX26" s="85">
        <f>'Jadual5-2digit'!BY22</f>
        <v>161.061431873224</v>
      </c>
      <c r="BY26" s="85">
        <f>'Jadual5-2digit'!BZ22</f>
        <v>150.00122038370699</v>
      </c>
      <c r="BZ26" s="85">
        <f>'Jadual5-2digit'!CA22</f>
        <v>135.946280415209</v>
      </c>
      <c r="CA26" s="85">
        <f>'Jadual5-2digit'!CB22</f>
        <v>138.44617412737301</v>
      </c>
      <c r="CB26" s="85">
        <f>'Jadual5-2digit'!CC22</f>
        <v>125.702292341461</v>
      </c>
      <c r="CC26" s="85">
        <f>'Jadual5-2digit'!CD22</f>
        <v>147.26866643321799</v>
      </c>
      <c r="CD26" s="85">
        <f>'Jadual5-2digit'!CE22</f>
        <v>153.465953671737</v>
      </c>
      <c r="CE26" s="85">
        <f>'Jadual5-2digit'!CF22</f>
        <v>149.85189654235299</v>
      </c>
      <c r="CF26" s="85">
        <f>'Jadual5-2digit'!CG22</f>
        <v>149.412319474458</v>
      </c>
      <c r="CG26" s="85">
        <f>'Jadual5-2digit'!CH22</f>
        <v>166.058198914889</v>
      </c>
      <c r="CH26" s="85">
        <f>'Jadual5-2digit'!CI22</f>
        <v>165.129645639784</v>
      </c>
      <c r="CI26" s="85">
        <f>'Jadual5-2digit'!CJ22</f>
        <v>170.264579798689</v>
      </c>
      <c r="CJ26" s="85">
        <f>'Jadual5-2digit'!CK22</f>
        <v>184.76046902532201</v>
      </c>
      <c r="CK26" s="85">
        <f>'Jadual5-2digit'!CL22</f>
        <v>177.66729933993599</v>
      </c>
      <c r="CL26" s="85">
        <f>'Jadual5-2digit'!CM22</f>
        <v>162.00413892428401</v>
      </c>
      <c r="CM26" s="85">
        <f>'Jadual5-2digit'!CN22</f>
        <v>167.67002268354901</v>
      </c>
      <c r="CN26" s="85">
        <f>'Jadual5-2digit'!CO22</f>
        <v>150.82617292638099</v>
      </c>
      <c r="CO26" s="85">
        <f>'Jadual5-2digit'!CP22</f>
        <v>155.21216141980599</v>
      </c>
      <c r="CP26" s="85">
        <f>'Jadual5-2digit'!CQ22</f>
        <v>162.67516622742801</v>
      </c>
      <c r="CQ26" s="85">
        <f>'Jadual5-2digit'!CR22</f>
        <v>159.877982486771</v>
      </c>
      <c r="CR26" s="85">
        <f>'Jadual5-2digit'!CS22</f>
        <v>154.89881538195701</v>
      </c>
      <c r="CS26" s="85">
        <f>'Jadual5-2digit'!CT22</f>
        <v>173.359052148361</v>
      </c>
      <c r="CT26" s="85">
        <f>'Jadual5-2digit'!CU22</f>
        <v>180.84745808148099</v>
      </c>
      <c r="CU26" s="85">
        <f>'Jadual5-2digit'!CV22</f>
        <v>184.895052046041</v>
      </c>
      <c r="CV26" s="85">
        <f>'Jadual5-2digit'!CW22</f>
        <v>191.053910697048</v>
      </c>
      <c r="CW26" s="85">
        <f>'Jadual5-2digit'!CX22</f>
        <v>181.86712618634499</v>
      </c>
      <c r="CX26" s="85">
        <f>'Jadual5-2digit'!CY22</f>
        <v>164.99073791885601</v>
      </c>
      <c r="CY26" s="85">
        <f>'Jadual5-2digit'!CZ22</f>
        <v>175.90996595167601</v>
      </c>
      <c r="CZ26" s="85">
        <f>'Jadual5-2digit'!DA22</f>
        <v>155.92848328459399</v>
      </c>
      <c r="DA26" s="85">
        <f>'Jadual5-2digit'!DB22</f>
        <v>169.25106174401199</v>
      </c>
      <c r="DB26" s="85">
        <f>'Jadual5-2digit'!DC22</f>
        <v>170.78958281039399</v>
      </c>
      <c r="DC26" s="85">
        <f>'Jadual5-2digit'!DD22</f>
        <v>163.855387337922</v>
      </c>
      <c r="DD26" s="85">
        <f>'Jadual5-2digit'!DE22</f>
        <v>160.05868955746499</v>
      </c>
      <c r="DE26" s="85">
        <f>'Jadual5-2digit'!DF22</f>
        <v>165.31130391990999</v>
      </c>
      <c r="DF26" s="85">
        <f>'Jadual5-2digit'!DG22</f>
        <v>173.96450262931401</v>
      </c>
      <c r="DG26" s="85">
        <f>'Jadual5-2digit'!DH22</f>
        <v>176.18223715147499</v>
      </c>
      <c r="DH26" s="85">
        <f>'Jadual5-2digit'!DI22</f>
        <v>178.29085703328801</v>
      </c>
      <c r="DI26" s="85">
        <f>'Jadual5-2digit'!DJ22</f>
        <v>177.86702122086601</v>
      </c>
      <c r="DJ26" s="85">
        <f>'Jadual5-2digit'!DK22</f>
        <v>154.33666185057101</v>
      </c>
      <c r="DK26" s="85">
        <f>'Jadual5-2digit'!DL22</f>
        <v>175.49100183641599</v>
      </c>
      <c r="DL26" s="85">
        <f>'Jadual5-2digit'!DM22</f>
        <v>161.683784548825</v>
      </c>
      <c r="DM26" s="85">
        <f>'Jadual5-2digit'!DN22</f>
        <v>180.08426451826901</v>
      </c>
      <c r="DN26" s="85">
        <f>'Jadual5-2digit'!DO22</f>
        <v>180.94277158483101</v>
      </c>
      <c r="DO26" s="85">
        <f>'Jadual5-2digit'!DP22</f>
        <v>176.254336526348</v>
      </c>
      <c r="DP26" s="85">
        <f>'Jadual5-2digit'!DQ22</f>
        <v>167.13274654704401</v>
      </c>
      <c r="DQ26" s="85">
        <f>'Jadual5-2digit'!DR22</f>
        <v>179.838407490858</v>
      </c>
      <c r="DR26" s="85">
        <f>'Jadual5-2digit'!DS22</f>
        <v>186.765211020945</v>
      </c>
      <c r="DS26" s="85">
        <f>'Jadual5-2digit'!DT22</f>
        <v>186.06501111357599</v>
      </c>
      <c r="DT26" s="85">
        <f>'Jadual5-2digit'!DU22</f>
        <v>188.00349001822099</v>
      </c>
      <c r="DU26" s="85">
        <f>'Jadual5-2digit'!DV22</f>
        <v>182.310889502978</v>
      </c>
      <c r="DV26" s="85">
        <f>'Jadual5-2digit'!DW22</f>
        <v>162.75162330997799</v>
      </c>
      <c r="DW26" s="85">
        <f>'Jadual5-2digit'!DX22</f>
        <v>185.45141501189113</v>
      </c>
      <c r="DX26" s="85">
        <f>'Jadual5-2digit'!DY22</f>
        <v>164.763805616139</v>
      </c>
      <c r="DY26" s="85">
        <f>'Jadual5-2digit'!DZ22</f>
        <v>192.55583778528199</v>
      </c>
      <c r="DZ26" s="85">
        <f>'Jadual5-2digit'!EA22</f>
        <v>192.45830282476601</v>
      </c>
      <c r="EA26" s="85">
        <f>'Jadual5-2digit'!EB22</f>
        <v>188.09781972351499</v>
      </c>
      <c r="EB26" s="85">
        <f>'Jadual5-2digit'!EC22</f>
        <v>182.50714464799199</v>
      </c>
      <c r="EC26" s="85">
        <f>'Jadual5-2digit'!ED22</f>
        <v>192.87860717605199</v>
      </c>
      <c r="ED26" s="85">
        <f>'Jadual5-2digit'!EE22</f>
        <v>202.144589048906</v>
      </c>
      <c r="EE26" s="85">
        <f>'Jadual5-2digit'!EF22</f>
        <v>202.83767147565001</v>
      </c>
      <c r="EF26" s="85">
        <f>'Jadual5-2digit'!EG22</f>
        <v>207.00570712657063</v>
      </c>
      <c r="EG26" s="85">
        <f>'Jadual5-2digit'!EH22</f>
        <v>0</v>
      </c>
      <c r="EH26" s="85">
        <f>'Jadual5-2digit'!EI22</f>
        <v>0</v>
      </c>
      <c r="EI26" s="85">
        <f>'Jadual5-2digit'!EJ22</f>
        <v>0</v>
      </c>
      <c r="EJ26" s="85">
        <f t="shared" si="7"/>
        <v>89.770711249561074</v>
      </c>
      <c r="EK26" s="85">
        <f t="shared" si="8"/>
        <v>104.10998779434185</v>
      </c>
      <c r="EL26" s="85">
        <f t="shared" si="9"/>
        <v>106.81148037983733</v>
      </c>
      <c r="EM26" s="85">
        <f t="shared" si="10"/>
        <v>99.307820576259758</v>
      </c>
      <c r="EN26" s="85">
        <f t="shared" si="11"/>
        <v>93.382726549511403</v>
      </c>
      <c r="EO26" s="85">
        <f t="shared" si="12"/>
        <v>108.11168793890266</v>
      </c>
      <c r="EP26" s="85">
        <f t="shared" si="13"/>
        <v>110.947054208277</v>
      </c>
      <c r="EQ26" s="85">
        <f t="shared" si="14"/>
        <v>105.31652852618789</v>
      </c>
      <c r="ER26" s="85">
        <f t="shared" si="15"/>
        <v>97.827004660474884</v>
      </c>
      <c r="ES26" s="85">
        <f t="shared" si="16"/>
        <v>113.28740320854064</v>
      </c>
      <c r="ET26" s="85">
        <f t="shared" si="17"/>
        <v>114.727984882523</v>
      </c>
      <c r="EU26" s="85">
        <f t="shared" si="18"/>
        <v>111.94342471406799</v>
      </c>
      <c r="EV26" s="85">
        <f t="shared" si="19"/>
        <v>105.46628971525665</v>
      </c>
      <c r="EW26" s="85">
        <f t="shared" si="20"/>
        <v>118.98476873639265</v>
      </c>
      <c r="EX26" s="85">
        <f t="shared" si="21"/>
        <v>121.20316778480401</v>
      </c>
      <c r="EY26" s="85">
        <f t="shared" si="22"/>
        <v>117.90257665936299</v>
      </c>
      <c r="EZ26" s="85">
        <f t="shared" si="23"/>
        <v>112.11782898543801</v>
      </c>
      <c r="FA26" s="85">
        <f t="shared" si="24"/>
        <v>123.58448701114166</v>
      </c>
      <c r="FB26" s="85">
        <f t="shared" si="25"/>
        <v>125.63495209917799</v>
      </c>
      <c r="FC26" s="85">
        <f t="shared" si="26"/>
        <v>121.47132450608933</v>
      </c>
      <c r="FD26" s="85">
        <f t="shared" si="27"/>
        <v>116.99329638930966</v>
      </c>
      <c r="FE26" s="85">
        <f t="shared" si="28"/>
        <v>140.0483218957007</v>
      </c>
      <c r="FF26" s="85">
        <f t="shared" si="29"/>
        <v>154.46615868325867</v>
      </c>
      <c r="FG26" s="85">
        <f t="shared" si="30"/>
        <v>141.464558308763</v>
      </c>
      <c r="FH26" s="85">
        <f t="shared" si="31"/>
        <v>142.14563748213865</v>
      </c>
      <c r="FI26" s="85">
        <f t="shared" si="32"/>
        <v>155.1074716439</v>
      </c>
      <c r="FJ26" s="85">
        <f t="shared" si="33"/>
        <v>173.38489815459832</v>
      </c>
      <c r="FK26" s="85">
        <f t="shared" si="34"/>
        <v>169.11382031592299</v>
      </c>
      <c r="FL26" s="85">
        <f t="shared" si="35"/>
        <v>156.23783352453833</v>
      </c>
      <c r="FM26" s="85">
        <f t="shared" si="36"/>
        <v>162.71195000569634</v>
      </c>
      <c r="FN26" s="85">
        <f t="shared" si="37"/>
        <v>185.59880694152332</v>
      </c>
      <c r="FO26" s="85">
        <f t="shared" si="38"/>
        <v>174.25594335229232</v>
      </c>
      <c r="FP26" s="85">
        <f t="shared" si="39"/>
        <v>165.32304261299998</v>
      </c>
      <c r="FQ26" s="85">
        <f t="shared" si="40"/>
        <v>163.07512693843231</v>
      </c>
      <c r="FR26" s="85">
        <f t="shared" si="41"/>
        <v>176.14586560469232</v>
      </c>
      <c r="FS26" s="85">
        <f t="shared" si="42"/>
        <v>169.23156163595101</v>
      </c>
      <c r="FT26" s="85">
        <f t="shared" si="43"/>
        <v>174.23694021730833</v>
      </c>
      <c r="FU26" s="85">
        <f t="shared" si="44"/>
        <v>174.40849685474998</v>
      </c>
      <c r="FV26" s="85">
        <f t="shared" si="45"/>
        <v>186.94457071758066</v>
      </c>
      <c r="FW26" s="85">
        <f t="shared" si="61"/>
        <v>176.8379759416157</v>
      </c>
      <c r="FX26" s="85">
        <f t="shared" si="78"/>
        <v>183.25931540872898</v>
      </c>
      <c r="FY26" s="85">
        <f t="shared" si="62"/>
        <v>187.82785718251967</v>
      </c>
      <c r="FZ26" s="85">
        <f t="shared" si="63"/>
        <v>203.99598921704219</v>
      </c>
      <c r="GA26" s="85">
        <f t="shared" si="64"/>
        <v>0</v>
      </c>
      <c r="GB26" s="85">
        <f t="shared" si="65"/>
        <v>100.23072647458008</v>
      </c>
      <c r="GC26" s="85">
        <f t="shared" si="66"/>
        <v>104.14715623223034</v>
      </c>
      <c r="GD26" s="85">
        <f t="shared" si="67"/>
        <v>108.61413091717951</v>
      </c>
      <c r="GE26" s="85">
        <f t="shared" si="68"/>
        <v>115.21807541215109</v>
      </c>
      <c r="GF26" s="85">
        <f t="shared" si="69"/>
        <v>120.44575603191922</v>
      </c>
      <c r="GG26" s="85">
        <f t="shared" si="70"/>
        <v>137.16925898942299</v>
      </c>
      <c r="GH26" s="85">
        <f t="shared" si="71"/>
        <v>156.87933576021231</v>
      </c>
      <c r="GI26" s="85">
        <f t="shared" si="72"/>
        <v>168.18286349058599</v>
      </c>
      <c r="GJ26" s="85">
        <f t="shared" si="73"/>
        <v>168.18134505204154</v>
      </c>
      <c r="GK26" s="85">
        <f t="shared" si="74"/>
        <v>178.53000259654632</v>
      </c>
      <c r="GL26" s="85">
        <f t="shared" si="75"/>
        <v>191.69438726943025</v>
      </c>
      <c r="GM26" s="85">
        <f t="shared" si="46"/>
        <v>100.00000000000001</v>
      </c>
      <c r="GN26" s="85">
        <f t="shared" si="47"/>
        <v>104.43949930571972</v>
      </c>
      <c r="GO26" s="85">
        <f t="shared" si="48"/>
        <v>109.44645436640162</v>
      </c>
      <c r="GP26" s="85">
        <f t="shared" si="49"/>
        <v>115.88920072395406</v>
      </c>
      <c r="GQ26" s="85">
        <f t="shared" si="50"/>
        <v>120.70214815046175</v>
      </c>
      <c r="GR26" s="85">
        <f t="shared" si="51"/>
        <v>138.243083819258</v>
      </c>
      <c r="GS26" s="85">
        <f t="shared" si="52"/>
        <v>159.93795689913998</v>
      </c>
      <c r="GT26" s="85">
        <f t="shared" si="53"/>
        <v>169.70113345601257</v>
      </c>
      <c r="GU26" s="85">
        <f t="shared" si="54"/>
        <v>168.4438991980189</v>
      </c>
      <c r="GV26" s="85">
        <f t="shared" si="77"/>
        <v>178.10699593281367</v>
      </c>
      <c r="GW26" s="85">
        <f t="shared" si="76"/>
        <v>143.7707904520727</v>
      </c>
      <c r="GX26" s="179"/>
      <c r="GY26" s="180" t="s">
        <v>718</v>
      </c>
      <c r="GZ26" s="178"/>
      <c r="HA26"/>
      <c r="HB26" s="97"/>
      <c r="HC26" s="184"/>
    </row>
    <row r="27" spans="1:215" s="33" customFormat="1" ht="18" customHeight="1">
      <c r="A27" s="660"/>
      <c r="B27" s="80"/>
      <c r="C27" s="81">
        <v>2.8</v>
      </c>
      <c r="D27" s="82">
        <v>2.9729763069999402</v>
      </c>
      <c r="E27" s="169">
        <v>23</v>
      </c>
      <c r="F27" s="165"/>
      <c r="G27" s="165" t="str">
        <f>VLOOKUP(E27,'Jadual5-2digit'!$F$7:$H$36,3,0)</f>
        <v>Pembuatan produk galian bukan logam lain</v>
      </c>
      <c r="H27" s="85">
        <f>'Jadual5-2digit'!I25</f>
        <v>94.772677230843499</v>
      </c>
      <c r="I27" s="85">
        <f>'Jadual5-2digit'!J25</f>
        <v>88.426123007221506</v>
      </c>
      <c r="J27" s="85">
        <f>'Jadual5-2digit'!K25</f>
        <v>100.375162211076</v>
      </c>
      <c r="K27" s="85">
        <f>'Jadual5-2digit'!L25</f>
        <v>96.923447041922898</v>
      </c>
      <c r="L27" s="85">
        <f>'Jadual5-2digit'!M25</f>
        <v>98.403308460681203</v>
      </c>
      <c r="M27" s="85">
        <f>'Jadual5-2digit'!N25</f>
        <v>102.124332284907</v>
      </c>
      <c r="N27" s="85">
        <f>'Jadual5-2digit'!O25</f>
        <v>99.508959069799999</v>
      </c>
      <c r="O27" s="85">
        <f>'Jadual5-2digit'!P25</f>
        <v>99.858663823164093</v>
      </c>
      <c r="P27" s="85">
        <f>'Jadual5-2digit'!Q25</f>
        <v>100.857453311545</v>
      </c>
      <c r="Q27" s="85">
        <f>'Jadual5-2digit'!R25</f>
        <v>106.268818561486</v>
      </c>
      <c r="R27" s="85">
        <f>'Jadual5-2digit'!S25</f>
        <v>104.107118563009</v>
      </c>
      <c r="S27" s="85">
        <f>'Jadual5-2digit'!T25</f>
        <v>108.373936434344</v>
      </c>
      <c r="T27" s="85">
        <f>'Jadual5-2digit'!U25</f>
        <v>101.503224591864</v>
      </c>
      <c r="U27" s="85">
        <f>'Jadual5-2digit'!V25</f>
        <v>91.541825670330496</v>
      </c>
      <c r="V27" s="85">
        <f>'Jadual5-2digit'!W25</f>
        <v>104.205230689269</v>
      </c>
      <c r="W27" s="85">
        <f>'Jadual5-2digit'!X25</f>
        <v>101.172119738649</v>
      </c>
      <c r="X27" s="85">
        <f>'Jadual5-2digit'!Y25</f>
        <v>102.305129806563</v>
      </c>
      <c r="Y27" s="85">
        <f>'Jadual5-2digit'!Z25</f>
        <v>106.57827957558101</v>
      </c>
      <c r="Z27" s="85">
        <f>'Jadual5-2digit'!AA25</f>
        <v>103.318346676039</v>
      </c>
      <c r="AA27" s="85">
        <f>'Jadual5-2digit'!AB25</f>
        <v>106.17706019508699</v>
      </c>
      <c r="AB27" s="85">
        <f>'Jadual5-2digit'!AC25</f>
        <v>105.116325876375</v>
      </c>
      <c r="AC27" s="85">
        <f>'Jadual5-2digit'!AD25</f>
        <v>111.06377206542901</v>
      </c>
      <c r="AD27" s="85">
        <f>'Jadual5-2digit'!AE25</f>
        <v>109.18173522954299</v>
      </c>
      <c r="AE27" s="85">
        <f>'Jadual5-2digit'!AF25</f>
        <v>110.704633779613</v>
      </c>
      <c r="AF27" s="85">
        <f>'Jadual5-2digit'!AG25</f>
        <v>103.752356969529</v>
      </c>
      <c r="AG27" s="85">
        <f>'Jadual5-2digit'!AH25</f>
        <v>97.116139124345395</v>
      </c>
      <c r="AH27" s="85">
        <f>'Jadual5-2digit'!AI25</f>
        <v>109.111778797852</v>
      </c>
      <c r="AI27" s="85">
        <f>'Jadual5-2digit'!AJ25</f>
        <v>105.875667663203</v>
      </c>
      <c r="AJ27" s="85">
        <f>'Jadual5-2digit'!AK25</f>
        <v>107.424733814248</v>
      </c>
      <c r="AK27" s="85">
        <f>'Jadual5-2digit'!AL25</f>
        <v>110.790251286028</v>
      </c>
      <c r="AL27" s="85">
        <f>'Jadual5-2digit'!AM25</f>
        <v>109.789231232701</v>
      </c>
      <c r="AM27" s="85">
        <f>'Jadual5-2digit'!AN25</f>
        <v>112.057252537366</v>
      </c>
      <c r="AN27" s="85">
        <f>'Jadual5-2digit'!AO25</f>
        <v>109.102814243556</v>
      </c>
      <c r="AO27" s="85">
        <f>'Jadual5-2digit'!AP25</f>
        <v>115.358355829624</v>
      </c>
      <c r="AP27" s="85">
        <f>'Jadual5-2digit'!AQ25</f>
        <v>113.707529578121</v>
      </c>
      <c r="AQ27" s="85">
        <f>'Jadual5-2digit'!AR25</f>
        <v>115.309572780408</v>
      </c>
      <c r="AR27" s="85">
        <f>'Jadual5-2digit'!AS25</f>
        <v>111.46013630840299</v>
      </c>
      <c r="AS27" s="85">
        <f>'Jadual5-2digit'!AT25</f>
        <v>102.563078464556</v>
      </c>
      <c r="AT27" s="85">
        <f>'Jadual5-2digit'!AU25</f>
        <v>114.737758168216</v>
      </c>
      <c r="AU27" s="85">
        <f>'Jadual5-2digit'!AV25</f>
        <v>111.62609038689401</v>
      </c>
      <c r="AV27" s="85">
        <f>'Jadual5-2digit'!AW25</f>
        <v>113.81578820659399</v>
      </c>
      <c r="AW27" s="85">
        <f>'Jadual5-2digit'!AX25</f>
        <v>117.263668978475</v>
      </c>
      <c r="AX27" s="85">
        <f>'Jadual5-2digit'!AY25</f>
        <v>117.98938733170201</v>
      </c>
      <c r="AY27" s="85">
        <f>'Jadual5-2digit'!AZ25</f>
        <v>118.004466571682</v>
      </c>
      <c r="AZ27" s="85">
        <f>'Jadual5-2digit'!BA25</f>
        <v>115.017574677084</v>
      </c>
      <c r="BA27" s="85">
        <f>'Jadual5-2digit'!BB25</f>
        <v>120.134651294441</v>
      </c>
      <c r="BB27" s="85">
        <f>'Jadual5-2digit'!BC25</f>
        <v>118.44552769463201</v>
      </c>
      <c r="BC27" s="85">
        <f>'Jadual5-2digit'!BD25</f>
        <v>120.31755034197499</v>
      </c>
      <c r="BD27" s="85">
        <f>'Jadual5-2digit'!BE25</f>
        <v>117.90555554499601</v>
      </c>
      <c r="BE27" s="85">
        <f>'Jadual5-2digit'!BF25</f>
        <v>107.640896655029</v>
      </c>
      <c r="BF27" s="85">
        <f>'Jadual5-2digit'!BG25</f>
        <v>119.555072398329</v>
      </c>
      <c r="BG27" s="85">
        <f>'Jadual5-2digit'!BH25</f>
        <v>116.623526775743</v>
      </c>
      <c r="BH27" s="85">
        <f>'Jadual5-2digit'!BI25</f>
        <v>118.420704137652</v>
      </c>
      <c r="BI27" s="85">
        <f>'Jadual5-2digit'!BJ25</f>
        <v>123.275700725904</v>
      </c>
      <c r="BJ27" s="85">
        <f>'Jadual5-2digit'!BK25</f>
        <v>122.905567042</v>
      </c>
      <c r="BK27" s="85">
        <f>'Jadual5-2digit'!BL25</f>
        <v>124.00285082639699</v>
      </c>
      <c r="BL27" s="85">
        <f>'Jadual5-2digit'!BM25</f>
        <v>119.760572428367</v>
      </c>
      <c r="BM27" s="85">
        <f>'Jadual5-2digit'!BN25</f>
        <v>124.01994072999901</v>
      </c>
      <c r="BN27" s="85">
        <f>'Jadual5-2digit'!BO25</f>
        <v>123.40364030226699</v>
      </c>
      <c r="BO27" s="85">
        <f>'Jadual5-2digit'!BP25</f>
        <v>126.28074242654201</v>
      </c>
      <c r="BP27" s="85">
        <f>'Jadual5-2digit'!BQ25</f>
        <v>122.944610780056</v>
      </c>
      <c r="BQ27" s="85">
        <f>'Jadual5-2digit'!BR25</f>
        <v>114.02274245986101</v>
      </c>
      <c r="BR27" s="85">
        <f>'Jadual5-2digit'!BS25</f>
        <v>106.290257609107</v>
      </c>
      <c r="BS27" s="85">
        <f>'Jadual5-2digit'!BT25</f>
        <v>32.744944099020998</v>
      </c>
      <c r="BT27" s="85">
        <f>'Jadual5-2digit'!BU25</f>
        <v>58.330667547945097</v>
      </c>
      <c r="BU27" s="85">
        <f>'Jadual5-2digit'!BV25</f>
        <v>98.563023167086101</v>
      </c>
      <c r="BV27" s="85">
        <f>'Jadual5-2digit'!BW25</f>
        <v>111.012253024936</v>
      </c>
      <c r="BW27" s="85">
        <f>'Jadual5-2digit'!BX25</f>
        <v>113.743242947729</v>
      </c>
      <c r="BX27" s="85">
        <f>'Jadual5-2digit'!BY25</f>
        <v>111.787407772009</v>
      </c>
      <c r="BY27" s="85">
        <f>'Jadual5-2digit'!BZ25</f>
        <v>120.945032238948</v>
      </c>
      <c r="BZ27" s="85">
        <f>'Jadual5-2digit'!CA25</f>
        <v>120.82511130209301</v>
      </c>
      <c r="CA27" s="85">
        <f>'Jadual5-2digit'!CB25</f>
        <v>125.899769727967</v>
      </c>
      <c r="CB27" s="85">
        <f>'Jadual5-2digit'!CC25</f>
        <v>123.28846374494699</v>
      </c>
      <c r="CC27" s="85">
        <f>'Jadual5-2digit'!CD25</f>
        <v>113.069021482214</v>
      </c>
      <c r="CD27" s="85">
        <f>'Jadual5-2digit'!CE25</f>
        <v>115.58181755658801</v>
      </c>
      <c r="CE27" s="85">
        <f>'Jadual5-2digit'!CF25</f>
        <v>102.946085066523</v>
      </c>
      <c r="CF27" s="85">
        <f>'Jadual5-2digit'!CG25</f>
        <v>86.343483533449799</v>
      </c>
      <c r="CG27" s="85">
        <f>'Jadual5-2digit'!CH25</f>
        <v>70.798442414248996</v>
      </c>
      <c r="CH27" s="85">
        <f>'Jadual5-2digit'!CI25</f>
        <v>69.780029391188293</v>
      </c>
      <c r="CI27" s="85">
        <f>'Jadual5-2digit'!CJ25</f>
        <v>93.681106661050407</v>
      </c>
      <c r="CJ27" s="85">
        <f>'Jadual5-2digit'!CK25</f>
        <v>100.53584727834701</v>
      </c>
      <c r="CK27" s="85">
        <f>'Jadual5-2digit'!CL25</f>
        <v>119.34592963731799</v>
      </c>
      <c r="CL27" s="85">
        <f>'Jadual5-2digit'!CM25</f>
        <v>125.216988878812</v>
      </c>
      <c r="CM27" s="85">
        <f>'Jadual5-2digit'!CN25</f>
        <v>129.45542097920699</v>
      </c>
      <c r="CN27" s="85">
        <f>'Jadual5-2digit'!CO25</f>
        <v>130.041442755324</v>
      </c>
      <c r="CO27" s="85">
        <f>'Jadual5-2digit'!CP25</f>
        <v>119.914659449467</v>
      </c>
      <c r="CP27" s="85">
        <f>'Jadual5-2digit'!CQ25</f>
        <v>123.17813412935899</v>
      </c>
      <c r="CQ27" s="85">
        <f>'Jadual5-2digit'!CR25</f>
        <v>110.73527082394899</v>
      </c>
      <c r="CR27" s="85">
        <f>'Jadual5-2digit'!CS25</f>
        <v>91.637030422944704</v>
      </c>
      <c r="CS27" s="85">
        <f>'Jadual5-2digit'!CT25</f>
        <v>93.602102248546203</v>
      </c>
      <c r="CT27" s="85">
        <f>'Jadual5-2digit'!CU25</f>
        <v>94.005900817815998</v>
      </c>
      <c r="CU27" s="85">
        <f>'Jadual5-2digit'!CV25</f>
        <v>109.285087073367</v>
      </c>
      <c r="CV27" s="85">
        <f>'Jadual5-2digit'!CW25</f>
        <v>110.65139626905901</v>
      </c>
      <c r="CW27" s="85">
        <f>'Jadual5-2digit'!CX25</f>
        <v>123.503848250332</v>
      </c>
      <c r="CX27" s="85">
        <f>'Jadual5-2digit'!CY25</f>
        <v>125.40101297286201</v>
      </c>
      <c r="CY27" s="85">
        <f>'Jadual5-2digit'!CZ25</f>
        <v>132.31207525975</v>
      </c>
      <c r="CZ27" s="85">
        <f>'Jadual5-2digit'!DA25</f>
        <v>131.469853851463</v>
      </c>
      <c r="DA27" s="85">
        <f>'Jadual5-2digit'!DB25</f>
        <v>126.10621291566299</v>
      </c>
      <c r="DB27" s="85">
        <f>'Jadual5-2digit'!DC25</f>
        <v>128.71064116967301</v>
      </c>
      <c r="DC27" s="85">
        <f>'Jadual5-2digit'!DD25</f>
        <v>112.698059203694</v>
      </c>
      <c r="DD27" s="85">
        <f>'Jadual5-2digit'!DE25</f>
        <v>94.9944929752278</v>
      </c>
      <c r="DE27" s="85">
        <f>'Jadual5-2digit'!DF25</f>
        <v>96.917560851428505</v>
      </c>
      <c r="DF27" s="85">
        <f>'Jadual5-2digit'!DG25</f>
        <v>96.786493324997707</v>
      </c>
      <c r="DG27" s="85">
        <f>'Jadual5-2digit'!DH25</f>
        <v>112.97980385900701</v>
      </c>
      <c r="DH27" s="85">
        <f>'Jadual5-2digit'!DI25</f>
        <v>119.54705431723799</v>
      </c>
      <c r="DI27" s="85">
        <f>'Jadual5-2digit'!DJ25</f>
        <v>131.58568847212399</v>
      </c>
      <c r="DJ27" s="85">
        <f>'Jadual5-2digit'!DK25</f>
        <v>134.05902524955499</v>
      </c>
      <c r="DK27" s="85">
        <f>'Jadual5-2digit'!DL25</f>
        <v>139.26465407352501</v>
      </c>
      <c r="DL27" s="85">
        <f>'Jadual5-2digit'!DM25</f>
        <v>140.18596740799899</v>
      </c>
      <c r="DM27" s="85">
        <f>'Jadual5-2digit'!DN25</f>
        <v>132.475848777176</v>
      </c>
      <c r="DN27" s="85">
        <f>'Jadual5-2digit'!DO25</f>
        <v>138.454188354221</v>
      </c>
      <c r="DO27" s="85">
        <f>'Jadual5-2digit'!DP25</f>
        <v>125.36908180415</v>
      </c>
      <c r="DP27" s="85">
        <f>'Jadual5-2digit'!DQ25</f>
        <v>104.341474065274</v>
      </c>
      <c r="DQ27" s="85">
        <f>'Jadual5-2digit'!DR25</f>
        <v>105.54826290248</v>
      </c>
      <c r="DR27" s="85">
        <f>'Jadual5-2digit'!DS25</f>
        <v>108.601337190923</v>
      </c>
      <c r="DS27" s="85">
        <f>'Jadual5-2digit'!DT25</f>
        <v>123.514043870698</v>
      </c>
      <c r="DT27" s="85">
        <f>'Jadual5-2digit'!DU25</f>
        <v>127.458169433441</v>
      </c>
      <c r="DU27" s="85">
        <f>'Jadual5-2digit'!DV25</f>
        <v>138.48299752802799</v>
      </c>
      <c r="DV27" s="85">
        <f>'Jadual5-2digit'!DW25</f>
        <v>138.00168380597901</v>
      </c>
      <c r="DW27" s="85">
        <f>'Jadual5-2digit'!DX25</f>
        <v>144.11669010709079</v>
      </c>
      <c r="DX27" s="85">
        <f>'Jadual5-2digit'!DY25</f>
        <v>141.69657899576899</v>
      </c>
      <c r="DY27" s="85">
        <f>'Jadual5-2digit'!DZ25</f>
        <v>135.55521421725399</v>
      </c>
      <c r="DZ27" s="85">
        <f>'Jadual5-2digit'!EA25</f>
        <v>143.62803236389101</v>
      </c>
      <c r="EA27" s="85">
        <f>'Jadual5-2digit'!EB25</f>
        <v>131.08223840634699</v>
      </c>
      <c r="EB27" s="85">
        <f>'Jadual5-2digit'!EC25</f>
        <v>106.777641000995</v>
      </c>
      <c r="EC27" s="85">
        <f>'Jadual5-2digit'!ED25</f>
        <v>107.095738332954</v>
      </c>
      <c r="ED27" s="85">
        <f>'Jadual5-2digit'!EE25</f>
        <v>109.21769155671301</v>
      </c>
      <c r="EE27" s="85">
        <f>'Jadual5-2digit'!EF25</f>
        <v>123.931682630618</v>
      </c>
      <c r="EF27" s="85">
        <f>'Jadual5-2digit'!EG25</f>
        <v>124.9009255535328</v>
      </c>
      <c r="EG27" s="85">
        <f>'Jadual5-2digit'!EH25</f>
        <v>0</v>
      </c>
      <c r="EH27" s="85">
        <f>'Jadual5-2digit'!EI25</f>
        <v>0</v>
      </c>
      <c r="EI27" s="85">
        <f>'Jadual5-2digit'!EJ25</f>
        <v>0</v>
      </c>
      <c r="EJ27" s="85">
        <f t="shared" si="7"/>
        <v>94.524654149713683</v>
      </c>
      <c r="EK27" s="85">
        <f t="shared" si="8"/>
        <v>99.150362595837024</v>
      </c>
      <c r="EL27" s="85">
        <f t="shared" si="9"/>
        <v>100.07502540150303</v>
      </c>
      <c r="EM27" s="85">
        <f t="shared" si="10"/>
        <v>106.24995785294634</v>
      </c>
      <c r="EN27" s="85">
        <f t="shared" si="11"/>
        <v>99.083426983821155</v>
      </c>
      <c r="EO27" s="85">
        <f t="shared" si="12"/>
        <v>103.35184304026434</v>
      </c>
      <c r="EP27" s="85">
        <f t="shared" si="13"/>
        <v>104.87057758250033</v>
      </c>
      <c r="EQ27" s="85">
        <f t="shared" si="14"/>
        <v>110.31671369152834</v>
      </c>
      <c r="ER27" s="85">
        <f t="shared" si="15"/>
        <v>103.32675829724212</v>
      </c>
      <c r="ES27" s="85">
        <f t="shared" si="16"/>
        <v>108.03021758782633</v>
      </c>
      <c r="ET27" s="85">
        <f t="shared" si="17"/>
        <v>110.31643267120766</v>
      </c>
      <c r="EU27" s="85">
        <f t="shared" si="18"/>
        <v>114.791819396051</v>
      </c>
      <c r="EV27" s="85">
        <f t="shared" si="19"/>
        <v>109.58699098039166</v>
      </c>
      <c r="EW27" s="85">
        <f t="shared" si="20"/>
        <v>114.23518252398766</v>
      </c>
      <c r="EX27" s="85">
        <f t="shared" si="21"/>
        <v>117.00380952682268</v>
      </c>
      <c r="EY27" s="85">
        <f t="shared" si="22"/>
        <v>119.63257644368268</v>
      </c>
      <c r="EZ27" s="85">
        <f t="shared" si="23"/>
        <v>115.03384153278466</v>
      </c>
      <c r="FA27" s="85">
        <f t="shared" si="24"/>
        <v>119.43997721309967</v>
      </c>
      <c r="FB27" s="85">
        <f t="shared" si="25"/>
        <v>122.22299676558801</v>
      </c>
      <c r="FC27" s="85">
        <f t="shared" si="26"/>
        <v>124.56810781960267</v>
      </c>
      <c r="FD27" s="85">
        <f t="shared" si="27"/>
        <v>114.41920361634133</v>
      </c>
      <c r="FE27" s="85">
        <f t="shared" si="28"/>
        <v>63.212878271350725</v>
      </c>
      <c r="FF27" s="85">
        <f t="shared" si="29"/>
        <v>112.18096791489135</v>
      </c>
      <c r="FG27" s="85">
        <f t="shared" si="30"/>
        <v>122.556637756336</v>
      </c>
      <c r="FH27" s="85">
        <f t="shared" si="31"/>
        <v>117.31310092791632</v>
      </c>
      <c r="FI27" s="85">
        <f t="shared" si="32"/>
        <v>86.696003671407269</v>
      </c>
      <c r="FJ27" s="85">
        <f t="shared" si="33"/>
        <v>87.998994443528588</v>
      </c>
      <c r="FK27" s="85">
        <f t="shared" si="34"/>
        <v>124.672779831779</v>
      </c>
      <c r="FL27" s="85">
        <f t="shared" si="35"/>
        <v>124.37807877805</v>
      </c>
      <c r="FM27" s="85">
        <f t="shared" si="36"/>
        <v>98.658134498479967</v>
      </c>
      <c r="FN27" s="85">
        <f t="shared" si="37"/>
        <v>104.64746138674734</v>
      </c>
      <c r="FO27" s="85">
        <f t="shared" si="38"/>
        <v>127.07231216098133</v>
      </c>
      <c r="FP27" s="85">
        <f t="shared" si="39"/>
        <v>128.76223597893301</v>
      </c>
      <c r="FQ27" s="85">
        <f t="shared" si="40"/>
        <v>101.5367043434501</v>
      </c>
      <c r="FR27" s="85">
        <f t="shared" si="41"/>
        <v>109.7711171670809</v>
      </c>
      <c r="FS27" s="85">
        <f t="shared" si="42"/>
        <v>134.96978926506799</v>
      </c>
      <c r="FT27" s="85">
        <f t="shared" si="43"/>
        <v>137.03866817979866</v>
      </c>
      <c r="FU27" s="85">
        <f t="shared" si="44"/>
        <v>111.75293959063468</v>
      </c>
      <c r="FV27" s="85">
        <f t="shared" si="45"/>
        <v>119.85785016502068</v>
      </c>
      <c r="FW27" s="85">
        <f t="shared" si="61"/>
        <v>140.20045714703261</v>
      </c>
      <c r="FX27" s="85">
        <f t="shared" si="78"/>
        <v>140.29327519230466</v>
      </c>
      <c r="FY27" s="85">
        <f t="shared" si="62"/>
        <v>114.98520591343201</v>
      </c>
      <c r="FZ27" s="85">
        <f t="shared" si="63"/>
        <v>119.35009991362126</v>
      </c>
      <c r="GA27" s="85">
        <f t="shared" si="64"/>
        <v>0</v>
      </c>
      <c r="GB27" s="85">
        <f t="shared" si="65"/>
        <v>97.916680715684578</v>
      </c>
      <c r="GC27" s="85">
        <f t="shared" si="66"/>
        <v>102.43528253552861</v>
      </c>
      <c r="GD27" s="85">
        <f t="shared" si="67"/>
        <v>107.22446951875872</v>
      </c>
      <c r="GE27" s="85">
        <f t="shared" si="68"/>
        <v>113.60866101040068</v>
      </c>
      <c r="GF27" s="85">
        <f t="shared" si="69"/>
        <v>118.89893850382411</v>
      </c>
      <c r="GG27" s="85">
        <f t="shared" si="70"/>
        <v>96.604349934194445</v>
      </c>
      <c r="GH27" s="85">
        <f t="shared" si="71"/>
        <v>97.336033014284041</v>
      </c>
      <c r="GI27" s="85">
        <f t="shared" si="72"/>
        <v>109.22789155442577</v>
      </c>
      <c r="GJ27" s="85">
        <f t="shared" si="73"/>
        <v>113.35668582982134</v>
      </c>
      <c r="GK27" s="85">
        <f t="shared" si="74"/>
        <v>122.88315264515134</v>
      </c>
      <c r="GL27" s="85">
        <f t="shared" si="75"/>
        <v>124.8761936731193</v>
      </c>
      <c r="GM27" s="85">
        <f t="shared" si="46"/>
        <v>100.00000000000001</v>
      </c>
      <c r="GN27" s="85">
        <f t="shared" si="47"/>
        <v>104.40564032452853</v>
      </c>
      <c r="GO27" s="85">
        <f t="shared" si="48"/>
        <v>109.1163069880818</v>
      </c>
      <c r="GP27" s="85">
        <f t="shared" si="49"/>
        <v>115.11463986872117</v>
      </c>
      <c r="GQ27" s="85">
        <f t="shared" si="50"/>
        <v>120.31623083276874</v>
      </c>
      <c r="GR27" s="85">
        <f t="shared" si="51"/>
        <v>103.09242188972983</v>
      </c>
      <c r="GS27" s="85">
        <f t="shared" si="52"/>
        <v>104.17021971865778</v>
      </c>
      <c r="GT27" s="85">
        <f t="shared" si="53"/>
        <v>113.68899670606466</v>
      </c>
      <c r="GU27" s="85">
        <f t="shared" si="54"/>
        <v>118.759961688633</v>
      </c>
      <c r="GV27" s="85">
        <f t="shared" si="77"/>
        <v>127.21247877062164</v>
      </c>
      <c r="GW27" s="85">
        <f t="shared" si="76"/>
        <v>93.657145254839477</v>
      </c>
      <c r="GX27" s="182"/>
      <c r="GY27" s="180" t="s">
        <v>725</v>
      </c>
      <c r="GZ27" s="178"/>
      <c r="HA27"/>
      <c r="HB27" s="97"/>
      <c r="HC27" s="184"/>
    </row>
    <row r="28" spans="1:215" s="33" customFormat="1" ht="18" customHeight="1">
      <c r="A28" s="660"/>
      <c r="B28" s="80"/>
      <c r="C28" s="81">
        <v>2.9</v>
      </c>
      <c r="D28" s="82">
        <v>2.3494140672905401</v>
      </c>
      <c r="E28" s="169">
        <v>24</v>
      </c>
      <c r="F28" s="165"/>
      <c r="G28" s="165" t="str">
        <f>VLOOKUP(E28,'Jadual5-2digit'!$F$7:$H$36,3,0)</f>
        <v>Pembuatan logam asas</v>
      </c>
      <c r="H28" s="85">
        <f>'Jadual5-2digit'!I26</f>
        <v>92.777083975929003</v>
      </c>
      <c r="I28" s="85">
        <f>'Jadual5-2digit'!J26</f>
        <v>96.418418865706101</v>
      </c>
      <c r="J28" s="85">
        <f>'Jadual5-2digit'!K26</f>
        <v>102.015522931389</v>
      </c>
      <c r="K28" s="85">
        <f>'Jadual5-2digit'!L26</f>
        <v>102.7588351806</v>
      </c>
      <c r="L28" s="85">
        <f>'Jadual5-2digit'!M26</f>
        <v>98.233313605556702</v>
      </c>
      <c r="M28" s="85">
        <f>'Jadual5-2digit'!N26</f>
        <v>104.59279903634901</v>
      </c>
      <c r="N28" s="85">
        <f>'Jadual5-2digit'!O26</f>
        <v>107.568207678756</v>
      </c>
      <c r="O28" s="85">
        <f>'Jadual5-2digit'!P26</f>
        <v>101.335463364229</v>
      </c>
      <c r="P28" s="85">
        <f>'Jadual5-2digit'!Q26</f>
        <v>104.28219554314499</v>
      </c>
      <c r="Q28" s="85">
        <f>'Jadual5-2digit'!R26</f>
        <v>100.522575571807</v>
      </c>
      <c r="R28" s="85">
        <f>'Jadual5-2digit'!S26</f>
        <v>94.233822064356502</v>
      </c>
      <c r="S28" s="85">
        <f>'Jadual5-2digit'!T26</f>
        <v>95.261762182176597</v>
      </c>
      <c r="T28" s="85">
        <f>'Jadual5-2digit'!U26</f>
        <v>93.9821618717055</v>
      </c>
      <c r="U28" s="85">
        <f>'Jadual5-2digit'!V26</f>
        <v>94.122757329624804</v>
      </c>
      <c r="V28" s="85">
        <f>'Jadual5-2digit'!W26</f>
        <v>102.410767180663</v>
      </c>
      <c r="W28" s="85">
        <f>'Jadual5-2digit'!X26</f>
        <v>102.66461333722501</v>
      </c>
      <c r="X28" s="85">
        <f>'Jadual5-2digit'!Y26</f>
        <v>101.994171614037</v>
      </c>
      <c r="Y28" s="85">
        <f>'Jadual5-2digit'!Z26</f>
        <v>108.734867672319</v>
      </c>
      <c r="Z28" s="85">
        <f>'Jadual5-2digit'!AA26</f>
        <v>108.895804951724</v>
      </c>
      <c r="AA28" s="85">
        <f>'Jadual5-2digit'!AB26</f>
        <v>102.90877177466901</v>
      </c>
      <c r="AB28" s="85">
        <f>'Jadual5-2digit'!AC26</f>
        <v>105.07570524956</v>
      </c>
      <c r="AC28" s="85">
        <f>'Jadual5-2digit'!AD26</f>
        <v>101.685908992717</v>
      </c>
      <c r="AD28" s="85">
        <f>'Jadual5-2digit'!AE26</f>
        <v>102.151936396767</v>
      </c>
      <c r="AE28" s="85">
        <f>'Jadual5-2digit'!AF26</f>
        <v>100.305400731844</v>
      </c>
      <c r="AF28" s="85">
        <f>'Jadual5-2digit'!AG26</f>
        <v>98.332638215949402</v>
      </c>
      <c r="AG28" s="85">
        <f>'Jadual5-2digit'!AH26</f>
        <v>97.581342810669994</v>
      </c>
      <c r="AH28" s="85">
        <f>'Jadual5-2digit'!AI26</f>
        <v>107.866008024126</v>
      </c>
      <c r="AI28" s="85">
        <f>'Jadual5-2digit'!AJ26</f>
        <v>107.718335391544</v>
      </c>
      <c r="AJ28" s="85">
        <f>'Jadual5-2digit'!AK26</f>
        <v>107.374941790246</v>
      </c>
      <c r="AK28" s="85">
        <f>'Jadual5-2digit'!AL26</f>
        <v>113.07055530532099</v>
      </c>
      <c r="AL28" s="85">
        <f>'Jadual5-2digit'!AM26</f>
        <v>118.060970174408</v>
      </c>
      <c r="AM28" s="85">
        <f>'Jadual5-2digit'!AN26</f>
        <v>110.857023645</v>
      </c>
      <c r="AN28" s="85">
        <f>'Jadual5-2digit'!AO26</f>
        <v>110.388103961925</v>
      </c>
      <c r="AO28" s="85">
        <f>'Jadual5-2digit'!AP26</f>
        <v>107.32347061190001</v>
      </c>
      <c r="AP28" s="85">
        <f>'Jadual5-2digit'!AQ26</f>
        <v>107.262348805065</v>
      </c>
      <c r="AQ28" s="85">
        <f>'Jadual5-2digit'!AR26</f>
        <v>105.75408515325699</v>
      </c>
      <c r="AR28" s="85">
        <f>'Jadual5-2digit'!AS26</f>
        <v>105.328161594929</v>
      </c>
      <c r="AS28" s="85">
        <f>'Jadual5-2digit'!AT26</f>
        <v>103.43305917134199</v>
      </c>
      <c r="AT28" s="85">
        <f>'Jadual5-2digit'!AU26</f>
        <v>112.323982893113</v>
      </c>
      <c r="AU28" s="85">
        <f>'Jadual5-2digit'!AV26</f>
        <v>111.4734963619</v>
      </c>
      <c r="AV28" s="85">
        <f>'Jadual5-2digit'!AW26</f>
        <v>110.733323636902</v>
      </c>
      <c r="AW28" s="85">
        <f>'Jadual5-2digit'!AX26</f>
        <v>116.84774492920199</v>
      </c>
      <c r="AX28" s="85">
        <f>'Jadual5-2digit'!AY26</f>
        <v>122.182132462179</v>
      </c>
      <c r="AY28" s="85">
        <f>'Jadual5-2digit'!AZ26</f>
        <v>115.306197095527</v>
      </c>
      <c r="AZ28" s="85">
        <f>'Jadual5-2digit'!BA26</f>
        <v>114.510923669259</v>
      </c>
      <c r="BA28" s="85">
        <f>'Jadual5-2digit'!BB26</f>
        <v>112.393714355306</v>
      </c>
      <c r="BB28" s="85">
        <f>'Jadual5-2digit'!BC26</f>
        <v>111.555427488289</v>
      </c>
      <c r="BC28" s="85">
        <f>'Jadual5-2digit'!BD26</f>
        <v>109.365561401419</v>
      </c>
      <c r="BD28" s="85">
        <f>'Jadual5-2digit'!BE26</f>
        <v>108.686547908517</v>
      </c>
      <c r="BE28" s="85">
        <f>'Jadual5-2digit'!BF26</f>
        <v>107.168177091104</v>
      </c>
      <c r="BF28" s="85">
        <f>'Jadual5-2digit'!BG26</f>
        <v>115.721323244289</v>
      </c>
      <c r="BG28" s="85">
        <f>'Jadual5-2digit'!BH26</f>
        <v>115.89081224010501</v>
      </c>
      <c r="BH28" s="85">
        <f>'Jadual5-2digit'!BI26</f>
        <v>114.556669124259</v>
      </c>
      <c r="BI28" s="85">
        <f>'Jadual5-2digit'!BJ26</f>
        <v>121.87074692419201</v>
      </c>
      <c r="BJ28" s="85">
        <f>'Jadual5-2digit'!BK26</f>
        <v>127.980698497226</v>
      </c>
      <c r="BK28" s="85">
        <f>'Jadual5-2digit'!BL26</f>
        <v>119.567724618898</v>
      </c>
      <c r="BL28" s="85">
        <f>'Jadual5-2digit'!BM26</f>
        <v>118.273046872078</v>
      </c>
      <c r="BM28" s="85">
        <f>'Jadual5-2digit'!BN26</f>
        <v>117.357597423412</v>
      </c>
      <c r="BN28" s="85">
        <f>'Jadual5-2digit'!BO26</f>
        <v>117.088516821597</v>
      </c>
      <c r="BO28" s="85">
        <f>'Jadual5-2digit'!BP26</f>
        <v>115.06475157</v>
      </c>
      <c r="BP28" s="85">
        <f>'Jadual5-2digit'!BQ26</f>
        <v>112.67169229177399</v>
      </c>
      <c r="BQ28" s="85">
        <f>'Jadual5-2digit'!BR26</f>
        <v>116.224573490841</v>
      </c>
      <c r="BR28" s="85">
        <f>'Jadual5-2digit'!BS26</f>
        <v>105.751333867258</v>
      </c>
      <c r="BS28" s="85">
        <f>'Jadual5-2digit'!BT26</f>
        <v>56.832048644368399</v>
      </c>
      <c r="BT28" s="85">
        <f>'Jadual5-2digit'!BU26</f>
        <v>72.072600087223293</v>
      </c>
      <c r="BU28" s="85">
        <f>'Jadual5-2digit'!BV26</f>
        <v>128.344066751204</v>
      </c>
      <c r="BV28" s="85">
        <f>'Jadual5-2digit'!BW26</f>
        <v>131.955251540495</v>
      </c>
      <c r="BW28" s="85">
        <f>'Jadual5-2digit'!BX26</f>
        <v>123.40845899101301</v>
      </c>
      <c r="BX28" s="85">
        <f>'Jadual5-2digit'!BY26</f>
        <v>123.158297664253</v>
      </c>
      <c r="BY28" s="85">
        <f>'Jadual5-2digit'!BZ26</f>
        <v>122.424364352735</v>
      </c>
      <c r="BZ28" s="85">
        <f>'Jadual5-2digit'!CA26</f>
        <v>120.455787691548</v>
      </c>
      <c r="CA28" s="85">
        <f>'Jadual5-2digit'!CB26</f>
        <v>119.26230372744401</v>
      </c>
      <c r="CB28" s="85">
        <f>'Jadual5-2digit'!CC26</f>
        <v>118.09737704779199</v>
      </c>
      <c r="CC28" s="85">
        <f>'Jadual5-2digit'!CD26</f>
        <v>114.612215616032</v>
      </c>
      <c r="CD28" s="85">
        <f>'Jadual5-2digit'!CE26</f>
        <v>114.215294078699</v>
      </c>
      <c r="CE28" s="85">
        <f>'Jadual5-2digit'!CF26</f>
        <v>113.686866552513</v>
      </c>
      <c r="CF28" s="85">
        <f>'Jadual5-2digit'!CG26</f>
        <v>104.84874277452499</v>
      </c>
      <c r="CG28" s="85">
        <f>'Jadual5-2digit'!CH26</f>
        <v>93.6418704869415</v>
      </c>
      <c r="CH28" s="85">
        <f>'Jadual5-2digit'!CI26</f>
        <v>91.476708352593803</v>
      </c>
      <c r="CI28" s="85">
        <f>'Jadual5-2digit'!CJ26</f>
        <v>111.786512546227</v>
      </c>
      <c r="CJ28" s="85">
        <f>'Jadual5-2digit'!CK26</f>
        <v>124.44264186872999</v>
      </c>
      <c r="CK28" s="85">
        <f>'Jadual5-2digit'!CL26</f>
        <v>126.76937704958399</v>
      </c>
      <c r="CL28" s="85">
        <f>'Jadual5-2digit'!CM26</f>
        <v>127.99714915064401</v>
      </c>
      <c r="CM28" s="85">
        <f>'Jadual5-2digit'!CN26</f>
        <v>128.25193975724301</v>
      </c>
      <c r="CN28" s="85">
        <f>'Jadual5-2digit'!CO26</f>
        <v>125.694143987495</v>
      </c>
      <c r="CO28" s="85">
        <f>'Jadual5-2digit'!CP26</f>
        <v>120.611252327099</v>
      </c>
      <c r="CP28" s="85">
        <f>'Jadual5-2digit'!CQ26</f>
        <v>125.441499909089</v>
      </c>
      <c r="CQ28" s="85">
        <f>'Jadual5-2digit'!CR26</f>
        <v>121.425100226876</v>
      </c>
      <c r="CR28" s="85">
        <f>'Jadual5-2digit'!CS26</f>
        <v>113.11439911989901</v>
      </c>
      <c r="CS28" s="85">
        <f>'Jadual5-2digit'!CT26</f>
        <v>111.30240414377499</v>
      </c>
      <c r="CT28" s="85">
        <f>'Jadual5-2digit'!CU26</f>
        <v>111.609190421023</v>
      </c>
      <c r="CU28" s="85">
        <f>'Jadual5-2digit'!CV26</f>
        <v>124.48193609841501</v>
      </c>
      <c r="CV28" s="85">
        <f>'Jadual5-2digit'!CW26</f>
        <v>126.070026265998</v>
      </c>
      <c r="CW28" s="85">
        <f>'Jadual5-2digit'!CX26</f>
        <v>129.07386351302</v>
      </c>
      <c r="CX28" s="85">
        <f>'Jadual5-2digit'!CY26</f>
        <v>129.77106286011599</v>
      </c>
      <c r="CY28" s="85">
        <f>'Jadual5-2digit'!CZ26</f>
        <v>124.43779071712601</v>
      </c>
      <c r="CZ28" s="85">
        <f>'Jadual5-2digit'!DA26</f>
        <v>119.811082380515</v>
      </c>
      <c r="DA28" s="85">
        <f>'Jadual5-2digit'!DB26</f>
        <v>126.77500836740801</v>
      </c>
      <c r="DB28" s="85">
        <f>'Jadual5-2digit'!DC26</f>
        <v>131.55814568230099</v>
      </c>
      <c r="DC28" s="85">
        <f>'Jadual5-2digit'!DD26</f>
        <v>125.06626936267</v>
      </c>
      <c r="DD28" s="85">
        <f>'Jadual5-2digit'!DE26</f>
        <v>121.224815183266</v>
      </c>
      <c r="DE28" s="85">
        <f>'Jadual5-2digit'!DF26</f>
        <v>116.39642971524</v>
      </c>
      <c r="DF28" s="85">
        <f>'Jadual5-2digit'!DG26</f>
        <v>114.199860009232</v>
      </c>
      <c r="DG28" s="85">
        <f>'Jadual5-2digit'!DH26</f>
        <v>124.97434124586999</v>
      </c>
      <c r="DH28" s="85">
        <f>'Jadual5-2digit'!DI26</f>
        <v>133.17987703567201</v>
      </c>
      <c r="DI28" s="85">
        <f>'Jadual5-2digit'!DJ26</f>
        <v>132.278132506547</v>
      </c>
      <c r="DJ28" s="85">
        <f>'Jadual5-2digit'!DK26</f>
        <v>135.28940562370701</v>
      </c>
      <c r="DK28" s="85">
        <f>'Jadual5-2digit'!DL26</f>
        <v>125.77547064403601</v>
      </c>
      <c r="DL28" s="85">
        <f>'Jadual5-2digit'!DM26</f>
        <v>122.924243600943</v>
      </c>
      <c r="DM28" s="85">
        <f>'Jadual5-2digit'!DN26</f>
        <v>128.54610704799799</v>
      </c>
      <c r="DN28" s="85">
        <f>'Jadual5-2digit'!DO26</f>
        <v>134.436760346428</v>
      </c>
      <c r="DO28" s="85">
        <f>'Jadual5-2digit'!DP26</f>
        <v>133.78427106225899</v>
      </c>
      <c r="DP28" s="85">
        <f>'Jadual5-2digit'!DQ26</f>
        <v>127.73290618375199</v>
      </c>
      <c r="DQ28" s="85">
        <f>'Jadual5-2digit'!DR26</f>
        <v>125.67921553177899</v>
      </c>
      <c r="DR28" s="85">
        <f>'Jadual5-2digit'!DS26</f>
        <v>126.20364138241</v>
      </c>
      <c r="DS28" s="85">
        <f>'Jadual5-2digit'!DT26</f>
        <v>133.677454695427</v>
      </c>
      <c r="DT28" s="85">
        <f>'Jadual5-2digit'!DU26</f>
        <v>140.70055606954401</v>
      </c>
      <c r="DU28" s="85">
        <f>'Jadual5-2digit'!DV26</f>
        <v>135.97552382533999</v>
      </c>
      <c r="DV28" s="85">
        <f>'Jadual5-2digit'!DW26</f>
        <v>138.51357647511699</v>
      </c>
      <c r="DW28" s="85">
        <f>'Jadual5-2digit'!DX26</f>
        <v>127.32847476847247</v>
      </c>
      <c r="DX28" s="85">
        <f>'Jadual5-2digit'!DY26</f>
        <v>123.8754104998</v>
      </c>
      <c r="DY28" s="85">
        <f>'Jadual5-2digit'!DZ26</f>
        <v>132.82600254829401</v>
      </c>
      <c r="DZ28" s="85">
        <f>'Jadual5-2digit'!EA26</f>
        <v>139.51830528536101</v>
      </c>
      <c r="EA28" s="85">
        <f>'Jadual5-2digit'!EB26</f>
        <v>141.862360757311</v>
      </c>
      <c r="EB28" s="85">
        <f>'Jadual5-2digit'!EC26</f>
        <v>133.53081795602299</v>
      </c>
      <c r="EC28" s="85">
        <f>'Jadual5-2digit'!ED26</f>
        <v>134.051213974549</v>
      </c>
      <c r="ED28" s="85">
        <f>'Jadual5-2digit'!EE26</f>
        <v>135.51449938565301</v>
      </c>
      <c r="EE28" s="85">
        <f>'Jadual5-2digit'!EF26</f>
        <v>140.931389614267</v>
      </c>
      <c r="EF28" s="85">
        <f>'Jadual5-2digit'!EG26</f>
        <v>149.28119752587904</v>
      </c>
      <c r="EG28" s="85">
        <f>'Jadual5-2digit'!EH26</f>
        <v>0</v>
      </c>
      <c r="EH28" s="85">
        <f>'Jadual5-2digit'!EI26</f>
        <v>0</v>
      </c>
      <c r="EI28" s="85">
        <f>'Jadual5-2digit'!EJ26</f>
        <v>0</v>
      </c>
      <c r="EJ28" s="85">
        <f t="shared" si="7"/>
        <v>97.070341924341378</v>
      </c>
      <c r="EK28" s="85">
        <f t="shared" si="8"/>
        <v>101.86164927416856</v>
      </c>
      <c r="EL28" s="85">
        <f t="shared" si="9"/>
        <v>104.39528886204333</v>
      </c>
      <c r="EM28" s="85">
        <f t="shared" si="10"/>
        <v>96.672719939446708</v>
      </c>
      <c r="EN28" s="85">
        <f t="shared" si="11"/>
        <v>96.838562127331102</v>
      </c>
      <c r="EO28" s="85">
        <f t="shared" si="12"/>
        <v>104.46455087452701</v>
      </c>
      <c r="EP28" s="85">
        <f t="shared" si="13"/>
        <v>105.62676065865101</v>
      </c>
      <c r="EQ28" s="85">
        <f t="shared" si="14"/>
        <v>101.38108204044268</v>
      </c>
      <c r="ER28" s="85">
        <f t="shared" si="15"/>
        <v>101.25999635024847</v>
      </c>
      <c r="ES28" s="85">
        <f t="shared" si="16"/>
        <v>109.38794416237033</v>
      </c>
      <c r="ET28" s="85">
        <f t="shared" si="17"/>
        <v>113.10203259377766</v>
      </c>
      <c r="EU28" s="85">
        <f t="shared" si="18"/>
        <v>106.779968190074</v>
      </c>
      <c r="EV28" s="85">
        <f t="shared" si="19"/>
        <v>107.02840121979466</v>
      </c>
      <c r="EW28" s="85">
        <f t="shared" si="20"/>
        <v>113.01818830933468</v>
      </c>
      <c r="EX28" s="85">
        <f t="shared" si="21"/>
        <v>117.33308440898833</v>
      </c>
      <c r="EY28" s="85">
        <f t="shared" si="22"/>
        <v>111.10490108167134</v>
      </c>
      <c r="EZ28" s="85">
        <f t="shared" si="23"/>
        <v>110.52534941463666</v>
      </c>
      <c r="FA28" s="85">
        <f t="shared" si="24"/>
        <v>117.43940942951868</v>
      </c>
      <c r="FB28" s="85">
        <f t="shared" si="25"/>
        <v>121.94048999606734</v>
      </c>
      <c r="FC28" s="85">
        <f t="shared" si="26"/>
        <v>116.50362193833632</v>
      </c>
      <c r="FD28" s="85">
        <f t="shared" si="27"/>
        <v>111.549199883291</v>
      </c>
      <c r="FE28" s="85">
        <f t="shared" si="28"/>
        <v>85.749571827598558</v>
      </c>
      <c r="FF28" s="85">
        <f t="shared" si="29"/>
        <v>126.17400273192033</v>
      </c>
      <c r="FG28" s="85">
        <f t="shared" si="30"/>
        <v>120.714151923909</v>
      </c>
      <c r="FH28" s="85">
        <f t="shared" si="31"/>
        <v>115.64162891417432</v>
      </c>
      <c r="FI28" s="85">
        <f t="shared" si="32"/>
        <v>104.05915993799317</v>
      </c>
      <c r="FJ28" s="85">
        <f t="shared" si="33"/>
        <v>109.2352875891836</v>
      </c>
      <c r="FK28" s="85">
        <f t="shared" si="34"/>
        <v>127.67282198582366</v>
      </c>
      <c r="FL28" s="85">
        <f t="shared" si="35"/>
        <v>123.915632074561</v>
      </c>
      <c r="FM28" s="85">
        <f t="shared" si="36"/>
        <v>115.28063449685</v>
      </c>
      <c r="FN28" s="85">
        <f t="shared" si="37"/>
        <v>120.720384261812</v>
      </c>
      <c r="FO28" s="85">
        <f t="shared" si="38"/>
        <v>127.76090569675399</v>
      </c>
      <c r="FP28" s="85">
        <f t="shared" si="39"/>
        <v>126.04807881007467</v>
      </c>
      <c r="FQ28" s="85">
        <f t="shared" si="40"/>
        <v>120.89583808705868</v>
      </c>
      <c r="FR28" s="85">
        <f t="shared" si="41"/>
        <v>124.11802609692467</v>
      </c>
      <c r="FS28" s="85">
        <f t="shared" si="42"/>
        <v>131.11433625809664</v>
      </c>
      <c r="FT28" s="85">
        <f t="shared" si="43"/>
        <v>128.635703665123</v>
      </c>
      <c r="FU28" s="85">
        <f t="shared" si="44"/>
        <v>129.06546425926334</v>
      </c>
      <c r="FV28" s="85">
        <f t="shared" si="45"/>
        <v>133.52721738246035</v>
      </c>
      <c r="FW28" s="85">
        <f t="shared" si="61"/>
        <v>133.93919168964314</v>
      </c>
      <c r="FX28" s="85">
        <f t="shared" si="78"/>
        <v>132.07323944448501</v>
      </c>
      <c r="FY28" s="85">
        <f t="shared" si="62"/>
        <v>136.48146422929435</v>
      </c>
      <c r="FZ28" s="85">
        <f t="shared" si="63"/>
        <v>141.90902884193304</v>
      </c>
      <c r="GA28" s="85">
        <f t="shared" si="64"/>
        <v>0</v>
      </c>
      <c r="GB28" s="85">
        <f t="shared" si="65"/>
        <v>101.10909335351776</v>
      </c>
      <c r="GC28" s="85">
        <f t="shared" si="66"/>
        <v>102.30995788683636</v>
      </c>
      <c r="GD28" s="85">
        <f t="shared" si="67"/>
        <v>107.91665770213217</v>
      </c>
      <c r="GE28" s="85">
        <f t="shared" si="68"/>
        <v>112.45989131270588</v>
      </c>
      <c r="GF28" s="85">
        <f t="shared" si="69"/>
        <v>116.63508294674087</v>
      </c>
      <c r="GG28" s="85">
        <f t="shared" si="70"/>
        <v>107.8242581476033</v>
      </c>
      <c r="GH28" s="85">
        <f t="shared" si="71"/>
        <v>109.64535881378369</v>
      </c>
      <c r="GI28" s="85">
        <f t="shared" si="72"/>
        <v>119.97221694440766</v>
      </c>
      <c r="GJ28" s="85">
        <f t="shared" si="73"/>
        <v>123.68731433135265</v>
      </c>
      <c r="GK28" s="85">
        <f t="shared" si="74"/>
        <v>130.40946176894889</v>
      </c>
      <c r="GL28" s="85">
        <f t="shared" si="75"/>
        <v>136.82124417190411</v>
      </c>
      <c r="GM28" s="85">
        <f t="shared" si="46"/>
        <v>100</v>
      </c>
      <c r="GN28" s="85">
        <f t="shared" si="47"/>
        <v>102.07773892523794</v>
      </c>
      <c r="GO28" s="85">
        <f t="shared" si="48"/>
        <v>107.63248532411761</v>
      </c>
      <c r="GP28" s="85">
        <f t="shared" si="49"/>
        <v>112.12114375494724</v>
      </c>
      <c r="GQ28" s="85">
        <f t="shared" si="50"/>
        <v>116.60221769463975</v>
      </c>
      <c r="GR28" s="85">
        <f t="shared" si="51"/>
        <v>111.04673159167974</v>
      </c>
      <c r="GS28" s="85">
        <f t="shared" si="52"/>
        <v>114.15222460679367</v>
      </c>
      <c r="GT28" s="85">
        <f t="shared" si="53"/>
        <v>121.91938913249425</v>
      </c>
      <c r="GU28" s="85">
        <f t="shared" si="54"/>
        <v>125.54406981303866</v>
      </c>
      <c r="GV28" s="85">
        <f t="shared" si="77"/>
        <v>131.29189424912244</v>
      </c>
      <c r="GW28" s="85">
        <f t="shared" si="76"/>
        <v>102.61593312892808</v>
      </c>
      <c r="GX28" s="182"/>
      <c r="GY28" s="180" t="s">
        <v>727</v>
      </c>
      <c r="GZ28" s="178"/>
      <c r="HA28"/>
      <c r="HB28" s="97"/>
      <c r="HC28" s="184"/>
    </row>
    <row r="29" spans="1:215" s="33" customFormat="1" ht="30" customHeight="1">
      <c r="A29" s="660"/>
      <c r="B29" s="80"/>
      <c r="C29" s="596" t="s">
        <v>908</v>
      </c>
      <c r="D29" s="82">
        <v>3.7920582408566501</v>
      </c>
      <c r="E29" s="169">
        <v>25</v>
      </c>
      <c r="F29" s="165"/>
      <c r="G29" s="165" t="str">
        <f>VLOOKUP(E29,'Jadual5-2digit'!$F$7:$H$36,3,0)</f>
        <v>Pembuatan produk logam yang direka, kecuali mesin dan kelengkapan</v>
      </c>
      <c r="H29" s="85">
        <f>'Jadual5-2digit'!I27</f>
        <v>107.635902175776</v>
      </c>
      <c r="I29" s="85">
        <f>'Jadual5-2digit'!J27</f>
        <v>88.031239284350804</v>
      </c>
      <c r="J29" s="85">
        <f>'Jadual5-2digit'!K27</f>
        <v>100.73417423117399</v>
      </c>
      <c r="K29" s="85">
        <f>'Jadual5-2digit'!L27</f>
        <v>101.553855384888</v>
      </c>
      <c r="L29" s="85">
        <f>'Jadual5-2digit'!M27</f>
        <v>100.925824992016</v>
      </c>
      <c r="M29" s="85">
        <f>'Jadual5-2digit'!N27</f>
        <v>102.316280294306</v>
      </c>
      <c r="N29" s="85">
        <f>'Jadual5-2digit'!O27</f>
        <v>100.272878410506</v>
      </c>
      <c r="O29" s="85">
        <f>'Jadual5-2digit'!P27</f>
        <v>95.7507260860109</v>
      </c>
      <c r="P29" s="85">
        <f>'Jadual5-2digit'!Q27</f>
        <v>100.96372808377799</v>
      </c>
      <c r="Q29" s="85">
        <f>'Jadual5-2digit'!R27</f>
        <v>100.415885124491</v>
      </c>
      <c r="R29" s="85">
        <f>'Jadual5-2digit'!S27</f>
        <v>98.419944164050307</v>
      </c>
      <c r="S29" s="85">
        <f>'Jadual5-2digit'!T27</f>
        <v>102.979561768652</v>
      </c>
      <c r="T29" s="85">
        <f>'Jadual5-2digit'!U27</f>
        <v>114.45337286375999</v>
      </c>
      <c r="U29" s="85">
        <f>'Jadual5-2digit'!V27</f>
        <v>93.639944094911797</v>
      </c>
      <c r="V29" s="85">
        <f>'Jadual5-2digit'!W27</f>
        <v>105.34108343076301</v>
      </c>
      <c r="W29" s="85">
        <f>'Jadual5-2digit'!X27</f>
        <v>104.985196383085</v>
      </c>
      <c r="X29" s="85">
        <f>'Jadual5-2digit'!Y27</f>
        <v>107.993204875332</v>
      </c>
      <c r="Y29" s="85">
        <f>'Jadual5-2digit'!Z27</f>
        <v>108.199294007037</v>
      </c>
      <c r="Z29" s="85">
        <f>'Jadual5-2digit'!AA27</f>
        <v>105.061881390241</v>
      </c>
      <c r="AA29" s="85">
        <f>'Jadual5-2digit'!AB27</f>
        <v>100.875078351382</v>
      </c>
      <c r="AB29" s="85">
        <f>'Jadual5-2digit'!AC27</f>
        <v>104.911236493526</v>
      </c>
      <c r="AC29" s="85">
        <f>'Jadual5-2digit'!AD27</f>
        <v>105.92892576450301</v>
      </c>
      <c r="AD29" s="85">
        <f>'Jadual5-2digit'!AE27</f>
        <v>104.799874677259</v>
      </c>
      <c r="AE29" s="85">
        <f>'Jadual5-2digit'!AF27</f>
        <v>103.737564354211</v>
      </c>
      <c r="AF29" s="85">
        <f>'Jadual5-2digit'!AG27</f>
        <v>118.235013167811</v>
      </c>
      <c r="AG29" s="85">
        <f>'Jadual5-2digit'!AH27</f>
        <v>96.675464332552906</v>
      </c>
      <c r="AH29" s="85">
        <f>'Jadual5-2digit'!AI27</f>
        <v>108.120274266742</v>
      </c>
      <c r="AI29" s="85">
        <f>'Jadual5-2digit'!AJ27</f>
        <v>108.834794942033</v>
      </c>
      <c r="AJ29" s="85">
        <f>'Jadual5-2digit'!AK27</f>
        <v>111.778988242404</v>
      </c>
      <c r="AK29" s="85">
        <f>'Jadual5-2digit'!AL27</f>
        <v>111.612193930743</v>
      </c>
      <c r="AL29" s="85">
        <f>'Jadual5-2digit'!AM27</f>
        <v>115.082921321789</v>
      </c>
      <c r="AM29" s="85">
        <f>'Jadual5-2digit'!AN27</f>
        <v>110.154471871601</v>
      </c>
      <c r="AN29" s="85">
        <f>'Jadual5-2digit'!AO27</f>
        <v>110.598151866452</v>
      </c>
      <c r="AO29" s="85">
        <f>'Jadual5-2digit'!AP27</f>
        <v>111.879140516597</v>
      </c>
      <c r="AP29" s="85">
        <f>'Jadual5-2digit'!AQ27</f>
        <v>110.020324059093</v>
      </c>
      <c r="AQ29" s="85">
        <f>'Jadual5-2digit'!AR27</f>
        <v>108.553107448297</v>
      </c>
      <c r="AR29" s="85">
        <f>'Jadual5-2digit'!AS27</f>
        <v>123.786316746127</v>
      </c>
      <c r="AS29" s="85">
        <f>'Jadual5-2digit'!AT27</f>
        <v>100.53612171816501</v>
      </c>
      <c r="AT29" s="85">
        <f>'Jadual5-2digit'!AU27</f>
        <v>112.763695419757</v>
      </c>
      <c r="AU29" s="85">
        <f>'Jadual5-2digit'!AV27</f>
        <v>115.309890202849</v>
      </c>
      <c r="AV29" s="85">
        <f>'Jadual5-2digit'!AW27</f>
        <v>117.830887491962</v>
      </c>
      <c r="AW29" s="85">
        <f>'Jadual5-2digit'!AX27</f>
        <v>118.083284288342</v>
      </c>
      <c r="AX29" s="85">
        <f>'Jadual5-2digit'!AY27</f>
        <v>121.435589820315</v>
      </c>
      <c r="AY29" s="85">
        <f>'Jadual5-2digit'!AZ27</f>
        <v>115.758009776728</v>
      </c>
      <c r="AZ29" s="85">
        <f>'Jadual5-2digit'!BA27</f>
        <v>115.646834403235</v>
      </c>
      <c r="BA29" s="85">
        <f>'Jadual5-2digit'!BB27</f>
        <v>117.320359938503</v>
      </c>
      <c r="BB29" s="85">
        <f>'Jadual5-2digit'!BC27</f>
        <v>114.544099276804</v>
      </c>
      <c r="BC29" s="85">
        <f>'Jadual5-2digit'!BD27</f>
        <v>113.118367549662</v>
      </c>
      <c r="BD29" s="85">
        <f>'Jadual5-2digit'!BE27</f>
        <v>128.54180584855999</v>
      </c>
      <c r="BE29" s="85">
        <f>'Jadual5-2digit'!BF27</f>
        <v>105.45994474059199</v>
      </c>
      <c r="BF29" s="85">
        <f>'Jadual5-2digit'!BG27</f>
        <v>116.520398078958</v>
      </c>
      <c r="BG29" s="85">
        <f>'Jadual5-2digit'!BH27</f>
        <v>119.56634734716</v>
      </c>
      <c r="BH29" s="85">
        <f>'Jadual5-2digit'!BI27</f>
        <v>122.330158081674</v>
      </c>
      <c r="BI29" s="85">
        <f>'Jadual5-2digit'!BJ27</f>
        <v>123.773797735377</v>
      </c>
      <c r="BJ29" s="85">
        <f>'Jadual5-2digit'!BK27</f>
        <v>126.709085832371</v>
      </c>
      <c r="BK29" s="85">
        <f>'Jadual5-2digit'!BL27</f>
        <v>120.00799270712599</v>
      </c>
      <c r="BL29" s="85">
        <f>'Jadual5-2digit'!BM27</f>
        <v>120.153465222235</v>
      </c>
      <c r="BM29" s="85">
        <f>'Jadual5-2digit'!BN27</f>
        <v>119.838690470779</v>
      </c>
      <c r="BN29" s="85">
        <f>'Jadual5-2digit'!BO27</f>
        <v>117.37972508735901</v>
      </c>
      <c r="BO29" s="85">
        <f>'Jadual5-2digit'!BP27</f>
        <v>117.453675727027</v>
      </c>
      <c r="BP29" s="85">
        <f>'Jadual5-2digit'!BQ27</f>
        <v>133.32426323783301</v>
      </c>
      <c r="BQ29" s="85">
        <f>'Jadual5-2digit'!BR27</f>
        <v>110.799049493369</v>
      </c>
      <c r="BR29" s="85">
        <f>'Jadual5-2digit'!BS27</f>
        <v>105.403207369635</v>
      </c>
      <c r="BS29" s="85">
        <f>'Jadual5-2digit'!BT27</f>
        <v>44.640069197724799</v>
      </c>
      <c r="BT29" s="85">
        <f>'Jadual5-2digit'!BU27</f>
        <v>66.572027111192</v>
      </c>
      <c r="BU29" s="85">
        <f>'Jadual5-2digit'!BV27</f>
        <v>97.018336535342002</v>
      </c>
      <c r="BV29" s="85">
        <f>'Jadual5-2digit'!BW27</f>
        <v>103.879068213742</v>
      </c>
      <c r="BW29" s="85">
        <f>'Jadual5-2digit'!BX27</f>
        <v>107.207667776997</v>
      </c>
      <c r="BX29" s="85">
        <f>'Jadual5-2digit'!BY27</f>
        <v>112.30093450978799</v>
      </c>
      <c r="BY29" s="85">
        <f>'Jadual5-2digit'!BZ27</f>
        <v>112.673748935562</v>
      </c>
      <c r="BZ29" s="85">
        <f>'Jadual5-2digit'!CA27</f>
        <v>110.488133276822</v>
      </c>
      <c r="CA29" s="85">
        <f>'Jadual5-2digit'!CB27</f>
        <v>111.26645237137799</v>
      </c>
      <c r="CB29" s="85">
        <f>'Jadual5-2digit'!CC27</f>
        <v>126.732530010855</v>
      </c>
      <c r="CC29" s="85">
        <f>'Jadual5-2digit'!CD27</f>
        <v>105.176435993388</v>
      </c>
      <c r="CD29" s="85">
        <f>'Jadual5-2digit'!CE27</f>
        <v>113.179347876656</v>
      </c>
      <c r="CE29" s="85">
        <f>'Jadual5-2digit'!CF27</f>
        <v>103.143499708772</v>
      </c>
      <c r="CF29" s="85">
        <f>'Jadual5-2digit'!CG27</f>
        <v>101.81234667595901</v>
      </c>
      <c r="CG29" s="85">
        <f>'Jadual5-2digit'!CH27</f>
        <v>86.345055911836099</v>
      </c>
      <c r="CH29" s="85">
        <f>'Jadual5-2digit'!CI27</f>
        <v>85.970914969061994</v>
      </c>
      <c r="CI29" s="85">
        <f>'Jadual5-2digit'!CJ27</f>
        <v>94.695415043851199</v>
      </c>
      <c r="CJ29" s="85">
        <f>'Jadual5-2digit'!CK27</f>
        <v>112.439926230046</v>
      </c>
      <c r="CK29" s="85">
        <f>'Jadual5-2digit'!CL27</f>
        <v>121.228384781158</v>
      </c>
      <c r="CL29" s="85">
        <f>'Jadual5-2digit'!CM27</f>
        <v>123.54624439495301</v>
      </c>
      <c r="CM29" s="85">
        <f>'Jadual5-2digit'!CN27</f>
        <v>118.086988416121</v>
      </c>
      <c r="CN29" s="85">
        <f>'Jadual5-2digit'!CO27</f>
        <v>135.20306816493101</v>
      </c>
      <c r="CO29" s="85">
        <f>'Jadual5-2digit'!CP27</f>
        <v>110.209986253138</v>
      </c>
      <c r="CP29" s="85">
        <f>'Jadual5-2digit'!CQ27</f>
        <v>115.597329811878</v>
      </c>
      <c r="CQ29" s="85">
        <f>'Jadual5-2digit'!CR27</f>
        <v>105.110342069062</v>
      </c>
      <c r="CR29" s="85">
        <f>'Jadual5-2digit'!CS27</f>
        <v>104.82152124351801</v>
      </c>
      <c r="CS29" s="85">
        <f>'Jadual5-2digit'!CT27</f>
        <v>107.723409612541</v>
      </c>
      <c r="CT29" s="85">
        <f>'Jadual5-2digit'!CU27</f>
        <v>101.59989342472601</v>
      </c>
      <c r="CU29" s="85">
        <f>'Jadual5-2digit'!CV27</f>
        <v>106.975246978629</v>
      </c>
      <c r="CV29" s="85">
        <f>'Jadual5-2digit'!CW27</f>
        <v>120.657507823985</v>
      </c>
      <c r="CW29" s="85">
        <f>'Jadual5-2digit'!CX27</f>
        <v>125.413478681916</v>
      </c>
      <c r="CX29" s="85">
        <f>'Jadual5-2digit'!CY27</f>
        <v>125.482230817488</v>
      </c>
      <c r="CY29" s="85">
        <f>'Jadual5-2digit'!CZ27</f>
        <v>124.69543587543799</v>
      </c>
      <c r="CZ29" s="85">
        <f>'Jadual5-2digit'!DA27</f>
        <v>135.765136366896</v>
      </c>
      <c r="DA29" s="85">
        <f>'Jadual5-2digit'!DB27</f>
        <v>119.629400206927</v>
      </c>
      <c r="DB29" s="85">
        <f>'Jadual5-2digit'!DC27</f>
        <v>121.938614640254</v>
      </c>
      <c r="DC29" s="85">
        <f>'Jadual5-2digit'!DD27</f>
        <v>110.198362736509</v>
      </c>
      <c r="DD29" s="85">
        <f>'Jadual5-2digit'!DE27</f>
        <v>117.273611749021</v>
      </c>
      <c r="DE29" s="85">
        <f>'Jadual5-2digit'!DF27</f>
        <v>114.89995492240899</v>
      </c>
      <c r="DF29" s="85">
        <f>'Jadual5-2digit'!DG27</f>
        <v>108.623260815492</v>
      </c>
      <c r="DG29" s="85">
        <f>'Jadual5-2digit'!DH27</f>
        <v>114.651071830817</v>
      </c>
      <c r="DH29" s="85">
        <f>'Jadual5-2digit'!DI27</f>
        <v>131.482055787939</v>
      </c>
      <c r="DI29" s="85">
        <f>'Jadual5-2digit'!DJ27</f>
        <v>133.920003667869</v>
      </c>
      <c r="DJ29" s="85">
        <f>'Jadual5-2digit'!DK27</f>
        <v>136.69706116974399</v>
      </c>
      <c r="DK29" s="85">
        <f>'Jadual5-2digit'!DL27</f>
        <v>136.813918748601</v>
      </c>
      <c r="DL29" s="85">
        <f>'Jadual5-2digit'!DM27</f>
        <v>151.87555616140801</v>
      </c>
      <c r="DM29" s="85">
        <f>'Jadual5-2digit'!DN27</f>
        <v>129.652562311092</v>
      </c>
      <c r="DN29" s="85">
        <f>'Jadual5-2digit'!DO27</f>
        <v>135.42722655808601</v>
      </c>
      <c r="DO29" s="85">
        <f>'Jadual5-2digit'!DP27</f>
        <v>124.28691231463</v>
      </c>
      <c r="DP29" s="85">
        <f>'Jadual5-2digit'!DQ27</f>
        <v>124.921508102997</v>
      </c>
      <c r="DQ29" s="85">
        <f>'Jadual5-2digit'!DR27</f>
        <v>129.38619313306199</v>
      </c>
      <c r="DR29" s="85">
        <f>'Jadual5-2digit'!DS27</f>
        <v>118.53449479176101</v>
      </c>
      <c r="DS29" s="85">
        <f>'Jadual5-2digit'!DT27</f>
        <v>126.50812359942999</v>
      </c>
      <c r="DT29" s="85">
        <f>'Jadual5-2digit'!DU27</f>
        <v>144.46442401960601</v>
      </c>
      <c r="DU29" s="85">
        <f>'Jadual5-2digit'!DV27</f>
        <v>142.59246968740899</v>
      </c>
      <c r="DV29" s="85">
        <f>'Jadual5-2digit'!DW27</f>
        <v>143.38134189536899</v>
      </c>
      <c r="DW29" s="85">
        <f>'Jadual5-2digit'!DX27</f>
        <v>145.01936277487272</v>
      </c>
      <c r="DX29" s="85">
        <f>'Jadual5-2digit'!DY27</f>
        <v>159.21746510232799</v>
      </c>
      <c r="DY29" s="85">
        <f>'Jadual5-2digit'!DZ27</f>
        <v>137.93875675820701</v>
      </c>
      <c r="DZ29" s="85">
        <f>'Jadual5-2digit'!EA27</f>
        <v>141.16508916404001</v>
      </c>
      <c r="EA29" s="85">
        <f>'Jadual5-2digit'!EB27</f>
        <v>130.51651941326099</v>
      </c>
      <c r="EB29" s="85">
        <f>'Jadual5-2digit'!EC27</f>
        <v>129.536366792547</v>
      </c>
      <c r="EC29" s="85">
        <f>'Jadual5-2digit'!ED27</f>
        <v>132.503353122123</v>
      </c>
      <c r="ED29" s="85">
        <f>'Jadual5-2digit'!EE27</f>
        <v>123.349804810286</v>
      </c>
      <c r="EE29" s="85">
        <f>'Jadual5-2digit'!EF27</f>
        <v>132.71682233398599</v>
      </c>
      <c r="EF29" s="85">
        <f>'Jadual5-2digit'!EG27</f>
        <v>151.01938171844208</v>
      </c>
      <c r="EG29" s="85">
        <f>'Jadual5-2digit'!EH27</f>
        <v>0</v>
      </c>
      <c r="EH29" s="85">
        <f>'Jadual5-2digit'!EI27</f>
        <v>0</v>
      </c>
      <c r="EI29" s="85">
        <f>'Jadual5-2digit'!EJ27</f>
        <v>0</v>
      </c>
      <c r="EJ29" s="85">
        <f t="shared" si="7"/>
        <v>98.800438563766932</v>
      </c>
      <c r="EK29" s="85">
        <f t="shared" si="8"/>
        <v>101.59865355707001</v>
      </c>
      <c r="EL29" s="85">
        <f t="shared" si="9"/>
        <v>98.995777526764968</v>
      </c>
      <c r="EM29" s="85">
        <f t="shared" si="10"/>
        <v>100.60513035239778</v>
      </c>
      <c r="EN29" s="85">
        <f t="shared" si="11"/>
        <v>104.47813346314494</v>
      </c>
      <c r="EO29" s="85">
        <f t="shared" si="12"/>
        <v>107.05923175515132</v>
      </c>
      <c r="EP29" s="85">
        <f t="shared" si="13"/>
        <v>103.61606541171635</v>
      </c>
      <c r="EQ29" s="85">
        <f t="shared" si="14"/>
        <v>104.82212159865769</v>
      </c>
      <c r="ER29" s="85">
        <f t="shared" si="15"/>
        <v>107.67691725570198</v>
      </c>
      <c r="ES29" s="85">
        <f t="shared" si="16"/>
        <v>110.74199237172667</v>
      </c>
      <c r="ET29" s="85">
        <f t="shared" si="17"/>
        <v>111.94518168661399</v>
      </c>
      <c r="EU29" s="85">
        <f t="shared" si="18"/>
        <v>110.150857341329</v>
      </c>
      <c r="EV29" s="85">
        <f t="shared" si="19"/>
        <v>112.36204462801633</v>
      </c>
      <c r="EW29" s="85">
        <f t="shared" si="20"/>
        <v>117.07468732771765</v>
      </c>
      <c r="EX29" s="85">
        <f t="shared" si="21"/>
        <v>117.61347800009268</v>
      </c>
      <c r="EY29" s="85">
        <f t="shared" si="22"/>
        <v>114.99427558832299</v>
      </c>
      <c r="EZ29" s="85">
        <f t="shared" si="23"/>
        <v>116.84071622270334</v>
      </c>
      <c r="FA29" s="85">
        <f t="shared" si="24"/>
        <v>121.890101054737</v>
      </c>
      <c r="FB29" s="85">
        <f t="shared" si="25"/>
        <v>122.29018125391066</v>
      </c>
      <c r="FC29" s="85">
        <f t="shared" si="26"/>
        <v>118.22403042838835</v>
      </c>
      <c r="FD29" s="85">
        <f t="shared" si="27"/>
        <v>116.50884003361234</v>
      </c>
      <c r="FE29" s="85">
        <f t="shared" si="28"/>
        <v>69.410144281419605</v>
      </c>
      <c r="FF29" s="85">
        <f t="shared" si="29"/>
        <v>107.79589016684231</v>
      </c>
      <c r="FG29" s="85">
        <f t="shared" si="30"/>
        <v>111.47611152792065</v>
      </c>
      <c r="FH29" s="85">
        <f t="shared" si="31"/>
        <v>115.02943796029966</v>
      </c>
      <c r="FI29" s="85">
        <f t="shared" si="32"/>
        <v>97.100300765522363</v>
      </c>
      <c r="FJ29" s="85">
        <f t="shared" si="33"/>
        <v>97.70208541431974</v>
      </c>
      <c r="FK29" s="85">
        <f t="shared" si="34"/>
        <v>120.95387253074399</v>
      </c>
      <c r="FL29" s="85">
        <f t="shared" si="35"/>
        <v>120.33679474331568</v>
      </c>
      <c r="FM29" s="85">
        <f t="shared" si="36"/>
        <v>105.88509097504033</v>
      </c>
      <c r="FN29" s="85">
        <f t="shared" si="37"/>
        <v>109.74421607578</v>
      </c>
      <c r="FO29" s="85">
        <f t="shared" si="38"/>
        <v>125.19704845828066</v>
      </c>
      <c r="FP29" s="85">
        <f t="shared" si="39"/>
        <v>125.77771707135901</v>
      </c>
      <c r="FQ29" s="85">
        <f t="shared" si="40"/>
        <v>114.12397646931299</v>
      </c>
      <c r="FR29" s="85">
        <f t="shared" si="41"/>
        <v>118.25212947808268</v>
      </c>
      <c r="FS29" s="85">
        <f t="shared" si="42"/>
        <v>135.81032786207132</v>
      </c>
      <c r="FT29" s="85">
        <f t="shared" si="43"/>
        <v>138.98511501019536</v>
      </c>
      <c r="FU29" s="85">
        <f t="shared" si="44"/>
        <v>126.19820451689634</v>
      </c>
      <c r="FV29" s="85">
        <f t="shared" si="45"/>
        <v>129.83568080359899</v>
      </c>
      <c r="FW29" s="85">
        <f t="shared" si="61"/>
        <v>143.66439145255023</v>
      </c>
      <c r="FX29" s="85">
        <f t="shared" si="78"/>
        <v>146.10710367485834</v>
      </c>
      <c r="FY29" s="85">
        <f t="shared" si="62"/>
        <v>130.85207977597702</v>
      </c>
      <c r="FZ29" s="85">
        <f t="shared" si="63"/>
        <v>135.69533628757134</v>
      </c>
      <c r="GA29" s="85">
        <f t="shared" si="64"/>
        <v>0</v>
      </c>
      <c r="GB29" s="85">
        <f t="shared" si="65"/>
        <v>99.798289882533965</v>
      </c>
      <c r="GC29" s="85">
        <f t="shared" si="66"/>
        <v>105.05114354333752</v>
      </c>
      <c r="GD29" s="85">
        <f t="shared" si="67"/>
        <v>110.12136377134756</v>
      </c>
      <c r="GE29" s="85">
        <f t="shared" si="68"/>
        <v>115.6834033186089</v>
      </c>
      <c r="GF29" s="85">
        <f t="shared" si="69"/>
        <v>120.34033284378364</v>
      </c>
      <c r="GG29" s="85">
        <f t="shared" si="70"/>
        <v>97.904958160624759</v>
      </c>
      <c r="GH29" s="85">
        <f t="shared" si="71"/>
        <v>103.27727471338059</v>
      </c>
      <c r="GI29" s="85">
        <f t="shared" si="72"/>
        <v>111.98870059804534</v>
      </c>
      <c r="GJ29" s="85">
        <f t="shared" si="73"/>
        <v>119.38460767291824</v>
      </c>
      <c r="GK29" s="85">
        <f t="shared" si="74"/>
        <v>131.67300011023022</v>
      </c>
      <c r="GL29" s="85">
        <f t="shared" si="75"/>
        <v>137.55150657946891</v>
      </c>
      <c r="GM29" s="85">
        <f t="shared" si="46"/>
        <v>99.999999999999901</v>
      </c>
      <c r="GN29" s="85">
        <f t="shared" si="47"/>
        <v>104.99388805716755</v>
      </c>
      <c r="GO29" s="85">
        <f t="shared" si="48"/>
        <v>110.12873716384291</v>
      </c>
      <c r="GP29" s="85">
        <f t="shared" si="49"/>
        <v>115.51112138603743</v>
      </c>
      <c r="GQ29" s="85">
        <f t="shared" si="50"/>
        <v>119.81125723993483</v>
      </c>
      <c r="GR29" s="85">
        <f t="shared" si="51"/>
        <v>101.29774650244873</v>
      </c>
      <c r="GS29" s="85">
        <f t="shared" si="52"/>
        <v>107.69642416772143</v>
      </c>
      <c r="GT29" s="85">
        <f t="shared" si="53"/>
        <v>115.29078756310417</v>
      </c>
      <c r="GU29" s="85">
        <f t="shared" si="54"/>
        <v>123.49103772020652</v>
      </c>
      <c r="GV29" s="85">
        <f t="shared" si="77"/>
        <v>134.67084794581021</v>
      </c>
      <c r="GW29" s="85">
        <f t="shared" si="76"/>
        <v>103.16362993460167</v>
      </c>
      <c r="GX29" s="182"/>
      <c r="GY29" s="180" t="s">
        <v>729</v>
      </c>
      <c r="GZ29" s="178"/>
      <c r="HA29"/>
      <c r="HB29" s="97"/>
      <c r="HC29" s="184"/>
    </row>
    <row r="30" spans="1:215" s="33" customFormat="1" ht="30" customHeight="1">
      <c r="A30" s="660"/>
      <c r="B30" s="80"/>
      <c r="C30" s="596" t="s">
        <v>909</v>
      </c>
      <c r="D30" s="82">
        <v>3.1713435654609698</v>
      </c>
      <c r="E30" s="169">
        <v>29</v>
      </c>
      <c r="F30" s="165"/>
      <c r="G30" s="165" t="str">
        <f>VLOOKUP(E30,'Jadual5-2digit'!$F$7:$H$36,3,0)</f>
        <v>Pembuatan kenderaan bermotor, treler dan semi treler</v>
      </c>
      <c r="H30" s="85">
        <f>'Jadual5-2digit'!I33</f>
        <v>106.799783856849</v>
      </c>
      <c r="I30" s="85">
        <f>'Jadual5-2digit'!J33</f>
        <v>98.1813670554249</v>
      </c>
      <c r="J30" s="85">
        <f>'Jadual5-2digit'!K33</f>
        <v>105.337903240996</v>
      </c>
      <c r="K30" s="85">
        <f>'Jadual5-2digit'!L33</f>
        <v>110.252565382923</v>
      </c>
      <c r="L30" s="85">
        <f>'Jadual5-2digit'!M33</f>
        <v>98.342166769894803</v>
      </c>
      <c r="M30" s="85">
        <f>'Jadual5-2digit'!N33</f>
        <v>103.78644067829801</v>
      </c>
      <c r="N30" s="85">
        <f>'Jadual5-2digit'!O33</f>
        <v>91.641561865155296</v>
      </c>
      <c r="O30" s="85">
        <f>'Jadual5-2digit'!P33</f>
        <v>99.511182945116204</v>
      </c>
      <c r="P30" s="85">
        <f>'Jadual5-2digit'!Q33</f>
        <v>92.324277324796896</v>
      </c>
      <c r="Q30" s="85">
        <f>'Jadual5-2digit'!R33</f>
        <v>102.384986186253</v>
      </c>
      <c r="R30" s="85">
        <f>'Jadual5-2digit'!S33</f>
        <v>94.163422504496793</v>
      </c>
      <c r="S30" s="85">
        <f>'Jadual5-2digit'!T33</f>
        <v>97.274342189795604</v>
      </c>
      <c r="T30" s="85">
        <f>'Jadual5-2digit'!U33</f>
        <v>104.61836613569599</v>
      </c>
      <c r="U30" s="85">
        <f>'Jadual5-2digit'!V33</f>
        <v>95.848682637807102</v>
      </c>
      <c r="V30" s="85">
        <f>'Jadual5-2digit'!W33</f>
        <v>98.507763579884198</v>
      </c>
      <c r="W30" s="85">
        <f>'Jadual5-2digit'!X33</f>
        <v>94.970985128884706</v>
      </c>
      <c r="X30" s="85">
        <f>'Jadual5-2digit'!Y33</f>
        <v>88.105312433724094</v>
      </c>
      <c r="Y30" s="85">
        <f>'Jadual5-2digit'!Z33</f>
        <v>101.054558687588</v>
      </c>
      <c r="Z30" s="85">
        <f>'Jadual5-2digit'!AA33</f>
        <v>85.407943086501604</v>
      </c>
      <c r="AA30" s="85">
        <f>'Jadual5-2digit'!AB33</f>
        <v>93.890405537841204</v>
      </c>
      <c r="AB30" s="85">
        <f>'Jadual5-2digit'!AC33</f>
        <v>89.394715192649798</v>
      </c>
      <c r="AC30" s="85">
        <f>'Jadual5-2digit'!AD33</f>
        <v>99.548515601559302</v>
      </c>
      <c r="AD30" s="85">
        <f>'Jadual5-2digit'!AE33</f>
        <v>93.614102267294101</v>
      </c>
      <c r="AE30" s="85">
        <f>'Jadual5-2digit'!AF33</f>
        <v>98.879757200925795</v>
      </c>
      <c r="AF30" s="85">
        <f>'Jadual5-2digit'!AG33</f>
        <v>119.480798279871</v>
      </c>
      <c r="AG30" s="85">
        <f>'Jadual5-2digit'!AH33</f>
        <v>111.01270625795</v>
      </c>
      <c r="AH30" s="85">
        <f>'Jadual5-2digit'!AI33</f>
        <v>108.18504023802799</v>
      </c>
      <c r="AI30" s="85">
        <f>'Jadual5-2digit'!AJ33</f>
        <v>97.583606596629707</v>
      </c>
      <c r="AJ30" s="85">
        <f>'Jadual5-2digit'!AK33</f>
        <v>93.920416387251805</v>
      </c>
      <c r="AK30" s="85">
        <f>'Jadual5-2digit'!AL33</f>
        <v>93.295820093716401</v>
      </c>
      <c r="AL30" s="85">
        <f>'Jadual5-2digit'!AM33</f>
        <v>89.550648815349405</v>
      </c>
      <c r="AM30" s="85">
        <f>'Jadual5-2digit'!AN33</f>
        <v>98.272038629433894</v>
      </c>
      <c r="AN30" s="85">
        <f>'Jadual5-2digit'!AO33</f>
        <v>92.421002805825196</v>
      </c>
      <c r="AO30" s="85">
        <f>'Jadual5-2digit'!AP33</f>
        <v>99.391370015577706</v>
      </c>
      <c r="AP30" s="85">
        <f>'Jadual5-2digit'!AQ33</f>
        <v>97.479869086978795</v>
      </c>
      <c r="AQ30" s="85">
        <f>'Jadual5-2digit'!AR33</f>
        <v>98.333332858906005</v>
      </c>
      <c r="AR30" s="85">
        <f>'Jadual5-2digit'!AS33</f>
        <v>121.652697743863</v>
      </c>
      <c r="AS30" s="85">
        <f>'Jadual5-2digit'!AT33</f>
        <v>103.07829847929101</v>
      </c>
      <c r="AT30" s="85">
        <f>'Jadual5-2digit'!AU33</f>
        <v>115.665677907426</v>
      </c>
      <c r="AU30" s="85">
        <f>'Jadual5-2digit'!AV33</f>
        <v>107.19414667667201</v>
      </c>
      <c r="AV30" s="85">
        <f>'Jadual5-2digit'!AW33</f>
        <v>99.003574101193294</v>
      </c>
      <c r="AW30" s="85">
        <f>'Jadual5-2digit'!AX33</f>
        <v>99.274230038061503</v>
      </c>
      <c r="AX30" s="85">
        <f>'Jadual5-2digit'!AY33</f>
        <v>107.630961085712</v>
      </c>
      <c r="AY30" s="85">
        <f>'Jadual5-2digit'!AZ33</f>
        <v>106.981962703402</v>
      </c>
      <c r="AZ30" s="85">
        <f>'Jadual5-2digit'!BA33</f>
        <v>94.017382332186003</v>
      </c>
      <c r="BA30" s="85">
        <f>'Jadual5-2digit'!BB33</f>
        <v>110.020880217881</v>
      </c>
      <c r="BB30" s="85">
        <f>'Jadual5-2digit'!BC33</f>
        <v>106.31777386534201</v>
      </c>
      <c r="BC30" s="85">
        <f>'Jadual5-2digit'!BD33</f>
        <v>107.166530729455</v>
      </c>
      <c r="BD30" s="85">
        <f>'Jadual5-2digit'!BE33</f>
        <v>129.620854095955</v>
      </c>
      <c r="BE30" s="85">
        <f>'Jadual5-2digit'!BF33</f>
        <v>110.612833540309</v>
      </c>
      <c r="BF30" s="85">
        <f>'Jadual5-2digit'!BG33</f>
        <v>123.435120697001</v>
      </c>
      <c r="BG30" s="85">
        <f>'Jadual5-2digit'!BH33</f>
        <v>117.400424552394</v>
      </c>
      <c r="BH30" s="85">
        <f>'Jadual5-2digit'!BI33</f>
        <v>108.180269002155</v>
      </c>
      <c r="BI30" s="85">
        <f>'Jadual5-2digit'!BJ33</f>
        <v>107.170969067046</v>
      </c>
      <c r="BJ30" s="85">
        <f>'Jadual5-2digit'!BK33</f>
        <v>115.662810639547</v>
      </c>
      <c r="BK30" s="85">
        <f>'Jadual5-2digit'!BL33</f>
        <v>115.50651558347001</v>
      </c>
      <c r="BL30" s="85">
        <f>'Jadual5-2digit'!BM33</f>
        <v>101.867271163466</v>
      </c>
      <c r="BM30" s="85">
        <f>'Jadual5-2digit'!BN33</f>
        <v>115.197885164192</v>
      </c>
      <c r="BN30" s="85">
        <f>'Jadual5-2digit'!BO33</f>
        <v>110.325161361144</v>
      </c>
      <c r="BO30" s="85">
        <f>'Jadual5-2digit'!BP33</f>
        <v>112.15856268565101</v>
      </c>
      <c r="BP30" s="85">
        <f>'Jadual5-2digit'!BQ33</f>
        <v>129.14113484090601</v>
      </c>
      <c r="BQ30" s="85">
        <f>'Jadual5-2digit'!BR33</f>
        <v>116.315091299957</v>
      </c>
      <c r="BR30" s="85">
        <f>'Jadual5-2digit'!BS33</f>
        <v>112.18127290010101</v>
      </c>
      <c r="BS30" s="85">
        <f>'Jadual5-2digit'!BT33</f>
        <v>35.176409175316103</v>
      </c>
      <c r="BT30" s="85">
        <f>'Jadual5-2digit'!BU33</f>
        <v>65.514732816807694</v>
      </c>
      <c r="BU30" s="85">
        <f>'Jadual5-2digit'!BV33</f>
        <v>128.72339920488801</v>
      </c>
      <c r="BV30" s="85">
        <f>'Jadual5-2digit'!BW33</f>
        <v>129.286836236992</v>
      </c>
      <c r="BW30" s="85">
        <f>'Jadual5-2digit'!BX33</f>
        <v>128.95829786685599</v>
      </c>
      <c r="BX30" s="85">
        <f>'Jadual5-2digit'!BY33</f>
        <v>115.645744578117</v>
      </c>
      <c r="BY30" s="85">
        <f>'Jadual5-2digit'!BZ33</f>
        <v>124.431176039143</v>
      </c>
      <c r="BZ30" s="85">
        <f>'Jadual5-2digit'!CA33</f>
        <v>126.057443879468</v>
      </c>
      <c r="CA30" s="85">
        <f>'Jadual5-2digit'!CB33</f>
        <v>132.13553382557299</v>
      </c>
      <c r="CB30" s="85">
        <f>'Jadual5-2digit'!CC33</f>
        <v>130.98641063248101</v>
      </c>
      <c r="CC30" s="85">
        <f>'Jadual5-2digit'!CD33</f>
        <v>124.79137680577099</v>
      </c>
      <c r="CD30" s="85">
        <f>'Jadual5-2digit'!CE33</f>
        <v>149.76534454284899</v>
      </c>
      <c r="CE30" s="85">
        <f>'Jadual5-2digit'!CF33</f>
        <v>151.96996873583299</v>
      </c>
      <c r="CF30" s="85">
        <f>'Jadual5-2digit'!CG33</f>
        <v>128.55773313390901</v>
      </c>
      <c r="CG30" s="85">
        <f>'Jadual5-2digit'!CH33</f>
        <v>55.197166570826802</v>
      </c>
      <c r="CH30" s="85">
        <f>'Jadual5-2digit'!CI33</f>
        <v>57.019076330661697</v>
      </c>
      <c r="CI30" s="85">
        <f>'Jadual5-2digit'!CJ33</f>
        <v>69.561517948701606</v>
      </c>
      <c r="CJ30" s="85">
        <f>'Jadual5-2digit'!CK33</f>
        <v>95.510517579895705</v>
      </c>
      <c r="CK30" s="85">
        <f>'Jadual5-2digit'!CL33</f>
        <v>130.73721931008799</v>
      </c>
      <c r="CL30" s="85">
        <f>'Jadual5-2digit'!CM33</f>
        <v>130.53174499375299</v>
      </c>
      <c r="CM30" s="85">
        <f>'Jadual5-2digit'!CN33</f>
        <v>129.92715358248901</v>
      </c>
      <c r="CN30" s="85">
        <f>'Jadual5-2digit'!CO33</f>
        <v>137.552170844188</v>
      </c>
      <c r="CO30" s="85">
        <f>'Jadual5-2digit'!CP33</f>
        <v>137.146841224127</v>
      </c>
      <c r="CP30" s="85">
        <f>'Jadual5-2digit'!CQ33</f>
        <v>148.974221800268</v>
      </c>
      <c r="CQ30" s="85">
        <f>'Jadual5-2digit'!CR33</f>
        <v>159.733627927344</v>
      </c>
      <c r="CR30" s="85">
        <f>'Jadual5-2digit'!CS33</f>
        <v>147.12156346348499</v>
      </c>
      <c r="CS30" s="85">
        <f>'Jadual5-2digit'!CT33</f>
        <v>154.13894830914299</v>
      </c>
      <c r="CT30" s="85">
        <f>'Jadual5-2digit'!CU33</f>
        <v>131.066606763415</v>
      </c>
      <c r="CU30" s="85">
        <f>'Jadual5-2digit'!CV33</f>
        <v>144.08119132139001</v>
      </c>
      <c r="CV30" s="85">
        <f>'Jadual5-2digit'!CW33</f>
        <v>129.545620538745</v>
      </c>
      <c r="CW30" s="85">
        <f>'Jadual5-2digit'!CX33</f>
        <v>123.33620024379699</v>
      </c>
      <c r="CX30" s="85">
        <f>'Jadual5-2digit'!CY33</f>
        <v>142.810236813567</v>
      </c>
      <c r="CY30" s="85">
        <f>'Jadual5-2digit'!CZ33</f>
        <v>145.195999381571</v>
      </c>
      <c r="CZ30" s="85">
        <f>'Jadual5-2digit'!DA33</f>
        <v>154.28729403770799</v>
      </c>
      <c r="DA30" s="85">
        <f>'Jadual5-2digit'!DB33</f>
        <v>150.15708022871399</v>
      </c>
      <c r="DB30" s="85">
        <f>'Jadual5-2digit'!DC33</f>
        <v>163.572635827103</v>
      </c>
      <c r="DC30" s="85">
        <f>'Jadual5-2digit'!DD33</f>
        <v>134.929699248264</v>
      </c>
      <c r="DD30" s="85">
        <f>'Jadual5-2digit'!DE33</f>
        <v>170.80998249150801</v>
      </c>
      <c r="DE30" s="85">
        <f>'Jadual5-2digit'!DF33</f>
        <v>153.846004536169</v>
      </c>
      <c r="DF30" s="85">
        <f>'Jadual5-2digit'!DG33</f>
        <v>146.60576104071799</v>
      </c>
      <c r="DG30" s="85">
        <f>'Jadual5-2digit'!DH33</f>
        <v>149.56693043624401</v>
      </c>
      <c r="DH30" s="85">
        <f>'Jadual5-2digit'!DI33</f>
        <v>132.93184888521901</v>
      </c>
      <c r="DI30" s="85">
        <f>'Jadual5-2digit'!DJ33</f>
        <v>136.413392962129</v>
      </c>
      <c r="DJ30" s="85">
        <f>'Jadual5-2digit'!DK33</f>
        <v>143.38108159873099</v>
      </c>
      <c r="DK30" s="85">
        <f>'Jadual5-2digit'!DL33</f>
        <v>141.54589820454899</v>
      </c>
      <c r="DL30" s="85">
        <f>'Jadual5-2digit'!DM33</f>
        <v>172.979857997007</v>
      </c>
      <c r="DM30" s="85">
        <f>'Jadual5-2digit'!DN33</f>
        <v>154.49955453790599</v>
      </c>
      <c r="DN30" s="85">
        <f>'Jadual5-2digit'!DO33</f>
        <v>147.181910835461</v>
      </c>
      <c r="DO30" s="85">
        <f>'Jadual5-2digit'!DP33</f>
        <v>162.16275060452199</v>
      </c>
      <c r="DP30" s="85">
        <f>'Jadual5-2digit'!DQ33</f>
        <v>188.39858216223399</v>
      </c>
      <c r="DQ30" s="85">
        <f>'Jadual5-2digit'!DR33</f>
        <v>137.32022248267199</v>
      </c>
      <c r="DR30" s="85">
        <f>'Jadual5-2digit'!DS33</f>
        <v>152.36199903039699</v>
      </c>
      <c r="DS30" s="85">
        <f>'Jadual5-2digit'!DT33</f>
        <v>161.056861897554</v>
      </c>
      <c r="DT30" s="85">
        <f>'Jadual5-2digit'!DU33</f>
        <v>113.164170010831</v>
      </c>
      <c r="DU30" s="85">
        <f>'Jadual5-2digit'!DV33</f>
        <v>131.79585146767701</v>
      </c>
      <c r="DV30" s="85">
        <f>'Jadual5-2digit'!DW33</f>
        <v>127.77026259046799</v>
      </c>
      <c r="DW30" s="85">
        <f>'Jadual5-2digit'!DX33</f>
        <v>131.76912065640249</v>
      </c>
      <c r="DX30" s="85">
        <f>'Jadual5-2digit'!DY33</f>
        <v>143.12976473880499</v>
      </c>
      <c r="DY30" s="85">
        <f>'Jadual5-2digit'!DZ33</f>
        <v>140.62015610791801</v>
      </c>
      <c r="DZ30" s="85">
        <f>'Jadual5-2digit'!EA33</f>
        <v>131.237065682078</v>
      </c>
      <c r="EA30" s="85">
        <f>'Jadual5-2digit'!EB33</f>
        <v>155.83142219128999</v>
      </c>
      <c r="EB30" s="85">
        <f>'Jadual5-2digit'!EC33</f>
        <v>169.389120426327</v>
      </c>
      <c r="EC30" s="85">
        <f>'Jadual5-2digit'!ED33</f>
        <v>141.97471648024299</v>
      </c>
      <c r="ED30" s="85">
        <f>'Jadual5-2digit'!EE33</f>
        <v>153.88028105167601</v>
      </c>
      <c r="EE30" s="85">
        <f>'Jadual5-2digit'!EF33</f>
        <v>152.88136265655299</v>
      </c>
      <c r="EF30" s="85">
        <f>'Jadual5-2digit'!EG33</f>
        <v>118.31236942019227</v>
      </c>
      <c r="EG30" s="85">
        <f>'Jadual5-2digit'!EH33</f>
        <v>0</v>
      </c>
      <c r="EH30" s="85">
        <f>'Jadual5-2digit'!EI33</f>
        <v>0</v>
      </c>
      <c r="EI30" s="85">
        <f>'Jadual5-2digit'!EJ33</f>
        <v>0</v>
      </c>
      <c r="EJ30" s="85">
        <f t="shared" si="7"/>
        <v>103.43968471775663</v>
      </c>
      <c r="EK30" s="85">
        <f t="shared" si="8"/>
        <v>104.12705761037193</v>
      </c>
      <c r="EL30" s="85">
        <f t="shared" si="9"/>
        <v>94.492340711689465</v>
      </c>
      <c r="EM30" s="85">
        <f t="shared" si="10"/>
        <v>97.940916960181809</v>
      </c>
      <c r="EN30" s="85">
        <f t="shared" si="11"/>
        <v>99.658270784462431</v>
      </c>
      <c r="EO30" s="85">
        <f t="shared" si="12"/>
        <v>94.710285416732276</v>
      </c>
      <c r="EP30" s="85">
        <f t="shared" si="13"/>
        <v>89.564354605664207</v>
      </c>
      <c r="EQ30" s="85">
        <f t="shared" si="14"/>
        <v>97.347458356593066</v>
      </c>
      <c r="ER30" s="85">
        <f t="shared" si="15"/>
        <v>112.89284825861633</v>
      </c>
      <c r="ES30" s="85">
        <f t="shared" si="16"/>
        <v>94.933281025865952</v>
      </c>
      <c r="ET30" s="85">
        <f t="shared" si="17"/>
        <v>93.414563416869498</v>
      </c>
      <c r="EU30" s="85">
        <f t="shared" si="18"/>
        <v>98.401523987154178</v>
      </c>
      <c r="EV30" s="85">
        <f t="shared" si="19"/>
        <v>113.46555804352668</v>
      </c>
      <c r="EW30" s="85">
        <f t="shared" si="20"/>
        <v>101.82398360530892</v>
      </c>
      <c r="EX30" s="85">
        <f t="shared" si="21"/>
        <v>102.8767687071</v>
      </c>
      <c r="EY30" s="85">
        <f t="shared" si="22"/>
        <v>107.835061604226</v>
      </c>
      <c r="EZ30" s="85">
        <f t="shared" si="23"/>
        <v>121.22293611108834</v>
      </c>
      <c r="FA30" s="85">
        <f t="shared" si="24"/>
        <v>110.91722087386499</v>
      </c>
      <c r="FB30" s="85">
        <f t="shared" si="25"/>
        <v>111.01219912882766</v>
      </c>
      <c r="FC30" s="85">
        <f t="shared" si="26"/>
        <v>112.56053640366234</v>
      </c>
      <c r="FD30" s="85">
        <f t="shared" si="27"/>
        <v>119.21249968032134</v>
      </c>
      <c r="FE30" s="85">
        <f t="shared" si="28"/>
        <v>76.471513732337272</v>
      </c>
      <c r="FF30" s="85">
        <f t="shared" si="29"/>
        <v>124.63029289398833</v>
      </c>
      <c r="FG30" s="85">
        <f t="shared" si="30"/>
        <v>127.54138458139467</v>
      </c>
      <c r="FH30" s="85">
        <f t="shared" si="31"/>
        <v>135.18104399370034</v>
      </c>
      <c r="FI30" s="85">
        <f t="shared" si="32"/>
        <v>111.90828948018962</v>
      </c>
      <c r="FJ30" s="85">
        <f t="shared" si="33"/>
        <v>74.030370619753</v>
      </c>
      <c r="FK30" s="85">
        <f t="shared" si="34"/>
        <v>130.39870596211003</v>
      </c>
      <c r="FL30" s="85">
        <f t="shared" si="35"/>
        <v>141.22441128952767</v>
      </c>
      <c r="FM30" s="85">
        <f t="shared" si="36"/>
        <v>153.66471323332397</v>
      </c>
      <c r="FN30" s="85">
        <f t="shared" si="37"/>
        <v>134.89780620784998</v>
      </c>
      <c r="FO30" s="85">
        <f t="shared" si="38"/>
        <v>137.114145479645</v>
      </c>
      <c r="FP30" s="85">
        <f t="shared" si="39"/>
        <v>156.00567003117499</v>
      </c>
      <c r="FQ30" s="85">
        <f t="shared" si="40"/>
        <v>153.195228758647</v>
      </c>
      <c r="FR30" s="85">
        <f t="shared" si="41"/>
        <v>143.03484678739366</v>
      </c>
      <c r="FS30" s="85">
        <f t="shared" si="42"/>
        <v>140.44679092180297</v>
      </c>
      <c r="FT30" s="85">
        <f t="shared" si="43"/>
        <v>158.22044112345799</v>
      </c>
      <c r="FU30" s="85">
        <f t="shared" si="44"/>
        <v>162.62718508314265</v>
      </c>
      <c r="FV30" s="85">
        <f t="shared" si="45"/>
        <v>142.19434364626065</v>
      </c>
      <c r="FW30" s="85">
        <f t="shared" si="61"/>
        <v>130.4450782381825</v>
      </c>
      <c r="FX30" s="85">
        <f t="shared" si="78"/>
        <v>138.32899550960033</v>
      </c>
      <c r="FY30" s="85">
        <f t="shared" si="62"/>
        <v>155.73175303261999</v>
      </c>
      <c r="FZ30" s="85">
        <f t="shared" si="63"/>
        <v>141.69133770947377</v>
      </c>
      <c r="GA30" s="85">
        <f t="shared" si="64"/>
        <v>0</v>
      </c>
      <c r="GB30" s="85">
        <f t="shared" si="65"/>
        <v>100.68636101327267</v>
      </c>
      <c r="GC30" s="85">
        <f t="shared" si="66"/>
        <v>94.6443036022863</v>
      </c>
      <c r="GD30" s="85">
        <f t="shared" si="67"/>
        <v>100.41356423378393</v>
      </c>
      <c r="GE30" s="85">
        <f t="shared" si="68"/>
        <v>106.05543678531188</v>
      </c>
      <c r="GF30" s="85">
        <f t="shared" si="69"/>
        <v>114.38411870459367</v>
      </c>
      <c r="GG30" s="85">
        <f t="shared" si="70"/>
        <v>106.77143543554899</v>
      </c>
      <c r="GH30" s="85">
        <f t="shared" si="71"/>
        <v>107.03990136454765</v>
      </c>
      <c r="GI30" s="85">
        <f t="shared" si="72"/>
        <v>143.26231024356719</v>
      </c>
      <c r="GJ30" s="85">
        <f t="shared" si="73"/>
        <v>150.74524852573859</v>
      </c>
      <c r="GK30" s="85">
        <f t="shared" si="74"/>
        <v>154.34732328428711</v>
      </c>
      <c r="GL30" s="85">
        <f t="shared" si="75"/>
        <v>145.25069541723136</v>
      </c>
      <c r="GM30" s="85">
        <f t="shared" si="46"/>
        <v>99.999999999999943</v>
      </c>
      <c r="GN30" s="85">
        <f t="shared" si="47"/>
        <v>95.320092290862988</v>
      </c>
      <c r="GO30" s="85">
        <f t="shared" si="48"/>
        <v>99.91055417212651</v>
      </c>
      <c r="GP30" s="85">
        <f t="shared" si="49"/>
        <v>106.50034299004039</v>
      </c>
      <c r="GQ30" s="85">
        <f t="shared" si="50"/>
        <v>113.92822312936084</v>
      </c>
      <c r="GR30" s="85">
        <f t="shared" si="51"/>
        <v>111.96392272201039</v>
      </c>
      <c r="GS30" s="85">
        <f t="shared" si="52"/>
        <v>112.87960251393821</v>
      </c>
      <c r="GT30" s="85">
        <f t="shared" si="53"/>
        <v>141.72526905258664</v>
      </c>
      <c r="GU30" s="85">
        <f t="shared" si="54"/>
        <v>148.17063412475468</v>
      </c>
      <c r="GV30" s="85">
        <f t="shared" si="77"/>
        <v>148.37176202276098</v>
      </c>
      <c r="GW30" s="85">
        <f t="shared" si="76"/>
        <v>108.93802156292351</v>
      </c>
      <c r="GX30" s="182"/>
      <c r="GY30" s="180" t="s">
        <v>743</v>
      </c>
      <c r="GZ30" s="178"/>
      <c r="HA30"/>
      <c r="HB30" s="97"/>
      <c r="HC30" s="184"/>
    </row>
    <row r="31" spans="1:215" s="33" customFormat="1" ht="18" customHeight="1">
      <c r="A31" s="660"/>
      <c r="B31" s="80"/>
      <c r="C31" s="596" t="s">
        <v>910</v>
      </c>
      <c r="D31" s="82">
        <v>1.1902803707746601</v>
      </c>
      <c r="E31" s="169">
        <v>30</v>
      </c>
      <c r="F31" s="165"/>
      <c r="G31" s="165" t="str">
        <f>VLOOKUP(E31,'Jadual5-2digit'!$F$7:$H$36,3,0)</f>
        <v>Pembuatan kelengkapan pengangkutan lain</v>
      </c>
      <c r="H31" s="85">
        <f>'Jadual5-2digit'!I34</f>
        <v>100.75489013186601</v>
      </c>
      <c r="I31" s="85">
        <f>'Jadual5-2digit'!J34</f>
        <v>94.746284308697199</v>
      </c>
      <c r="J31" s="85">
        <f>'Jadual5-2digit'!K34</f>
        <v>107.861789900566</v>
      </c>
      <c r="K31" s="85">
        <f>'Jadual5-2digit'!L34</f>
        <v>88.061859398211197</v>
      </c>
      <c r="L31" s="85">
        <f>'Jadual5-2digit'!M34</f>
        <v>106.075034990266</v>
      </c>
      <c r="M31" s="85">
        <f>'Jadual5-2digit'!N34</f>
        <v>103.150558254358</v>
      </c>
      <c r="N31" s="85">
        <f>'Jadual5-2digit'!O34</f>
        <v>84.306806751937401</v>
      </c>
      <c r="O31" s="85">
        <f>'Jadual5-2digit'!P34</f>
        <v>108.028730512647</v>
      </c>
      <c r="P31" s="85">
        <f>'Jadual5-2digit'!Q34</f>
        <v>106.335561207323</v>
      </c>
      <c r="Q31" s="85">
        <f>'Jadual5-2digit'!R34</f>
        <v>94.256566780331397</v>
      </c>
      <c r="R31" s="85">
        <f>'Jadual5-2digit'!S34</f>
        <v>101.896112613688</v>
      </c>
      <c r="S31" s="85">
        <f>'Jadual5-2digit'!T34</f>
        <v>104.52580515010899</v>
      </c>
      <c r="T31" s="85">
        <f>'Jadual5-2digit'!U34</f>
        <v>105.283591076327</v>
      </c>
      <c r="U31" s="85">
        <f>'Jadual5-2digit'!V34</f>
        <v>96.209644716461497</v>
      </c>
      <c r="V31" s="85">
        <f>'Jadual5-2digit'!W34</f>
        <v>111.967123403664</v>
      </c>
      <c r="W31" s="85">
        <f>'Jadual5-2digit'!X34</f>
        <v>87.757195232387502</v>
      </c>
      <c r="X31" s="85">
        <f>'Jadual5-2digit'!Y34</f>
        <v>92.947848604323696</v>
      </c>
      <c r="Y31" s="85">
        <f>'Jadual5-2digit'!Z34</f>
        <v>97.770305534493801</v>
      </c>
      <c r="Z31" s="85">
        <f>'Jadual5-2digit'!AA34</f>
        <v>76.975253316838305</v>
      </c>
      <c r="AA31" s="85">
        <f>'Jadual5-2digit'!AB34</f>
        <v>111.02976480655001</v>
      </c>
      <c r="AB31" s="85">
        <f>'Jadual5-2digit'!AC34</f>
        <v>106.927072761644</v>
      </c>
      <c r="AC31" s="85">
        <f>'Jadual5-2digit'!AD34</f>
        <v>86.057016024585096</v>
      </c>
      <c r="AD31" s="85">
        <f>'Jadual5-2digit'!AE34</f>
        <v>93.628814374666405</v>
      </c>
      <c r="AE31" s="85">
        <f>'Jadual5-2digit'!AF34</f>
        <v>99.446636438800198</v>
      </c>
      <c r="AF31" s="85">
        <f>'Jadual5-2digit'!AG34</f>
        <v>99.275306969187596</v>
      </c>
      <c r="AG31" s="85">
        <f>'Jadual5-2digit'!AH34</f>
        <v>86.3719510631216</v>
      </c>
      <c r="AH31" s="85">
        <f>'Jadual5-2digit'!AI34</f>
        <v>112.97107632364801</v>
      </c>
      <c r="AI31" s="85">
        <f>'Jadual5-2digit'!AJ34</f>
        <v>92.620496019541207</v>
      </c>
      <c r="AJ31" s="85">
        <f>'Jadual5-2digit'!AK34</f>
        <v>97.4363841668997</v>
      </c>
      <c r="AK31" s="85">
        <f>'Jadual5-2digit'!AL34</f>
        <v>97.909609766293499</v>
      </c>
      <c r="AL31" s="85">
        <f>'Jadual5-2digit'!AM34</f>
        <v>82.137282106924602</v>
      </c>
      <c r="AM31" s="85">
        <f>'Jadual5-2digit'!AN34</f>
        <v>126.337785958247</v>
      </c>
      <c r="AN31" s="85">
        <f>'Jadual5-2digit'!AO34</f>
        <v>118.334376511711</v>
      </c>
      <c r="AO31" s="85">
        <f>'Jadual5-2digit'!AP34</f>
        <v>90.505969780619694</v>
      </c>
      <c r="AP31" s="85">
        <f>'Jadual5-2digit'!AQ34</f>
        <v>101.559969419935</v>
      </c>
      <c r="AQ31" s="85">
        <f>'Jadual5-2digit'!AR34</f>
        <v>103.365603173267</v>
      </c>
      <c r="AR31" s="85">
        <f>'Jadual5-2digit'!AS34</f>
        <v>102.821566261279</v>
      </c>
      <c r="AS31" s="85">
        <f>'Jadual5-2digit'!AT34</f>
        <v>88.590914122143502</v>
      </c>
      <c r="AT31" s="85">
        <f>'Jadual5-2digit'!AU34</f>
        <v>116.382708982125</v>
      </c>
      <c r="AU31" s="85">
        <f>'Jadual5-2digit'!AV34</f>
        <v>94.7784325003486</v>
      </c>
      <c r="AV31" s="85">
        <f>'Jadual5-2digit'!AW34</f>
        <v>100.344988645005</v>
      </c>
      <c r="AW31" s="85">
        <f>'Jadual5-2digit'!AX34</f>
        <v>100.362320176781</v>
      </c>
      <c r="AX31" s="85">
        <f>'Jadual5-2digit'!AY34</f>
        <v>90.267184181417093</v>
      </c>
      <c r="AY31" s="85">
        <f>'Jadual5-2digit'!AZ34</f>
        <v>132.207864079649</v>
      </c>
      <c r="AZ31" s="85">
        <f>'Jadual5-2digit'!BA34</f>
        <v>116.612617945457</v>
      </c>
      <c r="BA31" s="85">
        <f>'Jadual5-2digit'!BB34</f>
        <v>97.476594011579607</v>
      </c>
      <c r="BB31" s="85">
        <f>'Jadual5-2digit'!BC34</f>
        <v>109.91323741709201</v>
      </c>
      <c r="BC31" s="85">
        <f>'Jadual5-2digit'!BD34</f>
        <v>106.707192282866</v>
      </c>
      <c r="BD31" s="85">
        <f>'Jadual5-2digit'!BE34</f>
        <v>108.541052441349</v>
      </c>
      <c r="BE31" s="85">
        <f>'Jadual5-2digit'!BF34</f>
        <v>96.264074701205601</v>
      </c>
      <c r="BF31" s="85">
        <f>'Jadual5-2digit'!BG34</f>
        <v>120.992535964152</v>
      </c>
      <c r="BG31" s="85">
        <f>'Jadual5-2digit'!BH34</f>
        <v>98.480799621545302</v>
      </c>
      <c r="BH31" s="85">
        <f>'Jadual5-2digit'!BI34</f>
        <v>104.975586502298</v>
      </c>
      <c r="BI31" s="85">
        <f>'Jadual5-2digit'!BJ34</f>
        <v>106.263974182833</v>
      </c>
      <c r="BJ31" s="85">
        <f>'Jadual5-2digit'!BK34</f>
        <v>94.063666103054999</v>
      </c>
      <c r="BK31" s="85">
        <f>'Jadual5-2digit'!BL34</f>
        <v>135.64590680601199</v>
      </c>
      <c r="BL31" s="85">
        <f>'Jadual5-2digit'!BM34</f>
        <v>126.232995686256</v>
      </c>
      <c r="BM31" s="85">
        <f>'Jadual5-2digit'!BN34</f>
        <v>100.925488273585</v>
      </c>
      <c r="BN31" s="85">
        <f>'Jadual5-2digit'!BO34</f>
        <v>114.189061348023</v>
      </c>
      <c r="BO31" s="85">
        <f>'Jadual5-2digit'!BP34</f>
        <v>109.868714002261</v>
      </c>
      <c r="BP31" s="85">
        <f>'Jadual5-2digit'!BQ34</f>
        <v>112.062540396152</v>
      </c>
      <c r="BQ31" s="85">
        <f>'Jadual5-2digit'!BR34</f>
        <v>100.053915760108</v>
      </c>
      <c r="BR31" s="85">
        <f>'Jadual5-2digit'!BS34</f>
        <v>103.398259127545</v>
      </c>
      <c r="BS31" s="85">
        <f>'Jadual5-2digit'!BT34</f>
        <v>29.083219000947199</v>
      </c>
      <c r="BT31" s="85">
        <f>'Jadual5-2digit'!BU34</f>
        <v>63.619396643290898</v>
      </c>
      <c r="BU31" s="85">
        <f>'Jadual5-2digit'!BV34</f>
        <v>103.186040180831</v>
      </c>
      <c r="BV31" s="85">
        <f>'Jadual5-2digit'!BW34</f>
        <v>89.645640329140406</v>
      </c>
      <c r="BW31" s="85">
        <f>'Jadual5-2digit'!BX34</f>
        <v>117.360179580013</v>
      </c>
      <c r="BX31" s="85">
        <f>'Jadual5-2digit'!BY34</f>
        <v>112.473461722048</v>
      </c>
      <c r="BY31" s="85">
        <f>'Jadual5-2digit'!BZ34</f>
        <v>93.297468260176103</v>
      </c>
      <c r="BZ31" s="85">
        <f>'Jadual5-2digit'!CA34</f>
        <v>111.96043966629399</v>
      </c>
      <c r="CA31" s="85">
        <f>'Jadual5-2digit'!CB34</f>
        <v>106.47531016121</v>
      </c>
      <c r="CB31" s="85">
        <f>'Jadual5-2digit'!CC34</f>
        <v>108.784157841283</v>
      </c>
      <c r="CC31" s="85">
        <f>'Jadual5-2digit'!CD34</f>
        <v>99.265549727582894</v>
      </c>
      <c r="CD31" s="85">
        <f>'Jadual5-2digit'!CE34</f>
        <v>105.77919175962801</v>
      </c>
      <c r="CE31" s="85">
        <f>'Jadual5-2digit'!CF34</f>
        <v>90.195734514783894</v>
      </c>
      <c r="CF31" s="85">
        <f>'Jadual5-2digit'!CG34</f>
        <v>82.000510851437397</v>
      </c>
      <c r="CG31" s="85">
        <f>'Jadual5-2digit'!CH34</f>
        <v>80.234904188859701</v>
      </c>
      <c r="CH31" s="85">
        <f>'Jadual5-2digit'!CI34</f>
        <v>68.670230999126801</v>
      </c>
      <c r="CI31" s="85">
        <f>'Jadual5-2digit'!CJ34</f>
        <v>105.738867901417</v>
      </c>
      <c r="CJ31" s="85">
        <f>'Jadual5-2digit'!CK34</f>
        <v>114.102303548195</v>
      </c>
      <c r="CK31" s="85">
        <f>'Jadual5-2digit'!CL34</f>
        <v>95.514072973261193</v>
      </c>
      <c r="CL31" s="85">
        <f>'Jadual5-2digit'!CM34</f>
        <v>115.597863762873</v>
      </c>
      <c r="CM31" s="85">
        <f>'Jadual5-2digit'!CN34</f>
        <v>109.172878715702</v>
      </c>
      <c r="CN31" s="85">
        <f>'Jadual5-2digit'!CO34</f>
        <v>110.655604255494</v>
      </c>
      <c r="CO31" s="85">
        <f>'Jadual5-2digit'!CP34</f>
        <v>102.97767159316</v>
      </c>
      <c r="CP31" s="85">
        <f>'Jadual5-2digit'!CQ34</f>
        <v>108.411264024636</v>
      </c>
      <c r="CQ31" s="85">
        <f>'Jadual5-2digit'!CR34</f>
        <v>96.214842881005694</v>
      </c>
      <c r="CR31" s="85">
        <f>'Jadual5-2digit'!CS34</f>
        <v>89.8581951743421</v>
      </c>
      <c r="CS31" s="85">
        <f>'Jadual5-2digit'!CT34</f>
        <v>92.341097219952005</v>
      </c>
      <c r="CT31" s="85">
        <f>'Jadual5-2digit'!CU34</f>
        <v>83.828004264138698</v>
      </c>
      <c r="CU31" s="85">
        <f>'Jadual5-2digit'!CV34</f>
        <v>112.594511422401</v>
      </c>
      <c r="CV31" s="85">
        <f>'Jadual5-2digit'!CW34</f>
        <v>122.813310605862</v>
      </c>
      <c r="CW31" s="85">
        <f>'Jadual5-2digit'!CX34</f>
        <v>107.08590135177801</v>
      </c>
      <c r="CX31" s="85">
        <f>'Jadual5-2digit'!CY34</f>
        <v>118.97010325588499</v>
      </c>
      <c r="CY31" s="85">
        <f>'Jadual5-2digit'!CZ34</f>
        <v>112.06245242307401</v>
      </c>
      <c r="CZ31" s="85">
        <f>'Jadual5-2digit'!DA34</f>
        <v>111.134180130061</v>
      </c>
      <c r="DA31" s="85">
        <f>'Jadual5-2digit'!DB34</f>
        <v>108.62857556124</v>
      </c>
      <c r="DB31" s="85">
        <f>'Jadual5-2digit'!DC34</f>
        <v>110.436560634554</v>
      </c>
      <c r="DC31" s="85">
        <f>'Jadual5-2digit'!DD34</f>
        <v>96.858051020457907</v>
      </c>
      <c r="DD31" s="85">
        <f>'Jadual5-2digit'!DE34</f>
        <v>96.340925226292299</v>
      </c>
      <c r="DE31" s="85">
        <f>'Jadual5-2digit'!DF34</f>
        <v>98.615679787607704</v>
      </c>
      <c r="DF31" s="85">
        <f>'Jadual5-2digit'!DG34</f>
        <v>87.100877683954195</v>
      </c>
      <c r="DG31" s="85">
        <f>'Jadual5-2digit'!DH34</f>
        <v>115.10619159955399</v>
      </c>
      <c r="DH31" s="85">
        <f>'Jadual5-2digit'!DI34</f>
        <v>125.191059846416</v>
      </c>
      <c r="DI31" s="85">
        <f>'Jadual5-2digit'!DJ34</f>
        <v>108.89279171556799</v>
      </c>
      <c r="DJ31" s="85">
        <f>'Jadual5-2digit'!DK34</f>
        <v>121.312306249961</v>
      </c>
      <c r="DK31" s="85">
        <f>'Jadual5-2digit'!DL34</f>
        <v>111.62394268771899</v>
      </c>
      <c r="DL31" s="85">
        <f>'Jadual5-2digit'!DM34</f>
        <v>116.92020538859499</v>
      </c>
      <c r="DM31" s="85">
        <f>'Jadual5-2digit'!DN34</f>
        <v>113.234438346158</v>
      </c>
      <c r="DN31" s="85">
        <f>'Jadual5-2digit'!DO34</f>
        <v>113.484476767079</v>
      </c>
      <c r="DO31" s="85">
        <f>'Jadual5-2digit'!DP34</f>
        <v>100.346802230005</v>
      </c>
      <c r="DP31" s="85">
        <f>'Jadual5-2digit'!DQ34</f>
        <v>102.698596434374</v>
      </c>
      <c r="DQ31" s="85">
        <f>'Jadual5-2digit'!DR34</f>
        <v>102.620382415807</v>
      </c>
      <c r="DR31" s="85">
        <f>'Jadual5-2digit'!DS34</f>
        <v>91.150341459262506</v>
      </c>
      <c r="DS31" s="85">
        <f>'Jadual5-2digit'!DT34</f>
        <v>117.58089775885099</v>
      </c>
      <c r="DT31" s="85">
        <f>'Jadual5-2digit'!DU34</f>
        <v>127.266134804852</v>
      </c>
      <c r="DU31" s="85">
        <f>'Jadual5-2digit'!DV34</f>
        <v>109.842858281182</v>
      </c>
      <c r="DV31" s="85">
        <f>'Jadual5-2digit'!DW34</f>
        <v>122.298320342937</v>
      </c>
      <c r="DW31" s="85">
        <f>'Jadual5-2digit'!DX34</f>
        <v>112.29785850323022</v>
      </c>
      <c r="DX31" s="85">
        <f>'Jadual5-2digit'!DY34</f>
        <v>113.025567117973</v>
      </c>
      <c r="DY31" s="85">
        <f>'Jadual5-2digit'!DZ34</f>
        <v>110.954265648754</v>
      </c>
      <c r="DZ31" s="85">
        <f>'Jadual5-2digit'!EA34</f>
        <v>112.248490856266</v>
      </c>
      <c r="EA31" s="85">
        <f>'Jadual5-2digit'!EB34</f>
        <v>99.157789882866595</v>
      </c>
      <c r="EB31" s="85">
        <f>'Jadual5-2digit'!EC34</f>
        <v>102.375890831562</v>
      </c>
      <c r="EC31" s="85">
        <f>'Jadual5-2digit'!ED34</f>
        <v>102.234981966513</v>
      </c>
      <c r="ED31" s="85">
        <f>'Jadual5-2digit'!EE34</f>
        <v>91.776649867373493</v>
      </c>
      <c r="EE31" s="85">
        <f>'Jadual5-2digit'!EF34</f>
        <v>119.22066833452401</v>
      </c>
      <c r="EF31" s="85">
        <f>'Jadual5-2digit'!EG34</f>
        <v>131.44969473044108</v>
      </c>
      <c r="EG31" s="85">
        <f>'Jadual5-2digit'!EH34</f>
        <v>0</v>
      </c>
      <c r="EH31" s="85">
        <f>'Jadual5-2digit'!EI34</f>
        <v>0</v>
      </c>
      <c r="EI31" s="85">
        <f>'Jadual5-2digit'!EJ34</f>
        <v>0</v>
      </c>
      <c r="EJ31" s="85">
        <f t="shared" si="7"/>
        <v>101.12098811370974</v>
      </c>
      <c r="EK31" s="85">
        <f t="shared" si="8"/>
        <v>99.09581754761173</v>
      </c>
      <c r="EL31" s="85">
        <f t="shared" si="9"/>
        <v>99.557032823969124</v>
      </c>
      <c r="EM31" s="85">
        <f t="shared" si="10"/>
        <v>100.22616151470947</v>
      </c>
      <c r="EN31" s="85">
        <f t="shared" si="11"/>
        <v>104.4867863988175</v>
      </c>
      <c r="EO31" s="85">
        <f t="shared" si="12"/>
        <v>92.825116457068319</v>
      </c>
      <c r="EP31" s="85">
        <f t="shared" si="13"/>
        <v>98.310696961677436</v>
      </c>
      <c r="EQ31" s="85">
        <f t="shared" si="14"/>
        <v>93.044155612683895</v>
      </c>
      <c r="ER31" s="85">
        <f t="shared" si="15"/>
        <v>99.539444785319063</v>
      </c>
      <c r="ES31" s="85">
        <f t="shared" si="16"/>
        <v>95.988829984244788</v>
      </c>
      <c r="ET31" s="85">
        <f t="shared" si="17"/>
        <v>108.93648152562753</v>
      </c>
      <c r="EU31" s="85">
        <f t="shared" si="18"/>
        <v>98.477180791273895</v>
      </c>
      <c r="EV31" s="85">
        <f t="shared" si="19"/>
        <v>102.59839645518251</v>
      </c>
      <c r="EW31" s="85">
        <f t="shared" si="20"/>
        <v>98.495247107378191</v>
      </c>
      <c r="EX31" s="85">
        <f t="shared" si="21"/>
        <v>113.02922206884102</v>
      </c>
      <c r="EY31" s="85">
        <f t="shared" si="22"/>
        <v>104.69900790384588</v>
      </c>
      <c r="EZ31" s="85">
        <f t="shared" si="23"/>
        <v>108.59922103556886</v>
      </c>
      <c r="FA31" s="85">
        <f t="shared" si="24"/>
        <v>103.24012010222543</v>
      </c>
      <c r="FB31" s="85">
        <f t="shared" si="25"/>
        <v>118.64752286510766</v>
      </c>
      <c r="FC31" s="85">
        <f t="shared" si="26"/>
        <v>108.32775454128966</v>
      </c>
      <c r="FD31" s="85">
        <f t="shared" si="27"/>
        <v>105.17157176126834</v>
      </c>
      <c r="FE31" s="85">
        <f t="shared" si="28"/>
        <v>65.296218608356369</v>
      </c>
      <c r="FF31" s="85">
        <f t="shared" si="29"/>
        <v>106.49309387706712</v>
      </c>
      <c r="FG31" s="85">
        <f t="shared" si="30"/>
        <v>103.91107269589337</v>
      </c>
      <c r="FH31" s="85">
        <f t="shared" si="31"/>
        <v>104.60963310949796</v>
      </c>
      <c r="FI31" s="85">
        <f t="shared" si="32"/>
        <v>84.143716518360335</v>
      </c>
      <c r="FJ31" s="85">
        <f t="shared" si="33"/>
        <v>96.17046748291294</v>
      </c>
      <c r="FK31" s="85">
        <f t="shared" si="34"/>
        <v>106.76160515061207</v>
      </c>
      <c r="FL31" s="85">
        <f t="shared" si="35"/>
        <v>107.34817995776332</v>
      </c>
      <c r="FM31" s="85">
        <f t="shared" si="36"/>
        <v>92.804711758433271</v>
      </c>
      <c r="FN31" s="85">
        <f t="shared" si="37"/>
        <v>106.41194209746725</v>
      </c>
      <c r="FO31" s="85">
        <f t="shared" si="38"/>
        <v>112.70615234357899</v>
      </c>
      <c r="FP31" s="85">
        <f t="shared" si="39"/>
        <v>110.06643877528499</v>
      </c>
      <c r="FQ31" s="85">
        <f t="shared" si="40"/>
        <v>97.271552011452627</v>
      </c>
      <c r="FR31" s="85">
        <f t="shared" si="41"/>
        <v>109.13270970997473</v>
      </c>
      <c r="FS31" s="85">
        <f t="shared" si="42"/>
        <v>113.94301355108264</v>
      </c>
      <c r="FT31" s="85">
        <f t="shared" si="43"/>
        <v>114.54637350061067</v>
      </c>
      <c r="FU31" s="85">
        <f t="shared" si="44"/>
        <v>101.88859369339532</v>
      </c>
      <c r="FV31" s="85">
        <f t="shared" si="45"/>
        <v>111.99912467432183</v>
      </c>
      <c r="FW31" s="85">
        <f t="shared" si="61"/>
        <v>114.81301237578306</v>
      </c>
      <c r="FX31" s="85">
        <f t="shared" si="78"/>
        <v>112.076107874331</v>
      </c>
      <c r="FY31" s="85">
        <f t="shared" si="62"/>
        <v>101.2562208936472</v>
      </c>
      <c r="FZ31" s="85">
        <f t="shared" si="63"/>
        <v>114.14900431077952</v>
      </c>
      <c r="GA31" s="85">
        <f t="shared" si="64"/>
        <v>0</v>
      </c>
      <c r="GB31" s="85">
        <f t="shared" si="65"/>
        <v>99.924612828430199</v>
      </c>
      <c r="GC31" s="85">
        <f t="shared" si="66"/>
        <v>98.540866605854433</v>
      </c>
      <c r="GD31" s="85">
        <f t="shared" si="67"/>
        <v>101.48825209839714</v>
      </c>
      <c r="GE31" s="85">
        <f t="shared" si="68"/>
        <v>104.70762187713392</v>
      </c>
      <c r="GF31" s="85">
        <f t="shared" si="69"/>
        <v>110.16228800096731</v>
      </c>
      <c r="GG31" s="85">
        <f t="shared" si="70"/>
        <v>92.320294748897282</v>
      </c>
      <c r="GH31" s="85">
        <f t="shared" si="71"/>
        <v>94.974605703590399</v>
      </c>
      <c r="GI31" s="85">
        <f t="shared" si="72"/>
        <v>102.18827793788793</v>
      </c>
      <c r="GJ31" s="85">
        <f t="shared" si="73"/>
        <v>105.49023349890412</v>
      </c>
      <c r="GK31" s="85">
        <f t="shared" si="74"/>
        <v>109.47803062277595</v>
      </c>
      <c r="GL31" s="85">
        <f t="shared" si="75"/>
        <v>109.16044435958591</v>
      </c>
      <c r="GM31" s="85">
        <f t="shared" si="46"/>
        <v>100</v>
      </c>
      <c r="GN31" s="85">
        <f t="shared" si="47"/>
        <v>97.166688857561795</v>
      </c>
      <c r="GO31" s="85">
        <f t="shared" si="48"/>
        <v>100.73548427161631</v>
      </c>
      <c r="GP31" s="85">
        <f t="shared" si="49"/>
        <v>104.70546838381192</v>
      </c>
      <c r="GQ31" s="85">
        <f t="shared" si="50"/>
        <v>109.70365463604789</v>
      </c>
      <c r="GR31" s="85">
        <f t="shared" si="51"/>
        <v>95.2179892356463</v>
      </c>
      <c r="GS31" s="85">
        <f t="shared" si="52"/>
        <v>97.92135556534582</v>
      </c>
      <c r="GT31" s="85">
        <f t="shared" si="53"/>
        <v>104.8177465393107</v>
      </c>
      <c r="GU31" s="85">
        <f t="shared" si="54"/>
        <v>107.60342851194874</v>
      </c>
      <c r="GV31" s="85">
        <f t="shared" si="77"/>
        <v>110.81177606102771</v>
      </c>
      <c r="GW31" s="85">
        <f t="shared" si="76"/>
        <v>81.870333269689425</v>
      </c>
      <c r="GX31" s="182"/>
      <c r="GY31" s="180" t="s">
        <v>745</v>
      </c>
      <c r="GZ31" s="178"/>
      <c r="HA31"/>
      <c r="HB31" s="97"/>
      <c r="HC31" s="184"/>
    </row>
    <row r="32" spans="1:215" s="33" customFormat="1" ht="18" customHeight="1">
      <c r="A32" s="660"/>
      <c r="B32" s="80"/>
      <c r="C32" s="596" t="s">
        <v>911</v>
      </c>
      <c r="D32" s="82">
        <v>0.74383978573519205</v>
      </c>
      <c r="E32" s="169">
        <v>32</v>
      </c>
      <c r="F32" s="165"/>
      <c r="G32" s="165" t="str">
        <f>VLOOKUP(E32,'Jadual5-2digit'!$F$7:$H$36,3,0)</f>
        <v>Pembuatan lain</v>
      </c>
      <c r="H32" s="85">
        <f>'Jadual5-2digit'!I35</f>
        <v>106.08397603866101</v>
      </c>
      <c r="I32" s="85">
        <f>'Jadual5-2digit'!J35</f>
        <v>97.817740464172701</v>
      </c>
      <c r="J32" s="85">
        <f>'Jadual5-2digit'!K35</f>
        <v>93.653983414503699</v>
      </c>
      <c r="K32" s="85">
        <f>'Jadual5-2digit'!L35</f>
        <v>98.741295002266995</v>
      </c>
      <c r="L32" s="85">
        <f>'Jadual5-2digit'!M35</f>
        <v>99.376184382024405</v>
      </c>
      <c r="M32" s="85">
        <f>'Jadual5-2digit'!N35</f>
        <v>105.43072278385699</v>
      </c>
      <c r="N32" s="85">
        <f>'Jadual5-2digit'!O35</f>
        <v>101.359767366813</v>
      </c>
      <c r="O32" s="85">
        <f>'Jadual5-2digit'!P35</f>
        <v>95.438993993470802</v>
      </c>
      <c r="P32" s="85">
        <f>'Jadual5-2digit'!Q35</f>
        <v>105.158828171256</v>
      </c>
      <c r="Q32" s="85">
        <f>'Jadual5-2digit'!R35</f>
        <v>100.46612957653799</v>
      </c>
      <c r="R32" s="85">
        <f>'Jadual5-2digit'!S35</f>
        <v>99.292240557357701</v>
      </c>
      <c r="S32" s="85">
        <f>'Jadual5-2digit'!T35</f>
        <v>97.180138249079903</v>
      </c>
      <c r="T32" s="85">
        <f>'Jadual5-2digit'!U35</f>
        <v>107.16948853288601</v>
      </c>
      <c r="U32" s="85">
        <f>'Jadual5-2digit'!V35</f>
        <v>99.055913050774905</v>
      </c>
      <c r="V32" s="85">
        <f>'Jadual5-2digit'!W35</f>
        <v>96.982602464565701</v>
      </c>
      <c r="W32" s="85">
        <f>'Jadual5-2digit'!X35</f>
        <v>91.375618139737497</v>
      </c>
      <c r="X32" s="85">
        <f>'Jadual5-2digit'!Y35</f>
        <v>87.744839266455102</v>
      </c>
      <c r="Y32" s="85">
        <f>'Jadual5-2digit'!Z35</f>
        <v>102.405413288744</v>
      </c>
      <c r="Z32" s="85">
        <f>'Jadual5-2digit'!AA35</f>
        <v>96.053683476336801</v>
      </c>
      <c r="AA32" s="85">
        <f>'Jadual5-2digit'!AB35</f>
        <v>94.976094313128002</v>
      </c>
      <c r="AB32" s="85">
        <f>'Jadual5-2digit'!AC35</f>
        <v>105.470895384499</v>
      </c>
      <c r="AC32" s="85">
        <f>'Jadual5-2digit'!AD35</f>
        <v>95.061199316994106</v>
      </c>
      <c r="AD32" s="85">
        <f>'Jadual5-2digit'!AE35</f>
        <v>93.244865873974604</v>
      </c>
      <c r="AE32" s="85">
        <f>'Jadual5-2digit'!AF35</f>
        <v>96.313291681067895</v>
      </c>
      <c r="AF32" s="85">
        <f>'Jadual5-2digit'!AG35</f>
        <v>110.639107481807</v>
      </c>
      <c r="AG32" s="85">
        <f>'Jadual5-2digit'!AH35</f>
        <v>100.742368030986</v>
      </c>
      <c r="AH32" s="85">
        <f>'Jadual5-2digit'!AI35</f>
        <v>102.966103659634</v>
      </c>
      <c r="AI32" s="85">
        <f>'Jadual5-2digit'!AJ35</f>
        <v>95.989608800386307</v>
      </c>
      <c r="AJ32" s="85">
        <f>'Jadual5-2digit'!AK35</f>
        <v>93.757737341434094</v>
      </c>
      <c r="AK32" s="85">
        <f>'Jadual5-2digit'!AL35</f>
        <v>101.340379760145</v>
      </c>
      <c r="AL32" s="85">
        <f>'Jadual5-2digit'!AM35</f>
        <v>102.554836122933</v>
      </c>
      <c r="AM32" s="85">
        <f>'Jadual5-2digit'!AN35</f>
        <v>104.35347503487399</v>
      </c>
      <c r="AN32" s="85">
        <f>'Jadual5-2digit'!AO35</f>
        <v>114.09175155560899</v>
      </c>
      <c r="AO32" s="85">
        <f>'Jadual5-2digit'!AP35</f>
        <v>99.643830796593093</v>
      </c>
      <c r="AP32" s="85">
        <f>'Jadual5-2digit'!AQ35</f>
        <v>99.686178613624705</v>
      </c>
      <c r="AQ32" s="85">
        <f>'Jadual5-2digit'!AR35</f>
        <v>101.48000439209299</v>
      </c>
      <c r="AR32" s="85">
        <f>'Jadual5-2digit'!AS35</f>
        <v>113.99903972703299</v>
      </c>
      <c r="AS32" s="85">
        <f>'Jadual5-2digit'!AT35</f>
        <v>103.622472617909</v>
      </c>
      <c r="AT32" s="85">
        <f>'Jadual5-2digit'!AU35</f>
        <v>106.024365622725</v>
      </c>
      <c r="AU32" s="85">
        <f>'Jadual5-2digit'!AV35</f>
        <v>102.30695833349699</v>
      </c>
      <c r="AV32" s="85">
        <f>'Jadual5-2digit'!AW35</f>
        <v>98.707963301637804</v>
      </c>
      <c r="AW32" s="85">
        <f>'Jadual5-2digit'!AX35</f>
        <v>104.989411117299</v>
      </c>
      <c r="AX32" s="85">
        <f>'Jadual5-2digit'!AY35</f>
        <v>109.75295814109801</v>
      </c>
      <c r="AY32" s="85">
        <f>'Jadual5-2digit'!AZ35</f>
        <v>110.841351155032</v>
      </c>
      <c r="AZ32" s="85">
        <f>'Jadual5-2digit'!BA35</f>
        <v>121.78300679154199</v>
      </c>
      <c r="BA32" s="85">
        <f>'Jadual5-2digit'!BB35</f>
        <v>109.01111782911001</v>
      </c>
      <c r="BB32" s="85">
        <f>'Jadual5-2digit'!BC35</f>
        <v>103.775834847648</v>
      </c>
      <c r="BC32" s="85">
        <f>'Jadual5-2digit'!BD35</f>
        <v>106.301003902424</v>
      </c>
      <c r="BD32" s="85">
        <f>'Jadual5-2digit'!BE35</f>
        <v>119.764313692633</v>
      </c>
      <c r="BE32" s="85">
        <f>'Jadual5-2digit'!BF35</f>
        <v>108.271355710226</v>
      </c>
      <c r="BF32" s="85">
        <f>'Jadual5-2digit'!BG35</f>
        <v>111.64801871357299</v>
      </c>
      <c r="BG32" s="85">
        <f>'Jadual5-2digit'!BH35</f>
        <v>107.45189517173399</v>
      </c>
      <c r="BH32" s="85">
        <f>'Jadual5-2digit'!BI35</f>
        <v>104.25320055471499</v>
      </c>
      <c r="BI32" s="85">
        <f>'Jadual5-2digit'!BJ35</f>
        <v>107.88911896228301</v>
      </c>
      <c r="BJ32" s="85">
        <f>'Jadual5-2digit'!BK35</f>
        <v>115.82847978237</v>
      </c>
      <c r="BK32" s="85">
        <f>'Jadual5-2digit'!BL35</f>
        <v>117.293909759344</v>
      </c>
      <c r="BL32" s="85">
        <f>'Jadual5-2digit'!BM35</f>
        <v>122.207220035335</v>
      </c>
      <c r="BM32" s="85">
        <f>'Jadual5-2digit'!BN35</f>
        <v>116.221632489188</v>
      </c>
      <c r="BN32" s="85">
        <f>'Jadual5-2digit'!BO35</f>
        <v>114.93247667621399</v>
      </c>
      <c r="BO32" s="85">
        <f>'Jadual5-2digit'!BP35</f>
        <v>114.27259044239599</v>
      </c>
      <c r="BP32" s="85">
        <f>'Jadual5-2digit'!BQ35</f>
        <v>123.75675333411201</v>
      </c>
      <c r="BQ32" s="85">
        <f>'Jadual5-2digit'!BR35</f>
        <v>114.343090674678</v>
      </c>
      <c r="BR32" s="85">
        <f>'Jadual5-2digit'!BS35</f>
        <v>102.993001814199</v>
      </c>
      <c r="BS32" s="85">
        <f>'Jadual5-2digit'!BT35</f>
        <v>20.716497609557301</v>
      </c>
      <c r="BT32" s="85">
        <f>'Jadual5-2digit'!BU35</f>
        <v>55.990642608111699</v>
      </c>
      <c r="BU32" s="85">
        <f>'Jadual5-2digit'!BV35</f>
        <v>113.009689548922</v>
      </c>
      <c r="BV32" s="85">
        <f>'Jadual5-2digit'!BW35</f>
        <v>120.785957811652</v>
      </c>
      <c r="BW32" s="85">
        <f>'Jadual5-2digit'!BX35</f>
        <v>124.865099332528</v>
      </c>
      <c r="BX32" s="85">
        <f>'Jadual5-2digit'!BY35</f>
        <v>130.81784013129899</v>
      </c>
      <c r="BY32" s="85">
        <f>'Jadual5-2digit'!BZ35</f>
        <v>121.98209596257399</v>
      </c>
      <c r="BZ32" s="85">
        <f>'Jadual5-2digit'!CA35</f>
        <v>115.723594753817</v>
      </c>
      <c r="CA32" s="85">
        <f>'Jadual5-2digit'!CB35</f>
        <v>111.59110024502399</v>
      </c>
      <c r="CB32" s="85">
        <f>'Jadual5-2digit'!CC35</f>
        <v>121.496986612695</v>
      </c>
      <c r="CC32" s="85">
        <f>'Jadual5-2digit'!CD35</f>
        <v>109.515940931304</v>
      </c>
      <c r="CD32" s="85">
        <f>'Jadual5-2digit'!CE35</f>
        <v>114.29047534675399</v>
      </c>
      <c r="CE32" s="85">
        <f>'Jadual5-2digit'!CF35</f>
        <v>110.408604376203</v>
      </c>
      <c r="CF32" s="85">
        <f>'Jadual5-2digit'!CG35</f>
        <v>109.469740934863</v>
      </c>
      <c r="CG32" s="85">
        <f>'Jadual5-2digit'!CH35</f>
        <v>78.933598031195302</v>
      </c>
      <c r="CH32" s="85">
        <f>'Jadual5-2digit'!CI35</f>
        <v>76.332025051446706</v>
      </c>
      <c r="CI32" s="85">
        <f>'Jadual5-2digit'!CJ35</f>
        <v>82.591434000735902</v>
      </c>
      <c r="CJ32" s="85">
        <f>'Jadual5-2digit'!CK35</f>
        <v>119.237154884026</v>
      </c>
      <c r="CK32" s="85">
        <f>'Jadual5-2digit'!CL35</f>
        <v>127.97129100004</v>
      </c>
      <c r="CL32" s="85">
        <f>'Jadual5-2digit'!CM35</f>
        <v>123.161622191105</v>
      </c>
      <c r="CM32" s="85">
        <f>'Jadual5-2digit'!CN35</f>
        <v>116.432320719559</v>
      </c>
      <c r="CN32" s="85">
        <f>'Jadual5-2digit'!CO35</f>
        <v>123.50143960058401</v>
      </c>
      <c r="CO32" s="85">
        <f>'Jadual5-2digit'!CP35</f>
        <v>117.07160590647101</v>
      </c>
      <c r="CP32" s="85">
        <f>'Jadual5-2digit'!CQ35</f>
        <v>119.052081646663</v>
      </c>
      <c r="CQ32" s="85">
        <f>'Jadual5-2digit'!CR35</f>
        <v>112.93351145973899</v>
      </c>
      <c r="CR32" s="85">
        <f>'Jadual5-2digit'!CS35</f>
        <v>121.246781373906</v>
      </c>
      <c r="CS32" s="85">
        <f>'Jadual5-2digit'!CT35</f>
        <v>111.299514247875</v>
      </c>
      <c r="CT32" s="85">
        <f>'Jadual5-2digit'!CU35</f>
        <v>111.95023756085401</v>
      </c>
      <c r="CU32" s="85">
        <f>'Jadual5-2digit'!CV35</f>
        <v>100.166664106319</v>
      </c>
      <c r="CV32" s="85">
        <f>'Jadual5-2digit'!CW35</f>
        <v>122.87751226919499</v>
      </c>
      <c r="CW32" s="85">
        <f>'Jadual5-2digit'!CX35</f>
        <v>128.50598572383001</v>
      </c>
      <c r="CX32" s="85">
        <f>'Jadual5-2digit'!CY35</f>
        <v>129.81086573424699</v>
      </c>
      <c r="CY32" s="85">
        <f>'Jadual5-2digit'!CZ35</f>
        <v>119.633802437196</v>
      </c>
      <c r="CZ32" s="85">
        <f>'Jadual5-2digit'!DA35</f>
        <v>124.717602729329</v>
      </c>
      <c r="DA32" s="85">
        <f>'Jadual5-2digit'!DB35</f>
        <v>122.894936566249</v>
      </c>
      <c r="DB32" s="85">
        <f>'Jadual5-2digit'!DC35</f>
        <v>120.079656877697</v>
      </c>
      <c r="DC32" s="85">
        <f>'Jadual5-2digit'!DD35</f>
        <v>113.481978495314</v>
      </c>
      <c r="DD32" s="85">
        <f>'Jadual5-2digit'!DE35</f>
        <v>131.595717548452</v>
      </c>
      <c r="DE32" s="85">
        <f>'Jadual5-2digit'!DF35</f>
        <v>112.336792709169</v>
      </c>
      <c r="DF32" s="85">
        <f>'Jadual5-2digit'!DG35</f>
        <v>113.178252541907</v>
      </c>
      <c r="DG32" s="85">
        <f>'Jadual5-2digit'!DH35</f>
        <v>100.684742409812</v>
      </c>
      <c r="DH32" s="85">
        <f>'Jadual5-2digit'!DI35</f>
        <v>123.769471051316</v>
      </c>
      <c r="DI32" s="85">
        <f>'Jadual5-2digit'!DJ35</f>
        <v>133.17048375412099</v>
      </c>
      <c r="DJ32" s="85">
        <f>'Jadual5-2digit'!DK35</f>
        <v>133.410358287874</v>
      </c>
      <c r="DK32" s="85">
        <f>'Jadual5-2digit'!DL35</f>
        <v>126.87665294742401</v>
      </c>
      <c r="DL32" s="85">
        <f>'Jadual5-2digit'!DM35</f>
        <v>127.071717945621</v>
      </c>
      <c r="DM32" s="85">
        <f>'Jadual5-2digit'!DN35</f>
        <v>124.625515666892</v>
      </c>
      <c r="DN32" s="85">
        <f>'Jadual5-2digit'!DO35</f>
        <v>124.690758068543</v>
      </c>
      <c r="DO32" s="85">
        <f>'Jadual5-2digit'!DP35</f>
        <v>119.392365773029</v>
      </c>
      <c r="DP32" s="85">
        <f>'Jadual5-2digit'!DQ35</f>
        <v>134.870853414197</v>
      </c>
      <c r="DQ32" s="85">
        <f>'Jadual5-2digit'!DR35</f>
        <v>118.935377122501</v>
      </c>
      <c r="DR32" s="85">
        <f>'Jadual5-2digit'!DS35</f>
        <v>121.093357035656</v>
      </c>
      <c r="DS32" s="85">
        <f>'Jadual5-2digit'!DT35</f>
        <v>104.112875075853</v>
      </c>
      <c r="DT32" s="85">
        <f>'Jadual5-2digit'!DU35</f>
        <v>126.161726932034</v>
      </c>
      <c r="DU32" s="85">
        <f>'Jadual5-2digit'!DV35</f>
        <v>134.17044024338</v>
      </c>
      <c r="DV32" s="85">
        <f>'Jadual5-2digit'!DW35</f>
        <v>135.75696642148799</v>
      </c>
      <c r="DW32" s="85">
        <f>'Jadual5-2digit'!DX35</f>
        <v>131.47676322275694</v>
      </c>
      <c r="DX32" s="85">
        <f>'Jadual5-2digit'!DY35</f>
        <v>135.39409546351499</v>
      </c>
      <c r="DY32" s="85">
        <f>'Jadual5-2digit'!DZ35</f>
        <v>128.808833929993</v>
      </c>
      <c r="DZ32" s="85">
        <f>'Jadual5-2digit'!EA35</f>
        <v>128.502671916569</v>
      </c>
      <c r="EA32" s="85">
        <f>'Jadual5-2digit'!EB35</f>
        <v>122.795378461862</v>
      </c>
      <c r="EB32" s="85">
        <f>'Jadual5-2digit'!EC35</f>
        <v>135.96981788890099</v>
      </c>
      <c r="EC32" s="85">
        <f>'Jadual5-2digit'!ED35</f>
        <v>120.254765630406</v>
      </c>
      <c r="ED32" s="85">
        <f>'Jadual5-2digit'!EE35</f>
        <v>125.441715443303</v>
      </c>
      <c r="EE32" s="85">
        <f>'Jadual5-2digit'!EF35</f>
        <v>108.414247814788</v>
      </c>
      <c r="EF32" s="85">
        <f>'Jadual5-2digit'!EG35</f>
        <v>132.40399086036655</v>
      </c>
      <c r="EG32" s="85">
        <f>'Jadual5-2digit'!EH35</f>
        <v>0</v>
      </c>
      <c r="EH32" s="85">
        <f>'Jadual5-2digit'!EI35</f>
        <v>0</v>
      </c>
      <c r="EI32" s="85">
        <f>'Jadual5-2digit'!EJ35</f>
        <v>0</v>
      </c>
      <c r="EJ32" s="85">
        <f t="shared" si="7"/>
        <v>99.185233305779136</v>
      </c>
      <c r="EK32" s="85">
        <f t="shared" si="8"/>
        <v>101.18273405604947</v>
      </c>
      <c r="EL32" s="85">
        <f t="shared" si="9"/>
        <v>100.65252984384661</v>
      </c>
      <c r="EM32" s="85">
        <f t="shared" si="10"/>
        <v>98.979502794325199</v>
      </c>
      <c r="EN32" s="85">
        <f t="shared" si="11"/>
        <v>101.06933468274219</v>
      </c>
      <c r="EO32" s="85">
        <f t="shared" si="12"/>
        <v>93.841956898312205</v>
      </c>
      <c r="EP32" s="85">
        <f t="shared" si="13"/>
        <v>98.833557724654597</v>
      </c>
      <c r="EQ32" s="85">
        <f t="shared" si="14"/>
        <v>94.873118957345525</v>
      </c>
      <c r="ER32" s="85">
        <f t="shared" si="15"/>
        <v>104.782526390809</v>
      </c>
      <c r="ES32" s="85">
        <f t="shared" si="16"/>
        <v>97.029241967321809</v>
      </c>
      <c r="ET32" s="85">
        <f t="shared" si="17"/>
        <v>107.00002090447201</v>
      </c>
      <c r="EU32" s="85">
        <f t="shared" si="18"/>
        <v>100.27000460077026</v>
      </c>
      <c r="EV32" s="85">
        <f t="shared" si="19"/>
        <v>107.88195932255566</v>
      </c>
      <c r="EW32" s="85">
        <f t="shared" si="20"/>
        <v>102.00144425081128</v>
      </c>
      <c r="EX32" s="85">
        <f t="shared" si="21"/>
        <v>114.125772029224</v>
      </c>
      <c r="EY32" s="85">
        <f t="shared" si="22"/>
        <v>106.36265219306067</v>
      </c>
      <c r="EZ32" s="85">
        <f t="shared" si="23"/>
        <v>113.22789603881067</v>
      </c>
      <c r="FA32" s="85">
        <f t="shared" si="24"/>
        <v>106.531404896244</v>
      </c>
      <c r="FB32" s="85">
        <f t="shared" si="25"/>
        <v>118.44320319234966</v>
      </c>
      <c r="FC32" s="85">
        <f t="shared" si="26"/>
        <v>115.14223320259934</v>
      </c>
      <c r="FD32" s="85">
        <f t="shared" si="27"/>
        <v>113.69761527432968</v>
      </c>
      <c r="FE32" s="85">
        <f t="shared" si="28"/>
        <v>63.23894325553033</v>
      </c>
      <c r="FF32" s="85">
        <f t="shared" si="29"/>
        <v>125.48963242515966</v>
      </c>
      <c r="FG32" s="85">
        <f t="shared" si="30"/>
        <v>116.43226365380501</v>
      </c>
      <c r="FH32" s="85">
        <f t="shared" si="31"/>
        <v>115.10113429691766</v>
      </c>
      <c r="FI32" s="85">
        <f t="shared" si="32"/>
        <v>99.603981114087105</v>
      </c>
      <c r="FJ32" s="85">
        <f t="shared" si="33"/>
        <v>92.720204645402873</v>
      </c>
      <c r="FK32" s="85">
        <f t="shared" si="34"/>
        <v>122.52174463690135</v>
      </c>
      <c r="FL32" s="85">
        <f t="shared" si="35"/>
        <v>119.87504238457268</v>
      </c>
      <c r="FM32" s="85">
        <f t="shared" si="36"/>
        <v>115.15993569384</v>
      </c>
      <c r="FN32" s="85">
        <f t="shared" si="37"/>
        <v>111.664804645456</v>
      </c>
      <c r="FO32" s="85">
        <f t="shared" si="38"/>
        <v>125.98355129842433</v>
      </c>
      <c r="FP32" s="85">
        <f t="shared" si="39"/>
        <v>122.56406539109167</v>
      </c>
      <c r="FQ32" s="85">
        <f t="shared" si="40"/>
        <v>119.13816291764499</v>
      </c>
      <c r="FR32" s="85">
        <f t="shared" si="41"/>
        <v>112.54415533434501</v>
      </c>
      <c r="FS32" s="85">
        <f t="shared" si="42"/>
        <v>131.15249832980632</v>
      </c>
      <c r="FT32" s="85">
        <f t="shared" si="43"/>
        <v>125.46266389368533</v>
      </c>
      <c r="FU32" s="85">
        <f t="shared" si="44"/>
        <v>124.39953210324234</v>
      </c>
      <c r="FV32" s="85">
        <f t="shared" si="45"/>
        <v>117.12265301451434</v>
      </c>
      <c r="FW32" s="85">
        <f t="shared" si="61"/>
        <v>133.80138996254163</v>
      </c>
      <c r="FX32" s="85">
        <f t="shared" si="78"/>
        <v>130.901867103359</v>
      </c>
      <c r="FY32" s="85">
        <f t="shared" si="62"/>
        <v>126.33998732705633</v>
      </c>
      <c r="FZ32" s="85">
        <f t="shared" si="63"/>
        <v>122.08665137281918</v>
      </c>
      <c r="GA32" s="85">
        <f t="shared" si="64"/>
        <v>0</v>
      </c>
      <c r="GB32" s="85">
        <f t="shared" si="65"/>
        <v>100.34016573522507</v>
      </c>
      <c r="GC32" s="85">
        <f t="shared" si="66"/>
        <v>97.91494976856967</v>
      </c>
      <c r="GD32" s="85">
        <f t="shared" si="67"/>
        <v>102.93726308753428</v>
      </c>
      <c r="GE32" s="85">
        <f t="shared" si="68"/>
        <v>108.003058534197</v>
      </c>
      <c r="GF32" s="85">
        <f t="shared" si="69"/>
        <v>112.73416804246811</v>
      </c>
      <c r="GG32" s="85">
        <f t="shared" si="70"/>
        <v>100.80873031833988</v>
      </c>
      <c r="GH32" s="85">
        <f t="shared" si="71"/>
        <v>102.47510668546923</v>
      </c>
      <c r="GI32" s="85">
        <f t="shared" si="72"/>
        <v>115.56659424128955</v>
      </c>
      <c r="GJ32" s="85">
        <f t="shared" si="73"/>
        <v>118.08212788102722</v>
      </c>
      <c r="GK32" s="85">
        <f t="shared" si="74"/>
        <v>122.32828300381399</v>
      </c>
      <c r="GL32" s="85">
        <f t="shared" si="75"/>
        <v>126.44283526774484</v>
      </c>
      <c r="GM32" s="85">
        <f t="shared" si="46"/>
        <v>100.0000000000001</v>
      </c>
      <c r="GN32" s="85">
        <f t="shared" si="47"/>
        <v>97.154492065763634</v>
      </c>
      <c r="GO32" s="85">
        <f t="shared" si="48"/>
        <v>102.27044846584327</v>
      </c>
      <c r="GP32" s="85">
        <f t="shared" si="49"/>
        <v>107.59295694891291</v>
      </c>
      <c r="GQ32" s="85">
        <f t="shared" si="50"/>
        <v>113.33618433250092</v>
      </c>
      <c r="GR32" s="85">
        <f t="shared" si="51"/>
        <v>104.71461365220618</v>
      </c>
      <c r="GS32" s="85">
        <f t="shared" si="52"/>
        <v>107.48676617332724</v>
      </c>
      <c r="GT32" s="85">
        <f t="shared" si="53"/>
        <v>118.17083350557324</v>
      </c>
      <c r="GU32" s="85">
        <f t="shared" si="54"/>
        <v>121.34972049322199</v>
      </c>
      <c r="GV32" s="85">
        <f t="shared" si="77"/>
        <v>125.19655974349591</v>
      </c>
      <c r="GW32" s="85">
        <f t="shared" si="76"/>
        <v>94.83212645080863</v>
      </c>
      <c r="GX32" s="182"/>
      <c r="GY32" s="180" t="s">
        <v>748</v>
      </c>
      <c r="GZ32" s="178"/>
      <c r="HA32"/>
      <c r="HB32" s="97"/>
      <c r="HC32" s="184"/>
    </row>
    <row r="33" spans="1:211" s="33" customFormat="1" ht="18" customHeight="1">
      <c r="A33" s="660"/>
      <c r="B33" s="80"/>
      <c r="C33" s="596" t="s">
        <v>912</v>
      </c>
      <c r="D33" s="82">
        <v>0.76395587143466204</v>
      </c>
      <c r="E33" s="169">
        <v>33</v>
      </c>
      <c r="F33" s="165"/>
      <c r="G33" s="165" t="str">
        <f>VLOOKUP(E33,'Jadual5-2digit'!$F$7:$H$36,3,0)</f>
        <v>Membaiki dan pemasangan jentera dan kelengkapan</v>
      </c>
      <c r="H33" s="85">
        <f>'Jadual5-2digit'!I36</f>
        <v>109.275443445739</v>
      </c>
      <c r="I33" s="85">
        <f>'Jadual5-2digit'!J36</f>
        <v>104.54130001158801</v>
      </c>
      <c r="J33" s="85">
        <f>'Jadual5-2digit'!K36</f>
        <v>104.47364987721301</v>
      </c>
      <c r="K33" s="85">
        <f>'Jadual5-2digit'!L36</f>
        <v>97.080229850654106</v>
      </c>
      <c r="L33" s="85">
        <f>'Jadual5-2digit'!M36</f>
        <v>82.277240186011596</v>
      </c>
      <c r="M33" s="85">
        <f>'Jadual5-2digit'!N36</f>
        <v>97.861927145725602</v>
      </c>
      <c r="N33" s="85">
        <f>'Jadual5-2digit'!O36</f>
        <v>101.732804559537</v>
      </c>
      <c r="O33" s="85">
        <f>'Jadual5-2digit'!P36</f>
        <v>87.392273576294798</v>
      </c>
      <c r="P33" s="85">
        <f>'Jadual5-2digit'!Q36</f>
        <v>96.595016142524301</v>
      </c>
      <c r="Q33" s="85">
        <f>'Jadual5-2digit'!R36</f>
        <v>104.983668657507</v>
      </c>
      <c r="R33" s="85">
        <f>'Jadual5-2digit'!S36</f>
        <v>111.173397012747</v>
      </c>
      <c r="S33" s="85">
        <f>'Jadual5-2digit'!T36</f>
        <v>102.613049534458</v>
      </c>
      <c r="T33" s="85">
        <f>'Jadual5-2digit'!U36</f>
        <v>113.21083699015</v>
      </c>
      <c r="U33" s="85">
        <f>'Jadual5-2digit'!V36</f>
        <v>101.10463737149701</v>
      </c>
      <c r="V33" s="85">
        <f>'Jadual5-2digit'!W36</f>
        <v>107.557028004334</v>
      </c>
      <c r="W33" s="85">
        <f>'Jadual5-2digit'!X36</f>
        <v>94.914076382993898</v>
      </c>
      <c r="X33" s="85">
        <f>'Jadual5-2digit'!Y36</f>
        <v>92.261881369538003</v>
      </c>
      <c r="Y33" s="85">
        <f>'Jadual5-2digit'!Z36</f>
        <v>101.951533203222</v>
      </c>
      <c r="Z33" s="85">
        <f>'Jadual5-2digit'!AA36</f>
        <v>131.71866469623799</v>
      </c>
      <c r="AA33" s="85">
        <f>'Jadual5-2digit'!AB36</f>
        <v>104.565656338805</v>
      </c>
      <c r="AB33" s="85">
        <f>'Jadual5-2digit'!AC36</f>
        <v>109.666482160981</v>
      </c>
      <c r="AC33" s="85">
        <f>'Jadual5-2digit'!AD36</f>
        <v>108.80424886535501</v>
      </c>
      <c r="AD33" s="85">
        <f>'Jadual5-2digit'!AE36</f>
        <v>116.23822125217499</v>
      </c>
      <c r="AE33" s="85">
        <f>'Jadual5-2digit'!AF36</f>
        <v>88.618369796862595</v>
      </c>
      <c r="AF33" s="85">
        <f>'Jadual5-2digit'!AG36</f>
        <v>99.785187903459601</v>
      </c>
      <c r="AG33" s="85">
        <f>'Jadual5-2digit'!AH36</f>
        <v>92.964276323489898</v>
      </c>
      <c r="AH33" s="85">
        <f>'Jadual5-2digit'!AI36</f>
        <v>121.5976101146</v>
      </c>
      <c r="AI33" s="85">
        <f>'Jadual5-2digit'!AJ36</f>
        <v>107.766526965987</v>
      </c>
      <c r="AJ33" s="85">
        <f>'Jadual5-2digit'!AK36</f>
        <v>123.434529690216</v>
      </c>
      <c r="AK33" s="85">
        <f>'Jadual5-2digit'!AL36</f>
        <v>127.5990669654</v>
      </c>
      <c r="AL33" s="85">
        <f>'Jadual5-2digit'!AM36</f>
        <v>143.81033051562201</v>
      </c>
      <c r="AM33" s="85">
        <f>'Jadual5-2digit'!AN36</f>
        <v>126.61105888554</v>
      </c>
      <c r="AN33" s="85">
        <f>'Jadual5-2digit'!AO36</f>
        <v>132.04894213057401</v>
      </c>
      <c r="AO33" s="85">
        <f>'Jadual5-2digit'!AP36</f>
        <v>117.106288994663</v>
      </c>
      <c r="AP33" s="85">
        <f>'Jadual5-2digit'!AQ36</f>
        <v>123.878234878345</v>
      </c>
      <c r="AQ33" s="85">
        <f>'Jadual5-2digit'!AR36</f>
        <v>96.937586684478205</v>
      </c>
      <c r="AR33" s="85">
        <f>'Jadual5-2digit'!AS36</f>
        <v>111.75733808225201</v>
      </c>
      <c r="AS33" s="85">
        <f>'Jadual5-2digit'!AT36</f>
        <v>103.703752344452</v>
      </c>
      <c r="AT33" s="85">
        <f>'Jadual5-2digit'!AU36</f>
        <v>126.038529097219</v>
      </c>
      <c r="AU33" s="85">
        <f>'Jadual5-2digit'!AV36</f>
        <v>116.760115376955</v>
      </c>
      <c r="AV33" s="85">
        <f>'Jadual5-2digit'!AW36</f>
        <v>130.62101955802899</v>
      </c>
      <c r="AW33" s="85">
        <f>'Jadual5-2digit'!AX36</f>
        <v>131.55342533358899</v>
      </c>
      <c r="AX33" s="85">
        <f>'Jadual5-2digit'!AY36</f>
        <v>149.757753752285</v>
      </c>
      <c r="AY33" s="85">
        <f>'Jadual5-2digit'!AZ36</f>
        <v>136.55561168422099</v>
      </c>
      <c r="AZ33" s="85">
        <f>'Jadual5-2digit'!BA36</f>
        <v>139.092612908289</v>
      </c>
      <c r="BA33" s="85">
        <f>'Jadual5-2digit'!BB36</f>
        <v>130.28971902496099</v>
      </c>
      <c r="BB33" s="85">
        <f>'Jadual5-2digit'!BC36</f>
        <v>135.50703467484999</v>
      </c>
      <c r="BC33" s="85">
        <f>'Jadual5-2digit'!BD36</f>
        <v>103.88088827227701</v>
      </c>
      <c r="BD33" s="85">
        <f>'Jadual5-2digit'!BE36</f>
        <v>120.202233032001</v>
      </c>
      <c r="BE33" s="85">
        <f>'Jadual5-2digit'!BF36</f>
        <v>110.650691888938</v>
      </c>
      <c r="BF33" s="85">
        <f>'Jadual5-2digit'!BG36</f>
        <v>135.240929289505</v>
      </c>
      <c r="BG33" s="85">
        <f>'Jadual5-2digit'!BH36</f>
        <v>122.259995397616</v>
      </c>
      <c r="BH33" s="85">
        <f>'Jadual5-2digit'!BI36</f>
        <v>134.71455411832201</v>
      </c>
      <c r="BI33" s="85">
        <f>'Jadual5-2digit'!BJ36</f>
        <v>131.92865715726001</v>
      </c>
      <c r="BJ33" s="85">
        <f>'Jadual5-2digit'!BK36</f>
        <v>153.28213381353501</v>
      </c>
      <c r="BK33" s="85">
        <f>'Jadual5-2digit'!BL36</f>
        <v>141.969400522314</v>
      </c>
      <c r="BL33" s="85">
        <f>'Jadual5-2digit'!BM36</f>
        <v>143.26559911001999</v>
      </c>
      <c r="BM33" s="85">
        <f>'Jadual5-2digit'!BN36</f>
        <v>133.039496092506</v>
      </c>
      <c r="BN33" s="85">
        <f>'Jadual5-2digit'!BO36</f>
        <v>139.161350908478</v>
      </c>
      <c r="BO33" s="85">
        <f>'Jadual5-2digit'!BP36</f>
        <v>108.742078557898</v>
      </c>
      <c r="BP33" s="85">
        <f>'Jadual5-2digit'!BQ36</f>
        <v>126.044100219855</v>
      </c>
      <c r="BQ33" s="85">
        <f>'Jadual5-2digit'!BR36</f>
        <v>115.195102864775</v>
      </c>
      <c r="BR33" s="85">
        <f>'Jadual5-2digit'!BS36</f>
        <v>122.12224661935601</v>
      </c>
      <c r="BS33" s="85">
        <f>'Jadual5-2digit'!BT36</f>
        <v>54.461036810845798</v>
      </c>
      <c r="BT33" s="85">
        <f>'Jadual5-2digit'!BU36</f>
        <v>96.842086809331406</v>
      </c>
      <c r="BU33" s="85">
        <f>'Jadual5-2digit'!BV36</f>
        <v>133.00181075861201</v>
      </c>
      <c r="BV33" s="85">
        <f>'Jadual5-2digit'!BW36</f>
        <v>141.92865222701599</v>
      </c>
      <c r="BW33" s="85">
        <f>'Jadual5-2digit'!BX36</f>
        <v>140.55039880493999</v>
      </c>
      <c r="BX33" s="85">
        <f>'Jadual5-2digit'!BY36</f>
        <v>138.74890962528701</v>
      </c>
      <c r="BY33" s="85">
        <f>'Jadual5-2digit'!BZ36</f>
        <v>131.477025152783</v>
      </c>
      <c r="BZ33" s="85">
        <f>'Jadual5-2digit'!CA36</f>
        <v>133.83097724836</v>
      </c>
      <c r="CA33" s="85">
        <f>'Jadual5-2digit'!CB36</f>
        <v>105.817953629805</v>
      </c>
      <c r="CB33" s="85">
        <f>'Jadual5-2digit'!CC36</f>
        <v>123.961100371943</v>
      </c>
      <c r="CC33" s="85">
        <f>'Jadual5-2digit'!CD36</f>
        <v>113.818259726647</v>
      </c>
      <c r="CD33" s="85">
        <f>'Jadual5-2digit'!CE36</f>
        <v>129.19632462701401</v>
      </c>
      <c r="CE33" s="85">
        <f>'Jadual5-2digit'!CF36</f>
        <v>118.985437740245</v>
      </c>
      <c r="CF33" s="85">
        <f>'Jadual5-2digit'!CG36</f>
        <v>114.17371794568599</v>
      </c>
      <c r="CG33" s="85">
        <f>'Jadual5-2digit'!CH36</f>
        <v>106.320567114342</v>
      </c>
      <c r="CH33" s="85">
        <f>'Jadual5-2digit'!CI36</f>
        <v>108.369759407237</v>
      </c>
      <c r="CI33" s="85">
        <f>'Jadual5-2digit'!CJ36</f>
        <v>110.12525020349101</v>
      </c>
      <c r="CJ33" s="85">
        <f>'Jadual5-2digit'!CK36</f>
        <v>114.111727787072</v>
      </c>
      <c r="CK33" s="85">
        <f>'Jadual5-2digit'!CL36</f>
        <v>135.753209515626</v>
      </c>
      <c r="CL33" s="85">
        <f>'Jadual5-2digit'!CM36</f>
        <v>145.16512032575301</v>
      </c>
      <c r="CM33" s="85">
        <f>'Jadual5-2digit'!CN36</f>
        <v>118.608028411826</v>
      </c>
      <c r="CN33" s="85">
        <f>'Jadual5-2digit'!CO36</f>
        <v>131.58705351929399</v>
      </c>
      <c r="CO33" s="85">
        <f>'Jadual5-2digit'!CP36</f>
        <v>121.54623821964201</v>
      </c>
      <c r="CP33" s="85">
        <f>'Jadual5-2digit'!CQ36</f>
        <v>141.190967804819</v>
      </c>
      <c r="CQ33" s="85">
        <f>'Jadual5-2digit'!CR36</f>
        <v>132.837868438475</v>
      </c>
      <c r="CR33" s="85">
        <f>'Jadual5-2digit'!CS36</f>
        <v>123.188311635026</v>
      </c>
      <c r="CS33" s="85">
        <f>'Jadual5-2digit'!CT36</f>
        <v>128.31561942298299</v>
      </c>
      <c r="CT33" s="85">
        <f>'Jadual5-2digit'!CU36</f>
        <v>130.15547485726199</v>
      </c>
      <c r="CU33" s="85">
        <f>'Jadual5-2digit'!CV36</f>
        <v>128.40781857396101</v>
      </c>
      <c r="CV33" s="85">
        <f>'Jadual5-2digit'!CW36</f>
        <v>129.749216489698</v>
      </c>
      <c r="CW33" s="85">
        <f>'Jadual5-2digit'!CX36</f>
        <v>143.77990786228199</v>
      </c>
      <c r="CX33" s="85">
        <f>'Jadual5-2digit'!CY36</f>
        <v>146.664436091433</v>
      </c>
      <c r="CY33" s="85">
        <f>'Jadual5-2digit'!CZ36</f>
        <v>127.67083812228</v>
      </c>
      <c r="CZ33" s="85">
        <f>'Jadual5-2digit'!DA36</f>
        <v>139.427921574479</v>
      </c>
      <c r="DA33" s="85">
        <f>'Jadual5-2digit'!DB36</f>
        <v>132.963138665114</v>
      </c>
      <c r="DB33" s="85">
        <f>'Jadual5-2digit'!DC36</f>
        <v>142.84224630442901</v>
      </c>
      <c r="DC33" s="85">
        <f>'Jadual5-2digit'!DD36</f>
        <v>139.13287920085</v>
      </c>
      <c r="DD33" s="85">
        <f>'Jadual5-2digit'!DE36</f>
        <v>130.08666568119099</v>
      </c>
      <c r="DE33" s="85">
        <f>'Jadual5-2digit'!DF36</f>
        <v>135.94554838309901</v>
      </c>
      <c r="DF33" s="85">
        <f>'Jadual5-2digit'!DG36</f>
        <v>137.39377296317701</v>
      </c>
      <c r="DG33" s="85">
        <f>'Jadual5-2digit'!DH36</f>
        <v>135.809285666259</v>
      </c>
      <c r="DH33" s="85">
        <f>'Jadual5-2digit'!DI36</f>
        <v>136.823523140086</v>
      </c>
      <c r="DI33" s="85">
        <f>'Jadual5-2digit'!DJ36</f>
        <v>150.71579786581799</v>
      </c>
      <c r="DJ33" s="85">
        <f>'Jadual5-2digit'!DK36</f>
        <v>151.39452061327</v>
      </c>
      <c r="DK33" s="85">
        <f>'Jadual5-2digit'!DL36</f>
        <v>130.96729330243599</v>
      </c>
      <c r="DL33" s="85">
        <f>'Jadual5-2digit'!DM36</f>
        <v>146.15268880360301</v>
      </c>
      <c r="DM33" s="85">
        <f>'Jadual5-2digit'!DN36</f>
        <v>137.855830116569</v>
      </c>
      <c r="DN33" s="85">
        <f>'Jadual5-2digit'!DO36</f>
        <v>152.63317855152499</v>
      </c>
      <c r="DO33" s="85">
        <f>'Jadual5-2digit'!DP36</f>
        <v>144.821449583239</v>
      </c>
      <c r="DP33" s="85">
        <f>'Jadual5-2digit'!DQ36</f>
        <v>136.89814903532701</v>
      </c>
      <c r="DQ33" s="85">
        <f>'Jadual5-2digit'!DR36</f>
        <v>147.65523075921101</v>
      </c>
      <c r="DR33" s="85">
        <f>'Jadual5-2digit'!DS36</f>
        <v>148.27379819275899</v>
      </c>
      <c r="DS33" s="85">
        <f>'Jadual5-2digit'!DT36</f>
        <v>147.16392893290899</v>
      </c>
      <c r="DT33" s="85">
        <f>'Jadual5-2digit'!DU36</f>
        <v>140.91270235079199</v>
      </c>
      <c r="DU33" s="85">
        <f>'Jadual5-2digit'!DV36</f>
        <v>158.45281050336399</v>
      </c>
      <c r="DV33" s="85">
        <f>'Jadual5-2digit'!DW36</f>
        <v>154.645125124853</v>
      </c>
      <c r="DW33" s="85">
        <f>'Jadual5-2digit'!DX36</f>
        <v>140.63532023856081</v>
      </c>
      <c r="DX33" s="85">
        <f>'Jadual5-2digit'!DY36</f>
        <v>157.61718413864401</v>
      </c>
      <c r="DY33" s="85">
        <f>'Jadual5-2digit'!DZ36</f>
        <v>148.808995634165</v>
      </c>
      <c r="DZ33" s="85">
        <f>'Jadual5-2digit'!EA36</f>
        <v>165.60662208225099</v>
      </c>
      <c r="EA33" s="85">
        <f>'Jadual5-2digit'!EB36</f>
        <v>158.82593805558199</v>
      </c>
      <c r="EB33" s="85">
        <f>'Jadual5-2digit'!EC36</f>
        <v>150.41301823081099</v>
      </c>
      <c r="EC33" s="85">
        <f>'Jadual5-2digit'!ED36</f>
        <v>158.982931025743</v>
      </c>
      <c r="ED33" s="85">
        <f>'Jadual5-2digit'!EE36</f>
        <v>160.001093689653</v>
      </c>
      <c r="EE33" s="85">
        <f>'Jadual5-2digit'!EF36</f>
        <v>155.610224558249</v>
      </c>
      <c r="EF33" s="85">
        <f>'Jadual5-2digit'!EG36</f>
        <v>149.47433320703641</v>
      </c>
      <c r="EG33" s="85">
        <f>'Jadual5-2digit'!EH36</f>
        <v>0</v>
      </c>
      <c r="EH33" s="85">
        <f>'Jadual5-2digit'!EI36</f>
        <v>0</v>
      </c>
      <c r="EI33" s="85">
        <f>'Jadual5-2digit'!EJ36</f>
        <v>0</v>
      </c>
      <c r="EJ33" s="85">
        <f t="shared" si="7"/>
        <v>106.09679777818</v>
      </c>
      <c r="EK33" s="85">
        <f t="shared" si="8"/>
        <v>92.406465727463754</v>
      </c>
      <c r="EL33" s="85">
        <f t="shared" si="9"/>
        <v>95.240031426118705</v>
      </c>
      <c r="EM33" s="85">
        <f t="shared" si="10"/>
        <v>106.25670506823734</v>
      </c>
      <c r="EN33" s="85">
        <f t="shared" si="11"/>
        <v>107.29083412199367</v>
      </c>
      <c r="EO33" s="85">
        <f t="shared" si="12"/>
        <v>96.375830318584633</v>
      </c>
      <c r="EP33" s="85">
        <f t="shared" si="13"/>
        <v>115.31693439867466</v>
      </c>
      <c r="EQ33" s="85">
        <f t="shared" si="14"/>
        <v>104.55361330479752</v>
      </c>
      <c r="ER33" s="85">
        <f t="shared" si="15"/>
        <v>104.78235811384984</v>
      </c>
      <c r="ES33" s="85">
        <f t="shared" si="16"/>
        <v>119.600041207201</v>
      </c>
      <c r="ET33" s="85">
        <f t="shared" si="17"/>
        <v>134.15677717724535</v>
      </c>
      <c r="EU33" s="85">
        <f t="shared" si="18"/>
        <v>112.64070351916207</v>
      </c>
      <c r="EV33" s="85">
        <f t="shared" si="19"/>
        <v>113.83320650797434</v>
      </c>
      <c r="EW33" s="85">
        <f t="shared" si="20"/>
        <v>126.31152008952434</v>
      </c>
      <c r="EX33" s="85">
        <f t="shared" si="21"/>
        <v>141.80199278159833</v>
      </c>
      <c r="EY33" s="85">
        <f t="shared" si="22"/>
        <v>123.22588065736267</v>
      </c>
      <c r="EZ33" s="85">
        <f t="shared" si="23"/>
        <v>122.03128473681467</v>
      </c>
      <c r="FA33" s="85">
        <f t="shared" si="24"/>
        <v>129.63440222439934</v>
      </c>
      <c r="FB33" s="85">
        <f t="shared" si="25"/>
        <v>146.17237781528965</v>
      </c>
      <c r="FC33" s="85">
        <f t="shared" si="26"/>
        <v>126.98097518629402</v>
      </c>
      <c r="FD33" s="85">
        <f t="shared" si="27"/>
        <v>121.120483234662</v>
      </c>
      <c r="FE33" s="85">
        <f t="shared" si="28"/>
        <v>94.768311459596404</v>
      </c>
      <c r="FF33" s="85">
        <f t="shared" si="29"/>
        <v>140.409320219081</v>
      </c>
      <c r="FG33" s="85">
        <f t="shared" si="30"/>
        <v>123.70865201031599</v>
      </c>
      <c r="FH33" s="85">
        <f t="shared" si="31"/>
        <v>122.325228241868</v>
      </c>
      <c r="FI33" s="85">
        <f t="shared" si="32"/>
        <v>113.159907600091</v>
      </c>
      <c r="FJ33" s="85">
        <f t="shared" si="33"/>
        <v>110.86891246593332</v>
      </c>
      <c r="FK33" s="85">
        <f t="shared" si="34"/>
        <v>133.17545275106832</v>
      </c>
      <c r="FL33" s="85">
        <f t="shared" si="35"/>
        <v>131.44141984791835</v>
      </c>
      <c r="FM33" s="85">
        <f t="shared" si="36"/>
        <v>128.11393316549467</v>
      </c>
      <c r="FN33" s="85">
        <f t="shared" si="37"/>
        <v>129.43750330697367</v>
      </c>
      <c r="FO33" s="85">
        <f t="shared" si="38"/>
        <v>139.371727358665</v>
      </c>
      <c r="FP33" s="85">
        <f t="shared" si="39"/>
        <v>138.41110218134068</v>
      </c>
      <c r="FQ33" s="85">
        <f t="shared" si="40"/>
        <v>135.05503108837999</v>
      </c>
      <c r="FR33" s="85">
        <f t="shared" si="41"/>
        <v>136.67552725650731</v>
      </c>
      <c r="FS33" s="85">
        <f t="shared" si="42"/>
        <v>144.35920392717466</v>
      </c>
      <c r="FT33" s="85">
        <f t="shared" si="43"/>
        <v>145.54723249056568</v>
      </c>
      <c r="FU33" s="85">
        <f t="shared" si="44"/>
        <v>143.12494312592568</v>
      </c>
      <c r="FV33" s="85">
        <f t="shared" si="45"/>
        <v>145.45014315881997</v>
      </c>
      <c r="FW33" s="85">
        <f t="shared" si="61"/>
        <v>151.24441862225925</v>
      </c>
      <c r="FX33" s="85">
        <f t="shared" si="78"/>
        <v>157.34426728502001</v>
      </c>
      <c r="FY33" s="85">
        <f t="shared" si="62"/>
        <v>156.07396243737867</v>
      </c>
      <c r="FZ33" s="85">
        <f t="shared" si="63"/>
        <v>155.02855048497946</v>
      </c>
      <c r="GA33" s="85">
        <f t="shared" si="64"/>
        <v>0</v>
      </c>
      <c r="GB33" s="85">
        <f t="shared" si="65"/>
        <v>97.914431643920835</v>
      </c>
      <c r="GC33" s="85">
        <f t="shared" si="66"/>
        <v>106.32786627975098</v>
      </c>
      <c r="GD33" s="85">
        <f t="shared" si="67"/>
        <v>119.51305883276538</v>
      </c>
      <c r="GE33" s="85">
        <f t="shared" si="68"/>
        <v>127.31557312636566</v>
      </c>
      <c r="GF33" s="85">
        <f t="shared" si="69"/>
        <v>132.61268825883457</v>
      </c>
      <c r="GG33" s="85">
        <f t="shared" si="70"/>
        <v>118.76603830444645</v>
      </c>
      <c r="GH33" s="85">
        <f t="shared" si="71"/>
        <v>115.4513494359641</v>
      </c>
      <c r="GI33" s="85">
        <f t="shared" si="72"/>
        <v>129.66428544012891</v>
      </c>
      <c r="GJ33" s="85">
        <f t="shared" si="73"/>
        <v>136.71388684207602</v>
      </c>
      <c r="GK33" s="85">
        <f t="shared" si="74"/>
        <v>144.70743959177042</v>
      </c>
      <c r="GL33" s="85">
        <f t="shared" si="75"/>
        <v>156.14892673579271</v>
      </c>
      <c r="GM33" s="85">
        <f t="shared" si="46"/>
        <v>99.999999999999957</v>
      </c>
      <c r="GN33" s="85">
        <f t="shared" si="47"/>
        <v>105.88430303601262</v>
      </c>
      <c r="GO33" s="85">
        <f t="shared" si="48"/>
        <v>117.79497000436454</v>
      </c>
      <c r="GP33" s="85">
        <f t="shared" si="49"/>
        <v>126.29315000911491</v>
      </c>
      <c r="GQ33" s="85">
        <f t="shared" si="50"/>
        <v>131.20475999069942</v>
      </c>
      <c r="GR33" s="85">
        <f t="shared" si="51"/>
        <v>120.00169173091386</v>
      </c>
      <c r="GS33" s="85">
        <f t="shared" si="52"/>
        <v>119.88237526474013</v>
      </c>
      <c r="GT33" s="85">
        <f t="shared" si="53"/>
        <v>132.09114591976294</v>
      </c>
      <c r="GU33" s="85">
        <f t="shared" si="54"/>
        <v>138.62521611335069</v>
      </c>
      <c r="GV33" s="85">
        <f t="shared" si="77"/>
        <v>146.34168434939264</v>
      </c>
      <c r="GW33" s="85">
        <f t="shared" si="76"/>
        <v>117.11169505184453</v>
      </c>
      <c r="GX33" s="182"/>
      <c r="GY33" s="180" t="s">
        <v>750</v>
      </c>
      <c r="GZ33" s="178"/>
      <c r="HA33"/>
      <c r="HB33" s="97"/>
      <c r="HC33" s="184"/>
    </row>
    <row r="34" spans="1:211">
      <c r="A34" s="92"/>
      <c r="B34" s="80"/>
      <c r="C34" s="81"/>
      <c r="D34" s="82"/>
      <c r="E34" s="164"/>
      <c r="F34" s="165"/>
      <c r="G34" s="165"/>
      <c r="H34" s="94"/>
      <c r="I34" s="94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176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112"/>
      <c r="GW34" s="112"/>
      <c r="GX34" s="179"/>
      <c r="GY34" s="180"/>
      <c r="HA34"/>
      <c r="HB34" s="97"/>
      <c r="HC34" s="184"/>
    </row>
    <row r="35" spans="1:211">
      <c r="A35" s="92"/>
      <c r="B35" s="80"/>
      <c r="C35" s="81"/>
      <c r="D35" s="82"/>
      <c r="E35" s="164"/>
      <c r="F35" s="165"/>
      <c r="G35" s="165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176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112"/>
      <c r="GW35" s="112"/>
      <c r="GX35" s="179"/>
      <c r="GY35" s="180"/>
      <c r="HA35"/>
      <c r="HB35" s="97"/>
      <c r="HC35" s="184"/>
    </row>
    <row r="36" spans="1:211">
      <c r="C36" s="81"/>
      <c r="G36" s="170"/>
      <c r="H36" s="94"/>
      <c r="HA36"/>
    </row>
    <row r="37" spans="1:211">
      <c r="C37" s="81"/>
      <c r="H37" s="94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9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99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9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  <c r="CV37" s="96"/>
      <c r="CW37" s="96"/>
      <c r="CX37" s="96"/>
      <c r="CY37" s="96"/>
      <c r="CZ37" s="96"/>
      <c r="DA37" s="96"/>
      <c r="DB37" s="96"/>
      <c r="DC37" s="96"/>
      <c r="DD37" s="96"/>
      <c r="DE37" s="96"/>
      <c r="DF37" s="96"/>
      <c r="DG37" s="96"/>
      <c r="DH37" s="96"/>
      <c r="DI37" s="96"/>
      <c r="DJ37" s="96"/>
      <c r="DK37" s="96"/>
      <c r="DL37" s="96"/>
      <c r="DM37" s="96"/>
      <c r="DN37" s="96"/>
      <c r="DO37" s="96"/>
      <c r="DP37" s="96"/>
      <c r="DQ37" s="96"/>
      <c r="DR37" s="96"/>
      <c r="DS37" s="96"/>
      <c r="DT37" s="96"/>
      <c r="DU37" s="96"/>
      <c r="DV37" s="96"/>
      <c r="DW37" s="96"/>
      <c r="DX37" s="96"/>
      <c r="DY37" s="96"/>
      <c r="DZ37" s="96"/>
      <c r="EA37" s="96"/>
      <c r="EB37" s="96"/>
      <c r="EC37" s="96"/>
      <c r="ED37" s="96"/>
      <c r="EE37" s="96"/>
      <c r="EF37" s="96"/>
      <c r="EG37" s="96"/>
      <c r="EH37" s="96"/>
      <c r="EI37" s="96"/>
      <c r="EJ37" s="96"/>
      <c r="EK37" s="96"/>
      <c r="EL37" s="96"/>
      <c r="EM37" s="96"/>
      <c r="EN37" s="96"/>
      <c r="EO37" s="96"/>
      <c r="EP37" s="96"/>
      <c r="EQ37" s="96"/>
      <c r="ER37" s="96"/>
      <c r="ES37" s="96"/>
      <c r="ET37" s="96"/>
      <c r="EU37" s="96"/>
      <c r="EV37" s="96"/>
      <c r="EW37" s="96"/>
      <c r="EX37" s="96"/>
      <c r="EY37" s="96"/>
      <c r="EZ37" s="96"/>
      <c r="FA37" s="96"/>
      <c r="FB37" s="96"/>
      <c r="FC37" s="96"/>
      <c r="FD37" s="96"/>
      <c r="FE37" s="96"/>
      <c r="FF37" s="96"/>
      <c r="FG37" s="96"/>
      <c r="FH37" s="96"/>
      <c r="FI37" s="96"/>
      <c r="FJ37" s="96"/>
      <c r="FK37" s="96"/>
      <c r="FL37" s="96"/>
      <c r="FM37" s="96"/>
      <c r="FN37" s="96"/>
      <c r="FO37" s="96"/>
      <c r="FP37" s="96"/>
      <c r="FQ37" s="96"/>
      <c r="FR37" s="96"/>
      <c r="FS37" s="96"/>
      <c r="FT37" s="96"/>
      <c r="FU37" s="96"/>
      <c r="FV37" s="96"/>
      <c r="FW37" s="96"/>
      <c r="FX37" s="96"/>
      <c r="FY37" s="96"/>
      <c r="FZ37" s="96"/>
      <c r="GA37" s="96"/>
      <c r="GB37" s="96"/>
      <c r="GC37" s="96"/>
      <c r="GD37" s="96"/>
      <c r="GE37" s="96"/>
      <c r="GF37" s="96"/>
      <c r="GG37" s="96"/>
      <c r="GH37" s="96"/>
      <c r="GI37" s="96"/>
      <c r="GJ37" s="96"/>
      <c r="GK37" s="96"/>
      <c r="GL37" s="96"/>
      <c r="GM37" s="96"/>
      <c r="GN37" s="96"/>
      <c r="GO37" s="96"/>
      <c r="GP37" s="96"/>
      <c r="GQ37" s="96"/>
      <c r="GR37" s="96"/>
      <c r="GS37" s="96"/>
      <c r="GT37" s="96"/>
      <c r="GU37" s="96"/>
      <c r="GV37" s="96"/>
      <c r="GW37" s="96"/>
      <c r="GX37" s="96"/>
    </row>
    <row r="38" spans="1:211">
      <c r="H38" s="94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9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96"/>
      <c r="ES38" s="149"/>
      <c r="ET38" s="149"/>
      <c r="EU38" s="149"/>
      <c r="EV38" s="149"/>
      <c r="EW38" s="149"/>
      <c r="EX38" s="149"/>
      <c r="EY38" s="149"/>
      <c r="EZ38" s="149"/>
      <c r="FA38" s="149"/>
      <c r="FB38" s="149"/>
      <c r="FC38" s="149"/>
      <c r="FD38" s="149"/>
      <c r="FE38" s="149"/>
      <c r="FF38" s="149"/>
      <c r="FG38" s="149"/>
      <c r="FH38" s="149"/>
      <c r="FI38" s="14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  <c r="GS38" s="149"/>
      <c r="GT38" s="149"/>
      <c r="GU38" s="149"/>
      <c r="GV38" s="149"/>
      <c r="GW38" s="149"/>
    </row>
    <row r="39" spans="1:211">
      <c r="H39" s="94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102"/>
      <c r="AR39" s="103"/>
      <c r="AS39" s="103"/>
      <c r="AT39" s="103"/>
      <c r="AU39" s="103"/>
      <c r="AV39" s="103"/>
      <c r="AW39" s="103"/>
      <c r="AX39" s="103"/>
      <c r="AY39" s="103"/>
      <c r="AZ39" s="103"/>
      <c r="BA39" s="103"/>
      <c r="BB39" s="103"/>
      <c r="BC39" s="99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102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6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</row>
    <row r="40" spans="1:211">
      <c r="H40" s="94"/>
      <c r="AQ40" s="149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99"/>
      <c r="BO40" s="149"/>
      <c r="ER40" s="96"/>
    </row>
    <row r="41" spans="1:211">
      <c r="H41" s="94"/>
      <c r="I41" s="98"/>
      <c r="J41" s="98"/>
      <c r="K41" s="98"/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8"/>
      <c r="AN41" s="98"/>
      <c r="AO41" s="98"/>
      <c r="AP41" s="98"/>
      <c r="AQ41" s="104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99"/>
      <c r="BD41" s="98"/>
      <c r="BE41" s="98"/>
      <c r="BF41" s="98"/>
      <c r="BG41" s="98"/>
      <c r="BH41" s="98"/>
      <c r="BI41" s="98"/>
      <c r="BJ41" s="98"/>
      <c r="BK41" s="98"/>
      <c r="BL41" s="98"/>
      <c r="BM41" s="98"/>
      <c r="BN41" s="98"/>
      <c r="BO41" s="104"/>
      <c r="BP41" s="98"/>
      <c r="BQ41" s="98"/>
      <c r="BR41" s="98"/>
      <c r="BS41" s="98"/>
      <c r="BT41" s="98"/>
      <c r="BU41" s="98"/>
      <c r="BV41" s="98"/>
      <c r="BW41" s="98"/>
      <c r="BX41" s="98"/>
      <c r="BY41" s="98"/>
      <c r="BZ41" s="98"/>
      <c r="CA41" s="98"/>
      <c r="CB41" s="98"/>
      <c r="CC41" s="98"/>
      <c r="CD41" s="98"/>
      <c r="CE41" s="98"/>
      <c r="CF41" s="98"/>
      <c r="CG41" s="98"/>
      <c r="CH41" s="98"/>
      <c r="CI41" s="98"/>
      <c r="CJ41" s="98"/>
      <c r="CK41" s="98"/>
      <c r="CL41" s="98"/>
      <c r="CM41" s="98"/>
      <c r="CN41" s="98"/>
      <c r="CO41" s="98"/>
      <c r="CP41" s="98"/>
      <c r="CQ41" s="98"/>
      <c r="CR41" s="98"/>
      <c r="CS41" s="98"/>
      <c r="CT41" s="98"/>
      <c r="CU41" s="98"/>
      <c r="CV41" s="98"/>
      <c r="CW41" s="98"/>
      <c r="CX41" s="98"/>
      <c r="CY41" s="98"/>
      <c r="CZ41" s="98"/>
      <c r="DA41" s="98"/>
      <c r="DB41" s="98"/>
      <c r="DC41" s="98"/>
      <c r="DD41" s="98"/>
      <c r="DE41" s="98"/>
      <c r="DF41" s="98"/>
      <c r="DG41" s="98"/>
      <c r="DH41" s="98"/>
      <c r="DI41" s="98"/>
      <c r="DJ41" s="98"/>
      <c r="DK41" s="98"/>
      <c r="DL41" s="98"/>
      <c r="DM41" s="98"/>
      <c r="DN41" s="98"/>
      <c r="DO41" s="98"/>
      <c r="DP41" s="98"/>
      <c r="DQ41" s="98"/>
      <c r="DR41" s="98"/>
      <c r="DS41" s="98"/>
      <c r="DT41" s="98"/>
      <c r="DU41" s="98"/>
      <c r="DV41" s="98"/>
      <c r="DW41" s="98"/>
      <c r="DX41" s="98"/>
      <c r="DY41" s="98"/>
      <c r="DZ41" s="98"/>
      <c r="EA41" s="98"/>
      <c r="EB41" s="98"/>
      <c r="EC41" s="98"/>
      <c r="ED41" s="98"/>
      <c r="EE41" s="98"/>
      <c r="EF41" s="98"/>
      <c r="EG41" s="98"/>
      <c r="EH41" s="98"/>
      <c r="EI41" s="98"/>
      <c r="EJ41" s="98"/>
      <c r="EK41" s="98"/>
      <c r="EL41" s="98"/>
      <c r="EM41" s="98"/>
      <c r="EN41" s="98"/>
      <c r="EO41" s="98"/>
      <c r="EP41" s="98"/>
      <c r="EQ41" s="98"/>
      <c r="ER41" s="96"/>
      <c r="ES41" s="98"/>
      <c r="ET41" s="98"/>
      <c r="EU41" s="98"/>
      <c r="EV41" s="98"/>
      <c r="EW41" s="98"/>
      <c r="EX41" s="98"/>
      <c r="EY41" s="98"/>
      <c r="EZ41" s="98"/>
      <c r="FA41" s="98"/>
      <c r="FB41" s="98"/>
      <c r="FC41" s="98"/>
      <c r="FD41" s="98"/>
      <c r="FE41" s="98"/>
      <c r="FF41" s="98"/>
      <c r="FG41" s="98"/>
      <c r="FH41" s="98"/>
      <c r="FI41" s="98"/>
      <c r="FJ41" s="98"/>
      <c r="FK41" s="98"/>
      <c r="FL41" s="98"/>
      <c r="FM41" s="98"/>
      <c r="FN41" s="98"/>
      <c r="FO41" s="98"/>
      <c r="FP41" s="98"/>
      <c r="FQ41" s="98"/>
      <c r="FR41" s="98"/>
      <c r="FS41" s="98"/>
      <c r="FT41" s="98"/>
      <c r="FU41" s="98"/>
      <c r="FV41" s="98"/>
      <c r="FW41" s="98"/>
      <c r="FX41" s="98"/>
      <c r="FY41" s="98"/>
      <c r="FZ41" s="98"/>
      <c r="GA41" s="98"/>
      <c r="GB41" s="174"/>
      <c r="GC41" s="174"/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4"/>
      <c r="GO41" s="174"/>
      <c r="GP41" s="174"/>
      <c r="GQ41" s="174"/>
      <c r="GR41" s="174"/>
      <c r="GS41" s="174"/>
      <c r="GT41" s="174"/>
      <c r="GU41" s="174"/>
      <c r="GV41" s="174"/>
      <c r="GW41" s="174"/>
    </row>
    <row r="42" spans="1:211">
      <c r="C42" s="81"/>
      <c r="H42" s="94"/>
      <c r="AQ42" s="149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99"/>
      <c r="BO42" s="149"/>
      <c r="ER42" s="96"/>
    </row>
    <row r="43" spans="1:211">
      <c r="C43" s="81"/>
      <c r="H43" s="94"/>
      <c r="AQ43" s="149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99"/>
      <c r="BO43" s="149"/>
      <c r="ER43" s="96"/>
    </row>
    <row r="44" spans="1:211">
      <c r="C44" s="81"/>
      <c r="H44" s="94"/>
      <c r="ER44" s="96"/>
    </row>
    <row r="45" spans="1:211">
      <c r="H45" s="94"/>
      <c r="BC45" s="149"/>
      <c r="BO45" s="149"/>
      <c r="ER45" s="96"/>
    </row>
    <row r="46" spans="1:211">
      <c r="H46" s="94"/>
      <c r="BC46" s="149"/>
      <c r="BO46" s="149"/>
    </row>
    <row r="47" spans="1:211">
      <c r="H47" s="94"/>
      <c r="BC47" s="149"/>
      <c r="BO47" s="149"/>
    </row>
    <row r="48" spans="1:211">
      <c r="H48" s="94"/>
      <c r="BC48" s="149"/>
      <c r="BO48" s="149"/>
    </row>
    <row r="49" spans="8:67">
      <c r="H49" s="94"/>
      <c r="BC49" s="149"/>
      <c r="BO49" s="149"/>
    </row>
    <row r="50" spans="8:67">
      <c r="H50" s="94"/>
      <c r="BC50" s="149"/>
      <c r="BO50" s="149"/>
    </row>
    <row r="51" spans="8:67">
      <c r="H51" s="94"/>
      <c r="BC51" s="149"/>
      <c r="BO51" s="149"/>
    </row>
    <row r="52" spans="8:67">
      <c r="H52" s="94"/>
    </row>
    <row r="53" spans="8:67">
      <c r="H53" s="94"/>
    </row>
    <row r="54" spans="8:67">
      <c r="H54" s="94"/>
    </row>
    <row r="55" spans="8:67">
      <c r="H55" s="94"/>
    </row>
    <row r="56" spans="8:67">
      <c r="H56" s="94"/>
    </row>
    <row r="57" spans="8:67" ht="15" customHeight="1">
      <c r="H57" s="94"/>
    </row>
    <row r="58" spans="8:67" ht="15" customHeight="1">
      <c r="H58" s="94"/>
    </row>
    <row r="59" spans="8:67" ht="15" customHeight="1">
      <c r="H59" s="94"/>
    </row>
    <row r="60" spans="8:67" ht="15" customHeight="1">
      <c r="H60" s="94"/>
    </row>
    <row r="61" spans="8:67" ht="15" customHeight="1">
      <c r="H61" s="94"/>
    </row>
    <row r="62" spans="8:67" ht="15" customHeight="1">
      <c r="H62" s="94"/>
    </row>
    <row r="63" spans="8:67" ht="15" customHeight="1">
      <c r="H63" s="94"/>
    </row>
    <row r="64" spans="8:67" ht="15" customHeight="1">
      <c r="H64" s="94"/>
    </row>
    <row r="65" spans="8:8" ht="15" customHeight="1">
      <c r="H65" s="94"/>
    </row>
    <row r="66" spans="8:8">
      <c r="H66" s="94"/>
    </row>
    <row r="67" spans="8:8">
      <c r="H67" s="94"/>
    </row>
    <row r="68" spans="8:8">
      <c r="H68" s="94"/>
    </row>
    <row r="69" spans="8:8">
      <c r="H69" s="94"/>
    </row>
    <row r="70" spans="8:8">
      <c r="H70" s="94"/>
    </row>
    <row r="71" spans="8:8">
      <c r="H71" s="94"/>
    </row>
    <row r="72" spans="8:8">
      <c r="H72" s="94"/>
    </row>
    <row r="73" spans="8:8">
      <c r="H73" s="94"/>
    </row>
    <row r="74" spans="8:8">
      <c r="H74" s="94"/>
    </row>
    <row r="75" spans="8:8">
      <c r="H75" s="94"/>
    </row>
    <row r="76" spans="8:8">
      <c r="H76" s="94"/>
    </row>
    <row r="77" spans="8:8">
      <c r="H77" s="94"/>
    </row>
    <row r="78" spans="8:8">
      <c r="H78" s="94"/>
    </row>
    <row r="79" spans="8:8">
      <c r="H79" s="94"/>
    </row>
    <row r="80" spans="8:8">
      <c r="H80" s="94"/>
    </row>
    <row r="81" spans="8:8">
      <c r="H81" s="94"/>
    </row>
    <row r="82" spans="8:8">
      <c r="H82" s="94"/>
    </row>
    <row r="83" spans="8:8">
      <c r="H83" s="94"/>
    </row>
    <row r="84" spans="8:8">
      <c r="H84" s="94"/>
    </row>
    <row r="85" spans="8:8">
      <c r="H85" s="94"/>
    </row>
    <row r="86" spans="8:8">
      <c r="H86" s="94"/>
    </row>
    <row r="87" spans="8:8">
      <c r="H87" s="94"/>
    </row>
    <row r="88" spans="8:8">
      <c r="H88" s="94"/>
    </row>
    <row r="89" spans="8:8">
      <c r="H89" s="94"/>
    </row>
    <row r="90" spans="8:8">
      <c r="H90" s="94"/>
    </row>
    <row r="91" spans="8:8">
      <c r="H91" s="94"/>
    </row>
    <row r="92" spans="8:8">
      <c r="H92" s="94"/>
    </row>
    <row r="93" spans="8:8">
      <c r="H93" s="94"/>
    </row>
    <row r="94" spans="8:8">
      <c r="H94" s="94"/>
    </row>
    <row r="95" spans="8:8">
      <c r="H95" s="94"/>
    </row>
    <row r="96" spans="8:8">
      <c r="H96" s="94"/>
    </row>
    <row r="97" spans="8:8">
      <c r="H97" s="94"/>
    </row>
    <row r="98" spans="8:8">
      <c r="H98" s="94"/>
    </row>
    <row r="99" spans="8:8">
      <c r="H99" s="94"/>
    </row>
    <row r="100" spans="8:8">
      <c r="H100" s="94"/>
    </row>
    <row r="101" spans="8:8">
      <c r="H101" s="94"/>
    </row>
    <row r="102" spans="8:8">
      <c r="H102" s="94"/>
    </row>
    <row r="103" spans="8:8">
      <c r="H103" s="94"/>
    </row>
    <row r="104" spans="8:8">
      <c r="H104" s="94"/>
    </row>
    <row r="105" spans="8:8">
      <c r="H105" s="94"/>
    </row>
    <row r="106" spans="8:8">
      <c r="H106" s="94"/>
    </row>
    <row r="107" spans="8:8">
      <c r="H107" s="94"/>
    </row>
    <row r="108" spans="8:8">
      <c r="H108" s="94"/>
    </row>
    <row r="109" spans="8:8">
      <c r="H109" s="94"/>
    </row>
    <row r="110" spans="8:8">
      <c r="H110" s="94"/>
    </row>
    <row r="111" spans="8:8">
      <c r="H111" s="94"/>
    </row>
    <row r="112" spans="8:8">
      <c r="H112" s="94"/>
    </row>
  </sheetData>
  <mergeCells count="12">
    <mergeCell ref="A1:A33"/>
    <mergeCell ref="F5:G5"/>
    <mergeCell ref="GX5:GY5"/>
    <mergeCell ref="F6:G6"/>
    <mergeCell ref="GX6:GY6"/>
    <mergeCell ref="F19:G19"/>
    <mergeCell ref="GX19:GY19"/>
    <mergeCell ref="B1:GY1"/>
    <mergeCell ref="B2:GY2"/>
    <mergeCell ref="B4:C4"/>
    <mergeCell ref="F4:G4"/>
    <mergeCell ref="GX4:GY4"/>
  </mergeCells>
  <printOptions horizontalCentered="1"/>
  <pageMargins left="0.43307086614173201" right="0.196850393700787" top="0.78740157480314998" bottom="0.196850393700787" header="0.23622047244094499" footer="0.55118110236220497"/>
  <pageSetup paperSize="9" scale="52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M66"/>
  <sheetViews>
    <sheetView view="pageBreakPreview" zoomScaleNormal="100" workbookViewId="0">
      <pane xSplit="7" ySplit="5" topLeftCell="MQ18" activePane="bottomRight" state="frozen"/>
      <selection pane="topRight"/>
      <selection pane="bottomLeft"/>
      <selection pane="bottomRight" sqref="A1:XFD1048576"/>
    </sheetView>
  </sheetViews>
  <sheetFormatPr defaultColWidth="9.109375" defaultRowHeight="14.4"/>
  <cols>
    <col min="1" max="1" width="3.33203125" style="58" customWidth="1"/>
    <col min="2" max="2" width="3.33203125" style="59" customWidth="1"/>
    <col min="3" max="3" width="8" style="60" customWidth="1"/>
    <col min="4" max="4" width="8.44140625" style="61" customWidth="1"/>
    <col min="5" max="5" width="7.109375" style="59" customWidth="1"/>
    <col min="6" max="6" width="2" style="59" customWidth="1"/>
    <col min="7" max="7" width="47.6640625" style="59" customWidth="1"/>
    <col min="8" max="70" width="5.6640625" style="59" hidden="1" customWidth="1"/>
    <col min="71" max="71" width="6.6640625" style="59" hidden="1" customWidth="1"/>
    <col min="72" max="84" width="5.6640625" style="59" hidden="1" customWidth="1"/>
    <col min="85" max="87" width="6.6640625" style="59" hidden="1" customWidth="1"/>
    <col min="88" max="91" width="5.6640625" style="59" hidden="1" customWidth="1"/>
    <col min="92" max="103" width="5" style="59" hidden="1" customWidth="1"/>
    <col min="104" max="105" width="5" style="59" customWidth="1"/>
    <col min="106" max="106" width="5.109375" style="59" customWidth="1"/>
    <col min="107" max="124" width="5.44140625" style="59" customWidth="1"/>
    <col min="125" max="127" width="5.44140625" style="59" hidden="1" customWidth="1"/>
    <col min="128" max="153" width="5" style="59" customWidth="1"/>
    <col min="154" max="154" width="5.44140625" style="59" customWidth="1"/>
    <col min="155" max="158" width="5.6640625" style="59" customWidth="1"/>
    <col min="159" max="163" width="5" style="59" customWidth="1"/>
    <col min="164" max="166" width="5.109375" style="59" customWidth="1"/>
    <col min="167" max="167" width="5.109375" style="59" hidden="1" customWidth="1"/>
    <col min="168" max="177" width="5" style="59" customWidth="1"/>
    <col min="178" max="182" width="5" style="59" hidden="1" customWidth="1"/>
    <col min="183" max="186" width="5" style="59" customWidth="1"/>
    <col min="187" max="250" width="5" style="59" hidden="1" customWidth="1"/>
    <col min="251" max="252" width="5.44140625" style="59" hidden="1" customWidth="1"/>
    <col min="253" max="266" width="5" style="59" hidden="1" customWidth="1"/>
    <col min="267" max="267" width="6.44140625" style="59" hidden="1" customWidth="1"/>
    <col min="268" max="294" width="5" style="59" hidden="1" customWidth="1"/>
    <col min="295" max="315" width="5" style="59" customWidth="1"/>
    <col min="316" max="318" width="5" style="59" hidden="1" customWidth="1"/>
    <col min="319" max="339" width="5" style="59" customWidth="1"/>
    <col min="340" max="340" width="5.44140625" style="59" customWidth="1"/>
    <col min="341" max="344" width="5" style="59" customWidth="1"/>
    <col min="345" max="345" width="4.6640625" style="59" customWidth="1"/>
    <col min="346" max="348" width="5" style="59" customWidth="1"/>
    <col min="349" max="349" width="4.88671875" style="59" customWidth="1"/>
    <col min="350" max="350" width="5.33203125" style="59" customWidth="1"/>
    <col min="351" max="352" width="5.6640625" style="59" customWidth="1"/>
    <col min="353" max="360" width="5.33203125" style="59" customWidth="1"/>
    <col min="361" max="361" width="5.33203125" style="59" hidden="1" customWidth="1"/>
    <col min="362" max="362" width="2" style="59" customWidth="1"/>
    <col min="363" max="363" width="45.6640625" style="59" customWidth="1"/>
    <col min="364" max="364" width="9.109375" style="59"/>
    <col min="365" max="365" width="9.109375" style="62"/>
    <col min="366" max="366" width="11.6640625" style="62" customWidth="1"/>
    <col min="367" max="367" width="5.88671875" style="62" customWidth="1"/>
    <col min="368" max="368" width="7" style="63" customWidth="1"/>
    <col min="369" max="369" width="11.6640625" style="63" customWidth="1"/>
    <col min="370" max="371" width="6.44140625" style="63" customWidth="1"/>
    <col min="372" max="372" width="9.109375" style="60"/>
    <col min="373" max="16384" width="9.109375" style="59"/>
  </cols>
  <sheetData>
    <row r="1" spans="1:377" ht="15" customHeight="1">
      <c r="A1" s="659" t="s">
        <v>913</v>
      </c>
      <c r="B1" s="706" t="s">
        <v>914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6"/>
      <c r="Y1" s="706"/>
      <c r="Z1" s="706"/>
      <c r="AA1" s="706"/>
      <c r="AB1" s="706"/>
      <c r="AC1" s="706"/>
      <c r="AD1" s="706"/>
      <c r="AE1" s="706"/>
      <c r="AF1" s="706"/>
      <c r="AG1" s="706"/>
      <c r="AH1" s="706"/>
      <c r="AI1" s="706"/>
      <c r="AJ1" s="706"/>
      <c r="AK1" s="706"/>
      <c r="AL1" s="706"/>
      <c r="AM1" s="706"/>
      <c r="AN1" s="706"/>
      <c r="AO1" s="706"/>
      <c r="AP1" s="706"/>
      <c r="AQ1" s="706"/>
      <c r="AR1" s="706"/>
      <c r="AS1" s="706"/>
      <c r="AT1" s="706"/>
      <c r="AU1" s="706"/>
      <c r="AV1" s="706"/>
      <c r="AW1" s="706"/>
      <c r="AX1" s="706"/>
      <c r="AY1" s="706"/>
      <c r="AZ1" s="706"/>
      <c r="BA1" s="706"/>
      <c r="BB1" s="706"/>
      <c r="BC1" s="706"/>
      <c r="BD1" s="706"/>
      <c r="BE1" s="706"/>
      <c r="BF1" s="706"/>
      <c r="BG1" s="706"/>
      <c r="BH1" s="706"/>
      <c r="BI1" s="706"/>
      <c r="BJ1" s="706"/>
      <c r="BK1" s="706"/>
      <c r="BL1" s="706"/>
      <c r="BM1" s="706"/>
      <c r="BN1" s="706"/>
      <c r="BO1" s="706"/>
      <c r="BP1" s="706"/>
      <c r="BQ1" s="706"/>
      <c r="BR1" s="706"/>
      <c r="BS1" s="706"/>
      <c r="BT1" s="706"/>
      <c r="BU1" s="706"/>
      <c r="BV1" s="706"/>
      <c r="BW1" s="706"/>
      <c r="BX1" s="706"/>
      <c r="BY1" s="706"/>
      <c r="BZ1" s="706"/>
      <c r="CA1" s="706"/>
      <c r="CB1" s="706"/>
      <c r="CC1" s="706"/>
      <c r="CD1" s="706"/>
      <c r="CE1" s="706"/>
      <c r="CF1" s="706"/>
      <c r="CG1" s="706"/>
      <c r="CH1" s="706"/>
      <c r="CI1" s="706"/>
      <c r="CJ1" s="706"/>
      <c r="CK1" s="706"/>
      <c r="CL1" s="706"/>
      <c r="CM1" s="706"/>
      <c r="CN1" s="706"/>
      <c r="CO1" s="706"/>
      <c r="CP1" s="706"/>
      <c r="CQ1" s="706"/>
      <c r="CR1" s="706"/>
      <c r="CS1" s="706"/>
      <c r="CT1" s="706"/>
      <c r="CU1" s="706"/>
      <c r="CV1" s="706"/>
      <c r="CW1" s="706"/>
      <c r="CX1" s="706"/>
      <c r="CY1" s="706"/>
      <c r="CZ1" s="706"/>
      <c r="DA1" s="706"/>
      <c r="DB1" s="706"/>
      <c r="DC1" s="706"/>
      <c r="DD1" s="706"/>
      <c r="DE1" s="706"/>
      <c r="DF1" s="706"/>
      <c r="DG1" s="706"/>
      <c r="DH1" s="706"/>
      <c r="DI1" s="706"/>
      <c r="DJ1" s="706"/>
      <c r="DK1" s="706"/>
      <c r="DL1" s="707"/>
      <c r="DM1" s="706"/>
      <c r="DN1" s="706"/>
      <c r="DO1" s="706"/>
      <c r="DP1" s="706"/>
      <c r="DQ1" s="706"/>
      <c r="DR1" s="706"/>
      <c r="DS1" s="706"/>
      <c r="DT1" s="706"/>
      <c r="DU1" s="706"/>
      <c r="DV1" s="706"/>
      <c r="DW1" s="706"/>
      <c r="DX1" s="706"/>
      <c r="DY1" s="706"/>
      <c r="DZ1" s="706"/>
      <c r="EA1" s="706"/>
      <c r="EB1" s="706"/>
      <c r="EC1" s="706"/>
      <c r="ED1" s="706"/>
      <c r="EE1" s="706"/>
      <c r="EF1" s="706"/>
      <c r="EG1" s="706"/>
      <c r="EH1" s="706"/>
      <c r="EI1" s="706"/>
      <c r="EJ1" s="706"/>
      <c r="EK1" s="706"/>
      <c r="EL1" s="706"/>
      <c r="EM1" s="706"/>
      <c r="EN1" s="706"/>
      <c r="EO1" s="706"/>
      <c r="EP1" s="706"/>
      <c r="EQ1" s="706"/>
      <c r="ER1" s="706"/>
      <c r="ES1" s="706"/>
      <c r="ET1" s="706"/>
      <c r="EU1" s="706"/>
      <c r="EV1" s="706"/>
      <c r="EW1" s="706"/>
      <c r="EX1" s="706"/>
      <c r="EY1" s="706"/>
      <c r="EZ1" s="706"/>
      <c r="FA1" s="706"/>
      <c r="FB1" s="706"/>
      <c r="FC1" s="706"/>
      <c r="FD1" s="706"/>
      <c r="FE1" s="706"/>
      <c r="FF1" s="706"/>
      <c r="FG1" s="706"/>
      <c r="FH1" s="706"/>
      <c r="FI1" s="706"/>
      <c r="FJ1" s="706"/>
      <c r="FK1" s="706"/>
      <c r="FL1" s="706"/>
      <c r="FM1" s="706"/>
      <c r="FN1" s="706"/>
      <c r="FO1" s="706"/>
      <c r="FP1" s="706"/>
      <c r="FQ1" s="706"/>
      <c r="FR1" s="706"/>
      <c r="FS1" s="706"/>
      <c r="FT1" s="706"/>
      <c r="FU1" s="706"/>
      <c r="FV1" s="706"/>
      <c r="FW1" s="706"/>
      <c r="FX1" s="706"/>
      <c r="FY1" s="706"/>
      <c r="FZ1" s="706"/>
      <c r="GA1" s="706"/>
      <c r="GB1" s="706"/>
      <c r="GC1" s="706"/>
      <c r="GD1" s="706"/>
      <c r="GE1" s="706"/>
      <c r="GF1" s="706"/>
      <c r="GG1" s="706"/>
      <c r="GH1" s="706"/>
      <c r="GI1" s="706"/>
      <c r="GJ1" s="706"/>
      <c r="GK1" s="706"/>
      <c r="GL1" s="706"/>
      <c r="GM1" s="706"/>
      <c r="GN1" s="706"/>
      <c r="GO1" s="706"/>
      <c r="GP1" s="706"/>
      <c r="GQ1" s="706"/>
      <c r="GR1" s="706"/>
      <c r="GS1" s="706"/>
      <c r="GT1" s="706"/>
      <c r="GU1" s="706"/>
      <c r="GV1" s="706"/>
      <c r="GW1" s="706"/>
      <c r="GX1" s="706"/>
      <c r="GY1" s="706"/>
      <c r="GZ1" s="706"/>
      <c r="HA1" s="706"/>
      <c r="HB1" s="706"/>
      <c r="HC1" s="706"/>
      <c r="HD1" s="706"/>
      <c r="HE1" s="706"/>
      <c r="HF1" s="706"/>
      <c r="HG1" s="706"/>
      <c r="HH1" s="706"/>
      <c r="HI1" s="706"/>
      <c r="HJ1" s="706"/>
      <c r="HK1" s="706"/>
      <c r="HL1" s="706"/>
      <c r="HM1" s="706"/>
      <c r="HN1" s="706"/>
      <c r="HO1" s="706"/>
      <c r="HP1" s="706"/>
      <c r="HQ1" s="706"/>
      <c r="HR1" s="706"/>
      <c r="HS1" s="706"/>
      <c r="HT1" s="706"/>
      <c r="HU1" s="706"/>
      <c r="HV1" s="706"/>
      <c r="HW1" s="706"/>
      <c r="HX1" s="706"/>
      <c r="HY1" s="706"/>
      <c r="HZ1" s="706"/>
      <c r="IA1" s="706"/>
      <c r="IB1" s="706"/>
      <c r="IC1" s="706"/>
      <c r="ID1" s="706"/>
      <c r="IE1" s="706"/>
      <c r="IF1" s="706"/>
      <c r="IG1" s="706"/>
      <c r="IH1" s="706"/>
      <c r="II1" s="706"/>
      <c r="IJ1" s="706"/>
      <c r="IK1" s="706"/>
      <c r="IL1" s="706"/>
      <c r="IM1" s="706"/>
      <c r="IN1" s="706"/>
      <c r="IO1" s="706"/>
      <c r="IP1" s="706"/>
      <c r="IQ1" s="706"/>
      <c r="IR1" s="706"/>
      <c r="IS1" s="706"/>
      <c r="IT1" s="706"/>
      <c r="IU1" s="706"/>
      <c r="IV1" s="706"/>
      <c r="IW1" s="706"/>
      <c r="IX1" s="706"/>
      <c r="IY1" s="706"/>
      <c r="IZ1" s="706"/>
      <c r="JA1" s="706"/>
      <c r="JB1" s="706"/>
      <c r="JC1" s="706"/>
      <c r="JD1" s="706"/>
      <c r="JE1" s="706"/>
      <c r="JF1" s="706"/>
      <c r="JG1" s="706"/>
      <c r="JH1" s="706"/>
      <c r="JI1" s="706"/>
      <c r="JJ1" s="706"/>
      <c r="JK1" s="706"/>
      <c r="JL1" s="706"/>
      <c r="JM1" s="706"/>
      <c r="JN1" s="706"/>
      <c r="JO1" s="706"/>
      <c r="JP1" s="706"/>
      <c r="JQ1" s="706"/>
      <c r="JR1" s="706"/>
      <c r="JS1" s="706"/>
      <c r="JT1" s="706"/>
      <c r="JU1" s="706"/>
      <c r="JV1" s="706"/>
      <c r="JW1" s="706"/>
      <c r="JX1" s="706"/>
      <c r="JY1" s="706"/>
      <c r="JZ1" s="706"/>
      <c r="KA1" s="706"/>
      <c r="KB1" s="706"/>
      <c r="KC1" s="706"/>
      <c r="KD1" s="706"/>
      <c r="KE1" s="706"/>
      <c r="KF1" s="706"/>
      <c r="KG1" s="706"/>
      <c r="KH1" s="706"/>
      <c r="KI1" s="706"/>
      <c r="KJ1" s="706"/>
      <c r="KK1" s="706"/>
      <c r="KL1" s="706"/>
      <c r="KM1" s="706"/>
      <c r="KN1" s="706"/>
      <c r="KO1" s="706"/>
      <c r="KP1" s="706"/>
      <c r="KQ1" s="706"/>
      <c r="KR1" s="706"/>
      <c r="KS1" s="706"/>
      <c r="KT1" s="706"/>
      <c r="KU1" s="706"/>
      <c r="KV1" s="706"/>
      <c r="KW1" s="706"/>
      <c r="KX1" s="706"/>
      <c r="KY1" s="706"/>
      <c r="KZ1" s="706"/>
      <c r="LA1" s="706"/>
      <c r="LB1" s="706"/>
      <c r="LC1" s="706"/>
      <c r="LD1" s="706"/>
      <c r="LE1" s="706"/>
      <c r="LF1" s="706"/>
      <c r="LG1" s="706"/>
      <c r="LH1" s="706"/>
      <c r="LI1" s="706"/>
      <c r="LJ1" s="706"/>
      <c r="LK1" s="706"/>
      <c r="LL1" s="706"/>
      <c r="LM1" s="706"/>
      <c r="LN1" s="706"/>
      <c r="LO1" s="706"/>
      <c r="LP1" s="706"/>
      <c r="LQ1" s="706"/>
      <c r="LR1" s="706"/>
      <c r="LS1" s="706"/>
      <c r="LT1" s="706"/>
      <c r="LU1" s="706"/>
      <c r="LV1" s="706"/>
      <c r="LW1" s="706"/>
      <c r="LX1" s="706"/>
      <c r="LY1" s="706"/>
      <c r="LZ1" s="706"/>
      <c r="MA1" s="706"/>
      <c r="MB1" s="706"/>
      <c r="MC1" s="706"/>
      <c r="MD1" s="706"/>
      <c r="ME1" s="706"/>
      <c r="MF1" s="706"/>
      <c r="MG1" s="706"/>
      <c r="MH1" s="706"/>
      <c r="MI1" s="706"/>
      <c r="MJ1" s="706"/>
      <c r="MK1" s="706"/>
      <c r="ML1" s="706"/>
      <c r="MM1" s="706"/>
      <c r="MN1" s="706"/>
      <c r="MO1" s="706"/>
      <c r="MP1" s="706"/>
      <c r="MQ1" s="706"/>
      <c r="MR1" s="706"/>
      <c r="MS1" s="706"/>
      <c r="MT1" s="706"/>
      <c r="MU1" s="706"/>
      <c r="MV1" s="706"/>
      <c r="MW1" s="706"/>
      <c r="MX1" s="706"/>
      <c r="MY1" s="706"/>
    </row>
    <row r="2" spans="1:377" ht="15" customHeight="1">
      <c r="A2" s="660"/>
      <c r="B2" s="708" t="s">
        <v>915</v>
      </c>
      <c r="C2" s="708"/>
      <c r="D2" s="708"/>
      <c r="E2" s="708"/>
      <c r="F2" s="708"/>
      <c r="G2" s="708"/>
      <c r="H2" s="708"/>
      <c r="I2" s="708"/>
      <c r="J2" s="708"/>
      <c r="K2" s="708"/>
      <c r="L2" s="708"/>
      <c r="M2" s="708"/>
      <c r="N2" s="708"/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08"/>
      <c r="AA2" s="708"/>
      <c r="AB2" s="708"/>
      <c r="AC2" s="708"/>
      <c r="AD2" s="708"/>
      <c r="AE2" s="708"/>
      <c r="AF2" s="708"/>
      <c r="AG2" s="708"/>
      <c r="AH2" s="708"/>
      <c r="AI2" s="708"/>
      <c r="AJ2" s="708"/>
      <c r="AK2" s="708"/>
      <c r="AL2" s="708"/>
      <c r="AM2" s="708"/>
      <c r="AN2" s="708"/>
      <c r="AO2" s="708"/>
      <c r="AP2" s="708"/>
      <c r="AQ2" s="708"/>
      <c r="AR2" s="708"/>
      <c r="AS2" s="708"/>
      <c r="AT2" s="708"/>
      <c r="AU2" s="708"/>
      <c r="AV2" s="708"/>
      <c r="AW2" s="708"/>
      <c r="AX2" s="708"/>
      <c r="AY2" s="708"/>
      <c r="AZ2" s="708"/>
      <c r="BA2" s="708"/>
      <c r="BB2" s="708"/>
      <c r="BC2" s="708"/>
      <c r="BD2" s="708"/>
      <c r="BE2" s="708"/>
      <c r="BF2" s="708"/>
      <c r="BG2" s="708"/>
      <c r="BH2" s="708"/>
      <c r="BI2" s="708"/>
      <c r="BJ2" s="708"/>
      <c r="BK2" s="708"/>
      <c r="BL2" s="708"/>
      <c r="BM2" s="708"/>
      <c r="BN2" s="708"/>
      <c r="BO2" s="708"/>
      <c r="BP2" s="708"/>
      <c r="BQ2" s="708"/>
      <c r="BR2" s="708"/>
      <c r="BS2" s="708"/>
      <c r="BT2" s="708"/>
      <c r="BU2" s="708"/>
      <c r="BV2" s="708"/>
      <c r="BW2" s="708"/>
      <c r="BX2" s="708"/>
      <c r="BY2" s="708"/>
      <c r="BZ2" s="708"/>
      <c r="CA2" s="708"/>
      <c r="CB2" s="708"/>
      <c r="CC2" s="708"/>
      <c r="CD2" s="708"/>
      <c r="CE2" s="708"/>
      <c r="CF2" s="708"/>
      <c r="CG2" s="708"/>
      <c r="CH2" s="708"/>
      <c r="CI2" s="708"/>
      <c r="CJ2" s="708"/>
      <c r="CK2" s="708"/>
      <c r="CL2" s="708"/>
      <c r="CM2" s="708"/>
      <c r="CN2" s="708"/>
      <c r="CO2" s="708"/>
      <c r="CP2" s="708"/>
      <c r="CQ2" s="708"/>
      <c r="CR2" s="708"/>
      <c r="CS2" s="708"/>
      <c r="CT2" s="708"/>
      <c r="CU2" s="708"/>
      <c r="CV2" s="708"/>
      <c r="CW2" s="708"/>
      <c r="CX2" s="708"/>
      <c r="CY2" s="708"/>
      <c r="CZ2" s="708"/>
      <c r="DA2" s="708"/>
      <c r="DB2" s="708"/>
      <c r="DC2" s="708"/>
      <c r="DD2" s="708"/>
      <c r="DE2" s="708"/>
      <c r="DF2" s="708"/>
      <c r="DG2" s="708"/>
      <c r="DH2" s="708"/>
      <c r="DI2" s="708"/>
      <c r="DJ2" s="708"/>
      <c r="DK2" s="708"/>
      <c r="DL2" s="709"/>
      <c r="DM2" s="708"/>
      <c r="DN2" s="708"/>
      <c r="DO2" s="708"/>
      <c r="DP2" s="708"/>
      <c r="DQ2" s="708"/>
      <c r="DR2" s="708"/>
      <c r="DS2" s="708"/>
      <c r="DT2" s="708"/>
      <c r="DU2" s="708"/>
      <c r="DV2" s="708"/>
      <c r="DW2" s="708"/>
      <c r="DX2" s="708"/>
      <c r="DY2" s="708"/>
      <c r="DZ2" s="708"/>
      <c r="EA2" s="708"/>
      <c r="EB2" s="708"/>
      <c r="EC2" s="708"/>
      <c r="ED2" s="708"/>
      <c r="EE2" s="708"/>
      <c r="EF2" s="708"/>
      <c r="EG2" s="708"/>
      <c r="EH2" s="708"/>
      <c r="EI2" s="708"/>
      <c r="EJ2" s="708"/>
      <c r="EK2" s="708"/>
      <c r="EL2" s="708"/>
      <c r="EM2" s="708"/>
      <c r="EN2" s="708"/>
      <c r="EO2" s="708"/>
      <c r="EP2" s="708"/>
      <c r="EQ2" s="708"/>
      <c r="ER2" s="708"/>
      <c r="ES2" s="708"/>
      <c r="ET2" s="708"/>
      <c r="EU2" s="708"/>
      <c r="EV2" s="708"/>
      <c r="EW2" s="708"/>
      <c r="EX2" s="708"/>
      <c r="EY2" s="708"/>
      <c r="EZ2" s="708"/>
      <c r="FA2" s="708"/>
      <c r="FB2" s="708"/>
      <c r="FC2" s="708"/>
      <c r="FD2" s="708"/>
      <c r="FE2" s="708"/>
      <c r="FF2" s="708"/>
      <c r="FG2" s="708"/>
      <c r="FH2" s="708"/>
      <c r="FI2" s="708"/>
      <c r="FJ2" s="708"/>
      <c r="FK2" s="708"/>
      <c r="FL2" s="708"/>
      <c r="FM2" s="708"/>
      <c r="FN2" s="708"/>
      <c r="FO2" s="708"/>
      <c r="FP2" s="708"/>
      <c r="FQ2" s="708"/>
      <c r="FR2" s="708"/>
      <c r="FS2" s="708"/>
      <c r="FT2" s="708"/>
      <c r="FU2" s="708"/>
      <c r="FV2" s="708"/>
      <c r="FW2" s="708"/>
      <c r="FX2" s="708"/>
      <c r="FY2" s="708"/>
      <c r="FZ2" s="708"/>
      <c r="GA2" s="708"/>
      <c r="GB2" s="708"/>
      <c r="GC2" s="708"/>
      <c r="GD2" s="708"/>
      <c r="GE2" s="708"/>
      <c r="GF2" s="708"/>
      <c r="GG2" s="708"/>
      <c r="GH2" s="708"/>
      <c r="GI2" s="708"/>
      <c r="GJ2" s="708"/>
      <c r="GK2" s="708"/>
      <c r="GL2" s="708"/>
      <c r="GM2" s="708"/>
      <c r="GN2" s="708"/>
      <c r="GO2" s="708"/>
      <c r="GP2" s="708"/>
      <c r="GQ2" s="708"/>
      <c r="GR2" s="708"/>
      <c r="GS2" s="708"/>
      <c r="GT2" s="708"/>
      <c r="GU2" s="708"/>
      <c r="GV2" s="708"/>
      <c r="GW2" s="708"/>
      <c r="GX2" s="708"/>
      <c r="GY2" s="708"/>
      <c r="GZ2" s="708"/>
      <c r="HA2" s="708"/>
      <c r="HB2" s="708"/>
      <c r="HC2" s="708"/>
      <c r="HD2" s="708"/>
      <c r="HE2" s="708"/>
      <c r="HF2" s="708"/>
      <c r="HG2" s="708"/>
      <c r="HH2" s="708"/>
      <c r="HI2" s="708"/>
      <c r="HJ2" s="708"/>
      <c r="HK2" s="708"/>
      <c r="HL2" s="708"/>
      <c r="HM2" s="708"/>
      <c r="HN2" s="708"/>
      <c r="HO2" s="708"/>
      <c r="HP2" s="708"/>
      <c r="HQ2" s="708"/>
      <c r="HR2" s="708"/>
      <c r="HS2" s="708"/>
      <c r="HT2" s="708"/>
      <c r="HU2" s="708"/>
      <c r="HV2" s="708"/>
      <c r="HW2" s="708"/>
      <c r="HX2" s="708"/>
      <c r="HY2" s="708"/>
      <c r="HZ2" s="708"/>
      <c r="IA2" s="708"/>
      <c r="IB2" s="708"/>
      <c r="IC2" s="708"/>
      <c r="ID2" s="708"/>
      <c r="IE2" s="708"/>
      <c r="IF2" s="708"/>
      <c r="IG2" s="708"/>
      <c r="IH2" s="708"/>
      <c r="II2" s="708"/>
      <c r="IJ2" s="708"/>
      <c r="IK2" s="708"/>
      <c r="IL2" s="708"/>
      <c r="IM2" s="708"/>
      <c r="IN2" s="708"/>
      <c r="IO2" s="708"/>
      <c r="IP2" s="708"/>
      <c r="IQ2" s="708"/>
      <c r="IR2" s="708"/>
      <c r="IS2" s="708"/>
      <c r="IT2" s="708"/>
      <c r="IU2" s="708"/>
      <c r="IV2" s="708"/>
      <c r="IW2" s="708"/>
      <c r="IX2" s="708"/>
      <c r="IY2" s="708"/>
      <c r="IZ2" s="708"/>
      <c r="JA2" s="708"/>
      <c r="JB2" s="708"/>
      <c r="JC2" s="708"/>
      <c r="JD2" s="708"/>
      <c r="JE2" s="708"/>
      <c r="JF2" s="708"/>
      <c r="JG2" s="708"/>
      <c r="JH2" s="708"/>
      <c r="JI2" s="708"/>
      <c r="JJ2" s="708"/>
      <c r="JK2" s="708"/>
      <c r="JL2" s="708"/>
      <c r="JM2" s="708"/>
      <c r="JN2" s="708"/>
      <c r="JO2" s="708"/>
      <c r="JP2" s="708"/>
      <c r="JQ2" s="708"/>
      <c r="JR2" s="708"/>
      <c r="JS2" s="708"/>
      <c r="JT2" s="708"/>
      <c r="JU2" s="708"/>
      <c r="JV2" s="708"/>
      <c r="JW2" s="708"/>
      <c r="JX2" s="708"/>
      <c r="JY2" s="708"/>
      <c r="JZ2" s="708"/>
      <c r="KA2" s="708"/>
      <c r="KB2" s="708"/>
      <c r="KC2" s="708"/>
      <c r="KD2" s="708"/>
      <c r="KE2" s="708"/>
      <c r="KF2" s="708"/>
      <c r="KG2" s="708"/>
      <c r="KH2" s="708"/>
      <c r="KI2" s="708"/>
      <c r="KJ2" s="708"/>
      <c r="KK2" s="708"/>
      <c r="KL2" s="708"/>
      <c r="KM2" s="708"/>
      <c r="KN2" s="708"/>
      <c r="KO2" s="708"/>
      <c r="KP2" s="708"/>
      <c r="KQ2" s="708"/>
      <c r="KR2" s="708"/>
      <c r="KS2" s="708"/>
      <c r="KT2" s="708"/>
      <c r="KU2" s="708"/>
      <c r="KV2" s="708"/>
      <c r="KW2" s="708"/>
      <c r="KX2" s="708"/>
      <c r="KY2" s="708"/>
      <c r="KZ2" s="708"/>
      <c r="LA2" s="708"/>
      <c r="LB2" s="708"/>
      <c r="LC2" s="708"/>
      <c r="LD2" s="708"/>
      <c r="LE2" s="708"/>
      <c r="LF2" s="708"/>
      <c r="LG2" s="708"/>
      <c r="LH2" s="708"/>
      <c r="LI2" s="708"/>
      <c r="LJ2" s="708"/>
      <c r="LK2" s="708"/>
      <c r="LL2" s="708"/>
      <c r="LM2" s="708"/>
      <c r="LN2" s="708"/>
      <c r="LO2" s="708"/>
      <c r="LP2" s="708"/>
      <c r="LQ2" s="708"/>
      <c r="LR2" s="708"/>
      <c r="LS2" s="708"/>
      <c r="LT2" s="708"/>
      <c r="LU2" s="708"/>
      <c r="LV2" s="708"/>
      <c r="LW2" s="708"/>
      <c r="LX2" s="708"/>
      <c r="LY2" s="708"/>
      <c r="LZ2" s="708"/>
      <c r="MA2" s="708"/>
      <c r="MB2" s="708"/>
      <c r="MC2" s="708"/>
      <c r="MD2" s="708"/>
      <c r="ME2" s="708"/>
      <c r="MF2" s="708"/>
      <c r="MG2" s="708"/>
      <c r="MH2" s="708"/>
      <c r="MI2" s="708"/>
      <c r="MJ2" s="708"/>
      <c r="MK2" s="708"/>
      <c r="ML2" s="708"/>
      <c r="MM2" s="708"/>
      <c r="MN2" s="708"/>
      <c r="MO2" s="708"/>
      <c r="MP2" s="708"/>
      <c r="MQ2" s="708"/>
      <c r="MR2" s="708"/>
      <c r="MS2" s="708"/>
      <c r="MT2" s="708"/>
      <c r="MU2" s="708"/>
      <c r="MV2" s="708"/>
      <c r="MW2" s="708"/>
      <c r="MX2" s="708"/>
      <c r="MY2" s="708"/>
    </row>
    <row r="3" spans="1:377" s="53" customFormat="1" ht="15" customHeight="1">
      <c r="A3" s="660"/>
      <c r="B3" s="59"/>
      <c r="C3" s="60"/>
      <c r="D3" s="65"/>
      <c r="E3" s="66"/>
      <c r="F3" s="67"/>
      <c r="G3" s="67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  <c r="AG3" s="68"/>
      <c r="AH3" s="68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 t="s">
        <v>916</v>
      </c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8"/>
      <c r="FL3" s="68"/>
      <c r="FM3" s="68"/>
      <c r="FN3" s="68"/>
      <c r="FO3" s="68"/>
      <c r="FP3" s="68"/>
      <c r="FQ3" s="68"/>
      <c r="FR3" s="68"/>
      <c r="FS3" s="68"/>
      <c r="FT3" s="68"/>
      <c r="FU3" s="68"/>
      <c r="FV3" s="68"/>
      <c r="FW3" s="68"/>
      <c r="FX3" s="68"/>
      <c r="FY3" s="68"/>
      <c r="FZ3" s="68"/>
      <c r="GA3" s="68"/>
      <c r="GB3" s="68"/>
      <c r="GC3" s="68"/>
      <c r="GD3" s="68"/>
      <c r="GE3" s="68"/>
      <c r="GF3" s="68"/>
      <c r="GG3" s="68"/>
      <c r="GH3" s="68"/>
      <c r="GI3" s="68"/>
      <c r="GJ3" s="68"/>
      <c r="GK3" s="68"/>
      <c r="GL3" s="68"/>
      <c r="GM3" s="68"/>
      <c r="GN3" s="68"/>
      <c r="GO3" s="68"/>
      <c r="GP3" s="68"/>
      <c r="GQ3" s="68"/>
      <c r="GR3" s="68"/>
      <c r="GS3" s="68"/>
      <c r="GT3" s="68"/>
      <c r="GU3" s="68"/>
      <c r="GV3" s="68"/>
      <c r="GW3" s="68"/>
      <c r="GX3" s="68"/>
      <c r="GY3" s="68"/>
      <c r="GZ3" s="68"/>
      <c r="HA3" s="68"/>
      <c r="HB3" s="68"/>
      <c r="HC3" s="68"/>
      <c r="HD3" s="68"/>
      <c r="HE3" s="68"/>
      <c r="HF3" s="68"/>
      <c r="HG3" s="68"/>
      <c r="HH3" s="68"/>
      <c r="HI3" s="68"/>
      <c r="HJ3" s="68"/>
      <c r="HK3" s="68"/>
      <c r="HL3" s="68"/>
      <c r="HM3" s="68"/>
      <c r="HN3" s="68"/>
      <c r="HO3" s="68"/>
      <c r="HP3" s="68"/>
      <c r="HQ3" s="68"/>
      <c r="HR3" s="68"/>
      <c r="HS3" s="68"/>
      <c r="HT3" s="68"/>
      <c r="HU3" s="68"/>
      <c r="HV3" s="68"/>
      <c r="HW3" s="68"/>
      <c r="HX3" s="68"/>
      <c r="HY3" s="68"/>
      <c r="HZ3" s="68"/>
      <c r="IA3" s="68"/>
      <c r="IB3" s="68"/>
      <c r="IC3" s="68"/>
      <c r="ID3" s="68"/>
      <c r="IE3" s="68"/>
      <c r="IF3" s="68"/>
      <c r="IG3" s="68"/>
      <c r="IH3" s="68"/>
      <c r="II3" s="68"/>
      <c r="IJ3" s="68"/>
      <c r="IK3" s="68"/>
      <c r="IL3" s="68"/>
      <c r="IM3" s="68"/>
      <c r="IN3" s="68"/>
      <c r="IO3" s="68"/>
      <c r="IP3" s="68"/>
      <c r="IQ3" s="68"/>
      <c r="IR3" s="68"/>
      <c r="IS3" s="68"/>
      <c r="IT3" s="68"/>
      <c r="IU3" s="68"/>
      <c r="IV3" s="68"/>
      <c r="IW3" s="68"/>
      <c r="IX3" s="68"/>
      <c r="IY3" s="68"/>
      <c r="IZ3" s="68"/>
      <c r="JA3" s="68"/>
      <c r="JB3" s="68"/>
      <c r="JC3" s="68"/>
      <c r="JD3" s="68"/>
      <c r="JE3" s="68"/>
      <c r="JF3" s="68"/>
      <c r="JG3" s="68"/>
      <c r="JH3" s="68"/>
      <c r="JI3" s="68"/>
      <c r="JJ3" s="68"/>
      <c r="JK3" s="68"/>
      <c r="JL3" s="68"/>
      <c r="JM3" s="68"/>
      <c r="JN3" s="68"/>
      <c r="JO3" s="68"/>
      <c r="JP3" s="68"/>
      <c r="JQ3" s="68"/>
      <c r="JR3" s="68"/>
      <c r="JS3" s="68"/>
      <c r="JT3" s="68"/>
      <c r="JU3" s="68"/>
      <c r="JV3" s="68"/>
      <c r="JW3" s="68"/>
      <c r="JX3" s="68"/>
      <c r="JY3" s="68"/>
      <c r="JZ3" s="68"/>
      <c r="KA3" s="68"/>
      <c r="KB3" s="68"/>
      <c r="KC3" s="68"/>
      <c r="KD3" s="68"/>
      <c r="KE3" s="68"/>
      <c r="KF3" s="68"/>
      <c r="KG3" s="68"/>
      <c r="KH3" s="68"/>
      <c r="KI3" s="68"/>
      <c r="KJ3" s="68"/>
      <c r="KK3" s="68"/>
      <c r="KL3" s="68"/>
      <c r="KM3" s="68"/>
      <c r="KN3" s="68"/>
      <c r="KO3" s="68"/>
      <c r="KP3" s="68"/>
      <c r="KQ3" s="68"/>
      <c r="KR3" s="68"/>
      <c r="KS3" s="68"/>
      <c r="KT3" s="68"/>
      <c r="KU3" s="68"/>
      <c r="KV3" s="68"/>
      <c r="KW3" s="68"/>
      <c r="KX3" s="68"/>
      <c r="KY3" s="68"/>
      <c r="KZ3" s="68"/>
      <c r="LA3" s="68"/>
      <c r="LB3" s="68"/>
      <c r="LC3" s="68"/>
      <c r="LD3" s="68"/>
      <c r="LE3" s="68"/>
      <c r="LF3" s="68"/>
      <c r="LG3" s="64"/>
      <c r="LH3" s="64"/>
      <c r="LI3" s="64"/>
      <c r="LJ3" s="64"/>
      <c r="LK3" s="64"/>
      <c r="LL3" s="65"/>
      <c r="LM3" s="65"/>
      <c r="LN3" s="65"/>
      <c r="LO3" s="65"/>
      <c r="LP3" s="65"/>
      <c r="LQ3" s="65"/>
      <c r="LR3" s="65"/>
      <c r="LS3" s="65"/>
      <c r="LT3" s="65"/>
      <c r="LU3" s="65"/>
      <c r="LV3" s="65"/>
      <c r="LW3" s="65"/>
      <c r="LX3" s="65"/>
      <c r="LY3" s="65"/>
      <c r="LZ3" s="65"/>
      <c r="MA3" s="65"/>
      <c r="MB3" s="65"/>
      <c r="MC3" s="65"/>
      <c r="MD3" s="65"/>
      <c r="ME3" s="65"/>
      <c r="MF3" s="65"/>
      <c r="MG3" s="65"/>
      <c r="MH3" s="65"/>
      <c r="MI3" s="65"/>
      <c r="MJ3" s="111"/>
      <c r="MK3" s="65"/>
      <c r="ML3" s="65"/>
      <c r="MM3" s="65"/>
      <c r="MN3" s="65"/>
      <c r="MO3" s="65"/>
      <c r="MP3" s="65"/>
      <c r="MQ3" s="65"/>
      <c r="MR3" s="65"/>
      <c r="MS3" s="65"/>
      <c r="MT3" s="65"/>
      <c r="MU3" s="65"/>
      <c r="MV3" s="65"/>
      <c r="MW3" s="65"/>
      <c r="MX3" s="64"/>
      <c r="MY3" s="64"/>
      <c r="NA3" s="113"/>
      <c r="NB3" s="113"/>
      <c r="NC3" s="113"/>
      <c r="ND3" s="114"/>
      <c r="NE3" s="114"/>
      <c r="NF3" s="114"/>
      <c r="NG3" s="114"/>
    </row>
    <row r="4" spans="1:377" s="53" customFormat="1" ht="69.900000000000006" customHeight="1">
      <c r="A4" s="660"/>
      <c r="B4" s="703" t="s">
        <v>480</v>
      </c>
      <c r="C4" s="703"/>
      <c r="D4" s="701" t="s">
        <v>482</v>
      </c>
      <c r="E4" s="703" t="s">
        <v>483</v>
      </c>
      <c r="F4" s="703" t="s">
        <v>484</v>
      </c>
      <c r="G4" s="703"/>
      <c r="H4" s="668" t="s">
        <v>760</v>
      </c>
      <c r="I4" s="668"/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  <c r="U4" s="668"/>
      <c r="V4" s="668"/>
      <c r="W4" s="668"/>
      <c r="X4" s="668"/>
      <c r="Y4" s="668"/>
      <c r="Z4" s="668"/>
      <c r="AA4" s="668"/>
      <c r="AB4" s="668"/>
      <c r="AC4" s="668"/>
      <c r="AD4" s="668"/>
      <c r="AE4" s="668"/>
      <c r="AF4" s="668"/>
      <c r="AG4" s="668"/>
      <c r="AH4" s="668"/>
      <c r="AI4" s="668"/>
      <c r="AJ4" s="668"/>
      <c r="AK4" s="668"/>
      <c r="AL4" s="668"/>
      <c r="AM4" s="668"/>
      <c r="AN4" s="668"/>
      <c r="AO4" s="668"/>
      <c r="AP4" s="668"/>
      <c r="AQ4" s="668"/>
      <c r="AR4" s="668"/>
      <c r="AS4" s="668"/>
      <c r="AT4" s="668"/>
      <c r="AU4" s="668"/>
      <c r="AV4" s="668"/>
      <c r="AW4" s="668"/>
      <c r="AX4" s="668"/>
      <c r="AY4" s="668"/>
      <c r="AZ4" s="668"/>
      <c r="BA4" s="668"/>
      <c r="BB4" s="668"/>
      <c r="BC4" s="668"/>
      <c r="BD4" s="668"/>
      <c r="BE4" s="668"/>
      <c r="BF4" s="668"/>
      <c r="BG4" s="668"/>
      <c r="BH4" s="668"/>
      <c r="BI4" s="668"/>
      <c r="BJ4" s="668"/>
      <c r="BK4" s="668"/>
      <c r="BL4" s="668"/>
      <c r="BM4" s="668"/>
      <c r="BN4" s="668"/>
      <c r="BO4" s="668"/>
      <c r="BP4" s="668"/>
      <c r="BQ4" s="668"/>
      <c r="BR4" s="668"/>
      <c r="BS4" s="668"/>
      <c r="BT4" s="668"/>
      <c r="BU4" s="668"/>
      <c r="BV4" s="668"/>
      <c r="BW4" s="668"/>
      <c r="BX4" s="668"/>
      <c r="BY4" s="668"/>
      <c r="BZ4" s="668"/>
      <c r="CA4" s="668"/>
      <c r="CB4" s="668"/>
      <c r="CC4" s="668"/>
      <c r="CD4" s="668"/>
      <c r="CE4" s="668"/>
      <c r="CF4" s="668"/>
      <c r="CG4" s="668"/>
      <c r="CH4" s="668"/>
      <c r="CI4" s="668"/>
      <c r="CJ4" s="668"/>
      <c r="CK4" s="668"/>
      <c r="CL4" s="668"/>
      <c r="CM4" s="668"/>
      <c r="CN4" s="668"/>
      <c r="CO4" s="668"/>
      <c r="CP4" s="668"/>
      <c r="CQ4" s="668"/>
      <c r="CR4" s="668"/>
      <c r="CS4" s="668"/>
      <c r="CT4" s="668"/>
      <c r="CU4" s="668"/>
      <c r="CV4" s="668"/>
      <c r="CW4" s="668"/>
      <c r="CX4" s="668"/>
      <c r="CY4" s="668"/>
      <c r="CZ4" s="668"/>
      <c r="DA4" s="668"/>
      <c r="DB4" s="668"/>
      <c r="DC4" s="668"/>
      <c r="DD4" s="668"/>
      <c r="DE4" s="668"/>
      <c r="DF4" s="668"/>
      <c r="DG4" s="668"/>
      <c r="DH4" s="668"/>
      <c r="DI4" s="668"/>
      <c r="DJ4" s="668"/>
      <c r="DK4" s="668"/>
      <c r="DL4" s="669"/>
      <c r="DM4" s="668"/>
      <c r="DN4" s="668"/>
      <c r="DO4" s="668"/>
      <c r="DP4" s="668"/>
      <c r="DQ4" s="668"/>
      <c r="DR4" s="668"/>
      <c r="DS4" s="668"/>
      <c r="DT4" s="668"/>
      <c r="DU4" s="668"/>
      <c r="DV4" s="668"/>
      <c r="DW4" s="668"/>
      <c r="DX4" s="668"/>
      <c r="DY4" s="668"/>
      <c r="DZ4" s="668"/>
      <c r="EA4" s="668"/>
      <c r="EB4" s="668"/>
      <c r="EC4" s="668"/>
      <c r="ED4" s="668"/>
      <c r="EE4" s="668"/>
      <c r="EF4" s="668"/>
      <c r="EG4" s="668"/>
      <c r="EH4" s="668"/>
      <c r="EI4" s="668"/>
      <c r="EJ4" s="668"/>
      <c r="EK4" s="668"/>
      <c r="EL4" s="668"/>
      <c r="EM4" s="668"/>
      <c r="EN4" s="668"/>
      <c r="EO4" s="668"/>
      <c r="EP4" s="668"/>
      <c r="EQ4" s="668"/>
      <c r="ER4" s="668"/>
      <c r="ES4" s="668"/>
      <c r="ET4" s="668"/>
      <c r="EU4" s="668"/>
      <c r="EV4" s="668"/>
      <c r="EW4" s="668"/>
      <c r="EX4" s="668"/>
      <c r="EY4" s="668"/>
      <c r="EZ4" s="668"/>
      <c r="FA4" s="668"/>
      <c r="FB4" s="668"/>
      <c r="FC4" s="668"/>
      <c r="FD4" s="668"/>
      <c r="FE4" s="670"/>
      <c r="FF4" s="670"/>
      <c r="FG4" s="670"/>
      <c r="FH4" s="670"/>
      <c r="FI4" s="670"/>
      <c r="FJ4" s="670"/>
      <c r="FK4" s="670"/>
      <c r="FL4" s="670"/>
      <c r="FM4" s="670"/>
      <c r="FN4" s="670"/>
      <c r="FO4" s="670"/>
      <c r="FP4" s="670"/>
      <c r="FQ4" s="670"/>
      <c r="FR4" s="670"/>
      <c r="FS4" s="670"/>
      <c r="FT4" s="670"/>
      <c r="FU4" s="670"/>
      <c r="FV4" s="668"/>
      <c r="FW4" s="668"/>
      <c r="FX4" s="668"/>
      <c r="FY4" s="668"/>
      <c r="FZ4" s="668"/>
      <c r="GA4" s="668"/>
      <c r="GB4" s="668"/>
      <c r="GC4" s="69"/>
      <c r="GD4" s="69"/>
      <c r="GE4" s="69"/>
      <c r="GF4" s="668" t="s">
        <v>761</v>
      </c>
      <c r="GG4" s="668"/>
      <c r="GH4" s="668"/>
      <c r="GI4" s="668"/>
      <c r="GJ4" s="668"/>
      <c r="GK4" s="668"/>
      <c r="GL4" s="668"/>
      <c r="GM4" s="668"/>
      <c r="GN4" s="668"/>
      <c r="GO4" s="668"/>
      <c r="GP4" s="668"/>
      <c r="GQ4" s="668"/>
      <c r="GR4" s="668"/>
      <c r="GS4" s="668"/>
      <c r="GT4" s="668"/>
      <c r="GU4" s="668"/>
      <c r="GV4" s="668"/>
      <c r="GW4" s="668"/>
      <c r="GX4" s="668"/>
      <c r="GY4" s="668"/>
      <c r="GZ4" s="668"/>
      <c r="HA4" s="668"/>
      <c r="HB4" s="668"/>
      <c r="HC4" s="668"/>
      <c r="HD4" s="668"/>
      <c r="HE4" s="668"/>
      <c r="HF4" s="668"/>
      <c r="HG4" s="668"/>
      <c r="HH4" s="668"/>
      <c r="HI4" s="668"/>
      <c r="HJ4" s="668"/>
      <c r="HK4" s="668"/>
      <c r="HL4" s="668"/>
      <c r="HM4" s="668"/>
      <c r="HN4" s="668"/>
      <c r="HO4" s="668"/>
      <c r="HP4" s="668"/>
      <c r="HQ4" s="668"/>
      <c r="HR4" s="668"/>
      <c r="HS4" s="668"/>
      <c r="HT4" s="668"/>
      <c r="HU4" s="668"/>
      <c r="HV4" s="668"/>
      <c r="HW4" s="668"/>
      <c r="HX4" s="668"/>
      <c r="HY4" s="668"/>
      <c r="HZ4" s="668"/>
      <c r="IA4" s="668"/>
      <c r="IB4" s="668"/>
      <c r="IC4" s="668"/>
      <c r="ID4" s="668"/>
      <c r="IE4" s="668"/>
      <c r="IF4" s="668"/>
      <c r="IG4" s="668"/>
      <c r="IH4" s="668"/>
      <c r="II4" s="668"/>
      <c r="IJ4" s="668"/>
      <c r="IK4" s="668"/>
      <c r="IL4" s="668"/>
      <c r="IM4" s="668"/>
      <c r="IN4" s="668"/>
      <c r="IO4" s="668"/>
      <c r="IP4" s="668"/>
      <c r="IQ4" s="668"/>
      <c r="IR4" s="668"/>
      <c r="IS4" s="668"/>
      <c r="IT4" s="668"/>
      <c r="IU4" s="668"/>
      <c r="IV4" s="668"/>
      <c r="IW4" s="668"/>
      <c r="IX4" s="668"/>
      <c r="IY4" s="668"/>
      <c r="IZ4" s="668"/>
      <c r="JA4" s="668"/>
      <c r="JB4" s="668"/>
      <c r="JC4" s="668"/>
      <c r="JD4" s="668"/>
      <c r="JE4" s="668"/>
      <c r="JF4" s="668"/>
      <c r="JG4" s="668"/>
      <c r="JH4" s="668"/>
      <c r="JI4" s="668"/>
      <c r="JJ4" s="668"/>
      <c r="JK4" s="668"/>
      <c r="JL4" s="668"/>
      <c r="JM4" s="668"/>
      <c r="JN4" s="668"/>
      <c r="JO4" s="668"/>
      <c r="JP4" s="668"/>
      <c r="JQ4" s="668"/>
      <c r="JR4" s="668"/>
      <c r="JS4" s="668"/>
      <c r="JT4" s="668"/>
      <c r="JU4" s="668"/>
      <c r="JV4" s="668"/>
      <c r="JW4" s="668"/>
      <c r="JX4" s="668"/>
      <c r="JY4" s="668"/>
      <c r="JZ4" s="668"/>
      <c r="KA4" s="668"/>
      <c r="KB4" s="668"/>
      <c r="KC4" s="668"/>
      <c r="KD4" s="668"/>
      <c r="KE4" s="668"/>
      <c r="KF4" s="668"/>
      <c r="KG4" s="668"/>
      <c r="KH4" s="668"/>
      <c r="KI4" s="668"/>
      <c r="KJ4" s="668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68" t="s">
        <v>762</v>
      </c>
      <c r="LH4" s="668"/>
      <c r="LI4" s="668"/>
      <c r="LJ4" s="668"/>
      <c r="LK4" s="668"/>
      <c r="LL4" s="668"/>
      <c r="LM4" s="668"/>
      <c r="LN4" s="668"/>
      <c r="LO4" s="668"/>
      <c r="LP4" s="668"/>
      <c r="LQ4" s="668"/>
      <c r="LR4" s="668"/>
      <c r="LS4" s="668"/>
      <c r="LT4" s="668"/>
      <c r="LU4" s="668"/>
      <c r="LV4" s="668"/>
      <c r="LW4" s="668"/>
      <c r="LX4" s="668"/>
      <c r="LY4" s="668"/>
      <c r="LZ4" s="668"/>
      <c r="MA4" s="668"/>
      <c r="MB4" s="668"/>
      <c r="MC4" s="668"/>
      <c r="MD4" s="668"/>
      <c r="ME4" s="668"/>
      <c r="MF4" s="668"/>
      <c r="MG4" s="668"/>
      <c r="MH4" s="668"/>
      <c r="MI4" s="668"/>
      <c r="MJ4" s="668"/>
      <c r="MK4" s="668"/>
      <c r="ML4" s="668"/>
      <c r="MM4" s="668"/>
      <c r="MN4" s="668"/>
      <c r="MO4" s="668"/>
      <c r="MP4" s="106"/>
      <c r="MQ4" s="106"/>
      <c r="MR4" s="106"/>
      <c r="MS4" s="106"/>
      <c r="MT4" s="106"/>
      <c r="MU4" s="106"/>
      <c r="MV4" s="106"/>
      <c r="MW4" s="106"/>
      <c r="MX4" s="710" t="s">
        <v>672</v>
      </c>
      <c r="MY4" s="710"/>
      <c r="NA4" s="113"/>
      <c r="NB4" s="113"/>
      <c r="NC4" s="113"/>
      <c r="ND4" s="114"/>
      <c r="NE4" s="114"/>
      <c r="NF4" s="114"/>
      <c r="NG4" s="114"/>
    </row>
    <row r="5" spans="1:377" s="53" customFormat="1" ht="54.9" customHeight="1">
      <c r="A5" s="660"/>
      <c r="B5" s="704"/>
      <c r="C5" s="704"/>
      <c r="D5" s="702"/>
      <c r="E5" s="704"/>
      <c r="F5" s="704"/>
      <c r="G5" s="704"/>
      <c r="H5" s="590" t="s">
        <v>497</v>
      </c>
      <c r="I5" s="590" t="s">
        <v>498</v>
      </c>
      <c r="J5" s="590" t="s">
        <v>499</v>
      </c>
      <c r="K5" s="70" t="s">
        <v>500</v>
      </c>
      <c r="L5" s="590" t="s">
        <v>501</v>
      </c>
      <c r="M5" s="590" t="s">
        <v>502</v>
      </c>
      <c r="N5" s="590" t="s">
        <v>503</v>
      </c>
      <c r="O5" s="590" t="s">
        <v>504</v>
      </c>
      <c r="P5" s="590" t="s">
        <v>505</v>
      </c>
      <c r="Q5" s="590" t="s">
        <v>506</v>
      </c>
      <c r="R5" s="590" t="s">
        <v>507</v>
      </c>
      <c r="S5" s="590" t="s">
        <v>508</v>
      </c>
      <c r="T5" s="590" t="s">
        <v>509</v>
      </c>
      <c r="U5" s="590" t="s">
        <v>510</v>
      </c>
      <c r="V5" s="590" t="s">
        <v>511</v>
      </c>
      <c r="W5" s="70" t="s">
        <v>512</v>
      </c>
      <c r="X5" s="590" t="s">
        <v>513</v>
      </c>
      <c r="Y5" s="590" t="s">
        <v>514</v>
      </c>
      <c r="Z5" s="590" t="s">
        <v>515</v>
      </c>
      <c r="AA5" s="590" t="s">
        <v>516</v>
      </c>
      <c r="AB5" s="590" t="s">
        <v>517</v>
      </c>
      <c r="AC5" s="590" t="s">
        <v>518</v>
      </c>
      <c r="AD5" s="590" t="s">
        <v>519</v>
      </c>
      <c r="AE5" s="590" t="s">
        <v>520</v>
      </c>
      <c r="AF5" s="590" t="s">
        <v>521</v>
      </c>
      <c r="AG5" s="590" t="s">
        <v>522</v>
      </c>
      <c r="AH5" s="590" t="s">
        <v>523</v>
      </c>
      <c r="AI5" s="590" t="s">
        <v>524</v>
      </c>
      <c r="AJ5" s="590" t="s">
        <v>525</v>
      </c>
      <c r="AK5" s="590" t="s">
        <v>526</v>
      </c>
      <c r="AL5" s="590" t="s">
        <v>527</v>
      </c>
      <c r="AM5" s="590" t="s">
        <v>528</v>
      </c>
      <c r="AN5" s="590" t="s">
        <v>529</v>
      </c>
      <c r="AO5" s="590" t="s">
        <v>530</v>
      </c>
      <c r="AP5" s="590" t="s">
        <v>531</v>
      </c>
      <c r="AQ5" s="590" t="s">
        <v>532</v>
      </c>
      <c r="AR5" s="590" t="s">
        <v>533</v>
      </c>
      <c r="AS5" s="590" t="s">
        <v>534</v>
      </c>
      <c r="AT5" s="590" t="s">
        <v>535</v>
      </c>
      <c r="AU5" s="590" t="s">
        <v>536</v>
      </c>
      <c r="AV5" s="590" t="s">
        <v>537</v>
      </c>
      <c r="AW5" s="590" t="s">
        <v>538</v>
      </c>
      <c r="AX5" s="590" t="s">
        <v>539</v>
      </c>
      <c r="AY5" s="590" t="s">
        <v>540</v>
      </c>
      <c r="AZ5" s="590" t="s">
        <v>541</v>
      </c>
      <c r="BA5" s="590" t="s">
        <v>542</v>
      </c>
      <c r="BB5" s="590" t="s">
        <v>543</v>
      </c>
      <c r="BC5" s="590" t="s">
        <v>544</v>
      </c>
      <c r="BD5" s="590" t="s">
        <v>545</v>
      </c>
      <c r="BE5" s="590" t="s">
        <v>546</v>
      </c>
      <c r="BF5" s="590" t="s">
        <v>547</v>
      </c>
      <c r="BG5" s="590" t="s">
        <v>548</v>
      </c>
      <c r="BH5" s="590" t="s">
        <v>549</v>
      </c>
      <c r="BI5" s="590" t="s">
        <v>550</v>
      </c>
      <c r="BJ5" s="590" t="s">
        <v>551</v>
      </c>
      <c r="BK5" s="590" t="s">
        <v>552</v>
      </c>
      <c r="BL5" s="590" t="s">
        <v>553</v>
      </c>
      <c r="BM5" s="590" t="s">
        <v>554</v>
      </c>
      <c r="BN5" s="590" t="s">
        <v>555</v>
      </c>
      <c r="BO5" s="590" t="s">
        <v>556</v>
      </c>
      <c r="BP5" s="590" t="s">
        <v>557</v>
      </c>
      <c r="BQ5" s="590" t="s">
        <v>558</v>
      </c>
      <c r="BR5" s="590" t="s">
        <v>559</v>
      </c>
      <c r="BS5" s="590" t="s">
        <v>560</v>
      </c>
      <c r="BT5" s="590" t="s">
        <v>561</v>
      </c>
      <c r="BU5" s="590" t="s">
        <v>562</v>
      </c>
      <c r="BV5" s="590" t="s">
        <v>563</v>
      </c>
      <c r="BW5" s="590" t="s">
        <v>564</v>
      </c>
      <c r="BX5" s="590" t="s">
        <v>565</v>
      </c>
      <c r="BY5" s="590" t="s">
        <v>566</v>
      </c>
      <c r="BZ5" s="590" t="s">
        <v>567</v>
      </c>
      <c r="CA5" s="590" t="s">
        <v>568</v>
      </c>
      <c r="CB5" s="590" t="s">
        <v>569</v>
      </c>
      <c r="CC5" s="590" t="s">
        <v>570</v>
      </c>
      <c r="CD5" s="590" t="s">
        <v>571</v>
      </c>
      <c r="CE5" s="590" t="s">
        <v>572</v>
      </c>
      <c r="CF5" s="590" t="s">
        <v>763</v>
      </c>
      <c r="CG5" s="590" t="s">
        <v>574</v>
      </c>
      <c r="CH5" s="590" t="s">
        <v>575</v>
      </c>
      <c r="CI5" s="590" t="s">
        <v>576</v>
      </c>
      <c r="CJ5" s="590" t="s">
        <v>577</v>
      </c>
      <c r="CK5" s="590" t="s">
        <v>578</v>
      </c>
      <c r="CL5" s="590" t="s">
        <v>579</v>
      </c>
      <c r="CM5" s="590" t="s">
        <v>580</v>
      </c>
      <c r="CN5" s="590" t="s">
        <v>581</v>
      </c>
      <c r="CO5" s="590" t="s">
        <v>582</v>
      </c>
      <c r="CP5" s="590" t="s">
        <v>583</v>
      </c>
      <c r="CQ5" s="590" t="s">
        <v>584</v>
      </c>
      <c r="CR5" s="590" t="s">
        <v>764</v>
      </c>
      <c r="CS5" s="590" t="s">
        <v>586</v>
      </c>
      <c r="CT5" s="590" t="s">
        <v>587</v>
      </c>
      <c r="CU5" s="590" t="s">
        <v>588</v>
      </c>
      <c r="CV5" s="590" t="s">
        <v>589</v>
      </c>
      <c r="CW5" s="590" t="s">
        <v>590</v>
      </c>
      <c r="CX5" s="590" t="s">
        <v>591</v>
      </c>
      <c r="CY5" s="590" t="s">
        <v>592</v>
      </c>
      <c r="CZ5" s="590" t="s">
        <v>593</v>
      </c>
      <c r="DA5" s="590" t="s">
        <v>594</v>
      </c>
      <c r="DB5" s="590" t="s">
        <v>595</v>
      </c>
      <c r="DC5" s="590" t="s">
        <v>596</v>
      </c>
      <c r="DD5" s="590" t="s">
        <v>597</v>
      </c>
      <c r="DE5" s="590" t="s">
        <v>598</v>
      </c>
      <c r="DF5" s="590" t="s">
        <v>599</v>
      </c>
      <c r="DG5" s="590" t="s">
        <v>600</v>
      </c>
      <c r="DH5" s="590" t="s">
        <v>601</v>
      </c>
      <c r="DI5" s="590" t="s">
        <v>602</v>
      </c>
      <c r="DJ5" s="590" t="s">
        <v>603</v>
      </c>
      <c r="DK5" s="590" t="s">
        <v>604</v>
      </c>
      <c r="DL5" s="590" t="s">
        <v>605</v>
      </c>
      <c r="DM5" s="590" t="s">
        <v>606</v>
      </c>
      <c r="DN5" s="590" t="s">
        <v>607</v>
      </c>
      <c r="DO5" s="590" t="s">
        <v>608</v>
      </c>
      <c r="DP5" s="590" t="s">
        <v>609</v>
      </c>
      <c r="DQ5" s="590" t="s">
        <v>766</v>
      </c>
      <c r="DR5" s="590" t="s">
        <v>611</v>
      </c>
      <c r="DS5" s="590" t="s">
        <v>612</v>
      </c>
      <c r="DT5" s="590" t="s">
        <v>767</v>
      </c>
      <c r="DU5" s="590" t="s">
        <v>614</v>
      </c>
      <c r="DV5" s="590" t="s">
        <v>615</v>
      </c>
      <c r="DW5" s="590" t="s">
        <v>616</v>
      </c>
      <c r="DX5" s="70" t="s">
        <v>621</v>
      </c>
      <c r="DY5" s="70" t="s">
        <v>622</v>
      </c>
      <c r="DZ5" s="70" t="s">
        <v>623</v>
      </c>
      <c r="EA5" s="70" t="s">
        <v>624</v>
      </c>
      <c r="EB5" s="70" t="s">
        <v>625</v>
      </c>
      <c r="EC5" s="70" t="s">
        <v>626</v>
      </c>
      <c r="ED5" s="70" t="s">
        <v>627</v>
      </c>
      <c r="EE5" s="70" t="s">
        <v>628</v>
      </c>
      <c r="EF5" s="70" t="s">
        <v>629</v>
      </c>
      <c r="EG5" s="70" t="s">
        <v>630</v>
      </c>
      <c r="EH5" s="70" t="s">
        <v>631</v>
      </c>
      <c r="EI5" s="70" t="s">
        <v>632</v>
      </c>
      <c r="EJ5" s="70" t="s">
        <v>633</v>
      </c>
      <c r="EK5" s="70" t="s">
        <v>634</v>
      </c>
      <c r="EL5" s="70" t="s">
        <v>635</v>
      </c>
      <c r="EM5" s="70" t="s">
        <v>636</v>
      </c>
      <c r="EN5" s="70" t="s">
        <v>637</v>
      </c>
      <c r="EO5" s="70" t="s">
        <v>638</v>
      </c>
      <c r="EP5" s="70" t="s">
        <v>639</v>
      </c>
      <c r="EQ5" s="70" t="s">
        <v>917</v>
      </c>
      <c r="ER5" s="70" t="s">
        <v>641</v>
      </c>
      <c r="ES5" s="70" t="s">
        <v>642</v>
      </c>
      <c r="ET5" s="70" t="s">
        <v>643</v>
      </c>
      <c r="EU5" s="70" t="s">
        <v>644</v>
      </c>
      <c r="EV5" s="70" t="s">
        <v>645</v>
      </c>
      <c r="EW5" s="70" t="s">
        <v>646</v>
      </c>
      <c r="EX5" s="70" t="s">
        <v>647</v>
      </c>
      <c r="EY5" s="70" t="s">
        <v>648</v>
      </c>
      <c r="EZ5" s="70" t="s">
        <v>649</v>
      </c>
      <c r="FA5" s="70" t="s">
        <v>650</v>
      </c>
      <c r="FB5" s="70" t="s">
        <v>651</v>
      </c>
      <c r="FC5" s="70" t="s">
        <v>652</v>
      </c>
      <c r="FD5" s="70" t="s">
        <v>653</v>
      </c>
      <c r="FE5" s="107" t="s">
        <v>654</v>
      </c>
      <c r="FF5" s="107" t="s">
        <v>655</v>
      </c>
      <c r="FG5" s="107" t="s">
        <v>656</v>
      </c>
      <c r="FH5" s="71" t="s">
        <v>768</v>
      </c>
      <c r="FI5" s="71" t="s">
        <v>769</v>
      </c>
      <c r="FJ5" s="71" t="s">
        <v>770</v>
      </c>
      <c r="FK5" s="71" t="s">
        <v>771</v>
      </c>
      <c r="FL5" s="71" t="s">
        <v>662</v>
      </c>
      <c r="FM5" s="71" t="s">
        <v>663</v>
      </c>
      <c r="FN5" s="71" t="s">
        <v>664</v>
      </c>
      <c r="FO5" s="71" t="s">
        <v>665</v>
      </c>
      <c r="FP5" s="71" t="s">
        <v>666</v>
      </c>
      <c r="FQ5" s="71" t="s">
        <v>667</v>
      </c>
      <c r="FR5" s="71" t="s">
        <v>668</v>
      </c>
      <c r="FS5" s="71" t="s">
        <v>669</v>
      </c>
      <c r="FT5" s="71" t="s">
        <v>670</v>
      </c>
      <c r="FU5" s="71" t="s">
        <v>671</v>
      </c>
      <c r="FV5" s="108">
        <v>2016</v>
      </c>
      <c r="FW5" s="108">
        <v>2017</v>
      </c>
      <c r="FX5" s="108">
        <v>2018</v>
      </c>
      <c r="FY5" s="108">
        <v>2019</v>
      </c>
      <c r="FZ5" s="108">
        <v>2020</v>
      </c>
      <c r="GA5" s="108">
        <v>2021</v>
      </c>
      <c r="GB5" s="108">
        <v>2022</v>
      </c>
      <c r="GC5" s="108">
        <v>2023</v>
      </c>
      <c r="GD5" s="108">
        <v>2024</v>
      </c>
      <c r="GE5" s="109">
        <v>2025</v>
      </c>
      <c r="GF5" s="590" t="s">
        <v>486</v>
      </c>
      <c r="GG5" s="590" t="s">
        <v>487</v>
      </c>
      <c r="GH5" s="70" t="s">
        <v>488</v>
      </c>
      <c r="GI5" s="590" t="s">
        <v>489</v>
      </c>
      <c r="GJ5" s="590" t="s">
        <v>490</v>
      </c>
      <c r="GK5" s="590" t="s">
        <v>491</v>
      </c>
      <c r="GL5" s="590" t="s">
        <v>492</v>
      </c>
      <c r="GM5" s="590" t="s">
        <v>493</v>
      </c>
      <c r="GN5" s="590" t="s">
        <v>494</v>
      </c>
      <c r="GO5" s="590" t="s">
        <v>495</v>
      </c>
      <c r="GP5" s="590" t="s">
        <v>496</v>
      </c>
      <c r="GQ5" s="590" t="s">
        <v>497</v>
      </c>
      <c r="GR5" s="590" t="s">
        <v>498</v>
      </c>
      <c r="GS5" s="590" t="s">
        <v>499</v>
      </c>
      <c r="GT5" s="70" t="s">
        <v>500</v>
      </c>
      <c r="GU5" s="590" t="s">
        <v>501</v>
      </c>
      <c r="GV5" s="590" t="s">
        <v>502</v>
      </c>
      <c r="GW5" s="590" t="s">
        <v>503</v>
      </c>
      <c r="GX5" s="590" t="s">
        <v>504</v>
      </c>
      <c r="GY5" s="590" t="s">
        <v>505</v>
      </c>
      <c r="GZ5" s="590" t="s">
        <v>506</v>
      </c>
      <c r="HA5" s="590" t="s">
        <v>507</v>
      </c>
      <c r="HB5" s="590" t="s">
        <v>508</v>
      </c>
      <c r="HC5" s="590" t="s">
        <v>509</v>
      </c>
      <c r="HD5" s="590" t="s">
        <v>510</v>
      </c>
      <c r="HE5" s="590" t="s">
        <v>511</v>
      </c>
      <c r="HF5" s="70" t="s">
        <v>512</v>
      </c>
      <c r="HG5" s="590" t="s">
        <v>513</v>
      </c>
      <c r="HH5" s="590" t="s">
        <v>514</v>
      </c>
      <c r="HI5" s="590" t="s">
        <v>515</v>
      </c>
      <c r="HJ5" s="590" t="s">
        <v>516</v>
      </c>
      <c r="HK5" s="590" t="s">
        <v>517</v>
      </c>
      <c r="HL5" s="590" t="s">
        <v>518</v>
      </c>
      <c r="HM5" s="590" t="s">
        <v>519</v>
      </c>
      <c r="HN5" s="590" t="s">
        <v>520</v>
      </c>
      <c r="HO5" s="590" t="s">
        <v>521</v>
      </c>
      <c r="HP5" s="590" t="s">
        <v>522</v>
      </c>
      <c r="HQ5" s="590" t="s">
        <v>523</v>
      </c>
      <c r="HR5" s="590" t="s">
        <v>524</v>
      </c>
      <c r="HS5" s="590" t="s">
        <v>525</v>
      </c>
      <c r="HT5" s="590" t="s">
        <v>526</v>
      </c>
      <c r="HU5" s="590" t="s">
        <v>527</v>
      </c>
      <c r="HV5" s="590" t="s">
        <v>528</v>
      </c>
      <c r="HW5" s="590" t="s">
        <v>529</v>
      </c>
      <c r="HX5" s="590" t="s">
        <v>530</v>
      </c>
      <c r="HY5" s="590" t="s">
        <v>531</v>
      </c>
      <c r="HZ5" s="590" t="s">
        <v>532</v>
      </c>
      <c r="IA5" s="590" t="s">
        <v>533</v>
      </c>
      <c r="IB5" s="590" t="s">
        <v>534</v>
      </c>
      <c r="IC5" s="590" t="s">
        <v>535</v>
      </c>
      <c r="ID5" s="590" t="s">
        <v>536</v>
      </c>
      <c r="IE5" s="590" t="s">
        <v>537</v>
      </c>
      <c r="IF5" s="590" t="s">
        <v>538</v>
      </c>
      <c r="IG5" s="590" t="s">
        <v>539</v>
      </c>
      <c r="IH5" s="590" t="s">
        <v>540</v>
      </c>
      <c r="II5" s="590" t="s">
        <v>541</v>
      </c>
      <c r="IJ5" s="590" t="s">
        <v>542</v>
      </c>
      <c r="IK5" s="590" t="s">
        <v>543</v>
      </c>
      <c r="IL5" s="590" t="s">
        <v>544</v>
      </c>
      <c r="IM5" s="590" t="s">
        <v>545</v>
      </c>
      <c r="IN5" s="590" t="s">
        <v>546</v>
      </c>
      <c r="IO5" s="590" t="s">
        <v>547</v>
      </c>
      <c r="IP5" s="590" t="s">
        <v>548</v>
      </c>
      <c r="IQ5" s="590" t="s">
        <v>549</v>
      </c>
      <c r="IR5" s="590" t="s">
        <v>550</v>
      </c>
      <c r="IS5" s="590" t="s">
        <v>551</v>
      </c>
      <c r="IT5" s="590" t="s">
        <v>552</v>
      </c>
      <c r="IU5" s="590" t="s">
        <v>553</v>
      </c>
      <c r="IV5" s="590" t="s">
        <v>554</v>
      </c>
      <c r="IW5" s="590" t="s">
        <v>555</v>
      </c>
      <c r="IX5" s="590" t="s">
        <v>556</v>
      </c>
      <c r="IY5" s="590" t="s">
        <v>557</v>
      </c>
      <c r="IZ5" s="590" t="s">
        <v>558</v>
      </c>
      <c r="JA5" s="590" t="s">
        <v>559</v>
      </c>
      <c r="JB5" s="590" t="s">
        <v>560</v>
      </c>
      <c r="JC5" s="590" t="s">
        <v>561</v>
      </c>
      <c r="JD5" s="590" t="s">
        <v>562</v>
      </c>
      <c r="JE5" s="590" t="s">
        <v>563</v>
      </c>
      <c r="JF5" s="590" t="s">
        <v>564</v>
      </c>
      <c r="JG5" s="590" t="s">
        <v>565</v>
      </c>
      <c r="JH5" s="590" t="s">
        <v>566</v>
      </c>
      <c r="JI5" s="590" t="s">
        <v>567</v>
      </c>
      <c r="JJ5" s="590" t="s">
        <v>568</v>
      </c>
      <c r="JK5" s="590" t="s">
        <v>569</v>
      </c>
      <c r="JL5" s="590" t="s">
        <v>570</v>
      </c>
      <c r="JM5" s="590" t="s">
        <v>571</v>
      </c>
      <c r="JN5" s="590" t="s">
        <v>572</v>
      </c>
      <c r="JO5" s="590" t="s">
        <v>763</v>
      </c>
      <c r="JP5" s="590" t="s">
        <v>574</v>
      </c>
      <c r="JQ5" s="590" t="s">
        <v>575</v>
      </c>
      <c r="JR5" s="590" t="s">
        <v>576</v>
      </c>
      <c r="JS5" s="590" t="s">
        <v>577</v>
      </c>
      <c r="JT5" s="590" t="s">
        <v>578</v>
      </c>
      <c r="JU5" s="590" t="s">
        <v>579</v>
      </c>
      <c r="JV5" s="590" t="s">
        <v>580</v>
      </c>
      <c r="JW5" s="590" t="s">
        <v>581</v>
      </c>
      <c r="JX5" s="590" t="s">
        <v>582</v>
      </c>
      <c r="JY5" s="590" t="s">
        <v>583</v>
      </c>
      <c r="JZ5" s="590" t="s">
        <v>584</v>
      </c>
      <c r="KA5" s="590" t="s">
        <v>764</v>
      </c>
      <c r="KB5" s="590" t="s">
        <v>586</v>
      </c>
      <c r="KC5" s="590" t="s">
        <v>587</v>
      </c>
      <c r="KD5" s="590" t="s">
        <v>588</v>
      </c>
      <c r="KE5" s="590" t="s">
        <v>589</v>
      </c>
      <c r="KF5" s="590" t="s">
        <v>590</v>
      </c>
      <c r="KG5" s="590" t="s">
        <v>591</v>
      </c>
      <c r="KH5" s="590" t="s">
        <v>592</v>
      </c>
      <c r="KI5" s="590" t="s">
        <v>593</v>
      </c>
      <c r="KJ5" s="590" t="s">
        <v>594</v>
      </c>
      <c r="KK5" s="590" t="s">
        <v>595</v>
      </c>
      <c r="KL5" s="590" t="s">
        <v>596</v>
      </c>
      <c r="KM5" s="590" t="s">
        <v>597</v>
      </c>
      <c r="KN5" s="590" t="s">
        <v>598</v>
      </c>
      <c r="KO5" s="590" t="s">
        <v>599</v>
      </c>
      <c r="KP5" s="590" t="s">
        <v>600</v>
      </c>
      <c r="KQ5" s="590" t="s">
        <v>601</v>
      </c>
      <c r="KR5" s="590" t="s">
        <v>602</v>
      </c>
      <c r="KS5" s="590" t="s">
        <v>603</v>
      </c>
      <c r="KT5" s="590" t="s">
        <v>604</v>
      </c>
      <c r="KU5" s="590" t="s">
        <v>605</v>
      </c>
      <c r="KV5" s="590" t="s">
        <v>606</v>
      </c>
      <c r="KW5" s="590" t="s">
        <v>607</v>
      </c>
      <c r="KX5" s="590" t="s">
        <v>608</v>
      </c>
      <c r="KY5" s="590" t="s">
        <v>609</v>
      </c>
      <c r="KZ5" s="590" t="s">
        <v>766</v>
      </c>
      <c r="LA5" s="590" t="s">
        <v>611</v>
      </c>
      <c r="LB5" s="590" t="s">
        <v>612</v>
      </c>
      <c r="LC5" s="590" t="s">
        <v>767</v>
      </c>
      <c r="LD5" s="590" t="s">
        <v>614</v>
      </c>
      <c r="LE5" s="590" t="s">
        <v>615</v>
      </c>
      <c r="LF5" s="590" t="s">
        <v>616</v>
      </c>
      <c r="LG5" s="70" t="s">
        <v>618</v>
      </c>
      <c r="LH5" s="70" t="s">
        <v>619</v>
      </c>
      <c r="LI5" s="70" t="s">
        <v>620</v>
      </c>
      <c r="LJ5" s="70" t="s">
        <v>621</v>
      </c>
      <c r="LK5" s="70" t="s">
        <v>622</v>
      </c>
      <c r="LL5" s="70" t="s">
        <v>623</v>
      </c>
      <c r="LM5" s="70" t="s">
        <v>624</v>
      </c>
      <c r="LN5" s="70" t="s">
        <v>625</v>
      </c>
      <c r="LO5" s="70" t="s">
        <v>626</v>
      </c>
      <c r="LP5" s="70" t="s">
        <v>627</v>
      </c>
      <c r="LQ5" s="70" t="s">
        <v>628</v>
      </c>
      <c r="LR5" s="70" t="s">
        <v>629</v>
      </c>
      <c r="LS5" s="70" t="s">
        <v>630</v>
      </c>
      <c r="LT5" s="70" t="s">
        <v>631</v>
      </c>
      <c r="LU5" s="70" t="s">
        <v>632</v>
      </c>
      <c r="LV5" s="70" t="s">
        <v>633</v>
      </c>
      <c r="LW5" s="70" t="s">
        <v>634</v>
      </c>
      <c r="LX5" s="70" t="s">
        <v>635</v>
      </c>
      <c r="LY5" s="70" t="s">
        <v>636</v>
      </c>
      <c r="LZ5" s="70" t="s">
        <v>637</v>
      </c>
      <c r="MA5" s="70" t="s">
        <v>638</v>
      </c>
      <c r="MB5" s="70" t="s">
        <v>639</v>
      </c>
      <c r="MC5" s="70" t="s">
        <v>917</v>
      </c>
      <c r="MD5" s="70" t="s">
        <v>641</v>
      </c>
      <c r="ME5" s="70" t="s">
        <v>642</v>
      </c>
      <c r="MF5" s="70" t="s">
        <v>643</v>
      </c>
      <c r="MG5" s="70" t="s">
        <v>644</v>
      </c>
      <c r="MH5" s="70" t="s">
        <v>645</v>
      </c>
      <c r="MI5" s="70" t="s">
        <v>646</v>
      </c>
      <c r="MJ5" s="70" t="s">
        <v>647</v>
      </c>
      <c r="MK5" s="70" t="s">
        <v>648</v>
      </c>
      <c r="ML5" s="70" t="s">
        <v>649</v>
      </c>
      <c r="MM5" s="70" t="s">
        <v>650</v>
      </c>
      <c r="MN5" s="70" t="s">
        <v>651</v>
      </c>
      <c r="MO5" s="70" t="s">
        <v>652</v>
      </c>
      <c r="MP5" s="107" t="s">
        <v>653</v>
      </c>
      <c r="MQ5" s="107" t="s">
        <v>654</v>
      </c>
      <c r="MR5" s="107" t="s">
        <v>655</v>
      </c>
      <c r="MS5" s="107" t="s">
        <v>656</v>
      </c>
      <c r="MT5" s="71" t="s">
        <v>768</v>
      </c>
      <c r="MU5" s="71" t="s">
        <v>769</v>
      </c>
      <c r="MV5" s="71" t="s">
        <v>770</v>
      </c>
      <c r="MW5" s="71" t="s">
        <v>771</v>
      </c>
      <c r="MX5" s="711"/>
      <c r="MY5" s="711"/>
      <c r="NA5" s="115"/>
      <c r="NB5" s="116"/>
      <c r="NC5" s="116"/>
      <c r="ND5" s="117"/>
      <c r="NE5" s="129" t="s">
        <v>918</v>
      </c>
      <c r="NF5" s="129"/>
      <c r="NG5" s="129"/>
      <c r="NH5" s="120"/>
      <c r="NI5" s="120"/>
      <c r="NJ5" s="120"/>
    </row>
    <row r="6" spans="1:377" s="55" customFormat="1" ht="20.100000000000001" customHeight="1">
      <c r="A6" s="660"/>
      <c r="B6" s="71"/>
      <c r="C6" s="72"/>
      <c r="D6" s="73">
        <f>SUM(D7,D20)</f>
        <v>68.251105271614307</v>
      </c>
      <c r="E6" s="74" t="s">
        <v>23</v>
      </c>
      <c r="F6" s="705" t="s">
        <v>673</v>
      </c>
      <c r="G6" s="705"/>
      <c r="H6" s="75">
        <f>'Jadual6-2digit'!T5/'Jadual6-2digit'!H5*100-100</f>
        <v>4.2099558278368079</v>
      </c>
      <c r="I6" s="75">
        <f>'Jadual6-2digit'!U5/'Jadual6-2digit'!I5*100-100</f>
        <v>4.3551155496043066</v>
      </c>
      <c r="J6" s="75">
        <f>'Jadual6-2digit'!V5/'Jadual6-2digit'!J5*100-100</f>
        <v>4.5492935123171492</v>
      </c>
      <c r="K6" s="75">
        <f>'Jadual6-2digit'!W5/'Jadual6-2digit'!K5*100-100</f>
        <v>2.5204077038843593</v>
      </c>
      <c r="L6" s="75">
        <f>'Jadual6-2digit'!X5/'Jadual6-2digit'!L5*100-100</f>
        <v>3.7094419545677937</v>
      </c>
      <c r="M6" s="75">
        <f>'Jadual6-2digit'!Y5/'Jadual6-2digit'!M5*100-100</f>
        <v>4.4695000821139246</v>
      </c>
      <c r="N6" s="75">
        <f>'Jadual6-2digit'!Z5/'Jadual6-2digit'!N5*100-100</f>
        <v>3.676458355238978</v>
      </c>
      <c r="O6" s="75">
        <f>'Jadual6-2digit'!AA5/'Jadual6-2digit'!O5*100-100</f>
        <v>4.7501394597476292</v>
      </c>
      <c r="P6" s="75">
        <f>'Jadual6-2digit'!AB5/'Jadual6-2digit'!P5*100-100</f>
        <v>3.8478075589572569</v>
      </c>
      <c r="Q6" s="75">
        <f>'Jadual6-2digit'!AC5/'Jadual6-2digit'!Q5*100-100</f>
        <v>4.1885516439404711</v>
      </c>
      <c r="R6" s="75">
        <f>'Jadual6-2digit'!AD5/'Jadual6-2digit'!R5*100-100</f>
        <v>6.9944795235192316</v>
      </c>
      <c r="S6" s="75">
        <f>'Jadual6-2digit'!AE5/'Jadual6-2digit'!S5*100-100</f>
        <v>4.6851629991735848</v>
      </c>
      <c r="T6" s="75">
        <f>'Jadual6-2digit'!AF5/'Jadual6-2digit'!T5*100-100</f>
        <v>4.8949085721660168</v>
      </c>
      <c r="U6" s="75">
        <f>'Jadual6-2digit'!AG5/'Jadual6-2digit'!U5*100-100</f>
        <v>7.3782227257581923</v>
      </c>
      <c r="V6" s="75">
        <f>'Jadual6-2digit'!AH5/'Jadual6-2digit'!V5*100-100</f>
        <v>5.6029577435868987</v>
      </c>
      <c r="W6" s="75">
        <f>'Jadual6-2digit'!AI5/'Jadual6-2digit'!W5*100-100</f>
        <v>6.4920426075588722</v>
      </c>
      <c r="X6" s="75">
        <f>'Jadual6-2digit'!AJ5/'Jadual6-2digit'!X5*100-100</f>
        <v>7.1967454021361021</v>
      </c>
      <c r="Y6" s="75">
        <f>'Jadual6-2digit'!AK5/'Jadual6-2digit'!Y5*100-100</f>
        <v>4.361060589859548</v>
      </c>
      <c r="Z6" s="75">
        <f>'Jadual6-2digit'!AL5/'Jadual6-2digit'!Z5*100-100</f>
        <v>8.474761473949215</v>
      </c>
      <c r="AA6" s="75">
        <f>'Jadual6-2digit'!AM5/'Jadual6-2digit'!AA5*100-100</f>
        <v>7.4146727947750577</v>
      </c>
      <c r="AB6" s="75">
        <f>'Jadual6-2digit'!AN5/'Jadual6-2digit'!AB5*100-100</f>
        <v>5.8576457801111133</v>
      </c>
      <c r="AC6" s="75">
        <f>'Jadual6-2digit'!AO5/'Jadual6-2digit'!AC5*100-100</f>
        <v>4.2461599641604408</v>
      </c>
      <c r="AD6" s="75">
        <f>'Jadual6-2digit'!AP5/'Jadual6-2digit'!AD5*100-100</f>
        <v>6.3994491285093602</v>
      </c>
      <c r="AE6" s="75">
        <f>'Jadual6-2digit'!AQ5/'Jadual6-2digit'!AE5*100-100</f>
        <v>5.4105593205217843</v>
      </c>
      <c r="AF6" s="75">
        <f>'Jadual6-2digit'!AR5/'Jadual6-2digit'!AF5*100-100</f>
        <v>6.8946125084185894</v>
      </c>
      <c r="AG6" s="75">
        <f>'Jadual6-2digit'!AS5/'Jadual6-2digit'!AG5*100-100</f>
        <v>4.7074141259221278</v>
      </c>
      <c r="AH6" s="75">
        <f>'Jadual6-2digit'!AT5/'Jadual6-2digit'!AH5*100-100</f>
        <v>4.1137932012727134</v>
      </c>
      <c r="AI6" s="75">
        <f>'Jadual6-2digit'!AU5/'Jadual6-2digit'!AI5*100-100</f>
        <v>5.3384463886950755</v>
      </c>
      <c r="AJ6" s="75">
        <f>'Jadual6-2digit'!AV5/'Jadual6-2digit'!AJ5*100-100</f>
        <v>4.1401592758241605</v>
      </c>
      <c r="AK6" s="75">
        <f>'Jadual6-2digit'!AW5/'Jadual6-2digit'!AK5*100-100</f>
        <v>4.5192687021227158</v>
      </c>
      <c r="AL6" s="75">
        <f>'Jadual6-2digit'!AX5/'Jadual6-2digit'!AL5*100-100</f>
        <v>5.2114935749022493</v>
      </c>
      <c r="AM6" s="75">
        <f>'Jadual6-2digit'!AY5/'Jadual6-2digit'!AM5*100-100</f>
        <v>4.2804927699515503</v>
      </c>
      <c r="AN6" s="75">
        <f>'Jadual6-2digit'!AZ5/'Jadual6-2digit'!AN5*100-100</f>
        <v>4.7975518149849989</v>
      </c>
      <c r="AO6" s="75">
        <f>'Jadual6-2digit'!BA5/'Jadual6-2digit'!AO5*100-100</f>
        <v>5.3717000584436079</v>
      </c>
      <c r="AP6" s="75">
        <f>'Jadual6-2digit'!BB5/'Jadual6-2digit'!AP5*100-100</f>
        <v>3.6910661201681023</v>
      </c>
      <c r="AQ6" s="75">
        <f>'Jadual6-2digit'!BC5/'Jadual6-2digit'!AQ5*100-100</f>
        <v>4.3575289582473857</v>
      </c>
      <c r="AR6" s="75">
        <f>'Jadual6-2digit'!BD5/'Jadual6-2digit'!AR5*100-100</f>
        <v>4.1736980279155347</v>
      </c>
      <c r="AS6" s="75">
        <f>'Jadual6-2digit'!BE5/'Jadual6-2digit'!AS5*100-100</f>
        <v>3.7146438214645343</v>
      </c>
      <c r="AT6" s="75">
        <f>'Jadual6-2digit'!BF5/'Jadual6-2digit'!AT5*100-100</f>
        <v>4.1195810025222386</v>
      </c>
      <c r="AU6" s="75">
        <f>'Jadual6-2digit'!BG5/'Jadual6-2digit'!AU5*100-100</f>
        <v>4.3115504956630701</v>
      </c>
      <c r="AV6" s="75">
        <f>'Jadual6-2digit'!BH5/'Jadual6-2digit'!AV5*100-100</f>
        <v>4.1564534240604587</v>
      </c>
      <c r="AW6" s="75">
        <f>'Jadual6-2digit'!BI5/'Jadual6-2digit'!AW5*100-100</f>
        <v>3.8321112327730731</v>
      </c>
      <c r="AX6" s="75">
        <f>'Jadual6-2digit'!BJ5/'Jadual6-2digit'!AX5*100-100</f>
        <v>4.0147895381523142</v>
      </c>
      <c r="AY6" s="75">
        <f>'Jadual6-2digit'!BK5/'Jadual6-2digit'!AY5*100-100</f>
        <v>3.5584943580705897</v>
      </c>
      <c r="AZ6" s="75">
        <f>'Jadual6-2digit'!BL5/'Jadual6-2digit'!AZ5*100-100</f>
        <v>2.4849509843738247</v>
      </c>
      <c r="BA6" s="75">
        <f>'Jadual6-2digit'!BM5/'Jadual6-2digit'!BA5*100-100</f>
        <v>2.3299627379201695</v>
      </c>
      <c r="BB6" s="75">
        <f>'Jadual6-2digit'!BN5/'Jadual6-2digit'!BB5*100-100</f>
        <v>2.6991759394976498</v>
      </c>
      <c r="BC6" s="75">
        <f>'Jadual6-2digit'!BO5/'Jadual6-2digit'!BC5*100-100</f>
        <v>3.4043277327870669</v>
      </c>
      <c r="BD6" s="75">
        <f>'Jadual6-2digit'!BP5/'Jadual6-2digit'!BD5*100-100</f>
        <v>2.1562932718194929</v>
      </c>
      <c r="BE6" s="75">
        <f>'Jadual6-2digit'!BQ5/'Jadual6-2digit'!BE5*100-100</f>
        <v>6.1799132313264522</v>
      </c>
      <c r="BF6" s="75">
        <f>'Jadual6-2digit'!BR5/'Jadual6-2digit'!BF5*100-100</f>
        <v>-4.1280865099344481</v>
      </c>
      <c r="BG6" s="75">
        <f>'Jadual6-2digit'!BS5/'Jadual6-2digit'!BG5*100-100</f>
        <v>-37.175370534429241</v>
      </c>
      <c r="BH6" s="75">
        <f>'Jadual6-2digit'!BT5/'Jadual6-2digit'!BH5*100-100</f>
        <v>-22.622975920982739</v>
      </c>
      <c r="BI6" s="75">
        <f>'Jadual6-2digit'!BU5/'Jadual6-2digit'!BI5*100-100</f>
        <v>4.7323029400769201</v>
      </c>
      <c r="BJ6" s="75">
        <f>'Jadual6-2digit'!BV5/'Jadual6-2digit'!BJ5*100-100</f>
        <v>2.9253026070629886</v>
      </c>
      <c r="BK6" s="75">
        <f>'Jadual6-2digit'!BW5/'Jadual6-2digit'!BK5*100-100</f>
        <v>2.2153537312209721</v>
      </c>
      <c r="BL6" s="75">
        <f>'Jadual6-2digit'!BX5/'Jadual6-2digit'!BL5*100-100</f>
        <v>4.2715180986487127</v>
      </c>
      <c r="BM6" s="75">
        <f>'Jadual6-2digit'!BY5/'Jadual6-2digit'!BM5*100-100</f>
        <v>2.3557736205978443</v>
      </c>
      <c r="BN6" s="75">
        <f>'Jadual6-2digit'!BZ5/'Jadual6-2digit'!BN5*100-100</f>
        <v>2.0330812751905967</v>
      </c>
      <c r="BO6" s="75">
        <f>'Jadual6-2digit'!CA5/'Jadual6-2digit'!BO5*100-100</f>
        <v>4.1197874588660142</v>
      </c>
      <c r="BP6" s="75">
        <f>'Jadual6-2digit'!CB5/'Jadual6-2digit'!BP5*100-100</f>
        <v>3.542085747090141</v>
      </c>
      <c r="BQ6" s="75">
        <f>'Jadual6-2digit'!CC5/'Jadual6-2digit'!BQ5*100-100</f>
        <v>4.4561159179282868</v>
      </c>
      <c r="BR6" s="75">
        <f>'Jadual6-2digit'!CD5/'Jadual6-2digit'!BR5*100-100</f>
        <v>12.723464556337944</v>
      </c>
      <c r="BS6" s="75">
        <f>'Jadual6-2digit'!CE5/'Jadual6-2digit'!BS5*100-100</f>
        <v>68.006358739375116</v>
      </c>
      <c r="BT6" s="75">
        <f>'Jadual6-2digit'!CF5/'Jadual6-2digit'!BT5*100-100</f>
        <v>29.774856351894556</v>
      </c>
      <c r="BU6" s="75">
        <f>'Jadual6-2digit'!CG5/'Jadual6-2digit'!BU5*100-100</f>
        <v>-0.16945269471185043</v>
      </c>
      <c r="BV6" s="75">
        <f>'Jadual6-2digit'!CH5/'Jadual6-2digit'!BV5*100-100</f>
        <v>-6.5035094189218512</v>
      </c>
      <c r="BW6" s="75">
        <f>'Jadual6-2digit'!CI5/'Jadual6-2digit'!BW5*100-100</f>
        <v>0.59051797531812156</v>
      </c>
      <c r="BX6" s="75">
        <f>'Jadual6-2digit'!CJ5/'Jadual6-2digit'!BX5*100-100</f>
        <v>3.9517501855204529</v>
      </c>
      <c r="BY6" s="75">
        <f>'Jadual6-2digit'!CK5/'Jadual6-2digit'!BY5*100-100</f>
        <v>7.986325248175973</v>
      </c>
      <c r="BZ6" s="75">
        <f>'Jadual6-2digit'!CL5/'Jadual6-2digit'!BZ5*100-100</f>
        <v>11.30963937177188</v>
      </c>
      <c r="CA6" s="75">
        <f>'Jadual6-2digit'!CM5/'Jadual6-2digit'!CA5*100-100</f>
        <v>8.3631199658601929</v>
      </c>
      <c r="CB6" s="75">
        <f>'Jadual6-2digit'!CN5/'Jadual6-2digit'!CB5*100-100</f>
        <v>6.7680627353944089</v>
      </c>
      <c r="CC6" s="75">
        <f>'Jadual6-2digit'!CO5/'Jadual6-2digit'!CC5*100-100</f>
        <v>5.211391269141501</v>
      </c>
      <c r="CD6" s="75">
        <f>'Jadual6-2digit'!CP5/'Jadual6-2digit'!CD5*100-100</f>
        <v>6.9275274560454108</v>
      </c>
      <c r="CE6" s="75">
        <f>'Jadual6-2digit'!CQ5/'Jadual6-2digit'!CE5*100-100</f>
        <v>6.1881252317630242</v>
      </c>
      <c r="CF6" s="75">
        <f>'Jadual6-2digit'!CR5/'Jadual6-2digit'!CF5*100-100</f>
        <v>6.9318325125576479</v>
      </c>
      <c r="CG6" s="75">
        <f>'Jadual6-2digit'!CS5/'Jadual6-2digit'!CG5*100-100</f>
        <v>14.435507168916345</v>
      </c>
      <c r="CH6" s="75">
        <f>'Jadual6-2digit'!CT5/'Jadual6-2digit'!CH5*100-100</f>
        <v>14.915582703983986</v>
      </c>
      <c r="CI6" s="75">
        <f>'Jadual6-2digit'!CU5/'Jadual6-2digit'!CI5*100-100</f>
        <v>15.209918893014034</v>
      </c>
      <c r="CJ6" s="75">
        <f>'Jadual6-2digit'!CV5/'Jadual6-2digit'!CJ5*100-100</f>
        <v>10.41451930614943</v>
      </c>
      <c r="CK6" s="75">
        <f>'Jadual6-2digit'!CW5/'Jadual6-2digit'!CK5*100-100</f>
        <v>4.2106326281304689</v>
      </c>
      <c r="CL6" s="75">
        <f>'Jadual6-2digit'!CX5/'Jadual6-2digit'!CL5*100-100</f>
        <v>4.8370483882612518</v>
      </c>
      <c r="CM6" s="75">
        <f>'Jadual6-2digit'!CY5/'Jadual6-2digit'!CM5*100-100</f>
        <v>3.0183054253819108</v>
      </c>
      <c r="CN6" s="75">
        <f>'Jadual6-2digit'!CZ5/'Jadual6-2digit'!CN5*100-100</f>
        <v>1.3211240237980917</v>
      </c>
      <c r="CO6" s="75">
        <f>'Jadual6-2digit'!DA5/'Jadual6-2digit'!CO5*100-100</f>
        <v>4.787057357631852</v>
      </c>
      <c r="CP6" s="75">
        <f>'Jadual6-2digit'!DB5/'Jadual6-2digit'!CP5*100-100</f>
        <v>4.0835031920972966</v>
      </c>
      <c r="CQ6" s="75">
        <f>'Jadual6-2digit'!DC5/'Jadual6-2digit'!CQ5*100-100</f>
        <v>-3.0260062174208002</v>
      </c>
      <c r="CR6" s="75">
        <f>'Jadual6-2digit'!DD5/'Jadual6-2digit'!CR5*100-100</f>
        <v>5.1147930976986657</v>
      </c>
      <c r="CS6" s="75">
        <f>'Jadual6-2digit'!DE5/'Jadual6-2digit'!CS5*100-100</f>
        <v>-1.6353557918694577</v>
      </c>
      <c r="CT6" s="75">
        <f>'Jadual6-2digit'!DF5/'Jadual6-2digit'!CT5*100-100</f>
        <v>-0.18962386946702736</v>
      </c>
      <c r="CU6" s="75">
        <f>'Jadual6-2digit'!DG5/'Jadual6-2digit'!CU5*100-100</f>
        <v>-0.61289567213951557</v>
      </c>
      <c r="CV6" s="75">
        <f>'Jadual6-2digit'!DH5/'Jadual6-2digit'!CV5*100-100</f>
        <v>0.37920917585114466</v>
      </c>
      <c r="CW6" s="75">
        <f>'Jadual6-2digit'!DI5/'Jadual6-2digit'!CW5*100-100</f>
        <v>0.92823578928489781</v>
      </c>
      <c r="CX6" s="75">
        <f>'Jadual6-2digit'!DJ5/'Jadual6-2digit'!CX5*100-100</f>
        <v>-5.3415591485730829E-2</v>
      </c>
      <c r="CY6" s="75">
        <f>'Jadual6-2digit'!DK5/'Jadual6-2digit'!CY5*100-100</f>
        <v>-1.4291592430712114</v>
      </c>
      <c r="CZ6" s="75">
        <f>'Jadual6-2digit'!DL5/'Jadual6-2digit'!CZ5*100-100</f>
        <v>3.7147591888149378</v>
      </c>
      <c r="DA6" s="75">
        <f>'Jadual6-2digit'!DM5/'Jadual6-2digit'!DA5*100-100</f>
        <v>1.2441812420038758</v>
      </c>
      <c r="DB6" s="75">
        <f>'Jadual6-2digit'!DN5/'Jadual6-2digit'!DB5*100-100</f>
        <v>1.3015957746866746</v>
      </c>
      <c r="DC6" s="75">
        <f>'Jadual6-2digit'!DO5/'Jadual6-2digit'!DC5*100-100</f>
        <v>4.9288061469528799</v>
      </c>
      <c r="DD6" s="75">
        <f>'Jadual6-2digit'!DP5/'Jadual6-2digit'!DD5*100-100</f>
        <v>4.6020619173990269</v>
      </c>
      <c r="DE6" s="75">
        <f>'Jadual6-2digit'!DQ5/'Jadual6-2digit'!DE5*100-100</f>
        <v>5.1702378853227344</v>
      </c>
      <c r="DF6" s="75">
        <f>'Jadual6-2digit'!DR5/'Jadual6-2digit'!DF5*100-100</f>
        <v>7.7388032336372419</v>
      </c>
      <c r="DG6" s="75">
        <f>'Jadual6-2digit'!DS5/'Jadual6-2digit'!DG5*100-100</f>
        <v>6.5424129649847202</v>
      </c>
      <c r="DH6" s="75">
        <f>'Jadual6-2digit'!DT5/'Jadual6-2digit'!DH5*100-100</f>
        <v>3.1629162588724427</v>
      </c>
      <c r="DI6" s="75">
        <f>'Jadual6-2digit'!DU5/'Jadual6-2digit'!DI5*100-100</f>
        <v>3.2674769423799717</v>
      </c>
      <c r="DJ6" s="75">
        <f>'Jadual6-2digit'!DV5/'Jadual6-2digit'!DJ5*100-100</f>
        <v>4.6362317909347297</v>
      </c>
      <c r="DK6" s="75">
        <f>'Jadual6-2digit'!DW5/'Jadual6-2digit'!DK5*100-100</f>
        <v>5.7632311432508629</v>
      </c>
      <c r="DL6" s="75">
        <f>'Jadual6-2digit'!DX5/'Jadual6-2digit'!DL5*100-100</f>
        <v>3.7367278167629081</v>
      </c>
      <c r="DM6" s="75">
        <f>'Jadual6-2digit'!DY5/'Jadual6-2digit'!DM5*100-100</f>
        <v>4.7510792000567221</v>
      </c>
      <c r="DN6" s="75">
        <f>'Jadual6-2digit'!DZ5/'Jadual6-2digit'!DN5*100-100</f>
        <v>4.0282161404397954</v>
      </c>
      <c r="DO6" s="75">
        <f>'Jadual6-2digit'!EA5/'Jadual6-2digit'!DO5*100-100</f>
        <v>5.5611505901054841</v>
      </c>
      <c r="DP6" s="75">
        <f>'Jadual6-2digit'!EB5/'Jadual6-2digit'!DP5*100-100</f>
        <v>2.7508550518302144</v>
      </c>
      <c r="DQ6" s="75">
        <f>'Jadual6-2digit'!EC5/'Jadual6-2digit'!DQ5*100-100</f>
        <v>3.5657918546909713</v>
      </c>
      <c r="DR6" s="75">
        <f>'Jadual6-2digit'!ED5/'Jadual6-2digit'!DR5*100-100</f>
        <v>4.3573776651593619</v>
      </c>
      <c r="DS6" s="75">
        <f>'Jadual6-2digit'!EE5/'Jadual6-2digit'!DS5*100-100</f>
        <v>2.7602719760763534</v>
      </c>
      <c r="DT6" s="75">
        <f>'Jadual6-2digit'!EF5/'Jadual6-2digit'!DT5*100-100</f>
        <v>4.9721596050879953</v>
      </c>
      <c r="DU6" s="75" t="e">
        <f>'Jadual6-2digit'!EG5/'Jadual6-2digit'!DU5*100-100</f>
        <v>#DIV/0!</v>
      </c>
      <c r="DV6" s="75" t="e">
        <f>'Jadual6-2digit'!EH5/'Jadual6-2digit'!DV5*100-100</f>
        <v>#DIV/0!</v>
      </c>
      <c r="DW6" s="75" t="e">
        <f>'Jadual6-2digit'!EI5/'Jadual6-2digit'!DW5*100-100</f>
        <v>#DIV/0!</v>
      </c>
      <c r="DX6" s="75">
        <f>'Jadual6-2digit'!EN5/'Jadual6-2digit'!EJ5*100-100</f>
        <v>4.3721164163139434</v>
      </c>
      <c r="DY6" s="75">
        <f>'Jadual6-2digit'!EO5/'Jadual6-2digit'!EK5*100-100</f>
        <v>3.5844036317960217</v>
      </c>
      <c r="DZ6" s="75">
        <f>'Jadual6-2digit'!EP5/'Jadual6-2digit'!EL5*100-100</f>
        <v>4.0888098845230871</v>
      </c>
      <c r="EA6" s="75">
        <f>'Jadual6-2digit'!EQ5/'Jadual6-2digit'!EM5*100-100</f>
        <v>5.2611095395536296</v>
      </c>
      <c r="EB6" s="75">
        <f>'Jadual6-2digit'!ER5/'Jadual6-2digit'!EN5*100-100</f>
        <v>5.9092294332338042</v>
      </c>
      <c r="EC6" s="75">
        <f>'Jadual6-2digit'!ES5/'Jadual6-2digit'!EO5*100-100</f>
        <v>5.9895281861417402</v>
      </c>
      <c r="ED6" s="75">
        <f>'Jadual6-2digit'!ET5/'Jadual6-2digit'!EP5*100-100</f>
        <v>7.2358249100574596</v>
      </c>
      <c r="EE6" s="75">
        <f>'Jadual6-2digit'!EU5/'Jadual6-2digit'!EQ5*100-100</f>
        <v>5.3394938056435421</v>
      </c>
      <c r="EF6" s="75">
        <f>'Jadual6-2digit'!EV5/'Jadual6-2digit'!ER5*100-100</f>
        <v>5.2484458903511779</v>
      </c>
      <c r="EG6" s="75">
        <f>'Jadual6-2digit'!EW5/'Jadual6-2digit'!ES5*100-100</f>
        <v>4.6558610122103801</v>
      </c>
      <c r="EH6" s="75">
        <f>'Jadual6-2digit'!EX5/'Jadual6-2digit'!ET5*100-100</f>
        <v>4.7634490189579282</v>
      </c>
      <c r="EI6" s="75">
        <f>'Jadual6-2digit'!EY5/'Jadual6-2digit'!EU5*100-100</f>
        <v>4.47767089836384</v>
      </c>
      <c r="EJ6" s="75">
        <f>'Jadual6-2digit'!EZ5/'Jadual6-2digit'!EV5*100-100</f>
        <v>4.0117738790717965</v>
      </c>
      <c r="EK6" s="75">
        <f>'Jadual6-2digit'!FA5/'Jadual6-2digit'!EW5*100-100</f>
        <v>4.0964826729692021</v>
      </c>
      <c r="EL6" s="75">
        <f>'Jadual6-2digit'!FB5/'Jadual6-2digit'!EX5*100-100</f>
        <v>3.3517430892942031</v>
      </c>
      <c r="EM6" s="75">
        <f>'Jadual6-2digit'!FC5/'Jadual6-2digit'!EY5*100-100</f>
        <v>2.8073181630605433</v>
      </c>
      <c r="EN6" s="75">
        <f>'Jadual6-2digit'!FD5/'Jadual6-2digit'!EZ5*100-100</f>
        <v>1.2637907814354747</v>
      </c>
      <c r="EO6" s="75">
        <f>'Jadual6-2digit'!FE5/'Jadual6-2digit'!FA5*100-100</f>
        <v>-18.076159387685991</v>
      </c>
      <c r="EP6" s="75">
        <f>'Jadual6-2digit'!FF5/'Jadual6-2digit'!FB5*100-100</f>
        <v>3.1366704235026504</v>
      </c>
      <c r="EQ6" s="75">
        <f>'Jadual6-2digit'!FG5/'Jadual6-2digit'!FC5*100-100</f>
        <v>2.8370456433009821</v>
      </c>
      <c r="ER6" s="75">
        <f>'Jadual6-2digit'!FH5/'Jadual6-2digit'!FD5*100-100</f>
        <v>6.8095505594451708</v>
      </c>
      <c r="ES6" s="75">
        <f>'Jadual6-2digit'!FI5/'Jadual6-2digit'!FE5*100-100</f>
        <v>26.325371261790949</v>
      </c>
      <c r="ET6" s="75">
        <f>'Jadual6-2digit'!FJ5/'Jadual6-2digit'!FF5*100-100</f>
        <v>-0.66385015523853497</v>
      </c>
      <c r="EU6" s="75">
        <f>'Jadual6-2digit'!FK5/'Jadual6-2digit'!FG5*100-100</f>
        <v>9.1984616101386223</v>
      </c>
      <c r="EV6" s="75">
        <f>'Jadual6-2digit'!FL5/'Jadual6-2digit'!FH5*100-100</f>
        <v>6.3250479278731149</v>
      </c>
      <c r="EW6" s="75">
        <f>'Jadual6-2digit'!FM5/'Jadual6-2digit'!FI5*100-100</f>
        <v>9.2572661909888723</v>
      </c>
      <c r="EX6" s="75">
        <f>'Jadual6-2digit'!FN5/'Jadual6-2digit'!FJ5*100-100</f>
        <v>13.433061931656098</v>
      </c>
      <c r="EY6" s="75">
        <f>'Jadual6-2digit'!FO5/'Jadual6-2digit'!FK5*100-100</f>
        <v>4.0201622017027887</v>
      </c>
      <c r="EZ6" s="75">
        <f>'Jadual6-2digit'!FP5/'Jadual6-2digit'!FL5*100-100</f>
        <v>3.3650748370989589</v>
      </c>
      <c r="FA6" s="75">
        <f>'Jadual6-2digit'!FQ5/'Jadual6-2digit'!FM5*100-100</f>
        <v>6.5554429738725162E-2</v>
      </c>
      <c r="FB6" s="75">
        <f>'Jadual6-2digit'!FR5/'Jadual6-2digit'!FN5*100-100</f>
        <v>-0.13827478236764534</v>
      </c>
      <c r="FC6" s="75">
        <f>'Jadual6-2digit'!FS5/'Jadual6-2digit'!FO5*100-100</f>
        <v>-0.18223424739561267</v>
      </c>
      <c r="FD6" s="75">
        <f>'Jadual6-2digit'!FT5/'Jadual6-2digit'!FP5*100-100</f>
        <v>2.0888854525287428</v>
      </c>
      <c r="FE6" s="75">
        <f>'Jadual6-2digit'!FU5/'Jadual6-2digit'!FQ5*100-100</f>
        <v>4.9047226867901799</v>
      </c>
      <c r="FF6" s="75">
        <f>'Jadual6-2digit'!FV5/'Jadual6-2digit'!FR5*100-100</f>
        <v>5.7642294777173504</v>
      </c>
      <c r="FG6" s="75">
        <f>+'Jadual6-2digit'!FW5/'Jadual6-2digit'!FS5*100-100</f>
        <v>4.5439051108910888</v>
      </c>
      <c r="FH6" s="79">
        <f>+'Jadual6-2digit'!FX5/'Jadual6-2digit'!FT5*100-100</f>
        <v>4.1591435946794348</v>
      </c>
      <c r="FI6" s="79">
        <f>+'Jadual6-2digit'!FY5/'Jadual6-2digit'!FU5*100-100</f>
        <v>3.9178065620113927</v>
      </c>
      <c r="FJ6" s="79">
        <f>+'Jadual6-2digit'!FZ5/'Jadual6-2digit'!FV5*100-100</f>
        <v>4.0221642160720421</v>
      </c>
      <c r="FK6" s="79" t="e">
        <f>+'Jadual6-2digit'!GA5/'Jadual6-2digit'!FW5*100-100</f>
        <v>#VALUE!</v>
      </c>
      <c r="FL6" s="75">
        <f>'Jadual6-2digit'!GC5/'Jadual6-2digit'!GB5*100-100</f>
        <v>4.0108214636653798</v>
      </c>
      <c r="FM6" s="75">
        <f>'Jadual6-2digit'!GD5/'Jadual6-2digit'!GC5*100-100</f>
        <v>6.3897781221877921</v>
      </c>
      <c r="FN6" s="75">
        <f>'Jadual6-2digit'!GE5/'Jadual6-2digit'!GD5*100-100</f>
        <v>4.883856418601809</v>
      </c>
      <c r="FO6" s="75">
        <f>'Jadual6-2digit'!GF5/'Jadual6-2digit'!GE5*100-100</f>
        <v>3.8126645441155773</v>
      </c>
      <c r="FP6" s="75">
        <f>'Jadual6-2digit'!GG5/'Jadual6-2digit'!GF5*100-100</f>
        <v>-4.5402356858940323</v>
      </c>
      <c r="FQ6" s="75">
        <f>'Jadual6-2digit'!GH5/'Jadual6-2digit'!GG5*100-100</f>
        <v>9.6239815871362282</v>
      </c>
      <c r="FR6" s="75">
        <f>'Jadual6-2digit'!GI5/'Jadual6-2digit'!GH5*100-100</f>
        <v>9.6770700456745686</v>
      </c>
      <c r="FS6" s="75">
        <f>'Jadual6-2digit'!GJ5/'Jadual6-2digit'!GI5*100-100</f>
        <v>1.0656348131450386</v>
      </c>
      <c r="FT6" s="75">
        <f>+'Jadual6-2digit'!GK5/'Jadual6-2digit'!GJ5*100-100</f>
        <v>4.2648579531661994</v>
      </c>
      <c r="FU6" s="79">
        <f>+'Jadual6-2digit'!GL5/'Jadual6-2digit'!GK5*100-100</f>
        <v>4.0325464260875066</v>
      </c>
      <c r="FV6" s="75">
        <f>'Jadual6-2digit'!GN5/'Jadual6-2digit'!GM5*100-100</f>
        <v>4.333182694684595</v>
      </c>
      <c r="FW6" s="75">
        <f>'Jadual6-2digit'!GO5/'Jadual6-2digit'!GN5*100-100</f>
        <v>6.1165753609441396</v>
      </c>
      <c r="FX6" s="75">
        <f>'Jadual6-2digit'!GP5/'Jadual6-2digit'!GO5*100-100</f>
        <v>4.7789720802512363</v>
      </c>
      <c r="FY6" s="75">
        <f>'Jadual6-2digit'!GQ5/'Jadual6-2digit'!GP5*100-100</f>
        <v>3.5538126941880819</v>
      </c>
      <c r="FZ6" s="75">
        <f>'Jadual6-2digit'!GR5/'Jadual6-2digit'!GQ5*100-100</f>
        <v>-2.6544608496193973</v>
      </c>
      <c r="GA6" s="75">
        <f>'Jadual6-2digit'!GS5/'Jadual6-2digit'!GR5*100-100</f>
        <v>9.5090744561242388</v>
      </c>
      <c r="GB6" s="75">
        <f>'Jadual6-2digit'!GT5/'Jadual6-2digit'!GS5*100-100</f>
        <v>8.1538152891562135</v>
      </c>
      <c r="GC6" s="75">
        <f>'Jadual6-2digit'!GU5/'Jadual6-2digit'!GT5*100-100</f>
        <v>0.74245952968685458</v>
      </c>
      <c r="GD6" s="75">
        <f>+'Jadual6-2digit'!GV5/'Jadual6-2digit'!GU5*100-100</f>
        <v>4.336462734010766</v>
      </c>
      <c r="GE6" s="79" t="e">
        <f>+'Jadual6-2digit'!GW5/'Jadual6-2digit'!GV5*100-100</f>
        <v>#VALUE!</v>
      </c>
      <c r="GF6" s="75">
        <f>'Jadual6-2digit'!I5/'Jadual6-2digit'!H5*100-100</f>
        <v>-10.128522338097127</v>
      </c>
      <c r="GG6" s="75">
        <f>'Jadual6-2digit'!J5/'Jadual6-2digit'!I5*100-100</f>
        <v>11.434813100400305</v>
      </c>
      <c r="GH6" s="75">
        <f>'Jadual6-2digit'!K5/'Jadual6-2digit'!J5*100-100</f>
        <v>-2.193231332062183</v>
      </c>
      <c r="GI6" s="75">
        <f>'Jadual6-2digit'!L5/'Jadual6-2digit'!K5*100-100</f>
        <v>2.5196010636682473</v>
      </c>
      <c r="GJ6" s="75">
        <f>'Jadual6-2digit'!M5/'Jadual6-2digit'!L5*100-100</f>
        <v>3.1309093351559198</v>
      </c>
      <c r="GK6" s="75">
        <f>'Jadual6-2digit'!N5/'Jadual6-2digit'!M5*100-100</f>
        <v>-1.9442727040000989</v>
      </c>
      <c r="GL6" s="75">
        <f>'Jadual6-2digit'!O5/'Jadual6-2digit'!N5*100-100</f>
        <v>-0.18032618174892434</v>
      </c>
      <c r="GM6" s="75">
        <f>'Jadual6-2digit'!P5/'Jadual6-2digit'!O5*100-100</f>
        <v>3.0003027156422206</v>
      </c>
      <c r="GN6" s="75">
        <f>'Jadual6-2digit'!Q5/'Jadual6-2digit'!P5*100-100</f>
        <v>2.8175873463874126</v>
      </c>
      <c r="GO6" s="75">
        <f>'Jadual6-2digit'!R5/'Jadual6-2digit'!Q5*100-100</f>
        <v>-5.9147664093644323</v>
      </c>
      <c r="GP6" s="75">
        <f>'Jadual6-2digit'!S5/'Jadual6-2digit'!R5*100-100</f>
        <v>3.0277248285980107</v>
      </c>
      <c r="GQ6" s="75">
        <f>'Jadual6-2digit'!T5/'Jadual6-2digit'!S5*100-100</f>
        <v>0.14543941686883954</v>
      </c>
      <c r="GR6" s="75">
        <f>'Jadual6-2digit'!U5/'Jadual6-2digit'!T5*100-100</f>
        <v>-10.003335463305731</v>
      </c>
      <c r="GS6" s="75">
        <f>'Jadual6-2digit'!V5/'Jadual6-2digit'!U5*100-100</f>
        <v>11.642164554798697</v>
      </c>
      <c r="GT6" s="75">
        <f>'Jadual6-2digit'!W5/'Jadual6-2digit'!V5*100-100</f>
        <v>-4.0912715602888028</v>
      </c>
      <c r="GU6" s="75">
        <f>'Jadual6-2digit'!X5/'Jadual6-2digit'!W5*100-100</f>
        <v>3.7086259589183186</v>
      </c>
      <c r="GV6" s="75">
        <f>'Jadual6-2digit'!Y5/'Jadual6-2digit'!X5*100-100</f>
        <v>3.8867275554077025</v>
      </c>
      <c r="GW6" s="75">
        <f>'Jadual6-2digit'!Z5/'Jadual6-2digit'!Y5*100-100</f>
        <v>-2.6886266373842602</v>
      </c>
      <c r="GX6" s="75">
        <f>'Jadual6-2digit'!AA5/'Jadual6-2digit'!Z5*100-100</f>
        <v>0.85341377558690112</v>
      </c>
      <c r="GY6" s="75">
        <f>'Jadual6-2digit'!AB5/'Jadual6-2digit'!AA5*100-100</f>
        <v>2.1130441457660254</v>
      </c>
      <c r="GZ6" s="75">
        <f>'Jadual6-2digit'!AC5/'Jadual6-2digit'!AB5*100-100</f>
        <v>3.1549510861142949</v>
      </c>
      <c r="HA6" s="75">
        <f>'Jadual6-2digit'!AD5/'Jadual6-2digit'!AC5*100-100</f>
        <v>-3.38093350907765</v>
      </c>
      <c r="HB6" s="75">
        <f>'Jadual6-2digit'!AE5/'Jadual6-2digit'!AD5*100-100</f>
        <v>0.80402479779297664</v>
      </c>
      <c r="HC6" s="75">
        <f>'Jadual6-2digit'!AF5/'Jadual6-2digit'!AE5*100-100</f>
        <v>0.34608926992618194</v>
      </c>
      <c r="HD6" s="75">
        <f>'Jadual6-2digit'!AG5/'Jadual6-2digit'!AF5*100-100</f>
        <v>-7.8727268964818791</v>
      </c>
      <c r="HE6" s="75">
        <f>'Jadual6-2digit'!AH5/'Jadual6-2digit'!AG5*100-100</f>
        <v>9.7964045837650531</v>
      </c>
      <c r="HF6" s="75">
        <f>'Jadual6-2digit'!AI5/'Jadual6-2digit'!AH5*100-100</f>
        <v>-3.2838036578689724</v>
      </c>
      <c r="HG6" s="75">
        <f>'Jadual6-2digit'!AJ5/'Jadual6-2digit'!AI5*100-100</f>
        <v>4.3949097106944066</v>
      </c>
      <c r="HH6" s="75">
        <f>'Jadual6-2digit'!AK5/'Jadual6-2digit'!AJ5*100-100</f>
        <v>1.1386029325857834</v>
      </c>
      <c r="HI6" s="75">
        <f>'Jadual6-2digit'!AL5/'Jadual6-2digit'!AK5*100-100</f>
        <v>1.147189905406492</v>
      </c>
      <c r="HJ6" s="75">
        <f>'Jadual6-2digit'!AM5/'Jadual6-2digit'!AL5*100-100</f>
        <v>-0.13219394317486888</v>
      </c>
      <c r="HK6" s="75">
        <f>'Jadual6-2digit'!AN5/'Jadual6-2digit'!AM5*100-100</f>
        <v>0.63286677197001495</v>
      </c>
      <c r="HL6" s="75">
        <f>'Jadual6-2digit'!AO5/'Jadual6-2digit'!AN5*100-100</f>
        <v>1.5846087712506147</v>
      </c>
      <c r="HM6" s="75">
        <f>'Jadual6-2digit'!AP5/'Jadual6-2digit'!AO5*100-100</f>
        <v>-1.3851881596476545</v>
      </c>
      <c r="HN6" s="75">
        <f>'Jadual6-2digit'!AQ5/'Jadual6-2digit'!AP5*100-100</f>
        <v>-0.13286043557195626</v>
      </c>
      <c r="HO6" s="75">
        <f>'Jadual6-2digit'!AR5/'Jadual6-2digit'!AQ5*100-100</f>
        <v>1.75884084466351</v>
      </c>
      <c r="HP6" s="75">
        <f>'Jadual6-2digit'!AS5/'Jadual6-2digit'!AR5*100-100</f>
        <v>-9.7577669184937861</v>
      </c>
      <c r="HQ6" s="75">
        <f>'Jadual6-2digit'!AT5/'Jadual6-2digit'!AS5*100-100</f>
        <v>9.1739324908737956</v>
      </c>
      <c r="HR6" s="75">
        <f>'Jadual6-2digit'!AU5/'Jadual6-2digit'!AT5*100-100</f>
        <v>-2.1461657476183831</v>
      </c>
      <c r="HS6" s="75">
        <f>'Jadual6-2digit'!AV5/'Jadual6-2digit'!AU5*100-100</f>
        <v>3.2073558854362432</v>
      </c>
      <c r="HT6" s="75">
        <f>'Jadual6-2digit'!AW5/'Jadual6-2digit'!AV5*100-100</f>
        <v>1.5067855626205358</v>
      </c>
      <c r="HU6" s="75">
        <f>'Jadual6-2digit'!AX5/'Jadual6-2digit'!AW5*100-100</f>
        <v>1.8170817017586529</v>
      </c>
      <c r="HV6" s="75">
        <f>'Jadual6-2digit'!AY5/'Jadual6-2digit'!AX5*100-100</f>
        <v>-1.0159092547664983</v>
      </c>
      <c r="HW6" s="75">
        <f>'Jadual6-2digit'!AZ5/'Jadual6-2digit'!AY5*100-100</f>
        <v>1.1318396154037487</v>
      </c>
      <c r="HX6" s="75">
        <f>'Jadual6-2digit'!BA5/'Jadual6-2digit'!AZ5*100-100</f>
        <v>2.141154450785308</v>
      </c>
      <c r="HY6" s="75">
        <f>'Jadual6-2digit'!BB5/'Jadual6-2digit'!BA5*100-100</f>
        <v>-2.9580525957687769</v>
      </c>
      <c r="HZ6" s="75">
        <f>'Jadual6-2digit'!BC5/'Jadual6-2digit'!BB5*100-100</f>
        <v>0.50902453827752936</v>
      </c>
      <c r="IA6" s="75">
        <f>'Jadual6-2digit'!BD5/'Jadual6-2digit'!BC5*100-100</f>
        <v>1.5795876315153947</v>
      </c>
      <c r="IB6" s="75">
        <f>'Jadual6-2digit'!BE5/'Jadual6-2digit'!BD5*100-100</f>
        <v>-10.155430412061023</v>
      </c>
      <c r="IC6" s="75">
        <f>'Jadual6-2digit'!BF5/'Jadual6-2digit'!BE5*100-100</f>
        <v>9.6001845883494354</v>
      </c>
      <c r="ID6" s="75">
        <f>'Jadual6-2digit'!BG5/'Jadual6-2digit'!BF5*100-100</f>
        <v>-1.9657486658125691</v>
      </c>
      <c r="IE6" s="75">
        <f>'Jadual6-2digit'!BH5/'Jadual6-2digit'!BG5*100-100</f>
        <v>3.0539006008621072</v>
      </c>
      <c r="IF6" s="75">
        <f>'Jadual6-2digit'!BI5/'Jadual6-2digit'!BH5*100-100</f>
        <v>1.1906944114954143</v>
      </c>
      <c r="IG6" s="75">
        <f>'Jadual6-2digit'!BJ5/'Jadual6-2digit'!BI5*100-100</f>
        <v>1.996214840082672</v>
      </c>
      <c r="IH6" s="75">
        <f>'Jadual6-2digit'!BK5/'Jadual6-2digit'!BJ5*100-100</f>
        <v>-1.4501356153866425</v>
      </c>
      <c r="II6" s="75">
        <f>'Jadual6-2digit'!BL5/'Jadual6-2digit'!BK5*100-100</f>
        <v>8.3452257496801963E-2</v>
      </c>
      <c r="IJ6" s="75">
        <f>'Jadual6-2digit'!BM5/'Jadual6-2digit'!BL5*100-100</f>
        <v>1.9866861286850934</v>
      </c>
      <c r="IK6" s="75">
        <f>'Jadual6-2digit'!BN5/'Jadual6-2digit'!BM5*100-100</f>
        <v>-2.607918899539527</v>
      </c>
      <c r="IL6" s="75">
        <f>'Jadual6-2digit'!BO5/'Jadual6-2digit'!BN5*100-100</f>
        <v>1.1991383414952708</v>
      </c>
      <c r="IM6" s="75">
        <f>'Jadual6-2digit'!BP5/'Jadual6-2digit'!BO5*100-100</f>
        <v>0.35357679933231623</v>
      </c>
      <c r="IN6" s="75">
        <f>'Jadual6-2digit'!BQ5/'Jadual6-2digit'!BP5*100-100</f>
        <v>-6.6167311124940795</v>
      </c>
      <c r="IO6" s="75">
        <f>'Jadual6-2digit'!BR5/'Jadual6-2digit'!BQ5*100-100</f>
        <v>-1.0398568281238454</v>
      </c>
      <c r="IP6" s="75">
        <f>'Jadual6-2digit'!BS5/'Jadual6-2digit'!BR5*100-100</f>
        <v>-35.758395855495621</v>
      </c>
      <c r="IQ6" s="75">
        <f>'Jadual6-2digit'!BT5/'Jadual6-2digit'!BS5*100-100</f>
        <v>26.924809840692873</v>
      </c>
      <c r="IR6" s="75">
        <f>'Jadual6-2digit'!BU5/'Jadual6-2digit'!BT5*100-100</f>
        <v>36.964875400207916</v>
      </c>
      <c r="IS6" s="75">
        <f>'Jadual6-2digit'!BV5/'Jadual6-2digit'!BU5*100-100</f>
        <v>0.23642164344454386</v>
      </c>
      <c r="IT6" s="75">
        <f>'Jadual6-2digit'!BW5/'Jadual6-2digit'!BV5*100-100</f>
        <v>-2.129903987808575</v>
      </c>
      <c r="IU6" s="75">
        <f>'Jadual6-2digit'!BX5/'Jadual6-2digit'!BW5*100-100</f>
        <v>2.0967312883765032</v>
      </c>
      <c r="IV6" s="75">
        <f>'Jadual6-2digit'!BY5/'Jadual6-2digit'!BX5*100-100</f>
        <v>0.11292007685786132</v>
      </c>
      <c r="IW6" s="75">
        <f>'Jadual6-2digit'!BZ5/'Jadual6-2digit'!BY5*100-100</f>
        <v>-2.9149624395638796</v>
      </c>
      <c r="IX6" s="75">
        <f>'Jadual6-2digit'!CA5/'Jadual6-2digit'!BZ5*100-100</f>
        <v>3.2687893323368939</v>
      </c>
      <c r="IY6" s="75">
        <f>'Jadual6-2digit'!CB5/'Jadual6-2digit'!CA5*100-100</f>
        <v>-0.20322834323205541</v>
      </c>
      <c r="IZ6" s="75">
        <f>'Jadual6-2digit'!CC5/'Jadual6-2digit'!CB5*100-100</f>
        <v>-5.7923791149579387</v>
      </c>
      <c r="JA6" s="75">
        <f>'Jadual6-2digit'!CD5/'Jadual6-2digit'!CC5*100-100</f>
        <v>6.7925041372374437</v>
      </c>
      <c r="JB6" s="75">
        <f>'Jadual6-2digit'!CE5/'Jadual6-2digit'!CD5*100-100</f>
        <v>-4.2524284152009244</v>
      </c>
      <c r="JC6" s="75">
        <f>'Jadual6-2digit'!CF5/'Jadual6-2digit'!CE5*100-100</f>
        <v>-1.958181296461575</v>
      </c>
      <c r="JD6" s="75">
        <f>'Jadual6-2digit'!CG5/'Jadual6-2digit'!CF5*100-100</f>
        <v>5.3615381066360044</v>
      </c>
      <c r="JE6" s="75">
        <f>'Jadual6-2digit'!CH5/'Jadual6-2digit'!CG5*100-100</f>
        <v>-6.1233870289434122</v>
      </c>
      <c r="JF6" s="75">
        <f>'Jadual6-2digit'!CI5/'Jadual6-2digit'!CH5*100-100</f>
        <v>5.2959698377475348</v>
      </c>
      <c r="JG6" s="75">
        <f>'Jadual6-2digit'!CJ5/'Jadual6-2digit'!CI5*100-100</f>
        <v>5.5082936172141927</v>
      </c>
      <c r="JH6" s="75">
        <f>'Jadual6-2digit'!CK5/'Jadual6-2digit'!CJ5*100-100</f>
        <v>3.9985024751422458</v>
      </c>
      <c r="JI6" s="75">
        <f>'Jadual6-2digit'!CL5/'Jadual6-2digit'!CK5*100-100</f>
        <v>7.2861025795560863E-2</v>
      </c>
      <c r="JJ6" s="75">
        <f>'Jadual6-2digit'!CM5/'Jadual6-2digit'!CL5*100-100</f>
        <v>0.53512229765686925</v>
      </c>
      <c r="JK6" s="75">
        <f>'Jadual6-2digit'!CN5/'Jadual6-2digit'!CM5*100-100</f>
        <v>-1.6721927128295562</v>
      </c>
      <c r="JL6" s="75">
        <f>'Jadual6-2digit'!CO5/'Jadual6-2digit'!CN5*100-100</f>
        <v>-7.1659201494034477</v>
      </c>
      <c r="JM6" s="75">
        <f>'Jadual6-2digit'!CP5/'Jadual6-2digit'!CO5*100-100</f>
        <v>8.5344303548194631</v>
      </c>
      <c r="JN6" s="75">
        <f>'Jadual6-2digit'!CQ5/'Jadual6-2digit'!CP5*100-100</f>
        <v>-4.9145214148594079</v>
      </c>
      <c r="JO6" s="75">
        <f>'Jadual6-2digit'!CR5/'Jadual6-2digit'!CQ5*100-100</f>
        <v>-1.2715281115312678</v>
      </c>
      <c r="JP6" s="75">
        <f>'Jadual6-2digit'!CS5/'Jadual6-2digit'!CR5*100-100</f>
        <v>12.755021269406001</v>
      </c>
      <c r="JQ6" s="75">
        <f>'Jadual6-2digit'!CT5/'Jadual6-2digit'!CS5*100-100</f>
        <v>-5.7295593934710354</v>
      </c>
      <c r="JR6" s="75">
        <f>'Jadual6-2digit'!CU5/'Jadual6-2digit'!CT5*100-100</f>
        <v>5.5656670689933918</v>
      </c>
      <c r="JS6" s="75">
        <f>'Jadual6-2digit'!CV5/'Jadual6-2digit'!CU5*100-100</f>
        <v>1.116706221925611</v>
      </c>
      <c r="JT6" s="75">
        <f>'Jadual6-2digit'!CW5/'Jadual6-2digit'!CV5*100-100</f>
        <v>-1.8448859496219825</v>
      </c>
      <c r="JU6" s="75">
        <f>'Jadual6-2digit'!CX5/'Jadual6-2digit'!CW5*100-100</f>
        <v>0.67440441658976624</v>
      </c>
      <c r="JV6" s="75">
        <f>'Jadual6-2digit'!CY5/'Jadual6-2digit'!CX5*100-100</f>
        <v>-1.2089896266306823</v>
      </c>
      <c r="JW6" s="75">
        <f>'Jadual6-2digit'!CZ5/'Jadual6-2digit'!CY5*100-100</f>
        <v>-3.2921002146781149</v>
      </c>
      <c r="JX6" s="75">
        <f>'Jadual6-2digit'!DA5/'Jadual6-2digit'!CZ5*100-100</f>
        <v>-3.9903066238922946</v>
      </c>
      <c r="JY6" s="75">
        <f>'Jadual6-2digit'!DB5/'Jadual6-2digit'!DA5*100-100</f>
        <v>7.805715831236256</v>
      </c>
      <c r="JZ6" s="75">
        <f>'Jadual6-2digit'!DC5/'Jadual6-2digit'!DB5*100-100</f>
        <v>-11.409413342756352</v>
      </c>
      <c r="KA6" s="75">
        <f>'Jadual6-2digit'!DD5/'Jadual6-2digit'!DC5*100-100</f>
        <v>7.0165566107958313</v>
      </c>
      <c r="KB6" s="75">
        <f>'Jadual6-2digit'!DE5/'Jadual6-2digit'!DD5*100-100</f>
        <v>5.5142404127334572</v>
      </c>
      <c r="KC6" s="75">
        <f>'Jadual6-2digit'!DF5/'Jadual6-2digit'!DE5*100-100</f>
        <v>-4.3440027595709125</v>
      </c>
      <c r="KD6" s="75">
        <f>'Jadual6-2digit'!DG5/'Jadual6-2digit'!DF5*100-100</f>
        <v>5.117988461488892</v>
      </c>
      <c r="KE6" s="75">
        <f>'Jadual6-2digit'!DH5/'Jadual6-2digit'!DG5*100-100</f>
        <v>2.1260763523269048</v>
      </c>
      <c r="KF6" s="75">
        <f>'Jadual6-2digit'!DI5/'Jadual6-2digit'!DH5*100-100</f>
        <v>-1.3080240805084742</v>
      </c>
      <c r="KG6" s="75">
        <f>'Jadual6-2digit'!DJ5/'Jadual6-2digit'!DI5*100-100</f>
        <v>-0.30477814150164306</v>
      </c>
      <c r="KH6" s="75">
        <f>'Jadual6-2digit'!DK5/'Jadual6-2digit'!DJ5*100-100</f>
        <v>-2.5688270453799333</v>
      </c>
      <c r="KI6" s="75">
        <f>'Jadual6-2digit'!DL5/'Jadual6-2digit'!DK5*100-100</f>
        <v>1.7546006594822501</v>
      </c>
      <c r="KJ6" s="75">
        <f>'Jadual6-2digit'!DM5/'Jadual6-2digit'!DL5*100-100</f>
        <v>-6.2773430398307113</v>
      </c>
      <c r="KK6" s="75">
        <f>'Jadual6-2digit'!DN5/'Jadual6-2digit'!DM5*100-100</f>
        <v>7.8668513426212598</v>
      </c>
      <c r="KL6" s="75">
        <f>'Jadual6-2digit'!DO5/'Jadual6-2digit'!DN5*100-100</f>
        <v>-8.2373340447854275</v>
      </c>
      <c r="KM6" s="75">
        <f>'Jadual6-2digit'!DP5/'Jadual6-2digit'!DO5*100-100</f>
        <v>6.6833112073331478</v>
      </c>
      <c r="KN6" s="75">
        <f>'Jadual6-2digit'!DQ5/'Jadual6-2digit'!DP5*100-100</f>
        <v>6.0873711386227853</v>
      </c>
      <c r="KO6" s="75">
        <f>'Jadual6-2digit'!DR5/'Jadual6-2digit'!DQ5*100-100</f>
        <v>-2.0078030436575176</v>
      </c>
      <c r="KP6" s="75">
        <f>'Jadual6-2digit'!DS5/'Jadual6-2digit'!DR5*100-100</f>
        <v>3.9507011454888072</v>
      </c>
      <c r="KQ6" s="75">
        <f>'Jadual6-2digit'!DT5/'Jadual6-2digit'!DS5*100-100</f>
        <v>-1.1133353433166775</v>
      </c>
      <c r="KR6" s="75">
        <f>'Jadual6-2digit'!DU5/'Jadual6-2digit'!DT5*100-100</f>
        <v>-1.2079949146699107</v>
      </c>
      <c r="KS6" s="75">
        <f>'Jadual6-2digit'!DV5/'Jadual6-2digit'!DU5*100-100</f>
        <v>1.0166283878038342</v>
      </c>
      <c r="KT6" s="75">
        <f>'Jadual6-2digit'!DW5/'Jadual6-2digit'!DV5*100-100</f>
        <v>-1.5194307995876386</v>
      </c>
      <c r="KU6" s="75">
        <f>'Jadual6-2digit'!DX5/'Jadual6-2digit'!DW5*100-100</f>
        <v>-0.1950942816887391</v>
      </c>
      <c r="KV6" s="75">
        <f>'Jadual6-2digit'!DY5/'Jadual6-2digit'!DX5*100-100</f>
        <v>-5.3609105598951032</v>
      </c>
      <c r="KW6" s="75">
        <f>'Jadual6-2digit'!DZ5/'Jadual6-2digit'!DY5*100-100</f>
        <v>7.1224870574203578</v>
      </c>
      <c r="KX6" s="75">
        <f>'Jadual6-2digit'!EA5/'Jadual6-2digit'!DZ5*100-100</f>
        <v>-6.8851417545128157</v>
      </c>
      <c r="KY6" s="75">
        <f>'Jadual6-2digit'!EB5/'Jadual6-2digit'!EA5*100-100</f>
        <v>3.8431410138632884</v>
      </c>
      <c r="KZ6" s="75">
        <f>'Jadual6-2digit'!EC5/'Jadual6-2digit'!EB5*100-100</f>
        <v>6.9287704925843627</v>
      </c>
      <c r="LA6" s="75">
        <f>'Jadual6-2digit'!ED5/'Jadual6-2digit'!EC5*100-100</f>
        <v>-1.2588179660741901</v>
      </c>
      <c r="LB6" s="75">
        <f>'Jadual6-2digit'!EE5/'Jadual6-2digit'!ED5*100-100</f>
        <v>2.359819313287943</v>
      </c>
      <c r="LC6" s="75">
        <f>'Jadual6-2digit'!EF5/'Jadual6-2digit'!EE5*100-100</f>
        <v>1.0151739144172751</v>
      </c>
      <c r="LD6" s="75" t="e">
        <f>'Jadual6-2digit'!EG5/'Jadual6-2digit'!EF5*100-100</f>
        <v>#DIV/0!</v>
      </c>
      <c r="LE6" s="75" t="e">
        <f>'Jadual6-2digit'!EH5/'Jadual6-2digit'!EG5*100-100</f>
        <v>#DIV/0!</v>
      </c>
      <c r="LF6" s="75" t="e">
        <f>'Jadual6-2digit'!EI5/'Jadual6-2digit'!EH5*100-100</f>
        <v>#DIV/0!</v>
      </c>
      <c r="LG6" s="75">
        <f>'Jadual6-2digit'!EK5/'Jadual6-2digit'!EJ5*100-100</f>
        <v>4.1084595038679055</v>
      </c>
      <c r="LH6" s="75">
        <f>'Jadual6-2digit'!EL5/'Jadual6-2digit'!EK5*100-100</f>
        <v>1.785311249938843</v>
      </c>
      <c r="LI6" s="75">
        <f>'Jadual6-2digit'!EM5/'Jadual6-2digit'!EL5*100-100</f>
        <v>1.6542406775697458</v>
      </c>
      <c r="LJ6" s="75">
        <f>'Jadual6-2digit'!EN5/'Jadual6-2digit'!EM5*100-100</f>
        <v>-3.1080134839843794</v>
      </c>
      <c r="LK6" s="75">
        <f>'Jadual6-2digit'!EO5/'Jadual6-2digit'!EN5*100-100</f>
        <v>3.3227365795520427</v>
      </c>
      <c r="LL6" s="75">
        <f>'Jadual6-2digit'!EP5/'Jadual6-2digit'!EO5*100-100</f>
        <v>2.2809567875888774</v>
      </c>
      <c r="LM6" s="75">
        <f>'Jadual6-2digit'!EQ5/'Jadual6-2digit'!EP5*100-100</f>
        <v>2.7991210101522341</v>
      </c>
      <c r="LN6" s="75">
        <f>'Jadual6-2digit'!ER5/'Jadual6-2digit'!EQ5*100-100</f>
        <v>-2.5114244467424385</v>
      </c>
      <c r="LO6" s="75">
        <f>'Jadual6-2digit'!ES5/'Jadual6-2digit'!ER5*100-100</f>
        <v>3.4010742932599953</v>
      </c>
      <c r="LP6" s="75">
        <f>'Jadual6-2digit'!ET5/'Jadual6-2digit'!ES5*100-100</f>
        <v>3.4836456149178048</v>
      </c>
      <c r="LQ6" s="75">
        <f>'Jadual6-2digit'!EU5/'Jadual6-2digit'!ET5*100-100</f>
        <v>0.98124745118563794</v>
      </c>
      <c r="LR6" s="75">
        <f>'Jadual6-2digit'!EV5/'Jadual6-2digit'!EU5*100-100</f>
        <v>-2.5956865904861814</v>
      </c>
      <c r="LS6" s="75">
        <f>'Jadual6-2digit'!EW5/'Jadual6-2digit'!EV5*100-100</f>
        <v>2.8188907513430479</v>
      </c>
      <c r="LT6" s="75">
        <f>'Jadual6-2digit'!EX5/'Jadual6-2digit'!EW5*100-100</f>
        <v>3.590028564281539</v>
      </c>
      <c r="LU6" s="75">
        <f>'Jadual6-2digit'!EY5/'Jadual6-2digit'!EX5*100-100</f>
        <v>0.70578657831362079</v>
      </c>
      <c r="LV6" s="75">
        <f>'Jadual6-2digit'!EZ5/'Jadual6-2digit'!EY5*100-100</f>
        <v>-3.0300414042322359</v>
      </c>
      <c r="LW6" s="75">
        <f>'Jadual6-2digit'!FA5/'Jadual6-2digit'!EZ5*100-100</f>
        <v>2.9026280428110312</v>
      </c>
      <c r="LX6" s="75">
        <f>'Jadual6-2digit'!FB5/'Jadual6-2digit'!FA5*100-100</f>
        <v>2.8489123155393941</v>
      </c>
      <c r="LY6" s="75">
        <f>'Jadual6-2digit'!FC5/'Jadual6-2digit'!FB5*100-100</f>
        <v>0.17529973028985069</v>
      </c>
      <c r="LZ6" s="75">
        <f>'Jadual6-2digit'!FD5/'Jadual6-2digit'!FC5*100-100</f>
        <v>-4.485927901049692</v>
      </c>
      <c r="MA6" s="75">
        <f>'Jadual6-2digit'!FE5/'Jadual6-2digit'!FD5*100-100</f>
        <v>-16.750316837704489</v>
      </c>
      <c r="MB6" s="75">
        <f>'Jadual6-2digit'!FF5/'Jadual6-2digit'!FE5*100-100</f>
        <v>29.479944954010023</v>
      </c>
      <c r="MC6" s="75">
        <f>'Jadual6-2digit'!FG5/'Jadual6-2digit'!FF5*100-100</f>
        <v>-0.11572190188108777</v>
      </c>
      <c r="MD6" s="75">
        <f>'Jadual6-2digit'!FH5/'Jadual6-2digit'!FG5*100-100</f>
        <v>-0.79630303288577409</v>
      </c>
      <c r="ME6" s="75">
        <f>'Jadual6-2digit'!FI5/'Jadual6-2digit'!FH5*100-100</f>
        <v>-1.5392623803764423</v>
      </c>
      <c r="MF6" s="75">
        <f>'Jadual6-2digit'!FJ5/'Jadual6-2digit'!FI5*100-100</f>
        <v>1.8167537159918652</v>
      </c>
      <c r="MG6" s="75">
        <f>'Jadual6-2digit'!FK5/'Jadual6-2digit'!FJ5*100-100</f>
        <v>9.801009243857294</v>
      </c>
      <c r="MH6" s="75">
        <f>'Jadual6-2digit'!FL5/'Jadual6-2digit'!FK5*100-100</f>
        <v>-3.4067176485634576</v>
      </c>
      <c r="MI6" s="75">
        <f>'Jadual6-2digit'!FM5/'Jadual6-2digit'!FL5*100-100</f>
        <v>1.1760749618080268</v>
      </c>
      <c r="MJ6" s="75">
        <f>'Jadual6-2digit'!FN5/'Jadual6-2digit'!FM5*100-100</f>
        <v>5.7081742257507813</v>
      </c>
      <c r="MK6" s="75">
        <f>'Jadual6-2digit'!FO5/'Jadual6-2digit'!FN5*100-100</f>
        <v>0.68950442630399777</v>
      </c>
      <c r="ML6" s="75">
        <f>'Jadual6-2digit'!FP5/'Jadual6-2digit'!FO5*100-100</f>
        <v>-4.0150327812714579</v>
      </c>
      <c r="MM6" s="75">
        <f>'Jadual6-2digit'!FQ5/'Jadual6-2digit'!FP5*100-100</f>
        <v>-2.053570298926374</v>
      </c>
      <c r="MN6" s="75">
        <f>'Jadual6-2digit'!FR5/'Jadual6-2digit'!FQ5*100-100</f>
        <v>5.4928512408492338</v>
      </c>
      <c r="MO6" s="75">
        <f>'Jadual6-2digit'!FS5/'Jadual6-2digit'!FR5*100-100</f>
        <v>0.64518057010319296</v>
      </c>
      <c r="MP6" s="75">
        <f>'Jadual6-2digit'!FT5/'Jadual6-2digit'!FS5*100-100</f>
        <v>-1.8311194437666103</v>
      </c>
      <c r="MQ6" s="75">
        <f>'Jadual6-2digit'!FU5/'Jadual6-2digit'!FT5*100-100</f>
        <v>0.64800884451037177</v>
      </c>
      <c r="MR6" s="75">
        <f>'Jadual6-2digit'!FV5/'Jadual6-2digit'!FU5*100-100</f>
        <v>6.3571766945897252</v>
      </c>
      <c r="MS6" s="75">
        <f>+'Jadual6-2digit'!FW5/'Jadual6-2digit'!FV5*100-100</f>
        <v>-0.51607940276129227</v>
      </c>
      <c r="MT6" s="79">
        <f>+'Jadual6-2digit'!FX5/'Jadual6-2digit'!FW5*100-100</f>
        <v>-2.1924184337703991</v>
      </c>
      <c r="MU6" s="79">
        <f>+'Jadual6-2digit'!FY5/'Jadual6-2digit'!FX5*100-100</f>
        <v>0.41480712106876183</v>
      </c>
      <c r="MV6" s="79">
        <f>+'Jadual6-2digit'!FZ5/'Jadual6-2digit'!FY5*100-100</f>
        <v>6.463984043778126</v>
      </c>
      <c r="MW6" s="79" t="e">
        <f>+'Jadual6-2digit'!GA5/'Jadual6-2digit'!FZ5*100-100</f>
        <v>#VALUE!</v>
      </c>
      <c r="MX6" s="699" t="s">
        <v>674</v>
      </c>
      <c r="MY6" s="699"/>
      <c r="MZ6" s="118"/>
      <c r="NA6" s="116"/>
      <c r="NB6" s="119"/>
      <c r="NC6" s="116"/>
      <c r="ND6" s="117"/>
      <c r="NE6" s="117"/>
      <c r="NF6" s="130">
        <f>NF7+NF20</f>
        <v>314.20672540890507</v>
      </c>
      <c r="NG6" s="116"/>
      <c r="NH6" s="131"/>
      <c r="NI6" s="131"/>
      <c r="NJ6" s="131"/>
      <c r="NK6" s="132"/>
      <c r="NL6" s="133"/>
    </row>
    <row r="7" spans="1:377" s="56" customFormat="1" ht="20.100000000000001" customHeight="1">
      <c r="A7" s="660"/>
      <c r="B7" s="597" t="s">
        <v>677</v>
      </c>
      <c r="C7" s="76">
        <f>D7/D6</f>
        <v>0.67127975310085797</v>
      </c>
      <c r="D7" s="77">
        <f>SUM(D8:D19)</f>
        <v>45.815585095589903</v>
      </c>
      <c r="E7" s="78"/>
      <c r="F7" s="686" t="s">
        <v>895</v>
      </c>
      <c r="G7" s="686"/>
      <c r="H7" s="79">
        <f>'Jadual6-2digit'!T6/'Jadual6-2digit'!H6*100-100</f>
        <v>3.9895301495695605</v>
      </c>
      <c r="I7" s="79">
        <f>'Jadual6-2digit'!U6/'Jadual6-2digit'!I6*100-100</f>
        <v>4.8737280723540835</v>
      </c>
      <c r="J7" s="79">
        <f>'Jadual6-2digit'!V6/'Jadual6-2digit'!J6*100-100</f>
        <v>5.4644105189181289</v>
      </c>
      <c r="K7" s="79">
        <f>'Jadual6-2digit'!W6/'Jadual6-2digit'!K6*100-100</f>
        <v>3.5904847664683075</v>
      </c>
      <c r="L7" s="79">
        <f>'Jadual6-2digit'!X6/'Jadual6-2digit'!L6*100-100</f>
        <v>4.5827434604733384</v>
      </c>
      <c r="M7" s="79">
        <f>'Jadual6-2digit'!Y6/'Jadual6-2digit'!M6*100-100</f>
        <v>4.7987507512721379</v>
      </c>
      <c r="N7" s="79">
        <f>'Jadual6-2digit'!Z6/'Jadual6-2digit'!N6*100-100</f>
        <v>4.0523079349976854</v>
      </c>
      <c r="O7" s="79">
        <f>'Jadual6-2digit'!AA6/'Jadual6-2digit'!O6*100-100</f>
        <v>5.0201621795463751</v>
      </c>
      <c r="P7" s="79">
        <f>'Jadual6-2digit'!AB6/'Jadual6-2digit'!P6*100-100</f>
        <v>4.4997693006578459</v>
      </c>
      <c r="Q7" s="79">
        <f>'Jadual6-2digit'!AC6/'Jadual6-2digit'!Q6*100-100</f>
        <v>5.3431774376430781</v>
      </c>
      <c r="R7" s="79">
        <f>'Jadual6-2digit'!AD6/'Jadual6-2digit'!R6*100-100</f>
        <v>8.4398513757238476</v>
      </c>
      <c r="S7" s="79">
        <f>'Jadual6-2digit'!AE6/'Jadual6-2digit'!S6*100-100</f>
        <v>6.0898555627179292</v>
      </c>
      <c r="T7" s="79">
        <f>'Jadual6-2digit'!AF6/'Jadual6-2digit'!T6*100-100</f>
        <v>5.1756002489567123</v>
      </c>
      <c r="U7" s="79">
        <f>'Jadual6-2digit'!AG6/'Jadual6-2digit'!U6*100-100</f>
        <v>7.5975500514472287</v>
      </c>
      <c r="V7" s="79">
        <f>'Jadual6-2digit'!AH6/'Jadual6-2digit'!V6*100-100</f>
        <v>5.2749483514601678</v>
      </c>
      <c r="W7" s="79">
        <f>'Jadual6-2digit'!AI6/'Jadual6-2digit'!W6*100-100</f>
        <v>7.1864345543546335</v>
      </c>
      <c r="X7" s="79">
        <f>'Jadual6-2digit'!AJ6/'Jadual6-2digit'!X6*100-100</f>
        <v>7.3583803790876203</v>
      </c>
      <c r="Y7" s="79">
        <f>'Jadual6-2digit'!AK6/'Jadual6-2digit'!Y6*100-100</f>
        <v>5.2678533470280655</v>
      </c>
      <c r="Z7" s="79">
        <f>'Jadual6-2digit'!AL6/'Jadual6-2digit'!Z6*100-100</f>
        <v>8.8481064558702656</v>
      </c>
      <c r="AA7" s="79">
        <f>'Jadual6-2digit'!AM6/'Jadual6-2digit'!AA6*100-100</f>
        <v>7.4829662150500269</v>
      </c>
      <c r="AB7" s="79">
        <f>'Jadual6-2digit'!AN6/'Jadual6-2digit'!AB6*100-100</f>
        <v>6.3342841647821047</v>
      </c>
      <c r="AC7" s="79">
        <f>'Jadual6-2digit'!AO6/'Jadual6-2digit'!AC6*100-100</f>
        <v>4.4390869531708574</v>
      </c>
      <c r="AD7" s="79">
        <f>'Jadual6-2digit'!AP6/'Jadual6-2digit'!AD6*100-100</f>
        <v>7.1871034827408522</v>
      </c>
      <c r="AE7" s="79">
        <f>'Jadual6-2digit'!AQ6/'Jadual6-2digit'!AE6*100-100</f>
        <v>6.2169979848920605</v>
      </c>
      <c r="AF7" s="79">
        <f>'Jadual6-2digit'!AR6/'Jadual6-2digit'!AF6*100-100</f>
        <v>7.8428946591307351</v>
      </c>
      <c r="AG7" s="79">
        <f>'Jadual6-2digit'!AS6/'Jadual6-2digit'!AG6*100-100</f>
        <v>5.8256041678681214</v>
      </c>
      <c r="AH7" s="79">
        <f>'Jadual6-2digit'!AT6/'Jadual6-2digit'!AH6*100-100</f>
        <v>4.0137670298079797</v>
      </c>
      <c r="AI7" s="79">
        <f>'Jadual6-2digit'!AU6/'Jadual6-2digit'!AI6*100-100</f>
        <v>5.1329609085063623</v>
      </c>
      <c r="AJ7" s="79">
        <f>'Jadual6-2digit'!AV6/'Jadual6-2digit'!AJ6*100-100</f>
        <v>3.7453204207720461</v>
      </c>
      <c r="AK7" s="79">
        <f>'Jadual6-2digit'!AW6/'Jadual6-2digit'!AK6*100-100</f>
        <v>4.1111873191442641</v>
      </c>
      <c r="AL7" s="79">
        <f>'Jadual6-2digit'!AX6/'Jadual6-2digit'!AL6*100-100</f>
        <v>3.3541168945550197</v>
      </c>
      <c r="AM7" s="79">
        <f>'Jadual6-2digit'!AY6/'Jadual6-2digit'!AM6*100-100</f>
        <v>3.4236958753599538</v>
      </c>
      <c r="AN7" s="79">
        <f>'Jadual6-2digit'!AZ6/'Jadual6-2digit'!AN6*100-100</f>
        <v>5.0483725817087759</v>
      </c>
      <c r="AO7" s="79">
        <f>'Jadual6-2digit'!BA6/'Jadual6-2digit'!AO6*100-100</f>
        <v>5.0527208629152796</v>
      </c>
      <c r="AP7" s="79">
        <f>'Jadual6-2digit'!BB6/'Jadual6-2digit'!AP6*100-100</f>
        <v>3.2616436560635407</v>
      </c>
      <c r="AQ7" s="79">
        <f>'Jadual6-2digit'!BC6/'Jadual6-2digit'!AQ6*100-100</f>
        <v>3.8779982429175419</v>
      </c>
      <c r="AR7" s="79">
        <f>'Jadual6-2digit'!BD6/'Jadual6-2digit'!AR6*100-100</f>
        <v>4.6677405860350518</v>
      </c>
      <c r="AS7" s="79">
        <f>'Jadual6-2digit'!BE6/'Jadual6-2digit'!AS6*100-100</f>
        <v>3.5287942254371529</v>
      </c>
      <c r="AT7" s="79">
        <f>'Jadual6-2digit'!BF6/'Jadual6-2digit'!AT6*100-100</f>
        <v>3.6049508207882184</v>
      </c>
      <c r="AU7" s="79">
        <f>'Jadual6-2digit'!BG6/'Jadual6-2digit'!AU6*100-100</f>
        <v>3.7179754723974696</v>
      </c>
      <c r="AV7" s="79">
        <f>'Jadual6-2digit'!BH6/'Jadual6-2digit'!AV6*100-100</f>
        <v>3.5810660714157052</v>
      </c>
      <c r="AW7" s="79">
        <f>'Jadual6-2digit'!BI6/'Jadual6-2digit'!AW6*100-100</f>
        <v>3.2180383231408882</v>
      </c>
      <c r="AX7" s="79">
        <f>'Jadual6-2digit'!BJ6/'Jadual6-2digit'!AX6*100-100</f>
        <v>3.8108024162419412</v>
      </c>
      <c r="AY7" s="79">
        <f>'Jadual6-2digit'!BK6/'Jadual6-2digit'!AY6*100-100</f>
        <v>2.0969426001178135</v>
      </c>
      <c r="AZ7" s="79">
        <f>'Jadual6-2digit'!BL6/'Jadual6-2digit'!AZ6*100-100</f>
        <v>0.65090382319907292</v>
      </c>
      <c r="BA7" s="79">
        <f>'Jadual6-2digit'!BM6/'Jadual6-2digit'!BA6*100-100</f>
        <v>1.7936802127063203</v>
      </c>
      <c r="BB7" s="79">
        <f>'Jadual6-2digit'!BN6/'Jadual6-2digit'!BB6*100-100</f>
        <v>1.636298008133565</v>
      </c>
      <c r="BC7" s="79">
        <f>'Jadual6-2digit'!BO6/'Jadual6-2digit'!BC6*100-100</f>
        <v>2.3609473524423947</v>
      </c>
      <c r="BD7" s="79">
        <f>'Jadual6-2digit'!BP6/'Jadual6-2digit'!BD6*100-100</f>
        <v>0.92917048847283468</v>
      </c>
      <c r="BE7" s="79">
        <f>'Jadual6-2digit'!BQ6/'Jadual6-2digit'!BE6*100-100</f>
        <v>5.9587872971332558</v>
      </c>
      <c r="BF7" s="79">
        <f>'Jadual6-2digit'!BR6/'Jadual6-2digit'!BF6*100-100</f>
        <v>-2.2362468627050731</v>
      </c>
      <c r="BG7" s="79">
        <f>'Jadual6-2digit'!BS6/'Jadual6-2digit'!BG6*100-100</f>
        <v>-30.17832585459513</v>
      </c>
      <c r="BH7" s="79">
        <f>'Jadual6-2digit'!BT6/'Jadual6-2digit'!BH6*100-100</f>
        <v>-17.644154519446602</v>
      </c>
      <c r="BI7" s="79">
        <f>'Jadual6-2digit'!BU6/'Jadual6-2digit'!BI6*100-100</f>
        <v>8.3420372942687209</v>
      </c>
      <c r="BJ7" s="79">
        <f>'Jadual6-2digit'!BV6/'Jadual6-2digit'!BJ6*100-100</f>
        <v>5.1871118121838293</v>
      </c>
      <c r="BK7" s="79">
        <f>'Jadual6-2digit'!BW6/'Jadual6-2digit'!BK6*100-100</f>
        <v>3.7605040522548165</v>
      </c>
      <c r="BL7" s="79">
        <f>'Jadual6-2digit'!BX6/'Jadual6-2digit'!BL6*100-100</f>
        <v>5.6481492991971436</v>
      </c>
      <c r="BM7" s="79">
        <f>'Jadual6-2digit'!BY6/'Jadual6-2digit'!BM6*100-100</f>
        <v>2.8390753960695321</v>
      </c>
      <c r="BN7" s="79">
        <f>'Jadual6-2digit'!BZ6/'Jadual6-2digit'!BN6*100-100</f>
        <v>2.5774073561253203</v>
      </c>
      <c r="BO7" s="79">
        <f>'Jadual6-2digit'!CA6/'Jadual6-2digit'!BO6*100-100</f>
        <v>4.672771557692883</v>
      </c>
      <c r="BP7" s="79">
        <f>'Jadual6-2digit'!CB6/'Jadual6-2digit'!BP6*100-100</f>
        <v>4.5836673460459565</v>
      </c>
      <c r="BQ7" s="79">
        <f>'Jadual6-2digit'!CC6/'Jadual6-2digit'!BQ6*100-100</f>
        <v>5.7886048239191012</v>
      </c>
      <c r="BR7" s="79">
        <f>'Jadual6-2digit'!CD6/'Jadual6-2digit'!BR6*100-100</f>
        <v>12.413102179961882</v>
      </c>
      <c r="BS7" s="79">
        <f>'Jadual6-2digit'!CE6/'Jadual6-2digit'!BS6*100-100</f>
        <v>52.831176541927931</v>
      </c>
      <c r="BT7" s="79">
        <f>'Jadual6-2digit'!CF6/'Jadual6-2digit'!BT6*100-100</f>
        <v>25.313279945758651</v>
      </c>
      <c r="BU7" s="79">
        <f>'Jadual6-2digit'!CG6/'Jadual6-2digit'!BU6*100-100</f>
        <v>8.743309972080084</v>
      </c>
      <c r="BV7" s="79">
        <f>'Jadual6-2digit'!CH6/'Jadual6-2digit'!BV6*100-100</f>
        <v>1.9150254919140934</v>
      </c>
      <c r="BW7" s="79">
        <f>'Jadual6-2digit'!CI6/'Jadual6-2digit'!BW6*100-100</f>
        <v>7.5742888249580318</v>
      </c>
      <c r="BX7" s="79">
        <f>'Jadual6-2digit'!CJ6/'Jadual6-2digit'!BX6*100-100</f>
        <v>6.6788185823849773</v>
      </c>
      <c r="BY7" s="79">
        <f>'Jadual6-2digit'!CK6/'Jadual6-2digit'!BY6*100-100</f>
        <v>8.6184214936111232</v>
      </c>
      <c r="BZ7" s="79">
        <f>'Jadual6-2digit'!CL6/'Jadual6-2digit'!BZ6*100-100</f>
        <v>12.478417690806637</v>
      </c>
      <c r="CA7" s="79">
        <f>'Jadual6-2digit'!CM6/'Jadual6-2digit'!CA6*100-100</f>
        <v>9.6109852292756841</v>
      </c>
      <c r="CB7" s="79">
        <f>'Jadual6-2digit'!CN6/'Jadual6-2digit'!CB6*100-100</f>
        <v>6.676203723274881</v>
      </c>
      <c r="CC7" s="79">
        <f>'Jadual6-2digit'!CO6/'Jadual6-2digit'!CC6*100-100</f>
        <v>4.7937850420181292</v>
      </c>
      <c r="CD7" s="79">
        <f>'Jadual6-2digit'!CP6/'Jadual6-2digit'!CD6*100-100</f>
        <v>7.7809466537995178</v>
      </c>
      <c r="CE7" s="79">
        <f>'Jadual6-2digit'!CQ6/'Jadual6-2digit'!CE6*100-100</f>
        <v>5.8363845042996019</v>
      </c>
      <c r="CF7" s="79">
        <f>'Jadual6-2digit'!CR6/'Jadual6-2digit'!CF6*100-100</f>
        <v>6.1001590978124796</v>
      </c>
      <c r="CG7" s="79">
        <f>'Jadual6-2digit'!CS6/'Jadual6-2digit'!CG6*100-100</f>
        <v>7.8241254237634337</v>
      </c>
      <c r="CH7" s="79">
        <f>'Jadual6-2digit'!CT6/'Jadual6-2digit'!CH6*100-100</f>
        <v>9.4583753350064228</v>
      </c>
      <c r="CI7" s="79">
        <f>'Jadual6-2digit'!CU6/'Jadual6-2digit'!CI6*100-100</f>
        <v>12.393793060646189</v>
      </c>
      <c r="CJ7" s="79">
        <f>'Jadual6-2digit'!CV6/'Jadual6-2digit'!CJ6*100-100</f>
        <v>10.087915231342095</v>
      </c>
      <c r="CK7" s="79">
        <f>'Jadual6-2digit'!CW6/'Jadual6-2digit'!CK6*100-100</f>
        <v>4.9843240002536646</v>
      </c>
      <c r="CL7" s="79">
        <f>'Jadual6-2digit'!CX6/'Jadual6-2digit'!CL6*100-100</f>
        <v>5.0939653837370713</v>
      </c>
      <c r="CM7" s="79">
        <f>'Jadual6-2digit'!CY6/'Jadual6-2digit'!CM6*100-100</f>
        <v>2.6672208894921994</v>
      </c>
      <c r="CN7" s="79">
        <f>'Jadual6-2digit'!CZ6/'Jadual6-2digit'!CN6*100-100</f>
        <v>0.63143644835068358</v>
      </c>
      <c r="CO7" s="79">
        <f>'Jadual6-2digit'!DA6/'Jadual6-2digit'!CO6*100-100</f>
        <v>3.7024230199230743</v>
      </c>
      <c r="CP7" s="79">
        <f>'Jadual6-2digit'!DB6/'Jadual6-2digit'!CP6*100-100</f>
        <v>3.6413592620227178</v>
      </c>
      <c r="CQ7" s="79">
        <f>'Jadual6-2digit'!DC6/'Jadual6-2digit'!CQ6*100-100</f>
        <v>-3.4996160519427661</v>
      </c>
      <c r="CR7" s="79">
        <f>'Jadual6-2digit'!DD6/'Jadual6-2digit'!CR6*100-100</f>
        <v>2.8538348069874644</v>
      </c>
      <c r="CS7" s="79">
        <f>'Jadual6-2digit'!DE6/'Jadual6-2digit'!CS6*100-100</f>
        <v>-3.9133851546022527</v>
      </c>
      <c r="CT7" s="79">
        <f>'Jadual6-2digit'!DF6/'Jadual6-2digit'!CT6*100-100</f>
        <v>-2.6946209964491317</v>
      </c>
      <c r="CU7" s="79">
        <f>'Jadual6-2digit'!DG6/'Jadual6-2digit'!CU6*100-100</f>
        <v>-2.6473379588129831</v>
      </c>
      <c r="CV7" s="79">
        <f>'Jadual6-2digit'!DH6/'Jadual6-2digit'!CV6*100-100</f>
        <v>-1.9834104970024811</v>
      </c>
      <c r="CW7" s="79">
        <f>'Jadual6-2digit'!DI6/'Jadual6-2digit'!CW6*100-100</f>
        <v>-1.5519157445196896</v>
      </c>
      <c r="CX7" s="79">
        <f>'Jadual6-2digit'!DJ6/'Jadual6-2digit'!CX6*100-100</f>
        <v>-2.6965992290577674</v>
      </c>
      <c r="CY7" s="79">
        <f>'Jadual6-2digit'!DK6/'Jadual6-2digit'!CY6*100-100</f>
        <v>-4.0526609011629233</v>
      </c>
      <c r="CZ7" s="79">
        <f>'Jadual6-2digit'!DL6/'Jadual6-2digit'!CZ6*100-100</f>
        <v>1.5747193662055423</v>
      </c>
      <c r="DA7" s="79">
        <f>'Jadual6-2digit'!DM6/'Jadual6-2digit'!DA6*100-100</f>
        <v>-0.19076605419601833</v>
      </c>
      <c r="DB7" s="79">
        <f>'Jadual6-2digit'!DN6/'Jadual6-2digit'!DB6*100-100</f>
        <v>0.45117751908352943</v>
      </c>
      <c r="DC7" s="79">
        <f>'Jadual6-2digit'!DO6/'Jadual6-2digit'!DC6*100-100</f>
        <v>2.6247890521338348</v>
      </c>
      <c r="DD7" s="79">
        <f>'Jadual6-2digit'!DP6/'Jadual6-2digit'!DD6*100-100</f>
        <v>3.7096541870778452</v>
      </c>
      <c r="DE7" s="79">
        <f>'Jadual6-2digit'!DQ6/'Jadual6-2digit'!DE6*100-100</f>
        <v>5.4275409083054456</v>
      </c>
      <c r="DF7" s="79">
        <f>'Jadual6-2digit'!DR6/'Jadual6-2digit'!DF6*100-100</f>
        <v>7.833432770989603</v>
      </c>
      <c r="DG7" s="79">
        <f>'Jadual6-2digit'!DS6/'Jadual6-2digit'!DG6*100-100</f>
        <v>6.2774043712360452</v>
      </c>
      <c r="DH7" s="79">
        <f>'Jadual6-2digit'!DT6/'Jadual6-2digit'!DH6*100-100</f>
        <v>3.3606405094841278</v>
      </c>
      <c r="DI7" s="79">
        <f>'Jadual6-2digit'!DU6/'Jadual6-2digit'!DI6*100-100</f>
        <v>3.2532748225251709</v>
      </c>
      <c r="DJ7" s="79">
        <f>'Jadual6-2digit'!DV6/'Jadual6-2digit'!DJ6*100-100</f>
        <v>5.8326704049934222</v>
      </c>
      <c r="DK7" s="79">
        <f>'Jadual6-2digit'!DW6/'Jadual6-2digit'!DK6*100-100</f>
        <v>6.7890781742720776</v>
      </c>
      <c r="DL7" s="79">
        <f>'Jadual6-2digit'!DX6/'Jadual6-2digit'!DL6*100-100</f>
        <v>5.5871421146845677</v>
      </c>
      <c r="DM7" s="79">
        <f>'Jadual6-2digit'!DY6/'Jadual6-2digit'!DM6*100-100</f>
        <v>5.7302291193583699</v>
      </c>
      <c r="DN7" s="79">
        <f>'Jadual6-2digit'!DZ6/'Jadual6-2digit'!DN6*100-100</f>
        <v>4.8482497195840466</v>
      </c>
      <c r="DO7" s="79">
        <f>'Jadual6-2digit'!EA6/'Jadual6-2digit'!DO6*100-100</f>
        <v>6.4344491668911132</v>
      </c>
      <c r="DP7" s="79">
        <f>'Jadual6-2digit'!EB6/'Jadual6-2digit'!DP6*100-100</f>
        <v>2.8509410051332367</v>
      </c>
      <c r="DQ7" s="79">
        <f>'Jadual6-2digit'!EC6/'Jadual6-2digit'!DQ6*100-100</f>
        <v>2.9253501035812803</v>
      </c>
      <c r="DR7" s="79">
        <f>'Jadual6-2digit'!ED6/'Jadual6-2digit'!DR6*100-100</f>
        <v>4.0652792073670838</v>
      </c>
      <c r="DS7" s="79">
        <f>'Jadual6-2digit'!EE6/'Jadual6-2digit'!DS6*100-100</f>
        <v>2.3030570091002573</v>
      </c>
      <c r="DT7" s="79">
        <f>'Jadual6-2digit'!EF6/'Jadual6-2digit'!DT6*100-100</f>
        <v>4.8368652085319752</v>
      </c>
      <c r="DU7" s="79" t="e">
        <f>'Jadual6-2digit'!EG6/'Jadual6-2digit'!DU6*100-100</f>
        <v>#DIV/0!</v>
      </c>
      <c r="DV7" s="79" t="e">
        <f>'Jadual6-2digit'!EH6/'Jadual6-2digit'!DV6*100-100</f>
        <v>#DIV/0!</v>
      </c>
      <c r="DW7" s="79" t="e">
        <f>'Jadual6-2digit'!EI6/'Jadual6-2digit'!DW6*100-100</f>
        <v>#DIV/0!</v>
      </c>
      <c r="DX7" s="79">
        <f>'Jadual6-2digit'!EN6/'Jadual6-2digit'!EJ6*100-100</f>
        <v>4.7739345653309897</v>
      </c>
      <c r="DY7" s="79">
        <f>'Jadual6-2digit'!EO6/'Jadual6-2digit'!EK6*100-100</f>
        <v>4.3403559889591179</v>
      </c>
      <c r="DZ7" s="79">
        <f>'Jadual6-2digit'!EP6/'Jadual6-2digit'!EL6*100-100</f>
        <v>4.5231961719597962</v>
      </c>
      <c r="EA7" s="79">
        <f>'Jadual6-2digit'!EQ6/'Jadual6-2digit'!EM6*100-100</f>
        <v>6.5853638428216641</v>
      </c>
      <c r="EB7" s="79">
        <f>'Jadual6-2digit'!ER6/'Jadual6-2digit'!EN6*100-100</f>
        <v>5.9555331961147999</v>
      </c>
      <c r="EC7" s="79">
        <f>'Jadual6-2digit'!ES6/'Jadual6-2digit'!EO6*100-100</f>
        <v>6.5778135783408231</v>
      </c>
      <c r="ED7" s="79">
        <f>'Jadual6-2digit'!ET6/'Jadual6-2digit'!EP6*100-100</f>
        <v>7.5427347314797117</v>
      </c>
      <c r="EE7" s="79">
        <f>'Jadual6-2digit'!EU6/'Jadual6-2digit'!EQ6*100-100</f>
        <v>5.9225257820525741</v>
      </c>
      <c r="EF7" s="79">
        <f>'Jadual6-2digit'!EV6/'Jadual6-2digit'!ER6*100-100</f>
        <v>5.8815675831175582</v>
      </c>
      <c r="EG7" s="79">
        <f>'Jadual6-2digit'!EW6/'Jadual6-2digit'!ES6*100-100</f>
        <v>4.3135678267963442</v>
      </c>
      <c r="EH7" s="79">
        <f>'Jadual6-2digit'!EX6/'Jadual6-2digit'!ET6*100-100</f>
        <v>3.9458167138054279</v>
      </c>
      <c r="EI7" s="79">
        <f>'Jadual6-2digit'!EY6/'Jadual6-2digit'!EU6*100-100</f>
        <v>4.0725518400141993</v>
      </c>
      <c r="EJ7" s="79">
        <f>'Jadual6-2digit'!EZ6/'Jadual6-2digit'!EV6*100-100</f>
        <v>3.9491541299368578</v>
      </c>
      <c r="EK7" s="79">
        <f>'Jadual6-2digit'!FA6/'Jadual6-2digit'!EW6*100-100</f>
        <v>3.5008079925378297</v>
      </c>
      <c r="EL7" s="79">
        <f>'Jadual6-2digit'!FB6/'Jadual6-2digit'!EX6*100-100</f>
        <v>2.1746123284445815</v>
      </c>
      <c r="EM7" s="79">
        <f>'Jadual6-2digit'!FC6/'Jadual6-2digit'!EY6*100-100</f>
        <v>1.9287072507846261</v>
      </c>
      <c r="EN7" s="79">
        <f>'Jadual6-2digit'!FD6/'Jadual6-2digit'!EZ6*100-100</f>
        <v>1.4161256883536311</v>
      </c>
      <c r="EO7" s="79">
        <f>'Jadual6-2digit'!FE6/'Jadual6-2digit'!FA6*100-100</f>
        <v>-12.811055627811001</v>
      </c>
      <c r="EP7" s="79">
        <f>'Jadual6-2digit'!FF6/'Jadual6-2digit'!FB6*100-100</f>
        <v>4.8717824638785316</v>
      </c>
      <c r="EQ7" s="79">
        <f>'Jadual6-2digit'!FG6/'Jadual6-2digit'!FC6*100-100</f>
        <v>3.3594940005510665</v>
      </c>
      <c r="ER7" s="79">
        <f>'Jadual6-2digit'!FH6/'Jadual6-2digit'!FD6*100-100</f>
        <v>7.5439563450429006</v>
      </c>
      <c r="ES7" s="79">
        <f>'Jadual6-2digit'!FI6/'Jadual6-2digit'!FE6*100-100</f>
        <v>25.38464223029122</v>
      </c>
      <c r="ET7" s="79">
        <f>'Jadual6-2digit'!FJ6/'Jadual6-2digit'!FF6*100-100</f>
        <v>5.3609198895113792</v>
      </c>
      <c r="EU7" s="79">
        <f>'Jadual6-2digit'!FK6/'Jadual6-2digit'!FG6*100-100</f>
        <v>10.205064297105622</v>
      </c>
      <c r="EV7" s="79">
        <f>'Jadual6-2digit'!FL6/'Jadual6-2digit'!FH6*100-100</f>
        <v>6.4533651575671342</v>
      </c>
      <c r="EW7" s="79">
        <f>'Jadual6-2digit'!FM6/'Jadual6-2digit'!FI6*100-100</f>
        <v>6.6515130904390105</v>
      </c>
      <c r="EX7" s="79">
        <f>'Jadual6-2digit'!FN6/'Jadual6-2digit'!FJ6*100-100</f>
        <v>10.648600287799596</v>
      </c>
      <c r="EY7" s="79">
        <f>'Jadual6-2digit'!FO6/'Jadual6-2digit'!FK6*100-100</f>
        <v>4.2492539622027294</v>
      </c>
      <c r="EZ7" s="79">
        <f>'Jadual6-2digit'!FP6/'Jadual6-2digit'!FL6*100-100</f>
        <v>2.642858586115608</v>
      </c>
      <c r="FA7" s="79">
        <f>'Jadual6-2digit'!FQ6/'Jadual6-2digit'!FM6*100-100</f>
        <v>-1.6466790852844468</v>
      </c>
      <c r="FB7" s="79">
        <f>'Jadual6-2digit'!FR6/'Jadual6-2digit'!FN6*100-100</f>
        <v>-2.4374809737065561</v>
      </c>
      <c r="FC7" s="79">
        <f>'Jadual6-2digit'!FS6/'Jadual6-2digit'!FO6*100-100</f>
        <v>-2.7545984753384118</v>
      </c>
      <c r="FD7" s="79">
        <f>'Jadual6-2digit'!FT6/'Jadual6-2digit'!FP6*100-100</f>
        <v>0.61954577394287469</v>
      </c>
      <c r="FE7" s="79">
        <f>'Jadual6-2digit'!FU6/'Jadual6-2digit'!FQ6*100-100</f>
        <v>4.0017103087348005</v>
      </c>
      <c r="FF7" s="79">
        <f>'Jadual6-2digit'!FV6/'Jadual6-2digit'!FR6*100-100</f>
        <v>5.7854076871259679</v>
      </c>
      <c r="FG7" s="79">
        <f>'Jadual6-2digit'!FW6/'Jadual6-2digit'!FS6*100-100</f>
        <v>5.2600876225677382</v>
      </c>
      <c r="FH7" s="79">
        <f>+'Jadual6-2digit'!FX6/'Jadual6-2digit'!FT6*100-100</f>
        <v>5.3736438889833096</v>
      </c>
      <c r="FI7" s="79">
        <f>+'Jadual6-2digit'!FY6/'Jadual6-2digit'!FU6*100-100</f>
        <v>3.9613131015225633</v>
      </c>
      <c r="FJ7" s="79">
        <f>+'Jadual6-2digit'!FZ6/'Jadual6-2digit'!FV6*100-100</f>
        <v>3.7256856826187459</v>
      </c>
      <c r="FK7" s="79" t="e">
        <f>+'Jadual6-2digit'!GA6/'Jadual6-2digit'!FW6*100-100</f>
        <v>#VALUE!</v>
      </c>
      <c r="FL7" s="79">
        <f>'Jadual6-2digit'!GC6/'Jadual6-2digit'!GB6*100-100</f>
        <v>4.5420950258678374</v>
      </c>
      <c r="FM7" s="79">
        <f>'Jadual6-2digit'!GD6/'Jadual6-2digit'!GC6*100-100</f>
        <v>6.7114809694052155</v>
      </c>
      <c r="FN7" s="79">
        <f>'Jadual6-2digit'!GE6/'Jadual6-2digit'!GD6*100-100</f>
        <v>4.6844969703826393</v>
      </c>
      <c r="FO7" s="79">
        <f>'Jadual6-2digit'!GF6/'Jadual6-2digit'!GE6*100-100</f>
        <v>3.1870134101131384</v>
      </c>
      <c r="FP7" s="79">
        <f>'Jadual6-2digit'!GG6/'Jadual6-2digit'!GF6*100-100</f>
        <v>-2.1514793466723034</v>
      </c>
      <c r="FQ7" s="79">
        <f>'Jadual6-2digit'!GH6/'Jadual6-2digit'!GG6*100-100</f>
        <v>12.050698944663196</v>
      </c>
      <c r="FR7" s="79">
        <f>'Jadual6-2digit'!GI6/'Jadual6-2digit'!GH6*100-100</f>
        <v>7.9653038160127494</v>
      </c>
      <c r="FS7" s="79">
        <f>'Jadual6-2digit'!GJ6/'Jadual6-2digit'!GI6*100-100</f>
        <v>-0.56216144436803006</v>
      </c>
      <c r="FT7" s="79">
        <f>'Jadual6-2digit'!GK6/'Jadual6-2digit'!GJ6*100-100</f>
        <v>3.5098785341510848</v>
      </c>
      <c r="FU7" s="79">
        <f>+'Jadual6-2digit'!GL6/'Jadual6-2digit'!GK6*100-100</f>
        <v>4.3284361511140048</v>
      </c>
      <c r="FV7" s="79">
        <f>'Jadual6-2digit'!GN6/'Jadual6-2digit'!GM6*100-100</f>
        <v>5.0715193673584764</v>
      </c>
      <c r="FW7" s="79">
        <f>'Jadual6-2digit'!GO6/'Jadual6-2digit'!GN6*100-100</f>
        <v>6.5041122270991281</v>
      </c>
      <c r="FX7" s="79">
        <f>'Jadual6-2digit'!GP6/'Jadual6-2digit'!GO6*100-100</f>
        <v>4.5245318149054157</v>
      </c>
      <c r="FY7" s="79">
        <f>'Jadual6-2digit'!GQ6/'Jadual6-2digit'!GP6*100-100</f>
        <v>2.8595089609324731</v>
      </c>
      <c r="FZ7" s="79">
        <f>'Jadual6-2digit'!GR6/'Jadual6-2digit'!GQ6*100-100</f>
        <v>-0.73009587202798798</v>
      </c>
      <c r="GA7" s="79">
        <f>'Jadual6-2digit'!GS6/'Jadual6-2digit'!GR6*100-100</f>
        <v>11.555064525880937</v>
      </c>
      <c r="GB7" s="79">
        <f>'Jadual6-2digit'!GT6/'Jadual6-2digit'!GS6*100-100</f>
        <v>6.9794568239743171</v>
      </c>
      <c r="GC7" s="79">
        <f>'Jadual6-2digit'!GU6/'Jadual6-2digit'!GT6*100-100</f>
        <v>-1.1289586232688009</v>
      </c>
      <c r="GD7" s="79">
        <f>'Jadual6-2digit'!GV6/'Jadual6-2digit'!GU6*100-100</f>
        <v>3.9549097258647379</v>
      </c>
      <c r="GE7" s="79" t="e">
        <f>+'Jadual6-2digit'!GW6/'Jadual6-2digit'!GV6*100-100</f>
        <v>#VALUE!</v>
      </c>
      <c r="GF7" s="79">
        <f>'Jadual6-2digit'!I6/'Jadual6-2digit'!H6*100-100</f>
        <v>-10.916838875107999</v>
      </c>
      <c r="GG7" s="79">
        <f>'Jadual6-2digit'!J6/'Jadual6-2digit'!I6*100-100</f>
        <v>13.072294849137947</v>
      </c>
      <c r="GH7" s="79">
        <f>'Jadual6-2digit'!K6/'Jadual6-2digit'!J6*100-100</f>
        <v>-3.642906474685617</v>
      </c>
      <c r="GI7" s="79">
        <f>'Jadual6-2digit'!L6/'Jadual6-2digit'!K6*100-100</f>
        <v>4.73491857149466</v>
      </c>
      <c r="GJ7" s="79">
        <f>'Jadual6-2digit'!M6/'Jadual6-2digit'!L6*100-100</f>
        <v>3.3133807616515583</v>
      </c>
      <c r="GK7" s="79">
        <f>'Jadual6-2digit'!N6/'Jadual6-2digit'!M6*100-100</f>
        <v>-1.3961626339976618</v>
      </c>
      <c r="GL7" s="79">
        <f>'Jadual6-2digit'!O6/'Jadual6-2digit'!N6*100-100</f>
        <v>-0.41049299184611243</v>
      </c>
      <c r="GM7" s="79">
        <f>'Jadual6-2digit'!P6/'Jadual6-2digit'!O6*100-100</f>
        <v>3.0305742371391915</v>
      </c>
      <c r="GN7" s="79">
        <f>'Jadual6-2digit'!Q6/'Jadual6-2digit'!P6*100-100</f>
        <v>3.8708116159594397</v>
      </c>
      <c r="GO7" s="79">
        <f>'Jadual6-2digit'!R6/'Jadual6-2digit'!Q6*100-100</f>
        <v>-7.6616264975002082</v>
      </c>
      <c r="GP7" s="79">
        <f>'Jadual6-2digit'!S6/'Jadual6-2digit'!R6*100-100</f>
        <v>2.7697719036461592</v>
      </c>
      <c r="GQ7" s="79">
        <f>'Jadual6-2digit'!T6/'Jadual6-2digit'!S6*100-100</f>
        <v>-0.71323334117728621</v>
      </c>
      <c r="GR7" s="79">
        <f>'Jadual6-2digit'!U6/'Jadual6-2digit'!T6*100-100</f>
        <v>-10.159386217052742</v>
      </c>
      <c r="GS7" s="79">
        <f>'Jadual6-2digit'!V6/'Jadual6-2digit'!U6*100-100</f>
        <v>13.709154251275521</v>
      </c>
      <c r="GT7" s="79">
        <f>'Jadual6-2digit'!W6/'Jadual6-2digit'!V6*100-100</f>
        <v>-5.3550104735593607</v>
      </c>
      <c r="GU7" s="79">
        <f>'Jadual6-2digit'!X6/'Jadual6-2digit'!W6*100-100</f>
        <v>5.7381394151151852</v>
      </c>
      <c r="GV7" s="79">
        <f>'Jadual6-2digit'!Y6/'Jadual6-2digit'!X6*100-100</f>
        <v>3.5267662853352135</v>
      </c>
      <c r="GW7" s="79">
        <f>'Jadual6-2digit'!Z6/'Jadual6-2digit'!Y6*100-100</f>
        <v>-2.098481369014209</v>
      </c>
      <c r="GX7" s="79">
        <f>'Jadual6-2digit'!AA6/'Jadual6-2digit'!Z6*100-100</f>
        <v>0.51585000797054192</v>
      </c>
      <c r="GY7" s="79">
        <f>'Jadual6-2digit'!AB6/'Jadual6-2digit'!AA6*100-100</f>
        <v>2.5200401070438971</v>
      </c>
      <c r="GZ7" s="79">
        <f>'Jadual6-2digit'!AC6/'Jadual6-2digit'!AB6*100-100</f>
        <v>4.7091434926558264</v>
      </c>
      <c r="HA7" s="79">
        <f>'Jadual6-2digit'!AD6/'Jadual6-2digit'!AC6*100-100</f>
        <v>-4.9472425035370549</v>
      </c>
      <c r="HB7" s="79">
        <f>'Jadual6-2digit'!AE6/'Jadual6-2digit'!AD6*100-100</f>
        <v>0.54265216294896845</v>
      </c>
      <c r="HC7" s="79">
        <f>'Jadual6-2digit'!AF6/'Jadual6-2digit'!AE6*100-100</f>
        <v>-1.5688613701016436</v>
      </c>
      <c r="HD7" s="79">
        <f>'Jadual6-2digit'!AG6/'Jadual6-2digit'!AF6*100-100</f>
        <v>-8.0905655372354772</v>
      </c>
      <c r="HE7" s="79">
        <f>'Jadual6-2digit'!AH6/'Jadual6-2digit'!AG6*100-100</f>
        <v>11.254627407106426</v>
      </c>
      <c r="HF7" s="79">
        <f>'Jadual6-2digit'!AI6/'Jadual6-2digit'!AH6*100-100</f>
        <v>-3.6365333383447478</v>
      </c>
      <c r="HG7" s="79">
        <f>'Jadual6-2digit'!AJ6/'Jadual6-2digit'!AI6*100-100</f>
        <v>5.9077619206407803</v>
      </c>
      <c r="HH7" s="79">
        <f>'Jadual6-2digit'!AK6/'Jadual6-2digit'!AJ6*100-100</f>
        <v>1.5108500364406439</v>
      </c>
      <c r="HI7" s="79">
        <f>'Jadual6-2digit'!AL6/'Jadual6-2digit'!AK6*100-100</f>
        <v>1.2312361591228438</v>
      </c>
      <c r="HJ7" s="79">
        <f>'Jadual6-2digit'!AM6/'Jadual6-2digit'!AL6*100-100</f>
        <v>-0.74478957643751187</v>
      </c>
      <c r="HK7" s="79">
        <f>'Jadual6-2digit'!AN6/'Jadual6-2digit'!AM6*100-100</f>
        <v>1.4243973832648322</v>
      </c>
      <c r="HL7" s="79">
        <f>'Jadual6-2digit'!AO6/'Jadual6-2digit'!AN6*100-100</f>
        <v>2.8429111825764295</v>
      </c>
      <c r="HM7" s="79">
        <f>'Jadual6-2digit'!AP6/'Jadual6-2digit'!AO6*100-100</f>
        <v>-2.4462004473324583</v>
      </c>
      <c r="HN7" s="79">
        <f>'Jadual6-2digit'!AQ6/'Jadual6-2digit'!AP6*100-100</f>
        <v>-0.36731719402015983</v>
      </c>
      <c r="HO7" s="79">
        <f>'Jadual6-2digit'!AR6/'Jadual6-2digit'!AQ6*100-100</f>
        <v>-6.2145270267620845E-2</v>
      </c>
      <c r="HP7" s="79">
        <f>'Jadual6-2digit'!AS6/'Jadual6-2digit'!AR6*100-100</f>
        <v>-9.8098074843762078</v>
      </c>
      <c r="HQ7" s="79">
        <f>'Jadual6-2digit'!AT6/'Jadual6-2digit'!AS6*100-100</f>
        <v>9.3498401176572088</v>
      </c>
      <c r="HR7" s="79">
        <f>'Jadual6-2digit'!AU6/'Jadual6-2digit'!AT6*100-100</f>
        <v>-2.599657114190947</v>
      </c>
      <c r="HS7" s="79">
        <f>'Jadual6-2digit'!AV6/'Jadual6-2digit'!AU6*100-100</f>
        <v>4.5098949040891938</v>
      </c>
      <c r="HT7" s="79">
        <f>'Jadual6-2digit'!AW6/'Jadual6-2digit'!AV6*100-100</f>
        <v>1.8688368806021742</v>
      </c>
      <c r="HU7" s="79">
        <f>'Jadual6-2digit'!AX6/'Jadual6-2digit'!AW6*100-100</f>
        <v>0.49510801656550996</v>
      </c>
      <c r="HV7" s="79">
        <f>'Jadual6-2digit'!AY6/'Jadual6-2digit'!AX6*100-100</f>
        <v>-0.67797001870381735</v>
      </c>
      <c r="HW7" s="79">
        <f>'Jadual6-2digit'!AZ6/'Jadual6-2digit'!AY6*100-100</f>
        <v>3.0176672281429404</v>
      </c>
      <c r="HX7" s="79">
        <f>'Jadual6-2digit'!BA6/'Jadual6-2digit'!AZ6*100-100</f>
        <v>2.8471681728269687</v>
      </c>
      <c r="HY7" s="79">
        <f>'Jadual6-2digit'!BB6/'Jadual6-2digit'!BA6*100-100</f>
        <v>-4.1094261628145716</v>
      </c>
      <c r="HZ7" s="79">
        <f>'Jadual6-2digit'!BC6/'Jadual6-2digit'!BB6*100-100</f>
        <v>0.22737662329474517</v>
      </c>
      <c r="IA7" s="79">
        <f>'Jadual6-2digit'!BD6/'Jadual6-2digit'!BC6*100-100</f>
        <v>0.69764175774027137</v>
      </c>
      <c r="IB7" s="79">
        <f>'Jadual6-2digit'!BE6/'Jadual6-2digit'!BD6*100-100</f>
        <v>-10.791215805145853</v>
      </c>
      <c r="IC7" s="79">
        <f>'Jadual6-2digit'!BF6/'Jadual6-2digit'!BE6*100-100</f>
        <v>9.4302787201527423</v>
      </c>
      <c r="ID7" s="79">
        <f>'Jadual6-2digit'!BG6/'Jadual6-2digit'!BF6*100-100</f>
        <v>-2.4934011897966286</v>
      </c>
      <c r="IE7" s="79">
        <f>'Jadual6-2digit'!BH6/'Jadual6-2digit'!BG6*100-100</f>
        <v>4.3719401566809921</v>
      </c>
      <c r="IF7" s="79">
        <f>'Jadual6-2digit'!BI6/'Jadual6-2digit'!BH6*100-100</f>
        <v>1.5118101007596039</v>
      </c>
      <c r="IG7" s="79">
        <f>'Jadual6-2digit'!BJ6/'Jadual6-2digit'!BI6*100-100</f>
        <v>1.0722347720463716</v>
      </c>
      <c r="IH7" s="79">
        <f>'Jadual6-2digit'!BK6/'Jadual6-2digit'!BJ6*100-100</f>
        <v>-2.317722646356998</v>
      </c>
      <c r="II7" s="79">
        <f>'Jadual6-2digit'!BL6/'Jadual6-2digit'!BK6*100-100</f>
        <v>1.5585878695859776</v>
      </c>
      <c r="IJ7" s="79">
        <f>'Jadual6-2digit'!BM6/'Jadual6-2digit'!BL6*100-100</f>
        <v>4.0148806428713613</v>
      </c>
      <c r="IK7" s="79">
        <f>'Jadual6-2digit'!BN6/'Jadual6-2digit'!BM6*100-100</f>
        <v>-4.2576816328664222</v>
      </c>
      <c r="IL7" s="79">
        <f>'Jadual6-2digit'!BO6/'Jadual6-2digit'!BN6*100-100</f>
        <v>0.94198060017367879</v>
      </c>
      <c r="IM7" s="79">
        <f>'Jadual6-2digit'!BP6/'Jadual6-2digit'!BO6*100-100</f>
        <v>-0.71086956864094475</v>
      </c>
      <c r="IN7" s="79">
        <f>'Jadual6-2digit'!BQ6/'Jadual6-2digit'!BP6*100-100</f>
        <v>-6.3456625691976569</v>
      </c>
      <c r="IO7" s="79">
        <f>'Jadual6-2digit'!BR6/'Jadual6-2digit'!BQ6*100-100</f>
        <v>0.96675346558856745</v>
      </c>
      <c r="IP7" s="79">
        <f>'Jadual6-2digit'!BS6/'Jadual6-2digit'!BR6*100-100</f>
        <v>-30.361982322918863</v>
      </c>
      <c r="IQ7" s="79">
        <f>'Jadual6-2digit'!BT6/'Jadual6-2digit'!BS6*100-100</f>
        <v>23.10846855589017</v>
      </c>
      <c r="IR7" s="79">
        <f>'Jadual6-2digit'!BU6/'Jadual6-2digit'!BT6*100-100</f>
        <v>33.542388540497313</v>
      </c>
      <c r="IS7" s="79">
        <f>'Jadual6-2digit'!BV6/'Jadual6-2digit'!BU6*100-100</f>
        <v>-1.8709937011961699</v>
      </c>
      <c r="IT7" s="79">
        <f>'Jadual6-2digit'!BW6/'Jadual6-2digit'!BV6*100-100</f>
        <v>-3.6425455498422536</v>
      </c>
      <c r="IU7" s="79">
        <f>'Jadual6-2digit'!BX6/'Jadual6-2digit'!BW6*100-100</f>
        <v>3.4061751324779834</v>
      </c>
      <c r="IV7" s="79">
        <f>'Jadual6-2digit'!BY6/'Jadual6-2digit'!BX6*100-100</f>
        <v>1.2492336467905432</v>
      </c>
      <c r="IW7" s="79">
        <f>'Jadual6-2digit'!BZ6/'Jadual6-2digit'!BY6*100-100</f>
        <v>-4.5012923877312971</v>
      </c>
      <c r="IX7" s="79">
        <f>'Jadual6-2digit'!CA6/'Jadual6-2digit'!BZ6*100-100</f>
        <v>3.003937692251597</v>
      </c>
      <c r="IY7" s="79">
        <f>'Jadual6-2digit'!CB6/'Jadual6-2digit'!CA6*100-100</f>
        <v>-0.79539087786525897</v>
      </c>
      <c r="IZ7" s="79">
        <f>'Jadual6-2digit'!CC6/'Jadual6-2digit'!CB6*100-100</f>
        <v>-5.2666449367181656</v>
      </c>
      <c r="JA7" s="79">
        <f>'Jadual6-2digit'!CD6/'Jadual6-2digit'!CC6*100-100</f>
        <v>7.2893058094283703</v>
      </c>
      <c r="JB7" s="79">
        <f>'Jadual6-2digit'!CE6/'Jadual6-2digit'!CD6*100-100</f>
        <v>-5.3236680845462701</v>
      </c>
      <c r="JC7" s="79">
        <f>'Jadual6-2digit'!CF6/'Jadual6-2digit'!CE6*100-100</f>
        <v>0.94227063419609181</v>
      </c>
      <c r="JD7" s="79">
        <f>'Jadual6-2digit'!CG6/'Jadual6-2digit'!CF6*100-100</f>
        <v>15.884297001538684</v>
      </c>
      <c r="JE7" s="79">
        <f>'Jadual6-2digit'!CH6/'Jadual6-2digit'!CG6*100-100</f>
        <v>-8.0327775473589327</v>
      </c>
      <c r="JF7" s="79">
        <f>'Jadual6-2digit'!CI6/'Jadual6-2digit'!CH6*100-100</f>
        <v>1.7081101184771796</v>
      </c>
      <c r="JG7" s="79">
        <f>'Jadual6-2digit'!CJ6/'Jadual6-2digit'!CI6*100-100</f>
        <v>2.5454011153696285</v>
      </c>
      <c r="JH7" s="79">
        <f>'Jadual6-2digit'!CK6/'Jadual6-2digit'!CJ6*100-100</f>
        <v>3.090117441253156</v>
      </c>
      <c r="JI7" s="79">
        <f>'Jadual6-2digit'!CL6/'Jadual6-2digit'!CK6*100-100</f>
        <v>-1.1075342834291888</v>
      </c>
      <c r="JJ7" s="79">
        <f>'Jadual6-2digit'!CM6/'Jadual6-2digit'!CL6*100-100</f>
        <v>0.37803984742075158</v>
      </c>
      <c r="JK7" s="79">
        <f>'Jadual6-2digit'!CN6/'Jadual6-2digit'!CM6*100-100</f>
        <v>-3.4515466596300968</v>
      </c>
      <c r="JL7" s="79">
        <f>'Jadual6-2digit'!CO6/'Jadual6-2digit'!CN6*100-100</f>
        <v>-6.9383189472767555</v>
      </c>
      <c r="JM7" s="79">
        <f>'Jadual6-2digit'!CP6/'Jadual6-2digit'!CO6*100-100</f>
        <v>10.347602592392136</v>
      </c>
      <c r="JN7" s="79">
        <f>'Jadual6-2digit'!CQ6/'Jadual6-2digit'!CP6*100-100</f>
        <v>-7.0317994121327416</v>
      </c>
      <c r="JO7" s="79">
        <f>'Jadual6-2digit'!CR6/'Jadual6-2digit'!CQ6*100-100</f>
        <v>1.1938476937253739</v>
      </c>
      <c r="JP7" s="79">
        <f>'Jadual6-2digit'!CS6/'Jadual6-2digit'!CR6*100-100</f>
        <v>17.767240697720823</v>
      </c>
      <c r="JQ7" s="79">
        <f>'Jadual6-2digit'!CT6/'Jadual6-2digit'!CS6*100-100</f>
        <v>-6.6388647793229723</v>
      </c>
      <c r="JR7" s="79">
        <f>'Jadual6-2digit'!CU6/'Jadual6-2digit'!CT6*100-100</f>
        <v>4.435683850220812</v>
      </c>
      <c r="JS7" s="79">
        <f>'Jadual6-2digit'!CV6/'Jadual6-2digit'!CU6*100-100</f>
        <v>0.44157348850559686</v>
      </c>
      <c r="JT7" s="79">
        <f>'Jadual6-2digit'!CW6/'Jadual6-2digit'!CV6*100-100</f>
        <v>-1.6890612567849672</v>
      </c>
      <c r="JU7" s="79">
        <f>'Jadual6-2digit'!CX6/'Jadual6-2digit'!CW6*100-100</f>
        <v>-1.0042549904442097</v>
      </c>
      <c r="JV7" s="79">
        <f>'Jadual6-2digit'!CY6/'Jadual6-2digit'!CX6*100-100</f>
        <v>-1.9398083244830957</v>
      </c>
      <c r="JW7" s="79">
        <f>'Jadual6-2digit'!CZ6/'Jadual6-2digit'!CY6*100-100</f>
        <v>-5.3660022903923874</v>
      </c>
      <c r="JX7" s="79">
        <f>'Jadual6-2digit'!DA6/'Jadual6-2digit'!CZ6*100-100</f>
        <v>-4.0983398818129473</v>
      </c>
      <c r="JY7" s="79">
        <f>'Jadual6-2digit'!DB6/'Jadual6-2digit'!DA6*100-100</f>
        <v>10.282625911101917</v>
      </c>
      <c r="JZ7" s="79">
        <f>'Jadual6-2digit'!DC6/'Jadual6-2digit'!DB6*100-100</f>
        <v>-13.437385271956742</v>
      </c>
      <c r="KA7" s="79">
        <f>'Jadual6-2digit'!DD6/'Jadual6-2digit'!DC6*100-100</f>
        <v>7.8563096679100823</v>
      </c>
      <c r="KB7" s="79">
        <f>'Jadual6-2digit'!DE6/'Jadual6-2digit'!DD6*100-100</f>
        <v>10.018800169795881</v>
      </c>
      <c r="KC7" s="79">
        <f>'Jadual6-2digit'!DF6/'Jadual6-2digit'!DE6*100-100</f>
        <v>-5.4546706482826863</v>
      </c>
      <c r="KD7" s="79">
        <f>'Jadual6-2digit'!DG6/'Jadual6-2digit'!DF6*100-100</f>
        <v>4.486431675475842</v>
      </c>
      <c r="KE7" s="79">
        <f>'Jadual6-2digit'!DH6/'Jadual6-2digit'!DG6*100-100</f>
        <v>1.1265667649941804</v>
      </c>
      <c r="KF7" s="79">
        <f>'Jadual6-2digit'!DI6/'Jadual6-2digit'!DH6*100-100</f>
        <v>-1.2562707016916761</v>
      </c>
      <c r="KG7" s="79">
        <f>'Jadual6-2digit'!DJ6/'Jadual6-2digit'!DI6*100-100</f>
        <v>-2.1553062801565659</v>
      </c>
      <c r="KH7" s="79">
        <f>'Jadual6-2digit'!DK6/'Jadual6-2digit'!DJ6*100-100</f>
        <v>-3.3064169572428597</v>
      </c>
      <c r="KI7" s="79">
        <f>'Jadual6-2digit'!DL6/'Jadual6-2digit'!DK6*100-100</f>
        <v>0.18434956235320499</v>
      </c>
      <c r="KJ7" s="79">
        <f>'Jadual6-2digit'!DM6/'Jadual6-2digit'!DL6*100-100</f>
        <v>-5.7652210091980578</v>
      </c>
      <c r="KK7" s="79">
        <f>'Jadual6-2digit'!DN6/'Jadual6-2digit'!DM6*100-100</f>
        <v>10.991931254397798</v>
      </c>
      <c r="KL7" s="79">
        <f>'Jadual6-2digit'!DO6/'Jadual6-2digit'!DN6*100-100</f>
        <v>-11.564301229033305</v>
      </c>
      <c r="KM7" s="79">
        <f>'Jadual6-2digit'!DP6/'Jadual6-2digit'!DO6*100-100</f>
        <v>8.9964781498447906</v>
      </c>
      <c r="KN7" s="79">
        <f>'Jadual6-2digit'!DQ6/'Jadual6-2digit'!DP6*100-100</f>
        <v>11.841194019033424</v>
      </c>
      <c r="KO7" s="79">
        <f>'Jadual6-2digit'!DR6/'Jadual6-2digit'!DQ6*100-100</f>
        <v>-3.2971145051499917</v>
      </c>
      <c r="KP7" s="79">
        <f>'Jadual6-2digit'!DS6/'Jadual6-2digit'!DR6*100-100</f>
        <v>2.9787002521311337</v>
      </c>
      <c r="KQ7" s="79">
        <f>'Jadual6-2digit'!DT6/'Jadual6-2digit'!DS6*100-100</f>
        <v>-1.6488333037998331</v>
      </c>
      <c r="KR7" s="79">
        <f>'Jadual6-2digit'!DU6/'Jadual6-2digit'!DT6*100-100</f>
        <v>-1.3588405800974357</v>
      </c>
      <c r="KS7" s="79">
        <f>'Jadual6-2digit'!DV6/'Jadual6-2digit'!DU6*100-100</f>
        <v>0.28897620078866737</v>
      </c>
      <c r="KT7" s="79">
        <f>'Jadual6-2digit'!DW6/'Jadual6-2digit'!DV6*100-100</f>
        <v>-2.432598941429859</v>
      </c>
      <c r="KU7" s="79">
        <f>'Jadual6-2digit'!DX6/'Jadual6-2digit'!DW6*100-100</f>
        <v>-0.94324873144239518</v>
      </c>
      <c r="KV7" s="79">
        <f>'Jadual6-2digit'!DY6/'Jadual6-2digit'!DX6*100-100</f>
        <v>-5.6375182227428127</v>
      </c>
      <c r="KW7" s="79">
        <f>'Jadual6-2digit'!DZ6/'Jadual6-2digit'!DY6*100-100</f>
        <v>10.066059838787439</v>
      </c>
      <c r="KX7" s="79">
        <f>'Jadual6-2digit'!EA6/'Jadual6-2digit'!DZ6*100-100</f>
        <v>-10.226399481623204</v>
      </c>
      <c r="KY7" s="79">
        <f>'Jadual6-2digit'!EB6/'Jadual6-2digit'!EA6*100-100</f>
        <v>5.3267098360126681</v>
      </c>
      <c r="KZ7" s="79">
        <f>'Jadual6-2digit'!EC6/'Jadual6-2digit'!EB6*100-100</f>
        <v>11.922107254585626</v>
      </c>
      <c r="LA7" s="79">
        <f>'Jadual6-2digit'!ED6/'Jadual6-2digit'!EC6*100-100</f>
        <v>-2.2261010620603514</v>
      </c>
      <c r="LB7" s="79">
        <f>'Jadual6-2digit'!EE6/'Jadual6-2digit'!ED6*100-100</f>
        <v>1.2348779810030379</v>
      </c>
      <c r="LC7" s="79">
        <f>'Jadual6-2digit'!EF6/'Jadual6-2digit'!EE6*100-100</f>
        <v>0.78709578653362655</v>
      </c>
      <c r="LD7" s="79" t="e">
        <f>'Jadual6-2digit'!EG6/'Jadual6-2digit'!EF6*100-100</f>
        <v>#DIV/0!</v>
      </c>
      <c r="LE7" s="79" t="e">
        <f>'Jadual6-2digit'!EH6/'Jadual6-2digit'!EG6*100-100</f>
        <v>#DIV/0!</v>
      </c>
      <c r="LF7" s="79" t="e">
        <f>'Jadual6-2digit'!EI6/'Jadual6-2digit'!EH6*100-100</f>
        <v>#DIV/0!</v>
      </c>
      <c r="LG7" s="79">
        <f>'Jadual6-2digit'!EK6/'Jadual6-2digit'!EJ6*100-100</f>
        <v>4.8047754289978855</v>
      </c>
      <c r="LH7" s="79">
        <f>'Jadual6-2digit'!EL6/'Jadual6-2digit'!EK6*100-100</f>
        <v>3.0317386319112671</v>
      </c>
      <c r="LI7" s="79">
        <f>'Jadual6-2digit'!EM6/'Jadual6-2digit'!EL6*100-100</f>
        <v>1.3022707861202178</v>
      </c>
      <c r="LJ7" s="79">
        <f>'Jadual6-2digit'!EN6/'Jadual6-2digit'!EM6*100-100</f>
        <v>-4.218425380047421</v>
      </c>
      <c r="LK7" s="79">
        <f>'Jadual6-2digit'!EO6/'Jadual6-2digit'!EN6*100-100</f>
        <v>4.3710692260572586</v>
      </c>
      <c r="LL7" s="79">
        <f>'Jadual6-2digit'!EP6/'Jadual6-2digit'!EO6*100-100</f>
        <v>3.2122856673107947</v>
      </c>
      <c r="LM7" s="79">
        <f>'Jadual6-2digit'!EQ6/'Jadual6-2digit'!EP6*100-100</f>
        <v>3.3008919099552401</v>
      </c>
      <c r="LN7" s="79">
        <f>'Jadual6-2digit'!ER6/'Jadual6-2digit'!EQ6*100-100</f>
        <v>-4.7844146388958251</v>
      </c>
      <c r="LO7" s="79">
        <f>'Jadual6-2digit'!ES6/'Jadual6-2digit'!ER6*100-100</f>
        <v>4.9840439985131297</v>
      </c>
      <c r="LP7" s="79">
        <f>'Jadual6-2digit'!ET6/'Jadual6-2digit'!ES6*100-100</f>
        <v>4.1467364161150755</v>
      </c>
      <c r="LQ7" s="79">
        <f>'Jadual6-2digit'!EU6/'Jadual6-2digit'!ET6*100-100</f>
        <v>1.7445893854359156</v>
      </c>
      <c r="LR7" s="79">
        <f>'Jadual6-2digit'!EV6/'Jadual6-2digit'!EU6*100-100</f>
        <v>-4.8212326703593078</v>
      </c>
      <c r="LS7" s="79">
        <f>'Jadual6-2digit'!EW6/'Jadual6-2digit'!EV6*100-100</f>
        <v>3.4293356657519922</v>
      </c>
      <c r="LT7" s="79">
        <f>'Jadual6-2digit'!EX6/'Jadual6-2digit'!EW6*100-100</f>
        <v>3.7795734570741786</v>
      </c>
      <c r="LU7" s="79">
        <f>'Jadual6-2digit'!EY6/'Jadual6-2digit'!EX6*100-100</f>
        <v>1.8686406823950534</v>
      </c>
      <c r="LV7" s="79">
        <f>'Jadual6-2digit'!EZ6/'Jadual6-2digit'!EY6*100-100</f>
        <v>-4.9340851153970391</v>
      </c>
      <c r="LW7" s="79">
        <f>'Jadual6-2digit'!FA6/'Jadual6-2digit'!EZ6*100-100</f>
        <v>2.9832315725765568</v>
      </c>
      <c r="LX7" s="79">
        <f>'Jadual6-2digit'!FB6/'Jadual6-2digit'!FA6*100-100</f>
        <v>2.449805863857506</v>
      </c>
      <c r="LY7" s="79">
        <f>'Jadual6-2digit'!FC6/'Jadual6-2digit'!FB6*100-100</f>
        <v>1.6234719910023614</v>
      </c>
      <c r="LZ7" s="79">
        <f>'Jadual6-2digit'!FD6/'Jadual6-2digit'!FC6*100-100</f>
        <v>-5.4121549006400471</v>
      </c>
      <c r="MA7" s="79">
        <f>'Jadual6-2digit'!FE6/'Jadual6-2digit'!FD6*100-100</f>
        <v>-11.463791503516674</v>
      </c>
      <c r="MB7" s="79">
        <f>'Jadual6-2digit'!FF6/'Jadual6-2digit'!FE6*100-100</f>
        <v>23.227707725844866</v>
      </c>
      <c r="MC7" s="79">
        <f>'Jadual6-2digit'!FG6/'Jadual6-2digit'!FF6*100-100</f>
        <v>0.15802532189279361</v>
      </c>
      <c r="MD7" s="79">
        <f>'Jadual6-2digit'!FH6/'Jadual6-2digit'!FG6*100-100</f>
        <v>-1.582808792746107</v>
      </c>
      <c r="ME7" s="79">
        <f>'Jadual6-2digit'!FI6/'Jadual6-2digit'!FH6*100-100</f>
        <v>3.2236603900031184</v>
      </c>
      <c r="MF7" s="79">
        <f>'Jadual6-2digit'!FJ6/'Jadual6-2digit'!FI6*100-100</f>
        <v>3.5484442985016074</v>
      </c>
      <c r="MG7" s="79">
        <f>'Jadual6-2digit'!FK6/'Jadual6-2digit'!FJ6*100-100</f>
        <v>4.7629579548607239</v>
      </c>
      <c r="MH7" s="79">
        <f>'Jadual6-2digit'!FL6/'Jadual6-2digit'!FK6*100-100</f>
        <v>-4.9332146377318224</v>
      </c>
      <c r="MI7" s="79">
        <f>'Jadual6-2digit'!FM6/'Jadual6-2digit'!FL6*100-100</f>
        <v>3.4157966827306865</v>
      </c>
      <c r="MJ7" s="79">
        <f>'Jadual6-2digit'!FN6/'Jadual6-2digit'!FM6*100-100</f>
        <v>7.4292346316042597</v>
      </c>
      <c r="MK7" s="79">
        <f>'Jadual6-2digit'!FO6/'Jadual6-2digit'!FN6*100-100</f>
        <v>-1.2959930694028827</v>
      </c>
      <c r="ML7" s="79">
        <f>'Jadual6-2digit'!FP6/'Jadual6-2digit'!FO6*100-100</f>
        <v>-6.3981157149211327</v>
      </c>
      <c r="MM7" s="79">
        <f>'Jadual6-2digit'!FQ6/'Jadual6-2digit'!FP6*100-100</f>
        <v>-0.90604276912212356</v>
      </c>
      <c r="MN7" s="79">
        <f>'Jadual6-2digit'!FR6/'Jadual6-2digit'!FQ6*100-100</f>
        <v>6.5654585960997451</v>
      </c>
      <c r="MO7" s="79">
        <f>'Jadual6-2digit'!FS6/'Jadual6-2digit'!FR6*100-100</f>
        <v>-1.6168208667094177</v>
      </c>
      <c r="MP7" s="79">
        <f>'Jadual6-2digit'!FT6/'Jadual6-2digit'!FS6*100-100</f>
        <v>-3.1503913533502015</v>
      </c>
      <c r="MQ7" s="79">
        <f>'Jadual6-2digit'!FU6/'Jadual6-2digit'!FT6*100-100</f>
        <v>2.4248415553950622</v>
      </c>
      <c r="MR7" s="79">
        <f>'Jadual6-2digit'!FV6/'Jadual6-2digit'!FU6*100-100</f>
        <v>8.3931259350372756</v>
      </c>
      <c r="MS7" s="79">
        <f>'Jadual6-2digit'!FW6/'Jadual6-2digit'!FV6*100-100</f>
        <v>-2.1053821829034547</v>
      </c>
      <c r="MT7" s="79">
        <f>+'Jadual6-2digit'!FX6/'Jadual6-2digit'!FW6*100-100</f>
        <v>-3.0459084461996753</v>
      </c>
      <c r="MU7" s="79">
        <f>+'Jadual6-2digit'!FY6/'Jadual6-2digit'!FX6*100-100</f>
        <v>1.0520337849635837</v>
      </c>
      <c r="MV7" s="79">
        <f>+'Jadual6-2digit'!FZ6/'Jadual6-2digit'!FY6*100-100</f>
        <v>8.1474538505951699</v>
      </c>
      <c r="MW7" s="79" t="e">
        <f>+'Jadual6-2digit'!GA6/'Jadual6-2digit'!FZ6*100-100</f>
        <v>#VALUE!</v>
      </c>
      <c r="MX7" s="700" t="s">
        <v>896</v>
      </c>
      <c r="MY7" s="700"/>
      <c r="NA7" s="120"/>
      <c r="NB7" s="119"/>
      <c r="NC7" s="119"/>
      <c r="ND7" s="121">
        <f>SUM(ND8:ND19)</f>
        <v>145.04866891000952</v>
      </c>
      <c r="NE7" s="119">
        <f>SUM(NE8:NE19)</f>
        <v>3.7096541870778457</v>
      </c>
      <c r="NF7" s="119">
        <f>D7*DD7</f>
        <v>169.95997708327641</v>
      </c>
      <c r="NG7" s="119">
        <f>NF7/NF6*DD6</f>
        <v>2.489336716135071</v>
      </c>
      <c r="NH7" s="134"/>
      <c r="NI7" s="135"/>
      <c r="NJ7" s="135"/>
      <c r="NK7" s="132"/>
      <c r="NL7" s="133"/>
    </row>
    <row r="8" spans="1:377" s="57" customFormat="1" ht="30" customHeight="1">
      <c r="A8" s="660"/>
      <c r="B8" s="80"/>
      <c r="C8" s="81">
        <v>1.1000000000000001</v>
      </c>
      <c r="D8" s="82">
        <v>3.71152496061777</v>
      </c>
      <c r="E8" s="83">
        <v>104</v>
      </c>
      <c r="F8" s="84"/>
      <c r="G8" s="84" t="s">
        <v>341</v>
      </c>
      <c r="H8" s="85">
        <f>'Jadual6-2digit'!T7/'Jadual6-2digit'!H7*100-100</f>
        <v>-0.23840697971951386</v>
      </c>
      <c r="I8" s="85">
        <f>'Jadual6-2digit'!U7/'Jadual6-2digit'!I7*100-100</f>
        <v>3.5677152651945079</v>
      </c>
      <c r="J8" s="85">
        <f>'Jadual6-2digit'!V7/'Jadual6-2digit'!J7*100-100</f>
        <v>11.19391880904557</v>
      </c>
      <c r="K8" s="85">
        <f>'Jadual6-2digit'!W7/'Jadual6-2digit'!K7*100-100</f>
        <v>-22.385197209891999</v>
      </c>
      <c r="L8" s="85">
        <f>'Jadual6-2digit'!X7/'Jadual6-2digit'!L7*100-100</f>
        <v>-17.872945998324326</v>
      </c>
      <c r="M8" s="85">
        <f>'Jadual6-2digit'!Y7/'Jadual6-2digit'!M7*100-100</f>
        <v>-23.492789732836741</v>
      </c>
      <c r="N8" s="85">
        <f>'Jadual6-2digit'!Z7/'Jadual6-2digit'!N7*100-100</f>
        <v>1.1637018066460882</v>
      </c>
      <c r="O8" s="85">
        <f>'Jadual6-2digit'!AA7/'Jadual6-2digit'!O7*100-100</f>
        <v>-10.184133318928346</v>
      </c>
      <c r="P8" s="85">
        <f>'Jadual6-2digit'!AB7/'Jadual6-2digit'!P7*100-100</f>
        <v>-5.3276238644022271</v>
      </c>
      <c r="Q8" s="85">
        <f>'Jadual6-2digit'!AC7/'Jadual6-2digit'!Q7*100-100</f>
        <v>3.2200342898383667</v>
      </c>
      <c r="R8" s="85">
        <f>'Jadual6-2digit'!AD7/'Jadual6-2digit'!R7*100-100</f>
        <v>19.509217682966025</v>
      </c>
      <c r="S8" s="85">
        <f>'Jadual6-2digit'!AE7/'Jadual6-2digit'!S7*100-100</f>
        <v>19.046192991601245</v>
      </c>
      <c r="T8" s="85">
        <f>'Jadual6-2digit'!AF7/'Jadual6-2digit'!T7*100-100</f>
        <v>15.692096978855801</v>
      </c>
      <c r="U8" s="85">
        <f>'Jadual6-2digit'!AG7/'Jadual6-2digit'!U7*100-100</f>
        <v>25.188131877644864</v>
      </c>
      <c r="V8" s="85">
        <f>'Jadual6-2digit'!AH7/'Jadual6-2digit'!V7*100-100</f>
        <v>-1.0554877275849748</v>
      </c>
      <c r="W8" s="85">
        <f>'Jadual6-2digit'!AI7/'Jadual6-2digit'!W7*100-100</f>
        <v>31.104391192348288</v>
      </c>
      <c r="X8" s="85">
        <f>'Jadual6-2digit'!AJ7/'Jadual6-2digit'!X7*100-100</f>
        <v>19.494479896460277</v>
      </c>
      <c r="Y8" s="85">
        <f>'Jadual6-2digit'!AK7/'Jadual6-2digit'!Y7*100-100</f>
        <v>10.602535748426135</v>
      </c>
      <c r="Z8" s="85">
        <f>'Jadual6-2digit'!AL7/'Jadual6-2digit'!Z7*100-100</f>
        <v>34.413557464452083</v>
      </c>
      <c r="AA8" s="85">
        <f>'Jadual6-2digit'!AM7/'Jadual6-2digit'!AA7*100-100</f>
        <v>11.997722760735456</v>
      </c>
      <c r="AB8" s="85">
        <f>'Jadual6-2digit'!AN7/'Jadual6-2digit'!AB7*100-100</f>
        <v>15.20319682800897</v>
      </c>
      <c r="AC8" s="85">
        <f>'Jadual6-2digit'!AO7/'Jadual6-2digit'!AC7*100-100</f>
        <v>9.8666697199928421</v>
      </c>
      <c r="AD8" s="85">
        <f>'Jadual6-2digit'!AP7/'Jadual6-2digit'!AD7*100-100</f>
        <v>11.709830142638822</v>
      </c>
      <c r="AE8" s="85">
        <f>'Jadual6-2digit'!AQ7/'Jadual6-2digit'!AE7*100-100</f>
        <v>36.538007501198138</v>
      </c>
      <c r="AF8" s="85">
        <f>'Jadual6-2digit'!AR7/'Jadual6-2digit'!AF7*100-100</f>
        <v>33.751829966186364</v>
      </c>
      <c r="AG8" s="85">
        <f>'Jadual6-2digit'!AS7/'Jadual6-2digit'!AG7*100-100</f>
        <v>1.050061911955595</v>
      </c>
      <c r="AH8" s="85">
        <f>'Jadual6-2digit'!AT7/'Jadual6-2digit'!AH7*100-100</f>
        <v>11.941683158741625</v>
      </c>
      <c r="AI8" s="85">
        <f>'Jadual6-2digit'!AU7/'Jadual6-2digit'!AI7*100-100</f>
        <v>2.7608121784881519</v>
      </c>
      <c r="AJ8" s="85">
        <f>'Jadual6-2digit'!AV7/'Jadual6-2digit'!AJ7*100-100</f>
        <v>0.54399029780198305</v>
      </c>
      <c r="AK8" s="85">
        <f>'Jadual6-2digit'!AW7/'Jadual6-2digit'!AK7*100-100</f>
        <v>-0.67777344517487847</v>
      </c>
      <c r="AL8" s="85">
        <f>'Jadual6-2digit'!AX7/'Jadual6-2digit'!AL7*100-100</f>
        <v>-20.362639642289352</v>
      </c>
      <c r="AM8" s="85">
        <f>'Jadual6-2digit'!AY7/'Jadual6-2digit'!AM7*100-100</f>
        <v>-3.5757729423969806</v>
      </c>
      <c r="AN8" s="85">
        <f>'Jadual6-2digit'!AZ7/'Jadual6-2digit'!AN7*100-100</f>
        <v>7.2956253666765889</v>
      </c>
      <c r="AO8" s="85">
        <f>'Jadual6-2digit'!BA7/'Jadual6-2digit'!AO7*100-100</f>
        <v>-0.65048199522560424</v>
      </c>
      <c r="AP8" s="85">
        <f>'Jadual6-2digit'!BB7/'Jadual6-2digit'!AP7*100-100</f>
        <v>-6.4713905754184253</v>
      </c>
      <c r="AQ8" s="85">
        <f>'Jadual6-2digit'!BC7/'Jadual6-2digit'!AQ7*100-100</f>
        <v>-9.9012322862086108</v>
      </c>
      <c r="AR8" s="85">
        <f>'Jadual6-2digit'!BD7/'Jadual6-2digit'!AR7*100-100</f>
        <v>9.9820804814310833</v>
      </c>
      <c r="AS8" s="85">
        <f>'Jadual6-2digit'!BE7/'Jadual6-2digit'!AS7*100-100</f>
        <v>17.646175912775547</v>
      </c>
      <c r="AT8" s="85">
        <f>'Jadual6-2digit'!BF7/'Jadual6-2digit'!AT7*100-100</f>
        <v>6.2017900409473867</v>
      </c>
      <c r="AU8" s="85">
        <f>'Jadual6-2digit'!BG7/'Jadual6-2digit'!AU7*100-100</f>
        <v>0.46665257633723911</v>
      </c>
      <c r="AV8" s="85">
        <f>'Jadual6-2digit'!BH7/'Jadual6-2digit'!AV7*100-100</f>
        <v>1.0720783406594308</v>
      </c>
      <c r="AW8" s="85">
        <f>'Jadual6-2digit'!BI7/'Jadual6-2digit'!AW7*100-100</f>
        <v>0.93684316295838244</v>
      </c>
      <c r="AX8" s="85">
        <f>'Jadual6-2digit'!BJ7/'Jadual6-2digit'!AX7*100-100</f>
        <v>-2.3445714202576937</v>
      </c>
      <c r="AY8" s="85">
        <f>'Jadual6-2digit'!BK7/'Jadual6-2digit'!AY7*100-100</f>
        <v>-10.906472135029063</v>
      </c>
      <c r="AZ8" s="85">
        <f>'Jadual6-2digit'!BL7/'Jadual6-2digit'!AZ7*100-100</f>
        <v>-11.56814671888533</v>
      </c>
      <c r="BA8" s="85">
        <f>'Jadual6-2digit'!BM7/'Jadual6-2digit'!BA7*100-100</f>
        <v>-2.7095939607385162</v>
      </c>
      <c r="BB8" s="85">
        <f>'Jadual6-2digit'!BN7/'Jadual6-2digit'!BB7*100-100</f>
        <v>-5.0576024722288793</v>
      </c>
      <c r="BC8" s="85">
        <f>'Jadual6-2digit'!BO7/'Jadual6-2digit'!BC7*100-100</f>
        <v>-11.474969897889764</v>
      </c>
      <c r="BD8" s="85">
        <f>'Jadual6-2digit'!BP7/'Jadual6-2digit'!BD7*100-100</f>
        <v>-25.822795421703049</v>
      </c>
      <c r="BE8" s="85">
        <f>'Jadual6-2digit'!BQ7/'Jadual6-2digit'!BE7*100-100</f>
        <v>-3.6014511804028757</v>
      </c>
      <c r="BF8" s="85">
        <f>'Jadual6-2digit'!BR7/'Jadual6-2digit'!BF7*100-100</f>
        <v>-18.976794596796822</v>
      </c>
      <c r="BG8" s="85">
        <f>'Jadual6-2digit'!BS7/'Jadual6-2digit'!BG7*100-100</f>
        <v>-0.70918961023230054</v>
      </c>
      <c r="BH8" s="85">
        <f>'Jadual6-2digit'!BT7/'Jadual6-2digit'!BH7*100-100</f>
        <v>11.638917228364036</v>
      </c>
      <c r="BI8" s="85">
        <f>'Jadual6-2digit'!BU7/'Jadual6-2digit'!BI7*100-100</f>
        <v>29.245539648185797</v>
      </c>
      <c r="BJ8" s="85">
        <f>'Jadual6-2digit'!BV7/'Jadual6-2digit'!BJ7*100-100</f>
        <v>13.337017660564143</v>
      </c>
      <c r="BK8" s="85">
        <f>'Jadual6-2digit'!BW7/'Jadual6-2digit'!BK7*100-100</f>
        <v>10.298700707945912</v>
      </c>
      <c r="BL8" s="85">
        <f>'Jadual6-2digit'!BX7/'Jadual6-2digit'!BL7*100-100</f>
        <v>4.8526899446726333</v>
      </c>
      <c r="BM8" s="85">
        <f>'Jadual6-2digit'!BY7/'Jadual6-2digit'!BM7*100-100</f>
        <v>-11.431331922969079</v>
      </c>
      <c r="BN8" s="85">
        <f>'Jadual6-2digit'!BZ7/'Jadual6-2digit'!BN7*100-100</f>
        <v>-19.201636992687554</v>
      </c>
      <c r="BO8" s="85">
        <f>'Jadual6-2digit'!CA7/'Jadual6-2digit'!BO7*100-100</f>
        <v>-25.194472090204712</v>
      </c>
      <c r="BP8" s="85">
        <f>'Jadual6-2digit'!CB7/'Jadual6-2digit'!BP7*100-100</f>
        <v>-9.0688139796846059</v>
      </c>
      <c r="BQ8" s="85">
        <f>'Jadual6-2digit'!CC7/'Jadual6-2digit'!BQ7*100-100</f>
        <v>-28.252331109055035</v>
      </c>
      <c r="BR8" s="85">
        <f>'Jadual6-2digit'!CD7/'Jadual6-2digit'!BR7*100-100</f>
        <v>-1.6332081954384563</v>
      </c>
      <c r="BS8" s="85">
        <f>'Jadual6-2digit'!CE7/'Jadual6-2digit'!BS7*100-100</f>
        <v>-12.913351199759475</v>
      </c>
      <c r="BT8" s="85">
        <f>'Jadual6-2digit'!CF7/'Jadual6-2digit'!BT7*100-100</f>
        <v>-22.036397264523927</v>
      </c>
      <c r="BU8" s="85">
        <f>'Jadual6-2digit'!CG7/'Jadual6-2digit'!BU7*100-100</f>
        <v>-11.502436248098263</v>
      </c>
      <c r="BV8" s="85">
        <f>'Jadual6-2digit'!CH7/'Jadual6-2digit'!BV7*100-100</f>
        <v>-16.103307417524178</v>
      </c>
      <c r="BW8" s="85">
        <f>'Jadual6-2digit'!CI7/'Jadual6-2digit'!BW7*100-100</f>
        <v>-15.778687356770945</v>
      </c>
      <c r="BX8" s="85">
        <f>'Jadual6-2digit'!CJ7/'Jadual6-2digit'!BX7*100-100</f>
        <v>-4.0086166860200763</v>
      </c>
      <c r="BY8" s="85">
        <f>'Jadual6-2digit'!CK7/'Jadual6-2digit'!BY7*100-100</f>
        <v>4.9798832563141957</v>
      </c>
      <c r="BZ8" s="85">
        <f>'Jadual6-2digit'!CL7/'Jadual6-2digit'!BZ7*100-100</f>
        <v>10.670616697378748</v>
      </c>
      <c r="CA8" s="85">
        <f>'Jadual6-2digit'!CM7/'Jadual6-2digit'!CA7*100-100</f>
        <v>13.131933091204417</v>
      </c>
      <c r="CB8" s="85">
        <f>'Jadual6-2digit'!CN7/'Jadual6-2digit'!CB7*100-100</f>
        <v>0.29480609810035219</v>
      </c>
      <c r="CC8" s="85">
        <f>'Jadual6-2digit'!CO7/'Jadual6-2digit'!CC7*100-100</f>
        <v>7.5737683720625881</v>
      </c>
      <c r="CD8" s="85">
        <f>'Jadual6-2digit'!CP7/'Jadual6-2digit'!CD7*100-100</f>
        <v>-4.8796746963536179</v>
      </c>
      <c r="CE8" s="85">
        <f>'Jadual6-2digit'!CQ7/'Jadual6-2digit'!CE7*100-100</f>
        <v>-7.8394576270979712</v>
      </c>
      <c r="CF8" s="85">
        <f>'Jadual6-2digit'!CR7/'Jadual6-2digit'!CF7*100-100</f>
        <v>-6.6744493487080092</v>
      </c>
      <c r="CG8" s="85">
        <f>'Jadual6-2digit'!CS7/'Jadual6-2digit'!CG7*100-100</f>
        <v>-12.528741476195819</v>
      </c>
      <c r="CH8" s="85">
        <f>'Jadual6-2digit'!CT7/'Jadual6-2digit'!CH7*100-100</f>
        <v>-2.2869221928242496</v>
      </c>
      <c r="CI8" s="85">
        <f>'Jadual6-2digit'!CU7/'Jadual6-2digit'!CI7*100-100</f>
        <v>5.0388163510846056</v>
      </c>
      <c r="CJ8" s="85">
        <f>'Jadual6-2digit'!CV7/'Jadual6-2digit'!CJ7*100-100</f>
        <v>-2.7378907929077485</v>
      </c>
      <c r="CK8" s="85">
        <f>'Jadual6-2digit'!CW7/'Jadual6-2digit'!CK7*100-100</f>
        <v>-1.3721483725114609</v>
      </c>
      <c r="CL8" s="85">
        <f>'Jadual6-2digit'!CX7/'Jadual6-2digit'!CL7*100-100</f>
        <v>0.61615858008727287</v>
      </c>
      <c r="CM8" s="85">
        <f>'Jadual6-2digit'!CY7/'Jadual6-2digit'!CM7*100-100</f>
        <v>7.0652040714956712</v>
      </c>
      <c r="CN8" s="85">
        <f>'Jadual6-2digit'!CZ7/'Jadual6-2digit'!CN7*100-100</f>
        <v>8.2894530828283592</v>
      </c>
      <c r="CO8" s="85">
        <f>'Jadual6-2digit'!DA7/'Jadual6-2digit'!CO7*100-100</f>
        <v>18.328747112120382</v>
      </c>
      <c r="CP8" s="85">
        <f>'Jadual6-2digit'!DB7/'Jadual6-2digit'!CP7*100-100</f>
        <v>15.161948450185548</v>
      </c>
      <c r="CQ8" s="85">
        <f>'Jadual6-2digit'!DC7/'Jadual6-2digit'!CQ7*100-100</f>
        <v>-6.6633908181148058</v>
      </c>
      <c r="CR8" s="85">
        <f>'Jadual6-2digit'!DD7/'Jadual6-2digit'!CR7*100-100</f>
        <v>12.986939575704469</v>
      </c>
      <c r="CS8" s="85">
        <f>'Jadual6-2digit'!DE7/'Jadual6-2digit'!CS7*100-100</f>
        <v>-3.6639958951316771</v>
      </c>
      <c r="CT8" s="85">
        <f>'Jadual6-2digit'!DF7/'Jadual6-2digit'!CT7*100-100</f>
        <v>-2.2571856908049881</v>
      </c>
      <c r="CU8" s="85">
        <f>'Jadual6-2digit'!DG7/'Jadual6-2digit'!CU7*100-100</f>
        <v>0.87753348031338874</v>
      </c>
      <c r="CV8" s="85">
        <f>'Jadual6-2digit'!DH7/'Jadual6-2digit'!CV7*100-100</f>
        <v>0.35936805866241173</v>
      </c>
      <c r="CW8" s="85">
        <f>'Jadual6-2digit'!DI7/'Jadual6-2digit'!CW7*100-100</f>
        <v>2.7042962972167288</v>
      </c>
      <c r="CX8" s="85">
        <f>'Jadual6-2digit'!DJ7/'Jadual6-2digit'!CX7*100-100</f>
        <v>7.7656799088196067</v>
      </c>
      <c r="CY8" s="85">
        <f>'Jadual6-2digit'!DK7/'Jadual6-2digit'!CY7*100-100</f>
        <v>4.7227147866843779</v>
      </c>
      <c r="CZ8" s="85">
        <f>'Jadual6-2digit'!DL7/'Jadual6-2digit'!CZ7*100-100</f>
        <v>-2.6075994583635236</v>
      </c>
      <c r="DA8" s="85">
        <f>'Jadual6-2digit'!DM7/'Jadual6-2digit'!DA7*100-100</f>
        <v>-13.546764076900914</v>
      </c>
      <c r="DB8" s="85">
        <f>'Jadual6-2digit'!DN7/'Jadual6-2digit'!DB7*100-100</f>
        <v>-13.345152998800486</v>
      </c>
      <c r="DC8" s="85">
        <f>'Jadual6-2digit'!DO7/'Jadual6-2digit'!DC7*100-100</f>
        <v>2.7043829821123353</v>
      </c>
      <c r="DD8" s="85">
        <f>'Jadual6-2digit'!DP7/'Jadual6-2digit'!DD7*100-100</f>
        <v>4.7852110848796201</v>
      </c>
      <c r="DE8" s="85">
        <f>'Jadual6-2digit'!DQ7/'Jadual6-2digit'!DE7*100-100</f>
        <v>11.000226778149596</v>
      </c>
      <c r="DF8" s="85">
        <f>'Jadual6-2digit'!DR7/'Jadual6-2digit'!DF7*100-100</f>
        <v>21.943423169450952</v>
      </c>
      <c r="DG8" s="85">
        <f>'Jadual6-2digit'!DS7/'Jadual6-2digit'!DG7*100-100</f>
        <v>22.645693540191388</v>
      </c>
      <c r="DH8" s="85">
        <f>'Jadual6-2digit'!DT7/'Jadual6-2digit'!DH7*100-100</f>
        <v>3.0374274284479981</v>
      </c>
      <c r="DI8" s="85">
        <f>'Jadual6-2digit'!DU7/'Jadual6-2digit'!DI7*100-100</f>
        <v>12.688864677035113</v>
      </c>
      <c r="DJ8" s="85">
        <f>'Jadual6-2digit'!DV7/'Jadual6-2digit'!DJ7*100-100</f>
        <v>3.5634992114638635</v>
      </c>
      <c r="DK8" s="85">
        <f>'Jadual6-2digit'!DW7/'Jadual6-2digit'!DK7*100-100</f>
        <v>5.3259681781821371</v>
      </c>
      <c r="DL8" s="85">
        <f>'Jadual6-2digit'!DX7/'Jadual6-2digit'!DL7*100-100</f>
        <v>8.8724881250491876</v>
      </c>
      <c r="DM8" s="85">
        <f>'Jadual6-2digit'!DY7/'Jadual6-2digit'!DM7*100-100</f>
        <v>17.658360239855213</v>
      </c>
      <c r="DN8" s="85">
        <f>'Jadual6-2digit'!DZ7/'Jadual6-2digit'!DN7*100-100</f>
        <v>10.598997990509829</v>
      </c>
      <c r="DO8" s="85">
        <f>'Jadual6-2digit'!EA7/'Jadual6-2digit'!DO7*100-100</f>
        <v>22.797298853181118</v>
      </c>
      <c r="DP8" s="85">
        <f>'Jadual6-2digit'!EB7/'Jadual6-2digit'!DP7*100-100</f>
        <v>15.887848031302937</v>
      </c>
      <c r="DQ8" s="85">
        <f>'Jadual6-2digit'!EC7/'Jadual6-2digit'!DQ7*100-100</f>
        <v>8.4508526147029812</v>
      </c>
      <c r="DR8" s="85">
        <f>'Jadual6-2digit'!ED7/'Jadual6-2digit'!DR7*100-100</f>
        <v>4.1374133478821307</v>
      </c>
      <c r="DS8" s="85">
        <f>'Jadual6-2digit'!EE7/'Jadual6-2digit'!DS7*100-100</f>
        <v>-7.4542382085632681</v>
      </c>
      <c r="DT8" s="85">
        <f>'Jadual6-2digit'!EF7/'Jadual6-2digit'!DT7*100-100</f>
        <v>7.4096391522255232</v>
      </c>
      <c r="DU8" s="85">
        <f>'Jadual6-2digit'!EG7/'Jadual6-2digit'!DU7*100-100</f>
        <v>-100</v>
      </c>
      <c r="DV8" s="85">
        <f>'Jadual6-2digit'!EH7/'Jadual6-2digit'!DV7*100-100</f>
        <v>-100</v>
      </c>
      <c r="DW8" s="85">
        <f>'Jadual6-2digit'!EI7/'Jadual6-2digit'!DW7*100-100</f>
        <v>-100</v>
      </c>
      <c r="DX8" s="85">
        <f>'Jadual6-2digit'!EN7/'Jadual6-2digit'!EJ7*100-100</f>
        <v>5.2817259039747171</v>
      </c>
      <c r="DY8" s="85">
        <f>'Jadual6-2digit'!EO7/'Jadual6-2digit'!EK7*100-100</f>
        <v>-21.284653236341356</v>
      </c>
      <c r="DZ8" s="85">
        <f>'Jadual6-2digit'!EP7/'Jadual6-2digit'!EL7*100-100</f>
        <v>-5.2176311010388901</v>
      </c>
      <c r="EA8" s="85">
        <f>'Jadual6-2digit'!EQ7/'Jadual6-2digit'!EM7*100-100</f>
        <v>13.081799329593196</v>
      </c>
      <c r="EB8" s="85">
        <f>'Jadual6-2digit'!ER7/'Jadual6-2digit'!EN7*100-100</f>
        <v>11.515262446886339</v>
      </c>
      <c r="EC8" s="85">
        <f>'Jadual6-2digit'!ES7/'Jadual6-2digit'!EO7*100-100</f>
        <v>20.150906723131513</v>
      </c>
      <c r="ED8" s="85">
        <f>'Jadual6-2digit'!ET7/'Jadual6-2digit'!EP7*100-100</f>
        <v>20.121823749952725</v>
      </c>
      <c r="EE8" s="85">
        <f>'Jadual6-2digit'!EU7/'Jadual6-2digit'!EQ7*100-100</f>
        <v>18.434244432501899</v>
      </c>
      <c r="EF8" s="85">
        <f>'Jadual6-2digit'!EV7/'Jadual6-2digit'!ER7*100-100</f>
        <v>15.485233085004509</v>
      </c>
      <c r="EG8" s="85">
        <f>'Jadual6-2digit'!EW7/'Jadual6-2digit'!ES7*100-100</f>
        <v>0.92790261095589699</v>
      </c>
      <c r="EH8" s="85">
        <f>'Jadual6-2digit'!EX7/'Jadual6-2digit'!ET7*100-100</f>
        <v>-6.0157940948428887</v>
      </c>
      <c r="EI8" s="85">
        <f>'Jadual6-2digit'!EY7/'Jadual6-2digit'!EU7*100-100</f>
        <v>-5.7405662316550377</v>
      </c>
      <c r="EJ8" s="85">
        <f>'Jadual6-2digit'!EZ7/'Jadual6-2digit'!EV7*100-100</f>
        <v>10.773583822691293</v>
      </c>
      <c r="EK8" s="85">
        <f>'Jadual6-2digit'!FA7/'Jadual6-2digit'!EW7*100-100</f>
        <v>0.81755982634561519</v>
      </c>
      <c r="EL8" s="85">
        <f>'Jadual6-2digit'!FB7/'Jadual6-2digit'!EX7*100-100</f>
        <v>-8.5922875882755534</v>
      </c>
      <c r="EM8" s="85">
        <f>'Jadual6-2digit'!FC7/'Jadual6-2digit'!EY7*100-100</f>
        <v>-6.348078665436347</v>
      </c>
      <c r="EN8" s="85">
        <f>'Jadual6-2digit'!FD7/'Jadual6-2digit'!EZ7*100-100</f>
        <v>-16.978643967725034</v>
      </c>
      <c r="EO8" s="85">
        <f>'Jadual6-2digit'!FE7/'Jadual6-2digit'!FA7*100-100</f>
        <v>12.732610235504097</v>
      </c>
      <c r="EP8" s="85">
        <f>'Jadual6-2digit'!FF7/'Jadual6-2digit'!FB7*100-100</f>
        <v>9.3459577555404394</v>
      </c>
      <c r="EQ8" s="85">
        <f>'Jadual6-2digit'!FG7/'Jadual6-2digit'!FC7*100-100</f>
        <v>-18.270923751794371</v>
      </c>
      <c r="ER8" s="85">
        <f>'Jadual6-2digit'!FH7/'Jadual6-2digit'!FD7*100-100</f>
        <v>-13.170064753451172</v>
      </c>
      <c r="ES8" s="85">
        <f>'Jadual6-2digit'!FI7/'Jadual6-2digit'!FE7*100-100</f>
        <v>-15.501560671982418</v>
      </c>
      <c r="ET8" s="85">
        <f>'Jadual6-2digit'!FJ7/'Jadual6-2digit'!FF7*100-100</f>
        <v>-11.903647383100918</v>
      </c>
      <c r="EU8" s="85">
        <f>'Jadual6-2digit'!FK7/'Jadual6-2digit'!FG7*100-100</f>
        <v>9.157373487803639</v>
      </c>
      <c r="EV8" s="85">
        <f>'Jadual6-2digit'!FL7/'Jadual6-2digit'!FH7*100-100</f>
        <v>0.4180052653864692</v>
      </c>
      <c r="EW8" s="85">
        <f>'Jadual6-2digit'!FM7/'Jadual6-2digit'!FI7*100-100</f>
        <v>-9.2095771295138604</v>
      </c>
      <c r="EX8" s="85">
        <f>'Jadual6-2digit'!FN7/'Jadual6-2digit'!FJ7*100-100</f>
        <v>-0.13402224606114999</v>
      </c>
      <c r="EY8" s="85">
        <f>'Jadual6-2digit'!FO7/'Jadual6-2digit'!FK7*100-100</f>
        <v>1.7662743222211645</v>
      </c>
      <c r="EZ8" s="85">
        <f>'Jadual6-2digit'!FP7/'Jadual6-2digit'!FL7*100-100</f>
        <v>13.752155668137362</v>
      </c>
      <c r="FA8" s="85">
        <f>'Jadual6-2digit'!FQ7/'Jadual6-2digit'!FM7*100-100</f>
        <v>0.70981479561642402</v>
      </c>
      <c r="FB8" s="85">
        <f>'Jadual6-2digit'!FR7/'Jadual6-2digit'!FN7*100-100</f>
        <v>-0.27392234471979293</v>
      </c>
      <c r="FC8" s="85">
        <f>'Jadual6-2digit'!FS7/'Jadual6-2digit'!FO7*100-100</f>
        <v>4.9937639899792146</v>
      </c>
      <c r="FD8" s="85">
        <f>'Jadual6-2digit'!FT7/'Jadual6-2digit'!FP7*100-100</f>
        <v>-9.8881165944292064</v>
      </c>
      <c r="FE8" s="85">
        <f>'Jadual6-2digit'!FU7/'Jadual6-2digit'!FQ7*100-100</f>
        <v>6.2801342316892459</v>
      </c>
      <c r="FF8" s="85">
        <f>'Jadual6-2digit'!FV7/'Jadual6-2digit'!FR7*100-100</f>
        <v>15.348595866495089</v>
      </c>
      <c r="FG8" s="85">
        <f>'Jadual6-2digit'!FW7/'Jadual6-2digit'!FS7*100-100</f>
        <v>7.3377939890542905</v>
      </c>
      <c r="FH8" s="85">
        <f>+'Jadual6-2digit'!FX7/'Jadual6-2digit'!FT7*100-100</f>
        <v>12.116468429382408</v>
      </c>
      <c r="FI8" s="85">
        <f>+'Jadual6-2digit'!FY7/'Jadual6-2digit'!FU7*100-100</f>
        <v>15.239619085699815</v>
      </c>
      <c r="FJ8" s="85">
        <f>+'Jadual6-2digit'!FZ7/'Jadual6-2digit'!FV7*100-100</f>
        <v>1.0423043805444649</v>
      </c>
      <c r="FK8" s="85">
        <f>+'Jadual6-2digit'!GA7/'Jadual6-2digit'!FW7*100-100</f>
        <v>-100</v>
      </c>
      <c r="FL8" s="85">
        <f>'Jadual6-2digit'!GC7/'Jadual6-2digit'!GB7*100-100</f>
        <v>-8.394509912443354</v>
      </c>
      <c r="FM8" s="85">
        <f>'Jadual6-2digit'!GD7/'Jadual6-2digit'!GC7*100-100</f>
        <v>17.601537899478515</v>
      </c>
      <c r="FN8" s="85">
        <f>'Jadual6-2digit'!GE7/'Jadual6-2digit'!GD7*100-100</f>
        <v>2.200155998457916</v>
      </c>
      <c r="FO8" s="85">
        <f>'Jadual6-2digit'!GF7/'Jadual6-2digit'!GE7*100-100</f>
        <v>0.48254544832487056</v>
      </c>
      <c r="FP8" s="85">
        <f>'Jadual6-2digit'!GG7/'Jadual6-2digit'!GF7*100-100</f>
        <v>1.2818746249741082</v>
      </c>
      <c r="FQ8" s="85">
        <f>'Jadual6-2digit'!GH7/'Jadual6-2digit'!GG7*100-100</f>
        <v>-13.534944194179857</v>
      </c>
      <c r="FR8" s="85">
        <f>'Jadual6-2digit'!GI7/'Jadual6-2digit'!GH7*100-100</f>
        <v>-3.1091683597759214</v>
      </c>
      <c r="FS8" s="85">
        <f>'Jadual6-2digit'!GJ7/'Jadual6-2digit'!GI7*100-100</f>
        <v>4.1984355630877843</v>
      </c>
      <c r="FT8" s="85">
        <f>'Jadual6-2digit'!GK7/'Jadual6-2digit'!GJ7*100-100</f>
        <v>4.3536966292074339</v>
      </c>
      <c r="FU8" s="85">
        <f>+'Jadual6-2digit'!GL7/'Jadual6-2digit'!GK7*100-100</f>
        <v>8.6547882163057039</v>
      </c>
      <c r="FV8" s="85">
        <f>'Jadual6-2digit'!GN7/'Jadual6-2digit'!GM7*100-100</f>
        <v>-2.9655646126008435</v>
      </c>
      <c r="FW8" s="85">
        <f>'Jadual6-2digit'!GO7/'Jadual6-2digit'!GN7*100-100</f>
        <v>17.846847540003495</v>
      </c>
      <c r="FX8" s="85">
        <f>'Jadual6-2digit'!GP7/'Jadual6-2digit'!GO7*100-100</f>
        <v>-0.15078631619613247</v>
      </c>
      <c r="FY8" s="85">
        <f>'Jadual6-2digit'!GQ7/'Jadual6-2digit'!GP7*100-100</f>
        <v>-1.4265275400667008</v>
      </c>
      <c r="FZ8" s="85">
        <f>'Jadual6-2digit'!GR7/'Jadual6-2digit'!GQ7*100-100</f>
        <v>-3.9100419287505588</v>
      </c>
      <c r="GA8" s="85">
        <f>'Jadual6-2digit'!GS7/'Jadual6-2digit'!GR7*100-100</f>
        <v>-8.4099164235724118</v>
      </c>
      <c r="GB8" s="85">
        <f>'Jadual6-2digit'!GT7/'Jadual6-2digit'!GS7*100-100</f>
        <v>-1.7968595475976201</v>
      </c>
      <c r="GC8" s="85">
        <f>'Jadual6-2digit'!GU7/'Jadual6-2digit'!GT7*100-100</f>
        <v>4.4202792091493421</v>
      </c>
      <c r="GD8" s="85">
        <f>'Jadual6-2digit'!GV7/'Jadual6-2digit'!GU7*100-100</f>
        <v>5.190632404745557</v>
      </c>
      <c r="GE8" s="85">
        <f>+'Jadual6-2digit'!GW7/'Jadual6-2digit'!GV7*100-100</f>
        <v>-22.4411463007565</v>
      </c>
      <c r="GF8" s="85">
        <f>'Jadual6-2digit'!I7/'Jadual6-2digit'!H7*100-100</f>
        <v>-12.11102481331821</v>
      </c>
      <c r="GG8" s="85">
        <f>'Jadual6-2digit'!J7/'Jadual6-2digit'!I7*100-100</f>
        <v>35.22584920440687</v>
      </c>
      <c r="GH8" s="85">
        <f>'Jadual6-2digit'!K7/'Jadual6-2digit'!J7*100-100</f>
        <v>18.21795637243757</v>
      </c>
      <c r="GI8" s="85">
        <f>'Jadual6-2digit'!L7/'Jadual6-2digit'!K7*100-100</f>
        <v>2.6753163312837955</v>
      </c>
      <c r="GJ8" s="85">
        <f>'Jadual6-2digit'!M7/'Jadual6-2digit'!L7*100-100</f>
        <v>5.9644243370595262</v>
      </c>
      <c r="GK8" s="85">
        <f>'Jadual6-2digit'!N7/'Jadual6-2digit'!M7*100-100</f>
        <v>-12.180002147629438</v>
      </c>
      <c r="GL8" s="85">
        <f>'Jadual6-2digit'!O7/'Jadual6-2digit'!N7*100-100</f>
        <v>25.983222319698939</v>
      </c>
      <c r="GM8" s="85">
        <f>'Jadual6-2digit'!P7/'Jadual6-2digit'!O7*100-100</f>
        <v>-10.246663669404526</v>
      </c>
      <c r="GN8" s="85">
        <f>'Jadual6-2digit'!Q7/'Jadual6-2digit'!P7*100-100</f>
        <v>3.342826874171692</v>
      </c>
      <c r="GO8" s="85">
        <f>'Jadual6-2digit'!R7/'Jadual6-2digit'!Q7*100-100</f>
        <v>-14.2989293971807</v>
      </c>
      <c r="GP8" s="85">
        <f>'Jadual6-2digit'!S7/'Jadual6-2digit'!R7*100-100</f>
        <v>-14.832108454681304</v>
      </c>
      <c r="GQ8" s="85">
        <f>'Jadual6-2digit'!T7/'Jadual6-2digit'!S7*100-100</f>
        <v>-12.871455028842078</v>
      </c>
      <c r="GR8" s="85">
        <f>'Jadual6-2digit'!U7/'Jadual6-2digit'!T7*100-100</f>
        <v>-8.757868819981951</v>
      </c>
      <c r="GS8" s="85">
        <f>'Jadual6-2digit'!V7/'Jadual6-2digit'!U7*100-100</f>
        <v>45.183197860619657</v>
      </c>
      <c r="GT8" s="85">
        <f>'Jadual6-2digit'!W7/'Jadual6-2digit'!V7*100-100</f>
        <v>-17.482327555579289</v>
      </c>
      <c r="GU8" s="85">
        <f>'Jadual6-2digit'!X7/'Jadual6-2digit'!W7*100-100</f>
        <v>8.6444975165637743</v>
      </c>
      <c r="GV8" s="85">
        <f>'Jadual6-2digit'!Y7/'Jadual6-2digit'!X7*100-100</f>
        <v>-1.2865785563315768</v>
      </c>
      <c r="GW8" s="85">
        <f>'Jadual6-2digit'!Z7/'Jadual6-2digit'!Y7*100-100</f>
        <v>16.122337285255767</v>
      </c>
      <c r="GX8" s="85">
        <f>'Jadual6-2digit'!AA7/'Jadual6-2digit'!Z7*100-100</f>
        <v>11.851307315194731</v>
      </c>
      <c r="GY8" s="85">
        <f>'Jadual6-2digit'!AB7/'Jadual6-2digit'!AA7*100-100</f>
        <v>-5.3935353461807551</v>
      </c>
      <c r="GZ8" s="85">
        <f>'Jadual6-2digit'!AC7/'Jadual6-2digit'!AB7*100-100</f>
        <v>12.673311571715288</v>
      </c>
      <c r="HA8" s="85">
        <f>'Jadual6-2digit'!AD7/'Jadual6-2digit'!AC7*100-100</f>
        <v>-0.77441871820937536</v>
      </c>
      <c r="HB8" s="85">
        <f>'Jadual6-2digit'!AE7/'Jadual6-2digit'!AD7*100-100</f>
        <v>-15.162081635508031</v>
      </c>
      <c r="HC8" s="85">
        <f>'Jadual6-2digit'!AF7/'Jadual6-2digit'!AE7*100-100</f>
        <v>-15.326279479252591</v>
      </c>
      <c r="HD8" s="85">
        <f>'Jadual6-2digit'!AG7/'Jadual6-2digit'!AF7*100-100</f>
        <v>-1.2686929423617954</v>
      </c>
      <c r="HE8" s="85">
        <f>'Jadual6-2digit'!AH7/'Jadual6-2digit'!AG7*100-100</f>
        <v>14.747943650988773</v>
      </c>
      <c r="HF8" s="85">
        <f>'Jadual6-2digit'!AI7/'Jadual6-2digit'!AH7*100-100</f>
        <v>9.3383448962786559</v>
      </c>
      <c r="HG8" s="85">
        <f>'Jadual6-2digit'!AJ7/'Jadual6-2digit'!AI7*100-100</f>
        <v>-0.97648441609362635</v>
      </c>
      <c r="HH8" s="85">
        <f>'Jadual6-2digit'!AK7/'Jadual6-2digit'!AJ7*100-100</f>
        <v>-8.6321415555513852</v>
      </c>
      <c r="HI8" s="85">
        <f>'Jadual6-2digit'!AL7/'Jadual6-2digit'!AK7*100-100</f>
        <v>41.121687219728301</v>
      </c>
      <c r="HJ8" s="85">
        <f>'Jadual6-2digit'!AM7/'Jadual6-2digit'!AL7*100-100</f>
        <v>-6.8018736843119569</v>
      </c>
      <c r="HK8" s="85">
        <f>'Jadual6-2digit'!AN7/'Jadual6-2digit'!AM7*100-100</f>
        <v>-2.6858144964264454</v>
      </c>
      <c r="HL8" s="85">
        <f>'Jadual6-2digit'!AO7/'Jadual6-2digit'!AN7*100-100</f>
        <v>7.4539756669132373</v>
      </c>
      <c r="HM8" s="85">
        <f>'Jadual6-2digit'!AP7/'Jadual6-2digit'!AO7*100-100</f>
        <v>0.89022320457530668</v>
      </c>
      <c r="HN8" s="85">
        <f>'Jadual6-2digit'!AQ7/'Jadual6-2digit'!AP7*100-100</f>
        <v>3.6936527362569507</v>
      </c>
      <c r="HO8" s="85">
        <f>'Jadual6-2digit'!AR7/'Jadual6-2digit'!AQ7*100-100</f>
        <v>-17.054120849126832</v>
      </c>
      <c r="HP8" s="85">
        <f>'Jadual6-2digit'!AS7/'Jadual6-2digit'!AR7*100-100</f>
        <v>-25.40808829797048</v>
      </c>
      <c r="HQ8" s="85">
        <f>'Jadual6-2digit'!AT7/'Jadual6-2digit'!AS7*100-100</f>
        <v>27.11598299155888</v>
      </c>
      <c r="HR8" s="85">
        <f>'Jadual6-2digit'!AU7/'Jadual6-2digit'!AT7*100-100</f>
        <v>0.37098609514561076</v>
      </c>
      <c r="HS8" s="85">
        <f>'Jadual6-2digit'!AV7/'Jadual6-2digit'!AU7*100-100</f>
        <v>-3.1126829473740969</v>
      </c>
      <c r="HT8" s="85">
        <f>'Jadual6-2digit'!AW7/'Jadual6-2digit'!AV7*100-100</f>
        <v>-9.7424012179164095</v>
      </c>
      <c r="HU8" s="85">
        <f>'Jadual6-2digit'!AX7/'Jadual6-2digit'!AW7*100-100</f>
        <v>13.152504220211299</v>
      </c>
      <c r="HV8" s="85">
        <f>'Jadual6-2digit'!AY7/'Jadual6-2digit'!AX7*100-100</f>
        <v>12.843485178837625</v>
      </c>
      <c r="HW8" s="85">
        <f>'Jadual6-2digit'!AZ7/'Jadual6-2digit'!AY7*100-100</f>
        <v>8.2859226283152054</v>
      </c>
      <c r="HX8" s="85">
        <f>'Jadual6-2digit'!BA7/'Jadual6-2digit'!AZ7*100-100</f>
        <v>-0.50385881323975923</v>
      </c>
      <c r="HY8" s="85">
        <f>'Jadual6-2digit'!BB7/'Jadual6-2digit'!BA7*100-100</f>
        <v>-5.0209556083994897</v>
      </c>
      <c r="HZ8" s="85">
        <f>'Jadual6-2digit'!BC7/'Jadual6-2digit'!BB7*100-100</f>
        <v>-0.10895715484588209</v>
      </c>
      <c r="IA8" s="85">
        <f>'Jadual6-2digit'!BD7/'Jadual6-2digit'!BC7*100-100</f>
        <v>1.2506673271403912</v>
      </c>
      <c r="IB8" s="85">
        <f>'Jadual6-2digit'!BE7/'Jadual6-2digit'!BD7*100-100</f>
        <v>-20.210154896562443</v>
      </c>
      <c r="IC8" s="85">
        <f>'Jadual6-2digit'!BF7/'Jadual6-2digit'!BE7*100-100</f>
        <v>14.750393132431384</v>
      </c>
      <c r="ID8" s="85">
        <f>'Jadual6-2digit'!BG7/'Jadual6-2digit'!BF7*100-100</f>
        <v>-5.0492747356010881</v>
      </c>
      <c r="IE8" s="85">
        <f>'Jadual6-2digit'!BH7/'Jadual6-2digit'!BG7*100-100</f>
        <v>-2.5288267475754367</v>
      </c>
      <c r="IF8" s="85">
        <f>'Jadual6-2digit'!BI7/'Jadual6-2digit'!BH7*100-100</f>
        <v>-9.8631665431234552</v>
      </c>
      <c r="IG8" s="85">
        <f>'Jadual6-2digit'!BJ7/'Jadual6-2digit'!BI7*100-100</f>
        <v>9.4739636017359317</v>
      </c>
      <c r="IH8" s="85">
        <f>'Jadual6-2digit'!BK7/'Jadual6-2digit'!BJ7*100-100</f>
        <v>2.9499776651098699</v>
      </c>
      <c r="II8" s="85">
        <f>'Jadual6-2digit'!BL7/'Jadual6-2digit'!BK7*100-100</f>
        <v>7.4817110934304765</v>
      </c>
      <c r="IJ8" s="85">
        <f>'Jadual6-2digit'!BM7/'Jadual6-2digit'!BL7*100-100</f>
        <v>9.4630454552153651</v>
      </c>
      <c r="IK8" s="85">
        <f>'Jadual6-2digit'!BN7/'Jadual6-2digit'!BM7*100-100</f>
        <v>-7.3131816738833066</v>
      </c>
      <c r="IL8" s="85">
        <f>'Jadual6-2digit'!BO7/'Jadual6-2digit'!BN7*100-100</f>
        <v>-6.8608145037429438</v>
      </c>
      <c r="IM8" s="85">
        <f>'Jadual6-2digit'!BP7/'Jadual6-2digit'!BO7*100-100</f>
        <v>-15.15968472022756</v>
      </c>
      <c r="IN8" s="85">
        <f>'Jadual6-2digit'!BQ7/'Jadual6-2digit'!BP7*100-100</f>
        <v>3.6925740493901174</v>
      </c>
      <c r="IO8" s="85">
        <f>'Jadual6-2digit'!BR7/'Jadual6-2digit'!BQ7*100-100</f>
        <v>-3.5520265946451701</v>
      </c>
      <c r="IP8" s="85">
        <f>'Jadual6-2digit'!BS7/'Jadual6-2digit'!BR7*100-100</f>
        <v>16.358448319617352</v>
      </c>
      <c r="IQ8" s="85">
        <f>'Jadual6-2digit'!BT7/'Jadual6-2digit'!BS7*100-100</f>
        <v>9.5929844883242481</v>
      </c>
      <c r="IR8" s="85">
        <f>'Jadual6-2digit'!BU7/'Jadual6-2digit'!BT7*100-100</f>
        <v>4.3523528491622017</v>
      </c>
      <c r="IS8" s="85">
        <f>'Jadual6-2digit'!BV7/'Jadual6-2digit'!BU7*100-100</f>
        <v>-4.0009227407325625</v>
      </c>
      <c r="IT8" s="85">
        <f>'Jadual6-2digit'!BW7/'Jadual6-2digit'!BV7*100-100</f>
        <v>0.19011448123495711</v>
      </c>
      <c r="IU8" s="85">
        <f>'Jadual6-2digit'!BX7/'Jadual6-2digit'!BW7*100-100</f>
        <v>2.1747895094695053</v>
      </c>
      <c r="IV8" s="85">
        <f>'Jadual6-2digit'!BY7/'Jadual6-2digit'!BX7*100-100</f>
        <v>-7.5369821724206361</v>
      </c>
      <c r="IW8" s="85">
        <f>'Jadual6-2digit'!BZ7/'Jadual6-2digit'!BY7*100-100</f>
        <v>-15.444780239971195</v>
      </c>
      <c r="IX8" s="85">
        <f>'Jadual6-2digit'!CA7/'Jadual6-2digit'!BZ7*100-100</f>
        <v>-13.768971538380072</v>
      </c>
      <c r="IY8" s="85">
        <f>'Jadual6-2digit'!CB7/'Jadual6-2digit'!CA7*100-100</f>
        <v>3.1291497605621998</v>
      </c>
      <c r="IZ8" s="85">
        <f>'Jadual6-2digit'!CC7/'Jadual6-2digit'!CB7*100-100</f>
        <v>-18.183180106291658</v>
      </c>
      <c r="JA8" s="85">
        <f>'Jadual6-2digit'!CD7/'Jadual6-2digit'!CC7*100-100</f>
        <v>32.231163278027907</v>
      </c>
      <c r="JB8" s="85">
        <f>'Jadual6-2digit'!CE7/'Jadual6-2digit'!CD7*100-100</f>
        <v>3.0151246966005658</v>
      </c>
      <c r="JC8" s="85">
        <f>'Jadual6-2digit'!CF7/'Jadual6-2digit'!CE7*100-100</f>
        <v>-1.8877862111590957</v>
      </c>
      <c r="JD8" s="85">
        <f>'Jadual6-2digit'!CG7/'Jadual6-2digit'!CF7*100-100</f>
        <v>18.451798979364909</v>
      </c>
      <c r="JE8" s="85">
        <f>'Jadual6-2digit'!CH7/'Jadual6-2digit'!CG7*100-100</f>
        <v>-8.9917876654651678</v>
      </c>
      <c r="JF8" s="85">
        <f>'Jadual6-2digit'!CI7/'Jadual6-2digit'!CH7*100-100</f>
        <v>0.57777840514707179</v>
      </c>
      <c r="JG8" s="85">
        <f>'Jadual6-2digit'!CJ7/'Jadual6-2digit'!CI7*100-100</f>
        <v>16.453888891236673</v>
      </c>
      <c r="JH8" s="85">
        <f>'Jadual6-2digit'!CK7/'Jadual6-2digit'!CJ7*100-100</f>
        <v>1.1211265214896997</v>
      </c>
      <c r="JI8" s="85">
        <f>'Jadual6-2digit'!CL7/'Jadual6-2digit'!CK7*100-100</f>
        <v>-10.86122383107211</v>
      </c>
      <c r="JJ8" s="85">
        <f>'Jadual6-2digit'!CM7/'Jadual6-2digit'!CL7*100-100</f>
        <v>-11.851192001744849</v>
      </c>
      <c r="JK8" s="85">
        <f>'Jadual6-2digit'!CN7/'Jadual6-2digit'!CM7*100-100</f>
        <v>-8.5729572926241104</v>
      </c>
      <c r="JL8" s="85">
        <f>'Jadual6-2digit'!CO7/'Jadual6-2digit'!CN7*100-100</f>
        <v>-12.245269973643744</v>
      </c>
      <c r="JM8" s="85">
        <f>'Jadual6-2digit'!CP7/'Jadual6-2digit'!CO7*100-100</f>
        <v>16.923218890899491</v>
      </c>
      <c r="JN8" s="85">
        <f>'Jadual6-2digit'!CQ7/'Jadual6-2digit'!CP7*100-100</f>
        <v>-0.1903143797711806</v>
      </c>
      <c r="JO8" s="85">
        <f>'Jadual6-2digit'!CR7/'Jadual6-2digit'!CQ7*100-100</f>
        <v>-0.64754241124008161</v>
      </c>
      <c r="JP8" s="85">
        <f>'Jadual6-2digit'!CS7/'Jadual6-2digit'!CR7*100-100</f>
        <v>11.021342588673761</v>
      </c>
      <c r="JQ8" s="85">
        <f>'Jadual6-2digit'!CT7/'Jadual6-2digit'!CS7*100-100</f>
        <v>1.6641658415871774</v>
      </c>
      <c r="JR8" s="85">
        <f>'Jadual6-2digit'!CU7/'Jadual6-2digit'!CT7*100-100</f>
        <v>8.1182890968408259</v>
      </c>
      <c r="JS8" s="85">
        <f>'Jadual6-2digit'!CV7/'Jadual6-2digit'!CU7*100-100</f>
        <v>7.8320496403146365</v>
      </c>
      <c r="JT8" s="85">
        <f>'Jadual6-2digit'!CW7/'Jadual6-2digit'!CV7*100-100</f>
        <v>2.5410567822514025</v>
      </c>
      <c r="JU8" s="85">
        <f>'Jadual6-2digit'!CX7/'Jadual6-2digit'!CW7*100-100</f>
        <v>-9.0642137018012221</v>
      </c>
      <c r="JV8" s="85">
        <f>'Jadual6-2digit'!CY7/'Jadual6-2digit'!CX7*100-100</f>
        <v>-6.2012478892225857</v>
      </c>
      <c r="JW8" s="85">
        <f>'Jadual6-2digit'!CZ7/'Jadual6-2digit'!CY7*100-100</f>
        <v>-7.5275245807149105</v>
      </c>
      <c r="JX8" s="85">
        <f>'Jadual6-2digit'!DA7/'Jadual6-2digit'!CZ7*100-100</f>
        <v>-4.1097081796260397</v>
      </c>
      <c r="JY8" s="85">
        <f>'Jadual6-2digit'!DB7/'Jadual6-2digit'!DA7*100-100</f>
        <v>13.794035981678206</v>
      </c>
      <c r="JZ8" s="85">
        <f>'Jadual6-2digit'!DC7/'Jadual6-2digit'!DB7*100-100</f>
        <v>-19.106113219925163</v>
      </c>
      <c r="KA8" s="85">
        <f>'Jadual6-2digit'!DD7/'Jadual6-2digit'!DC7*100-100</f>
        <v>20.269315766590054</v>
      </c>
      <c r="KB8" s="85">
        <f>'Jadual6-2digit'!DE7/'Jadual6-2digit'!DD7*100-100</f>
        <v>-5.3399219811217762</v>
      </c>
      <c r="KC8" s="85">
        <f>'Jadual6-2digit'!DF7/'Jadual6-2digit'!DE7*100-100</f>
        <v>3.14878405104308</v>
      </c>
      <c r="KD8" s="85">
        <f>'Jadual6-2digit'!DG7/'Jadual6-2digit'!DF7*100-100</f>
        <v>11.585761114868248</v>
      </c>
      <c r="KE8" s="85">
        <f>'Jadual6-2digit'!DH7/'Jadual6-2digit'!DG7*100-100</f>
        <v>7.27816179689043</v>
      </c>
      <c r="KF8" s="85">
        <f>'Jadual6-2digit'!DI7/'Jadual6-2digit'!DH7*100-100</f>
        <v>4.9369608648613479</v>
      </c>
      <c r="KG8" s="85">
        <f>'Jadual6-2digit'!DJ7/'Jadual6-2digit'!DI7*100-100</f>
        <v>-4.5827955423702775</v>
      </c>
      <c r="KH8" s="85">
        <f>'Jadual6-2digit'!DK7/'Jadual6-2digit'!DJ7*100-100</f>
        <v>-8.8498307350265719</v>
      </c>
      <c r="KI8" s="85">
        <f>'Jadual6-2digit'!DL7/'Jadual6-2digit'!DK7*100-100</f>
        <v>-14.000354331371994</v>
      </c>
      <c r="KJ8" s="85">
        <f>'Jadual6-2digit'!DM7/'Jadual6-2digit'!DL7*100-100</f>
        <v>-14.880155172502214</v>
      </c>
      <c r="KK8" s="85">
        <f>'Jadual6-2digit'!DN7/'Jadual6-2digit'!DM7*100-100</f>
        <v>14.059406479736495</v>
      </c>
      <c r="KL8" s="85">
        <f>'Jadual6-2digit'!DO7/'Jadual6-2digit'!DN7*100-100</f>
        <v>-4.1235774306146453</v>
      </c>
      <c r="KM8" s="85">
        <f>'Jadual6-2digit'!DP7/'Jadual6-2digit'!DO7*100-100</f>
        <v>22.706015787379826</v>
      </c>
      <c r="KN8" s="85">
        <f>'Jadual6-2digit'!DQ7/'Jadual6-2digit'!DP7*100-100</f>
        <v>0.27455227838927954</v>
      </c>
      <c r="KO8" s="85">
        <f>'Jadual6-2digit'!DR7/'Jadual6-2digit'!DQ7*100-100</f>
        <v>13.317929053336869</v>
      </c>
      <c r="KP8" s="85">
        <f>'Jadual6-2digit'!DS7/'Jadual6-2digit'!DR7*100-100</f>
        <v>12.228381863004884</v>
      </c>
      <c r="KQ8" s="85">
        <f>'Jadual6-2digit'!DT7/'Jadual6-2digit'!DS7*100-100</f>
        <v>-9.8731843594485724</v>
      </c>
      <c r="KR8" s="85">
        <f>'Jadual6-2digit'!DU7/'Jadual6-2digit'!DT7*100-100</f>
        <v>14.76632596181085</v>
      </c>
      <c r="KS8" s="85">
        <f>'Jadual6-2digit'!DV7/'Jadual6-2digit'!DU7*100-100</f>
        <v>-12.309529367176026</v>
      </c>
      <c r="KT8" s="85">
        <f>'Jadual6-2digit'!DW7/'Jadual6-2digit'!DV7*100-100</f>
        <v>-7.2986148542981084</v>
      </c>
      <c r="KU8" s="85">
        <f>'Jadual6-2digit'!DX7/'Jadual6-2digit'!DW7*100-100</f>
        <v>-11.104587370357066</v>
      </c>
      <c r="KV8" s="85">
        <f>'Jadual6-2digit'!DY7/'Jadual6-2digit'!DX7*100-100</f>
        <v>-8.0110913349277695</v>
      </c>
      <c r="KW8" s="85">
        <f>'Jadual6-2digit'!DZ7/'Jadual6-2digit'!DY7*100-100</f>
        <v>7.2159771930767107</v>
      </c>
      <c r="KX8" s="85">
        <f>'Jadual6-2digit'!EA7/'Jadual6-2digit'!DZ7*100-100</f>
        <v>6.4509256787021627</v>
      </c>
      <c r="KY8" s="85">
        <f>'Jadual6-2digit'!EB7/'Jadual6-2digit'!EA7*100-100</f>
        <v>15.801701201069676</v>
      </c>
      <c r="KZ8" s="85">
        <f>'Jadual6-2digit'!EC7/'Jadual6-2digit'!EB7*100-100</f>
        <v>-6.1604743302207936</v>
      </c>
      <c r="LA8" s="85">
        <f>'Jadual6-2digit'!ED7/'Jadual6-2digit'!EC7*100-100</f>
        <v>8.8109105004258623</v>
      </c>
      <c r="LB8" s="85">
        <f>'Jadual6-2digit'!EE7/'Jadual6-2digit'!ED7*100-100</f>
        <v>-0.2638844174510524</v>
      </c>
      <c r="LC8" s="85">
        <f>'Jadual6-2digit'!EF7/'Jadual6-2digit'!EE7*100-100</f>
        <v>4.6021833793637938</v>
      </c>
      <c r="LD8" s="85">
        <f>'Jadual6-2digit'!EG7/'Jadual6-2digit'!EF7*100-100</f>
        <v>-100</v>
      </c>
      <c r="LE8" s="85" t="e">
        <f>'Jadual6-2digit'!EH7/'Jadual6-2digit'!EG7*100-100</f>
        <v>#DIV/0!</v>
      </c>
      <c r="LF8" s="85" t="e">
        <f>'Jadual6-2digit'!EI7/'Jadual6-2digit'!EH7*100-100</f>
        <v>#DIV/0!</v>
      </c>
      <c r="LG8" s="85">
        <f>'Jadual6-2digit'!EK7/'Jadual6-2digit'!EJ7*100-100</f>
        <v>42.670189264003966</v>
      </c>
      <c r="LH8" s="85">
        <f>'Jadual6-2digit'!EL7/'Jadual6-2digit'!EK7*100-100</f>
        <v>4.008796257217881</v>
      </c>
      <c r="LI8" s="85">
        <f>'Jadual6-2digit'!EM7/'Jadual6-2digit'!EL7*100-100</f>
        <v>-10.843798178195712</v>
      </c>
      <c r="LJ8" s="85">
        <f>'Jadual6-2digit'!EN7/'Jadual6-2digit'!EM7*100-100</f>
        <v>-20.421063725549459</v>
      </c>
      <c r="LK8" s="85">
        <f>'Jadual6-2digit'!EO7/'Jadual6-2digit'!EN7*100-100</f>
        <v>6.6693514408743226</v>
      </c>
      <c r="LL8" s="85">
        <f>'Jadual6-2digit'!EP7/'Jadual6-2digit'!EO7*100-100</f>
        <v>25.238603409670191</v>
      </c>
      <c r="LM8" s="85">
        <f>'Jadual6-2digit'!EQ7/'Jadual6-2digit'!EP7*100-100</f>
        <v>6.3694001375870926</v>
      </c>
      <c r="LN8" s="85">
        <f>'Jadual6-2digit'!ER7/'Jadual6-2digit'!EQ7*100-100</f>
        <v>-21.523481086252715</v>
      </c>
      <c r="LO8" s="85">
        <f>'Jadual6-2digit'!ES7/'Jadual6-2digit'!ER7*100-100</f>
        <v>14.929732612105553</v>
      </c>
      <c r="LP8" s="85">
        <f>'Jadual6-2digit'!ET7/'Jadual6-2digit'!ES7*100-100</f>
        <v>25.208288940614153</v>
      </c>
      <c r="LQ8" s="85">
        <f>'Jadual6-2digit'!EU7/'Jadual6-2digit'!ET7*100-100</f>
        <v>4.8750272245058994</v>
      </c>
      <c r="LR8" s="85">
        <f>'Jadual6-2digit'!EV7/'Jadual6-2digit'!EU7*100-100</f>
        <v>-23.477545520046021</v>
      </c>
      <c r="LS8" s="85">
        <f>'Jadual6-2digit'!EW7/'Jadual6-2digit'!EV7*100-100</f>
        <v>0.44242497774354206</v>
      </c>
      <c r="LT8" s="85">
        <f>'Jadual6-2digit'!EX7/'Jadual6-2digit'!EW7*100-100</f>
        <v>16.594136055589587</v>
      </c>
      <c r="LU8" s="85">
        <f>'Jadual6-2digit'!EY7/'Jadual6-2digit'!EX7*100-100</f>
        <v>5.1821482919956594</v>
      </c>
      <c r="LV8" s="85">
        <f>'Jadual6-2digit'!EZ7/'Jadual6-2digit'!EY7*100-100</f>
        <v>-10.070894903890576</v>
      </c>
      <c r="LW8" s="85">
        <f>'Jadual6-2digit'!FA7/'Jadual6-2digit'!EZ7*100-100</f>
        <v>-8.5850629739888689</v>
      </c>
      <c r="LX8" s="85">
        <f>'Jadual6-2digit'!FB7/'Jadual6-2digit'!FA7*100-100</f>
        <v>5.7117755658847642</v>
      </c>
      <c r="LY8" s="85">
        <f>'Jadual6-2digit'!FC7/'Jadual6-2digit'!FB7*100-100</f>
        <v>7.7645421567174537</v>
      </c>
      <c r="LZ8" s="85">
        <f>'Jadual6-2digit'!FD7/'Jadual6-2digit'!FC7*100-100</f>
        <v>-20.278877940195329</v>
      </c>
      <c r="MA8" s="85">
        <f>'Jadual6-2digit'!FE7/'Jadual6-2digit'!FD7*100-100</f>
        <v>24.130042653726008</v>
      </c>
      <c r="MB8" s="85">
        <f>'Jadual6-2digit'!FF7/'Jadual6-2digit'!FE7*100-100</f>
        <v>2.5360392271832382</v>
      </c>
      <c r="MC8" s="85">
        <f>'Jadual6-2digit'!FG7/'Jadual6-2digit'!FF7*100-100</f>
        <v>-19.452930281429943</v>
      </c>
      <c r="MD8" s="85">
        <f>'Jadual6-2digit'!FH7/'Jadual6-2digit'!FG7*100-100</f>
        <v>-15.303338982899234</v>
      </c>
      <c r="ME8" s="85">
        <f>'Jadual6-2digit'!FI7/'Jadual6-2digit'!FH7*100-100</f>
        <v>20.796990671221224</v>
      </c>
      <c r="MF8" s="85">
        <f>'Jadual6-2digit'!FJ7/'Jadual6-2digit'!FI7*100-100</f>
        <v>6.9019870607597937</v>
      </c>
      <c r="MG8" s="85">
        <f>'Jadual6-2digit'!FK7/'Jadual6-2digit'!FJ7*100-100</f>
        <v>-0.19670154957668728</v>
      </c>
      <c r="MH8" s="85">
        <f>'Jadual6-2digit'!FL7/'Jadual6-2digit'!FK7*100-100</f>
        <v>-22.084331271252466</v>
      </c>
      <c r="MI8" s="85">
        <f>'Jadual6-2digit'!FM7/'Jadual6-2digit'!FL7*100-100</f>
        <v>9.2155718044588895</v>
      </c>
      <c r="MJ8" s="85">
        <f>'Jadual6-2digit'!FN7/'Jadual6-2digit'!FM7*100-100</f>
        <v>17.588079492602219</v>
      </c>
      <c r="MK8" s="85">
        <f>'Jadual6-2digit'!FO7/'Jadual6-2digit'!FN7*100-100</f>
        <v>1.7024023275804723</v>
      </c>
      <c r="ML8" s="85">
        <f>'Jadual6-2digit'!FP7/'Jadual6-2digit'!FO7*100-100</f>
        <v>-12.907538993159193</v>
      </c>
      <c r="MM8" s="85">
        <f>'Jadual6-2digit'!FQ7/'Jadual6-2digit'!FP7*100-100</f>
        <v>-3.3066235569783657</v>
      </c>
      <c r="MN8" s="85">
        <f>'Jadual6-2digit'!FR7/'Jadual6-2digit'!FQ7*100-100</f>
        <v>16.439474847737799</v>
      </c>
      <c r="MO8" s="85">
        <f>'Jadual6-2digit'!FS7/'Jadual6-2digit'!FR7*100-100</f>
        <v>7.0744812014625893</v>
      </c>
      <c r="MP8" s="85">
        <f>'Jadual6-2digit'!FT7/'Jadual6-2digit'!FS7*100-100</f>
        <v>-25.25207789958182</v>
      </c>
      <c r="MQ8" s="85">
        <f>'Jadual6-2digit'!FU7/'Jadual6-2digit'!FT7*100-100</f>
        <v>14.042506263322551</v>
      </c>
      <c r="MR8" s="85">
        <f>'Jadual6-2digit'!FV7/'Jadual6-2digit'!FU7*100-100</f>
        <v>26.374792657289504</v>
      </c>
      <c r="MS8" s="85">
        <f>'Jadual6-2digit'!FW7/'Jadual6-2digit'!FV7*100-100</f>
        <v>-0.36169475361744219</v>
      </c>
      <c r="MT8" s="85">
        <f>+'Jadual6-2digit'!FX7/'Jadual6-2digit'!FW7*100-100</f>
        <v>-21.924303296301545</v>
      </c>
      <c r="MU8" s="85">
        <f>+'Jadual6-2digit'!FY7/'Jadual6-2digit'!FX7*100-100</f>
        <v>17.219309218980385</v>
      </c>
      <c r="MV8" s="85">
        <f>+'Jadual6-2digit'!FZ7/'Jadual6-2digit'!FY7*100-100</f>
        <v>10.805644508508976</v>
      </c>
      <c r="MW8" s="85">
        <f>+'Jadual6-2digit'!GA7/'Jadual6-2digit'!FZ7*100-100</f>
        <v>-100</v>
      </c>
      <c r="MX8" s="122"/>
      <c r="MY8" s="123" t="s">
        <v>378</v>
      </c>
      <c r="NA8" s="124"/>
      <c r="NB8" s="119"/>
      <c r="NC8" s="119">
        <v>2</v>
      </c>
      <c r="ND8" s="119">
        <f t="shared" ref="ND8:ND19" si="0">D8*DD8</f>
        <v>17.760430383355548</v>
      </c>
      <c r="NE8" s="121">
        <f t="shared" ref="NE8:NE19" si="1">ND8/$ND$7*$DD$7</f>
        <v>0.45422722890890926</v>
      </c>
      <c r="NF8" s="121">
        <v>2</v>
      </c>
      <c r="NG8" s="121"/>
      <c r="NH8" s="136"/>
      <c r="NI8" s="137"/>
      <c r="NJ8" s="137"/>
      <c r="NK8" s="132"/>
      <c r="NL8" s="133"/>
    </row>
    <row r="9" spans="1:377" s="56" customFormat="1" ht="18" customHeight="1">
      <c r="A9" s="660"/>
      <c r="C9" s="81">
        <v>1.2</v>
      </c>
      <c r="D9" s="82">
        <v>0.57676012491530004</v>
      </c>
      <c r="E9" s="86">
        <v>13</v>
      </c>
      <c r="F9" s="84"/>
      <c r="G9" s="84" t="s">
        <v>691</v>
      </c>
      <c r="H9" s="85">
        <f>'Jadual6-2digit'!T8/'Jadual6-2digit'!H8*100-100</f>
        <v>4.302576748086878</v>
      </c>
      <c r="I9" s="85">
        <f>'Jadual6-2digit'!U8/'Jadual6-2digit'!I8*100-100</f>
        <v>4.4227189843490038</v>
      </c>
      <c r="J9" s="85">
        <f>'Jadual6-2digit'!V8/'Jadual6-2digit'!J8*100-100</f>
        <v>3.609331515295807</v>
      </c>
      <c r="K9" s="85">
        <f>'Jadual6-2digit'!W8/'Jadual6-2digit'!K8*100-100</f>
        <v>3.015506621148063</v>
      </c>
      <c r="L9" s="85">
        <f>'Jadual6-2digit'!X8/'Jadual6-2digit'!L8*100-100</f>
        <v>3.1203940998448303</v>
      </c>
      <c r="M9" s="85">
        <f>'Jadual6-2digit'!Y8/'Jadual6-2digit'!M8*100-100</f>
        <v>7.4259335417281136</v>
      </c>
      <c r="N9" s="85">
        <f>'Jadual6-2digit'!Z8/'Jadual6-2digit'!N8*100-100</f>
        <v>3.4179878023104777</v>
      </c>
      <c r="O9" s="85">
        <f>'Jadual6-2digit'!AA8/'Jadual6-2digit'!O8*100-100</f>
        <v>5.6102054990575709</v>
      </c>
      <c r="P9" s="85">
        <f>'Jadual6-2digit'!AB8/'Jadual6-2digit'!P8*100-100</f>
        <v>5.5774112709194839</v>
      </c>
      <c r="Q9" s="85">
        <f>'Jadual6-2digit'!AC8/'Jadual6-2digit'!Q8*100-100</f>
        <v>6.0315120914817868</v>
      </c>
      <c r="R9" s="85">
        <f>'Jadual6-2digit'!AD8/'Jadual6-2digit'!R8*100-100</f>
        <v>6.3273635637857524</v>
      </c>
      <c r="S9" s="85">
        <f>'Jadual6-2digit'!AE8/'Jadual6-2digit'!S8*100-100</f>
        <v>4.5028451188944274</v>
      </c>
      <c r="T9" s="85">
        <f>'Jadual6-2digit'!AF8/'Jadual6-2digit'!T8*100-100</f>
        <v>4.4120533105069768</v>
      </c>
      <c r="U9" s="85">
        <f>'Jadual6-2digit'!AG8/'Jadual6-2digit'!U8*100-100</f>
        <v>5.8362504584150088</v>
      </c>
      <c r="V9" s="85">
        <f>'Jadual6-2digit'!AH8/'Jadual6-2digit'!V8*100-100</f>
        <v>3.8723162834293703</v>
      </c>
      <c r="W9" s="85">
        <f>'Jadual6-2digit'!AI8/'Jadual6-2digit'!W8*100-100</f>
        <v>3.424570320572812</v>
      </c>
      <c r="X9" s="85">
        <f>'Jadual6-2digit'!AJ8/'Jadual6-2digit'!X8*100-100</f>
        <v>5.5179716982017339</v>
      </c>
      <c r="Y9" s="85">
        <f>'Jadual6-2digit'!AK8/'Jadual6-2digit'!Y8*100-100</f>
        <v>4.3153353986634215</v>
      </c>
      <c r="Z9" s="85">
        <f>'Jadual6-2digit'!AL8/'Jadual6-2digit'!Z8*100-100</f>
        <v>4.7433313142816189</v>
      </c>
      <c r="AA9" s="85">
        <f>'Jadual6-2digit'!AM8/'Jadual6-2digit'!AA8*100-100</f>
        <v>4.9040909194590512</v>
      </c>
      <c r="AB9" s="85">
        <f>'Jadual6-2digit'!AN8/'Jadual6-2digit'!AB8*100-100</f>
        <v>4.4240387265500658</v>
      </c>
      <c r="AC9" s="85">
        <f>'Jadual6-2digit'!AO8/'Jadual6-2digit'!AC8*100-100</f>
        <v>4.8061398894113267</v>
      </c>
      <c r="AD9" s="85">
        <f>'Jadual6-2digit'!AP8/'Jadual6-2digit'!AD8*100-100</f>
        <v>3.3928453966336747</v>
      </c>
      <c r="AE9" s="85">
        <f>'Jadual6-2digit'!AQ8/'Jadual6-2digit'!AE8*100-100</f>
        <v>2.8304530707370219</v>
      </c>
      <c r="AF9" s="85">
        <f>'Jadual6-2digit'!AR8/'Jadual6-2digit'!AF8*100-100</f>
        <v>7.6998579299845176</v>
      </c>
      <c r="AG9" s="85">
        <f>'Jadual6-2digit'!AS8/'Jadual6-2digit'!AG8*100-100</f>
        <v>4.7554301543320037</v>
      </c>
      <c r="AH9" s="85">
        <f>'Jadual6-2digit'!AT8/'Jadual6-2digit'!AH8*100-100</f>
        <v>2.5832756818253984</v>
      </c>
      <c r="AI9" s="85">
        <f>'Jadual6-2digit'!AU8/'Jadual6-2digit'!AI8*100-100</f>
        <v>2.1844016710206944</v>
      </c>
      <c r="AJ9" s="85">
        <f>'Jadual6-2digit'!AV8/'Jadual6-2digit'!AJ8*100-100</f>
        <v>1.6869243462694072</v>
      </c>
      <c r="AK9" s="85">
        <f>'Jadual6-2digit'!AW8/'Jadual6-2digit'!AK8*100-100</f>
        <v>3.759832102068998</v>
      </c>
      <c r="AL9" s="85">
        <f>'Jadual6-2digit'!AX8/'Jadual6-2digit'!AL8*100-100</f>
        <v>1.8612533868605823</v>
      </c>
      <c r="AM9" s="85">
        <f>'Jadual6-2digit'!AY8/'Jadual6-2digit'!AM8*100-100</f>
        <v>2.0976650914037691</v>
      </c>
      <c r="AN9" s="85">
        <f>'Jadual6-2digit'!AZ8/'Jadual6-2digit'!AN8*100-100</f>
        <v>2.3406009474532254</v>
      </c>
      <c r="AO9" s="85">
        <f>'Jadual6-2digit'!BA8/'Jadual6-2digit'!AO8*100-100</f>
        <v>1.8961214082936095</v>
      </c>
      <c r="AP9" s="85">
        <f>'Jadual6-2digit'!BB8/'Jadual6-2digit'!AP8*100-100</f>
        <v>2.3248948007054082</v>
      </c>
      <c r="AQ9" s="85">
        <f>'Jadual6-2digit'!BC8/'Jadual6-2digit'!AQ8*100-100</f>
        <v>2.2104398179690747</v>
      </c>
      <c r="AR9" s="85">
        <f>'Jadual6-2digit'!BD8/'Jadual6-2digit'!AR8*100-100</f>
        <v>3.8944480797148202</v>
      </c>
      <c r="AS9" s="85">
        <f>'Jadual6-2digit'!BE8/'Jadual6-2digit'!AS8*100-100</f>
        <v>2.9796265728641202</v>
      </c>
      <c r="AT9" s="85">
        <f>'Jadual6-2digit'!BF8/'Jadual6-2digit'!AT8*100-100</f>
        <v>3.7598265873660921</v>
      </c>
      <c r="AU9" s="85">
        <f>'Jadual6-2digit'!BG8/'Jadual6-2digit'!AU8*100-100</f>
        <v>6.6045833993289165</v>
      </c>
      <c r="AV9" s="85">
        <f>'Jadual6-2digit'!BH8/'Jadual6-2digit'!AV8*100-100</f>
        <v>5.8959725162232672</v>
      </c>
      <c r="AW9" s="85">
        <f>'Jadual6-2digit'!BI8/'Jadual6-2digit'!AW8*100-100</f>
        <v>5.2411068132980603</v>
      </c>
      <c r="AX9" s="85">
        <f>'Jadual6-2digit'!BJ8/'Jadual6-2digit'!AX8*100-100</f>
        <v>5.8930455101472177</v>
      </c>
      <c r="AY9" s="85">
        <f>'Jadual6-2digit'!BK8/'Jadual6-2digit'!AY8*100-100</f>
        <v>4.9045900528683575</v>
      </c>
      <c r="AZ9" s="85">
        <f>'Jadual6-2digit'!BL8/'Jadual6-2digit'!AZ8*100-100</f>
        <v>2.7960609074292933</v>
      </c>
      <c r="BA9" s="85">
        <f>'Jadual6-2digit'!BM8/'Jadual6-2digit'!BA8*100-100</f>
        <v>2.3264656657389935</v>
      </c>
      <c r="BB9" s="85">
        <f>'Jadual6-2digit'!BN8/'Jadual6-2digit'!BB8*100-100</f>
        <v>3.9529352604766217</v>
      </c>
      <c r="BC9" s="85">
        <f>'Jadual6-2digit'!BO8/'Jadual6-2digit'!BC8*100-100</f>
        <v>4.5350830432215474</v>
      </c>
      <c r="BD9" s="85">
        <f>'Jadual6-2digit'!BP8/'Jadual6-2digit'!BD8*100-100</f>
        <v>3.0067388339749073</v>
      </c>
      <c r="BE9" s="85">
        <f>'Jadual6-2digit'!BQ8/'Jadual6-2digit'!BE8*100-100</f>
        <v>6.2930668035885873</v>
      </c>
      <c r="BF9" s="85">
        <f>'Jadual6-2digit'!BR8/'Jadual6-2digit'!BF8*100-100</f>
        <v>-2.3886304651177426</v>
      </c>
      <c r="BG9" s="85">
        <f>'Jadual6-2digit'!BS8/'Jadual6-2digit'!BG8*100-100</f>
        <v>-64.661729485439906</v>
      </c>
      <c r="BH9" s="85">
        <f>'Jadual6-2digit'!BT8/'Jadual6-2digit'!BH8*100-100</f>
        <v>-40.295242322297597</v>
      </c>
      <c r="BI9" s="85">
        <f>'Jadual6-2digit'!BU8/'Jadual6-2digit'!BI8*100-100</f>
        <v>-16.029369832508038</v>
      </c>
      <c r="BJ9" s="85">
        <f>'Jadual6-2digit'!BV8/'Jadual6-2digit'!BJ8*100-100</f>
        <v>-17.209996214223338</v>
      </c>
      <c r="BK9" s="85">
        <f>'Jadual6-2digit'!BW8/'Jadual6-2digit'!BK8*100-100</f>
        <v>-11.197806592323928</v>
      </c>
      <c r="BL9" s="85">
        <f>'Jadual6-2digit'!BX8/'Jadual6-2digit'!BL8*100-100</f>
        <v>-6.5864390153762287</v>
      </c>
      <c r="BM9" s="85">
        <f>'Jadual6-2digit'!BY8/'Jadual6-2digit'!BM8*100-100</f>
        <v>-4.0641491999890604</v>
      </c>
      <c r="BN9" s="85">
        <f>'Jadual6-2digit'!BZ8/'Jadual6-2digit'!BN8*100-100</f>
        <v>-3.7941083183625466</v>
      </c>
      <c r="BO9" s="85">
        <f>'Jadual6-2digit'!CA8/'Jadual6-2digit'!BO8*100-100</f>
        <v>1.712485917571783</v>
      </c>
      <c r="BP9" s="85">
        <f>'Jadual6-2digit'!CB8/'Jadual6-2digit'!BP8*100-100</f>
        <v>0.20897506716140413</v>
      </c>
      <c r="BQ9" s="85">
        <f>'Jadual6-2digit'!CC8/'Jadual6-2digit'!BQ8*100-100</f>
        <v>-0.33152518343354132</v>
      </c>
      <c r="BR9" s="85">
        <f>'Jadual6-2digit'!CD8/'Jadual6-2digit'!BR8*100-100</f>
        <v>14.633112690674864</v>
      </c>
      <c r="BS9" s="85">
        <f>'Jadual6-2digit'!CE8/'Jadual6-2digit'!BS8*100-100</f>
        <v>144.03289908535206</v>
      </c>
      <c r="BT9" s="85">
        <f>'Jadual6-2digit'!CF8/'Jadual6-2digit'!BT8*100-100</f>
        <v>41.133141781322621</v>
      </c>
      <c r="BU9" s="85">
        <f>'Jadual6-2digit'!CG8/'Jadual6-2digit'!BU8*100-100</f>
        <v>10.662289011900612</v>
      </c>
      <c r="BV9" s="85">
        <f>'Jadual6-2digit'!CH8/'Jadual6-2digit'!BV8*100-100</f>
        <v>2.5442256552955911</v>
      </c>
      <c r="BW9" s="85">
        <f>'Jadual6-2digit'!CI8/'Jadual6-2digit'!BW8*100-100</f>
        <v>1.1252732058190276</v>
      </c>
      <c r="BX9" s="85">
        <f>'Jadual6-2digit'!CJ8/'Jadual6-2digit'!BX8*100-100</f>
        <v>9.844038151951267</v>
      </c>
      <c r="BY9" s="85">
        <f>'Jadual6-2digit'!CK8/'Jadual6-2digit'!BY8*100-100</f>
        <v>7.6955237767390372</v>
      </c>
      <c r="BZ9" s="85">
        <f>'Jadual6-2digit'!CL8/'Jadual6-2digit'!BZ8*100-100</f>
        <v>11.066904276138899</v>
      </c>
      <c r="CA9" s="85">
        <f>'Jadual6-2digit'!CM8/'Jadual6-2digit'!CA8*100-100</f>
        <v>7.9043015788556943</v>
      </c>
      <c r="CB9" s="85">
        <f>'Jadual6-2digit'!CN8/'Jadual6-2digit'!CB8*100-100</f>
        <v>8.3725884843050835</v>
      </c>
      <c r="CC9" s="85">
        <f>'Jadual6-2digit'!CO8/'Jadual6-2digit'!CC8*100-100</f>
        <v>6.4215821474138437</v>
      </c>
      <c r="CD9" s="85">
        <f>'Jadual6-2digit'!CP8/'Jadual6-2digit'!CD8*100-100</f>
        <v>5.2181953042220357</v>
      </c>
      <c r="CE9" s="85">
        <f>'Jadual6-2digit'!CQ8/'Jadual6-2digit'!CE8*100-100</f>
        <v>4.0729516329329698</v>
      </c>
      <c r="CF9" s="85">
        <f>'Jadual6-2digit'!CR8/'Jadual6-2digit'!CF8*100-100</f>
        <v>3.5449293746700334</v>
      </c>
      <c r="CG9" s="85">
        <f>'Jadual6-2digit'!CS8/'Jadual6-2digit'!CG8*100-100</f>
        <v>3.7109268320083828</v>
      </c>
      <c r="CH9" s="85">
        <f>'Jadual6-2digit'!CT8/'Jadual6-2digit'!CH8*100-100</f>
        <v>10.677215104682844</v>
      </c>
      <c r="CI9" s="85">
        <f>'Jadual6-2digit'!CU8/'Jadual6-2digit'!CI8*100-100</f>
        <v>9.6532516121273346</v>
      </c>
      <c r="CJ9" s="85">
        <f>'Jadual6-2digit'!CV8/'Jadual6-2digit'!CJ8*100-100</f>
        <v>5.5194317972172939</v>
      </c>
      <c r="CK9" s="85">
        <f>'Jadual6-2digit'!CW8/'Jadual6-2digit'!CK8*100-100</f>
        <v>1.2594403696903385</v>
      </c>
      <c r="CL9" s="85">
        <f>'Jadual6-2digit'!CX8/'Jadual6-2digit'!CL8*100-100</f>
        <v>-3.5469530353760774</v>
      </c>
      <c r="CM9" s="85">
        <f>'Jadual6-2digit'!CY8/'Jadual6-2digit'!CM8*100-100</f>
        <v>-0.91031281252557505</v>
      </c>
      <c r="CN9" s="85">
        <f>'Jadual6-2digit'!CZ8/'Jadual6-2digit'!CN8*100-100</f>
        <v>-4.6737821212407766</v>
      </c>
      <c r="CO9" s="85">
        <f>'Jadual6-2digit'!DA8/'Jadual6-2digit'!CO8*100-100</f>
        <v>-3.3155728802639288</v>
      </c>
      <c r="CP9" s="85">
        <f>'Jadual6-2digit'!DB8/'Jadual6-2digit'!CP8*100-100</f>
        <v>-2.5078671188408066</v>
      </c>
      <c r="CQ9" s="85">
        <f>'Jadual6-2digit'!DC8/'Jadual6-2digit'!CQ8*100-100</f>
        <v>-3.1416060452588539</v>
      </c>
      <c r="CR9" s="85">
        <f>'Jadual6-2digit'!DD8/'Jadual6-2digit'!CR8*100-100</f>
        <v>-1.0252739950895204</v>
      </c>
      <c r="CS9" s="85">
        <f>'Jadual6-2digit'!DE8/'Jadual6-2digit'!CS8*100-100</f>
        <v>-5.9744137203228433</v>
      </c>
      <c r="CT9" s="85">
        <f>'Jadual6-2digit'!DF8/'Jadual6-2digit'!CT8*100-100</f>
        <v>-6.3021216578192565</v>
      </c>
      <c r="CU9" s="85">
        <f>'Jadual6-2digit'!DG8/'Jadual6-2digit'!CU8*100-100</f>
        <v>-5.0826631243379836</v>
      </c>
      <c r="CV9" s="85">
        <f>'Jadual6-2digit'!DH8/'Jadual6-2digit'!CV8*100-100</f>
        <v>-6.8135514790483569</v>
      </c>
      <c r="CW9" s="85">
        <f>'Jadual6-2digit'!DI8/'Jadual6-2digit'!CW8*100-100</f>
        <v>-5.9098562857668924</v>
      </c>
      <c r="CX9" s="85">
        <f>'Jadual6-2digit'!DJ8/'Jadual6-2digit'!CX8*100-100</f>
        <v>-4.786862815333464</v>
      </c>
      <c r="CY9" s="85">
        <f>'Jadual6-2digit'!DK8/'Jadual6-2digit'!CY8*100-100</f>
        <v>-6.1099902968711319</v>
      </c>
      <c r="CZ9" s="85">
        <f>'Jadual6-2digit'!DL8/'Jadual6-2digit'!CZ8*100-100</f>
        <v>0.56456824853839294</v>
      </c>
      <c r="DA9" s="85">
        <f>'Jadual6-2digit'!DM8/'Jadual6-2digit'!DA8*100-100</f>
        <v>8.5007804056161262E-2</v>
      </c>
      <c r="DB9" s="85">
        <f>'Jadual6-2digit'!DN8/'Jadual6-2digit'!DB8*100-100</f>
        <v>1.3810019379295539</v>
      </c>
      <c r="DC9" s="85">
        <f>'Jadual6-2digit'!DO8/'Jadual6-2digit'!DC8*100-100</f>
        <v>4.7902919953039174</v>
      </c>
      <c r="DD9" s="85">
        <f>'Jadual6-2digit'!DP8/'Jadual6-2digit'!DD8*100-100</f>
        <v>7.9564199614328146</v>
      </c>
      <c r="DE9" s="85">
        <f>'Jadual6-2digit'!DQ8/'Jadual6-2digit'!DE8*100-100</f>
        <v>6.5705387045007484</v>
      </c>
      <c r="DF9" s="85">
        <f>'Jadual6-2digit'!DR8/'Jadual6-2digit'!DF8*100-100</f>
        <v>7.535514429113249</v>
      </c>
      <c r="DG9" s="85">
        <f>'Jadual6-2digit'!DS8/'Jadual6-2digit'!DG8*100-100</f>
        <v>5.6911707199714101</v>
      </c>
      <c r="DH9" s="85">
        <f>'Jadual6-2digit'!DT8/'Jadual6-2digit'!DH8*100-100</f>
        <v>-2.3366999122184211</v>
      </c>
      <c r="DI9" s="85">
        <f>'Jadual6-2digit'!DU8/'Jadual6-2digit'!DI8*100-100</f>
        <v>-0.23071006743595035</v>
      </c>
      <c r="DJ9" s="85">
        <f>'Jadual6-2digit'!DV8/'Jadual6-2digit'!DJ8*100-100</f>
        <v>0.59306347631648748</v>
      </c>
      <c r="DK9" s="85">
        <f>'Jadual6-2digit'!DW8/'Jadual6-2digit'!DK8*100-100</f>
        <v>2.1124154210615131</v>
      </c>
      <c r="DL9" s="85">
        <f>'Jadual6-2digit'!DX8/'Jadual6-2digit'!DL8*100-100</f>
        <v>-3.3718229798011805</v>
      </c>
      <c r="DM9" s="85">
        <f>'Jadual6-2digit'!DY8/'Jadual6-2digit'!DM8*100-100</f>
        <v>-3.4625258020885212</v>
      </c>
      <c r="DN9" s="85">
        <f>'Jadual6-2digit'!DZ8/'Jadual6-2digit'!DN8*100-100</f>
        <v>-3.071068444868132</v>
      </c>
      <c r="DO9" s="85">
        <f>'Jadual6-2digit'!EA8/'Jadual6-2digit'!DO8*100-100</f>
        <v>-2.4620853221857999</v>
      </c>
      <c r="DP9" s="85">
        <f>'Jadual6-2digit'!EB8/'Jadual6-2digit'!DP8*100-100</f>
        <v>-3.4254975417231321</v>
      </c>
      <c r="DQ9" s="85">
        <f>'Jadual6-2digit'!EC8/'Jadual6-2digit'!DQ8*100-100</f>
        <v>-4.2576599044191141</v>
      </c>
      <c r="DR9" s="85">
        <f>'Jadual6-2digit'!ED8/'Jadual6-2digit'!DR8*100-100</f>
        <v>-2.6801839659452753</v>
      </c>
      <c r="DS9" s="85">
        <f>'Jadual6-2digit'!EE8/'Jadual6-2digit'!DS8*100-100</f>
        <v>-4.464877225307589</v>
      </c>
      <c r="DT9" s="85">
        <f>'Jadual6-2digit'!EF8/'Jadual6-2digit'!DT8*100-100</f>
        <v>-1.3006335891681431</v>
      </c>
      <c r="DU9" s="85">
        <f>'Jadual6-2digit'!EG8/'Jadual6-2digit'!DU8*100-100</f>
        <v>-100</v>
      </c>
      <c r="DV9" s="85">
        <f>'Jadual6-2digit'!EH8/'Jadual6-2digit'!DV8*100-100</f>
        <v>-100</v>
      </c>
      <c r="DW9" s="85">
        <f>'Jadual6-2digit'!EI8/'Jadual6-2digit'!DW8*100-100</f>
        <v>-100</v>
      </c>
      <c r="DX9" s="85">
        <f>'Jadual6-2digit'!EN8/'Jadual6-2digit'!EJ8*100-100</f>
        <v>4.0992071680812785</v>
      </c>
      <c r="DY9" s="85">
        <f>'Jadual6-2digit'!EO8/'Jadual6-2digit'!EK8*100-100</f>
        <v>4.477926004223562</v>
      </c>
      <c r="DZ9" s="85">
        <f>'Jadual6-2digit'!EP8/'Jadual6-2digit'!EL8*100-100</f>
        <v>4.8674541390436588</v>
      </c>
      <c r="EA9" s="85">
        <f>'Jadual6-2digit'!EQ8/'Jadual6-2digit'!EM8*100-100</f>
        <v>5.662455680251071</v>
      </c>
      <c r="EB9" s="85">
        <f>'Jadual6-2digit'!ER8/'Jadual6-2digit'!EN8*100-100</f>
        <v>4.6960771611646237</v>
      </c>
      <c r="EC9" s="85">
        <f>'Jadual6-2digit'!ES8/'Jadual6-2digit'!EO8*100-100</f>
        <v>4.425651677702902</v>
      </c>
      <c r="ED9" s="85">
        <f>'Jadual6-2digit'!ET8/'Jadual6-2digit'!EP8*100-100</f>
        <v>4.6849117011286125</v>
      </c>
      <c r="EE9" s="85">
        <f>'Jadual6-2digit'!EU8/'Jadual6-2digit'!EQ8*100-100</f>
        <v>3.6865987216256713</v>
      </c>
      <c r="EF9" s="85">
        <f>'Jadual6-2digit'!EV8/'Jadual6-2digit'!ER8*100-100</f>
        <v>4.9408559172987196</v>
      </c>
      <c r="EG9" s="85">
        <f>'Jadual6-2digit'!EW8/'Jadual6-2digit'!ES8*100-100</f>
        <v>2.5385869571806836</v>
      </c>
      <c r="EH9" s="85">
        <f>'Jadual6-2digit'!EX8/'Jadual6-2digit'!ET8*100-100</f>
        <v>2.103767935430227</v>
      </c>
      <c r="EI9" s="85">
        <f>'Jadual6-2digit'!EY8/'Jadual6-2digit'!EU8*100-100</f>
        <v>2.1468328690116039</v>
      </c>
      <c r="EJ9" s="85">
        <f>'Jadual6-2digit'!EZ8/'Jadual6-2digit'!EV8*100-100</f>
        <v>3.5426752195238294</v>
      </c>
      <c r="EK9" s="85">
        <f>'Jadual6-2digit'!FA8/'Jadual6-2digit'!EW8*100-100</f>
        <v>5.9071071949790053</v>
      </c>
      <c r="EL9" s="85">
        <f>'Jadual6-2digit'!FB8/'Jadual6-2digit'!EX8*100-100</f>
        <v>4.4990311564859979</v>
      </c>
      <c r="EM9" s="85">
        <f>'Jadual6-2digit'!FC8/'Jadual6-2digit'!EY8*100-100</f>
        <v>3.5890182528235783</v>
      </c>
      <c r="EN9" s="85">
        <f>'Jadual6-2digit'!FD8/'Jadual6-2digit'!EZ8*100-100</f>
        <v>2.270636441491078</v>
      </c>
      <c r="EO9" s="85">
        <f>'Jadual6-2digit'!FE8/'Jadual6-2digit'!FA8*100-100</f>
        <v>-40.194297998117591</v>
      </c>
      <c r="EP9" s="85">
        <f>'Jadual6-2digit'!FF8/'Jadual6-2digit'!FB8*100-100</f>
        <v>-11.627911079647518</v>
      </c>
      <c r="EQ9" s="85">
        <f>'Jadual6-2digit'!FG8/'Jadual6-2digit'!FC8*100-100</f>
        <v>-2.1864410057754924</v>
      </c>
      <c r="ER9" s="85">
        <f>'Jadual6-2digit'!FH8/'Jadual6-2digit'!FD8*100-100</f>
        <v>4.691725264402919</v>
      </c>
      <c r="ES9" s="85">
        <f>'Jadual6-2digit'!FI8/'Jadual6-2digit'!FE8*100-100</f>
        <v>46.817341368149499</v>
      </c>
      <c r="ET9" s="85">
        <f>'Jadual6-2digit'!FJ8/'Jadual6-2digit'!FF8*100-100</f>
        <v>4.7074330289947284</v>
      </c>
      <c r="EU9" s="85">
        <f>'Jadual6-2digit'!FK8/'Jadual6-2digit'!FG8*100-100</f>
        <v>8.9659560550071831</v>
      </c>
      <c r="EV9" s="85">
        <f>'Jadual6-2digit'!FL8/'Jadual6-2digit'!FH8*100-100</f>
        <v>6.6117552083010622</v>
      </c>
      <c r="EW9" s="85">
        <f>'Jadual6-2digit'!FM8/'Jadual6-2digit'!FI8*100-100</f>
        <v>3.7740121506469393</v>
      </c>
      <c r="EX9" s="85">
        <f>'Jadual6-2digit'!FN8/'Jadual6-2digit'!FJ8*100-100</f>
        <v>8.4042851892716328</v>
      </c>
      <c r="EY9" s="85">
        <f>'Jadual6-2digit'!FO8/'Jadual6-2digit'!FK8*100-100</f>
        <v>-1.1778155483861639</v>
      </c>
      <c r="EZ9" s="85">
        <f>'Jadual6-2digit'!FP8/'Jadual6-2digit'!FL8*100-100</f>
        <v>-3.4694470738220815</v>
      </c>
      <c r="FA9" s="85">
        <f>'Jadual6-2digit'!FQ8/'Jadual6-2digit'!FM8*100-100</f>
        <v>-3.4589553869189444</v>
      </c>
      <c r="FB9" s="85">
        <f>'Jadual6-2digit'!FR8/'Jadual6-2digit'!FN8*100-100</f>
        <v>-6.0993448107042241</v>
      </c>
      <c r="FC9" s="85">
        <f>'Jadual6-2digit'!FS8/'Jadual6-2digit'!FO8*100-100</f>
        <v>-5.5746894951219161</v>
      </c>
      <c r="FD9" s="85">
        <f>'Jadual6-2digit'!FT8/'Jadual6-2digit'!FP8*100-100</f>
        <v>0.69511604854386633</v>
      </c>
      <c r="FE9" s="85">
        <f>'Jadual6-2digit'!FU8/'Jadual6-2digit'!FQ8*100-100</f>
        <v>6.4514629043012093</v>
      </c>
      <c r="FF9" s="85">
        <f>'Jadual6-2digit'!FV8/'Jadual6-2digit'!FR8*100-100</f>
        <v>3.3353754486592493</v>
      </c>
      <c r="FG9" s="85">
        <f>'Jadual6-2digit'!FW8/'Jadual6-2digit'!FS8*100-100</f>
        <v>0.80542331909838083</v>
      </c>
      <c r="FH9" s="85">
        <f>+'Jadual6-2digit'!FX8/'Jadual6-2digit'!FT8*100-100</f>
        <v>-3.2945201892134151</v>
      </c>
      <c r="FI9" s="85">
        <f>+'Jadual6-2digit'!FY8/'Jadual6-2digit'!FU8*100-100</f>
        <v>-3.4042699858853069</v>
      </c>
      <c r="FJ9" s="85">
        <f>+'Jadual6-2digit'!FZ8/'Jadual6-2digit'!FV8*100-100</f>
        <v>-2.7957599180753618</v>
      </c>
      <c r="FK9" s="85">
        <f>+'Jadual6-2digit'!GA8/'Jadual6-2digit'!FW8*100-100</f>
        <v>-100</v>
      </c>
      <c r="FL9" s="85">
        <f>'Jadual6-2digit'!GC8/'Jadual6-2digit'!GB8*100-100</f>
        <v>4.4881386250016391</v>
      </c>
      <c r="FM9" s="85">
        <f>'Jadual6-2digit'!GD8/'Jadual6-2digit'!GC8*100-100</f>
        <v>4.6002999047118038</v>
      </c>
      <c r="FN9" s="85">
        <f>'Jadual6-2digit'!GE8/'Jadual6-2digit'!GD8*100-100</f>
        <v>3.1603044260671567</v>
      </c>
      <c r="FO9" s="85">
        <f>'Jadual6-2digit'!GF8/'Jadual6-2digit'!GE8*100-100</f>
        <v>4.6626329314186137</v>
      </c>
      <c r="FP9" s="85">
        <f>'Jadual6-2digit'!GG8/'Jadual6-2digit'!GF8*100-100</f>
        <v>-16.903637309841784</v>
      </c>
      <c r="FQ9" s="85">
        <f>'Jadual6-2digit'!GH8/'Jadual6-2digit'!GG8*100-100</f>
        <v>15.052353913191155</v>
      </c>
      <c r="FR9" s="85">
        <f>'Jadual6-2digit'!GI8/'Jadual6-2digit'!GH8*100-100</f>
        <v>6.3046502087421175</v>
      </c>
      <c r="FS9" s="85">
        <f>'Jadual6-2digit'!GJ8/'Jadual6-2digit'!GI8*100-100</f>
        <v>-4.3385283415363034</v>
      </c>
      <c r="FT9" s="85">
        <f>'Jadual6-2digit'!GK8/'Jadual6-2digit'!GJ8*100-100</f>
        <v>3.3335987894477626</v>
      </c>
      <c r="FU9" s="85">
        <f>+'Jadual6-2digit'!GL8/'Jadual6-2digit'!GK8*100-100</f>
        <v>-3.1670709075864067</v>
      </c>
      <c r="FV9" s="85">
        <f>'Jadual6-2digit'!GN8/'Jadual6-2digit'!GM8*100-100</f>
        <v>4.7873397849731703</v>
      </c>
      <c r="FW9" s="85">
        <f>'Jadual6-2digit'!GO8/'Jadual6-2digit'!GN8*100-100</f>
        <v>4.365556188058477</v>
      </c>
      <c r="FX9" s="85">
        <f>'Jadual6-2digit'!GP8/'Jadual6-2digit'!GO8*100-100</f>
        <v>2.9016220803899557</v>
      </c>
      <c r="FY9" s="85">
        <f>'Jadual6-2digit'!GQ8/'Jadual6-2digit'!GP8*100-100</f>
        <v>4.3906094772531361</v>
      </c>
      <c r="FZ9" s="85">
        <f>'Jadual6-2digit'!GR8/'Jadual6-2digit'!GQ8*100-100</f>
        <v>-13.203351441809644</v>
      </c>
      <c r="GA9" s="85">
        <f>'Jadual6-2digit'!GS8/'Jadual6-2digit'!GR8*100-100</f>
        <v>13.327840258793941</v>
      </c>
      <c r="GB9" s="85">
        <f>'Jadual6-2digit'!GT8/'Jadual6-2digit'!GS8*100-100</f>
        <v>4.2661758233580258</v>
      </c>
      <c r="GC9" s="85">
        <f>'Jadual6-2digit'!GU8/'Jadual6-2digit'!GT8*100-100</f>
        <v>-4.6577163866523961</v>
      </c>
      <c r="GD9" s="85">
        <f>'Jadual6-2digit'!GV8/'Jadual6-2digit'!GU8*100-100</f>
        <v>2.6870793165063418</v>
      </c>
      <c r="GE9" s="85">
        <f>+'Jadual6-2digit'!GW8/'Jadual6-2digit'!GV8*100-100</f>
        <v>-27.475985181763036</v>
      </c>
      <c r="GF9" s="85">
        <f>'Jadual6-2digit'!I8/'Jadual6-2digit'!H8*100-100</f>
        <v>3.7659989319907226</v>
      </c>
      <c r="GG9" s="85">
        <f>'Jadual6-2digit'!J8/'Jadual6-2digit'!I8*100-100</f>
        <v>6.0474148634039011</v>
      </c>
      <c r="GH9" s="85">
        <f>'Jadual6-2digit'!K8/'Jadual6-2digit'!J8*100-100</f>
        <v>1.2826076014042371</v>
      </c>
      <c r="GI9" s="85">
        <f>'Jadual6-2digit'!L8/'Jadual6-2digit'!K8*100-100</f>
        <v>1.7003421898241271</v>
      </c>
      <c r="GJ9" s="85">
        <f>'Jadual6-2digit'!M8/'Jadual6-2digit'!L8*100-100</f>
        <v>-5.1732107709397042</v>
      </c>
      <c r="GK9" s="85">
        <f>'Jadual6-2digit'!N8/'Jadual6-2digit'!M8*100-100</f>
        <v>2.6630474880732464</v>
      </c>
      <c r="GL9" s="85">
        <f>'Jadual6-2digit'!O8/'Jadual6-2digit'!N8*100-100</f>
        <v>-3.4114969821645644</v>
      </c>
      <c r="GM9" s="85">
        <f>'Jadual6-2digit'!P8/'Jadual6-2digit'!O8*100-100</f>
        <v>6.7543319840449101</v>
      </c>
      <c r="GN9" s="85">
        <f>'Jadual6-2digit'!Q8/'Jadual6-2digit'!P8*100-100</f>
        <v>-3.3965993075574232</v>
      </c>
      <c r="GO9" s="85">
        <f>'Jadual6-2digit'!R8/'Jadual6-2digit'!Q8*100-100</f>
        <v>9.3259875128708529</v>
      </c>
      <c r="GP9" s="85">
        <f>'Jadual6-2digit'!S8/'Jadual6-2digit'!R8*100-100</f>
        <v>-13.55010092943057</v>
      </c>
      <c r="GQ9" s="85">
        <f>'Jadual6-2digit'!T8/'Jadual6-2digit'!S8*100-100</f>
        <v>0.4028723169229238</v>
      </c>
      <c r="GR9" s="85">
        <f>'Jadual6-2digit'!U8/'Jadual6-2digit'!T8*100-100</f>
        <v>3.8855231043395406</v>
      </c>
      <c r="GS9" s="85">
        <f>'Jadual6-2digit'!V8/'Jadual6-2digit'!U8*100-100</f>
        <v>5.2213720327407174</v>
      </c>
      <c r="GT9" s="85">
        <f>'Jadual6-2digit'!W8/'Jadual6-2digit'!V8*100-100</f>
        <v>0.70211805612588307</v>
      </c>
      <c r="GU9" s="85">
        <f>'Jadual6-2digit'!X8/'Jadual6-2digit'!W8*100-100</f>
        <v>1.8038906052497623</v>
      </c>
      <c r="GV9" s="85">
        <f>'Jadual6-2digit'!Y8/'Jadual6-2digit'!X8*100-100</f>
        <v>-1.2139504836141981</v>
      </c>
      <c r="GW9" s="85">
        <f>'Jadual6-2digit'!Z8/'Jadual6-2digit'!Y8*100-100</f>
        <v>-1.1672001086639483</v>
      </c>
      <c r="GX9" s="85">
        <f>'Jadual6-2digit'!AA8/'Jadual6-2digit'!Z8*100-100</f>
        <v>-1.3640482731182573</v>
      </c>
      <c r="GY9" s="85">
        <f>'Jadual6-2digit'!AB8/'Jadual6-2digit'!AA8*100-100</f>
        <v>6.7211824801568127</v>
      </c>
      <c r="GZ9" s="85">
        <f>'Jadual6-2digit'!AC8/'Jadual6-2digit'!AB8*100-100</f>
        <v>-2.9810967583333223</v>
      </c>
      <c r="HA9" s="85">
        <f>'Jadual6-2digit'!AD8/'Jadual6-2digit'!AC8*100-100</f>
        <v>9.6310313034268376</v>
      </c>
      <c r="HB9" s="85">
        <f>'Jadual6-2digit'!AE8/'Jadual6-2digit'!AD8*100-100</f>
        <v>-15.033533134712584</v>
      </c>
      <c r="HC9" s="85">
        <f>'Jadual6-2digit'!AF8/'Jadual6-2digit'!AE8*100-100</f>
        <v>0.3156425545697914</v>
      </c>
      <c r="HD9" s="85">
        <f>'Jadual6-2digit'!AG8/'Jadual6-2digit'!AF8*100-100</f>
        <v>5.3025382958149692</v>
      </c>
      <c r="HE9" s="85">
        <f>'Jadual6-2digit'!AH8/'Jadual6-2digit'!AG8*100-100</f>
        <v>3.2688477551051136</v>
      </c>
      <c r="HF9" s="85">
        <f>'Jadual6-2digit'!AI8/'Jadual6-2digit'!AH8*100-100</f>
        <v>0.26803736529288358</v>
      </c>
      <c r="HG9" s="85">
        <f>'Jadual6-2digit'!AJ8/'Jadual6-2digit'!AI8*100-100</f>
        <v>3.8644880453014139</v>
      </c>
      <c r="HH9" s="85">
        <f>'Jadual6-2digit'!AK8/'Jadual6-2digit'!AJ8*100-100</f>
        <v>-2.3398600052281466</v>
      </c>
      <c r="HI9" s="85">
        <f>'Jadual6-2digit'!AL8/'Jadual6-2digit'!AK8*100-100</f>
        <v>-0.76169851562448798</v>
      </c>
      <c r="HJ9" s="85">
        <f>'Jadual6-2digit'!AM8/'Jadual6-2digit'!AL8*100-100</f>
        <v>-1.21266224732598</v>
      </c>
      <c r="HK9" s="85">
        <f>'Jadual6-2digit'!AN8/'Jadual6-2digit'!AM8*100-100</f>
        <v>6.232815084468001</v>
      </c>
      <c r="HL9" s="85">
        <f>'Jadual6-2digit'!AO8/'Jadual6-2digit'!AN8*100-100</f>
        <v>-2.6260919510088172</v>
      </c>
      <c r="HM9" s="85">
        <f>'Jadual6-2digit'!AP8/'Jadual6-2digit'!AO8*100-100</f>
        <v>8.1526739004907256</v>
      </c>
      <c r="HN9" s="85">
        <f>'Jadual6-2digit'!AQ8/'Jadual6-2digit'!AP8*100-100</f>
        <v>-15.495697501504893</v>
      </c>
      <c r="HO9" s="85">
        <f>'Jadual6-2digit'!AR8/'Jadual6-2digit'!AQ8*100-100</f>
        <v>5.0659617715602678</v>
      </c>
      <c r="HP9" s="85">
        <f>'Jadual6-2digit'!AS8/'Jadual6-2digit'!AR8*100-100</f>
        <v>2.4236513170923502</v>
      </c>
      <c r="HQ9" s="85">
        <f>'Jadual6-2digit'!AT8/'Jadual6-2digit'!AS8*100-100</f>
        <v>1.127518287111144</v>
      </c>
      <c r="HR9" s="85">
        <f>'Jadual6-2digit'!AU8/'Jadual6-2digit'!AT8*100-100</f>
        <v>-0.12183431655375898</v>
      </c>
      <c r="HS9" s="85">
        <f>'Jadual6-2digit'!AV8/'Jadual6-2digit'!AU8*100-100</f>
        <v>3.3588313422774974</v>
      </c>
      <c r="HT9" s="85">
        <f>'Jadual6-2digit'!AW8/'Jadual6-2digit'!AV8*100-100</f>
        <v>-0.34903903262917879</v>
      </c>
      <c r="HU9" s="85">
        <f>'Jadual6-2digit'!AX8/'Jadual6-2digit'!AW8*100-100</f>
        <v>-2.577543078155486</v>
      </c>
      <c r="HV9" s="85">
        <f>'Jadual6-2digit'!AY8/'Jadual6-2digit'!AX8*100-100</f>
        <v>-0.98338485156594402</v>
      </c>
      <c r="HW9" s="85">
        <f>'Jadual6-2digit'!AZ8/'Jadual6-2digit'!AY8*100-100</f>
        <v>6.4855903056249389</v>
      </c>
      <c r="HX9" s="85">
        <f>'Jadual6-2digit'!BA8/'Jadual6-2digit'!AZ8*100-100</f>
        <v>-3.0490004484682913</v>
      </c>
      <c r="HY9" s="85">
        <f>'Jadual6-2digit'!BB8/'Jadual6-2digit'!BA8*100-100</f>
        <v>8.6077745289131542</v>
      </c>
      <c r="HZ9" s="85">
        <f>'Jadual6-2digit'!BC8/'Jadual6-2digit'!BB8*100-100</f>
        <v>-15.590219352736199</v>
      </c>
      <c r="IA9" s="85">
        <f>'Jadual6-2digit'!BD8/'Jadual6-2digit'!BC8*100-100</f>
        <v>6.7970173072440616</v>
      </c>
      <c r="IB9" s="85">
        <f>'Jadual6-2digit'!BE8/'Jadual6-2digit'!BD8*100-100</f>
        <v>1.5217806130566487</v>
      </c>
      <c r="IC9" s="85">
        <f>'Jadual6-2digit'!BF8/'Jadual6-2digit'!BE8*100-100</f>
        <v>1.8936862550861235</v>
      </c>
      <c r="ID9" s="85">
        <f>'Jadual6-2digit'!BG8/'Jadual6-2digit'!BF8*100-100</f>
        <v>2.6164999842953165</v>
      </c>
      <c r="IE9" s="85">
        <f>'Jadual6-2digit'!BH8/'Jadual6-2digit'!BG8*100-100</f>
        <v>2.6717952841760706</v>
      </c>
      <c r="IF9" s="85">
        <f>'Jadual6-2digit'!BI8/'Jadual6-2digit'!BH8*100-100</f>
        <v>-0.96528528874692654</v>
      </c>
      <c r="IG9" s="85">
        <f>'Jadual6-2digit'!BJ8/'Jadual6-2digit'!BI8*100-100</f>
        <v>-1.9740386915839281</v>
      </c>
      <c r="IH9" s="85">
        <f>'Jadual6-2digit'!BK8/'Jadual6-2digit'!BJ8*100-100</f>
        <v>-1.907652475877228</v>
      </c>
      <c r="II9" s="85">
        <f>'Jadual6-2digit'!BL8/'Jadual6-2digit'!BK8*100-100</f>
        <v>4.345283855587482</v>
      </c>
      <c r="IJ9" s="85">
        <f>'Jadual6-2digit'!BM8/'Jadual6-2digit'!BL8*100-100</f>
        <v>-3.4918941514431481</v>
      </c>
      <c r="IK9" s="85">
        <f>'Jadual6-2digit'!BN8/'Jadual6-2digit'!BM8*100-100</f>
        <v>10.334084940145715</v>
      </c>
      <c r="IL9" s="85">
        <f>'Jadual6-2digit'!BO8/'Jadual6-2digit'!BN8*100-100</f>
        <v>-15.117515368739376</v>
      </c>
      <c r="IM9" s="85">
        <f>'Jadual6-2digit'!BP8/'Jadual6-2digit'!BO8*100-100</f>
        <v>5.2356027255112281</v>
      </c>
      <c r="IN9" s="85">
        <f>'Jadual6-2digit'!BQ8/'Jadual6-2digit'!BP8*100-100</f>
        <v>4.7607324615509299</v>
      </c>
      <c r="IO9" s="85">
        <f>'Jadual6-2digit'!BR8/'Jadual6-2digit'!BQ8*100-100</f>
        <v>-6.4286828726558554</v>
      </c>
      <c r="IP9" s="85">
        <f>'Jadual6-2digit'!BS8/'Jadual6-2digit'!BR8*100-100</f>
        <v>-62.849720755055145</v>
      </c>
      <c r="IQ9" s="85">
        <f>'Jadual6-2digit'!BT8/'Jadual6-2digit'!BS8*100-100</f>
        <v>73.466176146077032</v>
      </c>
      <c r="IR9" s="85">
        <f>'Jadual6-2digit'!BU8/'Jadual6-2digit'!BT8*100-100</f>
        <v>39.285506318492935</v>
      </c>
      <c r="IS9" s="85">
        <f>'Jadual6-2digit'!BV8/'Jadual6-2digit'!BU8*100-100</f>
        <v>-3.3522829155807443</v>
      </c>
      <c r="IT9" s="85">
        <f>'Jadual6-2digit'!BW8/'Jadual6-2digit'!BV8*100-100</f>
        <v>5.2157895679024762</v>
      </c>
      <c r="IU9" s="85">
        <f>'Jadual6-2digit'!BX8/'Jadual6-2digit'!BW8*100-100</f>
        <v>9.7637813083482001</v>
      </c>
      <c r="IV9" s="85">
        <f>'Jadual6-2digit'!BY8/'Jadual6-2digit'!BX8*100-100</f>
        <v>-0.88604752790857333</v>
      </c>
      <c r="IW9" s="85">
        <f>'Jadual6-2digit'!BZ8/'Jadual6-2digit'!BY8*100-100</f>
        <v>10.644654068602222</v>
      </c>
      <c r="IX9" s="85">
        <f>'Jadual6-2digit'!CA8/'Jadual6-2digit'!BZ8*100-100</f>
        <v>-10.259045763270322</v>
      </c>
      <c r="IY9" s="85">
        <f>'Jadual6-2digit'!CB8/'Jadual6-2digit'!CA8*100-100</f>
        <v>3.6800132703925357</v>
      </c>
      <c r="IZ9" s="85">
        <f>'Jadual6-2digit'!CC8/'Jadual6-2digit'!CB8*100-100</f>
        <v>4.195681256207024</v>
      </c>
      <c r="JA9" s="85">
        <f>'Jadual6-2digit'!CD8/'Jadual6-2digit'!CC8*100-100</f>
        <v>7.6205024769861183</v>
      </c>
      <c r="JB9" s="85">
        <f>'Jadual6-2digit'!CE8/'Jadual6-2digit'!CD8*100-100</f>
        <v>-20.91386046161368</v>
      </c>
      <c r="JC9" s="85">
        <f>'Jadual6-2digit'!CF8/'Jadual6-2digit'!CE8*100-100</f>
        <v>0.3218276062257388</v>
      </c>
      <c r="JD9" s="85">
        <f>'Jadual6-2digit'!CG8/'Jadual6-2digit'!CF8*100-100</f>
        <v>9.2135607614298465</v>
      </c>
      <c r="JE9" s="85">
        <f>'Jadual6-2digit'!CH8/'Jadual6-2digit'!CG8*100-100</f>
        <v>-10.442252746931146</v>
      </c>
      <c r="JF9" s="85">
        <f>'Jadual6-2digit'!CI8/'Jadual6-2digit'!CH8*100-100</f>
        <v>3.7598694380567679</v>
      </c>
      <c r="JG9" s="85">
        <f>'Jadual6-2digit'!CJ8/'Jadual6-2digit'!CI8*100-100</f>
        <v>19.227336545211401</v>
      </c>
      <c r="JH9" s="85">
        <f>'Jadual6-2digit'!CK8/'Jadual6-2digit'!CJ8*100-100</f>
        <v>-2.8246848472668802</v>
      </c>
      <c r="JI9" s="85">
        <f>'Jadual6-2digit'!CL8/'Jadual6-2digit'!CK8*100-100</f>
        <v>14.108356328531229</v>
      </c>
      <c r="JJ9" s="85">
        <f>'Jadual6-2digit'!CM8/'Jadual6-2digit'!CL8*100-100</f>
        <v>-12.814397294633949</v>
      </c>
      <c r="JK9" s="85">
        <f>'Jadual6-2digit'!CN8/'Jadual6-2digit'!CM8*100-100</f>
        <v>4.1299674599932388</v>
      </c>
      <c r="JL9" s="85">
        <f>'Jadual6-2digit'!CO8/'Jadual6-2digit'!CN8*100-100</f>
        <v>2.3198708021916872</v>
      </c>
      <c r="JM9" s="85">
        <f>'Jadual6-2digit'!CP8/'Jadual6-2digit'!CO8*100-100</f>
        <v>6.403558562742262</v>
      </c>
      <c r="JN9" s="85">
        <f>'Jadual6-2digit'!CQ8/'Jadual6-2digit'!CP8*100-100</f>
        <v>-21.774670709604933</v>
      </c>
      <c r="JO9" s="85">
        <f>'Jadual6-2digit'!CR8/'Jadual6-2digit'!CQ8*100-100</f>
        <v>-0.18716303096246634</v>
      </c>
      <c r="JP9" s="85">
        <f>'Jadual6-2digit'!CS8/'Jadual6-2digit'!CR8*100-100</f>
        <v>9.3886458525371523</v>
      </c>
      <c r="JQ9" s="85">
        <f>'Jadual6-2digit'!CT8/'Jadual6-2digit'!CS8*100-100</f>
        <v>-4.4266370015741359</v>
      </c>
      <c r="JR9" s="85">
        <f>'Jadual6-2digit'!CU8/'Jadual6-2digit'!CT8*100-100</f>
        <v>2.7999038462553898</v>
      </c>
      <c r="JS9" s="85">
        <f>'Jadual6-2digit'!CV8/'Jadual6-2digit'!CU8*100-100</f>
        <v>14.732583138053585</v>
      </c>
      <c r="JT9" s="85">
        <f>'Jadual6-2digit'!CW8/'Jadual6-2digit'!CV8*100-100</f>
        <v>-6.747810687381488</v>
      </c>
      <c r="JU9" s="85">
        <f>'Jadual6-2digit'!CX8/'Jadual6-2digit'!CW8*100-100</f>
        <v>8.6920746532812387</v>
      </c>
      <c r="JV9" s="85">
        <f>'Jadual6-2digit'!CY8/'Jadual6-2digit'!CX8*100-100</f>
        <v>-10.431091902210795</v>
      </c>
      <c r="JW9" s="85">
        <f>'Jadual6-2digit'!CZ8/'Jadual6-2digit'!CY8*100-100</f>
        <v>0.17506611983908726</v>
      </c>
      <c r="JX9" s="85">
        <f>'Jadual6-2digit'!DA8/'Jadual6-2digit'!CZ8*100-100</f>
        <v>3.7777257045633235</v>
      </c>
      <c r="JY9" s="85">
        <f>'Jadual6-2digit'!DB8/'Jadual6-2digit'!DA8*100-100</f>
        <v>7.2924583560938743</v>
      </c>
      <c r="JZ9" s="85">
        <f>'Jadual6-2digit'!DC8/'Jadual6-2digit'!DB8*100-100</f>
        <v>-22.283167495326353</v>
      </c>
      <c r="KA9" s="85">
        <f>'Jadual6-2digit'!DD8/'Jadual6-2digit'!DC8*100-100</f>
        <v>1.9937228713435786</v>
      </c>
      <c r="KB9" s="85">
        <f>'Jadual6-2digit'!DE8/'Jadual6-2digit'!DD8*100-100</f>
        <v>3.9187676873638537</v>
      </c>
      <c r="KC9" s="85">
        <f>'Jadual6-2digit'!DF8/'Jadual6-2digit'!DE8*100-100</f>
        <v>-4.7597394145136178</v>
      </c>
      <c r="KD9" s="85">
        <f>'Jadual6-2digit'!DG8/'Jadual6-2digit'!DF8*100-100</f>
        <v>4.137823361663834</v>
      </c>
      <c r="KE9" s="85">
        <f>'Jadual6-2digit'!DH8/'Jadual6-2digit'!DG8*100-100</f>
        <v>12.640349004687195</v>
      </c>
      <c r="KF9" s="85">
        <f>'Jadual6-2digit'!DI8/'Jadual6-2digit'!DH8*100-100</f>
        <v>-5.8434779589393315</v>
      </c>
      <c r="KG9" s="85">
        <f>'Jadual6-2digit'!DJ8/'Jadual6-2digit'!DI8*100-100</f>
        <v>9.9893464535477392</v>
      </c>
      <c r="KH9" s="85">
        <f>'Jadual6-2digit'!DK8/'Jadual6-2digit'!DJ8*100-100</f>
        <v>-11.675784465650352</v>
      </c>
      <c r="KI9" s="85">
        <f>'Jadual6-2digit'!DL8/'Jadual6-2digit'!DK8*100-100</f>
        <v>7.2964238204215093</v>
      </c>
      <c r="KJ9" s="85">
        <f>'Jadual6-2digit'!DM8/'Jadual6-2digit'!DL8*100-100</f>
        <v>3.282842734020079</v>
      </c>
      <c r="KK9" s="85">
        <f>'Jadual6-2digit'!DN8/'Jadual6-2digit'!DM8*100-100</f>
        <v>8.681781289560405</v>
      </c>
      <c r="KL9" s="85">
        <f>'Jadual6-2digit'!DO8/'Jadual6-2digit'!DN8*100-100</f>
        <v>-19.669667734187342</v>
      </c>
      <c r="KM9" s="85">
        <f>'Jadual6-2digit'!DP8/'Jadual6-2digit'!DO8*100-100</f>
        <v>5.075355455848964</v>
      </c>
      <c r="KN9" s="85">
        <f>'Jadual6-2digit'!DQ8/'Jadual6-2digit'!DP8*100-100</f>
        <v>2.5847194442594201</v>
      </c>
      <c r="KO9" s="85">
        <f>'Jadual6-2digit'!DR8/'Jadual6-2digit'!DQ8*100-100</f>
        <v>-3.8973571784099192</v>
      </c>
      <c r="KP9" s="85">
        <f>'Jadual6-2digit'!DS8/'Jadual6-2digit'!DR8*100-100</f>
        <v>2.3517535184083016</v>
      </c>
      <c r="KQ9" s="85">
        <f>'Jadual6-2digit'!DT8/'Jadual6-2digit'!DS8*100-100</f>
        <v>4.0846471081666067</v>
      </c>
      <c r="KR9" s="85">
        <f>'Jadual6-2digit'!DU8/'Jadual6-2digit'!DT8*100-100</f>
        <v>-3.8131075018660852</v>
      </c>
      <c r="KS9" s="85">
        <f>'Jadual6-2digit'!DV8/'Jadual6-2digit'!DU8*100-100</f>
        <v>10.897504803319478</v>
      </c>
      <c r="KT9" s="85">
        <f>'Jadual6-2digit'!DW8/'Jadual6-2digit'!DV8*100-100</f>
        <v>-10.341740506726822</v>
      </c>
      <c r="KU9" s="85">
        <f>'Jadual6-2digit'!DX8/'Jadual6-2digit'!DW8*100-100</f>
        <v>1.5337634684480292</v>
      </c>
      <c r="KV9" s="85">
        <f>'Jadual6-2digit'!DY8/'Jadual6-2digit'!DX8*100-100</f>
        <v>3.1858933180347577</v>
      </c>
      <c r="KW9" s="85">
        <f>'Jadual6-2digit'!DZ8/'Jadual6-2digit'!DY8*100-100</f>
        <v>9.1224835477777191</v>
      </c>
      <c r="KX9" s="85">
        <f>'Jadual6-2digit'!EA8/'Jadual6-2digit'!DZ8*100-100</f>
        <v>-19.164969954025395</v>
      </c>
      <c r="KY9" s="85">
        <f>'Jadual6-2digit'!EB8/'Jadual6-2digit'!EA8*100-100</f>
        <v>4.0374935971781269</v>
      </c>
      <c r="KZ9" s="85">
        <f>'Jadual6-2digit'!EC8/'Jadual6-2digit'!EB8*100-100</f>
        <v>1.7007682942535212</v>
      </c>
      <c r="LA9" s="85">
        <f>'Jadual6-2digit'!ED8/'Jadual6-2digit'!EC8*100-100</f>
        <v>-2.3139447976026446</v>
      </c>
      <c r="LB9" s="85">
        <f>'Jadual6-2digit'!EE8/'Jadual6-2digit'!ED8*100-100</f>
        <v>0.47478239338794026</v>
      </c>
      <c r="LC9" s="85">
        <f>'Jadual6-2digit'!EF8/'Jadual6-2digit'!EE8*100-100</f>
        <v>7.5320617622364665</v>
      </c>
      <c r="LD9" s="85">
        <f>'Jadual6-2digit'!EG8/'Jadual6-2digit'!EF8*100-100</f>
        <v>-100</v>
      </c>
      <c r="LE9" s="85" t="e">
        <f>'Jadual6-2digit'!EH8/'Jadual6-2digit'!EG8*100-100</f>
        <v>#DIV/0!</v>
      </c>
      <c r="LF9" s="85" t="e">
        <f>'Jadual6-2digit'!EI8/'Jadual6-2digit'!EH8*100-100</f>
        <v>#DIV/0!</v>
      </c>
      <c r="LG9" s="85">
        <f>'Jadual6-2digit'!EK8/'Jadual6-2digit'!EJ8*100-100</f>
        <v>5.8879939398593422</v>
      </c>
      <c r="LH9" s="85">
        <f>'Jadual6-2digit'!EL8/'Jadual6-2digit'!EK8*100-100</f>
        <v>-0.47409293703590549</v>
      </c>
      <c r="LI9" s="85">
        <f>'Jadual6-2digit'!EM8/'Jadual6-2digit'!EL8*100-100</f>
        <v>0.98518254258348747</v>
      </c>
      <c r="LJ9" s="85">
        <f>'Jadual6-2digit'!EN8/'Jadual6-2digit'!EM8*100-100</f>
        <v>-2.1846750453604358</v>
      </c>
      <c r="LK9" s="85">
        <f>'Jadual6-2digit'!EO8/'Jadual6-2digit'!EN8*100-100</f>
        <v>6.27322048401156</v>
      </c>
      <c r="LL9" s="85">
        <f>'Jadual6-2digit'!EP8/'Jadual6-2digit'!EO8*100-100</f>
        <v>-0.10302756057592433</v>
      </c>
      <c r="LM9" s="85">
        <f>'Jadual6-2digit'!EQ8/'Jadual6-2digit'!EP8*100-100</f>
        <v>1.750752532048665</v>
      </c>
      <c r="LN9" s="85">
        <f>'Jadual6-2digit'!ER8/'Jadual6-2digit'!EQ8*100-100</f>
        <v>-3.0792844718124854</v>
      </c>
      <c r="LO9" s="85">
        <f>'Jadual6-2digit'!ES8/'Jadual6-2digit'!ER8*100-100</f>
        <v>5.9987213068916532</v>
      </c>
      <c r="LP9" s="85">
        <f>'Jadual6-2digit'!ET8/'Jadual6-2digit'!ES8*100-100</f>
        <v>0.14498900430737649</v>
      </c>
      <c r="LQ9" s="85">
        <f>'Jadual6-2digit'!EU8/'Jadual6-2digit'!ET8*100-100</f>
        <v>0.78042074997732414</v>
      </c>
      <c r="LR9" s="85">
        <f>'Jadual6-2digit'!EV8/'Jadual6-2digit'!EU8*100-100</f>
        <v>-1.9068715818171427</v>
      </c>
      <c r="LS9" s="85">
        <f>'Jadual6-2digit'!EW8/'Jadual6-2digit'!EV8*100-100</f>
        <v>3.5722360664012882</v>
      </c>
      <c r="LT9" s="85">
        <f>'Jadual6-2digit'!EX8/'Jadual6-2digit'!EW8*100-100</f>
        <v>-0.27967986859455607</v>
      </c>
      <c r="LU9" s="85">
        <f>'Jadual6-2digit'!EY8/'Jadual6-2digit'!EX8*100-100</f>
        <v>0.82292752728494634</v>
      </c>
      <c r="LV9" s="85">
        <f>'Jadual6-2digit'!EZ8/'Jadual6-2digit'!EY8*100-100</f>
        <v>-0.56642333594820116</v>
      </c>
      <c r="LW9" s="85">
        <f>'Jadual6-2digit'!FA8/'Jadual6-2digit'!EZ8*100-100</f>
        <v>5.9373430737834667</v>
      </c>
      <c r="LX9" s="85">
        <f>'Jadual6-2digit'!FB8/'Jadual6-2digit'!FA8*100-100</f>
        <v>-1.6055001751522155</v>
      </c>
      <c r="LY9" s="85">
        <f>'Jadual6-2digit'!FC8/'Jadual6-2digit'!FB8*100-100</f>
        <v>-5.5072622759084311E-2</v>
      </c>
      <c r="LZ9" s="85">
        <f>'Jadual6-2digit'!FD8/'Jadual6-2digit'!FC8*100-100</f>
        <v>-1.8319186666373639</v>
      </c>
      <c r="MA9" s="85">
        <f>'Jadual6-2digit'!FE8/'Jadual6-2digit'!FD8*100-100</f>
        <v>-38.05008562387799</v>
      </c>
      <c r="MB9" s="85">
        <f>'Jadual6-2digit'!FF8/'Jadual6-2digit'!FE8*100-100</f>
        <v>45.392950784548361</v>
      </c>
      <c r="MC9" s="85">
        <f>'Jadual6-2digit'!FG8/'Jadual6-2digit'!FF8*100-100</f>
        <v>10.62281280912201</v>
      </c>
      <c r="MD9" s="85">
        <f>'Jadual6-2digit'!FH8/'Jadual6-2digit'!FG8*100-100</f>
        <v>5.0711773128794988</v>
      </c>
      <c r="ME9" s="85">
        <f>'Jadual6-2digit'!FI8/'Jadual6-2digit'!FH8*100-100</f>
        <v>-13.122821276312351</v>
      </c>
      <c r="MF9" s="85">
        <f>'Jadual6-2digit'!FJ8/'Jadual6-2digit'!FI8*100-100</f>
        <v>3.6915838094835181</v>
      </c>
      <c r="MG9" s="85">
        <f>'Jadual6-2digit'!FK8/'Jadual6-2digit'!FJ8*100-100</f>
        <v>15.121918382834835</v>
      </c>
      <c r="MH9" s="85">
        <f>'Jadual6-2digit'!FL8/'Jadual6-2digit'!FK8*100-100</f>
        <v>2.8011228522961886</v>
      </c>
      <c r="MI9" s="85">
        <f>'Jadual6-2digit'!FM8/'Jadual6-2digit'!FL8*100-100</f>
        <v>-15.43527838116006</v>
      </c>
      <c r="MJ9" s="85">
        <f>'Jadual6-2digit'!FN8/'Jadual6-2digit'!FM8*100-100</f>
        <v>8.3181789935297985</v>
      </c>
      <c r="MK9" s="85">
        <f>'Jadual6-2digit'!FO8/'Jadual6-2digit'!FN8*100-100</f>
        <v>4.9460308048600723</v>
      </c>
      <c r="ML9" s="85">
        <f>'Jadual6-2digit'!FP8/'Jadual6-2digit'!FO8*100-100</f>
        <v>0.41722195710924836</v>
      </c>
      <c r="MM9" s="85">
        <f>'Jadual6-2digit'!FQ8/'Jadual6-2digit'!FP8*100-100</f>
        <v>-15.426087233327777</v>
      </c>
      <c r="MN9" s="85">
        <f>'Jadual6-2digit'!FR8/'Jadual6-2digit'!FQ8*100-100</f>
        <v>5.3556859382242124</v>
      </c>
      <c r="MO9" s="85">
        <f>'Jadual6-2digit'!FS8/'Jadual6-2digit'!FR8*100-100</f>
        <v>5.5324004398752606</v>
      </c>
      <c r="MP9" s="85">
        <f>'Jadual6-2digit'!FT8/'Jadual6-2digit'!FS8*100-100</f>
        <v>7.0848881955345462</v>
      </c>
      <c r="MQ9" s="85">
        <f>'Jadual6-2digit'!FU8/'Jadual6-2digit'!FT8*100-100</f>
        <v>-10.591326661634994</v>
      </c>
      <c r="MR9" s="85">
        <f>'Jadual6-2digit'!FV8/'Jadual6-2digit'!FU8*100-100</f>
        <v>2.2716744800839876</v>
      </c>
      <c r="MS9" s="85">
        <f>'Jadual6-2digit'!FW8/'Jadual6-2digit'!FV8*100-100</f>
        <v>2.9486587147272871</v>
      </c>
      <c r="MT9" s="85">
        <f>+'Jadual6-2digit'!FX8/'Jadual6-2digit'!FW8*100-100</f>
        <v>2.729547205538438</v>
      </c>
      <c r="MU9" s="85">
        <f>+'Jadual6-2digit'!FY8/'Jadual6-2digit'!FX8*100-100</f>
        <v>-10.692795407137197</v>
      </c>
      <c r="MV9" s="85">
        <f>+'Jadual6-2digit'!FZ8/'Jadual6-2digit'!FY8*100-100</f>
        <v>2.9159404695207769</v>
      </c>
      <c r="MW9" s="85">
        <f>+'Jadual6-2digit'!GA8/'Jadual6-2digit'!FZ8*100-100</f>
        <v>-100</v>
      </c>
      <c r="MX9" s="125"/>
      <c r="MY9" s="123" t="s">
        <v>692</v>
      </c>
      <c r="NA9" s="124"/>
      <c r="NB9" s="119"/>
      <c r="NC9" s="119"/>
      <c r="ND9" s="119">
        <f t="shared" si="0"/>
        <v>4.5889457708345773</v>
      </c>
      <c r="NE9" s="119">
        <f t="shared" si="1"/>
        <v>0.11736337893325478</v>
      </c>
      <c r="NF9" s="121"/>
      <c r="NG9" s="121"/>
      <c r="NH9" s="136"/>
      <c r="NI9" s="137"/>
      <c r="NJ9" s="137"/>
      <c r="NK9" s="132"/>
      <c r="NL9" s="133"/>
      <c r="NM9" s="145"/>
    </row>
    <row r="10" spans="1:377" s="56" customFormat="1" ht="18" customHeight="1">
      <c r="A10" s="660"/>
      <c r="C10" s="81">
        <v>1.3</v>
      </c>
      <c r="D10" s="82">
        <v>0.60298532994278597</v>
      </c>
      <c r="E10" s="86">
        <v>14</v>
      </c>
      <c r="F10" s="84"/>
      <c r="G10" s="84" t="s">
        <v>693</v>
      </c>
      <c r="H10" s="85">
        <f>'Jadual6-2digit'!T9/'Jadual6-2digit'!H9*100-100</f>
        <v>6.2812837601129416</v>
      </c>
      <c r="I10" s="85">
        <f>'Jadual6-2digit'!U9/'Jadual6-2digit'!I9*100-100</f>
        <v>8.8871822775008553</v>
      </c>
      <c r="J10" s="85">
        <f>'Jadual6-2digit'!V9/'Jadual6-2digit'!J9*100-100</f>
        <v>12.647072149042458</v>
      </c>
      <c r="K10" s="85">
        <f>'Jadual6-2digit'!W9/'Jadual6-2digit'!K9*100-100</f>
        <v>6.4581488934821465</v>
      </c>
      <c r="L10" s="85">
        <f>'Jadual6-2digit'!X9/'Jadual6-2digit'!L9*100-100</f>
        <v>7.0690959627357444</v>
      </c>
      <c r="M10" s="85">
        <f>'Jadual6-2digit'!Y9/'Jadual6-2digit'!M9*100-100</f>
        <v>15.927762117497736</v>
      </c>
      <c r="N10" s="85">
        <f>'Jadual6-2digit'!Z9/'Jadual6-2digit'!N9*100-100</f>
        <v>6.917719425088336</v>
      </c>
      <c r="O10" s="85">
        <f>'Jadual6-2digit'!AA9/'Jadual6-2digit'!O9*100-100</f>
        <v>10.436594779125812</v>
      </c>
      <c r="P10" s="85">
        <f>'Jadual6-2digit'!AB9/'Jadual6-2digit'!P9*100-100</f>
        <v>7.1243833820926028</v>
      </c>
      <c r="Q10" s="85">
        <f>'Jadual6-2digit'!AC9/'Jadual6-2digit'!Q9*100-100</f>
        <v>4.663844179708093</v>
      </c>
      <c r="R10" s="85">
        <f>'Jadual6-2digit'!AD9/'Jadual6-2digit'!R9*100-100</f>
        <v>7.3781161771081543</v>
      </c>
      <c r="S10" s="85">
        <f>'Jadual6-2digit'!AE9/'Jadual6-2digit'!S9*100-100</f>
        <v>7.2798244447635767</v>
      </c>
      <c r="T10" s="85">
        <f>'Jadual6-2digit'!AF9/'Jadual6-2digit'!T9*100-100</f>
        <v>8.1270928694936941</v>
      </c>
      <c r="U10" s="85">
        <f>'Jadual6-2digit'!AG9/'Jadual6-2digit'!U9*100-100</f>
        <v>9.7837781514370761</v>
      </c>
      <c r="V10" s="85">
        <f>'Jadual6-2digit'!AH9/'Jadual6-2digit'!V9*100-100</f>
        <v>10.110187580082837</v>
      </c>
      <c r="W10" s="85">
        <f>'Jadual6-2digit'!AI9/'Jadual6-2digit'!W9*100-100</f>
        <v>8.243092271093218</v>
      </c>
      <c r="X10" s="85">
        <f>'Jadual6-2digit'!AJ9/'Jadual6-2digit'!X9*100-100</f>
        <v>9.179134870635778</v>
      </c>
      <c r="Y10" s="85">
        <f>'Jadual6-2digit'!AK9/'Jadual6-2digit'!Y9*100-100</f>
        <v>13.812934331293263</v>
      </c>
      <c r="Z10" s="85">
        <f>'Jadual6-2digit'!AL9/'Jadual6-2digit'!Z9*100-100</f>
        <v>14.616353103971619</v>
      </c>
      <c r="AA10" s="85">
        <f>'Jadual6-2digit'!AM9/'Jadual6-2digit'!AA9*100-100</f>
        <v>13.588917475005786</v>
      </c>
      <c r="AB10" s="85">
        <f>'Jadual6-2digit'!AN9/'Jadual6-2digit'!AB9*100-100</f>
        <v>13.26977777862129</v>
      </c>
      <c r="AC10" s="85">
        <f>'Jadual6-2digit'!AO9/'Jadual6-2digit'!AC9*100-100</f>
        <v>13.948513244672284</v>
      </c>
      <c r="AD10" s="85">
        <f>'Jadual6-2digit'!AP9/'Jadual6-2digit'!AD9*100-100</f>
        <v>12.884151036977798</v>
      </c>
      <c r="AE10" s="85">
        <f>'Jadual6-2digit'!AQ9/'Jadual6-2digit'!AE9*100-100</f>
        <v>12.286658226686043</v>
      </c>
      <c r="AF10" s="85">
        <f>'Jadual6-2digit'!AR9/'Jadual6-2digit'!AF9*100-100</f>
        <v>12.627953081488926</v>
      </c>
      <c r="AG10" s="85">
        <f>'Jadual6-2digit'!AS9/'Jadual6-2digit'!AG9*100-100</f>
        <v>10.238076815907363</v>
      </c>
      <c r="AH10" s="85">
        <f>'Jadual6-2digit'!AT9/'Jadual6-2digit'!AH9*100-100</f>
        <v>3.8457195278334808</v>
      </c>
      <c r="AI10" s="85">
        <f>'Jadual6-2digit'!AU9/'Jadual6-2digit'!AI9*100-100</f>
        <v>4.9402267456397198</v>
      </c>
      <c r="AJ10" s="85">
        <f>'Jadual6-2digit'!AV9/'Jadual6-2digit'!AJ9*100-100</f>
        <v>2.1332693769751785</v>
      </c>
      <c r="AK10" s="85">
        <f>'Jadual6-2digit'!AW9/'Jadual6-2digit'!AK9*100-100</f>
        <v>8.1863504633996627</v>
      </c>
      <c r="AL10" s="85">
        <f>'Jadual6-2digit'!AX9/'Jadual6-2digit'!AL9*100-100</f>
        <v>5.2811433328818538</v>
      </c>
      <c r="AM10" s="85">
        <f>'Jadual6-2digit'!AY9/'Jadual6-2digit'!AM9*100-100</f>
        <v>3.7787700865060287</v>
      </c>
      <c r="AN10" s="85">
        <f>'Jadual6-2digit'!AZ9/'Jadual6-2digit'!AN9*100-100</f>
        <v>1.6077062611821447</v>
      </c>
      <c r="AO10" s="85">
        <f>'Jadual6-2digit'!BA9/'Jadual6-2digit'!AO9*100-100</f>
        <v>2.1359971747987032</v>
      </c>
      <c r="AP10" s="85">
        <f>'Jadual6-2digit'!BB9/'Jadual6-2digit'!AP9*100-100</f>
        <v>7.8694988516845257</v>
      </c>
      <c r="AQ10" s="85">
        <f>'Jadual6-2digit'!BC9/'Jadual6-2digit'!AQ9*100-100</f>
        <v>6.149732538628669</v>
      </c>
      <c r="AR10" s="85">
        <f>'Jadual6-2digit'!BD9/'Jadual6-2digit'!AR9*100-100</f>
        <v>7.6437191129800794</v>
      </c>
      <c r="AS10" s="85">
        <f>'Jadual6-2digit'!BE9/'Jadual6-2digit'!AS9*100-100</f>
        <v>4.5693912579077818</v>
      </c>
      <c r="AT10" s="85">
        <f>'Jadual6-2digit'!BF9/'Jadual6-2digit'!AT9*100-100</f>
        <v>5.4587456946965034</v>
      </c>
      <c r="AU10" s="85">
        <f>'Jadual6-2digit'!BG9/'Jadual6-2digit'!AU9*100-100</f>
        <v>5.0697296064124941</v>
      </c>
      <c r="AV10" s="85">
        <f>'Jadual6-2digit'!BH9/'Jadual6-2digit'!AV9*100-100</f>
        <v>5.6735564963131111</v>
      </c>
      <c r="AW10" s="85">
        <f>'Jadual6-2digit'!BI9/'Jadual6-2digit'!AW9*100-100</f>
        <v>5.3419440081673883</v>
      </c>
      <c r="AX10" s="85">
        <f>'Jadual6-2digit'!BJ9/'Jadual6-2digit'!AX9*100-100</f>
        <v>5.8266345491922067</v>
      </c>
      <c r="AY10" s="85">
        <f>'Jadual6-2digit'!BK9/'Jadual6-2digit'!AY9*100-100</f>
        <v>6.9035975442661481</v>
      </c>
      <c r="AZ10" s="85">
        <f>'Jadual6-2digit'!BL9/'Jadual6-2digit'!AZ9*100-100</f>
        <v>4.6413535102840058</v>
      </c>
      <c r="BA10" s="85">
        <f>'Jadual6-2digit'!BM9/'Jadual6-2digit'!BA9*100-100</f>
        <v>8.0261613461368881</v>
      </c>
      <c r="BB10" s="85">
        <f>'Jadual6-2digit'!BN9/'Jadual6-2digit'!BB9*100-100</f>
        <v>8.3014977849445302</v>
      </c>
      <c r="BC10" s="85">
        <f>'Jadual6-2digit'!BO9/'Jadual6-2digit'!BC9*100-100</f>
        <v>5.2543981385273071</v>
      </c>
      <c r="BD10" s="85">
        <f>'Jadual6-2digit'!BP9/'Jadual6-2digit'!BD9*100-100</f>
        <v>3.7733865049711</v>
      </c>
      <c r="BE10" s="85">
        <f>'Jadual6-2digit'!BQ9/'Jadual6-2digit'!BE9*100-100</f>
        <v>7.1136666352643374</v>
      </c>
      <c r="BF10" s="85">
        <f>'Jadual6-2digit'!BR9/'Jadual6-2digit'!BF9*100-100</f>
        <v>-0.67761533981892796</v>
      </c>
      <c r="BG10" s="85">
        <f>'Jadual6-2digit'!BS9/'Jadual6-2digit'!BG9*100-100</f>
        <v>-80.347664786604142</v>
      </c>
      <c r="BH10" s="85">
        <f>'Jadual6-2digit'!BT9/'Jadual6-2digit'!BH9*100-100</f>
        <v>-50.863582941488531</v>
      </c>
      <c r="BI10" s="85">
        <f>'Jadual6-2digit'!BU9/'Jadual6-2digit'!BI9*100-100</f>
        <v>-2.5052242755140099</v>
      </c>
      <c r="BJ10" s="85">
        <f>'Jadual6-2digit'!BV9/'Jadual6-2digit'!BJ9*100-100</f>
        <v>-5.8994464656622654</v>
      </c>
      <c r="BK10" s="85">
        <f>'Jadual6-2digit'!BW9/'Jadual6-2digit'!BK9*100-100</f>
        <v>-7.1212434738804404</v>
      </c>
      <c r="BL10" s="85">
        <f>'Jadual6-2digit'!BX9/'Jadual6-2digit'!BL9*100-100</f>
        <v>0.93649927188583604</v>
      </c>
      <c r="BM10" s="85">
        <f>'Jadual6-2digit'!BY9/'Jadual6-2digit'!BM9*100-100</f>
        <v>-0.25204361873072401</v>
      </c>
      <c r="BN10" s="85">
        <f>'Jadual6-2digit'!BZ9/'Jadual6-2digit'!BN9*100-100</f>
        <v>-3.1946704888114539</v>
      </c>
      <c r="BO10" s="85">
        <f>'Jadual6-2digit'!CA9/'Jadual6-2digit'!BO9*100-100</f>
        <v>0.61104508506602428</v>
      </c>
      <c r="BP10" s="85">
        <f>'Jadual6-2digit'!CB9/'Jadual6-2digit'!BP9*100-100</f>
        <v>-2.8181688459092129</v>
      </c>
      <c r="BQ10" s="85">
        <f>'Jadual6-2digit'!CC9/'Jadual6-2digit'!BQ9*100-100</f>
        <v>-2.574882927816887</v>
      </c>
      <c r="BR10" s="85">
        <f>'Jadual6-2digit'!CD9/'Jadual6-2digit'!BR9*100-100</f>
        <v>4.5231522723905471</v>
      </c>
      <c r="BS10" s="85">
        <f>'Jadual6-2digit'!CE9/'Jadual6-2digit'!BS9*100-100</f>
        <v>309.65647771968401</v>
      </c>
      <c r="BT10" s="85">
        <f>'Jadual6-2digit'!CF9/'Jadual6-2digit'!BT9*100-100</f>
        <v>29.037710638511385</v>
      </c>
      <c r="BU10" s="85">
        <f>'Jadual6-2digit'!CG9/'Jadual6-2digit'!BU9*100-100</f>
        <v>-31.048192780138805</v>
      </c>
      <c r="BV10" s="85">
        <f>'Jadual6-2digit'!CH9/'Jadual6-2digit'!BV9*100-100</f>
        <v>-20.103492711398658</v>
      </c>
      <c r="BW10" s="85">
        <f>'Jadual6-2digit'!CI9/'Jadual6-2digit'!BW9*100-100</f>
        <v>-6.0220530165190809</v>
      </c>
      <c r="BX10" s="85">
        <f>'Jadual6-2digit'!CJ9/'Jadual6-2digit'!BX9*100-100</f>
        <v>-7.1154980691666623</v>
      </c>
      <c r="BY10" s="85">
        <f>'Jadual6-2digit'!CK9/'Jadual6-2digit'!BY9*100-100</f>
        <v>-0.20484475396222024</v>
      </c>
      <c r="BZ10" s="85">
        <f>'Jadual6-2digit'!CL9/'Jadual6-2digit'!BZ9*100-100</f>
        <v>2.4407745388495385</v>
      </c>
      <c r="CA10" s="85">
        <f>'Jadual6-2digit'!CM9/'Jadual6-2digit'!CA9*100-100</f>
        <v>2.0326222072732065</v>
      </c>
      <c r="CB10" s="85">
        <f>'Jadual6-2digit'!CN9/'Jadual6-2digit'!CB9*100-100</f>
        <v>2.9253797612184229</v>
      </c>
      <c r="CC10" s="85">
        <f>'Jadual6-2digit'!CO9/'Jadual6-2digit'!CC9*100-100</f>
        <v>3.5022231841086153</v>
      </c>
      <c r="CD10" s="85">
        <f>'Jadual6-2digit'!CP9/'Jadual6-2digit'!CD9*100-100</f>
        <v>6.5780002009370406</v>
      </c>
      <c r="CE10" s="85">
        <f>'Jadual6-2digit'!CQ9/'Jadual6-2digit'!CE9*100-100</f>
        <v>6.8716749209178971</v>
      </c>
      <c r="CF10" s="85">
        <f>'Jadual6-2digit'!CR9/'Jadual6-2digit'!CF9*100-100</f>
        <v>5.3322841528303968</v>
      </c>
      <c r="CG10" s="85">
        <f>'Jadual6-2digit'!CS9/'Jadual6-2digit'!CG9*100-100</f>
        <v>6.8114045869718751</v>
      </c>
      <c r="CH10" s="85">
        <f>'Jadual6-2digit'!CT9/'Jadual6-2digit'!CH9*100-100</f>
        <v>9.7881517339143898</v>
      </c>
      <c r="CI10" s="85">
        <f>'Jadual6-2digit'!CU9/'Jadual6-2digit'!CI9*100-100</f>
        <v>2.504659938845549</v>
      </c>
      <c r="CJ10" s="85">
        <f>'Jadual6-2digit'!CV9/'Jadual6-2digit'!CJ9*100-100</f>
        <v>0.37867123280315695</v>
      </c>
      <c r="CK10" s="85">
        <f>'Jadual6-2digit'!CW9/'Jadual6-2digit'!CK9*100-100</f>
        <v>-8.0835869674196346</v>
      </c>
      <c r="CL10" s="85">
        <f>'Jadual6-2digit'!CX9/'Jadual6-2digit'!CL9*100-100</f>
        <v>0.26661090962834066</v>
      </c>
      <c r="CM10" s="85">
        <f>'Jadual6-2digit'!CY9/'Jadual6-2digit'!CM9*100-100</f>
        <v>-2.8432258613895414</v>
      </c>
      <c r="CN10" s="85">
        <f>'Jadual6-2digit'!CZ9/'Jadual6-2digit'!CN9*100-100</f>
        <v>-1.5034893891019152</v>
      </c>
      <c r="CO10" s="85">
        <f>'Jadual6-2digit'!DA9/'Jadual6-2digit'!CO9*100-100</f>
        <v>5.494713294426262</v>
      </c>
      <c r="CP10" s="85">
        <f>'Jadual6-2digit'!DB9/'Jadual6-2digit'!CP9*100-100</f>
        <v>4.0242685621143153</v>
      </c>
      <c r="CQ10" s="85">
        <f>'Jadual6-2digit'!DC9/'Jadual6-2digit'!CQ9*100-100</f>
        <v>5.4231674810927046</v>
      </c>
      <c r="CR10" s="85">
        <f>'Jadual6-2digit'!DD9/'Jadual6-2digit'!CR9*100-100</f>
        <v>10.234736006587369</v>
      </c>
      <c r="CS10" s="85">
        <f>'Jadual6-2digit'!DE9/'Jadual6-2digit'!CS9*100-100</f>
        <v>13.109627981190172</v>
      </c>
      <c r="CT10" s="85">
        <f>'Jadual6-2digit'!DF9/'Jadual6-2digit'!CT9*100-100</f>
        <v>8.165384851155963</v>
      </c>
      <c r="CU10" s="85">
        <f>'Jadual6-2digit'!DG9/'Jadual6-2digit'!CU9*100-100</f>
        <v>3.9479740648454538</v>
      </c>
      <c r="CV10" s="85">
        <f>'Jadual6-2digit'!DH9/'Jadual6-2digit'!CV9*100-100</f>
        <v>4.7485185943840094</v>
      </c>
      <c r="CW10" s="85">
        <f>'Jadual6-2digit'!DI9/'Jadual6-2digit'!CW9*100-100</f>
        <v>6.2068681310809382</v>
      </c>
      <c r="CX10" s="85">
        <f>'Jadual6-2digit'!DJ9/'Jadual6-2digit'!CX9*100-100</f>
        <v>3.3383303050953828</v>
      </c>
      <c r="CY10" s="85">
        <f>'Jadual6-2digit'!DK9/'Jadual6-2digit'!CY9*100-100</f>
        <v>-2.2038657770610826</v>
      </c>
      <c r="CZ10" s="85">
        <f>'Jadual6-2digit'!DL9/'Jadual6-2digit'!CZ9*100-100</f>
        <v>1.5215106671030014</v>
      </c>
      <c r="DA10" s="85">
        <f>'Jadual6-2digit'!DM9/'Jadual6-2digit'!DA9*100-100</f>
        <v>-6.688830572968314</v>
      </c>
      <c r="DB10" s="85">
        <f>'Jadual6-2digit'!DN9/'Jadual6-2digit'!DB9*100-100</f>
        <v>7.6680746352751044</v>
      </c>
      <c r="DC10" s="85">
        <f>'Jadual6-2digit'!DO9/'Jadual6-2digit'!DC9*100-100</f>
        <v>4.2829305527225046</v>
      </c>
      <c r="DD10" s="85">
        <f>'Jadual6-2digit'!DP9/'Jadual6-2digit'!DD9*100-100</f>
        <v>2.0636264725555833</v>
      </c>
      <c r="DE10" s="85">
        <f>'Jadual6-2digit'!DQ9/'Jadual6-2digit'!DE9*100-100</f>
        <v>-1.0786157167570423</v>
      </c>
      <c r="DF10" s="85">
        <f>'Jadual6-2digit'!DR9/'Jadual6-2digit'!DF9*100-100</f>
        <v>8.2612898795990048</v>
      </c>
      <c r="DG10" s="85">
        <f>'Jadual6-2digit'!DS9/'Jadual6-2digit'!DG9*100-100</f>
        <v>4.6411234311982241</v>
      </c>
      <c r="DH10" s="85">
        <f>'Jadual6-2digit'!DT9/'Jadual6-2digit'!DH9*100-100</f>
        <v>2.5773903541040681</v>
      </c>
      <c r="DI10" s="85">
        <f>'Jadual6-2digit'!DU9/'Jadual6-2digit'!DI9*100-100</f>
        <v>1.6122329785497698</v>
      </c>
      <c r="DJ10" s="85">
        <f>'Jadual6-2digit'!DV9/'Jadual6-2digit'!DJ9*100-100</f>
        <v>-3.6541590588530397</v>
      </c>
      <c r="DK10" s="85">
        <f>'Jadual6-2digit'!DW9/'Jadual6-2digit'!DK9*100-100</f>
        <v>-1.9054343785321493</v>
      </c>
      <c r="DL10" s="85">
        <f>'Jadual6-2digit'!DX9/'Jadual6-2digit'!DL9*100-100</f>
        <v>0.83313271944835776</v>
      </c>
      <c r="DM10" s="85">
        <f>'Jadual6-2digit'!DY9/'Jadual6-2digit'!DM9*100-100</f>
        <v>5.0636791422784029</v>
      </c>
      <c r="DN10" s="85">
        <f>'Jadual6-2digit'!DZ9/'Jadual6-2digit'!DN9*100-100</f>
        <v>3.3584094392291206</v>
      </c>
      <c r="DO10" s="85">
        <f>'Jadual6-2digit'!EA9/'Jadual6-2digit'!DO9*100-100</f>
        <v>3.0918208923145727</v>
      </c>
      <c r="DP10" s="85">
        <f>'Jadual6-2digit'!EB9/'Jadual6-2digit'!DP9*100-100</f>
        <v>-1.1524874705968244</v>
      </c>
      <c r="DQ10" s="85">
        <f>'Jadual6-2digit'!EC9/'Jadual6-2digit'!DQ9*100-100</f>
        <v>-3.0307524391117653</v>
      </c>
      <c r="DR10" s="85">
        <f>'Jadual6-2digit'!ED9/'Jadual6-2digit'!DR9*100-100</f>
        <v>-2.3814079288206642</v>
      </c>
      <c r="DS10" s="85">
        <f>'Jadual6-2digit'!EE9/'Jadual6-2digit'!DS9*100-100</f>
        <v>-0.30920161128645418</v>
      </c>
      <c r="DT10" s="85">
        <f>'Jadual6-2digit'!EF9/'Jadual6-2digit'!DT9*100-100</f>
        <v>2.0851890120902681</v>
      </c>
      <c r="DU10" s="85">
        <f>'Jadual6-2digit'!EG9/'Jadual6-2digit'!DU9*100-100</f>
        <v>-100</v>
      </c>
      <c r="DV10" s="85">
        <f>'Jadual6-2digit'!EH9/'Jadual6-2digit'!DV9*100-100</f>
        <v>-100</v>
      </c>
      <c r="DW10" s="85">
        <f>'Jadual6-2digit'!EI9/'Jadual6-2digit'!DW9*100-100</f>
        <v>-100</v>
      </c>
      <c r="DX10" s="85">
        <f>'Jadual6-2digit'!EN9/'Jadual6-2digit'!EJ9*100-100</f>
        <v>9.2822337477087729</v>
      </c>
      <c r="DY10" s="85">
        <f>'Jadual6-2digit'!EO9/'Jadual6-2digit'!EK9*100-100</f>
        <v>9.4810750134883648</v>
      </c>
      <c r="DZ10" s="85">
        <f>'Jadual6-2digit'!EP9/'Jadual6-2digit'!EL9*100-100</f>
        <v>8.1131446000322569</v>
      </c>
      <c r="EA10" s="85">
        <f>'Jadual6-2digit'!EQ9/'Jadual6-2digit'!EM9*100-100</f>
        <v>6.4347189775987061</v>
      </c>
      <c r="EB10" s="85">
        <f>'Jadual6-2digit'!ER9/'Jadual6-2digit'!EN9*100-100</f>
        <v>9.3508595807061994</v>
      </c>
      <c r="EC10" s="85">
        <f>'Jadual6-2digit'!ES9/'Jadual6-2digit'!EO9*100-100</f>
        <v>10.32612707097438</v>
      </c>
      <c r="ED10" s="85">
        <f>'Jadual6-2digit'!ET9/'Jadual6-2digit'!EP9*100-100</f>
        <v>13.797442018068139</v>
      </c>
      <c r="EE10" s="85">
        <f>'Jadual6-2digit'!EU9/'Jadual6-2digit'!EQ9*100-100</f>
        <v>13.032079601214292</v>
      </c>
      <c r="EF10" s="85">
        <f>'Jadual6-2digit'!EV9/'Jadual6-2digit'!ER9*100-100</f>
        <v>8.7592610242634095</v>
      </c>
      <c r="EG10" s="85">
        <f>'Jadual6-2digit'!EW9/'Jadual6-2digit'!ES9*100-100</f>
        <v>4.9692074895925771</v>
      </c>
      <c r="EH10" s="85">
        <f>'Jadual6-2digit'!EX9/'Jadual6-2digit'!ET9*100-100</f>
        <v>3.4771307433963017</v>
      </c>
      <c r="EI10" s="85">
        <f>'Jadual6-2digit'!EY9/'Jadual6-2digit'!EU9*100-100</f>
        <v>5.3827268621901254</v>
      </c>
      <c r="EJ10" s="85">
        <f>'Jadual6-2digit'!EZ9/'Jadual6-2digit'!EV9*100-100</f>
        <v>5.9099814833859909</v>
      </c>
      <c r="EK10" s="85">
        <f>'Jadual6-2digit'!FA9/'Jadual6-2digit'!EW9*100-100</f>
        <v>5.3730814066577466</v>
      </c>
      <c r="EL10" s="85">
        <f>'Jadual6-2digit'!FB9/'Jadual6-2digit'!EX9*100-100</f>
        <v>5.7602155607531955</v>
      </c>
      <c r="EM10" s="85">
        <f>'Jadual6-2digit'!FC9/'Jadual6-2digit'!EY9*100-100</f>
        <v>7.1764793585494431</v>
      </c>
      <c r="EN10" s="85">
        <f>'Jadual6-2digit'!FD9/'Jadual6-2digit'!EZ9*100-100</f>
        <v>3.3460648559333208</v>
      </c>
      <c r="EO10" s="85">
        <f>'Jadual6-2digit'!FE9/'Jadual6-2digit'!FA9*100-100</f>
        <v>-44.070236920472638</v>
      </c>
      <c r="EP10" s="85">
        <f>'Jadual6-2digit'!FF9/'Jadual6-2digit'!FB9*100-100</f>
        <v>-3.921705495917351</v>
      </c>
      <c r="EQ10" s="85">
        <f>'Jadual6-2digit'!FG9/'Jadual6-2digit'!FC9*100-100</f>
        <v>-0.96791918584541747</v>
      </c>
      <c r="ER10" s="85">
        <f>'Jadual6-2digit'!FH9/'Jadual6-2digit'!FD9*100-100</f>
        <v>-0.36609527507602024</v>
      </c>
      <c r="ES10" s="85">
        <f>'Jadual6-2digit'!FI9/'Jadual6-2digit'!FE9*100-100</f>
        <v>25.242791052569743</v>
      </c>
      <c r="ET10" s="85">
        <f>'Jadual6-2digit'!FJ9/'Jadual6-2digit'!FF9*100-100</f>
        <v>-10.873523433289847</v>
      </c>
      <c r="EU10" s="85">
        <f>'Jadual6-2digit'!FK9/'Jadual6-2digit'!FG9*100-100</f>
        <v>1.4368669904851714</v>
      </c>
      <c r="EV10" s="85">
        <f>'Jadual6-2digit'!FL9/'Jadual6-2digit'!FH9*100-100</f>
        <v>4.3501937893170464</v>
      </c>
      <c r="EW10" s="85">
        <f>'Jadual6-2digit'!FM9/'Jadual6-2digit'!FI9*100-100</f>
        <v>6.359720344718923</v>
      </c>
      <c r="EX10" s="85">
        <f>'Jadual6-2digit'!FN9/'Jadual6-2digit'!FJ9*100-100</f>
        <v>3.7583960078684697</v>
      </c>
      <c r="EY10" s="85">
        <f>'Jadual6-2digit'!FO9/'Jadual6-2digit'!FK9*100-100</f>
        <v>-3.4820587308469584</v>
      </c>
      <c r="EZ10" s="85">
        <f>'Jadual6-2digit'!FP9/'Jadual6-2digit'!FL9*100-100</f>
        <v>2.6604511670519742</v>
      </c>
      <c r="FA10" s="85">
        <f>'Jadual6-2digit'!FQ9/'Jadual6-2digit'!FM9*100-100</f>
        <v>9.4085633828331083</v>
      </c>
      <c r="FB10" s="85">
        <f>'Jadual6-2digit'!FR9/'Jadual6-2digit'!FN9*100-100</f>
        <v>5.5078010750293913</v>
      </c>
      <c r="FC10" s="85">
        <f>'Jadual6-2digit'!FS9/'Jadual6-2digit'!FO9*100-100</f>
        <v>2.3133176306175329</v>
      </c>
      <c r="FD10" s="85">
        <f>'Jadual6-2digit'!FT9/'Jadual6-2digit'!FP9*100-100</f>
        <v>0.96364613102031171</v>
      </c>
      <c r="FE10" s="85">
        <f>'Jadual6-2digit'!FU9/'Jadual6-2digit'!FQ9*100-100</f>
        <v>1.800032190174818</v>
      </c>
      <c r="FF10" s="85">
        <f>'Jadual6-2digit'!FV9/'Jadual6-2digit'!FR9*100-100</f>
        <v>4.9984974277256526</v>
      </c>
      <c r="FG10" s="85">
        <f>'Jadual6-2digit'!FW9/'Jadual6-2digit'!FS9*100-100</f>
        <v>-1.404433353582462</v>
      </c>
      <c r="FH10" s="85">
        <f>+'Jadual6-2digit'!FX9/'Jadual6-2digit'!FT9*100-100</f>
        <v>3.0697771322278982</v>
      </c>
      <c r="FI10" s="85">
        <f>+'Jadual6-2digit'!FY9/'Jadual6-2digit'!FU9*100-100</f>
        <v>-0.23588761127838609</v>
      </c>
      <c r="FJ10" s="85">
        <f>+'Jadual6-2digit'!FZ9/'Jadual6-2digit'!FV9*100-100</f>
        <v>-0.10967010266786303</v>
      </c>
      <c r="FK10" s="85">
        <f>+'Jadual6-2digit'!GA9/'Jadual6-2digit'!FW9*100-100</f>
        <v>-100</v>
      </c>
      <c r="FL10" s="85">
        <f>'Jadual6-2digit'!GC9/'Jadual6-2digit'!GB9*100-100</f>
        <v>8.972479995907463</v>
      </c>
      <c r="FM10" s="85">
        <f>'Jadual6-2digit'!GD9/'Jadual6-2digit'!GC9*100-100</f>
        <v>11.127361575957224</v>
      </c>
      <c r="FN10" s="85">
        <f>'Jadual6-2digit'!GE9/'Jadual6-2digit'!GD9*100-100</f>
        <v>5.6891460662184699</v>
      </c>
      <c r="FO10" s="85">
        <f>'Jadual6-2digit'!GF9/'Jadual6-2digit'!GE9*100-100</f>
        <v>5.6748102884139655</v>
      </c>
      <c r="FP10" s="85">
        <f>'Jadual6-2digit'!GG9/'Jadual6-2digit'!GF9*100-100</f>
        <v>-15.453378694975129</v>
      </c>
      <c r="FQ10" s="85">
        <f>'Jadual6-2digit'!GH9/'Jadual6-2digit'!GG9*100-100</f>
        <v>1.6517864930294195</v>
      </c>
      <c r="FR10" s="85">
        <f>'Jadual6-2digit'!GI9/'Jadual6-2digit'!GH9*100-100</f>
        <v>4.727834692935545</v>
      </c>
      <c r="FS10" s="85">
        <f>'Jadual6-2digit'!GJ9/'Jadual6-2digit'!GI9*100-100</f>
        <v>5.506844845792088</v>
      </c>
      <c r="FT10" s="85">
        <f>'Jadual6-2digit'!GK9/'Jadual6-2digit'!GJ9*100-100</f>
        <v>2.5001336163712722</v>
      </c>
      <c r="FU10" s="85">
        <f>+'Jadual6-2digit'!GL9/'Jadual6-2digit'!GK9*100-100</f>
        <v>1.0528857790525166</v>
      </c>
      <c r="FV10" s="85">
        <f>'Jadual6-2digit'!GN9/'Jadual6-2digit'!GM9*100-100</f>
        <v>8.2578614239572374</v>
      </c>
      <c r="FW10" s="85">
        <f>'Jadual6-2digit'!GO9/'Jadual6-2digit'!GN9*100-100</f>
        <v>11.654686310451481</v>
      </c>
      <c r="FX10" s="85">
        <f>'Jadual6-2digit'!GP9/'Jadual6-2digit'!GO9*100-100</f>
        <v>5.6032668260654503</v>
      </c>
      <c r="FY10" s="85">
        <f>'Jadual6-2digit'!GQ9/'Jadual6-2digit'!GP9*100-100</f>
        <v>6.0947998800433538</v>
      </c>
      <c r="FZ10" s="85">
        <f>'Jadual6-2digit'!GR9/'Jadual6-2digit'!GQ9*100-100</f>
        <v>-11.360753653034777</v>
      </c>
      <c r="GA10" s="85">
        <f>'Jadual6-2digit'!GS9/'Jadual6-2digit'!GR9*100-100</f>
        <v>1.5839450062738791</v>
      </c>
      <c r="GB10" s="85">
        <f>'Jadual6-2digit'!GT9/'Jadual6-2digit'!GS9*100-100</f>
        <v>2.1400520114083434</v>
      </c>
      <c r="GC10" s="85">
        <f>'Jadual6-2digit'!GU9/'Jadual6-2digit'!GT9*100-100</f>
        <v>4.555642572831303</v>
      </c>
      <c r="GD10" s="85">
        <f>'Jadual6-2digit'!GV9/'Jadual6-2digit'!GU9*100-100</f>
        <v>1.3620875921214406</v>
      </c>
      <c r="GE10" s="85">
        <f>+'Jadual6-2digit'!GW9/'Jadual6-2digit'!GV9*100-100</f>
        <v>-27.59664482882161</v>
      </c>
      <c r="GF10" s="85">
        <f>'Jadual6-2digit'!I9/'Jadual6-2digit'!H9*100-100</f>
        <v>-5.9530299705717482</v>
      </c>
      <c r="GG10" s="85">
        <f>'Jadual6-2digit'!J9/'Jadual6-2digit'!I9*100-100</f>
        <v>6.5714484294462778</v>
      </c>
      <c r="GH10" s="85">
        <f>'Jadual6-2digit'!K9/'Jadual6-2digit'!J9*100-100</f>
        <v>5.1468504171271405</v>
      </c>
      <c r="GI10" s="85">
        <f>'Jadual6-2digit'!L9/'Jadual6-2digit'!K9*100-100</f>
        <v>13.318246181400255</v>
      </c>
      <c r="GJ10" s="85">
        <f>'Jadual6-2digit'!M9/'Jadual6-2digit'!L9*100-100</f>
        <v>-21.205700796227347</v>
      </c>
      <c r="GK10" s="85">
        <f>'Jadual6-2digit'!N9/'Jadual6-2digit'!M9*100-100</f>
        <v>-0.2741024691500229</v>
      </c>
      <c r="GL10" s="85">
        <f>'Jadual6-2digit'!O9/'Jadual6-2digit'!N9*100-100</f>
        <v>2.579170001536113E-2</v>
      </c>
      <c r="GM10" s="85">
        <f>'Jadual6-2digit'!P9/'Jadual6-2digit'!O9*100-100</f>
        <v>14.115847653826449</v>
      </c>
      <c r="GN10" s="85">
        <f>'Jadual6-2digit'!Q9/'Jadual6-2digit'!P9*100-100</f>
        <v>11.430243576601555</v>
      </c>
      <c r="GO10" s="85">
        <f>'Jadual6-2digit'!R9/'Jadual6-2digit'!Q9*100-100</f>
        <v>-2.3608980923310838</v>
      </c>
      <c r="GP10" s="85">
        <f>'Jadual6-2digit'!S9/'Jadual6-2digit'!R9*100-100</f>
        <v>2.9808829368581229</v>
      </c>
      <c r="GQ10" s="85">
        <f>'Jadual6-2digit'!T9/'Jadual6-2digit'!S9*100-100</f>
        <v>-11.441382842190492</v>
      </c>
      <c r="GR10" s="85">
        <f>'Jadual6-2digit'!U9/'Jadual6-2digit'!T9*100-100</f>
        <v>-3.6471031780644836</v>
      </c>
      <c r="GS10" s="85">
        <f>'Jadual6-2digit'!V9/'Jadual6-2digit'!U9*100-100</f>
        <v>10.251375682262974</v>
      </c>
      <c r="GT10" s="85">
        <f>'Jadual6-2digit'!W9/'Jadual6-2digit'!V9*100-100</f>
        <v>-0.63000445695678309</v>
      </c>
      <c r="GU10" s="85">
        <f>'Jadual6-2digit'!X9/'Jadual6-2digit'!W9*100-100</f>
        <v>13.968562302026726</v>
      </c>
      <c r="GV10" s="85">
        <f>'Jadual6-2digit'!Y9/'Jadual6-2digit'!X9*100-100</f>
        <v>-14.686430363724725</v>
      </c>
      <c r="GW10" s="85">
        <f>'Jadual6-2digit'!Z9/'Jadual6-2digit'!Y9*100-100</f>
        <v>-8.0249170961165817</v>
      </c>
      <c r="GX10" s="85">
        <f>'Jadual6-2digit'!AA9/'Jadual6-2digit'!Z9*100-100</f>
        <v>3.3178399692256306</v>
      </c>
      <c r="GY10" s="85">
        <f>'Jadual6-2digit'!AB9/'Jadual6-2digit'!AA9*100-100</f>
        <v>10.693288202975367</v>
      </c>
      <c r="GZ10" s="85">
        <f>'Jadual6-2digit'!AC9/'Jadual6-2digit'!AB9*100-100</f>
        <v>8.8708031019381792</v>
      </c>
      <c r="HA10" s="85">
        <f>'Jadual6-2digit'!AD9/'Jadual6-2digit'!AC9*100-100</f>
        <v>0.17119961759286184</v>
      </c>
      <c r="HB10" s="85">
        <f>'Jadual6-2digit'!AE9/'Jadual6-2digit'!AD9*100-100</f>
        <v>2.8866163419260431</v>
      </c>
      <c r="HC10" s="85">
        <f>'Jadual6-2digit'!AF9/'Jadual6-2digit'!AE9*100-100</f>
        <v>-10.741969691172457</v>
      </c>
      <c r="HD10" s="85">
        <f>'Jadual6-2digit'!AG9/'Jadual6-2digit'!AF9*100-100</f>
        <v>-2.1708179862469734</v>
      </c>
      <c r="HE10" s="85">
        <f>'Jadual6-2digit'!AH9/'Jadual6-2digit'!AG9*100-100</f>
        <v>10.579175373162798</v>
      </c>
      <c r="HF10" s="85">
        <f>'Jadual6-2digit'!AI9/'Jadual6-2digit'!AH9*100-100</f>
        <v>-2.314982537643445</v>
      </c>
      <c r="HG10" s="85">
        <f>'Jadual6-2digit'!AJ9/'Jadual6-2digit'!AI9*100-100</f>
        <v>14.954116456892734</v>
      </c>
      <c r="HH10" s="85">
        <f>'Jadual6-2digit'!AK9/'Jadual6-2digit'!AJ9*100-100</f>
        <v>-11.065537292573808</v>
      </c>
      <c r="HI10" s="85">
        <f>'Jadual6-2digit'!AL9/'Jadual6-2digit'!AK9*100-100</f>
        <v>-7.3756542626979069</v>
      </c>
      <c r="HJ10" s="85">
        <f>'Jadual6-2digit'!AM9/'Jadual6-2digit'!AL9*100-100</f>
        <v>2.391685655138545</v>
      </c>
      <c r="HK10" s="85">
        <f>'Jadual6-2digit'!AN9/'Jadual6-2digit'!AM9*100-100</f>
        <v>10.38228407357451</v>
      </c>
      <c r="HL10" s="85">
        <f>'Jadual6-2digit'!AO9/'Jadual6-2digit'!AN9*100-100</f>
        <v>9.5231790201390822</v>
      </c>
      <c r="HM10" s="85">
        <f>'Jadual6-2digit'!AP9/'Jadual6-2digit'!AO9*100-100</f>
        <v>-0.7644724340771063</v>
      </c>
      <c r="HN10" s="85">
        <f>'Jadual6-2digit'!AQ9/'Jadual6-2digit'!AP9*100-100</f>
        <v>2.3420402169799388</v>
      </c>
      <c r="HO10" s="85">
        <f>'Jadual6-2digit'!AR9/'Jadual6-2digit'!AQ9*100-100</f>
        <v>-10.470670260097208</v>
      </c>
      <c r="HP10" s="85">
        <f>'Jadual6-2digit'!AS9/'Jadual6-2digit'!AR9*100-100</f>
        <v>-4.2466760106467376</v>
      </c>
      <c r="HQ10" s="85">
        <f>'Jadual6-2digit'!AT9/'Jadual6-2digit'!AS9*100-100</f>
        <v>4.1670388589684961</v>
      </c>
      <c r="HR10" s="85">
        <f>'Jadual6-2digit'!AU9/'Jadual6-2digit'!AT9*100-100</f>
        <v>-1.2854075376318121</v>
      </c>
      <c r="HS10" s="85">
        <f>'Jadual6-2digit'!AV9/'Jadual6-2digit'!AU9*100-100</f>
        <v>11.879306021909514</v>
      </c>
      <c r="HT10" s="85">
        <f>'Jadual6-2digit'!AW9/'Jadual6-2digit'!AV9*100-100</f>
        <v>-5.794703239874778</v>
      </c>
      <c r="HU10" s="85">
        <f>'Jadual6-2digit'!AX9/'Jadual6-2digit'!AW9*100-100</f>
        <v>-9.8629635077453486</v>
      </c>
      <c r="HV10" s="85">
        <f>'Jadual6-2digit'!AY9/'Jadual6-2digit'!AX9*100-100</f>
        <v>0.9305452808056458</v>
      </c>
      <c r="HW10" s="85">
        <f>'Jadual6-2digit'!AZ9/'Jadual6-2digit'!AY9*100-100</f>
        <v>8.073073974929045</v>
      </c>
      <c r="HX10" s="85">
        <f>'Jadual6-2digit'!BA9/'Jadual6-2digit'!AZ9*100-100</f>
        <v>10.092625004462462</v>
      </c>
      <c r="HY10" s="85">
        <f>'Jadual6-2digit'!BB9/'Jadual6-2digit'!BA9*100-100</f>
        <v>4.8062086131947837</v>
      </c>
      <c r="HZ10" s="85">
        <f>'Jadual6-2digit'!BC9/'Jadual6-2digit'!BB9*100-100</f>
        <v>0.71039832517357127</v>
      </c>
      <c r="IA10" s="85">
        <f>'Jadual6-2digit'!BD9/'Jadual6-2digit'!BC9*100-100</f>
        <v>-9.210604752222082</v>
      </c>
      <c r="IB10" s="85">
        <f>'Jadual6-2digit'!BE9/'Jadual6-2digit'!BD9*100-100</f>
        <v>-6.9814116141914155</v>
      </c>
      <c r="IC10" s="85">
        <f>'Jadual6-2digit'!BF9/'Jadual6-2digit'!BE9*100-100</f>
        <v>5.052971320293409</v>
      </c>
      <c r="ID10" s="85">
        <f>'Jadual6-2digit'!BG9/'Jadual6-2digit'!BF9*100-100</f>
        <v>-1.6495458019672498</v>
      </c>
      <c r="IE10" s="85">
        <f>'Jadual6-2digit'!BH9/'Jadual6-2digit'!BG9*100-100</f>
        <v>12.522266974150554</v>
      </c>
      <c r="IF10" s="85">
        <f>'Jadual6-2digit'!BI9/'Jadual6-2digit'!BH9*100-100</f>
        <v>-6.090327366580695</v>
      </c>
      <c r="IG10" s="85">
        <f>'Jadual6-2digit'!BJ9/'Jadual6-2digit'!BI9*100-100</f>
        <v>-9.4482325153078364</v>
      </c>
      <c r="IH10" s="85">
        <f>'Jadual6-2digit'!BK9/'Jadual6-2digit'!BJ9*100-100</f>
        <v>1.9576823791656466</v>
      </c>
      <c r="II10" s="85">
        <f>'Jadual6-2digit'!BL9/'Jadual6-2digit'!BK9*100-100</f>
        <v>5.7860820265742916</v>
      </c>
      <c r="IJ10" s="85">
        <f>'Jadual6-2digit'!BM9/'Jadual6-2digit'!BL9*100-100</f>
        <v>13.653763763510483</v>
      </c>
      <c r="IK10" s="85">
        <f>'Jadual6-2digit'!BN9/'Jadual6-2digit'!BM9*100-100</f>
        <v>5.0733380555899856</v>
      </c>
      <c r="IL10" s="85">
        <f>'Jadual6-2digit'!BO9/'Jadual6-2digit'!BN9*100-100</f>
        <v>-2.1231231440912381</v>
      </c>
      <c r="IM10" s="85">
        <f>'Jadual6-2digit'!BP9/'Jadual6-2digit'!BO9*100-100</f>
        <v>-10.488082491333046</v>
      </c>
      <c r="IN10" s="85">
        <f>'Jadual6-2digit'!BQ9/'Jadual6-2digit'!BP9*100-100</f>
        <v>-3.9873092436558153</v>
      </c>
      <c r="IO10" s="85">
        <f>'Jadual6-2digit'!BR9/'Jadual6-2digit'!BQ9*100-100</f>
        <v>-2.5884188737686316</v>
      </c>
      <c r="IP10" s="85">
        <f>'Jadual6-2digit'!BS9/'Jadual6-2digit'!BR9*100-100</f>
        <v>-80.539974942180848</v>
      </c>
      <c r="IQ10" s="85">
        <f>'Jadual6-2digit'!BT9/'Jadual6-2digit'!BS9*100-100</f>
        <v>181.33761094418298</v>
      </c>
      <c r="IR10" s="85">
        <f>'Jadual6-2digit'!BU9/'Jadual6-2digit'!BT9*100-100</f>
        <v>86.332317654592913</v>
      </c>
      <c r="IS10" s="85">
        <f>'Jadual6-2digit'!BV9/'Jadual6-2digit'!BU9*100-100</f>
        <v>-12.600738034395803</v>
      </c>
      <c r="IT10" s="85">
        <f>'Jadual6-2digit'!BW9/'Jadual6-2digit'!BV9*100-100</f>
        <v>0.63386879234899141</v>
      </c>
      <c r="IU10" s="85">
        <f>'Jadual6-2digit'!BX9/'Jadual6-2digit'!BW9*100-100</f>
        <v>14.963606219772913</v>
      </c>
      <c r="IV10" s="85">
        <f>'Jadual6-2digit'!BY9/'Jadual6-2digit'!BX9*100-100</f>
        <v>12.315473116545689</v>
      </c>
      <c r="IW10" s="85">
        <f>'Jadual6-2digit'!BZ9/'Jadual6-2digit'!BY9*100-100</f>
        <v>1.9736091076642452</v>
      </c>
      <c r="IX10" s="85">
        <f>'Jadual6-2digit'!CA9/'Jadual6-2digit'!BZ9*100-100</f>
        <v>1.7247182552810045</v>
      </c>
      <c r="IY10" s="85">
        <f>'Jadual6-2digit'!CB9/'Jadual6-2digit'!CA9*100-100</f>
        <v>-13.538995184362918</v>
      </c>
      <c r="IZ10" s="85">
        <f>'Jadual6-2digit'!CC9/'Jadual6-2digit'!CB9*100-100</f>
        <v>-3.7469501627270319</v>
      </c>
      <c r="JA10" s="85">
        <f>'Jadual6-2digit'!CD9/'Jadual6-2digit'!CC9*100-100</f>
        <v>4.5086301472714467</v>
      </c>
      <c r="JB10" s="85">
        <f>'Jadual6-2digit'!CE9/'Jadual6-2digit'!CD9*100-100</f>
        <v>-23.73053100476821</v>
      </c>
      <c r="JC10" s="85">
        <f>'Jadual6-2digit'!CF9/'Jadual6-2digit'!CE9*100-100</f>
        <v>-11.38145444489524</v>
      </c>
      <c r="JD10" s="85">
        <f>'Jadual6-2digit'!CG9/'Jadual6-2digit'!CF9*100-100</f>
        <v>-0.43259460994381982</v>
      </c>
      <c r="JE10" s="85">
        <f>'Jadual6-2digit'!CH9/'Jadual6-2digit'!CG9*100-100</f>
        <v>1.2721210973842005</v>
      </c>
      <c r="JF10" s="85">
        <f>'Jadual6-2digit'!CI9/'Jadual6-2digit'!CH9*100-100</f>
        <v>18.370185469411766</v>
      </c>
      <c r="JG10" s="85">
        <f>'Jadual6-2digit'!CJ9/'Jadual6-2digit'!CI9*100-100</f>
        <v>13.62599042276436</v>
      </c>
      <c r="JH10" s="85">
        <f>'Jadual6-2digit'!CK9/'Jadual6-2digit'!CJ9*100-100</f>
        <v>20.671800388662518</v>
      </c>
      <c r="JI10" s="85">
        <f>'Jadual6-2digit'!CL9/'Jadual6-2digit'!CK9*100-100</f>
        <v>4.6769802978562751</v>
      </c>
      <c r="JJ10" s="85">
        <f>'Jadual6-2digit'!CM9/'Jadual6-2digit'!CL9*100-100</f>
        <v>1.3194188896549264</v>
      </c>
      <c r="JK10" s="85">
        <f>'Jadual6-2digit'!CN9/'Jadual6-2digit'!CM9*100-100</f>
        <v>-12.782485026130871</v>
      </c>
      <c r="JL10" s="85">
        <f>'Jadual6-2digit'!CO9/'Jadual6-2digit'!CN9*100-100</f>
        <v>-3.2075016918002035</v>
      </c>
      <c r="JM10" s="85">
        <f>'Jadual6-2digit'!CP9/'Jadual6-2digit'!CO9*100-100</f>
        <v>7.6143145739278282</v>
      </c>
      <c r="JN10" s="85">
        <f>'Jadual6-2digit'!CQ9/'Jadual6-2digit'!CP9*100-100</f>
        <v>-23.520371169642445</v>
      </c>
      <c r="JO10" s="85">
        <f>'Jadual6-2digit'!CR9/'Jadual6-2digit'!CQ9*100-100</f>
        <v>-12.657925231095732</v>
      </c>
      <c r="JP10" s="85">
        <f>'Jadual6-2digit'!CS9/'Jadual6-2digit'!CR9*100-100</f>
        <v>0.96557296110400159</v>
      </c>
      <c r="JQ10" s="85">
        <f>'Jadual6-2digit'!CT9/'Jadual6-2digit'!CS9*100-100</f>
        <v>4.0944929097124145</v>
      </c>
      <c r="JR10" s="85">
        <f>'Jadual6-2digit'!CU9/'Jadual6-2digit'!CT9*100-100</f>
        <v>10.517350158578182</v>
      </c>
      <c r="JS10" s="85">
        <f>'Jadual6-2digit'!CV9/'Jadual6-2digit'!CU9*100-100</f>
        <v>11.269340759268104</v>
      </c>
      <c r="JT10" s="85">
        <f>'Jadual6-2digit'!CW9/'Jadual6-2digit'!CV9*100-100</f>
        <v>10.498763429383672</v>
      </c>
      <c r="JU10" s="85">
        <f>'Jadual6-2digit'!CX9/'Jadual6-2digit'!CW9*100-100</f>
        <v>14.186419034865423</v>
      </c>
      <c r="JV10" s="85">
        <f>'Jadual6-2digit'!CY9/'Jadual6-2digit'!CX9*100-100</f>
        <v>-1.8230714331226636</v>
      </c>
      <c r="JW10" s="85">
        <f>'Jadual6-2digit'!CZ9/'Jadual6-2digit'!CY9*100-100</f>
        <v>-11.579805265828398</v>
      </c>
      <c r="JX10" s="85">
        <f>'Jadual6-2digit'!DA9/'Jadual6-2digit'!CZ9*100-100</f>
        <v>3.6696304746553636</v>
      </c>
      <c r="JY10" s="85">
        <f>'Jadual6-2digit'!DB9/'Jadual6-2digit'!DA9*100-100</f>
        <v>6.1143256451465362</v>
      </c>
      <c r="JZ10" s="85">
        <f>'Jadual6-2digit'!DC9/'Jadual6-2digit'!DB9*100-100</f>
        <v>-22.491887417019143</v>
      </c>
      <c r="KA10" s="85">
        <f>'Jadual6-2digit'!DD9/'Jadual6-2digit'!DC9*100-100</f>
        <v>-8.6715872377430685</v>
      </c>
      <c r="KB10" s="85">
        <f>'Jadual6-2digit'!DE9/'Jadual6-2digit'!DD9*100-100</f>
        <v>3.5987276810436839</v>
      </c>
      <c r="KC10" s="85">
        <f>'Jadual6-2digit'!DF9/'Jadual6-2digit'!DE9*100-100</f>
        <v>-0.45568102887420991</v>
      </c>
      <c r="KD10" s="85">
        <f>'Jadual6-2digit'!DG9/'Jadual6-2digit'!DF9*100-100</f>
        <v>6.2082353223056543</v>
      </c>
      <c r="KE10" s="85">
        <f>'Jadual6-2digit'!DH9/'Jadual6-2digit'!DG9*100-100</f>
        <v>12.126270034240093</v>
      </c>
      <c r="KF10" s="85">
        <f>'Jadual6-2digit'!DI9/'Jadual6-2digit'!DH9*100-100</f>
        <v>12.037170106778561</v>
      </c>
      <c r="KG10" s="85">
        <f>'Jadual6-2digit'!DJ9/'Jadual6-2digit'!DI9*100-100</f>
        <v>11.10236177963138</v>
      </c>
      <c r="KH10" s="85">
        <f>'Jadual6-2digit'!DK9/'Jadual6-2digit'!DJ9*100-100</f>
        <v>-7.0884534772785912</v>
      </c>
      <c r="KI10" s="85">
        <f>'Jadual6-2digit'!DL9/'Jadual6-2digit'!DK9*100-100</f>
        <v>-8.2115891981035105</v>
      </c>
      <c r="KJ10" s="85">
        <f>'Jadual6-2digit'!DM9/'Jadual6-2digit'!DL9*100-100</f>
        <v>-4.7144354916209323</v>
      </c>
      <c r="KK10" s="85">
        <f>'Jadual6-2digit'!DN9/'Jadual6-2digit'!DM9*100-100</f>
        <v>22.441131148483208</v>
      </c>
      <c r="KL10" s="85">
        <f>'Jadual6-2digit'!DO9/'Jadual6-2digit'!DN9*100-100</f>
        <v>-24.928785536994766</v>
      </c>
      <c r="KM10" s="85">
        <f>'Jadual6-2digit'!DP9/'Jadual6-2digit'!DO9*100-100</f>
        <v>-10.615198891195547</v>
      </c>
      <c r="KN10" s="85">
        <f>'Jadual6-2digit'!DQ9/'Jadual6-2digit'!DP9*100-100</f>
        <v>0.40922419063009841</v>
      </c>
      <c r="KO10" s="85">
        <f>'Jadual6-2digit'!DR9/'Jadual6-2digit'!DQ9*100-100</f>
        <v>8.9430404768999523</v>
      </c>
      <c r="KP10" s="85">
        <f>'Jadual6-2digit'!DS9/'Jadual6-2digit'!DR9*100-100</f>
        <v>2.656721290972115</v>
      </c>
      <c r="KQ10" s="85">
        <f>'Jadual6-2digit'!DT9/'Jadual6-2digit'!DS9*100-100</f>
        <v>9.9149148356981271</v>
      </c>
      <c r="KR10" s="85">
        <f>'Jadual6-2digit'!DU9/'Jadual6-2digit'!DT9*100-100</f>
        <v>10.983005044755572</v>
      </c>
      <c r="KS10" s="85">
        <f>'Jadual6-2digit'!DV9/'Jadual6-2digit'!DU9*100-100</f>
        <v>5.3441122435109065</v>
      </c>
      <c r="KT10" s="85">
        <f>'Jadual6-2digit'!DW9/'Jadual6-2digit'!DV9*100-100</f>
        <v>-5.4020629397740692</v>
      </c>
      <c r="KU10" s="85">
        <f>'Jadual6-2digit'!DX9/'Jadual6-2digit'!DW9*100-100</f>
        <v>-5.6490749527375925</v>
      </c>
      <c r="KV10" s="85">
        <f>'Jadual6-2digit'!DY9/'Jadual6-2digit'!DX9*100-100</f>
        <v>-0.7166423733623617</v>
      </c>
      <c r="KW10" s="85">
        <f>'Jadual6-2digit'!DZ9/'Jadual6-2digit'!DY9*100-100</f>
        <v>20.45381114351899</v>
      </c>
      <c r="KX10" s="85">
        <f>'Jadual6-2digit'!EA9/'Jadual6-2digit'!DZ9*100-100</f>
        <v>-25.122413961497287</v>
      </c>
      <c r="KY10" s="85">
        <f>'Jadual6-2digit'!EB9/'Jadual6-2digit'!EA9*100-100</f>
        <v>-14.295186843484714</v>
      </c>
      <c r="KZ10" s="85">
        <f>'Jadual6-2digit'!EC9/'Jadual6-2digit'!EB9*100-100</f>
        <v>-1.4987158625596351</v>
      </c>
      <c r="LA10" s="85">
        <f>'Jadual6-2digit'!ED9/'Jadual6-2digit'!EC9*100-100</f>
        <v>9.6725662497350697</v>
      </c>
      <c r="LB10" s="85">
        <f>'Jadual6-2digit'!EE9/'Jadual6-2digit'!ED9*100-100</f>
        <v>4.8358748915627814</v>
      </c>
      <c r="LC10" s="85">
        <f>'Jadual6-2digit'!EF9/'Jadual6-2digit'!EE9*100-100</f>
        <v>12.554870034227704</v>
      </c>
      <c r="LD10" s="85">
        <f>'Jadual6-2digit'!EG9/'Jadual6-2digit'!EF9*100-100</f>
        <v>-100</v>
      </c>
      <c r="LE10" s="85" t="e">
        <f>'Jadual6-2digit'!EH9/'Jadual6-2digit'!EG9*100-100</f>
        <v>#DIV/0!</v>
      </c>
      <c r="LF10" s="85" t="e">
        <f>'Jadual6-2digit'!EI9/'Jadual6-2digit'!EH9*100-100</f>
        <v>#DIV/0!</v>
      </c>
      <c r="LG10" s="85">
        <f>'Jadual6-2digit'!EK9/'Jadual6-2digit'!EJ9*100-100</f>
        <v>8.3697618672230902</v>
      </c>
      <c r="LH10" s="85">
        <f>'Jadual6-2digit'!EL9/'Jadual6-2digit'!EK9*100-100</f>
        <v>-7.5535062083399822</v>
      </c>
      <c r="LI10" s="85">
        <f>'Jadual6-2digit'!EM9/'Jadual6-2digit'!EL9*100-100</f>
        <v>20.721894475097756</v>
      </c>
      <c r="LJ10" s="85">
        <f>'Jadual6-2digit'!EN9/'Jadual6-2digit'!EM9*100-100</f>
        <v>-9.6423436448754671</v>
      </c>
      <c r="LK10" s="85">
        <f>'Jadual6-2digit'!EO9/'Jadual6-2digit'!EN9*100-100</f>
        <v>8.5669428717005189</v>
      </c>
      <c r="LL10" s="85">
        <f>'Jadual6-2digit'!EP9/'Jadual6-2digit'!EO9*100-100</f>
        <v>-8.7085950715011506</v>
      </c>
      <c r="LM10" s="85">
        <f>'Jadual6-2digit'!EQ9/'Jadual6-2digit'!EP9*100-100</f>
        <v>18.847721620119472</v>
      </c>
      <c r="LN10" s="85">
        <f>'Jadual6-2digit'!ER9/'Jadual6-2digit'!EQ9*100-100</f>
        <v>-7.1666887737025462</v>
      </c>
      <c r="LO10" s="85">
        <f>'Jadual6-2digit'!ES9/'Jadual6-2digit'!ER9*100-100</f>
        <v>9.5352188441671473</v>
      </c>
      <c r="LP10" s="85">
        <f>'Jadual6-2digit'!ET9/'Jadual6-2digit'!ES9*100-100</f>
        <v>-5.8361909829789766</v>
      </c>
      <c r="LQ10" s="85">
        <f>'Jadual6-2digit'!EU9/'Jadual6-2digit'!ET9*100-100</f>
        <v>18.048392761371446</v>
      </c>
      <c r="LR10" s="85">
        <f>'Jadual6-2digit'!EV9/'Jadual6-2digit'!EU9*100-100</f>
        <v>-10.675957099712576</v>
      </c>
      <c r="LS10" s="85">
        <f>'Jadual6-2digit'!EW9/'Jadual6-2digit'!EV9*100-100</f>
        <v>5.7181246542878768</v>
      </c>
      <c r="LT10" s="85">
        <f>'Jadual6-2digit'!EX9/'Jadual6-2digit'!EW9*100-100</f>
        <v>-7.174675221620987</v>
      </c>
      <c r="LU10" s="85">
        <f>'Jadual6-2digit'!EY9/'Jadual6-2digit'!EX9*100-100</f>
        <v>20.222327788945393</v>
      </c>
      <c r="LV10" s="85">
        <f>'Jadual6-2digit'!EZ9/'Jadual6-2digit'!EY9*100-100</f>
        <v>-10.229047859409249</v>
      </c>
      <c r="LW10" s="85">
        <f>'Jadual6-2digit'!FA9/'Jadual6-2digit'!EZ9*100-100</f>
        <v>5.1821971765991321</v>
      </c>
      <c r="LX10" s="85">
        <f>'Jadual6-2digit'!FB9/'Jadual6-2digit'!FA9*100-100</f>
        <v>-6.8336407457663029</v>
      </c>
      <c r="LY10" s="85">
        <f>'Jadual6-2digit'!FC9/'Jadual6-2digit'!FB9*100-100</f>
        <v>21.832257663156611</v>
      </c>
      <c r="LZ10" s="85">
        <f>'Jadual6-2digit'!FD9/'Jadual6-2digit'!FC9*100-100</f>
        <v>-13.437400653333583</v>
      </c>
      <c r="MA10" s="85">
        <f>'Jadual6-2digit'!FE9/'Jadual6-2digit'!FD9*100-100</f>
        <v>-43.076542135667239</v>
      </c>
      <c r="MB10" s="85">
        <f>'Jadual6-2digit'!FF9/'Jadual6-2digit'!FE9*100-100</f>
        <v>60.044749153925352</v>
      </c>
      <c r="MC10" s="85">
        <f>'Jadual6-2digit'!FG9/'Jadual6-2digit'!FF9*100-100</f>
        <v>25.577811814258837</v>
      </c>
      <c r="MD10" s="85">
        <f>'Jadual6-2digit'!FH9/'Jadual6-2digit'!FG9*100-100</f>
        <v>-12.911354531340663</v>
      </c>
      <c r="ME10" s="85">
        <f>'Jadual6-2digit'!FI9/'Jadual6-2digit'!FH9*100-100</f>
        <v>-28.445515018453719</v>
      </c>
      <c r="MF10" s="85">
        <f>'Jadual6-2digit'!FJ9/'Jadual6-2digit'!FI9*100-100</f>
        <v>13.892579885935533</v>
      </c>
      <c r="MG10" s="85">
        <f>'Jadual6-2digit'!FK9/'Jadual6-2digit'!FJ9*100-100</f>
        <v>42.922959424125082</v>
      </c>
      <c r="MH10" s="85">
        <f>'Jadual6-2digit'!FL9/'Jadual6-2digit'!FK9*100-100</f>
        <v>-10.410117138612307</v>
      </c>
      <c r="MI10" s="85">
        <f>'Jadual6-2digit'!FM9/'Jadual6-2digit'!FL9*100-100</f>
        <v>-27.067552673517071</v>
      </c>
      <c r="MJ10" s="85">
        <f>'Jadual6-2digit'!FN9/'Jadual6-2digit'!FM9*100-100</f>
        <v>11.107018407551323</v>
      </c>
      <c r="MK10" s="85">
        <f>'Jadual6-2digit'!FO9/'Jadual6-2digit'!FN9*100-100</f>
        <v>32.949528273983134</v>
      </c>
      <c r="ML10" s="85">
        <f>'Jadual6-2digit'!FP9/'Jadual6-2digit'!FO9*100-100</f>
        <v>-4.7085166383169508</v>
      </c>
      <c r="MM10" s="85">
        <f>'Jadual6-2digit'!FQ9/'Jadual6-2digit'!FP9*100-100</f>
        <v>-22.273531868662005</v>
      </c>
      <c r="MN10" s="85">
        <f>'Jadual6-2digit'!FR9/'Jadual6-2digit'!FQ9*100-100</f>
        <v>7.1457007909392871</v>
      </c>
      <c r="MO10" s="85">
        <f>'Jadual6-2digit'!FS9/'Jadual6-2digit'!FR9*100-100</f>
        <v>28.924185477656749</v>
      </c>
      <c r="MP10" s="85">
        <f>'Jadual6-2digit'!FT9/'Jadual6-2digit'!FS9*100-100</f>
        <v>-5.9655592426036748</v>
      </c>
      <c r="MQ10" s="85">
        <f>'Jadual6-2digit'!FU9/'Jadual6-2digit'!FT9*100-100</f>
        <v>-21.629643331910813</v>
      </c>
      <c r="MR10" s="85">
        <f>'Jadual6-2digit'!FV9/'Jadual6-2digit'!FU9*100-100</f>
        <v>10.512122116746283</v>
      </c>
      <c r="MS10" s="85">
        <f>'Jadual6-2digit'!FW9/'Jadual6-2digit'!FV9*100-100</f>
        <v>21.062238346287728</v>
      </c>
      <c r="MT10" s="85">
        <f>+'Jadual6-2digit'!FX9/'Jadual6-2digit'!FW9*100-100</f>
        <v>-1.6983300438216133</v>
      </c>
      <c r="MU10" s="85">
        <f>+'Jadual6-2digit'!FY9/'Jadual6-2digit'!FX9*100-100</f>
        <v>-24.14314566190383</v>
      </c>
      <c r="MV10" s="85">
        <f>+'Jadual6-2digit'!FZ9/'Jadual6-2digit'!FY9*100-100</f>
        <v>10.651937571330677</v>
      </c>
      <c r="MW10" s="85">
        <f>+'Jadual6-2digit'!GA9/'Jadual6-2digit'!FZ9*100-100</f>
        <v>-100</v>
      </c>
      <c r="MX10" s="125"/>
      <c r="MY10" s="123" t="s">
        <v>694</v>
      </c>
      <c r="NA10" s="124"/>
      <c r="NB10" s="119"/>
      <c r="NC10" s="119"/>
      <c r="ND10" s="119">
        <f t="shared" si="0"/>
        <v>1.2443364894325959</v>
      </c>
      <c r="NE10" s="119">
        <f t="shared" si="1"/>
        <v>3.1824201510054891E-2</v>
      </c>
      <c r="NF10" s="121"/>
      <c r="NG10" s="121"/>
      <c r="NH10" s="136"/>
      <c r="NI10" s="137"/>
      <c r="NJ10" s="137"/>
      <c r="NK10" s="132"/>
      <c r="NL10" s="133"/>
      <c r="NM10" s="145"/>
    </row>
    <row r="11" spans="1:377" s="57" customFormat="1" ht="45" customHeight="1">
      <c r="A11" s="660"/>
      <c r="B11" s="80"/>
      <c r="C11" s="81">
        <v>1.4</v>
      </c>
      <c r="D11" s="82">
        <v>1.4395171783940699</v>
      </c>
      <c r="E11" s="83">
        <v>16</v>
      </c>
      <c r="F11" s="84"/>
      <c r="G11" s="84" t="s">
        <v>701</v>
      </c>
      <c r="H11" s="85">
        <f>'Jadual6-2digit'!T10/'Jadual6-2digit'!H10*100-100</f>
        <v>8.303082970879899</v>
      </c>
      <c r="I11" s="85">
        <f>'Jadual6-2digit'!U10/'Jadual6-2digit'!I10*100-100</f>
        <v>5.5831825213553259</v>
      </c>
      <c r="J11" s="85">
        <f>'Jadual6-2digit'!V10/'Jadual6-2digit'!J10*100-100</f>
        <v>-3.6400866780043373</v>
      </c>
      <c r="K11" s="85">
        <f>'Jadual6-2digit'!W10/'Jadual6-2digit'!K10*100-100</f>
        <v>-3.5441611437115625</v>
      </c>
      <c r="L11" s="85">
        <f>'Jadual6-2digit'!X10/'Jadual6-2digit'!L10*100-100</f>
        <v>6.4666340744336139</v>
      </c>
      <c r="M11" s="85">
        <f>'Jadual6-2digit'!Y10/'Jadual6-2digit'!M10*100-100</f>
        <v>10.180686626852435</v>
      </c>
      <c r="N11" s="85">
        <f>'Jadual6-2digit'!Z10/'Jadual6-2digit'!N10*100-100</f>
        <v>4.7490173456827449</v>
      </c>
      <c r="O11" s="85">
        <f>'Jadual6-2digit'!AA10/'Jadual6-2digit'!O10*100-100</f>
        <v>5.6679377131299731</v>
      </c>
      <c r="P11" s="85">
        <f>'Jadual6-2digit'!AB10/'Jadual6-2digit'!P10*100-100</f>
        <v>-1.5005076784151612</v>
      </c>
      <c r="Q11" s="85">
        <f>'Jadual6-2digit'!AC10/'Jadual6-2digit'!Q10*100-100</f>
        <v>-0.30952975892365941</v>
      </c>
      <c r="R11" s="85">
        <f>'Jadual6-2digit'!AD10/'Jadual6-2digit'!R10*100-100</f>
        <v>3.7477702571042641</v>
      </c>
      <c r="S11" s="85">
        <f>'Jadual6-2digit'!AE10/'Jadual6-2digit'!S10*100-100</f>
        <v>5.5533370139724667</v>
      </c>
      <c r="T11" s="85">
        <f>'Jadual6-2digit'!AF10/'Jadual6-2digit'!T10*100-100</f>
        <v>3.6366354455160206</v>
      </c>
      <c r="U11" s="85">
        <f>'Jadual6-2digit'!AG10/'Jadual6-2digit'!U10*100-100</f>
        <v>7.1070222223834207</v>
      </c>
      <c r="V11" s="85">
        <f>'Jadual6-2digit'!AH10/'Jadual6-2digit'!V10*100-100</f>
        <v>7.8892381210150688</v>
      </c>
      <c r="W11" s="85">
        <f>'Jadual6-2digit'!AI10/'Jadual6-2digit'!W10*100-100</f>
        <v>5.8215712500600887</v>
      </c>
      <c r="X11" s="85">
        <f>'Jadual6-2digit'!AJ10/'Jadual6-2digit'!X10*100-100</f>
        <v>7.3349750819127451</v>
      </c>
      <c r="Y11" s="85">
        <f>'Jadual6-2digit'!AK10/'Jadual6-2digit'!Y10*100-100</f>
        <v>-1.0686067672420876</v>
      </c>
      <c r="Z11" s="85">
        <f>'Jadual6-2digit'!AL10/'Jadual6-2digit'!Z10*100-100</f>
        <v>1.8143440318469004</v>
      </c>
      <c r="AA11" s="85">
        <f>'Jadual6-2digit'!AM10/'Jadual6-2digit'!AA10*100-100</f>
        <v>0.75359920409796644</v>
      </c>
      <c r="AB11" s="85">
        <f>'Jadual6-2digit'!AN10/'Jadual6-2digit'!AB10*100-100</f>
        <v>2.5193708641059658</v>
      </c>
      <c r="AC11" s="85">
        <f>'Jadual6-2digit'!AO10/'Jadual6-2digit'!AC10*100-100</f>
        <v>1.3852560596314163</v>
      </c>
      <c r="AD11" s="85">
        <f>'Jadual6-2digit'!AP10/'Jadual6-2digit'!AD10*100-100</f>
        <v>2.7385960742120119</v>
      </c>
      <c r="AE11" s="85">
        <f>'Jadual6-2digit'!AQ10/'Jadual6-2digit'!AE10*100-100</f>
        <v>2.3502595720575243</v>
      </c>
      <c r="AF11" s="85">
        <f>'Jadual6-2digit'!AR10/'Jadual6-2digit'!AF10*100-100</f>
        <v>7.4788953971812759</v>
      </c>
      <c r="AG11" s="85">
        <f>'Jadual6-2digit'!AS10/'Jadual6-2digit'!AG10*100-100</f>
        <v>7.2714008244060437</v>
      </c>
      <c r="AH11" s="85">
        <f>'Jadual6-2digit'!AT10/'Jadual6-2digit'!AH10*100-100</f>
        <v>3.2692742850286152</v>
      </c>
      <c r="AI11" s="85">
        <f>'Jadual6-2digit'!AU10/'Jadual6-2digit'!AI10*100-100</f>
        <v>3.5752074631033395</v>
      </c>
      <c r="AJ11" s="85">
        <f>'Jadual6-2digit'!AV10/'Jadual6-2digit'!AJ10*100-100</f>
        <v>3.2271121781720638</v>
      </c>
      <c r="AK11" s="85">
        <f>'Jadual6-2digit'!AW10/'Jadual6-2digit'!AK10*100-100</f>
        <v>4.6557319684792446</v>
      </c>
      <c r="AL11" s="85">
        <f>'Jadual6-2digit'!AX10/'Jadual6-2digit'!AL10*100-100</f>
        <v>4.9881044098984688</v>
      </c>
      <c r="AM11" s="85">
        <f>'Jadual6-2digit'!AY10/'Jadual6-2digit'!AM10*100-100</f>
        <v>7.6502951449109133</v>
      </c>
      <c r="AN11" s="85">
        <f>'Jadual6-2digit'!AZ10/'Jadual6-2digit'!AN10*100-100</f>
        <v>8.3309775350067525</v>
      </c>
      <c r="AO11" s="85">
        <f>'Jadual6-2digit'!BA10/'Jadual6-2digit'!AO10*100-100</f>
        <v>8.544966160511251</v>
      </c>
      <c r="AP11" s="85">
        <f>'Jadual6-2digit'!BB10/'Jadual6-2digit'!AP10*100-100</f>
        <v>3.6585540559942444</v>
      </c>
      <c r="AQ11" s="85">
        <f>'Jadual6-2digit'!BC10/'Jadual6-2digit'!AQ10*100-100</f>
        <v>5.4579928738127421</v>
      </c>
      <c r="AR11" s="85">
        <f>'Jadual6-2digit'!BD10/'Jadual6-2digit'!AR10*100-100</f>
        <v>6.2185467057246342</v>
      </c>
      <c r="AS11" s="85">
        <f>'Jadual6-2digit'!BE10/'Jadual6-2digit'!AS10*100-100</f>
        <v>5.4367023233751013</v>
      </c>
      <c r="AT11" s="85">
        <f>'Jadual6-2digit'!BF10/'Jadual6-2digit'!AT10*100-100</f>
        <v>3.2843047872490558</v>
      </c>
      <c r="AU11" s="85">
        <f>'Jadual6-2digit'!BG10/'Jadual6-2digit'!AU10*100-100</f>
        <v>3.7325993877563661</v>
      </c>
      <c r="AV11" s="85">
        <f>'Jadual6-2digit'!BH10/'Jadual6-2digit'!AV10*100-100</f>
        <v>5.7076527924396316</v>
      </c>
      <c r="AW11" s="85">
        <f>'Jadual6-2digit'!BI10/'Jadual6-2digit'!AW10*100-100</f>
        <v>4.2167777821416479</v>
      </c>
      <c r="AX11" s="85">
        <f>'Jadual6-2digit'!BJ10/'Jadual6-2digit'!AX10*100-100</f>
        <v>5.5732412156246625</v>
      </c>
      <c r="AY11" s="85">
        <f>'Jadual6-2digit'!BK10/'Jadual6-2digit'!AY10*100-100</f>
        <v>5.2672677345917833</v>
      </c>
      <c r="AZ11" s="85">
        <f>'Jadual6-2digit'!BL10/'Jadual6-2digit'!AZ10*100-100</f>
        <v>6.4899239499849557</v>
      </c>
      <c r="BA11" s="85">
        <f>'Jadual6-2digit'!BM10/'Jadual6-2digit'!BA10*100-100</f>
        <v>4.0998664441471675</v>
      </c>
      <c r="BB11" s="85">
        <f>'Jadual6-2digit'!BN10/'Jadual6-2digit'!BB10*100-100</f>
        <v>4.3475949237439693</v>
      </c>
      <c r="BC11" s="85">
        <f>'Jadual6-2digit'!BO10/'Jadual6-2digit'!BC10*100-100</f>
        <v>4.514538740522454</v>
      </c>
      <c r="BD11" s="85">
        <f>'Jadual6-2digit'!BP10/'Jadual6-2digit'!BD10*100-100</f>
        <v>2.5329236720241539</v>
      </c>
      <c r="BE11" s="85">
        <f>'Jadual6-2digit'!BQ10/'Jadual6-2digit'!BE10*100-100</f>
        <v>6.7726674215713842</v>
      </c>
      <c r="BF11" s="85">
        <f>'Jadual6-2digit'!BR10/'Jadual6-2digit'!BF10*100-100</f>
        <v>-2.4653838738837379</v>
      </c>
      <c r="BG11" s="85">
        <f>'Jadual6-2digit'!BS10/'Jadual6-2digit'!BG10*100-100</f>
        <v>-79.234118583147108</v>
      </c>
      <c r="BH11" s="85">
        <f>'Jadual6-2digit'!BT10/'Jadual6-2digit'!BH10*100-100</f>
        <v>-51.121947808779481</v>
      </c>
      <c r="BI11" s="85">
        <f>'Jadual6-2digit'!BU10/'Jadual6-2digit'!BI10*100-100</f>
        <v>5.4323403277538631</v>
      </c>
      <c r="BJ11" s="85">
        <f>'Jadual6-2digit'!BV10/'Jadual6-2digit'!BJ10*100-100</f>
        <v>-10.438611853146455</v>
      </c>
      <c r="BK11" s="85">
        <f>'Jadual6-2digit'!BW10/'Jadual6-2digit'!BK10*100-100</f>
        <v>-12.496137422657114</v>
      </c>
      <c r="BL11" s="85">
        <f>'Jadual6-2digit'!BX10/'Jadual6-2digit'!BL10*100-100</f>
        <v>-2.6486842054168989</v>
      </c>
      <c r="BM11" s="85">
        <f>'Jadual6-2digit'!BY10/'Jadual6-2digit'!BM10*100-100</f>
        <v>-4.5436034536748053</v>
      </c>
      <c r="BN11" s="85">
        <f>'Jadual6-2digit'!BZ10/'Jadual6-2digit'!BN10*100-100</f>
        <v>-6.0620155573232637E-2</v>
      </c>
      <c r="BO11" s="85">
        <f>'Jadual6-2digit'!CA10/'Jadual6-2digit'!BO10*100-100</f>
        <v>0.69499544325302054</v>
      </c>
      <c r="BP11" s="85">
        <f>'Jadual6-2digit'!CB10/'Jadual6-2digit'!BP10*100-100</f>
        <v>-2.8019965357883478</v>
      </c>
      <c r="BQ11" s="85">
        <f>'Jadual6-2digit'!CC10/'Jadual6-2digit'!BQ10*100-100</f>
        <v>-4.0626928961467286</v>
      </c>
      <c r="BR11" s="85">
        <f>'Jadual6-2digit'!CD10/'Jadual6-2digit'!BR10*100-100</f>
        <v>5.1565306775851241</v>
      </c>
      <c r="BS11" s="85">
        <f>'Jadual6-2digit'!CE10/'Jadual6-2digit'!BS10*100-100</f>
        <v>349.19212891166831</v>
      </c>
      <c r="BT11" s="85">
        <f>'Jadual6-2digit'!CF10/'Jadual6-2digit'!BT10*100-100</f>
        <v>89.515790723870936</v>
      </c>
      <c r="BU11" s="85">
        <f>'Jadual6-2digit'!CG10/'Jadual6-2digit'!BU10*100-100</f>
        <v>-18.005738754320305</v>
      </c>
      <c r="BV11" s="85">
        <f>'Jadual6-2digit'!CH10/'Jadual6-2digit'!BV10*100-100</f>
        <v>-22.957179730613191</v>
      </c>
      <c r="BW11" s="85">
        <f>'Jadual6-2digit'!CI10/'Jadual6-2digit'!BW10*100-100</f>
        <v>-2.2192589493162274</v>
      </c>
      <c r="BX11" s="85">
        <f>'Jadual6-2digit'!CJ10/'Jadual6-2digit'!BX10*100-100</f>
        <v>-1.9130726542327494</v>
      </c>
      <c r="BY11" s="85">
        <f>'Jadual6-2digit'!CK10/'Jadual6-2digit'!BY10*100-100</f>
        <v>5.1708227807216502</v>
      </c>
      <c r="BZ11" s="85">
        <f>'Jadual6-2digit'!CL10/'Jadual6-2digit'!BZ10*100-100</f>
        <v>12.473971928296379</v>
      </c>
      <c r="CA11" s="85">
        <f>'Jadual6-2digit'!CM10/'Jadual6-2digit'!CA10*100-100</f>
        <v>8.5211417407991661</v>
      </c>
      <c r="CB11" s="85">
        <f>'Jadual6-2digit'!CN10/'Jadual6-2digit'!CB10*100-100</f>
        <v>11.285266901132758</v>
      </c>
      <c r="CC11" s="85">
        <f>'Jadual6-2digit'!CO10/'Jadual6-2digit'!CC10*100-100</f>
        <v>6.7594845090899582</v>
      </c>
      <c r="CD11" s="85">
        <f>'Jadual6-2digit'!CP10/'Jadual6-2digit'!CD10*100-100</f>
        <v>9.969908250972594</v>
      </c>
      <c r="CE11" s="85">
        <f>'Jadual6-2digit'!CQ10/'Jadual6-2digit'!CE10*100-100</f>
        <v>7.8252821913465311</v>
      </c>
      <c r="CF11" s="85">
        <f>'Jadual6-2digit'!CR10/'Jadual6-2digit'!CF10*100-100</f>
        <v>9.4840257212973142</v>
      </c>
      <c r="CG11" s="85">
        <f>'Jadual6-2digit'!CS10/'Jadual6-2digit'!CG10*100-100</f>
        <v>17.737416574671983</v>
      </c>
      <c r="CH11" s="85">
        <f>'Jadual6-2digit'!CT10/'Jadual6-2digit'!CH10*100-100</f>
        <v>42.378922194196633</v>
      </c>
      <c r="CI11" s="85">
        <f>'Jadual6-2digit'!CU10/'Jadual6-2digit'!CI10*100-100</f>
        <v>13.116259961845756</v>
      </c>
      <c r="CJ11" s="85">
        <f>'Jadual6-2digit'!CV10/'Jadual6-2digit'!CJ10*100-100</f>
        <v>7.3306274056909757</v>
      </c>
      <c r="CK11" s="85">
        <f>'Jadual6-2digit'!CW10/'Jadual6-2digit'!CK10*100-100</f>
        <v>0.11102873113060241</v>
      </c>
      <c r="CL11" s="85">
        <f>'Jadual6-2digit'!CX10/'Jadual6-2digit'!CL10*100-100</f>
        <v>-11.63201328219256</v>
      </c>
      <c r="CM11" s="85">
        <f>'Jadual6-2digit'!CY10/'Jadual6-2digit'!CM10*100-100</f>
        <v>-12.825893630678024</v>
      </c>
      <c r="CN11" s="85">
        <f>'Jadual6-2digit'!CZ10/'Jadual6-2digit'!CN10*100-100</f>
        <v>-14.524986776425024</v>
      </c>
      <c r="CO11" s="85">
        <f>'Jadual6-2digit'!DA10/'Jadual6-2digit'!CO10*100-100</f>
        <v>-2.4659562966092778</v>
      </c>
      <c r="CP11" s="85">
        <f>'Jadual6-2digit'!DB10/'Jadual6-2digit'!CP10*100-100</f>
        <v>-8.7769647727318869</v>
      </c>
      <c r="CQ11" s="85">
        <f>'Jadual6-2digit'!DC10/'Jadual6-2digit'!CQ10*100-100</f>
        <v>-9.8781423077640085</v>
      </c>
      <c r="CR11" s="85">
        <f>'Jadual6-2digit'!DD10/'Jadual6-2digit'!CR10*100-100</f>
        <v>-1.409908117872078</v>
      </c>
      <c r="CS11" s="85">
        <f>'Jadual6-2digit'!DE10/'Jadual6-2digit'!CS10*100-100</f>
        <v>-3.8802979941546027</v>
      </c>
      <c r="CT11" s="85">
        <f>'Jadual6-2digit'!DF10/'Jadual6-2digit'!CT10*100-100</f>
        <v>-3.3292017540432823</v>
      </c>
      <c r="CU11" s="85">
        <f>'Jadual6-2digit'!DG10/'Jadual6-2digit'!CU10*100-100</f>
        <v>-1.1999037885133248</v>
      </c>
      <c r="CV11" s="85">
        <f>'Jadual6-2digit'!DH10/'Jadual6-2digit'!CV10*100-100</f>
        <v>-3.817480539231525</v>
      </c>
      <c r="CW11" s="85">
        <f>'Jadual6-2digit'!DI10/'Jadual6-2digit'!CW10*100-100</f>
        <v>1.7133655932860137</v>
      </c>
      <c r="CX11" s="85">
        <f>'Jadual6-2digit'!DJ10/'Jadual6-2digit'!CX10*100-100</f>
        <v>-1.900259662795051</v>
      </c>
      <c r="CY11" s="85">
        <f>'Jadual6-2digit'!DK10/'Jadual6-2digit'!CY10*100-100</f>
        <v>-2.998009904296822</v>
      </c>
      <c r="CZ11" s="85">
        <f>'Jadual6-2digit'!DL10/'Jadual6-2digit'!CZ10*100-100</f>
        <v>0.73231945324235426</v>
      </c>
      <c r="DA11" s="85">
        <f>'Jadual6-2digit'!DM10/'Jadual6-2digit'!DA10*100-100</f>
        <v>-4.4247767266725191</v>
      </c>
      <c r="DB11" s="85">
        <f>'Jadual6-2digit'!DN10/'Jadual6-2digit'!DB10*100-100</f>
        <v>2.5710821836653679</v>
      </c>
      <c r="DC11" s="85">
        <f>'Jadual6-2digit'!DO10/'Jadual6-2digit'!DC10*100-100</f>
        <v>4.6551253381438045</v>
      </c>
      <c r="DD11" s="85">
        <f>'Jadual6-2digit'!DP10/'Jadual6-2digit'!DD10*100-100</f>
        <v>1.7965020857589593</v>
      </c>
      <c r="DE11" s="85">
        <f>'Jadual6-2digit'!DQ10/'Jadual6-2digit'!DE10*100-100</f>
        <v>5.1394707937960646</v>
      </c>
      <c r="DF11" s="85">
        <f>'Jadual6-2digit'!DR10/'Jadual6-2digit'!DF10*100-100</f>
        <v>9.659324394248145</v>
      </c>
      <c r="DG11" s="85">
        <f>'Jadual6-2digit'!DS10/'Jadual6-2digit'!DG10*100-100</f>
        <v>4.7587725887916719</v>
      </c>
      <c r="DH11" s="85">
        <f>'Jadual6-2digit'!DT10/'Jadual6-2digit'!DH10*100-100</f>
        <v>6.06030405723115</v>
      </c>
      <c r="DI11" s="85">
        <f>'Jadual6-2digit'!DU10/'Jadual6-2digit'!DI10*100-100</f>
        <v>3.6625489839022976</v>
      </c>
      <c r="DJ11" s="85">
        <f>'Jadual6-2digit'!DV10/'Jadual6-2digit'!DJ10*100-100</f>
        <v>4.3838282953713019</v>
      </c>
      <c r="DK11" s="85">
        <f>'Jadual6-2digit'!DW10/'Jadual6-2digit'!DK10*100-100</f>
        <v>6.1866257399304772</v>
      </c>
      <c r="DL11" s="85">
        <f>'Jadual6-2digit'!DX10/'Jadual6-2digit'!DL10*100-100</f>
        <v>3.182831485179662</v>
      </c>
      <c r="DM11" s="85">
        <f>'Jadual6-2digit'!DY10/'Jadual6-2digit'!DM10*100-100</f>
        <v>3.6277114914320663</v>
      </c>
      <c r="DN11" s="85">
        <f>'Jadual6-2digit'!DZ10/'Jadual6-2digit'!DN10*100-100</f>
        <v>2.5321718907841415</v>
      </c>
      <c r="DO11" s="85">
        <f>'Jadual6-2digit'!EA10/'Jadual6-2digit'!DO10*100-100</f>
        <v>3.3664580574950094</v>
      </c>
      <c r="DP11" s="85">
        <f>'Jadual6-2digit'!EB10/'Jadual6-2digit'!DP10*100-100</f>
        <v>2.5925528955835517</v>
      </c>
      <c r="DQ11" s="85">
        <f>'Jadual6-2digit'!EC10/'Jadual6-2digit'!DQ10*100-100</f>
        <v>-1.8605770054116419</v>
      </c>
      <c r="DR11" s="85">
        <f>'Jadual6-2digit'!ED10/'Jadual6-2digit'!DR10*100-100</f>
        <v>3.3634736916395696</v>
      </c>
      <c r="DS11" s="85">
        <f>'Jadual6-2digit'!EE10/'Jadual6-2digit'!DS10*100-100</f>
        <v>3.6172597201225898</v>
      </c>
      <c r="DT11" s="85">
        <f>'Jadual6-2digit'!EF10/'Jadual6-2digit'!DT10*100-100</f>
        <v>1.9066966601416482</v>
      </c>
      <c r="DU11" s="85">
        <f>'Jadual6-2digit'!EG10/'Jadual6-2digit'!DU10*100-100</f>
        <v>-100</v>
      </c>
      <c r="DV11" s="85">
        <f>'Jadual6-2digit'!EH10/'Jadual6-2digit'!DV10*100-100</f>
        <v>-100</v>
      </c>
      <c r="DW11" s="85">
        <f>'Jadual6-2digit'!EI10/'Jadual6-2digit'!DW10*100-100</f>
        <v>-100</v>
      </c>
      <c r="DX11" s="85">
        <f>'Jadual6-2digit'!EN10/'Jadual6-2digit'!EJ10*100-100</f>
        <v>3.1113931139394424</v>
      </c>
      <c r="DY11" s="85">
        <f>'Jadual6-2digit'!EO10/'Jadual6-2digit'!EK10*100-100</f>
        <v>4.095911795860772</v>
      </c>
      <c r="DZ11" s="85">
        <f>'Jadual6-2digit'!EP10/'Jadual6-2digit'!EL10*100-100</f>
        <v>2.8915952526888447</v>
      </c>
      <c r="EA11" s="85">
        <f>'Jadual6-2digit'!EQ10/'Jadual6-2digit'!EM10*100-100</f>
        <v>2.9893478422774677</v>
      </c>
      <c r="EB11" s="85">
        <f>'Jadual6-2digit'!ER10/'Jadual6-2digit'!EN10*100-100</f>
        <v>6.2038433033324623</v>
      </c>
      <c r="EC11" s="85">
        <f>'Jadual6-2digit'!ES10/'Jadual6-2digit'!EO10*100-100</f>
        <v>3.9133958426109245</v>
      </c>
      <c r="ED11" s="85">
        <f>'Jadual6-2digit'!ET10/'Jadual6-2digit'!EP10*100-100</f>
        <v>1.6912291686829235</v>
      </c>
      <c r="EE11" s="85">
        <f>'Jadual6-2digit'!EU10/'Jadual6-2digit'!EQ10*100-100</f>
        <v>2.1674710338344738</v>
      </c>
      <c r="EF11" s="85">
        <f>'Jadual6-2digit'!EV10/'Jadual6-2digit'!ER10*100-100</f>
        <v>5.9622590334826668</v>
      </c>
      <c r="EG11" s="85">
        <f>'Jadual6-2digit'!EW10/'Jadual6-2digit'!ES10*100-100</f>
        <v>3.8172919363589557</v>
      </c>
      <c r="EH11" s="85">
        <f>'Jadual6-2digit'!EX10/'Jadual6-2digit'!ET10*100-100</f>
        <v>6.9876879573900226</v>
      </c>
      <c r="EI11" s="85">
        <f>'Jadual6-2digit'!EY10/'Jadual6-2digit'!EU10*100-100</f>
        <v>5.8450675750219006</v>
      </c>
      <c r="EJ11" s="85">
        <f>'Jadual6-2digit'!EZ10/'Jadual6-2digit'!EV10*100-100</f>
        <v>4.9752888879028632</v>
      </c>
      <c r="EK11" s="85">
        <f>'Jadual6-2digit'!FA10/'Jadual6-2digit'!EW10*100-100</f>
        <v>4.5439927264067137</v>
      </c>
      <c r="EL11" s="85">
        <f>'Jadual6-2digit'!FB10/'Jadual6-2digit'!EX10*100-100</f>
        <v>5.7801307265545887</v>
      </c>
      <c r="EM11" s="85">
        <f>'Jadual6-2digit'!FC10/'Jadual6-2digit'!EY10*100-100</f>
        <v>4.3226602045791225</v>
      </c>
      <c r="EN11" s="85">
        <f>'Jadual6-2digit'!FD10/'Jadual6-2digit'!EZ10*100-100</f>
        <v>2.2948729523023275</v>
      </c>
      <c r="EO11" s="85">
        <f>'Jadual6-2digit'!FE10/'Jadual6-2digit'!FA10*100-100</f>
        <v>-41.744776637908096</v>
      </c>
      <c r="EP11" s="85">
        <f>'Jadual6-2digit'!FF10/'Jadual6-2digit'!FB10*100-100</f>
        <v>-8.477868012707944</v>
      </c>
      <c r="EQ11" s="85">
        <f>'Jadual6-2digit'!FG10/'Jadual6-2digit'!FC10*100-100</f>
        <v>-1.2789715978343708</v>
      </c>
      <c r="ER11" s="85">
        <f>'Jadual6-2digit'!FH10/'Jadual6-2digit'!FD10*100-100</f>
        <v>-0.735991939832914</v>
      </c>
      <c r="ES11" s="85">
        <f>'Jadual6-2digit'!FI10/'Jadual6-2digit'!FE10*100-100</f>
        <v>55.855037517662566</v>
      </c>
      <c r="ET11" s="85">
        <f>'Jadual6-2digit'!FJ10/'Jadual6-2digit'!FF10*100-100</f>
        <v>-8.748977196944324</v>
      </c>
      <c r="EU11" s="85">
        <f>'Jadual6-2digit'!FK10/'Jadual6-2digit'!FG10*100-100</f>
        <v>8.7748729802541732</v>
      </c>
      <c r="EV11" s="85">
        <f>'Jadual6-2digit'!FL10/'Jadual6-2digit'!FH10*100-100</f>
        <v>9.3270196762172759</v>
      </c>
      <c r="EW11" s="85">
        <f>'Jadual6-2digit'!FM10/'Jadual6-2digit'!FI10*100-100</f>
        <v>11.524584372690157</v>
      </c>
      <c r="EX11" s="85">
        <f>'Jadual6-2digit'!FN10/'Jadual6-2digit'!FJ10*100-100</f>
        <v>18.780246954491759</v>
      </c>
      <c r="EY11" s="85">
        <f>'Jadual6-2digit'!FO10/'Jadual6-2digit'!FK10*100-100</f>
        <v>-8.4317421850370948</v>
      </c>
      <c r="EZ11" s="85">
        <f>'Jadual6-2digit'!FP10/'Jadual6-2digit'!FL10*100-100</f>
        <v>-8.6433405041680089</v>
      </c>
      <c r="FA11" s="85">
        <f>'Jadual6-2digit'!FQ10/'Jadual6-2digit'!FM10*100-100</f>
        <v>-5.0523513280872265</v>
      </c>
      <c r="FB11" s="85">
        <f>'Jadual6-2digit'!FR10/'Jadual6-2digit'!FN10*100-100</f>
        <v>-2.8085523950203282</v>
      </c>
      <c r="FC11" s="85">
        <f>'Jadual6-2digit'!FS10/'Jadual6-2digit'!FO10*100-100</f>
        <v>-1.0467477885103307</v>
      </c>
      <c r="FD11" s="85">
        <f>'Jadual6-2digit'!FT10/'Jadual6-2digit'!FP10*100-100</f>
        <v>-0.4575972613916548</v>
      </c>
      <c r="FE11" s="85">
        <f>'Jadual6-2digit'!FU10/'Jadual6-2digit'!FQ10*100-100</f>
        <v>3.8296016373503079</v>
      </c>
      <c r="FF11" s="85">
        <f>'Jadual6-2digit'!FV10/'Jadual6-2digit'!FR10*100-100</f>
        <v>6.7903530254420019</v>
      </c>
      <c r="FG11" s="85">
        <f>'Jadual6-2digit'!FW10/'Jadual6-2digit'!FS10*100-100</f>
        <v>4.7179014411388351</v>
      </c>
      <c r="FH11" s="85">
        <f>+'Jadual6-2digit'!FX10/'Jadual6-2digit'!FT10*100-100</f>
        <v>3.1079190624827078</v>
      </c>
      <c r="FI11" s="85">
        <f>+'Jadual6-2digit'!FY10/'Jadual6-2digit'!FU10*100-100</f>
        <v>1.3140807722017627</v>
      </c>
      <c r="FJ11" s="85">
        <f>+'Jadual6-2digit'!FZ10/'Jadual6-2digit'!FV10*100-100</f>
        <v>2.9432352872770622</v>
      </c>
      <c r="FK11" s="85">
        <f>+'Jadual6-2digit'!GA10/'Jadual6-2digit'!FW10*100-100</f>
        <v>-100</v>
      </c>
      <c r="FL11" s="85">
        <f>'Jadual6-2digit'!GC10/'Jadual6-2digit'!GB10*100-100</f>
        <v>3.3693983673968546</v>
      </c>
      <c r="FM11" s="85">
        <f>'Jadual6-2digit'!GD10/'Jadual6-2digit'!GC10*100-100</f>
        <v>3.9190894520274355</v>
      </c>
      <c r="FN11" s="85">
        <f>'Jadual6-2digit'!GE10/'Jadual6-2digit'!GD10*100-100</f>
        <v>5.5695983549082513</v>
      </c>
      <c r="FO11" s="85">
        <f>'Jadual6-2digit'!GF10/'Jadual6-2digit'!GE10*100-100</f>
        <v>5.0979968094809323</v>
      </c>
      <c r="FP11" s="85">
        <f>'Jadual6-2digit'!GG10/'Jadual6-2digit'!GF10*100-100</f>
        <v>-15.915981883416848</v>
      </c>
      <c r="FQ11" s="85">
        <f>'Jadual6-2digit'!GH10/'Jadual6-2digit'!GG10*100-100</f>
        <v>9.3706234654583795</v>
      </c>
      <c r="FR11" s="85">
        <f>'Jadual6-2digit'!GI10/'Jadual6-2digit'!GH10*100-100</f>
        <v>12.909709966292567</v>
      </c>
      <c r="FS11" s="85">
        <f>'Jadual6-2digit'!GJ10/'Jadual6-2digit'!GI10*100-100</f>
        <v>-5.6222495435234805</v>
      </c>
      <c r="FT11" s="85">
        <f>'Jadual6-2digit'!GK10/'Jadual6-2digit'!GJ10*100-100</f>
        <v>3.3162362989350243</v>
      </c>
      <c r="FU11" s="85">
        <f>+'Jadual6-2digit'!GL10/'Jadual6-2digit'!GK10*100-100</f>
        <v>2.4649950986307374</v>
      </c>
      <c r="FV11" s="85">
        <f>'Jadual6-2digit'!GN10/'Jadual6-2digit'!GM10*100-100</f>
        <v>3.2689646860592347</v>
      </c>
      <c r="FW11" s="85">
        <f>'Jadual6-2digit'!GO10/'Jadual6-2digit'!GN10*100-100</f>
        <v>3.4574530654043087</v>
      </c>
      <c r="FX11" s="85">
        <f>'Jadual6-2digit'!GP10/'Jadual6-2digit'!GO10*100-100</f>
        <v>5.6412926287025442</v>
      </c>
      <c r="FY11" s="85">
        <f>'Jadual6-2digit'!GQ10/'Jadual6-2digit'!GP10*100-100</f>
        <v>4.8958166211799892</v>
      </c>
      <c r="FZ11" s="85">
        <f>'Jadual6-2digit'!GR10/'Jadual6-2digit'!GQ10*100-100</f>
        <v>-12.120025871455923</v>
      </c>
      <c r="GA11" s="85">
        <f>'Jadual6-2digit'!GS10/'Jadual6-2digit'!GR10*100-100</f>
        <v>9.1970621439142235</v>
      </c>
      <c r="GB11" s="85">
        <f>'Jadual6-2digit'!GT10/'Jadual6-2digit'!GS10*100-100</f>
        <v>6.7162955409032321</v>
      </c>
      <c r="GC11" s="85">
        <f>'Jadual6-2digit'!GU10/'Jadual6-2digit'!GT10*100-100</f>
        <v>-4.4828944171478895</v>
      </c>
      <c r="GD11" s="85">
        <f>'Jadual6-2digit'!GV10/'Jadual6-2digit'!GU10*100-100</f>
        <v>3.6778239384416338</v>
      </c>
      <c r="GE11" s="85">
        <f>+'Jadual6-2digit'!GW10/'Jadual6-2digit'!GV10*100-100</f>
        <v>-24.233075900981788</v>
      </c>
      <c r="GF11" s="85">
        <f>'Jadual6-2digit'!I10/'Jadual6-2digit'!H10*100-100</f>
        <v>-1.0762972845241023</v>
      </c>
      <c r="GG11" s="85">
        <f>'Jadual6-2digit'!J10/'Jadual6-2digit'!I10*100-100</f>
        <v>14.344787753392566</v>
      </c>
      <c r="GH11" s="85">
        <f>'Jadual6-2digit'!K10/'Jadual6-2digit'!J10*100-100</f>
        <v>1.8085859127217248</v>
      </c>
      <c r="GI11" s="85">
        <f>'Jadual6-2digit'!L10/'Jadual6-2digit'!K10*100-100</f>
        <v>-12.622869677062994</v>
      </c>
      <c r="GJ11" s="85">
        <f>'Jadual6-2digit'!M10/'Jadual6-2digit'!L10*100-100</f>
        <v>4.7379414539322227</v>
      </c>
      <c r="GK11" s="85">
        <f>'Jadual6-2digit'!N10/'Jadual6-2digit'!M10*100-100</f>
        <v>-0.51997928238472468</v>
      </c>
      <c r="GL11" s="85">
        <f>'Jadual6-2digit'!O10/'Jadual6-2digit'!N10*100-100</f>
        <v>-0.25573446201607908</v>
      </c>
      <c r="GM11" s="85">
        <f>'Jadual6-2digit'!P10/'Jadual6-2digit'!O10*100-100</f>
        <v>5.6106123490351649</v>
      </c>
      <c r="GN11" s="85">
        <f>'Jadual6-2digit'!Q10/'Jadual6-2digit'!P10*100-100</f>
        <v>3.8156847840407977</v>
      </c>
      <c r="GO11" s="85">
        <f>'Jadual6-2digit'!R10/'Jadual6-2digit'!Q10*100-100</f>
        <v>-0.72912946572944293</v>
      </c>
      <c r="GP11" s="85">
        <f>'Jadual6-2digit'!S10/'Jadual6-2digit'!R10*100-100</f>
        <v>2.7136214079149568E-2</v>
      </c>
      <c r="GQ11" s="85">
        <f>'Jadual6-2digit'!T10/'Jadual6-2digit'!S10*100-100</f>
        <v>-4.8729862119998444</v>
      </c>
      <c r="GR11" s="85">
        <f>'Jadual6-2digit'!U10/'Jadual6-2digit'!T10*100-100</f>
        <v>-3.5606459854452197</v>
      </c>
      <c r="GS11" s="85">
        <f>'Jadual6-2digit'!V10/'Jadual6-2digit'!U10*100-100</f>
        <v>4.356144355757948</v>
      </c>
      <c r="GT11" s="85">
        <f>'Jadual6-2digit'!W10/'Jadual6-2digit'!V10*100-100</f>
        <v>1.9099355576372119</v>
      </c>
      <c r="GU11" s="85">
        <f>'Jadual6-2digit'!X10/'Jadual6-2digit'!W10*100-100</f>
        <v>-3.5543200818916318</v>
      </c>
      <c r="GV11" s="85">
        <f>'Jadual6-2digit'!Y10/'Jadual6-2digit'!X10*100-100</f>
        <v>8.3916891484456642</v>
      </c>
      <c r="GW11" s="85">
        <f>'Jadual6-2digit'!Z10/'Jadual6-2digit'!Y10*100-100</f>
        <v>-5.4241289039238154</v>
      </c>
      <c r="GX11" s="85">
        <f>'Jadual6-2digit'!AA10/'Jadual6-2digit'!Z10*100-100</f>
        <v>0.61928126091372349</v>
      </c>
      <c r="GY11" s="85">
        <f>'Jadual6-2digit'!AB10/'Jadual6-2digit'!AA10*100-100</f>
        <v>-1.553944126430423</v>
      </c>
      <c r="GZ11" s="85">
        <f>'Jadual6-2digit'!AC10/'Jadual6-2digit'!AB10*100-100</f>
        <v>5.0709418961385069</v>
      </c>
      <c r="HA11" s="85">
        <f>'Jadual6-2digit'!AD10/'Jadual6-2digit'!AC10*100-100</f>
        <v>3.3110932720688453</v>
      </c>
      <c r="HB11" s="85">
        <f>'Jadual6-2digit'!AE10/'Jadual6-2digit'!AD10*100-100</f>
        <v>1.7679511875990528</v>
      </c>
      <c r="HC11" s="85">
        <f>'Jadual6-2digit'!AF10/'Jadual6-2digit'!AE10*100-100</f>
        <v>-6.6003602741377563</v>
      </c>
      <c r="HD11" s="85">
        <f>'Jadual6-2digit'!AG10/'Jadual6-2digit'!AF10*100-100</f>
        <v>-0.33126809698903514</v>
      </c>
      <c r="HE11" s="85">
        <f>'Jadual6-2digit'!AH10/'Jadual6-2digit'!AG10*100-100</f>
        <v>5.1182702513457201</v>
      </c>
      <c r="HF11" s="85">
        <f>'Jadual6-2digit'!AI10/'Jadual6-2digit'!AH10*100-100</f>
        <v>-4.3139663241944959E-2</v>
      </c>
      <c r="HG11" s="85">
        <f>'Jadual6-2digit'!AJ10/'Jadual6-2digit'!AI10*100-100</f>
        <v>-2.1750052613926272</v>
      </c>
      <c r="HH11" s="85">
        <f>'Jadual6-2digit'!AK10/'Jadual6-2digit'!AJ10*100-100</f>
        <v>-9.4626060850970362E-2</v>
      </c>
      <c r="HI11" s="85">
        <f>'Jadual6-2digit'!AL10/'Jadual6-2digit'!AK10*100-100</f>
        <v>-2.6681019822217991</v>
      </c>
      <c r="HJ11" s="85">
        <f>'Jadual6-2digit'!AM10/'Jadual6-2digit'!AL10*100-100</f>
        <v>-0.42901289826630773</v>
      </c>
      <c r="HK11" s="85">
        <f>'Jadual6-2digit'!AN10/'Jadual6-2digit'!AM10*100-100</f>
        <v>0.17138635182848816</v>
      </c>
      <c r="HL11" s="85">
        <f>'Jadual6-2digit'!AO10/'Jadual6-2digit'!AN10*100-100</f>
        <v>3.9086004798763128</v>
      </c>
      <c r="HM11" s="85">
        <f>'Jadual6-2digit'!AP10/'Jadual6-2digit'!AO10*100-100</f>
        <v>4.6901403042421066</v>
      </c>
      <c r="HN11" s="85">
        <f>'Jadual6-2digit'!AQ10/'Jadual6-2digit'!AP10*100-100</f>
        <v>1.3832835777061234</v>
      </c>
      <c r="HO11" s="85">
        <f>'Jadual6-2digit'!AR10/'Jadual6-2digit'!AQ10*100-100</f>
        <v>-1.9202281439942794</v>
      </c>
      <c r="HP11" s="85">
        <f>'Jadual6-2digit'!AS10/'Jadual6-2digit'!AR10*100-100</f>
        <v>-0.52368467206491687</v>
      </c>
      <c r="HQ11" s="85">
        <f>'Jadual6-2digit'!AT10/'Jadual6-2digit'!AS10*100-100</f>
        <v>1.1964736129760638</v>
      </c>
      <c r="HR11" s="85">
        <f>'Jadual6-2digit'!AU10/'Jadual6-2digit'!AT10*100-100</f>
        <v>0.25298055416942589</v>
      </c>
      <c r="HS11" s="85">
        <f>'Jadual6-2digit'!AV10/'Jadual6-2digit'!AU10*100-100</f>
        <v>-2.5037752465173497</v>
      </c>
      <c r="HT11" s="85">
        <f>'Jadual6-2digit'!AW10/'Jadual6-2digit'!AV10*100-100</f>
        <v>1.2880222701529647</v>
      </c>
      <c r="HU11" s="85">
        <f>'Jadual6-2digit'!AX10/'Jadual6-2digit'!AW10*100-100</f>
        <v>-2.3589890462778698</v>
      </c>
      <c r="HV11" s="85">
        <f>'Jadual6-2digit'!AY10/'Jadual6-2digit'!AX10*100-100</f>
        <v>2.0958156128129559</v>
      </c>
      <c r="HW11" s="85">
        <f>'Jadual6-2digit'!AZ10/'Jadual6-2digit'!AY10*100-100</f>
        <v>0.80477893648784971</v>
      </c>
      <c r="HX11" s="85">
        <f>'Jadual6-2digit'!BA10/'Jadual6-2digit'!AZ10*100-100</f>
        <v>4.1138534841483221</v>
      </c>
      <c r="HY11" s="85">
        <f>'Jadual6-2digit'!BB10/'Jadual6-2digit'!BA10*100-100</f>
        <v>-2.2737564730306303E-2</v>
      </c>
      <c r="HZ11" s="85">
        <f>'Jadual6-2digit'!BC10/'Jadual6-2digit'!BB10*100-100</f>
        <v>3.1432253172858537</v>
      </c>
      <c r="IA11" s="85">
        <f>'Jadual6-2digit'!BD10/'Jadual6-2digit'!BC10*100-100</f>
        <v>-1.2128853975095666</v>
      </c>
      <c r="IB11" s="85">
        <f>'Jadual6-2digit'!BE10/'Jadual6-2digit'!BD10*100-100</f>
        <v>-1.2559014150735521</v>
      </c>
      <c r="IC11" s="85">
        <f>'Jadual6-2digit'!BF10/'Jadual6-2digit'!BE10*100-100</f>
        <v>-0.86936338371957333</v>
      </c>
      <c r="ID11" s="85">
        <f>'Jadual6-2digit'!BG10/'Jadual6-2digit'!BF10*100-100</f>
        <v>0.68811801246741311</v>
      </c>
      <c r="IE11" s="85">
        <f>'Jadual6-2digit'!BH10/'Jadual6-2digit'!BG10*100-100</f>
        <v>-0.64746149578087397</v>
      </c>
      <c r="IF11" s="85">
        <f>'Jadual6-2digit'!BI10/'Jadual6-2digit'!BH10*100-100</f>
        <v>-0.14051934680625777</v>
      </c>
      <c r="IG11" s="85">
        <f>'Jadual6-2digit'!BJ10/'Jadual6-2digit'!BI10*100-100</f>
        <v>-1.0881143964790709</v>
      </c>
      <c r="IH11" s="85">
        <f>'Jadual6-2digit'!BK10/'Jadual6-2digit'!BJ10*100-100</f>
        <v>1.7999204433339742</v>
      </c>
      <c r="II11" s="85">
        <f>'Jadual6-2digit'!BL10/'Jadual6-2digit'!BK10*100-100</f>
        <v>1.9756043237181729</v>
      </c>
      <c r="IJ11" s="85">
        <f>'Jadual6-2digit'!BM10/'Jadual6-2digit'!BL10*100-100</f>
        <v>1.777124451471451</v>
      </c>
      <c r="IK11" s="85">
        <f>'Jadual6-2digit'!BN10/'Jadual6-2digit'!BM10*100-100</f>
        <v>0.21518027381588922</v>
      </c>
      <c r="IL11" s="85">
        <f>'Jadual6-2digit'!BO10/'Jadual6-2digit'!BN10*100-100</f>
        <v>3.3082422850644946</v>
      </c>
      <c r="IM11" s="85">
        <f>'Jadual6-2digit'!BP10/'Jadual6-2digit'!BO10*100-100</f>
        <v>-3.0859074404596925</v>
      </c>
      <c r="IN11" s="85">
        <f>'Jadual6-2digit'!BQ10/'Jadual6-2digit'!BP10*100-100</f>
        <v>2.8271741453119716</v>
      </c>
      <c r="IO11" s="85">
        <f>'Jadual6-2digit'!BR10/'Jadual6-2digit'!BQ10*100-100</f>
        <v>-9.4462204401848169</v>
      </c>
      <c r="IP11" s="85">
        <f>'Jadual6-2digit'!BS10/'Jadual6-2digit'!BR10*100-100</f>
        <v>-78.56271340598299</v>
      </c>
      <c r="IQ11" s="85">
        <f>'Jadual6-2digit'!BT10/'Jadual6-2digit'!BS10*100-100</f>
        <v>133.85275418159591</v>
      </c>
      <c r="IR11" s="85">
        <f>'Jadual6-2digit'!BU10/'Jadual6-2digit'!BT10*100-100</f>
        <v>115.4017657657682</v>
      </c>
      <c r="IS11" s="85">
        <f>'Jadual6-2digit'!BV10/'Jadual6-2digit'!BU10*100-100</f>
        <v>-15.977528798702338</v>
      </c>
      <c r="IT11" s="85">
        <f>'Jadual6-2digit'!BW10/'Jadual6-2digit'!BV10*100-100</f>
        <v>-0.53876527402969998</v>
      </c>
      <c r="IU11" s="85">
        <f>'Jadual6-2digit'!BX10/'Jadual6-2digit'!BW10*100-100</f>
        <v>13.451669074460142</v>
      </c>
      <c r="IV11" s="85">
        <f>'Jadual6-2digit'!BY10/'Jadual6-2digit'!BX10*100-100</f>
        <v>-0.20394206603077691</v>
      </c>
      <c r="IW11" s="85">
        <f>'Jadual6-2digit'!BZ10/'Jadual6-2digit'!BY10*100-100</f>
        <v>4.9216535499753178</v>
      </c>
      <c r="IX11" s="85">
        <f>'Jadual6-2digit'!CA10/'Jadual6-2digit'!BZ10*100-100</f>
        <v>4.0893289746100123</v>
      </c>
      <c r="IY11" s="85">
        <f>'Jadual6-2digit'!CB10/'Jadual6-2digit'!CA10*100-100</f>
        <v>-6.4515941148066531</v>
      </c>
      <c r="IZ11" s="85">
        <f>'Jadual6-2digit'!CC10/'Jadual6-2digit'!CB10*100-100</f>
        <v>1.4934652256769709</v>
      </c>
      <c r="JA11" s="85">
        <f>'Jadual6-2digit'!CD10/'Jadual6-2digit'!CC10*100-100</f>
        <v>-0.74433413119506042</v>
      </c>
      <c r="JB11" s="85">
        <f>'Jadual6-2digit'!CE10/'Jadual6-2digit'!CD10*100-100</f>
        <v>-8.4273668862236661</v>
      </c>
      <c r="JC11" s="85">
        <f>'Jadual6-2digit'!CF10/'Jadual6-2digit'!CE10*100-100</f>
        <v>-1.3366736210213901</v>
      </c>
      <c r="JD11" s="85">
        <f>'Jadual6-2digit'!CG10/'Jadual6-2digit'!CF10*100-100</f>
        <v>-6.8061369054326519</v>
      </c>
      <c r="JE11" s="85">
        <f>'Jadual6-2digit'!CH10/'Jadual6-2digit'!CG10*100-100</f>
        <v>-21.051448613516385</v>
      </c>
      <c r="JF11" s="85">
        <f>'Jadual6-2digit'!CI10/'Jadual6-2digit'!CH10*100-100</f>
        <v>26.233608833577321</v>
      </c>
      <c r="JG11" s="85">
        <f>'Jadual6-2digit'!CJ10/'Jadual6-2digit'!CI10*100-100</f>
        <v>13.806926621618018</v>
      </c>
      <c r="JH11" s="85">
        <f>'Jadual6-2digit'!CK10/'Jadual6-2digit'!CJ10*100-100</f>
        <v>7.0033877826536326</v>
      </c>
      <c r="JI11" s="85">
        <f>'Jadual6-2digit'!CL10/'Jadual6-2digit'!CK10*100-100</f>
        <v>12.207500179541569</v>
      </c>
      <c r="JJ11" s="85">
        <f>'Jadual6-2digit'!CM10/'Jadual6-2digit'!CL10*100-100</f>
        <v>0.43117202760126361</v>
      </c>
      <c r="JK11" s="85">
        <f>'Jadual6-2digit'!CN10/'Jadual6-2digit'!CM10*100-100</f>
        <v>-4.0688371858943668</v>
      </c>
      <c r="JL11" s="85">
        <f>'Jadual6-2digit'!CO10/'Jadual6-2digit'!CN10*100-100</f>
        <v>-2.6341012583379921</v>
      </c>
      <c r="JM11" s="85">
        <f>'Jadual6-2digit'!CP10/'Jadual6-2digit'!CO10*100-100</f>
        <v>2.2404381135084037</v>
      </c>
      <c r="JN11" s="85">
        <f>'Jadual6-2digit'!CQ10/'Jadual6-2digit'!CP10*100-100</f>
        <v>-10.213210472418027</v>
      </c>
      <c r="JO11" s="85">
        <f>'Jadual6-2digit'!CR10/'Jadual6-2digit'!CQ10*100-100</f>
        <v>0.18112583146812256</v>
      </c>
      <c r="JP11" s="85">
        <f>'Jadual6-2digit'!CS10/'Jadual6-2digit'!CR10*100-100</f>
        <v>0.21922932665438566</v>
      </c>
      <c r="JQ11" s="85">
        <f>'Jadual6-2digit'!CT10/'Jadual6-2digit'!CS10*100-100</f>
        <v>-4.5281442193730044</v>
      </c>
      <c r="JR11" s="85">
        <f>'Jadual6-2digit'!CU10/'Jadual6-2digit'!CT10*100-100</f>
        <v>0.28923869268409419</v>
      </c>
      <c r="JS11" s="85">
        <f>'Jadual6-2digit'!CV10/'Jadual6-2digit'!CU10*100-100</f>
        <v>7.9859680786106253</v>
      </c>
      <c r="JT11" s="85">
        <f>'Jadual6-2digit'!CW10/'Jadual6-2digit'!CV10*100-100</f>
        <v>-0.19419910640010585</v>
      </c>
      <c r="JU11" s="85">
        <f>'Jadual6-2digit'!CX10/'Jadual6-2digit'!CW10*100-100</f>
        <v>-0.95446015109465066</v>
      </c>
      <c r="JV11" s="85">
        <f>'Jadual6-2digit'!CY10/'Jadual6-2digit'!CX10*100-100</f>
        <v>-0.92568589247348143</v>
      </c>
      <c r="JW11" s="85">
        <f>'Jadual6-2digit'!CZ10/'Jadual6-2digit'!CY10*100-100</f>
        <v>-5.9386123747610924</v>
      </c>
      <c r="JX11" s="85">
        <f>'Jadual6-2digit'!DA10/'Jadual6-2digit'!CZ10*100-100</f>
        <v>11.102525345616883</v>
      </c>
      <c r="JY11" s="85">
        <f>'Jadual6-2digit'!DB10/'Jadual6-2digit'!DA10*100-100</f>
        <v>-4.3751009027869827</v>
      </c>
      <c r="JZ11" s="85">
        <f>'Jadual6-2digit'!DC10/'Jadual6-2digit'!DB10*100-100</f>
        <v>-11.297050703387185</v>
      </c>
      <c r="KA11" s="85">
        <f>'Jadual6-2digit'!DD10/'Jadual6-2digit'!DC10*100-100</f>
        <v>9.5945717664712049</v>
      </c>
      <c r="KB11" s="85">
        <f>'Jadual6-2digit'!DE10/'Jadual6-2digit'!DD10*100-100</f>
        <v>-2.2919821430884895</v>
      </c>
      <c r="KC11" s="85">
        <f>'Jadual6-2digit'!DF10/'Jadual6-2digit'!DE10*100-100</f>
        <v>-3.9807623646731827</v>
      </c>
      <c r="KD11" s="85">
        <f>'Jadual6-2digit'!DG10/'Jadual6-2digit'!DF10*100-100</f>
        <v>2.498237436747047</v>
      </c>
      <c r="KE11" s="85">
        <f>'Jadual6-2digit'!DH10/'Jadual6-2digit'!DG10*100-100</f>
        <v>5.125023906640223</v>
      </c>
      <c r="KF11" s="85">
        <f>'Jadual6-2digit'!DI10/'Jadual6-2digit'!DH10*100-100</f>
        <v>5.5449989409159599</v>
      </c>
      <c r="KG11" s="85">
        <f>'Jadual6-2digit'!DJ10/'Jadual6-2digit'!DI10*100-100</f>
        <v>-4.4733041320454845</v>
      </c>
      <c r="KH11" s="85">
        <f>'Jadual6-2digit'!DK10/'Jadual6-2digit'!DJ10*100-100</f>
        <v>-2.0343417550101037</v>
      </c>
      <c r="KI11" s="85">
        <f>'Jadual6-2digit'!DL10/'Jadual6-2digit'!DK10*100-100</f>
        <v>-2.3213674571762084</v>
      </c>
      <c r="KJ11" s="85">
        <f>'Jadual6-2digit'!DM10/'Jadual6-2digit'!DL10*100-100</f>
        <v>5.4145156566834913</v>
      </c>
      <c r="KK11" s="85">
        <f>'Jadual6-2digit'!DN10/'Jadual6-2digit'!DM10*100-100</f>
        <v>2.6243941492543286</v>
      </c>
      <c r="KL11" s="85">
        <f>'Jadual6-2digit'!DO10/'Jadual6-2digit'!DN10*100-100</f>
        <v>-9.4947808011096697</v>
      </c>
      <c r="KM11" s="85">
        <f>'Jadual6-2digit'!DP10/'Jadual6-2digit'!DO10*100-100</f>
        <v>6.6010290214355791</v>
      </c>
      <c r="KN11" s="85">
        <f>'Jadual6-2digit'!DQ10/'Jadual6-2digit'!DP10*100-100</f>
        <v>0.91672188433291524</v>
      </c>
      <c r="KO11" s="85">
        <f>'Jadual6-2digit'!DR10/'Jadual6-2digit'!DQ10*100-100</f>
        <v>0.14702041435430147</v>
      </c>
      <c r="KP11" s="85">
        <f>'Jadual6-2digit'!DS10/'Jadual6-2digit'!DR10*100-100</f>
        <v>-2.0822934510860165</v>
      </c>
      <c r="KQ11" s="85">
        <f>'Jadual6-2digit'!DT10/'Jadual6-2digit'!DS10*100-100</f>
        <v>6.4311057110922007</v>
      </c>
      <c r="KR11" s="85">
        <f>'Jadual6-2digit'!DU10/'Jadual6-2digit'!DT10*100-100</f>
        <v>3.1588936122106048</v>
      </c>
      <c r="KS11" s="85">
        <f>'Jadual6-2digit'!DV10/'Jadual6-2digit'!DU10*100-100</f>
        <v>-3.808633717340129</v>
      </c>
      <c r="KT11" s="85">
        <f>'Jadual6-2digit'!DW10/'Jadual6-2digit'!DV10*100-100</f>
        <v>-0.3423915628896026</v>
      </c>
      <c r="KU11" s="85">
        <f>'Jadual6-2digit'!DX10/'Jadual6-2digit'!DW10*100-100</f>
        <v>-5.0844886431027021</v>
      </c>
      <c r="KV11" s="85">
        <f>'Jadual6-2digit'!DY10/'Jadual6-2digit'!DX10*100-100</f>
        <v>5.8690177255783027</v>
      </c>
      <c r="KW11" s="85">
        <f>'Jadual6-2digit'!DZ10/'Jadual6-2digit'!DY10*100-100</f>
        <v>1.5394614978920202</v>
      </c>
      <c r="KX11" s="85">
        <f>'Jadual6-2digit'!EA10/'Jadual6-2digit'!DZ10*100-100</f>
        <v>-8.7583558234626651</v>
      </c>
      <c r="KY11" s="85">
        <f>'Jadual6-2digit'!EB10/'Jadual6-2digit'!EA10*100-100</f>
        <v>5.8029066113702896</v>
      </c>
      <c r="KZ11" s="85">
        <f>'Jadual6-2digit'!EC10/'Jadual6-2digit'!EB10*100-100</f>
        <v>-3.4636669358080781</v>
      </c>
      <c r="LA11" s="85">
        <f>'Jadual6-2digit'!ED10/'Jadual6-2digit'!EC10*100-100</f>
        <v>5.4779373470130253</v>
      </c>
      <c r="LB11" s="85">
        <f>'Jadual6-2digit'!EE10/'Jadual6-2digit'!ED10*100-100</f>
        <v>-1.8418782930452693</v>
      </c>
      <c r="LC11" s="85">
        <f>'Jadual6-2digit'!EF10/'Jadual6-2digit'!EE10*100-100</f>
        <v>4.6740903417023247</v>
      </c>
      <c r="LD11" s="85">
        <f>'Jadual6-2digit'!EG10/'Jadual6-2digit'!EF10*100-100</f>
        <v>-100</v>
      </c>
      <c r="LE11" s="85" t="e">
        <f>'Jadual6-2digit'!EH10/'Jadual6-2digit'!EG10*100-100</f>
        <v>#DIV/0!</v>
      </c>
      <c r="LF11" s="85" t="e">
        <f>'Jadual6-2digit'!EI10/'Jadual6-2digit'!EH10*100-100</f>
        <v>#DIV/0!</v>
      </c>
      <c r="LG11" s="85">
        <f>'Jadual6-2digit'!EK10/'Jadual6-2digit'!EJ10*100-100</f>
        <v>2.9279491252543437</v>
      </c>
      <c r="LH11" s="85">
        <f>'Jadual6-2digit'!EL10/'Jadual6-2digit'!EK10*100-100</f>
        <v>-0.40928367484832506</v>
      </c>
      <c r="LI11" s="85">
        <f>'Jadual6-2digit'!EM10/'Jadual6-2digit'!EL10*100-100</f>
        <v>7.024240358238302</v>
      </c>
      <c r="LJ11" s="85">
        <f>'Jadual6-2digit'!EN10/'Jadual6-2digit'!EM10*100-100</f>
        <v>-6.0120179945616457</v>
      </c>
      <c r="LK11" s="85">
        <f>'Jadual6-2digit'!EO10/'Jadual6-2digit'!EN10*100-100</f>
        <v>3.9107162642230122</v>
      </c>
      <c r="LL11" s="85">
        <f>'Jadual6-2digit'!EP10/'Jadual6-2digit'!EO10*100-100</f>
        <v>-1.5614782725759397</v>
      </c>
      <c r="LM11" s="85">
        <f>'Jadual6-2digit'!EQ10/'Jadual6-2digit'!EP10*100-100</f>
        <v>7.1259191845610701</v>
      </c>
      <c r="LN11" s="85">
        <f>'Jadual6-2digit'!ER10/'Jadual6-2digit'!EQ10*100-100</f>
        <v>-3.0784724592225388</v>
      </c>
      <c r="LO11" s="85">
        <f>'Jadual6-2digit'!ES10/'Jadual6-2digit'!ER10*100-100</f>
        <v>1.6697235768926788</v>
      </c>
      <c r="LP11" s="85">
        <f>'Jadual6-2digit'!ET10/'Jadual6-2digit'!ES10*100-100</f>
        <v>-3.6665658855795584</v>
      </c>
      <c r="LQ11" s="85">
        <f>'Jadual6-2digit'!EU10/'Jadual6-2digit'!ET10*100-100</f>
        <v>7.627612870197467</v>
      </c>
      <c r="LR11" s="85">
        <f>'Jadual6-2digit'!EV10/'Jadual6-2digit'!EU10*100-100</f>
        <v>0.52146640485595697</v>
      </c>
      <c r="LS11" s="85">
        <f>'Jadual6-2digit'!EW10/'Jadual6-2digit'!EV10*100-100</f>
        <v>-0.38835081520940662</v>
      </c>
      <c r="LT11" s="85">
        <f>'Jadual6-2digit'!EX10/'Jadual6-2digit'!EW10*100-100</f>
        <v>-0.72471361307142956</v>
      </c>
      <c r="LU11" s="85">
        <f>'Jadual6-2digit'!EY10/'Jadual6-2digit'!EX10*100-100</f>
        <v>6.4781581383586797</v>
      </c>
      <c r="LV11" s="85">
        <f>'Jadual6-2digit'!EZ10/'Jadual6-2digit'!EY10*100-100</f>
        <v>-0.30456574836577488</v>
      </c>
      <c r="LW11" s="85">
        <f>'Jadual6-2digit'!FA10/'Jadual6-2digit'!EZ10*100-100</f>
        <v>-0.79761019795402888</v>
      </c>
      <c r="LX11" s="85">
        <f>'Jadual6-2digit'!FB10/'Jadual6-2digit'!FA10*100-100</f>
        <v>0.44912670790810694</v>
      </c>
      <c r="LY11" s="85">
        <f>'Jadual6-2digit'!FC10/'Jadual6-2digit'!FB10*100-100</f>
        <v>5.0110699843265394</v>
      </c>
      <c r="LZ11" s="85">
        <f>'Jadual6-2digit'!FD10/'Jadual6-2digit'!FC10*100-100</f>
        <v>-2.2424106067045102</v>
      </c>
      <c r="MA11" s="85">
        <f>'Jadual6-2digit'!FE10/'Jadual6-2digit'!FD10*100-100</f>
        <v>-43.505894194070393</v>
      </c>
      <c r="MB11" s="85">
        <f>'Jadual6-2digit'!FF10/'Jadual6-2digit'!FE10*100-100</f>
        <v>57.811054562906492</v>
      </c>
      <c r="MC11" s="85">
        <f>'Jadual6-2digit'!FG10/'Jadual6-2digit'!FF10*100-100</f>
        <v>13.270971702275716</v>
      </c>
      <c r="MD11" s="85">
        <f>'Jadual6-2digit'!FH10/'Jadual6-2digit'!FG10*100-100</f>
        <v>-1.7047299998982197</v>
      </c>
      <c r="ME11" s="85">
        <f>'Jadual6-2digit'!FI10/'Jadual6-2digit'!FH10*100-100</f>
        <v>-11.298252488726519</v>
      </c>
      <c r="MF11" s="85">
        <f>'Jadual6-2digit'!FJ10/'Jadual6-2digit'!FI10*100-100</f>
        <v>-7.6037555933212104</v>
      </c>
      <c r="MG11" s="85">
        <f>'Jadual6-2digit'!FK10/'Jadual6-2digit'!FJ10*100-100</f>
        <v>35.023533772954266</v>
      </c>
      <c r="MH11" s="85">
        <f>'Jadual6-2digit'!FL10/'Jadual6-2digit'!FK10*100-100</f>
        <v>-1.205778292832477</v>
      </c>
      <c r="MI11" s="85">
        <f>'Jadual6-2digit'!FM10/'Jadual6-2digit'!FL10*100-100</f>
        <v>-9.5152730439056228</v>
      </c>
      <c r="MJ11" s="85">
        <f>'Jadual6-2digit'!FN10/'Jadual6-2digit'!FM10*100-100</f>
        <v>-1.5925610480878163</v>
      </c>
      <c r="MK11" s="85">
        <f>'Jadual6-2digit'!FO10/'Jadual6-2digit'!FN10*100-100</f>
        <v>4.0902849473464471</v>
      </c>
      <c r="ML11" s="85">
        <f>'Jadual6-2digit'!FP10/'Jadual6-2digit'!FO10*100-100</f>
        <v>-1.4340745578474241</v>
      </c>
      <c r="MM11" s="85">
        <f>'Jadual6-2digit'!FQ10/'Jadual6-2digit'!FP10*100-100</f>
        <v>-5.9585572347556166</v>
      </c>
      <c r="MN11" s="85">
        <f>'Jadual6-2digit'!FR10/'Jadual6-2digit'!FQ10*100-100</f>
        <v>0.7329995067515398</v>
      </c>
      <c r="MO11" s="85">
        <f>'Jadual6-2digit'!FS10/'Jadual6-2digit'!FR10*100-100</f>
        <v>5.9771458598263365</v>
      </c>
      <c r="MP11" s="85">
        <f>'Jadual6-2digit'!FT10/'Jadual6-2digit'!FS10*100-100</f>
        <v>-0.84723010723682535</v>
      </c>
      <c r="MQ11" s="85">
        <f>'Jadual6-2digit'!FU10/'Jadual6-2digit'!FT10*100-100</f>
        <v>-1.9082795765201723</v>
      </c>
      <c r="MR11" s="85">
        <f>'Jadual6-2digit'!FV10/'Jadual6-2digit'!FU10*100-100</f>
        <v>3.6054497850252574</v>
      </c>
      <c r="MS11" s="85">
        <f>'Jadual6-2digit'!FW10/'Jadual6-2digit'!FV10*100-100</f>
        <v>3.9204759676985503</v>
      </c>
      <c r="MT11" s="85">
        <f>+'Jadual6-2digit'!FX10/'Jadual6-2digit'!FW10*100-100</f>
        <v>-2.3716515301778145</v>
      </c>
      <c r="MU11" s="85">
        <f>+'Jadual6-2digit'!FY10/'Jadual6-2digit'!FX10*100-100</f>
        <v>-3.6148476622221182</v>
      </c>
      <c r="MV11" s="85">
        <f>+'Jadual6-2digit'!FZ10/'Jadual6-2digit'!FY10*100-100</f>
        <v>5.2714500587995587</v>
      </c>
      <c r="MW11" s="85">
        <f>+'Jadual6-2digit'!GA10/'Jadual6-2digit'!FZ10*100-100</f>
        <v>-100</v>
      </c>
      <c r="MX11" s="122"/>
      <c r="MY11" s="123" t="s">
        <v>702</v>
      </c>
      <c r="NA11" s="124"/>
      <c r="NB11" s="119"/>
      <c r="NC11" s="119"/>
      <c r="ND11" s="119">
        <f t="shared" si="0"/>
        <v>2.5860956134707984</v>
      </c>
      <c r="NE11" s="119">
        <f t="shared" si="1"/>
        <v>6.6140010058607063E-2</v>
      </c>
      <c r="NF11" s="121"/>
      <c r="NG11" s="121"/>
      <c r="NH11" s="136"/>
      <c r="NI11" s="137"/>
      <c r="NJ11" s="137"/>
      <c r="NK11" s="132"/>
      <c r="NL11" s="133"/>
      <c r="NM11" s="145"/>
    </row>
    <row r="12" spans="1:377" s="56" customFormat="1" ht="18" customHeight="1">
      <c r="A12" s="660"/>
      <c r="C12" s="81">
        <v>1.5</v>
      </c>
      <c r="D12" s="82">
        <v>9.3572843416015807</v>
      </c>
      <c r="E12" s="86">
        <v>19</v>
      </c>
      <c r="F12" s="84"/>
      <c r="G12" s="84" t="s">
        <v>713</v>
      </c>
      <c r="H12" s="85">
        <f>'Jadual6-2digit'!T11/'Jadual6-2digit'!H11*100-100</f>
        <v>-0.59007809791408761</v>
      </c>
      <c r="I12" s="85">
        <f>'Jadual6-2digit'!U11/'Jadual6-2digit'!I11*100-100</f>
        <v>1.9613339479046914</v>
      </c>
      <c r="J12" s="85">
        <f>'Jadual6-2digit'!V11/'Jadual6-2digit'!J11*100-100</f>
        <v>2.3213350364664791</v>
      </c>
      <c r="K12" s="85">
        <f>'Jadual6-2digit'!W11/'Jadual6-2digit'!K11*100-100</f>
        <v>5.1396933099835138</v>
      </c>
      <c r="L12" s="85">
        <f>'Jadual6-2digit'!X11/'Jadual6-2digit'!L11*100-100</f>
        <v>4.7390462531412254</v>
      </c>
      <c r="M12" s="85">
        <f>'Jadual6-2digit'!Y11/'Jadual6-2digit'!M11*100-100</f>
        <v>5.0843338873319652</v>
      </c>
      <c r="N12" s="85">
        <f>'Jadual6-2digit'!Z11/'Jadual6-2digit'!N11*100-100</f>
        <v>3.6089431659261919</v>
      </c>
      <c r="O12" s="85">
        <f>'Jadual6-2digit'!AA11/'Jadual6-2digit'!O11*100-100</f>
        <v>2.1159763922454289</v>
      </c>
      <c r="P12" s="85">
        <f>'Jadual6-2digit'!AB11/'Jadual6-2digit'!P11*100-100</f>
        <v>3.6163045826950651</v>
      </c>
      <c r="Q12" s="85">
        <f>'Jadual6-2digit'!AC11/'Jadual6-2digit'!Q11*100-100</f>
        <v>2.1010943808324782</v>
      </c>
      <c r="R12" s="85">
        <f>'Jadual6-2digit'!AD11/'Jadual6-2digit'!R11*100-100</f>
        <v>5.2624052675833468</v>
      </c>
      <c r="S12" s="85">
        <f>'Jadual6-2digit'!AE11/'Jadual6-2digit'!S11*100-100</f>
        <v>2.2575002426974038</v>
      </c>
      <c r="T12" s="85">
        <f>'Jadual6-2digit'!AF11/'Jadual6-2digit'!T11*100-100</f>
        <v>1.760428530799274</v>
      </c>
      <c r="U12" s="85">
        <f>'Jadual6-2digit'!AG11/'Jadual6-2digit'!U11*100-100</f>
        <v>2.2034572868983275</v>
      </c>
      <c r="V12" s="85">
        <f>'Jadual6-2digit'!AH11/'Jadual6-2digit'!V11*100-100</f>
        <v>3.3468867968383194</v>
      </c>
      <c r="W12" s="85">
        <f>'Jadual6-2digit'!AI11/'Jadual6-2digit'!W11*100-100</f>
        <v>1.5787488444752427</v>
      </c>
      <c r="X12" s="85">
        <f>'Jadual6-2digit'!AJ11/'Jadual6-2digit'!X11*100-100</f>
        <v>2.2841197909555717</v>
      </c>
      <c r="Y12" s="85">
        <f>'Jadual6-2digit'!AK11/'Jadual6-2digit'!Y11*100-100</f>
        <v>1.4568481988186761</v>
      </c>
      <c r="Z12" s="85">
        <f>'Jadual6-2digit'!AL11/'Jadual6-2digit'!Z11*100-100</f>
        <v>3.1688029866028273</v>
      </c>
      <c r="AA12" s="85">
        <f>'Jadual6-2digit'!AM11/'Jadual6-2digit'!AA11*100-100</f>
        <v>10.24985532533826</v>
      </c>
      <c r="AB12" s="85">
        <f>'Jadual6-2digit'!AN11/'Jadual6-2digit'!AB11*100-100</f>
        <v>5.0747009561884653</v>
      </c>
      <c r="AC12" s="85">
        <f>'Jadual6-2digit'!AO11/'Jadual6-2digit'!AC11*100-100</f>
        <v>0.67621318907565353</v>
      </c>
      <c r="AD12" s="85">
        <f>'Jadual6-2digit'!AP11/'Jadual6-2digit'!AD11*100-100</f>
        <v>9.4057483529480521</v>
      </c>
      <c r="AE12" s="85">
        <f>'Jadual6-2digit'!AQ11/'Jadual6-2digit'!AE11*100-100</f>
        <v>1.6516813851865919</v>
      </c>
      <c r="AF12" s="85">
        <f>'Jadual6-2digit'!AR11/'Jadual6-2digit'!AF11*100-100</f>
        <v>6.7387115508529263</v>
      </c>
      <c r="AG12" s="85">
        <f>'Jadual6-2digit'!AS11/'Jadual6-2digit'!AG11*100-100</f>
        <v>7.7229034914814321</v>
      </c>
      <c r="AH12" s="85">
        <f>'Jadual6-2digit'!AT11/'Jadual6-2digit'!AH11*100-100</f>
        <v>-0.9387240311308318</v>
      </c>
      <c r="AI12" s="85">
        <f>'Jadual6-2digit'!AU11/'Jadual6-2digit'!AI11*100-100</f>
        <v>2.8912074134708661</v>
      </c>
      <c r="AJ12" s="85">
        <f>'Jadual6-2digit'!AV11/'Jadual6-2digit'!AJ11*100-100</f>
        <v>3.0007926078601059</v>
      </c>
      <c r="AK12" s="85">
        <f>'Jadual6-2digit'!AW11/'Jadual6-2digit'!AK11*100-100</f>
        <v>1.4424544725607973</v>
      </c>
      <c r="AL12" s="85">
        <f>'Jadual6-2digit'!AX11/'Jadual6-2digit'!AL11*100-100</f>
        <v>0.72593749087654658</v>
      </c>
      <c r="AM12" s="85">
        <f>'Jadual6-2digit'!AY11/'Jadual6-2digit'!AM11*100-100</f>
        <v>2.9798440440818439</v>
      </c>
      <c r="AN12" s="85">
        <f>'Jadual6-2digit'!AZ11/'Jadual6-2digit'!AN11*100-100</f>
        <v>3.1567891908324697</v>
      </c>
      <c r="AO12" s="85">
        <f>'Jadual6-2digit'!BA11/'Jadual6-2digit'!AO11*100-100</f>
        <v>5.1412274223070966</v>
      </c>
      <c r="AP12" s="85">
        <f>'Jadual6-2digit'!BB11/'Jadual6-2digit'!AP11*100-100</f>
        <v>5.3199002742530439</v>
      </c>
      <c r="AQ12" s="85">
        <f>'Jadual6-2digit'!BC11/'Jadual6-2digit'!AQ11*100-100</f>
        <v>1.6751961140669493</v>
      </c>
      <c r="AR12" s="85">
        <f>'Jadual6-2digit'!BD11/'Jadual6-2digit'!AR11*100-100</f>
        <v>3.8530450975748209</v>
      </c>
      <c r="AS12" s="85">
        <f>'Jadual6-2digit'!BE11/'Jadual6-2digit'!AS11*100-100</f>
        <v>0.22650294736953924</v>
      </c>
      <c r="AT12" s="85">
        <f>'Jadual6-2digit'!BF11/'Jadual6-2digit'!AT11*100-100</f>
        <v>4.2867633738596425</v>
      </c>
      <c r="AU12" s="85">
        <f>'Jadual6-2digit'!BG11/'Jadual6-2digit'!AU11*100-100</f>
        <v>4.0003449315381374</v>
      </c>
      <c r="AV12" s="85">
        <f>'Jadual6-2digit'!BH11/'Jadual6-2digit'!AV11*100-100</f>
        <v>2.0375122051398336</v>
      </c>
      <c r="AW12" s="85">
        <f>'Jadual6-2digit'!BI11/'Jadual6-2digit'!AW11*100-100</f>
        <v>2.7497183054371703</v>
      </c>
      <c r="AX12" s="85">
        <f>'Jadual6-2digit'!BJ11/'Jadual6-2digit'!AX11*100-100</f>
        <v>3.838045733918463</v>
      </c>
      <c r="AY12" s="85">
        <f>'Jadual6-2digit'!BK11/'Jadual6-2digit'!AY11*100-100</f>
        <v>2.7317368425458426</v>
      </c>
      <c r="AZ12" s="85">
        <f>'Jadual6-2digit'!BL11/'Jadual6-2digit'!AZ11*100-100</f>
        <v>2.3890059123184813</v>
      </c>
      <c r="BA12" s="85">
        <f>'Jadual6-2digit'!BM11/'Jadual6-2digit'!BA11*100-100</f>
        <v>2.0950180520412829</v>
      </c>
      <c r="BB12" s="85">
        <f>'Jadual6-2digit'!BN11/'Jadual6-2digit'!BB11*100-100</f>
        <v>1.159243821790696</v>
      </c>
      <c r="BC12" s="85">
        <f>'Jadual6-2digit'!BO11/'Jadual6-2digit'!BC11*100-100</f>
        <v>3.5739662758187905</v>
      </c>
      <c r="BD12" s="85">
        <f>'Jadual6-2digit'!BP11/'Jadual6-2digit'!BD11*100-100</f>
        <v>3.7241096861777407</v>
      </c>
      <c r="BE12" s="85">
        <f>'Jadual6-2digit'!BQ11/'Jadual6-2digit'!BE11*100-100</f>
        <v>6.4617660368538878</v>
      </c>
      <c r="BF12" s="85">
        <f>'Jadual6-2digit'!BR11/'Jadual6-2digit'!BF11*100-100</f>
        <v>0.80582328758247002</v>
      </c>
      <c r="BG12" s="85">
        <f>'Jadual6-2digit'!BS11/'Jadual6-2digit'!BG11*100-100</f>
        <v>-36.326763598783643</v>
      </c>
      <c r="BH12" s="85">
        <f>'Jadual6-2digit'!BT11/'Jadual6-2digit'!BH11*100-100</f>
        <v>-38.330728715963112</v>
      </c>
      <c r="BI12" s="85">
        <f>'Jadual6-2digit'!BU11/'Jadual6-2digit'!BI11*100-100</f>
        <v>-12.0862985945448</v>
      </c>
      <c r="BJ12" s="85">
        <f>'Jadual6-2digit'!BV11/'Jadual6-2digit'!BJ11*100-100</f>
        <v>-10.951115344663322</v>
      </c>
      <c r="BK12" s="85">
        <f>'Jadual6-2digit'!BW11/'Jadual6-2digit'!BK11*100-100</f>
        <v>-8.4669612951234967</v>
      </c>
      <c r="BL12" s="85">
        <f>'Jadual6-2digit'!BX11/'Jadual6-2digit'!BL11*100-100</f>
        <v>-9.5521938909001278</v>
      </c>
      <c r="BM12" s="85">
        <f>'Jadual6-2digit'!BY11/'Jadual6-2digit'!BM11*100-100</f>
        <v>-11.133484224613994</v>
      </c>
      <c r="BN12" s="85">
        <f>'Jadual6-2digit'!BZ11/'Jadual6-2digit'!BN11*100-100</f>
        <v>-10.968335286742075</v>
      </c>
      <c r="BO12" s="85">
        <f>'Jadual6-2digit'!CA11/'Jadual6-2digit'!BO11*100-100</f>
        <v>-3.7742883450945186</v>
      </c>
      <c r="BP12" s="85">
        <f>'Jadual6-2digit'!CB11/'Jadual6-2digit'!BP11*100-100</f>
        <v>-12.325461367936526</v>
      </c>
      <c r="BQ12" s="85">
        <f>'Jadual6-2digit'!CC11/'Jadual6-2digit'!BQ11*100-100</f>
        <v>-3.4238260673502481</v>
      </c>
      <c r="BR12" s="85">
        <f>'Jadual6-2digit'!CD11/'Jadual6-2digit'!BR11*100-100</f>
        <v>-1.5772528577342655</v>
      </c>
      <c r="BS12" s="85">
        <f>'Jadual6-2digit'!CE11/'Jadual6-2digit'!BS11*100-100</f>
        <v>40.70709430437276</v>
      </c>
      <c r="BT12" s="85">
        <f>'Jadual6-2digit'!CF11/'Jadual6-2digit'!BT11*100-100</f>
        <v>53.364829182436551</v>
      </c>
      <c r="BU12" s="85">
        <f>'Jadual6-2digit'!CG11/'Jadual6-2digit'!BU11*100-100</f>
        <v>17.213023568156729</v>
      </c>
      <c r="BV12" s="85">
        <f>'Jadual6-2digit'!CH11/'Jadual6-2digit'!BV11*100-100</f>
        <v>24.644487463967053</v>
      </c>
      <c r="BW12" s="85">
        <f>'Jadual6-2digit'!CI11/'Jadual6-2digit'!BW11*100-100</f>
        <v>20.022139942974178</v>
      </c>
      <c r="BX12" s="85">
        <f>'Jadual6-2digit'!CJ11/'Jadual6-2digit'!BX11*100-100</f>
        <v>9.34445211377097</v>
      </c>
      <c r="BY12" s="85">
        <f>'Jadual6-2digit'!CK11/'Jadual6-2digit'!BY11*100-100</f>
        <v>9.9941607334754963</v>
      </c>
      <c r="BZ12" s="85">
        <f>'Jadual6-2digit'!CL11/'Jadual6-2digit'!BZ11*100-100</f>
        <v>15.622943142297913</v>
      </c>
      <c r="CA12" s="85">
        <f>'Jadual6-2digit'!CM11/'Jadual6-2digit'!CA11*100-100</f>
        <v>0.72466888309334365</v>
      </c>
      <c r="CB12" s="85">
        <f>'Jadual6-2digit'!CN11/'Jadual6-2digit'!CB11*100-100</f>
        <v>1.9796856124083746</v>
      </c>
      <c r="CC12" s="85">
        <f>'Jadual6-2digit'!CO11/'Jadual6-2digit'!CC11*100-100</f>
        <v>-1.4062581793692175</v>
      </c>
      <c r="CD12" s="85">
        <f>'Jadual6-2digit'!CP11/'Jadual6-2digit'!CD11*100-100</f>
        <v>12.274406905413343</v>
      </c>
      <c r="CE12" s="85">
        <f>'Jadual6-2digit'!CQ11/'Jadual6-2digit'!CE11*100-100</f>
        <v>-0.96079796571933684</v>
      </c>
      <c r="CF12" s="85">
        <f>'Jadual6-2digit'!CR11/'Jadual6-2digit'!CF11*100-100</f>
        <v>2.0092227977637691</v>
      </c>
      <c r="CG12" s="85">
        <f>'Jadual6-2digit'!CS11/'Jadual6-2digit'!CG11*100-100</f>
        <v>10.966254945797573</v>
      </c>
      <c r="CH12" s="85">
        <f>'Jadual6-2digit'!CT11/'Jadual6-2digit'!CH11*100-100</f>
        <v>5.6802924584405901</v>
      </c>
      <c r="CI12" s="85">
        <f>'Jadual6-2digit'!CU11/'Jadual6-2digit'!CI11*100-100</f>
        <v>12.816749593667609</v>
      </c>
      <c r="CJ12" s="85">
        <f>'Jadual6-2digit'!CV11/'Jadual6-2digit'!CJ11*100-100</f>
        <v>15.374600956413914</v>
      </c>
      <c r="CK12" s="85">
        <f>'Jadual6-2digit'!CW11/'Jadual6-2digit'!CK11*100-100</f>
        <v>10.615521965799218</v>
      </c>
      <c r="CL12" s="85">
        <f>'Jadual6-2digit'!CX11/'Jadual6-2digit'!CL11*100-100</f>
        <v>1.6129675526134832</v>
      </c>
      <c r="CM12" s="85">
        <f>'Jadual6-2digit'!CY11/'Jadual6-2digit'!CM11*100-100</f>
        <v>3.3807812031708409</v>
      </c>
      <c r="CN12" s="85">
        <f>'Jadual6-2digit'!CZ11/'Jadual6-2digit'!CN11*100-100</f>
        <v>11.028115117114169</v>
      </c>
      <c r="CO12" s="85">
        <f>'Jadual6-2digit'!DA11/'Jadual6-2digit'!CO11*100-100</f>
        <v>6.4652766043397918</v>
      </c>
      <c r="CP12" s="85">
        <f>'Jadual6-2digit'!DB11/'Jadual6-2digit'!CP11*100-100</f>
        <v>6.4281110767574887</v>
      </c>
      <c r="CQ12" s="85">
        <f>'Jadual6-2digit'!DC11/'Jadual6-2digit'!CQ11*100-100</f>
        <v>1.5758009024750379</v>
      </c>
      <c r="CR12" s="85">
        <f>'Jadual6-2digit'!DD11/'Jadual6-2digit'!CR11*100-100</f>
        <v>6.0854796612367323</v>
      </c>
      <c r="CS12" s="85">
        <f>'Jadual6-2digit'!DE11/'Jadual6-2digit'!CS11*100-100</f>
        <v>-10.76851676164803</v>
      </c>
      <c r="CT12" s="85">
        <f>'Jadual6-2digit'!DF11/'Jadual6-2digit'!CT11*100-100</f>
        <v>-10.107700945009171</v>
      </c>
      <c r="CU12" s="85">
        <f>'Jadual6-2digit'!DG11/'Jadual6-2digit'!CU11*100-100</f>
        <v>-7.5285629300248189</v>
      </c>
      <c r="CV12" s="85">
        <f>'Jadual6-2digit'!DH11/'Jadual6-2digit'!CV11*100-100</f>
        <v>-7.7117681062366898</v>
      </c>
      <c r="CW12" s="85">
        <f>'Jadual6-2digit'!DI11/'Jadual6-2digit'!CW11*100-100</f>
        <v>-4.0292040402796374</v>
      </c>
      <c r="CX12" s="85">
        <f>'Jadual6-2digit'!DJ11/'Jadual6-2digit'!CX11*100-100</f>
        <v>-1.7819117663155026</v>
      </c>
      <c r="CY12" s="85">
        <f>'Jadual6-2digit'!DK11/'Jadual6-2digit'!CY11*100-100</f>
        <v>-4.627380371168158</v>
      </c>
      <c r="CZ12" s="85">
        <f>'Jadual6-2digit'!DL11/'Jadual6-2digit'!CZ11*100-100</f>
        <v>-3.0203641400136974</v>
      </c>
      <c r="DA12" s="85">
        <f>'Jadual6-2digit'!DM11/'Jadual6-2digit'!DA11*100-100</f>
        <v>2.165381563464706</v>
      </c>
      <c r="DB12" s="85">
        <f>'Jadual6-2digit'!DN11/'Jadual6-2digit'!DB11*100-100</f>
        <v>1.8912607062355704</v>
      </c>
      <c r="DC12" s="85">
        <f>'Jadual6-2digit'!DO11/'Jadual6-2digit'!DC11*100-100</f>
        <v>5.876017174256603</v>
      </c>
      <c r="DD12" s="85">
        <f>'Jadual6-2digit'!DP11/'Jadual6-2digit'!DD11*100-100</f>
        <v>-5.524024424909399</v>
      </c>
      <c r="DE12" s="85">
        <f>'Jadual6-2digit'!DQ11/'Jadual6-2digit'!DE11*100-100</f>
        <v>12.497676357887528</v>
      </c>
      <c r="DF12" s="85">
        <f>'Jadual6-2digit'!DR11/'Jadual6-2digit'!DF11*100-100</f>
        <v>11.675595875921857</v>
      </c>
      <c r="DG12" s="85">
        <f>'Jadual6-2digit'!DS11/'Jadual6-2digit'!DG11*100-100</f>
        <v>-1.4806610185893732</v>
      </c>
      <c r="DH12" s="85">
        <f>'Jadual6-2digit'!DT11/'Jadual6-2digit'!DH11*100-100</f>
        <v>-2.842022704823961</v>
      </c>
      <c r="DI12" s="85">
        <f>'Jadual6-2digit'!DU11/'Jadual6-2digit'!DI11*100-100</f>
        <v>-1.0395737746540163</v>
      </c>
      <c r="DJ12" s="85">
        <f>'Jadual6-2digit'!DV11/'Jadual6-2digit'!DJ11*100-100</f>
        <v>1.0683854427505821</v>
      </c>
      <c r="DK12" s="85">
        <f>'Jadual6-2digit'!DW11/'Jadual6-2digit'!DK11*100-100</f>
        <v>3.0056088102747225</v>
      </c>
      <c r="DL12" s="85">
        <f>'Jadual6-2digit'!DX11/'Jadual6-2digit'!DL11*100-100</f>
        <v>3.4094591289359926</v>
      </c>
      <c r="DM12" s="85">
        <f>'Jadual6-2digit'!DY11/'Jadual6-2digit'!DM11*100-100</f>
        <v>-0.77485875363612422</v>
      </c>
      <c r="DN12" s="85">
        <f>'Jadual6-2digit'!DZ11/'Jadual6-2digit'!DN11*100-100</f>
        <v>-2.599281069840643</v>
      </c>
      <c r="DO12" s="85">
        <f>'Jadual6-2digit'!EA11/'Jadual6-2digit'!DO11*100-100</f>
        <v>-3.9134540863367135</v>
      </c>
      <c r="DP12" s="85">
        <f>'Jadual6-2digit'!EB11/'Jadual6-2digit'!DP11*100-100</f>
        <v>-4.7527633763326236</v>
      </c>
      <c r="DQ12" s="85">
        <f>'Jadual6-2digit'!EC11/'Jadual6-2digit'!DQ11*100-100</f>
        <v>-1.9745002684421422</v>
      </c>
      <c r="DR12" s="85">
        <f>'Jadual6-2digit'!ED11/'Jadual6-2digit'!DR11*100-100</f>
        <v>-1.1385613744127738</v>
      </c>
      <c r="DS12" s="85">
        <f>'Jadual6-2digit'!EE11/'Jadual6-2digit'!DS11*100-100</f>
        <v>-0.46787921502415486</v>
      </c>
      <c r="DT12" s="85">
        <f>'Jadual6-2digit'!EF11/'Jadual6-2digit'!DT11*100-100</f>
        <v>-0.21601313297006186</v>
      </c>
      <c r="DU12" s="85">
        <f>'Jadual6-2digit'!EG11/'Jadual6-2digit'!DU11*100-100</f>
        <v>-100</v>
      </c>
      <c r="DV12" s="85">
        <f>'Jadual6-2digit'!EH11/'Jadual6-2digit'!DV11*100-100</f>
        <v>-100</v>
      </c>
      <c r="DW12" s="85">
        <f>'Jadual6-2digit'!EI11/'Jadual6-2digit'!DW11*100-100</f>
        <v>-100</v>
      </c>
      <c r="DX12" s="85">
        <f>'Jadual6-2digit'!EN11/'Jadual6-2digit'!EJ11*100-100</f>
        <v>1.2107057573821152</v>
      </c>
      <c r="DY12" s="85">
        <f>'Jadual6-2digit'!EO11/'Jadual6-2digit'!EK11*100-100</f>
        <v>4.9835963973328745</v>
      </c>
      <c r="DZ12" s="85">
        <f>'Jadual6-2digit'!EP11/'Jadual6-2digit'!EL11*100-100</f>
        <v>3.1419148372751096</v>
      </c>
      <c r="EA12" s="85">
        <f>'Jadual6-2digit'!EQ11/'Jadual6-2digit'!EM11*100-100</f>
        <v>3.1373237617005714</v>
      </c>
      <c r="EB12" s="85">
        <f>'Jadual6-2digit'!ER11/'Jadual6-2digit'!EN11*100-100</f>
        <v>2.4470646738713526</v>
      </c>
      <c r="EC12" s="85">
        <f>'Jadual6-2digit'!ES11/'Jadual6-2digit'!EO11*100-100</f>
        <v>1.776405490614934</v>
      </c>
      <c r="ED12" s="85">
        <f>'Jadual6-2digit'!ET11/'Jadual6-2digit'!EP11*100-100</f>
        <v>6.01637479843356</v>
      </c>
      <c r="EE12" s="85">
        <f>'Jadual6-2digit'!EU11/'Jadual6-2digit'!EQ11*100-100</f>
        <v>3.7777934326045965</v>
      </c>
      <c r="EF12" s="85">
        <f>'Jadual6-2digit'!EV11/'Jadual6-2digit'!ER11*100-100</f>
        <v>4.3952594949694657</v>
      </c>
      <c r="EG12" s="85">
        <f>'Jadual6-2digit'!EW11/'Jadual6-2digit'!ES11*100-100</f>
        <v>2.4241793630470028</v>
      </c>
      <c r="EH12" s="85">
        <f>'Jadual6-2digit'!EX11/'Jadual6-2digit'!ET11*100-100</f>
        <v>2.2684137778698528</v>
      </c>
      <c r="EI12" s="85">
        <f>'Jadual6-2digit'!EY11/'Jadual6-2digit'!EU11*100-100</f>
        <v>4.042091820739202</v>
      </c>
      <c r="EJ12" s="85">
        <f>'Jadual6-2digit'!EZ11/'Jadual6-2digit'!EV11*100-100</f>
        <v>2.7981584782904605</v>
      </c>
      <c r="EK12" s="85">
        <f>'Jadual6-2digit'!FA11/'Jadual6-2digit'!EW11*100-100</f>
        <v>2.8933396905494391</v>
      </c>
      <c r="EL12" s="85">
        <f>'Jadual6-2digit'!FB11/'Jadual6-2digit'!EX11*100-100</f>
        <v>2.9886873817669795</v>
      </c>
      <c r="EM12" s="85">
        <f>'Jadual6-2digit'!FC11/'Jadual6-2digit'!EY11*100-100</f>
        <v>2.2615361774954437</v>
      </c>
      <c r="EN12" s="85">
        <f>'Jadual6-2digit'!FD11/'Jadual6-2digit'!EZ11*100-100</f>
        <v>3.6326675561410724</v>
      </c>
      <c r="EO12" s="85">
        <f>'Jadual6-2digit'!FE11/'Jadual6-2digit'!FA11*100-100</f>
        <v>-28.661505071002011</v>
      </c>
      <c r="EP12" s="85">
        <f>'Jadual6-2digit'!FF11/'Jadual6-2digit'!FB11*100-100</f>
        <v>-9.674205047249302</v>
      </c>
      <c r="EQ12" s="85">
        <f>'Jadual6-2digit'!FG11/'Jadual6-2digit'!FC11*100-100</f>
        <v>-8.6427421155447632</v>
      </c>
      <c r="ER12" s="85">
        <f>'Jadual6-2digit'!FH11/'Jadual6-2digit'!FD11*100-100</f>
        <v>-5.8967605855938814</v>
      </c>
      <c r="ES12" s="85">
        <f>'Jadual6-2digit'!FI11/'Jadual6-2digit'!FE11*100-100</f>
        <v>34.469794834915092</v>
      </c>
      <c r="ET12" s="85">
        <f>'Jadual6-2digit'!FJ11/'Jadual6-2digit'!FF11*100-100</f>
        <v>17.984535234252675</v>
      </c>
      <c r="EU12" s="85">
        <f>'Jadual6-2digit'!FK11/'Jadual6-2digit'!FG11*100-100</f>
        <v>8.5996535546749726</v>
      </c>
      <c r="EV12" s="85">
        <f>'Jadual6-2digit'!FL11/'Jadual6-2digit'!FH11*100-100</f>
        <v>4.3216051300327649</v>
      </c>
      <c r="EW12" s="85">
        <f>'Jadual6-2digit'!FM11/'Jadual6-2digit'!FI11*100-100</f>
        <v>4.4516960366599108</v>
      </c>
      <c r="EX12" s="85">
        <f>'Jadual6-2digit'!FN11/'Jadual6-2digit'!FJ11*100-100</f>
        <v>11.089111225412495</v>
      </c>
      <c r="EY12" s="85">
        <f>'Jadual6-2digit'!FO11/'Jadual6-2digit'!FK11*100-100</f>
        <v>5.1491384315514637</v>
      </c>
      <c r="EZ12" s="85">
        <f>'Jadual6-2digit'!FP11/'Jadual6-2digit'!FL11*100-100</f>
        <v>7.8857005893626422</v>
      </c>
      <c r="FA12" s="85">
        <f>'Jadual6-2digit'!FQ11/'Jadual6-2digit'!FM11*100-100</f>
        <v>-1.7941270289260558</v>
      </c>
      <c r="FB12" s="85">
        <f>'Jadual6-2digit'!FR11/'Jadual6-2digit'!FN11*100-100</f>
        <v>-8.4553553117280558</v>
      </c>
      <c r="FC12" s="85">
        <f>'Jadual6-2digit'!FS11/'Jadual6-2digit'!FO11*100-100</f>
        <v>-3.4649081947493272</v>
      </c>
      <c r="FD12" s="85">
        <f>'Jadual6-2digit'!FT11/'Jadual6-2digit'!FP11*100-100</f>
        <v>0.38946561819182079</v>
      </c>
      <c r="FE12" s="85">
        <f>'Jadual6-2digit'!FU11/'Jadual6-2digit'!FQ11*100-100</f>
        <v>4.1933179694781444</v>
      </c>
      <c r="FF12" s="85">
        <f>'Jadual6-2digit'!FV11/'Jadual6-2digit'!FR11*100-100</f>
        <v>2.421580292986846</v>
      </c>
      <c r="FG12" s="85">
        <f>'Jadual6-2digit'!FW11/'Jadual6-2digit'!FS11*100-100</f>
        <v>0.95074628105358272</v>
      </c>
      <c r="FH12" s="85">
        <f>+'Jadual6-2digit'!FX11/'Jadual6-2digit'!FT11*100-100</f>
        <v>-0.13417698676637713</v>
      </c>
      <c r="FI12" s="85">
        <f>+'Jadual6-2digit'!FY11/'Jadual6-2digit'!FU11*100-100</f>
        <v>-3.4359720454886258</v>
      </c>
      <c r="FJ12" s="85">
        <f>+'Jadual6-2digit'!FZ11/'Jadual6-2digit'!FV11*100-100</f>
        <v>-0.6316000734018985</v>
      </c>
      <c r="FK12" s="85">
        <f>+'Jadual6-2digit'!GA11/'Jadual6-2digit'!FW11*100-100</f>
        <v>-100</v>
      </c>
      <c r="FL12" s="85">
        <f>'Jadual6-2digit'!GC11/'Jadual6-2digit'!GB11*100-100</f>
        <v>3.0686995565184958</v>
      </c>
      <c r="FM12" s="85">
        <f>'Jadual6-2digit'!GD11/'Jadual6-2digit'!GC11*100-100</f>
        <v>3.3539888426389979</v>
      </c>
      <c r="FN12" s="85">
        <f>'Jadual6-2digit'!GE11/'Jadual6-2digit'!GD11*100-100</f>
        <v>3.0503073078517247</v>
      </c>
      <c r="FO12" s="85">
        <f>'Jadual6-2digit'!GF11/'Jadual6-2digit'!GE11*100-100</f>
        <v>2.8910258779702787</v>
      </c>
      <c r="FP12" s="85">
        <f>'Jadual6-2digit'!GG11/'Jadual6-2digit'!GF11*100-100</f>
        <v>-11.299457767440074</v>
      </c>
      <c r="FQ12" s="85">
        <f>'Jadual6-2digit'!GH11/'Jadual6-2digit'!GG11*100-100</f>
        <v>12.651761303779608</v>
      </c>
      <c r="FR12" s="85">
        <f>'Jadual6-2digit'!GI11/'Jadual6-2digit'!GH11*100-100</f>
        <v>6.6961382991496521</v>
      </c>
      <c r="FS12" s="85">
        <f>'Jadual6-2digit'!GJ11/'Jadual6-2digit'!GI11*100-100</f>
        <v>-0.97521309860493943</v>
      </c>
      <c r="FT12" s="85">
        <f>'Jadual6-2digit'!GK11/'Jadual6-2digit'!GJ11*100-100</f>
        <v>2.2309110116702584</v>
      </c>
      <c r="FU12" s="85">
        <f>+'Jadual6-2digit'!GL11/'Jadual6-2digit'!GK11*100-100</f>
        <v>-1.3320146073806285</v>
      </c>
      <c r="FV12" s="85">
        <f>'Jadual6-2digit'!GN11/'Jadual6-2digit'!GM11*100-100</f>
        <v>3.0863660057762274</v>
      </c>
      <c r="FW12" s="85">
        <f>'Jadual6-2digit'!GO11/'Jadual6-2digit'!GN11*100-100</f>
        <v>3.4631460023578029</v>
      </c>
      <c r="FX12" s="85">
        <f>'Jadual6-2digit'!GP11/'Jadual6-2digit'!GO11*100-100</f>
        <v>3.3065329826397658</v>
      </c>
      <c r="FY12" s="85">
        <f>'Jadual6-2digit'!GQ11/'Jadual6-2digit'!GP11*100-100</f>
        <v>2.7272404572618996</v>
      </c>
      <c r="FZ12" s="85">
        <f>'Jadual6-2digit'!GR11/'Jadual6-2digit'!GQ11*100-100</f>
        <v>-10.611346963318681</v>
      </c>
      <c r="GA12" s="85">
        <f>'Jadual6-2digit'!GS11/'Jadual6-2digit'!GR11*100-100</f>
        <v>11.579118928347171</v>
      </c>
      <c r="GB12" s="85">
        <f>'Jadual6-2digit'!GT11/'Jadual6-2digit'!GS11*100-100</f>
        <v>6.2975635756023394</v>
      </c>
      <c r="GC12" s="85">
        <f>'Jadual6-2digit'!GU11/'Jadual6-2digit'!GT11*100-100</f>
        <v>-1.6097370925181309</v>
      </c>
      <c r="GD12" s="85">
        <f>'Jadual6-2digit'!GV11/'Jadual6-2digit'!GU11*100-100</f>
        <v>1.910799836250817</v>
      </c>
      <c r="GE12" s="85">
        <f>+'Jadual6-2digit'!GW11/'Jadual6-2digit'!GV11*100-100</f>
        <v>-25.771978655907191</v>
      </c>
      <c r="GF12" s="85">
        <f>'Jadual6-2digit'!I11/'Jadual6-2digit'!H11*100-100</f>
        <v>-6.9364239968065959</v>
      </c>
      <c r="GG12" s="85">
        <f>'Jadual6-2digit'!J11/'Jadual6-2digit'!I11*100-100</f>
        <v>6.6400611062926487</v>
      </c>
      <c r="GH12" s="85">
        <f>'Jadual6-2digit'!K11/'Jadual6-2digit'!J11*100-100</f>
        <v>-14.656288762249119</v>
      </c>
      <c r="GI12" s="85">
        <f>'Jadual6-2digit'!L11/'Jadual6-2digit'!K11*100-100</f>
        <v>10.268723207160747</v>
      </c>
      <c r="GJ12" s="85">
        <f>'Jadual6-2digit'!M11/'Jadual6-2digit'!L11*100-100</f>
        <v>2.235705325365231</v>
      </c>
      <c r="GK12" s="85">
        <f>'Jadual6-2digit'!N11/'Jadual6-2digit'!M11*100-100</f>
        <v>-3.7730741301340629</v>
      </c>
      <c r="GL12" s="85">
        <f>'Jadual6-2digit'!O11/'Jadual6-2digit'!N11*100-100</f>
        <v>-10.084093517612502</v>
      </c>
      <c r="GM12" s="85">
        <f>'Jadual6-2digit'!P11/'Jadual6-2digit'!O11*100-100</f>
        <v>6.7756557572779457</v>
      </c>
      <c r="GN12" s="85">
        <f>'Jadual6-2digit'!Q11/'Jadual6-2digit'!P11*100-100</f>
        <v>12.337255154220841</v>
      </c>
      <c r="GO12" s="85">
        <f>'Jadual6-2digit'!R11/'Jadual6-2digit'!Q11*100-100</f>
        <v>-9.9183300149806826</v>
      </c>
      <c r="GP12" s="85">
        <f>'Jadual6-2digit'!S11/'Jadual6-2digit'!R11*100-100</f>
        <v>10.790330028397051</v>
      </c>
      <c r="GQ12" s="85">
        <f>'Jadual6-2digit'!T11/'Jadual6-2digit'!S11*100-100</f>
        <v>0.5161078995000139</v>
      </c>
      <c r="GR12" s="85">
        <f>'Jadual6-2digit'!U11/'Jadual6-2digit'!T11*100-100</f>
        <v>-4.547894519081126</v>
      </c>
      <c r="GS12" s="85">
        <f>'Jadual6-2digit'!V11/'Jadual6-2digit'!U11*100-100</f>
        <v>7.0165816616452759</v>
      </c>
      <c r="GT12" s="85">
        <f>'Jadual6-2digit'!W11/'Jadual6-2digit'!V11*100-100</f>
        <v>-12.305565381110256</v>
      </c>
      <c r="GU12" s="85">
        <f>'Jadual6-2digit'!X11/'Jadual6-2digit'!W11*100-100</f>
        <v>9.8485313840359368</v>
      </c>
      <c r="GV12" s="85">
        <f>'Jadual6-2digit'!Y11/'Jadual6-2digit'!X11*100-100</f>
        <v>2.5727403288757529</v>
      </c>
      <c r="GW12" s="85">
        <f>'Jadual6-2digit'!Z11/'Jadual6-2digit'!Y11*100-100</f>
        <v>-5.1241062804640904</v>
      </c>
      <c r="GX12" s="85">
        <f>'Jadual6-2digit'!AA11/'Jadual6-2digit'!Z11*100-100</f>
        <v>-11.379748667656912</v>
      </c>
      <c r="GY12" s="85">
        <f>'Jadual6-2digit'!AB11/'Jadual6-2digit'!AA11*100-100</f>
        <v>8.3444457943142538</v>
      </c>
      <c r="GZ12" s="85">
        <f>'Jadual6-2digit'!AC11/'Jadual6-2digit'!AB11*100-100</f>
        <v>10.694516053029773</v>
      </c>
      <c r="HA12" s="85">
        <f>'Jadual6-2digit'!AD11/'Jadual6-2digit'!AC11*100-100</f>
        <v>-7.1291712332134693</v>
      </c>
      <c r="HB12" s="85">
        <f>'Jadual6-2digit'!AE11/'Jadual6-2digit'!AD11*100-100</f>
        <v>7.6276204307508948</v>
      </c>
      <c r="HC12" s="85">
        <f>'Jadual6-2digit'!AF11/'Jadual6-2digit'!AE11*100-100</f>
        <v>2.7501061777996938E-2</v>
      </c>
      <c r="HD12" s="85">
        <f>'Jadual6-2digit'!AG11/'Jadual6-2digit'!AF11*100-100</f>
        <v>-4.132329960550905</v>
      </c>
      <c r="HE12" s="85">
        <f>'Jadual6-2digit'!AH11/'Jadual6-2digit'!AG11*100-100</f>
        <v>8.2138593347609117</v>
      </c>
      <c r="HF12" s="85">
        <f>'Jadual6-2digit'!AI11/'Jadual6-2digit'!AH11*100-100</f>
        <v>-13.805909154072609</v>
      </c>
      <c r="HG12" s="85">
        <f>'Jadual6-2digit'!AJ11/'Jadual6-2digit'!AI11*100-100</f>
        <v>10.611328361093257</v>
      </c>
      <c r="HH12" s="85">
        <f>'Jadual6-2digit'!AK11/'Jadual6-2digit'!AJ11*100-100</f>
        <v>1.7431343805121458</v>
      </c>
      <c r="HI12" s="85">
        <f>'Jadual6-2digit'!AL11/'Jadual6-2digit'!AK11*100-100</f>
        <v>-3.5231966978978306</v>
      </c>
      <c r="HJ12" s="85">
        <f>'Jadual6-2digit'!AM11/'Jadual6-2digit'!AL11*100-100</f>
        <v>-5.2972448507065906</v>
      </c>
      <c r="HK12" s="85">
        <f>'Jadual6-2digit'!AN11/'Jadual6-2digit'!AM11*100-100</f>
        <v>3.2587318006679169</v>
      </c>
      <c r="HL12" s="85">
        <f>'Jadual6-2digit'!AO11/'Jadual6-2digit'!AN11*100-100</f>
        <v>6.0607795749337185</v>
      </c>
      <c r="HM12" s="85">
        <f>'Jadual6-2digit'!AP11/'Jadual6-2digit'!AO11*100-100</f>
        <v>0.92356674467468736</v>
      </c>
      <c r="HN12" s="85">
        <f>'Jadual6-2digit'!AQ11/'Jadual6-2digit'!AP11*100-100</f>
        <v>-4.2278420477259715E-4</v>
      </c>
      <c r="HO12" s="85">
        <f>'Jadual6-2digit'!AR11/'Jadual6-2digit'!AQ11*100-100</f>
        <v>5.0332511719934985</v>
      </c>
      <c r="HP12" s="85">
        <f>'Jadual6-2digit'!AS11/'Jadual6-2digit'!AR11*100-100</f>
        <v>-3.2483752373883732</v>
      </c>
      <c r="HQ12" s="85">
        <f>'Jadual6-2digit'!AT11/'Jadual6-2digit'!AS11*100-100</f>
        <v>-0.48724425567637297</v>
      </c>
      <c r="HR12" s="85">
        <f>'Jadual6-2digit'!AU11/'Jadual6-2digit'!AT11*100-100</f>
        <v>-10.473451989141552</v>
      </c>
      <c r="HS12" s="85">
        <f>'Jadual6-2digit'!AV11/'Jadual6-2digit'!AU11*100-100</f>
        <v>10.72913593887192</v>
      </c>
      <c r="HT12" s="85">
        <f>'Jadual6-2digit'!AW11/'Jadual6-2digit'!AV11*100-100</f>
        <v>0.20382383448888675</v>
      </c>
      <c r="HU12" s="85">
        <f>'Jadual6-2digit'!AX11/'Jadual6-2digit'!AW11*100-100</f>
        <v>-4.2046398694376563</v>
      </c>
      <c r="HV12" s="85">
        <f>'Jadual6-2digit'!AY11/'Jadual6-2digit'!AX11*100-100</f>
        <v>-3.1781167913929522</v>
      </c>
      <c r="HW12" s="85">
        <f>'Jadual6-2digit'!AZ11/'Jadual6-2digit'!AY11*100-100</f>
        <v>3.4361561463867929</v>
      </c>
      <c r="HX12" s="85">
        <f>'Jadual6-2digit'!BA11/'Jadual6-2digit'!AZ11*100-100</f>
        <v>8.1010821812812708</v>
      </c>
      <c r="HY12" s="85">
        <f>'Jadual6-2digit'!BB11/'Jadual6-2digit'!BA11*100-100</f>
        <v>1.0950722705366047</v>
      </c>
      <c r="HZ12" s="85">
        <f>'Jadual6-2digit'!BC11/'Jadual6-2digit'!BB11*100-100</f>
        <v>-3.4610116581610129</v>
      </c>
      <c r="IA12" s="85">
        <f>'Jadual6-2digit'!BD11/'Jadual6-2digit'!BC11*100-100</f>
        <v>7.2830285812529638</v>
      </c>
      <c r="IB12" s="85">
        <f>'Jadual6-2digit'!BE11/'Jadual6-2digit'!BD11*100-100</f>
        <v>-6.6269362123967994</v>
      </c>
      <c r="IC12" s="85">
        <f>'Jadual6-2digit'!BF11/'Jadual6-2digit'!BE11*100-100</f>
        <v>3.5441016677848722</v>
      </c>
      <c r="ID12" s="85">
        <f>'Jadual6-2digit'!BG11/'Jadual6-2digit'!BF11*100-100</f>
        <v>-10.719332229338178</v>
      </c>
      <c r="IE12" s="85">
        <f>'Jadual6-2digit'!BH11/'Jadual6-2digit'!BG11*100-100</f>
        <v>8.6393085259946218</v>
      </c>
      <c r="IF12" s="85">
        <f>'Jadual6-2digit'!BI11/'Jadual6-2digit'!BH11*100-100</f>
        <v>0.90323107272661218</v>
      </c>
      <c r="IG12" s="85">
        <f>'Jadual6-2digit'!BJ11/'Jadual6-2digit'!BI11*100-100</f>
        <v>-3.189973166007718</v>
      </c>
      <c r="IH12" s="85">
        <f>'Jadual6-2digit'!BK11/'Jadual6-2digit'!BJ11*100-100</f>
        <v>-4.2096742471987199</v>
      </c>
      <c r="II12" s="85">
        <f>'Jadual6-2digit'!BL11/'Jadual6-2digit'!BK11*100-100</f>
        <v>3.0910751509245245</v>
      </c>
      <c r="IJ12" s="85">
        <f>'Jadual6-2digit'!BM11/'Jadual6-2digit'!BL11*100-100</f>
        <v>7.7906933308285318</v>
      </c>
      <c r="IK12" s="85">
        <f>'Jadual6-2digit'!BN11/'Jadual6-2digit'!BM11*100-100</f>
        <v>0.16846326217275021</v>
      </c>
      <c r="IL12" s="85">
        <f>'Jadual6-2digit'!BO11/'Jadual6-2digit'!BN11*100-100</f>
        <v>-1.1565770456517868</v>
      </c>
      <c r="IM12" s="85">
        <f>'Jadual6-2digit'!BP11/'Jadual6-2digit'!BO11*100-100</f>
        <v>7.438548741038403</v>
      </c>
      <c r="IN12" s="85">
        <f>'Jadual6-2digit'!BQ11/'Jadual6-2digit'!BP11*100-100</f>
        <v>-4.1624815949156613</v>
      </c>
      <c r="IO12" s="85">
        <f>'Jadual6-2digit'!BR11/'Jadual6-2digit'!BQ11*100-100</f>
        <v>-1.9568357378091576</v>
      </c>
      <c r="IP12" s="85">
        <f>'Jadual6-2digit'!BS11/'Jadual6-2digit'!BR11*100-100</f>
        <v>-43.606540975296262</v>
      </c>
      <c r="IQ12" s="85">
        <f>'Jadual6-2digit'!BT11/'Jadual6-2digit'!BS11*100-100</f>
        <v>5.2201422177396495</v>
      </c>
      <c r="IR12" s="85">
        <f>'Jadual6-2digit'!BU11/'Jadual6-2digit'!BT11*100-100</f>
        <v>43.844354614087052</v>
      </c>
      <c r="IS12" s="85">
        <f>'Jadual6-2digit'!BV11/'Jadual6-2digit'!BU11*100-100</f>
        <v>-1.939916358870434</v>
      </c>
      <c r="IT12" s="85">
        <f>'Jadual6-2digit'!BW11/'Jadual6-2digit'!BV11*100-100</f>
        <v>-1.5374574468808362</v>
      </c>
      <c r="IU12" s="85">
        <f>'Jadual6-2digit'!BX11/'Jadual6-2digit'!BW11*100-100</f>
        <v>1.8688083424537325</v>
      </c>
      <c r="IV12" s="85">
        <f>'Jadual6-2digit'!BY11/'Jadual6-2digit'!BX11*100-100</f>
        <v>5.906198960420511</v>
      </c>
      <c r="IW12" s="85">
        <f>'Jadual6-2digit'!BZ11/'Jadual6-2digit'!BY11*100-100</f>
        <v>0.35461566357695062</v>
      </c>
      <c r="IX12" s="85">
        <f>'Jadual6-2digit'!CA11/'Jadual6-2digit'!BZ11*100-100</f>
        <v>6.8302917486909251</v>
      </c>
      <c r="IY12" s="85">
        <f>'Jadual6-2digit'!CB11/'Jadual6-2digit'!CA11*100-100</f>
        <v>-2.1090618071952321</v>
      </c>
      <c r="IZ12" s="85">
        <f>'Jadual6-2digit'!CC11/'Jadual6-2digit'!CB11*100-100</f>
        <v>5.5679447097549257</v>
      </c>
      <c r="JA12" s="85">
        <f>'Jadual6-2digit'!CD11/'Jadual6-2digit'!CC11*100-100</f>
        <v>-8.2213114647515795E-2</v>
      </c>
      <c r="JB12" s="85">
        <f>'Jadual6-2digit'!CE11/'Jadual6-2digit'!CD11*100-100</f>
        <v>-19.378802283692224</v>
      </c>
      <c r="JC12" s="85">
        <f>'Jadual6-2digit'!CF11/'Jadual6-2digit'!CE11*100-100</f>
        <v>14.685540324414404</v>
      </c>
      <c r="JD12" s="85">
        <f>'Jadual6-2digit'!CG11/'Jadual6-2digit'!CF11*100-100</f>
        <v>9.9367554960778932</v>
      </c>
      <c r="JE12" s="85">
        <f>'Jadual6-2digit'!CH11/'Jadual6-2digit'!CG11*100-100</f>
        <v>4.2772252949787628</v>
      </c>
      <c r="JF12" s="85">
        <f>'Jadual6-2digit'!CI11/'Jadual6-2digit'!CH11*100-100</f>
        <v>-5.1888671380846887</v>
      </c>
      <c r="JG12" s="85">
        <f>'Jadual6-2digit'!CJ11/'Jadual6-2digit'!CI11*100-100</f>
        <v>-7.1938807208345992</v>
      </c>
      <c r="JH12" s="85">
        <f>'Jadual6-2digit'!CK11/'Jadual6-2digit'!CJ11*100-100</f>
        <v>6.5354779866040786</v>
      </c>
      <c r="JI12" s="85">
        <f>'Jadual6-2digit'!CL11/'Jadual6-2digit'!CK11*100-100</f>
        <v>5.490109143635479</v>
      </c>
      <c r="JJ12" s="85">
        <f>'Jadual6-2digit'!CM11/'Jadual6-2digit'!CL11*100-100</f>
        <v>-6.9350297559178813</v>
      </c>
      <c r="JK12" s="85">
        <f>'Jadual6-2digit'!CN11/'Jadual6-2digit'!CM11*100-100</f>
        <v>-0.88935300653483296</v>
      </c>
      <c r="JL12" s="85">
        <f>'Jadual6-2digit'!CO11/'Jadual6-2digit'!CN11*100-100</f>
        <v>2.0628630373201275</v>
      </c>
      <c r="JM12" s="85">
        <f>'Jadual6-2digit'!CP11/'Jadual6-2digit'!CO11*100-100</f>
        <v>13.782173743476122</v>
      </c>
      <c r="JN12" s="85">
        <f>'Jadual6-2digit'!CQ11/'Jadual6-2digit'!CP11*100-100</f>
        <v>-28.882642901887294</v>
      </c>
      <c r="JO12" s="85">
        <f>'Jadual6-2digit'!CR11/'Jadual6-2digit'!CQ11*100-100</f>
        <v>18.124768721235384</v>
      </c>
      <c r="JP12" s="85">
        <f>'Jadual6-2digit'!CS11/'Jadual6-2digit'!CR11*100-100</f>
        <v>19.589873383086129</v>
      </c>
      <c r="JQ12" s="85">
        <f>'Jadual6-2digit'!CT11/'Jadual6-2digit'!CS11*100-100</f>
        <v>-0.69010014521177254</v>
      </c>
      <c r="JR12" s="85">
        <f>'Jadual6-2digit'!CU11/'Jadual6-2digit'!CT11*100-100</f>
        <v>1.2136093300558031</v>
      </c>
      <c r="JS12" s="85">
        <f>'Jadual6-2digit'!CV11/'Jadual6-2digit'!CU11*100-100</f>
        <v>-5.0897227875100128</v>
      </c>
      <c r="JT12" s="85">
        <f>'Jadual6-2digit'!CW11/'Jadual6-2digit'!CV11*100-100</f>
        <v>2.1410033722764581</v>
      </c>
      <c r="JU12" s="85">
        <f>'Jadual6-2digit'!CX11/'Jadual6-2digit'!CW11*100-100</f>
        <v>-3.0953084428051341</v>
      </c>
      <c r="JV12" s="85">
        <f>'Jadual6-2digit'!CY11/'Jadual6-2digit'!CX11*100-100</f>
        <v>-5.315930060782847</v>
      </c>
      <c r="JW12" s="85">
        <f>'Jadual6-2digit'!CZ11/'Jadual6-2digit'!CY11*100-100</f>
        <v>6.4421084427305857</v>
      </c>
      <c r="JX12" s="85">
        <f>'Jadual6-2digit'!DA11/'Jadual6-2digit'!CZ11*100-100</f>
        <v>-2.131537288214318</v>
      </c>
      <c r="JY12" s="85">
        <f>'Jadual6-2digit'!DB11/'Jadual6-2digit'!DA11*100-100</f>
        <v>13.742453990224021</v>
      </c>
      <c r="JZ12" s="85">
        <f>'Jadual6-2digit'!DC11/'Jadual6-2digit'!DB11*100-100</f>
        <v>-32.125051997792141</v>
      </c>
      <c r="KA12" s="85">
        <f>'Jadual6-2digit'!DD11/'Jadual6-2digit'!DC11*100-100</f>
        <v>23.369174924807965</v>
      </c>
      <c r="KB12" s="85">
        <f>'Jadual6-2digit'!DE11/'Jadual6-2digit'!DD11*100-100</f>
        <v>0.59040894508675024</v>
      </c>
      <c r="KC12" s="110">
        <f>'Jadual6-2digit'!DF11/'Jadual6-2digit'!DE11*100-100</f>
        <v>4.5352748668392451E-2</v>
      </c>
      <c r="KD12" s="85">
        <f>'Jadual6-2digit'!DG11/'Jadual6-2digit'!DF11*100-100</f>
        <v>4.1175718518868649</v>
      </c>
      <c r="KE12" s="85">
        <f>'Jadual6-2digit'!DH11/'Jadual6-2digit'!DG11*100-100</f>
        <v>-5.2777598139906701</v>
      </c>
      <c r="KF12" s="85">
        <f>'Jadual6-2digit'!DI11/'Jadual6-2digit'!DH11*100-100</f>
        <v>6.2167211638203668</v>
      </c>
      <c r="KG12" s="85">
        <f>'Jadual6-2digit'!DJ11/'Jadual6-2digit'!DI11*100-100</f>
        <v>-0.82614767916237497</v>
      </c>
      <c r="KH12" s="85">
        <f>'Jadual6-2digit'!DK11/'Jadual6-2digit'!DJ11*100-100</f>
        <v>-8.0590148961412638</v>
      </c>
      <c r="KI12" s="85">
        <f>'Jadual6-2digit'!DL11/'Jadual6-2digit'!DK11*100-100</f>
        <v>8.2356441200714698</v>
      </c>
      <c r="KJ12" s="85">
        <f>'Jadual6-2digit'!DM11/'Jadual6-2digit'!DL11*100-100</f>
        <v>3.1017362285723209</v>
      </c>
      <c r="KK12" s="85">
        <f>'Jadual6-2digit'!DN11/'Jadual6-2digit'!DM11*100-100</f>
        <v>13.437270585493351</v>
      </c>
      <c r="KL12" s="85">
        <f>'Jadual6-2digit'!DO11/'Jadual6-2digit'!DN11*100-100</f>
        <v>-29.470603164852761</v>
      </c>
      <c r="KM12" s="85">
        <f>'Jadual6-2digit'!DP11/'Jadual6-2digit'!DO11*100-100</f>
        <v>10.085583760976718</v>
      </c>
      <c r="KN12" s="85">
        <f>'Jadual6-2digit'!DQ11/'Jadual6-2digit'!DP11*100-100</f>
        <v>19.778464327343045</v>
      </c>
      <c r="KO12" s="85">
        <f>'Jadual6-2digit'!DR11/'Jadual6-2digit'!DQ11*100-100</f>
        <v>-0.68573196764525335</v>
      </c>
      <c r="KP12" s="85">
        <f>'Jadual6-2digit'!DS11/'Jadual6-2digit'!DR11*100-100</f>
        <v>-8.1482908173222768</v>
      </c>
      <c r="KQ12" s="85">
        <f>'Jadual6-2digit'!DT11/'Jadual6-2digit'!DS11*100-100</f>
        <v>-6.5866523619590822</v>
      </c>
      <c r="KR12" s="85">
        <f>'Jadual6-2digit'!DU11/'Jadual6-2digit'!DT11*100-100</f>
        <v>8.1872254986959518</v>
      </c>
      <c r="KS12" s="85">
        <f>'Jadual6-2digit'!DV11/'Jadual6-2digit'!DU11*100-100</f>
        <v>1.2863577343570398</v>
      </c>
      <c r="KT12" s="85">
        <f>'Jadual6-2digit'!DW11/'Jadual6-2digit'!DV11*100-100</f>
        <v>-6.2967405311542848</v>
      </c>
      <c r="KU12" s="85">
        <f>'Jadual6-2digit'!DX11/'Jadual6-2digit'!DW11*100-100</f>
        <v>8.6599996466614044</v>
      </c>
      <c r="KV12" s="85">
        <f>'Jadual6-2digit'!DY11/'Jadual6-2digit'!DX11*100-100</f>
        <v>-1.0701300809452903</v>
      </c>
      <c r="KW12" s="85">
        <f>'Jadual6-2digit'!DZ11/'Jadual6-2digit'!DY11*100-100</f>
        <v>11.351534195039093</v>
      </c>
      <c r="KX12" s="85">
        <f>'Jadual6-2digit'!EA11/'Jadual6-2digit'!DZ11*100-100</f>
        <v>-30.42221657395865</v>
      </c>
      <c r="KY12" s="85">
        <f>'Jadual6-2digit'!EB11/'Jadual6-2digit'!EA11*100-100</f>
        <v>9.1239938498539885</v>
      </c>
      <c r="KZ12" s="85">
        <f>'Jadual6-2digit'!EC11/'Jadual6-2digit'!EB11*100-100</f>
        <v>23.272277905108751</v>
      </c>
      <c r="LA12" s="85">
        <f>'Jadual6-2digit'!ED11/'Jadual6-2digit'!EC11*100-100</f>
        <v>0.16119724574978989</v>
      </c>
      <c r="LB12" s="85">
        <f>'Jadual6-2digit'!EE11/'Jadual6-2digit'!ED11*100-100</f>
        <v>-7.5251630992290757</v>
      </c>
      <c r="LC12" s="85">
        <f>'Jadual6-2digit'!EF11/'Jadual6-2digit'!EE11*100-100</f>
        <v>-6.3502698384521352</v>
      </c>
      <c r="LD12" s="85">
        <f>'Jadual6-2digit'!EG11/'Jadual6-2digit'!EF11*100-100</f>
        <v>-100</v>
      </c>
      <c r="LE12" s="85" t="e">
        <f>'Jadual6-2digit'!EH11/'Jadual6-2digit'!EG11*100-100</f>
        <v>#DIV/0!</v>
      </c>
      <c r="LF12" s="85" t="e">
        <f>'Jadual6-2digit'!EI11/'Jadual6-2digit'!EH11*100-100</f>
        <v>#DIV/0!</v>
      </c>
      <c r="LG12" s="85">
        <f>'Jadual6-2digit'!EK11/'Jadual6-2digit'!EJ11*100-100</f>
        <v>-6.4079041004871868</v>
      </c>
      <c r="LH12" s="85">
        <f>'Jadual6-2digit'!EL11/'Jadual6-2digit'!EK11*100-100</f>
        <v>-3.9723535760658848</v>
      </c>
      <c r="LI12" s="85">
        <f>'Jadual6-2digit'!EM11/'Jadual6-2digit'!EL11*100-100</f>
        <v>9.3465487814613937</v>
      </c>
      <c r="LJ12" s="85">
        <f>'Jadual6-2digit'!EN11/'Jadual6-2digit'!EM11*100-100</f>
        <v>2.9878318564933011</v>
      </c>
      <c r="LK12" s="85">
        <f>'Jadual6-2digit'!EO11/'Jadual6-2digit'!EN11*100-100</f>
        <v>-2.9190168335698701</v>
      </c>
      <c r="LL12" s="85">
        <f>'Jadual6-2digit'!EP11/'Jadual6-2digit'!EO11*100-100</f>
        <v>-5.6569248018921598</v>
      </c>
      <c r="LM12" s="85">
        <f>'Jadual6-2digit'!EQ11/'Jadual6-2digit'!EP11*100-100</f>
        <v>9.341681523857531</v>
      </c>
      <c r="LN12" s="85">
        <f>'Jadual6-2digit'!ER11/'Jadual6-2digit'!EQ11*100-100</f>
        <v>2.2985732614281034</v>
      </c>
      <c r="LO12" s="85">
        <f>'Jadual6-2digit'!ES11/'Jadual6-2digit'!ER11*100-100</f>
        <v>-3.5545475155605573</v>
      </c>
      <c r="LP12" s="85">
        <f>'Jadual6-2digit'!ET11/'Jadual6-2digit'!ES11*100-100</f>
        <v>-1.726625423397337</v>
      </c>
      <c r="LQ12" s="85">
        <f>'Jadual6-2digit'!EU11/'Jadual6-2digit'!ET11*100-100</f>
        <v>7.0328848758577607</v>
      </c>
      <c r="LR12" s="85">
        <f>'Jadual6-2digit'!EV11/'Jadual6-2digit'!EU11*100-100</f>
        <v>2.9072381320904128</v>
      </c>
      <c r="LS12" s="85">
        <f>'Jadual6-2digit'!EW11/'Jadual6-2digit'!EV11*100-100</f>
        <v>-5.375527856296344</v>
      </c>
      <c r="LT12" s="85">
        <f>'Jadual6-2digit'!EX11/'Jadual6-2digit'!EW11*100-100</f>
        <v>-1.8760785095089432</v>
      </c>
      <c r="LU12" s="85">
        <f>'Jadual6-2digit'!EY11/'Jadual6-2digit'!EX11*100-100</f>
        <v>8.8891948620634054</v>
      </c>
      <c r="LV12" s="85">
        <f>'Jadual6-2digit'!EZ11/'Jadual6-2digit'!EY11*100-100</f>
        <v>1.6768731667994814</v>
      </c>
      <c r="LW12" s="85">
        <f>'Jadual6-2digit'!FA11/'Jadual6-2digit'!EZ11*100-100</f>
        <v>-5.2879146918065771</v>
      </c>
      <c r="LX12" s="85">
        <f>'Jadual6-2digit'!FB11/'Jadual6-2digit'!FA11*100-100</f>
        <v>-1.7851504728112673</v>
      </c>
      <c r="LY12" s="85">
        <f>'Jadual6-2digit'!FC11/'Jadual6-2digit'!FB11*100-100</f>
        <v>8.1203831489613805</v>
      </c>
      <c r="LZ12" s="85">
        <f>'Jadual6-2digit'!FD11/'Jadual6-2digit'!FC11*100-100</f>
        <v>3.0401653340478703</v>
      </c>
      <c r="MA12" s="85">
        <f>'Jadual6-2digit'!FE11/'Jadual6-2digit'!FD11*100-100</f>
        <v>-34.802241640522197</v>
      </c>
      <c r="MB12" s="85">
        <f>'Jadual6-2digit'!FF11/'Jadual6-2digit'!FE11*100-100</f>
        <v>24.355502152626073</v>
      </c>
      <c r="MC12" s="85">
        <f>'Jadual6-2digit'!FG11/'Jadual6-2digit'!FF11*100-100</f>
        <v>9.3550489212159533</v>
      </c>
      <c r="MD12" s="85">
        <f>'Jadual6-2digit'!FH11/'Jadual6-2digit'!FG11*100-100</f>
        <v>6.1373072295307622</v>
      </c>
      <c r="ME12" s="85">
        <f>'Jadual6-2digit'!FI11/'Jadual6-2digit'!FH11*100-100</f>
        <v>-6.8349905396220976</v>
      </c>
      <c r="MF12" s="85">
        <f>'Jadual6-2digit'!FJ11/'Jadual6-2digit'!FI11*100-100</f>
        <v>9.1101993820407188</v>
      </c>
      <c r="MG12" s="85">
        <f>'Jadual6-2digit'!FK11/'Jadual6-2digit'!FJ11*100-100</f>
        <v>0.65658523567948635</v>
      </c>
      <c r="MH12" s="85">
        <f>'Jadual6-2digit'!FL11/'Jadual6-2digit'!FK11*100-100</f>
        <v>1.9562576117208863</v>
      </c>
      <c r="MI12" s="85">
        <f>'Jadual6-2digit'!FM11/'Jadual6-2digit'!FL11*100-100</f>
        <v>-6.7188121072492493</v>
      </c>
      <c r="MJ12" s="85">
        <f>'Jadual6-2digit'!FN11/'Jadual6-2digit'!FM11*100-100</f>
        <v>16.043640600381508</v>
      </c>
      <c r="MK12" s="85">
        <f>'Jadual6-2digit'!FO11/'Jadual6-2digit'!FN11*100-100</f>
        <v>-4.7255568233175183</v>
      </c>
      <c r="ML12" s="85">
        <f>'Jadual6-2digit'!FP11/'Jadual6-2digit'!FO11*100-100</f>
        <v>4.609723350899614</v>
      </c>
      <c r="MM12" s="85">
        <f>'Jadual6-2digit'!FQ11/'Jadual6-2digit'!FP11*100-100</f>
        <v>-15.088279181183751</v>
      </c>
      <c r="MN12" s="85">
        <f>'Jadual6-2digit'!FR11/'Jadual6-2digit'!FQ11*100-100</f>
        <v>8.1724903583358497</v>
      </c>
      <c r="MO12" s="85">
        <f>'Jadual6-2digit'!FS11/'Jadual6-2digit'!FR11*100-100</f>
        <v>0.46821580960789788</v>
      </c>
      <c r="MP12" s="85">
        <f>'Jadual6-2digit'!FT11/'Jadual6-2digit'!FS11*100-100</f>
        <v>8.786494416453138</v>
      </c>
      <c r="MQ12" s="85">
        <f>'Jadual6-2digit'!FU11/'Jadual6-2digit'!FT11*100-100</f>
        <v>-11.870893304095347</v>
      </c>
      <c r="MR12" s="85">
        <f>'Jadual6-2digit'!FV11/'Jadual6-2digit'!FU11*100-100</f>
        <v>6.3330895170660142</v>
      </c>
      <c r="MS12" s="85">
        <f>'Jadual6-2digit'!FW11/'Jadual6-2digit'!FV11*100-100</f>
        <v>-0.97456674176757474</v>
      </c>
      <c r="MT12" s="85">
        <f>+'Jadual6-2digit'!FX11/'Jadual6-2digit'!FW11*100-100</f>
        <v>7.617359928943884</v>
      </c>
      <c r="MU12" s="85">
        <f>+'Jadual6-2digit'!FY11/'Jadual6-2digit'!FX11*100-100</f>
        <v>-14.784645379012744</v>
      </c>
      <c r="MV12" s="85">
        <f>+'Jadual6-2digit'!FZ11/'Jadual6-2digit'!FY11*100-100</f>
        <v>9.4211704749929197</v>
      </c>
      <c r="MW12" s="85">
        <f>+'Jadual6-2digit'!GA11/'Jadual6-2digit'!FZ11*100-100</f>
        <v>-100</v>
      </c>
      <c r="MX12" s="125"/>
      <c r="MY12" s="123" t="s">
        <v>714</v>
      </c>
      <c r="NA12" s="124"/>
      <c r="NB12" s="119"/>
      <c r="NC12" s="119"/>
      <c r="ND12" s="119">
        <f t="shared" si="0"/>
        <v>-51.689867253829398</v>
      </c>
      <c r="NE12" s="138">
        <f t="shared" si="1"/>
        <v>-1.3219806422810532</v>
      </c>
      <c r="NF12" s="139"/>
      <c r="NG12" s="140"/>
      <c r="NH12" s="136"/>
      <c r="NI12" s="137"/>
      <c r="NJ12" s="137"/>
      <c r="NK12" s="132"/>
      <c r="NL12" s="133"/>
      <c r="NM12" s="145"/>
    </row>
    <row r="13" spans="1:377" s="57" customFormat="1" ht="18" customHeight="1">
      <c r="A13" s="660"/>
      <c r="B13" s="80"/>
      <c r="C13" s="81">
        <v>1.6</v>
      </c>
      <c r="D13" s="82">
        <v>6.3705401898818703</v>
      </c>
      <c r="E13" s="83">
        <v>20</v>
      </c>
      <c r="F13" s="84"/>
      <c r="G13" s="84" t="s">
        <v>715</v>
      </c>
      <c r="H13" s="85">
        <f>'Jadual6-2digit'!T12/'Jadual6-2digit'!H12*100-100</f>
        <v>2.9736438616065612</v>
      </c>
      <c r="I13" s="85">
        <f>'Jadual6-2digit'!U12/'Jadual6-2digit'!I12*100-100</f>
        <v>3.6641259855207693</v>
      </c>
      <c r="J13" s="85">
        <f>'Jadual6-2digit'!V12/'Jadual6-2digit'!J12*100-100</f>
        <v>4.4197429720047126</v>
      </c>
      <c r="K13" s="85">
        <f>'Jadual6-2digit'!W12/'Jadual6-2digit'!K12*100-100</f>
        <v>4.2610022091862447</v>
      </c>
      <c r="L13" s="85">
        <f>'Jadual6-2digit'!X12/'Jadual6-2digit'!L12*100-100</f>
        <v>6.6795230650197368</v>
      </c>
      <c r="M13" s="85">
        <f>'Jadual6-2digit'!Y12/'Jadual6-2digit'!M12*100-100</f>
        <v>5.5781630359745833</v>
      </c>
      <c r="N13" s="85">
        <f>'Jadual6-2digit'!Z12/'Jadual6-2digit'!N12*100-100</f>
        <v>4.7599272557704637</v>
      </c>
      <c r="O13" s="85">
        <f>'Jadual6-2digit'!AA12/'Jadual6-2digit'!O12*100-100</f>
        <v>9.1985812585295719</v>
      </c>
      <c r="P13" s="85">
        <f>'Jadual6-2digit'!AB12/'Jadual6-2digit'!P12*100-100</f>
        <v>7.5616463232012592</v>
      </c>
      <c r="Q13" s="85">
        <f>'Jadual6-2digit'!AC12/'Jadual6-2digit'!Q12*100-100</f>
        <v>7.3195193038356763</v>
      </c>
      <c r="R13" s="85">
        <f>'Jadual6-2digit'!AD12/'Jadual6-2digit'!R12*100-100</f>
        <v>9.5254087563914567</v>
      </c>
      <c r="S13" s="85">
        <f>'Jadual6-2digit'!AE12/'Jadual6-2digit'!S12*100-100</f>
        <v>6.0718731562777748</v>
      </c>
      <c r="T13" s="85">
        <f>'Jadual6-2digit'!AF12/'Jadual6-2digit'!T12*100-100</f>
        <v>2.473203032064248</v>
      </c>
      <c r="U13" s="85">
        <f>'Jadual6-2digit'!AG12/'Jadual6-2digit'!U12*100-100</f>
        <v>4.7588054502068644</v>
      </c>
      <c r="V13" s="85">
        <f>'Jadual6-2digit'!AH12/'Jadual6-2digit'!V12*100-100</f>
        <v>4.0233389966502102</v>
      </c>
      <c r="W13" s="85">
        <f>'Jadual6-2digit'!AI12/'Jadual6-2digit'!W12*100-100</f>
        <v>4.3388929585413933</v>
      </c>
      <c r="X13" s="85">
        <f>'Jadual6-2digit'!AJ12/'Jadual6-2digit'!X12*100-100</f>
        <v>3.5670001905083097</v>
      </c>
      <c r="Y13" s="85">
        <f>'Jadual6-2digit'!AK12/'Jadual6-2digit'!Y12*100-100</f>
        <v>3.9558705684770814</v>
      </c>
      <c r="Z13" s="85">
        <f>'Jadual6-2digit'!AL12/'Jadual6-2digit'!Z12*100-100</f>
        <v>3.1852500487242139</v>
      </c>
      <c r="AA13" s="85">
        <f>'Jadual6-2digit'!AM12/'Jadual6-2digit'!AA12*100-100</f>
        <v>3.4957772933417459</v>
      </c>
      <c r="AB13" s="85">
        <f>'Jadual6-2digit'!AN12/'Jadual6-2digit'!AB12*100-100</f>
        <v>5.3842314787827519</v>
      </c>
      <c r="AC13" s="85">
        <f>'Jadual6-2digit'!AO12/'Jadual6-2digit'!AC12*100-100</f>
        <v>1.8956309408059155</v>
      </c>
      <c r="AD13" s="85">
        <f>'Jadual6-2digit'!AP12/'Jadual6-2digit'!AD12*100-100</f>
        <v>7.5732599823316065</v>
      </c>
      <c r="AE13" s="85">
        <f>'Jadual6-2digit'!AQ12/'Jadual6-2digit'!AE12*100-100</f>
        <v>7.5119152259745476</v>
      </c>
      <c r="AF13" s="85">
        <f>'Jadual6-2digit'!AR12/'Jadual6-2digit'!AF12*100-100</f>
        <v>7.2998394187125228</v>
      </c>
      <c r="AG13" s="85">
        <f>'Jadual6-2digit'!AS12/'Jadual6-2digit'!AG12*100-100</f>
        <v>8.7348648867946679</v>
      </c>
      <c r="AH13" s="85">
        <f>'Jadual6-2digit'!AT12/'Jadual6-2digit'!AH12*100-100</f>
        <v>3.8215866095363538</v>
      </c>
      <c r="AI13" s="85">
        <f>'Jadual6-2digit'!AU12/'Jadual6-2digit'!AI12*100-100</f>
        <v>6.0490348202590951</v>
      </c>
      <c r="AJ13" s="85">
        <f>'Jadual6-2digit'!AV12/'Jadual6-2digit'!AJ12*100-100</f>
        <v>5.4638561069106402</v>
      </c>
      <c r="AK13" s="85">
        <f>'Jadual6-2digit'!AW12/'Jadual6-2digit'!AK12*100-100</f>
        <v>4.865734450605629</v>
      </c>
      <c r="AL13" s="85">
        <f>'Jadual6-2digit'!AX12/'Jadual6-2digit'!AL12*100-100</f>
        <v>7.8426154123165901</v>
      </c>
      <c r="AM13" s="85">
        <f>'Jadual6-2digit'!AY12/'Jadual6-2digit'!AM12*100-100</f>
        <v>2.53131068177521</v>
      </c>
      <c r="AN13" s="85">
        <f>'Jadual6-2digit'!AZ12/'Jadual6-2digit'!AN12*100-100</f>
        <v>2.9346372079137097</v>
      </c>
      <c r="AO13" s="85">
        <f>'Jadual6-2digit'!BA12/'Jadual6-2digit'!AO12*100-100</f>
        <v>0.9823635224943672</v>
      </c>
      <c r="AP13" s="85">
        <f>'Jadual6-2digit'!BB12/'Jadual6-2digit'!AP12*100-100</f>
        <v>0.35245318663817216</v>
      </c>
      <c r="AQ13" s="85">
        <f>'Jadual6-2digit'!BC12/'Jadual6-2digit'!AQ12*100-100</f>
        <v>2.909381522694872</v>
      </c>
      <c r="AR13" s="85">
        <f>'Jadual6-2digit'!BD12/'Jadual6-2digit'!AR12*100-100</f>
        <v>2.6322142062512626</v>
      </c>
      <c r="AS13" s="85">
        <f>'Jadual6-2digit'!BE12/'Jadual6-2digit'!AS12*100-100</f>
        <v>0.47030542780706242</v>
      </c>
      <c r="AT13" s="85">
        <f>'Jadual6-2digit'!BF12/'Jadual6-2digit'!AT12*100-100</f>
        <v>1.7114518689169529</v>
      </c>
      <c r="AU13" s="85">
        <f>'Jadual6-2digit'!BG12/'Jadual6-2digit'!AU12*100-100</f>
        <v>0.99148081621220285</v>
      </c>
      <c r="AV13" s="85">
        <f>'Jadual6-2digit'!BH12/'Jadual6-2digit'!AV12*100-100</f>
        <v>2.574382228596491</v>
      </c>
      <c r="AW13" s="85">
        <f>'Jadual6-2digit'!BI12/'Jadual6-2digit'!AW12*100-100</f>
        <v>2.4694118366867883</v>
      </c>
      <c r="AX13" s="85">
        <f>'Jadual6-2digit'!BJ12/'Jadual6-2digit'!AX12*100-100</f>
        <v>1.9189691897342698</v>
      </c>
      <c r="AY13" s="85">
        <f>'Jadual6-2digit'!BK12/'Jadual6-2digit'!AY12*100-100</f>
        <v>2.2473740002078415</v>
      </c>
      <c r="AZ13" s="85">
        <f>'Jadual6-2digit'!BL12/'Jadual6-2digit'!AZ12*100-100</f>
        <v>1.6504869832883173</v>
      </c>
      <c r="BA13" s="85">
        <f>'Jadual6-2digit'!BM12/'Jadual6-2digit'!BA12*100-100</f>
        <v>0.42595608467230761</v>
      </c>
      <c r="BB13" s="85">
        <f>'Jadual6-2digit'!BN12/'Jadual6-2digit'!BB12*100-100</f>
        <v>2.6337018850442746</v>
      </c>
      <c r="BC13" s="85">
        <f>'Jadual6-2digit'!BO12/'Jadual6-2digit'!BC12*100-100</f>
        <v>1.9921540874952512</v>
      </c>
      <c r="BD13" s="85">
        <f>'Jadual6-2digit'!BP12/'Jadual6-2digit'!BD12*100-100</f>
        <v>2.0612247852122181</v>
      </c>
      <c r="BE13" s="85">
        <f>'Jadual6-2digit'!BQ12/'Jadual6-2digit'!BE12*100-100</f>
        <v>4.9445946852544296</v>
      </c>
      <c r="BF13" s="85">
        <f>'Jadual6-2digit'!BR12/'Jadual6-2digit'!BF12*100-100</f>
        <v>-1.3154732171722401</v>
      </c>
      <c r="BG13" s="85">
        <f>'Jadual6-2digit'!BS12/'Jadual6-2digit'!BG12*100-100</f>
        <v>-24.694762435776894</v>
      </c>
      <c r="BH13" s="85">
        <f>'Jadual6-2digit'!BT12/'Jadual6-2digit'!BH12*100-100</f>
        <v>-23.910279926169636</v>
      </c>
      <c r="BI13" s="85">
        <f>'Jadual6-2digit'!BU12/'Jadual6-2digit'!BI12*100-100</f>
        <v>-7.7315189522013696</v>
      </c>
      <c r="BJ13" s="85">
        <f>'Jadual6-2digit'!BV12/'Jadual6-2digit'!BJ12*100-100</f>
        <v>-8.2857122123650839</v>
      </c>
      <c r="BK13" s="85">
        <f>'Jadual6-2digit'!BW12/'Jadual6-2digit'!BK12*100-100</f>
        <v>-8.4937340397151502</v>
      </c>
      <c r="BL13" s="85">
        <f>'Jadual6-2digit'!BX12/'Jadual6-2digit'!BL12*100-100</f>
        <v>-5.6489962196115471</v>
      </c>
      <c r="BM13" s="85">
        <f>'Jadual6-2digit'!BY12/'Jadual6-2digit'!BM12*100-100</f>
        <v>-7.4058861412878514</v>
      </c>
      <c r="BN13" s="85">
        <f>'Jadual6-2digit'!BZ12/'Jadual6-2digit'!BN12*100-100</f>
        <v>-4.9161644622533203</v>
      </c>
      <c r="BO13" s="85">
        <f>'Jadual6-2digit'!CA12/'Jadual6-2digit'!BO12*100-100</f>
        <v>1.6694437899789278</v>
      </c>
      <c r="BP13" s="85">
        <f>'Jadual6-2digit'!CB12/'Jadual6-2digit'!BP12*100-100</f>
        <v>0.23426514088245654</v>
      </c>
      <c r="BQ13" s="85">
        <f>'Jadual6-2digit'!CC12/'Jadual6-2digit'!BQ12*100-100</f>
        <v>3.561772865168507</v>
      </c>
      <c r="BR13" s="85">
        <f>'Jadual6-2digit'!CD12/'Jadual6-2digit'!BR12*100-100</f>
        <v>9.5983713212346231</v>
      </c>
      <c r="BS13" s="85">
        <f>'Jadual6-2digit'!CE12/'Jadual6-2digit'!BS12*100-100</f>
        <v>21.969597816872593</v>
      </c>
      <c r="BT13" s="85">
        <f>'Jadual6-2digit'!CF12/'Jadual6-2digit'!BT12*100-100</f>
        <v>13.089571005391747</v>
      </c>
      <c r="BU13" s="85">
        <f>'Jadual6-2digit'!CG12/'Jadual6-2digit'!BU12*100-100</f>
        <v>15.298464367528226</v>
      </c>
      <c r="BV13" s="85">
        <f>'Jadual6-2digit'!CH12/'Jadual6-2digit'!BV12*100-100</f>
        <v>3.7535447078257675</v>
      </c>
      <c r="BW13" s="85">
        <f>'Jadual6-2digit'!CI12/'Jadual6-2digit'!BW12*100-100</f>
        <v>11.120288496488513</v>
      </c>
      <c r="BX13" s="85">
        <f>'Jadual6-2digit'!CJ12/'Jadual6-2digit'!BX12*100-100</f>
        <v>7.0483336547266617</v>
      </c>
      <c r="BY13" s="85">
        <f>'Jadual6-2digit'!CK12/'Jadual6-2digit'!BY12*100-100</f>
        <v>11.274287340913631</v>
      </c>
      <c r="BZ13" s="85">
        <f>'Jadual6-2digit'!CL12/'Jadual6-2digit'!BZ12*100-100</f>
        <v>9.9191927462310474</v>
      </c>
      <c r="CA13" s="85">
        <f>'Jadual6-2digit'!CM12/'Jadual6-2digit'!CA12*100-100</f>
        <v>10.334055808286863</v>
      </c>
      <c r="CB13" s="85">
        <f>'Jadual6-2digit'!CN12/'Jadual6-2digit'!CB12*100-100</f>
        <v>7.0832190600377913</v>
      </c>
      <c r="CC13" s="85">
        <f>'Jadual6-2digit'!CO12/'Jadual6-2digit'!CC12*100-100</f>
        <v>4.5711611348402386</v>
      </c>
      <c r="CD13" s="85">
        <f>'Jadual6-2digit'!CP12/'Jadual6-2digit'!CD12*100-100</f>
        <v>1.0978891654438172</v>
      </c>
      <c r="CE13" s="85">
        <f>'Jadual6-2digit'!CQ12/'Jadual6-2digit'!CE12*100-100</f>
        <v>9.9442624725864022</v>
      </c>
      <c r="CF13" s="85">
        <f>'Jadual6-2digit'!CR12/'Jadual6-2digit'!CF12*100-100</f>
        <v>8.1609653876099344</v>
      </c>
      <c r="CG13" s="85">
        <f>'Jadual6-2digit'!CS12/'Jadual6-2digit'!CG12*100-100</f>
        <v>2.2020822367500728</v>
      </c>
      <c r="CH13" s="85">
        <f>'Jadual6-2digit'!CT12/'Jadual6-2digit'!CH12*100-100</f>
        <v>3.973637486243021</v>
      </c>
      <c r="CI13" s="85">
        <f>'Jadual6-2digit'!CU12/'Jadual6-2digit'!CI12*100-100</f>
        <v>4.6352930605642086</v>
      </c>
      <c r="CJ13" s="85">
        <f>'Jadual6-2digit'!CV12/'Jadual6-2digit'!CJ12*100-100</f>
        <v>4.2286701586355093</v>
      </c>
      <c r="CK13" s="85">
        <f>'Jadual6-2digit'!CW12/'Jadual6-2digit'!CK12*100-100</f>
        <v>0.19274729703097648</v>
      </c>
      <c r="CL13" s="85">
        <f>'Jadual6-2digit'!CX12/'Jadual6-2digit'!CL12*100-100</f>
        <v>4.8582621484734005</v>
      </c>
      <c r="CM13" s="85">
        <f>'Jadual6-2digit'!CY12/'Jadual6-2digit'!CM12*100-100</f>
        <v>0.40559529718227338</v>
      </c>
      <c r="CN13" s="85">
        <f>'Jadual6-2digit'!CZ12/'Jadual6-2digit'!CN12*100-100</f>
        <v>0.96455963374833686</v>
      </c>
      <c r="CO13" s="85">
        <f>'Jadual6-2digit'!DA12/'Jadual6-2digit'!CO12*100-100</f>
        <v>2.7635231996254959</v>
      </c>
      <c r="CP13" s="85">
        <f>'Jadual6-2digit'!DB12/'Jadual6-2digit'!CP12*100-100</f>
        <v>4.5129872524120458</v>
      </c>
      <c r="CQ13" s="85">
        <f>'Jadual6-2digit'!DC12/'Jadual6-2digit'!CQ12*100-100</f>
        <v>1.1931597271201753</v>
      </c>
      <c r="CR13" s="85">
        <f>'Jadual6-2digit'!DD12/'Jadual6-2digit'!CR12*100-100</f>
        <v>6.0614811984053034</v>
      </c>
      <c r="CS13" s="85">
        <f>'Jadual6-2digit'!DE12/'Jadual6-2digit'!CS12*100-100</f>
        <v>6.9742069716267849</v>
      </c>
      <c r="CT13" s="85">
        <f>'Jadual6-2digit'!DF12/'Jadual6-2digit'!CT12*100-100</f>
        <v>7.3008793952616742</v>
      </c>
      <c r="CU13" s="85">
        <f>'Jadual6-2digit'!DG12/'Jadual6-2digit'!CU12*100-100</f>
        <v>7.7022770454790077</v>
      </c>
      <c r="CV13" s="85">
        <f>'Jadual6-2digit'!DH12/'Jadual6-2digit'!CV12*100-100</f>
        <v>5.8549290444573074</v>
      </c>
      <c r="CW13" s="85">
        <f>'Jadual6-2digit'!DI12/'Jadual6-2digit'!CW12*100-100</f>
        <v>6.2397845259557272</v>
      </c>
      <c r="CX13" s="85">
        <f>'Jadual6-2digit'!DJ12/'Jadual6-2digit'!CX12*100-100</f>
        <v>2.5509344112444694</v>
      </c>
      <c r="CY13" s="85">
        <f>'Jadual6-2digit'!DK12/'Jadual6-2digit'!CY12*100-100</f>
        <v>-1.1381758454319169</v>
      </c>
      <c r="CZ13" s="85">
        <f>'Jadual6-2digit'!DL12/'Jadual6-2digit'!CZ12*100-100</f>
        <v>6.0696274043309302</v>
      </c>
      <c r="DA13" s="85">
        <f>'Jadual6-2digit'!DM12/'Jadual6-2digit'!DA12*100-100</f>
        <v>-2.7928691201250757</v>
      </c>
      <c r="DB13" s="85">
        <f>'Jadual6-2digit'!DN12/'Jadual6-2digit'!DB12*100-100</f>
        <v>-3.9539427896542065</v>
      </c>
      <c r="DC13" s="85">
        <f>'Jadual6-2digit'!DO12/'Jadual6-2digit'!DC12*100-100</f>
        <v>4.9867413068938049</v>
      </c>
      <c r="DD13" s="85">
        <f>'Jadual6-2digit'!DP12/'Jadual6-2digit'!DD12*100-100</f>
        <v>2.6610776841990145</v>
      </c>
      <c r="DE13" s="85">
        <f>'Jadual6-2digit'!DQ12/'Jadual6-2digit'!DE12*100-100</f>
        <v>2.1398685111191753</v>
      </c>
      <c r="DF13" s="85">
        <f>'Jadual6-2digit'!DR12/'Jadual6-2digit'!DF12*100-100</f>
        <v>6.3263885858816877</v>
      </c>
      <c r="DG13" s="85">
        <f>'Jadual6-2digit'!DS12/'Jadual6-2digit'!DG12*100-100</f>
        <v>3.22974187138594</v>
      </c>
      <c r="DH13" s="85">
        <f>'Jadual6-2digit'!DT12/'Jadual6-2digit'!DH12*100-100</f>
        <v>2.7588552022083377</v>
      </c>
      <c r="DI13" s="85">
        <f>'Jadual6-2digit'!DU12/'Jadual6-2digit'!DI12*100-100</f>
        <v>0.35287297167552367</v>
      </c>
      <c r="DJ13" s="85">
        <f>'Jadual6-2digit'!DV12/'Jadual6-2digit'!DJ12*100-100</f>
        <v>1.6204768441657365</v>
      </c>
      <c r="DK13" s="85">
        <f>'Jadual6-2digit'!DW12/'Jadual6-2digit'!DK12*100-100</f>
        <v>3.2901424301910396</v>
      </c>
      <c r="DL13" s="85">
        <f>'Jadual6-2digit'!DX12/'Jadual6-2digit'!DL12*100-100</f>
        <v>2.691562900306252</v>
      </c>
      <c r="DM13" s="85">
        <f>'Jadual6-2digit'!DY12/'Jadual6-2digit'!DM12*100-100</f>
        <v>5.7448775674698709</v>
      </c>
      <c r="DN13" s="85">
        <f>'Jadual6-2digit'!DZ12/'Jadual6-2digit'!DN12*100-100</f>
        <v>4.8698296121700224</v>
      </c>
      <c r="DO13" s="85">
        <f>'Jadual6-2digit'!EA12/'Jadual6-2digit'!DO12*100-100</f>
        <v>4.663797584462344</v>
      </c>
      <c r="DP13" s="85">
        <f>'Jadual6-2digit'!EB12/'Jadual6-2digit'!DP12*100-100</f>
        <v>-1.0507050896838876</v>
      </c>
      <c r="DQ13" s="85">
        <f>'Jadual6-2digit'!EC12/'Jadual6-2digit'!DQ12*100-100</f>
        <v>-1.1658155591129429</v>
      </c>
      <c r="DR13" s="85">
        <f>'Jadual6-2digit'!ED12/'Jadual6-2digit'!DR12*100-100</f>
        <v>-0.28924866586407916</v>
      </c>
      <c r="DS13" s="85">
        <f>'Jadual6-2digit'!EE12/'Jadual6-2digit'!DS12*100-100</f>
        <v>-2.6854875992214033</v>
      </c>
      <c r="DT13" s="85">
        <f>'Jadual6-2digit'!EF12/'Jadual6-2digit'!DT12*100-100</f>
        <v>-1.6856969225022169</v>
      </c>
      <c r="DU13" s="85">
        <f>'Jadual6-2digit'!EG12/'Jadual6-2digit'!DU12*100-100</f>
        <v>-100</v>
      </c>
      <c r="DV13" s="85">
        <f>'Jadual6-2digit'!EH12/'Jadual6-2digit'!DV12*100-100</f>
        <v>-100</v>
      </c>
      <c r="DW13" s="85">
        <f>'Jadual6-2digit'!EI12/'Jadual6-2digit'!DW12*100-100</f>
        <v>-100</v>
      </c>
      <c r="DX13" s="85">
        <f>'Jadual6-2digit'!EN12/'Jadual6-2digit'!EJ12*100-100</f>
        <v>3.6988512228434587</v>
      </c>
      <c r="DY13" s="85">
        <f>'Jadual6-2digit'!EO12/'Jadual6-2digit'!EK12*100-100</f>
        <v>5.5127436716463336</v>
      </c>
      <c r="DZ13" s="85">
        <f>'Jadual6-2digit'!EP12/'Jadual6-2digit'!EL12*100-100</f>
        <v>7.1710382011715268</v>
      </c>
      <c r="EA13" s="85">
        <f>'Jadual6-2digit'!EQ12/'Jadual6-2digit'!EM12*100-100</f>
        <v>7.6014077732143903</v>
      </c>
      <c r="EB13" s="85">
        <f>'Jadual6-2digit'!ER12/'Jadual6-2digit'!EN12*100-100</f>
        <v>3.7474635598676116</v>
      </c>
      <c r="EC13" s="85">
        <f>'Jadual6-2digit'!ES12/'Jadual6-2digit'!EO12*100-100</f>
        <v>3.9491354547716924</v>
      </c>
      <c r="ED13" s="85">
        <f>'Jadual6-2digit'!ET12/'Jadual6-2digit'!EP12*100-100</f>
        <v>4.0236350326692758</v>
      </c>
      <c r="EE13" s="85">
        <f>'Jadual6-2digit'!EU12/'Jadual6-2digit'!EQ12*100-100</f>
        <v>5.4959480943140875</v>
      </c>
      <c r="EF13" s="85">
        <f>'Jadual6-2digit'!EV12/'Jadual6-2digit'!ER12*100-100</f>
        <v>6.5364403904661401</v>
      </c>
      <c r="EG13" s="85">
        <f>'Jadual6-2digit'!EW12/'Jadual6-2digit'!ES12*100-100</f>
        <v>5.4512790229074284</v>
      </c>
      <c r="EH13" s="85">
        <f>'Jadual6-2digit'!EX12/'Jadual6-2digit'!ET12*100-100</f>
        <v>4.3893010778572261</v>
      </c>
      <c r="EI13" s="85">
        <f>'Jadual6-2digit'!EY12/'Jadual6-2digit'!EU12*100-100</f>
        <v>1.4078353626060931</v>
      </c>
      <c r="EJ13" s="85">
        <f>'Jadual6-2digit'!EZ12/'Jadual6-2digit'!EV12*100-100</f>
        <v>1.6049538624429545</v>
      </c>
      <c r="EK13" s="85">
        <f>'Jadual6-2digit'!FA12/'Jadual6-2digit'!EW12*100-100</f>
        <v>2.0210604893415223</v>
      </c>
      <c r="EL13" s="85">
        <f>'Jadual6-2digit'!FB12/'Jadual6-2digit'!EX12*100-100</f>
        <v>1.9386787353104609</v>
      </c>
      <c r="EM13" s="85">
        <f>'Jadual6-2digit'!FC12/'Jadual6-2digit'!EY12*100-100</f>
        <v>1.6515516137119732</v>
      </c>
      <c r="EN13" s="85">
        <f>'Jadual6-2digit'!FD12/'Jadual6-2digit'!EZ12*100-100</f>
        <v>1.8380242705839862</v>
      </c>
      <c r="EO13" s="85">
        <f>'Jadual6-2digit'!FE12/'Jadual6-2digit'!FA12*100-100</f>
        <v>-18.680954393926044</v>
      </c>
      <c r="EP13" s="85">
        <f>'Jadual6-2digit'!FF12/'Jadual6-2digit'!FB12*100-100</f>
        <v>-7.479709433487983</v>
      </c>
      <c r="EQ13" s="85">
        <f>'Jadual6-2digit'!FG12/'Jadual6-2digit'!FC12*100-100</f>
        <v>-3.5840886599458344</v>
      </c>
      <c r="ER13" s="85">
        <f>'Jadual6-2digit'!FH12/'Jadual6-2digit'!FD12*100-100</f>
        <v>4.4691635426540302</v>
      </c>
      <c r="ES13" s="85">
        <f>'Jadual6-2digit'!FI12/'Jadual6-2digit'!FE12*100-100</f>
        <v>16.602414278095452</v>
      </c>
      <c r="ET13" s="85">
        <f>'Jadual6-2digit'!FJ12/'Jadual6-2digit'!FF12*100-100</f>
        <v>7.2965792414607904</v>
      </c>
      <c r="EU13" s="85">
        <f>'Jadual6-2digit'!FK12/'Jadual6-2digit'!FG12*100-100</f>
        <v>10.512798018598986</v>
      </c>
      <c r="EV13" s="85">
        <f>'Jadual6-2digit'!FL12/'Jadual6-2digit'!FH12*100-100</f>
        <v>4.1566827039422662</v>
      </c>
      <c r="EW13" s="85">
        <f>'Jadual6-2digit'!FM12/'Jadual6-2digit'!FI12*100-100</f>
        <v>6.454516590359475</v>
      </c>
      <c r="EX13" s="85">
        <f>'Jadual6-2digit'!FN12/'Jadual6-2digit'!FJ12*100-100</f>
        <v>4.2855869350288316</v>
      </c>
      <c r="EY13" s="85">
        <f>'Jadual6-2digit'!FO12/'Jadual6-2digit'!FK12*100-100</f>
        <v>1.7461438634785935</v>
      </c>
      <c r="EZ13" s="85">
        <f>'Jadual6-2digit'!FP12/'Jadual6-2digit'!FL12*100-100</f>
        <v>2.7684090104920074</v>
      </c>
      <c r="FA13" s="85">
        <f>'Jadual6-2digit'!FQ12/'Jadual6-2digit'!FM12*100-100</f>
        <v>4.8172551065457156</v>
      </c>
      <c r="FB13" s="85">
        <f>'Jadual6-2digit'!FR12/'Jadual6-2digit'!FN12*100-100</f>
        <v>6.9502155030135526</v>
      </c>
      <c r="FC13" s="85">
        <f>'Jadual6-2digit'!FS12/'Jadual6-2digit'!FO12*100-100</f>
        <v>2.4863602173384152</v>
      </c>
      <c r="FD13" s="85">
        <f>'Jadual6-2digit'!FT12/'Jadual6-2digit'!FP12*100-100</f>
        <v>-0.34453964556021788</v>
      </c>
      <c r="FE13" s="85">
        <f>'Jadual6-2digit'!FU12/'Jadual6-2digit'!FQ12*100-100</f>
        <v>3.1943916048364827</v>
      </c>
      <c r="FF13" s="85">
        <f>'Jadual6-2digit'!FV12/'Jadual6-2digit'!FR12*100-100</f>
        <v>4.0665946999775713</v>
      </c>
      <c r="FG13" s="85">
        <f>'Jadual6-2digit'!FW12/'Jadual6-2digit'!FS12*100-100</f>
        <v>1.7458887671798777</v>
      </c>
      <c r="FH13" s="85">
        <f>+'Jadual6-2digit'!FX12/'Jadual6-2digit'!FT12*100-100</f>
        <v>4.4092293128324798</v>
      </c>
      <c r="FI13" s="85">
        <f>+'Jadual6-2digit'!FY12/'Jadual6-2digit'!FU12*100-100</f>
        <v>0.7254889986815698</v>
      </c>
      <c r="FJ13" s="85">
        <f>+'Jadual6-2digit'!FZ12/'Jadual6-2digit'!FV12*100-100</f>
        <v>-1.5696183639682175</v>
      </c>
      <c r="FK13" s="85">
        <f>+'Jadual6-2digit'!GA12/'Jadual6-2digit'!FW12*100-100</f>
        <v>-100</v>
      </c>
      <c r="FL13" s="85">
        <f>'Jadual6-2digit'!GC12/'Jadual6-2digit'!GB12*100-100</f>
        <v>5.4846803671035218</v>
      </c>
      <c r="FM13" s="85">
        <f>'Jadual6-2digit'!GD12/'Jadual6-2digit'!GC12*100-100</f>
        <v>3.9103341605946298</v>
      </c>
      <c r="FN13" s="85">
        <f>'Jadual6-2digit'!GE12/'Jadual6-2digit'!GD12*100-100</f>
        <v>5.4317458634636893</v>
      </c>
      <c r="FO13" s="85">
        <f>'Jadual6-2digit'!GF12/'Jadual6-2digit'!GE12*100-100</f>
        <v>1.858869504617445</v>
      </c>
      <c r="FP13" s="85">
        <f>'Jadual6-2digit'!GG12/'Jadual6-2digit'!GF12*100-100</f>
        <v>-8.2628802054411636</v>
      </c>
      <c r="FQ13" s="85">
        <f>'Jadual6-2digit'!GH12/'Jadual6-2digit'!GG12*100-100</f>
        <v>9.0702951738868194</v>
      </c>
      <c r="FR13" s="85">
        <f>'Jadual6-2digit'!GI12/'Jadual6-2digit'!GH12*100-100</f>
        <v>4.9349009541193283</v>
      </c>
      <c r="FS13" s="85">
        <f>'Jadual6-2digit'!GJ12/'Jadual6-2digit'!GI12*100-100</f>
        <v>4.8395989604687202</v>
      </c>
      <c r="FT13" s="85">
        <f>'Jadual6-2digit'!GK12/'Jadual6-2digit'!GJ12*100-100</f>
        <v>2.3166804348596486</v>
      </c>
      <c r="FU13" s="85">
        <f>+'Jadual6-2digit'!GL12/'Jadual6-2digit'!GK12*100-100</f>
        <v>1.11773934250823</v>
      </c>
      <c r="FV13" s="85">
        <f>'Jadual6-2digit'!GN12/'Jadual6-2digit'!GM12*100-100</f>
        <v>6.0152660949117234</v>
      </c>
      <c r="FW13" s="85">
        <f>'Jadual6-2digit'!GO12/'Jadual6-2digit'!GN12*100-100</f>
        <v>4.3137357732833266</v>
      </c>
      <c r="FX13" s="85">
        <f>'Jadual6-2digit'!GP12/'Jadual6-2digit'!GO12*100-100</f>
        <v>4.3964063962734059</v>
      </c>
      <c r="FY13" s="85">
        <f>'Jadual6-2digit'!GQ12/'Jadual6-2digit'!GP12*100-100</f>
        <v>1.8070543018402105</v>
      </c>
      <c r="FZ13" s="85">
        <f>'Jadual6-2digit'!GR12/'Jadual6-2digit'!GQ12*100-100</f>
        <v>-7.0952905005727871</v>
      </c>
      <c r="GA13" s="85">
        <f>'Jadual6-2digit'!GS12/'Jadual6-2digit'!GR12*100-100</f>
        <v>9.4438756917028002</v>
      </c>
      <c r="GB13" s="85">
        <f>'Jadual6-2digit'!GT12/'Jadual6-2digit'!GS12*100-100</f>
        <v>4.1010084127368884</v>
      </c>
      <c r="GC13" s="85">
        <f>'Jadual6-2digit'!GU12/'Jadual6-2digit'!GT12*100-100</f>
        <v>4.2381238451650205</v>
      </c>
      <c r="GD13" s="85">
        <f>'Jadual6-2digit'!GV12/'Jadual6-2digit'!GU12*100-100</f>
        <v>2.1732409283448106</v>
      </c>
      <c r="GE13" s="85">
        <f>+'Jadual6-2digit'!GW12/'Jadual6-2digit'!GV12*100-100</f>
        <v>-24.186786840491081</v>
      </c>
      <c r="GF13" s="85">
        <f>'Jadual6-2digit'!I12/'Jadual6-2digit'!H12*100-100</f>
        <v>-3.7575378826664547</v>
      </c>
      <c r="GG13" s="85">
        <f>'Jadual6-2digit'!J12/'Jadual6-2digit'!I12*100-100</f>
        <v>9.3432466450509537</v>
      </c>
      <c r="GH13" s="85">
        <f>'Jadual6-2digit'!K12/'Jadual6-2digit'!J12*100-100</f>
        <v>-2.6803435263981612</v>
      </c>
      <c r="GI13" s="85">
        <f>'Jadual6-2digit'!L12/'Jadual6-2digit'!K12*100-100</f>
        <v>1.4855486833756686</v>
      </c>
      <c r="GJ13" s="85">
        <f>'Jadual6-2digit'!M12/'Jadual6-2digit'!L12*100-100</f>
        <v>1.8643921503320513</v>
      </c>
      <c r="GK13" s="85">
        <f>'Jadual6-2digit'!N12/'Jadual6-2digit'!M12*100-100</f>
        <v>-0.82188202845324554</v>
      </c>
      <c r="GL13" s="85">
        <f>'Jadual6-2digit'!O12/'Jadual6-2digit'!N12*100-100</f>
        <v>-0.21537099619763467</v>
      </c>
      <c r="GM13" s="85">
        <f>'Jadual6-2digit'!P12/'Jadual6-2digit'!O12*100-100</f>
        <v>-0.47008554719414519</v>
      </c>
      <c r="GN13" s="85">
        <f>'Jadual6-2digit'!Q12/'Jadual6-2digit'!P12*100-100</f>
        <v>8.1377364411528106</v>
      </c>
      <c r="GO13" s="85">
        <f>'Jadual6-2digit'!R12/'Jadual6-2digit'!Q12*100-100</f>
        <v>-14.241675801619806</v>
      </c>
      <c r="GP13" s="85">
        <f>'Jadual6-2digit'!S12/'Jadual6-2digit'!R12*100-100</f>
        <v>4.2996977859132812</v>
      </c>
      <c r="GQ13" s="85">
        <f>'Jadual6-2digit'!T12/'Jadual6-2digit'!S12*100-100</f>
        <v>2.0870069371694058</v>
      </c>
      <c r="GR13" s="85">
        <f>'Jadual6-2digit'!U12/'Jadual6-2digit'!T12*100-100</f>
        <v>-3.1121911982000938</v>
      </c>
      <c r="GS13" s="85">
        <f>'Jadual6-2digit'!V12/'Jadual6-2digit'!U12*100-100</f>
        <v>10.140259244509338</v>
      </c>
      <c r="GT13" s="85">
        <f>'Jadual6-2digit'!W12/'Jadual6-2digit'!V12*100-100</f>
        <v>-2.8282906106003622</v>
      </c>
      <c r="GU13" s="85">
        <f>'Jadual6-2digit'!X12/'Jadual6-2digit'!W12*100-100</f>
        <v>3.8396879190986937</v>
      </c>
      <c r="GV13" s="85">
        <f>'Jadual6-2digit'!Y12/'Jadual6-2digit'!X12*100-100</f>
        <v>0.81274356141796034</v>
      </c>
      <c r="GW13" s="85">
        <f>'Jadual6-2digit'!Z12/'Jadual6-2digit'!Y12*100-100</f>
        <v>-1.5905171553021091</v>
      </c>
      <c r="GX13" s="85">
        <f>'Jadual6-2digit'!AA12/'Jadual6-2digit'!Z12*100-100</f>
        <v>4.0124807649075649</v>
      </c>
      <c r="GY13" s="85">
        <f>'Jadual6-2digit'!AB12/'Jadual6-2digit'!AA12*100-100</f>
        <v>-1.9620828991772328</v>
      </c>
      <c r="GZ13" s="85">
        <f>'Jadual6-2digit'!AC12/'Jadual6-2digit'!AB12*100-100</f>
        <v>7.8943126121165506</v>
      </c>
      <c r="HA13" s="85">
        <f>'Jadual6-2digit'!AD12/'Jadual6-2digit'!AC12*100-100</f>
        <v>-12.478964003754868</v>
      </c>
      <c r="HB13" s="85">
        <f>'Jadual6-2digit'!AE12/'Jadual6-2digit'!AD12*100-100</f>
        <v>1.0109383694940419</v>
      </c>
      <c r="HC13" s="85">
        <f>'Jadual6-2digit'!AF12/'Jadual6-2digit'!AE12*100-100</f>
        <v>-1.3764697697414476</v>
      </c>
      <c r="HD13" s="85">
        <f>'Jadual6-2digit'!AG12/'Jadual6-2digit'!AF12*100-100</f>
        <v>-0.95116759853137012</v>
      </c>
      <c r="HE13" s="85">
        <f>'Jadual6-2digit'!AH12/'Jadual6-2digit'!AG12*100-100</f>
        <v>9.3670119216494641</v>
      </c>
      <c r="HF13" s="85">
        <f>'Jadual6-2digit'!AI12/'Jadual6-2digit'!AH12*100-100</f>
        <v>-2.5335210119956457</v>
      </c>
      <c r="HG13" s="85">
        <f>'Jadual6-2digit'!AJ12/'Jadual6-2digit'!AI12*100-100</f>
        <v>3.0714882395083407</v>
      </c>
      <c r="HH13" s="85">
        <f>'Jadual6-2digit'!AK12/'Jadual6-2digit'!AJ12*100-100</f>
        <v>1.1912723362273567</v>
      </c>
      <c r="HI13" s="85">
        <f>'Jadual6-2digit'!AL12/'Jadual6-2digit'!AK12*100-100</f>
        <v>-2.3200225348798682</v>
      </c>
      <c r="HJ13" s="85">
        <f>'Jadual6-2digit'!AM12/'Jadual6-2digit'!AL12*100-100</f>
        <v>4.3254974900936816</v>
      </c>
      <c r="HK13" s="85">
        <f>'Jadual6-2digit'!AN12/'Jadual6-2digit'!AM12*100-100</f>
        <v>-0.17321653455041996</v>
      </c>
      <c r="HL13" s="85">
        <f>'Jadual6-2digit'!AO12/'Jadual6-2digit'!AN12*100-100</f>
        <v>4.3226192786689239</v>
      </c>
      <c r="HM13" s="85">
        <f>'Jadual6-2digit'!AP12/'Jadual6-2digit'!AO12*100-100</f>
        <v>-7.6022880253180034</v>
      </c>
      <c r="HN13" s="85">
        <f>'Jadual6-2digit'!AQ12/'Jadual6-2digit'!AP12*100-100</f>
        <v>0.95333584443628183</v>
      </c>
      <c r="HO13" s="85">
        <f>'Jadual6-2digit'!AR12/'Jadual6-2digit'!AQ12*100-100</f>
        <v>-1.5710125303708082</v>
      </c>
      <c r="HP13" s="85">
        <f>'Jadual6-2digit'!AS12/'Jadual6-2digit'!AR12*100-100</f>
        <v>0.3735091004266593</v>
      </c>
      <c r="HQ13" s="85">
        <f>'Jadual6-2digit'!AT12/'Jadual6-2digit'!AS12*100-100</f>
        <v>4.4251695375831019</v>
      </c>
      <c r="HR13" s="85">
        <f>'Jadual6-2digit'!AU12/'Jadual6-2digit'!AT12*100-100</f>
        <v>-0.44241894625882594</v>
      </c>
      <c r="HS13" s="85">
        <f>'Jadual6-2digit'!AV12/'Jadual6-2digit'!AU12*100-100</f>
        <v>2.5027396321010968</v>
      </c>
      <c r="HT13" s="85">
        <f>'Jadual6-2digit'!AW12/'Jadual6-2digit'!AV12*100-100</f>
        <v>0.61738196612746776</v>
      </c>
      <c r="HU13" s="85">
        <f>'Jadual6-2digit'!AX12/'Jadual6-2digit'!AW12*100-100</f>
        <v>0.45287241292825797</v>
      </c>
      <c r="HV13" s="85">
        <f>'Jadual6-2digit'!AY12/'Jadual6-2digit'!AX12*100-100</f>
        <v>-0.81258735898661882</v>
      </c>
      <c r="HW13" s="85">
        <f>'Jadual6-2digit'!AZ12/'Jadual6-2digit'!AY12*100-100</f>
        <v>0.21947121637147404</v>
      </c>
      <c r="HX13" s="85">
        <f>'Jadual6-2digit'!BA12/'Jadual6-2digit'!AZ12*100-100</f>
        <v>2.3440209182318057</v>
      </c>
      <c r="HY13" s="85">
        <f>'Jadual6-2digit'!BB12/'Jadual6-2digit'!BA12*100-100</f>
        <v>-8.178648805082787</v>
      </c>
      <c r="HZ13" s="85">
        <f>'Jadual6-2digit'!BC12/'Jadual6-2digit'!BB12*100-100</f>
        <v>3.5255743582273738</v>
      </c>
      <c r="IA13" s="85">
        <f>'Jadual6-2digit'!BD12/'Jadual6-2digit'!BC12*100-100</f>
        <v>-1.8361127371114634</v>
      </c>
      <c r="IB13" s="85">
        <f>'Jadual6-2digit'!BE12/'Jadual6-2digit'!BD12*100-100</f>
        <v>-1.7408209091683489</v>
      </c>
      <c r="IC13" s="85">
        <f>'Jadual6-2digit'!BF12/'Jadual6-2digit'!BE12*100-100</f>
        <v>5.7151718619713279</v>
      </c>
      <c r="ID13" s="85">
        <f>'Jadual6-2digit'!BG12/'Jadual6-2digit'!BF12*100-100</f>
        <v>-1.1471436858916775</v>
      </c>
      <c r="IE13" s="85">
        <f>'Jadual6-2digit'!BH12/'Jadual6-2digit'!BG12*100-100</f>
        <v>4.1093279306941781</v>
      </c>
      <c r="IF13" s="85">
        <f>'Jadual6-2digit'!BI12/'Jadual6-2digit'!BH12*100-100</f>
        <v>0.51441428756638174</v>
      </c>
      <c r="IG13" s="85">
        <f>'Jadual6-2digit'!BJ12/'Jadual6-2digit'!BI12*100-100</f>
        <v>-8.6737837524637484E-2</v>
      </c>
      <c r="IH13" s="85">
        <f>'Jadual6-2digit'!BK12/'Jadual6-2digit'!BJ12*100-100</f>
        <v>-0.49298421043928897</v>
      </c>
      <c r="II13" s="85">
        <f>'Jadual6-2digit'!BL12/'Jadual6-2digit'!BK12*100-100</f>
        <v>-0.36557756161937505</v>
      </c>
      <c r="IJ13" s="85">
        <f>'Jadual6-2digit'!BM12/'Jadual6-2digit'!BL12*100-100</f>
        <v>1.1111353746182431</v>
      </c>
      <c r="IK13" s="85">
        <f>'Jadual6-2digit'!BN12/'Jadual6-2digit'!BM12*100-100</f>
        <v>-6.160065060516402</v>
      </c>
      <c r="IL13" s="85">
        <f>'Jadual6-2digit'!BO12/'Jadual6-2digit'!BN12*100-100</f>
        <v>2.8784516003061071</v>
      </c>
      <c r="IM13" s="85">
        <f>'Jadual6-2digit'!BP12/'Jadual6-2digit'!BO12*100-100</f>
        <v>-1.7696346021556764</v>
      </c>
      <c r="IN13" s="85">
        <f>'Jadual6-2digit'!BQ12/'Jadual6-2digit'!BP12*100-100</f>
        <v>1.035135973473416</v>
      </c>
      <c r="IO13" s="85">
        <f>'Jadual6-2digit'!BR12/'Jadual6-2digit'!BQ12*100-100</f>
        <v>-0.59086187094689535</v>
      </c>
      <c r="IP13" s="85">
        <f>'Jadual6-2digit'!BS12/'Jadual6-2digit'!BR12*100-100</f>
        <v>-24.566311747959816</v>
      </c>
      <c r="IQ13" s="85">
        <f>'Jadual6-2digit'!BT12/'Jadual6-2digit'!BS12*100-100</f>
        <v>5.1938733021757315</v>
      </c>
      <c r="IR13" s="85">
        <f>'Jadual6-2digit'!BU12/'Jadual6-2digit'!BT12*100-100</f>
        <v>21.886535010563477</v>
      </c>
      <c r="IS13" s="85">
        <f>'Jadual6-2digit'!BV12/'Jadual6-2digit'!BU12*100-100</f>
        <v>-0.68684803618207013</v>
      </c>
      <c r="IT13" s="85">
        <f>'Jadual6-2digit'!BW12/'Jadual6-2digit'!BV12*100-100</f>
        <v>-0.71868111937267543</v>
      </c>
      <c r="IU13" s="85">
        <f>'Jadual6-2digit'!BX12/'Jadual6-2digit'!BW12*100-100</f>
        <v>2.731847589764854</v>
      </c>
      <c r="IV13" s="85">
        <f>'Jadual6-2digit'!BY12/'Jadual6-2digit'!BX12*100-100</f>
        <v>-0.77163351592153617</v>
      </c>
      <c r="IW13" s="85">
        <f>'Jadual6-2digit'!BZ12/'Jadual6-2digit'!BY12*100-100</f>
        <v>-3.6368450561160728</v>
      </c>
      <c r="IX13" s="85">
        <f>'Jadual6-2digit'!CA12/'Jadual6-2digit'!BZ12*100-100</f>
        <v>10.003923306449991</v>
      </c>
      <c r="IY13" s="85">
        <f>'Jadual6-2digit'!CB12/'Jadual6-2digit'!CA12*100-100</f>
        <v>-3.1562667883526814</v>
      </c>
      <c r="IZ13" s="85">
        <f>'Jadual6-2digit'!CC12/'Jadual6-2digit'!CB12*100-100</f>
        <v>4.3892304530756832</v>
      </c>
      <c r="JA13" s="85">
        <f>'Jadual6-2digit'!CD12/'Jadual6-2digit'!CC12*100-100</f>
        <v>5.203680199417164</v>
      </c>
      <c r="JB13" s="85">
        <f>'Jadual6-2digit'!CE12/'Jadual6-2digit'!CD12*100-100</f>
        <v>-16.051520592605058</v>
      </c>
      <c r="JC13" s="85">
        <f>'Jadual6-2digit'!CF12/'Jadual6-2digit'!CE12*100-100</f>
        <v>-2.4647927264632443</v>
      </c>
      <c r="JD13" s="85">
        <f>'Jadual6-2digit'!CG12/'Jadual6-2digit'!CF12*100-100</f>
        <v>24.267252840908867</v>
      </c>
      <c r="JE13" s="85">
        <f>'Jadual6-2digit'!CH12/'Jadual6-2digit'!CG12*100-100</f>
        <v>-10.631146660310222</v>
      </c>
      <c r="JF13" s="85">
        <f>'Jadual6-2digit'!CI12/'Jadual6-2digit'!CH12*100-100</f>
        <v>6.330524199382495</v>
      </c>
      <c r="JG13" s="85">
        <f>'Jadual6-2digit'!CJ12/'Jadual6-2digit'!CI12*100-100</f>
        <v>-1.0327164683054662</v>
      </c>
      <c r="JH13" s="85">
        <f>'Jadual6-2digit'!CK12/'Jadual6-2digit'!CJ12*100-100</f>
        <v>3.1456108427830429</v>
      </c>
      <c r="JI13" s="85">
        <f>'Jadual6-2digit'!CL12/'Jadual6-2digit'!CK12*100-100</f>
        <v>-4.8103523731384712</v>
      </c>
      <c r="JJ13" s="85">
        <f>'Jadual6-2digit'!CM12/'Jadual6-2digit'!CL12*100-100</f>
        <v>10.419106163245743</v>
      </c>
      <c r="JK13" s="85">
        <f>'Jadual6-2digit'!CN12/'Jadual6-2digit'!CM12*100-100</f>
        <v>-6.0096302803018773</v>
      </c>
      <c r="JL13" s="85">
        <f>'Jadual6-2digit'!CO12/'Jadual6-2digit'!CN12*100-100</f>
        <v>1.940370622686217</v>
      </c>
      <c r="JM13" s="85">
        <f>'Jadual6-2digit'!CP12/'Jadual6-2digit'!CO12*100-100</f>
        <v>1.7093994670571959</v>
      </c>
      <c r="JN13" s="85">
        <f>'Jadual6-2digit'!CQ12/'Jadual6-2digit'!CP12*100-100</f>
        <v>-8.7057728867407178</v>
      </c>
      <c r="JO13" s="85">
        <f>'Jadual6-2digit'!CR12/'Jadual6-2digit'!CQ12*100-100</f>
        <v>-4.0468148065771601</v>
      </c>
      <c r="JP13" s="85">
        <f>'Jadual6-2digit'!CS12/'Jadual6-2digit'!CR12*100-100</f>
        <v>17.421030301162929</v>
      </c>
      <c r="JQ13" s="85">
        <f>'Jadual6-2digit'!CT12/'Jadual6-2digit'!CS12*100-100</f>
        <v>-9.0820406361458481</v>
      </c>
      <c r="JR13" s="85">
        <f>'Jadual6-2digit'!CU12/'Jadual6-2digit'!CT12*100-100</f>
        <v>7.0071782605268425</v>
      </c>
      <c r="JS13" s="85">
        <f>'Jadual6-2digit'!CV12/'Jadual6-2digit'!CU12*100-100</f>
        <v>-1.4173129352199823</v>
      </c>
      <c r="JT13" s="85">
        <f>'Jadual6-2digit'!CW12/'Jadual6-2digit'!CV12*100-100</f>
        <v>-0.84837400074381719</v>
      </c>
      <c r="JU13" s="85">
        <f>'Jadual6-2digit'!CX12/'Jadual6-2digit'!CW12*100-100</f>
        <v>-0.37780883393305942</v>
      </c>
      <c r="JV13" s="85">
        <f>'Jadual6-2digit'!CY12/'Jadual6-2digit'!CX12*100-100</f>
        <v>5.7303054556189181</v>
      </c>
      <c r="JW13" s="85">
        <f>'Jadual6-2digit'!CZ12/'Jadual6-2digit'!CY12*100-100</f>
        <v>-5.486379912645873</v>
      </c>
      <c r="JX13" s="85">
        <f>'Jadual6-2digit'!DA12/'Jadual6-2digit'!CZ12*100-100</f>
        <v>3.756720966880934</v>
      </c>
      <c r="JY13" s="85">
        <f>'Jadual6-2digit'!DB12/'Jadual6-2digit'!DA12*100-100</f>
        <v>3.4409179344852703</v>
      </c>
      <c r="JZ13" s="85">
        <f>'Jadual6-2digit'!DC12/'Jadual6-2digit'!DB12*100-100</f>
        <v>-11.605709976270717</v>
      </c>
      <c r="KA13" s="85">
        <f>'Jadual6-2digit'!DD12/'Jadual6-2digit'!DC12*100-100</f>
        <v>0.56941570717509649</v>
      </c>
      <c r="KB13" s="85">
        <f>'Jadual6-2digit'!DE12/'Jadual6-2digit'!DD12*100-100</f>
        <v>18.431512141159189</v>
      </c>
      <c r="KC13" s="85">
        <f>'Jadual6-2digit'!DF12/'Jadual6-2digit'!DE12*100-100</f>
        <v>-8.8043999695017305</v>
      </c>
      <c r="KD13" s="85">
        <f>'Jadual6-2digit'!DG12/'Jadual6-2digit'!DF12*100-100</f>
        <v>7.407477215691415</v>
      </c>
      <c r="KE13" s="85">
        <f>'Jadual6-2digit'!DH12/'Jadual6-2digit'!DG12*100-100</f>
        <v>-3.1082384651191148</v>
      </c>
      <c r="KF13" s="85">
        <f>'Jadual6-2digit'!DI12/'Jadual6-2digit'!DH12*100-100</f>
        <v>-0.48788963681525388</v>
      </c>
      <c r="KG13" s="85">
        <f>'Jadual6-2digit'!DJ12/'Jadual6-2digit'!DI12*100-100</f>
        <v>-3.8368833506076498</v>
      </c>
      <c r="KH13" s="85">
        <f>'Jadual6-2digit'!DK12/'Jadual6-2digit'!DJ12*100-100</f>
        <v>1.9268222739475647</v>
      </c>
      <c r="KI13" s="85">
        <f>'Jadual6-2digit'!DL12/'Jadual6-2digit'!DK12*100-100</f>
        <v>1.4044051182613373</v>
      </c>
      <c r="KJ13" s="85">
        <f>'Jadual6-2digit'!DM12/'Jadual6-2digit'!DL12*100-100</f>
        <v>-4.9125239570470995</v>
      </c>
      <c r="KK13" s="85">
        <f>'Jadual6-2digit'!DN12/'Jadual6-2digit'!DM12*100-100</f>
        <v>2.2053858795985519</v>
      </c>
      <c r="KL13" s="85">
        <f>'Jadual6-2digit'!DO12/'Jadual6-2digit'!DN12*100-100</f>
        <v>-3.3773094984666159</v>
      </c>
      <c r="KM13" s="85">
        <f>'Jadual6-2digit'!DP12/'Jadual6-2digit'!DO12*100-100</f>
        <v>-1.6583954312061451</v>
      </c>
      <c r="KN13" s="85">
        <f>'Jadual6-2digit'!DQ12/'Jadual6-2digit'!DP12*100-100</f>
        <v>17.830236644134189</v>
      </c>
      <c r="KO13" s="85">
        <f>'Jadual6-2digit'!DR12/'Jadual6-2digit'!DQ12*100-100</f>
        <v>-5.0664647653250228</v>
      </c>
      <c r="KP13" s="85">
        <f>'Jadual6-2digit'!DS12/'Jadual6-2digit'!DR12*100-100</f>
        <v>4.2793449067153091</v>
      </c>
      <c r="KQ13" s="85">
        <f>'Jadual6-2digit'!DT12/'Jadual6-2digit'!DS12*100-100</f>
        <v>-3.5502141790248629</v>
      </c>
      <c r="KR13" s="85">
        <f>'Jadual6-2digit'!DU12/'Jadual6-2digit'!DT12*100-100</f>
        <v>-2.8178530135529911</v>
      </c>
      <c r="KS13" s="85">
        <f>'Jadual6-2digit'!DV12/'Jadual6-2digit'!DU12*100-100</f>
        <v>-2.6222022413791848</v>
      </c>
      <c r="KT13" s="85">
        <f>'Jadual6-2digit'!DW12/'Jadual6-2digit'!DV12*100-100</f>
        <v>3.601521239439549</v>
      </c>
      <c r="KU13" s="85">
        <f>'Jadual6-2digit'!DX12/'Jadual6-2digit'!DW12*100-100</f>
        <v>0.81675367625702222</v>
      </c>
      <c r="KV13" s="85">
        <f>'Jadual6-2digit'!DY12/'Jadual6-2digit'!DX12*100-100</f>
        <v>-2.085300599395282</v>
      </c>
      <c r="KW13" s="85">
        <f>'Jadual6-2digit'!DZ12/'Jadual6-2digit'!DY12*100-100</f>
        <v>1.3596275223910084</v>
      </c>
      <c r="KX13" s="85">
        <f>'Jadual6-2digit'!EA12/'Jadual6-2digit'!DZ12*100-100</f>
        <v>-3.5671388223076406</v>
      </c>
      <c r="KY13" s="85">
        <f>'Jadual6-2digit'!EB12/'Jadual6-2digit'!EA12*100-100</f>
        <v>-7.0277148640759322</v>
      </c>
      <c r="KZ13" s="85">
        <f>'Jadual6-2digit'!EC12/'Jadual6-2digit'!EB12*100-100</f>
        <v>17.693161449557664</v>
      </c>
      <c r="LA13" s="85">
        <f>'Jadual6-2digit'!ED12/'Jadual6-2digit'!EC12*100-100</f>
        <v>-4.2244929868705583</v>
      </c>
      <c r="LB13" s="85">
        <f>'Jadual6-2digit'!EE12/'Jadual6-2digit'!ED12*100-100</f>
        <v>1.7733139835993654</v>
      </c>
      <c r="LC13" s="85">
        <f>'Jadual6-2digit'!EF12/'Jadual6-2digit'!EE12*100-100</f>
        <v>-2.5593075376984586</v>
      </c>
      <c r="LD13" s="85">
        <f>'Jadual6-2digit'!EG12/'Jadual6-2digit'!EF12*100-100</f>
        <v>-100</v>
      </c>
      <c r="LE13" s="85" t="e">
        <f>'Jadual6-2digit'!EH12/'Jadual6-2digit'!EG12*100-100</f>
        <v>#DIV/0!</v>
      </c>
      <c r="LF13" s="85" t="e">
        <f>'Jadual6-2digit'!EI12/'Jadual6-2digit'!EH12*100-100</f>
        <v>#DIV/0!</v>
      </c>
      <c r="LG13" s="85">
        <f>'Jadual6-2digit'!EK12/'Jadual6-2digit'!EJ12*100-100</f>
        <v>3.5642630849422687</v>
      </c>
      <c r="LH13" s="85">
        <f>'Jadual6-2digit'!EL12/'Jadual6-2digit'!EK12*100-100</f>
        <v>0.58985043544312532</v>
      </c>
      <c r="LI13" s="85">
        <f>'Jadual6-2digit'!EM12/'Jadual6-2digit'!EL12*100-100</f>
        <v>-1.1827853461389424</v>
      </c>
      <c r="LJ13" s="85">
        <f>'Jadual6-2digit'!EN12/'Jadual6-2digit'!EM12*100-100</f>
        <v>0.73427272077246641</v>
      </c>
      <c r="LK13" s="85">
        <f>'Jadual6-2digit'!EO12/'Jadual6-2digit'!EN12*100-100</f>
        <v>5.3758013282341039</v>
      </c>
      <c r="LL13" s="85">
        <f>'Jadual6-2digit'!EP12/'Jadual6-2digit'!EO12*100-100</f>
        <v>2.1707741504206837</v>
      </c>
      <c r="LM13" s="85">
        <f>'Jadual6-2digit'!EQ12/'Jadual6-2digit'!EP12*100-100</f>
        <v>-0.78596244421630956</v>
      </c>
      <c r="LN13" s="85">
        <f>'Jadual6-2digit'!ER12/'Jadual6-2digit'!EQ12*100-100</f>
        <v>-2.8737122997967646</v>
      </c>
      <c r="LO13" s="85">
        <f>'Jadual6-2digit'!ES12/'Jadual6-2digit'!ER12*100-100</f>
        <v>5.5806385049872489</v>
      </c>
      <c r="LP13" s="85">
        <f>'Jadual6-2digit'!ET12/'Jadual6-2digit'!ES12*100-100</f>
        <v>2.2439991899015297</v>
      </c>
      <c r="LQ13" s="85">
        <f>'Jadual6-2digit'!EU12/'Jadual6-2digit'!ET12*100-100</f>
        <v>0.61827730712505513</v>
      </c>
      <c r="LR13" s="85">
        <f>'Jadual6-2digit'!EV12/'Jadual6-2digit'!EU12*100-100</f>
        <v>-1.9157688343703683</v>
      </c>
      <c r="LS13" s="85">
        <f>'Jadual6-2digit'!EW12/'Jadual6-2digit'!EV12*100-100</f>
        <v>4.505212766640085</v>
      </c>
      <c r="LT13" s="85">
        <f>'Jadual6-2digit'!EX12/'Jadual6-2digit'!EW12*100-100</f>
        <v>1.2143210943914511</v>
      </c>
      <c r="LU13" s="85">
        <f>'Jadual6-2digit'!EY12/'Jadual6-2digit'!EX12*100-100</f>
        <v>-2.2554840939124006</v>
      </c>
      <c r="LV13" s="85">
        <f>'Jadual6-2digit'!EZ12/'Jadual6-2digit'!EY12*100-100</f>
        <v>-1.7251108202644048</v>
      </c>
      <c r="LW13" s="85">
        <f>'Jadual6-2digit'!FA12/'Jadual6-2digit'!EZ12*100-100</f>
        <v>4.9331969339919937</v>
      </c>
      <c r="LX13" s="85">
        <f>'Jadual6-2digit'!FB12/'Jadual6-2digit'!FA12*100-100</f>
        <v>1.1325907804266251</v>
      </c>
      <c r="LY13" s="85">
        <f>'Jadual6-2digit'!FC12/'Jadual6-2digit'!FB12*100-100</f>
        <v>-2.5307976633282294</v>
      </c>
      <c r="LZ13" s="85">
        <f>'Jadual6-2digit'!FD12/'Jadual6-2digit'!FC12*100-100</f>
        <v>-1.5448324142958541</v>
      </c>
      <c r="MA13" s="85">
        <f>'Jadual6-2digit'!FE12/'Jadual6-2digit'!FD12*100-100</f>
        <v>-16.209416981676284</v>
      </c>
      <c r="MB13" s="85">
        <f>'Jadual6-2digit'!FF12/'Jadual6-2digit'!FE12*100-100</f>
        <v>15.063041074972205</v>
      </c>
      <c r="MC13" s="85">
        <f>'Jadual6-2digit'!FG12/'Jadual6-2digit'!FF12*100-100</f>
        <v>1.5731999255072253</v>
      </c>
      <c r="MD13" s="85">
        <f>'Jadual6-2digit'!FH12/'Jadual6-2digit'!FG12*100-100</f>
        <v>6.6787510606395983</v>
      </c>
      <c r="ME13" s="85">
        <f>'Jadual6-2digit'!FI12/'Jadual6-2digit'!FH12*100-100</f>
        <v>-6.4778165882735976</v>
      </c>
      <c r="MF13" s="85">
        <f>'Jadual6-2digit'!FJ12/'Jadual6-2digit'!FI12*100-100</f>
        <v>5.8800607251531716</v>
      </c>
      <c r="MG13" s="85">
        <f>'Jadual6-2digit'!FK12/'Jadual6-2digit'!FJ12*100-100</f>
        <v>4.6178602041845522</v>
      </c>
      <c r="MH13" s="85">
        <f>'Jadual6-2digit'!FL12/'Jadual6-2digit'!FK12*100-100</f>
        <v>0.54314997622159922</v>
      </c>
      <c r="MI13" s="85">
        <f>'Jadual6-2digit'!FM12/'Jadual6-2digit'!FL12*100-100</f>
        <v>-4.4145937916526492</v>
      </c>
      <c r="MJ13" s="85">
        <f>'Jadual6-2digit'!FN12/'Jadual6-2digit'!FM12*100-100</f>
        <v>3.722835170330697</v>
      </c>
      <c r="MK13" s="85">
        <f>'Jadual6-2digit'!FO12/'Jadual6-2digit'!FN12*100-100</f>
        <v>2.0703259948652715</v>
      </c>
      <c r="ML13" s="85">
        <f>'Jadual6-2digit'!FP12/'Jadual6-2digit'!FO12*100-100</f>
        <v>1.5533283877940534</v>
      </c>
      <c r="MM13" s="85">
        <f>'Jadual6-2digit'!FQ12/'Jadual6-2digit'!FP12*100-100</f>
        <v>-2.5089518902616561</v>
      </c>
      <c r="MN13" s="85">
        <f>'Jadual6-2digit'!FR12/'Jadual6-2digit'!FQ12*100-100</f>
        <v>5.8335248597601179</v>
      </c>
      <c r="MO13" s="85">
        <f>'Jadual6-2digit'!FS12/'Jadual6-2digit'!FR12*100-100</f>
        <v>-2.189853959516654</v>
      </c>
      <c r="MP13" s="85">
        <f>'Jadual6-2digit'!FT12/'Jadual6-2digit'!FS12*100-100</f>
        <v>-1.2517990730723767</v>
      </c>
      <c r="MQ13" s="85">
        <f>'Jadual6-2digit'!FU12/'Jadual6-2digit'!FT12*100-100</f>
        <v>0.95311747916764489</v>
      </c>
      <c r="MR13" s="85">
        <f>'Jadual6-2digit'!FV12/'Jadual6-2digit'!FU12*100-100</f>
        <v>6.728034013957668</v>
      </c>
      <c r="MS13" s="85">
        <f>'Jadual6-2digit'!FW12/'Jadual6-2digit'!FV12*100-100</f>
        <v>-4.3710398324508333</v>
      </c>
      <c r="MT13" s="85">
        <f>+'Jadual6-2digit'!FX12/'Jadual6-2digit'!FW12*100-100</f>
        <v>1.3330728124221451</v>
      </c>
      <c r="MU13" s="85">
        <f>+'Jadual6-2digit'!FY12/'Jadual6-2digit'!FX12*100-100</f>
        <v>-2.6086851616982898</v>
      </c>
      <c r="MV13" s="85">
        <f>+'Jadual6-2digit'!FZ12/'Jadual6-2digit'!FY12*100-100</f>
        <v>4.2961540687555413</v>
      </c>
      <c r="MW13" s="85">
        <f>+'Jadual6-2digit'!GA12/'Jadual6-2digit'!FZ12*100-100</f>
        <v>-100</v>
      </c>
      <c r="MX13" s="122"/>
      <c r="MY13" s="123" t="s">
        <v>716</v>
      </c>
      <c r="NA13" s="124"/>
      <c r="NB13" s="119"/>
      <c r="NC13" s="119">
        <v>3</v>
      </c>
      <c r="ND13" s="119">
        <f t="shared" si="0"/>
        <v>16.952502335587596</v>
      </c>
      <c r="NE13" s="119">
        <f t="shared" si="1"/>
        <v>0.4335642770336357</v>
      </c>
      <c r="NF13" s="139"/>
      <c r="NG13" s="121"/>
      <c r="NH13" s="136"/>
      <c r="NI13" s="137"/>
      <c r="NJ13" s="137"/>
      <c r="NK13" s="132"/>
      <c r="NL13" s="133"/>
      <c r="NM13" s="145"/>
    </row>
    <row r="14" spans="1:377" s="57" customFormat="1" ht="18" customHeight="1">
      <c r="A14" s="660"/>
      <c r="B14" s="80"/>
      <c r="C14" s="81">
        <v>1.7</v>
      </c>
      <c r="D14" s="82">
        <v>2.22101546941082</v>
      </c>
      <c r="E14" s="83" t="s">
        <v>897</v>
      </c>
      <c r="F14" s="84"/>
      <c r="G14" s="84" t="s">
        <v>355</v>
      </c>
      <c r="H14" s="85">
        <f>'Jadual6-2digit'!T13/'Jadual6-2digit'!H13*100-100</f>
        <v>6.1425506822766494</v>
      </c>
      <c r="I14" s="85">
        <f>'Jadual6-2digit'!U13/'Jadual6-2digit'!I13*100-100</f>
        <v>4.9984219922297797</v>
      </c>
      <c r="J14" s="85">
        <f>'Jadual6-2digit'!V13/'Jadual6-2digit'!J13*100-100</f>
        <v>7.2457498760017671</v>
      </c>
      <c r="K14" s="85">
        <f>'Jadual6-2digit'!W13/'Jadual6-2digit'!K13*100-100</f>
        <v>8.3672550549495952</v>
      </c>
      <c r="L14" s="85">
        <f>'Jadual6-2digit'!X13/'Jadual6-2digit'!L13*100-100</f>
        <v>1.8745982730870026</v>
      </c>
      <c r="M14" s="85">
        <f>'Jadual6-2digit'!Y13/'Jadual6-2digit'!M13*100-100</f>
        <v>5.2916703151902453</v>
      </c>
      <c r="N14" s="85">
        <f>'Jadual6-2digit'!Z13/'Jadual6-2digit'!N13*100-100</f>
        <v>3.486650439955838</v>
      </c>
      <c r="O14" s="85">
        <f>'Jadual6-2digit'!AA13/'Jadual6-2digit'!O13*100-100</f>
        <v>1.6121243583325366</v>
      </c>
      <c r="P14" s="85">
        <f>'Jadual6-2digit'!AB13/'Jadual6-2digit'!P13*100-100</f>
        <v>2.0973713193382508</v>
      </c>
      <c r="Q14" s="85">
        <f>'Jadual6-2digit'!AC13/'Jadual6-2digit'!Q13*100-100</f>
        <v>-2.0767522008770953</v>
      </c>
      <c r="R14" s="85">
        <f>'Jadual6-2digit'!AD13/'Jadual6-2digit'!R13*100-100</f>
        <v>0.81491939398732427</v>
      </c>
      <c r="S14" s="85">
        <f>'Jadual6-2digit'!AE13/'Jadual6-2digit'!S13*100-100</f>
        <v>4.9441693954765498</v>
      </c>
      <c r="T14" s="85">
        <f>'Jadual6-2digit'!AF13/'Jadual6-2digit'!T13*100-100</f>
        <v>5.3520191522637361</v>
      </c>
      <c r="U14" s="85">
        <f>'Jadual6-2digit'!AG13/'Jadual6-2digit'!U13*100-100</f>
        <v>11.199965881022607</v>
      </c>
      <c r="V14" s="85">
        <f>'Jadual6-2digit'!AH13/'Jadual6-2digit'!V13*100-100</f>
        <v>4.9657752961443009</v>
      </c>
      <c r="W14" s="85">
        <f>'Jadual6-2digit'!AI13/'Jadual6-2digit'!W13*100-100</f>
        <v>7.1841988399953323</v>
      </c>
      <c r="X14" s="85">
        <f>'Jadual6-2digit'!AJ13/'Jadual6-2digit'!X13*100-100</f>
        <v>10.132159768527643</v>
      </c>
      <c r="Y14" s="85">
        <f>'Jadual6-2digit'!AK13/'Jadual6-2digit'!Y13*100-100</f>
        <v>5.4236285320677098</v>
      </c>
      <c r="Z14" s="85">
        <f>'Jadual6-2digit'!AL13/'Jadual6-2digit'!Z13*100-100</f>
        <v>5.8816342067768375</v>
      </c>
      <c r="AA14" s="85">
        <f>'Jadual6-2digit'!AM13/'Jadual6-2digit'!AA13*100-100</f>
        <v>6.4184651421130781</v>
      </c>
      <c r="AB14" s="85">
        <f>'Jadual6-2digit'!AN13/'Jadual6-2digit'!AB13*100-100</f>
        <v>4.2395053132027556</v>
      </c>
      <c r="AC14" s="85">
        <f>'Jadual6-2digit'!AO13/'Jadual6-2digit'!AC13*100-100</f>
        <v>9.6739080298323898</v>
      </c>
      <c r="AD14" s="85">
        <f>'Jadual6-2digit'!AP13/'Jadual6-2digit'!AD13*100-100</f>
        <v>3.7015480191844574</v>
      </c>
      <c r="AE14" s="85">
        <f>'Jadual6-2digit'!AQ13/'Jadual6-2digit'!AE13*100-100</f>
        <v>3.2295126661115177</v>
      </c>
      <c r="AF14" s="85">
        <f>'Jadual6-2digit'!AR13/'Jadual6-2digit'!AF13*100-100</f>
        <v>3.7150984023427043</v>
      </c>
      <c r="AG14" s="85">
        <f>'Jadual6-2digit'!AS13/'Jadual6-2digit'!AG13*100-100</f>
        <v>1.893646793153934</v>
      </c>
      <c r="AH14" s="85">
        <f>'Jadual6-2digit'!AT13/'Jadual6-2digit'!AH13*100-100</f>
        <v>0.98351907493781709</v>
      </c>
      <c r="AI14" s="85">
        <f>'Jadual6-2digit'!AU13/'Jadual6-2digit'!AI13*100-100</f>
        <v>-0.19499509534125536</v>
      </c>
      <c r="AJ14" s="85">
        <f>'Jadual6-2digit'!AV13/'Jadual6-2digit'!AJ13*100-100</f>
        <v>6.6501045869200652</v>
      </c>
      <c r="AK14" s="85">
        <f>'Jadual6-2digit'!AW13/'Jadual6-2digit'!AK13*100-100</f>
        <v>7.0077531167564473</v>
      </c>
      <c r="AL14" s="85">
        <f>'Jadual6-2digit'!AX13/'Jadual6-2digit'!AL13*100-100</f>
        <v>6.0410132416059525</v>
      </c>
      <c r="AM14" s="85">
        <f>'Jadual6-2digit'!AY13/'Jadual6-2digit'!AM13*100-100</f>
        <v>6.9595780905199405</v>
      </c>
      <c r="AN14" s="85">
        <f>'Jadual6-2digit'!AZ13/'Jadual6-2digit'!AN13*100-100</f>
        <v>6.3167650288793027</v>
      </c>
      <c r="AO14" s="85">
        <f>'Jadual6-2digit'!BA13/'Jadual6-2digit'!AO13*100-100</f>
        <v>7.4658229352769609</v>
      </c>
      <c r="AP14" s="85">
        <f>'Jadual6-2digit'!BB13/'Jadual6-2digit'!AP13*100-100</f>
        <v>4.3285345803575979</v>
      </c>
      <c r="AQ14" s="85">
        <f>'Jadual6-2digit'!BC13/'Jadual6-2digit'!AQ13*100-100</f>
        <v>10.677828714393641</v>
      </c>
      <c r="AR14" s="85">
        <f>'Jadual6-2digit'!BD13/'Jadual6-2digit'!AR13*100-100</f>
        <v>5.2355912192641085</v>
      </c>
      <c r="AS14" s="85">
        <f>'Jadual6-2digit'!BE13/'Jadual6-2digit'!AS13*100-100</f>
        <v>8.0664806526931585</v>
      </c>
      <c r="AT14" s="85">
        <f>'Jadual6-2digit'!BF13/'Jadual6-2digit'!AT13*100-100</f>
        <v>6.5469359143855996</v>
      </c>
      <c r="AU14" s="85">
        <f>'Jadual6-2digit'!BG13/'Jadual6-2digit'!AU13*100-100</f>
        <v>6.2173626352165314</v>
      </c>
      <c r="AV14" s="85">
        <f>'Jadual6-2digit'!BH13/'Jadual6-2digit'!AV13*100-100</f>
        <v>8.7994598128509551</v>
      </c>
      <c r="AW14" s="85">
        <f>'Jadual6-2digit'!BI13/'Jadual6-2digit'!AW13*100-100</f>
        <v>7.8374884162250424</v>
      </c>
      <c r="AX14" s="85">
        <f>'Jadual6-2digit'!BJ13/'Jadual6-2digit'!AX13*100-100</f>
        <v>8.0455764549978994</v>
      </c>
      <c r="AY14" s="85">
        <f>'Jadual6-2digit'!BK13/'Jadual6-2digit'!AY13*100-100</f>
        <v>7.5910735955154109</v>
      </c>
      <c r="AZ14" s="85">
        <f>'Jadual6-2digit'!BL13/'Jadual6-2digit'!AZ13*100-100</f>
        <v>5.1200901735865187</v>
      </c>
      <c r="BA14" s="85">
        <f>'Jadual6-2digit'!BM13/'Jadual6-2digit'!BA13*100-100</f>
        <v>4.7543828165170368</v>
      </c>
      <c r="BB14" s="85">
        <f>'Jadual6-2digit'!BN13/'Jadual6-2digit'!BB13*100-100</f>
        <v>5.0870321022179468</v>
      </c>
      <c r="BC14" s="85">
        <f>'Jadual6-2digit'!BO13/'Jadual6-2digit'!BC13*100-100</f>
        <v>8.5030592424830473</v>
      </c>
      <c r="BD14" s="85">
        <f>'Jadual6-2digit'!BP13/'Jadual6-2digit'!BD13*100-100</f>
        <v>10.955625489093947</v>
      </c>
      <c r="BE14" s="85">
        <f>'Jadual6-2digit'!BQ13/'Jadual6-2digit'!BE13*100-100</f>
        <v>14.37763985466438</v>
      </c>
      <c r="BF14" s="85">
        <f>'Jadual6-2digit'!BR13/'Jadual6-2digit'!BF13*100-100</f>
        <v>35.317256879006351</v>
      </c>
      <c r="BG14" s="85">
        <f>'Jadual6-2digit'!BS13/'Jadual6-2digit'!BG13*100-100</f>
        <v>37.279851350233258</v>
      </c>
      <c r="BH14" s="85">
        <f>'Jadual6-2digit'!BT13/'Jadual6-2digit'!BH13*100-100</f>
        <v>35.294143369010527</v>
      </c>
      <c r="BI14" s="85">
        <f>'Jadual6-2digit'!BU13/'Jadual6-2digit'!BI13*100-100</f>
        <v>65.528151103462875</v>
      </c>
      <c r="BJ14" s="85">
        <f>'Jadual6-2digit'!BV13/'Jadual6-2digit'!BJ13*100-100</f>
        <v>61.983340186439904</v>
      </c>
      <c r="BK14" s="85">
        <f>'Jadual6-2digit'!BW13/'Jadual6-2digit'!BK13*100-100</f>
        <v>55.386196769958616</v>
      </c>
      <c r="BL14" s="85">
        <f>'Jadual6-2digit'!BX13/'Jadual6-2digit'!BL13*100-100</f>
        <v>66.040390465176614</v>
      </c>
      <c r="BM14" s="85">
        <f>'Jadual6-2digit'!BY13/'Jadual6-2digit'!BM13*100-100</f>
        <v>70.017759496765109</v>
      </c>
      <c r="BN14" s="85">
        <f>'Jadual6-2digit'!BZ13/'Jadual6-2digit'!BN13*100-100</f>
        <v>66.618980407939347</v>
      </c>
      <c r="BO14" s="85">
        <f>'Jadual6-2digit'!CA13/'Jadual6-2digit'!BO13*100-100</f>
        <v>61.484321236838014</v>
      </c>
      <c r="BP14" s="85">
        <f>'Jadual6-2digit'!CB13/'Jadual6-2digit'!BP13*100-100</f>
        <v>75.092597301853885</v>
      </c>
      <c r="BQ14" s="85">
        <f>'Jadual6-2digit'!CC13/'Jadual6-2digit'!BQ13*100-100</f>
        <v>66.111705194056015</v>
      </c>
      <c r="BR14" s="85">
        <f>'Jadual6-2digit'!CD13/'Jadual6-2digit'!BR13*100-100</f>
        <v>68.263359976506109</v>
      </c>
      <c r="BS14" s="85">
        <f>'Jadual6-2digit'!CE13/'Jadual6-2digit'!BS13*100-100</f>
        <v>61.574667875152727</v>
      </c>
      <c r="BT14" s="85">
        <f>'Jadual6-2digit'!CF13/'Jadual6-2digit'!BT13*100-100</f>
        <v>46.725873031336135</v>
      </c>
      <c r="BU14" s="85">
        <f>'Jadual6-2digit'!CG13/'Jadual6-2digit'!BU13*100-100</f>
        <v>33.928137697308188</v>
      </c>
      <c r="BV14" s="85">
        <f>'Jadual6-2digit'!CH13/'Jadual6-2digit'!BV13*100-100</f>
        <v>14.638798763859455</v>
      </c>
      <c r="BW14" s="85">
        <f>'Jadual6-2digit'!CI13/'Jadual6-2digit'!BW13*100-100</f>
        <v>8.5983424832177207</v>
      </c>
      <c r="BX14" s="85">
        <f>'Jadual6-2digit'!CJ13/'Jadual6-2digit'!BX13*100-100</f>
        <v>-4.305560710575989</v>
      </c>
      <c r="BY14" s="85">
        <f>'Jadual6-2digit'!CK13/'Jadual6-2digit'!BY13*100-100</f>
        <v>-10.106600877059165</v>
      </c>
      <c r="BZ14" s="85">
        <f>'Jadual6-2digit'!CL13/'Jadual6-2digit'!BZ13*100-100</f>
        <v>-10.94030942514523</v>
      </c>
      <c r="CA14" s="85">
        <f>'Jadual6-2digit'!CM13/'Jadual6-2digit'!CA13*100-100</f>
        <v>-12.923150183146248</v>
      </c>
      <c r="CB14" s="85">
        <f>'Jadual6-2digit'!CN13/'Jadual6-2digit'!CB13*100-100</f>
        <v>-19.738146830172667</v>
      </c>
      <c r="CC14" s="85">
        <f>'Jadual6-2digit'!CO13/'Jadual6-2digit'!CC13*100-100</f>
        <v>-20.584706464930207</v>
      </c>
      <c r="CD14" s="85">
        <f>'Jadual6-2digit'!CP13/'Jadual6-2digit'!CD13*100-100</f>
        <v>-24.689256724651912</v>
      </c>
      <c r="CE14" s="85">
        <f>'Jadual6-2digit'!CQ13/'Jadual6-2digit'!CE13*100-100</f>
        <v>-19.224228500270939</v>
      </c>
      <c r="CF14" s="85">
        <f>'Jadual6-2digit'!CR13/'Jadual6-2digit'!CF13*100-100</f>
        <v>-22.97623015995292</v>
      </c>
      <c r="CG14" s="85">
        <f>'Jadual6-2digit'!CS13/'Jadual6-2digit'!CG13*100-100</f>
        <v>-23.903460281684815</v>
      </c>
      <c r="CH14" s="85">
        <f>'Jadual6-2digit'!CT13/'Jadual6-2digit'!CH13*100-100</f>
        <v>-17.450378759087897</v>
      </c>
      <c r="CI14" s="85">
        <f>'Jadual6-2digit'!CU13/'Jadual6-2digit'!CI13*100-100</f>
        <v>-10.560230108229348</v>
      </c>
      <c r="CJ14" s="85">
        <f>'Jadual6-2digit'!CV13/'Jadual6-2digit'!CJ13*100-100</f>
        <v>-8.5664831287285921</v>
      </c>
      <c r="CK14" s="85">
        <f>'Jadual6-2digit'!CW13/'Jadual6-2digit'!CK13*100-100</f>
        <v>-8.3822229310646748</v>
      </c>
      <c r="CL14" s="85">
        <f>'Jadual6-2digit'!CX13/'Jadual6-2digit'!CL13*100-100</f>
        <v>-8.9991976929371447</v>
      </c>
      <c r="CM14" s="85">
        <f>'Jadual6-2digit'!CY13/'Jadual6-2digit'!CM13*100-100</f>
        <v>-8.0961702891094092</v>
      </c>
      <c r="CN14" s="85">
        <f>'Jadual6-2digit'!CZ13/'Jadual6-2digit'!CN13*100-100</f>
        <v>-8.8096328914722619</v>
      </c>
      <c r="CO14" s="85">
        <f>'Jadual6-2digit'!DA13/'Jadual6-2digit'!CO13*100-100</f>
        <v>-6.3133960909605946</v>
      </c>
      <c r="CP14" s="85">
        <f>'Jadual6-2digit'!DB13/'Jadual6-2digit'!CP13*100-100</f>
        <v>-6.0803809317534103</v>
      </c>
      <c r="CQ14" s="85">
        <f>'Jadual6-2digit'!DC13/'Jadual6-2digit'!CQ13*100-100</f>
        <v>-16.459201112091222</v>
      </c>
      <c r="CR14" s="85">
        <f>'Jadual6-2digit'!DD13/'Jadual6-2digit'!CR13*100-100</f>
        <v>-9.6698790333583986</v>
      </c>
      <c r="CS14" s="85">
        <f>'Jadual6-2digit'!DE13/'Jadual6-2digit'!CS13*100-100</f>
        <v>-10.0672566097398</v>
      </c>
      <c r="CT14" s="85">
        <f>'Jadual6-2digit'!DF13/'Jadual6-2digit'!CT13*100-100</f>
        <v>-8.9689412143164731</v>
      </c>
      <c r="CU14" s="85">
        <f>'Jadual6-2digit'!DG13/'Jadual6-2digit'!CU13*100-100</f>
        <v>-7.252254868421943</v>
      </c>
      <c r="CV14" s="85">
        <f>'Jadual6-2digit'!DH13/'Jadual6-2digit'!CV13*100-100</f>
        <v>-2.721102639113397</v>
      </c>
      <c r="CW14" s="85">
        <f>'Jadual6-2digit'!DI13/'Jadual6-2digit'!CW13*100-100</f>
        <v>-1.4363511909719904</v>
      </c>
      <c r="CX14" s="85">
        <f>'Jadual6-2digit'!DJ13/'Jadual6-2digit'!CX13*100-100</f>
        <v>-0.49111078078082926</v>
      </c>
      <c r="CY14" s="85">
        <f>'Jadual6-2digit'!DK13/'Jadual6-2digit'!CY13*100-100</f>
        <v>-3.9512315920028414</v>
      </c>
      <c r="CZ14" s="85">
        <f>'Jadual6-2digit'!DL13/'Jadual6-2digit'!CZ13*100-100</f>
        <v>8.5161128817574934</v>
      </c>
      <c r="DA14" s="85">
        <f>'Jadual6-2digit'!DM13/'Jadual6-2digit'!DA13*100-100</f>
        <v>6.3501764780882866</v>
      </c>
      <c r="DB14" s="85">
        <f>'Jadual6-2digit'!DN13/'Jadual6-2digit'!DB13*100-100</f>
        <v>2.6386235748595936</v>
      </c>
      <c r="DC14" s="85">
        <f>'Jadual6-2digit'!DO13/'Jadual6-2digit'!DC13*100-100</f>
        <v>7.7104154269773204</v>
      </c>
      <c r="DD14" s="85">
        <f>'Jadual6-2digit'!DP13/'Jadual6-2digit'!DD13*100-100</f>
        <v>6.1708937987948786</v>
      </c>
      <c r="DE14" s="85">
        <f>'Jadual6-2digit'!DQ13/'Jadual6-2digit'!DE13*100-100</f>
        <v>5.8576652124678219</v>
      </c>
      <c r="DF14" s="85">
        <f>'Jadual6-2digit'!DR13/'Jadual6-2digit'!DF13*100-100</f>
        <v>10.541717418212258</v>
      </c>
      <c r="DG14" s="85">
        <f>'Jadual6-2digit'!DS13/'Jadual6-2digit'!DG13*100-100</f>
        <v>11.137000664843583</v>
      </c>
      <c r="DH14" s="85">
        <f>'Jadual6-2digit'!DT13/'Jadual6-2digit'!DH13*100-100</f>
        <v>8.6154860732016658</v>
      </c>
      <c r="DI14" s="85">
        <f>'Jadual6-2digit'!DU13/'Jadual6-2digit'!DI13*100-100</f>
        <v>10.895853775816747</v>
      </c>
      <c r="DJ14" s="85">
        <f>'Jadual6-2digit'!DV13/'Jadual6-2digit'!DJ13*100-100</f>
        <v>9.7902594821101019</v>
      </c>
      <c r="DK14" s="85">
        <f>'Jadual6-2digit'!DW13/'Jadual6-2digit'!DK13*100-100</f>
        <v>11.868067510806668</v>
      </c>
      <c r="DL14" s="85">
        <f>'Jadual6-2digit'!DX13/'Jadual6-2digit'!DL13*100-100</f>
        <v>8.619624863251758</v>
      </c>
      <c r="DM14" s="85">
        <f>'Jadual6-2digit'!DY13/'Jadual6-2digit'!DM13*100-100</f>
        <v>4.3106723378518126</v>
      </c>
      <c r="DN14" s="85">
        <f>'Jadual6-2digit'!DZ13/'Jadual6-2digit'!DN13*100-100</f>
        <v>4.1660167905279053</v>
      </c>
      <c r="DO14" s="85">
        <f>'Jadual6-2digit'!EA13/'Jadual6-2digit'!DO13*100-100</f>
        <v>2.9479186374964996</v>
      </c>
      <c r="DP14" s="85">
        <f>'Jadual6-2digit'!EB13/'Jadual6-2digit'!DP13*100-100</f>
        <v>-1.0773255305800262</v>
      </c>
      <c r="DQ14" s="85">
        <f>'Jadual6-2digit'!EC13/'Jadual6-2digit'!DQ13*100-100</f>
        <v>-2.3172480232997827</v>
      </c>
      <c r="DR14" s="85">
        <f>'Jadual6-2digit'!ED13/'Jadual6-2digit'!DR13*100-100</f>
        <v>-0.78951658505904732</v>
      </c>
      <c r="DS14" s="85">
        <f>'Jadual6-2digit'!EE13/'Jadual6-2digit'!DS13*100-100</f>
        <v>-1.4796963697475007</v>
      </c>
      <c r="DT14" s="85">
        <f>'Jadual6-2digit'!EF13/'Jadual6-2digit'!DT13*100-100</f>
        <v>-0.92030765123206493</v>
      </c>
      <c r="DU14" s="85">
        <f>'Jadual6-2digit'!EG13/'Jadual6-2digit'!DU13*100-100</f>
        <v>-100</v>
      </c>
      <c r="DV14" s="85">
        <f>'Jadual6-2digit'!EH13/'Jadual6-2digit'!DV13*100-100</f>
        <v>-100</v>
      </c>
      <c r="DW14" s="85">
        <f>'Jadual6-2digit'!EI13/'Jadual6-2digit'!DW13*100-100</f>
        <v>-100</v>
      </c>
      <c r="DX14" s="85">
        <f>'Jadual6-2digit'!EN13/'Jadual6-2digit'!EJ13*100-100</f>
        <v>6.1808086400349111</v>
      </c>
      <c r="DY14" s="85">
        <f>'Jadual6-2digit'!EO13/'Jadual6-2digit'!EK13*100-100</f>
        <v>5.1936557591727848</v>
      </c>
      <c r="DZ14" s="85">
        <f>'Jadual6-2digit'!EP13/'Jadual6-2digit'!EL13*100-100</f>
        <v>2.3916068760934337</v>
      </c>
      <c r="EA14" s="85">
        <f>'Jadual6-2digit'!EQ13/'Jadual6-2digit'!EM13*100-100</f>
        <v>1.2073051382286053</v>
      </c>
      <c r="EB14" s="85">
        <f>'Jadual6-2digit'!ER13/'Jadual6-2digit'!EN13*100-100</f>
        <v>6.991152240172724</v>
      </c>
      <c r="EC14" s="85">
        <f>'Jadual6-2digit'!ES13/'Jadual6-2digit'!EO13*100-100</f>
        <v>7.5688368373592994</v>
      </c>
      <c r="ED14" s="85">
        <f>'Jadual6-2digit'!ET13/'Jadual6-2digit'!EP13*100-100</f>
        <v>5.5077596644236309</v>
      </c>
      <c r="EE14" s="85">
        <f>'Jadual6-2digit'!EU13/'Jadual6-2digit'!EQ13*100-100</f>
        <v>5.4888744183832614</v>
      </c>
      <c r="EF14" s="85">
        <f>'Jadual6-2digit'!EV13/'Jadual6-2digit'!ER13*100-100</f>
        <v>2.1833754702386727</v>
      </c>
      <c r="EG14" s="85">
        <f>'Jadual6-2digit'!EW13/'Jadual6-2digit'!ES13*100-100</f>
        <v>4.3722567458777348</v>
      </c>
      <c r="EH14" s="85">
        <f>'Jadual6-2digit'!EX13/'Jadual6-2digit'!ET13*100-100</f>
        <v>6.4399843192748136</v>
      </c>
      <c r="EI14" s="85">
        <f>'Jadual6-2digit'!EY13/'Jadual6-2digit'!EU13*100-100</f>
        <v>7.5275540697512469</v>
      </c>
      <c r="EJ14" s="85">
        <f>'Jadual6-2digit'!EZ13/'Jadual6-2digit'!EV13*100-100</f>
        <v>6.5808854072514578</v>
      </c>
      <c r="EK14" s="85">
        <f>'Jadual6-2digit'!FA13/'Jadual6-2digit'!EW13*100-100</f>
        <v>7.6227372564086977</v>
      </c>
      <c r="EL14" s="85">
        <f>'Jadual6-2digit'!FB13/'Jadual6-2digit'!EX13*100-100</f>
        <v>6.922308354389159</v>
      </c>
      <c r="EM14" s="85">
        <f>'Jadual6-2digit'!FC13/'Jadual6-2digit'!EY13*100-100</f>
        <v>6.1561550536557377</v>
      </c>
      <c r="EN14" s="85">
        <f>'Jadual6-2digit'!FD13/'Jadual6-2digit'!EZ13*100-100</f>
        <v>20.475800746186735</v>
      </c>
      <c r="EO14" s="85">
        <f>'Jadual6-2digit'!FE13/'Jadual6-2digit'!FA13*100-100</f>
        <v>45.83750731492313</v>
      </c>
      <c r="EP14" s="85">
        <f>'Jadual6-2digit'!FF13/'Jadual6-2digit'!FB13*100-100</f>
        <v>61.074080992672151</v>
      </c>
      <c r="EQ14" s="85">
        <f>'Jadual6-2digit'!FG13/'Jadual6-2digit'!FC13*100-100</f>
        <v>65.940653268638442</v>
      </c>
      <c r="ER14" s="85">
        <f>'Jadual6-2digit'!FH13/'Jadual6-2digit'!FD13*100-100</f>
        <v>69.716551818843897</v>
      </c>
      <c r="ES14" s="85">
        <f>'Jadual6-2digit'!FI13/'Jadual6-2digit'!FE13*100-100</f>
        <v>46.584108980082846</v>
      </c>
      <c r="ET14" s="85">
        <f>'Jadual6-2digit'!FJ13/'Jadual6-2digit'!FF13*100-100</f>
        <v>6.2982908687154975</v>
      </c>
      <c r="EU14" s="85">
        <f>'Jadual6-2digit'!FK13/'Jadual6-2digit'!FG13*100-100</f>
        <v>-11.336817987223256</v>
      </c>
      <c r="EV14" s="85">
        <f>'Jadual6-2digit'!FL13/'Jadual6-2digit'!FH13*100-100</f>
        <v>-21.896602989334696</v>
      </c>
      <c r="EW14" s="85">
        <f>'Jadual6-2digit'!FM13/'Jadual6-2digit'!FI13*100-100</f>
        <v>-22.006989692448215</v>
      </c>
      <c r="EX14" s="85">
        <f>'Jadual6-2digit'!FN13/'Jadual6-2digit'!FJ13*100-100</f>
        <v>-12.463881792310445</v>
      </c>
      <c r="EY14" s="85">
        <f>'Jadual6-2digit'!FO13/'Jadual6-2digit'!FK13*100-100</f>
        <v>-8.4794725884018334</v>
      </c>
      <c r="EZ14" s="85">
        <f>'Jadual6-2digit'!FP13/'Jadual6-2digit'!FL13*100-100</f>
        <v>-7.0427577898574611</v>
      </c>
      <c r="FA14" s="85">
        <f>'Jadual6-2digit'!FQ13/'Jadual6-2digit'!FM13*100-100</f>
        <v>-12.207208452885354</v>
      </c>
      <c r="FB14" s="85">
        <f>'Jadual6-2digit'!FR13/'Jadual6-2digit'!FN13*100-100</f>
        <v>-6.4089261593519069</v>
      </c>
      <c r="FC14" s="85">
        <f>'Jadual6-2digit'!FS13/'Jadual6-2digit'!FO13*100-100</f>
        <v>-1.9944984179777379</v>
      </c>
      <c r="FD14" s="85">
        <f>'Jadual6-2digit'!FT13/'Jadual6-2digit'!FP13*100-100</f>
        <v>5.651754111016416</v>
      </c>
      <c r="FE14" s="85">
        <f>'Jadual6-2digit'!FU13/'Jadual6-2digit'!FQ13*100-100</f>
        <v>6.5838254772089044</v>
      </c>
      <c r="FF14" s="85">
        <f>'Jadual6-2digit'!FV13/'Jadual6-2digit'!FR13*100-100</f>
        <v>10.109822189077605</v>
      </c>
      <c r="FG14" s="85">
        <f>'Jadual6-2digit'!FW13/'Jadual6-2digit'!FS13*100-100</f>
        <v>10.868396142287892</v>
      </c>
      <c r="FH14" s="85">
        <f>+'Jadual6-2digit'!FX13/'Jadual6-2digit'!FT13*100-100</f>
        <v>5.6770352111342106</v>
      </c>
      <c r="FI14" s="85">
        <f>+'Jadual6-2digit'!FY13/'Jadual6-2digit'!FU13*100-100</f>
        <v>-0.12316228019811604</v>
      </c>
      <c r="FJ14" s="85">
        <f>+'Jadual6-2digit'!FZ13/'Jadual6-2digit'!FV13*100-100</f>
        <v>-1.0671414814459155</v>
      </c>
      <c r="FK14" s="85">
        <f>+'Jadual6-2digit'!GA13/'Jadual6-2digit'!FW13*100-100</f>
        <v>-100</v>
      </c>
      <c r="FL14" s="85">
        <f>'Jadual6-2digit'!GC13/'Jadual6-2digit'!GB13*100-100</f>
        <v>4.5302187424549629</v>
      </c>
      <c r="FM14" s="85">
        <f>'Jadual6-2digit'!GD13/'Jadual6-2digit'!GC13*100-100</f>
        <v>6.6726512164510865</v>
      </c>
      <c r="FN14" s="85">
        <f>'Jadual6-2digit'!GE13/'Jadual6-2digit'!GD13*100-100</f>
        <v>4.3555138807511042</v>
      </c>
      <c r="FO14" s="85">
        <f>'Jadual6-2digit'!GF13/'Jadual6-2digit'!GE13*100-100</f>
        <v>7.045466611560002</v>
      </c>
      <c r="FP14" s="85">
        <f>'Jadual6-2digit'!GG13/'Jadual6-2digit'!GF13*100-100</f>
        <v>42.989780969169374</v>
      </c>
      <c r="FQ14" s="85">
        <f>'Jadual6-2digit'!GH13/'Jadual6-2digit'!GG13*100-100</f>
        <v>37.131277277263962</v>
      </c>
      <c r="FR14" s="85">
        <f>'Jadual6-2digit'!GI13/'Jadual6-2digit'!GH13*100-100</f>
        <v>-19.089208235598718</v>
      </c>
      <c r="FS14" s="85">
        <f>'Jadual6-2digit'!GJ13/'Jadual6-2digit'!GI13*100-100</f>
        <v>-8.6500163717344378</v>
      </c>
      <c r="FT14" s="85">
        <f>'Jadual6-2digit'!GK13/'Jadual6-2digit'!GJ13*100-100</f>
        <v>7.4582013556161399</v>
      </c>
      <c r="FU14" s="85">
        <f>+'Jadual6-2digit'!GL13/'Jadual6-2digit'!GK13*100-100</f>
        <v>1.4222770977617643</v>
      </c>
      <c r="FV14" s="85">
        <f>'Jadual6-2digit'!GN13/'Jadual6-2digit'!GM13*100-100</f>
        <v>3.6565063413352732</v>
      </c>
      <c r="FW14" s="85">
        <f>'Jadual6-2digit'!GO13/'Jadual6-2digit'!GN13*100-100</f>
        <v>6.3687485101526278</v>
      </c>
      <c r="FX14" s="85">
        <f>'Jadual6-2digit'!GP13/'Jadual6-2digit'!GO13*100-100</f>
        <v>5.1631133667895597</v>
      </c>
      <c r="FY14" s="85">
        <f>'Jadual6-2digit'!GQ13/'Jadual6-2digit'!GP13*100-100</f>
        <v>6.8139577488550032</v>
      </c>
      <c r="FZ14" s="85">
        <f>'Jadual6-2digit'!GR13/'Jadual6-2digit'!GQ13*100-100</f>
        <v>48.927642343649211</v>
      </c>
      <c r="GA14" s="85">
        <f>'Jadual6-2digit'!GS13/'Jadual6-2digit'!GR13*100-100</f>
        <v>23.15909341982838</v>
      </c>
      <c r="GB14" s="85">
        <f>'Jadual6-2digit'!GT13/'Jadual6-2digit'!GS13*100-100</f>
        <v>-16.887348081839122</v>
      </c>
      <c r="GC14" s="85">
        <f>'Jadual6-2digit'!GU13/'Jadual6-2digit'!GT13*100-100</f>
        <v>-7.1290542345763868</v>
      </c>
      <c r="GD14" s="85">
        <f>'Jadual6-2digit'!GV13/'Jadual6-2digit'!GU13*100-100</f>
        <v>8.280607444546888</v>
      </c>
      <c r="GE14" s="85">
        <f>+'Jadual6-2digit'!GW13/'Jadual6-2digit'!GV13*100-100</f>
        <v>-23.621369658522568</v>
      </c>
      <c r="GF14" s="85">
        <f>'Jadual6-2digit'!I13/'Jadual6-2digit'!H13*100-100</f>
        <v>-9.447327081754878</v>
      </c>
      <c r="GG14" s="85">
        <f>'Jadual6-2digit'!J13/'Jadual6-2digit'!I13*100-100</f>
        <v>14.995645099824245</v>
      </c>
      <c r="GH14" s="85">
        <f>'Jadual6-2digit'!K13/'Jadual6-2digit'!J13*100-100</f>
        <v>-2.0464306848762135</v>
      </c>
      <c r="GI14" s="85">
        <f>'Jadual6-2digit'!L13/'Jadual6-2digit'!K13*100-100</f>
        <v>-1.5668242110808137</v>
      </c>
      <c r="GJ14" s="85">
        <f>'Jadual6-2digit'!M13/'Jadual6-2digit'!L13*100-100</f>
        <v>-3.1348285065123065</v>
      </c>
      <c r="GK14" s="85">
        <f>'Jadual6-2digit'!N13/'Jadual6-2digit'!M13*100-100</f>
        <v>8.242456181416685</v>
      </c>
      <c r="GL14" s="85">
        <f>'Jadual6-2digit'!O13/'Jadual6-2digit'!N13*100-100</f>
        <v>1.7541404612283031</v>
      </c>
      <c r="GM14" s="85">
        <f>'Jadual6-2digit'!P13/'Jadual6-2digit'!O13*100-100</f>
        <v>0.83199474686632868</v>
      </c>
      <c r="GN14" s="85">
        <f>'Jadual6-2digit'!Q13/'Jadual6-2digit'!P13*100-100</f>
        <v>1.9247340161231818</v>
      </c>
      <c r="GO14" s="85">
        <f>'Jadual6-2digit'!R13/'Jadual6-2digit'!Q13*100-100</f>
        <v>-1.7798148585313527</v>
      </c>
      <c r="GP14" s="85">
        <f>'Jadual6-2digit'!S13/'Jadual6-2digit'!R13*100-100</f>
        <v>-2.4402227797665432E-2</v>
      </c>
      <c r="GQ14" s="85">
        <f>'Jadual6-2digit'!T13/'Jadual6-2digit'!S13*100-100</f>
        <v>-1.8127707405005964</v>
      </c>
      <c r="GR14" s="85">
        <f>'Jadual6-2digit'!U13/'Jadual6-2digit'!T13*100-100</f>
        <v>-10.423409815590048</v>
      </c>
      <c r="GS14" s="85">
        <f>'Jadual6-2digit'!V13/'Jadual6-2digit'!U13*100-100</f>
        <v>17.456947992207787</v>
      </c>
      <c r="GT14" s="85">
        <f>'Jadual6-2digit'!W13/'Jadual6-2digit'!V13*100-100</f>
        <v>-1.0220969895050587</v>
      </c>
      <c r="GU14" s="85">
        <f>'Jadual6-2digit'!X13/'Jadual6-2digit'!W13*100-100</f>
        <v>-7.4642959706278731</v>
      </c>
      <c r="GV14" s="85">
        <f>'Jadual6-2digit'!Y13/'Jadual6-2digit'!X13*100-100</f>
        <v>0.11421762446393302</v>
      </c>
      <c r="GW14" s="85">
        <f>'Jadual6-2digit'!Z13/'Jadual6-2digit'!Y13*100-100</f>
        <v>6.3868508503702799</v>
      </c>
      <c r="GX14" s="85">
        <f>'Jadual6-2digit'!AA13/'Jadual6-2digit'!Z13*100-100</f>
        <v>-8.900345537186638E-2</v>
      </c>
      <c r="GY14" s="85">
        <f>'Jadual6-2digit'!AB13/'Jadual6-2digit'!AA13*100-100</f>
        <v>1.3135162122626838</v>
      </c>
      <c r="GZ14" s="85">
        <f>'Jadual6-2digit'!AC13/'Jadual6-2digit'!AB13*100-100</f>
        <v>-2.2423314435514783</v>
      </c>
      <c r="HA14" s="85">
        <f>'Jadual6-2digit'!AD13/'Jadual6-2digit'!AC13*100-100</f>
        <v>1.1206252902527467</v>
      </c>
      <c r="HB14" s="85">
        <f>'Jadual6-2digit'!AE13/'Jadual6-2digit'!AD13*100-100</f>
        <v>4.070470234842773</v>
      </c>
      <c r="HC14" s="85">
        <f>'Jadual6-2digit'!AF13/'Jadual6-2digit'!AE13*100-100</f>
        <v>-1.43118081698438</v>
      </c>
      <c r="HD14" s="85">
        <f>'Jadual6-2digit'!AG13/'Jadual6-2digit'!AF13*100-100</f>
        <v>-5.4511356080572995</v>
      </c>
      <c r="HE14" s="85">
        <f>'Jadual6-2digit'!AH13/'Jadual6-2digit'!AG13*100-100</f>
        <v>10.871972956468781</v>
      </c>
      <c r="HF14" s="85">
        <f>'Jadual6-2digit'!AI13/'Jadual6-2digit'!AH13*100-100</f>
        <v>1.0697744775516043</v>
      </c>
      <c r="HG14" s="85">
        <f>'Jadual6-2digit'!AJ13/'Jadual6-2digit'!AI13*100-100</f>
        <v>-4.9192226956012064</v>
      </c>
      <c r="HH14" s="85">
        <f>'Jadual6-2digit'!AK13/'Jadual6-2digit'!AJ13*100-100</f>
        <v>-4.1660118915038709</v>
      </c>
      <c r="HI14" s="85">
        <f>'Jadual6-2digit'!AL13/'Jadual6-2digit'!AK13*100-100</f>
        <v>6.849041177931241</v>
      </c>
      <c r="HJ14" s="85">
        <f>'Jadual6-2digit'!AM13/'Jadual6-2digit'!AL13*100-100</f>
        <v>0.41755572391586782</v>
      </c>
      <c r="HK14" s="85">
        <f>'Jadual6-2digit'!AN13/'Jadual6-2digit'!AM13*100-100</f>
        <v>-0.76091778429393742</v>
      </c>
      <c r="HL14" s="85">
        <f>'Jadual6-2digit'!AO13/'Jadual6-2digit'!AN13*100-100</f>
        <v>2.8541484176902969</v>
      </c>
      <c r="HM14" s="85">
        <f>'Jadual6-2digit'!AP13/'Jadual6-2digit'!AO13*100-100</f>
        <v>-4.3859604563858028</v>
      </c>
      <c r="HN14" s="85">
        <f>'Jadual6-2digit'!AQ13/'Jadual6-2digit'!AP13*100-100</f>
        <v>3.5967555979823658</v>
      </c>
      <c r="HO14" s="85">
        <f>'Jadual6-2digit'!AR13/'Jadual6-2digit'!AQ13*100-100</f>
        <v>-0.9675187169099928</v>
      </c>
      <c r="HP14" s="85">
        <f>'Jadual6-2digit'!AS13/'Jadual6-2digit'!AR13*100-100</f>
        <v>-7.1116091923911569</v>
      </c>
      <c r="HQ14" s="85">
        <f>'Jadual6-2digit'!AT13/'Jadual6-2digit'!AS13*100-100</f>
        <v>9.8816496248695671</v>
      </c>
      <c r="HR14" s="85">
        <f>'Jadual6-2digit'!AU13/'Jadual6-2digit'!AT13*100-100</f>
        <v>-0.10974632445484644</v>
      </c>
      <c r="HS14" s="85">
        <f>'Jadual6-2digit'!AV13/'Jadual6-2digit'!AU13*100-100</f>
        <v>1.6018670948078721</v>
      </c>
      <c r="HT14" s="85">
        <f>'Jadual6-2digit'!AW13/'Jadual6-2digit'!AV13*100-100</f>
        <v>-3.844634945010327</v>
      </c>
      <c r="HU14" s="85">
        <f>'Jadual6-2digit'!AX13/'Jadual6-2digit'!AW13*100-100</f>
        <v>5.8837351536509459</v>
      </c>
      <c r="HV14" s="85">
        <f>'Jadual6-2digit'!AY13/'Jadual6-2digit'!AX13*100-100</f>
        <v>1.2874081902600807</v>
      </c>
      <c r="HW14" s="85">
        <f>'Jadual6-2digit'!AZ13/'Jadual6-2digit'!AY13*100-100</f>
        <v>-1.3573316764607313</v>
      </c>
      <c r="HX14" s="85">
        <f>'Jadual6-2digit'!BA13/'Jadual6-2digit'!AZ13*100-100</f>
        <v>3.965782809623164</v>
      </c>
      <c r="HY14" s="85">
        <f>'Jadual6-2digit'!BB13/'Jadual6-2digit'!BA13*100-100</f>
        <v>-7.1772554433291447</v>
      </c>
      <c r="HZ14" s="85">
        <f>'Jadual6-2digit'!BC13/'Jadual6-2digit'!BB13*100-100</f>
        <v>9.9015146485065202</v>
      </c>
      <c r="IA14" s="85">
        <f>'Jadual6-2digit'!BD13/'Jadual6-2digit'!BC13*100-100</f>
        <v>-5.837132524254713</v>
      </c>
      <c r="IB14" s="85">
        <f>'Jadual6-2digit'!BE13/'Jadual6-2digit'!BD13*100-100</f>
        <v>-4.6128655546269925</v>
      </c>
      <c r="IC14" s="85">
        <f>'Jadual6-2digit'!BF13/'Jadual6-2digit'!BE13*100-100</f>
        <v>8.3365814268902199</v>
      </c>
      <c r="ID14" s="85">
        <f>'Jadual6-2digit'!BG13/'Jadual6-2digit'!BF13*100-100</f>
        <v>-0.41872901061424272</v>
      </c>
      <c r="IE14" s="85">
        <f>'Jadual6-2digit'!BH13/'Jadual6-2digit'!BG13*100-100</f>
        <v>4.0717636141638565</v>
      </c>
      <c r="IF14" s="85">
        <f>'Jadual6-2digit'!BI13/'Jadual6-2digit'!BH13*100-100</f>
        <v>-4.6948111405000077</v>
      </c>
      <c r="IG14" s="85">
        <f>'Jadual6-2digit'!BJ13/'Jadual6-2digit'!BI13*100-100</f>
        <v>6.0880531427812627</v>
      </c>
      <c r="IH14" s="85">
        <f>'Jadual6-2digit'!BK13/'Jadual6-2digit'!BJ13*100-100</f>
        <v>0.86133413741610809</v>
      </c>
      <c r="II14" s="85">
        <f>'Jadual6-2digit'!BL13/'Jadual6-2digit'!BK13*100-100</f>
        <v>-3.6228021283928484</v>
      </c>
      <c r="IJ14" s="85">
        <f>'Jadual6-2digit'!BM13/'Jadual6-2digit'!BL13*100-100</f>
        <v>3.6040912281739281</v>
      </c>
      <c r="IK14" s="85">
        <f>'Jadual6-2digit'!BN13/'Jadual6-2digit'!BM13*100-100</f>
        <v>-6.882495273459611</v>
      </c>
      <c r="IL14" s="85">
        <f>'Jadual6-2digit'!BO13/'Jadual6-2digit'!BN13*100-100</f>
        <v>13.474044477214292</v>
      </c>
      <c r="IM14" s="85">
        <f>'Jadual6-2digit'!BP13/'Jadual6-2digit'!BO13*100-100</f>
        <v>-3.7087070948942369</v>
      </c>
      <c r="IN14" s="85">
        <f>'Jadual6-2digit'!BQ13/'Jadual6-2digit'!BP13*100-100</f>
        <v>-1.6710035001000705</v>
      </c>
      <c r="IO14" s="85">
        <f>'Jadual6-2digit'!BR13/'Jadual6-2digit'!BQ13*100-100</f>
        <v>28.170235344632005</v>
      </c>
      <c r="IP14" s="85">
        <f>'Jadual6-2digit'!BS13/'Jadual6-2digit'!BR13*100-100</f>
        <v>1.0255631394717284</v>
      </c>
      <c r="IQ14" s="85">
        <f>'Jadual6-2digit'!BT13/'Jadual6-2digit'!BS13*100-100</f>
        <v>2.566399719928981</v>
      </c>
      <c r="IR14" s="85">
        <f>'Jadual6-2digit'!BU13/'Jadual6-2digit'!BT13*100-100</f>
        <v>16.602916502096306</v>
      </c>
      <c r="IS14" s="85">
        <f>'Jadual6-2digit'!BV13/'Jadual6-2digit'!BU13*100-100</f>
        <v>3.8161611024286657</v>
      </c>
      <c r="IT14" s="85">
        <f>'Jadual6-2digit'!BW13/'Jadual6-2digit'!BV13*100-100</f>
        <v>-3.2464752565395685</v>
      </c>
      <c r="IU14" s="85">
        <f>'Jadual6-2digit'!BX13/'Jadual6-2digit'!BW13*100-100</f>
        <v>2.9853867279610284</v>
      </c>
      <c r="IV14" s="85">
        <f>'Jadual6-2digit'!BY13/'Jadual6-2digit'!BX13*100-100</f>
        <v>6.0858470397710676</v>
      </c>
      <c r="IW14" s="85">
        <f>'Jadual6-2digit'!BZ13/'Jadual6-2digit'!BY13*100-100</f>
        <v>-8.7439821487423046</v>
      </c>
      <c r="IX14" s="85">
        <f>'Jadual6-2digit'!CA13/'Jadual6-2digit'!BZ13*100-100</f>
        <v>9.9771406927213064</v>
      </c>
      <c r="IY14" s="85">
        <f>'Jadual6-2digit'!CB13/'Jadual6-2digit'!CA13*100-100</f>
        <v>4.4057555753743429</v>
      </c>
      <c r="IZ14" s="85">
        <f>'Jadual6-2digit'!CC13/'Jadual6-2digit'!CB13*100-100</f>
        <v>-6.7145183159276911</v>
      </c>
      <c r="JA14" s="85">
        <f>'Jadual6-2digit'!CD13/'Jadual6-2digit'!CC13*100-100</f>
        <v>29.830432014847759</v>
      </c>
      <c r="JB14" s="85">
        <f>'Jadual6-2digit'!CE13/'Jadual6-2digit'!CD13*100-100</f>
        <v>-2.9903372104327843</v>
      </c>
      <c r="JC14" s="85">
        <f>'Jadual6-2digit'!CF13/'Jadual6-2digit'!CE13*100-100</f>
        <v>-6.8595050171113172</v>
      </c>
      <c r="JD14" s="85">
        <f>'Jadual6-2digit'!CG13/'Jadual6-2digit'!CF13*100-100</f>
        <v>6.4325679893231609</v>
      </c>
      <c r="JE14" s="85">
        <f>'Jadual6-2digit'!CH13/'Jadual6-2digit'!CG13*100-100</f>
        <v>-11.136224204385869</v>
      </c>
      <c r="JF14" s="85">
        <f>'Jadual6-2digit'!CI13/'Jadual6-2digit'!CH13*100-100</f>
        <v>-8.3445349231862735</v>
      </c>
      <c r="JG14" s="85">
        <f>'Jadual6-2digit'!CJ13/'Jadual6-2digit'!CI13*100-100</f>
        <v>-9.2515722377651883</v>
      </c>
      <c r="JH14" s="85">
        <f>'Jadual6-2digit'!CK13/'Jadual6-2digit'!CJ13*100-100</f>
        <v>-0.34512496176630236</v>
      </c>
      <c r="JI14" s="85">
        <f>'Jadual6-2digit'!CL13/'Jadual6-2digit'!CK13*100-100</f>
        <v>-9.5903281862621128</v>
      </c>
      <c r="JJ14" s="85">
        <f>'Jadual6-2digit'!CM13/'Jadual6-2digit'!CL13*100-100</f>
        <v>7.5285901126959374</v>
      </c>
      <c r="JK14" s="85">
        <f>'Jadual6-2digit'!CN13/'Jadual6-2digit'!CM13*100-100</f>
        <v>-3.7654733525550199</v>
      </c>
      <c r="JL14" s="85">
        <f>'Jadual6-2digit'!CO13/'Jadual6-2digit'!CN13*100-100</f>
        <v>-7.698444305470332</v>
      </c>
      <c r="JM14" s="85">
        <f>'Jadual6-2digit'!CP13/'Jadual6-2digit'!CO13*100-100</f>
        <v>23.120193851325794</v>
      </c>
      <c r="JN14" s="85">
        <f>'Jadual6-2digit'!CQ13/'Jadual6-2digit'!CP13*100-100</f>
        <v>4.0493031134491986</v>
      </c>
      <c r="JO14" s="85">
        <f>'Jadual6-2digit'!CR13/'Jadual6-2digit'!CQ13*100-100</f>
        <v>-11.185843042376376</v>
      </c>
      <c r="JP14" s="85">
        <f>'Jadual6-2digit'!CS13/'Jadual6-2digit'!CR13*100-100</f>
        <v>5.1513078902924576</v>
      </c>
      <c r="JQ14" s="85">
        <f>'Jadual6-2digit'!CT13/'Jadual6-2digit'!CS13*100-100</f>
        <v>-3.600465131271875</v>
      </c>
      <c r="JR14" s="85">
        <f>'Jadual6-2digit'!CU13/'Jadual6-2digit'!CT13*100-100</f>
        <v>-0.69435107558507525</v>
      </c>
      <c r="JS14" s="85">
        <f>'Jadual6-2digit'!CV13/'Jadual6-2digit'!CU13*100-100</f>
        <v>-7.2286533062391243</v>
      </c>
      <c r="JT14" s="85">
        <f>'Jadual6-2digit'!CW13/'Jadual6-2digit'!CV13*100-100</f>
        <v>-0.14429677970511534</v>
      </c>
      <c r="JU14" s="85">
        <f>'Jadual6-2digit'!CX13/'Jadual6-2digit'!CW13*100-100</f>
        <v>-10.199167295033305</v>
      </c>
      <c r="JV14" s="85">
        <f>'Jadual6-2digit'!CY13/'Jadual6-2digit'!CX13*100-100</f>
        <v>8.595627557476675</v>
      </c>
      <c r="JW14" s="85">
        <f>'Jadual6-2digit'!CZ13/'Jadual6-2digit'!CY13*100-100</f>
        <v>-4.5125557759429569</v>
      </c>
      <c r="JX14" s="85">
        <f>'Jadual6-2digit'!DA13/'Jadual6-2digit'!CZ13*100-100</f>
        <v>-5.171789929850263</v>
      </c>
      <c r="JY14" s="85">
        <f>'Jadual6-2digit'!DB13/'Jadual6-2digit'!DA13*100-100</f>
        <v>23.426415556189156</v>
      </c>
      <c r="JZ14" s="85">
        <f>'Jadual6-2digit'!DC13/'Jadual6-2digit'!DB13*100-100</f>
        <v>-7.4489228974467494</v>
      </c>
      <c r="KA14" s="85">
        <f>'Jadual6-2digit'!DD13/'Jadual6-2digit'!DC13*100-100</f>
        <v>-3.9679575928309561</v>
      </c>
      <c r="KB14" s="85">
        <f>'Jadual6-2digit'!DE13/'Jadual6-2digit'!DD13*100-100</f>
        <v>4.6887293900576168</v>
      </c>
      <c r="KC14" s="85">
        <f>'Jadual6-2digit'!DF13/'Jadual6-2digit'!DE13*100-100</f>
        <v>-2.4231731988049461</v>
      </c>
      <c r="KD14" s="85">
        <f>'Jadual6-2digit'!DG13/'Jadual6-2digit'!DF13*100-100</f>
        <v>1.1783795490262037</v>
      </c>
      <c r="KE14" s="85">
        <f>'Jadual6-2digit'!DH13/'Jadual6-2digit'!DG13*100-100</f>
        <v>-2.6963480324986193</v>
      </c>
      <c r="KF14" s="85">
        <f>'Jadual6-2digit'!DI13/'Jadual6-2digit'!DH13*100-100</f>
        <v>1.1744862533870588</v>
      </c>
      <c r="KG14" s="85">
        <f>'Jadual6-2digit'!DJ13/'Jadual6-2digit'!DI13*100-100</f>
        <v>-9.3379636264676691</v>
      </c>
      <c r="KH14" s="85">
        <f>'Jadual6-2digit'!DK13/'Jadual6-2digit'!DJ13*100-100</f>
        <v>4.8195428893868808</v>
      </c>
      <c r="KI14" s="85">
        <f>'Jadual6-2digit'!DL13/'Jadual6-2digit'!DK13*100-100</f>
        <v>7.8819275661378185</v>
      </c>
      <c r="KJ14" s="85">
        <f>'Jadual6-2digit'!DM13/'Jadual6-2digit'!DL13*100-100</f>
        <v>-7.064521495986682</v>
      </c>
      <c r="KK14" s="85">
        <f>'Jadual6-2digit'!DN13/'Jadual6-2digit'!DM13*100-100</f>
        <v>19.118912868715299</v>
      </c>
      <c r="KL14" s="85">
        <f>'Jadual6-2digit'!DO13/'Jadual6-2digit'!DN13*100-100</f>
        <v>-2.8755977455258233</v>
      </c>
      <c r="KM14" s="85">
        <f>'Jadual6-2digit'!DP13/'Jadual6-2digit'!DO13*100-100</f>
        <v>-5.3405584290481585</v>
      </c>
      <c r="KN14" s="85">
        <f>'Jadual6-2digit'!DQ13/'Jadual6-2digit'!DP13*100-100</f>
        <v>4.379873530057381</v>
      </c>
      <c r="KO14" s="85">
        <f>'Jadual6-2digit'!DR13/'Jadual6-2digit'!DQ13*100-100</f>
        <v>1.8944636004794688</v>
      </c>
      <c r="KP14" s="85">
        <f>'Jadual6-2digit'!DS13/'Jadual6-2digit'!DR13*100-100</f>
        <v>1.7232398576368695</v>
      </c>
      <c r="KQ14" s="85">
        <f>'Jadual6-2digit'!DT13/'Jadual6-2digit'!DS13*100-100</f>
        <v>-4.9040068390918776</v>
      </c>
      <c r="KR14" s="85">
        <f>'Jadual6-2digit'!DU13/'Jadual6-2digit'!DT13*100-100</f>
        <v>3.2986311531797696</v>
      </c>
      <c r="KS14" s="85">
        <f>'Jadual6-2digit'!DV13/'Jadual6-2digit'!DU13*100-100</f>
        <v>-10.24183357883787</v>
      </c>
      <c r="KT14" s="85">
        <f>'Jadual6-2digit'!DW13/'Jadual6-2digit'!DV13*100-100</f>
        <v>6.8032788674893965</v>
      </c>
      <c r="KU14" s="85">
        <f>'Jadual6-2digit'!DX13/'Jadual6-2digit'!DW13*100-100</f>
        <v>4.7492350811048141</v>
      </c>
      <c r="KV14" s="85">
        <f>'Jadual6-2digit'!DY13/'Jadual6-2digit'!DX13*100-100</f>
        <v>-10.751282201552371</v>
      </c>
      <c r="KW14" s="85">
        <f>'Jadual6-2digit'!DZ13/'Jadual6-2digit'!DY13*100-100</f>
        <v>18.95372160734712</v>
      </c>
      <c r="KX14" s="85">
        <f>'Jadual6-2digit'!EA13/'Jadual6-2digit'!DZ13*100-100</f>
        <v>-4.0113525592897332</v>
      </c>
      <c r="KY14" s="85">
        <f>'Jadual6-2digit'!EB13/'Jadual6-2digit'!EA13*100-100</f>
        <v>-9.041724709821068</v>
      </c>
      <c r="KZ14" s="85">
        <f>'Jadual6-2digit'!EC13/'Jadual6-2digit'!EB13*100-100</f>
        <v>3.071549087038278</v>
      </c>
      <c r="LA14" s="85">
        <f>'Jadual6-2digit'!ED13/'Jadual6-2digit'!EC13*100-100</f>
        <v>3.4880650528859292</v>
      </c>
      <c r="LB14" s="85">
        <f>'Jadual6-2digit'!EE13/'Jadual6-2digit'!ED13*100-100</f>
        <v>1.0155795241102226</v>
      </c>
      <c r="LC14" s="85">
        <f>'Jadual6-2digit'!EF13/'Jadual6-2digit'!EE13*100-100</f>
        <v>-4.3640610229494854</v>
      </c>
      <c r="LD14" s="85">
        <f>'Jadual6-2digit'!EG13/'Jadual6-2digit'!EF13*100-100</f>
        <v>-100</v>
      </c>
      <c r="LE14" s="85" t="e">
        <f>'Jadual6-2digit'!EH13/'Jadual6-2digit'!EG13*100-100</f>
        <v>#DIV/0!</v>
      </c>
      <c r="LF14" s="85" t="e">
        <f>'Jadual6-2digit'!EI13/'Jadual6-2digit'!EH13*100-100</f>
        <v>#DIV/0!</v>
      </c>
      <c r="LG14" s="85">
        <f>'Jadual6-2digit'!EK13/'Jadual6-2digit'!EJ13*100-100</f>
        <v>1.6878590590796847</v>
      </c>
      <c r="LH14" s="85">
        <f>'Jadual6-2digit'!EL13/'Jadual6-2digit'!EK13*100-100</f>
        <v>6.9212111535961185</v>
      </c>
      <c r="LI14" s="85">
        <f>'Jadual6-2digit'!EM13/'Jadual6-2digit'!EL13*100-100</f>
        <v>1.8478844165021826</v>
      </c>
      <c r="LJ14" s="85">
        <f>'Jadual6-2digit'!EN13/'Jadual6-2digit'!EM13*100-100</f>
        <v>-4.1127103951496196</v>
      </c>
      <c r="LK14" s="85">
        <f>'Jadual6-2digit'!EO13/'Jadual6-2digit'!EN13*100-100</f>
        <v>0.74247670322311876</v>
      </c>
      <c r="LL14" s="85">
        <f>'Jadual6-2digit'!EP13/'Jadual6-2digit'!EO13*100-100</f>
        <v>4.0731452875678826</v>
      </c>
      <c r="LM14" s="85">
        <f>'Jadual6-2digit'!EQ13/'Jadual6-2digit'!EP13*100-100</f>
        <v>0.66987158720570505</v>
      </c>
      <c r="LN14" s="85">
        <f>'Jadual6-2digit'!ER13/'Jadual6-2digit'!EQ13*100-100</f>
        <v>1.3671057242186748</v>
      </c>
      <c r="LO14" s="85">
        <f>'Jadual6-2digit'!ES13/'Jadual6-2digit'!ER13*100-100</f>
        <v>1.2864224020528354</v>
      </c>
      <c r="LP14" s="85">
        <f>'Jadual6-2digit'!ET13/'Jadual6-2digit'!ES13*100-100</f>
        <v>2.0790474579878975</v>
      </c>
      <c r="LQ14" s="85">
        <f>'Jadual6-2digit'!EU13/'Jadual6-2digit'!ET13*100-100</f>
        <v>0.65185229365019381</v>
      </c>
      <c r="LR14" s="85">
        <f>'Jadual6-2digit'!EV13/'Jadual6-2digit'!EU13*100-100</f>
        <v>-1.8092374038626673</v>
      </c>
      <c r="LS14" s="85">
        <f>'Jadual6-2digit'!EW13/'Jadual6-2digit'!EV13*100-100</f>
        <v>3.4560899477965563</v>
      </c>
      <c r="LT14" s="85">
        <f>'Jadual6-2digit'!EX13/'Jadual6-2digit'!EW13*100-100</f>
        <v>4.1013440689436464</v>
      </c>
      <c r="LU14" s="85">
        <f>'Jadual6-2digit'!EY13/'Jadual6-2digit'!EX13*100-100</f>
        <v>1.6802807604906747</v>
      </c>
      <c r="LV14" s="85">
        <f>'Jadual6-2digit'!EZ13/'Jadual6-2digit'!EY13*100-100</f>
        <v>-2.6737052949152371</v>
      </c>
      <c r="LW14" s="85">
        <f>'Jadual6-2digit'!FA13/'Jadual6-2digit'!EZ13*100-100</f>
        <v>4.4673962266553957</v>
      </c>
      <c r="LX14" s="85">
        <f>'Jadual6-2digit'!FB13/'Jadual6-2digit'!FA13*100-100</f>
        <v>3.4238330523705685</v>
      </c>
      <c r="LY14" s="85">
        <f>'Jadual6-2digit'!FC13/'Jadual6-2digit'!FB13*100-100</f>
        <v>0.95168928203186454</v>
      </c>
      <c r="LZ14" s="85">
        <f>'Jadual6-2digit'!FD13/'Jadual6-2digit'!FC13*100-100</f>
        <v>10.454860411324262</v>
      </c>
      <c r="MA14" s="85">
        <f>'Jadual6-2digit'!FE13/'Jadual6-2digit'!FD13*100-100</f>
        <v>26.459127617444395</v>
      </c>
      <c r="MB14" s="85">
        <f>'Jadual6-2digit'!FF13/'Jadual6-2digit'!FE13*100-100</f>
        <v>14.229179916499348</v>
      </c>
      <c r="MC14" s="85">
        <f>'Jadual6-2digit'!FG13/'Jadual6-2digit'!FF13*100-100</f>
        <v>4.0017684086310652</v>
      </c>
      <c r="MD14" s="85">
        <f>'Jadual6-2digit'!FH13/'Jadual6-2digit'!FG13*100-100</f>
        <v>12.968206834126917</v>
      </c>
      <c r="ME14" s="85">
        <f>'Jadual6-2digit'!FI13/'Jadual6-2digit'!FH13*100-100</f>
        <v>9.22269127873885</v>
      </c>
      <c r="MF14" s="85">
        <f>'Jadual6-2digit'!FJ13/'Jadual6-2digit'!FI13*100-100</f>
        <v>-17.164509325436299</v>
      </c>
      <c r="MG14" s="85">
        <f>'Jadual6-2digit'!FK13/'Jadual6-2digit'!FJ13*100-100</f>
        <v>-13.25234256631903</v>
      </c>
      <c r="MH14" s="85">
        <f>'Jadual6-2digit'!FL13/'Jadual6-2digit'!FK13*100-100</f>
        <v>-0.48630663089322468</v>
      </c>
      <c r="MI14" s="85">
        <f>'Jadual6-2digit'!FM13/'Jadual6-2digit'!FL13*100-100</f>
        <v>9.0683224131465039</v>
      </c>
      <c r="MJ14" s="85">
        <f>'Jadual6-2digit'!FN13/'Jadual6-2digit'!FM13*100-100</f>
        <v>-7.0288827820962325</v>
      </c>
      <c r="MK14" s="85">
        <f>'Jadual6-2digit'!FO13/'Jadual6-2digit'!FN13*100-100</f>
        <v>-9.3038219810652691</v>
      </c>
      <c r="ML14" s="85">
        <f>'Jadual6-2digit'!FP13/'Jadual6-2digit'!FO13*100-100</f>
        <v>1.0758871191297175</v>
      </c>
      <c r="MM14" s="85">
        <f>'Jadual6-2digit'!FQ13/'Jadual6-2digit'!FP13*100-100</f>
        <v>3.0087841070450168</v>
      </c>
      <c r="MN14" s="85">
        <f>'Jadual6-2digit'!FR13/'Jadual6-2digit'!FQ13*100-100</f>
        <v>-0.88859753458481805</v>
      </c>
      <c r="MO14" s="85">
        <f>'Jadual6-2digit'!FS13/'Jadual6-2digit'!FR13*100-100</f>
        <v>-5.0259383341152954</v>
      </c>
      <c r="MP14" s="85">
        <f>'Jadual6-2digit'!FT13/'Jadual6-2digit'!FS13*100-100</f>
        <v>8.961686844955949</v>
      </c>
      <c r="MQ14" s="85">
        <f>'Jadual6-2digit'!FU13/'Jadual6-2digit'!FT13*100-100</f>
        <v>3.9175389018929536</v>
      </c>
      <c r="MR14" s="85">
        <f>'Jadual6-2digit'!FV13/'Jadual6-2digit'!FU13*100-100</f>
        <v>2.3901971384068901</v>
      </c>
      <c r="MS14" s="85">
        <f>'Jadual6-2digit'!FW13/'Jadual6-2digit'!FV13*100-100</f>
        <v>-4.3716383999403519</v>
      </c>
      <c r="MT14" s="85">
        <f>+'Jadual6-2digit'!FX13/'Jadual6-2digit'!FW13*100-100</f>
        <v>3.8596066872025716</v>
      </c>
      <c r="MU14" s="85">
        <f>+'Jadual6-2digit'!FY13/'Jadual6-2digit'!FX13*100-100</f>
        <v>-1.7860867461956786</v>
      </c>
      <c r="MV14" s="85">
        <f>+'Jadual6-2digit'!FZ13/'Jadual6-2digit'!FY13*100-100</f>
        <v>1.4224630899834096</v>
      </c>
      <c r="MW14" s="85">
        <f>+'Jadual6-2digit'!GA13/'Jadual6-2digit'!FZ13*100-100</f>
        <v>-100</v>
      </c>
      <c r="MX14" s="122"/>
      <c r="MY14" s="123" t="s">
        <v>393</v>
      </c>
      <c r="NA14" s="124"/>
      <c r="NB14" s="119"/>
      <c r="NC14" s="119"/>
      <c r="ND14" s="119">
        <f t="shared" si="0"/>
        <v>13.705650587214725</v>
      </c>
      <c r="NE14" s="121">
        <f t="shared" si="1"/>
        <v>0.3505252717557234</v>
      </c>
      <c r="NF14" s="139">
        <v>3</v>
      </c>
      <c r="NG14" s="121"/>
      <c r="NH14" s="136"/>
      <c r="NI14" s="137"/>
      <c r="NJ14" s="137"/>
      <c r="NK14" s="132"/>
      <c r="NL14" s="133"/>
      <c r="NM14" s="145"/>
    </row>
    <row r="15" spans="1:377" s="57" customFormat="1" ht="18" customHeight="1">
      <c r="A15" s="660"/>
      <c r="B15" s="80"/>
      <c r="C15" s="81">
        <v>1.8</v>
      </c>
      <c r="D15" s="82">
        <v>2.2644343686703898</v>
      </c>
      <c r="E15" s="83" t="s">
        <v>898</v>
      </c>
      <c r="F15" s="84"/>
      <c r="G15" s="84" t="s">
        <v>899</v>
      </c>
      <c r="H15" s="85">
        <f>'Jadual6-2digit'!T14/'Jadual6-2digit'!H14*100-100</f>
        <v>0.559681682825655</v>
      </c>
      <c r="I15" s="85">
        <f>'Jadual6-2digit'!U14/'Jadual6-2digit'!I14*100-100</f>
        <v>4.0540980586529116</v>
      </c>
      <c r="J15" s="85">
        <f>'Jadual6-2digit'!V14/'Jadual6-2digit'!J14*100-100</f>
        <v>1.8769391087107863</v>
      </c>
      <c r="K15" s="85">
        <f>'Jadual6-2digit'!W14/'Jadual6-2digit'!K14*100-100</f>
        <v>1.8682507315752162</v>
      </c>
      <c r="L15" s="85">
        <f>'Jadual6-2digit'!X14/'Jadual6-2digit'!L14*100-100</f>
        <v>5.6083865410976159</v>
      </c>
      <c r="M15" s="85">
        <f>'Jadual6-2digit'!Y14/'Jadual6-2digit'!M14*100-100</f>
        <v>3.5598901855482978</v>
      </c>
      <c r="N15" s="85">
        <f>'Jadual6-2digit'!Z14/'Jadual6-2digit'!N14*100-100</f>
        <v>0.67014107764089204</v>
      </c>
      <c r="O15" s="85">
        <f>'Jadual6-2digit'!AA14/'Jadual6-2digit'!O14*100-100</f>
        <v>5.5524181323768147</v>
      </c>
      <c r="P15" s="85">
        <f>'Jadual6-2digit'!AB14/'Jadual6-2digit'!P14*100-100</f>
        <v>2.229501214756155</v>
      </c>
      <c r="Q15" s="85">
        <f>'Jadual6-2digit'!AC14/'Jadual6-2digit'!Q14*100-100</f>
        <v>7.5701683094126651</v>
      </c>
      <c r="R15" s="85">
        <f>'Jadual6-2digit'!AD14/'Jadual6-2digit'!R14*100-100</f>
        <v>6.2189502516048663</v>
      </c>
      <c r="S15" s="85">
        <f>'Jadual6-2digit'!AE14/'Jadual6-2digit'!S14*100-100</f>
        <v>3.5167422149349647</v>
      </c>
      <c r="T15" s="85">
        <f>'Jadual6-2digit'!AF14/'Jadual6-2digit'!T14*100-100</f>
        <v>1.4561082139786521</v>
      </c>
      <c r="U15" s="85">
        <f>'Jadual6-2digit'!AG14/'Jadual6-2digit'!U14*100-100</f>
        <v>2.4119366431091294</v>
      </c>
      <c r="V15" s="85">
        <f>'Jadual6-2digit'!AH14/'Jadual6-2digit'!V14*100-100</f>
        <v>1.8192937793978388</v>
      </c>
      <c r="W15" s="85">
        <f>'Jadual6-2digit'!AI14/'Jadual6-2digit'!W14*100-100</f>
        <v>1.3900038867153768</v>
      </c>
      <c r="X15" s="85">
        <f>'Jadual6-2digit'!AJ14/'Jadual6-2digit'!X14*100-100</f>
        <v>-0.94585828530735228</v>
      </c>
      <c r="Y15" s="85">
        <f>'Jadual6-2digit'!AK14/'Jadual6-2digit'!Y14*100-100</f>
        <v>4.4176626589189709</v>
      </c>
      <c r="Z15" s="85">
        <f>'Jadual6-2digit'!AL14/'Jadual6-2digit'!Z14*100-100</f>
        <v>6.7538119353562251</v>
      </c>
      <c r="AA15" s="85">
        <f>'Jadual6-2digit'!AM14/'Jadual6-2digit'!AA14*100-100</f>
        <v>2.7636970171952981</v>
      </c>
      <c r="AB15" s="85">
        <f>'Jadual6-2digit'!AN14/'Jadual6-2digit'!AB14*100-100</f>
        <v>3.8631736402280836</v>
      </c>
      <c r="AC15" s="85">
        <f>'Jadual6-2digit'!AO14/'Jadual6-2digit'!AC14*100-100</f>
        <v>2.7083523649352799</v>
      </c>
      <c r="AD15" s="85">
        <f>'Jadual6-2digit'!AP14/'Jadual6-2digit'!AD14*100-100</f>
        <v>2.6465889422957076</v>
      </c>
      <c r="AE15" s="85">
        <f>'Jadual6-2digit'!AQ14/'Jadual6-2digit'!AE14*100-100</f>
        <v>4.5429902480619972</v>
      </c>
      <c r="AF15" s="85">
        <f>'Jadual6-2digit'!AR14/'Jadual6-2digit'!AF14*100-100</f>
        <v>2.9142410843850968</v>
      </c>
      <c r="AG15" s="85">
        <f>'Jadual6-2digit'!AS14/'Jadual6-2digit'!AG14*100-100</f>
        <v>3.9007212432718603</v>
      </c>
      <c r="AH15" s="85">
        <f>'Jadual6-2digit'!AT14/'Jadual6-2digit'!AH14*100-100</f>
        <v>4.7593909074601157</v>
      </c>
      <c r="AI15" s="85">
        <f>'Jadual6-2digit'!AU14/'Jadual6-2digit'!AI14*100-100</f>
        <v>6.802448827804696</v>
      </c>
      <c r="AJ15" s="85">
        <f>'Jadual6-2digit'!AV14/'Jadual6-2digit'!AJ14*100-100</f>
        <v>-0.90987787984973068</v>
      </c>
      <c r="AK15" s="85">
        <f>'Jadual6-2digit'!AW14/'Jadual6-2digit'!AK14*100-100</f>
        <v>3.4474447975472202</v>
      </c>
      <c r="AL15" s="85">
        <f>'Jadual6-2digit'!AX14/'Jadual6-2digit'!AL14*100-100</f>
        <v>4.0731632258478072</v>
      </c>
      <c r="AM15" s="85">
        <f>'Jadual6-2digit'!AY14/'Jadual6-2digit'!AM14*100-100</f>
        <v>4.2669903872099013</v>
      </c>
      <c r="AN15" s="85">
        <f>'Jadual6-2digit'!AZ14/'Jadual6-2digit'!AN14*100-100</f>
        <v>5.5700423793494593</v>
      </c>
      <c r="AO15" s="85">
        <f>'Jadual6-2digit'!BA14/'Jadual6-2digit'!AO14*100-100</f>
        <v>5.7666481837597985</v>
      </c>
      <c r="AP15" s="85">
        <f>'Jadual6-2digit'!BB14/'Jadual6-2digit'!AP14*100-100</f>
        <v>3.0042003595021072</v>
      </c>
      <c r="AQ15" s="85">
        <f>'Jadual6-2digit'!BC14/'Jadual6-2digit'!AQ14*100-100</f>
        <v>5.3796656167740338</v>
      </c>
      <c r="AR15" s="85">
        <f>'Jadual6-2digit'!BD14/'Jadual6-2digit'!AR14*100-100</f>
        <v>7.527615957827777</v>
      </c>
      <c r="AS15" s="85">
        <f>'Jadual6-2digit'!BE14/'Jadual6-2digit'!AS14*100-100</f>
        <v>3.5999415931887455</v>
      </c>
      <c r="AT15" s="85">
        <f>'Jadual6-2digit'!BF14/'Jadual6-2digit'!AT14*100-100</f>
        <v>3.7284896011857285</v>
      </c>
      <c r="AU15" s="85">
        <f>'Jadual6-2digit'!BG14/'Jadual6-2digit'!AU14*100-100</f>
        <v>7.6457361134519175</v>
      </c>
      <c r="AV15" s="85">
        <f>'Jadual6-2digit'!BH14/'Jadual6-2digit'!AV14*100-100</f>
        <v>4.4932989814105326</v>
      </c>
      <c r="AW15" s="85">
        <f>'Jadual6-2digit'!BI14/'Jadual6-2digit'!AW14*100-100</f>
        <v>0.1025999611185</v>
      </c>
      <c r="AX15" s="85">
        <f>'Jadual6-2digit'!BJ14/'Jadual6-2digit'!AX14*100-100</f>
        <v>1.0776399576876372</v>
      </c>
      <c r="AY15" s="85">
        <f>'Jadual6-2digit'!BK14/'Jadual6-2digit'!AY14*100-100</f>
        <v>1.0045766806608327</v>
      </c>
      <c r="AZ15" s="85">
        <f>'Jadual6-2digit'!BL14/'Jadual6-2digit'!AZ14*100-100</f>
        <v>-0.12008778327938785</v>
      </c>
      <c r="BA15" s="85">
        <f>'Jadual6-2digit'!BM14/'Jadual6-2digit'!BA14*100-100</f>
        <v>-2.5031944807827387</v>
      </c>
      <c r="BB15" s="85">
        <f>'Jadual6-2digit'!BN14/'Jadual6-2digit'!BB14*100-100</f>
        <v>6.3587325488732915</v>
      </c>
      <c r="BC15" s="85">
        <f>'Jadual6-2digit'!BO14/'Jadual6-2digit'!BC14*100-100</f>
        <v>3.3743958288651896</v>
      </c>
      <c r="BD15" s="85">
        <f>'Jadual6-2digit'!BP14/'Jadual6-2digit'!BD14*100-100</f>
        <v>0.11838102804868811</v>
      </c>
      <c r="BE15" s="85">
        <f>'Jadual6-2digit'!BQ14/'Jadual6-2digit'!BE14*100-100</f>
        <v>3.5127575195303677</v>
      </c>
      <c r="BF15" s="85">
        <f>'Jadual6-2digit'!BR14/'Jadual6-2digit'!BF14*100-100</f>
        <v>-4.0954650543987583</v>
      </c>
      <c r="BG15" s="85">
        <f>'Jadual6-2digit'!BS14/'Jadual6-2digit'!BG14*100-100</f>
        <v>-21.464344523719191</v>
      </c>
      <c r="BH15" s="85">
        <f>'Jadual6-2digit'!BT14/'Jadual6-2digit'!BH14*100-100</f>
        <v>-18.302566146749768</v>
      </c>
      <c r="BI15" s="85">
        <f>'Jadual6-2digit'!BU14/'Jadual6-2digit'!BI14*100-100</f>
        <v>13.573326710365464</v>
      </c>
      <c r="BJ15" s="85">
        <f>'Jadual6-2digit'!BV14/'Jadual6-2digit'!BJ14*100-100</f>
        <v>10.165650065157877</v>
      </c>
      <c r="BK15" s="85">
        <f>'Jadual6-2digit'!BW14/'Jadual6-2digit'!BK14*100-100</f>
        <v>7.6425925785268021</v>
      </c>
      <c r="BL15" s="85">
        <f>'Jadual6-2digit'!BX14/'Jadual6-2digit'!BL14*100-100</f>
        <v>8.3033304493501419</v>
      </c>
      <c r="BM15" s="85">
        <f>'Jadual6-2digit'!BY14/'Jadual6-2digit'!BM14*100-100</f>
        <v>7.1448807139274066</v>
      </c>
      <c r="BN15" s="85">
        <f>'Jadual6-2digit'!BZ14/'Jadual6-2digit'!BN14*100-100</f>
        <v>7.2707842875549176</v>
      </c>
      <c r="BO15" s="85">
        <f>'Jadual6-2digit'!CA14/'Jadual6-2digit'!BO14*100-100</f>
        <v>8.693521292456353</v>
      </c>
      <c r="BP15" s="85">
        <f>'Jadual6-2digit'!CB14/'Jadual6-2digit'!BP14*100-100</f>
        <v>11.508293475668523</v>
      </c>
      <c r="BQ15" s="85">
        <f>'Jadual6-2digit'!CC14/'Jadual6-2digit'!BQ14*100-100</f>
        <v>12.125874618457971</v>
      </c>
      <c r="BR15" s="85">
        <f>'Jadual6-2digit'!CD14/'Jadual6-2digit'!BR14*100-100</f>
        <v>15.645718929592036</v>
      </c>
      <c r="BS15" s="85">
        <f>'Jadual6-2digit'!CE14/'Jadual6-2digit'!BS14*100-100</f>
        <v>31.845674653545785</v>
      </c>
      <c r="BT15" s="85">
        <f>'Jadual6-2digit'!CF14/'Jadual6-2digit'!BT14*100-100</f>
        <v>22.902017125449817</v>
      </c>
      <c r="BU15" s="85">
        <f>'Jadual6-2digit'!CG14/'Jadual6-2digit'!BU14*100-100</f>
        <v>12.231751044174615</v>
      </c>
      <c r="BV15" s="85">
        <f>'Jadual6-2digit'!CH14/'Jadual6-2digit'!BV14*100-100</f>
        <v>7.9431171630921682</v>
      </c>
      <c r="BW15" s="85">
        <f>'Jadual6-2digit'!CI14/'Jadual6-2digit'!BW14*100-100</f>
        <v>10.474306490869935</v>
      </c>
      <c r="BX15" s="85">
        <f>'Jadual6-2digit'!CJ14/'Jadual6-2digit'!BX14*100-100</f>
        <v>7.6316944244967146</v>
      </c>
      <c r="BY15" s="85">
        <f>'Jadual6-2digit'!CK14/'Jadual6-2digit'!BY14*100-100</f>
        <v>6.3203899944753488</v>
      </c>
      <c r="BZ15" s="85">
        <f>'Jadual6-2digit'!CL14/'Jadual6-2digit'!BZ14*100-100</f>
        <v>9.1927531160939537</v>
      </c>
      <c r="CA15" s="85">
        <f>'Jadual6-2digit'!CM14/'Jadual6-2digit'!CA14*100-100</f>
        <v>7.5689636341807329</v>
      </c>
      <c r="CB15" s="85">
        <f>'Jadual6-2digit'!CN14/'Jadual6-2digit'!CB14*100-100</f>
        <v>7.0747996425663899</v>
      </c>
      <c r="CC15" s="85">
        <f>'Jadual6-2digit'!CO14/'Jadual6-2digit'!CC14*100-100</f>
        <v>4.9632885941440605</v>
      </c>
      <c r="CD15" s="85">
        <f>'Jadual6-2digit'!CP14/'Jadual6-2digit'!CD14*100-100</f>
        <v>4.1095220041688094</v>
      </c>
      <c r="CE15" s="85">
        <f>'Jadual6-2digit'!CQ14/'Jadual6-2digit'!CE14*100-100</f>
        <v>8.5804187436687869</v>
      </c>
      <c r="CF15" s="85">
        <f>'Jadual6-2digit'!CR14/'Jadual6-2digit'!CF14*100-100</f>
        <v>2.3982838411017724</v>
      </c>
      <c r="CG15" s="85">
        <f>'Jadual6-2digit'!CS14/'Jadual6-2digit'!CG14*100-100</f>
        <v>3.052378940453309</v>
      </c>
      <c r="CH15" s="85">
        <f>'Jadual6-2digit'!CT14/'Jadual6-2digit'!CH14*100-100</f>
        <v>6.1731459851166051</v>
      </c>
      <c r="CI15" s="85">
        <f>'Jadual6-2digit'!CU14/'Jadual6-2digit'!CI14*100-100</f>
        <v>5.5586253808166646</v>
      </c>
      <c r="CJ15" s="85">
        <f>'Jadual6-2digit'!CV14/'Jadual6-2digit'!CJ14*100-100</f>
        <v>4.9070631903583148</v>
      </c>
      <c r="CK15" s="85">
        <f>'Jadual6-2digit'!CW14/'Jadual6-2digit'!CK14*100-100</f>
        <v>1.3974962870841665</v>
      </c>
      <c r="CL15" s="85">
        <f>'Jadual6-2digit'!CX14/'Jadual6-2digit'!CL14*100-100</f>
        <v>-3.1940963786088048</v>
      </c>
      <c r="CM15" s="85">
        <f>'Jadual6-2digit'!CY14/'Jadual6-2digit'!CM14*100-100</f>
        <v>-9.7235171881760039</v>
      </c>
      <c r="CN15" s="85">
        <f>'Jadual6-2digit'!CZ14/'Jadual6-2digit'!CN14*100-100</f>
        <v>-11.902828926277436</v>
      </c>
      <c r="CO15" s="85">
        <f>'Jadual6-2digit'!DA14/'Jadual6-2digit'!CO14*100-100</f>
        <v>-8.3408221051220295</v>
      </c>
      <c r="CP15" s="85">
        <f>'Jadual6-2digit'!DB14/'Jadual6-2digit'!CP14*100-100</f>
        <v>-6.4428661404209606</v>
      </c>
      <c r="CQ15" s="85">
        <f>'Jadual6-2digit'!DC14/'Jadual6-2digit'!CQ14*100-100</f>
        <v>-9.2669460865855058</v>
      </c>
      <c r="CR15" s="85">
        <f>'Jadual6-2digit'!DD14/'Jadual6-2digit'!CR14*100-100</f>
        <v>3.4583433720638936</v>
      </c>
      <c r="CS15" s="85">
        <f>'Jadual6-2digit'!DE14/'Jadual6-2digit'!CS14*100-100</f>
        <v>-4.1037588762945063</v>
      </c>
      <c r="CT15" s="85">
        <f>'Jadual6-2digit'!DF14/'Jadual6-2digit'!CT14*100-100</f>
        <v>-1.6042562608853075</v>
      </c>
      <c r="CU15" s="85">
        <f>'Jadual6-2digit'!DG14/'Jadual6-2digit'!CU14*100-100</f>
        <v>-1.1356360116593862</v>
      </c>
      <c r="CV15" s="85">
        <f>'Jadual6-2digit'!DH14/'Jadual6-2digit'!CV14*100-100</f>
        <v>-0.67890826887703781</v>
      </c>
      <c r="CW15" s="85">
        <f>'Jadual6-2digit'!DI14/'Jadual6-2digit'!CW14*100-100</f>
        <v>1.16919429590763</v>
      </c>
      <c r="CX15" s="85">
        <f>'Jadual6-2digit'!DJ14/'Jadual6-2digit'!CX14*100-100</f>
        <v>2.3885826745884344</v>
      </c>
      <c r="CY15" s="85">
        <f>'Jadual6-2digit'!DK14/'Jadual6-2digit'!CY14*100-100</f>
        <v>1.2766313602806889</v>
      </c>
      <c r="CZ15" s="85">
        <f>'Jadual6-2digit'!DL14/'Jadual6-2digit'!CZ14*100-100</f>
        <v>7.5236923891551157</v>
      </c>
      <c r="DA15" s="85">
        <f>'Jadual6-2digit'!DM14/'Jadual6-2digit'!DA14*100-100</f>
        <v>2.21930147596143</v>
      </c>
      <c r="DB15" s="85">
        <f>'Jadual6-2digit'!DN14/'Jadual6-2digit'!DB14*100-100</f>
        <v>1.9908670268777797</v>
      </c>
      <c r="DC15" s="85">
        <f>'Jadual6-2digit'!DO14/'Jadual6-2digit'!DC14*100-100</f>
        <v>6.0726389098012277</v>
      </c>
      <c r="DD15" s="85">
        <f>'Jadual6-2digit'!DP14/'Jadual6-2digit'!DD14*100-100</f>
        <v>3.9696073530945739</v>
      </c>
      <c r="DE15" s="85">
        <f>'Jadual6-2digit'!DQ14/'Jadual6-2digit'!DE14*100-100</f>
        <v>3.6363026667776381</v>
      </c>
      <c r="DF15" s="85">
        <f>'Jadual6-2digit'!DR14/'Jadual6-2digit'!DF14*100-100</f>
        <v>7.6851697354616704</v>
      </c>
      <c r="DG15" s="85">
        <f>'Jadual6-2digit'!DS14/'Jadual6-2digit'!DG14*100-100</f>
        <v>7.0175419478503613</v>
      </c>
      <c r="DH15" s="85">
        <f>'Jadual6-2digit'!DT14/'Jadual6-2digit'!DH14*100-100</f>
        <v>3.5637273380624919</v>
      </c>
      <c r="DI15" s="85">
        <f>'Jadual6-2digit'!DU14/'Jadual6-2digit'!DI14*100-100</f>
        <v>6.5335347894183542</v>
      </c>
      <c r="DJ15" s="85">
        <f>'Jadual6-2digit'!DV14/'Jadual6-2digit'!DJ14*100-100</f>
        <v>8.6980814475069224</v>
      </c>
      <c r="DK15" s="85">
        <f>'Jadual6-2digit'!DW14/'Jadual6-2digit'!DK14*100-100</f>
        <v>5.1700717485030765</v>
      </c>
      <c r="DL15" s="85">
        <f>'Jadual6-2digit'!DX14/'Jadual6-2digit'!DL14*100-100</f>
        <v>5.7009176462729414</v>
      </c>
      <c r="DM15" s="85">
        <f>'Jadual6-2digit'!DY14/'Jadual6-2digit'!DM14*100-100</f>
        <v>5.1478187672456812</v>
      </c>
      <c r="DN15" s="85">
        <f>'Jadual6-2digit'!DZ14/'Jadual6-2digit'!DN14*100-100</f>
        <v>4.0946695006836222</v>
      </c>
      <c r="DO15" s="85">
        <f>'Jadual6-2digit'!EA14/'Jadual6-2digit'!DO14*100-100</f>
        <v>4.3581392964428431</v>
      </c>
      <c r="DP15" s="85">
        <f>'Jadual6-2digit'!EB14/'Jadual6-2digit'!DP14*100-100</f>
        <v>-0.63781927448181364</v>
      </c>
      <c r="DQ15" s="85">
        <f>'Jadual6-2digit'!EC14/'Jadual6-2digit'!DQ14*100-100</f>
        <v>-1.1561810239066261</v>
      </c>
      <c r="DR15" s="85">
        <f>'Jadual6-2digit'!ED14/'Jadual6-2digit'!DR14*100-100</f>
        <v>-1.3962342940034631</v>
      </c>
      <c r="DS15" s="85">
        <f>'Jadual6-2digit'!EE14/'Jadual6-2digit'!DS14*100-100</f>
        <v>-0.77983168563595484</v>
      </c>
      <c r="DT15" s="85">
        <f>'Jadual6-2digit'!EF14/'Jadual6-2digit'!DT14*100-100</f>
        <v>-0.48768142293542383</v>
      </c>
      <c r="DU15" s="85">
        <f>'Jadual6-2digit'!EG14/'Jadual6-2digit'!DU14*100-100</f>
        <v>-100</v>
      </c>
      <c r="DV15" s="85">
        <f>'Jadual6-2digit'!EH14/'Jadual6-2digit'!DV14*100-100</f>
        <v>-100</v>
      </c>
      <c r="DW15" s="85">
        <f>'Jadual6-2digit'!EI14/'Jadual6-2digit'!DW14*100-100</f>
        <v>-100</v>
      </c>
      <c r="DX15" s="85">
        <f>'Jadual6-2digit'!EN14/'Jadual6-2digit'!EJ14*100-100</f>
        <v>2.1378310335266661</v>
      </c>
      <c r="DY15" s="85">
        <f>'Jadual6-2digit'!EO14/'Jadual6-2digit'!EK14*100-100</f>
        <v>3.7660671450056924</v>
      </c>
      <c r="DZ15" s="85">
        <f>'Jadual6-2digit'!EP14/'Jadual6-2digit'!EL14*100-100</f>
        <v>2.8001605090631472</v>
      </c>
      <c r="EA15" s="85">
        <f>'Jadual6-2digit'!EQ14/'Jadual6-2digit'!EM14*100-100</f>
        <v>5.7778594157545768</v>
      </c>
      <c r="EB15" s="85">
        <f>'Jadual6-2digit'!ER14/'Jadual6-2digit'!EN14*100-100</f>
        <v>1.8942946510184697</v>
      </c>
      <c r="EC15" s="85">
        <f>'Jadual6-2digit'!ES14/'Jadual6-2digit'!EO14*100-100</f>
        <v>1.5737333409310992</v>
      </c>
      <c r="ED15" s="85">
        <f>'Jadual6-2digit'!ET14/'Jadual6-2digit'!EP14*100-100</f>
        <v>4.4368198390449152</v>
      </c>
      <c r="EE15" s="85">
        <f>'Jadual6-2digit'!EU14/'Jadual6-2digit'!EQ14*100-100</f>
        <v>3.2819299270877593</v>
      </c>
      <c r="EF15" s="85">
        <f>'Jadual6-2digit'!EV14/'Jadual6-2digit'!ER14*100-100</f>
        <v>3.8504597219360335</v>
      </c>
      <c r="EG15" s="85">
        <f>'Jadual6-2digit'!EW14/'Jadual6-2digit'!ES14*100-100</f>
        <v>2.9251752168501213</v>
      </c>
      <c r="EH15" s="85">
        <f>'Jadual6-2digit'!EX14/'Jadual6-2digit'!ET14*100-100</f>
        <v>4.6380721439620061</v>
      </c>
      <c r="EI15" s="85">
        <f>'Jadual6-2digit'!EY14/'Jadual6-2digit'!EU14*100-100</f>
        <v>4.7202590954704675</v>
      </c>
      <c r="EJ15" s="85">
        <f>'Jadual6-2digit'!EZ14/'Jadual6-2digit'!EV14*100-100</f>
        <v>4.9523646447089789</v>
      </c>
      <c r="EK15" s="85">
        <f>'Jadual6-2digit'!FA14/'Jadual6-2digit'!EW14*100-100</f>
        <v>3.9404609392918104</v>
      </c>
      <c r="EL15" s="85">
        <f>'Jadual6-2digit'!FB14/'Jadual6-2digit'!EX14*100-100</f>
        <v>0.64935120197331742</v>
      </c>
      <c r="EM15" s="85">
        <f>'Jadual6-2digit'!FC14/'Jadual6-2digit'!EY14*100-100</f>
        <v>2.3374619093010409</v>
      </c>
      <c r="EN15" s="85">
        <f>'Jadual6-2digit'!FD14/'Jadual6-2digit'!EZ14*100-100</f>
        <v>-0.13572014906355889</v>
      </c>
      <c r="EO15" s="85">
        <f>'Jadual6-2digit'!FE14/'Jadual6-2digit'!FA14*100-100</f>
        <v>-8.5835365330958098</v>
      </c>
      <c r="EP15" s="85">
        <f>'Jadual6-2digit'!FF14/'Jadual6-2digit'!FB14*100-100</f>
        <v>8.7052994412353968</v>
      </c>
      <c r="EQ15" s="85">
        <f>'Jadual6-2digit'!FG14/'Jadual6-2digit'!FC14*100-100</f>
        <v>7.7038463475205248</v>
      </c>
      <c r="ER15" s="85">
        <f>'Jadual6-2digit'!FH14/'Jadual6-2digit'!FD14*100-100</f>
        <v>13.0200219218179</v>
      </c>
      <c r="ES15" s="85">
        <f>'Jadual6-2digit'!FI14/'Jadual6-2digit'!FE14*100-100</f>
        <v>20.917383249702823</v>
      </c>
      <c r="ET15" s="85">
        <f>'Jadual6-2digit'!FJ14/'Jadual6-2digit'!FF14*100-100</f>
        <v>8.6704767365671387</v>
      </c>
      <c r="EU15" s="85">
        <f>'Jadual6-2digit'!FK14/'Jadual6-2digit'!FG14*100-100</f>
        <v>7.7137850919626061</v>
      </c>
      <c r="EV15" s="85">
        <f>'Jadual6-2digit'!FL14/'Jadual6-2digit'!FH14*100-100</f>
        <v>5.4024894152330489</v>
      </c>
      <c r="EW15" s="85">
        <f>'Jadual6-2digit'!FM14/'Jadual6-2digit'!FI14*100-100</f>
        <v>4.5231577864992545</v>
      </c>
      <c r="EX15" s="85">
        <f>'Jadual6-2digit'!FN14/'Jadual6-2digit'!FJ14*100-100</f>
        <v>5.5496486809373096</v>
      </c>
      <c r="EY15" s="85">
        <f>'Jadual6-2digit'!FO14/'Jadual6-2digit'!FK14*100-100</f>
        <v>-3.9153657912516735</v>
      </c>
      <c r="EZ15" s="85">
        <f>'Jadual6-2digit'!FP14/'Jadual6-2digit'!FL14*100-100</f>
        <v>-8.9611961116578129</v>
      </c>
      <c r="FA15" s="85">
        <f>'Jadual6-2digit'!FQ14/'Jadual6-2digit'!FM14*100-100</f>
        <v>-3.438681213127694</v>
      </c>
      <c r="FB15" s="85">
        <f>'Jadual6-2digit'!FR14/'Jadual6-2digit'!FN14*100-100</f>
        <v>-1.1439015337057015</v>
      </c>
      <c r="FC15" s="85">
        <f>'Jadual6-2digit'!FS14/'Jadual6-2digit'!FO14*100-100</f>
        <v>1.6251727026359362</v>
      </c>
      <c r="FD15" s="85">
        <f>'Jadual6-2digit'!FT14/'Jadual6-2digit'!FP14*100-100</f>
        <v>3.9070952172049971</v>
      </c>
      <c r="FE15" s="85">
        <f>'Jadual6-2digit'!FU14/'Jadual6-2digit'!FQ14*100-100</f>
        <v>4.463990017420798</v>
      </c>
      <c r="FF15" s="85">
        <f>'Jadual6-2digit'!FV14/'Jadual6-2digit'!FR14*100-100</f>
        <v>6.1023667240264388</v>
      </c>
      <c r="FG15" s="85">
        <f>'Jadual6-2digit'!FW14/'Jadual6-2digit'!FS14*100-100</f>
        <v>6.8595797469080537</v>
      </c>
      <c r="FH15" s="85">
        <f>+'Jadual6-2digit'!FX14/'Jadual6-2digit'!FT14*100-100</f>
        <v>5.0007005253195587</v>
      </c>
      <c r="FI15" s="85">
        <f>+'Jadual6-2digit'!FY14/'Jadual6-2digit'!FU14*100-100</f>
        <v>0.6649469632591547</v>
      </c>
      <c r="FJ15" s="85">
        <f>+'Jadual6-2digit'!FZ14/'Jadual6-2digit'!FV14*100-100</f>
        <v>-0.89602969582077208</v>
      </c>
      <c r="FK15" s="85">
        <f>+'Jadual6-2digit'!GA14/'Jadual6-2digit'!FW14*100-100</f>
        <v>-100</v>
      </c>
      <c r="FL15" s="85">
        <f>'Jadual6-2digit'!GC14/'Jadual6-2digit'!GB14*100-100</f>
        <v>2.9054135426820551</v>
      </c>
      <c r="FM15" s="85">
        <f>'Jadual6-2digit'!GD14/'Jadual6-2digit'!GC14*100-100</f>
        <v>2.6695072610314412</v>
      </c>
      <c r="FN15" s="85">
        <f>'Jadual6-2digit'!GE14/'Jadual6-2digit'!GD14*100-100</f>
        <v>3.8235934028678003</v>
      </c>
      <c r="FO15" s="85">
        <f>'Jadual6-2digit'!GF14/'Jadual6-2digit'!GE14*100-100</f>
        <v>3.0917330517543604</v>
      </c>
      <c r="FP15" s="85">
        <f>'Jadual6-2digit'!GG14/'Jadual6-2digit'!GF14*100-100</f>
        <v>0.1525936876545444</v>
      </c>
      <c r="FQ15" s="85">
        <f>'Jadual6-2digit'!GH14/'Jadual6-2digit'!GG14*100-100</f>
        <v>13.754128751852775</v>
      </c>
      <c r="FR15" s="85">
        <f>'Jadual6-2digit'!GI14/'Jadual6-2digit'!GH14*100-100</f>
        <v>5.1745848647804138</v>
      </c>
      <c r="FS15" s="85">
        <f>'Jadual6-2digit'!GJ14/'Jadual6-2digit'!GI14*100-100</f>
        <v>-4.3838467737847111</v>
      </c>
      <c r="FT15" s="85">
        <f>'Jadual6-2digit'!GK14/'Jadual6-2digit'!GJ14*100-100</f>
        <v>4.9056120153292255</v>
      </c>
      <c r="FU15" s="85">
        <f>+'Jadual6-2digit'!GL14/'Jadual6-2digit'!GK14*100-100</f>
        <v>1.3888808315143564</v>
      </c>
      <c r="FV15" s="85">
        <f>'Jadual6-2digit'!GN14/'Jadual6-2digit'!GM14*100-100</f>
        <v>3.6409348009774192</v>
      </c>
      <c r="FW15" s="85">
        <f>'Jadual6-2digit'!GO14/'Jadual6-2digit'!GN14*100-100</f>
        <v>2.8295581475249065</v>
      </c>
      <c r="FX15" s="85">
        <f>'Jadual6-2digit'!GP14/'Jadual6-2digit'!GO14*100-100</f>
        <v>4.0589594190935969</v>
      </c>
      <c r="FY15" s="85">
        <f>'Jadual6-2digit'!GQ14/'Jadual6-2digit'!GP14*100-100</f>
        <v>2.8924859903582245</v>
      </c>
      <c r="FZ15" s="85">
        <f>'Jadual6-2digit'!GR14/'Jadual6-2digit'!GQ14*100-100</f>
        <v>2.1365605573382425</v>
      </c>
      <c r="GA15" s="85">
        <f>'Jadual6-2digit'!GS14/'Jadual6-2digit'!GR14*100-100</f>
        <v>12.08062362848051</v>
      </c>
      <c r="GB15" s="85">
        <f>'Jadual6-2digit'!GT14/'Jadual6-2digit'!GS14*100-100</f>
        <v>2.754293381929358</v>
      </c>
      <c r="GC15" s="85">
        <f>'Jadual6-2digit'!GU14/'Jadual6-2digit'!GT14*100-100</f>
        <v>-2.8877360959673126</v>
      </c>
      <c r="GD15" s="85">
        <f>'Jadual6-2digit'!GV14/'Jadual6-2digit'!GU14*100-100</f>
        <v>5.4147139134851585</v>
      </c>
      <c r="GE15" s="85">
        <f>+'Jadual6-2digit'!GW14/'Jadual6-2digit'!GV14*100-100</f>
        <v>-25.389843561039768</v>
      </c>
      <c r="GF15" s="85">
        <f>'Jadual6-2digit'!I14/'Jadual6-2digit'!H14*100-100</f>
        <v>-4.5898904914797214</v>
      </c>
      <c r="GG15" s="85">
        <f>'Jadual6-2digit'!J14/'Jadual6-2digit'!I14*100-100</f>
        <v>0.50050576085133969</v>
      </c>
      <c r="GH15" s="85">
        <f>'Jadual6-2digit'!K14/'Jadual6-2digit'!J14*100-100</f>
        <v>-4.6229825964298357</v>
      </c>
      <c r="GI15" s="85">
        <f>'Jadual6-2digit'!L14/'Jadual6-2digit'!K14*100-100</f>
        <v>15.39066016370063</v>
      </c>
      <c r="GJ15" s="85">
        <f>'Jadual6-2digit'!M14/'Jadual6-2digit'!L14*100-100</f>
        <v>-4.1448017772351022</v>
      </c>
      <c r="GK15" s="85">
        <f>'Jadual6-2digit'!N14/'Jadual6-2digit'!M14*100-100</f>
        <v>3.3907048313821804</v>
      </c>
      <c r="GL15" s="85">
        <f>'Jadual6-2digit'!O14/'Jadual6-2digit'!N14*100-100</f>
        <v>-1.5876585598864636</v>
      </c>
      <c r="GM15" s="85">
        <f>'Jadual6-2digit'!P14/'Jadual6-2digit'!O14*100-100</f>
        <v>3.0168429337098246</v>
      </c>
      <c r="GN15" s="85">
        <f>'Jadual6-2digit'!Q14/'Jadual6-2digit'!P14*100-100</f>
        <v>-1.6619393531980364</v>
      </c>
      <c r="GO15" s="85">
        <f>'Jadual6-2digit'!R14/'Jadual6-2digit'!Q14*100-100</f>
        <v>-0.5817286953359968</v>
      </c>
      <c r="GP15" s="85">
        <f>'Jadual6-2digit'!S14/'Jadual6-2digit'!R14*100-100</f>
        <v>-0.76201658382152004</v>
      </c>
      <c r="GQ15" s="85">
        <f>'Jadual6-2digit'!T14/'Jadual6-2digit'!S14*100-100</f>
        <v>-2.2478969987510169</v>
      </c>
      <c r="GR15" s="85">
        <f>'Jadual6-2digit'!U14/'Jadual6-2digit'!T14*100-100</f>
        <v>-1.2744200812050792</v>
      </c>
      <c r="GS15" s="85">
        <f>'Jadual6-2digit'!V14/'Jadual6-2digit'!U14*100-100</f>
        <v>-1.6023001802237502</v>
      </c>
      <c r="GT15" s="85">
        <f>'Jadual6-2digit'!W14/'Jadual6-2digit'!V14*100-100</f>
        <v>-4.6311166403510526</v>
      </c>
      <c r="GU15" s="85">
        <f>'Jadual6-2digit'!X14/'Jadual6-2digit'!W14*100-100</f>
        <v>19.627276941384423</v>
      </c>
      <c r="GV15" s="85">
        <f>'Jadual6-2digit'!Y14/'Jadual6-2digit'!X14*100-100</f>
        <v>-6.0041145709532202</v>
      </c>
      <c r="GW15" s="85">
        <f>'Jadual6-2digit'!Z14/'Jadual6-2digit'!Y14*100-100</f>
        <v>0.50567669435837104</v>
      </c>
      <c r="GX15" s="85">
        <f>'Jadual6-2digit'!AA14/'Jadual6-2digit'!Z14*100-100</f>
        <v>3.1851202538964856</v>
      </c>
      <c r="GY15" s="85">
        <f>'Jadual6-2digit'!AB14/'Jadual6-2digit'!AA14*100-100</f>
        <v>-0.2262510307977692</v>
      </c>
      <c r="GZ15" s="85">
        <f>'Jadual6-2digit'!AC14/'Jadual6-2digit'!AB14*100-100</f>
        <v>3.4754313510317161</v>
      </c>
      <c r="HA15" s="85">
        <f>'Jadual6-2digit'!AD14/'Jadual6-2digit'!AC14*100-100</f>
        <v>-1.8305485640239141</v>
      </c>
      <c r="HB15" s="85">
        <f>'Jadual6-2digit'!AE14/'Jadual6-2digit'!AD14*100-100</f>
        <v>-3.2866289594372233</v>
      </c>
      <c r="HC15" s="85">
        <f>'Jadual6-2digit'!AF14/'Jadual6-2digit'!AE14*100-100</f>
        <v>-4.1937784358920851</v>
      </c>
      <c r="HD15" s="85">
        <f>'Jadual6-2digit'!AG14/'Jadual6-2digit'!AF14*100-100</f>
        <v>-0.34431623994839811</v>
      </c>
      <c r="HE15" s="85">
        <f>'Jadual6-2digit'!AH14/'Jadual6-2digit'!AG14*100-100</f>
        <v>-2.1717132439275701</v>
      </c>
      <c r="HF15" s="85">
        <f>'Jadual6-2digit'!AI14/'Jadual6-2digit'!AH14*100-100</f>
        <v>-5.0332103515037971</v>
      </c>
      <c r="HG15" s="85">
        <f>'Jadual6-2digit'!AJ14/'Jadual6-2digit'!AI14*100-100</f>
        <v>16.871257410487857</v>
      </c>
      <c r="HH15" s="85">
        <f>'Jadual6-2digit'!AK14/'Jadual6-2digit'!AJ14*100-100</f>
        <v>-0.91448488518098259</v>
      </c>
      <c r="HI15" s="85">
        <f>'Jadual6-2digit'!AL14/'Jadual6-2digit'!AK14*100-100</f>
        <v>2.7543026251486822</v>
      </c>
      <c r="HJ15" s="85">
        <f>'Jadual6-2digit'!AM14/'Jadual6-2digit'!AL14*100-100</f>
        <v>-0.67160842110965291</v>
      </c>
      <c r="HK15" s="85">
        <f>'Jadual6-2digit'!AN14/'Jadual6-2digit'!AM14*100-100</f>
        <v>0.8412359102921414</v>
      </c>
      <c r="HL15" s="85">
        <f>'Jadual6-2digit'!AO14/'Jadual6-2digit'!AN14*100-100</f>
        <v>2.3249212577411811</v>
      </c>
      <c r="HM15" s="85">
        <f>'Jadual6-2digit'!AP14/'Jadual6-2digit'!AO14*100-100</f>
        <v>-1.8895825294193571</v>
      </c>
      <c r="HN15" s="85">
        <f>'Jadual6-2digit'!AQ14/'Jadual6-2digit'!AP14*100-100</f>
        <v>-1.4998441766570636</v>
      </c>
      <c r="HO15" s="85">
        <f>'Jadual6-2digit'!AR14/'Jadual6-2digit'!AQ14*100-100</f>
        <v>-5.6864113027855865</v>
      </c>
      <c r="HP15" s="85">
        <f>'Jadual6-2digit'!AS14/'Jadual6-2digit'!AR14*100-100</f>
        <v>0.6109291538254098</v>
      </c>
      <c r="HQ15" s="85">
        <f>'Jadual6-2digit'!AT14/'Jadual6-2digit'!AS14*100-100</f>
        <v>-1.3632281715259325</v>
      </c>
      <c r="HR15" s="85">
        <f>'Jadual6-2digit'!AU14/'Jadual6-2digit'!AT14*100-100</f>
        <v>-3.1811315060621865</v>
      </c>
      <c r="HS15" s="85">
        <f>'Jadual6-2digit'!AV14/'Jadual6-2digit'!AU14*100-100</f>
        <v>8.4318505450396088</v>
      </c>
      <c r="HT15" s="85">
        <f>'Jadual6-2digit'!AW14/'Jadual6-2digit'!AV14*100-100</f>
        <v>3.4426352068484647</v>
      </c>
      <c r="HU15" s="85">
        <f>'Jadual6-2digit'!AX14/'Jadual6-2digit'!AW14*100-100</f>
        <v>3.3758284720708787</v>
      </c>
      <c r="HV15" s="85">
        <f>'Jadual6-2digit'!AY14/'Jadual6-2digit'!AX14*100-100</f>
        <v>-0.48661798182976668</v>
      </c>
      <c r="HW15" s="85">
        <f>'Jadual6-2digit'!AZ14/'Jadual6-2digit'!AY14*100-100</f>
        <v>2.101475348054251</v>
      </c>
      <c r="HX15" s="85">
        <f>'Jadual6-2digit'!BA14/'Jadual6-2digit'!AZ14*100-100</f>
        <v>2.5154835896460099</v>
      </c>
      <c r="HY15" s="85">
        <f>'Jadual6-2digit'!BB14/'Jadual6-2digit'!BA14*100-100</f>
        <v>-4.4520624220196936</v>
      </c>
      <c r="HZ15" s="85">
        <f>'Jadual6-2digit'!BC14/'Jadual6-2digit'!BB14*100-100</f>
        <v>0.77174957561301483</v>
      </c>
      <c r="IA15" s="85">
        <f>'Jadual6-2digit'!BD14/'Jadual6-2digit'!BC14*100-100</f>
        <v>-3.7640204523069514</v>
      </c>
      <c r="IB15" s="85">
        <f>'Jadual6-2digit'!BE14/'Jadual6-2digit'!BD14*100-100</f>
        <v>-3.0640985469187285</v>
      </c>
      <c r="IC15" s="85">
        <f>'Jadual6-2digit'!BF14/'Jadual6-2digit'!BE14*100-100</f>
        <v>-1.2408385220839193</v>
      </c>
      <c r="ID15" s="85">
        <f>'Jadual6-2digit'!BG14/'Jadual6-2digit'!BF14*100-100</f>
        <v>0.47517715501660973</v>
      </c>
      <c r="IE15" s="85">
        <f>'Jadual6-2digit'!BH14/'Jadual6-2digit'!BG14*100-100</f>
        <v>5.2563918200058168</v>
      </c>
      <c r="IF15" s="85">
        <f>'Jadual6-2digit'!BI14/'Jadual6-2digit'!BH14*100-100</f>
        <v>-0.90391602166559437</v>
      </c>
      <c r="IG15" s="85">
        <f>'Jadual6-2digit'!BJ14/'Jadual6-2digit'!BI14*100-100</f>
        <v>4.382751044290714</v>
      </c>
      <c r="IH15" s="85">
        <f>'Jadual6-2digit'!BK14/'Jadual6-2digit'!BJ14*100-100</f>
        <v>-0.55855054576096563</v>
      </c>
      <c r="II15" s="85">
        <f>'Jadual6-2digit'!BL14/'Jadual6-2digit'!BK14*100-100</f>
        <v>0.96459715091201303</v>
      </c>
      <c r="IJ15" s="85">
        <f>'Jadual6-2digit'!BM14/'Jadual6-2digit'!BL14*100-100</f>
        <v>6.9492898242671686E-2</v>
      </c>
      <c r="IK15" s="85">
        <f>'Jadual6-2digit'!BN14/'Jadual6-2digit'!BM14*100-100</f>
        <v>4.232723157783667</v>
      </c>
      <c r="IL15" s="85">
        <f>'Jadual6-2digit'!BO14/'Jadual6-2digit'!BN14*100-100</f>
        <v>-2.0558210938641679</v>
      </c>
      <c r="IM15" s="85">
        <f>'Jadual6-2digit'!BP14/'Jadual6-2digit'!BO14*100-100</f>
        <v>-6.7951943833943176</v>
      </c>
      <c r="IN15" s="85">
        <f>'Jadual6-2digit'!BQ14/'Jadual6-2digit'!BP14*100-100</f>
        <v>0.22238033632193321</v>
      </c>
      <c r="IO15" s="85">
        <f>'Jadual6-2digit'!BR14/'Jadual6-2digit'!BQ14*100-100</f>
        <v>-8.4996701844210492</v>
      </c>
      <c r="IP15" s="85">
        <f>'Jadual6-2digit'!BS14/'Jadual6-2digit'!BR14*100-100</f>
        <v>-17.721472697401481</v>
      </c>
      <c r="IQ15" s="85">
        <f>'Jadual6-2digit'!BT14/'Jadual6-2digit'!BS14*100-100</f>
        <v>9.493924208015585</v>
      </c>
      <c r="IR15" s="85">
        <f>'Jadual6-2digit'!BU14/'Jadual6-2digit'!BT14*100-100</f>
        <v>37.760409238869045</v>
      </c>
      <c r="IS15" s="85">
        <f>'Jadual6-2digit'!BV14/'Jadual6-2digit'!BU14*100-100</f>
        <v>1.2508302562058446</v>
      </c>
      <c r="IT15" s="85">
        <f>'Jadual6-2digit'!BW14/'Jadual6-2digit'!BV14*100-100</f>
        <v>-2.8359981292733494</v>
      </c>
      <c r="IU15" s="85">
        <f>'Jadual6-2digit'!BX14/'Jadual6-2digit'!BW14*100-100</f>
        <v>1.5843437712042032</v>
      </c>
      <c r="IV15" s="85">
        <f>'Jadual6-2digit'!BY14/'Jadual6-2digit'!BX14*100-100</f>
        <v>-1.0008848739909411</v>
      </c>
      <c r="IW15" s="85">
        <f>'Jadual6-2digit'!BZ14/'Jadual6-2digit'!BY14*100-100</f>
        <v>4.3552047196375696</v>
      </c>
      <c r="IX15" s="85">
        <f>'Jadual6-2digit'!CA14/'Jadual6-2digit'!BZ14*100-100</f>
        <v>-0.75678325546353165</v>
      </c>
      <c r="IY15" s="85">
        <f>'Jadual6-2digit'!CB14/'Jadual6-2digit'!CA14*100-100</f>
        <v>-4.3815243589829862</v>
      </c>
      <c r="IZ15" s="85">
        <f>'Jadual6-2digit'!CC14/'Jadual6-2digit'!CB14*100-100</f>
        <v>0.77745521238657034</v>
      </c>
      <c r="JA15" s="85">
        <f>'Jadual6-2digit'!CD14/'Jadual6-2digit'!CC14*100-100</f>
        <v>-5.627300925637698</v>
      </c>
      <c r="JB15" s="85">
        <f>'Jadual6-2digit'!CE14/'Jadual6-2digit'!CD14*100-100</f>
        <v>-6.195680721083491</v>
      </c>
      <c r="JC15" s="85">
        <f>'Jadual6-2digit'!CF14/'Jadual6-2digit'!CE14*100-100</f>
        <v>2.0664817674724105</v>
      </c>
      <c r="JD15" s="85">
        <f>'Jadual6-2digit'!CG14/'Jadual6-2digit'!CF14*100-100</f>
        <v>25.800148077787497</v>
      </c>
      <c r="JE15" s="85">
        <f>'Jadual6-2digit'!CH14/'Jadual6-2digit'!CG14*100-100</f>
        <v>-2.6181973325517873</v>
      </c>
      <c r="JF15" s="85">
        <f>'Jadual6-2digit'!CI14/'Jadual6-2digit'!CH14*100-100</f>
        <v>-0.55757138893966385</v>
      </c>
      <c r="JG15" s="85">
        <f>'Jadual6-2digit'!CJ14/'Jadual6-2digit'!CI14*100-100</f>
        <v>-1.0295208506342846</v>
      </c>
      <c r="JH15" s="85">
        <f>'Jadual6-2digit'!CK14/'Jadual6-2digit'!CJ14*100-100</f>
        <v>-2.2070163850394664</v>
      </c>
      <c r="JI15" s="85">
        <f>'Jadual6-2digit'!CL14/'Jadual6-2digit'!CK14*100-100</f>
        <v>7.1744761839467515</v>
      </c>
      <c r="JJ15" s="85">
        <f>'Jadual6-2digit'!CM14/'Jadual6-2digit'!CL14*100-100</f>
        <v>-2.2326146353141496</v>
      </c>
      <c r="JK15" s="85">
        <f>'Jadual6-2digit'!CN14/'Jadual6-2digit'!CM14*100-100</f>
        <v>-4.8207886783412448</v>
      </c>
      <c r="JL15" s="85">
        <f>'Jadual6-2digit'!CO14/'Jadual6-2digit'!CN14*100-100</f>
        <v>-1.2098724391540259</v>
      </c>
      <c r="JM15" s="85">
        <f>'Jadual6-2digit'!CP14/'Jadual6-2digit'!CO14*100-100</f>
        <v>-6.3949241447140537</v>
      </c>
      <c r="JN15" s="85">
        <f>'Jadual6-2digit'!CQ14/'Jadual6-2digit'!CP14*100-100</f>
        <v>-2.1673323323710036</v>
      </c>
      <c r="JO15" s="85">
        <f>'Jadual6-2digit'!CR14/'Jadual6-2digit'!CQ14*100-100</f>
        <v>-3.7447756085607011</v>
      </c>
      <c r="JP15" s="85">
        <f>'Jadual6-2digit'!CS14/'Jadual6-2digit'!CR14*100-100</f>
        <v>26.603728540943195</v>
      </c>
      <c r="JQ15" s="85">
        <f>'Jadual6-2digit'!CT14/'Jadual6-2digit'!CS14*100-100</f>
        <v>0.33084589807641862</v>
      </c>
      <c r="JR15" s="85">
        <f>'Jadual6-2digit'!CU14/'Jadual6-2digit'!CT14*100-100</f>
        <v>-1.1331352074186896</v>
      </c>
      <c r="JS15" s="85">
        <f>'Jadual6-2digit'!CV14/'Jadual6-2digit'!CU14*100-100</f>
        <v>-1.6404176101613501</v>
      </c>
      <c r="JT15" s="85">
        <f>'Jadual6-2digit'!CW14/'Jadual6-2digit'!CV14*100-100</f>
        <v>-5.4785884625527359</v>
      </c>
      <c r="JU15" s="85">
        <f>'Jadual6-2digit'!CX14/'Jadual6-2digit'!CW14*100-100</f>
        <v>2.3212839768884947</v>
      </c>
      <c r="JV15" s="85">
        <f>'Jadual6-2digit'!CY14/'Jadual6-2digit'!CX14*100-100</f>
        <v>-8.8268860239043079</v>
      </c>
      <c r="JW15" s="85">
        <f>'Jadual6-2digit'!CZ14/'Jadual6-2digit'!CY14*100-100</f>
        <v>-7.1184543161230636</v>
      </c>
      <c r="JX15" s="85">
        <f>'Jadual6-2digit'!DA14/'Jadual6-2digit'!CZ14*100-100</f>
        <v>2.7844795240897611</v>
      </c>
      <c r="JY15" s="85">
        <f>'Jadual6-2digit'!DB14/'Jadual6-2digit'!DA14*100-100</f>
        <v>-4.4566751212547047</v>
      </c>
      <c r="JZ15" s="85">
        <f>'Jadual6-2digit'!DC14/'Jadual6-2digit'!DB14*100-100</f>
        <v>-5.1204719107447119</v>
      </c>
      <c r="KA15" s="85">
        <f>'Jadual6-2digit'!DD14/'Jadual6-2digit'!DC14*100-100</f>
        <v>9.754996960069036</v>
      </c>
      <c r="KB15" s="85">
        <f>'Jadual6-2digit'!DE14/'Jadual6-2digit'!DD14*100-100</f>
        <v>17.349855831934178</v>
      </c>
      <c r="KC15" s="85">
        <f>'Jadual6-2digit'!DF14/'Jadual6-2digit'!DE14*100-100</f>
        <v>2.9459349650707907</v>
      </c>
      <c r="KD15" s="85">
        <f>'Jadual6-2digit'!DG14/'Jadual6-2digit'!DF14*100-100</f>
        <v>-0.66227119380721433</v>
      </c>
      <c r="KE15" s="85">
        <f>'Jadual6-2digit'!DH14/'Jadual6-2digit'!DG14*100-100</f>
        <v>-1.1860218275594008</v>
      </c>
      <c r="KF15" s="85">
        <f>'Jadual6-2digit'!DI14/'Jadual6-2digit'!DH14*100-100</f>
        <v>-3.7197952390315692</v>
      </c>
      <c r="KG15" s="85">
        <f>'Jadual6-2digit'!DJ14/'Jadual6-2digit'!DI14*100-100</f>
        <v>3.5545584478522443</v>
      </c>
      <c r="KH15" s="85">
        <f>'Jadual6-2digit'!DK14/'Jadual6-2digit'!DJ14*100-100</f>
        <v>-9.817036109656101</v>
      </c>
      <c r="KI15" s="85">
        <f>'Jadual6-2digit'!DL14/'Jadual6-2digit'!DK14*100-100</f>
        <v>-1.3892285653253538</v>
      </c>
      <c r="KJ15" s="85">
        <f>'Jadual6-2digit'!DM14/'Jadual6-2digit'!DL14*100-100</f>
        <v>-2.2861151243127011</v>
      </c>
      <c r="KK15" s="85">
        <f>'Jadual6-2digit'!DN14/'Jadual6-2digit'!DM14*100-100</f>
        <v>-4.6701904404474419</v>
      </c>
      <c r="KL15" s="85">
        <f>'Jadual6-2digit'!DO14/'Jadual6-2digit'!DN14*100-100</f>
        <v>-1.3233026022642917</v>
      </c>
      <c r="KM15" s="85">
        <f>'Jadual6-2digit'!DP14/'Jadual6-2digit'!DO14*100-100</f>
        <v>7.578957743117499</v>
      </c>
      <c r="KN15" s="85">
        <f>'Jadual6-2digit'!DQ14/'Jadual6-2digit'!DP14*100-100</f>
        <v>16.973656884153556</v>
      </c>
      <c r="KO15" s="85">
        <f>'Jadual6-2digit'!DR14/'Jadual6-2digit'!DQ14*100-100</f>
        <v>6.9678307217647415</v>
      </c>
      <c r="KP15" s="85">
        <f>'Jadual6-2digit'!DS14/'Jadual6-2digit'!DR14*100-100</f>
        <v>-1.278146418521402</v>
      </c>
      <c r="KQ15" s="85">
        <f>'Jadual6-2digit'!DT14/'Jadual6-2digit'!DS14*100-100</f>
        <v>-4.3750799506617</v>
      </c>
      <c r="KR15" s="85">
        <f>'Jadual6-2digit'!DU14/'Jadual6-2digit'!DT14*100-100</f>
        <v>-0.95885106613771143</v>
      </c>
      <c r="KS15" s="85">
        <f>'Jadual6-2digit'!DV14/'Jadual6-2digit'!DU14*100-100</f>
        <v>5.6585783122189355</v>
      </c>
      <c r="KT15" s="85">
        <f>'Jadual6-2digit'!DW14/'Jadual6-2digit'!DV14*100-100</f>
        <v>-12.744101307616361</v>
      </c>
      <c r="KU15" s="85">
        <f>'Jadual6-2digit'!DX14/'Jadual6-2digit'!DW14*100-100</f>
        <v>-0.89149073343342877</v>
      </c>
      <c r="KV15" s="85">
        <f>'Jadual6-2digit'!DY14/'Jadual6-2digit'!DX14*100-100</f>
        <v>-2.7974204317179243</v>
      </c>
      <c r="KW15" s="85">
        <f>'Jadual6-2digit'!DZ14/'Jadual6-2digit'!DY14*100-100</f>
        <v>-5.6250035806170899</v>
      </c>
      <c r="KX15" s="85">
        <f>'Jadual6-2digit'!EA14/'Jadual6-2digit'!DZ14*100-100</f>
        <v>-1.0735460159349088</v>
      </c>
      <c r="KY15" s="85">
        <f>'Jadual6-2digit'!EB14/'Jadual6-2digit'!EA14*100-100</f>
        <v>2.4288082711999834</v>
      </c>
      <c r="KZ15" s="85">
        <f>'Jadual6-2digit'!EC14/'Jadual6-2digit'!EB14*100-100</f>
        <v>16.363417968538513</v>
      </c>
      <c r="LA15" s="85">
        <f>'Jadual6-2digit'!ED14/'Jadual6-2digit'!EC14*100-100</f>
        <v>6.7080473804701484</v>
      </c>
      <c r="LB15" s="85">
        <f>'Jadual6-2digit'!EE14/'Jadual6-2digit'!ED14*100-100</f>
        <v>-0.66100560635464944</v>
      </c>
      <c r="LC15" s="85">
        <f>'Jadual6-2digit'!EF14/'Jadual6-2digit'!EE14*100-100</f>
        <v>-4.0935157688250285</v>
      </c>
      <c r="LD15" s="85">
        <f>'Jadual6-2digit'!EG14/'Jadual6-2digit'!EF14*100-100</f>
        <v>-100</v>
      </c>
      <c r="LE15" s="85" t="e">
        <f>'Jadual6-2digit'!EH14/'Jadual6-2digit'!EG14*100-100</f>
        <v>#DIV/0!</v>
      </c>
      <c r="LF15" s="85" t="e">
        <f>'Jadual6-2digit'!EI14/'Jadual6-2digit'!EH14*100-100</f>
        <v>#DIV/0!</v>
      </c>
      <c r="LG15" s="85">
        <f>'Jadual6-2digit'!EK14/'Jadual6-2digit'!EJ14*100-100</f>
        <v>2.3493264146670469</v>
      </c>
      <c r="LH15" s="85">
        <f>'Jadual6-2digit'!EL14/'Jadual6-2digit'!EK14*100-100</f>
        <v>5.16578771995637</v>
      </c>
      <c r="LI15" s="85">
        <f>'Jadual6-2digit'!EM14/'Jadual6-2digit'!EL14*100-100</f>
        <v>-0.87382184412786046</v>
      </c>
      <c r="LJ15" s="85">
        <f>'Jadual6-2digit'!EN14/'Jadual6-2digit'!EM14*100-100</f>
        <v>-4.2720406724827029</v>
      </c>
      <c r="LK15" s="85">
        <f>'Jadual6-2digit'!EO14/'Jadual6-2digit'!EN14*100-100</f>
        <v>3.9809340919361347</v>
      </c>
      <c r="LL15" s="85">
        <f>'Jadual6-2digit'!EP14/'Jadual6-2digit'!EO14*100-100</f>
        <v>4.1868517823451015</v>
      </c>
      <c r="LM15" s="85">
        <f>'Jadual6-2digit'!EQ14/'Jadual6-2digit'!EP14*100-100</f>
        <v>1.9974568665042796</v>
      </c>
      <c r="LN15" s="85">
        <f>'Jadual6-2digit'!ER14/'Jadual6-2digit'!EQ14*100-100</f>
        <v>-7.7866299437897624</v>
      </c>
      <c r="LO15" s="85">
        <f>'Jadual6-2digit'!ES14/'Jadual6-2digit'!ER14*100-100</f>
        <v>3.6538081760958221</v>
      </c>
      <c r="LP15" s="85">
        <f>'Jadual6-2digit'!ET14/'Jadual6-2digit'!ES14*100-100</f>
        <v>7.1235949619798475</v>
      </c>
      <c r="LQ15" s="85">
        <f>'Jadual6-2digit'!EU14/'Jadual6-2digit'!ET14*100-100</f>
        <v>0.86954207398231631</v>
      </c>
      <c r="LR15" s="85">
        <f>'Jadual6-2digit'!EV14/'Jadual6-2digit'!EU14*100-100</f>
        <v>-7.2790285812151581</v>
      </c>
      <c r="LS15" s="85">
        <f>'Jadual6-2digit'!EW14/'Jadual6-2digit'!EV14*100-100</f>
        <v>2.730275792558075</v>
      </c>
      <c r="LT15" s="85">
        <f>'Jadual6-2digit'!EX14/'Jadual6-2digit'!EW14*100-100</f>
        <v>8.9063626497196253</v>
      </c>
      <c r="LU15" s="85">
        <f>'Jadual6-2digit'!EY14/'Jadual6-2digit'!EX14*100-100</f>
        <v>0.948769070363781</v>
      </c>
      <c r="LV15" s="85">
        <f>'Jadual6-2digit'!EZ14/'Jadual6-2digit'!EY14*100-100</f>
        <v>-7.0735186619027388</v>
      </c>
      <c r="LW15" s="85">
        <f>'Jadual6-2digit'!FA14/'Jadual6-2digit'!EZ14*100-100</f>
        <v>1.7397964728693296</v>
      </c>
      <c r="LX15" s="85">
        <f>'Jadual6-2digit'!FB14/'Jadual6-2digit'!FA14*100-100</f>
        <v>5.4580155158563883</v>
      </c>
      <c r="LY15" s="85">
        <f>'Jadual6-2digit'!FC14/'Jadual6-2digit'!FB14*100-100</f>
        <v>2.6419016730496026</v>
      </c>
      <c r="LZ15" s="85">
        <f>'Jadual6-2digit'!FD14/'Jadual6-2digit'!FC14*100-100</f>
        <v>-9.3192662318006825</v>
      </c>
      <c r="MA15" s="85">
        <f>'Jadual6-2digit'!FE14/'Jadual6-2digit'!FD14*100-100</f>
        <v>-6.8666754391549034</v>
      </c>
      <c r="MB15" s="85">
        <f>'Jadual6-2digit'!FF14/'Jadual6-2digit'!FE14*100-100</f>
        <v>25.402413530030159</v>
      </c>
      <c r="MC15" s="85">
        <f>'Jadual6-2digit'!FG14/'Jadual6-2digit'!FF14*100-100</f>
        <v>1.6963079393161422</v>
      </c>
      <c r="MD15" s="85">
        <f>'Jadual6-2digit'!FH14/'Jadual6-2digit'!FG14*100-100</f>
        <v>-4.8433378572244692</v>
      </c>
      <c r="ME15" s="85">
        <f>'Jadual6-2digit'!FI14/'Jadual6-2digit'!FH14*100-100</f>
        <v>-0.35891244975321968</v>
      </c>
      <c r="MF15" s="85">
        <f>'Jadual6-2digit'!FJ14/'Jadual6-2digit'!FI14*100-100</f>
        <v>12.701248538290756</v>
      </c>
      <c r="MG15" s="85">
        <f>'Jadual6-2digit'!FK14/'Jadual6-2digit'!FJ14*100-100</f>
        <v>0.80101410225567804</v>
      </c>
      <c r="MH15" s="85">
        <f>'Jadual6-2digit'!FL14/'Jadual6-2digit'!FK14*100-100</f>
        <v>-6.8851859051306832</v>
      </c>
      <c r="MI15" s="85">
        <f>'Jadual6-2digit'!FM14/'Jadual6-2digit'!FL14*100-100</f>
        <v>-1.1901789624367751</v>
      </c>
      <c r="MJ15" s="85">
        <f>'Jadual6-2digit'!FN14/'Jadual6-2digit'!FM14*100-100</f>
        <v>13.80805403351566</v>
      </c>
      <c r="MK15" s="85">
        <f>'Jadual6-2digit'!FO14/'Jadual6-2digit'!FN14*100-100</f>
        <v>-8.2381733248218154</v>
      </c>
      <c r="ML15" s="85">
        <f>'Jadual6-2digit'!FP14/'Jadual6-2digit'!FO14*100-100</f>
        <v>-11.775057798883452</v>
      </c>
      <c r="MM15" s="85">
        <f>'Jadual6-2digit'!FQ14/'Jadual6-2digit'!FP14*100-100</f>
        <v>4.8037344623299276</v>
      </c>
      <c r="MN15" s="85">
        <f>'Jadual6-2digit'!FR14/'Jadual6-2digit'!FQ14*100-100</f>
        <v>16.512702365081083</v>
      </c>
      <c r="MO15" s="85">
        <f>'Jadual6-2digit'!FS14/'Jadual6-2digit'!FR14*100-100</f>
        <v>-5.6678178883029631</v>
      </c>
      <c r="MP15" s="85">
        <f>'Jadual6-2digit'!FT14/'Jadual6-2digit'!FS14*100-100</f>
        <v>-9.7940281326965959</v>
      </c>
      <c r="MQ15" s="85">
        <f>'Jadual6-2digit'!FU14/'Jadual6-2digit'!FT14*100-100</f>
        <v>5.365434841339308</v>
      </c>
      <c r="MR15" s="85">
        <f>'Jadual6-2digit'!FV14/'Jadual6-2digit'!FU14*100-100</f>
        <v>18.340046864815335</v>
      </c>
      <c r="MS15" s="85">
        <f>'Jadual6-2digit'!FW14/'Jadual6-2digit'!FV14*100-100</f>
        <v>-4.9946042835809834</v>
      </c>
      <c r="MT15" s="85">
        <f>+'Jadual6-2digit'!FX14/'Jadual6-2digit'!FW14*100-100</f>
        <v>-11.363208988212534</v>
      </c>
      <c r="MU15" s="85">
        <f>+'Jadual6-2digit'!FY14/'Jadual6-2digit'!FX14*100-100</f>
        <v>1.0146204453799186</v>
      </c>
      <c r="MV15" s="85">
        <f>+'Jadual6-2digit'!FZ14/'Jadual6-2digit'!FY14*100-100</f>
        <v>16.504988519651519</v>
      </c>
      <c r="MW15" s="85">
        <f>+'Jadual6-2digit'!GA14/'Jadual6-2digit'!FZ14*100-100</f>
        <v>-100</v>
      </c>
      <c r="MX15" s="122"/>
      <c r="MY15" s="123" t="s">
        <v>394</v>
      </c>
      <c r="NA15" s="124"/>
      <c r="NB15" s="119"/>
      <c r="NC15" s="119"/>
      <c r="ND15" s="119">
        <f t="shared" si="0"/>
        <v>8.9889153204740495</v>
      </c>
      <c r="NE15" s="119">
        <f t="shared" si="1"/>
        <v>0.22989364608766583</v>
      </c>
      <c r="NF15" s="141"/>
      <c r="NG15" s="121"/>
      <c r="NH15" s="136"/>
      <c r="NI15" s="137"/>
      <c r="NJ15" s="137"/>
      <c r="NK15" s="132"/>
      <c r="NL15" s="133"/>
      <c r="NM15" s="145"/>
    </row>
    <row r="16" spans="1:377" s="57" customFormat="1" ht="18" customHeight="1">
      <c r="A16" s="660"/>
      <c r="B16" s="56"/>
      <c r="C16" s="81">
        <v>1.9</v>
      </c>
      <c r="D16" s="82">
        <v>13.8858572499303</v>
      </c>
      <c r="E16" s="83">
        <v>26</v>
      </c>
      <c r="F16" s="84"/>
      <c r="G16" s="84" t="s">
        <v>733</v>
      </c>
      <c r="H16" s="85">
        <f>'Jadual6-2digit'!T15/'Jadual6-2digit'!H15*100-100</f>
        <v>8.5268506131377393</v>
      </c>
      <c r="I16" s="85">
        <f>'Jadual6-2digit'!U15/'Jadual6-2digit'!I15*100-100</f>
        <v>7.0697204058668461</v>
      </c>
      <c r="J16" s="85">
        <f>'Jadual6-2digit'!V15/'Jadual6-2digit'!J15*100-100</f>
        <v>8.2774750203190592</v>
      </c>
      <c r="K16" s="85">
        <f>'Jadual6-2digit'!W15/'Jadual6-2digit'!K15*100-100</f>
        <v>10.505501764223823</v>
      </c>
      <c r="L16" s="85">
        <f>'Jadual6-2digit'!X15/'Jadual6-2digit'!L15*100-100</f>
        <v>10.108572478090807</v>
      </c>
      <c r="M16" s="85">
        <f>'Jadual6-2digit'!Y15/'Jadual6-2digit'!M15*100-100</f>
        <v>9.9041859792323663</v>
      </c>
      <c r="N16" s="85">
        <f>'Jadual6-2digit'!Z15/'Jadual6-2digit'!N15*100-100</f>
        <v>4.7874989950184954</v>
      </c>
      <c r="O16" s="85">
        <f>'Jadual6-2digit'!AA15/'Jadual6-2digit'!O15*100-100</f>
        <v>8.4194504764143971</v>
      </c>
      <c r="P16" s="85">
        <f>'Jadual6-2digit'!AB15/'Jadual6-2digit'!P15*100-100</f>
        <v>6.7895347301762285</v>
      </c>
      <c r="Q16" s="85">
        <f>'Jadual6-2digit'!AC15/'Jadual6-2digit'!Q15*100-100</f>
        <v>8.1385081961509371</v>
      </c>
      <c r="R16" s="85">
        <f>'Jadual6-2digit'!AD15/'Jadual6-2digit'!R15*100-100</f>
        <v>8.9877659680501552</v>
      </c>
      <c r="S16" s="85">
        <f>'Jadual6-2digit'!AE15/'Jadual6-2digit'!S15*100-100</f>
        <v>6.1104792880020113</v>
      </c>
      <c r="T16" s="85">
        <f>'Jadual6-2digit'!AF15/'Jadual6-2digit'!T15*100-100</f>
        <v>6.0506372348575326</v>
      </c>
      <c r="U16" s="85">
        <f>'Jadual6-2digit'!AG15/'Jadual6-2digit'!U15*100-100</f>
        <v>8.8811030059777778</v>
      </c>
      <c r="V16" s="85">
        <f>'Jadual6-2digit'!AH15/'Jadual6-2digit'!V15*100-100</f>
        <v>7.860592584458999</v>
      </c>
      <c r="W16" s="85">
        <f>'Jadual6-2digit'!AI15/'Jadual6-2digit'!W15*100-100</f>
        <v>8.1837222759038042</v>
      </c>
      <c r="X16" s="85">
        <f>'Jadual6-2digit'!AJ15/'Jadual6-2digit'!X15*100-100</f>
        <v>10.824420380821721</v>
      </c>
      <c r="Y16" s="85">
        <f>'Jadual6-2digit'!AK15/'Jadual6-2digit'!Y15*100-100</f>
        <v>8.001457213168365</v>
      </c>
      <c r="Z16" s="85">
        <f>'Jadual6-2digit'!AL15/'Jadual6-2digit'!Z15*100-100</f>
        <v>9.8570281420252286</v>
      </c>
      <c r="AA16" s="85">
        <f>'Jadual6-2digit'!AM15/'Jadual6-2digit'!AA15*100-100</f>
        <v>7.9923899222381465</v>
      </c>
      <c r="AB16" s="85">
        <f>'Jadual6-2digit'!AN15/'Jadual6-2digit'!AB15*100-100</f>
        <v>6.2412820246925662</v>
      </c>
      <c r="AC16" s="85">
        <f>'Jadual6-2digit'!AO15/'Jadual6-2digit'!AC15*100-100</f>
        <v>5.6506490310334669</v>
      </c>
      <c r="AD16" s="85">
        <f>'Jadual6-2digit'!AP15/'Jadual6-2digit'!AD15*100-100</f>
        <v>7.3824281063544106</v>
      </c>
      <c r="AE16" s="85">
        <f>'Jadual6-2digit'!AQ15/'Jadual6-2digit'!AE15*100-100</f>
        <v>4.2767179800641202</v>
      </c>
      <c r="AF16" s="85">
        <f>'Jadual6-2digit'!AR15/'Jadual6-2digit'!AF15*100-100</f>
        <v>6.0961947065433293</v>
      </c>
      <c r="AG16" s="85">
        <f>'Jadual6-2digit'!AS15/'Jadual6-2digit'!AG15*100-100</f>
        <v>6.0246717420743749</v>
      </c>
      <c r="AH16" s="85">
        <f>'Jadual6-2digit'!AT15/'Jadual6-2digit'!AH15*100-100</f>
        <v>6.3543964123341681</v>
      </c>
      <c r="AI16" s="85">
        <f>'Jadual6-2digit'!AU15/'Jadual6-2digit'!AI15*100-100</f>
        <v>8.2003723043756906</v>
      </c>
      <c r="AJ16" s="85">
        <f>'Jadual6-2digit'!AV15/'Jadual6-2digit'!AJ15*100-100</f>
        <v>5.3600311015165971</v>
      </c>
      <c r="AK16" s="85">
        <f>'Jadual6-2digit'!AW15/'Jadual6-2digit'!AK15*100-100</f>
        <v>5.6929668640139255</v>
      </c>
      <c r="AL16" s="85">
        <f>'Jadual6-2digit'!AX15/'Jadual6-2digit'!AL15*100-100</f>
        <v>9.1745171912172481</v>
      </c>
      <c r="AM16" s="85">
        <f>'Jadual6-2digit'!AY15/'Jadual6-2digit'!AM15*100-100</f>
        <v>5.6286002083985522</v>
      </c>
      <c r="AN16" s="85">
        <f>'Jadual6-2digit'!AZ15/'Jadual6-2digit'!AN15*100-100</f>
        <v>6.5725432725460564</v>
      </c>
      <c r="AO16" s="85">
        <f>'Jadual6-2digit'!BA15/'Jadual6-2digit'!AO15*100-100</f>
        <v>7.9729344317637896</v>
      </c>
      <c r="AP16" s="85">
        <f>'Jadual6-2digit'!BB15/'Jadual6-2digit'!AP15*100-100</f>
        <v>5.8324778488108961</v>
      </c>
      <c r="AQ16" s="85">
        <f>'Jadual6-2digit'!BC15/'Jadual6-2digit'!AQ15*100-100</f>
        <v>7.9687449387563163</v>
      </c>
      <c r="AR16" s="85">
        <f>'Jadual6-2digit'!BD15/'Jadual6-2digit'!AR15*100-100</f>
        <v>3.5328509597876092</v>
      </c>
      <c r="AS16" s="85">
        <f>'Jadual6-2digit'!BE15/'Jadual6-2digit'!AS15*100-100</f>
        <v>2.9783334011246296</v>
      </c>
      <c r="AT16" s="85">
        <f>'Jadual6-2digit'!BF15/'Jadual6-2digit'!AT15*100-100</f>
        <v>2.8079254854530546</v>
      </c>
      <c r="AU16" s="85">
        <f>'Jadual6-2digit'!BG15/'Jadual6-2digit'!AU15*100-100</f>
        <v>4.2226011796838776</v>
      </c>
      <c r="AV16" s="85">
        <f>'Jadual6-2digit'!BH15/'Jadual6-2digit'!AV15*100-100</f>
        <v>4.1424753218877157</v>
      </c>
      <c r="AW16" s="85">
        <f>'Jadual6-2digit'!BI15/'Jadual6-2digit'!AW15*100-100</f>
        <v>3.9238924246133706</v>
      </c>
      <c r="AX16" s="85">
        <f>'Jadual6-2digit'!BJ15/'Jadual6-2digit'!AX15*100-100</f>
        <v>5.4110867913286853</v>
      </c>
      <c r="AY16" s="85">
        <f>'Jadual6-2digit'!BK15/'Jadual6-2digit'!AY15*100-100</f>
        <v>2.9944948109119025</v>
      </c>
      <c r="AZ16" s="85">
        <f>'Jadual6-2digit'!BL15/'Jadual6-2digit'!AZ15*100-100</f>
        <v>0.13955318353697521</v>
      </c>
      <c r="BA16" s="85">
        <f>'Jadual6-2digit'!BM15/'Jadual6-2digit'!BA15*100-100</f>
        <v>1.9079228802911103</v>
      </c>
      <c r="BB16" s="85">
        <f>'Jadual6-2digit'!BN15/'Jadual6-2digit'!BB15*100-100</f>
        <v>0.16199473186395608</v>
      </c>
      <c r="BC16" s="85">
        <f>'Jadual6-2digit'!BO15/'Jadual6-2digit'!BC15*100-100</f>
        <v>2.9668523854184912</v>
      </c>
      <c r="BD16" s="85">
        <f>'Jadual6-2digit'!BP15/'Jadual6-2digit'!BD15*100-100</f>
        <v>3.3744592182005135</v>
      </c>
      <c r="BE16" s="85">
        <f>'Jadual6-2digit'!BQ15/'Jadual6-2digit'!BE15*100-100</f>
        <v>7.8467078252831328</v>
      </c>
      <c r="BF16" s="85">
        <f>'Jadual6-2digit'!BR15/'Jadual6-2digit'!BF15*100-100</f>
        <v>-3.9029238726325701</v>
      </c>
      <c r="BG16" s="85">
        <f>'Jadual6-2digit'!BS15/'Jadual6-2digit'!BG15*100-100</f>
        <v>-36.233242458777127</v>
      </c>
      <c r="BH16" s="85">
        <f>'Jadual6-2digit'!BT15/'Jadual6-2digit'!BH15*100-100</f>
        <v>-13.465503002699535</v>
      </c>
      <c r="BI16" s="85">
        <f>'Jadual6-2digit'!BU15/'Jadual6-2digit'!BI15*100-100</f>
        <v>12.285259771254601</v>
      </c>
      <c r="BJ16" s="85">
        <f>'Jadual6-2digit'!BV15/'Jadual6-2digit'!BJ15*100-100</f>
        <v>9.6742206985268524</v>
      </c>
      <c r="BK16" s="85">
        <f>'Jadual6-2digit'!BW15/'Jadual6-2digit'!BK15*100-100</f>
        <v>8.1493784363300392</v>
      </c>
      <c r="BL16" s="85">
        <f>'Jadual6-2digit'!BX15/'Jadual6-2digit'!BL15*100-100</f>
        <v>10.787351046040754</v>
      </c>
      <c r="BM16" s="85">
        <f>'Jadual6-2digit'!BY15/'Jadual6-2digit'!BM15*100-100</f>
        <v>8.2941895161158072</v>
      </c>
      <c r="BN16" s="85">
        <f>'Jadual6-2digit'!BZ15/'Jadual6-2digit'!BN15*100-100</f>
        <v>9.5876810916212065</v>
      </c>
      <c r="BO16" s="85">
        <f>'Jadual6-2digit'!CA15/'Jadual6-2digit'!BO15*100-100</f>
        <v>8.790267376922074</v>
      </c>
      <c r="BP16" s="85">
        <f>'Jadual6-2digit'!CB15/'Jadual6-2digit'!BP15*100-100</f>
        <v>9.0048407712782961</v>
      </c>
      <c r="BQ16" s="85">
        <f>'Jadual6-2digit'!CC15/'Jadual6-2digit'!BQ15*100-100</f>
        <v>12.337653283135651</v>
      </c>
      <c r="BR16" s="85">
        <f>'Jadual6-2digit'!CD15/'Jadual6-2digit'!BR15*100-100</f>
        <v>14.945275628446424</v>
      </c>
      <c r="BS16" s="85">
        <f>'Jadual6-2digit'!CE15/'Jadual6-2digit'!BS15*100-100</f>
        <v>76.803356442696838</v>
      </c>
      <c r="BT16" s="85">
        <f>'Jadual6-2digit'!CF15/'Jadual6-2digit'!BT15*100-100</f>
        <v>24.405948033552491</v>
      </c>
      <c r="BU16" s="85">
        <f>'Jadual6-2digit'!CG15/'Jadual6-2digit'!BU15*100-100</f>
        <v>9.2351957725697247</v>
      </c>
      <c r="BV16" s="85">
        <f>'Jadual6-2digit'!CH15/'Jadual6-2digit'!BV15*100-100</f>
        <v>-1.6118361030098072</v>
      </c>
      <c r="BW16" s="85">
        <f>'Jadual6-2digit'!CI15/'Jadual6-2digit'!BW15*100-100</f>
        <v>9.9660955012752908</v>
      </c>
      <c r="BX16" s="85">
        <f>'Jadual6-2digit'!CJ15/'Jadual6-2digit'!BX15*100-100</f>
        <v>12.574735691034263</v>
      </c>
      <c r="BY16" s="85">
        <f>'Jadual6-2digit'!CK15/'Jadual6-2digit'!BY15*100-100</f>
        <v>13.365498450197279</v>
      </c>
      <c r="BZ16" s="85">
        <f>'Jadual6-2digit'!CL15/'Jadual6-2digit'!BZ15*100-100</f>
        <v>17.908164524784269</v>
      </c>
      <c r="CA16" s="85">
        <f>'Jadual6-2digit'!CM15/'Jadual6-2digit'!CA15*100-100</f>
        <v>19.01830034510354</v>
      </c>
      <c r="CB16" s="85">
        <f>'Jadual6-2digit'!CN15/'Jadual6-2digit'!CB15*100-100</f>
        <v>16.033971977319666</v>
      </c>
      <c r="CC16" s="85">
        <f>'Jadual6-2digit'!CO15/'Jadual6-2digit'!CC15*100-100</f>
        <v>13.768977993941078</v>
      </c>
      <c r="CD16" s="85">
        <f>'Jadual6-2digit'!CP15/'Jadual6-2digit'!CD15*100-100</f>
        <v>20.496523826823434</v>
      </c>
      <c r="CE16" s="85">
        <f>'Jadual6-2digit'!CQ15/'Jadual6-2digit'!CE15*100-100</f>
        <v>16.589389283230432</v>
      </c>
      <c r="CF16" s="85">
        <f>'Jadual6-2digit'!CR15/'Jadual6-2digit'!CF15*100-100</f>
        <v>18.853846160868116</v>
      </c>
      <c r="CG16" s="85">
        <f>'Jadual6-2digit'!CS15/'Jadual6-2digit'!CG15*100-100</f>
        <v>19.403095763588681</v>
      </c>
      <c r="CH16" s="85">
        <f>'Jadual6-2digit'!CT15/'Jadual6-2digit'!CH15*100-100</f>
        <v>18.365657768432669</v>
      </c>
      <c r="CI16" s="85">
        <f>'Jadual6-2digit'!CU15/'Jadual6-2digit'!CI15*100-100</f>
        <v>21.522873210588386</v>
      </c>
      <c r="CJ16" s="85">
        <f>'Jadual6-2digit'!CV15/'Jadual6-2digit'!CJ15*100-100</f>
        <v>16.708942524940412</v>
      </c>
      <c r="CK16" s="85">
        <f>'Jadual6-2digit'!CW15/'Jadual6-2digit'!CK15*100-100</f>
        <v>10.311391547598632</v>
      </c>
      <c r="CL16" s="85">
        <f>'Jadual6-2digit'!CX15/'Jadual6-2digit'!CL15*100-100</f>
        <v>14.10125339283212</v>
      </c>
      <c r="CM16" s="85">
        <f>'Jadual6-2digit'!CY15/'Jadual6-2digit'!CM15*100-100</f>
        <v>7.555828352817457</v>
      </c>
      <c r="CN16" s="85">
        <f>'Jadual6-2digit'!CZ15/'Jadual6-2digit'!CN15*100-100</f>
        <v>0.78060715947188442</v>
      </c>
      <c r="CO16" s="85">
        <f>'Jadual6-2digit'!DA15/'Jadual6-2digit'!CO15*100-100</f>
        <v>6.4486508467080057</v>
      </c>
      <c r="CP16" s="85">
        <f>'Jadual6-2digit'!DB15/'Jadual6-2digit'!CP15*100-100</f>
        <v>6.0289693238627677</v>
      </c>
      <c r="CQ16" s="85">
        <f>'Jadual6-2digit'!DC15/'Jadual6-2digit'!CQ15*100-100</f>
        <v>-1.8081670810179133</v>
      </c>
      <c r="CR16" s="85">
        <f>'Jadual6-2digit'!DD15/'Jadual6-2digit'!CR15*100-100</f>
        <v>0.4538447587222123</v>
      </c>
      <c r="CS16" s="85">
        <f>'Jadual6-2digit'!DE15/'Jadual6-2digit'!CS15*100-100</f>
        <v>-4.0492430986844141</v>
      </c>
      <c r="CT16" s="85">
        <f>'Jadual6-2digit'!DF15/'Jadual6-2digit'!CT15*100-100</f>
        <v>-1.5740059162718296</v>
      </c>
      <c r="CU16" s="85">
        <f>'Jadual6-2digit'!DG15/'Jadual6-2digit'!CU15*100-100</f>
        <v>-3.7906797790888902</v>
      </c>
      <c r="CV16" s="85">
        <f>'Jadual6-2digit'!DH15/'Jadual6-2digit'!CV15*100-100</f>
        <v>-1.8915618266549217</v>
      </c>
      <c r="CW16" s="85">
        <f>'Jadual6-2digit'!DI15/'Jadual6-2digit'!CW15*100-100</f>
        <v>-4.3206644729593648</v>
      </c>
      <c r="CX16" s="85">
        <f>'Jadual6-2digit'!DJ15/'Jadual6-2digit'!CX15*100-100</f>
        <v>-8.6290022510485471</v>
      </c>
      <c r="CY16" s="85">
        <f>'Jadual6-2digit'!DK15/'Jadual6-2digit'!CY15*100-100</f>
        <v>-7.2369223854102671</v>
      </c>
      <c r="CZ16" s="85">
        <f>'Jadual6-2digit'!DL15/'Jadual6-2digit'!CZ15*100-100</f>
        <v>0.4227628164101418</v>
      </c>
      <c r="DA16" s="85">
        <f>'Jadual6-2digit'!DM15/'Jadual6-2digit'!DA15*100-100</f>
        <v>0.28274336593412386</v>
      </c>
      <c r="DB16" s="85">
        <f>'Jadual6-2digit'!DN15/'Jadual6-2digit'!DB15*100-100</f>
        <v>2.0483314083933948</v>
      </c>
      <c r="DC16" s="85">
        <f>'Jadual6-2digit'!DO15/'Jadual6-2digit'!DC15*100-100</f>
        <v>-1.4461063285102256</v>
      </c>
      <c r="DD16" s="85">
        <f>'Jadual6-2digit'!DP15/'Jadual6-2digit'!DD15*100-100</f>
        <v>8.4461818961409705</v>
      </c>
      <c r="DE16" s="85">
        <f>'Jadual6-2digit'!DQ15/'Jadual6-2digit'!DE15*100-100</f>
        <v>4.9046534380336766</v>
      </c>
      <c r="DF16" s="85">
        <f>'Jadual6-2digit'!DR15/'Jadual6-2digit'!DF15*100-100</f>
        <v>5.0099004950017019</v>
      </c>
      <c r="DG16" s="85">
        <f>'Jadual6-2digit'!DS15/'Jadual6-2digit'!DG15*100-100</f>
        <v>8.6993149368560125</v>
      </c>
      <c r="DH16" s="85">
        <f>'Jadual6-2digit'!DT15/'Jadual6-2digit'!DH15*100-100</f>
        <v>5.9244119767895285</v>
      </c>
      <c r="DI16" s="85">
        <f>'Jadual6-2digit'!DU15/'Jadual6-2digit'!DI15*100-100</f>
        <v>2.8640105952548964</v>
      </c>
      <c r="DJ16" s="85">
        <f>'Jadual6-2digit'!DV15/'Jadual6-2digit'!DJ15*100-100</f>
        <v>10.167356130822824</v>
      </c>
      <c r="DK16" s="85">
        <f>'Jadual6-2digit'!DW15/'Jadual6-2digit'!DK15*100-100</f>
        <v>10.094084346433789</v>
      </c>
      <c r="DL16" s="85">
        <f>'Jadual6-2digit'!DX15/'Jadual6-2digit'!DL15*100-100</f>
        <v>7.9347506244082524</v>
      </c>
      <c r="DM16" s="85">
        <f>'Jadual6-2digit'!DY15/'Jadual6-2digit'!DM15*100-100</f>
        <v>8.3802950852644358</v>
      </c>
      <c r="DN16" s="85">
        <f>'Jadual6-2digit'!DZ15/'Jadual6-2digit'!DN15*100-100</f>
        <v>9.0125036880488949</v>
      </c>
      <c r="DO16" s="85">
        <f>'Jadual6-2digit'!EA15/'Jadual6-2digit'!DO15*100-100</f>
        <v>11.109923186877452</v>
      </c>
      <c r="DP16" s="85">
        <f>'Jadual6-2digit'!EB15/'Jadual6-2digit'!DP15*100-100</f>
        <v>6.0173870927709032</v>
      </c>
      <c r="DQ16" s="85">
        <f>'Jadual6-2digit'!EC15/'Jadual6-2digit'!DQ15*100-100</f>
        <v>5.9194503351009331</v>
      </c>
      <c r="DR16" s="85">
        <f>'Jadual6-2digit'!ED15/'Jadual6-2digit'!DR15*100-100</f>
        <v>8.4952721603137888</v>
      </c>
      <c r="DS16" s="85">
        <f>'Jadual6-2digit'!EE15/'Jadual6-2digit'!DS15*100-100</f>
        <v>6.7215038073272808</v>
      </c>
      <c r="DT16" s="85">
        <f>'Jadual6-2digit'!EF15/'Jadual6-2digit'!DT15*100-100</f>
        <v>8.7935234029725535</v>
      </c>
      <c r="DU16" s="85">
        <f>'Jadual6-2digit'!EG15/'Jadual6-2digit'!DU15*100-100</f>
        <v>-100</v>
      </c>
      <c r="DV16" s="85">
        <f>'Jadual6-2digit'!EH15/'Jadual6-2digit'!DV15*100-100</f>
        <v>-100</v>
      </c>
      <c r="DW16" s="85">
        <f>'Jadual6-2digit'!EI15/'Jadual6-2digit'!DW15*100-100</f>
        <v>-100</v>
      </c>
      <c r="DX16" s="85">
        <f>'Jadual6-2digit'!EN15/'Jadual6-2digit'!EJ15*100-100</f>
        <v>8.0175654903165992</v>
      </c>
      <c r="DY16" s="85">
        <f>'Jadual6-2digit'!EO15/'Jadual6-2digit'!EK15*100-100</f>
        <v>10.156934682163211</v>
      </c>
      <c r="DZ16" s="85">
        <f>'Jadual6-2digit'!EP15/'Jadual6-2digit'!EL15*100-100</f>
        <v>6.6593857354898063</v>
      </c>
      <c r="EA16" s="85">
        <f>'Jadual6-2digit'!EQ15/'Jadual6-2digit'!EM15*100-100</f>
        <v>7.7384252405140046</v>
      </c>
      <c r="EB16" s="85">
        <f>'Jadual6-2digit'!ER15/'Jadual6-2digit'!EN15*100-100</f>
        <v>7.4863947027792079</v>
      </c>
      <c r="EC16" s="85">
        <f>'Jadual6-2digit'!ES15/'Jadual6-2digit'!EO15*100-100</f>
        <v>8.9818809357619926</v>
      </c>
      <c r="ED16" s="85">
        <f>'Jadual6-2digit'!ET15/'Jadual6-2digit'!EP15*100-100</f>
        <v>7.9810751020069404</v>
      </c>
      <c r="EE16" s="85">
        <f>'Jadual6-2digit'!EU15/'Jadual6-2digit'!EQ15*100-100</f>
        <v>5.7669590875759695</v>
      </c>
      <c r="EF16" s="85">
        <f>'Jadual6-2digit'!EV15/'Jadual6-2digit'!ER15*100-100</f>
        <v>6.1638941766652948</v>
      </c>
      <c r="EG16" s="85">
        <f>'Jadual6-2digit'!EW15/'Jadual6-2digit'!ES15*100-100</f>
        <v>6.3537882524164218</v>
      </c>
      <c r="EH16" s="85">
        <f>'Jadual6-2digit'!EX15/'Jadual6-2digit'!ET15*100-100</f>
        <v>7.1154997460657512</v>
      </c>
      <c r="EI16" s="85">
        <f>'Jadual6-2digit'!EY15/'Jadual6-2digit'!EU15*100-100</f>
        <v>7.2607028798590676</v>
      </c>
      <c r="EJ16" s="85">
        <f>'Jadual6-2digit'!EZ15/'Jadual6-2digit'!EV15*100-100</f>
        <v>3.1217509388296918</v>
      </c>
      <c r="EK16" s="85">
        <f>'Jadual6-2digit'!FA15/'Jadual6-2digit'!EW15*100-100</f>
        <v>4.089482275544583</v>
      </c>
      <c r="EL16" s="85">
        <f>'Jadual6-2digit'!FB15/'Jadual6-2digit'!EX15*100-100</f>
        <v>2.8249920542940288</v>
      </c>
      <c r="EM16" s="85">
        <f>'Jadual6-2digit'!FC15/'Jadual6-2digit'!EY15*100-100</f>
        <v>1.6801367959101015</v>
      </c>
      <c r="EN16" s="85">
        <f>'Jadual6-2digit'!FD15/'Jadual6-2digit'!EZ15*100-100</f>
        <v>2.1840003175679783</v>
      </c>
      <c r="EO16" s="85">
        <f>'Jadual6-2digit'!FE15/'Jadual6-2digit'!FA15*100-100</f>
        <v>-11.419125342159205</v>
      </c>
      <c r="EP16" s="85">
        <f>'Jadual6-2digit'!FF15/'Jadual6-2digit'!FB15*100-100</f>
        <v>9.5506367955150182</v>
      </c>
      <c r="EQ16" s="85">
        <f>'Jadual6-2digit'!FG15/'Jadual6-2digit'!FC15*100-100</f>
        <v>8.8750847019479835</v>
      </c>
      <c r="ER16" s="85">
        <f>'Jadual6-2digit'!FH15/'Jadual6-2digit'!FD15*100-100</f>
        <v>11.945020843968734</v>
      </c>
      <c r="ES16" s="85">
        <f>'Jadual6-2digit'!FI15/'Jadual6-2digit'!FE15*100-100</f>
        <v>29.3720382793515</v>
      </c>
      <c r="ET16" s="85">
        <f>'Jadual6-2digit'!FJ15/'Jadual6-2digit'!FF15*100-100</f>
        <v>6.8754539764455842</v>
      </c>
      <c r="EU16" s="85">
        <f>'Jadual6-2digit'!FK15/'Jadual6-2digit'!FG15*100-100</f>
        <v>16.701456625551714</v>
      </c>
      <c r="EV16" s="85">
        <f>'Jadual6-2digit'!FL15/'Jadual6-2digit'!FH15*100-100</f>
        <v>16.811558647656483</v>
      </c>
      <c r="EW16" s="85">
        <f>'Jadual6-2digit'!FM15/'Jadual6-2digit'!FI15*100-100</f>
        <v>18.365132953231281</v>
      </c>
      <c r="EX16" s="85">
        <f>'Jadual6-2digit'!FN15/'Jadual6-2digit'!FJ15*100-100</f>
        <v>18.817612061375712</v>
      </c>
      <c r="EY16" s="85">
        <f>'Jadual6-2digit'!FO15/'Jadual6-2digit'!FK15*100-100</f>
        <v>10.630814427291369</v>
      </c>
      <c r="EZ16" s="85">
        <f>'Jadual6-2digit'!FP15/'Jadual6-2digit'!FL15*100-100</f>
        <v>4.2768929080295948</v>
      </c>
      <c r="FA16" s="85">
        <f>'Jadual6-2digit'!FQ15/'Jadual6-2digit'!FM15*100-100</f>
        <v>-1.9672435178424053</v>
      </c>
      <c r="FB16" s="85">
        <f>'Jadual6-2digit'!FR15/'Jadual6-2digit'!FN15*100-100</f>
        <v>-2.4315361966089171</v>
      </c>
      <c r="FC16" s="85">
        <f>'Jadual6-2digit'!FS15/'Jadual6-2digit'!FO15*100-100</f>
        <v>-6.7307494647987198</v>
      </c>
      <c r="FD16" s="85">
        <f>'Jadual6-2digit'!FT15/'Jadual6-2digit'!FP15*100-100</f>
        <v>0.94407518383438571</v>
      </c>
      <c r="FE16" s="85">
        <f>'Jadual6-2digit'!FU15/'Jadual6-2digit'!FQ15*100-100</f>
        <v>4.1015321188718588</v>
      </c>
      <c r="FF16" s="85">
        <f>'Jadual6-2digit'!FV15/'Jadual6-2digit'!FR15*100-100</f>
        <v>6.5561876873176885</v>
      </c>
      <c r="FG16" s="85">
        <f>'Jadual6-2digit'!FW15/'Jadual6-2digit'!FS15*100-100</f>
        <v>7.632343200416102</v>
      </c>
      <c r="FH16" s="85">
        <f>+'Jadual6-2digit'!FX15/'Jadual6-2digit'!FT15*100-100</f>
        <v>8.4488499040690499</v>
      </c>
      <c r="FI16" s="85">
        <f>+'Jadual6-2digit'!FY15/'Jadual6-2digit'!FU15*100-100</f>
        <v>7.447122797501919</v>
      </c>
      <c r="FJ16" s="85">
        <f>+'Jadual6-2digit'!FZ15/'Jadual6-2digit'!FV15*100-100</f>
        <v>7.9980913744856537</v>
      </c>
      <c r="FK16" s="85">
        <f>+'Jadual6-2digit'!GA15/'Jadual6-2digit'!FW15*100-100</f>
        <v>-100</v>
      </c>
      <c r="FL16" s="85">
        <f>'Jadual6-2digit'!GC15/'Jadual6-2digit'!GB15*100-100</f>
        <v>8.2214678160318755</v>
      </c>
      <c r="FM16" s="85">
        <f>'Jadual6-2digit'!GD15/'Jadual6-2digit'!GC15*100-100</f>
        <v>8.1605012708520803</v>
      </c>
      <c r="FN16" s="85">
        <f>'Jadual6-2digit'!GE15/'Jadual6-2digit'!GD15*100-100</f>
        <v>6.568129570279595</v>
      </c>
      <c r="FO16" s="85">
        <f>'Jadual6-2digit'!GF15/'Jadual6-2digit'!GE15*100-100</f>
        <v>3.3381746230722484</v>
      </c>
      <c r="FP16" s="85">
        <f>'Jadual6-2digit'!GG15/'Jadual6-2digit'!GF15*100-100</f>
        <v>0.24538210668434601</v>
      </c>
      <c r="FQ16" s="85">
        <f>'Jadual6-2digit'!GH15/'Jadual6-2digit'!GG15*100-100</f>
        <v>15.141873331617205</v>
      </c>
      <c r="FR16" s="85">
        <f>'Jadual6-2digit'!GI15/'Jadual6-2digit'!GH15*100-100</f>
        <v>18.059083063029163</v>
      </c>
      <c r="FS16" s="85">
        <f>'Jadual6-2digit'!GJ15/'Jadual6-2digit'!GI15*100-100</f>
        <v>-0.26633087991733362</v>
      </c>
      <c r="FT16" s="85">
        <f>'Jadual6-2digit'!GK15/'Jadual6-2digit'!GJ15*100-100</f>
        <v>3.9903213633598682</v>
      </c>
      <c r="FU16" s="85">
        <f>+'Jadual6-2digit'!GL15/'Jadual6-2digit'!GK15*100-100</f>
        <v>7.953591698438899</v>
      </c>
      <c r="FV16" s="85">
        <f>'Jadual6-2digit'!GN15/'Jadual6-2digit'!GM15*100-100</f>
        <v>8.09103377977722</v>
      </c>
      <c r="FW16" s="85">
        <f>'Jadual6-2digit'!GO15/'Jadual6-2digit'!GN15*100-100</f>
        <v>7.5162911239130352</v>
      </c>
      <c r="FX16" s="85">
        <f>'Jadual6-2digit'!GP15/'Jadual6-2digit'!GO15*100-100</f>
        <v>6.7514994370789765</v>
      </c>
      <c r="FY16" s="85">
        <f>'Jadual6-2digit'!GQ15/'Jadual6-2digit'!GP15*100-100</f>
        <v>2.8970885880460031</v>
      </c>
      <c r="FZ16" s="85">
        <f>'Jadual6-2digit'!GR15/'Jadual6-2digit'!GQ15*100-100</f>
        <v>2.5139811126798861</v>
      </c>
      <c r="GA16" s="85">
        <f>'Jadual6-2digit'!GS15/'Jadual6-2digit'!GR15*100-100</f>
        <v>15.577300866954232</v>
      </c>
      <c r="GB16" s="85">
        <f>'Jadual6-2digit'!GT15/'Jadual6-2digit'!GS15*100-100</f>
        <v>15.964977141655766</v>
      </c>
      <c r="GC16" s="85">
        <f>'Jadual6-2digit'!GU15/'Jadual6-2digit'!GT15*100-100</f>
        <v>-2.0048912533621461</v>
      </c>
      <c r="GD16" s="85">
        <f>'Jadual6-2digit'!GV15/'Jadual6-2digit'!GU15*100-100</f>
        <v>4.9225811254113694</v>
      </c>
      <c r="GE16" s="85">
        <f>+'Jadual6-2digit'!GW15/'Jadual6-2digit'!GV15*100-100</f>
        <v>-20.393291865955135</v>
      </c>
      <c r="GF16" s="85">
        <f>'Jadual6-2digit'!I15/'Jadual6-2digit'!H15*100-100</f>
        <v>-20.828601313278611</v>
      </c>
      <c r="GG16" s="85">
        <f>'Jadual6-2digit'!J15/'Jadual6-2digit'!I15*100-100</f>
        <v>17.185395599635655</v>
      </c>
      <c r="GH16" s="85">
        <f>'Jadual6-2digit'!K15/'Jadual6-2digit'!J15*100-100</f>
        <v>-4.6021575998109086</v>
      </c>
      <c r="GI16" s="85">
        <f>'Jadual6-2digit'!L15/'Jadual6-2digit'!K15*100-100</f>
        <v>5.953485747202734</v>
      </c>
      <c r="GJ16" s="85">
        <f>'Jadual6-2digit'!M15/'Jadual6-2digit'!L15*100-100</f>
        <v>11.026891143391325</v>
      </c>
      <c r="GK16" s="85">
        <f>'Jadual6-2digit'!N15/'Jadual6-2digit'!M15*100-100</f>
        <v>0.58908275862268056</v>
      </c>
      <c r="GL16" s="85">
        <f>'Jadual6-2digit'!O15/'Jadual6-2digit'!N15*100-100</f>
        <v>-1.5185868144392884</v>
      </c>
      <c r="GM16" s="85">
        <f>'Jadual6-2digit'!P15/'Jadual6-2digit'!O15*100-100</f>
        <v>8.0965385009686059</v>
      </c>
      <c r="GN16" s="85">
        <f>'Jadual6-2digit'!Q15/'Jadual6-2digit'!P15*100-100</f>
        <v>0.15967103939647131</v>
      </c>
      <c r="GO16" s="85">
        <f>'Jadual6-2digit'!R15/'Jadual6-2digit'!Q15*100-100</f>
        <v>-5.98102064293316</v>
      </c>
      <c r="GP16" s="85">
        <f>'Jadual6-2digit'!S15/'Jadual6-2digit'!R15*100-100</f>
        <v>2.8827137492664292</v>
      </c>
      <c r="GQ16" s="85">
        <f>'Jadual6-2digit'!T15/'Jadual6-2digit'!S15*100-100</f>
        <v>0.47214435623219231</v>
      </c>
      <c r="GR16" s="85">
        <f>'Jadual6-2digit'!U15/'Jadual6-2digit'!T15*100-100</f>
        <v>-21.891592047152756</v>
      </c>
      <c r="GS16" s="85">
        <f>'Jadual6-2digit'!V15/'Jadual6-2digit'!U15*100-100</f>
        <v>18.507255801991377</v>
      </c>
      <c r="GT16" s="85">
        <f>'Jadual6-2digit'!W15/'Jadual6-2digit'!V15*100-100</f>
        <v>-2.6391551919828089</v>
      </c>
      <c r="GU16" s="85">
        <f>'Jadual6-2digit'!X15/'Jadual6-2digit'!W15*100-100</f>
        <v>5.5729070358307382</v>
      </c>
      <c r="GV16" s="85">
        <f>'Jadual6-2digit'!Y15/'Jadual6-2digit'!X15*100-100</f>
        <v>10.820800036684375</v>
      </c>
      <c r="GW16" s="85">
        <f>'Jadual6-2digit'!Z15/'Jadual6-2digit'!Y15*100-100</f>
        <v>-4.0939313224089062</v>
      </c>
      <c r="GX16" s="85">
        <f>'Jadual6-2digit'!AA15/'Jadual6-2digit'!Z15*100-100</f>
        <v>1.8947947238133054</v>
      </c>
      <c r="GY16" s="85">
        <f>'Jadual6-2digit'!AB15/'Jadual6-2digit'!AA15*100-100</f>
        <v>6.4714772279002943</v>
      </c>
      <c r="GZ16" s="85">
        <f>'Jadual6-2digit'!AC15/'Jadual6-2digit'!AB15*100-100</f>
        <v>1.4248955666339924</v>
      </c>
      <c r="HA16" s="85">
        <f>'Jadual6-2digit'!AD15/'Jadual6-2digit'!AC15*100-100</f>
        <v>-5.2426495459305045</v>
      </c>
      <c r="HB16" s="85">
        <f>'Jadual6-2digit'!AE15/'Jadual6-2digit'!AD15*100-100</f>
        <v>0.16660098882366015</v>
      </c>
      <c r="HC16" s="85">
        <f>'Jadual6-2digit'!AF15/'Jadual6-2digit'!AE15*100-100</f>
        <v>0.41548209777808154</v>
      </c>
      <c r="HD16" s="85">
        <f>'Jadual6-2digit'!AG15/'Jadual6-2digit'!AF15*100-100</f>
        <v>-19.806897594467614</v>
      </c>
      <c r="HE16" s="85">
        <f>'Jadual6-2digit'!AH15/'Jadual6-2digit'!AG15*100-100</f>
        <v>17.396522293304528</v>
      </c>
      <c r="HF16" s="85">
        <f>'Jadual6-2digit'!AI15/'Jadual6-2digit'!AH15*100-100</f>
        <v>-2.3474807352808824</v>
      </c>
      <c r="HG16" s="85">
        <f>'Jadual6-2digit'!AJ15/'Jadual6-2digit'!AI15*100-100</f>
        <v>8.1498767469412314</v>
      </c>
      <c r="HH16" s="85">
        <f>'Jadual6-2digit'!AK15/'Jadual6-2digit'!AJ15*100-100</f>
        <v>7.9979290878589637</v>
      </c>
      <c r="HI16" s="85">
        <f>'Jadual6-2digit'!AL15/'Jadual6-2digit'!AK15*100-100</f>
        <v>-2.4461710279543922</v>
      </c>
      <c r="HJ16" s="85">
        <f>'Jadual6-2digit'!AM15/'Jadual6-2digit'!AL15*100-100</f>
        <v>0.16530201995324489</v>
      </c>
      <c r="HK16" s="85">
        <f>'Jadual6-2digit'!AN15/'Jadual6-2digit'!AM15*100-100</f>
        <v>4.7450310887661118</v>
      </c>
      <c r="HL16" s="85">
        <f>'Jadual6-2digit'!AO15/'Jadual6-2digit'!AN15*100-100</f>
        <v>0.86103857471479728</v>
      </c>
      <c r="HM16" s="85">
        <f>'Jadual6-2digit'!AP15/'Jadual6-2digit'!AO15*100-100</f>
        <v>-3.6894286404819354</v>
      </c>
      <c r="HN16" s="85">
        <f>'Jadual6-2digit'!AQ15/'Jadual6-2digit'!AP15*100-100</f>
        <v>-2.7304132852338938</v>
      </c>
      <c r="HO16" s="85">
        <f>'Jadual6-2digit'!AR15/'Jadual6-2digit'!AQ15*100-100</f>
        <v>2.1675858865646234</v>
      </c>
      <c r="HP16" s="85">
        <f>'Jadual6-2digit'!AS15/'Jadual6-2digit'!AR15*100-100</f>
        <v>-19.860958425111633</v>
      </c>
      <c r="HQ16" s="85">
        <f>'Jadual6-2digit'!AT15/'Jadual6-2digit'!AS15*100-100</f>
        <v>17.761612125386009</v>
      </c>
      <c r="HR16" s="85">
        <f>'Jadual6-2digit'!AU15/'Jadual6-2digit'!AT15*100-100</f>
        <v>-0.65254190397099876</v>
      </c>
      <c r="HS16" s="85">
        <f>'Jadual6-2digit'!AV15/'Jadual6-2digit'!AU15*100-100</f>
        <v>5.3108610904669433</v>
      </c>
      <c r="HT16" s="85">
        <f>'Jadual6-2digit'!AW15/'Jadual6-2digit'!AV15*100-100</f>
        <v>8.3392005595269296</v>
      </c>
      <c r="HU16" s="85">
        <f>'Jadual6-2digit'!AX15/'Jadual6-2digit'!AW15*100-100</f>
        <v>0.76727424901041275</v>
      </c>
      <c r="HV16" s="85">
        <f>'Jadual6-2digit'!AY15/'Jadual6-2digit'!AX15*100-100</f>
        <v>-3.0880015408001071</v>
      </c>
      <c r="HW16" s="85">
        <f>'Jadual6-2digit'!AZ15/'Jadual6-2digit'!AY15*100-100</f>
        <v>5.681078195374397</v>
      </c>
      <c r="HX16" s="85">
        <f>'Jadual6-2digit'!BA15/'Jadual6-2digit'!AZ15*100-100</f>
        <v>2.1863790647914243</v>
      </c>
      <c r="HY16" s="85">
        <f>'Jadual6-2digit'!BB15/'Jadual6-2digit'!BA15*100-100</f>
        <v>-5.5986904157531825</v>
      </c>
      <c r="HZ16" s="85">
        <f>'Jadual6-2digit'!BC15/'Jadual6-2digit'!BB15*100-100</f>
        <v>-0.76699126984657084</v>
      </c>
      <c r="IA16" s="85">
        <f>'Jadual6-2digit'!BD15/'Jadual6-2digit'!BC15*100-100</f>
        <v>-2.0299675751992652</v>
      </c>
      <c r="IB16" s="85">
        <f>'Jadual6-2digit'!BE15/'Jadual6-2digit'!BD15*100-100</f>
        <v>-20.290179732896902</v>
      </c>
      <c r="IC16" s="85">
        <f>'Jadual6-2digit'!BF15/'Jadual6-2digit'!BE15*100-100</f>
        <v>17.566740930585794</v>
      </c>
      <c r="ID16" s="85">
        <f>'Jadual6-2digit'!BG15/'Jadual6-2digit'!BF15*100-100</f>
        <v>0.71451645839188416</v>
      </c>
      <c r="IE16" s="85">
        <f>'Jadual6-2digit'!BH15/'Jadual6-2digit'!BG15*100-100</f>
        <v>5.2298985834424059</v>
      </c>
      <c r="IF16" s="85">
        <f>'Jadual6-2digit'!BI15/'Jadual6-2digit'!BH15*100-100</f>
        <v>8.1118092259380887</v>
      </c>
      <c r="IG16" s="85">
        <f>'Jadual6-2digit'!BJ15/'Jadual6-2digit'!BI15*100-100</f>
        <v>2.2092960893787819</v>
      </c>
      <c r="IH16" s="85">
        <f>'Jadual6-2digit'!BK15/'Jadual6-2digit'!BJ15*100-100</f>
        <v>-5.3097484690552079</v>
      </c>
      <c r="II16" s="85">
        <f>'Jadual6-2digit'!BL15/'Jadual6-2digit'!BK15*100-100</f>
        <v>2.7516661921430199</v>
      </c>
      <c r="IJ16" s="85">
        <f>'Jadual6-2digit'!BM15/'Jadual6-2digit'!BL15*100-100</f>
        <v>3.9908937686668651</v>
      </c>
      <c r="IK16" s="85">
        <f>'Jadual6-2digit'!BN15/'Jadual6-2digit'!BM15*100-100</f>
        <v>-7.2160121999007174</v>
      </c>
      <c r="IL16" s="85">
        <f>'Jadual6-2digit'!BO15/'Jadual6-2digit'!BN15*100-100</f>
        <v>2.0118517910082261</v>
      </c>
      <c r="IM16" s="85">
        <f>'Jadual6-2digit'!BP15/'Jadual6-2digit'!BO15*100-100</f>
        <v>-1.6421412631473942</v>
      </c>
      <c r="IN16" s="85">
        <f>'Jadual6-2digit'!BQ15/'Jadual6-2digit'!BP15*100-100</f>
        <v>-16.84172510148835</v>
      </c>
      <c r="IO16" s="85">
        <f>'Jadual6-2digit'!BR15/'Jadual6-2digit'!BQ15*100-100</f>
        <v>4.7581357008690475</v>
      </c>
      <c r="IP16" s="85">
        <f>'Jadual6-2digit'!BS15/'Jadual6-2digit'!BR15*100-100</f>
        <v>-33.169265801888542</v>
      </c>
      <c r="IQ16" s="85">
        <f>'Jadual6-2digit'!BT15/'Jadual6-2digit'!BS15*100-100</f>
        <v>42.801934646095532</v>
      </c>
      <c r="IR16" s="85">
        <f>'Jadual6-2digit'!BU15/'Jadual6-2digit'!BT15*100-100</f>
        <v>40.283505474741247</v>
      </c>
      <c r="IS16" s="85">
        <f>'Jadual6-2digit'!BV15/'Jadual6-2digit'!BU15*100-100</f>
        <v>-0.16744032490242944</v>
      </c>
      <c r="IT16" s="85">
        <f>'Jadual6-2digit'!BW15/'Jadual6-2digit'!BV15*100-100</f>
        <v>-6.6262629282673373</v>
      </c>
      <c r="IU16" s="85">
        <f>'Jadual6-2digit'!BX15/'Jadual6-2digit'!BW15*100-100</f>
        <v>5.257978155614822</v>
      </c>
      <c r="IV16" s="85">
        <f>'Jadual6-2digit'!BY15/'Jadual6-2digit'!BX15*100-100</f>
        <v>1.6506798962473397</v>
      </c>
      <c r="IW16" s="85">
        <f>'Jadual6-2digit'!BZ15/'Jadual6-2digit'!BY15*100-100</f>
        <v>-6.1077781653926735</v>
      </c>
      <c r="IX16" s="85">
        <f>'Jadual6-2digit'!CA15/'Jadual6-2digit'!BZ15*100-100</f>
        <v>1.2695635258519076</v>
      </c>
      <c r="IY16" s="85">
        <f>'Jadual6-2digit'!CB15/'Jadual6-2digit'!CA15*100-100</f>
        <v>-1.4481443172840898</v>
      </c>
      <c r="IZ16" s="85">
        <f>'Jadual6-2digit'!CC15/'Jadual6-2digit'!CB15*100-100</f>
        <v>-14.29916885274551</v>
      </c>
      <c r="JA16" s="85">
        <f>'Jadual6-2digit'!CD15/'Jadual6-2digit'!CC15*100-100</f>
        <v>7.189819535479586</v>
      </c>
      <c r="JB16" s="85">
        <f>'Jadual6-2digit'!CE15/'Jadual6-2digit'!CD15*100-100</f>
        <v>2.795857029826962</v>
      </c>
      <c r="JC16" s="85">
        <f>'Jadual6-2digit'!CF15/'Jadual6-2digit'!CE15*100-100</f>
        <v>0.48118100309260114</v>
      </c>
      <c r="JD16" s="85">
        <f>'Jadual6-2digit'!CG15/'Jadual6-2digit'!CF15*100-100</f>
        <v>23.176555674515157</v>
      </c>
      <c r="JE16" s="85">
        <f>'Jadual6-2digit'!CH15/'Jadual6-2digit'!CG15*100-100</f>
        <v>-10.080792421337321</v>
      </c>
      <c r="JF16" s="85">
        <f>'Jadual6-2digit'!CI15/'Jadual6-2digit'!CH15*100-100</f>
        <v>4.3615906776285556</v>
      </c>
      <c r="JG16" s="85">
        <f>'Jadual6-2digit'!CJ15/'Jadual6-2digit'!CI15*100-100</f>
        <v>7.754931337937478</v>
      </c>
      <c r="JH16" s="85">
        <f>'Jadual6-2digit'!CK15/'Jadual6-2digit'!CJ15*100-100</f>
        <v>2.3647084179413014</v>
      </c>
      <c r="JI16" s="85">
        <f>'Jadual6-2digit'!CL15/'Jadual6-2digit'!CK15*100-100</f>
        <v>-2.3454252747286688</v>
      </c>
      <c r="JJ16" s="85">
        <f>'Jadual6-2digit'!CM15/'Jadual6-2digit'!CL15*100-100</f>
        <v>2.2230426206309062</v>
      </c>
      <c r="JK16" s="85">
        <f>'Jadual6-2digit'!CN15/'Jadual6-2digit'!CM15*100-100</f>
        <v>-3.9192861312645704</v>
      </c>
      <c r="JL16" s="85">
        <f>'Jadual6-2digit'!CO15/'Jadual6-2digit'!CN15*100-100</f>
        <v>-15.972057090657572</v>
      </c>
      <c r="JM16" s="85">
        <f>'Jadual6-2digit'!CP15/'Jadual6-2digit'!CO15*100-100</f>
        <v>13.528317397187834</v>
      </c>
      <c r="JN16" s="85">
        <f>'Jadual6-2digit'!CQ15/'Jadual6-2digit'!CP15*100-100</f>
        <v>-0.53732828692719181</v>
      </c>
      <c r="JO16" s="85">
        <f>'Jadual6-2digit'!CR15/'Jadual6-2digit'!CQ15*100-100</f>
        <v>2.4327762794248002</v>
      </c>
      <c r="JP16" s="85">
        <f>'Jadual6-2digit'!CS15/'Jadual6-2digit'!CR15*100-100</f>
        <v>23.745781462775668</v>
      </c>
      <c r="JQ16" s="85">
        <f>'Jadual6-2digit'!CT15/'Jadual6-2digit'!CS15*100-100</f>
        <v>-10.862058617492949</v>
      </c>
      <c r="JR16" s="85">
        <f>'Jadual6-2digit'!CU15/'Jadual6-2digit'!CT15*100-100</f>
        <v>7.1452699294260071</v>
      </c>
      <c r="JS16" s="85">
        <f>'Jadual6-2digit'!CV15/'Jadual6-2digit'!CU15*100-100</f>
        <v>3.4863952443357391</v>
      </c>
      <c r="JT16" s="85">
        <f>'Jadual6-2digit'!CW15/'Jadual6-2digit'!CV15*100-100</f>
        <v>-3.2465448949277089</v>
      </c>
      <c r="JU16" s="85">
        <f>'Jadual6-2digit'!CX15/'Jadual6-2digit'!CW15*100-100</f>
        <v>1.0095985498426643</v>
      </c>
      <c r="JV16" s="85">
        <f>'Jadual6-2digit'!CY15/'Jadual6-2digit'!CX15*100-100</f>
        <v>-3.6409881672867783</v>
      </c>
      <c r="JW16" s="85">
        <f>'Jadual6-2digit'!CZ15/'Jadual6-2digit'!CY15*100-100</f>
        <v>-9.9716600364689043</v>
      </c>
      <c r="JX16" s="85">
        <f>'Jadual6-2digit'!DA15/'Jadual6-2digit'!CZ15*100-100</f>
        <v>-11.24620690198887</v>
      </c>
      <c r="JY16" s="85">
        <f>'Jadual6-2digit'!DB15/'Jadual6-2digit'!DA15*100-100</f>
        <v>13.080723775734413</v>
      </c>
      <c r="JZ16" s="85">
        <f>'Jadual6-2digit'!DC15/'Jadual6-2digit'!DB15*100-100</f>
        <v>-7.8891164857565883</v>
      </c>
      <c r="KA16" s="85">
        <f>'Jadual6-2digit'!DD15/'Jadual6-2digit'!DC15*100-100</f>
        <v>4.7924852881433821</v>
      </c>
      <c r="KB16" s="85">
        <f>'Jadual6-2digit'!DE15/'Jadual6-2digit'!DD15*100-100</f>
        <v>18.19857590535041</v>
      </c>
      <c r="KC16" s="85">
        <f>'Jadual6-2digit'!DF15/'Jadual6-2digit'!DE15*100-100</f>
        <v>-8.5625713179751415</v>
      </c>
      <c r="KD16" s="85">
        <f>'Jadual6-2digit'!DG15/'Jadual6-2digit'!DF15*100-100</f>
        <v>4.7322273019367884</v>
      </c>
      <c r="KE16" s="85">
        <f>'Jadual6-2digit'!DH15/'Jadual6-2digit'!DG15*100-100</f>
        <v>5.5291585711103863</v>
      </c>
      <c r="KF16" s="85">
        <f>'Jadual6-2digit'!DI15/'Jadual6-2digit'!DH15*100-100</f>
        <v>-5.6420990206551238</v>
      </c>
      <c r="KG16" s="85">
        <f>'Jadual6-2digit'!DJ15/'Jadual6-2digit'!DI15*100-100</f>
        <v>-3.5387552507428239</v>
      </c>
      <c r="KH16" s="85">
        <f>'Jadual6-2digit'!DK15/'Jadual6-2digit'!DJ15*100-100</f>
        <v>-2.1729135752408411</v>
      </c>
      <c r="KI16" s="85">
        <f>'Jadual6-2digit'!DL15/'Jadual6-2digit'!DK15*100-100</f>
        <v>-2.5377891355032745</v>
      </c>
      <c r="KJ16" s="85">
        <f>'Jadual6-2digit'!DM15/'Jadual6-2digit'!DL15*100-100</f>
        <v>-11.369956308883459</v>
      </c>
      <c r="KK16" s="85">
        <f>'Jadual6-2digit'!DN15/'Jadual6-2digit'!DM15*100-100</f>
        <v>15.071634345487524</v>
      </c>
      <c r="KL16" s="85">
        <f>'Jadual6-2digit'!DO15/'Jadual6-2digit'!DN15*100-100</f>
        <v>-11.043266513389796</v>
      </c>
      <c r="KM16" s="85">
        <f>'Jadual6-2digit'!DP15/'Jadual6-2digit'!DO15*100-100</f>
        <v>15.310968420867326</v>
      </c>
      <c r="KN16" s="85">
        <f>'Jadual6-2digit'!DQ15/'Jadual6-2digit'!DP15*100-100</f>
        <v>14.338563381558174</v>
      </c>
      <c r="KO16" s="85">
        <f>'Jadual6-2digit'!DR15/'Jadual6-2digit'!DQ15*100-100</f>
        <v>-8.4708354421096317</v>
      </c>
      <c r="KP16" s="85">
        <f>'Jadual6-2digit'!DS15/'Jadual6-2digit'!DR15*100-100</f>
        <v>8.4118859828220991</v>
      </c>
      <c r="KQ16" s="85">
        <f>'Jadual6-2digit'!DT15/'Jadual6-2digit'!DS15*100-100</f>
        <v>2.8351841457664051</v>
      </c>
      <c r="KR16" s="85">
        <f>'Jadual6-2digit'!DU15/'Jadual6-2digit'!DT15*100-100</f>
        <v>-8.368317133427567</v>
      </c>
      <c r="KS16" s="85">
        <f>'Jadual6-2digit'!DV15/'Jadual6-2digit'!DU15*100-100</f>
        <v>3.3099938610024964</v>
      </c>
      <c r="KT16" s="85">
        <f>'Jadual6-2digit'!DW15/'Jadual6-2digit'!DV15*100-100</f>
        <v>-2.2379779049630883</v>
      </c>
      <c r="KU16" s="85">
        <f>'Jadual6-2digit'!DX15/'Jadual6-2digit'!DW15*100-100</f>
        <v>-4.4493672170343217</v>
      </c>
      <c r="KV16" s="85">
        <f>'Jadual6-2digit'!DY15/'Jadual6-2digit'!DX15*100-100</f>
        <v>-11.00409985576178</v>
      </c>
      <c r="KW16" s="85">
        <f>'Jadual6-2digit'!DZ15/'Jadual6-2digit'!DY15*100-100</f>
        <v>15.74287515648966</v>
      </c>
      <c r="KX16" s="85">
        <f>'Jadual6-2digit'!EA15/'Jadual6-2digit'!DZ15*100-100</f>
        <v>-9.3317235155257094</v>
      </c>
      <c r="KY16" s="85">
        <f>'Jadual6-2digit'!EB15/'Jadual6-2digit'!EA15*100-100</f>
        <v>10.025884497787047</v>
      </c>
      <c r="KZ16" s="85">
        <f>'Jadual6-2digit'!EC15/'Jadual6-2digit'!EB15*100-100</f>
        <v>14.23293968641434</v>
      </c>
      <c r="LA16" s="85">
        <f>'Jadual6-2digit'!ED15/'Jadual6-2digit'!EC15*100-100</f>
        <v>-6.2449664542530741</v>
      </c>
      <c r="LB16" s="85">
        <f>'Jadual6-2digit'!EE15/'Jadual6-2digit'!ED15*100-100</f>
        <v>6.6394808944255175</v>
      </c>
      <c r="LC16" s="85">
        <f>'Jadual6-2digit'!EF15/'Jadual6-2digit'!EE15*100-100</f>
        <v>4.8317500586352935</v>
      </c>
      <c r="LD16" s="85">
        <f>'Jadual6-2digit'!EG15/'Jadual6-2digit'!EF15*100-100</f>
        <v>-100</v>
      </c>
      <c r="LE16" s="85" t="e">
        <f>'Jadual6-2digit'!EH15/'Jadual6-2digit'!EG15*100-100</f>
        <v>#DIV/0!</v>
      </c>
      <c r="LF16" s="85" t="e">
        <f>'Jadual6-2digit'!EI15/'Jadual6-2digit'!EH15*100-100</f>
        <v>#DIV/0!</v>
      </c>
      <c r="LG16" s="85">
        <f>'Jadual6-2digit'!EK15/'Jadual6-2digit'!EJ15*100-100</f>
        <v>5.3146785316291982</v>
      </c>
      <c r="LH16" s="85">
        <f>'Jadual6-2digit'!EL15/'Jadual6-2digit'!EK15*100-100</f>
        <v>11.508507859246691</v>
      </c>
      <c r="LI16" s="85">
        <f>'Jadual6-2digit'!EM15/'Jadual6-2digit'!EL15*100-100</f>
        <v>1.6639038197108817</v>
      </c>
      <c r="LJ16" s="85">
        <f>'Jadual6-2digit'!EN15/'Jadual6-2digit'!EM15*100-100</f>
        <v>-9.524562509768387</v>
      </c>
      <c r="LK16" s="85">
        <f>'Jadual6-2digit'!EO15/'Jadual6-2digit'!EN15*100-100</f>
        <v>7.4005150127336918</v>
      </c>
      <c r="LL16" s="85">
        <f>'Jadual6-2digit'!EP15/'Jadual6-2digit'!EO15*100-100</f>
        <v>7.9680456510931919</v>
      </c>
      <c r="LM16" s="85">
        <f>'Jadual6-2digit'!EQ15/'Jadual6-2digit'!EP15*100-100</f>
        <v>2.6924056032154198</v>
      </c>
      <c r="LN16" s="85">
        <f>'Jadual6-2digit'!ER15/'Jadual6-2digit'!EQ15*100-100</f>
        <v>-9.7362100543797823</v>
      </c>
      <c r="LO16" s="85">
        <f>'Jadual6-2digit'!ES15/'Jadual6-2digit'!ER15*100-100</f>
        <v>8.8948063791985987</v>
      </c>
      <c r="LP16" s="85">
        <f>'Jadual6-2digit'!ET15/'Jadual6-2digit'!ES15*100-100</f>
        <v>6.9765501013839781</v>
      </c>
      <c r="LQ16" s="85">
        <f>'Jadual6-2digit'!EU15/'Jadual6-2digit'!ET15*100-100</f>
        <v>0.58673199706056778</v>
      </c>
      <c r="LR16" s="85">
        <f>'Jadual6-2digit'!EV15/'Jadual6-2digit'!EU15*100-100</f>
        <v>-9.3974571412517918</v>
      </c>
      <c r="LS16" s="85">
        <f>'Jadual6-2digit'!EW15/'Jadual6-2digit'!EV15*100-100</f>
        <v>9.0895852046349006</v>
      </c>
      <c r="LT16" s="85">
        <f>'Jadual6-2digit'!EX15/'Jadual6-2digit'!EW15*100-100</f>
        <v>7.742721848550957</v>
      </c>
      <c r="LU16" s="85">
        <f>'Jadual6-2digit'!EY15/'Jadual6-2digit'!EX15*100-100</f>
        <v>0.72308489406076148</v>
      </c>
      <c r="LV16" s="85">
        <f>'Jadual6-2digit'!EZ15/'Jadual6-2digit'!EY15*100-100</f>
        <v>-12.893607740296858</v>
      </c>
      <c r="LW16" s="85">
        <f>'Jadual6-2digit'!FA15/'Jadual6-2digit'!EZ15*100-100</f>
        <v>10.113320829278976</v>
      </c>
      <c r="LX16" s="85">
        <f>'Jadual6-2digit'!FB15/'Jadual6-2digit'!FA15*100-100</f>
        <v>6.4338516802110064</v>
      </c>
      <c r="LY16" s="85">
        <f>'Jadual6-2digit'!FC15/'Jadual6-2digit'!FB15*100-100</f>
        <v>-0.3983676932706004</v>
      </c>
      <c r="LZ16" s="85">
        <f>'Jadual6-2digit'!FD15/'Jadual6-2digit'!FC15*100-100</f>
        <v>-12.461962632944349</v>
      </c>
      <c r="MA16" s="85">
        <f>'Jadual6-2digit'!FE15/'Jadual6-2digit'!FD15*100-100</f>
        <v>-4.5453863596684272</v>
      </c>
      <c r="MB16" s="85">
        <f>'Jadual6-2digit'!FF15/'Jadual6-2digit'!FE15*100-100</f>
        <v>31.629951422413853</v>
      </c>
      <c r="MC16" s="85">
        <f>'Jadual6-2digit'!FG15/'Jadual6-2digit'!FF15*100-100</f>
        <v>-1.012568515791628</v>
      </c>
      <c r="MD16" s="85">
        <f>'Jadual6-2digit'!FH15/'Jadual6-2digit'!FG15*100-100</f>
        <v>-9.9936643491784309</v>
      </c>
      <c r="ME16" s="85">
        <f>'Jadual6-2digit'!FI15/'Jadual6-2digit'!FH15*100-100</f>
        <v>10.314490423206891</v>
      </c>
      <c r="MF16" s="85">
        <f>'Jadual6-2digit'!FJ15/'Jadual6-2digit'!FI15*100-100</f>
        <v>8.7407371969441243</v>
      </c>
      <c r="MG16" s="85">
        <f>'Jadual6-2digit'!FK15/'Jadual6-2digit'!FJ15*100-100</f>
        <v>8.0882186884097251</v>
      </c>
      <c r="MH16" s="85">
        <f>'Jadual6-2digit'!FL15/'Jadual6-2digit'!FK15*100-100</f>
        <v>-9.9087478464719254</v>
      </c>
      <c r="MI16" s="85">
        <f>'Jadual6-2digit'!FM15/'Jadual6-2digit'!FL15*100-100</f>
        <v>11.781654801785322</v>
      </c>
      <c r="MJ16" s="85">
        <f>'Jadual6-2digit'!FN15/'Jadual6-2digit'!FM15*100-100</f>
        <v>9.1564247440977624</v>
      </c>
      <c r="MK16" s="85">
        <f>'Jadual6-2digit'!FO15/'Jadual6-2digit'!FN15*100-100</f>
        <v>0.64070011200905697</v>
      </c>
      <c r="ML16" s="85">
        <f>'Jadual6-2digit'!FP15/'Jadual6-2digit'!FO15*100-100</f>
        <v>-15.083009183323554</v>
      </c>
      <c r="MM16" s="85">
        <f>'Jadual6-2digit'!FQ15/'Jadual6-2digit'!FP15*100-100</f>
        <v>5.0881306371587129</v>
      </c>
      <c r="MN16" s="85">
        <f>'Jadual6-2digit'!FR15/'Jadual6-2digit'!FQ15*100-100</f>
        <v>8.6394492894879846</v>
      </c>
      <c r="MO16" s="85">
        <f>'Jadual6-2digit'!FS15/'Jadual6-2digit'!FR15*100-100</f>
        <v>-3.7938868064991595</v>
      </c>
      <c r="MP16" s="85">
        <f>'Jadual6-2digit'!FT15/'Jadual6-2digit'!FS15*100-100</f>
        <v>-8.0954649448115248</v>
      </c>
      <c r="MQ16" s="85">
        <f>'Jadual6-2digit'!FU15/'Jadual6-2digit'!FT15*100-100</f>
        <v>8.3752105996641006</v>
      </c>
      <c r="MR16" s="85">
        <f>'Jadual6-2digit'!FV15/'Jadual6-2digit'!FU15*100-100</f>
        <v>11.201106392159829</v>
      </c>
      <c r="MS16" s="85">
        <f>'Jadual6-2digit'!FW15/'Jadual6-2digit'!FV15*100-100</f>
        <v>-2.8222610252656324</v>
      </c>
      <c r="MT16" s="85">
        <f>+'Jadual6-2digit'!FX15/'Jadual6-2digit'!FW15*100-100</f>
        <v>-7.3982705259467423</v>
      </c>
      <c r="MU16" s="85">
        <f>+'Jadual6-2digit'!FY15/'Jadual6-2digit'!FX15*100-100</f>
        <v>7.3741636892207225</v>
      </c>
      <c r="MV16" s="85">
        <f>+'Jadual6-2digit'!FZ15/'Jadual6-2digit'!FY15*100-100</f>
        <v>11.771324688869143</v>
      </c>
      <c r="MW16" s="85">
        <f>+'Jadual6-2digit'!GA15/'Jadual6-2digit'!FZ15*100-100</f>
        <v>-100</v>
      </c>
      <c r="MX16" s="122"/>
      <c r="MY16" s="123" t="s">
        <v>734</v>
      </c>
      <c r="NA16" s="124"/>
      <c r="NB16" s="119"/>
      <c r="NC16" s="119">
        <v>1</v>
      </c>
      <c r="ND16" s="119">
        <f t="shared" si="0"/>
        <v>117.28247611675914</v>
      </c>
      <c r="NE16" s="121">
        <f t="shared" si="1"/>
        <v>2.9995272060533131</v>
      </c>
      <c r="NF16" s="139">
        <v>1</v>
      </c>
      <c r="NG16" s="140"/>
      <c r="NH16" s="136"/>
      <c r="NI16" s="137"/>
      <c r="NJ16" s="137"/>
      <c r="NK16" s="132"/>
      <c r="NL16" s="133"/>
      <c r="NM16" s="145"/>
    </row>
    <row r="17" spans="1:377" s="57" customFormat="1" ht="18" customHeight="1">
      <c r="A17" s="660"/>
      <c r="B17" s="56"/>
      <c r="C17" s="596" t="s">
        <v>900</v>
      </c>
      <c r="D17" s="82">
        <v>2.1980296657315801</v>
      </c>
      <c r="E17" s="83">
        <v>27</v>
      </c>
      <c r="F17" s="84"/>
      <c r="G17" s="84" t="s">
        <v>735</v>
      </c>
      <c r="H17" s="85">
        <f>'Jadual6-2digit'!T16/'Jadual6-2digit'!H16*100-100</f>
        <v>3.2121499933082163</v>
      </c>
      <c r="I17" s="85">
        <f>'Jadual6-2digit'!U16/'Jadual6-2digit'!I16*100-100</f>
        <v>5.7940247659504962</v>
      </c>
      <c r="J17" s="85">
        <f>'Jadual6-2digit'!V16/'Jadual6-2digit'!J16*100-100</f>
        <v>3.9806629695179367</v>
      </c>
      <c r="K17" s="85">
        <f>'Jadual6-2digit'!W16/'Jadual6-2digit'!K16*100-100</f>
        <v>4.1550721588260444</v>
      </c>
      <c r="L17" s="85">
        <f>'Jadual6-2digit'!X16/'Jadual6-2digit'!L16*100-100</f>
        <v>5.576803492284327</v>
      </c>
      <c r="M17" s="85">
        <f>'Jadual6-2digit'!Y16/'Jadual6-2digit'!M16*100-100</f>
        <v>9.7759055646882587</v>
      </c>
      <c r="N17" s="85">
        <f>'Jadual6-2digit'!Z16/'Jadual6-2digit'!N16*100-100</f>
        <v>3.7805278192020779</v>
      </c>
      <c r="O17" s="85">
        <f>'Jadual6-2digit'!AA16/'Jadual6-2digit'!O16*100-100</f>
        <v>7.978831891549774</v>
      </c>
      <c r="P17" s="85">
        <f>'Jadual6-2digit'!AB16/'Jadual6-2digit'!P16*100-100</f>
        <v>5.2447314120867929</v>
      </c>
      <c r="Q17" s="85">
        <f>'Jadual6-2digit'!AC16/'Jadual6-2digit'!Q16*100-100</f>
        <v>5.3804771211468392</v>
      </c>
      <c r="R17" s="85">
        <f>'Jadual6-2digit'!AD16/'Jadual6-2digit'!R16*100-100</f>
        <v>8.3144209012413768</v>
      </c>
      <c r="S17" s="85">
        <f>'Jadual6-2digit'!AE16/'Jadual6-2digit'!S16*100-100</f>
        <v>6.5643059648177342</v>
      </c>
      <c r="T17" s="85">
        <f>'Jadual6-2digit'!AF16/'Jadual6-2digit'!T16*100-100</f>
        <v>8.1949230810574534</v>
      </c>
      <c r="U17" s="85">
        <f>'Jadual6-2digit'!AG16/'Jadual6-2digit'!U16*100-100</f>
        <v>10.754600343060417</v>
      </c>
      <c r="V17" s="85">
        <f>'Jadual6-2digit'!AH16/'Jadual6-2digit'!V16*100-100</f>
        <v>7.4214926723177115</v>
      </c>
      <c r="W17" s="85">
        <f>'Jadual6-2digit'!AI16/'Jadual6-2digit'!W16*100-100</f>
        <v>7.8761632164085995</v>
      </c>
      <c r="X17" s="85">
        <f>'Jadual6-2digit'!AJ16/'Jadual6-2digit'!X16*100-100</f>
        <v>10.179939596410392</v>
      </c>
      <c r="Y17" s="85">
        <f>'Jadual6-2digit'!AK16/'Jadual6-2digit'!Y16*100-100</f>
        <v>5.5477873542221943</v>
      </c>
      <c r="Z17" s="85">
        <f>'Jadual6-2digit'!AL16/'Jadual6-2digit'!Z16*100-100</f>
        <v>8.9628600992002703</v>
      </c>
      <c r="AA17" s="85">
        <f>'Jadual6-2digit'!AM16/'Jadual6-2digit'!AA16*100-100</f>
        <v>7.3688610142335023</v>
      </c>
      <c r="AB17" s="85">
        <f>'Jadual6-2digit'!AN16/'Jadual6-2digit'!AB16*100-100</f>
        <v>3.9657463758613147</v>
      </c>
      <c r="AC17" s="85">
        <f>'Jadual6-2digit'!AO16/'Jadual6-2digit'!AC16*100-100</f>
        <v>3.672041734212911</v>
      </c>
      <c r="AD17" s="85">
        <f>'Jadual6-2digit'!AP16/'Jadual6-2digit'!AD16*100-100</f>
        <v>3.5943887714912108</v>
      </c>
      <c r="AE17" s="85">
        <f>'Jadual6-2digit'!AQ16/'Jadual6-2digit'!AE16*100-100</f>
        <v>0.21621137020078152</v>
      </c>
      <c r="AF17" s="85">
        <f>'Jadual6-2digit'!AR16/'Jadual6-2digit'!AF16*100-100</f>
        <v>2.36897660259649</v>
      </c>
      <c r="AG17" s="85">
        <f>'Jadual6-2digit'!AS16/'Jadual6-2digit'!AG16*100-100</f>
        <v>2.3225597330924614</v>
      </c>
      <c r="AH17" s="85">
        <f>'Jadual6-2digit'!AT16/'Jadual6-2digit'!AH16*100-100</f>
        <v>2.5454480431982347</v>
      </c>
      <c r="AI17" s="85">
        <f>'Jadual6-2digit'!AU16/'Jadual6-2digit'!AI16*100-100</f>
        <v>2.3176678552187582</v>
      </c>
      <c r="AJ17" s="85">
        <f>'Jadual6-2digit'!AV16/'Jadual6-2digit'!AJ16*100-100</f>
        <v>2.1200404818407605</v>
      </c>
      <c r="AK17" s="85">
        <f>'Jadual6-2digit'!AW16/'Jadual6-2digit'!AK16*100-100</f>
        <v>2.5706833548292138</v>
      </c>
      <c r="AL17" s="85">
        <f>'Jadual6-2digit'!AX16/'Jadual6-2digit'!AL16*100-100</f>
        <v>5.1217641984443247</v>
      </c>
      <c r="AM17" s="85">
        <f>'Jadual6-2digit'!AY16/'Jadual6-2digit'!AM16*100-100</f>
        <v>2.0280145634160078</v>
      </c>
      <c r="AN17" s="85">
        <f>'Jadual6-2digit'!AZ16/'Jadual6-2digit'!AN16*100-100</f>
        <v>0.92803551188576705</v>
      </c>
      <c r="AO17" s="85">
        <f>'Jadual6-2digit'!BA16/'Jadual6-2digit'!AO16*100-100</f>
        <v>2.8802176609235204</v>
      </c>
      <c r="AP17" s="85">
        <f>'Jadual6-2digit'!BB16/'Jadual6-2digit'!AP16*100-100</f>
        <v>2.4691118760559903</v>
      </c>
      <c r="AQ17" s="85">
        <f>'Jadual6-2digit'!BC16/'Jadual6-2digit'!AQ16*100-100</f>
        <v>4.476908385565693</v>
      </c>
      <c r="AR17" s="85">
        <f>'Jadual6-2digit'!BD16/'Jadual6-2digit'!AR16*100-100</f>
        <v>7.0985307530387871</v>
      </c>
      <c r="AS17" s="85">
        <f>'Jadual6-2digit'!BE16/'Jadual6-2digit'!AS16*100-100</f>
        <v>4.9233311319491122</v>
      </c>
      <c r="AT17" s="85">
        <f>'Jadual6-2digit'!BF16/'Jadual6-2digit'!AT16*100-100</f>
        <v>3.7793658364679175</v>
      </c>
      <c r="AU17" s="85">
        <f>'Jadual6-2digit'!BG16/'Jadual6-2digit'!AU16*100-100</f>
        <v>4.1505275441674883</v>
      </c>
      <c r="AV17" s="85">
        <f>'Jadual6-2digit'!BH16/'Jadual6-2digit'!AV16*100-100</f>
        <v>1.6631760896959094</v>
      </c>
      <c r="AW17" s="85">
        <f>'Jadual6-2digit'!BI16/'Jadual6-2digit'!AW16*100-100</f>
        <v>1.5336437992098126</v>
      </c>
      <c r="AX17" s="85">
        <f>'Jadual6-2digit'!BJ16/'Jadual6-2digit'!AX16*100-100</f>
        <v>1.4481538113763577</v>
      </c>
      <c r="AY17" s="85">
        <f>'Jadual6-2digit'!BK16/'Jadual6-2digit'!AY16*100-100</f>
        <v>1.7332073323951249</v>
      </c>
      <c r="AZ17" s="85">
        <f>'Jadual6-2digit'!BL16/'Jadual6-2digit'!AZ16*100-100</f>
        <v>2.9095710832271635</v>
      </c>
      <c r="BA17" s="85">
        <f>'Jadual6-2digit'!BM16/'Jadual6-2digit'!BA16*100-100</f>
        <v>5.4440874103822097</v>
      </c>
      <c r="BB17" s="85">
        <f>'Jadual6-2digit'!BN16/'Jadual6-2digit'!BB16*100-100</f>
        <v>3.0908728528868323</v>
      </c>
      <c r="BC17" s="85">
        <f>'Jadual6-2digit'!BO16/'Jadual6-2digit'!BC16*100-100</f>
        <v>3.262670463031597</v>
      </c>
      <c r="BD17" s="85">
        <f>'Jadual6-2digit'!BP16/'Jadual6-2digit'!BD16*100-100</f>
        <v>1.5015017080775408</v>
      </c>
      <c r="BE17" s="85">
        <f>'Jadual6-2digit'!BQ16/'Jadual6-2digit'!BE16*100-100</f>
        <v>3.0043964637480087</v>
      </c>
      <c r="BF17" s="85">
        <f>'Jadual6-2digit'!BR16/'Jadual6-2digit'!BF16*100-100</f>
        <v>-7.4507196047703275</v>
      </c>
      <c r="BG17" s="85">
        <f>'Jadual6-2digit'!BS16/'Jadual6-2digit'!BG16*100-100</f>
        <v>-30.977113431526348</v>
      </c>
      <c r="BH17" s="85">
        <f>'Jadual6-2digit'!BT16/'Jadual6-2digit'!BH16*100-100</f>
        <v>-7.8501698892138165</v>
      </c>
      <c r="BI17" s="85">
        <f>'Jadual6-2digit'!BU16/'Jadual6-2digit'!BI16*100-100</f>
        <v>13.288262915905108</v>
      </c>
      <c r="BJ17" s="85">
        <f>'Jadual6-2digit'!BV16/'Jadual6-2digit'!BJ16*100-100</f>
        <v>11.04266616739811</v>
      </c>
      <c r="BK17" s="85">
        <f>'Jadual6-2digit'!BW16/'Jadual6-2digit'!BK16*100-100</f>
        <v>7.4141191697766544</v>
      </c>
      <c r="BL17" s="85">
        <f>'Jadual6-2digit'!BX16/'Jadual6-2digit'!BL16*100-100</f>
        <v>8.0187229541388945</v>
      </c>
      <c r="BM17" s="85">
        <f>'Jadual6-2digit'!BY16/'Jadual6-2digit'!BM16*100-100</f>
        <v>5.3882352878709128</v>
      </c>
      <c r="BN17" s="85">
        <f>'Jadual6-2digit'!BZ16/'Jadual6-2digit'!BN16*100-100</f>
        <v>4.277544461823851</v>
      </c>
      <c r="BO17" s="85">
        <f>'Jadual6-2digit'!CA16/'Jadual6-2digit'!BO16*100-100</f>
        <v>3.9803743031523027</v>
      </c>
      <c r="BP17" s="85">
        <f>'Jadual6-2digit'!CB16/'Jadual6-2digit'!BP16*100-100</f>
        <v>6.2198928560996478</v>
      </c>
      <c r="BQ17" s="85">
        <f>'Jadual6-2digit'!CC16/'Jadual6-2digit'!BQ16*100-100</f>
        <v>5.7867308571226914</v>
      </c>
      <c r="BR17" s="85">
        <f>'Jadual6-2digit'!CD16/'Jadual6-2digit'!BR16*100-100</f>
        <v>9.154156695738962</v>
      </c>
      <c r="BS17" s="85">
        <f>'Jadual6-2digit'!CE16/'Jadual6-2digit'!BS16*100-100</f>
        <v>59.835551585364783</v>
      </c>
      <c r="BT17" s="85">
        <f>'Jadual6-2digit'!CF16/'Jadual6-2digit'!BT16*100-100</f>
        <v>16.730171778479772</v>
      </c>
      <c r="BU17" s="85">
        <f>'Jadual6-2digit'!CG16/'Jadual6-2digit'!BU16*100-100</f>
        <v>6.4003407215046764</v>
      </c>
      <c r="BV17" s="85">
        <f>'Jadual6-2digit'!CH16/'Jadual6-2digit'!BV16*100-100</f>
        <v>-0.90638479573644304</v>
      </c>
      <c r="BW17" s="85">
        <f>'Jadual6-2digit'!CI16/'Jadual6-2digit'!BW16*100-100</f>
        <v>4.7217029689821146</v>
      </c>
      <c r="BX17" s="85">
        <f>'Jadual6-2digit'!CJ16/'Jadual6-2digit'!BX16*100-100</f>
        <v>9.2014130440921633</v>
      </c>
      <c r="BY17" s="85">
        <f>'Jadual6-2digit'!CK16/'Jadual6-2digit'!BY16*100-100</f>
        <v>12.167917880342031</v>
      </c>
      <c r="BZ17" s="85">
        <f>'Jadual6-2digit'!CL16/'Jadual6-2digit'!BZ16*100-100</f>
        <v>16.442524316011742</v>
      </c>
      <c r="CA17" s="85">
        <f>'Jadual6-2digit'!CM16/'Jadual6-2digit'!CA16*100-100</f>
        <v>17.367720992423301</v>
      </c>
      <c r="CB17" s="85">
        <f>'Jadual6-2digit'!CN16/'Jadual6-2digit'!CB16*100-100</f>
        <v>10.855854278126515</v>
      </c>
      <c r="CC17" s="85">
        <f>'Jadual6-2digit'!CO16/'Jadual6-2digit'!CC16*100-100</f>
        <v>16.101000703321262</v>
      </c>
      <c r="CD17" s="85">
        <f>'Jadual6-2digit'!CP16/'Jadual6-2digit'!CD16*100-100</f>
        <v>22.367087412424397</v>
      </c>
      <c r="CE17" s="85">
        <f>'Jadual6-2digit'!CQ16/'Jadual6-2digit'!CE16*100-100</f>
        <v>10.82915510193763</v>
      </c>
      <c r="CF17" s="85">
        <f>'Jadual6-2digit'!CR16/'Jadual6-2digit'!CF16*100-100</f>
        <v>8.9168780244432355</v>
      </c>
      <c r="CG17" s="85">
        <f>'Jadual6-2digit'!CS16/'Jadual6-2digit'!CG16*100-100</f>
        <v>9.7028610042585939</v>
      </c>
      <c r="CH17" s="85">
        <f>'Jadual6-2digit'!CT16/'Jadual6-2digit'!CH16*100-100</f>
        <v>10.857143207513744</v>
      </c>
      <c r="CI17" s="85">
        <f>'Jadual6-2digit'!CU16/'Jadual6-2digit'!CI16*100-100</f>
        <v>10.568657984298497</v>
      </c>
      <c r="CJ17" s="85">
        <f>'Jadual6-2digit'!CV16/'Jadual6-2digit'!CJ16*100-100</f>
        <v>9.4938208233694041</v>
      </c>
      <c r="CK17" s="85">
        <f>'Jadual6-2digit'!CW16/'Jadual6-2digit'!CK16*100-100</f>
        <v>4.5367425180854895</v>
      </c>
      <c r="CL17" s="85">
        <f>'Jadual6-2digit'!CX16/'Jadual6-2digit'!CL16*100-100</f>
        <v>3.8014848193558066</v>
      </c>
      <c r="CM17" s="85">
        <f>'Jadual6-2digit'!CY16/'Jadual6-2digit'!CM16*100-100</f>
        <v>1.8933331501153958</v>
      </c>
      <c r="CN17" s="85">
        <f>'Jadual6-2digit'!CZ16/'Jadual6-2digit'!CN16*100-100</f>
        <v>-2.7623297145788541</v>
      </c>
      <c r="CO17" s="85">
        <f>'Jadual6-2digit'!DA16/'Jadual6-2digit'!CO16*100-100</f>
        <v>1.7207637166676335</v>
      </c>
      <c r="CP17" s="85">
        <f>'Jadual6-2digit'!DB16/'Jadual6-2digit'!CP16*100-100</f>
        <v>0.21436160756283584</v>
      </c>
      <c r="CQ17" s="85">
        <f>'Jadual6-2digit'!DC16/'Jadual6-2digit'!CQ16*100-100</f>
        <v>-5.1747040252047896</v>
      </c>
      <c r="CR17" s="85">
        <f>'Jadual6-2digit'!DD16/'Jadual6-2digit'!CR16*100-100</f>
        <v>7.58331130500261</v>
      </c>
      <c r="CS17" s="85">
        <f>'Jadual6-2digit'!DE16/'Jadual6-2digit'!CS16*100-100</f>
        <v>-0.32595672081298233</v>
      </c>
      <c r="CT17" s="85">
        <f>'Jadual6-2digit'!DF16/'Jadual6-2digit'!CT16*100-100</f>
        <v>0.6570124969209985</v>
      </c>
      <c r="CU17" s="85">
        <f>'Jadual6-2digit'!DG16/'Jadual6-2digit'!CU16*100-100</f>
        <v>0.42821406472424428</v>
      </c>
      <c r="CV17" s="85">
        <f>'Jadual6-2digit'!DH16/'Jadual6-2digit'!CV16*100-100</f>
        <v>-0.31760666345391542</v>
      </c>
      <c r="CW17" s="85">
        <f>'Jadual6-2digit'!DI16/'Jadual6-2digit'!CW16*100-100</f>
        <v>-2.4608713467833496</v>
      </c>
      <c r="CX17" s="85">
        <f>'Jadual6-2digit'!DJ16/'Jadual6-2digit'!CX16*100-100</f>
        <v>-1.0526300405377782</v>
      </c>
      <c r="CY17" s="85">
        <f>'Jadual6-2digit'!DK16/'Jadual6-2digit'!CY16*100-100</f>
        <v>-7.5726654979209371</v>
      </c>
      <c r="CZ17" s="85">
        <f>'Jadual6-2digit'!DL16/'Jadual6-2digit'!CZ16*100-100</f>
        <v>1.4348956078638224</v>
      </c>
      <c r="DA17" s="85">
        <f>'Jadual6-2digit'!DM16/'Jadual6-2digit'!DA16*100-100</f>
        <v>-2.1982612587020327</v>
      </c>
      <c r="DB17" s="85">
        <f>'Jadual6-2digit'!DN16/'Jadual6-2digit'!DB16*100-100</f>
        <v>-3.0195072651190031</v>
      </c>
      <c r="DC17" s="85">
        <f>'Jadual6-2digit'!DO16/'Jadual6-2digit'!DC16*100-100</f>
        <v>-1.7024179555039751</v>
      </c>
      <c r="DD17" s="85">
        <f>'Jadual6-2digit'!DP16/'Jadual6-2digit'!DD16*100-100</f>
        <v>1.0228370027346898</v>
      </c>
      <c r="DE17" s="85">
        <f>'Jadual6-2digit'!DQ16/'Jadual6-2digit'!DE16*100-100</f>
        <v>-5.2645739874892001</v>
      </c>
      <c r="DF17" s="85">
        <f>'Jadual6-2digit'!DR16/'Jadual6-2digit'!DF16*100-100</f>
        <v>3.1361408417875509</v>
      </c>
      <c r="DG17" s="85">
        <f>'Jadual6-2digit'!DS16/'Jadual6-2digit'!DG16*100-100</f>
        <v>1.2337715807991998</v>
      </c>
      <c r="DH17" s="85">
        <f>'Jadual6-2digit'!DT16/'Jadual6-2digit'!DH16*100-100</f>
        <v>0.64473689412506019</v>
      </c>
      <c r="DI17" s="85">
        <f>'Jadual6-2digit'!DU16/'Jadual6-2digit'!DI16*100-100</f>
        <v>4.2588891447184807</v>
      </c>
      <c r="DJ17" s="85">
        <f>'Jadual6-2digit'!DV16/'Jadual6-2digit'!DJ16*100-100</f>
        <v>1.1074904973109341</v>
      </c>
      <c r="DK17" s="85">
        <f>'Jadual6-2digit'!DW16/'Jadual6-2digit'!DK16*100-100</f>
        <v>4.6152738007973397</v>
      </c>
      <c r="DL17" s="85">
        <f>'Jadual6-2digit'!DX16/'Jadual6-2digit'!DL16*100-100</f>
        <v>5.0602632739376503</v>
      </c>
      <c r="DM17" s="85">
        <f>'Jadual6-2digit'!DY16/'Jadual6-2digit'!DM16*100-100</f>
        <v>5.3531258143031124</v>
      </c>
      <c r="DN17" s="85">
        <f>'Jadual6-2digit'!DZ16/'Jadual6-2digit'!DN16*100-100</f>
        <v>2.9328444036506056</v>
      </c>
      <c r="DO17" s="85">
        <f>'Jadual6-2digit'!EA16/'Jadual6-2digit'!DO16*100-100</f>
        <v>3.9465448675092745</v>
      </c>
      <c r="DP17" s="85">
        <f>'Jadual6-2digit'!EB16/'Jadual6-2digit'!DP16*100-100</f>
        <v>2.9856636208913869</v>
      </c>
      <c r="DQ17" s="85">
        <f>'Jadual6-2digit'!EC16/'Jadual6-2digit'!DQ16*100-100</f>
        <v>7.0926187559080773</v>
      </c>
      <c r="DR17" s="85">
        <f>'Jadual6-2digit'!ED16/'Jadual6-2digit'!DR16*100-100</f>
        <v>6.8485977468921249</v>
      </c>
      <c r="DS17" s="85">
        <f>'Jadual6-2digit'!EE16/'Jadual6-2digit'!DS16*100-100</f>
        <v>7.3852755221252409</v>
      </c>
      <c r="DT17" s="85">
        <f>'Jadual6-2digit'!EF16/'Jadual6-2digit'!DT16*100-100</f>
        <v>11.068532418951264</v>
      </c>
      <c r="DU17" s="85">
        <f>'Jadual6-2digit'!EG16/'Jadual6-2digit'!DU16*100-100</f>
        <v>-100</v>
      </c>
      <c r="DV17" s="85">
        <f>'Jadual6-2digit'!EH16/'Jadual6-2digit'!DV16*100-100</f>
        <v>-100</v>
      </c>
      <c r="DW17" s="85">
        <f>'Jadual6-2digit'!EI16/'Jadual6-2digit'!DW16*100-100</f>
        <v>-100</v>
      </c>
      <c r="DX17" s="85">
        <f>'Jadual6-2digit'!EN16/'Jadual6-2digit'!EJ16*100-100</f>
        <v>4.2528885907094889</v>
      </c>
      <c r="DY17" s="85">
        <f>'Jadual6-2digit'!EO16/'Jadual6-2digit'!EK16*100-100</f>
        <v>6.5181094757736702</v>
      </c>
      <c r="DZ17" s="85">
        <f>'Jadual6-2digit'!EP16/'Jadual6-2digit'!EL16*100-100</f>
        <v>5.6478396693822646</v>
      </c>
      <c r="EA17" s="85">
        <f>'Jadual6-2digit'!EQ16/'Jadual6-2digit'!EM16*100-100</f>
        <v>6.6836990858561052</v>
      </c>
      <c r="EB17" s="85">
        <f>'Jadual6-2digit'!ER16/'Jadual6-2digit'!EN16*100-100</f>
        <v>8.6975231252315837</v>
      </c>
      <c r="EC17" s="85">
        <f>'Jadual6-2digit'!ES16/'Jadual6-2digit'!EO16*100-100</f>
        <v>7.81623525079263</v>
      </c>
      <c r="ED17" s="85">
        <f>'Jadual6-2digit'!ET16/'Jadual6-2digit'!EP16*100-100</f>
        <v>6.6598172469824419</v>
      </c>
      <c r="EE17" s="85">
        <f>'Jadual6-2digit'!EU16/'Jadual6-2digit'!EQ16*100-100</f>
        <v>2.4829368066930755</v>
      </c>
      <c r="EF17" s="85">
        <f>'Jadual6-2digit'!EV16/'Jadual6-2digit'!ER16*100-100</f>
        <v>2.4159789602406789</v>
      </c>
      <c r="EG17" s="85">
        <f>'Jadual6-2digit'!EW16/'Jadual6-2digit'!ES16*100-100</f>
        <v>2.3380721080657167</v>
      </c>
      <c r="EH17" s="85">
        <f>'Jadual6-2digit'!EX16/'Jadual6-2digit'!ET16*100-100</f>
        <v>2.6458001887535829</v>
      </c>
      <c r="EI17" s="85">
        <f>'Jadual6-2digit'!EY16/'Jadual6-2digit'!EU16*100-100</f>
        <v>3.2765289069033372</v>
      </c>
      <c r="EJ17" s="85">
        <f>'Jadual6-2digit'!EZ16/'Jadual6-2digit'!EV16*100-100</f>
        <v>5.2738455154748038</v>
      </c>
      <c r="EK17" s="85">
        <f>'Jadual6-2digit'!FA16/'Jadual6-2digit'!EW16*100-100</f>
        <v>2.432452288722331</v>
      </c>
      <c r="EL17" s="85">
        <f>'Jadual6-2digit'!FB16/'Jadual6-2digit'!EX16*100-100</f>
        <v>2.0408512507447512</v>
      </c>
      <c r="EM17" s="85">
        <f>'Jadual6-2digit'!FC16/'Jadual6-2digit'!EY16*100-100</f>
        <v>3.9786107471594363</v>
      </c>
      <c r="EN17" s="85">
        <f>'Jadual6-2digit'!FD16/'Jadual6-2digit'!EZ16*100-100</f>
        <v>-1.1071794703270115</v>
      </c>
      <c r="EO17" s="85">
        <f>'Jadual6-2digit'!FE16/'Jadual6-2digit'!FA16*100-100</f>
        <v>-8.3924649819371098</v>
      </c>
      <c r="EP17" s="85">
        <f>'Jadual6-2digit'!FF16/'Jadual6-2digit'!FB16*100-100</f>
        <v>8.8167867735289889</v>
      </c>
      <c r="EQ17" s="85">
        <f>'Jadual6-2digit'!FG16/'Jadual6-2digit'!FC16*100-100</f>
        <v>4.5766293309857105</v>
      </c>
      <c r="ER17" s="85">
        <f>'Jadual6-2digit'!FH16/'Jadual6-2digit'!FD16*100-100</f>
        <v>7.023110039052824</v>
      </c>
      <c r="ES17" s="85">
        <f>'Jadual6-2digit'!FI16/'Jadual6-2digit'!FE16*100-100</f>
        <v>23.210298959681609</v>
      </c>
      <c r="ET17" s="85">
        <f>'Jadual6-2digit'!FJ16/'Jadual6-2digit'!FF16*100-100</f>
        <v>4.3640169450432751</v>
      </c>
      <c r="EU17" s="85">
        <f>'Jadual6-2digit'!FK16/'Jadual6-2digit'!FG16*100-100</f>
        <v>15.205495045180783</v>
      </c>
      <c r="EV17" s="85">
        <f>'Jadual6-2digit'!FL16/'Jadual6-2digit'!FH16*100-100</f>
        <v>16.281691346946658</v>
      </c>
      <c r="EW17" s="85">
        <f>'Jadual6-2digit'!FM16/'Jadual6-2digit'!FI16*100-100</f>
        <v>9.8222538272786579</v>
      </c>
      <c r="EX17" s="85">
        <f>'Jadual6-2digit'!FN16/'Jadual6-2digit'!FJ16*100-100</f>
        <v>10.275885590447203</v>
      </c>
      <c r="EY17" s="85">
        <f>'Jadual6-2digit'!FO16/'Jadual6-2digit'!FK16*100-100</f>
        <v>3.4196135390669724</v>
      </c>
      <c r="EZ17" s="85">
        <f>'Jadual6-2digit'!FP16/'Jadual6-2digit'!FL16*100-100</f>
        <v>-0.32219611305312412</v>
      </c>
      <c r="FA17" s="85">
        <f>'Jadual6-2digit'!FQ16/'Jadual6-2digit'!FM16*100-100</f>
        <v>0.54547918659326911</v>
      </c>
      <c r="FB17" s="85">
        <f>'Jadual6-2digit'!FR16/'Jadual6-2digit'!FN16*100-100</f>
        <v>0.23646719744039046</v>
      </c>
      <c r="FC17" s="85">
        <f>'Jadual6-2digit'!FS16/'Jadual6-2digit'!FO16*100-100</f>
        <v>-3.7072114378962198</v>
      </c>
      <c r="FD17" s="85">
        <f>'Jadual6-2digit'!FT16/'Jadual6-2digit'!FP16*100-100</f>
        <v>-1.2777899803522104</v>
      </c>
      <c r="FE17" s="85">
        <f>'Jadual6-2digit'!FU16/'Jadual6-2digit'!FQ16*100-100</f>
        <v>-2.0686425870535743</v>
      </c>
      <c r="FF17" s="85">
        <f>'Jadual6-2digit'!FV16/'Jadual6-2digit'!FR16*100-100</f>
        <v>1.6379981390162186</v>
      </c>
      <c r="FG17" s="85">
        <f>'Jadual6-2digit'!FW16/'Jadual6-2digit'!FS16*100-100</f>
        <v>3.3532350100758919</v>
      </c>
      <c r="FH17" s="85">
        <f>+'Jadual6-2digit'!FX16/'Jadual6-2digit'!FT16*100-100</f>
        <v>4.4299372599358122</v>
      </c>
      <c r="FI17" s="85">
        <f>+'Jadual6-2digit'!FY16/'Jadual6-2digit'!FU16*100-100</f>
        <v>4.7047759145515613</v>
      </c>
      <c r="FJ17" s="85">
        <f>+'Jadual6-2digit'!FZ16/'Jadual6-2digit'!FV16*100-100</f>
        <v>8.4991836584984242</v>
      </c>
      <c r="FK17" s="85">
        <f>+'Jadual6-2digit'!GA16/'Jadual6-2digit'!FW16*100-100</f>
        <v>-100</v>
      </c>
      <c r="FL17" s="85">
        <f>'Jadual6-2digit'!GC16/'Jadual6-2digit'!GB16*100-100</f>
        <v>5.5035430348222292</v>
      </c>
      <c r="FM17" s="85">
        <f>'Jadual6-2digit'!GD16/'Jadual6-2digit'!GC16*100-100</f>
        <v>7.695007214452886</v>
      </c>
      <c r="FN17" s="85">
        <f>'Jadual6-2digit'!GE16/'Jadual6-2digit'!GD16*100-100</f>
        <v>2.4671872526026704</v>
      </c>
      <c r="FO17" s="85">
        <f>'Jadual6-2digit'!GF16/'Jadual6-2digit'!GE16*100-100</f>
        <v>3.1950514929496023</v>
      </c>
      <c r="FP17" s="85">
        <f>'Jadual6-2digit'!GG16/'Jadual6-2digit'!GF16*100-100</f>
        <v>-0.25829892624777528</v>
      </c>
      <c r="FQ17" s="85">
        <f>'Jadual6-2digit'!GH16/'Jadual6-2digit'!GG16*100-100</f>
        <v>11.129349215591049</v>
      </c>
      <c r="FR17" s="85">
        <f>'Jadual6-2digit'!GI16/'Jadual6-2digit'!GH16*100-100</f>
        <v>11.962477529804062</v>
      </c>
      <c r="FS17" s="85">
        <f>'Jadual6-2digit'!GJ16/'Jadual6-2digit'!GI16*100-100</f>
        <v>0.16378568161528051</v>
      </c>
      <c r="FT17" s="85">
        <f>'Jadual6-2digit'!GK16/'Jadual6-2digit'!GJ16*100-100</f>
        <v>-0.55801726449466571</v>
      </c>
      <c r="FU17" s="85">
        <f>+'Jadual6-2digit'!GL16/'Jadual6-2digit'!GK16*100-100</f>
        <v>5.9360597507805153</v>
      </c>
      <c r="FV17" s="85">
        <f>'Jadual6-2digit'!GN16/'Jadual6-2digit'!GM16*100-100</f>
        <v>5.8013172734333978</v>
      </c>
      <c r="FW17" s="85">
        <f>'Jadual6-2digit'!GO16/'Jadual6-2digit'!GN16*100-100</f>
        <v>6.3689417945872009</v>
      </c>
      <c r="FX17" s="85">
        <f>'Jadual6-2digit'!GP16/'Jadual6-2digit'!GO16*100-100</f>
        <v>2.6655788583543938</v>
      </c>
      <c r="FY17" s="85">
        <f>'Jadual6-2digit'!GQ16/'Jadual6-2digit'!GP16*100-100</f>
        <v>3.3882661270409784</v>
      </c>
      <c r="FZ17" s="85">
        <f>'Jadual6-2digit'!GR16/'Jadual6-2digit'!GQ16*100-100</f>
        <v>0.9407336025838049</v>
      </c>
      <c r="GA17" s="85">
        <f>'Jadual6-2digit'!GS16/'Jadual6-2digit'!GR16*100-100</f>
        <v>12.176619611691692</v>
      </c>
      <c r="GB17" s="85">
        <f>'Jadual6-2digit'!GT16/'Jadual6-2digit'!GS16*100-100</f>
        <v>9.7083242093008977</v>
      </c>
      <c r="GC17" s="85">
        <f>'Jadual6-2digit'!GU16/'Jadual6-2digit'!GT16*100-100</f>
        <v>-0.79908095227317233</v>
      </c>
      <c r="GD17" s="85">
        <f>'Jadual6-2digit'!GV16/'Jadual6-2digit'!GU16*100-100</f>
        <v>0.38634187111155427</v>
      </c>
      <c r="GE17" s="85">
        <f>+'Jadual6-2digit'!GW16/'Jadual6-2digit'!GV16*100-100</f>
        <v>-20.397806106244474</v>
      </c>
      <c r="GF17" s="85">
        <f>'Jadual6-2digit'!I16/'Jadual6-2digit'!H16*100-100</f>
        <v>-14.646306093092946</v>
      </c>
      <c r="GG17" s="85">
        <f>'Jadual6-2digit'!J16/'Jadual6-2digit'!I16*100-100</f>
        <v>18.215016437587096</v>
      </c>
      <c r="GH17" s="85">
        <f>'Jadual6-2digit'!K16/'Jadual6-2digit'!J16*100-100</f>
        <v>2.3140806744189177</v>
      </c>
      <c r="GI17" s="85">
        <f>'Jadual6-2digit'!L16/'Jadual6-2digit'!K16*100-100</f>
        <v>-1.810374331510971</v>
      </c>
      <c r="GJ17" s="85">
        <f>'Jadual6-2digit'!M16/'Jadual6-2digit'!L16*100-100</f>
        <v>2.7661579913955876</v>
      </c>
      <c r="GK17" s="85">
        <f>'Jadual6-2digit'!N16/'Jadual6-2digit'!M16*100-100</f>
        <v>-4.1347608269450404</v>
      </c>
      <c r="GL17" s="85">
        <f>'Jadual6-2digit'!O16/'Jadual6-2digit'!N16*100-100</f>
        <v>-0.6762003387000135</v>
      </c>
      <c r="GM17" s="85">
        <f>'Jadual6-2digit'!P16/'Jadual6-2digit'!O16*100-100</f>
        <v>11.872587879131345</v>
      </c>
      <c r="GN17" s="85">
        <f>'Jadual6-2digit'!Q16/'Jadual6-2digit'!P16*100-100</f>
        <v>-2.4183447256740749</v>
      </c>
      <c r="GO17" s="85">
        <f>'Jadual6-2digit'!R16/'Jadual6-2digit'!Q16*100-100</f>
        <v>-13.114609947201586</v>
      </c>
      <c r="GP17" s="85">
        <f>'Jadual6-2digit'!S16/'Jadual6-2digit'!R16*100-100</f>
        <v>9.5453311576196427</v>
      </c>
      <c r="GQ17" s="85">
        <f>'Jadual6-2digit'!T16/'Jadual6-2digit'!S16*100-100</f>
        <v>0.14695465676734898</v>
      </c>
      <c r="GR17" s="85">
        <f>'Jadual6-2digit'!U16/'Jadual6-2digit'!T16*100-100</f>
        <v>-12.511164551478288</v>
      </c>
      <c r="GS17" s="85">
        <f>'Jadual6-2digit'!V16/'Jadual6-2digit'!U16*100-100</f>
        <v>16.188752713838866</v>
      </c>
      <c r="GT17" s="85">
        <f>'Jadual6-2digit'!W16/'Jadual6-2digit'!V16*100-100</f>
        <v>2.4856944664031175</v>
      </c>
      <c r="GU17" s="85">
        <f>'Jadual6-2digit'!X16/'Jadual6-2digit'!W16*100-100</f>
        <v>-0.47007217876938512</v>
      </c>
      <c r="GV17" s="85">
        <f>'Jadual6-2digit'!Y16/'Jadual6-2digit'!X16*100-100</f>
        <v>6.8534723703178173</v>
      </c>
      <c r="GW17" s="85">
        <f>'Jadual6-2digit'!Z16/'Jadual6-2digit'!Y16*100-100</f>
        <v>-9.3704117518664134</v>
      </c>
      <c r="GX17" s="85">
        <f>'Jadual6-2digit'!AA16/'Jadual6-2digit'!Z16*100-100</f>
        <v>3.3418126870722915</v>
      </c>
      <c r="GY17" s="85">
        <f>'Jadual6-2digit'!AB16/'Jadual6-2digit'!AA16*100-100</f>
        <v>9.0398947410327253</v>
      </c>
      <c r="GZ17" s="85">
        <f>'Jadual6-2digit'!AC16/'Jadual6-2digit'!AB16*100-100</f>
        <v>-2.292482928995625</v>
      </c>
      <c r="HA17" s="85">
        <f>'Jadual6-2digit'!AD16/'Jadual6-2digit'!AC16*100-100</f>
        <v>-10.69559594488841</v>
      </c>
      <c r="HB17" s="85">
        <f>'Jadual6-2digit'!AE16/'Jadual6-2digit'!AD16*100-100</f>
        <v>7.7753275082512516</v>
      </c>
      <c r="HC17" s="85">
        <f>'Jadual6-2digit'!AF16/'Jadual6-2digit'!AE16*100-100</f>
        <v>1.679375263499594</v>
      </c>
      <c r="HD17" s="85">
        <f>'Jadual6-2digit'!AG16/'Jadual6-2digit'!AF16*100-100</f>
        <v>-10.441352249759419</v>
      </c>
      <c r="HE17" s="85">
        <f>'Jadual6-2digit'!AH16/'Jadual6-2digit'!AG16*100-100</f>
        <v>12.692106780171429</v>
      </c>
      <c r="HF17" s="85">
        <f>'Jadual6-2digit'!AI16/'Jadual6-2digit'!AH16*100-100</f>
        <v>2.9194738275474919</v>
      </c>
      <c r="HG17" s="85">
        <f>'Jadual6-2digit'!AJ16/'Jadual6-2digit'!AI16*100-100</f>
        <v>1.6554640841198562</v>
      </c>
      <c r="HH17" s="85">
        <f>'Jadual6-2digit'!AK16/'Jadual6-2digit'!AJ16*100-100</f>
        <v>2.3611704736312618</v>
      </c>
      <c r="HI17" s="85">
        <f>'Jadual6-2digit'!AL16/'Jadual6-2digit'!AK16*100-100</f>
        <v>-6.4380278102109827</v>
      </c>
      <c r="HJ17" s="85">
        <f>'Jadual6-2digit'!AM16/'Jadual6-2digit'!AL16*100-100</f>
        <v>1.8300429454187679</v>
      </c>
      <c r="HK17" s="85">
        <f>'Jadual6-2digit'!AN16/'Jadual6-2digit'!AM16*100-100</f>
        <v>5.5838157768479704</v>
      </c>
      <c r="HL17" s="85">
        <f>'Jadual6-2digit'!AO16/'Jadual6-2digit'!AN16*100-100</f>
        <v>-2.5685079880948649</v>
      </c>
      <c r="HM17" s="85">
        <f>'Jadual6-2digit'!AP16/'Jadual6-2digit'!AO16*100-100</f>
        <v>-10.762487186181374</v>
      </c>
      <c r="HN17" s="85">
        <f>'Jadual6-2digit'!AQ16/'Jadual6-2digit'!AP16*100-100</f>
        <v>4.260811132193993</v>
      </c>
      <c r="HO17" s="85">
        <f>'Jadual6-2digit'!AR16/'Jadual6-2digit'!AQ16*100-100</f>
        <v>3.8635710231096567</v>
      </c>
      <c r="HP17" s="85">
        <f>'Jadual6-2digit'!AS16/'Jadual6-2digit'!AR16*100-100</f>
        <v>-10.481960568837565</v>
      </c>
      <c r="HQ17" s="85">
        <f>'Jadual6-2digit'!AT16/'Jadual6-2digit'!AS16*100-100</f>
        <v>12.937582981197011</v>
      </c>
      <c r="HR17" s="85">
        <f>'Jadual6-2digit'!AU16/'Jadual6-2digit'!AT16*100-100</f>
        <v>2.6908628307403859</v>
      </c>
      <c r="HS17" s="85">
        <f>'Jadual6-2digit'!AV16/'Jadual6-2digit'!AU16*100-100</f>
        <v>1.4591157624898727</v>
      </c>
      <c r="HT17" s="85">
        <f>'Jadual6-2digit'!AW16/'Jadual6-2digit'!AV16*100-100</f>
        <v>2.8128774228946014</v>
      </c>
      <c r="HU17" s="85">
        <f>'Jadual6-2digit'!AX16/'Jadual6-2digit'!AW16*100-100</f>
        <v>-4.1110066074904807</v>
      </c>
      <c r="HV17" s="85">
        <f>'Jadual6-2digit'!AY16/'Jadual6-2digit'!AX16*100-100</f>
        <v>-1.166830828527722</v>
      </c>
      <c r="HW17" s="85">
        <f>'Jadual6-2digit'!AZ16/'Jadual6-2digit'!AY16*100-100</f>
        <v>4.4455011087430023</v>
      </c>
      <c r="HX17" s="85">
        <f>'Jadual6-2digit'!BA16/'Jadual6-2digit'!AZ16*100-100</f>
        <v>-0.68395709502455304</v>
      </c>
      <c r="HY17" s="85">
        <f>'Jadual6-2digit'!BB16/'Jadual6-2digit'!BA16*100-100</f>
        <v>-11.119077195213649</v>
      </c>
      <c r="HZ17" s="85">
        <f>'Jadual6-2digit'!BC16/'Jadual6-2digit'!BB16*100-100</f>
        <v>6.3037144894815498</v>
      </c>
      <c r="IA17" s="85">
        <f>'Jadual6-2digit'!BD16/'Jadual6-2digit'!BC16*100-100</f>
        <v>6.4698030141534559</v>
      </c>
      <c r="IB17" s="85">
        <f>'Jadual6-2digit'!BE16/'Jadual6-2digit'!BD16*100-100</f>
        <v>-12.300095739154358</v>
      </c>
      <c r="IC17" s="85">
        <f>'Jadual6-2digit'!BF16/'Jadual6-2digit'!BE16*100-100</f>
        <v>11.706239350641255</v>
      </c>
      <c r="ID17" s="85">
        <f>'Jadual6-2digit'!BG16/'Jadual6-2digit'!BF16*100-100</f>
        <v>3.0581315619201632</v>
      </c>
      <c r="IE17" s="85">
        <f>'Jadual6-2digit'!BH16/'Jadual6-2digit'!BG16*100-100</f>
        <v>-0.96395865788893786</v>
      </c>
      <c r="IF17" s="85">
        <f>'Jadual6-2digit'!BI16/'Jadual6-2digit'!BH16*100-100</f>
        <v>2.6818802613234993</v>
      </c>
      <c r="IG17" s="85">
        <f>'Jadual6-2digit'!BJ16/'Jadual6-2digit'!BI16*100-100</f>
        <v>-4.1917438741909478</v>
      </c>
      <c r="IH17" s="85">
        <f>'Jadual6-2digit'!BK16/'Jadual6-2digit'!BJ16*100-100</f>
        <v>-0.88912500730445743</v>
      </c>
      <c r="II17" s="85">
        <f>'Jadual6-2digit'!BL16/'Jadual6-2digit'!BK16*100-100</f>
        <v>5.6532277170309868</v>
      </c>
      <c r="IJ17" s="85">
        <f>'Jadual6-2digit'!BM16/'Jadual6-2digit'!BL16*100-100</f>
        <v>1.7620557455839645</v>
      </c>
      <c r="IK17" s="85">
        <f>'Jadual6-2digit'!BN16/'Jadual6-2digit'!BM16*100-100</f>
        <v>-13.102648645870914</v>
      </c>
      <c r="IL17" s="85">
        <f>'Jadual6-2digit'!BO16/'Jadual6-2digit'!BN16*100-100</f>
        <v>6.4808661964504495</v>
      </c>
      <c r="IM17" s="85">
        <f>'Jadual6-2digit'!BP16/'Jadual6-2digit'!BO16*100-100</f>
        <v>4.6539358709366923</v>
      </c>
      <c r="IN17" s="85">
        <f>'Jadual6-2digit'!BQ16/'Jadual6-2digit'!BP16*100-100</f>
        <v>-11.001556072564</v>
      </c>
      <c r="IO17" s="85">
        <f>'Jadual6-2digit'!BR16/'Jadual6-2digit'!BQ16*100-100</f>
        <v>0.36787188202853827</v>
      </c>
      <c r="IP17" s="85">
        <f>'Jadual6-2digit'!BS16/'Jadual6-2digit'!BR16*100-100</f>
        <v>-23.139653875429815</v>
      </c>
      <c r="IQ17" s="85">
        <f>'Jadual6-2digit'!BT16/'Jadual6-2digit'!BS16*100-100</f>
        <v>32.219251298144371</v>
      </c>
      <c r="IR17" s="85">
        <f>'Jadual6-2digit'!BU16/'Jadual6-2digit'!BT16*100-100</f>
        <v>26.236280997578291</v>
      </c>
      <c r="IS17" s="85">
        <f>'Jadual6-2digit'!BV16/'Jadual6-2digit'!BU16*100-100</f>
        <v>-6.0908524217017259</v>
      </c>
      <c r="IT17" s="85">
        <f>'Jadual6-2digit'!BW16/'Jadual6-2digit'!BV16*100-100</f>
        <v>-4.1277762419950506</v>
      </c>
      <c r="IU17" s="85">
        <f>'Jadual6-2digit'!BX16/'Jadual6-2digit'!BW16*100-100</f>
        <v>6.2479199400043797</v>
      </c>
      <c r="IV17" s="85">
        <f>'Jadual6-2digit'!BY16/'Jadual6-2digit'!BX16*100-100</f>
        <v>-0.71606865000329378</v>
      </c>
      <c r="IW17" s="85">
        <f>'Jadual6-2digit'!BZ16/'Jadual6-2digit'!BY16*100-100</f>
        <v>-14.018463306712178</v>
      </c>
      <c r="IX17" s="85">
        <f>'Jadual6-2digit'!CA16/'Jadual6-2digit'!BZ16*100-100</f>
        <v>6.1774170112362015</v>
      </c>
      <c r="IY17" s="85">
        <f>'Jadual6-2digit'!CB16/'Jadual6-2digit'!CA16*100-100</f>
        <v>6.9079615233027027</v>
      </c>
      <c r="IZ17" s="85">
        <f>'Jadual6-2digit'!CC16/'Jadual6-2digit'!CB16*100-100</f>
        <v>-11.364489444467068</v>
      </c>
      <c r="JA17" s="85">
        <f>'Jadual6-2digit'!CD16/'Jadual6-2digit'!CC16*100-100</f>
        <v>3.5628034429532818</v>
      </c>
      <c r="JB17" s="85">
        <f>'Jadual6-2digit'!CE16/'Jadual6-2digit'!CD16*100-100</f>
        <v>12.547393427320543</v>
      </c>
      <c r="JC17" s="85">
        <f>'Jadual6-2digit'!CF16/'Jadual6-2digit'!CE16*100-100</f>
        <v>-3.4384042638260155</v>
      </c>
      <c r="JD17" s="85">
        <f>'Jadual6-2digit'!CG16/'Jadual6-2digit'!CF16*100-100</f>
        <v>15.065223540039057</v>
      </c>
      <c r="JE17" s="85">
        <f>'Jadual6-2digit'!CH16/'Jadual6-2digit'!CG16*100-100</f>
        <v>-12.539782568539422</v>
      </c>
      <c r="JF17" s="85">
        <f>'Jadual6-2digit'!CI16/'Jadual6-2digit'!CH16*100-100</f>
        <v>1.3173504535700005</v>
      </c>
      <c r="JG17" s="85">
        <f>'Jadual6-2digit'!CJ16/'Jadual6-2digit'!CI16*100-100</f>
        <v>10.792917432603417</v>
      </c>
      <c r="JH17" s="85">
        <f>'Jadual6-2digit'!CK16/'Jadual6-2digit'!CJ16*100-100</f>
        <v>1.9810233957996672</v>
      </c>
      <c r="JI17" s="85">
        <f>'Jadual6-2digit'!CL16/'Jadual6-2digit'!CK16*100-100</f>
        <v>-10.741793497346734</v>
      </c>
      <c r="JJ17" s="85">
        <f>'Jadual6-2digit'!CM16/'Jadual6-2digit'!CL16*100-100</f>
        <v>7.0210520483997811</v>
      </c>
      <c r="JK17" s="85">
        <f>'Jadual6-2digit'!CN16/'Jadual6-2digit'!CM16*100-100</f>
        <v>0.97642949515797284</v>
      </c>
      <c r="JL17" s="85">
        <f>'Jadual6-2digit'!CO16/'Jadual6-2digit'!CN16*100-100</f>
        <v>-7.17069891925712</v>
      </c>
      <c r="JM17" s="85">
        <f>'Jadual6-2digit'!CP16/'Jadual6-2digit'!CO16*100-100</f>
        <v>9.1521911508990854</v>
      </c>
      <c r="JN17" s="85">
        <f>'Jadual6-2digit'!CQ16/'Jadual6-2digit'!CP16*100-100</f>
        <v>1.9353552187989749</v>
      </c>
      <c r="JO17" s="85">
        <f>'Jadual6-2digit'!CR16/'Jadual6-2digit'!CQ16*100-100</f>
        <v>-5.1045049024416329</v>
      </c>
      <c r="JP17" s="85">
        <f>'Jadual6-2digit'!CS16/'Jadual6-2digit'!CR16*100-100</f>
        <v>15.8955751706727</v>
      </c>
      <c r="JQ17" s="85">
        <f>'Jadual6-2digit'!CT16/'Jadual6-2digit'!CS16*100-100</f>
        <v>-11.61953516979527</v>
      </c>
      <c r="JR17" s="85">
        <f>'Jadual6-2digit'!CU16/'Jadual6-2digit'!CT16*100-100</f>
        <v>1.0536907775628066</v>
      </c>
      <c r="JS17" s="85">
        <f>'Jadual6-2digit'!CV16/'Jadual6-2digit'!CU16*100-100</f>
        <v>9.7159002471255604</v>
      </c>
      <c r="JT17" s="85">
        <f>'Jadual6-2digit'!CW16/'Jadual6-2digit'!CV16*100-100</f>
        <v>-2.6359304635552263</v>
      </c>
      <c r="JU17" s="85">
        <f>'Jadual6-2digit'!CX16/'Jadual6-2digit'!CW16*100-100</f>
        <v>-11.369589829287392</v>
      </c>
      <c r="JV17" s="85">
        <f>'Jadual6-2digit'!CY16/'Jadual6-2digit'!CX16*100-100</f>
        <v>5.0537160371143273</v>
      </c>
      <c r="JW17" s="85">
        <f>'Jadual6-2digit'!CZ16/'Jadual6-2digit'!CY16*100-100</f>
        <v>-3.6373386334930728</v>
      </c>
      <c r="JX17" s="85">
        <f>'Jadual6-2digit'!DA16/'Jadual6-2digit'!CZ16*100-100</f>
        <v>-2.8908511125303278</v>
      </c>
      <c r="JY17" s="85">
        <f>'Jadual6-2digit'!DB16/'Jadual6-2digit'!DA16*100-100</f>
        <v>7.5357356215135525</v>
      </c>
      <c r="JZ17" s="85">
        <f>'Jadual6-2digit'!DC16/'Jadual6-2digit'!DB16*100-100</f>
        <v>-3.5462575037844175</v>
      </c>
      <c r="KA17" s="85">
        <f>'Jadual6-2digit'!DD16/'Jadual6-2digit'!DC16*100-100</f>
        <v>7.6629551806154552</v>
      </c>
      <c r="KB17" s="85">
        <f>'Jadual6-2digit'!DE16/'Jadual6-2digit'!DD16*100-100</f>
        <v>7.3752093638220799</v>
      </c>
      <c r="KC17" s="85">
        <f>'Jadual6-2digit'!DF16/'Jadual6-2digit'!DE16*100-100</f>
        <v>-10.747941387512611</v>
      </c>
      <c r="KD17" s="85">
        <f>'Jadual6-2digit'!DG16/'Jadual6-2digit'!DF16*100-100</f>
        <v>0.82399067576106688</v>
      </c>
      <c r="KE17" s="85">
        <f>'Jadual6-2digit'!DH16/'Jadual6-2digit'!DG16*100-100</f>
        <v>8.9011053871642503</v>
      </c>
      <c r="KF17" s="85">
        <f>'Jadual6-2digit'!DI16/'Jadual6-2digit'!DH16*100-100</f>
        <v>-4.7293490170018941</v>
      </c>
      <c r="KG17" s="85">
        <f>'Jadual6-2digit'!DJ16/'Jadual6-2digit'!DI16*100-100</f>
        <v>-10.089969985279595</v>
      </c>
      <c r="KH17" s="85">
        <f>'Jadual6-2digit'!DK16/'Jadual6-2digit'!DJ16*100-100</f>
        <v>-1.8686908320371032</v>
      </c>
      <c r="KI17" s="85">
        <f>'Jadual6-2digit'!DL16/'Jadual6-2digit'!DK16*100-100</f>
        <v>5.7537421030755382</v>
      </c>
      <c r="KJ17" s="85">
        <f>'Jadual6-2digit'!DM16/'Jadual6-2digit'!DL16*100-100</f>
        <v>-6.3690700131620588</v>
      </c>
      <c r="KK17" s="85">
        <f>'Jadual6-2digit'!DN16/'Jadual6-2digit'!DM16*100-100</f>
        <v>6.6327527649420119</v>
      </c>
      <c r="KL17" s="85">
        <f>'Jadual6-2digit'!DO16/'Jadual6-2digit'!DN16*100-100</f>
        <v>-2.2363219741576899</v>
      </c>
      <c r="KM17" s="85">
        <f>'Jadual6-2digit'!DP16/'Jadual6-2digit'!DO16*100-100</f>
        <v>10.647860773631805</v>
      </c>
      <c r="KN17" s="85">
        <f>'Jadual6-2digit'!DQ16/'Jadual6-2digit'!DP16*100-100</f>
        <v>0.69244246218170247</v>
      </c>
      <c r="KO17" s="85">
        <f>'Jadual6-2digit'!DR16/'Jadual6-2digit'!DQ16*100-100</f>
        <v>-2.8334671101669358</v>
      </c>
      <c r="KP17" s="85">
        <f>'Jadual6-2digit'!DS16/'Jadual6-2digit'!DR16*100-100</f>
        <v>-1.0357304565816037</v>
      </c>
      <c r="KQ17" s="85">
        <f>'Jadual6-2digit'!DT16/'Jadual6-2digit'!DS16*100-100</f>
        <v>8.2674578653093533</v>
      </c>
      <c r="KR17" s="85">
        <f>'Jadual6-2digit'!DU16/'Jadual6-2digit'!DT16*100-100</f>
        <v>-1.3081801780598141</v>
      </c>
      <c r="KS17" s="85">
        <f>'Jadual6-2digit'!DV16/'Jadual6-2digit'!DU16*100-100</f>
        <v>-12.807650456471492</v>
      </c>
      <c r="KT17" s="85">
        <f>'Jadual6-2digit'!DW16/'Jadual6-2digit'!DV16*100-100</f>
        <v>1.53583801301221</v>
      </c>
      <c r="KU17" s="85">
        <f>'Jadual6-2digit'!DX16/'Jadual6-2digit'!DW16*100-100</f>
        <v>6.2035741426175832</v>
      </c>
      <c r="KV17" s="85">
        <f>'Jadual6-2digit'!DY16/'Jadual6-2digit'!DX16*100-100</f>
        <v>-6.1080675069982533</v>
      </c>
      <c r="KW17" s="85">
        <f>'Jadual6-2digit'!DZ16/'Jadual6-2digit'!DY16*100-100</f>
        <v>4.1830744351448459</v>
      </c>
      <c r="KX17" s="85">
        <f>'Jadual6-2digit'!EA16/'Jadual6-2digit'!DZ16*100-100</f>
        <v>-1.2735283552939904</v>
      </c>
      <c r="KY17" s="85">
        <f>'Jadual6-2digit'!EB16/'Jadual6-2digit'!EA16*100-100</f>
        <v>9.6250326023704673</v>
      </c>
      <c r="KZ17" s="85">
        <f>'Jadual6-2digit'!EC16/'Jadual6-2digit'!EB16*100-100</f>
        <v>4.7079464565021425</v>
      </c>
      <c r="LA17" s="85">
        <f>'Jadual6-2digit'!ED16/'Jadual6-2digit'!EC16*100-100</f>
        <v>-3.0548705614393441</v>
      </c>
      <c r="LB17" s="85">
        <f>'Jadual6-2digit'!EE16/'Jadual6-2digit'!ED16*100-100</f>
        <v>-0.53865398458198399</v>
      </c>
      <c r="LC17" s="85">
        <f>'Jadual6-2digit'!EF16/'Jadual6-2digit'!EE16*100-100</f>
        <v>11.980973139589764</v>
      </c>
      <c r="LD17" s="85">
        <f>'Jadual6-2digit'!EG16/'Jadual6-2digit'!EF16*100-100</f>
        <v>-100</v>
      </c>
      <c r="LE17" s="85" t="e">
        <f>'Jadual6-2digit'!EH16/'Jadual6-2digit'!EG16*100-100</f>
        <v>#DIV/0!</v>
      </c>
      <c r="LF17" s="85" t="e">
        <f>'Jadual6-2digit'!EI16/'Jadual6-2digit'!EH16*100-100</f>
        <v>#DIV/0!</v>
      </c>
      <c r="LG17" s="85">
        <f>'Jadual6-2digit'!EK16/'Jadual6-2digit'!EJ16*100-100</f>
        <v>7.8667438439553621</v>
      </c>
      <c r="LH17" s="85">
        <f>'Jadual6-2digit'!EL16/'Jadual6-2digit'!EK16*100-100</f>
        <v>0.40256130617663644</v>
      </c>
      <c r="LI17" s="85">
        <f>'Jadual6-2digit'!EM16/'Jadual6-2digit'!EL16*100-100</f>
        <v>-1.4819656893440225</v>
      </c>
      <c r="LJ17" s="85">
        <f>'Jadual6-2digit'!EN16/'Jadual6-2digit'!EM16*100-100</f>
        <v>-2.2897784143791711</v>
      </c>
      <c r="LK17" s="85">
        <f>'Jadual6-2digit'!EO16/'Jadual6-2digit'!EN16*100-100</f>
        <v>10.21048706548342</v>
      </c>
      <c r="LL17" s="85">
        <f>'Jadual6-2digit'!EP16/'Jadual6-2digit'!EO16*100-100</f>
        <v>-0.41774350414294759</v>
      </c>
      <c r="LM17" s="85">
        <f>'Jadual6-2digit'!EQ16/'Jadual6-2digit'!EP16*100-100</f>
        <v>-0.51601282317518837</v>
      </c>
      <c r="LN17" s="85">
        <f>'Jadual6-2digit'!ER16/'Jadual6-2digit'!EQ16*100-100</f>
        <v>-0.44534299633588148</v>
      </c>
      <c r="LO17" s="85">
        <f>'Jadual6-2digit'!ES16/'Jadual6-2digit'!ER16*100-100</f>
        <v>9.3169325198575876</v>
      </c>
      <c r="LP17" s="85">
        <f>'Jadual6-2digit'!ET16/'Jadual6-2digit'!ES16*100-100</f>
        <v>-1.4858452979403438</v>
      </c>
      <c r="LQ17" s="85">
        <f>'Jadual6-2digit'!EU16/'Jadual6-2digit'!ET16*100-100</f>
        <v>-4.4118822413522878</v>
      </c>
      <c r="LR17" s="85">
        <f>'Jadual6-2digit'!EV16/'Jadual6-2digit'!EU16*100-100</f>
        <v>-0.51038763347234806</v>
      </c>
      <c r="LS17" s="85">
        <f>'Jadual6-2digit'!EW16/'Jadual6-2digit'!EV16*100-100</f>
        <v>9.2337761785472878</v>
      </c>
      <c r="LT17" s="85">
        <f>'Jadual6-2digit'!EX16/'Jadual6-2digit'!EW16*100-100</f>
        <v>-1.1896156433984686</v>
      </c>
      <c r="LU17" s="85">
        <f>'Jadual6-2digit'!EY16/'Jadual6-2digit'!EX16*100-100</f>
        <v>-3.824520937982939</v>
      </c>
      <c r="LV17" s="85">
        <f>'Jadual6-2digit'!EZ16/'Jadual6-2digit'!EY16*100-100</f>
        <v>1.4136918961478813</v>
      </c>
      <c r="LW17" s="85">
        <f>'Jadual6-2digit'!FA16/'Jadual6-2digit'!EZ16*100-100</f>
        <v>6.2855024620647129</v>
      </c>
      <c r="LX17" s="85">
        <f>'Jadual6-2digit'!FB16/'Jadual6-2digit'!FA16*100-100</f>
        <v>-1.5673694529816231</v>
      </c>
      <c r="LY17" s="85">
        <f>'Jadual6-2digit'!FC16/'Jadual6-2digit'!FB16*100-100</f>
        <v>-1.9981450739017674</v>
      </c>
      <c r="LZ17" s="85">
        <f>'Jadual6-2digit'!FD16/'Jadual6-2digit'!FC16*100-100</f>
        <v>-3.5466432964311707</v>
      </c>
      <c r="MA17" s="85">
        <f>'Jadual6-2digit'!FE16/'Jadual6-2digit'!FD16*100-100</f>
        <v>-1.5443908207216026</v>
      </c>
      <c r="MB17" s="85">
        <f>'Jadual6-2digit'!FF16/'Jadual6-2digit'!FE16*100-100</f>
        <v>16.92403433495366</v>
      </c>
      <c r="MC17" s="85">
        <f>'Jadual6-2digit'!FG16/'Jadual6-2digit'!FF16*100-100</f>
        <v>-5.8168876307168205</v>
      </c>
      <c r="MD17" s="85">
        <f>'Jadual6-2digit'!FH16/'Jadual6-2digit'!FG16*100-100</f>
        <v>-1.2901995965988959</v>
      </c>
      <c r="ME17" s="85">
        <f>'Jadual6-2digit'!FI16/'Jadual6-2digit'!FH16*100-100</f>
        <v>13.346968115670961</v>
      </c>
      <c r="MF17" s="85">
        <f>'Jadual6-2digit'!FJ16/'Jadual6-2digit'!FI16*100-100</f>
        <v>-0.96069887299738355</v>
      </c>
      <c r="MG17" s="85">
        <f>'Jadual6-2digit'!FK16/'Jadual6-2digit'!FJ16*100-100</f>
        <v>3.9669840526820934</v>
      </c>
      <c r="MH17" s="85">
        <f>'Jadual6-2digit'!FL16/'Jadual6-2digit'!FK16*100-100</f>
        <v>-0.36809842338205101</v>
      </c>
      <c r="MI17" s="85">
        <f>'Jadual6-2digit'!FM16/'Jadual6-2digit'!FL16*100-100</f>
        <v>7.0505542081499755</v>
      </c>
      <c r="MJ17" s="85">
        <f>'Jadual6-2digit'!FN16/'Jadual6-2digit'!FM16*100-100</f>
        <v>-0.55160717047338892</v>
      </c>
      <c r="MK17" s="85">
        <f>'Jadual6-2digit'!FO16/'Jadual6-2digit'!FN16*100-100</f>
        <v>-2.4970395478542713</v>
      </c>
      <c r="ML17" s="85">
        <f>'Jadual6-2digit'!FP16/'Jadual6-2digit'!FO16*100-100</f>
        <v>-3.9728654324720765</v>
      </c>
      <c r="MM17" s="85">
        <f>'Jadual6-2digit'!FQ16/'Jadual6-2digit'!FP16*100-100</f>
        <v>7.9824078212694616</v>
      </c>
      <c r="MN17" s="85">
        <f>'Jadual6-2digit'!FR16/'Jadual6-2digit'!FQ16*100-100</f>
        <v>-0.85724742337106363</v>
      </c>
      <c r="MO17" s="85">
        <f>'Jadual6-2digit'!FS16/'Jadual6-2digit'!FR16*100-100</f>
        <v>-6.3331717736617748</v>
      </c>
      <c r="MP17" s="85">
        <f>'Jadual6-2digit'!FT16/'Jadual6-2digit'!FS16*100-100</f>
        <v>-1.5501462994150899</v>
      </c>
      <c r="MQ17" s="85">
        <f>'Jadual6-2digit'!FU16/'Jadual6-2digit'!FT16*100-100</f>
        <v>7.1173728034518575</v>
      </c>
      <c r="MR17" s="85">
        <f>'Jadual6-2digit'!FV16/'Jadual6-2digit'!FU16*100-100</f>
        <v>2.8952438532035387</v>
      </c>
      <c r="MS17" s="85">
        <f>'Jadual6-2digit'!FW16/'Jadual6-2digit'!FV16*100-100</f>
        <v>-4.7524558966205603</v>
      </c>
      <c r="MT17" s="85">
        <f>+'Jadual6-2digit'!FX16/'Jadual6-2digit'!FW16*100-100</f>
        <v>-0.52452596960668529</v>
      </c>
      <c r="MU17" s="85">
        <f>+'Jadual6-2digit'!FY16/'Jadual6-2digit'!FX16*100-100</f>
        <v>7.3992842495345599</v>
      </c>
      <c r="MV17" s="85">
        <f>+'Jadual6-2digit'!FZ16/'Jadual6-2digit'!FY16*100-100</f>
        <v>6.6240757682875397</v>
      </c>
      <c r="MW17" s="85">
        <f>+'Jadual6-2digit'!GA16/'Jadual6-2digit'!FZ16*100-100</f>
        <v>-100</v>
      </c>
      <c r="MX17" s="122"/>
      <c r="MY17" s="123" t="s">
        <v>736</v>
      </c>
      <c r="MZ17" s="57" t="s">
        <v>919</v>
      </c>
      <c r="NA17" s="124"/>
      <c r="NB17" s="119"/>
      <c r="NC17" s="119"/>
      <c r="ND17" s="119">
        <f t="shared" si="0"/>
        <v>2.2482260752188217</v>
      </c>
      <c r="NE17" s="119">
        <f t="shared" si="1"/>
        <v>5.7498916302413272E-2</v>
      </c>
      <c r="NF17" s="121"/>
      <c r="NG17" s="121"/>
      <c r="NH17" s="136"/>
      <c r="NI17" s="137"/>
      <c r="NJ17" s="137"/>
      <c r="NK17" s="132"/>
      <c r="NL17" s="133"/>
      <c r="NM17" s="145"/>
    </row>
    <row r="18" spans="1:377" s="57" customFormat="1" ht="18" customHeight="1">
      <c r="A18" s="660"/>
      <c r="B18" s="56"/>
      <c r="C18" s="596" t="s">
        <v>901</v>
      </c>
      <c r="D18" s="82">
        <v>2.1448012757098498</v>
      </c>
      <c r="E18" s="83">
        <v>28</v>
      </c>
      <c r="F18" s="84"/>
      <c r="G18" s="84" t="s">
        <v>737</v>
      </c>
      <c r="H18" s="85">
        <f>'Jadual6-2digit'!T17/'Jadual6-2digit'!H17*100-100</f>
        <v>1.2027200381661487</v>
      </c>
      <c r="I18" s="85">
        <f>'Jadual6-2digit'!U17/'Jadual6-2digit'!I17*100-100</f>
        <v>7.7762792456264265</v>
      </c>
      <c r="J18" s="85">
        <f>'Jadual6-2digit'!V17/'Jadual6-2digit'!J17*100-100</f>
        <v>3.3261068600675117</v>
      </c>
      <c r="K18" s="85">
        <f>'Jadual6-2digit'!W17/'Jadual6-2digit'!K17*100-100</f>
        <v>1.5397544542664861</v>
      </c>
      <c r="L18" s="85">
        <f>'Jadual6-2digit'!X17/'Jadual6-2digit'!L17*100-100</f>
        <v>3.9750963871539255</v>
      </c>
      <c r="M18" s="85">
        <f>'Jadual6-2digit'!Y17/'Jadual6-2digit'!M17*100-100</f>
        <v>7.5030284688549358</v>
      </c>
      <c r="N18" s="85">
        <f>'Jadual6-2digit'!Z17/'Jadual6-2digit'!N17*100-100</f>
        <v>4.0173767362882558</v>
      </c>
      <c r="O18" s="85">
        <f>'Jadual6-2digit'!AA17/'Jadual6-2digit'!O17*100-100</f>
        <v>8.4126141992148007</v>
      </c>
      <c r="P18" s="85">
        <f>'Jadual6-2digit'!AB17/'Jadual6-2digit'!P17*100-100</f>
        <v>7.146029798006353</v>
      </c>
      <c r="Q18" s="85">
        <f>'Jadual6-2digit'!AC17/'Jadual6-2digit'!Q17*100-100</f>
        <v>8.3406533688434195</v>
      </c>
      <c r="R18" s="85">
        <f>'Jadual6-2digit'!AD17/'Jadual6-2digit'!R17*100-100</f>
        <v>8.7596859840616901</v>
      </c>
      <c r="S18" s="85">
        <f>'Jadual6-2digit'!AE17/'Jadual6-2digit'!S17*100-100</f>
        <v>6.1246257630460832</v>
      </c>
      <c r="T18" s="85">
        <f>'Jadual6-2digit'!AF17/'Jadual6-2digit'!T17*100-100</f>
        <v>5.9672014102015538</v>
      </c>
      <c r="U18" s="85">
        <f>'Jadual6-2digit'!AG17/'Jadual6-2digit'!U17*100-100</f>
        <v>10.115395783168509</v>
      </c>
      <c r="V18" s="85">
        <f>'Jadual6-2digit'!AH17/'Jadual6-2digit'!V17*100-100</f>
        <v>6.5059358440221757</v>
      </c>
      <c r="W18" s="85">
        <f>'Jadual6-2digit'!AI17/'Jadual6-2digit'!W17*100-100</f>
        <v>5.3158824084918166</v>
      </c>
      <c r="X18" s="85">
        <f>'Jadual6-2digit'!AJ17/'Jadual6-2digit'!X17*100-100</f>
        <v>4.2761360919372606</v>
      </c>
      <c r="Y18" s="85">
        <f>'Jadual6-2digit'!AK17/'Jadual6-2digit'!Y17*100-100</f>
        <v>1.8709788477768967</v>
      </c>
      <c r="Z18" s="85">
        <f>'Jadual6-2digit'!AL17/'Jadual6-2digit'!Z17*100-100</f>
        <v>9.9774562456449019</v>
      </c>
      <c r="AA18" s="85">
        <f>'Jadual6-2digit'!AM17/'Jadual6-2digit'!AA17*100-100</f>
        <v>6.9439698120328046</v>
      </c>
      <c r="AB18" s="85">
        <f>'Jadual6-2digit'!AN17/'Jadual6-2digit'!AB17*100-100</f>
        <v>8.2174575712001001</v>
      </c>
      <c r="AC18" s="85">
        <f>'Jadual6-2digit'!AO17/'Jadual6-2digit'!AC17*100-100</f>
        <v>9.3512405159607255</v>
      </c>
      <c r="AD18" s="85">
        <f>'Jadual6-2digit'!AP17/'Jadual6-2digit'!AD17*100-100</f>
        <v>7.753841949702192</v>
      </c>
      <c r="AE18" s="85">
        <f>'Jadual6-2digit'!AQ17/'Jadual6-2digit'!AE17*100-100</f>
        <v>4.3446440770224797</v>
      </c>
      <c r="AF18" s="85">
        <f>'Jadual6-2digit'!AR17/'Jadual6-2digit'!AF17*100-100</f>
        <v>6.3368876161230503</v>
      </c>
      <c r="AG18" s="85">
        <f>'Jadual6-2digit'!AS17/'Jadual6-2digit'!AG17*100-100</f>
        <v>5.152262093734322</v>
      </c>
      <c r="AH18" s="85">
        <f>'Jadual6-2digit'!AT17/'Jadual6-2digit'!AH17*100-100</f>
        <v>5.4382387953013165</v>
      </c>
      <c r="AI18" s="85">
        <f>'Jadual6-2digit'!AU17/'Jadual6-2digit'!AI17*100-100</f>
        <v>5.789790886350545</v>
      </c>
      <c r="AJ18" s="85">
        <f>'Jadual6-2digit'!AV17/'Jadual6-2digit'!AJ17*100-100</f>
        <v>4.1223376844402395</v>
      </c>
      <c r="AK18" s="85">
        <f>'Jadual6-2digit'!AW17/'Jadual6-2digit'!AK17*100-100</f>
        <v>6.6743843442064446</v>
      </c>
      <c r="AL18" s="85">
        <f>'Jadual6-2digit'!AX17/'Jadual6-2digit'!AL17*100-100</f>
        <v>2.8132188459670147</v>
      </c>
      <c r="AM18" s="85">
        <f>'Jadual6-2digit'!AY17/'Jadual6-2digit'!AM17*100-100</f>
        <v>5.7447651284860513E-2</v>
      </c>
      <c r="AN18" s="85">
        <f>'Jadual6-2digit'!AZ17/'Jadual6-2digit'!AN17*100-100</f>
        <v>2.478312028070647</v>
      </c>
      <c r="AO18" s="85">
        <f>'Jadual6-2digit'!BA17/'Jadual6-2digit'!AO17*100-100</f>
        <v>4.5451937591077183</v>
      </c>
      <c r="AP18" s="85">
        <f>'Jadual6-2digit'!BB17/'Jadual6-2digit'!AP17*100-100</f>
        <v>3.9279383811772703</v>
      </c>
      <c r="AQ18" s="85">
        <f>'Jadual6-2digit'!BC17/'Jadual6-2digit'!AQ17*100-100</f>
        <v>4.8361919719607869</v>
      </c>
      <c r="AR18" s="85">
        <f>'Jadual6-2digit'!BD17/'Jadual6-2digit'!AR17*100-100</f>
        <v>2.854514211505176</v>
      </c>
      <c r="AS18" s="85">
        <f>'Jadual6-2digit'!BE17/'Jadual6-2digit'!AS17*100-100</f>
        <v>2.1952033870880143</v>
      </c>
      <c r="AT18" s="85">
        <f>'Jadual6-2digit'!BF17/'Jadual6-2digit'!AT17*100-100</f>
        <v>1.3378261318202362</v>
      </c>
      <c r="AU18" s="85">
        <f>'Jadual6-2digit'!BG17/'Jadual6-2digit'!AU17*100-100</f>
        <v>3.0072204662099864</v>
      </c>
      <c r="AV18" s="85">
        <f>'Jadual6-2digit'!BH17/'Jadual6-2digit'!AV17*100-100</f>
        <v>3.2825644687851394</v>
      </c>
      <c r="AW18" s="85">
        <f>'Jadual6-2digit'!BI17/'Jadual6-2digit'!AW17*100-100</f>
        <v>2.5379259176967963</v>
      </c>
      <c r="AX18" s="85">
        <f>'Jadual6-2digit'!BJ17/'Jadual6-2digit'!AX17*100-100</f>
        <v>4.7971476817153302</v>
      </c>
      <c r="AY18" s="85">
        <f>'Jadual6-2digit'!BK17/'Jadual6-2digit'!AY17*100-100</f>
        <v>5.1547809785761984</v>
      </c>
      <c r="AZ18" s="85">
        <f>'Jadual6-2digit'!BL17/'Jadual6-2digit'!AZ17*100-100</f>
        <v>3.6292430397843418</v>
      </c>
      <c r="BA18" s="85">
        <f>'Jadual6-2digit'!BM17/'Jadual6-2digit'!BA17*100-100</f>
        <v>3.0330022598282369</v>
      </c>
      <c r="BB18" s="85">
        <f>'Jadual6-2digit'!BN17/'Jadual6-2digit'!BB17*100-100</f>
        <v>5.9821361923116712</v>
      </c>
      <c r="BC18" s="85">
        <f>'Jadual6-2digit'!BO17/'Jadual6-2digit'!BC17*100-100</f>
        <v>4.1953962131479301</v>
      </c>
      <c r="BD18" s="85">
        <f>'Jadual6-2digit'!BP17/'Jadual6-2digit'!BD17*100-100</f>
        <v>3.8364530195807305</v>
      </c>
      <c r="BE18" s="85">
        <f>'Jadual6-2digit'!BQ17/'Jadual6-2digit'!BE17*100-100</f>
        <v>5.7225377989924482</v>
      </c>
      <c r="BF18" s="85">
        <f>'Jadual6-2digit'!BR17/'Jadual6-2digit'!BF17*100-100</f>
        <v>-8.5017816685084853</v>
      </c>
      <c r="BG18" s="85">
        <f>'Jadual6-2digit'!BS17/'Jadual6-2digit'!BG17*100-100</f>
        <v>-25.143671496196433</v>
      </c>
      <c r="BH18" s="85">
        <f>'Jadual6-2digit'!BT17/'Jadual6-2digit'!BH17*100-100</f>
        <v>-0.43793405956176912</v>
      </c>
      <c r="BI18" s="85">
        <f>'Jadual6-2digit'!BU17/'Jadual6-2digit'!BI17*100-100</f>
        <v>19.654996138080193</v>
      </c>
      <c r="BJ18" s="85">
        <f>'Jadual6-2digit'!BV17/'Jadual6-2digit'!BJ17*100-100</f>
        <v>9.2500225077235285</v>
      </c>
      <c r="BK18" s="85">
        <f>'Jadual6-2digit'!BW17/'Jadual6-2digit'!BK17*100-100</f>
        <v>0.14060003557032985</v>
      </c>
      <c r="BL18" s="85">
        <f>'Jadual6-2digit'!BX17/'Jadual6-2digit'!BL17*100-100</f>
        <v>4.01785405487216</v>
      </c>
      <c r="BM18" s="85">
        <f>'Jadual6-2digit'!BY17/'Jadual6-2digit'!BM17*100-100</f>
        <v>3.890014179428519</v>
      </c>
      <c r="BN18" s="85">
        <f>'Jadual6-2digit'!BZ17/'Jadual6-2digit'!BN17*100-100</f>
        <v>2.4028006085711695</v>
      </c>
      <c r="BO18" s="85">
        <f>'Jadual6-2digit'!CA17/'Jadual6-2digit'!BO17*100-100</f>
        <v>2.6373513212033544</v>
      </c>
      <c r="BP18" s="85">
        <f>'Jadual6-2digit'!CB17/'Jadual6-2digit'!BP17*100-100</f>
        <v>1.8908178815374868</v>
      </c>
      <c r="BQ18" s="85">
        <f>'Jadual6-2digit'!CC17/'Jadual6-2digit'!BQ17*100-100</f>
        <v>2.364031532378192</v>
      </c>
      <c r="BR18" s="85">
        <f>'Jadual6-2digit'!CD17/'Jadual6-2digit'!BR17*100-100</f>
        <v>10.847423734530466</v>
      </c>
      <c r="BS18" s="85">
        <f>'Jadual6-2digit'!CE17/'Jadual6-2digit'!BS17*100-100</f>
        <v>46.460248225487817</v>
      </c>
      <c r="BT18" s="85">
        <f>'Jadual6-2digit'!CF17/'Jadual6-2digit'!BT17*100-100</f>
        <v>11.257374537733341</v>
      </c>
      <c r="BU18" s="85">
        <f>'Jadual6-2digit'!CG17/'Jadual6-2digit'!BU17*100-100</f>
        <v>5.2518107114831452</v>
      </c>
      <c r="BV18" s="85">
        <f>'Jadual6-2digit'!CH17/'Jadual6-2digit'!BV17*100-100</f>
        <v>-3.4406692713555742</v>
      </c>
      <c r="BW18" s="85">
        <f>'Jadual6-2digit'!CI17/'Jadual6-2digit'!BW17*100-100</f>
        <v>13.047192383031643</v>
      </c>
      <c r="BX18" s="85">
        <f>'Jadual6-2digit'!CJ17/'Jadual6-2digit'!BX17*100-100</f>
        <v>13.82502547323945</v>
      </c>
      <c r="BY18" s="85">
        <f>'Jadual6-2digit'!CK17/'Jadual6-2digit'!BY17*100-100</f>
        <v>17.533392663893082</v>
      </c>
      <c r="BZ18" s="85">
        <f>'Jadual6-2digit'!CL17/'Jadual6-2digit'!BZ17*100-100</f>
        <v>18.642916534168137</v>
      </c>
      <c r="CA18" s="85">
        <f>'Jadual6-2digit'!CM17/'Jadual6-2digit'!CA17*100-100</f>
        <v>12.102435791983538</v>
      </c>
      <c r="CB18" s="85">
        <f>'Jadual6-2digit'!CN17/'Jadual6-2digit'!CB17*100-100</f>
        <v>6.0904395135791702</v>
      </c>
      <c r="CC18" s="85">
        <f>'Jadual6-2digit'!CO17/'Jadual6-2digit'!CC17*100-100</f>
        <v>4.3060925730596296</v>
      </c>
      <c r="CD18" s="85">
        <f>'Jadual6-2digit'!CP17/'Jadual6-2digit'!CD17*100-100</f>
        <v>2.7425521261729813</v>
      </c>
      <c r="CE18" s="85">
        <f>'Jadual6-2digit'!CQ17/'Jadual6-2digit'!CE17*100-100</f>
        <v>3.1912837297382879</v>
      </c>
      <c r="CF18" s="85">
        <f>'Jadual6-2digit'!CR17/'Jadual6-2digit'!CF17*100-100</f>
        <v>2.5460555634864335</v>
      </c>
      <c r="CG18" s="85">
        <f>'Jadual6-2digit'!CS17/'Jadual6-2digit'!CG17*100-100</f>
        <v>6.9059678257446393</v>
      </c>
      <c r="CH18" s="85">
        <f>'Jadual6-2digit'!CT17/'Jadual6-2digit'!CH17*100-100</f>
        <v>15.809183160748773</v>
      </c>
      <c r="CI18" s="85">
        <f>'Jadual6-2digit'!CU17/'Jadual6-2digit'!CI17*100-100</f>
        <v>14.635306154637277</v>
      </c>
      <c r="CJ18" s="85">
        <f>'Jadual6-2digit'!CV17/'Jadual6-2digit'!CJ17*100-100</f>
        <v>12.898661156864492</v>
      </c>
      <c r="CK18" s="85">
        <f>'Jadual6-2digit'!CW17/'Jadual6-2digit'!CK17*100-100</f>
        <v>0.38864844902337836</v>
      </c>
      <c r="CL18" s="85">
        <f>'Jadual6-2digit'!CX17/'Jadual6-2digit'!CL17*100-100</f>
        <v>4.2546467670953234</v>
      </c>
      <c r="CM18" s="85">
        <f>'Jadual6-2digit'!CY17/'Jadual6-2digit'!CM17*100-100</f>
        <v>10.274490057316754</v>
      </c>
      <c r="CN18" s="85">
        <f>'Jadual6-2digit'!CZ17/'Jadual6-2digit'!CN17*100-100</f>
        <v>1.3083105767935308</v>
      </c>
      <c r="CO18" s="85">
        <f>'Jadual6-2digit'!DA17/'Jadual6-2digit'!CO17*100-100</f>
        <v>2.508911943150153</v>
      </c>
      <c r="CP18" s="85">
        <f>'Jadual6-2digit'!DB17/'Jadual6-2digit'!CP17*100-100</f>
        <v>7.2848036537732241</v>
      </c>
      <c r="CQ18" s="85">
        <f>'Jadual6-2digit'!DC17/'Jadual6-2digit'!CQ17*100-100</f>
        <v>-3.0634837661269074</v>
      </c>
      <c r="CR18" s="85">
        <f>'Jadual6-2digit'!DD17/'Jadual6-2digit'!CR17*100-100</f>
        <v>6.2153204945191192</v>
      </c>
      <c r="CS18" s="85">
        <f>'Jadual6-2digit'!DE17/'Jadual6-2digit'!CS17*100-100</f>
        <v>-3.0404646713222974</v>
      </c>
      <c r="CT18" s="85">
        <f>'Jadual6-2digit'!DF17/'Jadual6-2digit'!CT17*100-100</f>
        <v>-3.9331639576820407</v>
      </c>
      <c r="CU18" s="85">
        <f>'Jadual6-2digit'!DG17/'Jadual6-2digit'!CU17*100-100</f>
        <v>-4.756668576122081</v>
      </c>
      <c r="CV18" s="85">
        <f>'Jadual6-2digit'!DH17/'Jadual6-2digit'!CV17*100-100</f>
        <v>-4.9014138339131108</v>
      </c>
      <c r="CW18" s="85">
        <f>'Jadual6-2digit'!DI17/'Jadual6-2digit'!CW17*100-100</f>
        <v>-1.7686115235497368</v>
      </c>
      <c r="CX18" s="85">
        <f>'Jadual6-2digit'!DJ17/'Jadual6-2digit'!CX17*100-100</f>
        <v>3.4774995436394107</v>
      </c>
      <c r="CY18" s="85">
        <f>'Jadual6-2digit'!DK17/'Jadual6-2digit'!CY17*100-100</f>
        <v>-1.6147273238466653</v>
      </c>
      <c r="CZ18" s="85">
        <f>'Jadual6-2digit'!DL17/'Jadual6-2digit'!CZ17*100-100</f>
        <v>4.0689356944511985</v>
      </c>
      <c r="DA18" s="85">
        <f>'Jadual6-2digit'!DM17/'Jadual6-2digit'!DA17*100-100</f>
        <v>2.9259331775341622</v>
      </c>
      <c r="DB18" s="85">
        <f>'Jadual6-2digit'!DN17/'Jadual6-2digit'!DB17*100-100</f>
        <v>1.5385438543036116</v>
      </c>
      <c r="DC18" s="85">
        <f>'Jadual6-2digit'!DO17/'Jadual6-2digit'!DC17*100-100</f>
        <v>4.6797161481644025</v>
      </c>
      <c r="DD18" s="85">
        <f>'Jadual6-2digit'!DP17/'Jadual6-2digit'!DD17*100-100</f>
        <v>2.4617892879778225</v>
      </c>
      <c r="DE18" s="85">
        <f>'Jadual6-2digit'!DQ17/'Jadual6-2digit'!DE17*100-100</f>
        <v>3.9685048169015431</v>
      </c>
      <c r="DF18" s="85">
        <f>'Jadual6-2digit'!DR17/'Jadual6-2digit'!DF17*100-100</f>
        <v>6.5412186850829244</v>
      </c>
      <c r="DG18" s="85">
        <f>'Jadual6-2digit'!DS17/'Jadual6-2digit'!DG17*100-100</f>
        <v>2.0617223756622423</v>
      </c>
      <c r="DH18" s="85">
        <f>'Jadual6-2digit'!DT17/'Jadual6-2digit'!DH17*100-100</f>
        <v>0.43916267367276873</v>
      </c>
      <c r="DI18" s="85">
        <f>'Jadual6-2digit'!DU17/'Jadual6-2digit'!DI17*100-100</f>
        <v>2.7315021361523577</v>
      </c>
      <c r="DJ18" s="85">
        <f>'Jadual6-2digit'!DV17/'Jadual6-2digit'!DJ17*100-100</f>
        <v>7.0078529384818751</v>
      </c>
      <c r="DK18" s="85">
        <f>'Jadual6-2digit'!DW17/'Jadual6-2digit'!DK17*100-100</f>
        <v>8.2856450174181475</v>
      </c>
      <c r="DL18" s="85">
        <f>'Jadual6-2digit'!DX17/'Jadual6-2digit'!DL17*100-100</f>
        <v>3.9760285326788818</v>
      </c>
      <c r="DM18" s="85">
        <f>'Jadual6-2digit'!DY17/'Jadual6-2digit'!DM17*100-100</f>
        <v>8.3896292636824228</v>
      </c>
      <c r="DN18" s="85">
        <f>'Jadual6-2digit'!DZ17/'Jadual6-2digit'!DN17*100-100</f>
        <v>6.4176643414375576</v>
      </c>
      <c r="DO18" s="85">
        <f>'Jadual6-2digit'!EA17/'Jadual6-2digit'!DO17*100-100</f>
        <v>7.4556500679246369</v>
      </c>
      <c r="DP18" s="85">
        <f>'Jadual6-2digit'!EB17/'Jadual6-2digit'!DP17*100-100</f>
        <v>5.6647095741992501</v>
      </c>
      <c r="DQ18" s="85">
        <f>'Jadual6-2digit'!EC17/'Jadual6-2digit'!DQ17*100-100</f>
        <v>9.2535984082744278</v>
      </c>
      <c r="DR18" s="85">
        <f>'Jadual6-2digit'!ED17/'Jadual6-2digit'!DR17*100-100</f>
        <v>10.216482284100152</v>
      </c>
      <c r="DS18" s="85">
        <f>'Jadual6-2digit'!EE17/'Jadual6-2digit'!DS17*100-100</f>
        <v>5.3990213242815202</v>
      </c>
      <c r="DT18" s="85">
        <f>'Jadual6-2digit'!EF17/'Jadual6-2digit'!DT17*100-100</f>
        <v>9.5953512749047434</v>
      </c>
      <c r="DU18" s="85">
        <f>'Jadual6-2digit'!EG17/'Jadual6-2digit'!DU17*100-100</f>
        <v>-100</v>
      </c>
      <c r="DV18" s="85">
        <f>'Jadual6-2digit'!EH17/'Jadual6-2digit'!DV17*100-100</f>
        <v>-100</v>
      </c>
      <c r="DW18" s="85">
        <f>'Jadual6-2digit'!EI17/'Jadual6-2digit'!DW17*100-100</f>
        <v>-100</v>
      </c>
      <c r="DX18" s="85">
        <f>'Jadual6-2digit'!EN17/'Jadual6-2digit'!EJ17*100-100</f>
        <v>3.9909046627696085</v>
      </c>
      <c r="DY18" s="85">
        <f>'Jadual6-2digit'!EO17/'Jadual6-2digit'!EK17*100-100</f>
        <v>4.2278013048384651</v>
      </c>
      <c r="DZ18" s="85">
        <f>'Jadual6-2digit'!EP17/'Jadual6-2digit'!EL17*100-100</f>
        <v>6.4954212302015435</v>
      </c>
      <c r="EA18" s="85">
        <f>'Jadual6-2digit'!EQ17/'Jadual6-2digit'!EM17*100-100</f>
        <v>7.6995574195060783</v>
      </c>
      <c r="EB18" s="85">
        <f>'Jadual6-2digit'!ER17/'Jadual6-2digit'!EN17*100-100</f>
        <v>7.4758263463241263</v>
      </c>
      <c r="EC18" s="85">
        <f>'Jadual6-2digit'!ES17/'Jadual6-2digit'!EO17*100-100</f>
        <v>3.8552237448297006</v>
      </c>
      <c r="ED18" s="85">
        <f>'Jadual6-2digit'!ET17/'Jadual6-2digit'!EP17*100-100</f>
        <v>8.3634017253824169</v>
      </c>
      <c r="EE18" s="85">
        <f>'Jadual6-2digit'!EU17/'Jadual6-2digit'!EQ17*100-100</f>
        <v>7.0812980204443647</v>
      </c>
      <c r="EF18" s="85">
        <f>'Jadual6-2digit'!EV17/'Jadual6-2digit'!ER17*100-100</f>
        <v>5.6267918074635901</v>
      </c>
      <c r="EG18" s="85">
        <f>'Jadual6-2digit'!EW17/'Jadual6-2digit'!ES17*100-100</f>
        <v>5.4997221272466135</v>
      </c>
      <c r="EH18" s="85">
        <f>'Jadual6-2digit'!EX17/'Jadual6-2digit'!ET17*100-100</f>
        <v>1.7379119930213278</v>
      </c>
      <c r="EI18" s="85">
        <f>'Jadual6-2digit'!EY17/'Jadual6-2digit'!EU17*100-100</f>
        <v>4.4358991539482844</v>
      </c>
      <c r="EJ18" s="85">
        <f>'Jadual6-2digit'!EZ17/'Jadual6-2digit'!EV17*100-100</f>
        <v>2.0919451449962168</v>
      </c>
      <c r="EK18" s="85">
        <f>'Jadual6-2digit'!FA17/'Jadual6-2digit'!EW17*100-100</f>
        <v>2.9503354625379501</v>
      </c>
      <c r="EL18" s="85">
        <f>'Jadual6-2digit'!FB17/'Jadual6-2digit'!EX17*100-100</f>
        <v>4.5703802326371203</v>
      </c>
      <c r="EM18" s="85">
        <f>'Jadual6-2digit'!FC17/'Jadual6-2digit'!EY17*100-100</f>
        <v>4.4143924124752516</v>
      </c>
      <c r="EN18" s="85">
        <f>'Jadual6-2digit'!FD17/'Jadual6-2digit'!EZ17*100-100</f>
        <v>3.7367160664558696E-3</v>
      </c>
      <c r="EO18" s="85">
        <f>'Jadual6-2digit'!FE17/'Jadual6-2digit'!FA17*100-100</f>
        <v>-2.5720149429670869</v>
      </c>
      <c r="EP18" s="85">
        <f>'Jadual6-2digit'!FF17/'Jadual6-2digit'!FB17*100-100</f>
        <v>4.5021672581965646</v>
      </c>
      <c r="EQ18" s="85">
        <f>'Jadual6-2digit'!FG17/'Jadual6-2digit'!FC17*100-100</f>
        <v>2.9607575459012594</v>
      </c>
      <c r="ER18" s="85">
        <f>'Jadual6-2digit'!FH17/'Jadual6-2digit'!FD17*100-100</f>
        <v>5.0021315743538679</v>
      </c>
      <c r="ES18" s="85">
        <f>'Jadual6-2digit'!FI17/'Jadual6-2digit'!FE17*100-100</f>
        <v>18.236435056363206</v>
      </c>
      <c r="ET18" s="85">
        <f>'Jadual6-2digit'!FJ17/'Jadual6-2digit'!FF17*100-100</f>
        <v>7.2115674931357603</v>
      </c>
      <c r="EU18" s="85">
        <f>'Jadual6-2digit'!FK17/'Jadual6-2digit'!FG17*100-100</f>
        <v>16.075891075126634</v>
      </c>
      <c r="EV18" s="85">
        <f>'Jadual6-2digit'!FL17/'Jadual6-2digit'!FH17*100-100</f>
        <v>4.3329743182681284</v>
      </c>
      <c r="EW18" s="85">
        <f>'Jadual6-2digit'!FM17/'Jadual6-2digit'!FI17*100-100</f>
        <v>4.2711760260978622</v>
      </c>
      <c r="EX18" s="85">
        <f>'Jadual6-2digit'!FN17/'Jadual6-2digit'!FJ17*100-100</f>
        <v>14.477318603291891</v>
      </c>
      <c r="EY18" s="85">
        <f>'Jadual6-2digit'!FO17/'Jadual6-2digit'!FK17*100-100</f>
        <v>4.9451975340361969</v>
      </c>
      <c r="EZ18" s="85">
        <f>'Jadual6-2digit'!FP17/'Jadual6-2digit'!FL17*100-100</f>
        <v>3.7537804702590449</v>
      </c>
      <c r="FA18" s="85">
        <f>'Jadual6-2digit'!FQ17/'Jadual6-2digit'!FM17*100-100</f>
        <v>-9.0700563178486959E-2</v>
      </c>
      <c r="FB18" s="85">
        <f>'Jadual6-2digit'!FR17/'Jadual6-2digit'!FN17*100-100</f>
        <v>-4.5255668231472725</v>
      </c>
      <c r="FC18" s="85">
        <f>'Jadual6-2digit'!FS17/'Jadual6-2digit'!FO17*100-100</f>
        <v>8.4043034860144417E-2</v>
      </c>
      <c r="FD18" s="85">
        <f>'Jadual6-2digit'!FT17/'Jadual6-2digit'!FP17*100-100</f>
        <v>2.7975895064852523</v>
      </c>
      <c r="FE18" s="85">
        <f>'Jadual6-2digit'!FU17/'Jadual6-2digit'!FQ17*100-100</f>
        <v>3.6807042868442181</v>
      </c>
      <c r="FF18" s="85">
        <f>'Jadual6-2digit'!FV17/'Jadual6-2digit'!FR17*100-100</f>
        <v>3.0706810822134258</v>
      </c>
      <c r="FG18" s="85">
        <f>'Jadual6-2digit'!FW17/'Jadual6-2digit'!FS17*100-100</f>
        <v>6.1179416606901782</v>
      </c>
      <c r="FH18" s="85">
        <f>+'Jadual6-2digit'!FX17/'Jadual6-2digit'!FT17*100-100</f>
        <v>6.2816061977793822</v>
      </c>
      <c r="FI18" s="85">
        <f>+'Jadual6-2digit'!FY17/'Jadual6-2digit'!FU17*100-100</f>
        <v>7.4772175389438189</v>
      </c>
      <c r="FJ18" s="85">
        <f>+'Jadual6-2digit'!FZ17/'Jadual6-2digit'!FV17*100-100</f>
        <v>8.3438930413771857</v>
      </c>
      <c r="FK18" s="85">
        <f>+'Jadual6-2digit'!GA17/'Jadual6-2digit'!FW17*100-100</f>
        <v>-100</v>
      </c>
      <c r="FL18" s="85">
        <f>'Jadual6-2digit'!GC17/'Jadual6-2digit'!GB17*100-100</f>
        <v>4.8881586250946469</v>
      </c>
      <c r="FM18" s="85">
        <f>'Jadual6-2digit'!GD17/'Jadual6-2digit'!GC17*100-100</f>
        <v>6.4768852452617978</v>
      </c>
      <c r="FN18" s="85">
        <f>'Jadual6-2digit'!GE17/'Jadual6-2digit'!GD17*100-100</f>
        <v>4.2793818120841536</v>
      </c>
      <c r="FO18" s="85">
        <f>'Jadual6-2digit'!GF17/'Jadual6-2digit'!GE17*100-100</f>
        <v>3.2043368742480141</v>
      </c>
      <c r="FP18" s="85">
        <f>'Jadual6-2digit'!GG17/'Jadual6-2digit'!GF17*100-100</f>
        <v>0.58972480597681454</v>
      </c>
      <c r="FQ18" s="85">
        <f>'Jadual6-2digit'!GH17/'Jadual6-2digit'!GG17*100-100</f>
        <v>10.262389593968123</v>
      </c>
      <c r="FR18" s="85">
        <f>'Jadual6-2digit'!GI17/'Jadual6-2digit'!GH17*100-100</f>
        <v>7.7050901107734688</v>
      </c>
      <c r="FS18" s="85">
        <f>'Jadual6-2digit'!GJ17/'Jadual6-2digit'!GI17*100-100</f>
        <v>-0.54800641275828355</v>
      </c>
      <c r="FT18" s="85">
        <f>'Jadual6-2digit'!GK17/'Jadual6-2digit'!GJ17*100-100</f>
        <v>3.2039921697249127</v>
      </c>
      <c r="FU18" s="85">
        <f>+'Jadual6-2digit'!GL17/'Jadual6-2digit'!GK17*100-100</f>
        <v>7.4107912880068056</v>
      </c>
      <c r="FV18" s="85">
        <f>'Jadual6-2digit'!GN17/'Jadual6-2digit'!GM17*100-100</f>
        <v>5.512204575719835</v>
      </c>
      <c r="FW18" s="85">
        <f>'Jadual6-2digit'!GO17/'Jadual6-2digit'!GN17*100-100</f>
        <v>6.6138279722048878</v>
      </c>
      <c r="FX18" s="85">
        <f>'Jadual6-2digit'!GP17/'Jadual6-2digit'!GO17*100-100</f>
        <v>4.314999677630226</v>
      </c>
      <c r="FY18" s="85">
        <f>'Jadual6-2digit'!GQ17/'Jadual6-2digit'!GP17*100-100</f>
        <v>3.4800222821173463</v>
      </c>
      <c r="FZ18" s="85">
        <f>'Jadual6-2digit'!GR17/'Jadual6-2digit'!GQ17*100-100</f>
        <v>1.1347917925631918</v>
      </c>
      <c r="GA18" s="85">
        <f>'Jadual6-2digit'!GS17/'Jadual6-2digit'!GR17*100-100</f>
        <v>11.622960750145396</v>
      </c>
      <c r="GB18" s="85">
        <f>'Jadual6-2digit'!GT17/'Jadual6-2digit'!GS17*100-100</f>
        <v>7.0334074471347918</v>
      </c>
      <c r="GC18" s="85">
        <f>'Jadual6-2digit'!GU17/'Jadual6-2digit'!GT17*100-100</f>
        <v>-0.39718387823887724</v>
      </c>
      <c r="GD18" s="85">
        <f>'Jadual6-2digit'!GV17/'Jadual6-2digit'!GU17*100-100</f>
        <v>3.9026916521676185</v>
      </c>
      <c r="GE18" s="85">
        <f>+'Jadual6-2digit'!GW17/'Jadual6-2digit'!GV17*100-100</f>
        <v>-18.892999225933877</v>
      </c>
      <c r="GF18" s="85">
        <f>'Jadual6-2digit'!I17/'Jadual6-2digit'!H17*100-100</f>
        <v>-6.4706903274316687</v>
      </c>
      <c r="GG18" s="85">
        <f>'Jadual6-2digit'!J17/'Jadual6-2digit'!I17*100-100</f>
        <v>20.983165868734389</v>
      </c>
      <c r="GH18" s="85">
        <f>'Jadual6-2digit'!K17/'Jadual6-2digit'!J17*100-100</f>
        <v>6.7504627897827447</v>
      </c>
      <c r="GI18" s="85">
        <f>'Jadual6-2digit'!L17/'Jadual6-2digit'!K17*100-100</f>
        <v>-2.0180306620968906</v>
      </c>
      <c r="GJ18" s="85">
        <f>'Jadual6-2digit'!M17/'Jadual6-2digit'!L17*100-100</f>
        <v>-8.5219294070255955</v>
      </c>
      <c r="GK18" s="85">
        <f>'Jadual6-2digit'!N17/'Jadual6-2digit'!M17*100-100</f>
        <v>1.6518604848138096</v>
      </c>
      <c r="GL18" s="85">
        <f>'Jadual6-2digit'!O17/'Jadual6-2digit'!N17*100-100</f>
        <v>0.48732656108727213</v>
      </c>
      <c r="GM18" s="85">
        <f>'Jadual6-2digit'!P17/'Jadual6-2digit'!O17*100-100</f>
        <v>-15.642992112149258</v>
      </c>
      <c r="GN18" s="85">
        <f>'Jadual6-2digit'!Q17/'Jadual6-2digit'!P17*100-100</f>
        <v>-6.1238481668212899</v>
      </c>
      <c r="GO18" s="85">
        <f>'Jadual6-2digit'!R17/'Jadual6-2digit'!Q17*100-100</f>
        <v>4.3786718982139234</v>
      </c>
      <c r="GP18" s="85">
        <f>'Jadual6-2digit'!S17/'Jadual6-2digit'!R17*100-100</f>
        <v>6.3113192359410419</v>
      </c>
      <c r="GQ18" s="85">
        <f>'Jadual6-2digit'!T17/'Jadual6-2digit'!S17*100-100</f>
        <v>4.1339257380490295</v>
      </c>
      <c r="GR18" s="85">
        <f>'Jadual6-2digit'!U17/'Jadual6-2digit'!T17*100-100</f>
        <v>-0.39555267763677193</v>
      </c>
      <c r="GS18" s="85">
        <f>'Jadual6-2digit'!V17/'Jadual6-2digit'!U17*100-100</f>
        <v>15.987670128530638</v>
      </c>
      <c r="GT18" s="85">
        <f>'Jadual6-2digit'!W17/'Jadual6-2digit'!V17*100-100</f>
        <v>4.9049084393884641</v>
      </c>
      <c r="GU18" s="85">
        <f>'Jadual6-2digit'!X17/'Jadual6-2digit'!W17*100-100</f>
        <v>0.33198091590982415</v>
      </c>
      <c r="GV18" s="85">
        <f>'Jadual6-2digit'!Y17/'Jadual6-2digit'!X17*100-100</f>
        <v>-5.4180282688590324</v>
      </c>
      <c r="GW18" s="85">
        <f>'Jadual6-2digit'!Z17/'Jadual6-2digit'!Y17*100-100</f>
        <v>-1.6440744173379755</v>
      </c>
      <c r="GX18" s="85">
        <f>'Jadual6-2digit'!AA17/'Jadual6-2digit'!Z17*100-100</f>
        <v>4.7334023237010996</v>
      </c>
      <c r="GY18" s="85">
        <f>'Jadual6-2digit'!AB17/'Jadual6-2digit'!AA17*100-100</f>
        <v>-16.628534902649946</v>
      </c>
      <c r="GZ18" s="85">
        <f>'Jadual6-2digit'!AC17/'Jadual6-2digit'!AB17*100-100</f>
        <v>-5.077176965556859</v>
      </c>
      <c r="HA18" s="85">
        <f>'Jadual6-2digit'!AD17/'Jadual6-2digit'!AC17*100-100</f>
        <v>4.7823806307947905</v>
      </c>
      <c r="HB18" s="85">
        <f>'Jadual6-2digit'!AE17/'Jadual6-2digit'!AD17*100-100</f>
        <v>3.7355787322090634</v>
      </c>
      <c r="HC18" s="85">
        <f>'Jadual6-2digit'!AF17/'Jadual6-2digit'!AE17*100-100</f>
        <v>3.9794543724201361</v>
      </c>
      <c r="HD18" s="85">
        <f>'Jadual6-2digit'!AG17/'Jadual6-2digit'!AF17*100-100</f>
        <v>3.503565185311075</v>
      </c>
      <c r="HE18" s="85">
        <f>'Jadual6-2digit'!AH17/'Jadual6-2digit'!AG17*100-100</f>
        <v>12.185723581580632</v>
      </c>
      <c r="HF18" s="85">
        <f>'Jadual6-2digit'!AI17/'Jadual6-2digit'!AH17*100-100</f>
        <v>3.7327442242866624</v>
      </c>
      <c r="HG18" s="85">
        <f>'Jadual6-2digit'!AJ17/'Jadual6-2digit'!AI17*100-100</f>
        <v>-0.65856111065090772</v>
      </c>
      <c r="HH18" s="85">
        <f>'Jadual6-2digit'!AK17/'Jadual6-2digit'!AJ17*100-100</f>
        <v>-7.5995869936238165</v>
      </c>
      <c r="HI18" s="85">
        <f>'Jadual6-2digit'!AL17/'Jadual6-2digit'!AK17*100-100</f>
        <v>6.1826893646578043</v>
      </c>
      <c r="HJ18" s="85">
        <f>'Jadual6-2digit'!AM17/'Jadual6-2digit'!AL17*100-100</f>
        <v>1.8445615926938785</v>
      </c>
      <c r="HK18" s="85">
        <f>'Jadual6-2digit'!AN17/'Jadual6-2digit'!AM17*100-100</f>
        <v>-15.635748301853951</v>
      </c>
      <c r="HL18" s="85">
        <f>'Jadual6-2digit'!AO17/'Jadual6-2digit'!AN17*100-100</f>
        <v>-4.0826805114688227</v>
      </c>
      <c r="HM18" s="85">
        <f>'Jadual6-2digit'!AP17/'Jadual6-2digit'!AO17*100-100</f>
        <v>3.2517237877719936</v>
      </c>
      <c r="HN18" s="85">
        <f>'Jadual6-2digit'!AQ17/'Jadual6-2digit'!AP17*100-100</f>
        <v>0.4535137224052761</v>
      </c>
      <c r="HO18" s="85">
        <f>'Jadual6-2digit'!AR17/'Jadual6-2digit'!AQ17*100-100</f>
        <v>5.9647253751152789</v>
      </c>
      <c r="HP18" s="85">
        <f>'Jadual6-2digit'!AS17/'Jadual6-2digit'!AR17*100-100</f>
        <v>2.3505037432705649</v>
      </c>
      <c r="HQ18" s="85">
        <f>'Jadual6-2digit'!AT17/'Jadual6-2digit'!AS17*100-100</f>
        <v>12.490828793336988</v>
      </c>
      <c r="HR18" s="85">
        <f>'Jadual6-2digit'!AU17/'Jadual6-2digit'!AT17*100-100</f>
        <v>4.0786098567079421</v>
      </c>
      <c r="HS18" s="85">
        <f>'Jadual6-2digit'!AV17/'Jadual6-2digit'!AU17*100-100</f>
        <v>-2.2243757225388947</v>
      </c>
      <c r="HT18" s="85">
        <f>'Jadual6-2digit'!AW17/'Jadual6-2digit'!AV17*100-100</f>
        <v>-5.334845626707903</v>
      </c>
      <c r="HU18" s="85">
        <f>'Jadual6-2digit'!AX17/'Jadual6-2digit'!AW17*100-100</f>
        <v>2.3393211633267157</v>
      </c>
      <c r="HV18" s="85">
        <f>'Jadual6-2digit'!AY17/'Jadual6-2digit'!AX17*100-100</f>
        <v>-0.88524603634900245</v>
      </c>
      <c r="HW18" s="85">
        <f>'Jadual6-2digit'!AZ17/'Jadual6-2digit'!AY17*100-100</f>
        <v>-13.594576790843419</v>
      </c>
      <c r="HX18" s="85">
        <f>'Jadual6-2digit'!BA17/'Jadual6-2digit'!AZ17*100-100</f>
        <v>-2.1481272248515779</v>
      </c>
      <c r="HY18" s="85">
        <f>'Jadual6-2digit'!BB17/'Jadual6-2digit'!BA17*100-100</f>
        <v>2.642105310853367</v>
      </c>
      <c r="HZ18" s="85">
        <f>'Jadual6-2digit'!BC17/'Jadual6-2digit'!BB17*100-100</f>
        <v>1.3314034021809249</v>
      </c>
      <c r="IA18" s="85">
        <f>'Jadual6-2digit'!BD17/'Jadual6-2digit'!BC17*100-100</f>
        <v>3.9617153866867056</v>
      </c>
      <c r="IB18" s="85">
        <f>'Jadual6-2digit'!BE17/'Jadual6-2digit'!BD17*100-100</f>
        <v>1.694423691560587</v>
      </c>
      <c r="IC18" s="85">
        <f>'Jadual6-2digit'!BF17/'Jadual6-2digit'!BE17*100-100</f>
        <v>11.547075321187108</v>
      </c>
      <c r="ID18" s="85">
        <f>'Jadual6-2digit'!BG17/'Jadual6-2digit'!BF17*100-100</f>
        <v>5.7931546447512261</v>
      </c>
      <c r="IE18" s="85">
        <f>'Jadual6-2digit'!BH17/'Jadual6-2digit'!BG17*100-100</f>
        <v>-1.9630160661867251</v>
      </c>
      <c r="IF18" s="85">
        <f>'Jadual6-2digit'!BI17/'Jadual6-2digit'!BH17*100-100</f>
        <v>-6.0173550488319734</v>
      </c>
      <c r="IG18" s="85">
        <f>'Jadual6-2digit'!BJ17/'Jadual6-2digit'!BI17*100-100</f>
        <v>4.5941670617375365</v>
      </c>
      <c r="IH18" s="85">
        <f>'Jadual6-2digit'!BK17/'Jadual6-2digit'!BJ17*100-100</f>
        <v>-0.54700461459550809</v>
      </c>
      <c r="II18" s="85">
        <f>'Jadual6-2digit'!BL17/'Jadual6-2digit'!BK17*100-100</f>
        <v>-14.848107538530371</v>
      </c>
      <c r="IJ18" s="85">
        <f>'Jadual6-2digit'!BM17/'Jadual6-2digit'!BL17*100-100</f>
        <v>-2.7111273513817196</v>
      </c>
      <c r="IK18" s="85">
        <f>'Jadual6-2digit'!BN17/'Jadual6-2digit'!BM17*100-100</f>
        <v>5.5800505229167214</v>
      </c>
      <c r="IL18" s="85">
        <f>'Jadual6-2digit'!BO17/'Jadual6-2digit'!BN17*100-100</f>
        <v>-0.37693043697582596</v>
      </c>
      <c r="IM18" s="85">
        <f>'Jadual6-2digit'!BP17/'Jadual6-2digit'!BO17*100-100</f>
        <v>3.6035772012597249</v>
      </c>
      <c r="IN18" s="85">
        <f>'Jadual6-2digit'!BQ17/'Jadual6-2digit'!BP17*100-100</f>
        <v>3.5416006616707989</v>
      </c>
      <c r="IO18" s="85">
        <f>'Jadual6-2digit'!BR17/'Jadual6-2digit'!BQ17*100-100</f>
        <v>-3.46089997023725</v>
      </c>
      <c r="IP18" s="85">
        <f>'Jadual6-2digit'!BS17/'Jadual6-2digit'!BR17*100-100</f>
        <v>-13.448728489442516</v>
      </c>
      <c r="IQ18" s="85">
        <f>'Jadual6-2digit'!BT17/'Jadual6-2digit'!BS17*100-100</f>
        <v>30.393312818221403</v>
      </c>
      <c r="IR18" s="85">
        <f>'Jadual6-2digit'!BU17/'Jadual6-2digit'!BT17*100-100</f>
        <v>12.9495748451629</v>
      </c>
      <c r="IS18" s="85">
        <f>'Jadual6-2digit'!BV17/'Jadual6-2digit'!BU17*100-100</f>
        <v>-4.5011451716991218</v>
      </c>
      <c r="IT18" s="85">
        <f>'Jadual6-2digit'!BW17/'Jadual6-2digit'!BV17*100-100</f>
        <v>-8.8395370122223085</v>
      </c>
      <c r="IU18" s="85">
        <f>'Jadual6-2digit'!BX17/'Jadual6-2digit'!BW17*100-100</f>
        <v>-11.551187835831186</v>
      </c>
      <c r="IV18" s="85">
        <f>'Jadual6-2digit'!BY17/'Jadual6-2digit'!BX17*100-100</f>
        <v>-2.8306971836423429</v>
      </c>
      <c r="IW18" s="85">
        <f>'Jadual6-2digit'!BZ17/'Jadual6-2digit'!BY17*100-100</f>
        <v>4.0686436260200196</v>
      </c>
      <c r="IX18" s="85">
        <f>'Jadual6-2digit'!CA17/'Jadual6-2digit'!BZ17*100-100</f>
        <v>-0.14874661952407564</v>
      </c>
      <c r="IY18" s="85">
        <f>'Jadual6-2digit'!CB17/'Jadual6-2digit'!CA17*100-100</f>
        <v>2.8500159113965537</v>
      </c>
      <c r="IZ18" s="85">
        <f>'Jadual6-2digit'!CC17/'Jadual6-2digit'!CB17*100-100</f>
        <v>4.0224810774111432</v>
      </c>
      <c r="JA18" s="85">
        <f>'Jadual6-2digit'!CD17/'Jadual6-2digit'!CC17*100-100</f>
        <v>4.5397525649869124</v>
      </c>
      <c r="JB18" s="85">
        <f>'Jadual6-2digit'!CE17/'Jadual6-2digit'!CD17*100-100</f>
        <v>14.358279900365403</v>
      </c>
      <c r="JC18" s="85">
        <f>'Jadual6-2digit'!CF17/'Jadual6-2digit'!CE17*100-100</f>
        <v>-0.94774645542314317</v>
      </c>
      <c r="JD18" s="85">
        <f>'Jadual6-2digit'!CG17/'Jadual6-2digit'!CF17*100-100</f>
        <v>6.8526677080059386</v>
      </c>
      <c r="JE18" s="85">
        <f>'Jadual6-2digit'!CH17/'Jadual6-2digit'!CG17*100-100</f>
        <v>-12.388153275099455</v>
      </c>
      <c r="JF18" s="85">
        <f>'Jadual6-2digit'!CI17/'Jadual6-2digit'!CH17*100-100</f>
        <v>6.7264480743591406</v>
      </c>
      <c r="JG18" s="85">
        <f>'Jadual6-2digit'!CJ17/'Jadual6-2digit'!CI17*100-100</f>
        <v>-10.942606486391213</v>
      </c>
      <c r="JH18" s="85">
        <f>'Jadual6-2digit'!CK17/'Jadual6-2digit'!CJ17*100-100</f>
        <v>0.33503419225428388</v>
      </c>
      <c r="JI18" s="85">
        <f>'Jadual6-2digit'!CL17/'Jadual6-2digit'!CK17*100-100</f>
        <v>5.0510592751659118</v>
      </c>
      <c r="JJ18" s="85">
        <f>'Jadual6-2digit'!CM17/'Jadual6-2digit'!CL17*100-100</f>
        <v>-5.6532910027525389</v>
      </c>
      <c r="JK18" s="85">
        <f>'Jadual6-2digit'!CN17/'Jadual6-2digit'!CM17*100-100</f>
        <v>-2.6657778224748654</v>
      </c>
      <c r="JL18" s="85">
        <f>'Jadual6-2digit'!CO17/'Jadual6-2digit'!CN17*100-100</f>
        <v>2.2729153605873194</v>
      </c>
      <c r="JM18" s="85">
        <f>'Jadual6-2digit'!CP17/'Jadual6-2digit'!CO17*100-100</f>
        <v>2.9727095724753241</v>
      </c>
      <c r="JN18" s="85">
        <f>'Jadual6-2digit'!CQ17/'Jadual6-2digit'!CP17*100-100</f>
        <v>14.85774359149157</v>
      </c>
      <c r="JO18" s="85">
        <f>'Jadual6-2digit'!CR17/'Jadual6-2digit'!CQ17*100-100</f>
        <v>-1.5670943461332314</v>
      </c>
      <c r="JP18" s="85">
        <f>'Jadual6-2digit'!CS17/'Jadual6-2digit'!CR17*100-100</f>
        <v>11.395682586883638</v>
      </c>
      <c r="JQ18" s="85">
        <f>'Jadual6-2digit'!CT17/'Jadual6-2digit'!CS17*100-100</f>
        <v>-5.0917679268034703</v>
      </c>
      <c r="JR18" s="85">
        <f>'Jadual6-2digit'!CU17/'Jadual6-2digit'!CT17*100-100</f>
        <v>5.6446364259293205</v>
      </c>
      <c r="JS18" s="85">
        <f>'Jadual6-2digit'!CV17/'Jadual6-2digit'!CU17*100-100</f>
        <v>-12.29176393315079</v>
      </c>
      <c r="JT18" s="85">
        <f>'Jadual6-2digit'!CW17/'Jadual6-2digit'!CV17*100-100</f>
        <v>-10.782835053712915</v>
      </c>
      <c r="JU18" s="85">
        <f>'Jadual6-2digit'!CX17/'Jadual6-2digit'!CW17*100-100</f>
        <v>9.0966084955610427</v>
      </c>
      <c r="JV18" s="85">
        <f>'Jadual6-2digit'!CY17/'Jadual6-2digit'!CX17*100-100</f>
        <v>-0.20554914448929651</v>
      </c>
      <c r="JW18" s="85">
        <f>'Jadual6-2digit'!CZ17/'Jadual6-2digit'!CY17*100-100</f>
        <v>-10.579812203293187</v>
      </c>
      <c r="JX18" s="85">
        <f>'Jadual6-2digit'!DA17/'Jadual6-2digit'!CZ17*100-100</f>
        <v>3.4849482256514221</v>
      </c>
      <c r="JY18" s="85">
        <f>'Jadual6-2digit'!DB17/'Jadual6-2digit'!DA17*100-100</f>
        <v>7.7702096214498084</v>
      </c>
      <c r="JZ18" s="85">
        <f>'Jadual6-2digit'!DC17/'Jadual6-2digit'!DB17*100-100</f>
        <v>3.7789989547235763</v>
      </c>
      <c r="KA18" s="85">
        <f>'Jadual6-2digit'!DD17/'Jadual6-2digit'!DC17*100-100</f>
        <v>7.8549449415723984</v>
      </c>
      <c r="KB18" s="85">
        <f>'Jadual6-2digit'!DE17/'Jadual6-2digit'!DD17*100-100</f>
        <v>1.6884717850326894</v>
      </c>
      <c r="KC18" s="85">
        <f>'Jadual6-2digit'!DF17/'Jadual6-2digit'!DE17*100-100</f>
        <v>-5.9655810154718836</v>
      </c>
      <c r="KD18" s="85">
        <f>'Jadual6-2digit'!DG17/'Jadual6-2digit'!DF17*100-100</f>
        <v>4.7390289385353555</v>
      </c>
      <c r="KE18" s="85">
        <f>'Jadual6-2digit'!DH17/'Jadual6-2digit'!DG17*100-100</f>
        <v>-12.425057792679823</v>
      </c>
      <c r="KF18" s="85">
        <f>'Jadual6-2digit'!DI17/'Jadual6-2digit'!DH17*100-100</f>
        <v>-7.8437825216420407</v>
      </c>
      <c r="KG18" s="85">
        <f>'Jadual6-2digit'!DJ17/'Jadual6-2digit'!DI17*100-100</f>
        <v>14.922983690884408</v>
      </c>
      <c r="KH18" s="85">
        <f>'Jadual6-2digit'!DK17/'Jadual6-2digit'!DJ17*100-100</f>
        <v>-5.1165296582592106</v>
      </c>
      <c r="KI18" s="85">
        <f>'Jadual6-2digit'!DL17/'Jadual6-2digit'!DK17*100-100</f>
        <v>-5.4140572010958152</v>
      </c>
      <c r="KJ18" s="85">
        <f>'Jadual6-2digit'!DM17/'Jadual6-2digit'!DL17*100-100</f>
        <v>2.3483597182775213</v>
      </c>
      <c r="KK18" s="85">
        <f>'Jadual6-2digit'!DN17/'Jadual6-2digit'!DM17*100-100</f>
        <v>6.3175219112182361</v>
      </c>
      <c r="KL18" s="85">
        <f>'Jadual6-2digit'!DO17/'Jadual6-2digit'!DN17*100-100</f>
        <v>6.989481435828921</v>
      </c>
      <c r="KM18" s="85">
        <f>'Jadual6-2digit'!DP17/'Jadual6-2digit'!DO17*100-100</f>
        <v>5.5697421516520222</v>
      </c>
      <c r="KN18" s="85">
        <f>'Jadual6-2digit'!DQ17/'Jadual6-2digit'!DP17*100-100</f>
        <v>3.1838155674880539</v>
      </c>
      <c r="KO18" s="85">
        <f>'Jadual6-2digit'!DR17/'Jadual6-2digit'!DQ17*100-100</f>
        <v>-3.6386873640346096</v>
      </c>
      <c r="KP18" s="85">
        <f>'Jadual6-2digit'!DS17/'Jadual6-2digit'!DR17*100-100</f>
        <v>0.33530520256717011</v>
      </c>
      <c r="KQ18" s="85">
        <f>'Jadual6-2digit'!DT17/'Jadual6-2digit'!DS17*100-100</f>
        <v>-13.817309156091468</v>
      </c>
      <c r="KR18" s="85">
        <f>'Jadual6-2digit'!DU17/'Jadual6-2digit'!DT17*100-100</f>
        <v>-5.7404860741711019</v>
      </c>
      <c r="KS18" s="85">
        <f>'Jadual6-2digit'!DV17/'Jadual6-2digit'!DU17*100-100</f>
        <v>19.706822954339202</v>
      </c>
      <c r="KT18" s="85">
        <f>'Jadual6-2digit'!DW17/'Jadual6-2digit'!DV17*100-100</f>
        <v>-3.9835161130349945</v>
      </c>
      <c r="KU18" s="85">
        <f>'Jadual6-2digit'!DX17/'Jadual6-2digit'!DW17*100-100</f>
        <v>-9.1784447913917973</v>
      </c>
      <c r="KV18" s="85">
        <f>'Jadual6-2digit'!DY17/'Jadual6-2digit'!DX17*100-100</f>
        <v>6.6928687521807433</v>
      </c>
      <c r="KW18" s="85">
        <f>'Jadual6-2digit'!DZ17/'Jadual6-2digit'!DY17*100-100</f>
        <v>4.3832554573779703</v>
      </c>
      <c r="KX18" s="85">
        <f>'Jadual6-2digit'!EA17/'Jadual6-2digit'!DZ17*100-100</f>
        <v>8.0330446008532306</v>
      </c>
      <c r="KY18" s="85">
        <f>'Jadual6-2digit'!EB17/'Jadual6-2digit'!EA17*100-100</f>
        <v>3.8102336845585967</v>
      </c>
      <c r="KZ18" s="85">
        <f>'Jadual6-2digit'!EC17/'Jadual6-2digit'!EB17*100-100</f>
        <v>6.6884411424761794</v>
      </c>
      <c r="LA18" s="85">
        <f>'Jadual6-2digit'!ED17/'Jadual6-2digit'!EC17*100-100</f>
        <v>-2.7894269685660618</v>
      </c>
      <c r="LB18" s="85">
        <f>'Jadual6-2digit'!EE17/'Jadual6-2digit'!ED17*100-100</f>
        <v>-4.050258605021213</v>
      </c>
      <c r="LC18" s="85">
        <f>'Jadual6-2digit'!EF17/'Jadual6-2digit'!EE17*100-100</f>
        <v>-10.386053322122166</v>
      </c>
      <c r="LD18" s="85">
        <f>'Jadual6-2digit'!EG17/'Jadual6-2digit'!EF17*100-100</f>
        <v>-100</v>
      </c>
      <c r="LE18" s="85" t="e">
        <f>'Jadual6-2digit'!EH17/'Jadual6-2digit'!EG17*100-100</f>
        <v>#DIV/0!</v>
      </c>
      <c r="LF18" s="85" t="e">
        <f>'Jadual6-2digit'!EI17/'Jadual6-2digit'!EH17*100-100</f>
        <v>#DIV/0!</v>
      </c>
      <c r="LG18" s="85">
        <f>'Jadual6-2digit'!EK17/'Jadual6-2digit'!EJ17*100-100</f>
        <v>13.282096528268823</v>
      </c>
      <c r="LH18" s="85">
        <f>'Jadual6-2digit'!EL17/'Jadual6-2digit'!EK17*100-100</f>
        <v>-9.6345508830477655</v>
      </c>
      <c r="LI18" s="85">
        <f>'Jadual6-2digit'!EM17/'Jadual6-2digit'!EL17*100-100</f>
        <v>-12.028947114256852</v>
      </c>
      <c r="LJ18" s="85">
        <f>'Jadual6-2digit'!EN17/'Jadual6-2digit'!EM17*100-100</f>
        <v>15.47603862668258</v>
      </c>
      <c r="LK18" s="85">
        <f>'Jadual6-2digit'!EO17/'Jadual6-2digit'!EN17*100-100</f>
        <v>13.54015898441429</v>
      </c>
      <c r="LL18" s="85">
        <f>'Jadual6-2digit'!EP17/'Jadual6-2digit'!EO17*100-100</f>
        <v>-7.6685255959685179</v>
      </c>
      <c r="LM18" s="85">
        <f>'Jadual6-2digit'!EQ17/'Jadual6-2digit'!EP17*100-100</f>
        <v>-11.034264646529252</v>
      </c>
      <c r="LN18" s="85">
        <f>'Jadual6-2digit'!ER17/'Jadual6-2digit'!EQ17*100-100</f>
        <v>15.236152979352454</v>
      </c>
      <c r="LO18" s="85">
        <f>'Jadual6-2digit'!ES17/'Jadual6-2digit'!ER17*100-100</f>
        <v>9.7152635733438188</v>
      </c>
      <c r="LP18" s="85">
        <f>'Jadual6-2digit'!ET17/'Jadual6-2digit'!ES17*100-100</f>
        <v>-3.6605739031106737</v>
      </c>
      <c r="LQ18" s="85">
        <f>'Jadual6-2digit'!EU17/'Jadual6-2digit'!ET17*100-100</f>
        <v>-12.086864482757008</v>
      </c>
      <c r="LR18" s="85">
        <f>'Jadual6-2digit'!EV17/'Jadual6-2digit'!EU17*100-100</f>
        <v>13.670877776613779</v>
      </c>
      <c r="LS18" s="85">
        <f>'Jadual6-2digit'!EW17/'Jadual6-2digit'!EV17*100-100</f>
        <v>9.5832754364457458</v>
      </c>
      <c r="LT18" s="85">
        <f>'Jadual6-2digit'!EX17/'Jadual6-2digit'!EW17*100-100</f>
        <v>-7.095754793725817</v>
      </c>
      <c r="LU18" s="85">
        <f>'Jadual6-2digit'!EY17/'Jadual6-2digit'!EX17*100-100</f>
        <v>-9.7554964975498564</v>
      </c>
      <c r="LV18" s="85">
        <f>'Jadual6-2digit'!EZ17/'Jadual6-2digit'!EY17*100-100</f>
        <v>11.119654377149985</v>
      </c>
      <c r="LW18" s="85">
        <f>'Jadual6-2digit'!FA17/'Jadual6-2digit'!EZ17*100-100</f>
        <v>10.504652950269787</v>
      </c>
      <c r="LX18" s="85">
        <f>'Jadual6-2digit'!FB17/'Jadual6-2digit'!FA17*100-100</f>
        <v>-5.6337970847953613</v>
      </c>
      <c r="LY18" s="85">
        <f>'Jadual6-2digit'!FC17/'Jadual6-2digit'!FB17*100-100</f>
        <v>-9.8901143821900348</v>
      </c>
      <c r="LZ18" s="85">
        <f>'Jadual6-2digit'!FD17/'Jadual6-2digit'!FC17*100-100</f>
        <v>6.4257561008909363</v>
      </c>
      <c r="MA18" s="85">
        <f>'Jadual6-2digit'!FE17/'Jadual6-2digit'!FD17*100-100</f>
        <v>7.6584338737194741</v>
      </c>
      <c r="MB18" s="85">
        <f>'Jadual6-2digit'!FF17/'Jadual6-2digit'!FE17*100-100</f>
        <v>1.21807111984171</v>
      </c>
      <c r="MC18" s="85">
        <f>'Jadual6-2digit'!FG17/'Jadual6-2digit'!FF17*100-100</f>
        <v>-11.219237562209216</v>
      </c>
      <c r="MD18" s="85">
        <f>'Jadual6-2digit'!FH17/'Jadual6-2digit'!FG17*100-100</f>
        <v>8.5358296827207312</v>
      </c>
      <c r="ME18" s="85">
        <f>'Jadual6-2digit'!FI17/'Jadual6-2digit'!FH17*100-100</f>
        <v>21.227533518841639</v>
      </c>
      <c r="MF18" s="85">
        <f>'Jadual6-2digit'!FJ17/'Jadual6-2digit'!FI17*100-100</f>
        <v>-8.2199318829521104</v>
      </c>
      <c r="MG18" s="85">
        <f>'Jadual6-2digit'!FK17/'Jadual6-2digit'!FJ17*100-100</f>
        <v>-3.8787851790759902</v>
      </c>
      <c r="MH18" s="85">
        <f>'Jadual6-2digit'!FL17/'Jadual6-2digit'!FK17*100-100</f>
        <v>-2.4442903171839845</v>
      </c>
      <c r="MI18" s="85">
        <f>'Jadual6-2digit'!FM17/'Jadual6-2digit'!FL17*100-100</f>
        <v>21.15572827620926</v>
      </c>
      <c r="MJ18" s="85">
        <f>'Jadual6-2digit'!FN17/'Jadual6-2digit'!FM17*100-100</f>
        <v>0.76357148439001321</v>
      </c>
      <c r="MK18" s="85">
        <f>'Jadual6-2digit'!FO17/'Jadual6-2digit'!FN17*100-100</f>
        <v>-11.88245846716292</v>
      </c>
      <c r="ML18" s="85">
        <f>'Jadual6-2digit'!FP17/'Jadual6-2digit'!FO17*100-100</f>
        <v>-3.5518163394900597</v>
      </c>
      <c r="MM18" s="85">
        <f>'Jadual6-2digit'!FQ17/'Jadual6-2digit'!FP17*100-100</f>
        <v>16.666437405659124</v>
      </c>
      <c r="MN18" s="85">
        <f>'Jadual6-2digit'!FR17/'Jadual6-2digit'!FQ17*100-100</f>
        <v>-3.7092149922348199</v>
      </c>
      <c r="MO18" s="85">
        <f>'Jadual6-2digit'!FS17/'Jadual6-2digit'!FR17*100-100</f>
        <v>-7.628047368845742</v>
      </c>
      <c r="MP18" s="85">
        <f>'Jadual6-2digit'!FT17/'Jadual6-2digit'!FS17*100-100</f>
        <v>-0.93684775378383733</v>
      </c>
      <c r="MQ18" s="85">
        <f>'Jadual6-2digit'!FU17/'Jadual6-2digit'!FT17*100-100</f>
        <v>17.668696852980716</v>
      </c>
      <c r="MR18" s="85">
        <f>'Jadual6-2digit'!FV17/'Jadual6-2digit'!FU17*100-100</f>
        <v>-4.2757583394360807</v>
      </c>
      <c r="MS18" s="85">
        <f>'Jadual6-2digit'!FW17/'Jadual6-2digit'!FV17*100-100</f>
        <v>-4.8970921946452535</v>
      </c>
      <c r="MT18" s="85">
        <f>+'Jadual6-2digit'!FX17/'Jadual6-2digit'!FW17*100-100</f>
        <v>-0.78406374100291032</v>
      </c>
      <c r="MU18" s="85">
        <f>+'Jadual6-2digit'!FY17/'Jadual6-2digit'!FX17*100-100</f>
        <v>18.992406886075841</v>
      </c>
      <c r="MV18" s="85">
        <f>+'Jadual6-2digit'!FZ17/'Jadual6-2digit'!FY17*100-100</f>
        <v>-3.5038565621485986</v>
      </c>
      <c r="MW18" s="85">
        <f>+'Jadual6-2digit'!GA17/'Jadual6-2digit'!FZ17*100-100</f>
        <v>-100</v>
      </c>
      <c r="MX18" s="122"/>
      <c r="MY18" s="123" t="s">
        <v>738</v>
      </c>
      <c r="MZ18" s="57" t="s">
        <v>919</v>
      </c>
      <c r="NA18" s="124"/>
      <c r="NB18" s="119"/>
      <c r="NC18" s="119"/>
      <c r="ND18" s="119">
        <f t="shared" si="0"/>
        <v>5.280048805383676</v>
      </c>
      <c r="NE18" s="119">
        <f t="shared" si="1"/>
        <v>0.13503850332483305</v>
      </c>
      <c r="NF18" s="121"/>
      <c r="NG18" s="121"/>
      <c r="NH18" s="136"/>
      <c r="NI18" s="137"/>
      <c r="NJ18" s="137"/>
      <c r="NK18" s="132"/>
      <c r="NL18" s="133"/>
      <c r="NM18" s="145"/>
    </row>
    <row r="19" spans="1:377" s="57" customFormat="1" ht="18" customHeight="1">
      <c r="A19" s="660"/>
      <c r="B19" s="56"/>
      <c r="C19" s="596" t="s">
        <v>902</v>
      </c>
      <c r="D19" s="82">
        <v>1.0428349407836</v>
      </c>
      <c r="E19" s="83">
        <v>31</v>
      </c>
      <c r="F19" s="84"/>
      <c r="G19" s="84" t="s">
        <v>376</v>
      </c>
      <c r="H19" s="85">
        <f>'Jadual6-2digit'!T18/'Jadual6-2digit'!H18*100-100</f>
        <v>8.4929544945843816</v>
      </c>
      <c r="I19" s="85">
        <f>'Jadual6-2digit'!U18/'Jadual6-2digit'!I18*100-100</f>
        <v>9.6088621285647378</v>
      </c>
      <c r="J19" s="85">
        <f>'Jadual6-2digit'!V18/'Jadual6-2digit'!J18*100-100</f>
        <v>11.043486165563834</v>
      </c>
      <c r="K19" s="85">
        <f>'Jadual6-2digit'!W18/'Jadual6-2digit'!K18*100-100</f>
        <v>9.7429420642061615</v>
      </c>
      <c r="L19" s="85">
        <f>'Jadual6-2digit'!X18/'Jadual6-2digit'!L18*100-100</f>
        <v>6.9231899256126042</v>
      </c>
      <c r="M19" s="85">
        <f>'Jadual6-2digit'!Y18/'Jadual6-2digit'!M18*100-100</f>
        <v>12.631850390452342</v>
      </c>
      <c r="N19" s="85">
        <f>'Jadual6-2digit'!Z18/'Jadual6-2digit'!N18*100-100</f>
        <v>11.428542156969172</v>
      </c>
      <c r="O19" s="85">
        <f>'Jadual6-2digit'!AA18/'Jadual6-2digit'!O18*100-100</f>
        <v>12.995581743433092</v>
      </c>
      <c r="P19" s="85">
        <f>'Jadual6-2digit'!AB18/'Jadual6-2digit'!P18*100-100</f>
        <v>9.0809972356897788</v>
      </c>
      <c r="Q19" s="85">
        <f>'Jadual6-2digit'!AC18/'Jadual6-2digit'!Q18*100-100</f>
        <v>5.4138377155545214</v>
      </c>
      <c r="R19" s="85">
        <f>'Jadual6-2digit'!AD18/'Jadual6-2digit'!R18*100-100</f>
        <v>12.312060422219389</v>
      </c>
      <c r="S19" s="85">
        <f>'Jadual6-2digit'!AE18/'Jadual6-2digit'!S18*100-100</f>
        <v>10.716852591511895</v>
      </c>
      <c r="T19" s="85">
        <f>'Jadual6-2digit'!AF18/'Jadual6-2digit'!T18*100-100</f>
        <v>13.908470026497</v>
      </c>
      <c r="U19" s="85">
        <f>'Jadual6-2digit'!AG18/'Jadual6-2digit'!U18*100-100</f>
        <v>9.9048618874304708</v>
      </c>
      <c r="V19" s="85">
        <f>'Jadual6-2digit'!AH18/'Jadual6-2digit'!V18*100-100</f>
        <v>13.726717980600412</v>
      </c>
      <c r="W19" s="85">
        <f>'Jadual6-2digit'!AI18/'Jadual6-2digit'!W18*100-100</f>
        <v>9.2274022901630559</v>
      </c>
      <c r="X19" s="85">
        <f>'Jadual6-2digit'!AJ18/'Jadual6-2digit'!X18*100-100</f>
        <v>9.242767783954136</v>
      </c>
      <c r="Y19" s="85">
        <f>'Jadual6-2digit'!AK18/'Jadual6-2digit'!Y18*100-100</f>
        <v>6.2101397600693389</v>
      </c>
      <c r="Z19" s="85">
        <f>'Jadual6-2digit'!AL18/'Jadual6-2digit'!Z18*100-100</f>
        <v>8.487214482491396</v>
      </c>
      <c r="AA19" s="85">
        <f>'Jadual6-2digit'!AM18/'Jadual6-2digit'!AA18*100-100</f>
        <v>8.4767317575209233</v>
      </c>
      <c r="AB19" s="85">
        <f>'Jadual6-2digit'!AN18/'Jadual6-2digit'!AB18*100-100</f>
        <v>5.99929707244425</v>
      </c>
      <c r="AC19" s="85">
        <f>'Jadual6-2digit'!AO18/'Jadual6-2digit'!AC18*100-100</f>
        <v>0.20753918837108642</v>
      </c>
      <c r="AD19" s="85">
        <f>'Jadual6-2digit'!AP18/'Jadual6-2digit'!AD18*100-100</f>
        <v>-4.4350931544032335</v>
      </c>
      <c r="AE19" s="85">
        <f>'Jadual6-2digit'!AQ18/'Jadual6-2digit'!AE18*100-100</f>
        <v>-4.1425940022406138</v>
      </c>
      <c r="AF19" s="85">
        <f>'Jadual6-2digit'!AR18/'Jadual6-2digit'!AF18*100-100</f>
        <v>3.7735551732926496</v>
      </c>
      <c r="AG19" s="85">
        <f>'Jadual6-2digit'!AS18/'Jadual6-2digit'!AG18*100-100</f>
        <v>0.51543867798208964</v>
      </c>
      <c r="AH19" s="85">
        <f>'Jadual6-2digit'!AT18/'Jadual6-2digit'!AH18*100-100</f>
        <v>2.3635047634144684</v>
      </c>
      <c r="AI19" s="85">
        <f>'Jadual6-2digit'!AU18/'Jadual6-2digit'!AI18*100-100</f>
        <v>3.5815852613540642</v>
      </c>
      <c r="AJ19" s="85">
        <f>'Jadual6-2digit'!AV18/'Jadual6-2digit'!AJ18*100-100</f>
        <v>-1.5961129478546781</v>
      </c>
      <c r="AK19" s="85">
        <f>'Jadual6-2digit'!AW18/'Jadual6-2digit'!AK18*100-100</f>
        <v>5.1017298510767972</v>
      </c>
      <c r="AL19" s="85">
        <f>'Jadual6-2digit'!AX18/'Jadual6-2digit'!AL18*100-100</f>
        <v>6.0323041708262082</v>
      </c>
      <c r="AM19" s="85">
        <f>'Jadual6-2digit'!AY18/'Jadual6-2digit'!AM18*100-100</f>
        <v>5.53289806104695</v>
      </c>
      <c r="AN19" s="85">
        <f>'Jadual6-2digit'!AZ18/'Jadual6-2digit'!AN18*100-100</f>
        <v>11.982897881853248</v>
      </c>
      <c r="AO19" s="85">
        <f>'Jadual6-2digit'!BA18/'Jadual6-2digit'!AO18*100-100</f>
        <v>8.5644392830784852</v>
      </c>
      <c r="AP19" s="85">
        <f>'Jadual6-2digit'!BB18/'Jadual6-2digit'!AP18*100-100</f>
        <v>2.1001710535612403</v>
      </c>
      <c r="AQ19" s="85">
        <f>'Jadual6-2digit'!BC18/'Jadual6-2digit'!AQ18*100-100</f>
        <v>8.2836928639374179</v>
      </c>
      <c r="AR19" s="85">
        <f>'Jadual6-2digit'!BD18/'Jadual6-2digit'!AR18*100-100</f>
        <v>8.8829191450595459</v>
      </c>
      <c r="AS19" s="85">
        <f>'Jadual6-2digit'!BE18/'Jadual6-2digit'!AS18*100-100</f>
        <v>7.1658231997365505</v>
      </c>
      <c r="AT19" s="85">
        <f>'Jadual6-2digit'!BF18/'Jadual6-2digit'!AT18*100-100</f>
        <v>8.0212731714422745</v>
      </c>
      <c r="AU19" s="85">
        <f>'Jadual6-2digit'!BG18/'Jadual6-2digit'!AU18*100-100</f>
        <v>8.5197230311675867</v>
      </c>
      <c r="AV19" s="85">
        <f>'Jadual6-2digit'!BH18/'Jadual6-2digit'!AV18*100-100</f>
        <v>9.8023277525489192</v>
      </c>
      <c r="AW19" s="85">
        <f>'Jadual6-2digit'!BI18/'Jadual6-2digit'!AW18*100-100</f>
        <v>6.422640736055655</v>
      </c>
      <c r="AX19" s="85">
        <f>'Jadual6-2digit'!BJ18/'Jadual6-2digit'!AX18*100-100</f>
        <v>6.6957278898924102</v>
      </c>
      <c r="AY19" s="85">
        <f>'Jadual6-2digit'!BK18/'Jadual6-2digit'!AY18*100-100</f>
        <v>7.2954088852772401</v>
      </c>
      <c r="AZ19" s="85">
        <f>'Jadual6-2digit'!BL18/'Jadual6-2digit'!AZ18*100-100</f>
        <v>6.9697342634438115</v>
      </c>
      <c r="BA19" s="85">
        <f>'Jadual6-2digit'!BM18/'Jadual6-2digit'!BA18*100-100</f>
        <v>8.4587967225140659</v>
      </c>
      <c r="BB19" s="85">
        <f>'Jadual6-2digit'!BN18/'Jadual6-2digit'!BB18*100-100</f>
        <v>9.0442665593234892</v>
      </c>
      <c r="BC19" s="85">
        <f>'Jadual6-2digit'!BO18/'Jadual6-2digit'!BC18*100-100</f>
        <v>9.9286691719432127</v>
      </c>
      <c r="BD19" s="85">
        <f>'Jadual6-2digit'!BP18/'Jadual6-2digit'!BD18*100-100</f>
        <v>4.0541695490222622</v>
      </c>
      <c r="BE19" s="85">
        <f>'Jadual6-2digit'!BQ18/'Jadual6-2digit'!BE18*100-100</f>
        <v>7.0104761072599047</v>
      </c>
      <c r="BF19" s="85">
        <f>'Jadual6-2digit'!BR18/'Jadual6-2digit'!BF18*100-100</f>
        <v>-7.4548747043296544</v>
      </c>
      <c r="BG19" s="85">
        <f>'Jadual6-2digit'!BS18/'Jadual6-2digit'!BG18*100-100</f>
        <v>-90.302420827170636</v>
      </c>
      <c r="BH19" s="85">
        <f>'Jadual6-2digit'!BT18/'Jadual6-2digit'!BH18*100-100</f>
        <v>-50.550955964849848</v>
      </c>
      <c r="BI19" s="85">
        <f>'Jadual6-2digit'!BU18/'Jadual6-2digit'!BI18*100-100</f>
        <v>18.093255748700486</v>
      </c>
      <c r="BJ19" s="85">
        <f>'Jadual6-2digit'!BV18/'Jadual6-2digit'!BJ18*100-100</f>
        <v>5.39733515633678</v>
      </c>
      <c r="BK19" s="85">
        <f>'Jadual6-2digit'!BW18/'Jadual6-2digit'!BK18*100-100</f>
        <v>1.4123533365902858</v>
      </c>
      <c r="BL19" s="85">
        <f>'Jadual6-2digit'!BX18/'Jadual6-2digit'!BL18*100-100</f>
        <v>4.9108959739774889</v>
      </c>
      <c r="BM19" s="85">
        <f>'Jadual6-2digit'!BY18/'Jadual6-2digit'!BM18*100-100</f>
        <v>4.2742731299587433</v>
      </c>
      <c r="BN19" s="85">
        <f>'Jadual6-2digit'!BZ18/'Jadual6-2digit'!BN18*100-100</f>
        <v>3.2899962902098707</v>
      </c>
      <c r="BO19" s="85">
        <f>'Jadual6-2digit'!CA18/'Jadual6-2digit'!BO18*100-100</f>
        <v>3.7042436848976621</v>
      </c>
      <c r="BP19" s="85">
        <f>'Jadual6-2digit'!CB18/'Jadual6-2digit'!BP18*100-100</f>
        <v>3.985421196487664</v>
      </c>
      <c r="BQ19" s="85">
        <f>'Jadual6-2digit'!CC18/'Jadual6-2digit'!BQ18*100-100</f>
        <v>1.2633827525660593</v>
      </c>
      <c r="BR19" s="85">
        <f>'Jadual6-2digit'!CD18/'Jadual6-2digit'!BR18*100-100</f>
        <v>12.280979998909004</v>
      </c>
      <c r="BS19" s="85">
        <f>'Jadual6-2digit'!CE18/'Jadual6-2digit'!BS18*100-100</f>
        <v>957.41930579610494</v>
      </c>
      <c r="BT19" s="85">
        <f>'Jadual6-2digit'!CF18/'Jadual6-2digit'!BT18*100-100</f>
        <v>80.968615091413227</v>
      </c>
      <c r="BU19" s="85">
        <f>'Jadual6-2digit'!CG18/'Jadual6-2digit'!BU18*100-100</f>
        <v>-34.218346074936363</v>
      </c>
      <c r="BV19" s="85">
        <f>'Jadual6-2digit'!CH18/'Jadual6-2digit'!BV18*100-100</f>
        <v>-45.021375294062317</v>
      </c>
      <c r="BW19" s="85">
        <f>'Jadual6-2digit'!CI18/'Jadual6-2digit'!BW18*100-100</f>
        <v>-42.833820732713193</v>
      </c>
      <c r="BX19" s="85">
        <f>'Jadual6-2digit'!CJ18/'Jadual6-2digit'!BX18*100-100</f>
        <v>-29.619011269320509</v>
      </c>
      <c r="BY19" s="85">
        <f>'Jadual6-2digit'!CK18/'Jadual6-2digit'!BY18*100-100</f>
        <v>-15.860908703008775</v>
      </c>
      <c r="BZ19" s="85">
        <f>'Jadual6-2digit'!CL18/'Jadual6-2digit'!BZ18*100-100</f>
        <v>1.4206177168111083</v>
      </c>
      <c r="CA19" s="85">
        <f>'Jadual6-2digit'!CM18/'Jadual6-2digit'!CA18*100-100</f>
        <v>0.85482792947387054</v>
      </c>
      <c r="CB19" s="85">
        <f>'Jadual6-2digit'!CN18/'Jadual6-2digit'!CB18*100-100</f>
        <v>5.1110518336165711</v>
      </c>
      <c r="CC19" s="85">
        <f>'Jadual6-2digit'!CO18/'Jadual6-2digit'!CC18*100-100</f>
        <v>3.9761509287613848</v>
      </c>
      <c r="CD19" s="85">
        <f>'Jadual6-2digit'!CP18/'Jadual6-2digit'!CD18*100-100</f>
        <v>9.7241867540934948</v>
      </c>
      <c r="CE19" s="85">
        <f>'Jadual6-2digit'!CQ18/'Jadual6-2digit'!CE18*100-100</f>
        <v>16.723854362657619</v>
      </c>
      <c r="CF19" s="85">
        <f>'Jadual6-2digit'!CR18/'Jadual6-2digit'!CF18*100-100</f>
        <v>9.5837061757754185</v>
      </c>
      <c r="CG19" s="85">
        <f>'Jadual6-2digit'!CS18/'Jadual6-2digit'!CG18*100-100</f>
        <v>24.618726523820555</v>
      </c>
      <c r="CH19" s="85">
        <f>'Jadual6-2digit'!CT18/'Jadual6-2digit'!CH18*100-100</f>
        <v>52.185388155507383</v>
      </c>
      <c r="CI19" s="85">
        <f>'Jadual6-2digit'!CU18/'Jadual6-2digit'!CI18*100-100</f>
        <v>40.868266087194172</v>
      </c>
      <c r="CJ19" s="85">
        <f>'Jadual6-2digit'!CV18/'Jadual6-2digit'!CJ18*100-100</f>
        <v>10.489822023557082</v>
      </c>
      <c r="CK19" s="85">
        <f>'Jadual6-2digit'!CW18/'Jadual6-2digit'!CK18*100-100</f>
        <v>-6.7154675265968251</v>
      </c>
      <c r="CL19" s="85">
        <f>'Jadual6-2digit'!CX18/'Jadual6-2digit'!CL18*100-100</f>
        <v>-7.2899357325520953</v>
      </c>
      <c r="CM19" s="85">
        <f>'Jadual6-2digit'!CY18/'Jadual6-2digit'!CM18*100-100</f>
        <v>-8.3055499829251858</v>
      </c>
      <c r="CN19" s="85">
        <f>'Jadual6-2digit'!CZ18/'Jadual6-2digit'!CN18*100-100</f>
        <v>-11.678352574986107</v>
      </c>
      <c r="CO19" s="85">
        <f>'Jadual6-2digit'!DA18/'Jadual6-2digit'!CO18*100-100</f>
        <v>-8.0442523096182725</v>
      </c>
      <c r="CP19" s="85">
        <f>'Jadual6-2digit'!DB18/'Jadual6-2digit'!CP18*100-100</f>
        <v>-13.876117907786906</v>
      </c>
      <c r="CQ19" s="85">
        <f>'Jadual6-2digit'!DC18/'Jadual6-2digit'!CQ18*100-100</f>
        <v>-16.076077631140635</v>
      </c>
      <c r="CR19" s="85">
        <f>'Jadual6-2digit'!DD18/'Jadual6-2digit'!CR18*100-100</f>
        <v>0.21893109326541094</v>
      </c>
      <c r="CS19" s="85">
        <f>'Jadual6-2digit'!DE18/'Jadual6-2digit'!CS18*100-100</f>
        <v>-4.7139355419372606</v>
      </c>
      <c r="CT19" s="85">
        <f>'Jadual6-2digit'!DF18/'Jadual6-2digit'!CT18*100-100</f>
        <v>-3.9313525436171233</v>
      </c>
      <c r="CU19" s="85">
        <f>'Jadual6-2digit'!DG18/'Jadual6-2digit'!CU18*100-100</f>
        <v>-3.4546463024475713</v>
      </c>
      <c r="CV19" s="85">
        <f>'Jadual6-2digit'!DH18/'Jadual6-2digit'!CV18*100-100</f>
        <v>-6.1155954912253065</v>
      </c>
      <c r="CW19" s="85">
        <f>'Jadual6-2digit'!DI18/'Jadual6-2digit'!CW18*100-100</f>
        <v>4.8070998963720939</v>
      </c>
      <c r="CX19" s="85">
        <f>'Jadual6-2digit'!DJ18/'Jadual6-2digit'!CX18*100-100</f>
        <v>5.1529023577106585</v>
      </c>
      <c r="CY19" s="85">
        <f>'Jadual6-2digit'!DK18/'Jadual6-2digit'!CY18*100-100</f>
        <v>8.4709586584483105</v>
      </c>
      <c r="CZ19" s="85">
        <f>'Jadual6-2digit'!DL18/'Jadual6-2digit'!CZ18*100-100</f>
        <v>10.650347834443835</v>
      </c>
      <c r="DA19" s="85">
        <f>'Jadual6-2digit'!DM18/'Jadual6-2digit'!DA18*100-100</f>
        <v>6.6419136897312541</v>
      </c>
      <c r="DB19" s="85">
        <f>'Jadual6-2digit'!DN18/'Jadual6-2digit'!DB18*100-100</f>
        <v>12.624197364009063</v>
      </c>
      <c r="DC19" s="85">
        <f>'Jadual6-2digit'!DO18/'Jadual6-2digit'!DC18*100-100</f>
        <v>13.125595176703769</v>
      </c>
      <c r="DD19" s="85">
        <f>'Jadual6-2digit'!DP18/'Jadual6-2digit'!DD18*100-100</f>
        <v>5.8503109432861038</v>
      </c>
      <c r="DE19" s="85">
        <f>'Jadual6-2digit'!DQ18/'Jadual6-2digit'!DE18*100-100</f>
        <v>4.3533039335085846</v>
      </c>
      <c r="DF19" s="85">
        <f>'Jadual6-2digit'!DR18/'Jadual6-2digit'!DF18*100-100</f>
        <v>2.9764043533383671</v>
      </c>
      <c r="DG19" s="85">
        <f>'Jadual6-2digit'!DS18/'Jadual6-2digit'!DG18*100-100</f>
        <v>7.3025496738706579</v>
      </c>
      <c r="DH19" s="85">
        <f>'Jadual6-2digit'!DT18/'Jadual6-2digit'!DH18*100-100</f>
        <v>5.1965135532603597</v>
      </c>
      <c r="DI19" s="85">
        <f>'Jadual6-2digit'!DU18/'Jadual6-2digit'!DI18*100-100</f>
        <v>4.6342139113812379</v>
      </c>
      <c r="DJ19" s="85">
        <f>'Jadual6-2digit'!DV18/'Jadual6-2digit'!DJ18*100-100</f>
        <v>2.4748860636860286</v>
      </c>
      <c r="DK19" s="85">
        <f>'Jadual6-2digit'!DW18/'Jadual6-2digit'!DK18*100-100</f>
        <v>3.3172620449446981</v>
      </c>
      <c r="DL19" s="85">
        <f>'Jadual6-2digit'!DX18/'Jadual6-2digit'!DL18*100-100</f>
        <v>-0.113167338740368</v>
      </c>
      <c r="DM19" s="85">
        <f>'Jadual6-2digit'!DY18/'Jadual6-2digit'!DM18*100-100</f>
        <v>4.2659422554071114</v>
      </c>
      <c r="DN19" s="85">
        <f>'Jadual6-2digit'!DZ18/'Jadual6-2digit'!DN18*100-100</f>
        <v>3.9630013726488613</v>
      </c>
      <c r="DO19" s="85">
        <f>'Jadual6-2digit'!EA18/'Jadual6-2digit'!DO18*100-100</f>
        <v>5.2271377521053211</v>
      </c>
      <c r="DP19" s="85">
        <f>'Jadual6-2digit'!EB18/'Jadual6-2digit'!DP18*100-100</f>
        <v>5.7706902673812834</v>
      </c>
      <c r="DQ19" s="85">
        <f>'Jadual6-2digit'!EC18/'Jadual6-2digit'!DQ18*100-100</f>
        <v>9.8060218853933634</v>
      </c>
      <c r="DR19" s="85">
        <f>'Jadual6-2digit'!ED18/'Jadual6-2digit'!DR18*100-100</f>
        <v>11.09727440856625</v>
      </c>
      <c r="DS19" s="85">
        <f>'Jadual6-2digit'!EE18/'Jadual6-2digit'!DS18*100-100</f>
        <v>7.7409287287107702</v>
      </c>
      <c r="DT19" s="85">
        <f>'Jadual6-2digit'!EF18/'Jadual6-2digit'!DT18*100-100</f>
        <v>8.0399066006043824</v>
      </c>
      <c r="DU19" s="85" t="e">
        <f>'Jadual6-2digit'!EG18/'Jadual6-2digit'!DU18*100-100</f>
        <v>#DIV/0!</v>
      </c>
      <c r="DV19" s="85" t="e">
        <f>'Jadual6-2digit'!EH18/'Jadual6-2digit'!DV18*100-100</f>
        <v>#DIV/0!</v>
      </c>
      <c r="DW19" s="85" t="e">
        <f>'Jadual6-2digit'!EI18/'Jadual6-2digit'!DW18*100-100</f>
        <v>#DIV/0!</v>
      </c>
      <c r="DX19" s="85">
        <f>'Jadual6-2digit'!EN18/'Jadual6-2digit'!EJ18*100-100</f>
        <v>9.7315277588866138</v>
      </c>
      <c r="DY19" s="85">
        <f>'Jadual6-2digit'!EO18/'Jadual6-2digit'!EK18*100-100</f>
        <v>9.7067079763655073</v>
      </c>
      <c r="DZ19" s="85">
        <f>'Jadual6-2digit'!EP18/'Jadual6-2digit'!EL18*100-100</f>
        <v>11.154991402503867</v>
      </c>
      <c r="EA19" s="85">
        <f>'Jadual6-2digit'!EQ18/'Jadual6-2digit'!EM18*100-100</f>
        <v>9.4466010197632926</v>
      </c>
      <c r="EB19" s="85">
        <f>'Jadual6-2digit'!ER18/'Jadual6-2digit'!EN18*100-100</f>
        <v>12.501126276647682</v>
      </c>
      <c r="EC19" s="85">
        <f>'Jadual6-2digit'!ES18/'Jadual6-2digit'!EO18*100-100</f>
        <v>8.1827404623527684</v>
      </c>
      <c r="ED19" s="85">
        <f>'Jadual6-2digit'!ET18/'Jadual6-2digit'!EP18*100-100</f>
        <v>7.6528999640270285</v>
      </c>
      <c r="EE19" s="85">
        <f>'Jadual6-2digit'!EU18/'Jadual6-2digit'!EQ18*100-100</f>
        <v>-2.8149389801949951</v>
      </c>
      <c r="EF19" s="85">
        <f>'Jadual6-2digit'!EV18/'Jadual6-2digit'!ER18*100-100</f>
        <v>2.2159797520085505</v>
      </c>
      <c r="EG19" s="85">
        <f>'Jadual6-2digit'!EW18/'Jadual6-2digit'!ES18*100-100</f>
        <v>2.2657744285330637</v>
      </c>
      <c r="EH19" s="85">
        <f>'Jadual6-2digit'!EX18/'Jadual6-2digit'!ET18*100-100</f>
        <v>7.8172920307708438</v>
      </c>
      <c r="EI19" s="85">
        <f>'Jadual6-2digit'!EY18/'Jadual6-2digit'!EU18*100-100</f>
        <v>6.2730411489699378</v>
      </c>
      <c r="EJ19" s="85">
        <f>'Jadual6-2digit'!EZ18/'Jadual6-2digit'!EV18*100-100</f>
        <v>8.0299541826164216</v>
      </c>
      <c r="EK19" s="85">
        <f>'Jadual6-2digit'!FA18/'Jadual6-2digit'!EW18*100-100</f>
        <v>8.2207856216207205</v>
      </c>
      <c r="EL19" s="85">
        <f>'Jadual6-2digit'!FB18/'Jadual6-2digit'!EX18*100-100</f>
        <v>6.9908213513126753</v>
      </c>
      <c r="EM19" s="85">
        <f>'Jadual6-2digit'!FC18/'Jadual6-2digit'!EY18*100-100</f>
        <v>9.1307390986959547</v>
      </c>
      <c r="EN19" s="85">
        <f>'Jadual6-2digit'!FD18/'Jadual6-2digit'!EZ18*100-100</f>
        <v>1.0104567324892031</v>
      </c>
      <c r="EO19" s="85">
        <f>'Jadual6-2digit'!FE18/'Jadual6-2digit'!FA18*100-100</f>
        <v>-39.116555010996244</v>
      </c>
      <c r="EP19" s="85">
        <f>'Jadual6-2digit'!FF18/'Jadual6-2digit'!FB18*100-100</f>
        <v>3.8882795851946241</v>
      </c>
      <c r="EQ19" s="85">
        <f>'Jadual6-2digit'!FG18/'Jadual6-2digit'!FC18*100-100</f>
        <v>3.7648398121744151</v>
      </c>
      <c r="ER19" s="85">
        <f>'Jadual6-2digit'!FH18/'Jadual6-2digit'!FD18*100-100</f>
        <v>5.6972023208775369</v>
      </c>
      <c r="ES19" s="85">
        <f>'Jadual6-2digit'!FI18/'Jadual6-2digit'!FE18*100-100</f>
        <v>46.905794617217197</v>
      </c>
      <c r="ET19" s="85">
        <f>'Jadual6-2digit'!FJ18/'Jadual6-2digit'!FF18*100-100</f>
        <v>-38.991321404919965</v>
      </c>
      <c r="EU19" s="85">
        <f>'Jadual6-2digit'!FK18/'Jadual6-2digit'!FG18*100-100</f>
        <v>-4.7373660881870592</v>
      </c>
      <c r="EV19" s="85">
        <f>'Jadual6-2digit'!FL18/'Jadual6-2digit'!FH18*100-100</f>
        <v>6.2988837698185733</v>
      </c>
      <c r="EW19" s="85">
        <f>'Jadual6-2digit'!FM18/'Jadual6-2digit'!FI18*100-100</f>
        <v>16.619601408535118</v>
      </c>
      <c r="EX19" s="85">
        <f>'Jadual6-2digit'!FN18/'Jadual6-2digit'!FJ18*100-100</f>
        <v>32.112646467782781</v>
      </c>
      <c r="EY19" s="85">
        <f>'Jadual6-2digit'!FO18/'Jadual6-2digit'!FK18*100-100</f>
        <v>-7.4683803759850917</v>
      </c>
      <c r="EZ19" s="85">
        <f>'Jadual6-2digit'!FP18/'Jadual6-2digit'!FL18*100-100</f>
        <v>-11.28870458524591</v>
      </c>
      <c r="FA19" s="85">
        <f>'Jadual6-2digit'!FQ18/'Jadual6-2digit'!FM18*100-100</f>
        <v>-7.1333474896398599</v>
      </c>
      <c r="FB19" s="85">
        <f>'Jadual6-2digit'!FR18/'Jadual6-2digit'!FN18*100-100</f>
        <v>-4.5012432150773947</v>
      </c>
      <c r="FC19" s="85">
        <f>'Jadual6-2digit'!FS18/'Jadual6-2digit'!FO18*100-100</f>
        <v>6.1918542057627377</v>
      </c>
      <c r="FD19" s="85">
        <f>'Jadual6-2digit'!FT18/'Jadual6-2digit'!FP18*100-100</f>
        <v>9.9970694146310706</v>
      </c>
      <c r="FE19" s="85">
        <f>'Jadual6-2digit'!FU18/'Jadual6-2digit'!FQ18*100-100</f>
        <v>7.6866569514668583</v>
      </c>
      <c r="FF19" s="85">
        <f>'Jadual6-2digit'!FV18/'Jadual6-2digit'!FR18*100-100</f>
        <v>5.1399610626892525</v>
      </c>
      <c r="FG19" s="85">
        <f>'Jadual6-2digit'!FW18/'Jadual6-2digit'!FS18*100-100</f>
        <v>3.4276540797383319</v>
      </c>
      <c r="FH19" s="85">
        <f>+'Jadual6-2digit'!FX18/'Jadual6-2digit'!FT18*100-100</f>
        <v>2.6969648557233938</v>
      </c>
      <c r="FI19" s="85">
        <f>+'Jadual6-2digit'!FY18/'Jadual6-2digit'!FU18*100-100</f>
        <v>6.873825008215789</v>
      </c>
      <c r="FJ19" s="85">
        <f>+'Jadual6-2digit'!FZ18/'Jadual6-2digit'!FV18*100-100</f>
        <v>8.9586922570022978</v>
      </c>
      <c r="FK19" s="85" t="e">
        <f>+'Jadual6-2digit'!GA18/'Jadual6-2digit'!FW18*100-100</f>
        <v>#VALUE!</v>
      </c>
      <c r="FL19" s="85">
        <f>'Jadual6-2digit'!GC18/'Jadual6-2digit'!GB18*100-100</f>
        <v>10.20288432429804</v>
      </c>
      <c r="FM19" s="85">
        <f>'Jadual6-2digit'!GD18/'Jadual6-2digit'!GC18*100-100</f>
        <v>9.4544783248706921</v>
      </c>
      <c r="FN19" s="85">
        <f>'Jadual6-2digit'!GE18/'Jadual6-2digit'!GD18*100-100</f>
        <v>4.1034889232835354</v>
      </c>
      <c r="FO19" s="85">
        <f>'Jadual6-2digit'!GF18/'Jadual6-2digit'!GE18*100-100</f>
        <v>7.7304156579062351</v>
      </c>
      <c r="FP19" s="85">
        <f>'Jadual6-2digit'!GG18/'Jadual6-2digit'!GF18*100-100</f>
        <v>-10.685312160237331</v>
      </c>
      <c r="FQ19" s="85">
        <f>'Jadual6-2digit'!GH18/'Jadual6-2digit'!GG18*100-100</f>
        <v>-3.2870796762454404</v>
      </c>
      <c r="FR19" s="85">
        <f>'Jadual6-2digit'!GI18/'Jadual6-2digit'!GH18*100-100</f>
        <v>16.186589042364517</v>
      </c>
      <c r="FS19" s="85">
        <f>'Jadual6-2digit'!GJ18/'Jadual6-2digit'!GI18*100-100</f>
        <v>-7.9772709973544949</v>
      </c>
      <c r="FT19" s="85">
        <f>'Jadual6-2digit'!GK18/'Jadual6-2digit'!GJ18*100-100</f>
        <v>7.7857155148585093</v>
      </c>
      <c r="FU19" s="85">
        <f>+'Jadual6-2digit'!GL18/'Jadual6-2digit'!GK18*100-100</f>
        <v>5.8981120365615709</v>
      </c>
      <c r="FV19" s="85">
        <f>'Jadual6-2digit'!GN18/'Jadual6-2digit'!GM18*100-100</f>
        <v>9.9955369616921246</v>
      </c>
      <c r="FW19" s="85">
        <f>'Jadual6-2digit'!GO18/'Jadual6-2digit'!GN18*100-100</f>
        <v>6.1074055532125868</v>
      </c>
      <c r="FX19" s="85">
        <f>'Jadual6-2digit'!GP18/'Jadual6-2digit'!GO18*100-100</f>
        <v>4.6455711171699221</v>
      </c>
      <c r="FY19" s="85">
        <f>'Jadual6-2digit'!GQ18/'Jadual6-2digit'!GP18*100-100</f>
        <v>8.0857405623431049</v>
      </c>
      <c r="FZ19" s="85">
        <f>'Jadual6-2digit'!GR18/'Jadual6-2digit'!GQ18*100-100</f>
        <v>-6.9832100110556325</v>
      </c>
      <c r="GA19" s="85">
        <f>'Jadual6-2digit'!GS18/'Jadual6-2digit'!GR18*100-100</f>
        <v>-3.7015740435482201</v>
      </c>
      <c r="GB19" s="85">
        <f>'Jadual6-2digit'!GT18/'Jadual6-2digit'!GS18*100-100</f>
        <v>9.4986756133960171</v>
      </c>
      <c r="GC19" s="85">
        <f>'Jadual6-2digit'!GU18/'Jadual6-2digit'!GT18*100-100</f>
        <v>-4.5920066512171758</v>
      </c>
      <c r="GD19" s="85">
        <f>'Jadual6-2digit'!GV18/'Jadual6-2digit'!GU18*100-100</f>
        <v>6.6268065035485222</v>
      </c>
      <c r="GE19" s="85" t="e">
        <f>+'Jadual6-2digit'!GW18/'Jadual6-2digit'!GV18*100-100</f>
        <v>#VALUE!</v>
      </c>
      <c r="GF19" s="85">
        <f>'Jadual6-2digit'!I18/'Jadual6-2digit'!H18*100-100</f>
        <v>3.4281180330167729</v>
      </c>
      <c r="GG19" s="85">
        <f>'Jadual6-2digit'!J18/'Jadual6-2digit'!I18*100-100</f>
        <v>0.6271586170655894</v>
      </c>
      <c r="GH19" s="85">
        <f>'Jadual6-2digit'!K18/'Jadual6-2digit'!J18*100-100</f>
        <v>-14.274459552165638</v>
      </c>
      <c r="GI19" s="85">
        <f>'Jadual6-2digit'!L18/'Jadual6-2digit'!K18*100-100</f>
        <v>19.695564143639018</v>
      </c>
      <c r="GJ19" s="85">
        <f>'Jadual6-2digit'!M18/'Jadual6-2digit'!L18*100-100</f>
        <v>-5.8765082479551012</v>
      </c>
      <c r="GK19" s="85">
        <f>'Jadual6-2digit'!N18/'Jadual6-2digit'!M18*100-100</f>
        <v>-0.94445170544868517</v>
      </c>
      <c r="GL19" s="85">
        <f>'Jadual6-2digit'!O18/'Jadual6-2digit'!N18*100-100</f>
        <v>3.2655778324633076</v>
      </c>
      <c r="GM19" s="85">
        <f>'Jadual6-2digit'!P18/'Jadual6-2digit'!O18*100-100</f>
        <v>1.5186351945956034</v>
      </c>
      <c r="GN19" s="85">
        <f>'Jadual6-2digit'!Q18/'Jadual6-2digit'!P18*100-100</f>
        <v>12.408884189897137</v>
      </c>
      <c r="GO19" s="85">
        <f>'Jadual6-2digit'!R18/'Jadual6-2digit'!Q18*100-100</f>
        <v>-1.0476001960217189</v>
      </c>
      <c r="GP19" s="85">
        <f>'Jadual6-2digit'!S18/'Jadual6-2digit'!R18*100-100</f>
        <v>-4.7434041687938446</v>
      </c>
      <c r="GQ19" s="85">
        <f>'Jadual6-2digit'!T18/'Jadual6-2digit'!S18*100-100</f>
        <v>-1.9022142576990291</v>
      </c>
      <c r="GR19" s="85">
        <f>'Jadual6-2digit'!U18/'Jadual6-2digit'!T18*100-100</f>
        <v>4.4919311351572162</v>
      </c>
      <c r="GS19" s="85">
        <f>'Jadual6-2digit'!V18/'Jadual6-2digit'!U18*100-100</f>
        <v>1.9442249356415005</v>
      </c>
      <c r="GT19" s="85">
        <f>'Jadual6-2digit'!W18/'Jadual6-2digit'!V18*100-100</f>
        <v>-15.27847923684034</v>
      </c>
      <c r="GU19" s="85">
        <f>'Jadual6-2digit'!X18/'Jadual6-2digit'!W18*100-100</f>
        <v>16.62008779294375</v>
      </c>
      <c r="GV19" s="85">
        <f>'Jadual6-2digit'!Y18/'Jadual6-2digit'!X18*100-100</f>
        <v>-0.85122742205207658</v>
      </c>
      <c r="GW19" s="85">
        <f>'Jadual6-2digit'!Z18/'Jadual6-2digit'!Y18*100-100</f>
        <v>-2.002716809163303</v>
      </c>
      <c r="GX19" s="85">
        <f>'Jadual6-2digit'!AA18/'Jadual6-2digit'!Z18*100-100</f>
        <v>4.7178201866223048</v>
      </c>
      <c r="GY19" s="85">
        <f>'Jadual6-2digit'!AB18/'Jadual6-2digit'!AA18*100-100</f>
        <v>-1.9983454735720017</v>
      </c>
      <c r="GZ19" s="85">
        <f>'Jadual6-2digit'!AC18/'Jadual6-2digit'!AB18*100-100</f>
        <v>8.6298454915793883</v>
      </c>
      <c r="HA19" s="85">
        <f>'Jadual6-2digit'!AD18/'Jadual6-2digit'!AC18*100-100</f>
        <v>5.4277896199593272</v>
      </c>
      <c r="HB19" s="85">
        <f>'Jadual6-2digit'!AE18/'Jadual6-2digit'!AD18*100-100</f>
        <v>-6.0963672167980434</v>
      </c>
      <c r="HC19" s="85">
        <f>'Jadual6-2digit'!AF18/'Jadual6-2digit'!AE18*100-100</f>
        <v>0.92563530612214606</v>
      </c>
      <c r="HD19" s="85">
        <f>'Jadual6-2digit'!AG18/'Jadual6-2digit'!AF18*100-100</f>
        <v>0.81929163905847702</v>
      </c>
      <c r="HE19" s="85">
        <f>'Jadual6-2digit'!AH18/'Jadual6-2digit'!AG18*100-100</f>
        <v>5.4892560702316473</v>
      </c>
      <c r="HF19" s="85">
        <f>'Jadual6-2digit'!AI18/'Jadual6-2digit'!AH18*100-100</f>
        <v>-18.630276197625079</v>
      </c>
      <c r="HG19" s="85">
        <f>'Jadual6-2digit'!AJ18/'Jadual6-2digit'!AI18*100-100</f>
        <v>16.636493247960743</v>
      </c>
      <c r="HH19" s="85">
        <f>'Jadual6-2digit'!AK18/'Jadual6-2digit'!AJ18*100-100</f>
        <v>-3.6036416308197801</v>
      </c>
      <c r="HI19" s="85">
        <f>'Jadual6-2digit'!AL18/'Jadual6-2digit'!AK18*100-100</f>
        <v>9.8279733388878299E-2</v>
      </c>
      <c r="HJ19" s="85">
        <f>'Jadual6-2digit'!AM18/'Jadual6-2digit'!AL18*100-100</f>
        <v>4.7077016845134381</v>
      </c>
      <c r="HK19" s="85">
        <f>'Jadual6-2digit'!AN18/'Jadual6-2digit'!AM18*100-100</f>
        <v>-4.2365461843142072</v>
      </c>
      <c r="HL19" s="85">
        <f>'Jadual6-2digit'!AO18/'Jadual6-2digit'!AN18*100-100</f>
        <v>2.6943555265703765</v>
      </c>
      <c r="HM19" s="85">
        <f>'Jadual6-2digit'!AP18/'Jadual6-2digit'!AO18*100-100</f>
        <v>0.54330218636680172</v>
      </c>
      <c r="HN19" s="85">
        <f>'Jadual6-2digit'!AQ18/'Jadual6-2digit'!AP18*100-100</f>
        <v>-5.8089527894659057</v>
      </c>
      <c r="HO19" s="85">
        <f>'Jadual6-2digit'!AR18/'Jadual6-2digit'!AQ18*100-100</f>
        <v>9.2603317899535966</v>
      </c>
      <c r="HP19" s="85">
        <f>'Jadual6-2digit'!AS18/'Jadual6-2digit'!AR18*100-100</f>
        <v>-2.3460716038815121</v>
      </c>
      <c r="HQ19" s="85">
        <f>'Jadual6-2digit'!AT18/'Jadual6-2digit'!AS18*100-100</f>
        <v>7.4287702292997295</v>
      </c>
      <c r="HR19" s="85">
        <f>'Jadual6-2digit'!AU18/'Jadual6-2digit'!AT18*100-100</f>
        <v>-17.662012421238344</v>
      </c>
      <c r="HS19" s="85">
        <f>'Jadual6-2digit'!AV18/'Jadual6-2digit'!AU18*100-100</f>
        <v>10.806223700583303</v>
      </c>
      <c r="HT19" s="85">
        <f>'Jadual6-2digit'!AW18/'Jadual6-2digit'!AV18*100-100</f>
        <v>2.957559090896595</v>
      </c>
      <c r="HU19" s="85">
        <f>'Jadual6-2digit'!AX18/'Jadual6-2digit'!AW18*100-100</f>
        <v>0.98455333424179514</v>
      </c>
      <c r="HV19" s="85">
        <f>'Jadual6-2digit'!AY18/'Jadual6-2digit'!AX18*100-100</f>
        <v>4.2145343769545889</v>
      </c>
      <c r="HW19" s="85">
        <f>'Jadual6-2digit'!AZ18/'Jadual6-2digit'!AY18*100-100</f>
        <v>1.6163610256599128</v>
      </c>
      <c r="HX19" s="85">
        <f>'Jadual6-2digit'!BA18/'Jadual6-2digit'!AZ18*100-100</f>
        <v>-0.44055533335234998</v>
      </c>
      <c r="HY19" s="85">
        <f>'Jadual6-2digit'!BB18/'Jadual6-2digit'!BA18*100-100</f>
        <v>-5.4433623080666536</v>
      </c>
      <c r="HZ19" s="85">
        <f>'Jadual6-2digit'!BC18/'Jadual6-2digit'!BB18*100-100</f>
        <v>-0.10443350454748668</v>
      </c>
      <c r="IA19" s="85">
        <f>'Jadual6-2digit'!BD18/'Jadual6-2digit'!BC18*100-100</f>
        <v>9.8649626495136857</v>
      </c>
      <c r="IB19" s="85">
        <f>'Jadual6-2digit'!BE18/'Jadual6-2digit'!BD18*100-100</f>
        <v>-3.8860850955334172</v>
      </c>
      <c r="IC19" s="85">
        <f>'Jadual6-2digit'!BF18/'Jadual6-2digit'!BE18*100-100</f>
        <v>8.2863191726951584</v>
      </c>
      <c r="ID19" s="85">
        <f>'Jadual6-2digit'!BG18/'Jadual6-2digit'!BF18*100-100</f>
        <v>-17.282074681626995</v>
      </c>
      <c r="IE19" s="85">
        <f>'Jadual6-2digit'!BH18/'Jadual6-2digit'!BG18*100-100</f>
        <v>12.115852786495978</v>
      </c>
      <c r="IF19" s="85">
        <f>'Jadual6-2digit'!BI18/'Jadual6-2digit'!BH18*100-100</f>
        <v>-0.21144773101266878</v>
      </c>
      <c r="IG19" s="85">
        <f>'Jadual6-2digit'!BJ18/'Jadual6-2digit'!BI18*100-100</f>
        <v>1.2436860156034726</v>
      </c>
      <c r="IH19" s="85">
        <f>'Jadual6-2digit'!BK18/'Jadual6-2digit'!BJ18*100-100</f>
        <v>4.8002698786912248</v>
      </c>
      <c r="II19" s="85">
        <f>'Jadual6-2digit'!BL18/'Jadual6-2digit'!BK18*100-100</f>
        <v>1.3079240636972003</v>
      </c>
      <c r="IJ19" s="85">
        <f>'Jadual6-2digit'!BM18/'Jadual6-2digit'!BL18*100-100</f>
        <v>0.94535286320238754</v>
      </c>
      <c r="IK19" s="85">
        <f>'Jadual6-2digit'!BN18/'Jadual6-2digit'!BM18*100-100</f>
        <v>-4.9329375116310246</v>
      </c>
      <c r="IL19" s="85">
        <f>'Jadual6-2digit'!BO18/'Jadual6-2digit'!BN18*100-100</f>
        <v>0.70576865266215805</v>
      </c>
      <c r="IM19" s="85">
        <f>'Jadual6-2digit'!BP18/'Jadual6-2digit'!BO18*100-100</f>
        <v>3.993867451887894</v>
      </c>
      <c r="IN19" s="85">
        <f>'Jadual6-2digit'!BQ18/'Jadual6-2digit'!BP18*100-100</f>
        <v>-1.1553709088606468</v>
      </c>
      <c r="IO19" s="85">
        <f>'Jadual6-2digit'!BR18/'Jadual6-2digit'!BQ18*100-100</f>
        <v>-6.3514962254789538</v>
      </c>
      <c r="IP19" s="85">
        <f>'Jadual6-2digit'!BS18/'Jadual6-2digit'!BR18*100-100</f>
        <v>-91.332189272808321</v>
      </c>
      <c r="IQ19" s="85">
        <f>'Jadual6-2digit'!BT18/'Jadual6-2digit'!BS18*100-100</f>
        <v>471.69131003447399</v>
      </c>
      <c r="IR19" s="85">
        <f>'Jadual6-2digit'!BU18/'Jadual6-2digit'!BT18*100-100</f>
        <v>138.31310096747967</v>
      </c>
      <c r="IS19" s="85">
        <f>'Jadual6-2digit'!BV18/'Jadual6-2digit'!BU18*100-100</f>
        <v>-9.640778046150956</v>
      </c>
      <c r="IT19" s="85">
        <f>'Jadual6-2digit'!BW18/'Jadual6-2digit'!BV18*100-100</f>
        <v>0.83786257919315688</v>
      </c>
      <c r="IU19" s="85">
        <f>'Jadual6-2digit'!BX18/'Jadual6-2digit'!BW18*100-100</f>
        <v>4.8028640801828288</v>
      </c>
      <c r="IV19" s="85">
        <f>'Jadual6-2digit'!BY18/'Jadual6-2digit'!BX18*100-100</f>
        <v>0.33279382408993285</v>
      </c>
      <c r="IW19" s="85">
        <f>'Jadual6-2digit'!BZ18/'Jadual6-2digit'!BY18*100-100</f>
        <v>-5.8303046667454907</v>
      </c>
      <c r="IX19" s="85">
        <f>'Jadual6-2digit'!CA18/'Jadual6-2digit'!BZ18*100-100</f>
        <v>1.1096519307405543</v>
      </c>
      <c r="IY19" s="85">
        <f>'Jadual6-2digit'!CB18/'Jadual6-2digit'!CA18*100-100</f>
        <v>4.2758302321149984</v>
      </c>
      <c r="IZ19" s="85">
        <f>'Jadual6-2digit'!CC18/'Jadual6-2digit'!CB18*100-100</f>
        <v>-3.7428382409672309</v>
      </c>
      <c r="JA19" s="85">
        <f>'Jadual6-2digit'!CD18/'Jadual6-2digit'!CC18*100-100</f>
        <v>3.8375915697750145</v>
      </c>
      <c r="JB19" s="85">
        <f>'Jadual6-2digit'!CE18/'Jadual6-2digit'!CD18*100-100</f>
        <v>-18.369875271768095</v>
      </c>
      <c r="JC19" s="85">
        <f>'Jadual6-2digit'!CF18/'Jadual6-2digit'!CE18*100-100</f>
        <v>-2.1597354335767704</v>
      </c>
      <c r="JD19" s="85">
        <f>'Jadual6-2digit'!CG18/'Jadual6-2digit'!CF18*100-100</f>
        <v>-13.373764142844806</v>
      </c>
      <c r="JE19" s="85">
        <f>'Jadual6-2digit'!CH18/'Jadual6-2digit'!CG18*100-100</f>
        <v>-24.480072237460291</v>
      </c>
      <c r="JF19" s="85">
        <f>'Jadual6-2digit'!CI18/'Jadual6-2digit'!CH18*100-100</f>
        <v>4.85011875005344</v>
      </c>
      <c r="JG19" s="85">
        <f>'Jadual6-2digit'!CJ18/'Jadual6-2digit'!CI18*100-100</f>
        <v>29.029599149566593</v>
      </c>
      <c r="JH19" s="85">
        <f>'Jadual6-2digit'!CK18/'Jadual6-2digit'!CJ18*100-100</f>
        <v>19.945886693226015</v>
      </c>
      <c r="JI19" s="85">
        <f>'Jadual6-2digit'!CL18/'Jadual6-2digit'!CK18*100-100</f>
        <v>13.511431175203413</v>
      </c>
      <c r="JJ19" s="85">
        <f>'Jadual6-2digit'!CM18/'Jadual6-2digit'!CL18*100-100</f>
        <v>0.54559691163811408</v>
      </c>
      <c r="JK19" s="85">
        <f>'Jadual6-2digit'!CN18/'Jadual6-2digit'!CM18*100-100</f>
        <v>8.6764255270533255</v>
      </c>
      <c r="JL19" s="85">
        <f>'Jadual6-2digit'!CO18/'Jadual6-2digit'!CN18*100-100</f>
        <v>-4.7821422729737151</v>
      </c>
      <c r="JM19" s="85">
        <f>'Jadual6-2digit'!CP18/'Jadual6-2digit'!CO18*100-100</f>
        <v>9.5779675216431315</v>
      </c>
      <c r="JN19" s="85">
        <f>'Jadual6-2digit'!CQ18/'Jadual6-2digit'!CP18*100-100</f>
        <v>-13.162420499523563</v>
      </c>
      <c r="JO19" s="85">
        <f>'Jadual6-2digit'!CR18/'Jadual6-2digit'!CQ18*100-100</f>
        <v>-8.144750163106778</v>
      </c>
      <c r="JP19" s="85">
        <f>'Jadual6-2digit'!CS18/'Jadual6-2digit'!CR18*100-100</f>
        <v>-1.4885371849450877</v>
      </c>
      <c r="JQ19" s="85">
        <f>'Jadual6-2digit'!CT18/'Jadual6-2digit'!CS18*100-100</f>
        <v>-7.7744586178136075</v>
      </c>
      <c r="JR19" s="85">
        <f>'Jadual6-2digit'!CU18/'Jadual6-2digit'!CT18*100-100</f>
        <v>-2.9469608983487205</v>
      </c>
      <c r="JS19" s="85">
        <f>'Jadual6-2digit'!CV18/'Jadual6-2digit'!CU18*100-100</f>
        <v>1.2041806277512563</v>
      </c>
      <c r="JT19" s="85">
        <f>'Jadual6-2digit'!CW18/'Jadual6-2digit'!CV18*100-100</f>
        <v>1.2681146314074141</v>
      </c>
      <c r="JU19" s="85">
        <f>'Jadual6-2digit'!CX18/'Jadual6-2digit'!CW18*100-100</f>
        <v>12.812400944857075</v>
      </c>
      <c r="JV19" s="85">
        <f>'Jadual6-2digit'!CY18/'Jadual6-2digit'!CX18*100-100</f>
        <v>-0.55585352788641273</v>
      </c>
      <c r="JW19" s="85">
        <f>'Jadual6-2digit'!CZ18/'Jadual6-2digit'!CY18*100-100</f>
        <v>4.678973885811061</v>
      </c>
      <c r="JX19" s="85">
        <f>'Jadual6-2digit'!DA18/'Jadual6-2digit'!CZ18*100-100</f>
        <v>-0.86428915177455679</v>
      </c>
      <c r="JY19" s="85">
        <f>'Jadual6-2digit'!DB18/'Jadual6-2digit'!DA18*100-100</f>
        <v>2.6284945940954714</v>
      </c>
      <c r="JZ19" s="85">
        <f>'Jadual6-2digit'!DC18/'Jadual6-2digit'!DB18*100-100</f>
        <v>-15.380611002943155</v>
      </c>
      <c r="KA19" s="85">
        <f>'Jadual6-2digit'!DD18/'Jadual6-2digit'!DC18*100-100</f>
        <v>9.6902372305480498</v>
      </c>
      <c r="KB19" s="85">
        <f>'Jadual6-2digit'!DE18/'Jadual6-2digit'!DD18*100-100</f>
        <v>-6.3373606837026841</v>
      </c>
      <c r="KC19" s="85">
        <f>'Jadual6-2digit'!DF18/'Jadual6-2digit'!DE18*100-100</f>
        <v>-7.0170116489723995</v>
      </c>
      <c r="KD19" s="85">
        <f>'Jadual6-2digit'!DG18/'Jadual6-2digit'!DF18*100-100</f>
        <v>-2.4653699663515312</v>
      </c>
      <c r="KE19" s="85">
        <f>'Jadual6-2digit'!DH18/'Jadual6-2digit'!DG18*100-100</f>
        <v>-1.5851735154420368</v>
      </c>
      <c r="KF19" s="85">
        <f>'Jadual6-2digit'!DI18/'Jadual6-2digit'!DH18*100-100</f>
        <v>13.04984530736624</v>
      </c>
      <c r="KG19" s="85">
        <f>'Jadual6-2digit'!DJ18/'Jadual6-2digit'!DI18*100-100</f>
        <v>13.184616242817015</v>
      </c>
      <c r="KH19" s="85">
        <f>'Jadual6-2digit'!DK18/'Jadual6-2digit'!DJ18*100-100</f>
        <v>2.5820653442984849</v>
      </c>
      <c r="KI19" s="85">
        <f>'Jadual6-2digit'!DL18/'Jadual6-2digit'!DK18*100-100</f>
        <v>6.7821748297559452</v>
      </c>
      <c r="KJ19" s="85">
        <f>'Jadual6-2digit'!DM18/'Jadual6-2digit'!DL18*100-100</f>
        <v>-4.4555925331154072</v>
      </c>
      <c r="KK19" s="85">
        <f>'Jadual6-2digit'!DN18/'Jadual6-2digit'!DM18*100-100</f>
        <v>8.3856377893331882</v>
      </c>
      <c r="KL19" s="85">
        <f>'Jadual6-2digit'!DO18/'Jadual6-2digit'!DN18*100-100</f>
        <v>-15.003889325473125</v>
      </c>
      <c r="KM19" s="85">
        <f>'Jadual6-2digit'!DP18/'Jadual6-2digit'!DO18*100-100</f>
        <v>2.6358862480252867</v>
      </c>
      <c r="KN19" s="85">
        <f>'Jadual6-2digit'!DQ18/'Jadual6-2digit'!DP18*100-100</f>
        <v>-7.6620013612901658</v>
      </c>
      <c r="KO19" s="85">
        <f>'Jadual6-2digit'!DR18/'Jadual6-2digit'!DQ18*100-100</f>
        <v>-8.2438845202432418</v>
      </c>
      <c r="KP19" s="85">
        <f>'Jadual6-2digit'!DS18/'Jadual6-2digit'!DR18*100-100</f>
        <v>1.6321607831403639</v>
      </c>
      <c r="KQ19" s="85">
        <f>'Jadual6-2digit'!DT18/'Jadual6-2digit'!DS18*100-100</f>
        <v>-3.5167695493668703</v>
      </c>
      <c r="KR19" s="85">
        <f>'Jadual6-2digit'!DU18/'Jadual6-2digit'!DT18*100-100</f>
        <v>12.445567794892966</v>
      </c>
      <c r="KS19" s="85">
        <f>'Jadual6-2digit'!DV18/'Jadual6-2digit'!DU18*100-100</f>
        <v>10.848834430657519</v>
      </c>
      <c r="KT19" s="85">
        <f>'Jadual6-2digit'!DW18/'Jadual6-2digit'!DV18*100-100</f>
        <v>3.4253223731498252</v>
      </c>
      <c r="KU19" s="85">
        <f>'Jadual6-2digit'!DX18/'Jadual6-2digit'!DW18*100-100</f>
        <v>3.2367004052552062</v>
      </c>
      <c r="KV19" s="85">
        <f>'Jadual6-2digit'!DY18/'Jadual6-2digit'!DX18*100-100</f>
        <v>-0.26685793959531168</v>
      </c>
      <c r="KW19" s="85">
        <f>'Jadual6-2digit'!DZ18/'Jadual6-2digit'!DY18*100-100</f>
        <v>8.0707272818370228</v>
      </c>
      <c r="KX19" s="85">
        <f>'Jadual6-2digit'!EA18/'Jadual6-2digit'!DZ18*100-100</f>
        <v>-13.970380536795105</v>
      </c>
      <c r="KY19" s="85">
        <f>'Jadual6-2digit'!EB18/'Jadual6-2digit'!EA18*100-100</f>
        <v>3.1660536109266531</v>
      </c>
      <c r="KZ19" s="85">
        <f>'Jadual6-2digit'!EC18/'Jadual6-2digit'!EB18*100-100</f>
        <v>-4.1391497612032424</v>
      </c>
      <c r="LA19" s="85">
        <f>'Jadual6-2digit'!ED18/'Jadual6-2digit'!EC18*100-100</f>
        <v>-7.1648879989646588</v>
      </c>
      <c r="LB19" s="85">
        <f>'Jadual6-2digit'!EE18/'Jadual6-2digit'!ED18*100-100</f>
        <v>-1.4382355483160723</v>
      </c>
      <c r="LC19" s="85">
        <f>'Jadual6-2digit'!EF18/'Jadual6-2digit'!EE18*100-100</f>
        <v>-3.2490314552746327</v>
      </c>
      <c r="LD19" s="85" t="e">
        <f>'Jadual6-2digit'!EG18/'Jadual6-2digit'!EF18*100-100</f>
        <v>#DIV/0!</v>
      </c>
      <c r="LE19" s="85" t="e">
        <f>'Jadual6-2digit'!EH18/'Jadual6-2digit'!EG18*100-100</f>
        <v>#DIV/0!</v>
      </c>
      <c r="LF19" s="85" t="e">
        <f>'Jadual6-2digit'!EI18/'Jadual6-2digit'!EH18*100-100</f>
        <v>#DIV/0!</v>
      </c>
      <c r="LG19" s="85">
        <f>'Jadual6-2digit'!EK18/'Jadual6-2digit'!EJ18*100-100</f>
        <v>-3.5688970660456789</v>
      </c>
      <c r="LH19" s="85">
        <f>'Jadual6-2digit'!EL18/'Jadual6-2digit'!EK18*100-100</f>
        <v>3.4524114073442007</v>
      </c>
      <c r="LI19" s="85">
        <f>'Jadual6-2digit'!EM18/'Jadual6-2digit'!EL18*100-100</f>
        <v>12.148003547579151</v>
      </c>
      <c r="LJ19" s="85">
        <f>'Jadual6-2digit'!EN18/'Jadual6-2digit'!EM18*100-100</f>
        <v>-1.9196229337480304</v>
      </c>
      <c r="LK19" s="85">
        <f>'Jadual6-2digit'!EO18/'Jadual6-2digit'!EN18*100-100</f>
        <v>-3.5907084729582976</v>
      </c>
      <c r="LL19" s="85">
        <f>'Jadual6-2digit'!EP18/'Jadual6-2digit'!EO18*100-100</f>
        <v>4.8181292891311926</v>
      </c>
      <c r="LM19" s="85">
        <f>'Jadual6-2digit'!EQ18/'Jadual6-2digit'!EP18*100-100</f>
        <v>10.424351120577796</v>
      </c>
      <c r="LN19" s="85">
        <f>'Jadual6-2digit'!ER18/'Jadual6-2digit'!EQ18*100-100</f>
        <v>0.81768444868508539</v>
      </c>
      <c r="LO19" s="85">
        <f>'Jadual6-2digit'!ES18/'Jadual6-2digit'!ER18*100-100</f>
        <v>-7.291404907523841</v>
      </c>
      <c r="LP19" s="85">
        <f>'Jadual6-2digit'!ET18/'Jadual6-2digit'!ES18*100-100</f>
        <v>4.3047674569315859</v>
      </c>
      <c r="LQ19" s="85">
        <f>'Jadual6-2digit'!EU18/'Jadual6-2digit'!ET18*100-100</f>
        <v>-0.31297526298162381</v>
      </c>
      <c r="LR19" s="85">
        <f>'Jadual6-2digit'!EV18/'Jadual6-2digit'!EU18*100-100</f>
        <v>6.0366509432054301</v>
      </c>
      <c r="LS19" s="85">
        <f>'Jadual6-2digit'!EW18/'Jadual6-2digit'!EV18*100-100</f>
        <v>-7.2462417685031966</v>
      </c>
      <c r="LT19" s="85">
        <f>'Jadual6-2digit'!EX18/'Jadual6-2digit'!EW18*100-100</f>
        <v>9.9669721952248835</v>
      </c>
      <c r="LU19" s="85">
        <f>'Jadual6-2digit'!EY18/'Jadual6-2digit'!EX18*100-100</f>
        <v>-1.7407775473342326</v>
      </c>
      <c r="LV19" s="85">
        <f>'Jadual6-2digit'!EZ18/'Jadual6-2digit'!EY18*100-100</f>
        <v>7.7896559581385674</v>
      </c>
      <c r="LW19" s="85">
        <f>'Jadual6-2digit'!FA18/'Jadual6-2digit'!EZ18*100-100</f>
        <v>-7.0823952382487221</v>
      </c>
      <c r="LX19" s="85">
        <f>'Jadual6-2digit'!FB18/'Jadual6-2digit'!FA18*100-100</f>
        <v>8.7171619490953987</v>
      </c>
      <c r="LY19" s="85">
        <f>'Jadual6-2digit'!FC18/'Jadual6-2digit'!FB18*100-100</f>
        <v>0.22449995324794259</v>
      </c>
      <c r="LZ19" s="85">
        <f>'Jadual6-2digit'!FD18/'Jadual6-2digit'!FC18*100-100</f>
        <v>-0.23083808199410782</v>
      </c>
      <c r="MA19" s="85">
        <f>'Jadual6-2digit'!FE18/'Jadual6-2digit'!FD18*100-100</f>
        <v>-43.994472839538176</v>
      </c>
      <c r="MB19" s="85">
        <f>'Jadual6-2digit'!FF18/'Jadual6-2digit'!FE18*100-100</f>
        <v>85.509195780830225</v>
      </c>
      <c r="MC19" s="85">
        <f>'Jadual6-2digit'!FG18/'Jadual6-2digit'!FF18*100-100</f>
        <v>0.10541347328415895</v>
      </c>
      <c r="MD19" s="85">
        <f>'Jadual6-2digit'!FH18/'Jadual6-2digit'!FG18*100-100</f>
        <v>1.6271148466092455</v>
      </c>
      <c r="ME19" s="85">
        <f>'Jadual6-2digit'!FI18/'Jadual6-2digit'!FH18*100-100</f>
        <v>-22.159373287038633</v>
      </c>
      <c r="MF19" s="85">
        <f>'Jadual6-2digit'!FJ18/'Jadual6-2digit'!FI18*100-100</f>
        <v>-22.959669961868002</v>
      </c>
      <c r="MG19" s="85">
        <f>'Jadual6-2digit'!FK18/'Jadual6-2digit'!FJ18*100-100</f>
        <v>56.310636058673424</v>
      </c>
      <c r="MH19" s="85">
        <f>'Jadual6-2digit'!FL18/'Jadual6-2digit'!FK18*100-100</f>
        <v>13.400694746086856</v>
      </c>
      <c r="MI19" s="85">
        <f>'Jadual6-2digit'!FM18/'Jadual6-2digit'!FL18*100-100</f>
        <v>-14.601710396948036</v>
      </c>
      <c r="MJ19" s="85">
        <f>'Jadual6-2digit'!FN18/'Jadual6-2digit'!FM18*100-100</f>
        <v>-12.724775568096433</v>
      </c>
      <c r="MK19" s="85">
        <f>'Jadual6-2digit'!FO18/'Jadual6-2digit'!FN18*100-100</f>
        <v>9.4798772538110967</v>
      </c>
      <c r="ML19" s="85">
        <f>'Jadual6-2digit'!FP18/'Jadual6-2digit'!FO18*100-100</f>
        <v>8.7187555209245602</v>
      </c>
      <c r="MM19" s="85">
        <f>'Jadual6-2digit'!FQ18/'Jadual6-2digit'!FP18*100-100</f>
        <v>-10.601538975760079</v>
      </c>
      <c r="MN19" s="85">
        <f>'Jadual6-2digit'!FR18/'Jadual6-2digit'!FQ18*100-100</f>
        <v>-10.251148220917244</v>
      </c>
      <c r="MO19" s="85">
        <f>'Jadual6-2digit'!FS18/'Jadual6-2digit'!FR18*100-100</f>
        <v>21.738455611361474</v>
      </c>
      <c r="MP19" s="85">
        <f>'Jadual6-2digit'!FT18/'Jadual6-2digit'!FS18*100-100</f>
        <v>12.614518195864392</v>
      </c>
      <c r="MQ19" s="85">
        <f>'Jadual6-2digit'!FU18/'Jadual6-2digit'!FT18*100-100</f>
        <v>-12.479291898063209</v>
      </c>
      <c r="MR19" s="85">
        <f>'Jadual6-2digit'!FV18/'Jadual6-2digit'!FU18*100-100</f>
        <v>-12.37363060006021</v>
      </c>
      <c r="MS19" s="85">
        <f>'Jadual6-2digit'!FW18/'Jadual6-2digit'!FV18*100-100</f>
        <v>19.75582592869776</v>
      </c>
      <c r="MT19" s="85">
        <f>+'Jadual6-2digit'!FX18/'Jadual6-2digit'!FW18*100-100</f>
        <v>11.818926188625085</v>
      </c>
      <c r="MU19" s="85">
        <f>+'Jadual6-2digit'!FY18/'Jadual6-2digit'!FX18*100-100</f>
        <v>-8.9196759084137938</v>
      </c>
      <c r="MV19" s="85">
        <f>+'Jadual6-2digit'!FZ18/'Jadual6-2digit'!FY18*100-100</f>
        <v>-10.664237793374767</v>
      </c>
      <c r="MW19" s="85" t="e">
        <f>+'Jadual6-2digit'!GA18/'Jadual6-2digit'!FZ18*100-100</f>
        <v>#VALUE!</v>
      </c>
      <c r="MX19" s="122"/>
      <c r="MY19" s="123" t="s">
        <v>414</v>
      </c>
      <c r="NA19" s="124"/>
      <c r="NB19" s="119"/>
      <c r="NC19" s="119"/>
      <c r="ND19" s="119">
        <f t="shared" si="0"/>
        <v>6.1009086661074106</v>
      </c>
      <c r="NE19" s="119">
        <f t="shared" si="1"/>
        <v>0.15603218939048849</v>
      </c>
      <c r="NF19" s="141"/>
      <c r="NG19" s="121"/>
      <c r="NH19" s="136"/>
      <c r="NI19" s="137"/>
      <c r="NJ19" s="137"/>
      <c r="NK19" s="132"/>
      <c r="NL19" s="133"/>
      <c r="NM19" s="145"/>
    </row>
    <row r="20" spans="1:377" s="57" customFormat="1" ht="20.100000000000001" customHeight="1">
      <c r="A20" s="660"/>
      <c r="B20" s="597" t="s">
        <v>687</v>
      </c>
      <c r="C20" s="87"/>
      <c r="D20" s="88">
        <f>SUM(D21:D34)</f>
        <v>22.435520176024401</v>
      </c>
      <c r="E20" s="89"/>
      <c r="F20" s="686" t="s">
        <v>903</v>
      </c>
      <c r="G20" s="686"/>
      <c r="H20" s="79">
        <f>'Jadual6-2digit'!T19/'Jadual6-2digit'!H19*100-100</f>
        <v>4.6471106283086101</v>
      </c>
      <c r="I20" s="79">
        <f>'Jadual6-2digit'!U19/'Jadual6-2digit'!I19*100-100</f>
        <v>3.3530416850462643</v>
      </c>
      <c r="J20" s="79">
        <f>'Jadual6-2digit'!V19/'Jadual6-2digit'!J19*100-100</f>
        <v>2.7026712161491133</v>
      </c>
      <c r="K20" s="79">
        <f>'Jadual6-2digit'!W19/'Jadual6-2digit'!K19*100-100</f>
        <v>0.45487349505961561</v>
      </c>
      <c r="L20" s="79">
        <f>'Jadual6-2digit'!X19/'Jadual6-2digit'!L19*100-100</f>
        <v>1.9123535063525452</v>
      </c>
      <c r="M20" s="79">
        <f>'Jadual6-2digit'!Y19/'Jadual6-2digit'!M19*100-100</f>
        <v>3.7882857860546153</v>
      </c>
      <c r="N20" s="79">
        <f>'Jadual6-2digit'!Z19/'Jadual6-2digit'!N19*100-100</f>
        <v>2.8853354370351809</v>
      </c>
      <c r="O20" s="79">
        <f>'Jadual6-2digit'!AA19/'Jadual6-2digit'!O19*100-100</f>
        <v>4.1858201852303694</v>
      </c>
      <c r="P20" s="79">
        <f>'Jadual6-2digit'!AB19/'Jadual6-2digit'!P19*100-100</f>
        <v>2.4840375382476196</v>
      </c>
      <c r="Q20" s="79">
        <f>'Jadual6-2digit'!AC19/'Jadual6-2digit'!Q19*100-100</f>
        <v>1.6951432694018109</v>
      </c>
      <c r="R20" s="79">
        <f>'Jadual6-2digit'!AD19/'Jadual6-2digit'!R19*100-100</f>
        <v>4.0492472561930839</v>
      </c>
      <c r="S20" s="79">
        <f>'Jadual6-2digit'!AE19/'Jadual6-2digit'!S19*100-100</f>
        <v>1.8444820532526762</v>
      </c>
      <c r="T20" s="79">
        <f>'Jadual6-2digit'!AF19/'Jadual6-2digit'!T19*100-100</f>
        <v>4.3417304761824482</v>
      </c>
      <c r="U20" s="79">
        <f>'Jadual6-2digit'!AG19/'Jadual6-2digit'!U19*100-100</f>
        <v>6.948198499217952</v>
      </c>
      <c r="V20" s="79">
        <f>'Jadual6-2digit'!AH19/'Jadual6-2digit'!V19*100-100</f>
        <v>6.2826493676184043</v>
      </c>
      <c r="W20" s="79">
        <f>'Jadual6-2digit'!AI19/'Jadual6-2digit'!W19*100-100</f>
        <v>5.1098426766461529</v>
      </c>
      <c r="X20" s="79">
        <f>'Jadual6-2digit'!AJ19/'Jadual6-2digit'!X19*100-100</f>
        <v>6.8554159306373634</v>
      </c>
      <c r="Y20" s="79">
        <f>'Jadual6-2digit'!AK19/'Jadual6-2digit'!Y19*100-100</f>
        <v>2.4666553051094269</v>
      </c>
      <c r="Z20" s="79">
        <f>'Jadual6-2digit'!AL19/'Jadual6-2digit'!Z19*100-100</f>
        <v>7.6799969833421642</v>
      </c>
      <c r="AA20" s="79">
        <f>'Jadual6-2digit'!AM19/'Jadual6-2digit'!AA19*100-100</f>
        <v>7.270803700380398</v>
      </c>
      <c r="AB20" s="79">
        <f>'Jadual6-2digit'!AN19/'Jadual6-2digit'!AB19*100-100</f>
        <v>4.8410058885248333</v>
      </c>
      <c r="AC20" s="79">
        <f>'Jadual6-2digit'!AO19/'Jadual6-2digit'!AC19*100-100</f>
        <v>3.8145898662209845</v>
      </c>
      <c r="AD20" s="79">
        <f>'Jadual6-2digit'!AP19/'Jadual6-2digit'!AD19*100-100</f>
        <v>4.7267200517596422</v>
      </c>
      <c r="AE20" s="79">
        <f>'Jadual6-2digit'!AQ19/'Jadual6-2digit'!AE19*100-100</f>
        <v>3.7117334308248076</v>
      </c>
      <c r="AF20" s="79">
        <f>'Jadual6-2digit'!AR19/'Jadual6-2digit'!AF19*100-100</f>
        <v>5.0108333814170294</v>
      </c>
      <c r="AG20" s="79">
        <f>'Jadual6-2digit'!AS19/'Jadual6-2digit'!AG19*100-100</f>
        <v>2.5017229293868439</v>
      </c>
      <c r="AH20" s="79">
        <f>'Jadual6-2digit'!AT19/'Jadual6-2digit'!AH19*100-100</f>
        <v>4.3190993471796446</v>
      </c>
      <c r="AI20" s="79">
        <f>'Jadual6-2digit'!AU19/'Jadual6-2digit'!AI19*100-100</f>
        <v>5.755549826940026</v>
      </c>
      <c r="AJ20" s="79">
        <f>'Jadual6-2digit'!AV19/'Jadual6-2digit'!AJ19*100-100</f>
        <v>4.9778770660965392</v>
      </c>
      <c r="AK20" s="79">
        <f>'Jadual6-2digit'!AW19/'Jadual6-2digit'!AK19*100-100</f>
        <v>5.395108837320322</v>
      </c>
      <c r="AL20" s="79">
        <f>'Jadual6-2digit'!AX19/'Jadual6-2digit'!AL19*100-100</f>
        <v>9.2083078591175251</v>
      </c>
      <c r="AM20" s="79">
        <f>'Jadual6-2digit'!AY19/'Jadual6-2digit'!AM19*100-100</f>
        <v>6.0890182785716007</v>
      </c>
      <c r="AN20" s="79">
        <f>'Jadual6-2digit'!AZ19/'Jadual6-2digit'!AN19*100-100</f>
        <v>4.2549468584987693</v>
      </c>
      <c r="AO20" s="79">
        <f>'Jadual6-2digit'!BA19/'Jadual6-2digit'!AO19*100-100</f>
        <v>6.089536318571561</v>
      </c>
      <c r="AP20" s="79">
        <f>'Jadual6-2digit'!BB19/'Jadual6-2digit'!AP19*100-100</f>
        <v>4.6244487637492568</v>
      </c>
      <c r="AQ20" s="79">
        <f>'Jadual6-2digit'!BC19/'Jadual6-2digit'!AQ19*100-100</f>
        <v>5.3920994546073047</v>
      </c>
      <c r="AR20" s="79">
        <f>'Jadual6-2digit'!BD19/'Jadual6-2digit'!AR19*100-100</f>
        <v>3.1658055649764378</v>
      </c>
      <c r="AS20" s="79">
        <f>'Jadual6-2digit'!BE19/'Jadual6-2digit'!AS19*100-100</f>
        <v>4.0931302417636317</v>
      </c>
      <c r="AT20" s="79">
        <f>'Jadual6-2digit'!BF19/'Jadual6-2digit'!AT19*100-100</f>
        <v>5.1727802819865047</v>
      </c>
      <c r="AU20" s="79">
        <f>'Jadual6-2digit'!BG19/'Jadual6-2digit'!AU19*100-100</f>
        <v>5.5093219999279341</v>
      </c>
      <c r="AV20" s="79">
        <f>'Jadual6-2digit'!BH19/'Jadual6-2digit'!AV19*100-100</f>
        <v>5.3629022264471047</v>
      </c>
      <c r="AW20" s="79">
        <f>'Jadual6-2digit'!BI19/'Jadual6-2digit'!AW19*100-100</f>
        <v>5.1340031827837862</v>
      </c>
      <c r="AX20" s="79">
        <f>'Jadual6-2digit'!BJ19/'Jadual6-2digit'!AX19*100-100</f>
        <v>4.4302109077932528</v>
      </c>
      <c r="AY20" s="79">
        <f>'Jadual6-2digit'!BK19/'Jadual6-2digit'!AY19*100-100</f>
        <v>6.5660285773449232</v>
      </c>
      <c r="AZ20" s="79">
        <f>'Jadual6-2digit'!BL19/'Jadual6-2digit'!AZ19*100-100</f>
        <v>6.4827726929994327</v>
      </c>
      <c r="BA20" s="79">
        <f>'Jadual6-2digit'!BM19/'Jadual6-2digit'!BA19*100-100</f>
        <v>3.5250274789191849</v>
      </c>
      <c r="BB20" s="79">
        <f>'Jadual6-2digit'!BN19/'Jadual6-2digit'!BB19*100-100</f>
        <v>4.979330054241828</v>
      </c>
      <c r="BC20" s="79">
        <f>'Jadual6-2digit'!BO19/'Jadual6-2digit'!BC19*100-100</f>
        <v>5.6230443756784183</v>
      </c>
      <c r="BD20" s="79">
        <f>'Jadual6-2digit'!BP19/'Jadual6-2digit'!BD19*100-100</f>
        <v>4.6961834047099416</v>
      </c>
      <c r="BE20" s="79">
        <f>'Jadual6-2digit'!BQ19/'Jadual6-2digit'!BE19*100-100</f>
        <v>6.6277991912304941</v>
      </c>
      <c r="BF20" s="79">
        <f>'Jadual6-2digit'!BR19/'Jadual6-2digit'!BF19*100-100</f>
        <v>-7.9420521595775</v>
      </c>
      <c r="BG20" s="79">
        <f>'Jadual6-2digit'!BS19/'Jadual6-2digit'!BG19*100-100</f>
        <v>-51.054946695355177</v>
      </c>
      <c r="BH20" s="79">
        <f>'Jadual6-2digit'!BT19/'Jadual6-2digit'!BH19*100-100</f>
        <v>-32.885821268083831</v>
      </c>
      <c r="BI20" s="79">
        <f>'Jadual6-2digit'!BU19/'Jadual6-2digit'!BI19*100-100</f>
        <v>-2.781203196277616</v>
      </c>
      <c r="BJ20" s="79">
        <f>'Jadual6-2digit'!BV19/'Jadual6-2digit'!BJ19*100-100</f>
        <v>-1.6535687569690083</v>
      </c>
      <c r="BK20" s="79">
        <f>'Jadual6-2digit'!BW19/'Jadual6-2digit'!BK19*100-100</f>
        <v>-0.83086489954582987</v>
      </c>
      <c r="BL20" s="79">
        <f>'Jadual6-2digit'!BX19/'Jadual6-2digit'!BL19*100-100</f>
        <v>1.4351090694685382</v>
      </c>
      <c r="BM20" s="79">
        <f>'Jadual6-2digit'!BY19/'Jadual6-2digit'!BM19*100-100</f>
        <v>1.2967841557213262</v>
      </c>
      <c r="BN20" s="79">
        <f>'Jadual6-2digit'!BZ19/'Jadual6-2digit'!BN19*100-100</f>
        <v>0.90254371225381647</v>
      </c>
      <c r="BO20" s="79">
        <f>'Jadual6-2digit'!CA19/'Jadual6-2digit'!BO19*100-100</f>
        <v>2.9802005962973368</v>
      </c>
      <c r="BP20" s="79">
        <f>'Jadual6-2digit'!CB19/'Jadual6-2digit'!BP19*100-100</f>
        <v>1.4637961489170976</v>
      </c>
      <c r="BQ20" s="79">
        <f>'Jadual6-2digit'!CC19/'Jadual6-2digit'!BQ19*100-100</f>
        <v>1.7741212905996662</v>
      </c>
      <c r="BR20" s="79">
        <f>'Jadual6-2digit'!CD19/'Jadual6-2digit'!BR19*100-100</f>
        <v>13.387938720331462</v>
      </c>
      <c r="BS20" s="79">
        <f>'Jadual6-2digit'!CE19/'Jadual6-2digit'!BS19*100-100</f>
        <v>110.94783031031744</v>
      </c>
      <c r="BT20" s="79">
        <f>'Jadual6-2digit'!CF19/'Jadual6-2digit'!BT19*100-100</f>
        <v>41.060068340894588</v>
      </c>
      <c r="BU20" s="79">
        <f>'Jadual6-2digit'!CG19/'Jadual6-2digit'!BU19*100-100</f>
        <v>-20.843547375791672</v>
      </c>
      <c r="BV20" s="79">
        <f>'Jadual6-2digit'!CH19/'Jadual6-2digit'!BV19*100-100</f>
        <v>-24.731673046426224</v>
      </c>
      <c r="BW20" s="79">
        <f>'Jadual6-2digit'!CI19/'Jadual6-2digit'!BW19*100-100</f>
        <v>-13.815231626383579</v>
      </c>
      <c r="BX20" s="79">
        <f>'Jadual6-2digit'!CJ19/'Jadual6-2digit'!BX19*100-100</f>
        <v>-1.9004729201833754</v>
      </c>
      <c r="BY20" s="79">
        <f>'Jadual6-2digit'!CK19/'Jadual6-2digit'!BY19*100-100</f>
        <v>6.5802163228272548</v>
      </c>
      <c r="BZ20" s="79">
        <f>'Jadual6-2digit'!CL19/'Jadual6-2digit'!BZ19*100-100</f>
        <v>8.8418527637883102</v>
      </c>
      <c r="CA20" s="79">
        <f>'Jadual6-2digit'!CM19/'Jadual6-2digit'!CA19*100-100</f>
        <v>5.7492590410106033</v>
      </c>
      <c r="CB20" s="79">
        <f>'Jadual6-2digit'!CN19/'Jadual6-2digit'!CB19*100-100</f>
        <v>6.9569868065034512</v>
      </c>
      <c r="CC20" s="79">
        <f>'Jadual6-2digit'!CO19/'Jadual6-2digit'!CC19*100-100</f>
        <v>6.0850921947362053</v>
      </c>
      <c r="CD20" s="79">
        <f>'Jadual6-2digit'!CP19/'Jadual6-2digit'!CD19*100-100</f>
        <v>5.1160976413866024</v>
      </c>
      <c r="CE20" s="79">
        <f>'Jadual6-2digit'!CQ19/'Jadual6-2digit'!CE19*100-100</f>
        <v>6.9092369621549068</v>
      </c>
      <c r="CF20" s="79">
        <f>'Jadual6-2digit'!CR19/'Jadual6-2digit'!CF19*100-100</f>
        <v>8.800651393596354</v>
      </c>
      <c r="CG20" s="79">
        <f>'Jadual6-2digit'!CS19/'Jadual6-2digit'!CG19*100-100</f>
        <v>35.503473615931995</v>
      </c>
      <c r="CH20" s="79">
        <f>'Jadual6-2digit'!CT19/'Jadual6-2digit'!CH19*100-100</f>
        <v>30.914950155979227</v>
      </c>
      <c r="CI20" s="79">
        <f>'Jadual6-2digit'!CU19/'Jadual6-2digit'!CI19*100-100</f>
        <v>22.460551537129916</v>
      </c>
      <c r="CJ20" s="79">
        <f>'Jadual6-2digit'!CV19/'Jadual6-2digit'!CJ19*100-100</f>
        <v>11.176699618599201</v>
      </c>
      <c r="CK20" s="79">
        <f>'Jadual6-2digit'!CW19/'Jadual6-2digit'!CK19*100-100</f>
        <v>2.4566293617728689</v>
      </c>
      <c r="CL20" s="79">
        <f>'Jadual6-2digit'!CX19/'Jadual6-2digit'!CL19*100-100</f>
        <v>4.2764632718010063</v>
      </c>
      <c r="CM20" s="79">
        <f>'Jadual6-2digit'!CY19/'Jadual6-2digit'!CM19*100-100</f>
        <v>3.780565599804973</v>
      </c>
      <c r="CN20" s="79">
        <f>'Jadual6-2digit'!CZ19/'Jadual6-2digit'!CN19*100-100</f>
        <v>2.7358630046511223</v>
      </c>
      <c r="CO20" s="79">
        <f>'Jadual6-2digit'!DA19/'Jadual6-2digit'!CO19*100-100</f>
        <v>7.028668867529035</v>
      </c>
      <c r="CP20" s="79">
        <f>'Jadual6-2digit'!DB19/'Jadual6-2digit'!CP19*100-100</f>
        <v>5.0457700645558816</v>
      </c>
      <c r="CQ20" s="79">
        <f>'Jadual6-2digit'!DC19/'Jadual6-2digit'!CQ19*100-100</f>
        <v>-2.0647915695646617</v>
      </c>
      <c r="CR20" s="79">
        <f>'Jadual6-2digit'!DD19/'Jadual6-2digit'!CR19*100-100</f>
        <v>10.069197860515501</v>
      </c>
      <c r="CS20" s="79">
        <f>'Jadual6-2digit'!DE19/'Jadual6-2digit'!CS19*100-100</f>
        <v>4.141017045617474</v>
      </c>
      <c r="CT20" s="79">
        <f>'Jadual6-2digit'!DF19/'Jadual6-2digit'!CT19*100-100</f>
        <v>5.9508139944477279</v>
      </c>
      <c r="CU20" s="79">
        <f>'Jadual6-2digit'!DG19/'Jadual6-2digit'!CU19*100-100</f>
        <v>4.1945605350015569</v>
      </c>
      <c r="CV20" s="79">
        <f>'Jadual6-2digit'!DH19/'Jadual6-2digit'!CV19*100-100</f>
        <v>5.838746175037727</v>
      </c>
      <c r="CW20" s="79">
        <f>'Jadual6-2digit'!DI19/'Jadual6-2digit'!CW19*100-100</f>
        <v>6.6895989623080254</v>
      </c>
      <c r="CX20" s="79">
        <f>'Jadual6-2digit'!DJ19/'Jadual6-2digit'!CX19*100-100</f>
        <v>5.7591457874284941</v>
      </c>
      <c r="CY20" s="79">
        <f>'Jadual6-2digit'!DK19/'Jadual6-2digit'!CY19*100-100</f>
        <v>4.2057723119441732</v>
      </c>
      <c r="CZ20" s="79">
        <f>'Jadual6-2digit'!DL19/'Jadual6-2digit'!CZ19*100-100</f>
        <v>8.0146494415811844</v>
      </c>
      <c r="DA20" s="79">
        <f>'Jadual6-2digit'!DM19/'Jadual6-2digit'!DA19*100-100</f>
        <v>4.1176185656601376</v>
      </c>
      <c r="DB20" s="79">
        <f>'Jadual6-2digit'!DN19/'Jadual6-2digit'!DB19*100-100</f>
        <v>3.1276722978649047</v>
      </c>
      <c r="DC20" s="79">
        <f>'Jadual6-2digit'!DO19/'Jadual6-2digit'!DC19*100-100</f>
        <v>9.5364144772466091</v>
      </c>
      <c r="DD20" s="79">
        <f>'Jadual6-2digit'!DP19/'Jadual6-2digit'!DD19*100-100</f>
        <v>6.4293917499526998</v>
      </c>
      <c r="DE20" s="79">
        <f>'Jadual6-2digit'!DQ19/'Jadual6-2digit'!DE19*100-100</f>
        <v>4.5682581567831164</v>
      </c>
      <c r="DF20" s="79">
        <f>'Jadual6-2digit'!DR19/'Jadual6-2digit'!DF19*100-100</f>
        <v>7.5257680295076881</v>
      </c>
      <c r="DG20" s="79">
        <f>'Jadual6-2digit'!DS19/'Jadual6-2digit'!DG19*100-100</f>
        <v>7.1275164762033398</v>
      </c>
      <c r="DH20" s="79">
        <f>'Jadual6-2digit'!DT19/'Jadual6-2digit'!DH19*100-100</f>
        <v>2.7397833177800379</v>
      </c>
      <c r="DI20" s="79">
        <f>'Jadual6-2digit'!DU19/'Jadual6-2digit'!DI19*100-100</f>
        <v>3.2979197985653315</v>
      </c>
      <c r="DJ20" s="79">
        <f>'Jadual6-2digit'!DV19/'Jadual6-2digit'!DJ19*100-100</f>
        <v>2.215533181733619</v>
      </c>
      <c r="DK20" s="79">
        <f>'Jadual6-2digit'!DW19/'Jadual6-2digit'!DK19*100-100</f>
        <v>3.7344693080538605</v>
      </c>
      <c r="DL20" s="79">
        <f>'Jadual6-2digit'!DX19/'Jadual6-2digit'!DL19*100-100</f>
        <v>0.2404377017668935</v>
      </c>
      <c r="DM20" s="79">
        <f>'Jadual6-2digit'!DY19/'Jadual6-2digit'!DM19*100-100</f>
        <v>2.8714963792528323</v>
      </c>
      <c r="DN20" s="79">
        <f>'Jadual6-2digit'!DZ19/'Jadual6-2digit'!DN19*100-100</f>
        <v>2.3130829482576303</v>
      </c>
      <c r="DO20" s="79">
        <f>'Jadual6-2digit'!EA19/'Jadual6-2digit'!DO19*100-100</f>
        <v>3.9249129960206943</v>
      </c>
      <c r="DP20" s="79">
        <f>'Jadual6-2digit'!EB19/'Jadual6-2digit'!DP19*100-100</f>
        <v>2.5511521585432178</v>
      </c>
      <c r="DQ20" s="79">
        <f>'Jadual6-2digit'!EC19/'Jadual6-2digit'!DQ19*100-100</f>
        <v>5.076466072682237</v>
      </c>
      <c r="DR20" s="79">
        <f>'Jadual6-2digit'!ED19/'Jadual6-2digit'!DR19*100-100</f>
        <v>5.0168472969603215</v>
      </c>
      <c r="DS20" s="79">
        <f>'Jadual6-2digit'!EE19/'Jadual6-2digit'!DS19*100-100</f>
        <v>3.7617307771701292</v>
      </c>
      <c r="DT20" s="79">
        <f>'Jadual6-2digit'!EF19/'Jadual6-2digit'!DT19*100-100</f>
        <v>5.2634413414869101</v>
      </c>
      <c r="DU20" s="79">
        <f>'Jadual6-2digit'!EG19/'Jadual6-2digit'!DU19*100-100</f>
        <v>-100</v>
      </c>
      <c r="DV20" s="79">
        <f>'Jadual6-2digit'!EH19/'Jadual6-2digit'!DV19*100-100</f>
        <v>-100</v>
      </c>
      <c r="DW20" s="79">
        <f>'Jadual6-2digit'!EI19/'Jadual6-2digit'!DW19*100-100</f>
        <v>-100</v>
      </c>
      <c r="DX20" s="79">
        <f>'Jadual6-2digit'!EN19/'Jadual6-2digit'!EJ19*100-100</f>
        <v>3.5769216728174626</v>
      </c>
      <c r="DY20" s="79">
        <f>'Jadual6-2digit'!EO19/'Jadual6-2digit'!EK19*100-100</f>
        <v>2.0581727645800214</v>
      </c>
      <c r="DZ20" s="79">
        <f>'Jadual6-2digit'!EP19/'Jadual6-2digit'!EL19*100-100</f>
        <v>3.1785612912826195</v>
      </c>
      <c r="EA20" s="79">
        <f>'Jadual6-2digit'!EQ19/'Jadual6-2digit'!EM19*100-100</f>
        <v>2.5156859607076427</v>
      </c>
      <c r="EB20" s="79">
        <f>'Jadual6-2digit'!ER19/'Jadual6-2digit'!EN19*100-100</f>
        <v>5.8165356749715613</v>
      </c>
      <c r="EC20" s="79">
        <f>'Jadual6-2digit'!ES19/'Jadual6-2digit'!EO19*100-100</f>
        <v>4.7752494296382082</v>
      </c>
      <c r="ED20" s="79">
        <f>'Jadual6-2digit'!ET19/'Jadual6-2digit'!EP19*100-100</f>
        <v>6.58431967563304</v>
      </c>
      <c r="EE20" s="79">
        <f>'Jadual6-2digit'!EU19/'Jadual6-2digit'!EQ19*100-100</f>
        <v>4.0827765140624876</v>
      </c>
      <c r="EF20" s="79">
        <f>'Jadual6-2digit'!EV19/'Jadual6-2digit'!ER19*100-100</f>
        <v>3.9793585793262025</v>
      </c>
      <c r="EG20" s="79">
        <f>'Jadual6-2digit'!EW19/'Jadual6-2digit'!ES19*100-100</f>
        <v>5.3745428817443752</v>
      </c>
      <c r="EH20" s="79">
        <f>'Jadual6-2digit'!EX19/'Jadual6-2digit'!ET19*100-100</f>
        <v>6.5147182758491908</v>
      </c>
      <c r="EI20" s="79">
        <f>'Jadual6-2digit'!EY19/'Jadual6-2digit'!EU19*100-100</f>
        <v>5.3663344135352418</v>
      </c>
      <c r="EJ20" s="79">
        <f>'Jadual6-2digit'!EZ19/'Jadual6-2digit'!EV19*100-100</f>
        <v>4.1395909495788601</v>
      </c>
      <c r="EK20" s="79">
        <f>'Jadual6-2digit'!FA19/'Jadual6-2digit'!EW19*100-100</f>
        <v>5.3345739748310308</v>
      </c>
      <c r="EL20" s="79">
        <f>'Jadual6-2digit'!FB19/'Jadual6-2digit'!EX19*100-100</f>
        <v>5.8122069084280525</v>
      </c>
      <c r="EM20" s="79">
        <f>'Jadual6-2digit'!FC19/'Jadual6-2digit'!EY19*100-100</f>
        <v>4.7109615759541583</v>
      </c>
      <c r="EN20" s="79">
        <f>'Jadual6-2digit'!FD19/'Jadual6-2digit'!EZ19*100-100</f>
        <v>0.95341912083432589</v>
      </c>
      <c r="EO20" s="79">
        <f>'Jadual6-2digit'!FE19/'Jadual6-2digit'!FA19*100-100</f>
        <v>-28.829001361763019</v>
      </c>
      <c r="EP20" s="79">
        <f>'Jadual6-2digit'!FF19/'Jadual6-2digit'!FB19*100-100</f>
        <v>-0.36541732725017084</v>
      </c>
      <c r="EQ20" s="79">
        <f>'Jadual6-2digit'!FG19/'Jadual6-2digit'!FC19*100-100</f>
        <v>1.7351594437525506</v>
      </c>
      <c r="ER20" s="79">
        <f>'Jadual6-2digit'!FH19/'Jadual6-2digit'!FD19*100-100</f>
        <v>5.3063923222932345</v>
      </c>
      <c r="ES20" s="79">
        <f>'Jadual6-2digit'!FI19/'Jadual6-2digit'!FE19*100-100</f>
        <v>28.679006923581483</v>
      </c>
      <c r="ET20" s="79">
        <f>'Jadual6-2digit'!FJ19/'Jadual6-2digit'!FF19*100-100</f>
        <v>-13.46321796002124</v>
      </c>
      <c r="EU20" s="79">
        <f>'Jadual6-2digit'!FK19/'Jadual6-2digit'!FG19*100-100</f>
        <v>7.0415578591746595</v>
      </c>
      <c r="EV20" s="79">
        <f>'Jadual6-2digit'!FL19/'Jadual6-2digit'!FH19*100-100</f>
        <v>6.0568318169038236</v>
      </c>
      <c r="EW20" s="79">
        <f>'Jadual6-2digit'!FM19/'Jadual6-2digit'!FI19*100-100</f>
        <v>15.609765063322527</v>
      </c>
      <c r="EX20" s="79">
        <f>'Jadual6-2digit'!FN19/'Jadual6-2digit'!FJ19*100-100</f>
        <v>20.635310335558657</v>
      </c>
      <c r="EY20" s="79">
        <f>'Jadual6-2digit'!FO19/'Jadual6-2digit'!FK19*100-100</f>
        <v>3.5147668058185104</v>
      </c>
      <c r="EZ20" s="79">
        <f>'Jadual6-2digit'!FP19/'Jadual6-2digit'!FL19*100-100</f>
        <v>4.8803373811416435</v>
      </c>
      <c r="FA20" s="79">
        <f>'Jadual6-2digit'!FQ19/'Jadual6-2digit'!FM19*100-100</f>
        <v>3.9163177793489581</v>
      </c>
      <c r="FB20" s="79">
        <f>'Jadual6-2digit'!FR19/'Jadual6-2digit'!FN19*100-100</f>
        <v>5.3164928538361806</v>
      </c>
      <c r="FC20" s="79">
        <f>'Jadual6-2digit'!FS19/'Jadual6-2digit'!FO19*100-100</f>
        <v>5.5328800547012662</v>
      </c>
      <c r="FD20" s="79">
        <f>'Jadual6-2digit'!FT19/'Jadual6-2digit'!FP19*100-100</f>
        <v>5.1059006714633739</v>
      </c>
      <c r="FE20" s="79">
        <f>'Jadual6-2digit'!FU19/'Jadual6-2digit'!FQ19*100-100</f>
        <v>6.8268529594311076</v>
      </c>
      <c r="FF20" s="79">
        <f>'Jadual6-2digit'!FV19/'Jadual6-2digit'!FR19*100-100</f>
        <v>5.717684353894569</v>
      </c>
      <c r="FG20" s="79">
        <f>'Jadual6-2digit'!FW19/'Jadual6-2digit'!FS19*100-100</f>
        <v>3.0776907988923341</v>
      </c>
      <c r="FH20" s="79">
        <f>+'Jadual6-2digit'!FX19/'Jadual6-2digit'!FT19*100-100</f>
        <v>1.7718371356988172</v>
      </c>
      <c r="FI20" s="79">
        <f>+'Jadual6-2digit'!FY19/'Jadual6-2digit'!FU19*100-100</f>
        <v>3.8276486795069786</v>
      </c>
      <c r="FJ20" s="79">
        <f>+'Jadual6-2digit'!FZ19/'Jadual6-2digit'!FV19*100-100</f>
        <v>4.6741773255511561</v>
      </c>
      <c r="FK20" s="79">
        <f>+'Jadual6-2digit'!GA19/'Jadual6-2digit'!FW19*100-100</f>
        <v>-100</v>
      </c>
      <c r="FL20" s="79">
        <f>'Jadual6-2digit'!GC19/'Jadual6-2digit'!GB19*100-100</f>
        <v>2.9315656569478534</v>
      </c>
      <c r="FM20" s="79">
        <f>'Jadual6-2digit'!GD19/'Jadual6-2digit'!GC19*100-100</f>
        <v>5.7260293750204028</v>
      </c>
      <c r="FN20" s="79">
        <f>'Jadual6-2digit'!GE19/'Jadual6-2digit'!GD19*100-100</f>
        <v>5.299015801412736</v>
      </c>
      <c r="FO20" s="79">
        <f>'Jadual6-2digit'!GF19/'Jadual6-2digit'!GE19*100-100</f>
        <v>5.1079584709802219</v>
      </c>
      <c r="FP20" s="79">
        <f>'Jadual6-2digit'!GG19/'Jadual6-2digit'!GF19*100-100</f>
        <v>-9.3953268341790022</v>
      </c>
      <c r="FQ20" s="79">
        <f>'Jadual6-2digit'!GH19/'Jadual6-2digit'!GG19*100-100</f>
        <v>4.2974022804796306</v>
      </c>
      <c r="FR20" s="79">
        <f>'Jadual6-2digit'!GI19/'Jadual6-2digit'!GH19*100-100</f>
        <v>13.713660914848518</v>
      </c>
      <c r="FS20" s="79">
        <f>'Jadual6-2digit'!GJ19/'Jadual6-2digit'!GI19*100-100</f>
        <v>4.7101678775511004</v>
      </c>
      <c r="FT20" s="79">
        <f>'Jadual6-2digit'!GK19/'Jadual6-2digit'!GJ19*100-100</f>
        <v>5.8700972450143922</v>
      </c>
      <c r="FU20" s="79">
        <f>+'Jadual6-2digit'!GL19/'Jadual6-2digit'!GK19*100-100</f>
        <v>3.4174502318236222</v>
      </c>
      <c r="FV20" s="79">
        <f>'Jadual6-2digit'!GN19/'Jadual6-2digit'!GM19*100-100</f>
        <v>2.825424081979051</v>
      </c>
      <c r="FW20" s="79">
        <f>'Jadual6-2digit'!GO19/'Jadual6-2digit'!GN19*100-100</f>
        <v>5.3078987099345767</v>
      </c>
      <c r="FX20" s="79">
        <f>'Jadual6-2digit'!GP19/'Jadual6-2digit'!GO19*100-100</f>
        <v>5.3159459471976049</v>
      </c>
      <c r="FY20" s="79">
        <f>'Jadual6-2digit'!GQ19/'Jadual6-2digit'!GP19*100-100</f>
        <v>5.0080688436440397</v>
      </c>
      <c r="FZ20" s="79">
        <f>'Jadual6-2digit'!GR19/'Jadual6-2digit'!GQ19*100-100</f>
        <v>-6.6026743385861408</v>
      </c>
      <c r="GA20" s="79">
        <f>'Jadual6-2digit'!GS19/'Jadual6-2digit'!GR19*100-100</f>
        <v>5.0473795796504959</v>
      </c>
      <c r="GB20" s="79">
        <f>'Jadual6-2digit'!GT19/'Jadual6-2digit'!GS19*100-100</f>
        <v>10.873390640110685</v>
      </c>
      <c r="GC20" s="79">
        <f>'Jadual6-2digit'!GU19/'Jadual6-2digit'!GT19*100-100</f>
        <v>4.9240770908590434</v>
      </c>
      <c r="GD20" s="79">
        <f>'Jadual6-2digit'!GV19/'Jadual6-2digit'!GU19*100-100</f>
        <v>5.1398451197978545</v>
      </c>
      <c r="GE20" s="79">
        <f>+'Jadual6-2digit'!GW19/'Jadual6-2digit'!GV19*100-100</f>
        <v>-23.097167577186212</v>
      </c>
      <c r="GF20" s="79">
        <f>'Jadual6-2digit'!I19/'Jadual6-2digit'!H19*100-100</f>
        <v>-8.5651093947658978</v>
      </c>
      <c r="GG20" s="79">
        <f>'Jadual6-2digit'!J19/'Jadual6-2digit'!I19*100-100</f>
        <v>8.2708369291337078</v>
      </c>
      <c r="GH20" s="79">
        <f>'Jadual6-2digit'!K19/'Jadual6-2digit'!J19*100-100</f>
        <v>0.73208031798814943</v>
      </c>
      <c r="GI20" s="79">
        <f>'Jadual6-2digit'!L19/'Jadual6-2digit'!K19*100-100</f>
        <v>-1.7565527348015166</v>
      </c>
      <c r="GJ20" s="79">
        <f>'Jadual6-2digit'!M19/'Jadual6-2digit'!L19*100-100</f>
        <v>2.7554178348353986</v>
      </c>
      <c r="GK20" s="79">
        <f>'Jadual6-2digit'!N19/'Jadual6-2digit'!M19*100-100</f>
        <v>-3.0783035518471848</v>
      </c>
      <c r="GL20" s="79">
        <f>'Jadual6-2digit'!O19/'Jadual6-2digit'!N19*100-100</f>
        <v>0.30415018402132432</v>
      </c>
      <c r="GM20" s="79">
        <f>'Jadual6-2digit'!P19/'Jadual6-2digit'!O19*100-100</f>
        <v>2.9370383982454342</v>
      </c>
      <c r="GN20" s="79">
        <f>'Jadual6-2digit'!Q19/'Jadual6-2digit'!P19*100-100</f>
        <v>0.6144585551496391</v>
      </c>
      <c r="GO20" s="79">
        <f>'Jadual6-2digit'!R19/'Jadual6-2digit'!Q19*100-100</f>
        <v>-2.1424311673657144</v>
      </c>
      <c r="GP20" s="79">
        <f>'Jadual6-2digit'!S19/'Jadual6-2digit'!R19*100-100</f>
        <v>3.5533551547044766</v>
      </c>
      <c r="GQ20" s="79">
        <f>'Jadual6-2digit'!T19/'Jadual6-2digit'!S19*100-100</f>
        <v>1.8819157148626715</v>
      </c>
      <c r="GR20" s="79">
        <f>'Jadual6-2digit'!U19/'Jadual6-2digit'!T19*100-100</f>
        <v>-9.6957956750884193</v>
      </c>
      <c r="GS20" s="79">
        <f>'Jadual6-2digit'!V19/'Jadual6-2digit'!U19*100-100</f>
        <v>7.589520212823885</v>
      </c>
      <c r="GT20" s="79">
        <f>'Jadual6-2digit'!W19/'Jadual6-2digit'!V19*100-100</f>
        <v>-1.4725881477700966</v>
      </c>
      <c r="GU20" s="79">
        <f>'Jadual6-2digit'!X19/'Jadual6-2digit'!W19*100-100</f>
        <v>-0.33115787193725055</v>
      </c>
      <c r="GV20" s="79">
        <f>'Jadual6-2digit'!Y19/'Jadual6-2digit'!X19*100-100</f>
        <v>4.6468686609477174</v>
      </c>
      <c r="GW20" s="79">
        <f>'Jadual6-2digit'!Z19/'Jadual6-2digit'!Y19*100-100</f>
        <v>-3.9215150855246748</v>
      </c>
      <c r="GX20" s="79">
        <f>'Jadual6-2digit'!AA19/'Jadual6-2digit'!Z19*100-100</f>
        <v>1.5720083966703839</v>
      </c>
      <c r="GY20" s="79">
        <f>'Jadual6-2digit'!AB19/'Jadual6-2digit'!AA19*100-100</f>
        <v>1.2556534903329606</v>
      </c>
      <c r="GZ20" s="79">
        <f>'Jadual6-2digit'!AC19/'Jadual6-2digit'!AB19*100-100</f>
        <v>-0.16004420278045473</v>
      </c>
      <c r="HA20" s="79">
        <f>'Jadual6-2digit'!AD19/'Jadual6-2digit'!AC19*100-100</f>
        <v>0.12283820067420947</v>
      </c>
      <c r="HB20" s="79">
        <f>'Jadual6-2digit'!AE19/'Jadual6-2digit'!AD19*100-100</f>
        <v>1.3590977226379977</v>
      </c>
      <c r="HC20" s="79">
        <f>'Jadual6-2digit'!AF19/'Jadual6-2digit'!AE19*100-100</f>
        <v>4.3800820191595591</v>
      </c>
      <c r="HD20" s="79">
        <f>'Jadual6-2digit'!AG19/'Jadual6-2digit'!AF19*100-100</f>
        <v>-7.4399866153347745</v>
      </c>
      <c r="HE20" s="79">
        <f>'Jadual6-2digit'!AH19/'Jadual6-2digit'!AG19*100-100</f>
        <v>6.919980073282602</v>
      </c>
      <c r="HF20" s="79">
        <f>'Jadual6-2digit'!AI19/'Jadual6-2digit'!AH19*100-100</f>
        <v>-2.5598174232164439</v>
      </c>
      <c r="HG20" s="79">
        <f>'Jadual6-2digit'!AJ19/'Jadual6-2digit'!AI19*100-100</f>
        <v>1.3240559562314331</v>
      </c>
      <c r="HH20" s="79">
        <f>'Jadual6-2digit'!AK19/'Jadual6-2digit'!AJ19*100-100</f>
        <v>0.34881738517444205</v>
      </c>
      <c r="HI20" s="79">
        <f>'Jadual6-2digit'!AL19/'Jadual6-2digit'!AK19*100-100</f>
        <v>0.96680656696428002</v>
      </c>
      <c r="HJ20" s="79">
        <f>'Jadual6-2digit'!AM19/'Jadual6-2digit'!AL19*100-100</f>
        <v>1.1860259975505159</v>
      </c>
      <c r="HK20" s="79">
        <f>'Jadual6-2digit'!AN19/'Jadual6-2digit'!AM19*100-100</f>
        <v>-1.037894770720527</v>
      </c>
      <c r="HL20" s="79">
        <f>'Jadual6-2digit'!AO19/'Jadual6-2digit'!AN19*100-100</f>
        <v>-1.1374988678504963</v>
      </c>
      <c r="HM20" s="79">
        <f>'Jadual6-2digit'!AP19/'Jadual6-2digit'!AO19*100-100</f>
        <v>1.0025321155884939</v>
      </c>
      <c r="HN20" s="79">
        <f>'Jadual6-2digit'!AQ19/'Jadual6-2digit'!AP19*100-100</f>
        <v>0.37674930145516328</v>
      </c>
      <c r="HO20" s="79">
        <f>'Jadual6-2digit'!AR19/'Jadual6-2digit'!AQ19*100-100</f>
        <v>5.6875537478463229</v>
      </c>
      <c r="HP20" s="79">
        <f>'Jadual6-2digit'!AS19/'Jadual6-2digit'!AR19*100-100</f>
        <v>-9.651599356088596</v>
      </c>
      <c r="HQ20" s="79">
        <f>'Jadual6-2digit'!AT19/'Jadual6-2digit'!AS19*100-100</f>
        <v>8.8156930898327914</v>
      </c>
      <c r="HR20" s="79">
        <f>'Jadual6-2digit'!AU19/'Jadual6-2digit'!AT19*100-100</f>
        <v>-1.2180880765649675</v>
      </c>
      <c r="HS20" s="79">
        <f>'Jadual6-2digit'!AV19/'Jadual6-2digit'!AU19*100-100</f>
        <v>0.57897015728957513</v>
      </c>
      <c r="HT20" s="79">
        <f>'Jadual6-2digit'!AW19/'Jadual6-2digit'!AV19*100-100</f>
        <v>0.74765108221583887</v>
      </c>
      <c r="HU20" s="79">
        <f>'Jadual6-2digit'!AX19/'Jadual6-2digit'!AW19*100-100</f>
        <v>4.6197894452247823</v>
      </c>
      <c r="HV20" s="79">
        <f>'Jadual6-2digit'!AY19/'Jadual6-2digit'!AX19*100-100</f>
        <v>-1.7041251528379746</v>
      </c>
      <c r="HW20" s="79">
        <f>'Jadual6-2digit'!AZ19/'Jadual6-2digit'!AY19*100-100</f>
        <v>-2.7487558175695455</v>
      </c>
      <c r="HX20" s="79">
        <f>'Jadual6-2digit'!BA19/'Jadual6-2digit'!AZ19*100-100</f>
        <v>0.60219894063476431</v>
      </c>
      <c r="HY20" s="79">
        <f>'Jadual6-2digit'!BB19/'Jadual6-2digit'!BA19*100-100</f>
        <v>-0.39230433994784164</v>
      </c>
      <c r="HZ20" s="79">
        <f>'Jadual6-2digit'!BC19/'Jadual6-2digit'!BB19*100-100</f>
        <v>1.113233764291806</v>
      </c>
      <c r="IA20" s="79">
        <f>'Jadual6-2digit'!BD19/'Jadual6-2digit'!BC19*100-100</f>
        <v>3.4550187064487972</v>
      </c>
      <c r="IB20" s="79">
        <f>'Jadual6-2digit'!BE19/'Jadual6-2digit'!BD19*100-100</f>
        <v>-8.839486263319813</v>
      </c>
      <c r="IC20" s="79">
        <f>'Jadual6-2digit'!BF19/'Jadual6-2digit'!BE19*100-100</f>
        <v>9.9443253746767368</v>
      </c>
      <c r="ID20" s="79">
        <f>'Jadual6-2digit'!BG19/'Jadual6-2digit'!BF19*100-100</f>
        <v>-0.90199645807665263</v>
      </c>
      <c r="IE20" s="79">
        <f>'Jadual6-2digit'!BH19/'Jadual6-2digit'!BG19*100-100</f>
        <v>0.43939244275006217</v>
      </c>
      <c r="IF20" s="79">
        <f>'Jadual6-2digit'!BI19/'Jadual6-2digit'!BH19*100-100</f>
        <v>0.52877859012670569</v>
      </c>
      <c r="IG20" s="79">
        <f>'Jadual6-2digit'!BJ19/'Jadual6-2digit'!BI19*100-100</f>
        <v>3.9194394405296151</v>
      </c>
      <c r="IH20" s="79">
        <f>'Jadual6-2digit'!BK19/'Jadual6-2digit'!BJ19*100-100</f>
        <v>0.3062324296816854</v>
      </c>
      <c r="II20" s="79">
        <f>'Jadual6-2digit'!BL19/'Jadual6-2digit'!BK19*100-100</f>
        <v>-2.8247344239434256</v>
      </c>
      <c r="IJ20" s="79">
        <f>'Jadual6-2digit'!BM19/'Jadual6-2digit'!BL19*100-100</f>
        <v>-2.1922030543292124</v>
      </c>
      <c r="IK20" s="79">
        <f>'Jadual6-2digit'!BN19/'Jadual6-2digit'!BM19*100-100</f>
        <v>1.0069682016592196</v>
      </c>
      <c r="IL20" s="79">
        <f>'Jadual6-2digit'!BO19/'Jadual6-2digit'!BN19*100-100</f>
        <v>1.7332418804343774</v>
      </c>
      <c r="IM20" s="79">
        <f>'Jadual6-2digit'!BP19/'Jadual6-2digit'!BO19*100-100</f>
        <v>2.5471825457264288</v>
      </c>
      <c r="IN20" s="79">
        <f>'Jadual6-2digit'!BQ19/'Jadual6-2digit'!BP19*100-100</f>
        <v>-7.1575998591094532</v>
      </c>
      <c r="IO20" s="79">
        <f>'Jadual6-2digit'!BR19/'Jadual6-2digit'!BQ19*100-100</f>
        <v>-5.0787032325352186</v>
      </c>
      <c r="IP20" s="79">
        <f>'Jadual6-2digit'!BS19/'Jadual6-2digit'!BR19*100-100</f>
        <v>-47.311914076651448</v>
      </c>
      <c r="IQ20" s="79">
        <f>'Jadual6-2digit'!BT19/'Jadual6-2digit'!BS19*100-100</f>
        <v>37.72397578506866</v>
      </c>
      <c r="IR20" s="79">
        <f>'Jadual6-2digit'!BU19/'Jadual6-2digit'!BT19*100-100</f>
        <v>45.621790854638505</v>
      </c>
      <c r="IS20" s="79">
        <f>'Jadual6-2digit'!BV19/'Jadual6-2digit'!BU19*100-100</f>
        <v>5.1247941937196799</v>
      </c>
      <c r="IT20" s="79">
        <f>'Jadual6-2digit'!BW19/'Jadual6-2digit'!BV19*100-100</f>
        <v>1.1453307406265907</v>
      </c>
      <c r="IU20" s="79">
        <f>'Jadual6-2digit'!BX19/'Jadual6-2digit'!BW19*100-100</f>
        <v>-0.60431955388985159</v>
      </c>
      <c r="IV20" s="79">
        <f>'Jadual6-2digit'!BY19/'Jadual6-2digit'!BX19*100-100</f>
        <v>-2.325581479220034</v>
      </c>
      <c r="IW20" s="79">
        <f>'Jadual6-2digit'!BZ19/'Jadual6-2digit'!BY19*100-100</f>
        <v>0.61385570288618396</v>
      </c>
      <c r="IX20" s="79">
        <f>'Jadual6-2digit'!CA19/'Jadual6-2digit'!BZ19*100-100</f>
        <v>3.8280034449367406</v>
      </c>
      <c r="IY20" s="79">
        <f>'Jadual6-2digit'!CB19/'Jadual6-2digit'!CA19*100-100</f>
        <v>1.0371543774161438</v>
      </c>
      <c r="IZ20" s="79">
        <f>'Jadual6-2digit'!CC19/'Jadual6-2digit'!CB19*100-100</f>
        <v>-6.8736430974721827</v>
      </c>
      <c r="JA20" s="79">
        <f>'Jadual6-2digit'!CD19/'Jadual6-2digit'!CC19*100-100</f>
        <v>5.7531133124880967</v>
      </c>
      <c r="JB20" s="79">
        <f>'Jadual6-2digit'!CE19/'Jadual6-2digit'!CD19*100-100</f>
        <v>-1.9786625088278811</v>
      </c>
      <c r="JC20" s="79">
        <f>'Jadual6-2digit'!CF19/'Jadual6-2digit'!CE19*100-100</f>
        <v>-7.9044643036022393</v>
      </c>
      <c r="JD20" s="79">
        <f>'Jadual6-2digit'!CG19/'Jadual6-2digit'!CF19*100-100</f>
        <v>-18.283717536695576</v>
      </c>
      <c r="JE20" s="77">
        <f>'Jadual6-2digit'!CH19/'Jadual6-2digit'!CG19*100-100</f>
        <v>-3.8883527732068046E-2</v>
      </c>
      <c r="JF20" s="79">
        <f>'Jadual6-2digit'!CI19/'Jadual6-2digit'!CH19*100-100</f>
        <v>15.814808894723683</v>
      </c>
      <c r="JG20" s="79">
        <f>'Jadual6-2digit'!CJ19/'Jadual6-2digit'!CI19*100-100</f>
        <v>13.13680397991223</v>
      </c>
      <c r="JH20" s="79">
        <f>'Jadual6-2digit'!CK19/'Jadual6-2digit'!CJ19*100-100</f>
        <v>6.1183571933133294</v>
      </c>
      <c r="JI20" s="79">
        <f>'Jadual6-2digit'!CL19/'Jadual6-2digit'!CK19*100-100</f>
        <v>2.7488857335440144</v>
      </c>
      <c r="JJ20" s="79">
        <f>'Jadual6-2digit'!CM19/'Jadual6-2digit'!CL19*100-100</f>
        <v>0.87787145481699724</v>
      </c>
      <c r="JK20" s="79">
        <f>'Jadual6-2digit'!CN19/'Jadual6-2digit'!CM19*100-100</f>
        <v>2.1910667338201932</v>
      </c>
      <c r="JL20" s="79">
        <f>'Jadual6-2digit'!CO19/'Jadual6-2digit'!CN19*100-100</f>
        <v>-7.6327928381405314</v>
      </c>
      <c r="JM20" s="79">
        <f>'Jadual6-2digit'!CP19/'Jadual6-2digit'!CO19*100-100</f>
        <v>4.787151095935954</v>
      </c>
      <c r="JN20" s="79">
        <f>'Jadual6-2digit'!CQ19/'Jadual6-2digit'!CP19*100-100</f>
        <v>-0.30655025891005039</v>
      </c>
      <c r="JO20" s="79">
        <f>'Jadual6-2digit'!CR19/'Jadual6-2digit'!CQ19*100-100</f>
        <v>-6.2751305786860456</v>
      </c>
      <c r="JP20" s="79">
        <f>'Jadual6-2digit'!CS19/'Jadual6-2digit'!CR19*100-100</f>
        <v>1.7718183019088656</v>
      </c>
      <c r="JQ20" s="79">
        <f>'Jadual6-2digit'!CT19/'Jadual6-2digit'!CS19*100-100</f>
        <v>-3.4238441916640454</v>
      </c>
      <c r="JR20" s="79">
        <f>'Jadual6-2digit'!CU19/'Jadual6-2digit'!CT19*100-100</f>
        <v>8.3355671488784679</v>
      </c>
      <c r="JS20" s="79">
        <f>'Jadual6-2digit'!CV19/'Jadual6-2digit'!CU19*100-100</f>
        <v>2.7120677965373261</v>
      </c>
      <c r="JT20" s="79">
        <f>'Jadual6-2digit'!CW19/'Jadual6-2digit'!CV19*100-100</f>
        <v>-2.2049653503419933</v>
      </c>
      <c r="JU20" s="79">
        <f>'Jadual6-2digit'!CX19/'Jadual6-2digit'!CW19*100-100</f>
        <v>4.5739106991347143</v>
      </c>
      <c r="JV20" s="79">
        <f>'Jadual6-2digit'!CY19/'Jadual6-2digit'!CX19*100-100</f>
        <v>0.39813614312001278</v>
      </c>
      <c r="JW20" s="79">
        <f>'Jadual6-2digit'!CZ19/'Jadual6-2digit'!CY19*100-100</f>
        <v>1.1623647605620562</v>
      </c>
      <c r="JX20" s="79">
        <f>'Jadual6-2digit'!DA19/'Jadual6-2digit'!CZ19*100-100</f>
        <v>-3.7732400311121097</v>
      </c>
      <c r="JY20" s="79">
        <f>'Jadual6-2digit'!DB19/'Jadual6-2digit'!DA19*100-100</f>
        <v>2.8457804456826921</v>
      </c>
      <c r="JZ20" s="79">
        <f>'Jadual6-2digit'!DC19/'Jadual6-2digit'!DB19*100-100</f>
        <v>-7.0548126445965949</v>
      </c>
      <c r="KA20" s="79">
        <f>'Jadual6-2digit'!DD19/'Jadual6-2digit'!DC19*100-100</f>
        <v>5.337205710991384</v>
      </c>
      <c r="KB20" s="79">
        <f>'Jadual6-2digit'!DE19/'Jadual6-2digit'!DD19*100-100</f>
        <v>-3.7094766696345829</v>
      </c>
      <c r="KC20" s="79">
        <f>'Jadual6-2digit'!DF19/'Jadual6-2digit'!DE19*100-100</f>
        <v>-1.745511896953289</v>
      </c>
      <c r="KD20" s="79">
        <f>'Jadual6-2digit'!DG19/'Jadual6-2digit'!DF19*100-100</f>
        <v>6.5397837337906424</v>
      </c>
      <c r="KE20" s="79">
        <f>'Jadual6-2digit'!DH19/'Jadual6-2digit'!DG19*100-100</f>
        <v>4.3328597655456917</v>
      </c>
      <c r="KF20" s="79">
        <f>'Jadual6-2digit'!DI19/'Jadual6-2digit'!DH19*100-100</f>
        <v>-1.4187771081339235</v>
      </c>
      <c r="KG20" s="79">
        <f>'Jadual6-2digit'!DJ19/'Jadual6-2digit'!DI19*100-100</f>
        <v>3.6619087030080379</v>
      </c>
      <c r="KH20" s="79">
        <f>'Jadual6-2digit'!DK19/'Jadual6-2digit'!DJ19*100-100</f>
        <v>-1.0764956772452194</v>
      </c>
      <c r="KI20" s="79">
        <f>'Jadual6-2digit'!DL19/'Jadual6-2digit'!DK19*100-100</f>
        <v>4.8600007836707277</v>
      </c>
      <c r="KJ20" s="79">
        <f>'Jadual6-2digit'!DM19/'Jadual6-2digit'!DL19*100-100</f>
        <v>-7.2449788797524235</v>
      </c>
      <c r="KK20" s="79">
        <f>'Jadual6-2digit'!DN19/'Jadual6-2digit'!DM19*100-100</f>
        <v>1.8679267652656222</v>
      </c>
      <c r="KL20" s="79">
        <f>'Jadual6-2digit'!DO19/'Jadual6-2digit'!DN19*100-100</f>
        <v>-1.2788484508673719</v>
      </c>
      <c r="KM20" s="79">
        <f>'Jadual6-2digit'!DP19/'Jadual6-2digit'!DO19*100-100</f>
        <v>2.349294396424213</v>
      </c>
      <c r="KN20" s="79">
        <f>'Jadual6-2digit'!DQ19/'Jadual6-2digit'!DP19*100-100</f>
        <v>-5.3933116021413809</v>
      </c>
      <c r="KO20" s="79">
        <f>'Jadual6-2digit'!DR19/'Jadual6-2digit'!DQ19*100-100</f>
        <v>1.0334252654939462</v>
      </c>
      <c r="KP20" s="79">
        <f>'Jadual6-2digit'!DS19/'Jadual6-2digit'!DR19*100-100</f>
        <v>6.1451840472387858</v>
      </c>
      <c r="KQ20" s="79">
        <f>'Jadual6-2digit'!DT19/'Jadual6-2digit'!DS19*100-100</f>
        <v>5.9590269859199907E-2</v>
      </c>
      <c r="KR20" s="79">
        <f>'Jadual6-2digit'!DU19/'Jadual6-2digit'!DT19*100-100</f>
        <v>-0.88323211242189359</v>
      </c>
      <c r="KS20" s="79">
        <f>'Jadual6-2digit'!DV19/'Jadual6-2digit'!DU19*100-100</f>
        <v>2.575708101155044</v>
      </c>
      <c r="KT20" s="79">
        <f>'Jadual6-2digit'!DW19/'Jadual6-2digit'!DV19*100-100</f>
        <v>0.39352047177662541</v>
      </c>
      <c r="KU20" s="79">
        <f>'Jadual6-2digit'!DX19/'Jadual6-2digit'!DW19*100-100</f>
        <v>1.3280585139764156</v>
      </c>
      <c r="KV20" s="79">
        <f>'Jadual6-2digit'!DY19/'Jadual6-2digit'!DX19*100-100</f>
        <v>-4.8103935088774961</v>
      </c>
      <c r="KW20" s="79">
        <f>'Jadual6-2digit'!DZ19/'Jadual6-2digit'!DY19*100-100</f>
        <v>1.3149609730344309</v>
      </c>
      <c r="KX20" s="79">
        <f>'Jadual6-2digit'!EA19/'Jadual6-2digit'!DZ19*100-100</f>
        <v>0.27639466986954631</v>
      </c>
      <c r="KY20" s="79">
        <f>'Jadual6-2digit'!EB19/'Jadual6-2digit'!EA19*100-100</f>
        <v>0.99636131876414424</v>
      </c>
      <c r="KZ20" s="79">
        <f>'Jadual6-2digit'!EC19/'Jadual6-2digit'!EB19*100-100</f>
        <v>-3.0636294722675927</v>
      </c>
      <c r="LA20" s="79">
        <f>'Jadual6-2digit'!ED19/'Jadual6-2digit'!EC19*100-100</f>
        <v>0.97610044913444938</v>
      </c>
      <c r="LB20" s="79">
        <f>'Jadual6-2digit'!EE19/'Jadual6-2digit'!ED19*100-100</f>
        <v>4.8765821283758441</v>
      </c>
      <c r="LC20" s="79">
        <f>'Jadual6-2digit'!EF19/'Jadual6-2digit'!EE19*100-100</f>
        <v>1.5077209307879684</v>
      </c>
      <c r="LD20" s="79">
        <f>'Jadual6-2digit'!EG19/'Jadual6-2digit'!EF19*100-100</f>
        <v>-100</v>
      </c>
      <c r="LE20" s="79" t="e">
        <f>'Jadual6-2digit'!EH19/'Jadual6-2digit'!EG19*100-100</f>
        <v>#DIV/0!</v>
      </c>
      <c r="LF20" s="79" t="e">
        <f>'Jadual6-2digit'!EI19/'Jadual6-2digit'!EH19*100-100</f>
        <v>#DIV/0!</v>
      </c>
      <c r="LG20" s="79">
        <f>'Jadual6-2digit'!EK19/'Jadual6-2digit'!EJ19*100-100</f>
        <v>2.7304561338590077</v>
      </c>
      <c r="LH20" s="79">
        <f>'Jadual6-2digit'!EL19/'Jadual6-2digit'!EK19*100-100</f>
        <v>-0.73116472382299946</v>
      </c>
      <c r="LI20" s="79">
        <f>'Jadual6-2digit'!EM19/'Jadual6-2digit'!EL19*100-100</f>
        <v>2.3917872065945431</v>
      </c>
      <c r="LJ20" s="79">
        <f>'Jadual6-2digit'!EN19/'Jadual6-2digit'!EM19*100-100</f>
        <v>-0.80592468264208605</v>
      </c>
      <c r="LK20" s="79">
        <f>'Jadual6-2digit'!EO19/'Jadual6-2digit'!EN19*100-100</f>
        <v>1.2241189539524413</v>
      </c>
      <c r="LL20" s="79">
        <f>'Jadual6-2digit'!EP19/'Jadual6-2digit'!EO19*100-100</f>
        <v>0.35860262248361607</v>
      </c>
      <c r="LM20" s="79">
        <f>'Jadual6-2digit'!EQ19/'Jadual6-2digit'!EP19*100-100</f>
        <v>1.7339665416880052</v>
      </c>
      <c r="LN20" s="79">
        <f>'Jadual6-2digit'!ER19/'Jadual6-2digit'!EQ19*100-100</f>
        <v>2.3879742031681133</v>
      </c>
      <c r="LO20" s="79">
        <f>'Jadual6-2digit'!ES19/'Jadual6-2digit'!ER19*100-100</f>
        <v>0.22802432573199383</v>
      </c>
      <c r="LP20" s="79">
        <f>'Jadual6-2digit'!ET19/'Jadual6-2digit'!ES19*100-100</f>
        <v>2.0914141683618936</v>
      </c>
      <c r="LQ20" s="79">
        <f>'Jadual6-2digit'!EU19/'Jadual6-2digit'!ET19*100-100</f>
        <v>-0.65373841412821321</v>
      </c>
      <c r="LR20" s="79">
        <f>'Jadual6-2digit'!EV19/'Jadual6-2digit'!EU19*100-100</f>
        <v>2.2862402449806041</v>
      </c>
      <c r="LS20" s="79">
        <f>'Jadual6-2digit'!EW19/'Jadual6-2digit'!EV19*100-100</f>
        <v>1.5728736122849938</v>
      </c>
      <c r="LT20" s="79">
        <f>'Jadual6-2digit'!EX19/'Jadual6-2digit'!EW19*100-100</f>
        <v>3.1960653981637961</v>
      </c>
      <c r="LU20" s="79">
        <f>'Jadual6-2digit'!EY19/'Jadual6-2digit'!EX19*100-100</f>
        <v>-1.7248358683877711</v>
      </c>
      <c r="LV20" s="79">
        <f>'Jadual6-2digit'!EZ19/'Jadual6-2digit'!EY19*100-100</f>
        <v>1.0953572426287224</v>
      </c>
      <c r="LW20" s="79">
        <f>'Jadual6-2digit'!FA19/'Jadual6-2digit'!EZ19*100-100</f>
        <v>2.7384040189824219</v>
      </c>
      <c r="LX20" s="79">
        <f>'Jadual6-2digit'!FB19/'Jadual6-2digit'!FA19*100-100</f>
        <v>3.6640014004831301</v>
      </c>
      <c r="LY20" s="79">
        <f>'Jadual6-2digit'!FC19/'Jadual6-2digit'!FB19*100-100</f>
        <v>-2.7476390870343863</v>
      </c>
      <c r="LZ20" s="79">
        <f>'Jadual6-2digit'!FD19/'Jadual6-2digit'!FC19*100-100</f>
        <v>-2.5324396101309219</v>
      </c>
      <c r="MA20" s="79">
        <f>'Jadual6-2digit'!FE19/'Jadual6-2digit'!FD19*100-100</f>
        <v>-27.570607551412579</v>
      </c>
      <c r="MB20" s="79">
        <f>'Jadual6-2digit'!FF19/'Jadual6-2digit'!FE19*100-100</f>
        <v>45.122588067430058</v>
      </c>
      <c r="MC20" s="79">
        <f>'Jadual6-2digit'!FG19/'Jadual6-2digit'!FF19*100-100</f>
        <v>-0.69728623987160177</v>
      </c>
      <c r="MD20" s="79">
        <f>'Jadual6-2digit'!FH19/'Jadual6-2digit'!FG19*100-100</f>
        <v>0.88898674982773684</v>
      </c>
      <c r="ME20" s="79">
        <f>'Jadual6-2digit'!FI19/'Jadual6-2digit'!FH19*100-100</f>
        <v>-11.494999621314392</v>
      </c>
      <c r="MF20" s="79">
        <f>'Jadual6-2digit'!FJ19/'Jadual6-2digit'!FI19*100-100</f>
        <v>-2.4048904874833852</v>
      </c>
      <c r="MG20" s="79">
        <f>'Jadual6-2digit'!FK19/'Jadual6-2digit'!FJ19*100-100</f>
        <v>22.832360182022484</v>
      </c>
      <c r="MH20" s="77">
        <f>'Jadual6-2digit'!FL19/'Jadual6-2digit'!FK19*100-100</f>
        <v>-3.9138873694838594E-2</v>
      </c>
      <c r="MI20" s="79">
        <f>'Jadual6-2digit'!FM19/'Jadual6-2digit'!FL19*100-100</f>
        <v>-3.5230251043734739</v>
      </c>
      <c r="MJ20" s="79">
        <f>'Jadual6-2digit'!FN19/'Jadual6-2digit'!FM19*100-100</f>
        <v>1.8375594555240582</v>
      </c>
      <c r="MK20" s="79">
        <f>'Jadual6-2digit'!FO19/'Jadual6-2digit'!FN19*100-100</f>
        <v>5.400011697093305</v>
      </c>
      <c r="ML20" s="79">
        <f>'Jadual6-2digit'!FP19/'Jadual6-2digit'!FO19*100-100</f>
        <v>1.2795484484155111</v>
      </c>
      <c r="MM20" s="79">
        <f>'Jadual6-2digit'!FQ19/'Jadual6-2digit'!FP19*100-100</f>
        <v>-4.4098042399425736</v>
      </c>
      <c r="MN20" s="79">
        <f>'Jadual6-2digit'!FR19/'Jadual6-2digit'!FQ19*100-100</f>
        <v>3.209725208154012</v>
      </c>
      <c r="MO20" s="79">
        <f>'Jadual6-2digit'!FS19/'Jadual6-2digit'!FR19*100-100</f>
        <v>5.6165704988940348</v>
      </c>
      <c r="MP20" s="79">
        <f>'Jadual6-2digit'!FT19/'Jadual6-2digit'!FS19*100-100</f>
        <v>0.86977777686081481</v>
      </c>
      <c r="MQ20" s="79">
        <f>'Jadual6-2digit'!FU19/'Jadual6-2digit'!FT19*100-100</f>
        <v>-2.8446574208808642</v>
      </c>
      <c r="MR20" s="79">
        <f>'Jadual6-2digit'!FV19/'Jadual6-2digit'!FU19*100-100</f>
        <v>2.1381127454110214</v>
      </c>
      <c r="MS20" s="79">
        <f>'Jadual6-2digit'!FW19/'Jadual6-2digit'!FV19*100-100</f>
        <v>2.9791019701175969</v>
      </c>
      <c r="MT20" s="79">
        <f>+'Jadual6-2digit'!FX19/'Jadual6-2digit'!FW19*100-100</f>
        <v>-0.40810464167745408</v>
      </c>
      <c r="MU20" s="79">
        <f>+'Jadual6-2digit'!FY19/'Jadual6-2digit'!FX19*100-100</f>
        <v>-0.88209999401168204</v>
      </c>
      <c r="MV20" s="79">
        <f>+'Jadual6-2digit'!FZ19/'Jadual6-2digit'!FY19*100-100</f>
        <v>2.9708662498149749</v>
      </c>
      <c r="MW20" s="79">
        <f>+'Jadual6-2digit'!GA19/'Jadual6-2digit'!FZ19*100-100</f>
        <v>-100</v>
      </c>
      <c r="MX20" s="700" t="s">
        <v>904</v>
      </c>
      <c r="MY20" s="700"/>
      <c r="NA20" s="90"/>
      <c r="NB20" s="119"/>
      <c r="NC20" s="119"/>
      <c r="ND20" s="121">
        <f>SUM(ND21:ND34)</f>
        <v>146.25803238112994</v>
      </c>
      <c r="NE20" s="119">
        <f>SUM(NE21:NE34)</f>
        <v>6.4293917499527007</v>
      </c>
      <c r="NF20" s="119">
        <f>D20*DD20</f>
        <v>144.24674832562863</v>
      </c>
      <c r="NG20" s="119">
        <f>NF20/NF6*DD6</f>
        <v>2.1127252012639555</v>
      </c>
      <c r="NH20" s="134"/>
      <c r="NI20" s="135"/>
      <c r="NJ20" s="135"/>
      <c r="NK20" s="132"/>
      <c r="NL20" s="133"/>
      <c r="NM20" s="145"/>
    </row>
    <row r="21" spans="1:377" s="57" customFormat="1" ht="45" customHeight="1">
      <c r="A21" s="660"/>
      <c r="B21" s="80"/>
      <c r="C21" s="81">
        <v>2.1</v>
      </c>
      <c r="D21" s="82">
        <v>3.6762109771503</v>
      </c>
      <c r="E21" s="86" t="s">
        <v>905</v>
      </c>
      <c r="F21" s="84"/>
      <c r="G21" s="84" t="s">
        <v>906</v>
      </c>
      <c r="H21" s="85">
        <f>'Jadual6-2digit'!T20/'Jadual6-2digit'!H20*100-100</f>
        <v>3.76031592345538</v>
      </c>
      <c r="I21" s="85">
        <f>'Jadual6-2digit'!U20/'Jadual6-2digit'!I20*100-100</f>
        <v>6.4867384649760282</v>
      </c>
      <c r="J21" s="85">
        <f>'Jadual6-2digit'!V20/'Jadual6-2digit'!J20*100-100</f>
        <v>8.3877185950766773</v>
      </c>
      <c r="K21" s="85">
        <f>'Jadual6-2digit'!W20/'Jadual6-2digit'!K20*100-100</f>
        <v>6.530470105721804</v>
      </c>
      <c r="L21" s="85">
        <f>'Jadual6-2digit'!X20/'Jadual6-2digit'!L20*100-100</f>
        <v>7.6095415212315203</v>
      </c>
      <c r="M21" s="85">
        <f>'Jadual6-2digit'!Y20/'Jadual6-2digit'!M20*100-100</f>
        <v>8.2903402498150029</v>
      </c>
      <c r="N21" s="85">
        <f>'Jadual6-2digit'!Z20/'Jadual6-2digit'!N20*100-100</f>
        <v>6.7763076275498975</v>
      </c>
      <c r="O21" s="85">
        <f>'Jadual6-2digit'!AA20/'Jadual6-2digit'!O20*100-100</f>
        <v>8.2397807785485213</v>
      </c>
      <c r="P21" s="85">
        <f>'Jadual6-2digit'!AB20/'Jadual6-2digit'!P20*100-100</f>
        <v>2.2792609586708323</v>
      </c>
      <c r="Q21" s="85">
        <f>'Jadual6-2digit'!AC20/'Jadual6-2digit'!Q20*100-100</f>
        <v>2.9610720964978299</v>
      </c>
      <c r="R21" s="85">
        <f>'Jadual6-2digit'!AD20/'Jadual6-2digit'!R20*100-100</f>
        <v>5.316340389762118</v>
      </c>
      <c r="S21" s="85">
        <f>'Jadual6-2digit'!AE20/'Jadual6-2digit'!S20*100-100</f>
        <v>3.056936707342544</v>
      </c>
      <c r="T21" s="85">
        <f>'Jadual6-2digit'!AF20/'Jadual6-2digit'!T20*100-100</f>
        <v>3.8603434830884993</v>
      </c>
      <c r="U21" s="85">
        <f>'Jadual6-2digit'!AG20/'Jadual6-2digit'!U20*100-100</f>
        <v>10.47718208246016</v>
      </c>
      <c r="V21" s="85">
        <f>'Jadual6-2digit'!AH20/'Jadual6-2digit'!V20*100-100</f>
        <v>7.0790969016397298</v>
      </c>
      <c r="W21" s="85">
        <f>'Jadual6-2digit'!AI20/'Jadual6-2digit'!W20*100-100</f>
        <v>5.8627732170694316</v>
      </c>
      <c r="X21" s="85">
        <f>'Jadual6-2digit'!AJ20/'Jadual6-2digit'!X20*100-100</f>
        <v>8.1157817053969552</v>
      </c>
      <c r="Y21" s="85">
        <f>'Jadual6-2digit'!AK20/'Jadual6-2digit'!Y20*100-100</f>
        <v>4.4493886866151513</v>
      </c>
      <c r="Z21" s="85">
        <f>'Jadual6-2digit'!AL20/'Jadual6-2digit'!Z20*100-100</f>
        <v>11.643078508168685</v>
      </c>
      <c r="AA21" s="85">
        <f>'Jadual6-2digit'!AM20/'Jadual6-2digit'!AA20*100-100</f>
        <v>7.4685228745777579</v>
      </c>
      <c r="AB21" s="85">
        <f>'Jadual6-2digit'!AN20/'Jadual6-2digit'!AB20*100-100</f>
        <v>3.844499147751975</v>
      </c>
      <c r="AC21" s="85">
        <f>'Jadual6-2digit'!AO20/'Jadual6-2digit'!AC20*100-100</f>
        <v>3.5836624471381242</v>
      </c>
      <c r="AD21" s="85">
        <f>'Jadual6-2digit'!AP20/'Jadual6-2digit'!AD20*100-100</f>
        <v>2.1398410478278009</v>
      </c>
      <c r="AE21" s="85">
        <f>'Jadual6-2digit'!AQ20/'Jadual6-2digit'!AE20*100-100</f>
        <v>1.7868785749950717</v>
      </c>
      <c r="AF21" s="85">
        <f>'Jadual6-2digit'!AR20/'Jadual6-2digit'!AF20*100-100</f>
        <v>6.9491412261548362</v>
      </c>
      <c r="AG21" s="85">
        <f>'Jadual6-2digit'!AS20/'Jadual6-2digit'!AG20*100-100</f>
        <v>3.2554499806123118</v>
      </c>
      <c r="AH21" s="85">
        <f>'Jadual6-2digit'!AT20/'Jadual6-2digit'!AH20*100-100</f>
        <v>2.4601111789020536</v>
      </c>
      <c r="AI21" s="85">
        <f>'Jadual6-2digit'!AU20/'Jadual6-2digit'!AI20*100-100</f>
        <v>6.2620681761420798</v>
      </c>
      <c r="AJ21" s="85">
        <f>'Jadual6-2digit'!AV20/'Jadual6-2digit'!AJ20*100-100</f>
        <v>6.062410162716219</v>
      </c>
      <c r="AK21" s="85">
        <f>'Jadual6-2digit'!AW20/'Jadual6-2digit'!AK20*100-100</f>
        <v>7.3001493437390792</v>
      </c>
      <c r="AL21" s="85">
        <f>'Jadual6-2digit'!AX20/'Jadual6-2digit'!AL20*100-100</f>
        <v>16.128945507090009</v>
      </c>
      <c r="AM21" s="85">
        <f>'Jadual6-2digit'!AY20/'Jadual6-2digit'!AM20*100-100</f>
        <v>8.2190987774381625</v>
      </c>
      <c r="AN21" s="85">
        <f>'Jadual6-2digit'!AZ20/'Jadual6-2digit'!AN20*100-100</f>
        <v>7.4475010981333867</v>
      </c>
      <c r="AO21" s="85">
        <f>'Jadual6-2digit'!BA20/'Jadual6-2digit'!AO20*100-100</f>
        <v>6.5657619105479625</v>
      </c>
      <c r="AP21" s="85">
        <f>'Jadual6-2digit'!BB20/'Jadual6-2digit'!AP20*100-100</f>
        <v>3.5098207382431781</v>
      </c>
      <c r="AQ21" s="85">
        <f>'Jadual6-2digit'!BC20/'Jadual6-2digit'!AQ20*100-100</f>
        <v>8.2745747769004083</v>
      </c>
      <c r="AR21" s="85">
        <f>'Jadual6-2digit'!BD20/'Jadual6-2digit'!AR20*100-100</f>
        <v>-4.9229738728243433</v>
      </c>
      <c r="AS21" s="85">
        <f>'Jadual6-2digit'!BE20/'Jadual6-2digit'!AS20*100-100</f>
        <v>-1.7587827124462621</v>
      </c>
      <c r="AT21" s="85">
        <f>'Jadual6-2digit'!BF20/'Jadual6-2digit'!AT20*100-100</f>
        <v>7.8045036302898865</v>
      </c>
      <c r="AU21" s="85">
        <f>'Jadual6-2digit'!BG20/'Jadual6-2digit'!AU20*100-100</f>
        <v>7.4813450176616385</v>
      </c>
      <c r="AV21" s="85">
        <f>'Jadual6-2digit'!BH20/'Jadual6-2digit'!AV20*100-100</f>
        <v>7.6039444472260129</v>
      </c>
      <c r="AW21" s="85">
        <f>'Jadual6-2digit'!BI20/'Jadual6-2digit'!AW20*100-100</f>
        <v>6.2885193189559772</v>
      </c>
      <c r="AX21" s="85">
        <f>'Jadual6-2digit'!BJ20/'Jadual6-2digit'!AX20*100-100</f>
        <v>2.6260426870234284</v>
      </c>
      <c r="AY21" s="85">
        <f>'Jadual6-2digit'!BK20/'Jadual6-2digit'!AY20*100-100</f>
        <v>14.741354712938588</v>
      </c>
      <c r="AZ21" s="85">
        <f>'Jadual6-2digit'!BL20/'Jadual6-2digit'!AZ20*100-100</f>
        <v>16.196463873736704</v>
      </c>
      <c r="BA21" s="85">
        <f>'Jadual6-2digit'!BM20/'Jadual6-2digit'!BA20*100-100</f>
        <v>4.7124035979542214</v>
      </c>
      <c r="BB21" s="85">
        <f>'Jadual6-2digit'!BN20/'Jadual6-2digit'!BB20*100-100</f>
        <v>9.4591662398551222</v>
      </c>
      <c r="BC21" s="85">
        <f>'Jadual6-2digit'!BO20/'Jadual6-2digit'!BC20*100-100</f>
        <v>11.50164082815877</v>
      </c>
      <c r="BD21" s="85">
        <f>'Jadual6-2digit'!BP20/'Jadual6-2digit'!BD20*100-100</f>
        <v>15.416897523669832</v>
      </c>
      <c r="BE21" s="85">
        <f>'Jadual6-2digit'!BQ20/'Jadual6-2digit'!BE20*100-100</f>
        <v>11.627583791407943</v>
      </c>
      <c r="BF21" s="85">
        <f>'Jadual6-2digit'!BR20/'Jadual6-2digit'!BF20*100-100</f>
        <v>-1.0245113095313201</v>
      </c>
      <c r="BG21" s="85">
        <f>'Jadual6-2digit'!BS20/'Jadual6-2digit'!BG20*100-100</f>
        <v>1.3361157348503099</v>
      </c>
      <c r="BH21" s="85">
        <f>'Jadual6-2digit'!BT20/'Jadual6-2digit'!BH20*100-100</f>
        <v>2.422860045936261</v>
      </c>
      <c r="BI21" s="85">
        <f>'Jadual6-2digit'!BU20/'Jadual6-2digit'!BI20*100-100</f>
        <v>8.4452497419693344</v>
      </c>
      <c r="BJ21" s="85">
        <f>'Jadual6-2digit'!BV20/'Jadual6-2digit'!BJ20*100-100</f>
        <v>4.25559218528619</v>
      </c>
      <c r="BK21" s="85">
        <f>'Jadual6-2digit'!BW20/'Jadual6-2digit'!BK20*100-100</f>
        <v>3.3804328747037715</v>
      </c>
      <c r="BL21" s="85">
        <f>'Jadual6-2digit'!BX20/'Jadual6-2digit'!BL20*100-100</f>
        <v>6.3049831094308786</v>
      </c>
      <c r="BM21" s="85">
        <f>'Jadual6-2digit'!BY20/'Jadual6-2digit'!BM20*100-100</f>
        <v>4.8130790290992138</v>
      </c>
      <c r="BN21" s="85">
        <f>'Jadual6-2digit'!BZ20/'Jadual6-2digit'!BN20*100-100</f>
        <v>0.12308330045600258</v>
      </c>
      <c r="BO21" s="85">
        <f>'Jadual6-2digit'!CA20/'Jadual6-2digit'!BO20*100-100</f>
        <v>3.8219256044534404</v>
      </c>
      <c r="BP21" s="85">
        <f>'Jadual6-2digit'!CB20/'Jadual6-2digit'!BP20*100-100</f>
        <v>6.2659908378088289</v>
      </c>
      <c r="BQ21" s="85">
        <f>'Jadual6-2digit'!CC20/'Jadual6-2digit'!BQ20*100-100</f>
        <v>6.5819876438116438</v>
      </c>
      <c r="BR21" s="85">
        <f>'Jadual6-2digit'!CD20/'Jadual6-2digit'!BR20*100-100</f>
        <v>13.265164037596008</v>
      </c>
      <c r="BS21" s="85">
        <f>'Jadual6-2digit'!CE20/'Jadual6-2digit'!BS20*100-100</f>
        <v>15.097904357096127</v>
      </c>
      <c r="BT21" s="85">
        <f>'Jadual6-2digit'!CF20/'Jadual6-2digit'!BT20*100-100</f>
        <v>8.003936954812545</v>
      </c>
      <c r="BU21" s="85">
        <f>'Jadual6-2digit'!CG20/'Jadual6-2digit'!BU20*100-100</f>
        <v>7.475792732057343</v>
      </c>
      <c r="BV21" s="85">
        <f>'Jadual6-2digit'!CH20/'Jadual6-2digit'!BV20*100-100</f>
        <v>4.9083990131421302</v>
      </c>
      <c r="BW21" s="85">
        <f>'Jadual6-2digit'!CI20/'Jadual6-2digit'!BW20*100-100</f>
        <v>10.259807803567938</v>
      </c>
      <c r="BX21" s="85">
        <f>'Jadual6-2digit'!CJ20/'Jadual6-2digit'!BX20*100-100</f>
        <v>12.492051106868146</v>
      </c>
      <c r="BY21" s="85">
        <f>'Jadual6-2digit'!CK20/'Jadual6-2digit'!BY20*100-100</f>
        <v>12.562679412068434</v>
      </c>
      <c r="BZ21" s="85">
        <f>'Jadual6-2digit'!CL20/'Jadual6-2digit'!BZ20*100-100</f>
        <v>15.65616707183554</v>
      </c>
      <c r="CA21" s="85">
        <f>'Jadual6-2digit'!CM20/'Jadual6-2digit'!CA20*100-100</f>
        <v>9.2058578222449654</v>
      </c>
      <c r="CB21" s="85">
        <f>'Jadual6-2digit'!CN20/'Jadual6-2digit'!CB20*100-100</f>
        <v>11.09332799412546</v>
      </c>
      <c r="CC21" s="85">
        <f>'Jadual6-2digit'!CO20/'Jadual6-2digit'!CC20*100-100</f>
        <v>5.4447294111503055</v>
      </c>
      <c r="CD21" s="85">
        <f>'Jadual6-2digit'!CP20/'Jadual6-2digit'!CD20*100-100</f>
        <v>10.0912092928628</v>
      </c>
      <c r="CE21" s="85">
        <f>'Jadual6-2digit'!CQ20/'Jadual6-2digit'!CE20*100-100</f>
        <v>10.285746934338718</v>
      </c>
      <c r="CF21" s="85">
        <f>'Jadual6-2digit'!CR20/'Jadual6-2digit'!CF20*100-100</f>
        <v>11.369476859373478</v>
      </c>
      <c r="CG21" s="85">
        <f>'Jadual6-2digit'!CS20/'Jadual6-2digit'!CG20*100-100</f>
        <v>9.833453928700834</v>
      </c>
      <c r="CH21" s="85">
        <f>'Jadual6-2digit'!CT20/'Jadual6-2digit'!CH20*100-100</f>
        <v>10.191764234750849</v>
      </c>
      <c r="CI21" s="85">
        <f>'Jadual6-2digit'!CU20/'Jadual6-2digit'!CI20*100-100</f>
        <v>9.1825092452132253</v>
      </c>
      <c r="CJ21" s="85">
        <f>'Jadual6-2digit'!CV20/'Jadual6-2digit'!CJ20*100-100</f>
        <v>8.3585711471488224</v>
      </c>
      <c r="CK21" s="85">
        <f>'Jadual6-2digit'!CW20/'Jadual6-2digit'!CK20*100-100</f>
        <v>7.8168167956410315</v>
      </c>
      <c r="CL21" s="85">
        <f>'Jadual6-2digit'!CX20/'Jadual6-2digit'!CL20*100-100</f>
        <v>8.1344951017504457</v>
      </c>
      <c r="CM21" s="85">
        <f>'Jadual6-2digit'!CY20/'Jadual6-2digit'!CM20*100-100</f>
        <v>3.3969367007177453</v>
      </c>
      <c r="CN21" s="85">
        <f>'Jadual6-2digit'!CZ20/'Jadual6-2digit'!CN20*100-100</f>
        <v>1.5222088375109024</v>
      </c>
      <c r="CO21" s="85">
        <f>'Jadual6-2digit'!DA20/'Jadual6-2digit'!CO20*100-100</f>
        <v>8.9181790492132365</v>
      </c>
      <c r="CP21" s="85">
        <f>'Jadual6-2digit'!DB20/'Jadual6-2digit'!CP20*100-100</f>
        <v>2.495577106601047</v>
      </c>
      <c r="CQ21" s="85">
        <f>'Jadual6-2digit'!DC20/'Jadual6-2digit'!CQ20*100-100</f>
        <v>-4.874081219172794</v>
      </c>
      <c r="CR21" s="85">
        <f>'Jadual6-2digit'!DD20/'Jadual6-2digit'!CR20*100-100</f>
        <v>8.7417583694882239</v>
      </c>
      <c r="CS21" s="85">
        <f>'Jadual6-2digit'!DE20/'Jadual6-2digit'!CS20*100-100</f>
        <v>5.7700718888452229</v>
      </c>
      <c r="CT21" s="85">
        <f>'Jadual6-2digit'!DF20/'Jadual6-2digit'!CT20*100-100</f>
        <v>7.0298842424504642</v>
      </c>
      <c r="CU21" s="85">
        <f>'Jadual6-2digit'!DG20/'Jadual6-2digit'!CU20*100-100</f>
        <v>5.6889451265280826</v>
      </c>
      <c r="CV21" s="85">
        <f>'Jadual6-2digit'!DH20/'Jadual6-2digit'!CV20*100-100</f>
        <v>8.2382910194880736</v>
      </c>
      <c r="CW21" s="85">
        <f>'Jadual6-2digit'!DI20/'Jadual6-2digit'!CW20*100-100</f>
        <v>9.3574744555997569</v>
      </c>
      <c r="CX21" s="85">
        <f>'Jadual6-2digit'!DJ20/'Jadual6-2digit'!CX20*100-100</f>
        <v>10.856602529774051</v>
      </c>
      <c r="CY21" s="85">
        <f>'Jadual6-2digit'!DK20/'Jadual6-2digit'!CY20*100-100</f>
        <v>6.2129561480897166</v>
      </c>
      <c r="CZ21" s="85">
        <f>'Jadual6-2digit'!DL20/'Jadual6-2digit'!CZ20*100-100</f>
        <v>8.5361052530189312</v>
      </c>
      <c r="DA21" s="85">
        <f>'Jadual6-2digit'!DM20/'Jadual6-2digit'!DA20*100-100</f>
        <v>2.1155418012622533</v>
      </c>
      <c r="DB21" s="85">
        <f>'Jadual6-2digit'!DN20/'Jadual6-2digit'!DB20*100-100</f>
        <v>4.196107034123159</v>
      </c>
      <c r="DC21" s="85">
        <f>'Jadual6-2digit'!DO20/'Jadual6-2digit'!DC20*100-100</f>
        <v>5.4706673093167097</v>
      </c>
      <c r="DD21" s="85">
        <f>'Jadual6-2digit'!DP20/'Jadual6-2digit'!DD20*100-100</f>
        <v>4.343823402774035</v>
      </c>
      <c r="DE21" s="85">
        <f>'Jadual6-2digit'!DQ20/'Jadual6-2digit'!DE20*100-100</f>
        <v>3.8651293120942398</v>
      </c>
      <c r="DF21" s="85">
        <f>'Jadual6-2digit'!DR20/'Jadual6-2digit'!DF20*100-100</f>
        <v>4.237047999759568</v>
      </c>
      <c r="DG21" s="85">
        <f>'Jadual6-2digit'!DS20/'Jadual6-2digit'!DG20*100-100</f>
        <v>4.3604382350437731</v>
      </c>
      <c r="DH21" s="85">
        <f>'Jadual6-2digit'!DT20/'Jadual6-2digit'!DH20*100-100</f>
        <v>3.5244734538161708</v>
      </c>
      <c r="DI21" s="85">
        <f>'Jadual6-2digit'!DU20/'Jadual6-2digit'!DI20*100-100</f>
        <v>4.4943122478187831</v>
      </c>
      <c r="DJ21" s="85">
        <f>'Jadual6-2digit'!DV20/'Jadual6-2digit'!DJ20*100-100</f>
        <v>5.5959613605851786</v>
      </c>
      <c r="DK21" s="85">
        <f>'Jadual6-2digit'!DW20/'Jadual6-2digit'!DK20*100-100</f>
        <v>8.4620898810108258</v>
      </c>
      <c r="DL21" s="85">
        <f>'Jadual6-2digit'!DX20/'Jadual6-2digit'!DL20*100-100</f>
        <v>6.9875047324092776</v>
      </c>
      <c r="DM21" s="85">
        <f>'Jadual6-2digit'!DY20/'Jadual6-2digit'!DM20*100-100</f>
        <v>8.6140278386720013</v>
      </c>
      <c r="DN21" s="85">
        <f>'Jadual6-2digit'!DZ20/'Jadual6-2digit'!DN20*100-100</f>
        <v>7.7526050643508455</v>
      </c>
      <c r="DO21" s="85">
        <f>'Jadual6-2digit'!EA20/'Jadual6-2digit'!DO20*100-100</f>
        <v>8.2160001785864978</v>
      </c>
      <c r="DP21" s="85">
        <f>'Jadual6-2digit'!EB20/'Jadual6-2digit'!DP20*100-100</f>
        <v>10.313939711147469</v>
      </c>
      <c r="DQ21" s="85">
        <f>'Jadual6-2digit'!EC20/'Jadual6-2digit'!DQ20*100-100</f>
        <v>11.303527120361665</v>
      </c>
      <c r="DR21" s="85">
        <f>'Jadual6-2digit'!ED20/'Jadual6-2digit'!DR20*100-100</f>
        <v>10.659411003594371</v>
      </c>
      <c r="DS21" s="85">
        <f>'Jadual6-2digit'!EE20/'Jadual6-2digit'!DS20*100-100</f>
        <v>9.6699238190410881</v>
      </c>
      <c r="DT21" s="85">
        <f>'Jadual6-2digit'!EF20/'Jadual6-2digit'!DT20*100-100</f>
        <v>9.0219781931826901</v>
      </c>
      <c r="DU21" s="85">
        <f>'Jadual6-2digit'!EG20/'Jadual6-2digit'!DU20*100-100</f>
        <v>-100</v>
      </c>
      <c r="DV21" s="85">
        <f>'Jadual6-2digit'!EH20/'Jadual6-2digit'!DV20*100-100</f>
        <v>-100</v>
      </c>
      <c r="DW21" s="85">
        <f>'Jadual6-2digit'!EI20/'Jadual6-2digit'!DW20*100-100</f>
        <v>-100</v>
      </c>
      <c r="DX21" s="85">
        <f>'Jadual6-2digit'!EN20/'Jadual6-2digit'!EJ20*100-100</f>
        <v>6.1335312717044133</v>
      </c>
      <c r="DY21" s="85">
        <f>'Jadual6-2digit'!EO20/'Jadual6-2digit'!EK20*100-100</f>
        <v>7.4671034644259606</v>
      </c>
      <c r="DZ21" s="85">
        <f>'Jadual6-2digit'!EP20/'Jadual6-2digit'!EL20*100-100</f>
        <v>5.7058459542968194</v>
      </c>
      <c r="EA21" s="85">
        <f>'Jadual6-2digit'!EQ20/'Jadual6-2digit'!EM20*100-100</f>
        <v>3.7681025778682198</v>
      </c>
      <c r="EB21" s="85">
        <f>'Jadual6-2digit'!ER20/'Jadual6-2digit'!EN20*100-100</f>
        <v>7.0492078840047441</v>
      </c>
      <c r="EC21" s="85">
        <f>'Jadual6-2digit'!ES20/'Jadual6-2digit'!EO20*100-100</f>
        <v>6.1449804245801829</v>
      </c>
      <c r="ED21" s="85">
        <f>'Jadual6-2digit'!ET20/'Jadual6-2digit'!EP20*100-100</f>
        <v>7.6267224378841405</v>
      </c>
      <c r="EE21" s="85">
        <f>'Jadual6-2digit'!EU20/'Jadual6-2digit'!EQ20*100-100</f>
        <v>2.4856310358260174</v>
      </c>
      <c r="EF21" s="85">
        <f>'Jadual6-2digit'!EV20/'Jadual6-2digit'!ER20*100-100</f>
        <v>4.2384243914135027</v>
      </c>
      <c r="EG21" s="85">
        <f>'Jadual6-2digit'!EW20/'Jadual6-2digit'!ES20*100-100</f>
        <v>6.5324062482785621</v>
      </c>
      <c r="EH21" s="85">
        <f>'Jadual6-2digit'!EX20/'Jadual6-2digit'!ET20*100-100</f>
        <v>10.661684464838856</v>
      </c>
      <c r="EI21" s="85">
        <f>'Jadual6-2digit'!EY20/'Jadual6-2digit'!EU20*100-100</f>
        <v>6.1324269533328675</v>
      </c>
      <c r="EJ21" s="85">
        <f>'Jadual6-2digit'!EZ20/'Jadual6-2digit'!EV20*100-100</f>
        <v>0.26177406266796766</v>
      </c>
      <c r="EK21" s="85">
        <f>'Jadual6-2digit'!FA20/'Jadual6-2digit'!EW20*100-100</f>
        <v>7.1315099608696926</v>
      </c>
      <c r="EL21" s="85">
        <f>'Jadual6-2digit'!FB20/'Jadual6-2digit'!EX20*100-100</f>
        <v>10.870932216263569</v>
      </c>
      <c r="EM21" s="85">
        <f>'Jadual6-2digit'!FC20/'Jadual6-2digit'!EY20*100-100</f>
        <v>8.6114868717049404</v>
      </c>
      <c r="EN21" s="85">
        <f>'Jadual6-2digit'!FD20/'Jadual6-2digit'!EZ20*100-100</f>
        <v>8.4389750842238413</v>
      </c>
      <c r="EO21" s="85">
        <f>'Jadual6-2digit'!FE20/'Jadual6-2digit'!FA20*100-100</f>
        <v>4.0178174618534399</v>
      </c>
      <c r="EP21" s="85">
        <f>'Jadual6-2digit'!FF20/'Jadual6-2digit'!FB20*100-100</f>
        <v>4.6292964861374344</v>
      </c>
      <c r="EQ21" s="85">
        <f>'Jadual6-2digit'!FG20/'Jadual6-2digit'!FC20*100-100</f>
        <v>2.9271831978835934</v>
      </c>
      <c r="ER21" s="85">
        <f>'Jadual6-2digit'!FH20/'Jadual6-2digit'!FD20*100-100</f>
        <v>8.6087834933067313</v>
      </c>
      <c r="ES21" s="85">
        <f>'Jadual6-2digit'!FI20/'Jadual6-2digit'!FE20*100-100</f>
        <v>10.14400115006147</v>
      </c>
      <c r="ET21" s="85">
        <f>'Jadual6-2digit'!FJ20/'Jadual6-2digit'!FF20*100-100</f>
        <v>9.2415838060992712</v>
      </c>
      <c r="EU21" s="85">
        <f>'Jadual6-2digit'!FK20/'Jadual6-2digit'!FG20*100-100</f>
        <v>12.337192676063253</v>
      </c>
      <c r="EV21" s="85">
        <f>'Jadual6-2digit'!FL20/'Jadual6-2digit'!FH20*100-100</f>
        <v>8.9259796953520549</v>
      </c>
      <c r="EW21" s="85">
        <f>'Jadual6-2digit'!FM20/'Jadual6-2digit'!FI20*100-100</f>
        <v>10.490773573817179</v>
      </c>
      <c r="EX21" s="85">
        <f>'Jadual6-2digit'!FN20/'Jadual6-2digit'!FJ20*100-100</f>
        <v>9.2188519381238621</v>
      </c>
      <c r="EY21" s="85">
        <f>'Jadual6-2digit'!FO20/'Jadual6-2digit'!FK20*100-100</f>
        <v>6.3738420703944598</v>
      </c>
      <c r="EZ21" s="85">
        <f>'Jadual6-2digit'!FP20/'Jadual6-2digit'!FL20*100-100</f>
        <v>4.173804955368297</v>
      </c>
      <c r="FA21" s="85">
        <f>'Jadual6-2digit'!FQ20/'Jadual6-2digit'!FM20*100-100</f>
        <v>3.1208935503607762</v>
      </c>
      <c r="FB21" s="85">
        <f>'Jadual6-2digit'!FR20/'Jadual6-2digit'!FN20*100-100</f>
        <v>6.9851124935209015</v>
      </c>
      <c r="FC21" s="85">
        <f>'Jadual6-2digit'!FS20/'Jadual6-2digit'!FO20*100-100</f>
        <v>8.7863139860549211</v>
      </c>
      <c r="FD21" s="85">
        <f>'Jadual6-2digit'!FT20/'Jadual6-2digit'!FP20*100-100</f>
        <v>4.9878480214878209</v>
      </c>
      <c r="FE21" s="85">
        <f>'Jadual6-2digit'!FU20/'Jadual6-2digit'!FQ20*100-100</f>
        <v>4.5367225737522432</v>
      </c>
      <c r="FF21" s="85">
        <f>'Jadual6-2digit'!FV20/'Jadual6-2digit'!FR20*100-100</f>
        <v>4.032990515687402</v>
      </c>
      <c r="FG21" s="85">
        <f>'Jadual6-2digit'!FW20/'Jadual6-2digit'!FS20*100-100</f>
        <v>6.185562523600808</v>
      </c>
      <c r="FH21" s="85">
        <f>+'Jadual6-2digit'!FX20/'Jadual6-2digit'!FT20*100-100</f>
        <v>7.7589704729291498</v>
      </c>
      <c r="FI21" s="85">
        <f>+'Jadual6-2digit'!FY20/'Jadual6-2digit'!FU20*100-100</f>
        <v>9.979959886812793</v>
      </c>
      <c r="FJ21" s="85">
        <f>+'Jadual6-2digit'!FZ20/'Jadual6-2digit'!FV20*100-100</f>
        <v>9.7642300081374174</v>
      </c>
      <c r="FK21" s="85">
        <f>+'Jadual6-2digit'!GA20/'Jadual6-2digit'!FW20*100-100</f>
        <v>-100</v>
      </c>
      <c r="FL21" s="85">
        <f>'Jadual6-2digit'!GC20/'Jadual6-2digit'!GB20*100-100</f>
        <v>6.4321264939917455</v>
      </c>
      <c r="FM21" s="85">
        <f>'Jadual6-2digit'!GD20/'Jadual6-2digit'!GC20*100-100</f>
        <v>6.9392502417336317</v>
      </c>
      <c r="FN21" s="85">
        <f>'Jadual6-2digit'!GE20/'Jadual6-2digit'!GD20*100-100</f>
        <v>7.1617166461014534</v>
      </c>
      <c r="FO21" s="85">
        <f>'Jadual6-2digit'!GF20/'Jadual6-2digit'!GE20*100-100</f>
        <v>6.2177910338410527</v>
      </c>
      <c r="FP21" s="85">
        <f>'Jadual6-2digit'!GG20/'Jadual6-2digit'!GF20*100-100</f>
        <v>5.583572146452795</v>
      </c>
      <c r="FQ21" s="85">
        <f>'Jadual6-2digit'!GH20/'Jadual6-2digit'!GG20*100-100</f>
        <v>9.340453277080357</v>
      </c>
      <c r="FR21" s="85">
        <f>'Jadual6-2digit'!GI20/'Jadual6-2digit'!GH20*100-100</f>
        <v>9.548923610074624</v>
      </c>
      <c r="FS21" s="85">
        <f>'Jadual6-2digit'!GJ20/'Jadual6-2digit'!GI20*100-100</f>
        <v>4.8284325645481516</v>
      </c>
      <c r="FT21" s="85">
        <f>'Jadual6-2digit'!GK20/'Jadual6-2digit'!GJ20*100-100</f>
        <v>4.490996713261481</v>
      </c>
      <c r="FU21" s="85">
        <f>+'Jadual6-2digit'!GL20/'Jadual6-2digit'!GK20*100-100</f>
        <v>9.2176551850874802</v>
      </c>
      <c r="FV21" s="85">
        <f>'Jadual6-2digit'!GN20/'Jadual6-2digit'!GM20*100-100</f>
        <v>5.7334776612495233</v>
      </c>
      <c r="FW21" s="85">
        <f>'Jadual6-2digit'!GO20/'Jadual6-2digit'!GN20*100-100</f>
        <v>5.7929846436388033</v>
      </c>
      <c r="FX21" s="85">
        <f>'Jadual6-2digit'!GP20/'Jadual6-2digit'!GO20*100-100</f>
        <v>6.9050816309487146</v>
      </c>
      <c r="FY21" s="85">
        <f>'Jadual6-2digit'!GQ20/'Jadual6-2digit'!GP20*100-100</f>
        <v>6.8103028256349489</v>
      </c>
      <c r="FZ21" s="85">
        <f>'Jadual6-2digit'!GR20/'Jadual6-2digit'!GQ20*100-100</f>
        <v>4.9149476085993911</v>
      </c>
      <c r="GA21" s="85">
        <f>'Jadual6-2digit'!GS20/'Jadual6-2digit'!GR20*100-100</f>
        <v>10.080454339366838</v>
      </c>
      <c r="GB21" s="85">
        <f>'Jadual6-2digit'!GT20/'Jadual6-2digit'!GS20*100-100</f>
        <v>8.7488101036315129</v>
      </c>
      <c r="GC21" s="85">
        <f>'Jadual6-2digit'!GU20/'Jadual6-2digit'!GT20*100-100</f>
        <v>5.8040281560118814</v>
      </c>
      <c r="GD21" s="85">
        <f>'Jadual6-2digit'!GV20/'Jadual6-2digit'!GU20*100-100</f>
        <v>4.9204713784197764</v>
      </c>
      <c r="GE21" s="85">
        <f>+'Jadual6-2digit'!GW20/'Jadual6-2digit'!GV20*100-100</f>
        <v>-18.796478532384398</v>
      </c>
      <c r="GF21" s="85">
        <f>'Jadual6-2digit'!I20/'Jadual6-2digit'!H20*100-100</f>
        <v>-10.166421059588799</v>
      </c>
      <c r="GG21" s="85">
        <f>'Jadual6-2digit'!J20/'Jadual6-2digit'!I20*100-100</f>
        <v>1.5258901324917389</v>
      </c>
      <c r="GH21" s="85">
        <f>'Jadual6-2digit'!K20/'Jadual6-2digit'!J20*100-100</f>
        <v>4.559720336096774</v>
      </c>
      <c r="GI21" s="85">
        <f>'Jadual6-2digit'!L20/'Jadual6-2digit'!K20*100-100</f>
        <v>-1.999048902385411</v>
      </c>
      <c r="GJ21" s="85">
        <f>'Jadual6-2digit'!M20/'Jadual6-2digit'!L20*100-100</f>
        <v>-1.2069179468582689</v>
      </c>
      <c r="GK21" s="85">
        <f>'Jadual6-2digit'!N20/'Jadual6-2digit'!M20*100-100</f>
        <v>0.27370704083674013</v>
      </c>
      <c r="GL21" s="85">
        <f>'Jadual6-2digit'!O20/'Jadual6-2digit'!N20*100-100</f>
        <v>1.5868608975513609</v>
      </c>
      <c r="GM21" s="85">
        <f>'Jadual6-2digit'!P20/'Jadual6-2digit'!O20*100-100</f>
        <v>4.7011852794256015</v>
      </c>
      <c r="GN21" s="85">
        <f>'Jadual6-2digit'!Q20/'Jadual6-2digit'!P20*100-100</f>
        <v>-0.31351723538539034</v>
      </c>
      <c r="GO21" s="85">
        <f>'Jadual6-2digit'!R20/'Jadual6-2digit'!Q20*100-100</f>
        <v>0.81988483038537652</v>
      </c>
      <c r="GP21" s="85">
        <f>'Jadual6-2digit'!S20/'Jadual6-2digit'!R20*100-100</f>
        <v>5.1470934822618801</v>
      </c>
      <c r="GQ21" s="85">
        <f>'Jadual6-2digit'!T20/'Jadual6-2digit'!S20*100-100</f>
        <v>-0.29002951783719766</v>
      </c>
      <c r="GR21" s="85">
        <f>'Jadual6-2digit'!U20/'Jadual6-2digit'!T20*100-100</f>
        <v>-7.8059396710269766</v>
      </c>
      <c r="GS21" s="85">
        <f>'Jadual6-2digit'!V20/'Jadual6-2digit'!U20*100-100</f>
        <v>3.3383101823003472</v>
      </c>
      <c r="GT21" s="85">
        <f>'Jadual6-2digit'!W20/'Jadual6-2digit'!V20*100-100</f>
        <v>2.7680654774216293</v>
      </c>
      <c r="GU21" s="85">
        <f>'Jadual6-2digit'!X20/'Jadual6-2digit'!W20*100-100</f>
        <v>-1.0063749292277464</v>
      </c>
      <c r="GV21" s="85">
        <f>'Jadual6-2digit'!Y20/'Jadual6-2digit'!X20*100-100</f>
        <v>-0.58189711967304447</v>
      </c>
      <c r="GW21" s="85">
        <f>'Jadual6-2digit'!Z20/'Jadual6-2digit'!Y20*100-100</f>
        <v>-1.1282431540287803</v>
      </c>
      <c r="GX21" s="85">
        <f>'Jadual6-2digit'!AA20/'Jadual6-2digit'!Z20*100-100</f>
        <v>2.9792076336491817</v>
      </c>
      <c r="GY21" s="85">
        <f>'Jadual6-2digit'!AB20/'Jadual6-2digit'!AA20*100-100</f>
        <v>-1.0644720928811182</v>
      </c>
      <c r="GZ21" s="85">
        <f>'Jadual6-2digit'!AC20/'Jadual6-2digit'!AB20*100-100</f>
        <v>0.35100999723880477</v>
      </c>
      <c r="HA21" s="85">
        <f>'Jadual6-2digit'!AD20/'Jadual6-2digit'!AC20*100-100</f>
        <v>3.1261727626731499</v>
      </c>
      <c r="HB21" s="85">
        <f>'Jadual6-2digit'!AE20/'Jadual6-2digit'!AD20*100-100</f>
        <v>2.8913207376875363</v>
      </c>
      <c r="HC21" s="85">
        <f>'Jadual6-2digit'!AF20/'Jadual6-2digit'!AE20*100-100</f>
        <v>0.48728512447830497</v>
      </c>
      <c r="HD21" s="85">
        <f>'Jadual6-2digit'!AG20/'Jadual6-2digit'!AF20*100-100</f>
        <v>-1.9323483024708139</v>
      </c>
      <c r="HE21" s="85">
        <f>'Jadual6-2digit'!AH20/'Jadual6-2digit'!AG20*100-100</f>
        <v>0.15980423362944407</v>
      </c>
      <c r="HF21" s="85">
        <f>'Jadual6-2digit'!AI20/'Jadual6-2digit'!AH20*100-100</f>
        <v>1.6007112908946226</v>
      </c>
      <c r="HG21" s="85">
        <f>'Jadual6-2digit'!AJ20/'Jadual6-2digit'!AI20*100-100</f>
        <v>1.1004419507479639</v>
      </c>
      <c r="HH21" s="85">
        <f>'Jadual6-2digit'!AK20/'Jadual6-2digit'!AJ20*100-100</f>
        <v>-3.953336816924633</v>
      </c>
      <c r="HI21" s="85">
        <f>'Jadual6-2digit'!AL20/'Jadual6-2digit'!AK20*100-100</f>
        <v>5.6813012560010776</v>
      </c>
      <c r="HJ21" s="85">
        <f>'Jadual6-2digit'!AM20/'Jadual6-2digit'!AL20*100-100</f>
        <v>-0.87138872318922722</v>
      </c>
      <c r="HK21" s="85">
        <f>'Jadual6-2digit'!AN20/'Jadual6-2digit'!AM20*100-100</f>
        <v>-4.400748529655786</v>
      </c>
      <c r="HL21" s="85">
        <f>'Jadual6-2digit'!AO20/'Jadual6-2digit'!AN20*100-100</f>
        <v>9.8948245622040076E-2</v>
      </c>
      <c r="HM21" s="85">
        <f>'Jadual6-2digit'!AP20/'Jadual6-2digit'!AO20*100-100</f>
        <v>1.6887281739600581</v>
      </c>
      <c r="HN21" s="85">
        <f>'Jadual6-2digit'!AQ20/'Jadual6-2digit'!AP20*100-100</f>
        <v>2.5357613924992535</v>
      </c>
      <c r="HO21" s="85">
        <f>'Jadual6-2digit'!AR20/'Jadual6-2digit'!AQ20*100-100</f>
        <v>5.5836370922060183</v>
      </c>
      <c r="HP21" s="85">
        <f>'Jadual6-2digit'!AS20/'Jadual6-2digit'!AR20*100-100</f>
        <v>-5.3193004779922859</v>
      </c>
      <c r="HQ21" s="85">
        <f>'Jadual6-2digit'!AT20/'Jadual6-2digit'!AS20*100-100</f>
        <v>-0.61168994603532667</v>
      </c>
      <c r="HR21" s="85">
        <f>'Jadual6-2digit'!AU20/'Jadual6-2digit'!AT20*100-100</f>
        <v>5.3707787910412037</v>
      </c>
      <c r="HS21" s="85">
        <f>'Jadual6-2digit'!AV20/'Jadual6-2digit'!AU20*100-100</f>
        <v>0.91048222435807702</v>
      </c>
      <c r="HT21" s="85">
        <f>'Jadual6-2digit'!AW20/'Jadual6-2digit'!AV20*100-100</f>
        <v>-2.8324805395138384</v>
      </c>
      <c r="HU21" s="85">
        <f>'Jadual6-2digit'!AX20/'Jadual6-2digit'!AW20*100-100</f>
        <v>14.376896488379543</v>
      </c>
      <c r="HV21" s="85">
        <f>'Jadual6-2digit'!AY20/'Jadual6-2digit'!AX20*100-100</f>
        <v>-7.6232981485180034</v>
      </c>
      <c r="HW21" s="85">
        <f>'Jadual6-2digit'!AZ20/'Jadual6-2digit'!AY20*100-100</f>
        <v>-5.0823672218377709</v>
      </c>
      <c r="HX21" s="85">
        <f>'Jadual6-2digit'!BA20/'Jadual6-2digit'!AZ20*100-100</f>
        <v>-0.72248700789437237</v>
      </c>
      <c r="HY21" s="85">
        <f>'Jadual6-2digit'!BB20/'Jadual6-2digit'!BA20*100-100</f>
        <v>-1.2273563696568885</v>
      </c>
      <c r="HZ21" s="85">
        <f>'Jadual6-2digit'!BC20/'Jadual6-2digit'!BB20*100-100</f>
        <v>7.2556776257345064</v>
      </c>
      <c r="IA21" s="85">
        <f>'Jadual6-2digit'!BD20/'Jadual6-2digit'!BC20*100-100</f>
        <v>-7.2859141391007114</v>
      </c>
      <c r="IB21" s="85">
        <f>'Jadual6-2digit'!BE20/'Jadual6-2digit'!BD20*100-100</f>
        <v>-2.168299182629724</v>
      </c>
      <c r="IC21" s="85">
        <f>'Jadual6-2digit'!BF20/'Jadual6-2digit'!BE20*100-100</f>
        <v>9.063260084201346</v>
      </c>
      <c r="ID21" s="85">
        <f>'Jadual6-2digit'!BG20/'Jadual6-2digit'!BF20*100-100</f>
        <v>5.0549155985121388</v>
      </c>
      <c r="IE21" s="85">
        <f>'Jadual6-2digit'!BH20/'Jadual6-2digit'!BG20*100-100</f>
        <v>1.0255865483292723</v>
      </c>
      <c r="IF21" s="85">
        <f>'Jadual6-2digit'!BI20/'Jadual6-2digit'!BH20*100-100</f>
        <v>-4.0203235819468972</v>
      </c>
      <c r="IG21" s="85">
        <f>'Jadual6-2digit'!BJ20/'Jadual6-2digit'!BI20*100-100</f>
        <v>10.435711557911233</v>
      </c>
      <c r="IH21" s="85">
        <f>'Jadual6-2digit'!BK20/'Jadual6-2digit'!BJ20*100-100</f>
        <v>3.2820484628558404</v>
      </c>
      <c r="II21" s="85">
        <f>'Jadual6-2digit'!BL20/'Jadual6-2digit'!BK20*100-100</f>
        <v>-3.8786554709845831</v>
      </c>
      <c r="IJ21" s="85">
        <f>'Jadual6-2digit'!BM20/'Jadual6-2digit'!BL20*100-100</f>
        <v>-10.534394403544596</v>
      </c>
      <c r="IK21" s="85">
        <f>'Jadual6-2digit'!BN20/'Jadual6-2digit'!BM20*100-100</f>
        <v>3.2501484790185913</v>
      </c>
      <c r="IL21" s="85">
        <f>'Jadual6-2digit'!BO20/'Jadual6-2digit'!BN20*100-100</f>
        <v>9.257035789945391</v>
      </c>
      <c r="IM21" s="85">
        <f>'Jadual6-2digit'!BP20/'Jadual6-2digit'!BO20*100-100</f>
        <v>-4.0303616401512699</v>
      </c>
      <c r="IN21" s="85">
        <f>'Jadual6-2digit'!BQ20/'Jadual6-2digit'!BP20*100-100</f>
        <v>-5.3802639409249622</v>
      </c>
      <c r="IO21" s="85">
        <f>'Jadual6-2digit'!BR20/'Jadual6-2digit'!BQ20*100-100</f>
        <v>-3.2981894046838391</v>
      </c>
      <c r="IP21" s="85">
        <f>'Jadual6-2digit'!BS20/'Jadual6-2digit'!BR20*100-100</f>
        <v>7.560540760744459</v>
      </c>
      <c r="IQ21" s="85">
        <f>'Jadual6-2digit'!BT20/'Jadual6-2digit'!BS20*100-100</f>
        <v>2.1090006959840508</v>
      </c>
      <c r="IR21" s="85">
        <f>'Jadual6-2digit'!BU20/'Jadual6-2digit'!BT20*100-100</f>
        <v>1.6232116017945941</v>
      </c>
      <c r="IS21" s="85">
        <f>'Jadual6-2digit'!BV20/'Jadual6-2digit'!BU20*100-100</f>
        <v>6.1691547971754375</v>
      </c>
      <c r="IT21" s="85">
        <f>'Jadual6-2digit'!BW20/'Jadual6-2digit'!BV20*100-100</f>
        <v>2.4150614319093222</v>
      </c>
      <c r="IU21" s="85">
        <f>'Jadual6-2digit'!BX20/'Jadual6-2digit'!BW20*100-100</f>
        <v>-1.1594590729067846</v>
      </c>
      <c r="IV21" s="85">
        <f>'Jadual6-2digit'!BY20/'Jadual6-2digit'!BX20*100-100</f>
        <v>-11.789971500069754</v>
      </c>
      <c r="IW21" s="85">
        <f>'Jadual6-2digit'!BZ20/'Jadual6-2digit'!BY20*100-100</f>
        <v>-1.3699119164396478</v>
      </c>
      <c r="IX21" s="85">
        <f>'Jadual6-2digit'!CA20/'Jadual6-2digit'!BZ20*100-100</f>
        <v>13.293313266304054</v>
      </c>
      <c r="IY21" s="85">
        <f>'Jadual6-2digit'!CB20/'Jadual6-2digit'!CA20*100-100</f>
        <v>-1.7711465927765886</v>
      </c>
      <c r="IZ21" s="85">
        <f>'Jadual6-2digit'!CC20/'Jadual6-2digit'!CB20*100-100</f>
        <v>-5.098898904531211</v>
      </c>
      <c r="JA21" s="85">
        <f>'Jadual6-2digit'!CD20/'Jadual6-2digit'!CC20*100-100</f>
        <v>2.7654548572961772</v>
      </c>
      <c r="JB21" s="85">
        <f>'Jadual6-2digit'!CE20/'Jadual6-2digit'!CD20*100-100</f>
        <v>9.3009747371965545</v>
      </c>
      <c r="JC21" s="85">
        <f>'Jadual6-2digit'!CF20/'Jadual6-2digit'!CE20*100-100</f>
        <v>-4.1844060038435344</v>
      </c>
      <c r="JD21" s="85">
        <f>'Jadual6-2digit'!CG20/'Jadual6-2digit'!CF20*100-100</f>
        <v>1.1262694196982608</v>
      </c>
      <c r="JE21" s="85">
        <f>'Jadual6-2digit'!CH20/'Jadual6-2digit'!CG20*100-100</f>
        <v>3.6329741909215443</v>
      </c>
      <c r="JF21" s="85">
        <f>'Jadual6-2digit'!CI20/'Jadual6-2digit'!CH20*100-100</f>
        <v>7.6392843270662922</v>
      </c>
      <c r="JG21" s="85">
        <f>'Jadual6-2digit'!CJ20/'Jadual6-2digit'!CI20*100-100</f>
        <v>0.84159770357648256</v>
      </c>
      <c r="JH21" s="85">
        <f>'Jadual6-2digit'!CK20/'Jadual6-2digit'!CJ20*100-100</f>
        <v>-11.734588699655703</v>
      </c>
      <c r="JI21" s="85">
        <f>'Jadual6-2digit'!CL20/'Jadual6-2digit'!CK20*100-100</f>
        <v>1.3406753044925352</v>
      </c>
      <c r="JJ21" s="85">
        <f>'Jadual6-2digit'!CM20/'Jadual6-2digit'!CL20*100-100</f>
        <v>6.9747837405545994</v>
      </c>
      <c r="JK21" s="85">
        <f>'Jadual6-2digit'!CN20/'Jadual6-2digit'!CM20*100-100</f>
        <v>-7.3398555066575E-2</v>
      </c>
      <c r="JL21" s="85">
        <f>'Jadual6-2digit'!CO20/'Jadual6-2digit'!CN20*100-100</f>
        <v>-9.9241952103453031</v>
      </c>
      <c r="JM21" s="85">
        <f>'Jadual6-2digit'!CP20/'Jadual6-2digit'!CO20*100-100</f>
        <v>7.2938710350986611</v>
      </c>
      <c r="JN21" s="85">
        <f>'Jadual6-2digit'!CQ20/'Jadual6-2digit'!CP20*100-100</f>
        <v>9.4941159877375725</v>
      </c>
      <c r="JO21" s="85">
        <f>'Jadual6-2digit'!CR20/'Jadual6-2digit'!CQ20*100-100</f>
        <v>-3.2428679593994332</v>
      </c>
      <c r="JP21" s="85">
        <f>'Jadual6-2digit'!CS20/'Jadual6-2digit'!CR20*100-100</f>
        <v>-0.26847780460785486</v>
      </c>
      <c r="JQ21" s="85">
        <f>'Jadual6-2digit'!CT20/'Jadual6-2digit'!CS20*100-100</f>
        <v>3.9710566363969235</v>
      </c>
      <c r="JR21" s="85">
        <f>'Jadual6-2digit'!CU20/'Jadual6-2digit'!CT20*100-100</f>
        <v>6.6534077006977839</v>
      </c>
      <c r="JS21" s="85">
        <f>'Jadual6-2digit'!CV20/'Jadual6-2digit'!CU20*100-100</f>
        <v>8.0603705617960486E-2</v>
      </c>
      <c r="JT21" s="85">
        <f>'Jadual6-2digit'!CW20/'Jadual6-2digit'!CV20*100-100</f>
        <v>-12.17588439185019</v>
      </c>
      <c r="JU21" s="85">
        <f>'Jadual6-2digit'!CX20/'Jadual6-2digit'!CW20*100-100</f>
        <v>1.6392718966339572</v>
      </c>
      <c r="JV21" s="85">
        <f>'Jadual6-2digit'!CY20/'Jadual6-2digit'!CX20*100-100</f>
        <v>2.2880342908823081</v>
      </c>
      <c r="JW21" s="85">
        <f>'Jadual6-2digit'!CZ20/'Jadual6-2digit'!CY20*100-100</f>
        <v>-1.8852044942175752</v>
      </c>
      <c r="JX21" s="85">
        <f>'Jadual6-2digit'!DA20/'Jadual6-2digit'!CZ20*100-100</f>
        <v>-3.3621042486950472</v>
      </c>
      <c r="JY21" s="85">
        <f>'Jadual6-2digit'!DB20/'Jadual6-2digit'!DA20*100-100</f>
        <v>0.96705001627641707</v>
      </c>
      <c r="JZ21" s="85">
        <f>'Jadual6-2digit'!DC20/'Jadual6-2digit'!DB20*100-100</f>
        <v>1.6212472621629956</v>
      </c>
      <c r="KA21" s="85">
        <f>'Jadual6-2digit'!DD20/'Jadual6-2digit'!DC20*100-100</f>
        <v>10.606455188365445</v>
      </c>
      <c r="KB21" s="85">
        <f>'Jadual6-2digit'!DE20/'Jadual6-2digit'!DD20*100-100</f>
        <v>-2.9939332381587036</v>
      </c>
      <c r="KC21" s="85">
        <f>'Jadual6-2digit'!DF20/'Jadual6-2digit'!DE20*100-100</f>
        <v>5.2094411739963391</v>
      </c>
      <c r="KD21" s="85">
        <f>'Jadual6-2digit'!DG20/'Jadual6-2digit'!DF20*100-100</f>
        <v>5.317185324633968</v>
      </c>
      <c r="KE21" s="85">
        <f>'Jadual6-2digit'!DH20/'Jadual6-2digit'!DG20*100-100</f>
        <v>2.4946695827674006</v>
      </c>
      <c r="KF21" s="85">
        <f>'Jadual6-2digit'!DI20/'Jadual6-2digit'!DH20*100-100</f>
        <v>-11.267783436504359</v>
      </c>
      <c r="KG21" s="85">
        <f>'Jadual6-2digit'!DJ20/'Jadual6-2digit'!DI20*100-100</f>
        <v>3.0325949108806185</v>
      </c>
      <c r="KH21" s="85">
        <f>'Jadual6-2digit'!DK20/'Jadual6-2digit'!DJ20*100-100</f>
        <v>-1.9966853332545043</v>
      </c>
      <c r="KI21" s="85">
        <f>'Jadual6-2digit'!DL20/'Jadual6-2digit'!DK20*100-100</f>
        <v>0.2608171177010945</v>
      </c>
      <c r="KJ21" s="85">
        <f>'Jadual6-2digit'!DM20/'Jadual6-2digit'!DL20*100-100</f>
        <v>-9.0788170427377679</v>
      </c>
      <c r="KK21" s="85">
        <f>'Jadual6-2digit'!DN20/'Jadual6-2digit'!DM20*100-100</f>
        <v>3.0242151668783919</v>
      </c>
      <c r="KL21" s="85">
        <f>'Jadual6-2digit'!DO20/'Jadual6-2digit'!DN20*100-100</f>
        <v>2.8643110249344517</v>
      </c>
      <c r="KM21" s="85">
        <f>'Jadual6-2digit'!DP20/'Jadual6-2digit'!DO20*100-100</f>
        <v>9.4247407531304077</v>
      </c>
      <c r="KN21" s="85">
        <f>'Jadual6-2digit'!DQ20/'Jadual6-2digit'!DP20*100-100</f>
        <v>-3.4389641887664624</v>
      </c>
      <c r="KO21" s="85">
        <f>'Jadual6-2digit'!DR20/'Jadual6-2digit'!DQ20*100-100</f>
        <v>5.5861735532904504</v>
      </c>
      <c r="KP21" s="85">
        <f>'Jadual6-2digit'!DS20/'Jadual6-2digit'!DR20*100-100</f>
        <v>5.4418541686394946</v>
      </c>
      <c r="KQ21" s="85">
        <f>'Jadual6-2digit'!DT20/'Jadual6-2digit'!DS20*100-100</f>
        <v>1.6736502819306338</v>
      </c>
      <c r="KR21" s="85">
        <f>'Jadual6-2digit'!DU20/'Jadual6-2digit'!DT20*100-100</f>
        <v>-10.436521580924776</v>
      </c>
      <c r="KS21" s="85">
        <f>'Jadual6-2digit'!DV20/'Jadual6-2digit'!DU20*100-100</f>
        <v>4.1188336192650894</v>
      </c>
      <c r="KT21" s="85">
        <f>'Jadual6-2digit'!DW20/'Jadual6-2digit'!DV20*100-100</f>
        <v>0.66336048330313702</v>
      </c>
      <c r="KU21" s="85">
        <f>'Jadual6-2digit'!DX20/'Jadual6-2digit'!DW20*100-100</f>
        <v>-1.1022684735005015</v>
      </c>
      <c r="KV21" s="85">
        <f>'Jadual6-2digit'!DY20/'Jadual6-2digit'!DX20*100-100</f>
        <v>-7.6965490358465729</v>
      </c>
      <c r="KW21" s="85">
        <f>'Jadual6-2digit'!DZ20/'Jadual6-2digit'!DY20*100-100</f>
        <v>2.2071254500405786</v>
      </c>
      <c r="KX21" s="85">
        <f>'Jadual6-2digit'!EA20/'Jadual6-2digit'!DZ20*100-100</f>
        <v>3.3066838021838123</v>
      </c>
      <c r="KY21" s="85">
        <f>'Jadual6-2digit'!EB20/'Jadual6-2digit'!EA20*100-100</f>
        <v>11.546113647040528</v>
      </c>
      <c r="KZ21" s="85">
        <f>'Jadual6-2digit'!EC20/'Jadual6-2digit'!EB20*100-100</f>
        <v>-2.5727492252751318</v>
      </c>
      <c r="LA21" s="85">
        <f>'Jadual6-2digit'!ED20/'Jadual6-2digit'!EC20*100-100</f>
        <v>4.9751438954439493</v>
      </c>
      <c r="LB21" s="85">
        <f>'Jadual6-2digit'!EE20/'Jadual6-2digit'!ED20*100-100</f>
        <v>4.4990209972970234</v>
      </c>
      <c r="LC21" s="85">
        <f>'Jadual6-2digit'!EF20/'Jadual6-2digit'!EE20*100-100</f>
        <v>1.0729477860126622</v>
      </c>
      <c r="LD21" s="85">
        <f>'Jadual6-2digit'!EG20/'Jadual6-2digit'!EF20*100-100</f>
        <v>-100</v>
      </c>
      <c r="LE21" s="85" t="e">
        <f>'Jadual6-2digit'!EH20/'Jadual6-2digit'!EG20*100-100</f>
        <v>#DIV/0!</v>
      </c>
      <c r="LF21" s="85" t="e">
        <f>'Jadual6-2digit'!EI20/'Jadual6-2digit'!EH20*100-100</f>
        <v>#DIV/0!</v>
      </c>
      <c r="LG21" s="85">
        <f>'Jadual6-2digit'!EK20/'Jadual6-2digit'!EJ20*100-100</f>
        <v>3.929709617386834E-2</v>
      </c>
      <c r="LH21" s="85">
        <f>'Jadual6-2digit'!EL20/'Jadual6-2digit'!EK20*100-100</f>
        <v>1.4069634324862506</v>
      </c>
      <c r="LI21" s="85">
        <f>'Jadual6-2digit'!EM20/'Jadual6-2digit'!EL20*100-100</f>
        <v>5.6434051325395131</v>
      </c>
      <c r="LJ21" s="85">
        <f>'Jadual6-2digit'!EN20/'Jadual6-2digit'!EM20*100-100</f>
        <v>-0.96885203806660058</v>
      </c>
      <c r="LK21" s="85">
        <f>'Jadual6-2digit'!EO20/'Jadual6-2digit'!EN20*100-100</f>
        <v>1.2962949854209</v>
      </c>
      <c r="LL21" s="85">
        <f>'Jadual6-2digit'!EP20/'Jadual6-2digit'!EO20*100-100</f>
        <v>-0.25497561832271742</v>
      </c>
      <c r="LM21" s="85">
        <f>'Jadual6-2digit'!EQ20/'Jadual6-2digit'!EP20*100-100</f>
        <v>3.7068063880627733</v>
      </c>
      <c r="LN21" s="85">
        <f>'Jadual6-2digit'!ER20/'Jadual6-2digit'!EQ20*100-100</f>
        <v>2.1624726848352083</v>
      </c>
      <c r="LO21" s="85">
        <f>'Jadual6-2digit'!ES20/'Jadual6-2digit'!ER20*100-100</f>
        <v>0.44066145693149394</v>
      </c>
      <c r="LP21" s="85">
        <f>'Jadual6-2digit'!ET20/'Jadual6-2digit'!ES20*100-100</f>
        <v>1.1374255357702481</v>
      </c>
      <c r="LQ21" s="85">
        <f>'Jadual6-2digit'!EU20/'Jadual6-2digit'!ET20*100-100</f>
        <v>-1.247039260858557</v>
      </c>
      <c r="LR21" s="85">
        <f>'Jadual6-2digit'!EV20/'Jadual6-2digit'!EU20*100-100</f>
        <v>3.9097391211395376</v>
      </c>
      <c r="LS21" s="85">
        <f>'Jadual6-2digit'!EW20/'Jadual6-2digit'!EV20*100-100</f>
        <v>2.6510656952816589</v>
      </c>
      <c r="LT21" s="85">
        <f>'Jadual6-2digit'!EX20/'Jadual6-2digit'!EW20*100-100</f>
        <v>5.0575901396801015</v>
      </c>
      <c r="LU21" s="85">
        <f>'Jadual6-2digit'!EY20/'Jadual6-2digit'!EX20*100-100</f>
        <v>-5.2888861871388855</v>
      </c>
      <c r="LV21" s="85">
        <f>'Jadual6-2digit'!EZ20/'Jadual6-2digit'!EY20*100-100</f>
        <v>-1.8379670969419948</v>
      </c>
      <c r="LW21" s="85">
        <f>'Jadual6-2digit'!FA20/'Jadual6-2digit'!EZ20*100-100</f>
        <v>9.6845110695353469</v>
      </c>
      <c r="LX21" s="85">
        <f>'Jadual6-2digit'!FB20/'Jadual6-2digit'!FA20*100-100</f>
        <v>8.7246222837230647</v>
      </c>
      <c r="LY21" s="85">
        <f>'Jadual6-2digit'!FC20/'Jadual6-2digit'!FB20*100-100</f>
        <v>-7.2190096280153</v>
      </c>
      <c r="LZ21" s="85">
        <f>'Jadual6-2digit'!FD20/'Jadual6-2digit'!FC20*100-100</f>
        <v>-1.9938816161759405</v>
      </c>
      <c r="MA21" s="85">
        <f>'Jadual6-2digit'!FE20/'Jadual6-2digit'!FD20*100-100</f>
        <v>5.2125717894526673</v>
      </c>
      <c r="MB21" s="85">
        <f>'Jadual6-2digit'!FF20/'Jadual6-2digit'!FE20*100-100</f>
        <v>9.363770725518421</v>
      </c>
      <c r="MC21" s="85">
        <f>'Jadual6-2digit'!FG20/'Jadual6-2digit'!FF20*100-100</f>
        <v>-8.7283742315556623</v>
      </c>
      <c r="MD21" s="85">
        <f>'Jadual6-2digit'!FH20/'Jadual6-2digit'!FG20*100-100</f>
        <v>3.4160749556683356</v>
      </c>
      <c r="ME21" s="85">
        <f>'Jadual6-2digit'!FI20/'Jadual6-2digit'!FH20*100-100</f>
        <v>6.699782977428967</v>
      </c>
      <c r="MF21" s="85">
        <f>'Jadual6-2digit'!FJ20/'Jadual6-2digit'!FI20*100-100</f>
        <v>8.4677458628538318</v>
      </c>
      <c r="MG21" s="85">
        <f>'Jadual6-2digit'!FK20/'Jadual6-2digit'!FJ20*100-100</f>
        <v>-6.1419850154643569</v>
      </c>
      <c r="MH21" s="85">
        <f>'Jadual6-2digit'!FL20/'Jadual6-2digit'!FK20*100-100</f>
        <v>0.27575918936429389</v>
      </c>
      <c r="MI21" s="85">
        <f>'Jadual6-2digit'!FM20/'Jadual6-2digit'!FL20*100-100</f>
        <v>8.2325960648448984</v>
      </c>
      <c r="MJ21" s="85">
        <f>'Jadual6-2digit'!FN20/'Jadual6-2digit'!FM20*100-100</f>
        <v>7.2191124405737668</v>
      </c>
      <c r="MK21" s="85">
        <f>'Jadual6-2digit'!FO20/'Jadual6-2digit'!FN20*100-100</f>
        <v>-8.5868649428580142</v>
      </c>
      <c r="ML21" s="85">
        <f>'Jadual6-2digit'!FP20/'Jadual6-2digit'!FO20*100-100</f>
        <v>-1.798156612304652</v>
      </c>
      <c r="MM21" s="85">
        <f>'Jadual6-2digit'!FQ20/'Jadual6-2digit'!FP20*100-100</f>
        <v>7.1386614155434671</v>
      </c>
      <c r="MN21" s="85">
        <f>'Jadual6-2digit'!FR20/'Jadual6-2digit'!FQ20*100-100</f>
        <v>11.23690273599378</v>
      </c>
      <c r="MO21" s="85">
        <f>'Jadual6-2digit'!FS20/'Jadual6-2digit'!FR20*100-100</f>
        <v>-7.0478332826154855</v>
      </c>
      <c r="MP21" s="85">
        <f>'Jadual6-2digit'!FT20/'Jadual6-2digit'!FS20*100-100</f>
        <v>-5.2270471234191689</v>
      </c>
      <c r="MQ21" s="85">
        <f>'Jadual6-2digit'!FU20/'Jadual6-2digit'!FT20*100-100</f>
        <v>6.6782940729250555</v>
      </c>
      <c r="MR21" s="85">
        <f>'Jadual6-2digit'!FV20/'Jadual6-2digit'!FU20*100-100</f>
        <v>10.700884458699605</v>
      </c>
      <c r="MS21" s="85">
        <f>'Jadual6-2digit'!FW20/'Jadual6-2digit'!FV20*100-100</f>
        <v>-5.1245373054555046</v>
      </c>
      <c r="MT21" s="85">
        <f>+'Jadual6-2digit'!FX20/'Jadual6-2digit'!FW20*100-100</f>
        <v>-3.8227458804494603</v>
      </c>
      <c r="MU21" s="85">
        <f>+'Jadual6-2digit'!FY20/'Jadual6-2digit'!FX20*100-100</f>
        <v>8.877009973673708</v>
      </c>
      <c r="MV21" s="85">
        <f>+'Jadual6-2digit'!FZ20/'Jadual6-2digit'!FY20*100-100</f>
        <v>10.483740459028141</v>
      </c>
      <c r="MW21" s="85">
        <f>+'Jadual6-2digit'!GA20/'Jadual6-2digit'!FZ20*100-100</f>
        <v>-100</v>
      </c>
      <c r="MX21" s="122"/>
      <c r="MY21" s="123" t="s">
        <v>907</v>
      </c>
      <c r="NA21" s="90"/>
      <c r="NB21" s="119"/>
      <c r="NC21" s="119"/>
      <c r="ND21" s="119">
        <f t="shared" ref="ND21:ND34" si="2">D21*DD21</f>
        <v>15.968811276080276</v>
      </c>
      <c r="NE21" s="119">
        <f t="shared" ref="NE21:NE34" si="3">ND21/$ND$20*$DD$20</f>
        <v>0.70197678584542833</v>
      </c>
      <c r="NF21" s="142"/>
      <c r="NG21" s="142"/>
      <c r="NH21" s="143"/>
      <c r="NI21" s="137"/>
      <c r="NJ21" s="137"/>
      <c r="NK21" s="132"/>
      <c r="NL21" s="133"/>
      <c r="NM21" s="145"/>
    </row>
    <row r="22" spans="1:377" s="57" customFormat="1" ht="18" customHeight="1">
      <c r="A22" s="660"/>
      <c r="B22" s="80"/>
      <c r="C22" s="81">
        <v>2.2000000000000002</v>
      </c>
      <c r="D22" s="82">
        <v>0.64755184550826095</v>
      </c>
      <c r="E22" s="83">
        <v>11</v>
      </c>
      <c r="F22" s="84"/>
      <c r="G22" s="84" t="s">
        <v>686</v>
      </c>
      <c r="H22" s="85">
        <f>'Jadual6-2digit'!T21/'Jadual6-2digit'!H21*100-100</f>
        <v>13.647499921309489</v>
      </c>
      <c r="I22" s="85">
        <f>'Jadual6-2digit'!U21/'Jadual6-2digit'!I21*100-100</f>
        <v>9.4045171096216222</v>
      </c>
      <c r="J22" s="85">
        <f>'Jadual6-2digit'!V21/'Jadual6-2digit'!J21*100-100</f>
        <v>2.2599267669691301</v>
      </c>
      <c r="K22" s="85">
        <f>'Jadual6-2digit'!W21/'Jadual6-2digit'!K21*100-100</f>
        <v>3.9852085461039337</v>
      </c>
      <c r="L22" s="85">
        <f>'Jadual6-2digit'!X21/'Jadual6-2digit'!L21*100-100</f>
        <v>9.4627016467520519</v>
      </c>
      <c r="M22" s="85">
        <f>'Jadual6-2digit'!Y21/'Jadual6-2digit'!M21*100-100</f>
        <v>12.841360540567422</v>
      </c>
      <c r="N22" s="85">
        <f>'Jadual6-2digit'!Z21/'Jadual6-2digit'!N21*100-100</f>
        <v>8.7297829971920891</v>
      </c>
      <c r="O22" s="85">
        <f>'Jadual6-2digit'!AA21/'Jadual6-2digit'!O21*100-100</f>
        <v>12.671136229484077</v>
      </c>
      <c r="P22" s="85">
        <f>'Jadual6-2digit'!AB21/'Jadual6-2digit'!P21*100-100</f>
        <v>13.589776909978085</v>
      </c>
      <c r="Q22" s="85">
        <f>'Jadual6-2digit'!AC21/'Jadual6-2digit'!Q21*100-100</f>
        <v>12.515516905886727</v>
      </c>
      <c r="R22" s="85">
        <f>'Jadual6-2digit'!AD21/'Jadual6-2digit'!R21*100-100</f>
        <v>9.9016586219712508</v>
      </c>
      <c r="S22" s="85">
        <f>'Jadual6-2digit'!AE21/'Jadual6-2digit'!S21*100-100</f>
        <v>9.5012830935488921</v>
      </c>
      <c r="T22" s="85">
        <f>'Jadual6-2digit'!AF21/'Jadual6-2digit'!T21*100-100</f>
        <v>5.2867028771867126</v>
      </c>
      <c r="U22" s="85">
        <f>'Jadual6-2digit'!AG21/'Jadual6-2digit'!U21*100-100</f>
        <v>17.105388072225367</v>
      </c>
      <c r="V22" s="85">
        <f>'Jadual6-2digit'!AH21/'Jadual6-2digit'!V21*100-100</f>
        <v>18.692409739090181</v>
      </c>
      <c r="W22" s="85">
        <f>'Jadual6-2digit'!AI21/'Jadual6-2digit'!W21*100-100</f>
        <v>9.5500327210052092</v>
      </c>
      <c r="X22" s="85">
        <f>'Jadual6-2digit'!AJ21/'Jadual6-2digit'!X21*100-100</f>
        <v>11.78004816733069</v>
      </c>
      <c r="Y22" s="85">
        <f>'Jadual6-2digit'!AK21/'Jadual6-2digit'!Y21*100-100</f>
        <v>7.7302894641577069</v>
      </c>
      <c r="Z22" s="85">
        <f>'Jadual6-2digit'!AL21/'Jadual6-2digit'!Z21*100-100</f>
        <v>8.5739612168367785</v>
      </c>
      <c r="AA22" s="85">
        <f>'Jadual6-2digit'!AM21/'Jadual6-2digit'!AA21*100-100</f>
        <v>11.160397035922287</v>
      </c>
      <c r="AB22" s="85">
        <f>'Jadual6-2digit'!AN21/'Jadual6-2digit'!AB21*100-100</f>
        <v>5.7216590875890319</v>
      </c>
      <c r="AC22" s="85">
        <f>'Jadual6-2digit'!AO21/'Jadual6-2digit'!AC21*100-100</f>
        <v>6.6519077439929362</v>
      </c>
      <c r="AD22" s="85">
        <f>'Jadual6-2digit'!AP21/'Jadual6-2digit'!AD21*100-100</f>
        <v>6.459906587936473</v>
      </c>
      <c r="AE22" s="85">
        <f>'Jadual6-2digit'!AQ21/'Jadual6-2digit'!AE21*100-100</f>
        <v>4.6777544630224526</v>
      </c>
      <c r="AF22" s="85">
        <f>'Jadual6-2digit'!AR21/'Jadual6-2digit'!AF21*100-100</f>
        <v>3.0093397540852891</v>
      </c>
      <c r="AG22" s="85">
        <f>'Jadual6-2digit'!AS21/'Jadual6-2digit'!AG21*100-100</f>
        <v>1.8782912804744711</v>
      </c>
      <c r="AH22" s="85">
        <f>'Jadual6-2digit'!AT21/'Jadual6-2digit'!AH21*100-100</f>
        <v>2.346675494923403</v>
      </c>
      <c r="AI22" s="85">
        <f>'Jadual6-2digit'!AU21/'Jadual6-2digit'!AI21*100-100</f>
        <v>7.7354475004200509</v>
      </c>
      <c r="AJ22" s="85">
        <f>'Jadual6-2digit'!AV21/'Jadual6-2digit'!AJ21*100-100</f>
        <v>4.0142988346886739</v>
      </c>
      <c r="AK22" s="85">
        <f>'Jadual6-2digit'!AW21/'Jadual6-2digit'!AK21*100-100</f>
        <v>4.0695146181844279</v>
      </c>
      <c r="AL22" s="85">
        <f>'Jadual6-2digit'!AX21/'Jadual6-2digit'!AL21*100-100</f>
        <v>3.7677258695185714</v>
      </c>
      <c r="AM22" s="85">
        <f>'Jadual6-2digit'!AY21/'Jadual6-2digit'!AM21*100-100</f>
        <v>3.4313787694814266</v>
      </c>
      <c r="AN22" s="85">
        <f>'Jadual6-2digit'!AZ21/'Jadual6-2digit'!AN21*100-100</f>
        <v>4.2703267959954871</v>
      </c>
      <c r="AO22" s="85">
        <f>'Jadual6-2digit'!BA21/'Jadual6-2digit'!AO21*100-100</f>
        <v>1.0562316080254561</v>
      </c>
      <c r="AP22" s="85">
        <f>'Jadual6-2digit'!BB21/'Jadual6-2digit'!AP21*100-100</f>
        <v>0.95646783721016959</v>
      </c>
      <c r="AQ22" s="85">
        <f>'Jadual6-2digit'!BC21/'Jadual6-2digit'!AQ21*100-100</f>
        <v>1.3059038323181511</v>
      </c>
      <c r="AR22" s="85">
        <f>'Jadual6-2digit'!BD21/'Jadual6-2digit'!AR21*100-100</f>
        <v>2.3213173060025412</v>
      </c>
      <c r="AS22" s="85">
        <f>'Jadual6-2digit'!BE21/'Jadual6-2digit'!AS21*100-100</f>
        <v>2.7570931498131444</v>
      </c>
      <c r="AT22" s="85">
        <f>'Jadual6-2digit'!BF21/'Jadual6-2digit'!AT21*100-100</f>
        <v>0.98104006363345775</v>
      </c>
      <c r="AU22" s="85">
        <f>'Jadual6-2digit'!BG21/'Jadual6-2digit'!AU21*100-100</f>
        <v>2.9792499986572381</v>
      </c>
      <c r="AV22" s="85">
        <f>'Jadual6-2digit'!BH21/'Jadual6-2digit'!AV21*100-100</f>
        <v>3.4834421467578238</v>
      </c>
      <c r="AW22" s="85">
        <f>'Jadual6-2digit'!BI21/'Jadual6-2digit'!AW21*100-100</f>
        <v>3.0498419551201721</v>
      </c>
      <c r="AX22" s="85">
        <f>'Jadual6-2digit'!BJ21/'Jadual6-2digit'!AX21*100-100</f>
        <v>2.7289651461131825</v>
      </c>
      <c r="AY22" s="85">
        <f>'Jadual6-2digit'!BK21/'Jadual6-2digit'!AY21*100-100</f>
        <v>6.0047555864422861</v>
      </c>
      <c r="AZ22" s="85">
        <f>'Jadual6-2digit'!BL21/'Jadual6-2digit'!AZ21*100-100</f>
        <v>0.36277819884801943</v>
      </c>
      <c r="BA22" s="85">
        <f>'Jadual6-2digit'!BM21/'Jadual6-2digit'!BA21*100-100</f>
        <v>9.8714456957353036E-2</v>
      </c>
      <c r="BB22" s="85">
        <f>'Jadual6-2digit'!BN21/'Jadual6-2digit'!BB21*100-100</f>
        <v>5.0145891074721476</v>
      </c>
      <c r="BC22" s="85">
        <f>'Jadual6-2digit'!BO21/'Jadual6-2digit'!BC21*100-100</f>
        <v>3.7010937860064246</v>
      </c>
      <c r="BD22" s="85">
        <f>'Jadual6-2digit'!BP21/'Jadual6-2digit'!BD21*100-100</f>
        <v>1.0331939276420741</v>
      </c>
      <c r="BE22" s="85">
        <f>'Jadual6-2digit'!BQ21/'Jadual6-2digit'!BE21*100-100</f>
        <v>5.0797028308941634</v>
      </c>
      <c r="BF22" s="85">
        <f>'Jadual6-2digit'!BR21/'Jadual6-2digit'!BF21*100-100</f>
        <v>-8.0432838410651613</v>
      </c>
      <c r="BG22" s="85">
        <f>'Jadual6-2digit'!BS21/'Jadual6-2digit'!BG21*100-100</f>
        <v>-46.232458861259815</v>
      </c>
      <c r="BH22" s="85">
        <f>'Jadual6-2digit'!BT21/'Jadual6-2digit'!BH21*100-100</f>
        <v>-40.45335157775051</v>
      </c>
      <c r="BI22" s="85">
        <f>'Jadual6-2digit'!BU21/'Jadual6-2digit'!BI21*100-100</f>
        <v>-28.647522144624801</v>
      </c>
      <c r="BJ22" s="85">
        <f>'Jadual6-2digit'!BV21/'Jadual6-2digit'!BJ21*100-100</f>
        <v>-13.737595556967761</v>
      </c>
      <c r="BK22" s="85">
        <f>'Jadual6-2digit'!BW21/'Jadual6-2digit'!BK21*100-100</f>
        <v>-10.398003553817361</v>
      </c>
      <c r="BL22" s="85">
        <f>'Jadual6-2digit'!BX21/'Jadual6-2digit'!BL21*100-100</f>
        <v>-5.6009976097420662</v>
      </c>
      <c r="BM22" s="85">
        <f>'Jadual6-2digit'!BY21/'Jadual6-2digit'!BM21*100-100</f>
        <v>-7.2450625015379728</v>
      </c>
      <c r="BN22" s="85">
        <f>'Jadual6-2digit'!BZ21/'Jadual6-2digit'!BN21*100-100</f>
        <v>-11.740497824311262</v>
      </c>
      <c r="BO22" s="85">
        <f>'Jadual6-2digit'!CA21/'Jadual6-2digit'!BO21*100-100</f>
        <v>-3.67857689423235</v>
      </c>
      <c r="BP22" s="85">
        <f>'Jadual6-2digit'!CB21/'Jadual6-2digit'!BP21*100-100</f>
        <v>-2.3986284440540118</v>
      </c>
      <c r="BQ22" s="85">
        <f>'Jadual6-2digit'!CC21/'Jadual6-2digit'!BQ21*100-100</f>
        <v>-0.61049327010557874</v>
      </c>
      <c r="BR22" s="85">
        <f>'Jadual6-2digit'!CD21/'Jadual6-2digit'!BR21*100-100</f>
        <v>9.329557131947098</v>
      </c>
      <c r="BS22" s="85">
        <f>'Jadual6-2digit'!CE21/'Jadual6-2digit'!BS21*100-100</f>
        <v>103.95648421493479</v>
      </c>
      <c r="BT22" s="85">
        <f>'Jadual6-2digit'!CF21/'Jadual6-2digit'!BT21*100-100</f>
        <v>49.542091678209601</v>
      </c>
      <c r="BU22" s="85">
        <f>'Jadual6-2digit'!CG21/'Jadual6-2digit'!BU21*100-100</f>
        <v>-14.886863497617568</v>
      </c>
      <c r="BV22" s="85">
        <f>'Jadual6-2digit'!CH21/'Jadual6-2digit'!BV21*100-100</f>
        <v>-20.687462128158771</v>
      </c>
      <c r="BW22" s="85">
        <f>'Jadual6-2digit'!CI21/'Jadual6-2digit'!BW21*100-100</f>
        <v>-0.11560081451959547</v>
      </c>
      <c r="BX22" s="85">
        <f>'Jadual6-2digit'!CJ21/'Jadual6-2digit'!BX21*100-100</f>
        <v>6.3419651370673478</v>
      </c>
      <c r="BY22" s="85">
        <f>'Jadual6-2digit'!CK21/'Jadual6-2digit'!BY21*100-100</f>
        <v>14.668882706530283</v>
      </c>
      <c r="BZ22" s="85">
        <f>'Jadual6-2digit'!CL21/'Jadual6-2digit'!BZ21*100-100</f>
        <v>12.433693351710346</v>
      </c>
      <c r="CA22" s="85">
        <f>'Jadual6-2digit'!CM21/'Jadual6-2digit'!CA21*100-100</f>
        <v>9.0133472140392854</v>
      </c>
      <c r="CB22" s="85">
        <f>'Jadual6-2digit'!CN21/'Jadual6-2digit'!CB21*100-100</f>
        <v>7.6845043135441244</v>
      </c>
      <c r="CC22" s="85">
        <f>'Jadual6-2digit'!CO21/'Jadual6-2digit'!CC21*100-100</f>
        <v>8.1025798275085066</v>
      </c>
      <c r="CD22" s="85">
        <f>'Jadual6-2digit'!CP21/'Jadual6-2digit'!CD21*100-100</f>
        <v>7.0752771849728759</v>
      </c>
      <c r="CE22" s="85">
        <f>'Jadual6-2digit'!CQ21/'Jadual6-2digit'!CE21*100-100</f>
        <v>10.699734238700387</v>
      </c>
      <c r="CF22" s="85">
        <f>'Jadual6-2digit'!CR21/'Jadual6-2digit'!CF21*100-100</f>
        <v>9.8910202407007688</v>
      </c>
      <c r="CG22" s="85">
        <f>'Jadual6-2digit'!CS21/'Jadual6-2digit'!CG21*100-100</f>
        <v>59.954345629629813</v>
      </c>
      <c r="CH22" s="85">
        <f>'Jadual6-2digit'!CT21/'Jadual6-2digit'!CH21*100-100</f>
        <v>50.878694580435422</v>
      </c>
      <c r="CI22" s="85">
        <f>'Jadual6-2digit'!CU21/'Jadual6-2digit'!CI21*100-100</f>
        <v>14.885954017867547</v>
      </c>
      <c r="CJ22" s="85">
        <f>'Jadual6-2digit'!CV21/'Jadual6-2digit'!CJ21*100-100</f>
        <v>11.807541952630046</v>
      </c>
      <c r="CK22" s="85">
        <f>'Jadual6-2digit'!CW21/'Jadual6-2digit'!CK21*100-100</f>
        <v>1.1191094082489599</v>
      </c>
      <c r="CL22" s="85">
        <f>'Jadual6-2digit'!CX21/'Jadual6-2digit'!CL21*100-100</f>
        <v>5.3991960673504877</v>
      </c>
      <c r="CM22" s="85">
        <f>'Jadual6-2digit'!CY21/'Jadual6-2digit'!CM21*100-100</f>
        <v>0.73691212305095632</v>
      </c>
      <c r="CN22" s="85">
        <f>'Jadual6-2digit'!CZ21/'Jadual6-2digit'!CN21*100-100</f>
        <v>-1.643247039503521</v>
      </c>
      <c r="CO22" s="85">
        <f>'Jadual6-2digit'!DA21/'Jadual6-2digit'!CO21*100-100</f>
        <v>-2.3173671279103587</v>
      </c>
      <c r="CP22" s="85">
        <f>'Jadual6-2digit'!DB21/'Jadual6-2digit'!CP21*100-100</f>
        <v>-0.67061041275395894</v>
      </c>
      <c r="CQ22" s="85">
        <f>'Jadual6-2digit'!DC21/'Jadual6-2digit'!CQ21*100-100</f>
        <v>-5.4716333316547718</v>
      </c>
      <c r="CR22" s="85">
        <f>'Jadual6-2digit'!DD21/'Jadual6-2digit'!CR21*100-100</f>
        <v>11.076952221433729</v>
      </c>
      <c r="CS22" s="85">
        <f>'Jadual6-2digit'!DE21/'Jadual6-2digit'!CS21*100-100</f>
        <v>1.6203974338272502</v>
      </c>
      <c r="CT22" s="85">
        <f>'Jadual6-2digit'!DF21/'Jadual6-2digit'!CT21*100-100</f>
        <v>1.9070185291796236</v>
      </c>
      <c r="CU22" s="85">
        <f>'Jadual6-2digit'!DG21/'Jadual6-2digit'!CU21*100-100</f>
        <v>0.24756824175784686</v>
      </c>
      <c r="CV22" s="85">
        <f>'Jadual6-2digit'!DH21/'Jadual6-2digit'!CV21*100-100</f>
        <v>0.59625387714392275</v>
      </c>
      <c r="CW22" s="85">
        <f>'Jadual6-2digit'!DI21/'Jadual6-2digit'!CW21*100-100</f>
        <v>5.0209281306273539</v>
      </c>
      <c r="CX22" s="85">
        <f>'Jadual6-2digit'!DJ21/'Jadual6-2digit'!CX21*100-100</f>
        <v>4.3578347728794284</v>
      </c>
      <c r="CY22" s="85">
        <f>'Jadual6-2digit'!DK21/'Jadual6-2digit'!CY21*100-100</f>
        <v>6.6608502381353389</v>
      </c>
      <c r="CZ22" s="85">
        <f>'Jadual6-2digit'!DL21/'Jadual6-2digit'!CZ21*100-100</f>
        <v>7.196250705683255</v>
      </c>
      <c r="DA22" s="85">
        <f>'Jadual6-2digit'!DM21/'Jadual6-2digit'!DA21*100-100</f>
        <v>3.7803127337785298</v>
      </c>
      <c r="DB22" s="85">
        <f>'Jadual6-2digit'!DN21/'Jadual6-2digit'!DB21*100-100</f>
        <v>6.234903462565839</v>
      </c>
      <c r="DC22" s="85">
        <f>'Jadual6-2digit'!DO21/'Jadual6-2digit'!DC21*100-100</f>
        <v>5.5723587517706221</v>
      </c>
      <c r="DD22" s="85">
        <f>'Jadual6-2digit'!DP21/'Jadual6-2digit'!DD21*100-100</f>
        <v>4.6880418473921992</v>
      </c>
      <c r="DE22" s="85">
        <f>'Jadual6-2digit'!DQ21/'Jadual6-2digit'!DE21*100-100</f>
        <v>7.8949563856856884</v>
      </c>
      <c r="DF22" s="85">
        <f>'Jadual6-2digit'!DR21/'Jadual6-2digit'!DF21*100-100</f>
        <v>6.7363552051600095</v>
      </c>
      <c r="DG22" s="85">
        <f>'Jadual6-2digit'!DS21/'Jadual6-2digit'!DG21*100-100</f>
        <v>7.3973506356792171</v>
      </c>
      <c r="DH22" s="85">
        <f>'Jadual6-2digit'!DT21/'Jadual6-2digit'!DH21*100-100</f>
        <v>7.0655555069900799</v>
      </c>
      <c r="DI22" s="85">
        <f>'Jadual6-2digit'!DU21/'Jadual6-2digit'!DI21*100-100</f>
        <v>4.7927104707033124</v>
      </c>
      <c r="DJ22" s="85">
        <f>'Jadual6-2digit'!DV21/'Jadual6-2digit'!DJ21*100-100</f>
        <v>9.7804743423167508</v>
      </c>
      <c r="DK22" s="85">
        <f>'Jadual6-2digit'!DW21/'Jadual6-2digit'!DK21*100-100</f>
        <v>11.783742197134472</v>
      </c>
      <c r="DL22" s="85">
        <f>'Jadual6-2digit'!DX21/'Jadual6-2digit'!DL21*100-100</f>
        <v>4.980416389243743</v>
      </c>
      <c r="DM22" s="85">
        <f>'Jadual6-2digit'!DY21/'Jadual6-2digit'!DM21*100-100</f>
        <v>6.1666776085003221</v>
      </c>
      <c r="DN22" s="85">
        <f>'Jadual6-2digit'!DZ21/'Jadual6-2digit'!DN21*100-100</f>
        <v>6.2590515139248453</v>
      </c>
      <c r="DO22" s="85">
        <f>'Jadual6-2digit'!EA21/'Jadual6-2digit'!DO21*100-100</f>
        <v>6.0515297595722188</v>
      </c>
      <c r="DP22" s="85">
        <f>'Jadual6-2digit'!EB21/'Jadual6-2digit'!DP21*100-100</f>
        <v>7.1576743521907531</v>
      </c>
      <c r="DQ22" s="85">
        <f>'Jadual6-2digit'!EC21/'Jadual6-2digit'!DQ21*100-100</f>
        <v>10.396235075396049</v>
      </c>
      <c r="DR22" s="85">
        <f>'Jadual6-2digit'!ED21/'Jadual6-2digit'!DR21*100-100</f>
        <v>11.390324211659134</v>
      </c>
      <c r="DS22" s="85">
        <f>'Jadual6-2digit'!EE21/'Jadual6-2digit'!DS21*100-100</f>
        <v>13.089640244235312</v>
      </c>
      <c r="DT22" s="85">
        <f>'Jadual6-2digit'!EF21/'Jadual6-2digit'!DT21*100-100</f>
        <v>14.363350569432725</v>
      </c>
      <c r="DU22" s="85">
        <f>'Jadual6-2digit'!EG21/'Jadual6-2digit'!DU21*100-100</f>
        <v>-100</v>
      </c>
      <c r="DV22" s="85">
        <f>'Jadual6-2digit'!EH21/'Jadual6-2digit'!DV21*100-100</f>
        <v>-100</v>
      </c>
      <c r="DW22" s="85">
        <f>'Jadual6-2digit'!EI21/'Jadual6-2digit'!DW21*100-100</f>
        <v>-100</v>
      </c>
      <c r="DX22" s="85">
        <f>'Jadual6-2digit'!EN21/'Jadual6-2digit'!EJ21*100-100</f>
        <v>8.4697947319309179</v>
      </c>
      <c r="DY22" s="85">
        <f>'Jadual6-2digit'!EO21/'Jadual6-2digit'!EK21*100-100</f>
        <v>8.8579086919565668</v>
      </c>
      <c r="DZ22" s="85">
        <f>'Jadual6-2digit'!EP21/'Jadual6-2digit'!EL21*100-100</f>
        <v>11.638974688913265</v>
      </c>
      <c r="EA22" s="85">
        <f>'Jadual6-2digit'!EQ21/'Jadual6-2digit'!EM21*100-100</f>
        <v>10.613129493760724</v>
      </c>
      <c r="EB22" s="85">
        <f>'Jadual6-2digit'!ER21/'Jadual6-2digit'!EN21*100-100</f>
        <v>13.17444520016609</v>
      </c>
      <c r="EC22" s="85">
        <f>'Jadual6-2digit'!ES21/'Jadual6-2digit'!EO21*100-100</f>
        <v>9.6414184732064996</v>
      </c>
      <c r="ED22" s="85">
        <f>'Jadual6-2digit'!ET21/'Jadual6-2digit'!EP21*100-100</f>
        <v>8.4489827313047385</v>
      </c>
      <c r="EE22" s="85">
        <f>'Jadual6-2digit'!EU21/'Jadual6-2digit'!EQ21*100-100</f>
        <v>5.9154607456477919</v>
      </c>
      <c r="EF22" s="85">
        <f>'Jadual6-2digit'!EV21/'Jadual6-2digit'!ER21*100-100</f>
        <v>2.4334167701983915</v>
      </c>
      <c r="EG22" s="85">
        <f>'Jadual6-2digit'!EW21/'Jadual6-2digit'!ES21*100-100</f>
        <v>5.1823929181732353</v>
      </c>
      <c r="EH22" s="85">
        <f>'Jadual6-2digit'!EX21/'Jadual6-2digit'!ET21*100-100</f>
        <v>3.8218214642524231</v>
      </c>
      <c r="EI22" s="85">
        <f>'Jadual6-2digit'!EY21/'Jadual6-2digit'!EU21*100-100</f>
        <v>1.1074791403485023</v>
      </c>
      <c r="EJ22" s="85">
        <f>'Jadual6-2digit'!EZ21/'Jadual6-2digit'!EV21*100-100</f>
        <v>2.0001103925851851</v>
      </c>
      <c r="EK22" s="85">
        <f>'Jadual6-2digit'!FA21/'Jadual6-2digit'!EW21*100-100</f>
        <v>3.1731313140423083</v>
      </c>
      <c r="EL22" s="85">
        <f>'Jadual6-2digit'!FB21/'Jadual6-2digit'!EX21*100-100</f>
        <v>3.0353507642890207</v>
      </c>
      <c r="EM22" s="85">
        <f>'Jadual6-2digit'!FC21/'Jadual6-2digit'!EY21*100-100</f>
        <v>2.9354406553878505</v>
      </c>
      <c r="EN22" s="85">
        <f>'Jadual6-2digit'!FD21/'Jadual6-2digit'!EZ21*100-100</f>
        <v>-0.76434876331144608</v>
      </c>
      <c r="EO22" s="85">
        <f>'Jadual6-2digit'!FE21/'Jadual6-2digit'!FA21*100-100</f>
        <v>-38.173578315228596</v>
      </c>
      <c r="EP22" s="85">
        <f>'Jadual6-2digit'!FF21/'Jadual6-2digit'!FB21*100-100</f>
        <v>-9.9410548932052052</v>
      </c>
      <c r="EQ22" s="85">
        <f>'Jadual6-2digit'!FG21/'Jadual6-2digit'!FC21*100-100</f>
        <v>-7.5426505510045985</v>
      </c>
      <c r="ER22" s="85">
        <f>'Jadual6-2digit'!FH21/'Jadual6-2digit'!FD21*100-100</f>
        <v>1.846091288321162</v>
      </c>
      <c r="ES22" s="85">
        <f>'Jadual6-2digit'!FI21/'Jadual6-2digit'!FE21*100-100</f>
        <v>38.630801958309803</v>
      </c>
      <c r="ET22" s="85">
        <f>'Jadual6-2digit'!FJ21/'Jadual6-2digit'!FF21*100-100</f>
        <v>-4.4238598674973559</v>
      </c>
      <c r="EU22" s="85">
        <f>'Jadual6-2digit'!FK21/'Jadual6-2digit'!FG21*100-100</f>
        <v>11.946565165350265</v>
      </c>
      <c r="EV22" s="85">
        <f>'Jadual6-2digit'!FL21/'Jadual6-2digit'!FH21*100-100</f>
        <v>7.6147376410653891</v>
      </c>
      <c r="EW22" s="85">
        <f>'Jadual6-2digit'!FM21/'Jadual6-2digit'!FI21*100-100</f>
        <v>22.547415034856996</v>
      </c>
      <c r="EX22" s="85">
        <f>'Jadual6-2digit'!FN21/'Jadual6-2digit'!FJ21*100-100</f>
        <v>23.169778215477848</v>
      </c>
      <c r="EY22" s="85">
        <f>'Jadual6-2digit'!FO21/'Jadual6-2digit'!FK21*100-100</f>
        <v>2.3666785926516525</v>
      </c>
      <c r="EZ22" s="85">
        <f>'Jadual6-2digit'!FP21/'Jadual6-2digit'!FL21*100-100</f>
        <v>-1.5366129261119283</v>
      </c>
      <c r="FA22" s="85">
        <f>'Jadual6-2digit'!FQ21/'Jadual6-2digit'!FM21*100-100</f>
        <v>2.0010802000353323</v>
      </c>
      <c r="FB22" s="85">
        <f>'Jadual6-2digit'!FR21/'Jadual6-2digit'!FN21*100-100</f>
        <v>0.90143259097379769</v>
      </c>
      <c r="FC22" s="85">
        <f>'Jadual6-2digit'!FS21/'Jadual6-2digit'!FO21*100-100</f>
        <v>5.3580168689152572</v>
      </c>
      <c r="FD22" s="85">
        <f>'Jadual6-2digit'!FT21/'Jadual6-2digit'!FP21*100-100</f>
        <v>5.780993739319058</v>
      </c>
      <c r="FE22" s="85">
        <f>'Jadual6-2digit'!FU21/'Jadual6-2digit'!FQ21*100-100</f>
        <v>6.0140131158073871</v>
      </c>
      <c r="FF22" s="85">
        <f>'Jadual6-2digit'!FV21/'Jadual6-2digit'!FR21*100-100</f>
        <v>7.0687034340014492</v>
      </c>
      <c r="FG22" s="85">
        <f>'Jadual6-2digit'!FW21/'Jadual6-2digit'!FS21*100-100</f>
        <v>8.836710054867126</v>
      </c>
      <c r="FH22" s="85">
        <f>+'Jadual6-2digit'!FX21/'Jadual6-2digit'!FT21*100-100</f>
        <v>5.7839721614285224</v>
      </c>
      <c r="FI22" s="85">
        <f>+'Jadual6-2digit'!FY21/'Jadual6-2digit'!FU21*100-100</f>
        <v>7.8409257221338464</v>
      </c>
      <c r="FJ22" s="85">
        <f>+'Jadual6-2digit'!FZ21/'Jadual6-2digit'!FV21*100-100</f>
        <v>12.976534584362739</v>
      </c>
      <c r="FK22" s="85">
        <f>+'Jadual6-2digit'!GA21/'Jadual6-2digit'!FW21*100-100</f>
        <v>-100</v>
      </c>
      <c r="FL22" s="85">
        <f>'Jadual6-2digit'!GC21/'Jadual6-2digit'!GB21*100-100</f>
        <v>9.6956964202653353</v>
      </c>
      <c r="FM22" s="85">
        <f>'Jadual6-2digit'!GD21/'Jadual6-2digit'!GC21*100-100</f>
        <v>10.300097346339697</v>
      </c>
      <c r="FN22" s="85">
        <f>'Jadual6-2digit'!GE21/'Jadual6-2digit'!GD21*100-100</f>
        <v>3.854336872153425</v>
      </c>
      <c r="FO22" s="85">
        <f>'Jadual6-2digit'!GF21/'Jadual6-2digit'!GE21*100-100</f>
        <v>2.763992780719903</v>
      </c>
      <c r="FP22" s="85">
        <f>'Jadual6-2digit'!GG21/'Jadual6-2digit'!GF21*100-100</f>
        <v>-16.976675215999066</v>
      </c>
      <c r="FQ22" s="85">
        <f>'Jadual6-2digit'!GH21/'Jadual6-2digit'!GG21*100-100</f>
        <v>9.0492992679252353</v>
      </c>
      <c r="FR22" s="85">
        <f>'Jadual6-2digit'!GI21/'Jadual6-2digit'!GH21*100-100</f>
        <v>17.649943709907106</v>
      </c>
      <c r="FS22" s="85">
        <f>'Jadual6-2digit'!GJ21/'Jadual6-2digit'!GI21*100-100</f>
        <v>0.51762027131280774</v>
      </c>
      <c r="FT22" s="85">
        <f>'Jadual6-2digit'!GK21/'Jadual6-2digit'!GJ21*100-100</f>
        <v>6.3065133310566353</v>
      </c>
      <c r="FU22" s="85">
        <f>+'Jadual6-2digit'!GL21/'Jadual6-2digit'!GK21*100-100</f>
        <v>8.9986730524763914</v>
      </c>
      <c r="FV22" s="85">
        <f>'Jadual6-2digit'!GN21/'Jadual6-2digit'!GM21*100-100</f>
        <v>9.9455592623394438</v>
      </c>
      <c r="FW22" s="85">
        <f>'Jadual6-2digit'!GO21/'Jadual6-2digit'!GN21*100-100</f>
        <v>9.0986911296635498</v>
      </c>
      <c r="FX22" s="85">
        <f>'Jadual6-2digit'!GP21/'Jadual6-2digit'!GO21*100-100</f>
        <v>3.1236483993049688</v>
      </c>
      <c r="FY22" s="85">
        <f>'Jadual6-2digit'!GQ21/'Jadual6-2digit'!GP21*100-100</f>
        <v>2.8087077779667737</v>
      </c>
      <c r="FZ22" s="85">
        <f>'Jadual6-2digit'!GR21/'Jadual6-2digit'!GQ21*100-100</f>
        <v>-14.513171977803623</v>
      </c>
      <c r="GA22" s="85">
        <f>'Jadual6-2digit'!GS21/'Jadual6-2digit'!GR21*100-100</f>
        <v>9.8675505994789035</v>
      </c>
      <c r="GB22" s="85">
        <f>'Jadual6-2digit'!GT21/'Jadual6-2digit'!GS21*100-100</f>
        <v>13.25193744821307</v>
      </c>
      <c r="GC22" s="85">
        <f>'Jadual6-2digit'!GU21/'Jadual6-2digit'!GT21*100-100</f>
        <v>1.7766431306955468</v>
      </c>
      <c r="GD22" s="85">
        <f>'Jadual6-2digit'!GV21/'Jadual6-2digit'!GU21*100-100</f>
        <v>6.9877945586717942</v>
      </c>
      <c r="GE22" s="85">
        <f>+'Jadual6-2digit'!GW21/'Jadual6-2digit'!GV21*100-100</f>
        <v>-20.857525784269143</v>
      </c>
      <c r="GF22" s="85">
        <f>'Jadual6-2digit'!I21/'Jadual6-2digit'!H21*100-100</f>
        <v>-17.291992342788433</v>
      </c>
      <c r="GG22" s="85">
        <f>'Jadual6-2digit'!J21/'Jadual6-2digit'!I21*100-100</f>
        <v>15.863087249281577</v>
      </c>
      <c r="GH22" s="85">
        <f>'Jadual6-2digit'!K21/'Jadual6-2digit'!J21*100-100</f>
        <v>6.0594391963268777</v>
      </c>
      <c r="GI22" s="85">
        <f>'Jadual6-2digit'!L21/'Jadual6-2digit'!K21*100-100</f>
        <v>2.4196699065405909</v>
      </c>
      <c r="GJ22" s="85">
        <f>'Jadual6-2digit'!M21/'Jadual6-2digit'!L21*100-100</f>
        <v>4.2510255000956647</v>
      </c>
      <c r="GK22" s="85">
        <f>'Jadual6-2digit'!N21/'Jadual6-2digit'!M21*100-100</f>
        <v>-2.4988130829346886</v>
      </c>
      <c r="GL22" s="85">
        <f>'Jadual6-2digit'!O21/'Jadual6-2digit'!N21*100-100</f>
        <v>-4.47503548057648</v>
      </c>
      <c r="GM22" s="85">
        <f>'Jadual6-2digit'!P21/'Jadual6-2digit'!O21*100-100</f>
        <v>3.2045353638313827</v>
      </c>
      <c r="GN22" s="85">
        <f>'Jadual6-2digit'!Q21/'Jadual6-2digit'!P21*100-100</f>
        <v>5.4084771827699569</v>
      </c>
      <c r="GO22" s="85">
        <f>'Jadual6-2digit'!R21/'Jadual6-2digit'!Q21*100-100</f>
        <v>1.6863919542247032</v>
      </c>
      <c r="GP22" s="85">
        <f>'Jadual6-2digit'!S21/'Jadual6-2digit'!R21*100-100</f>
        <v>4.2740150746372052</v>
      </c>
      <c r="GQ22" s="85">
        <f>'Jadual6-2digit'!T21/'Jadual6-2digit'!S21*100-100</f>
        <v>-2.5203070279296753</v>
      </c>
      <c r="GR22" s="85">
        <f>'Jadual6-2digit'!U21/'Jadual6-2digit'!T21*100-100</f>
        <v>-20.379861896641202</v>
      </c>
      <c r="GS22" s="85">
        <f>'Jadual6-2digit'!V21/'Jadual6-2digit'!U21*100-100</f>
        <v>8.2967242132683197</v>
      </c>
      <c r="GT22" s="85">
        <f>'Jadual6-2digit'!W21/'Jadual6-2digit'!V21*100-100</f>
        <v>7.8488245766592968</v>
      </c>
      <c r="GU22" s="85">
        <f>'Jadual6-2digit'!X21/'Jadual6-2digit'!W21*100-100</f>
        <v>7.8146971717405194</v>
      </c>
      <c r="GV22" s="85">
        <f>'Jadual6-2digit'!Y21/'Jadual6-2digit'!X21*100-100</f>
        <v>7.4688216004691981</v>
      </c>
      <c r="GW22" s="85">
        <f>'Jadual6-2digit'!Z21/'Jadual6-2digit'!Y21*100-100</f>
        <v>-6.0514438617573489</v>
      </c>
      <c r="GX22" s="85">
        <f>'Jadual6-2digit'!AA21/'Jadual6-2digit'!Z21*100-100</f>
        <v>-1.012344603294693</v>
      </c>
      <c r="GY22" s="85">
        <f>'Jadual6-2digit'!AB21/'Jadual6-2digit'!AA21*100-100</f>
        <v>4.0459920826453128</v>
      </c>
      <c r="GZ22" s="85">
        <f>'Jadual6-2digit'!AC21/'Jadual6-2digit'!AB21*100-100</f>
        <v>4.4115907180719347</v>
      </c>
      <c r="HA22" s="85">
        <f>'Jadual6-2digit'!AD21/'Jadual6-2digit'!AC21*100-100</f>
        <v>-0.67589393558148458</v>
      </c>
      <c r="HB22" s="85">
        <f>'Jadual6-2digit'!AE21/'Jadual6-2digit'!AD21*100-100</f>
        <v>3.8941412455275781</v>
      </c>
      <c r="HC22" s="85">
        <f>'Jadual6-2digit'!AF21/'Jadual6-2digit'!AE21*100-100</f>
        <v>-6.2721898725002063</v>
      </c>
      <c r="HD22" s="85">
        <f>'Jadual6-2digit'!AG21/'Jadual6-2digit'!AF21*100-100</f>
        <v>-11.442310223788937</v>
      </c>
      <c r="HE22" s="85">
        <f>'Jadual6-2digit'!AH21/'Jadual6-2digit'!AG21*100-100</f>
        <v>9.7643701568601102</v>
      </c>
      <c r="HF22" s="85">
        <f>'Jadual6-2digit'!AI21/'Jadual6-2digit'!AH21*100-100</f>
        <v>-0.45831669214250326</v>
      </c>
      <c r="HG22" s="85">
        <f>'Jadual6-2digit'!AJ21/'Jadual6-2digit'!AI21*100-100</f>
        <v>10.009387890329279</v>
      </c>
      <c r="HH22" s="85">
        <f>'Jadual6-2digit'!AK21/'Jadual6-2digit'!AJ21*100-100</f>
        <v>3.5752573845661004</v>
      </c>
      <c r="HI22" s="85">
        <f>'Jadual6-2digit'!AL21/'Jadual6-2digit'!AK21*100-100</f>
        <v>-5.3157014497294881</v>
      </c>
      <c r="HJ22" s="85">
        <f>'Jadual6-2digit'!AM21/'Jadual6-2digit'!AL21*100-100</f>
        <v>1.3457273938577003</v>
      </c>
      <c r="HK22" s="85">
        <f>'Jadual6-2digit'!AN21/'Jadual6-2digit'!AM21*100-100</f>
        <v>-1.0446598095838624</v>
      </c>
      <c r="HL22" s="85">
        <f>'Jadual6-2digit'!AO21/'Jadual6-2digit'!AN21*100-100</f>
        <v>5.3303120360755685</v>
      </c>
      <c r="HM22" s="85">
        <f>'Jadual6-2digit'!AP21/'Jadual6-2digit'!AO21*100-100</f>
        <v>-0.85470314389326063</v>
      </c>
      <c r="HN22" s="85">
        <f>'Jadual6-2digit'!AQ21/'Jadual6-2digit'!AP21*100-100</f>
        <v>2.154940352711705</v>
      </c>
      <c r="HO22" s="85">
        <f>'Jadual6-2digit'!AR21/'Jadual6-2digit'!AQ21*100-100</f>
        <v>-7.7660780233817093</v>
      </c>
      <c r="HP22" s="85">
        <f>'Jadual6-2digit'!AS21/'Jadual6-2digit'!AR21*100-100</f>
        <v>-12.414678749662457</v>
      </c>
      <c r="HQ22" s="85">
        <f>'Jadual6-2digit'!AT21/'Jadual6-2digit'!AS21*100-100</f>
        <v>10.269010523755</v>
      </c>
      <c r="HR22" s="85">
        <f>'Jadual6-2digit'!AU21/'Jadual6-2digit'!AT21*100-100</f>
        <v>4.7827664578031346</v>
      </c>
      <c r="HS22" s="85">
        <f>'Jadual6-2digit'!AV21/'Jadual6-2digit'!AU21*100-100</f>
        <v>6.209698034635025</v>
      </c>
      <c r="HT22" s="85">
        <f>'Jadual6-2digit'!AW21/'Jadual6-2digit'!AV21*100-100</f>
        <v>3.6302401037819862</v>
      </c>
      <c r="HU22" s="85">
        <f>'Jadual6-2digit'!AX21/'Jadual6-2digit'!AW21*100-100</f>
        <v>-5.59027423007376</v>
      </c>
      <c r="HV22" s="85">
        <f>'Jadual6-2digit'!AY21/'Jadual6-2digit'!AX21*100-100</f>
        <v>1.01723082881837</v>
      </c>
      <c r="HW22" s="85">
        <f>'Jadual6-2digit'!AZ21/'Jadual6-2digit'!AY21*100-100</f>
        <v>-0.24201762929540394</v>
      </c>
      <c r="HX22" s="85">
        <f>'Jadual6-2digit'!BA21/'Jadual6-2digit'!AZ21*100-100</f>
        <v>2.0835431856730082</v>
      </c>
      <c r="HY22" s="85">
        <f>'Jadual6-2digit'!BB21/'Jadual6-2digit'!BA21*100-100</f>
        <v>-0.95258041989670517</v>
      </c>
      <c r="HZ22" s="85">
        <f>'Jadual6-2digit'!BC21/'Jadual6-2digit'!BB21*100-100</f>
        <v>2.5085245658094379</v>
      </c>
      <c r="IA22" s="85">
        <f>'Jadual6-2digit'!BD21/'Jadual6-2digit'!BC21*100-100</f>
        <v>-6.8415952088279539</v>
      </c>
      <c r="IB22" s="85">
        <f>'Jadual6-2digit'!BE21/'Jadual6-2digit'!BD21*100-100</f>
        <v>-12.041661979763518</v>
      </c>
      <c r="IC22" s="85">
        <f>'Jadual6-2digit'!BF21/'Jadual6-2digit'!BE21*100-100</f>
        <v>8.3631214951001454</v>
      </c>
      <c r="ID22" s="85">
        <f>'Jadual6-2digit'!BG21/'Jadual6-2digit'!BF21*100-100</f>
        <v>6.8562048460720604</v>
      </c>
      <c r="IE22" s="85">
        <f>'Jadual6-2digit'!BH21/'Jadual6-2digit'!BG21*100-100</f>
        <v>6.7297066363862825</v>
      </c>
      <c r="IF22" s="85">
        <f>'Jadual6-2digit'!BI21/'Jadual6-2digit'!BH21*100-100</f>
        <v>3.1960248222229239</v>
      </c>
      <c r="IG22" s="85">
        <f>'Jadual6-2digit'!BJ21/'Jadual6-2digit'!BI21*100-100</f>
        <v>-5.8842474276015366</v>
      </c>
      <c r="IH22" s="85">
        <f>'Jadual6-2digit'!BK21/'Jadual6-2digit'!BJ21*100-100</f>
        <v>4.2384379984506211</v>
      </c>
      <c r="II22" s="85">
        <f>'Jadual6-2digit'!BL21/'Jadual6-2digit'!BK21*100-100</f>
        <v>-5.5515179215589683</v>
      </c>
      <c r="IJ22" s="85">
        <f>'Jadual6-2digit'!BM21/'Jadual6-2digit'!BL21*100-100</f>
        <v>1.8149519521216888</v>
      </c>
      <c r="IK22" s="85">
        <f>'Jadual6-2digit'!BN21/'Jadual6-2digit'!BM21*100-100</f>
        <v>3.9116648579195328</v>
      </c>
      <c r="IL22" s="85">
        <f>'Jadual6-2digit'!BO21/'Jadual6-2digit'!BN21*100-100</f>
        <v>1.2263744515072119</v>
      </c>
      <c r="IM22" s="85">
        <f>'Jadual6-2digit'!BP21/'Jadual6-2digit'!BO21*100-100</f>
        <v>-9.2382651558266673</v>
      </c>
      <c r="IN22" s="85">
        <f>'Jadual6-2digit'!BQ21/'Jadual6-2digit'!BP21*100-100</f>
        <v>-8.5188178126371383</v>
      </c>
      <c r="IO22" s="85">
        <f>'Jadual6-2digit'!BR21/'Jadual6-2digit'!BQ21*100-100</f>
        <v>-5.1699182909052013</v>
      </c>
      <c r="IP22" s="85">
        <f>'Jadual6-2digit'!BS21/'Jadual6-2digit'!BR21*100-100</f>
        <v>-37.520655043176156</v>
      </c>
      <c r="IQ22" s="85">
        <f>'Jadual6-2digit'!BT21/'Jadual6-2digit'!BS21*100-100</f>
        <v>18.201356853709299</v>
      </c>
      <c r="IR22" s="85">
        <f>'Jadual6-2digit'!BU21/'Jadual6-2digit'!BT21*100-100</f>
        <v>23.655860925652505</v>
      </c>
      <c r="IS22" s="85">
        <f>'Jadual6-2digit'!BV21/'Jadual6-2digit'!BU21*100-100</f>
        <v>13.782329035809184</v>
      </c>
      <c r="IT22" s="85">
        <f>'Jadual6-2digit'!BW21/'Jadual6-2digit'!BV21*100-100</f>
        <v>8.273960265748542</v>
      </c>
      <c r="IU22" s="85">
        <f>'Jadual6-2digit'!BX21/'Jadual6-2digit'!BW21*100-100</f>
        <v>-0.49504654916833601</v>
      </c>
      <c r="IV22" s="85">
        <f>'Jadual6-2digit'!BY21/'Jadual6-2digit'!BX21*100-100</f>
        <v>4.1729950554824313E-2</v>
      </c>
      <c r="IW22" s="85">
        <f>'Jadual6-2digit'!BZ21/'Jadual6-2digit'!BY21*100-100</f>
        <v>-1.1244893485152261</v>
      </c>
      <c r="IX22" s="85">
        <f>'Jadual6-2digit'!CA21/'Jadual6-2digit'!BZ21*100-100</f>
        <v>10.472733276896179</v>
      </c>
      <c r="IY22" s="85">
        <f>'Jadual6-2digit'!CB21/'Jadual6-2digit'!CA21*100-100</f>
        <v>-8.032195539083844</v>
      </c>
      <c r="IZ22" s="85">
        <f>'Jadual6-2digit'!CC21/'Jadual6-2digit'!CB21*100-100</f>
        <v>-6.8428094019372736</v>
      </c>
      <c r="JA22" s="85">
        <f>'Jadual6-2digit'!CD21/'Jadual6-2digit'!CC21*100-100</f>
        <v>4.3141391597557828</v>
      </c>
      <c r="JB22" s="85">
        <f>'Jadual6-2digit'!CE21/'Jadual6-2digit'!CD21*100-100</f>
        <v>16.55647262950697</v>
      </c>
      <c r="JC22" s="85">
        <f>'Jadual6-2digit'!CF21/'Jadual6-2digit'!CE21*100-100</f>
        <v>-13.334071181190595</v>
      </c>
      <c r="JD22" s="85">
        <f>'Jadual6-2digit'!CG21/'Jadual6-2digit'!CF21*100-100</f>
        <v>-29.620228979194593</v>
      </c>
      <c r="JE22" s="85">
        <f>'Jadual6-2digit'!CH21/'Jadual6-2digit'!CG21*100-100</f>
        <v>6.027878323416175</v>
      </c>
      <c r="JF22" s="85">
        <f>'Jadual6-2digit'!CI21/'Jadual6-2digit'!CH21*100-100</f>
        <v>36.357753247693495</v>
      </c>
      <c r="JG22" s="85">
        <f>'Jadual6-2digit'!CJ21/'Jadual6-2digit'!CI21*100-100</f>
        <v>5.9379880854509679</v>
      </c>
      <c r="JH22" s="85">
        <f>'Jadual6-2digit'!CK21/'Jadual6-2digit'!CJ21*100-100</f>
        <v>7.8753188609253613</v>
      </c>
      <c r="JI22" s="85">
        <f>'Jadual6-2digit'!CL21/'Jadual6-2digit'!CK21*100-100</f>
        <v>-3.0518255503181138</v>
      </c>
      <c r="JJ22" s="85">
        <f>'Jadual6-2digit'!CM21/'Jadual6-2digit'!CL21*100-100</f>
        <v>7.1120415187804866</v>
      </c>
      <c r="JK22" s="85">
        <f>'Jadual6-2digit'!CN21/'Jadual6-2digit'!CM21*100-100</f>
        <v>-9.1532579333250084</v>
      </c>
      <c r="JL22" s="85">
        <f>'Jadual6-2digit'!CO21/'Jadual6-2digit'!CN21*100-100</f>
        <v>-6.4811348918762803</v>
      </c>
      <c r="JM22" s="85">
        <f>'Jadual6-2digit'!CP21/'Jadual6-2digit'!CO21*100-100</f>
        <v>3.3228382029827088</v>
      </c>
      <c r="JN22" s="85">
        <f>'Jadual6-2digit'!CQ21/'Jadual6-2digit'!CP21*100-100</f>
        <v>20.501864511610819</v>
      </c>
      <c r="JO22" s="85">
        <f>'Jadual6-2digit'!CR21/'Jadual6-2digit'!CQ21*100-100</f>
        <v>-13.967206845584158</v>
      </c>
      <c r="JP22" s="85">
        <f>'Jadual6-2digit'!CS21/'Jadual6-2digit'!CR21*100-100</f>
        <v>2.4428583385433882</v>
      </c>
      <c r="JQ22" s="110">
        <f>'Jadual6-2digit'!CT21/'Jadual6-2digit'!CS21*100-100</f>
        <v>1.1961585662234597E-2</v>
      </c>
      <c r="JR22" s="85">
        <f>'Jadual6-2digit'!CU21/'Jadual6-2digit'!CT21*100-100</f>
        <v>3.8290436774869363</v>
      </c>
      <c r="JS22" s="85">
        <f>'Jadual6-2digit'!CV21/'Jadual6-2digit'!CU21*100-100</f>
        <v>3.0993401107949978</v>
      </c>
      <c r="JT22" s="85">
        <f>'Jadual6-2digit'!CW21/'Jadual6-2digit'!CV21*100-100</f>
        <v>-2.4372061146894737</v>
      </c>
      <c r="JU22" s="85">
        <f>'Jadual6-2digit'!CX21/'Jadual6-2digit'!CW21*100-100</f>
        <v>1.0517171975819224</v>
      </c>
      <c r="JV22" s="85">
        <f>'Jadual6-2digit'!CY21/'Jadual6-2digit'!CX21*100-100</f>
        <v>2.3739906602611853</v>
      </c>
      <c r="JW22" s="85">
        <f>'Jadual6-2digit'!CZ21/'Jadual6-2digit'!CY21*100-100</f>
        <v>-11.29973732167565</v>
      </c>
      <c r="JX22" s="85">
        <f>'Jadual6-2digit'!DA21/'Jadual6-2digit'!CZ21*100-100</f>
        <v>-7.1220969378652939</v>
      </c>
      <c r="JY22" s="85">
        <f>'Jadual6-2digit'!DB21/'Jadual6-2digit'!DA21*100-100</f>
        <v>5.064678821289732</v>
      </c>
      <c r="JZ22" s="85">
        <f>'Jadual6-2digit'!DC21/'Jadual6-2digit'!DB21*100-100</f>
        <v>14.677483472982104</v>
      </c>
      <c r="KA22" s="85">
        <f>'Jadual6-2digit'!DD21/'Jadual6-2digit'!DC21*100-100</f>
        <v>1.0941031935723657</v>
      </c>
      <c r="KB22" s="85">
        <f>'Jadual6-2digit'!DE21/'Jadual6-2digit'!DD21*100-100</f>
        <v>-6.2786314314154907</v>
      </c>
      <c r="KC22" s="85">
        <f>'Jadual6-2digit'!DF21/'Jadual6-2digit'!DE21*100-100</f>
        <v>0.29404607560618956</v>
      </c>
      <c r="KD22" s="85">
        <f>'Jadual6-2digit'!DG21/'Jadual6-2digit'!DF21*100-100</f>
        <v>2.1382952004917399</v>
      </c>
      <c r="KE22" s="85">
        <f>'Jadual6-2digit'!DH21/'Jadual6-2digit'!DG21*100-100</f>
        <v>3.4579449083470166</v>
      </c>
      <c r="KF22" s="85">
        <f>'Jadual6-2digit'!DI21/'Jadual6-2digit'!DH21*100-100</f>
        <v>1.8540429682977617</v>
      </c>
      <c r="KG22" s="85">
        <f>'Jadual6-2digit'!DJ21/'Jadual6-2digit'!DI21*100-100</f>
        <v>0.41368510573644812</v>
      </c>
      <c r="KH22" s="85">
        <f>'Jadual6-2digit'!DK21/'Jadual6-2digit'!DJ21*100-100</f>
        <v>4.6332257645891275</v>
      </c>
      <c r="KI22" s="85">
        <f>'Jadual6-2digit'!DL21/'Jadual6-2digit'!DK21*100-100</f>
        <v>-10.854492773150398</v>
      </c>
      <c r="KJ22" s="85">
        <f>'Jadual6-2digit'!DM21/'Jadual6-2digit'!DL21*100-100</f>
        <v>-10.081763472209985</v>
      </c>
      <c r="KK22" s="85">
        <f>'Jadual6-2digit'!DN21/'Jadual6-2digit'!DM21*100-100</f>
        <v>7.549647114065138</v>
      </c>
      <c r="KL22" s="85">
        <f>'Jadual6-2digit'!DO21/'Jadual6-2digit'!DN21*100-100</f>
        <v>13.962285758804271</v>
      </c>
      <c r="KM22" s="85">
        <f>'Jadual6-2digit'!DP21/'Jadual6-2digit'!DO21*100-100</f>
        <v>0.24729797444055635</v>
      </c>
      <c r="KN22" s="85">
        <f>'Jadual6-2digit'!DQ21/'Jadual6-2digit'!DP21*100-100</f>
        <v>-3.4076595982667754</v>
      </c>
      <c r="KO22" s="85">
        <f>'Jadual6-2digit'!DR21/'Jadual6-2digit'!DQ21*100-100</f>
        <v>-0.78293475904486343</v>
      </c>
      <c r="KP22" s="85">
        <f>'Jadual6-2digit'!DS21/'Jadual6-2digit'!DR21*100-100</f>
        <v>2.7708158283394511</v>
      </c>
      <c r="KQ22" s="85">
        <f>'Jadual6-2digit'!DT21/'Jadual6-2digit'!DS21*100-100</f>
        <v>3.1383202440364215</v>
      </c>
      <c r="KR22" s="85">
        <f>'Jadual6-2digit'!DU21/'Jadual6-2digit'!DT21*100-100</f>
        <v>-0.30816928465338833</v>
      </c>
      <c r="KS22" s="85">
        <f>'Jadual6-2digit'!DV21/'Jadual6-2digit'!DU21*100-100</f>
        <v>5.193022795698937</v>
      </c>
      <c r="KT22" s="85">
        <f>'Jadual6-2digit'!DW21/'Jadual6-2digit'!DV21*100-100</f>
        <v>6.5425669199797483</v>
      </c>
      <c r="KU22" s="85">
        <f>'Jadual6-2digit'!DX21/'Jadual6-2digit'!DW21*100-100</f>
        <v>-16.280021728017331</v>
      </c>
      <c r="KV22" s="85">
        <f>'Jadual6-2digit'!DY21/'Jadual6-2digit'!DX21*100-100</f>
        <v>-9.0657023765732418</v>
      </c>
      <c r="KW22" s="85">
        <f>'Jadual6-2digit'!DZ21/'Jadual6-2digit'!DY21*100-100</f>
        <v>7.6432243188411206</v>
      </c>
      <c r="KX22" s="85">
        <f>'Jadual6-2digit'!EA21/'Jadual6-2digit'!DZ21*100-100</f>
        <v>13.739719745521128</v>
      </c>
      <c r="KY22" s="85">
        <f>'Jadual6-2digit'!EB21/'Jadual6-2digit'!EA21*100-100</f>
        <v>1.2929029443117059</v>
      </c>
      <c r="KZ22" s="85">
        <f>'Jadual6-2digit'!EC21/'Jadual6-2digit'!EB21*100-100</f>
        <v>-0.4884084883612303</v>
      </c>
      <c r="LA22" s="85">
        <f>'Jadual6-2digit'!ED21/'Jadual6-2digit'!EC21*100-100</f>
        <v>0.11048888552581104</v>
      </c>
      <c r="LB22" s="85">
        <f>'Jadual6-2digit'!EE21/'Jadual6-2digit'!ED21*100-100</f>
        <v>4.3386368779145101</v>
      </c>
      <c r="LC22" s="85">
        <f>'Jadual6-2digit'!EF21/'Jadual6-2digit'!EE21*100-100</f>
        <v>4.2999504617525162</v>
      </c>
      <c r="LD22" s="85">
        <f>'Jadual6-2digit'!EG21/'Jadual6-2digit'!EF21*100-100</f>
        <v>-100</v>
      </c>
      <c r="LE22" s="85" t="e">
        <f>'Jadual6-2digit'!EH21/'Jadual6-2digit'!EG21*100-100</f>
        <v>#DIV/0!</v>
      </c>
      <c r="LF22" s="85" t="e">
        <f>'Jadual6-2digit'!EI21/'Jadual6-2digit'!EH21*100-100</f>
        <v>#DIV/0!</v>
      </c>
      <c r="LG22" s="85">
        <f>'Jadual6-2digit'!EK21/'Jadual6-2digit'!EJ21*100-100</f>
        <v>12.821151160870571</v>
      </c>
      <c r="LH22" s="85">
        <f>'Jadual6-2digit'!EL21/'Jadual6-2digit'!EK21*100-100</f>
        <v>-0.97268673683737461</v>
      </c>
      <c r="LI22" s="85">
        <f>'Jadual6-2digit'!EM21/'Jadual6-2digit'!EL21*100-100</f>
        <v>8.7261443317838854</v>
      </c>
      <c r="LJ22" s="85">
        <f>'Jadual6-2digit'!EN21/'Jadual6-2digit'!EM21*100-100</f>
        <v>-10.704554550852336</v>
      </c>
      <c r="LK22" s="85">
        <f>'Jadual6-2digit'!EO21/'Jadual6-2digit'!EN21*100-100</f>
        <v>13.224834636624479</v>
      </c>
      <c r="LL22" s="85">
        <f>'Jadual6-2digit'!EP21/'Jadual6-2digit'!EO21*100-100</f>
        <v>1.5572304459874715</v>
      </c>
      <c r="LM22" s="85">
        <f>'Jadual6-2digit'!EQ21/'Jadual6-2digit'!EP21*100-100</f>
        <v>7.7270649953691759</v>
      </c>
      <c r="LN22" s="85">
        <f>'Jadual6-2digit'!ER21/'Jadual6-2digit'!EQ21*100-100</f>
        <v>-8.636863057210391</v>
      </c>
      <c r="LO22" s="85">
        <f>'Jadual6-2digit'!ES21/'Jadual6-2digit'!ER21*100-100</f>
        <v>9.6902348758810746</v>
      </c>
      <c r="LP22" s="85">
        <f>'Jadual6-2digit'!ET21/'Jadual6-2digit'!ES21*100-100</f>
        <v>0.45271653948468327</v>
      </c>
      <c r="LQ22" s="85">
        <f>'Jadual6-2digit'!EU21/'Jadual6-2digit'!ET21*100-100</f>
        <v>5.2104080314926193</v>
      </c>
      <c r="LR22" s="85">
        <f>'Jadual6-2digit'!EV21/'Jadual6-2digit'!EU21*100-100</f>
        <v>-11.640489329806954</v>
      </c>
      <c r="LS22" s="85">
        <f>'Jadual6-2digit'!EW21/'Jadual6-2digit'!EV21*100-100</f>
        <v>12.633960164436346</v>
      </c>
      <c r="LT22" s="85">
        <f>'Jadual6-2digit'!EX21/'Jadual6-2digit'!EW21*100-100</f>
        <v>-0.84667487765815963</v>
      </c>
      <c r="LU22" s="85">
        <f>'Jadual6-2digit'!EY21/'Jadual6-2digit'!EX21*100-100</f>
        <v>2.4597621710420867</v>
      </c>
      <c r="LV22" s="85">
        <f>'Jadual6-2digit'!EZ21/'Jadual6-2digit'!EY21*100-100</f>
        <v>-10.860404005485208</v>
      </c>
      <c r="LW22" s="85">
        <f>'Jadual6-2digit'!FA21/'Jadual6-2digit'!EZ21*100-100</f>
        <v>13.92927240704995</v>
      </c>
      <c r="LX22" s="85">
        <f>'Jadual6-2digit'!FB21/'Jadual6-2digit'!FA21*100-100</f>
        <v>-0.97908725548587938</v>
      </c>
      <c r="LY22" s="85">
        <f>'Jadual6-2digit'!FC21/'Jadual6-2digit'!FB21*100-100</f>
        <v>2.3604101921283984</v>
      </c>
      <c r="LZ22" s="85">
        <f>'Jadual6-2digit'!FD21/'Jadual6-2digit'!FC21*100-100</f>
        <v>-14.064331942722561</v>
      </c>
      <c r="MA22" s="85">
        <f>'Jadual6-2digit'!FE21/'Jadual6-2digit'!FD21*100-100</f>
        <v>-29.019065725914501</v>
      </c>
      <c r="MB22" s="85">
        <f>'Jadual6-2digit'!FF21/'Jadual6-2digit'!FE21*100-100</f>
        <v>44.237992467861943</v>
      </c>
      <c r="MC22" s="85">
        <f>'Jadual6-2digit'!FG21/'Jadual6-2digit'!FF21*100-100</f>
        <v>5.086420939679499</v>
      </c>
      <c r="MD22" s="85">
        <f>'Jadual6-2digit'!FH21/'Jadual6-2digit'!FG21*100-100</f>
        <v>-5.3378455466912698</v>
      </c>
      <c r="ME22" s="85">
        <f>'Jadual6-2digit'!FI21/'Jadual6-2digit'!FH21*100-100</f>
        <v>-3.3822141066798395</v>
      </c>
      <c r="MF22" s="85">
        <f>'Jadual6-2digit'!FJ21/'Jadual6-2digit'!FI21*100-100</f>
        <v>-0.55809830282174744</v>
      </c>
      <c r="MG22" s="85">
        <f>'Jadual6-2digit'!FK21/'Jadual6-2digit'!FJ21*100-100</f>
        <v>23.085781173084314</v>
      </c>
      <c r="MH22" s="85">
        <f>'Jadual6-2digit'!FL21/'Jadual6-2digit'!FK21*100-100</f>
        <v>-9.000844277945518</v>
      </c>
      <c r="MI22" s="85">
        <f>'Jadual6-2digit'!FM21/'Jadual6-2digit'!FL21*100-100</f>
        <v>10.024520499313638</v>
      </c>
      <c r="MJ22" s="85">
        <f>'Jadual6-2digit'!FN21/'Jadual6-2digit'!FM21*100-100</f>
        <v>-5.3077628092381701E-2</v>
      </c>
      <c r="MK22" s="85">
        <f>'Jadual6-2digit'!FO21/'Jadual6-2digit'!FN21*100-100</f>
        <v>2.2968684625530642</v>
      </c>
      <c r="ML22" s="85">
        <f>'Jadual6-2digit'!FP21/'Jadual6-2digit'!FO21*100-100</f>
        <v>-12.470686590188294</v>
      </c>
      <c r="MM22" s="85">
        <f>'Jadual6-2digit'!FQ21/'Jadual6-2digit'!FP21*100-100</f>
        <v>13.977593833932758</v>
      </c>
      <c r="MN22" s="85">
        <f>'Jadual6-2digit'!FR21/'Jadual6-2digit'!FQ21*100-100</f>
        <v>-1.1305798859487481</v>
      </c>
      <c r="MO22" s="85">
        <f>'Jadual6-2digit'!FS21/'Jadual6-2digit'!FR21*100-100</f>
        <v>6.8150859344588355</v>
      </c>
      <c r="MP22" s="85">
        <f>'Jadual6-2digit'!FT21/'Jadual6-2digit'!FS21*100-100</f>
        <v>-12.119285945463361</v>
      </c>
      <c r="MQ22" s="85">
        <f>'Jadual6-2digit'!FU21/'Jadual6-2digit'!FT21*100-100</f>
        <v>14.228669068811641</v>
      </c>
      <c r="MR22" s="85">
        <f>'Jadual6-2digit'!FV21/'Jadual6-2digit'!FU21*100-100</f>
        <v>-0.14696821900955115</v>
      </c>
      <c r="MS22" s="85">
        <f>'Jadual6-2digit'!FW21/'Jadual6-2digit'!FV21*100-100</f>
        <v>8.5789046142737675</v>
      </c>
      <c r="MT22" s="85">
        <f>+'Jadual6-2digit'!FX21/'Jadual6-2digit'!FW21*100-100</f>
        <v>-14.5842335331062</v>
      </c>
      <c r="MU22" s="85">
        <f>+'Jadual6-2digit'!FY21/'Jadual6-2digit'!FX21*100-100</f>
        <v>16.449828501330984</v>
      </c>
      <c r="MV22" s="85">
        <f>+'Jadual6-2digit'!FZ21/'Jadual6-2digit'!FY21*100-100</f>
        <v>4.6082405433502061</v>
      </c>
      <c r="MW22" s="85">
        <f>+'Jadual6-2digit'!GA21/'Jadual6-2digit'!FZ21*100-100</f>
        <v>-100</v>
      </c>
      <c r="MX22" s="126"/>
      <c r="MY22" s="123" t="s">
        <v>382</v>
      </c>
      <c r="NA22" s="90"/>
      <c r="NB22" s="119"/>
      <c r="NC22" s="119"/>
      <c r="ND22" s="119">
        <f t="shared" si="2"/>
        <v>3.0357501500987758</v>
      </c>
      <c r="NE22" s="119">
        <f t="shared" si="3"/>
        <v>0.1334492653306126</v>
      </c>
      <c r="NF22" s="121"/>
      <c r="NG22" s="121"/>
      <c r="NH22" s="143"/>
      <c r="NI22" s="137"/>
      <c r="NJ22" s="137"/>
      <c r="NK22" s="132"/>
      <c r="NL22" s="133"/>
    </row>
    <row r="23" spans="1:377" s="57" customFormat="1" ht="18" customHeight="1">
      <c r="A23" s="660"/>
      <c r="B23" s="80"/>
      <c r="C23" s="81">
        <v>2.2999999999999998</v>
      </c>
      <c r="D23" s="82">
        <v>0.51641002307315098</v>
      </c>
      <c r="E23" s="83">
        <v>12</v>
      </c>
      <c r="F23" s="84"/>
      <c r="G23" s="90" t="s">
        <v>94</v>
      </c>
      <c r="H23" s="85">
        <f>'Jadual6-2digit'!T22/'Jadual6-2digit'!H22*100-100</f>
        <v>8.9438948414032353</v>
      </c>
      <c r="I23" s="85">
        <f>'Jadual6-2digit'!U22/'Jadual6-2digit'!I22*100-100</f>
        <v>7.7040515946262644</v>
      </c>
      <c r="J23" s="85">
        <f>'Jadual6-2digit'!V22/'Jadual6-2digit'!J22*100-100</f>
        <v>6.6610747710903979</v>
      </c>
      <c r="K23" s="85">
        <f>'Jadual6-2digit'!W22/'Jadual6-2digit'!K22*100-100</f>
        <v>5.579867930530952</v>
      </c>
      <c r="L23" s="85">
        <f>'Jadual6-2digit'!X22/'Jadual6-2digit'!L22*100-100</f>
        <v>3.61871358333714</v>
      </c>
      <c r="M23" s="85">
        <f>'Jadual6-2digit'!Y22/'Jadual6-2digit'!M22*100-100</f>
        <v>4.2869519699974603</v>
      </c>
      <c r="N23" s="85">
        <f>'Jadual6-2digit'!Z22/'Jadual6-2digit'!N22*100-100</f>
        <v>2.1056457352961502</v>
      </c>
      <c r="O23" s="85">
        <f>'Jadual6-2digit'!AA22/'Jadual6-2digit'!O22*100-100</f>
        <v>1.6394190096367538</v>
      </c>
      <c r="P23" s="85">
        <f>'Jadual6-2digit'!AB22/'Jadual6-2digit'!P22*100-100</f>
        <v>2.508018866921006</v>
      </c>
      <c r="Q23" s="85">
        <f>'Jadual6-2digit'!AC22/'Jadual6-2digit'!Q22*100-100</f>
        <v>-7.8900057131613153</v>
      </c>
      <c r="R23" s="85">
        <f>'Jadual6-2digit'!AD22/'Jadual6-2digit'!R22*100-100</f>
        <v>3.426156265137962</v>
      </c>
      <c r="S23" s="85">
        <f>'Jadual6-2digit'!AE22/'Jadual6-2digit'!S22*100-100</f>
        <v>0.75443713056114348</v>
      </c>
      <c r="T23" s="85">
        <f>'Jadual6-2digit'!AF22/'Jadual6-2digit'!T22*100-100</f>
        <v>2.6537106126831844</v>
      </c>
      <c r="U23" s="85">
        <f>'Jadual6-2digit'!AG22/'Jadual6-2digit'!U22*100-100</f>
        <v>2.3844756214059544</v>
      </c>
      <c r="V23" s="85">
        <f>'Jadual6-2digit'!AH22/'Jadual6-2digit'!V22*100-100</f>
        <v>3.3023363405042687</v>
      </c>
      <c r="W23" s="85">
        <f>'Jadual6-2digit'!AI22/'Jadual6-2digit'!W22*100-100</f>
        <v>2.0962672668011919</v>
      </c>
      <c r="X23" s="85">
        <f>'Jadual6-2digit'!AJ22/'Jadual6-2digit'!X22*100-100</f>
        <v>2.5375492566294184</v>
      </c>
      <c r="Y23" s="85">
        <f>'Jadual6-2digit'!AK22/'Jadual6-2digit'!Y22*100-100</f>
        <v>2.0401926282644922</v>
      </c>
      <c r="Z23" s="85">
        <f>'Jadual6-2digit'!AL22/'Jadual6-2digit'!Z22*100-100</f>
        <v>2.5715714832141572</v>
      </c>
      <c r="AA23" s="85">
        <f>'Jadual6-2digit'!AM22/'Jadual6-2digit'!AA22*100-100</f>
        <v>-2.265550625157573</v>
      </c>
      <c r="AB23" s="85">
        <f>'Jadual6-2digit'!AN22/'Jadual6-2digit'!AB22*100-100</f>
        <v>-3.8233679160767338</v>
      </c>
      <c r="AC23" s="85">
        <f>'Jadual6-2digit'!AO22/'Jadual6-2digit'!AC22*100-100</f>
        <v>0.47440394981694567</v>
      </c>
      <c r="AD23" s="85">
        <f>'Jadual6-2digit'!AP22/'Jadual6-2digit'!AD22*100-100</f>
        <v>11.337229357551365</v>
      </c>
      <c r="AE23" s="85">
        <f>'Jadual6-2digit'!AQ22/'Jadual6-2digit'!AE22*100-100</f>
        <v>2.3786192455671653</v>
      </c>
      <c r="AF23" s="85">
        <f>'Jadual6-2digit'!AR22/'Jadual6-2digit'!AF22*100-100</f>
        <v>0.33951084875390336</v>
      </c>
      <c r="AG23" s="85">
        <f>'Jadual6-2digit'!AS22/'Jadual6-2digit'!AG22*100-100</f>
        <v>0.18984615473289068</v>
      </c>
      <c r="AH23" s="85">
        <f>'Jadual6-2digit'!AT22/'Jadual6-2digit'!AH22*100-100</f>
        <v>-1.1988053703324937</v>
      </c>
      <c r="AI23" s="85">
        <f>'Jadual6-2digit'!AU22/'Jadual6-2digit'!AI22*100-100</f>
        <v>1.5217006764662813</v>
      </c>
      <c r="AJ23" s="85">
        <f>'Jadual6-2digit'!AV22/'Jadual6-2digit'!AJ22*100-100</f>
        <v>1.7266066394604991</v>
      </c>
      <c r="AK23" s="85">
        <f>'Jadual6-2digit'!AW22/'Jadual6-2digit'!AK22*100-100</f>
        <v>1.8932828554976595</v>
      </c>
      <c r="AL23" s="85">
        <f>'Jadual6-2digit'!AX22/'Jadual6-2digit'!AL22*100-100</f>
        <v>2.64055462323131</v>
      </c>
      <c r="AM23" s="85">
        <f>'Jadual6-2digit'!AY22/'Jadual6-2digit'!AM22*100-100</f>
        <v>2.2758865780563013</v>
      </c>
      <c r="AN23" s="85">
        <f>'Jadual6-2digit'!AZ22/'Jadual6-2digit'!AN22*100-100</f>
        <v>3.3484578280009032</v>
      </c>
      <c r="AO23" s="85">
        <f>'Jadual6-2digit'!BA22/'Jadual6-2digit'!AO22*100-100</f>
        <v>5.5468357922561466</v>
      </c>
      <c r="AP23" s="85">
        <f>'Jadual6-2digit'!BB22/'Jadual6-2digit'!AP22*100-100</f>
        <v>-1.5493311385993138</v>
      </c>
      <c r="AQ23" s="85">
        <f>'Jadual6-2digit'!BC22/'Jadual6-2digit'!AQ22*100-100</f>
        <v>6.2867356468369735</v>
      </c>
      <c r="AR23" s="85">
        <f>'Jadual6-2digit'!BD22/'Jadual6-2digit'!AR22*100-100</f>
        <v>6.5540228552957984</v>
      </c>
      <c r="AS23" s="85">
        <f>'Jadual6-2digit'!BE22/'Jadual6-2digit'!AS22*100-100</f>
        <v>6.7648851420240419</v>
      </c>
      <c r="AT23" s="85">
        <f>'Jadual6-2digit'!BF22/'Jadual6-2digit'!AT22*100-100</f>
        <v>10.898463093543214</v>
      </c>
      <c r="AU23" s="85">
        <f>'Jadual6-2digit'!BG22/'Jadual6-2digit'!AU22*100-100</f>
        <v>8.189047535498247</v>
      </c>
      <c r="AV23" s="85">
        <f>'Jadual6-2digit'!BH22/'Jadual6-2digit'!AV22*100-100</f>
        <v>4.6963996812805533</v>
      </c>
      <c r="AW23" s="85">
        <f>'Jadual6-2digit'!BI22/'Jadual6-2digit'!AW22*100-100</f>
        <v>4.3271421987860208</v>
      </c>
      <c r="AX23" s="85">
        <f>'Jadual6-2digit'!BJ22/'Jadual6-2digit'!AX22*100-100</f>
        <v>3.8209568273816359</v>
      </c>
      <c r="AY23" s="85">
        <f>'Jadual6-2digit'!BK22/'Jadual6-2digit'!AY22*100-100</f>
        <v>4.3185194674299368</v>
      </c>
      <c r="AZ23" s="85">
        <f>'Jadual6-2digit'!BL22/'Jadual6-2digit'!AZ22*100-100</f>
        <v>5.4853041829245655</v>
      </c>
      <c r="BA23" s="85">
        <f>'Jadual6-2digit'!BM22/'Jadual6-2digit'!BA22*100-100</f>
        <v>3.5427736869624766</v>
      </c>
      <c r="BB23" s="85">
        <f>'Jadual6-2digit'!BN22/'Jadual6-2digit'!BB22*100-100</f>
        <v>4.0334680098497557</v>
      </c>
      <c r="BC23" s="85">
        <f>'Jadual6-2digit'!BO22/'Jadual6-2digit'!BC22*100-100</f>
        <v>7.2979016861371377</v>
      </c>
      <c r="BD23" s="85">
        <f>'Jadual6-2digit'!BP22/'Jadual6-2digit'!BD22*100-100</f>
        <v>-1.6948258865445922</v>
      </c>
      <c r="BE23" s="85">
        <f>'Jadual6-2digit'!BQ22/'Jadual6-2digit'!BE22*100-100</f>
        <v>4.5317934204593229</v>
      </c>
      <c r="BF23" s="85">
        <f>'Jadual6-2digit'!BR22/'Jadual6-2digit'!BF22*100-100</f>
        <v>-12.348108202496633</v>
      </c>
      <c r="BG23" s="85">
        <f>'Jadual6-2digit'!BS22/'Jadual6-2digit'!BG22*100-100</f>
        <v>-97.740341332024371</v>
      </c>
      <c r="BH23" s="85">
        <f>'Jadual6-2digit'!BT22/'Jadual6-2digit'!BH22*100-100</f>
        <v>-82.715589827764447</v>
      </c>
      <c r="BI23" s="85">
        <f>'Jadual6-2digit'!BU22/'Jadual6-2digit'!BI22*100-100</f>
        <v>-27.55538402261412</v>
      </c>
      <c r="BJ23" s="85">
        <f>'Jadual6-2digit'!BV22/'Jadual6-2digit'!BJ22*100-100</f>
        <v>5.7063598948324739</v>
      </c>
      <c r="BK23" s="85">
        <f>'Jadual6-2digit'!BW22/'Jadual6-2digit'!BK22*100-100</f>
        <v>2.1315836814243596</v>
      </c>
      <c r="BL23" s="85">
        <f>'Jadual6-2digit'!BX22/'Jadual6-2digit'!BL22*100-100</f>
        <v>7.6337852302354747</v>
      </c>
      <c r="BM23" s="85">
        <f>'Jadual6-2digit'!BY22/'Jadual6-2digit'!BM22*100-100</f>
        <v>5.0448148264784294</v>
      </c>
      <c r="BN23" s="85">
        <f>'Jadual6-2digit'!BZ22/'Jadual6-2digit'!BN22*100-100</f>
        <v>5.6359197396186573</v>
      </c>
      <c r="BO23" s="85">
        <f>'Jadual6-2digit'!CA22/'Jadual6-2digit'!BO22*100-100</f>
        <v>5.394629469340174</v>
      </c>
      <c r="BP23" s="85">
        <f>'Jadual6-2digit'!CB22/'Jadual6-2digit'!BP22*100-100</f>
        <v>5.8741453277084048</v>
      </c>
      <c r="BQ23" s="85">
        <f>'Jadual6-2digit'!CC22/'Jadual6-2digit'!BQ22*100-100</f>
        <v>2.6539940193156042</v>
      </c>
      <c r="BR23" s="85">
        <f>'Jadual6-2digit'!CD22/'Jadual6-2digit'!BR22*100-100</f>
        <v>12.06858627761153</v>
      </c>
      <c r="BS23" s="85">
        <f>'Jadual6-2digit'!CE22/'Jadual6-2digit'!BS22*100-100</f>
        <v>3960.1004352664036</v>
      </c>
      <c r="BT23" s="85">
        <f>'Jadual6-2digit'!CF22/'Jadual6-2digit'!BT22*100-100</f>
        <v>401.2004132179423</v>
      </c>
      <c r="BU23" s="85">
        <f>'Jadual6-2digit'!CG22/'Jadual6-2digit'!BU22*100-100</f>
        <v>-96.295950994973339</v>
      </c>
      <c r="BV23" s="85">
        <f>'Jadual6-2digit'!CH22/'Jadual6-2digit'!BV22*100-100</f>
        <v>-97.944920675457553</v>
      </c>
      <c r="BW23" s="85">
        <f>'Jadual6-2digit'!CI22/'Jadual6-2digit'!BW22*100-100</f>
        <v>-97.964005151944519</v>
      </c>
      <c r="BX23" s="85">
        <f>'Jadual6-2digit'!CJ22/'Jadual6-2digit'!BX22*100-100</f>
        <v>-49.430390748504173</v>
      </c>
      <c r="BY23" s="85">
        <f>'Jadual6-2digit'!CK22/'Jadual6-2digit'!BY22*100-100</f>
        <v>7.8579397352295643</v>
      </c>
      <c r="BZ23" s="85">
        <f>'Jadual6-2digit'!CL22/'Jadual6-2digit'!BZ22*100-100</f>
        <v>5.1507677210345832</v>
      </c>
      <c r="CA23" s="85">
        <f>'Jadual6-2digit'!CM22/'Jadual6-2digit'!CA22*100-100</f>
        <v>6.3666705640750223</v>
      </c>
      <c r="CB23" s="85">
        <f>'Jadual6-2digit'!CN22/'Jadual6-2digit'!CB22*100-100</f>
        <v>1.3403182579444461</v>
      </c>
      <c r="CC23" s="85">
        <f>'Jadual6-2digit'!CO22/'Jadual6-2digit'!CC22*100-100</f>
        <v>9.2389271954763501</v>
      </c>
      <c r="CD23" s="85">
        <f>'Jadual6-2digit'!CP22/'Jadual6-2digit'!CD22*100-100</f>
        <v>1.6611262741284918</v>
      </c>
      <c r="CE23" s="85">
        <f>'Jadual6-2digit'!CQ22/'Jadual6-2digit'!CE22*100-100</f>
        <v>11.785405092622142</v>
      </c>
      <c r="CF23" s="85">
        <f>'Jadual6-2digit'!CR22/'Jadual6-2digit'!CF22*100-100</f>
        <v>4.6032777731001602</v>
      </c>
      <c r="CG23" s="85">
        <f>'Jadual6-2digit'!CS22/'Jadual6-2digit'!CG22*100-100</f>
        <v>2765.0274231523349</v>
      </c>
      <c r="CH23" s="85">
        <f>'Jadual6-2digit'!CT22/'Jadual6-2digit'!CH22*100-100</f>
        <v>2699.1815806329337</v>
      </c>
      <c r="CI23" s="85">
        <f>'Jadual6-2digit'!CU22/'Jadual6-2digit'!CI22*100-100</f>
        <v>2813.5767155234907</v>
      </c>
      <c r="CJ23" s="85">
        <f>'Jadual6-2digit'!CV22/'Jadual6-2digit'!CJ22*100-100</f>
        <v>29.992980133479222</v>
      </c>
      <c r="CK23" s="85">
        <f>'Jadual6-2digit'!CW22/'Jadual6-2digit'!CK22*100-100</f>
        <v>-28.121919560503002</v>
      </c>
      <c r="CL23" s="85">
        <f>'Jadual6-2digit'!CX22/'Jadual6-2digit'!CL22*100-100</f>
        <v>1.6224065634458498</v>
      </c>
      <c r="CM23" s="85">
        <f>'Jadual6-2digit'!CY22/'Jadual6-2digit'!CM22*100-100</f>
        <v>-12.426673674639773</v>
      </c>
      <c r="CN23" s="85">
        <f>'Jadual6-2digit'!CZ22/'Jadual6-2digit'!CN22*100-100</f>
        <v>19.522468732678576</v>
      </c>
      <c r="CO23" s="85">
        <f>'Jadual6-2digit'!DA22/'Jadual6-2digit'!CO22*100-100</f>
        <v>3.8626135515490461</v>
      </c>
      <c r="CP23" s="85">
        <f>'Jadual6-2digit'!DB22/'Jadual6-2digit'!CP22*100-100</f>
        <v>24.359341835440446</v>
      </c>
      <c r="CQ23" s="85">
        <f>'Jadual6-2digit'!DC22/'Jadual6-2digit'!CQ22*100-100</f>
        <v>6.4060364159718119</v>
      </c>
      <c r="CR23" s="85">
        <f>'Jadual6-2digit'!DD22/'Jadual6-2digit'!CR22*100-100</f>
        <v>36.216956493293083</v>
      </c>
      <c r="CS23" s="85">
        <f>'Jadual6-2digit'!DE22/'Jadual6-2digit'!CS22*100-100</f>
        <v>19.857224835718569</v>
      </c>
      <c r="CT23" s="85">
        <f>'Jadual6-2digit'!DF22/'Jadual6-2digit'!CT22*100-100</f>
        <v>17.215736100661331</v>
      </c>
      <c r="CU23" s="85">
        <f>'Jadual6-2digit'!DG22/'Jadual6-2digit'!CU22*100-100</f>
        <v>12.125652623684815</v>
      </c>
      <c r="CV23" s="85">
        <f>'Jadual6-2digit'!DH22/'Jadual6-2digit'!CV22*100-100</f>
        <v>12.461576103459677</v>
      </c>
      <c r="CW23" s="85">
        <f>'Jadual6-2digit'!DI22/'Jadual6-2digit'!CW22*100-100</f>
        <v>9.9424329228266544</v>
      </c>
      <c r="CX23" s="85">
        <f>'Jadual6-2digit'!DJ22/'Jadual6-2digit'!CX22*100-100</f>
        <v>3.748728231286492</v>
      </c>
      <c r="CY23" s="85">
        <f>'Jadual6-2digit'!DK22/'Jadual6-2digit'!CY22*100-100</f>
        <v>4.8530824028200499</v>
      </c>
      <c r="CZ23" s="85">
        <f>'Jadual6-2digit'!DL22/'Jadual6-2digit'!CZ22*100-100</f>
        <v>4.1763697446951795</v>
      </c>
      <c r="DA23" s="85">
        <f>'Jadual6-2digit'!DM22/'Jadual6-2digit'!DA22*100-100</f>
        <v>10.646673489795063</v>
      </c>
      <c r="DB23" s="85">
        <f>'Jadual6-2digit'!DN22/'Jadual6-2digit'!DB22*100-100</f>
        <v>8.4936225231088116</v>
      </c>
      <c r="DC23" s="85">
        <f>'Jadual6-2digit'!DO22/'Jadual6-2digit'!DC22*100-100</f>
        <v>9.204961622229149</v>
      </c>
      <c r="DD23" s="85">
        <f>'Jadual6-2digit'!DP22/'Jadual6-2digit'!DD22*100-100</f>
        <v>7.2684397865723014</v>
      </c>
      <c r="DE23" s="85">
        <f>'Jadual6-2digit'!DQ22/'Jadual6-2digit'!DE22*100-100</f>
        <v>18.786372391378009</v>
      </c>
      <c r="DF23" s="85">
        <f>'Jadual6-2digit'!DR22/'Jadual6-2digit'!DF22*100-100</f>
        <v>23.397207261249989</v>
      </c>
      <c r="DG23" s="85">
        <f>'Jadual6-2digit'!DS22/'Jadual6-2digit'!DG22*100-100</f>
        <v>15.261738345371967</v>
      </c>
      <c r="DH23" s="85">
        <f>'Jadual6-2digit'!DT22/'Jadual6-2digit'!DH22*100-100</f>
        <v>10.393873258750901</v>
      </c>
      <c r="DI23" s="85">
        <f>'Jadual6-2digit'!DU22/'Jadual6-2digit'!DI22*100-100</f>
        <v>8.4424598082120355</v>
      </c>
      <c r="DJ23" s="85">
        <f>'Jadual6-2digit'!DV22/'Jadual6-2digit'!DJ22*100-100</f>
        <v>5.2575200872594792</v>
      </c>
      <c r="DK23" s="85">
        <f>'Jadual6-2digit'!DW22/'Jadual6-2digit'!DK22*100-100</f>
        <v>7.5234063844361998</v>
      </c>
      <c r="DL23" s="85">
        <f>'Jadual6-2digit'!DX22/'Jadual6-2digit'!DL22*100-100</f>
        <v>1.6102339465453355</v>
      </c>
      <c r="DM23" s="85">
        <f>'Jadual6-2digit'!DY22/'Jadual6-2digit'!DM22*100-100</f>
        <v>1.4246370845973217</v>
      </c>
      <c r="DN23" s="85">
        <f>'Jadual6-2digit'!DZ22/'Jadual6-2digit'!DN22*100-100</f>
        <v>-1.9733317622857385</v>
      </c>
      <c r="DO23" s="85">
        <f>'Jadual6-2digit'!EA22/'Jadual6-2digit'!DO22*100-100</f>
        <v>-1.175399607224179</v>
      </c>
      <c r="DP23" s="85">
        <f>'Jadual6-2digit'!EB22/'Jadual6-2digit'!DP22*100-100</f>
        <v>-1.2716641468404362</v>
      </c>
      <c r="DQ23" s="85">
        <f>'Jadual6-2digit'!EC22/'Jadual6-2digit'!DQ22*100-100</f>
        <v>1.5805349643375166</v>
      </c>
      <c r="DR23" s="85">
        <f>'Jadual6-2digit'!ED22/'Jadual6-2digit'!DR22*100-100</f>
        <v>1.2412339581997287</v>
      </c>
      <c r="DS23" s="85">
        <f>'Jadual6-2digit'!EE22/'Jadual6-2digit'!DS22*100-100</f>
        <v>1.3838371144202455</v>
      </c>
      <c r="DT23" s="85">
        <f>'Jadual6-2digit'!EF22/'Jadual6-2digit'!DT22*100-100</f>
        <v>3.0482656734591984</v>
      </c>
      <c r="DU23" s="85">
        <f>'Jadual6-2digit'!EG22/'Jadual6-2digit'!DU22*100-100</f>
        <v>-100</v>
      </c>
      <c r="DV23" s="85">
        <f>'Jadual6-2digit'!EH22/'Jadual6-2digit'!DV22*100-100</f>
        <v>-100</v>
      </c>
      <c r="DW23" s="85">
        <f>'Jadual6-2digit'!EI22/'Jadual6-2digit'!DW22*100-100</f>
        <v>-100</v>
      </c>
      <c r="DX23" s="85">
        <f>'Jadual6-2digit'!EN22/'Jadual6-2digit'!EJ22*100-100</f>
        <v>7.7574400379110386</v>
      </c>
      <c r="DY23" s="85">
        <f>'Jadual6-2digit'!EO22/'Jadual6-2digit'!EK22*100-100</f>
        <v>4.4802451308961508</v>
      </c>
      <c r="DZ23" s="85">
        <f>'Jadual6-2digit'!EP22/'Jadual6-2digit'!EL22*100-100</f>
        <v>2.0743318133334725</v>
      </c>
      <c r="EA23" s="85">
        <f>'Jadual6-2digit'!EQ22/'Jadual6-2digit'!EM22*100-100</f>
        <v>-1.4991589948086528</v>
      </c>
      <c r="EB23" s="85">
        <f>'Jadual6-2digit'!ER22/'Jadual6-2digit'!EN22*100-100</f>
        <v>2.7822495923858668</v>
      </c>
      <c r="EC23" s="85">
        <f>'Jadual6-2digit'!ES22/'Jadual6-2digit'!EO22*100-100</f>
        <v>2.2237687027488562</v>
      </c>
      <c r="ED23" s="85">
        <f>'Jadual6-2digit'!ET22/'Jadual6-2digit'!EP22*100-100</f>
        <v>-1.2156155499520338</v>
      </c>
      <c r="EE23" s="85">
        <f>'Jadual6-2digit'!EU22/'Jadual6-2digit'!EQ22*100-100</f>
        <v>4.6679525503067225</v>
      </c>
      <c r="EF23" s="85">
        <f>'Jadual6-2digit'!EV22/'Jadual6-2digit'!ER22*100-100</f>
        <v>-0.22935658942860471</v>
      </c>
      <c r="EG23" s="85">
        <f>'Jadual6-2digit'!EW22/'Jadual6-2digit'!ES22*100-100</f>
        <v>1.7167005180730825</v>
      </c>
      <c r="EH23" s="85">
        <f>'Jadual6-2digit'!EX22/'Jadual6-2digit'!ET22*100-100</f>
        <v>2.7415272512081259</v>
      </c>
      <c r="EI23" s="85">
        <f>'Jadual6-2digit'!EY22/'Jadual6-2digit'!EU22*100-100</f>
        <v>3.328565230713167</v>
      </c>
      <c r="EJ23" s="85">
        <f>'Jadual6-2digit'!EZ22/'Jadual6-2digit'!EV22*100-100</f>
        <v>8.0766047722915033</v>
      </c>
      <c r="EK23" s="85">
        <f>'Jadual6-2digit'!FA22/'Jadual6-2digit'!EW22*100-100</f>
        <v>5.7056101287345342</v>
      </c>
      <c r="EL23" s="85">
        <f>'Jadual6-2digit'!FB22/'Jadual6-2digit'!EX22*100-100</f>
        <v>4.5275571757870381</v>
      </c>
      <c r="EM23" s="85">
        <f>'Jadual6-2digit'!FC22/'Jadual6-2digit'!EY22*100-100</f>
        <v>4.9892922978719128</v>
      </c>
      <c r="EN23" s="85">
        <f>'Jadual6-2digit'!FD22/'Jadual6-2digit'!EZ22*100-100</f>
        <v>-3.3076707011096431</v>
      </c>
      <c r="EO23" s="85">
        <f>'Jadual6-2digit'!FE22/'Jadual6-2digit'!FA22*100-100</f>
        <v>-69.120206707059708</v>
      </c>
      <c r="EP23" s="85">
        <f>'Jadual6-2digit'!FF22/'Jadual6-2digit'!FB22*100-100</f>
        <v>5.1090730171540173</v>
      </c>
      <c r="EQ23" s="85">
        <f>'Jadual6-2digit'!FG22/'Jadual6-2digit'!FC22*100-100</f>
        <v>5.3608729439203557</v>
      </c>
      <c r="ER23" s="85">
        <f>'Jadual6-2digit'!FH22/'Jadual6-2digit'!FD22*100-100</f>
        <v>6.6589297559556542</v>
      </c>
      <c r="ES23" s="85">
        <f>'Jadual6-2digit'!FI22/'Jadual6-2digit'!FE22*100-100</f>
        <v>94.410640601956942</v>
      </c>
      <c r="ET23" s="85">
        <f>'Jadual6-2digit'!FJ22/'Jadual6-2digit'!FF22*100-100</f>
        <v>-81.807025238648635</v>
      </c>
      <c r="EU23" s="85">
        <f>'Jadual6-2digit'!FK22/'Jadual6-2digit'!FG22*100-100</f>
        <v>6.4466912374717964</v>
      </c>
      <c r="EV23" s="85">
        <f>'Jadual6-2digit'!FL22/'Jadual6-2digit'!FH22*100-100</f>
        <v>4.1404907264706878</v>
      </c>
      <c r="EW23" s="85">
        <f>'Jadual6-2digit'!FM22/'Jadual6-2digit'!FI22*100-100</f>
        <v>49.847322150320394</v>
      </c>
      <c r="EX23" s="85">
        <f>'Jadual6-2digit'!FN22/'Jadual6-2digit'!FJ22*100-100</f>
        <v>234.49692343660729</v>
      </c>
      <c r="EY23" s="85">
        <f>'Jadual6-2digit'!FO22/'Jadual6-2digit'!FK22*100-100</f>
        <v>-12.980479471964628</v>
      </c>
      <c r="EZ23" s="85">
        <f>'Jadual6-2digit'!FP22/'Jadual6-2digit'!FL22*100-100</f>
        <v>15.460007975768207</v>
      </c>
      <c r="FA23" s="85">
        <f>'Jadual6-2digit'!FQ22/'Jadual6-2digit'!FM22*100-100</f>
        <v>20.196953484674964</v>
      </c>
      <c r="FB23" s="85">
        <f>'Jadual6-2digit'!FR22/'Jadual6-2digit'!FN22*100-100</f>
        <v>13.856501761518828</v>
      </c>
      <c r="FC23" s="85">
        <f>'Jadual6-2digit'!FS22/'Jadual6-2digit'!FO22*100-100</f>
        <v>5.8045007645939393</v>
      </c>
      <c r="FD23" s="85">
        <f>'Jadual6-2digit'!FT22/'Jadual6-2digit'!FP22*100-100</f>
        <v>7.7431244217375621</v>
      </c>
      <c r="FE23" s="85">
        <f>'Jadual6-2digit'!FU22/'Jadual6-2digit'!FQ22*100-100</f>
        <v>11.227415703698469</v>
      </c>
      <c r="FF23" s="85">
        <f>'Jadual6-2digit'!FV22/'Jadual6-2digit'!FR22*100-100</f>
        <v>16.182676268313443</v>
      </c>
      <c r="FG23" s="85">
        <f>'Jadual6-2digit'!FW22/'Jadual6-2digit'!FS22*100-100</f>
        <v>6.9379783396637436</v>
      </c>
      <c r="FH23" s="85">
        <f>+'Jadual6-2digit'!FX22/'Jadual6-2digit'!FT22*100-100</f>
        <v>0.30901789254973266</v>
      </c>
      <c r="FI23" s="85">
        <f>+'Jadual6-2digit'!FY22/'Jadual6-2digit'!FU22*100-100</f>
        <v>-0.36489838625362836</v>
      </c>
      <c r="FJ23" s="85">
        <f>+'Jadual6-2digit'!FZ22/'Jadual6-2digit'!FV22*100-100</f>
        <v>1.8960463979457671</v>
      </c>
      <c r="FK23" s="85">
        <f>+'Jadual6-2digit'!GA22/'Jadual6-2digit'!FW22*100-100</f>
        <v>-100</v>
      </c>
      <c r="FL23" s="85">
        <f>'Jadual6-2digit'!GC22/'Jadual6-2digit'!GB22*100-100</f>
        <v>4.7375641583769124</v>
      </c>
      <c r="FM23" s="85">
        <f>'Jadual6-2digit'!GD22/'Jadual6-2digit'!GC22*100-100</f>
        <v>1.2734369226859599</v>
      </c>
      <c r="FN23" s="85">
        <f>'Jadual6-2digit'!GE22/'Jadual6-2digit'!GD22*100-100</f>
        <v>1.3813259953016939</v>
      </c>
      <c r="FO23" s="85">
        <f>'Jadual6-2digit'!GF22/'Jadual6-2digit'!GE22*100-100</f>
        <v>6.1189992563893725</v>
      </c>
      <c r="FP23" s="85">
        <f>'Jadual6-2digit'!GG22/'Jadual6-2digit'!GF22*100-100</f>
        <v>-22.604327892871552</v>
      </c>
      <c r="FQ23" s="85">
        <f>'Jadual6-2digit'!GH22/'Jadual6-2digit'!GG22*100-100</f>
        <v>-20.36366744058266</v>
      </c>
      <c r="FR23" s="85">
        <f>'Jadual6-2digit'!GI22/'Jadual6-2digit'!GH22*100-100</f>
        <v>42.069366305179102</v>
      </c>
      <c r="FS23" s="85">
        <f>'Jadual6-2digit'!GJ22/'Jadual6-2digit'!GI22*100-100</f>
        <v>16.709913554721695</v>
      </c>
      <c r="FT23" s="85">
        <f>'Jadual6-2digit'!GK22/'Jadual6-2digit'!GJ22*100-100</f>
        <v>10.914875061951832</v>
      </c>
      <c r="FU23" s="85">
        <f>+'Jadual6-2digit'!GL22/'Jadual6-2digit'!GK22*100-100</f>
        <v>0.45179450419618661</v>
      </c>
      <c r="FV23" s="85">
        <f>'Jadual6-2digit'!GN22/'Jadual6-2digit'!GM22*100-100</f>
        <v>3.2325902836139164</v>
      </c>
      <c r="FW23" s="85">
        <f>'Jadual6-2digit'!GO22/'Jadual6-2digit'!GN22*100-100</f>
        <v>2.0550168928053836</v>
      </c>
      <c r="FX23" s="85">
        <f>'Jadual6-2digit'!GP22/'Jadual6-2digit'!GO22*100-100</f>
        <v>1.841152806542695</v>
      </c>
      <c r="FY23" s="85">
        <f>'Jadual6-2digit'!GQ22/'Jadual6-2digit'!GP22*100-100</f>
        <v>5.8483306576191438</v>
      </c>
      <c r="FZ23" s="85">
        <f>'Jadual6-2digit'!GR22/'Jadual6-2digit'!GQ22*100-100</f>
        <v>-15.958470642745397</v>
      </c>
      <c r="GA23" s="85">
        <f>'Jadual6-2digit'!GS22/'Jadual6-2digit'!GR22*100-100</f>
        <v>-12.375979248023512</v>
      </c>
      <c r="GB23" s="85">
        <f>'Jadual6-2digit'!GT22/'Jadual6-2digit'!GS22*100-100</f>
        <v>22.145043248803759</v>
      </c>
      <c r="GC23" s="85">
        <f>'Jadual6-2digit'!GU22/'Jadual6-2digit'!GT22*100-100</f>
        <v>13.897945285601665</v>
      </c>
      <c r="GD23" s="85">
        <f>'Jadual6-2digit'!GV22/'Jadual6-2digit'!GU22*100-100</f>
        <v>9.9622963490012353</v>
      </c>
      <c r="GE23" s="85">
        <f>+'Jadual6-2digit'!GW22/'Jadual6-2digit'!GV22*100-100</f>
        <v>-22.947481915055761</v>
      </c>
      <c r="GF23" s="85">
        <f>'Jadual6-2digit'!I22/'Jadual6-2digit'!H22*100-100</f>
        <v>1.063998463024717</v>
      </c>
      <c r="GG23" s="85">
        <f>'Jadual6-2digit'!J22/'Jadual6-2digit'!I22*100-100</f>
        <v>2.2082180856390181</v>
      </c>
      <c r="GH23" s="85">
        <f>'Jadual6-2digit'!K22/'Jadual6-2digit'!J22*100-100</f>
        <v>-3.6375771597524391</v>
      </c>
      <c r="GI23" s="85">
        <f>'Jadual6-2digit'!L22/'Jadual6-2digit'!K22*100-100</f>
        <v>3.8437751369816908</v>
      </c>
      <c r="GJ23" s="85">
        <f>'Jadual6-2digit'!M22/'Jadual6-2digit'!L22*100-100</f>
        <v>2.1188419304596806</v>
      </c>
      <c r="GK23" s="85">
        <f>'Jadual6-2digit'!N22/'Jadual6-2digit'!M22*100-100</f>
        <v>-3.5569400492540098</v>
      </c>
      <c r="GL23" s="85">
        <f>'Jadual6-2digit'!O22/'Jadual6-2digit'!N22*100-100</f>
        <v>8.3270408765740314</v>
      </c>
      <c r="GM23" s="85">
        <f>'Jadual6-2digit'!P22/'Jadual6-2digit'!O22*100-100</f>
        <v>-6.3827332237856353</v>
      </c>
      <c r="GN23" s="85">
        <f>'Jadual6-2digit'!Q22/'Jadual6-2digit'!P22*100-100</f>
        <v>2.021881658863677</v>
      </c>
      <c r="GO23" s="85">
        <f>'Jadual6-2digit'!R22/'Jadual6-2digit'!Q22*100-100</f>
        <v>-12.857885428742762</v>
      </c>
      <c r="GP23" s="85">
        <f>'Jadual6-2digit'!S22/'Jadual6-2digit'!R22*100-100</f>
        <v>6.8738864069084258</v>
      </c>
      <c r="GQ23" s="85">
        <f>'Jadual6-2digit'!T22/'Jadual6-2digit'!S22*100-100</f>
        <v>11.063076543407789</v>
      </c>
      <c r="GR23" s="85">
        <f>'Jadual6-2digit'!U22/'Jadual6-2digit'!T22*100-100</f>
        <v>-8.6167098515659291E-2</v>
      </c>
      <c r="GS23" s="85">
        <f>'Jadual6-2digit'!V22/'Jadual6-2digit'!U22*100-100</f>
        <v>1.2184614231929061</v>
      </c>
      <c r="GT23" s="85">
        <f>'Jadual6-2digit'!W22/'Jadual6-2digit'!V22*100-100</f>
        <v>-4.6143881563728968</v>
      </c>
      <c r="GU23" s="85">
        <f>'Jadual6-2digit'!X22/'Jadual6-2digit'!W22*100-100</f>
        <v>1.914868849914626</v>
      </c>
      <c r="GV23" s="85">
        <f>'Jadual6-2digit'!Y22/'Jadual6-2digit'!X22*100-100</f>
        <v>2.7774076259732539</v>
      </c>
      <c r="GW23" s="85">
        <f>'Jadual6-2digit'!Z22/'Jadual6-2digit'!Y22*100-100</f>
        <v>-5.5741804037784846</v>
      </c>
      <c r="GX23" s="85">
        <f>'Jadual6-2digit'!AA22/'Jadual6-2digit'!Z22*100-100</f>
        <v>7.8324065083708518</v>
      </c>
      <c r="GY23" s="85">
        <f>'Jadual6-2digit'!AB22/'Jadual6-2digit'!AA22*100-100</f>
        <v>-5.582689841469076</v>
      </c>
      <c r="GZ23" s="85">
        <f>'Jadual6-2digit'!AC22/'Jadual6-2digit'!AB22*100-100</f>
        <v>-8.3268310069455396</v>
      </c>
      <c r="HA23" s="85">
        <f>'Jadual6-2digit'!AD22/'Jadual6-2digit'!AC22*100-100</f>
        <v>-2.1520516996795038</v>
      </c>
      <c r="HB23" s="85">
        <f>'Jadual6-2digit'!AE22/'Jadual6-2digit'!AD22*100-100</f>
        <v>4.1131050184176843</v>
      </c>
      <c r="HC23" s="85">
        <f>'Jadual6-2digit'!AF22/'Jadual6-2digit'!AE22*100-100</f>
        <v>13.156673233828897</v>
      </c>
      <c r="HD23" s="85">
        <f>'Jadual6-2digit'!AG22/'Jadual6-2digit'!AF22*100-100</f>
        <v>-0.34821607627938533</v>
      </c>
      <c r="HE23" s="85">
        <f>'Jadual6-2digit'!AH22/'Jadual6-2digit'!AG22*100-100</f>
        <v>2.1258690084156768</v>
      </c>
      <c r="HF23" s="85">
        <f>'Jadual6-2digit'!AI22/'Jadual6-2digit'!AH22*100-100</f>
        <v>-5.7280283759091475</v>
      </c>
      <c r="HG23" s="85">
        <f>'Jadual6-2digit'!AJ22/'Jadual6-2digit'!AI22*100-100</f>
        <v>2.3553667968341756</v>
      </c>
      <c r="HH23" s="85">
        <f>'Jadual6-2digit'!AK22/'Jadual6-2digit'!AJ22*100-100</f>
        <v>2.2788875686915162</v>
      </c>
      <c r="HI23" s="85">
        <f>'Jadual6-2digit'!AL22/'Jadual6-2digit'!AK22*100-100</f>
        <v>-5.082453736057289</v>
      </c>
      <c r="HJ23" s="85">
        <f>'Jadual6-2digit'!AM22/'Jadual6-2digit'!AL22*100-100</f>
        <v>2.747191277892199</v>
      </c>
      <c r="HK23" s="85">
        <f>'Jadual6-2digit'!AN22/'Jadual6-2digit'!AM22*100-100</f>
        <v>-7.0876343034050961</v>
      </c>
      <c r="HL23" s="85">
        <f>'Jadual6-2digit'!AO22/'Jadual6-2digit'!AN22*100-100</f>
        <v>-4.2303019642995849</v>
      </c>
      <c r="HM23" s="85">
        <f>'Jadual6-2digit'!AP22/'Jadual6-2digit'!AO22*100-100</f>
        <v>8.4268135347167714</v>
      </c>
      <c r="HN23" s="85">
        <f>'Jadual6-2digit'!AQ22/'Jadual6-2digit'!AP22*100-100</f>
        <v>-4.2642250156605286</v>
      </c>
      <c r="HO23" s="85">
        <f>'Jadual6-2digit'!AR22/'Jadual6-2digit'!AQ22*100-100</f>
        <v>10.902894815572424</v>
      </c>
      <c r="HP23" s="85">
        <f>'Jadual6-2digit'!AS22/'Jadual6-2digit'!AR22*100-100</f>
        <v>-0.49685496861036427</v>
      </c>
      <c r="HQ23" s="85">
        <f>'Jadual6-2digit'!AT22/'Jadual6-2digit'!AS22*100-100</f>
        <v>0.71038381515424476</v>
      </c>
      <c r="HR23" s="85">
        <f>'Jadual6-2digit'!AU22/'Jadual6-2digit'!AT22*100-100</f>
        <v>-3.1322351791943817</v>
      </c>
      <c r="HS23" s="85">
        <f>'Jadual6-2digit'!AV22/'Jadual6-2digit'!AU22*100-100</f>
        <v>2.5619553868733647</v>
      </c>
      <c r="HT23" s="85">
        <f>'Jadual6-2digit'!AW22/'Jadual6-2digit'!AV22*100-100</f>
        <v>2.4464686816727266</v>
      </c>
      <c r="HU23" s="85">
        <f>'Jadual6-2digit'!AX22/'Jadual6-2digit'!AW22*100-100</f>
        <v>-4.386341091554641</v>
      </c>
      <c r="HV23" s="85">
        <f>'Jadual6-2digit'!AY22/'Jadual6-2digit'!AX22*100-100</f>
        <v>2.3821443670676246</v>
      </c>
      <c r="HW23" s="85">
        <f>'Jadual6-2digit'!AZ22/'Jadual6-2digit'!AY22*100-100</f>
        <v>-6.1132586656593446</v>
      </c>
      <c r="HX23" s="85">
        <f>'Jadual6-2digit'!BA22/'Jadual6-2digit'!AZ22*100-100</f>
        <v>-2.1931356801596422</v>
      </c>
      <c r="HY23" s="85">
        <f>'Jadual6-2digit'!BB22/'Jadual6-2digit'!BA22*100-100</f>
        <v>1.1370187924328832</v>
      </c>
      <c r="HZ23" s="85">
        <f>'Jadual6-2digit'!BC22/'Jadual6-2digit'!BB22*100-100</f>
        <v>3.3557529409027609</v>
      </c>
      <c r="IA23" s="85">
        <f>'Jadual6-2digit'!BD22/'Jadual6-2digit'!BC22*100-100</f>
        <v>11.181790624958765</v>
      </c>
      <c r="IB23" s="85">
        <f>'Jadual6-2digit'!BE22/'Jadual6-2digit'!BD22*100-100</f>
        <v>-0.29994583148219078</v>
      </c>
      <c r="IC23" s="85">
        <f>'Jadual6-2digit'!BF22/'Jadual6-2digit'!BE22*100-100</f>
        <v>4.6095517997736977</v>
      </c>
      <c r="ID23" s="85">
        <f>'Jadual6-2digit'!BG22/'Jadual6-2digit'!BF22*100-100</f>
        <v>-5.4988597631360818</v>
      </c>
      <c r="IE23" s="85">
        <f>'Jadual6-2digit'!BH22/'Jadual6-2digit'!BG22*100-100</f>
        <v>-0.74903404843709609</v>
      </c>
      <c r="IF23" s="85">
        <f>'Jadual6-2digit'!BI22/'Jadual6-2digit'!BH22*100-100</f>
        <v>2.0851465614182558</v>
      </c>
      <c r="IG23" s="85">
        <f>'Jadual6-2digit'!BJ22/'Jadual6-2digit'!BI22*100-100</f>
        <v>-4.850249470772809</v>
      </c>
      <c r="IH23" s="85">
        <f>'Jadual6-2digit'!BK22/'Jadual6-2digit'!BJ22*100-100</f>
        <v>2.8728114886371401</v>
      </c>
      <c r="II23" s="85">
        <f>'Jadual6-2digit'!BL22/'Jadual6-2digit'!BK22*100-100</f>
        <v>-5.0631515961211448</v>
      </c>
      <c r="IJ23" s="85">
        <f>'Jadual6-2digit'!BM22/'Jadual6-2digit'!BL22*100-100</f>
        <v>-3.9942663507054164</v>
      </c>
      <c r="IK23" s="85">
        <f>'Jadual6-2digit'!BN22/'Jadual6-2digit'!BM22*100-100</f>
        <v>1.6163121239523832</v>
      </c>
      <c r="IL23" s="85">
        <f>'Jadual6-2digit'!BO22/'Jadual6-2digit'!BN22*100-100</f>
        <v>6.5989208078662642</v>
      </c>
      <c r="IM23" s="85">
        <f>'Jadual6-2digit'!BP22/'Jadual6-2digit'!BO22*100-100</f>
        <v>1.8635510469114536</v>
      </c>
      <c r="IN23" s="85">
        <f>'Jadual6-2digit'!BQ22/'Jadual6-2digit'!BP22*100-100</f>
        <v>6.0150247465523137</v>
      </c>
      <c r="IO23" s="85">
        <f>'Jadual6-2digit'!BR22/'Jadual6-2digit'!BQ22*100-100</f>
        <v>-12.282906326330618</v>
      </c>
      <c r="IP23" s="85">
        <f>'Jadual6-2digit'!BS22/'Jadual6-2digit'!BR22*100-100</f>
        <v>-97.563768262262514</v>
      </c>
      <c r="IQ23" s="85">
        <f>'Jadual6-2digit'!BT22/'Jadual6-2digit'!BS22*100-100</f>
        <v>659.18298184135381</v>
      </c>
      <c r="IR23" s="85">
        <f>'Jadual6-2digit'!BU22/'Jadual6-2digit'!BT22*100-100</f>
        <v>327.87223665385693</v>
      </c>
      <c r="IS23" s="85">
        <f>'Jadual6-2digit'!BV22/'Jadual6-2digit'!BU22*100-100</f>
        <v>38.836180406914934</v>
      </c>
      <c r="IT23" s="85">
        <f>'Jadual6-2digit'!BW22/'Jadual6-2digit'!BV22*100-100</f>
        <v>-0.60613982405463673</v>
      </c>
      <c r="IU23" s="85">
        <f>'Jadual6-2digit'!BX22/'Jadual6-2digit'!BW22*100-100</f>
        <v>5.1443277453458336E-2</v>
      </c>
      <c r="IV23" s="85">
        <f>'Jadual6-2digit'!BY22/'Jadual6-2digit'!BX22*100-100</f>
        <v>-6.303541291443878</v>
      </c>
      <c r="IW23" s="85">
        <f>'Jadual6-2digit'!BZ22/'Jadual6-2digit'!BY22*100-100</f>
        <v>2.1881242733752941</v>
      </c>
      <c r="IX23" s="85">
        <f>'Jadual6-2digit'!CA22/'Jadual6-2digit'!BZ22*100-100</f>
        <v>6.3554308806092763</v>
      </c>
      <c r="IY23" s="85">
        <f>'Jadual6-2digit'!CB22/'Jadual6-2digit'!CA22*100-100</f>
        <v>2.327001493700152</v>
      </c>
      <c r="IZ23" s="85">
        <f>'Jadual6-2digit'!CC22/'Jadual6-2digit'!CB22*100-100</f>
        <v>2.7905886050351398</v>
      </c>
      <c r="JA23" s="85">
        <f>'Jadual6-2digit'!CD22/'Jadual6-2digit'!CC22*100-100</f>
        <v>-4.2382054950608961</v>
      </c>
      <c r="JB23" s="85">
        <f>'Jadual6-2digit'!CE22/'Jadual6-2digit'!CD22*100-100</f>
        <v>-11.738464208914195</v>
      </c>
      <c r="JC23" s="85">
        <f>'Jadual6-2digit'!CF22/'Jadual6-2digit'!CE22*100-100</f>
        <v>-6.2824109221944866</v>
      </c>
      <c r="JD23" s="85">
        <f>'Jadual6-2digit'!CG22/'Jadual6-2digit'!CF22*100-100</f>
        <v>-96.837872254971401</v>
      </c>
      <c r="JE23" s="85">
        <f>'Jadual6-2digit'!CH22/'Jadual6-2digit'!CG22*100-100</f>
        <v>-22.970953282341327</v>
      </c>
      <c r="JF23" s="85">
        <f>'Jadual6-2digit'!CI22/'Jadual6-2digit'!CH22*100-100</f>
        <v>-1.5291600524340225</v>
      </c>
      <c r="JG23" s="85">
        <f>'Jadual6-2digit'!CJ22/'Jadual6-2digit'!CI22*100-100</f>
        <v>2385.0565788126928</v>
      </c>
      <c r="JH23" s="85">
        <f>'Jadual6-2digit'!CK22/'Jadual6-2digit'!CJ22*100-100</f>
        <v>99.841508494411443</v>
      </c>
      <c r="JI23" s="85">
        <f>'Jadual6-2digit'!CL22/'Jadual6-2digit'!CK22*100-100</f>
        <v>-0.37673864626754039</v>
      </c>
      <c r="JJ23" s="85">
        <f>'Jadual6-2digit'!CM22/'Jadual6-2digit'!CL22*100-100</f>
        <v>7.5852637537615379</v>
      </c>
      <c r="JK23" s="85">
        <f>'Jadual6-2digit'!CN22/'Jadual6-2digit'!CM22*100-100</f>
        <v>-2.5084564294418072</v>
      </c>
      <c r="JL23" s="85">
        <f>'Jadual6-2digit'!CO22/'Jadual6-2digit'!CN22*100-100</f>
        <v>10.802233681808389</v>
      </c>
      <c r="JM23" s="85">
        <f>'Jadual6-2digit'!CP22/'Jadual6-2digit'!CO22*100-100</f>
        <v>-10.88111048561359</v>
      </c>
      <c r="JN23" s="85">
        <f>'Jadual6-2digit'!CQ22/'Jadual6-2digit'!CP22*100-100</f>
        <v>-2.9486304735701196</v>
      </c>
      <c r="JO23" s="85">
        <f>'Jadual6-2digit'!CR22/'Jadual6-2digit'!CQ22*100-100</f>
        <v>-12.303694794429305</v>
      </c>
      <c r="JP23" s="85">
        <f>'Jadual6-2digit'!CS22/'Jadual6-2digit'!CR22*100-100</f>
        <v>-13.391024661107167</v>
      </c>
      <c r="JQ23" s="85">
        <f>'Jadual6-2digit'!CT22/'Jadual6-2digit'!CS22*100-100</f>
        <v>-24.74128275235033</v>
      </c>
      <c r="JR23" s="85">
        <f>'Jadual6-2digit'!CU22/'Jadual6-2digit'!CT22*100-100</f>
        <v>2.4950822820132998</v>
      </c>
      <c r="JS23" s="85">
        <f>'Jadual6-2digit'!CV22/'Jadual6-2digit'!CU22*100-100</f>
        <v>10.874001964327462</v>
      </c>
      <c r="JT23" s="85">
        <f>'Jadual6-2digit'!CW22/'Jadual6-2digit'!CV22*100-100</f>
        <v>10.499997830361878</v>
      </c>
      <c r="JU23" s="85">
        <f>'Jadual6-2digit'!CX22/'Jadual6-2digit'!CW22*100-100</f>
        <v>40.848997449051382</v>
      </c>
      <c r="JV23" s="85">
        <f>'Jadual6-2digit'!CY22/'Jadual6-2digit'!CX22*100-100</f>
        <v>-7.2881687305256975</v>
      </c>
      <c r="JW23" s="85">
        <f>'Jadual6-2digit'!CZ22/'Jadual6-2digit'!CY22*100-100</f>
        <v>33.059122646780224</v>
      </c>
      <c r="JX23" s="85">
        <f>'Jadual6-2digit'!DA22/'Jadual6-2digit'!CZ22*100-100</f>
        <v>-3.7150947469039295</v>
      </c>
      <c r="JY23" s="85">
        <f>'Jadual6-2digit'!DB22/'Jadual6-2digit'!DA22*100-100</f>
        <v>6.7060231409816566</v>
      </c>
      <c r="JZ23" s="85">
        <f>'Jadual6-2digit'!DC22/'Jadual6-2digit'!DB22*100-100</f>
        <v>-16.959583352295894</v>
      </c>
      <c r="KA23" s="85">
        <f>'Jadual6-2digit'!DD22/'Jadual6-2digit'!DC22*100-100</f>
        <v>12.265470956088478</v>
      </c>
      <c r="KB23" s="85">
        <f>'Jadual6-2digit'!DE22/'Jadual6-2digit'!DD22*100-100</f>
        <v>-23.792810401721169</v>
      </c>
      <c r="KC23" s="85">
        <f>'Jadual6-2digit'!DF22/'Jadual6-2digit'!DE22*100-100</f>
        <v>-26.399881590234315</v>
      </c>
      <c r="KD23" s="85">
        <f>'Jadual6-2digit'!DG22/'Jadual6-2digit'!DF22*100-100</f>
        <v>-1.9557580415674636</v>
      </c>
      <c r="KE23" s="85">
        <f>'Jadual6-2digit'!DH22/'Jadual6-2digit'!DG22*100-100</f>
        <v>11.206175554267887</v>
      </c>
      <c r="KF23" s="85">
        <f>'Jadual6-2digit'!DI22/'Jadual6-2digit'!DH22*100-100</f>
        <v>8.0247940706507705</v>
      </c>
      <c r="KG23" s="85">
        <f>'Jadual6-2digit'!DJ22/'Jadual6-2digit'!DI22*100-100</f>
        <v>32.914143970674417</v>
      </c>
      <c r="KH23" s="85">
        <f>'Jadual6-2digit'!DK22/'Jadual6-2digit'!DJ22*100-100</f>
        <v>-6.3012968974107082</v>
      </c>
      <c r="KI23" s="85">
        <f>'Jadual6-2digit'!DL22/'Jadual6-2digit'!DK22*100-100</f>
        <v>32.200370662473802</v>
      </c>
      <c r="KJ23" s="85">
        <f>'Jadual6-2digit'!DM22/'Jadual6-2digit'!DL22*100-100</f>
        <v>2.2650770001291249</v>
      </c>
      <c r="KK23" s="85">
        <f>'Jadual6-2digit'!DN22/'Jadual6-2digit'!DM22*100-100</f>
        <v>4.6296524826615553</v>
      </c>
      <c r="KL23" s="85">
        <f>'Jadual6-2digit'!DO22/'Jadual6-2digit'!DN22*100-100</f>
        <v>-16.415128353052282</v>
      </c>
      <c r="KM23" s="85">
        <f>'Jadual6-2digit'!DP22/'Jadual6-2digit'!DO22*100-100</f>
        <v>10.274677381627725</v>
      </c>
      <c r="KN23" s="85">
        <f>'Jadual6-2digit'!DQ22/'Jadual6-2digit'!DP22*100-100</f>
        <v>-15.610074868874335</v>
      </c>
      <c r="KO23" s="85">
        <f>'Jadual6-2digit'!DR22/'Jadual6-2digit'!DQ22*100-100</f>
        <v>-23.543005118981085</v>
      </c>
      <c r="KP23" s="85">
        <f>'Jadual6-2digit'!DS22/'Jadual6-2digit'!DR22*100-100</f>
        <v>-8.4197283415187343</v>
      </c>
      <c r="KQ23" s="85">
        <f>'Jadual6-2digit'!DT22/'Jadual6-2digit'!DS22*100-100</f>
        <v>6.5095896171791736</v>
      </c>
      <c r="KR23" s="85">
        <f>'Jadual6-2digit'!DU22/'Jadual6-2digit'!DT22*100-100</f>
        <v>6.1152584241655319</v>
      </c>
      <c r="KS23" s="85">
        <f>'Jadual6-2digit'!DV22/'Jadual6-2digit'!DU22*100-100</f>
        <v>29.010474343876155</v>
      </c>
      <c r="KT23" s="85">
        <f>'Jadual6-2digit'!DW22/'Jadual6-2digit'!DV22*100-100</f>
        <v>-4.2842380948911369</v>
      </c>
      <c r="KU23" s="85">
        <f>'Jadual6-2digit'!DX22/'Jadual6-2digit'!DW22*100-100</f>
        <v>24.93010631384125</v>
      </c>
      <c r="KV23" s="85">
        <f>'Jadual6-2digit'!DY22/'Jadual6-2digit'!DX22*100-100</f>
        <v>2.0782840301603756</v>
      </c>
      <c r="KW23" s="85">
        <f>'Jadual6-2digit'!DZ22/'Jadual6-2digit'!DY22*100-100</f>
        <v>1.1243079252071198</v>
      </c>
      <c r="KX23" s="85">
        <f>'Jadual6-2digit'!EA22/'Jadual6-2digit'!DZ22*100-100</f>
        <v>-15.734751696752426</v>
      </c>
      <c r="KY23" s="85">
        <f>'Jadual6-2digit'!EB22/'Jadual6-2digit'!EA22*100-100</f>
        <v>10.167259380368108</v>
      </c>
      <c r="KZ23" s="85">
        <f>'Jadual6-2digit'!EC22/'Jadual6-2digit'!EB22*100-100</f>
        <v>-13.172103364833546</v>
      </c>
      <c r="LA23" s="85">
        <f>'Jadual6-2digit'!ED22/'Jadual6-2digit'!EC22*100-100</f>
        <v>-23.798388055274046</v>
      </c>
      <c r="LB23" s="85">
        <f>'Jadual6-2digit'!EE22/'Jadual6-2digit'!ED22*100-100</f>
        <v>-8.2907331161995472</v>
      </c>
      <c r="LC23" s="85">
        <f>'Jadual6-2digit'!EF22/'Jadual6-2digit'!EE22*100-100</f>
        <v>8.2581681659499964</v>
      </c>
      <c r="LD23" s="85">
        <f>'Jadual6-2digit'!EG22/'Jadual6-2digit'!EF22*100-100</f>
        <v>-100</v>
      </c>
      <c r="LE23" s="85" t="e">
        <f>'Jadual6-2digit'!EH22/'Jadual6-2digit'!EG22*100-100</f>
        <v>#DIV/0!</v>
      </c>
      <c r="LF23" s="85" t="e">
        <f>'Jadual6-2digit'!EI22/'Jadual6-2digit'!EH22*100-100</f>
        <v>#DIV/0!</v>
      </c>
      <c r="LG23" s="85">
        <f>'Jadual6-2digit'!EK22/'Jadual6-2digit'!EJ22*100-100</f>
        <v>1.3461770222066463</v>
      </c>
      <c r="LH23" s="85">
        <f>'Jadual6-2digit'!EL22/'Jadual6-2digit'!EK22*100-100</f>
        <v>2.223299156312379</v>
      </c>
      <c r="LI23" s="85">
        <f>'Jadual6-2digit'!EM22/'Jadual6-2digit'!EL22*100-100</f>
        <v>-6.3792062212806115</v>
      </c>
      <c r="LJ23" s="85">
        <f>'Jadual6-2digit'!EN22/'Jadual6-2digit'!EM22*100-100</f>
        <v>11.10092690184679</v>
      </c>
      <c r="LK23" s="85">
        <f>'Jadual6-2digit'!EO22/'Jadual6-2digit'!EN22*100-100</f>
        <v>-1.7360340535738601</v>
      </c>
      <c r="LL23" s="85">
        <f>'Jadual6-2digit'!EP22/'Jadual6-2digit'!EO22*100-100</f>
        <v>-0.13064245721697887</v>
      </c>
      <c r="LM23" s="85">
        <f>'Jadual6-2digit'!EQ22/'Jadual6-2digit'!EP22*100-100</f>
        <v>-9.6567495573568181</v>
      </c>
      <c r="LN23" s="85">
        <f>'Jadual6-2digit'!ER22/'Jadual6-2digit'!EQ22*100-100</f>
        <v>15.930007117088479</v>
      </c>
      <c r="LO23" s="85">
        <f>'Jadual6-2digit'!ES22/'Jadual6-2digit'!ER22*100-100</f>
        <v>-2.2699642539601967</v>
      </c>
      <c r="LP23" s="85">
        <f>'Jadual6-2digit'!ET22/'Jadual6-2digit'!ES22*100-100</f>
        <v>-3.4908110365893208</v>
      </c>
      <c r="LQ23" s="85">
        <f>'Jadual6-2digit'!EU22/'Jadual6-2digit'!ET22*100-100</f>
        <v>-4.2759328489548381</v>
      </c>
      <c r="LR23" s="85">
        <f>'Jadual6-2digit'!EV22/'Jadual6-2digit'!EU22*100-100</f>
        <v>10.505757673103005</v>
      </c>
      <c r="LS23" s="85">
        <f>'Jadual6-2digit'!EW22/'Jadual6-2digit'!EV22*100-100</f>
        <v>-0.3637098270209691</v>
      </c>
      <c r="LT23" s="85">
        <f>'Jadual6-2digit'!EX22/'Jadual6-2digit'!EW22*100-100</f>
        <v>-2.5184515681919777</v>
      </c>
      <c r="LU23" s="85">
        <f>'Jadual6-2digit'!EY22/'Jadual6-2digit'!EX22*100-100</f>
        <v>-3.7289907849833952</v>
      </c>
      <c r="LV23" s="85">
        <f>'Jadual6-2digit'!EZ22/'Jadual6-2digit'!EY22*100-100</f>
        <v>15.583595595583049</v>
      </c>
      <c r="LW23" s="85">
        <f>'Jadual6-2digit'!FA22/'Jadual6-2digit'!EZ22*100-100</f>
        <v>-2.5495400610642633</v>
      </c>
      <c r="LX23" s="85">
        <f>'Jadual6-2digit'!FB22/'Jadual6-2digit'!FA22*100-100</f>
        <v>-3.6048501599803444</v>
      </c>
      <c r="LY23" s="85">
        <f>'Jadual6-2digit'!FC22/'Jadual6-2digit'!FB22*100-100</f>
        <v>-3.303727750103775</v>
      </c>
      <c r="LZ23" s="85">
        <f>'Jadual6-2digit'!FD22/'Jadual6-2digit'!FC22*100-100</f>
        <v>6.4493991936777917</v>
      </c>
      <c r="MA23" s="85">
        <f>'Jadual6-2digit'!FE22/'Jadual6-2digit'!FD22*100-100</f>
        <v>-68.878089078666676</v>
      </c>
      <c r="MB23" s="85">
        <f>'Jadual6-2digit'!FF22/'Jadual6-2digit'!FE22*100-100</f>
        <v>228.11116146138517</v>
      </c>
      <c r="MC23" s="85">
        <f>'Jadual6-2digit'!FG22/'Jadual6-2digit'!FF22*100-100</f>
        <v>-3.0720815793956859</v>
      </c>
      <c r="MD23" s="85">
        <f>'Jadual6-2digit'!FH22/'Jadual6-2digit'!FG22*100-100</f>
        <v>7.7608667612820028</v>
      </c>
      <c r="ME23" s="85">
        <f>'Jadual6-2digit'!FI22/'Jadual6-2digit'!FH22*100-100</f>
        <v>-43.273098156738207</v>
      </c>
      <c r="MF23" s="85">
        <f>'Jadual6-2digit'!FJ22/'Jadual6-2digit'!FI22*100-100</f>
        <v>-69.29531191861841</v>
      </c>
      <c r="MG23" s="85">
        <f>'Jadual6-2digit'!FK22/'Jadual6-2digit'!FJ22*100-100</f>
        <v>467.12309777549149</v>
      </c>
      <c r="MH23" s="85">
        <f>'Jadual6-2digit'!FL22/'Jadual6-2digit'!FK22*100-100</f>
        <v>5.4261942308191209</v>
      </c>
      <c r="MI23" s="85">
        <f>'Jadual6-2digit'!FM22/'Jadual6-2digit'!FL22*100-100</f>
        <v>-18.375895141271826</v>
      </c>
      <c r="MJ23" s="85">
        <f>'Jadual6-2digit'!FN22/'Jadual6-2digit'!FM22*100-100</f>
        <v>-31.459411146501779</v>
      </c>
      <c r="MK23" s="85">
        <f>'Jadual6-2digit'!FO22/'Jadual6-2digit'!FN22*100-100</f>
        <v>47.537321245796647</v>
      </c>
      <c r="ML23" s="85">
        <f>'Jadual6-2digit'!FP22/'Jadual6-2digit'!FO22*100-100</f>
        <v>39.882513175002003</v>
      </c>
      <c r="MM23" s="85">
        <f>'Jadual6-2digit'!FQ22/'Jadual6-2digit'!FP22*100-100</f>
        <v>-15.027125782012533</v>
      </c>
      <c r="MN23" s="85">
        <f>'Jadual6-2digit'!FR22/'Jadual6-2digit'!FQ22*100-100</f>
        <v>-35.074962806533733</v>
      </c>
      <c r="MO23" s="85">
        <f>'Jadual6-2digit'!FS22/'Jadual6-2digit'!FR22*100-100</f>
        <v>37.103392226590728</v>
      </c>
      <c r="MP23" s="85">
        <f>'Jadual6-2digit'!FT22/'Jadual6-2digit'!FS22*100-100</f>
        <v>42.445537879075005</v>
      </c>
      <c r="MQ23" s="85">
        <f>'Jadual6-2digit'!FU22/'Jadual6-2digit'!FT22*100-100</f>
        <v>-12.279198743234716</v>
      </c>
      <c r="MR23" s="85">
        <f>'Jadual6-2digit'!FV22/'Jadual6-2digit'!FU22*100-100</f>
        <v>-32.182506172299043</v>
      </c>
      <c r="MS23" s="85">
        <f>'Jadual6-2digit'!FW22/'Jadual6-2digit'!FV22*100-100</f>
        <v>26.194025298246942</v>
      </c>
      <c r="MT23" s="85">
        <f>+'Jadual6-2digit'!FX22/'Jadual6-2digit'!FW22*100-100</f>
        <v>33.615505264571794</v>
      </c>
      <c r="MU23" s="85">
        <f>+'Jadual6-2digit'!FY22/'Jadual6-2digit'!FX22*100-100</f>
        <v>-12.868542325682441</v>
      </c>
      <c r="MV23" s="85">
        <f>+'Jadual6-2digit'!FZ22/'Jadual6-2digit'!FY22*100-100</f>
        <v>-30.643574546157566</v>
      </c>
      <c r="MW23" s="85">
        <f>+'Jadual6-2digit'!GA22/'Jadual6-2digit'!FZ22*100-100</f>
        <v>-100</v>
      </c>
      <c r="MX23" s="122"/>
      <c r="MY23" s="123" t="s">
        <v>227</v>
      </c>
      <c r="NA23" s="90"/>
      <c r="NB23" s="119"/>
      <c r="NC23" s="119"/>
      <c r="ND23" s="119">
        <f t="shared" si="2"/>
        <v>3.7534951578896107</v>
      </c>
      <c r="NE23" s="119">
        <f t="shared" si="3"/>
        <v>0.16500078941808904</v>
      </c>
      <c r="NF23" s="121"/>
      <c r="NG23" s="121"/>
      <c r="NH23" s="143"/>
      <c r="NI23" s="137"/>
      <c r="NJ23" s="137"/>
      <c r="NK23" s="132"/>
      <c r="NL23" s="133"/>
    </row>
    <row r="24" spans="1:377" s="57" customFormat="1" ht="18" customHeight="1">
      <c r="A24" s="660"/>
      <c r="B24" s="80"/>
      <c r="C24" s="81">
        <v>2.4</v>
      </c>
      <c r="D24" s="82">
        <v>0.148077459672668</v>
      </c>
      <c r="E24" s="83">
        <v>15</v>
      </c>
      <c r="F24" s="84"/>
      <c r="G24" s="84" t="s">
        <v>696</v>
      </c>
      <c r="H24" s="85">
        <f>'Jadual6-2digit'!T23/'Jadual6-2digit'!H23*100-100</f>
        <v>14.356688205773878</v>
      </c>
      <c r="I24" s="85">
        <f>'Jadual6-2digit'!U23/'Jadual6-2digit'!I23*100-100</f>
        <v>17.867682578051742</v>
      </c>
      <c r="J24" s="85">
        <f>'Jadual6-2digit'!V23/'Jadual6-2digit'!J23*100-100</f>
        <v>19.102559376412984</v>
      </c>
      <c r="K24" s="85">
        <f>'Jadual6-2digit'!W23/'Jadual6-2digit'!K23*100-100</f>
        <v>12.022059551281643</v>
      </c>
      <c r="L24" s="85">
        <f>'Jadual6-2digit'!X23/'Jadual6-2digit'!L23*100-100</f>
        <v>7.758319091004438</v>
      </c>
      <c r="M24" s="85">
        <f>'Jadual6-2digit'!Y23/'Jadual6-2digit'!M23*100-100</f>
        <v>4.4661041575442653</v>
      </c>
      <c r="N24" s="85">
        <f>'Jadual6-2digit'!Z23/'Jadual6-2digit'!N23*100-100</f>
        <v>6.860536423266268</v>
      </c>
      <c r="O24" s="85">
        <f>'Jadual6-2digit'!AA23/'Jadual6-2digit'!O23*100-100</f>
        <v>9.9459927968030115</v>
      </c>
      <c r="P24" s="85">
        <f>'Jadual6-2digit'!AB23/'Jadual6-2digit'!P23*100-100</f>
        <v>3.714756387067581</v>
      </c>
      <c r="Q24" s="85">
        <f>'Jadual6-2digit'!AC23/'Jadual6-2digit'!Q23*100-100</f>
        <v>4.6166078266574289</v>
      </c>
      <c r="R24" s="85">
        <f>'Jadual6-2digit'!AD23/'Jadual6-2digit'!R23*100-100</f>
        <v>4.2437536347635074</v>
      </c>
      <c r="S24" s="85">
        <f>'Jadual6-2digit'!AE23/'Jadual6-2digit'!S23*100-100</f>
        <v>4.6175534838283738E-2</v>
      </c>
      <c r="T24" s="85">
        <f>'Jadual6-2digit'!AF23/'Jadual6-2digit'!T23*100-100</f>
        <v>11.962387519451354</v>
      </c>
      <c r="U24" s="85">
        <f>'Jadual6-2digit'!AG23/'Jadual6-2digit'!U23*100-100</f>
        <v>8.4806382958255426</v>
      </c>
      <c r="V24" s="85">
        <f>'Jadual6-2digit'!AH23/'Jadual6-2digit'!V23*100-100</f>
        <v>5.8788140679625087</v>
      </c>
      <c r="W24" s="85">
        <f>'Jadual6-2digit'!AI23/'Jadual6-2digit'!W23*100-100</f>
        <v>9.2845218768772213</v>
      </c>
      <c r="X24" s="85">
        <f>'Jadual6-2digit'!AJ23/'Jadual6-2digit'!X23*100-100</f>
        <v>9.1339444772841887</v>
      </c>
      <c r="Y24" s="85">
        <f>'Jadual6-2digit'!AK23/'Jadual6-2digit'!Y23*100-100</f>
        <v>2.4482811924337682</v>
      </c>
      <c r="Z24" s="85">
        <f>'Jadual6-2digit'!AL23/'Jadual6-2digit'!Z23*100-100</f>
        <v>5.3083898042277013</v>
      </c>
      <c r="AA24" s="85">
        <f>'Jadual6-2digit'!AM23/'Jadual6-2digit'!AA23*100-100</f>
        <v>4.491289285715979</v>
      </c>
      <c r="AB24" s="85">
        <f>'Jadual6-2digit'!AN23/'Jadual6-2digit'!AB23*100-100</f>
        <v>6.5907451415370986</v>
      </c>
      <c r="AC24" s="85">
        <f>'Jadual6-2digit'!AO23/'Jadual6-2digit'!AC23*100-100</f>
        <v>5.7682388021303552</v>
      </c>
      <c r="AD24" s="85">
        <f>'Jadual6-2digit'!AP23/'Jadual6-2digit'!AD23*100-100</f>
        <v>3.7720881848327963</v>
      </c>
      <c r="AE24" s="85">
        <f>'Jadual6-2digit'!AQ23/'Jadual6-2digit'!AE23*100-100</f>
        <v>4.035316901552747</v>
      </c>
      <c r="AF24" s="85">
        <f>'Jadual6-2digit'!AR23/'Jadual6-2digit'!AF23*100-100</f>
        <v>3.9450310187038866</v>
      </c>
      <c r="AG24" s="85">
        <f>'Jadual6-2digit'!AS23/'Jadual6-2digit'!AG23*100-100</f>
        <v>3.595906526740265</v>
      </c>
      <c r="AH24" s="85">
        <f>'Jadual6-2digit'!AT23/'Jadual6-2digit'!AH23*100-100</f>
        <v>5.7607635246722566</v>
      </c>
      <c r="AI24" s="85">
        <f>'Jadual6-2digit'!AU23/'Jadual6-2digit'!AI23*100-100</f>
        <v>6.1222272903751218</v>
      </c>
      <c r="AJ24" s="85">
        <f>'Jadual6-2digit'!AV23/'Jadual6-2digit'!AJ23*100-100</f>
        <v>3.8201093190402275</v>
      </c>
      <c r="AK24" s="85">
        <f>'Jadual6-2digit'!AW23/'Jadual6-2digit'!AK23*100-100</f>
        <v>5.8678191836143014</v>
      </c>
      <c r="AL24" s="85">
        <f>'Jadual6-2digit'!AX23/'Jadual6-2digit'!AL23*100-100</f>
        <v>3.7353429584492801</v>
      </c>
      <c r="AM24" s="85">
        <f>'Jadual6-2digit'!AY23/'Jadual6-2digit'!AM23*100-100</f>
        <v>2.2593240306841409</v>
      </c>
      <c r="AN24" s="85">
        <f>'Jadual6-2digit'!AZ23/'Jadual6-2digit'!AN23*100-100</f>
        <v>4.6216103519091973</v>
      </c>
      <c r="AO24" s="85">
        <f>'Jadual6-2digit'!BA23/'Jadual6-2digit'!AO23*100-100</f>
        <v>3.3970525454917038</v>
      </c>
      <c r="AP24" s="85">
        <f>'Jadual6-2digit'!BB23/'Jadual6-2digit'!AP23*100-100</f>
        <v>0.77513159691362432</v>
      </c>
      <c r="AQ24" s="85">
        <f>'Jadual6-2digit'!BC23/'Jadual6-2digit'!AQ23*100-100</f>
        <v>1.4720388369908335</v>
      </c>
      <c r="AR24" s="85">
        <f>'Jadual6-2digit'!BD23/'Jadual6-2digit'!AR23*100-100</f>
        <v>1.9667552722188617</v>
      </c>
      <c r="AS24" s="85">
        <f>'Jadual6-2digit'!BE23/'Jadual6-2digit'!AS23*100-100</f>
        <v>1.5992635670956474</v>
      </c>
      <c r="AT24" s="85">
        <f>'Jadual6-2digit'!BF23/'Jadual6-2digit'!AT23*100-100</f>
        <v>6.3419795450015357</v>
      </c>
      <c r="AU24" s="85">
        <f>'Jadual6-2digit'!BG23/'Jadual6-2digit'!AU23*100-100</f>
        <v>4.720315057644072</v>
      </c>
      <c r="AV24" s="85">
        <f>'Jadual6-2digit'!BH23/'Jadual6-2digit'!AV23*100-100</f>
        <v>6.0825255248767292</v>
      </c>
      <c r="AW24" s="85">
        <f>'Jadual6-2digit'!BI23/'Jadual6-2digit'!AW23*100-100</f>
        <v>6.8774329889079269</v>
      </c>
      <c r="AX24" s="85">
        <f>'Jadual6-2digit'!BJ23/'Jadual6-2digit'!AX23*100-100</f>
        <v>5.1849225736700078</v>
      </c>
      <c r="AY24" s="85">
        <f>'Jadual6-2digit'!BK23/'Jadual6-2digit'!AY23*100-100</f>
        <v>6.674366347149558</v>
      </c>
      <c r="AZ24" s="85">
        <f>'Jadual6-2digit'!BL23/'Jadual6-2digit'!AZ23*100-100</f>
        <v>6.4440379148785354</v>
      </c>
      <c r="BA24" s="85">
        <f>'Jadual6-2digit'!BM23/'Jadual6-2digit'!BA23*100-100</f>
        <v>4.2281233752495666</v>
      </c>
      <c r="BB24" s="85">
        <f>'Jadual6-2digit'!BN23/'Jadual6-2digit'!BB23*100-100</f>
        <v>7.1435150568777601</v>
      </c>
      <c r="BC24" s="85">
        <f>'Jadual6-2digit'!BO23/'Jadual6-2digit'!BC23*100-100</f>
        <v>3.9534671328360247</v>
      </c>
      <c r="BD24" s="85">
        <f>'Jadual6-2digit'!BP23/'Jadual6-2digit'!BD23*100-100</f>
        <v>1.5040628791926878</v>
      </c>
      <c r="BE24" s="85">
        <f>'Jadual6-2digit'!BQ23/'Jadual6-2digit'!BE23*100-100</f>
        <v>6.0323876623531447</v>
      </c>
      <c r="BF24" s="85">
        <f>'Jadual6-2digit'!BR23/'Jadual6-2digit'!BF23*100-100</f>
        <v>1.0627483613879321</v>
      </c>
      <c r="BG24" s="85">
        <f>'Jadual6-2digit'!BS23/'Jadual6-2digit'!BG23*100-100</f>
        <v>-79.983188750298581</v>
      </c>
      <c r="BH24" s="85">
        <f>'Jadual6-2digit'!BT23/'Jadual6-2digit'!BH23*100-100</f>
        <v>-38.693787400039191</v>
      </c>
      <c r="BI24" s="85">
        <f>'Jadual6-2digit'!BU23/'Jadual6-2digit'!BI23*100-100</f>
        <v>-16.511918953361743</v>
      </c>
      <c r="BJ24" s="85">
        <f>'Jadual6-2digit'!BV23/'Jadual6-2digit'!BJ23*100-100</f>
        <v>-25.458776916731381</v>
      </c>
      <c r="BK24" s="85">
        <f>'Jadual6-2digit'!BW23/'Jadual6-2digit'!BK23*100-100</f>
        <v>-26.396357037223169</v>
      </c>
      <c r="BL24" s="85">
        <f>'Jadual6-2digit'!BX23/'Jadual6-2digit'!BL23*100-100</f>
        <v>-16.756745444402725</v>
      </c>
      <c r="BM24" s="85">
        <f>'Jadual6-2digit'!BY23/'Jadual6-2digit'!BM23*100-100</f>
        <v>-9.3457906812150782</v>
      </c>
      <c r="BN24" s="85">
        <f>'Jadual6-2digit'!BZ23/'Jadual6-2digit'!BN23*100-100</f>
        <v>-8.8070315316998915</v>
      </c>
      <c r="BO24" s="85">
        <f>'Jadual6-2digit'!CA23/'Jadual6-2digit'!BO23*100-100</f>
        <v>3.2007016262870707</v>
      </c>
      <c r="BP24" s="85">
        <f>'Jadual6-2digit'!CB23/'Jadual6-2digit'!BP23*100-100</f>
        <v>3.8361121090100454</v>
      </c>
      <c r="BQ24" s="85">
        <f>'Jadual6-2digit'!CC23/'Jadual6-2digit'!BQ23*100-100</f>
        <v>2.9839796844435682</v>
      </c>
      <c r="BR24" s="85">
        <f>'Jadual6-2digit'!CD23/'Jadual6-2digit'!BR23*100-100</f>
        <v>8.6072926582907172</v>
      </c>
      <c r="BS24" s="85">
        <f>'Jadual6-2digit'!CE23/'Jadual6-2digit'!BS23*100-100</f>
        <v>457.30261764055035</v>
      </c>
      <c r="BT24" s="85">
        <f>'Jadual6-2digit'!CF23/'Jadual6-2digit'!BT23*100-100</f>
        <v>72.566200783085748</v>
      </c>
      <c r="BU24" s="85">
        <f>'Jadual6-2digit'!CG23/'Jadual6-2digit'!BU23*100-100</f>
        <v>-24.897952603443102</v>
      </c>
      <c r="BV24" s="85">
        <f>'Jadual6-2digit'!CH23/'Jadual6-2digit'!BV23*100-100</f>
        <v>-25.859508546683088</v>
      </c>
      <c r="BW24" s="85">
        <f>'Jadual6-2digit'!CI23/'Jadual6-2digit'!BW23*100-100</f>
        <v>-13.704654811355184</v>
      </c>
      <c r="BX24" s="85">
        <f>'Jadual6-2digit'!CJ23/'Jadual6-2digit'!BX23*100-100</f>
        <v>-11.993882467675604</v>
      </c>
      <c r="BY24" s="85">
        <f>'Jadual6-2digit'!CK23/'Jadual6-2digit'!BY23*100-100</f>
        <v>3.2634030460967978</v>
      </c>
      <c r="BZ24" s="85">
        <f>'Jadual6-2digit'!CL23/'Jadual6-2digit'!BZ23*100-100</f>
        <v>4.3656953502008378</v>
      </c>
      <c r="CA24" s="85">
        <f>'Jadual6-2digit'!CM23/'Jadual6-2digit'!CA23*100-100</f>
        <v>2.4138153036469987</v>
      </c>
      <c r="CB24" s="85">
        <f>'Jadual6-2digit'!CN23/'Jadual6-2digit'!CB23*100-100</f>
        <v>1.8277416638712509</v>
      </c>
      <c r="CC24" s="85">
        <f>'Jadual6-2digit'!CO23/'Jadual6-2digit'!CC23*100-100</f>
        <v>4.1168767994932836</v>
      </c>
      <c r="CD24" s="85">
        <f>'Jadual6-2digit'!CP23/'Jadual6-2digit'!CD23*100-100</f>
        <v>1.5095963605601668</v>
      </c>
      <c r="CE24" s="85">
        <f>'Jadual6-2digit'!CQ23/'Jadual6-2digit'!CE23*100-100</f>
        <v>0.3616609775378663</v>
      </c>
      <c r="CF24" s="85">
        <f>'Jadual6-2digit'!CR23/'Jadual6-2digit'!CF23*100-100</f>
        <v>8.2637330193035723</v>
      </c>
      <c r="CG24" s="85">
        <f>'Jadual6-2digit'!CS23/'Jadual6-2digit'!CG23*100-100</f>
        <v>86.146941099058296</v>
      </c>
      <c r="CH24" s="85">
        <f>'Jadual6-2digit'!CT23/'Jadual6-2digit'!CH23*100-100</f>
        <v>104.69313915131329</v>
      </c>
      <c r="CI24" s="85">
        <f>'Jadual6-2digit'!CU23/'Jadual6-2digit'!CI23*100-100</f>
        <v>90.708144087844914</v>
      </c>
      <c r="CJ24" s="85">
        <f>'Jadual6-2digit'!CV23/'Jadual6-2digit'!CJ23*100-100</f>
        <v>66.351672029815433</v>
      </c>
      <c r="CK24" s="85">
        <f>'Jadual6-2digit'!CW23/'Jadual6-2digit'!CK23*100-100</f>
        <v>21.331871729001705</v>
      </c>
      <c r="CL24" s="85">
        <f>'Jadual6-2digit'!CX23/'Jadual6-2digit'!CL23*100-100</f>
        <v>22.367998919791532</v>
      </c>
      <c r="CM24" s="85">
        <f>'Jadual6-2digit'!CY23/'Jadual6-2digit'!CM23*100-100</f>
        <v>12.446892451335117</v>
      </c>
      <c r="CN24" s="85">
        <f>'Jadual6-2digit'!CZ23/'Jadual6-2digit'!CN23*100-100</f>
        <v>7.2776308599901967</v>
      </c>
      <c r="CO24" s="85">
        <f>'Jadual6-2digit'!DA23/'Jadual6-2digit'!CO23*100-100</f>
        <v>6.3643517220112642</v>
      </c>
      <c r="CP24" s="85">
        <f>'Jadual6-2digit'!DB23/'Jadual6-2digit'!CP23*100-100</f>
        <v>8.9145004617505776</v>
      </c>
      <c r="CQ24" s="85">
        <f>'Jadual6-2digit'!DC23/'Jadual6-2digit'!CQ23*100-100</f>
        <v>9.1315668465773001</v>
      </c>
      <c r="CR24" s="85">
        <f>'Jadual6-2digit'!DD23/'Jadual6-2digit'!CR23*100-100</f>
        <v>14.41599347686649</v>
      </c>
      <c r="CS24" s="85">
        <f>'Jadual6-2digit'!DE23/'Jadual6-2digit'!CS23*100-100</f>
        <v>4.5108995710789372</v>
      </c>
      <c r="CT24" s="85">
        <f>'Jadual6-2digit'!DF23/'Jadual6-2digit'!CT23*100-100</f>
        <v>7.939549672736959</v>
      </c>
      <c r="CU24" s="85">
        <f>'Jadual6-2digit'!DG23/'Jadual6-2digit'!CU23*100-100</f>
        <v>3.159804786467447</v>
      </c>
      <c r="CV24" s="85">
        <f>'Jadual6-2digit'!DH23/'Jadual6-2digit'!CV23*100-100</f>
        <v>4.5064622609577185</v>
      </c>
      <c r="CW24" s="85">
        <f>'Jadual6-2digit'!DI23/'Jadual6-2digit'!CW23*100-100</f>
        <v>8.3992580327869177</v>
      </c>
      <c r="CX24" s="85">
        <f>'Jadual6-2digit'!DJ23/'Jadual6-2digit'!CX23*100-100</f>
        <v>8.219388394558095</v>
      </c>
      <c r="CY24" s="85">
        <f>'Jadual6-2digit'!DK23/'Jadual6-2digit'!CY23*100-100</f>
        <v>8.952363946574124</v>
      </c>
      <c r="CZ24" s="85">
        <f>'Jadual6-2digit'!DL23/'Jadual6-2digit'!CZ23*100-100</f>
        <v>8.9263330206123044</v>
      </c>
      <c r="DA24" s="85">
        <f>'Jadual6-2digit'!DM23/'Jadual6-2digit'!DA23*100-100</f>
        <v>6.7092751802772881</v>
      </c>
      <c r="DB24" s="85">
        <f>'Jadual6-2digit'!DN23/'Jadual6-2digit'!DB23*100-100</f>
        <v>3.8736694813682959</v>
      </c>
      <c r="DC24" s="85">
        <f>'Jadual6-2digit'!DO23/'Jadual6-2digit'!DC23*100-100</f>
        <v>2.418810135929661</v>
      </c>
      <c r="DD24" s="85">
        <f>'Jadual6-2digit'!DP23/'Jadual6-2digit'!DD23*100-100</f>
        <v>1.3093270342051682</v>
      </c>
      <c r="DE24" s="85">
        <f>'Jadual6-2digit'!DQ23/'Jadual6-2digit'!DE23*100-100</f>
        <v>4.1025329183256076</v>
      </c>
      <c r="DF24" s="85">
        <f>'Jadual6-2digit'!DR23/'Jadual6-2digit'!DF23*100-100</f>
        <v>5.6124452335598534</v>
      </c>
      <c r="DG24" s="85">
        <f>'Jadual6-2digit'!DS23/'Jadual6-2digit'!DG23*100-100</f>
        <v>8.4516909361923069</v>
      </c>
      <c r="DH24" s="85">
        <f>'Jadual6-2digit'!DT23/'Jadual6-2digit'!DH23*100-100</f>
        <v>9.3219879558895826</v>
      </c>
      <c r="DI24" s="85">
        <f>'Jadual6-2digit'!DU23/'Jadual6-2digit'!DI23*100-100</f>
        <v>6.551829248721333</v>
      </c>
      <c r="DJ24" s="85">
        <f>'Jadual6-2digit'!DV23/'Jadual6-2digit'!DJ23*100-100</f>
        <v>7.2362770766889497</v>
      </c>
      <c r="DK24" s="85">
        <f>'Jadual6-2digit'!DW23/'Jadual6-2digit'!DK23*100-100</f>
        <v>9.8927929603051865</v>
      </c>
      <c r="DL24" s="85">
        <f>'Jadual6-2digit'!DX23/'Jadual6-2digit'!DL23*100-100</f>
        <v>5.5998650697525676</v>
      </c>
      <c r="DM24" s="85">
        <f>'Jadual6-2digit'!DY23/'Jadual6-2digit'!DM23*100-100</f>
        <v>7.5294306055405258</v>
      </c>
      <c r="DN24" s="85">
        <f>'Jadual6-2digit'!DZ23/'Jadual6-2digit'!DN23*100-100</f>
        <v>6.9081711039518723</v>
      </c>
      <c r="DO24" s="85">
        <f>'Jadual6-2digit'!EA23/'Jadual6-2digit'!DO23*100-100</f>
        <v>8.7893738226017177</v>
      </c>
      <c r="DP24" s="85">
        <f>'Jadual6-2digit'!EB23/'Jadual6-2digit'!DP23*100-100</f>
        <v>8.5803398194899785</v>
      </c>
      <c r="DQ24" s="85">
        <f>'Jadual6-2digit'!EC23/'Jadual6-2digit'!DQ23*100-100</f>
        <v>6.8157204975759669</v>
      </c>
      <c r="DR24" s="85">
        <f>'Jadual6-2digit'!ED23/'Jadual6-2digit'!DR23*100-100</f>
        <v>8.0634118720278991</v>
      </c>
      <c r="DS24" s="85">
        <f>'Jadual6-2digit'!EE23/'Jadual6-2digit'!DS23*100-100</f>
        <v>6.3939624577371603</v>
      </c>
      <c r="DT24" s="85">
        <f>'Jadual6-2digit'!EF23/'Jadual6-2digit'!DT23*100-100</f>
        <v>7.4269825598817505</v>
      </c>
      <c r="DU24" s="85">
        <f>'Jadual6-2digit'!EG23/'Jadual6-2digit'!DU23*100-100</f>
        <v>-100</v>
      </c>
      <c r="DV24" s="85">
        <f>'Jadual6-2digit'!EH23/'Jadual6-2digit'!DV23*100-100</f>
        <v>-100</v>
      </c>
      <c r="DW24" s="85">
        <f>'Jadual6-2digit'!EI23/'Jadual6-2digit'!DW23*100-100</f>
        <v>-100</v>
      </c>
      <c r="DX24" s="85">
        <f>'Jadual6-2digit'!EN23/'Jadual6-2digit'!EJ23*100-100</f>
        <v>17.073258755236466</v>
      </c>
      <c r="DY24" s="85">
        <f>'Jadual6-2digit'!EO23/'Jadual6-2digit'!EK23*100-100</f>
        <v>8.0044567792013197</v>
      </c>
      <c r="DZ24" s="85">
        <f>'Jadual6-2digit'!EP23/'Jadual6-2digit'!EL23*100-100</f>
        <v>6.8351455981075873</v>
      </c>
      <c r="EA24" s="85">
        <f>'Jadual6-2digit'!EQ23/'Jadual6-2digit'!EM23*100-100</f>
        <v>2.8273544300481177</v>
      </c>
      <c r="EB24" s="85">
        <f>'Jadual6-2digit'!ER23/'Jadual6-2digit'!EN23*100-100</f>
        <v>8.7604964046956724</v>
      </c>
      <c r="EC24" s="85">
        <f>'Jadual6-2digit'!ES23/'Jadual6-2digit'!EO23*100-100</f>
        <v>7.0056324353916892</v>
      </c>
      <c r="ED24" s="85">
        <f>'Jadual6-2digit'!ET23/'Jadual6-2digit'!EP23*100-100</f>
        <v>5.4436391691176311</v>
      </c>
      <c r="EE24" s="85">
        <f>'Jadual6-2digit'!EU23/'Jadual6-2digit'!EQ23*100-100</f>
        <v>4.4628897841430586</v>
      </c>
      <c r="EF24" s="85">
        <f>'Jadual6-2digit'!EV23/'Jadual6-2digit'!ER23*100-100</f>
        <v>4.440686743513595</v>
      </c>
      <c r="EG24" s="85">
        <f>'Jadual6-2digit'!EW23/'Jadual6-2digit'!ES23*100-100</f>
        <v>5.2337157342131775</v>
      </c>
      <c r="EH24" s="85">
        <f>'Jadual6-2digit'!EX23/'Jadual6-2digit'!ET23*100-100</f>
        <v>3.5275497289093778</v>
      </c>
      <c r="EI24" s="85">
        <f>'Jadual6-2digit'!EY23/'Jadual6-2digit'!EU23*100-100</f>
        <v>1.8155116414380217</v>
      </c>
      <c r="EJ24" s="85">
        <f>'Jadual6-2digit'!EZ23/'Jadual6-2digit'!EV23*100-100</f>
        <v>3.3315773269955145</v>
      </c>
      <c r="EK24" s="85">
        <f>'Jadual6-2digit'!FA23/'Jadual6-2digit'!EW23*100-100</f>
        <v>5.8695178706871474</v>
      </c>
      <c r="EL24" s="85">
        <f>'Jadual6-2digit'!FB23/'Jadual6-2digit'!EX23*100-100</f>
        <v>6.0925429452522621</v>
      </c>
      <c r="EM24" s="85">
        <f>'Jadual6-2digit'!FC23/'Jadual6-2digit'!EY23*100-100</f>
        <v>5.1259138305685354</v>
      </c>
      <c r="EN24" s="85">
        <f>'Jadual6-2digit'!FD23/'Jadual6-2digit'!EZ23*100-100</f>
        <v>2.7583666512544625</v>
      </c>
      <c r="EO24" s="85">
        <f>'Jadual6-2digit'!FE23/'Jadual6-2digit'!FA23*100-100</f>
        <v>-45.53176922695846</v>
      </c>
      <c r="EP24" s="85">
        <f>'Jadual6-2digit'!FF23/'Jadual6-2digit'!FB23*100-100</f>
        <v>-22.904551412275424</v>
      </c>
      <c r="EQ24" s="85">
        <f>'Jadual6-2digit'!FG23/'Jadual6-2digit'!FC23*100-100</f>
        <v>-4.8025403110939351</v>
      </c>
      <c r="ER24" s="85">
        <f>'Jadual6-2digit'!FH23/'Jadual6-2digit'!FD23*100-100</f>
        <v>5.1974048685424066</v>
      </c>
      <c r="ES24" s="85">
        <f>'Jadual6-2digit'!FI23/'Jadual6-2digit'!FE23*100-100</f>
        <v>72.72130579182226</v>
      </c>
      <c r="ET24" s="85">
        <f>'Jadual6-2digit'!FJ23/'Jadual6-2digit'!FF23*100-100</f>
        <v>-17.055889072858221</v>
      </c>
      <c r="EU24" s="85">
        <f>'Jadual6-2digit'!FK23/'Jadual6-2digit'!FG23*100-100</f>
        <v>3.3106467444604846</v>
      </c>
      <c r="EV24" s="85">
        <f>'Jadual6-2digit'!FL23/'Jadual6-2digit'!FH23*100-100</f>
        <v>2.4342173736317818</v>
      </c>
      <c r="EW24" s="85">
        <f>'Jadual6-2digit'!FM23/'Jadual6-2digit'!FI23*100-100</f>
        <v>21.559492112720633</v>
      </c>
      <c r="EX24" s="85">
        <f>'Jadual6-2digit'!FN23/'Jadual6-2digit'!FJ23*100-100</f>
        <v>85.587373826553659</v>
      </c>
      <c r="EY24" s="85">
        <f>'Jadual6-2digit'!FO23/'Jadual6-2digit'!FK23*100-100</f>
        <v>18.36530825937281</v>
      </c>
      <c r="EZ24" s="85">
        <f>'Jadual6-2digit'!FP23/'Jadual6-2digit'!FL23*100-100</f>
        <v>7.5598352320257192</v>
      </c>
      <c r="FA24" s="85">
        <f>'Jadual6-2digit'!FQ23/'Jadual6-2digit'!FM23*100-100</f>
        <v>9.4767571669986239</v>
      </c>
      <c r="FB24" s="85">
        <f>'Jadual6-2digit'!FR23/'Jadual6-2digit'!FN23*100-100</f>
        <v>5.1505752512626088</v>
      </c>
      <c r="FC24" s="85">
        <f>'Jadual6-2digit'!FS23/'Jadual6-2digit'!FO23*100-100</f>
        <v>8.5327630166145667</v>
      </c>
      <c r="FD24" s="85">
        <f>'Jadual6-2digit'!FT23/'Jadual6-2digit'!FP23*100-100</f>
        <v>6.4329617814091336</v>
      </c>
      <c r="FE24" s="85">
        <f>'Jadual6-2digit'!FU23/'Jadual6-2digit'!FQ23*100-100</f>
        <v>2.5349186249266467</v>
      </c>
      <c r="FF24" s="85">
        <f>'Jadual6-2digit'!FV23/'Jadual6-2digit'!FR23*100-100</f>
        <v>7.8082302543036803</v>
      </c>
      <c r="FG24" s="85">
        <f>'Jadual6-2digit'!FW23/'Jadual6-2digit'!FS23*100-100</f>
        <v>7.9779343008639785</v>
      </c>
      <c r="FH24" s="85">
        <f>+'Jadual6-2digit'!FX23/'Jadual6-2digit'!FT23*100-100</f>
        <v>6.6638397568473238</v>
      </c>
      <c r="FI24" s="85">
        <f>+'Jadual6-2digit'!FY23/'Jadual6-2digit'!FU23*100-100</f>
        <v>8.0958450772402131</v>
      </c>
      <c r="FJ24" s="85">
        <f>+'Jadual6-2digit'!FZ23/'Jadual6-2digit'!FV23*100-100</f>
        <v>7.2854012350292123</v>
      </c>
      <c r="FK24" s="85">
        <f>+'Jadual6-2digit'!GA23/'Jadual6-2digit'!FW23*100-100</f>
        <v>-100</v>
      </c>
      <c r="FL24" s="85">
        <f>'Jadual6-2digit'!GC23/'Jadual6-2digit'!GB23*100-100</f>
        <v>10.520931837909117</v>
      </c>
      <c r="FM24" s="85">
        <f>'Jadual6-2digit'!GD23/'Jadual6-2digit'!GC23*100-100</f>
        <v>7.1026000640342488</v>
      </c>
      <c r="FN24" s="85">
        <f>'Jadual6-2digit'!GE23/'Jadual6-2digit'!GD23*100-100</f>
        <v>4.4253163750301212</v>
      </c>
      <c r="FO24" s="85">
        <f>'Jadual6-2digit'!GF23/'Jadual6-2digit'!GE23*100-100</f>
        <v>5.0651585013001181</v>
      </c>
      <c r="FP24" s="85">
        <f>'Jadual6-2digit'!GG23/'Jadual6-2digit'!GF23*100-100</f>
        <v>-22.072505785286907</v>
      </c>
      <c r="FQ24" s="85">
        <f>'Jadual6-2digit'!GH23/'Jadual6-2digit'!GG23*100-100</f>
        <v>14.669845444421355</v>
      </c>
      <c r="FR24" s="85">
        <f>'Jadual6-2digit'!GI23/'Jadual6-2digit'!GH23*100-100</f>
        <v>28.120165984747246</v>
      </c>
      <c r="FS24" s="85">
        <f>'Jadual6-2digit'!GJ23/'Jadual6-2digit'!GI23*100-100</f>
        <v>7.4401641075720022</v>
      </c>
      <c r="FT24" s="85">
        <f>'Jadual6-2digit'!GK23/'Jadual6-2digit'!GJ23*100-100</f>
        <v>5.4935561467210619</v>
      </c>
      <c r="FU24" s="85">
        <f>+'Jadual6-2digit'!GL23/'Jadual6-2digit'!GK23*100-100</f>
        <v>7.35821871789814</v>
      </c>
      <c r="FV24" s="85">
        <f>'Jadual6-2digit'!GN23/'Jadual6-2digit'!GM23*100-100</f>
        <v>8.4798714517128673</v>
      </c>
      <c r="FW24" s="85">
        <f>'Jadual6-2digit'!GO23/'Jadual6-2digit'!GN23*100-100</f>
        <v>6.4387908288465354</v>
      </c>
      <c r="FX24" s="85">
        <f>'Jadual6-2digit'!GP23/'Jadual6-2digit'!GO23*100-100</f>
        <v>3.7812106720675587</v>
      </c>
      <c r="FY24" s="85">
        <f>'Jadual6-2digit'!GQ23/'Jadual6-2digit'!GP23*100-100</f>
        <v>5.0798690449885413</v>
      </c>
      <c r="FZ24" s="85">
        <f>'Jadual6-2digit'!GR23/'Jadual6-2digit'!GQ23*100-100</f>
        <v>-17.889137730198485</v>
      </c>
      <c r="GA24" s="85">
        <f>'Jadual6-2digit'!GS23/'Jadual6-2digit'!GR23*100-100</f>
        <v>11.479725225766458</v>
      </c>
      <c r="GB24" s="85">
        <f>'Jadual6-2digit'!GT23/'Jadual6-2digit'!GS23*100-100</f>
        <v>25.581360175125468</v>
      </c>
      <c r="GC24" s="85">
        <f>'Jadual6-2digit'!GU23/'Jadual6-2digit'!GT23*100-100</f>
        <v>7.7081849434345742</v>
      </c>
      <c r="GD24" s="85">
        <f>'Jadual6-2digit'!GV23/'Jadual6-2digit'!GU23*100-100</f>
        <v>6.1076540978855149</v>
      </c>
      <c r="GE24" s="85">
        <f>+'Jadual6-2digit'!GW23/'Jadual6-2digit'!GV23*100-100</f>
        <v>-19.646741739506197</v>
      </c>
      <c r="GF24" s="85">
        <f>'Jadual6-2digit'!I23/'Jadual6-2digit'!H23*100-100</f>
        <v>-7.9690874528487825</v>
      </c>
      <c r="GG24" s="85">
        <f>'Jadual6-2digit'!J23/'Jadual6-2digit'!I23*100-100</f>
        <v>6.3114260678009231</v>
      </c>
      <c r="GH24" s="85">
        <f>'Jadual6-2digit'!K23/'Jadual6-2digit'!J23*100-100</f>
        <v>3.0480109662968715</v>
      </c>
      <c r="GI24" s="85">
        <f>'Jadual6-2digit'!L23/'Jadual6-2digit'!K23*100-100</f>
        <v>8.6965239241690853</v>
      </c>
      <c r="GJ24" s="85">
        <f>'Jadual6-2digit'!M23/'Jadual6-2digit'!L23*100-100</f>
        <v>-2.4962295340569227</v>
      </c>
      <c r="GK24" s="85">
        <f>'Jadual6-2digit'!N23/'Jadual6-2digit'!M23*100-100</f>
        <v>-5.0896231529895459</v>
      </c>
      <c r="GL24" s="85">
        <f>'Jadual6-2digit'!O23/'Jadual6-2digit'!N23*100-100</f>
        <v>-2.9941459456227761</v>
      </c>
      <c r="GM24" s="85">
        <f>'Jadual6-2digit'!P23/'Jadual6-2digit'!O23*100-100</f>
        <v>0.53302698095045287</v>
      </c>
      <c r="GN24" s="85">
        <f>'Jadual6-2digit'!Q23/'Jadual6-2digit'!P23*100-100</f>
        <v>-2.6715474620726809</v>
      </c>
      <c r="GO24" s="85">
        <f>'Jadual6-2digit'!R23/'Jadual6-2digit'!Q23*100-100</f>
        <v>16.251666801588499</v>
      </c>
      <c r="GP24" s="85">
        <f>'Jadual6-2digit'!S23/'Jadual6-2digit'!R23*100-100</f>
        <v>6.2685988497343601</v>
      </c>
      <c r="GQ24" s="85">
        <f>'Jadual6-2digit'!T23/'Jadual6-2digit'!S23*100-100</f>
        <v>-3.8372540393845611</v>
      </c>
      <c r="GR24" s="85">
        <f>'Jadual6-2digit'!U23/'Jadual6-2digit'!T23*100-100</f>
        <v>-5.1435420378992092</v>
      </c>
      <c r="GS24" s="85">
        <f>'Jadual6-2digit'!V23/'Jadual6-2digit'!U23*100-100</f>
        <v>7.425230213096583</v>
      </c>
      <c r="GT24" s="85">
        <f>'Jadual6-2digit'!W23/'Jadual6-2digit'!V23*100-100</f>
        <v>-3.0780658153200733</v>
      </c>
      <c r="GU24" s="85">
        <f>'Jadual6-2digit'!X23/'Jadual6-2digit'!W23*100-100</f>
        <v>4.5593587193568368</v>
      </c>
      <c r="GV24" s="85">
        <f>'Jadual6-2digit'!Y23/'Jadual6-2digit'!X23*100-100</f>
        <v>-5.4751491377077173</v>
      </c>
      <c r="GW24" s="85">
        <f>'Jadual6-2digit'!Z23/'Jadual6-2digit'!Y23*100-100</f>
        <v>-2.914214483287509</v>
      </c>
      <c r="GX24" s="85">
        <f>'Jadual6-2digit'!AA23/'Jadual6-2digit'!Z23*100-100</f>
        <v>-0.19323046568432289</v>
      </c>
      <c r="GY24" s="85">
        <f>'Jadual6-2digit'!AB23/'Jadual6-2digit'!AA23*100-100</f>
        <v>-5.1647255443496789</v>
      </c>
      <c r="GZ24" s="85">
        <f>'Jadual6-2digit'!AC23/'Jadual6-2digit'!AB23*100-100</f>
        <v>-1.8252281137747417</v>
      </c>
      <c r="HA24" s="85">
        <f>'Jadual6-2digit'!AD23/'Jadual6-2digit'!AC23*100-100</f>
        <v>15.83734519260031</v>
      </c>
      <c r="HB24" s="85">
        <f>'Jadual6-2digit'!AE23/'Jadual6-2digit'!AD23*100-100</f>
        <v>1.9894864071387843</v>
      </c>
      <c r="HC24" s="85">
        <f>'Jadual6-2digit'!AF23/'Jadual6-2digit'!AE23*100-100</f>
        <v>7.6164138271113728</v>
      </c>
      <c r="HD24" s="85">
        <f>'Jadual6-2digit'!AG23/'Jadual6-2digit'!AF23*100-100</f>
        <v>-8.0933397885774099</v>
      </c>
      <c r="HE24" s="85">
        <f>'Jadual6-2digit'!AH23/'Jadual6-2digit'!AG23*100-100</f>
        <v>4.8487191320131444</v>
      </c>
      <c r="HF24" s="85">
        <f>'Jadual6-2digit'!AI23/'Jadual6-2digit'!AH23*100-100</f>
        <v>3.95341598364638E-2</v>
      </c>
      <c r="HG24" s="85">
        <f>'Jadual6-2digit'!AJ23/'Jadual6-2digit'!AI23*100-100</f>
        <v>4.4152918737626123</v>
      </c>
      <c r="HH24" s="85">
        <f>'Jadual6-2digit'!AK23/'Jadual6-2digit'!AJ23*100-100</f>
        <v>-11.265843572357511</v>
      </c>
      <c r="HI24" s="85">
        <f>'Jadual6-2digit'!AL23/'Jadual6-2digit'!AK23*100-100</f>
        <v>-0.20381380103933111</v>
      </c>
      <c r="HJ24" s="85">
        <f>'Jadual6-2digit'!AM23/'Jadual6-2digit'!AL23*100-100</f>
        <v>-0.96764324788595957</v>
      </c>
      <c r="HK24" s="85">
        <f>'Jadual6-2digit'!AN23/'Jadual6-2digit'!AM23*100-100</f>
        <v>-3.2592798975847899</v>
      </c>
      <c r="HL24" s="85">
        <f>'Jadual6-2digit'!AO23/'Jadual6-2digit'!AN23*100-100</f>
        <v>-2.5827926859991663</v>
      </c>
      <c r="HM24" s="85">
        <f>'Jadual6-2digit'!AP23/'Jadual6-2digit'!AO23*100-100</f>
        <v>13.651161601655787</v>
      </c>
      <c r="HN24" s="85">
        <f>'Jadual6-2digit'!AQ23/'Jadual6-2digit'!AP23*100-100</f>
        <v>2.2481933686683959</v>
      </c>
      <c r="HO24" s="85">
        <f>'Jadual6-2digit'!AR23/'Jadual6-2digit'!AQ23*100-100</f>
        <v>7.5230201294634611</v>
      </c>
      <c r="HP24" s="85">
        <f>'Jadual6-2digit'!AS23/'Jadual6-2digit'!AR23*100-100</f>
        <v>-8.4020305046214787</v>
      </c>
      <c r="HQ24" s="85">
        <f>'Jadual6-2digit'!AT23/'Jadual6-2digit'!AS23*100-100</f>
        <v>7.0397563162724879</v>
      </c>
      <c r="HR24" s="85">
        <f>'Jadual6-2digit'!AU23/'Jadual6-2digit'!AT23*100-100</f>
        <v>0.3814441984127086</v>
      </c>
      <c r="HS24" s="85">
        <f>'Jadual6-2digit'!AV23/'Jadual6-2digit'!AU23*100-100</f>
        <v>2.1502025890546719</v>
      </c>
      <c r="HT24" s="85">
        <f>'Jadual6-2digit'!AW23/'Jadual6-2digit'!AV23*100-100</f>
        <v>-9.5156835250089671</v>
      </c>
      <c r="HU24" s="85">
        <f>'Jadual6-2digit'!AX23/'Jadual6-2digit'!AW23*100-100</f>
        <v>-2.2139902273840306</v>
      </c>
      <c r="HV24" s="85">
        <f>'Jadual6-2digit'!AY23/'Jadual6-2digit'!AX23*100-100</f>
        <v>-2.3767448024627811</v>
      </c>
      <c r="HW24" s="85">
        <f>'Jadual6-2digit'!AZ23/'Jadual6-2digit'!AY23*100-100</f>
        <v>-1.0244785044636586</v>
      </c>
      <c r="HX24" s="85">
        <f>'Jadual6-2digit'!BA23/'Jadual6-2digit'!AZ23*100-100</f>
        <v>-3.7230255814257731</v>
      </c>
      <c r="HY24" s="85">
        <f>'Jadual6-2digit'!BB23/'Jadual6-2digit'!BA23*100-100</f>
        <v>10.769219088811809</v>
      </c>
      <c r="HZ24" s="85">
        <f>'Jadual6-2digit'!BC23/'Jadual6-2digit'!BB23*100-100</f>
        <v>2.9552875209088398</v>
      </c>
      <c r="IA24" s="85">
        <f>'Jadual6-2digit'!BD23/'Jadual6-2digit'!BC23*100-100</f>
        <v>8.0472374984359192</v>
      </c>
      <c r="IB24" s="85">
        <f>'Jadual6-2digit'!BE23/'Jadual6-2digit'!BD23*100-100</f>
        <v>-8.7321527479527674</v>
      </c>
      <c r="IC24" s="85">
        <f>'Jadual6-2digit'!BF23/'Jadual6-2digit'!BE23*100-100</f>
        <v>12.036437834707712</v>
      </c>
      <c r="ID24" s="85">
        <f>'Jadual6-2digit'!BG23/'Jadual6-2digit'!BF23*100-100</f>
        <v>-1.1493249667158381</v>
      </c>
      <c r="IE24" s="85">
        <f>'Jadual6-2digit'!BH23/'Jadual6-2digit'!BG23*100-100</f>
        <v>3.478980822009305</v>
      </c>
      <c r="IF24" s="85">
        <f>'Jadual6-2digit'!BI23/'Jadual6-2digit'!BH23*100-100</f>
        <v>-8.8376580143242478</v>
      </c>
      <c r="IG24" s="85">
        <f>'Jadual6-2digit'!BJ23/'Jadual6-2digit'!BI23*100-100</f>
        <v>-3.7625289167618519</v>
      </c>
      <c r="IH24" s="85">
        <f>'Jadual6-2digit'!BK23/'Jadual6-2digit'!BJ23*100-100</f>
        <v>-0.99437605565937304</v>
      </c>
      <c r="II24" s="85">
        <f>'Jadual6-2digit'!BL23/'Jadual6-2digit'!BK23*100-100</f>
        <v>-1.2381837973086647</v>
      </c>
      <c r="IJ24" s="85">
        <f>'Jadual6-2digit'!BM23/'Jadual6-2digit'!BL23*100-100</f>
        <v>-5.7272857694525783</v>
      </c>
      <c r="IK24" s="85">
        <f>'Jadual6-2digit'!BN23/'Jadual6-2digit'!BM23*100-100</f>
        <v>13.867573443224558</v>
      </c>
      <c r="IL24" s="85">
        <f>'Jadual6-2digit'!BO23/'Jadual6-2digit'!BN23*100-100</f>
        <v>-0.11006180098756602</v>
      </c>
      <c r="IM24" s="85">
        <f>'Jadual6-2digit'!BP23/'Jadual6-2digit'!BO23*100-100</f>
        <v>5.5013737536038434</v>
      </c>
      <c r="IN24" s="85">
        <f>'Jadual6-2digit'!BQ23/'Jadual6-2digit'!BP23*100-100</f>
        <v>-4.6604885909324167</v>
      </c>
      <c r="IO24" s="85">
        <f>'Jadual6-2digit'!BR23/'Jadual6-2digit'!BQ23*100-100</f>
        <v>6.7853942915168801</v>
      </c>
      <c r="IP24" s="85">
        <f>'Jadual6-2digit'!BS23/'Jadual6-2digit'!BR23*100-100</f>
        <v>-80.421319070293606</v>
      </c>
      <c r="IQ24" s="85">
        <f>'Jadual6-2digit'!BT23/'Jadual6-2digit'!BS23*100-100</f>
        <v>216.92882141734731</v>
      </c>
      <c r="IR24" s="85">
        <f>'Jadual6-2digit'!BU23/'Jadual6-2digit'!BT23*100-100</f>
        <v>24.146781758726931</v>
      </c>
      <c r="IS24" s="85">
        <f>'Jadual6-2digit'!BV23/'Jadual6-2digit'!BU23*100-100</f>
        <v>-14.075653541756395</v>
      </c>
      <c r="IT24" s="85">
        <f>'Jadual6-2digit'!BW23/'Jadual6-2digit'!BV23*100-100</f>
        <v>-2.2396696125333193</v>
      </c>
      <c r="IU24" s="85">
        <f>'Jadual6-2digit'!BX23/'Jadual6-2digit'!BW23*100-100</f>
        <v>11.696305720783883</v>
      </c>
      <c r="IV24" s="85">
        <f>'Jadual6-2digit'!BY23/'Jadual6-2digit'!BX23*100-100</f>
        <v>2.6655963240614682</v>
      </c>
      <c r="IW24" s="85">
        <f>'Jadual6-2digit'!BZ23/'Jadual6-2digit'!BY23*100-100</f>
        <v>14.544289918792757</v>
      </c>
      <c r="IX24" s="85">
        <f>'Jadual6-2digit'!CA23/'Jadual6-2digit'!BZ23*100-100</f>
        <v>13.042835217366374</v>
      </c>
      <c r="IY24" s="85">
        <f>'Jadual6-2digit'!CB23/'Jadual6-2digit'!CA23*100-100</f>
        <v>6.150949558499704</v>
      </c>
      <c r="IZ24" s="85">
        <f>'Jadual6-2digit'!CC23/'Jadual6-2digit'!CB23*100-100</f>
        <v>-5.4428935497072644</v>
      </c>
      <c r="JA24" s="85">
        <f>'Jadual6-2digit'!CD23/'Jadual6-2digit'!CC23*100-100</f>
        <v>12.616278813331277</v>
      </c>
      <c r="JB24" s="85">
        <f>'Jadual6-2digit'!CE23/'Jadual6-2digit'!CD23*100-100</f>
        <v>0.46517010974920936</v>
      </c>
      <c r="JC24" s="85">
        <f>'Jadual6-2digit'!CF23/'Jadual6-2digit'!CE23*100-100</f>
        <v>-1.8644433033553867</v>
      </c>
      <c r="JD24" s="85">
        <f>'Jadual6-2digit'!CG23/'Jadual6-2digit'!CF23*100-100</f>
        <v>-45.97043079430312</v>
      </c>
      <c r="JE24" s="85">
        <f>'Jadual6-2digit'!CH23/'Jadual6-2digit'!CG23*100-100</f>
        <v>-15.175770900337525</v>
      </c>
      <c r="JF24" s="85">
        <f>'Jadual6-2digit'!CI23/'Jadual6-2digit'!CH23*100-100</f>
        <v>13.787503848074081</v>
      </c>
      <c r="JG24" s="85">
        <f>'Jadual6-2digit'!CJ23/'Jadual6-2digit'!CI23*100-100</f>
        <v>13.910642430377806</v>
      </c>
      <c r="JH24" s="85">
        <f>'Jadual6-2digit'!CK23/'Jadual6-2digit'!CJ23*100-100</f>
        <v>20.464339860072769</v>
      </c>
      <c r="JI24" s="85">
        <f>'Jadual6-2digit'!CL23/'Jadual6-2digit'!CK23*100-100</f>
        <v>15.767000826355854</v>
      </c>
      <c r="JJ24" s="85">
        <f>'Jadual6-2digit'!CM23/'Jadual6-2digit'!CL23*100-100</f>
        <v>10.928672572962313</v>
      </c>
      <c r="JK24" s="85">
        <f>'Jadual6-2digit'!CN23/'Jadual6-2digit'!CM23*100-100</f>
        <v>5.5434897818187068</v>
      </c>
      <c r="JL24" s="85">
        <f>'Jadual6-2digit'!CO23/'Jadual6-2digit'!CN23*100-100</f>
        <v>-3.3172056854646996</v>
      </c>
      <c r="JM24" s="85">
        <f>'Jadual6-2digit'!CP23/'Jadual6-2digit'!CO23*100-100</f>
        <v>9.7961575238606997</v>
      </c>
      <c r="JN24" s="85">
        <f>'Jadual6-2digit'!CQ23/'Jadual6-2digit'!CP23*100-100</f>
        <v>-0.6709542338122958</v>
      </c>
      <c r="JO24" s="85">
        <f>'Jadual6-2digit'!CR23/'Jadual6-2digit'!CQ23*100-100</f>
        <v>5.8623542737515209</v>
      </c>
      <c r="JP24" s="85">
        <f>'Jadual6-2digit'!CS23/'Jadual6-2digit'!CR23*100-100</f>
        <v>-7.1024178083061429</v>
      </c>
      <c r="JQ24" s="85">
        <f>'Jadual6-2digit'!CT23/'Jadual6-2digit'!CS23*100-100</f>
        <v>-6.7245605649765565</v>
      </c>
      <c r="JR24" s="85">
        <f>'Jadual6-2digit'!CU23/'Jadual6-2digit'!CT23*100-100</f>
        <v>6.0133415766978402</v>
      </c>
      <c r="JS24" s="85">
        <f>'Jadual6-2digit'!CV23/'Jadual6-2digit'!CU23*100-100</f>
        <v>-0.63756363988680675</v>
      </c>
      <c r="JT24" s="85">
        <f>'Jadual6-2digit'!CW23/'Jadual6-2digit'!CV23*100-100</f>
        <v>-12.136958688329017</v>
      </c>
      <c r="JU24" s="85">
        <f>'Jadual6-2digit'!CX23/'Jadual6-2digit'!CW23*100-100</f>
        <v>16.755606175000651</v>
      </c>
      <c r="JV24" s="85">
        <f>'Jadual6-2digit'!CY23/'Jadual6-2digit'!CX23*100-100</f>
        <v>1.9350207954067571</v>
      </c>
      <c r="JW24" s="85">
        <f>'Jadual6-2digit'!CZ23/'Jadual6-2digit'!CY23*100-100</f>
        <v>0.69158239645655328</v>
      </c>
      <c r="JX24" s="85">
        <f>'Jadual6-2digit'!DA23/'Jadual6-2digit'!CZ23*100-100</f>
        <v>-4.1402885438493513</v>
      </c>
      <c r="JY24" s="85">
        <f>'Jadual6-2digit'!DB23/'Jadual6-2digit'!DA23*100-100</f>
        <v>12.428585853508949</v>
      </c>
      <c r="JZ24" s="85">
        <f>'Jadual6-2digit'!DC23/'Jadual6-2digit'!DB23*100-100</f>
        <v>-0.47299164130765803</v>
      </c>
      <c r="KA24" s="85">
        <f>'Jadual6-2digit'!DD23/'Jadual6-2digit'!DC23*100-100</f>
        <v>10.988477358337903</v>
      </c>
      <c r="KB24" s="85">
        <f>'Jadual6-2digit'!DE23/'Jadual6-2digit'!DD23*100-100</f>
        <v>-15.144643787975596</v>
      </c>
      <c r="KC24" s="85">
        <f>'Jadual6-2digit'!DF23/'Jadual6-2digit'!DE23*100-100</f>
        <v>-3.6645080133899626</v>
      </c>
      <c r="KD24" s="85">
        <f>'Jadual6-2digit'!DG23/'Jadual6-2digit'!DF23*100-100</f>
        <v>1.3188924260956441</v>
      </c>
      <c r="KE24" s="85">
        <f>'Jadual6-2digit'!DH23/'Jadual6-2digit'!DG23*100-100</f>
        <v>0.65952264177961695</v>
      </c>
      <c r="KF24" s="85">
        <f>'Jadual6-2digit'!DI23/'Jadual6-2digit'!DH23*100-100</f>
        <v>-8.8641192072254285</v>
      </c>
      <c r="KG24" s="85">
        <f>'Jadual6-2digit'!DJ23/'Jadual6-2digit'!DI23*100-100</f>
        <v>16.561870636353945</v>
      </c>
      <c r="KH24" s="85">
        <f>'Jadual6-2digit'!DK23/'Jadual6-2digit'!DJ23*100-100</f>
        <v>2.6254319984794705</v>
      </c>
      <c r="KI24" s="85">
        <f>'Jadual6-2digit'!DL23/'Jadual6-2digit'!DK23*100-100</f>
        <v>0.66752513848251738</v>
      </c>
      <c r="KJ24" s="85">
        <f>'Jadual6-2digit'!DM23/'Jadual6-2digit'!DL23*100-100</f>
        <v>-6.0913918166997689</v>
      </c>
      <c r="KK24" s="85">
        <f>'Jadual6-2digit'!DN23/'Jadual6-2digit'!DM23*100-100</f>
        <v>9.4409998331944394</v>
      </c>
      <c r="KL24" s="85">
        <f>'Jadual6-2digit'!DO23/'Jadual6-2digit'!DN23*100-100</f>
        <v>-1.8669714531036021</v>
      </c>
      <c r="KM24" s="85">
        <f>'Jadual6-2digit'!DP23/'Jadual6-2digit'!DO23*100-100</f>
        <v>9.786160714043973</v>
      </c>
      <c r="KN24" s="85">
        <f>'Jadual6-2digit'!DQ23/'Jadual6-2digit'!DP23*100-100</f>
        <v>-12.805091377460244</v>
      </c>
      <c r="KO24" s="85">
        <f>'Jadual6-2digit'!DR23/'Jadual6-2digit'!DQ23*100-100</f>
        <v>-2.2672495445796699</v>
      </c>
      <c r="KP24" s="85">
        <f>'Jadual6-2digit'!DS23/'Jadual6-2digit'!DR23*100-100</f>
        <v>4.0427118517333724</v>
      </c>
      <c r="KQ24" s="85">
        <f>'Jadual6-2digit'!DT23/'Jadual6-2digit'!DS23*100-100</f>
        <v>1.4672895083269992</v>
      </c>
      <c r="KR24" s="85">
        <f>'Jadual6-2digit'!DU23/'Jadual6-2digit'!DT23*100-100</f>
        <v>-11.173452017889446</v>
      </c>
      <c r="KS24" s="85">
        <f>'Jadual6-2digit'!DV23/'Jadual6-2digit'!DU23*100-100</f>
        <v>17.310619106872153</v>
      </c>
      <c r="KT24" s="85">
        <f>'Jadual6-2digit'!DW23/'Jadual6-2digit'!DV23*100-100</f>
        <v>5.1677254983924854</v>
      </c>
      <c r="KU24" s="85">
        <f>'Jadual6-2digit'!DX23/'Jadual6-2digit'!DW23*100-100</f>
        <v>-3.2650205244163999</v>
      </c>
      <c r="KV24" s="85">
        <f>'Jadual6-2digit'!DY23/'Jadual6-2digit'!DX23*100-100</f>
        <v>-4.3754538868111297</v>
      </c>
      <c r="KW24" s="85">
        <f>'Jadual6-2digit'!DZ23/'Jadual6-2digit'!DY23*100-100</f>
        <v>8.8086960943310544</v>
      </c>
      <c r="KX24" s="85">
        <f>'Jadual6-2digit'!EA23/'Jadual6-2digit'!DZ23*100-100</f>
        <v>-0.1401799629352638</v>
      </c>
      <c r="KY24" s="85">
        <f>'Jadual6-2digit'!EB23/'Jadual6-2digit'!EA23*100-100</f>
        <v>9.5752114287052308</v>
      </c>
      <c r="KZ24" s="85">
        <f>'Jadual6-2digit'!EC23/'Jadual6-2digit'!EB23*100-100</f>
        <v>-14.222160257366639</v>
      </c>
      <c r="LA24" s="85">
        <f>'Jadual6-2digit'!ED23/'Jadual6-2digit'!EC23*100-100</f>
        <v>-1.1256543825879675</v>
      </c>
      <c r="LB24" s="85">
        <f>'Jadual6-2digit'!EE23/'Jadual6-2digit'!ED23*100-100</f>
        <v>2.4353774047348935</v>
      </c>
      <c r="LC24" s="85">
        <f>'Jadual6-2digit'!EF23/'Jadual6-2digit'!EE23*100-100</f>
        <v>2.4524746386755538</v>
      </c>
      <c r="LD24" s="85">
        <f>'Jadual6-2digit'!EG23/'Jadual6-2digit'!EF23*100-100</f>
        <v>-100</v>
      </c>
      <c r="LE24" s="85" t="e">
        <f>'Jadual6-2digit'!EH23/'Jadual6-2digit'!EG23*100-100</f>
        <v>#DIV/0!</v>
      </c>
      <c r="LF24" s="85" t="e">
        <f>'Jadual6-2digit'!EI23/'Jadual6-2digit'!EH23*100-100</f>
        <v>#DIV/0!</v>
      </c>
      <c r="LG24" s="85">
        <f>'Jadual6-2digit'!EK23/'Jadual6-2digit'!EJ23*100-100</f>
        <v>9.4506529172511762</v>
      </c>
      <c r="LH24" s="85">
        <f>'Jadual6-2digit'!EL23/'Jadual6-2digit'!EK23*100-100</f>
        <v>-5.8522983692277961</v>
      </c>
      <c r="LI24" s="85">
        <f>'Jadual6-2digit'!EM23/'Jadual6-2digit'!EL23*100-100</f>
        <v>9.5040690334126765</v>
      </c>
      <c r="LJ24" s="85">
        <f>'Jadual6-2digit'!EN23/'Jadual6-2digit'!EM23*100-100</f>
        <v>3.7526912902489613</v>
      </c>
      <c r="LK24" s="85">
        <f>'Jadual6-2digit'!EO23/'Jadual6-2digit'!EN23*100-100</f>
        <v>0.97231800108134792</v>
      </c>
      <c r="LL24" s="85">
        <f>'Jadual6-2digit'!EP23/'Jadual6-2digit'!EO23*100-100</f>
        <v>-6.8715892714189692</v>
      </c>
      <c r="LM24" s="85">
        <f>'Jadual6-2digit'!EQ23/'Jadual6-2digit'!EP23*100-100</f>
        <v>5.3961564332873877</v>
      </c>
      <c r="LN24" s="85">
        <f>'Jadual6-2digit'!ER23/'Jadual6-2digit'!EQ23*100-100</f>
        <v>9.7392252343425696</v>
      </c>
      <c r="LO24" s="85">
        <f>'Jadual6-2digit'!ES23/'Jadual6-2digit'!ER23*100-100</f>
        <v>-0.65688275300375665</v>
      </c>
      <c r="LP24" s="85">
        <f>'Jadual6-2digit'!ET23/'Jadual6-2digit'!ES23*100-100</f>
        <v>-8.2310125760256483</v>
      </c>
      <c r="LQ24" s="85">
        <f>'Jadual6-2digit'!EU23/'Jadual6-2digit'!ET23*100-100</f>
        <v>4.415848693388142</v>
      </c>
      <c r="LR24" s="85">
        <f>'Jadual6-2digit'!EV23/'Jadual6-2digit'!EU23*100-100</f>
        <v>9.7159007362212009</v>
      </c>
      <c r="LS24" s="85">
        <f>'Jadual6-2digit'!EW23/'Jadual6-2digit'!EV23*100-100</f>
        <v>9.7439862633663665E-2</v>
      </c>
      <c r="LT24" s="85">
        <f>'Jadual6-2digit'!EX23/'Jadual6-2digit'!EW23*100-100</f>
        <v>-9.7188734349863921</v>
      </c>
      <c r="LU24" s="85">
        <f>'Jadual6-2digit'!EY23/'Jadual6-2digit'!EX23*100-100</f>
        <v>2.6891207802208044</v>
      </c>
      <c r="LV24" s="85">
        <f>'Jadual6-2digit'!EZ23/'Jadual6-2digit'!EY23*100-100</f>
        <v>11.349605754097041</v>
      </c>
      <c r="LW24" s="85">
        <f>'Jadual6-2digit'!FA23/'Jadual6-2digit'!EZ23*100-100</f>
        <v>2.5559463281179688</v>
      </c>
      <c r="LX24" s="85">
        <f>'Jadual6-2digit'!FB23/'Jadual6-2digit'!FA23*100-100</f>
        <v>-9.5286869168180743</v>
      </c>
      <c r="LY24" s="85">
        <f>'Jadual6-2digit'!FC23/'Jadual6-2digit'!FB23*100-100</f>
        <v>1.7535008850632465</v>
      </c>
      <c r="LZ24" s="85">
        <f>'Jadual6-2digit'!FD23/'Jadual6-2digit'!FC23*100-100</f>
        <v>8.8418944257015539</v>
      </c>
      <c r="MA24" s="85">
        <f>'Jadual6-2digit'!FE23/'Jadual6-2digit'!FD23*100-100</f>
        <v>-45.63906440138615</v>
      </c>
      <c r="MB24" s="85">
        <f>'Jadual6-2digit'!FF23/'Jadual6-2digit'!FE23*100-100</f>
        <v>28.054948131719925</v>
      </c>
      <c r="MC24" s="85">
        <f>'Jadual6-2digit'!FG23/'Jadual6-2digit'!FF23*100-100</f>
        <v>25.645222592987494</v>
      </c>
      <c r="MD24" s="85">
        <f>'Jadual6-2digit'!FH23/'Jadual6-2digit'!FG23*100-100</f>
        <v>20.27510893648352</v>
      </c>
      <c r="ME24" s="85">
        <f>'Jadual6-2digit'!FI23/'Jadual6-2digit'!FH23*100-100</f>
        <v>-10.745975222574572</v>
      </c>
      <c r="MF24" s="85">
        <f>'Jadual6-2digit'!FJ23/'Jadual6-2digit'!FI23*100-100</f>
        <v>-38.505537727878547</v>
      </c>
      <c r="MG24" s="85">
        <f>'Jadual6-2digit'!FK23/'Jadual6-2digit'!FJ23*100-100</f>
        <v>56.496815281259899</v>
      </c>
      <c r="MH24" s="85">
        <f>'Jadual6-2digit'!FL23/'Jadual6-2digit'!FK23*100-100</f>
        <v>19.254762618138457</v>
      </c>
      <c r="MI24" s="85">
        <f>'Jadual6-2digit'!FM23/'Jadual6-2digit'!FL23*100-100</f>
        <v>5.9184538051920441</v>
      </c>
      <c r="MJ24" s="85">
        <f>'Jadual6-2digit'!FN23/'Jadual6-2digit'!FM23*100-100</f>
        <v>-6.1151411575795009</v>
      </c>
      <c r="MK24" s="85">
        <f>'Jadual6-2digit'!FO23/'Jadual6-2digit'!FN23*100-100</f>
        <v>-0.18828651733370805</v>
      </c>
      <c r="ML24" s="85">
        <f>'Jadual6-2digit'!FP23/'Jadual6-2digit'!FO23*100-100</f>
        <v>8.3680920234970841</v>
      </c>
      <c r="MM24" s="85">
        <f>'Jadual6-2digit'!FQ23/'Jadual6-2digit'!FP23*100-100</f>
        <v>7.8061231845621109</v>
      </c>
      <c r="MN24" s="85">
        <f>'Jadual6-2digit'!FR23/'Jadual6-2digit'!FQ23*100-100</f>
        <v>-9.8251796077131246</v>
      </c>
      <c r="MO24" s="85">
        <f>'Jadual6-2digit'!FS23/'Jadual6-2digit'!FR23*100-100</f>
        <v>3.0221757685189345</v>
      </c>
      <c r="MP24" s="85">
        <f>'Jadual6-2digit'!FT23/'Jadual6-2digit'!FS23*100-100</f>
        <v>6.271476705107375</v>
      </c>
      <c r="MQ24" s="85">
        <f>'Jadual6-2digit'!FU23/'Jadual6-2digit'!FT23*100-100</f>
        <v>3.8577888182822306</v>
      </c>
      <c r="MR24" s="85">
        <f>'Jadual6-2digit'!FV23/'Jadual6-2digit'!FU23*100-100</f>
        <v>-5.1875406898817857</v>
      </c>
      <c r="MS24" s="85">
        <f>'Jadual6-2digit'!FW23/'Jadual6-2digit'!FV23*100-100</f>
        <v>3.1843459485888701</v>
      </c>
      <c r="MT24" s="85">
        <f>+'Jadual6-2digit'!FX23/'Jadual6-2digit'!FW23*100-100</f>
        <v>4.9781497987631695</v>
      </c>
      <c r="MU24" s="85">
        <f>+'Jadual6-2digit'!FY23/'Jadual6-2digit'!FX23*100-100</f>
        <v>5.2521217664590409</v>
      </c>
      <c r="MV24" s="85">
        <f>+'Jadual6-2digit'!FZ23/'Jadual6-2digit'!FY23*100-100</f>
        <v>-5.8983929317774937</v>
      </c>
      <c r="MW24" s="85">
        <f>+'Jadual6-2digit'!GA23/'Jadual6-2digit'!FZ23*100-100</f>
        <v>-100</v>
      </c>
      <c r="MX24" s="122"/>
      <c r="MY24" s="123" t="s">
        <v>697</v>
      </c>
      <c r="NA24" s="90"/>
      <c r="NB24" s="119"/>
      <c r="NC24" s="119"/>
      <c r="ND24" s="119">
        <f t="shared" si="2"/>
        <v>0.19388182110584978</v>
      </c>
      <c r="NE24" s="119">
        <f t="shared" si="3"/>
        <v>8.5228972439299923E-3</v>
      </c>
      <c r="NF24" s="121"/>
      <c r="NG24" s="121"/>
      <c r="NH24" s="143"/>
      <c r="NI24" s="137"/>
      <c r="NJ24" s="137"/>
      <c r="NK24" s="132"/>
      <c r="NL24" s="133"/>
    </row>
    <row r="25" spans="1:377" s="57" customFormat="1" ht="18" customHeight="1">
      <c r="A25" s="660"/>
      <c r="B25" s="80"/>
      <c r="C25" s="81">
        <v>2.5</v>
      </c>
      <c r="D25" s="82">
        <v>1.15368662569003</v>
      </c>
      <c r="E25" s="91">
        <v>17</v>
      </c>
      <c r="F25" s="84"/>
      <c r="G25" s="84" t="str">
        <f>VLOOKUP(E25,'Jadual5-2digit'!$F$7:$H$36,3,0)</f>
        <v>Pembuatan kertas dan produk kertas</v>
      </c>
      <c r="H25" s="85">
        <f>'Jadual6-2digit'!T24/'Jadual6-2digit'!H24*100-100</f>
        <v>14.369105195216861</v>
      </c>
      <c r="I25" s="85">
        <f>'Jadual6-2digit'!U24/'Jadual6-2digit'!I24*100-100</f>
        <v>9.7705918323024719</v>
      </c>
      <c r="J25" s="85">
        <f>'Jadual6-2digit'!V24/'Jadual6-2digit'!J24*100-100</f>
        <v>2.7346923857613774</v>
      </c>
      <c r="K25" s="85">
        <f>'Jadual6-2digit'!W24/'Jadual6-2digit'!K24*100-100</f>
        <v>5.5337285725712348</v>
      </c>
      <c r="L25" s="85">
        <f>'Jadual6-2digit'!X24/'Jadual6-2digit'!L24*100-100</f>
        <v>5.4872471433804435</v>
      </c>
      <c r="M25" s="85">
        <f>'Jadual6-2digit'!Y24/'Jadual6-2digit'!M24*100-100</f>
        <v>5.3881156058821489</v>
      </c>
      <c r="N25" s="85">
        <f>'Jadual6-2digit'!Z24/'Jadual6-2digit'!N24*100-100</f>
        <v>1.6591281963090267</v>
      </c>
      <c r="O25" s="85">
        <f>'Jadual6-2digit'!AA24/'Jadual6-2digit'!O24*100-100</f>
        <v>3.0774435830581695</v>
      </c>
      <c r="P25" s="85">
        <f>'Jadual6-2digit'!AB24/'Jadual6-2digit'!P24*100-100</f>
        <v>1.4271108960525254</v>
      </c>
      <c r="Q25" s="85">
        <f>'Jadual6-2digit'!AC24/'Jadual6-2digit'!Q24*100-100</f>
        <v>0.6783553603932404</v>
      </c>
      <c r="R25" s="85">
        <f>'Jadual6-2digit'!AD24/'Jadual6-2digit'!R24*100-100</f>
        <v>4.0967614446093989</v>
      </c>
      <c r="S25" s="85">
        <f>'Jadual6-2digit'!AE24/'Jadual6-2digit'!S24*100-100</f>
        <v>2.0020960368488687</v>
      </c>
      <c r="T25" s="85">
        <f>'Jadual6-2digit'!AF24/'Jadual6-2digit'!T24*100-100</f>
        <v>3.9428663963855684</v>
      </c>
      <c r="U25" s="85">
        <f>'Jadual6-2digit'!AG24/'Jadual6-2digit'!U24*100-100</f>
        <v>12.629175523495746</v>
      </c>
      <c r="V25" s="85">
        <f>'Jadual6-2digit'!AH24/'Jadual6-2digit'!V24*100-100</f>
        <v>4.1068660545000313</v>
      </c>
      <c r="W25" s="85">
        <f>'Jadual6-2digit'!AI24/'Jadual6-2digit'!W24*100-100</f>
        <v>8.1815673370690689</v>
      </c>
      <c r="X25" s="85">
        <f>'Jadual6-2digit'!AJ24/'Jadual6-2digit'!X24*100-100</f>
        <v>10.961394307980996</v>
      </c>
      <c r="Y25" s="85">
        <f>'Jadual6-2digit'!AK24/'Jadual6-2digit'!Y24*100-100</f>
        <v>2.295376906379758</v>
      </c>
      <c r="Z25" s="85">
        <f>'Jadual6-2digit'!AL24/'Jadual6-2digit'!Z24*100-100</f>
        <v>5.1008396686499822</v>
      </c>
      <c r="AA25" s="85">
        <f>'Jadual6-2digit'!AM24/'Jadual6-2digit'!AA24*100-100</f>
        <v>1.0856198546918279</v>
      </c>
      <c r="AB25" s="85">
        <f>'Jadual6-2digit'!AN24/'Jadual6-2digit'!AB24*100-100</f>
        <v>0.17788905124858445</v>
      </c>
      <c r="AC25" s="85">
        <f>'Jadual6-2digit'!AO24/'Jadual6-2digit'!AC24*100-100</f>
        <v>4.6981568188099629</v>
      </c>
      <c r="AD25" s="85">
        <f>'Jadual6-2digit'!AP24/'Jadual6-2digit'!AD24*100-100</f>
        <v>4.6631765675370929</v>
      </c>
      <c r="AE25" s="85">
        <f>'Jadual6-2digit'!AQ24/'Jadual6-2digit'!AE24*100-100</f>
        <v>9.781241780332266</v>
      </c>
      <c r="AF25" s="85">
        <f>'Jadual6-2digit'!AR24/'Jadual6-2digit'!AF24*100-100</f>
        <v>4.3702378558231487</v>
      </c>
      <c r="AG25" s="85">
        <f>'Jadual6-2digit'!AS24/'Jadual6-2digit'!AG24*100-100</f>
        <v>2.4680577798036722</v>
      </c>
      <c r="AH25" s="85">
        <f>'Jadual6-2digit'!AT24/'Jadual6-2digit'!AH24*100-100</f>
        <v>4.3803023853894416</v>
      </c>
      <c r="AI25" s="85">
        <f>'Jadual6-2digit'!AU24/'Jadual6-2digit'!AI24*100-100</f>
        <v>3.7809227976747906</v>
      </c>
      <c r="AJ25" s="85">
        <f>'Jadual6-2digit'!AV24/'Jadual6-2digit'!AJ24*100-100</f>
        <v>5.7166183655732681</v>
      </c>
      <c r="AK25" s="85">
        <f>'Jadual6-2digit'!AW24/'Jadual6-2digit'!AK24*100-100</f>
        <v>7.8622635024073304</v>
      </c>
      <c r="AL25" s="85">
        <f>'Jadual6-2digit'!AX24/'Jadual6-2digit'!AL24*100-100</f>
        <v>8.9557285510348805</v>
      </c>
      <c r="AM25" s="85">
        <f>'Jadual6-2digit'!AY24/'Jadual6-2digit'!AM24*100-100</f>
        <v>6.433650485889018</v>
      </c>
      <c r="AN25" s="85">
        <f>'Jadual6-2digit'!AZ24/'Jadual6-2digit'!AN24*100-100</f>
        <v>0.54573446072554077</v>
      </c>
      <c r="AO25" s="85">
        <f>'Jadual6-2digit'!BA24/'Jadual6-2digit'!AO24*100-100</f>
        <v>3.1440250801807963</v>
      </c>
      <c r="AP25" s="85">
        <f>'Jadual6-2digit'!BB24/'Jadual6-2digit'!AP24*100-100</f>
        <v>0.34592526548482283</v>
      </c>
      <c r="AQ25" s="85">
        <f>'Jadual6-2digit'!BC24/'Jadual6-2digit'!AQ24*100-100</f>
        <v>3.9950360783849419</v>
      </c>
      <c r="AR25" s="85">
        <f>'Jadual6-2digit'!BD24/'Jadual6-2digit'!AR24*100-100</f>
        <v>1.4148994700069721</v>
      </c>
      <c r="AS25" s="85">
        <f>'Jadual6-2digit'!BE24/'Jadual6-2digit'!AS24*100-100</f>
        <v>4.6427346601452939</v>
      </c>
      <c r="AT25" s="85">
        <f>'Jadual6-2digit'!BF24/'Jadual6-2digit'!AT24*100-100</f>
        <v>4.6602994375257509</v>
      </c>
      <c r="AU25" s="85">
        <f>'Jadual6-2digit'!BG24/'Jadual6-2digit'!AU24*100-100</f>
        <v>4.8588816979358711</v>
      </c>
      <c r="AV25" s="85">
        <f>'Jadual6-2digit'!BH24/'Jadual6-2digit'!AV24*100-100</f>
        <v>5.2187179002031172</v>
      </c>
      <c r="AW25" s="85">
        <f>'Jadual6-2digit'!BI24/'Jadual6-2digit'!AW24*100-100</f>
        <v>4.2700911001922037</v>
      </c>
      <c r="AX25" s="85">
        <f>'Jadual6-2digit'!BJ24/'Jadual6-2digit'!AX24*100-100</f>
        <v>4.8733130270677094</v>
      </c>
      <c r="AY25" s="85">
        <f>'Jadual6-2digit'!BK24/'Jadual6-2digit'!AY24*100-100</f>
        <v>4.6610237365001979</v>
      </c>
      <c r="AZ25" s="85">
        <f>'Jadual6-2digit'!BL24/'Jadual6-2digit'!AZ24*100-100</f>
        <v>4.1261258652584161</v>
      </c>
      <c r="BA25" s="85">
        <f>'Jadual6-2digit'!BM24/'Jadual6-2digit'!BA24*100-100</f>
        <v>3.0679929169070732</v>
      </c>
      <c r="BB25" s="85">
        <f>'Jadual6-2digit'!BN24/'Jadual6-2digit'!BB24*100-100</f>
        <v>7.9532002671323312</v>
      </c>
      <c r="BC25" s="85">
        <f>'Jadual6-2digit'!BO24/'Jadual6-2digit'!BC24*100-100</f>
        <v>2.2389239311543747</v>
      </c>
      <c r="BD25" s="85">
        <f>'Jadual6-2digit'!BP24/'Jadual6-2digit'!BD24*100-100</f>
        <v>0.16286542481476829</v>
      </c>
      <c r="BE25" s="85">
        <f>'Jadual6-2digit'!BQ24/'Jadual6-2digit'!BE24*100-100</f>
        <v>5.097807068257751</v>
      </c>
      <c r="BF25" s="85">
        <f>'Jadual6-2digit'!BR24/'Jadual6-2digit'!BF24*100-100</f>
        <v>-8.3882855754488901</v>
      </c>
      <c r="BG25" s="85">
        <f>'Jadual6-2digit'!BS24/'Jadual6-2digit'!BG24*100-100</f>
        <v>-47.552937202199644</v>
      </c>
      <c r="BH25" s="85">
        <f>'Jadual6-2digit'!BT24/'Jadual6-2digit'!BH24*100-100</f>
        <v>-21.248426006564287</v>
      </c>
      <c r="BI25" s="85">
        <f>'Jadual6-2digit'!BU24/'Jadual6-2digit'!BI24*100-100</f>
        <v>10.696306209999619</v>
      </c>
      <c r="BJ25" s="85">
        <f>'Jadual6-2digit'!BV24/'Jadual6-2digit'!BJ24*100-100</f>
        <v>6.6300258936150982</v>
      </c>
      <c r="BK25" s="85">
        <f>'Jadual6-2digit'!BW24/'Jadual6-2digit'!BK24*100-100</f>
        <v>2.419220815049556</v>
      </c>
      <c r="BL25" s="85">
        <f>'Jadual6-2digit'!BX24/'Jadual6-2digit'!BL24*100-100</f>
        <v>5.0882847956731752</v>
      </c>
      <c r="BM25" s="85">
        <f>'Jadual6-2digit'!BY24/'Jadual6-2digit'!BM24*100-100</f>
        <v>5.7419956323947758</v>
      </c>
      <c r="BN25" s="85">
        <f>'Jadual6-2digit'!BZ24/'Jadual6-2digit'!BN24*100-100</f>
        <v>3.5498538937807353</v>
      </c>
      <c r="BO25" s="85">
        <f>'Jadual6-2digit'!CA24/'Jadual6-2digit'!BO24*100-100</f>
        <v>5.3346327711041965</v>
      </c>
      <c r="BP25" s="85">
        <f>'Jadual6-2digit'!CB24/'Jadual6-2digit'!BP24*100-100</f>
        <v>8.7143187310656742</v>
      </c>
      <c r="BQ25" s="85">
        <f>'Jadual6-2digit'!CC24/'Jadual6-2digit'!BQ24*100-100</f>
        <v>6.3026553339226439</v>
      </c>
      <c r="BR25" s="85">
        <f>'Jadual6-2digit'!CD24/'Jadual6-2digit'!BR24*100-100</f>
        <v>17.699185928540359</v>
      </c>
      <c r="BS25" s="85">
        <f>'Jadual6-2digit'!CE24/'Jadual6-2digit'!BS24*100-100</f>
        <v>88.682702961035602</v>
      </c>
      <c r="BT25" s="85">
        <f>'Jadual6-2digit'!CF24/'Jadual6-2digit'!BT24*100-100</f>
        <v>19.301790705378224</v>
      </c>
      <c r="BU25" s="85">
        <f>'Jadual6-2digit'!CG24/'Jadual6-2digit'!BU24*100-100</f>
        <v>0.22634898069786402</v>
      </c>
      <c r="BV25" s="85">
        <f>'Jadual6-2digit'!CH24/'Jadual6-2digit'!BV24*100-100</f>
        <v>-2.4139399165633364</v>
      </c>
      <c r="BW25" s="85">
        <f>'Jadual6-2digit'!CI24/'Jadual6-2digit'!BW24*100-100</f>
        <v>13.671863988263212</v>
      </c>
      <c r="BX25" s="85">
        <f>'Jadual6-2digit'!CJ24/'Jadual6-2digit'!BX24*100-100</f>
        <v>14.163483989546037</v>
      </c>
      <c r="BY25" s="85">
        <f>'Jadual6-2digit'!CK24/'Jadual6-2digit'!BY24*100-100</f>
        <v>17.044458948945788</v>
      </c>
      <c r="BZ25" s="85">
        <f>'Jadual6-2digit'!CL24/'Jadual6-2digit'!BZ24*100-100</f>
        <v>19.530938797242811</v>
      </c>
      <c r="CA25" s="85">
        <f>'Jadual6-2digit'!CM24/'Jadual6-2digit'!CA24*100-100</f>
        <v>12.408877315531043</v>
      </c>
      <c r="CB25" s="85">
        <f>'Jadual6-2digit'!CN24/'Jadual6-2digit'!CB24*100-100</f>
        <v>14.649844196910095</v>
      </c>
      <c r="CC25" s="85">
        <f>'Jadual6-2digit'!CO24/'Jadual6-2digit'!CC24*100-100</f>
        <v>6.2415566478758251</v>
      </c>
      <c r="CD25" s="85">
        <f>'Jadual6-2digit'!CP24/'Jadual6-2digit'!CD24*100-100</f>
        <v>4.8636925780807445</v>
      </c>
      <c r="CE25" s="85">
        <f>'Jadual6-2digit'!CQ24/'Jadual6-2digit'!CE24*100-100</f>
        <v>8.0041101370877499</v>
      </c>
      <c r="CF25" s="85">
        <f>'Jadual6-2digit'!CR24/'Jadual6-2digit'!CF24*100-100</f>
        <v>7.4150897564299214</v>
      </c>
      <c r="CG25" s="85">
        <f>'Jadual6-2digit'!CS24/'Jadual6-2digit'!CG24*100-100</f>
        <v>10.471508028424111</v>
      </c>
      <c r="CH25" s="85">
        <f>'Jadual6-2digit'!CT24/'Jadual6-2digit'!CH24*100-100</f>
        <v>13.992296838356012</v>
      </c>
      <c r="CI25" s="85">
        <f>'Jadual6-2digit'!CU24/'Jadual6-2digit'!CI24*100-100</f>
        <v>12.224055980478425</v>
      </c>
      <c r="CJ25" s="85">
        <f>'Jadual6-2digit'!CV24/'Jadual6-2digit'!CJ24*100-100</f>
        <v>9.886407183410256</v>
      </c>
      <c r="CK25" s="85">
        <f>'Jadual6-2digit'!CW24/'Jadual6-2digit'!CK24*100-100</f>
        <v>2.5094009832742188</v>
      </c>
      <c r="CL25" s="85">
        <f>'Jadual6-2digit'!CX24/'Jadual6-2digit'!CL24*100-100</f>
        <v>0.32978691586151854</v>
      </c>
      <c r="CM25" s="85">
        <f>'Jadual6-2digit'!CY24/'Jadual6-2digit'!CM24*100-100</f>
        <v>2.3619369561805286</v>
      </c>
      <c r="CN25" s="85">
        <f>'Jadual6-2digit'!CZ24/'Jadual6-2digit'!CN24*100-100</f>
        <v>2.2366771868302919</v>
      </c>
      <c r="CO25" s="85">
        <f>'Jadual6-2digit'!DA24/'Jadual6-2digit'!CO24*100-100</f>
        <v>5.5746688589595124</v>
      </c>
      <c r="CP25" s="85">
        <f>'Jadual6-2digit'!DB24/'Jadual6-2digit'!CP24*100-100</f>
        <v>3.4274851285074419</v>
      </c>
      <c r="CQ25" s="85">
        <f>'Jadual6-2digit'!DC24/'Jadual6-2digit'!CQ24*100-100</f>
        <v>1.375457871354385</v>
      </c>
      <c r="CR25" s="85">
        <f>'Jadual6-2digit'!DD24/'Jadual6-2digit'!CR24*100-100</f>
        <v>6.9458668175352614</v>
      </c>
      <c r="CS25" s="85">
        <f>'Jadual6-2digit'!DE24/'Jadual6-2digit'!CS24*100-100</f>
        <v>2.072194818584606</v>
      </c>
      <c r="CT25" s="85">
        <f>'Jadual6-2digit'!DF24/'Jadual6-2digit'!CT24*100-100</f>
        <v>1.6781999215460104</v>
      </c>
      <c r="CU25" s="85">
        <f>'Jadual6-2digit'!DG24/'Jadual6-2digit'!CU24*100-100</f>
        <v>3.2598773378029477</v>
      </c>
      <c r="CV25" s="85">
        <f>'Jadual6-2digit'!DH24/'Jadual6-2digit'!CV24*100-100</f>
        <v>3.4354678037070983</v>
      </c>
      <c r="CW25" s="85">
        <f>'Jadual6-2digit'!DI24/'Jadual6-2digit'!CW24*100-100</f>
        <v>4.6220726322061125</v>
      </c>
      <c r="CX25" s="85">
        <f>'Jadual6-2digit'!DJ24/'Jadual6-2digit'!CX24*100-100</f>
        <v>8.1088228003039404</v>
      </c>
      <c r="CY25" s="85">
        <f>'Jadual6-2digit'!DK24/'Jadual6-2digit'!CY24*100-100</f>
        <v>5.8292765968118943</v>
      </c>
      <c r="CZ25" s="85">
        <f>'Jadual6-2digit'!DL24/'Jadual6-2digit'!CZ24*100-100</f>
        <v>6.8929953463927234</v>
      </c>
      <c r="DA25" s="85">
        <f>'Jadual6-2digit'!DM24/'Jadual6-2digit'!DA24*100-100</f>
        <v>3.6311564848677875</v>
      </c>
      <c r="DB25" s="85">
        <f>'Jadual6-2digit'!DN24/'Jadual6-2digit'!DB24*100-100</f>
        <v>0.72402204812020443</v>
      </c>
      <c r="DC25" s="85">
        <f>'Jadual6-2digit'!DO24/'Jadual6-2digit'!DC24*100-100</f>
        <v>3.4097185746186085</v>
      </c>
      <c r="DD25" s="85">
        <f>'Jadual6-2digit'!DP24/'Jadual6-2digit'!DD24*100-100</f>
        <v>1.1915664344204231</v>
      </c>
      <c r="DE25" s="85">
        <f>'Jadual6-2digit'!DQ24/'Jadual6-2digit'!DE24*100-100</f>
        <v>3.5495950214758238</v>
      </c>
      <c r="DF25" s="85">
        <f>'Jadual6-2digit'!DR24/'Jadual6-2digit'!DF24*100-100</f>
        <v>7.9153158200702762</v>
      </c>
      <c r="DG25" s="85">
        <f>'Jadual6-2digit'!DS24/'Jadual6-2digit'!DG24*100-100</f>
        <v>5.1410534555460998</v>
      </c>
      <c r="DH25" s="85">
        <f>'Jadual6-2digit'!DT24/'Jadual6-2digit'!DH24*100-100</f>
        <v>-0.4977275434566053</v>
      </c>
      <c r="DI25" s="85">
        <f>'Jadual6-2digit'!DU24/'Jadual6-2digit'!DI24*100-100</f>
        <v>-0.92624569973659732</v>
      </c>
      <c r="DJ25" s="85">
        <f>'Jadual6-2digit'!DV24/'Jadual6-2digit'!DJ24*100-100</f>
        <v>2.9199899440287282</v>
      </c>
      <c r="DK25" s="85">
        <f>'Jadual6-2digit'!DW24/'Jadual6-2digit'!DK24*100-100</f>
        <v>2.1550941257069383</v>
      </c>
      <c r="DL25" s="85">
        <f>'Jadual6-2digit'!DX24/'Jadual6-2digit'!DL24*100-100</f>
        <v>-1.7488056230536841</v>
      </c>
      <c r="DM25" s="85">
        <f>'Jadual6-2digit'!DY24/'Jadual6-2digit'!DM24*100-100</f>
        <v>1.1620868002809601</v>
      </c>
      <c r="DN25" s="85">
        <f>'Jadual6-2digit'!DZ24/'Jadual6-2digit'!DN24*100-100</f>
        <v>-0.26540572562272757</v>
      </c>
      <c r="DO25" s="85">
        <f>'Jadual6-2digit'!EA24/'Jadual6-2digit'!DO24*100-100</f>
        <v>0.30610015021603942</v>
      </c>
      <c r="DP25" s="85">
        <f>'Jadual6-2digit'!EB24/'Jadual6-2digit'!DP24*100-100</f>
        <v>-2.4064736813023586</v>
      </c>
      <c r="DQ25" s="85">
        <f>'Jadual6-2digit'!EC24/'Jadual6-2digit'!DQ24*100-100</f>
        <v>-3.2470551006177288</v>
      </c>
      <c r="DR25" s="85">
        <f>'Jadual6-2digit'!ED24/'Jadual6-2digit'!DR24*100-100</f>
        <v>-2.1207063833889777</v>
      </c>
      <c r="DS25" s="85">
        <f>'Jadual6-2digit'!EE24/'Jadual6-2digit'!DS24*100-100</f>
        <v>-3.2392970167885551</v>
      </c>
      <c r="DT25" s="85">
        <f>'Jadual6-2digit'!EF24/'Jadual6-2digit'!DT24*100-100</f>
        <v>-0.78409769366800219</v>
      </c>
      <c r="DU25" s="85">
        <f>'Jadual6-2digit'!EG24/'Jadual6-2digit'!DU24*100-100</f>
        <v>-100</v>
      </c>
      <c r="DV25" s="85">
        <f>'Jadual6-2digit'!EH24/'Jadual6-2digit'!DV24*100-100</f>
        <v>-100</v>
      </c>
      <c r="DW25" s="85">
        <f>'Jadual6-2digit'!EI24/'Jadual6-2digit'!DW24*100-100</f>
        <v>-100</v>
      </c>
      <c r="DX25" s="85">
        <f>'Jadual6-2digit'!EN24/'Jadual6-2digit'!EJ24*100-100</f>
        <v>8.7323279988177518</v>
      </c>
      <c r="DY25" s="85">
        <f>'Jadual6-2digit'!EO24/'Jadual6-2digit'!EK24*100-100</f>
        <v>5.4703584608467111</v>
      </c>
      <c r="DZ25" s="85">
        <f>'Jadual6-2digit'!EP24/'Jadual6-2digit'!EL24*100-100</f>
        <v>2.0133280900134025</v>
      </c>
      <c r="EA25" s="85">
        <f>'Jadual6-2digit'!EQ24/'Jadual6-2digit'!EM24*100-100</f>
        <v>2.2822427326327386</v>
      </c>
      <c r="EB25" s="85">
        <f>'Jadual6-2digit'!ER24/'Jadual6-2digit'!EN24*100-100</f>
        <v>6.6884236523751923</v>
      </c>
      <c r="EC25" s="85">
        <f>'Jadual6-2digit'!ES24/'Jadual6-2digit'!EO24*100-100</f>
        <v>7.1266809293308455</v>
      </c>
      <c r="ED25" s="85">
        <f>'Jadual6-2digit'!ET24/'Jadual6-2digit'!EP24*100-100</f>
        <v>1.9995659110053623</v>
      </c>
      <c r="EE25" s="85">
        <f>'Jadual6-2digit'!EU24/'Jadual6-2digit'!EQ24*100-100</f>
        <v>6.4264292090942376</v>
      </c>
      <c r="EF25" s="85">
        <f>'Jadual6-2digit'!EV24/'Jadual6-2digit'!ER24*100-100</f>
        <v>3.7519048199227996</v>
      </c>
      <c r="EG25" s="85">
        <f>'Jadual6-2digit'!EW24/'Jadual6-2digit'!ES24*100-100</f>
        <v>5.72192437493635</v>
      </c>
      <c r="EH25" s="85">
        <f>'Jadual6-2digit'!EX24/'Jadual6-2digit'!ET24*100-100</f>
        <v>5.0847181212295993</v>
      </c>
      <c r="EI25" s="85">
        <f>'Jadual6-2digit'!EY24/'Jadual6-2digit'!EU24*100-100</f>
        <v>2.5028665904480505</v>
      </c>
      <c r="EJ25" s="85">
        <f>'Jadual6-2digit'!EZ24/'Jadual6-2digit'!EV24*100-100</f>
        <v>3.5504088981236777</v>
      </c>
      <c r="EK25" s="85">
        <f>'Jadual6-2digit'!FA24/'Jadual6-2digit'!EW24*100-100</f>
        <v>4.7889743932432367</v>
      </c>
      <c r="EL25" s="85">
        <f>'Jadual6-2digit'!FB24/'Jadual6-2digit'!EX24*100-100</f>
        <v>4.5440549410496089</v>
      </c>
      <c r="EM25" s="85">
        <f>'Jadual6-2digit'!FC24/'Jadual6-2digit'!EY24*100-100</f>
        <v>4.380453081796972</v>
      </c>
      <c r="EN25" s="85">
        <f>'Jadual6-2digit'!FD24/'Jadual6-2digit'!EZ24*100-100</f>
        <v>-1.1396871228568557</v>
      </c>
      <c r="EO25" s="85">
        <f>'Jadual6-2digit'!FE24/'Jadual6-2digit'!FA24*100-100</f>
        <v>-19.977151992089944</v>
      </c>
      <c r="EP25" s="85">
        <f>'Jadual6-2digit'!FF24/'Jadual6-2digit'!FB24*100-100</f>
        <v>4.7605692997259439</v>
      </c>
      <c r="EQ25" s="85">
        <f>'Jadual6-2digit'!FG24/'Jadual6-2digit'!FC24*100-100</f>
        <v>4.8520782028470109</v>
      </c>
      <c r="ER25" s="85">
        <f>'Jadual6-2digit'!FH24/'Jadual6-2digit'!FD24*100-100</f>
        <v>10.713672398548084</v>
      </c>
      <c r="ES25" s="85">
        <f>'Jadual6-2digit'!FI24/'Jadual6-2digit'!FE24*100-100</f>
        <v>26.379301439284333</v>
      </c>
      <c r="ET25" s="85">
        <f>'Jadual6-2digit'!FJ24/'Jadual6-2digit'!FF24*100-100</f>
        <v>8.3684769513436805</v>
      </c>
      <c r="EU25" s="85">
        <f>'Jadual6-2digit'!FK24/'Jadual6-2digit'!FG24*100-100</f>
        <v>16.246881140924074</v>
      </c>
      <c r="EV25" s="85">
        <f>'Jadual6-2digit'!FL24/'Jadual6-2digit'!FH24*100-100</f>
        <v>8.5667617197883033</v>
      </c>
      <c r="EW25" s="85">
        <f>'Jadual6-2digit'!FM24/'Jadual6-2digit'!FI24*100-100</f>
        <v>8.6909136004033485</v>
      </c>
      <c r="EX25" s="85">
        <f>'Jadual6-2digit'!FN24/'Jadual6-2digit'!FJ24*100-100</f>
        <v>11.902486099416066</v>
      </c>
      <c r="EY25" s="85">
        <f>'Jadual6-2digit'!FO24/'Jadual6-2digit'!FK24*100-100</f>
        <v>1.7049429327767029</v>
      </c>
      <c r="EZ25" s="85">
        <f>'Jadual6-2digit'!FP24/'Jadual6-2digit'!FL24*100-100</f>
        <v>3.7102118912189894</v>
      </c>
      <c r="FA25" s="85">
        <f>'Jadual6-2digit'!FQ24/'Jadual6-2digit'!FM24*100-100</f>
        <v>3.3439113192925305</v>
      </c>
      <c r="FB25" s="85">
        <f>'Jadual6-2digit'!FR24/'Jadual6-2digit'!FN24*100-100</f>
        <v>2.8296739312271484</v>
      </c>
      <c r="FC25" s="85">
        <f>'Jadual6-2digit'!FS24/'Jadual6-2digit'!FO24*100-100</f>
        <v>6.2264518077651303</v>
      </c>
      <c r="FD25" s="85">
        <f>'Jadual6-2digit'!FT24/'Jadual6-2digit'!FP24*100-100</f>
        <v>3.8173224302008038</v>
      </c>
      <c r="FE25" s="85">
        <f>'Jadual6-2digit'!FU24/'Jadual6-2digit'!FQ24*100-100</f>
        <v>2.7510798968083776</v>
      </c>
      <c r="FF25" s="85">
        <f>'Jadual6-2digit'!FV24/'Jadual6-2digit'!FR24*100-100</f>
        <v>3.9399788416616417</v>
      </c>
      <c r="FG25" s="85">
        <f>'Jadual6-2digit'!FW24/'Jadual6-2digit'!FS24*100-100</f>
        <v>1.4632031238349157</v>
      </c>
      <c r="FH25" s="85">
        <f>+'Jadual6-2digit'!FX24/'Jadual6-2digit'!FT24*100-100</f>
        <v>-0.31988756337550228</v>
      </c>
      <c r="FI25" s="85">
        <f>+'Jadual6-2digit'!FY24/'Jadual6-2digit'!FU24*100-100</f>
        <v>-1.8152601191914925</v>
      </c>
      <c r="FJ25" s="85">
        <f>+'Jadual6-2digit'!FZ24/'Jadual6-2digit'!FV24*100-100</f>
        <v>-2.0230115636870494</v>
      </c>
      <c r="FK25" s="85">
        <f>+'Jadual6-2digit'!GA24/'Jadual6-2digit'!FW24*100-100</f>
        <v>-100</v>
      </c>
      <c r="FL25" s="85">
        <f>'Jadual6-2digit'!GC24/'Jadual6-2digit'!GB24*100-100</f>
        <v>5.3254756137339143</v>
      </c>
      <c r="FM25" s="85">
        <f>'Jadual6-2digit'!GD24/'Jadual6-2digit'!GC24*100-100</f>
        <v>5.2484759568461214</v>
      </c>
      <c r="FN25" s="85">
        <f>'Jadual6-2digit'!GE24/'Jadual6-2digit'!GD24*100-100</f>
        <v>4.8433277441860554</v>
      </c>
      <c r="FO25" s="85">
        <f>'Jadual6-2digit'!GF24/'Jadual6-2digit'!GE24*100-100</f>
        <v>4.2917429644263336</v>
      </c>
      <c r="FP25" s="85">
        <f>'Jadual6-2digit'!GG24/'Jadual6-2digit'!GF24*100-100</f>
        <v>-5.5484854588139854</v>
      </c>
      <c r="FQ25" s="85">
        <f>'Jadual6-2digit'!GH24/'Jadual6-2digit'!GG24*100-100</f>
        <v>14.331602673988669</v>
      </c>
      <c r="FR25" s="85">
        <f>'Jadual6-2digit'!GI24/'Jadual6-2digit'!GH24*100-100</f>
        <v>9.758888736054729</v>
      </c>
      <c r="FS25" s="85">
        <f>'Jadual6-2digit'!GJ24/'Jadual6-2digit'!GI24*100-100</f>
        <v>3.2854349195365415</v>
      </c>
      <c r="FT25" s="85">
        <f>'Jadual6-2digit'!GK24/'Jadual6-2digit'!GJ24*100-100</f>
        <v>3.5269067010209767</v>
      </c>
      <c r="FU25" s="85">
        <f>+'Jadual6-2digit'!GL24/'Jadual6-2digit'!GK24*100-100</f>
        <v>-1.383923391754152</v>
      </c>
      <c r="FV25" s="85">
        <f>'Jadual6-2digit'!GN24/'Jadual6-2digit'!GM24*100-100</f>
        <v>4.5270544123972059</v>
      </c>
      <c r="FW25" s="85">
        <f>'Jadual6-2digit'!GO24/'Jadual6-2digit'!GN24*100-100</f>
        <v>5.5508861730709071</v>
      </c>
      <c r="FX25" s="85">
        <f>'Jadual6-2digit'!GP24/'Jadual6-2digit'!GO24*100-100</f>
        <v>4.2374884364430727</v>
      </c>
      <c r="FY25" s="85">
        <f>'Jadual6-2digit'!GQ24/'Jadual6-2digit'!GP24*100-100</f>
        <v>4.3143238638580357</v>
      </c>
      <c r="FZ25" s="85">
        <f>'Jadual6-2digit'!GR24/'Jadual6-2digit'!GQ24*100-100</f>
        <v>-2.8993742539213656</v>
      </c>
      <c r="GA25" s="85">
        <f>'Jadual6-2digit'!GS24/'Jadual6-2digit'!GR24*100-100</f>
        <v>14.858383856720209</v>
      </c>
      <c r="GB25" s="85">
        <f>'Jadual6-2digit'!GT24/'Jadual6-2digit'!GS24*100-100</f>
        <v>7.5169402034671862</v>
      </c>
      <c r="GC25" s="85">
        <f>'Jadual6-2digit'!GU24/'Jadual6-2digit'!GT24*100-100</f>
        <v>4.0598603718085684</v>
      </c>
      <c r="GD25" s="85">
        <f>'Jadual6-2digit'!GV24/'Jadual6-2digit'!GU24*100-100</f>
        <v>2.9721802776503097</v>
      </c>
      <c r="GE25" s="85">
        <f>+'Jadual6-2digit'!GW24/'Jadual6-2digit'!GV24*100-100</f>
        <v>-27.503607290466746</v>
      </c>
      <c r="GF25" s="85">
        <f>'Jadual6-2digit'!I24/'Jadual6-2digit'!H24*100-100</f>
        <v>-7.0837952691945532</v>
      </c>
      <c r="GG25" s="85">
        <f>'Jadual6-2digit'!J24/'Jadual6-2digit'!I24*100-100</f>
        <v>18.459691791203809</v>
      </c>
      <c r="GH25" s="85">
        <f>'Jadual6-2digit'!K24/'Jadual6-2digit'!J24*100-100</f>
        <v>-4.6850085513223547</v>
      </c>
      <c r="GI25" s="85">
        <f>'Jadual6-2digit'!L24/'Jadual6-2digit'!K24*100-100</f>
        <v>-6.3211428677161621</v>
      </c>
      <c r="GJ25" s="85">
        <f>'Jadual6-2digit'!M24/'Jadual6-2digit'!L24*100-100</f>
        <v>2.7868039823146376</v>
      </c>
      <c r="GK25" s="85">
        <f>'Jadual6-2digit'!N24/'Jadual6-2digit'!M24*100-100</f>
        <v>0.73247858418675094</v>
      </c>
      <c r="GL25" s="85">
        <f>'Jadual6-2digit'!O24/'Jadual6-2digit'!N24*100-100</f>
        <v>-0.62612829153493976</v>
      </c>
      <c r="GM25" s="85">
        <f>'Jadual6-2digit'!P24/'Jadual6-2digit'!O24*100-100</f>
        <v>20.720423669370518</v>
      </c>
      <c r="GN25" s="85">
        <f>'Jadual6-2digit'!Q24/'Jadual6-2digit'!P24*100-100</f>
        <v>-12.969773975677128</v>
      </c>
      <c r="GO25" s="85">
        <f>'Jadual6-2digit'!R24/'Jadual6-2digit'!Q24*100-100</f>
        <v>4.9320871737605643</v>
      </c>
      <c r="GP25" s="85">
        <f>'Jadual6-2digit'!S24/'Jadual6-2digit'!R24*100-100</f>
        <v>2.0959076883117547</v>
      </c>
      <c r="GQ25" s="85">
        <f>'Jadual6-2digit'!T24/'Jadual6-2digit'!S24*100-100</f>
        <v>0.48408078564372659</v>
      </c>
      <c r="GR25" s="85">
        <f>'Jadual6-2digit'!U24/'Jadual6-2digit'!T24*100-100</f>
        <v>-10.819737841767619</v>
      </c>
      <c r="GS25" s="85">
        <f>'Jadual6-2digit'!V24/'Jadual6-2digit'!U24*100-100</f>
        <v>10.866852343053068</v>
      </c>
      <c r="GT25" s="85">
        <f>'Jadual6-2digit'!W24/'Jadual6-2digit'!V24*100-100</f>
        <v>-2.0881242465682845</v>
      </c>
      <c r="GU25" s="85">
        <f>'Jadual6-2digit'!X24/'Jadual6-2digit'!W24*100-100</f>
        <v>-6.3624029200555015</v>
      </c>
      <c r="GV25" s="85">
        <f>'Jadual6-2digit'!Y24/'Jadual6-2digit'!X24*100-100</f>
        <v>2.6902101836400902</v>
      </c>
      <c r="GW25" s="85">
        <f>'Jadual6-2digit'!Z24/'Jadual6-2digit'!Y24*100-100</f>
        <v>-2.8317766661895405</v>
      </c>
      <c r="GX25" s="85">
        <f>'Jadual6-2digit'!AA24/'Jadual6-2digit'!Z24*100-100</f>
        <v>0.76030393334880841</v>
      </c>
      <c r="GY25" s="85">
        <f>'Jadual6-2digit'!AB24/'Jadual6-2digit'!AA24*100-100</f>
        <v>18.78761611957718</v>
      </c>
      <c r="GZ25" s="85">
        <f>'Jadual6-2digit'!AC24/'Jadual6-2digit'!AB24*100-100</f>
        <v>-13.612248782754818</v>
      </c>
      <c r="HA25" s="85">
        <f>'Jadual6-2digit'!AD24/'Jadual6-2digit'!AC24*100-100</f>
        <v>8.494923335915388</v>
      </c>
      <c r="HB25" s="85">
        <f>'Jadual6-2digit'!AE24/'Jadual6-2digit'!AD24*100-100</f>
        <v>4.1504043656459544E-2</v>
      </c>
      <c r="HC25" s="85">
        <f>'Jadual6-2digit'!AF24/'Jadual6-2digit'!AE24*100-100</f>
        <v>2.3959682190511415</v>
      </c>
      <c r="HD25" s="85">
        <f>'Jadual6-2digit'!AG24/'Jadual6-2digit'!AF24*100-100</f>
        <v>-3.3671116828062395</v>
      </c>
      <c r="HE25" s="85">
        <f>'Jadual6-2digit'!AH24/'Jadual6-2digit'!AG24*100-100</f>
        <v>2.477892545297621</v>
      </c>
      <c r="HF25" s="85">
        <f>'Jadual6-2digit'!AI24/'Jadual6-2digit'!AH24*100-100</f>
        <v>1.7441075824293506</v>
      </c>
      <c r="HG25" s="85">
        <f>'Jadual6-2digit'!AJ24/'Jadual6-2digit'!AI24*100-100</f>
        <v>-3.9562969237983907</v>
      </c>
      <c r="HH25" s="85">
        <f>'Jadual6-2digit'!AK24/'Jadual6-2digit'!AJ24*100-100</f>
        <v>-5.3298327689159635</v>
      </c>
      <c r="HI25" s="85">
        <f>'Jadual6-2digit'!AL24/'Jadual6-2digit'!AK24*100-100</f>
        <v>-0.16692669463660081</v>
      </c>
      <c r="HJ25" s="85">
        <f>'Jadual6-2digit'!AM24/'Jadual6-2digit'!AL24*100-100</f>
        <v>-3.0890922283671784</v>
      </c>
      <c r="HK25" s="85">
        <f>'Jadual6-2digit'!AN24/'Jadual6-2digit'!AM24*100-100</f>
        <v>17.720924552820904</v>
      </c>
      <c r="HL25" s="85">
        <f>'Jadual6-2digit'!AO24/'Jadual6-2digit'!AN24*100-100</f>
        <v>-9.7142252664112618</v>
      </c>
      <c r="HM25" s="85">
        <f>'Jadual6-2digit'!AP24/'Jadual6-2digit'!AO24*100-100</f>
        <v>8.4586745632966966</v>
      </c>
      <c r="HN25" s="85">
        <f>'Jadual6-2digit'!AQ24/'Jadual6-2digit'!AP24*100-100</f>
        <v>4.9335678857198815</v>
      </c>
      <c r="HO25" s="85">
        <f>'Jadual6-2digit'!AR24/'Jadual6-2digit'!AQ24*100-100</f>
        <v>-2.6510232059124945</v>
      </c>
      <c r="HP25" s="85">
        <f>'Jadual6-2digit'!AS24/'Jadual6-2digit'!AR24*100-100</f>
        <v>-5.1282761547996927</v>
      </c>
      <c r="HQ25" s="85">
        <f>'Jadual6-2digit'!AT24/'Jadual6-2digit'!AS24*100-100</f>
        <v>4.3903206859056354</v>
      </c>
      <c r="HR25" s="85">
        <f>'Jadual6-2digit'!AU24/'Jadual6-2digit'!AT24*100-100</f>
        <v>1.1598657296898409</v>
      </c>
      <c r="HS25" s="85">
        <f>'Jadual6-2digit'!AV24/'Jadual6-2digit'!AU24*100-100</f>
        <v>-2.1649140245385468</v>
      </c>
      <c r="HT25" s="85">
        <f>'Jadual6-2digit'!AW24/'Jadual6-2digit'!AV24*100-100</f>
        <v>-3.4083885621005976</v>
      </c>
      <c r="HU25" s="85">
        <f>'Jadual6-2digit'!AX24/'Jadual6-2digit'!AW24*100-100</f>
        <v>0.8451415933059252</v>
      </c>
      <c r="HV25" s="85">
        <f>'Jadual6-2digit'!AY24/'Jadual6-2digit'!AX24*100-100</f>
        <v>-5.3323600034041192</v>
      </c>
      <c r="HW25" s="85">
        <f>'Jadual6-2digit'!AZ24/'Jadual6-2digit'!AY24*100-100</f>
        <v>11.208595839041507</v>
      </c>
      <c r="HX25" s="85">
        <f>'Jadual6-2digit'!BA24/'Jadual6-2digit'!AZ24*100-100</f>
        <v>-7.3810712761525537</v>
      </c>
      <c r="HY25" s="85">
        <f>'Jadual6-2digit'!BB24/'Jadual6-2digit'!BA24*100-100</f>
        <v>5.5163984890227482</v>
      </c>
      <c r="HZ25" s="85">
        <f>'Jadual6-2digit'!BC24/'Jadual6-2digit'!BB24*100-100</f>
        <v>8.749509750772134</v>
      </c>
      <c r="IA25" s="85">
        <f>'Jadual6-2digit'!BD24/'Jadual6-2digit'!BC24*100-100</f>
        <v>-5.0662698204263279</v>
      </c>
      <c r="IB25" s="85">
        <f>'Jadual6-2digit'!BE24/'Jadual6-2digit'!BD24*100-100</f>
        <v>-2.1086972726336768</v>
      </c>
      <c r="IC25" s="85">
        <f>'Jadual6-2digit'!BF24/'Jadual6-2digit'!BE24*100-100</f>
        <v>4.4078430944080509</v>
      </c>
      <c r="ID25" s="85">
        <f>'Jadual6-2digit'!BG24/'Jadual6-2digit'!BF24*100-100</f>
        <v>1.3518062735956562</v>
      </c>
      <c r="IE25" s="85">
        <f>'Jadual6-2digit'!BH24/'Jadual6-2digit'!BG24*100-100</f>
        <v>-1.829180844708219</v>
      </c>
      <c r="IF25" s="85">
        <f>'Jadual6-2digit'!BI24/'Jadual6-2digit'!BH24*100-100</f>
        <v>-4.2792354332166127</v>
      </c>
      <c r="IG25" s="85">
        <f>'Jadual6-2digit'!BJ24/'Jadual6-2digit'!BI24*100-100</f>
        <v>1.4285495484163846</v>
      </c>
      <c r="IH25" s="85">
        <f>'Jadual6-2digit'!BK24/'Jadual6-2digit'!BJ24*100-100</f>
        <v>-5.5239905102938138</v>
      </c>
      <c r="II25" s="85">
        <f>'Jadual6-2digit'!BL24/'Jadual6-2digit'!BK24*100-100</f>
        <v>10.640234867073062</v>
      </c>
      <c r="IJ25" s="85">
        <f>'Jadual6-2digit'!BM24/'Jadual6-2digit'!BL24*100-100</f>
        <v>-8.322267727180872</v>
      </c>
      <c r="IK25" s="85">
        <f>'Jadual6-2digit'!BN24/'Jadual6-2digit'!BM24*100-100</f>
        <v>10.517655143777233</v>
      </c>
      <c r="IL25" s="85">
        <f>'Jadual6-2digit'!BO24/'Jadual6-2digit'!BN24*100-100</f>
        <v>2.9930824417130992</v>
      </c>
      <c r="IM25" s="85">
        <f>'Jadual6-2digit'!BP24/'Jadual6-2digit'!BO24*100-100</f>
        <v>-6.9939894256382189</v>
      </c>
      <c r="IN25" s="85">
        <f>'Jadual6-2digit'!BQ24/'Jadual6-2digit'!BP24*100-100</f>
        <v>2.7143263530510637</v>
      </c>
      <c r="IO25" s="85">
        <f>'Jadual6-2digit'!BR24/'Jadual6-2digit'!BQ24*100-100</f>
        <v>-8.9897137526752147</v>
      </c>
      <c r="IP25" s="85">
        <f>'Jadual6-2digit'!BS24/'Jadual6-2digit'!BR24*100-100</f>
        <v>-41.976803057434822</v>
      </c>
      <c r="IQ25" s="85">
        <f>'Jadual6-2digit'!BT24/'Jadual6-2digit'!BS24*100-100</f>
        <v>47.407807344902466</v>
      </c>
      <c r="IR25" s="85">
        <f>'Jadual6-2digit'!BU24/'Jadual6-2digit'!BT24*100-100</f>
        <v>34.548867125159319</v>
      </c>
      <c r="IS25" s="85">
        <f>'Jadual6-2digit'!BV24/'Jadual6-2digit'!BU24*100-100</f>
        <v>-2.2972921591265276</v>
      </c>
      <c r="IT25" s="85">
        <f>'Jadual6-2digit'!BW24/'Jadual6-2digit'!BV24*100-100</f>
        <v>-9.2548351502338306</v>
      </c>
      <c r="IU25" s="85">
        <f>'Jadual6-2digit'!BX24/'Jadual6-2digit'!BW24*100-100</f>
        <v>13.523540005907407</v>
      </c>
      <c r="IV25" s="85">
        <f>'Jadual6-2digit'!BY24/'Jadual6-2digit'!BX24*100-100</f>
        <v>-7.7519784015026687</v>
      </c>
      <c r="IW25" s="85">
        <f>'Jadual6-2digit'!BZ24/'Jadual6-2digit'!BY24*100-100</f>
        <v>8.2265090078875289</v>
      </c>
      <c r="IX25" s="85">
        <f>'Jadual6-2digit'!CA24/'Jadual6-2digit'!BZ24*100-100</f>
        <v>4.7682648407241288</v>
      </c>
      <c r="IY25" s="85">
        <f>'Jadual6-2digit'!CB24/'Jadual6-2digit'!CA24*100-100</f>
        <v>-4.0098701491866393</v>
      </c>
      <c r="IZ25" s="85">
        <f>'Jadual6-2digit'!CC24/'Jadual6-2digit'!CB24*100-100</f>
        <v>0.43576374861034139</v>
      </c>
      <c r="JA25" s="85">
        <f>'Jadual6-2digit'!CD24/'Jadual6-2digit'!CC24*100-100</f>
        <v>0.76734742688280733</v>
      </c>
      <c r="JB25" s="85">
        <f>'Jadual6-2digit'!CE24/'Jadual6-2digit'!CD24*100-100</f>
        <v>-6.9834379295484439</v>
      </c>
      <c r="JC25" s="85">
        <f>'Jadual6-2digit'!CF24/'Jadual6-2digit'!CE24*100-100</f>
        <v>-6.7958265160536939</v>
      </c>
      <c r="JD25" s="85">
        <f>'Jadual6-2digit'!CG24/'Jadual6-2digit'!CF24*100-100</f>
        <v>13.035534770358097</v>
      </c>
      <c r="JE25" s="85">
        <f>'Jadual6-2digit'!CH24/'Jadual6-2digit'!CG24*100-100</f>
        <v>-4.8711001184915261</v>
      </c>
      <c r="JF25" s="85">
        <f>'Jadual6-2digit'!CI24/'Jadual6-2digit'!CH24*100-100</f>
        <v>5.7033353695764504</v>
      </c>
      <c r="JG25" s="85">
        <f>'Jadual6-2digit'!CJ24/'Jadual6-2digit'!CI24*100-100</f>
        <v>14.014518520072514</v>
      </c>
      <c r="JH25" s="85">
        <f>'Jadual6-2digit'!CK24/'Jadual6-2digit'!CJ24*100-100</f>
        <v>-5.4240515461539331</v>
      </c>
      <c r="JI25" s="85">
        <f>'Jadual6-2digit'!CL24/'Jadual6-2digit'!CK24*100-100</f>
        <v>10.525661279735175</v>
      </c>
      <c r="JJ25" s="85">
        <f>'Jadual6-2digit'!CM24/'Jadual6-2digit'!CL24*100-100</f>
        <v>-1.4741861182999685</v>
      </c>
      <c r="JK25" s="85">
        <f>'Jadual6-2digit'!CN24/'Jadual6-2digit'!CM24*100-100</f>
        <v>-2.0962250076990045</v>
      </c>
      <c r="JL25" s="85">
        <f>'Jadual6-2digit'!CO24/'Jadual6-2digit'!CN24*100-100</f>
        <v>-6.9300795084880207</v>
      </c>
      <c r="JM25" s="85">
        <f>'Jadual6-2digit'!CP24/'Jadual6-2digit'!CO24*100-100</f>
        <v>-0.53952073100985842</v>
      </c>
      <c r="JN25" s="85">
        <f>'Jadual6-2digit'!CQ24/'Jadual6-2digit'!CP24*100-100</f>
        <v>-4.1978136813177542</v>
      </c>
      <c r="JO25" s="85">
        <f>'Jadual6-2digit'!CR24/'Jadual6-2digit'!CQ24*100-100</f>
        <v>-7.3041327062045127</v>
      </c>
      <c r="JP25" s="85">
        <f>'Jadual6-2digit'!CS24/'Jadual6-2digit'!CR24*100-100</f>
        <v>16.251878718309555</v>
      </c>
      <c r="JQ25" s="85">
        <f>'Jadual6-2digit'!CT24/'Jadual6-2digit'!CS24*100-100</f>
        <v>-1.8392888199821442</v>
      </c>
      <c r="JR25" s="85">
        <f>'Jadual6-2digit'!CU24/'Jadual6-2digit'!CT24*100-100</f>
        <v>4.0636723256826741</v>
      </c>
      <c r="JS25" s="85">
        <f>'Jadual6-2digit'!CV24/'Jadual6-2digit'!CU24*100-100</f>
        <v>11.639574041919658</v>
      </c>
      <c r="JT25" s="85">
        <f>'Jadual6-2digit'!CW24/'Jadual6-2digit'!CV24*100-100</f>
        <v>-11.773220438019365</v>
      </c>
      <c r="JU25" s="85">
        <f>'Jadual6-2digit'!CX24/'Jadual6-2digit'!CW24*100-100</f>
        <v>8.1756008577187629</v>
      </c>
      <c r="JV25" s="85">
        <f>'Jadual6-2digit'!CY24/'Jadual6-2digit'!CX24*100-100</f>
        <v>0.52142498391505399</v>
      </c>
      <c r="JW25" s="85">
        <f>'Jadual6-2digit'!CZ24/'Jadual6-2digit'!CY24*100-100</f>
        <v>-2.2160293474635182</v>
      </c>
      <c r="JX25" s="85">
        <f>'Jadual6-2digit'!DA24/'Jadual6-2digit'!CZ24*100-100</f>
        <v>-3.8913792291481997</v>
      </c>
      <c r="JY25" s="85">
        <f>'Jadual6-2digit'!DB24/'Jadual6-2digit'!DA24*100-100</f>
        <v>-2.5623537194291117</v>
      </c>
      <c r="JZ25" s="85">
        <f>'Jadual6-2digit'!DC24/'Jadual6-2digit'!DB24*100-100</f>
        <v>-6.0985530967307255</v>
      </c>
      <c r="KA25" s="85">
        <f>'Jadual6-2digit'!DD24/'Jadual6-2digit'!DC24*100-100</f>
        <v>-2.2106524962052703</v>
      </c>
      <c r="KB25" s="85">
        <f>'Jadual6-2digit'!DE24/'Jadual6-2digit'!DD24*100-100</f>
        <v>10.954118804862063</v>
      </c>
      <c r="KC25" s="85">
        <f>'Jadual6-2digit'!DF24/'Jadual6-2digit'!DE24*100-100</f>
        <v>-2.2181855348352286</v>
      </c>
      <c r="KD25" s="85">
        <f>'Jadual6-2digit'!DG24/'Jadual6-2digit'!DF24*100-100</f>
        <v>5.6824574782256434</v>
      </c>
      <c r="KE25" s="85">
        <f>'Jadual6-2digit'!DH24/'Jadual6-2digit'!DG24*100-100</f>
        <v>11.829413942225102</v>
      </c>
      <c r="KF25" s="85">
        <f>'Jadual6-2digit'!DI24/'Jadual6-2digit'!DH24*100-100</f>
        <v>-10.761088672638479</v>
      </c>
      <c r="KG25" s="85">
        <f>'Jadual6-2digit'!DJ24/'Jadual6-2digit'!DI24*100-100</f>
        <v>11.780779812648262</v>
      </c>
      <c r="KH25" s="85">
        <f>'Jadual6-2digit'!DK24/'Jadual6-2digit'!DJ24*100-100</f>
        <v>-1.598135906272077</v>
      </c>
      <c r="KI25" s="85">
        <f>'Jadual6-2digit'!DL24/'Jadual6-2digit'!DK24*100-100</f>
        <v>-1.2331761490254678</v>
      </c>
      <c r="KJ25" s="85">
        <f>'Jadual6-2digit'!DM24/'Jadual6-2digit'!DL24*100-100</f>
        <v>-6.8241329904404324</v>
      </c>
      <c r="KK25" s="85">
        <f>'Jadual6-2digit'!DN24/'Jadual6-2digit'!DM24*100-100</f>
        <v>-5.2957434310380762</v>
      </c>
      <c r="KL25" s="85">
        <f>'Jadual6-2digit'!DO24/'Jadual6-2digit'!DN24*100-100</f>
        <v>-3.5947731180003188</v>
      </c>
      <c r="KM25" s="85">
        <f>'Jadual6-2digit'!DP24/'Jadual6-2digit'!DO24*100-100</f>
        <v>-4.3082469335946882</v>
      </c>
      <c r="KN25" s="85">
        <f>'Jadual6-2digit'!DQ24/'Jadual6-2digit'!DP24*100-100</f>
        <v>13.539640436874365</v>
      </c>
      <c r="KO25" s="85">
        <f>'Jadual6-2digit'!DR24/'Jadual6-2digit'!DQ24*100-100</f>
        <v>1.9043617435615374</v>
      </c>
      <c r="KP25" s="85">
        <f>'Jadual6-2digit'!DS24/'Jadual6-2digit'!DR24*100-100</f>
        <v>2.9655969274849951</v>
      </c>
      <c r="KQ25" s="85">
        <f>'Jadual6-2digit'!DT24/'Jadual6-2digit'!DS24*100-100</f>
        <v>5.8319319526268316</v>
      </c>
      <c r="KR25" s="85">
        <f>'Jadual6-2digit'!DU24/'Jadual6-2digit'!DT24*100-100</f>
        <v>-11.145406465653068</v>
      </c>
      <c r="KS25" s="85">
        <f>'Jadual6-2digit'!DV24/'Jadual6-2digit'!DU24*100-100</f>
        <v>16.120326876750497</v>
      </c>
      <c r="KT25" s="85">
        <f>'Jadual6-2digit'!DW24/'Jadual6-2digit'!DV24*100-100</f>
        <v>-2.3294532567818607</v>
      </c>
      <c r="KU25" s="85">
        <f>'Jadual6-2digit'!DX24/'Jadual6-2digit'!DW24*100-100</f>
        <v>-5.0075917287637992</v>
      </c>
      <c r="KV25" s="85">
        <f>'Jadual6-2digit'!DY24/'Jadual6-2digit'!DX24*100-100</f>
        <v>-4.0636075124987201</v>
      </c>
      <c r="KW25" s="85">
        <f>'Jadual6-2digit'!DZ24/'Jadual6-2digit'!DY24*100-100</f>
        <v>-6.632109877198431</v>
      </c>
      <c r="KX25" s="85">
        <f>'Jadual6-2digit'!EA24/'Jadual6-2digit'!DZ24*100-100</f>
        <v>-3.0423454069790239</v>
      </c>
      <c r="KY25" s="85">
        <f>'Jadual6-2digit'!EB24/'Jadual6-2digit'!EA24*100-100</f>
        <v>-6.8960351625391212</v>
      </c>
      <c r="KZ25" s="85">
        <f>'Jadual6-2digit'!EC24/'Jadual6-2digit'!EB24*100-100</f>
        <v>12.561713767893039</v>
      </c>
      <c r="LA25" s="85">
        <f>'Jadual6-2digit'!ED24/'Jadual6-2digit'!EC24*100-100</f>
        <v>3.0906806432006135</v>
      </c>
      <c r="LB25" s="85">
        <f>'Jadual6-2digit'!EE24/'Jadual6-2digit'!ED24*100-100</f>
        <v>1.7888786653301452</v>
      </c>
      <c r="LC25" s="85">
        <f>'Jadual6-2digit'!EF24/'Jadual6-2digit'!EE24*100-100</f>
        <v>8.5173040064007211</v>
      </c>
      <c r="LD25" s="85">
        <f>'Jadual6-2digit'!EG24/'Jadual6-2digit'!EF24*100-100</f>
        <v>-100</v>
      </c>
      <c r="LE25" s="85" t="e">
        <f>'Jadual6-2digit'!EH24/'Jadual6-2digit'!EG24*100-100</f>
        <v>#DIV/0!</v>
      </c>
      <c r="LF25" s="85" t="e">
        <f>'Jadual6-2digit'!EI24/'Jadual6-2digit'!EH24*100-100</f>
        <v>#DIV/0!</v>
      </c>
      <c r="LG25" s="85">
        <f>'Jadual6-2digit'!EK24/'Jadual6-2digit'!EJ24*100-100</f>
        <v>0.40458383836934786</v>
      </c>
      <c r="LH25" s="85">
        <f>'Jadual6-2digit'!EL24/'Jadual6-2digit'!EK24*100-100</f>
        <v>6.8191309147078272</v>
      </c>
      <c r="LI25" s="85">
        <f>'Jadual6-2digit'!EM24/'Jadual6-2digit'!EL24*100-100</f>
        <v>2.0269249753812204</v>
      </c>
      <c r="LJ25" s="85">
        <f>'Jadual6-2digit'!EN24/'Jadual6-2digit'!EM24*100-100</f>
        <v>-0.63319900147919839</v>
      </c>
      <c r="LK25" s="85">
        <f>'Jadual6-2digit'!EO24/'Jadual6-2digit'!EN24*100-100</f>
        <v>-2.607553397917755</v>
      </c>
      <c r="LL25" s="85">
        <f>'Jadual6-2digit'!EP24/'Jadual6-2digit'!EO24*100-100</f>
        <v>3.3178914655667739</v>
      </c>
      <c r="LM25" s="85">
        <f>'Jadual6-2digit'!EQ24/'Jadual6-2digit'!EP24*100-100</f>
        <v>2.2958754603913434</v>
      </c>
      <c r="LN25" s="85">
        <f>'Jadual6-2digit'!ER24/'Jadual6-2digit'!EQ24*100-100</f>
        <v>3.647388624664444</v>
      </c>
      <c r="LO25" s="85">
        <f>'Jadual6-2digit'!ES24/'Jadual6-2digit'!ER24*100-100</f>
        <v>-2.2074823594426647</v>
      </c>
      <c r="LP25" s="85">
        <f>'Jadual6-2digit'!ET24/'Jadual6-2digit'!ES24*100-100</f>
        <v>-1.6269337488377857</v>
      </c>
      <c r="LQ25" s="85">
        <f>'Jadual6-2digit'!EU24/'Jadual6-2digit'!ET24*100-100</f>
        <v>6.7355988315337783</v>
      </c>
      <c r="LR25" s="85">
        <f>'Jadual6-2digit'!EV24/'Jadual6-2digit'!EU24*100-100</f>
        <v>1.042702262351483</v>
      </c>
      <c r="LS25" s="85">
        <f>'Jadual6-2digit'!EW24/'Jadual6-2digit'!EV24*100-100</f>
        <v>-0.35061840672503308</v>
      </c>
      <c r="LT25" s="85">
        <f>'Jadual6-2digit'!EX24/'Jadual6-2digit'!EW24*100-100</f>
        <v>-2.219847029428891</v>
      </c>
      <c r="LU25" s="85">
        <f>'Jadual6-2digit'!EY24/'Jadual6-2digit'!EX24*100-100</f>
        <v>4.1131864183970919</v>
      </c>
      <c r="LV25" s="85">
        <f>'Jadual6-2digit'!EZ24/'Jadual6-2digit'!EY24*100-100</f>
        <v>2.0753222175045209</v>
      </c>
      <c r="LW25" s="85">
        <f>'Jadual6-2digit'!FA24/'Jadual6-2digit'!EZ24*100-100</f>
        <v>0.84128693642873031</v>
      </c>
      <c r="LX25" s="85">
        <f>'Jadual6-2digit'!FB24/'Jadual6-2digit'!FA24*100-100</f>
        <v>-2.4483850186555998</v>
      </c>
      <c r="LY25" s="85">
        <f>'Jadual6-2digit'!FC24/'Jadual6-2digit'!FB24*100-100</f>
        <v>3.9502588288715828</v>
      </c>
      <c r="LZ25" s="85">
        <f>'Jadual6-2digit'!FD24/'Jadual6-2digit'!FC24*100-100</f>
        <v>-3.3229115843193</v>
      </c>
      <c r="MA25" s="85">
        <f>'Jadual6-2digit'!FE24/'Jadual6-2digit'!FD24*100-100</f>
        <v>-18.373645170795271</v>
      </c>
      <c r="MB25" s="85">
        <f>'Jadual6-2digit'!FF24/'Jadual6-2digit'!FE24*100-100</f>
        <v>27.708060584686194</v>
      </c>
      <c r="MC25" s="85">
        <f>'Jadual6-2digit'!FG24/'Jadual6-2digit'!FF24*100-100</f>
        <v>4.041059921574373</v>
      </c>
      <c r="MD25" s="85">
        <f>'Jadual6-2digit'!FH24/'Jadual6-2digit'!FG24*100-100</f>
        <v>2.0816723784165703</v>
      </c>
      <c r="ME25" s="85">
        <f>'Jadual6-2digit'!FI24/'Jadual6-2digit'!FH24*100-100</f>
        <v>-6.8237781399315907</v>
      </c>
      <c r="MF25" s="85">
        <f>'Jadual6-2digit'!FJ24/'Jadual6-2digit'!FI24*100-100</f>
        <v>9.50786926624383</v>
      </c>
      <c r="MG25" s="85">
        <f>'Jadual6-2digit'!FK24/'Jadual6-2digit'!FJ24*100-100</f>
        <v>11.604860257557164</v>
      </c>
      <c r="MH25" s="85">
        <f>'Jadual6-2digit'!FL24/'Jadual6-2digit'!FK24*100-100</f>
        <v>-4.6625897203236804</v>
      </c>
      <c r="MI25" s="85">
        <f>'Jadual6-2digit'!FM24/'Jadual6-2digit'!FL24*100-100</f>
        <v>-6.7172261622425964</v>
      </c>
      <c r="MJ25" s="85">
        <f>'Jadual6-2digit'!FN24/'Jadual6-2digit'!FM24*100-100</f>
        <v>12.743580971216019</v>
      </c>
      <c r="MK25" s="85">
        <f>'Jadual6-2digit'!FO24/'Jadual6-2digit'!FN24*100-100</f>
        <v>1.4344393870852485</v>
      </c>
      <c r="ML25" s="85">
        <f>'Jadual6-2digit'!FP24/'Jadual6-2digit'!FO24*100-100</f>
        <v>-2.782866435502882</v>
      </c>
      <c r="MM25" s="85">
        <f>'Jadual6-2digit'!FQ24/'Jadual6-2digit'!FP24*100-100</f>
        <v>-7.0466974147311845</v>
      </c>
      <c r="MN25" s="85">
        <f>'Jadual6-2digit'!FR24/'Jadual6-2digit'!FQ24*100-100</f>
        <v>12.182571001110972</v>
      </c>
      <c r="MO25" s="85">
        <f>'Jadual6-2digit'!FS24/'Jadual6-2digit'!FR24*100-100</f>
        <v>4.7851284095897739</v>
      </c>
      <c r="MP25" s="85">
        <f>'Jadual6-2digit'!FT24/'Jadual6-2digit'!FS24*100-100</f>
        <v>-4.9876718157735667</v>
      </c>
      <c r="MQ25" s="85">
        <f>'Jadual6-2digit'!FU24/'Jadual6-2digit'!FT24*100-100</f>
        <v>-8.0013624216460357</v>
      </c>
      <c r="MR25" s="85">
        <f>'Jadual6-2digit'!FV24/'Jadual6-2digit'!FU24*100-100</f>
        <v>13.480598626982101</v>
      </c>
      <c r="MS25" s="85">
        <f>'Jadual6-2digit'!FW24/'Jadual6-2digit'!FV24*100-100</f>
        <v>2.288213704329138</v>
      </c>
      <c r="MT25" s="85">
        <f>+'Jadual6-2digit'!FX24/'Jadual6-2digit'!FW24*100-100</f>
        <v>-6.6573963300756134</v>
      </c>
      <c r="MU25" s="85">
        <f>+'Jadual6-2digit'!FY24/'Jadual6-2digit'!FX24*100-100</f>
        <v>-9.3814996871873433</v>
      </c>
      <c r="MV25" s="85">
        <f>+'Jadual6-2digit'!FZ24/'Jadual6-2digit'!FY24*100-100</f>
        <v>13.240482308340361</v>
      </c>
      <c r="MW25" s="85">
        <f>+'Jadual6-2digit'!GA24/'Jadual6-2digit'!FZ24*100-100</f>
        <v>-100</v>
      </c>
      <c r="MX25" s="126"/>
      <c r="MY25" s="123" t="s">
        <v>388</v>
      </c>
      <c r="NA25" s="90"/>
      <c r="NB25" s="119"/>
      <c r="NC25" s="119"/>
      <c r="ND25" s="119">
        <f t="shared" si="2"/>
        <v>1.3746942590119984</v>
      </c>
      <c r="NE25" s="119">
        <f t="shared" si="3"/>
        <v>6.0430513002986429E-2</v>
      </c>
      <c r="NF25" s="121"/>
      <c r="NG25" s="121"/>
      <c r="NH25" s="134"/>
      <c r="NI25" s="137"/>
      <c r="NJ25" s="137"/>
      <c r="NK25" s="132"/>
      <c r="NL25" s="133"/>
    </row>
    <row r="26" spans="1:377" s="57" customFormat="1" ht="18" customHeight="1">
      <c r="A26" s="660"/>
      <c r="B26" s="80"/>
      <c r="C26" s="81">
        <v>2.6</v>
      </c>
      <c r="D26" s="82">
        <v>0.92710639121706195</v>
      </c>
      <c r="E26" s="91">
        <v>18</v>
      </c>
      <c r="F26" s="84"/>
      <c r="G26" s="84" t="str">
        <f>VLOOKUP(E26,'Jadual5-2digit'!$F$7:$H$36,3,0)</f>
        <v>Percetakan dan penerbitan semula media rakaman</v>
      </c>
      <c r="H26" s="85">
        <f>'Jadual6-2digit'!T25/'Jadual6-2digit'!H25*100-100</f>
        <v>9.2625399460002313</v>
      </c>
      <c r="I26" s="85">
        <f>'Jadual6-2digit'!U25/'Jadual6-2digit'!I25*100-100</f>
        <v>9.062280100287694</v>
      </c>
      <c r="J26" s="85">
        <f>'Jadual6-2digit'!V25/'Jadual6-2digit'!J25*100-100</f>
        <v>1.5362639023239808</v>
      </c>
      <c r="K26" s="85">
        <f>'Jadual6-2digit'!W25/'Jadual6-2digit'!K25*100-100</f>
        <v>1.481547247637252</v>
      </c>
      <c r="L26" s="85">
        <f>'Jadual6-2digit'!X25/'Jadual6-2digit'!L25*100-100</f>
        <v>0.49218098306641878</v>
      </c>
      <c r="M26" s="85">
        <f>'Jadual6-2digit'!Y25/'Jadual6-2digit'!M25*100-100</f>
        <v>7.0477920518675461</v>
      </c>
      <c r="N26" s="85">
        <f>'Jadual6-2digit'!Z25/'Jadual6-2digit'!N25*100-100</f>
        <v>6.1631689960627085</v>
      </c>
      <c r="O26" s="85">
        <f>'Jadual6-2digit'!AA25/'Jadual6-2digit'!O25*100-100</f>
        <v>6.8577157216633537</v>
      </c>
      <c r="P26" s="85">
        <f>'Jadual6-2digit'!AB25/'Jadual6-2digit'!P25*100-100</f>
        <v>3.0233658915266091</v>
      </c>
      <c r="Q26" s="85">
        <f>'Jadual6-2digit'!AC25/'Jadual6-2digit'!Q25*100-100</f>
        <v>1.8165144266593956</v>
      </c>
      <c r="R26" s="85">
        <f>'Jadual6-2digit'!AD25/'Jadual6-2digit'!R25*100-100</f>
        <v>8.0035878169444317</v>
      </c>
      <c r="S26" s="85">
        <f>'Jadual6-2digit'!AE25/'Jadual6-2digit'!S25*100-100</f>
        <v>9.6493887939814726</v>
      </c>
      <c r="T26" s="85">
        <f>'Jadual6-2digit'!AF25/'Jadual6-2digit'!T25*100-100</f>
        <v>12.055719489198012</v>
      </c>
      <c r="U26" s="85">
        <f>'Jadual6-2digit'!AG25/'Jadual6-2digit'!U25*100-100</f>
        <v>18.469456994865268</v>
      </c>
      <c r="V26" s="85">
        <f>'Jadual6-2digit'!AH25/'Jadual6-2digit'!V25*100-100</f>
        <v>13.465138847908435</v>
      </c>
      <c r="W26" s="85">
        <f>'Jadual6-2digit'!AI25/'Jadual6-2digit'!W25*100-100</f>
        <v>3.992906354028932</v>
      </c>
      <c r="X26" s="85">
        <f>'Jadual6-2digit'!AJ25/'Jadual6-2digit'!X25*100-100</f>
        <v>3.1111239162673314</v>
      </c>
      <c r="Y26" s="85">
        <f>'Jadual6-2digit'!AK25/'Jadual6-2digit'!Y25*100-100</f>
        <v>0.5446981352224185</v>
      </c>
      <c r="Z26" s="85">
        <f>'Jadual6-2digit'!AL25/'Jadual6-2digit'!Z25*100-100</f>
        <v>2.5419932359558572</v>
      </c>
      <c r="AA26" s="85">
        <f>'Jadual6-2digit'!AM25/'Jadual6-2digit'!AA25*100-100</f>
        <v>1.407850188091416</v>
      </c>
      <c r="AB26" s="85">
        <f>'Jadual6-2digit'!AN25/'Jadual6-2digit'!AB25*100-100</f>
        <v>1.1018341191730769</v>
      </c>
      <c r="AC26" s="85">
        <f>'Jadual6-2digit'!AO25/'Jadual6-2digit'!AC25*100-100</f>
        <v>-3.3798345493703152</v>
      </c>
      <c r="AD26" s="85">
        <f>'Jadual6-2digit'!AP25/'Jadual6-2digit'!AD25*100-100</f>
        <v>2.9339116194823589</v>
      </c>
      <c r="AE26" s="85">
        <f>'Jadual6-2digit'!AQ25/'Jadual6-2digit'!AE25*100-100</f>
        <v>4.6857608085092437</v>
      </c>
      <c r="AF26" s="85">
        <f>'Jadual6-2digit'!AR25/'Jadual6-2digit'!AF25*100-100</f>
        <v>0.17939515590651922</v>
      </c>
      <c r="AG26" s="85">
        <f>'Jadual6-2digit'!AS25/'Jadual6-2digit'!AG25*100-100</f>
        <v>3.4687960922000372</v>
      </c>
      <c r="AH26" s="85">
        <f>'Jadual6-2digit'!AT25/'Jadual6-2digit'!AH25*100-100</f>
        <v>8.1615632834723044</v>
      </c>
      <c r="AI26" s="85">
        <f>'Jadual6-2digit'!AU25/'Jadual6-2digit'!AI25*100-100</f>
        <v>0.60963508636208985</v>
      </c>
      <c r="AJ26" s="85">
        <f>'Jadual6-2digit'!AV25/'Jadual6-2digit'!AJ25*100-100</f>
        <v>3.227570769863334</v>
      </c>
      <c r="AK26" s="85">
        <f>'Jadual6-2digit'!AW25/'Jadual6-2digit'!AK25*100-100</f>
        <v>4.126112621089348</v>
      </c>
      <c r="AL26" s="85">
        <f>'Jadual6-2digit'!AX25/'Jadual6-2digit'!AL25*100-100</f>
        <v>4.1586334255001987</v>
      </c>
      <c r="AM26" s="85">
        <f>'Jadual6-2digit'!AY25/'Jadual6-2digit'!AM25*100-100</f>
        <v>5.3572738524079142</v>
      </c>
      <c r="AN26" s="85">
        <f>'Jadual6-2digit'!AZ25/'Jadual6-2digit'!AN25*100-100</f>
        <v>4.6657798077282706</v>
      </c>
      <c r="AO26" s="85">
        <f>'Jadual6-2digit'!BA25/'Jadual6-2digit'!AO25*100-100</f>
        <v>5.120325052812106</v>
      </c>
      <c r="AP26" s="85">
        <f>'Jadual6-2digit'!BB25/'Jadual6-2digit'!AP25*100-100</f>
        <v>5.5768928754380624</v>
      </c>
      <c r="AQ26" s="85">
        <f>'Jadual6-2digit'!BC25/'Jadual6-2digit'!AQ25*100-100</f>
        <v>2.3722820971133984</v>
      </c>
      <c r="AR26" s="85">
        <f>'Jadual6-2digit'!BD25/'Jadual6-2digit'!AR25*100-100</f>
        <v>6.4837719959598843</v>
      </c>
      <c r="AS26" s="85">
        <f>'Jadual6-2digit'!BE25/'Jadual6-2digit'!AS25*100-100</f>
        <v>4.6803582849770322</v>
      </c>
      <c r="AT26" s="85">
        <f>'Jadual6-2digit'!BF25/'Jadual6-2digit'!AT25*100-100</f>
        <v>4.0331547423163414</v>
      </c>
      <c r="AU26" s="85">
        <f>'Jadual6-2digit'!BG25/'Jadual6-2digit'!AU25*100-100</f>
        <v>4.158024892554991</v>
      </c>
      <c r="AV26" s="85">
        <f>'Jadual6-2digit'!BH25/'Jadual6-2digit'!AV25*100-100</f>
        <v>5.3446541981011677</v>
      </c>
      <c r="AW26" s="85">
        <f>'Jadual6-2digit'!BI25/'Jadual6-2digit'!AW25*100-100</f>
        <v>4.0414168179746071</v>
      </c>
      <c r="AX26" s="85">
        <f>'Jadual6-2digit'!BJ25/'Jadual6-2digit'!AX25*100-100</f>
        <v>5.0257247772593274</v>
      </c>
      <c r="AY26" s="85">
        <f>'Jadual6-2digit'!BK25/'Jadual6-2digit'!AY25*100-100</f>
        <v>5.3029528217625597</v>
      </c>
      <c r="AZ26" s="85">
        <f>'Jadual6-2digit'!BL25/'Jadual6-2digit'!AZ25*100-100</f>
        <v>5.4028841959520548</v>
      </c>
      <c r="BA26" s="85">
        <f>'Jadual6-2digit'!BM25/'Jadual6-2digit'!BA25*100-100</f>
        <v>2.3525851119335215</v>
      </c>
      <c r="BB26" s="85">
        <f>'Jadual6-2digit'!BN25/'Jadual6-2digit'!BB25*100-100</f>
        <v>6.6958750582529092E-2</v>
      </c>
      <c r="BC26" s="85">
        <f>'Jadual6-2digit'!BO25/'Jadual6-2digit'!BC25*100-100</f>
        <v>3.4348244040579772</v>
      </c>
      <c r="BD26" s="85">
        <f>'Jadual6-2digit'!BP25/'Jadual6-2digit'!BD25*100-100</f>
        <v>5.9863171290160722</v>
      </c>
      <c r="BE26" s="85">
        <f>'Jadual6-2digit'!BQ25/'Jadual6-2digit'!BE25*100-100</f>
        <v>6.166458212560272</v>
      </c>
      <c r="BF26" s="85">
        <f>'Jadual6-2digit'!BR25/'Jadual6-2digit'!BF25*100-100</f>
        <v>-6.7229802902095201</v>
      </c>
      <c r="BG26" s="85">
        <f>'Jadual6-2digit'!BS25/'Jadual6-2digit'!BG25*100-100</f>
        <v>-54.108696990703656</v>
      </c>
      <c r="BH26" s="85">
        <f>'Jadual6-2digit'!BT25/'Jadual6-2digit'!BH25*100-100</f>
        <v>-29.897381075529779</v>
      </c>
      <c r="BI26" s="85">
        <f>'Jadual6-2digit'!BU25/'Jadual6-2digit'!BI25*100-100</f>
        <v>-6.34712499056225</v>
      </c>
      <c r="BJ26" s="85">
        <f>'Jadual6-2digit'!BV25/'Jadual6-2digit'!BJ25*100-100</f>
        <v>4.7190343703622943</v>
      </c>
      <c r="BK26" s="85">
        <f>'Jadual6-2digit'!BW25/'Jadual6-2digit'!BK25*100-100</f>
        <v>1.9573132594918832</v>
      </c>
      <c r="BL26" s="85">
        <f>'Jadual6-2digit'!BX25/'Jadual6-2digit'!BL25*100-100</f>
        <v>2.7450434758821558</v>
      </c>
      <c r="BM26" s="85">
        <f>'Jadual6-2digit'!BY25/'Jadual6-2digit'!BM25*100-100</f>
        <v>2.4824311321144421</v>
      </c>
      <c r="BN26" s="85">
        <f>'Jadual6-2digit'!BZ25/'Jadual6-2digit'!BN25*100-100</f>
        <v>2.8365364136351303</v>
      </c>
      <c r="BO26" s="85">
        <f>'Jadual6-2digit'!CA25/'Jadual6-2digit'!BO25*100-100</f>
        <v>4.3704415070883158</v>
      </c>
      <c r="BP26" s="85">
        <f>'Jadual6-2digit'!CB25/'Jadual6-2digit'!BP25*100-100</f>
        <v>0.99668259876655441</v>
      </c>
      <c r="BQ26" s="85">
        <f>'Jadual6-2digit'!CC25/'Jadual6-2digit'!BQ25*100-100</f>
        <v>1.7912809341263909</v>
      </c>
      <c r="BR26" s="85">
        <f>'Jadual6-2digit'!CD25/'Jadual6-2digit'!BR25*100-100</f>
        <v>10.882926939069023</v>
      </c>
      <c r="BS26" s="85">
        <f>'Jadual6-2digit'!CE25/'Jadual6-2digit'!BS25*100-100</f>
        <v>125.77593133824442</v>
      </c>
      <c r="BT26" s="85">
        <f>'Jadual6-2digit'!CF25/'Jadual6-2digit'!BT25*100-100</f>
        <v>38.032483890114378</v>
      </c>
      <c r="BU26" s="85">
        <f>'Jadual6-2digit'!CG25/'Jadual6-2digit'!BU25*100-100</f>
        <v>-20.226122979404053</v>
      </c>
      <c r="BV26" s="85">
        <f>'Jadual6-2digit'!CH25/'Jadual6-2digit'!BV25*100-100</f>
        <v>-25.009887472851474</v>
      </c>
      <c r="BW26" s="85">
        <f>'Jadual6-2digit'!CI25/'Jadual6-2digit'!BW25*100-100</f>
        <v>-10.698404818440238</v>
      </c>
      <c r="BX26" s="85">
        <f>'Jadual6-2digit'!CJ25/'Jadual6-2digit'!BX25*100-100</f>
        <v>-2.9347865988525257</v>
      </c>
      <c r="BY26" s="85">
        <f>'Jadual6-2digit'!CK25/'Jadual6-2digit'!BY25*100-100</f>
        <v>-0.20995915014080424</v>
      </c>
      <c r="BZ26" s="85">
        <f>'Jadual6-2digit'!CL25/'Jadual6-2digit'!BZ25*100-100</f>
        <v>1.7146297309789986</v>
      </c>
      <c r="CA26" s="85">
        <f>'Jadual6-2digit'!CM25/'Jadual6-2digit'!CA25*100-100</f>
        <v>2.9633229285991547</v>
      </c>
      <c r="CB26" s="85">
        <f>'Jadual6-2digit'!CN25/'Jadual6-2digit'!CB25*100-100</f>
        <v>1.3645126856295349</v>
      </c>
      <c r="CC26" s="85">
        <f>'Jadual6-2digit'!CO25/'Jadual6-2digit'!CC25*100-100</f>
        <v>0.80893026488686814</v>
      </c>
      <c r="CD26" s="85">
        <f>'Jadual6-2digit'!CP25/'Jadual6-2digit'!CD25*100-100</f>
        <v>3.4129191135367165</v>
      </c>
      <c r="CE26" s="85">
        <f>'Jadual6-2digit'!CQ25/'Jadual6-2digit'!CE25*100-100</f>
        <v>8.4686888312872668</v>
      </c>
      <c r="CF26" s="85">
        <f>'Jadual6-2digit'!CR25/'Jadual6-2digit'!CF25*100-100</f>
        <v>8.5765821136664471</v>
      </c>
      <c r="CG26" s="85">
        <f>'Jadual6-2digit'!CS25/'Jadual6-2digit'!CG25*100-100</f>
        <v>19.413554217617857</v>
      </c>
      <c r="CH26" s="85">
        <f>'Jadual6-2digit'!CT25/'Jadual6-2digit'!CH25*100-100</f>
        <v>10.199733962705011</v>
      </c>
      <c r="CI26" s="85">
        <f>'Jadual6-2digit'!CU25/'Jadual6-2digit'!CI25*100-100</f>
        <v>8.3704642293872524</v>
      </c>
      <c r="CJ26" s="85">
        <f>'Jadual6-2digit'!CV25/'Jadual6-2digit'!CJ25*100-100</f>
        <v>7.2145209643962147</v>
      </c>
      <c r="CK26" s="85">
        <f>'Jadual6-2digit'!CW25/'Jadual6-2digit'!CK25*100-100</f>
        <v>5.4004628092852727</v>
      </c>
      <c r="CL26" s="85">
        <f>'Jadual6-2digit'!CX25/'Jadual6-2digit'!CL25*100-100</f>
        <v>8.7513606411535534</v>
      </c>
      <c r="CM26" s="85">
        <f>'Jadual6-2digit'!CY25/'Jadual6-2digit'!CM25*100-100</f>
        <v>3.7611992679590855</v>
      </c>
      <c r="CN26" s="85">
        <f>'Jadual6-2digit'!CZ25/'Jadual6-2digit'!CN25*100-100</f>
        <v>2.5905186226585073</v>
      </c>
      <c r="CO26" s="85">
        <f>'Jadual6-2digit'!DA25/'Jadual6-2digit'!CO25*100-100</f>
        <v>4.8873083997493296</v>
      </c>
      <c r="CP26" s="85">
        <f>'Jadual6-2digit'!DB25/'Jadual6-2digit'!CP25*100-100</f>
        <v>3.6208737485347626</v>
      </c>
      <c r="CQ26" s="85">
        <f>'Jadual6-2digit'!DC25/'Jadual6-2digit'!CQ25*100-100</f>
        <v>3.137745807570937</v>
      </c>
      <c r="CR26" s="85">
        <f>'Jadual6-2digit'!DD25/'Jadual6-2digit'!CR25*100-100</f>
        <v>8.959504107091476</v>
      </c>
      <c r="CS26" s="85">
        <f>'Jadual6-2digit'!DE25/'Jadual6-2digit'!CS25*100-100</f>
        <v>7.8185465608122513</v>
      </c>
      <c r="CT26" s="85">
        <f>'Jadual6-2digit'!DF25/'Jadual6-2digit'!CT25*100-100</f>
        <v>8.2402746218584184</v>
      </c>
      <c r="CU26" s="85">
        <f>'Jadual6-2digit'!DG25/'Jadual6-2digit'!CU25*100-100</f>
        <v>9.8937746465008019</v>
      </c>
      <c r="CV26" s="85">
        <f>'Jadual6-2digit'!DH25/'Jadual6-2digit'!CV25*100-100</f>
        <v>8.8614929801064335</v>
      </c>
      <c r="CW26" s="85">
        <f>'Jadual6-2digit'!DI25/'Jadual6-2digit'!CW25*100-100</f>
        <v>9.2662986966657144</v>
      </c>
      <c r="CX26" s="85">
        <f>'Jadual6-2digit'!DJ25/'Jadual6-2digit'!CX25*100-100</f>
        <v>2.9786652828362605</v>
      </c>
      <c r="CY26" s="85">
        <f>'Jadual6-2digit'!DK25/'Jadual6-2digit'!CY25*100-100</f>
        <v>4.5035324242622892</v>
      </c>
      <c r="CZ26" s="85">
        <f>'Jadual6-2digit'!DL25/'Jadual6-2digit'!CZ25*100-100</f>
        <v>6.7617987027405633</v>
      </c>
      <c r="DA26" s="85">
        <f>'Jadual6-2digit'!DM25/'Jadual6-2digit'!DA25*100-100</f>
        <v>3.591637521267586</v>
      </c>
      <c r="DB26" s="85">
        <f>'Jadual6-2digit'!DN25/'Jadual6-2digit'!DB25*100-100</f>
        <v>5.2376489708072995</v>
      </c>
      <c r="DC26" s="85">
        <f>'Jadual6-2digit'!DO25/'Jadual6-2digit'!DC25*100-100</f>
        <v>8.5017219697931949</v>
      </c>
      <c r="DD26" s="85">
        <f>'Jadual6-2digit'!DP25/'Jadual6-2digit'!DD25*100-100</f>
        <v>7.8556427895275505</v>
      </c>
      <c r="DE26" s="85">
        <f>'Jadual6-2digit'!DQ25/'Jadual6-2digit'!DE25*100-100</f>
        <v>9.7525497421877105</v>
      </c>
      <c r="DF26" s="85">
        <f>'Jadual6-2digit'!DR25/'Jadual6-2digit'!DF25*100-100</f>
        <v>14.10904603308694</v>
      </c>
      <c r="DG26" s="85">
        <f>'Jadual6-2digit'!DS25/'Jadual6-2digit'!DG25*100-100</f>
        <v>10.796818986514367</v>
      </c>
      <c r="DH26" s="85">
        <f>'Jadual6-2digit'!DT25/'Jadual6-2digit'!DH25*100-100</f>
        <v>8.8907801402112767</v>
      </c>
      <c r="DI26" s="85">
        <f>'Jadual6-2digit'!DU25/'Jadual6-2digit'!DI25*100-100</f>
        <v>8.073668647428093</v>
      </c>
      <c r="DJ26" s="85">
        <f>'Jadual6-2digit'!DV25/'Jadual6-2digit'!DJ25*100-100</f>
        <v>9.5111829644380208</v>
      </c>
      <c r="DK26" s="85">
        <f>'Jadual6-2digit'!DW25/'Jadual6-2digit'!DK25*100-100</f>
        <v>7.2906405542515671</v>
      </c>
      <c r="DL26" s="85">
        <f>'Jadual6-2digit'!DX25/'Jadual6-2digit'!DL25*100-100</f>
        <v>6.7986662841628061</v>
      </c>
      <c r="DM26" s="85">
        <f>'Jadual6-2digit'!DY25/'Jadual6-2digit'!DM25*100-100</f>
        <v>8.6567640142126692</v>
      </c>
      <c r="DN26" s="85">
        <f>'Jadual6-2digit'!DZ25/'Jadual6-2digit'!DN25*100-100</f>
        <v>7.4669644793135461</v>
      </c>
      <c r="DO26" s="85">
        <f>'Jadual6-2digit'!EA25/'Jadual6-2digit'!DO25*100-100</f>
        <v>7.7180786626693134</v>
      </c>
      <c r="DP26" s="85">
        <f>'Jadual6-2digit'!EB25/'Jadual6-2digit'!DP25*100-100</f>
        <v>10.860221208265045</v>
      </c>
      <c r="DQ26" s="85">
        <f>'Jadual6-2digit'!EC25/'Jadual6-2digit'!DQ25*100-100</f>
        <v>8.415207572816243</v>
      </c>
      <c r="DR26" s="85">
        <f>'Jadual6-2digit'!ED25/'Jadual6-2digit'!DR25*100-100</f>
        <v>5.8565803906628418</v>
      </c>
      <c r="DS26" s="85">
        <f>'Jadual6-2digit'!EE25/'Jadual6-2digit'!DS25*100-100</f>
        <v>8.2005687675159749</v>
      </c>
      <c r="DT26" s="85">
        <f>'Jadual6-2digit'!EF25/'Jadual6-2digit'!DT25*100-100</f>
        <v>9.6275216613578039</v>
      </c>
      <c r="DU26" s="85">
        <f>'Jadual6-2digit'!EG25/'Jadual6-2digit'!DU25*100-100</f>
        <v>-100</v>
      </c>
      <c r="DV26" s="85">
        <f>'Jadual6-2digit'!EH25/'Jadual6-2digit'!DV25*100-100</f>
        <v>-100</v>
      </c>
      <c r="DW26" s="85">
        <f>'Jadual6-2digit'!EI25/'Jadual6-2digit'!DW25*100-100</f>
        <v>-100</v>
      </c>
      <c r="DX26" s="85">
        <f>'Jadual6-2digit'!EN25/'Jadual6-2digit'!EJ25*100-100</f>
        <v>6.6351377766468858</v>
      </c>
      <c r="DY26" s="85">
        <f>'Jadual6-2digit'!EO25/'Jadual6-2digit'!EK25*100-100</f>
        <v>3.0919982031627882</v>
      </c>
      <c r="DZ26" s="85">
        <f>'Jadual6-2digit'!EP25/'Jadual6-2digit'!EL25*100-100</f>
        <v>5.3409466131565324</v>
      </c>
      <c r="EA26" s="85">
        <f>'Jadual6-2digit'!EQ25/'Jadual6-2digit'!EM25*100-100</f>
        <v>6.4594489744145278</v>
      </c>
      <c r="EB26" s="85">
        <f>'Jadual6-2digit'!ER25/'Jadual6-2digit'!EN25*100-100</f>
        <v>14.552038768498093</v>
      </c>
      <c r="EC26" s="85">
        <f>'Jadual6-2digit'!ES25/'Jadual6-2digit'!EO25*100-100</f>
        <v>2.4689495772245635</v>
      </c>
      <c r="ED26" s="85">
        <f>'Jadual6-2digit'!ET25/'Jadual6-2digit'!EP25*100-100</f>
        <v>1.6971212301588565</v>
      </c>
      <c r="EE26" s="85">
        <f>'Jadual6-2digit'!EU25/'Jadual6-2digit'!EQ25*100-100</f>
        <v>1.4949843692845235</v>
      </c>
      <c r="EF26" s="85">
        <f>'Jadual6-2digit'!EV25/'Jadual6-2digit'!ER25*100-100</f>
        <v>3.7662654452815332</v>
      </c>
      <c r="EG26" s="85">
        <f>'Jadual6-2digit'!EW25/'Jadual6-2digit'!ES25*100-100</f>
        <v>2.6917132148161897</v>
      </c>
      <c r="EH26" s="85">
        <f>'Jadual6-2digit'!EX25/'Jadual6-2digit'!ET25*100-100</f>
        <v>4.7180381230422341</v>
      </c>
      <c r="EI26" s="85">
        <f>'Jadual6-2digit'!EY25/'Jadual6-2digit'!EU25*100-100</f>
        <v>4.2647003487428066</v>
      </c>
      <c r="EJ26" s="85">
        <f>'Jadual6-2digit'!EZ25/'Jadual6-2digit'!EV25*100-100</f>
        <v>5.0893600441811486</v>
      </c>
      <c r="EK26" s="85">
        <f>'Jadual6-2digit'!FA25/'Jadual6-2digit'!EW25*100-100</f>
        <v>4.4978806509545564</v>
      </c>
      <c r="EL26" s="85">
        <f>'Jadual6-2digit'!FB25/'Jadual6-2digit'!EX25*100-100</f>
        <v>5.2399647108791072</v>
      </c>
      <c r="EM26" s="85">
        <f>'Jadual6-2digit'!FC25/'Jadual6-2digit'!EY25*100-100</f>
        <v>1.9901794672249906</v>
      </c>
      <c r="EN26" s="85">
        <f>'Jadual6-2digit'!FD25/'Jadual6-2digit'!EZ25*100-100</f>
        <v>1.9395334020078252</v>
      </c>
      <c r="EO26" s="85">
        <f>'Jadual6-2digit'!FE25/'Jadual6-2digit'!FA25*100-100</f>
        <v>-29.195372846485768</v>
      </c>
      <c r="EP26" s="85">
        <f>'Jadual6-2digit'!FF25/'Jadual6-2digit'!FB25*100-100</f>
        <v>3.1618727805819162</v>
      </c>
      <c r="EQ26" s="85">
        <f>'Jadual6-2digit'!FG25/'Jadual6-2digit'!FC25*100-100</f>
        <v>3.2831516446086368</v>
      </c>
      <c r="ER26" s="85">
        <f>'Jadual6-2digit'!FH25/'Jadual6-2digit'!FD25*100-100</f>
        <v>4.1910054466807338</v>
      </c>
      <c r="ES26" s="85">
        <f>'Jadual6-2digit'!FI25/'Jadual6-2digit'!FE25*100-100</f>
        <v>28.616770018072515</v>
      </c>
      <c r="ET26" s="85">
        <f>'Jadual6-2digit'!FJ25/'Jadual6-2digit'!FF25*100-100</f>
        <v>-13.175338996083525</v>
      </c>
      <c r="EU26" s="85">
        <f>'Jadual6-2digit'!FK25/'Jadual6-2digit'!FG25*100-100</f>
        <v>1.5736183737178777</v>
      </c>
      <c r="EV26" s="85">
        <f>'Jadual6-2digit'!FL25/'Jadual6-2digit'!FH25*100-100</f>
        <v>1.8232663319678579</v>
      </c>
      <c r="EW26" s="85">
        <f>'Jadual6-2digit'!FM25/'Jadual6-2digit'!FI25*100-100</f>
        <v>11.713554302262125</v>
      </c>
      <c r="EX26" s="85">
        <f>'Jadual6-2digit'!FN25/'Jadual6-2digit'!FJ25*100-100</f>
        <v>8.503047007196102</v>
      </c>
      <c r="EY26" s="85">
        <f>'Jadual6-2digit'!FO25/'Jadual6-2digit'!FK25*100-100</f>
        <v>5.8661371054623572</v>
      </c>
      <c r="EZ26" s="85">
        <f>'Jadual6-2digit'!FP25/'Jadual6-2digit'!FL25*100-100</f>
        <v>3.6796679677672159</v>
      </c>
      <c r="FA26" s="85">
        <f>'Jadual6-2digit'!FQ25/'Jadual6-2digit'!FM25*100-100</f>
        <v>6.5537472671206132</v>
      </c>
      <c r="FB26" s="85">
        <f>'Jadual6-2digit'!FR25/'Jadual6-2digit'!FN25*100-100</f>
        <v>9.0189851862452173</v>
      </c>
      <c r="FC26" s="85">
        <f>'Jadual6-2digit'!FS25/'Jadual6-2digit'!FO25*100-100</f>
        <v>5.4525077212623785</v>
      </c>
      <c r="FD26" s="85">
        <f>'Jadual6-2digit'!FT25/'Jadual6-2digit'!FP25*100-100</f>
        <v>5.2139624622128622</v>
      </c>
      <c r="FE26" s="85">
        <f>'Jadual6-2digit'!FU25/'Jadual6-2digit'!FQ25*100-100</f>
        <v>8.6769838149791951</v>
      </c>
      <c r="FF26" s="85">
        <f>'Jadual6-2digit'!FV25/'Jadual6-2digit'!FR25*100-100</f>
        <v>11.122086777991754</v>
      </c>
      <c r="FG26" s="85">
        <f>'Jadual6-2digit'!FW25/'Jadual6-2digit'!FS25*100-100</f>
        <v>8.253543153973979</v>
      </c>
      <c r="FH26" s="85">
        <f>+'Jadual6-2digit'!FX25/'Jadual6-2digit'!FT25*100-100</f>
        <v>7.6244820540744058</v>
      </c>
      <c r="FI26" s="85">
        <f>+'Jadual6-2digit'!FY25/'Jadual6-2digit'!FU25*100-100</f>
        <v>9.0091300594534687</v>
      </c>
      <c r="FJ26" s="85">
        <f>+'Jadual6-2digit'!FZ25/'Jadual6-2digit'!FV25*100-100</f>
        <v>7.9689030252184381</v>
      </c>
      <c r="FK26" s="85">
        <f>+'Jadual6-2digit'!GA25/'Jadual6-2digit'!FW25*100-100</f>
        <v>-100</v>
      </c>
      <c r="FL26" s="85">
        <f>'Jadual6-2digit'!GC25/'Jadual6-2digit'!GB25*100-100</f>
        <v>4.9152500569273059</v>
      </c>
      <c r="FM26" s="85">
        <f>'Jadual6-2digit'!GD25/'Jadual6-2digit'!GC25*100-100</f>
        <v>5.7502569515623776</v>
      </c>
      <c r="FN26" s="85">
        <f>'Jadual6-2digit'!GE25/'Jadual6-2digit'!GD25*100-100</f>
        <v>3.7279406635385044</v>
      </c>
      <c r="FO26" s="85">
        <f>'Jadual6-2digit'!GF25/'Jadual6-2digit'!GE25*100-100</f>
        <v>4.9429712059371838</v>
      </c>
      <c r="FP26" s="85">
        <f>'Jadual6-2digit'!GG25/'Jadual6-2digit'!GF25*100-100</f>
        <v>-8.0380657620956839</v>
      </c>
      <c r="FQ26" s="85">
        <f>'Jadual6-2digit'!GH25/'Jadual6-2digit'!GG25*100-100</f>
        <v>3.7218911477680905</v>
      </c>
      <c r="FR26" s="85">
        <f>'Jadual6-2digit'!GI25/'Jadual6-2digit'!GH25*100-100</f>
        <v>7.1516404308475217</v>
      </c>
      <c r="FS26" s="85">
        <f>'Jadual6-2digit'!GJ25/'Jadual6-2digit'!GI25*100-100</f>
        <v>6.3949423678759842</v>
      </c>
      <c r="FT26" s="85">
        <f>'Jadual6-2digit'!GK25/'Jadual6-2digit'!GJ25*100-100</f>
        <v>8.3622638196963379</v>
      </c>
      <c r="FU26" s="85">
        <f>+'Jadual6-2digit'!GL25/'Jadual6-2digit'!GK25*100-100</f>
        <v>8.2062044035412498</v>
      </c>
      <c r="FV26" s="85">
        <f>'Jadual6-2digit'!GN25/'Jadual6-2digit'!GM25*100-100</f>
        <v>5.3333077599079388</v>
      </c>
      <c r="FW26" s="85">
        <f>'Jadual6-2digit'!GO25/'Jadual6-2digit'!GN25*100-100</f>
        <v>4.5859195107897932</v>
      </c>
      <c r="FX26" s="85">
        <f>'Jadual6-2digit'!GP25/'Jadual6-2digit'!GO25*100-100</f>
        <v>3.87046949657379</v>
      </c>
      <c r="FY26" s="85">
        <f>'Jadual6-2digit'!GQ25/'Jadual6-2digit'!GP25*100-100</f>
        <v>4.1559238545841453</v>
      </c>
      <c r="FZ26" s="85">
        <f>'Jadual6-2digit'!GR25/'Jadual6-2digit'!GQ25*100-100</f>
        <v>-5.0832149704672815</v>
      </c>
      <c r="GA26" s="85">
        <f>'Jadual6-2digit'!GS25/'Jadual6-2digit'!GR25*100-100</f>
        <v>3.111766862605748</v>
      </c>
      <c r="GB26" s="85">
        <f>'Jadual6-2digit'!GT25/'Jadual6-2digit'!GS25*100-100</f>
        <v>6.7919948016017031</v>
      </c>
      <c r="GC26" s="85">
        <f>'Jadual6-2digit'!GU25/'Jadual6-2digit'!GT25*100-100</f>
        <v>6.1335630660089464</v>
      </c>
      <c r="GD26" s="85">
        <f>'Jadual6-2digit'!GV25/'Jadual6-2digit'!GU25*100-100</f>
        <v>8.3323042052153511</v>
      </c>
      <c r="GE26" s="85">
        <f>+'Jadual6-2digit'!GW25/'Jadual6-2digit'!GV25*100-100</f>
        <v>-21.589963995341208</v>
      </c>
      <c r="GF26" s="85">
        <f>'Jadual6-2digit'!I25/'Jadual6-2digit'!H25*100-100</f>
        <v>-12.032806658365885</v>
      </c>
      <c r="GG26" s="85">
        <f>'Jadual6-2digit'!J25/'Jadual6-2digit'!I25*100-100</f>
        <v>6.1791334207857744</v>
      </c>
      <c r="GH26" s="85">
        <f>'Jadual6-2digit'!K25/'Jadual6-2digit'!J25*100-100</f>
        <v>20.883919126922265</v>
      </c>
      <c r="GI26" s="85">
        <f>'Jadual6-2digit'!L25/'Jadual6-2digit'!K25*100-100</f>
        <v>-7.1866238634200386E-2</v>
      </c>
      <c r="GJ26" s="85">
        <f>'Jadual6-2digit'!M25/'Jadual6-2digit'!L25*100-100</f>
        <v>6.4622308335009535</v>
      </c>
      <c r="GK26" s="85">
        <f>'Jadual6-2digit'!N25/'Jadual6-2digit'!M25*100-100</f>
        <v>-2.3390704069034456</v>
      </c>
      <c r="GL26" s="85">
        <f>'Jadual6-2digit'!O25/'Jadual6-2digit'!N25*100-100</f>
        <v>-4.3795914582785258</v>
      </c>
      <c r="GM26" s="85">
        <f>'Jadual6-2digit'!P25/'Jadual6-2digit'!O25*100-100</f>
        <v>2.5487817612774819</v>
      </c>
      <c r="GN26" s="85">
        <f>'Jadual6-2digit'!Q25/'Jadual6-2digit'!P25*100-100</f>
        <v>6.9470315886435401</v>
      </c>
      <c r="GO26" s="85">
        <f>'Jadual6-2digit'!R25/'Jadual6-2digit'!Q25*100-100</f>
        <v>-7.581889698460472</v>
      </c>
      <c r="GP26" s="85">
        <f>'Jadual6-2digit'!S25/'Jadual6-2digit'!R25*100-100</f>
        <v>9.0834820362016444</v>
      </c>
      <c r="GQ26" s="85">
        <f>'Jadual6-2digit'!T25/'Jadual6-2digit'!S25*100-100</f>
        <v>-11.900642027288569</v>
      </c>
      <c r="GR26" s="85">
        <f>'Jadual6-2digit'!U25/'Jadual6-2digit'!T25*100-100</f>
        <v>-12.194035717978323</v>
      </c>
      <c r="GS26" s="85">
        <f>'Jadual6-2digit'!V25/'Jadual6-2digit'!U25*100-100</f>
        <v>-1.1479266523739824</v>
      </c>
      <c r="GT26" s="85">
        <f>'Jadual6-2digit'!W25/'Jadual6-2digit'!V25*100-100</f>
        <v>20.818776256721634</v>
      </c>
      <c r="GU26" s="85">
        <f>'Jadual6-2digit'!X25/'Jadual6-2digit'!W25*100-100</f>
        <v>-1.0460879282558864</v>
      </c>
      <c r="GV26" s="85">
        <f>'Jadual6-2digit'!Y25/'Jadual6-2digit'!X25*100-100</f>
        <v>13.407298320681505</v>
      </c>
      <c r="GW26" s="85">
        <f>'Jadual6-2digit'!Z25/'Jadual6-2digit'!Y25*100-100</f>
        <v>-3.1461221761499019</v>
      </c>
      <c r="GX26" s="85">
        <f>'Jadual6-2digit'!AA25/'Jadual6-2digit'!Z25*100-100</f>
        <v>-3.7540181800758461</v>
      </c>
      <c r="GY26" s="85">
        <f>'Jadual6-2digit'!AB25/'Jadual6-2digit'!AA25*100-100</f>
        <v>-1.1309516231726491</v>
      </c>
      <c r="GZ26" s="85">
        <f>'Jadual6-2digit'!AC25/'Jadual6-2digit'!AB25*100-100</f>
        <v>5.6942169419948385</v>
      </c>
      <c r="HA26" s="85">
        <f>'Jadual6-2digit'!AD25/'Jadual6-2digit'!AC25*100-100</f>
        <v>-1.9659281400930411</v>
      </c>
      <c r="HB26" s="85">
        <f>'Jadual6-2digit'!AE25/'Jadual6-2digit'!AD25*100-100</f>
        <v>10.745738864355062</v>
      </c>
      <c r="HC26" s="85">
        <f>'Jadual6-2digit'!AF25/'Jadual6-2digit'!AE25*100-100</f>
        <v>-9.9672414707480925</v>
      </c>
      <c r="HD26" s="85">
        <f>'Jadual6-2digit'!AG25/'Jadual6-2digit'!AF25*100-100</f>
        <v>-7.1682823793353379</v>
      </c>
      <c r="HE26" s="85">
        <f>'Jadual6-2digit'!AH25/'Jadual6-2digit'!AG25*100-100</f>
        <v>-5.3235786479704217</v>
      </c>
      <c r="HF26" s="85">
        <f>'Jadual6-2digit'!AI25/'Jadual6-2digit'!AH25*100-100</f>
        <v>10.732651567237127</v>
      </c>
      <c r="HG26" s="85">
        <f>'Jadual6-2digit'!AJ25/'Jadual6-2digit'!AI25*100-100</f>
        <v>-1.8851434453275999</v>
      </c>
      <c r="HH26" s="85">
        <f>'Jadual6-2digit'!AK25/'Jadual6-2digit'!AJ25*100-100</f>
        <v>10.584601766571609</v>
      </c>
      <c r="HI26" s="85">
        <f>'Jadual6-2digit'!AL25/'Jadual6-2digit'!AK25*100-100</f>
        <v>-1.2221442911654066</v>
      </c>
      <c r="HJ26" s="85">
        <f>'Jadual6-2digit'!AM25/'Jadual6-2digit'!AL25*100-100</f>
        <v>-4.8185255854934326</v>
      </c>
      <c r="HK26" s="85">
        <f>'Jadual6-2digit'!AN25/'Jadual6-2digit'!AM25*100-100</f>
        <v>-1.429306409965335</v>
      </c>
      <c r="HL26" s="85">
        <f>'Jadual6-2digit'!AO25/'Jadual6-2digit'!AN25*100-100</f>
        <v>1.0089759209782159</v>
      </c>
      <c r="HM26" s="85">
        <f>'Jadual6-2digit'!AP25/'Jadual6-2digit'!AO25*100-100</f>
        <v>4.4402112277678754</v>
      </c>
      <c r="HN26" s="85">
        <f>'Jadual6-2digit'!AQ25/'Jadual6-2digit'!AP25*100-100</f>
        <v>12.630538827411968</v>
      </c>
      <c r="HO26" s="85">
        <f>'Jadual6-2digit'!AR25/'Jadual6-2digit'!AQ25*100-100</f>
        <v>-13.842845254030877</v>
      </c>
      <c r="HP26" s="85">
        <f>'Jadual6-2digit'!AS25/'Jadual6-2digit'!AR25*100-100</f>
        <v>-4.1201432047682971</v>
      </c>
      <c r="HQ26" s="85">
        <f>'Jadual6-2digit'!AT25/'Jadual6-2digit'!AS25*100-100</f>
        <v>-1.0295845097573135</v>
      </c>
      <c r="HR26" s="85">
        <f>'Jadual6-2digit'!AU25/'Jadual6-2digit'!AT25*100-100</f>
        <v>3.0012078979204659</v>
      </c>
      <c r="HS26" s="85">
        <f>'Jadual6-2digit'!AV25/'Jadual6-2digit'!AU25*100-100</f>
        <v>0.66787629115785307</v>
      </c>
      <c r="HT26" s="85">
        <f>'Jadual6-2digit'!AW25/'Jadual6-2digit'!AV25*100-100</f>
        <v>11.547182713186643</v>
      </c>
      <c r="HU26" s="85">
        <f>'Jadual6-2digit'!AX25/'Jadual6-2digit'!AW25*100-100</f>
        <v>-1.1912938613858728</v>
      </c>
      <c r="HV26" s="85">
        <f>'Jadual6-2digit'!AY25/'Jadual6-2digit'!AX25*100-100</f>
        <v>-3.7231928283916034</v>
      </c>
      <c r="HW26" s="85">
        <f>'Jadual6-2digit'!AZ25/'Jadual6-2digit'!AY25*100-100</f>
        <v>-2.0762579217606998</v>
      </c>
      <c r="HX26" s="85">
        <f>'Jadual6-2digit'!BA25/'Jadual6-2digit'!AZ25*100-100</f>
        <v>1.4476403039313794</v>
      </c>
      <c r="HY26" s="85">
        <f>'Jadual6-2digit'!BB25/'Jadual6-2digit'!BA25*100-100</f>
        <v>4.8938251203324228</v>
      </c>
      <c r="HZ26" s="85">
        <f>'Jadual6-2digit'!BC25/'Jadual6-2digit'!BB25*100-100</f>
        <v>9.2118263718306252</v>
      </c>
      <c r="IA26" s="85">
        <f>'Jadual6-2digit'!BD25/'Jadual6-2digit'!BC25*100-100</f>
        <v>-10.382589565724857</v>
      </c>
      <c r="IB26" s="85">
        <f>'Jadual6-2digit'!BE25/'Jadual6-2digit'!BD25*100-100</f>
        <v>-5.7439685549648942</v>
      </c>
      <c r="IC26" s="85">
        <f>'Jadual6-2digit'!BF25/'Jadual6-2digit'!BE25*100-100</f>
        <v>-1.6414853913869649</v>
      </c>
      <c r="ID26" s="85">
        <f>'Jadual6-2digit'!BG25/'Jadual6-2digit'!BF25*100-100</f>
        <v>3.1248394107476116</v>
      </c>
      <c r="IE26" s="85">
        <f>'Jadual6-2digit'!BH25/'Jadual6-2digit'!BG25*100-100</f>
        <v>1.8147437769556092</v>
      </c>
      <c r="IF26" s="85">
        <f>'Jadual6-2digit'!BI25/'Jadual6-2digit'!BH25*100-100</f>
        <v>10.167212753949258</v>
      </c>
      <c r="IG26" s="85">
        <f>'Jadual6-2digit'!BJ25/'Jadual6-2digit'!BI25*100-100</f>
        <v>-0.25649117536498522</v>
      </c>
      <c r="IH26" s="85">
        <f>'Jadual6-2digit'!BK25/'Jadual6-2digit'!BJ25*100-100</f>
        <v>-3.4690586051829087</v>
      </c>
      <c r="II26" s="85">
        <f>'Jadual6-2digit'!BL25/'Jadual6-2digit'!BK25*100-100</f>
        <v>-1.9833293395183915</v>
      </c>
      <c r="IJ26" s="85">
        <f>'Jadual6-2digit'!BM25/'Jadual6-2digit'!BL25*100-100</f>
        <v>-1.4881962877850157</v>
      </c>
      <c r="IK26" s="85">
        <f>'Jadual6-2digit'!BN25/'Jadual6-2digit'!BM25*100-100</f>
        <v>2.5514505571908757</v>
      </c>
      <c r="IL26" s="85">
        <f>'Jadual6-2digit'!BO25/'Jadual6-2digit'!BN25*100-100</f>
        <v>12.88747279482007</v>
      </c>
      <c r="IM26" s="85">
        <f>'Jadual6-2digit'!BP25/'Jadual6-2digit'!BO25*100-100</f>
        <v>-8.1719397959779911</v>
      </c>
      <c r="IN26" s="85">
        <f>'Jadual6-2digit'!BQ25/'Jadual6-2digit'!BP25*100-100</f>
        <v>-5.583765010818567</v>
      </c>
      <c r="IO26" s="85">
        <f>'Jadual6-2digit'!BR25/'Jadual6-2digit'!BQ25*100-100</f>
        <v>-13.582978463833783</v>
      </c>
      <c r="IP26" s="85">
        <f>'Jadual6-2digit'!BS25/'Jadual6-2digit'!BR25*100-100</f>
        <v>-49.26367429075448</v>
      </c>
      <c r="IQ26" s="85">
        <f>'Jadual6-2digit'!BT25/'Jadual6-2digit'!BS25*100-100</f>
        <v>55.530126970738564</v>
      </c>
      <c r="IR26" s="85">
        <f>'Jadual6-2digit'!BU25/'Jadual6-2digit'!BT25*100-100</f>
        <v>47.17675836476198</v>
      </c>
      <c r="IS26" s="85">
        <f>'Jadual6-2digit'!BV25/'Jadual6-2digit'!BU25*100-100</f>
        <v>11.529346299031445</v>
      </c>
      <c r="IT26" s="85">
        <f>'Jadual6-2digit'!BW25/'Jadual6-2digit'!BV25*100-100</f>
        <v>-6.0148377971433717</v>
      </c>
      <c r="IU26" s="85">
        <f>'Jadual6-2digit'!BX25/'Jadual6-2digit'!BW25*100-100</f>
        <v>-1.2260448375942872</v>
      </c>
      <c r="IV26" s="85">
        <f>'Jadual6-2digit'!BY25/'Jadual6-2digit'!BX25*100-100</f>
        <v>-1.739988635001481</v>
      </c>
      <c r="IW26" s="85">
        <f>'Jadual6-2digit'!BZ25/'Jadual6-2digit'!BY25*100-100</f>
        <v>2.9057943200071321</v>
      </c>
      <c r="IX26" s="85">
        <f>'Jadual6-2digit'!CA25/'Jadual6-2digit'!BZ25*100-100</f>
        <v>14.571297197564874</v>
      </c>
      <c r="IY26" s="85">
        <f>'Jadual6-2digit'!CB25/'Jadual6-2digit'!CA25*100-100</f>
        <v>-11.140268104967532</v>
      </c>
      <c r="IZ26" s="85">
        <f>'Jadual6-2digit'!CC25/'Jadual6-2digit'!CB25*100-100</f>
        <v>-4.8409387988785824</v>
      </c>
      <c r="JA26" s="85">
        <f>'Jadual6-2digit'!CD25/'Jadual6-2digit'!CC25*100-100</f>
        <v>-5.8645082628666643</v>
      </c>
      <c r="JB26" s="85">
        <f>'Jadual6-2digit'!CE25/'Jadual6-2digit'!CD25*100-100</f>
        <v>3.3075289938914665</v>
      </c>
      <c r="JC26" s="85">
        <f>'Jadual6-2digit'!CF25/'Jadual6-2digit'!CE25*100-100</f>
        <v>-4.9136477113962798</v>
      </c>
      <c r="JD26" s="85">
        <f>'Jadual6-2digit'!CG25/'Jadual6-2digit'!CF25*100-100</f>
        <v>-14.941321845463477</v>
      </c>
      <c r="JE26" s="85">
        <f>'Jadual6-2digit'!CH25/'Jadual6-2digit'!CG25*100-100</f>
        <v>4.8413157465617047</v>
      </c>
      <c r="JF26" s="85">
        <f>'Jadual6-2digit'!CI25/'Jadual6-2digit'!CH25*100-100</f>
        <v>11.921753752192643</v>
      </c>
      <c r="JG26" s="85">
        <f>'Jadual6-2digit'!CJ25/'Jadual6-2digit'!CI25*100-100</f>
        <v>7.3610725186020716</v>
      </c>
      <c r="JH26" s="85">
        <f>'Jadual6-2digit'!CK25/'Jadual6-2digit'!CJ25*100-100</f>
        <v>1.0183793394402016</v>
      </c>
      <c r="JI26" s="85">
        <f>'Jadual6-2digit'!CL25/'Jadual6-2digit'!CK25*100-100</f>
        <v>4.8904748138158141</v>
      </c>
      <c r="JJ26" s="85">
        <f>'Jadual6-2digit'!CM25/'Jadual6-2digit'!CL25*100-100</f>
        <v>15.977824457522473</v>
      </c>
      <c r="JK26" s="85">
        <f>'Jadual6-2digit'!CN25/'Jadual6-2digit'!CM25*100-100</f>
        <v>-12.520078366528651</v>
      </c>
      <c r="JL26" s="85">
        <f>'Jadual6-2digit'!CO25/'Jadual6-2digit'!CN25*100-100</f>
        <v>-5.3625089241322428</v>
      </c>
      <c r="JM26" s="85">
        <f>'Jadual6-2digit'!CP25/'Jadual6-2digit'!CO25*100-100</f>
        <v>-3.4329005659933358</v>
      </c>
      <c r="JN26" s="85">
        <f>'Jadual6-2digit'!CQ25/'Jadual6-2digit'!CP25*100-100</f>
        <v>8.3581462782708229</v>
      </c>
      <c r="JO26" s="85">
        <f>'Jadual6-2digit'!CR25/'Jadual6-2digit'!CQ25*100-100</f>
        <v>-4.8190657747247911</v>
      </c>
      <c r="JP26" s="85">
        <f>'Jadual6-2digit'!CS25/'Jadual6-2digit'!CR25*100-100</f>
        <v>-6.4516594853543268</v>
      </c>
      <c r="JQ26" s="85">
        <f>'Jadual6-2digit'!CT25/'Jadual6-2digit'!CS25*100-100</f>
        <v>-3.2481264018310583</v>
      </c>
      <c r="JR26" s="85">
        <f>'Jadual6-2digit'!CU25/'Jadual6-2digit'!CT25*100-100</f>
        <v>10.063899206844852</v>
      </c>
      <c r="JS26" s="85">
        <f>'Jadual6-2digit'!CV25/'Jadual6-2digit'!CU25*100-100</f>
        <v>6.2158960207197254</v>
      </c>
      <c r="JT26" s="85">
        <f>'Jadual6-2digit'!CW25/'Jadual6-2digit'!CV25*100-100</f>
        <v>-0.69084076627341062</v>
      </c>
      <c r="JU26" s="85">
        <f>'Jadual6-2digit'!CX25/'Jadual6-2digit'!CW25*100-100</f>
        <v>8.2251590767608747</v>
      </c>
      <c r="JV26" s="85">
        <f>'Jadual6-2digit'!CY25/'Jadual6-2digit'!CX25*100-100</f>
        <v>10.656069802288769</v>
      </c>
      <c r="JW26" s="85">
        <f>'Jadual6-2digit'!CZ25/'Jadual6-2digit'!CY25*100-100</f>
        <v>-13.507066294879806</v>
      </c>
      <c r="JX26" s="85">
        <f>'Jadual6-2digit'!DA25/'Jadual6-2digit'!CZ25*100-100</f>
        <v>-3.2437710041879484</v>
      </c>
      <c r="JY26" s="85">
        <f>'Jadual6-2digit'!DB25/'Jadual6-2digit'!DA25*100-100</f>
        <v>-4.5988750080527296</v>
      </c>
      <c r="JZ26" s="85">
        <f>'Jadual6-2digit'!DC25/'Jadual6-2digit'!DB25*100-100</f>
        <v>7.8529310045112055</v>
      </c>
      <c r="KA26" s="85">
        <f>'Jadual6-2digit'!DD25/'Jadual6-2digit'!DC25*100-100</f>
        <v>0.55355885889834155</v>
      </c>
      <c r="KB26" s="85">
        <f>'Jadual6-2digit'!DE25/'Jadual6-2digit'!DD25*100-100</f>
        <v>-7.4312407153421418</v>
      </c>
      <c r="KC26" s="85">
        <f>'Jadual6-2digit'!DF25/'Jadual6-2digit'!DE25*100-100</f>
        <v>-2.8696852026434527</v>
      </c>
      <c r="KD26" s="85">
        <f>'Jadual6-2digit'!DG25/'Jadual6-2digit'!DF25*100-100</f>
        <v>11.745257284386227</v>
      </c>
      <c r="KE26" s="85">
        <f>'Jadual6-2digit'!DH25/'Jadual6-2digit'!DG25*100-100</f>
        <v>5.2181623229325709</v>
      </c>
      <c r="KF26" s="85">
        <f>'Jadual6-2digit'!DI25/'Jadual6-2digit'!DH25*100-100</f>
        <v>-0.32155577610839714</v>
      </c>
      <c r="KG26" s="85">
        <f>'Jadual6-2digit'!DJ25/'Jadual6-2digit'!DI25*100-100</f>
        <v>1.9974371300595379</v>
      </c>
      <c r="KH26" s="85">
        <f>'Jadual6-2digit'!DK25/'Jadual6-2digit'!DJ25*100-100</f>
        <v>12.294620898065858</v>
      </c>
      <c r="KI26" s="85">
        <f>'Jadual6-2digit'!DL25/'Jadual6-2digit'!DK25*100-100</f>
        <v>-11.637999565920282</v>
      </c>
      <c r="KJ26" s="85">
        <f>'Jadual6-2digit'!DM25/'Jadual6-2digit'!DL25*100-100</f>
        <v>-6.1168290170290192</v>
      </c>
      <c r="KK26" s="85">
        <f>'Jadual6-2digit'!DN25/'Jadual6-2digit'!DM25*100-100</f>
        <v>-3.0830060847192584</v>
      </c>
      <c r="KL26" s="85">
        <f>'Jadual6-2digit'!DO25/'Jadual6-2digit'!DN25*100-100</f>
        <v>11.198120139731913</v>
      </c>
      <c r="KM26" s="85">
        <f>'Jadual6-2digit'!DP25/'Jadual6-2digit'!DO25*100-100</f>
        <v>-4.5192568276604561E-2</v>
      </c>
      <c r="KN26" s="85">
        <f>'Jadual6-2digit'!DQ25/'Jadual6-2digit'!DP25*100-100</f>
        <v>-5.8031912360130633</v>
      </c>
      <c r="KO26" s="85">
        <f>'Jadual6-2digit'!DR25/'Jadual6-2digit'!DQ25*100-100</f>
        <v>0.98578655762587175</v>
      </c>
      <c r="KP26" s="85">
        <f>'Jadual6-2digit'!DS25/'Jadual6-2digit'!DR25*100-100</f>
        <v>8.501643597560431</v>
      </c>
      <c r="KQ26" s="85">
        <f>'Jadual6-2digit'!DT25/'Jadual6-2digit'!DS25*100-100</f>
        <v>3.4080931660866298</v>
      </c>
      <c r="KR26" s="85">
        <f>'Jadual6-2digit'!DU25/'Jadual6-2digit'!DT25*100-100</f>
        <v>-1.0695383165329702</v>
      </c>
      <c r="KS26" s="85">
        <f>'Jadual6-2digit'!DV25/'Jadual6-2digit'!DU25*100-100</f>
        <v>3.3541300045386322</v>
      </c>
      <c r="KT26" s="85">
        <f>'Jadual6-2digit'!DW25/'Jadual6-2digit'!DV25*100-100</f>
        <v>10.01763911967582</v>
      </c>
      <c r="KU26" s="85">
        <f>'Jadual6-2digit'!DX25/'Jadual6-2digit'!DW25*100-100</f>
        <v>-12.043177785032128</v>
      </c>
      <c r="KV26" s="85">
        <f>'Jadual6-2digit'!DY25/'Jadual6-2digit'!DX25*100-100</f>
        <v>-4.4834368318757782</v>
      </c>
      <c r="KW26" s="85">
        <f>'Jadual6-2digit'!DZ25/'Jadual6-2digit'!DY25*100-100</f>
        <v>-4.1442542760342604</v>
      </c>
      <c r="KX26" s="85">
        <f>'Jadual6-2digit'!EA25/'Jadual6-2digit'!DZ25*100-100</f>
        <v>11.457952780068197</v>
      </c>
      <c r="KY26" s="85">
        <f>'Jadual6-2digit'!EB25/'Jadual6-2digit'!EA25*100-100</f>
        <v>2.8704949093249894</v>
      </c>
      <c r="KZ26" s="85">
        <f>'Jadual6-2digit'!EC25/'Jadual6-2digit'!EB25*100-100</f>
        <v>-7.880694594147613</v>
      </c>
      <c r="LA26" s="85">
        <f>'Jadual6-2digit'!ED25/'Jadual6-2digit'!EC25*100-100</f>
        <v>-1.3975043503765221</v>
      </c>
      <c r="LB26" s="85">
        <f>'Jadual6-2digit'!EE25/'Jadual6-2digit'!ED25*100-100</f>
        <v>10.904201761857379</v>
      </c>
      <c r="LC26" s="85">
        <f>'Jadual6-2digit'!EF25/'Jadual6-2digit'!EE25*100-100</f>
        <v>4.7718427236981427</v>
      </c>
      <c r="LD26" s="85">
        <f>'Jadual6-2digit'!EG25/'Jadual6-2digit'!EF25*100-100</f>
        <v>-100</v>
      </c>
      <c r="LE26" s="85" t="e">
        <f>'Jadual6-2digit'!EH25/'Jadual6-2digit'!EG25*100-100</f>
        <v>#DIV/0!</v>
      </c>
      <c r="LF26" s="85" t="e">
        <f>'Jadual6-2digit'!EI25/'Jadual6-2digit'!EH25*100-100</f>
        <v>#DIV/0!</v>
      </c>
      <c r="LG26" s="85">
        <f>'Jadual6-2digit'!EK25/'Jadual6-2digit'!EJ25*100-100</f>
        <v>22.918513036284622</v>
      </c>
      <c r="LH26" s="85">
        <f>'Jadual6-2digit'!EL25/'Jadual6-2digit'!EK25*100-100</f>
        <v>-0.38862699375960119</v>
      </c>
      <c r="LI26" s="85">
        <f>'Jadual6-2digit'!EM25/'Jadual6-2digit'!EL25*100-100</f>
        <v>4.7100453794483457</v>
      </c>
      <c r="LJ26" s="85">
        <f>'Jadual6-2digit'!EN25/'Jadual6-2digit'!EM25*100-100</f>
        <v>-16.826349636504162</v>
      </c>
      <c r="LK26" s="85">
        <f>'Jadual6-2digit'!EO25/'Jadual6-2digit'!EN25*100-100</f>
        <v>18.834329746111592</v>
      </c>
      <c r="LL26" s="85">
        <f>'Jadual6-2digit'!EP25/'Jadual6-2digit'!EO25*100-100</f>
        <v>1.7843916967715785</v>
      </c>
      <c r="LM26" s="85">
        <f>'Jadual6-2digit'!EQ25/'Jadual6-2digit'!EP25*100-100</f>
        <v>5.8218488781812709</v>
      </c>
      <c r="LN26" s="85">
        <f>'Jadual6-2digit'!ER25/'Jadual6-2digit'!EQ25*100-100</f>
        <v>-10.503846180469338</v>
      </c>
      <c r="LO26" s="85">
        <f>'Jadual6-2digit'!ES25/'Jadual6-2digit'!ER25*100-100</f>
        <v>6.2995392636017158</v>
      </c>
      <c r="LP26" s="85">
        <f>'Jadual6-2digit'!ET25/'Jadual6-2digit'!ES25*100-100</f>
        <v>1.0177196549038712</v>
      </c>
      <c r="LQ26" s="85">
        <f>'Jadual6-2digit'!EU25/'Jadual6-2digit'!ET25*100-100</f>
        <v>5.6115135600777819</v>
      </c>
      <c r="LR26" s="85">
        <f>'Jadual6-2digit'!EV25/'Jadual6-2digit'!EU25*100-100</f>
        <v>-8.501078045590603</v>
      </c>
      <c r="LS26" s="85">
        <f>'Jadual6-2digit'!EW25/'Jadual6-2digit'!EV25*100-100</f>
        <v>5.1987536997868915</v>
      </c>
      <c r="LT26" s="85">
        <f>'Jadual6-2digit'!EX25/'Jadual6-2digit'!EW25*100-100</f>
        <v>3.0110131262157864</v>
      </c>
      <c r="LU26" s="85">
        <f>'Jadual6-2digit'!EY25/'Jadual6-2digit'!EX25*100-100</f>
        <v>5.1543078163885951</v>
      </c>
      <c r="LV26" s="85">
        <f>'Jadual6-2digit'!EZ25/'Jadual6-2digit'!EY25*100-100</f>
        <v>-7.7773865866454628</v>
      </c>
      <c r="LW26" s="85">
        <f>'Jadual6-2digit'!FA25/'Jadual6-2digit'!EZ25*100-100</f>
        <v>4.6066586010977062</v>
      </c>
      <c r="LX26" s="85">
        <f>'Jadual6-2digit'!FB25/'Jadual6-2digit'!FA25*100-100</f>
        <v>3.7425383051137118</v>
      </c>
      <c r="LY26" s="85">
        <f>'Jadual6-2digit'!FC25/'Jadual6-2digit'!FB25*100-100</f>
        <v>1.9071676373969098</v>
      </c>
      <c r="LZ26" s="85">
        <f>'Jadual6-2digit'!FD25/'Jadual6-2digit'!FC25*100-100</f>
        <v>-7.82318229479921</v>
      </c>
      <c r="MA26" s="85">
        <f>'Jadual6-2digit'!FE25/'Jadual6-2digit'!FD25*100-100</f>
        <v>-27.342854996040302</v>
      </c>
      <c r="MB26" s="85">
        <f>'Jadual6-2digit'!FF25/'Jadual6-2digit'!FE25*100-100</f>
        <v>51.152191160653558</v>
      </c>
      <c r="MC26" s="85">
        <f>'Jadual6-2digit'!FG25/'Jadual6-2digit'!FF25*100-100</f>
        <v>2.0269714485736472</v>
      </c>
      <c r="MD26" s="85">
        <f>'Jadual6-2digit'!FH25/'Jadual6-2digit'!FG25*100-100</f>
        <v>-7.0129526195418066</v>
      </c>
      <c r="ME26" s="85">
        <f>'Jadual6-2digit'!FI25/'Jadual6-2digit'!FH25*100-100</f>
        <v>-10.30965418674019</v>
      </c>
      <c r="MF26" s="85">
        <f>'Jadual6-2digit'!FJ25/'Jadual6-2digit'!FI25*100-100</f>
        <v>2.0375317750465314</v>
      </c>
      <c r="MG26" s="85">
        <f>'Jadual6-2digit'!FK25/'Jadual6-2digit'!FJ25*100-100</f>
        <v>19.358354434302541</v>
      </c>
      <c r="MH26" s="85">
        <f>'Jadual6-2digit'!FL25/'Jadual6-2digit'!FK25*100-100</f>
        <v>-6.7844087624467875</v>
      </c>
      <c r="MI26" s="85">
        <f>'Jadual6-2digit'!FM25/'Jadual6-2digit'!FL25*100-100</f>
        <v>-1.5978599161028626</v>
      </c>
      <c r="MJ26" s="85">
        <f>'Jadual6-2digit'!FN25/'Jadual6-2digit'!FM25*100-100</f>
        <v>-0.89489878076550156</v>
      </c>
      <c r="MK26" s="85">
        <f>'Jadual6-2digit'!FO25/'Jadual6-2digit'!FN25*100-100</f>
        <v>16.457631962964172</v>
      </c>
      <c r="ML26" s="85">
        <f>'Jadual6-2digit'!FP25/'Jadual6-2digit'!FO25*100-100</f>
        <v>-8.7096042873376405</v>
      </c>
      <c r="MM26" s="85">
        <f>'Jadual6-2digit'!FQ25/'Jadual6-2digit'!FP25*100-100</f>
        <v>1.1299222939552038</v>
      </c>
      <c r="MN26" s="85">
        <f>'Jadual6-2digit'!FR25/'Jadual6-2digit'!FQ25*100-100</f>
        <v>1.3980065348200554</v>
      </c>
      <c r="MO26" s="85">
        <f>'Jadual6-2digit'!FS25/'Jadual6-2digit'!FR25*100-100</f>
        <v>12.647804534176259</v>
      </c>
      <c r="MP26" s="85">
        <f>'Jadual6-2digit'!FT25/'Jadual6-2digit'!FS25*100-100</f>
        <v>-8.9161132795331497</v>
      </c>
      <c r="MQ26" s="85">
        <f>'Jadual6-2digit'!FU25/'Jadual6-2digit'!FT25*100-100</f>
        <v>4.458521199574264</v>
      </c>
      <c r="MR26" s="85">
        <f>'Jadual6-2digit'!FV25/'Jadual6-2digit'!FU25*100-100</f>
        <v>3.6793411607786624</v>
      </c>
      <c r="MS26" s="85">
        <f>'Jadual6-2digit'!FW25/'Jadual6-2digit'!FV25*100-100</f>
        <v>9.7398755092138742</v>
      </c>
      <c r="MT26" s="85">
        <f>+'Jadual6-2digit'!FX25/'Jadual6-2digit'!FW25*100-100</f>
        <v>-9.4454015438628574</v>
      </c>
      <c r="MU26" s="85">
        <f>+'Jadual6-2digit'!FY25/'Jadual6-2digit'!FX25*100-100</f>
        <v>5.8024373816857491</v>
      </c>
      <c r="MV26" s="85">
        <f>+'Jadual6-2digit'!FZ25/'Jadual6-2digit'!FY25*100-100</f>
        <v>2.689973999438152</v>
      </c>
      <c r="MW26" s="85">
        <f>+'Jadual6-2digit'!GA25/'Jadual6-2digit'!FZ25*100-100</f>
        <v>-100</v>
      </c>
      <c r="MX26" s="126"/>
      <c r="MY26" s="123" t="s">
        <v>707</v>
      </c>
      <c r="NA26" s="90"/>
      <c r="NB26" s="119"/>
      <c r="NC26" s="119"/>
      <c r="ND26" s="119">
        <f t="shared" si="2"/>
        <v>7.2830166372892213</v>
      </c>
      <c r="NE26" s="119">
        <f t="shared" si="3"/>
        <v>0.32015586645207006</v>
      </c>
      <c r="NF26" s="121"/>
      <c r="NG26" s="121"/>
      <c r="NH26" s="143"/>
      <c r="NI26" s="137"/>
      <c r="NJ26" s="137"/>
      <c r="NK26" s="132"/>
      <c r="NL26" s="133"/>
    </row>
    <row r="27" spans="1:377" s="57" customFormat="1" ht="30" customHeight="1">
      <c r="A27" s="660"/>
      <c r="B27" s="80"/>
      <c r="C27" s="81">
        <v>2.7</v>
      </c>
      <c r="D27" s="82">
        <v>0.38260864516027698</v>
      </c>
      <c r="E27" s="83">
        <v>21</v>
      </c>
      <c r="F27" s="84"/>
      <c r="G27" s="84" t="s">
        <v>717</v>
      </c>
      <c r="H27" s="85">
        <f>'Jadual6-2digit'!T26/'Jadual6-2digit'!H26*100-100</f>
        <v>3.9196355233809044</v>
      </c>
      <c r="I27" s="85">
        <f>'Jadual6-2digit'!U26/'Jadual6-2digit'!I26*100-100</f>
        <v>4.3267056198868232</v>
      </c>
      <c r="J27" s="85">
        <f>'Jadual6-2digit'!V26/'Jadual6-2digit'!J26*100-100</f>
        <v>3.8185875062631425</v>
      </c>
      <c r="K27" s="85">
        <f>'Jadual6-2digit'!W26/'Jadual6-2digit'!K26*100-100</f>
        <v>5.2841516218955462</v>
      </c>
      <c r="L27" s="85">
        <f>'Jadual6-2digit'!X26/'Jadual6-2digit'!L26*100-100</f>
        <v>3.0394103746674546</v>
      </c>
      <c r="M27" s="85">
        <f>'Jadual6-2digit'!Y26/'Jadual6-2digit'!M26*100-100</f>
        <v>3.2966977464476344</v>
      </c>
      <c r="N27" s="85">
        <f>'Jadual6-2digit'!Z26/'Jadual6-2digit'!N26*100-100</f>
        <v>2.1446733087489633</v>
      </c>
      <c r="O27" s="85">
        <f>'Jadual6-2digit'!AA26/'Jadual6-2digit'!O26*100-100</f>
        <v>6.3561430967590411</v>
      </c>
      <c r="P27" s="85">
        <f>'Jadual6-2digit'!AB26/'Jadual6-2digit'!P26*100-100</f>
        <v>3.2795192683059895</v>
      </c>
      <c r="Q27" s="85">
        <f>'Jadual6-2digit'!AC26/'Jadual6-2digit'!Q26*100-100</f>
        <v>5.1220806208343674</v>
      </c>
      <c r="R27" s="85">
        <f>'Jadual6-2digit'!AD26/'Jadual6-2digit'!R26*100-100</f>
        <v>9.5310155976977313</v>
      </c>
      <c r="S27" s="85">
        <f>'Jadual6-2digit'!AE26/'Jadual6-2digit'!S26*100-100</f>
        <v>3.9141050205792993</v>
      </c>
      <c r="T27" s="85">
        <f>'Jadual6-2digit'!AF26/'Jadual6-2digit'!T26*100-100</f>
        <v>2.6162479692351468</v>
      </c>
      <c r="U27" s="85">
        <f>'Jadual6-2digit'!AG26/'Jadual6-2digit'!U26*100-100</f>
        <v>3.8689026939489111</v>
      </c>
      <c r="V27" s="85">
        <f>'Jadual6-2digit'!AH26/'Jadual6-2digit'!V26*100-100</f>
        <v>7.5627597116366729</v>
      </c>
      <c r="W27" s="85">
        <f>'Jadual6-2digit'!AI26/'Jadual6-2digit'!W26*100-100</f>
        <v>6.479381587396233</v>
      </c>
      <c r="X27" s="85">
        <f>'Jadual6-2digit'!AJ26/'Jadual6-2digit'!X26*100-100</f>
        <v>5.9125255895233693</v>
      </c>
      <c r="Y27" s="85">
        <f>'Jadual6-2digit'!AK26/'Jadual6-2digit'!Y26*100-100</f>
        <v>1.5540579477783467</v>
      </c>
      <c r="Z27" s="85">
        <f>'Jadual6-2digit'!AL26/'Jadual6-2digit'!Z26*100-100</f>
        <v>3.798639914089847</v>
      </c>
      <c r="AA27" s="85">
        <f>'Jadual6-2digit'!AM26/'Jadual6-2digit'!AA26*100-100</f>
        <v>3.6175608434078015</v>
      </c>
      <c r="AB27" s="85">
        <f>'Jadual6-2digit'!AN26/'Jadual6-2digit'!AB26*100-100</f>
        <v>2.8596531614278859</v>
      </c>
      <c r="AC27" s="85">
        <f>'Jadual6-2digit'!AO26/'Jadual6-2digit'!AC26*100-100</f>
        <v>9.2568946180112732</v>
      </c>
      <c r="AD27" s="85">
        <f>'Jadual6-2digit'!AP26/'Jadual6-2digit'!AD26*100-100</f>
        <v>11.510348039593097</v>
      </c>
      <c r="AE27" s="85">
        <f>'Jadual6-2digit'!AQ26/'Jadual6-2digit'!AE26*100-100</f>
        <v>-1.5806546717818577</v>
      </c>
      <c r="AF27" s="85">
        <f>'Jadual6-2digit'!AR26/'Jadual6-2digit'!AF26*100-100</f>
        <v>8.768663529573999</v>
      </c>
      <c r="AG27" s="85">
        <f>'Jadual6-2digit'!AS26/'Jadual6-2digit'!AG26*100-100</f>
        <v>8.6674953372541665</v>
      </c>
      <c r="AH27" s="85">
        <f>'Jadual6-2digit'!AT26/'Jadual6-2digit'!AH26*100-100</f>
        <v>6.1675752963083852</v>
      </c>
      <c r="AI27" s="85">
        <f>'Jadual6-2digit'!AU26/'Jadual6-2digit'!AI26*100-100</f>
        <v>7.5368733800397223</v>
      </c>
      <c r="AJ27" s="85">
        <f>'Jadual6-2digit'!AV26/'Jadual6-2digit'!AJ26*100-100</f>
        <v>2.4469453880208789</v>
      </c>
      <c r="AK27" s="85">
        <f>'Jadual6-2digit'!AW26/'Jadual6-2digit'!AK26*100-100</f>
        <v>5.4825520872483082</v>
      </c>
      <c r="AL27" s="85">
        <f>'Jadual6-2digit'!AX26/'Jadual6-2digit'!AL26*100-100</f>
        <v>4.6770392985437894</v>
      </c>
      <c r="AM27" s="85">
        <f>'Jadual6-2digit'!AY26/'Jadual6-2digit'!AM26*100-100</f>
        <v>6.4432057324292629</v>
      </c>
      <c r="AN27" s="85">
        <f>'Jadual6-2digit'!AZ26/'Jadual6-2digit'!AN26*100-100</f>
        <v>5.8059473720042405</v>
      </c>
      <c r="AO27" s="85">
        <f>'Jadual6-2digit'!BA26/'Jadual6-2digit'!AO26*100-100</f>
        <v>5.019819883685102</v>
      </c>
      <c r="AP27" s="85">
        <f>'Jadual6-2digit'!BB26/'Jadual6-2digit'!AP26*100-100</f>
        <v>2.9146089937511306</v>
      </c>
      <c r="AQ27" s="85">
        <f>'Jadual6-2digit'!BC26/'Jadual6-2digit'!AQ26*100-100</f>
        <v>8.2051049019397055</v>
      </c>
      <c r="AR27" s="85">
        <f>'Jadual6-2digit'!BD26/'Jadual6-2digit'!AR26*100-100</f>
        <v>4.52169710392252</v>
      </c>
      <c r="AS27" s="85">
        <f>'Jadual6-2digit'!BE26/'Jadual6-2digit'!AS26*100-100</f>
        <v>6.1742170211316107</v>
      </c>
      <c r="AT27" s="85">
        <f>'Jadual6-2digit'!BF26/'Jadual6-2digit'!AT26*100-100</f>
        <v>8.002219118096022</v>
      </c>
      <c r="AU27" s="85">
        <f>'Jadual6-2digit'!BG26/'Jadual6-2digit'!AU26*100-100</f>
        <v>3.1503971283711962</v>
      </c>
      <c r="AV27" s="85">
        <f>'Jadual6-2digit'!BH26/'Jadual6-2digit'!AV26*100-100</f>
        <v>3.5064599429575054</v>
      </c>
      <c r="AW27" s="85">
        <f>'Jadual6-2digit'!BI26/'Jadual6-2digit'!AW26*100-100</f>
        <v>5.1488578247311949</v>
      </c>
      <c r="AX27" s="85">
        <f>'Jadual6-2digit'!BJ26/'Jadual6-2digit'!AX26*100-100</f>
        <v>6.7046082025127589</v>
      </c>
      <c r="AY27" s="85">
        <f>'Jadual6-2digit'!BK26/'Jadual6-2digit'!AY26*100-100</f>
        <v>3.7416792399681498</v>
      </c>
      <c r="AZ27" s="85">
        <f>'Jadual6-2digit'!BL26/'Jadual6-2digit'!AZ26*100-100</f>
        <v>0.79203630880924436</v>
      </c>
      <c r="BA27" s="85">
        <f>'Jadual6-2digit'!BM26/'Jadual6-2digit'!BA26*100-100</f>
        <v>1.5601237310879981</v>
      </c>
      <c r="BB27" s="85">
        <f>'Jadual6-2digit'!BN26/'Jadual6-2digit'!BB26*100-100</f>
        <v>4.4348076748353549</v>
      </c>
      <c r="BC27" s="85">
        <f>'Jadual6-2digit'!BO26/'Jadual6-2digit'!BC26*100-100</f>
        <v>3.2252035996810662</v>
      </c>
      <c r="BD27" s="85">
        <f>'Jadual6-2digit'!BP26/'Jadual6-2digit'!BD26*100-100</f>
        <v>4.0089352026862315</v>
      </c>
      <c r="BE27" s="85">
        <f>'Jadual6-2digit'!BQ26/'Jadual6-2digit'!BE26*100-100</f>
        <v>5.5014882866772439</v>
      </c>
      <c r="BF27" s="85">
        <f>'Jadual6-2digit'!BR26/'Jadual6-2digit'!BF26*100-100</f>
        <v>3.5291219876759499</v>
      </c>
      <c r="BG27" s="85">
        <f>'Jadual6-2digit'!BS26/'Jadual6-2digit'!BG26*100-100</f>
        <v>4.456506567122176</v>
      </c>
      <c r="BH27" s="85">
        <f>'Jadual6-2digit'!BT26/'Jadual6-2digit'!BH26*100-100</f>
        <v>3.0431355540617062</v>
      </c>
      <c r="BI27" s="85">
        <f>'Jadual6-2digit'!BU26/'Jadual6-2digit'!BI26*100-100</f>
        <v>36.102709626703756</v>
      </c>
      <c r="BJ27" s="85">
        <f>'Jadual6-2digit'!BV26/'Jadual6-2digit'!BJ26*100-100</f>
        <v>21.187126705066419</v>
      </c>
      <c r="BK27" s="85">
        <f>'Jadual6-2digit'!BW26/'Jadual6-2digit'!BK26*100-100</f>
        <v>23.037760505980572</v>
      </c>
      <c r="BL27" s="85">
        <f>'Jadual6-2digit'!BX26/'Jadual6-2digit'!BL26*100-100</f>
        <v>24.568003755018125</v>
      </c>
      <c r="BM27" s="85">
        <f>'Jadual6-2digit'!BY26/'Jadual6-2digit'!BM26*100-100</f>
        <v>17.947492354673926</v>
      </c>
      <c r="BN27" s="85">
        <f>'Jadual6-2digit'!BZ26/'Jadual6-2digit'!BN26*100-100</f>
        <v>13.810996266909711</v>
      </c>
      <c r="BO27" s="85">
        <f>'Jadual6-2digit'!CA26/'Jadual6-2digit'!BO26*100-100</f>
        <v>17.537895007478539</v>
      </c>
      <c r="BP27" s="85">
        <f>'Jadual6-2digit'!CB26/'Jadual6-2digit'!BP26*100-100</f>
        <v>18.921493051346403</v>
      </c>
      <c r="BQ27" s="85">
        <f>'Jadual6-2digit'!CC26/'Jadual6-2digit'!BQ26*100-100</f>
        <v>21.36943900615853</v>
      </c>
      <c r="BR27" s="85">
        <f>'Jadual6-2digit'!CD26/'Jadual6-2digit'!BR26*100-100</f>
        <v>23.823969296983648</v>
      </c>
      <c r="BS27" s="85">
        <f>'Jadual6-2digit'!CE26/'Jadual6-2digit'!BS26*100-100</f>
        <v>14.126015699454214</v>
      </c>
      <c r="BT27" s="85">
        <f>'Jadual6-2digit'!CF26/'Jadual6-2digit'!BT26*100-100</f>
        <v>7.2865341161497952</v>
      </c>
      <c r="BU27" s="85">
        <f>'Jadual6-2digit'!CG26/'Jadual6-2digit'!BU26*100-100</f>
        <v>11.019034887394923</v>
      </c>
      <c r="BV27" s="85">
        <f>'Jadual6-2digit'!CH26/'Jadual6-2digit'!BV26*100-100</f>
        <v>8.9106225033933413</v>
      </c>
      <c r="BW27" s="85">
        <f>'Jadual6-2digit'!CI26/'Jadual6-2digit'!BW26*100-100</f>
        <v>12.969250871119527</v>
      </c>
      <c r="BX27" s="85">
        <f>'Jadual6-2digit'!CJ26/'Jadual6-2digit'!BX26*100-100</f>
        <v>14.714284404693601</v>
      </c>
      <c r="BY27" s="85">
        <f>'Jadual6-2digit'!CK26/'Jadual6-2digit'!BY26*100-100</f>
        <v>18.44390257989798</v>
      </c>
      <c r="BZ27" s="85">
        <f>'Jadual6-2digit'!CL26/'Jadual6-2digit'!BZ26*100-100</f>
        <v>19.167761287391414</v>
      </c>
      <c r="CA27" s="85">
        <f>'Jadual6-2digit'!CM26/'Jadual6-2digit'!CA26*100-100</f>
        <v>21.108455138160423</v>
      </c>
      <c r="CB27" s="85">
        <f>'Jadual6-2digit'!CN26/'Jadual6-2digit'!CB26*100-100</f>
        <v>19.98681178913813</v>
      </c>
      <c r="CC27" s="85">
        <f>'Jadual6-2digit'!CO26/'Jadual6-2digit'!CC26*100-100</f>
        <v>5.3938798924278615</v>
      </c>
      <c r="CD27" s="85">
        <f>'Jadual6-2digit'!CP26/'Jadual6-2digit'!CD26*100-100</f>
        <v>6.0008179894997795</v>
      </c>
      <c r="CE27" s="85">
        <f>'Jadual6-2digit'!CQ26/'Jadual6-2digit'!CE26*100-100</f>
        <v>6.69066336546787</v>
      </c>
      <c r="CF27" s="85">
        <f>'Jadual6-2digit'!CR26/'Jadual6-2digit'!CF26*100-100</f>
        <v>3.672050555668477</v>
      </c>
      <c r="CG27" s="85">
        <f>'Jadual6-2digit'!CS26/'Jadual6-2digit'!CG26*100-100</f>
        <v>4.3965629406916236</v>
      </c>
      <c r="CH27" s="85">
        <f>'Jadual6-2digit'!CT26/'Jadual6-2digit'!CH26*100-100</f>
        <v>9.5184679775695855</v>
      </c>
      <c r="CI27" s="85">
        <f>'Jadual6-2digit'!CU26/'Jadual6-2digit'!CI26*100-100</f>
        <v>8.5927867467503916</v>
      </c>
      <c r="CJ27" s="85">
        <f>'Jadual6-2digit'!CV26/'Jadual6-2digit'!CJ26*100-100</f>
        <v>3.4062706730103827</v>
      </c>
      <c r="CK27" s="85">
        <f>'Jadual6-2digit'!CW26/'Jadual6-2digit'!CK26*100-100</f>
        <v>2.3638716083443967</v>
      </c>
      <c r="CL27" s="85">
        <f>'Jadual6-2digit'!CX26/'Jadual6-2digit'!CL26*100-100</f>
        <v>1.8435325260225852</v>
      </c>
      <c r="CM27" s="85">
        <f>'Jadual6-2digit'!CY26/'Jadual6-2digit'!CM26*100-100</f>
        <v>4.9143807200876921</v>
      </c>
      <c r="CN27" s="85">
        <f>'Jadual6-2digit'!CZ26/'Jadual6-2digit'!CN26*100-100</f>
        <v>3.3829077932670657</v>
      </c>
      <c r="CO27" s="85">
        <f>'Jadual6-2digit'!DA26/'Jadual6-2digit'!CO26*100-100</f>
        <v>9.0449744374312644</v>
      </c>
      <c r="CP27" s="85">
        <f>'Jadual6-2digit'!DB26/'Jadual6-2digit'!CP26*100-100</f>
        <v>4.9881102144513108</v>
      </c>
      <c r="CQ27" s="85">
        <f>'Jadual6-2digit'!DC26/'Jadual6-2digit'!CQ26*100-100</f>
        <v>2.48777523289057</v>
      </c>
      <c r="CR27" s="85">
        <f>'Jadual6-2digit'!DD26/'Jadual6-2digit'!CR26*100-100</f>
        <v>3.3311256530816706</v>
      </c>
      <c r="CS27" s="85">
        <f>'Jadual6-2digit'!DE26/'Jadual6-2digit'!CS26*100-100</f>
        <v>-4.6422428645743565</v>
      </c>
      <c r="CT27" s="85">
        <f>'Jadual6-2digit'!DF26/'Jadual6-2digit'!CT26*100-100</f>
        <v>-3.8059453669876007</v>
      </c>
      <c r="CU27" s="85">
        <f>'Jadual6-2digit'!DG26/'Jadual6-2digit'!CU26*100-100</f>
        <v>-4.7123028973195034</v>
      </c>
      <c r="CV27" s="85">
        <f>'Jadual6-2digit'!DH26/'Jadual6-2digit'!CV26*100-100</f>
        <v>-6.6803414895799875</v>
      </c>
      <c r="CW27" s="85">
        <f>'Jadual6-2digit'!DI26/'Jadual6-2digit'!CW26*100-100</f>
        <v>-2.1994656480030272</v>
      </c>
      <c r="CX27" s="85">
        <f>'Jadual6-2digit'!DJ26/'Jadual6-2digit'!CX26*100-100</f>
        <v>-6.4573782763034728</v>
      </c>
      <c r="CY27" s="85">
        <f>'Jadual6-2digit'!DK26/'Jadual6-2digit'!CY26*100-100</f>
        <v>-0.23816963012494341</v>
      </c>
      <c r="CZ27" s="85">
        <f>'Jadual6-2digit'!DL26/'Jadual6-2digit'!CZ26*100-100</f>
        <v>3.690987780421537</v>
      </c>
      <c r="DA27" s="85">
        <f>'Jadual6-2digit'!DM26/'Jadual6-2digit'!DA26*100-100</f>
        <v>6.4006704966152341</v>
      </c>
      <c r="DB27" s="85">
        <f>'Jadual6-2digit'!DN26/'Jadual6-2digit'!DB26*100-100</f>
        <v>5.944852494726689</v>
      </c>
      <c r="DC27" s="85">
        <f>'Jadual6-2digit'!DO26/'Jadual6-2digit'!DC26*100-100</f>
        <v>7.5670073409642669</v>
      </c>
      <c r="DD27" s="85">
        <f>'Jadual6-2digit'!DP26/'Jadual6-2digit'!DD26*100-100</f>
        <v>4.4196644425476705</v>
      </c>
      <c r="DE27" s="85">
        <f>'Jadual6-2digit'!DQ26/'Jadual6-2digit'!DE26*100-100</f>
        <v>8.7877254770103832</v>
      </c>
      <c r="DF27" s="85">
        <f>'Jadual6-2digit'!DR26/'Jadual6-2digit'!DF26*100-100</f>
        <v>7.3582300976118802</v>
      </c>
      <c r="DG27" s="85">
        <f>'Jadual6-2digit'!DS26/'Jadual6-2digit'!DG26*100-100</f>
        <v>5.6094042860882496</v>
      </c>
      <c r="DH27" s="85">
        <f>'Jadual6-2digit'!DT26/'Jadual6-2digit'!DH26*100-100</f>
        <v>5.4476337971271107</v>
      </c>
      <c r="DI27" s="85">
        <f>'Jadual6-2digit'!DU26/'Jadual6-2digit'!DI26*100-100</f>
        <v>2.4984217150597203</v>
      </c>
      <c r="DJ27" s="85">
        <f>'Jadual6-2digit'!DV26/'Jadual6-2digit'!DJ26*100-100</f>
        <v>5.4523412379842426</v>
      </c>
      <c r="DK27" s="85">
        <f>'Jadual6-2digit'!DW26/'Jadual6-2digit'!DK26*100-100</f>
        <v>5.675740107039644</v>
      </c>
      <c r="DL27" s="85">
        <f>'Jadual6-2digit'!DX26/'Jadual6-2digit'!DL26*100-100</f>
        <v>1.9049659654545508</v>
      </c>
      <c r="DM27" s="85">
        <f>'Jadual6-2digit'!DY26/'Jadual6-2digit'!DM26*100-100</f>
        <v>6.9254097799020968</v>
      </c>
      <c r="DN27" s="85">
        <f>'Jadual6-2digit'!DZ26/'Jadual6-2digit'!DN26*100-100</f>
        <v>6.3641841777228478</v>
      </c>
      <c r="DO27" s="85">
        <f>'Jadual6-2digit'!EA26/'Jadual6-2digit'!DO26*100-100</f>
        <v>6.7195414482165177</v>
      </c>
      <c r="DP27" s="85">
        <f>'Jadual6-2digit'!EB26/'Jadual6-2digit'!DP26*100-100</f>
        <v>9.1989142873449197</v>
      </c>
      <c r="DQ27" s="85">
        <f>'Jadual6-2digit'!EC26/'Jadual6-2digit'!DQ26*100-100</f>
        <v>7.2510649238577685</v>
      </c>
      <c r="DR27" s="85">
        <f>'Jadual6-2digit'!ED26/'Jadual6-2digit'!DR26*100-100</f>
        <v>8.2346053335576812</v>
      </c>
      <c r="DS27" s="85">
        <f>'Jadual6-2digit'!EE26/'Jadual6-2digit'!DS26*100-100</f>
        <v>9.0144085992802871</v>
      </c>
      <c r="DT27" s="85">
        <f>'Jadual6-2digit'!EF26/'Jadual6-2digit'!DT26*100-100</f>
        <v>10.107374659112949</v>
      </c>
      <c r="DU27" s="85">
        <f>'Jadual6-2digit'!EG26/'Jadual6-2digit'!DU26*100-100</f>
        <v>-100</v>
      </c>
      <c r="DV27" s="85">
        <f>'Jadual6-2digit'!EH26/'Jadual6-2digit'!DV26*100-100</f>
        <v>-100</v>
      </c>
      <c r="DW27" s="85">
        <f>'Jadual6-2digit'!EI26/'Jadual6-2digit'!DW26*100-100</f>
        <v>-100</v>
      </c>
      <c r="DX27" s="85">
        <f>'Jadual6-2digit'!EN26/'Jadual6-2digit'!EJ26*100-100</f>
        <v>4.0236010717448636</v>
      </c>
      <c r="DY27" s="85">
        <f>'Jadual6-2digit'!EO26/'Jadual6-2digit'!EK26*100-100</f>
        <v>3.8437235747887541</v>
      </c>
      <c r="DZ27" s="85">
        <f>'Jadual6-2digit'!EP26/'Jadual6-2digit'!EL26*100-100</f>
        <v>3.8718439382479772</v>
      </c>
      <c r="EA27" s="85">
        <f>'Jadual6-2digit'!EQ26/'Jadual6-2digit'!EM26*100-100</f>
        <v>6.0505888811787827</v>
      </c>
      <c r="EB27" s="85">
        <f>'Jadual6-2digit'!ER26/'Jadual6-2digit'!EN26*100-100</f>
        <v>4.7592079126187485</v>
      </c>
      <c r="EC27" s="85">
        <f>'Jadual6-2digit'!ES26/'Jadual6-2digit'!EO26*100-100</f>
        <v>4.7873780978823959</v>
      </c>
      <c r="ED27" s="85">
        <f>'Jadual6-2digit'!ET26/'Jadual6-2digit'!EP26*100-100</f>
        <v>3.4078693672643112</v>
      </c>
      <c r="EE27" s="85">
        <f>'Jadual6-2digit'!EU26/'Jadual6-2digit'!EQ26*100-100</f>
        <v>6.2923610193173545</v>
      </c>
      <c r="EF27" s="85">
        <f>'Jadual6-2digit'!EV26/'Jadual6-2digit'!ER26*100-100</f>
        <v>7.8089736891108856</v>
      </c>
      <c r="EG27" s="85">
        <f>'Jadual6-2digit'!EW26/'Jadual6-2digit'!ES26*100-100</f>
        <v>5.0291253630063721</v>
      </c>
      <c r="EH27" s="85">
        <f>'Jadual6-2digit'!EX26/'Jadual6-2digit'!ET26*100-100</f>
        <v>5.6439437238537238</v>
      </c>
      <c r="EI27" s="85">
        <f>'Jadual6-2digit'!EY26/'Jadual6-2digit'!EU26*100-100</f>
        <v>5.3233604032717494</v>
      </c>
      <c r="EJ27" s="85">
        <f>'Jadual6-2digit'!EZ26/'Jadual6-2digit'!EV26*100-100</f>
        <v>6.3067917607982054</v>
      </c>
      <c r="EK27" s="85">
        <f>'Jadual6-2digit'!FA26/'Jadual6-2digit'!EW26*100-100</f>
        <v>3.865804273603743</v>
      </c>
      <c r="EL27" s="85">
        <f>'Jadual6-2digit'!FB26/'Jadual6-2digit'!EX26*100-100</f>
        <v>3.6564921489862456</v>
      </c>
      <c r="EM27" s="85">
        <f>'Jadual6-2digit'!FC26/'Jadual6-2digit'!EY26*100-100</f>
        <v>3.0268616240991548</v>
      </c>
      <c r="EN27" s="85">
        <f>'Jadual6-2digit'!FD26/'Jadual6-2digit'!EZ26*100-100</f>
        <v>4.3485210585953098</v>
      </c>
      <c r="EO27" s="85">
        <f>'Jadual6-2digit'!FE26/'Jadual6-2digit'!FA26*100-100</f>
        <v>13.321926790920571</v>
      </c>
      <c r="EP27" s="85">
        <f>'Jadual6-2digit'!FF26/'Jadual6-2digit'!FB26*100-100</f>
        <v>22.948396208501691</v>
      </c>
      <c r="EQ27" s="85">
        <f>'Jadual6-2digit'!FG26/'Jadual6-2digit'!FC26*100-100</f>
        <v>16.459221041647098</v>
      </c>
      <c r="ER27" s="85">
        <f>'Jadual6-2digit'!FH26/'Jadual6-2digit'!FD26*100-100</f>
        <v>21.498959230220734</v>
      </c>
      <c r="ES27" s="85">
        <f>'Jadual6-2digit'!FI26/'Jadual6-2digit'!FE26*100-100</f>
        <v>10.752824128385072</v>
      </c>
      <c r="ET27" s="85">
        <f>'Jadual6-2digit'!FJ26/'Jadual6-2digit'!FF26*100-100</f>
        <v>12.247821550436527</v>
      </c>
      <c r="EU27" s="85">
        <f>'Jadual6-2digit'!FK26/'Jadual6-2digit'!FG26*100-100</f>
        <v>19.545009957060927</v>
      </c>
      <c r="EV27" s="85">
        <f>'Jadual6-2digit'!FL26/'Jadual6-2digit'!FH26*100-100</f>
        <v>9.9139138506240982</v>
      </c>
      <c r="EW27" s="85">
        <f>'Jadual6-2digit'!FM26/'Jadual6-2digit'!FI26*100-100</f>
        <v>4.902715698477067</v>
      </c>
      <c r="EX27" s="85">
        <f>'Jadual6-2digit'!FN26/'Jadual6-2digit'!FJ26*100-100</f>
        <v>7.0443902075222837</v>
      </c>
      <c r="EY27" s="85">
        <f>'Jadual6-2digit'!FO26/'Jadual6-2digit'!FK26*100-100</f>
        <v>3.0406285108829536</v>
      </c>
      <c r="EZ27" s="85">
        <f>'Jadual6-2digit'!FP26/'Jadual6-2digit'!FL26*100-100</f>
        <v>5.8149866031230886</v>
      </c>
      <c r="FA27" s="85">
        <f>'Jadual6-2digit'!FQ26/'Jadual6-2digit'!FM26*100-100</f>
        <v>0.22320237248909791</v>
      </c>
      <c r="FB27" s="85">
        <f>'Jadual6-2digit'!FR26/'Jadual6-2digit'!FN26*100-100</f>
        <v>-5.0932123393494351</v>
      </c>
      <c r="FC27" s="85">
        <f>'Jadual6-2digit'!FS26/'Jadual6-2digit'!FO26*100-100</f>
        <v>-2.8833344904532368</v>
      </c>
      <c r="FD27" s="85">
        <f>'Jadual6-2digit'!FT26/'Jadual6-2digit'!FP26*100-100</f>
        <v>5.3918059233730986</v>
      </c>
      <c r="FE27" s="85">
        <f>'Jadual6-2digit'!FU26/'Jadual6-2digit'!FQ26*100-100</f>
        <v>6.9497845128745581</v>
      </c>
      <c r="FF27" s="85">
        <f>'Jadual6-2digit'!FV26/'Jadual6-2digit'!FR26*100-100</f>
        <v>6.1305470189819005</v>
      </c>
      <c r="FG27" s="85">
        <f>'Jadual6-2digit'!FW26/'Jadual6-2digit'!FS26*100-100</f>
        <v>4.494678316582295</v>
      </c>
      <c r="FH27" s="85">
        <f>+'Jadual6-2digit'!FX26/'Jadual6-2digit'!FT26*100-100</f>
        <v>5.1782217824578112</v>
      </c>
      <c r="FI27" s="85">
        <f>+'Jadual6-2digit'!FY26/'Jadual6-2digit'!FU26*100-100</f>
        <v>7.6942124780454435</v>
      </c>
      <c r="FJ27" s="85">
        <f>+'Jadual6-2digit'!FZ26/'Jadual6-2digit'!FV26*100-100</f>
        <v>9.1211092325442849</v>
      </c>
      <c r="FK27" s="85">
        <f>+'Jadual6-2digit'!GA26/'Jadual6-2digit'!FW26*100-100</f>
        <v>-100</v>
      </c>
      <c r="FL27" s="85">
        <f>'Jadual6-2digit'!GC26/'Jadual6-2digit'!GB26*100-100</f>
        <v>3.9074143183463121</v>
      </c>
      <c r="FM27" s="85">
        <f>'Jadual6-2digit'!GD26/'Jadual6-2digit'!GC26*100-100</f>
        <v>4.2890990465342895</v>
      </c>
      <c r="FN27" s="85">
        <f>'Jadual6-2digit'!GE26/'Jadual6-2digit'!GD26*100-100</f>
        <v>6.0801890501773102</v>
      </c>
      <c r="FO27" s="85">
        <f>'Jadual6-2digit'!GF26/'Jadual6-2digit'!GE26*100-100</f>
        <v>4.537205296189839</v>
      </c>
      <c r="FP27" s="85">
        <f>'Jadual6-2digit'!GG26/'Jadual6-2digit'!GF26*100-100</f>
        <v>13.88467598067291</v>
      </c>
      <c r="FQ27" s="85">
        <f>'Jadual6-2digit'!GH26/'Jadual6-2digit'!GG26*100-100</f>
        <v>14.369164721017526</v>
      </c>
      <c r="FR27" s="85">
        <f>'Jadual6-2digit'!GI26/'Jadual6-2digit'!GH26*100-100</f>
        <v>7.2052368628402093</v>
      </c>
      <c r="FS27" s="85">
        <f>'Jadual6-2digit'!GJ26/'Jadual6-2digit'!GI26*100-100</f>
        <v>-9.0284973921939127E-4</v>
      </c>
      <c r="FT27" s="85">
        <f>'Jadual6-2digit'!GK26/'Jadual6-2digit'!GJ26*100-100</f>
        <v>6.1532731476862352</v>
      </c>
      <c r="FU27" s="85">
        <f>+'Jadual6-2digit'!GL26/'Jadual6-2digit'!GK26*100-100</f>
        <v>7.3737660233129816</v>
      </c>
      <c r="FV27" s="85">
        <f>'Jadual6-2digit'!GN26/'Jadual6-2digit'!GM26*100-100</f>
        <v>4.4394993057196928</v>
      </c>
      <c r="FW27" s="85">
        <f>'Jadual6-2digit'!GO26/'Jadual6-2digit'!GN26*100-100</f>
        <v>4.7941201307613994</v>
      </c>
      <c r="FX27" s="85">
        <f>'Jadual6-2digit'!GP26/'Jadual6-2digit'!GO26*100-100</f>
        <v>5.8866652143737781</v>
      </c>
      <c r="FY27" s="85">
        <f>'Jadual6-2digit'!GQ26/'Jadual6-2digit'!GP26*100-100</f>
        <v>4.1530594709787039</v>
      </c>
      <c r="FZ27" s="85">
        <f>'Jadual6-2digit'!GR26/'Jadual6-2digit'!GQ26*100-100</f>
        <v>14.532413828236528</v>
      </c>
      <c r="GA27" s="85">
        <f>'Jadual6-2digit'!GS26/'Jadual6-2digit'!GR26*100-100</f>
        <v>15.693279172104056</v>
      </c>
      <c r="GB27" s="85">
        <f>'Jadual6-2digit'!GT26/'Jadual6-2digit'!GS26*100-100</f>
        <v>6.1043524290043507</v>
      </c>
      <c r="GC27" s="85">
        <f>'Jadual6-2digit'!GU26/'Jadual6-2digit'!GT26*100-100</f>
        <v>-0.74085200987744315</v>
      </c>
      <c r="GD27" s="85">
        <f>'Jadual6-2digit'!GV26/'Jadual6-2digit'!GU26*100-100</f>
        <v>5.7366854963592573</v>
      </c>
      <c r="GE27" s="85">
        <f>+'Jadual6-2digit'!GW26/'Jadual6-2digit'!GV26*100-100</f>
        <v>-19.278414809541459</v>
      </c>
      <c r="GF27" s="85">
        <f>'Jadual6-2digit'!I26/'Jadual6-2digit'!H26*100-100</f>
        <v>9.7373475622809025</v>
      </c>
      <c r="GG27" s="85">
        <f>'Jadual6-2digit'!J26/'Jadual6-2digit'!I26*100-100</f>
        <v>1.6343462718194814</v>
      </c>
      <c r="GH27" s="85">
        <f>'Jadual6-2digit'!K26/'Jadual6-2digit'!J26*100-100</f>
        <v>8.1190196248279278</v>
      </c>
      <c r="GI27" s="85">
        <f>'Jadual6-2digit'!L26/'Jadual6-2digit'!K26*100-100</f>
        <v>15.536633523643872</v>
      </c>
      <c r="GJ27" s="85">
        <f>'Jadual6-2digit'!M26/'Jadual6-2digit'!L26*100-100</f>
        <v>-19.1235224704552</v>
      </c>
      <c r="GK27" s="85">
        <f>'Jadual6-2digit'!N26/'Jadual6-2digit'!M26*100-100</f>
        <v>11.848233975382968</v>
      </c>
      <c r="GL27" s="85">
        <f>'Jadual6-2digit'!O26/'Jadual6-2digit'!N26*100-100</f>
        <v>-4.7199111235185995</v>
      </c>
      <c r="GM27" s="85">
        <f>'Jadual6-2digit'!P26/'Jadual6-2digit'!O26*100-100</f>
        <v>13.378578405307877</v>
      </c>
      <c r="GN27" s="85">
        <f>'Jadual6-2digit'!Q26/'Jadual6-2digit'!P26*100-100</f>
        <v>-9.0339574162388629</v>
      </c>
      <c r="GO27" s="85">
        <f>'Jadual6-2digit'!R26/'Jadual6-2digit'!Q26*100-100</f>
        <v>-12.352460381809365</v>
      </c>
      <c r="GP27" s="85">
        <f>'Jadual6-2digit'!S26/'Jadual6-2digit'!R26*100-100</f>
        <v>13.319867832366</v>
      </c>
      <c r="GQ27" s="85">
        <f>'Jadual6-2digit'!T26/'Jadual6-2digit'!S26*100-100</f>
        <v>-15.51662794531633</v>
      </c>
      <c r="GR27" s="85">
        <f>'Jadual6-2digit'!U26/'Jadual6-2digit'!T26*100-100</f>
        <v>10.167206582065774</v>
      </c>
      <c r="GS27" s="85">
        <f>'Jadual6-2digit'!V26/'Jadual6-2digit'!U26*100-100</f>
        <v>1.1393411626275025</v>
      </c>
      <c r="GT27" s="85">
        <f>'Jadual6-2digit'!W26/'Jadual6-2digit'!V26*100-100</f>
        <v>9.6452911643048651</v>
      </c>
      <c r="GU27" s="85">
        <f>'Jadual6-2digit'!X26/'Jadual6-2digit'!W26*100-100</f>
        <v>13.07330126668846</v>
      </c>
      <c r="GV27" s="85">
        <f>'Jadual6-2digit'!Y26/'Jadual6-2digit'!X26*100-100</f>
        <v>-18.921575504078419</v>
      </c>
      <c r="GW27" s="85">
        <f>'Jadual6-2digit'!Z26/'Jadual6-2digit'!Y26*100-100</f>
        <v>10.600837866270552</v>
      </c>
      <c r="GX27" s="85">
        <f>'Jadual6-2digit'!AA26/'Jadual6-2digit'!Z26*100-100</f>
        <v>-0.79147116963754627</v>
      </c>
      <c r="GY27" s="85">
        <f>'Jadual6-2digit'!AB26/'Jadual6-2digit'!AA26*100-100</f>
        <v>10.098812650352301</v>
      </c>
      <c r="GZ27" s="85">
        <f>'Jadual6-2digit'!AC26/'Jadual6-2digit'!AB26*100-100</f>
        <v>-7.4110750127890412</v>
      </c>
      <c r="HA27" s="85">
        <f>'Jadual6-2digit'!AD26/'Jadual6-2digit'!AC26*100-100</f>
        <v>-8.6764267571279561</v>
      </c>
      <c r="HB27" s="85">
        <f>'Jadual6-2digit'!AE26/'Jadual6-2digit'!AD26*100-100</f>
        <v>7.508659374634334</v>
      </c>
      <c r="HC27" s="85">
        <f>'Jadual6-2digit'!AF26/'Jadual6-2digit'!AE26*100-100</f>
        <v>-16.571800774075101</v>
      </c>
      <c r="HD27" s="85">
        <f>'Jadual6-2digit'!AG26/'Jadual6-2digit'!AF26*100-100</f>
        <v>11.512037196754733</v>
      </c>
      <c r="HE27" s="85">
        <f>'Jadual6-2digit'!AH26/'Jadual6-2digit'!AG26*100-100</f>
        <v>4.7361276447056611</v>
      </c>
      <c r="HF27" s="85">
        <f>'Jadual6-2digit'!AI26/'Jadual6-2digit'!AH26*100-100</f>
        <v>8.5409376669435488</v>
      </c>
      <c r="HG27" s="85">
        <f>'Jadual6-2digit'!AJ26/'Jadual6-2digit'!AI26*100-100</f>
        <v>12.471341731736658</v>
      </c>
      <c r="HH27" s="85">
        <f>'Jadual6-2digit'!AK26/'Jadual6-2digit'!AJ26*100-100</f>
        <v>-22.258080677967868</v>
      </c>
      <c r="HI27" s="85">
        <f>'Jadual6-2digit'!AL26/'Jadual6-2digit'!AK26*100-100</f>
        <v>13.045374806992612</v>
      </c>
      <c r="HJ27" s="85">
        <f>'Jadual6-2digit'!AM26/'Jadual6-2digit'!AL26*100-100</f>
        <v>-0.96454268790793662</v>
      </c>
      <c r="HK27" s="85">
        <f>'Jadual6-2digit'!AN26/'Jadual6-2digit'!AM26*100-100</f>
        <v>9.2934980376036407</v>
      </c>
      <c r="HL27" s="85">
        <f>'Jadual6-2digit'!AO26/'Jadual6-2digit'!AN26*100-100</f>
        <v>-1.652610044808867</v>
      </c>
      <c r="HM27" s="85">
        <f>'Jadual6-2digit'!AP26/'Jadual6-2digit'!AO26*100-100</f>
        <v>-6.7928530081693026</v>
      </c>
      <c r="HN27" s="85">
        <f>'Jadual6-2digit'!AQ26/'Jadual6-2digit'!AP26*100-100</f>
        <v>-5.1125562893138294</v>
      </c>
      <c r="HO27" s="85">
        <f>'Jadual6-2digit'!AR26/'Jadual6-2digit'!AQ26*100-100</f>
        <v>-7.7988814066908247</v>
      </c>
      <c r="HP27" s="85">
        <f>'Jadual6-2digit'!AS26/'Jadual6-2digit'!AR26*100-100</f>
        <v>11.408317330581809</v>
      </c>
      <c r="HQ27" s="85">
        <f>'Jadual6-2digit'!AT26/'Jadual6-2digit'!AS26*100-100</f>
        <v>2.326649597038795</v>
      </c>
      <c r="HR27" s="85">
        <f>'Jadual6-2digit'!AU26/'Jadual6-2digit'!AT26*100-100</f>
        <v>9.940846231671955</v>
      </c>
      <c r="HS27" s="85">
        <f>'Jadual6-2digit'!AV26/'Jadual6-2digit'!AU26*100-100</f>
        <v>7.1478558186103953</v>
      </c>
      <c r="HT27" s="85">
        <f>'Jadual6-2digit'!AW26/'Jadual6-2digit'!AV26*100-100</f>
        <v>-19.954508910054997</v>
      </c>
      <c r="HU27" s="85">
        <f>'Jadual6-2digit'!AX26/'Jadual6-2digit'!AW26*100-100</f>
        <v>12.182108861022641</v>
      </c>
      <c r="HV27" s="85">
        <f>'Jadual6-2digit'!AY26/'Jadual6-2digit'!AX26*100-100</f>
        <v>0.7064359874656958</v>
      </c>
      <c r="HW27" s="85">
        <f>'Jadual6-2digit'!AZ26/'Jadual6-2digit'!AY26*100-100</f>
        <v>8.6391754353735166</v>
      </c>
      <c r="HX27" s="85">
        <f>'Jadual6-2digit'!BA26/'Jadual6-2digit'!AZ26*100-100</f>
        <v>-2.383321205840204</v>
      </c>
      <c r="HY27" s="85">
        <f>'Jadual6-2digit'!BB26/'Jadual6-2digit'!BA26*100-100</f>
        <v>-8.66126890418019</v>
      </c>
      <c r="HZ27" s="85">
        <f>'Jadual6-2digit'!BC26/'Jadual6-2digit'!BB26*100-100</f>
        <v>-0.2347101059761485</v>
      </c>
      <c r="IA27" s="85">
        <f>'Jadual6-2digit'!BD26/'Jadual6-2digit'!BC26*100-100</f>
        <v>-10.937497828903787</v>
      </c>
      <c r="IB27" s="85">
        <f>'Jadual6-2digit'!BE26/'Jadual6-2digit'!BD26*100-100</f>
        <v>13.169716814446758</v>
      </c>
      <c r="IC27" s="85">
        <f>'Jadual6-2digit'!BF26/'Jadual6-2digit'!BE26*100-100</f>
        <v>4.0884081038286268</v>
      </c>
      <c r="ID27" s="85">
        <f>'Jadual6-2digit'!BG26/'Jadual6-2digit'!BF26*100-100</f>
        <v>5.0019346086383791</v>
      </c>
      <c r="IE27" s="85">
        <f>'Jadual6-2digit'!BH26/'Jadual6-2digit'!BG26*100-100</f>
        <v>7.5177173817431537</v>
      </c>
      <c r="IF27" s="85">
        <f>'Jadual6-2digit'!BI26/'Jadual6-2digit'!BH26*100-100</f>
        <v>-18.684380020668641</v>
      </c>
      <c r="IG27" s="85">
        <f>'Jadual6-2digit'!BJ26/'Jadual6-2digit'!BI26*100-100</f>
        <v>13.84192107250459</v>
      </c>
      <c r="IH27" s="85">
        <f>'Jadual6-2digit'!BK26/'Jadual6-2digit'!BJ26*100-100</f>
        <v>-2.0899382359943246</v>
      </c>
      <c r="II27" s="85">
        <f>'Jadual6-2digit'!BL26/'Jadual6-2digit'!BK26*100-100</f>
        <v>5.5502840831461526</v>
      </c>
      <c r="IJ27" s="85">
        <f>'Jadual6-2digit'!BM26/'Jadual6-2digit'!BL26*100-100</f>
        <v>-1.639431649360759</v>
      </c>
      <c r="IK27" s="85">
        <f>'Jadual6-2digit'!BN26/'Jadual6-2digit'!BM26*100-100</f>
        <v>-6.0759039589912192</v>
      </c>
      <c r="IL27" s="85">
        <f>'Jadual6-2digit'!BO26/'Jadual6-2digit'!BN26*100-100</f>
        <v>-1.390230031770372</v>
      </c>
      <c r="IM27" s="85">
        <f>'Jadual6-2digit'!BP26/'Jadual6-2digit'!BO26*100-100</f>
        <v>-10.261295746853136</v>
      </c>
      <c r="IN27" s="85">
        <f>'Jadual6-2digit'!BQ26/'Jadual6-2digit'!BP26*100-100</f>
        <v>14.793729304495102</v>
      </c>
      <c r="IO27" s="85">
        <f>'Jadual6-2digit'!BR26/'Jadual6-2digit'!BQ26*100-100</f>
        <v>2.1424595528202701</v>
      </c>
      <c r="IP27" s="85">
        <f>'Jadual6-2digit'!BS26/'Jadual6-2digit'!BR26*100-100</f>
        <v>5.9425122267859223</v>
      </c>
      <c r="IQ27" s="85">
        <f>'Jadual6-2digit'!BT26/'Jadual6-2digit'!BS26*100-100</f>
        <v>6.0629260036672008</v>
      </c>
      <c r="IR27" s="85">
        <f>'Jadual6-2digit'!BU26/'Jadual6-2digit'!BT26*100-100</f>
        <v>7.4043035924102156</v>
      </c>
      <c r="IS27" s="85">
        <f>'Jadual6-2digit'!BV26/'Jadual6-2digit'!BU26*100-100</f>
        <v>1.3659121938225809</v>
      </c>
      <c r="IT27" s="85">
        <f>'Jadual6-2digit'!BW26/'Jadual6-2digit'!BV26*100-100</f>
        <v>-0.59476564896668549</v>
      </c>
      <c r="IU27" s="85">
        <f>'Jadual6-2digit'!BX26/'Jadual6-2digit'!BW26*100-100</f>
        <v>6.86303237267947</v>
      </c>
      <c r="IV27" s="85">
        <f>'Jadual6-2digit'!BY26/'Jadual6-2digit'!BX26*100-100</f>
        <v>-6.8670763452685577</v>
      </c>
      <c r="IW27" s="85">
        <f>'Jadual6-2digit'!BZ26/'Jadual6-2digit'!BY26*100-100</f>
        <v>-9.3698837466422589</v>
      </c>
      <c r="IX27" s="85">
        <f>'Jadual6-2digit'!CA26/'Jadual6-2digit'!BZ26*100-100</f>
        <v>1.838883494663321</v>
      </c>
      <c r="IY27" s="85">
        <f>'Jadual6-2digit'!CB26/'Jadual6-2digit'!CA26*100-100</f>
        <v>-9.2049360455330458</v>
      </c>
      <c r="IZ27" s="85">
        <f>'Jadual6-2digit'!CC26/'Jadual6-2digit'!CB26*100-100</f>
        <v>17.156707081501366</v>
      </c>
      <c r="JA27" s="85">
        <f>'Jadual6-2digit'!CD26/'Jadual6-2digit'!CC26*100-100</f>
        <v>4.2081505785409661</v>
      </c>
      <c r="JB27" s="85">
        <f>'Jadual6-2digit'!CE26/'Jadual6-2digit'!CD26*100-100</f>
        <v>-2.3549569418598679</v>
      </c>
      <c r="JC27" s="85">
        <f>'Jadual6-2digit'!CF26/'Jadual6-2digit'!CE26*100-100</f>
        <v>-0.29334101071637519</v>
      </c>
      <c r="JD27" s="85">
        <f>'Jadual6-2digit'!CG26/'Jadual6-2digit'!CF26*100-100</f>
        <v>11.140901566203596</v>
      </c>
      <c r="JE27" s="85">
        <f>'Jadual6-2digit'!CH26/'Jadual6-2digit'!CG26*100-100</f>
        <v>-0.55917339894847373</v>
      </c>
      <c r="JF27" s="85">
        <f>'Jadual6-2digit'!CI26/'Jadual6-2digit'!CH26*100-100</f>
        <v>3.1096379690091567</v>
      </c>
      <c r="JG27" s="85">
        <f>'Jadual6-2digit'!CJ26/'Jadual6-2digit'!CI26*100-100</f>
        <v>8.5137432834075639</v>
      </c>
      <c r="JH27" s="85">
        <f>'Jadual6-2digit'!CK26/'Jadual6-2digit'!CJ26*100-100</f>
        <v>-3.8391165181626974</v>
      </c>
      <c r="JI27" s="85">
        <f>'Jadual6-2digit'!CL26/'Jadual6-2digit'!CK26*100-100</f>
        <v>-8.8160063634913541</v>
      </c>
      <c r="JJ27" s="85">
        <f>'Jadual6-2digit'!CM26/'Jadual6-2digit'!CL26*100-100</f>
        <v>3.4973697566535975</v>
      </c>
      <c r="JK27" s="85">
        <f>'Jadual6-2digit'!CN26/'Jadual6-2digit'!CM26*100-100</f>
        <v>-10.045832574948804</v>
      </c>
      <c r="JL27" s="85">
        <f>'Jadual6-2digit'!CO26/'Jadual6-2digit'!CN26*100-100</f>
        <v>2.907975723527656</v>
      </c>
      <c r="JM27" s="85">
        <f>'Jadual6-2digit'!CP26/'Jadual6-2digit'!CO26*100-100</f>
        <v>4.8082603446495682</v>
      </c>
      <c r="JN27" s="85">
        <f>'Jadual6-2digit'!CQ26/'Jadual6-2digit'!CP26*100-100</f>
        <v>-1.7194903226632618</v>
      </c>
      <c r="JO27" s="85">
        <f>'Jadual6-2digit'!CR26/'Jadual6-2digit'!CQ26*100-100</f>
        <v>-3.1143544766872395</v>
      </c>
      <c r="JP27" s="85">
        <f>'Jadual6-2digit'!CS26/'Jadual6-2digit'!CR26*100-100</f>
        <v>11.917610035224513</v>
      </c>
      <c r="JQ27" s="85">
        <f>'Jadual6-2digit'!CT26/'Jadual6-2digit'!CS26*100-100</f>
        <v>4.3195932605303966</v>
      </c>
      <c r="JR27" s="85">
        <f>'Jadual6-2digit'!CU26/'Jadual6-2digit'!CT26*100-100</f>
        <v>2.2381259916500369</v>
      </c>
      <c r="JS27" s="85">
        <f>'Jadual6-2digit'!CV26/'Jadual6-2digit'!CU26*100-100</f>
        <v>3.3310024161562524</v>
      </c>
      <c r="JT27" s="85">
        <f>'Jadual6-2digit'!CW26/'Jadual6-2digit'!CV26*100-100</f>
        <v>-4.8084776057111895</v>
      </c>
      <c r="JU27" s="85">
        <f>'Jadual6-2digit'!CX26/'Jadual6-2digit'!CW26*100-100</f>
        <v>-9.27951555697706</v>
      </c>
      <c r="JV27" s="85">
        <f>'Jadual6-2digit'!CY26/'Jadual6-2digit'!CX26*100-100</f>
        <v>6.6180854577365267</v>
      </c>
      <c r="JW27" s="85">
        <f>'Jadual6-2digit'!CZ26/'Jadual6-2digit'!CY26*100-100</f>
        <v>-11.358925890856625</v>
      </c>
      <c r="JX27" s="85">
        <f>'Jadual6-2digit'!DA26/'Jadual6-2digit'!CZ26*100-100</f>
        <v>8.5440313269142791</v>
      </c>
      <c r="JY27" s="85">
        <f>'Jadual6-2digit'!DB26/'Jadual6-2digit'!DA26*100-100</f>
        <v>0.90901708416397753</v>
      </c>
      <c r="JZ27" s="85">
        <f>'Jadual6-2digit'!DC26/'Jadual6-2digit'!DB26*100-100</f>
        <v>-4.0600810414591564</v>
      </c>
      <c r="KA27" s="85">
        <f>'Jadual6-2digit'!DD26/'Jadual6-2digit'!DC26*100-100</f>
        <v>-2.3171028076281743</v>
      </c>
      <c r="KB27" s="85">
        <f>'Jadual6-2digit'!DE26/'Jadual6-2digit'!DD26*100-100</f>
        <v>3.2816802242774799</v>
      </c>
      <c r="KC27" s="85">
        <f>'Jadual6-2digit'!DF26/'Jadual6-2digit'!DE26*100-100</f>
        <v>5.2344869976927271</v>
      </c>
      <c r="KD27" s="85">
        <f>'Jadual6-2digit'!DG26/'Jadual6-2digit'!DF26*100-100</f>
        <v>1.274820143559154</v>
      </c>
      <c r="KE27" s="85">
        <f>'Jadual6-2digit'!DH26/'Jadual6-2digit'!DG26*100-100</f>
        <v>1.1968402240233331</v>
      </c>
      <c r="KF27" s="85">
        <f>'Jadual6-2digit'!DI26/'Jadual6-2digit'!DH26*100-100</f>
        <v>-0.23772156322230842</v>
      </c>
      <c r="KG27" s="85">
        <f>'Jadual6-2digit'!DJ26/'Jadual6-2digit'!DI26*100-100</f>
        <v>-13.229186168849267</v>
      </c>
      <c r="KH27" s="85">
        <f>'Jadual6-2digit'!DK26/'Jadual6-2digit'!DJ26*100-100</f>
        <v>13.706620145981034</v>
      </c>
      <c r="KI27" s="85">
        <f>'Jadual6-2digit'!DL26/'Jadual6-2digit'!DK26*100-100</f>
        <v>-7.8677636705620841</v>
      </c>
      <c r="KJ27" s="85">
        <f>'Jadual6-2digit'!DM26/'Jadual6-2digit'!DL26*100-100</f>
        <v>11.380535172893275</v>
      </c>
      <c r="KK27" s="85">
        <f>'Jadual6-2digit'!DN26/'Jadual6-2digit'!DM26*100-100</f>
        <v>0.47672519798358337</v>
      </c>
      <c r="KL27" s="85">
        <f>'Jadual6-2digit'!DO26/'Jadual6-2digit'!DN26*100-100</f>
        <v>-2.5911148687611103</v>
      </c>
      <c r="KM27" s="85">
        <f>'Jadual6-2digit'!DP26/'Jadual6-2digit'!DO26*100-100</f>
        <v>-5.1752428672530328</v>
      </c>
      <c r="KN27" s="85">
        <f>'Jadual6-2digit'!DQ26/'Jadual6-2digit'!DP26*100-100</f>
        <v>7.6021373466974325</v>
      </c>
      <c r="KO27" s="85">
        <f>'Jadual6-2digit'!DR26/'Jadual6-2digit'!DQ26*100-100</f>
        <v>3.851681977577087</v>
      </c>
      <c r="KP27" s="85">
        <f>'Jadual6-2digit'!DS26/'Jadual6-2digit'!DR26*100-100</f>
        <v>-0.37490917261378343</v>
      </c>
      <c r="KQ27" s="85">
        <f>'Jadual6-2digit'!DT26/'Jadual6-2digit'!DS26*100-100</f>
        <v>1.0418288172738386</v>
      </c>
      <c r="KR27" s="85">
        <f>'Jadual6-2digit'!DU26/'Jadual6-2digit'!DT26*100-100</f>
        <v>-3.0279227873329688</v>
      </c>
      <c r="KS27" s="85">
        <f>'Jadual6-2digit'!DV26/'Jadual6-2digit'!DU26*100-100</f>
        <v>-10.728523263927428</v>
      </c>
      <c r="KT27" s="85">
        <f>'Jadual6-2digit'!DW26/'Jadual6-2digit'!DV26*100-100</f>
        <v>13.947505554939355</v>
      </c>
      <c r="KU27" s="85">
        <f>'Jadual6-2digit'!DX26/'Jadual6-2digit'!DW26*100-100</f>
        <v>-11.155271796888499</v>
      </c>
      <c r="KV27" s="85">
        <f>'Jadual6-2digit'!DY26/'Jadual6-2digit'!DX26*100-100</f>
        <v>16.86780179980299</v>
      </c>
      <c r="KW27" s="85">
        <f>'Jadual6-2digit'!DZ26/'Jadual6-2digit'!DY26*100-100</f>
        <v>-5.0652819274560557E-2</v>
      </c>
      <c r="KX27" s="85">
        <f>'Jadual6-2digit'!EA26/'Jadual6-2digit'!DZ26*100-100</f>
        <v>-2.2656767919341263</v>
      </c>
      <c r="KY27" s="85">
        <f>'Jadual6-2digit'!EB26/'Jadual6-2digit'!EA26*100-100</f>
        <v>-2.9722168410780796</v>
      </c>
      <c r="KZ27" s="85">
        <f>'Jadual6-2digit'!EC26/'Jadual6-2digit'!EB26*100-100</f>
        <v>5.6827706926563195</v>
      </c>
      <c r="LA27" s="85">
        <f>'Jadual6-2digit'!ED26/'Jadual6-2digit'!EC26*100-100</f>
        <v>4.8040485196973606</v>
      </c>
      <c r="LB27" s="85">
        <f>'Jadual6-2digit'!EE26/'Jadual6-2digit'!ED26*100-100</f>
        <v>0.34286469403161846</v>
      </c>
      <c r="LC27" s="85">
        <f>'Jadual6-2digit'!EF26/'Jadual6-2digit'!EE26*100-100</f>
        <v>2.0548626991219408</v>
      </c>
      <c r="LD27" s="85">
        <f>'Jadual6-2digit'!EG26/'Jadual6-2digit'!EF26*100-100</f>
        <v>-100</v>
      </c>
      <c r="LE27" s="85" t="e">
        <f>'Jadual6-2digit'!EH26/'Jadual6-2digit'!EG26*100-100</f>
        <v>#DIV/0!</v>
      </c>
      <c r="LF27" s="85" t="e">
        <f>'Jadual6-2digit'!EI26/'Jadual6-2digit'!EH26*100-100</f>
        <v>#DIV/0!</v>
      </c>
      <c r="LG27" s="85">
        <f>'Jadual6-2digit'!EK26/'Jadual6-2digit'!EJ26*100-100</f>
        <v>15.973223722064333</v>
      </c>
      <c r="LH27" s="85">
        <f>'Jadual6-2digit'!EL26/'Jadual6-2digit'!EK26*100-100</f>
        <v>2.5948447816860778</v>
      </c>
      <c r="LI27" s="85">
        <f>'Jadual6-2digit'!EM26/'Jadual6-2digit'!EL26*100-100</f>
        <v>-7.0251435303522243</v>
      </c>
      <c r="LJ27" s="85">
        <f>'Jadual6-2digit'!EN26/'Jadual6-2digit'!EM26*100-100</f>
        <v>-5.9663921656586894</v>
      </c>
      <c r="LK27" s="85">
        <f>'Jadual6-2digit'!EO26/'Jadual6-2digit'!EN26*100-100</f>
        <v>15.772682950718917</v>
      </c>
      <c r="LL27" s="85">
        <f>'Jadual6-2digit'!EP26/'Jadual6-2digit'!EO26*100-100</f>
        <v>2.6226269549844545</v>
      </c>
      <c r="LM27" s="85">
        <f>'Jadual6-2digit'!EQ26/'Jadual6-2digit'!EP26*100-100</f>
        <v>-5.0749663632520736</v>
      </c>
      <c r="LN27" s="85">
        <f>'Jadual6-2digit'!ER26/'Jadual6-2digit'!EQ26*100-100</f>
        <v>-7.1114420219905696</v>
      </c>
      <c r="LO27" s="85">
        <f>'Jadual6-2digit'!ES26/'Jadual6-2digit'!ER26*100-100</f>
        <v>15.803814705074188</v>
      </c>
      <c r="LP27" s="85">
        <f>'Jadual6-2digit'!ET26/'Jadual6-2digit'!ES26*100-100</f>
        <v>1.2716168198599433</v>
      </c>
      <c r="LQ27" s="85">
        <f>'Jadual6-2digit'!EU26/'Jadual6-2digit'!ET26*100-100</f>
        <v>-2.4270976007347258</v>
      </c>
      <c r="LR27" s="85">
        <f>'Jadual6-2digit'!EV26/'Jadual6-2digit'!EU26*100-100</f>
        <v>-5.7860790085309475</v>
      </c>
      <c r="LS27" s="85">
        <f>'Jadual6-2digit'!EW26/'Jadual6-2digit'!EV26*100-100</f>
        <v>12.817819852802145</v>
      </c>
      <c r="LT27" s="85">
        <f>'Jadual6-2digit'!EX26/'Jadual6-2digit'!EW26*100-100</f>
        <v>1.864439517738731</v>
      </c>
      <c r="LU27" s="85">
        <f>'Jadual6-2digit'!EY26/'Jadual6-2digit'!EX26*100-100</f>
        <v>-2.723188828943151</v>
      </c>
      <c r="LV27" s="85">
        <f>'Jadual6-2digit'!EZ26/'Jadual6-2digit'!EY26*100-100</f>
        <v>-4.9063793496540171</v>
      </c>
      <c r="LW27" s="85">
        <f>'Jadual6-2digit'!FA26/'Jadual6-2digit'!EZ26*100-100</f>
        <v>10.227327918731774</v>
      </c>
      <c r="LX27" s="85">
        <f>'Jadual6-2digit'!FB26/'Jadual6-2digit'!FA26*100-100</f>
        <v>1.6591605772102014</v>
      </c>
      <c r="LY27" s="85">
        <f>'Jadual6-2digit'!FC26/'Jadual6-2digit'!FB26*100-100</f>
        <v>-3.3140678796150951</v>
      </c>
      <c r="LZ27" s="85">
        <f>'Jadual6-2digit'!FD26/'Jadual6-2digit'!FC26*100-100</f>
        <v>-3.68648990614669</v>
      </c>
      <c r="MA27" s="85">
        <f>'Jadual6-2digit'!FE26/'Jadual6-2digit'!FD26*100-100</f>
        <v>19.706279092840148</v>
      </c>
      <c r="MB27" s="85">
        <f>'Jadual6-2digit'!FF26/'Jadual6-2digit'!FE26*100-100</f>
        <v>10.294901497138611</v>
      </c>
      <c r="MC27" s="85">
        <f>'Jadual6-2digit'!FG26/'Jadual6-2digit'!FF26*100-100</f>
        <v>-8.4171189892513354</v>
      </c>
      <c r="MD27" s="85">
        <f>'Jadual6-2digit'!FH26/'Jadual6-2digit'!FG26*100-100</f>
        <v>0.48144862679254175</v>
      </c>
      <c r="ME27" s="85">
        <f>'Jadual6-2digit'!FI26/'Jadual6-2digit'!FH26*100-100</f>
        <v>9.1186999413823457</v>
      </c>
      <c r="MF27" s="85">
        <f>'Jadual6-2digit'!FJ26/'Jadual6-2digit'!FI26*100-100</f>
        <v>11.783717648792674</v>
      </c>
      <c r="MG27" s="85">
        <f>'Jadual6-2digit'!FK26/'Jadual6-2digit'!FJ26*100-100</f>
        <v>-2.4633505479047102</v>
      </c>
      <c r="MH27" s="85">
        <f>'Jadual6-2digit'!FL26/'Jadual6-2digit'!FK26*100-100</f>
        <v>-7.6137992550407319</v>
      </c>
      <c r="MI27" s="85">
        <f>'Jadual6-2digit'!FM26/'Jadual6-2digit'!FL26*100-100</f>
        <v>4.143757203431278</v>
      </c>
      <c r="MJ27" s="85">
        <f>'Jadual6-2digit'!FN26/'Jadual6-2digit'!FM26*100-100</f>
        <v>14.065873425415745</v>
      </c>
      <c r="MK27" s="85">
        <f>'Jadual6-2digit'!FO26/'Jadual6-2digit'!FN26*100-100</f>
        <v>-6.1114959606420314</v>
      </c>
      <c r="ML27" s="85">
        <f>'Jadual6-2digit'!FP26/'Jadual6-2digit'!FO26*100-100</f>
        <v>-5.126310510530331</v>
      </c>
      <c r="MM27" s="85">
        <f>'Jadual6-2digit'!FQ26/'Jadual6-2digit'!FP26*100-100</f>
        <v>-1.3597110475578233</v>
      </c>
      <c r="MN27" s="85">
        <f>'Jadual6-2digit'!FR26/'Jadual6-2digit'!FQ26*100-100</f>
        <v>8.0151638767049747</v>
      </c>
      <c r="MO27" s="85">
        <f>'Jadual6-2digit'!FS26/'Jadual6-2digit'!FR26*100-100</f>
        <v>-3.9253285593761404</v>
      </c>
      <c r="MP27" s="85">
        <f>'Jadual6-2digit'!FT26/'Jadual6-2digit'!FS26*100-100</f>
        <v>2.9577098580020333</v>
      </c>
      <c r="MQ27" s="85">
        <f>'Jadual6-2digit'!FU26/'Jadual6-2digit'!FT26*100-100</f>
        <v>9.8461690860560225E-2</v>
      </c>
      <c r="MR27" s="85">
        <f>'Jadual6-2digit'!FV26/'Jadual6-2digit'!FU26*100-100</f>
        <v>7.1877655555227449</v>
      </c>
      <c r="MS27" s="85">
        <f>'Jadual6-2digit'!FW26/'Jadual6-2digit'!FV26*100-100</f>
        <v>-5.4061986059135876</v>
      </c>
      <c r="MT27" s="85">
        <f>+'Jadual6-2digit'!FX26/'Jadual6-2digit'!FW26*100-100</f>
        <v>3.6311993693217488</v>
      </c>
      <c r="MU27" s="85">
        <f>+'Jadual6-2digit'!FY26/'Jadual6-2digit'!FX26*100-100</f>
        <v>2.4929383609238869</v>
      </c>
      <c r="MV27" s="85">
        <f>+'Jadual6-2digit'!FZ26/'Jadual6-2digit'!FY26*100-100</f>
        <v>8.6079521307701015</v>
      </c>
      <c r="MW27" s="85">
        <f>+'Jadual6-2digit'!GA26/'Jadual6-2digit'!FZ26*100-100</f>
        <v>-100</v>
      </c>
      <c r="MX27" s="122"/>
      <c r="MY27" s="123" t="s">
        <v>718</v>
      </c>
      <c r="NA27" s="90"/>
      <c r="NB27" s="119"/>
      <c r="NC27" s="119"/>
      <c r="ND27" s="119">
        <f t="shared" si="2"/>
        <v>1.691001824426215</v>
      </c>
      <c r="NE27" s="119">
        <f t="shared" si="3"/>
        <v>7.4335152757897899E-2</v>
      </c>
      <c r="NF27" s="121"/>
      <c r="NG27" s="121"/>
      <c r="NH27" s="143"/>
      <c r="NI27" s="137"/>
      <c r="NJ27" s="137"/>
      <c r="NK27" s="132"/>
      <c r="NL27" s="133"/>
    </row>
    <row r="28" spans="1:377" s="57" customFormat="1" ht="18" customHeight="1">
      <c r="A28" s="660"/>
      <c r="B28" s="80"/>
      <c r="C28" s="81">
        <v>2.8</v>
      </c>
      <c r="D28" s="82">
        <v>2.9729763069999402</v>
      </c>
      <c r="E28" s="91">
        <v>23</v>
      </c>
      <c r="F28" s="84"/>
      <c r="G28" s="84" t="str">
        <f>VLOOKUP(E28,'Jadual5-2digit'!$F$7:$H$36,3,0)</f>
        <v>Pembuatan produk galian bukan logam lain</v>
      </c>
      <c r="H28" s="85">
        <f>'Jadual6-2digit'!T27/'Jadual6-2digit'!H27*100-100</f>
        <v>7.1017803418452559</v>
      </c>
      <c r="I28" s="85">
        <f>'Jadual6-2digit'!U27/'Jadual6-2digit'!I27*100-100</f>
        <v>3.5235092947075515</v>
      </c>
      <c r="J28" s="85">
        <f>'Jadual6-2digit'!V27/'Jadual6-2digit'!J27*100-100</f>
        <v>3.8157532140659072</v>
      </c>
      <c r="K28" s="85">
        <f>'Jadual6-2digit'!W27/'Jadual6-2digit'!K27*100-100</f>
        <v>4.3835344556909916</v>
      </c>
      <c r="L28" s="85">
        <f>'Jadual6-2digit'!X27/'Jadual6-2digit'!L27*100-100</f>
        <v>3.9651322774790998</v>
      </c>
      <c r="M28" s="85">
        <f>'Jadual6-2digit'!Y27/'Jadual6-2digit'!M27*100-100</f>
        <v>4.3612988119700731</v>
      </c>
      <c r="N28" s="85">
        <f>'Jadual6-2digit'!Z27/'Jadual6-2digit'!N27*100-100</f>
        <v>3.8281855642434408</v>
      </c>
      <c r="O28" s="85">
        <f>'Jadual6-2digit'!AA27/'Jadual6-2digit'!O27*100-100</f>
        <v>6.327339191231232</v>
      </c>
      <c r="P28" s="85">
        <f>'Jadual6-2digit'!AB27/'Jadual6-2digit'!P27*100-100</f>
        <v>4.2226651823881696</v>
      </c>
      <c r="Q28" s="85">
        <f>'Jadual6-2digit'!AC27/'Jadual6-2digit'!Q27*100-100</f>
        <v>4.5120982512558072</v>
      </c>
      <c r="R28" s="85">
        <f>'Jadual6-2digit'!AD27/'Jadual6-2digit'!R27*100-100</f>
        <v>4.8744185187131706</v>
      </c>
      <c r="S28" s="85">
        <f>'Jadual6-2digit'!AE27/'Jadual6-2digit'!S27*100-100</f>
        <v>2.1506068912436405</v>
      </c>
      <c r="T28" s="85">
        <f>'Jadual6-2digit'!AF27/'Jadual6-2digit'!T27*100-100</f>
        <v>2.2158235728062579</v>
      </c>
      <c r="U28" s="85">
        <f>'Jadual6-2digit'!AG27/'Jadual6-2digit'!U27*100-100</f>
        <v>6.0893623359552294</v>
      </c>
      <c r="V28" s="85">
        <f>'Jadual6-2digit'!AH27/'Jadual6-2digit'!V27*100-100</f>
        <v>4.7085430127916368</v>
      </c>
      <c r="W28" s="85">
        <f>'Jadual6-2digit'!AI27/'Jadual6-2digit'!W27*100-100</f>
        <v>4.6490554282191141</v>
      </c>
      <c r="X28" s="85">
        <f>'Jadual6-2digit'!AJ27/'Jadual6-2digit'!X27*100-100</f>
        <v>5.0042495594942977</v>
      </c>
      <c r="Y28" s="85">
        <f>'Jadual6-2digit'!AK27/'Jadual6-2digit'!Y27*100-100</f>
        <v>3.9519982187928235</v>
      </c>
      <c r="Z28" s="85">
        <f>'Jadual6-2digit'!AL27/'Jadual6-2digit'!Z27*100-100</f>
        <v>6.2630546895527317</v>
      </c>
      <c r="AA28" s="85">
        <f>'Jadual6-2digit'!AM27/'Jadual6-2digit'!AA27*100-100</f>
        <v>5.5381005383600552</v>
      </c>
      <c r="AB28" s="85">
        <f>'Jadual6-2digit'!AN27/'Jadual6-2digit'!AB27*100-100</f>
        <v>3.7924540588199562</v>
      </c>
      <c r="AC28" s="85">
        <f>'Jadual6-2digit'!AO27/'Jadual6-2digit'!AC27*100-100</f>
        <v>3.8667728317970358</v>
      </c>
      <c r="AD28" s="85">
        <f>'Jadual6-2digit'!AP27/'Jadual6-2digit'!AD27*100-100</f>
        <v>4.1451936434816758</v>
      </c>
      <c r="AE28" s="85">
        <f>'Jadual6-2digit'!AQ27/'Jadual6-2digit'!AE27*100-100</f>
        <v>4.1596623768814993</v>
      </c>
      <c r="AF28" s="85">
        <f>'Jadual6-2digit'!AR27/'Jadual6-2digit'!AF27*100-100</f>
        <v>7.4290161341950807</v>
      </c>
      <c r="AG28" s="85">
        <f>'Jadual6-2digit'!AS27/'Jadual6-2digit'!AG27*100-100</f>
        <v>5.6086860426323852</v>
      </c>
      <c r="AH28" s="85">
        <f>'Jadual6-2digit'!AT27/'Jadual6-2digit'!AH27*100-100</f>
        <v>5.1561613533833679</v>
      </c>
      <c r="AI28" s="85">
        <f>'Jadual6-2digit'!AU27/'Jadual6-2digit'!AI27*100-100</f>
        <v>5.431297719872191</v>
      </c>
      <c r="AJ28" s="85">
        <f>'Jadual6-2digit'!AV27/'Jadual6-2digit'!AJ27*100-100</f>
        <v>5.9493323049764228</v>
      </c>
      <c r="AK28" s="85">
        <f>'Jadual6-2digit'!AW27/'Jadual6-2digit'!AK27*100-100</f>
        <v>5.8429488310614488</v>
      </c>
      <c r="AL28" s="85">
        <f>'Jadual6-2digit'!AX27/'Jadual6-2digit'!AL27*100-100</f>
        <v>7.4689985592672343</v>
      </c>
      <c r="AM28" s="85">
        <f>'Jadual6-2digit'!AY27/'Jadual6-2digit'!AM27*100-100</f>
        <v>5.3072995273847852</v>
      </c>
      <c r="AN28" s="85">
        <f>'Jadual6-2digit'!AZ27/'Jadual6-2digit'!AN27*100-100</f>
        <v>5.4212721042412113</v>
      </c>
      <c r="AO28" s="85">
        <f>'Jadual6-2digit'!BA27/'Jadual6-2digit'!AO27*100-100</f>
        <v>4.1403983529994406</v>
      </c>
      <c r="AP28" s="85">
        <f>'Jadual6-2digit'!BB27/'Jadual6-2digit'!AP27*100-100</f>
        <v>4.166828823113093</v>
      </c>
      <c r="AQ28" s="85">
        <f>'Jadual6-2digit'!BC27/'Jadual6-2digit'!AQ27*100-100</f>
        <v>4.3430718203284187</v>
      </c>
      <c r="AR28" s="85">
        <f>'Jadual6-2digit'!BD27/'Jadual6-2digit'!AR27*100-100</f>
        <v>5.7827125015879659</v>
      </c>
      <c r="AS28" s="85">
        <f>'Jadual6-2digit'!BE27/'Jadual6-2digit'!AS27*100-100</f>
        <v>4.9509221705233699</v>
      </c>
      <c r="AT28" s="85">
        <f>'Jadual6-2digit'!BF27/'Jadual6-2digit'!AT27*100-100</f>
        <v>4.1985431012608672</v>
      </c>
      <c r="AU28" s="85">
        <f>'Jadual6-2digit'!BG27/'Jadual6-2digit'!AU27*100-100</f>
        <v>4.476942954400684</v>
      </c>
      <c r="AV28" s="85">
        <f>'Jadual6-2digit'!BH27/'Jadual6-2digit'!AV27*100-100</f>
        <v>4.0459377416948001</v>
      </c>
      <c r="AW28" s="85">
        <f>'Jadual6-2digit'!BI27/'Jadual6-2digit'!AW27*100-100</f>
        <v>5.1269347103002332</v>
      </c>
      <c r="AX28" s="85">
        <f>'Jadual6-2digit'!BJ27/'Jadual6-2digit'!AX27*100-100</f>
        <v>4.166628729478191</v>
      </c>
      <c r="AY28" s="85">
        <f>'Jadual6-2digit'!BK27/'Jadual6-2digit'!AY27*100-100</f>
        <v>5.0831840768258161</v>
      </c>
      <c r="AZ28" s="85">
        <f>'Jadual6-2digit'!BL27/'Jadual6-2digit'!AZ27*100-100</f>
        <v>4.123715670930423</v>
      </c>
      <c r="BA28" s="85">
        <f>'Jadual6-2digit'!BM27/'Jadual6-2digit'!BA27*100-100</f>
        <v>3.2341122179940101</v>
      </c>
      <c r="BB28" s="85">
        <f>'Jadual6-2digit'!BN27/'Jadual6-2digit'!BB27*100-100</f>
        <v>4.1859854940387891</v>
      </c>
      <c r="BC28" s="85">
        <f>'Jadual6-2digit'!BO27/'Jadual6-2digit'!BC27*100-100</f>
        <v>4.9562113487334329</v>
      </c>
      <c r="BD28" s="85">
        <f>'Jadual6-2digit'!BP27/'Jadual6-2digit'!BD27*100-100</f>
        <v>4.2738064476842652</v>
      </c>
      <c r="BE28" s="85">
        <f>'Jadual6-2digit'!BQ27/'Jadual6-2digit'!BE27*100-100</f>
        <v>5.9288300294308698</v>
      </c>
      <c r="BF28" s="85">
        <f>'Jadual6-2digit'!BR27/'Jadual6-2digit'!BF27*100-100</f>
        <v>-11.095150145555337</v>
      </c>
      <c r="BG28" s="85">
        <f>'Jadual6-2digit'!BS27/'Jadual6-2digit'!BG27*100-100</f>
        <v>-71.922522835390922</v>
      </c>
      <c r="BH28" s="85">
        <f>'Jadual6-2digit'!BT27/'Jadual6-2digit'!BH27*100-100</f>
        <v>-50.742846892599417</v>
      </c>
      <c r="BI28" s="85">
        <f>'Jadual6-2digit'!BU27/'Jadual6-2digit'!BI27*100-100</f>
        <v>-20.046673767253637</v>
      </c>
      <c r="BJ28" s="85">
        <f>'Jadual6-2digit'!BV27/'Jadual6-2digit'!BJ27*100-100</f>
        <v>-9.6767903222803113</v>
      </c>
      <c r="BK28" s="85">
        <f>'Jadual6-2digit'!BW27/'Jadual6-2digit'!BK27*100-100</f>
        <v>-8.273687105009671</v>
      </c>
      <c r="BL28" s="85">
        <f>'Jadual6-2digit'!BX27/'Jadual6-2digit'!BL27*100-100</f>
        <v>-6.6575872966263745</v>
      </c>
      <c r="BM28" s="85">
        <f>'Jadual6-2digit'!BY27/'Jadual6-2digit'!BM27*100-100</f>
        <v>-2.4793661994608698</v>
      </c>
      <c r="BN28" s="85">
        <f>'Jadual6-2digit'!BZ27/'Jadual6-2digit'!BN27*100-100</f>
        <v>-2.0895080516734339</v>
      </c>
      <c r="BO28" s="85">
        <f>'Jadual6-2digit'!CA27/'Jadual6-2digit'!BO27*100-100</f>
        <v>-0.30168709120206927</v>
      </c>
      <c r="BP28" s="85">
        <f>'Jadual6-2digit'!CB27/'Jadual6-2digit'!BP27*100-100</f>
        <v>0.2796812017292325</v>
      </c>
      <c r="BQ28" s="85">
        <f>'Jadual6-2digit'!CC27/'Jadual6-2digit'!BQ27*100-100</f>
        <v>-0.83643048489449257</v>
      </c>
      <c r="BR28" s="85">
        <f>'Jadual6-2digit'!CD27/'Jadual6-2digit'!BR27*100-100</f>
        <v>8.7416854154702008</v>
      </c>
      <c r="BS28" s="85">
        <f>'Jadual6-2digit'!CE27/'Jadual6-2digit'!BS27*100-100</f>
        <v>214.38772579734183</v>
      </c>
      <c r="BT28" s="85">
        <f>'Jadual6-2digit'!CF27/'Jadual6-2digit'!BT27*100-100</f>
        <v>48.024164925730474</v>
      </c>
      <c r="BU28" s="85">
        <f>'Jadual6-2digit'!CG27/'Jadual6-2digit'!BU27*100-100</f>
        <v>-28.169368045631074</v>
      </c>
      <c r="BV28" s="85">
        <f>'Jadual6-2digit'!CH27/'Jadual6-2digit'!BV27*100-100</f>
        <v>-37.142047395872567</v>
      </c>
      <c r="BW28" s="85">
        <f>'Jadual6-2digit'!CI27/'Jadual6-2digit'!BW27*100-100</f>
        <v>-17.638090638841902</v>
      </c>
      <c r="BX28" s="85">
        <f>'Jadual6-2digit'!CJ27/'Jadual6-2digit'!BX27*100-100</f>
        <v>-10.065141251516991</v>
      </c>
      <c r="BY28" s="85">
        <f>'Jadual6-2digit'!CK27/'Jadual6-2digit'!BY27*100-100</f>
        <v>-1.3221730335072408</v>
      </c>
      <c r="BZ28" s="85">
        <f>'Jadual6-2digit'!CL27/'Jadual6-2digit'!BZ27*100-100</f>
        <v>3.6349046397633487</v>
      </c>
      <c r="CA28" s="85">
        <f>'Jadual6-2digit'!CM27/'Jadual6-2digit'!CA27*100-100</f>
        <v>2.8241920210995772</v>
      </c>
      <c r="CB28" s="85">
        <f>'Jadual6-2digit'!CN27/'Jadual6-2digit'!CB27*100-100</f>
        <v>5.4773810989706533</v>
      </c>
      <c r="CC28" s="85">
        <f>'Jadual6-2digit'!CO27/'Jadual6-2digit'!CC27*100-100</f>
        <v>6.054388618132549</v>
      </c>
      <c r="CD28" s="85">
        <f>'Jadual6-2digit'!CP27/'Jadual6-2digit'!CD27*100-100</f>
        <v>6.5722418399000162</v>
      </c>
      <c r="CE28" s="85">
        <f>'Jadual6-2digit'!CQ27/'Jadual6-2digit'!CE27*100-100</f>
        <v>7.5662768063425432</v>
      </c>
      <c r="CF28" s="85">
        <f>'Jadual6-2digit'!CR27/'Jadual6-2digit'!CF27*100-100</f>
        <v>6.1308006960874621</v>
      </c>
      <c r="CG28" s="85">
        <f>'Jadual6-2digit'!CS27/'Jadual6-2digit'!CG27*100-100</f>
        <v>32.209267685397123</v>
      </c>
      <c r="CH28" s="85">
        <f>'Jadual6-2digit'!CT27/'Jadual6-2digit'!CH27*100-100</f>
        <v>34.71748527192068</v>
      </c>
      <c r="CI28" s="85">
        <f>'Jadual6-2digit'!CU27/'Jadual6-2digit'!CI27*100-100</f>
        <v>16.656485996449291</v>
      </c>
      <c r="CJ28" s="85">
        <f>'Jadual6-2digit'!CV27/'Jadual6-2digit'!CJ27*100-100</f>
        <v>10.061633998772336</v>
      </c>
      <c r="CK28" s="85">
        <f>'Jadual6-2digit'!CW27/'Jadual6-2digit'!CK27*100-100</f>
        <v>3.4839215930108054</v>
      </c>
      <c r="CL28" s="85">
        <f>'Jadual6-2digit'!CX27/'Jadual6-2digit'!CL27*100-100</f>
        <v>0.14696415853612166</v>
      </c>
      <c r="CM28" s="85">
        <f>'Jadual6-2digit'!CY27/'Jadual6-2digit'!CM27*100-100</f>
        <v>2.2066702645089435</v>
      </c>
      <c r="CN28" s="85">
        <f>'Jadual6-2digit'!CZ27/'Jadual6-2digit'!CN27*100-100</f>
        <v>1.098427598059331</v>
      </c>
      <c r="CO28" s="85">
        <f>'Jadual6-2digit'!DA27/'Jadual6-2digit'!CO27*100-100</f>
        <v>5.1632998789486351</v>
      </c>
      <c r="CP28" s="85">
        <f>'Jadual6-2digit'!DB27/'Jadual6-2digit'!CP27*100-100</f>
        <v>4.4914684569778274</v>
      </c>
      <c r="CQ28" s="85">
        <f>'Jadual6-2digit'!DC27/'Jadual6-2digit'!CQ27*100-100</f>
        <v>1.7725051513763077</v>
      </c>
      <c r="CR28" s="85">
        <f>'Jadual6-2digit'!DD27/'Jadual6-2digit'!CR27*100-100</f>
        <v>3.6638709665589744</v>
      </c>
      <c r="CS28" s="85">
        <f>'Jadual6-2digit'!DE27/'Jadual6-2digit'!CS27*100-100</f>
        <v>3.5420770722420372</v>
      </c>
      <c r="CT28" s="85">
        <f>'Jadual6-2digit'!DF27/'Jadual6-2digit'!CT27*100-100</f>
        <v>2.9578914546763571</v>
      </c>
      <c r="CU28" s="85">
        <f>'Jadual6-2digit'!DG27/'Jadual6-2digit'!CU27*100-100</f>
        <v>3.3808060043541133</v>
      </c>
      <c r="CV28" s="85">
        <f>'Jadual6-2digit'!DH27/'Jadual6-2digit'!CV27*100-100</f>
        <v>8.0393545387790368</v>
      </c>
      <c r="CW28" s="85">
        <f>'Jadual6-2digit'!DI27/'Jadual6-2digit'!CW27*100-100</f>
        <v>6.5437962754089938</v>
      </c>
      <c r="CX28" s="85">
        <f>'Jadual6-2digit'!DJ27/'Jadual6-2digit'!CX27*100-100</f>
        <v>6.9042602379668665</v>
      </c>
      <c r="CY28" s="85">
        <f>'Jadual6-2digit'!DK27/'Jadual6-2digit'!CY27*100-100</f>
        <v>5.2546820085211294</v>
      </c>
      <c r="CZ28" s="85">
        <f>'Jadual6-2digit'!DL27/'Jadual6-2digit'!CZ27*100-100</f>
        <v>6.6297430940963835</v>
      </c>
      <c r="DA28" s="85">
        <f>'Jadual6-2digit'!DM27/'Jadual6-2digit'!DA27*100-100</f>
        <v>5.0510087601892195</v>
      </c>
      <c r="DB28" s="85">
        <f>'Jadual6-2digit'!DN27/'Jadual6-2digit'!DB27*100-100</f>
        <v>7.5701178208750832</v>
      </c>
      <c r="DC28" s="85">
        <f>'Jadual6-2digit'!DO27/'Jadual6-2digit'!DC27*100-100</f>
        <v>11.243337010404048</v>
      </c>
      <c r="DD28" s="85">
        <f>'Jadual6-2digit'!DP27/'Jadual6-2digit'!DD27*100-100</f>
        <v>9.8394978459263456</v>
      </c>
      <c r="DE28" s="85">
        <f>'Jadual6-2digit'!DQ27/'Jadual6-2digit'!DE27*100-100</f>
        <v>8.9051994037304496</v>
      </c>
      <c r="DF28" s="85">
        <f>'Jadual6-2digit'!DR27/'Jadual6-2digit'!DF27*100-100</f>
        <v>12.207120497952587</v>
      </c>
      <c r="DG28" s="85">
        <f>'Jadual6-2digit'!DS27/'Jadual6-2digit'!DG27*100-100</f>
        <v>9.324002743744515</v>
      </c>
      <c r="DH28" s="85">
        <f>'Jadual6-2digit'!DT27/'Jadual6-2digit'!DH27*100-100</f>
        <v>6.6175742776643887</v>
      </c>
      <c r="DI28" s="85">
        <f>'Jadual6-2digit'!DU27/'Jadual6-2digit'!DI27*100-100</f>
        <v>5.241686338378031</v>
      </c>
      <c r="DJ28" s="85">
        <f>'Jadual6-2digit'!DV27/'Jadual6-2digit'!DJ27*100-100</f>
        <v>2.9409870384218095</v>
      </c>
      <c r="DK28" s="85">
        <f>'Jadual6-2digit'!DW27/'Jadual6-2digit'!DK27*100-100</f>
        <v>3.484039841871251</v>
      </c>
      <c r="DL28" s="85">
        <f>'Jadual6-2digit'!DX27/'Jadual6-2digit'!DL27*100-100</f>
        <v>1.0775768899703735</v>
      </c>
      <c r="DM28" s="85">
        <f>'Jadual6-2digit'!DY27/'Jadual6-2digit'!DM27*100-100</f>
        <v>2.3244730783023471</v>
      </c>
      <c r="DN28" s="85">
        <f>'Jadual6-2digit'!DZ27/'Jadual6-2digit'!DN27*100-100</f>
        <v>3.736863486161397</v>
      </c>
      <c r="DO28" s="85">
        <f>'Jadual6-2digit'!EA27/'Jadual6-2digit'!DO27*100-100</f>
        <v>4.5570698293236518</v>
      </c>
      <c r="DP28" s="85">
        <f>'Jadual6-2digit'!EB27/'Jadual6-2digit'!DP27*100-100</f>
        <v>2.3348021077380849</v>
      </c>
      <c r="DQ28" s="85">
        <f>'Jadual6-2digit'!EC27/'Jadual6-2digit'!DQ27*100-100</f>
        <v>1.466130647648626</v>
      </c>
      <c r="DR28" s="85">
        <f>'Jadual6-2digit'!ED27/'Jadual6-2digit'!DR27*100-100</f>
        <v>0.56753846843196243</v>
      </c>
      <c r="DS28" s="85">
        <f>'Jadual6-2digit'!EE27/'Jadual6-2digit'!DS27*100-100</f>
        <v>0.33813058566620668</v>
      </c>
      <c r="DT28" s="85">
        <f>'Jadual6-2digit'!EF27/'Jadual6-2digit'!DT27*100-100</f>
        <v>-2.0063397201413551</v>
      </c>
      <c r="DU28" s="85">
        <f>'Jadual6-2digit'!EG27/'Jadual6-2digit'!DU27*100-100</f>
        <v>-100</v>
      </c>
      <c r="DV28" s="85">
        <f>'Jadual6-2digit'!EH27/'Jadual6-2digit'!DV27*100-100</f>
        <v>-100</v>
      </c>
      <c r="DW28" s="85">
        <f>'Jadual6-2digit'!EI27/'Jadual6-2digit'!DW27*100-100</f>
        <v>-100</v>
      </c>
      <c r="DX28" s="85">
        <f>'Jadual6-2digit'!EN27/'Jadual6-2digit'!EJ27*100-100</f>
        <v>4.8228400041401045</v>
      </c>
      <c r="DY28" s="85">
        <f>'Jadual6-2digit'!EO27/'Jadual6-2digit'!EK27*100-100</f>
        <v>4.2374836908601594</v>
      </c>
      <c r="DZ28" s="85">
        <f>'Jadual6-2digit'!EP27/'Jadual6-2digit'!EL27*100-100</f>
        <v>4.7919569960211987</v>
      </c>
      <c r="EA28" s="85">
        <f>'Jadual6-2digit'!EQ27/'Jadual6-2digit'!EM27*100-100</f>
        <v>3.8275364252007762</v>
      </c>
      <c r="EB28" s="85">
        <f>'Jadual6-2digit'!ER27/'Jadual6-2digit'!EN27*100-100</f>
        <v>4.2825843257458587</v>
      </c>
      <c r="EC28" s="85">
        <f>'Jadual6-2digit'!ES27/'Jadual6-2digit'!EO27*100-100</f>
        <v>4.5266483982674117</v>
      </c>
      <c r="ED28" s="85">
        <f>'Jadual6-2digit'!ET27/'Jadual6-2digit'!EP27*100-100</f>
        <v>5.1929294319211152</v>
      </c>
      <c r="EE28" s="85">
        <f>'Jadual6-2digit'!EU27/'Jadual6-2digit'!EQ27*100-100</f>
        <v>4.0565980935908925</v>
      </c>
      <c r="EF28" s="85">
        <f>'Jadual6-2digit'!EV27/'Jadual6-2digit'!ER27*100-100</f>
        <v>6.0586752031265689</v>
      </c>
      <c r="EG28" s="85">
        <f>'Jadual6-2digit'!EW27/'Jadual6-2digit'!ES27*100-100</f>
        <v>5.7437308511545098</v>
      </c>
      <c r="EH28" s="85">
        <f>'Jadual6-2digit'!EX27/'Jadual6-2digit'!ET27*100-100</f>
        <v>6.0619952020624055</v>
      </c>
      <c r="EI28" s="85">
        <f>'Jadual6-2digit'!EY27/'Jadual6-2digit'!EU27*100-100</f>
        <v>4.2169878246552344</v>
      </c>
      <c r="EJ28" s="85">
        <f>'Jadual6-2digit'!EZ27/'Jadual6-2digit'!EV27*100-100</f>
        <v>4.9703441107965034</v>
      </c>
      <c r="EK28" s="85">
        <f>'Jadual6-2digit'!FA27/'Jadual6-2digit'!EW27*100-100</f>
        <v>4.5562098944596841</v>
      </c>
      <c r="EL28" s="85">
        <f>'Jadual6-2digit'!FB27/'Jadual6-2digit'!EX27*100-100</f>
        <v>4.4606985532115146</v>
      </c>
      <c r="EM28" s="85">
        <f>'Jadual6-2digit'!FC27/'Jadual6-2digit'!EY27*100-100</f>
        <v>4.1255747578448307</v>
      </c>
      <c r="EN28" s="85">
        <f>'Jadual6-2digit'!FD27/'Jadual6-2digit'!EZ27*100-100</f>
        <v>-0.53431051962927256</v>
      </c>
      <c r="EO28" s="85">
        <f>'Jadual6-2digit'!FE27/'Jadual6-2digit'!FA27*100-100</f>
        <v>-47.075610908256429</v>
      </c>
      <c r="EP28" s="85">
        <f>'Jadual6-2digit'!FF27/'Jadual6-2digit'!FB27*100-100</f>
        <v>-8.2161533561121161</v>
      </c>
      <c r="EQ28" s="85">
        <f>'Jadual6-2digit'!FG27/'Jadual6-2digit'!FC27*100-100</f>
        <v>-1.6147552519459083</v>
      </c>
      <c r="ER28" s="85">
        <f>'Jadual6-2digit'!FH27/'Jadual6-2digit'!FD27*100-100</f>
        <v>2.5292059550410073</v>
      </c>
      <c r="ES28" s="85">
        <f>'Jadual6-2digit'!FI27/'Jadual6-2digit'!FE27*100-100</f>
        <v>37.149274075532077</v>
      </c>
      <c r="ET28" s="85">
        <f>'Jadual6-2digit'!FJ27/'Jadual6-2digit'!FF27*100-100</f>
        <v>-21.556217530329178</v>
      </c>
      <c r="EU28" s="85">
        <f>'Jadual6-2digit'!FK27/'Jadual6-2digit'!FG27*100-100</f>
        <v>1.7266645970251346</v>
      </c>
      <c r="EV28" s="85">
        <f>'Jadual6-2digit'!FL27/'Jadual6-2digit'!FH27*100-100</f>
        <v>6.0223264019547003</v>
      </c>
      <c r="EW28" s="85">
        <f>'Jadual6-2digit'!FM27/'Jadual6-2digit'!FI27*100-100</f>
        <v>13.797788041547136</v>
      </c>
      <c r="EX28" s="85">
        <f>'Jadual6-2digit'!FN27/'Jadual6-2digit'!FJ27*100-100</f>
        <v>18.918928617874769</v>
      </c>
      <c r="EY28" s="85">
        <f>'Jadual6-2digit'!FO27/'Jadual6-2digit'!FK27*100-100</f>
        <v>1.9246641748423627</v>
      </c>
      <c r="EZ28" s="85">
        <f>'Jadual6-2digit'!FP27/'Jadual6-2digit'!FL27*100-100</f>
        <v>3.5248632588275086</v>
      </c>
      <c r="FA28" s="85">
        <f>'Jadual6-2digit'!FQ27/'Jadual6-2digit'!FM27*100-100</f>
        <v>2.9177217465169889</v>
      </c>
      <c r="FB28" s="85">
        <f>'Jadual6-2digit'!FR27/'Jadual6-2digit'!FN27*100-100</f>
        <v>4.8961109160574665</v>
      </c>
      <c r="FC28" s="85">
        <f>'Jadual6-2digit'!FS27/'Jadual6-2digit'!FO27*100-100</f>
        <v>6.2149471980031024</v>
      </c>
      <c r="FD28" s="85">
        <f>'Jadual6-2digit'!FT27/'Jadual6-2digit'!FP27*100-100</f>
        <v>6.4276859887861519</v>
      </c>
      <c r="FE28" s="85">
        <f>'Jadual6-2digit'!FU27/'Jadual6-2digit'!FQ27*100-100</f>
        <v>10.061617927471772</v>
      </c>
      <c r="FF28" s="85">
        <f>'Jadual6-2digit'!FV27/'Jadual6-2digit'!FR27*100-100</f>
        <v>9.188877054596162</v>
      </c>
      <c r="FG28" s="85">
        <f>'Jadual6-2digit'!FW27/'Jadual6-2digit'!FS27*100-100</f>
        <v>3.8754360590221211</v>
      </c>
      <c r="FH28" s="85">
        <f>+'Jadual6-2digit'!FX27/'Jadual6-2digit'!FT27*100-100</f>
        <v>2.3749552266779688</v>
      </c>
      <c r="FI28" s="85">
        <f>+'Jadual6-2digit'!FY27/'Jadual6-2digit'!FU27*100-100</f>
        <v>2.8923322595696561</v>
      </c>
      <c r="FJ28" s="85">
        <f>+'Jadual6-2digit'!FZ27/'Jadual6-2digit'!FV27*100-100</f>
        <v>-0.4236270304367622</v>
      </c>
      <c r="FK28" s="85">
        <f>+'Jadual6-2digit'!GA27/'Jadual6-2digit'!FW27*100-100</f>
        <v>-100</v>
      </c>
      <c r="FL28" s="85">
        <f>'Jadual6-2digit'!GC27/'Jadual6-2digit'!GB27*100-100</f>
        <v>4.6147416219759947</v>
      </c>
      <c r="FM28" s="85">
        <f>'Jadual6-2digit'!GD27/'Jadual6-2digit'!GC27*100-100</f>
        <v>4.6753295004277788</v>
      </c>
      <c r="FN28" s="85">
        <f>'Jadual6-2digit'!GE27/'Jadual6-2digit'!GD27*100-100</f>
        <v>5.9540434383077638</v>
      </c>
      <c r="FO28" s="85">
        <f>'Jadual6-2digit'!GF27/'Jadual6-2digit'!GE27*100-100</f>
        <v>4.6565793896110819</v>
      </c>
      <c r="FP28" s="85">
        <f>'Jadual6-2digit'!GG27/'Jadual6-2digit'!GF27*100-100</f>
        <v>-18.750872674033687</v>
      </c>
      <c r="FQ28" s="85">
        <f>'Jadual6-2digit'!GH27/'Jadual6-2digit'!GG27*100-100</f>
        <v>0.75740179462727042</v>
      </c>
      <c r="FR28" s="85">
        <f>'Jadual6-2digit'!GI27/'Jadual6-2digit'!GH27*100-100</f>
        <v>12.21732401853339</v>
      </c>
      <c r="FS28" s="85">
        <f>'Jadual6-2digit'!GJ27/'Jadual6-2digit'!GI27*100-100</f>
        <v>3.779981666439383</v>
      </c>
      <c r="FT28" s="85">
        <f>'Jadual6-2digit'!GK27/'Jadual6-2digit'!GJ27*100-100</f>
        <v>8.4039743625106951</v>
      </c>
      <c r="FU28" s="85">
        <f>+'Jadual6-2digit'!GL27/'Jadual6-2digit'!GK27*100-100</f>
        <v>1.6218993288064922</v>
      </c>
      <c r="FV28" s="85">
        <f>'Jadual6-2digit'!GN27/'Jadual6-2digit'!GM27*100-100</f>
        <v>4.4056403245285196</v>
      </c>
      <c r="FW28" s="85">
        <f>'Jadual6-2digit'!GO27/'Jadual6-2digit'!GN27*100-100</f>
        <v>4.5118890597394028</v>
      </c>
      <c r="FX28" s="85">
        <f>'Jadual6-2digit'!GP27/'Jadual6-2digit'!GO27*100-100</f>
        <v>5.4971919836826402</v>
      </c>
      <c r="FY28" s="85">
        <f>'Jadual6-2digit'!GQ27/'Jadual6-2digit'!GP27*100-100</f>
        <v>4.5186181097204923</v>
      </c>
      <c r="FZ28" s="85">
        <f>'Jadual6-2digit'!GR27/'Jadual6-2digit'!GQ27*100-100</f>
        <v>-14.315449232264271</v>
      </c>
      <c r="GA28" s="85">
        <f>'Jadual6-2digit'!GS27/'Jadual6-2digit'!GR27*100-100</f>
        <v>1.045467561214906</v>
      </c>
      <c r="GB28" s="85">
        <f>'Jadual6-2digit'!GT27/'Jadual6-2digit'!GS27*100-100</f>
        <v>9.1377142268828067</v>
      </c>
      <c r="GC28" s="85">
        <f>'Jadual6-2digit'!GU27/'Jadual6-2digit'!GT27*100-100</f>
        <v>4.4603832644235553</v>
      </c>
      <c r="GD28" s="85">
        <f>'Jadual6-2digit'!GV27/'Jadual6-2digit'!GU27*100-100</f>
        <v>7.1173120652814106</v>
      </c>
      <c r="GE28" s="85">
        <f>+'Jadual6-2digit'!GW27/'Jadual6-2digit'!GV27*100-100</f>
        <v>-26.377391463526294</v>
      </c>
      <c r="GF28" s="85">
        <f>'Jadual6-2digit'!I27/'Jadual6-2digit'!H27*100-100</f>
        <v>-6.6966075129051319</v>
      </c>
      <c r="GG28" s="85">
        <f>'Jadual6-2digit'!J27/'Jadual6-2digit'!I27*100-100</f>
        <v>13.513019453401398</v>
      </c>
      <c r="GH28" s="85">
        <f>'Jadual6-2digit'!K27/'Jadual6-2digit'!J27*100-100</f>
        <v>-3.4388140383719445</v>
      </c>
      <c r="GI28" s="85">
        <f>'Jadual6-2digit'!L27/'Jadual6-2digit'!K27*100-100</f>
        <v>1.5268353158325141</v>
      </c>
      <c r="GJ28" s="85">
        <f>'Jadual6-2digit'!M27/'Jadual6-2digit'!L27*100-100</f>
        <v>3.7814011362357718</v>
      </c>
      <c r="GK28" s="85">
        <f>'Jadual6-2digit'!N27/'Jadual6-2digit'!M27*100-100</f>
        <v>-2.5609697087767671</v>
      </c>
      <c r="GL28" s="85">
        <f>'Jadual6-2digit'!O27/'Jadual6-2digit'!N27*100-100</f>
        <v>0.35143042057026719</v>
      </c>
      <c r="GM28" s="85">
        <f>'Jadual6-2digit'!P27/'Jadual6-2digit'!O27*100-100</f>
        <v>1.0002031372557099</v>
      </c>
      <c r="GN28" s="85">
        <f>'Jadual6-2digit'!Q27/'Jadual6-2digit'!P27*100-100</f>
        <v>5.3653597947050002</v>
      </c>
      <c r="GO28" s="85">
        <f>'Jadual6-2digit'!R27/'Jadual6-2digit'!Q27*100-100</f>
        <v>-2.034180889313518</v>
      </c>
      <c r="GP28" s="85">
        <f>'Jadual6-2digit'!S27/'Jadual6-2digit'!R27*100-100</f>
        <v>4.098488105549265</v>
      </c>
      <c r="GQ28" s="85">
        <f>'Jadual6-2digit'!T27/'Jadual6-2digit'!S27*100-100</f>
        <v>-6.3398193961907765</v>
      </c>
      <c r="GR28" s="85">
        <f>'Jadual6-2digit'!U27/'Jadual6-2digit'!T27*100-100</f>
        <v>-9.8138743489061113</v>
      </c>
      <c r="GS28" s="85">
        <f>'Jadual6-2digit'!V27/'Jadual6-2digit'!U27*100-100</f>
        <v>13.833463475529982</v>
      </c>
      <c r="GT28" s="85">
        <f>'Jadual6-2digit'!W27/'Jadual6-2digit'!V27*100-100</f>
        <v>-2.9107089256051495</v>
      </c>
      <c r="GU28" s="85">
        <f>'Jadual6-2digit'!X27/'Jadual6-2digit'!W27*100-100</f>
        <v>1.1198836901320561</v>
      </c>
      <c r="GV28" s="85">
        <f>'Jadual6-2digit'!Y27/'Jadual6-2digit'!X27*100-100</f>
        <v>4.1768675501390788</v>
      </c>
      <c r="GW28" s="85">
        <f>'Jadual6-2digit'!Z27/'Jadual6-2digit'!Y27*100-100</f>
        <v>-3.0587216387089455</v>
      </c>
      <c r="GX28" s="85">
        <f>'Jadual6-2digit'!AA27/'Jadual6-2digit'!Z27*100-100</f>
        <v>2.7668982431664944</v>
      </c>
      <c r="GY28" s="85">
        <f>'Jadual6-2digit'!AB27/'Jadual6-2digit'!AA27*100-100</f>
        <v>-0.99902400458537954</v>
      </c>
      <c r="GZ28" s="85">
        <f>'Jadual6-2digit'!AC27/'Jadual6-2digit'!AB27*100-100</f>
        <v>5.6579662002728952</v>
      </c>
      <c r="HA28" s="85">
        <f>'Jadual6-2digit'!AD27/'Jadual6-2digit'!AC27*100-100</f>
        <v>-1.6945551198975011</v>
      </c>
      <c r="HB28" s="85">
        <f>'Jadual6-2digit'!AE27/'Jadual6-2digit'!AD27*100-100</f>
        <v>1.3948290406525103</v>
      </c>
      <c r="HC28" s="85">
        <f>'Jadual6-2digit'!AF27/'Jadual6-2digit'!AE27*100-100</f>
        <v>-6.2800233131382441</v>
      </c>
      <c r="HD28" s="85">
        <f>'Jadual6-2digit'!AG27/'Jadual6-2digit'!AF27*100-100</f>
        <v>-6.3962092419091618</v>
      </c>
      <c r="HE28" s="85">
        <f>'Jadual6-2digit'!AH27/'Jadual6-2digit'!AG27*100-100</f>
        <v>12.351849838416314</v>
      </c>
      <c r="HF28" s="85">
        <f>'Jadual6-2digit'!AI27/'Jadual6-2digit'!AH27*100-100</f>
        <v>-2.9658678194995218</v>
      </c>
      <c r="HG28" s="85">
        <f>'Jadual6-2digit'!AJ27/'Jadual6-2digit'!AI27*100-100</f>
        <v>1.4630992986723612</v>
      </c>
      <c r="HH28" s="85">
        <f>'Jadual6-2digit'!AK27/'Jadual6-2digit'!AJ27*100-100</f>
        <v>3.1329074341477394</v>
      </c>
      <c r="HI28" s="85">
        <f>'Jadual6-2digit'!AL27/'Jadual6-2digit'!AK27*100-100</f>
        <v>-0.90352719820326399</v>
      </c>
      <c r="HJ28" s="85">
        <f>'Jadual6-2digit'!AM27/'Jadual6-2digit'!AL27*100-100</f>
        <v>2.0657957790576518</v>
      </c>
      <c r="HK28" s="85">
        <f>'Jadual6-2digit'!AN27/'Jadual6-2digit'!AM27*100-100</f>
        <v>-2.6365435765300731</v>
      </c>
      <c r="HL28" s="85">
        <f>'Jadual6-2digit'!AO27/'Jadual6-2digit'!AN27*100-100</f>
        <v>5.7336207406194291</v>
      </c>
      <c r="HM28" s="85">
        <f>'Jadual6-2digit'!AP27/'Jadual6-2digit'!AO27*100-100</f>
        <v>-1.4310417651419698</v>
      </c>
      <c r="HN28" s="85">
        <f>'Jadual6-2digit'!AQ27/'Jadual6-2digit'!AP27*100-100</f>
        <v>1.4089156700800061</v>
      </c>
      <c r="HO28" s="85">
        <f>'Jadual6-2digit'!AR27/'Jadual6-2digit'!AQ27*100-100</f>
        <v>-3.3383494355111054</v>
      </c>
      <c r="HP28" s="85">
        <f>'Jadual6-2digit'!AS27/'Jadual6-2digit'!AR27*100-100</f>
        <v>-7.9822779143472502</v>
      </c>
      <c r="HQ28" s="85">
        <f>'Jadual6-2digit'!AT27/'Jadual6-2digit'!AS27*100-100</f>
        <v>11.870431236975179</v>
      </c>
      <c r="HR28" s="85">
        <f>'Jadual6-2digit'!AU27/'Jadual6-2digit'!AT27*100-100</f>
        <v>-2.7119823770305942</v>
      </c>
      <c r="HS28" s="85">
        <f>'Jadual6-2digit'!AV27/'Jadual6-2digit'!AU27*100-100</f>
        <v>1.9616362197319148</v>
      </c>
      <c r="HT28" s="85">
        <f>'Jadual6-2digit'!AW27/'Jadual6-2digit'!AV27*100-100</f>
        <v>3.0293519257825068</v>
      </c>
      <c r="HU28" s="85">
        <f>'Jadual6-2digit'!AX27/'Jadual6-2digit'!AW27*100-100</f>
        <v>0.6188774064030298</v>
      </c>
      <c r="HV28" s="85">
        <f>'Jadual6-2digit'!AY27/'Jadual6-2digit'!AX27*100-100</f>
        <v>1.2780166353110189E-2</v>
      </c>
      <c r="HW28" s="85">
        <f>'Jadual6-2digit'!AZ27/'Jadual6-2digit'!AY27*100-100</f>
        <v>-2.5311685069002152</v>
      </c>
      <c r="HX28" s="85">
        <f>'Jadual6-2digit'!BA27/'Jadual6-2digit'!AZ27*100-100</f>
        <v>4.448951937756803</v>
      </c>
      <c r="HY28" s="85">
        <f>'Jadual6-2digit'!BB27/'Jadual6-2digit'!BA27*100-100</f>
        <v>-1.4060253071106672</v>
      </c>
      <c r="HZ28" s="85">
        <f>'Jadual6-2digit'!BC27/'Jadual6-2digit'!BB27*100-100</f>
        <v>1.5804924709097463</v>
      </c>
      <c r="IA28" s="85">
        <f>'Jadual6-2digit'!BD27/'Jadual6-2digit'!BC27*100-100</f>
        <v>-2.0046907455508034</v>
      </c>
      <c r="IB28" s="85">
        <f>'Jadual6-2digit'!BE27/'Jadual6-2digit'!BD27*100-100</f>
        <v>-8.7058314110141595</v>
      </c>
      <c r="IC28" s="85">
        <f>'Jadual6-2digit'!BF27/'Jadual6-2digit'!BE27*100-100</f>
        <v>11.068447136298886</v>
      </c>
      <c r="ID28" s="85">
        <f>'Jadual6-2digit'!BG27/'Jadual6-2digit'!BF27*100-100</f>
        <v>-2.4520462108197307</v>
      </c>
      <c r="IE28" s="85">
        <f>'Jadual6-2digit'!BH27/'Jadual6-2digit'!BG27*100-100</f>
        <v>1.5410075579045213</v>
      </c>
      <c r="IF28" s="85">
        <f>'Jadual6-2digit'!BI27/'Jadual6-2digit'!BH27*100-100</f>
        <v>4.0997869617533951</v>
      </c>
      <c r="IG28" s="85">
        <f>'Jadual6-2digit'!BJ27/'Jadual6-2digit'!BI27*100-100</f>
        <v>-0.30024869599158421</v>
      </c>
      <c r="IH28" s="85">
        <f>'Jadual6-2digit'!BK27/'Jadual6-2digit'!BJ27*100-100</f>
        <v>0.89278607210854943</v>
      </c>
      <c r="II28" s="85">
        <f>'Jadual6-2digit'!BL27/'Jadual6-2digit'!BK27*100-100</f>
        <v>-3.4211136032422047</v>
      </c>
      <c r="IJ28" s="85">
        <f>'Jadual6-2digit'!BM27/'Jadual6-2digit'!BL27*100-100</f>
        <v>3.5565697585319072</v>
      </c>
      <c r="IK28" s="85">
        <f>'Jadual6-2digit'!BN27/'Jadual6-2digit'!BM27*100-100</f>
        <v>-0.49693656044695445</v>
      </c>
      <c r="IL28" s="85">
        <f>'Jadual6-2digit'!BO27/'Jadual6-2digit'!BN27*100-100</f>
        <v>2.3314564442570713</v>
      </c>
      <c r="IM28" s="85">
        <f>'Jadual6-2digit'!BP27/'Jadual6-2digit'!BO27*100-100</f>
        <v>-2.6418372131654593</v>
      </c>
      <c r="IN28" s="85">
        <f>'Jadual6-2digit'!BQ27/'Jadual6-2digit'!BP27*100-100</f>
        <v>-7.2568193624655208</v>
      </c>
      <c r="IO28" s="85">
        <f>'Jadual6-2digit'!BR27/'Jadual6-2digit'!BQ27*100-100</f>
        <v>-6.7815285652123691</v>
      </c>
      <c r="IP28" s="85">
        <f>'Jadual6-2digit'!BS27/'Jadual6-2digit'!BR27*100-100</f>
        <v>-69.192901743221114</v>
      </c>
      <c r="IQ28" s="85">
        <f>'Jadual6-2digit'!BT27/'Jadual6-2digit'!BS27*100-100</f>
        <v>78.136409002723127</v>
      </c>
      <c r="IR28" s="85">
        <f>'Jadual6-2digit'!BU27/'Jadual6-2digit'!BT27*100-100</f>
        <v>68.972904495001472</v>
      </c>
      <c r="IS28" s="85">
        <f>'Jadual6-2digit'!BV27/'Jadual6-2digit'!BU27*100-100</f>
        <v>12.630730529384948</v>
      </c>
      <c r="IT28" s="85">
        <f>'Jadual6-2digit'!BW27/'Jadual6-2digit'!BV27*100-100</f>
        <v>2.4600797194698458</v>
      </c>
      <c r="IU28" s="85">
        <f>'Jadual6-2digit'!BX27/'Jadual6-2digit'!BW27*100-100</f>
        <v>-1.7195176830141889</v>
      </c>
      <c r="IV28" s="85">
        <f>'Jadual6-2digit'!BY27/'Jadual6-2digit'!BX27*100-100</f>
        <v>8.19200001990923</v>
      </c>
      <c r="IW28" s="85">
        <f>'Jadual6-2digit'!BZ27/'Jadual6-2digit'!BY27*100-100</f>
        <v>-9.9153255520306516E-2</v>
      </c>
      <c r="IX28" s="85">
        <f>'Jadual6-2digit'!CA27/'Jadual6-2digit'!BZ27*100-100</f>
        <v>4.2000031046411266</v>
      </c>
      <c r="IY28" s="85">
        <f>'Jadual6-2digit'!CB27/'Jadual6-2digit'!CA27*100-100</f>
        <v>-2.0741149794493481</v>
      </c>
      <c r="IZ28" s="85">
        <f>'Jadual6-2digit'!CC27/'Jadual6-2digit'!CB27*100-100</f>
        <v>-8.2890498853765138</v>
      </c>
      <c r="JA28" s="85">
        <f>'Jadual6-2digit'!CD27/'Jadual6-2digit'!CC27*100-100</f>
        <v>2.2223559038841358</v>
      </c>
      <c r="JB28" s="85">
        <f>'Jadual6-2digit'!CE27/'Jadual6-2digit'!CD27*100-100</f>
        <v>-10.932283950179837</v>
      </c>
      <c r="JC28" s="85">
        <f>'Jadual6-2digit'!CF27/'Jadual6-2digit'!CE27*100-100</f>
        <v>-16.127472474883064</v>
      </c>
      <c r="JD28" s="85">
        <f>'Jadual6-2digit'!CG27/'Jadual6-2digit'!CF27*100-100</f>
        <v>-18.003722438623399</v>
      </c>
      <c r="JE28" s="85">
        <f>'Jadual6-2digit'!CH27/'Jadual6-2digit'!CG27*100-100</f>
        <v>-1.438468119258701</v>
      </c>
      <c r="JF28" s="85">
        <f>'Jadual6-2digit'!CI27/'Jadual6-2digit'!CH27*100-100</f>
        <v>34.252030958416725</v>
      </c>
      <c r="JG28" s="85">
        <f>'Jadual6-2digit'!CJ27/'Jadual6-2digit'!CI27*100-100</f>
        <v>7.3171003862047428</v>
      </c>
      <c r="JH28" s="85">
        <f>'Jadual6-2digit'!CK27/'Jadual6-2digit'!CJ27*100-100</f>
        <v>18.709826264151076</v>
      </c>
      <c r="JI28" s="85">
        <f>'Jadual6-2digit'!CL27/'Jadual6-2digit'!CK27*100-100</f>
        <v>4.9193627795565789</v>
      </c>
      <c r="JJ28" s="85">
        <f>'Jadual6-2digit'!CM27/'Jadual6-2digit'!CL27*100-100</f>
        <v>3.3848698474110677</v>
      </c>
      <c r="JK28" s="85">
        <f>'Jadual6-2digit'!CN27/'Jadual6-2digit'!CM27*100-100</f>
        <v>0.45268229919173564</v>
      </c>
      <c r="JL28" s="85">
        <f>'Jadual6-2digit'!CO27/'Jadual6-2digit'!CN27*100-100</f>
        <v>-7.7873507793286905</v>
      </c>
      <c r="JM28" s="85">
        <f>'Jadual6-2digit'!CP27/'Jadual6-2digit'!CO27*100-100</f>
        <v>2.7214976841653424</v>
      </c>
      <c r="JN28" s="85">
        <f>'Jadual6-2digit'!CQ27/'Jadual6-2digit'!CP27*100-100</f>
        <v>-10.10151955406532</v>
      </c>
      <c r="JO28" s="85">
        <f>'Jadual6-2digit'!CR27/'Jadual6-2digit'!CQ27*100-100</f>
        <v>-17.246754587675483</v>
      </c>
      <c r="JP28" s="85">
        <f>'Jadual6-2digit'!CS27/'Jadual6-2digit'!CR27*100-100</f>
        <v>2.144408015549871</v>
      </c>
      <c r="JQ28" s="85">
        <f>'Jadual6-2digit'!CT27/'Jadual6-2digit'!CS27*100-100</f>
        <v>0.43139903866429563</v>
      </c>
      <c r="JR28" s="85">
        <f>'Jadual6-2digit'!CU27/'Jadual6-2digit'!CT27*100-100</f>
        <v>16.253433159650427</v>
      </c>
      <c r="JS28" s="85">
        <f>'Jadual6-2digit'!CV27/'Jadual6-2digit'!CU27*100-100</f>
        <v>1.2502247399727651</v>
      </c>
      <c r="JT28" s="85">
        <f>'Jadual6-2digit'!CW27/'Jadual6-2digit'!CV27*100-100</f>
        <v>11.615264167133589</v>
      </c>
      <c r="JU28" s="85">
        <f>'Jadual6-2digit'!CX27/'Jadual6-2digit'!CW27*100-100</f>
        <v>1.5361179019172084</v>
      </c>
      <c r="JV28" s="85">
        <f>'Jadual6-2digit'!CY27/'Jadual6-2digit'!CX27*100-100</f>
        <v>5.5111694260265836</v>
      </c>
      <c r="JW28" s="85">
        <f>'Jadual6-2digit'!CZ27/'Jadual6-2digit'!CY27*100-100</f>
        <v>-0.63654160561958406</v>
      </c>
      <c r="JX28" s="85">
        <f>'Jadual6-2digit'!DA27/'Jadual6-2digit'!CZ27*100-100</f>
        <v>-4.0797496754350675</v>
      </c>
      <c r="JY28" s="85">
        <f>'Jadual6-2digit'!DB27/'Jadual6-2digit'!DA27*100-100</f>
        <v>2.0652656152253144</v>
      </c>
      <c r="JZ28" s="85">
        <f>'Jadual6-2digit'!DC27/'Jadual6-2digit'!DB27*100-100</f>
        <v>-12.44076000279604</v>
      </c>
      <c r="KA28" s="85">
        <f>'Jadual6-2digit'!DD27/'Jadual6-2digit'!DC27*100-100</f>
        <v>-15.708847475774377</v>
      </c>
      <c r="KB28" s="85">
        <f>'Jadual6-2digit'!DE27/'Jadual6-2digit'!DD27*100-100</f>
        <v>2.0243993267085472</v>
      </c>
      <c r="KC28" s="85">
        <f>'Jadual6-2digit'!DF27/'Jadual6-2digit'!DE27*100-100</f>
        <v>-0.13523609682223992</v>
      </c>
      <c r="KD28" s="85">
        <f>'Jadual6-2digit'!DG27/'Jadual6-2digit'!DF27*100-100</f>
        <v>16.730961085276704</v>
      </c>
      <c r="KE28" s="85">
        <f>'Jadual6-2digit'!DH27/'Jadual6-2digit'!DG27*100-100</f>
        <v>5.812764966760426</v>
      </c>
      <c r="KF28" s="85">
        <f>'Jadual6-2digit'!DI27/'Jadual6-2digit'!DH27*100-100</f>
        <v>10.070205596985659</v>
      </c>
      <c r="KG28" s="85">
        <f>'Jadual6-2digit'!DJ27/'Jadual6-2digit'!DI27*100-100</f>
        <v>1.8796396524193284</v>
      </c>
      <c r="KH28" s="85">
        <f>'Jadual6-2digit'!DK27/'Jadual6-2digit'!DJ27*100-100</f>
        <v>3.8830871806501648</v>
      </c>
      <c r="KI28" s="85">
        <f>'Jadual6-2digit'!DL27/'Jadual6-2digit'!DK27*100-100</f>
        <v>0.66155575555271184</v>
      </c>
      <c r="KJ28" s="85">
        <f>'Jadual6-2digit'!DM27/'Jadual6-2digit'!DL27*100-100</f>
        <v>-5.4999218348177266</v>
      </c>
      <c r="KK28" s="85">
        <f>'Jadual6-2digit'!DN27/'Jadual6-2digit'!DM27*100-100</f>
        <v>4.5127769568780423</v>
      </c>
      <c r="KL28" s="85">
        <f>'Jadual6-2digit'!DO27/'Jadual6-2digit'!DN27*100-100</f>
        <v>-9.4508564208936008</v>
      </c>
      <c r="KM28" s="85">
        <f>'Jadual6-2digit'!DP27/'Jadual6-2digit'!DO27*100-100</f>
        <v>-16.772562609754985</v>
      </c>
      <c r="KN28" s="85">
        <f>'Jadual6-2digit'!DQ27/'Jadual6-2digit'!DP27*100-100</f>
        <v>1.1565763738885551</v>
      </c>
      <c r="KO28" s="85">
        <f>'Jadual6-2digit'!DR27/'Jadual6-2digit'!DQ27*100-100</f>
        <v>2.8925860118265092</v>
      </c>
      <c r="KP28" s="85">
        <f>'Jadual6-2digit'!DS27/'Jadual6-2digit'!DR27*100-100</f>
        <v>13.731605029464973</v>
      </c>
      <c r="KQ28" s="85">
        <f>'Jadual6-2digit'!DT27/'Jadual6-2digit'!DS27*100-100</f>
        <v>3.1932608140269139</v>
      </c>
      <c r="KR28" s="85">
        <f>'Jadual6-2digit'!DU27/'Jadual6-2digit'!DT27*100-100</f>
        <v>8.6497618344849769</v>
      </c>
      <c r="KS28" s="85">
        <f>'Jadual6-2digit'!DV27/'Jadual6-2digit'!DU27*100-100</f>
        <v>-0.34756160008132042</v>
      </c>
      <c r="KT28" s="85">
        <f>'Jadual6-2digit'!DW27/'Jadual6-2digit'!DV27*100-100</f>
        <v>4.4311099201579793</v>
      </c>
      <c r="KU28" s="85">
        <f>'Jadual6-2digit'!DX27/'Jadual6-2digit'!DW27*100-100</f>
        <v>-1.6792719216098106</v>
      </c>
      <c r="KV28" s="85">
        <f>'Jadual6-2digit'!DY27/'Jadual6-2digit'!DX27*100-100</f>
        <v>-4.3341658789789079</v>
      </c>
      <c r="KW28" s="85">
        <f>'Jadual6-2digit'!DZ27/'Jadual6-2digit'!DY27*100-100</f>
        <v>5.9553726452002991</v>
      </c>
      <c r="KX28" s="85">
        <f>'Jadual6-2digit'!EA27/'Jadual6-2digit'!DZ27*100-100</f>
        <v>-8.7349201622134842</v>
      </c>
      <c r="KY28" s="85">
        <f>'Jadual6-2digit'!EB27/'Jadual6-2digit'!EA27*100-100</f>
        <v>-18.541487924557103</v>
      </c>
      <c r="KZ28" s="85">
        <f>'Jadual6-2digit'!EC27/'Jadual6-2digit'!EB27*100-100</f>
        <v>0.29790631163693604</v>
      </c>
      <c r="LA28" s="85">
        <f>'Jadual6-2digit'!ED27/'Jadual6-2digit'!EC27*100-100</f>
        <v>1.9813610296629918</v>
      </c>
      <c r="LB28" s="85">
        <f>'Jadual6-2digit'!EE27/'Jadual6-2digit'!ED27*100-100</f>
        <v>13.472168166330917</v>
      </c>
      <c r="LC28" s="85">
        <f>'Jadual6-2digit'!EF27/'Jadual6-2digit'!EE27*100-100</f>
        <v>0.78207840185923772</v>
      </c>
      <c r="LD28" s="85">
        <f>'Jadual6-2digit'!EG27/'Jadual6-2digit'!EF27*100-100</f>
        <v>-100</v>
      </c>
      <c r="LE28" s="85" t="e">
        <f>'Jadual6-2digit'!EH27/'Jadual6-2digit'!EG27*100-100</f>
        <v>#DIV/0!</v>
      </c>
      <c r="LF28" s="85" t="e">
        <f>'Jadual6-2digit'!EI27/'Jadual6-2digit'!EH27*100-100</f>
        <v>#DIV/0!</v>
      </c>
      <c r="LG28" s="85">
        <f>'Jadual6-2digit'!EK27/'Jadual6-2digit'!EJ27*100-100</f>
        <v>4.8936528652057945</v>
      </c>
      <c r="LH28" s="85">
        <f>'Jadual6-2digit'!EL27/'Jadual6-2digit'!EK27*100-100</f>
        <v>0.93258640861976971</v>
      </c>
      <c r="LI28" s="85">
        <f>'Jadual6-2digit'!EM27/'Jadual6-2digit'!EL27*100-100</f>
        <v>6.1703031567260211</v>
      </c>
      <c r="LJ28" s="85">
        <f>'Jadual6-2digit'!EN27/'Jadual6-2digit'!EM27*100-100</f>
        <v>-6.7449729053482628</v>
      </c>
      <c r="LK28" s="85">
        <f>'Jadual6-2digit'!EO27/'Jadual6-2digit'!EN27*100-100</f>
        <v>4.3079011156327454</v>
      </c>
      <c r="LL28" s="85">
        <f>'Jadual6-2digit'!EP27/'Jadual6-2digit'!EO27*100-100</f>
        <v>1.4694798830479527</v>
      </c>
      <c r="LM28" s="85">
        <f>'Jadual6-2digit'!EQ27/'Jadual6-2digit'!EP27*100-100</f>
        <v>5.1931974006185015</v>
      </c>
      <c r="LN28" s="85">
        <f>'Jadual6-2digit'!ER27/'Jadual6-2digit'!EQ27*100-100</f>
        <v>-6.3362614425152088</v>
      </c>
      <c r="LO28" s="85">
        <f>'Jadual6-2digit'!ES27/'Jadual6-2digit'!ER27*100-100</f>
        <v>4.5520244398393572</v>
      </c>
      <c r="LP28" s="85">
        <f>'Jadual6-2digit'!ET27/'Jadual6-2digit'!ES27*100-100</f>
        <v>2.1162737004789278</v>
      </c>
      <c r="LQ28" s="85">
        <f>'Jadual6-2digit'!EU27/'Jadual6-2digit'!ET27*100-100</f>
        <v>4.0568631675953242</v>
      </c>
      <c r="LR28" s="85">
        <f>'Jadual6-2digit'!EV27/'Jadual6-2digit'!EU27*100-100</f>
        <v>-4.5341457632113986</v>
      </c>
      <c r="LS28" s="85">
        <f>'Jadual6-2digit'!EW27/'Jadual6-2digit'!EV27*100-100</f>
        <v>4.2415541315736078</v>
      </c>
      <c r="LT28" s="85">
        <f>'Jadual6-2digit'!EX27/'Jadual6-2digit'!EW27*100-100</f>
        <v>2.4236202382340792</v>
      </c>
      <c r="LU28" s="85">
        <f>'Jadual6-2digit'!EY27/'Jadual6-2digit'!EX27*100-100</f>
        <v>2.2467361767886302</v>
      </c>
      <c r="LV28" s="85">
        <f>'Jadual6-2digit'!EZ27/'Jadual6-2digit'!EY27*100-100</f>
        <v>-3.8440490438345449</v>
      </c>
      <c r="LW28" s="85">
        <f>'Jadual6-2digit'!FA27/'Jadual6-2digit'!EZ27*100-100</f>
        <v>3.8302951736678921</v>
      </c>
      <c r="LX28" s="85">
        <f>'Jadual6-2digit'!FB27/'Jadual6-2digit'!FA27*100-100</f>
        <v>2.3300570022070559</v>
      </c>
      <c r="LY28" s="85">
        <f>'Jadual6-2digit'!FC27/'Jadual6-2digit'!FB27*100-100</f>
        <v>1.9187150667826955</v>
      </c>
      <c r="LZ28" s="85">
        <f>'Jadual6-2digit'!FD27/'Jadual6-2digit'!FC27*100-100</f>
        <v>-8.147273311688096</v>
      </c>
      <c r="MA28" s="85">
        <f>'Jadual6-2digit'!FE27/'Jadual6-2digit'!FD27*100-100</f>
        <v>-44.753261451364736</v>
      </c>
      <c r="MB28" s="85">
        <f>'Jadual6-2digit'!FF27/'Jadual6-2digit'!FE27*100-100</f>
        <v>77.465369371946309</v>
      </c>
      <c r="MC28" s="85">
        <f>'Jadual6-2digit'!FG27/'Jadual6-2digit'!FF27*100-100</f>
        <v>9.249046459749195</v>
      </c>
      <c r="MD28" s="85">
        <f>'Jadual6-2digit'!FH27/'Jadual6-2digit'!FG27*100-100</f>
        <v>-4.2784600854053707</v>
      </c>
      <c r="ME28" s="85">
        <f>'Jadual6-2digit'!FI27/'Jadual6-2digit'!FH27*100-100</f>
        <v>-26.098617302190235</v>
      </c>
      <c r="MF28" s="85">
        <f>'Jadual6-2digit'!FJ27/'Jadual6-2digit'!FI27*100-100</f>
        <v>1.5029421391323581</v>
      </c>
      <c r="MG28" s="85">
        <f>'Jadual6-2digit'!FK27/'Jadual6-2digit'!FJ27*100-100</f>
        <v>41.675232336643347</v>
      </c>
      <c r="MH28" s="85">
        <f>'Jadual6-2digit'!FL27/'Jadual6-2digit'!FK27*100-100</f>
        <v>-0.23637962843746152</v>
      </c>
      <c r="MI28" s="85">
        <f>'Jadual6-2digit'!FM27/'Jadual6-2digit'!FL27*100-100</f>
        <v>-20.678840300682495</v>
      </c>
      <c r="MJ28" s="85">
        <f>'Jadual6-2digit'!FN27/'Jadual6-2digit'!FM27*100-100</f>
        <v>6.0707887076048905</v>
      </c>
      <c r="MK28" s="85">
        <f>'Jadual6-2digit'!FO27/'Jadual6-2digit'!FN27*100-100</f>
        <v>21.428948659689027</v>
      </c>
      <c r="ML28" s="85">
        <f>'Jadual6-2digit'!FP27/'Jadual6-2digit'!FO27*100-100</f>
        <v>1.3298914525225598</v>
      </c>
      <c r="MM28" s="85">
        <f>'Jadual6-2digit'!FQ27/'Jadual6-2digit'!FP27*100-100</f>
        <v>-21.144034528832918</v>
      </c>
      <c r="MN28" s="85">
        <f>'Jadual6-2digit'!FR27/'Jadual6-2digit'!FQ27*100-100</f>
        <v>8.1097893386195921</v>
      </c>
      <c r="MO28" s="85">
        <f>'Jadual6-2digit'!FS27/'Jadual6-2digit'!FR27*100-100</f>
        <v>22.955648761078535</v>
      </c>
      <c r="MP28" s="85">
        <f>'Jadual6-2digit'!FT27/'Jadual6-2digit'!FS27*100-100</f>
        <v>1.5328459250000037</v>
      </c>
      <c r="MQ28" s="85">
        <f>'Jadual6-2digit'!FU27/'Jadual6-2digit'!FT27*100-100</f>
        <v>-18.451528262072998</v>
      </c>
      <c r="MR28" s="85">
        <f>'Jadual6-2digit'!FV27/'Jadual6-2digit'!FU27*100-100</f>
        <v>7.2525256195276029</v>
      </c>
      <c r="MS28" s="85">
        <f>'Jadual6-2digit'!FW27/'Jadual6-2digit'!FV27*100-100</f>
        <v>16.972277538771266</v>
      </c>
      <c r="MT28" s="85">
        <f>+'Jadual6-2digit'!FX27/'Jadual6-2digit'!FW27*100-100</f>
        <v>6.6203810715620648E-2</v>
      </c>
      <c r="MU28" s="85">
        <f>+'Jadual6-2digit'!FY27/'Jadual6-2digit'!FX27*100-100</f>
        <v>-18.039402989332203</v>
      </c>
      <c r="MV28" s="85">
        <f>+'Jadual6-2digit'!FZ27/'Jadual6-2digit'!FY27*100-100</f>
        <v>3.7960483398841802</v>
      </c>
      <c r="MW28" s="85">
        <f>+'Jadual6-2digit'!GA27/'Jadual6-2digit'!FZ27*100-100</f>
        <v>-100</v>
      </c>
      <c r="MX28" s="126"/>
      <c r="MY28" s="123" t="s">
        <v>725</v>
      </c>
      <c r="NA28" s="90"/>
      <c r="NB28" s="119"/>
      <c r="NC28" s="119">
        <v>2</v>
      </c>
      <c r="ND28" s="119">
        <f t="shared" si="2"/>
        <v>29.252593968715974</v>
      </c>
      <c r="NE28" s="121">
        <f t="shared" si="3"/>
        <v>1.2859217594085726</v>
      </c>
      <c r="NF28" s="121">
        <v>2</v>
      </c>
      <c r="NG28" s="121"/>
      <c r="NH28" s="143"/>
      <c r="NI28" s="137"/>
      <c r="NJ28" s="137"/>
      <c r="NK28" s="132"/>
      <c r="NL28" s="133"/>
    </row>
    <row r="29" spans="1:377" s="57" customFormat="1" ht="18" customHeight="1">
      <c r="A29" s="660"/>
      <c r="B29" s="80"/>
      <c r="C29" s="81">
        <v>2.9</v>
      </c>
      <c r="D29" s="82">
        <v>2.3494140672905401</v>
      </c>
      <c r="E29" s="91">
        <v>24</v>
      </c>
      <c r="F29" s="84"/>
      <c r="G29" s="84" t="str">
        <f>VLOOKUP(E29,'Jadual5-2digit'!$F$7:$H$36,3,0)</f>
        <v>Pembuatan logam asas</v>
      </c>
      <c r="H29" s="85">
        <f>'Jadual6-2digit'!T28/'Jadual6-2digit'!H28*100-100</f>
        <v>1.2988960680087303</v>
      </c>
      <c r="I29" s="85">
        <f>'Jadual6-2digit'!U28/'Jadual6-2digit'!I28*100-100</f>
        <v>-2.380936716332954</v>
      </c>
      <c r="J29" s="85">
        <f>'Jadual6-2digit'!V28/'Jadual6-2digit'!J28*100-100</f>
        <v>0.38743539994381138</v>
      </c>
      <c r="K29" s="85">
        <f>'Jadual6-2digit'!W28/'Jadual6-2digit'!K28*100-100</f>
        <v>-9.1692206523546815E-2</v>
      </c>
      <c r="L29" s="85">
        <f>'Jadual6-2digit'!X28/'Jadual6-2digit'!L28*100-100</f>
        <v>3.8284955179070295</v>
      </c>
      <c r="M29" s="85">
        <f>'Jadual6-2digit'!Y28/'Jadual6-2digit'!M28*100-100</f>
        <v>3.9601852843908603</v>
      </c>
      <c r="N29" s="85">
        <f>'Jadual6-2digit'!Z28/'Jadual6-2digit'!N28*100-100</f>
        <v>1.2341911254417823</v>
      </c>
      <c r="O29" s="85">
        <f>'Jadual6-2digit'!AA28/'Jadual6-2digit'!O28*100-100</f>
        <v>1.5525743488092445</v>
      </c>
      <c r="P29" s="85">
        <f>'Jadual6-2digit'!AB28/'Jadual6-2digit'!P28*100-100</f>
        <v>0.76092539314316809</v>
      </c>
      <c r="Q29" s="85">
        <f>'Jadual6-2digit'!AC28/'Jadual6-2digit'!Q28*100-100</f>
        <v>1.1572857283973974</v>
      </c>
      <c r="R29" s="85">
        <f>'Jadual6-2digit'!AD28/'Jadual6-2digit'!R28*100-100</f>
        <v>8.402624619218841</v>
      </c>
      <c r="S29" s="85">
        <f>'Jadual6-2digit'!AE28/'Jadual6-2digit'!S28*100-100</f>
        <v>5.2945047772914933</v>
      </c>
      <c r="T29" s="85">
        <f>'Jadual6-2digit'!AF28/'Jadual6-2digit'!T28*100-100</f>
        <v>4.6290447650935107</v>
      </c>
      <c r="U29" s="85">
        <f>'Jadual6-2digit'!AG28/'Jadual6-2digit'!U28*100-100</f>
        <v>3.6745475580713958</v>
      </c>
      <c r="V29" s="85">
        <f>'Jadual6-2digit'!AH28/'Jadual6-2digit'!V28*100-100</f>
        <v>5.3268235300292304</v>
      </c>
      <c r="W29" s="85">
        <f>'Jadual6-2digit'!AI28/'Jadual6-2digit'!W28*100-100</f>
        <v>4.9225549973279641</v>
      </c>
      <c r="X29" s="85">
        <f>'Jadual6-2digit'!AJ28/'Jadual6-2digit'!X28*100-100</f>
        <v>5.2755663299768969</v>
      </c>
      <c r="Y29" s="85">
        <f>'Jadual6-2digit'!AK28/'Jadual6-2digit'!Y28*100-100</f>
        <v>3.9873940400313188</v>
      </c>
      <c r="Z29" s="85">
        <f>'Jadual6-2digit'!AL28/'Jadual6-2digit'!Z28*100-100</f>
        <v>8.4164538998973626</v>
      </c>
      <c r="AA29" s="85">
        <f>'Jadual6-2digit'!AM28/'Jadual6-2digit'!AA28*100-100</f>
        <v>7.7235902569458688</v>
      </c>
      <c r="AB29" s="85">
        <f>'Jadual6-2digit'!AN28/'Jadual6-2digit'!AB28*100-100</f>
        <v>5.0557821141888013</v>
      </c>
      <c r="AC29" s="85">
        <f>'Jadual6-2digit'!AO28/'Jadual6-2digit'!AC28*100-100</f>
        <v>5.5440932524749087</v>
      </c>
      <c r="AD29" s="85">
        <f>'Jadual6-2digit'!AP28/'Jadual6-2digit'!AD28*100-100</f>
        <v>5.0027562751710661</v>
      </c>
      <c r="AE29" s="85">
        <f>'Jadual6-2digit'!AQ28/'Jadual6-2digit'!AE28*100-100</f>
        <v>5.4320947642485038</v>
      </c>
      <c r="AF29" s="85">
        <f>'Jadual6-2digit'!AR28/'Jadual6-2digit'!AF28*100-100</f>
        <v>7.1141418616437875</v>
      </c>
      <c r="AG29" s="85">
        <f>'Jadual6-2digit'!AS28/'Jadual6-2digit'!AG28*100-100</f>
        <v>5.9967573637776894</v>
      </c>
      <c r="AH29" s="85">
        <f>'Jadual6-2digit'!AT28/'Jadual6-2digit'!AH28*100-100</f>
        <v>4.1328820363778505</v>
      </c>
      <c r="AI29" s="85">
        <f>'Jadual6-2digit'!AU28/'Jadual6-2digit'!AI28*100-100</f>
        <v>3.4860926477432201</v>
      </c>
      <c r="AJ29" s="85">
        <f>'Jadual6-2digit'!AV28/'Jadual6-2digit'!AJ28*100-100</f>
        <v>3.1277147076051506</v>
      </c>
      <c r="AK29" s="85">
        <f>'Jadual6-2digit'!AW28/'Jadual6-2digit'!AK28*100-100</f>
        <v>3.3405598952632545</v>
      </c>
      <c r="AL29" s="85">
        <f>'Jadual6-2digit'!AX28/'Jadual6-2digit'!AL28*100-100</f>
        <v>3.4907067777631511</v>
      </c>
      <c r="AM29" s="85">
        <f>'Jadual6-2digit'!AY28/'Jadual6-2digit'!AM28*100-100</f>
        <v>4.0134339748960599</v>
      </c>
      <c r="AN29" s="85">
        <f>'Jadual6-2digit'!AZ28/'Jadual6-2digit'!AN28*100-100</f>
        <v>3.7348405845941954</v>
      </c>
      <c r="AO29" s="85">
        <f>'Jadual6-2digit'!BA28/'Jadual6-2digit'!AO28*100-100</f>
        <v>4.7242636810925092</v>
      </c>
      <c r="AP29" s="85">
        <f>'Jadual6-2digit'!BB28/'Jadual6-2digit'!AP28*100-100</f>
        <v>4.0024097281573461</v>
      </c>
      <c r="AQ29" s="85">
        <f>'Jadual6-2digit'!BC28/'Jadual6-2digit'!AQ28*100-100</f>
        <v>3.4149756417714912</v>
      </c>
      <c r="AR29" s="85">
        <f>'Jadual6-2digit'!BD28/'Jadual6-2digit'!AR28*100-100</f>
        <v>3.1884979883192841</v>
      </c>
      <c r="AS29" s="85">
        <f>'Jadual6-2digit'!BE28/'Jadual6-2digit'!AS28*100-100</f>
        <v>3.6111451693356571</v>
      </c>
      <c r="AT29" s="85">
        <f>'Jadual6-2digit'!BF28/'Jadual6-2digit'!AT28*100-100</f>
        <v>3.0245903534322593</v>
      </c>
      <c r="AU29" s="85">
        <f>'Jadual6-2digit'!BG28/'Jadual6-2digit'!AU28*100-100</f>
        <v>3.9626602038785421</v>
      </c>
      <c r="AV29" s="85">
        <f>'Jadual6-2digit'!BH28/'Jadual6-2digit'!AV28*100-100</f>
        <v>3.4527505919481598</v>
      </c>
      <c r="AW29" s="85">
        <f>'Jadual6-2digit'!BI28/'Jadual6-2digit'!AW28*100-100</f>
        <v>4.2987581814552414</v>
      </c>
      <c r="AX29" s="85">
        <f>'Jadual6-2digit'!BJ28/'Jadual6-2digit'!AX28*100-100</f>
        <v>4.7458379700828317</v>
      </c>
      <c r="AY29" s="85">
        <f>'Jadual6-2digit'!BK28/'Jadual6-2digit'!AY28*100-100</f>
        <v>3.6958356365187228</v>
      </c>
      <c r="AZ29" s="85">
        <f>'Jadual6-2digit'!BL28/'Jadual6-2digit'!AZ28*100-100</f>
        <v>3.2853836841672006</v>
      </c>
      <c r="BA29" s="85">
        <f>'Jadual6-2digit'!BM28/'Jadual6-2digit'!BA28*100-100</f>
        <v>4.4165130555378482</v>
      </c>
      <c r="BB29" s="85">
        <f>'Jadual6-2digit'!BN28/'Jadual6-2digit'!BB28*100-100</f>
        <v>4.9599463315120715</v>
      </c>
      <c r="BC29" s="85">
        <f>'Jadual6-2digit'!BO28/'Jadual6-2digit'!BC28*100-100</f>
        <v>5.211137853224642</v>
      </c>
      <c r="BD29" s="85">
        <f>'Jadual6-2digit'!BP28/'Jadual6-2digit'!BD28*100-100</f>
        <v>3.6666399475778348</v>
      </c>
      <c r="BE29" s="85">
        <f>'Jadual6-2digit'!BQ28/'Jadual6-2digit'!BE28*100-100</f>
        <v>8.4506395886888299</v>
      </c>
      <c r="BF29" s="85">
        <f>'Jadual6-2digit'!BR28/'Jadual6-2digit'!BF28*100-100</f>
        <v>-8.6155162225238655</v>
      </c>
      <c r="BG29" s="85">
        <f>'Jadual6-2digit'!BS28/'Jadual6-2digit'!BG28*100-100</f>
        <v>-50.9606952045322</v>
      </c>
      <c r="BH29" s="85">
        <f>'Jadual6-2digit'!BT28/'Jadual6-2digit'!BH28*100-100</f>
        <v>-37.085635748498824</v>
      </c>
      <c r="BI29" s="85">
        <f>'Jadual6-2digit'!BU28/'Jadual6-2digit'!BI28*100-100</f>
        <v>5.3116272693713995</v>
      </c>
      <c r="BJ29" s="85">
        <f>'Jadual6-2digit'!BV28/'Jadual6-2digit'!BJ28*100-100</f>
        <v>3.1055878659352203</v>
      </c>
      <c r="BK29" s="85">
        <f>'Jadual6-2digit'!BW28/'Jadual6-2digit'!BK28*100-100</f>
        <v>3.2121832077650652</v>
      </c>
      <c r="BL29" s="85">
        <f>'Jadual6-2digit'!BX28/'Jadual6-2digit'!BL28*100-100</f>
        <v>4.1304852807747494</v>
      </c>
      <c r="BM29" s="85">
        <f>'Jadual6-2digit'!BY28/'Jadual6-2digit'!BM28*100-100</f>
        <v>4.3173744525824844</v>
      </c>
      <c r="BN29" s="85">
        <f>'Jadual6-2digit'!BZ28/'Jadual6-2digit'!BN28*100-100</f>
        <v>2.8758335670794821</v>
      </c>
      <c r="BO29" s="85">
        <f>'Jadual6-2digit'!CA28/'Jadual6-2digit'!BO28*100-100</f>
        <v>3.6479913267708213</v>
      </c>
      <c r="BP29" s="85">
        <f>'Jadual6-2digit'!CB28/'Jadual6-2digit'!BP28*100-100</f>
        <v>4.8154817289578773</v>
      </c>
      <c r="BQ29" s="85">
        <f>'Jadual6-2digit'!CC28/'Jadual6-2digit'!BQ28*100-100</f>
        <v>-1.3872779450862396</v>
      </c>
      <c r="BR29" s="85">
        <f>'Jadual6-2digit'!CD28/'Jadual6-2digit'!BR28*100-100</f>
        <v>8.0036439276172047</v>
      </c>
      <c r="BS29" s="85">
        <f>'Jadual6-2digit'!CE28/'Jadual6-2digit'!BS28*100-100</f>
        <v>100.04006412635005</v>
      </c>
      <c r="BT29" s="85">
        <f>'Jadual6-2digit'!CF28/'Jadual6-2digit'!BT28*100-100</f>
        <v>45.476564807757114</v>
      </c>
      <c r="BU29" s="85">
        <f>'Jadual6-2digit'!CG28/'Jadual6-2digit'!BU28*100-100</f>
        <v>-27.03841100152529</v>
      </c>
      <c r="BV29" s="85">
        <f>'Jadual6-2digit'!CH28/'Jadual6-2digit'!BV28*100-100</f>
        <v>-30.675962279135945</v>
      </c>
      <c r="BW29" s="85">
        <f>'Jadual6-2digit'!CI28/'Jadual6-2digit'!BW28*100-100</f>
        <v>-9.4174633893065192</v>
      </c>
      <c r="BX29" s="85">
        <f>'Jadual6-2digit'!CJ28/'Jadual6-2digit'!BX28*100-100</f>
        <v>1.0428401730416113</v>
      </c>
      <c r="BY29" s="85">
        <f>'Jadual6-2digit'!CK28/'Jadual6-2digit'!BY28*100-100</f>
        <v>3.5491404997864038</v>
      </c>
      <c r="BZ29" s="85">
        <f>'Jadual6-2digit'!CL28/'Jadual6-2digit'!BZ28*100-100</f>
        <v>6.2606883435167333</v>
      </c>
      <c r="CA29" s="85">
        <f>'Jadual6-2digit'!CM28/'Jadual6-2digit'!CA28*100-100</f>
        <v>7.5377011417987205</v>
      </c>
      <c r="CB29" s="85">
        <f>'Jadual6-2digit'!CN28/'Jadual6-2digit'!CB28*100-100</f>
        <v>6.4326296905211677</v>
      </c>
      <c r="CC29" s="85">
        <f>'Jadual6-2digit'!CO28/'Jadual6-2digit'!CC28*100-100</f>
        <v>5.234203595858105</v>
      </c>
      <c r="CD29" s="85">
        <f>'Jadual6-2digit'!CP28/'Jadual6-2digit'!CD28*100-100</f>
        <v>9.8289864951489676</v>
      </c>
      <c r="CE29" s="85">
        <f>'Jadual6-2digit'!CQ28/'Jadual6-2digit'!CE28*100-100</f>
        <v>6.8066205965740494</v>
      </c>
      <c r="CF29" s="85">
        <f>'Jadual6-2digit'!CR28/'Jadual6-2digit'!CF28*100-100</f>
        <v>7.8834100692548361</v>
      </c>
      <c r="CG29" s="85">
        <f>'Jadual6-2digit'!CS28/'Jadual6-2digit'!CG28*100-100</f>
        <v>18.859654943881424</v>
      </c>
      <c r="CH29" s="85">
        <f>'Jadual6-2digit'!CT28/'Jadual6-2digit'!CH28*100-100</f>
        <v>22.008314937207004</v>
      </c>
      <c r="CI29" s="85">
        <f>'Jadual6-2digit'!CU28/'Jadual6-2digit'!CI28*100-100</f>
        <v>11.356847318175411</v>
      </c>
      <c r="CJ29" s="85">
        <f>'Jadual6-2digit'!CV28/'Jadual6-2digit'!CJ28*100-100</f>
        <v>1.3077385475186816</v>
      </c>
      <c r="CK29" s="85">
        <f>'Jadual6-2digit'!CW28/'Jadual6-2digit'!CK28*100-100</f>
        <v>1.8178573698714615</v>
      </c>
      <c r="CL29" s="85">
        <f>'Jadual6-2digit'!CX28/'Jadual6-2digit'!CL28*100-100</f>
        <v>1.3859009526721735</v>
      </c>
      <c r="CM29" s="85">
        <f>'Jadual6-2digit'!CY28/'Jadual6-2digit'!CM28*100-100</f>
        <v>-2.9739503724750449</v>
      </c>
      <c r="CN29" s="85">
        <f>'Jadual6-2digit'!CZ28/'Jadual6-2digit'!CN28*100-100</f>
        <v>-4.6804579913963948</v>
      </c>
      <c r="CO29" s="85">
        <f>'Jadual6-2digit'!DA28/'Jadual6-2digit'!CO28*100-100</f>
        <v>5.1104320047957259</v>
      </c>
      <c r="CP29" s="85">
        <f>'Jadual6-2digit'!DB28/'Jadual6-2digit'!CP28*100-100</f>
        <v>4.8760942571994832</v>
      </c>
      <c r="CQ29" s="85">
        <f>'Jadual6-2digit'!DC28/'Jadual6-2digit'!CQ28*100-100</f>
        <v>2.9986955983488457</v>
      </c>
      <c r="CR29" s="85">
        <f>'Jadual6-2digit'!DD28/'Jadual6-2digit'!CR28*100-100</f>
        <v>7.1701004703832041</v>
      </c>
      <c r="CS29" s="85">
        <f>'Jadual6-2digit'!DE28/'Jadual6-2digit'!CS28*100-100</f>
        <v>4.5767435219860886</v>
      </c>
      <c r="CT29" s="85">
        <f>'Jadual6-2digit'!DF28/'Jadual6-2digit'!CT28*100-100</f>
        <v>2.3211973659482936</v>
      </c>
      <c r="CU29" s="85">
        <f>'Jadual6-2digit'!DG28/'Jadual6-2digit'!CU28*100-100</f>
        <v>0.39556353547207834</v>
      </c>
      <c r="CV29" s="85">
        <f>'Jadual6-2digit'!DH28/'Jadual6-2digit'!CV28*100-100</f>
        <v>5.6396044168919133</v>
      </c>
      <c r="CW29" s="85">
        <f>'Jadual6-2digit'!DI28/'Jadual6-2digit'!CW28*100-100</f>
        <v>2.4825080045765873</v>
      </c>
      <c r="CX29" s="85">
        <f>'Jadual6-2digit'!DJ28/'Jadual6-2digit'!CX28*100-100</f>
        <v>4.252367701988689</v>
      </c>
      <c r="CY29" s="85">
        <f>'Jadual6-2digit'!DK28/'Jadual6-2digit'!CY28*100-100</f>
        <v>1.0749788462179026</v>
      </c>
      <c r="CZ29" s="85">
        <f>'Jadual6-2digit'!DL28/'Jadual6-2digit'!CZ28*100-100</f>
        <v>2.598391700143992</v>
      </c>
      <c r="DA29" s="85">
        <f>'Jadual6-2digit'!DM28/'Jadual6-2digit'!DA28*100-100</f>
        <v>1.39704087059269</v>
      </c>
      <c r="DB29" s="85">
        <f>'Jadual6-2digit'!DN28/'Jadual6-2digit'!DB28*100-100</f>
        <v>2.1880930665278271</v>
      </c>
      <c r="DC29" s="85">
        <f>'Jadual6-2digit'!DO28/'Jadual6-2digit'!DC28*100-100</f>
        <v>6.9707058058223055</v>
      </c>
      <c r="DD29" s="85">
        <f>'Jadual6-2digit'!DP28/'Jadual6-2digit'!DD28*100-100</f>
        <v>5.3686128460143578</v>
      </c>
      <c r="DE29" s="85">
        <f>'Jadual6-2digit'!DQ28/'Jadual6-2digit'!DE28*100-100</f>
        <v>7.9751465223194771</v>
      </c>
      <c r="DF29" s="85">
        <f>'Jadual6-2digit'!DR28/'Jadual6-2digit'!DF28*100-100</f>
        <v>10.511204980643242</v>
      </c>
      <c r="DG29" s="85">
        <f>'Jadual6-2digit'!DS28/'Jadual6-2digit'!DG28*100-100</f>
        <v>6.9639202437841448</v>
      </c>
      <c r="DH29" s="85">
        <f>'Jadual6-2digit'!DT28/'Jadual6-2digit'!DH28*100-100</f>
        <v>5.6470085430831318</v>
      </c>
      <c r="DI29" s="85">
        <f>'Jadual6-2digit'!DU28/'Jadual6-2digit'!DI28*100-100</f>
        <v>2.7951644377879319</v>
      </c>
      <c r="DJ29" s="85">
        <f>'Jadual6-2digit'!DV28/'Jadual6-2digit'!DJ28*100-100</f>
        <v>2.3831658041115702</v>
      </c>
      <c r="DK29" s="85">
        <f>'Jadual6-2digit'!DW28/'Jadual6-2digit'!DK28*100-100</f>
        <v>1.2347432424496532</v>
      </c>
      <c r="DL29" s="85">
        <f>'Jadual6-2digit'!DX28/'Jadual6-2digit'!DL28*100-100</f>
        <v>0.77378299918187565</v>
      </c>
      <c r="DM29" s="85">
        <f>'Jadual6-2digit'!DY28/'Jadual6-2digit'!DM28*100-100</f>
        <v>3.3294633331042434</v>
      </c>
      <c r="DN29" s="85">
        <f>'Jadual6-2digit'!DZ28/'Jadual6-2digit'!DN28*100-100</f>
        <v>3.7798775616419533</v>
      </c>
      <c r="DO29" s="85">
        <f>'Jadual6-2digit'!EA28/'Jadual6-2digit'!DO28*100-100</f>
        <v>6.0381460622472645</v>
      </c>
      <c r="DP29" s="85">
        <f>'Jadual6-2digit'!EB28/'Jadual6-2digit'!DP28*100-100</f>
        <v>4.5390901573399702</v>
      </c>
      <c r="DQ29" s="85">
        <f>'Jadual6-2digit'!EC28/'Jadual6-2digit'!DQ28*100-100</f>
        <v>6.6614025297230484</v>
      </c>
      <c r="DR29" s="85">
        <f>'Jadual6-2digit'!ED28/'Jadual6-2digit'!DR28*100-100</f>
        <v>7.3776460815660414</v>
      </c>
      <c r="DS29" s="85">
        <f>'Jadual6-2digit'!EE28/'Jadual6-2digit'!DS28*100-100</f>
        <v>5.4264460191641746</v>
      </c>
      <c r="DT29" s="85">
        <f>'Jadual6-2digit'!EF28/'Jadual6-2digit'!DT28*100-100</f>
        <v>6.0985128247068872</v>
      </c>
      <c r="DU29" s="85">
        <f>'Jadual6-2digit'!EG28/'Jadual6-2digit'!DU28*100-100</f>
        <v>-100</v>
      </c>
      <c r="DV29" s="85">
        <f>'Jadual6-2digit'!EH28/'Jadual6-2digit'!DV28*100-100</f>
        <v>-100</v>
      </c>
      <c r="DW29" s="85">
        <f>'Jadual6-2digit'!EI28/'Jadual6-2digit'!DW28*100-100</f>
        <v>-100</v>
      </c>
      <c r="DX29" s="85">
        <f>'Jadual6-2digit'!EN28/'Jadual6-2digit'!EJ28*100-100</f>
        <v>-0.23877509073876979</v>
      </c>
      <c r="DY29" s="85">
        <f>'Jadual6-2digit'!EO28/'Jadual6-2digit'!EK28*100-100</f>
        <v>2.5553303121496924</v>
      </c>
      <c r="DZ29" s="85">
        <f>'Jadual6-2digit'!EP28/'Jadual6-2digit'!EL28*100-100</f>
        <v>1.1796239179289358</v>
      </c>
      <c r="EA29" s="85">
        <f>'Jadual6-2digit'!EQ28/'Jadual6-2digit'!EM28*100-100</f>
        <v>4.8704144291638443</v>
      </c>
      <c r="EB29" s="85">
        <f>'Jadual6-2digit'!ER28/'Jadual6-2digit'!EN28*100-100</f>
        <v>4.5657784727366248</v>
      </c>
      <c r="EC29" s="85">
        <f>'Jadual6-2digit'!ES28/'Jadual6-2digit'!EO28*100-100</f>
        <v>4.7129799023946788</v>
      </c>
      <c r="ED29" s="85">
        <f>'Jadual6-2digit'!ET28/'Jadual6-2digit'!EP28*100-100</f>
        <v>7.0770625630413235</v>
      </c>
      <c r="EE29" s="85">
        <f>'Jadual6-2digit'!EU28/'Jadual6-2digit'!EQ28*100-100</f>
        <v>5.3253388511651707</v>
      </c>
      <c r="EF29" s="85">
        <f>'Jadual6-2digit'!EV28/'Jadual6-2digit'!ER28*100-100</f>
        <v>5.6966275700759894</v>
      </c>
      <c r="EG29" s="85">
        <f>'Jadual6-2digit'!EW28/'Jadual6-2digit'!ES28*100-100</f>
        <v>3.3186876074531284</v>
      </c>
      <c r="EH29" s="85">
        <f>'Jadual6-2digit'!EX28/'Jadual6-2digit'!ET28*100-100</f>
        <v>3.7409158068866049</v>
      </c>
      <c r="EI29" s="85">
        <f>'Jadual6-2digit'!EY28/'Jadual6-2digit'!EU28*100-100</f>
        <v>4.0503223262800816</v>
      </c>
      <c r="EJ29" s="85">
        <f>'Jadual6-2digit'!EZ28/'Jadual6-2digit'!EV28*100-100</f>
        <v>3.2673086348927569</v>
      </c>
      <c r="EK29" s="85">
        <f>'Jadual6-2digit'!FA28/'Jadual6-2digit'!EW28*100-100</f>
        <v>3.9119553996768843</v>
      </c>
      <c r="EL29" s="85">
        <f>'Jadual6-2digit'!FB28/'Jadual6-2digit'!EX28*100-100</f>
        <v>3.9267744560596043</v>
      </c>
      <c r="EM29" s="85">
        <f>'Jadual6-2digit'!FC28/'Jadual6-2digit'!EY28*100-100</f>
        <v>4.8591203485222252</v>
      </c>
      <c r="EN29" s="85">
        <f>'Jadual6-2digit'!FD28/'Jadual6-2digit'!EZ28*100-100</f>
        <v>0.92634899964292572</v>
      </c>
      <c r="EO29" s="85">
        <f>'Jadual6-2digit'!FE28/'Jadual6-2digit'!FA28*100-100</f>
        <v>-26.983989238245272</v>
      </c>
      <c r="EP29" s="85">
        <f>'Jadual6-2digit'!FF28/'Jadual6-2digit'!FB28*100-100</f>
        <v>3.4717858981782967</v>
      </c>
      <c r="EQ29" s="85">
        <f>'Jadual6-2digit'!FG28/'Jadual6-2digit'!FC28*100-100</f>
        <v>3.6140764686279425</v>
      </c>
      <c r="ER29" s="85">
        <f>'Jadual6-2digit'!FH28/'Jadual6-2digit'!FD28*100-100</f>
        <v>3.6687210981029494</v>
      </c>
      <c r="ES29" s="85">
        <f>'Jadual6-2digit'!FI28/'Jadual6-2digit'!FE28*100-100</f>
        <v>21.352395959721477</v>
      </c>
      <c r="ET29" s="85">
        <f>'Jadual6-2digit'!FJ28/'Jadual6-2digit'!FF28*100-100</f>
        <v>-13.424885298064225</v>
      </c>
      <c r="EU29" s="85">
        <f>'Jadual6-2digit'!FK28/'Jadual6-2digit'!FG28*100-100</f>
        <v>5.7645851385353666</v>
      </c>
      <c r="EV29" s="85">
        <f>'Jadual6-2digit'!FL28/'Jadual6-2digit'!FH28*100-100</f>
        <v>7.1548656293378485</v>
      </c>
      <c r="EW29" s="85">
        <f>'Jadual6-2digit'!FM28/'Jadual6-2digit'!FI28*100-100</f>
        <v>10.783745098022607</v>
      </c>
      <c r="EX29" s="85">
        <f>'Jadual6-2digit'!FN28/'Jadual6-2digit'!FJ28*100-100</f>
        <v>10.514090204826502</v>
      </c>
      <c r="EY29" s="85">
        <f>'Jadual6-2digit'!FO28/'Jadual6-2digit'!FK28*100-100</f>
        <v>6.8991747468487574E-2</v>
      </c>
      <c r="EZ29" s="85">
        <f>'Jadual6-2digit'!FP28/'Jadual6-2digit'!FL28*100-100</f>
        <v>1.7208859768641247</v>
      </c>
      <c r="FA29" s="85">
        <f>'Jadual6-2digit'!FQ28/'Jadual6-2digit'!FM28*100-100</f>
        <v>4.8708992752482914</v>
      </c>
      <c r="FB29" s="85">
        <f>'Jadual6-2digit'!FR28/'Jadual6-2digit'!FN28*100-100</f>
        <v>2.814472349378903</v>
      </c>
      <c r="FC29" s="85">
        <f>'Jadual6-2digit'!FS28/'Jadual6-2digit'!FO28*100-100</f>
        <v>2.6247704984983216</v>
      </c>
      <c r="FD29" s="85">
        <f>'Jadual6-2digit'!FT28/'Jadual6-2digit'!FP28*100-100</f>
        <v>2.0528871835859377</v>
      </c>
      <c r="FE29" s="85">
        <f>'Jadual6-2digit'!FU28/'Jadual6-2digit'!FQ28*100-100</f>
        <v>6.7575743726774107</v>
      </c>
      <c r="FF29" s="85">
        <f>'Jadual6-2digit'!FV28/'Jadual6-2digit'!FR28*100-100</f>
        <v>7.5808418659413519</v>
      </c>
      <c r="FG29" s="85">
        <f>'Jadual6-2digit'!FW28/'Jadual6-2digit'!FS28*100-100</f>
        <v>2.1544977552918425</v>
      </c>
      <c r="FH29" s="85">
        <f>+'Jadual6-2digit'!FX28/'Jadual6-2digit'!FT28*100-100</f>
        <v>2.6723030087439241</v>
      </c>
      <c r="FI29" s="85">
        <f>+'Jadual6-2digit'!FY28/'Jadual6-2digit'!FU28*100-100</f>
        <v>5.7459212753722824</v>
      </c>
      <c r="FJ29" s="85">
        <f>+'Jadual6-2digit'!FZ28/'Jadual6-2digit'!FV28*100-100</f>
        <v>6.2772306828388054</v>
      </c>
      <c r="FK29" s="85">
        <f>+'Jadual6-2digit'!GA28/'Jadual6-2digit'!FW28*100-100</f>
        <v>-100</v>
      </c>
      <c r="FL29" s="85">
        <f>'Jadual6-2digit'!GC28/'Jadual6-2digit'!GB28*100-100</f>
        <v>1.1876919211607344</v>
      </c>
      <c r="FM29" s="85">
        <f>'Jadual6-2digit'!GD28/'Jadual6-2digit'!GC28*100-100</f>
        <v>5.48011154642181</v>
      </c>
      <c r="FN29" s="85">
        <f>'Jadual6-2digit'!GE28/'Jadual6-2digit'!GD28*100-100</f>
        <v>4.2099465525644604</v>
      </c>
      <c r="FO29" s="85">
        <f>'Jadual6-2digit'!GF28/'Jadual6-2digit'!GE28*100-100</f>
        <v>3.7126050766183454</v>
      </c>
      <c r="FP29" s="85">
        <f>'Jadual6-2digit'!GG28/'Jadual6-2digit'!GF28*100-100</f>
        <v>-7.5541805917528677</v>
      </c>
      <c r="FQ29" s="85">
        <f>'Jadual6-2digit'!GH28/'Jadual6-2digit'!GG28*100-100</f>
        <v>1.6889526507916486</v>
      </c>
      <c r="FR29" s="85">
        <f>'Jadual6-2digit'!GI28/'Jadual6-2digit'!GH28*100-100</f>
        <v>9.4184179269845885</v>
      </c>
      <c r="FS29" s="85">
        <f>'Jadual6-2digit'!GJ28/'Jadual6-2digit'!GI28*100-100</f>
        <v>3.0966314381491173</v>
      </c>
      <c r="FT29" s="85">
        <f>'Jadual6-2digit'!GK28/'Jadual6-2digit'!GJ28*100-100</f>
        <v>5.4347913316218524</v>
      </c>
      <c r="FU29" s="85">
        <f>+'Jadual6-2digit'!GL28/'Jadual6-2digit'!GK28*100-100</f>
        <v>4.9166542948511136</v>
      </c>
      <c r="FV29" s="85">
        <f>'Jadual6-2digit'!GN28/'Jadual6-2digit'!GM28*100-100</f>
        <v>2.0777389252379521</v>
      </c>
      <c r="FW29" s="85">
        <f>'Jadual6-2digit'!GO28/'Jadual6-2digit'!GN28*100-100</f>
        <v>5.4416824445415983</v>
      </c>
      <c r="FX29" s="85">
        <f>'Jadual6-2digit'!GP28/'Jadual6-2digit'!GO28*100-100</f>
        <v>4.170356577117758</v>
      </c>
      <c r="FY29" s="85">
        <f>'Jadual6-2digit'!GQ28/'Jadual6-2digit'!GP28*100-100</f>
        <v>3.9966359507412648</v>
      </c>
      <c r="FZ29" s="85">
        <f>'Jadual6-2digit'!GR28/'Jadual6-2digit'!GQ28*100-100</f>
        <v>-4.7644772224734453</v>
      </c>
      <c r="GA29" s="85">
        <f>'Jadual6-2digit'!GS28/'Jadual6-2digit'!GR28*100-100</f>
        <v>2.7965640866701449</v>
      </c>
      <c r="GB29" s="85">
        <f>'Jadual6-2digit'!GT28/'Jadual6-2digit'!GS28*100-100</f>
        <v>6.8042165209265022</v>
      </c>
      <c r="GC29" s="85">
        <f>'Jadual6-2digit'!GU28/'Jadual6-2digit'!GT28*100-100</f>
        <v>2.9730141418321523</v>
      </c>
      <c r="GD29" s="85">
        <f>'Jadual6-2digit'!GV28/'Jadual6-2digit'!GU28*100-100</f>
        <v>4.5783320905905782</v>
      </c>
      <c r="GE29" s="85">
        <f>+'Jadual6-2digit'!GW28/'Jadual6-2digit'!GV28*100-100</f>
        <v>-21.841379686229971</v>
      </c>
      <c r="GF29" s="85">
        <f>'Jadual6-2digit'!I28/'Jadual6-2digit'!H28*100-100</f>
        <v>3.9248214469877638</v>
      </c>
      <c r="GG29" s="85">
        <f>'Jadual6-2digit'!J28/'Jadual6-2digit'!I28*100-100</f>
        <v>5.8050154021698717</v>
      </c>
      <c r="GH29" s="85">
        <f>'Jadual6-2digit'!K28/'Jadual6-2digit'!J28*100-100</f>
        <v>0.72862661274687923</v>
      </c>
      <c r="GI29" s="85">
        <f>'Jadual6-2digit'!L28/'Jadual6-2digit'!K28*100-100</f>
        <v>-4.4040218703234899</v>
      </c>
      <c r="GJ29" s="85">
        <f>'Jadual6-2digit'!M28/'Jadual6-2digit'!L28*100-100</f>
        <v>6.4738582028577554</v>
      </c>
      <c r="GK29" s="85">
        <f>'Jadual6-2digit'!N28/'Jadual6-2digit'!M28*100-100</f>
        <v>2.8447547726234461</v>
      </c>
      <c r="GL29" s="85">
        <f>'Jadual6-2digit'!O28/'Jadual6-2digit'!N28*100-100</f>
        <v>-5.7942253097128855</v>
      </c>
      <c r="GM29" s="85">
        <f>'Jadual6-2digit'!P28/'Jadual6-2digit'!O28*100-100</f>
        <v>2.9078982629453094</v>
      </c>
      <c r="GN29" s="85">
        <f>'Jadual6-2digit'!Q28/'Jadual6-2digit'!P28*100-100</f>
        <v>-3.6052366866235701</v>
      </c>
      <c r="GO29" s="85">
        <f>'Jadual6-2digit'!R28/'Jadual6-2digit'!Q28*100-100</f>
        <v>-6.2560608616302318</v>
      </c>
      <c r="GP29" s="85">
        <f>'Jadual6-2digit'!S28/'Jadual6-2digit'!R28*100-100</f>
        <v>1.0908398866789781</v>
      </c>
      <c r="GQ29" s="85">
        <f>'Jadual6-2digit'!T28/'Jadual6-2digit'!S28*100-100</f>
        <v>-1.3432465253204242</v>
      </c>
      <c r="GR29" s="85">
        <f>'Jadual6-2digit'!U28/'Jadual6-2digit'!T28*100-100</f>
        <v>0.14959802490098184</v>
      </c>
      <c r="GS29" s="85">
        <f>'Jadual6-2digit'!V28/'Jadual6-2digit'!U28*100-100</f>
        <v>8.8055323560198815</v>
      </c>
      <c r="GT29" s="85">
        <f>'Jadual6-2digit'!W28/'Jadual6-2digit'!V28*100-100</f>
        <v>0.24787057411082003</v>
      </c>
      <c r="GU29" s="85">
        <f>'Jadual6-2digit'!X28/'Jadual6-2digit'!W28*100-100</f>
        <v>-0.65304071324536039</v>
      </c>
      <c r="GV29" s="85">
        <f>'Jadual6-2digit'!Y28/'Jadual6-2digit'!X28*100-100</f>
        <v>6.6089031869290551</v>
      </c>
      <c r="GW29" s="85">
        <f>'Jadual6-2digit'!Z28/'Jadual6-2digit'!Y28*100-100</f>
        <v>0.14800889801971095</v>
      </c>
      <c r="GX29" s="85">
        <f>'Jadual6-2digit'!AA28/'Jadual6-2digit'!Z28*100-100</f>
        <v>-5.4979465735242883</v>
      </c>
      <c r="GY29" s="85">
        <f>'Jadual6-2digit'!AB28/'Jadual6-2digit'!AA28*100-100</f>
        <v>2.1056839349280665</v>
      </c>
      <c r="GZ29" s="85">
        <f>'Jadual6-2digit'!AC28/'Jadual6-2digit'!AB28*100-100</f>
        <v>-3.2260513967449072</v>
      </c>
      <c r="HA29" s="85">
        <f>'Jadual6-2digit'!AD28/'Jadual6-2digit'!AC28*100-100</f>
        <v>0.45830086849434792</v>
      </c>
      <c r="HB29" s="85">
        <f>'Jadual6-2digit'!AE28/'Jadual6-2digit'!AD28*100-100</f>
        <v>-1.8076364776394342</v>
      </c>
      <c r="HC29" s="85">
        <f>'Jadual6-2digit'!AF28/'Jadual6-2digit'!AE28*100-100</f>
        <v>-1.9667560285896997</v>
      </c>
      <c r="HD29" s="85">
        <f>'Jadual6-2digit'!AG28/'Jadual6-2digit'!AF28*100-100</f>
        <v>-0.76403462666127098</v>
      </c>
      <c r="HE29" s="85">
        <f>'Jadual6-2digit'!AH28/'Jadual6-2digit'!AG28*100-100</f>
        <v>10.539581560596687</v>
      </c>
      <c r="HF29" s="85">
        <f>'Jadual6-2digit'!AI28/'Jadual6-2digit'!AH28*100-100</f>
        <v>-0.13690377097201178</v>
      </c>
      <c r="HG29" s="85">
        <f>'Jadual6-2digit'!AJ28/'Jadual6-2digit'!AI28*100-100</f>
        <v>-0.31878844028716458</v>
      </c>
      <c r="HH29" s="85">
        <f>'Jadual6-2digit'!AK28/'Jadual6-2digit'!AJ28*100-100</f>
        <v>5.3044159280674705</v>
      </c>
      <c r="HI29" s="85">
        <f>'Jadual6-2digit'!AL28/'Jadual6-2digit'!AK28*100-100</f>
        <v>4.413540603574063</v>
      </c>
      <c r="HJ29" s="85">
        <f>'Jadual6-2digit'!AM28/'Jadual6-2digit'!AL28*100-100</f>
        <v>-6.1018866088986243</v>
      </c>
      <c r="HK29" s="85">
        <f>'Jadual6-2digit'!AN28/'Jadual6-2digit'!AM28*100-100</f>
        <v>-0.42299501434986553</v>
      </c>
      <c r="HL29" s="85">
        <f>'Jadual6-2digit'!AO28/'Jadual6-2digit'!AN28*100-100</f>
        <v>-2.7762351558117615</v>
      </c>
      <c r="HM29" s="85">
        <f>'Jadual6-2digit'!AP28/'Jadual6-2digit'!AO28*100-100</f>
        <v>-5.6951015920859049E-2</v>
      </c>
      <c r="HN29" s="85">
        <f>'Jadual6-2digit'!AQ28/'Jadual6-2digit'!AP28*100-100</f>
        <v>-1.4061445312456016</v>
      </c>
      <c r="HO29" s="85">
        <f>'Jadual6-2digit'!AR28/'Jadual6-2digit'!AQ28*100-100</f>
        <v>-0.40274903585118693</v>
      </c>
      <c r="HP29" s="85">
        <f>'Jadual6-2digit'!AS28/'Jadual6-2digit'!AR28*100-100</f>
        <v>-1.7992362108010411</v>
      </c>
      <c r="HQ29" s="85">
        <f>'Jadual6-2digit'!AT28/'Jadual6-2digit'!AS28*100-100</f>
        <v>8.5958239976666988</v>
      </c>
      <c r="HR29" s="85">
        <f>'Jadual6-2digit'!AU28/'Jadual6-2digit'!AT28*100-100</f>
        <v>-0.75717269750157357</v>
      </c>
      <c r="HS29" s="85">
        <f>'Jadual6-2digit'!AV28/'Jadual6-2digit'!AU28*100-100</f>
        <v>-0.66398987127399778</v>
      </c>
      <c r="HT29" s="85">
        <f>'Jadual6-2digit'!AW28/'Jadual6-2digit'!AV28*100-100</f>
        <v>5.5217536072062359</v>
      </c>
      <c r="HU29" s="85">
        <f>'Jadual6-2digit'!AX28/'Jadual6-2digit'!AW28*100-100</f>
        <v>4.565246454870902</v>
      </c>
      <c r="HV29" s="85">
        <f>'Jadual6-2digit'!AY28/'Jadual6-2digit'!AX28*100-100</f>
        <v>-5.6276111965719906</v>
      </c>
      <c r="HW29" s="85">
        <f>'Jadual6-2digit'!AZ28/'Jadual6-2digit'!AY28*100-100</f>
        <v>-0.68970571079466936</v>
      </c>
      <c r="HX29" s="85">
        <f>'Jadual6-2digit'!BA28/'Jadual6-2digit'!AZ28*100-100</f>
        <v>-1.8489147114629105</v>
      </c>
      <c r="HY29" s="85">
        <f>'Jadual6-2digit'!BB28/'Jadual6-2digit'!BA28*100-100</f>
        <v>-0.74584853060996181</v>
      </c>
      <c r="HZ29" s="85">
        <f>'Jadual6-2digit'!BC28/'Jadual6-2digit'!BB28*100-100</f>
        <v>-1.9630296222923675</v>
      </c>
      <c r="IA29" s="85">
        <f>'Jadual6-2digit'!BD28/'Jadual6-2digit'!BC28*100-100</f>
        <v>-0.62086591446252726</v>
      </c>
      <c r="IB29" s="85">
        <f>'Jadual6-2digit'!BE28/'Jadual6-2digit'!BD28*100-100</f>
        <v>-1.3970181652020415</v>
      </c>
      <c r="IC29" s="85">
        <f>'Jadual6-2digit'!BF28/'Jadual6-2digit'!BE28*100-100</f>
        <v>7.9810503316800379</v>
      </c>
      <c r="ID29" s="85">
        <f>'Jadual6-2digit'!BG28/'Jadual6-2digit'!BF28*100-100</f>
        <v>0.14646306407870213</v>
      </c>
      <c r="IE29" s="85">
        <f>'Jadual6-2digit'!BH28/'Jadual6-2digit'!BG28*100-100</f>
        <v>-1.1512069766858559</v>
      </c>
      <c r="IF29" s="85">
        <f>'Jadual6-2digit'!BI28/'Jadual6-2digit'!BH28*100-100</f>
        <v>6.3846809232899915</v>
      </c>
      <c r="IG29" s="85">
        <f>'Jadual6-2digit'!BJ28/'Jadual6-2digit'!BI28*100-100</f>
        <v>5.0134685535607701</v>
      </c>
      <c r="IH29" s="85">
        <f>'Jadual6-2digit'!BK28/'Jadual6-2digit'!BJ28*100-100</f>
        <v>-6.5736270993319863</v>
      </c>
      <c r="II29" s="85">
        <f>'Jadual6-2digit'!BL28/'Jadual6-2digit'!BK28*100-100</f>
        <v>-1.0827986824593125</v>
      </c>
      <c r="IJ29" s="85">
        <f>'Jadual6-2digit'!BM28/'Jadual6-2digit'!BL28*100-100</f>
        <v>-0.77401358371712092</v>
      </c>
      <c r="IK29" s="85">
        <f>'Jadual6-2digit'!BN28/'Jadual6-2digit'!BM28*100-100</f>
        <v>-0.22928264358054662</v>
      </c>
      <c r="IL29" s="85">
        <f>'Jadual6-2digit'!BO28/'Jadual6-2digit'!BN28*100-100</f>
        <v>-1.7284062575329386</v>
      </c>
      <c r="IM29" s="85">
        <f>'Jadual6-2digit'!BP28/'Jadual6-2digit'!BO28*100-100</f>
        <v>-2.0797500933812785</v>
      </c>
      <c r="IN29" s="85">
        <f>'Jadual6-2digit'!BQ28/'Jadual6-2digit'!BP28*100-100</f>
        <v>3.1533041945145186</v>
      </c>
      <c r="IO29" s="85">
        <f>'Jadual6-2digit'!BR28/'Jadual6-2digit'!BQ28*100-100</f>
        <v>-9.0112093415497299</v>
      </c>
      <c r="IP29" s="85">
        <f>'Jadual6-2digit'!BS28/'Jadual6-2digit'!BR28*100-100</f>
        <v>-46.258787888476604</v>
      </c>
      <c r="IQ29" s="85">
        <f>'Jadual6-2digit'!BT28/'Jadual6-2digit'!BS28*100-100</f>
        <v>26.816825728426579</v>
      </c>
      <c r="IR29" s="85">
        <f>'Jadual6-2digit'!BU28/'Jadual6-2digit'!BT28*100-100</f>
        <v>78.076087994439177</v>
      </c>
      <c r="IS29" s="85">
        <f>'Jadual6-2digit'!BV28/'Jadual6-2digit'!BU28*100-100</f>
        <v>2.8136748980311665</v>
      </c>
      <c r="IT29" s="85">
        <f>'Jadual6-2digit'!BW28/'Jadual6-2digit'!BV28*100-100</f>
        <v>-6.4770385791422029</v>
      </c>
      <c r="IU29" s="85">
        <f>'Jadual6-2digit'!BX28/'Jadual6-2digit'!BW28*100-100</f>
        <v>-0.20271003203940552</v>
      </c>
      <c r="IV29" s="85">
        <f>'Jadual6-2digit'!BY28/'Jadual6-2digit'!BX28*100-100</f>
        <v>-0.59592680756176719</v>
      </c>
      <c r="IW29" s="85">
        <f>'Jadual6-2digit'!BZ28/'Jadual6-2digit'!BY28*100-100</f>
        <v>-1.6079941861205356</v>
      </c>
      <c r="IX29" s="85">
        <f>'Jadual6-2digit'!CA28/'Jadual6-2digit'!BZ28*100-100</f>
        <v>-0.99080665775906596</v>
      </c>
      <c r="IY29" s="85">
        <f>'Jadual6-2digit'!CB28/'Jadual6-2digit'!CA28*100-100</f>
        <v>-0.97677693893476203</v>
      </c>
      <c r="IZ29" s="85">
        <f>'Jadual6-2digit'!CC28/'Jadual6-2digit'!CB28*100-100</f>
        <v>-2.951091310308783</v>
      </c>
      <c r="JA29" s="85">
        <f>'Jadual6-2digit'!CD28/'Jadual6-2digit'!CC28*100-100</f>
        <v>-0.34631695687896524</v>
      </c>
      <c r="JB29" s="85">
        <f>'Jadual6-2digit'!CE28/'Jadual6-2digit'!CD28*100-100</f>
        <v>-0.46265916526196804</v>
      </c>
      <c r="JC29" s="85">
        <f>'Jadual6-2digit'!CF28/'Jadual6-2digit'!CE28*100-100</f>
        <v>-7.7740939177926975</v>
      </c>
      <c r="JD29" s="85">
        <f>'Jadual6-2digit'!CG28/'Jadual6-2digit'!CF28*100-100</f>
        <v>-10.688609124940712</v>
      </c>
      <c r="JE29" s="85">
        <f>'Jadual6-2digit'!CH28/'Jadual6-2digit'!CG28*100-100</f>
        <v>-2.3121730942459493</v>
      </c>
      <c r="JF29" s="85">
        <f>'Jadual6-2digit'!CI28/'Jadual6-2digit'!CH28*100-100</f>
        <v>22.20215895323841</v>
      </c>
      <c r="JG29" s="85">
        <f>'Jadual6-2digit'!CJ28/'Jadual6-2digit'!CI28*100-100</f>
        <v>11.321696181611628</v>
      </c>
      <c r="JH29" s="85">
        <f>'Jadual6-2digit'!CK28/'Jadual6-2digit'!CJ28*100-100</f>
        <v>1.8697249961218176</v>
      </c>
      <c r="JI29" s="85">
        <f>'Jadual6-2digit'!CL28/'Jadual6-2digit'!CK28*100-100</f>
        <v>0.96850842816698446</v>
      </c>
      <c r="JJ29" s="85">
        <f>'Jadual6-2digit'!CM28/'Jadual6-2digit'!CL28*100-100</f>
        <v>0.19905959491264014</v>
      </c>
      <c r="JK29" s="85">
        <f>'Jadual6-2digit'!CN28/'Jadual6-2digit'!CM28*100-100</f>
        <v>-1.9943525022619042</v>
      </c>
      <c r="JL29" s="85">
        <f>'Jadual6-2digit'!CO28/'Jadual6-2digit'!CN28*100-100</f>
        <v>-4.0438571751613921</v>
      </c>
      <c r="JM29" s="85">
        <f>'Jadual6-2digit'!CP28/'Jadual6-2digit'!CO28*100-100</f>
        <v>4.0048067562471914</v>
      </c>
      <c r="JN29" s="85">
        <f>'Jadual6-2digit'!CQ28/'Jadual6-2digit'!CP28*100-100</f>
        <v>-3.2018109518172366</v>
      </c>
      <c r="JO29" s="85">
        <f>'Jadual6-2digit'!CR28/'Jadual6-2digit'!CQ28*100-100</f>
        <v>-6.8443024477220149</v>
      </c>
      <c r="JP29" s="85">
        <f>'Jadual6-2digit'!CS28/'Jadual6-2digit'!CR28*100-100</f>
        <v>-1.6019136292306513</v>
      </c>
      <c r="JQ29" s="85">
        <f>'Jadual6-2digit'!CT28/'Jadual6-2digit'!CS28*100-100</f>
        <v>0.27563310928280771</v>
      </c>
      <c r="JR29" s="85">
        <f>'Jadual6-2digit'!CU28/'Jadual6-2digit'!CT28*100-100</f>
        <v>11.533768526437811</v>
      </c>
      <c r="JS29" s="85">
        <f>'Jadual6-2digit'!CV28/'Jadual6-2digit'!CU28*100-100</f>
        <v>1.2757595337587304</v>
      </c>
      <c r="JT29" s="85">
        <f>'Jadual6-2digit'!CW28/'Jadual6-2digit'!CV28*100-100</f>
        <v>2.3826736108423887</v>
      </c>
      <c r="JU29" s="85">
        <f>'Jadual6-2digit'!CX28/'Jadual6-2digit'!CW28*100-100</f>
        <v>0.54015532511402853</v>
      </c>
      <c r="JV29" s="85">
        <f>'Jadual6-2digit'!CY28/'Jadual6-2digit'!CX28*100-100</f>
        <v>-4.1097545365247328</v>
      </c>
      <c r="JW29" s="85">
        <f>'Jadual6-2digit'!CZ28/'Jadual6-2digit'!CY28*100-100</f>
        <v>-3.7180894244004321</v>
      </c>
      <c r="JX29" s="85">
        <f>'Jadual6-2digit'!DA28/'Jadual6-2digit'!CZ28*100-100</f>
        <v>5.8124222305043958</v>
      </c>
      <c r="JY29" s="85">
        <f>'Jadual6-2digit'!DB28/'Jadual6-2digit'!DA28*100-100</f>
        <v>3.7729339374452451</v>
      </c>
      <c r="JZ29" s="85">
        <f>'Jadual6-2digit'!DC28/'Jadual6-2digit'!DB28*100-100</f>
        <v>-4.9346061286909446</v>
      </c>
      <c r="KA29" s="85">
        <f>'Jadual6-2digit'!DD28/'Jadual6-2digit'!DC28*100-100</f>
        <v>-3.0715349542125239</v>
      </c>
      <c r="KB29" s="85">
        <f>'Jadual6-2digit'!DE28/'Jadual6-2digit'!DD28*100-100</f>
        <v>-3.9830008903098815</v>
      </c>
      <c r="KC29" s="85">
        <f>'Jadual6-2digit'!DF28/'Jadual6-2digit'!DE28*100-100</f>
        <v>-1.8871452598519056</v>
      </c>
      <c r="KD29" s="85">
        <f>'Jadual6-2digit'!DG28/'Jadual6-2digit'!DF28*100-100</f>
        <v>9.4347587079064397</v>
      </c>
      <c r="KE29" s="85">
        <f>'Jadual6-2digit'!DH28/'Jadual6-2digit'!DG28*100-100</f>
        <v>6.5657763889779091</v>
      </c>
      <c r="KF29" s="85">
        <f>'Jadual6-2digit'!DI28/'Jadual6-2digit'!DH28*100-100</f>
        <v>-0.67708767209889231</v>
      </c>
      <c r="KG29" s="85">
        <f>'Jadual6-2digit'!DJ28/'Jadual6-2digit'!DI28*100-100</f>
        <v>2.2764708422315891</v>
      </c>
      <c r="KH29" s="85">
        <f>'Jadual6-2digit'!DK28/'Jadual6-2digit'!DJ28*100-100</f>
        <v>-7.0322838183892884</v>
      </c>
      <c r="KI29" s="85">
        <f>'Jadual6-2digit'!DL28/'Jadual6-2digit'!DK28*100-100</f>
        <v>-2.2669182063030462</v>
      </c>
      <c r="KJ29" s="85">
        <f>'Jadual6-2digit'!DM28/'Jadual6-2digit'!DL28*100-100</f>
        <v>4.5734374948082746</v>
      </c>
      <c r="KK29" s="85">
        <f>'Jadual6-2digit'!DN28/'Jadual6-2digit'!DM28*100-100</f>
        <v>4.5825217376909535</v>
      </c>
      <c r="KL29" s="85">
        <f>'Jadual6-2digit'!DO28/'Jadual6-2digit'!DN28*100-100</f>
        <v>-0.48535034799084542</v>
      </c>
      <c r="KM29" s="85">
        <f>'Jadual6-2digit'!DP28/'Jadual6-2digit'!DO28*100-100</f>
        <v>-4.5232259595680659</v>
      </c>
      <c r="KN29" s="85">
        <f>'Jadual6-2digit'!DQ28/'Jadual6-2digit'!DP28*100-100</f>
        <v>-1.6078007721977485</v>
      </c>
      <c r="KO29" s="85">
        <f>'Jadual6-2digit'!DR28/'Jadual6-2digit'!DQ28*100-100</f>
        <v>0.41727333227856889</v>
      </c>
      <c r="KP29" s="85">
        <f>'Jadual6-2digit'!DS28/'Jadual6-2digit'!DR28*100-100</f>
        <v>5.9220266793812897</v>
      </c>
      <c r="KQ29" s="85">
        <f>'Jadual6-2digit'!DT28/'Jadual6-2digit'!DS28*100-100</f>
        <v>5.2537665308773001</v>
      </c>
      <c r="KR29" s="85">
        <f>'Jadual6-2digit'!DU28/'Jadual6-2digit'!DT28*100-100</f>
        <v>-3.3582185999809155</v>
      </c>
      <c r="KS29" s="85">
        <f>'Jadual6-2digit'!DV28/'Jadual6-2digit'!DU28*100-100</f>
        <v>1.866551110358003</v>
      </c>
      <c r="KT29" s="85">
        <f>'Jadual6-2digit'!DW28/'Jadual6-2digit'!DV28*100-100</f>
        <v>-8.0750941469292314</v>
      </c>
      <c r="KU29" s="85">
        <f>'Jadual6-2digit'!DX28/'Jadual6-2digit'!DW28*100-100</f>
        <v>-2.7119340547755399</v>
      </c>
      <c r="KV29" s="85">
        <f>'Jadual6-2digit'!DY28/'Jadual6-2digit'!DX28*100-100</f>
        <v>7.2254792233430862</v>
      </c>
      <c r="KW29" s="85">
        <f>'Jadual6-2digit'!DZ28/'Jadual6-2digit'!DY28*100-100</f>
        <v>5.0383980611279355</v>
      </c>
      <c r="KX29" s="85">
        <f>'Jadual6-2digit'!EA28/'Jadual6-2digit'!DZ28*100-100</f>
        <v>1.6801060385270574</v>
      </c>
      <c r="KY29" s="85">
        <f>'Jadual6-2digit'!EB28/'Jadual6-2digit'!EA28*100-100</f>
        <v>-5.8729762826526439</v>
      </c>
      <c r="KZ29" s="85">
        <f>'Jadual6-2digit'!EC28/'Jadual6-2digit'!EB28*100-100</f>
        <v>0.3897197864071984</v>
      </c>
      <c r="LA29" s="85">
        <f>'Jadual6-2digit'!ED28/'Jadual6-2digit'!EC28*100-100</f>
        <v>1.0915868403712068</v>
      </c>
      <c r="LB29" s="85">
        <f>'Jadual6-2digit'!EE28/'Jadual6-2digit'!ED28*100-100</f>
        <v>3.9972772309761382</v>
      </c>
      <c r="LC29" s="85">
        <f>'Jadual6-2digit'!EF28/'Jadual6-2digit'!EE28*100-100</f>
        <v>5.9247325485583247</v>
      </c>
      <c r="LD29" s="85">
        <f>'Jadual6-2digit'!EG28/'Jadual6-2digit'!EF28*100-100</f>
        <v>-100</v>
      </c>
      <c r="LE29" s="85" t="e">
        <f>'Jadual6-2digit'!EH28/'Jadual6-2digit'!EG28*100-100</f>
        <v>#DIV/0!</v>
      </c>
      <c r="LF29" s="85" t="e">
        <f>'Jadual6-2digit'!EI28/'Jadual6-2digit'!EH28*100-100</f>
        <v>#DIV/0!</v>
      </c>
      <c r="LG29" s="85">
        <f>'Jadual6-2digit'!EK28/'Jadual6-2digit'!EJ28*100-100</f>
        <v>4.9359127152983859</v>
      </c>
      <c r="LH29" s="85">
        <f>'Jadual6-2digit'!EL28/'Jadual6-2digit'!EK28*100-100</f>
        <v>2.4873341497301737</v>
      </c>
      <c r="LI29" s="85">
        <f>'Jadual6-2digit'!EM28/'Jadual6-2digit'!EL28*100-100</f>
        <v>-7.397430484436768</v>
      </c>
      <c r="LJ29" s="85">
        <f>'Jadual6-2digit'!EN28/'Jadual6-2digit'!EM28*100-100</f>
        <v>0.17155014153762238</v>
      </c>
      <c r="LK29" s="85">
        <f>'Jadual6-2digit'!EO28/'Jadual6-2digit'!EN28*100-100</f>
        <v>7.8749504119739413</v>
      </c>
      <c r="LL29" s="85">
        <f>'Jadual6-2digit'!EP28/'Jadual6-2digit'!EO28*100-100</f>
        <v>1.1125398753879097</v>
      </c>
      <c r="LM29" s="85">
        <f>'Jadual6-2digit'!EQ28/'Jadual6-2digit'!EP28*100-100</f>
        <v>-4.0195103889712982</v>
      </c>
      <c r="LN29" s="85">
        <f>'Jadual6-2digit'!ER28/'Jadual6-2digit'!EQ28*100-100</f>
        <v>-0.1194361785820206</v>
      </c>
      <c r="LO29" s="85">
        <f>'Jadual6-2digit'!ES28/'Jadual6-2digit'!ER28*100-100</f>
        <v>8.0268102953589704</v>
      </c>
      <c r="LP29" s="85">
        <f>'Jadual6-2digit'!ET28/'Jadual6-2digit'!ES28*100-100</f>
        <v>3.395336167845258</v>
      </c>
      <c r="LQ29" s="85">
        <f>'Jadual6-2digit'!EU28/'Jadual6-2digit'!ET28*100-100</f>
        <v>-5.5897000776372181</v>
      </c>
      <c r="LR29" s="85">
        <f>'Jadual6-2digit'!EV28/'Jadual6-2digit'!EU28*100-100</f>
        <v>0.23265883473426641</v>
      </c>
      <c r="LS29" s="85">
        <f>'Jadual6-2digit'!EW28/'Jadual6-2digit'!EV28*100-100</f>
        <v>5.5964463836466507</v>
      </c>
      <c r="LT29" s="85">
        <f>'Jadual6-2digit'!EX28/'Jadual6-2digit'!EW28*100-100</f>
        <v>3.8178776037743916</v>
      </c>
      <c r="LU29" s="85">
        <f>'Jadual6-2digit'!EY28/'Jadual6-2digit'!EX28*100-100</f>
        <v>-5.3081220515838368</v>
      </c>
      <c r="LV29" s="85">
        <f>'Jadual6-2digit'!EZ28/'Jadual6-2digit'!EY28*100-100</f>
        <v>-0.52162565412723438</v>
      </c>
      <c r="LW29" s="85">
        <f>'Jadual6-2digit'!FA28/'Jadual6-2digit'!EZ28*100-100</f>
        <v>6.2556328041487177</v>
      </c>
      <c r="LX29" s="85">
        <f>'Jadual6-2digit'!FB28/'Jadual6-2digit'!FA28*100-100</f>
        <v>3.8326832435665352</v>
      </c>
      <c r="LY29" s="85">
        <f>'Jadual6-2digit'!FC28/'Jadual6-2digit'!FB28*100-100</f>
        <v>-4.4586240861475659</v>
      </c>
      <c r="LZ29" s="85">
        <f>'Jadual6-2digit'!FD28/'Jadual6-2digit'!FC28*100-100</f>
        <v>-4.252590582692477</v>
      </c>
      <c r="MA29" s="85">
        <f>'Jadual6-2digit'!FE28/'Jadual6-2digit'!FD28*100-100</f>
        <v>-23.128474325844962</v>
      </c>
      <c r="MB29" s="85">
        <f>'Jadual6-2digit'!FF28/'Jadual6-2digit'!FE28*100-100</f>
        <v>47.142428869028038</v>
      </c>
      <c r="MC29" s="85">
        <f>'Jadual6-2digit'!FG28/'Jadual6-2digit'!FF28*100-100</f>
        <v>-4.327239122001842</v>
      </c>
      <c r="MD29" s="85">
        <f>'Jadual6-2digit'!FH28/'Jadual6-2digit'!FG28*100-100</f>
        <v>-4.202094724512591</v>
      </c>
      <c r="ME29" s="85">
        <f>'Jadual6-2digit'!FI28/'Jadual6-2digit'!FH28*100-100</f>
        <v>-10.015830012890333</v>
      </c>
      <c r="MF29" s="85">
        <f>'Jadual6-2digit'!FJ28/'Jadual6-2digit'!FI28*100-100</f>
        <v>4.9742162576314968</v>
      </c>
      <c r="MG29" s="85">
        <f>'Jadual6-2digit'!FK28/'Jadual6-2digit'!FJ28*100-100</f>
        <v>16.878734705199534</v>
      </c>
      <c r="MH29" s="85">
        <f>'Jadual6-2digit'!FL28/'Jadual6-2digit'!FK28*100-100</f>
        <v>-2.9428267134878894</v>
      </c>
      <c r="MI29" s="85">
        <f>'Jadual6-2digit'!FM28/'Jadual6-2digit'!FL28*100-100</f>
        <v>-6.9684489625290098</v>
      </c>
      <c r="MJ29" s="85">
        <f>'Jadual6-2digit'!FN28/'Jadual6-2digit'!FM28*100-100</f>
        <v>4.7187021382248275</v>
      </c>
      <c r="MK29" s="85">
        <f>'Jadual6-2digit'!FO28/'Jadual6-2digit'!FN28*100-100</f>
        <v>5.8320899804898545</v>
      </c>
      <c r="ML29" s="85">
        <f>'Jadual6-2digit'!FP28/'Jadual6-2digit'!FO28*100-100</f>
        <v>-1.3406502383012082</v>
      </c>
      <c r="MM29" s="85">
        <f>'Jadual6-2digit'!FQ28/'Jadual6-2digit'!FP28*100-100</f>
        <v>-4.0875202316881314</v>
      </c>
      <c r="MN29" s="85">
        <f>'Jadual6-2digit'!FR28/'Jadual6-2digit'!FQ28*100-100</f>
        <v>2.665259665552469</v>
      </c>
      <c r="MO29" s="85">
        <f>'Jadual6-2digit'!FS28/'Jadual6-2digit'!FR28*100-100</f>
        <v>5.6368203565439359</v>
      </c>
      <c r="MP29" s="85">
        <f>'Jadual6-2digit'!FT28/'Jadual6-2digit'!FS28*100-100</f>
        <v>-1.8904359841279899</v>
      </c>
      <c r="MQ29" s="85">
        <f>'Jadual6-2digit'!FU28/'Jadual6-2digit'!FT28*100-100</f>
        <v>0.33409122187346441</v>
      </c>
      <c r="MR29" s="85">
        <f>'Jadual6-2digit'!FV28/'Jadual6-2digit'!FU28*100-100</f>
        <v>3.4569690263805768</v>
      </c>
      <c r="MS29" s="85">
        <f>'Jadual6-2digit'!FW28/'Jadual6-2digit'!FV28*100-100</f>
        <v>0.30853208451335945</v>
      </c>
      <c r="MT29" s="85">
        <f>+'Jadual6-2digit'!FX28/'Jadual6-2digit'!FW28*100-100</f>
        <v>-1.3931338703923331</v>
      </c>
      <c r="MU29" s="85">
        <f>+'Jadual6-2digit'!FY28/'Jadual6-2digit'!FX28*100-100</f>
        <v>3.3377123203389516</v>
      </c>
      <c r="MV29" s="85">
        <f>+'Jadual6-2digit'!FZ28/'Jadual6-2digit'!FY28*100-100</f>
        <v>3.9767778308123667</v>
      </c>
      <c r="MW29" s="85">
        <f>+'Jadual6-2digit'!GA28/'Jadual6-2digit'!FZ28*100-100</f>
        <v>-100</v>
      </c>
      <c r="MX29" s="126"/>
      <c r="MY29" s="123" t="s">
        <v>727</v>
      </c>
      <c r="MZ29" s="57" t="s">
        <v>919</v>
      </c>
      <c r="NA29" s="90"/>
      <c r="NB29" s="119"/>
      <c r="NC29" s="119"/>
      <c r="ND29" s="119">
        <f t="shared" si="2"/>
        <v>12.613094542262834</v>
      </c>
      <c r="NE29" s="119">
        <f t="shared" si="3"/>
        <v>0.55446203310103337</v>
      </c>
      <c r="NF29" s="121"/>
      <c r="NG29" s="121"/>
      <c r="NH29" s="134"/>
      <c r="NI29" s="137"/>
      <c r="NJ29" s="137"/>
      <c r="NK29" s="132"/>
      <c r="NL29" s="133"/>
    </row>
    <row r="30" spans="1:377" s="57" customFormat="1" ht="30" customHeight="1">
      <c r="A30" s="660"/>
      <c r="B30" s="80"/>
      <c r="C30" s="596" t="s">
        <v>908</v>
      </c>
      <c r="D30" s="82">
        <v>3.7920582408566501</v>
      </c>
      <c r="E30" s="91">
        <v>25</v>
      </c>
      <c r="F30" s="84"/>
      <c r="G30" s="84" t="s">
        <v>728</v>
      </c>
      <c r="H30" s="85">
        <f>'Jadual6-2digit'!T29/'Jadual6-2digit'!H29*100-100</f>
        <v>6.3338259355606681</v>
      </c>
      <c r="I30" s="85">
        <f>'Jadual6-2digit'!U29/'Jadual6-2digit'!I29*100-100</f>
        <v>6.3712664460445154</v>
      </c>
      <c r="J30" s="85">
        <f>'Jadual6-2digit'!V29/'Jadual6-2digit'!J29*100-100</f>
        <v>4.5733329674363148</v>
      </c>
      <c r="K30" s="85">
        <f>'Jadual6-2digit'!W29/'Jadual6-2digit'!K29*100-100</f>
        <v>3.3788387306343566</v>
      </c>
      <c r="L30" s="85">
        <f>'Jadual6-2digit'!X29/'Jadual6-2digit'!L29*100-100</f>
        <v>7.0025485388651276</v>
      </c>
      <c r="M30" s="85">
        <f>'Jadual6-2digit'!Y29/'Jadual6-2digit'!M29*100-100</f>
        <v>5.7498314987692254</v>
      </c>
      <c r="N30" s="85">
        <f>'Jadual6-2digit'!Z29/'Jadual6-2digit'!N29*100-100</f>
        <v>4.7759703876549366</v>
      </c>
      <c r="O30" s="85">
        <f>'Jadual6-2digit'!AA29/'Jadual6-2digit'!O29*100-100</f>
        <v>5.3517633493118382</v>
      </c>
      <c r="P30" s="85">
        <f>'Jadual6-2digit'!AB29/'Jadual6-2digit'!P29*100-100</f>
        <v>3.9098282964278326</v>
      </c>
      <c r="Q30" s="85">
        <f>'Jadual6-2digit'!AC29/'Jadual6-2digit'!Q29*100-100</f>
        <v>5.4902076829549458</v>
      </c>
      <c r="R30" s="85">
        <f>'Jadual6-2digit'!AD29/'Jadual6-2digit'!R29*100-100</f>
        <v>6.4823553471787818</v>
      </c>
      <c r="S30" s="85">
        <f>'Jadual6-2digit'!AE29/'Jadual6-2digit'!S29*100-100</f>
        <v>0.73607089847777729</v>
      </c>
      <c r="T30" s="85">
        <f>'Jadual6-2digit'!AF29/'Jadual6-2digit'!T29*100-100</f>
        <v>3.3040881272695231</v>
      </c>
      <c r="U30" s="85">
        <f>'Jadual6-2digit'!AG29/'Jadual6-2digit'!U29*100-100</f>
        <v>3.2416937739351539</v>
      </c>
      <c r="V30" s="85">
        <f>'Jadual6-2digit'!AH29/'Jadual6-2digit'!V29*100-100</f>
        <v>2.6382781963749835</v>
      </c>
      <c r="W30" s="85">
        <f>'Jadual6-2digit'!AI29/'Jadual6-2digit'!W29*100-100</f>
        <v>3.6668013125403291</v>
      </c>
      <c r="X30" s="85">
        <f>'Jadual6-2digit'!AJ29/'Jadual6-2digit'!X29*100-100</f>
        <v>3.5055755326849862</v>
      </c>
      <c r="Y30" s="85">
        <f>'Jadual6-2digit'!AK29/'Jadual6-2digit'!Y29*100-100</f>
        <v>3.1542718970828361</v>
      </c>
      <c r="Z30" s="85">
        <f>'Jadual6-2digit'!AL29/'Jadual6-2digit'!Z29*100-100</f>
        <v>9.5382262329054726</v>
      </c>
      <c r="AA30" s="85">
        <f>'Jadual6-2digit'!AM29/'Jadual6-2digit'!AA29*100-100</f>
        <v>9.1988959729931992</v>
      </c>
      <c r="AB30" s="85">
        <f>'Jadual6-2digit'!AN29/'Jadual6-2digit'!AB29*100-100</f>
        <v>5.4206923519359407</v>
      </c>
      <c r="AC30" s="85">
        <f>'Jadual6-2digit'!AO29/'Jadual6-2digit'!AC29*100-100</f>
        <v>5.6171765258172144</v>
      </c>
      <c r="AD30" s="85">
        <f>'Jadual6-2digit'!AP29/'Jadual6-2digit'!AD29*100-100</f>
        <v>4.9813507868314417</v>
      </c>
      <c r="AE30" s="85">
        <f>'Jadual6-2digit'!AQ29/'Jadual6-2digit'!AE29*100-100</f>
        <v>4.6420437226030913</v>
      </c>
      <c r="AF30" s="85">
        <f>'Jadual6-2digit'!AR29/'Jadual6-2digit'!AF29*100-100</f>
        <v>4.6951435362357756</v>
      </c>
      <c r="AG30" s="85">
        <f>'Jadual6-2digit'!AS29/'Jadual6-2digit'!AG29*100-100</f>
        <v>3.9934200598529088</v>
      </c>
      <c r="AH30" s="85">
        <f>'Jadual6-2digit'!AT29/'Jadual6-2digit'!AH29*100-100</f>
        <v>4.294681256134524</v>
      </c>
      <c r="AI30" s="85">
        <f>'Jadual6-2digit'!AU29/'Jadual6-2digit'!AI29*100-100</f>
        <v>5.9494716411830666</v>
      </c>
      <c r="AJ30" s="85">
        <f>'Jadual6-2digit'!AV29/'Jadual6-2digit'!AJ29*100-100</f>
        <v>5.4141653496038629</v>
      </c>
      <c r="AK30" s="85">
        <f>'Jadual6-2digit'!AW29/'Jadual6-2digit'!AK29*100-100</f>
        <v>5.79783456421832</v>
      </c>
      <c r="AL30" s="85">
        <f>'Jadual6-2digit'!AX29/'Jadual6-2digit'!AL29*100-100</f>
        <v>5.520079283322147</v>
      </c>
      <c r="AM30" s="85">
        <f>'Jadual6-2digit'!AY29/'Jadual6-2digit'!AM29*100-100</f>
        <v>5.0869817719780173</v>
      </c>
      <c r="AN30" s="85">
        <f>'Jadual6-2digit'!AZ29/'Jadual6-2digit'!AN29*100-100</f>
        <v>4.5648886998395142</v>
      </c>
      <c r="AO30" s="85">
        <f>'Jadual6-2digit'!BA29/'Jadual6-2digit'!AO29*100-100</f>
        <v>4.8634798200821052</v>
      </c>
      <c r="AP30" s="85">
        <f>'Jadual6-2digit'!BB29/'Jadual6-2digit'!AP29*100-100</f>
        <v>4.1117632186588082</v>
      </c>
      <c r="AQ30" s="85">
        <f>'Jadual6-2digit'!BC29/'Jadual6-2digit'!AQ29*100-100</f>
        <v>4.2055545056961137</v>
      </c>
      <c r="AR30" s="85">
        <f>'Jadual6-2digit'!BD29/'Jadual6-2digit'!AR29*100-100</f>
        <v>3.8416920605094163</v>
      </c>
      <c r="AS30" s="85">
        <f>'Jadual6-2digit'!BE29/'Jadual6-2digit'!AS29*100-100</f>
        <v>4.8975661068665772</v>
      </c>
      <c r="AT30" s="85">
        <f>'Jadual6-2digit'!BF29/'Jadual6-2digit'!AT29*100-100</f>
        <v>3.3314823935282334</v>
      </c>
      <c r="AU30" s="85">
        <f>'Jadual6-2digit'!BG29/'Jadual6-2digit'!AU29*100-100</f>
        <v>3.6913200912976265</v>
      </c>
      <c r="AV30" s="85">
        <f>'Jadual6-2digit'!BH29/'Jadual6-2digit'!AV29*100-100</f>
        <v>3.8184135632678817</v>
      </c>
      <c r="AW30" s="85">
        <f>'Jadual6-2digit'!BI29/'Jadual6-2digit'!AW29*100-100</f>
        <v>4.8190677294676334</v>
      </c>
      <c r="AX30" s="85">
        <f>'Jadual6-2digit'!BJ29/'Jadual6-2digit'!AX29*100-100</f>
        <v>4.3426280712755272</v>
      </c>
      <c r="AY30" s="85">
        <f>'Jadual6-2digit'!BK29/'Jadual6-2digit'!AY29*100-100</f>
        <v>3.6714374569805557</v>
      </c>
      <c r="AZ30" s="85">
        <f>'Jadual6-2digit'!BL29/'Jadual6-2digit'!AZ29*100-100</f>
        <v>3.8968907728908135</v>
      </c>
      <c r="BA30" s="85">
        <f>'Jadual6-2digit'!BM29/'Jadual6-2digit'!BA29*100-100</f>
        <v>2.146541771262946</v>
      </c>
      <c r="BB30" s="85">
        <f>'Jadual6-2digit'!BN29/'Jadual6-2digit'!BB29*100-100</f>
        <v>2.4755756328420802</v>
      </c>
      <c r="BC30" s="85">
        <f>'Jadual6-2digit'!BO29/'Jadual6-2digit'!BC29*100-100</f>
        <v>3.83254132045505</v>
      </c>
      <c r="BD30" s="85">
        <f>'Jadual6-2digit'!BP29/'Jadual6-2digit'!BD29*100-100</f>
        <v>3.7205462905254478</v>
      </c>
      <c r="BE30" s="85">
        <f>'Jadual6-2digit'!BQ29/'Jadual6-2digit'!BE29*100-100</f>
        <v>5.062684952007146</v>
      </c>
      <c r="BF30" s="85">
        <f>'Jadual6-2digit'!BR29/'Jadual6-2digit'!BF29*100-100</f>
        <v>-9.5409824310672491</v>
      </c>
      <c r="BG30" s="85">
        <f>'Jadual6-2digit'!BS29/'Jadual6-2digit'!BG29*100-100</f>
        <v>-62.665022233962965</v>
      </c>
      <c r="BH30" s="85">
        <f>'Jadual6-2digit'!BT29/'Jadual6-2digit'!BH29*100-100</f>
        <v>-45.580036717728234</v>
      </c>
      <c r="BI30" s="85">
        <f>'Jadual6-2digit'!BU29/'Jadual6-2digit'!BI29*100-100</f>
        <v>-21.616417763343591</v>
      </c>
      <c r="BJ30" s="85">
        <f>'Jadual6-2digit'!BV29/'Jadual6-2digit'!BJ29*100-100</f>
        <v>-18.017664217727713</v>
      </c>
      <c r="BK30" s="85">
        <f>'Jadual6-2digit'!BW29/'Jadual6-2digit'!BK29*100-100</f>
        <v>-10.66622700820237</v>
      </c>
      <c r="BL30" s="85">
        <f>'Jadual6-2digit'!BX29/'Jadual6-2digit'!BL29*100-100</f>
        <v>-6.5354175994200574</v>
      </c>
      <c r="BM30" s="85">
        <f>'Jadual6-2digit'!BY29/'Jadual6-2digit'!BM29*100-100</f>
        <v>-5.978821620187901</v>
      </c>
      <c r="BN30" s="85">
        <f>'Jadual6-2digit'!BZ29/'Jadual6-2digit'!BN29*100-100</f>
        <v>-5.871194369732919</v>
      </c>
      <c r="BO30" s="85">
        <f>'Jadual6-2digit'!CA29/'Jadual6-2digit'!BO29*100-100</f>
        <v>-5.2677988299222562</v>
      </c>
      <c r="BP30" s="85">
        <f>'Jadual6-2digit'!CB29/'Jadual6-2digit'!BP29*100-100</f>
        <v>-4.9441362486430762</v>
      </c>
      <c r="BQ30" s="85">
        <f>'Jadual6-2digit'!CC29/'Jadual6-2digit'!BQ29*100-100</f>
        <v>-5.0746044534592301</v>
      </c>
      <c r="BR30" s="85">
        <f>'Jadual6-2digit'!CD29/'Jadual6-2digit'!BR29*100-100</f>
        <v>7.3775179153240629</v>
      </c>
      <c r="BS30" s="85">
        <f>'Jadual6-2digit'!CE29/'Jadual6-2digit'!BS29*100-100</f>
        <v>131.05586877994577</v>
      </c>
      <c r="BT30" s="85">
        <f>'Jadual6-2digit'!CF29/'Jadual6-2digit'!BT29*100-100</f>
        <v>52.935626409432956</v>
      </c>
      <c r="BU30" s="85">
        <f>'Jadual6-2digit'!CG29/'Jadual6-2digit'!BU29*100-100</f>
        <v>-11.001302438965055</v>
      </c>
      <c r="BV30" s="85">
        <f>'Jadual6-2digit'!CH29/'Jadual6-2digit'!BV29*100-100</f>
        <v>-17.239424219547402</v>
      </c>
      <c r="BW30" s="85">
        <f>'Jadual6-2digit'!CI29/'Jadual6-2digit'!BW29*100-100</f>
        <v>-11.671042745909347</v>
      </c>
      <c r="BX30" s="85">
        <f>'Jadual6-2digit'!CJ29/'Jadual6-2digit'!BX29*100-100</f>
        <v>0.12376719825594762</v>
      </c>
      <c r="BY30" s="85">
        <f>'Jadual6-2digit'!CK29/'Jadual6-2digit'!BY29*100-100</f>
        <v>7.5923947915218264</v>
      </c>
      <c r="BZ30" s="85">
        <f>'Jadual6-2digit'!CL29/'Jadual6-2digit'!BZ29*100-100</f>
        <v>11.818564338863993</v>
      </c>
      <c r="CA30" s="85">
        <f>'Jadual6-2digit'!CM29/'Jadual6-2digit'!CA29*100-100</f>
        <v>6.1299123854311972</v>
      </c>
      <c r="CB30" s="85">
        <f>'Jadual6-2digit'!CN29/'Jadual6-2digit'!CB29*100-100</f>
        <v>6.6837915674456099</v>
      </c>
      <c r="CC30" s="85">
        <f>'Jadual6-2digit'!CO29/'Jadual6-2digit'!CC29*100-100</f>
        <v>4.7858155795148321</v>
      </c>
      <c r="CD30" s="85">
        <f>'Jadual6-2digit'!CP29/'Jadual6-2digit'!CD29*100-100</f>
        <v>2.1364162107181812</v>
      </c>
      <c r="CE30" s="85">
        <f>'Jadual6-2digit'!CQ29/'Jadual6-2digit'!CE29*100-100</f>
        <v>1.9068989959070848</v>
      </c>
      <c r="CF30" s="85">
        <f>'Jadual6-2digit'!CR29/'Jadual6-2digit'!CF29*100-100</f>
        <v>2.9556086916809647</v>
      </c>
      <c r="CG30" s="85">
        <f>'Jadual6-2digit'!CS29/'Jadual6-2digit'!CG29*100-100</f>
        <v>24.759209980167938</v>
      </c>
      <c r="CH30" s="85">
        <f>'Jadual6-2digit'!CT29/'Jadual6-2digit'!CH29*100-100</f>
        <v>18.179378992637623</v>
      </c>
      <c r="CI30" s="85">
        <f>'Jadual6-2digit'!CU29/'Jadual6-2digit'!CI29*100-100</f>
        <v>12.967715415885039</v>
      </c>
      <c r="CJ30" s="85">
        <f>'Jadual6-2digit'!CV29/'Jadual6-2digit'!CJ29*100-100</f>
        <v>7.3084195885421366</v>
      </c>
      <c r="CK30" s="85">
        <f>'Jadual6-2digit'!CW29/'Jadual6-2digit'!CK29*100-100</f>
        <v>3.4522392658393954</v>
      </c>
      <c r="CL30" s="85">
        <f>'Jadual6-2digit'!CX29/'Jadual6-2digit'!CL29*100-100</f>
        <v>1.5670135761844932</v>
      </c>
      <c r="CM30" s="85">
        <f>'Jadual6-2digit'!CY29/'Jadual6-2digit'!CM29*100-100</f>
        <v>5.5962537007293349</v>
      </c>
      <c r="CN30" s="85">
        <f>'Jadual6-2digit'!CZ29/'Jadual6-2digit'!CN29*100-100</f>
        <v>0.41572148442618584</v>
      </c>
      <c r="CO30" s="85">
        <f>'Jadual6-2digit'!DA29/'Jadual6-2digit'!CO29*100-100</f>
        <v>8.5467880670575767</v>
      </c>
      <c r="CP30" s="85">
        <f>'Jadual6-2digit'!DB29/'Jadual6-2digit'!CP29*100-100</f>
        <v>5.4856672197322922</v>
      </c>
      <c r="CQ30" s="85">
        <f>'Jadual6-2digit'!DC29/'Jadual6-2digit'!CQ29*100-100</f>
        <v>4.8406470450871097</v>
      </c>
      <c r="CR30" s="85">
        <f>'Jadual6-2digit'!DD29/'Jadual6-2digit'!CR29*100-100</f>
        <v>11.879326266000945</v>
      </c>
      <c r="CS30" s="85">
        <f>'Jadual6-2digit'!DE29/'Jadual6-2digit'!CS29*100-100</f>
        <v>6.6620109182215401</v>
      </c>
      <c r="CT30" s="85">
        <f>'Jadual6-2digit'!DF29/'Jadual6-2digit'!CT29*100-100</f>
        <v>6.9127704311712819</v>
      </c>
      <c r="CU30" s="85">
        <f>'Jadual6-2digit'!DG29/'Jadual6-2digit'!CU29*100-100</f>
        <v>7.1753280024877455</v>
      </c>
      <c r="CV30" s="85">
        <f>'Jadual6-2digit'!DH29/'Jadual6-2digit'!CV29*100-100</f>
        <v>8.9713007994039202</v>
      </c>
      <c r="CW30" s="85">
        <f>'Jadual6-2digit'!DI29/'Jadual6-2digit'!CW29*100-100</f>
        <v>6.7827836970601396</v>
      </c>
      <c r="CX30" s="85">
        <f>'Jadual6-2digit'!DJ29/'Jadual6-2digit'!CX29*100-100</f>
        <v>8.9373852211535763</v>
      </c>
      <c r="CY30" s="85">
        <f>'Jadual6-2digit'!DK29/'Jadual6-2digit'!CY29*100-100</f>
        <v>9.7184654659441776</v>
      </c>
      <c r="CZ30" s="85">
        <f>'Jadual6-2digit'!DL29/'Jadual6-2digit'!CZ29*100-100</f>
        <v>11.866389432243267</v>
      </c>
      <c r="DA30" s="85">
        <f>'Jadual6-2digit'!DM29/'Jadual6-2digit'!DA29*100-100</f>
        <v>8.3785107062541471</v>
      </c>
      <c r="DB30" s="85">
        <f>'Jadual6-2digit'!DN29/'Jadual6-2digit'!DB29*100-100</f>
        <v>11.061805120245467</v>
      </c>
      <c r="DC30" s="85">
        <f>'Jadual6-2digit'!DO29/'Jadual6-2digit'!DC29*100-100</f>
        <v>12.784717692954814</v>
      </c>
      <c r="DD30" s="85">
        <f>'Jadual6-2digit'!DP29/'Jadual6-2digit'!DD29*100-100</f>
        <v>6.5214128224714045</v>
      </c>
      <c r="DE30" s="85">
        <f>'Jadual6-2digit'!DQ29/'Jadual6-2digit'!DE29*100-100</f>
        <v>12.607697035595393</v>
      </c>
      <c r="DF30" s="85">
        <f>'Jadual6-2digit'!DR29/'Jadual6-2digit'!DF29*100-100</f>
        <v>9.1244121211793328</v>
      </c>
      <c r="DG30" s="85">
        <f>'Jadual6-2digit'!DS29/'Jadual6-2digit'!DG29*100-100</f>
        <v>10.341858631823044</v>
      </c>
      <c r="DH30" s="85">
        <f>'Jadual6-2digit'!DT29/'Jadual6-2digit'!DH29*100-100</f>
        <v>9.8738707376203791</v>
      </c>
      <c r="DI30" s="85">
        <f>'Jadual6-2digit'!DU29/'Jadual6-2digit'!DI29*100-100</f>
        <v>6.4758555719937902</v>
      </c>
      <c r="DJ30" s="85">
        <f>'Jadual6-2digit'!DV29/'Jadual6-2digit'!DJ29*100-100</f>
        <v>4.8898496196086967</v>
      </c>
      <c r="DK30" s="85">
        <f>'Jadual6-2digit'!DW29/'Jadual6-2digit'!DK29*100-100</f>
        <v>5.9975213789098802</v>
      </c>
      <c r="DL30" s="85">
        <f>'Jadual6-2digit'!DX29/'Jadual6-2digit'!DL29*100-100</f>
        <v>4.8341610239881305</v>
      </c>
      <c r="DM30" s="85">
        <f>'Jadual6-2digit'!DY29/'Jadual6-2digit'!DM29*100-100</f>
        <v>6.3910765043215179</v>
      </c>
      <c r="DN30" s="85">
        <f>'Jadual6-2digit'!DZ29/'Jadual6-2digit'!DN29*100-100</f>
        <v>4.2368604539745149</v>
      </c>
      <c r="DO30" s="85">
        <f>'Jadual6-2digit'!EA29/'Jadual6-2digit'!DO29*100-100</f>
        <v>5.0122792356936685</v>
      </c>
      <c r="DP30" s="85">
        <f>'Jadual6-2digit'!EB29/'Jadual6-2digit'!DP29*100-100</f>
        <v>3.6942066739580781</v>
      </c>
      <c r="DQ30" s="85">
        <f>'Jadual6-2digit'!EC29/'Jadual6-2digit'!DQ29*100-100</f>
        <v>2.4091905894899384</v>
      </c>
      <c r="DR30" s="85">
        <f>'Jadual6-2digit'!ED29/'Jadual6-2digit'!DR29*100-100</f>
        <v>4.0623702214148238</v>
      </c>
      <c r="DS30" s="85">
        <f>'Jadual6-2digit'!EE29/'Jadual6-2digit'!DS29*100-100</f>
        <v>4.9077470741839164</v>
      </c>
      <c r="DT30" s="85">
        <f>'Jadual6-2digit'!EF29/'Jadual6-2digit'!DT29*100-100</f>
        <v>4.537420021102534</v>
      </c>
      <c r="DU30" s="85">
        <f>'Jadual6-2digit'!EG29/'Jadual6-2digit'!DU29*100-100</f>
        <v>-100</v>
      </c>
      <c r="DV30" s="85">
        <f>'Jadual6-2digit'!EH29/'Jadual6-2digit'!DV29*100-100</f>
        <v>-100</v>
      </c>
      <c r="DW30" s="85">
        <f>'Jadual6-2digit'!EI29/'Jadual6-2digit'!DW29*100-100</f>
        <v>-100</v>
      </c>
      <c r="DX30" s="85">
        <f>'Jadual6-2digit'!EN29/'Jadual6-2digit'!EJ29*100-100</f>
        <v>5.7466292477169105</v>
      </c>
      <c r="DY30" s="85">
        <f>'Jadual6-2digit'!EO29/'Jadual6-2digit'!EK29*100-100</f>
        <v>5.3746560676751329</v>
      </c>
      <c r="DZ30" s="85">
        <f>'Jadual6-2digit'!EP29/'Jadual6-2digit'!EL29*100-100</f>
        <v>4.667156519582079</v>
      </c>
      <c r="EA30" s="85">
        <f>'Jadual6-2digit'!EQ29/'Jadual6-2digit'!EM29*100-100</f>
        <v>4.1916264423978333</v>
      </c>
      <c r="EB30" s="85">
        <f>'Jadual6-2digit'!ER29/'Jadual6-2digit'!EN29*100-100</f>
        <v>3.0616777755561912</v>
      </c>
      <c r="EC30" s="85">
        <f>'Jadual6-2digit'!ES29/'Jadual6-2digit'!EO29*100-100</f>
        <v>3.4399281184811485</v>
      </c>
      <c r="ED30" s="85">
        <f>'Jadual6-2digit'!ET29/'Jadual6-2digit'!EP29*100-100</f>
        <v>8.0384409905954897</v>
      </c>
      <c r="EE30" s="85">
        <f>'Jadual6-2digit'!EU29/'Jadual6-2digit'!EQ29*100-100</f>
        <v>5.083598444108901</v>
      </c>
      <c r="EF30" s="85">
        <f>'Jadual6-2digit'!EV29/'Jadual6-2digit'!ER29*100-100</f>
        <v>4.3510972376637795</v>
      </c>
      <c r="EG30" s="85">
        <f>'Jadual6-2digit'!EW29/'Jadual6-2digit'!ES29*100-100</f>
        <v>5.7184224523738862</v>
      </c>
      <c r="EH30" s="85">
        <f>'Jadual6-2digit'!EX29/'Jadual6-2digit'!ET29*100-100</f>
        <v>5.0634571565097559</v>
      </c>
      <c r="EI30" s="85">
        <f>'Jadual6-2digit'!EY29/'Jadual6-2digit'!EU29*100-100</f>
        <v>4.3970772120143238</v>
      </c>
      <c r="EJ30" s="85">
        <f>'Jadual6-2digit'!EZ29/'Jadual6-2digit'!EV29*100-100</f>
        <v>3.9859292428453159</v>
      </c>
      <c r="EK30" s="85">
        <f>'Jadual6-2digit'!FA29/'Jadual6-2digit'!EW29*100-100</f>
        <v>4.1131126095087893</v>
      </c>
      <c r="EL30" s="85">
        <f>'Jadual6-2digit'!FB29/'Jadual6-2digit'!EX29*100-100</f>
        <v>3.9763327582356567</v>
      </c>
      <c r="EM30" s="85">
        <f>'Jadual6-2digit'!FC29/'Jadual6-2digit'!EY29*100-100</f>
        <v>2.8086222757972763</v>
      </c>
      <c r="EN30" s="85">
        <f>'Jadual6-2digit'!FD29/'Jadual6-2digit'!EZ29*100-100</f>
        <v>-0.28404155659096375</v>
      </c>
      <c r="EO30" s="85">
        <f>'Jadual6-2digit'!FE29/'Jadual6-2digit'!FA29*100-100</f>
        <v>-43.055142558090346</v>
      </c>
      <c r="EP30" s="85">
        <f>'Jadual6-2digit'!FF29/'Jadual6-2digit'!FB29*100-100</f>
        <v>-11.852375177181145</v>
      </c>
      <c r="EQ30" s="85">
        <f>'Jadual6-2digit'!FG29/'Jadual6-2digit'!FC29*100-100</f>
        <v>-5.7077388378795888</v>
      </c>
      <c r="ER30" s="85">
        <f>'Jadual6-2digit'!FH29/'Jadual6-2digit'!FD29*100-100</f>
        <v>-1.2697766735003739</v>
      </c>
      <c r="ES30" s="85">
        <f>'Jadual6-2digit'!FI29/'Jadual6-2digit'!FE29*100-100</f>
        <v>39.893529642921578</v>
      </c>
      <c r="ET30" s="85">
        <f>'Jadual6-2digit'!FJ29/'Jadual6-2digit'!FF29*100-100</f>
        <v>-9.3638122352343629</v>
      </c>
      <c r="EU30" s="85">
        <f>'Jadual6-2digit'!FK29/'Jadual6-2digit'!FG29*100-100</f>
        <v>8.5020556179424176</v>
      </c>
      <c r="EV30" s="85">
        <f>'Jadual6-2digit'!FL29/'Jadual6-2digit'!FH29*100-100</f>
        <v>4.6139117752168346</v>
      </c>
      <c r="EW30" s="85">
        <f>'Jadual6-2digit'!FM29/'Jadual6-2digit'!FI29*100-100</f>
        <v>9.0471297619679518</v>
      </c>
      <c r="EX30" s="85">
        <f>'Jadual6-2digit'!FN29/'Jadual6-2digit'!FJ29*100-100</f>
        <v>12.325356833883205</v>
      </c>
      <c r="EY30" s="85">
        <f>'Jadual6-2digit'!FO29/'Jadual6-2digit'!FK29*100-100</f>
        <v>3.508094316251146</v>
      </c>
      <c r="EZ30" s="85">
        <f>'Jadual6-2digit'!FP29/'Jadual6-2digit'!FL29*100-100</f>
        <v>4.5214120416362107</v>
      </c>
      <c r="FA30" s="85">
        <f>'Jadual6-2digit'!FQ29/'Jadual6-2digit'!FM29*100-100</f>
        <v>7.7809684237932828</v>
      </c>
      <c r="FB30" s="85">
        <f>'Jadual6-2digit'!FR29/'Jadual6-2digit'!FN29*100-100</f>
        <v>7.7524936680287908</v>
      </c>
      <c r="FC30" s="85">
        <f>'Jadual6-2digit'!FS29/'Jadual6-2digit'!FO29*100-100</f>
        <v>8.4772600748070488</v>
      </c>
      <c r="FD30" s="85">
        <f>'Jadual6-2digit'!FT29/'Jadual6-2digit'!FP29*100-100</f>
        <v>10.500586468224114</v>
      </c>
      <c r="FE30" s="85">
        <f>'Jadual6-2digit'!FU29/'Jadual6-2digit'!FQ29*100-100</f>
        <v>10.579922310041496</v>
      </c>
      <c r="FF30" s="85">
        <f>'Jadual6-2digit'!FV29/'Jadual6-2digit'!FR29*100-100</f>
        <v>9.7956386719135082</v>
      </c>
      <c r="FG30" s="85">
        <f>'Jadual6-2digit'!FW29/'Jadual6-2digit'!FS29*100-100</f>
        <v>5.7831121639405012</v>
      </c>
      <c r="FH30" s="85">
        <f>+'Jadual6-2digit'!FX29/'Jadual6-2digit'!FT29*100-100</f>
        <v>5.1242815924140643</v>
      </c>
      <c r="FI30" s="85">
        <f>+'Jadual6-2digit'!FY29/'Jadual6-2digit'!FU29*100-100</f>
        <v>3.6877507702239853</v>
      </c>
      <c r="FJ30" s="85">
        <f>+'Jadual6-2digit'!FZ29/'Jadual6-2digit'!FV29*100-100</f>
        <v>4.5131318661440787</v>
      </c>
      <c r="FK30" s="85">
        <f>+'Jadual6-2digit'!GA29/'Jadual6-2digit'!FW29*100-100</f>
        <v>-100</v>
      </c>
      <c r="FL30" s="85">
        <f>'Jadual6-2digit'!GC29/'Jadual6-2digit'!GB29*100-100</f>
        <v>5.2634706135609548</v>
      </c>
      <c r="FM30" s="85">
        <f>'Jadual6-2digit'!GD29/'Jadual6-2digit'!GC29*100-100</f>
        <v>4.8264303052716286</v>
      </c>
      <c r="FN30" s="85">
        <f>'Jadual6-2digit'!GE29/'Jadual6-2digit'!GD29*100-100</f>
        <v>5.0508269755995485</v>
      </c>
      <c r="FO30" s="85">
        <f>'Jadual6-2digit'!GF29/'Jadual6-2digit'!GE29*100-100</f>
        <v>4.0255813639480209</v>
      </c>
      <c r="FP30" s="85">
        <f>'Jadual6-2digit'!GG29/'Jadual6-2digit'!GF29*100-100</f>
        <v>-18.643271256597501</v>
      </c>
      <c r="FQ30" s="85">
        <f>'Jadual6-2digit'!GH29/'Jadual6-2digit'!GG29*100-100</f>
        <v>5.4872773082052788</v>
      </c>
      <c r="FR30" s="85">
        <f>'Jadual6-2digit'!GI29/'Jadual6-2digit'!GH29*100-100</f>
        <v>8.4349881509180591</v>
      </c>
      <c r="FS30" s="85">
        <f>'Jadual6-2digit'!GJ29/'Jadual6-2digit'!GI29*100-100</f>
        <v>6.604154736484162</v>
      </c>
      <c r="FT30" s="85">
        <f>'Jadual6-2digit'!GK29/'Jadual6-2digit'!GJ29*100-100</f>
        <v>10.293112886863014</v>
      </c>
      <c r="FU30" s="85">
        <f>+'Jadual6-2digit'!GL29/'Jadual6-2digit'!GK29*100-100</f>
        <v>4.4644737070754843</v>
      </c>
      <c r="FV30" s="85">
        <f>'Jadual6-2digit'!GN29/'Jadual6-2digit'!GM29*100-100</f>
        <v>4.9938880571676521</v>
      </c>
      <c r="FW30" s="85">
        <f>'Jadual6-2digit'!GO29/'Jadual6-2digit'!GN29*100-100</f>
        <v>4.8906171603812822</v>
      </c>
      <c r="FX30" s="85">
        <f>'Jadual6-2digit'!GP29/'Jadual6-2digit'!GO29*100-100</f>
        <v>4.887356707075412</v>
      </c>
      <c r="FY30" s="85">
        <f>'Jadual6-2digit'!GQ29/'Jadual6-2digit'!GP29*100-100</f>
        <v>3.7227028898164463</v>
      </c>
      <c r="FZ30" s="85">
        <f>'Jadual6-2digit'!GR29/'Jadual6-2digit'!GQ29*100-100</f>
        <v>-15.452229752009714</v>
      </c>
      <c r="GA30" s="85">
        <f>'Jadual6-2digit'!GS29/'Jadual6-2digit'!GR29*100-100</f>
        <v>6.316702874646893</v>
      </c>
      <c r="GB30" s="85">
        <f>'Jadual6-2digit'!GT29/'Jadual6-2digit'!GS29*100-100</f>
        <v>7.0516393223563512</v>
      </c>
      <c r="GC30" s="85">
        <f>'Jadual6-2digit'!GU29/'Jadual6-2digit'!GT29*100-100</f>
        <v>7.1126673088376151</v>
      </c>
      <c r="GD30" s="85">
        <f>'Jadual6-2digit'!GV29/'Jadual6-2digit'!GU29*100-100</f>
        <v>9.0531348930225732</v>
      </c>
      <c r="GE30" s="85">
        <f>+'Jadual6-2digit'!GW29/'Jadual6-2digit'!GV29*100-100</f>
        <v>-23.395722602033828</v>
      </c>
      <c r="GF30" s="85">
        <f>'Jadual6-2digit'!I29/'Jadual6-2digit'!H29*100-100</f>
        <v>-18.213869624476757</v>
      </c>
      <c r="GG30" s="85">
        <f>'Jadual6-2digit'!J29/'Jadual6-2digit'!I29*100-100</f>
        <v>14.430030805077365</v>
      </c>
      <c r="GH30" s="85">
        <f>'Jadual6-2digit'!K29/'Jadual6-2digit'!J29*100-100</f>
        <v>0.81370712568002546</v>
      </c>
      <c r="GI30" s="85">
        <f>'Jadual6-2digit'!L29/'Jadual6-2digit'!K29*100-100</f>
        <v>-0.61842102448179048</v>
      </c>
      <c r="GJ30" s="85">
        <f>'Jadual6-2digit'!M29/'Jadual6-2digit'!L29*100-100</f>
        <v>1.3777002094359716</v>
      </c>
      <c r="GK30" s="85">
        <f>'Jadual6-2digit'!N29/'Jadual6-2digit'!M29*100-100</f>
        <v>-1.9971424664015274</v>
      </c>
      <c r="GL30" s="85">
        <f>'Jadual6-2digit'!O29/'Jadual6-2digit'!N29*100-100</f>
        <v>-4.5098459286088399</v>
      </c>
      <c r="GM30" s="85">
        <f>'Jadual6-2digit'!P29/'Jadual6-2digit'!O29*100-100</f>
        <v>5.4443472241498796</v>
      </c>
      <c r="GN30" s="85">
        <f>'Jadual6-2digit'!Q29/'Jadual6-2digit'!P29*100-100</f>
        <v>-0.54261363925904504</v>
      </c>
      <c r="GO30" s="85">
        <f>'Jadual6-2digit'!R29/'Jadual6-2digit'!Q29*100-100</f>
        <v>-1.9876745177978705</v>
      </c>
      <c r="GP30" s="85">
        <f>'Jadual6-2digit'!S29/'Jadual6-2digit'!R29*100-100</f>
        <v>4.6328187272709016</v>
      </c>
      <c r="GQ30" s="85">
        <f>'Jadual6-2digit'!T29/'Jadual6-2digit'!S29*100-100</f>
        <v>11.141833290070124</v>
      </c>
      <c r="GR30" s="85">
        <f>'Jadual6-2digit'!U29/'Jadual6-2digit'!T29*100-100</f>
        <v>-18.185072443101831</v>
      </c>
      <c r="GS30" s="85">
        <f>'Jadual6-2digit'!V29/'Jadual6-2digit'!U29*100-100</f>
        <v>12.495884581040698</v>
      </c>
      <c r="GT30" s="85">
        <f>'Jadual6-2digit'!W29/'Jadual6-2digit'!V29*100-100</f>
        <v>-0.33784259292521313</v>
      </c>
      <c r="GU30" s="85">
        <f>'Jadual6-2digit'!X29/'Jadual6-2digit'!W29*100-100</f>
        <v>2.8651739444016044</v>
      </c>
      <c r="GV30" s="85">
        <f>'Jadual6-2digit'!Y29/'Jadual6-2digit'!X29*100-100</f>
        <v>0.1908352770370243</v>
      </c>
      <c r="GW30" s="85">
        <f>'Jadual6-2digit'!Z29/'Jadual6-2digit'!Y29*100-100</f>
        <v>-2.8996608948224321</v>
      </c>
      <c r="GX30" s="85">
        <f>'Jadual6-2digit'!AA29/'Jadual6-2digit'!Z29*100-100</f>
        <v>-3.9850828706441774</v>
      </c>
      <c r="GY30" s="85">
        <f>'Jadual6-2digit'!AB29/'Jadual6-2digit'!AA29*100-100</f>
        <v>4.0011449885418671</v>
      </c>
      <c r="GZ30" s="85">
        <f>'Jadual6-2digit'!AC29/'Jadual6-2digit'!AB29*100-100</f>
        <v>0.97004792336024082</v>
      </c>
      <c r="HA30" s="85">
        <f>'Jadual6-2digit'!AD29/'Jadual6-2digit'!AC29*100-100</f>
        <v>-1.0658572048149182</v>
      </c>
      <c r="HB30" s="85">
        <f>'Jadual6-2digit'!AE29/'Jadual6-2digit'!AD29*100-100</f>
        <v>-1.0136561005625992</v>
      </c>
      <c r="HC30" s="85">
        <f>'Jadual6-2digit'!AF29/'Jadual6-2digit'!AE29*100-100</f>
        <v>13.975119720469436</v>
      </c>
      <c r="HD30" s="85">
        <f>'Jadual6-2digit'!AG29/'Jadual6-2digit'!AF29*100-100</f>
        <v>-18.234487617182083</v>
      </c>
      <c r="HE30" s="85">
        <f>'Jadual6-2digit'!AH29/'Jadual6-2digit'!AG29*100-100</f>
        <v>11.838381137555459</v>
      </c>
      <c r="HF30" s="85">
        <f>'Jadual6-2digit'!AI29/'Jadual6-2digit'!AH29*100-100</f>
        <v>0.66085725377298843</v>
      </c>
      <c r="HG30" s="85">
        <f>'Jadual6-2digit'!AJ29/'Jadual6-2digit'!AI29*100-100</f>
        <v>2.7051948799454522</v>
      </c>
      <c r="HH30" s="85">
        <f>'Jadual6-2digit'!AK29/'Jadual6-2digit'!AJ29*100-100</f>
        <v>-0.14921794720424941</v>
      </c>
      <c r="HI30" s="85">
        <f>'Jadual6-2digit'!AL29/'Jadual6-2digit'!AK29*100-100</f>
        <v>3.1096310078803953</v>
      </c>
      <c r="HJ30" s="85">
        <f>'Jadual6-2digit'!AM29/'Jadual6-2digit'!AL29*100-100</f>
        <v>-4.2825202850102499</v>
      </c>
      <c r="HK30" s="85">
        <f>'Jadual6-2digit'!AN29/'Jadual6-2digit'!AM29*100-100</f>
        <v>0.40277983028065023</v>
      </c>
      <c r="HL30" s="85">
        <f>'Jadual6-2digit'!AO29/'Jadual6-2digit'!AN29*100-100</f>
        <v>1.1582369402445494</v>
      </c>
      <c r="HM30" s="85">
        <f>'Jadual6-2digit'!AP29/'Jadual6-2digit'!AO29*100-100</f>
        <v>-1.6614504267024301</v>
      </c>
      <c r="HN30" s="85">
        <f>'Jadual6-2digit'!AQ29/'Jadual6-2digit'!AP29*100-100</f>
        <v>-1.3335868834634113</v>
      </c>
      <c r="HO30" s="85">
        <f>'Jadual6-2digit'!AR29/'Jadual6-2digit'!AQ29*100-100</f>
        <v>14.032955532927005</v>
      </c>
      <c r="HP30" s="85">
        <f>'Jadual6-2digit'!AS29/'Jadual6-2digit'!AR29*100-100</f>
        <v>-18.782524304076148</v>
      </c>
      <c r="HQ30" s="85">
        <f>'Jadual6-2digit'!AT29/'Jadual6-2digit'!AS29*100-100</f>
        <v>12.162368602073002</v>
      </c>
      <c r="HR30" s="85">
        <f>'Jadual6-2digit'!AU29/'Jadual6-2digit'!AT29*100-100</f>
        <v>2.2579916112308354</v>
      </c>
      <c r="HS30" s="85">
        <f>'Jadual6-2digit'!AV29/'Jadual6-2digit'!AU29*100-100</f>
        <v>2.186280192165782</v>
      </c>
      <c r="HT30" s="85">
        <f>'Jadual6-2digit'!AW29/'Jadual6-2digit'!AV29*100-100</f>
        <v>0.21420257604121673</v>
      </c>
      <c r="HU30" s="85">
        <f>'Jadual6-2digit'!AX29/'Jadual6-2digit'!AW29*100-100</f>
        <v>2.8389331751538691</v>
      </c>
      <c r="HV30" s="85">
        <f>'Jadual6-2digit'!AY29/'Jadual6-2digit'!AX29*100-100</f>
        <v>-4.6753839232699193</v>
      </c>
      <c r="HW30" s="85">
        <f>'Jadual6-2digit'!AZ29/'Jadual6-2digit'!AY29*100-100</f>
        <v>-9.6041192922569962E-2</v>
      </c>
      <c r="HX30" s="85">
        <f>'Jadual6-2digit'!BA29/'Jadual6-2digit'!AZ29*100-100</f>
        <v>1.4471001682871787</v>
      </c>
      <c r="HY30" s="85">
        <f>'Jadual6-2digit'!BB29/'Jadual6-2digit'!BA29*100-100</f>
        <v>-2.3663928947663067</v>
      </c>
      <c r="HZ30" s="85">
        <f>'Jadual6-2digit'!BC29/'Jadual6-2digit'!BB29*100-100</f>
        <v>-1.2447011554009606</v>
      </c>
      <c r="IA30" s="85">
        <f>'Jadual6-2digit'!BD29/'Jadual6-2digit'!BC29*100-100</f>
        <v>13.634778005549535</v>
      </c>
      <c r="IB30" s="85">
        <f>'Jadual6-2digit'!BE29/'Jadual6-2digit'!BD29*100-100</f>
        <v>-17.95669584349983</v>
      </c>
      <c r="IC30" s="85">
        <f>'Jadual6-2digit'!BF29/'Jadual6-2digit'!BE29*100-100</f>
        <v>10.487823946401889</v>
      </c>
      <c r="ID30" s="85">
        <f>'Jadual6-2digit'!BG29/'Jadual6-2digit'!BF29*100-100</f>
        <v>2.6140910247645763</v>
      </c>
      <c r="IE30" s="85">
        <f>'Jadual6-2digit'!BH29/'Jadual6-2digit'!BG29*100-100</f>
        <v>2.3115289509424457</v>
      </c>
      <c r="IF30" s="85">
        <f>'Jadual6-2digit'!BI29/'Jadual6-2digit'!BH29*100-100</f>
        <v>1.1801175412028471</v>
      </c>
      <c r="IG30" s="85">
        <f>'Jadual6-2digit'!BJ29/'Jadual6-2digit'!BI29*100-100</f>
        <v>2.3714939273896505</v>
      </c>
      <c r="IH30" s="85">
        <f>'Jadual6-2digit'!BK29/'Jadual6-2digit'!BJ29*100-100</f>
        <v>-5.2885655998735359</v>
      </c>
      <c r="II30" s="85">
        <f>'Jadual6-2digit'!BL29/'Jadual6-2digit'!BK29*100-100</f>
        <v>0.1212190220229985</v>
      </c>
      <c r="IJ30" s="85">
        <f>'Jadual6-2digit'!BM29/'Jadual6-2digit'!BL29*100-100</f>
        <v>-0.26197725623126189</v>
      </c>
      <c r="IK30" s="85">
        <f>'Jadual6-2digit'!BN29/'Jadual6-2digit'!BM29*100-100</f>
        <v>-2.0518960727625597</v>
      </c>
      <c r="IL30" s="85">
        <f>'Jadual6-2digit'!BO29/'Jadual6-2digit'!BN29*100-100</f>
        <v>6.3001203668662242E-2</v>
      </c>
      <c r="IM30" s="85">
        <f>'Jadual6-2digit'!BP29/'Jadual6-2digit'!BO29*100-100</f>
        <v>13.512210165044706</v>
      </c>
      <c r="IN30" s="85">
        <f>'Jadual6-2digit'!BQ29/'Jadual6-2digit'!BP29*100-100</f>
        <v>-16.895059606878888</v>
      </c>
      <c r="IO30" s="85">
        <f>'Jadual6-2digit'!BR29/'Jadual6-2digit'!BQ29*100-100</f>
        <v>-4.8699353906072247</v>
      </c>
      <c r="IP30" s="85">
        <f>'Jadual6-2digit'!BS29/'Jadual6-2digit'!BR29*100-100</f>
        <v>-57.648281952959906</v>
      </c>
      <c r="IQ30" s="85">
        <f>'Jadual6-2digit'!BT29/'Jadual6-2digit'!BS29*100-100</f>
        <v>49.130653934078197</v>
      </c>
      <c r="IR30" s="85">
        <f>'Jadual6-2digit'!BU29/'Jadual6-2digit'!BT29*100-100</f>
        <v>45.734388369002232</v>
      </c>
      <c r="IS30" s="85">
        <f>'Jadual6-2digit'!BV29/'Jadual6-2digit'!BU29*100-100</f>
        <v>7.0715824692590559</v>
      </c>
      <c r="IT30" s="85">
        <f>'Jadual6-2digit'!BW29/'Jadual6-2digit'!BV29*100-100</f>
        <v>3.2043024841213139</v>
      </c>
      <c r="IU30" s="85">
        <f>'Jadual6-2digit'!BX29/'Jadual6-2digit'!BW29*100-100</f>
        <v>4.7508418365983971</v>
      </c>
      <c r="IV30" s="85">
        <f>'Jadual6-2digit'!BY29/'Jadual6-2digit'!BX29*100-100</f>
        <v>0.33197802618599326</v>
      </c>
      <c r="IW30" s="85">
        <f>'Jadual6-2digit'!BZ29/'Jadual6-2digit'!BY29*100-100</f>
        <v>-1.9397736201978688</v>
      </c>
      <c r="IX30" s="85">
        <f>'Jadual6-2digit'!CA29/'Jadual6-2digit'!BZ29*100-100</f>
        <v>0.70443682183132239</v>
      </c>
      <c r="IY30" s="85">
        <f>'Jadual6-2digit'!CB29/'Jadual6-2digit'!CA29*100-100</f>
        <v>13.900036632654846</v>
      </c>
      <c r="IZ30" s="85">
        <f>'Jadual6-2digit'!CC29/'Jadual6-2digit'!CB29*100-100</f>
        <v>-17.009124662484581</v>
      </c>
      <c r="JA30" s="85">
        <f>'Jadual6-2digit'!CD29/'Jadual6-2digit'!CC29*100-100</f>
        <v>7.6090350539840443</v>
      </c>
      <c r="JB30" s="85">
        <f>'Jadual6-2digit'!CE29/'Jadual6-2digit'!CD29*100-100</f>
        <v>-8.8672079811072564</v>
      </c>
      <c r="JC30" s="85">
        <f>'Jadual6-2digit'!CF29/'Jadual6-2digit'!CE29*100-100</f>
        <v>-1.290583542900464</v>
      </c>
      <c r="JD30" s="85">
        <f>'Jadual6-2digit'!CG29/'Jadual6-2digit'!CF29*100-100</f>
        <v>-15.191959785929583</v>
      </c>
      <c r="JE30" s="85">
        <f>'Jadual6-2digit'!CH29/'Jadual6-2digit'!CG29*100-100</f>
        <v>-0.43330905148306442</v>
      </c>
      <c r="JF30" s="85">
        <f>'Jadual6-2digit'!CI29/'Jadual6-2digit'!CH29*100-100</f>
        <v>10.148199629989804</v>
      </c>
      <c r="JG30" s="85">
        <f>'Jadual6-2digit'!CJ29/'Jadual6-2digit'!CI29*100-100</f>
        <v>18.738511445329991</v>
      </c>
      <c r="JH30" s="85">
        <f>'Jadual6-2digit'!CK29/'Jadual6-2digit'!CJ29*100-100</f>
        <v>7.8161368881826547</v>
      </c>
      <c r="JI30" s="85">
        <f>'Jadual6-2digit'!CL29/'Jadual6-2digit'!CK29*100-100</f>
        <v>1.9119776428426576</v>
      </c>
      <c r="JJ30" s="85">
        <f>'Jadual6-2digit'!CM29/'Jadual6-2digit'!CL29*100-100</f>
        <v>-4.4187955737285165</v>
      </c>
      <c r="JK30" s="85">
        <f>'Jadual6-2digit'!CN29/'Jadual6-2digit'!CM29*100-100</f>
        <v>14.494467153735414</v>
      </c>
      <c r="JL30" s="85">
        <f>'Jadual6-2digit'!CO29/'Jadual6-2digit'!CN29*100-100</f>
        <v>-18.485587828010338</v>
      </c>
      <c r="JM30" s="85">
        <f>'Jadual6-2digit'!CP29/'Jadual6-2digit'!CO29*100-100</f>
        <v>4.8882535438902579</v>
      </c>
      <c r="JN30" s="85">
        <f>'Jadual6-2digit'!CQ29/'Jadual6-2digit'!CP29*100-100</f>
        <v>-9.0719982545292623</v>
      </c>
      <c r="JO30" s="85">
        <f>'Jadual6-2digit'!CR29/'Jadual6-2digit'!CQ29*100-100</f>
        <v>-0.2747786943307915</v>
      </c>
      <c r="JP30" s="85">
        <f>'Jadual6-2digit'!CS29/'Jadual6-2digit'!CR29*100-100</f>
        <v>2.7684089436952775</v>
      </c>
      <c r="JQ30" s="85">
        <f>'Jadual6-2digit'!CT29/'Jadual6-2digit'!CS29*100-100</f>
        <v>-5.6844804762864669</v>
      </c>
      <c r="JR30" s="85">
        <f>'Jadual6-2digit'!CU29/'Jadual6-2digit'!CT29*100-100</f>
        <v>5.2907078666234213</v>
      </c>
      <c r="JS30" s="85">
        <f>'Jadual6-2digit'!CV29/'Jadual6-2digit'!CU29*100-100</f>
        <v>12.790118491700582</v>
      </c>
      <c r="JT30" s="85">
        <f>'Jadual6-2digit'!CW29/'Jadual6-2digit'!CV29*100-100</f>
        <v>3.9417114970325713</v>
      </c>
      <c r="JU30" s="85">
        <f>'Jadual6-2digit'!CX29/'Jadual6-2digit'!CW29*100-100</f>
        <v>5.4820372016294527E-2</v>
      </c>
      <c r="JV30" s="85">
        <f>'Jadual6-2digit'!CY29/'Jadual6-2digit'!CX29*100-100</f>
        <v>-0.62701701820586209</v>
      </c>
      <c r="JW30" s="85">
        <f>'Jadual6-2digit'!CZ29/'Jadual6-2digit'!CY29*100-100</f>
        <v>8.8773902699340539</v>
      </c>
      <c r="JX30" s="85">
        <f>'Jadual6-2digit'!DA29/'Jadual6-2digit'!CZ29*100-100</f>
        <v>-11.885036609371696</v>
      </c>
      <c r="JY30" s="85">
        <f>'Jadual6-2digit'!DB29/'Jadual6-2digit'!DA29*100-100</f>
        <v>1.9303067885759475</v>
      </c>
      <c r="JZ30" s="85">
        <f>'Jadual6-2digit'!DC29/'Jadual6-2digit'!DB29*100-100</f>
        <v>-9.6280017108455382</v>
      </c>
      <c r="KA30" s="85">
        <f>'Jadual6-2digit'!DD29/'Jadual6-2digit'!DC29*100-100</f>
        <v>6.4204665448881002</v>
      </c>
      <c r="KB30" s="85">
        <f>'Jadual6-2digit'!DE29/'Jadual6-2digit'!DD29*100-100</f>
        <v>-2.024033191449675</v>
      </c>
      <c r="KC30" s="85">
        <f>'Jadual6-2digit'!DF29/'Jadual6-2digit'!DE29*100-100</f>
        <v>-5.4627472318466914</v>
      </c>
      <c r="KD30" s="85">
        <f>'Jadual6-2digit'!DG29/'Jadual6-2digit'!DF29*100-100</f>
        <v>5.5492819586440874</v>
      </c>
      <c r="KE30" s="85">
        <f>'Jadual6-2digit'!DH29/'Jadual6-2digit'!DG29*100-100</f>
        <v>14.680180209704758</v>
      </c>
      <c r="KF30" s="85">
        <f>'Jadual6-2digit'!DI29/'Jadual6-2digit'!DH29*100-100</f>
        <v>1.8542057814049144</v>
      </c>
      <c r="KG30" s="85">
        <f>'Jadual6-2digit'!DJ29/'Jadual6-2digit'!DI29*100-100</f>
        <v>2.0736689260868673</v>
      </c>
      <c r="KH30" s="85">
        <f>'Jadual6-2digit'!DK29/'Jadual6-2digit'!DJ29*100-100</f>
        <v>8.5486533402431064E-2</v>
      </c>
      <c r="KI30" s="85">
        <f>'Jadual6-2digit'!DL29/'Jadual6-2digit'!DK29*100-100</f>
        <v>11.008848771069225</v>
      </c>
      <c r="KJ30" s="85">
        <f>'Jadual6-2digit'!DM29/'Jadual6-2digit'!DL29*100-100</f>
        <v>-14.632370351090728</v>
      </c>
      <c r="KK30" s="85">
        <f>'Jadual6-2digit'!DN29/'Jadual6-2digit'!DM29*100-100</f>
        <v>4.4539530450143445</v>
      </c>
      <c r="KL30" s="85">
        <f>'Jadual6-2digit'!DO29/'Jadual6-2digit'!DN29*100-100</f>
        <v>-8.2260521215634697</v>
      </c>
      <c r="KM30" s="85">
        <f>'Jadual6-2digit'!DP29/'Jadual6-2digit'!DO29*100-100</f>
        <v>0.51058939074817999</v>
      </c>
      <c r="KN30" s="85">
        <f>'Jadual6-2digit'!DQ29/'Jadual6-2digit'!DP29*100-100</f>
        <v>3.5739922595105895</v>
      </c>
      <c r="KO30" s="85">
        <f>'Jadual6-2digit'!DR29/'Jadual6-2digit'!DQ29*100-100</f>
        <v>-8.3870605344582572</v>
      </c>
      <c r="KP30" s="85">
        <f>'Jadual6-2digit'!DS29/'Jadual6-2digit'!DR29*100-100</f>
        <v>6.7268425294062268</v>
      </c>
      <c r="KQ30" s="85">
        <f>'Jadual6-2digit'!DT29/'Jadual6-2digit'!DS29*100-100</f>
        <v>14.193792389990762</v>
      </c>
      <c r="KR30" s="85">
        <f>'Jadual6-2digit'!DU29/'Jadual6-2digit'!DT29*100-100</f>
        <v>-1.2957891500975762</v>
      </c>
      <c r="KS30" s="85">
        <f>'Jadual6-2digit'!DV29/'Jadual6-2digit'!DU29*100-100</f>
        <v>0.55323553178463669</v>
      </c>
      <c r="KT30" s="85">
        <f>'Jadual6-2digit'!DW29/'Jadual6-2digit'!DV29*100-100</f>
        <v>1.1424226177901602</v>
      </c>
      <c r="KU30" s="85">
        <f>'Jadual6-2digit'!DX29/'Jadual6-2digit'!DW29*100-100</f>
        <v>9.790487322369728</v>
      </c>
      <c r="KV30" s="85">
        <f>'Jadual6-2digit'!DY29/'Jadual6-2digit'!DX29*100-100</f>
        <v>-13.364556664964681</v>
      </c>
      <c r="KW30" s="85">
        <f>'Jadual6-2digit'!DZ29/'Jadual6-2digit'!DY29*100-100</f>
        <v>2.3389600440494291</v>
      </c>
      <c r="KX30" s="85">
        <f>'Jadual6-2digit'!EA29/'Jadual6-2digit'!DZ29*100-100</f>
        <v>-7.5433450393708341</v>
      </c>
      <c r="KY30" s="85">
        <f>'Jadual6-2digit'!EB29/'Jadual6-2digit'!EA29*100-100</f>
        <v>-0.75097974196698658</v>
      </c>
      <c r="KZ30" s="85">
        <f>'Jadual6-2digit'!EC29/'Jadual6-2digit'!EB29*100-100</f>
        <v>2.2904659155120726</v>
      </c>
      <c r="LA30" s="85">
        <f>'Jadual6-2digit'!ED29/'Jadual6-2digit'!EC29*100-100</f>
        <v>-6.9081635265490604</v>
      </c>
      <c r="LB30" s="85">
        <f>'Jadual6-2digit'!EE29/'Jadual6-2digit'!ED29*100-100</f>
        <v>7.5938648935088366</v>
      </c>
      <c r="LC30" s="85">
        <f>'Jadual6-2digit'!EF29/'Jadual6-2digit'!EE29*100-100</f>
        <v>13.790685357427506</v>
      </c>
      <c r="LD30" s="85">
        <f>'Jadual6-2digit'!EG29/'Jadual6-2digit'!EF29*100-100</f>
        <v>-100</v>
      </c>
      <c r="LE30" s="85" t="e">
        <f>'Jadual6-2digit'!EH29/'Jadual6-2digit'!EG29*100-100</f>
        <v>#DIV/0!</v>
      </c>
      <c r="LF30" s="85" t="e">
        <f>'Jadual6-2digit'!EI29/'Jadual6-2digit'!EH29*100-100</f>
        <v>#DIV/0!</v>
      </c>
      <c r="LG30" s="85">
        <f>'Jadual6-2digit'!EK29/'Jadual6-2digit'!EJ29*100-100</f>
        <v>2.8321888384099481</v>
      </c>
      <c r="LH30" s="85">
        <f>'Jadual6-2digit'!EL29/'Jadual6-2digit'!EK29*100-100</f>
        <v>-2.5619198081625711</v>
      </c>
      <c r="LI30" s="85">
        <f>'Jadual6-2digit'!EM29/'Jadual6-2digit'!EL29*100-100</f>
        <v>1.6256782519816966</v>
      </c>
      <c r="LJ30" s="85">
        <f>'Jadual6-2digit'!EN29/'Jadual6-2digit'!EM29*100-100</f>
        <v>3.8497073630150709</v>
      </c>
      <c r="LK30" s="85">
        <f>'Jadual6-2digit'!EO29/'Jadual6-2digit'!EN29*100-100</f>
        <v>2.4704674618989628</v>
      </c>
      <c r="LL30" s="85">
        <f>'Jadual6-2digit'!EP29/'Jadual6-2digit'!EO29*100-100</f>
        <v>-3.2161321232994027</v>
      </c>
      <c r="LM30" s="85">
        <f>'Jadual6-2digit'!EQ29/'Jadual6-2digit'!EP29*100-100</f>
        <v>1.1639664005278547</v>
      </c>
      <c r="LN30" s="85">
        <f>'Jadual6-2digit'!ER29/'Jadual6-2digit'!EQ29*100-100</f>
        <v>2.7234667773418266</v>
      </c>
      <c r="LO30" s="85">
        <f>'Jadual6-2digit'!ES29/'Jadual6-2digit'!ER29*100-100</f>
        <v>2.8465479827454629</v>
      </c>
      <c r="LP30" s="85">
        <f>'Jadual6-2digit'!ET29/'Jadual6-2digit'!ES29*100-100</f>
        <v>1.0864797436988454</v>
      </c>
      <c r="LQ30" s="85">
        <f>'Jadual6-2digit'!EU29/'Jadual6-2digit'!ET29*100-100</f>
        <v>-1.6028598267928373</v>
      </c>
      <c r="LR30" s="85">
        <f>'Jadual6-2digit'!EV29/'Jadual6-2digit'!EU29*100-100</f>
        <v>2.0074172276620885</v>
      </c>
      <c r="LS30" s="85">
        <f>'Jadual6-2digit'!EW29/'Jadual6-2digit'!EV29*100-100</f>
        <v>4.1941589041948362</v>
      </c>
      <c r="LT30" s="85">
        <f>'Jadual6-2digit'!EX29/'Jadual6-2digit'!EW29*100-100</f>
        <v>0.4602110709609093</v>
      </c>
      <c r="LU30" s="85">
        <f>'Jadual6-2digit'!EY29/'Jadual6-2digit'!EX29*100-100</f>
        <v>-2.2269577061292551</v>
      </c>
      <c r="LV30" s="85">
        <f>'Jadual6-2digit'!EZ29/'Jadual6-2digit'!EY29*100-100</f>
        <v>1.6056804783836043</v>
      </c>
      <c r="LW30" s="85">
        <f>'Jadual6-2digit'!FA29/'Jadual6-2digit'!EZ29*100-100</f>
        <v>4.3215969529058214</v>
      </c>
      <c r="LX30" s="85">
        <f>'Jadual6-2digit'!FB29/'Jadual6-2digit'!FA29*100-100</f>
        <v>0.32823026292676616</v>
      </c>
      <c r="LY30" s="85">
        <f>'Jadual6-2digit'!FC29/'Jadual6-2digit'!FB29*100-100</f>
        <v>-3.3250018798155025</v>
      </c>
      <c r="LZ30" s="85">
        <f>'Jadual6-2digit'!FD29/'Jadual6-2digit'!FC29*100-100</f>
        <v>-1.4507967530467027</v>
      </c>
      <c r="MA30" s="85">
        <f>'Jadual6-2digit'!FE29/'Jadual6-2digit'!FD29*100-100</f>
        <v>-40.424997569802393</v>
      </c>
      <c r="MB30" s="85">
        <f>'Jadual6-2digit'!FF29/'Jadual6-2digit'!FE29*100-100</f>
        <v>55.302789358555174</v>
      </c>
      <c r="MC30" s="85">
        <f>'Jadual6-2digit'!FG29/'Jadual6-2digit'!FF29*100-100</f>
        <v>3.4140646321322947</v>
      </c>
      <c r="MD30" s="85">
        <f>'Jadual6-2digit'!FH29/'Jadual6-2digit'!FG29*100-100</f>
        <v>3.1875227649011038</v>
      </c>
      <c r="ME30" s="85">
        <f>'Jadual6-2digit'!FI29/'Jadual6-2digit'!FH29*100-100</f>
        <v>-15.586564198431716</v>
      </c>
      <c r="MF30" s="85">
        <f>'Jadual6-2digit'!FJ29/'Jadual6-2digit'!FI29*100-100</f>
        <v>0.61975570008847569</v>
      </c>
      <c r="MG30" s="85">
        <f>'Jadual6-2digit'!FK29/'Jadual6-2digit'!FJ29*100-100</f>
        <v>23.798659995660998</v>
      </c>
      <c r="MH30" s="85">
        <f>'Jadual6-2digit'!FL29/'Jadual6-2digit'!FK29*100-100</f>
        <v>-0.51017613121189243</v>
      </c>
      <c r="MI30" s="85">
        <f>'Jadual6-2digit'!FM29/'Jadual6-2digit'!FL29*100-100</f>
        <v>-12.009380671224918</v>
      </c>
      <c r="MJ30" s="85">
        <f>'Jadual6-2digit'!FN29/'Jadual6-2digit'!FM29*100-100</f>
        <v>3.6446350144321684</v>
      </c>
      <c r="MK30" s="85">
        <f>'Jadual6-2digit'!FO29/'Jadual6-2digit'!FN29*100-100</f>
        <v>14.080771575087155</v>
      </c>
      <c r="ML30" s="85">
        <f>'Jadual6-2digit'!FP29/'Jadual6-2digit'!FO29*100-100</f>
        <v>0.46380375594226564</v>
      </c>
      <c r="MM30" s="85">
        <f>'Jadual6-2digit'!FQ29/'Jadual6-2digit'!FP29*100-100</f>
        <v>-9.2653459399603832</v>
      </c>
      <c r="MN30" s="85">
        <f>'Jadual6-2digit'!FR29/'Jadual6-2digit'!FQ29*100-100</f>
        <v>3.6172530404946883</v>
      </c>
      <c r="MO30" s="85">
        <f>'Jadual6-2digit'!FS29/'Jadual6-2digit'!FR29*100-100</f>
        <v>14.848103337744064</v>
      </c>
      <c r="MP30" s="85">
        <f>'Jadual6-2digit'!FT29/'Jadual6-2digit'!FS29*100-100</f>
        <v>2.3376625313417492</v>
      </c>
      <c r="MQ30" s="85">
        <f>'Jadual6-2digit'!FU29/'Jadual6-2digit'!FT29*100-100</f>
        <v>-9.2002013973662002</v>
      </c>
      <c r="MR30" s="85">
        <f>'Jadual6-2digit'!FV29/'Jadual6-2digit'!FU29*100-100</f>
        <v>2.8823518532830121</v>
      </c>
      <c r="MS30" s="85">
        <f>'Jadual6-2digit'!FW29/'Jadual6-2digit'!FV29*100-100</f>
        <v>10.650932442731033</v>
      </c>
      <c r="MT30" s="85">
        <f>+'Jadual6-2digit'!FX29/'Jadual6-2digit'!FW29*100-100</f>
        <v>1.700290654914923</v>
      </c>
      <c r="MU30" s="85">
        <f>+'Jadual6-2digit'!FY29/'Jadual6-2digit'!FX29*100-100</f>
        <v>-10.440987135594256</v>
      </c>
      <c r="MV30" s="85">
        <f>+'Jadual6-2digit'!FZ29/'Jadual6-2digit'!FY29*100-100</f>
        <v>3.7013217672092935</v>
      </c>
      <c r="MW30" s="85">
        <f>+'Jadual6-2digit'!GA29/'Jadual6-2digit'!FZ29*100-100</f>
        <v>-100</v>
      </c>
      <c r="MX30" s="126"/>
      <c r="MY30" s="123" t="s">
        <v>729</v>
      </c>
      <c r="NA30" s="90"/>
      <c r="NB30" s="119"/>
      <c r="NC30" s="119">
        <v>3</v>
      </c>
      <c r="ND30" s="119">
        <f t="shared" si="2"/>
        <v>24.729577235480917</v>
      </c>
      <c r="NE30" s="121">
        <f t="shared" si="3"/>
        <v>1.087093387413385</v>
      </c>
      <c r="NF30" s="121">
        <v>3</v>
      </c>
      <c r="NG30" s="142"/>
      <c r="NH30" s="143"/>
      <c r="NI30" s="137"/>
      <c r="NJ30" s="137"/>
      <c r="NK30" s="132"/>
      <c r="NL30" s="133"/>
    </row>
    <row r="31" spans="1:377" s="57" customFormat="1" ht="30" customHeight="1">
      <c r="A31" s="660"/>
      <c r="B31" s="80"/>
      <c r="C31" s="596" t="s">
        <v>909</v>
      </c>
      <c r="D31" s="82">
        <v>3.1713435654609698</v>
      </c>
      <c r="E31" s="91">
        <v>29</v>
      </c>
      <c r="F31" s="84"/>
      <c r="G31" s="84" t="s">
        <v>742</v>
      </c>
      <c r="H31" s="85">
        <f>'Jadual6-2digit'!T30/'Jadual6-2digit'!H30*100-100</f>
        <v>-2.0425300898332495</v>
      </c>
      <c r="I31" s="85">
        <f>'Jadual6-2digit'!U30/'Jadual6-2digit'!I30*100-100</f>
        <v>-2.3758931939712795</v>
      </c>
      <c r="J31" s="85">
        <f>'Jadual6-2digit'!V30/'Jadual6-2digit'!J30*100-100</f>
        <v>-6.4840284939843116</v>
      </c>
      <c r="K31" s="85">
        <f>'Jadual6-2digit'!W30/'Jadual6-2digit'!K30*100-100</f>
        <v>-13.860521250424569</v>
      </c>
      <c r="L31" s="85">
        <f>'Jadual6-2digit'!X30/'Jadual6-2digit'!L30*100-100</f>
        <v>-10.40942524697806</v>
      </c>
      <c r="M31" s="85">
        <f>'Jadual6-2digit'!Y30/'Jadual6-2digit'!M30*100-100</f>
        <v>-2.6322147410160284</v>
      </c>
      <c r="N31" s="85">
        <f>'Jadual6-2digit'!Z30/'Jadual6-2digit'!N30*100-100</f>
        <v>-6.8021743101956957</v>
      </c>
      <c r="O31" s="85">
        <f>'Jadual6-2digit'!AA30/'Jadual6-2digit'!O30*100-100</f>
        <v>-5.6483876896278531</v>
      </c>
      <c r="P31" s="85">
        <f>'Jadual6-2digit'!AB30/'Jadual6-2digit'!P30*100-100</f>
        <v>-3.1731221917295898</v>
      </c>
      <c r="Q31" s="85">
        <f>'Jadual6-2digit'!AC30/'Jadual6-2digit'!Q30*100-100</f>
        <v>-2.7703969989640456</v>
      </c>
      <c r="R31" s="85">
        <f>'Jadual6-2digit'!AD30/'Jadual6-2digit'!R30*100-100</f>
        <v>-0.58336902227237886</v>
      </c>
      <c r="S31" s="85">
        <f>'Jadual6-2digit'!AE30/'Jadual6-2digit'!S30*100-100</f>
        <v>1.6503992471085667</v>
      </c>
      <c r="T31" s="85">
        <f>'Jadual6-2digit'!AF30/'Jadual6-2digit'!T30*100-100</f>
        <v>14.20633173041297</v>
      </c>
      <c r="U31" s="85">
        <f>'Jadual6-2digit'!AG30/'Jadual6-2digit'!U30*100-100</f>
        <v>15.820795031106158</v>
      </c>
      <c r="V31" s="85">
        <f>'Jadual6-2digit'!AH30/'Jadual6-2digit'!V30*100-100</f>
        <v>9.8238720548112752</v>
      </c>
      <c r="W31" s="85">
        <f>'Jadual6-2digit'!AI30/'Jadual6-2digit'!W30*100-100</f>
        <v>2.7509680606128626</v>
      </c>
      <c r="X31" s="85">
        <f>'Jadual6-2digit'!AJ30/'Jadual6-2digit'!X30*100-100</f>
        <v>6.6001740336623129</v>
      </c>
      <c r="Y31" s="85">
        <f>'Jadual6-2digit'!AK30/'Jadual6-2digit'!Y30*100-100</f>
        <v>-7.6777719824178092</v>
      </c>
      <c r="Z31" s="85">
        <f>'Jadual6-2digit'!AL30/'Jadual6-2digit'!Z30*100-100</f>
        <v>4.8504923302649274</v>
      </c>
      <c r="AA31" s="85">
        <f>'Jadual6-2digit'!AM30/'Jadual6-2digit'!AA30*100-100</f>
        <v>4.6667527597659983</v>
      </c>
      <c r="AB31" s="85">
        <f>'Jadual6-2digit'!AN30/'Jadual6-2digit'!AB30*100-100</f>
        <v>3.3853093067678515</v>
      </c>
      <c r="AC31" s="85">
        <f>'Jadual6-2digit'!AO30/'Jadual6-2digit'!AC30*100-100</f>
        <v>-0.15785829153954012</v>
      </c>
      <c r="AD31" s="85">
        <f>'Jadual6-2digit'!AP30/'Jadual6-2digit'!AD30*100-100</f>
        <v>4.12947058835951</v>
      </c>
      <c r="AE31" s="85">
        <f>'Jadual6-2digit'!AQ30/'Jadual6-2digit'!AE30*100-100</f>
        <v>-0.55261497144400096</v>
      </c>
      <c r="AF31" s="85">
        <f>'Jadual6-2digit'!AR30/'Jadual6-2digit'!AF30*100-100</f>
        <v>1.8177811792858591</v>
      </c>
      <c r="AG31" s="85">
        <f>'Jadual6-2digit'!AS30/'Jadual6-2digit'!AG30*100-100</f>
        <v>-7.1472969591629862</v>
      </c>
      <c r="AH31" s="85">
        <f>'Jadual6-2digit'!AT30/'Jadual6-2digit'!AH30*100-100</f>
        <v>6.9146692120640267</v>
      </c>
      <c r="AI31" s="85">
        <f>'Jadual6-2digit'!AU30/'Jadual6-2digit'!AI30*100-100</f>
        <v>9.8485190445648243</v>
      </c>
      <c r="AJ31" s="85">
        <f>'Jadual6-2digit'!AV30/'Jadual6-2digit'!AJ30*100-100</f>
        <v>5.4121967400385671</v>
      </c>
      <c r="AK31" s="85">
        <f>'Jadual6-2digit'!AW30/'Jadual6-2digit'!AK30*100-100</f>
        <v>6.4080147838774906</v>
      </c>
      <c r="AL31" s="85">
        <f>'Jadual6-2digit'!AX30/'Jadual6-2digit'!AL30*100-100</f>
        <v>20.190040507292821</v>
      </c>
      <c r="AM31" s="85">
        <f>'Jadual6-2digit'!AY30/'Jadual6-2digit'!AM30*100-100</f>
        <v>8.8630745789366046</v>
      </c>
      <c r="AN31" s="85">
        <f>'Jadual6-2digit'!AZ30/'Jadual6-2digit'!AN30*100-100</f>
        <v>1.7272908515337804</v>
      </c>
      <c r="AO31" s="85">
        <f>'Jadual6-2digit'!BA30/'Jadual6-2digit'!AO30*100-100</f>
        <v>10.694600749177027</v>
      </c>
      <c r="AP31" s="85">
        <f>'Jadual6-2digit'!BB30/'Jadual6-2digit'!AP30*100-100</f>
        <v>9.0663896670576776</v>
      </c>
      <c r="AQ31" s="85">
        <f>'Jadual6-2digit'!BC30/'Jadual6-2digit'!AQ30*100-100</f>
        <v>8.9829131320336302</v>
      </c>
      <c r="AR31" s="85">
        <f>'Jadual6-2digit'!BD30/'Jadual6-2digit'!AR30*100-100</f>
        <v>6.5499216210303643</v>
      </c>
      <c r="AS31" s="85">
        <f>'Jadual6-2digit'!BE30/'Jadual6-2digit'!AS30*100-100</f>
        <v>7.3095260323216422</v>
      </c>
      <c r="AT31" s="85">
        <f>'Jadual6-2digit'!BF30/'Jadual6-2digit'!AT30*100-100</f>
        <v>6.7171549331974916</v>
      </c>
      <c r="AU31" s="85">
        <f>'Jadual6-2digit'!BG30/'Jadual6-2digit'!AU30*100-100</f>
        <v>9.5213014816070398</v>
      </c>
      <c r="AV31" s="85">
        <f>'Jadual6-2digit'!BH30/'Jadual6-2digit'!AV30*100-100</f>
        <v>9.2690541571580383</v>
      </c>
      <c r="AW31" s="85">
        <f>'Jadual6-2digit'!BI30/'Jadual6-2digit'!AW30*100-100</f>
        <v>7.954470184212866</v>
      </c>
      <c r="AX31" s="85">
        <f>'Jadual6-2digit'!BJ30/'Jadual6-2digit'!AX30*100-100</f>
        <v>7.462396946765935</v>
      </c>
      <c r="AY31" s="85">
        <f>'Jadual6-2digit'!BK30/'Jadual6-2digit'!AY30*100-100</f>
        <v>7.9682150753782395</v>
      </c>
      <c r="AZ31" s="85">
        <f>'Jadual6-2digit'!BL30/'Jadual6-2digit'!AZ30*100-100</f>
        <v>8.3494016069756611</v>
      </c>
      <c r="BA31" s="85">
        <f>'Jadual6-2digit'!BM30/'Jadual6-2digit'!BA30*100-100</f>
        <v>4.7054749389921824</v>
      </c>
      <c r="BB31" s="85">
        <f>'Jadual6-2digit'!BN30/'Jadual6-2digit'!BB30*100-100</f>
        <v>3.7692545188893831</v>
      </c>
      <c r="BC31" s="85">
        <f>'Jadual6-2digit'!BO30/'Jadual6-2digit'!BC30*100-100</f>
        <v>4.6582005801778905</v>
      </c>
      <c r="BD31" s="85">
        <f>'Jadual6-2digit'!BP30/'Jadual6-2digit'!BD30*100-100</f>
        <v>-0.37009419386626519</v>
      </c>
      <c r="BE31" s="85">
        <f>'Jadual6-2digit'!BQ30/'Jadual6-2digit'!BE30*100-100</f>
        <v>5.1551502453555713</v>
      </c>
      <c r="BF31" s="85">
        <f>'Jadual6-2digit'!BR30/'Jadual6-2digit'!BF30*100-100</f>
        <v>-9.1172169908798111</v>
      </c>
      <c r="BG31" s="85">
        <f>'Jadual6-2digit'!BS30/'Jadual6-2digit'!BG30*100-100</f>
        <v>-70.03723852836886</v>
      </c>
      <c r="BH31" s="85">
        <f>'Jadual6-2digit'!BT30/'Jadual6-2digit'!BH30*100-100</f>
        <v>-39.439295704189256</v>
      </c>
      <c r="BI31" s="85">
        <f>'Jadual6-2digit'!BU30/'Jadual6-2digit'!BI30*100-100</f>
        <v>20.110324955967158</v>
      </c>
      <c r="BJ31" s="85">
        <f>'Jadual6-2digit'!BV30/'Jadual6-2digit'!BJ30*100-100</f>
        <v>11.779089166268903</v>
      </c>
      <c r="BK31" s="85">
        <f>'Jadual6-2digit'!BW30/'Jadual6-2digit'!BK30*100-100</f>
        <v>11.645907778825816</v>
      </c>
      <c r="BL31" s="85">
        <f>'Jadual6-2digit'!BX30/'Jadual6-2digit'!BL30*100-100</f>
        <v>13.525908034329049</v>
      </c>
      <c r="BM31" s="85">
        <f>'Jadual6-2digit'!BY30/'Jadual6-2digit'!BM30*100-100</f>
        <v>8.0151565819031703</v>
      </c>
      <c r="BN31" s="85">
        <f>'Jadual6-2digit'!BZ30/'Jadual6-2digit'!BN30*100-100</f>
        <v>14.25992250926798</v>
      </c>
      <c r="BO31" s="85">
        <f>'Jadual6-2digit'!CA30/'Jadual6-2digit'!BO30*100-100</f>
        <v>17.811365143749057</v>
      </c>
      <c r="BP31" s="85">
        <f>'Jadual6-2digit'!CB30/'Jadual6-2digit'!BP30*100-100</f>
        <v>1.4288830540697006</v>
      </c>
      <c r="BQ31" s="85">
        <f>'Jadual6-2digit'!CC30/'Jadual6-2digit'!BQ30*100-100</f>
        <v>7.2873480225838136</v>
      </c>
      <c r="BR31" s="85">
        <f>'Jadual6-2digit'!CD30/'Jadual6-2digit'!BR30*100-100</f>
        <v>33.50298197829963</v>
      </c>
      <c r="BS31" s="85">
        <f>'Jadual6-2digit'!CE30/'Jadual6-2digit'!BS30*100-100</f>
        <v>332.02240449964108</v>
      </c>
      <c r="BT31" s="85">
        <f>'Jadual6-2digit'!CF30/'Jadual6-2digit'!BT30*100-100</f>
        <v>96.227211203596255</v>
      </c>
      <c r="BU31" s="85">
        <f>'Jadual6-2digit'!CG30/'Jadual6-2digit'!BU30*100-100</f>
        <v>-57.119554865879579</v>
      </c>
      <c r="BV31" s="85">
        <f>'Jadual6-2digit'!CH30/'Jadual6-2digit'!BV30*100-100</f>
        <v>-55.897229764257162</v>
      </c>
      <c r="BW31" s="85">
        <f>'Jadual6-2digit'!CI30/'Jadual6-2digit'!BW30*100-100</f>
        <v>-46.058905010888907</v>
      </c>
      <c r="BX31" s="85">
        <f>'Jadual6-2digit'!CJ30/'Jadual6-2digit'!BX30*100-100</f>
        <v>-17.411126601913352</v>
      </c>
      <c r="BY31" s="85">
        <f>'Jadual6-2digit'!CK30/'Jadual6-2digit'!BY30*100-100</f>
        <v>5.0678965446418829</v>
      </c>
      <c r="BZ31" s="85">
        <f>'Jadual6-2digit'!CL30/'Jadual6-2digit'!BZ30*100-100</f>
        <v>3.5494144388356546</v>
      </c>
      <c r="CA31" s="85">
        <f>'Jadual6-2digit'!CM30/'Jadual6-2digit'!CA30*100-100</f>
        <v>-1.6712992933446458</v>
      </c>
      <c r="CB31" s="85">
        <f>'Jadual6-2digit'!CN30/'Jadual6-2digit'!CB30*100-100</f>
        <v>5.0125506760613945</v>
      </c>
      <c r="CC31" s="85">
        <f>'Jadual6-2digit'!CO30/'Jadual6-2digit'!CC30*100-100</f>
        <v>9.9008959870571971</v>
      </c>
      <c r="CD31" s="85">
        <f>'Jadual6-2digit'!CP30/'Jadual6-2digit'!CD30*100-100</f>
        <v>-0.52824152676699043</v>
      </c>
      <c r="CE31" s="85">
        <f>'Jadual6-2digit'!CQ30/'Jadual6-2digit'!CE30*100-100</f>
        <v>5.1086798635896713</v>
      </c>
      <c r="CF31" s="85">
        <f>'Jadual6-2digit'!CR30/'Jadual6-2digit'!CF30*100-100</f>
        <v>14.440072858347165</v>
      </c>
      <c r="CG31" s="85">
        <f>'Jadual6-2digit'!CS30/'Jadual6-2digit'!CG30*100-100</f>
        <v>179.25155924690091</v>
      </c>
      <c r="CH31" s="85">
        <f>'Jadual6-2digit'!CT30/'Jadual6-2digit'!CH30*100-100</f>
        <v>129.86448605961485</v>
      </c>
      <c r="CI31" s="85">
        <f>'Jadual6-2digit'!CU30/'Jadual6-2digit'!CI30*100-100</f>
        <v>107.12772747087436</v>
      </c>
      <c r="CJ31" s="85">
        <f>'Jadual6-2digit'!CV30/'Jadual6-2digit'!CJ30*100-100</f>
        <v>35.634926729800753</v>
      </c>
      <c r="CK31" s="85">
        <f>'Jadual6-2digit'!CW30/'Jadual6-2digit'!CK30*100-100</f>
        <v>-5.66098858867187</v>
      </c>
      <c r="CL31" s="85">
        <f>'Jadual6-2digit'!CX30/'Jadual6-2digit'!CL30*100-100</f>
        <v>9.4065177941209868</v>
      </c>
      <c r="CM31" s="85">
        <f>'Jadual6-2digit'!CY30/'Jadual6-2digit'!CM30*100-100</f>
        <v>11.751851232073676</v>
      </c>
      <c r="CN31" s="85">
        <f>'Jadual6-2digit'!CZ30/'Jadual6-2digit'!CN30*100-100</f>
        <v>12.166382464786167</v>
      </c>
      <c r="CO31" s="85">
        <f>'Jadual6-2digit'!DA30/'Jadual6-2digit'!CO30*100-100</f>
        <v>9.4863570232182752</v>
      </c>
      <c r="CP31" s="85">
        <f>'Jadual6-2digit'!DB30/'Jadual6-2digit'!CP30*100-100</f>
        <v>9.7992886624420805</v>
      </c>
      <c r="CQ31" s="85">
        <f>'Jadual6-2digit'!DC30/'Jadual6-2digit'!CQ30*100-100</f>
        <v>-15.528307345753305</v>
      </c>
      <c r="CR31" s="85">
        <f>'Jadual6-2digit'!DD30/'Jadual6-2digit'!CR30*100-100</f>
        <v>16.101255635379658</v>
      </c>
      <c r="CS31" s="85">
        <f>'Jadual6-2digit'!DE30/'Jadual6-2digit'!CS30*100-100</f>
        <v>-0.19005175277727915</v>
      </c>
      <c r="CT31" s="85">
        <f>'Jadual6-2digit'!DF30/'Jadual6-2digit'!CT30*100-100</f>
        <v>11.855921703498694</v>
      </c>
      <c r="CU31" s="85">
        <f>'Jadual6-2digit'!DG30/'Jadual6-2digit'!CU30*100-100</f>
        <v>3.8073943340858563</v>
      </c>
      <c r="CV31" s="85">
        <f>'Jadual6-2digit'!DH30/'Jadual6-2digit'!CV30*100-100</f>
        <v>2.6139273040582935</v>
      </c>
      <c r="CW31" s="85">
        <f>'Jadual6-2digit'!DI30/'Jadual6-2digit'!CW30*100-100</f>
        <v>10.602882764737757</v>
      </c>
      <c r="CX31" s="85">
        <f>'Jadual6-2digit'!DJ30/'Jadual6-2digit'!CX30*100-100</f>
        <v>0.3997225954531558</v>
      </c>
      <c r="CY31" s="85">
        <f>'Jadual6-2digit'!DK30/'Jadual6-2digit'!CY30*100-100</f>
        <v>-2.5139130503380187</v>
      </c>
      <c r="CZ31" s="85">
        <f>'Jadual6-2digit'!DL30/'Jadual6-2digit'!CZ30*100-100</f>
        <v>12.115426662891977</v>
      </c>
      <c r="DA31" s="85">
        <f>'Jadual6-2digit'!DM30/'Jadual6-2digit'!DA30*100-100</f>
        <v>2.8919544137230702</v>
      </c>
      <c r="DB31" s="85">
        <f>'Jadual6-2digit'!DN30/'Jadual6-2digit'!DB30*100-100</f>
        <v>-10.020456605570061</v>
      </c>
      <c r="DC31" s="85">
        <f>'Jadual6-2digit'!DO30/'Jadual6-2digit'!DC30*100-100</f>
        <v>20.183140930411852</v>
      </c>
      <c r="DD31" s="85">
        <f>'Jadual6-2digit'!DP30/'Jadual6-2digit'!DD30*100-100</f>
        <v>10.297173159420254</v>
      </c>
      <c r="DE31" s="85">
        <f>'Jadual6-2digit'!DQ30/'Jadual6-2digit'!DE30*100-100</f>
        <v>-10.741768759819706</v>
      </c>
      <c r="DF31" s="85">
        <f>'Jadual6-2digit'!DR30/'Jadual6-2digit'!DF30*100-100</f>
        <v>3.9263381935449786</v>
      </c>
      <c r="DG31" s="85">
        <f>'Jadual6-2digit'!DS30/'Jadual6-2digit'!DG30*100-100</f>
        <v>7.6821336292702824</v>
      </c>
      <c r="DH31" s="85">
        <f>'Jadual6-2digit'!DT30/'Jadual6-2digit'!DH30*100-100</f>
        <v>-14.870536323809475</v>
      </c>
      <c r="DI31" s="85">
        <f>'Jadual6-2digit'!DU30/'Jadual6-2digit'!DI30*100-100</f>
        <v>-3.3849619851724526</v>
      </c>
      <c r="DJ31" s="85">
        <f>'Jadual6-2digit'!DV30/'Jadual6-2digit'!DJ30*100-100</f>
        <v>-10.887642103266955</v>
      </c>
      <c r="DK31" s="85">
        <f>'Jadual6-2digit'!DW30/'Jadual6-2digit'!DK30*100-100</f>
        <v>-6.9071429636329071</v>
      </c>
      <c r="DL31" s="85">
        <f>'Jadual6-2digit'!DX30/'Jadual6-2digit'!DL30*100-100</f>
        <v>-17.256398290440558</v>
      </c>
      <c r="DM31" s="85">
        <f>'Jadual6-2digit'!DY30/'Jadual6-2digit'!DM30*100-100</f>
        <v>-8.9834553060686773</v>
      </c>
      <c r="DN31" s="85">
        <f>'Jadual6-2digit'!DZ30/'Jadual6-2digit'!DN30*100-100</f>
        <v>-10.833427194193874</v>
      </c>
      <c r="DO31" s="85">
        <f>'Jadual6-2digit'!EA30/'Jadual6-2digit'!DO30*100-100</f>
        <v>-3.9043050204992369</v>
      </c>
      <c r="DP31" s="85">
        <f>'Jadual6-2digit'!EB30/'Jadual6-2digit'!DP30*100-100</f>
        <v>-10.090023777109707</v>
      </c>
      <c r="DQ31" s="85">
        <f>'Jadual6-2digit'!EC30/'Jadual6-2digit'!DQ30*100-100</f>
        <v>3.3895182467814209</v>
      </c>
      <c r="DR31" s="85">
        <f>'Jadual6-2digit'!ED30/'Jadual6-2digit'!DR30*100-100</f>
        <v>0.99649652206001349</v>
      </c>
      <c r="DS31" s="85">
        <f>'Jadual6-2digit'!EE30/'Jadual6-2digit'!DS30*100-100</f>
        <v>-5.0761570445854858</v>
      </c>
      <c r="DT31" s="85">
        <f>'Jadual6-2digit'!EF30/'Jadual6-2digit'!DT30*100-100</f>
        <v>4.5493192844241435</v>
      </c>
      <c r="DU31" s="85">
        <f>'Jadual6-2digit'!EG30/'Jadual6-2digit'!DU30*100-100</f>
        <v>-100</v>
      </c>
      <c r="DV31" s="85">
        <f>'Jadual6-2digit'!EH30/'Jadual6-2digit'!DV30*100-100</f>
        <v>-100</v>
      </c>
      <c r="DW31" s="85">
        <f>'Jadual6-2digit'!EI30/'Jadual6-2digit'!DW30*100-100</f>
        <v>-100</v>
      </c>
      <c r="DX31" s="85">
        <f>'Jadual6-2digit'!EN30/'Jadual6-2digit'!EJ30*100-100</f>
        <v>-3.6556703973064941</v>
      </c>
      <c r="DY31" s="85">
        <f>'Jadual6-2digit'!EO30/'Jadual6-2digit'!EK30*100-100</f>
        <v>-9.0435400843417995</v>
      </c>
      <c r="DZ31" s="85">
        <f>'Jadual6-2digit'!EP30/'Jadual6-2digit'!EL30*100-100</f>
        <v>-5.2152228094986981</v>
      </c>
      <c r="EA31" s="85">
        <f>'Jadual6-2digit'!EQ30/'Jadual6-2digit'!EM30*100-100</f>
        <v>-0.60593531488991914</v>
      </c>
      <c r="EB31" s="85">
        <f>'Jadual6-2digit'!ER30/'Jadual6-2digit'!EN30*100-100</f>
        <v>13.27995897377869</v>
      </c>
      <c r="EC31" s="85">
        <f>'Jadual6-2digit'!ES30/'Jadual6-2digit'!EO30*100-100</f>
        <v>0.23545025564276045</v>
      </c>
      <c r="ED31" s="85">
        <f>'Jadual6-2digit'!ET30/'Jadual6-2digit'!EP30*100-100</f>
        <v>4.2988182387480691</v>
      </c>
      <c r="EE31" s="85">
        <f>'Jadual6-2digit'!EU30/'Jadual6-2digit'!EQ30*100-100</f>
        <v>1.0827870068265781</v>
      </c>
      <c r="EF31" s="85">
        <f>'Jadual6-2digit'!EV30/'Jadual6-2digit'!ER30*100-100</f>
        <v>0.50730386711335029</v>
      </c>
      <c r="EG31" s="85">
        <f>'Jadual6-2digit'!EW30/'Jadual6-2digit'!ES30*100-100</f>
        <v>7.2584687951167552</v>
      </c>
      <c r="EH31" s="85">
        <f>'Jadual6-2digit'!EX30/'Jadual6-2digit'!ET30*100-100</f>
        <v>10.129261374379823</v>
      </c>
      <c r="EI31" s="85">
        <f>'Jadual6-2digit'!EY30/'Jadual6-2digit'!EU30*100-100</f>
        <v>9.5867799957075164</v>
      </c>
      <c r="EJ31" s="85">
        <f>'Jadual6-2digit'!EZ30/'Jadual6-2digit'!EV30*100-100</f>
        <v>6.8367689731767314</v>
      </c>
      <c r="EK31" s="85">
        <f>'Jadual6-2digit'!FA30/'Jadual6-2digit'!EW30*100-100</f>
        <v>8.9303491639095114</v>
      </c>
      <c r="EL31" s="85">
        <f>'Jadual6-2digit'!FB30/'Jadual6-2digit'!EX30*100-100</f>
        <v>7.9079373545353207</v>
      </c>
      <c r="EM31" s="85">
        <f>'Jadual6-2digit'!FC30/'Jadual6-2digit'!EY30*100-100</f>
        <v>4.3821320534685526</v>
      </c>
      <c r="EN31" s="85">
        <f>'Jadual6-2digit'!FD30/'Jadual6-2digit'!EZ30*100-100</f>
        <v>-1.6584620825588985</v>
      </c>
      <c r="EO31" s="85">
        <f>'Jadual6-2digit'!FE30/'Jadual6-2digit'!FA30*100-100</f>
        <v>-31.055328352212655</v>
      </c>
      <c r="EP31" s="85">
        <f>'Jadual6-2digit'!FF30/'Jadual6-2digit'!FB30*100-100</f>
        <v>12.267204750495139</v>
      </c>
      <c r="EQ31" s="85">
        <f>'Jadual6-2digit'!FG30/'Jadual6-2digit'!FC30*100-100</f>
        <v>13.309147820696495</v>
      </c>
      <c r="ER31" s="85">
        <f>'Jadual6-2digit'!FH30/'Jadual6-2digit'!FD30*100-100</f>
        <v>13.395025149376139</v>
      </c>
      <c r="ES31" s="85">
        <f>'Jadual6-2digit'!FI30/'Jadual6-2digit'!FE30*100-100</f>
        <v>46.339838219872092</v>
      </c>
      <c r="ET31" s="85">
        <f>'Jadual6-2digit'!FJ30/'Jadual6-2digit'!FF30*100-100</f>
        <v>-40.600018742855795</v>
      </c>
      <c r="EU31" s="85">
        <f>'Jadual6-2digit'!FK30/'Jadual6-2digit'!FG30*100-100</f>
        <v>2.240309206375187</v>
      </c>
      <c r="EV31" s="85">
        <f>'Jadual6-2digit'!FL30/'Jadual6-2digit'!FH30*100-100</f>
        <v>4.47057303101532</v>
      </c>
      <c r="EW31" s="85">
        <f>'Jadual6-2digit'!FM30/'Jadual6-2digit'!FI30*100-100</f>
        <v>37.31307479284294</v>
      </c>
      <c r="EX31" s="85">
        <f>'Jadual6-2digit'!FN30/'Jadual6-2digit'!FJ30*100-100</f>
        <v>82.219547300032218</v>
      </c>
      <c r="EY31" s="85">
        <f>'Jadual6-2digit'!FO30/'Jadual6-2digit'!FK30*100-100</f>
        <v>5.1499280364686086</v>
      </c>
      <c r="EZ31" s="85">
        <f>'Jadual6-2digit'!FP30/'Jadual6-2digit'!FL30*100-100</f>
        <v>10.466504060225049</v>
      </c>
      <c r="FA31" s="85">
        <f>'Jadual6-2digit'!FQ30/'Jadual6-2digit'!FM30*100-100</f>
        <v>-0.3055252339970167</v>
      </c>
      <c r="FB31" s="85">
        <f>'Jadual6-2digit'!FR30/'Jadual6-2digit'!FN30*100-100</f>
        <v>6.0320036391149188</v>
      </c>
      <c r="FC31" s="85">
        <f>'Jadual6-2digit'!FS30/'Jadual6-2digit'!FO30*100-100</f>
        <v>2.430562820852586</v>
      </c>
      <c r="FD31" s="85">
        <f>'Jadual6-2digit'!FT30/'Jadual6-2digit'!FP30*100-100</f>
        <v>1.4196734592021016</v>
      </c>
      <c r="FE31" s="85">
        <f>'Jadual6-2digit'!FU30/'Jadual6-2digit'!FQ30*100-100</f>
        <v>6.1568212018895849</v>
      </c>
      <c r="FF31" s="85">
        <f>'Jadual6-2digit'!FV30/'Jadual6-2digit'!FR30*100-100</f>
        <v>-0.58762124056546838</v>
      </c>
      <c r="FG31" s="85">
        <f>'Jadual6-2digit'!FW30/'Jadual6-2digit'!FS30*100-100</f>
        <v>-7.1213536585461412</v>
      </c>
      <c r="FH31" s="85">
        <f>+'Jadual6-2digit'!FX30/'Jadual6-2digit'!FT30*100-100</f>
        <v>-12.571982148840391</v>
      </c>
      <c r="FI31" s="85">
        <f>+'Jadual6-2digit'!FY30/'Jadual6-2digit'!FU30*100-100</f>
        <v>-4.2400242290348871</v>
      </c>
      <c r="FJ31" s="85">
        <f>+'Jadual6-2digit'!FZ30/'Jadual6-2digit'!FV30*100-100</f>
        <v>-0.35374539091246504</v>
      </c>
      <c r="FK31" s="85">
        <f>+'Jadual6-2digit'!GA30/'Jadual6-2digit'!FW30*100-100</f>
        <v>-100</v>
      </c>
      <c r="FL31" s="85">
        <f>'Jadual6-2digit'!GC30/'Jadual6-2digit'!GB30*100-100</f>
        <v>-6.0008697803567372</v>
      </c>
      <c r="FM31" s="85">
        <f>'Jadual6-2digit'!GD30/'Jadual6-2digit'!GC30*100-100</f>
        <v>6.0957293909004591</v>
      </c>
      <c r="FN31" s="85">
        <f>'Jadual6-2digit'!GE30/'Jadual6-2digit'!GD30*100-100</f>
        <v>5.618635883088956</v>
      </c>
      <c r="FO31" s="85">
        <f>'Jadual6-2digit'!GF30/'Jadual6-2digit'!GE30*100-100</f>
        <v>7.8531399914381979</v>
      </c>
      <c r="FP31" s="85">
        <f>'Jadual6-2digit'!GG30/'Jadual6-2digit'!GF30*100-100</f>
        <v>-6.6553673318103392</v>
      </c>
      <c r="FQ31" s="85">
        <f>'Jadual6-2digit'!GH30/'Jadual6-2digit'!GG30*100-100</f>
        <v>0.25143984241057638</v>
      </c>
      <c r="FR31" s="85">
        <f>'Jadual6-2digit'!GI30/'Jadual6-2digit'!GH30*100-100</f>
        <v>33.840099268828965</v>
      </c>
      <c r="FS31" s="85">
        <f>'Jadual6-2digit'!GJ30/'Jadual6-2digit'!GI30*100-100</f>
        <v>5.22324278412745</v>
      </c>
      <c r="FT31" s="85">
        <f>'Jadual6-2digit'!GK30/'Jadual6-2digit'!GJ30*100-100</f>
        <v>2.389511307172981</v>
      </c>
      <c r="FU31" s="85">
        <f>+'Jadual6-2digit'!GL30/'Jadual6-2digit'!GK30*100-100</f>
        <v>-5.8936090846881655</v>
      </c>
      <c r="FV31" s="85">
        <f>'Jadual6-2digit'!GN30/'Jadual6-2digit'!GM30*100-100</f>
        <v>-4.6799077091369554</v>
      </c>
      <c r="FW31" s="85">
        <f>'Jadual6-2digit'!GO30/'Jadual6-2digit'!GN30*100-100</f>
        <v>4.81583868724762</v>
      </c>
      <c r="FX31" s="85">
        <f>'Jadual6-2digit'!GP30/'Jadual6-2digit'!GO30*100-100</f>
        <v>6.5956883859946913</v>
      </c>
      <c r="FY31" s="85">
        <f>'Jadual6-2digit'!GQ30/'Jadual6-2digit'!GP30*100-100</f>
        <v>6.9745128802215106</v>
      </c>
      <c r="FZ31" s="85">
        <f>'Jadual6-2digit'!GR30/'Jadual6-2digit'!GQ30*100-100</f>
        <v>-1.7241560988097433</v>
      </c>
      <c r="GA31" s="85">
        <f>'Jadual6-2digit'!GS30/'Jadual6-2digit'!GR30*100-100</f>
        <v>0.81783468251761349</v>
      </c>
      <c r="GB31" s="85">
        <f>'Jadual6-2digit'!GT30/'Jadual6-2digit'!GS30*100-100</f>
        <v>25.554365798804639</v>
      </c>
      <c r="GC31" s="85">
        <f>'Jadual6-2digit'!GU30/'Jadual6-2digit'!GT30*100-100</f>
        <v>4.5477882068980335</v>
      </c>
      <c r="GD31" s="85">
        <f>'Jadual6-2digit'!GV30/'Jadual6-2digit'!GU30*100-100</f>
        <v>0.13574072838005691</v>
      </c>
      <c r="GE31" s="85">
        <f>+'Jadual6-2digit'!GW30/'Jadual6-2digit'!GV30*100-100</f>
        <v>-26.577658661078743</v>
      </c>
      <c r="GF31" s="85">
        <f>'Jadual6-2digit'!I30/'Jadual6-2digit'!H30*100-100</f>
        <v>-8.0696949845665955</v>
      </c>
      <c r="GG31" s="85">
        <f>'Jadual6-2digit'!J30/'Jadual6-2digit'!I30*100-100</f>
        <v>7.2890981254428056</v>
      </c>
      <c r="GH31" s="85">
        <f>'Jadual6-2digit'!K30/'Jadual6-2digit'!J30*100-100</f>
        <v>4.6656160704879852</v>
      </c>
      <c r="GI31" s="85">
        <f>'Jadual6-2digit'!L30/'Jadual6-2digit'!K30*100-100</f>
        <v>-10.80283127350522</v>
      </c>
      <c r="GJ31" s="85">
        <f>'Jadual6-2digit'!M30/'Jadual6-2digit'!L30*100-100</f>
        <v>5.5360524251432821</v>
      </c>
      <c r="GK31" s="85">
        <f>'Jadual6-2digit'!N30/'Jadual6-2digit'!M30*100-100</f>
        <v>-11.701797203728788</v>
      </c>
      <c r="GL31" s="85">
        <f>'Jadual6-2digit'!O30/'Jadual6-2digit'!N30*100-100</f>
        <v>8.5873930122890556</v>
      </c>
      <c r="GM31" s="85">
        <f>'Jadual6-2digit'!P30/'Jadual6-2digit'!O30*100-100</f>
        <v>-7.2222090096980622</v>
      </c>
      <c r="GN31" s="85">
        <f>'Jadual6-2digit'!Q30/'Jadual6-2digit'!P30*100-100</f>
        <v>10.897143365728738</v>
      </c>
      <c r="GO31" s="85">
        <f>'Jadual6-2digit'!R30/'Jadual6-2digit'!Q30*100-100</f>
        <v>-8.0300481428009363</v>
      </c>
      <c r="GP31" s="85">
        <f>'Jadual6-2digit'!S30/'Jadual6-2digit'!R30*100-100</f>
        <v>3.3037453424659162</v>
      </c>
      <c r="GQ31" s="85">
        <f>'Jadual6-2digit'!T30/'Jadual6-2digit'!S30*100-100</f>
        <v>7.5498058178293093</v>
      </c>
      <c r="GR31" s="85">
        <f>'Jadual6-2digit'!U30/'Jadual6-2digit'!T30*100-100</f>
        <v>-8.3825467953820976</v>
      </c>
      <c r="GS31" s="85">
        <f>'Jadual6-2digit'!V30/'Jadual6-2digit'!U30*100-100</f>
        <v>2.7742488147961524</v>
      </c>
      <c r="GT31" s="85">
        <f>'Jadual6-2digit'!W30/'Jadual6-2digit'!V30*100-100</f>
        <v>-3.590355036465084</v>
      </c>
      <c r="GU31" s="85">
        <f>'Jadual6-2digit'!X30/'Jadual6-2digit'!W30*100-100</f>
        <v>-7.2292318394330977</v>
      </c>
      <c r="GV31" s="85">
        <f>'Jadual6-2digit'!Y30/'Jadual6-2digit'!X30*100-100</f>
        <v>14.697463633200087</v>
      </c>
      <c r="GW31" s="85">
        <f>'Jadual6-2digit'!Z30/'Jadual6-2digit'!Y30*100-100</f>
        <v>-15.483334749358704</v>
      </c>
      <c r="GX31" s="85">
        <f>'Jadual6-2digit'!AA30/'Jadual6-2digit'!Z30*100-100</f>
        <v>9.9317020698514114</v>
      </c>
      <c r="GY31" s="85">
        <f>'Jadual6-2digit'!AB30/'Jadual6-2digit'!AA30*100-100</f>
        <v>-4.7882318959411379</v>
      </c>
      <c r="GZ31" s="85">
        <f>'Jadual6-2digit'!AC30/'Jadual6-2digit'!AB30*100-100</f>
        <v>11.35839002006729</v>
      </c>
      <c r="HA31" s="85">
        <f>'Jadual6-2digit'!AD30/'Jadual6-2digit'!AC30*100-100</f>
        <v>-5.96132779921858</v>
      </c>
      <c r="HB31" s="85">
        <f>'Jadual6-2digit'!AE30/'Jadual6-2digit'!AD30*100-100</f>
        <v>5.6248522456550347</v>
      </c>
      <c r="HC31" s="85">
        <f>'Jadual6-2digit'!AF30/'Jadual6-2digit'!AE30*100-100</f>
        <v>20.834437363234471</v>
      </c>
      <c r="HD31" s="85">
        <f>'Jadual6-2digit'!AG30/'Jadual6-2digit'!AF30*100-100</f>
        <v>-7.0874083064672817</v>
      </c>
      <c r="HE31" s="85">
        <f>'Jadual6-2digit'!AH30/'Jadual6-2digit'!AG30*100-100</f>
        <v>-2.5471552899103358</v>
      </c>
      <c r="HF31" s="85">
        <f>'Jadual6-2digit'!AI30/'Jadual6-2digit'!AH30*100-100</f>
        <v>-9.7993526813624925</v>
      </c>
      <c r="HG31" s="85">
        <f>'Jadual6-2digit'!AJ30/'Jadual6-2digit'!AI30*100-100</f>
        <v>-3.7538991815705458</v>
      </c>
      <c r="HH31" s="85">
        <f>'Jadual6-2digit'!AK30/'Jadual6-2digit'!AJ30*100-100</f>
        <v>-0.66502717679622947</v>
      </c>
      <c r="HI31" s="85">
        <f>'Jadual6-2digit'!AL30/'Jadual6-2digit'!AK30*100-100</f>
        <v>-4.0142969691514025</v>
      </c>
      <c r="HJ31" s="85">
        <f>'Jadual6-2digit'!AM30/'Jadual6-2digit'!AL30*100-100</f>
        <v>9.7390582083528159</v>
      </c>
      <c r="HK31" s="85">
        <f>'Jadual6-2digit'!AN30/'Jadual6-2digit'!AM30*100-100</f>
        <v>-5.9539172130863136</v>
      </c>
      <c r="HL31" s="85">
        <f>'Jadual6-2digit'!AO30/'Jadual6-2digit'!AN30*100-100</f>
        <v>7.5419731426168681</v>
      </c>
      <c r="HM31" s="85">
        <f>'Jadual6-2digit'!AP30/'Jadual6-2digit'!AO30*100-100</f>
        <v>-1.9232061378159102</v>
      </c>
      <c r="HN31" s="85">
        <f>'Jadual6-2digit'!AQ30/'Jadual6-2digit'!AP30*100-100</f>
        <v>0.87552822949083975</v>
      </c>
      <c r="HO31" s="85">
        <f>'Jadual6-2digit'!AR30/'Jadual6-2digit'!AQ30*100-100</f>
        <v>23.714608471998886</v>
      </c>
      <c r="HP31" s="85">
        <f>'Jadual6-2digit'!AS30/'Jadual6-2digit'!AR30*100-100</f>
        <v>-15.26838254230907</v>
      </c>
      <c r="HQ31" s="85">
        <f>'Jadual6-2digit'!AT30/'Jadual6-2digit'!AS30*100-100</f>
        <v>12.211473815377218</v>
      </c>
      <c r="HR31" s="85">
        <f>'Jadual6-2digit'!AU30/'Jadual6-2digit'!AT30*100-100</f>
        <v>-7.3241530106573691</v>
      </c>
      <c r="HS31" s="85">
        <f>'Jadual6-2digit'!AV30/'Jadual6-2digit'!AU30*100-100</f>
        <v>-7.640876698411347</v>
      </c>
      <c r="HT31" s="85">
        <f>'Jadual6-2digit'!AW30/'Jadual6-2digit'!AV30*100-100</f>
        <v>0.27337996564807554</v>
      </c>
      <c r="HU31" s="85">
        <f>'Jadual6-2digit'!AX30/'Jadual6-2digit'!AW30*100-100</f>
        <v>8.4178250936285792</v>
      </c>
      <c r="HV31" s="85">
        <f>'Jadual6-2digit'!AY30/'Jadual6-2digit'!AX30*100-100</f>
        <v>-0.60298484354623838</v>
      </c>
      <c r="HW31" s="85">
        <f>'Jadual6-2digit'!AZ30/'Jadual6-2digit'!AY30*100-100</f>
        <v>-12.118473099207534</v>
      </c>
      <c r="HX31" s="85">
        <f>'Jadual6-2digit'!BA30/'Jadual6-2digit'!AZ30*100-100</f>
        <v>17.021850096986114</v>
      </c>
      <c r="HY31" s="85">
        <f>'Jadual6-2digit'!BB30/'Jadual6-2digit'!BA30*100-100</f>
        <v>-3.365821419720973</v>
      </c>
      <c r="HZ31" s="85">
        <f>'Jadual6-2digit'!BC30/'Jadual6-2digit'!BB30*100-100</f>
        <v>0.79832076355172887</v>
      </c>
      <c r="IA31" s="85">
        <f>'Jadual6-2digit'!BD30/'Jadual6-2digit'!BC30*100-100</f>
        <v>20.95273889493221</v>
      </c>
      <c r="IB31" s="85">
        <f>'Jadual6-2digit'!BE30/'Jadual6-2digit'!BD30*100-100</f>
        <v>-14.664322873212086</v>
      </c>
      <c r="IC31" s="85">
        <f>'Jadual6-2digit'!BF30/'Jadual6-2digit'!BE30*100-100</f>
        <v>11.592042935975755</v>
      </c>
      <c r="ID31" s="85">
        <f>'Jadual6-2digit'!BG30/'Jadual6-2digit'!BF30*100-100</f>
        <v>-4.8889619992518192</v>
      </c>
      <c r="IE31" s="85">
        <f>'Jadual6-2digit'!BH30/'Jadual6-2digit'!BG30*100-100</f>
        <v>-7.8535964289670659</v>
      </c>
      <c r="IF31" s="85">
        <f>'Jadual6-2digit'!BI30/'Jadual6-2digit'!BH30*100-100</f>
        <v>-0.93297968697866906</v>
      </c>
      <c r="IG31" s="85">
        <f>'Jadual6-2digit'!BJ30/'Jadual6-2digit'!BI30*100-100</f>
        <v>7.9236398125583065</v>
      </c>
      <c r="IH31" s="85">
        <f>'Jadual6-2digit'!BK30/'Jadual6-2digit'!BJ30*100-100</f>
        <v>-0.13512991359347382</v>
      </c>
      <c r="II31" s="85">
        <f>'Jadual6-2digit'!BL30/'Jadual6-2digit'!BK30*100-100</f>
        <v>-11.808203503591713</v>
      </c>
      <c r="IJ31" s="85">
        <f>'Jadual6-2digit'!BM30/'Jadual6-2digit'!BL30*100-100</f>
        <v>13.086258077272348</v>
      </c>
      <c r="IK31" s="85">
        <f>'Jadual6-2digit'!BN30/'Jadual6-2digit'!BM30*100-100</f>
        <v>-4.229872619712495</v>
      </c>
      <c r="IL31" s="85">
        <f>'Jadual6-2digit'!BO30/'Jadual6-2digit'!BN30*100-100</f>
        <v>1.6618161277874464</v>
      </c>
      <c r="IM31" s="85">
        <f>'Jadual6-2digit'!BP30/'Jadual6-2digit'!BO30*100-100</f>
        <v>15.141574346715188</v>
      </c>
      <c r="IN31" s="85">
        <f>'Jadual6-2digit'!BQ30/'Jadual6-2digit'!BP30*100-100</f>
        <v>-9.9318033380687751</v>
      </c>
      <c r="IO31" s="85">
        <f>'Jadual6-2digit'!BR30/'Jadual6-2digit'!BQ30*100-100</f>
        <v>-3.5539828526597432</v>
      </c>
      <c r="IP31" s="85">
        <f>'Jadual6-2digit'!BS30/'Jadual6-2digit'!BR30*100-100</f>
        <v>-68.643242971007126</v>
      </c>
      <c r="IQ31" s="85">
        <f>'Jadual6-2digit'!BT30/'Jadual6-2digit'!BS30*100-100</f>
        <v>86.246221125891736</v>
      </c>
      <c r="IR31" s="85">
        <f>'Jadual6-2digit'!BU30/'Jadual6-2digit'!BT30*100-100</f>
        <v>96.480079625485757</v>
      </c>
      <c r="IS31" s="85">
        <f>'Jadual6-2digit'!BV30/'Jadual6-2digit'!BU30*100-100</f>
        <v>0.43771143054354411</v>
      </c>
      <c r="IT31" s="85">
        <f>'Jadual6-2digit'!BW30/'Jadual6-2digit'!BV30*100-100</f>
        <v>-0.25411587111140932</v>
      </c>
      <c r="IU31" s="85">
        <f>'Jadual6-2digit'!BX30/'Jadual6-2digit'!BW30*100-100</f>
        <v>-10.323145938606942</v>
      </c>
      <c r="IV31" s="85">
        <f>'Jadual6-2digit'!BY30/'Jadual6-2digit'!BX30*100-100</f>
        <v>7.5968480233110256</v>
      </c>
      <c r="IW31" s="85">
        <f>'Jadual6-2digit'!BZ30/'Jadual6-2digit'!BY30*100-100</f>
        <v>1.3069617214044484</v>
      </c>
      <c r="IX31" s="85">
        <f>'Jadual6-2digit'!CA30/'Jadual6-2digit'!BZ30*100-100</f>
        <v>4.8216826861225712</v>
      </c>
      <c r="IY31" s="85">
        <f>'Jadual6-2digit'!CB30/'Jadual6-2digit'!CA30*100-100</f>
        <v>-0.86965493673253036</v>
      </c>
      <c r="IZ31" s="85">
        <f>'Jadual6-2digit'!CC30/'Jadual6-2digit'!CB30*100-100</f>
        <v>-4.7295240756630221</v>
      </c>
      <c r="JA31" s="85">
        <f>'Jadual6-2digit'!CD30/'Jadual6-2digit'!CC30*100-100</f>
        <v>20.012574888045535</v>
      </c>
      <c r="JB31" s="85">
        <f>'Jadual6-2digit'!CE30/'Jadual6-2digit'!CD30*100-100</f>
        <v>1.4720522960191431</v>
      </c>
      <c r="JC31" s="85">
        <f>'Jadual6-2digit'!CF30/'Jadual6-2digit'!CE30*100-100</f>
        <v>-15.405830373381932</v>
      </c>
      <c r="JD31" s="85">
        <f>'Jadual6-2digit'!CG30/'Jadual6-2digit'!CF30*100-100</f>
        <v>-57.064296930833379</v>
      </c>
      <c r="JE31" s="85">
        <f>'Jadual6-2digit'!CH30/'Jadual6-2digit'!CG30*100-100</f>
        <v>3.3007305864098981</v>
      </c>
      <c r="JF31" s="85">
        <f>'Jadual6-2digit'!CI30/'Jadual6-2digit'!CH30*100-100</f>
        <v>21.996921776327127</v>
      </c>
      <c r="JG31" s="85">
        <f>'Jadual6-2digit'!CJ30/'Jadual6-2digit'!CI30*100-100</f>
        <v>37.303670759931208</v>
      </c>
      <c r="JH31" s="85">
        <f>'Jadual6-2digit'!CK30/'Jadual6-2digit'!CJ30*100-100</f>
        <v>36.882536732904555</v>
      </c>
      <c r="JI31" s="85">
        <f>'Jadual6-2digit'!CL30/'Jadual6-2digit'!CK30*100-100</f>
        <v>-0.15716589156424732</v>
      </c>
      <c r="JJ31" s="85">
        <f>'Jadual6-2digit'!CM30/'Jadual6-2digit'!CL30*100-100</f>
        <v>-0.46317576716140252</v>
      </c>
      <c r="JK31" s="85">
        <f>'Jadual6-2digit'!CN30/'Jadual6-2digit'!CM30*100-100</f>
        <v>5.8686864534887064</v>
      </c>
      <c r="JL31" s="85">
        <f>'Jadual6-2digit'!CO30/'Jadual6-2digit'!CN30*100-100</f>
        <v>-0.29467337198198607</v>
      </c>
      <c r="JM31" s="85">
        <f>'Jadual6-2digit'!CP30/'Jadual6-2digit'!CO30*100-100</f>
        <v>8.6238811412452208</v>
      </c>
      <c r="JN31" s="85">
        <f>'Jadual6-2digit'!CQ30/'Jadual6-2digit'!CP30*100-100</f>
        <v>7.2223274584386274</v>
      </c>
      <c r="JO31" s="85">
        <f>'Jadual6-2digit'!CR30/'Jadual6-2digit'!CQ30*100-100</f>
        <v>-7.8956852276564433</v>
      </c>
      <c r="JP31" s="85">
        <f>'Jadual6-2digit'!CS30/'Jadual6-2digit'!CR30*100-100</f>
        <v>4.7697867535235048</v>
      </c>
      <c r="JQ31" s="85">
        <f>'Jadual6-2digit'!CT30/'Jadual6-2digit'!CS30*100-100</f>
        <v>-14.968534428724539</v>
      </c>
      <c r="JR31" s="85">
        <f>'Jadual6-2digit'!CU30/'Jadual6-2digit'!CT30*100-100</f>
        <v>9.9297486059643774</v>
      </c>
      <c r="JS31" s="85">
        <f>'Jadual6-2digit'!CV30/'Jadual6-2digit'!CU30*100-100</f>
        <v>-10.088458215355615</v>
      </c>
      <c r="JT31" s="85">
        <f>'Jadual6-2digit'!CW30/'Jadual6-2digit'!CV30*100-100</f>
        <v>-4.7932305770930128</v>
      </c>
      <c r="JU31" s="85">
        <f>'Jadual6-2digit'!CX30/'Jadual6-2digit'!CW30*100-100</f>
        <v>15.789392352996074</v>
      </c>
      <c r="JV31" s="85">
        <f>'Jadual6-2digit'!CY30/'Jadual6-2digit'!CX30*100-100</f>
        <v>1.670582320452624</v>
      </c>
      <c r="JW31" s="85">
        <f>'Jadual6-2digit'!CZ30/'Jadual6-2digit'!CY30*100-100</f>
        <v>6.2613947318516097</v>
      </c>
      <c r="JX31" s="85">
        <f>'Jadual6-2digit'!DA30/'Jadual6-2digit'!CZ30*100-100</f>
        <v>-2.67696302197416</v>
      </c>
      <c r="JY31" s="85">
        <f>'Jadual6-2digit'!DB30/'Jadual6-2digit'!DA30*100-100</f>
        <v>8.934347669756832</v>
      </c>
      <c r="JZ31" s="85">
        <f>'Jadual6-2digit'!DC30/'Jadual6-2digit'!DB30*100-100</f>
        <v>-17.510836353529641</v>
      </c>
      <c r="KA31" s="85">
        <f>'Jadual6-2digit'!DD30/'Jadual6-2digit'!DC30*100-100</f>
        <v>26.591835187615786</v>
      </c>
      <c r="KB31" s="85">
        <f>'Jadual6-2digit'!DE30/'Jadual6-2digit'!DD30*100-100</f>
        <v>-9.9314909514626208</v>
      </c>
      <c r="KC31" s="85">
        <f>'Jadual6-2digit'!DF30/'Jadual6-2digit'!DE30*100-100</f>
        <v>-4.7061628394443176</v>
      </c>
      <c r="KD31" s="85">
        <f>'Jadual6-2digit'!DG30/'Jadual6-2digit'!DF30*100-100</f>
        <v>2.0198178942665095</v>
      </c>
      <c r="KE31" s="85">
        <f>'Jadual6-2digit'!DH30/'Jadual6-2digit'!DG30*100-100</f>
        <v>-11.122165509785631</v>
      </c>
      <c r="KF31" s="85">
        <f>'Jadual6-2digit'!DI30/'Jadual6-2digit'!DH30*100-100</f>
        <v>2.6190443494968179</v>
      </c>
      <c r="KG31" s="85">
        <f>'Jadual6-2digit'!DJ30/'Jadual6-2digit'!DI30*100-100</f>
        <v>5.1077745999150892</v>
      </c>
      <c r="KH31" s="85">
        <f>'Jadual6-2digit'!DK30/'Jadual6-2digit'!DJ30*100-100</f>
        <v>-1.279934126398885</v>
      </c>
      <c r="KI31" s="85">
        <f>'Jadual6-2digit'!DL30/'Jadual6-2digit'!DK30*100-100</f>
        <v>22.207609115618851</v>
      </c>
      <c r="KJ31" s="85">
        <f>'Jadual6-2digit'!DM30/'Jadual6-2digit'!DL30*100-100</f>
        <v>-10.683500190768314</v>
      </c>
      <c r="KK31" s="85">
        <f>'Jadual6-2digit'!DN30/'Jadual6-2digit'!DM30*100-100</f>
        <v>-4.7363526220715642</v>
      </c>
      <c r="KL31" s="85">
        <f>'Jadual6-2digit'!DO30/'Jadual6-2digit'!DN30*100-100</f>
        <v>10.178451743168722</v>
      </c>
      <c r="KM31" s="85">
        <f>'Jadual6-2digit'!DP30/'Jadual6-2digit'!DO30*100-100</f>
        <v>16.178704085807723</v>
      </c>
      <c r="KN31" s="85">
        <f>'Jadual6-2digit'!DQ30/'Jadual6-2digit'!DP30*100-100</f>
        <v>-27.111859916003695</v>
      </c>
      <c r="KO31" s="85">
        <f>'Jadual6-2digit'!DR30/'Jadual6-2digit'!DQ30*100-100</f>
        <v>10.953795643335098</v>
      </c>
      <c r="KP31" s="85">
        <f>'Jadual6-2digit'!DS30/'Jadual6-2digit'!DR30*100-100</f>
        <v>5.70671356538341</v>
      </c>
      <c r="KQ31" s="85">
        <f>'Jadual6-2digit'!DT30/'Jadual6-2digit'!DS30*100-100</f>
        <v>-29.736511268415782</v>
      </c>
      <c r="KR31" s="85">
        <f>'Jadual6-2digit'!DU30/'Jadual6-2digit'!DT30*100-100</f>
        <v>16.464293826449449</v>
      </c>
      <c r="KS31" s="85">
        <f>'Jadual6-2digit'!DV30/'Jadual6-2digit'!DU30*100-100</f>
        <v>-3.0544124358848279</v>
      </c>
      <c r="KT31" s="85">
        <f>'Jadual6-2digit'!DW30/'Jadual6-2digit'!DV30*100-100</f>
        <v>3.1297251683294576</v>
      </c>
      <c r="KU31" s="85">
        <f>'Jadual6-2digit'!DX30/'Jadual6-2digit'!DW30*100-100</f>
        <v>8.6216285164611577</v>
      </c>
      <c r="KV31" s="85">
        <f>'Jadual6-2digit'!DY30/'Jadual6-2digit'!DX30*100-100</f>
        <v>-1.7533799733875952</v>
      </c>
      <c r="KW31" s="85">
        <f>'Jadual6-2digit'!DZ30/'Jadual6-2digit'!DY30*100-100</f>
        <v>-6.6726497008288135</v>
      </c>
      <c r="KX31" s="85">
        <f>'Jadual6-2digit'!EA30/'Jadual6-2digit'!DZ30*100-100</f>
        <v>18.740404154411578</v>
      </c>
      <c r="KY31" s="85">
        <f>'Jadual6-2digit'!EB30/'Jadual6-2digit'!EA30*100-100</f>
        <v>8.700233909432157</v>
      </c>
      <c r="KZ31" s="85">
        <f>'Jadual6-2digit'!EC30/'Jadual6-2digit'!EB30*100-100</f>
        <v>-16.184276697987485</v>
      </c>
      <c r="LA31" s="85">
        <f>'Jadual6-2digit'!ED30/'Jadual6-2digit'!EC30*100-100</f>
        <v>8.3856934999336801</v>
      </c>
      <c r="LB31" s="85">
        <f>'Jadual6-2digit'!EE30/'Jadual6-2digit'!ED30*100-100</f>
        <v>-0.64915295728343381</v>
      </c>
      <c r="LC31" s="85">
        <f>'Jadual6-2digit'!EF30/'Jadual6-2digit'!EE30*100-100</f>
        <v>-22.611646466037683</v>
      </c>
      <c r="LD31" s="85">
        <f>'Jadual6-2digit'!EG30/'Jadual6-2digit'!EF30*100-100</f>
        <v>-100</v>
      </c>
      <c r="LE31" s="85" t="e">
        <f>'Jadual6-2digit'!EH30/'Jadual6-2digit'!EG30*100-100</f>
        <v>#DIV/0!</v>
      </c>
      <c r="LF31" s="85" t="e">
        <f>'Jadual6-2digit'!EI30/'Jadual6-2digit'!EH30*100-100</f>
        <v>#DIV/0!</v>
      </c>
      <c r="LG31" s="85">
        <f>'Jadual6-2digit'!EK30/'Jadual6-2digit'!EJ30*100-100</f>
        <v>0.66451564937659668</v>
      </c>
      <c r="LH31" s="85">
        <f>'Jadual6-2digit'!EL30/'Jadual6-2digit'!EK30*100-100</f>
        <v>-9.2528465893410328</v>
      </c>
      <c r="LI31" s="85">
        <f>'Jadual6-2digit'!EM30/'Jadual6-2digit'!EL30*100-100</f>
        <v>3.6495828365755898</v>
      </c>
      <c r="LJ31" s="85">
        <f>'Jadual6-2digit'!EN30/'Jadual6-2digit'!EM30*100-100</f>
        <v>1.7534590011841829</v>
      </c>
      <c r="LK31" s="85">
        <f>'Jadual6-2digit'!EO30/'Jadual6-2digit'!EN30*100-100</f>
        <v>-4.9649520594547454</v>
      </c>
      <c r="LL31" s="85">
        <f>'Jadual6-2digit'!EP30/'Jadual6-2digit'!EO30*100-100</f>
        <v>-5.4333389329633945</v>
      </c>
      <c r="LM31" s="85">
        <f>'Jadual6-2digit'!EQ30/'Jadual6-2digit'!EP30*100-100</f>
        <v>8.6899568307017461</v>
      </c>
      <c r="LN31" s="85">
        <f>'Jadual6-2digit'!ER30/'Jadual6-2digit'!EQ30*100-100</f>
        <v>15.968973576155435</v>
      </c>
      <c r="LO31" s="85">
        <f>'Jadual6-2digit'!ES30/'Jadual6-2digit'!ER30*100-100</f>
        <v>-15.908507500500278</v>
      </c>
      <c r="LP31" s="85">
        <f>'Jadual6-2digit'!ET30/'Jadual6-2digit'!ES30*100-100</f>
        <v>-1.5997736437473975</v>
      </c>
      <c r="LQ31" s="85">
        <f>'Jadual6-2digit'!EU30/'Jadual6-2digit'!ET30*100-100</f>
        <v>5.3385258014106256</v>
      </c>
      <c r="LR31" s="85">
        <f>'Jadual6-2digit'!EV30/'Jadual6-2digit'!EU30*100-100</f>
        <v>15.308740602776666</v>
      </c>
      <c r="LS31" s="85">
        <f>'Jadual6-2digit'!EW30/'Jadual6-2digit'!EV30*100-100</f>
        <v>-10.260007211837731</v>
      </c>
      <c r="LT31" s="85">
        <f>'Jadual6-2digit'!EX30/'Jadual6-2digit'!EW30*100-100</f>
        <v>1.0339264528010261</v>
      </c>
      <c r="LU31" s="85">
        <f>'Jadual6-2digit'!EY30/'Jadual6-2digit'!EX30*100-100</f>
        <v>4.8196429178707376</v>
      </c>
      <c r="LV31" s="85">
        <f>'Jadual6-2digit'!EZ30/'Jadual6-2digit'!EY30*100-100</f>
        <v>12.415140593138659</v>
      </c>
      <c r="LW31" s="85">
        <f>'Jadual6-2digit'!FA30/'Jadual6-2digit'!EZ30*100-100</f>
        <v>-8.5014565459619149</v>
      </c>
      <c r="LX31" s="85">
        <f>'Jadual6-2digit'!FB30/'Jadual6-2digit'!FA30*100-100</f>
        <v>8.5629854601805278E-2</v>
      </c>
      <c r="LY31" s="85">
        <f>'Jadual6-2digit'!FC30/'Jadual6-2digit'!FB30*100-100</f>
        <v>1.3947451604285845</v>
      </c>
      <c r="LZ31" s="85">
        <f>'Jadual6-2digit'!FD30/'Jadual6-2digit'!FC30*100-100</f>
        <v>5.9096762410618453</v>
      </c>
      <c r="MA31" s="85">
        <f>'Jadual6-2digit'!FE30/'Jadual6-2digit'!FD30*100-100</f>
        <v>-35.852772203080832</v>
      </c>
      <c r="MB31" s="85">
        <f>'Jadual6-2digit'!FF30/'Jadual6-2digit'!FE30*100-100</f>
        <v>62.976102879582868</v>
      </c>
      <c r="MC31" s="85">
        <f>'Jadual6-2digit'!FG30/'Jadual6-2digit'!FF30*100-100</f>
        <v>2.335781790934675</v>
      </c>
      <c r="MD31" s="85">
        <f>'Jadual6-2digit'!FH30/'Jadual6-2digit'!FG30*100-100</f>
        <v>5.9899454889719976</v>
      </c>
      <c r="ME31" s="85">
        <f>'Jadual6-2digit'!FI30/'Jadual6-2digit'!FH30*100-100</f>
        <v>-17.215989628394397</v>
      </c>
      <c r="MF31" s="85">
        <f>'Jadual6-2digit'!FJ30/'Jadual6-2digit'!FI30*100-100</f>
        <v>-33.84728605573217</v>
      </c>
      <c r="MG31" s="85">
        <f>'Jadual6-2digit'!FK30/'Jadual6-2digit'!FJ30*100-100</f>
        <v>76.142176339877267</v>
      </c>
      <c r="MH31" s="85">
        <f>'Jadual6-2digit'!FL30/'Jadual6-2digit'!FK30*100-100</f>
        <v>8.3020036491491425</v>
      </c>
      <c r="MI31" s="85">
        <f>'Jadual6-2digit'!FM30/'Jadual6-2digit'!FL30*100-100</f>
        <v>8.8088892212070391</v>
      </c>
      <c r="MJ31" s="85">
        <f>'Jadual6-2digit'!FN30/'Jadual6-2digit'!FM30*100-100</f>
        <v>-12.212893012710325</v>
      </c>
      <c r="MK31" s="85">
        <f>'Jadual6-2digit'!FO30/'Jadual6-2digit'!FN30*100-100</f>
        <v>1.6429765124423881</v>
      </c>
      <c r="ML31" s="85">
        <f>'Jadual6-2digit'!FP30/'Jadual6-2digit'!FO30*100-100</f>
        <v>13.777954481242418</v>
      </c>
      <c r="MM31" s="85">
        <f>'Jadual6-2digit'!FQ30/'Jadual6-2digit'!FP30*100-100</f>
        <v>-1.8014994403513356</v>
      </c>
      <c r="MN31" s="85">
        <f>'Jadual6-2digit'!FR30/'Jadual6-2digit'!FQ30*100-100</f>
        <v>-6.6323096702056006</v>
      </c>
      <c r="MO31" s="85">
        <f>'Jadual6-2digit'!FS30/'Jadual6-2digit'!FR30*100-100</f>
        <v>-1.8093883579555836</v>
      </c>
      <c r="MP31" s="85">
        <f>'Jadual6-2digit'!FT30/'Jadual6-2digit'!FS30*100-100</f>
        <v>12.655077474536895</v>
      </c>
      <c r="MQ31" s="85">
        <f>'Jadual6-2digit'!FU30/'Jadual6-2digit'!FT30*100-100</f>
        <v>2.7851925632327976</v>
      </c>
      <c r="MR31" s="85">
        <f>'Jadual6-2digit'!FV30/'Jadual6-2digit'!FU30*100-100</f>
        <v>-12.564222535387159</v>
      </c>
      <c r="MS31" s="85">
        <f>'Jadual6-2digit'!FW30/'Jadual6-2digit'!FV30*100-100</f>
        <v>-8.2628219286324054</v>
      </c>
      <c r="MT31" s="85">
        <f>+'Jadual6-2digit'!FX30/'Jadual6-2digit'!FW30*100-100</f>
        <v>6.0438595138272859</v>
      </c>
      <c r="MU31" s="85">
        <f>+'Jadual6-2digit'!FY30/'Jadual6-2digit'!FX30*100-100</f>
        <v>12.580701145778121</v>
      </c>
      <c r="MV31" s="85">
        <f>+'Jadual6-2digit'!FZ30/'Jadual6-2digit'!FY30*100-100</f>
        <v>-9.0157691348952369</v>
      </c>
      <c r="MW31" s="85">
        <f>+'Jadual6-2digit'!GA30/'Jadual6-2digit'!FZ30*100-100</f>
        <v>-100</v>
      </c>
      <c r="MX31" s="126"/>
      <c r="MY31" s="123" t="s">
        <v>743</v>
      </c>
      <c r="NA31" s="90"/>
      <c r="NB31" s="119"/>
      <c r="NC31" s="119">
        <v>1</v>
      </c>
      <c r="ND31" s="119">
        <f t="shared" si="2"/>
        <v>32.655873841564826</v>
      </c>
      <c r="NE31" s="121">
        <f t="shared" si="3"/>
        <v>1.4355273515326026</v>
      </c>
      <c r="NF31" s="121">
        <v>1</v>
      </c>
      <c r="NG31" s="121"/>
      <c r="NH31" s="143"/>
      <c r="NI31" s="137"/>
      <c r="NJ31" s="137"/>
      <c r="NK31" s="132"/>
      <c r="NL31" s="133"/>
    </row>
    <row r="32" spans="1:377" s="57" customFormat="1" ht="18" customHeight="1">
      <c r="A32" s="660"/>
      <c r="B32" s="80"/>
      <c r="C32" s="596" t="s">
        <v>910</v>
      </c>
      <c r="D32" s="82">
        <v>1.1902803707746601</v>
      </c>
      <c r="E32" s="91">
        <v>30</v>
      </c>
      <c r="F32" s="84"/>
      <c r="G32" s="84" t="str">
        <f>VLOOKUP(E32,'Jadual5-2digit'!$F$7:$H$36,3,0)</f>
        <v>Pembuatan kelengkapan pengangkutan lain</v>
      </c>
      <c r="H32" s="85">
        <f>'Jadual6-2digit'!T31/'Jadual6-2digit'!H31*100-100</f>
        <v>4.4947703665141319</v>
      </c>
      <c r="I32" s="85">
        <f>'Jadual6-2digit'!U31/'Jadual6-2digit'!I31*100-100</f>
        <v>1.5445042710028076</v>
      </c>
      <c r="J32" s="85">
        <f>'Jadual6-2digit'!V31/'Jadual6-2digit'!J31*100-100</f>
        <v>3.8061054863659933</v>
      </c>
      <c r="K32" s="85">
        <f>'Jadual6-2digit'!W31/'Jadual6-2digit'!K31*100-100</f>
        <v>-0.34596608328017453</v>
      </c>
      <c r="L32" s="85">
        <f>'Jadual6-2digit'!X31/'Jadual6-2digit'!L31*100-100</f>
        <v>-12.37537785129831</v>
      </c>
      <c r="M32" s="85">
        <f>'Jadual6-2digit'!Y31/'Jadual6-2digit'!M31*100-100</f>
        <v>-5.2159220569578366</v>
      </c>
      <c r="N32" s="85">
        <f>'Jadual6-2digit'!Z31/'Jadual6-2digit'!N31*100-100</f>
        <v>-8.6962769882523219</v>
      </c>
      <c r="O32" s="85">
        <f>'Jadual6-2digit'!AA31/'Jadual6-2digit'!O31*100-100</f>
        <v>2.777996445632283</v>
      </c>
      <c r="P32" s="85">
        <f>'Jadual6-2digit'!AB31/'Jadual6-2digit'!P31*100-100</f>
        <v>0.55626880378025589</v>
      </c>
      <c r="Q32" s="85">
        <f>'Jadual6-2digit'!AC31/'Jadual6-2digit'!Q31*100-100</f>
        <v>-8.6991824928820876</v>
      </c>
      <c r="R32" s="85">
        <f>'Jadual6-2digit'!AD31/'Jadual6-2digit'!R31*100-100</f>
        <v>-8.1134579396221511</v>
      </c>
      <c r="S32" s="85">
        <f>'Jadual6-2digit'!AE31/'Jadual6-2digit'!S31*100-100</f>
        <v>-4.8592485884367278</v>
      </c>
      <c r="T32" s="85">
        <f>'Jadual6-2digit'!AF31/'Jadual6-2digit'!T31*100-100</f>
        <v>-5.7067621323664781</v>
      </c>
      <c r="U32" s="85">
        <f>'Jadual6-2digit'!AG31/'Jadual6-2digit'!U31*100-100</f>
        <v>-10.225267625020834</v>
      </c>
      <c r="V32" s="85">
        <f>'Jadual6-2digit'!AH31/'Jadual6-2digit'!V31*100-100</f>
        <v>0.89664973919580859</v>
      </c>
      <c r="W32" s="85">
        <f>'Jadual6-2digit'!AI31/'Jadual6-2digit'!W31*100-100</f>
        <v>5.5417687111299898</v>
      </c>
      <c r="X32" s="85">
        <f>'Jadual6-2digit'!AJ31/'Jadual6-2digit'!X31*100-100</f>
        <v>4.8290903232021805</v>
      </c>
      <c r="Y32" s="85">
        <f>'Jadual6-2digit'!AK31/'Jadual6-2digit'!Y31*100-100</f>
        <v>0.14248112557093862</v>
      </c>
      <c r="Z32" s="85">
        <f>'Jadual6-2digit'!AL31/'Jadual6-2digit'!Z31*100-100</f>
        <v>6.706088733269695</v>
      </c>
      <c r="AA32" s="85">
        <f>'Jadual6-2digit'!AM31/'Jadual6-2digit'!AA31*100-100</f>
        <v>13.787312959158783</v>
      </c>
      <c r="AB32" s="85">
        <f>'Jadual6-2digit'!AN31/'Jadual6-2digit'!AB31*100-100</f>
        <v>10.668302662222445</v>
      </c>
      <c r="AC32" s="85">
        <f>'Jadual6-2digit'!AO31/'Jadual6-2digit'!AC31*100-100</f>
        <v>5.1697746000902498</v>
      </c>
      <c r="AD32" s="85">
        <f>'Jadual6-2digit'!AP31/'Jadual6-2digit'!AD31*100-100</f>
        <v>8.4708485290982907</v>
      </c>
      <c r="AE32" s="85">
        <f>'Jadual6-2digit'!AQ31/'Jadual6-2digit'!AE31*100-100</f>
        <v>3.9407735392624943</v>
      </c>
      <c r="AF32" s="85">
        <f>'Jadual6-2digit'!AR31/'Jadual6-2digit'!AF31*100-100</f>
        <v>3.5721463880157671</v>
      </c>
      <c r="AG32" s="85">
        <f>'Jadual6-2digit'!AS31/'Jadual6-2digit'!AG31*100-100</f>
        <v>2.5690783080727755</v>
      </c>
      <c r="AH32" s="85">
        <f>'Jadual6-2digit'!AT31/'Jadual6-2digit'!AH31*100-100</f>
        <v>3.0199169287394341</v>
      </c>
      <c r="AI32" s="85">
        <f>'Jadual6-2digit'!AU31/'Jadual6-2digit'!AI31*100-100</f>
        <v>2.3298692768305926</v>
      </c>
      <c r="AJ32" s="85">
        <f>'Jadual6-2digit'!AV31/'Jadual6-2digit'!AJ31*100-100</f>
        <v>2.9851317892945559</v>
      </c>
      <c r="AK32" s="85">
        <f>'Jadual6-2digit'!AW31/'Jadual6-2digit'!AK31*100-100</f>
        <v>2.5050762803998623</v>
      </c>
      <c r="AL32" s="85">
        <f>'Jadual6-2digit'!AX31/'Jadual6-2digit'!AL31*100-100</f>
        <v>9.897943864162869</v>
      </c>
      <c r="AM32" s="85">
        <f>'Jadual6-2digit'!AY31/'Jadual6-2digit'!AM31*100-100</f>
        <v>4.6463360718874753</v>
      </c>
      <c r="AN32" s="85">
        <f>'Jadual6-2digit'!AZ31/'Jadual6-2digit'!AN31*100-100</f>
        <v>-1.4549944124509011</v>
      </c>
      <c r="AO32" s="85">
        <f>'Jadual6-2digit'!BA31/'Jadual6-2digit'!AO31*100-100</f>
        <v>7.7018391691246819</v>
      </c>
      <c r="AP32" s="85">
        <f>'Jadual6-2digit'!BB31/'Jadual6-2digit'!AP31*100-100</f>
        <v>8.2249611189006089</v>
      </c>
      <c r="AQ32" s="85">
        <f>'Jadual6-2digit'!BC31/'Jadual6-2digit'!AQ31*100-100</f>
        <v>3.2327863496308851</v>
      </c>
      <c r="AR32" s="85">
        <f>'Jadual6-2digit'!BD31/'Jadual6-2digit'!AR31*100-100</f>
        <v>5.5625355536174794</v>
      </c>
      <c r="AS32" s="85">
        <f>'Jadual6-2digit'!BE31/'Jadual6-2digit'!AS31*100-100</f>
        <v>8.6613403361916426</v>
      </c>
      <c r="AT32" s="85">
        <f>'Jadual6-2digit'!BF31/'Jadual6-2digit'!AT31*100-100</f>
        <v>3.9609208466998496</v>
      </c>
      <c r="AU32" s="85">
        <f>'Jadual6-2digit'!BG31/'Jadual6-2digit'!AU31*100-100</f>
        <v>3.9063392625564859</v>
      </c>
      <c r="AV32" s="85">
        <f>'Jadual6-2digit'!BH31/'Jadual6-2digit'!AV31*100-100</f>
        <v>4.6146777430758164</v>
      </c>
      <c r="AW32" s="85">
        <f>'Jadual6-2digit'!BI31/'Jadual6-2digit'!AW31*100-100</f>
        <v>5.880348317632226</v>
      </c>
      <c r="AX32" s="85">
        <f>'Jadual6-2digit'!BJ31/'Jadual6-2digit'!AX31*100-100</f>
        <v>4.2058273513969624</v>
      </c>
      <c r="AY32" s="85">
        <f>'Jadual6-2digit'!BK31/'Jadual6-2digit'!AY31*100-100</f>
        <v>2.6004827702925013</v>
      </c>
      <c r="AZ32" s="85">
        <f>'Jadual6-2digit'!BL31/'Jadual6-2digit'!AZ31*100-100</f>
        <v>8.2498600154047779</v>
      </c>
      <c r="BA32" s="85">
        <f>'Jadual6-2digit'!BM31/'Jadual6-2digit'!BA31*100-100</f>
        <v>3.5381768279631132</v>
      </c>
      <c r="BB32" s="85">
        <f>'Jadual6-2digit'!BN31/'Jadual6-2digit'!BB31*100-100</f>
        <v>3.8901810477161689</v>
      </c>
      <c r="BC32" s="85">
        <f>'Jadual6-2digit'!BO31/'Jadual6-2digit'!BC31*100-100</f>
        <v>2.9628009619203795</v>
      </c>
      <c r="BD32" s="85">
        <f>'Jadual6-2digit'!BP31/'Jadual6-2digit'!BD31*100-100</f>
        <v>3.2443834619218137</v>
      </c>
      <c r="BE32" s="85">
        <f>'Jadual6-2digit'!BQ31/'Jadual6-2digit'!BE31*100-100</f>
        <v>3.9369215054169331</v>
      </c>
      <c r="BF32" s="85">
        <f>'Jadual6-2digit'!BR31/'Jadual6-2digit'!BF31*100-100</f>
        <v>-14.541621676414721</v>
      </c>
      <c r="BG32" s="85">
        <f>'Jadual6-2digit'!BS31/'Jadual6-2digit'!BG31*100-100</f>
        <v>-70.468132760180737</v>
      </c>
      <c r="BH32" s="85">
        <f>'Jadual6-2digit'!BT31/'Jadual6-2digit'!BH31*100-100</f>
        <v>-39.396007430834203</v>
      </c>
      <c r="BI32" s="85">
        <f>'Jadual6-2digit'!BU31/'Jadual6-2digit'!BI31*100-100</f>
        <v>-2.8964981082923202</v>
      </c>
      <c r="BJ32" s="85">
        <f>'Jadual6-2digit'!BV31/'Jadual6-2digit'!BJ31*100-100</f>
        <v>-4.6968462499369963</v>
      </c>
      <c r="BK32" s="85">
        <f>'Jadual6-2digit'!BW31/'Jadual6-2digit'!BK31*100-100</f>
        <v>-13.480485815284879</v>
      </c>
      <c r="BL32" s="85">
        <f>'Jadual6-2digit'!BX31/'Jadual6-2digit'!BL31*100-100</f>
        <v>-10.90010887359945</v>
      </c>
      <c r="BM32" s="85">
        <f>'Jadual6-2digit'!BY31/'Jadual6-2digit'!BM31*100-100</f>
        <v>-7.5580709530293859</v>
      </c>
      <c r="BN32" s="85">
        <f>'Jadual6-2digit'!BZ31/'Jadual6-2digit'!BN31*100-100</f>
        <v>-1.951694545361633</v>
      </c>
      <c r="BO32" s="85">
        <f>'Jadual6-2digit'!CA31/'Jadual6-2digit'!BO31*100-100</f>
        <v>-3.0885988535199971</v>
      </c>
      <c r="BP32" s="85">
        <f>'Jadual6-2digit'!CB31/'Jadual6-2digit'!BP31*100-100</f>
        <v>-2.9254936960018938</v>
      </c>
      <c r="BQ32" s="85">
        <f>'Jadual6-2digit'!CC31/'Jadual6-2digit'!BQ31*100-100</f>
        <v>-0.7879412080335868</v>
      </c>
      <c r="BR32" s="85">
        <f>'Jadual6-2digit'!CD31/'Jadual6-2digit'!BR31*100-100</f>
        <v>2.3026815462589667</v>
      </c>
      <c r="BS32" s="85">
        <f>'Jadual6-2digit'!CE31/'Jadual6-2digit'!BS31*100-100</f>
        <v>210.12981923303039</v>
      </c>
      <c r="BT32" s="85">
        <f>'Jadual6-2digit'!CF31/'Jadual6-2digit'!BT31*100-100</f>
        <v>28.892311430125631</v>
      </c>
      <c r="BU32" s="85">
        <f>'Jadual6-2digit'!CG31/'Jadual6-2digit'!BU31*100-100</f>
        <v>-22.242481591259818</v>
      </c>
      <c r="BV32" s="85">
        <f>'Jadual6-2digit'!CH31/'Jadual6-2digit'!BV31*100-100</f>
        <v>-23.398136544064926</v>
      </c>
      <c r="BW32" s="85">
        <f>'Jadual6-2digit'!CI31/'Jadual6-2digit'!BW31*100-100</f>
        <v>-9.9022613293403339</v>
      </c>
      <c r="BX32" s="85">
        <f>'Jadual6-2digit'!CJ31/'Jadual6-2digit'!BX31*100-100</f>
        <v>1.4482010255648703</v>
      </c>
      <c r="BY32" s="85">
        <f>'Jadual6-2digit'!CK31/'Jadual6-2digit'!BY31*100-100</f>
        <v>2.3758465845007777</v>
      </c>
      <c r="BZ32" s="85">
        <f>'Jadual6-2digit'!CL31/'Jadual6-2digit'!BZ31*100-100</f>
        <v>3.2488476353081523</v>
      </c>
      <c r="CA32" s="85">
        <f>'Jadual6-2digit'!CM31/'Jadual6-2digit'!CA31*100-100</f>
        <v>2.5335155637562536</v>
      </c>
      <c r="CB32" s="85">
        <f>'Jadual6-2digit'!CN31/'Jadual6-2digit'!CB31*100-100</f>
        <v>1.7203299187565904</v>
      </c>
      <c r="CC32" s="85">
        <f>'Jadual6-2digit'!CO31/'Jadual6-2digit'!CC31*100-100</f>
        <v>3.7395872745019716</v>
      </c>
      <c r="CD32" s="85">
        <f>'Jadual6-2digit'!CP31/'Jadual6-2digit'!CD31*100-100</f>
        <v>2.4882703499844183</v>
      </c>
      <c r="CE32" s="85">
        <f>'Jadual6-2digit'!CQ31/'Jadual6-2digit'!CE31*100-100</f>
        <v>6.6733847211313702</v>
      </c>
      <c r="CF32" s="85">
        <f>'Jadual6-2digit'!CR31/'Jadual6-2digit'!CF31*100-100</f>
        <v>9.5824821593376299</v>
      </c>
      <c r="CG32" s="85">
        <f>'Jadual6-2digit'!CS31/'Jadual6-2digit'!CG31*100-100</f>
        <v>15.088437075460732</v>
      </c>
      <c r="CH32" s="85">
        <f>'Jadual6-2digit'!CT31/'Jadual6-2digit'!CH31*100-100</f>
        <v>22.073281310506502</v>
      </c>
      <c r="CI32" s="85">
        <f>'Jadual6-2digit'!CU31/'Jadual6-2digit'!CI31*100-100</f>
        <v>6.4835605459439023</v>
      </c>
      <c r="CJ32" s="85">
        <f>'Jadual6-2digit'!CV31/'Jadual6-2digit'!CJ31*100-100</f>
        <v>7.6343831691247317</v>
      </c>
      <c r="CK32" s="85">
        <f>'Jadual6-2digit'!CW31/'Jadual6-2digit'!CK31*100-100</f>
        <v>12.115312454277088</v>
      </c>
      <c r="CL32" s="85">
        <f>'Jadual6-2digit'!CX31/'Jadual6-2digit'!CL31*100-100</f>
        <v>2.9172161000565779</v>
      </c>
      <c r="CM32" s="85">
        <f>'Jadual6-2digit'!CY31/'Jadual6-2digit'!CM31*100-100</f>
        <v>2.6467871337319622</v>
      </c>
      <c r="CN32" s="85">
        <f>'Jadual6-2digit'!CZ31/'Jadual6-2digit'!CN31*100-100</f>
        <v>0.43249131192850143</v>
      </c>
      <c r="CO32" s="85">
        <f>'Jadual6-2digit'!DA31/'Jadual6-2digit'!CO31*100-100</f>
        <v>5.4875041168199772</v>
      </c>
      <c r="CP32" s="85">
        <f>'Jadual6-2digit'!DB31/'Jadual6-2digit'!CP31*100-100</f>
        <v>1.8681606825078347</v>
      </c>
      <c r="CQ32" s="85">
        <f>'Jadual6-2digit'!DC31/'Jadual6-2digit'!CQ31*100-100</f>
        <v>0.66851238352872144</v>
      </c>
      <c r="CR32" s="85">
        <f>'Jadual6-2digit'!DD31/'Jadual6-2digit'!CR31*100-100</f>
        <v>7.2144004666157286</v>
      </c>
      <c r="CS32" s="85">
        <f>'Jadual6-2digit'!DE31/'Jadual6-2digit'!CS31*100-100</f>
        <v>6.7950054272259024</v>
      </c>
      <c r="CT32" s="85">
        <f>'Jadual6-2digit'!DF31/'Jadual6-2digit'!CT31*100-100</f>
        <v>3.9042721445482726</v>
      </c>
      <c r="CU32" s="85">
        <f>'Jadual6-2digit'!DG31/'Jadual6-2digit'!CU31*100-100</f>
        <v>2.230730561750363</v>
      </c>
      <c r="CV32" s="85">
        <f>'Jadual6-2digit'!DH31/'Jadual6-2digit'!CV31*100-100</f>
        <v>1.9360680278253994</v>
      </c>
      <c r="CW32" s="85">
        <f>'Jadual6-2digit'!DI31/'Jadual6-2digit'!CW31*100-100</f>
        <v>1.6873279684636913</v>
      </c>
      <c r="CX32" s="85">
        <f>'Jadual6-2digit'!DJ31/'Jadual6-2digit'!CX31*100-100</f>
        <v>1.9687324209833719</v>
      </c>
      <c r="CY32" s="85">
        <f>'Jadual6-2digit'!DK31/'Jadual6-2digit'!CY31*100-100</f>
        <v>-0.3913083516140432</v>
      </c>
      <c r="CZ32" s="85">
        <f>'Jadual6-2digit'!DL31/'Jadual6-2digit'!CZ31*100-100</f>
        <v>5.2063417859047263</v>
      </c>
      <c r="DA32" s="85">
        <f>'Jadual6-2digit'!DM31/'Jadual6-2digit'!DA31*100-100</f>
        <v>4.2400102929835555</v>
      </c>
      <c r="DB32" s="85">
        <f>'Jadual6-2digit'!DN31/'Jadual6-2digit'!DB31*100-100</f>
        <v>2.7598796223026909</v>
      </c>
      <c r="DC32" s="85">
        <f>'Jadual6-2digit'!DO31/'Jadual6-2digit'!DC31*100-100</f>
        <v>3.6019217533194166</v>
      </c>
      <c r="DD32" s="85">
        <f>'Jadual6-2digit'!DP31/'Jadual6-2digit'!DD31*100-100</f>
        <v>6.5991386247831372</v>
      </c>
      <c r="DE32" s="85">
        <f>'Jadual6-2digit'!DQ31/'Jadual6-2digit'!DE31*100-100</f>
        <v>4.0609187472259833</v>
      </c>
      <c r="DF32" s="85">
        <f>'Jadual6-2digit'!DR31/'Jadual6-2digit'!DF31*100-100</f>
        <v>4.6491652931464102</v>
      </c>
      <c r="DG32" s="85">
        <f>'Jadual6-2digit'!DS31/'Jadual6-2digit'!DG31*100-100</f>
        <v>2.1499331399185735</v>
      </c>
      <c r="DH32" s="85">
        <f>'Jadual6-2digit'!DT31/'Jadual6-2digit'!DH31*100-100</f>
        <v>1.6575264727223242</v>
      </c>
      <c r="DI32" s="85">
        <f>'Jadual6-2digit'!DU31/'Jadual6-2digit'!DI31*100-100</f>
        <v>0.87247883964222694</v>
      </c>
      <c r="DJ32" s="85">
        <f>'Jadual6-2digit'!DV31/'Jadual6-2digit'!DJ31*100-100</f>
        <v>0.8127898343176696</v>
      </c>
      <c r="DK32" s="85">
        <f>'Jadual6-2digit'!DW31/'Jadual6-2digit'!DK31*100-100</f>
        <v>0.60373769218722373</v>
      </c>
      <c r="DL32" s="85">
        <f>'Jadual6-2digit'!DX31/'Jadual6-2digit'!DL31*100-100</f>
        <v>-3.3310224333577025</v>
      </c>
      <c r="DM32" s="85">
        <f>'Jadual6-2digit'!DY31/'Jadual6-2digit'!DM31*100-100</f>
        <v>-2.0136742237670688</v>
      </c>
      <c r="DN32" s="85">
        <f>'Jadual6-2digit'!DZ31/'Jadual6-2digit'!DN31*100-100</f>
        <v>-1.0891233286027244</v>
      </c>
      <c r="DO32" s="85">
        <f>'Jadual6-2digit'!EA31/'Jadual6-2digit'!DO31*100-100</f>
        <v>-1.1849030768445061</v>
      </c>
      <c r="DP32" s="85">
        <f>'Jadual6-2digit'!EB31/'Jadual6-2digit'!DP31*100-100</f>
        <v>-0.31422591351402218</v>
      </c>
      <c r="DQ32" s="85">
        <f>'Jadual6-2digit'!EC31/'Jadual6-2digit'!DQ31*100-100</f>
        <v>-0.37555935791819195</v>
      </c>
      <c r="DR32" s="85">
        <f>'Jadual6-2digit'!ED31/'Jadual6-2digit'!DR31*100-100</f>
        <v>0.68711581117982234</v>
      </c>
      <c r="DS32" s="85">
        <f>'Jadual6-2digit'!EE31/'Jadual6-2digit'!DS31*100-100</f>
        <v>1.3945892631608103</v>
      </c>
      <c r="DT32" s="85">
        <f>'Jadual6-2digit'!EF31/'Jadual6-2digit'!DT31*100-100</f>
        <v>3.2872530716864219</v>
      </c>
      <c r="DU32" s="85">
        <f>'Jadual6-2digit'!EG31/'Jadual6-2digit'!DU31*100-100</f>
        <v>-100</v>
      </c>
      <c r="DV32" s="85">
        <f>'Jadual6-2digit'!EH31/'Jadual6-2digit'!DV31*100-100</f>
        <v>-100</v>
      </c>
      <c r="DW32" s="85">
        <f>'Jadual6-2digit'!EI31/'Jadual6-2digit'!DW31*100-100</f>
        <v>-100</v>
      </c>
      <c r="DX32" s="85">
        <f>'Jadual6-2digit'!EN31/'Jadual6-2digit'!EJ31*100-100</f>
        <v>3.328486348771591</v>
      </c>
      <c r="DY32" s="85">
        <f>'Jadual6-2digit'!EO31/'Jadual6-2digit'!EK31*100-100</f>
        <v>-6.3279170057107308</v>
      </c>
      <c r="DZ32" s="85">
        <f>'Jadual6-2digit'!EP31/'Jadual6-2digit'!EL31*100-100</f>
        <v>-1.2518812854691959</v>
      </c>
      <c r="EA32" s="85">
        <f>'Jadual6-2digit'!EQ31/'Jadual6-2digit'!EM31*100-100</f>
        <v>-7.165799621061538</v>
      </c>
      <c r="EB32" s="85">
        <f>'Jadual6-2digit'!ER31/'Jadual6-2digit'!EN31*100-100</f>
        <v>-4.7348969032455841</v>
      </c>
      <c r="EC32" s="85">
        <f>'Jadual6-2digit'!ES31/'Jadual6-2digit'!EO31*100-100</f>
        <v>3.4082516111247685</v>
      </c>
      <c r="ED32" s="85">
        <f>'Jadual6-2digit'!ET31/'Jadual6-2digit'!EP31*100-100</f>
        <v>10.808370698553944</v>
      </c>
      <c r="EE32" s="85">
        <f>'Jadual6-2digit'!EU31/'Jadual6-2digit'!EQ31*100-100</f>
        <v>5.8391901595691138</v>
      </c>
      <c r="EF32" s="85">
        <f>'Jadual6-2digit'!EV31/'Jadual6-2digit'!ER31*100-100</f>
        <v>3.0731050152638488</v>
      </c>
      <c r="EG32" s="85">
        <f>'Jadual6-2digit'!EW31/'Jadual6-2digit'!ES31*100-100</f>
        <v>2.611154989121971</v>
      </c>
      <c r="EH32" s="85">
        <f>'Jadual6-2digit'!EX31/'Jadual6-2digit'!ET31*100-100</f>
        <v>3.7569971839513272</v>
      </c>
      <c r="EI32" s="85">
        <f>'Jadual6-2digit'!EY31/'Jadual6-2digit'!EU31*100-100</f>
        <v>6.3180394306366026</v>
      </c>
      <c r="EJ32" s="85">
        <f>'Jadual6-2digit'!EZ31/'Jadual6-2digit'!EV31*100-100</f>
        <v>5.8488483131484941</v>
      </c>
      <c r="EK32" s="85">
        <f>'Jadual6-2digit'!FA31/'Jadual6-2digit'!EW31*100-100</f>
        <v>4.817362394831548</v>
      </c>
      <c r="EL32" s="85">
        <f>'Jadual6-2digit'!FB31/'Jadual6-2digit'!EX31*100-100</f>
        <v>4.9706621822494697</v>
      </c>
      <c r="EM32" s="85">
        <f>'Jadual6-2digit'!FC31/'Jadual6-2digit'!EY31*100-100</f>
        <v>3.4658844530564892</v>
      </c>
      <c r="EN32" s="85">
        <f>'Jadual6-2digit'!FD31/'Jadual6-2digit'!EZ31*100-100</f>
        <v>-3.1562374403936815</v>
      </c>
      <c r="EO32" s="85">
        <f>'Jadual6-2digit'!FE31/'Jadual6-2digit'!FA31*100-100</f>
        <v>-36.753058264847127</v>
      </c>
      <c r="EP32" s="85">
        <f>'Jadual6-2digit'!FF31/'Jadual6-2digit'!FB31*100-100</f>
        <v>-10.244148967070402</v>
      </c>
      <c r="EQ32" s="85">
        <f>'Jadual6-2digit'!FG31/'Jadual6-2digit'!FC31*100-100</f>
        <v>-4.0771470470320281</v>
      </c>
      <c r="ER32" s="85">
        <f>'Jadual6-2digit'!FH31/'Jadual6-2digit'!FD31*100-100</f>
        <v>-0.53430660240196914</v>
      </c>
      <c r="ES32" s="85">
        <f>'Jadual6-2digit'!FI31/'Jadual6-2digit'!FE31*100-100</f>
        <v>28.864608566462891</v>
      </c>
      <c r="ET32" s="85">
        <f>'Jadual6-2digit'!FJ31/'Jadual6-2digit'!FF31*100-100</f>
        <v>-9.6932355125961038</v>
      </c>
      <c r="EU32" s="85">
        <f>'Jadual6-2digit'!FK31/'Jadual6-2digit'!FG31*100-100</f>
        <v>2.7432422558672585</v>
      </c>
      <c r="EV32" s="85">
        <f>'Jadual6-2digit'!FL31/'Jadual6-2digit'!FH31*100-100</f>
        <v>2.6178725293863181</v>
      </c>
      <c r="EW32" s="85">
        <f>'Jadual6-2digit'!FM31/'Jadual6-2digit'!FI31*100-100</f>
        <v>10.293098045155972</v>
      </c>
      <c r="EX32" s="85">
        <f>'Jadual6-2digit'!FN31/'Jadual6-2digit'!FJ31*100-100</f>
        <v>10.649292742986788</v>
      </c>
      <c r="EY32" s="85">
        <f>'Jadual6-2digit'!FO31/'Jadual6-2digit'!FK31*100-100</f>
        <v>5.5680571536750136</v>
      </c>
      <c r="EZ32" s="85">
        <f>'Jadual6-2digit'!FP31/'Jadual6-2digit'!FL31*100-100</f>
        <v>2.5321890120458335</v>
      </c>
      <c r="FA32" s="85">
        <f>'Jadual6-2digit'!FQ31/'Jadual6-2digit'!FM31*100-100</f>
        <v>4.8131610651906982</v>
      </c>
      <c r="FB32" s="85">
        <f>'Jadual6-2digit'!FR31/'Jadual6-2digit'!FN31*100-100</f>
        <v>2.5568254454142192</v>
      </c>
      <c r="FC32" s="85">
        <f>'Jadual6-2digit'!FS31/'Jadual6-2digit'!FO31*100-100</f>
        <v>1.0974211982085507</v>
      </c>
      <c r="FD32" s="85">
        <f>'Jadual6-2digit'!FT31/'Jadual6-2digit'!FP31*100-100</f>
        <v>4.0702095708502526</v>
      </c>
      <c r="FE32" s="85">
        <f>'Jadual6-2digit'!FU31/'Jadual6-2digit'!FQ31*100-100</f>
        <v>4.7465487971232108</v>
      </c>
      <c r="FF32" s="85">
        <f>'Jadual6-2digit'!FV31/'Jadual6-2digit'!FR31*100-100</f>
        <v>2.6265406329273162</v>
      </c>
      <c r="FG32" s="85">
        <f>'Jadual6-2digit'!FW31/'Jadual6-2digit'!FS31*100-100</f>
        <v>0.76353854228226226</v>
      </c>
      <c r="FH32" s="85">
        <f>+'Jadual6-2digit'!FX31/'Jadual6-2digit'!FT31*100-100</f>
        <v>-2.1565638010063282</v>
      </c>
      <c r="FI32" s="85">
        <f>+'Jadual6-2digit'!FY31/'Jadual6-2digit'!FU31*100-100</f>
        <v>-0.6206512199501617</v>
      </c>
      <c r="FJ32" s="85">
        <f>+'Jadual6-2digit'!FZ31/'Jadual6-2digit'!FV31*100-100</f>
        <v>1.9195503917635506</v>
      </c>
      <c r="FK32" s="85">
        <f>+'Jadual6-2digit'!GA31/'Jadual6-2digit'!FW31*100-100</f>
        <v>-100</v>
      </c>
      <c r="FL32" s="85">
        <f>'Jadual6-2digit'!GC31/'Jadual6-2digit'!GB31*100-100</f>
        <v>-1.3847901767221771</v>
      </c>
      <c r="FM32" s="85">
        <f>'Jadual6-2digit'!GD31/'Jadual6-2digit'!GC31*100-100</f>
        <v>2.9910285895208517</v>
      </c>
      <c r="FN32" s="85">
        <f>'Jadual6-2digit'!GE31/'Jadual6-2digit'!GD31*100-100</f>
        <v>3.1721600403714376</v>
      </c>
      <c r="FO32" s="85">
        <f>'Jadual6-2digit'!GF31/'Jadual6-2digit'!GE31*100-100</f>
        <v>5.2094260437258555</v>
      </c>
      <c r="FP32" s="85">
        <f>'Jadual6-2digit'!GG31/'Jadual6-2digit'!GF31*100-100</f>
        <v>-16.196099024298917</v>
      </c>
      <c r="FQ32" s="85">
        <f>'Jadual6-2digit'!GH31/'Jadual6-2digit'!GG31*100-100</f>
        <v>2.8751110055623315</v>
      </c>
      <c r="FR32" s="85">
        <f>'Jadual6-2digit'!GI31/'Jadual6-2digit'!GH31*100-100</f>
        <v>7.595369499938684</v>
      </c>
      <c r="FS32" s="85">
        <f>'Jadual6-2digit'!GJ31/'Jadual6-2digit'!GI31*100-100</f>
        <v>3.2312468980279618</v>
      </c>
      <c r="FT32" s="85">
        <f>'Jadual6-2digit'!GK31/'Jadual6-2digit'!GJ31*100-100</f>
        <v>3.7802524381683753</v>
      </c>
      <c r="FU32" s="85">
        <f>+'Jadual6-2digit'!GL31/'Jadual6-2digit'!GK31*100-100</f>
        <v>-0.29009131912897601</v>
      </c>
      <c r="FV32" s="85">
        <f>'Jadual6-2digit'!GN31/'Jadual6-2digit'!GM31*100-100</f>
        <v>-2.8333111424382054</v>
      </c>
      <c r="FW32" s="85">
        <f>'Jadual6-2digit'!GO31/'Jadual6-2digit'!GN31*100-100</f>
        <v>3.6728589355206793</v>
      </c>
      <c r="FX32" s="85">
        <f>'Jadual6-2digit'!GP31/'Jadual6-2digit'!GO31*100-100</f>
        <v>3.9409986867102447</v>
      </c>
      <c r="FY32" s="85">
        <f>'Jadual6-2digit'!GQ31/'Jadual6-2digit'!GP31*100-100</f>
        <v>4.7735675408226541</v>
      </c>
      <c r="FZ32" s="85">
        <f>'Jadual6-2digit'!GR31/'Jadual6-2digit'!GQ31*100-100</f>
        <v>-13.204359917141446</v>
      </c>
      <c r="GA32" s="85">
        <f>'Jadual6-2digit'!GS31/'Jadual6-2digit'!GR31*100-100</f>
        <v>2.8391340243587848</v>
      </c>
      <c r="GB32" s="85">
        <f>'Jadual6-2digit'!GT31/'Jadual6-2digit'!GS31*100-100</f>
        <v>7.0427854415911639</v>
      </c>
      <c r="GC32" s="85">
        <f>'Jadual6-2digit'!GU31/'Jadual6-2digit'!GT31*100-100</f>
        <v>2.6576434474226147</v>
      </c>
      <c r="GD32" s="85">
        <f>'Jadual6-2digit'!GV31/'Jadual6-2digit'!GU31*100-100</f>
        <v>2.9816406349196569</v>
      </c>
      <c r="GE32" s="85">
        <f>+'Jadual6-2digit'!GW31/'Jadual6-2digit'!GV31*100-100</f>
        <v>-26.117659891489581</v>
      </c>
      <c r="GF32" s="85">
        <f>'Jadual6-2digit'!I31/'Jadual6-2digit'!H31*100-100</f>
        <v>-5.963587291202316</v>
      </c>
      <c r="GG32" s="85">
        <f>'Jadual6-2digit'!J31/'Jadual6-2digit'!I31*100-100</f>
        <v>13.842765114816075</v>
      </c>
      <c r="GH32" s="85">
        <f>'Jadual6-2digit'!K31/'Jadual6-2digit'!J31*100-100</f>
        <v>-18.356760554972865</v>
      </c>
      <c r="GI32" s="85">
        <f>'Jadual6-2digit'!L31/'Jadual6-2digit'!K31*100-100</f>
        <v>20.455138825311607</v>
      </c>
      <c r="GJ32" s="85">
        <f>'Jadual6-2digit'!M31/'Jadual6-2digit'!L31*100-100</f>
        <v>-2.7569887072640284</v>
      </c>
      <c r="GK32" s="85">
        <f>'Jadual6-2digit'!N31/'Jadual6-2digit'!M31*100-100</f>
        <v>-18.268201182153547</v>
      </c>
      <c r="GL32" s="85">
        <f>'Jadual6-2digit'!O31/'Jadual6-2digit'!N31*100-100</f>
        <v>28.137613882718284</v>
      </c>
      <c r="GM32" s="85">
        <f>'Jadual6-2digit'!P31/'Jadual6-2digit'!O31*100-100</f>
        <v>-1.5673324098960677</v>
      </c>
      <c r="GN32" s="85">
        <f>'Jadual6-2digit'!Q31/'Jadual6-2digit'!P31*100-100</f>
        <v>-11.359317889375802</v>
      </c>
      <c r="GO32" s="85">
        <f>'Jadual6-2digit'!R31/'Jadual6-2digit'!Q31*100-100</f>
        <v>8.1050542092848161</v>
      </c>
      <c r="GP32" s="85">
        <f>'Jadual6-2digit'!S31/'Jadual6-2digit'!R31*100-100</f>
        <v>2.5807584499231808</v>
      </c>
      <c r="GQ32" s="85">
        <f>'Jadual6-2digit'!T31/'Jadual6-2digit'!S31*100-100</f>
        <v>0.72497497161563729</v>
      </c>
      <c r="GR32" s="85">
        <f>'Jadual6-2digit'!U31/'Jadual6-2digit'!T31*100-100</f>
        <v>-8.6185760450431417</v>
      </c>
      <c r="GS32" s="85">
        <f>'Jadual6-2digit'!V31/'Jadual6-2digit'!U31*100-100</f>
        <v>16.378273439883515</v>
      </c>
      <c r="GT32" s="85">
        <f>'Jadual6-2digit'!W31/'Jadual6-2digit'!V31*100-100</f>
        <v>-21.622354344136212</v>
      </c>
      <c r="GU32" s="85">
        <f>'Jadual6-2digit'!X31/'Jadual6-2digit'!W31*100-100</f>
        <v>5.9147895032321429</v>
      </c>
      <c r="GV32" s="85">
        <f>'Jadual6-2digit'!Y31/'Jadual6-2digit'!X31*100-100</f>
        <v>5.1883470167224175</v>
      </c>
      <c r="GW32" s="85">
        <f>'Jadual6-2digit'!Z31/'Jadual6-2digit'!Y31*100-100</f>
        <v>-21.269292454362756</v>
      </c>
      <c r="GX32" s="85">
        <f>'Jadual6-2digit'!AA31/'Jadual6-2digit'!Z31*100-100</f>
        <v>44.240856667973162</v>
      </c>
      <c r="GY32" s="85">
        <f>'Jadual6-2digit'!AB31/'Jadual6-2digit'!AA31*100-100</f>
        <v>-3.695128105561821</v>
      </c>
      <c r="GZ32" s="85">
        <f>'Jadual6-2digit'!AC31/'Jadual6-2digit'!AB31*100-100</f>
        <v>-19.518028688189474</v>
      </c>
      <c r="HA32" s="85">
        <f>'Jadual6-2digit'!AD31/'Jadual6-2digit'!AC31*100-100</f>
        <v>8.798583427431609</v>
      </c>
      <c r="HB32" s="85">
        <f>'Jadual6-2digit'!AE31/'Jadual6-2digit'!AD31*100-100</f>
        <v>6.2137089986562302</v>
      </c>
      <c r="HC32" s="85">
        <f>'Jadual6-2digit'!AF31/'Jadual6-2digit'!AE31*100-100</f>
        <v>-0.17228281996047201</v>
      </c>
      <c r="HD32" s="85">
        <f>'Jadual6-2digit'!AG31/'Jadual6-2digit'!AF31*100-100</f>
        <v>-12.997548232281815</v>
      </c>
      <c r="HE32" s="85">
        <f>'Jadual6-2digit'!AH31/'Jadual6-2digit'!AG31*100-100</f>
        <v>30.79602224232201</v>
      </c>
      <c r="HF32" s="85">
        <f>'Jadual6-2digit'!AI31/'Jadual6-2digit'!AH31*100-100</f>
        <v>-18.013973989063302</v>
      </c>
      <c r="HG32" s="85">
        <f>'Jadual6-2digit'!AJ31/'Jadual6-2digit'!AI31*100-100</f>
        <v>5.1995922655633677</v>
      </c>
      <c r="HH32" s="85">
        <f>'Jadual6-2digit'!AK31/'Jadual6-2digit'!AJ31*100-100</f>
        <v>0.48567647849411344</v>
      </c>
      <c r="HI32" s="85">
        <f>'Jadual6-2digit'!AL31/'Jadual6-2digit'!AK31*100-100</f>
        <v>-16.109070087212928</v>
      </c>
      <c r="HJ32" s="85">
        <f>'Jadual6-2digit'!AM31/'Jadual6-2digit'!AL31*100-100</f>
        <v>53.812961322220389</v>
      </c>
      <c r="HK32" s="85">
        <f>'Jadual6-2digit'!AN31/'Jadual6-2digit'!AM31*100-100</f>
        <v>-6.3349293212887403</v>
      </c>
      <c r="HL32" s="85">
        <f>'Jadual6-2digit'!AO31/'Jadual6-2digit'!AN31*100-100</f>
        <v>-23.516756120599709</v>
      </c>
      <c r="HM32" s="85">
        <f>'Jadual6-2digit'!AP31/'Jadual6-2digit'!AO31*100-100</f>
        <v>12.213558581947083</v>
      </c>
      <c r="HN32" s="85">
        <f>'Jadual6-2digit'!AQ31/'Jadual6-2digit'!AP31*100-100</f>
        <v>1.7778990714993057</v>
      </c>
      <c r="HO32" s="85">
        <f>'Jadual6-2digit'!AR31/'Jadual6-2digit'!AQ31*100-100</f>
        <v>-0.52632296942731216</v>
      </c>
      <c r="HP32" s="85">
        <f>'Jadual6-2digit'!AS31/'Jadual6-2digit'!AR31*100-100</f>
        <v>-13.840143324576587</v>
      </c>
      <c r="HQ32" s="85">
        <f>'Jadual6-2digit'!AT31/'Jadual6-2digit'!AS31*100-100</f>
        <v>31.370931359466425</v>
      </c>
      <c r="HR32" s="85">
        <f>'Jadual6-2digit'!AU31/'Jadual6-2digit'!AT31*100-100</f>
        <v>-18.563132505443363</v>
      </c>
      <c r="HS32" s="85">
        <f>'Jadual6-2digit'!AV31/'Jadual6-2digit'!AU31*100-100</f>
        <v>5.8732308583347077</v>
      </c>
      <c r="HT32" s="85">
        <f>'Jadual6-2digit'!AW31/'Jadual6-2digit'!AV31*100-100</f>
        <v>1.7271945525166643E-2</v>
      </c>
      <c r="HU32" s="85">
        <f>'Jadual6-2digit'!AX31/'Jadual6-2digit'!AW31*100-100</f>
        <v>-10.058691327165462</v>
      </c>
      <c r="HV32" s="85">
        <f>'Jadual6-2digit'!AY31/'Jadual6-2digit'!AX31*100-100</f>
        <v>46.462820656885015</v>
      </c>
      <c r="HW32" s="85">
        <f>'Jadual6-2digit'!AZ31/'Jadual6-2digit'!AY31*100-100</f>
        <v>-11.796004906937</v>
      </c>
      <c r="HX32" s="85">
        <f>'Jadual6-2digit'!BA31/'Jadual6-2digit'!AZ31*100-100</f>
        <v>-16.409908525360308</v>
      </c>
      <c r="HY32" s="85">
        <f>'Jadual6-2digit'!BB31/'Jadual6-2digit'!BA31*100-100</f>
        <v>12.758594544281053</v>
      </c>
      <c r="HZ32" s="85">
        <f>'Jadual6-2digit'!BC31/'Jadual6-2digit'!BB31*100-100</f>
        <v>-2.9168871826237819</v>
      </c>
      <c r="IA32" s="85">
        <f>'Jadual6-2digit'!BD31/'Jadual6-2digit'!BC31*100-100</f>
        <v>1.7185909583504753</v>
      </c>
      <c r="IB32" s="85">
        <f>'Jadual6-2digit'!BE31/'Jadual6-2digit'!BD31*100-100</f>
        <v>-11.310907222663374</v>
      </c>
      <c r="IC32" s="85">
        <f>'Jadual6-2digit'!BF31/'Jadual6-2digit'!BE31*100-100</f>
        <v>25.688151410275495</v>
      </c>
      <c r="ID32" s="85">
        <f>'Jadual6-2digit'!BG31/'Jadual6-2digit'!BF31*100-100</f>
        <v>-18.605888506441872</v>
      </c>
      <c r="IE32" s="85">
        <f>'Jadual6-2digit'!BH31/'Jadual6-2digit'!BG31*100-100</f>
        <v>6.5949778085796424</v>
      </c>
      <c r="IF32" s="85">
        <f>'Jadual6-2digit'!BI31/'Jadual6-2digit'!BH31*100-100</f>
        <v>1.2273212500763577</v>
      </c>
      <c r="IG32" s="85">
        <f>'Jadual6-2digit'!BJ31/'Jadual6-2digit'!BI31*100-100</f>
        <v>-11.481132880261654</v>
      </c>
      <c r="IH32" s="85">
        <f>'Jadual6-2digit'!BK31/'Jadual6-2digit'!BJ31*100-100</f>
        <v>44.206485272857634</v>
      </c>
      <c r="II32" s="85">
        <f>'Jadual6-2digit'!BL31/'Jadual6-2digit'!BK31*100-100</f>
        <v>-6.9393255877727569</v>
      </c>
      <c r="IJ32" s="85">
        <f>'Jadual6-2digit'!BM31/'Jadual6-2digit'!BL31*100-100</f>
        <v>-20.048250677319885</v>
      </c>
      <c r="IK32" s="85">
        <f>'Jadual6-2digit'!BN31/'Jadual6-2digit'!BM31*100-100</f>
        <v>13.141945906155655</v>
      </c>
      <c r="IL32" s="85">
        <f>'Jadual6-2digit'!BO31/'Jadual6-2digit'!BN31*100-100</f>
        <v>-3.7835036865698868</v>
      </c>
      <c r="IM32" s="85">
        <f>'Jadual6-2digit'!BP31/'Jadual6-2digit'!BO31*100-100</f>
        <v>1.9967707948650855</v>
      </c>
      <c r="IN32" s="85">
        <f>'Jadual6-2digit'!BQ31/'Jadual6-2digit'!BP31*100-100</f>
        <v>-10.716002505022942</v>
      </c>
      <c r="IO32" s="85">
        <f>'Jadual6-2digit'!BR31/'Jadual6-2digit'!BQ31*100-100</f>
        <v>3.3425412109362043</v>
      </c>
      <c r="IP32" s="85">
        <f>'Jadual6-2digit'!BS31/'Jadual6-2digit'!BR31*100-100</f>
        <v>-71.872622183056166</v>
      </c>
      <c r="IQ32" s="85">
        <f>'Jadual6-2digit'!BT31/'Jadual6-2digit'!BS31*100-100</f>
        <v>118.74950170137254</v>
      </c>
      <c r="IR32" s="85">
        <f>'Jadual6-2digit'!BU31/'Jadual6-2digit'!BT31*100-100</f>
        <v>62.192736217520661</v>
      </c>
      <c r="IS32" s="85">
        <f>'Jadual6-2digit'!BV31/'Jadual6-2digit'!BU31*100-100</f>
        <v>-13.12231754214173</v>
      </c>
      <c r="IT32" s="85">
        <f>'Jadual6-2digit'!BW31/'Jadual6-2digit'!BV31*100-100</f>
        <v>30.915657637244465</v>
      </c>
      <c r="IU32" s="85">
        <f>'Jadual6-2digit'!BX31/'Jadual6-2digit'!BW31*100-100</f>
        <v>-4.1638636507311872</v>
      </c>
      <c r="IV32" s="85">
        <f>'Jadual6-2digit'!BY31/'Jadual6-2digit'!BX31*100-100</f>
        <v>-17.049349391646629</v>
      </c>
      <c r="IW32" s="85">
        <f>'Jadual6-2digit'!BZ31/'Jadual6-2digit'!BY31*100-100</f>
        <v>20.003727597487384</v>
      </c>
      <c r="IX32" s="85">
        <f>'Jadual6-2digit'!CA31/'Jadual6-2digit'!BZ31*100-100</f>
        <v>-4.8991675286670926</v>
      </c>
      <c r="IY32" s="85">
        <f>'Jadual6-2digit'!CB31/'Jadual6-2digit'!CA31*100-100</f>
        <v>2.1684348010606982</v>
      </c>
      <c r="IZ32" s="85">
        <f>'Jadual6-2digit'!CC31/'Jadual6-2digit'!CB31*100-100</f>
        <v>-8.7499947626453576</v>
      </c>
      <c r="JA32" s="85">
        <f>'Jadual6-2digit'!CD31/'Jadual6-2digit'!CC31*100-100</f>
        <v>6.5618354503860417</v>
      </c>
      <c r="JB32" s="85">
        <f>'Jadual6-2digit'!CE31/'Jadual6-2digit'!CD31*100-100</f>
        <v>-14.732063069886053</v>
      </c>
      <c r="JC32" s="85">
        <f>'Jadual6-2digit'!CF31/'Jadual6-2digit'!CE31*100-100</f>
        <v>-9.0860434891222326</v>
      </c>
      <c r="JD32" s="85">
        <f>'Jadual6-2digit'!CG31/'Jadual6-2digit'!CF31*100-100</f>
        <v>-2.1531654428061984</v>
      </c>
      <c r="JE32" s="85">
        <f>'Jadual6-2digit'!CH31/'Jadual6-2digit'!CG31*100-100</f>
        <v>-14.413519037190554</v>
      </c>
      <c r="JF32" s="85">
        <f>'Jadual6-2digit'!CI31/'Jadual6-2digit'!CH31*100-100</f>
        <v>53.980649785147165</v>
      </c>
      <c r="JG32" s="85">
        <f>'Jadual6-2digit'!CJ31/'Jadual6-2digit'!CI31*100-100</f>
        <v>7.9095188105999341</v>
      </c>
      <c r="JH32" s="85">
        <f>'Jadual6-2digit'!CK31/'Jadual6-2digit'!CJ31*100-100</f>
        <v>-16.290846018794383</v>
      </c>
      <c r="JI32" s="85">
        <f>'Jadual6-2digit'!CL31/'Jadual6-2digit'!CK31*100-100</f>
        <v>21.027048857223576</v>
      </c>
      <c r="JJ32" s="85">
        <f>'Jadual6-2digit'!CM31/'Jadual6-2digit'!CL31*100-100</f>
        <v>-5.5580482528212087</v>
      </c>
      <c r="JK32" s="85">
        <f>'Jadual6-2digit'!CN31/'Jadual6-2digit'!CM31*100-100</f>
        <v>1.3581445842911108</v>
      </c>
      <c r="JL32" s="85">
        <f>'Jadual6-2digit'!CO31/'Jadual6-2digit'!CN31*100-100</f>
        <v>-6.9385845515843414</v>
      </c>
      <c r="JM32" s="85">
        <f>'Jadual6-2digit'!CP31/'Jadual6-2digit'!CO31*100-100</f>
        <v>5.2764762956991405</v>
      </c>
      <c r="JN32" s="85">
        <f>'Jadual6-2digit'!CQ31/'Jadual6-2digit'!CP31*100-100</f>
        <v>-11.250141997107164</v>
      </c>
      <c r="JO32" s="85">
        <f>'Jadual6-2digit'!CR31/'Jadual6-2digit'!CQ31*100-100</f>
        <v>-6.6067225350305137</v>
      </c>
      <c r="JP32" s="85">
        <f>'Jadual6-2digit'!CS31/'Jadual6-2digit'!CR31*100-100</f>
        <v>2.7631336694361721</v>
      </c>
      <c r="JQ32" s="85">
        <f>'Jadual6-2digit'!CT31/'Jadual6-2digit'!CS31*100-100</f>
        <v>-9.2191810711708655</v>
      </c>
      <c r="JR32" s="85">
        <f>'Jadual6-2digit'!CU31/'Jadual6-2digit'!CT31*100-100</f>
        <v>34.316106426225048</v>
      </c>
      <c r="JS32" s="85">
        <f>'Jadual6-2digit'!CV31/'Jadual6-2digit'!CU31*100-100</f>
        <v>9.0757524983832809</v>
      </c>
      <c r="JT32" s="85">
        <f>'Jadual6-2digit'!CW31/'Jadual6-2digit'!CV31*100-100</f>
        <v>-12.805948456643364</v>
      </c>
      <c r="JU32" s="85">
        <f>'Jadual6-2digit'!CX31/'Jadual6-2digit'!CW31*100-100</f>
        <v>11.097821238920432</v>
      </c>
      <c r="JV32" s="85">
        <f>'Jadual6-2digit'!CY31/'Jadual6-2digit'!CX31*100-100</f>
        <v>-5.8062073107171983</v>
      </c>
      <c r="JW32" s="85">
        <f>'Jadual6-2digit'!CZ31/'Jadual6-2digit'!CY31*100-100</f>
        <v>-0.82835264885018489</v>
      </c>
      <c r="JX32" s="85">
        <f>'Jadual6-2digit'!DA31/'Jadual6-2digit'!CZ31*100-100</f>
        <v>-2.2545760142277373</v>
      </c>
      <c r="JY32" s="85">
        <f>'Jadual6-2digit'!DB31/'Jadual6-2digit'!DA31*100-100</f>
        <v>1.6643733602994075</v>
      </c>
      <c r="JZ32" s="85">
        <f>'Jadual6-2digit'!DC31/'Jadual6-2digit'!DB31*100-100</f>
        <v>-12.295302874406588</v>
      </c>
      <c r="KA32" s="85">
        <f>'Jadual6-2digit'!DD31/'Jadual6-2digit'!DC31*100-100</f>
        <v>-0.53390068116937073</v>
      </c>
      <c r="KB32" s="85">
        <f>'Jadual6-2digit'!DE31/'Jadual6-2digit'!DD31*100-100</f>
        <v>2.361150835921805</v>
      </c>
      <c r="KC32" s="85">
        <f>'Jadual6-2digit'!DF31/'Jadual6-2digit'!DE31*100-100</f>
        <v>-11.676441442632012</v>
      </c>
      <c r="KD32" s="85">
        <f>'Jadual6-2digit'!DG31/'Jadual6-2digit'!DF31*100-100</f>
        <v>32.152734461777953</v>
      </c>
      <c r="KE32" s="85">
        <f>'Jadual6-2digit'!DH31/'Jadual6-2digit'!DG31*100-100</f>
        <v>8.7613603636079915</v>
      </c>
      <c r="KF32" s="85">
        <f>'Jadual6-2digit'!DI31/'Jadual6-2digit'!DH31*100-100</f>
        <v>-13.018715674140523</v>
      </c>
      <c r="KG32" s="85">
        <f>'Jadual6-2digit'!DJ31/'Jadual6-2digit'!DI31*100-100</f>
        <v>11.405267822348833</v>
      </c>
      <c r="KH32" s="85">
        <f>'Jadual6-2digit'!DK31/'Jadual6-2digit'!DJ31*100-100</f>
        <v>-7.9862990505508691</v>
      </c>
      <c r="KI32" s="85">
        <f>'Jadual6-2digit'!DL31/'Jadual6-2digit'!DK31*100-100</f>
        <v>4.7447371713906534</v>
      </c>
      <c r="KJ32" s="85">
        <f>'Jadual6-2digit'!DM31/'Jadual6-2digit'!DL31*100-100</f>
        <v>-3.1523781797910999</v>
      </c>
      <c r="KK32" s="85">
        <f>'Jadual6-2digit'!DN31/'Jadual6-2digit'!DM31*100-100</f>
        <v>0.22081481974294093</v>
      </c>
      <c r="KL32" s="85">
        <f>'Jadual6-2digit'!DO31/'Jadual6-2digit'!DN31*100-100</f>
        <v>-11.576626963737425</v>
      </c>
      <c r="KM32" s="85">
        <f>'Jadual6-2digit'!DP31/'Jadual6-2digit'!DO31*100-100</f>
        <v>2.3436663173166608</v>
      </c>
      <c r="KN32" s="85">
        <f>'Jadual6-2digit'!DQ31/'Jadual6-2digit'!DP31*100-100</f>
        <v>-7.6158799908213837E-2</v>
      </c>
      <c r="KO32" s="85">
        <f>'Jadual6-2digit'!DR31/'Jadual6-2digit'!DQ31*100-100</f>
        <v>-11.177156707591578</v>
      </c>
      <c r="KP32" s="85">
        <f>'Jadual6-2digit'!DS31/'Jadual6-2digit'!DR31*100-100</f>
        <v>28.9966618626448</v>
      </c>
      <c r="KQ32" s="85">
        <f>'Jadual6-2digit'!DT31/'Jadual6-2digit'!DS31*100-100</f>
        <v>8.2370837700734825</v>
      </c>
      <c r="KR32" s="85">
        <f>'Jadual6-2digit'!DU31/'Jadual6-2digit'!DT31*100-100</f>
        <v>-13.690426404782855</v>
      </c>
      <c r="KS32" s="85">
        <f>'Jadual6-2digit'!DV31/'Jadual6-2digit'!DU31*100-100</f>
        <v>11.339346277634917</v>
      </c>
      <c r="KT32" s="85">
        <f>'Jadual6-2digit'!DW31/'Jadual6-2digit'!DV31*100-100</f>
        <v>-8.1771048135938997</v>
      </c>
      <c r="KU32" s="85">
        <f>'Jadual6-2digit'!DX31/'Jadual6-2digit'!DW31*100-100</f>
        <v>0.64801646660239953</v>
      </c>
      <c r="KV32" s="85">
        <f>'Jadual6-2digit'!DY31/'Jadual6-2digit'!DX31*100-100</f>
        <v>-1.8325955109404788</v>
      </c>
      <c r="KW32" s="85">
        <f>'Jadual6-2digit'!DZ31/'Jadual6-2digit'!DY31*100-100</f>
        <v>1.1664492572183889</v>
      </c>
      <c r="KX32" s="85">
        <f>'Jadual6-2digit'!EA31/'Jadual6-2digit'!DZ31*100-100</f>
        <v>-11.662251201365393</v>
      </c>
      <c r="KY32" s="85">
        <f>'Jadual6-2digit'!EB31/'Jadual6-2digit'!EA31*100-100</f>
        <v>3.2454343249248581</v>
      </c>
      <c r="KZ32" s="85">
        <f>'Jadual6-2digit'!EC31/'Jadual6-2digit'!EB31*100-100</f>
        <v>-0.13763871933562655</v>
      </c>
      <c r="LA32" s="85">
        <f>'Jadual6-2digit'!ED31/'Jadual6-2digit'!EC31*100-100</f>
        <v>-10.229700145655755</v>
      </c>
      <c r="LB32" s="85">
        <f>'Jadual6-2digit'!EE31/'Jadual6-2digit'!ED31*100-100</f>
        <v>29.903051055807651</v>
      </c>
      <c r="LC32" s="85">
        <f>'Jadual6-2digit'!EF31/'Jadual6-2digit'!EE31*100-100</f>
        <v>10.257471767901322</v>
      </c>
      <c r="LD32" s="85">
        <f>'Jadual6-2digit'!EG31/'Jadual6-2digit'!EF31*100-100</f>
        <v>-100</v>
      </c>
      <c r="LE32" s="85" t="e">
        <f>'Jadual6-2digit'!EH31/'Jadual6-2digit'!EG31*100-100</f>
        <v>#DIV/0!</v>
      </c>
      <c r="LF32" s="85" t="e">
        <f>'Jadual6-2digit'!EI31/'Jadual6-2digit'!EH31*100-100</f>
        <v>#DIV/0!</v>
      </c>
      <c r="LG32" s="85">
        <f>'Jadual6-2digit'!EK31/'Jadual6-2digit'!EJ31*100-100</f>
        <v>-2.0027203094779082</v>
      </c>
      <c r="LH32" s="85">
        <f>'Jadual6-2digit'!EL31/'Jadual6-2digit'!EK31*100-100</f>
        <v>0.46542355446615602</v>
      </c>
      <c r="LI32" s="85">
        <f>'Jadual6-2digit'!EM31/'Jadual6-2digit'!EL31*100-100</f>
        <v>0.67210589926224884</v>
      </c>
      <c r="LJ32" s="85">
        <f>'Jadual6-2digit'!EN31/'Jadual6-2digit'!EM31*100-100</f>
        <v>4.251010733841909</v>
      </c>
      <c r="LK32" s="85">
        <f>'Jadual6-2digit'!EO31/'Jadual6-2digit'!EN31*100-100</f>
        <v>-11.160904018272262</v>
      </c>
      <c r="LL32" s="85">
        <f>'Jadual6-2digit'!EP31/'Jadual6-2digit'!EO31*100-100</f>
        <v>5.9095864502860138</v>
      </c>
      <c r="LM32" s="85">
        <f>'Jadual6-2digit'!EQ31/'Jadual6-2digit'!EP31*100-100</f>
        <v>-5.3570379539130926</v>
      </c>
      <c r="LN32" s="85">
        <f>'Jadual6-2digit'!ER31/'Jadual6-2digit'!EQ31*100-100</f>
        <v>6.9808674492927878</v>
      </c>
      <c r="LO32" s="85">
        <f>'Jadual6-2digit'!ES31/'Jadual6-2digit'!ER31*100-100</f>
        <v>-3.567043003637437</v>
      </c>
      <c r="LP32" s="85">
        <f>'Jadual6-2digit'!ET31/'Jadual6-2digit'!ES31*100-100</f>
        <v>13.488706491690678</v>
      </c>
      <c r="LQ32" s="85">
        <f>'Jadual6-2digit'!EU31/'Jadual6-2digit'!ET31*100-100</f>
        <v>-9.6012837828740203</v>
      </c>
      <c r="LR32" s="85">
        <f>'Jadual6-2digit'!EV31/'Jadual6-2digit'!EU31*100-100</f>
        <v>4.1849448073089093</v>
      </c>
      <c r="LS32" s="85">
        <f>'Jadual6-2digit'!EW31/'Jadual6-2digit'!EV31*100-100</f>
        <v>-3.9992334086787338</v>
      </c>
      <c r="LT32" s="85">
        <f>'Jadual6-2digit'!EX31/'Jadual6-2digit'!EW31*100-100</f>
        <v>14.756016547293996</v>
      </c>
      <c r="LU32" s="85">
        <f>'Jadual6-2digit'!EY31/'Jadual6-2digit'!EX31*100-100</f>
        <v>-7.3699650519770756</v>
      </c>
      <c r="LV32" s="85">
        <f>'Jadual6-2digit'!EZ31/'Jadual6-2digit'!EY31*100-100</f>
        <v>3.7251672291917828</v>
      </c>
      <c r="LW32" s="85">
        <f>'Jadual6-2digit'!FA31/'Jadual6-2digit'!EZ31*100-100</f>
        <v>-4.9347508041408474</v>
      </c>
      <c r="LX32" s="85">
        <f>'Jadual6-2digit'!FB31/'Jadual6-2digit'!FA31*100-100</f>
        <v>14.923852033130373</v>
      </c>
      <c r="LY32" s="85">
        <f>'Jadual6-2digit'!FC31/'Jadual6-2digit'!FB31*100-100</f>
        <v>-8.6978371521087041</v>
      </c>
      <c r="LZ32" s="85">
        <f>'Jadual6-2digit'!FD31/'Jadual6-2digit'!FC31*100-100</f>
        <v>-2.9135495269758707</v>
      </c>
      <c r="MA32" s="85">
        <f>'Jadual6-2digit'!FE31/'Jadual6-2digit'!FD31*100-100</f>
        <v>-37.914573762790248</v>
      </c>
      <c r="MB32" s="85">
        <f>'Jadual6-2digit'!FF31/'Jadual6-2digit'!FE31*100-100</f>
        <v>63.092283361472511</v>
      </c>
      <c r="MC32" s="85">
        <f>'Jadual6-2digit'!FG31/'Jadual6-2digit'!FF31*100-100</f>
        <v>-2.4245902594907989</v>
      </c>
      <c r="MD32" s="85">
        <f>'Jadual6-2digit'!FH31/'Jadual6-2digit'!FG31*100-100</f>
        <v>0.67226754135145939</v>
      </c>
      <c r="ME32" s="85">
        <f>'Jadual6-2digit'!FI31/'Jadual6-2digit'!FH31*100-100</f>
        <v>-19.564084093207128</v>
      </c>
      <c r="MF32" s="85">
        <f>'Jadual6-2digit'!FJ31/'Jadual6-2digit'!FI31*100-100</f>
        <v>14.293106440013673</v>
      </c>
      <c r="MG32" s="85">
        <f>'Jadual6-2digit'!FK31/'Jadual6-2digit'!FJ31*100-100</f>
        <v>11.012879467993542</v>
      </c>
      <c r="MH32" s="85">
        <f>'Jadual6-2digit'!FL31/'Jadual6-2digit'!FK31*100-100</f>
        <v>0.54942486704254634</v>
      </c>
      <c r="MI32" s="85">
        <f>'Jadual6-2digit'!FM31/'Jadual6-2digit'!FL31*100-100</f>
        <v>-13.547941106269562</v>
      </c>
      <c r="MJ32" s="85">
        <f>'Jadual6-2digit'!FN31/'Jadual6-2digit'!FM31*100-100</f>
        <v>14.662219278750641</v>
      </c>
      <c r="MK32" s="85">
        <f>'Jadual6-2digit'!FO31/'Jadual6-2digit'!FN31*100-100</f>
        <v>5.9149472531443905</v>
      </c>
      <c r="ML32" s="85">
        <f>'Jadual6-2digit'!FP31/'Jadual6-2digit'!FO31*100-100</f>
        <v>-2.3421202067540889</v>
      </c>
      <c r="MM32" s="85">
        <f>'Jadual6-2digit'!FQ31/'Jadual6-2digit'!FP31*100-100</f>
        <v>-11.624694054065657</v>
      </c>
      <c r="MN32" s="85">
        <f>'Jadual6-2digit'!FR31/'Jadual6-2digit'!FQ31*100-100</f>
        <v>12.193860849599261</v>
      </c>
      <c r="MO32" s="85">
        <f>'Jadual6-2digit'!FS31/'Jadual6-2digit'!FR31*100-100</f>
        <v>4.4077562573966276</v>
      </c>
      <c r="MP32" s="85">
        <f>'Jadual6-2digit'!FT31/'Jadual6-2digit'!FS31*100-100</f>
        <v>0.52952781458384379</v>
      </c>
      <c r="MQ32" s="85">
        <f>'Jadual6-2digit'!FU31/'Jadual6-2digit'!FT31*100-100</f>
        <v>-11.050354035999106</v>
      </c>
      <c r="MR32" s="85">
        <f>'Jadual6-2digit'!FV31/'Jadual6-2digit'!FU31*100-100</f>
        <v>9.9231234963859265</v>
      </c>
      <c r="MS32" s="85">
        <f>'Jadual6-2digit'!FW31/'Jadual6-2digit'!FV31*100-100</f>
        <v>2.5124193690295442</v>
      </c>
      <c r="MT32" s="85">
        <f>+'Jadual6-2digit'!FX31/'Jadual6-2digit'!FW31*100-100</f>
        <v>-2.3837929558839193</v>
      </c>
      <c r="MU32" s="85">
        <f>+'Jadual6-2digit'!FY31/'Jadual6-2digit'!FX31*100-100</f>
        <v>-9.6540531125652222</v>
      </c>
      <c r="MV32" s="85">
        <f>+'Jadual6-2digit'!FZ31/'Jadual6-2digit'!FY31*100-100</f>
        <v>12.732830934579354</v>
      </c>
      <c r="MW32" s="85">
        <f>+'Jadual6-2digit'!GA31/'Jadual6-2digit'!FZ31*100-100</f>
        <v>-100</v>
      </c>
      <c r="MX32" s="126"/>
      <c r="MY32" s="123" t="s">
        <v>745</v>
      </c>
      <c r="NA32" s="90"/>
      <c r="NB32" s="119"/>
      <c r="NC32" s="119"/>
      <c r="ND32" s="119">
        <f t="shared" si="2"/>
        <v>7.8548251691002529</v>
      </c>
      <c r="NE32" s="119">
        <f t="shared" si="3"/>
        <v>0.3452921341641792</v>
      </c>
      <c r="NF32" s="121"/>
      <c r="NG32" s="121"/>
      <c r="NH32" s="143"/>
      <c r="NI32" s="137"/>
      <c r="NJ32" s="137"/>
      <c r="NK32" s="132"/>
      <c r="NL32" s="133"/>
    </row>
    <row r="33" spans="1:376" s="57" customFormat="1" ht="18" customHeight="1">
      <c r="A33" s="660"/>
      <c r="B33" s="80"/>
      <c r="C33" s="596" t="s">
        <v>911</v>
      </c>
      <c r="D33" s="82">
        <v>0.74383978573519205</v>
      </c>
      <c r="E33" s="91">
        <v>32</v>
      </c>
      <c r="F33" s="84"/>
      <c r="G33" s="84" t="str">
        <f>VLOOKUP(E33,'Jadual5-2digit'!$F$7:$H$36,3,0)</f>
        <v>Pembuatan lain</v>
      </c>
      <c r="H33" s="85">
        <f>'Jadual6-2digit'!T32/'Jadual6-2digit'!H32*100-100</f>
        <v>1.0232577385951345</v>
      </c>
      <c r="I33" s="85">
        <f>'Jadual6-2digit'!U32/'Jadual6-2digit'!I32*100-100</f>
        <v>1.2657955302654926</v>
      </c>
      <c r="J33" s="85">
        <f>'Jadual6-2digit'!V32/'Jadual6-2digit'!J32*100-100</f>
        <v>3.5541670826000598</v>
      </c>
      <c r="K33" s="85">
        <f>'Jadual6-2digit'!W32/'Jadual6-2digit'!K32*100-100</f>
        <v>-7.4595708536741228</v>
      </c>
      <c r="L33" s="85">
        <f>'Jadual6-2digit'!X32/'Jadual6-2digit'!L32*100-100</f>
        <v>-11.704358733331716</v>
      </c>
      <c r="M33" s="85">
        <f>'Jadual6-2digit'!Y32/'Jadual6-2digit'!M32*100-100</f>
        <v>-2.8694761974791305</v>
      </c>
      <c r="N33" s="85">
        <f>'Jadual6-2digit'!Z32/'Jadual6-2digit'!N32*100-100</f>
        <v>-5.2349014094260014</v>
      </c>
      <c r="O33" s="85">
        <f>'Jadual6-2digit'!AA32/'Jadual6-2digit'!O32*100-100</f>
        <v>-0.48502154200669167</v>
      </c>
      <c r="P33" s="85">
        <f>'Jadual6-2digit'!AB32/'Jadual6-2digit'!P32*100-100</f>
        <v>0.29675797902082479</v>
      </c>
      <c r="Q33" s="85">
        <f>'Jadual6-2digit'!AC32/'Jadual6-2digit'!Q32*100-100</f>
        <v>-5.3798531727314725</v>
      </c>
      <c r="R33" s="85">
        <f>'Jadual6-2digit'!AD32/'Jadual6-2digit'!R32*100-100</f>
        <v>-6.0904806351808958</v>
      </c>
      <c r="S33" s="85">
        <f>'Jadual6-2digit'!AE32/'Jadual6-2digit'!S32*100-100</f>
        <v>-0.89199972713581133</v>
      </c>
      <c r="T33" s="85">
        <f>'Jadual6-2digit'!AF32/'Jadual6-2digit'!T32*100-100</f>
        <v>3.2375063055902302</v>
      </c>
      <c r="U33" s="85">
        <f>'Jadual6-2digit'!AG32/'Jadual6-2digit'!U32*100-100</f>
        <v>1.7025283279622556</v>
      </c>
      <c r="V33" s="85">
        <f>'Jadual6-2digit'!AH32/'Jadual6-2digit'!V32*100-100</f>
        <v>6.1696644996245311</v>
      </c>
      <c r="W33" s="85">
        <f>'Jadual6-2digit'!AI32/'Jadual6-2digit'!W32*100-100</f>
        <v>5.0494768238862093</v>
      </c>
      <c r="X33" s="85">
        <f>'Jadual6-2digit'!AJ32/'Jadual6-2digit'!X32*100-100</f>
        <v>6.8527085185256453</v>
      </c>
      <c r="Y33" s="85">
        <f>'Jadual6-2digit'!AK32/'Jadual6-2digit'!Y32*100-100</f>
        <v>-1.0400168256691842</v>
      </c>
      <c r="Z33" s="85">
        <f>'Jadual6-2digit'!AL32/'Jadual6-2digit'!Z32*100-100</f>
        <v>6.7682491824457571</v>
      </c>
      <c r="AA33" s="85">
        <f>'Jadual6-2digit'!AM32/'Jadual6-2digit'!AA32*100-100</f>
        <v>9.8734116090619466</v>
      </c>
      <c r="AB33" s="85">
        <f>'Jadual6-2digit'!AN32/'Jadual6-2digit'!AB32*100-100</f>
        <v>8.1736825497520158</v>
      </c>
      <c r="AC33" s="85">
        <f>'Jadual6-2digit'!AO32/'Jadual6-2digit'!AC32*100-100</f>
        <v>4.8207170880703956</v>
      </c>
      <c r="AD33" s="85">
        <f>'Jadual6-2digit'!AP32/'Jadual6-2digit'!AD32*100-100</f>
        <v>6.9079543192821689</v>
      </c>
      <c r="AE33" s="85">
        <f>'Jadual6-2digit'!AQ32/'Jadual6-2digit'!AE32*100-100</f>
        <v>5.3644856497420506</v>
      </c>
      <c r="AF33" s="85">
        <f>'Jadual6-2digit'!AR32/'Jadual6-2digit'!AF32*100-100</f>
        <v>3.0368396145806571</v>
      </c>
      <c r="AG33" s="85">
        <f>'Jadual6-2digit'!AS32/'Jadual6-2digit'!AG32*100-100</f>
        <v>2.8588811670946086</v>
      </c>
      <c r="AH33" s="85">
        <f>'Jadual6-2digit'!AT32/'Jadual6-2digit'!AH32*100-100</f>
        <v>2.9701638251753479</v>
      </c>
      <c r="AI33" s="85">
        <f>'Jadual6-2digit'!AU32/'Jadual6-2digit'!AI32*100-100</f>
        <v>6.5812847995326536</v>
      </c>
      <c r="AJ33" s="85">
        <f>'Jadual6-2digit'!AV32/'Jadual6-2digit'!AJ32*100-100</f>
        <v>5.2798052732188552</v>
      </c>
      <c r="AK33" s="85">
        <f>'Jadual6-2digit'!AW32/'Jadual6-2digit'!AK32*100-100</f>
        <v>3.6007673997182792</v>
      </c>
      <c r="AL33" s="85">
        <f>'Jadual6-2digit'!AX32/'Jadual6-2digit'!AL32*100-100</f>
        <v>7.0188031011395537</v>
      </c>
      <c r="AM33" s="85">
        <f>'Jadual6-2digit'!AY32/'Jadual6-2digit'!AM32*100-100</f>
        <v>6.2172113750786053</v>
      </c>
      <c r="AN33" s="85">
        <f>'Jadual6-2digit'!AZ32/'Jadual6-2digit'!AN32*100-100</f>
        <v>6.741289471907379</v>
      </c>
      <c r="AO33" s="85">
        <f>'Jadual6-2digit'!BA32/'Jadual6-2digit'!AO32*100-100</f>
        <v>9.4007696789967241</v>
      </c>
      <c r="AP33" s="85">
        <f>'Jadual6-2digit'!BB32/'Jadual6-2digit'!AP32*100-100</f>
        <v>4.1025308532233566</v>
      </c>
      <c r="AQ33" s="85">
        <f>'Jadual6-2digit'!BC32/'Jadual6-2digit'!AQ32*100-100</f>
        <v>4.7506891029526201</v>
      </c>
      <c r="AR33" s="85">
        <f>'Jadual6-2digit'!BD32/'Jadual6-2digit'!AR32*100-100</f>
        <v>5.0573004644642197</v>
      </c>
      <c r="AS33" s="85">
        <f>'Jadual6-2digit'!BE32/'Jadual6-2digit'!AS32*100-100</f>
        <v>4.4863657224808833</v>
      </c>
      <c r="AT33" s="85">
        <f>'Jadual6-2digit'!BF32/'Jadual6-2digit'!AT32*100-100</f>
        <v>5.3041138778034309</v>
      </c>
      <c r="AU33" s="85">
        <f>'Jadual6-2digit'!BG32/'Jadual6-2digit'!AU32*100-100</f>
        <v>5.0289217097684542</v>
      </c>
      <c r="AV33" s="85">
        <f>'Jadual6-2digit'!BH32/'Jadual6-2digit'!AV32*100-100</f>
        <v>5.6178215694023805</v>
      </c>
      <c r="AW33" s="85">
        <f>'Jadual6-2digit'!BI32/'Jadual6-2digit'!AW32*100-100</f>
        <v>2.7619050474950484</v>
      </c>
      <c r="AX33" s="85">
        <f>'Jadual6-2digit'!BJ32/'Jadual6-2digit'!AX32*100-100</f>
        <v>5.5356336122269596</v>
      </c>
      <c r="AY33" s="85">
        <f>'Jadual6-2digit'!BK32/'Jadual6-2digit'!AY32*100-100</f>
        <v>5.8214362573827856</v>
      </c>
      <c r="AZ33" s="85">
        <f>'Jadual6-2digit'!BL32/'Jadual6-2digit'!AZ32*100-100</f>
        <v>0.34833533427134</v>
      </c>
      <c r="BA33" s="85">
        <f>'Jadual6-2digit'!BM32/'Jadual6-2digit'!BA32*100-100</f>
        <v>6.6144763980692858</v>
      </c>
      <c r="BB33" s="85">
        <f>'Jadual6-2digit'!BN32/'Jadual6-2digit'!BB32*100-100</f>
        <v>10.750712673085133</v>
      </c>
      <c r="BC33" s="85">
        <f>'Jadual6-2digit'!BO32/'Jadual6-2digit'!BC32*100-100</f>
        <v>7.4990698557177069</v>
      </c>
      <c r="BD33" s="85">
        <f>'Jadual6-2digit'!BP32/'Jadual6-2digit'!BD32*100-100</f>
        <v>3.3335803616136701</v>
      </c>
      <c r="BE33" s="85">
        <f>'Jadual6-2digit'!BQ32/'Jadual6-2digit'!BE32*100-100</f>
        <v>5.6078867070826988</v>
      </c>
      <c r="BF33" s="85">
        <f>'Jadual6-2digit'!BR32/'Jadual6-2digit'!BF32*100-100</f>
        <v>-7.752055969374581</v>
      </c>
      <c r="BG33" s="85">
        <f>'Jadual6-2digit'!BS32/'Jadual6-2digit'!BG32*100-100</f>
        <v>-80.720211982815798</v>
      </c>
      <c r="BH33" s="85">
        <f>'Jadual6-2digit'!BT32/'Jadual6-2digit'!BH32*100-100</f>
        <v>-46.293598364180447</v>
      </c>
      <c r="BI33" s="85">
        <f>'Jadual6-2digit'!BU32/'Jadual6-2digit'!BI32*100-100</f>
        <v>4.7461418129006034</v>
      </c>
      <c r="BJ33" s="85">
        <f>'Jadual6-2digit'!BV32/'Jadual6-2digit'!BJ32*100-100</f>
        <v>4.2800164852345546</v>
      </c>
      <c r="BK33" s="85">
        <f>'Jadual6-2digit'!BW32/'Jadual6-2digit'!BK32*100-100</f>
        <v>6.4548872049009702</v>
      </c>
      <c r="BL33" s="85">
        <f>'Jadual6-2digit'!BX32/'Jadual6-2digit'!BL32*100-100</f>
        <v>7.0459176581173466</v>
      </c>
      <c r="BM33" s="85">
        <f>'Jadual6-2digit'!BY32/'Jadual6-2digit'!BM32*100-100</f>
        <v>4.9564468765501886</v>
      </c>
      <c r="BN33" s="85">
        <f>'Jadual6-2digit'!BZ32/'Jadual6-2digit'!BN32*100-100</f>
        <v>0.68833292423666137</v>
      </c>
      <c r="BO33" s="85">
        <f>'Jadual6-2digit'!CA32/'Jadual6-2digit'!BO32*100-100</f>
        <v>-2.3465733882384683</v>
      </c>
      <c r="BP33" s="85">
        <f>'Jadual6-2digit'!CB32/'Jadual6-2digit'!BP32*100-100</f>
        <v>-1.8259744705133016</v>
      </c>
      <c r="BQ33" s="85">
        <f>'Jadual6-2digit'!CC32/'Jadual6-2digit'!BQ32*100-100</f>
        <v>-4.2216365806552432</v>
      </c>
      <c r="BR33" s="85">
        <f>'Jadual6-2digit'!CD32/'Jadual6-2digit'!BR32*100-100</f>
        <v>10.969166189500726</v>
      </c>
      <c r="BS33" s="85">
        <f>'Jadual6-2digit'!CE32/'Jadual6-2digit'!BS32*100-100</f>
        <v>432.95014657915601</v>
      </c>
      <c r="BT33" s="85">
        <f>'Jadual6-2digit'!CF32/'Jadual6-2digit'!BT32*100-100</f>
        <v>95.514349962119326</v>
      </c>
      <c r="BU33" s="85">
        <f>'Jadual6-2digit'!CG32/'Jadual6-2digit'!BU32*100-100</f>
        <v>-30.153247614201376</v>
      </c>
      <c r="BV33" s="85">
        <f>'Jadual6-2digit'!CH32/'Jadual6-2digit'!BV32*100-100</f>
        <v>-36.803891417183351</v>
      </c>
      <c r="BW33" s="85">
        <f>'Jadual6-2digit'!CI32/'Jadual6-2digit'!BW32*100-100</f>
        <v>-33.855469268649031</v>
      </c>
      <c r="BX33" s="85">
        <f>'Jadual6-2digit'!CJ32/'Jadual6-2digit'!BX32*100-100</f>
        <v>-8.8525274806935528</v>
      </c>
      <c r="BY33" s="85">
        <f>'Jadual6-2digit'!CK32/'Jadual6-2digit'!BY32*100-100</f>
        <v>4.9098968092035307</v>
      </c>
      <c r="BZ33" s="85">
        <f>'Jadual6-2digit'!CL32/'Jadual6-2digit'!BZ32*100-100</f>
        <v>6.4274078705480804</v>
      </c>
      <c r="CA33" s="85">
        <f>'Jadual6-2digit'!CM32/'Jadual6-2digit'!CA32*100-100</f>
        <v>4.3383571484688161</v>
      </c>
      <c r="CB33" s="85">
        <f>'Jadual6-2digit'!CN32/'Jadual6-2digit'!CB32*100-100</f>
        <v>1.6497964630832769</v>
      </c>
      <c r="CC33" s="85">
        <f>'Jadual6-2digit'!CO32/'Jadual6-2digit'!CC32*100-100</f>
        <v>6.8991462894944675</v>
      </c>
      <c r="CD33" s="85">
        <f>'Jadual6-2digit'!CP32/'Jadual6-2digit'!CD32*100-100</f>
        <v>4.1662319501799487</v>
      </c>
      <c r="CE33" s="85">
        <f>'Jadual6-2digit'!CQ32/'Jadual6-2digit'!CE32*100-100</f>
        <v>2.2868752827747869</v>
      </c>
      <c r="CF33" s="85">
        <f>'Jadual6-2digit'!CR32/'Jadual6-2digit'!CF32*100-100</f>
        <v>10.758260993830817</v>
      </c>
      <c r="CG33" s="85">
        <f>'Jadual6-2digit'!CS32/'Jadual6-2digit'!CG32*100-100</f>
        <v>41.003979324353566</v>
      </c>
      <c r="CH33" s="85">
        <f>'Jadual6-2digit'!CT32/'Jadual6-2digit'!CH32*100-100</f>
        <v>46.662213514447075</v>
      </c>
      <c r="CI33" s="85">
        <f>'Jadual6-2digit'!CU32/'Jadual6-2digit'!CI32*100-100</f>
        <v>21.279725092830446</v>
      </c>
      <c r="CJ33" s="85">
        <f>'Jadual6-2digit'!CV32/'Jadual6-2digit'!CJ32*100-100</f>
        <v>3.0530394562917422</v>
      </c>
      <c r="CK33" s="85">
        <f>'Jadual6-2digit'!CW32/'Jadual6-2digit'!CK32*100-100</f>
        <v>0.41782396630651419</v>
      </c>
      <c r="CL33" s="85">
        <f>'Jadual6-2digit'!CX32/'Jadual6-2digit'!CL32*100-100</f>
        <v>5.3987950344017293</v>
      </c>
      <c r="CM33" s="85">
        <f>'Jadual6-2digit'!CY32/'Jadual6-2digit'!CM32*100-100</f>
        <v>2.7496503529704057</v>
      </c>
      <c r="CN33" s="85">
        <f>'Jadual6-2digit'!CZ32/'Jadual6-2digit'!CN32*100-100</f>
        <v>0.98473599391081734</v>
      </c>
      <c r="CO33" s="85">
        <f>'Jadual6-2digit'!DA32/'Jadual6-2digit'!CO32*100-100</f>
        <v>4.9741614242742003</v>
      </c>
      <c r="CP33" s="85">
        <f>'Jadual6-2digit'!DB32/'Jadual6-2digit'!CP32*100-100</f>
        <v>0.86313083889098152</v>
      </c>
      <c r="CQ33" s="85">
        <f>'Jadual6-2digit'!DC32/'Jadual6-2digit'!CQ32*100-100</f>
        <v>0.48565481448837033</v>
      </c>
      <c r="CR33" s="85">
        <f>'Jadual6-2digit'!DD32/'Jadual6-2digit'!CR32*100-100</f>
        <v>8.5354316685995144</v>
      </c>
      <c r="CS33" s="85">
        <f>'Jadual6-2digit'!DE32/'Jadual6-2digit'!CS32*100-100</f>
        <v>0.93197033994584899</v>
      </c>
      <c r="CT33" s="85">
        <f>'Jadual6-2digit'!DF32/'Jadual6-2digit'!CT32*100-100</f>
        <v>1.0969293212848044</v>
      </c>
      <c r="CU33" s="85">
        <f>'Jadual6-2digit'!DG32/'Jadual6-2digit'!CU32*100-100</f>
        <v>0.51721628958623</v>
      </c>
      <c r="CV33" s="85">
        <f>'Jadual6-2digit'!DH32/'Jadual6-2digit'!CV32*100-100</f>
        <v>0.72589261098234203</v>
      </c>
      <c r="CW33" s="85">
        <f>'Jadual6-2digit'!DI32/'Jadual6-2digit'!CW32*100-100</f>
        <v>3.6297904755311379</v>
      </c>
      <c r="CX33" s="85">
        <f>'Jadual6-2digit'!DJ32/'Jadual6-2digit'!CX32*100-100</f>
        <v>2.7728746228347489</v>
      </c>
      <c r="CY33" s="85">
        <f>'Jadual6-2digit'!DK32/'Jadual6-2digit'!CY32*100-100</f>
        <v>6.054183987030143</v>
      </c>
      <c r="CZ33" s="85">
        <f>'Jadual6-2digit'!DL32/'Jadual6-2digit'!CZ32*100-100</f>
        <v>1.8875564994630878</v>
      </c>
      <c r="DA33" s="85">
        <f>'Jadual6-2digit'!DM32/'Jadual6-2digit'!DA32*100-100</f>
        <v>1.4081777077203697</v>
      </c>
      <c r="DB33" s="85">
        <f>'Jadual6-2digit'!DN32/'Jadual6-2digit'!DB32*100-100</f>
        <v>3.8400352821981159</v>
      </c>
      <c r="DC33" s="85">
        <f>'Jadual6-2digit'!DO32/'Jadual6-2digit'!DC32*100-100</f>
        <v>5.2082166314707479</v>
      </c>
      <c r="DD33" s="85">
        <f>'Jadual6-2digit'!DP32/'Jadual6-2digit'!DD32*100-100</f>
        <v>2.4887860538008226</v>
      </c>
      <c r="DE33" s="85">
        <f>'Jadual6-2digit'!DQ32/'Jadual6-2digit'!DE32*100-100</f>
        <v>5.8739298623338811</v>
      </c>
      <c r="DF33" s="85">
        <f>'Jadual6-2digit'!DR32/'Jadual6-2digit'!DF32*100-100</f>
        <v>6.9934853348422479</v>
      </c>
      <c r="DG33" s="85">
        <f>'Jadual6-2digit'!DS32/'Jadual6-2digit'!DG32*100-100</f>
        <v>3.4048184302718312</v>
      </c>
      <c r="DH33" s="85">
        <f>'Jadual6-2digit'!DT32/'Jadual6-2digit'!DH32*100-100</f>
        <v>1.9328319499128668</v>
      </c>
      <c r="DI33" s="85">
        <f>'Jadual6-2digit'!DU32/'Jadual6-2digit'!DI32*100-100</f>
        <v>0.75088447610151832</v>
      </c>
      <c r="DJ33" s="85">
        <f>'Jadual6-2digit'!DV32/'Jadual6-2digit'!DJ32*100-100</f>
        <v>1.7589399831686734</v>
      </c>
      <c r="DK33" s="85">
        <f>'Jadual6-2digit'!DW32/'Jadual6-2digit'!DK32*100-100</f>
        <v>3.625655444456882</v>
      </c>
      <c r="DL33" s="85">
        <f>'Jadual6-2digit'!DX32/'Jadual6-2digit'!DL32*100-100</f>
        <v>6.5493546891806744</v>
      </c>
      <c r="DM33" s="85">
        <f>'Jadual6-2digit'!DY32/'Jadual6-2digit'!DM32*100-100</f>
        <v>3.3567108956102203</v>
      </c>
      <c r="DN33" s="85">
        <f>'Jadual6-2digit'!DZ32/'Jadual6-2digit'!DN32*100-100</f>
        <v>3.0570941319729315</v>
      </c>
      <c r="DO33" s="85">
        <f>'Jadual6-2digit'!EA32/'Jadual6-2digit'!DO32*100-100</f>
        <v>2.8502766209543893</v>
      </c>
      <c r="DP33" s="85">
        <f>'Jadual6-2digit'!EB32/'Jadual6-2digit'!DP32*100-100</f>
        <v>0.81482725650812426</v>
      </c>
      <c r="DQ33" s="85">
        <f>'Jadual6-2digit'!EC32/'Jadual6-2digit'!DQ32*100-100</f>
        <v>1.1093322607839866</v>
      </c>
      <c r="DR33" s="85">
        <f>'Jadual6-2digit'!ED32/'Jadual6-2digit'!DR32*100-100</f>
        <v>3.5909140799248291</v>
      </c>
      <c r="DS33" s="85">
        <f>'Jadual6-2digit'!EE32/'Jadual6-2digit'!DS32*100-100</f>
        <v>4.1314513078244914</v>
      </c>
      <c r="DT33" s="85">
        <f>'Jadual6-2digit'!EF32/'Jadual6-2digit'!DT32*100-100</f>
        <v>4.9478269520639913</v>
      </c>
      <c r="DU33" s="85">
        <f>'Jadual6-2digit'!EG32/'Jadual6-2digit'!DU32*100-100</f>
        <v>-100</v>
      </c>
      <c r="DV33" s="85">
        <f>'Jadual6-2digit'!EH32/'Jadual6-2digit'!DV32*100-100</f>
        <v>-100</v>
      </c>
      <c r="DW33" s="85">
        <f>'Jadual6-2digit'!EI32/'Jadual6-2digit'!DW32*100-100</f>
        <v>-100</v>
      </c>
      <c r="DX33" s="85">
        <f>'Jadual6-2digit'!EN32/'Jadual6-2digit'!EJ32*100-100</f>
        <v>1.8995785099930487</v>
      </c>
      <c r="DY33" s="85">
        <f>'Jadual6-2digit'!EO32/'Jadual6-2digit'!EK32*100-100</f>
        <v>-7.2549701549583574</v>
      </c>
      <c r="DZ33" s="85">
        <f>'Jadual6-2digit'!EP32/'Jadual6-2digit'!EL32*100-100</f>
        <v>-1.8071797321080538</v>
      </c>
      <c r="EA33" s="85">
        <f>'Jadual6-2digit'!EQ32/'Jadual6-2digit'!EM32*100-100</f>
        <v>-4.1487214231743934</v>
      </c>
      <c r="EB33" s="85">
        <f>'Jadual6-2digit'!ER32/'Jadual6-2digit'!EN32*100-100</f>
        <v>3.6739053638005714</v>
      </c>
      <c r="EC33" s="85">
        <f>'Jadual6-2digit'!ES32/'Jadual6-2digit'!EO32*100-100</f>
        <v>3.396439262731235</v>
      </c>
      <c r="ED33" s="85">
        <f>'Jadual6-2digit'!ET32/'Jadual6-2digit'!EP32*100-100</f>
        <v>8.2628444911077423</v>
      </c>
      <c r="EE33" s="85">
        <f>'Jadual6-2digit'!EU32/'Jadual6-2digit'!EQ32*100-100</f>
        <v>5.6885297993113824</v>
      </c>
      <c r="EF33" s="85">
        <f>'Jadual6-2digit'!EV32/'Jadual6-2digit'!ER32*100-100</f>
        <v>2.9579673620262525</v>
      </c>
      <c r="EG33" s="85">
        <f>'Jadual6-2digit'!EW32/'Jadual6-2digit'!ES32*100-100</f>
        <v>5.1244369044581788</v>
      </c>
      <c r="EH33" s="85">
        <f>'Jadual6-2digit'!EX32/'Jadual6-2digit'!ET32*100-100</f>
        <v>6.6595791893477667</v>
      </c>
      <c r="EI33" s="85">
        <f>'Jadual6-2digit'!EY32/'Jadual6-2digit'!EU32*100-100</f>
        <v>6.0762414607923461</v>
      </c>
      <c r="EJ33" s="85">
        <f>'Jadual6-2digit'!EZ32/'Jadual6-2digit'!EV32*100-100</f>
        <v>4.9553574571919086</v>
      </c>
      <c r="EK33" s="85">
        <f>'Jadual6-2digit'!FA32/'Jadual6-2digit'!EW32*100-100</f>
        <v>4.4410750050695356</v>
      </c>
      <c r="EL33" s="85">
        <f>'Jadual6-2digit'!FB32/'Jadual6-2digit'!EX32*100-100</f>
        <v>3.7830466215992971</v>
      </c>
      <c r="EM33" s="85">
        <f>'Jadual6-2digit'!FC32/'Jadual6-2digit'!EY32*100-100</f>
        <v>8.2543833089106329</v>
      </c>
      <c r="EN33" s="85">
        <f>'Jadual6-2digit'!FD32/'Jadual6-2digit'!EZ32*100-100</f>
        <v>0.41484409050399051</v>
      </c>
      <c r="EO33" s="85">
        <f>'Jadual6-2digit'!FE32/'Jadual6-2digit'!FA32*100-100</f>
        <v>-40.638215259507994</v>
      </c>
      <c r="EP33" s="85">
        <f>'Jadual6-2digit'!FF32/'Jadual6-2digit'!FB32*100-100</f>
        <v>5.9492052248593126</v>
      </c>
      <c r="EQ33" s="85">
        <f>'Jadual6-2digit'!FG32/'Jadual6-2digit'!FC32*100-100</f>
        <v>1.1203799121524582</v>
      </c>
      <c r="ER33" s="85">
        <f>'Jadual6-2digit'!FH32/'Jadual6-2digit'!FD32*100-100</f>
        <v>1.2344313635792332</v>
      </c>
      <c r="ES33" s="85">
        <f>'Jadual6-2digit'!FI32/'Jadual6-2digit'!FE32*100-100</f>
        <v>57.504183318839068</v>
      </c>
      <c r="ET33" s="85">
        <f>'Jadual6-2digit'!FJ32/'Jadual6-2digit'!FF32*100-100</f>
        <v>-26.113255052603677</v>
      </c>
      <c r="EU33" s="85">
        <f>'Jadual6-2digit'!FK32/'Jadual6-2digit'!FG32*100-100</f>
        <v>5.2300632075680937</v>
      </c>
      <c r="EV33" s="85">
        <f>'Jadual6-2digit'!FL32/'Jadual6-2digit'!FH32*100-100</f>
        <v>4.1475769259928512</v>
      </c>
      <c r="EW33" s="85">
        <f>'Jadual6-2digit'!FM32/'Jadual6-2digit'!FI32*100-100</f>
        <v>15.617804033289588</v>
      </c>
      <c r="EX33" s="85">
        <f>'Jadual6-2digit'!FN32/'Jadual6-2digit'!FJ32*100-100</f>
        <v>20.432008398282164</v>
      </c>
      <c r="EY33" s="85">
        <f>'Jadual6-2digit'!FO32/'Jadual6-2digit'!FK32*100-100</f>
        <v>2.8254630814980715</v>
      </c>
      <c r="EZ33" s="85">
        <f>'Jadual6-2digit'!FP32/'Jadual6-2digit'!FL32*100-100</f>
        <v>2.2431883676773197</v>
      </c>
      <c r="FA33" s="85">
        <f>'Jadual6-2digit'!FQ32/'Jadual6-2digit'!FM32*100-100</f>
        <v>3.4545236586284318</v>
      </c>
      <c r="FB33" s="85">
        <f>'Jadual6-2digit'!FR32/'Jadual6-2digit'!FN32*100-100</f>
        <v>0.78749136012999088</v>
      </c>
      <c r="FC33" s="85">
        <f>'Jadual6-2digit'!FS32/'Jadual6-2digit'!FO32*100-100</f>
        <v>4.1028745245782261</v>
      </c>
      <c r="FD33" s="85">
        <f>'Jadual6-2digit'!FT32/'Jadual6-2digit'!FP32*100-100</f>
        <v>2.3649660227444969</v>
      </c>
      <c r="FE33" s="85">
        <f>'Jadual6-2digit'!FU32/'Jadual6-2digit'!FQ32*100-100</f>
        <v>4.4161912998728354</v>
      </c>
      <c r="FF33" s="85">
        <f>'Jadual6-2digit'!FV32/'Jadual6-2digit'!FR32*100-100</f>
        <v>4.0681789885645969</v>
      </c>
      <c r="FG33" s="85">
        <f>'Jadual6-2digit'!FW32/'Jadual6-2digit'!FS32*100-100</f>
        <v>2.019703525642484</v>
      </c>
      <c r="FH33" s="85">
        <f>+'Jadual6-2digit'!FX32/'Jadual6-2digit'!FT32*100-100</f>
        <v>4.3353162135013577</v>
      </c>
      <c r="FI33" s="85">
        <f>+'Jadual6-2digit'!FY32/'Jadual6-2digit'!FU32*100-100</f>
        <v>1.559857333067427</v>
      </c>
      <c r="FJ33" s="85">
        <f>+'Jadual6-2digit'!FZ32/'Jadual6-2digit'!FV32*100-100</f>
        <v>4.2382905702192915</v>
      </c>
      <c r="FK33" s="85">
        <f>+'Jadual6-2digit'!GA32/'Jadual6-2digit'!FW32*100-100</f>
        <v>-100</v>
      </c>
      <c r="FL33" s="85">
        <f>'Jadual6-2digit'!GC32/'Jadual6-2digit'!GB32*100-100</f>
        <v>-2.4169941806305104</v>
      </c>
      <c r="FM33" s="85">
        <f>'Jadual6-2digit'!GD32/'Jadual6-2digit'!GC32*100-100</f>
        <v>5.1292609870456687</v>
      </c>
      <c r="FN33" s="85">
        <f>'Jadual6-2digit'!GE32/'Jadual6-2digit'!GD32*100-100</f>
        <v>4.9212455185979991</v>
      </c>
      <c r="FO33" s="85">
        <f>'Jadual6-2digit'!GF32/'Jadual6-2digit'!GE32*100-100</f>
        <v>4.3805328964578365</v>
      </c>
      <c r="FP33" s="85">
        <f>'Jadual6-2digit'!GG32/'Jadual6-2digit'!GF32*100-100</f>
        <v>-10.578370276911784</v>
      </c>
      <c r="FQ33" s="85">
        <f>'Jadual6-2digit'!GH32/'Jadual6-2digit'!GG32*100-100</f>
        <v>1.653007990346822</v>
      </c>
      <c r="FR33" s="85">
        <f>'Jadual6-2digit'!GI32/'Jadual6-2digit'!GH32*100-100</f>
        <v>12.775285607657423</v>
      </c>
      <c r="FS33" s="85">
        <f>'Jadual6-2digit'!GJ32/'Jadual6-2digit'!GI32*100-100</f>
        <v>2.1766961778639313</v>
      </c>
      <c r="FT33" s="85">
        <f>'Jadual6-2digit'!GK32/'Jadual6-2digit'!GJ32*100-100</f>
        <v>3.5959337784503305</v>
      </c>
      <c r="FU33" s="85">
        <f>+'Jadual6-2digit'!GL32/'Jadual6-2digit'!GK32*100-100</f>
        <v>3.3635330791020408</v>
      </c>
      <c r="FV33" s="85">
        <f>'Jadual6-2digit'!GN32/'Jadual6-2digit'!GM32*100-100</f>
        <v>-2.8455079342364513</v>
      </c>
      <c r="FW33" s="85">
        <f>'Jadual6-2digit'!GO32/'Jadual6-2digit'!GN32*100-100</f>
        <v>5.265795015033035</v>
      </c>
      <c r="FX33" s="85">
        <f>'Jadual6-2digit'!GP32/'Jadual6-2digit'!GO32*100-100</f>
        <v>5.2043464782960029</v>
      </c>
      <c r="FY33" s="85">
        <f>'Jadual6-2digit'!GQ32/'Jadual6-2digit'!GP32*100-100</f>
        <v>5.3379213160904158</v>
      </c>
      <c r="FZ33" s="85">
        <f>'Jadual6-2digit'!GR32/'Jadual6-2digit'!GQ32*100-100</f>
        <v>-7.6070768846436039</v>
      </c>
      <c r="GA33" s="85">
        <f>'Jadual6-2digit'!GS32/'Jadual6-2digit'!GR32*100-100</f>
        <v>2.6473406379823246</v>
      </c>
      <c r="GB33" s="85">
        <f>'Jadual6-2digit'!GT32/'Jadual6-2digit'!GS32*100-100</f>
        <v>9.9398909397064443</v>
      </c>
      <c r="GC33" s="85">
        <f>'Jadual6-2digit'!GU32/'Jadual6-2digit'!GT32*100-100</f>
        <v>2.6900774864203782</v>
      </c>
      <c r="GD33" s="85">
        <f>'Jadual6-2digit'!GV32/'Jadual6-2digit'!GU32*100-100</f>
        <v>3.1700437665934231</v>
      </c>
      <c r="GE33" s="85">
        <f>+'Jadual6-2digit'!GW32/'Jadual6-2digit'!GV32*100-100</f>
        <v>-24.253408683831452</v>
      </c>
      <c r="GF33" s="85">
        <f>'Jadual6-2digit'!I32/'Jadual6-2digit'!H32*100-100</f>
        <v>-7.7921622879932215</v>
      </c>
      <c r="GG33" s="85">
        <f>'Jadual6-2digit'!J32/'Jadual6-2digit'!I32*100-100</f>
        <v>-4.2566481600482717</v>
      </c>
      <c r="GH33" s="85">
        <f>'Jadual6-2digit'!K32/'Jadual6-2digit'!J32*100-100</f>
        <v>5.432029052354693</v>
      </c>
      <c r="GI33" s="85">
        <f>'Jadual6-2digit'!L32/'Jadual6-2digit'!K32*100-100</f>
        <v>0.64298263431001601</v>
      </c>
      <c r="GJ33" s="85">
        <f>'Jadual6-2digit'!M32/'Jadual6-2digit'!L32*100-100</f>
        <v>6.0925446468719002</v>
      </c>
      <c r="GK33" s="85">
        <f>'Jadual6-2digit'!N32/'Jadual6-2digit'!M32*100-100</f>
        <v>-3.8612610343095497</v>
      </c>
      <c r="GL33" s="85">
        <f>'Jadual6-2digit'!O32/'Jadual6-2digit'!N32*100-100</f>
        <v>-5.8413446746729392</v>
      </c>
      <c r="GM33" s="85">
        <f>'Jadual6-2digit'!P32/'Jadual6-2digit'!O32*100-100</f>
        <v>10.184342658148893</v>
      </c>
      <c r="GN33" s="85">
        <f>'Jadual6-2digit'!Q32/'Jadual6-2digit'!P32*100-100</f>
        <v>-4.462486579895824</v>
      </c>
      <c r="GO33" s="85">
        <f>'Jadual6-2digit'!R32/'Jadual6-2digit'!Q32*100-100</f>
        <v>-1.1684425628101849</v>
      </c>
      <c r="GP33" s="85">
        <f>'Jadual6-2digit'!S32/'Jadual6-2digit'!R32*100-100</f>
        <v>-2.1271574661040233</v>
      </c>
      <c r="GQ33" s="85">
        <f>'Jadual6-2digit'!T32/'Jadual6-2digit'!S32*100-100</f>
        <v>10.279209788941301</v>
      </c>
      <c r="GR33" s="85">
        <f>'Jadual6-2digit'!U32/'Jadual6-2digit'!T32*100-100</f>
        <v>-7.5707886574651155</v>
      </c>
      <c r="GS33" s="85">
        <f>'Jadual6-2digit'!V32/'Jadual6-2digit'!U32*100-100</f>
        <v>-2.0930709963235046</v>
      </c>
      <c r="GT33" s="85">
        <f>'Jadual6-2digit'!W32/'Jadual6-2digit'!V32*100-100</f>
        <v>-5.7814331460911461</v>
      </c>
      <c r="GU33" s="85">
        <f>'Jadual6-2digit'!X32/'Jadual6-2digit'!W32*100-100</f>
        <v>-3.9734657310114869</v>
      </c>
      <c r="GV33" s="85">
        <f>'Jadual6-2digit'!Y32/'Jadual6-2digit'!X32*100-100</f>
        <v>16.708189501343867</v>
      </c>
      <c r="GW33" s="85">
        <f>'Jadual6-2digit'!Z32/'Jadual6-2digit'!Y32*100-100</f>
        <v>-6.2025332532937085</v>
      </c>
      <c r="GX33" s="85">
        <f>'Jadual6-2digit'!AA32/'Jadual6-2digit'!Z32*100-100</f>
        <v>-1.1218613635720374</v>
      </c>
      <c r="GY33" s="85">
        <f>'Jadual6-2digit'!AB32/'Jadual6-2digit'!AA32*100-100</f>
        <v>11.049939616142296</v>
      </c>
      <c r="GZ33" s="85">
        <f>'Jadual6-2digit'!AC32/'Jadual6-2digit'!AB32*100-100</f>
        <v>-9.8697332847662551</v>
      </c>
      <c r="HA33" s="85">
        <f>'Jadual6-2digit'!AD32/'Jadual6-2digit'!AC32*100-100</f>
        <v>-1.9106990613096571</v>
      </c>
      <c r="HB33" s="85">
        <f>'Jadual6-2digit'!AE32/'Jadual6-2digit'!AD32*100-100</f>
        <v>3.2907182377638122</v>
      </c>
      <c r="HC33" s="85">
        <f>'Jadual6-2digit'!AF32/'Jadual6-2digit'!AE32*100-100</f>
        <v>14.874183563549721</v>
      </c>
      <c r="HD33" s="85">
        <f>'Jadual6-2digit'!AG32/'Jadual6-2digit'!AF32*100-100</f>
        <v>-8.9450644316236776</v>
      </c>
      <c r="HE33" s="85">
        <f>'Jadual6-2digit'!AH32/'Jadual6-2digit'!AG32*100-100</f>
        <v>2.207348975521441</v>
      </c>
      <c r="HF33" s="85">
        <f>'Jadual6-2digit'!AI32/'Jadual6-2digit'!AH32*100-100</f>
        <v>-6.7755257422474529</v>
      </c>
      <c r="HG33" s="85">
        <f>'Jadual6-2digit'!AJ32/'Jadual6-2digit'!AI32*100-100</f>
        <v>-2.3251177776893286</v>
      </c>
      <c r="HH33" s="85">
        <f>'Jadual6-2digit'!AK32/'Jadual6-2digit'!AJ32*100-100</f>
        <v>8.0874844399214396</v>
      </c>
      <c r="HI33" s="85">
        <f>'Jadual6-2digit'!AL32/'Jadual6-2digit'!AK32*100-100</f>
        <v>1.1983933409983365</v>
      </c>
      <c r="HJ33" s="85">
        <f>'Jadual6-2digit'!AM32/'Jadual6-2digit'!AL32*100-100</f>
        <v>1.7538313939529502</v>
      </c>
      <c r="HK33" s="85">
        <f>'Jadual6-2digit'!AN32/'Jadual6-2digit'!AM32*100-100</f>
        <v>9.33200980367981</v>
      </c>
      <c r="HL33" s="85">
        <f>'Jadual6-2digit'!AO32/'Jadual6-2digit'!AN32*100-100</f>
        <v>-12.663422694474008</v>
      </c>
      <c r="HM33" s="85">
        <f>'Jadual6-2digit'!AP32/'Jadual6-2digit'!AO32*100-100</f>
        <v>4.2499186043997383E-2</v>
      </c>
      <c r="HN33" s="85">
        <f>'Jadual6-2digit'!AQ32/'Jadual6-2digit'!AP32*100-100</f>
        <v>1.7994729092996948</v>
      </c>
      <c r="HO33" s="85">
        <f>'Jadual6-2digit'!AR32/'Jadual6-2digit'!AQ32*100-100</f>
        <v>12.336455255332496</v>
      </c>
      <c r="HP33" s="85">
        <f>'Jadual6-2digit'!AS32/'Jadual6-2digit'!AR32*100-100</f>
        <v>-9.1023285230913729</v>
      </c>
      <c r="HQ33" s="85">
        <f>'Jadual6-2digit'!AT32/'Jadual6-2digit'!AS32*100-100</f>
        <v>2.317926743238985</v>
      </c>
      <c r="HR33" s="85">
        <f>'Jadual6-2digit'!AU32/'Jadual6-2digit'!AT32*100-100</f>
        <v>-3.5061820623911615</v>
      </c>
      <c r="HS33" s="85">
        <f>'Jadual6-2digit'!AV32/'Jadual6-2digit'!AU32*100-100</f>
        <v>-3.5178399304251542</v>
      </c>
      <c r="HT33" s="85">
        <f>'Jadual6-2digit'!AW32/'Jadual6-2digit'!AV32*100-100</f>
        <v>6.3636687512900636</v>
      </c>
      <c r="HU33" s="85">
        <f>'Jadual6-2digit'!AX32/'Jadual6-2digit'!AW32*100-100</f>
        <v>4.5371690088602747</v>
      </c>
      <c r="HV33" s="85">
        <f>'Jadual6-2digit'!AY32/'Jadual6-2digit'!AX32*100-100</f>
        <v>0.99167533373885419</v>
      </c>
      <c r="HW33" s="85">
        <f>'Jadual6-2digit'!AZ32/'Jadual6-2digit'!AY32*100-100</f>
        <v>9.8714563856282069</v>
      </c>
      <c r="HX33" s="85">
        <f>'Jadual6-2digit'!BA32/'Jadual6-2digit'!AZ32*100-100</f>
        <v>-10.487414704987401</v>
      </c>
      <c r="HY33" s="85">
        <f>'Jadual6-2digit'!BB32/'Jadual6-2digit'!BA32*100-100</f>
        <v>-4.8025220598774467</v>
      </c>
      <c r="HZ33" s="85">
        <f>'Jadual6-2digit'!BC32/'Jadual6-2digit'!BB32*100-100</f>
        <v>2.4332919686776506</v>
      </c>
      <c r="IA33" s="85">
        <f>'Jadual6-2digit'!BD32/'Jadual6-2digit'!BC32*100-100</f>
        <v>12.665270595720116</v>
      </c>
      <c r="IB33" s="85">
        <f>'Jadual6-2digit'!BE32/'Jadual6-2digit'!BD32*100-100</f>
        <v>-9.596312647774937</v>
      </c>
      <c r="IC33" s="85">
        <f>'Jadual6-2digit'!BF32/'Jadual6-2digit'!BE32*100-100</f>
        <v>3.118703909447845</v>
      </c>
      <c r="ID33" s="85">
        <f>'Jadual6-2digit'!BG32/'Jadual6-2digit'!BF32*100-100</f>
        <v>-3.7583502064679948</v>
      </c>
      <c r="IE33" s="85">
        <f>'Jadual6-2digit'!BH32/'Jadual6-2digit'!BG32*100-100</f>
        <v>-2.9768619826637064</v>
      </c>
      <c r="IF33" s="85">
        <f>'Jadual6-2digit'!BI32/'Jadual6-2digit'!BH32*100-100</f>
        <v>3.4875844465415611</v>
      </c>
      <c r="IG33" s="85">
        <f>'Jadual6-2digit'!BJ32/'Jadual6-2digit'!BI32*100-100</f>
        <v>7.3588151395160821</v>
      </c>
      <c r="IH33" s="85">
        <f>'Jadual6-2digit'!BK32/'Jadual6-2digit'!BJ32*100-100</f>
        <v>1.2651724167729697</v>
      </c>
      <c r="II33" s="85">
        <f>'Jadual6-2digit'!BL32/'Jadual6-2digit'!BK32*100-100</f>
        <v>4.1888877999478353</v>
      </c>
      <c r="IJ33" s="85">
        <f>'Jadual6-2digit'!BM32/'Jadual6-2digit'!BL32*100-100</f>
        <v>-4.8979000949504723</v>
      </c>
      <c r="IK33" s="85">
        <f>'Jadual6-2digit'!BN32/'Jadual6-2digit'!BM32*100-100</f>
        <v>-1.109221911070577</v>
      </c>
      <c r="IL33" s="85">
        <f>'Jadual6-2digit'!BO32/'Jadual6-2digit'!BN32*100-100</f>
        <v>-0.57415123462189399</v>
      </c>
      <c r="IM33" s="85">
        <f>'Jadual6-2digit'!BP32/'Jadual6-2digit'!BO32*100-100</f>
        <v>8.2995956029341187</v>
      </c>
      <c r="IN33" s="85">
        <f>'Jadual6-2digit'!BQ32/'Jadual6-2digit'!BP32*100-100</f>
        <v>-7.6065850192591</v>
      </c>
      <c r="IO33" s="85">
        <f>'Jadual6-2digit'!BR32/'Jadual6-2digit'!BQ32*100-100</f>
        <v>-9.9263442972444835</v>
      </c>
      <c r="IP33" s="85">
        <f>'Jadual6-2digit'!BS32/'Jadual6-2digit'!BR32*100-100</f>
        <v>-79.885528876097624</v>
      </c>
      <c r="IQ33" s="85">
        <f>'Jadual6-2digit'!BT32/'Jadual6-2digit'!BS32*100-100</f>
        <v>170.27079414370269</v>
      </c>
      <c r="IR33" s="85">
        <f>'Jadual6-2digit'!BU32/'Jadual6-2digit'!BT32*100-100</f>
        <v>101.83674322135681</v>
      </c>
      <c r="IS33" s="85">
        <f>'Jadual6-2digit'!BV32/'Jadual6-2digit'!BU32*100-100</f>
        <v>6.8810632909168845</v>
      </c>
      <c r="IT33" s="85">
        <f>'Jadual6-2digit'!BW32/'Jadual6-2digit'!BV32*100-100</f>
        <v>3.3771653549635516</v>
      </c>
      <c r="IU33" s="85">
        <f>'Jadual6-2digit'!BX32/'Jadual6-2digit'!BW32*100-100</f>
        <v>4.7673375751844418</v>
      </c>
      <c r="IV33" s="85">
        <f>'Jadual6-2digit'!BY32/'Jadual6-2digit'!BX32*100-100</f>
        <v>-6.7542348657161426</v>
      </c>
      <c r="IW33" s="85">
        <f>'Jadual6-2digit'!BZ32/'Jadual6-2digit'!BY32*100-100</f>
        <v>-5.1306719722845315</v>
      </c>
      <c r="IX33" s="85">
        <f>'Jadual6-2digit'!CA32/'Jadual6-2digit'!BZ32*100-100</f>
        <v>-3.5710042689083537</v>
      </c>
      <c r="IY33" s="85">
        <f>'Jadual6-2digit'!CB32/'Jadual6-2digit'!CA32*100-100</f>
        <v>8.8769501742704762</v>
      </c>
      <c r="IZ33" s="85">
        <f>'Jadual6-2digit'!CC32/'Jadual6-2digit'!CB32*100-100</f>
        <v>-9.8611875202994668</v>
      </c>
      <c r="JA33" s="85">
        <f>'Jadual6-2digit'!CD32/'Jadual6-2digit'!CC32*100-100</f>
        <v>4.3596707245065858</v>
      </c>
      <c r="JB33" s="85">
        <f>'Jadual6-2digit'!CE32/'Jadual6-2digit'!CD32*100-100</f>
        <v>-3.396495603656831</v>
      </c>
      <c r="JC33" s="85">
        <f>'Jadual6-2digit'!CF32/'Jadual6-2digit'!CE32*100-100</f>
        <v>-0.85035350880892224</v>
      </c>
      <c r="JD33" s="85">
        <f>'Jadual6-2digit'!CG32/'Jadual6-2digit'!CF32*100-100</f>
        <v>-27.894596847394936</v>
      </c>
      <c r="JE33" s="85">
        <f>'Jadual6-2digit'!CH32/'Jadual6-2digit'!CG32*100-100</f>
        <v>-3.2959006616174094</v>
      </c>
      <c r="JF33" s="85">
        <f>'Jadual6-2digit'!CI32/'Jadual6-2digit'!CH32*100-100</f>
        <v>8.200239604635712</v>
      </c>
      <c r="JG33" s="85">
        <f>'Jadual6-2digit'!CJ32/'Jadual6-2digit'!CI32*100-100</f>
        <v>44.369880880096559</v>
      </c>
      <c r="JH33" s="85">
        <f>'Jadual6-2digit'!CK32/'Jadual6-2digit'!CJ32*100-100</f>
        <v>7.3250121780489508</v>
      </c>
      <c r="JI33" s="85">
        <f>'Jadual6-2digit'!CL32/'Jadual6-2digit'!CK32*100-100</f>
        <v>-3.7583967242570822</v>
      </c>
      <c r="JJ33" s="85">
        <f>'Jadual6-2digit'!CM32/'Jadual6-2digit'!CL32*100-100</f>
        <v>-5.4637973679044336</v>
      </c>
      <c r="JK33" s="85">
        <f>'Jadual6-2digit'!CN32/'Jadual6-2digit'!CM32*100-100</f>
        <v>6.0714403331801634</v>
      </c>
      <c r="JL33" s="85">
        <f>'Jadual6-2digit'!CO32/'Jadual6-2digit'!CN32*100-100</f>
        <v>-5.2062823841630745</v>
      </c>
      <c r="JM33" s="85">
        <f>'Jadual6-2digit'!CP32/'Jadual6-2digit'!CO32*100-100</f>
        <v>1.6916789727597887</v>
      </c>
      <c r="JN33" s="85">
        <f>'Jadual6-2digit'!CQ32/'Jadual6-2digit'!CP32*100-100</f>
        <v>-5.1394063020951108</v>
      </c>
      <c r="JO33" s="85">
        <f>'Jadual6-2digit'!CR32/'Jadual6-2digit'!CQ32*100-100</f>
        <v>7.3612073216466882</v>
      </c>
      <c r="JP33" s="85">
        <f>'Jadual6-2digit'!CS32/'Jadual6-2digit'!CR32*100-100</f>
        <v>-8.2041494325158197</v>
      </c>
      <c r="JQ33" s="85">
        <f>'Jadual6-2digit'!CT32/'Jadual6-2digit'!CS32*100-100</f>
        <v>0.58465961633021379</v>
      </c>
      <c r="JR33" s="85">
        <f>'Jadual6-2digit'!CU32/'Jadual6-2digit'!CT32*100-100</f>
        <v>-10.525724385470539</v>
      </c>
      <c r="JS33" s="85">
        <f>'Jadual6-2digit'!CV32/'Jadual6-2digit'!CU32*100-100</f>
        <v>22.673060309535927</v>
      </c>
      <c r="JT33" s="85">
        <f>'Jadual6-2digit'!CW32/'Jadual6-2digit'!CV32*100-100</f>
        <v>4.5805561576673028</v>
      </c>
      <c r="JU33" s="85">
        <f>'Jadual6-2digit'!CX32/'Jadual6-2digit'!CW32*100-100</f>
        <v>1.0154235252677495</v>
      </c>
      <c r="JV33" s="85">
        <f>'Jadual6-2digit'!CY32/'Jadual6-2digit'!CX32*100-100</f>
        <v>-7.8399163579155271</v>
      </c>
      <c r="JW33" s="85">
        <f>'Jadual6-2digit'!CZ32/'Jadual6-2digit'!CY32*100-100</f>
        <v>4.2494681173423743</v>
      </c>
      <c r="JX33" s="85">
        <f>'Jadual6-2digit'!DA32/'Jadual6-2digit'!CZ32*100-100</f>
        <v>-1.4614345715381347</v>
      </c>
      <c r="JY33" s="85">
        <f>'Jadual6-2digit'!DB32/'Jadual6-2digit'!DA32*100-100</f>
        <v>-2.2908020193609531</v>
      </c>
      <c r="JZ33" s="85">
        <f>'Jadual6-2digit'!DC32/'Jadual6-2digit'!DB32*100-100</f>
        <v>-5.4944180837415644</v>
      </c>
      <c r="KA33" s="85">
        <f>'Jadual6-2digit'!DD32/'Jadual6-2digit'!DC32*100-100</f>
        <v>15.961775863720945</v>
      </c>
      <c r="KB33" s="85">
        <f>'Jadual6-2digit'!DE32/'Jadual6-2digit'!DD32*100-100</f>
        <v>-14.634917608312065</v>
      </c>
      <c r="KC33" s="85">
        <f>'Jadual6-2digit'!DF32/'Jadual6-2digit'!DE32*100-100</f>
        <v>0.74905096758143941</v>
      </c>
      <c r="KD33" s="85">
        <f>'Jadual6-2digit'!DG32/'Jadual6-2digit'!DF32*100-100</f>
        <v>-11.038790449135945</v>
      </c>
      <c r="KE33" s="85">
        <f>'Jadual6-2digit'!DH32/'Jadual6-2digit'!DG32*100-100</f>
        <v>22.927732731880468</v>
      </c>
      <c r="KF33" s="85">
        <f>'Jadual6-2digit'!DI32/'Jadual6-2digit'!DH32*100-100</f>
        <v>7.5955828387658215</v>
      </c>
      <c r="KG33" s="85">
        <f>'Jadual6-2digit'!DJ32/'Jadual6-2digit'!DI32*100-100</f>
        <v>0.18012590101865555</v>
      </c>
      <c r="KH33" s="85">
        <f>'Jadual6-2digit'!DK32/'Jadual6-2digit'!DJ32*100-100</f>
        <v>-4.8974498114693006</v>
      </c>
      <c r="KI33" s="85">
        <f>'Jadual6-2digit'!DL32/'Jadual6-2digit'!DK32*100-100</f>
        <v>0.15374380838831314</v>
      </c>
      <c r="KJ33" s="85">
        <f>'Jadual6-2digit'!DM32/'Jadual6-2digit'!DL32*100-100</f>
        <v>-1.9250564313420426</v>
      </c>
      <c r="KK33" s="85">
        <f>'Jadual6-2digit'!DN32/'Jadual6-2digit'!DM32*100-100</f>
        <v>5.2350757629284317E-2</v>
      </c>
      <c r="KL33" s="85">
        <f>'Jadual6-2digit'!DO32/'Jadual6-2digit'!DN32*100-100</f>
        <v>-4.2492261476198934</v>
      </c>
      <c r="KM33" s="85">
        <f>'Jadual6-2digit'!DP32/'Jadual6-2digit'!DO32*100-100</f>
        <v>12.964386408586122</v>
      </c>
      <c r="KN33" s="85">
        <f>'Jadual6-2digit'!DQ32/'Jadual6-2digit'!DP32*100-100</f>
        <v>-11.815359574212181</v>
      </c>
      <c r="KO33" s="85">
        <f>'Jadual6-2digit'!DR32/'Jadual6-2digit'!DQ32*100-100</f>
        <v>1.8144138147662545</v>
      </c>
      <c r="KP33" s="85">
        <f>'Jadual6-2digit'!DS32/'Jadual6-2digit'!DR32*100-100</f>
        <v>-14.022637059110593</v>
      </c>
      <c r="KQ33" s="85">
        <f>'Jadual6-2digit'!DT32/'Jadual6-2digit'!DS32*100-100</f>
        <v>21.177833999989886</v>
      </c>
      <c r="KR33" s="85">
        <f>'Jadual6-2digit'!DU32/'Jadual6-2digit'!DT32*100-100</f>
        <v>6.3479737524997972</v>
      </c>
      <c r="KS33" s="85">
        <f>'Jadual6-2digit'!DV32/'Jadual6-2digit'!DU32*100-100</f>
        <v>1.1824707254668709</v>
      </c>
      <c r="KT33" s="85">
        <f>'Jadual6-2digit'!DW32/'Jadual6-2digit'!DV32*100-100</f>
        <v>-3.1528424003245448</v>
      </c>
      <c r="KU33" s="85">
        <f>'Jadual6-2digit'!DX32/'Jadual6-2digit'!DW32*100-100</f>
        <v>2.9794863706227943</v>
      </c>
      <c r="KV33" s="85">
        <f>'Jadual6-2digit'!DY32/'Jadual6-2digit'!DX32*100-100</f>
        <v>-4.8637730552264316</v>
      </c>
      <c r="KW33" s="85">
        <f>'Jadual6-2digit'!DZ32/'Jadual6-2digit'!DY32*100-100</f>
        <v>-0.23768712446414497</v>
      </c>
      <c r="KX33" s="85">
        <f>'Jadual6-2digit'!EA32/'Jadual6-2digit'!DZ32*100-100</f>
        <v>-4.4413811554148026</v>
      </c>
      <c r="KY33" s="85">
        <f>'Jadual6-2digit'!EB32/'Jadual6-2digit'!EA32*100-100</f>
        <v>10.728774642875294</v>
      </c>
      <c r="KZ33" s="85">
        <f>'Jadual6-2digit'!EC32/'Jadual6-2digit'!EB32*100-100</f>
        <v>-11.557750464397571</v>
      </c>
      <c r="LA33" s="85">
        <f>'Jadual6-2digit'!ED32/'Jadual6-2digit'!EC32*100-100</f>
        <v>4.3133008373561665</v>
      </c>
      <c r="LB33" s="85">
        <f>'Jadual6-2digit'!EE32/'Jadual6-2digit'!ED32*100-100</f>
        <v>-13.574007313548776</v>
      </c>
      <c r="LC33" s="85">
        <f>'Jadual6-2digit'!EF32/'Jadual6-2digit'!EE32*100-100</f>
        <v>22.12785083982871</v>
      </c>
      <c r="LD33" s="85">
        <f>'Jadual6-2digit'!EG32/'Jadual6-2digit'!EF32*100-100</f>
        <v>-100</v>
      </c>
      <c r="LE33" s="85" t="e">
        <f>'Jadual6-2digit'!EH32/'Jadual6-2digit'!EG32*100-100</f>
        <v>#DIV/0!</v>
      </c>
      <c r="LF33" s="85" t="e">
        <f>'Jadual6-2digit'!EI32/'Jadual6-2digit'!EH32*100-100</f>
        <v>#DIV/0!</v>
      </c>
      <c r="LG33" s="85">
        <f>'Jadual6-2digit'!EK32/'Jadual6-2digit'!EJ32*100-100</f>
        <v>2.0139094134226809</v>
      </c>
      <c r="LH33" s="85">
        <f>'Jadual6-2digit'!EL32/'Jadual6-2digit'!EK32*100-100</f>
        <v>-0.52400660759883522</v>
      </c>
      <c r="LI33" s="85">
        <f>'Jadual6-2digit'!EM32/'Jadual6-2digit'!EL32*100-100</f>
        <v>-1.6621808235887983</v>
      </c>
      <c r="LJ33" s="85">
        <f>'Jadual6-2digit'!EN32/'Jadual6-2digit'!EM32*100-100</f>
        <v>2.1113784464643857</v>
      </c>
      <c r="LK33" s="85">
        <f>'Jadual6-2digit'!EO32/'Jadual6-2digit'!EN32*100-100</f>
        <v>-7.1509106170697692</v>
      </c>
      <c r="LL33" s="85">
        <f>'Jadual6-2digit'!EP32/'Jadual6-2digit'!EO32*100-100</f>
        <v>5.3191567943870979</v>
      </c>
      <c r="LM33" s="85">
        <f>'Jadual6-2digit'!EQ32/'Jadual6-2digit'!EP32*100-100</f>
        <v>-4.0071802113434529</v>
      </c>
      <c r="LN33" s="85">
        <f>'Jadual6-2digit'!ER32/'Jadual6-2digit'!EQ32*100-100</f>
        <v>10.44490530338598</v>
      </c>
      <c r="LO33" s="85">
        <f>'Jadual6-2digit'!ES32/'Jadual6-2digit'!ER32*100-100</f>
        <v>-7.3994058843071144</v>
      </c>
      <c r="LP33" s="85">
        <f>'Jadual6-2digit'!ET32/'Jadual6-2digit'!ES32*100-100</f>
        <v>10.276055686911604</v>
      </c>
      <c r="LQ33" s="85">
        <f>'Jadual6-2digit'!EU32/'Jadual6-2digit'!ET32*100-100</f>
        <v>-6.2897336344543362</v>
      </c>
      <c r="LR33" s="85">
        <f>'Jadual6-2digit'!EV32/'Jadual6-2digit'!EU32*100-100</f>
        <v>7.5914574374387911</v>
      </c>
      <c r="LS33" s="85">
        <f>'Jadual6-2digit'!EW32/'Jadual6-2digit'!EV32*100-100</f>
        <v>-5.450879005786561</v>
      </c>
      <c r="LT33" s="85">
        <f>'Jadual6-2digit'!EX32/'Jadual6-2digit'!EW32*100-100</f>
        <v>11.886427557437543</v>
      </c>
      <c r="LU33" s="85">
        <f>'Jadual6-2digit'!EY32/'Jadual6-2digit'!EX32*100-100</f>
        <v>-6.802249569164303</v>
      </c>
      <c r="LV33" s="85">
        <f>'Jadual6-2digit'!EZ32/'Jadual6-2digit'!EY32*100-100</f>
        <v>6.4545624842907898</v>
      </c>
      <c r="LW33" s="85">
        <f>'Jadual6-2digit'!FA32/'Jadual6-2digit'!EZ32*100-100</f>
        <v>-5.9141707802036194</v>
      </c>
      <c r="LX33" s="85">
        <f>'Jadual6-2digit'!FB32/'Jadual6-2digit'!FA32*100-100</f>
        <v>11.181489916243123</v>
      </c>
      <c r="LY33" s="85">
        <f>'Jadual6-2digit'!FC32/'Jadual6-2digit'!FB32*100-100</f>
        <v>-2.7869644697041736</v>
      </c>
      <c r="LZ33" s="85">
        <f>'Jadual6-2digit'!FD32/'Jadual6-2digit'!FC32*100-100</f>
        <v>-1.2546377537491225</v>
      </c>
      <c r="MA33" s="85">
        <f>'Jadual6-2digit'!FE32/'Jadual6-2digit'!FD32*100-100</f>
        <v>-44.379710073120378</v>
      </c>
      <c r="MB33" s="85">
        <f>'Jadual6-2digit'!FF32/'Jadual6-2digit'!FE32*100-100</f>
        <v>98.437269766024144</v>
      </c>
      <c r="MC33" s="85">
        <f>'Jadual6-2digit'!FG32/'Jadual6-2digit'!FF32*100-100</f>
        <v>-7.2176231584360977</v>
      </c>
      <c r="MD33" s="85">
        <f>'Jadual6-2digit'!FH32/'Jadual6-2digit'!FG32*100-100</f>
        <v>-1.1432650324872782</v>
      </c>
      <c r="ME33" s="85">
        <f>'Jadual6-2digit'!FI32/'Jadual6-2digit'!FH32*100-100</f>
        <v>-13.463944797323819</v>
      </c>
      <c r="MF33" s="85">
        <f>'Jadual6-2digit'!FJ32/'Jadual6-2digit'!FI32*100-100</f>
        <v>-6.9111459117276723</v>
      </c>
      <c r="MG33" s="85">
        <f>'Jadual6-2digit'!FK32/'Jadual6-2digit'!FJ32*100-100</f>
        <v>32.141365633812882</v>
      </c>
      <c r="MH33" s="85">
        <f>'Jadual6-2digit'!FL32/'Jadual6-2digit'!FK32*100-100</f>
        <v>-2.1601898178745955</v>
      </c>
      <c r="MI33" s="85">
        <f>'Jadual6-2digit'!FM32/'Jadual6-2digit'!FL32*100-100</f>
        <v>-3.933351427402286</v>
      </c>
      <c r="MJ33" s="85">
        <f>'Jadual6-2digit'!FN32/'Jadual6-2digit'!FM32*100-100</f>
        <v>-3.0350234457199008</v>
      </c>
      <c r="MK33" s="85">
        <f>'Jadual6-2digit'!FO32/'Jadual6-2digit'!FN32*100-100</f>
        <v>12.822972017397433</v>
      </c>
      <c r="ML33" s="85">
        <f>'Jadual6-2digit'!FP32/'Jadual6-2digit'!FO32*100-100</f>
        <v>-2.7142320343333779</v>
      </c>
      <c r="MM33" s="85">
        <f>'Jadual6-2digit'!FQ32/'Jadual6-2digit'!FP32*100-100</f>
        <v>-2.7951932424197281</v>
      </c>
      <c r="MN33" s="85">
        <f>'Jadual6-2digit'!FR32/'Jadual6-2digit'!FQ32*100-100</f>
        <v>-5.5347568082429888</v>
      </c>
      <c r="MO33" s="85">
        <f>'Jadual6-2digit'!FS32/'Jadual6-2digit'!FR32*100-100</f>
        <v>16.534259766915341</v>
      </c>
      <c r="MP33" s="85">
        <f>'Jadual6-2digit'!FT32/'Jadual6-2digit'!FS32*100-100</f>
        <v>-4.3383347695084495</v>
      </c>
      <c r="MQ33" s="85">
        <f>'Jadual6-2digit'!FU32/'Jadual6-2digit'!FT32*100-100</f>
        <v>-0.84736905582035149</v>
      </c>
      <c r="MR33" s="85">
        <f>'Jadual6-2digit'!FV32/'Jadual6-2digit'!FU32*100-100</f>
        <v>-5.8496032627266885</v>
      </c>
      <c r="MS33" s="85">
        <f>'Jadual6-2digit'!FW32/'Jadual6-2digit'!FV32*100-100</f>
        <v>14.240402278080566</v>
      </c>
      <c r="MT33" s="85">
        <f>+'Jadual6-2digit'!FX32/'Jadual6-2digit'!FW32*100-100</f>
        <v>-2.1670349313967279</v>
      </c>
      <c r="MU33" s="85">
        <f>+'Jadual6-2digit'!FY32/'Jadual6-2digit'!FX32*100-100</f>
        <v>-3.484961580189406</v>
      </c>
      <c r="MV33" s="85">
        <f>+'Jadual6-2digit'!FZ32/'Jadual6-2digit'!FY32*100-100</f>
        <v>-3.3665793738181549</v>
      </c>
      <c r="MW33" s="85">
        <f>+'Jadual6-2digit'!GA32/'Jadual6-2digit'!FZ32*100-100</f>
        <v>-100</v>
      </c>
      <c r="MX33" s="126"/>
      <c r="MY33" s="123" t="s">
        <v>748</v>
      </c>
      <c r="NA33" s="90"/>
      <c r="NB33" s="119"/>
      <c r="NC33" s="119"/>
      <c r="ND33" s="119">
        <f t="shared" si="2"/>
        <v>1.851258084999938</v>
      </c>
      <c r="NE33" s="119">
        <f t="shared" si="3"/>
        <v>8.1379895961648935E-2</v>
      </c>
      <c r="NF33" s="121"/>
      <c r="NG33" s="121"/>
      <c r="NH33" s="134"/>
      <c r="NI33" s="137"/>
      <c r="NJ33" s="137"/>
      <c r="NK33" s="132"/>
      <c r="NL33" s="133"/>
    </row>
    <row r="34" spans="1:376" s="57" customFormat="1" ht="18" customHeight="1">
      <c r="A34" s="660"/>
      <c r="B34" s="80"/>
      <c r="C34" s="596" t="s">
        <v>912</v>
      </c>
      <c r="D34" s="82">
        <v>0.76395587143466204</v>
      </c>
      <c r="E34" s="91">
        <v>33</v>
      </c>
      <c r="F34" s="84"/>
      <c r="G34" s="84" t="str">
        <f>VLOOKUP(E34,'Jadual5-2digit'!$F$7:$H$36,3,0)</f>
        <v>Membaiki dan pemasangan jentera dan kelengkapan</v>
      </c>
      <c r="H34" s="85">
        <f>'Jadual6-2digit'!T33/'Jadual6-2digit'!H33*100-100</f>
        <v>3.6013521613985802</v>
      </c>
      <c r="I34" s="85">
        <f>'Jadual6-2digit'!U33/'Jadual6-2digit'!I33*100-100</f>
        <v>-3.2873731622909474</v>
      </c>
      <c r="J34" s="85">
        <f>'Jadual6-2digit'!V33/'Jadual6-2digit'!J33*100-100</f>
        <v>2.951345272941893</v>
      </c>
      <c r="K34" s="85">
        <f>'Jadual6-2digit'!W33/'Jadual6-2digit'!K33*100-100</f>
        <v>-2.2313023681470128</v>
      </c>
      <c r="L34" s="85">
        <f>'Jadual6-2digit'!X33/'Jadual6-2digit'!L33*100-100</f>
        <v>12.135362295761524</v>
      </c>
      <c r="M34" s="85">
        <f>'Jadual6-2digit'!Y33/'Jadual6-2digit'!M33*100-100</f>
        <v>4.178955163438161</v>
      </c>
      <c r="N34" s="85">
        <f>'Jadual6-2digit'!Z33/'Jadual6-2digit'!N33*100-100</f>
        <v>29.475114017084223</v>
      </c>
      <c r="O34" s="85">
        <f>'Jadual6-2digit'!AA33/'Jadual6-2digit'!O33*100-100</f>
        <v>19.650916562455123</v>
      </c>
      <c r="P34" s="85">
        <f>'Jadual6-2digit'!AB33/'Jadual6-2digit'!P33*100-100</f>
        <v>13.532236486373137</v>
      </c>
      <c r="Q34" s="85">
        <f>'Jadual6-2digit'!AC33/'Jadual6-2digit'!Q33*100-100</f>
        <v>3.6392138479291134</v>
      </c>
      <c r="R34" s="85">
        <f>'Jadual6-2digit'!AD33/'Jadual6-2digit'!R33*100-100</f>
        <v>4.5557879632366109</v>
      </c>
      <c r="S34" s="85">
        <f>'Jadual6-2digit'!AE33/'Jadual6-2digit'!S33*100-100</f>
        <v>-13.638304095909277</v>
      </c>
      <c r="T34" s="85">
        <f>'Jadual6-2digit'!AF33/'Jadual6-2digit'!T33*100-100</f>
        <v>-11.858978737043088</v>
      </c>
      <c r="U34" s="85">
        <f>'Jadual6-2digit'!AG33/'Jadual6-2digit'!U33*100-100</f>
        <v>-8.0514220313122991</v>
      </c>
      <c r="V34" s="85">
        <f>'Jadual6-2digit'!AH33/'Jadual6-2digit'!V33*100-100</f>
        <v>13.05408151450618</v>
      </c>
      <c r="W34" s="85">
        <f>'Jadual6-2digit'!AI33/'Jadual6-2digit'!W33*100-100</f>
        <v>13.541142760670553</v>
      </c>
      <c r="X34" s="85">
        <f>'Jadual6-2digit'!AJ33/'Jadual6-2digit'!X33*100-100</f>
        <v>33.787137068906787</v>
      </c>
      <c r="Y34" s="85">
        <f>'Jadual6-2digit'!AK33/'Jadual6-2digit'!Y33*100-100</f>
        <v>25.156594468328649</v>
      </c>
      <c r="Z34" s="85">
        <f>'Jadual6-2digit'!AL33/'Jadual6-2digit'!Z33*100-100</f>
        <v>9.1799183109463769</v>
      </c>
      <c r="AA34" s="85">
        <f>'Jadual6-2digit'!AM33/'Jadual6-2digit'!AA33*100-100</f>
        <v>21.082832852218061</v>
      </c>
      <c r="AB34" s="85">
        <f>'Jadual6-2digit'!AN33/'Jadual6-2digit'!AB33*100-100</f>
        <v>20.409572303721262</v>
      </c>
      <c r="AC34" s="85">
        <f>'Jadual6-2digit'!AO33/'Jadual6-2digit'!AC33*100-100</f>
        <v>7.6302536122295805</v>
      </c>
      <c r="AD34" s="85">
        <f>'Jadual6-2digit'!AP33/'Jadual6-2digit'!AD33*100-100</f>
        <v>6.5727206970891672</v>
      </c>
      <c r="AE34" s="85">
        <f>'Jadual6-2digit'!AQ33/'Jadual6-2digit'!AE33*100-100</f>
        <v>9.3876889257673355</v>
      </c>
      <c r="AF34" s="85">
        <f>'Jadual6-2digit'!AR33/'Jadual6-2digit'!AF33*100-100</f>
        <v>11.997923169093255</v>
      </c>
      <c r="AG34" s="85">
        <f>'Jadual6-2digit'!AS33/'Jadual6-2digit'!AG33*100-100</f>
        <v>11.552261197184706</v>
      </c>
      <c r="AH34" s="85">
        <f>'Jadual6-2digit'!AT33/'Jadual6-2digit'!AH33*100-100</f>
        <v>3.6521433097522475</v>
      </c>
      <c r="AI34" s="85">
        <f>'Jadual6-2digit'!AU33/'Jadual6-2digit'!AI33*100-100</f>
        <v>8.3454377385721443</v>
      </c>
      <c r="AJ34" s="85">
        <f>'Jadual6-2digit'!AV33/'Jadual6-2digit'!AJ33*100-100</f>
        <v>5.8221065741077069</v>
      </c>
      <c r="AK34" s="85">
        <f>'Jadual6-2digit'!AW33/'Jadual6-2digit'!AK33*100-100</f>
        <v>3.0990495951363641</v>
      </c>
      <c r="AL34" s="85">
        <f>'Jadual6-2digit'!AX33/'Jadual6-2digit'!AL33*100-100</f>
        <v>4.135602230617863</v>
      </c>
      <c r="AM34" s="85">
        <f>'Jadual6-2digit'!AY33/'Jadual6-2digit'!AM33*100-100</f>
        <v>7.8544108912880688</v>
      </c>
      <c r="AN34" s="85">
        <f>'Jadual6-2digit'!AZ33/'Jadual6-2digit'!AN33*100-100</f>
        <v>5.334136467939274</v>
      </c>
      <c r="AO34" s="85">
        <f>'Jadual6-2digit'!BA33/'Jadual6-2digit'!AO33*100-100</f>
        <v>11.257661858705831</v>
      </c>
      <c r="AP34" s="85">
        <f>'Jadual6-2digit'!BB33/'Jadual6-2digit'!AP33*100-100</f>
        <v>9.3872824454797126</v>
      </c>
      <c r="AQ34" s="85">
        <f>'Jadual6-2digit'!BC33/'Jadual6-2digit'!AQ33*100-100</f>
        <v>7.1626515836406384</v>
      </c>
      <c r="AR34" s="85">
        <f>'Jadual6-2digit'!BD33/'Jadual6-2digit'!AR33*100-100</f>
        <v>7.5564567791814028</v>
      </c>
      <c r="AS34" s="85">
        <f>'Jadual6-2digit'!BE33/'Jadual6-2digit'!AS33*100-100</f>
        <v>6.6988314187626798</v>
      </c>
      <c r="AT34" s="85">
        <f>'Jadual6-2digit'!BF33/'Jadual6-2digit'!AT33*100-100</f>
        <v>7.3012595895877155</v>
      </c>
      <c r="AU34" s="85">
        <f>'Jadual6-2digit'!BG33/'Jadual6-2digit'!AU33*100-100</f>
        <v>4.7104098886035359</v>
      </c>
      <c r="AV34" s="85">
        <f>'Jadual6-2digit'!BH33/'Jadual6-2digit'!AV33*100-100</f>
        <v>3.1339018590912531</v>
      </c>
      <c r="AW34" s="85">
        <f>'Jadual6-2digit'!BI33/'Jadual6-2digit'!AW33*100-100</f>
        <v>0.28523151162313809</v>
      </c>
      <c r="AX34" s="85">
        <f>'Jadual6-2digit'!BJ33/'Jadual6-2digit'!AX33*100-100</f>
        <v>2.3533873692307878</v>
      </c>
      <c r="AY34" s="85">
        <f>'Jadual6-2digit'!BK33/'Jadual6-2digit'!AY33*100-100</f>
        <v>3.9645304732054143</v>
      </c>
      <c r="AZ34" s="85">
        <f>'Jadual6-2digit'!BL33/'Jadual6-2digit'!AZ33*100-100</f>
        <v>3.0001494072747619</v>
      </c>
      <c r="BA34" s="85">
        <f>'Jadual6-2digit'!BM33/'Jadual6-2digit'!BA33*100-100</f>
        <v>2.1105096304783615</v>
      </c>
      <c r="BB34" s="85">
        <f>'Jadual6-2digit'!BN33/'Jadual6-2digit'!BB33*100-100</f>
        <v>2.6967723427765691</v>
      </c>
      <c r="BC34" s="85">
        <f>'Jadual6-2digit'!BO33/'Jadual6-2digit'!BC33*100-100</f>
        <v>4.6795809763193148</v>
      </c>
      <c r="BD34" s="85">
        <f>'Jadual6-2digit'!BP33/'Jadual6-2digit'!BD33*100-100</f>
        <v>4.8600321645428437</v>
      </c>
      <c r="BE34" s="85">
        <f>'Jadual6-2digit'!BQ33/'Jadual6-2digit'!BE33*100-100</f>
        <v>4.1069883055031369</v>
      </c>
      <c r="BF34" s="85">
        <f>'Jadual6-2digit'!BR33/'Jadual6-2digit'!BF33*100-100</f>
        <v>-9.70023109059413</v>
      </c>
      <c r="BG34" s="85">
        <f>'Jadual6-2digit'!BS33/'Jadual6-2digit'!BG33*100-100</f>
        <v>-55.454736740561202</v>
      </c>
      <c r="BH34" s="85">
        <f>'Jadual6-2digit'!BT33/'Jadual6-2digit'!BH33*100-100</f>
        <v>-28.113122265710501</v>
      </c>
      <c r="BI34" s="85">
        <f>'Jadual6-2digit'!BU33/'Jadual6-2digit'!BI33*100-100</f>
        <v>0.8134347945896252</v>
      </c>
      <c r="BJ34" s="85">
        <f>'Jadual6-2digit'!BV33/'Jadual6-2digit'!BJ33*100-100</f>
        <v>-7.406917756201338</v>
      </c>
      <c r="BK34" s="85">
        <f>'Jadual6-2digit'!BW33/'Jadual6-2digit'!BK33*100-100</f>
        <v>-0.99951236826628076</v>
      </c>
      <c r="BL34" s="85">
        <f>'Jadual6-2digit'!BX33/'Jadual6-2digit'!BL33*100-100</f>
        <v>-3.152668549038367</v>
      </c>
      <c r="BM34" s="85">
        <f>'Jadual6-2digit'!BY33/'Jadual6-2digit'!BM33*100-100</f>
        <v>-1.1744414144778261</v>
      </c>
      <c r="BN34" s="85">
        <f>'Jadual6-2digit'!BZ33/'Jadual6-2digit'!BN33*100-100</f>
        <v>-3.8303549263642935</v>
      </c>
      <c r="BO34" s="85">
        <f>'Jadual6-2digit'!CA33/'Jadual6-2digit'!BO33*100-100</f>
        <v>-2.6890463810070457</v>
      </c>
      <c r="BP34" s="85">
        <f>'Jadual6-2digit'!CB33/'Jadual6-2digit'!BP33*100-100</f>
        <v>-1.6525960709614225</v>
      </c>
      <c r="BQ34" s="85">
        <f>'Jadual6-2digit'!CC33/'Jadual6-2digit'!BQ33*100-100</f>
        <v>-1.1952271441123941</v>
      </c>
      <c r="BR34" s="85">
        <f>'Jadual6-2digit'!CD33/'Jadual6-2digit'!BR33*100-100</f>
        <v>5.7926202665655779</v>
      </c>
      <c r="BS34" s="85">
        <f>'Jadual6-2digit'!CE33/'Jadual6-2digit'!BS33*100-100</f>
        <v>118.47809866989039</v>
      </c>
      <c r="BT34" s="85">
        <f>'Jadual6-2digit'!CF33/'Jadual6-2digit'!BT33*100-100</f>
        <v>17.896796431574387</v>
      </c>
      <c r="BU34" s="85">
        <f>'Jadual6-2digit'!CG33/'Jadual6-2digit'!BU33*100-100</f>
        <v>-20.060812324348277</v>
      </c>
      <c r="BV34" s="85">
        <f>'Jadual6-2digit'!CH33/'Jadual6-2digit'!BV33*100-100</f>
        <v>-23.644903473120621</v>
      </c>
      <c r="BW34" s="85">
        <f>'Jadual6-2digit'!CI33/'Jadual6-2digit'!BW33*100-100</f>
        <v>-21.647144981547797</v>
      </c>
      <c r="BX34" s="85">
        <f>'Jadual6-2digit'!CJ33/'Jadual6-2digit'!BX33*100-100</f>
        <v>-17.756666992736413</v>
      </c>
      <c r="BY34" s="85">
        <f>'Jadual6-2digit'!CK33/'Jadual6-2digit'!BY33*100-100</f>
        <v>3.2524194686287302</v>
      </c>
      <c r="BZ34" s="85">
        <f>'Jadual6-2digit'!CL33/'Jadual6-2digit'!BZ33*100-100</f>
        <v>8.4689982173255913</v>
      </c>
      <c r="CA34" s="85">
        <f>'Jadual6-2digit'!CM33/'Jadual6-2digit'!CA33*100-100</f>
        <v>12.086866494097933</v>
      </c>
      <c r="CB34" s="85">
        <f>'Jadual6-2digit'!CN33/'Jadual6-2digit'!CB33*100-100</f>
        <v>6.1518921052406341</v>
      </c>
      <c r="CC34" s="85">
        <f>'Jadual6-2digit'!CO33/'Jadual6-2digit'!CC33*100-100</f>
        <v>6.7897528143155483</v>
      </c>
      <c r="CD34" s="85">
        <f>'Jadual6-2digit'!CP33/'Jadual6-2digit'!CD33*100-100</f>
        <v>9.2840436540537468</v>
      </c>
      <c r="CE34" s="85">
        <f>'Jadual6-2digit'!CQ33/'Jadual6-2digit'!CE33*100-100</f>
        <v>11.642122734776166</v>
      </c>
      <c r="CF34" s="85">
        <f>'Jadual6-2digit'!CR33/'Jadual6-2digit'!CF33*100-100</f>
        <v>7.8955068220064106</v>
      </c>
      <c r="CG34" s="85">
        <f>'Jadual6-2digit'!CS33/'Jadual6-2digit'!CG33*100-100</f>
        <v>20.687485879365667</v>
      </c>
      <c r="CH34" s="85">
        <f>'Jadual6-2digit'!CT33/'Jadual6-2digit'!CH33*100-100</f>
        <v>20.103131693923586</v>
      </c>
      <c r="CI34" s="85">
        <f>'Jadual6-2digit'!CU33/'Jadual6-2digit'!CI33*100-100</f>
        <v>16.60161346892491</v>
      </c>
      <c r="CJ34" s="85">
        <f>'Jadual6-2digit'!CV33/'Jadual6-2digit'!CJ33*100-100</f>
        <v>13.703664825586486</v>
      </c>
      <c r="CK34" s="85">
        <f>'Jadual6-2digit'!CW33/'Jadual6-2digit'!CK33*100-100</f>
        <v>5.9127135006941103</v>
      </c>
      <c r="CL34" s="85">
        <f>'Jadual6-2digit'!CX33/'Jadual6-2digit'!CL33*100-100</f>
        <v>1.0328347211199969</v>
      </c>
      <c r="CM34" s="85">
        <f>'Jadual6-2digit'!CY33/'Jadual6-2digit'!CM33*100-100</f>
        <v>7.6409749253958381</v>
      </c>
      <c r="CN34" s="85">
        <f>'Jadual6-2digit'!CZ33/'Jadual6-2digit'!CN33*100-100</f>
        <v>5.9586926262737165</v>
      </c>
      <c r="CO34" s="85">
        <f>'Jadual6-2digit'!DA33/'Jadual6-2digit'!CO33*100-100</f>
        <v>9.3930512475761674</v>
      </c>
      <c r="CP34" s="85">
        <f>'Jadual6-2digit'!DB33/'Jadual6-2digit'!CP33*100-100</f>
        <v>1.1695355059062393</v>
      </c>
      <c r="CQ34" s="85">
        <f>'Jadual6-2digit'!DC33/'Jadual6-2digit'!CQ33*100-100</f>
        <v>4.7388676409623258</v>
      </c>
      <c r="CR34" s="85">
        <f>'Jadual6-2digit'!DD33/'Jadual6-2digit'!CR33*100-100</f>
        <v>5.5998446237358905</v>
      </c>
      <c r="CS34" s="85">
        <f>'Jadual6-2digit'!DE33/'Jadual6-2digit'!CS33*100-100</f>
        <v>5.9462199492366778</v>
      </c>
      <c r="CT34" s="85">
        <f>'Jadual6-2digit'!DF33/'Jadual6-2digit'!CT33*100-100</f>
        <v>5.561270560345676</v>
      </c>
      <c r="CU34" s="85">
        <f>'Jadual6-2digit'!DG33/'Jadual6-2digit'!CU33*100-100</f>
        <v>5.7640314853840948</v>
      </c>
      <c r="CV34" s="85">
        <f>'Jadual6-2digit'!DH33/'Jadual6-2digit'!CV33*100-100</f>
        <v>5.4522923850948075</v>
      </c>
      <c r="CW34" s="85">
        <f>'Jadual6-2digit'!DI33/'Jadual6-2digit'!CW33*100-100</f>
        <v>4.8239633107704236</v>
      </c>
      <c r="CX34" s="85">
        <f>'Jadual6-2digit'!DJ33/'Jadual6-2digit'!CX33*100-100</f>
        <v>3.2251066774553294</v>
      </c>
      <c r="CY34" s="85">
        <f>'Jadual6-2digit'!DK33/'Jadual6-2digit'!CY33*100-100</f>
        <v>2.5819954099453213</v>
      </c>
      <c r="CZ34" s="85">
        <f>'Jadual6-2digit'!DL33/'Jadual6-2digit'!CZ33*100-100</f>
        <v>4.8231137301518316</v>
      </c>
      <c r="DA34" s="85">
        <f>'Jadual6-2digit'!DM33/'Jadual6-2digit'!DA33*100-100</f>
        <v>3.6797352263005223</v>
      </c>
      <c r="DB34" s="85">
        <f>'Jadual6-2digit'!DN33/'Jadual6-2digit'!DB33*100-100</f>
        <v>6.8543673180756883</v>
      </c>
      <c r="DC34" s="85">
        <f>'Jadual6-2digit'!DO33/'Jadual6-2digit'!DC33*100-100</f>
        <v>4.0885881288901231</v>
      </c>
      <c r="DD34" s="85">
        <f>'Jadual6-2digit'!DP33/'Jadual6-2digit'!DD33*100-100</f>
        <v>5.2361118785450458</v>
      </c>
      <c r="DE34" s="85">
        <f>'Jadual6-2digit'!DQ33/'Jadual6-2digit'!DE33*100-100</f>
        <v>8.613509243505149</v>
      </c>
      <c r="DF34" s="85">
        <f>'Jadual6-2digit'!DR33/'Jadual6-2digit'!DF33*100-100</f>
        <v>7.9188634207592088</v>
      </c>
      <c r="DG34" s="85">
        <f>'Jadual6-2digit'!DS33/'Jadual6-2digit'!DG33*100-100</f>
        <v>8.360726743348863</v>
      </c>
      <c r="DH34" s="85">
        <f>'Jadual6-2digit'!DT33/'Jadual6-2digit'!DH33*100-100</f>
        <v>2.9886521826508812</v>
      </c>
      <c r="DI34" s="85">
        <f>'Jadual6-2digit'!DU33/'Jadual6-2digit'!DI33*100-100</f>
        <v>5.133511381755909</v>
      </c>
      <c r="DJ34" s="85">
        <f>'Jadual6-2digit'!DV33/'Jadual6-2digit'!DJ33*100-100</f>
        <v>2.1471084279770736</v>
      </c>
      <c r="DK34" s="85">
        <f>'Jadual6-2digit'!DW33/'Jadual6-2digit'!DK33*100-100</f>
        <v>7.3820162976102353</v>
      </c>
      <c r="DL34" s="85">
        <f>'Jadual6-2digit'!DX33/'Jadual6-2digit'!DL33*100-100</f>
        <v>7.8441905030202719</v>
      </c>
      <c r="DM34" s="85">
        <f>'Jadual6-2digit'!DY33/'Jadual6-2digit'!DM33*100-100</f>
        <v>7.9453770713463285</v>
      </c>
      <c r="DN34" s="85">
        <f>'Jadual6-2digit'!DZ33/'Jadual6-2digit'!DN33*100-100</f>
        <v>8.4997532344165165</v>
      </c>
      <c r="DO34" s="85">
        <f>'Jadual6-2digit'!EA33/'Jadual6-2digit'!DO33*100-100</f>
        <v>9.6701755939085672</v>
      </c>
      <c r="DP34" s="85">
        <f>'Jadual6-2digit'!EB33/'Jadual6-2digit'!DP33*100-100</f>
        <v>9.8722073970455568</v>
      </c>
      <c r="DQ34" s="85">
        <f>'Jadual6-2digit'!EC33/'Jadual6-2digit'!DQ33*100-100</f>
        <v>7.6717229781074536</v>
      </c>
      <c r="DR34" s="85">
        <f>'Jadual6-2digit'!ED33/'Jadual6-2digit'!DR33*100-100</f>
        <v>7.9092163550354968</v>
      </c>
      <c r="DS34" s="85">
        <f>'Jadual6-2digit'!EE33/'Jadual6-2digit'!DS33*100-100</f>
        <v>5.7393789949645964</v>
      </c>
      <c r="DT34" s="85">
        <f>'Jadual6-2digit'!EF33/'Jadual6-2digit'!DT33*100-100</f>
        <v>6.0758403702533883</v>
      </c>
      <c r="DU34" s="85">
        <f>'Jadual6-2digit'!EG33/'Jadual6-2digit'!DU33*100-100</f>
        <v>-100</v>
      </c>
      <c r="DV34" s="85">
        <f>'Jadual6-2digit'!EH33/'Jadual6-2digit'!DV33*100-100</f>
        <v>-100</v>
      </c>
      <c r="DW34" s="85">
        <f>'Jadual6-2digit'!EI33/'Jadual6-2digit'!DW33*100-100</f>
        <v>-100</v>
      </c>
      <c r="DX34" s="85">
        <f>'Jadual6-2digit'!EN33/'Jadual6-2digit'!EJ33*100-100</f>
        <v>1.1254216609911936</v>
      </c>
      <c r="DY34" s="85">
        <f>'Jadual6-2digit'!EO33/'Jadual6-2digit'!EK33*100-100</f>
        <v>4.2955485418388406</v>
      </c>
      <c r="DZ34" s="85">
        <f>'Jadual6-2digit'!EP33/'Jadual6-2digit'!EL33*100-100</f>
        <v>21.080319558830013</v>
      </c>
      <c r="EA34" s="85">
        <f>'Jadual6-2digit'!EQ33/'Jadual6-2digit'!EM33*100-100</f>
        <v>-1.602808747312551</v>
      </c>
      <c r="EB34" s="85">
        <f>'Jadual6-2digit'!ER33/'Jadual6-2digit'!EN33*100-100</f>
        <v>-2.3380151982895399</v>
      </c>
      <c r="EC34" s="85">
        <f>'Jadual6-2digit'!ES33/'Jadual6-2digit'!EO33*100-100</f>
        <v>24.09754687647856</v>
      </c>
      <c r="ED34" s="85">
        <f>'Jadual6-2digit'!ET33/'Jadual6-2digit'!EP33*100-100</f>
        <v>16.337446773808111</v>
      </c>
      <c r="EE34" s="85">
        <f>'Jadual6-2digit'!EU33/'Jadual6-2digit'!EQ33*100-100</f>
        <v>7.7348739644117757</v>
      </c>
      <c r="EF34" s="85">
        <f>'Jadual6-2digit'!EV33/'Jadual6-2digit'!ER33*100-100</f>
        <v>8.6377597880460115</v>
      </c>
      <c r="EG34" s="85">
        <f>'Jadual6-2digit'!EW33/'Jadual6-2digit'!ES33*100-100</f>
        <v>5.6116024832266049</v>
      </c>
      <c r="EH34" s="85">
        <f>'Jadual6-2digit'!EX33/'Jadual6-2digit'!ET33*100-100</f>
        <v>5.6987174000552159</v>
      </c>
      <c r="EI34" s="85">
        <f>'Jadual6-2digit'!EY33/'Jadual6-2digit'!EU33*100-100</f>
        <v>9.3972931697819746</v>
      </c>
      <c r="EJ34" s="85">
        <f>'Jadual6-2digit'!EZ33/'Jadual6-2digit'!EV33*100-100</f>
        <v>7.2018337006662705</v>
      </c>
      <c r="EK34" s="85">
        <f>'Jadual6-2digit'!FA33/'Jadual6-2digit'!EW33*100-100</f>
        <v>2.6307039393713865</v>
      </c>
      <c r="EL34" s="85">
        <f>'Jadual6-2digit'!FB33/'Jadual6-2digit'!EX33*100-100</f>
        <v>3.0820335793323608</v>
      </c>
      <c r="EM34" s="85">
        <f>'Jadual6-2digit'!FC33/'Jadual6-2digit'!EY33*100-100</f>
        <v>3.0473261857812304</v>
      </c>
      <c r="EN34" s="85">
        <f>'Jadual6-2digit'!FD33/'Jadual6-2digit'!EZ33*100-100</f>
        <v>-0.74636721568325015</v>
      </c>
      <c r="EO34" s="85">
        <f>'Jadual6-2digit'!FE33/'Jadual6-2digit'!FA33*100-100</f>
        <v>-26.895708366401948</v>
      </c>
      <c r="EP34" s="85">
        <f>'Jadual6-2digit'!FF33/'Jadual6-2digit'!FB33*100-100</f>
        <v>-3.9426447611676139</v>
      </c>
      <c r="EQ34" s="85">
        <f>'Jadual6-2digit'!FG33/'Jadual6-2digit'!FC33*100-100</f>
        <v>-2.5770184637322302</v>
      </c>
      <c r="ER34" s="85">
        <f>'Jadual6-2digit'!FH33/'Jadual6-2digit'!FD33*100-100</f>
        <v>0.99466661214675867</v>
      </c>
      <c r="ES34" s="85">
        <f>'Jadual6-2digit'!FI33/'Jadual6-2digit'!FE33*100-100</f>
        <v>19.406904963517974</v>
      </c>
      <c r="ET34" s="85">
        <f>'Jadual6-2digit'!FJ33/'Jadual6-2digit'!FF33*100-100</f>
        <v>-21.038779838158689</v>
      </c>
      <c r="EU34" s="85">
        <f>'Jadual6-2digit'!FK33/'Jadual6-2digit'!FG33*100-100</f>
        <v>7.6524968843431509</v>
      </c>
      <c r="EV34" s="85">
        <f>'Jadual6-2digit'!FL33/'Jadual6-2digit'!FH33*100-100</f>
        <v>7.4524214972444724</v>
      </c>
      <c r="EW34" s="85">
        <f>'Jadual6-2digit'!FM33/'Jadual6-2digit'!FI33*100-100</f>
        <v>13.214950314603868</v>
      </c>
      <c r="EX34" s="85">
        <f>'Jadual6-2digit'!FN33/'Jadual6-2digit'!FJ33*100-100</f>
        <v>16.748239364885919</v>
      </c>
      <c r="EY34" s="85">
        <f>'Jadual6-2digit'!FO33/'Jadual6-2digit'!FK33*100-100</f>
        <v>4.6527152561506711</v>
      </c>
      <c r="EZ34" s="85">
        <f>'Jadual6-2digit'!FP33/'Jadual6-2digit'!FL33*100-100</f>
        <v>5.3025007957814694</v>
      </c>
      <c r="FA34" s="85">
        <f>'Jadual6-2digit'!FQ33/'Jadual6-2digit'!FM33*100-100</f>
        <v>5.4179102548658449</v>
      </c>
      <c r="FB34" s="85">
        <f>'Jadual6-2digit'!FR33/'Jadual6-2digit'!FN33*100-100</f>
        <v>5.5919063367345387</v>
      </c>
      <c r="FC34" s="85">
        <f>'Jadual6-2digit'!FS33/'Jadual6-2digit'!FO33*100-100</f>
        <v>3.5785425516573213</v>
      </c>
      <c r="FD34" s="85">
        <f>'Jadual6-2digit'!FT33/'Jadual6-2digit'!FP33*100-100</f>
        <v>5.1557499339001964</v>
      </c>
      <c r="FE34" s="85">
        <f>'Jadual6-2digit'!FU33/'Jadual6-2digit'!FQ33*100-100</f>
        <v>5.9752768723326852</v>
      </c>
      <c r="FF34" s="85">
        <f>'Jadual6-2digit'!FV33/'Jadual6-2digit'!FR33*100-100</f>
        <v>6.4200344263862377</v>
      </c>
      <c r="FG34" s="85">
        <f>'Jadual6-2digit'!FW33/'Jadual6-2digit'!FS33*100-100</f>
        <v>4.7695017066996286</v>
      </c>
      <c r="FH34" s="85">
        <f>+'Jadual6-2digit'!FX33/'Jadual6-2digit'!FT33*100-100</f>
        <v>8.1052965367919541</v>
      </c>
      <c r="FI34" s="85">
        <f>+'Jadual6-2digit'!FY33/'Jadual6-2digit'!FU33*100-100</f>
        <v>9.0473533324376945</v>
      </c>
      <c r="FJ34" s="85">
        <f>+'Jadual6-2digit'!FZ33/'Jadual6-2digit'!FV33*100-100</f>
        <v>6.5853543476410437</v>
      </c>
      <c r="FK34" s="85">
        <f>+'Jadual6-2digit'!GA33/'Jadual6-2digit'!FW33*100-100</f>
        <v>-100</v>
      </c>
      <c r="FL34" s="85">
        <f>'Jadual6-2digit'!GC33/'Jadual6-2digit'!GB33*100-100</f>
        <v>8.5926400169759916</v>
      </c>
      <c r="FM34" s="85">
        <f>'Jadual6-2digit'!GD33/'Jadual6-2digit'!GC33*100-100</f>
        <v>12.400505167971559</v>
      </c>
      <c r="FN34" s="85">
        <f>'Jadual6-2digit'!GE33/'Jadual6-2digit'!GD33*100-100</f>
        <v>6.5285872270396368</v>
      </c>
      <c r="FO34" s="85">
        <f>'Jadual6-2digit'!GF33/'Jadual6-2digit'!GE33*100-100</f>
        <v>4.1606183771496035</v>
      </c>
      <c r="FP34" s="85">
        <f>'Jadual6-2digit'!GG33/'Jadual6-2digit'!GF33*100-100</f>
        <v>-10.441421658960792</v>
      </c>
      <c r="FQ34" s="85">
        <f>'Jadual6-2digit'!GH33/'Jadual6-2digit'!GG33*100-100</f>
        <v>-2.7909399991817736</v>
      </c>
      <c r="FR34" s="85">
        <f>'Jadual6-2digit'!GI33/'Jadual6-2digit'!GH33*100-100</f>
        <v>12.31075779850292</v>
      </c>
      <c r="FS34" s="85">
        <f>'Jadual6-2digit'!GJ33/'Jadual6-2digit'!GI33*100-100</f>
        <v>5.4368104355167191</v>
      </c>
      <c r="FT34" s="85">
        <f>'Jadual6-2digit'!GK33/'Jadual6-2digit'!GJ33*100-100</f>
        <v>5.846920846400991</v>
      </c>
      <c r="FU34" s="85">
        <f>+'Jadual6-2digit'!GL33/'Jadual6-2digit'!GK33*100-100</f>
        <v>7.9066336715648617</v>
      </c>
      <c r="FV34" s="85">
        <f>'Jadual6-2digit'!GN33/'Jadual6-2digit'!GM33*100-100</f>
        <v>5.8843030360126676</v>
      </c>
      <c r="FW34" s="85">
        <f>'Jadual6-2digit'!GO33/'Jadual6-2digit'!GN33*100-100</f>
        <v>11.248756073221685</v>
      </c>
      <c r="FX34" s="85">
        <f>'Jadual6-2digit'!GP33/'Jadual6-2digit'!GO33*100-100</f>
        <v>7.2143827571207026</v>
      </c>
      <c r="FY34" s="85">
        <f>'Jadual6-2digit'!GQ33/'Jadual6-2digit'!GP33*100-100</f>
        <v>3.8890549338820364</v>
      </c>
      <c r="FZ34" s="85">
        <f>'Jadual6-2digit'!GR33/'Jadual6-2digit'!GQ33*100-100</f>
        <v>-8.53861419401224</v>
      </c>
      <c r="GA34" s="85">
        <f>'Jadual6-2digit'!GS33/'Jadual6-2digit'!GR33*100-100</f>
        <v>-9.9428986752343462E-2</v>
      </c>
      <c r="GB34" s="85">
        <f>'Jadual6-2digit'!GT33/'Jadual6-2digit'!GS33*100-100</f>
        <v>10.183957923808038</v>
      </c>
      <c r="GC34" s="85">
        <f>'Jadual6-2digit'!GU33/'Jadual6-2digit'!GT33*100-100</f>
        <v>4.9466375267550404</v>
      </c>
      <c r="GD34" s="85">
        <f>'Jadual6-2digit'!GV33/'Jadual6-2digit'!GU33*100-100</f>
        <v>5.5664246753868838</v>
      </c>
      <c r="GE34" s="85">
        <f>+'Jadual6-2digit'!GW33/'Jadual6-2digit'!GV33*100-100</f>
        <v>-19.973795865135131</v>
      </c>
      <c r="GF34" s="85">
        <f>'Jadual6-2digit'!I33/'Jadual6-2digit'!H33*100-100</f>
        <v>-4.332303109345645</v>
      </c>
      <c r="GG34" s="85">
        <f>'Jadual6-2digit'!J33/'Jadual6-2digit'!I33*100-100</f>
        <v>-6.4711395752198086E-2</v>
      </c>
      <c r="GH34" s="85">
        <f>'Jadual6-2digit'!K33/'Jadual6-2digit'!J33*100-100</f>
        <v>-7.0768275400048992</v>
      </c>
      <c r="GI34" s="85">
        <f>'Jadual6-2digit'!L33/'Jadual6-2digit'!K33*100-100</f>
        <v>-15.248202118407704</v>
      </c>
      <c r="GJ34" s="85">
        <f>'Jadual6-2digit'!M33/'Jadual6-2digit'!L33*100-100</f>
        <v>18.941674422331502</v>
      </c>
      <c r="GK34" s="85">
        <f>'Jadual6-2digit'!N33/'Jadual6-2digit'!M33*100-100</f>
        <v>3.9554477688215712</v>
      </c>
      <c r="GL34" s="85">
        <f>'Jadual6-2digit'!O33/'Jadual6-2digit'!N33*100-100</f>
        <v>-14.096270170994558</v>
      </c>
      <c r="GM34" s="85">
        <f>'Jadual6-2digit'!P33/'Jadual6-2digit'!O33*100-100</f>
        <v>10.530384654880692</v>
      </c>
      <c r="GN34" s="85">
        <f>'Jadual6-2digit'!Q33/'Jadual6-2digit'!P33*100-100</f>
        <v>8.6843533444886987</v>
      </c>
      <c r="GO34" s="85">
        <f>'Jadual6-2digit'!R33/'Jadual6-2digit'!Q33*100-100</f>
        <v>5.8958964135965175</v>
      </c>
      <c r="GP34" s="85">
        <f>'Jadual6-2digit'!S33/'Jadual6-2digit'!R33*100-100</f>
        <v>-7.6999963195399062</v>
      </c>
      <c r="GQ34" s="85">
        <f>'Jadual6-2digit'!T33/'Jadual6-2digit'!S33*100-100</f>
        <v>10.32791394834554</v>
      </c>
      <c r="GR34" s="85">
        <f>'Jadual6-2digit'!U33/'Jadual6-2digit'!T33*100-100</f>
        <v>-10.693498909213346</v>
      </c>
      <c r="GS34" s="85">
        <f>'Jadual6-2digit'!V33/'Jadual6-2digit'!U33*100-100</f>
        <v>6.3818938483785246</v>
      </c>
      <c r="GT34" s="85">
        <f>'Jadual6-2digit'!W33/'Jadual6-2digit'!V33*100-100</f>
        <v>-11.754649469145477</v>
      </c>
      <c r="GU34" s="85">
        <f>'Jadual6-2digit'!X33/'Jadual6-2digit'!W33*100-100</f>
        <v>-2.7943115652875861</v>
      </c>
      <c r="GV34" s="85">
        <f>'Jadual6-2digit'!Y33/'Jadual6-2digit'!X33*100-100</f>
        <v>10.502334972851756</v>
      </c>
      <c r="GW34" s="85">
        <f>'Jadual6-2digit'!Z33/'Jadual6-2digit'!Y33*100-100</f>
        <v>29.197335790606104</v>
      </c>
      <c r="GX34" s="85">
        <f>'Jadual6-2digit'!AA33/'Jadual6-2digit'!Z33*100-100</f>
        <v>-20.614396919412826</v>
      </c>
      <c r="GY34" s="85">
        <f>'Jadual6-2digit'!AB33/'Jadual6-2digit'!AA33*100-100</f>
        <v>4.8781081674165847</v>
      </c>
      <c r="GZ34" s="85">
        <f>'Jadual6-2digit'!AC33/'Jadual6-2digit'!AB33*100-100</f>
        <v>-0.78623229143094875</v>
      </c>
      <c r="HA34" s="85">
        <f>'Jadual6-2digit'!AD33/'Jadual6-2digit'!AC33*100-100</f>
        <v>6.8324283879938434</v>
      </c>
      <c r="HB34" s="85">
        <f>'Jadual6-2digit'!AE33/'Jadual6-2digit'!AD33*100-100</f>
        <v>-23.761419572476115</v>
      </c>
      <c r="HC34" s="85">
        <f>'Jadual6-2digit'!AF33/'Jadual6-2digit'!AE33*100-100</f>
        <v>12.6010195540658</v>
      </c>
      <c r="HD34" s="85">
        <f>'Jadual6-2digit'!AG33/'Jadual6-2digit'!AF33*100-100</f>
        <v>-6.8355952654704737</v>
      </c>
      <c r="HE34" s="85">
        <f>'Jadual6-2digit'!AH33/'Jadual6-2digit'!AG33*100-100</f>
        <v>30.800362164358745</v>
      </c>
      <c r="HF34" s="85">
        <f>'Jadual6-2digit'!AI33/'Jadual6-2digit'!AH33*100-100</f>
        <v>-11.37446956036213</v>
      </c>
      <c r="HG34" s="85">
        <f>'Jadual6-2digit'!AJ33/'Jadual6-2digit'!AI33*100-100</f>
        <v>14.538839809854949</v>
      </c>
      <c r="HH34" s="85">
        <f>'Jadual6-2digit'!AK33/'Jadual6-2digit'!AJ33*100-100</f>
        <v>3.3738835361837261</v>
      </c>
      <c r="HI34" s="85">
        <f>'Jadual6-2digit'!AL33/'Jadual6-2digit'!AK33*100-100</f>
        <v>12.704844898762374</v>
      </c>
      <c r="HJ34" s="85">
        <f>'Jadual6-2digit'!AM33/'Jadual6-2digit'!AL33*100-100</f>
        <v>-11.959691329833689</v>
      </c>
      <c r="HK34" s="85">
        <f>'Jadual6-2digit'!AN33/'Jadual6-2digit'!AM33*100-100</f>
        <v>4.2949512411471176</v>
      </c>
      <c r="HL34" s="85">
        <f>'Jadual6-2digit'!AO33/'Jadual6-2digit'!AN33*100-100</f>
        <v>-11.315996095701593</v>
      </c>
      <c r="HM34" s="85">
        <f>'Jadual6-2digit'!AP33/'Jadual6-2digit'!AO33*100-100</f>
        <v>5.7827345924953875</v>
      </c>
      <c r="HN34" s="85">
        <f>'Jadual6-2digit'!AQ33/'Jadual6-2digit'!AP33*100-100</f>
        <v>-21.747684910366971</v>
      </c>
      <c r="HO34" s="85">
        <f>'Jadual6-2digit'!AR33/'Jadual6-2digit'!AQ33*100-100</f>
        <v>15.287931033408682</v>
      </c>
      <c r="HP34" s="85">
        <f>'Jadual6-2digit'!AS33/'Jadual6-2digit'!AR33*100-100</f>
        <v>-7.2063149283966226</v>
      </c>
      <c r="HQ34" s="85">
        <f>'Jadual6-2digit'!AT33/'Jadual6-2digit'!AS33*100-100</f>
        <v>21.537096052785088</v>
      </c>
      <c r="HR34" s="85">
        <f>'Jadual6-2digit'!AU33/'Jadual6-2digit'!AT33*100-100</f>
        <v>-7.3615693444876342</v>
      </c>
      <c r="HS34" s="85">
        <f>'Jadual6-2digit'!AV33/'Jadual6-2digit'!AU33*100-100</f>
        <v>11.871266259308371</v>
      </c>
      <c r="HT34" s="85">
        <f>'Jadual6-2digit'!AW33/'Jadual6-2digit'!AV33*100-100</f>
        <v>0.71382521642757979</v>
      </c>
      <c r="HU34" s="85">
        <f>'Jadual6-2digit'!AX33/'Jadual6-2digit'!AW33*100-100</f>
        <v>13.837973714887355</v>
      </c>
      <c r="HV34" s="85">
        <f>'Jadual6-2digit'!AY33/'Jadual6-2digit'!AX33*100-100</f>
        <v>-8.8156651240253865</v>
      </c>
      <c r="HW34" s="85">
        <f>'Jadual6-2digit'!AZ33/'Jadual6-2digit'!AY33*100-100</f>
        <v>1.8578520448758269</v>
      </c>
      <c r="HX34" s="85">
        <f>'Jadual6-2digit'!BA33/'Jadual6-2digit'!AZ33*100-100</f>
        <v>-6.3288004296333185</v>
      </c>
      <c r="HY34" s="85">
        <f>'Jadual6-2digit'!BB33/'Jadual6-2digit'!BA33*100-100</f>
        <v>4.0043955032932956</v>
      </c>
      <c r="HZ34" s="85">
        <f>'Jadual6-2digit'!BC33/'Jadual6-2digit'!BB33*100-100</f>
        <v>-23.339117764963362</v>
      </c>
      <c r="IA34" s="85">
        <f>'Jadual6-2digit'!BD33/'Jadual6-2digit'!BC33*100-100</f>
        <v>15.711595300326024</v>
      </c>
      <c r="IB34" s="85">
        <f>'Jadual6-2digit'!BE33/'Jadual6-2digit'!BD33*100-100</f>
        <v>-7.9462260410088561</v>
      </c>
      <c r="IC34" s="85">
        <f>'Jadual6-2digit'!BF33/'Jadual6-2digit'!BE33*100-100</f>
        <v>22.223301979212778</v>
      </c>
      <c r="ID34" s="85">
        <f>'Jadual6-2digit'!BG33/'Jadual6-2digit'!BF33*100-100</f>
        <v>-9.5983767340885606</v>
      </c>
      <c r="IE34" s="85">
        <f>'Jadual6-2digit'!BH33/'Jadual6-2digit'!BG33*100-100</f>
        <v>10.186945190208036</v>
      </c>
      <c r="IF34" s="85">
        <f>'Jadual6-2digit'!BI33/'Jadual6-2digit'!BH33*100-100</f>
        <v>-2.067999986560551</v>
      </c>
      <c r="IG34" s="85">
        <f>'Jadual6-2digit'!BJ33/'Jadual6-2digit'!BI33*100-100</f>
        <v>16.185624197494477</v>
      </c>
      <c r="IH34" s="85">
        <f>'Jadual6-2digit'!BK33/'Jadual6-2digit'!BJ33*100-100</f>
        <v>-7.3803339043953713</v>
      </c>
      <c r="II34" s="85">
        <f>'Jadual6-2digit'!BL33/'Jadual6-2digit'!BK33*100-100</f>
        <v>0.91301265127357567</v>
      </c>
      <c r="IJ34" s="85">
        <f>'Jadual6-2digit'!BM33/'Jadual6-2digit'!BL33*100-100</f>
        <v>-7.1378635771877867</v>
      </c>
      <c r="IK34" s="85">
        <f>'Jadual6-2digit'!BN33/'Jadual6-2digit'!BM33*100-100</f>
        <v>4.6015318726968957</v>
      </c>
      <c r="IL34" s="85">
        <f>'Jadual6-2digit'!BO33/'Jadual6-2digit'!BN33*100-100</f>
        <v>-21.858994722310356</v>
      </c>
      <c r="IM34" s="85">
        <f>'Jadual6-2digit'!BP33/'Jadual6-2digit'!BO33*100-100</f>
        <v>15.911063951885751</v>
      </c>
      <c r="IN34" s="85">
        <f>'Jadual6-2digit'!BQ33/'Jadual6-2digit'!BP33*100-100</f>
        <v>-8.6073027901793324</v>
      </c>
      <c r="IO34" s="85">
        <f>'Jadual6-2digit'!BR33/'Jadual6-2digit'!BQ33*100-100</f>
        <v>6.0134012491074742</v>
      </c>
      <c r="IP34" s="85">
        <f>'Jadual6-2digit'!BS33/'Jadual6-2digit'!BR33*100-100</f>
        <v>-55.404491549687975</v>
      </c>
      <c r="IQ34" s="85">
        <f>'Jadual6-2digit'!BT33/'Jadual6-2digit'!BS33*100-100</f>
        <v>77.819028942991963</v>
      </c>
      <c r="IR34" s="85">
        <f>'Jadual6-2digit'!BU33/'Jadual6-2digit'!BT33*100-100</f>
        <v>37.338852497544877</v>
      </c>
      <c r="IS34" s="85">
        <f>'Jadual6-2digit'!BV33/'Jadual6-2digit'!BU33*100-100</f>
        <v>6.7118194989130586</v>
      </c>
      <c r="IT34" s="85">
        <f>'Jadual6-2digit'!BW33/'Jadual6-2digit'!BV33*100-100</f>
        <v>-0.9710889242233236</v>
      </c>
      <c r="IU34" s="85">
        <f>'Jadual6-2digit'!BX33/'Jadual6-2digit'!BW33*100-100</f>
        <v>-1.2817389313516969</v>
      </c>
      <c r="IV34" s="85">
        <f>'Jadual6-2digit'!BY33/'Jadual6-2digit'!BX33*100-100</f>
        <v>-5.241039005022003</v>
      </c>
      <c r="IW34" s="85">
        <f>'Jadual6-2digit'!BZ33/'Jadual6-2digit'!BY33*100-100</f>
        <v>1.7903904449021297</v>
      </c>
      <c r="IX34" s="85">
        <f>'Jadual6-2digit'!CA33/'Jadual6-2digit'!BZ33*100-100</f>
        <v>-20.931643924686554</v>
      </c>
      <c r="IY34" s="85">
        <f>'Jadual6-2digit'!CB33/'Jadual6-2digit'!CA33*100-100</f>
        <v>17.145622382389121</v>
      </c>
      <c r="IZ34" s="85">
        <f>'Jadual6-2digit'!CC33/'Jadual6-2digit'!CB33*100-100</f>
        <v>-8.1822770327648016</v>
      </c>
      <c r="JA34" s="85">
        <f>'Jadual6-2digit'!CD33/'Jadual6-2digit'!CC33*100-100</f>
        <v>13.511070136988494</v>
      </c>
      <c r="JB34" s="85">
        <f>'Jadual6-2digit'!CE33/'Jadual6-2digit'!CD33*100-100</f>
        <v>-7.9033880539926713</v>
      </c>
      <c r="JC34" s="85">
        <f>'Jadual6-2digit'!CF33/'Jadual6-2digit'!CE33*100-100</f>
        <v>-4.0439568790454672</v>
      </c>
      <c r="JD34" s="85">
        <f>'Jadual6-2digit'!CG33/'Jadual6-2digit'!CF33*100-100</f>
        <v>-6.8782474396426778</v>
      </c>
      <c r="JE34" s="85">
        <f>'Jadual6-2digit'!CH33/'Jadual6-2digit'!CG33*100-100</f>
        <v>1.927371484664107</v>
      </c>
      <c r="JF34" s="85">
        <f>'Jadual6-2digit'!CI33/'Jadual6-2digit'!CH33*100-100</f>
        <v>1.6199083636027467</v>
      </c>
      <c r="JG34" s="85">
        <f>'Jadual6-2digit'!CJ33/'Jadual6-2digit'!CI33*100-100</f>
        <v>3.6199487185860875</v>
      </c>
      <c r="JH34" s="85">
        <f>'Jadual6-2digit'!CK33/'Jadual6-2digit'!CJ33*100-100</f>
        <v>18.96516874140768</v>
      </c>
      <c r="JI34" s="85">
        <f>'Jadual6-2digit'!CL33/'Jadual6-2digit'!CK33*100-100</f>
        <v>6.9331037135027316</v>
      </c>
      <c r="JJ34" s="85">
        <f>'Jadual6-2digit'!CM33/'Jadual6-2digit'!CL33*100-100</f>
        <v>-18.294402852649768</v>
      </c>
      <c r="JK34" s="85">
        <f>'Jadual6-2digit'!CN33/'Jadual6-2digit'!CM33*100-100</f>
        <v>10.94278800622395</v>
      </c>
      <c r="JL34" s="85">
        <f>'Jadual6-2digit'!CO33/'Jadual6-2digit'!CN33*100-100</f>
        <v>-7.63054953440367</v>
      </c>
      <c r="JM34" s="85">
        <f>'Jadual6-2digit'!CP33/'Jadual6-2digit'!CO33*100-100</f>
        <v>16.162350948021668</v>
      </c>
      <c r="JN34" s="85">
        <f>'Jadual6-2digit'!CQ33/'Jadual6-2digit'!CP33*100-100</f>
        <v>-5.9161711943863509</v>
      </c>
      <c r="JO34" s="85">
        <f>'Jadual6-2digit'!CR33/'Jadual6-2digit'!CQ33*100-100</f>
        <v>-7.2641611288111534</v>
      </c>
      <c r="JP34" s="85">
        <f>'Jadual6-2digit'!CS33/'Jadual6-2digit'!CR33*100-100</f>
        <v>4.162170679916315</v>
      </c>
      <c r="JQ34" s="85">
        <f>'Jadual6-2digit'!CT33/'Jadual6-2digit'!CS33*100-100</f>
        <v>1.4338515003493626</v>
      </c>
      <c r="JR34" s="85">
        <f>'Jadual6-2digit'!CU33/'Jadual6-2digit'!CT33*100-100</f>
        <v>-1.3427451171128837</v>
      </c>
      <c r="JS34" s="85">
        <f>'Jadual6-2digit'!CV33/'Jadual6-2digit'!CU33*100-100</f>
        <v>1.0446388161047651</v>
      </c>
      <c r="JT34" s="85">
        <f>'Jadual6-2digit'!CW33/'Jadual6-2digit'!CV33*100-100</f>
        <v>10.813700269009345</v>
      </c>
      <c r="JU34" s="85">
        <f>'Jadual6-2digit'!CX33/'Jadual6-2digit'!CW33*100-100</f>
        <v>2.0062109317206591</v>
      </c>
      <c r="JV34" s="85">
        <f>'Jadual6-2digit'!CY33/'Jadual6-2digit'!CX33*100-100</f>
        <v>-12.950377388907071</v>
      </c>
      <c r="JW34" s="85">
        <f>'Jadual6-2digit'!CZ33/'Jadual6-2digit'!CY33*100-100</f>
        <v>9.2089028513608895</v>
      </c>
      <c r="JX34" s="85">
        <f>'Jadual6-2digit'!DA33/'Jadual6-2digit'!CZ33*100-100</f>
        <v>-4.6366486973067822</v>
      </c>
      <c r="JY34" s="85">
        <f>'Jadual6-2digit'!DB33/'Jadual6-2digit'!DA33*100-100</f>
        <v>7.4299597155245323</v>
      </c>
      <c r="JZ34" s="85">
        <f>'Jadual6-2digit'!DC33/'Jadual6-2digit'!DB33*100-100</f>
        <v>-2.5968277589765165</v>
      </c>
      <c r="KA34" s="85">
        <f>'Jadual6-2digit'!DD33/'Jadual6-2digit'!DC33*100-100</f>
        <v>-6.5018517345565954</v>
      </c>
      <c r="KB34" s="85">
        <f>'Jadual6-2digit'!DE33/'Jadual6-2digit'!DD33*100-100</f>
        <v>4.5038303282110661</v>
      </c>
      <c r="KC34" s="85">
        <f>'Jadual6-2digit'!DF33/'Jadual6-2digit'!DE33*100-100</f>
        <v>1.0652975380972691</v>
      </c>
      <c r="KD34" s="85">
        <f>'Jadual6-2digit'!DG33/'Jadual6-2digit'!DF33*100-100</f>
        <v>-1.1532453492944512</v>
      </c>
      <c r="KE34" s="85">
        <f>'Jadual6-2digit'!DH33/'Jadual6-2digit'!DG33*100-100</f>
        <v>0.74681010863970698</v>
      </c>
      <c r="KF34" s="85">
        <f>'Jadual6-2digit'!DI33/'Jadual6-2digit'!DH33*100-100</f>
        <v>10.153425673382529</v>
      </c>
      <c r="KG34" s="85">
        <f>'Jadual6-2digit'!DJ33/'Jadual6-2digit'!DI33*100-100</f>
        <v>0.45033284968327791</v>
      </c>
      <c r="KH34" s="85">
        <f>'Jadual6-2digit'!DK33/'Jadual6-2digit'!DJ33*100-100</f>
        <v>-13.49271243641266</v>
      </c>
      <c r="KI34" s="85">
        <f>'Jadual6-2digit'!DL33/'Jadual6-2digit'!DK33*100-100</f>
        <v>11.594799829985163</v>
      </c>
      <c r="KJ34" s="85">
        <f>'Jadual6-2digit'!DM33/'Jadual6-2digit'!DL33*100-100</f>
        <v>-5.6768430023091554</v>
      </c>
      <c r="KK34" s="85">
        <f>'Jadual6-2digit'!DN33/'Jadual6-2digit'!DM33*100-100</f>
        <v>10.719422183639594</v>
      </c>
      <c r="KL34" s="85">
        <f>'Jadual6-2digit'!DO33/'Jadual6-2digit'!DN33*100-100</f>
        <v>-5.1179756868189372</v>
      </c>
      <c r="KM34" s="85">
        <f>'Jadual6-2digit'!DP33/'Jadual6-2digit'!DO33*100-100</f>
        <v>-5.4710821986061688</v>
      </c>
      <c r="KN34" s="85">
        <f>'Jadual6-2digit'!DQ33/'Jadual6-2digit'!DP33*100-100</f>
        <v>7.8577261998685515</v>
      </c>
      <c r="KO34" s="85">
        <f>'Jadual6-2digit'!DR33/'Jadual6-2digit'!DQ33*100-100</f>
        <v>0.4189268679256628</v>
      </c>
      <c r="KP34" s="85">
        <f>'Jadual6-2digit'!DS33/'Jadual6-2digit'!DR33*100-100</f>
        <v>-0.7485268964427263</v>
      </c>
      <c r="KQ34" s="85">
        <f>'Jadual6-2digit'!DT33/'Jadual6-2digit'!DS33*100-100</f>
        <v>-4.2477981034108439</v>
      </c>
      <c r="KR34" s="85">
        <f>'Jadual6-2digit'!DU33/'Jadual6-2digit'!DT33*100-100</f>
        <v>12.447499664655609</v>
      </c>
      <c r="KS34" s="85">
        <f>'Jadual6-2digit'!DV33/'Jadual6-2digit'!DU33*100-100</f>
        <v>-2.4030406064840122</v>
      </c>
      <c r="KT34" s="85">
        <f>'Jadual6-2digit'!DW33/'Jadual6-2digit'!DV33*100-100</f>
        <v>-9.0593252616151716</v>
      </c>
      <c r="KU34" s="85">
        <f>'Jadual6-2digit'!DX33/'Jadual6-2digit'!DW33*100-100</f>
        <v>12.075105934467061</v>
      </c>
      <c r="KV34" s="85">
        <f>'Jadual6-2digit'!DY33/'Jadual6-2digit'!DX33*100-100</f>
        <v>-5.5883427639026308</v>
      </c>
      <c r="KW34" s="85">
        <f>'Jadual6-2digit'!DZ33/'Jadual6-2digit'!DY33*100-100</f>
        <v>11.288045038205624</v>
      </c>
      <c r="KX34" s="85">
        <f>'Jadual6-2digit'!EA33/'Jadual6-2digit'!DZ33*100-100</f>
        <v>-4.0944522274606072</v>
      </c>
      <c r="KY34" s="85">
        <f>'Jadual6-2digit'!EB33/'Jadual6-2digit'!EA33*100-100</f>
        <v>-5.2969432623951178</v>
      </c>
      <c r="KZ34" s="85">
        <f>'Jadual6-2digit'!EC33/'Jadual6-2digit'!EB33*100-100</f>
        <v>5.6975871475308963</v>
      </c>
      <c r="LA34" s="85">
        <f>'Jadual6-2digit'!ED33/'Jadual6-2digit'!EC33*100-100</f>
        <v>0.64042262734804467</v>
      </c>
      <c r="LB34" s="85">
        <f>'Jadual6-2digit'!EE33/'Jadual6-2digit'!ED33*100-100</f>
        <v>-2.744274448473945</v>
      </c>
      <c r="LC34" s="85">
        <f>'Jadual6-2digit'!EF33/'Jadual6-2digit'!EE33*100-100</f>
        <v>-3.9431158001547431</v>
      </c>
      <c r="LD34" s="85">
        <f>'Jadual6-2digit'!EG33/'Jadual6-2digit'!EF33*100-100</f>
        <v>-100</v>
      </c>
      <c r="LE34" s="85" t="e">
        <f>'Jadual6-2digit'!EH33/'Jadual6-2digit'!EG33*100-100</f>
        <v>#DIV/0!</v>
      </c>
      <c r="LF34" s="85" t="e">
        <f>'Jadual6-2digit'!EI33/'Jadual6-2digit'!EH33*100-100</f>
        <v>#DIV/0!</v>
      </c>
      <c r="LG34" s="85">
        <f>'Jadual6-2digit'!EK33/'Jadual6-2digit'!EJ33*100-100</f>
        <v>-12.903624178496955</v>
      </c>
      <c r="LH34" s="85">
        <f>'Jadual6-2digit'!EL33/'Jadual6-2digit'!EK33*100-100</f>
        <v>3.0664149703680437</v>
      </c>
      <c r="LI34" s="85">
        <f>'Jadual6-2digit'!EM33/'Jadual6-2digit'!EL33*100-100</f>
        <v>11.567272161879401</v>
      </c>
      <c r="LJ34" s="85">
        <f>'Jadual6-2digit'!EN33/'Jadual6-2digit'!EM33*100-100</f>
        <v>0.97323651537304556</v>
      </c>
      <c r="LK34" s="85">
        <f>'Jadual6-2digit'!EO33/'Jadual6-2digit'!EN33*100-100</f>
        <v>-10.173286369456562</v>
      </c>
      <c r="LL34" s="85">
        <f>'Jadual6-2digit'!EP33/'Jadual6-2digit'!EO33*100-100</f>
        <v>19.653375765975142</v>
      </c>
      <c r="LM34" s="85">
        <f>'Jadual6-2digit'!EQ33/'Jadual6-2digit'!EP33*100-100</f>
        <v>-9.3336864615790915</v>
      </c>
      <c r="LN34" s="85">
        <f>'Jadual6-2digit'!ER33/'Jadual6-2digit'!EQ33*100-100</f>
        <v>0.21878230873329585</v>
      </c>
      <c r="LO34" s="85">
        <f>'Jadual6-2digit'!ES33/'Jadual6-2digit'!ER33*100-100</f>
        <v>14.141391127360592</v>
      </c>
      <c r="LP34" s="85">
        <f>'Jadual6-2digit'!ET33/'Jadual6-2digit'!ES33*100-100</f>
        <v>12.171179727961402</v>
      </c>
      <c r="LQ34" s="85">
        <f>'Jadual6-2digit'!EU33/'Jadual6-2digit'!ET33*100-100</f>
        <v>-16.038007255985775</v>
      </c>
      <c r="LR34" s="85">
        <f>'Jadual6-2digit'!EV33/'Jadual6-2digit'!EU33*100-100</f>
        <v>1.0586785696073093</v>
      </c>
      <c r="LS34" s="85">
        <f>'Jadual6-2digit'!EW33/'Jadual6-2digit'!EV33*100-100</f>
        <v>10.961927511613979</v>
      </c>
      <c r="LT34" s="85">
        <f>'Jadual6-2digit'!EX33/'Jadual6-2digit'!EW33*100-100</f>
        <v>12.263705385775566</v>
      </c>
      <c r="LU34" s="85">
        <f>'Jadual6-2digit'!EY33/'Jadual6-2digit'!EX33*100-100</f>
        <v>-13.100036014900269</v>
      </c>
      <c r="LV34" s="85">
        <f>'Jadual6-2digit'!EZ33/'Jadual6-2digit'!EY33*100-100</f>
        <v>-0.96943589623809601</v>
      </c>
      <c r="LW34" s="85">
        <f>'Jadual6-2digit'!FA33/'Jadual6-2digit'!EZ33*100-100</f>
        <v>6.2304658219261881</v>
      </c>
      <c r="LX34" s="85">
        <f>'Jadual6-2digit'!FB33/'Jadual6-2digit'!FA33*100-100</f>
        <v>12.757397193271885</v>
      </c>
      <c r="LY34" s="85">
        <f>'Jadual6-2digit'!FC33/'Jadual6-2digit'!FB33*100-100</f>
        <v>-13.129294956976622</v>
      </c>
      <c r="LZ34" s="85">
        <f>'Jadual6-2digit'!FD33/'Jadual6-2digit'!FC33*100-100</f>
        <v>-4.6152519643466832</v>
      </c>
      <c r="MA34" s="85">
        <f>'Jadual6-2digit'!FE33/'Jadual6-2digit'!FD33*100-100</f>
        <v>-21.756990288760818</v>
      </c>
      <c r="MB34" s="85">
        <f>'Jadual6-2digit'!FF33/'Jadual6-2digit'!FE33*100-100</f>
        <v>48.160622529339065</v>
      </c>
      <c r="MC34" s="85">
        <f>'Jadual6-2digit'!FG33/'Jadual6-2digit'!FF33*100-100</f>
        <v>-11.894273245327952</v>
      </c>
      <c r="MD34" s="85">
        <f>'Jadual6-2digit'!FH33/'Jadual6-2digit'!FG33*100-100</f>
        <v>-1.1182918461779252</v>
      </c>
      <c r="ME34" s="85">
        <f>'Jadual6-2digit'!FI33/'Jadual6-2digit'!FH33*100-100</f>
        <v>-7.4925841328943505</v>
      </c>
      <c r="MF34" s="85">
        <f>'Jadual6-2digit'!FJ33/'Jadual6-2digit'!FI33*100-100</f>
        <v>-2.0245643379756899</v>
      </c>
      <c r="MG34" s="85">
        <f>'Jadual6-2digit'!FK33/'Jadual6-2digit'!FJ33*100-100</f>
        <v>20.119743027143983</v>
      </c>
      <c r="MH34" s="85">
        <f>'Jadual6-2digit'!FL33/'Jadual6-2digit'!FK33*100-100</f>
        <v>-1.3020664599438021</v>
      </c>
      <c r="MI34" s="85">
        <f>'Jadual6-2digit'!FM33/'Jadual6-2digit'!FL33*100-100</f>
        <v>-2.5315358631044091</v>
      </c>
      <c r="MJ34" s="85">
        <f>'Jadual6-2digit'!FN33/'Jadual6-2digit'!FM33*100-100</f>
        <v>1.033119590333115</v>
      </c>
      <c r="MK34" s="85">
        <f>'Jadual6-2digit'!FO33/'Jadual6-2digit'!FN33*100-100</f>
        <v>7.6749193996204781</v>
      </c>
      <c r="ML34" s="85">
        <f>'Jadual6-2digit'!FP33/'Jadual6-2digit'!FO33*100-100</f>
        <v>-0.68925397964839874</v>
      </c>
      <c r="MM34" s="85">
        <f>'Jadual6-2digit'!FQ33/'Jadual6-2digit'!FP33*100-100</f>
        <v>-2.4247123533224197</v>
      </c>
      <c r="MN34" s="85">
        <f>'Jadual6-2digit'!FR33/'Jadual6-2digit'!FQ33*100-100</f>
        <v>1.1998784162782243</v>
      </c>
      <c r="MO34" s="85">
        <f>'Jadual6-2digit'!FS33/'Jadual6-2digit'!FR33*100-100</f>
        <v>5.6218379580471094</v>
      </c>
      <c r="MP34" s="85">
        <f>'Jadual6-2digit'!FT33/'Jadual6-2digit'!FS33*100-100</f>
        <v>0.82296696786326606</v>
      </c>
      <c r="MQ34" s="85">
        <f>'Jadual6-2digit'!FU33/'Jadual6-2digit'!FT33*100-100</f>
        <v>-1.6642634306337669</v>
      </c>
      <c r="MR34" s="85">
        <f>'Jadual6-2digit'!FV33/'Jadual6-2digit'!FU33*100-100</f>
        <v>1.6245945550165288</v>
      </c>
      <c r="MS34" s="85">
        <f>'Jadual6-2digit'!FW33/'Jadual6-2digit'!FV33*100-100</f>
        <v>3.9836849504591925</v>
      </c>
      <c r="MT34" s="85">
        <f>+'Jadual6-2digit'!FX33/'Jadual6-2digit'!FW33*100-100</f>
        <v>4.0331066219345644</v>
      </c>
      <c r="MU34" s="85">
        <f>+'Jadual6-2digit'!FY33/'Jadual6-2digit'!FX33*100-100</f>
        <v>-0.8073410423909877</v>
      </c>
      <c r="MV34" s="85">
        <f>+'Jadual6-2digit'!FZ33/'Jadual6-2digit'!FY33*100-100</f>
        <v>-0.66981829388656422</v>
      </c>
      <c r="MW34" s="85">
        <f>+'Jadual6-2digit'!GA33/'Jadual6-2digit'!FZ33*100-100</f>
        <v>-100</v>
      </c>
      <c r="MX34" s="126"/>
      <c r="MY34" s="123" t="s">
        <v>750</v>
      </c>
      <c r="NA34" s="90"/>
      <c r="NB34" s="119"/>
      <c r="NC34" s="119"/>
      <c r="ND34" s="119">
        <f t="shared" si="2"/>
        <v>4.0001584131032661</v>
      </c>
      <c r="NE34" s="119">
        <f t="shared" si="3"/>
        <v>0.17584391832026458</v>
      </c>
      <c r="NF34" s="121"/>
      <c r="NG34" s="121"/>
      <c r="NH34" s="143"/>
      <c r="NI34" s="137"/>
      <c r="NJ34" s="137"/>
      <c r="NK34" s="132"/>
      <c r="NL34" s="133"/>
    </row>
    <row r="35" spans="1:376">
      <c r="A35" s="92"/>
      <c r="B35" s="80"/>
      <c r="C35" s="81"/>
      <c r="D35" s="82"/>
      <c r="E35" s="83"/>
      <c r="F35" s="93"/>
      <c r="G35" s="93"/>
      <c r="H35" s="94"/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75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  <c r="IV35" s="94"/>
      <c r="IW35" s="94"/>
      <c r="IX35" s="94"/>
      <c r="IY35" s="94"/>
      <c r="IZ35" s="94"/>
      <c r="JA35" s="94"/>
      <c r="JB35" s="94"/>
      <c r="JC35" s="94"/>
      <c r="JD35" s="94"/>
      <c r="JE35" s="94"/>
      <c r="JF35" s="94"/>
      <c r="JG35" s="94"/>
      <c r="JH35" s="94"/>
      <c r="JI35" s="94"/>
      <c r="JJ35" s="94"/>
      <c r="JK35" s="94"/>
      <c r="JL35" s="94"/>
      <c r="JM35" s="94"/>
      <c r="JN35" s="94"/>
      <c r="JO35" s="94"/>
      <c r="JP35" s="94"/>
      <c r="JQ35" s="94"/>
      <c r="JR35" s="94"/>
      <c r="JS35" s="94"/>
      <c r="JT35" s="94"/>
      <c r="JU35" s="94"/>
      <c r="JV35" s="94"/>
      <c r="JW35" s="94"/>
      <c r="JX35" s="94"/>
      <c r="JY35" s="94"/>
      <c r="JZ35" s="94"/>
      <c r="KA35" s="94"/>
      <c r="KB35" s="94"/>
      <c r="KC35" s="94"/>
      <c r="KD35" s="94"/>
      <c r="KE35" s="94"/>
      <c r="KF35" s="94"/>
      <c r="KG35" s="94"/>
      <c r="KH35" s="94"/>
      <c r="KI35" s="94"/>
      <c r="KJ35" s="94"/>
      <c r="KK35" s="94"/>
      <c r="KL35" s="94"/>
      <c r="KM35" s="94"/>
      <c r="KN35" s="94"/>
      <c r="KO35" s="94"/>
      <c r="KP35" s="94"/>
      <c r="KQ35" s="94"/>
      <c r="KR35" s="94"/>
      <c r="KS35" s="94"/>
      <c r="KT35" s="94"/>
      <c r="KU35" s="94"/>
      <c r="KV35" s="94"/>
      <c r="KW35" s="94"/>
      <c r="KX35" s="94"/>
      <c r="KY35" s="94"/>
      <c r="KZ35" s="94"/>
      <c r="LA35" s="94"/>
      <c r="LB35" s="94"/>
      <c r="LC35" s="94"/>
      <c r="LD35" s="94"/>
      <c r="LE35" s="94"/>
      <c r="LF35" s="94"/>
      <c r="LG35" s="94"/>
      <c r="LH35" s="94"/>
      <c r="LI35" s="94"/>
      <c r="LJ35" s="94"/>
      <c r="LK35" s="94"/>
      <c r="LL35" s="94"/>
      <c r="LM35" s="94"/>
      <c r="LN35" s="94"/>
      <c r="LO35" s="94"/>
      <c r="LP35" s="94"/>
      <c r="LQ35" s="94"/>
      <c r="LR35" s="94"/>
      <c r="LS35" s="94"/>
      <c r="LT35" s="94"/>
      <c r="LU35" s="94"/>
      <c r="LV35" s="94"/>
      <c r="LW35" s="94"/>
      <c r="LX35" s="94"/>
      <c r="LY35" s="94"/>
      <c r="LZ35" s="94"/>
      <c r="MA35" s="94"/>
      <c r="MB35" s="94"/>
      <c r="MC35" s="94"/>
      <c r="MD35" s="94"/>
      <c r="ME35" s="94"/>
      <c r="MF35" s="94"/>
      <c r="MG35" s="94"/>
      <c r="MH35" s="94"/>
      <c r="MI35" s="94"/>
      <c r="MJ35" s="94"/>
      <c r="MK35" s="94"/>
      <c r="ML35" s="94"/>
      <c r="MM35" s="94"/>
      <c r="MN35" s="94"/>
      <c r="MO35" s="94"/>
      <c r="MP35" s="94"/>
      <c r="MQ35" s="112"/>
      <c r="MR35" s="112"/>
      <c r="MS35" s="112"/>
      <c r="MT35" s="112"/>
      <c r="MU35" s="112"/>
      <c r="MV35" s="112"/>
      <c r="MW35" s="112"/>
      <c r="MX35" s="122"/>
      <c r="MY35" s="123"/>
      <c r="NA35" s="127"/>
      <c r="NB35" s="127"/>
      <c r="NC35" s="127"/>
      <c r="ND35" s="128"/>
      <c r="NE35" s="128"/>
      <c r="NF35" s="128"/>
      <c r="NG35" s="128"/>
      <c r="NH35" s="143"/>
      <c r="NI35" s="144"/>
      <c r="NJ35" s="144"/>
      <c r="NK35" s="132"/>
    </row>
    <row r="36" spans="1:376">
      <c r="A36" s="92"/>
      <c r="B36" s="80"/>
      <c r="C36" s="81"/>
      <c r="D36" s="82"/>
      <c r="E36" s="83"/>
      <c r="F36" s="93"/>
      <c r="G36" s="93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  <c r="IW36" s="94"/>
      <c r="IX36" s="94"/>
      <c r="IY36" s="94"/>
      <c r="IZ36" s="94"/>
      <c r="JA36" s="94"/>
      <c r="JB36" s="94"/>
      <c r="JC36" s="94"/>
      <c r="JD36" s="94"/>
      <c r="JE36" s="94"/>
      <c r="JF36" s="94"/>
      <c r="JG36" s="94"/>
      <c r="JH36" s="94"/>
      <c r="JI36" s="94"/>
      <c r="JJ36" s="94"/>
      <c r="JK36" s="94"/>
      <c r="JL36" s="94"/>
      <c r="JM36" s="94"/>
      <c r="JN36" s="94"/>
      <c r="JO36" s="94"/>
      <c r="JP36" s="94"/>
      <c r="JQ36" s="94"/>
      <c r="JR36" s="94"/>
      <c r="JS36" s="94"/>
      <c r="JT36" s="94"/>
      <c r="JU36" s="94"/>
      <c r="JV36" s="94"/>
      <c r="JW36" s="94"/>
      <c r="JX36" s="94"/>
      <c r="JY36" s="94"/>
      <c r="JZ36" s="94"/>
      <c r="KA36" s="94"/>
      <c r="KB36" s="94"/>
      <c r="KC36" s="94"/>
      <c r="KD36" s="94"/>
      <c r="KE36" s="94"/>
      <c r="KF36" s="94"/>
      <c r="KG36" s="94"/>
      <c r="KH36" s="94"/>
      <c r="KI36" s="94"/>
      <c r="KJ36" s="94"/>
      <c r="KK36" s="94"/>
      <c r="KL36" s="94"/>
      <c r="KM36" s="94"/>
      <c r="KN36" s="94"/>
      <c r="KO36" s="94"/>
      <c r="KP36" s="94"/>
      <c r="KQ36" s="94"/>
      <c r="KR36" s="94"/>
      <c r="KS36" s="94"/>
      <c r="KT36" s="94"/>
      <c r="KU36" s="94"/>
      <c r="KV36" s="94"/>
      <c r="KW36" s="94"/>
      <c r="KX36" s="94"/>
      <c r="KY36" s="94"/>
      <c r="KZ36" s="94"/>
      <c r="LA36" s="94"/>
      <c r="LB36" s="94"/>
      <c r="LC36" s="94"/>
      <c r="LD36" s="94"/>
      <c r="LE36" s="94"/>
      <c r="LF36" s="94"/>
      <c r="LG36" s="94"/>
      <c r="LH36" s="94"/>
      <c r="LI36" s="94"/>
      <c r="LJ36" s="94"/>
      <c r="LK36" s="94"/>
      <c r="LL36" s="94"/>
      <c r="LM36" s="94"/>
      <c r="LN36" s="94"/>
      <c r="LO36" s="94"/>
      <c r="LP36" s="94"/>
      <c r="LQ36" s="94"/>
      <c r="LR36" s="94"/>
      <c r="LS36" s="94"/>
      <c r="LT36" s="94"/>
      <c r="LU36" s="94"/>
      <c r="LV36" s="94"/>
      <c r="LW36" s="94"/>
      <c r="LX36" s="94"/>
      <c r="LY36" s="94"/>
      <c r="LZ36" s="94"/>
      <c r="MA36" s="94"/>
      <c r="MB36" s="94"/>
      <c r="MC36" s="94"/>
      <c r="MD36" s="94"/>
      <c r="ME36" s="94"/>
      <c r="MF36" s="94"/>
      <c r="MG36" s="94"/>
      <c r="MH36" s="94"/>
      <c r="MI36" s="94"/>
      <c r="MJ36" s="94"/>
      <c r="MK36" s="94"/>
      <c r="ML36" s="94"/>
      <c r="MM36" s="94"/>
      <c r="MN36" s="94"/>
      <c r="MO36" s="94"/>
      <c r="MP36" s="94"/>
      <c r="MQ36" s="112"/>
      <c r="MR36" s="112"/>
      <c r="MS36" s="112"/>
      <c r="MT36" s="112"/>
      <c r="MU36" s="112"/>
      <c r="MV36" s="112"/>
      <c r="MW36" s="112"/>
      <c r="MX36" s="122"/>
      <c r="MY36" s="123"/>
      <c r="NA36" s="127"/>
      <c r="NB36" s="127"/>
      <c r="NC36" s="127"/>
      <c r="ND36" s="128"/>
      <c r="NE36" s="128"/>
      <c r="NF36" s="128"/>
      <c r="NG36" s="128"/>
      <c r="NH36" s="143"/>
      <c r="NI36" s="144"/>
      <c r="NJ36" s="144"/>
    </row>
    <row r="37" spans="1:376">
      <c r="C37" s="81"/>
      <c r="G37" s="95"/>
      <c r="NA37" s="127"/>
      <c r="NB37" s="127"/>
      <c r="NC37" s="127"/>
      <c r="ND37" s="128"/>
      <c r="NE37" s="128"/>
      <c r="NF37" s="128"/>
      <c r="NG37" s="128"/>
      <c r="NH37" s="143"/>
      <c r="NI37" s="144"/>
      <c r="NJ37" s="144"/>
    </row>
    <row r="38" spans="1:376">
      <c r="C38" s="81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9"/>
      <c r="AF38" s="100"/>
      <c r="AG38" s="100"/>
      <c r="AH38" s="100"/>
      <c r="AI38" s="100"/>
      <c r="AJ38" s="100"/>
      <c r="AK38" s="100"/>
      <c r="AL38" s="100"/>
      <c r="AM38" s="100"/>
      <c r="AN38" s="100"/>
      <c r="AO38" s="100"/>
      <c r="AP38" s="100"/>
      <c r="AQ38" s="99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9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  <c r="IZ38" s="96"/>
      <c r="JA38" s="96"/>
      <c r="JB38" s="96"/>
      <c r="JC38" s="96"/>
      <c r="JD38" s="96"/>
      <c r="JE38" s="96"/>
      <c r="JF38" s="96"/>
      <c r="JG38" s="96"/>
      <c r="JH38" s="96"/>
      <c r="JI38" s="96"/>
      <c r="JJ38" s="96"/>
      <c r="JK38" s="96"/>
      <c r="JL38" s="96"/>
      <c r="JM38" s="96"/>
      <c r="JN38" s="96"/>
      <c r="JO38" s="96"/>
      <c r="JP38" s="96"/>
      <c r="JQ38" s="96"/>
      <c r="JR38" s="96"/>
      <c r="JS38" s="96"/>
      <c r="JT38" s="96"/>
      <c r="JU38" s="96"/>
      <c r="JV38" s="96"/>
      <c r="JW38" s="96"/>
      <c r="JX38" s="96"/>
      <c r="JY38" s="96"/>
      <c r="JZ38" s="96"/>
      <c r="KA38" s="96"/>
      <c r="KB38" s="96"/>
      <c r="KC38" s="96"/>
      <c r="KD38" s="96"/>
      <c r="KE38" s="96"/>
      <c r="KF38" s="96"/>
      <c r="KG38" s="96"/>
      <c r="KH38" s="96"/>
      <c r="KI38" s="96"/>
      <c r="KJ38" s="96"/>
      <c r="KK38" s="96"/>
      <c r="KL38" s="96"/>
      <c r="KM38" s="96"/>
      <c r="KN38" s="96"/>
      <c r="KO38" s="96"/>
      <c r="KP38" s="96"/>
      <c r="KQ38" s="96"/>
      <c r="KR38" s="96"/>
      <c r="KS38" s="96"/>
      <c r="KT38" s="96"/>
      <c r="KU38" s="96"/>
      <c r="KV38" s="96"/>
      <c r="KW38" s="96"/>
      <c r="KX38" s="96"/>
      <c r="KY38" s="96"/>
      <c r="KZ38" s="96"/>
      <c r="LA38" s="96"/>
      <c r="LB38" s="96"/>
      <c r="LC38" s="96"/>
      <c r="LD38" s="96"/>
      <c r="LE38" s="96"/>
      <c r="LF38" s="96"/>
      <c r="LG38" s="96"/>
      <c r="LH38" s="96"/>
      <c r="LI38" s="96"/>
      <c r="LJ38" s="96"/>
      <c r="LK38" s="96"/>
      <c r="LL38" s="96"/>
      <c r="LM38" s="96"/>
      <c r="LN38" s="96"/>
      <c r="LO38" s="96"/>
      <c r="LP38" s="96"/>
      <c r="LQ38" s="96"/>
      <c r="LR38" s="96"/>
      <c r="LS38" s="96"/>
      <c r="LT38" s="96"/>
      <c r="LU38" s="96"/>
      <c r="LV38" s="96"/>
      <c r="LW38" s="96"/>
      <c r="LX38" s="96"/>
      <c r="LY38" s="96"/>
      <c r="LZ38" s="96"/>
      <c r="MA38" s="96"/>
      <c r="MB38" s="96"/>
      <c r="MC38" s="96"/>
      <c r="MD38" s="96"/>
      <c r="ME38" s="96"/>
      <c r="MF38" s="96"/>
      <c r="MG38" s="96"/>
      <c r="MH38" s="96"/>
      <c r="MI38" s="96"/>
      <c r="MJ38" s="96"/>
      <c r="MK38" s="96"/>
      <c r="ML38" s="96"/>
      <c r="MM38" s="96"/>
      <c r="MN38" s="96"/>
      <c r="MO38" s="96"/>
      <c r="MP38" s="96"/>
      <c r="MQ38" s="96"/>
      <c r="MR38" s="96"/>
      <c r="MS38" s="96"/>
      <c r="MT38" s="96"/>
      <c r="MU38" s="96"/>
      <c r="MV38" s="96"/>
      <c r="MW38" s="96"/>
      <c r="MX38" s="96"/>
    </row>
    <row r="39" spans="1:376"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99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60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  <c r="JT39" s="60"/>
      <c r="JU39" s="60"/>
      <c r="JV39" s="60"/>
      <c r="JW39" s="60"/>
      <c r="JX39" s="60"/>
      <c r="JY39" s="60"/>
      <c r="JZ39" s="60"/>
      <c r="KA39" s="60"/>
      <c r="KB39" s="60"/>
      <c r="KC39" s="60"/>
      <c r="KD39" s="60"/>
      <c r="KE39" s="60"/>
      <c r="KF39" s="60"/>
      <c r="KG39" s="60"/>
      <c r="KH39" s="60"/>
      <c r="KI39" s="60"/>
      <c r="KJ39" s="60"/>
      <c r="KK39" s="60"/>
      <c r="KL39" s="60"/>
      <c r="KM39" s="60"/>
      <c r="KN39" s="60"/>
      <c r="KO39" s="60"/>
      <c r="KP39" s="60"/>
      <c r="KQ39" s="60"/>
      <c r="KR39" s="60"/>
      <c r="KS39" s="60"/>
      <c r="KT39" s="60"/>
      <c r="KU39" s="60"/>
      <c r="KV39" s="60"/>
      <c r="KW39" s="60"/>
      <c r="KX39" s="60"/>
      <c r="KY39" s="60"/>
      <c r="KZ39" s="60"/>
      <c r="LA39" s="60"/>
      <c r="LB39" s="60"/>
      <c r="LC39" s="60"/>
      <c r="LD39" s="60"/>
      <c r="LE39" s="60"/>
      <c r="LF39" s="60"/>
      <c r="LG39" s="60"/>
      <c r="LH39" s="60"/>
      <c r="LI39" s="60"/>
      <c r="LJ39" s="60"/>
      <c r="LK39" s="60"/>
      <c r="LL39" s="60"/>
      <c r="LM39" s="60"/>
      <c r="LN39" s="96"/>
      <c r="LO39" s="60"/>
      <c r="LP39" s="60"/>
      <c r="LQ39" s="60"/>
      <c r="LR39" s="60"/>
      <c r="LS39" s="60"/>
      <c r="LT39" s="60"/>
      <c r="LU39" s="60"/>
      <c r="LV39" s="60"/>
      <c r="LW39" s="60"/>
      <c r="LX39" s="60"/>
      <c r="LY39" s="60"/>
      <c r="LZ39" s="60"/>
      <c r="MA39" s="60"/>
      <c r="MB39" s="60"/>
      <c r="MC39" s="60"/>
      <c r="MD39" s="60"/>
      <c r="ME39" s="60"/>
      <c r="MF39" s="60"/>
      <c r="MG39" s="60"/>
      <c r="MH39" s="60"/>
      <c r="MI39" s="60"/>
      <c r="MJ39" s="60"/>
      <c r="MK39" s="60"/>
      <c r="ML39" s="60"/>
      <c r="MM39" s="60"/>
      <c r="MN39" s="60"/>
      <c r="MO39" s="60"/>
      <c r="MP39" s="60"/>
      <c r="MQ39" s="60"/>
      <c r="MR39" s="60"/>
      <c r="MS39" s="60"/>
      <c r="MT39" s="60"/>
      <c r="MU39" s="60"/>
      <c r="MV39" s="60"/>
      <c r="MW39" s="60"/>
    </row>
    <row r="40" spans="1:376"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102"/>
      <c r="AF40" s="103"/>
      <c r="AG40" s="103"/>
      <c r="AH40" s="103"/>
      <c r="AI40" s="103"/>
      <c r="AJ40" s="103"/>
      <c r="AK40" s="103"/>
      <c r="AL40" s="103"/>
      <c r="AM40" s="103"/>
      <c r="AN40" s="103"/>
      <c r="AO40" s="103"/>
      <c r="AP40" s="103"/>
      <c r="AQ40" s="99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102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6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</row>
    <row r="41" spans="1:376">
      <c r="AE41" s="60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99"/>
      <c r="BC41" s="60"/>
      <c r="LN41" s="96"/>
    </row>
    <row r="42" spans="1:376">
      <c r="H42" s="98"/>
      <c r="I42" s="98"/>
      <c r="J42" s="98"/>
      <c r="K42" s="98"/>
      <c r="L42" s="98"/>
      <c r="M42" s="98"/>
      <c r="N42" s="98"/>
      <c r="O42" s="98"/>
      <c r="P42" s="98"/>
      <c r="Q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104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99"/>
      <c r="AR42" s="98"/>
      <c r="AS42" s="98"/>
      <c r="AT42" s="98"/>
      <c r="AU42" s="98"/>
      <c r="AV42" s="98"/>
      <c r="AW42" s="98"/>
      <c r="AX42" s="98"/>
      <c r="AY42" s="98"/>
      <c r="AZ42" s="98"/>
      <c r="BA42" s="98"/>
      <c r="BB42" s="98"/>
      <c r="BC42" s="104"/>
      <c r="BD42" s="98"/>
      <c r="BE42" s="98"/>
      <c r="BF42" s="98"/>
      <c r="BG42" s="98"/>
      <c r="BH42" s="98"/>
      <c r="BI42" s="98"/>
      <c r="BJ42" s="98"/>
      <c r="BK42" s="98"/>
      <c r="BL42" s="98"/>
      <c r="BM42" s="98"/>
      <c r="BN42" s="98"/>
      <c r="BO42" s="98"/>
      <c r="BP42" s="98"/>
      <c r="BQ42" s="98"/>
      <c r="BR42" s="98"/>
      <c r="BS42" s="98"/>
      <c r="BT42" s="98"/>
      <c r="BU42" s="98"/>
      <c r="BV42" s="98"/>
      <c r="BW42" s="98"/>
      <c r="BX42" s="98"/>
      <c r="BY42" s="98"/>
      <c r="BZ42" s="98"/>
      <c r="CA42" s="98"/>
      <c r="CB42" s="98"/>
      <c r="CC42" s="98"/>
      <c r="CD42" s="98"/>
      <c r="CE42" s="98"/>
      <c r="CF42" s="98"/>
      <c r="CG42" s="98"/>
      <c r="CH42" s="98"/>
      <c r="CI42" s="98"/>
      <c r="CJ42" s="98"/>
      <c r="CK42" s="98"/>
      <c r="CL42" s="98"/>
      <c r="CM42" s="98"/>
      <c r="CN42" s="98"/>
      <c r="CO42" s="98"/>
      <c r="CP42" s="98"/>
      <c r="CQ42" s="98"/>
      <c r="CR42" s="98"/>
      <c r="CS42" s="98"/>
      <c r="CT42" s="98"/>
      <c r="CU42" s="98"/>
      <c r="CV42" s="98"/>
      <c r="CW42" s="98"/>
      <c r="CX42" s="98"/>
      <c r="CY42" s="98"/>
      <c r="CZ42" s="98"/>
      <c r="DA42" s="98"/>
      <c r="DB42" s="98"/>
      <c r="DC42" s="98"/>
      <c r="DD42" s="98"/>
      <c r="DE42" s="98"/>
      <c r="DF42" s="98"/>
      <c r="DG42" s="98"/>
      <c r="DH42" s="98"/>
      <c r="DI42" s="98"/>
      <c r="DJ42" s="98"/>
      <c r="DK42" s="98"/>
      <c r="DL42" s="98"/>
      <c r="DM42" s="98"/>
      <c r="DN42" s="98"/>
      <c r="DO42" s="98"/>
      <c r="DP42" s="98"/>
      <c r="DQ42" s="98"/>
      <c r="DR42" s="98"/>
      <c r="DS42" s="98"/>
      <c r="DT42" s="98"/>
      <c r="DU42" s="98"/>
      <c r="DV42" s="98"/>
      <c r="DW42" s="98"/>
      <c r="DX42" s="98"/>
      <c r="DY42" s="98"/>
      <c r="DZ42" s="98"/>
      <c r="EA42" s="98"/>
      <c r="EB42" s="98"/>
      <c r="EC42" s="98"/>
      <c r="ED42" s="98"/>
      <c r="EE42" s="98"/>
      <c r="EF42" s="98"/>
      <c r="EG42" s="98"/>
      <c r="EH42" s="98"/>
      <c r="EI42" s="98"/>
      <c r="EJ42" s="98"/>
      <c r="EK42" s="98"/>
      <c r="EL42" s="98"/>
      <c r="EM42" s="98"/>
      <c r="EN42" s="98"/>
      <c r="EO42" s="98"/>
      <c r="EP42" s="98"/>
      <c r="EQ42" s="98"/>
      <c r="ER42" s="98"/>
      <c r="ES42" s="98"/>
      <c r="ET42" s="98"/>
      <c r="EU42" s="98"/>
      <c r="EV42" s="98"/>
      <c r="EW42" s="98"/>
      <c r="EX42" s="98"/>
      <c r="EY42" s="98"/>
      <c r="EZ42" s="98"/>
      <c r="FA42" s="98"/>
      <c r="FB42" s="98"/>
      <c r="FC42" s="98"/>
      <c r="FD42" s="98"/>
      <c r="FE42" s="98"/>
      <c r="FF42" s="98"/>
      <c r="FG42" s="98"/>
      <c r="FH42" s="98"/>
      <c r="FI42" s="98"/>
      <c r="FJ42" s="98"/>
      <c r="FK42" s="98"/>
      <c r="FL42" s="98"/>
      <c r="FM42" s="98"/>
      <c r="FN42" s="98"/>
      <c r="FO42" s="98"/>
      <c r="FP42" s="98"/>
      <c r="FQ42" s="98"/>
      <c r="FR42" s="98"/>
      <c r="FS42" s="98"/>
      <c r="FT42" s="98"/>
      <c r="FU42" s="98"/>
      <c r="FV42" s="98"/>
      <c r="FW42" s="98"/>
      <c r="FX42" s="98"/>
      <c r="FY42" s="98"/>
      <c r="FZ42" s="98"/>
      <c r="GA42" s="98"/>
      <c r="GB42" s="98"/>
      <c r="GC42" s="98"/>
      <c r="GD42" s="98"/>
      <c r="GE42" s="98"/>
      <c r="GF42" s="98"/>
      <c r="GG42" s="98"/>
      <c r="GH42" s="98"/>
      <c r="GI42" s="98"/>
      <c r="GJ42" s="98"/>
      <c r="GK42" s="98"/>
      <c r="GL42" s="98"/>
      <c r="GM42" s="98"/>
      <c r="GN42" s="98"/>
      <c r="GO42" s="98"/>
      <c r="GP42" s="98"/>
      <c r="GQ42" s="98"/>
      <c r="GR42" s="98"/>
      <c r="GS42" s="98"/>
      <c r="GT42" s="98"/>
      <c r="GU42" s="98"/>
      <c r="GV42" s="98"/>
      <c r="GW42" s="98"/>
      <c r="GX42" s="98"/>
      <c r="GY42" s="98"/>
      <c r="GZ42" s="98"/>
      <c r="HA42" s="98"/>
      <c r="HB42" s="98"/>
      <c r="HC42" s="98"/>
      <c r="HD42" s="98"/>
      <c r="HE42" s="98"/>
      <c r="HF42" s="98"/>
      <c r="HG42" s="98"/>
      <c r="HH42" s="98"/>
      <c r="HI42" s="98"/>
      <c r="HJ42" s="98"/>
      <c r="HK42" s="98"/>
      <c r="HL42" s="98"/>
      <c r="HM42" s="98"/>
      <c r="HN42" s="98"/>
      <c r="HO42" s="98"/>
      <c r="HP42" s="98"/>
      <c r="HQ42" s="98"/>
      <c r="HR42" s="98"/>
      <c r="HS42" s="98"/>
      <c r="HT42" s="98"/>
      <c r="HU42" s="98"/>
      <c r="HV42" s="98"/>
      <c r="HW42" s="98"/>
      <c r="HX42" s="98"/>
      <c r="HY42" s="98"/>
      <c r="HZ42" s="98"/>
      <c r="IA42" s="98"/>
      <c r="IB42" s="98"/>
      <c r="IC42" s="98"/>
      <c r="ID42" s="98"/>
      <c r="IE42" s="98"/>
      <c r="IF42" s="98"/>
      <c r="IG42" s="98"/>
      <c r="IH42" s="98"/>
      <c r="II42" s="98"/>
      <c r="IJ42" s="98"/>
      <c r="IK42" s="98"/>
      <c r="IL42" s="98"/>
      <c r="IM42" s="98"/>
      <c r="IN42" s="98"/>
      <c r="IO42" s="98"/>
      <c r="IP42" s="98"/>
      <c r="IQ42" s="98"/>
      <c r="IR42" s="98"/>
      <c r="IS42" s="98"/>
      <c r="IT42" s="98"/>
      <c r="IU42" s="98"/>
      <c r="IV42" s="98"/>
      <c r="IW42" s="98"/>
      <c r="IX42" s="98"/>
      <c r="IY42" s="98"/>
      <c r="IZ42" s="98"/>
      <c r="JA42" s="98"/>
      <c r="JB42" s="98"/>
      <c r="JC42" s="98"/>
      <c r="JD42" s="98"/>
      <c r="JE42" s="98"/>
      <c r="JF42" s="98"/>
      <c r="JG42" s="98"/>
      <c r="JH42" s="98"/>
      <c r="JI42" s="98"/>
      <c r="JJ42" s="98"/>
      <c r="JK42" s="98"/>
      <c r="JL42" s="98"/>
      <c r="JM42" s="98"/>
      <c r="JN42" s="98"/>
      <c r="JO42" s="98"/>
      <c r="JP42" s="98"/>
      <c r="JQ42" s="98"/>
      <c r="JR42" s="98"/>
      <c r="JS42" s="98"/>
      <c r="JT42" s="98"/>
      <c r="JU42" s="98"/>
      <c r="JV42" s="98"/>
      <c r="JW42" s="98"/>
      <c r="JX42" s="98"/>
      <c r="JY42" s="98"/>
      <c r="JZ42" s="98"/>
      <c r="KA42" s="98"/>
      <c r="KB42" s="98"/>
      <c r="KC42" s="98"/>
      <c r="KD42" s="98"/>
      <c r="KE42" s="98"/>
      <c r="KF42" s="98"/>
      <c r="KG42" s="98"/>
      <c r="KH42" s="98"/>
      <c r="KI42" s="98"/>
      <c r="KJ42" s="98"/>
      <c r="KK42" s="98"/>
      <c r="KL42" s="98"/>
      <c r="KM42" s="98"/>
      <c r="KN42" s="98"/>
      <c r="KO42" s="98"/>
      <c r="KP42" s="98"/>
      <c r="KQ42" s="98"/>
      <c r="KR42" s="98"/>
      <c r="KS42" s="98"/>
      <c r="KT42" s="98"/>
      <c r="KU42" s="98"/>
      <c r="KV42" s="98"/>
      <c r="KW42" s="98"/>
      <c r="KX42" s="98"/>
      <c r="KY42" s="98"/>
      <c r="KZ42" s="98"/>
      <c r="LA42" s="98"/>
      <c r="LB42" s="98"/>
      <c r="LC42" s="98"/>
      <c r="LD42" s="98"/>
      <c r="LE42" s="98"/>
      <c r="LF42" s="98"/>
      <c r="LG42" s="98"/>
      <c r="LH42" s="98"/>
      <c r="LI42" s="98"/>
      <c r="LJ42" s="98"/>
      <c r="LK42" s="98"/>
      <c r="LL42" s="98"/>
      <c r="LM42" s="98"/>
      <c r="LN42" s="96"/>
      <c r="LO42" s="98"/>
      <c r="LP42" s="98"/>
      <c r="LQ42" s="98"/>
      <c r="LR42" s="98"/>
      <c r="LS42" s="98"/>
      <c r="LT42" s="98"/>
      <c r="LU42" s="98"/>
      <c r="LV42" s="98"/>
      <c r="LW42" s="98"/>
      <c r="LX42" s="98"/>
      <c r="LY42" s="98"/>
      <c r="LZ42" s="98"/>
      <c r="MA42" s="98"/>
      <c r="MB42" s="98"/>
      <c r="MC42" s="98"/>
      <c r="MD42" s="98"/>
      <c r="ME42" s="98"/>
      <c r="MF42" s="98"/>
      <c r="MG42" s="98"/>
      <c r="MH42" s="98"/>
      <c r="MI42" s="98"/>
      <c r="MJ42" s="98"/>
      <c r="MK42" s="98"/>
      <c r="ML42" s="98"/>
      <c r="MM42" s="98"/>
      <c r="MN42" s="98"/>
      <c r="MO42" s="98"/>
      <c r="MP42" s="98"/>
      <c r="MQ42" s="98"/>
      <c r="MR42" s="98"/>
      <c r="MS42" s="98"/>
      <c r="MT42" s="98"/>
      <c r="MU42" s="98"/>
      <c r="MV42" s="98"/>
      <c r="MW42" s="98"/>
    </row>
    <row r="43" spans="1:376">
      <c r="C43" s="81"/>
      <c r="AE43" s="60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99"/>
      <c r="BC43" s="60"/>
      <c r="LN43" s="96"/>
    </row>
    <row r="44" spans="1:376">
      <c r="C44" s="81"/>
      <c r="AE44" s="60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99"/>
      <c r="BC44" s="60"/>
      <c r="LN44" s="96"/>
    </row>
    <row r="45" spans="1:376">
      <c r="C45" s="81"/>
      <c r="LN45" s="96"/>
    </row>
    <row r="46" spans="1:376">
      <c r="AQ46" s="60"/>
      <c r="BC46" s="60"/>
      <c r="LN46" s="96"/>
    </row>
    <row r="47" spans="1:376">
      <c r="AQ47" s="60"/>
      <c r="BC47" s="60"/>
    </row>
    <row r="48" spans="1:376">
      <c r="AQ48" s="60"/>
      <c r="BC48" s="60"/>
    </row>
    <row r="49" spans="1:372">
      <c r="A49" s="59"/>
      <c r="C49" s="59"/>
      <c r="D49" s="59"/>
      <c r="AQ49" s="60"/>
      <c r="BC49" s="60"/>
      <c r="NH49" s="59"/>
    </row>
    <row r="50" spans="1:372">
      <c r="A50" s="59"/>
      <c r="C50" s="59"/>
      <c r="D50" s="59"/>
      <c r="AQ50" s="60"/>
      <c r="BC50" s="60"/>
      <c r="NH50" s="59"/>
    </row>
    <row r="51" spans="1:372">
      <c r="A51" s="59"/>
      <c r="C51" s="59"/>
      <c r="D51" s="59"/>
      <c r="AQ51" s="60"/>
      <c r="BC51" s="60"/>
      <c r="NH51" s="59"/>
    </row>
    <row r="52" spans="1:372">
      <c r="A52" s="59"/>
      <c r="C52" s="59"/>
      <c r="D52" s="59"/>
      <c r="AQ52" s="60"/>
      <c r="BC52" s="60"/>
      <c r="NH52" s="59"/>
    </row>
    <row r="58" spans="1:372" ht="15" customHeight="1">
      <c r="A58" s="59"/>
      <c r="C58" s="59"/>
      <c r="D58" s="59"/>
      <c r="NH58" s="59"/>
    </row>
    <row r="59" spans="1:372" ht="15" customHeight="1">
      <c r="A59" s="59"/>
      <c r="C59" s="59"/>
      <c r="D59" s="59"/>
      <c r="NH59" s="59"/>
    </row>
    <row r="60" spans="1:372" ht="15" customHeight="1">
      <c r="A60" s="59"/>
      <c r="C60" s="59"/>
      <c r="D60" s="59"/>
      <c r="NH60" s="59"/>
    </row>
    <row r="61" spans="1:372" ht="15" customHeight="1">
      <c r="A61" s="59"/>
      <c r="C61" s="59"/>
      <c r="D61" s="59"/>
      <c r="NH61" s="59"/>
    </row>
    <row r="62" spans="1:372" ht="15" customHeight="1">
      <c r="A62" s="59"/>
      <c r="C62" s="59"/>
      <c r="D62" s="59"/>
      <c r="NH62" s="59"/>
    </row>
    <row r="63" spans="1:372" ht="15" customHeight="1">
      <c r="A63" s="59"/>
      <c r="C63" s="59"/>
      <c r="D63" s="59"/>
      <c r="NH63" s="59"/>
    </row>
    <row r="64" spans="1:372" ht="15" customHeight="1">
      <c r="A64" s="59"/>
      <c r="C64" s="59"/>
      <c r="D64" s="59"/>
      <c r="NH64" s="59"/>
    </row>
    <row r="65" spans="1:372" ht="15" customHeight="1">
      <c r="A65" s="59"/>
      <c r="C65" s="59"/>
      <c r="D65" s="59"/>
      <c r="NH65" s="59"/>
    </row>
    <row r="66" spans="1:372" ht="15" customHeight="1">
      <c r="A66" s="59"/>
      <c r="C66" s="59"/>
      <c r="D66" s="59"/>
      <c r="NH66" s="59"/>
    </row>
  </sheetData>
  <mergeCells count="17">
    <mergeCell ref="A1:A34"/>
    <mergeCell ref="D4:D5"/>
    <mergeCell ref="E4:E5"/>
    <mergeCell ref="B4:C5"/>
    <mergeCell ref="F4:G5"/>
    <mergeCell ref="F6:G6"/>
    <mergeCell ref="B1:MY1"/>
    <mergeCell ref="B2:MY2"/>
    <mergeCell ref="H4:GB4"/>
    <mergeCell ref="GF4:KJ4"/>
    <mergeCell ref="LG4:MO4"/>
    <mergeCell ref="MX4:MY5"/>
    <mergeCell ref="MX6:MY6"/>
    <mergeCell ref="F7:G7"/>
    <mergeCell ref="MX7:MY7"/>
    <mergeCell ref="F20:G20"/>
    <mergeCell ref="MX20:MY20"/>
  </mergeCells>
  <printOptions horizontalCentered="1"/>
  <pageMargins left="0.43307086614173201" right="0.39370078740157499" top="0.78740157480314998" bottom="0.196850393700787" header="0.23622047244094499" footer="0.55118110236220497"/>
  <pageSetup paperSize="9" scale="60" orientation="landscape" useFirstPageNumber="1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8:AZ366"/>
  <sheetViews>
    <sheetView topLeftCell="A168" zoomScale="55" zoomScaleNormal="55" workbookViewId="0">
      <selection activeCell="AC199" sqref="AC199"/>
    </sheetView>
  </sheetViews>
  <sheetFormatPr defaultColWidth="9" defaultRowHeight="14.4"/>
  <cols>
    <col min="2" max="2" width="26.33203125" customWidth="1"/>
    <col min="16" max="16" width="10" customWidth="1"/>
    <col min="23" max="23" width="12.33203125" customWidth="1"/>
    <col min="51" max="51" width="15.33203125" customWidth="1"/>
  </cols>
  <sheetData>
    <row r="18" spans="2:16">
      <c r="P18" s="13"/>
    </row>
    <row r="19" spans="2:16">
      <c r="B19" s="13"/>
    </row>
    <row r="51" spans="30:30">
      <c r="AD51" s="13"/>
    </row>
    <row r="74" spans="2:51">
      <c r="D74" s="14">
        <v>2022</v>
      </c>
      <c r="P74" s="14">
        <v>2023</v>
      </c>
      <c r="R74" s="22"/>
      <c r="AB74" s="21">
        <v>2024</v>
      </c>
      <c r="AF74" s="21">
        <v>2024</v>
      </c>
      <c r="AI74" s="21">
        <v>2024</v>
      </c>
      <c r="AN74" s="598" t="s">
        <v>751</v>
      </c>
    </row>
    <row r="75" spans="2:51">
      <c r="D75" t="s">
        <v>33</v>
      </c>
      <c r="E75" t="s">
        <v>34</v>
      </c>
      <c r="F75" t="s">
        <v>35</v>
      </c>
      <c r="G75" t="s">
        <v>36</v>
      </c>
      <c r="H75" t="s">
        <v>37</v>
      </c>
      <c r="I75" t="s">
        <v>38</v>
      </c>
      <c r="J75" t="s">
        <v>39</v>
      </c>
      <c r="K75" t="s">
        <v>40</v>
      </c>
      <c r="L75" t="s">
        <v>41</v>
      </c>
      <c r="M75" t="s">
        <v>42</v>
      </c>
      <c r="N75" t="s">
        <v>43</v>
      </c>
      <c r="O75" t="s">
        <v>44</v>
      </c>
      <c r="P75" t="s">
        <v>33</v>
      </c>
      <c r="Q75" t="s">
        <v>34</v>
      </c>
      <c r="R75" t="s">
        <v>35</v>
      </c>
      <c r="S75" t="s">
        <v>36</v>
      </c>
      <c r="T75" t="s">
        <v>37</v>
      </c>
      <c r="U75" t="s">
        <v>38</v>
      </c>
      <c r="V75" t="s">
        <v>39</v>
      </c>
      <c r="W75" t="s">
        <v>40</v>
      </c>
      <c r="X75" t="s">
        <v>41</v>
      </c>
      <c r="Y75" t="s">
        <v>42</v>
      </c>
      <c r="Z75" t="s">
        <v>43</v>
      </c>
      <c r="AA75" t="s">
        <v>44</v>
      </c>
      <c r="AB75" t="s">
        <v>467</v>
      </c>
      <c r="AC75" t="s">
        <v>468</v>
      </c>
      <c r="AD75" t="s">
        <v>469</v>
      </c>
      <c r="AE75" t="s">
        <v>470</v>
      </c>
      <c r="AF75" t="s">
        <v>37</v>
      </c>
      <c r="AG75" t="s">
        <v>471</v>
      </c>
      <c r="AH75" t="s">
        <v>472</v>
      </c>
      <c r="AI75" t="s">
        <v>473</v>
      </c>
      <c r="AJ75" t="s">
        <v>474</v>
      </c>
      <c r="AK75" t="s">
        <v>475</v>
      </c>
      <c r="AL75" t="s">
        <v>476</v>
      </c>
      <c r="AM75" t="s">
        <v>338</v>
      </c>
      <c r="AN75" t="s">
        <v>467</v>
      </c>
      <c r="AO75" t="s">
        <v>468</v>
      </c>
      <c r="AP75" t="s">
        <v>469</v>
      </c>
      <c r="AQ75" t="s">
        <v>470</v>
      </c>
      <c r="AR75" t="s">
        <v>37</v>
      </c>
      <c r="AS75" t="s">
        <v>471</v>
      </c>
      <c r="AT75" t="s">
        <v>472</v>
      </c>
      <c r="AU75" t="s">
        <v>473</v>
      </c>
      <c r="AV75" t="s">
        <v>474</v>
      </c>
      <c r="AW75" t="s">
        <v>475</v>
      </c>
      <c r="AX75" t="s">
        <v>476</v>
      </c>
      <c r="AY75" t="s">
        <v>338</v>
      </c>
    </row>
    <row r="76" spans="2:51">
      <c r="B76" s="15" t="s">
        <v>920</v>
      </c>
      <c r="C76" s="16" t="s">
        <v>921</v>
      </c>
      <c r="D76" s="17">
        <f>'Jadual5.1-2digit '!CC7</f>
        <v>6.6709672570201946</v>
      </c>
      <c r="E76" s="17">
        <f>'Jadual5.1-2digit '!CD7</f>
        <v>6.5628270431323159</v>
      </c>
      <c r="F76" s="17">
        <f>'Jadual5.1-2digit '!CE7</f>
        <v>4.1034356165419155</v>
      </c>
      <c r="G76" s="17">
        <f>'Jadual5.1-2digit '!CF7</f>
        <v>4.2706629749147851</v>
      </c>
      <c r="H76" s="17">
        <f>'Jadual5.1-2digit '!CG7</f>
        <v>4.6565588222063639</v>
      </c>
      <c r="I76" s="17">
        <f>'Jadual5.1-2digit '!CH7</f>
        <v>7.7967547952152927</v>
      </c>
      <c r="J76" s="17">
        <f>'Jadual5.1-2digit '!CI7</f>
        <v>11.213620444136609</v>
      </c>
      <c r="K76" s="17">
        <f>'Jadual5.1-2digit '!CJ7</f>
        <v>11.405339443728508</v>
      </c>
      <c r="L76" s="17">
        <f>'Jadual5.1-2digit '!CK7</f>
        <v>4.9524124790069948</v>
      </c>
      <c r="M76" s="17">
        <f>'Jadual5.1-2digit '!CL7</f>
        <v>1.7006775396760929</v>
      </c>
      <c r="N76" s="17">
        <f>'Jadual5.1-2digit '!CM7</f>
        <v>4.7933101714680504</v>
      </c>
      <c r="O76" s="17">
        <f>'Jadual5.1-2digit '!CN7</f>
        <v>3.3935443954768516</v>
      </c>
      <c r="P76" s="17">
        <f>'Jadual5.1-2digit '!CO7</f>
        <v>4.4469470764870493</v>
      </c>
      <c r="Q76" s="17">
        <f>'Jadual5.1-2digit '!CP7</f>
        <v>10.392207297841722</v>
      </c>
      <c r="R76" s="17">
        <f>'Jadual5.1-2digit '!CQ7</f>
        <v>7.6302205073812956</v>
      </c>
      <c r="S76" s="17">
        <f>'Jadual5.1-2digit '!CR7</f>
        <v>-4.8297438672232573</v>
      </c>
      <c r="T76" s="17">
        <f>'Jadual5.1-2digit '!CS7</f>
        <v>11.646786610796539</v>
      </c>
      <c r="U76" s="17">
        <f>'Jadual5.1-2digit '!CT7</f>
        <v>2.8968725474902897</v>
      </c>
      <c r="V76" s="17">
        <f>'Jadual5.1-2digit '!CU7</f>
        <v>3.8518617458928759</v>
      </c>
      <c r="W76" s="17">
        <f>'Jadual5.1-2digit '!CV7</f>
        <v>3.8443928299652299</v>
      </c>
      <c r="X76" s="17">
        <f>'Jadual5.1-2digit '!CW7</f>
        <v>5.0134532305209802</v>
      </c>
      <c r="Y76" s="17">
        <f>'Jadual5.1-2digit '!CX7</f>
        <v>6.4903394083709429</v>
      </c>
      <c r="Z76" s="17">
        <f>'Jadual5.1-2digit '!CY7</f>
        <v>8.8583418660425366</v>
      </c>
      <c r="AA76" s="17">
        <f>'Jadual5.1-2digit '!CZ7</f>
        <v>5.6824246286425222</v>
      </c>
      <c r="AB76" s="17">
        <f>'Jadual5.1-2digit '!DA7</f>
        <v>4.5873067508612309</v>
      </c>
      <c r="AC76" s="17">
        <f>'Jadual5.1-2digit '!DB7</f>
        <v>-2.1273289887939342</v>
      </c>
      <c r="AD76" s="17">
        <f>'Jadual5.1-2digit '!DC7</f>
        <v>-1.335218243865782</v>
      </c>
      <c r="AE76" s="17">
        <f>'Jadual5.1-2digit '!DD7</f>
        <v>4.903017584324104</v>
      </c>
      <c r="AF76" s="17">
        <f>'Jadual5.1-2digit '!DE7</f>
        <v>4.6918968295885293</v>
      </c>
      <c r="AG76" s="17">
        <f>'Jadual5.1-2digit '!DF7</f>
        <v>7.1626174847089175</v>
      </c>
      <c r="AH76" s="17">
        <f>'Jadual5.1-2digit '!DG7</f>
        <v>10.685296082826937</v>
      </c>
      <c r="AI76" s="17">
        <f>'Jadual5.1-2digit '!DH7</f>
        <v>10.950633284721363</v>
      </c>
      <c r="AJ76" s="17">
        <f>'Jadual5.1-2digit '!DI7</f>
        <v>3.86060056465179</v>
      </c>
      <c r="AK76" s="17">
        <f>'Jadual5.1-2digit '!DJ7</f>
        <v>7.70185957956393</v>
      </c>
      <c r="AL76" s="17">
        <f>'Jadual5.1-2digit '!DK7</f>
        <v>5.1922460885159438</v>
      </c>
      <c r="AM76" s="17">
        <f>'Jadual5.1-2digit '!DL7</f>
        <v>7.6547434984662885</v>
      </c>
      <c r="AN76" s="17">
        <f>'Jadual5.1-2digit '!DM7</f>
        <v>7.012578586112113</v>
      </c>
      <c r="AO76" s="17">
        <f>'Jadual5.1-2digit '!DN7</f>
        <v>10.384197838898501</v>
      </c>
      <c r="AP76" s="17">
        <f>'Jadual5.1-2digit '!DO7</f>
        <v>7.7281228291234783</v>
      </c>
      <c r="AQ76" s="17">
        <f>'Jadual5.1-2digit '!DP7</f>
        <v>11.593899549371201</v>
      </c>
      <c r="AR76" s="17">
        <f>'Jadual5.1-2digit '!DQ7</f>
        <v>11.066434718634198</v>
      </c>
      <c r="AS76" s="17">
        <f>'Jadual5.1-2digit '!DR7</f>
        <v>9.7663952764544888</v>
      </c>
      <c r="AT76" s="17">
        <f>'Jadual5.1-2digit '!DS7</f>
        <v>8.0768048587391803</v>
      </c>
      <c r="AU76" s="17">
        <f>'Jadual5.1-2digit '!DT7</f>
        <v>3.4115280224869906</v>
      </c>
      <c r="AV76" s="17">
        <f>'Jadual5.1-2digit '!DU7</f>
        <v>8.6601738553904397</v>
      </c>
      <c r="AW76" s="17">
        <f>'Jadual5.1-2digit '!DV7</f>
        <v>-100</v>
      </c>
      <c r="AX76" s="17">
        <f>'Jadual5.1-2digit '!DW7</f>
        <v>-100</v>
      </c>
      <c r="AY76" s="17">
        <f>'Jadual5.1-2digit '!DX7</f>
        <v>-100</v>
      </c>
    </row>
    <row r="77" spans="2:51">
      <c r="B77" s="15" t="s">
        <v>922</v>
      </c>
      <c r="C77" s="16" t="s">
        <v>923</v>
      </c>
      <c r="D77" s="17">
        <f>'Jadual5.1-2digit '!CC11</f>
        <v>4.9505594495404637</v>
      </c>
      <c r="E77" s="17">
        <f>'Jadual5.1-2digit '!CD11</f>
        <v>4.7904983566033081</v>
      </c>
      <c r="F77" s="17">
        <f>'Jadual5.1-2digit '!CE11</f>
        <v>5.3795912613928891</v>
      </c>
      <c r="G77" s="17">
        <f>'Jadual5.1-2digit '!CF11</f>
        <v>4.7099247652026008</v>
      </c>
      <c r="H77" s="17">
        <f>'Jadual5.1-2digit '!CG11</f>
        <v>5.0208711257276661</v>
      </c>
      <c r="I77" s="17">
        <f>'Jadual5.1-2digit '!CH11</f>
        <v>12.379081044882298</v>
      </c>
      <c r="J77" s="17">
        <f>'Jadual5.1-2digit '!CI11</f>
        <v>17.86809274509497</v>
      </c>
      <c r="K77" s="17">
        <f>'Jadual5.1-2digit '!CJ11</f>
        <v>12.935674689119821</v>
      </c>
      <c r="L77" s="17">
        <f>'Jadual5.1-2digit '!CK11</f>
        <v>8.0474903624889293</v>
      </c>
      <c r="M77" s="17">
        <f>'Jadual5.1-2digit '!CL11</f>
        <v>-1.751841993694697</v>
      </c>
      <c r="N77" s="17">
        <f>'Jadual5.1-2digit '!CM11</f>
        <v>0.75852156286136108</v>
      </c>
      <c r="O77" s="17">
        <f>'Jadual5.1-2digit '!CN11</f>
        <v>-0.46360634183066907</v>
      </c>
      <c r="P77" s="17">
        <f>'Jadual5.1-2digit '!CO11</f>
        <v>-1.7530677596191708</v>
      </c>
      <c r="Q77" s="17">
        <f>'Jadual5.1-2digit '!CP11</f>
        <v>1.8687587429178478</v>
      </c>
      <c r="R77" s="17">
        <f>'Jadual5.1-2digit '!CQ11</f>
        <v>1.8683378531809183</v>
      </c>
      <c r="S77" s="17">
        <f>'Jadual5.1-2digit '!CR11</f>
        <v>2.4581426708763843</v>
      </c>
      <c r="T77" s="17">
        <f>'Jadual5.1-2digit '!CS11</f>
        <v>6.0794554054987628</v>
      </c>
      <c r="U77" s="17">
        <f>'Jadual5.1-2digit '!CT11</f>
        <v>3.1378353770603127</v>
      </c>
      <c r="V77" s="17">
        <f>'Jadual5.1-2digit '!CU11</f>
        <v>1.7431932370316474</v>
      </c>
      <c r="W77" s="27">
        <f>'Jadual5.1-2digit '!CV11</f>
        <v>-1.3267294286592346E-2</v>
      </c>
      <c r="X77" s="17">
        <f>'Jadual5.1-2digit '!CW11</f>
        <v>-0.37442882878833927</v>
      </c>
      <c r="Y77" s="17">
        <f>'Jadual5.1-2digit '!CX11</f>
        <v>1.4740775740780521</v>
      </c>
      <c r="Z77" s="17">
        <f>'Jadual5.1-2digit '!CY11</f>
        <v>0.66483661544616268</v>
      </c>
      <c r="AA77" s="17">
        <f>'Jadual5.1-2digit '!CZ11</f>
        <v>-2.3024422292296123</v>
      </c>
      <c r="AB77" s="17">
        <f>'Jadual5.1-2digit '!DA11</f>
        <v>2.1069068778414817</v>
      </c>
      <c r="AC77" s="17">
        <f>'Jadual5.1-2digit '!DB11</f>
        <v>-2.3379798430896699</v>
      </c>
      <c r="AD77" s="17">
        <f>'Jadual5.1-2digit '!DC11</f>
        <v>4.6613779893959162</v>
      </c>
      <c r="AE77" s="17">
        <f>'Jadual5.1-2digit '!DD11</f>
        <v>4.1855689917855869</v>
      </c>
      <c r="AF77" s="17">
        <f>'Jadual5.1-2digit '!DE11</f>
        <v>4.2949181083549348</v>
      </c>
      <c r="AG77" s="17">
        <f>'Jadual5.1-2digit '!DF11</f>
        <v>2.8775515246807259</v>
      </c>
      <c r="AH77" s="17">
        <f>'Jadual5.1-2digit '!DG11</f>
        <v>7.5720722651483356</v>
      </c>
      <c r="AI77" s="17">
        <f>'Jadual5.1-2digit '!DH11</f>
        <v>5.6150148393137442</v>
      </c>
      <c r="AJ77" s="17">
        <f>'Jadual5.1-2digit '!DI11</f>
        <v>1.4361669826945587</v>
      </c>
      <c r="AK77" s="17">
        <f>'Jadual5.1-2digit '!DJ11</f>
        <v>1.4893058903777643</v>
      </c>
      <c r="AL77" s="17">
        <f>'Jadual5.1-2digit '!DK11</f>
        <v>-0.7217210545732371</v>
      </c>
      <c r="AM77" s="17">
        <f>'Jadual5.1-2digit '!DL11</f>
        <v>1.1462570980349938</v>
      </c>
      <c r="AN77" s="17">
        <f>'Jadual5.1-2digit '!DM11</f>
        <v>-0.14931575354601989</v>
      </c>
      <c r="AO77" s="17">
        <f>'Jadual5.1-2digit '!DN11</f>
        <v>1.8831169881395624</v>
      </c>
      <c r="AP77" s="17">
        <f>'Jadual5.1-2digit '!DO11</f>
        <v>1.3082530599821922</v>
      </c>
      <c r="AQ77" s="17">
        <f>'Jadual5.1-2digit '!DP11</f>
        <v>1.8087634334330289</v>
      </c>
      <c r="AR77" s="17">
        <f>'Jadual5.1-2digit '!DQ11</f>
        <v>-0.41694183186584155</v>
      </c>
      <c r="AS77" s="17">
        <f>'Jadual5.1-2digit '!DR11</f>
        <v>-2.0623861950440414</v>
      </c>
      <c r="AT77" s="17">
        <f>'Jadual5.1-2digit '!DS11</f>
        <v>-0.97767412030108858</v>
      </c>
      <c r="AU77" s="17">
        <f>'Jadual5.1-2digit '!DT11</f>
        <v>-1.0014931980734616</v>
      </c>
      <c r="AV77" s="17">
        <f>'Jadual5.1-2digit '!DU11</f>
        <v>1.4961539667520469</v>
      </c>
      <c r="AW77" s="17">
        <f>'Jadual5.1-2digit '!DV11</f>
        <v>-100</v>
      </c>
      <c r="AX77" s="17">
        <f>'Jadual5.1-2digit '!DW11</f>
        <v>-100</v>
      </c>
      <c r="AY77" s="17">
        <f>'Jadual5.1-2digit '!DX11</f>
        <v>-100</v>
      </c>
    </row>
    <row r="78" spans="2:51">
      <c r="B78" s="15" t="s">
        <v>924</v>
      </c>
      <c r="C78" s="16" t="s">
        <v>925</v>
      </c>
      <c r="D78" s="17">
        <f>'Jadual5.1-2digit '!CC15</f>
        <v>8.5916728733809578</v>
      </c>
      <c r="E78" s="17">
        <f>'Jadual5.1-2digit '!CD15</f>
        <v>4.7882519200008318</v>
      </c>
      <c r="F78" s="17">
        <f>'Jadual5.1-2digit '!CE15</f>
        <v>7.3804494270356997</v>
      </c>
      <c r="G78" s="17">
        <f>'Jadual5.1-2digit '!CF15</f>
        <v>10.070940537550015</v>
      </c>
      <c r="H78" s="17">
        <f>'Jadual5.1-2digit '!CG15</f>
        <v>8.7900663082377832</v>
      </c>
      <c r="I78" s="17">
        <f>'Jadual5.1-2digit '!CH15</f>
        <v>17.287309365849211</v>
      </c>
      <c r="J78" s="17">
        <f>'Jadual5.1-2digit '!CI15</f>
        <v>27.832396087429885</v>
      </c>
      <c r="K78" s="17">
        <f>'Jadual5.1-2digit '!CJ15</f>
        <v>16.604346418988939</v>
      </c>
      <c r="L78" s="17">
        <f>'Jadual5.1-2digit '!CK15</f>
        <v>8.7094443361716856</v>
      </c>
      <c r="M78" s="17">
        <f>'Jadual5.1-2digit '!CL15</f>
        <v>0.29093425755557689</v>
      </c>
      <c r="N78" s="17">
        <f>'Jadual5.1-2digit '!CM15</f>
        <v>-3.5578658499821216</v>
      </c>
      <c r="O78" s="17">
        <f>'Jadual5.1-2digit '!CN15</f>
        <v>-4.3101644449417194</v>
      </c>
      <c r="P78" s="17">
        <f>'Jadual5.1-2digit '!CO15</f>
        <v>-6.1268299433983771</v>
      </c>
      <c r="Q78" s="17">
        <f>'Jadual5.1-2digit '!CP15</f>
        <v>-0.37529903475619619</v>
      </c>
      <c r="R78" s="17">
        <f>'Jadual5.1-2digit '!CQ15</f>
        <v>-4.846421550452277</v>
      </c>
      <c r="S78" s="17">
        <f>'Jadual5.1-2digit '!CR15</f>
        <v>-5.8395562061624844</v>
      </c>
      <c r="T78" s="17">
        <f>'Jadual5.1-2digit '!CS15</f>
        <v>3.1946838746438715</v>
      </c>
      <c r="U78" s="17">
        <f>'Jadual5.1-2digit '!CT15</f>
        <v>-0.20310674382244542</v>
      </c>
      <c r="V78" s="17">
        <f>'Jadual5.1-2digit '!CU15</f>
        <v>0.16778178792647225</v>
      </c>
      <c r="W78" s="17">
        <f>'Jadual5.1-2digit '!CV15</f>
        <v>1.8810694699340473</v>
      </c>
      <c r="X78" s="17">
        <f>'Jadual5.1-2digit '!CW15</f>
        <v>0.49985125082284299</v>
      </c>
      <c r="Y78" s="17">
        <f>'Jadual5.1-2digit '!CX15</f>
        <v>4.7187834487927063</v>
      </c>
      <c r="Z78" s="17">
        <f>'Jadual5.1-2digit '!CY15</f>
        <v>3.5689176286717696</v>
      </c>
      <c r="AA78" s="17">
        <f>'Jadual5.1-2digit '!CZ15</f>
        <v>3.6680488365270492</v>
      </c>
      <c r="AB78" s="17">
        <f>'Jadual5.1-2digit '!DA15</f>
        <v>6.0781608568660062</v>
      </c>
      <c r="AC78" s="17">
        <f>'Jadual5.1-2digit '!DB15</f>
        <v>1.9177799653324428</v>
      </c>
      <c r="AD78" s="17">
        <f>'Jadual5.1-2digit '!DC15</f>
        <v>4.9816857506294241</v>
      </c>
      <c r="AE78" s="17">
        <f>'Jadual5.1-2digit '!DD15</f>
        <v>7.0104939659452867</v>
      </c>
      <c r="AF78" s="17">
        <f>'Jadual5.1-2digit '!DE15</f>
        <v>3.8591320883746221</v>
      </c>
      <c r="AG78" s="17">
        <f>'Jadual5.1-2digit '!DF15</f>
        <v>5.4121033915282055</v>
      </c>
      <c r="AH78" s="17">
        <f>'Jadual5.1-2digit '!DG15</f>
        <v>8.6161286218968058</v>
      </c>
      <c r="AI78" s="17">
        <f>'Jadual5.1-2digit '!DH15</f>
        <v>6.6737109777207593</v>
      </c>
      <c r="AJ78" s="17">
        <f>'Jadual5.1-2digit '!DI15</f>
        <v>4.3925176787752491</v>
      </c>
      <c r="AK78" s="17">
        <f>'Jadual5.1-2digit '!DJ15</f>
        <v>3.4834289324534211</v>
      </c>
      <c r="AL78" s="17">
        <f>'Jadual5.1-2digit '!DK15</f>
        <v>4.5672397509974587</v>
      </c>
      <c r="AM78" s="17">
        <f>'Jadual5.1-2digit '!DL15</f>
        <v>4.6125583393773724</v>
      </c>
      <c r="AN78" s="17">
        <f>'Jadual5.1-2digit '!DM15</f>
        <v>1.658186345661278</v>
      </c>
      <c r="AO78" s="17">
        <f>'Jadual5.1-2digit '!DN15</f>
        <v>4.0722253778213684</v>
      </c>
      <c r="AP78" s="17">
        <f>'Jadual5.1-2digit '!DO15</f>
        <v>3.0911481880685869</v>
      </c>
      <c r="AQ78" s="17">
        <f>'Jadual5.1-2digit '!DP15</f>
        <v>3.9360947429617426</v>
      </c>
      <c r="AR78" s="17">
        <f>'Jadual5.1-2digit '!DQ15</f>
        <v>3.8757614445996182</v>
      </c>
      <c r="AS78" s="17">
        <f>'Jadual5.1-2digit '!DR15</f>
        <v>2.3748743753573081</v>
      </c>
      <c r="AT78" s="17">
        <f>'Jadual5.1-2digit '!DS15</f>
        <v>3.7949097590466607</v>
      </c>
      <c r="AU78" s="17">
        <f>'Jadual5.1-2digit '!DT15</f>
        <v>3.3961972931383855</v>
      </c>
      <c r="AV78" s="17">
        <f>'Jadual5.1-2digit '!DU15</f>
        <v>3.9324418827239072</v>
      </c>
      <c r="AW78" s="17" t="e">
        <f>'Jadual5.1-2digit '!DV15</f>
        <v>#DIV/0!</v>
      </c>
      <c r="AX78" s="17" t="e">
        <f>'Jadual5.1-2digit '!DW15</f>
        <v>#DIV/0!</v>
      </c>
      <c r="AY78" s="17" t="e">
        <f>'Jadual5.1-2digit '!DX15</f>
        <v>#DIV/0!</v>
      </c>
    </row>
    <row r="79" spans="2:51">
      <c r="B79" s="15" t="s">
        <v>926</v>
      </c>
      <c r="C79" s="16" t="s">
        <v>927</v>
      </c>
      <c r="D79" s="17">
        <f>'Jadual5.1-2digit '!CC20</f>
        <v>5.2839788518710407E-2</v>
      </c>
      <c r="E79" s="17">
        <f>'Jadual5.1-2digit '!CD20</f>
        <v>-2.2825841058929797</v>
      </c>
      <c r="F79" s="17">
        <f>'Jadual5.1-2digit '!CE20</f>
        <v>0.14129521547829427</v>
      </c>
      <c r="G79" s="17">
        <f>'Jadual5.1-2digit '!CF20</f>
        <v>-1.2483956502531299</v>
      </c>
      <c r="H79" s="17">
        <f>'Jadual5.1-2digit '!CG20</f>
        <v>-1.808624937667318</v>
      </c>
      <c r="I79" s="17">
        <f>'Jadual5.1-2digit '!CH20</f>
        <v>0.33146520099785448</v>
      </c>
      <c r="J79" s="17">
        <f>'Jadual5.1-2digit '!CI20</f>
        <v>0.99716874418049883</v>
      </c>
      <c r="K79" s="17">
        <f>'Jadual5.1-2digit '!CJ20</f>
        <v>5.4073161255855382</v>
      </c>
      <c r="L79" s="17">
        <f>'Jadual5.1-2digit '!CK20</f>
        <v>6.4579181262315615</v>
      </c>
      <c r="M79" s="17">
        <f>'Jadual5.1-2digit '!CL20</f>
        <v>3.1702865969106568</v>
      </c>
      <c r="N79" s="17">
        <f>'Jadual5.1-2digit '!CM20</f>
        <v>0.38609884743405587</v>
      </c>
      <c r="O79" s="17">
        <f>'Jadual5.1-2digit '!CN20</f>
        <v>-0.85265620681833809</v>
      </c>
      <c r="P79" s="17">
        <f>'Jadual5.1-2digit '!CO20</f>
        <v>2.0366989618625411</v>
      </c>
      <c r="Q79" s="17">
        <f>'Jadual5.1-2digit '!CP20</f>
        <v>1.8375046556537029</v>
      </c>
      <c r="R79" s="17">
        <f>'Jadual5.1-2digit '!CQ20</f>
        <v>2.5300955023459721</v>
      </c>
      <c r="S79" s="17">
        <f>'Jadual5.1-2digit '!CR20</f>
        <v>-3.3327004699746539</v>
      </c>
      <c r="T79" s="17">
        <f>'Jadual5.1-2digit '!CS20</f>
        <v>3.0152302427487712</v>
      </c>
      <c r="U79" s="17">
        <f>'Jadual5.1-2digit '!CT20</f>
        <v>-4.6461562923313267</v>
      </c>
      <c r="V79" s="17">
        <f>'Jadual5.1-2digit '!CU20</f>
        <v>-4.0500572272702158</v>
      </c>
      <c r="W79" s="17">
        <f>'Jadual5.1-2digit '!CV20</f>
        <v>-2.3643688212997631</v>
      </c>
      <c r="X79" s="17">
        <f>'Jadual5.1-2digit '!CW20</f>
        <v>-2.194980613261535</v>
      </c>
      <c r="Y79" s="17">
        <f>'Jadual5.1-2digit '!CX20</f>
        <v>-6.814513465351979E-2</v>
      </c>
      <c r="Z79" s="17">
        <f>'Jadual5.1-2digit '!CY20</f>
        <v>5.1444827081454036E-2</v>
      </c>
      <c r="AA79" s="17">
        <f>'Jadual5.1-2digit '!CZ20</f>
        <v>-2.6908885460675123</v>
      </c>
      <c r="AB79" s="17">
        <f>'Jadual5.1-2digit '!DA20</f>
        <v>2.5259842895960247</v>
      </c>
      <c r="AC79" s="17">
        <f>'Jadual5.1-2digit '!DB20</f>
        <v>1.2927321125610689</v>
      </c>
      <c r="AD79" s="17">
        <f>'Jadual5.1-2digit '!DC20</f>
        <v>0.39147628675834767</v>
      </c>
      <c r="AE79" s="17">
        <f>'Jadual5.1-2digit '!DD20</f>
        <v>5.9723227309277434</v>
      </c>
      <c r="AF79" s="17">
        <f>'Jadual5.1-2digit '!DE20</f>
        <v>-8.7607946861538721E-2</v>
      </c>
      <c r="AG79" s="17">
        <f>'Jadual5.1-2digit '!DF20</f>
        <v>7.0743710529713013</v>
      </c>
      <c r="AH79" s="17">
        <f>'Jadual5.1-2digit '!DG20</f>
        <v>9.2959669100333571</v>
      </c>
      <c r="AI79" s="17">
        <f>'Jadual5.1-2digit '!DH20</f>
        <v>2.952218138868659</v>
      </c>
      <c r="AJ79" s="17">
        <f>'Jadual5.1-2digit '!DI20</f>
        <v>1.5420073217752304</v>
      </c>
      <c r="AK79" s="17">
        <f>'Jadual5.1-2digit '!DJ20</f>
        <v>2.0314021991347602</v>
      </c>
      <c r="AL79" s="17">
        <f>'Jadual5.1-2digit '!DK20</f>
        <v>3.4083191366954964</v>
      </c>
      <c r="AM79" s="17">
        <f>'Jadual5.1-2digit '!DL20</f>
        <v>4.6826623038021609</v>
      </c>
      <c r="AN79" s="17">
        <f>'Jadual5.1-2digit '!DM20</f>
        <v>4.168590894266913</v>
      </c>
      <c r="AO79" s="17">
        <f>'Jadual5.1-2digit '!DN20</f>
        <v>2.6929892507716318</v>
      </c>
      <c r="AP79" s="17">
        <f>'Jadual5.1-2digit '!DO20</f>
        <v>1.3549035674660104</v>
      </c>
      <c r="AQ79" s="17">
        <f>'Jadual5.1-2digit '!DP20</f>
        <v>1.179076868362074</v>
      </c>
      <c r="AR79" s="17">
        <f>'Jadual5.1-2digit '!DQ20</f>
        <v>-2.2334441493633221</v>
      </c>
      <c r="AS79" s="17">
        <f>'Jadual5.1-2digit '!DR20</f>
        <v>-1.4699267135984115</v>
      </c>
      <c r="AT79" s="17">
        <f>'Jadual5.1-2digit '!DS20</f>
        <v>-0.64032804980089963</v>
      </c>
      <c r="AU79" s="17">
        <f>'Jadual5.1-2digit '!DT20</f>
        <v>-1.1235051040700483</v>
      </c>
      <c r="AV79" s="17">
        <f>'Jadual5.1-2digit '!DU20</f>
        <v>-0.55500338262670823</v>
      </c>
      <c r="AW79" s="17">
        <f>'Jadual5.1-2digit '!DV20</f>
        <v>-100</v>
      </c>
      <c r="AX79" s="17">
        <f>'Jadual5.1-2digit '!DW20</f>
        <v>-100</v>
      </c>
      <c r="AY79" s="17">
        <f>'Jadual5.1-2digit '!DX20</f>
        <v>-100</v>
      </c>
    </row>
    <row r="80" spans="2:51">
      <c r="B80" s="15" t="s">
        <v>928</v>
      </c>
      <c r="C80" s="16" t="s">
        <v>929</v>
      </c>
      <c r="D80" s="17">
        <f>'Jadual5.1-2digit '!CC25</f>
        <v>6.2286156806791837</v>
      </c>
      <c r="E80" s="17">
        <f>'Jadual5.1-2digit '!CD25</f>
        <v>5.3306663661933555</v>
      </c>
      <c r="F80" s="17">
        <f>'Jadual5.1-2digit '!CE25</f>
        <v>5.5830720844523398</v>
      </c>
      <c r="G80" s="17">
        <f>'Jadual5.1-2digit '!CF25</f>
        <v>5.0603313245867696</v>
      </c>
      <c r="H80" s="17">
        <f>'Jadual5.1-2digit '!CG25</f>
        <v>5.237605901370145</v>
      </c>
      <c r="I80" s="17">
        <f>'Jadual5.1-2digit '!CH25</f>
        <v>25.115690851973895</v>
      </c>
      <c r="J80" s="17">
        <f>'Jadual5.1-2digit '!CI25</f>
        <v>23.863413021405705</v>
      </c>
      <c r="K80" s="17">
        <f>'Jadual5.1-2digit '!CJ25</f>
        <v>13.638983436997677</v>
      </c>
      <c r="L80" s="17">
        <f>'Jadual5.1-2digit '!CK25</f>
        <v>6.3930706404526632</v>
      </c>
      <c r="M80" s="17">
        <f>'Jadual5.1-2digit '!CL25</f>
        <v>3.0247369672877511</v>
      </c>
      <c r="N80" s="17">
        <f>'Jadual5.1-2digit '!CM25</f>
        <v>1.0561841102858978</v>
      </c>
      <c r="O80" s="17">
        <f>'Jadual5.1-2digit '!CN25</f>
        <v>2.168593881467487</v>
      </c>
      <c r="P80" s="17">
        <f>'Jadual5.1-2digit '!CO25</f>
        <v>-0.62310586154291059</v>
      </c>
      <c r="Q80" s="17">
        <f>'Jadual5.1-2digit '!CP25</f>
        <v>6.4859187479714393</v>
      </c>
      <c r="R80" s="17">
        <f>'Jadual5.1-2digit '!CQ25</f>
        <v>4.9910387986496403</v>
      </c>
      <c r="S80" s="17">
        <f>'Jadual5.1-2digit '!CR25</f>
        <v>3.3249250352758679</v>
      </c>
      <c r="T80" s="17">
        <f>'Jadual5.1-2digit '!CS25</f>
        <v>8.1497640420364945</v>
      </c>
      <c r="U80" s="17">
        <f>'Jadual5.1-2digit '!CT25</f>
        <v>5.1714021191276061</v>
      </c>
      <c r="V80" s="17">
        <f>'Jadual5.1-2digit '!CU25</f>
        <v>4.421542882553382</v>
      </c>
      <c r="W80" s="17">
        <f>'Jadual5.1-2digit '!CV25</f>
        <v>4.0320254205058035</v>
      </c>
      <c r="X80" s="17">
        <f>'Jadual5.1-2digit '!CW25</f>
        <v>7.7766945178952227</v>
      </c>
      <c r="Y80" s="17">
        <f>'Jadual5.1-2digit '!CX25</f>
        <v>5.5682957510731796</v>
      </c>
      <c r="Z80" s="17">
        <f>'Jadual5.1-2digit '!CY25</f>
        <v>7.0420184796083305</v>
      </c>
      <c r="AA80" s="17">
        <f>'Jadual5.1-2digit '!CZ25</f>
        <v>6.0217918848073424</v>
      </c>
      <c r="AB80" s="17">
        <f>'Jadual5.1-2digit '!DA25</f>
        <v>7.9448101354846301</v>
      </c>
      <c r="AC80" s="17">
        <f>'Jadual5.1-2digit '!DB25</f>
        <v>5.4249171123505988</v>
      </c>
      <c r="AD80" s="17">
        <f>'Jadual5.1-2digit '!DC25</f>
        <v>7.5277048402742111</v>
      </c>
      <c r="AE80" s="17">
        <f>'Jadual5.1-2digit '!DD25</f>
        <v>10.65931789256021</v>
      </c>
      <c r="AF80" s="17">
        <f>'Jadual5.1-2digit '!DE25</f>
        <v>7.1229904981741754</v>
      </c>
      <c r="AG80" s="17">
        <f>'Jadual5.1-2digit '!DF25</f>
        <v>10.26774224477181</v>
      </c>
      <c r="AH80" s="17">
        <f>'Jadual5.1-2digit '!DG25</f>
        <v>10.425210575185105</v>
      </c>
      <c r="AI80" s="17">
        <f>'Jadual5.1-2digit '!DH25</f>
        <v>9.0886927701110238</v>
      </c>
      <c r="AJ80" s="17">
        <f>'Jadual5.1-2digit '!DI25</f>
        <v>7.7486671867822849</v>
      </c>
      <c r="AK80" s="17">
        <f>'Jadual5.1-2digit '!DJ25</f>
        <v>5.1312810749614783</v>
      </c>
      <c r="AL80" s="17">
        <f>'Jadual5.1-2digit '!DK25</f>
        <v>3.61553844711149</v>
      </c>
      <c r="AM80" s="17">
        <f>'Jadual5.1-2digit '!DL25</f>
        <v>4.0045377293772333</v>
      </c>
      <c r="AN80" s="17">
        <f>'Jadual5.1-2digit '!DM25</f>
        <v>2.6973781470479139</v>
      </c>
      <c r="AO80" s="17">
        <f>'Jadual5.1-2digit '!DN25</f>
        <v>4.2637151860594571</v>
      </c>
      <c r="AP80" s="17">
        <f>'Jadual5.1-2digit '!DO25</f>
        <v>3.9547157761637379</v>
      </c>
      <c r="AQ80" s="17">
        <f>'Jadual5.1-2digit '!DP25</f>
        <v>5.1441748869041675</v>
      </c>
      <c r="AR80" s="17">
        <f>'Jadual5.1-2digit '!DQ25</f>
        <v>3.5390918413144874</v>
      </c>
      <c r="AS80" s="17">
        <f>'Jadual5.1-2digit '!DR25</f>
        <v>3.2818211727640545</v>
      </c>
      <c r="AT80" s="17">
        <f>'Jadual5.1-2digit '!DS25</f>
        <v>3.9263575683294789</v>
      </c>
      <c r="AU80" s="17">
        <f>'Jadual5.1-2digit '!DT25</f>
        <v>3.6027634245513411</v>
      </c>
      <c r="AV80" s="17">
        <f>'Jadual5.1-2digit '!DU25</f>
        <v>2.9756854877269916</v>
      </c>
      <c r="AW80" s="17">
        <f>'Jadual5.1-2digit '!DV25</f>
        <v>-100</v>
      </c>
      <c r="AX80" s="17">
        <f>'Jadual5.1-2digit '!DW25</f>
        <v>-100</v>
      </c>
      <c r="AY80" s="17">
        <f>'Jadual5.1-2digit '!DX25</f>
        <v>-100</v>
      </c>
    </row>
    <row r="81" spans="2:51">
      <c r="B81" s="15" t="s">
        <v>930</v>
      </c>
      <c r="C81" s="16" t="s">
        <v>931</v>
      </c>
      <c r="D81" s="17">
        <f>'Jadual5.1-2digit '!CC29</f>
        <v>14.429135749418904</v>
      </c>
      <c r="E81" s="17">
        <f>'Jadual5.1-2digit '!CD29</f>
        <v>12.896172462774928</v>
      </c>
      <c r="F81" s="17">
        <f>'Jadual5.1-2digit '!CE29</f>
        <v>18.603193987546263</v>
      </c>
      <c r="G81" s="17">
        <f>'Jadual5.1-2digit '!CF29</f>
        <v>14.175229327229658</v>
      </c>
      <c r="H81" s="17">
        <f>'Jadual5.1-2digit '!CG29</f>
        <v>15.620177641404823</v>
      </c>
      <c r="I81" s="17">
        <f>'Jadual5.1-2digit '!CH29</f>
        <v>16.907646485358413</v>
      </c>
      <c r="J81" s="17">
        <f>'Jadual5.1-2digit '!CI29</f>
        <v>17.265891708624267</v>
      </c>
      <c r="K81" s="17">
        <f>'Jadual5.1-2digit '!CJ29</f>
        <v>19.583008673166091</v>
      </c>
      <c r="L81" s="17">
        <f>'Jadual5.1-2digit '!CK29</f>
        <v>15.548312659622823</v>
      </c>
      <c r="M81" s="17">
        <f>'Jadual5.1-2digit '!CL29</f>
        <v>8.7420277883293949</v>
      </c>
      <c r="N81" s="17">
        <f>'Jadual5.1-2digit '!CM29</f>
        <v>12.063256695922917</v>
      </c>
      <c r="O81" s="17">
        <f>'Jadual5.1-2digit '!CN29</f>
        <v>7.2110443594232123</v>
      </c>
      <c r="P81" s="17">
        <f>'Jadual5.1-2digit '!CO29</f>
        <v>0.43849208826560471</v>
      </c>
      <c r="Q81" s="17">
        <f>'Jadual5.1-2digit '!CP29</f>
        <v>5.449728811715886</v>
      </c>
      <c r="R81" s="17">
        <f>'Jadual5.1-2digit '!CQ29</f>
        <v>5.4857503492478088</v>
      </c>
      <c r="S81" s="17">
        <f>'Jadual5.1-2digit '!CR29</f>
        <v>-2.3456185238808871</v>
      </c>
      <c r="T81" s="17">
        <f>'Jadual5.1-2digit '!CS29</f>
        <v>1.8845058950846152</v>
      </c>
      <c r="U81" s="17">
        <f>'Jadual5.1-2digit '!CT29</f>
        <v>-3.5568100414250665</v>
      </c>
      <c r="V81" s="17">
        <f>'Jadual5.1-2digit '!CU29</f>
        <v>-1.6043303118252794</v>
      </c>
      <c r="W81" s="17">
        <f>'Jadual5.1-2digit '!CV29</f>
        <v>-3.484708668833008</v>
      </c>
      <c r="X81" s="17">
        <f>'Jadual5.1-2digit '!CW29</f>
        <v>-2.0086098692494545</v>
      </c>
      <c r="Y81" s="17">
        <f>'Jadual5.1-2digit '!CX29</f>
        <v>-3.9021391028623924</v>
      </c>
      <c r="Z81" s="17">
        <f>'Jadual5.1-2digit '!CY29</f>
        <v>-6.7785359782802459</v>
      </c>
      <c r="AA81" s="17">
        <f>'Jadual5.1-2digit '!CZ29</f>
        <v>-6.7277456957768322</v>
      </c>
      <c r="AB81" s="17">
        <f>'Jadual5.1-2digit '!DA29</f>
        <v>0.8787059587604773</v>
      </c>
      <c r="AC81" s="17">
        <f>'Jadual5.1-2digit '!DB29</f>
        <v>0.28565558836761795</v>
      </c>
      <c r="AD81" s="17">
        <f>'Jadual5.1-2digit '!DC29</f>
        <v>1.4386427844162171</v>
      </c>
      <c r="AE81" s="17">
        <f>'Jadual5.1-2digit '!DD29</f>
        <v>-0.76780934431640446</v>
      </c>
      <c r="AF81" s="17">
        <f>'Jadual5.1-2digit '!DE29</f>
        <v>6.8840697695897575</v>
      </c>
      <c r="AG81" s="17">
        <f>'Jadual5.1-2digit '!DF29</f>
        <v>3.7125935418251998</v>
      </c>
      <c r="AH81" s="17">
        <f>'Jadual5.1-2digit '!DG29</f>
        <v>4.9774948849329803</v>
      </c>
      <c r="AI81" s="17">
        <f>'Jadual5.1-2digit '!DH29</f>
        <v>7.2265581618107859</v>
      </c>
      <c r="AJ81" s="17">
        <f>'Jadual5.1-2digit '!DI29</f>
        <v>4.8650802356842604</v>
      </c>
      <c r="AK81" s="17">
        <f>'Jadual5.1-2digit '!DJ29</f>
        <v>3.0021563195817151</v>
      </c>
      <c r="AL81" s="17">
        <f>'Jadual5.1-2digit '!DK29</f>
        <v>8.9376148280305756</v>
      </c>
      <c r="AM81" s="17">
        <f>'Jadual5.1-2digit '!DL29</f>
        <v>9.3630545495178694</v>
      </c>
      <c r="AN81" s="17">
        <f>'Jadual5.1-2digit '!DM29</f>
        <v>7.235907494234155</v>
      </c>
      <c r="AO81" s="17">
        <f>'Jadual5.1-2digit '!DN29</f>
        <v>8.0440867496579358</v>
      </c>
      <c r="AP81" s="17">
        <f>'Jadual5.1-2digit '!DO29</f>
        <v>8.1031943794696275</v>
      </c>
      <c r="AQ81" s="17">
        <f>'Jadual5.1-2digit '!DP29</f>
        <v>9.8636848625608167</v>
      </c>
      <c r="AR81" s="17">
        <f>'Jadual5.1-2digit '!DQ29</f>
        <v>5.6472104429464451</v>
      </c>
      <c r="AS81" s="17">
        <f>'Jadual5.1-2digit '!DR29</f>
        <v>6.383695164729744</v>
      </c>
      <c r="AT81" s="17">
        <f>'Jadual5.1-2digit '!DS29</f>
        <v>8.5128731311797168</v>
      </c>
      <c r="AU81" s="17">
        <f>'Jadual5.1-2digit '!DT29</f>
        <v>6.6494688517484235</v>
      </c>
      <c r="AV81" s="17">
        <f>'Jadual5.1-2digit '!DU29</f>
        <v>9.0953982536568105</v>
      </c>
      <c r="AW81" s="17">
        <f>'Jadual5.1-2digit '!DV29</f>
        <v>-100</v>
      </c>
      <c r="AX81" s="17">
        <f>'Jadual5.1-2digit '!DW29</f>
        <v>-100</v>
      </c>
      <c r="AY81" s="17">
        <f>'Jadual5.1-2digit '!DX29</f>
        <v>-100</v>
      </c>
    </row>
    <row r="82" spans="2:51">
      <c r="B82" s="15" t="s">
        <v>932</v>
      </c>
      <c r="C82" s="16" t="s">
        <v>933</v>
      </c>
      <c r="D82" s="17">
        <f>'Jadual5.1-2digit '!CC33</f>
        <v>4.1600418910848731</v>
      </c>
      <c r="E82" s="17">
        <f>'Jadual5.1-2digit '!CD33</f>
        <v>8.0791351454569025</v>
      </c>
      <c r="F82" s="17">
        <f>'Jadual5.1-2digit '!CE33</f>
        <v>1.6989039029928108</v>
      </c>
      <c r="G82" s="17">
        <f>'Jadual5.1-2digit '!CF33</f>
        <v>5.8040805859292561</v>
      </c>
      <c r="H82" s="17">
        <f>'Jadual5.1-2digit '!CG33</f>
        <v>12.444746858963882</v>
      </c>
      <c r="I82" s="17">
        <f>'Jadual5.1-2digit '!CH33</f>
        <v>89.908891167568129</v>
      </c>
      <c r="J82" s="17">
        <f>'Jadual5.1-2digit '!CI33</f>
        <v>73.610013328248783</v>
      </c>
      <c r="K82" s="17">
        <f>'Jadual5.1-2digit '!CJ33</f>
        <v>55.185448165820333</v>
      </c>
      <c r="L82" s="17">
        <f>'Jadual5.1-2digit '!CK33</f>
        <v>21.634242261852592</v>
      </c>
      <c r="M82" s="17">
        <f>'Jadual5.1-2digit '!CL33</f>
        <v>-0.4355995807761559</v>
      </c>
      <c r="N82" s="17">
        <f>'Jadual5.1-2digit '!CM33</f>
        <v>6.5040109798126764</v>
      </c>
      <c r="O82" s="17">
        <f>'Jadual5.1-2digit '!CN33</f>
        <v>8.5047874893598134</v>
      </c>
      <c r="P82" s="17">
        <f>'Jadual5.1-2digit '!CO33</f>
        <v>7.9619773057546723</v>
      </c>
      <c r="Q82" s="17">
        <f>'Jadual5.1-2digit '!CP33</f>
        <v>8.2771288587626231</v>
      </c>
      <c r="R82" s="17">
        <f>'Jadual5.1-2digit '!CQ33</f>
        <v>6.3582692425028284</v>
      </c>
      <c r="S82" s="17">
        <f>'Jadual5.1-2digit '!CR33</f>
        <v>-9.01077873997626</v>
      </c>
      <c r="T82" s="17">
        <f>'Jadual5.1-2digit '!CS33</f>
        <v>12.642494022003945</v>
      </c>
      <c r="U82" s="17">
        <f>'Jadual5.1-2digit '!CT33</f>
        <v>1.6855733151218857</v>
      </c>
      <c r="V82" s="17">
        <f>'Jadual5.1-2digit '!CU33</f>
        <v>8.5396392169150346</v>
      </c>
      <c r="W82" s="17">
        <f>'Jadual5.1-2digit '!CV33</f>
        <v>3.4609817289905891</v>
      </c>
      <c r="X82" s="17">
        <f>'Jadual5.1-2digit '!CW33</f>
        <v>2.6268854482609072</v>
      </c>
      <c r="Y82" s="17">
        <f>'Jadual5.1-2digit '!CX33</f>
        <v>7.2360409474852645</v>
      </c>
      <c r="Z82" s="17">
        <f>'Jadual5.1-2digit '!CY33</f>
        <v>1.3558816473967994</v>
      </c>
      <c r="AA82" s="17">
        <f>'Jadual5.1-2digit '!CZ33</f>
        <v>-0.53715272516984669</v>
      </c>
      <c r="AB82" s="17">
        <f>'Jadual5.1-2digit '!DA33</f>
        <v>8.8998795451875452</v>
      </c>
      <c r="AC82" s="17">
        <f>'Jadual5.1-2digit '!DB33</f>
        <v>3.0405906034018528</v>
      </c>
      <c r="AD82" s="17">
        <f>'Jadual5.1-2digit '!DC33</f>
        <v>-4.4121128049924749</v>
      </c>
      <c r="AE82" s="17">
        <f>'Jadual5.1-2digit '!DD33</f>
        <v>13.525015653288392</v>
      </c>
      <c r="AF82" s="17">
        <f>'Jadual5.1-2digit '!DE33</f>
        <v>8.3158061499207605</v>
      </c>
      <c r="AG82" s="17">
        <f>'Jadual5.1-2digit '!DF33</f>
        <v>-4.2624475329683804</v>
      </c>
      <c r="AH82" s="17">
        <f>'Jadual5.1-2digit '!DG33</f>
        <v>4.9190227373494082</v>
      </c>
      <c r="AI82" s="17">
        <f>'Jadual5.1-2digit '!DH33</f>
        <v>6.4062874605939442</v>
      </c>
      <c r="AJ82" s="17">
        <f>'Jadual5.1-2digit '!DI33</f>
        <v>-7.2104333095808784</v>
      </c>
      <c r="AK82" s="17">
        <f>'Jadual5.1-2digit '!DJ33</f>
        <v>-0.88333405934417897</v>
      </c>
      <c r="AL82" s="17">
        <f>'Jadual5.1-2digit '!DK33</f>
        <v>-5.4182757389619667</v>
      </c>
      <c r="AM82" s="17">
        <f>'Jadual5.1-2digit '!DL33</f>
        <v>-2.4988521925376972</v>
      </c>
      <c r="AN82" s="17">
        <f>'Jadual5.1-2digit '!DM33</f>
        <v>-9.4361440254641593</v>
      </c>
      <c r="AO82" s="17">
        <f>'Jadual5.1-2digit '!DN33</f>
        <v>-4.2844259314837956</v>
      </c>
      <c r="AP82" s="17">
        <f>'Jadual5.1-2digit '!DO33</f>
        <v>-4.8435985202370091</v>
      </c>
      <c r="AQ82" s="17">
        <f>'Jadual5.1-2digit '!DP33</f>
        <v>-0.99188177248709053</v>
      </c>
      <c r="AR82" s="17">
        <f>'Jadual5.1-2digit '!DQ33</f>
        <v>-5.3564983876629526</v>
      </c>
      <c r="AS82" s="17">
        <f>'Jadual5.1-2digit '!DR33</f>
        <v>3.1542104107857369</v>
      </c>
      <c r="AT82" s="17">
        <f>'Jadual5.1-2digit '!DS33</f>
        <v>2.2331200213936171</v>
      </c>
      <c r="AU82" s="17">
        <f>'Jadual5.1-2digit '!DT33</f>
        <v>-1.7039680624570792</v>
      </c>
      <c r="AV82" s="17">
        <f>'Jadual5.1-2digit '!DU33</f>
        <v>4.5641374430673238</v>
      </c>
      <c r="AW82" s="17">
        <f>'Jadual5.1-2digit '!DV33</f>
        <v>-100</v>
      </c>
      <c r="AX82" s="17">
        <f>'Jadual5.1-2digit '!DW33</f>
        <v>-100</v>
      </c>
      <c r="AY82" s="17">
        <f>'Jadual5.1-2digit '!DX33</f>
        <v>-100</v>
      </c>
    </row>
    <row r="83" spans="2:51">
      <c r="B83" s="15" t="s">
        <v>673</v>
      </c>
      <c r="C83" s="16" t="s">
        <v>674</v>
      </c>
      <c r="D83" s="17">
        <f>'Jadual5.1-2digit '!CC6</f>
        <v>6.7680627353946363</v>
      </c>
      <c r="E83" s="17">
        <f>'Jadual5.1-2digit '!CD6</f>
        <v>5.2113912691415152</v>
      </c>
      <c r="F83" s="17">
        <f>'Jadual5.1-2digit '!CE6</f>
        <v>6.9275274560451408</v>
      </c>
      <c r="G83" s="17">
        <f>'Jadual5.1-2digit '!CF6</f>
        <v>6.188125231763479</v>
      </c>
      <c r="H83" s="17">
        <f>'Jadual5.1-2digit '!CG6</f>
        <v>6.9318325125579321</v>
      </c>
      <c r="I83" s="17">
        <f>'Jadual5.1-2digit '!CH6</f>
        <v>14.435507168916544</v>
      </c>
      <c r="J83" s="17">
        <f>'Jadual5.1-2digit '!CI6</f>
        <v>14.915582703984413</v>
      </c>
      <c r="K83" s="17">
        <f>'Jadual5.1-2digit '!CJ6</f>
        <v>15.209918893013679</v>
      </c>
      <c r="L83" s="17">
        <f>'Jadual5.1-2digit '!CK6</f>
        <v>10.414519306148961</v>
      </c>
      <c r="M83" s="17">
        <f>'Jadual5.1-2digit '!CL6</f>
        <v>4.2106326281299573</v>
      </c>
      <c r="N83" s="17">
        <f>'Jadual5.1-2digit '!CM6</f>
        <v>4.837048388261195</v>
      </c>
      <c r="O83" s="17">
        <f>'Jadual5.1-2digit '!CN6</f>
        <v>3.018305425382124</v>
      </c>
      <c r="P83" s="17">
        <f>'Jadual5.1-2digit '!CO6</f>
        <v>1.3211240237978501</v>
      </c>
      <c r="Q83" s="17">
        <f>'Jadual5.1-2digit '!CP6</f>
        <v>4.7870573576320794</v>
      </c>
      <c r="R83" s="17">
        <f>'Jadual5.1-2digit '!CQ6</f>
        <v>4.0835031920975808</v>
      </c>
      <c r="S83" s="17">
        <f>'Jadual5.1-2digit '!CR6</f>
        <v>-3.0260062174208429</v>
      </c>
      <c r="T83" s="17">
        <f>'Jadual5.1-2digit '!CS6</f>
        <v>5.1147930976991773</v>
      </c>
      <c r="U83" s="17">
        <f>'Jadual5.1-2digit '!CT6</f>
        <v>-1.6353557918694293</v>
      </c>
      <c r="V83" s="17">
        <f>'Jadual5.1-2digit '!CU6</f>
        <v>-0.1896238694672121</v>
      </c>
      <c r="W83" s="17">
        <f>'Jadual5.1-2digit '!CV6</f>
        <v>-0.61289567213917451</v>
      </c>
      <c r="X83" s="17">
        <f>'Jadual5.1-2digit '!CW6</f>
        <v>0.37920917585142888</v>
      </c>
      <c r="Y83" s="17">
        <f>'Jadual5.1-2digit '!CX6</f>
        <v>0.92823578928519623</v>
      </c>
      <c r="Z83" s="17">
        <f>'Jadual5.1-2digit '!CY6</f>
        <v>-5.3415591485929781E-2</v>
      </c>
      <c r="AA83" s="17">
        <f>'Jadual5.1-2digit '!CZ6</f>
        <v>-1.4291592430708278</v>
      </c>
      <c r="AB83" s="17">
        <f>'Jadual5.1-2digit '!DA6</f>
        <v>3.7147591888152931</v>
      </c>
      <c r="AC83" s="17">
        <f>'Jadual5.1-2digit '!DB6</f>
        <v>1.2441812420041458</v>
      </c>
      <c r="AD83" s="17">
        <f>'Jadual5.1-2digit '!DC6</f>
        <v>1.3015957746869304</v>
      </c>
      <c r="AE83" s="17">
        <f>'Jadual5.1-2digit '!DD6</f>
        <v>4.928806146952553</v>
      </c>
      <c r="AF83" s="17">
        <f>'Jadual5.1-2digit '!DE6</f>
        <v>4.6020619173986006</v>
      </c>
      <c r="AG83" s="17">
        <f>'Jadual5.1-2digit '!DF6</f>
        <v>5.1702378853224928</v>
      </c>
      <c r="AH83" s="17">
        <f>'Jadual5.1-2digit '!DG6</f>
        <v>7.7388032336370003</v>
      </c>
      <c r="AI83" s="17">
        <f>'Jadual5.1-2digit '!DH6</f>
        <v>6.5424129649842371</v>
      </c>
      <c r="AJ83" s="17">
        <f>'Jadual5.1-2digit '!DI6</f>
        <v>3.1629162588728121</v>
      </c>
      <c r="AK83" s="17">
        <f>'Jadual5.1-2digit '!DJ6</f>
        <v>3.2674769423802132</v>
      </c>
      <c r="AL83" s="17">
        <f>'Jadual5.1-2digit '!DK6</f>
        <v>4.6362317909348434</v>
      </c>
      <c r="AM83" s="17">
        <f>'Jadual5.1-2digit '!DL6</f>
        <v>5.763231143250664</v>
      </c>
      <c r="AN83" s="17">
        <f>'Jadual5.1-2digit '!DM6</f>
        <v>3.7367278167623681</v>
      </c>
      <c r="AO83" s="17">
        <f>'Jadual5.1-2digit '!DN6</f>
        <v>4.7510792000568642</v>
      </c>
      <c r="AP83" s="17">
        <f>'Jadual5.1-2digit '!DO6</f>
        <v>4.0282161404396248</v>
      </c>
      <c r="AQ83" s="17">
        <f>'Jadual5.1-2digit '!DP6</f>
        <v>5.5611505901059957</v>
      </c>
      <c r="AR83" s="17">
        <f>'Jadual5.1-2digit '!DQ6</f>
        <v>2.7508550518301433</v>
      </c>
      <c r="AS83" s="17">
        <f>'Jadual5.1-2digit '!DR6</f>
        <v>3.5657918546912981</v>
      </c>
      <c r="AT83" s="17">
        <f>'Jadual5.1-2digit '!DS6</f>
        <v>4.3573776651593761</v>
      </c>
      <c r="AU83" s="17">
        <f>'Jadual5.1-2digit '!DT6</f>
        <v>2.7602719760767798</v>
      </c>
      <c r="AV83" s="17">
        <f>'Jadual5.1-2digit '!DU6</f>
        <v>4.97215960508764</v>
      </c>
      <c r="AW83" s="17" t="e">
        <f>'Jadual5.1-2digit '!DV6</f>
        <v>#DIV/0!</v>
      </c>
      <c r="AX83" s="17" t="e">
        <f>'Jadual5.1-2digit '!DW6</f>
        <v>#DIV/0!</v>
      </c>
      <c r="AY83" s="17" t="e">
        <f>'Jadual5.1-2digit '!DX6</f>
        <v>#DIV/0!</v>
      </c>
    </row>
    <row r="84" spans="2:51">
      <c r="B84" s="18" t="s">
        <v>895</v>
      </c>
      <c r="C84" s="16" t="s">
        <v>934</v>
      </c>
      <c r="D84" s="19">
        <f>'Jadual6.1-2digit'!CB7</f>
        <v>6.676203723274881</v>
      </c>
      <c r="E84" s="19">
        <f>'Jadual6.1-2digit'!CC7</f>
        <v>4.7937850420181292</v>
      </c>
      <c r="F84" s="19">
        <f>'Jadual6.1-2digit'!CD7</f>
        <v>7.7809466537995178</v>
      </c>
      <c r="G84" s="19">
        <f>'Jadual6.1-2digit'!CE7</f>
        <v>5.8363845042996019</v>
      </c>
      <c r="H84" s="19">
        <f>'Jadual6.1-2digit'!CF7</f>
        <v>6.1001590978124796</v>
      </c>
      <c r="I84" s="19">
        <f>'Jadual6.1-2digit'!CG7</f>
        <v>7.8241254237634337</v>
      </c>
      <c r="J84" s="19">
        <f>'Jadual6.1-2digit'!CH7</f>
        <v>9.4583753350064228</v>
      </c>
      <c r="K84" s="19">
        <f>'Jadual6.1-2digit'!CI7</f>
        <v>12.393793060646189</v>
      </c>
      <c r="L84" s="19">
        <f>'Jadual6.1-2digit'!CJ7</f>
        <v>10.087915231342095</v>
      </c>
      <c r="M84" s="19">
        <f>'Jadual6.1-2digit'!CK7</f>
        <v>4.9843240002536646</v>
      </c>
      <c r="N84" s="19">
        <f>'Jadual6.1-2digit'!CL7</f>
        <v>5.0939653837370713</v>
      </c>
      <c r="O84" s="19">
        <f>'Jadual6.1-2digit'!CM7</f>
        <v>2.6672208894921994</v>
      </c>
      <c r="P84" s="19">
        <f>'Jadual6.1-2digit'!CN7</f>
        <v>0.63143644835068358</v>
      </c>
      <c r="Q84" s="19">
        <f>'Jadual6.1-2digit'!CO7</f>
        <v>3.7024230199230743</v>
      </c>
      <c r="R84" s="19">
        <f>'Jadual6.1-2digit'!CP7</f>
        <v>3.6413592620227178</v>
      </c>
      <c r="S84" s="19">
        <f>'Jadual6.1-2digit'!CQ7</f>
        <v>-3.4996160519427661</v>
      </c>
      <c r="T84" s="19">
        <f>'Jadual6.1-2digit'!CR7</f>
        <v>2.8538348069874644</v>
      </c>
      <c r="U84" s="19">
        <f>'Jadual6.1-2digit'!CS7</f>
        <v>-3.9133851546022527</v>
      </c>
      <c r="V84" s="19">
        <f>'Jadual6.1-2digit'!CT7</f>
        <v>-2.6946209964491317</v>
      </c>
      <c r="W84" s="19">
        <f>'Jadual6.1-2digit'!CU7</f>
        <v>-2.6473379588129831</v>
      </c>
      <c r="X84" s="19">
        <f>'Jadual6.1-2digit'!CV7</f>
        <v>-1.9834104970024811</v>
      </c>
      <c r="Y84" s="19">
        <f>'Jadual6.1-2digit'!CW7</f>
        <v>-1.5519157445196896</v>
      </c>
      <c r="Z84" s="19">
        <f>'Jadual6.1-2digit'!CX7</f>
        <v>-2.6965992290577674</v>
      </c>
      <c r="AA84" s="19">
        <f>'Jadual6.1-2digit'!CY7</f>
        <v>-4.0526609011629233</v>
      </c>
      <c r="AB84" s="19">
        <f>'Jadual6.1-2digit'!CZ7</f>
        <v>1.5747193662055423</v>
      </c>
      <c r="AC84" s="19">
        <f>'Jadual6.1-2digit'!DA7</f>
        <v>-0.19076605419601833</v>
      </c>
      <c r="AD84" s="19">
        <f>'Jadual6.1-2digit'!DB7</f>
        <v>0.45117751908352943</v>
      </c>
      <c r="AE84" s="19">
        <f>'Jadual6.1-2digit'!DC7</f>
        <v>2.6247890521338348</v>
      </c>
      <c r="AF84" s="19">
        <f>'Jadual6.1-2digit'!DD7</f>
        <v>3.7096541870778452</v>
      </c>
      <c r="AG84" s="19">
        <f>'Jadual6.1-2digit'!DE7</f>
        <v>5.4275409083054456</v>
      </c>
      <c r="AH84" s="19">
        <f>'Jadual6.1-2digit'!DF7</f>
        <v>7.833432770989603</v>
      </c>
      <c r="AI84" s="19">
        <f>'Jadual6.1-2digit'!DG7</f>
        <v>6.2774043712360452</v>
      </c>
      <c r="AJ84" s="19">
        <f>'Jadual6.1-2digit'!DH7</f>
        <v>3.3606405094841278</v>
      </c>
      <c r="AK84" s="19">
        <f>'Jadual6.1-2digit'!DI7</f>
        <v>3.2532748225251709</v>
      </c>
      <c r="AL84" s="19">
        <f>'Jadual6.1-2digit'!DJ7</f>
        <v>5.8326704049934222</v>
      </c>
      <c r="AM84" s="19">
        <f>'Jadual6.1-2digit'!DK7</f>
        <v>6.7890781742720776</v>
      </c>
      <c r="AN84" s="19">
        <f>'Jadual6.1-2digit'!DL7</f>
        <v>5.5871421146845677</v>
      </c>
      <c r="AO84" s="19">
        <f>'Jadual6.1-2digit'!DM7</f>
        <v>5.7302291193583699</v>
      </c>
      <c r="AP84" s="19">
        <f>'Jadual6.1-2digit'!DN7</f>
        <v>4.8482497195840466</v>
      </c>
      <c r="AQ84" s="19">
        <f>'Jadual6.1-2digit'!DO7</f>
        <v>6.4344491668911132</v>
      </c>
      <c r="AR84" s="19">
        <f>'Jadual6.1-2digit'!DP7</f>
        <v>2.8509410051332367</v>
      </c>
      <c r="AS84" s="19">
        <f>'Jadual6.1-2digit'!DQ7</f>
        <v>2.9253501035812803</v>
      </c>
      <c r="AT84" s="19">
        <f>'Jadual6.1-2digit'!DR7</f>
        <v>4.0652792073670838</v>
      </c>
      <c r="AU84" s="19">
        <f>'Jadual6.1-2digit'!DS7</f>
        <v>2.3030570091002573</v>
      </c>
      <c r="AV84" s="19">
        <f>'Jadual6.1-2digit'!DT7</f>
        <v>4.8368652085319752</v>
      </c>
      <c r="AW84" s="19" t="e">
        <f>'Jadual6.1-2digit'!DU7</f>
        <v>#DIV/0!</v>
      </c>
      <c r="AX84" s="19" t="e">
        <f>'Jadual6.1-2digit'!DV7</f>
        <v>#DIV/0!</v>
      </c>
      <c r="AY84" s="19" t="e">
        <f>'Jadual6.1-2digit'!DW7</f>
        <v>#DIV/0!</v>
      </c>
    </row>
    <row r="85" spans="2:51">
      <c r="B85" s="18" t="s">
        <v>903</v>
      </c>
      <c r="C85" s="16" t="s">
        <v>935</v>
      </c>
      <c r="D85" s="19">
        <f>'Jadual6.1-2digit'!CB20</f>
        <v>6.9569868065034512</v>
      </c>
      <c r="E85" s="19">
        <f>'Jadual6.1-2digit'!CC20</f>
        <v>6.0850921947362053</v>
      </c>
      <c r="F85" s="19">
        <f>'Jadual6.1-2digit'!CD20</f>
        <v>5.1160976413866024</v>
      </c>
      <c r="G85" s="19">
        <f>'Jadual6.1-2digit'!CE20</f>
        <v>6.9092369621549068</v>
      </c>
      <c r="H85" s="19">
        <f>'Jadual6.1-2digit'!CF20</f>
        <v>8.800651393596354</v>
      </c>
      <c r="I85" s="19">
        <f>'Jadual6.1-2digit'!CG20</f>
        <v>35.503473615931995</v>
      </c>
      <c r="J85" s="19">
        <f>'Jadual6.1-2digit'!CH20</f>
        <v>30.914950155979227</v>
      </c>
      <c r="K85" s="19">
        <f>'Jadual6.1-2digit'!CI20</f>
        <v>22.460551537129916</v>
      </c>
      <c r="L85" s="19">
        <f>'Jadual6.1-2digit'!CJ20</f>
        <v>11.176699618599201</v>
      </c>
      <c r="M85" s="19">
        <f>'Jadual6.1-2digit'!CK20</f>
        <v>2.4566293617728689</v>
      </c>
      <c r="N85" s="19">
        <f>'Jadual6.1-2digit'!CL20</f>
        <v>4.2764632718010063</v>
      </c>
      <c r="O85" s="19">
        <f>'Jadual6.1-2digit'!CM20</f>
        <v>3.780565599804973</v>
      </c>
      <c r="P85" s="19">
        <f>'Jadual6.1-2digit'!CN20</f>
        <v>2.7358630046511223</v>
      </c>
      <c r="Q85" s="19">
        <f>'Jadual6.1-2digit'!CO20</f>
        <v>7.028668867529035</v>
      </c>
      <c r="R85" s="19">
        <f>'Jadual6.1-2digit'!CP20</f>
        <v>5.0457700645558816</v>
      </c>
      <c r="S85" s="19">
        <f>'Jadual6.1-2digit'!CQ20</f>
        <v>-2.0647915695646617</v>
      </c>
      <c r="T85" s="19">
        <f>'Jadual6.1-2digit'!CR20</f>
        <v>10.069197860515501</v>
      </c>
      <c r="U85" s="19">
        <f>'Jadual6.1-2digit'!CS20</f>
        <v>4.141017045617474</v>
      </c>
      <c r="V85" s="19">
        <f>'Jadual6.1-2digit'!CT20</f>
        <v>5.9508139944477279</v>
      </c>
      <c r="W85" s="19">
        <f>'Jadual6.1-2digit'!CU20</f>
        <v>4.1945605350015569</v>
      </c>
      <c r="X85" s="19">
        <f>'Jadual6.1-2digit'!CV20</f>
        <v>5.838746175037727</v>
      </c>
      <c r="Y85" s="19">
        <f>'Jadual6.1-2digit'!CW20</f>
        <v>6.6895989623080254</v>
      </c>
      <c r="Z85" s="19">
        <f>'Jadual6.1-2digit'!CX20</f>
        <v>5.7591457874284941</v>
      </c>
      <c r="AA85" s="19">
        <f>'Jadual6.1-2digit'!CY20</f>
        <v>4.2057723119441732</v>
      </c>
      <c r="AB85" s="19">
        <f>'Jadual6.1-2digit'!CZ20</f>
        <v>8.0146494415811844</v>
      </c>
      <c r="AC85" s="19">
        <f>'Jadual6.1-2digit'!DA20</f>
        <v>4.1176185656601376</v>
      </c>
      <c r="AD85" s="19">
        <f>'Jadual6.1-2digit'!DB20</f>
        <v>3.1276722978649047</v>
      </c>
      <c r="AE85" s="19">
        <f>'Jadual6.1-2digit'!DC20</f>
        <v>9.5364144772466091</v>
      </c>
      <c r="AF85" s="19">
        <f>'Jadual6.1-2digit'!DD20</f>
        <v>6.4293917499526998</v>
      </c>
      <c r="AG85" s="19">
        <f>'Jadual6.1-2digit'!DE20</f>
        <v>4.5682581567831164</v>
      </c>
      <c r="AH85" s="19">
        <f>'Jadual6.1-2digit'!DF20</f>
        <v>7.5257680295076881</v>
      </c>
      <c r="AI85" s="19">
        <f>'Jadual6.1-2digit'!DG20</f>
        <v>7.1275164762033398</v>
      </c>
      <c r="AJ85" s="19">
        <f>'Jadual6.1-2digit'!DH20</f>
        <v>2.7397833177800379</v>
      </c>
      <c r="AK85" s="19">
        <f>'Jadual6.1-2digit'!DI20</f>
        <v>3.2979197985653315</v>
      </c>
      <c r="AL85" s="19">
        <f>'Jadual6.1-2digit'!DJ20</f>
        <v>2.215533181733619</v>
      </c>
      <c r="AM85" s="19">
        <f>'Jadual6.1-2digit'!DK20</f>
        <v>3.7344693080538605</v>
      </c>
      <c r="AN85" s="19">
        <f>'Jadual6.1-2digit'!DL20</f>
        <v>0.2404377017668935</v>
      </c>
      <c r="AO85" s="19">
        <f>'Jadual6.1-2digit'!DM20</f>
        <v>2.8714963792528323</v>
      </c>
      <c r="AP85" s="19">
        <f>'Jadual6.1-2digit'!DN20</f>
        <v>2.3130829482576303</v>
      </c>
      <c r="AQ85" s="19">
        <f>'Jadual6.1-2digit'!DO20</f>
        <v>3.9249129960206943</v>
      </c>
      <c r="AR85" s="19">
        <f>'Jadual6.1-2digit'!DP20</f>
        <v>2.5511521585432178</v>
      </c>
      <c r="AS85" s="19">
        <f>'Jadual6.1-2digit'!DQ20</f>
        <v>5.076466072682237</v>
      </c>
      <c r="AT85" s="19">
        <f>'Jadual6.1-2digit'!DR20</f>
        <v>5.0168472969603215</v>
      </c>
      <c r="AU85" s="19">
        <f>'Jadual6.1-2digit'!DS20</f>
        <v>3.7617307771701292</v>
      </c>
      <c r="AV85" s="19">
        <f>'Jadual6.1-2digit'!DT20</f>
        <v>5.2634413414869101</v>
      </c>
      <c r="AW85" s="19">
        <f>'Jadual6.1-2digit'!DU20</f>
        <v>-100</v>
      </c>
      <c r="AX85" s="19">
        <f>'Jadual6.1-2digit'!DV20</f>
        <v>-100</v>
      </c>
      <c r="AY85" s="19">
        <f>'Jadual6.1-2digit'!DW20</f>
        <v>-100</v>
      </c>
    </row>
    <row r="90" spans="2:51" ht="15" customHeight="1"/>
    <row r="110" spans="1:50">
      <c r="A110" s="20" t="s">
        <v>936</v>
      </c>
      <c r="C110" s="21">
        <v>2022</v>
      </c>
      <c r="O110" s="21">
        <v>2023</v>
      </c>
      <c r="AA110" s="21">
        <v>2024</v>
      </c>
      <c r="AM110" s="598" t="s">
        <v>751</v>
      </c>
    </row>
    <row r="111" spans="1:50">
      <c r="C111" t="s">
        <v>33</v>
      </c>
      <c r="D111" t="s">
        <v>34</v>
      </c>
      <c r="E111" t="s">
        <v>35</v>
      </c>
      <c r="F111" t="s">
        <v>36</v>
      </c>
      <c r="G111" t="s">
        <v>37</v>
      </c>
      <c r="H111" t="s">
        <v>38</v>
      </c>
      <c r="I111" t="s">
        <v>39</v>
      </c>
      <c r="J111" t="s">
        <v>40</v>
      </c>
      <c r="K111" t="s">
        <v>705</v>
      </c>
      <c r="L111" t="s">
        <v>42</v>
      </c>
      <c r="M111" t="s">
        <v>43</v>
      </c>
      <c r="N111" t="s">
        <v>44</v>
      </c>
      <c r="O111" t="s">
        <v>33</v>
      </c>
      <c r="P111" t="s">
        <v>34</v>
      </c>
      <c r="Q111" t="s">
        <v>35</v>
      </c>
      <c r="R111" t="s">
        <v>36</v>
      </c>
      <c r="S111" t="s">
        <v>37</v>
      </c>
      <c r="T111" t="s">
        <v>38</v>
      </c>
      <c r="U111" t="s">
        <v>39</v>
      </c>
      <c r="V111" t="s">
        <v>40</v>
      </c>
      <c r="W111" t="s">
        <v>705</v>
      </c>
      <c r="X111" t="s">
        <v>42</v>
      </c>
      <c r="Y111" t="s">
        <v>43</v>
      </c>
      <c r="Z111" t="s">
        <v>44</v>
      </c>
      <c r="AA111" t="s">
        <v>33</v>
      </c>
      <c r="AB111" t="s">
        <v>34</v>
      </c>
      <c r="AC111" t="s">
        <v>35</v>
      </c>
      <c r="AD111" t="s">
        <v>36</v>
      </c>
      <c r="AE111" t="s">
        <v>37</v>
      </c>
      <c r="AF111" t="s">
        <v>38</v>
      </c>
      <c r="AG111" t="s">
        <v>39</v>
      </c>
      <c r="AH111" t="s">
        <v>40</v>
      </c>
      <c r="AI111" t="s">
        <v>705</v>
      </c>
      <c r="AJ111" t="s">
        <v>42</v>
      </c>
      <c r="AK111" t="s">
        <v>43</v>
      </c>
      <c r="AL111" t="s">
        <v>44</v>
      </c>
      <c r="AM111" t="s">
        <v>33</v>
      </c>
      <c r="AN111" t="s">
        <v>34</v>
      </c>
      <c r="AO111" t="s">
        <v>35</v>
      </c>
      <c r="AP111" t="s">
        <v>36</v>
      </c>
      <c r="AQ111" t="s">
        <v>37</v>
      </c>
      <c r="AR111" t="s">
        <v>38</v>
      </c>
      <c r="AS111" t="s">
        <v>39</v>
      </c>
      <c r="AT111" t="s">
        <v>40</v>
      </c>
      <c r="AU111" t="s">
        <v>705</v>
      </c>
      <c r="AV111" t="s">
        <v>42</v>
      </c>
      <c r="AW111" t="s">
        <v>43</v>
      </c>
      <c r="AX111" t="s">
        <v>44</v>
      </c>
    </row>
    <row r="112" spans="1:50">
      <c r="A112" t="s">
        <v>937</v>
      </c>
      <c r="B112" t="s">
        <v>865</v>
      </c>
      <c r="C112" s="22">
        <f>'Jadual1-IPP'!$C183</f>
        <v>125.59640741701899</v>
      </c>
      <c r="D112" s="22">
        <f>'Jadual1-IPP'!$C183</f>
        <v>125.59640741701899</v>
      </c>
      <c r="E112" s="22">
        <f>'Jadual1-IPP'!$C183</f>
        <v>125.59640741701899</v>
      </c>
      <c r="F112" s="22">
        <f>'Jadual1-IPP'!$C183</f>
        <v>125.59640741701899</v>
      </c>
      <c r="G112" s="22">
        <f>'Jadual1-IPP'!$C183</f>
        <v>125.59640741701899</v>
      </c>
      <c r="H112" s="22">
        <f>'Jadual1-IPP'!$C183</f>
        <v>125.59640741701899</v>
      </c>
      <c r="I112" s="22">
        <f>'Jadual1-IPP'!$C183</f>
        <v>125.59640741701899</v>
      </c>
      <c r="J112" s="22">
        <f>'Jadual1-IPP'!$C183</f>
        <v>125.59640741701899</v>
      </c>
      <c r="K112" s="22">
        <f>'Jadual1-IPP'!$C183</f>
        <v>125.59640741701899</v>
      </c>
      <c r="L112" s="22">
        <f>'Jadual1-IPP'!$C183</f>
        <v>125.59640741701899</v>
      </c>
      <c r="M112" s="22">
        <f>'Jadual1-IPP'!$C183</f>
        <v>125.59640741701899</v>
      </c>
      <c r="N112" s="22">
        <f>'Jadual1-IPP'!$C183</f>
        <v>125.59640741701899</v>
      </c>
    </row>
    <row r="113" spans="1:50">
      <c r="A113" t="s">
        <v>938</v>
      </c>
      <c r="B113" t="s">
        <v>939</v>
      </c>
    </row>
    <row r="114" spans="1:50">
      <c r="A114" t="s">
        <v>940</v>
      </c>
      <c r="B114" t="s">
        <v>941</v>
      </c>
    </row>
    <row r="119" spans="1:50">
      <c r="B119" t="s">
        <v>942</v>
      </c>
      <c r="S119" s="25" t="s">
        <v>943</v>
      </c>
    </row>
    <row r="120" spans="1:50">
      <c r="B120" t="s">
        <v>51</v>
      </c>
      <c r="S120" s="25" t="s">
        <v>54</v>
      </c>
    </row>
    <row r="121" spans="1:50">
      <c r="B121" s="22"/>
      <c r="F121" s="23"/>
      <c r="G121" s="24"/>
      <c r="L121" s="26">
        <v>2022</v>
      </c>
      <c r="N121" s="22">
        <v>2022</v>
      </c>
      <c r="O121" s="22">
        <v>2023</v>
      </c>
      <c r="P121" s="22"/>
      <c r="Q121" s="22"/>
      <c r="R121" s="22"/>
      <c r="S121" s="22">
        <v>2023</v>
      </c>
      <c r="T121" s="22"/>
      <c r="U121" s="22"/>
      <c r="W121" s="22"/>
      <c r="X121" s="22"/>
      <c r="Y121" s="22">
        <v>2023</v>
      </c>
      <c r="Z121" s="22"/>
      <c r="AD121" s="22">
        <v>2024</v>
      </c>
      <c r="AF121" s="22"/>
      <c r="AI121" s="28">
        <v>2024</v>
      </c>
      <c r="AJ121" s="22"/>
      <c r="AK121" s="22"/>
      <c r="AL121" s="22"/>
      <c r="AM121" s="598" t="s">
        <v>751</v>
      </c>
    </row>
    <row r="122" spans="1:50">
      <c r="B122" t="s">
        <v>944</v>
      </c>
      <c r="C122" t="s">
        <v>33</v>
      </c>
      <c r="D122" t="s">
        <v>34</v>
      </c>
      <c r="E122" t="s">
        <v>35</v>
      </c>
      <c r="F122" t="s">
        <v>36</v>
      </c>
      <c r="G122" t="s">
        <v>37</v>
      </c>
      <c r="H122" t="s">
        <v>38</v>
      </c>
      <c r="I122" t="s">
        <v>39</v>
      </c>
      <c r="J122" t="s">
        <v>40</v>
      </c>
      <c r="K122" t="s">
        <v>705</v>
      </c>
      <c r="L122" t="s">
        <v>42</v>
      </c>
      <c r="M122" t="s">
        <v>43</v>
      </c>
      <c r="N122" t="s">
        <v>44</v>
      </c>
      <c r="O122" t="s">
        <v>33</v>
      </c>
      <c r="P122" t="s">
        <v>34</v>
      </c>
      <c r="Q122" t="s">
        <v>35</v>
      </c>
      <c r="R122" t="s">
        <v>36</v>
      </c>
      <c r="S122" t="s">
        <v>37</v>
      </c>
      <c r="T122" t="s">
        <v>38</v>
      </c>
      <c r="U122" t="s">
        <v>39</v>
      </c>
      <c r="V122" t="s">
        <v>40</v>
      </c>
      <c r="W122" t="s">
        <v>41</v>
      </c>
      <c r="X122" t="s">
        <v>42</v>
      </c>
      <c r="Y122" t="s">
        <v>43</v>
      </c>
      <c r="Z122" t="s">
        <v>44</v>
      </c>
      <c r="AA122" t="s">
        <v>33</v>
      </c>
      <c r="AB122" t="s">
        <v>34</v>
      </c>
      <c r="AC122" t="s">
        <v>35</v>
      </c>
      <c r="AD122" t="s">
        <v>36</v>
      </c>
      <c r="AE122" t="s">
        <v>37</v>
      </c>
      <c r="AF122" t="s">
        <v>38</v>
      </c>
      <c r="AG122" t="s">
        <v>39</v>
      </c>
      <c r="AH122" t="s">
        <v>40</v>
      </c>
      <c r="AI122" t="s">
        <v>41</v>
      </c>
      <c r="AJ122" t="s">
        <v>42</v>
      </c>
      <c r="AK122" t="s">
        <v>43</v>
      </c>
      <c r="AL122" t="s">
        <v>44</v>
      </c>
      <c r="AM122" t="s">
        <v>33</v>
      </c>
      <c r="AN122" t="s">
        <v>34</v>
      </c>
      <c r="AO122" t="s">
        <v>35</v>
      </c>
      <c r="AP122" t="s">
        <v>36</v>
      </c>
      <c r="AQ122" t="s">
        <v>37</v>
      </c>
      <c r="AR122" t="s">
        <v>38</v>
      </c>
      <c r="AS122" t="s">
        <v>39</v>
      </c>
      <c r="AT122" t="s">
        <v>40</v>
      </c>
      <c r="AU122" t="s">
        <v>41</v>
      </c>
      <c r="AV122" t="s">
        <v>42</v>
      </c>
      <c r="AW122" t="s">
        <v>43</v>
      </c>
      <c r="AX122" t="s">
        <v>44</v>
      </c>
    </row>
    <row r="123" spans="1:50">
      <c r="B123" t="s">
        <v>945</v>
      </c>
      <c r="F123" s="23"/>
      <c r="G123" s="24"/>
      <c r="L123" s="26">
        <v>2022</v>
      </c>
      <c r="N123" s="22">
        <v>2022</v>
      </c>
      <c r="O123" s="22"/>
      <c r="P123" s="22">
        <v>2023</v>
      </c>
      <c r="Q123" s="22"/>
      <c r="R123" s="22"/>
      <c r="S123" s="22">
        <v>2023</v>
      </c>
      <c r="T123" s="22"/>
      <c r="U123" s="22"/>
      <c r="W123" s="22"/>
      <c r="X123" s="22"/>
      <c r="Y123" s="22">
        <v>2023</v>
      </c>
      <c r="Z123" s="22"/>
      <c r="AD123" s="22">
        <v>2024</v>
      </c>
      <c r="AF123" s="22"/>
      <c r="AI123" s="28">
        <v>2024</v>
      </c>
      <c r="AJ123" s="22"/>
      <c r="AK123" s="22"/>
      <c r="AL123" s="22"/>
      <c r="AM123" s="598" t="s">
        <v>751</v>
      </c>
    </row>
    <row r="124" spans="1:50">
      <c r="B124" t="s">
        <v>946</v>
      </c>
      <c r="C124" t="s">
        <v>33</v>
      </c>
      <c r="D124" t="s">
        <v>34</v>
      </c>
      <c r="E124" t="s">
        <v>690</v>
      </c>
      <c r="F124" t="s">
        <v>36</v>
      </c>
      <c r="G124" t="s">
        <v>695</v>
      </c>
      <c r="H124" t="s">
        <v>471</v>
      </c>
      <c r="I124" t="s">
        <v>39</v>
      </c>
      <c r="J124" t="s">
        <v>703</v>
      </c>
      <c r="K124" t="s">
        <v>705</v>
      </c>
      <c r="L124" t="s">
        <v>708</v>
      </c>
      <c r="M124" t="s">
        <v>43</v>
      </c>
      <c r="N124" t="s">
        <v>712</v>
      </c>
      <c r="O124" t="s">
        <v>33</v>
      </c>
      <c r="P124" t="s">
        <v>34</v>
      </c>
      <c r="Q124" t="s">
        <v>690</v>
      </c>
      <c r="R124" t="s">
        <v>36</v>
      </c>
      <c r="S124" t="s">
        <v>695</v>
      </c>
      <c r="T124" t="s">
        <v>471</v>
      </c>
      <c r="U124" t="s">
        <v>39</v>
      </c>
      <c r="V124" t="s">
        <v>703</v>
      </c>
      <c r="W124" t="s">
        <v>41</v>
      </c>
      <c r="X124" t="s">
        <v>708</v>
      </c>
      <c r="Y124" t="s">
        <v>43</v>
      </c>
      <c r="Z124" t="s">
        <v>712</v>
      </c>
      <c r="AA124" t="s">
        <v>33</v>
      </c>
      <c r="AB124" t="s">
        <v>34</v>
      </c>
      <c r="AC124" t="s">
        <v>690</v>
      </c>
      <c r="AD124" t="s">
        <v>36</v>
      </c>
      <c r="AE124" t="s">
        <v>695</v>
      </c>
      <c r="AF124" t="s">
        <v>471</v>
      </c>
      <c r="AG124" t="s">
        <v>39</v>
      </c>
      <c r="AH124" s="29" t="s">
        <v>704</v>
      </c>
      <c r="AI124" t="s">
        <v>41</v>
      </c>
      <c r="AJ124" t="s">
        <v>708</v>
      </c>
      <c r="AK124" t="s">
        <v>43</v>
      </c>
      <c r="AL124" t="s">
        <v>712</v>
      </c>
      <c r="AM124" t="s">
        <v>33</v>
      </c>
      <c r="AN124" t="s">
        <v>34</v>
      </c>
      <c r="AO124" t="s">
        <v>690</v>
      </c>
      <c r="AP124" t="s">
        <v>36</v>
      </c>
      <c r="AQ124" t="s">
        <v>695</v>
      </c>
      <c r="AR124" t="s">
        <v>471</v>
      </c>
      <c r="AS124" t="s">
        <v>39</v>
      </c>
      <c r="AT124" s="29" t="s">
        <v>704</v>
      </c>
      <c r="AU124" t="s">
        <v>41</v>
      </c>
      <c r="AV124" t="s">
        <v>708</v>
      </c>
      <c r="AW124" t="s">
        <v>43</v>
      </c>
      <c r="AX124" t="s">
        <v>712</v>
      </c>
    </row>
    <row r="125" spans="1:50">
      <c r="B125" t="s">
        <v>937</v>
      </c>
      <c r="C125" s="25" t="s">
        <v>865</v>
      </c>
    </row>
    <row r="126" spans="1:50">
      <c r="B126" t="s">
        <v>947</v>
      </c>
      <c r="C126" s="25" t="s">
        <v>948</v>
      </c>
      <c r="F126" s="22">
        <v>2022</v>
      </c>
    </row>
    <row r="127" spans="1:50">
      <c r="B127" t="s">
        <v>949</v>
      </c>
      <c r="C127" s="25" t="s">
        <v>950</v>
      </c>
      <c r="F127" s="598" t="s">
        <v>951</v>
      </c>
      <c r="G127" s="598" t="s">
        <v>952</v>
      </c>
      <c r="H127" s="598" t="s">
        <v>953</v>
      </c>
      <c r="I127" s="598" t="s">
        <v>954</v>
      </c>
      <c r="J127" s="598" t="s">
        <v>955</v>
      </c>
      <c r="K127" s="598" t="s">
        <v>956</v>
      </c>
      <c r="L127" t="s">
        <v>957</v>
      </c>
      <c r="M127" t="s">
        <v>958</v>
      </c>
      <c r="N127" s="598" t="s">
        <v>959</v>
      </c>
      <c r="O127" s="598" t="s">
        <v>960</v>
      </c>
      <c r="P127" s="598" t="s">
        <v>961</v>
      </c>
      <c r="Q127" s="598" t="s">
        <v>962</v>
      </c>
    </row>
    <row r="128" spans="1:50">
      <c r="B128" t="s">
        <v>963</v>
      </c>
      <c r="C128" s="25" t="s">
        <v>964</v>
      </c>
    </row>
    <row r="129" spans="2:26">
      <c r="B129" s="30" t="s">
        <v>938</v>
      </c>
      <c r="C129" s="31" t="s">
        <v>939</v>
      </c>
      <c r="E129" s="32"/>
      <c r="G129" s="24"/>
      <c r="K129" s="22">
        <v>2021</v>
      </c>
      <c r="L129" s="33"/>
      <c r="M129" s="34"/>
      <c r="N129" s="22"/>
      <c r="O129" s="22">
        <v>2022</v>
      </c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</row>
    <row r="130" spans="2:26">
      <c r="C130" t="s">
        <v>33</v>
      </c>
      <c r="D130" t="s">
        <v>34</v>
      </c>
      <c r="E130" t="s">
        <v>690</v>
      </c>
      <c r="F130" t="s">
        <v>36</v>
      </c>
      <c r="G130" t="s">
        <v>695</v>
      </c>
      <c r="H130" t="s">
        <v>471</v>
      </c>
      <c r="I130" t="s">
        <v>39</v>
      </c>
      <c r="J130" t="s">
        <v>704</v>
      </c>
      <c r="K130" t="s">
        <v>41</v>
      </c>
      <c r="L130" t="s">
        <v>708</v>
      </c>
      <c r="M130" t="s">
        <v>43</v>
      </c>
      <c r="N130" t="s">
        <v>712</v>
      </c>
      <c r="O130" t="s">
        <v>33</v>
      </c>
      <c r="P130" t="s">
        <v>34</v>
      </c>
      <c r="Q130" t="s">
        <v>690</v>
      </c>
      <c r="R130" t="s">
        <v>36</v>
      </c>
      <c r="S130" t="s">
        <v>695</v>
      </c>
      <c r="T130" t="s">
        <v>471</v>
      </c>
      <c r="U130" t="s">
        <v>39</v>
      </c>
      <c r="V130" t="s">
        <v>704</v>
      </c>
      <c r="W130" t="s">
        <v>41</v>
      </c>
      <c r="X130" t="s">
        <v>708</v>
      </c>
      <c r="Y130" t="s">
        <v>43</v>
      </c>
      <c r="Z130" t="s">
        <v>712</v>
      </c>
    </row>
    <row r="131" spans="2:26">
      <c r="B131" s="30" t="s">
        <v>940</v>
      </c>
      <c r="C131" s="31" t="s">
        <v>941</v>
      </c>
    </row>
    <row r="175" spans="45:45">
      <c r="AS175" t="s">
        <v>965</v>
      </c>
    </row>
    <row r="199" spans="2:12">
      <c r="B199" s="35"/>
      <c r="C199" s="24"/>
    </row>
    <row r="200" spans="2:12">
      <c r="K200" s="19"/>
      <c r="L200" s="19"/>
    </row>
    <row r="201" spans="2:12">
      <c r="K201" s="19"/>
      <c r="L201" s="19"/>
    </row>
    <row r="202" spans="2:12">
      <c r="K202" s="19"/>
      <c r="L202" s="19"/>
    </row>
    <row r="203" spans="2:12">
      <c r="K203" s="19"/>
      <c r="L203" s="19"/>
    </row>
    <row r="204" spans="2:12">
      <c r="K204" s="19"/>
      <c r="L204" s="19"/>
    </row>
    <row r="205" spans="2:12">
      <c r="K205" s="19"/>
      <c r="L205" s="19"/>
    </row>
    <row r="206" spans="2:12">
      <c r="K206" s="19"/>
      <c r="L206" s="19"/>
    </row>
    <row r="207" spans="2:12">
      <c r="K207" s="19"/>
      <c r="L207" s="19"/>
    </row>
    <row r="208" spans="2:12">
      <c r="K208" s="19"/>
      <c r="L208" s="19"/>
    </row>
    <row r="232" spans="2:19">
      <c r="C232" s="14">
        <v>2023</v>
      </c>
      <c r="D232" s="21">
        <v>2024</v>
      </c>
      <c r="P232" s="598" t="s">
        <v>751</v>
      </c>
    </row>
    <row r="233" spans="2:19">
      <c r="C233" t="s">
        <v>966</v>
      </c>
      <c r="D233" t="s">
        <v>33</v>
      </c>
      <c r="E233" t="s">
        <v>34</v>
      </c>
      <c r="F233" t="s">
        <v>690</v>
      </c>
      <c r="G233" t="s">
        <v>36</v>
      </c>
      <c r="H233" t="s">
        <v>695</v>
      </c>
      <c r="I233" t="s">
        <v>471</v>
      </c>
      <c r="J233" t="s">
        <v>39</v>
      </c>
      <c r="K233" t="s">
        <v>703</v>
      </c>
      <c r="L233" t="s">
        <v>41</v>
      </c>
      <c r="M233" t="s">
        <v>708</v>
      </c>
      <c r="N233" t="s">
        <v>43</v>
      </c>
      <c r="O233" t="s">
        <v>712</v>
      </c>
      <c r="P233" t="s">
        <v>33</v>
      </c>
      <c r="Q233" t="s">
        <v>34</v>
      </c>
      <c r="R233" t="s">
        <v>690</v>
      </c>
      <c r="S233" t="s">
        <v>36</v>
      </c>
    </row>
    <row r="234" spans="2:19">
      <c r="B234" s="36" t="s">
        <v>673</v>
      </c>
      <c r="C234" s="19">
        <f>'Jadual5-2digit'!DL5</f>
        <v>140.597504689695</v>
      </c>
      <c r="D234" s="19">
        <f>'Jadual5-2digit'!DM5</f>
        <v>143.064429434196</v>
      </c>
      <c r="E234" s="19">
        <f>'Jadual5-2digit'!DN5</f>
        <v>134.08378443063501</v>
      </c>
      <c r="F234" s="19">
        <f>'Jadual5-2digit'!DO5</f>
        <v>144.63195642635401</v>
      </c>
      <c r="G234" s="19">
        <f>'Jadual5-2digit'!DP5</f>
        <v>132.71813904000601</v>
      </c>
      <c r="H234" s="19">
        <f>'Jadual5-2digit'!DQ5</f>
        <v>141.58810530063101</v>
      </c>
      <c r="I234" s="19">
        <f>'Jadual5-2digit'!DR5</f>
        <v>150.207098758424</v>
      </c>
      <c r="J234" s="19">
        <f>'Jadual5-2digit'!DS5</f>
        <v>147.19123605776301</v>
      </c>
      <c r="K234" s="19">
        <f>'Jadual5-2digit'!DT5</f>
        <v>153.006321906756</v>
      </c>
      <c r="L234" s="19">
        <f>'Jadual5-2digit'!DU5</f>
        <v>151.30284844746001</v>
      </c>
      <c r="M234" s="19">
        <f>'Jadual5-2digit'!DV5</f>
        <v>149.47511773246401</v>
      </c>
      <c r="N234" s="19">
        <f>'Jadual5-2digit'!DW5</f>
        <v>150.99472421203501</v>
      </c>
      <c r="O234" s="19">
        <f>'Jadual5-2digit'!DX5</f>
        <v>148.70046386660479</v>
      </c>
      <c r="P234" s="19">
        <f>'Jadual5-2digit'!DY5</f>
        <v>148.41035776475599</v>
      </c>
      <c r="Q234" s="19">
        <f>'Jadual5-2digit'!DZ5</f>
        <v>140.45421122336799</v>
      </c>
      <c r="R234" s="19">
        <f>'Jadual5-2digit'!EA5</f>
        <v>150.458044239354</v>
      </c>
      <c r="S234" s="19">
        <f>'Jadual5-2digit'!EB5</f>
        <v>140.098794612407</v>
      </c>
    </row>
    <row r="235" spans="2:19">
      <c r="B235" s="37" t="s">
        <v>920</v>
      </c>
      <c r="C235" s="19">
        <f>'Jadual5-2digit'!DL6</f>
        <v>138.02205446696399</v>
      </c>
      <c r="D235" s="19">
        <f>'Jadual5-2digit'!DM6</f>
        <v>132.824798209286</v>
      </c>
      <c r="E235" s="19">
        <f>'Jadual5-2digit'!DN6</f>
        <v>119.437636578952</v>
      </c>
      <c r="F235" s="19">
        <f>'Jadual5-2digit'!DO6</f>
        <v>127.31402802279101</v>
      </c>
      <c r="G235" s="19">
        <f>'Jadual5-2digit'!DP6</f>
        <v>127.484106930145</v>
      </c>
      <c r="H235" s="19">
        <f>'Jadual5-2digit'!DQ6</f>
        <v>143.383647371801</v>
      </c>
      <c r="I235" s="19">
        <f>'Jadual5-2digit'!DR6</f>
        <v>139.00661830942701</v>
      </c>
      <c r="J235" s="19">
        <f>'Jadual5-2digit'!DS6</f>
        <v>147.29473042633501</v>
      </c>
      <c r="K235" s="19">
        <f>'Jadual5-2digit'!DT6</f>
        <v>157.65914025091399</v>
      </c>
      <c r="L235" s="19">
        <f>'Jadual5-2digit'!DU6</f>
        <v>154.11500397581301</v>
      </c>
      <c r="M235" s="19">
        <f>'Jadual5-2digit'!DV6</f>
        <v>153.16241694919401</v>
      </c>
      <c r="N235" s="19">
        <f>'Jadual5-2digit'!DW6</f>
        <v>151.393253755117</v>
      </c>
      <c r="O235" s="19">
        <f>'Jadual5-2digit'!DX6</f>
        <v>148.58728870772353</v>
      </c>
      <c r="P235" s="19">
        <f>'Jadual5-2digit'!DY6</f>
        <v>142.139241565557</v>
      </c>
      <c r="Q235" s="19">
        <f>'Jadual5-2digit'!DZ6</f>
        <v>131.84027705541499</v>
      </c>
      <c r="R235" s="19">
        <f>'Jadual5-2digit'!EA6</f>
        <v>137.15301248709699</v>
      </c>
      <c r="S235" s="19">
        <f>'Jadual5-2digit'!EB6</f>
        <v>142.26448622903899</v>
      </c>
    </row>
    <row r="236" spans="2:19">
      <c r="B236" s="37" t="s">
        <v>922</v>
      </c>
      <c r="C236" s="19">
        <f>'Jadual5-2digit'!DL10</f>
        <v>134.70921871705599</v>
      </c>
      <c r="D236" s="19">
        <f>'Jadual5-2digit'!DM10</f>
        <v>132.78755300316899</v>
      </c>
      <c r="E236" s="19">
        <f>'Jadual5-2digit'!DN10</f>
        <v>130.42881372710301</v>
      </c>
      <c r="F236" s="19">
        <f>'Jadual5-2digit'!DO10</f>
        <v>150.05850946419699</v>
      </c>
      <c r="G236" s="19">
        <f>'Jadual5-2digit'!DP10</f>
        <v>120.09678178981299</v>
      </c>
      <c r="H236" s="19">
        <f>'Jadual5-2digit'!DQ10</f>
        <v>118.501387686852</v>
      </c>
      <c r="I236" s="19">
        <f>'Jadual5-2digit'!DR10</f>
        <v>117.35457408859899</v>
      </c>
      <c r="J236" s="19">
        <f>'Jadual5-2digit'!DS10</f>
        <v>119.364853915496</v>
      </c>
      <c r="K236" s="19">
        <f>'Jadual5-2digit'!DT10</f>
        <v>122.62960097058</v>
      </c>
      <c r="L236" s="19">
        <f>'Jadual5-2digit'!DU10</f>
        <v>130.35968171403999</v>
      </c>
      <c r="M236" s="19">
        <f>'Jadual5-2digit'!DV10</f>
        <v>132.94887539440501</v>
      </c>
      <c r="N236" s="19">
        <f>'Jadual5-2digit'!DW10</f>
        <v>144.771952491382</v>
      </c>
      <c r="O236" s="19">
        <f>'Jadual5-2digit'!DX10</f>
        <v>136.25333269830773</v>
      </c>
      <c r="P236" s="19">
        <f>'Jadual5-2digit'!DY10</f>
        <v>132.58928026778699</v>
      </c>
      <c r="Q236" s="19">
        <f>'Jadual5-2digit'!DZ10</f>
        <v>132.884940875827</v>
      </c>
      <c r="R236" s="19">
        <f>'Jadual5-2digit'!EA10</f>
        <v>152.02165450602601</v>
      </c>
      <c r="S236" s="19">
        <f>'Jadual5-2digit'!EB10</f>
        <v>122.269048463557</v>
      </c>
    </row>
    <row r="237" spans="2:19">
      <c r="B237" s="37" t="s">
        <v>924</v>
      </c>
      <c r="C237" s="19">
        <f>'Jadual5-2digit'!DL14</f>
        <v>142.245494334239</v>
      </c>
      <c r="D237" s="19">
        <f>'Jadual5-2digit'!DM14</f>
        <v>139.29497467341901</v>
      </c>
      <c r="E237" s="19">
        <f>'Jadual5-2digit'!DN14</f>
        <v>135.16990333528301</v>
      </c>
      <c r="F237" s="19">
        <f>'Jadual5-2digit'!DO14</f>
        <v>136.021082294541</v>
      </c>
      <c r="G237" s="19">
        <f>'Jadual5-2digit'!DP14</f>
        <v>128.66406412987601</v>
      </c>
      <c r="H237" s="19">
        <f>'Jadual5-2digit'!DQ14</f>
        <v>130.238540029479</v>
      </c>
      <c r="I237" s="19">
        <f>'Jadual5-2digit'!DR14</f>
        <v>131.10880801105799</v>
      </c>
      <c r="J237" s="19">
        <f>'Jadual5-2digit'!DS14</f>
        <v>129.82369484560999</v>
      </c>
      <c r="K237" s="19">
        <f>'Jadual5-2digit'!DT14</f>
        <v>132.93605854063799</v>
      </c>
      <c r="L237" s="19">
        <f>'Jadual5-2digit'!DU14</f>
        <v>137.72475783813101</v>
      </c>
      <c r="M237" s="19">
        <f>'Jadual5-2digit'!DV14</f>
        <v>137.09231398606701</v>
      </c>
      <c r="N237" s="19">
        <f>'Jadual5-2digit'!DW14</f>
        <v>145.730060215279</v>
      </c>
      <c r="O237" s="19">
        <f>'Jadual5-2digit'!DX14</f>
        <v>148.8066507455415</v>
      </c>
      <c r="P237" s="19">
        <f>'Jadual5-2digit'!DY14</f>
        <v>141.604744923646</v>
      </c>
      <c r="Q237" s="19">
        <f>'Jadual5-2digit'!DZ14</f>
        <v>140.67432644207901</v>
      </c>
      <c r="R237" s="19">
        <f>'Jadual5-2digit'!EA14</f>
        <v>140.22569551527999</v>
      </c>
      <c r="S237" s="19">
        <f>'Jadual5-2digit'!EB14</f>
        <v>133.72840359417299</v>
      </c>
    </row>
    <row r="238" spans="2:19">
      <c r="B238" s="37" t="s">
        <v>926</v>
      </c>
      <c r="C238" s="19">
        <f>'Jadual5-2digit'!DL19</f>
        <v>126.40476316086</v>
      </c>
      <c r="D238" s="19">
        <f>'Jadual5-2digit'!DM19</f>
        <v>132.11612824063201</v>
      </c>
      <c r="E238" s="19">
        <f>'Jadual5-2digit'!DN19</f>
        <v>130.44232781547399</v>
      </c>
      <c r="F238" s="19">
        <f>'Jadual5-2digit'!DO19</f>
        <v>141.749941329693</v>
      </c>
      <c r="G238" s="19">
        <f>'Jadual5-2digit'!DP19</f>
        <v>120.667518026746</v>
      </c>
      <c r="H238" s="19">
        <f>'Jadual5-2digit'!DQ19</f>
        <v>124.253735962598</v>
      </c>
      <c r="I238" s="19">
        <f>'Jadual5-2digit'!DR19</f>
        <v>144.252957641622</v>
      </c>
      <c r="J238" s="19">
        <f>'Jadual5-2digit'!DS19</f>
        <v>143.235697320334</v>
      </c>
      <c r="K238" s="19">
        <f>'Jadual5-2digit'!DT19</f>
        <v>140.36020187209201</v>
      </c>
      <c r="L238" s="19">
        <f>'Jadual5-2digit'!DU19</f>
        <v>133.45479759840001</v>
      </c>
      <c r="M238" s="19">
        <f>'Jadual5-2digit'!DV19</f>
        <v>136.82685453649901</v>
      </c>
      <c r="N238" s="19">
        <f>'Jadual5-2digit'!DW19</f>
        <v>134.82139496925399</v>
      </c>
      <c r="O238" s="19">
        <f>'Jadual5-2digit'!DX19</f>
        <v>132.32387135560398</v>
      </c>
      <c r="P238" s="19">
        <f>'Jadual5-2digit'!DY19</f>
        <v>137.62350913232899</v>
      </c>
      <c r="Q238" s="19">
        <f>'Jadual5-2digit'!DZ19</f>
        <v>133.95512568200101</v>
      </c>
      <c r="R238" s="19">
        <f>'Jadual5-2digit'!EA19</f>
        <v>143.67051634165</v>
      </c>
      <c r="S238" s="19">
        <f>'Jadual5-2digit'!EB19</f>
        <v>122.090280819426</v>
      </c>
    </row>
    <row r="239" spans="2:19">
      <c r="B239" s="37" t="s">
        <v>928</v>
      </c>
      <c r="C239" s="19">
        <f>'Jadual5-2digit'!DL24</f>
        <v>134.76794668933599</v>
      </c>
      <c r="D239" s="19">
        <f>'Jadual5-2digit'!DM24</f>
        <v>140.59988873071501</v>
      </c>
      <c r="E239" s="19">
        <f>'Jadual5-2digit'!DN24</f>
        <v>130.28826090968499</v>
      </c>
      <c r="F239" s="19">
        <f>'Jadual5-2digit'!DO24</f>
        <v>136.159258821691</v>
      </c>
      <c r="G239" s="19">
        <f>'Jadual5-2digit'!DP24</f>
        <v>127.088013464496</v>
      </c>
      <c r="H239" s="19">
        <f>'Jadual5-2digit'!DQ24</f>
        <v>118.933343849043</v>
      </c>
      <c r="I239" s="19">
        <f>'Jadual5-2digit'!DR24</f>
        <v>120.655129909471</v>
      </c>
      <c r="J239" s="19">
        <f>'Jadual5-2digit'!DS24</f>
        <v>117.27133101708399</v>
      </c>
      <c r="K239" s="19">
        <f>'Jadual5-2digit'!DT24</f>
        <v>127.379531138226</v>
      </c>
      <c r="L239" s="19">
        <f>'Jadual5-2digit'!DU24</f>
        <v>137.94707132247601</v>
      </c>
      <c r="M239" s="19">
        <f>'Jadual5-2digit'!DV24</f>
        <v>139.546393042814</v>
      </c>
      <c r="N239" s="19">
        <f>'Jadual5-2digit'!DW24</f>
        <v>140.37183536871601</v>
      </c>
      <c r="O239" s="19">
        <f>'Jadual5-2digit'!DX24</f>
        <v>140.16477996161743</v>
      </c>
      <c r="P239" s="19">
        <f>'Jadual5-2digit'!DY24</f>
        <v>144.39239940411099</v>
      </c>
      <c r="Q239" s="19">
        <f>'Jadual5-2digit'!DZ24</f>
        <v>135.84338127574401</v>
      </c>
      <c r="R239" s="19">
        <f>'Jadual5-2digit'!EA24</f>
        <v>141.54397051102001</v>
      </c>
      <c r="S239" s="19">
        <f>'Jadual5-2digit'!EB24</f>
        <v>133.62564313740199</v>
      </c>
    </row>
    <row r="240" spans="2:19">
      <c r="B240" s="37" t="s">
        <v>930</v>
      </c>
      <c r="C240" s="19">
        <f>'Jadual5-2digit'!DL28</f>
        <v>163.46313584146299</v>
      </c>
      <c r="D240" s="19">
        <f>'Jadual5-2digit'!DM28</f>
        <v>160.18848718276499</v>
      </c>
      <c r="E240" s="19">
        <f>'Jadual5-2digit'!DN28</f>
        <v>144.99869443157101</v>
      </c>
      <c r="F240" s="19">
        <f>'Jadual5-2digit'!DO28</f>
        <v>164.07791954277701</v>
      </c>
      <c r="G240" s="19">
        <f>'Jadual5-2digit'!DP28</f>
        <v>150.566084021487</v>
      </c>
      <c r="H240" s="19">
        <f>'Jadual5-2digit'!DQ28</f>
        <v>171.047655150499</v>
      </c>
      <c r="I240" s="19">
        <f>'Jadual5-2digit'!DR28</f>
        <v>190.871316124348</v>
      </c>
      <c r="J240" s="19">
        <f>'Jadual5-2digit'!DS28</f>
        <v>176.72583739319899</v>
      </c>
      <c r="K240" s="19">
        <f>'Jadual5-2digit'!DT28</f>
        <v>188.31486327181599</v>
      </c>
      <c r="L240" s="19">
        <f>'Jadual5-2digit'!DU28</f>
        <v>191.41795025625299</v>
      </c>
      <c r="M240" s="19">
        <f>'Jadual5-2digit'!DV28</f>
        <v>177.21594992228501</v>
      </c>
      <c r="N240" s="19">
        <f>'Jadual5-2digit'!DW28</f>
        <v>182.54713459540099</v>
      </c>
      <c r="O240" s="19">
        <f>'Jadual5-2digit'!DX28</f>
        <v>178.76827841865168</v>
      </c>
      <c r="P240" s="19">
        <f>'Jadual5-2digit'!DY28</f>
        <v>171.779577931723</v>
      </c>
      <c r="Q240" s="19">
        <f>'Jadual5-2digit'!DZ28</f>
        <v>156.66251519751799</v>
      </c>
      <c r="R240" s="19">
        <f>'Jadual5-2digit'!EA28</f>
        <v>177.37347229711801</v>
      </c>
      <c r="S240" s="19">
        <f>'Jadual5-2digit'!EB28</f>
        <v>165.41744805926501</v>
      </c>
    </row>
    <row r="241" spans="2:19">
      <c r="B241" s="37" t="s">
        <v>932</v>
      </c>
      <c r="C241" s="19">
        <f>'Jadual5-2digit'!DL32</f>
        <v>132.24196771988201</v>
      </c>
      <c r="D241" s="19">
        <f>'Jadual5-2digit'!DM32</f>
        <v>152.30153084057099</v>
      </c>
      <c r="E241" s="19">
        <f>'Jadual5-2digit'!DN32</f>
        <v>140.17895160089799</v>
      </c>
      <c r="F241" s="19">
        <f>'Jadual5-2digit'!DO32</f>
        <v>138.207483337914</v>
      </c>
      <c r="G241" s="19">
        <f>'Jadual5-2digit'!DP32</f>
        <v>141.94940400604401</v>
      </c>
      <c r="H241" s="19">
        <f>'Jadual5-2digit'!DQ32</f>
        <v>157.532306467334</v>
      </c>
      <c r="I241" s="19">
        <f>'Jadual5-2digit'!DR32</f>
        <v>129.298572823683</v>
      </c>
      <c r="J241" s="19">
        <f>'Jadual5-2digit'!DS32</f>
        <v>135.45383666692999</v>
      </c>
      <c r="K241" s="19">
        <f>'Jadual5-2digit'!DT32</f>
        <v>143.215340139831</v>
      </c>
      <c r="L241" s="19">
        <f>'Jadual5-2digit'!DU32</f>
        <v>121.282868169227</v>
      </c>
      <c r="M241" s="19">
        <f>'Jadual5-2digit'!DV32</f>
        <v>131.11449569987801</v>
      </c>
      <c r="N241" s="19">
        <f>'Jadual5-2digit'!DW32</f>
        <v>131.17075071858099</v>
      </c>
      <c r="O241" s="19">
        <f>'Jadual5-2digit'!DX32</f>
        <v>128.93743641005875</v>
      </c>
      <c r="P241" s="19">
        <f>'Jadual5-2digit'!DY32</f>
        <v>137.930139037468</v>
      </c>
      <c r="Q241" s="19">
        <f>'Jadual5-2digit'!DZ32</f>
        <v>134.173088248027</v>
      </c>
      <c r="R241" s="19">
        <f>'Jadual5-2digit'!EA32</f>
        <v>131.51326772010199</v>
      </c>
      <c r="S241" s="19">
        <f>'Jadual5-2digit'!EB32</f>
        <v>140.54143374155399</v>
      </c>
    </row>
    <row r="242" spans="2:19">
      <c r="B242" s="21"/>
    </row>
    <row r="246" spans="2:19">
      <c r="B246" s="38">
        <v>2019</v>
      </c>
      <c r="C246" s="39" t="s">
        <v>967</v>
      </c>
      <c r="D246" s="38">
        <v>2019</v>
      </c>
      <c r="E246" s="39" t="s">
        <v>28</v>
      </c>
      <c r="F246" s="40">
        <f>'Jadual1-IPP'!I45</f>
        <v>3.200978650895081</v>
      </c>
      <c r="G246" s="40">
        <f>'Jadual1-IPP'!K45</f>
        <v>0.13024898592351519</v>
      </c>
      <c r="H246" s="40">
        <f>'Jadual1-IPP'!M45</f>
        <v>4.0117738790719386</v>
      </c>
      <c r="I246" s="40">
        <f>'Jadual1-IPP'!O45</f>
        <v>5.5752827470996351</v>
      </c>
    </row>
    <row r="247" spans="2:19">
      <c r="B247" s="38"/>
      <c r="C247" s="39" t="s">
        <v>968</v>
      </c>
      <c r="D247" s="38"/>
      <c r="E247" s="39" t="s">
        <v>29</v>
      </c>
      <c r="F247" s="40">
        <f>'Jadual1-IPP'!I46</f>
        <v>3.5477834678810893</v>
      </c>
      <c r="G247" s="40">
        <f>'Jadual1-IPP'!K46</f>
        <v>1.6215057268794482</v>
      </c>
      <c r="H247" s="40">
        <f>'Jadual1-IPP'!M46</f>
        <v>4.0964826729691879</v>
      </c>
      <c r="I247" s="40">
        <f>'Jadual1-IPP'!O46</f>
        <v>4.2167564530791708</v>
      </c>
    </row>
    <row r="248" spans="2:19">
      <c r="B248" s="38"/>
      <c r="C248" s="39" t="s">
        <v>969</v>
      </c>
      <c r="D248" s="38"/>
      <c r="E248" s="39" t="s">
        <v>30</v>
      </c>
      <c r="F248" s="40">
        <f>'Jadual1-IPP'!I47</f>
        <v>1.7609028927714689</v>
      </c>
      <c r="G248" s="40">
        <f>'Jadual1-IPP'!K47</f>
        <v>-3.7576434895165534</v>
      </c>
      <c r="H248" s="40">
        <f>'Jadual1-IPP'!M47</f>
        <v>3.3517430892942031</v>
      </c>
      <c r="I248" s="40">
        <f>'Jadual1-IPP'!O47</f>
        <v>2.0685151339591812</v>
      </c>
    </row>
    <row r="249" spans="2:19">
      <c r="B249" s="38"/>
      <c r="C249" s="39" t="s">
        <v>970</v>
      </c>
      <c r="D249" s="38"/>
      <c r="E249" s="39" t="s">
        <v>31</v>
      </c>
      <c r="F249" s="40">
        <f>'Jadual1-IPP'!I48</f>
        <v>1.290597011376704</v>
      </c>
      <c r="G249" s="40">
        <f>'Jadual1-IPP'!K48</f>
        <v>-3.1834826231262241</v>
      </c>
      <c r="H249" s="40">
        <f>'Jadual1-IPP'!M48</f>
        <v>2.8073181630605291</v>
      </c>
      <c r="I249" s="40">
        <f>'Jadual1-IPP'!O48</f>
        <v>0.73413690798898301</v>
      </c>
    </row>
    <row r="250" spans="2:19">
      <c r="B250" s="38">
        <v>2020</v>
      </c>
      <c r="C250" s="39" t="s">
        <v>967</v>
      </c>
      <c r="D250" s="38">
        <v>2020</v>
      </c>
      <c r="E250" s="39" t="s">
        <v>28</v>
      </c>
      <c r="F250" s="40">
        <f>'Jadual1-IPP'!I50</f>
        <v>0.35658758313223871</v>
      </c>
      <c r="G250" s="40">
        <f>'Jadual1-IPP'!K50</f>
        <v>-2.1484109444171651</v>
      </c>
      <c r="H250" s="40">
        <f>'Jadual1-IPP'!M50</f>
        <v>1.2637907814355032</v>
      </c>
      <c r="I250" s="40">
        <f>'Jadual1-IPP'!O50</f>
        <v>-0.55175716855382007</v>
      </c>
    </row>
    <row r="251" spans="2:19">
      <c r="B251" s="38"/>
      <c r="C251" s="39" t="s">
        <v>968</v>
      </c>
      <c r="D251" s="38"/>
      <c r="E251" s="39" t="s">
        <v>29</v>
      </c>
      <c r="F251" s="40">
        <f>'Jadual1-IPP'!I51</f>
        <v>-17.548143757294937</v>
      </c>
      <c r="G251" s="40">
        <f>'Jadual1-IPP'!K51</f>
        <v>-18.061355152940791</v>
      </c>
      <c r="H251" s="40">
        <f>'Jadual1-IPP'!M51</f>
        <v>-18.076159387686147</v>
      </c>
      <c r="I251" s="40">
        <f>'Jadual1-IPP'!O51</f>
        <v>-10.574710144779303</v>
      </c>
    </row>
    <row r="252" spans="2:19">
      <c r="B252" s="38"/>
      <c r="C252" s="39" t="s">
        <v>969</v>
      </c>
      <c r="D252" s="38"/>
      <c r="E252" s="39" t="s">
        <v>30</v>
      </c>
      <c r="F252" s="40">
        <f>'Jadual1-IPP'!I52</f>
        <v>1.0806696131805467</v>
      </c>
      <c r="G252" s="40">
        <f>'Jadual1-IPP'!K52</f>
        <v>-5.1748883485146564</v>
      </c>
      <c r="H252" s="40">
        <f>'Jadual1-IPP'!M52</f>
        <v>3.1366704235027356</v>
      </c>
      <c r="I252" s="40">
        <f>'Jadual1-IPP'!O52</f>
        <v>-2.4980391123971231</v>
      </c>
      <c r="M252" s="22">
        <v>2019</v>
      </c>
      <c r="N252" s="19">
        <v>2.4426059150386799</v>
      </c>
      <c r="O252" s="19">
        <v>-1.2897323156126399</v>
      </c>
      <c r="P252" s="19">
        <v>3.5538126941880699</v>
      </c>
      <c r="Q252" s="19">
        <v>3.2846546140986002</v>
      </c>
    </row>
    <row r="253" spans="2:19">
      <c r="B253" s="38"/>
      <c r="C253" s="39" t="s">
        <v>970</v>
      </c>
      <c r="D253" s="38"/>
      <c r="E253" s="39" t="s">
        <v>31</v>
      </c>
      <c r="F253" s="40">
        <f>'Jadual1-IPP'!I53</f>
        <v>-0.19872066401480026</v>
      </c>
      <c r="G253" s="40">
        <f>'Jadual1-IPP'!K53</f>
        <v>-10.021490040462055</v>
      </c>
      <c r="H253" s="40">
        <f>'Jadual1-IPP'!M53</f>
        <v>2.8370456433006979</v>
      </c>
      <c r="I253" s="40">
        <f>'Jadual1-IPP'!O53</f>
        <v>-0.30129806270144854</v>
      </c>
      <c r="M253" s="22">
        <v>2020</v>
      </c>
      <c r="N253" s="19">
        <v>-4.0867341696035204</v>
      </c>
      <c r="O253" s="19">
        <v>-8.9162184969117408</v>
      </c>
      <c r="P253" s="19">
        <v>-2.6544608496194</v>
      </c>
      <c r="Q253" s="19">
        <v>-3.6869364691416102</v>
      </c>
    </row>
    <row r="254" spans="2:19">
      <c r="B254" s="38">
        <v>2021</v>
      </c>
      <c r="C254" s="39" t="s">
        <v>967</v>
      </c>
      <c r="D254" s="38">
        <v>2021</v>
      </c>
      <c r="E254" s="39" t="s">
        <v>28</v>
      </c>
      <c r="F254" s="40">
        <f>'Jadual1-IPP'!I55</f>
        <v>4.0763264657871474</v>
      </c>
      <c r="G254" s="40">
        <f>'Jadual1-IPP'!K55</f>
        <v>-3.3194769917144669</v>
      </c>
      <c r="H254" s="40">
        <f>'Jadual1-IPP'!M55</f>
        <v>6.809550559445114</v>
      </c>
      <c r="I254" s="40">
        <f>'Jadual1-IPP'!O55</f>
        <v>-6.1451789002347823E-2</v>
      </c>
      <c r="M254" s="22">
        <v>2021</v>
      </c>
      <c r="N254" s="19">
        <v>7.2492251222895598</v>
      </c>
      <c r="O254" s="19">
        <v>0.948740623895446</v>
      </c>
      <c r="P254" s="19">
        <v>9.5090744561242406</v>
      </c>
      <c r="Q254" s="19">
        <v>2.36464349749824</v>
      </c>
    </row>
    <row r="255" spans="2:19">
      <c r="B255" s="41"/>
      <c r="C255" s="39" t="s">
        <v>968</v>
      </c>
      <c r="D255" s="41"/>
      <c r="E255" s="39" t="s">
        <v>29</v>
      </c>
      <c r="F255" s="40">
        <f>'Jadual1-IPP'!I56</f>
        <v>22.457790992483368</v>
      </c>
      <c r="G255" s="40">
        <f>'Jadual1-IPP'!K56</f>
        <v>14.836258300490044</v>
      </c>
      <c r="H255" s="40">
        <f>'Jadual1-IPP'!M56</f>
        <v>26.325371261790707</v>
      </c>
      <c r="I255" s="40">
        <f>'Jadual1-IPP'!O56</f>
        <v>8.5900944729645943</v>
      </c>
      <c r="M255" s="22">
        <v>2022</v>
      </c>
      <c r="N255" s="19">
        <v>6.8680646679704598</v>
      </c>
      <c r="O255" s="19">
        <v>2.7751967385581202</v>
      </c>
      <c r="P255" s="19">
        <v>8.1538152891562401</v>
      </c>
      <c r="Q255" s="19">
        <v>4.4982698456097401</v>
      </c>
    </row>
    <row r="256" spans="2:19">
      <c r="B256" s="41"/>
      <c r="C256" s="39" t="s">
        <v>969</v>
      </c>
      <c r="D256" s="41"/>
      <c r="E256" s="39" t="s">
        <v>30</v>
      </c>
      <c r="F256" s="40">
        <f>'Jadual1-IPP'!I57</f>
        <v>-1.2407298034259213</v>
      </c>
      <c r="G256" s="40">
        <f>'Jadual1-IPP'!K57</f>
        <v>-2.9582894950549417</v>
      </c>
      <c r="H256" s="40">
        <f>'Jadual1-IPP'!M57</f>
        <v>-0.66385015523835023</v>
      </c>
      <c r="I256" s="40">
        <f>'Jadual1-IPP'!O57</f>
        <v>-2.8311877122942946</v>
      </c>
    </row>
    <row r="257" spans="2:27">
      <c r="B257" s="38"/>
      <c r="C257" s="39" t="s">
        <v>970</v>
      </c>
      <c r="D257" s="38"/>
      <c r="E257" s="39" t="s">
        <v>31</v>
      </c>
      <c r="F257" s="40">
        <f>'Jadual1-IPP'!I58</f>
        <v>6.8658805577380235</v>
      </c>
      <c r="G257" s="40">
        <f>'Jadual1-IPP'!K58</f>
        <v>-1.1079075055878178</v>
      </c>
      <c r="H257" s="40">
        <f>'Jadual1-IPP'!M58</f>
        <v>9.1984616101386791</v>
      </c>
      <c r="I257" s="40">
        <f>'Jadual1-IPP'!O58</f>
        <v>4.8435666035777274</v>
      </c>
    </row>
    <row r="258" spans="2:27">
      <c r="B258" s="38">
        <v>2022</v>
      </c>
      <c r="C258" s="39" t="s">
        <v>967</v>
      </c>
      <c r="D258" s="38">
        <v>2022</v>
      </c>
      <c r="E258" s="39" t="s">
        <v>28</v>
      </c>
      <c r="F258" s="40">
        <f>'Jadual1-IPP'!I60</f>
        <v>4.4580461859989811</v>
      </c>
      <c r="G258" s="40">
        <f>'Jadual1-IPP'!K60</f>
        <v>-1.5103695610801111</v>
      </c>
      <c r="H258" s="40">
        <f>'Jadual1-IPP'!M60</f>
        <v>6.3250479278731007</v>
      </c>
      <c r="I258" s="40">
        <f>'Jadual1-IPP'!O60</f>
        <v>2.6586199912161703</v>
      </c>
    </row>
    <row r="259" spans="2:27">
      <c r="B259" s="38"/>
      <c r="C259" s="39" t="s">
        <v>968</v>
      </c>
      <c r="D259" s="38"/>
      <c r="E259" s="39" t="s">
        <v>29</v>
      </c>
      <c r="F259" s="40">
        <f>'Jadual1-IPP'!I61</f>
        <v>6.686355346933766</v>
      </c>
      <c r="G259" s="40">
        <f>'Jadual1-IPP'!K61</f>
        <v>-2.3709329526919021</v>
      </c>
      <c r="H259" s="40">
        <f>'Jadual1-IPP'!M61</f>
        <v>9.2572661909891849</v>
      </c>
      <c r="I259" s="40">
        <f>'Jadual1-IPP'!O61</f>
        <v>6.6230815111993877</v>
      </c>
    </row>
    <row r="260" spans="2:27">
      <c r="B260" s="38"/>
      <c r="C260" s="39" t="s">
        <v>969</v>
      </c>
      <c r="D260" s="38"/>
      <c r="E260" s="39" t="s">
        <v>30</v>
      </c>
      <c r="F260" s="40">
        <f>'Jadual1-IPP'!I62</f>
        <v>12.536994940051954</v>
      </c>
      <c r="G260" s="40">
        <f>'Jadual1-IPP'!K62</f>
        <v>9.8671295814123852</v>
      </c>
      <c r="H260" s="40">
        <f>'Jadual1-IPP'!M62</f>
        <v>13.433061931655942</v>
      </c>
      <c r="I260" s="40">
        <f>'Jadual1-IPP'!O62</f>
        <v>9.8430909156723914</v>
      </c>
    </row>
    <row r="261" spans="2:27">
      <c r="B261" s="38"/>
      <c r="C261" s="39" t="s">
        <v>970</v>
      </c>
      <c r="D261" s="38"/>
      <c r="E261" s="39" t="s">
        <v>31</v>
      </c>
      <c r="F261" s="40">
        <f>'Jadual1-IPP'!I63</f>
        <v>4.2108621939034094</v>
      </c>
      <c r="G261" s="40">
        <f>'Jadual1-IPP'!K63</f>
        <v>6.6991160612010816</v>
      </c>
      <c r="H261" s="40">
        <f>'Jadual1-IPP'!M63</f>
        <v>4.0201622017026892</v>
      </c>
      <c r="I261" s="40">
        <f>'Jadual1-IPP'!O63</f>
        <v>-0.58052901576949978</v>
      </c>
      <c r="O261" s="21">
        <v>2024</v>
      </c>
      <c r="Y261" s="599" t="s">
        <v>751</v>
      </c>
    </row>
    <row r="262" spans="2:27">
      <c r="B262" s="38"/>
      <c r="C262" s="39" t="s">
        <v>967</v>
      </c>
      <c r="D262" s="38"/>
      <c r="E262" s="39" t="s">
        <v>28</v>
      </c>
      <c r="F262" s="40">
        <f>'Jadual1-IPP'!I65</f>
        <v>2.9830649087457601</v>
      </c>
      <c r="G262" s="40">
        <f>'Jadual1-IPP'!K65</f>
        <v>2.6556579933575222</v>
      </c>
      <c r="H262" s="40">
        <f>'Jadual1-IPP'!M65</f>
        <v>3.3650748370990442</v>
      </c>
      <c r="I262" s="40">
        <f>'Jadual1-IPP'!O65</f>
        <v>-0.39673843498064798</v>
      </c>
      <c r="M262" t="s">
        <v>467</v>
      </c>
      <c r="N262" t="s">
        <v>468</v>
      </c>
      <c r="O262" t="s">
        <v>469</v>
      </c>
      <c r="P262" t="s">
        <v>470</v>
      </c>
      <c r="Q262" t="s">
        <v>37</v>
      </c>
      <c r="R262" t="s">
        <v>471</v>
      </c>
      <c r="S262" t="s">
        <v>472</v>
      </c>
      <c r="T262" t="s">
        <v>473</v>
      </c>
      <c r="U262" t="s">
        <v>474</v>
      </c>
      <c r="V262" t="s">
        <v>475</v>
      </c>
      <c r="W262" t="s">
        <v>476</v>
      </c>
      <c r="X262" t="s">
        <v>338</v>
      </c>
      <c r="Y262" t="s">
        <v>467</v>
      </c>
      <c r="Z262" t="s">
        <v>468</v>
      </c>
      <c r="AA262" t="s">
        <v>469</v>
      </c>
    </row>
    <row r="263" spans="2:27">
      <c r="B263" s="38"/>
      <c r="C263" s="39" t="s">
        <v>968</v>
      </c>
      <c r="D263" s="38"/>
      <c r="E263" s="39" t="s">
        <v>29</v>
      </c>
      <c r="F263" s="40">
        <f>'Jadual1-IPP'!I66</f>
        <v>-0.34631778895391108</v>
      </c>
      <c r="G263" s="40">
        <f>'Jadual1-IPP'!K66</f>
        <v>-2.8307580128029457</v>
      </c>
      <c r="H263" s="40">
        <f>'Jadual1-IPP'!M66</f>
        <v>6.5554429738881481E-2</v>
      </c>
      <c r="I263" s="40">
        <f>'Jadual1-IPP'!O66</f>
        <v>2.0543912323364424</v>
      </c>
      <c r="K263" s="36" t="s">
        <v>673</v>
      </c>
      <c r="M263" s="19">
        <f>D234/C234*100-100</f>
        <v>1.7546006594822785</v>
      </c>
      <c r="N263" s="19">
        <f t="shared" ref="N263:AA263" si="0">E234/D234*100-100</f>
        <v>-6.2773430398306971</v>
      </c>
      <c r="O263" s="19">
        <f t="shared" si="0"/>
        <v>7.8668513426214162</v>
      </c>
      <c r="P263" s="19">
        <f t="shared" si="0"/>
        <v>-8.2373340447859249</v>
      </c>
      <c r="Q263" s="19">
        <f t="shared" si="0"/>
        <v>6.6833112073333609</v>
      </c>
      <c r="R263" s="19">
        <f t="shared" si="0"/>
        <v>6.0873711386224585</v>
      </c>
      <c r="S263" s="19">
        <f t="shared" si="0"/>
        <v>-2.0078030436573187</v>
      </c>
      <c r="T263" s="19">
        <f t="shared" si="0"/>
        <v>3.9507011454886793</v>
      </c>
      <c r="U263" s="19">
        <f t="shared" si="0"/>
        <v>-1.1133353433161517</v>
      </c>
      <c r="V263" s="19">
        <f t="shared" si="0"/>
        <v>-1.2079949146698823</v>
      </c>
      <c r="W263" s="19">
        <f t="shared" si="0"/>
        <v>1.0166283878035358</v>
      </c>
      <c r="X263" s="19">
        <f t="shared" si="0"/>
        <v>-1.5194307995877239</v>
      </c>
      <c r="Y263" s="19">
        <f t="shared" si="0"/>
        <v>-0.19509428168902332</v>
      </c>
      <c r="Z263" s="19">
        <f t="shared" si="0"/>
        <v>-5.3609105598944922</v>
      </c>
      <c r="AA263" s="19">
        <f t="shared" si="0"/>
        <v>7.1224870574202015</v>
      </c>
    </row>
    <row r="264" spans="2:27">
      <c r="B264" s="38"/>
      <c r="C264" s="39" t="s">
        <v>969</v>
      </c>
      <c r="D264" s="38"/>
      <c r="E264" s="39" t="s">
        <v>30</v>
      </c>
      <c r="F264" s="42">
        <f>'Jadual1-IPP'!I67</f>
        <v>-0.4835192374063837</v>
      </c>
      <c r="G264" s="40">
        <f>'Jadual1-IPP'!K67</f>
        <v>-2.6597082376760994</v>
      </c>
      <c r="H264" s="40">
        <f>'Jadual1-IPP'!M67</f>
        <v>-0.13827478236748902</v>
      </c>
      <c r="I264" s="40">
        <f>'Jadual1-IPP'!O67</f>
        <v>1.5150293398547205</v>
      </c>
      <c r="K264" s="37" t="s">
        <v>920</v>
      </c>
      <c r="M264" s="19">
        <f>D235/C235*100-100</f>
        <v>-3.7655259355105244</v>
      </c>
      <c r="N264" s="19">
        <f t="shared" ref="N264:AA270" si="1">E235/D235*100-100</f>
        <v>-10.07881194687792</v>
      </c>
      <c r="O264" s="19">
        <f t="shared" si="1"/>
        <v>6.5945640498608498</v>
      </c>
      <c r="P264" s="19">
        <f t="shared" si="1"/>
        <v>0.13359007643960297</v>
      </c>
      <c r="Q264" s="19">
        <f t="shared" si="1"/>
        <v>12.471782424116725</v>
      </c>
      <c r="R264" s="19">
        <f t="shared" si="1"/>
        <v>-3.0526696332561158</v>
      </c>
      <c r="S264" s="19">
        <f t="shared" si="1"/>
        <v>5.9623866961922403</v>
      </c>
      <c r="T264" s="19">
        <f t="shared" si="1"/>
        <v>7.0365109427743135</v>
      </c>
      <c r="U264" s="19">
        <f t="shared" si="1"/>
        <v>-2.2479738691080655</v>
      </c>
      <c r="V264" s="19">
        <f t="shared" si="1"/>
        <v>-0.61810141909901972</v>
      </c>
      <c r="W264" s="19">
        <f t="shared" si="1"/>
        <v>-1.1550896292423118</v>
      </c>
      <c r="X264" s="19">
        <f t="shared" si="1"/>
        <v>-1.8534280608911331</v>
      </c>
      <c r="Y264" s="19">
        <f t="shared" si="1"/>
        <v>-4.3395684773884398</v>
      </c>
      <c r="Z264" s="19">
        <f t="shared" si="1"/>
        <v>-7.2456869733556033</v>
      </c>
      <c r="AA264" s="19">
        <f t="shared" si="1"/>
        <v>4.029675566783709</v>
      </c>
    </row>
    <row r="265" spans="2:27">
      <c r="B265" s="38">
        <v>2023</v>
      </c>
      <c r="C265" s="39" t="s">
        <v>970</v>
      </c>
      <c r="D265" s="38">
        <v>2023</v>
      </c>
      <c r="E265" s="39" t="s">
        <v>31</v>
      </c>
      <c r="F265" s="40">
        <f>'Jadual1-IPP'!I68</f>
        <v>0.79619994633466717</v>
      </c>
      <c r="G265" s="40">
        <f>'Jadual1-IPP'!K68</f>
        <v>3.4433553261208942</v>
      </c>
      <c r="H265" s="40">
        <f>'Jadual1-IPP'!M68</f>
        <v>-0.18223424739547056</v>
      </c>
      <c r="I265" s="40">
        <f>'Jadual1-IPP'!O68</f>
        <v>4.5925951405391601</v>
      </c>
      <c r="K265" s="37" t="s">
        <v>922</v>
      </c>
      <c r="M265" s="19">
        <f t="shared" ref="M265:M270" si="2">D236/C236*100-100</f>
        <v>-1.42652873514416</v>
      </c>
      <c r="N265" s="19">
        <f t="shared" si="1"/>
        <v>-1.7763255837764405</v>
      </c>
      <c r="O265" s="19">
        <f t="shared" si="1"/>
        <v>15.050122113481251</v>
      </c>
      <c r="P265" s="19">
        <f t="shared" si="1"/>
        <v>-19.96669684469488</v>
      </c>
      <c r="Q265" s="19">
        <f t="shared" si="1"/>
        <v>-1.3284236922794292</v>
      </c>
      <c r="R265" s="19">
        <f t="shared" si="1"/>
        <v>-0.96776385546094446</v>
      </c>
      <c r="S265" s="19">
        <f t="shared" si="1"/>
        <v>1.7129965683138266</v>
      </c>
      <c r="T265" s="19">
        <f t="shared" si="1"/>
        <v>2.7350991083147989</v>
      </c>
      <c r="U265" s="19">
        <f t="shared" si="1"/>
        <v>6.3036009921572713</v>
      </c>
      <c r="V265" s="19">
        <f t="shared" si="1"/>
        <v>1.9861920850993755</v>
      </c>
      <c r="W265" s="19">
        <f t="shared" si="1"/>
        <v>8.8929500621218125</v>
      </c>
      <c r="X265" s="19">
        <f t="shared" si="1"/>
        <v>-5.8841644714167813</v>
      </c>
      <c r="Y265" s="19">
        <f t="shared" si="1"/>
        <v>-2.6891470160467179</v>
      </c>
      <c r="Z265" s="19">
        <f t="shared" si="1"/>
        <v>0.22298982801842726</v>
      </c>
      <c r="AA265" s="19">
        <f t="shared" si="1"/>
        <v>14.400964852805359</v>
      </c>
    </row>
    <row r="266" spans="2:27">
      <c r="B266" s="38"/>
      <c r="C266" s="39" t="s">
        <v>967</v>
      </c>
      <c r="D266" s="38"/>
      <c r="E266" s="39" t="s">
        <v>28</v>
      </c>
      <c r="F266" s="40">
        <f>'Jadual1-IPP'!I70</f>
        <v>2.9509851156046807</v>
      </c>
      <c r="G266" s="40">
        <f>'Jadual1-IPP'!K70</f>
        <v>4.2629710166822434</v>
      </c>
      <c r="H266" s="40">
        <f>'Jadual1-IPP'!M70</f>
        <v>2.088885452529027</v>
      </c>
      <c r="I266" s="40">
        <f>'Jadual1-IPP'!O70</f>
        <v>9.0950490663193762</v>
      </c>
      <c r="K266" s="37" t="s">
        <v>924</v>
      </c>
      <c r="M266" s="19">
        <f t="shared" si="2"/>
        <v>-2.0742447236234085</v>
      </c>
      <c r="N266" s="19">
        <f t="shared" si="1"/>
        <v>-2.9613927909512512</v>
      </c>
      <c r="O266" s="19">
        <f t="shared" si="1"/>
        <v>0.62971041500760805</v>
      </c>
      <c r="P266" s="19">
        <f t="shared" si="1"/>
        <v>-5.4087337349176892</v>
      </c>
      <c r="Q266" s="19">
        <f t="shared" si="1"/>
        <v>1.2237106842930814</v>
      </c>
      <c r="R266" s="19">
        <f t="shared" si="1"/>
        <v>0.66821079335042555</v>
      </c>
      <c r="S266" s="19">
        <f t="shared" si="1"/>
        <v>-0.98018827639680239</v>
      </c>
      <c r="T266" s="19">
        <f t="shared" si="1"/>
        <v>2.3973772266528925</v>
      </c>
      <c r="U266" s="19">
        <f t="shared" si="1"/>
        <v>3.6022576192366529</v>
      </c>
      <c r="V266" s="19">
        <f t="shared" si="1"/>
        <v>-0.45920854172589998</v>
      </c>
      <c r="W266" s="19">
        <f t="shared" si="1"/>
        <v>6.3006787018635322</v>
      </c>
      <c r="X266" s="19">
        <f t="shared" si="1"/>
        <v>2.1111571117981072</v>
      </c>
      <c r="Y266" s="19">
        <f t="shared" si="1"/>
        <v>-4.8397741537847878</v>
      </c>
      <c r="Z266" s="19">
        <f t="shared" si="1"/>
        <v>-0.65705318142317992</v>
      </c>
      <c r="AA266" s="19">
        <f t="shared" si="1"/>
        <v>-0.31891457250640087</v>
      </c>
    </row>
    <row r="267" spans="2:27">
      <c r="B267" s="38"/>
      <c r="C267" s="39" t="s">
        <v>968</v>
      </c>
      <c r="D267" s="38"/>
      <c r="E267" s="39" t="s">
        <v>29</v>
      </c>
      <c r="F267" s="40">
        <f>'Jadual1-IPP'!I71</f>
        <v>4.4893062482795187</v>
      </c>
      <c r="G267" s="40">
        <f>'Jadual1-IPP'!K71</f>
        <v>2.5737265005366652</v>
      </c>
      <c r="H267" s="40">
        <f>'Jadual1-IPP'!M71</f>
        <v>4.904722686789853</v>
      </c>
      <c r="I267" s="40">
        <f>'Jadual1-IPP'!O71</f>
        <v>5.0897488617352735</v>
      </c>
      <c r="K267" s="37" t="s">
        <v>926</v>
      </c>
      <c r="M267" s="19">
        <f t="shared" si="2"/>
        <v>4.5183147667496257</v>
      </c>
      <c r="N267" s="19">
        <f t="shared" si="1"/>
        <v>-1.2669160438227607</v>
      </c>
      <c r="O267" s="19">
        <f t="shared" si="1"/>
        <v>8.668668908005813</v>
      </c>
      <c r="P267" s="19">
        <f t="shared" si="1"/>
        <v>-14.872967921666984</v>
      </c>
      <c r="Q267" s="19">
        <f t="shared" si="1"/>
        <v>2.9719828455053658</v>
      </c>
      <c r="R267" s="19">
        <f t="shared" si="1"/>
        <v>16.095469101262296</v>
      </c>
      <c r="S267" s="19">
        <f t="shared" si="1"/>
        <v>-0.70519200293644246</v>
      </c>
      <c r="T267" s="19">
        <f t="shared" si="1"/>
        <v>-2.0075271053494532</v>
      </c>
      <c r="U267" s="19">
        <f t="shared" si="1"/>
        <v>-4.9197736834154568</v>
      </c>
      <c r="V267" s="19">
        <f t="shared" si="1"/>
        <v>2.5267408881368283</v>
      </c>
      <c r="W267" s="19">
        <f t="shared" si="1"/>
        <v>-1.4656914931199196</v>
      </c>
      <c r="X267" s="19">
        <f t="shared" si="1"/>
        <v>-1.8524683075854256</v>
      </c>
      <c r="Y267" s="19">
        <f t="shared" si="1"/>
        <v>4.0050504284921544</v>
      </c>
      <c r="Z267" s="19">
        <f t="shared" si="1"/>
        <v>-2.6655209371247253</v>
      </c>
      <c r="AA267" s="19">
        <f t="shared" si="1"/>
        <v>7.252720349583754</v>
      </c>
    </row>
    <row r="268" spans="2:27">
      <c r="B268" s="43">
        <v>2024</v>
      </c>
      <c r="C268" s="44" t="s">
        <v>969</v>
      </c>
      <c r="D268" s="43">
        <v>2024</v>
      </c>
      <c r="E268" s="44" t="s">
        <v>30</v>
      </c>
      <c r="F268" s="45">
        <f>'Jadual1-IPP'!I72</f>
        <v>4.0621525984815321</v>
      </c>
      <c r="G268" s="45">
        <f>'Jadual1-IPP'!K72</f>
        <v>-3.4663819623684589</v>
      </c>
      <c r="H268" s="45">
        <f>'Jadual1-IPP'!M72</f>
        <v>5.7642294777172367</v>
      </c>
      <c r="I268" s="45">
        <f>'Jadual1-IPP'!O72</f>
        <v>4.5635952857936672</v>
      </c>
      <c r="K268" s="37" t="s">
        <v>928</v>
      </c>
      <c r="M268" s="19">
        <f t="shared" si="2"/>
        <v>4.3273954858291859</v>
      </c>
      <c r="N268" s="19">
        <f t="shared" si="1"/>
        <v>-7.3340227464755969</v>
      </c>
      <c r="O268" s="19">
        <f t="shared" si="1"/>
        <v>4.5061603179090213</v>
      </c>
      <c r="P268" s="19">
        <f t="shared" si="1"/>
        <v>-6.6622317392858008</v>
      </c>
      <c r="Q268" s="19">
        <f t="shared" si="1"/>
        <v>-6.4165529015300393</v>
      </c>
      <c r="R268" s="19">
        <f t="shared" si="1"/>
        <v>1.447689945229655</v>
      </c>
      <c r="S268" s="19">
        <f t="shared" si="1"/>
        <v>-2.8045213617737659</v>
      </c>
      <c r="T268" s="19">
        <f t="shared" si="1"/>
        <v>8.6194980763622908</v>
      </c>
      <c r="U268" s="19">
        <f t="shared" si="1"/>
        <v>8.2961054180538838</v>
      </c>
      <c r="V268" s="19">
        <f t="shared" si="1"/>
        <v>1.1593734502701238</v>
      </c>
      <c r="W268" s="19">
        <f t="shared" si="1"/>
        <v>0.59151820975318969</v>
      </c>
      <c r="X268" s="19">
        <f t="shared" si="1"/>
        <v>-0.14750495108559392</v>
      </c>
      <c r="Y268" s="19">
        <f t="shared" si="1"/>
        <v>3.0161781323748045</v>
      </c>
      <c r="Z268" s="19">
        <f t="shared" si="1"/>
        <v>-5.9206843044701003</v>
      </c>
      <c r="AA268" s="19">
        <f t="shared" si="1"/>
        <v>4.1964423895666698</v>
      </c>
    </row>
    <row r="269" spans="2:27">
      <c r="B269" s="38"/>
      <c r="C269" s="39" t="s">
        <v>970</v>
      </c>
      <c r="D269" s="38"/>
      <c r="E269" s="39" t="s">
        <v>31</v>
      </c>
      <c r="F269" s="40">
        <f>'Jadual1-IPP'!I73</f>
        <v>3.4136139690046576</v>
      </c>
      <c r="G269" s="40">
        <f>'Jadual1-IPP'!K73</f>
        <v>-0.82858900840834337</v>
      </c>
      <c r="H269" s="40">
        <f>'Jadual1-IPP'!M73</f>
        <v>4.5439051108911599</v>
      </c>
      <c r="I269" s="40">
        <f>'Jadual1-IPP'!O73</f>
        <v>3.075511526910347</v>
      </c>
      <c r="K269" s="37" t="s">
        <v>930</v>
      </c>
      <c r="M269" s="19">
        <f t="shared" si="2"/>
        <v>-2.0032948969448228</v>
      </c>
      <c r="N269" s="19">
        <f t="shared" si="1"/>
        <v>-9.4824497180395895</v>
      </c>
      <c r="O269" s="19">
        <f t="shared" si="1"/>
        <v>13.158204759015973</v>
      </c>
      <c r="P269" s="19">
        <f t="shared" si="1"/>
        <v>-8.2350114865805182</v>
      </c>
      <c r="Q269" s="19">
        <f t="shared" si="1"/>
        <v>13.603044312482155</v>
      </c>
      <c r="R269" s="19">
        <f t="shared" si="1"/>
        <v>11.589554359226284</v>
      </c>
      <c r="S269" s="19">
        <f t="shared" si="1"/>
        <v>-7.411002877946089</v>
      </c>
      <c r="T269" s="19">
        <f t="shared" si="1"/>
        <v>6.5576296310496218</v>
      </c>
      <c r="U269" s="19">
        <f t="shared" si="1"/>
        <v>1.6478184092978125</v>
      </c>
      <c r="V269" s="19">
        <f t="shared" si="1"/>
        <v>-7.4193670525442599</v>
      </c>
      <c r="W269" s="19">
        <f t="shared" si="1"/>
        <v>3.0082984491259737</v>
      </c>
      <c r="X269" s="19">
        <f t="shared" si="1"/>
        <v>-2.0700714832499614</v>
      </c>
      <c r="Y269" s="19">
        <f t="shared" si="1"/>
        <v>-3.9093627509026305</v>
      </c>
      <c r="Z269" s="19">
        <f t="shared" si="1"/>
        <v>-8.8002677129720155</v>
      </c>
      <c r="AA269" s="19">
        <f t="shared" si="1"/>
        <v>13.220110167060668</v>
      </c>
    </row>
    <row r="270" spans="2:27">
      <c r="B270" s="38">
        <v>2025</v>
      </c>
      <c r="C270" s="39" t="s">
        <v>967</v>
      </c>
      <c r="D270" s="38">
        <v>2025</v>
      </c>
      <c r="E270" s="39" t="s">
        <v>28</v>
      </c>
      <c r="F270" s="40">
        <f>'Jadual1-IPP'!I75</f>
        <v>2.3033323312407816</v>
      </c>
      <c r="G270" s="40">
        <f>'Jadual1-IPP'!K75</f>
        <v>-3.2594560628949694</v>
      </c>
      <c r="H270" s="40">
        <f>'Jadual1-IPP'!M75</f>
        <v>4.1591435946792217</v>
      </c>
      <c r="I270" s="40">
        <f>'Jadual1-IPP'!O75</f>
        <v>-1.7358472547588377</v>
      </c>
      <c r="K270" s="37" t="s">
        <v>932</v>
      </c>
      <c r="M270" s="19">
        <f t="shared" si="2"/>
        <v>15.168832910275199</v>
      </c>
      <c r="N270" s="19">
        <f t="shared" si="1"/>
        <v>-7.9595911956806873</v>
      </c>
      <c r="O270" s="19">
        <f t="shared" si="1"/>
        <v>-1.4063939275255422</v>
      </c>
      <c r="P270" s="19">
        <f t="shared" si="1"/>
        <v>2.7074660342241401</v>
      </c>
      <c r="Q270" s="19">
        <f t="shared" si="1"/>
        <v>10.977786465821637</v>
      </c>
      <c r="R270" s="19">
        <f t="shared" si="1"/>
        <v>-17.922503819561328</v>
      </c>
      <c r="S270" s="19">
        <f t="shared" si="1"/>
        <v>4.7605040866464492</v>
      </c>
      <c r="T270" s="19">
        <f t="shared" si="1"/>
        <v>5.7299989899776165</v>
      </c>
      <c r="U270" s="19">
        <f t="shared" si="1"/>
        <v>-15.314331515876589</v>
      </c>
      <c r="V270" s="19">
        <f t="shared" si="1"/>
        <v>8.1063613345067438</v>
      </c>
      <c r="W270" s="19">
        <f t="shared" si="1"/>
        <v>4.2905262612407569E-2</v>
      </c>
      <c r="X270" s="19">
        <f t="shared" si="1"/>
        <v>-1.7026008437762812</v>
      </c>
      <c r="Y270" s="19">
        <f t="shared" si="1"/>
        <v>6.9744698497105304</v>
      </c>
      <c r="Z270" s="19">
        <f t="shared" si="1"/>
        <v>-2.7238795057115226</v>
      </c>
      <c r="AA270" s="19">
        <f t="shared" si="1"/>
        <v>-1.982380045548453</v>
      </c>
    </row>
    <row r="271" spans="2:27">
      <c r="B271" s="38"/>
      <c r="C271" s="39" t="s">
        <v>968</v>
      </c>
      <c r="D271" s="38"/>
      <c r="E271" s="39" t="s">
        <v>29</v>
      </c>
      <c r="F271" s="40">
        <f>'Jadual1-IPP'!I76</f>
        <v>1.9670406050964857</v>
      </c>
      <c r="G271" s="40">
        <f>'Jadual1-IPP'!K76</f>
        <v>-5.4587117145467801</v>
      </c>
      <c r="H271" s="40">
        <f>'Jadual1-IPP'!M76</f>
        <v>3.9178065620116627</v>
      </c>
      <c r="I271" s="40">
        <f>'Jadual1-IPP'!O76</f>
        <v>0.1625200046818378</v>
      </c>
    </row>
    <row r="272" spans="2:27">
      <c r="B272" s="43"/>
      <c r="C272" s="44" t="s">
        <v>969</v>
      </c>
      <c r="D272" s="43"/>
      <c r="E272" s="44" t="s">
        <v>30</v>
      </c>
      <c r="F272" s="40">
        <f>'Jadual1-IPP'!I77</f>
        <v>4.9009823452234684</v>
      </c>
      <c r="G272" s="40">
        <f>'Jadual1-IPP'!K77</f>
        <v>10.298732592843308</v>
      </c>
      <c r="H272" s="40">
        <f>'Jadual1-IPP'!M77</f>
        <v>4.0221642160720421</v>
      </c>
      <c r="I272" s="40">
        <f>'Jadual1-IPP'!O77</f>
        <v>1.8605994396137646</v>
      </c>
    </row>
    <row r="273" spans="2:52">
      <c r="B273" s="38"/>
      <c r="C273" s="39" t="s">
        <v>970</v>
      </c>
      <c r="D273" s="38"/>
      <c r="E273" s="39" t="s">
        <v>31</v>
      </c>
      <c r="F273" s="40"/>
      <c r="G273" s="40"/>
      <c r="H273" s="40"/>
      <c r="I273" s="40"/>
    </row>
    <row r="274" spans="2:52">
      <c r="P274" s="51" t="s">
        <v>951</v>
      </c>
      <c r="Q274" s="51" t="s">
        <v>952</v>
      </c>
      <c r="R274" s="51" t="s">
        <v>953</v>
      </c>
      <c r="S274" s="51" t="s">
        <v>954</v>
      </c>
      <c r="T274" s="51" t="s">
        <v>955</v>
      </c>
      <c r="U274" s="51" t="s">
        <v>956</v>
      </c>
      <c r="V274" s="51" t="s">
        <v>957</v>
      </c>
      <c r="W274" s="51" t="s">
        <v>958</v>
      </c>
      <c r="X274" s="51" t="s">
        <v>959</v>
      </c>
      <c r="Y274" s="51" t="s">
        <v>960</v>
      </c>
      <c r="Z274" s="51" t="s">
        <v>961</v>
      </c>
      <c r="AA274" s="51" t="s">
        <v>962</v>
      </c>
      <c r="AB274" s="51" t="s">
        <v>971</v>
      </c>
      <c r="AC274" s="51" t="s">
        <v>972</v>
      </c>
      <c r="AD274" s="51" t="s">
        <v>973</v>
      </c>
      <c r="AE274" s="600" t="s">
        <v>974</v>
      </c>
      <c r="AF274" s="51" t="s">
        <v>975</v>
      </c>
      <c r="AG274" s="601" t="s">
        <v>976</v>
      </c>
      <c r="AH274" s="51" t="s">
        <v>977</v>
      </c>
      <c r="AI274" s="51" t="s">
        <v>978</v>
      </c>
      <c r="AJ274" s="600" t="s">
        <v>979</v>
      </c>
      <c r="AK274" s="51" t="s">
        <v>980</v>
      </c>
      <c r="AL274" s="602" t="s">
        <v>981</v>
      </c>
      <c r="AM274" s="51" t="s">
        <v>982</v>
      </c>
      <c r="AN274" s="52" t="s">
        <v>983</v>
      </c>
      <c r="AO274" s="51" t="s">
        <v>984</v>
      </c>
      <c r="AP274" s="51" t="s">
        <v>985</v>
      </c>
      <c r="AQ274" s="600" t="s">
        <v>986</v>
      </c>
      <c r="AR274" s="600" t="s">
        <v>987</v>
      </c>
      <c r="AS274" s="600" t="s">
        <v>610</v>
      </c>
      <c r="AT274" s="600" t="s">
        <v>988</v>
      </c>
      <c r="AU274" s="600" t="s">
        <v>989</v>
      </c>
      <c r="AV274" s="600" t="s">
        <v>990</v>
      </c>
      <c r="AW274" s="600" t="s">
        <v>991</v>
      </c>
      <c r="AX274" s="600" t="s">
        <v>992</v>
      </c>
      <c r="AY274" s="600" t="s">
        <v>993</v>
      </c>
    </row>
    <row r="275" spans="2:52">
      <c r="B275" s="22"/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>
        <f>R74</f>
        <v>0</v>
      </c>
      <c r="S275" s="22"/>
      <c r="T275" s="22"/>
      <c r="U275" s="22"/>
      <c r="V275" s="22"/>
      <c r="AN275" s="598" t="s">
        <v>751</v>
      </c>
    </row>
    <row r="276" spans="2:52">
      <c r="D276" t="str">
        <f t="shared" ref="D276:O276" si="3">D75</f>
        <v>Jan.</v>
      </c>
      <c r="E276" t="str">
        <f t="shared" si="3"/>
        <v>Feb.</v>
      </c>
      <c r="F276" t="str">
        <f t="shared" si="3"/>
        <v>Mar.</v>
      </c>
      <c r="G276" t="str">
        <f t="shared" si="3"/>
        <v>Apr.</v>
      </c>
      <c r="H276" t="str">
        <f t="shared" si="3"/>
        <v>May</v>
      </c>
      <c r="I276" t="str">
        <f t="shared" si="3"/>
        <v>Jun.</v>
      </c>
      <c r="J276" t="str">
        <f t="shared" si="3"/>
        <v>Jul.</v>
      </c>
      <c r="K276" t="str">
        <f t="shared" si="3"/>
        <v>Aug.</v>
      </c>
      <c r="L276" t="str">
        <f t="shared" si="3"/>
        <v>Sep.</v>
      </c>
      <c r="M276" t="str">
        <f t="shared" si="3"/>
        <v>Oct.</v>
      </c>
      <c r="N276" t="str">
        <f t="shared" si="3"/>
        <v>Nov.</v>
      </c>
      <c r="O276" t="str">
        <f t="shared" si="3"/>
        <v>Dec.</v>
      </c>
      <c r="P276" s="600" t="s">
        <v>994</v>
      </c>
      <c r="Q276" s="600" t="s">
        <v>995</v>
      </c>
      <c r="R276" s="603" t="s">
        <v>996</v>
      </c>
      <c r="S276" s="600" t="s">
        <v>954</v>
      </c>
      <c r="T276" s="600" t="s">
        <v>585</v>
      </c>
      <c r="U276" s="600" t="s">
        <v>997</v>
      </c>
      <c r="V276" s="600" t="s">
        <v>998</v>
      </c>
      <c r="W276" s="600" t="s">
        <v>999</v>
      </c>
      <c r="X276" s="600" t="s">
        <v>959</v>
      </c>
      <c r="Y276" s="600" t="s">
        <v>1000</v>
      </c>
      <c r="Z276" s="600" t="s">
        <v>961</v>
      </c>
      <c r="AA276" s="600" t="s">
        <v>1001</v>
      </c>
      <c r="AB276" s="600" t="s">
        <v>1002</v>
      </c>
      <c r="AC276" s="600" t="s">
        <v>1003</v>
      </c>
      <c r="AD276" s="603" t="s">
        <v>1004</v>
      </c>
      <c r="AE276" s="600" t="s">
        <v>974</v>
      </c>
      <c r="AF276" s="600" t="s">
        <v>597</v>
      </c>
      <c r="AG276" s="600" t="s">
        <v>1005</v>
      </c>
      <c r="AH276" s="600" t="s">
        <v>1006</v>
      </c>
      <c r="AI276" s="600" t="s">
        <v>1007</v>
      </c>
      <c r="AJ276" s="600" t="s">
        <v>979</v>
      </c>
      <c r="AK276" s="600" t="s">
        <v>1008</v>
      </c>
      <c r="AL276" s="600" t="s">
        <v>981</v>
      </c>
      <c r="AM276" s="600" t="s">
        <v>1009</v>
      </c>
      <c r="AN276" s="600" t="s">
        <v>1010</v>
      </c>
      <c r="AO276" s="600" t="s">
        <v>1011</v>
      </c>
      <c r="AP276" s="600" t="s">
        <v>1012</v>
      </c>
      <c r="AQ276" s="600" t="s">
        <v>986</v>
      </c>
      <c r="AR276" s="600" t="s">
        <v>609</v>
      </c>
      <c r="AS276" s="600" t="s">
        <v>1013</v>
      </c>
      <c r="AT276" s="600" t="s">
        <v>1014</v>
      </c>
      <c r="AU276" s="600" t="s">
        <v>1015</v>
      </c>
      <c r="AV276" s="600" t="s">
        <v>990</v>
      </c>
      <c r="AW276" s="600" t="s">
        <v>1016</v>
      </c>
      <c r="AX276" s="600" t="s">
        <v>992</v>
      </c>
      <c r="AY276" s="600" t="s">
        <v>1017</v>
      </c>
      <c r="AZ276" s="53"/>
    </row>
    <row r="277" spans="2:52">
      <c r="B277" t="str">
        <f>B83</f>
        <v>PEMBUATAN</v>
      </c>
      <c r="C277" t="str">
        <f t="shared" ref="C277:V277" si="4">C83</f>
        <v>MANUFACTURING</v>
      </c>
      <c r="D277" s="19">
        <f t="shared" si="4"/>
        <v>6.7680627353946363</v>
      </c>
      <c r="E277" s="19">
        <f t="shared" si="4"/>
        <v>5.2113912691415152</v>
      </c>
      <c r="F277" s="19">
        <f t="shared" si="4"/>
        <v>6.9275274560451408</v>
      </c>
      <c r="G277" s="19">
        <f t="shared" si="4"/>
        <v>6.188125231763479</v>
      </c>
      <c r="H277" s="19">
        <f t="shared" si="4"/>
        <v>6.9318325125579321</v>
      </c>
      <c r="I277" s="19">
        <f t="shared" si="4"/>
        <v>14.435507168916544</v>
      </c>
      <c r="J277" s="19">
        <f t="shared" si="4"/>
        <v>14.915582703984413</v>
      </c>
      <c r="K277" s="19">
        <f t="shared" si="4"/>
        <v>15.209918893013679</v>
      </c>
      <c r="L277" s="19">
        <f t="shared" si="4"/>
        <v>10.414519306148961</v>
      </c>
      <c r="M277" s="19">
        <f t="shared" si="4"/>
        <v>4.2106326281299573</v>
      </c>
      <c r="N277" s="19">
        <f t="shared" si="4"/>
        <v>4.837048388261195</v>
      </c>
      <c r="O277" s="19">
        <f t="shared" si="4"/>
        <v>3.018305425382124</v>
      </c>
      <c r="P277" s="19">
        <f t="shared" si="4"/>
        <v>1.3211240237978501</v>
      </c>
      <c r="Q277" s="19">
        <f t="shared" si="4"/>
        <v>4.7870573576320794</v>
      </c>
      <c r="R277" s="19">
        <f t="shared" si="4"/>
        <v>4.0835031920975808</v>
      </c>
      <c r="S277" s="19">
        <f t="shared" si="4"/>
        <v>-3.0260062174208429</v>
      </c>
      <c r="T277" s="19">
        <f t="shared" si="4"/>
        <v>5.1147930976991773</v>
      </c>
      <c r="U277" s="19">
        <f t="shared" si="4"/>
        <v>-1.6353557918694293</v>
      </c>
      <c r="V277" s="19">
        <f t="shared" si="4"/>
        <v>-0.1896238694672121</v>
      </c>
      <c r="W277" s="19">
        <f t="shared" ref="W277:AB277" si="5">W83</f>
        <v>-0.61289567213917451</v>
      </c>
      <c r="X277" s="19">
        <f t="shared" si="5"/>
        <v>0.37920917585142888</v>
      </c>
      <c r="Y277" s="19">
        <f t="shared" si="5"/>
        <v>0.92823578928519623</v>
      </c>
      <c r="Z277" s="19">
        <f t="shared" si="5"/>
        <v>-5.3415591485929781E-2</v>
      </c>
      <c r="AA277" s="19">
        <f t="shared" si="5"/>
        <v>-1.4291592430708278</v>
      </c>
      <c r="AB277" s="19">
        <f t="shared" si="5"/>
        <v>3.7147591888152931</v>
      </c>
      <c r="AC277" s="19">
        <f t="shared" ref="AC277:AP277" si="6">AC83</f>
        <v>1.2441812420041458</v>
      </c>
      <c r="AD277" s="19">
        <f t="shared" si="6"/>
        <v>1.3015957746869304</v>
      </c>
      <c r="AE277" s="19">
        <f t="shared" si="6"/>
        <v>4.928806146952553</v>
      </c>
      <c r="AF277" s="19">
        <f t="shared" si="6"/>
        <v>4.6020619173986006</v>
      </c>
      <c r="AG277" s="19">
        <f t="shared" si="6"/>
        <v>5.1702378853224928</v>
      </c>
      <c r="AH277" s="19">
        <f t="shared" si="6"/>
        <v>7.7388032336370003</v>
      </c>
      <c r="AI277" s="19">
        <f t="shared" si="6"/>
        <v>6.5424129649842371</v>
      </c>
      <c r="AJ277" s="19">
        <f t="shared" si="6"/>
        <v>3.1629162588728121</v>
      </c>
      <c r="AK277" s="19">
        <f t="shared" si="6"/>
        <v>3.2674769423802132</v>
      </c>
      <c r="AL277" s="19">
        <f t="shared" si="6"/>
        <v>4.6362317909348434</v>
      </c>
      <c r="AM277" s="19">
        <f t="shared" si="6"/>
        <v>5.763231143250664</v>
      </c>
      <c r="AN277" s="19">
        <f t="shared" si="6"/>
        <v>3.7367278167623681</v>
      </c>
      <c r="AO277" s="19">
        <f t="shared" si="6"/>
        <v>4.7510792000568642</v>
      </c>
      <c r="AP277" s="19">
        <f t="shared" si="6"/>
        <v>4.0282161404396248</v>
      </c>
      <c r="AQ277" s="19">
        <f t="shared" ref="AQ277:AY277" si="7">AQ83</f>
        <v>5.5611505901059957</v>
      </c>
      <c r="AR277" s="19">
        <f t="shared" si="7"/>
        <v>2.7508550518301433</v>
      </c>
      <c r="AS277" s="19">
        <f t="shared" si="7"/>
        <v>3.5657918546912981</v>
      </c>
      <c r="AT277" s="19">
        <f t="shared" si="7"/>
        <v>4.3573776651593761</v>
      </c>
      <c r="AU277" s="19">
        <f t="shared" si="7"/>
        <v>2.7602719760767798</v>
      </c>
      <c r="AV277" s="19">
        <f t="shared" si="7"/>
        <v>4.97215960508764</v>
      </c>
      <c r="AW277" s="19" t="e">
        <f t="shared" si="7"/>
        <v>#DIV/0!</v>
      </c>
      <c r="AX277" s="19" t="e">
        <f t="shared" si="7"/>
        <v>#DIV/0!</v>
      </c>
      <c r="AY277" s="19" t="e">
        <f t="shared" si="7"/>
        <v>#DIV/0!</v>
      </c>
    </row>
    <row r="278" spans="2:52">
      <c r="B278" t="str">
        <f t="shared" ref="B278:V278" si="8">B76</f>
        <v>Produk Makanan, Minuman &amp; Tembakau</v>
      </c>
      <c r="C278" t="str">
        <f t="shared" si="8"/>
        <v>Food, Beverages &amp; Tobacco Products</v>
      </c>
      <c r="D278" s="19">
        <f t="shared" si="8"/>
        <v>6.6709672570201946</v>
      </c>
      <c r="E278" s="19">
        <f t="shared" si="8"/>
        <v>6.5628270431323159</v>
      </c>
      <c r="F278" s="19">
        <f t="shared" si="8"/>
        <v>4.1034356165419155</v>
      </c>
      <c r="G278" s="19">
        <f t="shared" si="8"/>
        <v>4.2706629749147851</v>
      </c>
      <c r="H278" s="19">
        <f t="shared" si="8"/>
        <v>4.6565588222063639</v>
      </c>
      <c r="I278" s="19">
        <f t="shared" si="8"/>
        <v>7.7967547952152927</v>
      </c>
      <c r="J278" s="19">
        <f t="shared" si="8"/>
        <v>11.213620444136609</v>
      </c>
      <c r="K278" s="19">
        <f t="shared" si="8"/>
        <v>11.405339443728508</v>
      </c>
      <c r="L278" s="19">
        <f t="shared" si="8"/>
        <v>4.9524124790069948</v>
      </c>
      <c r="M278" s="19">
        <f t="shared" si="8"/>
        <v>1.7006775396760929</v>
      </c>
      <c r="N278" s="19">
        <f t="shared" si="8"/>
        <v>4.7933101714680504</v>
      </c>
      <c r="O278" s="19">
        <f t="shared" si="8"/>
        <v>3.3935443954768516</v>
      </c>
      <c r="P278" s="19">
        <f t="shared" si="8"/>
        <v>4.4469470764870493</v>
      </c>
      <c r="Q278" s="19">
        <f t="shared" si="8"/>
        <v>10.392207297841722</v>
      </c>
      <c r="R278" s="19">
        <f t="shared" si="8"/>
        <v>7.6302205073812956</v>
      </c>
      <c r="S278" s="19">
        <f t="shared" si="8"/>
        <v>-4.8297438672232573</v>
      </c>
      <c r="T278" s="19">
        <f t="shared" si="8"/>
        <v>11.646786610796539</v>
      </c>
      <c r="U278" s="19">
        <f t="shared" si="8"/>
        <v>2.8968725474902897</v>
      </c>
      <c r="V278" s="19">
        <f t="shared" si="8"/>
        <v>3.8518617458928759</v>
      </c>
      <c r="W278" s="19">
        <f t="shared" ref="W278:AA284" si="9">W76</f>
        <v>3.8443928299652299</v>
      </c>
      <c r="X278" s="19">
        <f t="shared" si="9"/>
        <v>5.0134532305209802</v>
      </c>
      <c r="Y278" s="19">
        <f t="shared" si="9"/>
        <v>6.4903394083709429</v>
      </c>
      <c r="Z278" s="19">
        <f t="shared" si="9"/>
        <v>8.8583418660425366</v>
      </c>
      <c r="AA278" s="19">
        <f t="shared" si="9"/>
        <v>5.6824246286425222</v>
      </c>
      <c r="AB278" s="19">
        <f t="shared" ref="AB278:AB284" si="10">AB76</f>
        <v>4.5873067508612309</v>
      </c>
      <c r="AC278" s="19">
        <f t="shared" ref="AC278:AO278" si="11">AC76</f>
        <v>-2.1273289887939342</v>
      </c>
      <c r="AD278" s="19">
        <f t="shared" si="11"/>
        <v>-1.335218243865782</v>
      </c>
      <c r="AE278" s="19">
        <f t="shared" si="11"/>
        <v>4.903017584324104</v>
      </c>
      <c r="AF278" s="19">
        <f t="shared" si="11"/>
        <v>4.6918968295885293</v>
      </c>
      <c r="AG278" s="19">
        <f t="shared" si="11"/>
        <v>7.1626174847089175</v>
      </c>
      <c r="AH278" s="19">
        <f t="shared" si="11"/>
        <v>10.685296082826937</v>
      </c>
      <c r="AI278" s="19">
        <f t="shared" si="11"/>
        <v>10.950633284721363</v>
      </c>
      <c r="AJ278" s="19">
        <f t="shared" si="11"/>
        <v>3.86060056465179</v>
      </c>
      <c r="AK278" s="19">
        <f t="shared" si="11"/>
        <v>7.70185957956393</v>
      </c>
      <c r="AL278" s="19">
        <f t="shared" si="11"/>
        <v>5.1922460885159438</v>
      </c>
      <c r="AM278" s="19">
        <f t="shared" si="11"/>
        <v>7.6547434984662885</v>
      </c>
      <c r="AN278" s="19">
        <f t="shared" si="11"/>
        <v>7.012578586112113</v>
      </c>
      <c r="AO278" s="19">
        <f t="shared" si="11"/>
        <v>10.384197838898501</v>
      </c>
      <c r="AP278" s="19">
        <f t="shared" ref="AP278:AQ278" si="12">AP76</f>
        <v>7.7281228291234783</v>
      </c>
      <c r="AQ278" s="19">
        <f t="shared" si="12"/>
        <v>11.593899549371201</v>
      </c>
      <c r="AR278" s="19">
        <f t="shared" ref="AR278:AY278" si="13">AR76</f>
        <v>11.066434718634198</v>
      </c>
      <c r="AS278" s="19">
        <f t="shared" si="13"/>
        <v>9.7663952764544888</v>
      </c>
      <c r="AT278" s="19">
        <f t="shared" si="13"/>
        <v>8.0768048587391803</v>
      </c>
      <c r="AU278" s="19">
        <f t="shared" si="13"/>
        <v>3.4115280224869906</v>
      </c>
      <c r="AV278" s="19">
        <f t="shared" si="13"/>
        <v>8.6601738553904397</v>
      </c>
      <c r="AW278" s="19">
        <f t="shared" si="13"/>
        <v>-100</v>
      </c>
      <c r="AX278" s="19">
        <f t="shared" si="13"/>
        <v>-100</v>
      </c>
      <c r="AY278" s="19">
        <f t="shared" si="13"/>
        <v>-100</v>
      </c>
    </row>
    <row r="279" spans="2:52">
      <c r="B279" t="str">
        <f t="shared" ref="B279:V279" si="14">B77</f>
        <v>Produk Tekstil, Pakaian, Kulit &amp; Kasut</v>
      </c>
      <c r="C279" t="str">
        <f t="shared" si="14"/>
        <v>Textiles, Wearing Apparel, Leather Products &amp; Footwear</v>
      </c>
      <c r="D279" s="19">
        <f t="shared" si="14"/>
        <v>4.9505594495404637</v>
      </c>
      <c r="E279" s="19">
        <f t="shared" si="14"/>
        <v>4.7904983566033081</v>
      </c>
      <c r="F279" s="19">
        <f t="shared" si="14"/>
        <v>5.3795912613928891</v>
      </c>
      <c r="G279" s="19">
        <f t="shared" si="14"/>
        <v>4.7099247652026008</v>
      </c>
      <c r="H279" s="19">
        <f t="shared" si="14"/>
        <v>5.0208711257276661</v>
      </c>
      <c r="I279" s="19">
        <f t="shared" si="14"/>
        <v>12.379081044882298</v>
      </c>
      <c r="J279" s="19">
        <f t="shared" si="14"/>
        <v>17.86809274509497</v>
      </c>
      <c r="K279" s="19">
        <f t="shared" si="14"/>
        <v>12.935674689119821</v>
      </c>
      <c r="L279" s="19">
        <f t="shared" si="14"/>
        <v>8.0474903624889293</v>
      </c>
      <c r="M279" s="19">
        <f t="shared" si="14"/>
        <v>-1.751841993694697</v>
      </c>
      <c r="N279" s="19">
        <f t="shared" si="14"/>
        <v>0.75852156286136108</v>
      </c>
      <c r="O279" s="19">
        <f t="shared" si="14"/>
        <v>-0.46360634183066907</v>
      </c>
      <c r="P279" s="19">
        <f t="shared" si="14"/>
        <v>-1.7530677596191708</v>
      </c>
      <c r="Q279" s="19">
        <f t="shared" si="14"/>
        <v>1.8687587429178478</v>
      </c>
      <c r="R279" s="19">
        <f t="shared" si="14"/>
        <v>1.8683378531809183</v>
      </c>
      <c r="S279" s="19">
        <f t="shared" si="14"/>
        <v>2.4581426708763843</v>
      </c>
      <c r="T279" s="19">
        <f t="shared" si="14"/>
        <v>6.0794554054987628</v>
      </c>
      <c r="U279" s="19">
        <f t="shared" si="14"/>
        <v>3.1378353770603127</v>
      </c>
      <c r="V279" s="19">
        <f t="shared" si="14"/>
        <v>1.7431932370316474</v>
      </c>
      <c r="W279" s="19">
        <f t="shared" si="9"/>
        <v>-1.3267294286592346E-2</v>
      </c>
      <c r="X279" s="19">
        <f t="shared" si="9"/>
        <v>-0.37442882878833927</v>
      </c>
      <c r="Y279" s="19">
        <f t="shared" si="9"/>
        <v>1.4740775740780521</v>
      </c>
      <c r="Z279" s="19">
        <f t="shared" si="9"/>
        <v>0.66483661544616268</v>
      </c>
      <c r="AA279" s="19">
        <f t="shared" si="9"/>
        <v>-2.3024422292296123</v>
      </c>
      <c r="AB279" s="19">
        <f t="shared" si="10"/>
        <v>2.1069068778414817</v>
      </c>
      <c r="AC279" s="19">
        <f t="shared" ref="AC279:AO279" si="15">AC77</f>
        <v>-2.3379798430896699</v>
      </c>
      <c r="AD279" s="19">
        <f t="shared" si="15"/>
        <v>4.6613779893959162</v>
      </c>
      <c r="AE279" s="19">
        <f t="shared" si="15"/>
        <v>4.1855689917855869</v>
      </c>
      <c r="AF279" s="19">
        <f t="shared" si="15"/>
        <v>4.2949181083549348</v>
      </c>
      <c r="AG279" s="19">
        <f t="shared" si="15"/>
        <v>2.8775515246807259</v>
      </c>
      <c r="AH279" s="19">
        <f t="shared" si="15"/>
        <v>7.5720722651483356</v>
      </c>
      <c r="AI279" s="19">
        <f t="shared" si="15"/>
        <v>5.6150148393137442</v>
      </c>
      <c r="AJ279" s="19">
        <f t="shared" si="15"/>
        <v>1.4361669826945587</v>
      </c>
      <c r="AK279" s="19">
        <f t="shared" si="15"/>
        <v>1.4893058903777643</v>
      </c>
      <c r="AL279" s="19">
        <f t="shared" si="15"/>
        <v>-0.7217210545732371</v>
      </c>
      <c r="AM279" s="19">
        <f t="shared" si="15"/>
        <v>1.1462570980349938</v>
      </c>
      <c r="AN279" s="19">
        <f t="shared" si="15"/>
        <v>-0.14931575354601989</v>
      </c>
      <c r="AO279" s="19">
        <f t="shared" si="15"/>
        <v>1.8831169881395624</v>
      </c>
      <c r="AP279" s="19">
        <f t="shared" ref="AP279:AQ279" si="16">AP77</f>
        <v>1.3082530599821922</v>
      </c>
      <c r="AQ279" s="19">
        <f t="shared" si="16"/>
        <v>1.8087634334330289</v>
      </c>
      <c r="AR279" s="19">
        <f t="shared" ref="AR279:AY279" si="17">AR77</f>
        <v>-0.41694183186584155</v>
      </c>
      <c r="AS279" s="19">
        <f t="shared" si="17"/>
        <v>-2.0623861950440414</v>
      </c>
      <c r="AT279" s="19">
        <f t="shared" si="17"/>
        <v>-0.97767412030108858</v>
      </c>
      <c r="AU279" s="19">
        <f t="shared" si="17"/>
        <v>-1.0014931980734616</v>
      </c>
      <c r="AV279" s="19">
        <f t="shared" si="17"/>
        <v>1.4961539667520469</v>
      </c>
      <c r="AW279" s="19">
        <f t="shared" si="17"/>
        <v>-100</v>
      </c>
      <c r="AX279" s="19">
        <f t="shared" si="17"/>
        <v>-100</v>
      </c>
      <c r="AY279" s="19">
        <f t="shared" si="17"/>
        <v>-100</v>
      </c>
    </row>
    <row r="280" spans="2:52">
      <c r="B280" t="str">
        <f t="shared" ref="B280:V280" si="18">B78</f>
        <v>Produk Kayu, Perabot, Keluaran Kertas &amp; Percetakan</v>
      </c>
      <c r="C280" t="str">
        <f t="shared" si="18"/>
        <v>Wood Products, Furniture, Paper Products &amp; Printing</v>
      </c>
      <c r="D280" s="19">
        <f t="shared" si="18"/>
        <v>8.5916728733809578</v>
      </c>
      <c r="E280" s="19">
        <f t="shared" si="18"/>
        <v>4.7882519200008318</v>
      </c>
      <c r="F280" s="19">
        <f t="shared" si="18"/>
        <v>7.3804494270356997</v>
      </c>
      <c r="G280" s="19">
        <f t="shared" si="18"/>
        <v>10.070940537550015</v>
      </c>
      <c r="H280" s="19">
        <f t="shared" si="18"/>
        <v>8.7900663082377832</v>
      </c>
      <c r="I280" s="19">
        <f t="shared" si="18"/>
        <v>17.287309365849211</v>
      </c>
      <c r="J280" s="19">
        <f t="shared" si="18"/>
        <v>27.832396087429885</v>
      </c>
      <c r="K280" s="19">
        <f t="shared" si="18"/>
        <v>16.604346418988939</v>
      </c>
      <c r="L280" s="19">
        <f t="shared" si="18"/>
        <v>8.7094443361716856</v>
      </c>
      <c r="M280" s="19">
        <f t="shared" si="18"/>
        <v>0.29093425755557689</v>
      </c>
      <c r="N280" s="19">
        <f t="shared" si="18"/>
        <v>-3.5578658499821216</v>
      </c>
      <c r="O280" s="19">
        <f t="shared" si="18"/>
        <v>-4.3101644449417194</v>
      </c>
      <c r="P280" s="19">
        <f t="shared" si="18"/>
        <v>-6.1268299433983771</v>
      </c>
      <c r="Q280" s="19">
        <f t="shared" si="18"/>
        <v>-0.37529903475619619</v>
      </c>
      <c r="R280" s="19">
        <f t="shared" si="18"/>
        <v>-4.846421550452277</v>
      </c>
      <c r="S280" s="19">
        <f t="shared" si="18"/>
        <v>-5.8395562061624844</v>
      </c>
      <c r="T280" s="19">
        <f t="shared" si="18"/>
        <v>3.1946838746438715</v>
      </c>
      <c r="U280" s="19">
        <f t="shared" si="18"/>
        <v>-0.20310674382244542</v>
      </c>
      <c r="V280" s="19">
        <f t="shared" si="18"/>
        <v>0.16778178792647225</v>
      </c>
      <c r="W280" s="19">
        <f t="shared" si="9"/>
        <v>1.8810694699340473</v>
      </c>
      <c r="X280" s="19">
        <f t="shared" si="9"/>
        <v>0.49985125082284299</v>
      </c>
      <c r="Y280" s="19">
        <f t="shared" si="9"/>
        <v>4.7187834487927063</v>
      </c>
      <c r="Z280" s="19">
        <f t="shared" si="9"/>
        <v>3.5689176286717696</v>
      </c>
      <c r="AA280" s="19">
        <f t="shared" si="9"/>
        <v>3.6680488365270492</v>
      </c>
      <c r="AB280" s="19">
        <f t="shared" si="10"/>
        <v>6.0781608568660062</v>
      </c>
      <c r="AC280" s="19">
        <f t="shared" ref="AC280:AO280" si="19">AC78</f>
        <v>1.9177799653324428</v>
      </c>
      <c r="AD280" s="19">
        <f t="shared" si="19"/>
        <v>4.9816857506294241</v>
      </c>
      <c r="AE280" s="19">
        <f t="shared" si="19"/>
        <v>7.0104939659452867</v>
      </c>
      <c r="AF280" s="19">
        <f t="shared" si="19"/>
        <v>3.8591320883746221</v>
      </c>
      <c r="AG280" s="19">
        <f t="shared" si="19"/>
        <v>5.4121033915282055</v>
      </c>
      <c r="AH280" s="19">
        <f t="shared" si="19"/>
        <v>8.6161286218968058</v>
      </c>
      <c r="AI280" s="19">
        <f t="shared" si="19"/>
        <v>6.6737109777207593</v>
      </c>
      <c r="AJ280" s="19">
        <f t="shared" si="19"/>
        <v>4.3925176787752491</v>
      </c>
      <c r="AK280" s="19">
        <f t="shared" si="19"/>
        <v>3.4834289324534211</v>
      </c>
      <c r="AL280" s="19">
        <f t="shared" si="19"/>
        <v>4.5672397509974587</v>
      </c>
      <c r="AM280" s="19">
        <f t="shared" si="19"/>
        <v>4.6125583393773724</v>
      </c>
      <c r="AN280" s="19">
        <f t="shared" si="19"/>
        <v>1.658186345661278</v>
      </c>
      <c r="AO280" s="19">
        <f t="shared" si="19"/>
        <v>4.0722253778213684</v>
      </c>
      <c r="AP280" s="19">
        <f t="shared" ref="AP280:AQ280" si="20">AP78</f>
        <v>3.0911481880685869</v>
      </c>
      <c r="AQ280" s="19">
        <f t="shared" si="20"/>
        <v>3.9360947429617426</v>
      </c>
      <c r="AR280" s="19">
        <f t="shared" ref="AR280:AY280" si="21">AR78</f>
        <v>3.8757614445996182</v>
      </c>
      <c r="AS280" s="19">
        <f t="shared" si="21"/>
        <v>2.3748743753573081</v>
      </c>
      <c r="AT280" s="19">
        <f t="shared" si="21"/>
        <v>3.7949097590466607</v>
      </c>
      <c r="AU280" s="19">
        <f t="shared" si="21"/>
        <v>3.3961972931383855</v>
      </c>
      <c r="AV280" s="19">
        <f t="shared" si="21"/>
        <v>3.9324418827239072</v>
      </c>
      <c r="AW280" s="19" t="e">
        <f t="shared" si="21"/>
        <v>#DIV/0!</v>
      </c>
      <c r="AX280" s="19" t="e">
        <f t="shared" si="21"/>
        <v>#DIV/0!</v>
      </c>
      <c r="AY280" s="19" t="e">
        <f t="shared" si="21"/>
        <v>#DIV/0!</v>
      </c>
    </row>
    <row r="281" spans="2:52">
      <c r="B281" t="str">
        <f t="shared" ref="B281:V281" si="22">B79</f>
        <v>Produk Petroleum, Kimia, Getah &amp; Plastik</v>
      </c>
      <c r="C281" t="str">
        <f t="shared" si="22"/>
        <v>Petroleum, Chemical, Rubber &amp; Plastic Products</v>
      </c>
      <c r="D281" s="19">
        <f t="shared" si="22"/>
        <v>5.2839788518710407E-2</v>
      </c>
      <c r="E281" s="19">
        <f t="shared" si="22"/>
        <v>-2.2825841058929797</v>
      </c>
      <c r="F281" s="19">
        <f t="shared" si="22"/>
        <v>0.14129521547829427</v>
      </c>
      <c r="G281" s="19">
        <f t="shared" si="22"/>
        <v>-1.2483956502531299</v>
      </c>
      <c r="H281" s="19">
        <f t="shared" si="22"/>
        <v>-1.808624937667318</v>
      </c>
      <c r="I281" s="19">
        <f t="shared" si="22"/>
        <v>0.33146520099785448</v>
      </c>
      <c r="J281" s="19">
        <f t="shared" si="22"/>
        <v>0.99716874418049883</v>
      </c>
      <c r="K281" s="19">
        <f t="shared" si="22"/>
        <v>5.4073161255855382</v>
      </c>
      <c r="L281" s="19">
        <f t="shared" si="22"/>
        <v>6.4579181262315615</v>
      </c>
      <c r="M281" s="19">
        <f t="shared" si="22"/>
        <v>3.1702865969106568</v>
      </c>
      <c r="N281" s="19">
        <f t="shared" si="22"/>
        <v>0.38609884743405587</v>
      </c>
      <c r="O281" s="19">
        <f t="shared" si="22"/>
        <v>-0.85265620681833809</v>
      </c>
      <c r="P281" s="19">
        <f t="shared" si="22"/>
        <v>2.0366989618625411</v>
      </c>
      <c r="Q281" s="19">
        <f t="shared" si="22"/>
        <v>1.8375046556537029</v>
      </c>
      <c r="R281" s="19">
        <f t="shared" si="22"/>
        <v>2.5300955023459721</v>
      </c>
      <c r="S281" s="19">
        <f t="shared" si="22"/>
        <v>-3.3327004699746539</v>
      </c>
      <c r="T281" s="19">
        <f t="shared" si="22"/>
        <v>3.0152302427487712</v>
      </c>
      <c r="U281" s="19">
        <f t="shared" si="22"/>
        <v>-4.6461562923313267</v>
      </c>
      <c r="V281" s="19">
        <f t="shared" si="22"/>
        <v>-4.0500572272702158</v>
      </c>
      <c r="W281" s="19">
        <f t="shared" si="9"/>
        <v>-2.3643688212997631</v>
      </c>
      <c r="X281" s="19">
        <f t="shared" si="9"/>
        <v>-2.194980613261535</v>
      </c>
      <c r="Y281" s="19">
        <f t="shared" si="9"/>
        <v>-6.814513465351979E-2</v>
      </c>
      <c r="Z281" s="19">
        <f t="shared" si="9"/>
        <v>5.1444827081454036E-2</v>
      </c>
      <c r="AA281" s="19">
        <f t="shared" si="9"/>
        <v>-2.6908885460675123</v>
      </c>
      <c r="AB281" s="19">
        <f t="shared" si="10"/>
        <v>2.5259842895960247</v>
      </c>
      <c r="AC281" s="19">
        <f t="shared" ref="AC281:AO281" si="23">AC79</f>
        <v>1.2927321125610689</v>
      </c>
      <c r="AD281" s="19">
        <f t="shared" si="23"/>
        <v>0.39147628675834767</v>
      </c>
      <c r="AE281" s="19">
        <f t="shared" si="23"/>
        <v>5.9723227309277434</v>
      </c>
      <c r="AF281" s="19">
        <f t="shared" si="23"/>
        <v>-8.7607946861538721E-2</v>
      </c>
      <c r="AG281" s="19">
        <f t="shared" si="23"/>
        <v>7.0743710529713013</v>
      </c>
      <c r="AH281" s="19">
        <f t="shared" si="23"/>
        <v>9.2959669100333571</v>
      </c>
      <c r="AI281" s="19">
        <f t="shared" si="23"/>
        <v>2.952218138868659</v>
      </c>
      <c r="AJ281" s="19">
        <f t="shared" si="23"/>
        <v>1.5420073217752304</v>
      </c>
      <c r="AK281" s="19">
        <f t="shared" si="23"/>
        <v>2.0314021991347602</v>
      </c>
      <c r="AL281" s="19">
        <f t="shared" si="23"/>
        <v>3.4083191366954964</v>
      </c>
      <c r="AM281" s="19">
        <f t="shared" si="23"/>
        <v>4.6826623038021609</v>
      </c>
      <c r="AN281" s="19">
        <f t="shared" si="23"/>
        <v>4.168590894266913</v>
      </c>
      <c r="AO281" s="19">
        <f t="shared" si="23"/>
        <v>2.6929892507716318</v>
      </c>
      <c r="AP281" s="19">
        <f t="shared" ref="AP281:AQ281" si="24">AP79</f>
        <v>1.3549035674660104</v>
      </c>
      <c r="AQ281" s="19">
        <f t="shared" si="24"/>
        <v>1.179076868362074</v>
      </c>
      <c r="AR281" s="19">
        <f t="shared" ref="AR281:AY281" si="25">AR79</f>
        <v>-2.2334441493633221</v>
      </c>
      <c r="AS281" s="19">
        <f t="shared" si="25"/>
        <v>-1.4699267135984115</v>
      </c>
      <c r="AT281" s="19">
        <f t="shared" si="25"/>
        <v>-0.64032804980089963</v>
      </c>
      <c r="AU281" s="19">
        <f t="shared" si="25"/>
        <v>-1.1235051040700483</v>
      </c>
      <c r="AV281" s="19">
        <f t="shared" si="25"/>
        <v>-0.55500338262670823</v>
      </c>
      <c r="AW281" s="19">
        <f t="shared" si="25"/>
        <v>-100</v>
      </c>
      <c r="AX281" s="19">
        <f t="shared" si="25"/>
        <v>-100</v>
      </c>
      <c r="AY281" s="19">
        <f t="shared" si="25"/>
        <v>-100</v>
      </c>
    </row>
    <row r="282" spans="2:52">
      <c r="B282" t="str">
        <f t="shared" ref="B282:V282" si="26">B80</f>
        <v>Produk Mineral Bukan Logam, Logam Asas &amp; Produk Logam yang Direka</v>
      </c>
      <c r="C282" t="str">
        <f t="shared" si="26"/>
        <v>Non-metallic Mineral Products, Basic Metal &amp; Fabricated Metal Products</v>
      </c>
      <c r="D282" s="19">
        <f t="shared" si="26"/>
        <v>6.2286156806791837</v>
      </c>
      <c r="E282" s="19">
        <f t="shared" si="26"/>
        <v>5.3306663661933555</v>
      </c>
      <c r="F282" s="19">
        <f t="shared" si="26"/>
        <v>5.5830720844523398</v>
      </c>
      <c r="G282" s="19">
        <f t="shared" si="26"/>
        <v>5.0603313245867696</v>
      </c>
      <c r="H282" s="19">
        <f t="shared" si="26"/>
        <v>5.237605901370145</v>
      </c>
      <c r="I282" s="19">
        <f t="shared" si="26"/>
        <v>25.115690851973895</v>
      </c>
      <c r="J282" s="19">
        <f t="shared" si="26"/>
        <v>23.863413021405705</v>
      </c>
      <c r="K282" s="19">
        <f t="shared" si="26"/>
        <v>13.638983436997677</v>
      </c>
      <c r="L282" s="19">
        <f t="shared" si="26"/>
        <v>6.3930706404526632</v>
      </c>
      <c r="M282" s="19">
        <f t="shared" si="26"/>
        <v>3.0247369672877511</v>
      </c>
      <c r="N282" s="19">
        <f t="shared" si="26"/>
        <v>1.0561841102858978</v>
      </c>
      <c r="O282" s="19">
        <f t="shared" si="26"/>
        <v>2.168593881467487</v>
      </c>
      <c r="P282" s="19">
        <f t="shared" si="26"/>
        <v>-0.62310586154291059</v>
      </c>
      <c r="Q282" s="19">
        <f t="shared" si="26"/>
        <v>6.4859187479714393</v>
      </c>
      <c r="R282" s="19">
        <f t="shared" si="26"/>
        <v>4.9910387986496403</v>
      </c>
      <c r="S282" s="19">
        <f t="shared" si="26"/>
        <v>3.3249250352758679</v>
      </c>
      <c r="T282" s="19">
        <f t="shared" si="26"/>
        <v>8.1497640420364945</v>
      </c>
      <c r="U282" s="19">
        <f t="shared" si="26"/>
        <v>5.1714021191276061</v>
      </c>
      <c r="V282" s="19">
        <f t="shared" si="26"/>
        <v>4.421542882553382</v>
      </c>
      <c r="W282" s="19">
        <f t="shared" si="9"/>
        <v>4.0320254205058035</v>
      </c>
      <c r="X282" s="19">
        <f t="shared" si="9"/>
        <v>7.7766945178952227</v>
      </c>
      <c r="Y282" s="19">
        <f t="shared" si="9"/>
        <v>5.5682957510731796</v>
      </c>
      <c r="Z282" s="19">
        <f t="shared" si="9"/>
        <v>7.0420184796083305</v>
      </c>
      <c r="AA282" s="19">
        <f t="shared" si="9"/>
        <v>6.0217918848073424</v>
      </c>
      <c r="AB282" s="19">
        <f t="shared" si="10"/>
        <v>7.9448101354846301</v>
      </c>
      <c r="AC282" s="19">
        <f t="shared" ref="AC282:AO282" si="27">AC80</f>
        <v>5.4249171123505988</v>
      </c>
      <c r="AD282" s="19">
        <f t="shared" si="27"/>
        <v>7.5277048402742111</v>
      </c>
      <c r="AE282" s="19">
        <f t="shared" si="27"/>
        <v>10.65931789256021</v>
      </c>
      <c r="AF282" s="19">
        <f t="shared" si="27"/>
        <v>7.1229904981741754</v>
      </c>
      <c r="AG282" s="19">
        <f t="shared" si="27"/>
        <v>10.26774224477181</v>
      </c>
      <c r="AH282" s="19">
        <f t="shared" si="27"/>
        <v>10.425210575185105</v>
      </c>
      <c r="AI282" s="19">
        <f t="shared" si="27"/>
        <v>9.0886927701110238</v>
      </c>
      <c r="AJ282" s="19">
        <f t="shared" si="27"/>
        <v>7.7486671867822849</v>
      </c>
      <c r="AK282" s="19">
        <f t="shared" si="27"/>
        <v>5.1312810749614783</v>
      </c>
      <c r="AL282" s="19">
        <f t="shared" si="27"/>
        <v>3.61553844711149</v>
      </c>
      <c r="AM282" s="19">
        <f t="shared" si="27"/>
        <v>4.0045377293772333</v>
      </c>
      <c r="AN282" s="19">
        <f t="shared" si="27"/>
        <v>2.6973781470479139</v>
      </c>
      <c r="AO282" s="19">
        <f t="shared" si="27"/>
        <v>4.2637151860594571</v>
      </c>
      <c r="AP282" s="19">
        <f t="shared" ref="AP282:AQ282" si="28">AP80</f>
        <v>3.9547157761637379</v>
      </c>
      <c r="AQ282" s="19">
        <f t="shared" si="28"/>
        <v>5.1441748869041675</v>
      </c>
      <c r="AR282" s="19">
        <f t="shared" ref="AR282:AY282" si="29">AR80</f>
        <v>3.5390918413144874</v>
      </c>
      <c r="AS282" s="19">
        <f t="shared" si="29"/>
        <v>3.2818211727640545</v>
      </c>
      <c r="AT282" s="19">
        <f t="shared" si="29"/>
        <v>3.9263575683294789</v>
      </c>
      <c r="AU282" s="19">
        <f t="shared" si="29"/>
        <v>3.6027634245513411</v>
      </c>
      <c r="AV282" s="19">
        <f t="shared" si="29"/>
        <v>2.9756854877269916</v>
      </c>
      <c r="AW282" s="19">
        <f t="shared" si="29"/>
        <v>-100</v>
      </c>
      <c r="AX282" s="19">
        <f t="shared" si="29"/>
        <v>-100</v>
      </c>
      <c r="AY282" s="19">
        <f t="shared" si="29"/>
        <v>-100</v>
      </c>
    </row>
    <row r="283" spans="2:52">
      <c r="B283" t="str">
        <f t="shared" ref="B283:V284" si="30">B81</f>
        <v>Produk Peralatan Elektrik &amp; Elektronik</v>
      </c>
      <c r="C283" t="str">
        <f t="shared" si="30"/>
        <v>Electrical &amp; Electronics Products</v>
      </c>
      <c r="D283" s="19">
        <f t="shared" si="30"/>
        <v>14.429135749418904</v>
      </c>
      <c r="E283" s="19">
        <f t="shared" si="30"/>
        <v>12.896172462774928</v>
      </c>
      <c r="F283" s="19">
        <f t="shared" si="30"/>
        <v>18.603193987546263</v>
      </c>
      <c r="G283" s="19">
        <f t="shared" si="30"/>
        <v>14.175229327229658</v>
      </c>
      <c r="H283" s="19">
        <f t="shared" si="30"/>
        <v>15.620177641404823</v>
      </c>
      <c r="I283" s="19">
        <f t="shared" si="30"/>
        <v>16.907646485358413</v>
      </c>
      <c r="J283" s="19">
        <f t="shared" si="30"/>
        <v>17.265891708624267</v>
      </c>
      <c r="K283" s="19">
        <f t="shared" si="30"/>
        <v>19.583008673166091</v>
      </c>
      <c r="L283" s="19">
        <f t="shared" si="30"/>
        <v>15.548312659622823</v>
      </c>
      <c r="M283" s="19">
        <f t="shared" si="30"/>
        <v>8.7420277883293949</v>
      </c>
      <c r="N283" s="19">
        <f t="shared" si="30"/>
        <v>12.063256695922917</v>
      </c>
      <c r="O283" s="19">
        <f t="shared" si="30"/>
        <v>7.2110443594232123</v>
      </c>
      <c r="P283" s="19">
        <f t="shared" si="30"/>
        <v>0.43849208826560471</v>
      </c>
      <c r="Q283" s="19">
        <f t="shared" si="30"/>
        <v>5.449728811715886</v>
      </c>
      <c r="R283" s="19">
        <f t="shared" si="30"/>
        <v>5.4857503492478088</v>
      </c>
      <c r="S283" s="19">
        <f t="shared" si="30"/>
        <v>-2.3456185238808871</v>
      </c>
      <c r="T283" s="19">
        <f t="shared" si="30"/>
        <v>1.8845058950846152</v>
      </c>
      <c r="U283" s="19">
        <f t="shared" si="30"/>
        <v>-3.5568100414250665</v>
      </c>
      <c r="V283" s="19">
        <f t="shared" si="30"/>
        <v>-1.6043303118252794</v>
      </c>
      <c r="W283" s="19">
        <f t="shared" si="9"/>
        <v>-3.484708668833008</v>
      </c>
      <c r="X283" s="19">
        <f t="shared" si="9"/>
        <v>-2.0086098692494545</v>
      </c>
      <c r="Y283" s="19">
        <f t="shared" si="9"/>
        <v>-3.9021391028623924</v>
      </c>
      <c r="Z283" s="19">
        <f t="shared" si="9"/>
        <v>-6.7785359782802459</v>
      </c>
      <c r="AA283" s="19">
        <f t="shared" si="9"/>
        <v>-6.7277456957768322</v>
      </c>
      <c r="AB283" s="19">
        <f t="shared" si="10"/>
        <v>0.8787059587604773</v>
      </c>
      <c r="AC283" s="19">
        <f t="shared" ref="AC283:AO283" si="31">AC81</f>
        <v>0.28565558836761795</v>
      </c>
      <c r="AD283" s="19">
        <f t="shared" si="31"/>
        <v>1.4386427844162171</v>
      </c>
      <c r="AE283" s="19">
        <f t="shared" si="31"/>
        <v>-0.76780934431640446</v>
      </c>
      <c r="AF283" s="19">
        <f t="shared" si="31"/>
        <v>6.8840697695897575</v>
      </c>
      <c r="AG283" s="19">
        <f t="shared" si="31"/>
        <v>3.7125935418251998</v>
      </c>
      <c r="AH283" s="19">
        <f t="shared" si="31"/>
        <v>4.9774948849329803</v>
      </c>
      <c r="AI283" s="19">
        <f t="shared" si="31"/>
        <v>7.2265581618107859</v>
      </c>
      <c r="AJ283" s="19">
        <f t="shared" si="31"/>
        <v>4.8650802356842604</v>
      </c>
      <c r="AK283" s="19">
        <f t="shared" si="31"/>
        <v>3.0021563195817151</v>
      </c>
      <c r="AL283" s="19">
        <f t="shared" si="31"/>
        <v>8.9376148280305756</v>
      </c>
      <c r="AM283" s="19">
        <f t="shared" si="31"/>
        <v>9.3630545495178694</v>
      </c>
      <c r="AN283" s="19">
        <f t="shared" si="31"/>
        <v>7.235907494234155</v>
      </c>
      <c r="AO283" s="19">
        <f t="shared" si="31"/>
        <v>8.0440867496579358</v>
      </c>
      <c r="AP283" s="19">
        <f t="shared" ref="AP283:AQ283" si="32">AP81</f>
        <v>8.1031943794696275</v>
      </c>
      <c r="AQ283" s="19">
        <f t="shared" si="32"/>
        <v>9.8636848625608167</v>
      </c>
      <c r="AR283" s="19">
        <f t="shared" ref="AR283:AY283" si="33">AR81</f>
        <v>5.6472104429464451</v>
      </c>
      <c r="AS283" s="19">
        <f t="shared" si="33"/>
        <v>6.383695164729744</v>
      </c>
      <c r="AT283" s="19">
        <f t="shared" si="33"/>
        <v>8.5128731311797168</v>
      </c>
      <c r="AU283" s="19">
        <f t="shared" si="33"/>
        <v>6.6494688517484235</v>
      </c>
      <c r="AV283" s="19">
        <f t="shared" si="33"/>
        <v>9.0953982536568105</v>
      </c>
      <c r="AW283" s="19">
        <f t="shared" si="33"/>
        <v>-100</v>
      </c>
      <c r="AX283" s="19">
        <f t="shared" si="33"/>
        <v>-100</v>
      </c>
      <c r="AY283" s="19">
        <f t="shared" si="33"/>
        <v>-100</v>
      </c>
    </row>
    <row r="284" spans="2:52">
      <c r="B284" t="str">
        <f t="shared" si="30"/>
        <v>Kelengkapan Pengangkutan &amp; Pembuatan Lain</v>
      </c>
      <c r="C284" t="str">
        <f t="shared" si="30"/>
        <v>Transport Equipment &amp; Other Manufactures</v>
      </c>
      <c r="D284" s="19">
        <f t="shared" si="30"/>
        <v>4.1600418910848731</v>
      </c>
      <c r="E284" s="19">
        <f t="shared" si="30"/>
        <v>8.0791351454569025</v>
      </c>
      <c r="F284" s="19">
        <f t="shared" si="30"/>
        <v>1.6989039029928108</v>
      </c>
      <c r="G284" s="19">
        <f t="shared" si="30"/>
        <v>5.8040805859292561</v>
      </c>
      <c r="H284" s="19">
        <f t="shared" si="30"/>
        <v>12.444746858963882</v>
      </c>
      <c r="I284" s="19">
        <f t="shared" si="30"/>
        <v>89.908891167568129</v>
      </c>
      <c r="J284" s="19">
        <f t="shared" si="30"/>
        <v>73.610013328248783</v>
      </c>
      <c r="K284" s="19">
        <f t="shared" si="30"/>
        <v>55.185448165820333</v>
      </c>
      <c r="L284" s="19">
        <f t="shared" si="30"/>
        <v>21.634242261852592</v>
      </c>
      <c r="M284" s="19">
        <f t="shared" si="30"/>
        <v>-0.4355995807761559</v>
      </c>
      <c r="N284" s="19">
        <f t="shared" si="30"/>
        <v>6.5040109798126764</v>
      </c>
      <c r="O284" s="19">
        <f t="shared" si="30"/>
        <v>8.5047874893598134</v>
      </c>
      <c r="P284" s="19">
        <f t="shared" si="30"/>
        <v>7.9619773057546723</v>
      </c>
      <c r="Q284" s="19">
        <f t="shared" si="30"/>
        <v>8.2771288587626231</v>
      </c>
      <c r="R284" s="19">
        <f t="shared" si="30"/>
        <v>6.3582692425028284</v>
      </c>
      <c r="S284" s="19">
        <f t="shared" si="30"/>
        <v>-9.01077873997626</v>
      </c>
      <c r="T284" s="19">
        <f t="shared" si="30"/>
        <v>12.642494022003945</v>
      </c>
      <c r="U284" s="19">
        <f t="shared" si="30"/>
        <v>1.6855733151218857</v>
      </c>
      <c r="V284" s="19">
        <f t="shared" si="30"/>
        <v>8.5396392169150346</v>
      </c>
      <c r="W284" s="19">
        <f t="shared" si="9"/>
        <v>3.4609817289905891</v>
      </c>
      <c r="X284" s="19">
        <f t="shared" si="9"/>
        <v>2.6268854482609072</v>
      </c>
      <c r="Y284" s="19">
        <f t="shared" si="9"/>
        <v>7.2360409474852645</v>
      </c>
      <c r="Z284" s="19">
        <f t="shared" si="9"/>
        <v>1.3558816473967994</v>
      </c>
      <c r="AA284" s="19">
        <f t="shared" si="9"/>
        <v>-0.53715272516984669</v>
      </c>
      <c r="AB284" s="19">
        <f t="shared" si="10"/>
        <v>8.8998795451875452</v>
      </c>
      <c r="AC284" s="19">
        <f t="shared" ref="AC284:AO284" si="34">AC82</f>
        <v>3.0405906034018528</v>
      </c>
      <c r="AD284" s="19">
        <f t="shared" si="34"/>
        <v>-4.4121128049924749</v>
      </c>
      <c r="AE284" s="19">
        <f t="shared" si="34"/>
        <v>13.525015653288392</v>
      </c>
      <c r="AF284" s="19">
        <f t="shared" si="34"/>
        <v>8.3158061499207605</v>
      </c>
      <c r="AG284" s="19">
        <f t="shared" si="34"/>
        <v>-4.2624475329683804</v>
      </c>
      <c r="AH284" s="19">
        <f t="shared" si="34"/>
        <v>4.9190227373494082</v>
      </c>
      <c r="AI284" s="19">
        <f t="shared" si="34"/>
        <v>6.4062874605939442</v>
      </c>
      <c r="AJ284" s="19">
        <f t="shared" si="34"/>
        <v>-7.2104333095808784</v>
      </c>
      <c r="AK284" s="19">
        <f t="shared" si="34"/>
        <v>-0.88333405934417897</v>
      </c>
      <c r="AL284" s="19">
        <f t="shared" si="34"/>
        <v>-5.4182757389619667</v>
      </c>
      <c r="AM284" s="19">
        <f t="shared" si="34"/>
        <v>-2.4988521925376972</v>
      </c>
      <c r="AN284" s="19">
        <f t="shared" si="34"/>
        <v>-9.4361440254641593</v>
      </c>
      <c r="AO284" s="19">
        <f t="shared" si="34"/>
        <v>-4.2844259314837956</v>
      </c>
      <c r="AP284" s="19">
        <f t="shared" ref="AP284:AQ284" si="35">AP82</f>
        <v>-4.8435985202370091</v>
      </c>
      <c r="AQ284" s="19">
        <f t="shared" si="35"/>
        <v>-0.99188177248709053</v>
      </c>
      <c r="AR284" s="19">
        <f t="shared" ref="AR284:AY284" si="36">AR82</f>
        <v>-5.3564983876629526</v>
      </c>
      <c r="AS284" s="19">
        <f t="shared" si="36"/>
        <v>3.1542104107857369</v>
      </c>
      <c r="AT284" s="19">
        <f t="shared" si="36"/>
        <v>2.2331200213936171</v>
      </c>
      <c r="AU284" s="19">
        <f t="shared" si="36"/>
        <v>-1.7039680624570792</v>
      </c>
      <c r="AV284" s="19">
        <f t="shared" si="36"/>
        <v>4.5641374430673238</v>
      </c>
      <c r="AW284" s="19">
        <f t="shared" si="36"/>
        <v>-100</v>
      </c>
      <c r="AX284" s="19">
        <f t="shared" si="36"/>
        <v>-100</v>
      </c>
      <c r="AY284" s="19">
        <f t="shared" si="36"/>
        <v>-100</v>
      </c>
    </row>
    <row r="285" spans="2:52"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</row>
    <row r="286" spans="2:52">
      <c r="B286" s="46"/>
      <c r="D286" s="47">
        <v>44896</v>
      </c>
      <c r="E286" s="47">
        <v>44927</v>
      </c>
      <c r="F286" s="47">
        <v>44958</v>
      </c>
      <c r="G286" s="47">
        <v>44986</v>
      </c>
      <c r="H286" s="47">
        <v>45017</v>
      </c>
      <c r="I286" s="47">
        <v>45047</v>
      </c>
      <c r="J286" s="47">
        <v>45078</v>
      </c>
      <c r="K286" s="47">
        <v>45108</v>
      </c>
      <c r="L286" s="47">
        <v>45139</v>
      </c>
      <c r="M286" s="47">
        <v>45170</v>
      </c>
      <c r="N286" s="47">
        <v>45200</v>
      </c>
      <c r="O286" s="47">
        <v>45231</v>
      </c>
      <c r="P286" s="47">
        <v>45261</v>
      </c>
      <c r="Q286" s="47">
        <v>45292</v>
      </c>
      <c r="R286" s="47">
        <v>45324</v>
      </c>
      <c r="S286" s="47">
        <v>45356</v>
      </c>
      <c r="T286" s="47">
        <v>45388</v>
      </c>
      <c r="U286" s="47">
        <v>45420</v>
      </c>
      <c r="V286" s="47">
        <v>45452</v>
      </c>
      <c r="W286" s="47">
        <v>45484</v>
      </c>
      <c r="X286" s="47">
        <v>45516</v>
      </c>
      <c r="Y286" s="47">
        <v>45548</v>
      </c>
      <c r="Z286" s="47">
        <v>45580</v>
      </c>
      <c r="AA286" s="47">
        <v>45612</v>
      </c>
      <c r="AB286" s="47">
        <v>45644</v>
      </c>
      <c r="AC286" s="47">
        <v>45658</v>
      </c>
      <c r="AD286" s="47">
        <v>45689</v>
      </c>
      <c r="AE286" s="47">
        <v>45717</v>
      </c>
      <c r="AF286" s="47">
        <v>45748</v>
      </c>
      <c r="AG286" s="47">
        <v>45778</v>
      </c>
      <c r="AH286" s="47">
        <v>45809</v>
      </c>
      <c r="AI286" s="47">
        <v>45839</v>
      </c>
      <c r="AJ286" s="47">
        <v>45870</v>
      </c>
      <c r="AK286" s="47">
        <v>45901</v>
      </c>
      <c r="AL286" s="47">
        <v>45931</v>
      </c>
      <c r="AM286" s="47">
        <v>45962</v>
      </c>
      <c r="AN286" s="47">
        <v>45992</v>
      </c>
    </row>
    <row r="287" spans="2:52">
      <c r="B287" s="48" t="s">
        <v>341</v>
      </c>
      <c r="C287" s="49" t="s">
        <v>378</v>
      </c>
      <c r="D287" s="50">
        <f>'Jadual6.1-2digit'!CM8</f>
        <v>7.0652040714956712</v>
      </c>
      <c r="E287" s="50">
        <f>'Jadual6.1-2digit'!CN8</f>
        <v>8.2894530828283592</v>
      </c>
      <c r="F287" s="50">
        <f>'Jadual6.1-2digit'!CO8</f>
        <v>18.328747112120382</v>
      </c>
      <c r="G287" s="50">
        <f>'Jadual6.1-2digit'!CP8</f>
        <v>15.161948450185548</v>
      </c>
      <c r="H287" s="50">
        <f>'Jadual6.1-2digit'!CQ8</f>
        <v>-6.6633908181148058</v>
      </c>
      <c r="I287" s="50">
        <f>'Jadual6.1-2digit'!CR8</f>
        <v>12.986939575704469</v>
      </c>
      <c r="J287" s="50">
        <f>'Jadual6.1-2digit'!CS8</f>
        <v>-3.6639958951316771</v>
      </c>
      <c r="K287" s="50">
        <f>'Jadual6.1-2digit'!CT8</f>
        <v>-2.2571856908049881</v>
      </c>
      <c r="L287" s="50">
        <f>'Jadual6.1-2digit'!CU8</f>
        <v>0.87753348031338874</v>
      </c>
      <c r="M287" s="50">
        <f>'Jadual6.1-2digit'!CV8</f>
        <v>0.35936805866241173</v>
      </c>
      <c r="N287" s="50">
        <f>'Jadual6.1-2digit'!CW8</f>
        <v>2.7042962972167288</v>
      </c>
      <c r="O287" s="50">
        <f>'Jadual6.1-2digit'!CX8</f>
        <v>7.7656799088196067</v>
      </c>
      <c r="P287" s="50">
        <f>'Jadual6.1-2digit'!CY8</f>
        <v>4.7227147866843779</v>
      </c>
      <c r="Q287" s="50">
        <f>'Jadual6.1-2digit'!CZ8</f>
        <v>-2.6075994583635236</v>
      </c>
      <c r="R287" s="50">
        <f>'Jadual6.1-2digit'!DA8</f>
        <v>-13.546764076900914</v>
      </c>
      <c r="S287" s="50">
        <f>'Jadual6.1-2digit'!DB8</f>
        <v>-13.345152998800486</v>
      </c>
      <c r="T287" s="50">
        <f>'Jadual6.1-2digit'!DC8</f>
        <v>2.7043829821123353</v>
      </c>
      <c r="U287" s="50">
        <f>'Jadual6.1-2digit'!DD8</f>
        <v>4.7852110848796201</v>
      </c>
      <c r="V287" s="50">
        <f>'Jadual6.1-2digit'!DE8</f>
        <v>11.000226778149596</v>
      </c>
      <c r="W287" s="50">
        <f>'Jadual6.1-2digit'!DF8</f>
        <v>21.943423169450952</v>
      </c>
      <c r="X287" s="50">
        <f>'Jadual6.1-2digit'!DG8</f>
        <v>22.645693540191388</v>
      </c>
      <c r="Y287" s="50">
        <f>'Jadual6.1-2digit'!DH8</f>
        <v>3.0374274284479981</v>
      </c>
      <c r="Z287" s="50">
        <f>'Jadual6.1-2digit'!DI8</f>
        <v>12.688864677035113</v>
      </c>
      <c r="AA287" s="50">
        <f>'Jadual6.1-2digit'!DJ8</f>
        <v>3.5634992114638635</v>
      </c>
      <c r="AB287" s="50">
        <f>'Jadual6.1-2digit'!DK8</f>
        <v>5.3259681781821371</v>
      </c>
      <c r="AC287" s="50">
        <f>'Jadual6.1-2digit'!DL8</f>
        <v>8.8724881250491876</v>
      </c>
      <c r="AD287" s="50">
        <f>'Jadual6.1-2digit'!DM8</f>
        <v>17.658360239855213</v>
      </c>
      <c r="AE287" s="50">
        <f>'Jadual6.1-2digit'!DN8</f>
        <v>10.598997990509829</v>
      </c>
      <c r="AF287" s="50">
        <f>'Jadual6.1-2digit'!DO8</f>
        <v>22.797298853181118</v>
      </c>
      <c r="AG287" s="50">
        <f>'Jadual6.1-2digit'!DP8</f>
        <v>15.887848031302937</v>
      </c>
      <c r="AH287" s="50">
        <f>'Jadual6.1-2digit'!DQ8</f>
        <v>8.4508526147029812</v>
      </c>
      <c r="AI287" s="50">
        <f>'Jadual6.1-2digit'!DR8</f>
        <v>4.1374133478821307</v>
      </c>
      <c r="AJ287" s="50">
        <f>'Jadual6.1-2digit'!DS8</f>
        <v>-7.4542382085632681</v>
      </c>
      <c r="AK287" s="50">
        <f>'Jadual6.1-2digit'!DT8</f>
        <v>7.4096391522255232</v>
      </c>
      <c r="AL287" s="50">
        <f>'Jadual6.1-2digit'!DU8</f>
        <v>-100</v>
      </c>
      <c r="AM287" s="50">
        <f>'Jadual6.1-2digit'!DV8</f>
        <v>-100</v>
      </c>
      <c r="AN287" s="50">
        <f>'Jadual6.1-2digit'!DW8</f>
        <v>-100</v>
      </c>
    </row>
    <row r="288" spans="2:52">
      <c r="B288" s="48" t="s">
        <v>691</v>
      </c>
      <c r="C288" s="49" t="s">
        <v>692</v>
      </c>
      <c r="D288" s="50">
        <f>'Jadual6.1-2digit'!CM9</f>
        <v>-0.91031281252557505</v>
      </c>
      <c r="E288" s="50">
        <f>'Jadual6.1-2digit'!CN9</f>
        <v>-4.6737821212407766</v>
      </c>
      <c r="F288" s="50">
        <f>'Jadual6.1-2digit'!CO9</f>
        <v>-3.3155728802639288</v>
      </c>
      <c r="G288" s="50">
        <f>'Jadual6.1-2digit'!CP9</f>
        <v>-2.5078671188408066</v>
      </c>
      <c r="H288" s="50">
        <f>'Jadual6.1-2digit'!CQ9</f>
        <v>-3.1416060452588539</v>
      </c>
      <c r="I288" s="50">
        <f>'Jadual6.1-2digit'!CR9</f>
        <v>-1.0252739950895204</v>
      </c>
      <c r="J288" s="50">
        <f>'Jadual6.1-2digit'!CS9</f>
        <v>-5.9744137203228433</v>
      </c>
      <c r="K288" s="50">
        <f>'Jadual6.1-2digit'!CT9</f>
        <v>-6.3021216578192565</v>
      </c>
      <c r="L288" s="50">
        <f>'Jadual6.1-2digit'!CU9</f>
        <v>-5.0826631243379836</v>
      </c>
      <c r="M288" s="50">
        <f>'Jadual6.1-2digit'!CV9</f>
        <v>-6.8135514790483569</v>
      </c>
      <c r="N288" s="50">
        <f>'Jadual6.1-2digit'!CW9</f>
        <v>-5.9098562857668924</v>
      </c>
      <c r="O288" s="50">
        <f>'Jadual6.1-2digit'!CX9</f>
        <v>-4.786862815333464</v>
      </c>
      <c r="P288" s="50">
        <f>'Jadual6.1-2digit'!CY9</f>
        <v>-6.1099902968711319</v>
      </c>
      <c r="Q288" s="50">
        <f>'Jadual6.1-2digit'!CZ9</f>
        <v>0.56456824853839294</v>
      </c>
      <c r="R288" s="50">
        <f>'Jadual6.1-2digit'!DA9</f>
        <v>8.5007804056161262E-2</v>
      </c>
      <c r="S288" s="50">
        <f>'Jadual6.1-2digit'!DB9</f>
        <v>1.3810019379295539</v>
      </c>
      <c r="T288" s="50">
        <f>'Jadual6.1-2digit'!DC9</f>
        <v>4.7902919953039174</v>
      </c>
      <c r="U288" s="50">
        <f>'Jadual6.1-2digit'!DD9</f>
        <v>7.9564199614328146</v>
      </c>
      <c r="V288" s="50">
        <f>'Jadual6.1-2digit'!DE9</f>
        <v>6.5705387045007484</v>
      </c>
      <c r="W288" s="50">
        <f>'Jadual6.1-2digit'!DF9</f>
        <v>7.535514429113249</v>
      </c>
      <c r="X288" s="50">
        <f>'Jadual6.1-2digit'!DG9</f>
        <v>5.6911707199714101</v>
      </c>
      <c r="Y288" s="50">
        <f>'Jadual6.1-2digit'!DH9</f>
        <v>-2.3366999122184211</v>
      </c>
      <c r="Z288" s="50">
        <f>'Jadual6.1-2digit'!DI9</f>
        <v>-0.23071006743595035</v>
      </c>
      <c r="AA288" s="50">
        <f>'Jadual6.1-2digit'!DJ9</f>
        <v>0.59306347631648748</v>
      </c>
      <c r="AB288" s="50">
        <f>'Jadual6.1-2digit'!DK9</f>
        <v>2.1124154210615131</v>
      </c>
      <c r="AC288" s="50">
        <f>'Jadual6.1-2digit'!DL9</f>
        <v>-3.3718229798011805</v>
      </c>
      <c r="AD288" s="50">
        <f>'Jadual6.1-2digit'!DM9</f>
        <v>-3.4625258020885212</v>
      </c>
      <c r="AE288" s="50">
        <f>'Jadual6.1-2digit'!DN9</f>
        <v>-3.071068444868132</v>
      </c>
      <c r="AF288" s="50">
        <f>'Jadual6.1-2digit'!DO9</f>
        <v>-2.4620853221857999</v>
      </c>
      <c r="AG288" s="50">
        <f>'Jadual6.1-2digit'!DP9</f>
        <v>-3.4254975417231321</v>
      </c>
      <c r="AH288" s="50">
        <f>'Jadual6.1-2digit'!DQ9</f>
        <v>-4.2576599044191141</v>
      </c>
      <c r="AI288" s="50">
        <f>'Jadual6.1-2digit'!DR9</f>
        <v>-2.6801839659452753</v>
      </c>
      <c r="AJ288" s="50">
        <f>'Jadual6.1-2digit'!DS9</f>
        <v>-4.464877225307589</v>
      </c>
      <c r="AK288" s="50">
        <f>'Jadual6.1-2digit'!DT9</f>
        <v>-1.3006335891681431</v>
      </c>
      <c r="AL288" s="50">
        <f>'Jadual6.1-2digit'!DU9</f>
        <v>-100</v>
      </c>
      <c r="AM288" s="50">
        <f>'Jadual6.1-2digit'!DV9</f>
        <v>-100</v>
      </c>
      <c r="AN288" s="50">
        <f>'Jadual6.1-2digit'!DW9</f>
        <v>-100</v>
      </c>
    </row>
    <row r="289" spans="2:40">
      <c r="B289" s="48" t="s">
        <v>693</v>
      </c>
      <c r="C289" s="49" t="s">
        <v>694</v>
      </c>
      <c r="D289" s="50">
        <f>'Jadual6.1-2digit'!CM10</f>
        <v>-2.8432258613895414</v>
      </c>
      <c r="E289" s="50">
        <f>'Jadual6.1-2digit'!CN10</f>
        <v>-1.5034893891019152</v>
      </c>
      <c r="F289" s="50">
        <f>'Jadual6.1-2digit'!CO10</f>
        <v>5.494713294426262</v>
      </c>
      <c r="G289" s="50">
        <f>'Jadual6.1-2digit'!CP10</f>
        <v>4.0242685621143153</v>
      </c>
      <c r="H289" s="50">
        <f>'Jadual6.1-2digit'!CQ10</f>
        <v>5.4231674810927046</v>
      </c>
      <c r="I289" s="50">
        <f>'Jadual6.1-2digit'!CR10</f>
        <v>10.234736006587369</v>
      </c>
      <c r="J289" s="50">
        <f>'Jadual6.1-2digit'!CS10</f>
        <v>13.109627981190172</v>
      </c>
      <c r="K289" s="50">
        <f>'Jadual6.1-2digit'!CT10</f>
        <v>8.165384851155963</v>
      </c>
      <c r="L289" s="50">
        <f>'Jadual6.1-2digit'!CU10</f>
        <v>3.9479740648454538</v>
      </c>
      <c r="M289" s="50">
        <f>'Jadual6.1-2digit'!CV10</f>
        <v>4.7485185943840094</v>
      </c>
      <c r="N289" s="50">
        <f>'Jadual6.1-2digit'!CW10</f>
        <v>6.2068681310809382</v>
      </c>
      <c r="O289" s="50">
        <f>'Jadual6.1-2digit'!CX10</f>
        <v>3.3383303050953828</v>
      </c>
      <c r="P289" s="50">
        <f>'Jadual6.1-2digit'!CY10</f>
        <v>-2.2038657770610826</v>
      </c>
      <c r="Q289" s="50">
        <f>'Jadual6.1-2digit'!CZ10</f>
        <v>1.5215106671030014</v>
      </c>
      <c r="R289" s="50">
        <f>'Jadual6.1-2digit'!DA10</f>
        <v>-6.688830572968314</v>
      </c>
      <c r="S289" s="50">
        <f>'Jadual6.1-2digit'!DB10</f>
        <v>7.6680746352751044</v>
      </c>
      <c r="T289" s="50">
        <f>'Jadual6.1-2digit'!DC10</f>
        <v>4.2829305527225046</v>
      </c>
      <c r="U289" s="50">
        <f>'Jadual6.1-2digit'!DD10</f>
        <v>2.0636264725555833</v>
      </c>
      <c r="V289" s="50">
        <f>'Jadual6.1-2digit'!DE10</f>
        <v>-1.0786157167570423</v>
      </c>
      <c r="W289" s="50">
        <f>'Jadual6.1-2digit'!DF10</f>
        <v>8.2612898795990048</v>
      </c>
      <c r="X289" s="50">
        <f>'Jadual6.1-2digit'!DG10</f>
        <v>4.6411234311982241</v>
      </c>
      <c r="Y289" s="50">
        <f>'Jadual6.1-2digit'!DH10</f>
        <v>2.5773903541040681</v>
      </c>
      <c r="Z289" s="50">
        <f>'Jadual6.1-2digit'!DI10</f>
        <v>1.6122329785497698</v>
      </c>
      <c r="AA289" s="50">
        <f>'Jadual6.1-2digit'!DJ10</f>
        <v>-3.6541590588530397</v>
      </c>
      <c r="AB289" s="50">
        <f>'Jadual6.1-2digit'!DK10</f>
        <v>-1.9054343785321493</v>
      </c>
      <c r="AC289" s="50">
        <f>'Jadual6.1-2digit'!DL10</f>
        <v>0.83313271944835776</v>
      </c>
      <c r="AD289" s="50">
        <f>'Jadual6.1-2digit'!DM10</f>
        <v>5.0636791422784029</v>
      </c>
      <c r="AE289" s="50">
        <f>'Jadual6.1-2digit'!DN10</f>
        <v>3.3584094392291206</v>
      </c>
      <c r="AF289" s="50">
        <f>'Jadual6.1-2digit'!DO10</f>
        <v>3.0918208923145727</v>
      </c>
      <c r="AG289" s="50">
        <f>'Jadual6.1-2digit'!DP10</f>
        <v>-1.1524874705968244</v>
      </c>
      <c r="AH289" s="50">
        <f>'Jadual6.1-2digit'!DQ10</f>
        <v>-3.0307524391117653</v>
      </c>
      <c r="AI289" s="50">
        <f>'Jadual6.1-2digit'!DR10</f>
        <v>-2.3814079288206642</v>
      </c>
      <c r="AJ289" s="50">
        <f>'Jadual6.1-2digit'!DS10</f>
        <v>-0.30920161128645418</v>
      </c>
      <c r="AK289" s="50">
        <f>'Jadual6.1-2digit'!DT10</f>
        <v>2.0851890120902681</v>
      </c>
      <c r="AL289" s="50">
        <f>'Jadual6.1-2digit'!DU10</f>
        <v>-100</v>
      </c>
      <c r="AM289" s="50">
        <f>'Jadual6.1-2digit'!DV10</f>
        <v>-100</v>
      </c>
      <c r="AN289" s="50">
        <f>'Jadual6.1-2digit'!DW10</f>
        <v>-100</v>
      </c>
    </row>
    <row r="290" spans="2:40">
      <c r="B290" s="48" t="s">
        <v>1018</v>
      </c>
      <c r="C290" s="49" t="s">
        <v>1019</v>
      </c>
      <c r="D290" s="50">
        <f>'Jadual6.1-2digit'!CM11</f>
        <v>-12.825893630678024</v>
      </c>
      <c r="E290" s="50">
        <f>'Jadual6.1-2digit'!CN11</f>
        <v>-14.524986776425024</v>
      </c>
      <c r="F290" s="50">
        <f>'Jadual6.1-2digit'!CO11</f>
        <v>-2.4659562966092778</v>
      </c>
      <c r="G290" s="50">
        <f>'Jadual6.1-2digit'!CP11</f>
        <v>-8.7769647727318869</v>
      </c>
      <c r="H290" s="50">
        <f>'Jadual6.1-2digit'!CQ11</f>
        <v>-9.8781423077640085</v>
      </c>
      <c r="I290" s="50">
        <f>'Jadual6.1-2digit'!CR11</f>
        <v>-1.409908117872078</v>
      </c>
      <c r="J290" s="50">
        <f>'Jadual6.1-2digit'!CS11</f>
        <v>-3.8802979941546027</v>
      </c>
      <c r="K290" s="50">
        <f>'Jadual6.1-2digit'!CT11</f>
        <v>-3.3292017540432823</v>
      </c>
      <c r="L290" s="50">
        <f>'Jadual6.1-2digit'!CU11</f>
        <v>-1.1999037885133248</v>
      </c>
      <c r="M290" s="50">
        <f>'Jadual6.1-2digit'!CV11</f>
        <v>-3.817480539231525</v>
      </c>
      <c r="N290" s="50">
        <f>'Jadual6.1-2digit'!CW11</f>
        <v>1.7133655932860137</v>
      </c>
      <c r="O290" s="50">
        <f>'Jadual6.1-2digit'!CX11</f>
        <v>-1.900259662795051</v>
      </c>
      <c r="P290" s="50">
        <f>'Jadual6.1-2digit'!CY11</f>
        <v>-2.998009904296822</v>
      </c>
      <c r="Q290" s="50">
        <f>'Jadual6.1-2digit'!CZ11</f>
        <v>0.73231945324235426</v>
      </c>
      <c r="R290" s="50">
        <f>'Jadual6.1-2digit'!DA11</f>
        <v>-4.4247767266725191</v>
      </c>
      <c r="S290" s="50">
        <f>'Jadual6.1-2digit'!DB11</f>
        <v>2.5710821836653679</v>
      </c>
      <c r="T290" s="50">
        <f>'Jadual6.1-2digit'!DC11</f>
        <v>4.6551253381438045</v>
      </c>
      <c r="U290" s="50">
        <f>'Jadual6.1-2digit'!DD11</f>
        <v>1.7965020857589593</v>
      </c>
      <c r="V290" s="50">
        <f>'Jadual6.1-2digit'!DE11</f>
        <v>5.1394707937960646</v>
      </c>
      <c r="W290" s="50">
        <f>'Jadual6.1-2digit'!DF11</f>
        <v>9.659324394248145</v>
      </c>
      <c r="X290" s="50">
        <f>'Jadual6.1-2digit'!DG11</f>
        <v>4.7587725887916719</v>
      </c>
      <c r="Y290" s="50">
        <f>'Jadual6.1-2digit'!DH11</f>
        <v>6.06030405723115</v>
      </c>
      <c r="Z290" s="50">
        <f>'Jadual6.1-2digit'!DI11</f>
        <v>3.6625489839022976</v>
      </c>
      <c r="AA290" s="50">
        <f>'Jadual6.1-2digit'!DJ11</f>
        <v>4.3838282953713019</v>
      </c>
      <c r="AB290" s="50">
        <f>'Jadual6.1-2digit'!DK11</f>
        <v>6.1866257399304772</v>
      </c>
      <c r="AC290" s="50">
        <f>'Jadual6.1-2digit'!DL11</f>
        <v>3.182831485179662</v>
      </c>
      <c r="AD290" s="50">
        <f>'Jadual6.1-2digit'!DM11</f>
        <v>3.6277114914320663</v>
      </c>
      <c r="AE290" s="50">
        <f>'Jadual6.1-2digit'!DN11</f>
        <v>2.5321718907841415</v>
      </c>
      <c r="AF290" s="50">
        <f>'Jadual6.1-2digit'!DO11</f>
        <v>3.3664580574950094</v>
      </c>
      <c r="AG290" s="50">
        <f>'Jadual6.1-2digit'!DP11</f>
        <v>2.5925528955835517</v>
      </c>
      <c r="AH290" s="50">
        <f>'Jadual6.1-2digit'!DQ11</f>
        <v>-1.8605770054116419</v>
      </c>
      <c r="AI290" s="50">
        <f>'Jadual6.1-2digit'!DR11</f>
        <v>3.3634736916395696</v>
      </c>
      <c r="AJ290" s="50">
        <f>'Jadual6.1-2digit'!DS11</f>
        <v>3.6172597201225898</v>
      </c>
      <c r="AK290" s="50">
        <f>'Jadual6.1-2digit'!DT11</f>
        <v>1.9066966601416482</v>
      </c>
      <c r="AL290" s="50">
        <f>'Jadual6.1-2digit'!DU11</f>
        <v>-100</v>
      </c>
      <c r="AM290" s="50">
        <f>'Jadual6.1-2digit'!DV11</f>
        <v>-100</v>
      </c>
      <c r="AN290" s="50">
        <f>'Jadual6.1-2digit'!DW11</f>
        <v>-100</v>
      </c>
    </row>
    <row r="291" spans="2:40">
      <c r="B291" s="48" t="s">
        <v>713</v>
      </c>
      <c r="C291" s="49" t="s">
        <v>714</v>
      </c>
      <c r="D291" s="50">
        <f>'Jadual6.1-2digit'!CM12</f>
        <v>3.3807812031708409</v>
      </c>
      <c r="E291" s="50">
        <f>'Jadual6.1-2digit'!CN12</f>
        <v>11.028115117114169</v>
      </c>
      <c r="F291" s="50">
        <f>'Jadual6.1-2digit'!CO12</f>
        <v>6.4652766043397918</v>
      </c>
      <c r="G291" s="50">
        <f>'Jadual6.1-2digit'!CP12</f>
        <v>6.4281110767574887</v>
      </c>
      <c r="H291" s="50">
        <f>'Jadual6.1-2digit'!CQ12</f>
        <v>1.5758009024750379</v>
      </c>
      <c r="I291" s="50">
        <f>'Jadual6.1-2digit'!CR12</f>
        <v>6.0854796612367323</v>
      </c>
      <c r="J291" s="50">
        <f>'Jadual6.1-2digit'!CS12</f>
        <v>-10.76851676164803</v>
      </c>
      <c r="K291" s="50">
        <f>'Jadual6.1-2digit'!CT12</f>
        <v>-10.107700945009171</v>
      </c>
      <c r="L291" s="50">
        <f>'Jadual6.1-2digit'!CU12</f>
        <v>-7.5285629300248189</v>
      </c>
      <c r="M291" s="50">
        <f>'Jadual6.1-2digit'!CV12</f>
        <v>-7.7117681062366898</v>
      </c>
      <c r="N291" s="50">
        <f>'Jadual6.1-2digit'!CW12</f>
        <v>-4.0292040402796374</v>
      </c>
      <c r="O291" s="50">
        <f>'Jadual6.1-2digit'!CX12</f>
        <v>-1.7819117663155026</v>
      </c>
      <c r="P291" s="50">
        <f>'Jadual6.1-2digit'!CY12</f>
        <v>-4.627380371168158</v>
      </c>
      <c r="Q291" s="50">
        <f>'Jadual6.1-2digit'!CZ12</f>
        <v>-3.0203641400136974</v>
      </c>
      <c r="R291" s="50">
        <f>'Jadual6.1-2digit'!DA12</f>
        <v>2.165381563464706</v>
      </c>
      <c r="S291" s="50">
        <f>'Jadual6.1-2digit'!DB12</f>
        <v>1.8912607062355704</v>
      </c>
      <c r="T291" s="50">
        <f>'Jadual6.1-2digit'!DC12</f>
        <v>5.876017174256603</v>
      </c>
      <c r="U291" s="50">
        <f>'Jadual6.1-2digit'!DD12</f>
        <v>-5.524024424909399</v>
      </c>
      <c r="V291" s="50">
        <f>'Jadual6.1-2digit'!DE12</f>
        <v>12.497676357887528</v>
      </c>
      <c r="W291" s="50">
        <f>'Jadual6.1-2digit'!DF12</f>
        <v>11.675595875921857</v>
      </c>
      <c r="X291" s="50">
        <f>'Jadual6.1-2digit'!DG12</f>
        <v>-1.4806610185893732</v>
      </c>
      <c r="Y291" s="50">
        <f>'Jadual6.1-2digit'!DH12</f>
        <v>-2.842022704823961</v>
      </c>
      <c r="Z291" s="50">
        <f>'Jadual6.1-2digit'!DI12</f>
        <v>-1.0395737746540163</v>
      </c>
      <c r="AA291" s="50">
        <f>'Jadual6.1-2digit'!DJ12</f>
        <v>1.0683854427505821</v>
      </c>
      <c r="AB291" s="50">
        <f>'Jadual6.1-2digit'!DK12</f>
        <v>3.0056088102747225</v>
      </c>
      <c r="AC291" s="50">
        <f>'Jadual6.1-2digit'!DL12</f>
        <v>3.4094591289359926</v>
      </c>
      <c r="AD291" s="50">
        <f>'Jadual6.1-2digit'!DM12</f>
        <v>-0.77485875363612422</v>
      </c>
      <c r="AE291" s="50">
        <f>'Jadual6.1-2digit'!DN12</f>
        <v>-2.599281069840643</v>
      </c>
      <c r="AF291" s="50">
        <f>'Jadual6.1-2digit'!DO12</f>
        <v>-3.9134540863367135</v>
      </c>
      <c r="AG291" s="50">
        <f>'Jadual6.1-2digit'!DP12</f>
        <v>-4.7527633763326236</v>
      </c>
      <c r="AH291" s="50">
        <f>'Jadual6.1-2digit'!DQ12</f>
        <v>-1.9745002684421422</v>
      </c>
      <c r="AI291" s="50">
        <f>'Jadual6.1-2digit'!DR12</f>
        <v>-1.1385613744127738</v>
      </c>
      <c r="AJ291" s="50">
        <f>'Jadual6.1-2digit'!DS12</f>
        <v>-0.46787921502415486</v>
      </c>
      <c r="AK291" s="50">
        <f>'Jadual6.1-2digit'!DT12</f>
        <v>-0.21601313297006186</v>
      </c>
      <c r="AL291" s="50">
        <f>'Jadual6.1-2digit'!DU12</f>
        <v>-100</v>
      </c>
      <c r="AM291" s="50">
        <f>'Jadual6.1-2digit'!DV12</f>
        <v>-100</v>
      </c>
      <c r="AN291" s="50">
        <f>'Jadual6.1-2digit'!DW12</f>
        <v>-100</v>
      </c>
    </row>
    <row r="292" spans="2:40">
      <c r="B292" s="48" t="s">
        <v>715</v>
      </c>
      <c r="C292" s="49" t="s">
        <v>716</v>
      </c>
      <c r="D292" s="50">
        <f>'Jadual6.1-2digit'!CM13</f>
        <v>0.40559529718227338</v>
      </c>
      <c r="E292" s="50">
        <f>'Jadual6.1-2digit'!CN13</f>
        <v>0.96455963374833686</v>
      </c>
      <c r="F292" s="50">
        <f>'Jadual6.1-2digit'!CO13</f>
        <v>2.7635231996254959</v>
      </c>
      <c r="G292" s="50">
        <f>'Jadual6.1-2digit'!CP13</f>
        <v>4.5129872524120458</v>
      </c>
      <c r="H292" s="50">
        <f>'Jadual6.1-2digit'!CQ13</f>
        <v>1.1931597271201753</v>
      </c>
      <c r="I292" s="50">
        <f>'Jadual6.1-2digit'!CR13</f>
        <v>6.0614811984053034</v>
      </c>
      <c r="J292" s="50">
        <f>'Jadual6.1-2digit'!CS13</f>
        <v>6.9742069716267849</v>
      </c>
      <c r="K292" s="50">
        <f>'Jadual6.1-2digit'!CT13</f>
        <v>7.3008793952616742</v>
      </c>
      <c r="L292" s="50">
        <f>'Jadual6.1-2digit'!CU13</f>
        <v>7.7022770454790077</v>
      </c>
      <c r="M292" s="50">
        <f>'Jadual6.1-2digit'!CV13</f>
        <v>5.8549290444573074</v>
      </c>
      <c r="N292" s="50">
        <f>'Jadual6.1-2digit'!CW13</f>
        <v>6.2397845259557272</v>
      </c>
      <c r="O292" s="50">
        <f>'Jadual6.1-2digit'!CX13</f>
        <v>2.5509344112444694</v>
      </c>
      <c r="P292" s="50">
        <f>'Jadual6.1-2digit'!CY13</f>
        <v>-1.1381758454319169</v>
      </c>
      <c r="Q292" s="50">
        <f>'Jadual6.1-2digit'!CZ13</f>
        <v>6.0696274043309302</v>
      </c>
      <c r="R292" s="50">
        <f>'Jadual6.1-2digit'!DA13</f>
        <v>-2.7928691201250757</v>
      </c>
      <c r="S292" s="50">
        <f>'Jadual6.1-2digit'!DB13</f>
        <v>-3.9539427896542065</v>
      </c>
      <c r="T292" s="50">
        <f>'Jadual6.1-2digit'!DC13</f>
        <v>4.9867413068938049</v>
      </c>
      <c r="U292" s="50">
        <f>'Jadual6.1-2digit'!DD13</f>
        <v>2.6610776841990145</v>
      </c>
      <c r="V292" s="50">
        <f>'Jadual6.1-2digit'!DE13</f>
        <v>2.1398685111191753</v>
      </c>
      <c r="W292" s="50">
        <f>'Jadual6.1-2digit'!DF13</f>
        <v>6.3263885858816877</v>
      </c>
      <c r="X292" s="50">
        <f>'Jadual6.1-2digit'!DG13</f>
        <v>3.22974187138594</v>
      </c>
      <c r="Y292" s="50">
        <f>'Jadual6.1-2digit'!DH13</f>
        <v>2.7588552022083377</v>
      </c>
      <c r="Z292" s="50">
        <f>'Jadual6.1-2digit'!DI13</f>
        <v>0.35287297167552367</v>
      </c>
      <c r="AA292" s="50">
        <f>'Jadual6.1-2digit'!DJ13</f>
        <v>1.6204768441657365</v>
      </c>
      <c r="AB292" s="50">
        <f>'Jadual6.1-2digit'!DK13</f>
        <v>3.2901424301910396</v>
      </c>
      <c r="AC292" s="50">
        <f>'Jadual6.1-2digit'!DL13</f>
        <v>2.691562900306252</v>
      </c>
      <c r="AD292" s="50">
        <f>'Jadual6.1-2digit'!DM13</f>
        <v>5.7448775674698709</v>
      </c>
      <c r="AE292" s="50">
        <f>'Jadual6.1-2digit'!DN13</f>
        <v>4.8698296121700224</v>
      </c>
      <c r="AF292" s="50">
        <f>'Jadual6.1-2digit'!DO13</f>
        <v>4.663797584462344</v>
      </c>
      <c r="AG292" s="50">
        <f>'Jadual6.1-2digit'!DP13</f>
        <v>-1.0507050896838876</v>
      </c>
      <c r="AH292" s="50">
        <f>'Jadual6.1-2digit'!DQ13</f>
        <v>-1.1658155591129429</v>
      </c>
      <c r="AI292" s="50">
        <f>'Jadual6.1-2digit'!DR13</f>
        <v>-0.28924866586407916</v>
      </c>
      <c r="AJ292" s="50">
        <f>'Jadual6.1-2digit'!DS13</f>
        <v>-2.6854875992214033</v>
      </c>
      <c r="AK292" s="50">
        <f>'Jadual6.1-2digit'!DT13</f>
        <v>-1.6856969225022169</v>
      </c>
      <c r="AL292" s="50">
        <f>'Jadual6.1-2digit'!DU13</f>
        <v>-100</v>
      </c>
      <c r="AM292" s="50">
        <f>'Jadual6.1-2digit'!DV13</f>
        <v>-100</v>
      </c>
      <c r="AN292" s="50">
        <f>'Jadual6.1-2digit'!DW13</f>
        <v>-100</v>
      </c>
    </row>
    <row r="293" spans="2:40">
      <c r="B293" s="48" t="s">
        <v>355</v>
      </c>
      <c r="C293" s="49" t="s">
        <v>393</v>
      </c>
      <c r="D293" s="50">
        <f>'Jadual6.1-2digit'!CM14</f>
        <v>-8.0961702891094092</v>
      </c>
      <c r="E293" s="50">
        <f>'Jadual6.1-2digit'!CN14</f>
        <v>-8.8096328914722619</v>
      </c>
      <c r="F293" s="50">
        <f>'Jadual6.1-2digit'!CO14</f>
        <v>-6.3133960909605946</v>
      </c>
      <c r="G293" s="50">
        <f>'Jadual6.1-2digit'!CP14</f>
        <v>-6.0803809317534103</v>
      </c>
      <c r="H293" s="50">
        <f>'Jadual6.1-2digit'!CQ14</f>
        <v>-16.459201112091222</v>
      </c>
      <c r="I293" s="50">
        <f>'Jadual6.1-2digit'!CR14</f>
        <v>-9.6698790333583986</v>
      </c>
      <c r="J293" s="50">
        <f>'Jadual6.1-2digit'!CS14</f>
        <v>-10.0672566097398</v>
      </c>
      <c r="K293" s="50">
        <f>'Jadual6.1-2digit'!CT14</f>
        <v>-8.9689412143164731</v>
      </c>
      <c r="L293" s="50">
        <f>'Jadual6.1-2digit'!CU14</f>
        <v>-7.252254868421943</v>
      </c>
      <c r="M293" s="50">
        <f>'Jadual6.1-2digit'!CV14</f>
        <v>-2.721102639113397</v>
      </c>
      <c r="N293" s="50">
        <f>'Jadual6.1-2digit'!CW14</f>
        <v>-1.4363511909719904</v>
      </c>
      <c r="O293" s="50">
        <f>'Jadual6.1-2digit'!CX14</f>
        <v>-0.49111078078082926</v>
      </c>
      <c r="P293" s="50">
        <f>'Jadual6.1-2digit'!CY14</f>
        <v>-3.9512315920028414</v>
      </c>
      <c r="Q293" s="50">
        <f>'Jadual6.1-2digit'!CZ14</f>
        <v>8.5161128817574934</v>
      </c>
      <c r="R293" s="50">
        <f>'Jadual6.1-2digit'!DA14</f>
        <v>6.3501764780882866</v>
      </c>
      <c r="S293" s="50">
        <f>'Jadual6.1-2digit'!DB14</f>
        <v>2.6386235748595936</v>
      </c>
      <c r="T293" s="50">
        <f>'Jadual6.1-2digit'!DC14</f>
        <v>7.7104154269773204</v>
      </c>
      <c r="U293" s="50">
        <f>'Jadual6.1-2digit'!DD14</f>
        <v>6.1708937987948786</v>
      </c>
      <c r="V293" s="50">
        <f>'Jadual6.1-2digit'!DE14</f>
        <v>5.8576652124678219</v>
      </c>
      <c r="W293" s="50">
        <f>'Jadual6.1-2digit'!DF14</f>
        <v>10.541717418212258</v>
      </c>
      <c r="X293" s="50">
        <f>'Jadual6.1-2digit'!DG14</f>
        <v>11.137000664843583</v>
      </c>
      <c r="Y293" s="50">
        <f>'Jadual6.1-2digit'!DH14</f>
        <v>8.6154860732016658</v>
      </c>
      <c r="Z293" s="50">
        <f>'Jadual6.1-2digit'!DI14</f>
        <v>10.895853775816747</v>
      </c>
      <c r="AA293" s="50">
        <f>'Jadual6.1-2digit'!DJ14</f>
        <v>9.7902594821101019</v>
      </c>
      <c r="AB293" s="50">
        <f>'Jadual6.1-2digit'!DK14</f>
        <v>11.868067510806668</v>
      </c>
      <c r="AC293" s="50">
        <f>'Jadual6.1-2digit'!DL14</f>
        <v>8.619624863251758</v>
      </c>
      <c r="AD293" s="50">
        <f>'Jadual6.1-2digit'!DM14</f>
        <v>4.3106723378518126</v>
      </c>
      <c r="AE293" s="50">
        <f>'Jadual6.1-2digit'!DN14</f>
        <v>4.1660167905279053</v>
      </c>
      <c r="AF293" s="50">
        <f>'Jadual6.1-2digit'!DO14</f>
        <v>2.9479186374964996</v>
      </c>
      <c r="AG293" s="50">
        <f>'Jadual6.1-2digit'!DP14</f>
        <v>-1.0773255305800262</v>
      </c>
      <c r="AH293" s="50">
        <f>'Jadual6.1-2digit'!DQ14</f>
        <v>-2.3172480232997827</v>
      </c>
      <c r="AI293" s="50">
        <f>'Jadual6.1-2digit'!DR14</f>
        <v>-0.78951658505904732</v>
      </c>
      <c r="AJ293" s="50">
        <f>'Jadual6.1-2digit'!DS14</f>
        <v>-1.4796963697475007</v>
      </c>
      <c r="AK293" s="50">
        <f>'Jadual6.1-2digit'!DT14</f>
        <v>-0.92030765123206493</v>
      </c>
      <c r="AL293" s="50">
        <f>'Jadual6.1-2digit'!DU14</f>
        <v>-100</v>
      </c>
      <c r="AM293" s="50">
        <f>'Jadual6.1-2digit'!DV14</f>
        <v>-100</v>
      </c>
      <c r="AN293" s="50">
        <f>'Jadual6.1-2digit'!DW14</f>
        <v>-100</v>
      </c>
    </row>
    <row r="294" spans="2:40">
      <c r="B294" s="48" t="s">
        <v>899</v>
      </c>
      <c r="C294" s="49" t="s">
        <v>394</v>
      </c>
      <c r="D294" s="50">
        <f>'Jadual6.1-2digit'!CM15</f>
        <v>-9.7235171881760039</v>
      </c>
      <c r="E294" s="50">
        <f>'Jadual6.1-2digit'!CN15</f>
        <v>-11.902828926277436</v>
      </c>
      <c r="F294" s="50">
        <f>'Jadual6.1-2digit'!CO15</f>
        <v>-8.3408221051220295</v>
      </c>
      <c r="G294" s="50">
        <f>'Jadual6.1-2digit'!CP15</f>
        <v>-6.4428661404209606</v>
      </c>
      <c r="H294" s="50">
        <f>'Jadual6.1-2digit'!CQ15</f>
        <v>-9.2669460865855058</v>
      </c>
      <c r="I294" s="50">
        <f>'Jadual6.1-2digit'!CR15</f>
        <v>3.4583433720638936</v>
      </c>
      <c r="J294" s="50">
        <f>'Jadual6.1-2digit'!CS15</f>
        <v>-4.1037588762945063</v>
      </c>
      <c r="K294" s="50">
        <f>'Jadual6.1-2digit'!CT15</f>
        <v>-1.6042562608853075</v>
      </c>
      <c r="L294" s="50">
        <f>'Jadual6.1-2digit'!CU15</f>
        <v>-1.1356360116593862</v>
      </c>
      <c r="M294" s="50">
        <f>'Jadual6.1-2digit'!CV15</f>
        <v>-0.67890826887703781</v>
      </c>
      <c r="N294" s="50">
        <f>'Jadual6.1-2digit'!CW15</f>
        <v>1.16919429590763</v>
      </c>
      <c r="O294" s="50">
        <f>'Jadual6.1-2digit'!CX15</f>
        <v>2.3885826745884344</v>
      </c>
      <c r="P294" s="50">
        <f>'Jadual6.1-2digit'!CY15</f>
        <v>1.2766313602806889</v>
      </c>
      <c r="Q294" s="50">
        <f>'Jadual6.1-2digit'!CZ15</f>
        <v>7.5236923891551157</v>
      </c>
      <c r="R294" s="50">
        <f>'Jadual6.1-2digit'!DA15</f>
        <v>2.21930147596143</v>
      </c>
      <c r="S294" s="50">
        <f>'Jadual6.1-2digit'!DB15</f>
        <v>1.9908670268777797</v>
      </c>
      <c r="T294" s="50">
        <f>'Jadual6.1-2digit'!DC15</f>
        <v>6.0726389098012277</v>
      </c>
      <c r="U294" s="50">
        <f>'Jadual6.1-2digit'!DD15</f>
        <v>3.9696073530945739</v>
      </c>
      <c r="V294" s="50">
        <f>'Jadual6.1-2digit'!DE15</f>
        <v>3.6363026667776381</v>
      </c>
      <c r="W294" s="50">
        <f>'Jadual6.1-2digit'!DF15</f>
        <v>7.6851697354616704</v>
      </c>
      <c r="X294" s="50">
        <f>'Jadual6.1-2digit'!DG15</f>
        <v>7.0175419478503613</v>
      </c>
      <c r="Y294" s="50">
        <f>'Jadual6.1-2digit'!DH15</f>
        <v>3.5637273380624919</v>
      </c>
      <c r="Z294" s="50">
        <f>'Jadual6.1-2digit'!DI15</f>
        <v>6.5335347894183542</v>
      </c>
      <c r="AA294" s="50">
        <f>'Jadual6.1-2digit'!DJ15</f>
        <v>8.6980814475069224</v>
      </c>
      <c r="AB294" s="50">
        <f>'Jadual6.1-2digit'!DK15</f>
        <v>5.1700717485030765</v>
      </c>
      <c r="AC294" s="50">
        <f>'Jadual6.1-2digit'!DL15</f>
        <v>5.7009176462729414</v>
      </c>
      <c r="AD294" s="50">
        <f>'Jadual6.1-2digit'!DM15</f>
        <v>5.1478187672456812</v>
      </c>
      <c r="AE294" s="50">
        <f>'Jadual6.1-2digit'!DN15</f>
        <v>4.0946695006836222</v>
      </c>
      <c r="AF294" s="50">
        <f>'Jadual6.1-2digit'!DO15</f>
        <v>4.3581392964428431</v>
      </c>
      <c r="AG294" s="50">
        <f>'Jadual6.1-2digit'!DP15</f>
        <v>-0.63781927448181364</v>
      </c>
      <c r="AH294" s="50">
        <f>'Jadual6.1-2digit'!DQ15</f>
        <v>-1.1561810239066261</v>
      </c>
      <c r="AI294" s="50">
        <f>'Jadual6.1-2digit'!DR15</f>
        <v>-1.3962342940034631</v>
      </c>
      <c r="AJ294" s="50">
        <f>'Jadual6.1-2digit'!DS15</f>
        <v>-0.77983168563595484</v>
      </c>
      <c r="AK294" s="50">
        <f>'Jadual6.1-2digit'!DT15</f>
        <v>-0.48768142293542383</v>
      </c>
      <c r="AL294" s="50">
        <f>'Jadual6.1-2digit'!DU15</f>
        <v>-100</v>
      </c>
      <c r="AM294" s="50">
        <f>'Jadual6.1-2digit'!DV15</f>
        <v>-100</v>
      </c>
      <c r="AN294" s="50">
        <f>'Jadual6.1-2digit'!DW15</f>
        <v>-100</v>
      </c>
    </row>
    <row r="295" spans="2:40">
      <c r="B295" s="48" t="s">
        <v>733</v>
      </c>
      <c r="C295" s="49" t="s">
        <v>734</v>
      </c>
      <c r="D295" s="50">
        <f>'Jadual6.1-2digit'!CM16</f>
        <v>7.555828352817457</v>
      </c>
      <c r="E295" s="50">
        <f>'Jadual6.1-2digit'!CN16</f>
        <v>0.78060715947188442</v>
      </c>
      <c r="F295" s="50">
        <f>'Jadual6.1-2digit'!CO16</f>
        <v>6.4486508467080057</v>
      </c>
      <c r="G295" s="50">
        <f>'Jadual6.1-2digit'!CP16</f>
        <v>6.0289693238627677</v>
      </c>
      <c r="H295" s="50">
        <f>'Jadual6.1-2digit'!CQ16</f>
        <v>-1.8081670810179133</v>
      </c>
      <c r="I295" s="50">
        <f>'Jadual6.1-2digit'!CR16</f>
        <v>0.4538447587222123</v>
      </c>
      <c r="J295" s="50">
        <f>'Jadual6.1-2digit'!CS16</f>
        <v>-4.0492430986844141</v>
      </c>
      <c r="K295" s="50">
        <f>'Jadual6.1-2digit'!CT16</f>
        <v>-1.5740059162718296</v>
      </c>
      <c r="L295" s="50">
        <f>'Jadual6.1-2digit'!CU16</f>
        <v>-3.7906797790888902</v>
      </c>
      <c r="M295" s="50">
        <f>'Jadual6.1-2digit'!CV16</f>
        <v>-1.8915618266549217</v>
      </c>
      <c r="N295" s="50">
        <f>'Jadual6.1-2digit'!CW16</f>
        <v>-4.3206644729593648</v>
      </c>
      <c r="O295" s="50">
        <f>'Jadual6.1-2digit'!CX16</f>
        <v>-8.6290022510485471</v>
      </c>
      <c r="P295" s="50">
        <f>'Jadual6.1-2digit'!CY16</f>
        <v>-7.2369223854102671</v>
      </c>
      <c r="Q295" s="50">
        <f>'Jadual6.1-2digit'!CZ16</f>
        <v>0.4227628164101418</v>
      </c>
      <c r="R295" s="50">
        <f>'Jadual6.1-2digit'!DA16</f>
        <v>0.28274336593412386</v>
      </c>
      <c r="S295" s="50">
        <f>'Jadual6.1-2digit'!DB16</f>
        <v>2.0483314083933948</v>
      </c>
      <c r="T295" s="50">
        <f>'Jadual6.1-2digit'!DC16</f>
        <v>-1.4461063285102256</v>
      </c>
      <c r="U295" s="50">
        <f>'Jadual6.1-2digit'!DD16</f>
        <v>8.4461818961409705</v>
      </c>
      <c r="V295" s="50">
        <f>'Jadual6.1-2digit'!DE16</f>
        <v>4.9046534380336766</v>
      </c>
      <c r="W295" s="50">
        <f>'Jadual6.1-2digit'!DF16</f>
        <v>5.0099004950017019</v>
      </c>
      <c r="X295" s="50">
        <f>'Jadual6.1-2digit'!DG16</f>
        <v>8.6993149368560125</v>
      </c>
      <c r="Y295" s="50">
        <f>'Jadual6.1-2digit'!DH16</f>
        <v>5.9244119767895285</v>
      </c>
      <c r="Z295" s="50">
        <f>'Jadual6.1-2digit'!DI16</f>
        <v>2.8640105952548964</v>
      </c>
      <c r="AA295" s="50">
        <f>'Jadual6.1-2digit'!DJ16</f>
        <v>10.167356130822824</v>
      </c>
      <c r="AB295" s="50">
        <f>'Jadual6.1-2digit'!DK16</f>
        <v>10.094084346433789</v>
      </c>
      <c r="AC295" s="50">
        <f>'Jadual6.1-2digit'!DL16</f>
        <v>7.9347506244082524</v>
      </c>
      <c r="AD295" s="50">
        <f>'Jadual6.1-2digit'!DM16</f>
        <v>8.3802950852644358</v>
      </c>
      <c r="AE295" s="50">
        <f>'Jadual6.1-2digit'!DN16</f>
        <v>9.0125036880488949</v>
      </c>
      <c r="AF295" s="50">
        <f>'Jadual6.1-2digit'!DO16</f>
        <v>11.109923186877452</v>
      </c>
      <c r="AG295" s="50">
        <f>'Jadual6.1-2digit'!DP16</f>
        <v>6.0173870927709032</v>
      </c>
      <c r="AH295" s="50">
        <f>'Jadual6.1-2digit'!DQ16</f>
        <v>5.9194503351009331</v>
      </c>
      <c r="AI295" s="50">
        <f>'Jadual6.1-2digit'!DR16</f>
        <v>8.4952721603137888</v>
      </c>
      <c r="AJ295" s="50">
        <f>'Jadual6.1-2digit'!DS16</f>
        <v>6.7215038073272808</v>
      </c>
      <c r="AK295" s="50">
        <f>'Jadual6.1-2digit'!DT16</f>
        <v>8.7935234029725535</v>
      </c>
      <c r="AL295" s="50">
        <f>'Jadual6.1-2digit'!DU16</f>
        <v>-100</v>
      </c>
      <c r="AM295" s="50">
        <f>'Jadual6.1-2digit'!DV16</f>
        <v>-100</v>
      </c>
      <c r="AN295" s="50">
        <f>'Jadual6.1-2digit'!DW16</f>
        <v>-100</v>
      </c>
    </row>
    <row r="296" spans="2:40">
      <c r="B296" s="48" t="s">
        <v>735</v>
      </c>
      <c r="C296" s="49" t="s">
        <v>736</v>
      </c>
      <c r="D296" s="50">
        <f>'Jadual6.1-2digit'!CM17</f>
        <v>1.8933331501153958</v>
      </c>
      <c r="E296" s="50">
        <f>'Jadual6.1-2digit'!CN17</f>
        <v>-2.7623297145788541</v>
      </c>
      <c r="F296" s="50">
        <f>'Jadual6.1-2digit'!CO17</f>
        <v>1.7207637166676335</v>
      </c>
      <c r="G296" s="50">
        <f>'Jadual6.1-2digit'!CP17</f>
        <v>0.21436160756283584</v>
      </c>
      <c r="H296" s="50">
        <f>'Jadual6.1-2digit'!CQ17</f>
        <v>-5.1747040252047896</v>
      </c>
      <c r="I296" s="50">
        <f>'Jadual6.1-2digit'!CR17</f>
        <v>7.58331130500261</v>
      </c>
      <c r="J296" s="50">
        <f>'Jadual6.1-2digit'!CS17</f>
        <v>-0.32595672081298233</v>
      </c>
      <c r="K296" s="50">
        <f>'Jadual6.1-2digit'!CT17</f>
        <v>0.6570124969209985</v>
      </c>
      <c r="L296" s="50">
        <f>'Jadual6.1-2digit'!CU17</f>
        <v>0.42821406472424428</v>
      </c>
      <c r="M296" s="50">
        <f>'Jadual6.1-2digit'!CV17</f>
        <v>-0.31760666345391542</v>
      </c>
      <c r="N296" s="50">
        <f>'Jadual6.1-2digit'!CW17</f>
        <v>-2.4608713467833496</v>
      </c>
      <c r="O296" s="50">
        <f>'Jadual6.1-2digit'!CX17</f>
        <v>-1.0526300405377782</v>
      </c>
      <c r="P296" s="50">
        <f>'Jadual6.1-2digit'!CY17</f>
        <v>-7.5726654979209371</v>
      </c>
      <c r="Q296" s="50">
        <f>'Jadual6.1-2digit'!CZ17</f>
        <v>1.4348956078638224</v>
      </c>
      <c r="R296" s="50">
        <f>'Jadual6.1-2digit'!DA17</f>
        <v>-2.1982612587020327</v>
      </c>
      <c r="S296" s="50">
        <f>'Jadual6.1-2digit'!DB17</f>
        <v>-3.0195072651190031</v>
      </c>
      <c r="T296" s="50">
        <f>'Jadual6.1-2digit'!DC17</f>
        <v>-1.7024179555039751</v>
      </c>
      <c r="U296" s="50">
        <f>'Jadual6.1-2digit'!DD17</f>
        <v>1.0228370027346898</v>
      </c>
      <c r="V296" s="50">
        <f>'Jadual6.1-2digit'!DE17</f>
        <v>-5.2645739874892001</v>
      </c>
      <c r="W296" s="50">
        <f>'Jadual6.1-2digit'!DF17</f>
        <v>3.1361408417875509</v>
      </c>
      <c r="X296" s="50">
        <f>'Jadual6.1-2digit'!DG17</f>
        <v>1.2337715807991998</v>
      </c>
      <c r="Y296" s="50">
        <f>'Jadual6.1-2digit'!DH17</f>
        <v>0.64473689412506019</v>
      </c>
      <c r="Z296" s="50">
        <f>'Jadual6.1-2digit'!DI17</f>
        <v>4.2588891447184807</v>
      </c>
      <c r="AA296" s="50">
        <f>'Jadual6.1-2digit'!DJ17</f>
        <v>1.1074904973109341</v>
      </c>
      <c r="AB296" s="50">
        <f>'Jadual6.1-2digit'!DK17</f>
        <v>4.6152738007973397</v>
      </c>
      <c r="AC296" s="50">
        <f>'Jadual6.1-2digit'!DL17</f>
        <v>5.0602632739376503</v>
      </c>
      <c r="AD296" s="50">
        <f>'Jadual6.1-2digit'!DM17</f>
        <v>5.3531258143031124</v>
      </c>
      <c r="AE296" s="50">
        <f>'Jadual6.1-2digit'!DN17</f>
        <v>2.9328444036506056</v>
      </c>
      <c r="AF296" s="50">
        <f>'Jadual6.1-2digit'!DO17</f>
        <v>3.9465448675092745</v>
      </c>
      <c r="AG296" s="50">
        <f>'Jadual6.1-2digit'!DP17</f>
        <v>2.9856636208913869</v>
      </c>
      <c r="AH296" s="50">
        <f>'Jadual6.1-2digit'!DQ17</f>
        <v>7.0926187559080773</v>
      </c>
      <c r="AI296" s="50">
        <f>'Jadual6.1-2digit'!DR17</f>
        <v>6.8485977468921249</v>
      </c>
      <c r="AJ296" s="50">
        <f>'Jadual6.1-2digit'!DS17</f>
        <v>7.3852755221252409</v>
      </c>
      <c r="AK296" s="50">
        <f>'Jadual6.1-2digit'!DT17</f>
        <v>11.068532418951264</v>
      </c>
      <c r="AL296" s="50">
        <f>'Jadual6.1-2digit'!DU17</f>
        <v>-100</v>
      </c>
      <c r="AM296" s="50">
        <f>'Jadual6.1-2digit'!DV17</f>
        <v>-100</v>
      </c>
      <c r="AN296" s="50">
        <f>'Jadual6.1-2digit'!DW17</f>
        <v>-100</v>
      </c>
    </row>
    <row r="297" spans="2:40">
      <c r="B297" s="48" t="s">
        <v>737</v>
      </c>
      <c r="C297" s="49" t="s">
        <v>738</v>
      </c>
      <c r="D297" s="50">
        <f>'Jadual6.1-2digit'!CM18</f>
        <v>10.274490057316754</v>
      </c>
      <c r="E297" s="50">
        <f>'Jadual6.1-2digit'!CN18</f>
        <v>1.3083105767935308</v>
      </c>
      <c r="F297" s="50">
        <f>'Jadual6.1-2digit'!CO18</f>
        <v>2.508911943150153</v>
      </c>
      <c r="G297" s="50">
        <f>'Jadual6.1-2digit'!CP18</f>
        <v>7.2848036537732241</v>
      </c>
      <c r="H297" s="50">
        <f>'Jadual6.1-2digit'!CQ18</f>
        <v>-3.0634837661269074</v>
      </c>
      <c r="I297" s="50">
        <f>'Jadual6.1-2digit'!CR18</f>
        <v>6.2153204945191192</v>
      </c>
      <c r="J297" s="50">
        <f>'Jadual6.1-2digit'!CS18</f>
        <v>-3.0404646713222974</v>
      </c>
      <c r="K297" s="50">
        <f>'Jadual6.1-2digit'!CT18</f>
        <v>-3.9331639576820407</v>
      </c>
      <c r="L297" s="50">
        <f>'Jadual6.1-2digit'!CU18</f>
        <v>-4.756668576122081</v>
      </c>
      <c r="M297" s="50">
        <f>'Jadual6.1-2digit'!CV18</f>
        <v>-4.9014138339131108</v>
      </c>
      <c r="N297" s="50">
        <f>'Jadual6.1-2digit'!CW18</f>
        <v>-1.7686115235497368</v>
      </c>
      <c r="O297" s="50">
        <f>'Jadual6.1-2digit'!CX18</f>
        <v>3.4774995436394107</v>
      </c>
      <c r="P297" s="50">
        <f>'Jadual6.1-2digit'!CY18</f>
        <v>-1.6147273238466653</v>
      </c>
      <c r="Q297" s="50">
        <f>'Jadual6.1-2digit'!CZ18</f>
        <v>4.0689356944511985</v>
      </c>
      <c r="R297" s="50">
        <f>'Jadual6.1-2digit'!DA18</f>
        <v>2.9259331775341622</v>
      </c>
      <c r="S297" s="50">
        <f>'Jadual6.1-2digit'!DB18</f>
        <v>1.5385438543036116</v>
      </c>
      <c r="T297" s="50">
        <f>'Jadual6.1-2digit'!DC18</f>
        <v>4.6797161481644025</v>
      </c>
      <c r="U297" s="50">
        <f>'Jadual6.1-2digit'!DD18</f>
        <v>2.4617892879778225</v>
      </c>
      <c r="V297" s="50">
        <f>'Jadual6.1-2digit'!DE18</f>
        <v>3.9685048169015431</v>
      </c>
      <c r="W297" s="50">
        <f>'Jadual6.1-2digit'!DF18</f>
        <v>6.5412186850829244</v>
      </c>
      <c r="X297" s="50">
        <f>'Jadual6.1-2digit'!DG18</f>
        <v>2.0617223756622423</v>
      </c>
      <c r="Y297" s="50">
        <f>'Jadual6.1-2digit'!DH18</f>
        <v>0.43916267367276873</v>
      </c>
      <c r="Z297" s="50">
        <f>'Jadual6.1-2digit'!DI18</f>
        <v>2.7315021361523577</v>
      </c>
      <c r="AA297" s="50">
        <f>'Jadual6.1-2digit'!DJ18</f>
        <v>7.0078529384818751</v>
      </c>
      <c r="AB297" s="50">
        <f>'Jadual6.1-2digit'!DK18</f>
        <v>8.2856450174181475</v>
      </c>
      <c r="AC297" s="50">
        <f>'Jadual6.1-2digit'!DL18</f>
        <v>3.9760285326788818</v>
      </c>
      <c r="AD297" s="50">
        <f>'Jadual6.1-2digit'!DM18</f>
        <v>8.3896292636824228</v>
      </c>
      <c r="AE297" s="50">
        <f>'Jadual6.1-2digit'!DN18</f>
        <v>6.4176643414375576</v>
      </c>
      <c r="AF297" s="50">
        <f>'Jadual6.1-2digit'!DO18</f>
        <v>7.4556500679246369</v>
      </c>
      <c r="AG297" s="50">
        <f>'Jadual6.1-2digit'!DP18</f>
        <v>5.6647095741992501</v>
      </c>
      <c r="AH297" s="50">
        <f>'Jadual6.1-2digit'!DQ18</f>
        <v>9.2535984082744278</v>
      </c>
      <c r="AI297" s="50">
        <f>'Jadual6.1-2digit'!DR18</f>
        <v>10.216482284100152</v>
      </c>
      <c r="AJ297" s="50">
        <f>'Jadual6.1-2digit'!DS18</f>
        <v>5.3990213242815202</v>
      </c>
      <c r="AK297" s="50">
        <f>'Jadual6.1-2digit'!DT18</f>
        <v>9.5953512749047434</v>
      </c>
      <c r="AL297" s="50">
        <f>'Jadual6.1-2digit'!DU18</f>
        <v>-100</v>
      </c>
      <c r="AM297" s="50">
        <f>'Jadual6.1-2digit'!DV18</f>
        <v>-100</v>
      </c>
      <c r="AN297" s="50">
        <f>'Jadual6.1-2digit'!DW18</f>
        <v>-100</v>
      </c>
    </row>
    <row r="298" spans="2:40">
      <c r="B298" s="48" t="s">
        <v>376</v>
      </c>
      <c r="C298" s="49" t="s">
        <v>414</v>
      </c>
      <c r="D298" s="50">
        <f>'Jadual6.1-2digit'!CM19</f>
        <v>-8.3055499829251858</v>
      </c>
      <c r="E298" s="50">
        <f>'Jadual6.1-2digit'!CN19</f>
        <v>-11.678352574986107</v>
      </c>
      <c r="F298" s="50">
        <f>'Jadual6.1-2digit'!CO19</f>
        <v>-8.0442523096182725</v>
      </c>
      <c r="G298" s="50">
        <f>'Jadual6.1-2digit'!CP19</f>
        <v>-13.876117907786906</v>
      </c>
      <c r="H298" s="50">
        <f>'Jadual6.1-2digit'!CQ19</f>
        <v>-16.076077631140635</v>
      </c>
      <c r="I298" s="50">
        <f>'Jadual6.1-2digit'!CR19</f>
        <v>0.21893109326541094</v>
      </c>
      <c r="J298" s="50">
        <f>'Jadual6.1-2digit'!CS19</f>
        <v>-4.7139355419372606</v>
      </c>
      <c r="K298" s="50">
        <f>'Jadual6.1-2digit'!CT19</f>
        <v>-3.9313525436171233</v>
      </c>
      <c r="L298" s="50">
        <f>'Jadual6.1-2digit'!CU19</f>
        <v>-3.4546463024475713</v>
      </c>
      <c r="M298" s="50">
        <f>'Jadual6.1-2digit'!CV19</f>
        <v>-6.1155954912253065</v>
      </c>
      <c r="N298" s="50">
        <f>'Jadual6.1-2digit'!CW19</f>
        <v>4.8070998963720939</v>
      </c>
      <c r="O298" s="50">
        <f>'Jadual6.1-2digit'!CX19</f>
        <v>5.1529023577106585</v>
      </c>
      <c r="P298" s="50">
        <f>'Jadual6.1-2digit'!CY19</f>
        <v>8.4709586584483105</v>
      </c>
      <c r="Q298" s="50">
        <f>'Jadual6.1-2digit'!CZ19</f>
        <v>10.650347834443835</v>
      </c>
      <c r="R298" s="50">
        <f>'Jadual6.1-2digit'!DA19</f>
        <v>6.6419136897312541</v>
      </c>
      <c r="S298" s="50">
        <f>'Jadual6.1-2digit'!DB19</f>
        <v>12.624197364009063</v>
      </c>
      <c r="T298" s="50">
        <f>'Jadual6.1-2digit'!DC19</f>
        <v>13.125595176703769</v>
      </c>
      <c r="U298" s="50">
        <f>'Jadual6.1-2digit'!DD19</f>
        <v>5.8503109432861038</v>
      </c>
      <c r="V298" s="50">
        <f>'Jadual6.1-2digit'!DE19</f>
        <v>4.3533039335085846</v>
      </c>
      <c r="W298" s="50">
        <f>'Jadual6.1-2digit'!DF19</f>
        <v>2.9764043533383671</v>
      </c>
      <c r="X298" s="50">
        <f>'Jadual6.1-2digit'!DG19</f>
        <v>7.3025496738706579</v>
      </c>
      <c r="Y298" s="50">
        <f>'Jadual6.1-2digit'!DH19</f>
        <v>5.1965135532603597</v>
      </c>
      <c r="Z298" s="50">
        <f>'Jadual6.1-2digit'!DI19</f>
        <v>4.6342139113812379</v>
      </c>
      <c r="AA298" s="50">
        <f>'Jadual6.1-2digit'!DJ19</f>
        <v>2.4748860636860286</v>
      </c>
      <c r="AB298" s="50">
        <f>'Jadual6.1-2digit'!DK19</f>
        <v>3.3172620449446981</v>
      </c>
      <c r="AC298" s="50">
        <f>'Jadual6.1-2digit'!DL19</f>
        <v>-0.113167338740368</v>
      </c>
      <c r="AD298" s="50">
        <f>'Jadual6.1-2digit'!DM19</f>
        <v>4.2659422554071114</v>
      </c>
      <c r="AE298" s="50">
        <f>'Jadual6.1-2digit'!DN19</f>
        <v>3.9630013726488613</v>
      </c>
      <c r="AF298" s="50">
        <f>'Jadual6.1-2digit'!DO19</f>
        <v>5.2271377521053211</v>
      </c>
      <c r="AG298" s="50">
        <f>'Jadual6.1-2digit'!DP19</f>
        <v>5.7706902673812834</v>
      </c>
      <c r="AH298" s="50">
        <f>'Jadual6.1-2digit'!DQ19</f>
        <v>9.8060218853933634</v>
      </c>
      <c r="AI298" s="50">
        <f>'Jadual6.1-2digit'!DR19</f>
        <v>11.09727440856625</v>
      </c>
      <c r="AJ298" s="50">
        <f>'Jadual6.1-2digit'!DS19</f>
        <v>7.7409287287107702</v>
      </c>
      <c r="AK298" s="50">
        <f>'Jadual6.1-2digit'!DT19</f>
        <v>8.0399066006043824</v>
      </c>
      <c r="AL298" s="50" t="e">
        <f>'Jadual6.1-2digit'!DU19</f>
        <v>#DIV/0!</v>
      </c>
      <c r="AM298" s="50" t="e">
        <f>'Jadual6.1-2digit'!DV19</f>
        <v>#DIV/0!</v>
      </c>
      <c r="AN298" s="50" t="e">
        <f>'Jadual6.1-2digit'!DW19</f>
        <v>#DIV/0!</v>
      </c>
    </row>
    <row r="299" spans="2:40">
      <c r="B299" s="46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</row>
    <row r="300" spans="2:40">
      <c r="B300" s="46" t="s">
        <v>906</v>
      </c>
      <c r="C300" s="49" t="s">
        <v>907</v>
      </c>
      <c r="D300" s="50">
        <f>'Jadual6.1-2digit'!CM21</f>
        <v>3.3969367007177453</v>
      </c>
      <c r="E300" s="50">
        <f>'Jadual6.1-2digit'!CN21</f>
        <v>1.5222088375109024</v>
      </c>
      <c r="F300" s="50">
        <f>'Jadual6.1-2digit'!CO21</f>
        <v>8.9181790492132365</v>
      </c>
      <c r="G300" s="50">
        <f>'Jadual6.1-2digit'!CP21</f>
        <v>2.495577106601047</v>
      </c>
      <c r="H300" s="50">
        <f>'Jadual6.1-2digit'!CQ21</f>
        <v>-4.874081219172794</v>
      </c>
      <c r="I300" s="50">
        <f>'Jadual6.1-2digit'!CR21</f>
        <v>8.7417583694882239</v>
      </c>
      <c r="J300" s="50">
        <f>'Jadual6.1-2digit'!CS21</f>
        <v>5.7700718888452229</v>
      </c>
      <c r="K300" s="50">
        <f>'Jadual6.1-2digit'!CT21</f>
        <v>7.0298842424504642</v>
      </c>
      <c r="L300" s="50">
        <f>'Jadual6.1-2digit'!CU21</f>
        <v>5.6889451265280826</v>
      </c>
      <c r="M300" s="50">
        <f>'Jadual6.1-2digit'!CV21</f>
        <v>8.2382910194880736</v>
      </c>
      <c r="N300" s="50">
        <f>'Jadual6.1-2digit'!CW21</f>
        <v>9.3574744555997569</v>
      </c>
      <c r="O300" s="50">
        <f>'Jadual6.1-2digit'!CX21</f>
        <v>10.856602529774051</v>
      </c>
      <c r="P300" s="50">
        <f>'Jadual6.1-2digit'!CY21</f>
        <v>6.2129561480897166</v>
      </c>
      <c r="Q300" s="50">
        <f>'Jadual6.1-2digit'!CZ21</f>
        <v>8.5361052530189312</v>
      </c>
      <c r="R300" s="50">
        <f>'Jadual6.1-2digit'!DA21</f>
        <v>2.1155418012622533</v>
      </c>
      <c r="S300" s="50">
        <f>'Jadual6.1-2digit'!DB21</f>
        <v>4.196107034123159</v>
      </c>
      <c r="T300" s="50">
        <f>'Jadual6.1-2digit'!DC21</f>
        <v>5.4706673093167097</v>
      </c>
      <c r="U300" s="50">
        <f>'Jadual6.1-2digit'!DD21</f>
        <v>4.343823402774035</v>
      </c>
      <c r="V300" s="50">
        <f>'Jadual6.1-2digit'!DE21</f>
        <v>3.8651293120942398</v>
      </c>
      <c r="W300" s="50">
        <f>'Jadual6.1-2digit'!DF21</f>
        <v>4.237047999759568</v>
      </c>
      <c r="X300" s="50">
        <f>'Jadual6.1-2digit'!DG21</f>
        <v>4.3604382350437731</v>
      </c>
      <c r="Y300" s="50">
        <f>'Jadual6.1-2digit'!DH21</f>
        <v>3.5244734538161708</v>
      </c>
      <c r="Z300" s="50">
        <f>'Jadual6.1-2digit'!DI21</f>
        <v>4.4943122478187831</v>
      </c>
      <c r="AA300" s="50">
        <f>'Jadual6.1-2digit'!DJ21</f>
        <v>5.5959613605851786</v>
      </c>
      <c r="AB300" s="50">
        <f>'Jadual6.1-2digit'!DK21</f>
        <v>8.4620898810108258</v>
      </c>
      <c r="AC300" s="50">
        <f>'Jadual6.1-2digit'!DL21</f>
        <v>6.9875047324092776</v>
      </c>
      <c r="AD300" s="50">
        <f>'Jadual6.1-2digit'!DM21</f>
        <v>8.6140278386720013</v>
      </c>
      <c r="AE300" s="50">
        <f>'Jadual6.1-2digit'!DN21</f>
        <v>7.7526050643508455</v>
      </c>
      <c r="AF300" s="50">
        <f>'Jadual6.1-2digit'!DO21</f>
        <v>8.2160001785864978</v>
      </c>
      <c r="AG300" s="50">
        <f>'Jadual6.1-2digit'!DP21</f>
        <v>10.313939711147469</v>
      </c>
      <c r="AH300" s="50">
        <f>'Jadual6.1-2digit'!DQ21</f>
        <v>11.303527120361665</v>
      </c>
      <c r="AI300" s="50">
        <f>'Jadual6.1-2digit'!DR21</f>
        <v>10.659411003594371</v>
      </c>
      <c r="AJ300" s="50">
        <f>'Jadual6.1-2digit'!DS21</f>
        <v>9.6699238190410881</v>
      </c>
      <c r="AK300" s="50">
        <f>'Jadual6.1-2digit'!DT21</f>
        <v>9.0219781931826901</v>
      </c>
      <c r="AL300" s="50">
        <f>'Jadual6.1-2digit'!DU21</f>
        <v>-100</v>
      </c>
      <c r="AM300" s="50">
        <f>'Jadual6.1-2digit'!DV21</f>
        <v>-100</v>
      </c>
      <c r="AN300" s="50">
        <f>'Jadual6.1-2digit'!DW21</f>
        <v>-100</v>
      </c>
    </row>
    <row r="301" spans="2:40">
      <c r="B301" s="46" t="s">
        <v>686</v>
      </c>
      <c r="C301" s="49" t="s">
        <v>382</v>
      </c>
      <c r="D301" s="50">
        <f>'Jadual6.1-2digit'!CM22</f>
        <v>0.73691212305095632</v>
      </c>
      <c r="E301" s="50">
        <f>'Jadual6.1-2digit'!CN22</f>
        <v>-1.643247039503521</v>
      </c>
      <c r="F301" s="50">
        <f>'Jadual6.1-2digit'!CO22</f>
        <v>-2.3173671279103587</v>
      </c>
      <c r="G301" s="50">
        <f>'Jadual6.1-2digit'!CP22</f>
        <v>-0.67061041275395894</v>
      </c>
      <c r="H301" s="50">
        <f>'Jadual6.1-2digit'!CQ22</f>
        <v>-5.4716333316547718</v>
      </c>
      <c r="I301" s="50">
        <f>'Jadual6.1-2digit'!CR22</f>
        <v>11.076952221433729</v>
      </c>
      <c r="J301" s="50">
        <f>'Jadual6.1-2digit'!CS22</f>
        <v>1.6203974338272502</v>
      </c>
      <c r="K301" s="50">
        <f>'Jadual6.1-2digit'!CT22</f>
        <v>1.9070185291796236</v>
      </c>
      <c r="L301" s="50">
        <f>'Jadual6.1-2digit'!CU22</f>
        <v>0.24756824175784686</v>
      </c>
      <c r="M301" s="50">
        <f>'Jadual6.1-2digit'!CV22</f>
        <v>0.59625387714392275</v>
      </c>
      <c r="N301" s="50">
        <f>'Jadual6.1-2digit'!CW22</f>
        <v>5.0209281306273539</v>
      </c>
      <c r="O301" s="50">
        <f>'Jadual6.1-2digit'!CX22</f>
        <v>4.3578347728794284</v>
      </c>
      <c r="P301" s="50">
        <f>'Jadual6.1-2digit'!CY22</f>
        <v>6.6608502381353389</v>
      </c>
      <c r="Q301" s="50">
        <f>'Jadual6.1-2digit'!CZ22</f>
        <v>7.196250705683255</v>
      </c>
      <c r="R301" s="50">
        <f>'Jadual6.1-2digit'!DA22</f>
        <v>3.7803127337785298</v>
      </c>
      <c r="S301" s="50">
        <f>'Jadual6.1-2digit'!DB22</f>
        <v>6.234903462565839</v>
      </c>
      <c r="T301" s="50">
        <f>'Jadual6.1-2digit'!DC22</f>
        <v>5.5723587517706221</v>
      </c>
      <c r="U301" s="50">
        <f>'Jadual6.1-2digit'!DD22</f>
        <v>4.6880418473921992</v>
      </c>
      <c r="V301" s="50">
        <f>'Jadual6.1-2digit'!DE22</f>
        <v>7.8949563856856884</v>
      </c>
      <c r="W301" s="50">
        <f>'Jadual6.1-2digit'!DF22</f>
        <v>6.7363552051600095</v>
      </c>
      <c r="X301" s="50">
        <f>'Jadual6.1-2digit'!DG22</f>
        <v>7.3973506356792171</v>
      </c>
      <c r="Y301" s="50">
        <f>'Jadual6.1-2digit'!DH22</f>
        <v>7.0655555069900799</v>
      </c>
      <c r="Z301" s="50">
        <f>'Jadual6.1-2digit'!DI22</f>
        <v>4.7927104707033124</v>
      </c>
      <c r="AA301" s="50">
        <f>'Jadual6.1-2digit'!DJ22</f>
        <v>9.7804743423167508</v>
      </c>
      <c r="AB301" s="50">
        <f>'Jadual6.1-2digit'!DK22</f>
        <v>11.783742197134472</v>
      </c>
      <c r="AC301" s="50">
        <f>'Jadual6.1-2digit'!DL22</f>
        <v>4.980416389243743</v>
      </c>
      <c r="AD301" s="50">
        <f>'Jadual6.1-2digit'!DM22</f>
        <v>6.1666776085003221</v>
      </c>
      <c r="AE301" s="50">
        <f>'Jadual6.1-2digit'!DN22</f>
        <v>6.2590515139248453</v>
      </c>
      <c r="AF301" s="50">
        <f>'Jadual6.1-2digit'!DO22</f>
        <v>6.0515297595722188</v>
      </c>
      <c r="AG301" s="50">
        <f>'Jadual6.1-2digit'!DP22</f>
        <v>7.1576743521907531</v>
      </c>
      <c r="AH301" s="50">
        <f>'Jadual6.1-2digit'!DQ22</f>
        <v>10.396235075396049</v>
      </c>
      <c r="AI301" s="50">
        <f>'Jadual6.1-2digit'!DR22</f>
        <v>11.390324211659134</v>
      </c>
      <c r="AJ301" s="50">
        <f>'Jadual6.1-2digit'!DS22</f>
        <v>13.089640244235312</v>
      </c>
      <c r="AK301" s="50">
        <f>'Jadual6.1-2digit'!DT22</f>
        <v>14.363350569432725</v>
      </c>
      <c r="AL301" s="50">
        <f>'Jadual6.1-2digit'!DU22</f>
        <v>-100</v>
      </c>
      <c r="AM301" s="50">
        <f>'Jadual6.1-2digit'!DV22</f>
        <v>-100</v>
      </c>
      <c r="AN301" s="50">
        <f>'Jadual6.1-2digit'!DW22</f>
        <v>-100</v>
      </c>
    </row>
    <row r="302" spans="2:40">
      <c r="B302" s="46" t="s">
        <v>94</v>
      </c>
      <c r="C302" s="49" t="s">
        <v>227</v>
      </c>
      <c r="D302" s="50">
        <f>'Jadual6.1-2digit'!CM23</f>
        <v>-12.426673674639773</v>
      </c>
      <c r="E302" s="50">
        <f>'Jadual6.1-2digit'!CN23</f>
        <v>19.522468732678576</v>
      </c>
      <c r="F302" s="50">
        <f>'Jadual6.1-2digit'!CO23</f>
        <v>3.8626135515490461</v>
      </c>
      <c r="G302" s="50">
        <f>'Jadual6.1-2digit'!CP23</f>
        <v>24.359341835440446</v>
      </c>
      <c r="H302" s="50">
        <f>'Jadual6.1-2digit'!CQ23</f>
        <v>6.4060364159718119</v>
      </c>
      <c r="I302" s="50">
        <f>'Jadual6.1-2digit'!CR23</f>
        <v>36.216956493293083</v>
      </c>
      <c r="J302" s="50">
        <f>'Jadual6.1-2digit'!CS23</f>
        <v>19.857224835718569</v>
      </c>
      <c r="K302" s="50">
        <f>'Jadual6.1-2digit'!CT23</f>
        <v>17.215736100661331</v>
      </c>
      <c r="L302" s="50">
        <f>'Jadual6.1-2digit'!CU23</f>
        <v>12.125652623684815</v>
      </c>
      <c r="M302" s="50">
        <f>'Jadual6.1-2digit'!CV23</f>
        <v>12.461576103459677</v>
      </c>
      <c r="N302" s="50">
        <f>'Jadual6.1-2digit'!CW23</f>
        <v>9.9424329228266544</v>
      </c>
      <c r="O302" s="50">
        <f>'Jadual6.1-2digit'!CX23</f>
        <v>3.748728231286492</v>
      </c>
      <c r="P302" s="50">
        <f>'Jadual6.1-2digit'!CY23</f>
        <v>4.8530824028200499</v>
      </c>
      <c r="Q302" s="50">
        <f>'Jadual6.1-2digit'!CZ23</f>
        <v>4.1763697446951795</v>
      </c>
      <c r="R302" s="50">
        <f>'Jadual6.1-2digit'!DA23</f>
        <v>10.646673489795063</v>
      </c>
      <c r="S302" s="50">
        <f>'Jadual6.1-2digit'!DB23</f>
        <v>8.4936225231088116</v>
      </c>
      <c r="T302" s="50">
        <f>'Jadual6.1-2digit'!DC23</f>
        <v>9.204961622229149</v>
      </c>
      <c r="U302" s="50">
        <f>'Jadual6.1-2digit'!DD23</f>
        <v>7.2684397865723014</v>
      </c>
      <c r="V302" s="50">
        <f>'Jadual6.1-2digit'!DE23</f>
        <v>18.786372391378009</v>
      </c>
      <c r="W302" s="50">
        <f>'Jadual6.1-2digit'!DF23</f>
        <v>23.397207261249989</v>
      </c>
      <c r="X302" s="50">
        <f>'Jadual6.1-2digit'!DG23</f>
        <v>15.261738345371967</v>
      </c>
      <c r="Y302" s="50">
        <f>'Jadual6.1-2digit'!DH23</f>
        <v>10.393873258750901</v>
      </c>
      <c r="Z302" s="50">
        <f>'Jadual6.1-2digit'!DI23</f>
        <v>8.4424598082120355</v>
      </c>
      <c r="AA302" s="50">
        <f>'Jadual6.1-2digit'!DJ23</f>
        <v>5.2575200872594792</v>
      </c>
      <c r="AB302" s="50">
        <f>'Jadual6.1-2digit'!DK23</f>
        <v>7.5234063844361998</v>
      </c>
      <c r="AC302" s="50">
        <f>'Jadual6.1-2digit'!DL23</f>
        <v>1.6102339465453355</v>
      </c>
      <c r="AD302" s="50">
        <f>'Jadual6.1-2digit'!DM23</f>
        <v>1.4246370845973217</v>
      </c>
      <c r="AE302" s="50">
        <f>'Jadual6.1-2digit'!DN23</f>
        <v>-1.9733317622857385</v>
      </c>
      <c r="AF302" s="50">
        <f>'Jadual6.1-2digit'!DO23</f>
        <v>-1.175399607224179</v>
      </c>
      <c r="AG302" s="50">
        <f>'Jadual6.1-2digit'!DP23</f>
        <v>-1.2716641468404362</v>
      </c>
      <c r="AH302" s="50">
        <f>'Jadual6.1-2digit'!DQ23</f>
        <v>1.5805349643375166</v>
      </c>
      <c r="AI302" s="50">
        <f>'Jadual6.1-2digit'!DR23</f>
        <v>1.2412339581997287</v>
      </c>
      <c r="AJ302" s="50">
        <f>'Jadual6.1-2digit'!DS23</f>
        <v>1.3838371144202455</v>
      </c>
      <c r="AK302" s="50">
        <f>'Jadual6.1-2digit'!DT23</f>
        <v>3.0482656734591984</v>
      </c>
      <c r="AL302" s="50">
        <f>'Jadual6.1-2digit'!DU23</f>
        <v>-100</v>
      </c>
      <c r="AM302" s="50">
        <f>'Jadual6.1-2digit'!DV23</f>
        <v>-100</v>
      </c>
      <c r="AN302" s="50">
        <f>'Jadual6.1-2digit'!DW23</f>
        <v>-100</v>
      </c>
    </row>
    <row r="303" spans="2:40">
      <c r="B303" s="46" t="s">
        <v>696</v>
      </c>
      <c r="C303" s="49" t="s">
        <v>697</v>
      </c>
      <c r="D303" s="50">
        <f>'Jadual6.1-2digit'!CM24</f>
        <v>12.446892451335117</v>
      </c>
      <c r="E303" s="50">
        <f>'Jadual6.1-2digit'!CN24</f>
        <v>7.2776308599901967</v>
      </c>
      <c r="F303" s="50">
        <f>'Jadual6.1-2digit'!CO24</f>
        <v>6.3643517220112642</v>
      </c>
      <c r="G303" s="50">
        <f>'Jadual6.1-2digit'!CP24</f>
        <v>8.9145004617505776</v>
      </c>
      <c r="H303" s="50">
        <f>'Jadual6.1-2digit'!CQ24</f>
        <v>9.1315668465773001</v>
      </c>
      <c r="I303" s="50">
        <f>'Jadual6.1-2digit'!CR24</f>
        <v>14.41599347686649</v>
      </c>
      <c r="J303" s="50">
        <f>'Jadual6.1-2digit'!CS24</f>
        <v>4.5108995710789372</v>
      </c>
      <c r="K303" s="50">
        <f>'Jadual6.1-2digit'!CT24</f>
        <v>7.939549672736959</v>
      </c>
      <c r="L303" s="50">
        <f>'Jadual6.1-2digit'!CU24</f>
        <v>3.159804786467447</v>
      </c>
      <c r="M303" s="50">
        <f>'Jadual6.1-2digit'!CV24</f>
        <v>4.5064622609577185</v>
      </c>
      <c r="N303" s="50">
        <f>'Jadual6.1-2digit'!CW24</f>
        <v>8.3992580327869177</v>
      </c>
      <c r="O303" s="50">
        <f>'Jadual6.1-2digit'!CX24</f>
        <v>8.219388394558095</v>
      </c>
      <c r="P303" s="50">
        <f>'Jadual6.1-2digit'!CY24</f>
        <v>8.952363946574124</v>
      </c>
      <c r="Q303" s="50">
        <f>'Jadual6.1-2digit'!CZ24</f>
        <v>8.9263330206123044</v>
      </c>
      <c r="R303" s="50">
        <f>'Jadual6.1-2digit'!DA24</f>
        <v>6.7092751802772881</v>
      </c>
      <c r="S303" s="50">
        <f>'Jadual6.1-2digit'!DB24</f>
        <v>3.8736694813682959</v>
      </c>
      <c r="T303" s="50">
        <f>'Jadual6.1-2digit'!DC24</f>
        <v>2.418810135929661</v>
      </c>
      <c r="U303" s="50">
        <f>'Jadual6.1-2digit'!DD24</f>
        <v>1.3093270342051682</v>
      </c>
      <c r="V303" s="50">
        <f>'Jadual6.1-2digit'!DE24</f>
        <v>4.1025329183256076</v>
      </c>
      <c r="W303" s="50">
        <f>'Jadual6.1-2digit'!DF24</f>
        <v>5.6124452335598534</v>
      </c>
      <c r="X303" s="50">
        <f>'Jadual6.1-2digit'!DG24</f>
        <v>8.4516909361923069</v>
      </c>
      <c r="Y303" s="50">
        <f>'Jadual6.1-2digit'!DH24</f>
        <v>9.3219879558895826</v>
      </c>
      <c r="Z303" s="50">
        <f>'Jadual6.1-2digit'!DI24</f>
        <v>6.551829248721333</v>
      </c>
      <c r="AA303" s="50">
        <f>'Jadual6.1-2digit'!DJ24</f>
        <v>7.2362770766889497</v>
      </c>
      <c r="AB303" s="50">
        <f>'Jadual6.1-2digit'!DK24</f>
        <v>9.8927929603051865</v>
      </c>
      <c r="AC303" s="50">
        <f>'Jadual6.1-2digit'!DL24</f>
        <v>5.5998650697525676</v>
      </c>
      <c r="AD303" s="50">
        <f>'Jadual6.1-2digit'!DM24</f>
        <v>7.5294306055405258</v>
      </c>
      <c r="AE303" s="50">
        <f>'Jadual6.1-2digit'!DN24</f>
        <v>6.9081711039518723</v>
      </c>
      <c r="AF303" s="50">
        <f>'Jadual6.1-2digit'!DO24</f>
        <v>8.7893738226017177</v>
      </c>
      <c r="AG303" s="50">
        <f>'Jadual6.1-2digit'!DP24</f>
        <v>8.5803398194899785</v>
      </c>
      <c r="AH303" s="50">
        <f>'Jadual6.1-2digit'!DQ24</f>
        <v>6.8157204975759669</v>
      </c>
      <c r="AI303" s="50">
        <f>'Jadual6.1-2digit'!DR24</f>
        <v>8.0634118720278991</v>
      </c>
      <c r="AJ303" s="50">
        <f>'Jadual6.1-2digit'!DS24</f>
        <v>6.3939624577371603</v>
      </c>
      <c r="AK303" s="50">
        <f>'Jadual6.1-2digit'!DT24</f>
        <v>7.4269825598817505</v>
      </c>
      <c r="AL303" s="50">
        <f>'Jadual6.1-2digit'!DU24</f>
        <v>-100</v>
      </c>
      <c r="AM303" s="50">
        <f>'Jadual6.1-2digit'!DV24</f>
        <v>-100</v>
      </c>
      <c r="AN303" s="50">
        <f>'Jadual6.1-2digit'!DW24</f>
        <v>-100</v>
      </c>
    </row>
    <row r="304" spans="2:40">
      <c r="B304" s="46" t="s">
        <v>350</v>
      </c>
      <c r="C304" s="49" t="s">
        <v>388</v>
      </c>
      <c r="D304" s="50">
        <f>'Jadual6.1-2digit'!CM25</f>
        <v>2.3619369561805286</v>
      </c>
      <c r="E304" s="50">
        <f>'Jadual6.1-2digit'!CN25</f>
        <v>2.2366771868302919</v>
      </c>
      <c r="F304" s="50">
        <f>'Jadual6.1-2digit'!CO25</f>
        <v>5.5746688589595124</v>
      </c>
      <c r="G304" s="50">
        <f>'Jadual6.1-2digit'!CP25</f>
        <v>3.4274851285074419</v>
      </c>
      <c r="H304" s="50">
        <f>'Jadual6.1-2digit'!CQ25</f>
        <v>1.375457871354385</v>
      </c>
      <c r="I304" s="50">
        <f>'Jadual6.1-2digit'!CR25</f>
        <v>6.9458668175352614</v>
      </c>
      <c r="J304" s="50">
        <f>'Jadual6.1-2digit'!CS25</f>
        <v>2.072194818584606</v>
      </c>
      <c r="K304" s="50">
        <f>'Jadual6.1-2digit'!CT25</f>
        <v>1.6781999215460104</v>
      </c>
      <c r="L304" s="50">
        <f>'Jadual6.1-2digit'!CU25</f>
        <v>3.2598773378029477</v>
      </c>
      <c r="M304" s="50">
        <f>'Jadual6.1-2digit'!CV25</f>
        <v>3.4354678037070983</v>
      </c>
      <c r="N304" s="50">
        <f>'Jadual6.1-2digit'!CW25</f>
        <v>4.6220726322061125</v>
      </c>
      <c r="O304" s="50">
        <f>'Jadual6.1-2digit'!CX25</f>
        <v>8.1088228003039404</v>
      </c>
      <c r="P304" s="50">
        <f>'Jadual6.1-2digit'!CY25</f>
        <v>5.8292765968118943</v>
      </c>
      <c r="Q304" s="50">
        <f>'Jadual6.1-2digit'!CZ25</f>
        <v>6.8929953463927234</v>
      </c>
      <c r="R304" s="50">
        <f>'Jadual6.1-2digit'!DA25</f>
        <v>3.6311564848677875</v>
      </c>
      <c r="S304" s="50">
        <f>'Jadual6.1-2digit'!DB25</f>
        <v>0.72402204812020443</v>
      </c>
      <c r="T304" s="50">
        <f>'Jadual6.1-2digit'!DC25</f>
        <v>3.4097185746186085</v>
      </c>
      <c r="U304" s="50">
        <f>'Jadual6.1-2digit'!DD25</f>
        <v>1.1915664344204231</v>
      </c>
      <c r="V304" s="50">
        <f>'Jadual6.1-2digit'!DE25</f>
        <v>3.5495950214758238</v>
      </c>
      <c r="W304" s="50">
        <f>'Jadual6.1-2digit'!DF25</f>
        <v>7.9153158200702762</v>
      </c>
      <c r="X304" s="50">
        <f>'Jadual6.1-2digit'!DG25</f>
        <v>5.1410534555460998</v>
      </c>
      <c r="Y304" s="50">
        <f>'Jadual6.1-2digit'!DH25</f>
        <v>-0.4977275434566053</v>
      </c>
      <c r="Z304" s="50">
        <f>'Jadual6.1-2digit'!DI25</f>
        <v>-0.92624569973659732</v>
      </c>
      <c r="AA304" s="50">
        <f>'Jadual6.1-2digit'!DJ25</f>
        <v>2.9199899440287282</v>
      </c>
      <c r="AB304" s="50">
        <f>'Jadual6.1-2digit'!DK25</f>
        <v>2.1550941257069383</v>
      </c>
      <c r="AC304" s="50">
        <f>'Jadual6.1-2digit'!DL25</f>
        <v>-1.7488056230536841</v>
      </c>
      <c r="AD304" s="50">
        <f>'Jadual6.1-2digit'!DM25</f>
        <v>1.1620868002809601</v>
      </c>
      <c r="AE304" s="50">
        <f>'Jadual6.1-2digit'!DN25</f>
        <v>-0.26540572562272757</v>
      </c>
      <c r="AF304" s="50">
        <f>'Jadual6.1-2digit'!DO25</f>
        <v>0.30610015021603942</v>
      </c>
      <c r="AG304" s="50">
        <f>'Jadual6.1-2digit'!DP25</f>
        <v>-2.4064736813023586</v>
      </c>
      <c r="AH304" s="50">
        <f>'Jadual6.1-2digit'!DQ25</f>
        <v>-3.2470551006177288</v>
      </c>
      <c r="AI304" s="50">
        <f>'Jadual6.1-2digit'!DR25</f>
        <v>-2.1207063833889777</v>
      </c>
      <c r="AJ304" s="50">
        <f>'Jadual6.1-2digit'!DS25</f>
        <v>-3.2392970167885551</v>
      </c>
      <c r="AK304" s="50">
        <f>'Jadual6.1-2digit'!DT25</f>
        <v>-0.78409769366800219</v>
      </c>
      <c r="AL304" s="50">
        <f>'Jadual6.1-2digit'!DU25</f>
        <v>-100</v>
      </c>
      <c r="AM304" s="50">
        <f>'Jadual6.1-2digit'!DV25</f>
        <v>-100</v>
      </c>
      <c r="AN304" s="50">
        <f>'Jadual6.1-2digit'!DW25</f>
        <v>-100</v>
      </c>
    </row>
    <row r="305" spans="1:40">
      <c r="B305" s="46" t="s">
        <v>706</v>
      </c>
      <c r="C305" s="49" t="s">
        <v>707</v>
      </c>
      <c r="D305" s="50">
        <f>'Jadual6.1-2digit'!CM26</f>
        <v>3.7611992679590855</v>
      </c>
      <c r="E305" s="50">
        <f>'Jadual6.1-2digit'!CN26</f>
        <v>2.5905186226585073</v>
      </c>
      <c r="F305" s="50">
        <f>'Jadual6.1-2digit'!CO26</f>
        <v>4.8873083997493296</v>
      </c>
      <c r="G305" s="50">
        <f>'Jadual6.1-2digit'!CP26</f>
        <v>3.6208737485347626</v>
      </c>
      <c r="H305" s="50">
        <f>'Jadual6.1-2digit'!CQ26</f>
        <v>3.137745807570937</v>
      </c>
      <c r="I305" s="50">
        <f>'Jadual6.1-2digit'!CR26</f>
        <v>8.959504107091476</v>
      </c>
      <c r="J305" s="50">
        <f>'Jadual6.1-2digit'!CS26</f>
        <v>7.8185465608122513</v>
      </c>
      <c r="K305" s="50">
        <f>'Jadual6.1-2digit'!CT26</f>
        <v>8.2402746218584184</v>
      </c>
      <c r="L305" s="50">
        <f>'Jadual6.1-2digit'!CU26</f>
        <v>9.8937746465008019</v>
      </c>
      <c r="M305" s="50">
        <f>'Jadual6.1-2digit'!CV26</f>
        <v>8.8614929801064335</v>
      </c>
      <c r="N305" s="50">
        <f>'Jadual6.1-2digit'!CW26</f>
        <v>9.2662986966657144</v>
      </c>
      <c r="O305" s="50">
        <f>'Jadual6.1-2digit'!CX26</f>
        <v>2.9786652828362605</v>
      </c>
      <c r="P305" s="50">
        <f>'Jadual6.1-2digit'!CY26</f>
        <v>4.5035324242622892</v>
      </c>
      <c r="Q305" s="50">
        <f>'Jadual6.1-2digit'!CZ26</f>
        <v>6.7617987027405633</v>
      </c>
      <c r="R305" s="50">
        <f>'Jadual6.1-2digit'!DA26</f>
        <v>3.591637521267586</v>
      </c>
      <c r="S305" s="50">
        <f>'Jadual6.1-2digit'!DB26</f>
        <v>5.2376489708072995</v>
      </c>
      <c r="T305" s="50">
        <f>'Jadual6.1-2digit'!DC26</f>
        <v>8.5017219697931949</v>
      </c>
      <c r="U305" s="50">
        <f>'Jadual6.1-2digit'!DD26</f>
        <v>7.8556427895275505</v>
      </c>
      <c r="V305" s="50">
        <f>'Jadual6.1-2digit'!DE26</f>
        <v>9.7525497421877105</v>
      </c>
      <c r="W305" s="50">
        <f>'Jadual6.1-2digit'!DF26</f>
        <v>14.10904603308694</v>
      </c>
      <c r="X305" s="50">
        <f>'Jadual6.1-2digit'!DG26</f>
        <v>10.796818986514367</v>
      </c>
      <c r="Y305" s="50">
        <f>'Jadual6.1-2digit'!DH26</f>
        <v>8.8907801402112767</v>
      </c>
      <c r="Z305" s="50">
        <f>'Jadual6.1-2digit'!DI26</f>
        <v>8.073668647428093</v>
      </c>
      <c r="AA305" s="50">
        <f>'Jadual6.1-2digit'!DJ26</f>
        <v>9.5111829644380208</v>
      </c>
      <c r="AB305" s="50">
        <f>'Jadual6.1-2digit'!DK26</f>
        <v>7.2906405542515671</v>
      </c>
      <c r="AC305" s="50">
        <f>'Jadual6.1-2digit'!DL26</f>
        <v>6.7986662841628061</v>
      </c>
      <c r="AD305" s="50">
        <f>'Jadual6.1-2digit'!DM26</f>
        <v>8.6567640142126692</v>
      </c>
      <c r="AE305" s="50">
        <f>'Jadual6.1-2digit'!DN26</f>
        <v>7.4669644793135461</v>
      </c>
      <c r="AF305" s="50">
        <f>'Jadual6.1-2digit'!DO26</f>
        <v>7.7180786626693134</v>
      </c>
      <c r="AG305" s="50">
        <f>'Jadual6.1-2digit'!DP26</f>
        <v>10.860221208265045</v>
      </c>
      <c r="AH305" s="50">
        <f>'Jadual6.1-2digit'!DQ26</f>
        <v>8.415207572816243</v>
      </c>
      <c r="AI305" s="50">
        <f>'Jadual6.1-2digit'!DR26</f>
        <v>5.8565803906628418</v>
      </c>
      <c r="AJ305" s="50">
        <f>'Jadual6.1-2digit'!DS26</f>
        <v>8.2005687675159749</v>
      </c>
      <c r="AK305" s="50">
        <f>'Jadual6.1-2digit'!DT26</f>
        <v>9.6275216613578039</v>
      </c>
      <c r="AL305" s="50">
        <f>'Jadual6.1-2digit'!DU26</f>
        <v>-100</v>
      </c>
      <c r="AM305" s="50">
        <f>'Jadual6.1-2digit'!DV26</f>
        <v>-100</v>
      </c>
      <c r="AN305" s="50">
        <f>'Jadual6.1-2digit'!DW26</f>
        <v>-100</v>
      </c>
    </row>
    <row r="306" spans="1:40">
      <c r="B306" s="46" t="s">
        <v>717</v>
      </c>
      <c r="C306" s="49" t="s">
        <v>718</v>
      </c>
      <c r="D306" s="50">
        <f>'Jadual6.1-2digit'!CM27</f>
        <v>4.9143807200876921</v>
      </c>
      <c r="E306" s="50">
        <f>'Jadual6.1-2digit'!CN27</f>
        <v>3.3829077932670657</v>
      </c>
      <c r="F306" s="50">
        <f>'Jadual6.1-2digit'!CO27</f>
        <v>9.0449744374312644</v>
      </c>
      <c r="G306" s="50">
        <f>'Jadual6.1-2digit'!CP27</f>
        <v>4.9881102144513108</v>
      </c>
      <c r="H306" s="50">
        <f>'Jadual6.1-2digit'!CQ27</f>
        <v>2.48777523289057</v>
      </c>
      <c r="I306" s="50">
        <f>'Jadual6.1-2digit'!CR27</f>
        <v>3.3311256530816706</v>
      </c>
      <c r="J306" s="50">
        <f>'Jadual6.1-2digit'!CS27</f>
        <v>-4.6422428645743565</v>
      </c>
      <c r="K306" s="50">
        <f>'Jadual6.1-2digit'!CT27</f>
        <v>-3.8059453669876007</v>
      </c>
      <c r="L306" s="50">
        <f>'Jadual6.1-2digit'!CU27</f>
        <v>-4.7123028973195034</v>
      </c>
      <c r="M306" s="50">
        <f>'Jadual6.1-2digit'!CV27</f>
        <v>-6.6803414895799875</v>
      </c>
      <c r="N306" s="50">
        <f>'Jadual6.1-2digit'!CW27</f>
        <v>-2.1994656480030272</v>
      </c>
      <c r="O306" s="50">
        <f>'Jadual6.1-2digit'!CX27</f>
        <v>-6.4573782763034728</v>
      </c>
      <c r="P306" s="50">
        <f>'Jadual6.1-2digit'!CY27</f>
        <v>-0.23816963012494341</v>
      </c>
      <c r="Q306" s="50">
        <f>'Jadual6.1-2digit'!CZ27</f>
        <v>3.690987780421537</v>
      </c>
      <c r="R306" s="50">
        <f>'Jadual6.1-2digit'!DA27</f>
        <v>6.4006704966152341</v>
      </c>
      <c r="S306" s="50">
        <f>'Jadual6.1-2digit'!DB27</f>
        <v>5.944852494726689</v>
      </c>
      <c r="T306" s="50">
        <f>'Jadual6.1-2digit'!DC27</f>
        <v>7.5670073409642669</v>
      </c>
      <c r="U306" s="50">
        <f>'Jadual6.1-2digit'!DD27</f>
        <v>4.4196644425476705</v>
      </c>
      <c r="V306" s="50">
        <f>'Jadual6.1-2digit'!DE27</f>
        <v>8.7877254770103832</v>
      </c>
      <c r="W306" s="50">
        <f>'Jadual6.1-2digit'!DF27</f>
        <v>7.3582300976118802</v>
      </c>
      <c r="X306" s="50">
        <f>'Jadual6.1-2digit'!DG27</f>
        <v>5.6094042860882496</v>
      </c>
      <c r="Y306" s="50">
        <f>'Jadual6.1-2digit'!DH27</f>
        <v>5.4476337971271107</v>
      </c>
      <c r="Z306" s="50">
        <f>'Jadual6.1-2digit'!DI27</f>
        <v>2.4984217150597203</v>
      </c>
      <c r="AA306" s="50">
        <f>'Jadual6.1-2digit'!DJ27</f>
        <v>5.4523412379842426</v>
      </c>
      <c r="AB306" s="50">
        <f>'Jadual6.1-2digit'!DK27</f>
        <v>5.675740107039644</v>
      </c>
      <c r="AC306" s="50">
        <f>'Jadual6.1-2digit'!DL27</f>
        <v>1.9049659654545508</v>
      </c>
      <c r="AD306" s="50">
        <f>'Jadual6.1-2digit'!DM27</f>
        <v>6.9254097799020968</v>
      </c>
      <c r="AE306" s="50">
        <f>'Jadual6.1-2digit'!DN27</f>
        <v>6.3641841777228478</v>
      </c>
      <c r="AF306" s="50">
        <f>'Jadual6.1-2digit'!DO27</f>
        <v>6.7195414482165177</v>
      </c>
      <c r="AG306" s="50">
        <f>'Jadual6.1-2digit'!DP27</f>
        <v>9.1989142873449197</v>
      </c>
      <c r="AH306" s="50">
        <f>'Jadual6.1-2digit'!DQ27</f>
        <v>7.2510649238577685</v>
      </c>
      <c r="AI306" s="50">
        <f>'Jadual6.1-2digit'!DR27</f>
        <v>8.2346053335576812</v>
      </c>
      <c r="AJ306" s="50">
        <f>'Jadual6.1-2digit'!DS27</f>
        <v>9.0144085992802871</v>
      </c>
      <c r="AK306" s="50">
        <f>'Jadual6.1-2digit'!DT27</f>
        <v>10.107374659112949</v>
      </c>
      <c r="AL306" s="50">
        <f>'Jadual6.1-2digit'!DU27</f>
        <v>-100</v>
      </c>
      <c r="AM306" s="50">
        <f>'Jadual6.1-2digit'!DV27</f>
        <v>-100</v>
      </c>
      <c r="AN306" s="50">
        <f>'Jadual6.1-2digit'!DW27</f>
        <v>-100</v>
      </c>
    </row>
    <row r="307" spans="1:40">
      <c r="B307" s="46" t="s">
        <v>724</v>
      </c>
      <c r="C307" s="49" t="s">
        <v>725</v>
      </c>
      <c r="D307" s="50">
        <f>'Jadual6.1-2digit'!CM28</f>
        <v>2.2066702645089435</v>
      </c>
      <c r="E307" s="50">
        <f>'Jadual6.1-2digit'!CN28</f>
        <v>1.098427598059331</v>
      </c>
      <c r="F307" s="50">
        <f>'Jadual6.1-2digit'!CO28</f>
        <v>5.1632998789486351</v>
      </c>
      <c r="G307" s="50">
        <f>'Jadual6.1-2digit'!CP28</f>
        <v>4.4914684569778274</v>
      </c>
      <c r="H307" s="50">
        <f>'Jadual6.1-2digit'!CQ28</f>
        <v>1.7725051513763077</v>
      </c>
      <c r="I307" s="50">
        <f>'Jadual6.1-2digit'!CR28</f>
        <v>3.6638709665589744</v>
      </c>
      <c r="J307" s="50">
        <f>'Jadual6.1-2digit'!CS28</f>
        <v>3.5420770722420372</v>
      </c>
      <c r="K307" s="50">
        <f>'Jadual6.1-2digit'!CT28</f>
        <v>2.9578914546763571</v>
      </c>
      <c r="L307" s="50">
        <f>'Jadual6.1-2digit'!CU28</f>
        <v>3.3808060043541133</v>
      </c>
      <c r="M307" s="50">
        <f>'Jadual6.1-2digit'!CV28</f>
        <v>8.0393545387790368</v>
      </c>
      <c r="N307" s="50">
        <f>'Jadual6.1-2digit'!CW28</f>
        <v>6.5437962754089938</v>
      </c>
      <c r="O307" s="50">
        <f>'Jadual6.1-2digit'!CX28</f>
        <v>6.9042602379668665</v>
      </c>
      <c r="P307" s="50">
        <f>'Jadual6.1-2digit'!CY28</f>
        <v>5.2546820085211294</v>
      </c>
      <c r="Q307" s="50">
        <f>'Jadual6.1-2digit'!CZ28</f>
        <v>6.6297430940963835</v>
      </c>
      <c r="R307" s="50">
        <f>'Jadual6.1-2digit'!DA28</f>
        <v>5.0510087601892195</v>
      </c>
      <c r="S307" s="50">
        <f>'Jadual6.1-2digit'!DB28</f>
        <v>7.5701178208750832</v>
      </c>
      <c r="T307" s="50">
        <f>'Jadual6.1-2digit'!DC28</f>
        <v>11.243337010404048</v>
      </c>
      <c r="U307" s="50">
        <f>'Jadual6.1-2digit'!DD28</f>
        <v>9.8394978459263456</v>
      </c>
      <c r="V307" s="50">
        <f>'Jadual6.1-2digit'!DE28</f>
        <v>8.9051994037304496</v>
      </c>
      <c r="W307" s="50">
        <f>'Jadual6.1-2digit'!DF28</f>
        <v>12.207120497952587</v>
      </c>
      <c r="X307" s="50">
        <f>'Jadual6.1-2digit'!DG28</f>
        <v>9.324002743744515</v>
      </c>
      <c r="Y307" s="50">
        <f>'Jadual6.1-2digit'!DH28</f>
        <v>6.6175742776643887</v>
      </c>
      <c r="Z307" s="50">
        <f>'Jadual6.1-2digit'!DI28</f>
        <v>5.241686338378031</v>
      </c>
      <c r="AA307" s="50">
        <f>'Jadual6.1-2digit'!DJ28</f>
        <v>2.9409870384218095</v>
      </c>
      <c r="AB307" s="50">
        <f>'Jadual6.1-2digit'!DK28</f>
        <v>3.484039841871251</v>
      </c>
      <c r="AC307" s="50">
        <f>'Jadual6.1-2digit'!DL28</f>
        <v>1.0775768899703735</v>
      </c>
      <c r="AD307" s="50">
        <f>'Jadual6.1-2digit'!DM28</f>
        <v>2.3244730783023471</v>
      </c>
      <c r="AE307" s="50">
        <f>'Jadual6.1-2digit'!DN28</f>
        <v>3.736863486161397</v>
      </c>
      <c r="AF307" s="50">
        <f>'Jadual6.1-2digit'!DO28</f>
        <v>4.5570698293236518</v>
      </c>
      <c r="AG307" s="50">
        <f>'Jadual6.1-2digit'!DP28</f>
        <v>2.3348021077380849</v>
      </c>
      <c r="AH307" s="50">
        <f>'Jadual6.1-2digit'!DQ28</f>
        <v>1.466130647648626</v>
      </c>
      <c r="AI307" s="50">
        <f>'Jadual6.1-2digit'!DR28</f>
        <v>0.56753846843196243</v>
      </c>
      <c r="AJ307" s="50">
        <f>'Jadual6.1-2digit'!DS28</f>
        <v>0.33813058566620668</v>
      </c>
      <c r="AK307" s="50">
        <f>'Jadual6.1-2digit'!DT28</f>
        <v>-2.0063397201413551</v>
      </c>
      <c r="AL307" s="50">
        <f>'Jadual6.1-2digit'!DU28</f>
        <v>-100</v>
      </c>
      <c r="AM307" s="50">
        <f>'Jadual6.1-2digit'!DV28</f>
        <v>-100</v>
      </c>
      <c r="AN307" s="50">
        <f>'Jadual6.1-2digit'!DW28</f>
        <v>-100</v>
      </c>
    </row>
    <row r="308" spans="1:40">
      <c r="B308" s="46" t="s">
        <v>726</v>
      </c>
      <c r="C308" s="49" t="s">
        <v>727</v>
      </c>
      <c r="D308" s="50">
        <f>'Jadual6.1-2digit'!CM29</f>
        <v>-2.9739503724750449</v>
      </c>
      <c r="E308" s="50">
        <f>'Jadual6.1-2digit'!CN29</f>
        <v>-4.6804579913963948</v>
      </c>
      <c r="F308" s="50">
        <f>'Jadual6.1-2digit'!CO29</f>
        <v>5.1104320047957259</v>
      </c>
      <c r="G308" s="50">
        <f>'Jadual6.1-2digit'!CP29</f>
        <v>4.8760942571994832</v>
      </c>
      <c r="H308" s="50">
        <f>'Jadual6.1-2digit'!CQ29</f>
        <v>2.9986955983488457</v>
      </c>
      <c r="I308" s="50">
        <f>'Jadual6.1-2digit'!CR29</f>
        <v>7.1701004703832041</v>
      </c>
      <c r="J308" s="50">
        <f>'Jadual6.1-2digit'!CS29</f>
        <v>4.5767435219860886</v>
      </c>
      <c r="K308" s="50">
        <f>'Jadual6.1-2digit'!CT29</f>
        <v>2.3211973659482936</v>
      </c>
      <c r="L308" s="50">
        <f>'Jadual6.1-2digit'!CU29</f>
        <v>0.39556353547207834</v>
      </c>
      <c r="M308" s="50">
        <f>'Jadual6.1-2digit'!CV29</f>
        <v>5.6396044168919133</v>
      </c>
      <c r="N308" s="50">
        <f>'Jadual6.1-2digit'!CW29</f>
        <v>2.4825080045765873</v>
      </c>
      <c r="O308" s="50">
        <f>'Jadual6.1-2digit'!CX29</f>
        <v>4.252367701988689</v>
      </c>
      <c r="P308" s="50">
        <f>'Jadual6.1-2digit'!CY29</f>
        <v>1.0749788462179026</v>
      </c>
      <c r="Q308" s="50">
        <f>'Jadual6.1-2digit'!CZ29</f>
        <v>2.598391700143992</v>
      </c>
      <c r="R308" s="50">
        <f>'Jadual6.1-2digit'!DA29</f>
        <v>1.39704087059269</v>
      </c>
      <c r="S308" s="50">
        <f>'Jadual6.1-2digit'!DB29</f>
        <v>2.1880930665278271</v>
      </c>
      <c r="T308" s="50">
        <f>'Jadual6.1-2digit'!DC29</f>
        <v>6.9707058058223055</v>
      </c>
      <c r="U308" s="50">
        <f>'Jadual6.1-2digit'!DD29</f>
        <v>5.3686128460143578</v>
      </c>
      <c r="V308" s="50">
        <f>'Jadual6.1-2digit'!DE29</f>
        <v>7.9751465223194771</v>
      </c>
      <c r="W308" s="50">
        <f>'Jadual6.1-2digit'!DF29</f>
        <v>10.511204980643242</v>
      </c>
      <c r="X308" s="50">
        <f>'Jadual6.1-2digit'!DG29</f>
        <v>6.9639202437841448</v>
      </c>
      <c r="Y308" s="50">
        <f>'Jadual6.1-2digit'!DH29</f>
        <v>5.6470085430831318</v>
      </c>
      <c r="Z308" s="50">
        <f>'Jadual6.1-2digit'!DI29</f>
        <v>2.7951644377879319</v>
      </c>
      <c r="AA308" s="50">
        <f>'Jadual6.1-2digit'!DJ29</f>
        <v>2.3831658041115702</v>
      </c>
      <c r="AB308" s="50">
        <f>'Jadual6.1-2digit'!DK29</f>
        <v>1.2347432424496532</v>
      </c>
      <c r="AC308" s="50">
        <f>'Jadual6.1-2digit'!DL29</f>
        <v>0.77378299918187565</v>
      </c>
      <c r="AD308" s="50">
        <f>'Jadual6.1-2digit'!DM29</f>
        <v>3.3294633331042434</v>
      </c>
      <c r="AE308" s="50">
        <f>'Jadual6.1-2digit'!DN29</f>
        <v>3.7798775616419533</v>
      </c>
      <c r="AF308" s="50">
        <f>'Jadual6.1-2digit'!DO29</f>
        <v>6.0381460622472645</v>
      </c>
      <c r="AG308" s="50">
        <f>'Jadual6.1-2digit'!DP29</f>
        <v>4.5390901573399702</v>
      </c>
      <c r="AH308" s="50">
        <f>'Jadual6.1-2digit'!DQ29</f>
        <v>6.6614025297230484</v>
      </c>
      <c r="AI308" s="50">
        <f>'Jadual6.1-2digit'!DR29</f>
        <v>7.3776460815660414</v>
      </c>
      <c r="AJ308" s="50">
        <f>'Jadual6.1-2digit'!DS29</f>
        <v>5.4264460191641746</v>
      </c>
      <c r="AK308" s="50">
        <f>'Jadual6.1-2digit'!DT29</f>
        <v>6.0985128247068872</v>
      </c>
      <c r="AL308" s="50">
        <f>'Jadual6.1-2digit'!DU29</f>
        <v>-100</v>
      </c>
      <c r="AM308" s="50">
        <f>'Jadual6.1-2digit'!DV29</f>
        <v>-100</v>
      </c>
      <c r="AN308" s="50">
        <f>'Jadual6.1-2digit'!DW29</f>
        <v>-100</v>
      </c>
    </row>
    <row r="309" spans="1:40">
      <c r="B309" s="46" t="s">
        <v>728</v>
      </c>
      <c r="C309" s="49" t="s">
        <v>729</v>
      </c>
      <c r="D309" s="50">
        <f>'Jadual6.1-2digit'!CM30</f>
        <v>5.5962537007293349</v>
      </c>
      <c r="E309" s="50">
        <f>'Jadual6.1-2digit'!CN30</f>
        <v>0.41572148442618584</v>
      </c>
      <c r="F309" s="50">
        <f>'Jadual6.1-2digit'!CO30</f>
        <v>8.5467880670575767</v>
      </c>
      <c r="G309" s="50">
        <f>'Jadual6.1-2digit'!CP30</f>
        <v>5.4856672197322922</v>
      </c>
      <c r="H309" s="50">
        <f>'Jadual6.1-2digit'!CQ30</f>
        <v>4.8406470450871097</v>
      </c>
      <c r="I309" s="50">
        <f>'Jadual6.1-2digit'!CR30</f>
        <v>11.879326266000945</v>
      </c>
      <c r="J309" s="50">
        <f>'Jadual6.1-2digit'!CS30</f>
        <v>6.6620109182215401</v>
      </c>
      <c r="K309" s="50">
        <f>'Jadual6.1-2digit'!CT30</f>
        <v>6.9127704311712819</v>
      </c>
      <c r="L309" s="50">
        <f>'Jadual6.1-2digit'!CU30</f>
        <v>7.1753280024877455</v>
      </c>
      <c r="M309" s="50">
        <f>'Jadual6.1-2digit'!CV30</f>
        <v>8.9713007994039202</v>
      </c>
      <c r="N309" s="50">
        <f>'Jadual6.1-2digit'!CW30</f>
        <v>6.7827836970601396</v>
      </c>
      <c r="O309" s="50">
        <f>'Jadual6.1-2digit'!CX30</f>
        <v>8.9373852211535763</v>
      </c>
      <c r="P309" s="50">
        <f>'Jadual6.1-2digit'!CY30</f>
        <v>9.7184654659441776</v>
      </c>
      <c r="Q309" s="50">
        <f>'Jadual6.1-2digit'!CZ30</f>
        <v>11.866389432243267</v>
      </c>
      <c r="R309" s="50">
        <f>'Jadual6.1-2digit'!DA30</f>
        <v>8.3785107062541471</v>
      </c>
      <c r="S309" s="50">
        <f>'Jadual6.1-2digit'!DB30</f>
        <v>11.061805120245467</v>
      </c>
      <c r="T309" s="50">
        <f>'Jadual6.1-2digit'!DC30</f>
        <v>12.784717692954814</v>
      </c>
      <c r="U309" s="50">
        <f>'Jadual6.1-2digit'!DD30</f>
        <v>6.5214128224714045</v>
      </c>
      <c r="V309" s="50">
        <f>'Jadual6.1-2digit'!DE30</f>
        <v>12.607697035595393</v>
      </c>
      <c r="W309" s="50">
        <f>'Jadual6.1-2digit'!DF30</f>
        <v>9.1244121211793328</v>
      </c>
      <c r="X309" s="50">
        <f>'Jadual6.1-2digit'!DG30</f>
        <v>10.341858631823044</v>
      </c>
      <c r="Y309" s="50">
        <f>'Jadual6.1-2digit'!DH30</f>
        <v>9.8738707376203791</v>
      </c>
      <c r="Z309" s="50">
        <f>'Jadual6.1-2digit'!DI30</f>
        <v>6.4758555719937902</v>
      </c>
      <c r="AA309" s="50">
        <f>'Jadual6.1-2digit'!DJ30</f>
        <v>4.8898496196086967</v>
      </c>
      <c r="AB309" s="50">
        <f>'Jadual6.1-2digit'!DK30</f>
        <v>5.9975213789098802</v>
      </c>
      <c r="AC309" s="50">
        <f>'Jadual6.1-2digit'!DL30</f>
        <v>4.8341610239881305</v>
      </c>
      <c r="AD309" s="50">
        <f>'Jadual6.1-2digit'!DM30</f>
        <v>6.3910765043215179</v>
      </c>
      <c r="AE309" s="50">
        <f>'Jadual6.1-2digit'!DN30</f>
        <v>4.2368604539745149</v>
      </c>
      <c r="AF309" s="50">
        <f>'Jadual6.1-2digit'!DO30</f>
        <v>5.0122792356936685</v>
      </c>
      <c r="AG309" s="50">
        <f>'Jadual6.1-2digit'!DP30</f>
        <v>3.6942066739580781</v>
      </c>
      <c r="AH309" s="50">
        <f>'Jadual6.1-2digit'!DQ30</f>
        <v>2.4091905894899384</v>
      </c>
      <c r="AI309" s="50">
        <f>'Jadual6.1-2digit'!DR30</f>
        <v>4.0623702214148238</v>
      </c>
      <c r="AJ309" s="50">
        <f>'Jadual6.1-2digit'!DS30</f>
        <v>4.9077470741839164</v>
      </c>
      <c r="AK309" s="50">
        <f>'Jadual6.1-2digit'!DT30</f>
        <v>4.537420021102534</v>
      </c>
      <c r="AL309" s="50">
        <f>'Jadual6.1-2digit'!DU30</f>
        <v>-100</v>
      </c>
      <c r="AM309" s="50">
        <f>'Jadual6.1-2digit'!DV30</f>
        <v>-100</v>
      </c>
      <c r="AN309" s="50">
        <f>'Jadual6.1-2digit'!DW30</f>
        <v>-100</v>
      </c>
    </row>
    <row r="310" spans="1:40">
      <c r="B310" s="46" t="s">
        <v>742</v>
      </c>
      <c r="C310" s="49" t="s">
        <v>743</v>
      </c>
      <c r="D310" s="50">
        <f>'Jadual6.1-2digit'!CM31</f>
        <v>11.751851232073676</v>
      </c>
      <c r="E310" s="50">
        <f>'Jadual6.1-2digit'!CN31</f>
        <v>12.166382464786167</v>
      </c>
      <c r="F310" s="50">
        <f>'Jadual6.1-2digit'!CO31</f>
        <v>9.4863570232182752</v>
      </c>
      <c r="G310" s="50">
        <f>'Jadual6.1-2digit'!CP31</f>
        <v>9.7992886624420805</v>
      </c>
      <c r="H310" s="50">
        <f>'Jadual6.1-2digit'!CQ31</f>
        <v>-15.528307345753305</v>
      </c>
      <c r="I310" s="50">
        <f>'Jadual6.1-2digit'!CR31</f>
        <v>16.101255635379658</v>
      </c>
      <c r="J310" s="50">
        <f>'Jadual6.1-2digit'!CS31</f>
        <v>-0.19005175277727915</v>
      </c>
      <c r="K310" s="50">
        <f>'Jadual6.1-2digit'!CT31</f>
        <v>11.855921703498694</v>
      </c>
      <c r="L310" s="50">
        <f>'Jadual6.1-2digit'!CU31</f>
        <v>3.8073943340858563</v>
      </c>
      <c r="M310" s="50">
        <f>'Jadual6.1-2digit'!CV31</f>
        <v>2.6139273040582935</v>
      </c>
      <c r="N310" s="50">
        <f>'Jadual6.1-2digit'!CW31</f>
        <v>10.602882764737757</v>
      </c>
      <c r="O310" s="50">
        <f>'Jadual6.1-2digit'!CX31</f>
        <v>0.3997225954531558</v>
      </c>
      <c r="P310" s="50">
        <f>'Jadual6.1-2digit'!CY31</f>
        <v>-2.5139130503380187</v>
      </c>
      <c r="Q310" s="50">
        <f>'Jadual6.1-2digit'!CZ31</f>
        <v>12.115426662891977</v>
      </c>
      <c r="R310" s="50">
        <f>'Jadual6.1-2digit'!DA31</f>
        <v>2.8919544137230702</v>
      </c>
      <c r="S310" s="50">
        <f>'Jadual6.1-2digit'!DB31</f>
        <v>-10.020456605570061</v>
      </c>
      <c r="T310" s="50">
        <f>'Jadual6.1-2digit'!DC31</f>
        <v>20.183140930411852</v>
      </c>
      <c r="U310" s="50">
        <f>'Jadual6.1-2digit'!DD31</f>
        <v>10.297173159420254</v>
      </c>
      <c r="V310" s="50">
        <f>'Jadual6.1-2digit'!DE31</f>
        <v>-10.741768759819706</v>
      </c>
      <c r="W310" s="50">
        <f>'Jadual6.1-2digit'!DF31</f>
        <v>3.9263381935449786</v>
      </c>
      <c r="X310" s="50">
        <f>'Jadual6.1-2digit'!DG31</f>
        <v>7.6821336292702824</v>
      </c>
      <c r="Y310" s="50">
        <f>'Jadual6.1-2digit'!DH31</f>
        <v>-14.870536323809475</v>
      </c>
      <c r="Z310" s="50">
        <f>'Jadual6.1-2digit'!DI31</f>
        <v>-3.3849619851724526</v>
      </c>
      <c r="AA310" s="50">
        <f>'Jadual6.1-2digit'!DJ31</f>
        <v>-10.887642103266955</v>
      </c>
      <c r="AB310" s="50">
        <f>'Jadual6.1-2digit'!DK31</f>
        <v>-6.9071429636329071</v>
      </c>
      <c r="AC310" s="50">
        <f>'Jadual6.1-2digit'!DL31</f>
        <v>-17.256398290440558</v>
      </c>
      <c r="AD310" s="50">
        <f>'Jadual6.1-2digit'!DM31</f>
        <v>-8.9834553060686773</v>
      </c>
      <c r="AE310" s="50">
        <f>'Jadual6.1-2digit'!DN31</f>
        <v>-10.833427194193874</v>
      </c>
      <c r="AF310" s="50">
        <f>'Jadual6.1-2digit'!DO31</f>
        <v>-3.9043050204992369</v>
      </c>
      <c r="AG310" s="50">
        <f>'Jadual6.1-2digit'!DP31</f>
        <v>-10.090023777109707</v>
      </c>
      <c r="AH310" s="50">
        <f>'Jadual6.1-2digit'!DQ31</f>
        <v>3.3895182467814209</v>
      </c>
      <c r="AI310" s="50">
        <f>'Jadual6.1-2digit'!DR31</f>
        <v>0.99649652206001349</v>
      </c>
      <c r="AJ310" s="50">
        <f>'Jadual6.1-2digit'!DS31</f>
        <v>-5.0761570445854858</v>
      </c>
      <c r="AK310" s="50">
        <f>'Jadual6.1-2digit'!DT31</f>
        <v>4.5493192844241435</v>
      </c>
      <c r="AL310" s="50">
        <f>'Jadual6.1-2digit'!DU31</f>
        <v>-100</v>
      </c>
      <c r="AM310" s="50">
        <f>'Jadual6.1-2digit'!DV31</f>
        <v>-100</v>
      </c>
      <c r="AN310" s="50">
        <f>'Jadual6.1-2digit'!DW31</f>
        <v>-100</v>
      </c>
    </row>
    <row r="311" spans="1:40">
      <c r="B311" s="46" t="s">
        <v>744</v>
      </c>
      <c r="C311" s="49" t="s">
        <v>745</v>
      </c>
      <c r="D311" s="50">
        <f>'Jadual6.1-2digit'!CM32</f>
        <v>2.6467871337319622</v>
      </c>
      <c r="E311" s="50">
        <f>'Jadual6.1-2digit'!CN32</f>
        <v>0.43249131192850143</v>
      </c>
      <c r="F311" s="50">
        <f>'Jadual6.1-2digit'!CO32</f>
        <v>5.4875041168199772</v>
      </c>
      <c r="G311" s="50">
        <f>'Jadual6.1-2digit'!CP32</f>
        <v>1.8681606825078347</v>
      </c>
      <c r="H311" s="50">
        <f>'Jadual6.1-2digit'!CQ32</f>
        <v>0.66851238352872144</v>
      </c>
      <c r="I311" s="50">
        <f>'Jadual6.1-2digit'!CR32</f>
        <v>7.2144004666157286</v>
      </c>
      <c r="J311" s="50">
        <f>'Jadual6.1-2digit'!CS32</f>
        <v>6.7950054272259024</v>
      </c>
      <c r="K311" s="50">
        <f>'Jadual6.1-2digit'!CT32</f>
        <v>3.9042721445482726</v>
      </c>
      <c r="L311" s="50">
        <f>'Jadual6.1-2digit'!CU32</f>
        <v>2.230730561750363</v>
      </c>
      <c r="M311" s="50">
        <f>'Jadual6.1-2digit'!CV32</f>
        <v>1.9360680278253994</v>
      </c>
      <c r="N311" s="50">
        <f>'Jadual6.1-2digit'!CW32</f>
        <v>1.6873279684636913</v>
      </c>
      <c r="O311" s="50">
        <f>'Jadual6.1-2digit'!CX32</f>
        <v>1.9687324209833719</v>
      </c>
      <c r="P311" s="50">
        <f>'Jadual6.1-2digit'!CY32</f>
        <v>-0.3913083516140432</v>
      </c>
      <c r="Q311" s="50">
        <f>'Jadual6.1-2digit'!CZ32</f>
        <v>5.2063417859047263</v>
      </c>
      <c r="R311" s="50">
        <f>'Jadual6.1-2digit'!DA32</f>
        <v>4.2400102929835555</v>
      </c>
      <c r="S311" s="50">
        <f>'Jadual6.1-2digit'!DB32</f>
        <v>2.7598796223026909</v>
      </c>
      <c r="T311" s="50">
        <f>'Jadual6.1-2digit'!DC32</f>
        <v>3.6019217533194166</v>
      </c>
      <c r="U311" s="50">
        <f>'Jadual6.1-2digit'!DD32</f>
        <v>6.5991386247831372</v>
      </c>
      <c r="V311" s="50">
        <f>'Jadual6.1-2digit'!DE32</f>
        <v>4.0609187472259833</v>
      </c>
      <c r="W311" s="50">
        <f>'Jadual6.1-2digit'!DF32</f>
        <v>4.6491652931464102</v>
      </c>
      <c r="X311" s="50">
        <f>'Jadual6.1-2digit'!DG32</f>
        <v>2.1499331399185735</v>
      </c>
      <c r="Y311" s="50">
        <f>'Jadual6.1-2digit'!DH32</f>
        <v>1.6575264727223242</v>
      </c>
      <c r="Z311" s="50">
        <f>'Jadual6.1-2digit'!DI32</f>
        <v>0.87247883964222694</v>
      </c>
      <c r="AA311" s="50">
        <f>'Jadual6.1-2digit'!DJ32</f>
        <v>0.8127898343176696</v>
      </c>
      <c r="AB311" s="50">
        <f>'Jadual6.1-2digit'!DK32</f>
        <v>0.60373769218722373</v>
      </c>
      <c r="AC311" s="50">
        <f>'Jadual6.1-2digit'!DL32</f>
        <v>-3.3310224333577025</v>
      </c>
      <c r="AD311" s="50">
        <f>'Jadual6.1-2digit'!DM32</f>
        <v>-2.0136742237670688</v>
      </c>
      <c r="AE311" s="50">
        <f>'Jadual6.1-2digit'!DN32</f>
        <v>-1.0891233286027244</v>
      </c>
      <c r="AF311" s="50">
        <f>'Jadual6.1-2digit'!DO32</f>
        <v>-1.1849030768445061</v>
      </c>
      <c r="AG311" s="50">
        <f>'Jadual6.1-2digit'!DP32</f>
        <v>-0.31422591351402218</v>
      </c>
      <c r="AH311" s="50">
        <f>'Jadual6.1-2digit'!DQ32</f>
        <v>-0.37555935791819195</v>
      </c>
      <c r="AI311" s="50">
        <f>'Jadual6.1-2digit'!DR32</f>
        <v>0.68711581117982234</v>
      </c>
      <c r="AJ311" s="50">
        <f>'Jadual6.1-2digit'!DS32</f>
        <v>1.3945892631608103</v>
      </c>
      <c r="AK311" s="50">
        <f>'Jadual6.1-2digit'!DT32</f>
        <v>3.2872530716864219</v>
      </c>
      <c r="AL311" s="50">
        <f>'Jadual6.1-2digit'!DU32</f>
        <v>-100</v>
      </c>
      <c r="AM311" s="50">
        <f>'Jadual6.1-2digit'!DV32</f>
        <v>-100</v>
      </c>
      <c r="AN311" s="50">
        <f>'Jadual6.1-2digit'!DW32</f>
        <v>-100</v>
      </c>
    </row>
    <row r="312" spans="1:40">
      <c r="B312" s="46" t="s">
        <v>747</v>
      </c>
      <c r="C312" s="49" t="s">
        <v>748</v>
      </c>
      <c r="D312" s="50">
        <f>'Jadual6.1-2digit'!CM33</f>
        <v>2.7496503529704057</v>
      </c>
      <c r="E312" s="50">
        <f>'Jadual6.1-2digit'!CN33</f>
        <v>0.98473599391081734</v>
      </c>
      <c r="F312" s="50">
        <f>'Jadual6.1-2digit'!CO33</f>
        <v>4.9741614242742003</v>
      </c>
      <c r="G312" s="50">
        <f>'Jadual6.1-2digit'!CP33</f>
        <v>0.86313083889098152</v>
      </c>
      <c r="H312" s="50">
        <f>'Jadual6.1-2digit'!CQ33</f>
        <v>0.48565481448837033</v>
      </c>
      <c r="I312" s="50">
        <f>'Jadual6.1-2digit'!CR33</f>
        <v>8.5354316685995144</v>
      </c>
      <c r="J312" s="50">
        <f>'Jadual6.1-2digit'!CS33</f>
        <v>0.93197033994584899</v>
      </c>
      <c r="K312" s="50">
        <f>'Jadual6.1-2digit'!CT33</f>
        <v>1.0969293212848044</v>
      </c>
      <c r="L312" s="50">
        <f>'Jadual6.1-2digit'!CU33</f>
        <v>0.51721628958623</v>
      </c>
      <c r="M312" s="50">
        <f>'Jadual6.1-2digit'!CV33</f>
        <v>0.72589261098234203</v>
      </c>
      <c r="N312" s="50">
        <f>'Jadual6.1-2digit'!CW33</f>
        <v>3.6297904755311379</v>
      </c>
      <c r="O312" s="50">
        <f>'Jadual6.1-2digit'!CX33</f>
        <v>2.7728746228347489</v>
      </c>
      <c r="P312" s="50">
        <f>'Jadual6.1-2digit'!CY33</f>
        <v>6.054183987030143</v>
      </c>
      <c r="Q312" s="50">
        <f>'Jadual6.1-2digit'!CZ33</f>
        <v>1.8875564994630878</v>
      </c>
      <c r="R312" s="50">
        <f>'Jadual6.1-2digit'!DA33</f>
        <v>1.4081777077203697</v>
      </c>
      <c r="S312" s="50">
        <f>'Jadual6.1-2digit'!DB33</f>
        <v>3.8400352821981159</v>
      </c>
      <c r="T312" s="50">
        <f>'Jadual6.1-2digit'!DC33</f>
        <v>5.2082166314707479</v>
      </c>
      <c r="U312" s="50">
        <f>'Jadual6.1-2digit'!DD33</f>
        <v>2.4887860538008226</v>
      </c>
      <c r="V312" s="50">
        <f>'Jadual6.1-2digit'!DE33</f>
        <v>5.8739298623338811</v>
      </c>
      <c r="W312" s="50">
        <f>'Jadual6.1-2digit'!DF33</f>
        <v>6.9934853348422479</v>
      </c>
      <c r="X312" s="50">
        <f>'Jadual6.1-2digit'!DG33</f>
        <v>3.4048184302718312</v>
      </c>
      <c r="Y312" s="50">
        <f>'Jadual6.1-2digit'!DH33</f>
        <v>1.9328319499128668</v>
      </c>
      <c r="Z312" s="50">
        <f>'Jadual6.1-2digit'!DI33</f>
        <v>0.75088447610151832</v>
      </c>
      <c r="AA312" s="50">
        <f>'Jadual6.1-2digit'!DJ33</f>
        <v>1.7589399831686734</v>
      </c>
      <c r="AB312" s="50">
        <f>'Jadual6.1-2digit'!DK33</f>
        <v>3.625655444456882</v>
      </c>
      <c r="AC312" s="50">
        <f>'Jadual6.1-2digit'!DL33</f>
        <v>6.5493546891806744</v>
      </c>
      <c r="AD312" s="50">
        <f>'Jadual6.1-2digit'!DM33</f>
        <v>3.3567108956102203</v>
      </c>
      <c r="AE312" s="50">
        <f>'Jadual6.1-2digit'!DN33</f>
        <v>3.0570941319729315</v>
      </c>
      <c r="AF312" s="50">
        <f>'Jadual6.1-2digit'!DO33</f>
        <v>2.8502766209543893</v>
      </c>
      <c r="AG312" s="50">
        <f>'Jadual6.1-2digit'!DP33</f>
        <v>0.81482725650812426</v>
      </c>
      <c r="AH312" s="50">
        <f>'Jadual6.1-2digit'!DQ33</f>
        <v>1.1093322607839866</v>
      </c>
      <c r="AI312" s="50">
        <f>'Jadual6.1-2digit'!DR33</f>
        <v>3.5909140799248291</v>
      </c>
      <c r="AJ312" s="50">
        <f>'Jadual6.1-2digit'!DS33</f>
        <v>4.1314513078244914</v>
      </c>
      <c r="AK312" s="50">
        <f>'Jadual6.1-2digit'!DT33</f>
        <v>4.9478269520639913</v>
      </c>
      <c r="AL312" s="50">
        <f>'Jadual6.1-2digit'!DU33</f>
        <v>-100</v>
      </c>
      <c r="AM312" s="50">
        <f>'Jadual6.1-2digit'!DV33</f>
        <v>-100</v>
      </c>
      <c r="AN312" s="50">
        <f>'Jadual6.1-2digit'!DW33</f>
        <v>-100</v>
      </c>
    </row>
    <row r="313" spans="1:40">
      <c r="B313" s="46" t="s">
        <v>749</v>
      </c>
      <c r="C313" s="49" t="s">
        <v>750</v>
      </c>
      <c r="D313" s="50">
        <f>'Jadual6.1-2digit'!CM34</f>
        <v>7.6409749253958381</v>
      </c>
      <c r="E313" s="50">
        <f>'Jadual6.1-2digit'!CN34</f>
        <v>5.9586926262737165</v>
      </c>
      <c r="F313" s="50">
        <f>'Jadual6.1-2digit'!CO34</f>
        <v>9.3930512475761674</v>
      </c>
      <c r="G313" s="50">
        <f>'Jadual6.1-2digit'!CP34</f>
        <v>1.1695355059062393</v>
      </c>
      <c r="H313" s="50">
        <f>'Jadual6.1-2digit'!CQ34</f>
        <v>4.7388676409623258</v>
      </c>
      <c r="I313" s="50">
        <f>'Jadual6.1-2digit'!CR34</f>
        <v>5.5998446237358905</v>
      </c>
      <c r="J313" s="50">
        <f>'Jadual6.1-2digit'!CS34</f>
        <v>5.9462199492366778</v>
      </c>
      <c r="K313" s="50">
        <f>'Jadual6.1-2digit'!CT34</f>
        <v>5.561270560345676</v>
      </c>
      <c r="L313" s="50">
        <f>'Jadual6.1-2digit'!CU34</f>
        <v>5.7640314853840948</v>
      </c>
      <c r="M313" s="50">
        <f>'Jadual6.1-2digit'!CV34</f>
        <v>5.4522923850948075</v>
      </c>
      <c r="N313" s="50">
        <f>'Jadual6.1-2digit'!CW34</f>
        <v>4.8239633107704236</v>
      </c>
      <c r="O313" s="50">
        <f>'Jadual6.1-2digit'!CX34</f>
        <v>3.2251066774553294</v>
      </c>
      <c r="P313" s="50">
        <f>'Jadual6.1-2digit'!CY34</f>
        <v>2.5819954099453213</v>
      </c>
      <c r="Q313" s="50">
        <f>'Jadual6.1-2digit'!CZ34</f>
        <v>4.8231137301518316</v>
      </c>
      <c r="R313" s="50">
        <f>'Jadual6.1-2digit'!DA34</f>
        <v>3.6797352263005223</v>
      </c>
      <c r="S313" s="50">
        <f>'Jadual6.1-2digit'!DB34</f>
        <v>6.8543673180756883</v>
      </c>
      <c r="T313" s="50">
        <f>'Jadual6.1-2digit'!DC34</f>
        <v>4.0885881288901231</v>
      </c>
      <c r="U313" s="50">
        <f>'Jadual6.1-2digit'!DD34</f>
        <v>5.2361118785450458</v>
      </c>
      <c r="V313" s="50">
        <f>'Jadual6.1-2digit'!DE34</f>
        <v>8.613509243505149</v>
      </c>
      <c r="W313" s="50">
        <f>'Jadual6.1-2digit'!DF34</f>
        <v>7.9188634207592088</v>
      </c>
      <c r="X313" s="50">
        <f>'Jadual6.1-2digit'!DG34</f>
        <v>8.360726743348863</v>
      </c>
      <c r="Y313" s="50">
        <f>'Jadual6.1-2digit'!DH34</f>
        <v>2.9886521826508812</v>
      </c>
      <c r="Z313" s="50">
        <f>'Jadual6.1-2digit'!DI34</f>
        <v>5.133511381755909</v>
      </c>
      <c r="AA313" s="50">
        <f>'Jadual6.1-2digit'!DJ34</f>
        <v>2.1471084279770736</v>
      </c>
      <c r="AB313" s="50">
        <f>'Jadual6.1-2digit'!DK34</f>
        <v>7.3820162976102353</v>
      </c>
      <c r="AC313" s="50">
        <f>'Jadual6.1-2digit'!DL34</f>
        <v>7.8441905030202719</v>
      </c>
      <c r="AD313" s="50">
        <f>'Jadual6.1-2digit'!DM34</f>
        <v>7.9453770713463285</v>
      </c>
      <c r="AE313" s="50">
        <f>'Jadual6.1-2digit'!DN34</f>
        <v>8.4997532344165165</v>
      </c>
      <c r="AF313" s="50">
        <f>'Jadual6.1-2digit'!DO34</f>
        <v>9.6701755939085672</v>
      </c>
      <c r="AG313" s="50">
        <f>'Jadual6.1-2digit'!DP34</f>
        <v>9.8722073970455568</v>
      </c>
      <c r="AH313" s="50">
        <f>'Jadual6.1-2digit'!DQ34</f>
        <v>7.6717229781074536</v>
      </c>
      <c r="AI313" s="50">
        <f>'Jadual6.1-2digit'!DR34</f>
        <v>7.9092163550354968</v>
      </c>
      <c r="AJ313" s="50">
        <f>'Jadual6.1-2digit'!DS34</f>
        <v>5.7393789949645964</v>
      </c>
      <c r="AK313" s="50">
        <f>'Jadual6.1-2digit'!DT34</f>
        <v>6.0758403702533883</v>
      </c>
      <c r="AL313" s="50">
        <f>'Jadual6.1-2digit'!DU34</f>
        <v>-100</v>
      </c>
      <c r="AM313" s="50">
        <f>'Jadual6.1-2digit'!DV34</f>
        <v>-100</v>
      </c>
      <c r="AN313" s="50">
        <f>'Jadual6.1-2digit'!DW34</f>
        <v>-100</v>
      </c>
    </row>
    <row r="316" spans="1:40">
      <c r="B316" s="41" t="s">
        <v>1020</v>
      </c>
      <c r="C316" s="41"/>
      <c r="D316" s="41" t="s">
        <v>937</v>
      </c>
      <c r="E316" s="41" t="s">
        <v>938</v>
      </c>
      <c r="F316" s="41" t="s">
        <v>940</v>
      </c>
      <c r="G316" s="41"/>
      <c r="H316" s="41" t="s">
        <v>1021</v>
      </c>
      <c r="I316" s="41" t="s">
        <v>1022</v>
      </c>
      <c r="J316" s="41" t="s">
        <v>963</v>
      </c>
    </row>
    <row r="317" spans="1:40">
      <c r="B317" s="41" t="s">
        <v>936</v>
      </c>
      <c r="C317" s="41"/>
      <c r="D317" s="41" t="s">
        <v>865</v>
      </c>
      <c r="E317" s="41" t="s">
        <v>939</v>
      </c>
      <c r="F317" s="41" t="s">
        <v>941</v>
      </c>
      <c r="G317" s="41"/>
      <c r="H317" s="41" t="s">
        <v>1023</v>
      </c>
      <c r="I317" s="41" t="s">
        <v>950</v>
      </c>
      <c r="J317" s="41" t="s">
        <v>1024</v>
      </c>
    </row>
    <row r="318" spans="1:40">
      <c r="B318" s="41"/>
      <c r="C318" s="41"/>
      <c r="D318" s="41"/>
      <c r="E318" s="41"/>
      <c r="F318" s="41"/>
      <c r="G318" s="41"/>
      <c r="H318" s="41"/>
      <c r="I318" s="41"/>
      <c r="J318" s="41"/>
    </row>
    <row r="319" spans="1:40" hidden="1">
      <c r="A319" s="21">
        <v>2022</v>
      </c>
      <c r="B319" s="41" t="s">
        <v>33</v>
      </c>
      <c r="C319" s="41"/>
      <c r="D319" s="40">
        <f>'Jadual1-IPP'!C183</f>
        <v>125.59640741701899</v>
      </c>
      <c r="E319" s="40">
        <f>'Jadual1-IPP'!I183</f>
        <v>4.627643100628049</v>
      </c>
      <c r="F319" s="40">
        <f>'Jadual1-IPP'!J183</f>
        <v>-0.78857441586063715</v>
      </c>
      <c r="G319" s="41"/>
      <c r="H319" s="40">
        <f>'Jadual1-IPP'!K183</f>
        <v>-3.3450155262445946</v>
      </c>
      <c r="I319" s="40">
        <f>'Jadual1-IPP'!M183</f>
        <v>6.7680627353946363</v>
      </c>
      <c r="J319" s="40">
        <f>'Jadual1-IPP'!O183</f>
        <v>6.7148773498455085</v>
      </c>
    </row>
    <row r="320" spans="1:40" hidden="1">
      <c r="B320" s="41" t="s">
        <v>34</v>
      </c>
      <c r="C320" s="41"/>
      <c r="D320" s="40">
        <f>'Jadual1-IPP'!C184</f>
        <v>116.59641661756</v>
      </c>
      <c r="E320" s="40">
        <f>'Jadual1-IPP'!I184</f>
        <v>3.748375007760913</v>
      </c>
      <c r="F320" s="40">
        <f>'Jadual1-IPP'!J184</f>
        <v>-7.1658027363603196</v>
      </c>
      <c r="G320" s="41"/>
      <c r="H320" s="40">
        <f>'Jadual1-IPP'!K184</f>
        <v>-0.68762958421130804</v>
      </c>
      <c r="I320" s="40">
        <f>'Jadual1-IPP'!M184</f>
        <v>5.2113912691415152</v>
      </c>
      <c r="J320" s="40">
        <f>'Jadual1-IPP'!O184</f>
        <v>1.3787923440575724</v>
      </c>
    </row>
    <row r="321" spans="1:10" hidden="1">
      <c r="B321" s="41" t="s">
        <v>35</v>
      </c>
      <c r="C321" s="41"/>
      <c r="D321" s="40">
        <f>'Jadual1-IPP'!C185</f>
        <v>126.60098352804501</v>
      </c>
      <c r="E321" s="40">
        <f>'Jadual1-IPP'!I185</f>
        <v>4.9504384831770238</v>
      </c>
      <c r="F321" s="40">
        <f>'Jadual1-IPP'!J185</f>
        <v>8.5805097624057396</v>
      </c>
      <c r="G321" s="41"/>
      <c r="H321" s="40">
        <f>'Jadual1-IPP'!K185</f>
        <v>-0.39866152383460474</v>
      </c>
      <c r="I321" s="40">
        <f>'Jadual1-IPP'!M185</f>
        <v>6.9275274560451408</v>
      </c>
      <c r="J321" s="40">
        <f>'Jadual1-IPP'!O185</f>
        <v>5.5853328419019022E-2</v>
      </c>
    </row>
    <row r="322" spans="1:10" hidden="1">
      <c r="B322" s="41" t="s">
        <v>36</v>
      </c>
      <c r="C322" s="41"/>
      <c r="D322" s="40">
        <f>'Jadual1-IPP'!C186</f>
        <v>120.26882683529401</v>
      </c>
      <c r="E322" s="40">
        <f>'Jadual1-IPP'!I186</f>
        <v>4.3363651884243239</v>
      </c>
      <c r="F322" s="40">
        <f>'Jadual1-IPP'!J186</f>
        <v>-5.0016646919242049</v>
      </c>
      <c r="G322" s="41"/>
      <c r="H322" s="40">
        <f>'Jadual1-IPP'!K186</f>
        <v>-1.4787745625151416</v>
      </c>
      <c r="I322" s="40">
        <f>'Jadual1-IPP'!M186</f>
        <v>6.188125231763479</v>
      </c>
      <c r="J322" s="40">
        <f>'Jadual1-IPP'!O186</f>
        <v>1.930554292442352</v>
      </c>
    </row>
    <row r="323" spans="1:10" hidden="1">
      <c r="B323" s="41" t="s">
        <v>37</v>
      </c>
      <c r="C323" s="41"/>
      <c r="D323" s="40">
        <f>'Jadual1-IPP'!C187</f>
        <v>119.527402703053</v>
      </c>
      <c r="E323" s="40">
        <f>'Jadual1-IPP'!I187</f>
        <v>3.6384008373157428</v>
      </c>
      <c r="F323" s="40">
        <f>'Jadual1-IPP'!J187</f>
        <v>-0.61647240748126819</v>
      </c>
      <c r="G323" s="41"/>
      <c r="H323" s="40">
        <f>'Jadual1-IPP'!K187</f>
        <v>-7.1986299145202963</v>
      </c>
      <c r="I323" s="40">
        <f>'Jadual1-IPP'!M187</f>
        <v>6.9318325125579321</v>
      </c>
      <c r="J323" s="40">
        <f>'Jadual1-IPP'!O187</f>
        <v>3.6541260345210276</v>
      </c>
    </row>
    <row r="324" spans="1:10" hidden="1">
      <c r="B324" s="41" t="s">
        <v>38</v>
      </c>
      <c r="C324" s="41"/>
      <c r="D324" s="40">
        <f>'Jadual1-IPP'!C188</f>
        <v>130.989306574219</v>
      </c>
      <c r="E324" s="40">
        <f>'Jadual1-IPP'!I188</f>
        <v>12.008549074671151</v>
      </c>
      <c r="F324" s="40">
        <f>'Jadual1-IPP'!J188</f>
        <v>9.5893524095401688</v>
      </c>
      <c r="G324" s="41"/>
      <c r="H324" s="40">
        <f>'Jadual1-IPP'!K188</f>
        <v>1.9306655736527318</v>
      </c>
      <c r="I324" s="40">
        <f>'Jadual1-IPP'!M188</f>
        <v>14.435507168916544</v>
      </c>
      <c r="J324" s="40">
        <f>'Jadual1-IPP'!O188</f>
        <v>15.322674158642087</v>
      </c>
    </row>
    <row r="325" spans="1:10" hidden="1">
      <c r="B325" s="41" t="s">
        <v>39</v>
      </c>
      <c r="C325" s="41"/>
      <c r="D325" s="40">
        <f>'Jadual1-IPP'!C189</f>
        <v>125.076959212172</v>
      </c>
      <c r="E325" s="40">
        <f>'Jadual1-IPP'!I189</f>
        <v>13.082246970552575</v>
      </c>
      <c r="F325" s="40">
        <f>'Jadual1-IPP'!J189</f>
        <v>-4.5136107035554431</v>
      </c>
      <c r="G325" s="41"/>
      <c r="H325" s="40">
        <f>'Jadual1-IPP'!K189</f>
        <v>5.8441331099754876</v>
      </c>
      <c r="I325" s="40">
        <f>'Jadual1-IPP'!M189</f>
        <v>14.915582703984413</v>
      </c>
      <c r="J325" s="40">
        <f>'Jadual1-IPP'!O189</f>
        <v>14.302244125831521</v>
      </c>
    </row>
    <row r="326" spans="1:10" hidden="1">
      <c r="B326" s="41" t="s">
        <v>40</v>
      </c>
      <c r="C326" s="41"/>
      <c r="D326" s="40">
        <f>'Jadual1-IPP'!C190</f>
        <v>129.96023430085501</v>
      </c>
      <c r="E326" s="40">
        <f>'Jadual1-IPP'!I190</f>
        <v>13.550077982632388</v>
      </c>
      <c r="F326" s="40">
        <f>'Jadual1-IPP'!J190</f>
        <v>3.9042163476322997</v>
      </c>
      <c r="G326" s="41"/>
      <c r="H326" s="40">
        <f>'Jadual1-IPP'!K190</f>
        <v>7.7538918709407767</v>
      </c>
      <c r="I326" s="40">
        <f>'Jadual1-IPP'!M190</f>
        <v>15.209918893013679</v>
      </c>
      <c r="J326" s="40">
        <f>'Jadual1-IPP'!O190</f>
        <v>11.030682553058185</v>
      </c>
    </row>
    <row r="327" spans="1:10" hidden="1">
      <c r="B327" s="41" t="s">
        <v>41</v>
      </c>
      <c r="C327" s="41"/>
      <c r="D327" s="40">
        <f>'Jadual1-IPP'!C191</f>
        <v>131.33712189871599</v>
      </c>
      <c r="E327" s="40">
        <f>'Jadual1-IPP'!I191</f>
        <v>11.046717536931567</v>
      </c>
      <c r="F327" s="40">
        <f>'Jadual1-IPP'!J191</f>
        <v>1.0594683868247756</v>
      </c>
      <c r="G327" s="41"/>
      <c r="H327" s="40">
        <f>'Jadual1-IPP'!K191</f>
        <v>16.447256769153157</v>
      </c>
      <c r="I327" s="40">
        <f>'Jadual1-IPP'!M191</f>
        <v>10.414519306148961</v>
      </c>
      <c r="J327" s="40">
        <f>'Jadual1-IPP'!O191</f>
        <v>4.4060650964149488</v>
      </c>
    </row>
    <row r="328" spans="1:10" hidden="1">
      <c r="B328" s="41" t="s">
        <v>42</v>
      </c>
      <c r="C328" s="41"/>
      <c r="D328" s="40">
        <f>'Jadual1-IPP'!C192</f>
        <v>130.299099965772</v>
      </c>
      <c r="E328" s="40">
        <f>'Jadual1-IPP'!I192</f>
        <v>4.7501621016329239</v>
      </c>
      <c r="F328" s="40">
        <f>'Jadual1-IPP'!J192</f>
        <v>-0.7903492309999649</v>
      </c>
      <c r="G328" s="41"/>
      <c r="H328" s="40">
        <f>'Jadual1-IPP'!K192</f>
        <v>9.2818648016663445</v>
      </c>
      <c r="I328" s="40">
        <f>'Jadual1-IPP'!M192</f>
        <v>4.2106326281299573</v>
      </c>
      <c r="J328" s="40">
        <f>'Jadual1-IPP'!O192</f>
        <v>-1.122992455380313</v>
      </c>
    </row>
    <row r="329" spans="1:10" hidden="1">
      <c r="B329" s="41" t="s">
        <v>43</v>
      </c>
      <c r="C329" s="41"/>
      <c r="D329" s="40">
        <f>'Jadual1-IPP'!C193</f>
        <v>131.29405593061199</v>
      </c>
      <c r="E329" s="40">
        <f>'Jadual1-IPP'!I193</f>
        <v>5.0840400443399574</v>
      </c>
      <c r="F329" s="40">
        <f>'Jadual1-IPP'!J193</f>
        <v>0.76359388906091397</v>
      </c>
      <c r="G329" s="41"/>
      <c r="H329" s="40">
        <f>'Jadual1-IPP'!K193</f>
        <v>7.6584328663031727</v>
      </c>
      <c r="I329" s="40">
        <f>'Jadual1-IPP'!M193</f>
        <v>4.837048388261195</v>
      </c>
      <c r="J329" s="40">
        <f>'Jadual1-IPP'!O193</f>
        <v>0.58191294606623956</v>
      </c>
    </row>
    <row r="330" spans="1:10" hidden="1">
      <c r="B330" s="41" t="s">
        <v>44</v>
      </c>
      <c r="C330" s="41"/>
      <c r="D330" s="40">
        <f>'Jadual1-IPP'!C194</f>
        <v>130.163626666738</v>
      </c>
      <c r="E330" s="40">
        <f>'Jadual1-IPP'!I194</f>
        <v>2.8191747390610118</v>
      </c>
      <c r="F330" s="40">
        <f>'Jadual1-IPP'!J194</f>
        <v>-0.86099043544774645</v>
      </c>
      <c r="G330" s="41"/>
      <c r="H330" s="40">
        <f>'Jadual1-IPP'!K194</f>
        <v>3.3937602850612194</v>
      </c>
      <c r="I330" s="40">
        <f>'Jadual1-IPP'!M194</f>
        <v>3.018305425382124</v>
      </c>
      <c r="J330" s="40">
        <f>'Jadual1-IPP'!O194</f>
        <v>-1.156733039799434</v>
      </c>
    </row>
    <row r="331" spans="1:10" hidden="1">
      <c r="A331" s="21">
        <v>2023</v>
      </c>
      <c r="B331" s="41" t="s">
        <v>33</v>
      </c>
      <c r="C331" s="41"/>
      <c r="D331" s="40">
        <f>'Jadual1-IPP'!C196</f>
        <v>127.61293952954701</v>
      </c>
      <c r="E331" s="40">
        <f>'Jadual1-IPP'!I196</f>
        <v>1.6055651224421581</v>
      </c>
      <c r="F331" s="40">
        <f>'Jadual1-IPP'!J196</f>
        <v>-1.9596005447217522</v>
      </c>
      <c r="G331" s="41"/>
      <c r="H331" s="40">
        <f>'Jadual1-IPP'!K196</f>
        <v>4.1161959590232442</v>
      </c>
      <c r="I331" s="40">
        <f>'Jadual1-IPP'!M196</f>
        <v>1.3211240237978501</v>
      </c>
      <c r="J331" s="40">
        <f>'Jadual1-IPP'!O196</f>
        <v>-2.6988550837640162</v>
      </c>
    </row>
    <row r="332" spans="1:10" hidden="1">
      <c r="B332" s="41" t="s">
        <v>34</v>
      </c>
      <c r="C332" s="41"/>
      <c r="D332" s="40">
        <f>'Jadual1-IPP'!C197</f>
        <v>121.117542288905</v>
      </c>
      <c r="E332" s="40">
        <f>'Jadual1-IPP'!I197</f>
        <v>3.8775854374448357</v>
      </c>
      <c r="F332" s="40">
        <f>'Jadual1-IPP'!J197</f>
        <v>-5.0899205555390239</v>
      </c>
      <c r="G332" s="41"/>
      <c r="H332" s="40">
        <f>'Jadual1-IPP'!K197</f>
        <v>1.296229868078953</v>
      </c>
      <c r="I332" s="40">
        <f>'Jadual1-IPP'!M197</f>
        <v>4.7870573576320794</v>
      </c>
      <c r="J332" s="40">
        <f>'Jadual1-IPP'!O197</f>
        <v>1.2769136890309056</v>
      </c>
    </row>
    <row r="333" spans="1:10" hidden="1">
      <c r="B333" s="41" t="s">
        <v>35</v>
      </c>
      <c r="C333" s="41"/>
      <c r="D333" s="40">
        <f>'Jadual1-IPP'!C198</f>
        <v>131.0646844032</v>
      </c>
      <c r="E333" s="40">
        <f>'Jadual1-IPP'!I198</f>
        <v>3.5258026839627234</v>
      </c>
      <c r="F333" s="40">
        <f>'Jadual1-IPP'!J198</f>
        <v>8.2128004963705479</v>
      </c>
      <c r="G333" s="41"/>
      <c r="H333" s="40">
        <f>'Jadual1-IPP'!K198</f>
        <v>2.4727158286219151</v>
      </c>
      <c r="I333" s="40">
        <f>'Jadual1-IPP'!M198</f>
        <v>4.0835031920975808</v>
      </c>
      <c r="J333" s="40">
        <f>'Jadual1-IPP'!O198</f>
        <v>0.38606484695833387</v>
      </c>
    </row>
    <row r="334" spans="1:10" hidden="1">
      <c r="B334" s="41" t="s">
        <v>36</v>
      </c>
      <c r="C334" s="41"/>
      <c r="D334" s="40">
        <f>'Jadual1-IPP'!C199</f>
        <v>116.888320236523</v>
      </c>
      <c r="E334" s="40">
        <f>'Jadual1-IPP'!I199</f>
        <v>-2.8107920295926334</v>
      </c>
      <c r="F334" s="40">
        <f>'Jadual1-IPP'!J199</f>
        <v>-10.816311221614541</v>
      </c>
      <c r="G334" s="41"/>
      <c r="H334" s="40">
        <f>'Jadual1-IPP'!K199</f>
        <v>-2.5096299336582462</v>
      </c>
      <c r="I334" s="40">
        <f>'Jadual1-IPP'!M199</f>
        <v>-3.0260062174208429</v>
      </c>
      <c r="J334" s="40">
        <f>'Jadual1-IPP'!O199</f>
        <v>-1.3272756409401296</v>
      </c>
    </row>
    <row r="335" spans="1:10" hidden="1">
      <c r="B335" s="41" t="s">
        <v>37</v>
      </c>
      <c r="C335" s="41"/>
      <c r="D335" s="40">
        <f>'Jadual1-IPP'!C200</f>
        <v>124.974722175661</v>
      </c>
      <c r="E335" s="40">
        <f>'Jadual1-IPP'!I200</f>
        <v>4.5573812777819853</v>
      </c>
      <c r="F335" s="40">
        <f>'Jadual1-IPP'!J200</f>
        <v>6.9180581282844997</v>
      </c>
      <c r="G335" s="41"/>
      <c r="H335" s="40">
        <f>'Jadual1-IPP'!K200</f>
        <v>2.1928018787771038</v>
      </c>
      <c r="I335" s="40">
        <f>'Jadual1-IPP'!M200</f>
        <v>5.1147930976991773</v>
      </c>
      <c r="J335" s="40">
        <f>'Jadual1-IPP'!O200</f>
        <v>5.2495726736649715</v>
      </c>
    </row>
    <row r="336" spans="1:10" hidden="1">
      <c r="B336" s="41" t="s">
        <v>38</v>
      </c>
      <c r="C336" s="41"/>
      <c r="D336" s="40">
        <f>'Jadual1-IPP'!C201</f>
        <v>127.638397429956</v>
      </c>
      <c r="E336" s="40">
        <f>'Jadual1-IPP'!I201</f>
        <v>-2.5581547317867148</v>
      </c>
      <c r="F336" s="40">
        <f>'Jadual1-IPP'!J201</f>
        <v>2.1313712148533597</v>
      </c>
      <c r="G336" s="41"/>
      <c r="H336" s="40">
        <f>'Jadual1-IPP'!K201</f>
        <v>-8.0688169486891894</v>
      </c>
      <c r="I336" s="40">
        <f>'Jadual1-IPP'!M201</f>
        <v>-1.6353557918694293</v>
      </c>
      <c r="J336" s="40">
        <f>'Jadual1-IPP'!O201</f>
        <v>2.1621435010644774</v>
      </c>
    </row>
    <row r="337" spans="1:10" hidden="1">
      <c r="B337" s="41" t="s">
        <v>39</v>
      </c>
      <c r="C337" s="41"/>
      <c r="D337" s="40">
        <f>'Jadual1-IPP'!C202</f>
        <v>124.97300991762199</v>
      </c>
      <c r="E337" s="40">
        <f>'Jadual1-IPP'!I202</f>
        <v>-8.3108268065331004E-2</v>
      </c>
      <c r="F337" s="40">
        <f>'Jadual1-IPP'!J202</f>
        <v>-2.088233294997849</v>
      </c>
      <c r="G337" s="41"/>
      <c r="H337" s="40">
        <f>'Jadual1-IPP'!K202</f>
        <v>8.431141731517755E-2</v>
      </c>
      <c r="I337" s="40">
        <f>'Jadual1-IPP'!M202</f>
        <v>-0.1896238694672121</v>
      </c>
      <c r="J337" s="40">
        <f>'Jadual1-IPP'!O202</f>
        <v>0.62954390463272603</v>
      </c>
    </row>
    <row r="338" spans="1:10" hidden="1">
      <c r="B338" s="41" t="s">
        <v>40</v>
      </c>
      <c r="C338" s="41"/>
      <c r="D338" s="40">
        <f>'Jadual1-IPP'!C203</f>
        <v>129.067251027417</v>
      </c>
      <c r="E338" s="40">
        <f>'Jadual1-IPP'!I203</f>
        <v>-0.68712039358959487</v>
      </c>
      <c r="F338" s="40">
        <f>'Jadual1-IPP'!J203</f>
        <v>3.2761002655643807</v>
      </c>
      <c r="G338" s="41"/>
      <c r="H338" s="40">
        <f>'Jadual1-IPP'!K203</f>
        <v>-1.8208318146407976</v>
      </c>
      <c r="I338" s="40">
        <f>'Jadual1-IPP'!M203</f>
        <v>-0.61289567213917451</v>
      </c>
      <c r="J338" s="40">
        <f>'Jadual1-IPP'!O203</f>
        <v>1.4902625471947601</v>
      </c>
    </row>
    <row r="339" spans="1:10" hidden="1">
      <c r="B339" s="41" t="s">
        <v>41</v>
      </c>
      <c r="C339" s="41"/>
      <c r="D339" s="40">
        <f>'Jadual1-IPP'!C204</f>
        <v>130.465860323291</v>
      </c>
      <c r="E339" s="40">
        <f>'Jadual1-IPP'!I204</f>
        <v>-0.66337800222004262</v>
      </c>
      <c r="F339" s="40">
        <f>'Jadual1-IPP'!J204</f>
        <v>1.0836283292164524</v>
      </c>
      <c r="G339" s="41"/>
      <c r="H339" s="40">
        <f>'Jadual1-IPP'!K204</f>
        <v>-6.1783559005874338</v>
      </c>
      <c r="I339" s="40">
        <f>'Jadual1-IPP'!M204</f>
        <v>0.37920917585142888</v>
      </c>
      <c r="J339" s="40">
        <f>'Jadual1-IPP'!O204</f>
        <v>2.4688546142816108</v>
      </c>
    </row>
    <row r="340" spans="1:10" hidden="1">
      <c r="B340" s="41" t="s">
        <v>42</v>
      </c>
      <c r="C340" s="41"/>
      <c r="D340" s="40">
        <f>'Jadual1-IPP'!C205</f>
        <v>132.87669231853201</v>
      </c>
      <c r="E340" s="40">
        <f>'Jadual1-IPP'!I205</f>
        <v>1.9782119396351163</v>
      </c>
      <c r="F340" s="40">
        <f>'Jadual1-IPP'!J205</f>
        <v>1.8478642529678098</v>
      </c>
      <c r="G340" s="41"/>
      <c r="H340" s="40">
        <f>'Jadual1-IPP'!K205</f>
        <v>4.8333705000842571</v>
      </c>
      <c r="I340" s="40">
        <f>'Jadual1-IPP'!M205</f>
        <v>0.92823578928519623</v>
      </c>
      <c r="J340" s="40">
        <f>'Jadual1-IPP'!O205</f>
        <v>6.0639075350946712</v>
      </c>
    </row>
    <row r="341" spans="1:10" hidden="1">
      <c r="B341" s="41" t="s">
        <v>43</v>
      </c>
      <c r="C341" s="41"/>
      <c r="D341" s="40">
        <f>'Jadual1-IPP'!C206</f>
        <v>131.99952148763401</v>
      </c>
      <c r="E341" s="40">
        <f>'Jadual1-IPP'!I206</f>
        <v>0.53731720908587022</v>
      </c>
      <c r="F341" s="40">
        <f>'Jadual1-IPP'!J206</f>
        <v>-0.6601389721496389</v>
      </c>
      <c r="G341" s="41"/>
      <c r="H341" s="40">
        <f>'Jadual1-IPP'!K206</f>
        <v>1.9159855436652293</v>
      </c>
      <c r="I341" s="40">
        <f>'Jadual1-IPP'!M206</f>
        <v>-5.3415591485929781E-2</v>
      </c>
      <c r="J341" s="40">
        <f>'Jadual1-IPP'!O206</f>
        <v>3.5433554806320302</v>
      </c>
    </row>
    <row r="342" spans="1:10" hidden="1">
      <c r="B342" s="41" t="s">
        <v>44</v>
      </c>
      <c r="C342" s="41"/>
      <c r="D342" s="40">
        <f>'Jadual1-IPP'!C207</f>
        <v>129.99973604948599</v>
      </c>
      <c r="E342" s="42">
        <f>'Jadual1-IPP'!I207</f>
        <v>-0.12591122531613053</v>
      </c>
      <c r="F342" s="40">
        <f>'Jadual1-IPP'!J207</f>
        <v>-1.5149944602908079</v>
      </c>
      <c r="G342" s="41"/>
      <c r="H342" s="40">
        <f>'Jadual1-IPP'!K207</f>
        <v>3.6152922307541644</v>
      </c>
      <c r="I342" s="40">
        <f>'Jadual1-IPP'!M207</f>
        <v>-1.4291592430708278</v>
      </c>
      <c r="J342" s="40">
        <f>'Jadual1-IPP'!O207</f>
        <v>4.1233658188178453</v>
      </c>
    </row>
    <row r="343" spans="1:10">
      <c r="A343" s="21">
        <v>2024</v>
      </c>
      <c r="B343" s="41" t="s">
        <v>33</v>
      </c>
      <c r="C343" s="41"/>
      <c r="D343" s="40">
        <f>'Jadual1-IPP'!C209</f>
        <v>132.74018049400601</v>
      </c>
      <c r="E343" s="40">
        <f>'Jadual1-IPP'!I209</f>
        <v>4.0178064884022717</v>
      </c>
      <c r="F343" s="40">
        <f>'Jadual1-IPP'!J209</f>
        <v>2.1080384682295374</v>
      </c>
      <c r="G343" s="41"/>
      <c r="H343" s="40">
        <f>'Jadual1-IPP'!K209</f>
        <v>3.9296655012454096</v>
      </c>
      <c r="I343" s="40">
        <f>'Jadual1-IPP'!M209</f>
        <v>3.7147591888152931</v>
      </c>
      <c r="J343" s="40">
        <f>'Jadual1-IPP'!O209</f>
        <v>7.8944039461778033</v>
      </c>
    </row>
    <row r="344" spans="1:10">
      <c r="B344" s="41" t="s">
        <v>34</v>
      </c>
      <c r="C344" s="41"/>
      <c r="D344" s="40">
        <f>'Jadual1-IPP'!C210</f>
        <v>124.41888028858099</v>
      </c>
      <c r="E344" s="40">
        <f>'Jadual1-IPP'!I210</f>
        <v>2.7257306722763701</v>
      </c>
      <c r="F344" s="40">
        <f>'Jadual1-IPP'!J210</f>
        <v>-6.268863108710903</v>
      </c>
      <c r="G344" s="41"/>
      <c r="H344" s="40">
        <f>'Jadual1-IPP'!K210</f>
        <v>5.8315526611478816</v>
      </c>
      <c r="I344" s="40">
        <f>'Jadual1-IPP'!M210</f>
        <v>1.2441812420041458</v>
      </c>
      <c r="J344" s="40">
        <f>'Jadual1-IPP'!O210</f>
        <v>11.031951054461643</v>
      </c>
    </row>
    <row r="345" spans="1:10">
      <c r="B345" s="41" t="s">
        <v>35</v>
      </c>
      <c r="C345" s="41"/>
      <c r="D345" s="40">
        <f>'Jadual1-IPP'!C211</f>
        <v>133.84380426405201</v>
      </c>
      <c r="E345" s="40">
        <f>'Jadual1-IPP'!I211</f>
        <v>2.1204185349445339</v>
      </c>
      <c r="F345" s="40">
        <f>'Jadual1-IPP'!J211</f>
        <v>7.5751557590058241</v>
      </c>
      <c r="G345" s="41"/>
      <c r="H345" s="40">
        <f>'Jadual1-IPP'!K211</f>
        <v>3.1488819516233661</v>
      </c>
      <c r="I345" s="40">
        <f>'Jadual1-IPP'!M211</f>
        <v>1.3015957746869304</v>
      </c>
      <c r="J345" s="40">
        <f>'Jadual1-IPP'!O211</f>
        <v>8.5245531973962017</v>
      </c>
    </row>
    <row r="346" spans="1:10">
      <c r="B346" s="41" t="s">
        <v>36</v>
      </c>
      <c r="C346" s="41"/>
      <c r="D346" s="40">
        <f>'Jadual1-IPP'!C212</f>
        <v>123.73404334609801</v>
      </c>
      <c r="E346" s="40">
        <f>'Jadual1-IPP'!I212</f>
        <v>5.8566357149480126</v>
      </c>
      <c r="F346" s="40">
        <f>'Jadual1-IPP'!J212</f>
        <v>-7.5534022464043886</v>
      </c>
      <c r="G346" s="41"/>
      <c r="H346" s="40">
        <f>'Jadual1-IPP'!K212</f>
        <v>8.623551930679028</v>
      </c>
      <c r="I346" s="40">
        <f>'Jadual1-IPP'!M212</f>
        <v>4.928806146952553</v>
      </c>
      <c r="J346" s="40">
        <f>'Jadual1-IPP'!O212</f>
        <v>8.0746908668186421</v>
      </c>
    </row>
    <row r="347" spans="1:10">
      <c r="B347" s="41" t="s">
        <v>37</v>
      </c>
      <c r="C347" s="41"/>
      <c r="D347" s="40">
        <f>'Jadual1-IPP'!C213</f>
        <v>128.11084919821201</v>
      </c>
      <c r="E347" s="40">
        <f>'Jadual1-IPP'!I213</f>
        <v>2.5094090772556115</v>
      </c>
      <c r="F347" s="40">
        <f>'Jadual1-IPP'!J213</f>
        <v>3.5372689146442724</v>
      </c>
      <c r="G347" s="41"/>
      <c r="H347" s="40">
        <f>'Jadual1-IPP'!K213</f>
        <v>-6.3894929386008101</v>
      </c>
      <c r="I347" s="40">
        <f>'Jadual1-IPP'!M213</f>
        <v>4.6020619173986006</v>
      </c>
      <c r="J347" s="40">
        <f>'Jadual1-IPP'!O213</f>
        <v>4.4860492327830173</v>
      </c>
    </row>
    <row r="348" spans="1:10">
      <c r="B348" s="41" t="s">
        <v>38</v>
      </c>
      <c r="C348" s="41"/>
      <c r="D348" s="40">
        <f>'Jadual1-IPP'!C214</f>
        <v>134.244598524146</v>
      </c>
      <c r="E348" s="40">
        <f>'Jadual1-IPP'!I214</f>
        <v>5.1757161067579744</v>
      </c>
      <c r="F348" s="40">
        <f>'Jadual1-IPP'!J214</f>
        <v>4.7878453420005798</v>
      </c>
      <c r="G348" s="41"/>
      <c r="H348" s="40">
        <f>'Jadual1-IPP'!K214</f>
        <v>6.1034496257705797</v>
      </c>
      <c r="I348" s="40">
        <f>'Jadual1-IPP'!M214</f>
        <v>5.1702378853224928</v>
      </c>
      <c r="J348" s="40">
        <f>'Jadual1-IPP'!O214</f>
        <v>2.8425211155672372</v>
      </c>
    </row>
    <row r="349" spans="1:10">
      <c r="B349" s="41" t="s">
        <v>39</v>
      </c>
      <c r="C349" s="41"/>
      <c r="D349" s="40">
        <f>'Jadual1-IPP'!C215</f>
        <v>132.24021189502801</v>
      </c>
      <c r="E349" s="40">
        <f>'Jadual1-IPP'!I215</f>
        <v>5.8150171642631534</v>
      </c>
      <c r="F349" s="40">
        <f>'Jadual1-IPP'!J215</f>
        <v>-1.4930854955459978</v>
      </c>
      <c r="G349" s="41"/>
      <c r="H349" s="40">
        <f>'Jadual1-IPP'!K215</f>
        <v>-2.4210985745328912</v>
      </c>
      <c r="I349" s="40">
        <f>'Jadual1-IPP'!M215</f>
        <v>7.7388032336370003</v>
      </c>
      <c r="J349" s="40">
        <f>'Jadual1-IPP'!O215</f>
        <v>7.1253429442468956</v>
      </c>
    </row>
    <row r="350" spans="1:10">
      <c r="B350" s="41" t="s">
        <v>40</v>
      </c>
      <c r="C350" s="41"/>
      <c r="D350" s="40">
        <f>'Jadual1-IPP'!C216</f>
        <v>134.495676547459</v>
      </c>
      <c r="E350" s="40">
        <f>'Jadual1-IPP'!I216</f>
        <v>4.2058891599766639</v>
      </c>
      <c r="F350" s="40">
        <f>'Jadual1-IPP'!J216</f>
        <v>1.7055815474807048</v>
      </c>
      <c r="G350" s="41"/>
      <c r="H350" s="40">
        <f>'Jadual1-IPP'!K216</f>
        <v>-6.1368002588308599</v>
      </c>
      <c r="I350" s="40">
        <f>'Jadual1-IPP'!M216</f>
        <v>6.5424129649842371</v>
      </c>
      <c r="J350" s="40">
        <f>'Jadual1-IPP'!O216</f>
        <v>4.5187960245145007</v>
      </c>
    </row>
    <row r="351" spans="1:10">
      <c r="B351" s="41" t="s">
        <v>41</v>
      </c>
      <c r="C351" s="41"/>
      <c r="D351" s="45">
        <f>'Jadual1-IPP'!C217</f>
        <v>133.38945822226501</v>
      </c>
      <c r="E351" s="45">
        <f>'Jadual1-IPP'!I217</f>
        <v>2.2408911356039027</v>
      </c>
      <c r="F351" s="45">
        <f>'Jadual1-IPP'!J217</f>
        <v>-0.82249359502915809</v>
      </c>
      <c r="G351" s="54"/>
      <c r="H351" s="45">
        <f>'Jadual1-IPP'!K217</f>
        <v>-1.8484082499360426</v>
      </c>
      <c r="I351" s="45">
        <f>'Jadual1-IPP'!M217</f>
        <v>3.1629162588728121</v>
      </c>
      <c r="J351" s="45">
        <f>'Jadual1-IPP'!O217</f>
        <v>1.9737585342037818</v>
      </c>
    </row>
    <row r="352" spans="1:10">
      <c r="B352" s="41" t="s">
        <v>42</v>
      </c>
      <c r="C352" s="41"/>
      <c r="D352" s="40">
        <f>'Jadual1-IPP'!C218</f>
        <v>135.78233167629801</v>
      </c>
      <c r="E352" s="40">
        <f>'Jadual1-IPP'!I218</f>
        <v>2.1867186088592661</v>
      </c>
      <c r="F352" s="40">
        <f>'Jadual1-IPP'!J218</f>
        <v>1.7938999722495197</v>
      </c>
      <c r="G352" s="41"/>
      <c r="H352" s="40">
        <f>'Jadual1-IPP'!K218</f>
        <v>-1.9492684847513573</v>
      </c>
      <c r="I352" s="40">
        <f>'Jadual1-IPP'!M218</f>
        <v>3.2674769423802132</v>
      </c>
      <c r="J352" s="40">
        <f>'Jadual1-IPP'!O218</f>
        <v>1.9354623316799149</v>
      </c>
    </row>
    <row r="353" spans="1:10">
      <c r="B353" s="41" t="s">
        <v>43</v>
      </c>
      <c r="C353" s="41"/>
      <c r="D353" s="40">
        <f>'Jadual1-IPP'!C219</f>
        <v>136.53081590666801</v>
      </c>
      <c r="E353" s="40">
        <f>'Jadual1-IPP'!I219</f>
        <v>3.4328112465608456</v>
      </c>
      <c r="F353" s="40">
        <f>'Jadual1-IPP'!J219</f>
        <v>0.55123830996978995</v>
      </c>
      <c r="G353" s="41"/>
      <c r="H353" s="40">
        <f>'Jadual1-IPP'!K219</f>
        <v>-1.4195234486463306</v>
      </c>
      <c r="I353" s="40">
        <f>'Jadual1-IPP'!M219</f>
        <v>4.6362317909348434</v>
      </c>
      <c r="J353" s="40">
        <f>'Jadual1-IPP'!O219</f>
        <v>3.885893525428358</v>
      </c>
    </row>
    <row r="354" spans="1:10">
      <c r="B354" s="41" t="s">
        <v>44</v>
      </c>
      <c r="C354" s="41"/>
      <c r="D354" s="40">
        <f>'Jadual1-IPP'!C220</f>
        <v>136.04234285719838</v>
      </c>
      <c r="E354" s="40">
        <f>'Jadual1-IPP'!I220</f>
        <v>4.6481685204439174</v>
      </c>
      <c r="F354" s="40">
        <f>'Jadual1-IPP'!J220</f>
        <v>-0.35777494349960648</v>
      </c>
      <c r="G354" s="41"/>
      <c r="H354" s="40">
        <f>'Jadual1-IPP'!K220</f>
        <v>0.8589291549698288</v>
      </c>
      <c r="I354" s="40">
        <f>'Jadual1-IPP'!M220</f>
        <v>5.763231143250664</v>
      </c>
      <c r="J354" s="40">
        <f>'Jadual1-IPP'!O220</f>
        <v>3.4679689735446004</v>
      </c>
    </row>
    <row r="355" spans="1:10">
      <c r="A355" s="598" t="s">
        <v>751</v>
      </c>
      <c r="B355" s="41" t="s">
        <v>33</v>
      </c>
      <c r="C355" s="41"/>
      <c r="D355" s="40">
        <f>'Jadual1-IPP'!C222</f>
        <v>135.54613826122801</v>
      </c>
      <c r="E355" s="40">
        <f>'Jadual1-IPP'!I222</f>
        <v>2.113872195125353</v>
      </c>
      <c r="F355" s="40">
        <f>'Jadual1-IPP'!J222</f>
        <v>-0.36474275990029525</v>
      </c>
      <c r="G355" s="41"/>
      <c r="H355" s="40">
        <f>'Jadual1-IPP'!K222</f>
        <v>-3.1045624228641486</v>
      </c>
      <c r="I355" s="40">
        <f>'Jadual1-IPP'!M222</f>
        <v>3.7367278167623681</v>
      </c>
      <c r="J355" s="40">
        <f>'Jadual1-IPP'!O222</f>
        <v>-0.22237786047350028</v>
      </c>
    </row>
    <row r="356" spans="1:10">
      <c r="B356" s="41" t="s">
        <v>34</v>
      </c>
      <c r="C356" s="41"/>
      <c r="D356" s="40">
        <f>'Jadual1-IPP'!C223</f>
        <v>126.34399690807</v>
      </c>
      <c r="E356" s="40">
        <f>'Jadual1-IPP'!I223</f>
        <v>1.5472865653700012</v>
      </c>
      <c r="F356" s="40">
        <f>'Jadual1-IPP'!J223</f>
        <v>-6.7889365725959721</v>
      </c>
      <c r="G356" s="41"/>
      <c r="H356" s="40">
        <f>'Jadual1-IPP'!K223</f>
        <v>-8.883978199231592</v>
      </c>
      <c r="I356" s="40">
        <f>'Jadual1-IPP'!M223</f>
        <v>4.7510792000568642</v>
      </c>
      <c r="J356" s="40">
        <f>'Jadual1-IPP'!O223</f>
        <v>-2.7915300099296871</v>
      </c>
    </row>
    <row r="357" spans="1:10">
      <c r="B357" s="41" t="s">
        <v>35</v>
      </c>
      <c r="C357" s="41"/>
      <c r="D357" s="40">
        <f>'Jadual1-IPP'!C224</f>
        <v>138.118825284038</v>
      </c>
      <c r="E357" s="40">
        <f>'Jadual1-IPP'!I224</f>
        <v>3.1940372910740535</v>
      </c>
      <c r="F357" s="40">
        <f>'Jadual1-IPP'!J224</f>
        <v>9.3196579688194845</v>
      </c>
      <c r="G357" s="41"/>
      <c r="H357" s="40">
        <f>'Jadual1-IPP'!K224</f>
        <v>1.9229163973042205</v>
      </c>
      <c r="I357" s="40">
        <f>'Jadual1-IPP'!M224</f>
        <v>4.0282161404396248</v>
      </c>
      <c r="J357" s="40">
        <f>'Jadual1-IPP'!O224</f>
        <v>-2.206165830724089</v>
      </c>
    </row>
    <row r="358" spans="1:10">
      <c r="B358" s="41" t="s">
        <v>36</v>
      </c>
      <c r="C358" s="41"/>
      <c r="D358" s="40">
        <f>'Jadual1-IPP'!C225</f>
        <v>127.095224734841</v>
      </c>
      <c r="E358" s="40">
        <f>'Jadual1-IPP'!I225</f>
        <v>2.7164564398347295</v>
      </c>
      <c r="F358" s="40">
        <f>'Jadual1-IPP'!J225</f>
        <v>-7.9812440675825655</v>
      </c>
      <c r="G358" s="41"/>
      <c r="H358" s="40">
        <f>'Jadual1-IPP'!K225</f>
        <v>-6.2755806013528428</v>
      </c>
      <c r="I358" s="40">
        <f>'Jadual1-IPP'!M225</f>
        <v>5.5611505901059957</v>
      </c>
      <c r="J358" s="40">
        <f>'Jadual1-IPP'!O225</f>
        <v>-1.6768096858901487</v>
      </c>
    </row>
    <row r="359" spans="1:10">
      <c r="B359" s="41" t="s">
        <v>37</v>
      </c>
      <c r="C359" s="41"/>
      <c r="D359" s="40">
        <f>'Jadual1-IPP'!C226</f>
        <v>128.49193248275</v>
      </c>
      <c r="E359" s="40">
        <f>'Jadual1-IPP'!I226</f>
        <v>0.29746370968814517</v>
      </c>
      <c r="F359" s="40">
        <f>'Jadual1-IPP'!J226</f>
        <v>1.0989458894486148</v>
      </c>
      <c r="G359" s="41"/>
      <c r="H359" s="40">
        <f>'Jadual1-IPP'!K226</f>
        <v>-10.232213389263066</v>
      </c>
      <c r="I359" s="40">
        <f>'Jadual1-IPP'!M226</f>
        <v>2.7508550518301433</v>
      </c>
      <c r="J359" s="40">
        <f>'Jadual1-IPP'!O226</f>
        <v>-7.7002272686272022E-2</v>
      </c>
    </row>
    <row r="360" spans="1:10">
      <c r="B360" s="41" t="s">
        <v>38</v>
      </c>
      <c r="C360" s="41"/>
      <c r="D360" s="40">
        <f>'Jadual1-IPP'!C227</f>
        <v>138.096870912192</v>
      </c>
      <c r="E360" s="40">
        <f>'Jadual1-IPP'!I227</f>
        <v>2.8695920956202343</v>
      </c>
      <c r="F360" s="40">
        <f>'Jadual1-IPP'!J227</f>
        <v>7.4751295617189442</v>
      </c>
      <c r="G360" s="40"/>
      <c r="H360" s="40">
        <f>'Jadual1-IPP'!K227</f>
        <v>-5.7833635501225444E-3</v>
      </c>
      <c r="I360" s="40">
        <f>'Jadual1-IPP'!M227</f>
        <v>3.5657918546912981</v>
      </c>
      <c r="J360" s="40">
        <f>'Jadual1-IPP'!O227</f>
        <v>2.2877340500510996</v>
      </c>
    </row>
    <row r="361" spans="1:10">
      <c r="B361" s="41" t="s">
        <v>39</v>
      </c>
      <c r="C361" s="41"/>
      <c r="D361" s="40">
        <f>'Jadual1-IPP'!C228</f>
        <v>137.74661065138901</v>
      </c>
      <c r="E361" s="40">
        <f>'Jadual1-IPP'!I228</f>
        <v>4.1639367310844619</v>
      </c>
      <c r="F361" s="40">
        <f>'Jadual1-IPP'!J228</f>
        <v>-0.25363374165495145</v>
      </c>
      <c r="G361" s="41"/>
      <c r="H361" s="40">
        <f>'Jadual1-IPP'!K228</f>
        <v>4.3396431657778436</v>
      </c>
      <c r="I361" s="40">
        <f>'Jadual1-IPP'!M228</f>
        <v>4.3573776651593761</v>
      </c>
      <c r="J361" s="40">
        <f>'Jadual1-IPP'!O228</f>
        <v>1.6190649147459766</v>
      </c>
    </row>
    <row r="362" spans="1:10">
      <c r="B362" s="41" t="s">
        <v>40</v>
      </c>
      <c r="C362" s="41"/>
      <c r="D362" s="45">
        <f>'Jadual1-IPP'!C229</f>
        <v>141.010757290925</v>
      </c>
      <c r="E362" s="45">
        <f>'Jadual1-IPP'!I229</f>
        <v>4.8440819145342857</v>
      </c>
      <c r="F362" s="45">
        <f>'Jadual1-IPP'!J229</f>
        <v>2.3696747412514867</v>
      </c>
      <c r="G362" s="54"/>
      <c r="H362" s="45">
        <f>'Jadual1-IPP'!K229</f>
        <v>16.754314284124987</v>
      </c>
      <c r="I362" s="45">
        <f>'Jadual1-IPP'!M229</f>
        <v>2.7602719760767798</v>
      </c>
      <c r="J362" s="45">
        <f>'Jadual1-IPP'!O229</f>
        <v>1.2084716231123309</v>
      </c>
    </row>
    <row r="363" spans="1:10">
      <c r="B363" s="41" t="s">
        <v>41</v>
      </c>
      <c r="C363" s="41"/>
      <c r="D363" s="45">
        <f>'Jadual1-IPP'!C230</f>
        <v>140.97805132124165</v>
      </c>
      <c r="E363" s="45">
        <f>'Jadual1-IPP'!I230</f>
        <v>5.6890500944473956</v>
      </c>
      <c r="F363" s="45">
        <f>'Jadual1-IPP'!J230</f>
        <v>-2.319395364700938E-2</v>
      </c>
      <c r="G363" s="54"/>
      <c r="H363" s="45">
        <f>'Jadual1-IPP'!K230</f>
        <v>10.244548577117058</v>
      </c>
      <c r="I363" s="45">
        <f>'Jadual1-IPP'!M230</f>
        <v>4.97215960508764</v>
      </c>
      <c r="J363" s="45">
        <f>'Jadual1-IPP'!O230</f>
        <v>2.8146199381700256</v>
      </c>
    </row>
    <row r="364" spans="1:10">
      <c r="B364" s="41" t="s">
        <v>42</v>
      </c>
      <c r="C364" s="41"/>
      <c r="D364" s="40" t="e">
        <f>'Jadual1-IPP'!C231</f>
        <v>#DIV/0!</v>
      </c>
      <c r="E364" s="40" t="e">
        <f>'Jadual1-IPP'!I231</f>
        <v>#DIV/0!</v>
      </c>
      <c r="F364" s="40" t="e">
        <f>'Jadual1-IPP'!J231</f>
        <v>#DIV/0!</v>
      </c>
      <c r="G364" s="41"/>
      <c r="H364" s="40">
        <f>'Jadual1-IPP'!K231</f>
        <v>-100</v>
      </c>
      <c r="I364" s="40" t="e">
        <f>'Jadual1-IPP'!M231</f>
        <v>#DIV/0!</v>
      </c>
      <c r="J364" s="40">
        <f>'Jadual1-IPP'!O231</f>
        <v>-100</v>
      </c>
    </row>
    <row r="365" spans="1:10">
      <c r="B365" s="41" t="s">
        <v>43</v>
      </c>
      <c r="C365" s="41"/>
      <c r="D365" s="40" t="e">
        <f>'Jadual1-IPP'!C232</f>
        <v>#DIV/0!</v>
      </c>
      <c r="E365" s="40" t="e">
        <f>'Jadual1-IPP'!I232</f>
        <v>#DIV/0!</v>
      </c>
      <c r="F365" s="40" t="e">
        <f>'Jadual1-IPP'!J232</f>
        <v>#DIV/0!</v>
      </c>
      <c r="G365" s="41"/>
      <c r="H365" s="40">
        <f>'Jadual1-IPP'!K232</f>
        <v>-100</v>
      </c>
      <c r="I365" s="40" t="e">
        <f>'Jadual1-IPP'!M232</f>
        <v>#DIV/0!</v>
      </c>
      <c r="J365" s="40">
        <f>'Jadual1-IPP'!O232</f>
        <v>-100</v>
      </c>
    </row>
    <row r="366" spans="1:10">
      <c r="B366" s="41" t="s">
        <v>44</v>
      </c>
      <c r="C366" s="41"/>
      <c r="D366" s="40" t="e">
        <f>'Jadual1-IPP'!C233</f>
        <v>#DIV/0!</v>
      </c>
      <c r="E366" s="40" t="e">
        <f>'Jadual1-IPP'!I233</f>
        <v>#DIV/0!</v>
      </c>
      <c r="F366" s="40" t="e">
        <f>'Jadual1-IPP'!J233</f>
        <v>#DIV/0!</v>
      </c>
      <c r="G366" s="41"/>
      <c r="H366" s="40">
        <f>'Jadual1-IPP'!K233</f>
        <v>-100</v>
      </c>
      <c r="I366" s="40" t="e">
        <f>'Jadual1-IPP'!M233</f>
        <v>#DIV/0!</v>
      </c>
      <c r="J366" s="40">
        <f>'Jadual1-IPP'!O233</f>
        <v>-100</v>
      </c>
    </row>
  </sheetData>
  <pageMargins left="0.7" right="0.7" top="0.75" bottom="0.75" header="0.3" footer="0.3"/>
  <pageSetup paperSize="9" orientation="portrait" verticalDpi="1200" r:id="rId1"/>
  <ignoredErrors>
    <ignoredError sqref="AN74 AM110" numberStoredAsText="1"/>
  </ignoredError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zoomScale="40" zoomScaleNormal="40" workbookViewId="0">
      <selection activeCell="D233" sqref="D233"/>
    </sheetView>
  </sheetViews>
  <sheetFormatPr defaultColWidth="9" defaultRowHeight="14.4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00000"/>
  </sheetPr>
  <dimension ref="B2:AD145"/>
  <sheetViews>
    <sheetView workbookViewId="0">
      <pane xSplit="2" ySplit="2" topLeftCell="C126" activePane="bottomRight" state="frozen"/>
      <selection pane="topRight"/>
      <selection pane="bottomLeft"/>
      <selection pane="bottomRight" activeCell="L131" sqref="L131"/>
    </sheetView>
  </sheetViews>
  <sheetFormatPr defaultColWidth="9.109375" defaultRowHeight="14.4"/>
  <cols>
    <col min="1" max="2" width="9.109375" style="1"/>
    <col min="3" max="3" width="14.5546875" style="1" customWidth="1"/>
    <col min="4" max="4" width="25.33203125" style="1" customWidth="1"/>
    <col min="5" max="5" width="16.33203125" style="1" customWidth="1"/>
    <col min="6" max="6" width="14.5546875" style="1" customWidth="1"/>
    <col min="7" max="7" width="25.33203125" style="1" customWidth="1"/>
    <col min="8" max="8" width="16.33203125" style="1" customWidth="1"/>
    <col min="9" max="9" width="14.5546875" style="1" customWidth="1"/>
    <col min="10" max="10" width="25.33203125" style="1" customWidth="1"/>
    <col min="11" max="11" width="16.33203125" style="1" customWidth="1"/>
    <col min="12" max="12" width="14.5546875" style="1" customWidth="1"/>
    <col min="13" max="13" width="25.33203125" style="1" customWidth="1"/>
    <col min="14" max="14" width="16.33203125" style="1" customWidth="1"/>
    <col min="15" max="16384" width="9.109375" style="1"/>
  </cols>
  <sheetData>
    <row r="2" spans="2:14" ht="86.4">
      <c r="B2" s="1" t="s">
        <v>1025</v>
      </c>
      <c r="C2" s="2" t="s">
        <v>1026</v>
      </c>
      <c r="D2" s="2" t="s">
        <v>1027</v>
      </c>
      <c r="E2" s="2" t="s">
        <v>1028</v>
      </c>
      <c r="F2" s="2" t="s">
        <v>1029</v>
      </c>
      <c r="G2" s="2" t="s">
        <v>1030</v>
      </c>
      <c r="H2" s="2" t="s">
        <v>1031</v>
      </c>
      <c r="I2" s="2" t="s">
        <v>1032</v>
      </c>
      <c r="J2" s="2" t="s">
        <v>1033</v>
      </c>
      <c r="K2" s="2" t="s">
        <v>1034</v>
      </c>
      <c r="L2" s="2" t="s">
        <v>1035</v>
      </c>
      <c r="M2" s="2" t="s">
        <v>1036</v>
      </c>
      <c r="N2" s="2" t="s">
        <v>1037</v>
      </c>
    </row>
    <row r="3" spans="2:14">
      <c r="B3" s="3">
        <v>42005</v>
      </c>
      <c r="C3" s="4">
        <f>[4]Malaysia!K$2925</f>
        <v>101.028892625187</v>
      </c>
      <c r="D3" s="4"/>
      <c r="E3" s="4">
        <v>101.010972898075</v>
      </c>
      <c r="F3" s="4">
        <f>[4]Malaysia!K$2918</f>
        <v>107.235677322691</v>
      </c>
      <c r="G3" s="4"/>
      <c r="H3" s="4">
        <v>100.44120194331001</v>
      </c>
      <c r="I3" s="4">
        <f>[4]Malaysia!K$2917</f>
        <v>99.035337863352396</v>
      </c>
      <c r="J3" s="4"/>
      <c r="K3" s="4">
        <v>101.531220253095</v>
      </c>
      <c r="L3" s="4">
        <f>[4]Malaysia!K$2921</f>
        <v>98.013034657622001</v>
      </c>
      <c r="M3" s="4"/>
      <c r="N3" s="4">
        <v>98.863250834539102</v>
      </c>
    </row>
    <row r="4" spans="2:14">
      <c r="B4" s="3">
        <v>42036</v>
      </c>
      <c r="C4" s="4">
        <f>[4]Malaysia!L$2925</f>
        <v>90.811592811396196</v>
      </c>
      <c r="D4" s="4"/>
      <c r="E4" s="4">
        <v>98.807587380633294</v>
      </c>
      <c r="F4" s="4">
        <f>[4]Malaysia!L$2918</f>
        <v>96.261929728059698</v>
      </c>
      <c r="G4" s="4"/>
      <c r="H4" s="4">
        <v>99.433085165601497</v>
      </c>
      <c r="I4" s="4">
        <f>[4]Malaysia!L$2917</f>
        <v>89.0045215452528</v>
      </c>
      <c r="J4" s="4"/>
      <c r="K4" s="4">
        <v>98.466708000621196</v>
      </c>
      <c r="L4" s="4">
        <f>[4]Malaysia!L$2921</f>
        <v>88.746137037524704</v>
      </c>
      <c r="M4" s="4"/>
      <c r="N4" s="4">
        <v>99.9871738774535</v>
      </c>
    </row>
    <row r="5" spans="2:14">
      <c r="B5" s="3">
        <v>42064</v>
      </c>
      <c r="C5" s="4">
        <f>[4]Malaysia!M$2925</f>
        <v>101.659986084946</v>
      </c>
      <c r="D5" s="4"/>
      <c r="E5" s="4">
        <v>98.567403332463698</v>
      </c>
      <c r="F5" s="4">
        <f>[4]Malaysia!M$2918</f>
        <v>107.744308673999</v>
      </c>
      <c r="G5" s="4"/>
      <c r="H5" s="4">
        <v>100.933506054425</v>
      </c>
      <c r="I5" s="4">
        <f>[4]Malaysia!M$2917</f>
        <v>99.182022234858096</v>
      </c>
      <c r="J5" s="4"/>
      <c r="K5" s="4">
        <v>97.580351824172595</v>
      </c>
      <c r="L5" s="4">
        <f>[4]Malaysia!M$2921</f>
        <v>104.10843618906701</v>
      </c>
      <c r="M5" s="4"/>
      <c r="N5" s="4">
        <v>100.06917111228</v>
      </c>
    </row>
    <row r="6" spans="2:14">
      <c r="B6" s="3">
        <v>42095</v>
      </c>
      <c r="C6" s="4">
        <f>[4]Malaysia!N$2925</f>
        <v>97.040953347759796</v>
      </c>
      <c r="D6" s="4"/>
      <c r="E6" s="4">
        <v>98.377387164883402</v>
      </c>
      <c r="F6" s="4">
        <f>[4]Malaysia!N$2918</f>
        <v>96.050619810336599</v>
      </c>
      <c r="G6" s="4"/>
      <c r="H6" s="4">
        <v>99.235567620580596</v>
      </c>
      <c r="I6" s="4">
        <f>[4]Malaysia!N$2917</f>
        <v>97.006731047430193</v>
      </c>
      <c r="J6" s="4"/>
      <c r="K6" s="4">
        <v>98.436355225342595</v>
      </c>
      <c r="L6" s="4">
        <f>[4]Malaysia!N$2921</f>
        <v>101.15781516652901</v>
      </c>
      <c r="M6" s="4"/>
      <c r="N6" s="4">
        <v>98.960196864432504</v>
      </c>
    </row>
    <row r="7" spans="2:14">
      <c r="B7" s="3">
        <v>42125</v>
      </c>
      <c r="C7" s="4">
        <f>[4]Malaysia!O$2925</f>
        <v>100.677061286559</v>
      </c>
      <c r="D7" s="4"/>
      <c r="E7" s="4">
        <v>100.157396780366</v>
      </c>
      <c r="F7" s="4">
        <f>[4]Malaysia!O$2918</f>
        <v>103.50392117902599</v>
      </c>
      <c r="G7" s="4"/>
      <c r="H7" s="4">
        <v>102.34032407276899</v>
      </c>
      <c r="I7" s="4">
        <f>[4]Malaysia!O$2917</f>
        <v>99.450913674730998</v>
      </c>
      <c r="J7" s="4"/>
      <c r="K7" s="4">
        <v>99.840070694350899</v>
      </c>
      <c r="L7" s="4">
        <f>[4]Malaysia!O$2921</f>
        <v>102.587081431</v>
      </c>
      <c r="M7" s="4"/>
      <c r="N7" s="4">
        <v>98.4169204124061</v>
      </c>
    </row>
    <row r="8" spans="2:14">
      <c r="B8" s="3">
        <v>42156</v>
      </c>
      <c r="C8" s="4">
        <f>[4]Malaysia!P$2925</f>
        <v>100.904918886103</v>
      </c>
      <c r="D8" s="4"/>
      <c r="E8" s="4">
        <v>99.909658485029595</v>
      </c>
      <c r="F8" s="4">
        <f>[4]Malaysia!P$2918</f>
        <v>96.875211649943793</v>
      </c>
      <c r="G8" s="4"/>
      <c r="H8" s="4">
        <v>100.14976903851</v>
      </c>
      <c r="I8" s="4">
        <f>[4]Malaysia!P$2917</f>
        <v>102.564631614871</v>
      </c>
      <c r="J8" s="4"/>
      <c r="K8" s="4">
        <v>100.12110095440001</v>
      </c>
      <c r="L8" s="4">
        <f>[4]Malaysia!P$2921</f>
        <v>99.092036632956095</v>
      </c>
      <c r="M8" s="4"/>
      <c r="N8" s="4">
        <v>98.400318027950107</v>
      </c>
    </row>
    <row r="9" spans="2:14">
      <c r="B9" s="3">
        <v>42186</v>
      </c>
      <c r="C9" s="4">
        <f>[4]Malaysia!Q$2925</f>
        <v>100.42042030582</v>
      </c>
      <c r="D9" s="4"/>
      <c r="E9" s="4">
        <v>100.111759503887</v>
      </c>
      <c r="F9" s="4">
        <f>[4]Malaysia!Q$2918</f>
        <v>100.08122848742499</v>
      </c>
      <c r="G9" s="4"/>
      <c r="H9" s="4">
        <v>99.014092331327006</v>
      </c>
      <c r="I9" s="4">
        <f>[4]Malaysia!Q$2917</f>
        <v>100.570495478425</v>
      </c>
      <c r="J9" s="4"/>
      <c r="K9" s="4">
        <v>101.02481078037999</v>
      </c>
      <c r="L9" s="4">
        <f>[4]Malaysia!Q$2921</f>
        <v>100.160785328735</v>
      </c>
      <c r="M9" s="4"/>
      <c r="N9" s="4">
        <v>99.162893024324504</v>
      </c>
    </row>
    <row r="10" spans="2:14">
      <c r="B10" s="3">
        <v>42217</v>
      </c>
      <c r="C10" s="4">
        <f>[4]Malaysia!R$2925</f>
        <v>98.205560520399501</v>
      </c>
      <c r="D10" s="4"/>
      <c r="E10" s="4">
        <v>99.463954478804098</v>
      </c>
      <c r="F10" s="4">
        <f>[4]Malaysia!R$2918</f>
        <v>91.268326310178495</v>
      </c>
      <c r="G10" s="4"/>
      <c r="H10" s="4">
        <v>93.360410266124006</v>
      </c>
      <c r="I10" s="4">
        <f>[4]Malaysia!R$2917</f>
        <v>100.38914054396299</v>
      </c>
      <c r="J10" s="4"/>
      <c r="K10" s="4">
        <v>100.508870060576</v>
      </c>
      <c r="L10" s="4">
        <f>[4]Malaysia!R$2921</f>
        <v>102.036466315542</v>
      </c>
      <c r="M10" s="4"/>
      <c r="N10" s="4">
        <v>99.9465496949732</v>
      </c>
    </row>
    <row r="11" spans="2:14">
      <c r="B11" s="3">
        <v>42248</v>
      </c>
      <c r="C11" s="4">
        <f>[4]Malaysia!S$2925</f>
        <v>101.531375919043</v>
      </c>
      <c r="D11" s="4"/>
      <c r="E11" s="4">
        <v>101.318953470868</v>
      </c>
      <c r="F11" s="4">
        <f>[4]Malaysia!S$2918</f>
        <v>96.827098942426602</v>
      </c>
      <c r="G11" s="4"/>
      <c r="H11" s="4">
        <v>101.532952971162</v>
      </c>
      <c r="I11" s="4">
        <f>[4]Malaysia!S$2917</f>
        <v>103.401118653913</v>
      </c>
      <c r="J11" s="4"/>
      <c r="K11" s="4">
        <v>101.205448799583</v>
      </c>
      <c r="L11" s="4">
        <f>[4]Malaysia!S$2921</f>
        <v>100.11473327679499</v>
      </c>
      <c r="M11" s="4"/>
      <c r="N11" s="4">
        <v>101.19489040655201</v>
      </c>
    </row>
    <row r="12" spans="2:14">
      <c r="B12" s="3">
        <v>42278</v>
      </c>
      <c r="C12" s="4">
        <f>[4]Malaysia!T$2925</f>
        <v>104.58910322973701</v>
      </c>
      <c r="D12" s="4"/>
      <c r="E12" s="4">
        <v>100.764163684184</v>
      </c>
      <c r="F12" s="4">
        <f>[4]Malaysia!T$2918</f>
        <v>100.11564370001</v>
      </c>
      <c r="G12" s="4"/>
      <c r="H12" s="4">
        <v>98.851849631246694</v>
      </c>
      <c r="I12" s="4">
        <f>[4]Malaysia!T$2917</f>
        <v>106.314535489129</v>
      </c>
      <c r="J12" s="4"/>
      <c r="K12" s="4">
        <v>101.623720961112</v>
      </c>
      <c r="L12" s="4">
        <f>[4]Malaysia!T$2921</f>
        <v>103.784476483951</v>
      </c>
      <c r="M12" s="4"/>
      <c r="N12" s="4">
        <v>101.525939559348</v>
      </c>
    </row>
    <row r="13" spans="2:14">
      <c r="B13" s="3">
        <v>42309</v>
      </c>
      <c r="C13" s="4">
        <f>[4]Malaysia!U$2925</f>
        <v>99.543621122938006</v>
      </c>
      <c r="D13" s="4"/>
      <c r="E13" s="4">
        <v>99.827128166137399</v>
      </c>
      <c r="F13" s="4">
        <f>[4]Malaysia!U$2918</f>
        <v>98.7460743183169</v>
      </c>
      <c r="G13" s="4"/>
      <c r="H13" s="4">
        <v>95.186696773862295</v>
      </c>
      <c r="I13" s="4">
        <f>[4]Malaysia!U$2917</f>
        <v>100.026279055746</v>
      </c>
      <c r="J13" s="4"/>
      <c r="K13" s="4">
        <v>102.28770370665799</v>
      </c>
      <c r="L13" s="4">
        <f>[4]Malaysia!U$2921</f>
        <v>97.593821859394296</v>
      </c>
      <c r="M13" s="4"/>
      <c r="N13" s="4">
        <v>102.702682151535</v>
      </c>
    </row>
    <row r="14" spans="2:14">
      <c r="B14" s="3">
        <v>42339</v>
      </c>
      <c r="C14" s="4">
        <f>[4]Malaysia!V$2925</f>
        <v>103.58687336838</v>
      </c>
      <c r="D14" s="4"/>
      <c r="E14" s="4">
        <v>99.592128170434293</v>
      </c>
      <c r="F14" s="4">
        <f>[4]Malaysia!V$2918</f>
        <v>105.289959877589</v>
      </c>
      <c r="G14" s="4"/>
      <c r="H14" s="4">
        <v>100.122649020569</v>
      </c>
      <c r="I14" s="4">
        <f>[4]Malaysia!V$2917</f>
        <v>103.054799541839</v>
      </c>
      <c r="J14" s="4"/>
      <c r="K14" s="4">
        <v>99.671418887970802</v>
      </c>
      <c r="L14" s="4">
        <f>[4]Malaysia!V$2921</f>
        <v>102.605175620884</v>
      </c>
      <c r="M14" s="4"/>
      <c r="N14" s="4">
        <v>102.782466969118</v>
      </c>
    </row>
    <row r="15" spans="2:14">
      <c r="B15" s="3">
        <v>42370</v>
      </c>
      <c r="C15" s="4">
        <f>[4]Malaysia!W$2925</f>
        <v>104.30269525938201</v>
      </c>
      <c r="D15" s="4"/>
      <c r="E15" s="4">
        <v>102.1</v>
      </c>
      <c r="F15" s="4">
        <f>[4]Malaysia!W$2918</f>
        <v>106.92705862885499</v>
      </c>
      <c r="G15" s="4"/>
      <c r="H15" s="4">
        <v>100.7</v>
      </c>
      <c r="I15" s="4">
        <f>[4]Malaysia!W$2917</f>
        <v>103.20468184134801</v>
      </c>
      <c r="J15" s="4"/>
      <c r="K15" s="4">
        <v>102</v>
      </c>
      <c r="L15" s="4">
        <f>[4]Malaysia!W$2921</f>
        <v>105.66</v>
      </c>
      <c r="M15" s="4"/>
      <c r="N15" s="4">
        <v>106.9</v>
      </c>
    </row>
    <row r="16" spans="2:14">
      <c r="B16" s="3">
        <v>42401</v>
      </c>
      <c r="C16" s="4">
        <f>[4]Malaysia!X$2925</f>
        <v>94.629137426658005</v>
      </c>
      <c r="D16" s="4"/>
      <c r="E16" s="4">
        <v>102.7</v>
      </c>
      <c r="F16" s="4">
        <f>[4]Malaysia!X$2918</f>
        <v>98.448049395911198</v>
      </c>
      <c r="G16" s="4"/>
      <c r="H16" s="4">
        <v>103.1</v>
      </c>
      <c r="I16" s="4">
        <f>[4]Malaysia!X$2917</f>
        <v>92.880771302921005</v>
      </c>
      <c r="J16" s="4"/>
      <c r="K16" s="4">
        <v>101.8</v>
      </c>
      <c r="L16" s="4">
        <f>[4]Malaysia!X$2921</f>
        <v>98.158000000000001</v>
      </c>
      <c r="M16" s="4"/>
      <c r="N16" s="4">
        <v>107.6</v>
      </c>
    </row>
    <row r="17" spans="2:14">
      <c r="B17" s="3">
        <v>42430</v>
      </c>
      <c r="C17" s="4">
        <f>[4]Malaysia!Y$2925</f>
        <v>104.342596337789</v>
      </c>
      <c r="D17" s="4"/>
      <c r="E17" s="4">
        <v>102.8</v>
      </c>
      <c r="F17" s="4">
        <f>[4]Malaysia!Y$2918</f>
        <v>104.026782714935</v>
      </c>
      <c r="G17" s="4"/>
      <c r="H17" s="4">
        <v>99.6</v>
      </c>
      <c r="I17" s="4">
        <f>[4]Malaysia!Y$2917</f>
        <v>103.694103537773</v>
      </c>
      <c r="J17" s="4"/>
      <c r="K17" s="4">
        <v>103.3</v>
      </c>
      <c r="L17" s="4">
        <f>[4]Malaysia!Y$2921</f>
        <v>112.235</v>
      </c>
      <c r="M17" s="4"/>
      <c r="N17" s="4">
        <v>108.3</v>
      </c>
    </row>
    <row r="18" spans="2:14">
      <c r="B18" s="3">
        <v>42461</v>
      </c>
      <c r="C18" s="4">
        <f>[4]Malaysia!Z$2925</f>
        <v>99.761995571385398</v>
      </c>
      <c r="D18" s="4"/>
      <c r="E18" s="4">
        <v>103.1</v>
      </c>
      <c r="F18" s="4">
        <f>[4]Malaysia!Z$2918</f>
        <v>97.691486020118901</v>
      </c>
      <c r="G18" s="4"/>
      <c r="H18" s="4">
        <v>102.4</v>
      </c>
      <c r="I18" s="4">
        <f>[4]Malaysia!Z$2917</f>
        <v>99.451696170036001</v>
      </c>
      <c r="J18" s="4"/>
      <c r="K18" s="4">
        <v>102.6</v>
      </c>
      <c r="L18" s="4">
        <f>[4]Malaysia!Z$2921</f>
        <v>110.833</v>
      </c>
      <c r="M18" s="4"/>
      <c r="N18" s="4">
        <v>109</v>
      </c>
    </row>
    <row r="19" spans="2:14">
      <c r="B19" s="3">
        <v>42491</v>
      </c>
      <c r="C19" s="4">
        <f>[4]Malaysia!AA$2925</f>
        <v>103.587892679478</v>
      </c>
      <c r="D19" s="4"/>
      <c r="E19" s="4">
        <v>103.4</v>
      </c>
      <c r="F19" s="4">
        <f>[4]Malaysia!AA$2918</f>
        <v>102.428312137596</v>
      </c>
      <c r="G19" s="4"/>
      <c r="H19" s="4">
        <v>102</v>
      </c>
      <c r="I19" s="4">
        <f>[4]Malaysia!AA$2917</f>
        <v>103.139987590782</v>
      </c>
      <c r="J19" s="4"/>
      <c r="K19" s="4">
        <v>103.3</v>
      </c>
      <c r="L19" s="4">
        <f>[4]Malaysia!AA$2921</f>
        <v>112.617</v>
      </c>
      <c r="M19" s="4"/>
      <c r="N19" s="4">
        <v>108.5</v>
      </c>
    </row>
    <row r="20" spans="2:14">
      <c r="B20" s="3">
        <v>42522</v>
      </c>
      <c r="C20" s="4">
        <f>[4]Malaysia!AB$2925</f>
        <v>106.332593951139</v>
      </c>
      <c r="D20" s="4"/>
      <c r="E20" s="4">
        <v>105.6</v>
      </c>
      <c r="F20" s="4">
        <f>[4]Malaysia!AB$2918</f>
        <v>103.722401905178</v>
      </c>
      <c r="G20" s="4"/>
      <c r="H20" s="4">
        <v>104.6</v>
      </c>
      <c r="I20" s="4">
        <f>[4]Malaysia!AB$2917</f>
        <v>107.148757909118</v>
      </c>
      <c r="J20" s="4"/>
      <c r="K20" s="4">
        <v>105.7</v>
      </c>
      <c r="L20" s="4">
        <f>[4]Malaysia!AB$2921</f>
        <v>107.83</v>
      </c>
      <c r="M20" s="4"/>
      <c r="N20" s="4">
        <v>108.8</v>
      </c>
    </row>
    <row r="21" spans="2:14">
      <c r="B21" s="3">
        <v>42552</v>
      </c>
      <c r="C21" s="4">
        <f>[4]Malaysia!AC$2925</f>
        <v>104.234719847085</v>
      </c>
      <c r="D21" s="4"/>
      <c r="E21" s="4">
        <v>103.6</v>
      </c>
      <c r="F21" s="4">
        <f>[4]Malaysia!AC$2918</f>
        <v>103.310360041227</v>
      </c>
      <c r="G21" s="4"/>
      <c r="H21" s="4">
        <v>104</v>
      </c>
      <c r="I21" s="4">
        <f>[4]Malaysia!AC$2917</f>
        <v>104.26792786234699</v>
      </c>
      <c r="J21" s="4"/>
      <c r="K21" s="4">
        <v>103.5</v>
      </c>
      <c r="L21" s="4">
        <f>[4]Malaysia!AC$2921</f>
        <v>107.405</v>
      </c>
      <c r="M21" s="4"/>
      <c r="N21" s="4">
        <v>105.7</v>
      </c>
    </row>
    <row r="22" spans="2:14">
      <c r="B22" s="3">
        <v>42583</v>
      </c>
      <c r="C22" s="4">
        <f>[4]Malaysia!AD$2925</f>
        <v>103.131829506491</v>
      </c>
      <c r="D22" s="4"/>
      <c r="E22" s="4">
        <v>103.5</v>
      </c>
      <c r="F22" s="4">
        <f>[4]Malaysia!AD$2918</f>
        <v>94.821744238820003</v>
      </c>
      <c r="G22" s="4"/>
      <c r="H22" s="4">
        <v>100.6</v>
      </c>
      <c r="I22" s="4">
        <f>[4]Malaysia!AD$2917</f>
        <v>105.157764722243</v>
      </c>
      <c r="J22" s="4"/>
      <c r="K22" s="4">
        <v>104.6</v>
      </c>
      <c r="L22" s="4">
        <f>[4]Malaysia!AD$2921</f>
        <v>113.807</v>
      </c>
      <c r="M22" s="4"/>
      <c r="N22" s="4">
        <v>109.5</v>
      </c>
    </row>
    <row r="23" spans="2:14">
      <c r="B23" s="3">
        <v>42614</v>
      </c>
      <c r="C23" s="4">
        <f>[4]Malaysia!AE$2925</f>
        <v>104.638069345841</v>
      </c>
      <c r="D23" s="4"/>
      <c r="E23" s="4">
        <v>105</v>
      </c>
      <c r="F23" s="4">
        <f>[4]Malaysia!AE$2918</f>
        <v>96.483383535713799</v>
      </c>
      <c r="G23" s="4"/>
      <c r="H23" s="4">
        <v>101.8</v>
      </c>
      <c r="I23" s="4">
        <f>[4]Malaysia!AE$2917</f>
        <v>107.379794713525</v>
      </c>
      <c r="J23" s="4"/>
      <c r="K23" s="4">
        <v>105.4</v>
      </c>
      <c r="L23" s="4">
        <f>[4]Malaysia!AE$2921</f>
        <v>107.336</v>
      </c>
      <c r="M23" s="4"/>
      <c r="N23" s="4">
        <v>109.8</v>
      </c>
    </row>
    <row r="24" spans="2:14">
      <c r="B24" s="3">
        <v>42644</v>
      </c>
      <c r="C24" s="4">
        <f>[4]Malaysia!AF$2925</f>
        <v>109.175483174311</v>
      </c>
      <c r="D24" s="4"/>
      <c r="E24" s="4">
        <v>105.2</v>
      </c>
      <c r="F24" s="4">
        <f>[4]Malaysia!AF$2918</f>
        <v>104.347295310335</v>
      </c>
      <c r="G24" s="4"/>
      <c r="H24" s="4">
        <v>102.1</v>
      </c>
      <c r="I24" s="4">
        <f>[4]Malaysia!AF$2917</f>
        <v>110.767574713106</v>
      </c>
      <c r="J24" s="4"/>
      <c r="K24" s="4">
        <v>106.3</v>
      </c>
      <c r="L24" s="4">
        <f>[4]Malaysia!AF$2921</f>
        <v>111.095</v>
      </c>
      <c r="M24" s="4"/>
      <c r="N24" s="4">
        <v>108.6</v>
      </c>
    </row>
    <row r="25" spans="2:14">
      <c r="B25" s="3">
        <v>42675</v>
      </c>
      <c r="C25" s="4">
        <f>[4]Malaysia!AG$2925</f>
        <v>106.40839612108201</v>
      </c>
      <c r="D25" s="4"/>
      <c r="E25" s="4">
        <v>105.6</v>
      </c>
      <c r="F25" s="4">
        <f>[4]Malaysia!AG$2918</f>
        <v>104.53285075740099</v>
      </c>
      <c r="G25" s="4"/>
      <c r="H25" s="4">
        <v>102.9</v>
      </c>
      <c r="I25" s="4">
        <f>[4]Malaysia!AG$2917</f>
        <v>107.022596662438</v>
      </c>
      <c r="J25" s="4"/>
      <c r="K25" s="4">
        <v>106.3</v>
      </c>
      <c r="L25" s="4">
        <f>[4]Malaysia!AG$2921</f>
        <v>107.19799999999999</v>
      </c>
      <c r="M25" s="4"/>
      <c r="N25" s="4">
        <v>109.1</v>
      </c>
    </row>
    <row r="26" spans="2:14">
      <c r="B26" s="3">
        <v>42705</v>
      </c>
      <c r="C26" s="4">
        <f>[4]Malaysia!AH$2925</f>
        <v>108.949616991333</v>
      </c>
      <c r="D26" s="4"/>
      <c r="E26" s="4">
        <v>106.7</v>
      </c>
      <c r="F26" s="4">
        <f>[4]Malaysia!AH$2918</f>
        <v>111.82475347382</v>
      </c>
      <c r="G26" s="4"/>
      <c r="H26" s="4">
        <v>104.8</v>
      </c>
      <c r="I26" s="4">
        <f>[4]Malaysia!AH$2917</f>
        <v>107.88308487884601</v>
      </c>
      <c r="J26" s="4"/>
      <c r="K26" s="4">
        <v>106.9</v>
      </c>
      <c r="L26" s="4">
        <f>[4]Malaysia!AH$2921</f>
        <v>109.029</v>
      </c>
      <c r="M26" s="4"/>
      <c r="N26" s="4">
        <v>109.5</v>
      </c>
    </row>
    <row r="27" spans="2:14">
      <c r="B27" s="3">
        <v>42736</v>
      </c>
      <c r="C27" s="4">
        <f>[4]Malaysia!AI$2925</f>
        <v>108.21160367787</v>
      </c>
      <c r="D27" s="4"/>
      <c r="E27" s="4">
        <v>105.678</v>
      </c>
      <c r="F27" s="4">
        <f>[4]Malaysia!AI$2918</f>
        <v>108.584123747324</v>
      </c>
      <c r="G27" s="4"/>
      <c r="H27" s="4">
        <v>102.325</v>
      </c>
      <c r="I27" s="4">
        <f>[4]Malaysia!AI$2917</f>
        <v>108.256456659677</v>
      </c>
      <c r="J27" s="4"/>
      <c r="K27" s="4">
        <v>106.889</v>
      </c>
      <c r="L27" s="4">
        <f>[4]Malaysia!AI$2921</f>
        <v>106.333</v>
      </c>
      <c r="M27" s="4"/>
      <c r="N27" s="4">
        <v>108.30200000000001</v>
      </c>
    </row>
    <row r="28" spans="2:14">
      <c r="B28" s="3">
        <v>42767</v>
      </c>
      <c r="C28" s="4">
        <f>[4]Malaysia!AJ$2925</f>
        <v>99.487368336226197</v>
      </c>
      <c r="D28" s="4"/>
      <c r="E28" s="4">
        <v>107.995</v>
      </c>
      <c r="F28" s="4">
        <f>[4]Malaysia!AJ$2918</f>
        <v>98.906937311648804</v>
      </c>
      <c r="G28" s="4"/>
      <c r="H28" s="4">
        <v>103.414</v>
      </c>
      <c r="I28" s="4">
        <f>[4]Malaysia!AJ$2917</f>
        <v>99.733721479052505</v>
      </c>
      <c r="J28" s="4"/>
      <c r="K28" s="4">
        <v>109.476</v>
      </c>
      <c r="L28" s="4">
        <f>[4]Malaysia!AJ$2921</f>
        <v>99.150999999999996</v>
      </c>
      <c r="M28" s="4"/>
      <c r="N28" s="4">
        <v>109.675</v>
      </c>
    </row>
    <row r="29" spans="2:14">
      <c r="B29" s="3">
        <v>42795</v>
      </c>
      <c r="C29" s="4">
        <f>[4]Malaysia!AK$2925</f>
        <v>109.08409554011099</v>
      </c>
      <c r="D29" s="4"/>
      <c r="E29" s="4">
        <v>107.512</v>
      </c>
      <c r="F29" s="4">
        <f>[4]Malaysia!AK$2918</f>
        <v>107.309416700772</v>
      </c>
      <c r="G29" s="4"/>
      <c r="H29" s="4">
        <v>102.47</v>
      </c>
      <c r="I29" s="4">
        <f>[4]Malaysia!AK$2917</f>
        <v>109.50404034158601</v>
      </c>
      <c r="J29" s="4"/>
      <c r="K29" s="4">
        <v>109.33</v>
      </c>
      <c r="L29" s="4">
        <f>[4]Malaysia!AK$2921</f>
        <v>111.495</v>
      </c>
      <c r="M29" s="4"/>
      <c r="N29" s="4">
        <v>108.325</v>
      </c>
    </row>
    <row r="30" spans="2:14">
      <c r="B30" s="3">
        <v>42826</v>
      </c>
      <c r="C30" s="4">
        <f>[4]Malaysia!AL$2925</f>
        <v>103.818835604584</v>
      </c>
      <c r="D30" s="4"/>
      <c r="E30" s="4">
        <v>106.72</v>
      </c>
      <c r="F30" s="4">
        <f>[4]Malaysia!AL$2918</f>
        <v>96.864392549897801</v>
      </c>
      <c r="G30" s="4"/>
      <c r="H30" s="4">
        <v>100.009</v>
      </c>
      <c r="I30" s="4">
        <f>[4]Malaysia!AL$2917</f>
        <v>105.908142659335</v>
      </c>
      <c r="J30" s="4"/>
      <c r="K30" s="4">
        <v>109.15600000000001</v>
      </c>
      <c r="L30" s="4">
        <f>[4]Malaysia!AL$2921</f>
        <v>108.688</v>
      </c>
      <c r="M30" s="4"/>
      <c r="N30" s="4">
        <v>107.19</v>
      </c>
    </row>
    <row r="31" spans="2:14">
      <c r="B31" s="3">
        <v>42856</v>
      </c>
      <c r="C31" s="4">
        <f>[4]Malaysia!AM$2925</f>
        <v>107.853579226964</v>
      </c>
      <c r="D31" s="4"/>
      <c r="E31" s="4">
        <v>107.53700000000001</v>
      </c>
      <c r="F31" s="4">
        <f>[4]Malaysia!AM$2918</f>
        <v>98.634509335650705</v>
      </c>
      <c r="G31" s="4"/>
      <c r="H31" s="4">
        <v>97.403000000000006</v>
      </c>
      <c r="I31" s="4">
        <f>[4]Malaysia!AM$2917</f>
        <v>110.562709905486</v>
      </c>
      <c r="J31" s="4"/>
      <c r="K31" s="4">
        <v>110.755</v>
      </c>
      <c r="L31" s="4">
        <f>[4]Malaysia!AM$2921</f>
        <v>114.93300000000001</v>
      </c>
      <c r="M31" s="4"/>
      <c r="N31" s="4">
        <v>111.07599999999999</v>
      </c>
    </row>
    <row r="32" spans="2:14">
      <c r="B32" s="3">
        <v>42887</v>
      </c>
      <c r="C32" s="4">
        <f>[4]Malaysia!AN$2925</f>
        <v>109.514312646307</v>
      </c>
      <c r="D32" s="4"/>
      <c r="E32" s="4">
        <v>109.008</v>
      </c>
      <c r="F32" s="4">
        <f>[4]Malaysia!AN$2918</f>
        <v>103.227217949826</v>
      </c>
      <c r="G32" s="4"/>
      <c r="H32" s="4">
        <v>104.15900000000001</v>
      </c>
      <c r="I32" s="4">
        <f>[4]Malaysia!AN$2917</f>
        <v>111.82158016281601</v>
      </c>
      <c r="J32" s="4"/>
      <c r="K32" s="4">
        <v>110.586</v>
      </c>
      <c r="L32" s="4">
        <f>[4]Malaysia!AN$2921</f>
        <v>109.598</v>
      </c>
      <c r="M32" s="4"/>
      <c r="N32" s="4">
        <v>111.401</v>
      </c>
    </row>
    <row r="33" spans="2:14">
      <c r="B33" s="3">
        <v>42917</v>
      </c>
      <c r="C33" s="4">
        <f>[4]Malaysia!AO$2925</f>
        <v>110.28959063586601</v>
      </c>
      <c r="D33" s="4"/>
      <c r="E33" s="4">
        <v>109.80800000000001</v>
      </c>
      <c r="F33" s="4">
        <f>[4]Malaysia!AO$2918</f>
        <v>101.30301910398801</v>
      </c>
      <c r="G33" s="4"/>
      <c r="H33" s="4">
        <v>103.02500000000001</v>
      </c>
      <c r="I33" s="4">
        <f>[4]Malaysia!AO$2917</f>
        <v>113.10438604251</v>
      </c>
      <c r="J33" s="4"/>
      <c r="K33" s="4">
        <v>110.97</v>
      </c>
      <c r="L33" s="4">
        <f>[4]Malaysia!AO$2921</f>
        <v>115.395</v>
      </c>
      <c r="M33" s="4"/>
      <c r="N33" s="4">
        <v>112.485</v>
      </c>
    </row>
    <row r="34" spans="2:14">
      <c r="B34" s="3">
        <v>42948</v>
      </c>
      <c r="C34" s="4">
        <f>[4]Malaysia!AP$2925</f>
        <v>110.215871655035</v>
      </c>
      <c r="D34" s="4"/>
      <c r="E34" s="4">
        <v>110.788</v>
      </c>
      <c r="F34" s="4">
        <f>[4]Malaysia!AP$2918</f>
        <v>101.06570653147899</v>
      </c>
      <c r="G34" s="4"/>
      <c r="H34" s="4">
        <v>108.565</v>
      </c>
      <c r="I34" s="4">
        <f>[4]Malaysia!AP$2917</f>
        <v>112.954868894697</v>
      </c>
      <c r="J34" s="4"/>
      <c r="K34" s="4">
        <v>112.248</v>
      </c>
      <c r="L34" s="4">
        <f>[4]Malaysia!AP$2921</f>
        <v>116.725213705828</v>
      </c>
      <c r="M34" s="4"/>
      <c r="N34" s="4">
        <v>113.137</v>
      </c>
    </row>
    <row r="35" spans="2:14">
      <c r="B35" s="3">
        <v>42979</v>
      </c>
      <c r="C35" s="4">
        <f>[4]Malaysia!AQ$2925</f>
        <v>109.496437904112</v>
      </c>
      <c r="D35" s="4"/>
      <c r="E35" s="4">
        <v>109.983</v>
      </c>
      <c r="F35" s="4">
        <f>[4]Malaysia!AQ$2918</f>
        <v>98.255076015064404</v>
      </c>
      <c r="G35" s="4"/>
      <c r="H35" s="4">
        <v>104.42400000000001</v>
      </c>
      <c r="I35" s="4">
        <f>[4]Malaysia!AQ$2917</f>
        <v>113.669722727253</v>
      </c>
      <c r="J35" s="4"/>
      <c r="K35" s="4">
        <v>111.745</v>
      </c>
      <c r="L35" s="4">
        <f>[4]Malaysia!AQ$2921</f>
        <v>109.152</v>
      </c>
      <c r="M35" s="4"/>
      <c r="N35" s="4">
        <v>111.999</v>
      </c>
    </row>
    <row r="36" spans="2:14">
      <c r="B36" s="3">
        <v>43009</v>
      </c>
      <c r="C36" s="4">
        <f>[4]Malaysia!AR$2925</f>
        <v>112.824706010878</v>
      </c>
      <c r="D36" s="4"/>
      <c r="E36" s="4">
        <v>109.167</v>
      </c>
      <c r="F36" s="4">
        <f>[4]Malaysia!AR$2918</f>
        <v>104.87360026951799</v>
      </c>
      <c r="G36" s="4"/>
      <c r="H36" s="4">
        <v>102.97199999999999</v>
      </c>
      <c r="I36" s="4">
        <f>[4]Malaysia!AR$2917</f>
        <v>115.470943123846</v>
      </c>
      <c r="J36" s="4"/>
      <c r="K36" s="4">
        <v>111.34399999999999</v>
      </c>
      <c r="L36" s="4">
        <f>[4]Malaysia!AR$2921</f>
        <v>115.734341740918</v>
      </c>
      <c r="M36" s="4"/>
      <c r="N36" s="4">
        <v>114.01900000000001</v>
      </c>
    </row>
    <row r="37" spans="2:14">
      <c r="B37" s="3">
        <v>43040</v>
      </c>
      <c r="C37" s="4">
        <f>[4]Malaysia!AS$2925</f>
        <v>111.84182733508899</v>
      </c>
      <c r="D37" s="4"/>
      <c r="E37" s="4">
        <v>110.804</v>
      </c>
      <c r="F37" s="4">
        <f>[4]Malaysia!AS$2918</f>
        <v>106.586976495372</v>
      </c>
      <c r="G37" s="4"/>
      <c r="H37" s="4">
        <v>104.08199999999999</v>
      </c>
      <c r="I37" s="4">
        <f>[4]Malaysia!AS$2917</f>
        <v>113.871453291861</v>
      </c>
      <c r="J37" s="4"/>
      <c r="K37" s="4">
        <v>113.316</v>
      </c>
      <c r="L37" s="4">
        <f>[4]Malaysia!AS$2921</f>
        <v>110.867679302634</v>
      </c>
      <c r="M37" s="4"/>
      <c r="N37" s="4">
        <v>113.459</v>
      </c>
    </row>
    <row r="38" spans="2:14">
      <c r="B38" s="3">
        <v>43070</v>
      </c>
      <c r="C38" s="4">
        <f>[4]Malaysia!AT$2925</f>
        <v>112.03044335481199</v>
      </c>
      <c r="D38" s="4"/>
      <c r="E38" s="4">
        <v>109.852</v>
      </c>
      <c r="F38" s="4">
        <f>[4]Malaysia!AT$2918</f>
        <v>107.253690930166</v>
      </c>
      <c r="G38" s="4"/>
      <c r="H38" s="4">
        <v>100.702</v>
      </c>
      <c r="I38" s="4">
        <f>[4]Malaysia!AT$2917</f>
        <v>113.72016318302499</v>
      </c>
      <c r="J38" s="4"/>
      <c r="K38" s="4">
        <v>112.727</v>
      </c>
      <c r="L38" s="4">
        <f>[4]Malaysia!AT$2921</f>
        <v>112.747</v>
      </c>
      <c r="M38" s="4"/>
      <c r="N38" s="4">
        <v>114.124</v>
      </c>
    </row>
    <row r="39" spans="2:14">
      <c r="B39" s="3">
        <v>43101</v>
      </c>
      <c r="C39" s="4">
        <f>[4]Malaysia!AU$2925</f>
        <v>113.44666827924701</v>
      </c>
      <c r="D39" s="4"/>
      <c r="E39" s="4">
        <v>109.866</v>
      </c>
      <c r="F39" s="4">
        <f>[4]Malaysia!AU$2918</f>
        <v>107.63355702922399</v>
      </c>
      <c r="G39" s="4"/>
      <c r="H39" s="4">
        <v>100.455</v>
      </c>
      <c r="I39" s="4">
        <f>[4]Malaysia!AU$2917</f>
        <v>115.720319861706</v>
      </c>
      <c r="J39" s="4"/>
      <c r="K39" s="4">
        <v>113.184</v>
      </c>
      <c r="L39" s="4">
        <f>[4]Malaysia!AU$2921</f>
        <v>112.07591284588101</v>
      </c>
      <c r="M39" s="4"/>
      <c r="N39" s="4">
        <v>111.934</v>
      </c>
    </row>
    <row r="40" spans="2:14">
      <c r="B40" s="3">
        <v>43132</v>
      </c>
      <c r="C40" s="4">
        <f>[4]Malaysia!AV$2925</f>
        <v>101.819791734215</v>
      </c>
      <c r="D40" s="4"/>
      <c r="E40" s="4">
        <v>110.83</v>
      </c>
      <c r="F40" s="4">
        <f>[4]Malaysia!AV$2918</f>
        <v>94.426955592035199</v>
      </c>
      <c r="G40" s="4"/>
      <c r="H40" s="4">
        <v>99.313999999999993</v>
      </c>
      <c r="I40" s="4">
        <f>[4]Malaysia!AV$2917</f>
        <v>104.428600772265</v>
      </c>
      <c r="J40" s="4"/>
      <c r="K40" s="4">
        <v>114.65600000000001</v>
      </c>
      <c r="L40" s="4">
        <f>[4]Malaysia!AV$2921</f>
        <v>102.994</v>
      </c>
      <c r="M40" s="4"/>
      <c r="N40" s="4">
        <v>113.02800000000001</v>
      </c>
    </row>
    <row r="41" spans="2:14">
      <c r="B41" s="3">
        <v>43160</v>
      </c>
      <c r="C41" s="4">
        <f>[4]Malaysia!AW$2925</f>
        <v>112.270312852465</v>
      </c>
      <c r="D41" s="4"/>
      <c r="E41" s="4">
        <v>111.09</v>
      </c>
      <c r="F41" s="4">
        <f>[4]Malaysia!AW$2918</f>
        <v>105.61364778079501</v>
      </c>
      <c r="G41" s="4"/>
      <c r="H41" s="4">
        <v>100.57</v>
      </c>
      <c r="I41" s="4">
        <f>[4]Malaysia!AW$2917</f>
        <v>114.008810108277</v>
      </c>
      <c r="J41" s="4"/>
      <c r="K41" s="4">
        <v>114.55200000000001</v>
      </c>
      <c r="L41" s="4">
        <f>[4]Malaysia!AW$2921</f>
        <v>119.628</v>
      </c>
      <c r="M41" s="4"/>
      <c r="N41" s="4">
        <v>114.149</v>
      </c>
    </row>
    <row r="42" spans="2:14">
      <c r="B42" s="3">
        <v>43191</v>
      </c>
      <c r="C42" s="4">
        <f>[4]Malaysia!AX$2925</f>
        <v>108.986025669097</v>
      </c>
      <c r="D42" s="4"/>
      <c r="E42" s="4">
        <v>113.036</v>
      </c>
      <c r="F42" s="4">
        <f>[4]Malaysia!AX$2918</f>
        <v>100.096035085</v>
      </c>
      <c r="G42" s="4"/>
      <c r="H42" s="4">
        <v>103.179</v>
      </c>
      <c r="I42" s="4">
        <f>[4]Malaysia!AX$2917</f>
        <v>111.561992076466</v>
      </c>
      <c r="J42" s="4"/>
      <c r="K42" s="4">
        <v>116.453</v>
      </c>
      <c r="L42" s="4">
        <f>[4]Malaysia!AX$2921</f>
        <v>116.18899999999999</v>
      </c>
      <c r="M42" s="4"/>
      <c r="N42" s="4">
        <v>114.666</v>
      </c>
    </row>
    <row r="43" spans="2:14">
      <c r="B43" s="3">
        <v>43221</v>
      </c>
      <c r="C43" s="4">
        <f>[4]Malaysia!AY$2925</f>
        <v>111.63050329983299</v>
      </c>
      <c r="D43" s="4"/>
      <c r="E43" s="4">
        <v>112.18300000000001</v>
      </c>
      <c r="F43" s="4">
        <f>[4]Malaysia!AY$2918</f>
        <v>100.129750268593</v>
      </c>
      <c r="G43" s="4"/>
      <c r="H43" s="4">
        <v>101.10899999999999</v>
      </c>
      <c r="I43" s="4">
        <f>[4]Malaysia!AY$2917</f>
        <v>115.140182195241</v>
      </c>
      <c r="J43" s="4"/>
      <c r="K43" s="4">
        <v>116.246</v>
      </c>
      <c r="L43" s="4">
        <f>[4]Malaysia!AY$2921</f>
        <v>119.12</v>
      </c>
      <c r="M43" s="4"/>
      <c r="N43" s="4">
        <v>114.684</v>
      </c>
    </row>
    <row r="44" spans="2:14">
      <c r="B44" s="3">
        <v>43252</v>
      </c>
      <c r="C44" s="4">
        <f>[4]Malaysia!AZ$2925</f>
        <v>111.80277851703801</v>
      </c>
      <c r="D44" s="4"/>
      <c r="E44" s="4">
        <v>112.02500000000001</v>
      </c>
      <c r="F44" s="4">
        <f>[4]Malaysia!AZ$2918</f>
        <v>97.443888747997406</v>
      </c>
      <c r="G44" s="4"/>
      <c r="H44" s="4">
        <v>99.356999999999999</v>
      </c>
      <c r="I44" s="4">
        <f>[4]Malaysia!AZ$2917</f>
        <v>116.875097837333</v>
      </c>
      <c r="J44" s="4"/>
      <c r="K44" s="4">
        <v>116.288</v>
      </c>
      <c r="L44" s="4">
        <f>[4]Malaysia!AZ$2921</f>
        <v>114.02865632277199</v>
      </c>
      <c r="M44" s="4"/>
      <c r="N44" s="4">
        <v>114.98</v>
      </c>
    </row>
    <row r="45" spans="2:14">
      <c r="B45" s="3">
        <v>43282</v>
      </c>
      <c r="C45" s="4">
        <f>[4]Malaysia!BA$2925</f>
        <v>113.269374907656</v>
      </c>
      <c r="D45" s="4"/>
      <c r="E45" s="4">
        <v>113.033</v>
      </c>
      <c r="F45" s="4">
        <f>[4]Malaysia!BA$2918</f>
        <v>95.456746808402201</v>
      </c>
      <c r="G45" s="4"/>
      <c r="H45" s="4">
        <v>97.796999999999997</v>
      </c>
      <c r="I45" s="4">
        <f>[4]Malaysia!BA$2917</f>
        <v>118.998813854048</v>
      </c>
      <c r="J45" s="4"/>
      <c r="K45" s="4">
        <v>117.191</v>
      </c>
      <c r="L45" s="4">
        <f>[4]Malaysia!BA$2921</f>
        <v>121.839775535347</v>
      </c>
      <c r="M45" s="4"/>
      <c r="N45" s="4">
        <v>117.28400000000001</v>
      </c>
    </row>
    <row r="46" spans="2:14">
      <c r="B46" s="3">
        <v>43313</v>
      </c>
      <c r="C46" s="4">
        <f>[4]Malaysia!BB$2925</f>
        <v>112.342494084549</v>
      </c>
      <c r="D46" s="4"/>
      <c r="E46" s="4">
        <v>112.136</v>
      </c>
      <c r="F46" s="4">
        <f>[4]Malaysia!BB$2918</f>
        <v>94.850108331095598</v>
      </c>
      <c r="G46" s="4"/>
      <c r="H46" s="4">
        <v>99.686000000000007</v>
      </c>
      <c r="I46" s="4">
        <f>[4]Malaysia!BB$2917</f>
        <v>117.789893891042</v>
      </c>
      <c r="J46" s="4"/>
      <c r="K46" s="4">
        <v>116.22499999999999</v>
      </c>
      <c r="L46" s="4">
        <f>[4]Malaysia!BB$2921</f>
        <v>122.606358712743</v>
      </c>
      <c r="M46" s="4"/>
      <c r="N46" s="4">
        <v>117.28400000000001</v>
      </c>
    </row>
    <row r="47" spans="2:14">
      <c r="B47" s="3">
        <v>43344</v>
      </c>
      <c r="C47" s="4">
        <f>[4]Malaysia!BC$2925</f>
        <v>112.364239109029</v>
      </c>
      <c r="D47" s="4"/>
      <c r="E47" s="4">
        <v>112.151</v>
      </c>
      <c r="F47" s="4">
        <f>[4]Malaysia!BC$2918</f>
        <v>93.546907912189496</v>
      </c>
      <c r="G47" s="4"/>
      <c r="H47" s="4">
        <v>99.588999999999999</v>
      </c>
      <c r="I47" s="4">
        <f>[4]Malaysia!BC$2917</f>
        <v>119.123086573043</v>
      </c>
      <c r="J47" s="4"/>
      <c r="K47" s="4">
        <v>116.46599999999999</v>
      </c>
      <c r="L47" s="4">
        <f>[4]Malaysia!BC$2921</f>
        <v>114.1298889231</v>
      </c>
      <c r="M47" s="4"/>
      <c r="N47" s="4">
        <v>115.678</v>
      </c>
    </row>
    <row r="48" spans="2:14">
      <c r="B48" s="3">
        <v>43374</v>
      </c>
      <c r="C48" s="4">
        <f>[4]Malaysia!BD$2925</f>
        <v>117.75626314357901</v>
      </c>
      <c r="D48" s="4"/>
      <c r="E48" s="4">
        <v>113.634</v>
      </c>
      <c r="F48" s="4">
        <f>[4]Malaysia!BD$2918</f>
        <v>106.492554393066</v>
      </c>
      <c r="G48" s="4"/>
      <c r="H48" s="4">
        <v>104.16200000000001</v>
      </c>
      <c r="I48" s="4">
        <f>[4]Malaysia!BD$2917</f>
        <v>121.673695843115</v>
      </c>
      <c r="J48" s="4"/>
      <c r="K48" s="4">
        <v>117.059</v>
      </c>
      <c r="L48" s="4">
        <f>[4]Malaysia!BD$2921</f>
        <v>120.137039565946</v>
      </c>
      <c r="M48" s="4"/>
      <c r="N48" s="4">
        <v>116.679</v>
      </c>
    </row>
    <row r="49" spans="2:14">
      <c r="B49" s="3">
        <v>43405</v>
      </c>
      <c r="C49" s="4">
        <f>[4]Malaysia!BE$2925</f>
        <v>114.257610356087</v>
      </c>
      <c r="D49" s="4"/>
      <c r="E49" s="4">
        <v>112.486</v>
      </c>
      <c r="F49" s="4">
        <f>[4]Malaysia!BE$2918</f>
        <v>103.54574226221</v>
      </c>
      <c r="G49" s="4"/>
      <c r="H49" s="4">
        <v>101.038</v>
      </c>
      <c r="I49" s="4">
        <f>[4]Malaysia!BE$2917</f>
        <v>118.07452392486</v>
      </c>
      <c r="J49" s="4"/>
      <c r="K49" s="4">
        <v>116.842</v>
      </c>
      <c r="L49" s="4">
        <f>[4]Malaysia!BE$2921</f>
        <v>115.578465312391</v>
      </c>
      <c r="M49" s="4"/>
      <c r="N49" s="4">
        <v>116.949</v>
      </c>
    </row>
    <row r="50" spans="2:14">
      <c r="B50" s="3">
        <v>43435</v>
      </c>
      <c r="C50" s="4">
        <f>[4]Malaysia!BF$2925</f>
        <v>115.970087437552</v>
      </c>
      <c r="D50" s="4"/>
      <c r="E50" s="4">
        <v>112.405</v>
      </c>
      <c r="F50" s="4">
        <f>[4]Malaysia!BF$2918</f>
        <v>108.352653880959</v>
      </c>
      <c r="G50" s="4"/>
      <c r="H50" s="4">
        <v>100.9</v>
      </c>
      <c r="I50" s="4">
        <f>[4]Malaysia!BF$2917</f>
        <v>118.67555222509201</v>
      </c>
      <c r="J50" s="4"/>
      <c r="K50" s="4">
        <v>116.398</v>
      </c>
      <c r="L50" s="4">
        <f>[4]Malaysia!BF$2921</f>
        <v>117.00041770879599</v>
      </c>
      <c r="M50" s="4"/>
      <c r="N50" s="4">
        <v>116.654</v>
      </c>
    </row>
    <row r="51" spans="2:14">
      <c r="B51" s="3">
        <v>43466</v>
      </c>
      <c r="C51" s="4">
        <f>[4]Malaysia!BG$2925</f>
        <v>117.74026738857199</v>
      </c>
      <c r="D51" s="4"/>
      <c r="E51" s="4">
        <v>113.45099999999999</v>
      </c>
      <c r="F51" s="4">
        <f>[4]Malaysia!BG$2918</f>
        <v>109.37595070125801</v>
      </c>
      <c r="G51" s="4"/>
      <c r="H51" s="4">
        <v>101.706</v>
      </c>
      <c r="I51" s="4">
        <f>[4]Malaysia!BG$2917</f>
        <v>120.55013656967201</v>
      </c>
      <c r="J51" s="4"/>
      <c r="K51" s="4">
        <v>117.39100000000001</v>
      </c>
      <c r="L51" s="4">
        <f>[4]Malaysia!BG$2921</f>
        <v>120.53167184255</v>
      </c>
      <c r="M51" s="4"/>
      <c r="N51" s="4">
        <v>119.39</v>
      </c>
    </row>
    <row r="52" spans="2:14">
      <c r="B52" s="3">
        <v>43497</v>
      </c>
      <c r="C52" s="4">
        <f>[4]Malaysia!BH$2925</f>
        <v>104.275262403582</v>
      </c>
      <c r="D52" s="4"/>
      <c r="E52" s="4">
        <v>112.911</v>
      </c>
      <c r="F52" s="4">
        <f>[4]Malaysia!BH$2918</f>
        <v>92.396812914616504</v>
      </c>
      <c r="G52" s="4"/>
      <c r="H52" s="4">
        <v>96.483999999999995</v>
      </c>
      <c r="I52" s="4">
        <f>[4]Malaysia!BH$2917</f>
        <v>108.307751338694</v>
      </c>
      <c r="J52" s="4"/>
      <c r="K52" s="4">
        <v>118.188</v>
      </c>
      <c r="L52" s="4">
        <f>[4]Malaysia!BH$2921</f>
        <v>107.804991391458</v>
      </c>
      <c r="M52" s="4"/>
      <c r="N52" s="4">
        <v>118.48</v>
      </c>
    </row>
    <row r="53" spans="2:14">
      <c r="B53" s="3">
        <v>43525</v>
      </c>
      <c r="C53" s="4">
        <f>[4]Malaysia!BI$2925</f>
        <v>116.005625247042</v>
      </c>
      <c r="D53" s="4"/>
      <c r="E53" s="4">
        <v>114.499</v>
      </c>
      <c r="F53" s="4">
        <f>[4]Malaysia!BI$2918</f>
        <v>106.302139260052</v>
      </c>
      <c r="G53" s="4"/>
      <c r="H53" s="4">
        <v>101.218</v>
      </c>
      <c r="I53" s="4">
        <f>[4]Malaysia!BI$2917</f>
        <v>118.705495390699</v>
      </c>
      <c r="J53" s="4"/>
      <c r="K53" s="4">
        <v>118.947</v>
      </c>
      <c r="L53" s="4">
        <f>[4]Malaysia!BI$2921</f>
        <v>125.021604601672</v>
      </c>
      <c r="M53" s="4"/>
      <c r="N53" s="4">
        <v>119.431</v>
      </c>
    </row>
    <row r="54" spans="2:14">
      <c r="B54" s="3">
        <v>43556</v>
      </c>
      <c r="C54" s="4">
        <f>[4]Malaysia!BJ$2925</f>
        <v>112.67133102030201</v>
      </c>
      <c r="D54" s="4"/>
      <c r="E54" s="4">
        <v>116.883</v>
      </c>
      <c r="F54" s="4">
        <f>[4]Malaysia!BJ$2918</f>
        <v>99.949762443555102</v>
      </c>
      <c r="G54" s="4"/>
      <c r="H54" s="4">
        <v>102.571</v>
      </c>
      <c r="I54" s="4">
        <f>[4]Malaysia!BJ$2917</f>
        <v>116.372043698811</v>
      </c>
      <c r="J54" s="4"/>
      <c r="K54" s="4">
        <v>121.84399999999999</v>
      </c>
      <c r="L54" s="4">
        <f>[4]Malaysia!BJ$2921</f>
        <v>122.829074154937</v>
      </c>
      <c r="M54" s="4"/>
      <c r="N54" s="4">
        <v>120.94</v>
      </c>
    </row>
    <row r="55" spans="2:14">
      <c r="B55" s="3">
        <v>43586</v>
      </c>
      <c r="C55" s="4">
        <f>[4]Malaysia!BK$2925</f>
        <v>116.22401829973801</v>
      </c>
      <c r="D55" s="4"/>
      <c r="E55" s="4">
        <v>117.789</v>
      </c>
      <c r="F55" s="4">
        <f>[4]Malaysia!BK$2918</f>
        <v>103.711677180332</v>
      </c>
      <c r="G55" s="4"/>
      <c r="H55" s="4">
        <v>103.133</v>
      </c>
      <c r="I55" s="4">
        <f>[4]Malaysia!BK$2917</f>
        <v>119.925930240564</v>
      </c>
      <c r="J55" s="4"/>
      <c r="K55" s="4">
        <v>122.95</v>
      </c>
      <c r="L55" s="4">
        <f>[4]Malaysia!BK$2921</f>
        <v>125.574229392756</v>
      </c>
      <c r="M55" s="4"/>
      <c r="N55" s="4">
        <v>121.76</v>
      </c>
    </row>
    <row r="56" spans="2:14">
      <c r="B56" s="3">
        <v>43617</v>
      </c>
      <c r="C56" s="4">
        <f>[4]Malaysia!BL$2925</f>
        <v>115.31747540096001</v>
      </c>
      <c r="D56" s="4"/>
      <c r="E56" s="4">
        <v>116.009</v>
      </c>
      <c r="F56" s="4">
        <f>[4]Malaysia!BL$2918</f>
        <v>98.834965290443904</v>
      </c>
      <c r="G56" s="4"/>
      <c r="H56" s="4">
        <v>101.614</v>
      </c>
      <c r="I56" s="4">
        <f>[4]Malaysia!BL$2917</f>
        <v>121.353881589872</v>
      </c>
      <c r="J56" s="4"/>
      <c r="K56" s="4">
        <v>121.398</v>
      </c>
      <c r="L56" s="4">
        <f>[4]Malaysia!BL$2921</f>
        <v>115.665070941105</v>
      </c>
      <c r="M56" s="4"/>
      <c r="N56" s="4">
        <v>118.736</v>
      </c>
    </row>
    <row r="57" spans="2:14">
      <c r="B57" s="3">
        <v>43647</v>
      </c>
      <c r="C57" s="4">
        <f>[4]Malaysia!BM$2925</f>
        <v>114.770507999496</v>
      </c>
      <c r="D57" s="4"/>
      <c r="E57" s="4">
        <v>115.648</v>
      </c>
      <c r="F57" s="4">
        <f>[4]Malaysia!BM$2918</f>
        <v>87.897348264363103</v>
      </c>
      <c r="G57" s="4"/>
      <c r="H57" s="4">
        <v>91.019000000000005</v>
      </c>
      <c r="I57" s="4">
        <f>[4]Malaysia!BM$2917</f>
        <v>123.77636578318599</v>
      </c>
      <c r="J57" s="4"/>
      <c r="K57" s="4">
        <v>122.708</v>
      </c>
      <c r="L57" s="4">
        <f>[4]Malaysia!BM$2921</f>
        <v>123.96363894307299</v>
      </c>
      <c r="M57" s="4"/>
      <c r="N57" s="4">
        <v>119.663</v>
      </c>
    </row>
    <row r="58" spans="2:14">
      <c r="B58" s="3">
        <v>43678</v>
      </c>
      <c r="C58" s="4">
        <f>[4]Malaysia!BN$2925</f>
        <v>114.88704164303699</v>
      </c>
      <c r="D58" s="4"/>
      <c r="E58" s="4">
        <v>114.464</v>
      </c>
      <c r="F58" s="4">
        <f>[4]Malaysia!BN$2918</f>
        <v>93.563339358590298</v>
      </c>
      <c r="G58" s="4"/>
      <c r="H58" s="4">
        <v>98.736999999999995</v>
      </c>
      <c r="I58" s="4">
        <f>[4]Malaysia!BN$2917</f>
        <v>121.98144061953199</v>
      </c>
      <c r="J58" s="4"/>
      <c r="K58" s="4">
        <v>120.193</v>
      </c>
      <c r="L58" s="4">
        <f>[4]Malaysia!BN$2921</f>
        <v>122.715250860032</v>
      </c>
      <c r="M58" s="4"/>
      <c r="N58" s="4">
        <v>118.146</v>
      </c>
    </row>
    <row r="59" spans="2:14">
      <c r="B59" s="3">
        <v>43709</v>
      </c>
      <c r="C59" s="4">
        <f>[4]Malaysia!BO$2925</f>
        <v>114.269989523132</v>
      </c>
      <c r="D59" s="4"/>
      <c r="E59" s="4">
        <v>113.614</v>
      </c>
      <c r="F59" s="4">
        <f>[4]Malaysia!BO$2918</f>
        <v>91.726862981674401</v>
      </c>
      <c r="G59" s="4"/>
      <c r="H59" s="4">
        <v>98.828000000000003</v>
      </c>
      <c r="I59" s="4">
        <f>[4]Malaysia!BO$2917</f>
        <v>122.083236885456</v>
      </c>
      <c r="J59" s="4"/>
      <c r="K59" s="4">
        <v>118.82899999999999</v>
      </c>
      <c r="L59" s="4">
        <f>[4]Malaysia!BO$2921</f>
        <v>119.31433267413</v>
      </c>
      <c r="M59" s="4"/>
      <c r="N59" s="4">
        <v>119.874</v>
      </c>
    </row>
    <row r="60" spans="2:14">
      <c r="B60" s="3">
        <v>43739</v>
      </c>
      <c r="C60" s="4">
        <f>[4]Malaysia!BP$2925</f>
        <v>118.046411766833</v>
      </c>
      <c r="D60" s="4"/>
      <c r="E60" s="4">
        <v>113.803</v>
      </c>
      <c r="F60" s="4">
        <f>[4]Malaysia!BP$2918</f>
        <v>99.867839477610502</v>
      </c>
      <c r="G60" s="4"/>
      <c r="H60" s="4">
        <v>99.596000000000004</v>
      </c>
      <c r="I60" s="4">
        <f>[4]Malaysia!BP$2917</f>
        <v>124.50864761811</v>
      </c>
      <c r="J60" s="4"/>
      <c r="K60" s="4">
        <v>119.429</v>
      </c>
      <c r="L60" s="4">
        <f>[4]Malaysia!BP$2921</f>
        <v>120.445404662754</v>
      </c>
      <c r="M60" s="4"/>
      <c r="N60" s="4">
        <v>117.15</v>
      </c>
    </row>
    <row r="61" spans="2:14">
      <c r="B61" s="3">
        <v>43770</v>
      </c>
      <c r="C61" s="4">
        <f>[4]Malaysia!BQ$2925</f>
        <v>116.97631984774</v>
      </c>
      <c r="D61" s="4"/>
      <c r="E61" s="4">
        <v>114.874</v>
      </c>
      <c r="F61" s="4">
        <f>[4]Malaysia!BQ$2918</f>
        <v>105.305661043702</v>
      </c>
      <c r="G61" s="4"/>
      <c r="H61" s="4">
        <v>100.744</v>
      </c>
      <c r="I61" s="4">
        <f>[4]Malaysia!BQ$2917</f>
        <v>121.261563065316</v>
      </c>
      <c r="J61" s="4"/>
      <c r="K61" s="4">
        <v>119.502</v>
      </c>
      <c r="L61" s="4">
        <f>[4]Malaysia!BQ$2921</f>
        <v>117.108035016523</v>
      </c>
      <c r="M61" s="4"/>
      <c r="N61" s="4">
        <v>118.59399999999999</v>
      </c>
    </row>
    <row r="62" spans="2:14">
      <c r="B62" s="3">
        <v>43800</v>
      </c>
      <c r="C62" s="4">
        <f>[4]Malaysia!BR$2925</f>
        <v>117.452299922571</v>
      </c>
      <c r="D62" s="4"/>
      <c r="E62" s="4">
        <v>113.648</v>
      </c>
      <c r="F62" s="4">
        <f>[4]Malaysia!BR$2918</f>
        <v>103.081529430995</v>
      </c>
      <c r="G62" s="4"/>
      <c r="H62" s="4">
        <v>96.028999999999996</v>
      </c>
      <c r="I62" s="4">
        <f>[4]Malaysia!BR$2917</f>
        <v>122.71565696152901</v>
      </c>
      <c r="J62" s="4"/>
      <c r="K62" s="4">
        <v>119.913</v>
      </c>
      <c r="L62" s="4">
        <f>[4]Malaysia!BR$2921</f>
        <v>117.751900675922</v>
      </c>
      <c r="M62" s="4"/>
      <c r="N62" s="4">
        <v>117.563</v>
      </c>
    </row>
    <row r="63" spans="2:14">
      <c r="B63" s="3">
        <v>43831</v>
      </c>
      <c r="C63" s="4">
        <f>[4]Malaysia!BS$2925</f>
        <v>118.547311599753</v>
      </c>
      <c r="D63" s="4"/>
      <c r="E63" s="4">
        <v>114.191</v>
      </c>
      <c r="F63" s="4">
        <f>[4]Malaysia!BS$2918</f>
        <v>105.438601346122</v>
      </c>
      <c r="G63" s="4"/>
      <c r="H63" s="4">
        <v>98.052000000000007</v>
      </c>
      <c r="I63" s="4">
        <f>[4]Malaysia!BS$2917</f>
        <v>123.149551053693</v>
      </c>
      <c r="J63" s="4"/>
      <c r="K63" s="4">
        <v>119.703</v>
      </c>
      <c r="L63" s="4">
        <f>[4]Malaysia!BS$2921</f>
        <v>120.872985365815</v>
      </c>
      <c r="M63" s="4"/>
      <c r="N63" s="4">
        <v>119.22</v>
      </c>
    </row>
    <row r="64" spans="2:14">
      <c r="B64" s="3">
        <v>43862</v>
      </c>
      <c r="C64" s="4">
        <f>[4]Malaysia!BT$2925</f>
        <v>110.597384191964</v>
      </c>
      <c r="D64" s="4"/>
      <c r="E64" s="4">
        <v>118.496</v>
      </c>
      <c r="F64" s="4">
        <f>[4]Malaysia!BT$2918</f>
        <v>97.364500573341203</v>
      </c>
      <c r="G64" s="4"/>
      <c r="H64" s="4">
        <v>100.22</v>
      </c>
      <c r="I64" s="4">
        <f>[4]Malaysia!BT$2917</f>
        <v>115.001076394226</v>
      </c>
      <c r="J64" s="4"/>
      <c r="K64" s="4">
        <v>124.399</v>
      </c>
      <c r="L64" s="4">
        <f>[4]Malaysia!BT$2921</f>
        <v>115.44389547728299</v>
      </c>
      <c r="M64" s="4"/>
      <c r="N64" s="4">
        <v>126.23699999999999</v>
      </c>
    </row>
    <row r="65" spans="2:14">
      <c r="B65" s="3">
        <v>43891</v>
      </c>
      <c r="C65" s="4">
        <f>[4]Malaysia!BU$2925</f>
        <v>110.081800714709</v>
      </c>
      <c r="D65" s="4"/>
      <c r="E65" s="4">
        <v>108.343</v>
      </c>
      <c r="F65" s="4">
        <f>[4]Malaysia!BU$2918</f>
        <v>98.653086026074405</v>
      </c>
      <c r="G65" s="4"/>
      <c r="H65" s="4">
        <v>93.661000000000001</v>
      </c>
      <c r="I65" s="4">
        <f>[4]Malaysia!BU$2917</f>
        <v>113.80522984892499</v>
      </c>
      <c r="J65" s="4"/>
      <c r="K65" s="4">
        <v>113.616</v>
      </c>
      <c r="L65" s="4">
        <f>[4]Malaysia!BU$2921</f>
        <v>115.09170741912099</v>
      </c>
      <c r="M65" s="4"/>
      <c r="N65" s="4">
        <v>110.669</v>
      </c>
    </row>
    <row r="66" spans="2:14">
      <c r="B66" s="3">
        <v>43922</v>
      </c>
      <c r="C66" s="4">
        <f>[4]Malaysia!BV$2925</f>
        <v>77.052210071639394</v>
      </c>
      <c r="D66" s="4"/>
      <c r="E66" s="4">
        <v>79.766000000000005</v>
      </c>
      <c r="F66" s="4">
        <f>[4]Malaysia!BV$2918</f>
        <v>81.902276465146997</v>
      </c>
      <c r="G66" s="4"/>
      <c r="H66" s="4">
        <v>83.132999999999996</v>
      </c>
      <c r="I66" s="4">
        <f>[4]Malaysia!BV$2917</f>
        <v>73.110305255289802</v>
      </c>
      <c r="J66" s="4"/>
      <c r="K66" s="4">
        <v>76.653000000000006</v>
      </c>
      <c r="L66" s="4">
        <f>[4]Malaysia!BV$2921</f>
        <v>99.298631226375903</v>
      </c>
      <c r="M66" s="4"/>
      <c r="N66" s="4">
        <v>97.600999999999999</v>
      </c>
    </row>
    <row r="67" spans="2:14">
      <c r="B67" s="3">
        <v>43952</v>
      </c>
      <c r="C67" s="4">
        <f>[4]Malaysia!BW$2925</f>
        <v>91.279060234244895</v>
      </c>
      <c r="D67" s="4"/>
      <c r="E67" s="4">
        <v>93.509</v>
      </c>
      <c r="F67" s="4">
        <f>[4]Malaysia!BW$2918</f>
        <v>81.445152312992093</v>
      </c>
      <c r="G67" s="4"/>
      <c r="H67" s="4">
        <v>81.043000000000006</v>
      </c>
      <c r="I67" s="4">
        <f>[4]Malaysia!BW$2917</f>
        <v>92.795115919226504</v>
      </c>
      <c r="J67" s="4"/>
      <c r="K67" s="4">
        <v>96.665999999999997</v>
      </c>
      <c r="L67" s="4">
        <f>[4]Malaysia!BW$2921</f>
        <v>113.00716813202899</v>
      </c>
      <c r="M67" s="4"/>
      <c r="N67" s="4">
        <v>109.651</v>
      </c>
    </row>
    <row r="68" spans="2:14">
      <c r="B68" s="3">
        <v>43983</v>
      </c>
      <c r="C68" s="4">
        <f>[4]Malaysia!BX$2925</f>
        <v>115.478593102029</v>
      </c>
      <c r="D68" s="4"/>
      <c r="E68" s="4">
        <v>115.706</v>
      </c>
      <c r="F68" s="4">
        <f>[4]Malaysia!BX$2918</f>
        <v>84.514026119736798</v>
      </c>
      <c r="G68" s="4"/>
      <c r="H68" s="4">
        <v>86.537000000000006</v>
      </c>
      <c r="I68" s="4">
        <f>[4]Malaysia!BX$2917</f>
        <v>127.09671489624699</v>
      </c>
      <c r="J68" s="4"/>
      <c r="K68" s="4">
        <v>126.542</v>
      </c>
      <c r="L68" s="4">
        <f>[4]Malaysia!BX$2921</f>
        <v>113.263399799393</v>
      </c>
      <c r="M68" s="4"/>
      <c r="N68" s="4">
        <v>115.012</v>
      </c>
    </row>
    <row r="69" spans="2:14">
      <c r="B69" s="3">
        <v>44013</v>
      </c>
      <c r="C69" s="4">
        <f>[4]Malaysia!BY$2925</f>
        <v>116.85867028845399</v>
      </c>
      <c r="D69" s="4"/>
      <c r="E69" s="4">
        <v>119.444</v>
      </c>
      <c r="F69" s="4">
        <f>[4]Malaysia!BY$2918</f>
        <v>87.885445471686793</v>
      </c>
      <c r="G69" s="4"/>
      <c r="H69" s="4">
        <v>91.061999999999998</v>
      </c>
      <c r="I69" s="4">
        <f>[4]Malaysia!BY$2917</f>
        <v>127.397199038369</v>
      </c>
      <c r="J69" s="4"/>
      <c r="K69" s="4">
        <v>128.81700000000001</v>
      </c>
      <c r="L69" s="4">
        <f>[4]Malaysia!BY$2921</f>
        <v>118.216449586019</v>
      </c>
      <c r="M69" s="4"/>
      <c r="N69" s="4">
        <v>114.419</v>
      </c>
    </row>
    <row r="70" spans="2:14">
      <c r="B70" s="3">
        <v>44044</v>
      </c>
      <c r="C70" s="4">
        <f>[4]Malaysia!BZ$2925</f>
        <v>114.80529852997699</v>
      </c>
      <c r="D70" s="4"/>
      <c r="E70" s="4">
        <v>114.753</v>
      </c>
      <c r="F70" s="4">
        <f>[4]Malaysia!BZ$2918</f>
        <v>86.180827014466502</v>
      </c>
      <c r="G70" s="4"/>
      <c r="H70" s="4">
        <v>91.808000000000007</v>
      </c>
      <c r="I70" s="4">
        <f>[4]Malaysia!BZ$2917</f>
        <v>124.683761015694</v>
      </c>
      <c r="J70" s="4"/>
      <c r="K70" s="4">
        <v>122.929</v>
      </c>
      <c r="L70" s="4">
        <f>[4]Malaysia!BZ$2921</f>
        <v>121.649268819046</v>
      </c>
      <c r="M70" s="4"/>
      <c r="N70" s="4">
        <v>117.98</v>
      </c>
    </row>
    <row r="71" spans="2:14">
      <c r="B71" s="3">
        <v>44075</v>
      </c>
      <c r="C71" s="4">
        <f>[4]Malaysia!CA$2925</f>
        <v>115.980290754357</v>
      </c>
      <c r="D71" s="4"/>
      <c r="E71" s="4">
        <v>115.01</v>
      </c>
      <c r="F71" s="4">
        <f>[4]Malaysia!CA$2918</f>
        <v>84.984127392643003</v>
      </c>
      <c r="G71" s="4"/>
      <c r="H71" s="4">
        <v>91.457999999999998</v>
      </c>
      <c r="I71" s="4">
        <f>[4]Malaysia!CA$2917</f>
        <v>127.29804444443501</v>
      </c>
      <c r="J71" s="4"/>
      <c r="K71" s="4">
        <v>123.503</v>
      </c>
      <c r="L71" s="4">
        <f>[4]Malaysia!CA$2921</f>
        <v>116.984850225966</v>
      </c>
      <c r="M71" s="4"/>
      <c r="N71" s="4">
        <v>117.33799999999999</v>
      </c>
    </row>
    <row r="72" spans="2:14">
      <c r="B72" s="3">
        <v>44105</v>
      </c>
      <c r="C72" s="4">
        <f>[4]Malaysia!CB$2925</f>
        <v>117.862330018222</v>
      </c>
      <c r="D72" s="4"/>
      <c r="E72" s="4">
        <v>113.92</v>
      </c>
      <c r="F72" s="4">
        <f>[4]Malaysia!CB$2918</f>
        <v>90.824049280724196</v>
      </c>
      <c r="G72" s="4"/>
      <c r="H72" s="4">
        <v>91.08</v>
      </c>
      <c r="I72" s="4">
        <f>[4]Malaysia!CB$2917</f>
        <v>127.44178949406</v>
      </c>
      <c r="J72" s="4"/>
      <c r="K72" s="4">
        <v>122.249</v>
      </c>
      <c r="L72" s="4">
        <f>[4]Malaysia!CB$2921</f>
        <v>121.76366471111</v>
      </c>
      <c r="M72" s="4"/>
      <c r="N72" s="4">
        <v>118.318</v>
      </c>
    </row>
    <row r="73" spans="2:14">
      <c r="B73" s="3">
        <v>44136</v>
      </c>
      <c r="C73" s="4">
        <f>[4]Malaysia!CC$2925</f>
        <v>114.393057290011</v>
      </c>
      <c r="D73" s="4"/>
      <c r="E73" s="4">
        <v>111.779</v>
      </c>
      <c r="F73" s="4">
        <f>[4]Malaysia!CC$2918</f>
        <v>89.015765284622105</v>
      </c>
      <c r="G73" s="4"/>
      <c r="H73" s="4">
        <v>85.786000000000001</v>
      </c>
      <c r="I73" s="4">
        <f>[4]Malaysia!CC$2917</f>
        <v>123.726909198</v>
      </c>
      <c r="J73" s="4"/>
      <c r="K73" s="4">
        <v>120.81399999999999</v>
      </c>
      <c r="L73" s="4">
        <f>[4]Malaysia!CC$2921</f>
        <v>114.516472802531</v>
      </c>
      <c r="M73" s="4"/>
      <c r="N73" s="4">
        <v>115.44199999999999</v>
      </c>
    </row>
    <row r="74" spans="2:14">
      <c r="B74" s="3">
        <v>44166</v>
      </c>
      <c r="C74" s="4">
        <f>[4]Malaysia!CD$2925</f>
        <v>119.51920350575401</v>
      </c>
      <c r="D74" s="4"/>
      <c r="E74" s="4">
        <v>115.30500000000001</v>
      </c>
      <c r="F74" s="4">
        <f>[4]Malaysia!CD$2918</f>
        <v>97.523468261067407</v>
      </c>
      <c r="G74" s="4"/>
      <c r="H74" s="4">
        <v>92.26</v>
      </c>
      <c r="I74" s="4">
        <f>[4]Malaysia!CD$2917</f>
        <v>127.771281207095</v>
      </c>
      <c r="J74" s="4"/>
      <c r="K74" s="4">
        <v>123.80800000000001</v>
      </c>
      <c r="L74" s="4">
        <f>[4]Malaysia!CD$2921</f>
        <v>117.954674734393</v>
      </c>
      <c r="M74" s="4"/>
      <c r="N74" s="4">
        <v>116.91200000000001</v>
      </c>
    </row>
    <row r="75" spans="2:14">
      <c r="B75" s="3">
        <v>44197</v>
      </c>
      <c r="C75" s="4">
        <f>[4]Malaysia!CE$2925</f>
        <v>120.041323396938</v>
      </c>
      <c r="D75" s="4"/>
      <c r="E75" s="5">
        <v>116.033</v>
      </c>
      <c r="F75" s="4">
        <f>[4]Malaysia!CE$2918</f>
        <v>100.919929167467</v>
      </c>
      <c r="G75" s="4"/>
      <c r="H75" s="5">
        <v>93.29</v>
      </c>
      <c r="I75" s="4">
        <f>[4]Malaysia!CE$2917</f>
        <v>127.511613749171</v>
      </c>
      <c r="J75" s="4"/>
      <c r="K75" s="5">
        <v>124.568</v>
      </c>
      <c r="L75" s="4">
        <f>[4]Malaysia!CE$2921</f>
        <v>115.62075440686399</v>
      </c>
      <c r="M75" s="4"/>
      <c r="N75" s="5">
        <v>116.526</v>
      </c>
    </row>
    <row r="76" spans="2:14">
      <c r="B76" s="3">
        <v>44228</v>
      </c>
      <c r="C76" s="4">
        <f>[4]Malaysia!CF$2925</f>
        <v>112.383848526628</v>
      </c>
      <c r="D76" s="4"/>
      <c r="E76" s="5">
        <v>119.70099999999999</v>
      </c>
      <c r="F76" s="4">
        <f>[4]Malaysia!CF$2918</f>
        <v>92.262184462666994</v>
      </c>
      <c r="G76" s="4"/>
      <c r="H76" s="5">
        <v>94.363</v>
      </c>
      <c r="I76" s="4">
        <f>[4]Malaysia!CF$2917</f>
        <v>120.125657665218</v>
      </c>
      <c r="J76" s="4"/>
      <c r="K76" s="5">
        <v>128.864</v>
      </c>
      <c r="L76" s="4">
        <f>[4]Malaysia!CF$2921</f>
        <v>108.962784055556</v>
      </c>
      <c r="M76" s="4"/>
      <c r="N76" s="5">
        <v>120.42400000000001</v>
      </c>
    </row>
    <row r="77" spans="2:14">
      <c r="B77" s="3">
        <v>44256</v>
      </c>
      <c r="C77" s="4">
        <f>[4]Malaysia!CG$2925</f>
        <v>120.629304038914</v>
      </c>
      <c r="D77" s="4"/>
      <c r="E77" s="5">
        <v>118.36499999999999</v>
      </c>
      <c r="F77" s="4">
        <f>[4]Malaysia!CG$2918</f>
        <v>98.267305516451898</v>
      </c>
      <c r="G77" s="4"/>
      <c r="H77" s="5">
        <v>93.036000000000001</v>
      </c>
      <c r="I77" s="4">
        <f>[4]Malaysia!CG$2917</f>
        <v>128.28519793201201</v>
      </c>
      <c r="J77" s="4"/>
      <c r="K77" s="5">
        <v>127.401</v>
      </c>
      <c r="L77" s="4">
        <f>[4]Malaysia!CG$2921</f>
        <v>126.609102935604</v>
      </c>
      <c r="M77" s="4"/>
      <c r="N77" s="5">
        <v>122.694</v>
      </c>
    </row>
    <row r="78" spans="2:14">
      <c r="B78" s="3">
        <v>44287</v>
      </c>
      <c r="C78" s="4">
        <f>[4]Malaysia!CH$2925</f>
        <v>115.270286268931</v>
      </c>
      <c r="D78" s="4"/>
      <c r="E78" s="5">
        <v>120.73099999999999</v>
      </c>
      <c r="F78" s="4">
        <f>[4]Malaysia!CH$2918</f>
        <v>92.895218808176395</v>
      </c>
      <c r="G78" s="4"/>
      <c r="H78" s="5">
        <v>95.227000000000004</v>
      </c>
      <c r="I78" s="4">
        <f>[4]Malaysia!CH$2917</f>
        <v>122.82996172265401</v>
      </c>
      <c r="J78" s="4"/>
      <c r="K78" s="5">
        <v>130.20500000000001</v>
      </c>
      <c r="L78" s="4">
        <f>[4]Malaysia!CH$2921</f>
        <v>122.29268674465401</v>
      </c>
      <c r="M78" s="4"/>
      <c r="N78" s="5">
        <v>121.916</v>
      </c>
    </row>
    <row r="79" spans="2:14">
      <c r="B79" s="3">
        <v>44317</v>
      </c>
      <c r="C79" s="4">
        <f>[4]Malaysia!CI$2925</f>
        <v>115.331191660009</v>
      </c>
      <c r="D79" s="4"/>
      <c r="E79" s="5">
        <v>118.745</v>
      </c>
      <c r="F79" s="4">
        <f>[4]Malaysia!CI$2918</f>
        <v>99.423229146230398</v>
      </c>
      <c r="G79" s="4"/>
      <c r="H79" s="5">
        <v>98.778000000000006</v>
      </c>
      <c r="I79" s="4">
        <f>[4]Malaysia!CI$2917</f>
        <v>120.42472838575</v>
      </c>
      <c r="J79" s="4"/>
      <c r="K79" s="5">
        <v>126.373</v>
      </c>
      <c r="L79" s="4">
        <f>[4]Malaysia!CI$2921</f>
        <v>123.225271001038</v>
      </c>
      <c r="M79" s="4"/>
      <c r="N79" s="5">
        <v>119.29300000000001</v>
      </c>
    </row>
    <row r="80" spans="2:14">
      <c r="B80" s="3">
        <v>44348</v>
      </c>
      <c r="C80" s="4">
        <f>[4]Malaysia!CJ$2925</f>
        <v>116.945811419175</v>
      </c>
      <c r="D80" s="4"/>
      <c r="E80" s="5">
        <v>116.88200000000001</v>
      </c>
      <c r="F80" s="4">
        <f>[4]Malaysia!CJ$2918</f>
        <v>92.316372619470599</v>
      </c>
      <c r="G80" s="4"/>
      <c r="H80" s="5">
        <v>94.95</v>
      </c>
      <c r="I80" s="4">
        <f>[4]Malaysia!CJ$2917</f>
        <v>126.881346087965</v>
      </c>
      <c r="J80" s="4"/>
      <c r="K80" s="5">
        <v>125.705</v>
      </c>
      <c r="L80" s="4">
        <f>[4]Malaysia!CJ$2921</f>
        <v>108.017943194635</v>
      </c>
      <c r="M80" s="4"/>
      <c r="N80" s="5">
        <v>109.776</v>
      </c>
    </row>
    <row r="81" spans="2:14">
      <c r="B81" s="3">
        <v>44378</v>
      </c>
      <c r="C81" s="4">
        <f>[4]Malaysia!CK$2925</f>
        <v>110.60706924646</v>
      </c>
      <c r="D81" s="4"/>
      <c r="E81" s="5">
        <v>113.621</v>
      </c>
      <c r="F81" s="4">
        <f>[4]Malaysia!CK$2918</f>
        <v>86.926335669991303</v>
      </c>
      <c r="G81" s="4"/>
      <c r="H81" s="5">
        <v>89.72</v>
      </c>
      <c r="I81" s="4">
        <f>[4]Malaysia!CK$2917</f>
        <v>119.111910199466</v>
      </c>
      <c r="J81" s="4"/>
      <c r="K81" s="5">
        <v>121.724</v>
      </c>
      <c r="L81" s="4">
        <f>[4]Malaysia!CK$2921</f>
        <v>112.837863019659</v>
      </c>
      <c r="M81" s="4"/>
      <c r="N81" s="5">
        <v>110.057</v>
      </c>
    </row>
    <row r="82" spans="2:14">
      <c r="B82" s="3">
        <v>44409</v>
      </c>
      <c r="C82" s="4">
        <f>[4]Malaysia!CL$2925</f>
        <v>114.45191109488501</v>
      </c>
      <c r="D82" s="4"/>
      <c r="E82" s="5">
        <v>114.128</v>
      </c>
      <c r="F82" s="4">
        <f>[4]Malaysia!CL$2918</f>
        <v>84.255907226233106</v>
      </c>
      <c r="G82" s="4"/>
      <c r="H82" s="5">
        <v>89.478999999999999</v>
      </c>
      <c r="I82" s="4">
        <f>[4]Malaysia!CL$2917</f>
        <v>125.420041036795</v>
      </c>
      <c r="J82" s="4"/>
      <c r="K82" s="5">
        <v>123.182</v>
      </c>
      <c r="L82" s="4">
        <f>[4]Malaysia!CL$2921</f>
        <v>116.0234835624</v>
      </c>
      <c r="M82" s="4"/>
      <c r="N82" s="5">
        <v>113</v>
      </c>
    </row>
    <row r="83" spans="2:14">
      <c r="B83" s="3">
        <v>44440</v>
      </c>
      <c r="C83" s="4">
        <f>[4]Malaysia!CM$2925</f>
        <v>118.271953293024</v>
      </c>
      <c r="D83" s="4"/>
      <c r="E83" s="5">
        <v>116.78</v>
      </c>
      <c r="F83" s="4">
        <f>[4]Malaysia!CM$2918</f>
        <v>80.204696216059702</v>
      </c>
      <c r="G83" s="4"/>
      <c r="H83" s="5">
        <v>86.769000000000005</v>
      </c>
      <c r="I83" s="4">
        <f>[4]Malaysia!CM$2917</f>
        <v>132.32854515193199</v>
      </c>
      <c r="J83" s="4"/>
      <c r="K83" s="5">
        <v>127.55500000000001</v>
      </c>
      <c r="L83" s="4">
        <f>[4]Malaysia!CM$2921</f>
        <v>117.88611259863799</v>
      </c>
      <c r="M83" s="4"/>
      <c r="N83" s="5">
        <v>119.357</v>
      </c>
    </row>
    <row r="84" spans="2:14">
      <c r="B84" s="3">
        <v>44470</v>
      </c>
      <c r="C84" s="4">
        <f>[4]Malaysia!CN$2925</f>
        <v>124.39035639806499</v>
      </c>
      <c r="D84" s="4"/>
      <c r="E84" s="5">
        <v>120.23</v>
      </c>
      <c r="F84" s="4">
        <f>[4]Malaysia!CN$2918</f>
        <v>87.789027622777297</v>
      </c>
      <c r="G84" s="4"/>
      <c r="H84" s="5">
        <v>87.358000000000004</v>
      </c>
      <c r="I84" s="4">
        <f>[4]Malaysia!CN$2917</f>
        <v>137.619705305152</v>
      </c>
      <c r="J84" s="4"/>
      <c r="K84" s="5">
        <v>132.11799999999999</v>
      </c>
      <c r="L84" s="4">
        <f>[4]Malaysia!CN$2921</f>
        <v>126.97014461091101</v>
      </c>
      <c r="M84" s="4"/>
      <c r="N84" s="5">
        <v>123.26600000000001</v>
      </c>
    </row>
    <row r="85" spans="2:14">
      <c r="B85" s="3">
        <v>44501</v>
      </c>
      <c r="C85" s="4">
        <f>[4]Malaysia!CO$2925</f>
        <v>124.94195681400601</v>
      </c>
      <c r="D85" s="4"/>
      <c r="E85" s="5">
        <v>121.88800000000001</v>
      </c>
      <c r="F85" s="4">
        <f>[4]Malaysia!CO$2918</f>
        <v>91.382451785090396</v>
      </c>
      <c r="G85" s="4"/>
      <c r="H85" s="5">
        <v>88.637</v>
      </c>
      <c r="I85" s="4">
        <f>[4]Malaysia!CO$2917</f>
        <v>137.719976434134</v>
      </c>
      <c r="J85" s="4"/>
      <c r="K85" s="5">
        <v>133.822</v>
      </c>
      <c r="L85" s="4">
        <f>[4]Malaysia!CO$2921</f>
        <v>120.61900853552901</v>
      </c>
      <c r="M85" s="4"/>
      <c r="N85" s="5">
        <v>122.578</v>
      </c>
    </row>
    <row r="86" spans="2:14">
      <c r="B86" s="3">
        <v>44531</v>
      </c>
      <c r="C86" s="4">
        <f>[4]Malaysia!CP$2925</f>
        <v>126.59470083967599</v>
      </c>
      <c r="D86" s="4"/>
      <c r="E86" s="5">
        <v>122.476</v>
      </c>
      <c r="F86" s="4">
        <f>[4]Malaysia!CP$2918</f>
        <v>95.1188747903674</v>
      </c>
      <c r="G86" s="4"/>
      <c r="H86" s="5">
        <v>90.387</v>
      </c>
      <c r="I86" s="4">
        <f>[4]Malaysia!CP$2917</f>
        <v>138.45694673636001</v>
      </c>
      <c r="J86" s="4"/>
      <c r="K86" s="5">
        <v>134.374</v>
      </c>
      <c r="L86" s="4">
        <f>[4]Malaysia!CP$2921</f>
        <v>123.80325816588601</v>
      </c>
      <c r="M86" s="4"/>
      <c r="N86" s="5">
        <v>123.90300000000001</v>
      </c>
    </row>
    <row r="87" spans="2:14">
      <c r="B87" s="3">
        <v>44562</v>
      </c>
      <c r="C87" s="4">
        <f>[4]Malaysia!CQ$2925</f>
        <v>125.59640741701899</v>
      </c>
      <c r="D87" s="4"/>
      <c r="E87" s="6">
        <v>122.249</v>
      </c>
      <c r="F87" s="4">
        <f>[4]Malaysia!CQ$2918</f>
        <v>97.544141867740194</v>
      </c>
      <c r="G87" s="4"/>
      <c r="H87" s="6">
        <v>90.203999999999994</v>
      </c>
      <c r="I87" s="4">
        <f>[4]Malaysia!CQ$2917</f>
        <v>136.141679762629</v>
      </c>
      <c r="J87" s="4"/>
      <c r="K87" s="6">
        <v>134.012</v>
      </c>
      <c r="L87" s="4">
        <f>[4]Malaysia!CQ$2921</f>
        <v>123.384546256251</v>
      </c>
      <c r="M87" s="4"/>
      <c r="N87" s="6">
        <v>124.56100000000001</v>
      </c>
    </row>
    <row r="88" spans="2:14">
      <c r="B88" s="3">
        <v>44593</v>
      </c>
      <c r="C88" s="4">
        <f>[4]Malaysia!CR$2925</f>
        <v>116.59641661756</v>
      </c>
      <c r="D88" s="4"/>
      <c r="E88" s="6">
        <v>123.355</v>
      </c>
      <c r="F88" s="4">
        <f>[4]Malaysia!CR$2918</f>
        <v>91.627762387262095</v>
      </c>
      <c r="G88" s="4"/>
      <c r="H88" s="6">
        <v>92.947000000000003</v>
      </c>
      <c r="I88" s="4">
        <f>[4]Malaysia!CR$2917</f>
        <v>126.38587570078199</v>
      </c>
      <c r="J88" s="4"/>
      <c r="K88" s="6">
        <v>134.81800000000001</v>
      </c>
      <c r="L88" s="4">
        <f>[4]Malaysia!CR$2921</f>
        <v>110.46515457998601</v>
      </c>
      <c r="M88" s="4"/>
      <c r="N88" s="6">
        <v>121.47199999999999</v>
      </c>
    </row>
    <row r="89" spans="2:14">
      <c r="B89" s="3">
        <v>44621</v>
      </c>
      <c r="C89" s="4">
        <f>[4]Malaysia!CS$2925</f>
        <v>126.60098352804501</v>
      </c>
      <c r="D89" s="4"/>
      <c r="E89" s="6">
        <v>124.059</v>
      </c>
      <c r="F89" s="4">
        <f>[4]Malaysia!CS$2918</f>
        <v>97.8755515788488</v>
      </c>
      <c r="G89" s="4"/>
      <c r="H89" s="6">
        <v>92.596000000000004</v>
      </c>
      <c r="I89" s="4">
        <f>[4]Malaysia!CS$2917</f>
        <v>137.17219024079401</v>
      </c>
      <c r="J89" s="4"/>
      <c r="K89" s="6">
        <v>135.904</v>
      </c>
      <c r="L89" s="4">
        <f>[4]Malaysia!CS$2921</f>
        <v>126.679818333675</v>
      </c>
      <c r="M89" s="4"/>
      <c r="N89" s="6">
        <v>122.747</v>
      </c>
    </row>
    <row r="90" spans="2:14">
      <c r="B90" s="3">
        <v>44652</v>
      </c>
      <c r="C90" s="4">
        <f>[4]Malaysia!CT$2925</f>
        <v>120.26882683529401</v>
      </c>
      <c r="D90" s="4"/>
      <c r="E90" s="6">
        <v>126.849</v>
      </c>
      <c r="F90" s="4">
        <f>[4]Malaysia!CT$2918</f>
        <v>91.521507942648299</v>
      </c>
      <c r="G90" s="4"/>
      <c r="H90" s="6">
        <v>93.802000000000007</v>
      </c>
      <c r="I90" s="4">
        <f>[4]Malaysia!CT$2917</f>
        <v>130.430833576179</v>
      </c>
      <c r="J90" s="4"/>
      <c r="K90" s="6">
        <v>139.441</v>
      </c>
      <c r="L90" s="4">
        <f>[4]Malaysia!CT$2921</f>
        <v>124.65361345794599</v>
      </c>
      <c r="M90" s="4"/>
      <c r="N90" s="6">
        <v>124.389</v>
      </c>
    </row>
    <row r="91" spans="2:14">
      <c r="B91" s="3">
        <v>44682</v>
      </c>
      <c r="C91" s="4">
        <f>[4]Malaysia!CU$2925</f>
        <v>119.527402703053</v>
      </c>
      <c r="D91" s="4"/>
      <c r="E91" s="6">
        <v>123.309</v>
      </c>
      <c r="F91" s="4">
        <f>[4]Malaysia!CU$2918</f>
        <v>92.266118830927795</v>
      </c>
      <c r="G91" s="4"/>
      <c r="H91" s="6">
        <v>92.688000000000002</v>
      </c>
      <c r="I91" s="4">
        <f>[4]Malaysia!CU$2917</f>
        <v>128.77236886115301</v>
      </c>
      <c r="J91" s="4"/>
      <c r="K91" s="6">
        <v>135.095</v>
      </c>
      <c r="L91" s="4">
        <f>[4]Malaysia!CU$2921</f>
        <v>127.728077709796</v>
      </c>
      <c r="M91" s="4"/>
      <c r="N91" s="6">
        <v>123.127</v>
      </c>
    </row>
    <row r="92" spans="2:14">
      <c r="B92" s="3">
        <v>44713</v>
      </c>
      <c r="C92" s="4">
        <f>[4]Malaysia!CV$2925</f>
        <v>130.989306574219</v>
      </c>
      <c r="D92" s="4"/>
      <c r="E92" s="6">
        <v>130.29300000000001</v>
      </c>
      <c r="F92" s="4">
        <f>[4]Malaysia!CV$2918</f>
        <v>94.098693044479703</v>
      </c>
      <c r="G92" s="4"/>
      <c r="H92" s="6">
        <v>96.320999999999998</v>
      </c>
      <c r="I92" s="4">
        <f>[4]Malaysia!CV$2917</f>
        <v>145.197311898511</v>
      </c>
      <c r="J92" s="4"/>
      <c r="K92" s="6">
        <v>142.82300000000001</v>
      </c>
      <c r="L92" s="4">
        <f>[4]Malaysia!CV$2921</f>
        <v>124.569180663216</v>
      </c>
      <c r="M92" s="4"/>
      <c r="N92" s="6">
        <v>126.379</v>
      </c>
    </row>
    <row r="93" spans="2:14">
      <c r="B93" s="3">
        <v>44743</v>
      </c>
      <c r="C93" s="4">
        <f>[4]Malaysia!CW$2925</f>
        <v>125.076959212172</v>
      </c>
      <c r="D93" s="4"/>
      <c r="E93" s="6">
        <v>128.22800000000001</v>
      </c>
      <c r="F93" s="4">
        <f>[4]Malaysia!CW$2918</f>
        <v>92.006426434169697</v>
      </c>
      <c r="G93" s="4"/>
      <c r="H93" s="6">
        <v>94.748000000000005</v>
      </c>
      <c r="I93" s="4">
        <f>[4]Malaysia!CW$2917</f>
        <v>136.87814567556299</v>
      </c>
      <c r="J93" s="4"/>
      <c r="K93" s="6">
        <v>140.01300000000001</v>
      </c>
      <c r="L93" s="4">
        <f>[4]Malaysia!CW$2921</f>
        <v>128.976209655102</v>
      </c>
      <c r="M93" s="4"/>
      <c r="N93" s="6">
        <v>125.419</v>
      </c>
    </row>
    <row r="94" spans="2:14">
      <c r="B94" s="3">
        <v>44774</v>
      </c>
      <c r="C94" s="4">
        <f>[4]Malaysia!CX$2925</f>
        <v>129.96023430085501</v>
      </c>
      <c r="D94" s="4"/>
      <c r="E94" s="6">
        <v>129.24199999999999</v>
      </c>
      <c r="F94" s="4">
        <f>[4]Malaysia!CX$2918</f>
        <v>90.789019167435399</v>
      </c>
      <c r="G94" s="4"/>
      <c r="H94" s="6">
        <v>97.037000000000006</v>
      </c>
      <c r="I94" s="4">
        <f>[4]Malaysia!CX$2917</f>
        <v>144.496327554076</v>
      </c>
      <c r="J94" s="4"/>
      <c r="K94" s="6">
        <v>141.31299999999999</v>
      </c>
      <c r="L94" s="4">
        <f>[4]Malaysia!CX$2921</f>
        <v>128.82166572116799</v>
      </c>
      <c r="M94" s="4"/>
      <c r="N94" s="6">
        <v>125.708</v>
      </c>
    </row>
    <row r="95" spans="2:14">
      <c r="B95" s="3">
        <v>44805</v>
      </c>
      <c r="C95" s="4">
        <f>[4]Malaysia!CY$2925</f>
        <v>131.33712189871599</v>
      </c>
      <c r="D95" s="4"/>
      <c r="E95" s="6">
        <v>129.37</v>
      </c>
      <c r="F95" s="4">
        <f>[4]Malaysia!CY$2918</f>
        <v>93.396168543634303</v>
      </c>
      <c r="G95" s="4"/>
      <c r="H95" s="6">
        <v>101.276</v>
      </c>
      <c r="I95" s="4">
        <f>[4]Malaysia!CY$2917</f>
        <v>146.10992703432601</v>
      </c>
      <c r="J95" s="4"/>
      <c r="K95" s="6">
        <v>140.553</v>
      </c>
      <c r="L95" s="4">
        <f>[4]Malaysia!CY$2921</f>
        <v>123.08025145936701</v>
      </c>
      <c r="M95" s="4"/>
      <c r="N95" s="6">
        <v>124.58</v>
      </c>
    </row>
    <row r="96" spans="2:14">
      <c r="B96" s="3">
        <v>44835</v>
      </c>
      <c r="C96" s="4">
        <f>[4]Malaysia!CZ$2925</f>
        <v>130.299099965772</v>
      </c>
      <c r="D96" s="4"/>
      <c r="E96" s="6">
        <v>126.123</v>
      </c>
      <c r="F96" s="4">
        <f>[4]Malaysia!CZ$2918</f>
        <v>95.937486477421004</v>
      </c>
      <c r="G96" s="4"/>
      <c r="H96" s="6">
        <v>94.552000000000007</v>
      </c>
      <c r="I96" s="4">
        <f>[4]Malaysia!CZ$2917</f>
        <v>143.414365519467</v>
      </c>
      <c r="J96" s="4"/>
      <c r="K96" s="6">
        <v>138.18899999999999</v>
      </c>
      <c r="L96" s="4">
        <f>[4]Malaysia!CZ$2921</f>
        <v>125.544279466345</v>
      </c>
      <c r="M96" s="4"/>
      <c r="N96" s="6">
        <v>122.294</v>
      </c>
    </row>
    <row r="97" spans="2:30">
      <c r="B97" s="3">
        <v>44866</v>
      </c>
      <c r="C97" s="4">
        <f>[4]Malaysia!DA$2925</f>
        <v>131.29405593061199</v>
      </c>
      <c r="D97" s="4"/>
      <c r="E97" s="6">
        <v>127.845</v>
      </c>
      <c r="F97" s="4">
        <f>[4]Malaysia!DA$2918</f>
        <v>98.3809155066334</v>
      </c>
      <c r="G97" s="4"/>
      <c r="H97" s="6">
        <v>95.52</v>
      </c>
      <c r="I97" s="4">
        <f>[4]Malaysia!DA$2917</f>
        <v>144.381558334555</v>
      </c>
      <c r="J97" s="4"/>
      <c r="K97" s="6">
        <v>139.97900000000001</v>
      </c>
      <c r="L97" s="4">
        <f>[4]Malaysia!DA$2921</f>
        <v>121.320906161614</v>
      </c>
      <c r="M97" s="4"/>
      <c r="N97" s="6">
        <v>123.702</v>
      </c>
    </row>
    <row r="98" spans="2:30">
      <c r="B98" s="3">
        <v>44896</v>
      </c>
      <c r="C98" s="7">
        <f>[4]Malaysia!DB$2925</f>
        <v>130.163626666738</v>
      </c>
      <c r="D98" s="4"/>
      <c r="E98" s="6">
        <v>126.652</v>
      </c>
      <c r="F98" s="4">
        <f>[4]Malaysia!DB$2918</f>
        <v>98.346981386600007</v>
      </c>
      <c r="G98" s="4"/>
      <c r="H98" s="6">
        <v>93.4</v>
      </c>
      <c r="I98" s="4">
        <f>[4]Malaysia!DB$2917</f>
        <v>142.63600027152199</v>
      </c>
      <c r="J98" s="4"/>
      <c r="K98" s="6">
        <v>139.279</v>
      </c>
      <c r="L98" s="4">
        <f>[4]Malaysia!DB$2921</f>
        <v>122.371184974333</v>
      </c>
      <c r="M98" s="4"/>
      <c r="N98" s="6">
        <v>123.18</v>
      </c>
    </row>
    <row r="99" spans="2:30">
      <c r="B99" s="3">
        <v>44927</v>
      </c>
      <c r="C99" s="4">
        <f>[4]Malaysia!DC$2925</f>
        <v>127.61293952954701</v>
      </c>
      <c r="D99" s="4"/>
      <c r="E99" s="6">
        <v>124.527</v>
      </c>
      <c r="F99" s="4">
        <f>[4]Malaysia!DC$2918</f>
        <v>101.559249893564</v>
      </c>
      <c r="G99" s="4"/>
      <c r="H99" s="6">
        <v>93.159000000000006</v>
      </c>
      <c r="I99" s="4">
        <f>[4]Malaysia!DC$2917</f>
        <v>137.94028020037501</v>
      </c>
      <c r="J99" s="4"/>
      <c r="K99" s="6">
        <v>136.40899999999999</v>
      </c>
      <c r="L99" s="4">
        <f>[4]Malaysia!DC$2921</f>
        <v>120.054576157035</v>
      </c>
      <c r="M99" s="4"/>
      <c r="N99" s="6">
        <v>121.30200000000001</v>
      </c>
    </row>
    <row r="100" spans="2:30">
      <c r="B100" s="3">
        <v>44958</v>
      </c>
      <c r="C100" s="4">
        <f>[4]Malaysia!DD$2925</f>
        <v>121.117542288905</v>
      </c>
      <c r="D100" s="4"/>
      <c r="E100" s="6">
        <v>127.015</v>
      </c>
      <c r="F100" s="4">
        <f>[4]Malaysia!DD$2918</f>
        <v>92.815468810778199</v>
      </c>
      <c r="G100" s="4"/>
      <c r="H100" s="6">
        <v>91.828999999999994</v>
      </c>
      <c r="I100" s="4">
        <f>[4]Malaysia!DD$2917</f>
        <v>132.436040062524</v>
      </c>
      <c r="J100" s="4"/>
      <c r="K100" s="6">
        <v>140.643</v>
      </c>
      <c r="L100" s="4">
        <f>[4]Malaysia!DD$2921</f>
        <v>111.875699260427</v>
      </c>
      <c r="M100" s="4"/>
      <c r="N100" s="6">
        <v>122.85</v>
      </c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 spans="2:30">
      <c r="B101" s="3">
        <v>44986</v>
      </c>
      <c r="C101" s="4">
        <f>[4]Malaysia!DE$2925</f>
        <v>131.0646844032</v>
      </c>
      <c r="D101" s="4"/>
      <c r="E101" s="6">
        <v>127.82</v>
      </c>
      <c r="F101" s="4">
        <f>[4]Malaysia!DE$2918</f>
        <v>100.29573583509</v>
      </c>
      <c r="G101" s="4"/>
      <c r="H101" s="6">
        <v>93.22</v>
      </c>
      <c r="I101" s="4">
        <f>[4]Malaysia!DE$2917</f>
        <v>142.77362100794701</v>
      </c>
      <c r="J101" s="4"/>
      <c r="K101" s="6">
        <v>141.214</v>
      </c>
      <c r="L101" s="4">
        <f>[4]Malaysia!DE$2921</f>
        <v>127.168884580452</v>
      </c>
      <c r="M101" s="4"/>
      <c r="N101" s="6">
        <v>123.28400000000001</v>
      </c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</row>
    <row r="102" spans="2:30">
      <c r="B102" s="3">
        <v>45017</v>
      </c>
      <c r="C102" s="4">
        <f>[4]Malaysia!DF$2925</f>
        <v>116.888320236523</v>
      </c>
      <c r="D102" s="4"/>
      <c r="E102" s="6">
        <v>123.408</v>
      </c>
      <c r="F102" s="4">
        <f>[4]Malaysia!DF$2918</f>
        <v>89.224656783584194</v>
      </c>
      <c r="G102" s="4"/>
      <c r="H102" s="6">
        <v>90.185000000000002</v>
      </c>
      <c r="I102" s="4">
        <f>[4]Malaysia!DF$2917</f>
        <v>126.48398844272999</v>
      </c>
      <c r="J102" s="4"/>
      <c r="K102" s="6">
        <v>135.91200000000001</v>
      </c>
      <c r="L102" s="4">
        <f>[4]Malaysia!DF$2921</f>
        <v>122.99911641096701</v>
      </c>
      <c r="M102" s="4"/>
      <c r="N102" s="6">
        <v>122.789</v>
      </c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</row>
    <row r="103" spans="2:30">
      <c r="B103" s="3">
        <v>45047</v>
      </c>
      <c r="C103" s="4">
        <f>[4]Malaysia!DG$2925</f>
        <v>124.974722175661</v>
      </c>
      <c r="D103" s="4"/>
      <c r="E103" s="6">
        <v>129.39500000000001</v>
      </c>
      <c r="F103" s="4">
        <f>[4]Malaysia!DG$2918</f>
        <v>94.289332018127098</v>
      </c>
      <c r="G103" s="4"/>
      <c r="H103" s="6">
        <v>95.36</v>
      </c>
      <c r="I103" s="4">
        <f>[4]Malaysia!DG$2917</f>
        <v>135.358809095407</v>
      </c>
      <c r="J103" s="4"/>
      <c r="K103" s="6">
        <v>142.03100000000001</v>
      </c>
      <c r="L103" s="4">
        <f>[4]Malaysia!DG$2921</f>
        <v>134.433255973847</v>
      </c>
      <c r="M103" s="4"/>
      <c r="N103" s="6">
        <v>129.46700000000001</v>
      </c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</row>
    <row r="104" spans="2:30">
      <c r="B104" s="3">
        <v>45078</v>
      </c>
      <c r="C104" s="4">
        <f>[4]Malaysia!DH$2925</f>
        <v>127.638397429956</v>
      </c>
      <c r="D104" s="4"/>
      <c r="E104" s="6">
        <v>126.77</v>
      </c>
      <c r="F104" s="4">
        <f>[4]Malaysia!DH$2918</f>
        <v>86.506041751611704</v>
      </c>
      <c r="G104" s="4"/>
      <c r="H104" s="6">
        <v>89.459000000000003</v>
      </c>
      <c r="I104" s="4">
        <f>[4]Malaysia!DH$2917</f>
        <v>142.82281924873999</v>
      </c>
      <c r="J104" s="4"/>
      <c r="K104" s="6">
        <v>139.874</v>
      </c>
      <c r="L104" s="4">
        <f>[4]Malaysia!DH$2921</f>
        <v>127.26254510725499</v>
      </c>
      <c r="M104" s="4"/>
      <c r="N104" s="6">
        <v>128.886</v>
      </c>
    </row>
    <row r="105" spans="2:30">
      <c r="B105" s="3">
        <v>45108</v>
      </c>
      <c r="C105" s="4">
        <f>[4]Malaysia!DI$2925</f>
        <v>124.97300991762199</v>
      </c>
      <c r="D105" s="4"/>
      <c r="E105" s="6">
        <v>128.51</v>
      </c>
      <c r="F105" s="4">
        <f>[4]Malaysia!DI$2918</f>
        <v>92.083998356317394</v>
      </c>
      <c r="G105" s="4"/>
      <c r="H105" s="6">
        <v>97.375</v>
      </c>
      <c r="I105" s="4">
        <f>[4]Malaysia!DI$2917</f>
        <v>136.61859203927801</v>
      </c>
      <c r="J105" s="4"/>
      <c r="K105" s="6">
        <v>139.83199999999999</v>
      </c>
      <c r="L105" s="4">
        <f>[4]Malaysia!DI$2921</f>
        <v>129.78817152141201</v>
      </c>
      <c r="M105" s="4"/>
      <c r="N105" s="6">
        <v>126.322</v>
      </c>
    </row>
    <row r="106" spans="2:30">
      <c r="B106" s="3">
        <v>45139</v>
      </c>
      <c r="C106" s="4">
        <f>[4]Malaysia!DJ$2925</f>
        <v>129.067251027417</v>
      </c>
      <c r="D106" s="4"/>
      <c r="E106" s="6">
        <v>128.232</v>
      </c>
      <c r="F106" s="4">
        <f>[4]Malaysia!DJ$2918</f>
        <v>89.135903822234397</v>
      </c>
      <c r="G106" s="4"/>
      <c r="H106" s="6">
        <v>96.022000000000006</v>
      </c>
      <c r="I106" s="4">
        <f>[4]Malaysia!DJ$2917</f>
        <v>143.61071581609701</v>
      </c>
      <c r="J106" s="4"/>
      <c r="K106" s="6">
        <v>140.13</v>
      </c>
      <c r="L106" s="4">
        <f>[4]Malaysia!DJ$2921</f>
        <v>130.74144675808299</v>
      </c>
      <c r="M106" s="4"/>
      <c r="N106" s="6">
        <v>127.81100000000001</v>
      </c>
    </row>
    <row r="107" spans="2:30">
      <c r="B107" s="3">
        <v>45170</v>
      </c>
      <c r="C107" s="4">
        <f>[4]Malaysia!DK$2925</f>
        <v>130.465860323291</v>
      </c>
      <c r="D107" s="4"/>
      <c r="E107" s="6">
        <v>128.624</v>
      </c>
      <c r="F107" s="4">
        <f>[4]Malaysia!DK$2918</f>
        <v>87.625820853496094</v>
      </c>
      <c r="G107" s="4"/>
      <c r="H107" s="6">
        <v>95.418999999999997</v>
      </c>
      <c r="I107" s="4">
        <f>[4]Malaysia!DK$2917</f>
        <v>146.66398928447001</v>
      </c>
      <c r="J107" s="4"/>
      <c r="K107" s="6">
        <v>141.06100000000001</v>
      </c>
      <c r="L107" s="4">
        <f>[4]Malaysia!DK$2921</f>
        <v>126.118923926791</v>
      </c>
      <c r="M107" s="4"/>
      <c r="N107" s="6">
        <v>127.499</v>
      </c>
    </row>
    <row r="108" spans="2:30">
      <c r="B108" s="3">
        <v>45200</v>
      </c>
      <c r="C108" s="4">
        <f>[4]Malaysia!DL$2925</f>
        <v>132.87669231853201</v>
      </c>
      <c r="D108" s="4"/>
      <c r="E108" s="6">
        <v>129.03100000000001</v>
      </c>
      <c r="F108" s="4">
        <f>[4]Malaysia!DL$2918</f>
        <v>100.574500647343</v>
      </c>
      <c r="G108" s="4"/>
      <c r="H108" s="6">
        <v>99.393000000000001</v>
      </c>
      <c r="I108" s="4">
        <f>[4]Malaysia!DL$2917</f>
        <v>144.74558898719499</v>
      </c>
      <c r="J108" s="4"/>
      <c r="K108" s="6">
        <v>139.88</v>
      </c>
      <c r="L108" s="4">
        <f>[4]Malaysia!DL$2921</f>
        <v>133.157168488785</v>
      </c>
      <c r="M108" s="4"/>
      <c r="N108" s="6">
        <v>129.691</v>
      </c>
    </row>
    <row r="109" spans="2:30">
      <c r="B109" s="3">
        <v>45231</v>
      </c>
      <c r="C109" s="4">
        <f>[4]Malaysia!DM$2925</f>
        <v>131.99952148763401</v>
      </c>
      <c r="D109" s="4"/>
      <c r="E109" s="6">
        <v>128.096</v>
      </c>
      <c r="F109" s="4">
        <f>[4]Malaysia!DM$2918</f>
        <v>100.265879625466</v>
      </c>
      <c r="G109" s="4"/>
      <c r="H109" s="6">
        <v>96.876000000000005</v>
      </c>
      <c r="I109" s="4">
        <f>[4]Malaysia!DM$2917</f>
        <v>144.304436071174</v>
      </c>
      <c r="J109" s="4"/>
      <c r="K109" s="6">
        <v>139.52600000000001</v>
      </c>
      <c r="L109" s="4">
        <f>[4]Malaysia!DM$2921</f>
        <v>125.61973713924399</v>
      </c>
      <c r="M109" s="4"/>
      <c r="N109" s="6">
        <v>128.14500000000001</v>
      </c>
    </row>
    <row r="110" spans="2:30">
      <c r="B110" s="3">
        <v>45261</v>
      </c>
      <c r="C110" s="4">
        <f>[4]Malaysia!DN$2925</f>
        <v>129.99973604948599</v>
      </c>
      <c r="D110" s="4"/>
      <c r="E110" s="6">
        <v>126.872</v>
      </c>
      <c r="F110" s="4">
        <f>[4]Malaysia!DN$2918</f>
        <v>101.902512163851</v>
      </c>
      <c r="G110" s="4"/>
      <c r="H110" s="6">
        <v>97.373000000000005</v>
      </c>
      <c r="I110" s="4">
        <f>[4]Malaysia!DN$2917</f>
        <v>140.597504689695</v>
      </c>
      <c r="J110" s="4"/>
      <c r="K110" s="6">
        <v>137.70699999999999</v>
      </c>
      <c r="L110" s="4">
        <f>[4]Malaysia!DN$2921</f>
        <v>127.41699658764701</v>
      </c>
      <c r="M110" s="4"/>
      <c r="N110" s="6">
        <v>128.25299999999999</v>
      </c>
    </row>
    <row r="111" spans="2:30">
      <c r="B111" s="3">
        <v>45292</v>
      </c>
      <c r="C111" s="4">
        <f>[4]Malaysia!DO$2925</f>
        <v>132.74018049400601</v>
      </c>
      <c r="D111" s="5"/>
      <c r="E111" s="6">
        <v>130.13900000000001</v>
      </c>
      <c r="F111" s="4">
        <f>[4]Malaysia!DO$2918</f>
        <v>105.550188699955</v>
      </c>
      <c r="G111" s="5"/>
      <c r="H111" s="6">
        <v>98.052000000000007</v>
      </c>
      <c r="I111" s="4">
        <f>[4]Malaysia!DO$2917</f>
        <v>143.064429434196</v>
      </c>
      <c r="J111" s="5"/>
      <c r="K111" s="6">
        <v>142.089</v>
      </c>
      <c r="L111" s="4">
        <f>[4]Malaysia!DO$2921</f>
        <v>129.53216935474299</v>
      </c>
      <c r="M111" s="5"/>
      <c r="N111" s="6">
        <v>131.07900000000001</v>
      </c>
    </row>
    <row r="112" spans="2:30">
      <c r="B112" s="3">
        <v>45323</v>
      </c>
      <c r="C112" s="4">
        <f>[4]Malaysia!DP$2925</f>
        <v>124.41888028858099</v>
      </c>
      <c r="D112" s="5"/>
      <c r="E112" s="6">
        <v>130.77799999999999</v>
      </c>
      <c r="F112" s="4">
        <f>[4]Malaysia!DP$2918</f>
        <v>98.228051752170003</v>
      </c>
      <c r="G112" s="5"/>
      <c r="H112" s="6">
        <v>99.046999999999997</v>
      </c>
      <c r="I112" s="4">
        <f>[4]Malaysia!DP$2917</f>
        <v>134.08378443063501</v>
      </c>
      <c r="J112" s="5"/>
      <c r="K112" s="6">
        <v>142.13800000000001</v>
      </c>
      <c r="L112" s="4">
        <f>[4]Malaysia!DP$2921</f>
        <v>124.217771644674</v>
      </c>
      <c r="M112" s="5"/>
      <c r="N112" s="6">
        <v>136.15899999999999</v>
      </c>
    </row>
    <row r="113" spans="2:14">
      <c r="B113" s="3">
        <v>45352</v>
      </c>
      <c r="C113" s="4">
        <f>[4]Malaysia!DQ$2925</f>
        <v>133.84380426405201</v>
      </c>
      <c r="D113" s="5"/>
      <c r="E113" s="6">
        <v>130.86099999999999</v>
      </c>
      <c r="F113" s="4">
        <f>[4]Malaysia!DQ$2918</f>
        <v>103.45393015904899</v>
      </c>
      <c r="G113" s="5"/>
      <c r="H113" s="6">
        <v>97.909000000000006</v>
      </c>
      <c r="I113" s="4">
        <f>[4]Malaysia!DQ$2917</f>
        <v>144.63195642635401</v>
      </c>
      <c r="J113" s="5"/>
      <c r="K113" s="6">
        <v>142.87299999999999</v>
      </c>
      <c r="L113" s="4">
        <f>[4]Malaysia!DQ$2921</f>
        <v>138.009463797048</v>
      </c>
      <c r="M113" s="5"/>
      <c r="N113" s="6">
        <v>133.732</v>
      </c>
    </row>
    <row r="114" spans="2:14">
      <c r="B114" s="3">
        <v>45383</v>
      </c>
      <c r="C114" s="4">
        <f>[4]Malaysia!DR$2925</f>
        <v>123.73404334609801</v>
      </c>
      <c r="D114" s="5"/>
      <c r="E114" s="6">
        <v>131.06800000000001</v>
      </c>
      <c r="F114" s="4">
        <f>[4]Malaysia!DR$2918</f>
        <v>96.9189913962867</v>
      </c>
      <c r="G114" s="5"/>
      <c r="H114" s="6">
        <v>99.176000000000002</v>
      </c>
      <c r="I114" s="4">
        <f>[4]Malaysia!DR$2917</f>
        <v>132.71813904000601</v>
      </c>
      <c r="J114" s="5"/>
      <c r="K114" s="6">
        <v>142.74700000000001</v>
      </c>
      <c r="L114" s="4">
        <f>[4]Malaysia!DR$2921</f>
        <v>132.930914830071</v>
      </c>
      <c r="M114" s="5"/>
      <c r="N114" s="6">
        <v>132.815</v>
      </c>
    </row>
    <row r="115" spans="2:14">
      <c r="B115" s="3">
        <v>45413</v>
      </c>
      <c r="C115" s="4">
        <f>[4]Malaysia!DS$2925</f>
        <v>128.11084919821201</v>
      </c>
      <c r="D115" s="5"/>
      <c r="E115" s="6">
        <v>132.506</v>
      </c>
      <c r="F115" s="4">
        <f>[4]Malaysia!DS$2918</f>
        <v>88.264721806975004</v>
      </c>
      <c r="G115" s="5"/>
      <c r="H115" s="6">
        <v>88.787999999999997</v>
      </c>
      <c r="I115" s="4">
        <f>[4]Malaysia!DS$2917</f>
        <v>141.58810530063101</v>
      </c>
      <c r="J115" s="5"/>
      <c r="K115" s="6">
        <v>148.36000000000001</v>
      </c>
      <c r="L115" s="4">
        <f>[4]Malaysia!DS$2921</f>
        <v>140.46399802206699</v>
      </c>
      <c r="M115" s="5"/>
      <c r="N115" s="6">
        <v>135.01</v>
      </c>
    </row>
    <row r="116" spans="2:14">
      <c r="B116" s="3">
        <v>45444</v>
      </c>
      <c r="C116" s="4">
        <f>[4]Malaysia!DT$2925</f>
        <v>134.244598524146</v>
      </c>
      <c r="D116" s="5"/>
      <c r="E116" s="6">
        <v>132.82</v>
      </c>
      <c r="F116" s="4">
        <f>[4]Malaysia!DT$2918</f>
        <v>91.785894433169403</v>
      </c>
      <c r="G116" s="5"/>
      <c r="H116" s="6">
        <v>93.757999999999996</v>
      </c>
      <c r="I116" s="4">
        <f>[4]Malaysia!DT$2917</f>
        <v>150.207098758424</v>
      </c>
      <c r="J116" s="5"/>
      <c r="K116" s="6">
        <v>146.73400000000001</v>
      </c>
      <c r="L116" s="4">
        <f>[4]Malaysia!DT$2921</f>
        <v>130.88000982413701</v>
      </c>
      <c r="M116" s="5"/>
      <c r="N116" s="6">
        <v>133.096</v>
      </c>
    </row>
    <row r="117" spans="2:14">
      <c r="B117" s="3">
        <v>45474</v>
      </c>
      <c r="C117" s="4">
        <f>[4]Malaysia!DU$2925</f>
        <v>132.24021189502801</v>
      </c>
      <c r="D117" s="5"/>
      <c r="E117" s="6">
        <v>135.072</v>
      </c>
      <c r="F117" s="4">
        <f>[4]Malaysia!DU$2918</f>
        <v>89.854553984739695</v>
      </c>
      <c r="G117" s="5"/>
      <c r="H117" s="6">
        <v>92.54</v>
      </c>
      <c r="I117" s="4">
        <f>[4]Malaysia!DU$2917</f>
        <v>147.19123605776301</v>
      </c>
      <c r="J117" s="5"/>
      <c r="K117" s="6">
        <v>150.624</v>
      </c>
      <c r="L117" s="4">
        <f>[4]Malaysia!DU$2921</f>
        <v>139.03602384338001</v>
      </c>
      <c r="M117" s="5"/>
      <c r="N117" s="6">
        <v>135.21899999999999</v>
      </c>
    </row>
    <row r="118" spans="2:14">
      <c r="B118" s="3">
        <v>45505</v>
      </c>
      <c r="C118" s="4">
        <f>[4]Malaysia!DV$2925</f>
        <v>134.495676547459</v>
      </c>
      <c r="D118" s="5"/>
      <c r="E118" s="6">
        <v>133.65100000000001</v>
      </c>
      <c r="F118" s="4">
        <f>[4]Malaysia!DV$2918</f>
        <v>83.665811445760298</v>
      </c>
      <c r="G118" s="5"/>
      <c r="H118" s="6">
        <v>90.158000000000001</v>
      </c>
      <c r="I118" s="4">
        <f>[4]Malaysia!DV$2917</f>
        <v>153.006321906756</v>
      </c>
      <c r="J118" s="5"/>
      <c r="K118" s="6">
        <v>149.30000000000001</v>
      </c>
      <c r="L118" s="4">
        <f>[4]Malaysia!DV$2921</f>
        <v>136.64938605658</v>
      </c>
      <c r="M118" s="5"/>
      <c r="N118" s="6">
        <v>133.518</v>
      </c>
    </row>
    <row r="119" spans="2:14">
      <c r="B119" s="3">
        <v>45536</v>
      </c>
      <c r="C119" s="8">
        <f>[4]Malaysia!DW$2925</f>
        <v>133.38945822226501</v>
      </c>
      <c r="D119" s="8"/>
      <c r="E119" s="8">
        <v>131.554</v>
      </c>
      <c r="F119" s="4">
        <f>[4]Malaysia!DW$2918</f>
        <v>86.006137951765893</v>
      </c>
      <c r="G119" s="5"/>
      <c r="H119" s="6">
        <v>93.272999999999996</v>
      </c>
      <c r="I119" s="4">
        <f>[4]Malaysia!DW$2917</f>
        <v>151.30284844746001</v>
      </c>
      <c r="J119" s="5"/>
      <c r="K119" s="6">
        <v>145.59299999999999</v>
      </c>
      <c r="L119" s="4">
        <f>[4]Malaysia!DW$2921</f>
        <v>128.60820695104201</v>
      </c>
      <c r="M119" s="5"/>
      <c r="N119" s="6">
        <v>132.541</v>
      </c>
    </row>
    <row r="120" spans="2:14">
      <c r="B120" s="3">
        <v>45566</v>
      </c>
      <c r="C120" s="4">
        <f>[4]Malaysia!DX$2925</f>
        <v>135.78233167629801</v>
      </c>
      <c r="D120" s="5"/>
      <c r="E120" s="6">
        <v>131.83199999999999</v>
      </c>
      <c r="F120" s="4">
        <f>[4]Malaysia!DX$2918</f>
        <v>98.614033602528295</v>
      </c>
      <c r="G120" s="5"/>
      <c r="H120" s="6">
        <v>96.344999999999999</v>
      </c>
      <c r="I120" s="4">
        <f>[4]Malaysia!DX$2917</f>
        <v>149.47511773246401</v>
      </c>
      <c r="J120" s="5"/>
      <c r="K120" s="6">
        <v>144.84</v>
      </c>
      <c r="L120" s="4">
        <f>[4]Malaysia!DX$2921</f>
        <v>135.734375326817</v>
      </c>
      <c r="M120" s="5"/>
      <c r="N120" s="6">
        <v>132.1</v>
      </c>
    </row>
    <row r="121" spans="2:14">
      <c r="B121" s="3">
        <v>45597</v>
      </c>
      <c r="C121" s="4">
        <f>[4]Malaysia!DY$2925</f>
        <v>136.53081590666801</v>
      </c>
      <c r="D121" s="5"/>
      <c r="E121" s="6">
        <v>132.47300000000001</v>
      </c>
      <c r="F121" s="4">
        <f>[4]Malaysia!DY$2918</f>
        <v>98.842581953191001</v>
      </c>
      <c r="G121" s="5"/>
      <c r="H121" s="6">
        <v>96.084999999999994</v>
      </c>
      <c r="I121" s="4">
        <f>[4]Malaysia!DY$2917</f>
        <v>150.99472421203501</v>
      </c>
      <c r="J121" s="5"/>
      <c r="K121" s="6">
        <v>145.804</v>
      </c>
      <c r="L121" s="4">
        <f>[4]Malaysia!DY$2921</f>
        <v>130.50118637139801</v>
      </c>
      <c r="M121" s="5"/>
      <c r="N121" s="6">
        <v>133.185</v>
      </c>
    </row>
    <row r="122" spans="2:14">
      <c r="B122" s="3">
        <v>45627</v>
      </c>
      <c r="C122" s="4">
        <f>[4]Malaysia!DZ$2925</f>
        <v>136.042342857199</v>
      </c>
      <c r="D122" s="5"/>
      <c r="E122" s="6">
        <v>132.85599999999999</v>
      </c>
      <c r="F122" s="4">
        <f>[4]Malaysia!DZ$2918</f>
        <v>102.77778255047301</v>
      </c>
      <c r="G122" s="5"/>
      <c r="H122" s="6">
        <v>97.870999999999995</v>
      </c>
      <c r="I122" s="4">
        <f>[4]Malaysia!DZ$2917</f>
        <v>148.70046386660499</v>
      </c>
      <c r="J122" s="5"/>
      <c r="K122" s="6">
        <v>145.874</v>
      </c>
      <c r="L122" s="4">
        <f>[4]Malaysia!DZ$2921</f>
        <v>131.835778496329</v>
      </c>
      <c r="M122" s="5"/>
      <c r="N122" s="6">
        <v>132.875</v>
      </c>
    </row>
    <row r="123" spans="2:14">
      <c r="B123" s="3">
        <v>45658</v>
      </c>
      <c r="C123" s="4">
        <f>[4]Malaysia!EA$2925</f>
        <v>135.54613826122801</v>
      </c>
      <c r="D123" s="6">
        <v>101.79900000000001</v>
      </c>
      <c r="E123" s="4">
        <f>C123/D123*100</f>
        <v>133.15075615794655</v>
      </c>
      <c r="F123" s="4">
        <f>[4]Malaysia!EA$2918</f>
        <v>102.273317204314</v>
      </c>
      <c r="G123" s="9">
        <v>107.60599999999999</v>
      </c>
      <c r="H123" s="4">
        <f t="shared" ref="H123:H134" si="0">F123/G123*100</f>
        <v>95.044251439802622</v>
      </c>
      <c r="I123" s="4">
        <f>[4]Malaysia!EA$2917</f>
        <v>148.41035776475599</v>
      </c>
      <c r="J123" s="9">
        <v>100.521</v>
      </c>
      <c r="K123" s="4">
        <f t="shared" ref="K123:K134" si="1">I123/J123*100</f>
        <v>147.64114738687039</v>
      </c>
      <c r="L123" s="4">
        <f>[4]Malaysia!EA$2921</f>
        <v>129.244118487907</v>
      </c>
      <c r="M123" s="9">
        <v>98.688000000000002</v>
      </c>
      <c r="N123" s="4">
        <f t="shared" ref="N123:N134" si="2">L123/M123*100</f>
        <v>130.96234444705232</v>
      </c>
    </row>
    <row r="124" spans="2:14">
      <c r="B124" s="3">
        <v>45689</v>
      </c>
      <c r="C124" s="4">
        <f>[4]Malaysia!EB$2925</f>
        <v>126.34399690807</v>
      </c>
      <c r="D124" s="6">
        <v>95.21</v>
      </c>
      <c r="E124" s="4">
        <f t="shared" ref="E124:E134" si="3">C124/D124*100</f>
        <v>132.70034335476316</v>
      </c>
      <c r="F124" s="4">
        <f>[4]Malaysia!EB$2918</f>
        <v>89.501493048977295</v>
      </c>
      <c r="G124" s="9">
        <v>99.224000000000004</v>
      </c>
      <c r="H124" s="4">
        <f t="shared" si="0"/>
        <v>90.20145635025527</v>
      </c>
      <c r="I124" s="4">
        <f>[4]Malaysia!EB$2917</f>
        <v>140.45421122336799</v>
      </c>
      <c r="J124" s="9">
        <v>94.447999999999993</v>
      </c>
      <c r="K124" s="4">
        <f t="shared" si="1"/>
        <v>148.71062513062003</v>
      </c>
      <c r="L124" s="4">
        <f>[4]Malaysia!EB$2921</f>
        <v>120.750195271547</v>
      </c>
      <c r="M124" s="9">
        <v>91.281999999999996</v>
      </c>
      <c r="N124" s="4">
        <f t="shared" si="2"/>
        <v>132.28259160792598</v>
      </c>
    </row>
    <row r="125" spans="2:14">
      <c r="B125" s="3">
        <v>45717</v>
      </c>
      <c r="C125" s="4">
        <f>[4]Malaysia!EC$2925</f>
        <v>138.118825284038</v>
      </c>
      <c r="D125" s="6">
        <v>102.28100000000001</v>
      </c>
      <c r="E125" s="4">
        <f t="shared" si="3"/>
        <v>135.0385949336025</v>
      </c>
      <c r="F125" s="4">
        <f>[4]Malaysia!EC$2918</f>
        <v>105.44326274573299</v>
      </c>
      <c r="G125" s="9">
        <v>105.679</v>
      </c>
      <c r="H125" s="4">
        <f t="shared" si="0"/>
        <v>99.776930843150481</v>
      </c>
      <c r="I125" s="4">
        <f>[4]Malaysia!EC$2917</f>
        <v>150.458044239354</v>
      </c>
      <c r="J125" s="9">
        <v>101.252</v>
      </c>
      <c r="K125" s="4">
        <f t="shared" si="1"/>
        <v>148.59760225907044</v>
      </c>
      <c r="L125" s="4">
        <f>[4]Malaysia!EC$2921</f>
        <v>134.964746163592</v>
      </c>
      <c r="M125" s="9">
        <v>103.199</v>
      </c>
      <c r="N125" s="4">
        <f t="shared" si="2"/>
        <v>130.78106005251215</v>
      </c>
    </row>
    <row r="126" spans="2:14">
      <c r="B126" s="3">
        <v>45748</v>
      </c>
      <c r="C126" s="4">
        <f>[4]Malaysia!ED$2925</f>
        <v>127.095224734841</v>
      </c>
      <c r="D126" s="6">
        <v>94.325999999999993</v>
      </c>
      <c r="E126" s="4">
        <f t="shared" si="3"/>
        <v>134.74039473193076</v>
      </c>
      <c r="F126" s="4">
        <f>[4]Malaysia!ED$2918</f>
        <v>90.836761973194498</v>
      </c>
      <c r="G126" s="9">
        <v>97.712999999999994</v>
      </c>
      <c r="H126" s="4">
        <f t="shared" si="0"/>
        <v>92.962821705601613</v>
      </c>
      <c r="I126" s="4">
        <f>[4]Malaysia!ED$2917</f>
        <v>140.098794612407</v>
      </c>
      <c r="J126" s="9">
        <v>92.905000000000001</v>
      </c>
      <c r="K126" s="4">
        <f t="shared" si="1"/>
        <v>150.79790604639902</v>
      </c>
      <c r="L126" s="4">
        <f>[4]Malaysia!ED$2921</f>
        <v>130.701916374658</v>
      </c>
      <c r="M126" s="9">
        <v>100.01</v>
      </c>
      <c r="N126" s="4">
        <f t="shared" si="2"/>
        <v>130.68884748990902</v>
      </c>
    </row>
    <row r="127" spans="2:14">
      <c r="B127" s="3">
        <v>45778</v>
      </c>
      <c r="C127" s="10">
        <f>[4]Malaysia!EE$2925</f>
        <v>128.49193248275</v>
      </c>
      <c r="D127" s="6">
        <v>96.671999999999997</v>
      </c>
      <c r="E127" s="10">
        <f t="shared" si="3"/>
        <v>132.91535551426475</v>
      </c>
      <c r="F127" s="4">
        <f>[4]Malaysia!EE$2918</f>
        <v>79.233287124245905</v>
      </c>
      <c r="G127" s="9">
        <v>99.468999999999994</v>
      </c>
      <c r="H127" s="4">
        <f t="shared" si="0"/>
        <v>79.656261874801103</v>
      </c>
      <c r="I127" s="4">
        <f>[4]Malaysia!EE$2917</f>
        <v>145.48298884808401</v>
      </c>
      <c r="J127" s="9">
        <v>95.498999999999995</v>
      </c>
      <c r="K127" s="4">
        <f t="shared" si="1"/>
        <v>152.33980339907646</v>
      </c>
      <c r="L127" s="4">
        <f>[4]Malaysia!EE$2921</f>
        <v>140.355837551284</v>
      </c>
      <c r="M127" s="9">
        <v>104.19499999999999</v>
      </c>
      <c r="N127" s="4">
        <f t="shared" si="2"/>
        <v>134.70496429894334</v>
      </c>
    </row>
    <row r="128" spans="2:14">
      <c r="B128" s="3">
        <v>45809</v>
      </c>
      <c r="C128" s="4">
        <f>[4]Malaysia!EF$2925</f>
        <v>138.096870912192</v>
      </c>
      <c r="D128" s="5">
        <v>101.226</v>
      </c>
      <c r="E128" s="6">
        <f t="shared" si="3"/>
        <v>136.42430888525874</v>
      </c>
      <c r="F128" s="4">
        <f>[4]Malaysia!EF$2918</f>
        <v>91.780586121206596</v>
      </c>
      <c r="G128" s="9">
        <v>97.962999999999994</v>
      </c>
      <c r="H128" s="4">
        <f t="shared" si="0"/>
        <v>93.689031696871879</v>
      </c>
      <c r="I128" s="4">
        <f>[4]Malaysia!EF$2917</f>
        <v>155.56317125112</v>
      </c>
      <c r="J128" s="9">
        <v>102.497</v>
      </c>
      <c r="K128" s="4">
        <f t="shared" si="1"/>
        <v>151.7733897100598</v>
      </c>
      <c r="L128" s="4">
        <f>[4]Malaysia!EF$2921</f>
        <v>133.874196373594</v>
      </c>
      <c r="M128" s="9">
        <v>99.042000000000002</v>
      </c>
      <c r="N128" s="4">
        <f t="shared" si="2"/>
        <v>135.16911650975746</v>
      </c>
    </row>
    <row r="129" spans="2:15">
      <c r="B129" s="3">
        <v>45839</v>
      </c>
      <c r="C129" s="4">
        <f>[4]Malaysia!EG$2925</f>
        <v>137.74661065138901</v>
      </c>
      <c r="D129" s="5">
        <v>97.942999999999998</v>
      </c>
      <c r="E129" s="6">
        <f t="shared" si="3"/>
        <v>140.63956653501427</v>
      </c>
      <c r="F129" s="4">
        <f>[4]Malaysia!EG$2918</f>
        <v>93.753920995878602</v>
      </c>
      <c r="G129" s="9">
        <v>97.144999999999996</v>
      </c>
      <c r="H129" s="4">
        <f t="shared" si="0"/>
        <v>96.509260379719592</v>
      </c>
      <c r="I129" s="4">
        <f>[4]Malaysia!EG$2917</f>
        <v>153.604914102816</v>
      </c>
      <c r="J129" s="9">
        <v>97.745999999999995</v>
      </c>
      <c r="K129" s="4">
        <f t="shared" si="1"/>
        <v>157.14700765536799</v>
      </c>
      <c r="L129" s="4">
        <f>[4]Malaysia!EG$2921</f>
        <v>141.28710732428601</v>
      </c>
      <c r="M129" s="9">
        <v>102.70699999999999</v>
      </c>
      <c r="N129" s="4">
        <f t="shared" si="2"/>
        <v>137.56326961578665</v>
      </c>
    </row>
    <row r="130" spans="2:15">
      <c r="B130" s="3">
        <v>45870</v>
      </c>
      <c r="C130" s="8">
        <f>[4]Malaysia!EH$2925</f>
        <v>141.04255753346499</v>
      </c>
      <c r="D130" s="8">
        <v>100.61499999999999</v>
      </c>
      <c r="E130" s="8">
        <f t="shared" si="3"/>
        <v>140.18044777962032</v>
      </c>
      <c r="F130" s="4">
        <f>[4]Malaysia!EH$2918</f>
        <v>97.683444443746396</v>
      </c>
      <c r="G130" s="9">
        <v>92.703000000000003</v>
      </c>
      <c r="H130" s="4">
        <f t="shared" si="0"/>
        <v>105.37247386141375</v>
      </c>
      <c r="I130" s="4">
        <f>[4]Malaysia!EH$2917</f>
        <v>157.229712531974</v>
      </c>
      <c r="J130" s="9">
        <v>102.479</v>
      </c>
      <c r="K130" s="4">
        <f t="shared" si="1"/>
        <v>153.42627517049738</v>
      </c>
      <c r="L130" s="4">
        <f>[4]Malaysia!EH$2921</f>
        <v>138.781575375546</v>
      </c>
      <c r="M130" s="9">
        <v>101.995</v>
      </c>
      <c r="N130" s="4">
        <f t="shared" si="2"/>
        <v>136.06703796808276</v>
      </c>
    </row>
    <row r="131" spans="2:15">
      <c r="B131" s="3">
        <v>45901</v>
      </c>
      <c r="C131" s="8">
        <f>[1]Malaysia!$EI$2925</f>
        <v>140.97805132124165</v>
      </c>
      <c r="D131" s="8">
        <v>101.45099999999999</v>
      </c>
      <c r="E131" s="8">
        <f t="shared" si="3"/>
        <v>138.96171681032385</v>
      </c>
      <c r="F131" s="4">
        <f>[1]Malaysia!$EI$2918</f>
        <v>94.817078533536858</v>
      </c>
      <c r="G131" s="9">
        <v>92.191000000000003</v>
      </c>
      <c r="H131" s="4">
        <f t="shared" si="0"/>
        <v>102.84851941462492</v>
      </c>
      <c r="I131" s="4">
        <f>[1]Malaysia!$EI$2917</f>
        <v>158.82586755931158</v>
      </c>
      <c r="J131" s="9">
        <v>103.881</v>
      </c>
      <c r="K131" s="4">
        <f t="shared" si="1"/>
        <v>152.89212421839565</v>
      </c>
      <c r="L131" s="4">
        <f>[1]Malaysia!$EI$2921</f>
        <v>132.228039186009</v>
      </c>
      <c r="M131" s="9">
        <v>98.805000000000007</v>
      </c>
      <c r="N131" s="4">
        <f t="shared" si="2"/>
        <v>133.82727512373768</v>
      </c>
    </row>
    <row r="132" spans="2:15">
      <c r="B132" s="3">
        <v>45931</v>
      </c>
      <c r="C132" s="4" t="e">
        <f>[4]Malaysia!EJ$2925</f>
        <v>#DIV/0!</v>
      </c>
      <c r="D132" s="6">
        <v>102.93899999999999</v>
      </c>
      <c r="E132" s="4" t="e">
        <f t="shared" si="3"/>
        <v>#DIV/0!</v>
      </c>
      <c r="F132" s="4">
        <f>[4]Malaysia!EJ$2918</f>
        <v>0</v>
      </c>
      <c r="G132" s="9">
        <v>102.501</v>
      </c>
      <c r="H132" s="4">
        <f t="shared" si="0"/>
        <v>0</v>
      </c>
      <c r="I132" s="4" t="e">
        <f>[4]Malaysia!EJ$2917</f>
        <v>#DIV/0!</v>
      </c>
      <c r="J132" s="9">
        <v>103.10299999999999</v>
      </c>
      <c r="K132" s="4" t="e">
        <f t="shared" si="1"/>
        <v>#DIV/0!</v>
      </c>
      <c r="L132" s="4">
        <f>[4]Malaysia!EJ$2921</f>
        <v>0</v>
      </c>
      <c r="M132" s="9">
        <v>102.735</v>
      </c>
      <c r="N132" s="4">
        <f t="shared" si="2"/>
        <v>0</v>
      </c>
    </row>
    <row r="133" spans="2:15">
      <c r="B133" s="3">
        <v>45962</v>
      </c>
      <c r="C133" s="4" t="e">
        <f>[4]Malaysia!EK$2925</f>
        <v>#DIV/0!</v>
      </c>
      <c r="D133" s="6">
        <v>103.11499999999999</v>
      </c>
      <c r="E133" s="4" t="e">
        <f t="shared" si="3"/>
        <v>#DIV/0!</v>
      </c>
      <c r="F133" s="4">
        <f>[4]Malaysia!EK$2918</f>
        <v>0</v>
      </c>
      <c r="G133" s="9">
        <v>102.83199999999999</v>
      </c>
      <c r="H133" s="4">
        <f t="shared" si="0"/>
        <v>0</v>
      </c>
      <c r="I133" s="4" t="e">
        <f>[4]Malaysia!EK$2917</f>
        <v>#DIV/0!</v>
      </c>
      <c r="J133" s="9">
        <v>103.63500000000001</v>
      </c>
      <c r="K133" s="4" t="e">
        <f t="shared" si="1"/>
        <v>#DIV/0!</v>
      </c>
      <c r="L133" s="4">
        <f>[4]Malaysia!EK$2921</f>
        <v>0</v>
      </c>
      <c r="M133" s="9">
        <v>97.968999999999994</v>
      </c>
      <c r="N133" s="4">
        <f t="shared" si="2"/>
        <v>0</v>
      </c>
    </row>
    <row r="134" spans="2:15">
      <c r="B134" s="3">
        <v>45992</v>
      </c>
      <c r="C134" s="4" t="e">
        <f>[4]Malaysia!EL$2925</f>
        <v>#DIV/0!</v>
      </c>
      <c r="D134" s="6">
        <v>102.277</v>
      </c>
      <c r="E134" s="4" t="e">
        <f t="shared" si="3"/>
        <v>#DIV/0!</v>
      </c>
      <c r="F134" s="4">
        <f>[4]Malaysia!EL$2918</f>
        <v>0</v>
      </c>
      <c r="G134" s="9">
        <v>104.973</v>
      </c>
      <c r="H134" s="4">
        <f t="shared" si="0"/>
        <v>0</v>
      </c>
      <c r="I134" s="4" t="e">
        <f>[4]Malaysia!EL$2917</f>
        <v>#DIV/0!</v>
      </c>
      <c r="J134" s="9">
        <v>101.855</v>
      </c>
      <c r="K134" s="4" t="e">
        <f t="shared" si="1"/>
        <v>#DIV/0!</v>
      </c>
      <c r="L134" s="4">
        <f>[4]Malaysia!EL$2921</f>
        <v>0</v>
      </c>
      <c r="M134" s="9">
        <v>99.231999999999999</v>
      </c>
      <c r="N134" s="4">
        <f t="shared" si="2"/>
        <v>0</v>
      </c>
    </row>
    <row r="138" spans="2:15" hidden="1">
      <c r="D138" s="12">
        <v>101.79900000000001</v>
      </c>
      <c r="E138" s="1">
        <v>95.21</v>
      </c>
      <c r="F138" s="1">
        <v>102.28100000000001</v>
      </c>
      <c r="G138" s="1">
        <v>94.325999999999993</v>
      </c>
      <c r="H138" s="1">
        <v>96.671999999999997</v>
      </c>
      <c r="I138" s="1">
        <v>101.226</v>
      </c>
      <c r="J138" s="1">
        <v>97.942999999999998</v>
      </c>
      <c r="K138" s="1">
        <v>100.61499999999999</v>
      </c>
      <c r="L138" s="1">
        <v>101.45099999999999</v>
      </c>
      <c r="M138" s="1">
        <v>102.93899999999999</v>
      </c>
      <c r="N138" s="1">
        <v>103.11499999999999</v>
      </c>
      <c r="O138" s="1">
        <v>102.277</v>
      </c>
    </row>
    <row r="139" spans="2:15" hidden="1">
      <c r="D139" s="1">
        <v>107.60599999999999</v>
      </c>
      <c r="E139" s="1">
        <v>99.224000000000004</v>
      </c>
      <c r="F139" s="1">
        <v>105.679</v>
      </c>
      <c r="G139" s="1">
        <v>97.712999999999994</v>
      </c>
      <c r="H139" s="1">
        <v>99.468999999999994</v>
      </c>
      <c r="I139" s="1">
        <v>97.962999999999994</v>
      </c>
      <c r="J139" s="1">
        <v>97.144999999999996</v>
      </c>
      <c r="K139" s="1">
        <v>92.703000000000003</v>
      </c>
      <c r="L139" s="1">
        <v>92.191000000000003</v>
      </c>
      <c r="M139" s="1">
        <v>102.501</v>
      </c>
      <c r="N139" s="1">
        <v>102.83199999999999</v>
      </c>
      <c r="O139" s="1">
        <v>104.973</v>
      </c>
    </row>
    <row r="140" spans="2:15" hidden="1">
      <c r="D140" s="1">
        <v>100.521</v>
      </c>
      <c r="E140" s="1">
        <v>94.447999999999993</v>
      </c>
      <c r="F140" s="1">
        <v>101.252</v>
      </c>
      <c r="G140" s="1">
        <v>92.905000000000001</v>
      </c>
      <c r="H140" s="1">
        <v>95.498999999999995</v>
      </c>
      <c r="I140" s="1">
        <v>102.497</v>
      </c>
      <c r="J140" s="1">
        <v>97.745999999999995</v>
      </c>
      <c r="K140" s="1">
        <v>102.479</v>
      </c>
      <c r="L140" s="1">
        <v>103.881</v>
      </c>
      <c r="M140" s="1">
        <v>103.10299999999999</v>
      </c>
      <c r="N140" s="1">
        <v>103.63500000000001</v>
      </c>
      <c r="O140" s="1">
        <v>101.855</v>
      </c>
    </row>
    <row r="141" spans="2:15" hidden="1">
      <c r="D141" s="1">
        <v>98.688000000000002</v>
      </c>
      <c r="E141" s="1">
        <v>91.281999999999996</v>
      </c>
      <c r="F141" s="1">
        <v>103.199</v>
      </c>
      <c r="G141" s="1">
        <v>100.01</v>
      </c>
      <c r="H141" s="1">
        <v>104.19499999999999</v>
      </c>
      <c r="I141" s="1">
        <v>99.042000000000002</v>
      </c>
      <c r="J141" s="1">
        <v>102.70699999999999</v>
      </c>
      <c r="K141" s="1">
        <v>101.995</v>
      </c>
      <c r="L141" s="1">
        <v>98.805000000000007</v>
      </c>
      <c r="M141" s="1">
        <v>102.735</v>
      </c>
      <c r="N141" s="1">
        <v>97.968999999999994</v>
      </c>
      <c r="O141" s="1">
        <v>99.231999999999999</v>
      </c>
    </row>
    <row r="142" spans="2:15" hidden="1"/>
    <row r="143" spans="2:15" hidden="1">
      <c r="D143" s="1">
        <v>124.56100000000001</v>
      </c>
      <c r="E143" s="1">
        <v>121.47199999999999</v>
      </c>
      <c r="F143" s="1">
        <v>122.747</v>
      </c>
      <c r="G143" s="1">
        <v>124.389</v>
      </c>
      <c r="H143" s="1">
        <v>123.127</v>
      </c>
      <c r="I143" s="1">
        <v>126.379</v>
      </c>
      <c r="J143" s="1">
        <v>125.419</v>
      </c>
      <c r="K143" s="1">
        <v>125.708</v>
      </c>
      <c r="L143" s="1">
        <v>124.58</v>
      </c>
      <c r="M143" s="1">
        <v>122.294</v>
      </c>
      <c r="N143" s="1">
        <v>123.702</v>
      </c>
      <c r="O143" s="1">
        <v>123.18</v>
      </c>
    </row>
    <row r="144" spans="2:15" hidden="1">
      <c r="D144" s="1">
        <v>121.30200000000001</v>
      </c>
      <c r="E144" s="1">
        <v>122.85</v>
      </c>
      <c r="F144" s="1">
        <v>123.28400000000001</v>
      </c>
      <c r="G144" s="1">
        <v>122.789</v>
      </c>
      <c r="H144" s="1">
        <v>129.46700000000001</v>
      </c>
      <c r="I144" s="1">
        <v>128.886</v>
      </c>
      <c r="J144" s="1">
        <v>126.322</v>
      </c>
      <c r="K144" s="1">
        <v>127.81100000000001</v>
      </c>
      <c r="L144" s="1">
        <v>127.499</v>
      </c>
      <c r="M144" s="1">
        <v>129.691</v>
      </c>
      <c r="N144" s="1">
        <v>128.14500000000001</v>
      </c>
      <c r="O144" s="1">
        <v>128.25299999999999</v>
      </c>
    </row>
    <row r="145" spans="4:15" hidden="1">
      <c r="D145" s="1">
        <v>131.07900000000001</v>
      </c>
      <c r="E145" s="1">
        <v>136.15899999999999</v>
      </c>
      <c r="F145" s="1">
        <v>133.732</v>
      </c>
      <c r="G145" s="1">
        <v>132.815</v>
      </c>
      <c r="H145" s="1">
        <v>135.01</v>
      </c>
      <c r="I145" s="1">
        <v>133.096</v>
      </c>
      <c r="J145" s="1">
        <v>135.21899999999999</v>
      </c>
      <c r="K145" s="1">
        <v>133.518</v>
      </c>
      <c r="L145" s="1">
        <v>132.541</v>
      </c>
      <c r="M145" s="1">
        <v>132.1</v>
      </c>
      <c r="N145" s="1">
        <v>133.185</v>
      </c>
      <c r="O145" s="1">
        <v>132.875</v>
      </c>
    </row>
  </sheetData>
  <pageMargins left="0.7" right="0.7" top="0.75" bottom="0.75" header="0.3" footer="0.3"/>
  <pageSetup paperSize="9" orientation="portrait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54"/>
  <sheetViews>
    <sheetView tabSelected="1" view="pageBreakPreview" zoomScale="90" zoomScaleNormal="100" workbookViewId="0">
      <pane ySplit="11" topLeftCell="A148" activePane="bottomLeft" state="frozen"/>
      <selection pane="bottomLeft" activeCell="D233" sqref="D233"/>
    </sheetView>
  </sheetViews>
  <sheetFormatPr defaultColWidth="13.5546875" defaultRowHeight="13.8"/>
  <cols>
    <col min="1" max="1" width="8.33203125" style="512" customWidth="1"/>
    <col min="2" max="2" width="12.109375" style="512" customWidth="1"/>
    <col min="3" max="3" width="10.6640625" style="509" customWidth="1"/>
    <col min="4" max="4" width="3.5546875" style="513" customWidth="1"/>
    <col min="5" max="5" width="11.5546875" style="514" customWidth="1"/>
    <col min="6" max="6" width="3.5546875" style="513" customWidth="1"/>
    <col min="7" max="7" width="10.5546875" style="515" customWidth="1"/>
    <col min="8" max="8" width="3.5546875" style="513" customWidth="1"/>
    <col min="9" max="9" width="10.6640625" style="509" customWidth="1"/>
    <col min="10" max="10" width="3.5546875" style="513" customWidth="1"/>
    <col min="11" max="11" width="11.5546875" style="514" customWidth="1"/>
    <col min="12" max="12" width="3.5546875" style="513" customWidth="1"/>
    <col min="13" max="13" width="10.5546875" style="515" customWidth="1"/>
    <col min="14" max="14" width="3.5546875" style="513" customWidth="1"/>
    <col min="15" max="15" width="8.33203125" style="512" customWidth="1"/>
    <col min="16" max="16" width="12.109375" style="512" customWidth="1"/>
    <col min="17" max="17" width="10.6640625" style="509" customWidth="1"/>
    <col min="18" max="18" width="3.5546875" style="513" customWidth="1"/>
    <col min="19" max="19" width="11.5546875" style="451" customWidth="1"/>
    <col min="20" max="20" width="3.5546875" style="513" customWidth="1"/>
    <col min="21" max="21" width="10.5546875" style="515" customWidth="1"/>
    <col min="22" max="22" width="3.5546875" style="513" customWidth="1"/>
    <col min="23" max="23" width="10.6640625" style="509" customWidth="1"/>
    <col min="24" max="24" width="3.5546875" style="513" customWidth="1"/>
    <col min="25" max="25" width="11.5546875" style="451" customWidth="1"/>
    <col min="26" max="26" width="3.5546875" style="513" customWidth="1"/>
    <col min="27" max="27" width="10.5546875" style="515" customWidth="1"/>
    <col min="28" max="28" width="3.5546875" style="513" customWidth="1"/>
    <col min="29" max="16384" width="13.5546875" style="514"/>
  </cols>
  <sheetData>
    <row r="1" spans="1:159" ht="15" customHeight="1">
      <c r="S1" s="532"/>
      <c r="Y1" s="532"/>
    </row>
    <row r="2" spans="1:159" s="508" customFormat="1" ht="15" customHeight="1">
      <c r="A2" s="625" t="s">
        <v>45</v>
      </c>
      <c r="B2" s="625"/>
      <c r="C2" s="625"/>
      <c r="D2" s="625"/>
      <c r="E2" s="625"/>
      <c r="F2" s="625"/>
      <c r="G2" s="625"/>
      <c r="H2" s="625"/>
      <c r="I2" s="625"/>
      <c r="J2" s="625"/>
      <c r="K2" s="625"/>
      <c r="L2" s="625"/>
      <c r="M2" s="625"/>
      <c r="N2" s="625"/>
      <c r="O2" s="625" t="s">
        <v>46</v>
      </c>
      <c r="P2" s="625"/>
      <c r="Q2" s="625"/>
      <c r="R2" s="625"/>
      <c r="S2" s="625"/>
      <c r="T2" s="625"/>
      <c r="U2" s="625"/>
      <c r="V2" s="625"/>
      <c r="W2" s="625"/>
      <c r="X2" s="625"/>
      <c r="Y2" s="625"/>
      <c r="Z2" s="625"/>
      <c r="AA2" s="625"/>
      <c r="AB2" s="625"/>
    </row>
    <row r="3" spans="1:159" ht="15" customHeight="1">
      <c r="A3" s="626" t="s">
        <v>47</v>
      </c>
      <c r="B3" s="626"/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 t="s">
        <v>48</v>
      </c>
      <c r="P3" s="626"/>
      <c r="Q3" s="626"/>
      <c r="R3" s="626"/>
      <c r="S3" s="626"/>
      <c r="T3" s="626"/>
      <c r="U3" s="626"/>
      <c r="V3" s="626"/>
      <c r="W3" s="626"/>
      <c r="X3" s="626"/>
      <c r="Y3" s="626"/>
      <c r="Z3" s="626"/>
      <c r="AA3" s="626"/>
      <c r="AB3" s="626"/>
    </row>
    <row r="4" spans="1:159" ht="15" customHeight="1">
      <c r="A4" s="516"/>
      <c r="B4" s="516"/>
      <c r="C4" s="517"/>
      <c r="D4" s="518"/>
      <c r="E4" s="519"/>
      <c r="F4" s="518"/>
      <c r="G4" s="520"/>
      <c r="H4" s="518"/>
      <c r="I4" s="517"/>
      <c r="J4" s="518"/>
      <c r="K4" s="519"/>
      <c r="L4" s="518"/>
      <c r="M4" s="520"/>
      <c r="N4" s="518"/>
      <c r="O4" s="516"/>
      <c r="P4" s="516"/>
      <c r="Q4" s="517"/>
      <c r="R4" s="518"/>
      <c r="S4" s="533"/>
      <c r="T4" s="518"/>
      <c r="U4" s="520"/>
      <c r="V4" s="518"/>
      <c r="W4" s="517"/>
      <c r="X4" s="518"/>
      <c r="Y4" s="533"/>
      <c r="Z4" s="518"/>
      <c r="AA4" s="520"/>
      <c r="AB4" s="518"/>
    </row>
    <row r="5" spans="1:159" ht="24.9" customHeight="1">
      <c r="A5" s="634" t="s">
        <v>10</v>
      </c>
      <c r="B5" s="634" t="s">
        <v>5</v>
      </c>
      <c r="C5" s="636" t="s">
        <v>11</v>
      </c>
      <c r="D5" s="636"/>
      <c r="E5" s="636"/>
      <c r="F5" s="636"/>
      <c r="G5" s="636"/>
      <c r="H5" s="636"/>
      <c r="I5" s="636" t="s">
        <v>49</v>
      </c>
      <c r="J5" s="636"/>
      <c r="K5" s="636"/>
      <c r="L5" s="636"/>
      <c r="M5" s="636"/>
      <c r="N5" s="636"/>
      <c r="O5" s="634" t="s">
        <v>10</v>
      </c>
      <c r="P5" s="634" t="s">
        <v>5</v>
      </c>
      <c r="Q5" s="636" t="s">
        <v>13</v>
      </c>
      <c r="R5" s="636"/>
      <c r="S5" s="636"/>
      <c r="T5" s="636"/>
      <c r="U5" s="636"/>
      <c r="V5" s="636"/>
      <c r="W5" s="636" t="s">
        <v>50</v>
      </c>
      <c r="X5" s="636"/>
      <c r="Y5" s="636"/>
      <c r="Z5" s="636"/>
      <c r="AA5" s="636"/>
      <c r="AB5" s="636"/>
    </row>
    <row r="6" spans="1:159" ht="24.9" customHeight="1">
      <c r="A6" s="634"/>
      <c r="B6" s="634"/>
      <c r="C6" s="637"/>
      <c r="D6" s="637"/>
      <c r="E6" s="637"/>
      <c r="F6" s="637"/>
      <c r="G6" s="637"/>
      <c r="H6" s="637"/>
      <c r="I6" s="637"/>
      <c r="J6" s="637"/>
      <c r="K6" s="637"/>
      <c r="L6" s="637"/>
      <c r="M6" s="637"/>
      <c r="N6" s="637"/>
      <c r="O6" s="634"/>
      <c r="P6" s="634"/>
      <c r="Q6" s="637"/>
      <c r="R6" s="637"/>
      <c r="S6" s="637"/>
      <c r="T6" s="637"/>
      <c r="U6" s="637"/>
      <c r="V6" s="637"/>
      <c r="W6" s="637"/>
      <c r="X6" s="637"/>
      <c r="Y6" s="637"/>
      <c r="Z6" s="637"/>
      <c r="AA6" s="637"/>
      <c r="AB6" s="637"/>
      <c r="BK6" s="530"/>
    </row>
    <row r="7" spans="1:159" ht="50.1" customHeight="1">
      <c r="A7" s="634"/>
      <c r="B7" s="634"/>
      <c r="C7" s="627" t="s">
        <v>51</v>
      </c>
      <c r="D7" s="627"/>
      <c r="E7" s="627" t="s">
        <v>52</v>
      </c>
      <c r="F7" s="627"/>
      <c r="G7" s="627" t="s">
        <v>53</v>
      </c>
      <c r="H7" s="627"/>
      <c r="I7" s="627" t="s">
        <v>51</v>
      </c>
      <c r="J7" s="627"/>
      <c r="K7" s="627" t="s">
        <v>52</v>
      </c>
      <c r="L7" s="627"/>
      <c r="M7" s="627" t="s">
        <v>53</v>
      </c>
      <c r="N7" s="627"/>
      <c r="O7" s="634"/>
      <c r="P7" s="634"/>
      <c r="Q7" s="627" t="s">
        <v>51</v>
      </c>
      <c r="R7" s="627"/>
      <c r="S7" s="627" t="s">
        <v>52</v>
      </c>
      <c r="T7" s="627"/>
      <c r="U7" s="627" t="s">
        <v>53</v>
      </c>
      <c r="V7" s="627"/>
      <c r="W7" s="627" t="s">
        <v>51</v>
      </c>
      <c r="X7" s="627"/>
      <c r="Y7" s="627" t="s">
        <v>52</v>
      </c>
      <c r="Z7" s="627"/>
      <c r="AA7" s="627" t="s">
        <v>53</v>
      </c>
      <c r="AB7" s="627"/>
    </row>
    <row r="8" spans="1:159" ht="50.1" customHeight="1">
      <c r="A8" s="635"/>
      <c r="B8" s="635" t="s">
        <v>19</v>
      </c>
      <c r="C8" s="628" t="s">
        <v>54</v>
      </c>
      <c r="D8" s="628"/>
      <c r="E8" s="629" t="s">
        <v>55</v>
      </c>
      <c r="F8" s="629"/>
      <c r="G8" s="630" t="s">
        <v>56</v>
      </c>
      <c r="H8" s="631"/>
      <c r="I8" s="628" t="s">
        <v>54</v>
      </c>
      <c r="J8" s="628"/>
      <c r="K8" s="629" t="s">
        <v>55</v>
      </c>
      <c r="L8" s="629"/>
      <c r="M8" s="630" t="s">
        <v>56</v>
      </c>
      <c r="N8" s="631"/>
      <c r="O8" s="635"/>
      <c r="P8" s="635" t="s">
        <v>19</v>
      </c>
      <c r="Q8" s="628" t="s">
        <v>54</v>
      </c>
      <c r="R8" s="628"/>
      <c r="S8" s="629" t="s">
        <v>55</v>
      </c>
      <c r="T8" s="629"/>
      <c r="U8" s="630" t="s">
        <v>56</v>
      </c>
      <c r="V8" s="631"/>
      <c r="W8" s="628" t="s">
        <v>54</v>
      </c>
      <c r="X8" s="628"/>
      <c r="Y8" s="629" t="s">
        <v>55</v>
      </c>
      <c r="Z8" s="629"/>
      <c r="AA8" s="630" t="s">
        <v>56</v>
      </c>
      <c r="AB8" s="631"/>
    </row>
    <row r="9" spans="1:159" ht="15" customHeight="1">
      <c r="A9" s="632" t="s">
        <v>20</v>
      </c>
      <c r="B9" s="633"/>
      <c r="C9" s="633" t="s">
        <v>57</v>
      </c>
      <c r="D9" s="633"/>
      <c r="E9" s="633"/>
      <c r="F9" s="633"/>
      <c r="G9" s="633"/>
      <c r="H9" s="633"/>
      <c r="I9" s="627" t="s">
        <v>22</v>
      </c>
      <c r="J9" s="633"/>
      <c r="K9" s="633"/>
      <c r="L9" s="633"/>
      <c r="M9" s="633"/>
      <c r="N9" s="633"/>
      <c r="O9" s="632" t="s">
        <v>20</v>
      </c>
      <c r="P9" s="633"/>
      <c r="Q9" s="627" t="s">
        <v>23</v>
      </c>
      <c r="R9" s="627"/>
      <c r="S9" s="627"/>
      <c r="T9" s="627"/>
      <c r="U9" s="627"/>
      <c r="V9" s="627"/>
      <c r="W9" s="627" t="s">
        <v>24</v>
      </c>
      <c r="X9" s="633"/>
      <c r="Y9" s="633"/>
      <c r="Z9" s="633"/>
      <c r="AA9" s="633"/>
      <c r="AB9" s="633"/>
    </row>
    <row r="10" spans="1:159" ht="15" hidden="1" customHeight="1">
      <c r="A10" s="639" t="s">
        <v>26</v>
      </c>
      <c r="B10" s="639"/>
      <c r="C10" s="638">
        <v>100</v>
      </c>
      <c r="D10" s="638"/>
      <c r="E10" s="638"/>
      <c r="F10" s="638"/>
      <c r="G10" s="638"/>
      <c r="H10" s="638"/>
      <c r="I10" s="638">
        <v>28.919337651783</v>
      </c>
      <c r="J10" s="638"/>
      <c r="K10" s="638"/>
      <c r="L10" s="638"/>
      <c r="M10" s="638"/>
      <c r="N10" s="638"/>
      <c r="O10" s="639" t="s">
        <v>26</v>
      </c>
      <c r="P10" s="639"/>
      <c r="Q10" s="638">
        <v>65.887095586670299</v>
      </c>
      <c r="R10" s="638"/>
      <c r="S10" s="638"/>
      <c r="T10" s="638"/>
      <c r="U10" s="638"/>
      <c r="V10" s="638"/>
      <c r="W10" s="638">
        <v>5.1935667615467098</v>
      </c>
      <c r="X10" s="638"/>
      <c r="Y10" s="638"/>
      <c r="Z10" s="638"/>
      <c r="AA10" s="638"/>
      <c r="AB10" s="638"/>
      <c r="AD10" s="535"/>
      <c r="FC10" s="530"/>
    </row>
    <row r="11" spans="1:159" ht="15" customHeight="1">
      <c r="A11" s="639" t="s">
        <v>58</v>
      </c>
      <c r="B11" s="639"/>
      <c r="C11" s="638">
        <v>100</v>
      </c>
      <c r="D11" s="638"/>
      <c r="E11" s="638"/>
      <c r="F11" s="638"/>
      <c r="G11" s="638"/>
      <c r="H11" s="638"/>
      <c r="I11" s="638">
        <v>25.14</v>
      </c>
      <c r="J11" s="638"/>
      <c r="K11" s="638"/>
      <c r="L11" s="638"/>
      <c r="M11" s="638"/>
      <c r="N11" s="638"/>
      <c r="O11" s="639" t="s">
        <v>58</v>
      </c>
      <c r="P11" s="639"/>
      <c r="Q11" s="638">
        <v>68.25</v>
      </c>
      <c r="R11" s="638"/>
      <c r="S11" s="638"/>
      <c r="T11" s="638"/>
      <c r="U11" s="638"/>
      <c r="V11" s="638"/>
      <c r="W11" s="638">
        <v>6.61</v>
      </c>
      <c r="X11" s="638"/>
      <c r="Y11" s="638"/>
      <c r="Z11" s="638"/>
      <c r="AA11" s="638"/>
      <c r="AB11" s="638"/>
      <c r="AD11" s="535"/>
    </row>
    <row r="12" spans="1:159" s="509" customFormat="1">
      <c r="A12" s="521"/>
      <c r="B12" s="522"/>
      <c r="D12" s="513"/>
      <c r="E12" s="514"/>
      <c r="F12" s="513"/>
      <c r="G12" s="515"/>
      <c r="H12" s="513"/>
      <c r="J12" s="513"/>
      <c r="K12" s="514"/>
      <c r="L12" s="513"/>
      <c r="M12" s="515"/>
      <c r="N12" s="513"/>
      <c r="O12" s="521"/>
      <c r="P12" s="522"/>
      <c r="R12" s="513"/>
      <c r="S12" s="532"/>
      <c r="T12" s="513"/>
      <c r="U12" s="515"/>
      <c r="V12" s="513"/>
      <c r="X12" s="513"/>
      <c r="Y12" s="532"/>
      <c r="Z12" s="513"/>
      <c r="AA12" s="515"/>
      <c r="AB12" s="513"/>
    </row>
    <row r="13" spans="1:159" s="509" customFormat="1" hidden="1">
      <c r="A13" s="521">
        <v>2015</v>
      </c>
      <c r="B13" s="522" t="s">
        <v>33</v>
      </c>
      <c r="C13" s="523">
        <f>'Jadual1-IPP'!C92</f>
        <v>101.028892625187</v>
      </c>
      <c r="D13" s="524"/>
      <c r="E13" s="523">
        <f>'Indeks PM'!E3</f>
        <v>101.010972898075</v>
      </c>
      <c r="F13" s="524"/>
      <c r="G13" s="488"/>
      <c r="H13" s="525"/>
      <c r="I13" s="523">
        <f>'Jadual1-IPP'!D92</f>
        <v>107.235677322691</v>
      </c>
      <c r="J13" s="525"/>
      <c r="K13" s="523">
        <f>'Indeks PM'!H3</f>
        <v>100.44120194331001</v>
      </c>
      <c r="L13" s="524"/>
      <c r="M13" s="488"/>
      <c r="N13" s="526"/>
      <c r="O13" s="521">
        <v>2015</v>
      </c>
      <c r="P13" s="522" t="s">
        <v>33</v>
      </c>
      <c r="Q13" s="526">
        <f>'Jadual1-IPP'!E92</f>
        <v>99.035337863352396</v>
      </c>
      <c r="S13" s="523">
        <f>'Indeks PM'!K3</f>
        <v>101.531220253095</v>
      </c>
      <c r="T13" s="526"/>
      <c r="U13" s="488"/>
      <c r="V13" s="526"/>
      <c r="W13" s="526">
        <f>'Jadual1-IPP'!F92</f>
        <v>98.013034657622001</v>
      </c>
      <c r="X13" s="526"/>
      <c r="Y13" s="523">
        <f>'Indeks PM'!N3</f>
        <v>98.863250834539102</v>
      </c>
      <c r="Z13" s="526"/>
      <c r="AA13" s="488"/>
      <c r="AB13" s="526"/>
    </row>
    <row r="14" spans="1:159" s="509" customFormat="1" hidden="1">
      <c r="A14" s="521"/>
      <c r="B14" s="522" t="s">
        <v>34</v>
      </c>
      <c r="C14" s="523">
        <f>'Jadual1-IPP'!C93</f>
        <v>90.811592811396196</v>
      </c>
      <c r="D14" s="524"/>
      <c r="E14" s="523">
        <f>'Indeks PM'!E4</f>
        <v>98.807587380633294</v>
      </c>
      <c r="F14" s="524"/>
      <c r="G14" s="488">
        <f t="shared" ref="G14:G24" si="0">+E14/E13*100-100</f>
        <v>-2.1813328336764202</v>
      </c>
      <c r="H14" s="525"/>
      <c r="I14" s="523">
        <f>'Jadual1-IPP'!D93</f>
        <v>96.261929728059698</v>
      </c>
      <c r="J14" s="525"/>
      <c r="K14" s="523">
        <f>'Indeks PM'!H4</f>
        <v>99.433085165601497</v>
      </c>
      <c r="L14" s="524"/>
      <c r="M14" s="488">
        <f t="shared" ref="M14:M24" si="1">+K14/K13*100-100</f>
        <v>-1.0036884846096299</v>
      </c>
      <c r="N14" s="526"/>
      <c r="O14" s="521"/>
      <c r="P14" s="522" t="s">
        <v>34</v>
      </c>
      <c r="Q14" s="526">
        <f>'Jadual1-IPP'!E93</f>
        <v>89.0045215452528</v>
      </c>
      <c r="S14" s="523">
        <f>'Indeks PM'!K4</f>
        <v>98.466708000621196</v>
      </c>
      <c r="T14" s="526"/>
      <c r="U14" s="488">
        <f t="shared" ref="U14:U24" si="2">+S14/S13*100-100</f>
        <v>-3.01829550047231</v>
      </c>
      <c r="V14" s="526"/>
      <c r="W14" s="526">
        <f>'Jadual1-IPP'!F93</f>
        <v>88.746137037524704</v>
      </c>
      <c r="X14" s="526"/>
      <c r="Y14" s="523">
        <f>'Indeks PM'!N4</f>
        <v>99.9871738774535</v>
      </c>
      <c r="Z14" s="526"/>
      <c r="AA14" s="488">
        <f t="shared" ref="AA14:AA24" si="3">+Y14/Y13*100-100</f>
        <v>1.13684613183057</v>
      </c>
      <c r="AB14" s="526"/>
    </row>
    <row r="15" spans="1:159" s="509" customFormat="1" hidden="1">
      <c r="A15" s="521"/>
      <c r="B15" s="522" t="s">
        <v>35</v>
      </c>
      <c r="C15" s="523">
        <f>'Jadual1-IPP'!C94</f>
        <v>101.659986084946</v>
      </c>
      <c r="D15" s="524"/>
      <c r="E15" s="523">
        <f>'Indeks PM'!E5</f>
        <v>98.567403332463698</v>
      </c>
      <c r="F15" s="524"/>
      <c r="G15" s="488">
        <f t="shared" si="0"/>
        <v>-0.24308259571640201</v>
      </c>
      <c r="H15" s="525"/>
      <c r="I15" s="523">
        <f>'Jadual1-IPP'!D94</f>
        <v>107.744308673999</v>
      </c>
      <c r="J15" s="525"/>
      <c r="K15" s="523">
        <f>'Indeks PM'!H5</f>
        <v>100.933506054425</v>
      </c>
      <c r="L15" s="524"/>
      <c r="M15" s="488">
        <f t="shared" si="1"/>
        <v>1.5089754947506899</v>
      </c>
      <c r="N15" s="526"/>
      <c r="O15" s="521"/>
      <c r="P15" s="522" t="s">
        <v>35</v>
      </c>
      <c r="Q15" s="526">
        <f>'Jadual1-IPP'!E94</f>
        <v>99.182022234858096</v>
      </c>
      <c r="S15" s="523">
        <f>'Indeks PM'!K5</f>
        <v>97.580351824172595</v>
      </c>
      <c r="T15" s="526"/>
      <c r="U15" s="488">
        <f t="shared" si="2"/>
        <v>-0.90015823057983402</v>
      </c>
      <c r="V15" s="526"/>
      <c r="W15" s="526">
        <f>'Jadual1-IPP'!F94</f>
        <v>104.10843618906701</v>
      </c>
      <c r="X15" s="526"/>
      <c r="Y15" s="523">
        <f>'Indeks PM'!N5</f>
        <v>100.06917111228</v>
      </c>
      <c r="Z15" s="526"/>
      <c r="AA15" s="488">
        <f t="shared" si="3"/>
        <v>8.2007753241427395E-2</v>
      </c>
      <c r="AB15" s="526"/>
    </row>
    <row r="16" spans="1:159" s="509" customFormat="1" hidden="1">
      <c r="A16" s="521"/>
      <c r="B16" s="522" t="s">
        <v>36</v>
      </c>
      <c r="C16" s="523">
        <f>'Jadual1-IPP'!C95</f>
        <v>97.040953347759796</v>
      </c>
      <c r="D16" s="524"/>
      <c r="E16" s="523">
        <f>'Indeks PM'!E6</f>
        <v>98.377387164883402</v>
      </c>
      <c r="F16" s="524"/>
      <c r="G16" s="488">
        <f t="shared" si="0"/>
        <v>-0.192777897312951</v>
      </c>
      <c r="H16" s="525"/>
      <c r="I16" s="523">
        <f>'Jadual1-IPP'!D95</f>
        <v>96.050619810336599</v>
      </c>
      <c r="J16" s="525"/>
      <c r="K16" s="523">
        <f>'Indeks PM'!H6</f>
        <v>99.235567620580596</v>
      </c>
      <c r="L16" s="524"/>
      <c r="M16" s="488">
        <f t="shared" si="1"/>
        <v>-1.68223467133782</v>
      </c>
      <c r="N16" s="526"/>
      <c r="O16" s="521"/>
      <c r="P16" s="522" t="s">
        <v>36</v>
      </c>
      <c r="Q16" s="526">
        <f>'Jadual1-IPP'!E95</f>
        <v>97.006731047430193</v>
      </c>
      <c r="S16" s="523">
        <f>'Indeks PM'!K6</f>
        <v>98.436355225342595</v>
      </c>
      <c r="T16" s="526"/>
      <c r="U16" s="488">
        <f t="shared" si="2"/>
        <v>0.87722926303075599</v>
      </c>
      <c r="V16" s="526"/>
      <c r="W16" s="526">
        <f>'Jadual1-IPP'!F95</f>
        <v>101.15781516652901</v>
      </c>
      <c r="X16" s="526"/>
      <c r="Y16" s="523">
        <f>'Indeks PM'!N6</f>
        <v>98.960196864432504</v>
      </c>
      <c r="Z16" s="526"/>
      <c r="AA16" s="488">
        <f t="shared" si="3"/>
        <v>-1.10820768826315</v>
      </c>
      <c r="AB16" s="526"/>
    </row>
    <row r="17" spans="1:34" s="509" customFormat="1" hidden="1">
      <c r="A17" s="521"/>
      <c r="B17" s="522" t="s">
        <v>37</v>
      </c>
      <c r="C17" s="523">
        <f>'Jadual1-IPP'!C96</f>
        <v>100.677061286559</v>
      </c>
      <c r="D17" s="524"/>
      <c r="E17" s="523">
        <f>'Indeks PM'!E7</f>
        <v>100.157396780366</v>
      </c>
      <c r="F17" s="524"/>
      <c r="G17" s="488">
        <f t="shared" si="0"/>
        <v>1.8093686636536099</v>
      </c>
      <c r="H17" s="525"/>
      <c r="I17" s="523">
        <f>'Jadual1-IPP'!D96</f>
        <v>103.50392117902599</v>
      </c>
      <c r="J17" s="525"/>
      <c r="K17" s="523">
        <f>'Indeks PM'!H7</f>
        <v>102.34032407276899</v>
      </c>
      <c r="L17" s="524"/>
      <c r="M17" s="488">
        <f t="shared" si="1"/>
        <v>3.1286730419673598</v>
      </c>
      <c r="N17" s="526"/>
      <c r="O17" s="521"/>
      <c r="P17" s="522" t="s">
        <v>37</v>
      </c>
      <c r="Q17" s="526">
        <f>'Jadual1-IPP'!E96</f>
        <v>99.450913674730998</v>
      </c>
      <c r="S17" s="523">
        <f>'Indeks PM'!K7</f>
        <v>99.840070694350899</v>
      </c>
      <c r="T17" s="526"/>
      <c r="U17" s="488">
        <f t="shared" si="2"/>
        <v>1.4260132506886301</v>
      </c>
      <c r="V17" s="526"/>
      <c r="W17" s="526">
        <f>'Jadual1-IPP'!F96</f>
        <v>102.587081431</v>
      </c>
      <c r="X17" s="526"/>
      <c r="Y17" s="523">
        <f>'Indeks PM'!N7</f>
        <v>98.4169204124061</v>
      </c>
      <c r="Z17" s="526"/>
      <c r="AA17" s="488">
        <f t="shared" si="3"/>
        <v>-0.54898481332918403</v>
      </c>
      <c r="AB17" s="526"/>
      <c r="AD17" s="536"/>
      <c r="AE17" s="536"/>
      <c r="AF17" s="536"/>
      <c r="AG17" s="536"/>
      <c r="AH17" s="536"/>
    </row>
    <row r="18" spans="1:34" s="509" customFormat="1" hidden="1">
      <c r="A18" s="521"/>
      <c r="B18" s="522" t="s">
        <v>38</v>
      </c>
      <c r="C18" s="523">
        <f>'Jadual1-IPP'!C97</f>
        <v>100.904918886103</v>
      </c>
      <c r="D18" s="524"/>
      <c r="E18" s="523">
        <f>'Indeks PM'!E8</f>
        <v>99.909658485029595</v>
      </c>
      <c r="F18" s="524"/>
      <c r="G18" s="488">
        <f t="shared" si="0"/>
        <v>-0.24734897601189201</v>
      </c>
      <c r="H18" s="525"/>
      <c r="I18" s="523">
        <f>'Jadual1-IPP'!D97</f>
        <v>96.875211649943793</v>
      </c>
      <c r="J18" s="525"/>
      <c r="K18" s="523">
        <f>'Indeks PM'!H8</f>
        <v>100.14976903851</v>
      </c>
      <c r="L18" s="524"/>
      <c r="M18" s="488">
        <f t="shared" si="1"/>
        <v>-2.1404613031139101</v>
      </c>
      <c r="N18" s="526"/>
      <c r="O18" s="521"/>
      <c r="P18" s="522" t="s">
        <v>38</v>
      </c>
      <c r="Q18" s="526">
        <f>'Jadual1-IPP'!E97</f>
        <v>102.564631614871</v>
      </c>
      <c r="S18" s="523">
        <f>'Indeks PM'!K8</f>
        <v>100.12110095440001</v>
      </c>
      <c r="T18" s="526"/>
      <c r="U18" s="488">
        <f t="shared" si="2"/>
        <v>0.28148042974594001</v>
      </c>
      <c r="V18" s="526"/>
      <c r="W18" s="526">
        <f>'Jadual1-IPP'!F97</f>
        <v>99.092036632956095</v>
      </c>
      <c r="X18" s="526"/>
      <c r="Y18" s="523">
        <f>'Indeks PM'!N8</f>
        <v>98.400318027950107</v>
      </c>
      <c r="Z18" s="526"/>
      <c r="AA18" s="488">
        <f t="shared" si="3"/>
        <v>-1.68694411351424E-2</v>
      </c>
      <c r="AB18" s="526"/>
      <c r="AD18" s="536"/>
      <c r="AE18" s="536"/>
      <c r="AF18" s="536"/>
      <c r="AG18" s="536"/>
      <c r="AH18" s="536"/>
    </row>
    <row r="19" spans="1:34" s="509" customFormat="1" hidden="1">
      <c r="A19" s="521"/>
      <c r="B19" s="522" t="s">
        <v>39</v>
      </c>
      <c r="C19" s="523">
        <f>'Jadual1-IPP'!C98</f>
        <v>100.42042030582</v>
      </c>
      <c r="D19" s="524"/>
      <c r="E19" s="523">
        <f>'Indeks PM'!E9</f>
        <v>100.111759503887</v>
      </c>
      <c r="F19" s="524"/>
      <c r="G19" s="488">
        <f t="shared" si="0"/>
        <v>0.202283765075322</v>
      </c>
      <c r="H19" s="525"/>
      <c r="I19" s="523">
        <f>'Jadual1-IPP'!D98</f>
        <v>100.08122848742499</v>
      </c>
      <c r="J19" s="525"/>
      <c r="K19" s="523">
        <f>'Indeks PM'!H9</f>
        <v>99.014092331327006</v>
      </c>
      <c r="L19" s="524"/>
      <c r="M19" s="488">
        <f t="shared" si="1"/>
        <v>-1.1339783586982599</v>
      </c>
      <c r="N19" s="526"/>
      <c r="O19" s="521"/>
      <c r="P19" s="522" t="s">
        <v>39</v>
      </c>
      <c r="Q19" s="526">
        <f>'Jadual1-IPP'!E98</f>
        <v>100.570495478425</v>
      </c>
      <c r="S19" s="523">
        <f>'Indeks PM'!K9</f>
        <v>101.02481078037999</v>
      </c>
      <c r="T19" s="526"/>
      <c r="U19" s="488">
        <f t="shared" si="2"/>
        <v>0.902616748482998</v>
      </c>
      <c r="V19" s="526"/>
      <c r="W19" s="526">
        <f>'Jadual1-IPP'!F98</f>
        <v>100.160785328735</v>
      </c>
      <c r="X19" s="526"/>
      <c r="Y19" s="523">
        <f>'Indeks PM'!N9</f>
        <v>99.162893024324504</v>
      </c>
      <c r="Z19" s="526"/>
      <c r="AA19" s="488">
        <f t="shared" si="3"/>
        <v>0.77497208510828797</v>
      </c>
      <c r="AB19" s="526"/>
      <c r="AD19" s="536"/>
      <c r="AE19" s="536"/>
      <c r="AF19" s="536"/>
      <c r="AG19" s="536"/>
      <c r="AH19" s="536"/>
    </row>
    <row r="20" spans="1:34" s="509" customFormat="1" hidden="1">
      <c r="A20" s="521"/>
      <c r="B20" s="522" t="s">
        <v>40</v>
      </c>
      <c r="C20" s="523">
        <f>'Jadual1-IPP'!C99</f>
        <v>98.205560520399501</v>
      </c>
      <c r="D20" s="524"/>
      <c r="E20" s="523">
        <f>'Indeks PM'!E10</f>
        <v>99.463954478804098</v>
      </c>
      <c r="F20" s="524"/>
      <c r="G20" s="488">
        <f t="shared" si="0"/>
        <v>-0.64708184961801896</v>
      </c>
      <c r="H20" s="525"/>
      <c r="I20" s="523">
        <f>'Jadual1-IPP'!D99</f>
        <v>91.268326310178495</v>
      </c>
      <c r="J20" s="525"/>
      <c r="K20" s="523">
        <f>'Indeks PM'!H10</f>
        <v>93.360410266124006</v>
      </c>
      <c r="L20" s="524"/>
      <c r="M20" s="488">
        <f t="shared" si="1"/>
        <v>-5.7099771679816103</v>
      </c>
      <c r="N20" s="526"/>
      <c r="O20" s="521"/>
      <c r="P20" s="522" t="s">
        <v>40</v>
      </c>
      <c r="Q20" s="526">
        <f>'Jadual1-IPP'!E99</f>
        <v>100.38914054396299</v>
      </c>
      <c r="S20" s="523">
        <f>'Indeks PM'!K10</f>
        <v>100.508870060576</v>
      </c>
      <c r="T20" s="526"/>
      <c r="U20" s="488">
        <f t="shared" si="2"/>
        <v>-0.51070694002645201</v>
      </c>
      <c r="V20" s="526"/>
      <c r="W20" s="526">
        <f>'Jadual1-IPP'!F99</f>
        <v>102.036466315542</v>
      </c>
      <c r="X20" s="526"/>
      <c r="Y20" s="523">
        <f>'Indeks PM'!N10</f>
        <v>99.9465496949732</v>
      </c>
      <c r="Z20" s="526"/>
      <c r="AA20" s="488">
        <f t="shared" si="3"/>
        <v>0.79027209346995198</v>
      </c>
      <c r="AB20" s="526"/>
      <c r="AD20" s="536"/>
      <c r="AE20" s="536"/>
      <c r="AF20" s="536"/>
      <c r="AG20" s="536"/>
      <c r="AH20" s="536"/>
    </row>
    <row r="21" spans="1:34" s="509" customFormat="1" hidden="1">
      <c r="A21" s="521"/>
      <c r="B21" s="522" t="s">
        <v>41</v>
      </c>
      <c r="C21" s="523">
        <f>'Jadual1-IPP'!C100</f>
        <v>101.531375919043</v>
      </c>
      <c r="D21" s="524"/>
      <c r="E21" s="523">
        <f>'Indeks PM'!E11</f>
        <v>101.318953470868</v>
      </c>
      <c r="F21" s="524"/>
      <c r="G21" s="488">
        <f t="shared" si="0"/>
        <v>1.8649962207758499</v>
      </c>
      <c r="H21" s="525"/>
      <c r="I21" s="523">
        <f>'Jadual1-IPP'!D100</f>
        <v>96.827098942426602</v>
      </c>
      <c r="J21" s="525"/>
      <c r="K21" s="523">
        <f>'Indeks PM'!H11</f>
        <v>101.532952971162</v>
      </c>
      <c r="L21" s="524"/>
      <c r="M21" s="488">
        <f t="shared" si="1"/>
        <v>8.7537562032366303</v>
      </c>
      <c r="N21" s="526"/>
      <c r="O21" s="521"/>
      <c r="P21" s="522" t="s">
        <v>41</v>
      </c>
      <c r="Q21" s="526">
        <f>'Jadual1-IPP'!E100</f>
        <v>103.401118653913</v>
      </c>
      <c r="S21" s="523">
        <f>'Indeks PM'!K11</f>
        <v>101.205448799583</v>
      </c>
      <c r="T21" s="526"/>
      <c r="U21" s="488">
        <f t="shared" si="2"/>
        <v>0.69305200485007401</v>
      </c>
      <c r="V21" s="526"/>
      <c r="W21" s="526">
        <f>'Jadual1-IPP'!F100</f>
        <v>100.11473327679499</v>
      </c>
      <c r="X21" s="526"/>
      <c r="Y21" s="523">
        <f>'Indeks PM'!N11</f>
        <v>101.19489040655201</v>
      </c>
      <c r="Z21" s="526"/>
      <c r="AA21" s="488">
        <f t="shared" si="3"/>
        <v>1.2490083103304801</v>
      </c>
      <c r="AB21" s="526"/>
    </row>
    <row r="22" spans="1:34" s="509" customFormat="1" hidden="1">
      <c r="A22" s="521"/>
      <c r="B22" s="522" t="s">
        <v>42</v>
      </c>
      <c r="C22" s="523">
        <f>'Jadual1-IPP'!C101</f>
        <v>104.58910322973701</v>
      </c>
      <c r="D22" s="524"/>
      <c r="E22" s="523">
        <f>'Indeks PM'!E12</f>
        <v>100.764163684184</v>
      </c>
      <c r="F22" s="524"/>
      <c r="G22" s="488">
        <f t="shared" si="0"/>
        <v>-0.547567624495372</v>
      </c>
      <c r="H22" s="525"/>
      <c r="I22" s="523">
        <f>'Jadual1-IPP'!D101</f>
        <v>100.11564370001</v>
      </c>
      <c r="J22" s="525"/>
      <c r="K22" s="523">
        <f>'Indeks PM'!H12</f>
        <v>98.851849631246694</v>
      </c>
      <c r="L22" s="524"/>
      <c r="M22" s="488">
        <f t="shared" si="1"/>
        <v>-2.6406238186304001</v>
      </c>
      <c r="N22" s="526"/>
      <c r="O22" s="521"/>
      <c r="P22" s="522" t="s">
        <v>42</v>
      </c>
      <c r="Q22" s="526">
        <f>'Jadual1-IPP'!E101</f>
        <v>106.314535489129</v>
      </c>
      <c r="S22" s="523">
        <f>'Indeks PM'!K12</f>
        <v>101.623720961112</v>
      </c>
      <c r="T22" s="526"/>
      <c r="U22" s="488">
        <f t="shared" si="2"/>
        <v>0.41329016025343901</v>
      </c>
      <c r="V22" s="526"/>
      <c r="W22" s="526">
        <f>'Jadual1-IPP'!F101</f>
        <v>103.784476483951</v>
      </c>
      <c r="X22" s="526"/>
      <c r="Y22" s="523">
        <f>'Indeks PM'!N12</f>
        <v>101.525939559348</v>
      </c>
      <c r="Z22" s="526"/>
      <c r="AA22" s="488">
        <f t="shared" si="3"/>
        <v>0.32714018609635798</v>
      </c>
      <c r="AB22" s="526"/>
    </row>
    <row r="23" spans="1:34" s="509" customFormat="1" hidden="1">
      <c r="A23" s="521"/>
      <c r="B23" s="522" t="s">
        <v>43</v>
      </c>
      <c r="C23" s="523">
        <f>'Jadual1-IPP'!C102</f>
        <v>99.543621122938006</v>
      </c>
      <c r="D23" s="524"/>
      <c r="E23" s="523">
        <f>'Indeks PM'!E13</f>
        <v>99.827128166137399</v>
      </c>
      <c r="F23" s="524"/>
      <c r="G23" s="488">
        <f t="shared" si="0"/>
        <v>-0.92992933577403403</v>
      </c>
      <c r="H23" s="525"/>
      <c r="I23" s="523">
        <f>'Jadual1-IPP'!D102</f>
        <v>98.7460743183169</v>
      </c>
      <c r="J23" s="525"/>
      <c r="K23" s="523">
        <f>'Indeks PM'!H13</f>
        <v>95.186696773862295</v>
      </c>
      <c r="L23" s="524"/>
      <c r="M23" s="488">
        <f t="shared" si="1"/>
        <v>-3.7077230937577399</v>
      </c>
      <c r="N23" s="526"/>
      <c r="O23" s="521"/>
      <c r="P23" s="522" t="s">
        <v>43</v>
      </c>
      <c r="Q23" s="526">
        <f>'Jadual1-IPP'!E102</f>
        <v>100.026279055746</v>
      </c>
      <c r="S23" s="523">
        <f>'Indeks PM'!K13</f>
        <v>102.28770370665799</v>
      </c>
      <c r="T23" s="526"/>
      <c r="U23" s="488">
        <f t="shared" si="2"/>
        <v>0.65337377854928003</v>
      </c>
      <c r="V23" s="526"/>
      <c r="W23" s="526">
        <f>'Jadual1-IPP'!F102</f>
        <v>97.593821859394296</v>
      </c>
      <c r="X23" s="526"/>
      <c r="Y23" s="523">
        <f>'Indeks PM'!N13</f>
        <v>102.702682151535</v>
      </c>
      <c r="Z23" s="526"/>
      <c r="AA23" s="488">
        <f t="shared" si="3"/>
        <v>1.1590560966925401</v>
      </c>
      <c r="AB23" s="526"/>
    </row>
    <row r="24" spans="1:34" s="509" customFormat="1" hidden="1">
      <c r="A24" s="521"/>
      <c r="B24" s="522" t="s">
        <v>44</v>
      </c>
      <c r="C24" s="523">
        <f>'Jadual1-IPP'!C103</f>
        <v>103.58687336838</v>
      </c>
      <c r="D24" s="524"/>
      <c r="E24" s="523">
        <f>'Indeks PM'!E14</f>
        <v>99.592128170434293</v>
      </c>
      <c r="F24" s="524"/>
      <c r="G24" s="488">
        <f t="shared" si="0"/>
        <v>-0.23540694801117501</v>
      </c>
      <c r="H24" s="525"/>
      <c r="I24" s="523">
        <f>'Jadual1-IPP'!D103</f>
        <v>105.289959877589</v>
      </c>
      <c r="J24" s="525"/>
      <c r="K24" s="523">
        <f>'Indeks PM'!H14</f>
        <v>100.122649020569</v>
      </c>
      <c r="L24" s="524"/>
      <c r="M24" s="488">
        <f t="shared" si="1"/>
        <v>5.18554841590226</v>
      </c>
      <c r="N24" s="526"/>
      <c r="O24" s="521"/>
      <c r="P24" s="522" t="s">
        <v>44</v>
      </c>
      <c r="Q24" s="526">
        <f>'Jadual1-IPP'!E103</f>
        <v>103.054799541839</v>
      </c>
      <c r="S24" s="523">
        <f>'Indeks PM'!K14</f>
        <v>99.671418887970802</v>
      </c>
      <c r="T24" s="526"/>
      <c r="U24" s="488">
        <f t="shared" si="2"/>
        <v>-2.55777060573205</v>
      </c>
      <c r="V24" s="526"/>
      <c r="W24" s="526">
        <f>'Jadual1-IPP'!F103</f>
        <v>102.605175620884</v>
      </c>
      <c r="X24" s="526"/>
      <c r="Y24" s="523">
        <f>'Indeks PM'!N14</f>
        <v>102.782466969118</v>
      </c>
      <c r="Z24" s="526"/>
      <c r="AA24" s="488">
        <f t="shared" si="3"/>
        <v>7.7685232665373902E-2</v>
      </c>
      <c r="AB24" s="526"/>
    </row>
    <row r="25" spans="1:34" hidden="1">
      <c r="A25" s="521"/>
      <c r="B25" s="522"/>
      <c r="C25" s="523"/>
      <c r="D25" s="526"/>
      <c r="E25" s="527"/>
      <c r="F25" s="526"/>
      <c r="G25" s="528"/>
      <c r="H25" s="526"/>
      <c r="I25" s="523"/>
      <c r="J25" s="526"/>
      <c r="K25" s="527"/>
      <c r="L25" s="526"/>
      <c r="M25" s="528"/>
      <c r="N25" s="526"/>
      <c r="O25" s="521"/>
      <c r="P25" s="522"/>
      <c r="Q25" s="526"/>
      <c r="R25" s="526"/>
      <c r="S25" s="527"/>
      <c r="T25" s="526"/>
      <c r="U25" s="528"/>
      <c r="V25" s="526"/>
      <c r="W25" s="526"/>
      <c r="X25" s="526"/>
      <c r="Y25" s="527"/>
      <c r="Z25" s="526"/>
      <c r="AA25" s="528"/>
      <c r="AB25" s="526"/>
    </row>
    <row r="26" spans="1:34" s="509" customFormat="1" hidden="1">
      <c r="A26" s="521">
        <v>2016</v>
      </c>
      <c r="B26" s="522" t="s">
        <v>33</v>
      </c>
      <c r="C26" s="523">
        <f>'Jadual1-IPP'!C105</f>
        <v>104.30269525938201</v>
      </c>
      <c r="D26" s="524"/>
      <c r="E26" s="523">
        <f>'Indeks PM'!E15</f>
        <v>102.1</v>
      </c>
      <c r="F26" s="524"/>
      <c r="G26" s="488">
        <f>+E26/E24*100-100</f>
        <v>2.5181426239570999</v>
      </c>
      <c r="H26" s="525"/>
      <c r="I26" s="523">
        <f>'Jadual1-IPP'!D105</f>
        <v>106.92705862885499</v>
      </c>
      <c r="J26" s="525"/>
      <c r="K26" s="523">
        <f>'Indeks PM'!H15</f>
        <v>100.7</v>
      </c>
      <c r="L26" s="524"/>
      <c r="M26" s="488">
        <f>+K26/K24*100-100</f>
        <v>0.57664373154209203</v>
      </c>
      <c r="N26" s="526"/>
      <c r="O26" s="521">
        <v>2016</v>
      </c>
      <c r="P26" s="522" t="s">
        <v>33</v>
      </c>
      <c r="Q26" s="526">
        <f>'Jadual1-IPP'!E105</f>
        <v>103.20468184134801</v>
      </c>
      <c r="S26" s="523">
        <f>'Indeks PM'!K15</f>
        <v>102</v>
      </c>
      <c r="T26" s="526"/>
      <c r="U26" s="488">
        <f>+S26/S24*100-100</f>
        <v>2.3362576132747699</v>
      </c>
      <c r="V26" s="526"/>
      <c r="W26" s="526">
        <f>'Jadual1-IPP'!F105</f>
        <v>105.66</v>
      </c>
      <c r="X26" s="526"/>
      <c r="Y26" s="523">
        <f>'Indeks PM'!N15</f>
        <v>106.9</v>
      </c>
      <c r="Z26" s="526"/>
      <c r="AA26" s="488">
        <f>+Y26/Y24*100-100</f>
        <v>4.0060655793746802</v>
      </c>
      <c r="AB26" s="526"/>
    </row>
    <row r="27" spans="1:34" s="509" customFormat="1" hidden="1">
      <c r="A27" s="521"/>
      <c r="B27" s="522" t="s">
        <v>34</v>
      </c>
      <c r="C27" s="523">
        <f>'Jadual1-IPP'!C106</f>
        <v>94.629137426658005</v>
      </c>
      <c r="D27" s="524"/>
      <c r="E27" s="523">
        <f>'Indeks PM'!E16</f>
        <v>102.7</v>
      </c>
      <c r="F27" s="524"/>
      <c r="G27" s="488">
        <f t="shared" ref="G27:G37" si="4">+E27/E26*100-100</f>
        <v>0.58765915768854904</v>
      </c>
      <c r="H27" s="525"/>
      <c r="I27" s="523">
        <f>'Jadual1-IPP'!D106</f>
        <v>98.448049395911198</v>
      </c>
      <c r="J27" s="525"/>
      <c r="K27" s="523">
        <f>'Indeks PM'!H16</f>
        <v>103.1</v>
      </c>
      <c r="L27" s="524"/>
      <c r="M27" s="488">
        <f t="shared" ref="M27:M37" si="5">+K27/K26*100-100</f>
        <v>2.3833167825223298</v>
      </c>
      <c r="N27" s="526"/>
      <c r="O27" s="521"/>
      <c r="P27" s="522" t="s">
        <v>34</v>
      </c>
      <c r="Q27" s="526">
        <f>'Jadual1-IPP'!E106</f>
        <v>92.880771302921005</v>
      </c>
      <c r="S27" s="523">
        <f>'Indeks PM'!K16</f>
        <v>101.8</v>
      </c>
      <c r="T27" s="526"/>
      <c r="U27" s="488">
        <f t="shared" ref="U27:U37" si="6">+S27/S26*100-100</f>
        <v>-0.196078431372541</v>
      </c>
      <c r="V27" s="526"/>
      <c r="W27" s="526">
        <f>'Jadual1-IPP'!F106</f>
        <v>98.158000000000001</v>
      </c>
      <c r="X27" s="526"/>
      <c r="Y27" s="523">
        <f>'Indeks PM'!N16</f>
        <v>107.6</v>
      </c>
      <c r="Z27" s="526"/>
      <c r="AA27" s="488">
        <f t="shared" ref="AA27:AA37" si="7">+Y27/Y26*100-100</f>
        <v>0.65481758652946098</v>
      </c>
      <c r="AB27" s="526"/>
    </row>
    <row r="28" spans="1:34" s="509" customFormat="1" hidden="1">
      <c r="A28" s="521"/>
      <c r="B28" s="522" t="s">
        <v>35</v>
      </c>
      <c r="C28" s="523">
        <f>'Jadual1-IPP'!C107</f>
        <v>104.342596337789</v>
      </c>
      <c r="D28" s="524"/>
      <c r="E28" s="523">
        <f>'Indeks PM'!E17</f>
        <v>102.8</v>
      </c>
      <c r="F28" s="524"/>
      <c r="G28" s="488">
        <f t="shared" si="4"/>
        <v>9.7370983446936094E-2</v>
      </c>
      <c r="H28" s="525"/>
      <c r="I28" s="523">
        <f>'Jadual1-IPP'!D107</f>
        <v>104.026782714935</v>
      </c>
      <c r="J28" s="525"/>
      <c r="K28" s="523">
        <f>'Indeks PM'!H17</f>
        <v>99.6</v>
      </c>
      <c r="L28" s="524"/>
      <c r="M28" s="488">
        <f t="shared" si="5"/>
        <v>-3.3947623666343398</v>
      </c>
      <c r="N28" s="526"/>
      <c r="O28" s="521"/>
      <c r="P28" s="522" t="s">
        <v>35</v>
      </c>
      <c r="Q28" s="526">
        <f>'Jadual1-IPP'!E107</f>
        <v>103.694103537773</v>
      </c>
      <c r="S28" s="523">
        <f>'Indeks PM'!K17</f>
        <v>103.3</v>
      </c>
      <c r="T28" s="526"/>
      <c r="U28" s="488">
        <f t="shared" si="6"/>
        <v>1.47347740667976</v>
      </c>
      <c r="V28" s="526"/>
      <c r="W28" s="526">
        <f>'Jadual1-IPP'!F107</f>
        <v>112.235</v>
      </c>
      <c r="X28" s="526"/>
      <c r="Y28" s="523">
        <f>'Indeks PM'!N17</f>
        <v>108.3</v>
      </c>
      <c r="Z28" s="526"/>
      <c r="AA28" s="488">
        <f t="shared" si="7"/>
        <v>0.65055762081784996</v>
      </c>
      <c r="AB28" s="526"/>
    </row>
    <row r="29" spans="1:34" s="509" customFormat="1" hidden="1">
      <c r="A29" s="521"/>
      <c r="B29" s="522" t="s">
        <v>36</v>
      </c>
      <c r="C29" s="523">
        <f>'Jadual1-IPP'!C108</f>
        <v>99.761995571385398</v>
      </c>
      <c r="D29" s="524"/>
      <c r="E29" s="523">
        <f>'Indeks PM'!E18</f>
        <v>103.1</v>
      </c>
      <c r="F29" s="524"/>
      <c r="G29" s="488">
        <f t="shared" si="4"/>
        <v>0.29182879377431398</v>
      </c>
      <c r="H29" s="525"/>
      <c r="I29" s="523">
        <f>'Jadual1-IPP'!D108</f>
        <v>97.691486020118901</v>
      </c>
      <c r="J29" s="525"/>
      <c r="K29" s="523">
        <f>'Indeks PM'!H18</f>
        <v>102.4</v>
      </c>
      <c r="L29" s="524"/>
      <c r="M29" s="488">
        <f t="shared" si="5"/>
        <v>2.8112449799196901</v>
      </c>
      <c r="N29" s="526"/>
      <c r="O29" s="521"/>
      <c r="P29" s="522" t="s">
        <v>36</v>
      </c>
      <c r="Q29" s="526">
        <f>'Jadual1-IPP'!E108</f>
        <v>99.451696170036001</v>
      </c>
      <c r="S29" s="523">
        <f>'Indeks PM'!K18</f>
        <v>102.6</v>
      </c>
      <c r="T29" s="526"/>
      <c r="U29" s="488">
        <f t="shared" si="6"/>
        <v>-0.67763794772507402</v>
      </c>
      <c r="V29" s="526"/>
      <c r="W29" s="526">
        <f>'Jadual1-IPP'!F108</f>
        <v>110.833</v>
      </c>
      <c r="X29" s="526"/>
      <c r="Y29" s="523">
        <f>'Indeks PM'!N18</f>
        <v>109</v>
      </c>
      <c r="Z29" s="526"/>
      <c r="AA29" s="488">
        <f t="shared" si="7"/>
        <v>0.64635272391504395</v>
      </c>
      <c r="AB29" s="526"/>
    </row>
    <row r="30" spans="1:34" s="509" customFormat="1" hidden="1">
      <c r="A30" s="521"/>
      <c r="B30" s="522" t="s">
        <v>37</v>
      </c>
      <c r="C30" s="523">
        <f>'Jadual1-IPP'!C109</f>
        <v>103.587892679478</v>
      </c>
      <c r="D30" s="524"/>
      <c r="E30" s="523">
        <f>'Indeks PM'!E19</f>
        <v>103.4</v>
      </c>
      <c r="F30" s="524"/>
      <c r="G30" s="488">
        <f t="shared" si="4"/>
        <v>0.29097963142581301</v>
      </c>
      <c r="H30" s="525"/>
      <c r="I30" s="523">
        <f>'Jadual1-IPP'!D109</f>
        <v>102.428312137596</v>
      </c>
      <c r="J30" s="525"/>
      <c r="K30" s="523">
        <f>'Indeks PM'!H19</f>
        <v>102</v>
      </c>
      <c r="L30" s="524"/>
      <c r="M30" s="488">
        <f t="shared" si="5"/>
        <v>-0.390625</v>
      </c>
      <c r="N30" s="526"/>
      <c r="O30" s="521"/>
      <c r="P30" s="522" t="s">
        <v>37</v>
      </c>
      <c r="Q30" s="526">
        <f>'Jadual1-IPP'!E109</f>
        <v>103.139987590782</v>
      </c>
      <c r="S30" s="523">
        <f>'Indeks PM'!K19</f>
        <v>103.3</v>
      </c>
      <c r="T30" s="526"/>
      <c r="U30" s="488">
        <f t="shared" si="6"/>
        <v>0.68226120857698902</v>
      </c>
      <c r="V30" s="526"/>
      <c r="W30" s="526">
        <f>'Jadual1-IPP'!F109</f>
        <v>112.617</v>
      </c>
      <c r="X30" s="526"/>
      <c r="Y30" s="523">
        <f>'Indeks PM'!N19</f>
        <v>108.5</v>
      </c>
      <c r="Z30" s="526"/>
      <c r="AA30" s="488">
        <f t="shared" si="7"/>
        <v>-0.45871559633027897</v>
      </c>
      <c r="AB30" s="526"/>
    </row>
    <row r="31" spans="1:34" s="509" customFormat="1" hidden="1">
      <c r="A31" s="521"/>
      <c r="B31" s="522" t="s">
        <v>38</v>
      </c>
      <c r="C31" s="523">
        <f>'Jadual1-IPP'!C110</f>
        <v>106.332593951139</v>
      </c>
      <c r="D31" s="524"/>
      <c r="E31" s="523">
        <f>'Indeks PM'!E20</f>
        <v>105.6</v>
      </c>
      <c r="F31" s="524"/>
      <c r="G31" s="488">
        <f t="shared" si="4"/>
        <v>2.1276595744680802</v>
      </c>
      <c r="H31" s="525"/>
      <c r="I31" s="523">
        <f>'Jadual1-IPP'!D110</f>
        <v>103.722401905178</v>
      </c>
      <c r="J31" s="525"/>
      <c r="K31" s="523">
        <f>'Indeks PM'!H20</f>
        <v>104.6</v>
      </c>
      <c r="L31" s="524"/>
      <c r="M31" s="488">
        <f t="shared" si="5"/>
        <v>2.5490196078431202</v>
      </c>
      <c r="N31" s="526"/>
      <c r="O31" s="521"/>
      <c r="P31" s="522" t="s">
        <v>38</v>
      </c>
      <c r="Q31" s="526">
        <f>'Jadual1-IPP'!E110</f>
        <v>107.148757909118</v>
      </c>
      <c r="S31" s="523">
        <f>'Indeks PM'!K20</f>
        <v>105.7</v>
      </c>
      <c r="T31" s="526"/>
      <c r="U31" s="488">
        <f t="shared" si="6"/>
        <v>2.3233301064859799</v>
      </c>
      <c r="V31" s="526"/>
      <c r="W31" s="526">
        <f>'Jadual1-IPP'!F110</f>
        <v>107.83</v>
      </c>
      <c r="X31" s="526"/>
      <c r="Y31" s="523">
        <f>'Indeks PM'!N20</f>
        <v>108.8</v>
      </c>
      <c r="Z31" s="526"/>
      <c r="AA31" s="488">
        <f t="shared" si="7"/>
        <v>0.27649769585254103</v>
      </c>
      <c r="AB31" s="526"/>
    </row>
    <row r="32" spans="1:34" s="509" customFormat="1" hidden="1">
      <c r="A32" s="521"/>
      <c r="B32" s="522" t="s">
        <v>39</v>
      </c>
      <c r="C32" s="523">
        <f>'Jadual1-IPP'!C111</f>
        <v>104.234719847085</v>
      </c>
      <c r="D32" s="524"/>
      <c r="E32" s="523">
        <f>'Indeks PM'!E21</f>
        <v>103.6</v>
      </c>
      <c r="F32" s="524"/>
      <c r="G32" s="488">
        <f t="shared" si="4"/>
        <v>-1.89393939393939</v>
      </c>
      <c r="H32" s="525"/>
      <c r="I32" s="523">
        <f>'Jadual1-IPP'!D111</f>
        <v>103.310360041227</v>
      </c>
      <c r="J32" s="525"/>
      <c r="K32" s="523">
        <f>'Indeks PM'!H21</f>
        <v>104</v>
      </c>
      <c r="L32" s="524"/>
      <c r="M32" s="488">
        <f t="shared" si="5"/>
        <v>-0.57361376673040398</v>
      </c>
      <c r="N32" s="526"/>
      <c r="O32" s="521"/>
      <c r="P32" s="522" t="s">
        <v>39</v>
      </c>
      <c r="Q32" s="526">
        <f>'Jadual1-IPP'!E111</f>
        <v>104.26792786234699</v>
      </c>
      <c r="S32" s="523">
        <f>'Indeks PM'!K21</f>
        <v>103.5</v>
      </c>
      <c r="T32" s="526"/>
      <c r="U32" s="488">
        <f t="shared" si="6"/>
        <v>-2.08136234626302</v>
      </c>
      <c r="V32" s="526"/>
      <c r="W32" s="526">
        <f>'Jadual1-IPP'!F111</f>
        <v>107.405</v>
      </c>
      <c r="X32" s="526"/>
      <c r="Y32" s="523">
        <f>'Indeks PM'!N21</f>
        <v>105.7</v>
      </c>
      <c r="Z32" s="526"/>
      <c r="AA32" s="488">
        <f t="shared" si="7"/>
        <v>-2.8492647058823501</v>
      </c>
      <c r="AB32" s="526"/>
    </row>
    <row r="33" spans="1:28" s="509" customFormat="1" hidden="1">
      <c r="A33" s="521"/>
      <c r="B33" s="522" t="s">
        <v>40</v>
      </c>
      <c r="C33" s="523">
        <f>'Jadual1-IPP'!C112</f>
        <v>103.131829506491</v>
      </c>
      <c r="D33" s="524"/>
      <c r="E33" s="523">
        <f>'Indeks PM'!E22</f>
        <v>103.5</v>
      </c>
      <c r="F33" s="524"/>
      <c r="G33" s="488">
        <f t="shared" si="4"/>
        <v>-9.6525096525084605E-2</v>
      </c>
      <c r="H33" s="525"/>
      <c r="I33" s="523">
        <f>'Jadual1-IPP'!D112</f>
        <v>94.821744238820003</v>
      </c>
      <c r="J33" s="525"/>
      <c r="K33" s="523">
        <f>'Indeks PM'!H22</f>
        <v>100.6</v>
      </c>
      <c r="L33" s="524"/>
      <c r="M33" s="488">
        <f t="shared" si="5"/>
        <v>-3.2692307692307701</v>
      </c>
      <c r="N33" s="526"/>
      <c r="O33" s="521"/>
      <c r="P33" s="522" t="s">
        <v>40</v>
      </c>
      <c r="Q33" s="526">
        <f>'Jadual1-IPP'!E112</f>
        <v>105.157764722243</v>
      </c>
      <c r="S33" s="523">
        <f>'Indeks PM'!K22</f>
        <v>104.6</v>
      </c>
      <c r="T33" s="526"/>
      <c r="U33" s="488">
        <f t="shared" si="6"/>
        <v>1.06280193236714</v>
      </c>
      <c r="V33" s="526"/>
      <c r="W33" s="526">
        <f>'Jadual1-IPP'!F112</f>
        <v>113.807</v>
      </c>
      <c r="X33" s="526"/>
      <c r="Y33" s="523">
        <f>'Indeks PM'!N22</f>
        <v>109.5</v>
      </c>
      <c r="Z33" s="526"/>
      <c r="AA33" s="488">
        <f t="shared" si="7"/>
        <v>3.5950804162724501</v>
      </c>
      <c r="AB33" s="526"/>
    </row>
    <row r="34" spans="1:28" s="509" customFormat="1" hidden="1">
      <c r="A34" s="521"/>
      <c r="B34" s="522" t="s">
        <v>41</v>
      </c>
      <c r="C34" s="523">
        <f>'Jadual1-IPP'!C113</f>
        <v>104.638069345841</v>
      </c>
      <c r="D34" s="524"/>
      <c r="E34" s="523">
        <f>'Indeks PM'!E23</f>
        <v>105</v>
      </c>
      <c r="F34" s="524"/>
      <c r="G34" s="488">
        <f t="shared" si="4"/>
        <v>1.4492753623188399</v>
      </c>
      <c r="H34" s="525"/>
      <c r="I34" s="523">
        <f>'Jadual1-IPP'!D113</f>
        <v>96.483383535713799</v>
      </c>
      <c r="J34" s="525"/>
      <c r="K34" s="523">
        <f>'Indeks PM'!H23</f>
        <v>101.8</v>
      </c>
      <c r="L34" s="524"/>
      <c r="M34" s="488">
        <f t="shared" si="5"/>
        <v>1.1928429423459199</v>
      </c>
      <c r="N34" s="526"/>
      <c r="O34" s="521"/>
      <c r="P34" s="522" t="s">
        <v>41</v>
      </c>
      <c r="Q34" s="526">
        <f>'Jadual1-IPP'!E113</f>
        <v>107.379794713525</v>
      </c>
      <c r="S34" s="523">
        <f>'Indeks PM'!K23</f>
        <v>105.4</v>
      </c>
      <c r="T34" s="526"/>
      <c r="U34" s="488">
        <f t="shared" si="6"/>
        <v>0.764818355640557</v>
      </c>
      <c r="V34" s="526"/>
      <c r="W34" s="526">
        <f>'Jadual1-IPP'!F113</f>
        <v>107.336</v>
      </c>
      <c r="X34" s="526"/>
      <c r="Y34" s="523">
        <f>'Indeks PM'!N23</f>
        <v>109.8</v>
      </c>
      <c r="Z34" s="526"/>
      <c r="AA34" s="488">
        <f t="shared" si="7"/>
        <v>0.27397260273971802</v>
      </c>
      <c r="AB34" s="526"/>
    </row>
    <row r="35" spans="1:28" s="509" customFormat="1" hidden="1">
      <c r="A35" s="521"/>
      <c r="B35" s="522" t="s">
        <v>42</v>
      </c>
      <c r="C35" s="523">
        <f>'Jadual1-IPP'!C114</f>
        <v>109.175483174311</v>
      </c>
      <c r="D35" s="524"/>
      <c r="E35" s="523">
        <f>'Indeks PM'!E24</f>
        <v>105.2</v>
      </c>
      <c r="F35" s="524"/>
      <c r="G35" s="488">
        <f t="shared" si="4"/>
        <v>0.19047619047618999</v>
      </c>
      <c r="H35" s="525"/>
      <c r="I35" s="523">
        <f>'Jadual1-IPP'!D114</f>
        <v>104.347295310335</v>
      </c>
      <c r="J35" s="525"/>
      <c r="K35" s="523">
        <f>'Indeks PM'!H24</f>
        <v>102.1</v>
      </c>
      <c r="L35" s="524"/>
      <c r="M35" s="488">
        <f t="shared" si="5"/>
        <v>0.29469548133596402</v>
      </c>
      <c r="N35" s="526"/>
      <c r="O35" s="521"/>
      <c r="P35" s="522" t="s">
        <v>42</v>
      </c>
      <c r="Q35" s="526">
        <f>'Jadual1-IPP'!E114</f>
        <v>110.767574713106</v>
      </c>
      <c r="S35" s="523">
        <f>'Indeks PM'!K24</f>
        <v>106.3</v>
      </c>
      <c r="T35" s="526"/>
      <c r="U35" s="488">
        <f t="shared" si="6"/>
        <v>0.85388994307400901</v>
      </c>
      <c r="V35" s="526"/>
      <c r="W35" s="526">
        <f>'Jadual1-IPP'!F114</f>
        <v>111.095</v>
      </c>
      <c r="X35" s="526"/>
      <c r="Y35" s="523">
        <f>'Indeks PM'!N24</f>
        <v>108.6</v>
      </c>
      <c r="Z35" s="526"/>
      <c r="AA35" s="488">
        <f t="shared" si="7"/>
        <v>-1.0928961748633801</v>
      </c>
      <c r="AB35" s="526"/>
    </row>
    <row r="36" spans="1:28" s="509" customFormat="1" hidden="1">
      <c r="A36" s="521"/>
      <c r="B36" s="522" t="s">
        <v>43</v>
      </c>
      <c r="C36" s="523">
        <f>'Jadual1-IPP'!C115</f>
        <v>106.40839612108201</v>
      </c>
      <c r="D36" s="524"/>
      <c r="E36" s="523">
        <f>'Indeks PM'!E25</f>
        <v>105.6</v>
      </c>
      <c r="F36" s="524"/>
      <c r="G36" s="488">
        <f t="shared" si="4"/>
        <v>0.38022813688212398</v>
      </c>
      <c r="H36" s="525"/>
      <c r="I36" s="523">
        <f>'Jadual1-IPP'!D115</f>
        <v>104.53285075740099</v>
      </c>
      <c r="J36" s="525"/>
      <c r="K36" s="523">
        <f>'Indeks PM'!H25</f>
        <v>102.9</v>
      </c>
      <c r="L36" s="524"/>
      <c r="M36" s="488">
        <f t="shared" si="5"/>
        <v>0.78354554358472195</v>
      </c>
      <c r="N36" s="526"/>
      <c r="O36" s="521"/>
      <c r="P36" s="522" t="s">
        <v>43</v>
      </c>
      <c r="Q36" s="526">
        <f>'Jadual1-IPP'!E115</f>
        <v>107.022596662438</v>
      </c>
      <c r="S36" s="523">
        <f>'Indeks PM'!K25</f>
        <v>106.3</v>
      </c>
      <c r="T36" s="526"/>
      <c r="U36" s="488">
        <f t="shared" si="6"/>
        <v>0</v>
      </c>
      <c r="V36" s="526"/>
      <c r="W36" s="526">
        <f>'Jadual1-IPP'!F115</f>
        <v>107.19799999999999</v>
      </c>
      <c r="X36" s="526"/>
      <c r="Y36" s="523">
        <f>'Indeks PM'!N25</f>
        <v>109.1</v>
      </c>
      <c r="Z36" s="526"/>
      <c r="AA36" s="488">
        <f t="shared" si="7"/>
        <v>0.46040515653775999</v>
      </c>
      <c r="AB36" s="526"/>
    </row>
    <row r="37" spans="1:28" s="509" customFormat="1" hidden="1">
      <c r="A37" s="521"/>
      <c r="B37" s="522" t="s">
        <v>44</v>
      </c>
      <c r="C37" s="523">
        <f>'Jadual1-IPP'!C116</f>
        <v>108.949616991333</v>
      </c>
      <c r="D37" s="524"/>
      <c r="E37" s="523">
        <f>'Indeks PM'!E26</f>
        <v>106.7</v>
      </c>
      <c r="F37" s="524"/>
      <c r="G37" s="488">
        <f t="shared" si="4"/>
        <v>1.0416666666666701</v>
      </c>
      <c r="H37" s="525"/>
      <c r="I37" s="523">
        <f>'Jadual1-IPP'!D116</f>
        <v>111.82475347382</v>
      </c>
      <c r="J37" s="525"/>
      <c r="K37" s="523">
        <f>'Indeks PM'!H26</f>
        <v>104.8</v>
      </c>
      <c r="L37" s="524"/>
      <c r="M37" s="488">
        <f t="shared" si="5"/>
        <v>1.8464528668610301</v>
      </c>
      <c r="N37" s="526"/>
      <c r="O37" s="521"/>
      <c r="P37" s="522" t="s">
        <v>44</v>
      </c>
      <c r="Q37" s="526">
        <f>'Jadual1-IPP'!E116</f>
        <v>107.88308487884601</v>
      </c>
      <c r="S37" s="523">
        <f>'Indeks PM'!K26</f>
        <v>106.9</v>
      </c>
      <c r="T37" s="526"/>
      <c r="U37" s="488">
        <f t="shared" si="6"/>
        <v>0.56444026340547304</v>
      </c>
      <c r="V37" s="526"/>
      <c r="W37" s="526">
        <f>'Jadual1-IPP'!F116</f>
        <v>109.029</v>
      </c>
      <c r="X37" s="526"/>
      <c r="Y37" s="523">
        <f>'Indeks PM'!N26</f>
        <v>109.5</v>
      </c>
      <c r="Z37" s="526"/>
      <c r="AA37" s="488">
        <f t="shared" si="7"/>
        <v>0.36663611365719401</v>
      </c>
      <c r="AB37" s="526"/>
    </row>
    <row r="38" spans="1:28" hidden="1">
      <c r="A38" s="521"/>
      <c r="B38" s="522"/>
      <c r="C38" s="523"/>
      <c r="D38" s="526"/>
      <c r="E38" s="527"/>
      <c r="F38" s="526"/>
      <c r="G38" s="526"/>
      <c r="H38" s="526"/>
      <c r="I38" s="523"/>
      <c r="J38" s="526"/>
      <c r="K38" s="527"/>
      <c r="L38" s="526"/>
      <c r="M38" s="526"/>
      <c r="N38" s="526"/>
      <c r="O38" s="521"/>
      <c r="P38" s="522"/>
      <c r="Q38" s="526"/>
      <c r="R38" s="526"/>
      <c r="S38" s="527"/>
      <c r="T38" s="526"/>
      <c r="U38" s="526"/>
      <c r="V38" s="526"/>
      <c r="W38" s="526"/>
      <c r="X38" s="526"/>
      <c r="Y38" s="527"/>
      <c r="Z38" s="526"/>
      <c r="AA38" s="526"/>
      <c r="AB38" s="526"/>
    </row>
    <row r="39" spans="1:28" hidden="1">
      <c r="A39" s="521">
        <v>2017</v>
      </c>
      <c r="B39" s="522" t="s">
        <v>33</v>
      </c>
      <c r="C39" s="523">
        <f>'Jadual1-IPP'!C118</f>
        <v>108.21160367787</v>
      </c>
      <c r="D39" s="523"/>
      <c r="E39" s="523">
        <f>'Indeks PM'!E27</f>
        <v>105.678</v>
      </c>
      <c r="F39" s="523"/>
      <c r="G39" s="488">
        <f>+E39/E37*100-100</f>
        <v>-0.95782567947516395</v>
      </c>
      <c r="H39" s="488"/>
      <c r="I39" s="523">
        <f>'Jadual1-IPP'!D118</f>
        <v>108.584123747324</v>
      </c>
      <c r="J39" s="488"/>
      <c r="K39" s="523">
        <f>'Indeks PM'!H27</f>
        <v>102.325</v>
      </c>
      <c r="L39" s="523"/>
      <c r="M39" s="488">
        <f>+K39/K37*100-100</f>
        <v>-2.3616412213740401</v>
      </c>
      <c r="N39" s="526"/>
      <c r="O39" s="521">
        <v>2017</v>
      </c>
      <c r="P39" s="522" t="s">
        <v>33</v>
      </c>
      <c r="Q39" s="526">
        <f>'Jadual1-IPP'!E118</f>
        <v>108.256456659677</v>
      </c>
      <c r="R39" s="527"/>
      <c r="S39" s="523">
        <f>'Indeks PM'!K27</f>
        <v>106.889</v>
      </c>
      <c r="T39" s="526"/>
      <c r="U39" s="488">
        <f>+S39/S37*100-100</f>
        <v>-1.02899906454752E-2</v>
      </c>
      <c r="V39" s="526"/>
      <c r="W39" s="526">
        <f>'Jadual1-IPP'!F118</f>
        <v>106.333</v>
      </c>
      <c r="X39" s="526"/>
      <c r="Y39" s="523">
        <f>'Indeks PM'!N27</f>
        <v>108.30200000000001</v>
      </c>
      <c r="Z39" s="526"/>
      <c r="AA39" s="488">
        <f>+Y39/Y37*100-100</f>
        <v>-1.09406392694063</v>
      </c>
      <c r="AB39" s="526"/>
    </row>
    <row r="40" spans="1:28" hidden="1">
      <c r="A40" s="521"/>
      <c r="B40" s="522" t="s">
        <v>34</v>
      </c>
      <c r="C40" s="523">
        <f>'Jadual1-IPP'!C119</f>
        <v>99.487368336226197</v>
      </c>
      <c r="D40" s="523"/>
      <c r="E40" s="523">
        <f>'Indeks PM'!E28</f>
        <v>107.995</v>
      </c>
      <c r="F40" s="523"/>
      <c r="G40" s="488">
        <f t="shared" ref="G40:G50" si="8">+E40/E39*100-100</f>
        <v>2.1925093207668702</v>
      </c>
      <c r="H40" s="488"/>
      <c r="I40" s="523">
        <f>'Jadual1-IPP'!D119</f>
        <v>98.906937311648804</v>
      </c>
      <c r="J40" s="488"/>
      <c r="K40" s="523">
        <f>'Indeks PM'!H28</f>
        <v>103.414</v>
      </c>
      <c r="L40" s="523"/>
      <c r="M40" s="488">
        <f t="shared" ref="M40:M50" si="9">+K40/K39*100-100</f>
        <v>1.06425604690936</v>
      </c>
      <c r="N40" s="526"/>
      <c r="O40" s="521"/>
      <c r="P40" s="522" t="s">
        <v>34</v>
      </c>
      <c r="Q40" s="526">
        <f>'Jadual1-IPP'!E119</f>
        <v>99.733721479052505</v>
      </c>
      <c r="R40" s="527"/>
      <c r="S40" s="523">
        <f>'Indeks PM'!K28</f>
        <v>109.476</v>
      </c>
      <c r="T40" s="526"/>
      <c r="U40" s="488">
        <f t="shared" ref="U40:U50" si="10">+S40/S39*100-100</f>
        <v>2.42026775439943</v>
      </c>
      <c r="V40" s="526"/>
      <c r="W40" s="526">
        <f>'Jadual1-IPP'!F119</f>
        <v>99.150999999999996</v>
      </c>
      <c r="X40" s="526"/>
      <c r="Y40" s="523">
        <f>'Indeks PM'!N28</f>
        <v>109.675</v>
      </c>
      <c r="Z40" s="526"/>
      <c r="AA40" s="488">
        <f t="shared" ref="AA40:AA50" si="11">+Y40/Y39*100-100</f>
        <v>1.2677512880648401</v>
      </c>
      <c r="AB40" s="526"/>
    </row>
    <row r="41" spans="1:28" hidden="1">
      <c r="A41" s="521"/>
      <c r="B41" s="522" t="s">
        <v>35</v>
      </c>
      <c r="C41" s="523">
        <f>'Jadual1-IPP'!C120</f>
        <v>109.08409554011099</v>
      </c>
      <c r="D41" s="523"/>
      <c r="E41" s="523">
        <f>'Indeks PM'!E29</f>
        <v>107.512</v>
      </c>
      <c r="F41" s="523"/>
      <c r="G41" s="488">
        <f t="shared" si="8"/>
        <v>-0.44724292791333697</v>
      </c>
      <c r="H41" s="488"/>
      <c r="I41" s="523">
        <f>'Jadual1-IPP'!D120</f>
        <v>107.309416700772</v>
      </c>
      <c r="J41" s="488"/>
      <c r="K41" s="523">
        <f>'Indeks PM'!H29</f>
        <v>102.47</v>
      </c>
      <c r="L41" s="523"/>
      <c r="M41" s="488">
        <f t="shared" si="9"/>
        <v>-0.91283578625717599</v>
      </c>
      <c r="N41" s="526"/>
      <c r="O41" s="521"/>
      <c r="P41" s="522" t="s">
        <v>35</v>
      </c>
      <c r="Q41" s="526">
        <f>'Jadual1-IPP'!E120</f>
        <v>109.50404034158601</v>
      </c>
      <c r="R41" s="527"/>
      <c r="S41" s="523">
        <f>'Indeks PM'!K29</f>
        <v>109.33</v>
      </c>
      <c r="T41" s="526"/>
      <c r="U41" s="488">
        <f t="shared" si="10"/>
        <v>-0.13336256348422601</v>
      </c>
      <c r="V41" s="526"/>
      <c r="W41" s="526">
        <f>'Jadual1-IPP'!F120</f>
        <v>111.495</v>
      </c>
      <c r="X41" s="526"/>
      <c r="Y41" s="523">
        <f>'Indeks PM'!N29</f>
        <v>108.325</v>
      </c>
      <c r="Z41" s="526"/>
      <c r="AA41" s="488">
        <f t="shared" si="11"/>
        <v>-1.2309095053567201</v>
      </c>
      <c r="AB41" s="526"/>
    </row>
    <row r="42" spans="1:28" hidden="1">
      <c r="A42" s="521"/>
      <c r="B42" s="522" t="s">
        <v>36</v>
      </c>
      <c r="C42" s="523">
        <f>'Jadual1-IPP'!C121</f>
        <v>103.818835604584</v>
      </c>
      <c r="D42" s="523"/>
      <c r="E42" s="523">
        <f>'Indeks PM'!E30</f>
        <v>106.72</v>
      </c>
      <c r="F42" s="523"/>
      <c r="G42" s="488">
        <f t="shared" si="8"/>
        <v>-0.73666195401443701</v>
      </c>
      <c r="H42" s="488"/>
      <c r="I42" s="523">
        <f>'Jadual1-IPP'!D121</f>
        <v>96.864392549897801</v>
      </c>
      <c r="J42" s="488"/>
      <c r="K42" s="523">
        <f>'Indeks PM'!H30</f>
        <v>100.009</v>
      </c>
      <c r="L42" s="523"/>
      <c r="M42" s="488">
        <f t="shared" si="9"/>
        <v>-2.4016785400604999</v>
      </c>
      <c r="N42" s="526"/>
      <c r="O42" s="521"/>
      <c r="P42" s="522" t="s">
        <v>36</v>
      </c>
      <c r="Q42" s="526">
        <f>'Jadual1-IPP'!E121</f>
        <v>105.908142659335</v>
      </c>
      <c r="R42" s="527"/>
      <c r="S42" s="523">
        <f>'Indeks PM'!K30</f>
        <v>109.15600000000001</v>
      </c>
      <c r="T42" s="526"/>
      <c r="U42" s="488">
        <f t="shared" si="10"/>
        <v>-0.159151193633946</v>
      </c>
      <c r="V42" s="526"/>
      <c r="W42" s="526">
        <f>'Jadual1-IPP'!F121</f>
        <v>108.688</v>
      </c>
      <c r="X42" s="526"/>
      <c r="Y42" s="523">
        <f>'Indeks PM'!N30</f>
        <v>107.19</v>
      </c>
      <c r="Z42" s="526"/>
      <c r="AA42" s="488">
        <f t="shared" si="11"/>
        <v>-1.04777290560813</v>
      </c>
      <c r="AB42" s="526"/>
    </row>
    <row r="43" spans="1:28" hidden="1">
      <c r="A43" s="521"/>
      <c r="B43" s="522" t="s">
        <v>37</v>
      </c>
      <c r="C43" s="523">
        <f>'Jadual1-IPP'!C122</f>
        <v>107.853579226964</v>
      </c>
      <c r="D43" s="523"/>
      <c r="E43" s="523">
        <f>'Indeks PM'!E31</f>
        <v>107.53700000000001</v>
      </c>
      <c r="F43" s="523"/>
      <c r="G43" s="488">
        <f t="shared" si="8"/>
        <v>0.76555472263868296</v>
      </c>
      <c r="H43" s="488"/>
      <c r="I43" s="523">
        <f>'Jadual1-IPP'!D122</f>
        <v>98.634509335650705</v>
      </c>
      <c r="J43" s="488"/>
      <c r="K43" s="523">
        <f>'Indeks PM'!H31</f>
        <v>97.403000000000006</v>
      </c>
      <c r="L43" s="523"/>
      <c r="M43" s="488">
        <f t="shared" si="9"/>
        <v>-2.6057654811066899</v>
      </c>
      <c r="N43" s="526"/>
      <c r="O43" s="521"/>
      <c r="P43" s="522" t="s">
        <v>37</v>
      </c>
      <c r="Q43" s="526">
        <f>'Jadual1-IPP'!E122</f>
        <v>110.562709905486</v>
      </c>
      <c r="R43" s="527"/>
      <c r="S43" s="523">
        <f>'Indeks PM'!K31</f>
        <v>110.755</v>
      </c>
      <c r="T43" s="526"/>
      <c r="U43" s="488">
        <f t="shared" si="10"/>
        <v>1.46487595734544</v>
      </c>
      <c r="V43" s="526"/>
      <c r="W43" s="526">
        <f>'Jadual1-IPP'!F122</f>
        <v>114.93300000000001</v>
      </c>
      <c r="X43" s="526"/>
      <c r="Y43" s="523">
        <f>'Indeks PM'!N31</f>
        <v>111.07599999999999</v>
      </c>
      <c r="Z43" s="526"/>
      <c r="AA43" s="488">
        <f t="shared" si="11"/>
        <v>3.62533818453214</v>
      </c>
      <c r="AB43" s="526"/>
    </row>
    <row r="44" spans="1:28" hidden="1">
      <c r="A44" s="521"/>
      <c r="B44" s="522" t="s">
        <v>38</v>
      </c>
      <c r="C44" s="523">
        <f>'Jadual1-IPP'!C123</f>
        <v>109.514312646307</v>
      </c>
      <c r="D44" s="523"/>
      <c r="E44" s="523">
        <f>'Indeks PM'!E32</f>
        <v>109.008</v>
      </c>
      <c r="F44" s="523"/>
      <c r="G44" s="488">
        <f t="shared" si="8"/>
        <v>1.3679012804894899</v>
      </c>
      <c r="H44" s="488"/>
      <c r="I44" s="523">
        <f>'Jadual1-IPP'!D123</f>
        <v>103.227217949826</v>
      </c>
      <c r="J44" s="488"/>
      <c r="K44" s="523">
        <f>'Indeks PM'!H32</f>
        <v>104.15900000000001</v>
      </c>
      <c r="L44" s="523"/>
      <c r="M44" s="488">
        <f t="shared" si="9"/>
        <v>6.9361313306571599</v>
      </c>
      <c r="N44" s="526"/>
      <c r="O44" s="521"/>
      <c r="P44" s="522" t="s">
        <v>38</v>
      </c>
      <c r="Q44" s="526">
        <f>'Jadual1-IPP'!E123</f>
        <v>111.82158016281601</v>
      </c>
      <c r="R44" s="527"/>
      <c r="S44" s="523">
        <f>'Indeks PM'!K32</f>
        <v>110.586</v>
      </c>
      <c r="T44" s="526"/>
      <c r="U44" s="488">
        <f t="shared" si="10"/>
        <v>-0.15258904789851599</v>
      </c>
      <c r="V44" s="526"/>
      <c r="W44" s="526">
        <f>'Jadual1-IPP'!F123</f>
        <v>109.598</v>
      </c>
      <c r="X44" s="526"/>
      <c r="Y44" s="523">
        <f>'Indeks PM'!N32</f>
        <v>111.401</v>
      </c>
      <c r="Z44" s="526"/>
      <c r="AA44" s="488">
        <f t="shared" si="11"/>
        <v>0.29259245921710397</v>
      </c>
      <c r="AB44" s="526"/>
    </row>
    <row r="45" spans="1:28" hidden="1">
      <c r="A45" s="521"/>
      <c r="B45" s="522" t="s">
        <v>39</v>
      </c>
      <c r="C45" s="523">
        <f>'Jadual1-IPP'!C124</f>
        <v>110.28959063586601</v>
      </c>
      <c r="D45" s="523"/>
      <c r="E45" s="523">
        <f>'Indeks PM'!E33</f>
        <v>109.80800000000001</v>
      </c>
      <c r="F45" s="523"/>
      <c r="G45" s="488">
        <f t="shared" si="8"/>
        <v>0.73389109056216695</v>
      </c>
      <c r="H45" s="488"/>
      <c r="I45" s="523">
        <f>'Jadual1-IPP'!D124</f>
        <v>101.30301910398801</v>
      </c>
      <c r="J45" s="488"/>
      <c r="K45" s="523">
        <f>'Indeks PM'!H33</f>
        <v>103.02500000000001</v>
      </c>
      <c r="L45" s="523"/>
      <c r="M45" s="488">
        <f t="shared" si="9"/>
        <v>-1.0887201298015601</v>
      </c>
      <c r="N45" s="526"/>
      <c r="O45" s="521"/>
      <c r="P45" s="522" t="s">
        <v>39</v>
      </c>
      <c r="Q45" s="526">
        <f>'Jadual1-IPP'!E124</f>
        <v>113.10438604251</v>
      </c>
      <c r="R45" s="527"/>
      <c r="S45" s="523">
        <f>'Indeks PM'!K33</f>
        <v>110.97</v>
      </c>
      <c r="T45" s="526"/>
      <c r="U45" s="488">
        <f t="shared" si="10"/>
        <v>0.34724106125550203</v>
      </c>
      <c r="V45" s="526"/>
      <c r="W45" s="526">
        <f>'Jadual1-IPP'!F124</f>
        <v>115.395</v>
      </c>
      <c r="X45" s="526"/>
      <c r="Y45" s="523">
        <f>'Indeks PM'!N33</f>
        <v>112.485</v>
      </c>
      <c r="Z45" s="526"/>
      <c r="AA45" s="488">
        <f t="shared" si="11"/>
        <v>0.97306128311235796</v>
      </c>
      <c r="AB45" s="526"/>
    </row>
    <row r="46" spans="1:28" hidden="1">
      <c r="A46" s="521"/>
      <c r="B46" s="522" t="s">
        <v>40</v>
      </c>
      <c r="C46" s="523">
        <f>'Jadual1-IPP'!C125</f>
        <v>110.215871655035</v>
      </c>
      <c r="D46" s="523"/>
      <c r="E46" s="523">
        <f>'Indeks PM'!E34</f>
        <v>110.788</v>
      </c>
      <c r="F46" s="523"/>
      <c r="G46" s="488">
        <f t="shared" si="8"/>
        <v>0.89246685123123404</v>
      </c>
      <c r="H46" s="488"/>
      <c r="I46" s="523">
        <f>'Jadual1-IPP'!D125</f>
        <v>101.06570653147899</v>
      </c>
      <c r="J46" s="488"/>
      <c r="K46" s="523">
        <f>'Indeks PM'!H34</f>
        <v>108.565</v>
      </c>
      <c r="L46" s="523"/>
      <c r="M46" s="488">
        <f t="shared" si="9"/>
        <v>5.3773355981557804</v>
      </c>
      <c r="N46" s="526"/>
      <c r="O46" s="521"/>
      <c r="P46" s="522" t="s">
        <v>40</v>
      </c>
      <c r="Q46" s="526">
        <f>'Jadual1-IPP'!E125</f>
        <v>112.954868894697</v>
      </c>
      <c r="R46" s="527"/>
      <c r="S46" s="523">
        <f>'Indeks PM'!K34</f>
        <v>112.248</v>
      </c>
      <c r="T46" s="526"/>
      <c r="U46" s="488">
        <f t="shared" si="10"/>
        <v>1.15166261151663</v>
      </c>
      <c r="V46" s="526"/>
      <c r="W46" s="526">
        <f>'Jadual1-IPP'!F125</f>
        <v>116.725213705828</v>
      </c>
      <c r="X46" s="526"/>
      <c r="Y46" s="523">
        <f>'Indeks PM'!N34</f>
        <v>113.137</v>
      </c>
      <c r="Z46" s="526"/>
      <c r="AA46" s="488">
        <f t="shared" si="11"/>
        <v>0.579632839934206</v>
      </c>
      <c r="AB46" s="526"/>
    </row>
    <row r="47" spans="1:28" hidden="1">
      <c r="A47" s="521"/>
      <c r="B47" s="522" t="s">
        <v>41</v>
      </c>
      <c r="C47" s="523">
        <f>'Jadual1-IPP'!C126</f>
        <v>109.496437904112</v>
      </c>
      <c r="D47" s="523"/>
      <c r="E47" s="523">
        <f>'Indeks PM'!E35</f>
        <v>109.983</v>
      </c>
      <c r="F47" s="523"/>
      <c r="G47" s="488">
        <f t="shared" si="8"/>
        <v>-0.72661299057659801</v>
      </c>
      <c r="H47" s="488"/>
      <c r="I47" s="523">
        <f>'Jadual1-IPP'!D126</f>
        <v>98.255076015064404</v>
      </c>
      <c r="J47" s="488"/>
      <c r="K47" s="523">
        <f>'Indeks PM'!H35</f>
        <v>104.42400000000001</v>
      </c>
      <c r="L47" s="523"/>
      <c r="M47" s="488">
        <f t="shared" si="9"/>
        <v>-3.8143047943628101</v>
      </c>
      <c r="N47" s="526"/>
      <c r="O47" s="521"/>
      <c r="P47" s="522" t="s">
        <v>41</v>
      </c>
      <c r="Q47" s="526">
        <f>'Jadual1-IPP'!E126</f>
        <v>113.669722727253</v>
      </c>
      <c r="R47" s="527"/>
      <c r="S47" s="523">
        <f>'Indeks PM'!K35</f>
        <v>111.745</v>
      </c>
      <c r="T47" s="526"/>
      <c r="U47" s="488">
        <f t="shared" si="10"/>
        <v>-0.44811488846126202</v>
      </c>
      <c r="V47" s="526"/>
      <c r="W47" s="526">
        <f>'Jadual1-IPP'!F126</f>
        <v>109.152</v>
      </c>
      <c r="X47" s="526"/>
      <c r="Y47" s="523">
        <f>'Indeks PM'!N35</f>
        <v>111.999</v>
      </c>
      <c r="Z47" s="526"/>
      <c r="AA47" s="488">
        <f t="shared" si="11"/>
        <v>-1.00586015185129</v>
      </c>
      <c r="AB47" s="526"/>
    </row>
    <row r="48" spans="1:28" hidden="1">
      <c r="A48" s="521"/>
      <c r="B48" s="522" t="s">
        <v>42</v>
      </c>
      <c r="C48" s="523">
        <f>'Jadual1-IPP'!C127</f>
        <v>112.824706010878</v>
      </c>
      <c r="D48" s="523"/>
      <c r="E48" s="523">
        <f>'Indeks PM'!E36</f>
        <v>109.167</v>
      </c>
      <c r="F48" s="523"/>
      <c r="G48" s="488">
        <f t="shared" si="8"/>
        <v>-0.74193284416682603</v>
      </c>
      <c r="H48" s="488"/>
      <c r="I48" s="523">
        <f>'Jadual1-IPP'!D127</f>
        <v>104.87360026951799</v>
      </c>
      <c r="J48" s="488"/>
      <c r="K48" s="523">
        <f>'Indeks PM'!H36</f>
        <v>102.97199999999999</v>
      </c>
      <c r="L48" s="523"/>
      <c r="M48" s="488">
        <f t="shared" si="9"/>
        <v>-1.39048494598943</v>
      </c>
      <c r="N48" s="526"/>
      <c r="O48" s="521"/>
      <c r="P48" s="522" t="s">
        <v>42</v>
      </c>
      <c r="Q48" s="526">
        <f>'Jadual1-IPP'!E127</f>
        <v>115.470943123846</v>
      </c>
      <c r="R48" s="527"/>
      <c r="S48" s="523">
        <f>'Indeks PM'!K36</f>
        <v>111.34399999999999</v>
      </c>
      <c r="T48" s="526"/>
      <c r="U48" s="488">
        <f t="shared" si="10"/>
        <v>-0.35885274508928</v>
      </c>
      <c r="V48" s="526"/>
      <c r="W48" s="526">
        <f>'Jadual1-IPP'!F127</f>
        <v>115.734341740918</v>
      </c>
      <c r="X48" s="526"/>
      <c r="Y48" s="523">
        <f>'Indeks PM'!N36</f>
        <v>114.01900000000001</v>
      </c>
      <c r="Z48" s="526"/>
      <c r="AA48" s="488">
        <f t="shared" si="11"/>
        <v>1.80358753203154</v>
      </c>
      <c r="AB48" s="526"/>
    </row>
    <row r="49" spans="1:33" hidden="1">
      <c r="A49" s="521"/>
      <c r="B49" s="522" t="s">
        <v>43</v>
      </c>
      <c r="C49" s="523">
        <f>'Jadual1-IPP'!C128</f>
        <v>111.84182733508899</v>
      </c>
      <c r="D49" s="523"/>
      <c r="E49" s="523">
        <f>'Indeks PM'!E37</f>
        <v>110.804</v>
      </c>
      <c r="F49" s="523"/>
      <c r="G49" s="488">
        <f t="shared" si="8"/>
        <v>1.4995374059926401</v>
      </c>
      <c r="H49" s="488"/>
      <c r="I49" s="523">
        <f>'Jadual1-IPP'!D128</f>
        <v>106.586976495372</v>
      </c>
      <c r="J49" s="488"/>
      <c r="K49" s="523">
        <f>'Indeks PM'!H37</f>
        <v>104.08199999999999</v>
      </c>
      <c r="L49" s="523"/>
      <c r="M49" s="488">
        <f t="shared" si="9"/>
        <v>1.0779629413821099</v>
      </c>
      <c r="N49" s="526"/>
      <c r="O49" s="521"/>
      <c r="P49" s="522" t="s">
        <v>43</v>
      </c>
      <c r="Q49" s="526">
        <f>'Jadual1-IPP'!E128</f>
        <v>113.871453291861</v>
      </c>
      <c r="R49" s="527"/>
      <c r="S49" s="523">
        <f>'Indeks PM'!K37</f>
        <v>113.316</v>
      </c>
      <c r="T49" s="526"/>
      <c r="U49" s="488">
        <f t="shared" si="10"/>
        <v>1.77108779997126</v>
      </c>
      <c r="V49" s="526"/>
      <c r="W49" s="526">
        <f>'Jadual1-IPP'!F128</f>
        <v>110.867679302634</v>
      </c>
      <c r="X49" s="526"/>
      <c r="Y49" s="523">
        <f>'Indeks PM'!N37</f>
        <v>113.459</v>
      </c>
      <c r="Z49" s="526"/>
      <c r="AA49" s="488">
        <f t="shared" si="11"/>
        <v>-0.49114621247335299</v>
      </c>
      <c r="AB49" s="526"/>
    </row>
    <row r="50" spans="1:33" hidden="1">
      <c r="A50" s="521"/>
      <c r="B50" s="522" t="s">
        <v>44</v>
      </c>
      <c r="C50" s="523">
        <f>'Jadual1-IPP'!C129</f>
        <v>112.03044335481199</v>
      </c>
      <c r="D50" s="523"/>
      <c r="E50" s="523">
        <f>'Indeks PM'!E38</f>
        <v>109.852</v>
      </c>
      <c r="F50" s="523"/>
      <c r="G50" s="488">
        <f t="shared" si="8"/>
        <v>-0.85917475903396201</v>
      </c>
      <c r="H50" s="488"/>
      <c r="I50" s="523">
        <f>'Jadual1-IPP'!D129</f>
        <v>107.253690930166</v>
      </c>
      <c r="J50" s="488"/>
      <c r="K50" s="523">
        <f>'Indeks PM'!H38</f>
        <v>100.702</v>
      </c>
      <c r="L50" s="523"/>
      <c r="M50" s="488">
        <f t="shared" si="9"/>
        <v>-3.2474395188409102</v>
      </c>
      <c r="N50" s="526"/>
      <c r="O50" s="521"/>
      <c r="P50" s="522" t="s">
        <v>44</v>
      </c>
      <c r="Q50" s="526">
        <f>'Jadual1-IPP'!E129</f>
        <v>113.72016318302499</v>
      </c>
      <c r="R50" s="527"/>
      <c r="S50" s="523">
        <f>'Indeks PM'!K38</f>
        <v>112.727</v>
      </c>
      <c r="T50" s="526"/>
      <c r="U50" s="488">
        <f t="shared" si="10"/>
        <v>-0.51978537894031296</v>
      </c>
      <c r="V50" s="526"/>
      <c r="W50" s="526">
        <f>'Jadual1-IPP'!F129</f>
        <v>112.747</v>
      </c>
      <c r="X50" s="526"/>
      <c r="Y50" s="523">
        <f>'Indeks PM'!N38</f>
        <v>114.124</v>
      </c>
      <c r="Z50" s="526"/>
      <c r="AA50" s="488">
        <f t="shared" si="11"/>
        <v>0.58611480799231697</v>
      </c>
      <c r="AB50" s="526"/>
    </row>
    <row r="51" spans="1:33" hidden="1">
      <c r="A51" s="521"/>
      <c r="B51" s="522"/>
      <c r="C51" s="523"/>
      <c r="D51" s="526"/>
      <c r="E51" s="527"/>
      <c r="F51" s="526"/>
      <c r="G51" s="526"/>
      <c r="H51" s="526"/>
      <c r="I51" s="523"/>
      <c r="J51" s="526"/>
      <c r="K51" s="527"/>
      <c r="L51" s="526"/>
      <c r="M51" s="526"/>
      <c r="N51" s="526"/>
      <c r="O51" s="521"/>
      <c r="P51" s="522"/>
      <c r="Q51" s="526"/>
      <c r="R51" s="526"/>
      <c r="S51" s="527"/>
      <c r="T51" s="526"/>
      <c r="U51" s="526"/>
      <c r="V51" s="526"/>
      <c r="W51" s="526"/>
      <c r="X51" s="526"/>
      <c r="Y51" s="527"/>
      <c r="Z51" s="526"/>
      <c r="AA51" s="526"/>
      <c r="AB51" s="526"/>
    </row>
    <row r="52" spans="1:33" hidden="1">
      <c r="A52" s="521">
        <v>2018</v>
      </c>
      <c r="B52" s="522" t="s">
        <v>33</v>
      </c>
      <c r="C52" s="523">
        <f>'Jadual1-IPP'!C131</f>
        <v>113.44666827924701</v>
      </c>
      <c r="D52" s="523"/>
      <c r="E52" s="523">
        <f>'Indeks PM'!E39</f>
        <v>109.866</v>
      </c>
      <c r="F52" s="523"/>
      <c r="G52" s="488">
        <f>+E52/E50*100-100</f>
        <v>1.27444197647719E-2</v>
      </c>
      <c r="H52" s="488"/>
      <c r="I52" s="523">
        <f>'Jadual1-IPP'!D131</f>
        <v>107.63355702922399</v>
      </c>
      <c r="J52" s="488"/>
      <c r="K52" s="523">
        <f>'Indeks PM'!H39</f>
        <v>100.455</v>
      </c>
      <c r="L52" s="523"/>
      <c r="M52" s="488">
        <f>+K52/K50*100-100</f>
        <v>-0.245278147405216</v>
      </c>
      <c r="N52" s="526"/>
      <c r="O52" s="521">
        <v>2018</v>
      </c>
      <c r="P52" s="522" t="s">
        <v>33</v>
      </c>
      <c r="Q52" s="526">
        <f>'Jadual1-IPP'!E131</f>
        <v>115.720319861706</v>
      </c>
      <c r="R52" s="527"/>
      <c r="S52" s="523">
        <f>'Indeks PM'!K39</f>
        <v>113.184</v>
      </c>
      <c r="T52" s="526"/>
      <c r="U52" s="488">
        <f>+S52/S50*100-100</f>
        <v>0.40540420662307503</v>
      </c>
      <c r="V52" s="526"/>
      <c r="W52" s="526">
        <f>'Jadual1-IPP'!F131</f>
        <v>112.07591284588101</v>
      </c>
      <c r="X52" s="526"/>
      <c r="Y52" s="523">
        <f>'Indeks PM'!N39</f>
        <v>111.934</v>
      </c>
      <c r="Z52" s="526"/>
      <c r="AA52" s="488">
        <f>+Y52/Y50*100-100</f>
        <v>-1.91896533595038</v>
      </c>
      <c r="AB52" s="526"/>
      <c r="AC52" s="535"/>
      <c r="AD52" s="535"/>
    </row>
    <row r="53" spans="1:33" hidden="1">
      <c r="A53" s="521"/>
      <c r="B53" s="522" t="s">
        <v>34</v>
      </c>
      <c r="C53" s="523">
        <f>'Jadual1-IPP'!C132</f>
        <v>101.819791734215</v>
      </c>
      <c r="D53" s="523"/>
      <c r="E53" s="523">
        <f>'Indeks PM'!E40</f>
        <v>110.83</v>
      </c>
      <c r="F53" s="523"/>
      <c r="G53" s="488">
        <f t="shared" ref="G53:G63" si="12">+E53/E52*100-100</f>
        <v>0.87743250869240796</v>
      </c>
      <c r="H53" s="488"/>
      <c r="I53" s="523">
        <f>'Jadual1-IPP'!D132</f>
        <v>94.426955592035199</v>
      </c>
      <c r="J53" s="488"/>
      <c r="K53" s="523">
        <f>'Indeks PM'!H40</f>
        <v>99.313999999999993</v>
      </c>
      <c r="L53" s="523"/>
      <c r="M53" s="488">
        <f t="shared" ref="M53:M63" si="13">+K53/K52*100-100</f>
        <v>-1.13583196456125</v>
      </c>
      <c r="N53" s="526"/>
      <c r="O53" s="521"/>
      <c r="P53" s="522" t="s">
        <v>34</v>
      </c>
      <c r="Q53" s="526">
        <f>'Jadual1-IPP'!E132</f>
        <v>104.428600772265</v>
      </c>
      <c r="R53" s="527"/>
      <c r="S53" s="523">
        <f>'Indeks PM'!K40</f>
        <v>114.65600000000001</v>
      </c>
      <c r="T53" s="526"/>
      <c r="U53" s="488">
        <f t="shared" ref="U53:U63" si="14">+S53/S52*100-100</f>
        <v>1.3005371783997799</v>
      </c>
      <c r="V53" s="526"/>
      <c r="W53" s="526">
        <f>'Jadual1-IPP'!F132</f>
        <v>102.994</v>
      </c>
      <c r="X53" s="526"/>
      <c r="Y53" s="523">
        <f>'Indeks PM'!N40</f>
        <v>113.02800000000001</v>
      </c>
      <c r="Z53" s="526"/>
      <c r="AA53" s="488">
        <f t="shared" ref="AA53:AA63" si="15">+Y53/Y52*100-100</f>
        <v>0.97736165954938803</v>
      </c>
      <c r="AB53" s="526"/>
      <c r="AC53" s="535"/>
      <c r="AD53" s="535"/>
    </row>
    <row r="54" spans="1:33" hidden="1">
      <c r="A54" s="521"/>
      <c r="B54" s="522" t="s">
        <v>35</v>
      </c>
      <c r="C54" s="523">
        <f>'Jadual1-IPP'!C133</f>
        <v>112.270312852465</v>
      </c>
      <c r="D54" s="523"/>
      <c r="E54" s="523">
        <f>'Indeks PM'!E41</f>
        <v>111.09</v>
      </c>
      <c r="F54" s="523"/>
      <c r="G54" s="488">
        <f t="shared" si="12"/>
        <v>0.234593521609682</v>
      </c>
      <c r="H54" s="488"/>
      <c r="I54" s="523">
        <f>'Jadual1-IPP'!D133</f>
        <v>105.61364778079501</v>
      </c>
      <c r="J54" s="488"/>
      <c r="K54" s="523">
        <f>'Indeks PM'!H41</f>
        <v>100.57</v>
      </c>
      <c r="L54" s="523"/>
      <c r="M54" s="488">
        <f t="shared" si="13"/>
        <v>1.2646756751313999</v>
      </c>
      <c r="N54" s="526"/>
      <c r="O54" s="521"/>
      <c r="P54" s="522" t="s">
        <v>35</v>
      </c>
      <c r="Q54" s="526">
        <f>'Jadual1-IPP'!E133</f>
        <v>114.008810108277</v>
      </c>
      <c r="R54" s="527"/>
      <c r="S54" s="523">
        <f>'Indeks PM'!K41</f>
        <v>114.55200000000001</v>
      </c>
      <c r="T54" s="526"/>
      <c r="U54" s="488">
        <f t="shared" si="14"/>
        <v>-9.0706112196485805E-2</v>
      </c>
      <c r="V54" s="526"/>
      <c r="W54" s="526">
        <f>'Jadual1-IPP'!F133</f>
        <v>119.628</v>
      </c>
      <c r="X54" s="526"/>
      <c r="Y54" s="523">
        <f>'Indeks PM'!N41</f>
        <v>114.149</v>
      </c>
      <c r="Z54" s="526"/>
      <c r="AA54" s="488">
        <f t="shared" si="15"/>
        <v>0.99178964504369604</v>
      </c>
      <c r="AB54" s="526"/>
      <c r="AC54" s="535"/>
      <c r="AD54" s="535"/>
    </row>
    <row r="55" spans="1:33" hidden="1">
      <c r="A55" s="521"/>
      <c r="B55" s="522" t="s">
        <v>36</v>
      </c>
      <c r="C55" s="523">
        <f>'Jadual1-IPP'!C134</f>
        <v>108.986025669097</v>
      </c>
      <c r="D55" s="523"/>
      <c r="E55" s="523">
        <f>'Indeks PM'!E42</f>
        <v>113.036</v>
      </c>
      <c r="F55" s="523"/>
      <c r="G55" s="488">
        <f t="shared" si="12"/>
        <v>1.75173282923755</v>
      </c>
      <c r="H55" s="488"/>
      <c r="I55" s="523">
        <f>'Jadual1-IPP'!D134</f>
        <v>100.096035085</v>
      </c>
      <c r="J55" s="488"/>
      <c r="K55" s="523">
        <f>'Indeks PM'!H42</f>
        <v>103.179</v>
      </c>
      <c r="L55" s="523"/>
      <c r="M55" s="488">
        <f t="shared" si="13"/>
        <v>2.5942129859799201</v>
      </c>
      <c r="N55" s="526"/>
      <c r="O55" s="521"/>
      <c r="P55" s="522" t="s">
        <v>36</v>
      </c>
      <c r="Q55" s="526">
        <f>'Jadual1-IPP'!E134</f>
        <v>111.561992076466</v>
      </c>
      <c r="R55" s="527"/>
      <c r="S55" s="523">
        <f>'Indeks PM'!K42</f>
        <v>116.453</v>
      </c>
      <c r="T55" s="526"/>
      <c r="U55" s="488">
        <f t="shared" si="14"/>
        <v>1.6595083455548501</v>
      </c>
      <c r="V55" s="526"/>
      <c r="W55" s="526">
        <f>'Jadual1-IPP'!F134</f>
        <v>116.18899999999999</v>
      </c>
      <c r="X55" s="526"/>
      <c r="Y55" s="523">
        <f>'Indeks PM'!N42</f>
        <v>114.666</v>
      </c>
      <c r="Z55" s="526"/>
      <c r="AA55" s="488">
        <f t="shared" si="15"/>
        <v>0.45291680172405802</v>
      </c>
      <c r="AB55" s="526"/>
      <c r="AC55" s="535"/>
      <c r="AD55" s="535"/>
    </row>
    <row r="56" spans="1:33" hidden="1">
      <c r="A56" s="521"/>
      <c r="B56" s="522" t="s">
        <v>37</v>
      </c>
      <c r="C56" s="523">
        <f>'Jadual1-IPP'!C135</f>
        <v>111.63050329983299</v>
      </c>
      <c r="D56" s="523"/>
      <c r="E56" s="523">
        <f>'Indeks PM'!E43</f>
        <v>112.18300000000001</v>
      </c>
      <c r="F56" s="523"/>
      <c r="G56" s="488">
        <f t="shared" si="12"/>
        <v>-0.754626844545086</v>
      </c>
      <c r="H56" s="488"/>
      <c r="I56" s="523">
        <f>'Jadual1-IPP'!D135</f>
        <v>100.129750268593</v>
      </c>
      <c r="J56" s="488"/>
      <c r="K56" s="523">
        <f>'Indeks PM'!H43</f>
        <v>101.10899999999999</v>
      </c>
      <c r="L56" s="523"/>
      <c r="M56" s="488">
        <f t="shared" si="13"/>
        <v>-2.0062221963771698</v>
      </c>
      <c r="N56" s="526"/>
      <c r="O56" s="521"/>
      <c r="P56" s="522" t="s">
        <v>37</v>
      </c>
      <c r="Q56" s="526">
        <f>'Jadual1-IPP'!E135</f>
        <v>115.140182195241</v>
      </c>
      <c r="R56" s="527"/>
      <c r="S56" s="523">
        <f>'Indeks PM'!K43</f>
        <v>116.246</v>
      </c>
      <c r="T56" s="526"/>
      <c r="U56" s="488">
        <f t="shared" si="14"/>
        <v>-0.17775411539420799</v>
      </c>
      <c r="V56" s="526"/>
      <c r="W56" s="526">
        <f>'Jadual1-IPP'!F135</f>
        <v>119.12</v>
      </c>
      <c r="X56" s="526"/>
      <c r="Y56" s="523">
        <f>'Indeks PM'!N43</f>
        <v>114.684</v>
      </c>
      <c r="Z56" s="526"/>
      <c r="AA56" s="488">
        <f t="shared" si="15"/>
        <v>1.5697765684691899E-2</v>
      </c>
      <c r="AB56" s="526"/>
      <c r="AC56" s="535"/>
      <c r="AD56" s="535"/>
    </row>
    <row r="57" spans="1:33" hidden="1">
      <c r="A57" s="521"/>
      <c r="B57" s="522" t="s">
        <v>38</v>
      </c>
      <c r="C57" s="523">
        <f>'Jadual1-IPP'!C136</f>
        <v>111.80277851703801</v>
      </c>
      <c r="D57" s="523"/>
      <c r="E57" s="523">
        <f>'Indeks PM'!E44</f>
        <v>112.02500000000001</v>
      </c>
      <c r="F57" s="523"/>
      <c r="G57" s="488">
        <f t="shared" si="12"/>
        <v>-0.14084130394088801</v>
      </c>
      <c r="H57" s="488"/>
      <c r="I57" s="523">
        <f>'Jadual1-IPP'!D136</f>
        <v>97.443888747997406</v>
      </c>
      <c r="J57" s="488"/>
      <c r="K57" s="523">
        <f>'Indeks PM'!H44</f>
        <v>99.356999999999999</v>
      </c>
      <c r="L57" s="523"/>
      <c r="M57" s="488">
        <f t="shared" si="13"/>
        <v>-1.7327834317419799</v>
      </c>
      <c r="N57" s="526"/>
      <c r="O57" s="521"/>
      <c r="P57" s="522" t="s">
        <v>38</v>
      </c>
      <c r="Q57" s="526">
        <f>'Jadual1-IPP'!E136</f>
        <v>116.875097837333</v>
      </c>
      <c r="R57" s="527"/>
      <c r="S57" s="523">
        <f>'Indeks PM'!K44</f>
        <v>116.288</v>
      </c>
      <c r="T57" s="526"/>
      <c r="U57" s="488">
        <f t="shared" si="14"/>
        <v>3.6130275450332802E-2</v>
      </c>
      <c r="V57" s="526"/>
      <c r="W57" s="526">
        <f>'Jadual1-IPP'!F136</f>
        <v>114.02865632277199</v>
      </c>
      <c r="X57" s="526"/>
      <c r="Y57" s="523">
        <f>'Indeks PM'!N44</f>
        <v>114.98</v>
      </c>
      <c r="Z57" s="526"/>
      <c r="AA57" s="488">
        <f t="shared" si="15"/>
        <v>0.25810051968888098</v>
      </c>
      <c r="AB57" s="526"/>
      <c r="AC57" s="535"/>
      <c r="AD57" s="535"/>
    </row>
    <row r="58" spans="1:33" s="510" customFormat="1" ht="14.4" hidden="1">
      <c r="A58" s="521"/>
      <c r="B58" s="522" t="s">
        <v>39</v>
      </c>
      <c r="C58" s="523">
        <f>'Jadual1-IPP'!C137</f>
        <v>113.269374907656</v>
      </c>
      <c r="D58" s="523"/>
      <c r="E58" s="523">
        <f>'Indeks PM'!E45</f>
        <v>113.033</v>
      </c>
      <c r="F58" s="523"/>
      <c r="G58" s="488">
        <f t="shared" si="12"/>
        <v>0.89979915197500304</v>
      </c>
      <c r="H58" s="488"/>
      <c r="I58" s="523">
        <f>'Jadual1-IPP'!D137</f>
        <v>95.456746808402201</v>
      </c>
      <c r="J58" s="488"/>
      <c r="K58" s="523">
        <f>'Indeks PM'!H45</f>
        <v>97.796999999999997</v>
      </c>
      <c r="L58" s="523"/>
      <c r="M58" s="488">
        <f t="shared" si="13"/>
        <v>-1.5700957154503501</v>
      </c>
      <c r="N58" s="526"/>
      <c r="O58" s="521"/>
      <c r="P58" s="522" t="s">
        <v>39</v>
      </c>
      <c r="Q58" s="526">
        <f>'Jadual1-IPP'!E137</f>
        <v>118.998813854048</v>
      </c>
      <c r="R58" s="527"/>
      <c r="S58" s="523">
        <f>'Indeks PM'!K45</f>
        <v>117.191</v>
      </c>
      <c r="T58" s="526"/>
      <c r="U58" s="488">
        <f t="shared" si="14"/>
        <v>0.77652036323610196</v>
      </c>
      <c r="V58" s="526"/>
      <c r="W58" s="526">
        <f>'Jadual1-IPP'!F137</f>
        <v>121.839775535347</v>
      </c>
      <c r="X58" s="526"/>
      <c r="Y58" s="523">
        <f>'Indeks PM'!N45</f>
        <v>117.28400000000001</v>
      </c>
      <c r="Z58" s="526"/>
      <c r="AA58" s="488">
        <f t="shared" si="15"/>
        <v>2.0038267524786999</v>
      </c>
      <c r="AB58" s="537"/>
      <c r="AC58" s="535"/>
      <c r="AD58" s="535"/>
    </row>
    <row r="59" spans="1:33" ht="14.4" hidden="1">
      <c r="A59" s="521"/>
      <c r="B59" s="522" t="s">
        <v>40</v>
      </c>
      <c r="C59" s="523">
        <f>'Jadual1-IPP'!C138</f>
        <v>112.342494084549</v>
      </c>
      <c r="D59" s="523"/>
      <c r="E59" s="523">
        <f>'Indeks PM'!E46</f>
        <v>112.136</v>
      </c>
      <c r="F59" s="523"/>
      <c r="G59" s="488">
        <f t="shared" si="12"/>
        <v>-0.79357355816443897</v>
      </c>
      <c r="H59" s="488"/>
      <c r="I59" s="523">
        <f>'Jadual1-IPP'!D138</f>
        <v>94.850108331095598</v>
      </c>
      <c r="J59" s="488"/>
      <c r="K59" s="523">
        <f>'Indeks PM'!H46</f>
        <v>99.686000000000007</v>
      </c>
      <c r="L59" s="523"/>
      <c r="M59" s="488">
        <f t="shared" si="13"/>
        <v>1.9315520925999901</v>
      </c>
      <c r="N59" s="526"/>
      <c r="O59" s="521"/>
      <c r="P59" s="522" t="s">
        <v>40</v>
      </c>
      <c r="Q59" s="526">
        <f>'Jadual1-IPP'!E138</f>
        <v>117.789893891042</v>
      </c>
      <c r="R59" s="527"/>
      <c r="S59" s="523">
        <f>'Indeks PM'!K46</f>
        <v>116.22499999999999</v>
      </c>
      <c r="T59" s="526"/>
      <c r="U59" s="488">
        <f t="shared" si="14"/>
        <v>-0.82429538104462097</v>
      </c>
      <c r="V59" s="526"/>
      <c r="W59" s="526">
        <f>'Jadual1-IPP'!F138</f>
        <v>122.606358712743</v>
      </c>
      <c r="X59" s="526"/>
      <c r="Y59" s="523">
        <f>'Indeks PM'!N46</f>
        <v>117.28400000000001</v>
      </c>
      <c r="Z59" s="526"/>
      <c r="AA59" s="488">
        <f t="shared" si="15"/>
        <v>0</v>
      </c>
      <c r="AB59" s="538"/>
      <c r="AC59" s="535"/>
      <c r="AD59" s="535"/>
    </row>
    <row r="60" spans="1:33" s="511" customFormat="1" hidden="1">
      <c r="A60" s="521"/>
      <c r="B60" s="522" t="s">
        <v>41</v>
      </c>
      <c r="C60" s="465">
        <f>'Jadual1-IPP'!C139</f>
        <v>112.364239109029</v>
      </c>
      <c r="D60" s="465"/>
      <c r="E60" s="523">
        <f>'Indeks PM'!E47</f>
        <v>112.151</v>
      </c>
      <c r="F60" s="465"/>
      <c r="G60" s="529">
        <f t="shared" si="12"/>
        <v>1.33766141114222E-2</v>
      </c>
      <c r="H60" s="529"/>
      <c r="I60" s="465">
        <f>'Jadual1-IPP'!D139</f>
        <v>93.546907912189496</v>
      </c>
      <c r="J60" s="529"/>
      <c r="K60" s="523">
        <f>'Indeks PM'!H47</f>
        <v>99.588999999999999</v>
      </c>
      <c r="L60" s="465"/>
      <c r="M60" s="529">
        <f t="shared" si="13"/>
        <v>-9.7305539393701707E-2</v>
      </c>
      <c r="N60" s="531"/>
      <c r="O60" s="521"/>
      <c r="P60" s="522" t="s">
        <v>41</v>
      </c>
      <c r="Q60" s="531">
        <f>'Jadual1-IPP'!E139</f>
        <v>119.123086573043</v>
      </c>
      <c r="R60" s="534"/>
      <c r="S60" s="523">
        <f>'Indeks PM'!K47</f>
        <v>116.46599999999999</v>
      </c>
      <c r="T60" s="531"/>
      <c r="U60" s="529">
        <f t="shared" si="14"/>
        <v>0.20735642073563601</v>
      </c>
      <c r="V60" s="531"/>
      <c r="W60" s="531">
        <f>'Jadual1-IPP'!F139</f>
        <v>114.1298889231</v>
      </c>
      <c r="X60" s="531"/>
      <c r="Y60" s="523">
        <f>'Indeks PM'!N47</f>
        <v>115.678</v>
      </c>
      <c r="Z60" s="531"/>
      <c r="AA60" s="529">
        <f t="shared" si="15"/>
        <v>-1.3693257392312701</v>
      </c>
      <c r="AB60" s="539"/>
      <c r="AC60" s="540"/>
      <c r="AD60" s="540"/>
    </row>
    <row r="61" spans="1:33" s="509" customFormat="1" hidden="1">
      <c r="A61" s="521"/>
      <c r="B61" s="522" t="s">
        <v>42</v>
      </c>
      <c r="C61" s="523">
        <f>'Jadual1-IPP'!C140</f>
        <v>117.75626314357901</v>
      </c>
      <c r="D61" s="523"/>
      <c r="E61" s="523">
        <f>'Indeks PM'!E48</f>
        <v>113.634</v>
      </c>
      <c r="F61" s="523"/>
      <c r="G61" s="488">
        <f t="shared" si="12"/>
        <v>1.3223243662562101</v>
      </c>
      <c r="H61" s="488"/>
      <c r="I61" s="523">
        <f>'Jadual1-IPP'!D140</f>
        <v>106.492554393066</v>
      </c>
      <c r="J61" s="488"/>
      <c r="K61" s="523">
        <f>'Indeks PM'!H48</f>
        <v>104.16200000000001</v>
      </c>
      <c r="L61" s="523"/>
      <c r="M61" s="488">
        <f t="shared" si="13"/>
        <v>4.59187259637108</v>
      </c>
      <c r="N61" s="526"/>
      <c r="O61" s="521"/>
      <c r="P61" s="522" t="s">
        <v>42</v>
      </c>
      <c r="Q61" s="526">
        <f>'Jadual1-IPP'!E140</f>
        <v>121.673695843115</v>
      </c>
      <c r="R61" s="527"/>
      <c r="S61" s="523">
        <f>'Indeks PM'!K48</f>
        <v>117.059</v>
      </c>
      <c r="T61" s="526"/>
      <c r="U61" s="488">
        <f t="shared" si="14"/>
        <v>0.509161472017581</v>
      </c>
      <c r="V61" s="526"/>
      <c r="W61" s="526">
        <f>'Jadual1-IPP'!F140</f>
        <v>120.137039565946</v>
      </c>
      <c r="X61" s="526"/>
      <c r="Y61" s="523">
        <f>'Indeks PM'!N48</f>
        <v>116.679</v>
      </c>
      <c r="Z61" s="526"/>
      <c r="AA61" s="488">
        <f t="shared" si="15"/>
        <v>0.86533307975587104</v>
      </c>
      <c r="AB61" s="513"/>
      <c r="AC61" s="541"/>
      <c r="AD61" s="541"/>
    </row>
    <row r="62" spans="1:33" s="509" customFormat="1" hidden="1">
      <c r="A62" s="521"/>
      <c r="B62" s="522" t="s">
        <v>43</v>
      </c>
      <c r="C62" s="523">
        <f>'Jadual1-IPP'!C141</f>
        <v>114.257610356087</v>
      </c>
      <c r="D62" s="523"/>
      <c r="E62" s="523">
        <f>'Indeks PM'!E49</f>
        <v>112.486</v>
      </c>
      <c r="F62" s="523"/>
      <c r="G62" s="488">
        <f t="shared" si="12"/>
        <v>-1.0102610134290899</v>
      </c>
      <c r="H62" s="488"/>
      <c r="I62" s="523">
        <f>'Jadual1-IPP'!D141</f>
        <v>103.54574226221</v>
      </c>
      <c r="J62" s="488"/>
      <c r="K62" s="523">
        <f>'Indeks PM'!H49</f>
        <v>101.038</v>
      </c>
      <c r="L62" s="523"/>
      <c r="M62" s="488">
        <f t="shared" si="13"/>
        <v>-2.99917436301146</v>
      </c>
      <c r="N62" s="526"/>
      <c r="O62" s="521"/>
      <c r="P62" s="522" t="s">
        <v>43</v>
      </c>
      <c r="Q62" s="526">
        <f>'Jadual1-IPP'!E141</f>
        <v>118.07452392486</v>
      </c>
      <c r="R62" s="527"/>
      <c r="S62" s="523">
        <f>'Indeks PM'!K49</f>
        <v>116.842</v>
      </c>
      <c r="T62" s="526"/>
      <c r="U62" s="488">
        <f t="shared" si="14"/>
        <v>-0.18537660495988501</v>
      </c>
      <c r="V62" s="526"/>
      <c r="W62" s="526">
        <f>'Jadual1-IPP'!F141</f>
        <v>115.578465312391</v>
      </c>
      <c r="X62" s="526"/>
      <c r="Y62" s="523">
        <f>'Indeks PM'!N49</f>
        <v>116.949</v>
      </c>
      <c r="Z62" s="526"/>
      <c r="AA62" s="488">
        <f t="shared" si="15"/>
        <v>0.231404108708503</v>
      </c>
      <c r="AB62" s="513"/>
      <c r="AC62" s="541"/>
      <c r="AD62" s="541"/>
    </row>
    <row r="63" spans="1:33" s="509" customFormat="1" hidden="1">
      <c r="A63" s="521"/>
      <c r="B63" s="522" t="s">
        <v>44</v>
      </c>
      <c r="C63" s="523">
        <f>'Jadual1-IPP'!C142</f>
        <v>115.970087437552</v>
      </c>
      <c r="D63" s="523"/>
      <c r="E63" s="523">
        <f>'Indeks PM'!E50</f>
        <v>112.405</v>
      </c>
      <c r="F63" s="523"/>
      <c r="G63" s="488">
        <f t="shared" si="12"/>
        <v>-7.2008961115159295E-2</v>
      </c>
      <c r="H63" s="488"/>
      <c r="I63" s="523">
        <f>'Jadual1-IPP'!D142</f>
        <v>108.352653880959</v>
      </c>
      <c r="J63" s="488"/>
      <c r="K63" s="523">
        <f>'Indeks PM'!H50</f>
        <v>100.9</v>
      </c>
      <c r="L63" s="523"/>
      <c r="M63" s="488">
        <f t="shared" si="13"/>
        <v>-0.13658227597537101</v>
      </c>
      <c r="N63" s="526"/>
      <c r="O63" s="521"/>
      <c r="P63" s="522" t="s">
        <v>44</v>
      </c>
      <c r="Q63" s="526">
        <f>'Jadual1-IPP'!E142</f>
        <v>118.67555222509201</v>
      </c>
      <c r="R63" s="527"/>
      <c r="S63" s="523">
        <f>'Indeks PM'!K50</f>
        <v>116.398</v>
      </c>
      <c r="T63" s="526"/>
      <c r="U63" s="488">
        <f t="shared" si="14"/>
        <v>-0.38000034234265501</v>
      </c>
      <c r="V63" s="526"/>
      <c r="W63" s="526">
        <f>'Jadual1-IPP'!F142</f>
        <v>117.00041770879599</v>
      </c>
      <c r="X63" s="526"/>
      <c r="Y63" s="523">
        <f>'Indeks PM'!N50</f>
        <v>116.654</v>
      </c>
      <c r="Z63" s="526"/>
      <c r="AA63" s="488">
        <f t="shared" si="15"/>
        <v>-0.25224670582903702</v>
      </c>
      <c r="AB63" s="513"/>
      <c r="AC63" s="527"/>
      <c r="AD63" s="541"/>
    </row>
    <row r="64" spans="1:33" s="509" customFormat="1" hidden="1">
      <c r="A64" s="514"/>
      <c r="B64" s="514"/>
      <c r="C64" s="527"/>
      <c r="D64" s="515"/>
      <c r="E64" s="530"/>
      <c r="F64" s="515"/>
      <c r="G64" s="515"/>
      <c r="H64" s="515"/>
      <c r="I64" s="523"/>
      <c r="J64" s="515"/>
      <c r="K64" s="530"/>
      <c r="L64" s="515"/>
      <c r="M64" s="515"/>
      <c r="N64" s="513"/>
      <c r="O64" s="514"/>
      <c r="P64" s="514"/>
      <c r="Q64" s="527"/>
      <c r="R64" s="515"/>
      <c r="S64" s="489"/>
      <c r="T64" s="515"/>
      <c r="U64" s="515"/>
      <c r="V64" s="515"/>
      <c r="W64" s="526"/>
      <c r="X64" s="515"/>
      <c r="Y64" s="489"/>
      <c r="Z64" s="515"/>
      <c r="AA64" s="515"/>
      <c r="AB64" s="513"/>
      <c r="AC64" s="527"/>
      <c r="AF64" s="534"/>
      <c r="AG64" s="527"/>
    </row>
    <row r="65" spans="1:33" hidden="1">
      <c r="A65" s="521">
        <v>2019</v>
      </c>
      <c r="B65" s="522" t="s">
        <v>33</v>
      </c>
      <c r="C65" s="523">
        <f>'Jadual1-IPP'!C144</f>
        <v>117.74026738857199</v>
      </c>
      <c r="D65" s="523"/>
      <c r="E65" s="523">
        <f>'Indeks PM'!E51</f>
        <v>113.45099999999999</v>
      </c>
      <c r="F65" s="523"/>
      <c r="G65" s="488">
        <f>+E65/E63*100-100</f>
        <v>0.93056358702902697</v>
      </c>
      <c r="H65" s="488"/>
      <c r="I65" s="523">
        <f>'Jadual1-IPP'!D144</f>
        <v>109.37595070125801</v>
      </c>
      <c r="J65" s="488"/>
      <c r="K65" s="523">
        <f>'Indeks PM'!H51</f>
        <v>101.706</v>
      </c>
      <c r="L65" s="523"/>
      <c r="M65" s="488">
        <f>+K65/K63*100-100</f>
        <v>0.79881070366698703</v>
      </c>
      <c r="N65" s="526"/>
      <c r="O65" s="521">
        <v>2019</v>
      </c>
      <c r="P65" s="522" t="s">
        <v>33</v>
      </c>
      <c r="Q65" s="526">
        <f>'Jadual1-IPP'!E144</f>
        <v>120.55013656967201</v>
      </c>
      <c r="R65" s="527"/>
      <c r="S65" s="523">
        <f>'Indeks PM'!K51</f>
        <v>117.39100000000001</v>
      </c>
      <c r="T65" s="526"/>
      <c r="U65" s="488">
        <f>+S65/S63*100-100</f>
        <v>0.85310744170862995</v>
      </c>
      <c r="V65" s="526"/>
      <c r="W65" s="526">
        <f>'Jadual1-IPP'!F144</f>
        <v>120.53167184255</v>
      </c>
      <c r="X65" s="526"/>
      <c r="Y65" s="523">
        <f>'Indeks PM'!N51</f>
        <v>119.39</v>
      </c>
      <c r="Z65" s="526"/>
      <c r="AA65" s="488">
        <f>+Y65/Y63*100-100</f>
        <v>2.3453975003000198</v>
      </c>
      <c r="AB65" s="526"/>
      <c r="AC65" s="530"/>
      <c r="AF65" s="534"/>
      <c r="AG65" s="527"/>
    </row>
    <row r="66" spans="1:33" hidden="1">
      <c r="A66" s="521"/>
      <c r="B66" s="522" t="s">
        <v>34</v>
      </c>
      <c r="C66" s="523">
        <f>'Jadual1-IPP'!C145</f>
        <v>104.275262403582</v>
      </c>
      <c r="D66" s="523"/>
      <c r="E66" s="523">
        <f>'Indeks PM'!E52</f>
        <v>112.911</v>
      </c>
      <c r="F66" s="523"/>
      <c r="G66" s="488">
        <f t="shared" ref="G66:G76" si="16">+E66/E65*100-100</f>
        <v>-0.47597641272443503</v>
      </c>
      <c r="H66" s="488"/>
      <c r="I66" s="523">
        <f>'Jadual1-IPP'!D145</f>
        <v>92.396812914616504</v>
      </c>
      <c r="J66" s="488"/>
      <c r="K66" s="523">
        <f>'Indeks PM'!H52</f>
        <v>96.483999999999995</v>
      </c>
      <c r="L66" s="523"/>
      <c r="M66" s="488">
        <f t="shared" ref="M66:M76" si="17">+K66/K65*100-100</f>
        <v>-5.1344070163019104</v>
      </c>
      <c r="N66" s="526"/>
      <c r="O66" s="521"/>
      <c r="P66" s="522" t="s">
        <v>34</v>
      </c>
      <c r="Q66" s="526">
        <f>'Jadual1-IPP'!E145</f>
        <v>108.307751338694</v>
      </c>
      <c r="R66" s="527"/>
      <c r="S66" s="523">
        <f>'Indeks PM'!K52</f>
        <v>118.188</v>
      </c>
      <c r="T66" s="526"/>
      <c r="U66" s="488">
        <f t="shared" ref="U66:U76" si="18">+S66/S65*100-100</f>
        <v>0.67892768610882104</v>
      </c>
      <c r="V66" s="526"/>
      <c r="W66" s="526">
        <f>'Jadual1-IPP'!F145</f>
        <v>107.804991391458</v>
      </c>
      <c r="X66" s="526"/>
      <c r="Y66" s="523">
        <f>'Indeks PM'!N52</f>
        <v>118.48</v>
      </c>
      <c r="Z66" s="526"/>
      <c r="AA66" s="488">
        <f t="shared" ref="AA66:AA76" si="19">+Y66/Y65*100-100</f>
        <v>-0.76220789010804402</v>
      </c>
      <c r="AB66" s="526"/>
      <c r="AC66" s="530"/>
      <c r="AF66" s="534"/>
      <c r="AG66" s="527"/>
    </row>
    <row r="67" spans="1:33" hidden="1">
      <c r="A67" s="521"/>
      <c r="B67" s="522" t="s">
        <v>35</v>
      </c>
      <c r="C67" s="523">
        <f>'Jadual1-IPP'!C146</f>
        <v>116.005625247042</v>
      </c>
      <c r="D67" s="523"/>
      <c r="E67" s="523">
        <f>'Indeks PM'!E53</f>
        <v>114.499</v>
      </c>
      <c r="F67" s="523"/>
      <c r="G67" s="488">
        <f t="shared" si="16"/>
        <v>1.4064174438274399</v>
      </c>
      <c r="H67" s="488"/>
      <c r="I67" s="523">
        <f>'Jadual1-IPP'!D146</f>
        <v>106.302139260052</v>
      </c>
      <c r="J67" s="488"/>
      <c r="K67" s="523">
        <f>'Indeks PM'!H53</f>
        <v>101.218</v>
      </c>
      <c r="L67" s="523"/>
      <c r="M67" s="488">
        <f t="shared" si="17"/>
        <v>4.9065129969735999</v>
      </c>
      <c r="N67" s="526"/>
      <c r="O67" s="521"/>
      <c r="P67" s="522" t="s">
        <v>35</v>
      </c>
      <c r="Q67" s="526">
        <f>'Jadual1-IPP'!E146</f>
        <v>118.705495390699</v>
      </c>
      <c r="R67" s="527"/>
      <c r="S67" s="523">
        <f>'Indeks PM'!K53</f>
        <v>118.947</v>
      </c>
      <c r="T67" s="526"/>
      <c r="U67" s="488">
        <f t="shared" si="18"/>
        <v>0.64219717737840698</v>
      </c>
      <c r="V67" s="526"/>
      <c r="W67" s="526">
        <f>'Jadual1-IPP'!F146</f>
        <v>125.021604601672</v>
      </c>
      <c r="X67" s="526"/>
      <c r="Y67" s="523">
        <f>'Indeks PM'!N53</f>
        <v>119.431</v>
      </c>
      <c r="Z67" s="526"/>
      <c r="AA67" s="488">
        <f t="shared" si="19"/>
        <v>0.80266711681295499</v>
      </c>
      <c r="AB67" s="526"/>
      <c r="AF67" s="534"/>
      <c r="AG67" s="527"/>
    </row>
    <row r="68" spans="1:33" hidden="1">
      <c r="A68" s="521"/>
      <c r="B68" s="522" t="s">
        <v>36</v>
      </c>
      <c r="C68" s="523">
        <f>'Jadual1-IPP'!C147</f>
        <v>112.67133102030201</v>
      </c>
      <c r="D68" s="523"/>
      <c r="E68" s="523">
        <f>'Indeks PM'!E54</f>
        <v>116.883</v>
      </c>
      <c r="F68" s="523"/>
      <c r="G68" s="488">
        <f t="shared" si="16"/>
        <v>2.08211425427297</v>
      </c>
      <c r="H68" s="488"/>
      <c r="I68" s="523">
        <f>'Jadual1-IPP'!D147</f>
        <v>99.949762443555102</v>
      </c>
      <c r="J68" s="488"/>
      <c r="K68" s="523">
        <f>'Indeks PM'!H54</f>
        <v>102.571</v>
      </c>
      <c r="L68" s="523"/>
      <c r="M68" s="488">
        <f t="shared" si="17"/>
        <v>1.3367187654369701</v>
      </c>
      <c r="N68" s="526"/>
      <c r="O68" s="521"/>
      <c r="P68" s="522" t="s">
        <v>36</v>
      </c>
      <c r="Q68" s="526">
        <f>'Jadual1-IPP'!E147</f>
        <v>116.372043698811</v>
      </c>
      <c r="R68" s="527"/>
      <c r="S68" s="523">
        <f>'Indeks PM'!K54</f>
        <v>121.84399999999999</v>
      </c>
      <c r="T68" s="526"/>
      <c r="U68" s="488">
        <f t="shared" si="18"/>
        <v>2.4355385171547002</v>
      </c>
      <c r="V68" s="526"/>
      <c r="W68" s="526">
        <f>'Jadual1-IPP'!F147</f>
        <v>122.829074154937</v>
      </c>
      <c r="X68" s="526"/>
      <c r="Y68" s="523">
        <f>'Indeks PM'!N54</f>
        <v>120.94</v>
      </c>
      <c r="Z68" s="526"/>
      <c r="AA68" s="488">
        <f t="shared" si="19"/>
        <v>1.2634910534116</v>
      </c>
      <c r="AB68" s="526"/>
    </row>
    <row r="69" spans="1:33" hidden="1">
      <c r="A69" s="521"/>
      <c r="B69" s="522" t="s">
        <v>37</v>
      </c>
      <c r="C69" s="523">
        <f>'Jadual1-IPP'!C148</f>
        <v>116.22401829973801</v>
      </c>
      <c r="D69" s="523"/>
      <c r="E69" s="523">
        <f>'Indeks PM'!E55</f>
        <v>117.789</v>
      </c>
      <c r="F69" s="523"/>
      <c r="G69" s="488">
        <f t="shared" si="16"/>
        <v>0.77513410846745501</v>
      </c>
      <c r="H69" s="488"/>
      <c r="I69" s="523">
        <f>'Jadual1-IPP'!D148</f>
        <v>103.711677180332</v>
      </c>
      <c r="J69" s="488"/>
      <c r="K69" s="523">
        <f>'Indeks PM'!H55</f>
        <v>103.133</v>
      </c>
      <c r="L69" s="523"/>
      <c r="M69" s="488">
        <f t="shared" si="17"/>
        <v>0.54791315284046505</v>
      </c>
      <c r="N69" s="526"/>
      <c r="O69" s="521"/>
      <c r="P69" s="522" t="s">
        <v>37</v>
      </c>
      <c r="Q69" s="526">
        <f>'Jadual1-IPP'!E148</f>
        <v>119.925930240564</v>
      </c>
      <c r="R69" s="527"/>
      <c r="S69" s="523">
        <f>'Indeks PM'!K55</f>
        <v>122.95</v>
      </c>
      <c r="T69" s="526"/>
      <c r="U69" s="488">
        <f t="shared" si="18"/>
        <v>0.90771806572338698</v>
      </c>
      <c r="V69" s="526"/>
      <c r="W69" s="526">
        <f>'Jadual1-IPP'!F148</f>
        <v>125.574229392756</v>
      </c>
      <c r="X69" s="526"/>
      <c r="Y69" s="523">
        <f>'Indeks PM'!N55</f>
        <v>121.76</v>
      </c>
      <c r="Z69" s="526"/>
      <c r="AA69" s="488">
        <f t="shared" si="19"/>
        <v>0.678022159748636</v>
      </c>
      <c r="AB69" s="526"/>
      <c r="AC69" s="451"/>
    </row>
    <row r="70" spans="1:33" hidden="1">
      <c r="A70" s="521"/>
      <c r="B70" s="522" t="s">
        <v>38</v>
      </c>
      <c r="C70" s="523">
        <f>'Jadual1-IPP'!C149</f>
        <v>115.31747540096001</v>
      </c>
      <c r="D70" s="523"/>
      <c r="E70" s="523">
        <f>'Indeks PM'!E56</f>
        <v>116.009</v>
      </c>
      <c r="F70" s="523"/>
      <c r="G70" s="488">
        <f t="shared" si="16"/>
        <v>-1.5111767652327499</v>
      </c>
      <c r="H70" s="488"/>
      <c r="I70" s="523">
        <f>'Jadual1-IPP'!D149</f>
        <v>98.834965290443904</v>
      </c>
      <c r="J70" s="488"/>
      <c r="K70" s="523">
        <f>'Indeks PM'!H56</f>
        <v>101.614</v>
      </c>
      <c r="L70" s="523"/>
      <c r="M70" s="488">
        <f t="shared" si="17"/>
        <v>-1.4728554390931901</v>
      </c>
      <c r="N70" s="526"/>
      <c r="O70" s="521"/>
      <c r="P70" s="522" t="s">
        <v>38</v>
      </c>
      <c r="Q70" s="526">
        <f>'Jadual1-IPP'!E149</f>
        <v>121.353881589872</v>
      </c>
      <c r="R70" s="527"/>
      <c r="S70" s="523">
        <f>'Indeks PM'!K56</f>
        <v>121.398</v>
      </c>
      <c r="T70" s="526"/>
      <c r="U70" s="488">
        <f t="shared" si="18"/>
        <v>-1.2623017486783299</v>
      </c>
      <c r="V70" s="526"/>
      <c r="W70" s="526">
        <f>'Jadual1-IPP'!F149</f>
        <v>115.665070941105</v>
      </c>
      <c r="X70" s="526"/>
      <c r="Y70" s="523">
        <f>'Indeks PM'!N56</f>
        <v>118.736</v>
      </c>
      <c r="Z70" s="526"/>
      <c r="AA70" s="488">
        <f t="shared" si="19"/>
        <v>-2.48357424441524</v>
      </c>
      <c r="AB70" s="526"/>
    </row>
    <row r="71" spans="1:33" s="510" customFormat="1" ht="14.4" hidden="1">
      <c r="A71" s="521"/>
      <c r="B71" s="522" t="s">
        <v>39</v>
      </c>
      <c r="C71" s="523">
        <f>'Jadual1-IPP'!C150</f>
        <v>114.770507999496</v>
      </c>
      <c r="D71" s="523"/>
      <c r="E71" s="523">
        <f>'Indeks PM'!E57</f>
        <v>115.648</v>
      </c>
      <c r="F71" s="523"/>
      <c r="G71" s="488">
        <f t="shared" si="16"/>
        <v>-0.311182753062269</v>
      </c>
      <c r="H71" s="488"/>
      <c r="I71" s="523">
        <f>'Jadual1-IPP'!D150</f>
        <v>87.897348264363103</v>
      </c>
      <c r="J71" s="488"/>
      <c r="K71" s="523">
        <f>'Indeks PM'!H57</f>
        <v>91.019000000000005</v>
      </c>
      <c r="L71" s="523"/>
      <c r="M71" s="488">
        <f t="shared" si="17"/>
        <v>-10.426712854527899</v>
      </c>
      <c r="N71" s="526"/>
      <c r="O71" s="521"/>
      <c r="P71" s="522" t="s">
        <v>39</v>
      </c>
      <c r="Q71" s="526">
        <f>'Jadual1-IPP'!E150</f>
        <v>123.77636578318599</v>
      </c>
      <c r="R71" s="527"/>
      <c r="S71" s="523">
        <f>'Indeks PM'!K57</f>
        <v>122.708</v>
      </c>
      <c r="T71" s="526"/>
      <c r="U71" s="488">
        <f t="shared" si="18"/>
        <v>1.0790952074992901</v>
      </c>
      <c r="V71" s="526"/>
      <c r="W71" s="526">
        <f>'Jadual1-IPP'!F150</f>
        <v>123.96363894307299</v>
      </c>
      <c r="X71" s="526"/>
      <c r="Y71" s="523">
        <f>'Indeks PM'!N57</f>
        <v>119.663</v>
      </c>
      <c r="Z71" s="526"/>
      <c r="AA71" s="488">
        <f t="shared" si="19"/>
        <v>0.78072362215333202</v>
      </c>
      <c r="AB71" s="537"/>
    </row>
    <row r="72" spans="1:33" ht="14.4" hidden="1">
      <c r="A72" s="521"/>
      <c r="B72" s="522" t="s">
        <v>40</v>
      </c>
      <c r="C72" s="523">
        <f>'Jadual1-IPP'!C151</f>
        <v>114.88704164303699</v>
      </c>
      <c r="D72" s="523"/>
      <c r="E72" s="523">
        <f>'Indeks PM'!E58</f>
        <v>114.464</v>
      </c>
      <c r="F72" s="523"/>
      <c r="G72" s="488">
        <f t="shared" si="16"/>
        <v>-1.0237963475373599</v>
      </c>
      <c r="H72" s="488"/>
      <c r="I72" s="523">
        <f>'Jadual1-IPP'!D151</f>
        <v>93.563339358590298</v>
      </c>
      <c r="J72" s="488"/>
      <c r="K72" s="523">
        <f>'Indeks PM'!H58</f>
        <v>98.736999999999995</v>
      </c>
      <c r="L72" s="523"/>
      <c r="M72" s="488">
        <f t="shared" si="17"/>
        <v>8.4795482261945203</v>
      </c>
      <c r="N72" s="526"/>
      <c r="O72" s="521"/>
      <c r="P72" s="522" t="s">
        <v>40</v>
      </c>
      <c r="Q72" s="526">
        <f>'Jadual1-IPP'!E151</f>
        <v>121.98144061953199</v>
      </c>
      <c r="R72" s="527"/>
      <c r="S72" s="523">
        <f>'Indeks PM'!K58</f>
        <v>120.193</v>
      </c>
      <c r="T72" s="526"/>
      <c r="U72" s="488">
        <f t="shared" si="18"/>
        <v>-2.0495811194054201</v>
      </c>
      <c r="V72" s="526"/>
      <c r="W72" s="526">
        <f>'Jadual1-IPP'!F151</f>
        <v>122.715250860032</v>
      </c>
      <c r="X72" s="526"/>
      <c r="Y72" s="523">
        <f>'Indeks PM'!N58</f>
        <v>118.146</v>
      </c>
      <c r="Z72" s="526"/>
      <c r="AA72" s="488">
        <f t="shared" si="19"/>
        <v>-1.2677268662828001</v>
      </c>
      <c r="AB72" s="538"/>
    </row>
    <row r="73" spans="1:33" s="511" customFormat="1" hidden="1">
      <c r="A73" s="521"/>
      <c r="B73" s="522" t="s">
        <v>41</v>
      </c>
      <c r="C73" s="523">
        <f>'Jadual1-IPP'!C152</f>
        <v>114.269989523132</v>
      </c>
      <c r="D73" s="465"/>
      <c r="E73" s="523">
        <f>'Indeks PM'!E59</f>
        <v>113.614</v>
      </c>
      <c r="F73" s="465"/>
      <c r="G73" s="529">
        <f t="shared" si="16"/>
        <v>-0.74259155717081204</v>
      </c>
      <c r="H73" s="529"/>
      <c r="I73" s="523">
        <f>'Jadual1-IPP'!D152</f>
        <v>91.726862981674401</v>
      </c>
      <c r="J73" s="529"/>
      <c r="K73" s="523">
        <f>'Indeks PM'!H59</f>
        <v>98.828000000000003</v>
      </c>
      <c r="L73" s="465"/>
      <c r="M73" s="488">
        <f t="shared" si="17"/>
        <v>9.2164031720628301E-2</v>
      </c>
      <c r="N73" s="531"/>
      <c r="O73" s="521"/>
      <c r="P73" s="522" t="s">
        <v>41</v>
      </c>
      <c r="Q73" s="531">
        <f>'Jadual1-IPP'!E152</f>
        <v>122.083236885456</v>
      </c>
      <c r="R73" s="534"/>
      <c r="S73" s="523">
        <f>'Indeks PM'!K59</f>
        <v>118.82899999999999</v>
      </c>
      <c r="T73" s="531"/>
      <c r="U73" s="529">
        <f t="shared" si="18"/>
        <v>-1.13484146331318</v>
      </c>
      <c r="V73" s="531"/>
      <c r="W73" s="531">
        <f>'Jadual1-IPP'!F152</f>
        <v>119.31433267413</v>
      </c>
      <c r="X73" s="531"/>
      <c r="Y73" s="523">
        <f>'Indeks PM'!N59</f>
        <v>119.874</v>
      </c>
      <c r="Z73" s="531"/>
      <c r="AA73" s="529">
        <f t="shared" si="19"/>
        <v>1.46259712559036</v>
      </c>
      <c r="AB73" s="539"/>
    </row>
    <row r="74" spans="1:33" s="509" customFormat="1" hidden="1">
      <c r="A74" s="521"/>
      <c r="B74" s="522" t="s">
        <v>42</v>
      </c>
      <c r="C74" s="523">
        <f>'Jadual1-IPP'!C153</f>
        <v>118.046411766833</v>
      </c>
      <c r="D74" s="523"/>
      <c r="E74" s="523">
        <f>'Indeks PM'!E60</f>
        <v>113.803</v>
      </c>
      <c r="F74" s="523"/>
      <c r="G74" s="488">
        <f t="shared" si="16"/>
        <v>0.166352738218876</v>
      </c>
      <c r="H74" s="488"/>
      <c r="I74" s="523">
        <f>'Jadual1-IPP'!D153</f>
        <v>99.867839477610502</v>
      </c>
      <c r="J74" s="488"/>
      <c r="K74" s="523">
        <f>'Indeks PM'!H60</f>
        <v>99.596000000000004</v>
      </c>
      <c r="L74" s="523"/>
      <c r="M74" s="488">
        <f t="shared" si="17"/>
        <v>0.77710770227061199</v>
      </c>
      <c r="N74" s="526"/>
      <c r="O74" s="521"/>
      <c r="P74" s="522" t="s">
        <v>42</v>
      </c>
      <c r="Q74" s="526">
        <f>'Jadual1-IPP'!E153</f>
        <v>124.50864761811</v>
      </c>
      <c r="R74" s="527"/>
      <c r="S74" s="523">
        <f>'Indeks PM'!K60</f>
        <v>119.429</v>
      </c>
      <c r="T74" s="526"/>
      <c r="U74" s="488">
        <f t="shared" si="18"/>
        <v>0.50492724839897096</v>
      </c>
      <c r="V74" s="526"/>
      <c r="W74" s="526">
        <f>'Jadual1-IPP'!F153</f>
        <v>120.445404662754</v>
      </c>
      <c r="X74" s="526"/>
      <c r="Y74" s="523">
        <f>'Indeks PM'!N60</f>
        <v>117.15</v>
      </c>
      <c r="Z74" s="526"/>
      <c r="AA74" s="488">
        <f t="shared" si="19"/>
        <v>-2.27238600530556</v>
      </c>
      <c r="AB74" s="513"/>
    </row>
    <row r="75" spans="1:33" s="509" customFormat="1" hidden="1">
      <c r="A75" s="521"/>
      <c r="B75" s="522" t="s">
        <v>43</v>
      </c>
      <c r="C75" s="523">
        <f>'Jadual1-IPP'!C154</f>
        <v>116.97631984774</v>
      </c>
      <c r="D75" s="523"/>
      <c r="E75" s="523">
        <f>'Indeks PM'!E61</f>
        <v>114.874</v>
      </c>
      <c r="F75" s="523"/>
      <c r="G75" s="488">
        <f t="shared" si="16"/>
        <v>0.94109997100251497</v>
      </c>
      <c r="H75" s="488"/>
      <c r="I75" s="523">
        <f>'Jadual1-IPP'!D154</f>
        <v>105.305661043702</v>
      </c>
      <c r="J75" s="488"/>
      <c r="K75" s="523">
        <f>'Indeks PM'!H61</f>
        <v>100.744</v>
      </c>
      <c r="L75" s="523"/>
      <c r="M75" s="488">
        <f t="shared" si="17"/>
        <v>1.15265673320212</v>
      </c>
      <c r="N75" s="526"/>
      <c r="O75" s="521"/>
      <c r="P75" s="522" t="s">
        <v>43</v>
      </c>
      <c r="Q75" s="526">
        <f>'Jadual1-IPP'!E154</f>
        <v>121.261563065316</v>
      </c>
      <c r="R75" s="527"/>
      <c r="S75" s="523">
        <f>'Indeks PM'!K61</f>
        <v>119.502</v>
      </c>
      <c r="T75" s="526"/>
      <c r="U75" s="488">
        <f t="shared" si="18"/>
        <v>6.11241825687188E-2</v>
      </c>
      <c r="V75" s="526"/>
      <c r="W75" s="526">
        <f>'Jadual1-IPP'!F154</f>
        <v>117.108035016523</v>
      </c>
      <c r="X75" s="526"/>
      <c r="Y75" s="523">
        <f>'Indeks PM'!N61</f>
        <v>118.59399999999999</v>
      </c>
      <c r="Z75" s="526"/>
      <c r="AA75" s="488">
        <f t="shared" si="19"/>
        <v>1.2326077678190199</v>
      </c>
      <c r="AB75" s="513"/>
    </row>
    <row r="76" spans="1:33" s="509" customFormat="1" hidden="1">
      <c r="A76" s="521"/>
      <c r="B76" s="522" t="s">
        <v>44</v>
      </c>
      <c r="C76" s="523">
        <f>'Jadual1-IPP'!C155</f>
        <v>117.452299922571</v>
      </c>
      <c r="D76" s="523"/>
      <c r="E76" s="523">
        <f>'Indeks PM'!E62</f>
        <v>113.648</v>
      </c>
      <c r="F76" s="523"/>
      <c r="G76" s="488">
        <f t="shared" si="16"/>
        <v>-1.067256298205</v>
      </c>
      <c r="H76" s="488"/>
      <c r="I76" s="523">
        <f>'Jadual1-IPP'!D155</f>
        <v>103.081529430995</v>
      </c>
      <c r="J76" s="488"/>
      <c r="K76" s="523">
        <f>'Indeks PM'!H62</f>
        <v>96.028999999999996</v>
      </c>
      <c r="L76" s="523"/>
      <c r="M76" s="488">
        <f t="shared" si="17"/>
        <v>-4.6801794647820296</v>
      </c>
      <c r="N76" s="526"/>
      <c r="O76" s="521"/>
      <c r="P76" s="522" t="s">
        <v>44</v>
      </c>
      <c r="Q76" s="526">
        <f>'Jadual1-IPP'!E155</f>
        <v>122.71565696152901</v>
      </c>
      <c r="R76" s="527"/>
      <c r="S76" s="523">
        <f>'Indeks PM'!K62</f>
        <v>119.913</v>
      </c>
      <c r="T76" s="526"/>
      <c r="U76" s="488">
        <f t="shared" si="18"/>
        <v>0.34392729828789498</v>
      </c>
      <c r="V76" s="526"/>
      <c r="W76" s="526">
        <f>'Jadual1-IPP'!F155</f>
        <v>117.751900675922</v>
      </c>
      <c r="X76" s="526"/>
      <c r="Y76" s="523">
        <f>'Indeks PM'!N62</f>
        <v>117.563</v>
      </c>
      <c r="Z76" s="526"/>
      <c r="AA76" s="488">
        <f t="shared" si="19"/>
        <v>-0.86935258107492097</v>
      </c>
      <c r="AB76" s="513"/>
    </row>
    <row r="77" spans="1:33" s="509" customFormat="1" hidden="1">
      <c r="A77" s="514"/>
      <c r="B77" s="514"/>
      <c r="C77" s="527"/>
      <c r="D77" s="515"/>
      <c r="E77" s="530"/>
      <c r="F77" s="515"/>
      <c r="G77" s="515"/>
      <c r="H77" s="515"/>
      <c r="I77" s="527"/>
      <c r="J77" s="515"/>
      <c r="K77" s="530"/>
      <c r="L77" s="515"/>
      <c r="M77" s="488"/>
      <c r="N77" s="513"/>
      <c r="O77" s="514"/>
      <c r="P77" s="514"/>
      <c r="Q77" s="527"/>
      <c r="R77" s="515"/>
      <c r="S77" s="489"/>
      <c r="T77" s="515"/>
      <c r="U77" s="515"/>
      <c r="V77" s="515"/>
      <c r="W77" s="526"/>
      <c r="X77" s="515"/>
      <c r="Y77" s="489"/>
      <c r="Z77" s="515"/>
      <c r="AA77" s="515"/>
      <c r="AB77" s="513"/>
    </row>
    <row r="78" spans="1:33" hidden="1">
      <c r="A78" s="521">
        <v>2020</v>
      </c>
      <c r="B78" s="522" t="s">
        <v>33</v>
      </c>
      <c r="C78" s="523">
        <f>'Jadual1-IPP'!C157</f>
        <v>118.547311599753</v>
      </c>
      <c r="D78" s="523"/>
      <c r="E78" s="523">
        <f>'Indeks PM'!E63</f>
        <v>114.191</v>
      </c>
      <c r="F78" s="523"/>
      <c r="G78" s="488">
        <f>+E78/E76*100-100</f>
        <v>0.47779107419401601</v>
      </c>
      <c r="H78" s="488"/>
      <c r="I78" s="523">
        <f>'Jadual1-IPP'!D157</f>
        <v>105.438601346122</v>
      </c>
      <c r="J78" s="488"/>
      <c r="K78" s="523">
        <f>'Indeks PM'!H63</f>
        <v>98.052000000000007</v>
      </c>
      <c r="L78" s="523"/>
      <c r="M78" s="488">
        <f>+K78/K76*100-100</f>
        <v>2.1066552812171402</v>
      </c>
      <c r="N78" s="526"/>
      <c r="O78" s="521">
        <v>2020</v>
      </c>
      <c r="P78" s="522" t="s">
        <v>33</v>
      </c>
      <c r="Q78" s="526">
        <f>'Jadual1-IPP'!E157</f>
        <v>123.149551053693</v>
      </c>
      <c r="R78" s="527"/>
      <c r="S78" s="523">
        <f>'Indeks PM'!K63</f>
        <v>119.703</v>
      </c>
      <c r="T78" s="526"/>
      <c r="U78" s="488">
        <f>+S78/S76*100-100</f>
        <v>-0.175126967051114</v>
      </c>
      <c r="V78" s="526"/>
      <c r="W78" s="526">
        <f>'Jadual1-IPP'!F157</f>
        <v>120.872985365815</v>
      </c>
      <c r="X78" s="526"/>
      <c r="Y78" s="523">
        <f>'Indeks PM'!N63</f>
        <v>119.22</v>
      </c>
      <c r="Z78" s="526"/>
      <c r="AA78" s="488">
        <f>+Y78/Y76*100-100</f>
        <v>1.40945705706727</v>
      </c>
      <c r="AB78" s="526"/>
    </row>
    <row r="79" spans="1:33" hidden="1">
      <c r="A79" s="521"/>
      <c r="B79" s="522" t="s">
        <v>34</v>
      </c>
      <c r="C79" s="523">
        <f>'Jadual1-IPP'!C158</f>
        <v>110.597384191964</v>
      </c>
      <c r="D79" s="523"/>
      <c r="E79" s="523">
        <f>'Indeks PM'!E64</f>
        <v>118.496</v>
      </c>
      <c r="F79" s="523"/>
      <c r="G79" s="488">
        <f>+E79/E78*100-100</f>
        <v>3.7699993869919699</v>
      </c>
      <c r="H79" s="488"/>
      <c r="I79" s="523">
        <f>'Jadual1-IPP'!D158</f>
        <v>97.364500573341203</v>
      </c>
      <c r="J79" s="488"/>
      <c r="K79" s="523">
        <f>'Indeks PM'!H64</f>
        <v>100.22</v>
      </c>
      <c r="L79" s="523"/>
      <c r="M79" s="488">
        <f>+K79/K78*100-100</f>
        <v>2.2110716762534102</v>
      </c>
      <c r="N79" s="526"/>
      <c r="O79" s="521"/>
      <c r="P79" s="522" t="s">
        <v>34</v>
      </c>
      <c r="Q79" s="526">
        <f>'Jadual1-IPP'!E158</f>
        <v>115.001076394226</v>
      </c>
      <c r="R79" s="527"/>
      <c r="S79" s="523">
        <f>'Indeks PM'!K64</f>
        <v>124.399</v>
      </c>
      <c r="T79" s="526"/>
      <c r="U79" s="488">
        <f>+S79/S78*100-100</f>
        <v>3.9230428644227802</v>
      </c>
      <c r="V79" s="526"/>
      <c r="W79" s="526">
        <f>'Jadual1-IPP'!F158</f>
        <v>115.44389547728299</v>
      </c>
      <c r="X79" s="526"/>
      <c r="Y79" s="523">
        <f>'Indeks PM'!N64</f>
        <v>126.23699999999999</v>
      </c>
      <c r="Z79" s="526"/>
      <c r="AA79" s="488">
        <f>+Y79/Y78*100-100</f>
        <v>5.8857574232511203</v>
      </c>
      <c r="AB79" s="526"/>
    </row>
    <row r="80" spans="1:33" hidden="1">
      <c r="A80" s="521"/>
      <c r="B80" s="522" t="s">
        <v>35</v>
      </c>
      <c r="C80" s="523">
        <f>'Jadual1-IPP'!C159</f>
        <v>110.081800714709</v>
      </c>
      <c r="D80" s="523"/>
      <c r="E80" s="523">
        <f>'Indeks PM'!E65</f>
        <v>108.343</v>
      </c>
      <c r="F80" s="523"/>
      <c r="G80" s="488">
        <f t="shared" ref="G80:G89" si="20">+E80/E79*100-100</f>
        <v>-8.5682217121253093</v>
      </c>
      <c r="H80" s="488"/>
      <c r="I80" s="523">
        <f>'Jadual1-IPP'!D159</f>
        <v>98.653086026074405</v>
      </c>
      <c r="J80" s="488"/>
      <c r="K80" s="523">
        <f>'Indeks PM'!H65</f>
        <v>93.661000000000001</v>
      </c>
      <c r="L80" s="523"/>
      <c r="M80" s="488">
        <f t="shared" ref="M80:M89" si="21">+K80/K79*100-100</f>
        <v>-6.54460187587308</v>
      </c>
      <c r="N80" s="526"/>
      <c r="O80" s="521"/>
      <c r="P80" s="522" t="s">
        <v>35</v>
      </c>
      <c r="Q80" s="526">
        <f>'Jadual1-IPP'!E159</f>
        <v>113.80522984892499</v>
      </c>
      <c r="R80" s="509"/>
      <c r="S80" s="523">
        <f>'Indeks PM'!K65</f>
        <v>113.616</v>
      </c>
      <c r="T80" s="526"/>
      <c r="U80" s="488">
        <f t="shared" ref="U80:U89" si="22">+S80/S79*100-100</f>
        <v>-8.66807610993658</v>
      </c>
      <c r="V80" s="526"/>
      <c r="W80" s="526">
        <f>'Jadual1-IPP'!F159</f>
        <v>115.09170741912099</v>
      </c>
      <c r="X80" s="526"/>
      <c r="Y80" s="523">
        <f>'Indeks PM'!N65</f>
        <v>110.669</v>
      </c>
      <c r="Z80" s="526"/>
      <c r="AA80" s="488">
        <f t="shared" ref="AA80:AA89" si="23">+Y80/Y79*100-100</f>
        <v>-12.3323589755777</v>
      </c>
      <c r="AB80" s="526"/>
    </row>
    <row r="81" spans="1:29" hidden="1">
      <c r="A81" s="521"/>
      <c r="B81" s="522" t="s">
        <v>36</v>
      </c>
      <c r="C81" s="523">
        <f>'Jadual1-IPP'!C160</f>
        <v>77.052210071639394</v>
      </c>
      <c r="D81" s="523"/>
      <c r="E81" s="523">
        <f>'Indeks PM'!E66</f>
        <v>79.766000000000005</v>
      </c>
      <c r="F81" s="523"/>
      <c r="G81" s="488">
        <f t="shared" si="20"/>
        <v>-26.376415642911901</v>
      </c>
      <c r="H81" s="488"/>
      <c r="I81" s="523">
        <f>'Jadual1-IPP'!D160</f>
        <v>81.902276465146997</v>
      </c>
      <c r="J81" s="488"/>
      <c r="K81" s="523">
        <f>'Indeks PM'!H66</f>
        <v>83.132999999999996</v>
      </c>
      <c r="L81" s="523"/>
      <c r="M81" s="488">
        <f t="shared" si="21"/>
        <v>-11.2405376837745</v>
      </c>
      <c r="N81" s="526"/>
      <c r="O81" s="521"/>
      <c r="P81" s="522" t="s">
        <v>36</v>
      </c>
      <c r="Q81" s="526">
        <f>'Jadual1-IPP'!E160</f>
        <v>73.110305255289802</v>
      </c>
      <c r="R81" s="509"/>
      <c r="S81" s="523">
        <f>'Indeks PM'!K66</f>
        <v>76.653000000000006</v>
      </c>
      <c r="T81" s="526"/>
      <c r="U81" s="488">
        <f t="shared" si="22"/>
        <v>-32.533269961977197</v>
      </c>
      <c r="V81" s="526"/>
      <c r="W81" s="526">
        <f>'Jadual1-IPP'!F160</f>
        <v>99.298631226375903</v>
      </c>
      <c r="X81" s="526"/>
      <c r="Y81" s="523">
        <f>'Indeks PM'!N66</f>
        <v>97.600999999999999</v>
      </c>
      <c r="Z81" s="526"/>
      <c r="AA81" s="488">
        <f t="shared" si="23"/>
        <v>-11.8081847671886</v>
      </c>
      <c r="AB81" s="526"/>
    </row>
    <row r="82" spans="1:29" hidden="1">
      <c r="A82" s="521"/>
      <c r="B82" s="522" t="s">
        <v>37</v>
      </c>
      <c r="C82" s="523">
        <f>'Jadual1-IPP'!C161</f>
        <v>91.279060234244895</v>
      </c>
      <c r="D82" s="523"/>
      <c r="E82" s="523">
        <f>'Indeks PM'!E67</f>
        <v>93.509</v>
      </c>
      <c r="F82" s="523"/>
      <c r="G82" s="488">
        <f t="shared" si="20"/>
        <v>17.229145249855801</v>
      </c>
      <c r="H82" s="488"/>
      <c r="I82" s="523">
        <f>'Jadual1-IPP'!D161</f>
        <v>81.445152312992093</v>
      </c>
      <c r="J82" s="488"/>
      <c r="K82" s="523">
        <f>'Indeks PM'!H67</f>
        <v>81.043000000000006</v>
      </c>
      <c r="L82" s="523"/>
      <c r="M82" s="488">
        <f t="shared" si="21"/>
        <v>-2.5140437612019202</v>
      </c>
      <c r="N82" s="526"/>
      <c r="O82" s="521"/>
      <c r="P82" s="522" t="s">
        <v>37</v>
      </c>
      <c r="Q82" s="526">
        <f>'Jadual1-IPP'!E161</f>
        <v>92.795115919226504</v>
      </c>
      <c r="R82" s="509"/>
      <c r="S82" s="523">
        <f>'Indeks PM'!K67</f>
        <v>96.665999999999997</v>
      </c>
      <c r="T82" s="526"/>
      <c r="U82" s="488">
        <f t="shared" si="22"/>
        <v>26.108567179366698</v>
      </c>
      <c r="V82" s="526"/>
      <c r="W82" s="526">
        <f>'Jadual1-IPP'!F161</f>
        <v>113.00716813202899</v>
      </c>
      <c r="X82" s="526"/>
      <c r="Y82" s="523">
        <f>'Indeks PM'!N67</f>
        <v>109.651</v>
      </c>
      <c r="Z82" s="526"/>
      <c r="AA82" s="488">
        <f t="shared" si="23"/>
        <v>12.3461849776129</v>
      </c>
      <c r="AB82" s="526"/>
      <c r="AC82" s="451"/>
    </row>
    <row r="83" spans="1:29" hidden="1">
      <c r="A83" s="521"/>
      <c r="B83" s="522" t="s">
        <v>38</v>
      </c>
      <c r="C83" s="523">
        <f>'Jadual1-IPP'!C162</f>
        <v>115.478593102029</v>
      </c>
      <c r="D83" s="523"/>
      <c r="E83" s="523">
        <f>'Indeks PM'!E68</f>
        <v>115.706</v>
      </c>
      <c r="F83" s="523"/>
      <c r="G83" s="488">
        <f t="shared" si="20"/>
        <v>23.737822027826201</v>
      </c>
      <c r="H83" s="488"/>
      <c r="I83" s="523">
        <f>'Jadual1-IPP'!D162</f>
        <v>84.514026119736798</v>
      </c>
      <c r="J83" s="488"/>
      <c r="K83" s="523">
        <f>'Indeks PM'!H68</f>
        <v>86.537000000000006</v>
      </c>
      <c r="L83" s="523"/>
      <c r="M83" s="488">
        <f t="shared" si="21"/>
        <v>6.7791172587391904</v>
      </c>
      <c r="N83" s="526"/>
      <c r="O83" s="521"/>
      <c r="P83" s="522" t="s">
        <v>38</v>
      </c>
      <c r="Q83" s="526">
        <f>'Jadual1-IPP'!E162</f>
        <v>127.09671489624699</v>
      </c>
      <c r="R83" s="509"/>
      <c r="S83" s="523">
        <f>'Indeks PM'!K68</f>
        <v>126.542</v>
      </c>
      <c r="T83" s="526"/>
      <c r="U83" s="488">
        <f t="shared" si="22"/>
        <v>30.906420044276199</v>
      </c>
      <c r="V83" s="526"/>
      <c r="W83" s="526">
        <f>'Jadual1-IPP'!F162</f>
        <v>113.263399799393</v>
      </c>
      <c r="X83" s="526"/>
      <c r="Y83" s="523">
        <f>'Indeks PM'!N68</f>
        <v>115.012</v>
      </c>
      <c r="Z83" s="526"/>
      <c r="AA83" s="488">
        <f t="shared" si="23"/>
        <v>4.8891482977811496</v>
      </c>
      <c r="AB83" s="526"/>
    </row>
    <row r="84" spans="1:29" s="510" customFormat="1" ht="14.4" hidden="1">
      <c r="A84" s="521"/>
      <c r="B84" s="522" t="s">
        <v>39</v>
      </c>
      <c r="C84" s="523">
        <f>'Jadual1-IPP'!C163</f>
        <v>116.85867028845399</v>
      </c>
      <c r="D84" s="523"/>
      <c r="E84" s="523">
        <f>'Indeks PM'!E69</f>
        <v>119.444</v>
      </c>
      <c r="F84" s="523"/>
      <c r="G84" s="488">
        <f t="shared" si="20"/>
        <v>3.2306016974055001</v>
      </c>
      <c r="H84" s="488"/>
      <c r="I84" s="523">
        <f>'Jadual1-IPP'!D163</f>
        <v>87.885445471686793</v>
      </c>
      <c r="J84" s="488"/>
      <c r="K84" s="523">
        <f>'Indeks PM'!H69</f>
        <v>91.061999999999998</v>
      </c>
      <c r="L84" s="523"/>
      <c r="M84" s="488">
        <f t="shared" si="21"/>
        <v>5.2289772005038202</v>
      </c>
      <c r="N84" s="526"/>
      <c r="O84" s="521"/>
      <c r="P84" s="522" t="s">
        <v>39</v>
      </c>
      <c r="Q84" s="526">
        <f>'Jadual1-IPP'!E163</f>
        <v>127.397199038369</v>
      </c>
      <c r="R84" s="509"/>
      <c r="S84" s="523">
        <f>'Indeks PM'!K69</f>
        <v>128.81700000000001</v>
      </c>
      <c r="T84" s="526"/>
      <c r="U84" s="488">
        <f t="shared" si="22"/>
        <v>1.79782206698171</v>
      </c>
      <c r="V84" s="526"/>
      <c r="W84" s="526">
        <f>'Jadual1-IPP'!F163</f>
        <v>118.216449586019</v>
      </c>
      <c r="X84" s="526"/>
      <c r="Y84" s="523">
        <f>'Indeks PM'!N69</f>
        <v>114.419</v>
      </c>
      <c r="Z84" s="526"/>
      <c r="AA84" s="488">
        <f t="shared" si="23"/>
        <v>-0.51559837234376005</v>
      </c>
      <c r="AB84" s="537"/>
    </row>
    <row r="85" spans="1:29" ht="14.4" hidden="1">
      <c r="A85" s="521"/>
      <c r="B85" s="522" t="s">
        <v>40</v>
      </c>
      <c r="C85" s="523">
        <f>'Jadual1-IPP'!C164</f>
        <v>114.80529852997699</v>
      </c>
      <c r="D85" s="523"/>
      <c r="E85" s="523">
        <f>'Indeks PM'!E70</f>
        <v>114.753</v>
      </c>
      <c r="F85" s="523"/>
      <c r="G85" s="488">
        <f t="shared" si="20"/>
        <v>-3.9273634506546999</v>
      </c>
      <c r="H85" s="488"/>
      <c r="I85" s="523">
        <f>'Jadual1-IPP'!D164</f>
        <v>86.180827014466502</v>
      </c>
      <c r="J85" s="488"/>
      <c r="K85" s="523">
        <f>'Indeks PM'!H70</f>
        <v>91.808000000000007</v>
      </c>
      <c r="L85" s="523"/>
      <c r="M85" s="488">
        <f t="shared" si="21"/>
        <v>0.81922206848081203</v>
      </c>
      <c r="N85" s="526"/>
      <c r="O85" s="521"/>
      <c r="P85" s="522" t="s">
        <v>40</v>
      </c>
      <c r="Q85" s="526">
        <f>'Jadual1-IPP'!E164</f>
        <v>124.683761015694</v>
      </c>
      <c r="R85" s="509"/>
      <c r="S85" s="523">
        <f>'Indeks PM'!K70</f>
        <v>122.929</v>
      </c>
      <c r="T85" s="526"/>
      <c r="U85" s="488">
        <f t="shared" si="22"/>
        <v>-4.5708252792721602</v>
      </c>
      <c r="V85" s="526"/>
      <c r="W85" s="526">
        <f>'Jadual1-IPP'!F164</f>
        <v>121.649268819046</v>
      </c>
      <c r="X85" s="526"/>
      <c r="Y85" s="523">
        <f>'Indeks PM'!N70</f>
        <v>117.98</v>
      </c>
      <c r="Z85" s="526"/>
      <c r="AA85" s="488">
        <f t="shared" si="23"/>
        <v>3.11224534386771</v>
      </c>
      <c r="AB85" s="538"/>
    </row>
    <row r="86" spans="1:29" s="511" customFormat="1" hidden="1">
      <c r="A86" s="521"/>
      <c r="B86" s="522" t="s">
        <v>41</v>
      </c>
      <c r="C86" s="523">
        <f>'Jadual1-IPP'!C165</f>
        <v>115.980290754357</v>
      </c>
      <c r="D86" s="465"/>
      <c r="E86" s="523">
        <f>'Indeks PM'!E71</f>
        <v>115.01</v>
      </c>
      <c r="F86" s="465"/>
      <c r="G86" s="488">
        <f t="shared" si="20"/>
        <v>0.22395928646746199</v>
      </c>
      <c r="H86" s="529"/>
      <c r="I86" s="523">
        <f>'Jadual1-IPP'!D165</f>
        <v>84.984127392643003</v>
      </c>
      <c r="J86" s="529"/>
      <c r="K86" s="523">
        <f>'Indeks PM'!H71</f>
        <v>91.457999999999998</v>
      </c>
      <c r="L86" s="465"/>
      <c r="M86" s="488">
        <f t="shared" si="21"/>
        <v>-0.38123039386547902</v>
      </c>
      <c r="N86" s="531"/>
      <c r="O86" s="521"/>
      <c r="P86" s="522" t="s">
        <v>41</v>
      </c>
      <c r="Q86" s="526">
        <f>'Jadual1-IPP'!E165</f>
        <v>127.29804444443501</v>
      </c>
      <c r="S86" s="523">
        <f>'Indeks PM'!K71</f>
        <v>123.503</v>
      </c>
      <c r="T86" s="531"/>
      <c r="U86" s="529">
        <f t="shared" si="22"/>
        <v>0.46693619894411098</v>
      </c>
      <c r="V86" s="531"/>
      <c r="W86" s="526">
        <f>'Jadual1-IPP'!F165</f>
        <v>116.984850225966</v>
      </c>
      <c r="X86" s="531"/>
      <c r="Y86" s="523">
        <f>'Indeks PM'!N71</f>
        <v>117.33799999999999</v>
      </c>
      <c r="Z86" s="531"/>
      <c r="AA86" s="529">
        <f t="shared" si="23"/>
        <v>-0.54416002712325495</v>
      </c>
      <c r="AB86" s="539"/>
    </row>
    <row r="87" spans="1:29" s="509" customFormat="1" hidden="1">
      <c r="A87" s="521"/>
      <c r="B87" s="522" t="s">
        <v>42</v>
      </c>
      <c r="C87" s="523">
        <f>'Jadual1-IPP'!C166</f>
        <v>117.862330018222</v>
      </c>
      <c r="D87" s="523"/>
      <c r="E87" s="523">
        <f>'Indeks PM'!E72</f>
        <v>113.92</v>
      </c>
      <c r="F87" s="523"/>
      <c r="G87" s="488">
        <f t="shared" si="20"/>
        <v>-0.94774367446309804</v>
      </c>
      <c r="H87" s="488"/>
      <c r="I87" s="523">
        <f>'Jadual1-IPP'!D166</f>
        <v>90.824049280724196</v>
      </c>
      <c r="J87" s="488"/>
      <c r="K87" s="523">
        <f>'Indeks PM'!H72</f>
        <v>91.08</v>
      </c>
      <c r="L87" s="523"/>
      <c r="M87" s="488">
        <f t="shared" si="21"/>
        <v>-0.41330446762448497</v>
      </c>
      <c r="N87" s="526"/>
      <c r="O87" s="521"/>
      <c r="P87" s="522" t="s">
        <v>42</v>
      </c>
      <c r="Q87" s="526">
        <f>'Jadual1-IPP'!E166</f>
        <v>127.44178949406</v>
      </c>
      <c r="S87" s="523">
        <f>'Indeks PM'!K72</f>
        <v>122.249</v>
      </c>
      <c r="T87" s="526"/>
      <c r="U87" s="488">
        <f t="shared" si="22"/>
        <v>-1.0153599507704301</v>
      </c>
      <c r="V87" s="526"/>
      <c r="W87" s="526">
        <f>'Jadual1-IPP'!F166</f>
        <v>121.76366471111</v>
      </c>
      <c r="X87" s="526"/>
      <c r="Y87" s="523">
        <f>'Indeks PM'!N72</f>
        <v>118.318</v>
      </c>
      <c r="Z87" s="526"/>
      <c r="AA87" s="488">
        <f t="shared" si="23"/>
        <v>0.83519405478192299</v>
      </c>
      <c r="AB87" s="513"/>
    </row>
    <row r="88" spans="1:29" s="509" customFormat="1" hidden="1">
      <c r="A88" s="521"/>
      <c r="B88" s="522" t="s">
        <v>43</v>
      </c>
      <c r="C88" s="523">
        <f>'Jadual1-IPP'!C167</f>
        <v>114.393057290011</v>
      </c>
      <c r="D88" s="523"/>
      <c r="E88" s="523">
        <f>'Indeks PM'!E73</f>
        <v>111.779</v>
      </c>
      <c r="F88" s="523"/>
      <c r="G88" s="488">
        <f t="shared" si="20"/>
        <v>-1.87938904494382</v>
      </c>
      <c r="H88" s="488"/>
      <c r="I88" s="523">
        <f>'Jadual1-IPP'!D167</f>
        <v>89.015765284622105</v>
      </c>
      <c r="J88" s="488"/>
      <c r="K88" s="523">
        <f>'Indeks PM'!H73</f>
        <v>85.786000000000001</v>
      </c>
      <c r="L88" s="523"/>
      <c r="M88" s="488">
        <f t="shared" si="21"/>
        <v>-5.8124725516029896</v>
      </c>
      <c r="N88" s="526"/>
      <c r="O88" s="521"/>
      <c r="P88" s="522" t="s">
        <v>43</v>
      </c>
      <c r="Q88" s="526">
        <f>'Jadual1-IPP'!E167</f>
        <v>123.726909198</v>
      </c>
      <c r="S88" s="523">
        <f>'Indeks PM'!K73</f>
        <v>120.81399999999999</v>
      </c>
      <c r="T88" s="526"/>
      <c r="U88" s="488">
        <f t="shared" si="22"/>
        <v>-1.17383373279128</v>
      </c>
      <c r="V88" s="526"/>
      <c r="W88" s="526">
        <f>'Jadual1-IPP'!F167</f>
        <v>114.516472802531</v>
      </c>
      <c r="X88" s="526"/>
      <c r="Y88" s="523">
        <f>'Indeks PM'!N73</f>
        <v>115.44199999999999</v>
      </c>
      <c r="Z88" s="526"/>
      <c r="AA88" s="488">
        <f t="shared" si="23"/>
        <v>-2.43073750401462</v>
      </c>
      <c r="AB88" s="513"/>
    </row>
    <row r="89" spans="1:29" s="509" customFormat="1" hidden="1">
      <c r="A89" s="521"/>
      <c r="B89" s="522" t="s">
        <v>44</v>
      </c>
      <c r="C89" s="523">
        <f>'Jadual1-IPP'!C168</f>
        <v>119.51920350575401</v>
      </c>
      <c r="D89" s="523"/>
      <c r="E89" s="523">
        <f>'Indeks PM'!E74</f>
        <v>115.30500000000001</v>
      </c>
      <c r="F89" s="523"/>
      <c r="G89" s="488">
        <f t="shared" si="20"/>
        <v>3.1544386691596999</v>
      </c>
      <c r="H89" s="488"/>
      <c r="I89" s="523">
        <f>'Jadual1-IPP'!D168</f>
        <v>97.523468261067407</v>
      </c>
      <c r="J89" s="488"/>
      <c r="K89" s="523">
        <f>'Indeks PM'!H74</f>
        <v>92.26</v>
      </c>
      <c r="L89" s="523"/>
      <c r="M89" s="488">
        <f t="shared" si="21"/>
        <v>7.5466859394306898</v>
      </c>
      <c r="N89" s="526"/>
      <c r="O89" s="521"/>
      <c r="P89" s="522" t="s">
        <v>44</v>
      </c>
      <c r="Q89" s="526">
        <f>'Jadual1-IPP'!E168</f>
        <v>127.771281207095</v>
      </c>
      <c r="S89" s="523">
        <f>'Indeks PM'!K74</f>
        <v>123.80800000000001</v>
      </c>
      <c r="T89" s="526"/>
      <c r="U89" s="488">
        <f t="shared" si="22"/>
        <v>2.4781896137864998</v>
      </c>
      <c r="V89" s="526"/>
      <c r="W89" s="526">
        <f>'Jadual1-IPP'!F168</f>
        <v>117.954674734393</v>
      </c>
      <c r="X89" s="526"/>
      <c r="Y89" s="523">
        <f>'Indeks PM'!N74</f>
        <v>116.91200000000001</v>
      </c>
      <c r="Z89" s="526"/>
      <c r="AA89" s="488">
        <f t="shared" si="23"/>
        <v>1.27336671228844</v>
      </c>
      <c r="AB89" s="513"/>
    </row>
    <row r="90" spans="1:29" s="509" customFormat="1" hidden="1">
      <c r="A90" s="514"/>
      <c r="B90" s="514"/>
      <c r="C90" s="527"/>
      <c r="D90" s="515"/>
      <c r="E90" s="530"/>
      <c r="F90" s="515"/>
      <c r="G90" s="515"/>
      <c r="H90" s="515"/>
      <c r="I90" s="527"/>
      <c r="J90" s="515"/>
      <c r="K90" s="530"/>
      <c r="L90" s="515"/>
      <c r="M90" s="515"/>
      <c r="N90" s="513"/>
      <c r="O90" s="514"/>
      <c r="P90" s="514"/>
      <c r="R90" s="513"/>
      <c r="S90" s="451"/>
      <c r="T90" s="513"/>
      <c r="U90" s="515"/>
      <c r="V90" s="513"/>
      <c r="X90" s="513"/>
      <c r="Y90" s="451"/>
      <c r="Z90" s="513"/>
      <c r="AA90" s="515"/>
      <c r="AB90" s="513"/>
    </row>
    <row r="91" spans="1:29" s="509" customFormat="1" hidden="1">
      <c r="A91" s="35">
        <v>2021</v>
      </c>
      <c r="B91" s="32" t="s">
        <v>33</v>
      </c>
      <c r="C91" s="523">
        <f>'Jadual1-IPP'!C170</f>
        <v>120.041323396938</v>
      </c>
      <c r="D91" s="523"/>
      <c r="E91" s="523">
        <f>'Indeks PM'!E75</f>
        <v>116.033</v>
      </c>
      <c r="F91" s="523"/>
      <c r="G91" s="488">
        <f>+E91/E89*100-100</f>
        <v>0.63136897792810498</v>
      </c>
      <c r="H91" s="488"/>
      <c r="I91" s="523">
        <f>'Jadual1-IPP'!D170</f>
        <v>100.919929167467</v>
      </c>
      <c r="J91" s="488"/>
      <c r="K91" s="523">
        <f>'Indeks PM'!H75</f>
        <v>93.29</v>
      </c>
      <c r="L91" s="523"/>
      <c r="M91" s="488">
        <f>+K91/K89*100-100</f>
        <v>1.1164101452416999</v>
      </c>
      <c r="N91" s="513"/>
      <c r="O91" s="35">
        <v>2021</v>
      </c>
      <c r="P91" s="32" t="s">
        <v>33</v>
      </c>
      <c r="Q91" s="526">
        <f>'Jadual1-IPP'!E170</f>
        <v>127.511613749171</v>
      </c>
      <c r="R91" s="527"/>
      <c r="S91" s="523">
        <f>'Indeks PM'!K75</f>
        <v>124.568</v>
      </c>
      <c r="T91" s="526"/>
      <c r="U91" s="488">
        <f>+S91/S89*100-100</f>
        <v>0.61385370896871905</v>
      </c>
      <c r="V91" s="526"/>
      <c r="W91" s="526">
        <f>'Jadual1-IPP'!F170</f>
        <v>115.62075440686399</v>
      </c>
      <c r="X91" s="526"/>
      <c r="Y91" s="523">
        <f>'Indeks PM'!N75</f>
        <v>116.526</v>
      </c>
      <c r="Z91" s="526"/>
      <c r="AA91" s="488">
        <f>+Y91/Y89*100-100</f>
        <v>-0.33016285753387797</v>
      </c>
      <c r="AB91" s="513"/>
    </row>
    <row r="92" spans="1:29" s="509" customFormat="1" hidden="1">
      <c r="A92" s="35"/>
      <c r="B92" s="32" t="s">
        <v>34</v>
      </c>
      <c r="C92" s="523">
        <f>'Jadual1-IPP'!C171</f>
        <v>112.383848526628</v>
      </c>
      <c r="D92" s="523"/>
      <c r="E92" s="523">
        <f>'Indeks PM'!E76</f>
        <v>119.70099999999999</v>
      </c>
      <c r="F92" s="523"/>
      <c r="G92" s="488">
        <f>+E92/E91*100-100</f>
        <v>3.16116966724982</v>
      </c>
      <c r="H92" s="488"/>
      <c r="I92" s="523">
        <f>'Jadual1-IPP'!D171</f>
        <v>92.262184462666994</v>
      </c>
      <c r="J92" s="488"/>
      <c r="K92" s="523">
        <f>'Indeks PM'!H76</f>
        <v>94.363</v>
      </c>
      <c r="L92" s="523"/>
      <c r="M92" s="488">
        <f>+K92/K91*100-100</f>
        <v>1.1501768678314801</v>
      </c>
      <c r="N92" s="513"/>
      <c r="O92" s="35"/>
      <c r="P92" s="32" t="s">
        <v>34</v>
      </c>
      <c r="Q92" s="526">
        <f>'Jadual1-IPP'!E171</f>
        <v>120.125657665218</v>
      </c>
      <c r="R92" s="527"/>
      <c r="S92" s="523">
        <f>'Indeks PM'!K76</f>
        <v>128.864</v>
      </c>
      <c r="T92" s="526"/>
      <c r="U92" s="488">
        <f>+S92/S91*100-100</f>
        <v>3.4487187720763002</v>
      </c>
      <c r="V92" s="526"/>
      <c r="W92" s="526">
        <f>'Jadual1-IPP'!F171</f>
        <v>108.962784055556</v>
      </c>
      <c r="X92" s="526"/>
      <c r="Y92" s="523">
        <f>'Indeks PM'!N76</f>
        <v>120.42400000000001</v>
      </c>
      <c r="Z92" s="526"/>
      <c r="AA92" s="488">
        <f>+Y92/Y91*100-100</f>
        <v>3.3451761838559699</v>
      </c>
      <c r="AB92" s="513"/>
    </row>
    <row r="93" spans="1:29" s="509" customFormat="1" hidden="1">
      <c r="A93" s="35"/>
      <c r="B93" s="32" t="s">
        <v>35</v>
      </c>
      <c r="C93" s="523">
        <f>'Jadual1-IPP'!C172</f>
        <v>120.629304038914</v>
      </c>
      <c r="D93" s="523"/>
      <c r="E93" s="523">
        <f>'Indeks PM'!E77</f>
        <v>118.36499999999999</v>
      </c>
      <c r="F93" s="523"/>
      <c r="G93" s="488">
        <f>+E93/E92*100-100</f>
        <v>-1.1161143181761199</v>
      </c>
      <c r="H93" s="488"/>
      <c r="I93" s="523">
        <f>'Jadual1-IPP'!D172</f>
        <v>98.267305516451898</v>
      </c>
      <c r="J93" s="488"/>
      <c r="K93" s="523">
        <f>'Indeks PM'!H77</f>
        <v>93.036000000000001</v>
      </c>
      <c r="L93" s="523"/>
      <c r="M93" s="488">
        <f>+K93/K92*100-100</f>
        <v>-1.40627152591588</v>
      </c>
      <c r="N93" s="513"/>
      <c r="O93" s="35"/>
      <c r="P93" s="32" t="s">
        <v>35</v>
      </c>
      <c r="Q93" s="526">
        <f>'Jadual1-IPP'!E172</f>
        <v>128.28519793201201</v>
      </c>
      <c r="S93" s="523">
        <f>'Indeks PM'!K77</f>
        <v>127.401</v>
      </c>
      <c r="T93" s="526"/>
      <c r="U93" s="488">
        <f>+S93/S92*100-100</f>
        <v>-1.13530543829154</v>
      </c>
      <c r="V93" s="526"/>
      <c r="W93" s="526">
        <f>'Jadual1-IPP'!F172</f>
        <v>126.609102935604</v>
      </c>
      <c r="X93" s="526"/>
      <c r="Y93" s="523">
        <f>'Indeks PM'!N77</f>
        <v>122.694</v>
      </c>
      <c r="Z93" s="526"/>
      <c r="AA93" s="488">
        <f>+Y93/Y92*100-100</f>
        <v>1.88500631103435</v>
      </c>
      <c r="AB93" s="513"/>
    </row>
    <row r="94" spans="1:29" hidden="1">
      <c r="A94" s="187"/>
      <c r="B94" s="32" t="s">
        <v>36</v>
      </c>
      <c r="C94" s="523">
        <f>'Jadual1-IPP'!C173</f>
        <v>115.270286268931</v>
      </c>
      <c r="D94" s="523"/>
      <c r="E94" s="523">
        <f>'Indeks PM'!E78</f>
        <v>120.73099999999999</v>
      </c>
      <c r="F94" s="523"/>
      <c r="G94" s="488">
        <f>+E94/E93*100-100</f>
        <v>1.99890170236134</v>
      </c>
      <c r="H94" s="488"/>
      <c r="I94" s="523">
        <f>'Jadual1-IPP'!D173</f>
        <v>92.895218808176395</v>
      </c>
      <c r="J94" s="488"/>
      <c r="K94" s="523">
        <f>'Indeks PM'!H78</f>
        <v>95.227000000000004</v>
      </c>
      <c r="L94" s="523"/>
      <c r="M94" s="488">
        <f>+K94/K93*100-100</f>
        <v>2.3550023646760501</v>
      </c>
      <c r="O94" s="187"/>
      <c r="P94" s="32" t="s">
        <v>36</v>
      </c>
      <c r="Q94" s="526">
        <f>'Jadual1-IPP'!E173</f>
        <v>122.82996172265401</v>
      </c>
      <c r="R94" s="509"/>
      <c r="S94" s="523">
        <f>'Indeks PM'!K78</f>
        <v>130.20500000000001</v>
      </c>
      <c r="T94" s="526"/>
      <c r="U94" s="488">
        <f>+S94/S93*100-100</f>
        <v>2.2009246395240298</v>
      </c>
      <c r="V94" s="526"/>
      <c r="W94" s="526">
        <f>'Jadual1-IPP'!F173</f>
        <v>122.29268674465401</v>
      </c>
      <c r="X94" s="526"/>
      <c r="Y94" s="523">
        <f>'Indeks PM'!N78</f>
        <v>121.916</v>
      </c>
      <c r="Z94" s="526"/>
      <c r="AA94" s="488">
        <f>+Y94/Y93*100-100</f>
        <v>-0.63409783689503696</v>
      </c>
    </row>
    <row r="95" spans="1:29" hidden="1">
      <c r="A95" s="187"/>
      <c r="B95" s="32" t="s">
        <v>37</v>
      </c>
      <c r="C95" s="523">
        <f>'Jadual1-IPP'!C174</f>
        <v>115.331191660009</v>
      </c>
      <c r="D95" s="523"/>
      <c r="E95" s="523">
        <f>'Indeks PM'!E79</f>
        <v>118.745</v>
      </c>
      <c r="F95" s="523"/>
      <c r="G95" s="488">
        <f>+E95/E94*100-100</f>
        <v>-1.64497933422236</v>
      </c>
      <c r="H95" s="488"/>
      <c r="I95" s="523">
        <f>'Jadual1-IPP'!D174</f>
        <v>99.423229146230398</v>
      </c>
      <c r="J95" s="488"/>
      <c r="K95" s="523">
        <f>'Indeks PM'!H79</f>
        <v>98.778000000000006</v>
      </c>
      <c r="L95" s="523"/>
      <c r="M95" s="488">
        <f>+K95/K94*100-100</f>
        <v>3.7289844266857002</v>
      </c>
      <c r="N95" s="515"/>
      <c r="O95" s="187"/>
      <c r="P95" s="32" t="s">
        <v>37</v>
      </c>
      <c r="Q95" s="526">
        <f>'Jadual1-IPP'!E174</f>
        <v>120.42472838575</v>
      </c>
      <c r="R95" s="509"/>
      <c r="S95" s="523">
        <f>'Indeks PM'!K79</f>
        <v>126.373</v>
      </c>
      <c r="T95" s="526"/>
      <c r="U95" s="488">
        <f>+S95/S94*100-100</f>
        <v>-2.9430513421143698</v>
      </c>
      <c r="V95" s="526"/>
      <c r="W95" s="526">
        <f>'Jadual1-IPP'!F174</f>
        <v>123.225271001038</v>
      </c>
      <c r="X95" s="526"/>
      <c r="Y95" s="523">
        <f>'Indeks PM'!N79</f>
        <v>119.29300000000001</v>
      </c>
      <c r="Z95" s="526"/>
      <c r="AA95" s="488">
        <f>+Y95/Y94*100-100</f>
        <v>-2.1514813478132502</v>
      </c>
    </row>
    <row r="96" spans="1:29" hidden="1">
      <c r="A96" s="187"/>
      <c r="B96" s="32" t="s">
        <v>38</v>
      </c>
      <c r="C96" s="523">
        <f>'Jadual1-IPP'!C175</f>
        <v>116.945811419175</v>
      </c>
      <c r="D96" s="523"/>
      <c r="E96" s="523">
        <f>'Indeks PM'!E80</f>
        <v>116.88200000000001</v>
      </c>
      <c r="F96" s="523"/>
      <c r="G96" s="488">
        <f>+E96/E95*100-100</f>
        <v>-1.5689081645542999</v>
      </c>
      <c r="H96" s="488"/>
      <c r="I96" s="523">
        <f>'Jadual1-IPP'!D175</f>
        <v>92.316372619470599</v>
      </c>
      <c r="J96" s="488"/>
      <c r="K96" s="523">
        <f>'Indeks PM'!H80</f>
        <v>94.95</v>
      </c>
      <c r="L96" s="523"/>
      <c r="M96" s="488">
        <f>+K96/K95*100-100</f>
        <v>-3.8753568608394602</v>
      </c>
      <c r="N96" s="515"/>
      <c r="O96" s="187"/>
      <c r="P96" s="32" t="s">
        <v>38</v>
      </c>
      <c r="Q96" s="526">
        <f>'Jadual1-IPP'!E175</f>
        <v>126.881346087965</v>
      </c>
      <c r="R96" s="509"/>
      <c r="S96" s="523">
        <f>'Indeks PM'!K80</f>
        <v>125.705</v>
      </c>
      <c r="T96" s="526"/>
      <c r="U96" s="488">
        <f>+S96/S95*100-100</f>
        <v>-0.52859392433511199</v>
      </c>
      <c r="V96" s="526"/>
      <c r="W96" s="526">
        <f>'Jadual1-IPP'!F175</f>
        <v>108.017943194635</v>
      </c>
      <c r="X96" s="526"/>
      <c r="Y96" s="523">
        <f>'Indeks PM'!N80</f>
        <v>109.776</v>
      </c>
      <c r="Z96" s="526"/>
      <c r="AA96" s="488">
        <f>+Y96/Y95*100-100</f>
        <v>-7.97783608426312</v>
      </c>
    </row>
    <row r="97" spans="1:27" hidden="1">
      <c r="A97" s="187"/>
      <c r="B97" s="32" t="s">
        <v>39</v>
      </c>
      <c r="C97" s="523">
        <f>'Jadual1-IPP'!C176</f>
        <v>110.60706924646</v>
      </c>
      <c r="D97" s="523"/>
      <c r="E97" s="523">
        <f>'Indeks PM'!E81</f>
        <v>113.621</v>
      </c>
      <c r="F97" s="523"/>
      <c r="G97" s="488">
        <f t="shared" ref="G97:G115" si="24">+E97/E96*100-100</f>
        <v>-2.7899933266028998</v>
      </c>
      <c r="H97" s="488"/>
      <c r="I97" s="523">
        <f>'Jadual1-IPP'!D176</f>
        <v>86.926335669991303</v>
      </c>
      <c r="J97" s="488"/>
      <c r="K97" s="523">
        <f>'Indeks PM'!H81</f>
        <v>89.72</v>
      </c>
      <c r="L97" s="523"/>
      <c r="M97" s="488">
        <f t="shared" ref="M97:M102" si="25">+K97/K96*100-100</f>
        <v>-5.50816219062665</v>
      </c>
      <c r="N97" s="515"/>
      <c r="O97" s="187"/>
      <c r="P97" s="32" t="s">
        <v>39</v>
      </c>
      <c r="Q97" s="526">
        <f>'Jadual1-IPP'!E176</f>
        <v>119.111910199466</v>
      </c>
      <c r="R97" s="509"/>
      <c r="S97" s="523">
        <f>'Indeks PM'!K81</f>
        <v>121.724</v>
      </c>
      <c r="T97" s="526"/>
      <c r="U97" s="488">
        <f t="shared" ref="U97:U102" si="26">+S97/S96*100-100</f>
        <v>-3.16693846704585</v>
      </c>
      <c r="V97" s="526"/>
      <c r="W97" s="526">
        <f>'Jadual1-IPP'!F176</f>
        <v>112.837863019659</v>
      </c>
      <c r="X97" s="526"/>
      <c r="Y97" s="523">
        <f>'Indeks PM'!N81</f>
        <v>110.057</v>
      </c>
      <c r="Z97" s="526"/>
      <c r="AA97" s="488">
        <f t="shared" ref="AA97:AA102" si="27">+Y97/Y96*100-100</f>
        <v>0.255975805276208</v>
      </c>
    </row>
    <row r="98" spans="1:27" hidden="1">
      <c r="A98" s="187"/>
      <c r="B98" s="32" t="s">
        <v>40</v>
      </c>
      <c r="C98" s="523">
        <f>'Jadual1-IPP'!C177</f>
        <v>114.45191109488501</v>
      </c>
      <c r="D98" s="523"/>
      <c r="E98" s="523">
        <f>'Indeks PM'!E82</f>
        <v>114.128</v>
      </c>
      <c r="F98" s="523"/>
      <c r="G98" s="488">
        <f t="shared" si="24"/>
        <v>0.44622032898848801</v>
      </c>
      <c r="H98" s="488"/>
      <c r="I98" s="523">
        <f>'Jadual1-IPP'!D177</f>
        <v>84.255907226233106</v>
      </c>
      <c r="J98" s="488"/>
      <c r="K98" s="523">
        <f>'Indeks PM'!H82</f>
        <v>89.478999999999999</v>
      </c>
      <c r="L98" s="523"/>
      <c r="M98" s="488">
        <f t="shared" si="25"/>
        <v>-0.26861346411057202</v>
      </c>
      <c r="N98" s="515"/>
      <c r="O98" s="187"/>
      <c r="P98" s="32" t="s">
        <v>40</v>
      </c>
      <c r="Q98" s="526">
        <f>'Jadual1-IPP'!E177</f>
        <v>125.420041036795</v>
      </c>
      <c r="R98" s="509"/>
      <c r="S98" s="523">
        <f>'Indeks PM'!K82</f>
        <v>123.182</v>
      </c>
      <c r="T98" s="526"/>
      <c r="U98" s="488">
        <f t="shared" si="26"/>
        <v>1.1977917255430399</v>
      </c>
      <c r="V98" s="526"/>
      <c r="W98" s="526">
        <f>'Jadual1-IPP'!F177</f>
        <v>116.0234835624</v>
      </c>
      <c r="X98" s="526"/>
      <c r="Y98" s="523">
        <f>'Indeks PM'!N82</f>
        <v>113</v>
      </c>
      <c r="Z98" s="526"/>
      <c r="AA98" s="488">
        <f t="shared" si="27"/>
        <v>2.67406889157435</v>
      </c>
    </row>
    <row r="99" spans="1:27" hidden="1">
      <c r="A99" s="187"/>
      <c r="B99" s="32" t="s">
        <v>41</v>
      </c>
      <c r="C99" s="523">
        <f>'Jadual1-IPP'!C178</f>
        <v>118.271953293024</v>
      </c>
      <c r="D99" s="465"/>
      <c r="E99" s="523">
        <f>'Indeks PM'!E83</f>
        <v>116.78</v>
      </c>
      <c r="F99" s="465"/>
      <c r="G99" s="488">
        <f t="shared" si="24"/>
        <v>2.3237067152670599</v>
      </c>
      <c r="H99" s="529"/>
      <c r="I99" s="523">
        <f>'Jadual1-IPP'!D178</f>
        <v>80.204696216059702</v>
      </c>
      <c r="J99" s="529"/>
      <c r="K99" s="523">
        <f>'Indeks PM'!H83</f>
        <v>86.769000000000005</v>
      </c>
      <c r="L99" s="465"/>
      <c r="M99" s="488">
        <f t="shared" si="25"/>
        <v>-3.02864359235127</v>
      </c>
      <c r="O99" s="187"/>
      <c r="P99" s="32" t="s">
        <v>41</v>
      </c>
      <c r="Q99" s="526">
        <f>'Jadual1-IPP'!E178</f>
        <v>132.32854515193199</v>
      </c>
      <c r="R99" s="511"/>
      <c r="S99" s="523">
        <f>'Indeks PM'!K83</f>
        <v>127.55500000000001</v>
      </c>
      <c r="T99" s="531"/>
      <c r="U99" s="529">
        <f t="shared" si="26"/>
        <v>3.5500316604698701</v>
      </c>
      <c r="V99" s="531"/>
      <c r="W99" s="526">
        <f>'Jadual1-IPP'!F178</f>
        <v>117.88611259863799</v>
      </c>
      <c r="X99" s="531"/>
      <c r="Y99" s="523">
        <f>'Indeks PM'!N83</f>
        <v>119.357</v>
      </c>
      <c r="Z99" s="531"/>
      <c r="AA99" s="529">
        <f t="shared" si="27"/>
        <v>5.6256637168141603</v>
      </c>
    </row>
    <row r="100" spans="1:27" hidden="1">
      <c r="A100" s="187"/>
      <c r="B100" s="32" t="s">
        <v>42</v>
      </c>
      <c r="C100" s="523">
        <f>'Jadual1-IPP'!C179</f>
        <v>124.39035639806499</v>
      </c>
      <c r="D100" s="523"/>
      <c r="E100" s="523">
        <f>'Indeks PM'!E84</f>
        <v>120.23</v>
      </c>
      <c r="F100" s="523"/>
      <c r="G100" s="488">
        <f t="shared" si="24"/>
        <v>2.9542729919506701</v>
      </c>
      <c r="H100" s="488"/>
      <c r="I100" s="523">
        <f>'Jadual1-IPP'!D179</f>
        <v>87.789027622777297</v>
      </c>
      <c r="J100" s="488"/>
      <c r="K100" s="523">
        <f>'Indeks PM'!H84</f>
        <v>87.358000000000004</v>
      </c>
      <c r="L100" s="523"/>
      <c r="M100" s="488">
        <f t="shared" si="25"/>
        <v>0.67881386209360495</v>
      </c>
      <c r="O100" s="187"/>
      <c r="P100" s="32" t="s">
        <v>42</v>
      </c>
      <c r="Q100" s="526">
        <f>'Jadual1-IPP'!E179</f>
        <v>137.619705305152</v>
      </c>
      <c r="R100" s="509"/>
      <c r="S100" s="523">
        <f>'Indeks PM'!K84</f>
        <v>132.11799999999999</v>
      </c>
      <c r="T100" s="526"/>
      <c r="U100" s="488">
        <f t="shared" si="26"/>
        <v>3.5772803888518601</v>
      </c>
      <c r="V100" s="526"/>
      <c r="W100" s="526">
        <f>'Jadual1-IPP'!F179</f>
        <v>126.97014461091101</v>
      </c>
      <c r="X100" s="526"/>
      <c r="Y100" s="523">
        <f>'Indeks PM'!N84</f>
        <v>123.26600000000001</v>
      </c>
      <c r="Z100" s="526"/>
      <c r="AA100" s="488">
        <f t="shared" si="27"/>
        <v>3.27504880317034</v>
      </c>
    </row>
    <row r="101" spans="1:27" hidden="1">
      <c r="A101" s="187"/>
      <c r="B101" s="32" t="s">
        <v>43</v>
      </c>
      <c r="C101" s="523">
        <f>'Jadual1-IPP'!C180</f>
        <v>124.94195681400601</v>
      </c>
      <c r="D101" s="523"/>
      <c r="E101" s="523">
        <f>'Indeks PM'!E85</f>
        <v>121.88800000000001</v>
      </c>
      <c r="F101" s="523"/>
      <c r="G101" s="488">
        <f t="shared" si="24"/>
        <v>1.3790235382184199</v>
      </c>
      <c r="H101" s="488"/>
      <c r="I101" s="523">
        <f>'Jadual1-IPP'!D180</f>
        <v>91.382451785090396</v>
      </c>
      <c r="J101" s="488"/>
      <c r="K101" s="523">
        <f>'Indeks PM'!H85</f>
        <v>88.637</v>
      </c>
      <c r="L101" s="523"/>
      <c r="M101" s="488">
        <f t="shared" si="25"/>
        <v>1.4640902951074799</v>
      </c>
      <c r="O101" s="187"/>
      <c r="P101" s="32" t="s">
        <v>43</v>
      </c>
      <c r="Q101" s="526">
        <f>'Jadual1-IPP'!E180</f>
        <v>137.719976434134</v>
      </c>
      <c r="R101" s="509"/>
      <c r="S101" s="523">
        <f>'Indeks PM'!K85</f>
        <v>133.822</v>
      </c>
      <c r="T101" s="526"/>
      <c r="U101" s="488">
        <f t="shared" si="26"/>
        <v>1.2897561270985101</v>
      </c>
      <c r="V101" s="526"/>
      <c r="W101" s="526">
        <f>'Jadual1-IPP'!F180</f>
        <v>120.61900853552901</v>
      </c>
      <c r="X101" s="526"/>
      <c r="Y101" s="523">
        <f>'Indeks PM'!N85</f>
        <v>122.578</v>
      </c>
      <c r="Z101" s="526"/>
      <c r="AA101" s="488">
        <f t="shared" si="27"/>
        <v>-0.55814255350217901</v>
      </c>
    </row>
    <row r="102" spans="1:27" hidden="1">
      <c r="A102" s="187"/>
      <c r="B102" s="32" t="s">
        <v>44</v>
      </c>
      <c r="C102" s="523">
        <f>'Jadual1-IPP'!C181</f>
        <v>126.59470083967599</v>
      </c>
      <c r="D102" s="523"/>
      <c r="E102" s="523">
        <f>'Indeks PM'!E86</f>
        <v>122.476</v>
      </c>
      <c r="F102" s="523"/>
      <c r="G102" s="488">
        <f t="shared" si="24"/>
        <v>0.48241008138619201</v>
      </c>
      <c r="H102" s="488"/>
      <c r="I102" s="523">
        <f>'Jadual1-IPP'!D181</f>
        <v>95.1188747903674</v>
      </c>
      <c r="J102" s="488"/>
      <c r="K102" s="523">
        <f>'Indeks PM'!H86</f>
        <v>90.387</v>
      </c>
      <c r="L102" s="523"/>
      <c r="M102" s="488">
        <f t="shared" si="25"/>
        <v>1.9743447995757899</v>
      </c>
      <c r="O102" s="187"/>
      <c r="P102" s="32" t="s">
        <v>44</v>
      </c>
      <c r="Q102" s="526">
        <f>'Jadual1-IPP'!E181</f>
        <v>138.45694673636001</v>
      </c>
      <c r="R102" s="509"/>
      <c r="S102" s="523">
        <f>'Indeks PM'!K86</f>
        <v>134.374</v>
      </c>
      <c r="T102" s="526"/>
      <c r="U102" s="488">
        <f t="shared" si="26"/>
        <v>0.41248823063470802</v>
      </c>
      <c r="V102" s="526"/>
      <c r="W102" s="526">
        <f>'Jadual1-IPP'!F181</f>
        <v>123.80325816588601</v>
      </c>
      <c r="X102" s="526"/>
      <c r="Y102" s="523">
        <f>'Indeks PM'!N86</f>
        <v>123.90300000000001</v>
      </c>
      <c r="Z102" s="526"/>
      <c r="AA102" s="488">
        <f t="shared" si="27"/>
        <v>1.0809443782734101</v>
      </c>
    </row>
    <row r="103" spans="1:27" hidden="1">
      <c r="A103" s="187"/>
      <c r="B103" s="32"/>
      <c r="C103" s="523"/>
      <c r="D103" s="523"/>
      <c r="E103" s="523"/>
      <c r="F103" s="523"/>
      <c r="G103" s="488"/>
      <c r="H103" s="488"/>
      <c r="I103" s="523"/>
      <c r="J103" s="488"/>
      <c r="K103" s="523"/>
      <c r="L103" s="523"/>
      <c r="M103" s="488"/>
      <c r="O103" s="187"/>
      <c r="P103" s="32"/>
      <c r="Q103" s="526"/>
      <c r="R103" s="509"/>
      <c r="S103" s="523"/>
      <c r="T103" s="526"/>
      <c r="U103" s="488"/>
      <c r="V103" s="526"/>
      <c r="W103" s="526"/>
      <c r="X103" s="526"/>
      <c r="Y103" s="523"/>
      <c r="Z103" s="526"/>
      <c r="AA103" s="488"/>
    </row>
    <row r="104" spans="1:27">
      <c r="A104" s="35">
        <v>2022</v>
      </c>
      <c r="B104" s="32" t="s">
        <v>33</v>
      </c>
      <c r="C104" s="523">
        <f>'Jadual1-IPP'!C183</f>
        <v>125.59640741701899</v>
      </c>
      <c r="D104" s="523"/>
      <c r="E104" s="523">
        <f>'Indeks PM'!E87</f>
        <v>122.249</v>
      </c>
      <c r="F104" s="523"/>
      <c r="G104" s="488">
        <f>+E104/E102*100-100</f>
        <v>-0.18534243443613699</v>
      </c>
      <c r="H104" s="488"/>
      <c r="I104" s="523">
        <f>'Jadual1-IPP'!D183</f>
        <v>97.544141867740194</v>
      </c>
      <c r="J104" s="488"/>
      <c r="K104" s="523">
        <f>'Indeks PM'!H87</f>
        <v>90.203999999999994</v>
      </c>
      <c r="L104" s="523"/>
      <c r="M104" s="488">
        <f>+K104/K102*100-100</f>
        <v>-0.202462743536131</v>
      </c>
      <c r="O104" s="35">
        <v>2022</v>
      </c>
      <c r="P104" s="32" t="s">
        <v>33</v>
      </c>
      <c r="Q104" s="526">
        <f>'Jadual1-IPP'!E183</f>
        <v>136.141679762629</v>
      </c>
      <c r="R104" s="509"/>
      <c r="S104" s="523">
        <f>'Indeks PM'!K87</f>
        <v>134.012</v>
      </c>
      <c r="T104" s="526"/>
      <c r="U104" s="488">
        <f>+S104/S102*100-100</f>
        <v>-0.269397353654725</v>
      </c>
      <c r="V104" s="526"/>
      <c r="W104" s="526">
        <f>'Jadual1-IPP'!F183</f>
        <v>123.384546256251</v>
      </c>
      <c r="X104" s="526"/>
      <c r="Y104" s="523">
        <f>'Indeks PM'!N87</f>
        <v>124.56100000000001</v>
      </c>
      <c r="Z104" s="526"/>
      <c r="AA104" s="542">
        <f>+Y104/Y102*100-100</f>
        <v>0.53106058771781794</v>
      </c>
    </row>
    <row r="105" spans="1:27" ht="15" customHeight="1">
      <c r="A105" s="35"/>
      <c r="B105" s="32" t="s">
        <v>34</v>
      </c>
      <c r="C105" s="523">
        <f>'Jadual1-IPP'!C184</f>
        <v>116.59641661756</v>
      </c>
      <c r="D105" s="523"/>
      <c r="E105" s="523">
        <f>'Indeks PM'!E88</f>
        <v>123.355</v>
      </c>
      <c r="F105" s="523"/>
      <c r="G105" s="488">
        <f t="shared" si="24"/>
        <v>0.90471087698058705</v>
      </c>
      <c r="H105" s="488"/>
      <c r="I105" s="523">
        <f>'Jadual1-IPP'!D184</f>
        <v>91.627762387262095</v>
      </c>
      <c r="J105" s="488"/>
      <c r="K105" s="523">
        <f>'Indeks PM'!H88</f>
        <v>92.947000000000003</v>
      </c>
      <c r="L105" s="523"/>
      <c r="M105" s="488">
        <f t="shared" ref="M105:M115" si="28">+K105/K104*100-100</f>
        <v>3.0408851048734098</v>
      </c>
      <c r="O105" s="35"/>
      <c r="P105" s="32" t="s">
        <v>34</v>
      </c>
      <c r="Q105" s="526">
        <f>'Jadual1-IPP'!E184</f>
        <v>126.38587570078199</v>
      </c>
      <c r="R105" s="509"/>
      <c r="S105" s="523">
        <f>'Indeks PM'!K88</f>
        <v>134.81800000000001</v>
      </c>
      <c r="T105" s="526"/>
      <c r="U105" s="488">
        <f t="shared" ref="U105:U115" si="29">+S105/S104*100-100</f>
        <v>0.60143867713340204</v>
      </c>
      <c r="V105" s="526"/>
      <c r="W105" s="526">
        <f>'Jadual1-IPP'!F184</f>
        <v>110.46515457998601</v>
      </c>
      <c r="X105" s="526"/>
      <c r="Y105" s="523">
        <f>'Indeks PM'!N88</f>
        <v>121.47199999999999</v>
      </c>
      <c r="Z105" s="526"/>
      <c r="AA105" s="488">
        <f t="shared" ref="AA105:AA115" si="30">+Y105/Y104*100-100</f>
        <v>-2.4799094419601699</v>
      </c>
    </row>
    <row r="106" spans="1:27" ht="15" customHeight="1">
      <c r="A106" s="35"/>
      <c r="B106" s="32" t="s">
        <v>35</v>
      </c>
      <c r="C106" s="523">
        <f>'Jadual1-IPP'!C185</f>
        <v>126.60098352804501</v>
      </c>
      <c r="D106" s="523"/>
      <c r="E106" s="523">
        <f>'Indeks PM'!E89</f>
        <v>124.059</v>
      </c>
      <c r="F106" s="523"/>
      <c r="G106" s="488">
        <f t="shared" si="24"/>
        <v>0.57071055084915701</v>
      </c>
      <c r="H106" s="488"/>
      <c r="I106" s="523">
        <f>'Jadual1-IPP'!D185</f>
        <v>97.8755515788488</v>
      </c>
      <c r="J106" s="488"/>
      <c r="K106" s="523">
        <f>'Indeks PM'!H89</f>
        <v>92.596000000000004</v>
      </c>
      <c r="L106" s="523"/>
      <c r="M106" s="488">
        <f t="shared" si="28"/>
        <v>-0.37763456593542299</v>
      </c>
      <c r="O106" s="35"/>
      <c r="P106" s="32" t="s">
        <v>35</v>
      </c>
      <c r="Q106" s="526">
        <f>'Jadual1-IPP'!E185</f>
        <v>137.17219024079401</v>
      </c>
      <c r="R106" s="509"/>
      <c r="S106" s="523">
        <f>'Indeks PM'!K89</f>
        <v>135.904</v>
      </c>
      <c r="T106" s="526"/>
      <c r="U106" s="488">
        <f t="shared" si="29"/>
        <v>0.80553041878678799</v>
      </c>
      <c r="V106" s="526"/>
      <c r="W106" s="526">
        <f>'Jadual1-IPP'!F185</f>
        <v>126.679818333675</v>
      </c>
      <c r="X106" s="526"/>
      <c r="Y106" s="523">
        <f>'Indeks PM'!N89</f>
        <v>122.747</v>
      </c>
      <c r="Z106" s="526"/>
      <c r="AA106" s="488">
        <f t="shared" si="30"/>
        <v>1.04962460484721</v>
      </c>
    </row>
    <row r="107" spans="1:27" ht="15" customHeight="1">
      <c r="A107" s="187"/>
      <c r="B107" s="32" t="s">
        <v>36</v>
      </c>
      <c r="C107" s="523">
        <f>'Jadual1-IPP'!C186</f>
        <v>120.26882683529401</v>
      </c>
      <c r="D107" s="523"/>
      <c r="E107" s="523">
        <f>'Indeks PM'!E90</f>
        <v>126.849</v>
      </c>
      <c r="F107" s="523"/>
      <c r="G107" s="542">
        <f t="shared" si="24"/>
        <v>2.2489299446231299</v>
      </c>
      <c r="H107" s="488"/>
      <c r="I107" s="523">
        <f>'Jadual1-IPP'!D186</f>
        <v>91.521507942648299</v>
      </c>
      <c r="J107" s="488"/>
      <c r="K107" s="523">
        <f>'Indeks PM'!H90</f>
        <v>93.802000000000007</v>
      </c>
      <c r="L107" s="523"/>
      <c r="M107" s="488">
        <f t="shared" si="28"/>
        <v>1.3024320704998</v>
      </c>
      <c r="O107" s="187"/>
      <c r="P107" s="32" t="s">
        <v>36</v>
      </c>
      <c r="Q107" s="526">
        <f>'Jadual1-IPP'!E186</f>
        <v>130.430833576179</v>
      </c>
      <c r="R107" s="509"/>
      <c r="S107" s="523">
        <f>'Indeks PM'!K90</f>
        <v>139.441</v>
      </c>
      <c r="T107" s="526"/>
      <c r="U107" s="488">
        <f t="shared" si="29"/>
        <v>2.6025724040499401</v>
      </c>
      <c r="V107" s="526"/>
      <c r="W107" s="526">
        <f>'Jadual1-IPP'!F186</f>
        <v>124.65361345794599</v>
      </c>
      <c r="X107" s="526"/>
      <c r="Y107" s="523">
        <f>'Indeks PM'!N90</f>
        <v>124.389</v>
      </c>
      <c r="Z107" s="526"/>
      <c r="AA107" s="488">
        <f t="shared" si="30"/>
        <v>1.3377109012847701</v>
      </c>
    </row>
    <row r="108" spans="1:27" ht="15" customHeight="1">
      <c r="A108" s="187"/>
      <c r="B108" s="32" t="s">
        <v>37</v>
      </c>
      <c r="C108" s="523">
        <f>'Jadual1-IPP'!C187</f>
        <v>119.527402703053</v>
      </c>
      <c r="D108" s="523"/>
      <c r="E108" s="523">
        <f>'Indeks PM'!E91</f>
        <v>123.309</v>
      </c>
      <c r="F108" s="523"/>
      <c r="G108" s="488">
        <f t="shared" si="24"/>
        <v>-2.79071967457371</v>
      </c>
      <c r="H108" s="488"/>
      <c r="I108" s="523">
        <f>'Jadual1-IPP'!D187</f>
        <v>92.266118830927795</v>
      </c>
      <c r="J108" s="488"/>
      <c r="K108" s="523">
        <f>'Indeks PM'!H91</f>
        <v>92.688000000000002</v>
      </c>
      <c r="L108" s="523"/>
      <c r="M108" s="488">
        <f t="shared" si="28"/>
        <v>-1.1876079401292099</v>
      </c>
      <c r="O108" s="187"/>
      <c r="P108" s="32" t="s">
        <v>37</v>
      </c>
      <c r="Q108" s="526">
        <f>'Jadual1-IPP'!E187</f>
        <v>128.77236886115301</v>
      </c>
      <c r="R108" s="509"/>
      <c r="S108" s="523">
        <f>'Indeks PM'!K91</f>
        <v>135.095</v>
      </c>
      <c r="T108" s="526"/>
      <c r="U108" s="488">
        <f t="shared" si="29"/>
        <v>-3.1167303734195899</v>
      </c>
      <c r="V108" s="526"/>
      <c r="W108" s="526">
        <f>'Jadual1-IPP'!F187</f>
        <v>127.728077709796</v>
      </c>
      <c r="X108" s="526"/>
      <c r="Y108" s="523">
        <f>'Indeks PM'!N91</f>
        <v>123.127</v>
      </c>
      <c r="Z108" s="526"/>
      <c r="AA108" s="488">
        <f t="shared" si="30"/>
        <v>-1.0145591651994901</v>
      </c>
    </row>
    <row r="109" spans="1:27" ht="15" customHeight="1">
      <c r="A109" s="187"/>
      <c r="B109" s="32" t="s">
        <v>38</v>
      </c>
      <c r="C109" s="523">
        <f>'Jadual1-IPP'!C188</f>
        <v>130.989306574219</v>
      </c>
      <c r="D109" s="523"/>
      <c r="E109" s="523">
        <f>'Indeks PM'!E92</f>
        <v>130.29300000000001</v>
      </c>
      <c r="F109" s="523"/>
      <c r="G109" s="488">
        <f t="shared" si="24"/>
        <v>5.6638201591124897</v>
      </c>
      <c r="H109" s="488"/>
      <c r="I109" s="523">
        <f>'Jadual1-IPP'!D188</f>
        <v>94.098693044479703</v>
      </c>
      <c r="J109" s="488"/>
      <c r="K109" s="523">
        <f>'Indeks PM'!H92</f>
        <v>96.320999999999998</v>
      </c>
      <c r="L109" s="523"/>
      <c r="M109" s="488">
        <f t="shared" si="28"/>
        <v>3.9196012428793399</v>
      </c>
      <c r="O109" s="187"/>
      <c r="P109" s="32" t="s">
        <v>38</v>
      </c>
      <c r="Q109" s="526">
        <f>'Jadual1-IPP'!E188</f>
        <v>145.197311898511</v>
      </c>
      <c r="R109" s="509"/>
      <c r="S109" s="523">
        <f>'Indeks PM'!K92</f>
        <v>142.82300000000001</v>
      </c>
      <c r="T109" s="526"/>
      <c r="U109" s="488">
        <f t="shared" si="29"/>
        <v>5.7204189644324499</v>
      </c>
      <c r="V109" s="526"/>
      <c r="W109" s="526">
        <f>'Jadual1-IPP'!F188</f>
        <v>124.569180663216</v>
      </c>
      <c r="X109" s="526"/>
      <c r="Y109" s="523">
        <f>'Indeks PM'!N92</f>
        <v>126.379</v>
      </c>
      <c r="Z109" s="526"/>
      <c r="AA109" s="488">
        <f t="shared" si="30"/>
        <v>2.6411753717706099</v>
      </c>
    </row>
    <row r="110" spans="1:27" ht="15" customHeight="1">
      <c r="A110" s="187"/>
      <c r="B110" s="32" t="s">
        <v>39</v>
      </c>
      <c r="C110" s="523">
        <f>'Jadual1-IPP'!C189</f>
        <v>125.076959212172</v>
      </c>
      <c r="D110" s="523"/>
      <c r="E110" s="523">
        <f>'Indeks PM'!E93</f>
        <v>128.22800000000001</v>
      </c>
      <c r="F110" s="523"/>
      <c r="G110" s="488">
        <f t="shared" si="24"/>
        <v>-1.58488944148957</v>
      </c>
      <c r="H110" s="488"/>
      <c r="I110" s="523">
        <f>'Jadual1-IPP'!D189</f>
        <v>92.006426434169697</v>
      </c>
      <c r="J110" s="488"/>
      <c r="K110" s="523">
        <f>'Indeks PM'!H93</f>
        <v>94.748000000000005</v>
      </c>
      <c r="L110" s="523"/>
      <c r="M110" s="488">
        <f t="shared" si="28"/>
        <v>-1.6330810518993799</v>
      </c>
      <c r="O110" s="187"/>
      <c r="P110" s="32" t="s">
        <v>39</v>
      </c>
      <c r="Q110" s="526">
        <f>'Jadual1-IPP'!E189</f>
        <v>136.87814567556299</v>
      </c>
      <c r="R110" s="509"/>
      <c r="S110" s="523">
        <f>'Indeks PM'!K93</f>
        <v>140.01300000000001</v>
      </c>
      <c r="T110" s="526"/>
      <c r="U110" s="488">
        <f t="shared" si="29"/>
        <v>-1.9674702253838801</v>
      </c>
      <c r="V110" s="526"/>
      <c r="W110" s="526">
        <f>'Jadual1-IPP'!F189</f>
        <v>128.976209655102</v>
      </c>
      <c r="X110" s="526"/>
      <c r="Y110" s="523">
        <f>'Indeks PM'!N93</f>
        <v>125.419</v>
      </c>
      <c r="Z110" s="526"/>
      <c r="AA110" s="488">
        <f t="shared" si="30"/>
        <v>-0.75961987355495397</v>
      </c>
    </row>
    <row r="111" spans="1:27" ht="15" customHeight="1">
      <c r="A111" s="187"/>
      <c r="B111" s="32" t="s">
        <v>40</v>
      </c>
      <c r="C111" s="523">
        <f>'Jadual1-IPP'!C190</f>
        <v>129.96023430085501</v>
      </c>
      <c r="D111" s="523"/>
      <c r="E111" s="523">
        <f>'Indeks PM'!E94</f>
        <v>129.24199999999999</v>
      </c>
      <c r="F111" s="523"/>
      <c r="G111" s="488">
        <f t="shared" si="24"/>
        <v>0.79077892503975999</v>
      </c>
      <c r="H111" s="488"/>
      <c r="I111" s="523">
        <f>'Jadual1-IPP'!D190</f>
        <v>90.789019167435399</v>
      </c>
      <c r="J111" s="488"/>
      <c r="K111" s="523">
        <f>'Indeks PM'!H94</f>
        <v>97.037000000000006</v>
      </c>
      <c r="L111" s="523"/>
      <c r="M111" s="488">
        <f t="shared" si="28"/>
        <v>2.4158821294380899</v>
      </c>
      <c r="O111" s="187"/>
      <c r="P111" s="32" t="s">
        <v>40</v>
      </c>
      <c r="Q111" s="526">
        <f>'Jadual1-IPP'!E190</f>
        <v>144.496327554076</v>
      </c>
      <c r="R111" s="509"/>
      <c r="S111" s="523">
        <f>'Indeks PM'!K94</f>
        <v>141.31299999999999</v>
      </c>
      <c r="T111" s="526"/>
      <c r="U111" s="488">
        <f t="shared" si="29"/>
        <v>0.92848521208743795</v>
      </c>
      <c r="V111" s="526"/>
      <c r="W111" s="526">
        <f>'Jadual1-IPP'!F190</f>
        <v>128.82166572116799</v>
      </c>
      <c r="X111" s="526"/>
      <c r="Y111" s="523">
        <f>'Indeks PM'!N94</f>
        <v>125.708</v>
      </c>
      <c r="Z111" s="526"/>
      <c r="AA111" s="488">
        <f t="shared" si="30"/>
        <v>0.230427606662474</v>
      </c>
    </row>
    <row r="112" spans="1:27" ht="15" customHeight="1">
      <c r="A112" s="187"/>
      <c r="B112" s="32" t="s">
        <v>41</v>
      </c>
      <c r="C112" s="523">
        <f>'Jadual1-IPP'!C191</f>
        <v>131.33712189871599</v>
      </c>
      <c r="D112" s="523"/>
      <c r="E112" s="523">
        <f>'Indeks PM'!E95</f>
        <v>129.37</v>
      </c>
      <c r="F112" s="523"/>
      <c r="G112" s="488">
        <f t="shared" si="24"/>
        <v>9.9039012085853501E-2</v>
      </c>
      <c r="H112" s="488"/>
      <c r="I112" s="523">
        <f>'Jadual1-IPP'!D191</f>
        <v>93.396168543634303</v>
      </c>
      <c r="J112" s="488"/>
      <c r="K112" s="523">
        <f>'Indeks PM'!H95</f>
        <v>101.276</v>
      </c>
      <c r="L112" s="523"/>
      <c r="M112" s="488">
        <f t="shared" si="28"/>
        <v>4.3684367818460901</v>
      </c>
      <c r="O112" s="187"/>
      <c r="P112" s="32" t="s">
        <v>41</v>
      </c>
      <c r="Q112" s="526">
        <f>'Jadual1-IPP'!E191</f>
        <v>146.10992703432601</v>
      </c>
      <c r="R112" s="509"/>
      <c r="S112" s="523">
        <f>'Indeks PM'!K95</f>
        <v>140.553</v>
      </c>
      <c r="T112" s="526"/>
      <c r="U112" s="488">
        <f t="shared" si="29"/>
        <v>-0.53781322312879398</v>
      </c>
      <c r="V112" s="526"/>
      <c r="W112" s="526">
        <f>'Jadual1-IPP'!F191</f>
        <v>123.08025145936701</v>
      </c>
      <c r="X112" s="526"/>
      <c r="Y112" s="523">
        <f>'Indeks PM'!N95</f>
        <v>124.58</v>
      </c>
      <c r="Z112" s="526"/>
      <c r="AA112" s="488">
        <f t="shared" si="30"/>
        <v>-0.89731759315238002</v>
      </c>
    </row>
    <row r="113" spans="1:27" ht="15" customHeight="1">
      <c r="A113" s="187"/>
      <c r="B113" s="32" t="s">
        <v>42</v>
      </c>
      <c r="C113" s="523">
        <f>'Jadual1-IPP'!C192</f>
        <v>130.299099965772</v>
      </c>
      <c r="D113" s="523"/>
      <c r="E113" s="523">
        <f>'Indeks PM'!E96</f>
        <v>126.123</v>
      </c>
      <c r="F113" s="523"/>
      <c r="G113" s="488">
        <f t="shared" si="24"/>
        <v>-2.5098554533508501</v>
      </c>
      <c r="H113" s="488"/>
      <c r="I113" s="523">
        <f>'Jadual1-IPP'!D192</f>
        <v>95.937486477421004</v>
      </c>
      <c r="J113" s="488"/>
      <c r="K113" s="523">
        <f>'Indeks PM'!H96</f>
        <v>94.552000000000007</v>
      </c>
      <c r="L113" s="523"/>
      <c r="M113" s="488">
        <f t="shared" si="28"/>
        <v>-6.6392827520833997</v>
      </c>
      <c r="O113" s="187"/>
      <c r="P113" s="32" t="s">
        <v>42</v>
      </c>
      <c r="Q113" s="526">
        <f>'Jadual1-IPP'!E192</f>
        <v>143.414365519467</v>
      </c>
      <c r="R113" s="509"/>
      <c r="S113" s="523">
        <f>'Indeks PM'!K96</f>
        <v>138.18899999999999</v>
      </c>
      <c r="T113" s="526"/>
      <c r="U113" s="488">
        <f t="shared" si="29"/>
        <v>-1.6819278137072899</v>
      </c>
      <c r="V113" s="526"/>
      <c r="W113" s="526">
        <f>'Jadual1-IPP'!F192</f>
        <v>125.544279466345</v>
      </c>
      <c r="X113" s="526"/>
      <c r="Y113" s="523">
        <f>'Indeks PM'!N96</f>
        <v>122.294</v>
      </c>
      <c r="Z113" s="526"/>
      <c r="AA113" s="488">
        <f t="shared" si="30"/>
        <v>-1.8349654840263301</v>
      </c>
    </row>
    <row r="114" spans="1:27" ht="15" customHeight="1">
      <c r="A114" s="187"/>
      <c r="B114" s="32" t="s">
        <v>43</v>
      </c>
      <c r="C114" s="523">
        <f>'Jadual1-IPP'!C193</f>
        <v>131.29405593061199</v>
      </c>
      <c r="D114" s="523"/>
      <c r="E114" s="523">
        <f>'Indeks PM'!E97</f>
        <v>127.845</v>
      </c>
      <c r="F114" s="523"/>
      <c r="G114" s="488">
        <f t="shared" si="24"/>
        <v>1.3653338407744799</v>
      </c>
      <c r="H114" s="488"/>
      <c r="I114" s="523">
        <f>'Jadual1-IPP'!D193</f>
        <v>98.3809155066334</v>
      </c>
      <c r="J114" s="488"/>
      <c r="K114" s="523">
        <f>'Indeks PM'!H97</f>
        <v>95.52</v>
      </c>
      <c r="L114" s="523"/>
      <c r="M114" s="488">
        <f t="shared" si="28"/>
        <v>1.0237752770961801</v>
      </c>
      <c r="O114" s="187"/>
      <c r="P114" s="32" t="s">
        <v>43</v>
      </c>
      <c r="Q114" s="526">
        <f>'Jadual1-IPP'!E193</f>
        <v>144.381558334555</v>
      </c>
      <c r="R114" s="509"/>
      <c r="S114" s="523">
        <f>'Indeks PM'!K97</f>
        <v>139.97900000000001</v>
      </c>
      <c r="T114" s="526"/>
      <c r="U114" s="488">
        <f t="shared" si="29"/>
        <v>1.2953274139041799</v>
      </c>
      <c r="V114" s="526"/>
      <c r="W114" s="526">
        <f>'Jadual1-IPP'!F193</f>
        <v>121.320906161614</v>
      </c>
      <c r="X114" s="526"/>
      <c r="Y114" s="523">
        <f>'Indeks PM'!N97</f>
        <v>123.702</v>
      </c>
      <c r="Z114" s="526"/>
      <c r="AA114" s="488">
        <f t="shared" si="30"/>
        <v>1.1513238588974</v>
      </c>
    </row>
    <row r="115" spans="1:27" ht="15" customHeight="1">
      <c r="A115" s="187"/>
      <c r="B115" s="32" t="s">
        <v>44</v>
      </c>
      <c r="C115" s="523">
        <f>'Jadual1-IPP'!C194</f>
        <v>130.163626666738</v>
      </c>
      <c r="D115" s="523"/>
      <c r="E115" s="523">
        <f>'Indeks PM'!E98</f>
        <v>126.652</v>
      </c>
      <c r="F115" s="523"/>
      <c r="G115" s="488">
        <f t="shared" si="24"/>
        <v>-0.93316124995111205</v>
      </c>
      <c r="H115" s="488"/>
      <c r="I115" s="523">
        <f>'Jadual1-IPP'!D194</f>
        <v>98.346981386600007</v>
      </c>
      <c r="J115" s="488"/>
      <c r="K115" s="523">
        <f>'Indeks PM'!H98</f>
        <v>93.4</v>
      </c>
      <c r="L115" s="523"/>
      <c r="M115" s="488">
        <f t="shared" si="28"/>
        <v>-2.2194304857621301</v>
      </c>
      <c r="O115" s="187"/>
      <c r="P115" s="32" t="s">
        <v>44</v>
      </c>
      <c r="Q115" s="526">
        <f>'Jadual1-IPP'!E194</f>
        <v>142.63600027152199</v>
      </c>
      <c r="R115" s="509"/>
      <c r="S115" s="523">
        <f>'Indeks PM'!K98</f>
        <v>139.279</v>
      </c>
      <c r="T115" s="526"/>
      <c r="U115" s="488">
        <f t="shared" si="29"/>
        <v>-0.50007501125169496</v>
      </c>
      <c r="V115" s="526"/>
      <c r="W115" s="526">
        <f>'Jadual1-IPP'!F194</f>
        <v>122.371184974333</v>
      </c>
      <c r="X115" s="526"/>
      <c r="Y115" s="523">
        <f>'Indeks PM'!N98</f>
        <v>123.18</v>
      </c>
      <c r="Z115" s="526"/>
      <c r="AA115" s="488">
        <f t="shared" si="30"/>
        <v>-0.42198185963039198</v>
      </c>
    </row>
    <row r="116" spans="1:27" ht="15" customHeight="1">
      <c r="A116" s="187"/>
      <c r="B116" s="32"/>
      <c r="C116" s="523"/>
      <c r="D116" s="523"/>
      <c r="E116" s="523"/>
      <c r="F116" s="523"/>
      <c r="G116" s="488"/>
      <c r="H116" s="488"/>
      <c r="I116" s="523"/>
      <c r="J116" s="488"/>
      <c r="K116" s="523"/>
      <c r="L116" s="523"/>
      <c r="M116" s="488"/>
      <c r="O116" s="187"/>
      <c r="P116" s="32"/>
      <c r="Q116" s="526"/>
      <c r="R116" s="509"/>
      <c r="S116" s="523"/>
      <c r="T116" s="526"/>
      <c r="U116" s="488"/>
      <c r="V116" s="526"/>
      <c r="W116" s="526"/>
      <c r="X116" s="526"/>
      <c r="Y116" s="523"/>
      <c r="Z116" s="526"/>
      <c r="AA116" s="488"/>
    </row>
    <row r="117" spans="1:27" ht="15" customHeight="1">
      <c r="A117" s="35">
        <v>2023</v>
      </c>
      <c r="B117" s="32" t="s">
        <v>33</v>
      </c>
      <c r="C117" s="523">
        <f>'Jadual1-IPP'!C196</f>
        <v>127.61293952954701</v>
      </c>
      <c r="D117" s="523"/>
      <c r="E117" s="523">
        <f>'Indeks PM'!E99</f>
        <v>124.527</v>
      </c>
      <c r="F117" s="523"/>
      <c r="G117" s="488">
        <f>+E117/E115*100-100</f>
        <v>-1.67782585351988</v>
      </c>
      <c r="H117" s="488"/>
      <c r="I117" s="523">
        <f>'Jadual1-IPP'!D196</f>
        <v>101.559249893564</v>
      </c>
      <c r="J117" s="488"/>
      <c r="K117" s="523">
        <f>'Indeks PM'!H99</f>
        <v>93.159000000000006</v>
      </c>
      <c r="L117" s="523"/>
      <c r="M117" s="488">
        <f>+K117/K115*100-100</f>
        <v>-0.25802997858673399</v>
      </c>
      <c r="O117" s="35">
        <v>2023</v>
      </c>
      <c r="P117" s="32" t="s">
        <v>33</v>
      </c>
      <c r="Q117" s="526">
        <f>'Jadual1-IPP'!E196</f>
        <v>137.94028020037501</v>
      </c>
      <c r="R117" s="509"/>
      <c r="S117" s="523">
        <f>'Indeks PM'!K99</f>
        <v>136.40899999999999</v>
      </c>
      <c r="T117" s="526"/>
      <c r="U117" s="488">
        <f>+S117/S115*100-100</f>
        <v>-2.0606121525858199</v>
      </c>
      <c r="V117" s="526"/>
      <c r="W117" s="526">
        <f>'Jadual1-IPP'!F196</f>
        <v>120.054576157035</v>
      </c>
      <c r="X117" s="526"/>
      <c r="Y117" s="523">
        <f>'Indeks PM'!N99</f>
        <v>121.30200000000001</v>
      </c>
      <c r="Z117" s="526"/>
      <c r="AA117" s="488">
        <f>+Y117/Y115*100-100</f>
        <v>-1.5245981490501801</v>
      </c>
    </row>
    <row r="118" spans="1:27" ht="15" customHeight="1">
      <c r="A118" s="35"/>
      <c r="B118" s="32" t="s">
        <v>34</v>
      </c>
      <c r="C118" s="523">
        <f>'Jadual1-IPP'!C197</f>
        <v>121.117542288905</v>
      </c>
      <c r="D118" s="523"/>
      <c r="E118" s="523">
        <f>'Indeks PM'!E100</f>
        <v>127.015</v>
      </c>
      <c r="F118" s="523"/>
      <c r="G118" s="488">
        <f t="shared" ref="G118:G128" si="31">+E118/E117*100-100</f>
        <v>1.99796028170599</v>
      </c>
      <c r="H118" s="488"/>
      <c r="I118" s="523">
        <f>'Jadual1-IPP'!D197</f>
        <v>92.815468810778199</v>
      </c>
      <c r="J118" s="488"/>
      <c r="K118" s="523">
        <f>'Indeks PM'!H100</f>
        <v>91.828999999999994</v>
      </c>
      <c r="L118" s="523"/>
      <c r="M118" s="488">
        <f t="shared" ref="M118:M128" si="32">+K118/K117*100-100</f>
        <v>-1.42766667740102</v>
      </c>
      <c r="O118" s="35"/>
      <c r="P118" s="32" t="s">
        <v>34</v>
      </c>
      <c r="Q118" s="526">
        <f>'Jadual1-IPP'!E197</f>
        <v>132.436040062524</v>
      </c>
      <c r="R118" s="509"/>
      <c r="S118" s="523">
        <f>'Indeks PM'!K100</f>
        <v>140.643</v>
      </c>
      <c r="T118" s="526"/>
      <c r="U118" s="488">
        <f t="shared" ref="U118:U128" si="33">+S118/S117*100-100</f>
        <v>3.1039007690108602</v>
      </c>
      <c r="V118" s="526"/>
      <c r="W118" s="526">
        <f>'Jadual1-IPP'!F197</f>
        <v>111.875699260427</v>
      </c>
      <c r="X118" s="526"/>
      <c r="Y118" s="523">
        <f>'Indeks PM'!N100</f>
        <v>122.85</v>
      </c>
      <c r="Z118" s="526"/>
      <c r="AA118" s="488">
        <f t="shared" ref="AA118:AA128" si="34">+Y118/Y117*100-100</f>
        <v>1.2761537320077101</v>
      </c>
    </row>
    <row r="119" spans="1:27" ht="15" customHeight="1">
      <c r="A119" s="35"/>
      <c r="B119" s="32" t="s">
        <v>35</v>
      </c>
      <c r="C119" s="523">
        <f>'Jadual1-IPP'!C198</f>
        <v>131.0646844032</v>
      </c>
      <c r="D119" s="523"/>
      <c r="E119" s="523">
        <f>'Indeks PM'!E101</f>
        <v>127.82</v>
      </c>
      <c r="F119" s="523"/>
      <c r="G119" s="542">
        <f t="shared" si="31"/>
        <v>0.63378341140808903</v>
      </c>
      <c r="H119" s="488"/>
      <c r="I119" s="523">
        <f>'Jadual1-IPP'!D198</f>
        <v>100.29573583509</v>
      </c>
      <c r="J119" s="488"/>
      <c r="K119" s="523">
        <f>'Indeks PM'!H101</f>
        <v>93.22</v>
      </c>
      <c r="L119" s="523"/>
      <c r="M119" s="488">
        <f t="shared" si="32"/>
        <v>1.5147720219103</v>
      </c>
      <c r="O119" s="35"/>
      <c r="P119" s="32" t="s">
        <v>35</v>
      </c>
      <c r="Q119" s="526">
        <f>'Jadual1-IPP'!E198</f>
        <v>142.77362100794701</v>
      </c>
      <c r="R119" s="509"/>
      <c r="S119" s="523">
        <f>'Indeks PM'!K101</f>
        <v>141.214</v>
      </c>
      <c r="T119" s="526"/>
      <c r="U119" s="488">
        <f t="shared" si="33"/>
        <v>0.40599247740733801</v>
      </c>
      <c r="V119" s="526"/>
      <c r="W119" s="526">
        <f>'Jadual1-IPP'!F198</f>
        <v>127.168884580452</v>
      </c>
      <c r="X119" s="526"/>
      <c r="Y119" s="523">
        <f>'Indeks PM'!N101</f>
        <v>123.28400000000001</v>
      </c>
      <c r="Z119" s="526"/>
      <c r="AA119" s="488">
        <f t="shared" si="34"/>
        <v>0.35327635327635698</v>
      </c>
    </row>
    <row r="120" spans="1:27" ht="15" customHeight="1">
      <c r="A120" s="187"/>
      <c r="B120" s="32" t="s">
        <v>36</v>
      </c>
      <c r="C120" s="523">
        <f>'Jadual1-IPP'!C199</f>
        <v>116.888320236523</v>
      </c>
      <c r="D120" s="523"/>
      <c r="E120" s="523">
        <f>'Indeks PM'!E102</f>
        <v>123.408</v>
      </c>
      <c r="F120" s="523"/>
      <c r="G120" s="488">
        <f t="shared" si="31"/>
        <v>-3.4517289938976599</v>
      </c>
      <c r="H120" s="488"/>
      <c r="I120" s="523">
        <f>'Jadual1-IPP'!D199</f>
        <v>89.224656783584194</v>
      </c>
      <c r="J120" s="488"/>
      <c r="K120" s="523">
        <f>'Indeks PM'!H102</f>
        <v>90.185000000000002</v>
      </c>
      <c r="L120" s="523"/>
      <c r="M120" s="488">
        <f t="shared" si="32"/>
        <v>-3.2557391117785799</v>
      </c>
      <c r="O120" s="187"/>
      <c r="P120" s="32" t="s">
        <v>36</v>
      </c>
      <c r="Q120" s="526">
        <f>'Jadual1-IPP'!E199</f>
        <v>126.48398844272999</v>
      </c>
      <c r="R120" s="509"/>
      <c r="S120" s="523">
        <f>'Indeks PM'!K102</f>
        <v>135.91200000000001</v>
      </c>
      <c r="T120" s="526"/>
      <c r="U120" s="488">
        <f t="shared" si="33"/>
        <v>-3.7545852394238501</v>
      </c>
      <c r="V120" s="526"/>
      <c r="W120" s="526">
        <f>'Jadual1-IPP'!F199</f>
        <v>122.99911641096701</v>
      </c>
      <c r="X120" s="526"/>
      <c r="Y120" s="523">
        <f>'Indeks PM'!N102</f>
        <v>122.789</v>
      </c>
      <c r="Z120" s="526"/>
      <c r="AA120" s="488">
        <f t="shared" si="34"/>
        <v>-0.40151195613380303</v>
      </c>
    </row>
    <row r="121" spans="1:27" ht="15" customHeight="1">
      <c r="A121" s="187"/>
      <c r="B121" s="32" t="s">
        <v>37</v>
      </c>
      <c r="C121" s="523">
        <f>'Jadual1-IPP'!C200</f>
        <v>124.974722175661</v>
      </c>
      <c r="D121" s="523"/>
      <c r="E121" s="523">
        <f>'Indeks PM'!E103</f>
        <v>129.39500000000001</v>
      </c>
      <c r="F121" s="523"/>
      <c r="G121" s="488">
        <f t="shared" si="31"/>
        <v>4.8513872682484003</v>
      </c>
      <c r="H121" s="488"/>
      <c r="I121" s="523">
        <f>'Jadual1-IPP'!D200</f>
        <v>94.289332018127098</v>
      </c>
      <c r="J121" s="488"/>
      <c r="K121" s="523">
        <f>'Indeks PM'!H103</f>
        <v>95.36</v>
      </c>
      <c r="L121" s="523"/>
      <c r="M121" s="488">
        <f t="shared" si="32"/>
        <v>5.7382048012418903</v>
      </c>
      <c r="O121" s="187"/>
      <c r="P121" s="32" t="s">
        <v>37</v>
      </c>
      <c r="Q121" s="526">
        <f>'Jadual1-IPP'!E200</f>
        <v>135.358809095407</v>
      </c>
      <c r="R121" s="509"/>
      <c r="S121" s="523">
        <f>'Indeks PM'!K103</f>
        <v>142.03100000000001</v>
      </c>
      <c r="T121" s="526"/>
      <c r="U121" s="488">
        <f t="shared" si="33"/>
        <v>4.50217787980458</v>
      </c>
      <c r="V121" s="526"/>
      <c r="W121" s="526">
        <f>'Jadual1-IPP'!F200</f>
        <v>134.433255973847</v>
      </c>
      <c r="X121" s="526"/>
      <c r="Y121" s="523">
        <f>'Indeks PM'!N103</f>
        <v>129.46700000000001</v>
      </c>
      <c r="Z121" s="526"/>
      <c r="AA121" s="488">
        <f t="shared" si="34"/>
        <v>5.4385979200091299</v>
      </c>
    </row>
    <row r="122" spans="1:27" ht="15" customHeight="1">
      <c r="A122" s="187"/>
      <c r="B122" s="32" t="s">
        <v>38</v>
      </c>
      <c r="C122" s="523">
        <f>'Jadual1-IPP'!C201</f>
        <v>127.638397429956</v>
      </c>
      <c r="D122" s="523"/>
      <c r="E122" s="523">
        <f>'Indeks PM'!E104</f>
        <v>126.77</v>
      </c>
      <c r="F122" s="523"/>
      <c r="G122" s="488">
        <f t="shared" si="31"/>
        <v>-2.02867189613201</v>
      </c>
      <c r="H122" s="488"/>
      <c r="I122" s="523">
        <f>'Jadual1-IPP'!D201</f>
        <v>86.506041751611704</v>
      </c>
      <c r="J122" s="488"/>
      <c r="K122" s="523">
        <f>'Indeks PM'!H104</f>
        <v>89.459000000000003</v>
      </c>
      <c r="L122" s="523"/>
      <c r="M122" s="488">
        <f t="shared" si="32"/>
        <v>-6.1881291946308599</v>
      </c>
      <c r="O122" s="187"/>
      <c r="P122" s="32" t="s">
        <v>38</v>
      </c>
      <c r="Q122" s="526">
        <f>'Jadual1-IPP'!E201</f>
        <v>142.82281924873999</v>
      </c>
      <c r="R122" s="509"/>
      <c r="S122" s="523">
        <f>'Indeks PM'!K104</f>
        <v>139.874</v>
      </c>
      <c r="T122" s="526"/>
      <c r="U122" s="488">
        <f t="shared" si="33"/>
        <v>-1.5186825411353899</v>
      </c>
      <c r="V122" s="526"/>
      <c r="W122" s="526">
        <f>'Jadual1-IPP'!F201</f>
        <v>127.26254510725499</v>
      </c>
      <c r="X122" s="526"/>
      <c r="Y122" s="523">
        <f>'Indeks PM'!N104</f>
        <v>128.886</v>
      </c>
      <c r="Z122" s="526"/>
      <c r="AA122" s="488">
        <f t="shared" si="34"/>
        <v>-0.44876300524458701</v>
      </c>
    </row>
    <row r="123" spans="1:27" ht="15" customHeight="1">
      <c r="A123" s="187"/>
      <c r="B123" s="32" t="s">
        <v>39</v>
      </c>
      <c r="C123" s="523">
        <f>'Jadual1-IPP'!C202</f>
        <v>124.97300991762199</v>
      </c>
      <c r="D123" s="523"/>
      <c r="E123" s="523">
        <f>'Indeks PM'!E105</f>
        <v>128.51</v>
      </c>
      <c r="F123" s="523"/>
      <c r="G123" s="488">
        <f t="shared" si="31"/>
        <v>1.3725644868659801</v>
      </c>
      <c r="H123" s="488"/>
      <c r="I123" s="523">
        <f>'Jadual1-IPP'!D202</f>
        <v>92.083998356317394</v>
      </c>
      <c r="J123" s="488"/>
      <c r="K123" s="523">
        <f>'Indeks PM'!H105</f>
        <v>97.375</v>
      </c>
      <c r="L123" s="523"/>
      <c r="M123" s="488">
        <f t="shared" si="32"/>
        <v>8.84874635307796</v>
      </c>
      <c r="O123" s="187"/>
      <c r="P123" s="32" t="s">
        <v>39</v>
      </c>
      <c r="Q123" s="526">
        <f>'Jadual1-IPP'!E202</f>
        <v>136.61859203927801</v>
      </c>
      <c r="R123" s="509"/>
      <c r="S123" s="523">
        <f>'Indeks PM'!K105</f>
        <v>139.83199999999999</v>
      </c>
      <c r="T123" s="526"/>
      <c r="U123" s="488">
        <f t="shared" si="33"/>
        <v>-3.0027024321881899E-2</v>
      </c>
      <c r="V123" s="526"/>
      <c r="W123" s="526">
        <f>'Jadual1-IPP'!F202</f>
        <v>129.78817152141201</v>
      </c>
      <c r="X123" s="526"/>
      <c r="Y123" s="523">
        <f>'Indeks PM'!N105</f>
        <v>126.322</v>
      </c>
      <c r="Z123" s="526"/>
      <c r="AA123" s="488">
        <f t="shared" si="34"/>
        <v>-1.9893549338174801</v>
      </c>
    </row>
    <row r="124" spans="1:27" ht="15" customHeight="1">
      <c r="A124" s="187"/>
      <c r="B124" s="32" t="s">
        <v>40</v>
      </c>
      <c r="C124" s="523">
        <f>'Jadual1-IPP'!C203</f>
        <v>129.067251027417</v>
      </c>
      <c r="D124" s="523"/>
      <c r="E124" s="523">
        <f>'Indeks PM'!E106</f>
        <v>128.232</v>
      </c>
      <c r="F124" s="523"/>
      <c r="G124" s="488">
        <f t="shared" si="31"/>
        <v>-0.216325577776047</v>
      </c>
      <c r="H124" s="488"/>
      <c r="I124" s="523">
        <f>'Jadual1-IPP'!D203</f>
        <v>89.135903822234397</v>
      </c>
      <c r="J124" s="488"/>
      <c r="K124" s="523">
        <f>'Indeks PM'!H106</f>
        <v>96.022000000000006</v>
      </c>
      <c r="L124" s="523"/>
      <c r="M124" s="488">
        <f t="shared" si="32"/>
        <v>-1.38947368421051</v>
      </c>
      <c r="O124" s="187"/>
      <c r="P124" s="32" t="s">
        <v>40</v>
      </c>
      <c r="Q124" s="526">
        <f>'Jadual1-IPP'!E203</f>
        <v>143.61071581609701</v>
      </c>
      <c r="R124" s="509"/>
      <c r="S124" s="523">
        <f>'Indeks PM'!K106</f>
        <v>140.13</v>
      </c>
      <c r="T124" s="526"/>
      <c r="U124" s="488">
        <f t="shared" si="33"/>
        <v>0.21311287831112199</v>
      </c>
      <c r="V124" s="526"/>
      <c r="W124" s="526">
        <f>'Jadual1-IPP'!F203</f>
        <v>130.74144675808299</v>
      </c>
      <c r="X124" s="526"/>
      <c r="Y124" s="523">
        <f>'Indeks PM'!N106</f>
        <v>127.81100000000001</v>
      </c>
      <c r="Z124" s="526"/>
      <c r="AA124" s="488">
        <f t="shared" si="34"/>
        <v>1.1787337122591599</v>
      </c>
    </row>
    <row r="125" spans="1:27" ht="15" customHeight="1">
      <c r="A125" s="187"/>
      <c r="B125" s="32" t="s">
        <v>41</v>
      </c>
      <c r="C125" s="523">
        <f>'Jadual1-IPP'!C204</f>
        <v>130.465860323291</v>
      </c>
      <c r="D125" s="523"/>
      <c r="E125" s="523">
        <f>'Indeks PM'!E107</f>
        <v>128.624</v>
      </c>
      <c r="F125" s="523"/>
      <c r="G125" s="488">
        <f t="shared" si="31"/>
        <v>0.30569592613387903</v>
      </c>
      <c r="H125" s="488"/>
      <c r="I125" s="523">
        <f>'Jadual1-IPP'!D204</f>
        <v>87.625820853496094</v>
      </c>
      <c r="J125" s="488"/>
      <c r="K125" s="523">
        <f>'Indeks PM'!H107</f>
        <v>95.418999999999997</v>
      </c>
      <c r="L125" s="523"/>
      <c r="M125" s="488">
        <f t="shared" si="32"/>
        <v>-0.627981087667422</v>
      </c>
      <c r="O125" s="187"/>
      <c r="P125" s="32" t="s">
        <v>41</v>
      </c>
      <c r="Q125" s="526">
        <f>'Jadual1-IPP'!E204</f>
        <v>146.66398928447001</v>
      </c>
      <c r="R125" s="509"/>
      <c r="S125" s="523">
        <f>'Indeks PM'!K107</f>
        <v>141.06100000000001</v>
      </c>
      <c r="T125" s="526"/>
      <c r="U125" s="488">
        <f t="shared" si="33"/>
        <v>0.66438307286091502</v>
      </c>
      <c r="V125" s="526"/>
      <c r="W125" s="526">
        <f>'Jadual1-IPP'!F204</f>
        <v>126.118923926791</v>
      </c>
      <c r="X125" s="526"/>
      <c r="Y125" s="523">
        <f>'Indeks PM'!N107</f>
        <v>127.499</v>
      </c>
      <c r="Z125" s="526"/>
      <c r="AA125" s="488">
        <f t="shared" si="34"/>
        <v>-0.244110444327958</v>
      </c>
    </row>
    <row r="126" spans="1:27" ht="15" customHeight="1">
      <c r="A126" s="187"/>
      <c r="B126" s="32" t="s">
        <v>42</v>
      </c>
      <c r="C126" s="523">
        <f>'Jadual1-IPP'!C205</f>
        <v>132.87669231853201</v>
      </c>
      <c r="D126" s="523"/>
      <c r="E126" s="523">
        <f>'Indeks PM'!E108</f>
        <v>129.03100000000001</v>
      </c>
      <c r="F126" s="523"/>
      <c r="G126" s="488">
        <f t="shared" si="31"/>
        <v>0.31642617240952098</v>
      </c>
      <c r="H126" s="488"/>
      <c r="I126" s="523">
        <f>'Jadual1-IPP'!D205</f>
        <v>100.574500647343</v>
      </c>
      <c r="J126" s="488"/>
      <c r="K126" s="523">
        <f>'Indeks PM'!H108</f>
        <v>99.393000000000001</v>
      </c>
      <c r="L126" s="523"/>
      <c r="M126" s="488">
        <f t="shared" si="32"/>
        <v>4.1647889833261802</v>
      </c>
      <c r="O126" s="187"/>
      <c r="P126" s="32" t="s">
        <v>42</v>
      </c>
      <c r="Q126" s="526">
        <f>'Jadual1-IPP'!E205</f>
        <v>144.74558898719499</v>
      </c>
      <c r="R126" s="509"/>
      <c r="S126" s="523">
        <f>'Indeks PM'!K108</f>
        <v>139.88</v>
      </c>
      <c r="T126" s="526"/>
      <c r="U126" s="488">
        <f t="shared" si="33"/>
        <v>-0.837226448132384</v>
      </c>
      <c r="V126" s="526"/>
      <c r="W126" s="526">
        <f>'Jadual1-IPP'!F205</f>
        <v>133.157168488785</v>
      </c>
      <c r="X126" s="526"/>
      <c r="Y126" s="523">
        <f>'Indeks PM'!N108</f>
        <v>129.691</v>
      </c>
      <c r="Z126" s="526"/>
      <c r="AA126" s="488">
        <f t="shared" si="34"/>
        <v>1.7192291704248699</v>
      </c>
    </row>
    <row r="127" spans="1:27" ht="15" customHeight="1">
      <c r="A127" s="187"/>
      <c r="B127" s="32" t="s">
        <v>43</v>
      </c>
      <c r="C127" s="523">
        <f>'Jadual1-IPP'!C206</f>
        <v>131.99952148763401</v>
      </c>
      <c r="D127" s="523"/>
      <c r="E127" s="523">
        <f>'Indeks PM'!E109</f>
        <v>128.096</v>
      </c>
      <c r="F127" s="523"/>
      <c r="G127" s="488">
        <f t="shared" si="31"/>
        <v>-0.72463206516263801</v>
      </c>
      <c r="H127" s="488"/>
      <c r="I127" s="523">
        <f>'Jadual1-IPP'!D206</f>
        <v>100.265879625466</v>
      </c>
      <c r="J127" s="488"/>
      <c r="K127" s="523">
        <f>'Indeks PM'!H109</f>
        <v>96.876000000000005</v>
      </c>
      <c r="L127" s="523"/>
      <c r="M127" s="488">
        <f t="shared" si="32"/>
        <v>-2.5323714949745</v>
      </c>
      <c r="O127" s="187"/>
      <c r="P127" s="32" t="s">
        <v>43</v>
      </c>
      <c r="Q127" s="526">
        <f>'Jadual1-IPP'!E206</f>
        <v>144.304436071174</v>
      </c>
      <c r="R127" s="509"/>
      <c r="S127" s="523">
        <f>'Indeks PM'!K109</f>
        <v>139.52600000000001</v>
      </c>
      <c r="T127" s="526"/>
      <c r="U127" s="488">
        <f t="shared" si="33"/>
        <v>-0.25307406348297001</v>
      </c>
      <c r="V127" s="526"/>
      <c r="W127" s="526">
        <f>'Jadual1-IPP'!F206</f>
        <v>125.61973713924399</v>
      </c>
      <c r="X127" s="526"/>
      <c r="Y127" s="523">
        <f>'Indeks PM'!N109</f>
        <v>128.14500000000001</v>
      </c>
      <c r="Z127" s="526"/>
      <c r="AA127" s="488">
        <f t="shared" si="34"/>
        <v>-1.1920642141705999</v>
      </c>
    </row>
    <row r="128" spans="1:27" ht="15" customHeight="1">
      <c r="A128" s="187"/>
      <c r="B128" s="32" t="s">
        <v>44</v>
      </c>
      <c r="C128" s="523">
        <f>'Jadual1-IPP'!C207</f>
        <v>129.99973604948599</v>
      </c>
      <c r="D128" s="523"/>
      <c r="E128" s="523">
        <f>'Indeks PM'!E110</f>
        <v>126.872</v>
      </c>
      <c r="F128" s="523"/>
      <c r="G128" s="488">
        <f t="shared" si="31"/>
        <v>-0.95553334998751904</v>
      </c>
      <c r="H128" s="488"/>
      <c r="I128" s="523">
        <f>'Jadual1-IPP'!D207</f>
        <v>101.902512163851</v>
      </c>
      <c r="J128" s="488"/>
      <c r="K128" s="523">
        <f>'Indeks PM'!H110</f>
        <v>97.373000000000005</v>
      </c>
      <c r="L128" s="523"/>
      <c r="M128" s="488">
        <f t="shared" si="32"/>
        <v>0.51302696230233402</v>
      </c>
      <c r="O128" s="187"/>
      <c r="P128" s="32" t="s">
        <v>44</v>
      </c>
      <c r="Q128" s="526">
        <f>'Jadual1-IPP'!E207</f>
        <v>140.597504689695</v>
      </c>
      <c r="R128" s="509"/>
      <c r="S128" s="523">
        <f>'Indeks PM'!K110</f>
        <v>137.70699999999999</v>
      </c>
      <c r="T128" s="526"/>
      <c r="U128" s="488">
        <f t="shared" si="33"/>
        <v>-1.30369966887893</v>
      </c>
      <c r="V128" s="526"/>
      <c r="W128" s="526">
        <f>'Jadual1-IPP'!F207</f>
        <v>127.41699658764701</v>
      </c>
      <c r="X128" s="526"/>
      <c r="Y128" s="523">
        <f>'Indeks PM'!N110</f>
        <v>128.25299999999999</v>
      </c>
      <c r="Z128" s="526"/>
      <c r="AA128" s="488">
        <f t="shared" si="34"/>
        <v>8.4279527098203702E-2</v>
      </c>
    </row>
    <row r="129" spans="1:27" ht="15" customHeight="1">
      <c r="A129" s="187"/>
      <c r="B129" s="32"/>
      <c r="C129" s="523"/>
      <c r="D129" s="523"/>
      <c r="E129" s="523"/>
      <c r="F129" s="523"/>
      <c r="G129" s="488"/>
      <c r="H129" s="488"/>
      <c r="I129" s="523"/>
      <c r="J129" s="488"/>
      <c r="K129" s="523"/>
      <c r="L129" s="523"/>
      <c r="M129" s="488"/>
      <c r="O129" s="187"/>
      <c r="P129" s="32"/>
      <c r="Q129" s="526"/>
      <c r="R129" s="509"/>
      <c r="S129" s="523"/>
      <c r="T129" s="526"/>
      <c r="U129" s="488"/>
      <c r="V129" s="526"/>
      <c r="W129" s="526"/>
      <c r="X129" s="526"/>
      <c r="Y129" s="523"/>
      <c r="Z129" s="526"/>
      <c r="AA129" s="488"/>
    </row>
    <row r="130" spans="1:27" ht="15" customHeight="1">
      <c r="A130" s="35">
        <v>2024</v>
      </c>
      <c r="B130" s="32" t="s">
        <v>33</v>
      </c>
      <c r="C130" s="523">
        <f>'Jadual1-IPP'!C209</f>
        <v>132.74018049400601</v>
      </c>
      <c r="D130" s="523"/>
      <c r="E130" s="523">
        <f>'Indeks PM'!E111</f>
        <v>130.13900000000001</v>
      </c>
      <c r="F130" s="523"/>
      <c r="G130" s="488">
        <f>+E130/E128*100-100</f>
        <v>2.5750362570149599</v>
      </c>
      <c r="H130" s="488"/>
      <c r="I130" s="523">
        <f>'Jadual1-IPP'!D209</f>
        <v>105.550188699955</v>
      </c>
      <c r="J130" s="488"/>
      <c r="K130" s="523">
        <f>'Indeks PM'!H111</f>
        <v>98.052000000000007</v>
      </c>
      <c r="L130" s="523"/>
      <c r="M130" s="488">
        <f>+K130/K128*100-100</f>
        <v>0.69731855853265801</v>
      </c>
      <c r="O130" s="35">
        <v>2024</v>
      </c>
      <c r="P130" s="32" t="s">
        <v>33</v>
      </c>
      <c r="Q130" s="526">
        <f>'Jadual1-IPP'!E209</f>
        <v>143.064429434196</v>
      </c>
      <c r="R130" s="509"/>
      <c r="S130" s="523">
        <f>'Indeks PM'!K111</f>
        <v>142.089</v>
      </c>
      <c r="T130" s="526"/>
      <c r="U130" s="488">
        <f>+S130/S128*100-100</f>
        <v>3.1821185560646899</v>
      </c>
      <c r="V130" s="526"/>
      <c r="W130" s="526">
        <f>'Jadual1-IPP'!F209</f>
        <v>129.53216935474299</v>
      </c>
      <c r="X130" s="526"/>
      <c r="Y130" s="523">
        <f>'Indeks PM'!N111</f>
        <v>131.07900000000001</v>
      </c>
      <c r="Z130" s="526"/>
      <c r="AA130" s="488">
        <f>+Y130/Y128*100-100</f>
        <v>2.2034572290706902</v>
      </c>
    </row>
    <row r="131" spans="1:27" ht="15" customHeight="1">
      <c r="A131" s="35"/>
      <c r="B131" s="32" t="s">
        <v>34</v>
      </c>
      <c r="C131" s="523">
        <f>'Jadual1-IPP'!C210</f>
        <v>124.41888028858099</v>
      </c>
      <c r="D131" s="523"/>
      <c r="E131" s="523">
        <f>'Indeks PM'!E112</f>
        <v>130.77799999999999</v>
      </c>
      <c r="F131" s="523"/>
      <c r="G131" s="488">
        <f>+E131/E130*100-100</f>
        <v>0.49101345484441999</v>
      </c>
      <c r="H131" s="488"/>
      <c r="I131" s="523">
        <f>'Jadual1-IPP'!D210</f>
        <v>98.228051752170003</v>
      </c>
      <c r="J131" s="488"/>
      <c r="K131" s="523">
        <f>'Indeks PM'!H112</f>
        <v>99.046999999999997</v>
      </c>
      <c r="L131" s="523"/>
      <c r="M131" s="488">
        <f>+K131/K130*100-100</f>
        <v>1.01476767429527</v>
      </c>
      <c r="O131" s="35"/>
      <c r="P131" s="32" t="s">
        <v>34</v>
      </c>
      <c r="Q131" s="526">
        <f>'Jadual1-IPP'!E210</f>
        <v>134.08378443063501</v>
      </c>
      <c r="R131" s="509"/>
      <c r="S131" s="523">
        <f>'Indeks PM'!K112</f>
        <v>142.13800000000001</v>
      </c>
      <c r="T131" s="526"/>
      <c r="U131" s="488">
        <f>+S131/S130*100-100</f>
        <v>3.4485428147149798E-2</v>
      </c>
      <c r="V131" s="526"/>
      <c r="W131" s="526">
        <f>'Jadual1-IPP'!F210</f>
        <v>124.217771644674</v>
      </c>
      <c r="X131" s="526"/>
      <c r="Y131" s="523">
        <f>'Indeks PM'!N112</f>
        <v>136.15899999999999</v>
      </c>
      <c r="Z131" s="526"/>
      <c r="AA131" s="488">
        <f>+Y131/Y130*100-100</f>
        <v>3.8755254464864599</v>
      </c>
    </row>
    <row r="132" spans="1:27" ht="15" customHeight="1">
      <c r="A132" s="35"/>
      <c r="B132" s="32" t="s">
        <v>35</v>
      </c>
      <c r="C132" s="523">
        <f>'Jadual1-IPP'!C211</f>
        <v>133.84380426405201</v>
      </c>
      <c r="D132" s="523"/>
      <c r="E132" s="523">
        <f>'Indeks PM'!E113</f>
        <v>130.86099999999999</v>
      </c>
      <c r="F132" s="523"/>
      <c r="G132" s="488">
        <f t="shared" ref="G132:G141" si="35">+E132/E131*100-100</f>
        <v>6.3466332257718194E-2</v>
      </c>
      <c r="H132" s="488"/>
      <c r="I132" s="523">
        <f>'Jadual1-IPP'!D211</f>
        <v>103.45393015904899</v>
      </c>
      <c r="J132" s="488"/>
      <c r="K132" s="523">
        <f>'Indeks PM'!H113</f>
        <v>97.909000000000006</v>
      </c>
      <c r="L132" s="523"/>
      <c r="M132" s="488">
        <f t="shared" ref="M132:M141" si="36">+K132/K131*100-100</f>
        <v>-1.1489494886266001</v>
      </c>
      <c r="O132" s="35"/>
      <c r="P132" s="32" t="s">
        <v>35</v>
      </c>
      <c r="Q132" s="526">
        <f>'Jadual1-IPP'!E211</f>
        <v>144.63195642635401</v>
      </c>
      <c r="R132" s="509"/>
      <c r="S132" s="523">
        <f>'Indeks PM'!K113</f>
        <v>142.87299999999999</v>
      </c>
      <c r="T132" s="526"/>
      <c r="U132" s="488">
        <f t="shared" ref="U132:U141" si="37">+S132/S131*100-100</f>
        <v>0.51710309699024004</v>
      </c>
      <c r="V132" s="526"/>
      <c r="W132" s="526">
        <f>'Jadual1-IPP'!F211</f>
        <v>138.009463797048</v>
      </c>
      <c r="X132" s="526"/>
      <c r="Y132" s="523">
        <f>'Indeks PM'!N113</f>
        <v>133.732</v>
      </c>
      <c r="Z132" s="526"/>
      <c r="AA132" s="488">
        <f t="shared" ref="AA132:AA141" si="38">+Y132/Y131*100-100</f>
        <v>-1.78247490066759</v>
      </c>
    </row>
    <row r="133" spans="1:27" ht="15" customHeight="1">
      <c r="A133" s="187"/>
      <c r="B133" s="32" t="s">
        <v>36</v>
      </c>
      <c r="C133" s="523">
        <f>'Jadual1-IPP'!C212</f>
        <v>123.73404334609801</v>
      </c>
      <c r="D133" s="523"/>
      <c r="E133" s="523">
        <f>'Indeks PM'!E114</f>
        <v>131.06800000000001</v>
      </c>
      <c r="F133" s="523"/>
      <c r="G133" s="488">
        <f t="shared" si="35"/>
        <v>0.158183110323179</v>
      </c>
      <c r="H133" s="488"/>
      <c r="I133" s="523">
        <f>'Jadual1-IPP'!D212</f>
        <v>96.9189913962867</v>
      </c>
      <c r="J133" s="488"/>
      <c r="K133" s="523">
        <f>'Indeks PM'!H114</f>
        <v>99.176000000000002</v>
      </c>
      <c r="L133" s="523"/>
      <c r="M133" s="488">
        <f t="shared" si="36"/>
        <v>1.2940587688567999</v>
      </c>
      <c r="O133" s="187"/>
      <c r="P133" s="32" t="s">
        <v>36</v>
      </c>
      <c r="Q133" s="526">
        <f>'Jadual1-IPP'!E212</f>
        <v>132.71813904000601</v>
      </c>
      <c r="R133" s="509"/>
      <c r="S133" s="523">
        <f>'Indeks PM'!K114</f>
        <v>142.74700000000001</v>
      </c>
      <c r="T133" s="526"/>
      <c r="U133" s="488">
        <f t="shared" si="37"/>
        <v>-8.8190210886580203E-2</v>
      </c>
      <c r="V133" s="526"/>
      <c r="W133" s="526">
        <f>'Jadual1-IPP'!F212</f>
        <v>132.930914830071</v>
      </c>
      <c r="X133" s="526"/>
      <c r="Y133" s="523">
        <f>'Indeks PM'!N114</f>
        <v>132.815</v>
      </c>
      <c r="Z133" s="526"/>
      <c r="AA133" s="488">
        <f t="shared" si="38"/>
        <v>-0.68569975772440706</v>
      </c>
    </row>
    <row r="134" spans="1:27" ht="15" customHeight="1">
      <c r="A134" s="187"/>
      <c r="B134" s="32" t="s">
        <v>37</v>
      </c>
      <c r="C134" s="523">
        <f>'Jadual1-IPP'!C213</f>
        <v>128.11084919821201</v>
      </c>
      <c r="D134" s="523"/>
      <c r="E134" s="523">
        <f>'Indeks PM'!E115</f>
        <v>132.506</v>
      </c>
      <c r="F134" s="523"/>
      <c r="G134" s="488">
        <f t="shared" si="35"/>
        <v>1.0971404156621001</v>
      </c>
      <c r="H134" s="488"/>
      <c r="I134" s="523">
        <f>'Jadual1-IPP'!D213</f>
        <v>88.264721806975004</v>
      </c>
      <c r="J134" s="488"/>
      <c r="K134" s="523">
        <f>'Indeks PM'!H115</f>
        <v>88.787999999999997</v>
      </c>
      <c r="L134" s="523"/>
      <c r="M134" s="488">
        <f t="shared" si="36"/>
        <v>-10.4743083003953</v>
      </c>
      <c r="O134" s="187"/>
      <c r="P134" s="32" t="s">
        <v>37</v>
      </c>
      <c r="Q134" s="526">
        <f>'Jadual1-IPP'!E213</f>
        <v>141.58810530063101</v>
      </c>
      <c r="R134" s="509"/>
      <c r="S134" s="523">
        <f>'Indeks PM'!K115</f>
        <v>148.36000000000001</v>
      </c>
      <c r="T134" s="526"/>
      <c r="U134" s="488">
        <f t="shared" si="37"/>
        <v>3.9321316735202898</v>
      </c>
      <c r="V134" s="526"/>
      <c r="W134" s="526">
        <f>'Jadual1-IPP'!F213</f>
        <v>140.46399802206699</v>
      </c>
      <c r="X134" s="526"/>
      <c r="Y134" s="523">
        <f>'Indeks PM'!N115</f>
        <v>135.01</v>
      </c>
      <c r="Z134" s="526"/>
      <c r="AA134" s="488">
        <f t="shared" si="38"/>
        <v>1.6526747731807301</v>
      </c>
    </row>
    <row r="135" spans="1:27" ht="15" customHeight="1">
      <c r="A135" s="187"/>
      <c r="B135" s="32" t="s">
        <v>38</v>
      </c>
      <c r="C135" s="523">
        <f>'Jadual1-IPP'!C214</f>
        <v>134.244598524146</v>
      </c>
      <c r="D135" s="523"/>
      <c r="E135" s="523">
        <f>'Indeks PM'!E116</f>
        <v>132.82</v>
      </c>
      <c r="F135" s="523"/>
      <c r="G135" s="488">
        <f t="shared" si="35"/>
        <v>0.236970401340315</v>
      </c>
      <c r="H135" s="488"/>
      <c r="I135" s="523">
        <f>'Jadual1-IPP'!D214</f>
        <v>91.785894433169403</v>
      </c>
      <c r="J135" s="488"/>
      <c r="K135" s="523">
        <f>'Indeks PM'!H116</f>
        <v>93.757999999999996</v>
      </c>
      <c r="L135" s="523"/>
      <c r="M135" s="488">
        <f t="shared" si="36"/>
        <v>5.5976032797224802</v>
      </c>
      <c r="O135" s="187"/>
      <c r="P135" s="32" t="s">
        <v>38</v>
      </c>
      <c r="Q135" s="526">
        <f>'Jadual1-IPP'!E214</f>
        <v>150.207098758424</v>
      </c>
      <c r="R135" s="509"/>
      <c r="S135" s="523">
        <f>'Indeks PM'!K116</f>
        <v>146.73400000000001</v>
      </c>
      <c r="T135" s="526"/>
      <c r="U135" s="488">
        <f t="shared" si="37"/>
        <v>-1.09598274467511</v>
      </c>
      <c r="V135" s="526"/>
      <c r="W135" s="526">
        <f>'Jadual1-IPP'!F214</f>
        <v>130.88000982413701</v>
      </c>
      <c r="X135" s="526"/>
      <c r="Y135" s="523">
        <f>'Indeks PM'!N116</f>
        <v>133.096</v>
      </c>
      <c r="Z135" s="526"/>
      <c r="AA135" s="488">
        <f t="shared" si="38"/>
        <v>-1.41767276498037</v>
      </c>
    </row>
    <row r="136" spans="1:27" ht="15" customHeight="1">
      <c r="A136" s="187"/>
      <c r="B136" s="32" t="s">
        <v>39</v>
      </c>
      <c r="C136" s="523">
        <f>'Jadual1-IPP'!C215</f>
        <v>132.24021189502801</v>
      </c>
      <c r="D136" s="523"/>
      <c r="E136" s="523">
        <f>'Indeks PM'!E117</f>
        <v>135.072</v>
      </c>
      <c r="F136" s="523"/>
      <c r="G136" s="488">
        <f t="shared" si="35"/>
        <v>1.6955277819605601</v>
      </c>
      <c r="H136" s="488"/>
      <c r="I136" s="523">
        <f>'Jadual1-IPP'!D215</f>
        <v>89.854553984739695</v>
      </c>
      <c r="J136" s="488"/>
      <c r="K136" s="523">
        <f>'Indeks PM'!H117</f>
        <v>92.54</v>
      </c>
      <c r="L136" s="523"/>
      <c r="M136" s="488">
        <f t="shared" si="36"/>
        <v>-1.2990891443929899</v>
      </c>
      <c r="O136" s="187"/>
      <c r="P136" s="32" t="s">
        <v>39</v>
      </c>
      <c r="Q136" s="526">
        <f>'Jadual1-IPP'!E215</f>
        <v>147.19123605776301</v>
      </c>
      <c r="R136" s="509"/>
      <c r="S136" s="523">
        <f>'Indeks PM'!K117</f>
        <v>150.624</v>
      </c>
      <c r="T136" s="526"/>
      <c r="U136" s="488">
        <f t="shared" si="37"/>
        <v>2.65105565172352</v>
      </c>
      <c r="V136" s="526"/>
      <c r="W136" s="526">
        <f>'Jadual1-IPP'!F215</f>
        <v>139.03602384338001</v>
      </c>
      <c r="X136" s="526"/>
      <c r="Y136" s="523">
        <f>'Indeks PM'!N117</f>
        <v>135.21899999999999</v>
      </c>
      <c r="Z136" s="526"/>
      <c r="AA136" s="488">
        <f t="shared" si="38"/>
        <v>1.5950892588808001</v>
      </c>
    </row>
    <row r="137" spans="1:27" ht="15" customHeight="1">
      <c r="A137" s="187"/>
      <c r="B137" s="32" t="s">
        <v>40</v>
      </c>
      <c r="C137" s="523">
        <f>'Jadual1-IPP'!C216</f>
        <v>134.495676547459</v>
      </c>
      <c r="D137" s="523"/>
      <c r="E137" s="523">
        <f>'Indeks PM'!E118</f>
        <v>133.65100000000001</v>
      </c>
      <c r="F137" s="523"/>
      <c r="G137" s="488">
        <f t="shared" si="35"/>
        <v>-1.0520315091210499</v>
      </c>
      <c r="H137" s="488"/>
      <c r="I137" s="523">
        <f>'Jadual1-IPP'!D216</f>
        <v>83.665811445760298</v>
      </c>
      <c r="J137" s="488"/>
      <c r="K137" s="523">
        <f>'Indeks PM'!H118</f>
        <v>90.158000000000001</v>
      </c>
      <c r="L137" s="523"/>
      <c r="M137" s="488">
        <f t="shared" si="36"/>
        <v>-2.5740220445212998</v>
      </c>
      <c r="O137" s="187"/>
      <c r="P137" s="32" t="s">
        <v>40</v>
      </c>
      <c r="Q137" s="526">
        <f>'Jadual1-IPP'!E216</f>
        <v>153.006321906756</v>
      </c>
      <c r="R137" s="509"/>
      <c r="S137" s="523">
        <f>'Indeks PM'!K118</f>
        <v>149.30000000000001</v>
      </c>
      <c r="T137" s="526"/>
      <c r="U137" s="488">
        <f t="shared" si="37"/>
        <v>-0.87900998512851902</v>
      </c>
      <c r="V137" s="526"/>
      <c r="W137" s="526">
        <f>'Jadual1-IPP'!F216</f>
        <v>136.64938605658</v>
      </c>
      <c r="X137" s="526"/>
      <c r="Y137" s="523">
        <f>'Indeks PM'!N118</f>
        <v>133.518</v>
      </c>
      <c r="Z137" s="526"/>
      <c r="AA137" s="488">
        <f t="shared" si="38"/>
        <v>-1.25795931045192</v>
      </c>
    </row>
    <row r="138" spans="1:27" ht="15" customHeight="1">
      <c r="A138" s="187"/>
      <c r="B138" s="32" t="s">
        <v>41</v>
      </c>
      <c r="C138" s="523">
        <f>'Jadual1-IPP'!C217</f>
        <v>133.38945822226501</v>
      </c>
      <c r="D138" s="523"/>
      <c r="E138" s="523">
        <f>'Indeks PM'!E119</f>
        <v>131.554</v>
      </c>
      <c r="F138" s="523"/>
      <c r="G138" s="488">
        <f t="shared" si="35"/>
        <v>-1.56901182931665</v>
      </c>
      <c r="H138" s="488"/>
      <c r="I138" s="523">
        <f>'Jadual1-IPP'!D217</f>
        <v>86.006137951765893</v>
      </c>
      <c r="J138" s="488"/>
      <c r="K138" s="523">
        <f>'Indeks PM'!H119</f>
        <v>93.272999999999996</v>
      </c>
      <c r="L138" s="523"/>
      <c r="M138" s="488">
        <f t="shared" si="36"/>
        <v>3.45504558663679</v>
      </c>
      <c r="O138" s="187"/>
      <c r="P138" s="32" t="s">
        <v>41</v>
      </c>
      <c r="Q138" s="526">
        <f>'Jadual1-IPP'!E217</f>
        <v>151.30284844746001</v>
      </c>
      <c r="R138" s="509"/>
      <c r="S138" s="523">
        <f>'Indeks PM'!K119</f>
        <v>145.59299999999999</v>
      </c>
      <c r="T138" s="526"/>
      <c r="U138" s="488">
        <f t="shared" si="37"/>
        <v>-2.4829202947086602</v>
      </c>
      <c r="V138" s="526"/>
      <c r="W138" s="526">
        <f>'Jadual1-IPP'!F217</f>
        <v>128.60820695104201</v>
      </c>
      <c r="X138" s="526"/>
      <c r="Y138" s="523">
        <f>'Indeks PM'!N119</f>
        <v>132.541</v>
      </c>
      <c r="Z138" s="526"/>
      <c r="AA138" s="488">
        <f t="shared" si="38"/>
        <v>-0.73173654488533701</v>
      </c>
    </row>
    <row r="139" spans="1:27" ht="15" customHeight="1">
      <c r="A139" s="187"/>
      <c r="B139" s="32" t="s">
        <v>42</v>
      </c>
      <c r="C139" s="523">
        <f>'Jadual1-IPP'!C218</f>
        <v>135.78233167629801</v>
      </c>
      <c r="D139" s="523"/>
      <c r="E139" s="523">
        <f>'Indeks PM'!E120</f>
        <v>131.83199999999999</v>
      </c>
      <c r="F139" s="523"/>
      <c r="G139" s="488">
        <f t="shared" si="35"/>
        <v>0.21132006628457101</v>
      </c>
      <c r="H139" s="488"/>
      <c r="I139" s="523">
        <f>'Jadual1-IPP'!D218</f>
        <v>98.614033602528295</v>
      </c>
      <c r="J139" s="488"/>
      <c r="K139" s="523">
        <f>'Indeks PM'!H120</f>
        <v>96.344999999999999</v>
      </c>
      <c r="L139" s="523"/>
      <c r="M139" s="488">
        <f t="shared" si="36"/>
        <v>3.2935576211765598</v>
      </c>
      <c r="O139" s="187"/>
      <c r="P139" s="32" t="s">
        <v>42</v>
      </c>
      <c r="Q139" s="526">
        <f>'Jadual1-IPP'!E218</f>
        <v>149.47511773246401</v>
      </c>
      <c r="R139" s="509"/>
      <c r="S139" s="523">
        <f>'Indeks PM'!K120</f>
        <v>144.84</v>
      </c>
      <c r="T139" s="526"/>
      <c r="U139" s="488">
        <f t="shared" si="37"/>
        <v>-0.51719519482391296</v>
      </c>
      <c r="V139" s="526"/>
      <c r="W139" s="526">
        <f>'Jadual1-IPP'!F218</f>
        <v>135.734375326817</v>
      </c>
      <c r="X139" s="526"/>
      <c r="Y139" s="523">
        <f>'Indeks PM'!N120</f>
        <v>132.1</v>
      </c>
      <c r="Z139" s="526"/>
      <c r="AA139" s="488">
        <f t="shared" si="38"/>
        <v>-0.33272723157362799</v>
      </c>
    </row>
    <row r="140" spans="1:27" ht="15" customHeight="1">
      <c r="A140" s="187"/>
      <c r="B140" s="32" t="s">
        <v>43</v>
      </c>
      <c r="C140" s="523">
        <f>'Jadual1-IPP'!C219</f>
        <v>136.53081590666801</v>
      </c>
      <c r="D140" s="523"/>
      <c r="E140" s="523">
        <f>'Indeks PM'!E121</f>
        <v>132.47300000000001</v>
      </c>
      <c r="F140" s="523"/>
      <c r="G140" s="488">
        <f t="shared" si="35"/>
        <v>0.48622489228718302</v>
      </c>
      <c r="H140" s="488"/>
      <c r="I140" s="523">
        <f>'Jadual1-IPP'!D219</f>
        <v>98.842581953191001</v>
      </c>
      <c r="J140" s="488"/>
      <c r="K140" s="523">
        <f>'Indeks PM'!H121</f>
        <v>96.084999999999994</v>
      </c>
      <c r="L140" s="523"/>
      <c r="M140" s="488">
        <f t="shared" si="36"/>
        <v>-0.26986351133946601</v>
      </c>
      <c r="O140" s="187"/>
      <c r="P140" s="32" t="s">
        <v>43</v>
      </c>
      <c r="Q140" s="526">
        <f>'Jadual1-IPP'!E219</f>
        <v>150.99472421203501</v>
      </c>
      <c r="R140" s="509"/>
      <c r="S140" s="523">
        <f>'Indeks PM'!K121</f>
        <v>145.804</v>
      </c>
      <c r="T140" s="526"/>
      <c r="U140" s="488">
        <f t="shared" si="37"/>
        <v>0.66556199944767502</v>
      </c>
      <c r="V140" s="526"/>
      <c r="W140" s="526">
        <f>'Jadual1-IPP'!F219</f>
        <v>130.50118637139801</v>
      </c>
      <c r="X140" s="526"/>
      <c r="Y140" s="523">
        <f>'Indeks PM'!N121</f>
        <v>133.185</v>
      </c>
      <c r="Z140" s="526"/>
      <c r="AA140" s="488">
        <f t="shared" si="38"/>
        <v>0.82134746404239001</v>
      </c>
    </row>
    <row r="141" spans="1:27" ht="15" customHeight="1">
      <c r="A141" s="187"/>
      <c r="B141" s="32" t="s">
        <v>44</v>
      </c>
      <c r="C141" s="523">
        <f>'Jadual1-IPP'!C220</f>
        <v>136.04234285719838</v>
      </c>
      <c r="D141" s="523"/>
      <c r="E141" s="523">
        <f>'Indeks PM'!E122</f>
        <v>132.85599999999999</v>
      </c>
      <c r="F141" s="523"/>
      <c r="G141" s="488">
        <f t="shared" si="35"/>
        <v>0.28911551787909701</v>
      </c>
      <c r="H141" s="488"/>
      <c r="I141" s="523">
        <f>'Jadual1-IPP'!D220</f>
        <v>102.77778255047301</v>
      </c>
      <c r="J141" s="488"/>
      <c r="K141" s="523">
        <f>'Indeks PM'!H122</f>
        <v>97.870999999999995</v>
      </c>
      <c r="L141" s="523"/>
      <c r="M141" s="488">
        <f t="shared" si="36"/>
        <v>1.85877087995006</v>
      </c>
      <c r="O141" s="187"/>
      <c r="P141" s="32" t="s">
        <v>44</v>
      </c>
      <c r="Q141" s="526">
        <f>'Jadual1-IPP'!E220</f>
        <v>148.70046386660479</v>
      </c>
      <c r="R141" s="509"/>
      <c r="S141" s="523">
        <f>'Indeks PM'!K122</f>
        <v>145.874</v>
      </c>
      <c r="T141" s="526"/>
      <c r="U141" s="542">
        <f t="shared" si="37"/>
        <v>4.8009656799536102E-2</v>
      </c>
      <c r="V141" s="526"/>
      <c r="W141" s="526">
        <f>'Jadual1-IPP'!F220</f>
        <v>131.835778496329</v>
      </c>
      <c r="X141" s="526"/>
      <c r="Y141" s="523">
        <f>'Indeks PM'!N122</f>
        <v>132.875</v>
      </c>
      <c r="Z141" s="526"/>
      <c r="AA141" s="488">
        <f t="shared" si="38"/>
        <v>-0.23275894432556801</v>
      </c>
    </row>
    <row r="142" spans="1:27" ht="15" customHeight="1">
      <c r="C142" s="543"/>
      <c r="D142" s="544"/>
      <c r="E142" s="545"/>
    </row>
    <row r="143" spans="1:27">
      <c r="A143" s="521">
        <v>2025</v>
      </c>
      <c r="B143" s="546" t="s">
        <v>33</v>
      </c>
      <c r="C143" s="547">
        <f>'Jadual1-IPP'!C222</f>
        <v>135.54613826122801</v>
      </c>
      <c r="D143" s="544"/>
      <c r="E143" s="547">
        <f>'Indeks PM'!E123</f>
        <v>133.15075615794655</v>
      </c>
      <c r="G143" s="488">
        <f>+E143/E141*100-100</f>
        <v>0.22186138220820339</v>
      </c>
      <c r="I143" s="515">
        <f>'Jadual1-IPP'!D222</f>
        <v>102.273317204314</v>
      </c>
      <c r="K143" s="515">
        <f>'Indeks PM'!H123</f>
        <v>95.044251439802622</v>
      </c>
      <c r="M143" s="488">
        <f>+K143/K141*100-100</f>
        <v>-2.8882391721729306</v>
      </c>
      <c r="O143" s="548">
        <v>2025</v>
      </c>
      <c r="P143" s="546" t="s">
        <v>33</v>
      </c>
      <c r="Q143" s="515">
        <f>'Jadual1-IPP'!E222</f>
        <v>148.41035776475599</v>
      </c>
      <c r="S143" s="488">
        <f>'Indeks PM'!K123</f>
        <v>147.64114738687039</v>
      </c>
      <c r="U143" s="488">
        <f>+S143/S141*100-100</f>
        <v>1.211420394909581</v>
      </c>
      <c r="W143" s="515">
        <f>'Jadual1-IPP'!F222</f>
        <v>129.244118487907</v>
      </c>
      <c r="Y143" s="488">
        <f>'Indeks PM'!N123</f>
        <v>130.96234444705232</v>
      </c>
      <c r="AA143" s="488">
        <f>+Y143/Y141*100-100</f>
        <v>-1.4394397388129363</v>
      </c>
    </row>
    <row r="144" spans="1:27">
      <c r="B144" s="546" t="s">
        <v>34</v>
      </c>
      <c r="C144" s="547">
        <f>'Jadual1-IPP'!C223</f>
        <v>126.34399690807</v>
      </c>
      <c r="D144" s="544"/>
      <c r="E144" s="547">
        <f>'Indeks PM'!E124</f>
        <v>132.70034335476316</v>
      </c>
      <c r="G144" s="488">
        <f>+E144/E143*100-100</f>
        <v>-0.33827280909250135</v>
      </c>
      <c r="I144" s="515">
        <f>'Jadual1-IPP'!D223</f>
        <v>89.501493048977295</v>
      </c>
      <c r="K144" s="515">
        <f>'Indeks PM'!H124</f>
        <v>90.20145635025527</v>
      </c>
      <c r="M144" s="488">
        <f>+K144/K143*100-100</f>
        <v>-5.0953056246800941</v>
      </c>
      <c r="P144" s="546" t="s">
        <v>34</v>
      </c>
      <c r="Q144" s="515">
        <f>'Jadual1-IPP'!E223</f>
        <v>140.45421122336799</v>
      </c>
      <c r="S144" s="488">
        <f>'Indeks PM'!K124</f>
        <v>148.71062513062003</v>
      </c>
      <c r="U144" s="488">
        <f>+S144/S143*100-100</f>
        <v>0.72437647815569051</v>
      </c>
      <c r="W144" s="515">
        <f>'Jadual1-IPP'!F223</f>
        <v>120.750195271547</v>
      </c>
      <c r="Y144" s="488">
        <f>'Indeks PM'!N124</f>
        <v>132.28259160792598</v>
      </c>
      <c r="AA144" s="488">
        <f>+Y144/Y143*100-100</f>
        <v>1.0081120389589842</v>
      </c>
    </row>
    <row r="145" spans="2:27">
      <c r="B145" s="546" t="s">
        <v>35</v>
      </c>
      <c r="C145" s="547">
        <f>'Jadual1-IPP'!C224</f>
        <v>138.118825284038</v>
      </c>
      <c r="D145" s="544"/>
      <c r="E145" s="547">
        <f>'Indeks PM'!E125</f>
        <v>135.0385949336025</v>
      </c>
      <c r="G145" s="488">
        <f>+E145/E144*100-100</f>
        <v>1.762053902594829</v>
      </c>
      <c r="I145" s="515">
        <f>'Jadual1-IPP'!D224</f>
        <v>105.44326274573299</v>
      </c>
      <c r="K145" s="515">
        <f>'Indeks PM'!H125</f>
        <v>99.776930843150481</v>
      </c>
      <c r="M145" s="488">
        <f>+K145/K144*100-100</f>
        <v>10.615653982030324</v>
      </c>
      <c r="P145" s="546" t="s">
        <v>35</v>
      </c>
      <c r="Q145" s="515">
        <f>'Jadual1-IPP'!E224</f>
        <v>150.458044239354</v>
      </c>
      <c r="S145" s="488">
        <f>'Indeks PM'!K125</f>
        <v>148.59760225907044</v>
      </c>
      <c r="U145" s="488">
        <f t="shared" ref="U145:U154" si="39">+S145/S144*100-100</f>
        <v>-7.6001880464374949E-2</v>
      </c>
      <c r="W145" s="515">
        <f>'Jadual1-IPP'!F224</f>
        <v>134.964746163592</v>
      </c>
      <c r="Y145" s="488">
        <f>'Indeks PM'!N125</f>
        <v>130.78106005251215</v>
      </c>
      <c r="AA145" s="488">
        <f t="shared" ref="AA145:AA154" si="40">+Y145/Y144*100-100</f>
        <v>-1.1350938450497239</v>
      </c>
    </row>
    <row r="146" spans="2:27">
      <c r="B146" s="546" t="s">
        <v>36</v>
      </c>
      <c r="C146" s="547">
        <f>'Jadual1-IPP'!C225</f>
        <v>127.095224734841</v>
      </c>
      <c r="D146" s="544"/>
      <c r="E146" s="547">
        <f>'Indeks PM'!E126</f>
        <v>134.74039473193076</v>
      </c>
      <c r="G146" s="488">
        <f t="shared" ref="G146:G154" si="41">+E146/E145*100-100</f>
        <v>-0.22082590671087132</v>
      </c>
      <c r="I146" s="515">
        <f>'Jadual1-IPP'!D225</f>
        <v>90.836761973194498</v>
      </c>
      <c r="K146" s="515">
        <f>'Indeks PM'!H126</f>
        <v>92.962821705601613</v>
      </c>
      <c r="M146" s="488">
        <f t="shared" ref="M146:M154" si="42">+K146/K145*100-100</f>
        <v>-6.8293432960577434</v>
      </c>
      <c r="P146" s="546" t="s">
        <v>36</v>
      </c>
      <c r="Q146" s="515">
        <f>'Jadual1-IPP'!E225</f>
        <v>140.098794612407</v>
      </c>
      <c r="S146" s="488">
        <f>'Indeks PM'!K126</f>
        <v>150.79790604639902</v>
      </c>
      <c r="U146" s="488">
        <f t="shared" si="39"/>
        <v>1.4807128472318851</v>
      </c>
      <c r="W146" s="515">
        <f>'Jadual1-IPP'!F225</f>
        <v>130.701916374658</v>
      </c>
      <c r="Y146" s="488">
        <f>'Indeks PM'!N126</f>
        <v>130.68884748990902</v>
      </c>
      <c r="AA146" s="488">
        <f t="shared" si="40"/>
        <v>-7.0509110849911849E-2</v>
      </c>
    </row>
    <row r="147" spans="2:27">
      <c r="B147" s="546" t="s">
        <v>37</v>
      </c>
      <c r="C147" s="547">
        <f>'Jadual1-IPP'!C226</f>
        <v>128.49193248275</v>
      </c>
      <c r="D147" s="544"/>
      <c r="E147" s="547">
        <f>'Indeks PM'!E127</f>
        <v>132.91535551426475</v>
      </c>
      <c r="G147" s="488">
        <f t="shared" si="41"/>
        <v>-1.3544855804356075</v>
      </c>
      <c r="I147" s="515">
        <f>'Jadual1-IPP'!D226</f>
        <v>79.233287124245905</v>
      </c>
      <c r="K147" s="515">
        <f>'Indeks PM'!H127</f>
        <v>79.656261874801103</v>
      </c>
      <c r="M147" s="488">
        <f t="shared" si="42"/>
        <v>-14.313851049982389</v>
      </c>
      <c r="P147" s="546" t="s">
        <v>37</v>
      </c>
      <c r="Q147" s="515">
        <f>'Jadual1-IPP'!E226</f>
        <v>145.48298884808401</v>
      </c>
      <c r="S147" s="488">
        <f>'Indeks PM'!K127</f>
        <v>152.33980339907646</v>
      </c>
      <c r="U147" s="488">
        <f t="shared" si="39"/>
        <v>1.0224925485391054</v>
      </c>
      <c r="W147" s="515">
        <f>'Jadual1-IPP'!F226</f>
        <v>140.355837551284</v>
      </c>
      <c r="Y147" s="488">
        <f>'Indeks PM'!N127</f>
        <v>134.70496429894334</v>
      </c>
      <c r="AA147" s="488">
        <f t="shared" si="40"/>
        <v>3.0730371306889168</v>
      </c>
    </row>
    <row r="148" spans="2:27">
      <c r="B148" s="546" t="s">
        <v>38</v>
      </c>
      <c r="C148" s="547">
        <f>'Jadual1-IPP'!C227</f>
        <v>138.096870912192</v>
      </c>
      <c r="D148" s="544"/>
      <c r="E148" s="547">
        <f>'Indeks PM'!E128</f>
        <v>136.42430888525874</v>
      </c>
      <c r="G148" s="488">
        <f t="shared" si="41"/>
        <v>2.639990960726422</v>
      </c>
      <c r="I148" s="515">
        <f>'Jadual1-IPP'!D227</f>
        <v>91.780586121206596</v>
      </c>
      <c r="K148" s="515">
        <f>'Indeks PM'!H128</f>
        <v>93.689031696871879</v>
      </c>
      <c r="M148" s="488">
        <f t="shared" si="42"/>
        <v>17.616656232408488</v>
      </c>
      <c r="P148" s="546" t="s">
        <v>38</v>
      </c>
      <c r="Q148" s="515">
        <f>'Jadual1-IPP'!E227</f>
        <v>155.56317125112</v>
      </c>
      <c r="S148" s="488">
        <f>'Indeks PM'!K128</f>
        <v>151.7733897100598</v>
      </c>
      <c r="U148" s="488">
        <f t="shared" si="39"/>
        <v>-0.37180938689598975</v>
      </c>
      <c r="W148" s="515">
        <f>'Jadual1-IPP'!F227</f>
        <v>133.874196373594</v>
      </c>
      <c r="Y148" s="488">
        <f>'Indeks PM'!N128</f>
        <v>135.16911650975746</v>
      </c>
      <c r="AA148" s="488">
        <f t="shared" si="40"/>
        <v>0.34456949172567874</v>
      </c>
    </row>
    <row r="149" spans="2:27">
      <c r="B149" s="546" t="s">
        <v>39</v>
      </c>
      <c r="C149" s="547">
        <f>'Jadual1-IPP'!C228</f>
        <v>137.74661065138901</v>
      </c>
      <c r="D149" s="544"/>
      <c r="E149" s="547">
        <f>'Indeks PM'!E129</f>
        <v>140.63956653501427</v>
      </c>
      <c r="G149" s="488">
        <f t="shared" si="41"/>
        <v>3.0898141864884394</v>
      </c>
      <c r="I149" s="515">
        <f>'Jadual1-IPP'!D228</f>
        <v>93.753920995878602</v>
      </c>
      <c r="K149" s="515">
        <f>'Indeks PM'!H129</f>
        <v>96.509260379719592</v>
      </c>
      <c r="M149" s="488">
        <f t="shared" si="42"/>
        <v>3.0102015484293645</v>
      </c>
      <c r="P149" s="546" t="s">
        <v>39</v>
      </c>
      <c r="Q149" s="515">
        <f>'Jadual1-IPP'!E228</f>
        <v>153.604914102816</v>
      </c>
      <c r="S149" s="488">
        <f>'Indeks PM'!K129</f>
        <v>157.14700765536799</v>
      </c>
      <c r="U149" s="488">
        <f t="shared" si="39"/>
        <v>3.5405534234780305</v>
      </c>
      <c r="W149" s="515">
        <f>'Jadual1-IPP'!F228</f>
        <v>141.28710732428601</v>
      </c>
      <c r="Y149" s="488">
        <f>'Indeks PM'!N129</f>
        <v>137.56326961578665</v>
      </c>
      <c r="AA149" s="488">
        <f t="shared" si="40"/>
        <v>1.771227901645986</v>
      </c>
    </row>
    <row r="150" spans="2:27">
      <c r="B150" s="546" t="s">
        <v>40</v>
      </c>
      <c r="C150" s="515">
        <f>'Jadual1-IPP'!C229</f>
        <v>141.010757290925</v>
      </c>
      <c r="E150" s="515">
        <f>'Indeks PM'!E130</f>
        <v>140.18044777962032</v>
      </c>
      <c r="G150" s="488">
        <f t="shared" si="41"/>
        <v>-0.32645063313647427</v>
      </c>
      <c r="I150" s="515">
        <f>'Jadual1-IPP'!D229</f>
        <v>97.683444443746396</v>
      </c>
      <c r="K150" s="515">
        <f>'Indeks PM'!H130</f>
        <v>105.37247386141375</v>
      </c>
      <c r="M150" s="488">
        <f t="shared" si="42"/>
        <v>9.1837958832359732</v>
      </c>
      <c r="P150" s="546" t="s">
        <v>40</v>
      </c>
      <c r="Q150" s="515">
        <f>'Jadual1-IPP'!E229</f>
        <v>157.229712531974</v>
      </c>
      <c r="S150" s="488">
        <f>'Indeks PM'!K130</f>
        <v>153.42627517049738</v>
      </c>
      <c r="U150" s="488">
        <f t="shared" si="39"/>
        <v>-2.3676763181074278</v>
      </c>
      <c r="W150" s="515">
        <f>'Jadual1-IPP'!F229</f>
        <v>138.30075511023099</v>
      </c>
      <c r="Y150" s="488">
        <f>'Indeks PM'!N130</f>
        <v>136.06703796808276</v>
      </c>
      <c r="AA150" s="488">
        <f t="shared" si="40"/>
        <v>-1.0876679886156069</v>
      </c>
    </row>
    <row r="151" spans="2:27">
      <c r="B151" s="546" t="s">
        <v>41</v>
      </c>
      <c r="C151" s="515">
        <f>'Jadual1-IPP'!C230</f>
        <v>140.97805132124165</v>
      </c>
      <c r="E151" s="515">
        <f>'Indeks PM'!E131</f>
        <v>138.96171681032385</v>
      </c>
      <c r="G151" s="488">
        <f t="shared" si="41"/>
        <v>-0.86940153823195487</v>
      </c>
      <c r="I151" s="515">
        <f>'Jadual1-IPP'!D230</f>
        <v>94.817078533536858</v>
      </c>
      <c r="K151" s="515">
        <f>'Indeks PM'!H131</f>
        <v>102.84851941462492</v>
      </c>
      <c r="M151" s="488">
        <f t="shared" si="42"/>
        <v>-2.3952692333183165</v>
      </c>
      <c r="P151" s="546" t="s">
        <v>41</v>
      </c>
      <c r="Q151" s="515">
        <f>'Jadual1-IPP'!E230</f>
        <v>158.82586755931158</v>
      </c>
      <c r="S151" s="488">
        <f>'Indeks PM'!K131</f>
        <v>152.89212421839565</v>
      </c>
      <c r="U151" s="488">
        <f t="shared" si="39"/>
        <v>-0.34814828914288398</v>
      </c>
      <c r="W151" s="515">
        <f>'Jadual1-IPP'!F230</f>
        <v>132.228039186009</v>
      </c>
      <c r="Y151" s="488">
        <f>'Indeks PM'!N131</f>
        <v>133.82727512373768</v>
      </c>
      <c r="AA151" s="488">
        <f t="shared" si="40"/>
        <v>-1.6460730517779467</v>
      </c>
    </row>
    <row r="152" spans="2:27">
      <c r="B152" s="546" t="s">
        <v>42</v>
      </c>
      <c r="C152" s="515" t="e">
        <f>'Jadual1-IPP'!C231</f>
        <v>#DIV/0!</v>
      </c>
      <c r="E152" s="515" t="e">
        <f>'Indeks PM'!E132</f>
        <v>#DIV/0!</v>
      </c>
      <c r="G152" s="488" t="e">
        <f t="shared" si="41"/>
        <v>#DIV/0!</v>
      </c>
      <c r="I152" s="515">
        <f>'Jadual1-IPP'!D231</f>
        <v>0</v>
      </c>
      <c r="K152" s="515">
        <f>'Indeks PM'!H132</f>
        <v>0</v>
      </c>
      <c r="M152" s="488">
        <f t="shared" si="42"/>
        <v>-100</v>
      </c>
      <c r="P152" s="546" t="s">
        <v>42</v>
      </c>
      <c r="Q152" s="515" t="e">
        <f>'Jadual1-IPP'!E231</f>
        <v>#DIV/0!</v>
      </c>
      <c r="S152" s="488" t="e">
        <f>'Indeks PM'!K132</f>
        <v>#DIV/0!</v>
      </c>
      <c r="U152" s="488" t="e">
        <f t="shared" si="39"/>
        <v>#DIV/0!</v>
      </c>
      <c r="W152" s="515">
        <f>'Jadual1-IPP'!F231</f>
        <v>0</v>
      </c>
      <c r="Y152" s="488">
        <f>'Indeks PM'!N132</f>
        <v>0</v>
      </c>
      <c r="AA152" s="488">
        <f t="shared" si="40"/>
        <v>-100</v>
      </c>
    </row>
    <row r="153" spans="2:27">
      <c r="B153" s="546" t="s">
        <v>43</v>
      </c>
      <c r="C153" s="515" t="e">
        <f>'Jadual1-IPP'!C232</f>
        <v>#DIV/0!</v>
      </c>
      <c r="E153" s="515" t="e">
        <f>'Indeks PM'!E133</f>
        <v>#DIV/0!</v>
      </c>
      <c r="G153" s="488" t="e">
        <f t="shared" si="41"/>
        <v>#DIV/0!</v>
      </c>
      <c r="I153" s="515">
        <f>'Jadual1-IPP'!D232</f>
        <v>0</v>
      </c>
      <c r="K153" s="515">
        <f>'Indeks PM'!H133</f>
        <v>0</v>
      </c>
      <c r="M153" s="488" t="e">
        <f t="shared" si="42"/>
        <v>#DIV/0!</v>
      </c>
      <c r="P153" s="546" t="s">
        <v>43</v>
      </c>
      <c r="Q153" s="515" t="e">
        <f>'Jadual1-IPP'!E232</f>
        <v>#DIV/0!</v>
      </c>
      <c r="S153" s="488" t="e">
        <f>'Indeks PM'!K133</f>
        <v>#DIV/0!</v>
      </c>
      <c r="U153" s="488" t="e">
        <f t="shared" si="39"/>
        <v>#DIV/0!</v>
      </c>
      <c r="W153" s="515">
        <f>'Jadual1-IPP'!F232</f>
        <v>0</v>
      </c>
      <c r="Y153" s="488">
        <f>'Indeks PM'!N133</f>
        <v>0</v>
      </c>
      <c r="AA153" s="488" t="e">
        <f t="shared" si="40"/>
        <v>#DIV/0!</v>
      </c>
    </row>
    <row r="154" spans="2:27">
      <c r="B154" s="546" t="s">
        <v>44</v>
      </c>
      <c r="C154" s="515" t="e">
        <f>'Jadual1-IPP'!C233</f>
        <v>#DIV/0!</v>
      </c>
      <c r="E154" s="515" t="e">
        <f>'Indeks PM'!E134</f>
        <v>#DIV/0!</v>
      </c>
      <c r="G154" s="488" t="e">
        <f t="shared" si="41"/>
        <v>#DIV/0!</v>
      </c>
      <c r="I154" s="515">
        <f>'Jadual1-IPP'!D233</f>
        <v>0</v>
      </c>
      <c r="K154" s="515">
        <f>'Indeks PM'!H134</f>
        <v>0</v>
      </c>
      <c r="M154" s="488" t="e">
        <f t="shared" si="42"/>
        <v>#DIV/0!</v>
      </c>
      <c r="P154" s="546" t="s">
        <v>44</v>
      </c>
      <c r="Q154" s="515" t="e">
        <f>'Jadual1-IPP'!E233</f>
        <v>#DIV/0!</v>
      </c>
      <c r="S154" s="488" t="e">
        <f>'Indeks PM'!K134</f>
        <v>#DIV/0!</v>
      </c>
      <c r="U154" s="488" t="e">
        <f t="shared" si="39"/>
        <v>#DIV/0!</v>
      </c>
      <c r="W154" s="515">
        <f>'Jadual1-IPP'!F233</f>
        <v>0</v>
      </c>
      <c r="Y154" s="488">
        <f>'Indeks PM'!N134</f>
        <v>0</v>
      </c>
      <c r="AA154" s="488" t="e">
        <f t="shared" si="40"/>
        <v>#DIV/0!</v>
      </c>
    </row>
  </sheetData>
  <mergeCells count="54">
    <mergeCell ref="W10:AB10"/>
    <mergeCell ref="A11:B11"/>
    <mergeCell ref="C11:H11"/>
    <mergeCell ref="I11:N11"/>
    <mergeCell ref="O11:P11"/>
    <mergeCell ref="Q11:V11"/>
    <mergeCell ref="W11:AB11"/>
    <mergeCell ref="A10:B10"/>
    <mergeCell ref="C10:H10"/>
    <mergeCell ref="I10:N10"/>
    <mergeCell ref="O10:P10"/>
    <mergeCell ref="Q10:V10"/>
    <mergeCell ref="Y8:Z8"/>
    <mergeCell ref="AA8:AB8"/>
    <mergeCell ref="A9:B9"/>
    <mergeCell ref="C9:H9"/>
    <mergeCell ref="I9:N9"/>
    <mergeCell ref="O9:P9"/>
    <mergeCell ref="Q9:V9"/>
    <mergeCell ref="W9:AB9"/>
    <mergeCell ref="A5:A8"/>
    <mergeCell ref="B5:B8"/>
    <mergeCell ref="O5:O8"/>
    <mergeCell ref="P5:P8"/>
    <mergeCell ref="Q5:V6"/>
    <mergeCell ref="W5:AB6"/>
    <mergeCell ref="C5:H6"/>
    <mergeCell ref="I5:N6"/>
    <mergeCell ref="M8:N8"/>
    <mergeCell ref="Q8:R8"/>
    <mergeCell ref="S8:T8"/>
    <mergeCell ref="U8:V8"/>
    <mergeCell ref="W8:X8"/>
    <mergeCell ref="C8:D8"/>
    <mergeCell ref="E8:F8"/>
    <mergeCell ref="G8:H8"/>
    <mergeCell ref="I8:J8"/>
    <mergeCell ref="K8:L8"/>
    <mergeCell ref="A2:N2"/>
    <mergeCell ref="O2:AB2"/>
    <mergeCell ref="A3:N3"/>
    <mergeCell ref="O3:AB3"/>
    <mergeCell ref="C7:D7"/>
    <mergeCell ref="E7:F7"/>
    <mergeCell ref="G7:H7"/>
    <mergeCell ref="I7:J7"/>
    <mergeCell ref="K7:L7"/>
    <mergeCell ref="M7:N7"/>
    <mergeCell ref="Q7:R7"/>
    <mergeCell ref="S7:T7"/>
    <mergeCell ref="U7:V7"/>
    <mergeCell ref="W7:X7"/>
    <mergeCell ref="Y7:Z7"/>
    <mergeCell ref="AA7:AB7"/>
  </mergeCells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9" orientation="portrait" useFirstPageNumber="1" r:id="rId1"/>
  <headerFooter alignWithMargins="0"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33"/>
  <sheetViews>
    <sheetView view="pageBreakPreview" zoomScaleNormal="100" zoomScaleSheetLayoutView="100" workbookViewId="0">
      <pane xSplit="2" ySplit="19" topLeftCell="LB218" activePane="bottomRight" state="frozen"/>
      <selection pane="topRight"/>
      <selection pane="bottomLeft"/>
      <selection pane="bottomRight" activeCell="LJ229" sqref="LJ229"/>
    </sheetView>
  </sheetViews>
  <sheetFormatPr defaultColWidth="13.5546875" defaultRowHeight="14.4"/>
  <cols>
    <col min="1" max="1" width="9.109375" style="24" customWidth="1"/>
    <col min="2" max="2" width="11.109375" style="24" customWidth="1"/>
    <col min="3" max="3" width="12.109375" style="461" customWidth="1"/>
    <col min="4" max="4" width="14.5546875" style="461" customWidth="1"/>
    <col min="5" max="5" width="12.109375" style="461" customWidth="1"/>
    <col min="6" max="6" width="14.5546875" style="461" customWidth="1"/>
    <col min="7" max="7" width="12.109375" style="461" customWidth="1"/>
    <col min="8" max="8" width="14.5546875" style="461" customWidth="1"/>
    <col min="9" max="9" width="9.109375" style="24" customWidth="1"/>
    <col min="10" max="10" width="11.109375" style="24" customWidth="1"/>
    <col min="11" max="11" width="12.109375" style="461" customWidth="1"/>
    <col min="12" max="12" width="14.5546875" style="461" customWidth="1"/>
    <col min="13" max="13" width="12.109375" style="461" customWidth="1"/>
    <col min="14" max="14" width="14.5546875" style="461" customWidth="1"/>
    <col min="15" max="15" width="12.109375" style="461" customWidth="1"/>
    <col min="16" max="16" width="14.5546875" style="461" customWidth="1"/>
    <col min="17" max="17" width="9.109375" style="24" customWidth="1"/>
    <col min="18" max="18" width="11.109375" style="24" customWidth="1"/>
    <col min="19" max="19" width="12.109375" style="461" customWidth="1"/>
    <col min="20" max="20" width="14.5546875" style="461" customWidth="1"/>
    <col min="21" max="21" width="12.109375" style="461" customWidth="1"/>
    <col min="22" max="22" width="14.5546875" style="461" customWidth="1"/>
    <col min="23" max="23" width="12.109375" style="461" customWidth="1"/>
    <col min="24" max="24" width="14.5546875" style="461" customWidth="1"/>
    <col min="25" max="25" width="9.109375" style="24" customWidth="1"/>
    <col min="26" max="26" width="11.109375" style="24" customWidth="1"/>
    <col min="27" max="27" width="12.109375" style="461" customWidth="1"/>
    <col min="28" max="28" width="14.5546875" style="461" customWidth="1"/>
    <col min="29" max="29" width="12.109375" style="461" customWidth="1"/>
    <col min="30" max="30" width="14.5546875" style="461" customWidth="1"/>
    <col min="31" max="31" width="12.109375" style="461" customWidth="1"/>
    <col min="32" max="32" width="14.5546875" style="461" customWidth="1"/>
    <col min="33" max="33" width="9.109375" style="24" customWidth="1"/>
    <col min="34" max="34" width="11.109375" style="24" customWidth="1"/>
    <col min="35" max="35" width="12.109375" style="461" customWidth="1"/>
    <col min="36" max="36" width="14.5546875" style="461" customWidth="1"/>
    <col min="37" max="37" width="12.109375" style="461" customWidth="1"/>
    <col min="38" max="38" width="14.5546875" style="461" customWidth="1"/>
    <col min="39" max="39" width="12.109375" style="461" customWidth="1"/>
    <col min="40" max="40" width="14.5546875" style="461" customWidth="1"/>
    <col min="41" max="41" width="9.109375" style="24" customWidth="1"/>
    <col min="42" max="42" width="11.109375" style="24" customWidth="1"/>
    <col min="43" max="43" width="12.109375" style="461" customWidth="1"/>
    <col min="44" max="44" width="14.5546875" style="461" customWidth="1"/>
    <col min="45" max="45" width="12.109375" style="461" customWidth="1"/>
    <col min="46" max="46" width="14.5546875" style="461" customWidth="1"/>
    <col min="47" max="47" width="12.109375" style="461" customWidth="1"/>
    <col min="48" max="48" width="14.5546875" style="461" customWidth="1"/>
    <col min="49" max="49" width="9.109375" style="24" customWidth="1"/>
    <col min="50" max="50" width="11.109375" style="24" customWidth="1"/>
    <col min="51" max="51" width="12.109375" style="461" customWidth="1"/>
    <col min="52" max="52" width="14.5546875" style="461" customWidth="1"/>
    <col min="53" max="53" width="12.109375" style="461" customWidth="1"/>
    <col min="54" max="54" width="14.5546875" style="461" customWidth="1"/>
    <col min="55" max="55" width="12.109375" style="461" customWidth="1"/>
    <col min="56" max="56" width="14.5546875" style="461" customWidth="1"/>
    <col min="57" max="57" width="9.109375" style="24" customWidth="1"/>
    <col min="58" max="58" width="11.109375" style="24" customWidth="1"/>
    <col min="59" max="59" width="12.109375" style="461" customWidth="1"/>
    <col min="60" max="60" width="14.5546875" style="461" customWidth="1"/>
    <col min="61" max="61" width="12.109375" style="461" customWidth="1"/>
    <col min="62" max="62" width="14.5546875" style="461" customWidth="1"/>
    <col min="63" max="63" width="12.109375" style="461" customWidth="1"/>
    <col min="64" max="64" width="14.5546875" style="461" customWidth="1"/>
    <col min="65" max="65" width="9.109375" style="24" customWidth="1"/>
    <col min="66" max="66" width="11.109375" style="24" customWidth="1"/>
    <col min="67" max="67" width="12.109375" style="461" customWidth="1"/>
    <col min="68" max="68" width="14.5546875" style="461" customWidth="1"/>
    <col min="69" max="69" width="12.109375" style="461" customWidth="1"/>
    <col min="70" max="70" width="14.5546875" style="461" customWidth="1"/>
    <col min="71" max="71" width="12.109375" style="461" customWidth="1"/>
    <col min="72" max="72" width="14.5546875" style="461" customWidth="1"/>
    <col min="73" max="73" width="9.109375" style="24" customWidth="1"/>
    <col min="74" max="74" width="11.109375" style="24" customWidth="1"/>
    <col min="75" max="75" width="12.109375" style="461" customWidth="1"/>
    <col min="76" max="76" width="14.5546875" style="461" customWidth="1"/>
    <col min="77" max="77" width="12.109375" style="461" customWidth="1"/>
    <col min="78" max="78" width="14.5546875" style="461" customWidth="1"/>
    <col min="79" max="79" width="12.109375" style="461" customWidth="1"/>
    <col min="80" max="80" width="14.5546875" style="461" customWidth="1"/>
    <col min="81" max="81" width="9.109375" style="24" customWidth="1"/>
    <col min="82" max="82" width="11.109375" style="24" customWidth="1"/>
    <col min="83" max="83" width="12.109375" style="461" customWidth="1"/>
    <col min="84" max="84" width="14.5546875" style="461" customWidth="1"/>
    <col min="85" max="85" width="12.109375" style="461" customWidth="1"/>
    <col min="86" max="86" width="14.5546875" style="461" customWidth="1"/>
    <col min="87" max="87" width="12.109375" style="461" customWidth="1"/>
    <col min="88" max="88" width="14.5546875" style="461" customWidth="1"/>
    <col min="89" max="89" width="9.109375" style="24" customWidth="1"/>
    <col min="90" max="90" width="11.109375" style="24" customWidth="1"/>
    <col min="91" max="91" width="12.109375" style="461" customWidth="1"/>
    <col min="92" max="92" width="14.5546875" style="461" customWidth="1"/>
    <col min="93" max="93" width="12.109375" style="461" customWidth="1"/>
    <col min="94" max="94" width="14.5546875" style="461" customWidth="1"/>
    <col min="95" max="95" width="12.109375" style="461" customWidth="1"/>
    <col min="96" max="96" width="14.5546875" style="461" customWidth="1"/>
    <col min="97" max="97" width="9.109375" style="24" customWidth="1"/>
    <col min="98" max="98" width="11.109375" style="24" customWidth="1"/>
    <col min="99" max="99" width="12.109375" style="461" customWidth="1"/>
    <col min="100" max="100" width="14.5546875" style="461" customWidth="1"/>
    <col min="101" max="101" width="12.109375" style="461" customWidth="1"/>
    <col min="102" max="102" width="14.5546875" style="461" customWidth="1"/>
    <col min="103" max="103" width="12.109375" style="461" customWidth="1"/>
    <col min="104" max="104" width="14.5546875" style="461" customWidth="1"/>
    <col min="105" max="105" width="9.109375" style="24" customWidth="1"/>
    <col min="106" max="106" width="11.109375" style="24" customWidth="1"/>
    <col min="107" max="107" width="12.109375" style="461" customWidth="1"/>
    <col min="108" max="108" width="14.5546875" style="461" customWidth="1"/>
    <col min="109" max="109" width="12.109375" style="461" customWidth="1"/>
    <col min="110" max="110" width="14.5546875" style="461" customWidth="1"/>
    <col min="111" max="111" width="12.109375" style="461" customWidth="1"/>
    <col min="112" max="112" width="14.5546875" style="461" customWidth="1"/>
    <col min="113" max="113" width="9.109375" style="24" customWidth="1"/>
    <col min="114" max="114" width="11.109375" style="24" customWidth="1"/>
    <col min="115" max="115" width="12.109375" style="461" customWidth="1"/>
    <col min="116" max="116" width="14.5546875" style="461" customWidth="1"/>
    <col min="117" max="117" width="12.109375" style="461" customWidth="1"/>
    <col min="118" max="118" width="14.5546875" style="461" customWidth="1"/>
    <col min="119" max="119" width="12.109375" style="461" customWidth="1"/>
    <col min="120" max="120" width="14.5546875" style="461" customWidth="1"/>
    <col min="121" max="121" width="9.109375" style="24" customWidth="1"/>
    <col min="122" max="122" width="11.109375" style="24" customWidth="1"/>
    <col min="123" max="123" width="12.109375" style="461" customWidth="1"/>
    <col min="124" max="124" width="14.5546875" style="461" customWidth="1"/>
    <col min="125" max="125" width="12.109375" style="461" customWidth="1"/>
    <col min="126" max="126" width="14.5546875" style="461" customWidth="1"/>
    <col min="127" max="127" width="12.109375" style="461" customWidth="1"/>
    <col min="128" max="128" width="14.5546875" style="461" customWidth="1"/>
    <col min="129" max="129" width="9.109375" style="24" customWidth="1"/>
    <col min="130" max="130" width="11.109375" style="24" customWidth="1"/>
    <col min="131" max="131" width="12.109375" style="461" customWidth="1"/>
    <col min="132" max="132" width="14.5546875" style="461" customWidth="1"/>
    <col min="133" max="133" width="12.109375" style="461" customWidth="1"/>
    <col min="134" max="134" width="14.5546875" style="461" customWidth="1"/>
    <col min="135" max="135" width="12.109375" style="461" customWidth="1"/>
    <col min="136" max="136" width="14.5546875" style="461" customWidth="1"/>
    <col min="137" max="137" width="9.109375" style="24" customWidth="1"/>
    <col min="138" max="138" width="11.109375" style="24" customWidth="1"/>
    <col min="139" max="139" width="12.109375" style="461" customWidth="1"/>
    <col min="140" max="140" width="14.5546875" style="461" customWidth="1"/>
    <col min="141" max="141" width="12.109375" style="461" customWidth="1"/>
    <col min="142" max="142" width="14.5546875" style="461" customWidth="1"/>
    <col min="143" max="143" width="12.109375" style="461" customWidth="1"/>
    <col min="144" max="144" width="14.5546875" style="461" customWidth="1"/>
    <col min="145" max="145" width="9.109375" style="24" customWidth="1"/>
    <col min="146" max="146" width="11.109375" style="24" customWidth="1"/>
    <col min="147" max="147" width="12.109375" style="461" customWidth="1"/>
    <col min="148" max="148" width="14.5546875" style="461" customWidth="1"/>
    <col min="149" max="149" width="12.109375" style="461" customWidth="1"/>
    <col min="150" max="150" width="14.5546875" style="461" customWidth="1"/>
    <col min="151" max="151" width="12.109375" style="461" customWidth="1"/>
    <col min="152" max="152" width="14.5546875" style="461" customWidth="1"/>
    <col min="153" max="153" width="9.109375" style="24" customWidth="1"/>
    <col min="154" max="154" width="11.109375" style="24" customWidth="1"/>
    <col min="155" max="155" width="12.109375" style="461" customWidth="1"/>
    <col min="156" max="156" width="14.5546875" style="461" customWidth="1"/>
    <col min="157" max="157" width="12.109375" style="461" customWidth="1"/>
    <col min="158" max="158" width="14.5546875" style="461" customWidth="1"/>
    <col min="159" max="159" width="12.109375" style="461" customWidth="1"/>
    <col min="160" max="160" width="14.5546875" style="461" customWidth="1"/>
    <col min="161" max="161" width="9.109375" style="24" customWidth="1"/>
    <col min="162" max="162" width="11.109375" style="24" customWidth="1"/>
    <col min="163" max="163" width="12.109375" style="461" customWidth="1"/>
    <col min="164" max="164" width="14.5546875" style="461" customWidth="1"/>
    <col min="165" max="165" width="12.109375" style="461" customWidth="1"/>
    <col min="166" max="166" width="14.5546875" style="461" customWidth="1"/>
    <col min="167" max="167" width="12.109375" style="461" customWidth="1"/>
    <col min="168" max="168" width="14.5546875" style="461" customWidth="1"/>
    <col min="169" max="169" width="9.109375" style="24" customWidth="1"/>
    <col min="170" max="170" width="11.109375" style="24" customWidth="1"/>
    <col min="171" max="171" width="12.109375" style="461" customWidth="1"/>
    <col min="172" max="172" width="14.5546875" style="461" customWidth="1"/>
    <col min="173" max="173" width="12.109375" style="461" customWidth="1"/>
    <col min="174" max="174" width="14.5546875" style="461" customWidth="1"/>
    <col min="175" max="175" width="12.109375" style="461" customWidth="1"/>
    <col min="176" max="176" width="14.5546875" style="461" customWidth="1"/>
    <col min="177" max="177" width="9.109375" style="24" customWidth="1"/>
    <col min="178" max="178" width="11.109375" style="24" customWidth="1"/>
    <col min="179" max="179" width="12.109375" style="461" customWidth="1"/>
    <col min="180" max="180" width="14.5546875" style="461" customWidth="1"/>
    <col min="181" max="181" width="12.109375" style="461" customWidth="1"/>
    <col min="182" max="182" width="14.5546875" style="461" customWidth="1"/>
    <col min="183" max="183" width="12.109375" style="461" customWidth="1"/>
    <col min="184" max="184" width="14.5546875" style="461" customWidth="1"/>
    <col min="185" max="185" width="9.109375" style="24" customWidth="1"/>
    <col min="186" max="186" width="11.109375" style="24" customWidth="1"/>
    <col min="187" max="187" width="12.109375" style="461" customWidth="1"/>
    <col min="188" max="188" width="14.5546875" style="461" customWidth="1"/>
    <col min="189" max="189" width="12.109375" style="461" customWidth="1"/>
    <col min="190" max="190" width="14.5546875" style="461" customWidth="1"/>
    <col min="191" max="191" width="12.109375" style="461" customWidth="1"/>
    <col min="192" max="192" width="14.5546875" style="461" customWidth="1"/>
    <col min="193" max="193" width="9.109375" style="24" customWidth="1"/>
    <col min="194" max="194" width="11.109375" style="24" customWidth="1"/>
    <col min="195" max="195" width="12.109375" style="461" customWidth="1"/>
    <col min="196" max="196" width="14.5546875" style="461" customWidth="1"/>
    <col min="197" max="197" width="12.109375" style="461" customWidth="1"/>
    <col min="198" max="198" width="14.5546875" style="461" customWidth="1"/>
    <col min="199" max="199" width="12.109375" style="461" customWidth="1"/>
    <col min="200" max="200" width="14.5546875" style="461" customWidth="1"/>
    <col min="201" max="201" width="9.109375" style="24" customWidth="1"/>
    <col min="202" max="202" width="11.109375" style="24" customWidth="1"/>
    <col min="203" max="203" width="12.109375" style="461" customWidth="1"/>
    <col min="204" max="204" width="14.5546875" style="461" customWidth="1"/>
    <col min="205" max="205" width="12.109375" style="461" customWidth="1"/>
    <col min="206" max="206" width="14.5546875" style="461" customWidth="1"/>
    <col min="207" max="207" width="12.109375" style="461" customWidth="1"/>
    <col min="208" max="208" width="14.5546875" style="461" customWidth="1"/>
    <col min="209" max="209" width="9.109375" style="24" customWidth="1"/>
    <col min="210" max="210" width="11.109375" style="24" customWidth="1"/>
    <col min="211" max="211" width="12.109375" style="461" customWidth="1"/>
    <col min="212" max="212" width="14.5546875" style="461" customWidth="1"/>
    <col min="213" max="213" width="12.109375" style="461" customWidth="1"/>
    <col min="214" max="214" width="14.5546875" style="461" customWidth="1"/>
    <col min="215" max="215" width="12.109375" style="461" customWidth="1"/>
    <col min="216" max="216" width="14.5546875" style="461" customWidth="1"/>
    <col min="217" max="217" width="9.109375" style="24" customWidth="1"/>
    <col min="218" max="218" width="11.109375" style="24" customWidth="1"/>
    <col min="219" max="219" width="12.109375" style="461" customWidth="1"/>
    <col min="220" max="220" width="14.5546875" style="461" customWidth="1"/>
    <col min="221" max="221" width="12.109375" style="461" customWidth="1"/>
    <col min="222" max="222" width="14.5546875" style="461" customWidth="1"/>
    <col min="223" max="223" width="12.109375" style="461" customWidth="1"/>
    <col min="224" max="224" width="14.5546875" style="461" customWidth="1"/>
    <col min="225" max="225" width="9.109375" style="24" customWidth="1"/>
    <col min="226" max="226" width="11.109375" style="24" customWidth="1"/>
    <col min="227" max="227" width="12.109375" style="461" customWidth="1"/>
    <col min="228" max="228" width="14.5546875" style="461" customWidth="1"/>
    <col min="229" max="229" width="12.109375" style="461" customWidth="1"/>
    <col min="230" max="230" width="14.5546875" style="461" customWidth="1"/>
    <col min="231" max="231" width="12.109375" style="461" customWidth="1"/>
    <col min="232" max="232" width="14.5546875" style="461" customWidth="1"/>
    <col min="233" max="233" width="9.109375" style="24" customWidth="1"/>
    <col min="234" max="234" width="11.109375" style="24" customWidth="1"/>
    <col min="235" max="235" width="12.109375" style="461" customWidth="1"/>
    <col min="236" max="236" width="14.5546875" style="461" customWidth="1"/>
    <col min="237" max="237" width="12.109375" style="461" customWidth="1"/>
    <col min="238" max="238" width="14.5546875" style="461" customWidth="1"/>
    <col min="239" max="239" width="12.109375" style="461" customWidth="1"/>
    <col min="240" max="240" width="14.5546875" style="461" customWidth="1"/>
    <col min="241" max="241" width="9.109375" style="24" customWidth="1"/>
    <col min="242" max="242" width="11.109375" style="24" customWidth="1"/>
    <col min="243" max="243" width="9.5546875" style="461" customWidth="1"/>
    <col min="244" max="244" width="14.5546875" style="461" customWidth="1"/>
    <col min="245" max="245" width="9.5546875" style="461" customWidth="1"/>
    <col min="246" max="246" width="14.5546875" style="461" customWidth="1"/>
    <col min="247" max="247" width="9.5546875" style="461" customWidth="1"/>
    <col min="248" max="248" width="14.5546875" style="461" customWidth="1"/>
    <col min="249" max="249" width="9.5546875" style="461" customWidth="1"/>
    <col min="250" max="250" width="14.5546875" style="461" customWidth="1"/>
    <col min="251" max="251" width="9.109375" style="24" customWidth="1"/>
    <col min="252" max="252" width="11.109375" style="24" customWidth="1"/>
    <col min="253" max="253" width="12.109375" style="461" customWidth="1"/>
    <col min="254" max="254" width="14.5546875" style="461" customWidth="1"/>
    <col min="255" max="255" width="12.109375" style="461" customWidth="1"/>
    <col min="256" max="256" width="14.5546875" style="461" customWidth="1"/>
    <col min="257" max="257" width="12.109375" style="461" customWidth="1"/>
    <col min="258" max="258" width="14.5546875" style="461" customWidth="1"/>
    <col min="259" max="259" width="9.109375" style="24" customWidth="1"/>
    <col min="260" max="260" width="11.109375" style="24" customWidth="1"/>
    <col min="261" max="261" width="12.109375" style="461" customWidth="1"/>
    <col min="262" max="262" width="14.5546875" style="461" customWidth="1"/>
    <col min="263" max="263" width="12.109375" style="461" customWidth="1"/>
    <col min="264" max="264" width="14.5546875" style="461" customWidth="1"/>
    <col min="265" max="265" width="12.109375" style="461" customWidth="1"/>
    <col min="266" max="266" width="14.5546875" style="461" customWidth="1"/>
    <col min="267" max="267" width="9.109375" style="24" customWidth="1"/>
    <col min="268" max="268" width="11.109375" style="24" customWidth="1"/>
    <col min="269" max="269" width="12.109375" style="461" customWidth="1"/>
    <col min="270" max="270" width="14.5546875" style="461" customWidth="1"/>
    <col min="271" max="271" width="12.109375" style="461" customWidth="1"/>
    <col min="272" max="272" width="14.5546875" style="461" customWidth="1"/>
    <col min="273" max="273" width="12.109375" style="461" customWidth="1"/>
    <col min="274" max="274" width="14.5546875" style="461" customWidth="1"/>
    <col min="275" max="275" width="9.109375" style="24" customWidth="1"/>
    <col min="276" max="276" width="11.109375" style="24" customWidth="1"/>
    <col min="277" max="277" width="12.109375" style="461" customWidth="1"/>
    <col min="278" max="278" width="14.5546875" style="461" customWidth="1"/>
    <col min="279" max="279" width="12.109375" style="461" customWidth="1"/>
    <col min="280" max="280" width="14.5546875" style="461" customWidth="1"/>
    <col min="281" max="281" width="12.109375" style="461" customWidth="1"/>
    <col min="282" max="282" width="14.5546875" style="461" customWidth="1"/>
    <col min="283" max="283" width="9.109375" style="24" customWidth="1"/>
    <col min="284" max="284" width="11.109375" style="24" customWidth="1"/>
    <col min="285" max="285" width="12.109375" style="461" customWidth="1"/>
    <col min="286" max="286" width="14.5546875" style="461" customWidth="1"/>
    <col min="287" max="287" width="12.109375" style="461" customWidth="1"/>
    <col min="288" max="288" width="14.5546875" style="461" customWidth="1"/>
    <col min="289" max="289" width="12.109375" style="461" customWidth="1"/>
    <col min="290" max="290" width="14.5546875" style="461" customWidth="1"/>
    <col min="291" max="291" width="9.109375" style="24" customWidth="1"/>
    <col min="292" max="292" width="11.109375" style="24" customWidth="1"/>
    <col min="293" max="293" width="12.109375" style="461" customWidth="1"/>
    <col min="294" max="294" width="14.5546875" style="461" customWidth="1"/>
    <col min="295" max="295" width="12.109375" style="461" customWidth="1"/>
    <col min="296" max="296" width="14.5546875" style="461" customWidth="1"/>
    <col min="297" max="297" width="12.109375" style="461" customWidth="1"/>
    <col min="298" max="298" width="14.5546875" style="461" customWidth="1"/>
    <col min="299" max="299" width="9.109375" style="24" customWidth="1"/>
    <col min="300" max="300" width="11.109375" style="24" customWidth="1"/>
    <col min="301" max="301" width="12.109375" style="461" customWidth="1"/>
    <col min="302" max="302" width="14.5546875" style="461" customWidth="1"/>
    <col min="303" max="303" width="12.109375" style="461" customWidth="1"/>
    <col min="304" max="304" width="14.5546875" style="461" customWidth="1"/>
    <col min="305" max="305" width="12.109375" style="461" customWidth="1"/>
    <col min="306" max="306" width="14.5546875" style="461" customWidth="1"/>
    <col min="307" max="307" width="9.109375" style="24" customWidth="1"/>
    <col min="308" max="308" width="11.109375" style="24" customWidth="1"/>
    <col min="309" max="309" width="12.109375" style="461" customWidth="1"/>
    <col min="310" max="310" width="14.5546875" style="461" customWidth="1"/>
    <col min="311" max="311" width="12.109375" style="461" customWidth="1"/>
    <col min="312" max="312" width="14.5546875" style="461" customWidth="1"/>
    <col min="313" max="313" width="12.109375" style="461" customWidth="1"/>
    <col min="314" max="314" width="14.5546875" style="461" customWidth="1"/>
    <col min="315" max="315" width="9.109375" style="24" customWidth="1"/>
    <col min="316" max="316" width="11.109375" style="24" customWidth="1"/>
    <col min="317" max="317" width="12.109375" style="461" customWidth="1"/>
    <col min="318" max="318" width="14.5546875" style="461" customWidth="1"/>
    <col min="319" max="319" width="12.109375" style="461" customWidth="1"/>
    <col min="320" max="320" width="14.5546875" style="461" customWidth="1"/>
    <col min="321" max="321" width="12.109375" style="461" customWidth="1"/>
    <col min="322" max="322" width="14.5546875" style="461" customWidth="1"/>
    <col min="323" max="323" width="9.109375" style="24" customWidth="1"/>
    <col min="324" max="324" width="11.109375" style="24" customWidth="1"/>
    <col min="325" max="325" width="12.109375" style="461" customWidth="1"/>
    <col min="326" max="326" width="14.5546875" style="461" customWidth="1"/>
    <col min="327" max="327" width="12.109375" style="461" customWidth="1"/>
    <col min="328" max="328" width="14.5546875" style="461" customWidth="1"/>
    <col min="329" max="329" width="12.109375" style="461" customWidth="1"/>
    <col min="330" max="330" width="14.5546875" style="461" customWidth="1"/>
    <col min="331" max="331" width="9.109375" style="24" customWidth="1"/>
    <col min="332" max="332" width="11.109375" style="24" customWidth="1"/>
    <col min="333" max="333" width="12.109375" style="461" customWidth="1"/>
    <col min="334" max="334" width="14.5546875" style="461" customWidth="1"/>
    <col min="335" max="335" width="12.109375" style="461" customWidth="1"/>
    <col min="336" max="336" width="14.5546875" style="461" customWidth="1"/>
    <col min="337" max="337" width="12.109375" style="461" customWidth="1"/>
    <col min="338" max="338" width="14.5546875" style="461" customWidth="1"/>
    <col min="339" max="339" width="9.109375" style="24" customWidth="1"/>
    <col min="340" max="340" width="11.109375" style="24" customWidth="1"/>
    <col min="341" max="341" width="12.109375" style="461" customWidth="1"/>
    <col min="342" max="342" width="14.5546875" style="461" customWidth="1"/>
    <col min="343" max="343" width="12.109375" style="461" customWidth="1"/>
    <col min="344" max="344" width="14.5546875" style="461" customWidth="1"/>
    <col min="345" max="345" width="12.109375" style="461" customWidth="1"/>
    <col min="346" max="346" width="14.5546875" style="461" customWidth="1"/>
    <col min="347" max="347" width="9.109375" style="24" customWidth="1"/>
    <col min="348" max="348" width="11.109375" style="24" customWidth="1"/>
    <col min="349" max="349" width="12.109375" style="461" customWidth="1"/>
    <col min="350" max="350" width="14.5546875" style="461" customWidth="1"/>
    <col min="351" max="351" width="12.109375" style="461" customWidth="1"/>
    <col min="352" max="352" width="14.5546875" style="461" customWidth="1"/>
    <col min="353" max="353" width="12.109375" style="461" customWidth="1"/>
    <col min="354" max="354" width="14.5546875" customWidth="1"/>
    <col min="355" max="355" width="7.44140625" customWidth="1"/>
    <col min="356" max="356" width="9" customWidth="1"/>
  </cols>
  <sheetData>
    <row r="1" spans="1:372" ht="15" customHeight="1">
      <c r="H1" s="479"/>
    </row>
    <row r="2" spans="1:372" ht="15" customHeight="1">
      <c r="A2" s="612" t="s">
        <v>59</v>
      </c>
      <c r="B2" s="612"/>
      <c r="C2" s="612"/>
      <c r="D2" s="612"/>
      <c r="E2" s="612"/>
      <c r="F2" s="612"/>
      <c r="G2" s="612"/>
      <c r="H2" s="612"/>
      <c r="I2" s="612" t="s">
        <v>60</v>
      </c>
      <c r="J2" s="612"/>
      <c r="K2" s="612"/>
      <c r="L2" s="612"/>
      <c r="M2" s="612"/>
      <c r="N2" s="612"/>
      <c r="O2" s="612"/>
      <c r="P2" s="612"/>
      <c r="Q2" s="612" t="s">
        <v>60</v>
      </c>
      <c r="R2" s="612"/>
      <c r="S2" s="612"/>
      <c r="T2" s="612"/>
      <c r="U2" s="612"/>
      <c r="V2" s="612"/>
      <c r="W2" s="612"/>
      <c r="X2" s="612"/>
      <c r="Y2" s="612" t="s">
        <v>60</v>
      </c>
      <c r="Z2" s="612"/>
      <c r="AA2" s="612"/>
      <c r="AB2" s="612"/>
      <c r="AC2" s="612"/>
      <c r="AD2" s="612"/>
      <c r="AE2" s="612"/>
      <c r="AF2" s="612"/>
      <c r="AG2" s="612" t="s">
        <v>60</v>
      </c>
      <c r="AH2" s="612"/>
      <c r="AI2" s="612"/>
      <c r="AJ2" s="612"/>
      <c r="AK2" s="612"/>
      <c r="AL2" s="612"/>
      <c r="AM2" s="612"/>
      <c r="AN2" s="612"/>
      <c r="AO2" s="612" t="s">
        <v>60</v>
      </c>
      <c r="AP2" s="612"/>
      <c r="AQ2" s="612"/>
      <c r="AR2" s="612"/>
      <c r="AS2" s="612"/>
      <c r="AT2" s="612"/>
      <c r="AU2" s="612"/>
      <c r="AV2" s="612"/>
      <c r="AW2" s="612" t="s">
        <v>60</v>
      </c>
      <c r="AX2" s="612"/>
      <c r="AY2" s="612"/>
      <c r="AZ2" s="612"/>
      <c r="BA2" s="612"/>
      <c r="BB2" s="612"/>
      <c r="BC2" s="612"/>
      <c r="BD2" s="612"/>
      <c r="BE2" s="612" t="s">
        <v>60</v>
      </c>
      <c r="BF2" s="612"/>
      <c r="BG2" s="612"/>
      <c r="BH2" s="612"/>
      <c r="BI2" s="612"/>
      <c r="BJ2" s="612"/>
      <c r="BK2" s="612"/>
      <c r="BL2" s="612"/>
      <c r="BM2" s="612" t="s">
        <v>60</v>
      </c>
      <c r="BN2" s="612"/>
      <c r="BO2" s="612"/>
      <c r="BP2" s="612"/>
      <c r="BQ2" s="612"/>
      <c r="BR2" s="612"/>
      <c r="BS2" s="612"/>
      <c r="BT2" s="612"/>
      <c r="BU2" s="612" t="s">
        <v>60</v>
      </c>
      <c r="BV2" s="612"/>
      <c r="BW2" s="612"/>
      <c r="BX2" s="612"/>
      <c r="BY2" s="612"/>
      <c r="BZ2" s="612"/>
      <c r="CA2" s="612"/>
      <c r="CB2" s="612"/>
      <c r="CC2" s="612" t="s">
        <v>60</v>
      </c>
      <c r="CD2" s="612"/>
      <c r="CE2" s="612"/>
      <c r="CF2" s="612"/>
      <c r="CG2" s="612"/>
      <c r="CH2" s="612"/>
      <c r="CI2" s="612"/>
      <c r="CJ2" s="612"/>
      <c r="CK2" s="612" t="s">
        <v>60</v>
      </c>
      <c r="CL2" s="612"/>
      <c r="CM2" s="612"/>
      <c r="CN2" s="612"/>
      <c r="CO2" s="612"/>
      <c r="CP2" s="612"/>
      <c r="CQ2" s="612"/>
      <c r="CR2" s="612"/>
      <c r="CS2" s="612" t="s">
        <v>60</v>
      </c>
      <c r="CT2" s="612"/>
      <c r="CU2" s="612"/>
      <c r="CV2" s="612"/>
      <c r="CW2" s="612"/>
      <c r="CX2" s="612"/>
      <c r="CY2" s="612"/>
      <c r="CZ2" s="612"/>
      <c r="DA2" s="612" t="s">
        <v>60</v>
      </c>
      <c r="DB2" s="612"/>
      <c r="DC2" s="612"/>
      <c r="DD2" s="612"/>
      <c r="DE2" s="612"/>
      <c r="DF2" s="612"/>
      <c r="DG2" s="612"/>
      <c r="DH2" s="612"/>
      <c r="DI2" s="612" t="s">
        <v>60</v>
      </c>
      <c r="DJ2" s="612"/>
      <c r="DK2" s="612"/>
      <c r="DL2" s="612"/>
      <c r="DM2" s="612"/>
      <c r="DN2" s="612"/>
      <c r="DO2" s="612"/>
      <c r="DP2" s="612"/>
      <c r="DQ2" s="612" t="s">
        <v>60</v>
      </c>
      <c r="DR2" s="612"/>
      <c r="DS2" s="612"/>
      <c r="DT2" s="612"/>
      <c r="DU2" s="612"/>
      <c r="DV2" s="612"/>
      <c r="DW2" s="612"/>
      <c r="DX2" s="612"/>
      <c r="DY2" s="612" t="s">
        <v>60</v>
      </c>
      <c r="DZ2" s="612"/>
      <c r="EA2" s="612"/>
      <c r="EB2" s="612"/>
      <c r="EC2" s="612"/>
      <c r="ED2" s="612"/>
      <c r="EE2" s="612"/>
      <c r="EF2" s="612"/>
      <c r="EG2" s="612" t="s">
        <v>60</v>
      </c>
      <c r="EH2" s="612"/>
      <c r="EI2" s="612"/>
      <c r="EJ2" s="612"/>
      <c r="EK2" s="612"/>
      <c r="EL2" s="612"/>
      <c r="EM2" s="612"/>
      <c r="EN2" s="612"/>
      <c r="EO2" s="612" t="s">
        <v>60</v>
      </c>
      <c r="EP2" s="612"/>
      <c r="EQ2" s="612"/>
      <c r="ER2" s="612"/>
      <c r="ES2" s="612"/>
      <c r="ET2" s="612"/>
      <c r="EU2" s="612"/>
      <c r="EV2" s="612"/>
      <c r="EW2" s="612" t="s">
        <v>60</v>
      </c>
      <c r="EX2" s="612"/>
      <c r="EY2" s="612"/>
      <c r="EZ2" s="612"/>
      <c r="FA2" s="612"/>
      <c r="FB2" s="612"/>
      <c r="FC2" s="612"/>
      <c r="FD2" s="612"/>
      <c r="FE2" s="612" t="s">
        <v>60</v>
      </c>
      <c r="FF2" s="612"/>
      <c r="FG2" s="612"/>
      <c r="FH2" s="612"/>
      <c r="FI2" s="612"/>
      <c r="FJ2" s="612"/>
      <c r="FK2" s="612"/>
      <c r="FL2" s="612"/>
      <c r="FM2" s="612" t="s">
        <v>60</v>
      </c>
      <c r="FN2" s="612"/>
      <c r="FO2" s="612"/>
      <c r="FP2" s="612"/>
      <c r="FQ2" s="612"/>
      <c r="FR2" s="612"/>
      <c r="FS2" s="612"/>
      <c r="FT2" s="612"/>
      <c r="FU2" s="612" t="s">
        <v>60</v>
      </c>
      <c r="FV2" s="612"/>
      <c r="FW2" s="612"/>
      <c r="FX2" s="612"/>
      <c r="FY2" s="612"/>
      <c r="FZ2" s="612"/>
      <c r="GA2" s="612"/>
      <c r="GB2" s="612"/>
      <c r="GC2" s="612" t="s">
        <v>60</v>
      </c>
      <c r="GD2" s="612"/>
      <c r="GE2" s="612"/>
      <c r="GF2" s="612"/>
      <c r="GG2" s="612"/>
      <c r="GH2" s="612"/>
      <c r="GI2" s="612"/>
      <c r="GJ2" s="612"/>
      <c r="GK2" s="612" t="s">
        <v>60</v>
      </c>
      <c r="GL2" s="612"/>
      <c r="GM2" s="612"/>
      <c r="GN2" s="612"/>
      <c r="GO2" s="612"/>
      <c r="GP2" s="612"/>
      <c r="GQ2" s="612"/>
      <c r="GR2" s="612"/>
      <c r="GS2" s="612" t="s">
        <v>60</v>
      </c>
      <c r="GT2" s="612"/>
      <c r="GU2" s="612"/>
      <c r="GV2" s="612"/>
      <c r="GW2" s="612"/>
      <c r="GX2" s="612"/>
      <c r="GY2" s="612"/>
      <c r="GZ2" s="612"/>
      <c r="HA2" s="612" t="s">
        <v>60</v>
      </c>
      <c r="HB2" s="612"/>
      <c r="HC2" s="612"/>
      <c r="HD2" s="612"/>
      <c r="HE2" s="612"/>
      <c r="HF2" s="612"/>
      <c r="HG2" s="612"/>
      <c r="HH2" s="612"/>
      <c r="HI2" s="612" t="s">
        <v>60</v>
      </c>
      <c r="HJ2" s="612"/>
      <c r="HK2" s="612"/>
      <c r="HL2" s="612"/>
      <c r="HM2" s="612"/>
      <c r="HN2" s="612"/>
      <c r="HO2" s="612"/>
      <c r="HP2" s="612"/>
      <c r="HQ2" s="612" t="s">
        <v>60</v>
      </c>
      <c r="HR2" s="612"/>
      <c r="HS2" s="612"/>
      <c r="HT2" s="612"/>
      <c r="HU2" s="612"/>
      <c r="HV2" s="612"/>
      <c r="HW2" s="612"/>
      <c r="HX2" s="612"/>
      <c r="HY2" s="612" t="s">
        <v>60</v>
      </c>
      <c r="HZ2" s="612"/>
      <c r="IA2" s="612"/>
      <c r="IB2" s="612"/>
      <c r="IC2" s="612"/>
      <c r="ID2" s="612"/>
      <c r="IE2" s="612"/>
      <c r="IF2" s="612"/>
      <c r="IG2" s="612" t="s">
        <v>60</v>
      </c>
      <c r="IH2" s="612"/>
      <c r="II2" s="612"/>
      <c r="IJ2" s="612"/>
      <c r="IK2" s="612"/>
      <c r="IL2" s="612"/>
      <c r="IM2" s="612"/>
      <c r="IN2" s="612"/>
      <c r="IO2" s="612"/>
      <c r="IP2" s="612"/>
      <c r="IQ2" s="612" t="s">
        <v>60</v>
      </c>
      <c r="IR2" s="612"/>
      <c r="IS2" s="612"/>
      <c r="IT2" s="612"/>
      <c r="IU2" s="612"/>
      <c r="IV2" s="612"/>
      <c r="IW2" s="612"/>
      <c r="IX2" s="612"/>
      <c r="IY2" s="612" t="s">
        <v>60</v>
      </c>
      <c r="IZ2" s="612"/>
      <c r="JA2" s="612"/>
      <c r="JB2" s="612"/>
      <c r="JC2" s="612"/>
      <c r="JD2" s="612"/>
      <c r="JE2" s="612"/>
      <c r="JF2" s="612"/>
      <c r="JG2" s="612" t="s">
        <v>60</v>
      </c>
      <c r="JH2" s="612"/>
      <c r="JI2" s="612"/>
      <c r="JJ2" s="612"/>
      <c r="JK2" s="612"/>
      <c r="JL2" s="612"/>
      <c r="JM2" s="612"/>
      <c r="JN2" s="612"/>
      <c r="JO2" s="612" t="s">
        <v>60</v>
      </c>
      <c r="JP2" s="612"/>
      <c r="JQ2" s="612"/>
      <c r="JR2" s="612"/>
      <c r="JS2" s="612"/>
      <c r="JT2" s="612"/>
      <c r="JU2" s="612"/>
      <c r="JV2" s="612"/>
      <c r="JW2" s="612" t="s">
        <v>60</v>
      </c>
      <c r="JX2" s="612"/>
      <c r="JY2" s="612"/>
      <c r="JZ2" s="612"/>
      <c r="KA2" s="612"/>
      <c r="KB2" s="612"/>
      <c r="KC2" s="612"/>
      <c r="KD2" s="612"/>
      <c r="KE2" s="612" t="s">
        <v>60</v>
      </c>
      <c r="KF2" s="612"/>
      <c r="KG2" s="612"/>
      <c r="KH2" s="612"/>
      <c r="KI2" s="612"/>
      <c r="KJ2" s="612"/>
      <c r="KK2" s="612"/>
      <c r="KL2" s="612"/>
      <c r="KM2" s="612" t="s">
        <v>60</v>
      </c>
      <c r="KN2" s="612"/>
      <c r="KO2" s="612"/>
      <c r="KP2" s="612"/>
      <c r="KQ2" s="612"/>
      <c r="KR2" s="612"/>
      <c r="KS2" s="612"/>
      <c r="KT2" s="612"/>
      <c r="KU2" s="612" t="s">
        <v>60</v>
      </c>
      <c r="KV2" s="612"/>
      <c r="KW2" s="612"/>
      <c r="KX2" s="612"/>
      <c r="KY2" s="612"/>
      <c r="KZ2" s="612"/>
      <c r="LA2" s="612"/>
      <c r="LB2" s="612"/>
      <c r="LC2" s="612" t="s">
        <v>60</v>
      </c>
      <c r="LD2" s="612"/>
      <c r="LE2" s="612"/>
      <c r="LF2" s="612"/>
      <c r="LG2" s="612"/>
      <c r="LH2" s="612"/>
      <c r="LI2" s="612"/>
      <c r="LJ2" s="612"/>
      <c r="LK2" s="612" t="s">
        <v>60</v>
      </c>
      <c r="LL2" s="612"/>
      <c r="LM2" s="612"/>
      <c r="LN2" s="612"/>
      <c r="LO2" s="612"/>
      <c r="LP2" s="612"/>
      <c r="LQ2" s="612"/>
      <c r="LR2" s="612"/>
      <c r="LS2" s="612" t="s">
        <v>60</v>
      </c>
      <c r="LT2" s="612"/>
      <c r="LU2" s="612"/>
      <c r="LV2" s="612"/>
      <c r="LW2" s="612"/>
      <c r="LX2" s="612"/>
      <c r="LY2" s="612"/>
      <c r="LZ2" s="612"/>
      <c r="MA2" s="612" t="s">
        <v>60</v>
      </c>
      <c r="MB2" s="612"/>
      <c r="MC2" s="612"/>
      <c r="MD2" s="612"/>
      <c r="ME2" s="612"/>
      <c r="MF2" s="612"/>
      <c r="MG2" s="612"/>
      <c r="MH2" s="612"/>
      <c r="MI2" s="612" t="s">
        <v>60</v>
      </c>
      <c r="MJ2" s="612"/>
      <c r="MK2" s="612"/>
      <c r="ML2" s="612"/>
      <c r="MM2" s="612"/>
      <c r="MN2" s="612"/>
      <c r="MO2" s="612"/>
      <c r="MP2" s="612"/>
    </row>
    <row r="3" spans="1:372" ht="15" customHeight="1">
      <c r="A3" s="640" t="s">
        <v>61</v>
      </c>
      <c r="B3" s="640"/>
      <c r="C3" s="640"/>
      <c r="D3" s="640"/>
      <c r="E3" s="640"/>
      <c r="F3" s="640"/>
      <c r="G3" s="640"/>
      <c r="H3" s="640"/>
      <c r="I3" s="640" t="s">
        <v>62</v>
      </c>
      <c r="J3" s="640"/>
      <c r="K3" s="640"/>
      <c r="L3" s="640"/>
      <c r="M3" s="640"/>
      <c r="N3" s="640"/>
      <c r="O3" s="640"/>
      <c r="P3" s="640"/>
      <c r="Q3" s="640" t="s">
        <v>62</v>
      </c>
      <c r="R3" s="640"/>
      <c r="S3" s="640"/>
      <c r="T3" s="640"/>
      <c r="U3" s="640"/>
      <c r="V3" s="640"/>
      <c r="W3" s="640"/>
      <c r="X3" s="640"/>
      <c r="Y3" s="640" t="s">
        <v>62</v>
      </c>
      <c r="Z3" s="640"/>
      <c r="AA3" s="640"/>
      <c r="AB3" s="640"/>
      <c r="AC3" s="640"/>
      <c r="AD3" s="640"/>
      <c r="AE3" s="640"/>
      <c r="AF3" s="640"/>
      <c r="AG3" s="640" t="s">
        <v>62</v>
      </c>
      <c r="AH3" s="640"/>
      <c r="AI3" s="640"/>
      <c r="AJ3" s="640"/>
      <c r="AK3" s="640"/>
      <c r="AL3" s="640"/>
      <c r="AM3" s="640"/>
      <c r="AN3" s="640"/>
      <c r="AO3" s="640" t="s">
        <v>62</v>
      </c>
      <c r="AP3" s="640"/>
      <c r="AQ3" s="640"/>
      <c r="AR3" s="640"/>
      <c r="AS3" s="640"/>
      <c r="AT3" s="640"/>
      <c r="AU3" s="640"/>
      <c r="AV3" s="640"/>
      <c r="AW3" s="640" t="s">
        <v>62</v>
      </c>
      <c r="AX3" s="640"/>
      <c r="AY3" s="640"/>
      <c r="AZ3" s="640"/>
      <c r="BA3" s="640"/>
      <c r="BB3" s="640"/>
      <c r="BC3" s="640"/>
      <c r="BD3" s="640"/>
      <c r="BE3" s="640" t="s">
        <v>62</v>
      </c>
      <c r="BF3" s="640"/>
      <c r="BG3" s="640"/>
      <c r="BH3" s="640"/>
      <c r="BI3" s="640"/>
      <c r="BJ3" s="640"/>
      <c r="BK3" s="640"/>
      <c r="BL3" s="640"/>
      <c r="BM3" s="640" t="s">
        <v>62</v>
      </c>
      <c r="BN3" s="640"/>
      <c r="BO3" s="640"/>
      <c r="BP3" s="640"/>
      <c r="BQ3" s="640"/>
      <c r="BR3" s="640"/>
      <c r="BS3" s="640"/>
      <c r="BT3" s="640"/>
      <c r="BU3" s="640" t="s">
        <v>62</v>
      </c>
      <c r="BV3" s="640"/>
      <c r="BW3" s="640"/>
      <c r="BX3" s="640"/>
      <c r="BY3" s="640"/>
      <c r="BZ3" s="640"/>
      <c r="CA3" s="640"/>
      <c r="CB3" s="640"/>
      <c r="CC3" s="640" t="s">
        <v>62</v>
      </c>
      <c r="CD3" s="640"/>
      <c r="CE3" s="640"/>
      <c r="CF3" s="640"/>
      <c r="CG3" s="640"/>
      <c r="CH3" s="640"/>
      <c r="CI3" s="640"/>
      <c r="CJ3" s="640"/>
      <c r="CK3" s="640" t="s">
        <v>62</v>
      </c>
      <c r="CL3" s="640"/>
      <c r="CM3" s="640"/>
      <c r="CN3" s="640"/>
      <c r="CO3" s="640"/>
      <c r="CP3" s="640"/>
      <c r="CQ3" s="640"/>
      <c r="CR3" s="640"/>
      <c r="CS3" s="640" t="s">
        <v>62</v>
      </c>
      <c r="CT3" s="640"/>
      <c r="CU3" s="640"/>
      <c r="CV3" s="640"/>
      <c r="CW3" s="640"/>
      <c r="CX3" s="640"/>
      <c r="CY3" s="640"/>
      <c r="CZ3" s="640"/>
      <c r="DA3" s="640" t="s">
        <v>62</v>
      </c>
      <c r="DB3" s="640"/>
      <c r="DC3" s="640"/>
      <c r="DD3" s="640"/>
      <c r="DE3" s="640"/>
      <c r="DF3" s="640"/>
      <c r="DG3" s="640"/>
      <c r="DH3" s="640"/>
      <c r="DI3" s="640" t="s">
        <v>62</v>
      </c>
      <c r="DJ3" s="640"/>
      <c r="DK3" s="640"/>
      <c r="DL3" s="640"/>
      <c r="DM3" s="640"/>
      <c r="DN3" s="640"/>
      <c r="DO3" s="640"/>
      <c r="DP3" s="640"/>
      <c r="DQ3" s="640" t="s">
        <v>62</v>
      </c>
      <c r="DR3" s="640"/>
      <c r="DS3" s="640"/>
      <c r="DT3" s="640"/>
      <c r="DU3" s="640"/>
      <c r="DV3" s="640"/>
      <c r="DW3" s="640"/>
      <c r="DX3" s="640"/>
      <c r="DY3" s="640" t="s">
        <v>62</v>
      </c>
      <c r="DZ3" s="640"/>
      <c r="EA3" s="640"/>
      <c r="EB3" s="640"/>
      <c r="EC3" s="640"/>
      <c r="ED3" s="640"/>
      <c r="EE3" s="640"/>
      <c r="EF3" s="640"/>
      <c r="EG3" s="640" t="s">
        <v>62</v>
      </c>
      <c r="EH3" s="640"/>
      <c r="EI3" s="640"/>
      <c r="EJ3" s="640"/>
      <c r="EK3" s="640"/>
      <c r="EL3" s="640"/>
      <c r="EM3" s="640"/>
      <c r="EN3" s="640"/>
      <c r="EO3" s="640" t="s">
        <v>62</v>
      </c>
      <c r="EP3" s="640"/>
      <c r="EQ3" s="640"/>
      <c r="ER3" s="640"/>
      <c r="ES3" s="640"/>
      <c r="ET3" s="640"/>
      <c r="EU3" s="640"/>
      <c r="EV3" s="640"/>
      <c r="EW3" s="640" t="s">
        <v>62</v>
      </c>
      <c r="EX3" s="640"/>
      <c r="EY3" s="640"/>
      <c r="EZ3" s="640"/>
      <c r="FA3" s="640"/>
      <c r="FB3" s="640"/>
      <c r="FC3" s="640"/>
      <c r="FD3" s="640"/>
      <c r="FE3" s="640" t="s">
        <v>62</v>
      </c>
      <c r="FF3" s="640"/>
      <c r="FG3" s="640"/>
      <c r="FH3" s="640"/>
      <c r="FI3" s="640"/>
      <c r="FJ3" s="640"/>
      <c r="FK3" s="640"/>
      <c r="FL3" s="640"/>
      <c r="FM3" s="640" t="s">
        <v>62</v>
      </c>
      <c r="FN3" s="640"/>
      <c r="FO3" s="640"/>
      <c r="FP3" s="640"/>
      <c r="FQ3" s="640"/>
      <c r="FR3" s="640"/>
      <c r="FS3" s="640"/>
      <c r="FT3" s="640"/>
      <c r="FU3" s="640" t="s">
        <v>62</v>
      </c>
      <c r="FV3" s="640"/>
      <c r="FW3" s="640"/>
      <c r="FX3" s="640"/>
      <c r="FY3" s="640"/>
      <c r="FZ3" s="640"/>
      <c r="GA3" s="640"/>
      <c r="GB3" s="640"/>
      <c r="GC3" s="640" t="s">
        <v>62</v>
      </c>
      <c r="GD3" s="640"/>
      <c r="GE3" s="640"/>
      <c r="GF3" s="640"/>
      <c r="GG3" s="640"/>
      <c r="GH3" s="640"/>
      <c r="GI3" s="640"/>
      <c r="GJ3" s="640"/>
      <c r="GK3" s="640" t="s">
        <v>62</v>
      </c>
      <c r="GL3" s="640"/>
      <c r="GM3" s="640"/>
      <c r="GN3" s="640"/>
      <c r="GO3" s="640"/>
      <c r="GP3" s="640"/>
      <c r="GQ3" s="640"/>
      <c r="GR3" s="640"/>
      <c r="GS3" s="640" t="s">
        <v>62</v>
      </c>
      <c r="GT3" s="640"/>
      <c r="GU3" s="640"/>
      <c r="GV3" s="640"/>
      <c r="GW3" s="640"/>
      <c r="GX3" s="640"/>
      <c r="GY3" s="640"/>
      <c r="GZ3" s="640"/>
      <c r="HA3" s="640" t="s">
        <v>62</v>
      </c>
      <c r="HB3" s="640"/>
      <c r="HC3" s="640"/>
      <c r="HD3" s="640"/>
      <c r="HE3" s="640"/>
      <c r="HF3" s="640"/>
      <c r="HG3" s="640"/>
      <c r="HH3" s="640"/>
      <c r="HI3" s="640" t="s">
        <v>62</v>
      </c>
      <c r="HJ3" s="640"/>
      <c r="HK3" s="640"/>
      <c r="HL3" s="640"/>
      <c r="HM3" s="640"/>
      <c r="HN3" s="640"/>
      <c r="HO3" s="640"/>
      <c r="HP3" s="640"/>
      <c r="HQ3" s="640" t="s">
        <v>62</v>
      </c>
      <c r="HR3" s="640"/>
      <c r="HS3" s="640"/>
      <c r="HT3" s="640"/>
      <c r="HU3" s="640"/>
      <c r="HV3" s="640"/>
      <c r="HW3" s="640"/>
      <c r="HX3" s="640"/>
      <c r="HY3" s="640" t="s">
        <v>62</v>
      </c>
      <c r="HZ3" s="640"/>
      <c r="IA3" s="640"/>
      <c r="IB3" s="640"/>
      <c r="IC3" s="640"/>
      <c r="ID3" s="640"/>
      <c r="IE3" s="640"/>
      <c r="IF3" s="640"/>
      <c r="IG3" s="640" t="s">
        <v>62</v>
      </c>
      <c r="IH3" s="640"/>
      <c r="II3" s="640"/>
      <c r="IJ3" s="640"/>
      <c r="IK3" s="640"/>
      <c r="IL3" s="640"/>
      <c r="IM3" s="640"/>
      <c r="IN3" s="640"/>
      <c r="IO3" s="640"/>
      <c r="IP3" s="640"/>
      <c r="IQ3" s="640" t="s">
        <v>62</v>
      </c>
      <c r="IR3" s="640"/>
      <c r="IS3" s="640"/>
      <c r="IT3" s="640"/>
      <c r="IU3" s="640"/>
      <c r="IV3" s="640"/>
      <c r="IW3" s="640"/>
      <c r="IX3" s="640"/>
      <c r="IY3" s="640" t="s">
        <v>62</v>
      </c>
      <c r="IZ3" s="640"/>
      <c r="JA3" s="640"/>
      <c r="JB3" s="640"/>
      <c r="JC3" s="640"/>
      <c r="JD3" s="640"/>
      <c r="JE3" s="640"/>
      <c r="JF3" s="640"/>
      <c r="JG3" s="640" t="s">
        <v>62</v>
      </c>
      <c r="JH3" s="640"/>
      <c r="JI3" s="640"/>
      <c r="JJ3" s="640"/>
      <c r="JK3" s="640"/>
      <c r="JL3" s="640"/>
      <c r="JM3" s="640"/>
      <c r="JN3" s="640"/>
      <c r="JO3" s="640" t="s">
        <v>62</v>
      </c>
      <c r="JP3" s="640"/>
      <c r="JQ3" s="640"/>
      <c r="JR3" s="640"/>
      <c r="JS3" s="640"/>
      <c r="JT3" s="640"/>
      <c r="JU3" s="640"/>
      <c r="JV3" s="640"/>
      <c r="JW3" s="640" t="s">
        <v>62</v>
      </c>
      <c r="JX3" s="640"/>
      <c r="JY3" s="640"/>
      <c r="JZ3" s="640"/>
      <c r="KA3" s="640"/>
      <c r="KB3" s="640"/>
      <c r="KC3" s="640"/>
      <c r="KD3" s="640"/>
      <c r="KE3" s="640" t="s">
        <v>62</v>
      </c>
      <c r="KF3" s="640"/>
      <c r="KG3" s="640"/>
      <c r="KH3" s="640"/>
      <c r="KI3" s="640"/>
      <c r="KJ3" s="640"/>
      <c r="KK3" s="640"/>
      <c r="KL3" s="640"/>
      <c r="KM3" s="640" t="s">
        <v>62</v>
      </c>
      <c r="KN3" s="640"/>
      <c r="KO3" s="640"/>
      <c r="KP3" s="640"/>
      <c r="KQ3" s="640"/>
      <c r="KR3" s="640"/>
      <c r="KS3" s="640"/>
      <c r="KT3" s="640"/>
      <c r="KU3" s="640" t="s">
        <v>62</v>
      </c>
      <c r="KV3" s="640"/>
      <c r="KW3" s="640"/>
      <c r="KX3" s="640"/>
      <c r="KY3" s="640"/>
      <c r="KZ3" s="640"/>
      <c r="LA3" s="640"/>
      <c r="LB3" s="640"/>
      <c r="LC3" s="640" t="s">
        <v>62</v>
      </c>
      <c r="LD3" s="640"/>
      <c r="LE3" s="640"/>
      <c r="LF3" s="640"/>
      <c r="LG3" s="640"/>
      <c r="LH3" s="640"/>
      <c r="LI3" s="640"/>
      <c r="LJ3" s="640"/>
      <c r="LK3" s="640" t="s">
        <v>62</v>
      </c>
      <c r="LL3" s="640"/>
      <c r="LM3" s="640"/>
      <c r="LN3" s="640"/>
      <c r="LO3" s="640"/>
      <c r="LP3" s="640"/>
      <c r="LQ3" s="640"/>
      <c r="LR3" s="640"/>
      <c r="LS3" s="640" t="s">
        <v>62</v>
      </c>
      <c r="LT3" s="640"/>
      <c r="LU3" s="640"/>
      <c r="LV3" s="640"/>
      <c r="LW3" s="640"/>
      <c r="LX3" s="640"/>
      <c r="LY3" s="640"/>
      <c r="LZ3" s="640"/>
      <c r="MA3" s="640" t="s">
        <v>62</v>
      </c>
      <c r="MB3" s="640"/>
      <c r="MC3" s="640"/>
      <c r="MD3" s="640"/>
      <c r="ME3" s="640"/>
      <c r="MF3" s="640"/>
      <c r="MG3" s="640"/>
      <c r="MH3" s="640"/>
      <c r="MI3" s="640" t="s">
        <v>62</v>
      </c>
      <c r="MJ3" s="640"/>
      <c r="MK3" s="640"/>
      <c r="ML3" s="640"/>
      <c r="MM3" s="640"/>
      <c r="MN3" s="640"/>
      <c r="MO3" s="640"/>
      <c r="MP3" s="640"/>
    </row>
    <row r="4" spans="1:372" ht="15" customHeight="1">
      <c r="A4" s="495"/>
      <c r="B4" s="495"/>
      <c r="C4" s="495"/>
      <c r="D4" s="495"/>
      <c r="E4" s="495"/>
      <c r="F4" s="495"/>
      <c r="G4" s="495"/>
      <c r="H4" s="495"/>
      <c r="I4" s="495"/>
      <c r="J4" s="495"/>
      <c r="K4" s="495"/>
      <c r="L4" s="495"/>
      <c r="M4" s="495"/>
      <c r="N4" s="495"/>
      <c r="O4" s="495"/>
      <c r="P4" s="495"/>
      <c r="Q4" s="462"/>
      <c r="R4" s="462"/>
      <c r="S4" s="464"/>
      <c r="T4" s="464"/>
      <c r="U4" s="464"/>
      <c r="V4" s="464"/>
      <c r="W4" s="464"/>
      <c r="X4" s="464"/>
      <c r="Y4" s="462"/>
      <c r="Z4" s="462"/>
      <c r="AA4" s="464"/>
      <c r="AB4" s="464"/>
      <c r="AC4" s="464"/>
      <c r="AD4" s="464"/>
      <c r="AE4" s="464"/>
      <c r="AF4" s="464"/>
      <c r="AG4" s="462"/>
      <c r="AH4" s="462"/>
      <c r="AI4" s="464"/>
      <c r="AJ4" s="464"/>
      <c r="AK4" s="464"/>
      <c r="AL4" s="464"/>
      <c r="AM4" s="464"/>
      <c r="AN4" s="464"/>
      <c r="AO4" s="462"/>
      <c r="AP4" s="462"/>
      <c r="AQ4" s="464"/>
      <c r="AR4" s="464"/>
      <c r="AS4" s="464"/>
      <c r="AT4" s="464"/>
      <c r="AU4" s="464"/>
      <c r="AV4" s="464"/>
      <c r="AW4" s="462"/>
      <c r="AX4" s="462"/>
      <c r="AY4" s="464"/>
      <c r="AZ4" s="464"/>
      <c r="BA4" s="464"/>
      <c r="BB4" s="464"/>
      <c r="BC4" s="464"/>
      <c r="BD4" s="464"/>
      <c r="BE4" s="462"/>
      <c r="BF4" s="462"/>
      <c r="BG4" s="464"/>
      <c r="BH4" s="464"/>
      <c r="BI4" s="464"/>
      <c r="BJ4" s="464"/>
      <c r="BK4" s="464"/>
      <c r="BL4" s="464"/>
      <c r="BM4" s="462"/>
      <c r="BN4" s="462"/>
      <c r="BO4" s="464"/>
      <c r="BP4" s="464"/>
      <c r="BQ4" s="464"/>
      <c r="BR4" s="464"/>
      <c r="BS4" s="464"/>
      <c r="BT4" s="464"/>
      <c r="BU4" s="462"/>
      <c r="BV4" s="462"/>
      <c r="BW4" s="464"/>
      <c r="BX4" s="464"/>
      <c r="BY4" s="464"/>
      <c r="BZ4" s="464"/>
      <c r="CA4" s="464"/>
      <c r="CB4" s="464"/>
      <c r="CC4" s="462"/>
      <c r="CD4" s="462"/>
      <c r="CE4" s="464"/>
      <c r="CF4" s="464"/>
      <c r="CG4" s="464"/>
      <c r="CH4" s="464"/>
      <c r="CI4" s="464"/>
      <c r="CJ4" s="464"/>
      <c r="CK4" s="462"/>
      <c r="CL4" s="462"/>
      <c r="CM4" s="464"/>
      <c r="CN4" s="464"/>
      <c r="CO4" s="464"/>
      <c r="CP4" s="464"/>
      <c r="CQ4" s="464"/>
      <c r="CR4" s="464"/>
      <c r="CS4" s="462"/>
      <c r="CT4" s="462"/>
      <c r="CU4" s="464"/>
      <c r="CV4" s="464"/>
      <c r="CW4" s="464"/>
      <c r="CX4" s="464"/>
      <c r="CY4" s="464"/>
      <c r="CZ4" s="464"/>
      <c r="DA4" s="462"/>
      <c r="DB4" s="462"/>
      <c r="DC4" s="464"/>
      <c r="DD4" s="464"/>
      <c r="DE4" s="464"/>
      <c r="DF4" s="464"/>
      <c r="DG4" s="464"/>
      <c r="DH4" s="464"/>
      <c r="DI4" s="462"/>
      <c r="DJ4" s="462"/>
      <c r="DK4" s="464"/>
      <c r="DL4" s="464"/>
      <c r="DM4" s="464"/>
      <c r="DN4" s="464"/>
      <c r="DO4" s="464"/>
      <c r="DP4" s="464"/>
      <c r="DQ4" s="462"/>
      <c r="DR4" s="462"/>
      <c r="DS4" s="464"/>
      <c r="DT4" s="464"/>
      <c r="DU4" s="464"/>
      <c r="DV4" s="464"/>
      <c r="DW4" s="464"/>
      <c r="DX4" s="464"/>
      <c r="DY4" s="462"/>
      <c r="DZ4" s="462"/>
      <c r="EA4" s="464"/>
      <c r="EB4" s="464"/>
      <c r="EC4" s="464"/>
      <c r="ED4" s="464"/>
      <c r="EE4" s="464"/>
      <c r="EF4" s="464"/>
      <c r="EG4" s="462"/>
      <c r="EH4" s="462"/>
      <c r="EI4" s="464"/>
      <c r="EJ4" s="464"/>
      <c r="EK4" s="464"/>
      <c r="EL4" s="464"/>
      <c r="EM4" s="464"/>
      <c r="EN4" s="464"/>
      <c r="EO4" s="462"/>
      <c r="EP4" s="462"/>
      <c r="EQ4" s="464"/>
      <c r="ER4" s="464"/>
      <c r="ES4" s="464"/>
      <c r="ET4" s="464"/>
      <c r="EU4" s="464"/>
      <c r="EV4" s="464"/>
      <c r="EW4" s="462"/>
      <c r="EX4" s="462"/>
      <c r="EY4" s="464"/>
      <c r="EZ4" s="464"/>
      <c r="FA4" s="464"/>
      <c r="FB4" s="464"/>
      <c r="FC4" s="464"/>
      <c r="FD4" s="464"/>
      <c r="FE4" s="462"/>
      <c r="FF4" s="462"/>
      <c r="FG4" s="464"/>
      <c r="FH4" s="464"/>
      <c r="FI4" s="464"/>
      <c r="FJ4" s="464"/>
      <c r="FK4" s="464"/>
      <c r="FL4" s="464"/>
      <c r="FM4" s="462"/>
      <c r="FN4" s="462"/>
      <c r="FO4" s="464"/>
      <c r="FP4" s="464"/>
      <c r="FQ4" s="464"/>
      <c r="FR4" s="464"/>
      <c r="FS4" s="464"/>
      <c r="FT4" s="464"/>
      <c r="FU4" s="462"/>
      <c r="FV4" s="462"/>
      <c r="FW4" s="464"/>
      <c r="FX4" s="464"/>
      <c r="FY4" s="464"/>
      <c r="FZ4" s="464"/>
      <c r="GA4" s="464"/>
      <c r="GB4" s="464"/>
      <c r="GC4" s="462"/>
      <c r="GD4" s="462"/>
      <c r="GE4" s="464"/>
      <c r="GF4" s="464"/>
      <c r="GG4" s="464"/>
      <c r="GH4" s="464"/>
      <c r="GI4" s="464"/>
      <c r="GJ4" s="464"/>
      <c r="GK4" s="462"/>
      <c r="GL4" s="462"/>
      <c r="GM4" s="464"/>
      <c r="GN4" s="464"/>
      <c r="GO4" s="464"/>
      <c r="GP4" s="464"/>
      <c r="GQ4" s="464"/>
      <c r="GR4" s="464"/>
      <c r="GS4" s="462"/>
      <c r="GT4" s="462"/>
      <c r="GU4" s="464"/>
      <c r="GV4" s="464"/>
      <c r="GW4" s="464"/>
      <c r="GX4" s="464"/>
      <c r="GY4" s="464"/>
      <c r="GZ4" s="464"/>
      <c r="HA4" s="462"/>
      <c r="HB4" s="462"/>
      <c r="HC4" s="464"/>
      <c r="HD4" s="464"/>
      <c r="HE4" s="464"/>
      <c r="HF4" s="464"/>
      <c r="HG4" s="464"/>
      <c r="HH4" s="464"/>
      <c r="HI4" s="462"/>
      <c r="HJ4" s="462"/>
      <c r="HK4" s="464"/>
      <c r="HL4" s="464"/>
      <c r="HM4" s="464"/>
      <c r="HN4" s="464"/>
      <c r="HO4" s="464"/>
      <c r="HP4" s="464"/>
      <c r="HQ4" s="462"/>
      <c r="HR4" s="462"/>
      <c r="HS4" s="464"/>
      <c r="HT4" s="464"/>
      <c r="HU4" s="464"/>
      <c r="HV4" s="464"/>
      <c r="HW4" s="464"/>
      <c r="HX4" s="464"/>
      <c r="HY4" s="462"/>
      <c r="HZ4" s="462"/>
      <c r="IA4" s="464"/>
      <c r="IB4" s="464"/>
      <c r="IC4" s="464"/>
      <c r="ID4" s="464"/>
      <c r="IE4" s="464"/>
      <c r="IF4" s="464"/>
      <c r="IG4" s="462"/>
      <c r="IH4" s="462"/>
      <c r="II4" s="464"/>
      <c r="IJ4" s="464"/>
      <c r="IK4" s="464"/>
      <c r="IL4" s="464"/>
      <c r="IM4" s="464"/>
      <c r="IN4" s="464"/>
      <c r="IO4" s="464"/>
      <c r="IQ4" s="462"/>
      <c r="IR4" s="462"/>
      <c r="IY4" s="462"/>
      <c r="IZ4" s="462"/>
      <c r="JG4" s="462"/>
      <c r="JH4" s="462"/>
      <c r="JO4" s="462"/>
      <c r="JP4" s="462"/>
      <c r="JW4" s="462"/>
      <c r="JX4" s="462"/>
      <c r="KE4" s="462"/>
      <c r="KF4" s="462"/>
      <c r="KM4" s="462"/>
      <c r="KN4" s="462"/>
      <c r="KU4" s="462"/>
      <c r="KV4" s="462"/>
      <c r="LC4" s="462"/>
      <c r="LD4" s="462"/>
      <c r="LK4" s="462"/>
      <c r="LL4" s="462"/>
      <c r="LS4" s="462"/>
      <c r="LT4" s="462"/>
      <c r="MA4" s="462"/>
      <c r="MB4" s="462"/>
      <c r="MI4" s="462"/>
      <c r="MJ4" s="462"/>
    </row>
    <row r="5" spans="1:372" ht="33.75" customHeight="1">
      <c r="A5" s="619" t="s">
        <v>10</v>
      </c>
      <c r="B5" s="619" t="s">
        <v>5</v>
      </c>
      <c r="C5" s="615" t="s">
        <v>63</v>
      </c>
      <c r="D5" s="615" t="s">
        <v>64</v>
      </c>
      <c r="E5" s="615" t="s">
        <v>63</v>
      </c>
      <c r="F5" s="615" t="s">
        <v>64</v>
      </c>
      <c r="G5" s="615" t="s">
        <v>63</v>
      </c>
      <c r="H5" s="615" t="s">
        <v>64</v>
      </c>
      <c r="I5" s="619" t="s">
        <v>10</v>
      </c>
      <c r="J5" s="619" t="s">
        <v>5</v>
      </c>
      <c r="K5" s="615" t="s">
        <v>63</v>
      </c>
      <c r="L5" s="615" t="s">
        <v>64</v>
      </c>
      <c r="M5" s="615" t="s">
        <v>63</v>
      </c>
      <c r="N5" s="615" t="s">
        <v>64</v>
      </c>
      <c r="O5" s="615" t="s">
        <v>63</v>
      </c>
      <c r="P5" s="615" t="s">
        <v>64</v>
      </c>
      <c r="Q5" s="619" t="s">
        <v>10</v>
      </c>
      <c r="R5" s="619" t="s">
        <v>5</v>
      </c>
      <c r="S5" s="615" t="s">
        <v>63</v>
      </c>
      <c r="T5" s="615" t="s">
        <v>64</v>
      </c>
      <c r="U5" s="615" t="s">
        <v>63</v>
      </c>
      <c r="V5" s="615" t="s">
        <v>64</v>
      </c>
      <c r="W5" s="615" t="s">
        <v>63</v>
      </c>
      <c r="X5" s="615" t="s">
        <v>64</v>
      </c>
      <c r="Y5" s="619" t="s">
        <v>10</v>
      </c>
      <c r="Z5" s="619" t="s">
        <v>5</v>
      </c>
      <c r="AA5" s="615" t="s">
        <v>63</v>
      </c>
      <c r="AB5" s="615" t="s">
        <v>64</v>
      </c>
      <c r="AC5" s="615" t="s">
        <v>63</v>
      </c>
      <c r="AD5" s="615" t="s">
        <v>64</v>
      </c>
      <c r="AE5" s="615" t="s">
        <v>63</v>
      </c>
      <c r="AF5" s="615" t="s">
        <v>64</v>
      </c>
      <c r="AG5" s="619" t="s">
        <v>10</v>
      </c>
      <c r="AH5" s="619" t="s">
        <v>5</v>
      </c>
      <c r="AI5" s="615" t="s">
        <v>63</v>
      </c>
      <c r="AJ5" s="615" t="s">
        <v>64</v>
      </c>
      <c r="AK5" s="615" t="s">
        <v>63</v>
      </c>
      <c r="AL5" s="615" t="s">
        <v>64</v>
      </c>
      <c r="AM5" s="615" t="s">
        <v>63</v>
      </c>
      <c r="AN5" s="615" t="s">
        <v>64</v>
      </c>
      <c r="AO5" s="619" t="s">
        <v>10</v>
      </c>
      <c r="AP5" s="619" t="s">
        <v>5</v>
      </c>
      <c r="AQ5" s="615" t="s">
        <v>63</v>
      </c>
      <c r="AR5" s="615" t="s">
        <v>64</v>
      </c>
      <c r="AS5" s="615" t="s">
        <v>63</v>
      </c>
      <c r="AT5" s="615" t="s">
        <v>64</v>
      </c>
      <c r="AU5" s="615" t="s">
        <v>63</v>
      </c>
      <c r="AV5" s="615" t="s">
        <v>64</v>
      </c>
      <c r="AW5" s="619" t="s">
        <v>10</v>
      </c>
      <c r="AX5" s="619" t="s">
        <v>5</v>
      </c>
      <c r="AY5" s="615" t="s">
        <v>63</v>
      </c>
      <c r="AZ5" s="615" t="s">
        <v>64</v>
      </c>
      <c r="BA5" s="615" t="s">
        <v>63</v>
      </c>
      <c r="BB5" s="615" t="s">
        <v>64</v>
      </c>
      <c r="BC5" s="615" t="s">
        <v>63</v>
      </c>
      <c r="BD5" s="615" t="s">
        <v>64</v>
      </c>
      <c r="BE5" s="619" t="s">
        <v>10</v>
      </c>
      <c r="BF5" s="619" t="s">
        <v>5</v>
      </c>
      <c r="BG5" s="615" t="s">
        <v>63</v>
      </c>
      <c r="BH5" s="615" t="s">
        <v>64</v>
      </c>
      <c r="BI5" s="615" t="s">
        <v>63</v>
      </c>
      <c r="BJ5" s="615" t="s">
        <v>64</v>
      </c>
      <c r="BK5" s="615" t="s">
        <v>63</v>
      </c>
      <c r="BL5" s="615" t="s">
        <v>64</v>
      </c>
      <c r="BM5" s="619" t="s">
        <v>10</v>
      </c>
      <c r="BN5" s="619" t="s">
        <v>5</v>
      </c>
      <c r="BO5" s="615" t="s">
        <v>63</v>
      </c>
      <c r="BP5" s="615" t="s">
        <v>64</v>
      </c>
      <c r="BQ5" s="615" t="s">
        <v>63</v>
      </c>
      <c r="BR5" s="615" t="s">
        <v>64</v>
      </c>
      <c r="BS5" s="615" t="s">
        <v>63</v>
      </c>
      <c r="BT5" s="615" t="s">
        <v>64</v>
      </c>
      <c r="BU5" s="619" t="s">
        <v>10</v>
      </c>
      <c r="BV5" s="619" t="s">
        <v>5</v>
      </c>
      <c r="BW5" s="615" t="s">
        <v>63</v>
      </c>
      <c r="BX5" s="615" t="s">
        <v>64</v>
      </c>
      <c r="BY5" s="615" t="s">
        <v>63</v>
      </c>
      <c r="BZ5" s="615" t="s">
        <v>64</v>
      </c>
      <c r="CA5" s="615" t="s">
        <v>63</v>
      </c>
      <c r="CB5" s="615" t="s">
        <v>64</v>
      </c>
      <c r="CC5" s="619" t="s">
        <v>10</v>
      </c>
      <c r="CD5" s="619" t="s">
        <v>5</v>
      </c>
      <c r="CE5" s="615" t="s">
        <v>63</v>
      </c>
      <c r="CF5" s="615" t="s">
        <v>64</v>
      </c>
      <c r="CG5" s="615" t="s">
        <v>63</v>
      </c>
      <c r="CH5" s="615" t="s">
        <v>64</v>
      </c>
      <c r="CI5" s="615" t="s">
        <v>63</v>
      </c>
      <c r="CJ5" s="615" t="s">
        <v>64</v>
      </c>
      <c r="CK5" s="619" t="s">
        <v>10</v>
      </c>
      <c r="CL5" s="619" t="s">
        <v>5</v>
      </c>
      <c r="CM5" s="615" t="s">
        <v>63</v>
      </c>
      <c r="CN5" s="615" t="s">
        <v>64</v>
      </c>
      <c r="CO5" s="615" t="s">
        <v>63</v>
      </c>
      <c r="CP5" s="615" t="s">
        <v>64</v>
      </c>
      <c r="CQ5" s="615" t="s">
        <v>63</v>
      </c>
      <c r="CR5" s="615" t="s">
        <v>64</v>
      </c>
      <c r="CS5" s="619" t="s">
        <v>10</v>
      </c>
      <c r="CT5" s="619" t="s">
        <v>5</v>
      </c>
      <c r="CU5" s="615" t="s">
        <v>63</v>
      </c>
      <c r="CV5" s="615" t="s">
        <v>64</v>
      </c>
      <c r="CW5" s="615" t="s">
        <v>63</v>
      </c>
      <c r="CX5" s="615" t="s">
        <v>64</v>
      </c>
      <c r="CY5" s="615" t="s">
        <v>63</v>
      </c>
      <c r="CZ5" s="615" t="s">
        <v>64</v>
      </c>
      <c r="DA5" s="619" t="s">
        <v>10</v>
      </c>
      <c r="DB5" s="619" t="s">
        <v>5</v>
      </c>
      <c r="DC5" s="615" t="s">
        <v>63</v>
      </c>
      <c r="DD5" s="615" t="s">
        <v>64</v>
      </c>
      <c r="DE5" s="615" t="s">
        <v>63</v>
      </c>
      <c r="DF5" s="615" t="s">
        <v>64</v>
      </c>
      <c r="DG5" s="615" t="s">
        <v>63</v>
      </c>
      <c r="DH5" s="615" t="s">
        <v>64</v>
      </c>
      <c r="DI5" s="619" t="s">
        <v>10</v>
      </c>
      <c r="DJ5" s="619" t="s">
        <v>5</v>
      </c>
      <c r="DK5" s="615" t="s">
        <v>63</v>
      </c>
      <c r="DL5" s="615" t="s">
        <v>64</v>
      </c>
      <c r="DM5" s="615" t="s">
        <v>63</v>
      </c>
      <c r="DN5" s="615" t="s">
        <v>64</v>
      </c>
      <c r="DO5" s="615" t="s">
        <v>63</v>
      </c>
      <c r="DP5" s="615" t="s">
        <v>64</v>
      </c>
      <c r="DQ5" s="619" t="s">
        <v>10</v>
      </c>
      <c r="DR5" s="619" t="s">
        <v>5</v>
      </c>
      <c r="DS5" s="615" t="s">
        <v>63</v>
      </c>
      <c r="DT5" s="615" t="s">
        <v>64</v>
      </c>
      <c r="DU5" s="615" t="s">
        <v>63</v>
      </c>
      <c r="DV5" s="615" t="s">
        <v>64</v>
      </c>
      <c r="DW5" s="615" t="s">
        <v>63</v>
      </c>
      <c r="DX5" s="615" t="s">
        <v>64</v>
      </c>
      <c r="DY5" s="619" t="s">
        <v>10</v>
      </c>
      <c r="DZ5" s="619" t="s">
        <v>5</v>
      </c>
      <c r="EA5" s="615" t="s">
        <v>63</v>
      </c>
      <c r="EB5" s="615" t="s">
        <v>64</v>
      </c>
      <c r="EC5" s="615" t="s">
        <v>63</v>
      </c>
      <c r="ED5" s="615" t="s">
        <v>64</v>
      </c>
      <c r="EE5" s="615" t="s">
        <v>63</v>
      </c>
      <c r="EF5" s="615" t="s">
        <v>64</v>
      </c>
      <c r="EG5" s="619" t="s">
        <v>10</v>
      </c>
      <c r="EH5" s="619" t="s">
        <v>5</v>
      </c>
      <c r="EI5" s="615" t="s">
        <v>63</v>
      </c>
      <c r="EJ5" s="615" t="s">
        <v>64</v>
      </c>
      <c r="EK5" s="615" t="s">
        <v>63</v>
      </c>
      <c r="EL5" s="615" t="s">
        <v>64</v>
      </c>
      <c r="EM5" s="615" t="s">
        <v>63</v>
      </c>
      <c r="EN5" s="615" t="s">
        <v>64</v>
      </c>
      <c r="EO5" s="619" t="s">
        <v>10</v>
      </c>
      <c r="EP5" s="619" t="s">
        <v>5</v>
      </c>
      <c r="EQ5" s="615" t="s">
        <v>63</v>
      </c>
      <c r="ER5" s="615" t="s">
        <v>64</v>
      </c>
      <c r="ES5" s="615" t="s">
        <v>63</v>
      </c>
      <c r="ET5" s="615" t="s">
        <v>64</v>
      </c>
      <c r="EU5" s="615" t="s">
        <v>63</v>
      </c>
      <c r="EV5" s="615" t="s">
        <v>64</v>
      </c>
      <c r="EW5" s="619" t="s">
        <v>10</v>
      </c>
      <c r="EX5" s="619" t="s">
        <v>5</v>
      </c>
      <c r="EY5" s="615" t="s">
        <v>63</v>
      </c>
      <c r="EZ5" s="615" t="s">
        <v>64</v>
      </c>
      <c r="FA5" s="615" t="s">
        <v>63</v>
      </c>
      <c r="FB5" s="615" t="s">
        <v>64</v>
      </c>
      <c r="FC5" s="615" t="s">
        <v>63</v>
      </c>
      <c r="FD5" s="615" t="s">
        <v>64</v>
      </c>
      <c r="FE5" s="619" t="s">
        <v>10</v>
      </c>
      <c r="FF5" s="619" t="s">
        <v>5</v>
      </c>
      <c r="FG5" s="615" t="s">
        <v>63</v>
      </c>
      <c r="FH5" s="615" t="s">
        <v>64</v>
      </c>
      <c r="FI5" s="615" t="s">
        <v>63</v>
      </c>
      <c r="FJ5" s="615" t="s">
        <v>64</v>
      </c>
      <c r="FK5" s="615" t="s">
        <v>63</v>
      </c>
      <c r="FL5" s="615" t="s">
        <v>64</v>
      </c>
      <c r="FM5" s="619" t="s">
        <v>10</v>
      </c>
      <c r="FN5" s="619" t="s">
        <v>5</v>
      </c>
      <c r="FO5" s="615" t="s">
        <v>63</v>
      </c>
      <c r="FP5" s="615" t="s">
        <v>64</v>
      </c>
      <c r="FQ5" s="615" t="s">
        <v>63</v>
      </c>
      <c r="FR5" s="615" t="s">
        <v>64</v>
      </c>
      <c r="FS5" s="615" t="s">
        <v>63</v>
      </c>
      <c r="FT5" s="615" t="s">
        <v>64</v>
      </c>
      <c r="FU5" s="619" t="s">
        <v>10</v>
      </c>
      <c r="FV5" s="619" t="s">
        <v>5</v>
      </c>
      <c r="FW5" s="615" t="s">
        <v>63</v>
      </c>
      <c r="FX5" s="615" t="s">
        <v>64</v>
      </c>
      <c r="FY5" s="615" t="s">
        <v>63</v>
      </c>
      <c r="FZ5" s="615" t="s">
        <v>64</v>
      </c>
      <c r="GA5" s="615" t="s">
        <v>63</v>
      </c>
      <c r="GB5" s="615" t="s">
        <v>64</v>
      </c>
      <c r="GC5" s="619" t="s">
        <v>10</v>
      </c>
      <c r="GD5" s="619" t="s">
        <v>5</v>
      </c>
      <c r="GE5" s="615" t="s">
        <v>63</v>
      </c>
      <c r="GF5" s="615" t="s">
        <v>64</v>
      </c>
      <c r="GG5" s="615" t="s">
        <v>63</v>
      </c>
      <c r="GH5" s="615" t="s">
        <v>64</v>
      </c>
      <c r="GI5" s="615" t="s">
        <v>63</v>
      </c>
      <c r="GJ5" s="615" t="s">
        <v>64</v>
      </c>
      <c r="GK5" s="619" t="s">
        <v>10</v>
      </c>
      <c r="GL5" s="619" t="s">
        <v>5</v>
      </c>
      <c r="GM5" s="615" t="s">
        <v>63</v>
      </c>
      <c r="GN5" s="615" t="s">
        <v>64</v>
      </c>
      <c r="GO5" s="615" t="s">
        <v>63</v>
      </c>
      <c r="GP5" s="615" t="s">
        <v>64</v>
      </c>
      <c r="GQ5" s="615" t="s">
        <v>63</v>
      </c>
      <c r="GR5" s="615" t="s">
        <v>64</v>
      </c>
      <c r="GS5" s="619" t="s">
        <v>10</v>
      </c>
      <c r="GT5" s="619" t="s">
        <v>5</v>
      </c>
      <c r="GU5" s="615" t="s">
        <v>63</v>
      </c>
      <c r="GV5" s="615" t="s">
        <v>64</v>
      </c>
      <c r="GW5" s="615" t="s">
        <v>63</v>
      </c>
      <c r="GX5" s="615" t="s">
        <v>64</v>
      </c>
      <c r="GY5" s="615" t="s">
        <v>63</v>
      </c>
      <c r="GZ5" s="615" t="s">
        <v>64</v>
      </c>
      <c r="HA5" s="619" t="s">
        <v>10</v>
      </c>
      <c r="HB5" s="619" t="s">
        <v>5</v>
      </c>
      <c r="HC5" s="615" t="s">
        <v>63</v>
      </c>
      <c r="HD5" s="615" t="s">
        <v>64</v>
      </c>
      <c r="HE5" s="615" t="s">
        <v>63</v>
      </c>
      <c r="HF5" s="615" t="s">
        <v>64</v>
      </c>
      <c r="HG5" s="615" t="s">
        <v>63</v>
      </c>
      <c r="HH5" s="615" t="s">
        <v>64</v>
      </c>
      <c r="HI5" s="619" t="s">
        <v>10</v>
      </c>
      <c r="HJ5" s="619" t="s">
        <v>5</v>
      </c>
      <c r="HK5" s="615" t="s">
        <v>63</v>
      </c>
      <c r="HL5" s="615" t="s">
        <v>64</v>
      </c>
      <c r="HM5" s="615" t="s">
        <v>63</v>
      </c>
      <c r="HN5" s="615" t="s">
        <v>64</v>
      </c>
      <c r="HO5" s="615" t="s">
        <v>63</v>
      </c>
      <c r="HP5" s="615" t="s">
        <v>64</v>
      </c>
      <c r="HQ5" s="619" t="s">
        <v>10</v>
      </c>
      <c r="HR5" s="619" t="s">
        <v>5</v>
      </c>
      <c r="HS5" s="615" t="s">
        <v>63</v>
      </c>
      <c r="HT5" s="615" t="s">
        <v>64</v>
      </c>
      <c r="HU5" s="615" t="s">
        <v>63</v>
      </c>
      <c r="HV5" s="615" t="s">
        <v>64</v>
      </c>
      <c r="HW5" s="615" t="s">
        <v>63</v>
      </c>
      <c r="HX5" s="615" t="s">
        <v>64</v>
      </c>
      <c r="HY5" s="619" t="s">
        <v>10</v>
      </c>
      <c r="HZ5" s="619" t="s">
        <v>5</v>
      </c>
      <c r="IA5" s="615" t="s">
        <v>63</v>
      </c>
      <c r="IB5" s="615" t="s">
        <v>64</v>
      </c>
      <c r="IC5" s="615" t="s">
        <v>63</v>
      </c>
      <c r="ID5" s="615" t="s">
        <v>64</v>
      </c>
      <c r="IE5" s="615" t="s">
        <v>63</v>
      </c>
      <c r="IF5" s="615" t="s">
        <v>64</v>
      </c>
      <c r="IG5" s="619" t="s">
        <v>10</v>
      </c>
      <c r="IH5" s="619" t="s">
        <v>5</v>
      </c>
      <c r="II5" s="615" t="s">
        <v>65</v>
      </c>
      <c r="IJ5" s="615" t="s">
        <v>64</v>
      </c>
      <c r="IK5" s="615" t="s">
        <v>65</v>
      </c>
      <c r="IL5" s="615" t="s">
        <v>64</v>
      </c>
      <c r="IM5" s="615" t="s">
        <v>65</v>
      </c>
      <c r="IN5" s="615" t="s">
        <v>64</v>
      </c>
      <c r="IO5" s="615" t="s">
        <v>65</v>
      </c>
      <c r="IP5" s="615" t="s">
        <v>64</v>
      </c>
      <c r="IQ5" s="619" t="s">
        <v>10</v>
      </c>
      <c r="IR5" s="619" t="s">
        <v>5</v>
      </c>
      <c r="IS5" s="615" t="s">
        <v>63</v>
      </c>
      <c r="IT5" s="615" t="s">
        <v>64</v>
      </c>
      <c r="IU5" s="615" t="s">
        <v>63</v>
      </c>
      <c r="IV5" s="615" t="s">
        <v>64</v>
      </c>
      <c r="IW5" s="615" t="s">
        <v>63</v>
      </c>
      <c r="IX5" s="615" t="s">
        <v>64</v>
      </c>
      <c r="IY5" s="619" t="s">
        <v>10</v>
      </c>
      <c r="IZ5" s="619" t="s">
        <v>5</v>
      </c>
      <c r="JA5" s="615" t="s">
        <v>63</v>
      </c>
      <c r="JB5" s="615" t="s">
        <v>64</v>
      </c>
      <c r="JC5" s="615" t="s">
        <v>63</v>
      </c>
      <c r="JD5" s="615" t="s">
        <v>64</v>
      </c>
      <c r="JE5" s="615" t="s">
        <v>63</v>
      </c>
      <c r="JF5" s="615" t="s">
        <v>64</v>
      </c>
      <c r="JG5" s="619" t="s">
        <v>10</v>
      </c>
      <c r="JH5" s="619" t="s">
        <v>5</v>
      </c>
      <c r="JI5" s="615" t="s">
        <v>63</v>
      </c>
      <c r="JJ5" s="615" t="s">
        <v>64</v>
      </c>
      <c r="JK5" s="615" t="s">
        <v>63</v>
      </c>
      <c r="JL5" s="615" t="s">
        <v>64</v>
      </c>
      <c r="JM5" s="615" t="s">
        <v>63</v>
      </c>
      <c r="JN5" s="615" t="s">
        <v>64</v>
      </c>
      <c r="JO5" s="619" t="s">
        <v>10</v>
      </c>
      <c r="JP5" s="619" t="s">
        <v>5</v>
      </c>
      <c r="JQ5" s="615" t="s">
        <v>63</v>
      </c>
      <c r="JR5" s="615" t="s">
        <v>64</v>
      </c>
      <c r="JS5" s="615" t="s">
        <v>63</v>
      </c>
      <c r="JT5" s="615" t="s">
        <v>64</v>
      </c>
      <c r="JU5" s="615" t="s">
        <v>63</v>
      </c>
      <c r="JV5" s="615" t="s">
        <v>64</v>
      </c>
      <c r="JW5" s="619" t="s">
        <v>10</v>
      </c>
      <c r="JX5" s="619" t="s">
        <v>5</v>
      </c>
      <c r="JY5" s="615" t="s">
        <v>63</v>
      </c>
      <c r="JZ5" s="615" t="s">
        <v>64</v>
      </c>
      <c r="KA5" s="615" t="s">
        <v>63</v>
      </c>
      <c r="KB5" s="615" t="s">
        <v>64</v>
      </c>
      <c r="KC5" s="615" t="s">
        <v>63</v>
      </c>
      <c r="KD5" s="615" t="s">
        <v>64</v>
      </c>
      <c r="KE5" s="619" t="s">
        <v>10</v>
      </c>
      <c r="KF5" s="619" t="s">
        <v>5</v>
      </c>
      <c r="KG5" s="615" t="s">
        <v>63</v>
      </c>
      <c r="KH5" s="615" t="s">
        <v>64</v>
      </c>
      <c r="KI5" s="615" t="s">
        <v>63</v>
      </c>
      <c r="KJ5" s="615" t="s">
        <v>64</v>
      </c>
      <c r="KK5" s="615" t="s">
        <v>63</v>
      </c>
      <c r="KL5" s="615" t="s">
        <v>64</v>
      </c>
      <c r="KM5" s="619" t="s">
        <v>10</v>
      </c>
      <c r="KN5" s="619" t="s">
        <v>5</v>
      </c>
      <c r="KO5" s="615" t="s">
        <v>63</v>
      </c>
      <c r="KP5" s="615" t="s">
        <v>64</v>
      </c>
      <c r="KQ5" s="615" t="s">
        <v>63</v>
      </c>
      <c r="KR5" s="615" t="s">
        <v>64</v>
      </c>
      <c r="KS5" s="615" t="s">
        <v>63</v>
      </c>
      <c r="KT5" s="615" t="s">
        <v>64</v>
      </c>
      <c r="KU5" s="619" t="s">
        <v>10</v>
      </c>
      <c r="KV5" s="619" t="s">
        <v>5</v>
      </c>
      <c r="KW5" s="615" t="s">
        <v>63</v>
      </c>
      <c r="KX5" s="615" t="s">
        <v>64</v>
      </c>
      <c r="KY5" s="615" t="s">
        <v>63</v>
      </c>
      <c r="KZ5" s="615" t="s">
        <v>64</v>
      </c>
      <c r="LA5" s="615" t="s">
        <v>63</v>
      </c>
      <c r="LB5" s="615" t="s">
        <v>64</v>
      </c>
      <c r="LC5" s="619" t="s">
        <v>10</v>
      </c>
      <c r="LD5" s="619" t="s">
        <v>5</v>
      </c>
      <c r="LE5" s="615" t="s">
        <v>63</v>
      </c>
      <c r="LF5" s="615" t="s">
        <v>64</v>
      </c>
      <c r="LG5" s="615" t="s">
        <v>63</v>
      </c>
      <c r="LH5" s="615" t="s">
        <v>64</v>
      </c>
      <c r="LI5" s="615" t="s">
        <v>63</v>
      </c>
      <c r="LJ5" s="615" t="s">
        <v>64</v>
      </c>
      <c r="LK5" s="619" t="s">
        <v>10</v>
      </c>
      <c r="LL5" s="619" t="s">
        <v>5</v>
      </c>
      <c r="LM5" s="615" t="s">
        <v>63</v>
      </c>
      <c r="LN5" s="615" t="s">
        <v>64</v>
      </c>
      <c r="LO5" s="615" t="s">
        <v>63</v>
      </c>
      <c r="LP5" s="615" t="s">
        <v>64</v>
      </c>
      <c r="LQ5" s="615" t="s">
        <v>63</v>
      </c>
      <c r="LR5" s="615" t="s">
        <v>64</v>
      </c>
      <c r="LS5" s="619" t="s">
        <v>10</v>
      </c>
      <c r="LT5" s="619" t="s">
        <v>5</v>
      </c>
      <c r="LU5" s="615" t="s">
        <v>63</v>
      </c>
      <c r="LV5" s="615" t="s">
        <v>64</v>
      </c>
      <c r="LW5" s="615" t="s">
        <v>63</v>
      </c>
      <c r="LX5" s="615" t="s">
        <v>64</v>
      </c>
      <c r="LY5" s="615" t="s">
        <v>63</v>
      </c>
      <c r="LZ5" s="615" t="s">
        <v>64</v>
      </c>
      <c r="MA5" s="619" t="s">
        <v>10</v>
      </c>
      <c r="MB5" s="619" t="s">
        <v>5</v>
      </c>
      <c r="MC5" s="615" t="s">
        <v>63</v>
      </c>
      <c r="MD5" s="615" t="s">
        <v>64</v>
      </c>
      <c r="ME5" s="615" t="s">
        <v>63</v>
      </c>
      <c r="MF5" s="615" t="s">
        <v>64</v>
      </c>
      <c r="MG5" s="615" t="s">
        <v>63</v>
      </c>
      <c r="MH5" s="615" t="s">
        <v>64</v>
      </c>
      <c r="MI5" s="619" t="s">
        <v>10</v>
      </c>
      <c r="MJ5" s="619" t="s">
        <v>5</v>
      </c>
      <c r="MK5" s="615" t="s">
        <v>63</v>
      </c>
      <c r="ML5" s="615" t="s">
        <v>64</v>
      </c>
      <c r="MM5" s="615" t="s">
        <v>63</v>
      </c>
      <c r="MN5" s="615" t="s">
        <v>64</v>
      </c>
      <c r="MO5" s="615" t="s">
        <v>63</v>
      </c>
      <c r="MP5" s="615" t="s">
        <v>64</v>
      </c>
    </row>
    <row r="6" spans="1:372" ht="33.75" customHeight="1">
      <c r="A6" s="610"/>
      <c r="B6" s="610"/>
      <c r="C6" s="624"/>
      <c r="D6" s="624"/>
      <c r="E6" s="624"/>
      <c r="F6" s="624"/>
      <c r="G6" s="624"/>
      <c r="H6" s="624"/>
      <c r="I6" s="610"/>
      <c r="J6" s="610"/>
      <c r="K6" s="624"/>
      <c r="L6" s="624"/>
      <c r="M6" s="624"/>
      <c r="N6" s="624"/>
      <c r="O6" s="624"/>
      <c r="P6" s="624"/>
      <c r="Q6" s="610"/>
      <c r="R6" s="610"/>
      <c r="S6" s="624"/>
      <c r="T6" s="624"/>
      <c r="U6" s="624"/>
      <c r="V6" s="624"/>
      <c r="W6" s="624"/>
      <c r="X6" s="624"/>
      <c r="Y6" s="610"/>
      <c r="Z6" s="610"/>
      <c r="AA6" s="624"/>
      <c r="AB6" s="624"/>
      <c r="AC6" s="624"/>
      <c r="AD6" s="624"/>
      <c r="AE6" s="624"/>
      <c r="AF6" s="624"/>
      <c r="AG6" s="610"/>
      <c r="AH6" s="610"/>
      <c r="AI6" s="624"/>
      <c r="AJ6" s="624"/>
      <c r="AK6" s="624"/>
      <c r="AL6" s="624"/>
      <c r="AM6" s="624"/>
      <c r="AN6" s="624"/>
      <c r="AO6" s="610"/>
      <c r="AP6" s="610"/>
      <c r="AQ6" s="624"/>
      <c r="AR6" s="624"/>
      <c r="AS6" s="624"/>
      <c r="AT6" s="624"/>
      <c r="AU6" s="624"/>
      <c r="AV6" s="624"/>
      <c r="AW6" s="610"/>
      <c r="AX6" s="610"/>
      <c r="AY6" s="624"/>
      <c r="AZ6" s="624"/>
      <c r="BA6" s="624"/>
      <c r="BB6" s="624"/>
      <c r="BC6" s="624"/>
      <c r="BD6" s="624"/>
      <c r="BE6" s="610"/>
      <c r="BF6" s="610"/>
      <c r="BG6" s="624"/>
      <c r="BH6" s="624"/>
      <c r="BI6" s="624"/>
      <c r="BJ6" s="624"/>
      <c r="BK6" s="624"/>
      <c r="BL6" s="650"/>
      <c r="BM6" s="610"/>
      <c r="BN6" s="610"/>
      <c r="BO6" s="624"/>
      <c r="BP6" s="624"/>
      <c r="BQ6" s="624"/>
      <c r="BR6" s="624"/>
      <c r="BS6" s="624"/>
      <c r="BT6" s="624"/>
      <c r="BU6" s="610"/>
      <c r="BV6" s="610"/>
      <c r="BW6" s="624"/>
      <c r="BX6" s="624"/>
      <c r="BY6" s="624"/>
      <c r="BZ6" s="624"/>
      <c r="CA6" s="624"/>
      <c r="CB6" s="624"/>
      <c r="CC6" s="610"/>
      <c r="CD6" s="610"/>
      <c r="CE6" s="624"/>
      <c r="CF6" s="624"/>
      <c r="CG6" s="624"/>
      <c r="CH6" s="624"/>
      <c r="CI6" s="624"/>
      <c r="CJ6" s="624"/>
      <c r="CK6" s="610"/>
      <c r="CL6" s="610"/>
      <c r="CM6" s="624"/>
      <c r="CN6" s="624"/>
      <c r="CO6" s="624"/>
      <c r="CP6" s="624"/>
      <c r="CQ6" s="624"/>
      <c r="CR6" s="624"/>
      <c r="CS6" s="610"/>
      <c r="CT6" s="610"/>
      <c r="CU6" s="624"/>
      <c r="CV6" s="624"/>
      <c r="CW6" s="624"/>
      <c r="CX6" s="624"/>
      <c r="CY6" s="624"/>
      <c r="CZ6" s="624"/>
      <c r="DA6" s="610"/>
      <c r="DB6" s="610"/>
      <c r="DC6" s="624"/>
      <c r="DD6" s="624"/>
      <c r="DE6" s="624"/>
      <c r="DF6" s="624"/>
      <c r="DG6" s="624"/>
      <c r="DH6" s="624"/>
      <c r="DI6" s="610"/>
      <c r="DJ6" s="610"/>
      <c r="DK6" s="624"/>
      <c r="DL6" s="624"/>
      <c r="DM6" s="624"/>
      <c r="DN6" s="624"/>
      <c r="DO6" s="624"/>
      <c r="DP6" s="624"/>
      <c r="DQ6" s="610"/>
      <c r="DR6" s="610"/>
      <c r="DS6" s="624"/>
      <c r="DT6" s="624"/>
      <c r="DU6" s="624"/>
      <c r="DV6" s="624"/>
      <c r="DW6" s="624"/>
      <c r="DX6" s="624"/>
      <c r="DY6" s="610"/>
      <c r="DZ6" s="610"/>
      <c r="EA6" s="624"/>
      <c r="EB6" s="624"/>
      <c r="EC6" s="624"/>
      <c r="ED6" s="624"/>
      <c r="EE6" s="624"/>
      <c r="EF6" s="624"/>
      <c r="EG6" s="610"/>
      <c r="EH6" s="610"/>
      <c r="EI6" s="624"/>
      <c r="EJ6" s="624"/>
      <c r="EK6" s="624"/>
      <c r="EL6" s="624"/>
      <c r="EM6" s="624"/>
      <c r="EN6" s="624"/>
      <c r="EO6" s="610"/>
      <c r="EP6" s="610"/>
      <c r="EQ6" s="624"/>
      <c r="ER6" s="624"/>
      <c r="ES6" s="624"/>
      <c r="ET6" s="624"/>
      <c r="EU6" s="624"/>
      <c r="EV6" s="624"/>
      <c r="EW6" s="610"/>
      <c r="EX6" s="610"/>
      <c r="EY6" s="624"/>
      <c r="EZ6" s="624"/>
      <c r="FA6" s="624"/>
      <c r="FB6" s="624"/>
      <c r="FC6" s="624"/>
      <c r="FD6" s="624"/>
      <c r="FE6" s="610"/>
      <c r="FF6" s="610"/>
      <c r="FG6" s="624"/>
      <c r="FH6" s="624"/>
      <c r="FI6" s="624"/>
      <c r="FJ6" s="624"/>
      <c r="FK6" s="624"/>
      <c r="FL6" s="624"/>
      <c r="FM6" s="610"/>
      <c r="FN6" s="610"/>
      <c r="FO6" s="624"/>
      <c r="FP6" s="624"/>
      <c r="FQ6" s="624"/>
      <c r="FR6" s="624"/>
      <c r="FS6" s="624"/>
      <c r="FT6" s="624"/>
      <c r="FU6" s="610"/>
      <c r="FV6" s="610"/>
      <c r="FW6" s="624"/>
      <c r="FX6" s="624"/>
      <c r="FY6" s="624"/>
      <c r="FZ6" s="624"/>
      <c r="GA6" s="624"/>
      <c r="GB6" s="624"/>
      <c r="GC6" s="610"/>
      <c r="GD6" s="610"/>
      <c r="GE6" s="624"/>
      <c r="GF6" s="624"/>
      <c r="GG6" s="624"/>
      <c r="GH6" s="624"/>
      <c r="GI6" s="624"/>
      <c r="GJ6" s="624"/>
      <c r="GK6" s="610"/>
      <c r="GL6" s="610"/>
      <c r="GM6" s="624"/>
      <c r="GN6" s="624"/>
      <c r="GO6" s="624"/>
      <c r="GP6" s="624"/>
      <c r="GQ6" s="624"/>
      <c r="GR6" s="624"/>
      <c r="GS6" s="610"/>
      <c r="GT6" s="610"/>
      <c r="GU6" s="624"/>
      <c r="GV6" s="624"/>
      <c r="GW6" s="624"/>
      <c r="GX6" s="624"/>
      <c r="GY6" s="624"/>
      <c r="GZ6" s="624"/>
      <c r="HA6" s="610"/>
      <c r="HB6" s="610"/>
      <c r="HC6" s="624"/>
      <c r="HD6" s="624"/>
      <c r="HE6" s="624"/>
      <c r="HF6" s="624"/>
      <c r="HG6" s="624"/>
      <c r="HH6" s="624"/>
      <c r="HI6" s="610"/>
      <c r="HJ6" s="610"/>
      <c r="HK6" s="624"/>
      <c r="HL6" s="624"/>
      <c r="HM6" s="624"/>
      <c r="HN6" s="624"/>
      <c r="HO6" s="624"/>
      <c r="HP6" s="624"/>
      <c r="HQ6" s="610"/>
      <c r="HR6" s="610"/>
      <c r="HS6" s="624"/>
      <c r="HT6" s="624"/>
      <c r="HU6" s="624"/>
      <c r="HV6" s="624"/>
      <c r="HW6" s="624"/>
      <c r="HX6" s="624"/>
      <c r="HY6" s="610"/>
      <c r="HZ6" s="610"/>
      <c r="IA6" s="624"/>
      <c r="IB6" s="624"/>
      <c r="IC6" s="624"/>
      <c r="ID6" s="624"/>
      <c r="IE6" s="624"/>
      <c r="IF6" s="624"/>
      <c r="IG6" s="610"/>
      <c r="IH6" s="610"/>
      <c r="II6" s="642"/>
      <c r="IJ6" s="642"/>
      <c r="IK6" s="642"/>
      <c r="IL6" s="624"/>
      <c r="IM6" s="624"/>
      <c r="IN6" s="624"/>
      <c r="IO6" s="624"/>
      <c r="IP6" s="624"/>
      <c r="IQ6" s="610"/>
      <c r="IR6" s="610"/>
      <c r="IS6" s="624"/>
      <c r="IT6" s="624"/>
      <c r="IU6" s="624"/>
      <c r="IV6" s="624"/>
      <c r="IW6" s="624"/>
      <c r="IX6" s="624"/>
      <c r="IY6" s="610"/>
      <c r="IZ6" s="610"/>
      <c r="JA6" s="624"/>
      <c r="JB6" s="624"/>
      <c r="JC6" s="624"/>
      <c r="JD6" s="624"/>
      <c r="JE6" s="624"/>
      <c r="JF6" s="624"/>
      <c r="JG6" s="610"/>
      <c r="JH6" s="610"/>
      <c r="JI6" s="624"/>
      <c r="JJ6" s="624"/>
      <c r="JK6" s="624"/>
      <c r="JL6" s="624"/>
      <c r="JM6" s="624"/>
      <c r="JN6" s="624"/>
      <c r="JO6" s="610"/>
      <c r="JP6" s="610"/>
      <c r="JQ6" s="624"/>
      <c r="JR6" s="624"/>
      <c r="JS6" s="624"/>
      <c r="JT6" s="624"/>
      <c r="JU6" s="624"/>
      <c r="JV6" s="624"/>
      <c r="JW6" s="610"/>
      <c r="JX6" s="610"/>
      <c r="JY6" s="624"/>
      <c r="JZ6" s="624"/>
      <c r="KA6" s="624"/>
      <c r="KB6" s="624"/>
      <c r="KC6" s="624"/>
      <c r="KD6" s="624"/>
      <c r="KE6" s="610"/>
      <c r="KF6" s="610"/>
      <c r="KG6" s="624"/>
      <c r="KH6" s="624"/>
      <c r="KI6" s="624"/>
      <c r="KJ6" s="624"/>
      <c r="KK6" s="624"/>
      <c r="KL6" s="624"/>
      <c r="KM6" s="610"/>
      <c r="KN6" s="610"/>
      <c r="KO6" s="624"/>
      <c r="KP6" s="624"/>
      <c r="KQ6" s="624"/>
      <c r="KR6" s="624"/>
      <c r="KS6" s="624"/>
      <c r="KT6" s="624"/>
      <c r="KU6" s="610"/>
      <c r="KV6" s="610"/>
      <c r="KW6" s="624"/>
      <c r="KX6" s="624"/>
      <c r="KY6" s="624"/>
      <c r="KZ6" s="624"/>
      <c r="LA6" s="624"/>
      <c r="LB6" s="624"/>
      <c r="LC6" s="610"/>
      <c r="LD6" s="610"/>
      <c r="LE6" s="624"/>
      <c r="LF6" s="624"/>
      <c r="LG6" s="624"/>
      <c r="LH6" s="624"/>
      <c r="LI6" s="624"/>
      <c r="LJ6" s="624"/>
      <c r="LK6" s="610"/>
      <c r="LL6" s="610"/>
      <c r="LM6" s="624"/>
      <c r="LN6" s="624"/>
      <c r="LO6" s="624"/>
      <c r="LP6" s="624"/>
      <c r="LQ6" s="624"/>
      <c r="LR6" s="624"/>
      <c r="LS6" s="610"/>
      <c r="LT6" s="610"/>
      <c r="LU6" s="624"/>
      <c r="LV6" s="624"/>
      <c r="LW6" s="624"/>
      <c r="LX6" s="624"/>
      <c r="LY6" s="624"/>
      <c r="LZ6" s="624"/>
      <c r="MA6" s="610"/>
      <c r="MB6" s="610"/>
      <c r="MC6" s="624"/>
      <c r="MD6" s="624"/>
      <c r="ME6" s="624"/>
      <c r="MF6" s="624"/>
      <c r="MG6" s="624"/>
      <c r="MH6" s="624"/>
      <c r="MI6" s="610"/>
      <c r="MJ6" s="610"/>
      <c r="MK6" s="624"/>
      <c r="ML6" s="624"/>
      <c r="MM6" s="624"/>
      <c r="MN6" s="624"/>
      <c r="MO6" s="624"/>
      <c r="MP6" s="624"/>
    </row>
    <row r="7" spans="1:372" s="492" customFormat="1" ht="69.900000000000006" customHeight="1">
      <c r="A7" s="610"/>
      <c r="B7" s="610"/>
      <c r="C7" s="641" t="s">
        <v>66</v>
      </c>
      <c r="D7" s="641"/>
      <c r="E7" s="641" t="s">
        <v>67</v>
      </c>
      <c r="F7" s="641"/>
      <c r="G7" s="641" t="s">
        <v>68</v>
      </c>
      <c r="H7" s="641"/>
      <c r="I7" s="610"/>
      <c r="J7" s="610"/>
      <c r="K7" s="641" t="s">
        <v>69</v>
      </c>
      <c r="L7" s="641"/>
      <c r="M7" s="641" t="s">
        <v>70</v>
      </c>
      <c r="N7" s="641"/>
      <c r="O7" s="641" t="s">
        <v>71</v>
      </c>
      <c r="P7" s="641"/>
      <c r="Q7" s="610"/>
      <c r="R7" s="610"/>
      <c r="S7" s="641" t="s">
        <v>72</v>
      </c>
      <c r="T7" s="641"/>
      <c r="U7" s="641" t="s">
        <v>73</v>
      </c>
      <c r="V7" s="641"/>
      <c r="W7" s="641" t="s">
        <v>74</v>
      </c>
      <c r="X7" s="641"/>
      <c r="Y7" s="610"/>
      <c r="Z7" s="610"/>
      <c r="AA7" s="641" t="s">
        <v>75</v>
      </c>
      <c r="AB7" s="641"/>
      <c r="AC7" s="641" t="s">
        <v>76</v>
      </c>
      <c r="AD7" s="641"/>
      <c r="AE7" s="641" t="s">
        <v>77</v>
      </c>
      <c r="AF7" s="641"/>
      <c r="AG7" s="610"/>
      <c r="AH7" s="610"/>
      <c r="AI7" s="641" t="s">
        <v>78</v>
      </c>
      <c r="AJ7" s="641"/>
      <c r="AK7" s="641" t="s">
        <v>79</v>
      </c>
      <c r="AL7" s="641"/>
      <c r="AM7" s="641" t="s">
        <v>80</v>
      </c>
      <c r="AN7" s="641"/>
      <c r="AO7" s="610"/>
      <c r="AP7" s="610"/>
      <c r="AQ7" s="641" t="s">
        <v>81</v>
      </c>
      <c r="AR7" s="641"/>
      <c r="AS7" s="641" t="s">
        <v>82</v>
      </c>
      <c r="AT7" s="641"/>
      <c r="AU7" s="641" t="s">
        <v>83</v>
      </c>
      <c r="AV7" s="641"/>
      <c r="AW7" s="610"/>
      <c r="AX7" s="610"/>
      <c r="AY7" s="641" t="s">
        <v>84</v>
      </c>
      <c r="AZ7" s="641"/>
      <c r="BA7" s="641" t="s">
        <v>85</v>
      </c>
      <c r="BB7" s="641"/>
      <c r="BC7" s="641" t="s">
        <v>86</v>
      </c>
      <c r="BD7" s="641"/>
      <c r="BE7" s="610"/>
      <c r="BF7" s="610"/>
      <c r="BG7" s="641" t="s">
        <v>87</v>
      </c>
      <c r="BH7" s="641"/>
      <c r="BI7" s="641" t="s">
        <v>88</v>
      </c>
      <c r="BJ7" s="641"/>
      <c r="BK7" s="641" t="s">
        <v>89</v>
      </c>
      <c r="BL7" s="641"/>
      <c r="BM7" s="610"/>
      <c r="BN7" s="610"/>
      <c r="BO7" s="641" t="s">
        <v>90</v>
      </c>
      <c r="BP7" s="641"/>
      <c r="BQ7" s="641" t="s">
        <v>91</v>
      </c>
      <c r="BR7" s="641"/>
      <c r="BS7" s="641" t="s">
        <v>92</v>
      </c>
      <c r="BT7" s="641"/>
      <c r="BU7" s="610"/>
      <c r="BV7" s="610"/>
      <c r="BW7" s="641" t="s">
        <v>93</v>
      </c>
      <c r="BX7" s="641"/>
      <c r="BY7" s="641" t="s">
        <v>94</v>
      </c>
      <c r="BZ7" s="641"/>
      <c r="CA7" s="641" t="s">
        <v>95</v>
      </c>
      <c r="CB7" s="641"/>
      <c r="CC7" s="610"/>
      <c r="CD7" s="610"/>
      <c r="CE7" s="641" t="s">
        <v>96</v>
      </c>
      <c r="CF7" s="641"/>
      <c r="CG7" s="641" t="s">
        <v>97</v>
      </c>
      <c r="CH7" s="641"/>
      <c r="CI7" s="641" t="s">
        <v>98</v>
      </c>
      <c r="CJ7" s="641"/>
      <c r="CK7" s="610"/>
      <c r="CL7" s="610"/>
      <c r="CM7" s="641" t="s">
        <v>99</v>
      </c>
      <c r="CN7" s="641"/>
      <c r="CO7" s="641" t="s">
        <v>100</v>
      </c>
      <c r="CP7" s="641"/>
      <c r="CQ7" s="641" t="s">
        <v>101</v>
      </c>
      <c r="CR7" s="641"/>
      <c r="CS7" s="610"/>
      <c r="CT7" s="610"/>
      <c r="CU7" s="641" t="s">
        <v>102</v>
      </c>
      <c r="CV7" s="641"/>
      <c r="CW7" s="641" t="s">
        <v>103</v>
      </c>
      <c r="CX7" s="641"/>
      <c r="CY7" s="641" t="s">
        <v>104</v>
      </c>
      <c r="CZ7" s="641"/>
      <c r="DA7" s="610"/>
      <c r="DB7" s="610"/>
      <c r="DC7" s="641" t="s">
        <v>105</v>
      </c>
      <c r="DD7" s="641"/>
      <c r="DE7" s="641" t="s">
        <v>106</v>
      </c>
      <c r="DF7" s="641"/>
      <c r="DG7" s="641" t="s">
        <v>107</v>
      </c>
      <c r="DH7" s="641"/>
      <c r="DI7" s="610"/>
      <c r="DJ7" s="610"/>
      <c r="DK7" s="641" t="s">
        <v>108</v>
      </c>
      <c r="DL7" s="641"/>
      <c r="DM7" s="641" t="s">
        <v>109</v>
      </c>
      <c r="DN7" s="641"/>
      <c r="DO7" s="641" t="s">
        <v>110</v>
      </c>
      <c r="DP7" s="641"/>
      <c r="DQ7" s="610"/>
      <c r="DR7" s="610"/>
      <c r="DS7" s="641" t="s">
        <v>111</v>
      </c>
      <c r="DT7" s="641"/>
      <c r="DU7" s="641" t="s">
        <v>112</v>
      </c>
      <c r="DV7" s="641"/>
      <c r="DW7" s="641" t="s">
        <v>113</v>
      </c>
      <c r="DX7" s="641"/>
      <c r="DY7" s="610"/>
      <c r="DZ7" s="610"/>
      <c r="EA7" s="641" t="s">
        <v>114</v>
      </c>
      <c r="EB7" s="641"/>
      <c r="EC7" s="641" t="s">
        <v>115</v>
      </c>
      <c r="ED7" s="641"/>
      <c r="EE7" s="641" t="s">
        <v>116</v>
      </c>
      <c r="EF7" s="641"/>
      <c r="EG7" s="610"/>
      <c r="EH7" s="610"/>
      <c r="EI7" s="641" t="s">
        <v>117</v>
      </c>
      <c r="EJ7" s="641"/>
      <c r="EK7" s="641" t="s">
        <v>118</v>
      </c>
      <c r="EL7" s="641"/>
      <c r="EM7" s="641" t="s">
        <v>119</v>
      </c>
      <c r="EN7" s="641"/>
      <c r="EO7" s="610"/>
      <c r="EP7" s="610"/>
      <c r="EQ7" s="641" t="s">
        <v>120</v>
      </c>
      <c r="ER7" s="641"/>
      <c r="ES7" s="641" t="s">
        <v>121</v>
      </c>
      <c r="ET7" s="641"/>
      <c r="EU7" s="641" t="s">
        <v>122</v>
      </c>
      <c r="EV7" s="641"/>
      <c r="EW7" s="610"/>
      <c r="EX7" s="610"/>
      <c r="EY7" s="641" t="s">
        <v>123</v>
      </c>
      <c r="EZ7" s="641"/>
      <c r="FA7" s="641" t="s">
        <v>124</v>
      </c>
      <c r="FB7" s="641"/>
      <c r="FC7" s="641" t="s">
        <v>125</v>
      </c>
      <c r="FD7" s="641"/>
      <c r="FE7" s="610"/>
      <c r="FF7" s="610"/>
      <c r="FG7" s="641" t="s">
        <v>126</v>
      </c>
      <c r="FH7" s="641"/>
      <c r="FI7" s="641" t="s">
        <v>127</v>
      </c>
      <c r="FJ7" s="641"/>
      <c r="FK7" s="641" t="s">
        <v>128</v>
      </c>
      <c r="FL7" s="641"/>
      <c r="FM7" s="610"/>
      <c r="FN7" s="610"/>
      <c r="FO7" s="641" t="s">
        <v>129</v>
      </c>
      <c r="FP7" s="641"/>
      <c r="FQ7" s="641" t="s">
        <v>130</v>
      </c>
      <c r="FR7" s="641"/>
      <c r="FS7" s="641" t="s">
        <v>131</v>
      </c>
      <c r="FT7" s="641"/>
      <c r="FU7" s="610"/>
      <c r="FV7" s="610"/>
      <c r="FW7" s="641" t="s">
        <v>132</v>
      </c>
      <c r="FX7" s="641"/>
      <c r="FY7" s="641" t="s">
        <v>133</v>
      </c>
      <c r="FZ7" s="641"/>
      <c r="GA7" s="641" t="s">
        <v>134</v>
      </c>
      <c r="GB7" s="641"/>
      <c r="GC7" s="610"/>
      <c r="GD7" s="610"/>
      <c r="GE7" s="641" t="s">
        <v>135</v>
      </c>
      <c r="GF7" s="641"/>
      <c r="GG7" s="641" t="s">
        <v>136</v>
      </c>
      <c r="GH7" s="641"/>
      <c r="GI7" s="641" t="s">
        <v>137</v>
      </c>
      <c r="GJ7" s="641"/>
      <c r="GK7" s="610"/>
      <c r="GL7" s="610"/>
      <c r="GM7" s="641" t="s">
        <v>138</v>
      </c>
      <c r="GN7" s="641"/>
      <c r="GO7" s="641" t="s">
        <v>139</v>
      </c>
      <c r="GP7" s="641"/>
      <c r="GQ7" s="641" t="s">
        <v>140</v>
      </c>
      <c r="GR7" s="641"/>
      <c r="GS7" s="610"/>
      <c r="GT7" s="610"/>
      <c r="GU7" s="641" t="s">
        <v>141</v>
      </c>
      <c r="GV7" s="641"/>
      <c r="GW7" s="641" t="s">
        <v>142</v>
      </c>
      <c r="GX7" s="641"/>
      <c r="GY7" s="641" t="s">
        <v>143</v>
      </c>
      <c r="GZ7" s="641"/>
      <c r="HA7" s="610"/>
      <c r="HB7" s="610"/>
      <c r="HC7" s="641" t="s">
        <v>144</v>
      </c>
      <c r="HD7" s="641"/>
      <c r="HE7" s="641" t="s">
        <v>145</v>
      </c>
      <c r="HF7" s="641"/>
      <c r="HG7" s="641" t="s">
        <v>146</v>
      </c>
      <c r="HH7" s="641"/>
      <c r="HI7" s="610"/>
      <c r="HJ7" s="610"/>
      <c r="HK7" s="641" t="s">
        <v>147</v>
      </c>
      <c r="HL7" s="641"/>
      <c r="HM7" s="641" t="s">
        <v>148</v>
      </c>
      <c r="HN7" s="641"/>
      <c r="HO7" s="641" t="s">
        <v>149</v>
      </c>
      <c r="HP7" s="641"/>
      <c r="HQ7" s="610"/>
      <c r="HR7" s="610"/>
      <c r="HS7" s="641" t="s">
        <v>150</v>
      </c>
      <c r="HT7" s="641"/>
      <c r="HU7" s="641" t="s">
        <v>151</v>
      </c>
      <c r="HV7" s="641"/>
      <c r="HW7" s="641" t="s">
        <v>152</v>
      </c>
      <c r="HX7" s="641"/>
      <c r="HY7" s="610"/>
      <c r="HZ7" s="610"/>
      <c r="IA7" s="641" t="s">
        <v>153</v>
      </c>
      <c r="IB7" s="641"/>
      <c r="IC7" s="641" t="s">
        <v>154</v>
      </c>
      <c r="ID7" s="641"/>
      <c r="IE7" s="641" t="s">
        <v>155</v>
      </c>
      <c r="IF7" s="641"/>
      <c r="IG7" s="610"/>
      <c r="IH7" s="610"/>
      <c r="II7" s="641" t="s">
        <v>156</v>
      </c>
      <c r="IJ7" s="641"/>
      <c r="IK7" s="641" t="s">
        <v>157</v>
      </c>
      <c r="IL7" s="641"/>
      <c r="IM7" s="641" t="s">
        <v>158</v>
      </c>
      <c r="IN7" s="641"/>
      <c r="IO7" s="641" t="s">
        <v>159</v>
      </c>
      <c r="IP7" s="641"/>
      <c r="IQ7" s="610"/>
      <c r="IR7" s="610"/>
      <c r="IS7" s="641" t="s">
        <v>160</v>
      </c>
      <c r="IT7" s="641"/>
      <c r="IU7" s="641" t="s">
        <v>161</v>
      </c>
      <c r="IV7" s="641"/>
      <c r="IW7" s="641" t="s">
        <v>162</v>
      </c>
      <c r="IX7" s="641"/>
      <c r="IY7" s="610"/>
      <c r="IZ7" s="610"/>
      <c r="JA7" s="641" t="s">
        <v>163</v>
      </c>
      <c r="JB7" s="641"/>
      <c r="JC7" s="641" t="s">
        <v>164</v>
      </c>
      <c r="JD7" s="641"/>
      <c r="JE7" s="641" t="s">
        <v>165</v>
      </c>
      <c r="JF7" s="641"/>
      <c r="JG7" s="610"/>
      <c r="JH7" s="610"/>
      <c r="JI7" s="641" t="s">
        <v>166</v>
      </c>
      <c r="JJ7" s="641"/>
      <c r="JK7" s="641" t="s">
        <v>167</v>
      </c>
      <c r="JL7" s="641"/>
      <c r="JM7" s="641" t="s">
        <v>168</v>
      </c>
      <c r="JN7" s="641"/>
      <c r="JO7" s="610"/>
      <c r="JP7" s="610"/>
      <c r="JQ7" s="641" t="s">
        <v>169</v>
      </c>
      <c r="JR7" s="641"/>
      <c r="JS7" s="641" t="s">
        <v>170</v>
      </c>
      <c r="JT7" s="641"/>
      <c r="JU7" s="641" t="s">
        <v>171</v>
      </c>
      <c r="JV7" s="641"/>
      <c r="JW7" s="610"/>
      <c r="JX7" s="610"/>
      <c r="JY7" s="641" t="s">
        <v>172</v>
      </c>
      <c r="JZ7" s="641"/>
      <c r="KA7" s="641" t="s">
        <v>173</v>
      </c>
      <c r="KB7" s="641"/>
      <c r="KC7" s="641" t="s">
        <v>174</v>
      </c>
      <c r="KD7" s="641"/>
      <c r="KE7" s="610"/>
      <c r="KF7" s="610"/>
      <c r="KG7" s="641" t="s">
        <v>175</v>
      </c>
      <c r="KH7" s="641"/>
      <c r="KI7" s="641" t="s">
        <v>176</v>
      </c>
      <c r="KJ7" s="641"/>
      <c r="KK7" s="641" t="s">
        <v>177</v>
      </c>
      <c r="KL7" s="641"/>
      <c r="KM7" s="610"/>
      <c r="KN7" s="610"/>
      <c r="KO7" s="641" t="s">
        <v>178</v>
      </c>
      <c r="KP7" s="641"/>
      <c r="KQ7" s="641" t="s">
        <v>179</v>
      </c>
      <c r="KR7" s="641"/>
      <c r="KS7" s="641" t="s">
        <v>180</v>
      </c>
      <c r="KT7" s="641"/>
      <c r="KU7" s="610"/>
      <c r="KV7" s="610"/>
      <c r="KW7" s="641" t="s">
        <v>181</v>
      </c>
      <c r="KX7" s="641"/>
      <c r="KY7" s="641" t="s">
        <v>182</v>
      </c>
      <c r="KZ7" s="641"/>
      <c r="LA7" s="641" t="s">
        <v>183</v>
      </c>
      <c r="LB7" s="641"/>
      <c r="LC7" s="610"/>
      <c r="LD7" s="610"/>
      <c r="LE7" s="641" t="s">
        <v>184</v>
      </c>
      <c r="LF7" s="641"/>
      <c r="LG7" s="641" t="s">
        <v>185</v>
      </c>
      <c r="LH7" s="641"/>
      <c r="LI7" s="641" t="s">
        <v>186</v>
      </c>
      <c r="LJ7" s="641"/>
      <c r="LK7" s="610"/>
      <c r="LL7" s="610"/>
      <c r="LM7" s="641" t="s">
        <v>187</v>
      </c>
      <c r="LN7" s="641"/>
      <c r="LO7" s="641" t="s">
        <v>188</v>
      </c>
      <c r="LP7" s="641"/>
      <c r="LQ7" s="641" t="s">
        <v>189</v>
      </c>
      <c r="LR7" s="641"/>
      <c r="LS7" s="610"/>
      <c r="LT7" s="610"/>
      <c r="LU7" s="641" t="s">
        <v>190</v>
      </c>
      <c r="LV7" s="641"/>
      <c r="LW7" s="641" t="s">
        <v>191</v>
      </c>
      <c r="LX7" s="641"/>
      <c r="LY7" s="641" t="s">
        <v>192</v>
      </c>
      <c r="LZ7" s="641"/>
      <c r="MA7" s="610"/>
      <c r="MB7" s="610"/>
      <c r="MC7" s="641" t="s">
        <v>193</v>
      </c>
      <c r="MD7" s="641"/>
      <c r="ME7" s="641" t="s">
        <v>194</v>
      </c>
      <c r="MF7" s="641"/>
      <c r="MG7" s="641" t="s">
        <v>195</v>
      </c>
      <c r="MH7" s="641"/>
      <c r="MI7" s="610"/>
      <c r="MJ7" s="610"/>
      <c r="MK7" s="641" t="s">
        <v>196</v>
      </c>
      <c r="ML7" s="641"/>
      <c r="MM7" s="641" t="s">
        <v>197</v>
      </c>
      <c r="MN7" s="641"/>
      <c r="MO7" s="641" t="s">
        <v>198</v>
      </c>
      <c r="MP7" s="641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</row>
    <row r="8" spans="1:372" ht="69.900000000000006" customHeight="1">
      <c r="A8" s="611"/>
      <c r="B8" s="611"/>
      <c r="C8" s="643" t="s">
        <v>199</v>
      </c>
      <c r="D8" s="643"/>
      <c r="E8" s="643" t="s">
        <v>200</v>
      </c>
      <c r="F8" s="643"/>
      <c r="G8" s="643" t="s">
        <v>201</v>
      </c>
      <c r="H8" s="643"/>
      <c r="I8" s="611"/>
      <c r="J8" s="611"/>
      <c r="K8" s="643" t="s">
        <v>202</v>
      </c>
      <c r="L8" s="643"/>
      <c r="M8" s="643" t="s">
        <v>203</v>
      </c>
      <c r="N8" s="643"/>
      <c r="O8" s="643" t="s">
        <v>204</v>
      </c>
      <c r="P8" s="643"/>
      <c r="Q8" s="611"/>
      <c r="R8" s="611"/>
      <c r="S8" s="643" t="s">
        <v>205</v>
      </c>
      <c r="T8" s="643"/>
      <c r="U8" s="643" t="s">
        <v>206</v>
      </c>
      <c r="V8" s="643"/>
      <c r="W8" s="643" t="s">
        <v>207</v>
      </c>
      <c r="X8" s="643"/>
      <c r="Y8" s="611"/>
      <c r="Z8" s="611"/>
      <c r="AA8" s="643" t="s">
        <v>208</v>
      </c>
      <c r="AB8" s="643"/>
      <c r="AC8" s="643" t="s">
        <v>209</v>
      </c>
      <c r="AD8" s="643"/>
      <c r="AE8" s="643" t="s">
        <v>210</v>
      </c>
      <c r="AF8" s="643"/>
      <c r="AG8" s="611"/>
      <c r="AH8" s="611"/>
      <c r="AI8" s="643" t="s">
        <v>211</v>
      </c>
      <c r="AJ8" s="643"/>
      <c r="AK8" s="643" t="s">
        <v>212</v>
      </c>
      <c r="AL8" s="643"/>
      <c r="AM8" s="643" t="s">
        <v>213</v>
      </c>
      <c r="AN8" s="643"/>
      <c r="AO8" s="611"/>
      <c r="AP8" s="611"/>
      <c r="AQ8" s="643" t="s">
        <v>214</v>
      </c>
      <c r="AR8" s="643"/>
      <c r="AS8" s="643" t="s">
        <v>215</v>
      </c>
      <c r="AT8" s="643"/>
      <c r="AU8" s="643" t="s">
        <v>216</v>
      </c>
      <c r="AV8" s="643"/>
      <c r="AW8" s="611"/>
      <c r="AX8" s="611"/>
      <c r="AY8" s="643" t="s">
        <v>217</v>
      </c>
      <c r="AZ8" s="643"/>
      <c r="BA8" s="643" t="s">
        <v>218</v>
      </c>
      <c r="BB8" s="643"/>
      <c r="BC8" s="643" t="s">
        <v>219</v>
      </c>
      <c r="BD8" s="643"/>
      <c r="BE8" s="611"/>
      <c r="BF8" s="611"/>
      <c r="BG8" s="643" t="s">
        <v>220</v>
      </c>
      <c r="BH8" s="643"/>
      <c r="BI8" s="643" t="s">
        <v>221</v>
      </c>
      <c r="BJ8" s="643"/>
      <c r="BK8" s="643" t="s">
        <v>222</v>
      </c>
      <c r="BL8" s="643"/>
      <c r="BM8" s="611"/>
      <c r="BN8" s="611"/>
      <c r="BO8" s="643" t="s">
        <v>223</v>
      </c>
      <c r="BP8" s="643"/>
      <c r="BQ8" s="643" t="s">
        <v>224</v>
      </c>
      <c r="BR8" s="643"/>
      <c r="BS8" s="643" t="s">
        <v>225</v>
      </c>
      <c r="BT8" s="643"/>
      <c r="BU8" s="611"/>
      <c r="BV8" s="611"/>
      <c r="BW8" s="643" t="s">
        <v>226</v>
      </c>
      <c r="BX8" s="643"/>
      <c r="BY8" s="643" t="s">
        <v>227</v>
      </c>
      <c r="BZ8" s="643"/>
      <c r="CA8" s="643" t="s">
        <v>228</v>
      </c>
      <c r="CB8" s="643"/>
      <c r="CC8" s="611"/>
      <c r="CD8" s="611"/>
      <c r="CE8" s="643" t="s">
        <v>229</v>
      </c>
      <c r="CF8" s="643"/>
      <c r="CG8" s="643" t="s">
        <v>230</v>
      </c>
      <c r="CH8" s="643"/>
      <c r="CI8" s="643" t="s">
        <v>231</v>
      </c>
      <c r="CJ8" s="643"/>
      <c r="CK8" s="611"/>
      <c r="CL8" s="611"/>
      <c r="CM8" s="643" t="s">
        <v>232</v>
      </c>
      <c r="CN8" s="643"/>
      <c r="CO8" s="643" t="s">
        <v>233</v>
      </c>
      <c r="CP8" s="643"/>
      <c r="CQ8" s="643" t="s">
        <v>234</v>
      </c>
      <c r="CR8" s="643"/>
      <c r="CS8" s="611"/>
      <c r="CT8" s="611"/>
      <c r="CU8" s="643" t="s">
        <v>235</v>
      </c>
      <c r="CV8" s="643"/>
      <c r="CW8" s="643" t="s">
        <v>236</v>
      </c>
      <c r="CX8" s="643"/>
      <c r="CY8" s="643" t="s">
        <v>237</v>
      </c>
      <c r="CZ8" s="643"/>
      <c r="DA8" s="611"/>
      <c r="DB8" s="611"/>
      <c r="DC8" s="643" t="s">
        <v>238</v>
      </c>
      <c r="DD8" s="643"/>
      <c r="DE8" s="643" t="s">
        <v>239</v>
      </c>
      <c r="DF8" s="643"/>
      <c r="DG8" s="643" t="s">
        <v>240</v>
      </c>
      <c r="DH8" s="643"/>
      <c r="DI8" s="611"/>
      <c r="DJ8" s="611"/>
      <c r="DK8" s="643" t="s">
        <v>241</v>
      </c>
      <c r="DL8" s="643"/>
      <c r="DM8" s="643" t="s">
        <v>242</v>
      </c>
      <c r="DN8" s="643"/>
      <c r="DO8" s="643" t="s">
        <v>243</v>
      </c>
      <c r="DP8" s="643"/>
      <c r="DQ8" s="611"/>
      <c r="DR8" s="611"/>
      <c r="DS8" s="643" t="s">
        <v>244</v>
      </c>
      <c r="DT8" s="643"/>
      <c r="DU8" s="643" t="s">
        <v>245</v>
      </c>
      <c r="DV8" s="643"/>
      <c r="DW8" s="643" t="s">
        <v>246</v>
      </c>
      <c r="DX8" s="643"/>
      <c r="DY8" s="611"/>
      <c r="DZ8" s="611"/>
      <c r="EA8" s="643" t="s">
        <v>247</v>
      </c>
      <c r="EB8" s="643"/>
      <c r="EC8" s="643" t="s">
        <v>248</v>
      </c>
      <c r="ED8" s="643"/>
      <c r="EE8" s="643" t="s">
        <v>249</v>
      </c>
      <c r="EF8" s="643"/>
      <c r="EG8" s="611"/>
      <c r="EH8" s="611"/>
      <c r="EI8" s="643" t="s">
        <v>250</v>
      </c>
      <c r="EJ8" s="643"/>
      <c r="EK8" s="643" t="s">
        <v>251</v>
      </c>
      <c r="EL8" s="643"/>
      <c r="EM8" s="643" t="s">
        <v>252</v>
      </c>
      <c r="EN8" s="643"/>
      <c r="EO8" s="611"/>
      <c r="EP8" s="611"/>
      <c r="EQ8" s="643" t="s">
        <v>253</v>
      </c>
      <c r="ER8" s="643"/>
      <c r="ES8" s="643" t="s">
        <v>254</v>
      </c>
      <c r="ET8" s="643"/>
      <c r="EU8" s="643" t="s">
        <v>255</v>
      </c>
      <c r="EV8" s="643"/>
      <c r="EW8" s="611"/>
      <c r="EX8" s="611"/>
      <c r="EY8" s="643" t="s">
        <v>256</v>
      </c>
      <c r="EZ8" s="643"/>
      <c r="FA8" s="643" t="s">
        <v>257</v>
      </c>
      <c r="FB8" s="643"/>
      <c r="FC8" s="643" t="s">
        <v>258</v>
      </c>
      <c r="FD8" s="643"/>
      <c r="FE8" s="611"/>
      <c r="FF8" s="611"/>
      <c r="FG8" s="643" t="s">
        <v>259</v>
      </c>
      <c r="FH8" s="643"/>
      <c r="FI8" s="643" t="s">
        <v>260</v>
      </c>
      <c r="FJ8" s="643"/>
      <c r="FK8" s="643" t="s">
        <v>261</v>
      </c>
      <c r="FL8" s="643"/>
      <c r="FM8" s="611"/>
      <c r="FN8" s="611"/>
      <c r="FO8" s="643" t="s">
        <v>262</v>
      </c>
      <c r="FP8" s="643"/>
      <c r="FQ8" s="643" t="s">
        <v>263</v>
      </c>
      <c r="FR8" s="643"/>
      <c r="FS8" s="643" t="s">
        <v>264</v>
      </c>
      <c r="FT8" s="643"/>
      <c r="FU8" s="611"/>
      <c r="FV8" s="611"/>
      <c r="FW8" s="643" t="s">
        <v>265</v>
      </c>
      <c r="FX8" s="643"/>
      <c r="FY8" s="643" t="s">
        <v>266</v>
      </c>
      <c r="FZ8" s="643"/>
      <c r="GA8" s="643" t="s">
        <v>267</v>
      </c>
      <c r="GB8" s="643"/>
      <c r="GC8" s="611"/>
      <c r="GD8" s="611"/>
      <c r="GE8" s="643" t="s">
        <v>268</v>
      </c>
      <c r="GF8" s="643"/>
      <c r="GG8" s="643" t="s">
        <v>269</v>
      </c>
      <c r="GH8" s="643"/>
      <c r="GI8" s="643" t="s">
        <v>270</v>
      </c>
      <c r="GJ8" s="643"/>
      <c r="GK8" s="611"/>
      <c r="GL8" s="611"/>
      <c r="GM8" s="643" t="s">
        <v>271</v>
      </c>
      <c r="GN8" s="643"/>
      <c r="GO8" s="643" t="s">
        <v>272</v>
      </c>
      <c r="GP8" s="643"/>
      <c r="GQ8" s="643" t="s">
        <v>273</v>
      </c>
      <c r="GR8" s="643"/>
      <c r="GS8" s="611"/>
      <c r="GT8" s="611"/>
      <c r="GU8" s="643" t="s">
        <v>274</v>
      </c>
      <c r="GV8" s="643"/>
      <c r="GW8" s="643" t="s">
        <v>275</v>
      </c>
      <c r="GX8" s="643"/>
      <c r="GY8" s="643" t="s">
        <v>276</v>
      </c>
      <c r="GZ8" s="643"/>
      <c r="HA8" s="611"/>
      <c r="HB8" s="611"/>
      <c r="HC8" s="643" t="s">
        <v>277</v>
      </c>
      <c r="HD8" s="643"/>
      <c r="HE8" s="643" t="s">
        <v>278</v>
      </c>
      <c r="HF8" s="643"/>
      <c r="HG8" s="643" t="s">
        <v>279</v>
      </c>
      <c r="HH8" s="643"/>
      <c r="HI8" s="611"/>
      <c r="HJ8" s="611"/>
      <c r="HK8" s="643" t="s">
        <v>280</v>
      </c>
      <c r="HL8" s="643"/>
      <c r="HM8" s="643" t="s">
        <v>281</v>
      </c>
      <c r="HN8" s="643"/>
      <c r="HO8" s="643" t="s">
        <v>282</v>
      </c>
      <c r="HP8" s="643"/>
      <c r="HQ8" s="611"/>
      <c r="HR8" s="611"/>
      <c r="HS8" s="643" t="s">
        <v>283</v>
      </c>
      <c r="HT8" s="643"/>
      <c r="HU8" s="643" t="s">
        <v>284</v>
      </c>
      <c r="HV8" s="643"/>
      <c r="HW8" s="643" t="s">
        <v>285</v>
      </c>
      <c r="HX8" s="643"/>
      <c r="HY8" s="611"/>
      <c r="HZ8" s="611"/>
      <c r="IA8" s="643" t="s">
        <v>286</v>
      </c>
      <c r="IB8" s="643"/>
      <c r="IC8" s="643" t="s">
        <v>287</v>
      </c>
      <c r="ID8" s="643"/>
      <c r="IE8" s="643" t="s">
        <v>288</v>
      </c>
      <c r="IF8" s="643"/>
      <c r="IG8" s="611"/>
      <c r="IH8" s="611"/>
      <c r="II8" s="643" t="s">
        <v>289</v>
      </c>
      <c r="IJ8" s="643"/>
      <c r="IK8" s="643" t="s">
        <v>290</v>
      </c>
      <c r="IL8" s="643"/>
      <c r="IM8" s="643" t="s">
        <v>291</v>
      </c>
      <c r="IN8" s="643"/>
      <c r="IO8" s="643" t="s">
        <v>292</v>
      </c>
      <c r="IP8" s="643"/>
      <c r="IQ8" s="611"/>
      <c r="IR8" s="611"/>
      <c r="IS8" s="643" t="s">
        <v>293</v>
      </c>
      <c r="IT8" s="643"/>
      <c r="IU8" s="643" t="s">
        <v>294</v>
      </c>
      <c r="IV8" s="643"/>
      <c r="IW8" s="643" t="s">
        <v>295</v>
      </c>
      <c r="IX8" s="643"/>
      <c r="IY8" s="611"/>
      <c r="IZ8" s="611"/>
      <c r="JA8" s="643" t="s">
        <v>296</v>
      </c>
      <c r="JB8" s="643"/>
      <c r="JC8" s="643" t="s">
        <v>297</v>
      </c>
      <c r="JD8" s="643"/>
      <c r="JE8" s="643" t="s">
        <v>298</v>
      </c>
      <c r="JF8" s="643"/>
      <c r="JG8" s="611"/>
      <c r="JH8" s="611"/>
      <c r="JI8" s="643" t="s">
        <v>299</v>
      </c>
      <c r="JJ8" s="643"/>
      <c r="JK8" s="643" t="s">
        <v>300</v>
      </c>
      <c r="JL8" s="643"/>
      <c r="JM8" s="643" t="s">
        <v>301</v>
      </c>
      <c r="JN8" s="643"/>
      <c r="JO8" s="611"/>
      <c r="JP8" s="611"/>
      <c r="JQ8" s="643" t="s">
        <v>302</v>
      </c>
      <c r="JR8" s="643"/>
      <c r="JS8" s="643" t="s">
        <v>303</v>
      </c>
      <c r="JT8" s="643"/>
      <c r="JU8" s="643" t="s">
        <v>304</v>
      </c>
      <c r="JV8" s="643"/>
      <c r="JW8" s="611"/>
      <c r="JX8" s="611"/>
      <c r="JY8" s="643" t="s">
        <v>305</v>
      </c>
      <c r="JZ8" s="643"/>
      <c r="KA8" s="643" t="s">
        <v>306</v>
      </c>
      <c r="KB8" s="643"/>
      <c r="KC8" s="643" t="s">
        <v>307</v>
      </c>
      <c r="KD8" s="643"/>
      <c r="KE8" s="611"/>
      <c r="KF8" s="611"/>
      <c r="KG8" s="643" t="s">
        <v>308</v>
      </c>
      <c r="KH8" s="643"/>
      <c r="KI8" s="643" t="s">
        <v>309</v>
      </c>
      <c r="KJ8" s="643"/>
      <c r="KK8" s="643" t="s">
        <v>310</v>
      </c>
      <c r="KL8" s="643"/>
      <c r="KM8" s="611"/>
      <c r="KN8" s="611"/>
      <c r="KO8" s="643" t="s">
        <v>311</v>
      </c>
      <c r="KP8" s="643"/>
      <c r="KQ8" s="643" t="s">
        <v>312</v>
      </c>
      <c r="KR8" s="643"/>
      <c r="KS8" s="643" t="s">
        <v>313</v>
      </c>
      <c r="KT8" s="643"/>
      <c r="KU8" s="611"/>
      <c r="KV8" s="611"/>
      <c r="KW8" s="643" t="s">
        <v>314</v>
      </c>
      <c r="KX8" s="643"/>
      <c r="KY8" s="643" t="s">
        <v>315</v>
      </c>
      <c r="KZ8" s="643"/>
      <c r="LA8" s="643" t="s">
        <v>316</v>
      </c>
      <c r="LB8" s="643"/>
      <c r="LC8" s="611"/>
      <c r="LD8" s="611"/>
      <c r="LE8" s="643" t="s">
        <v>317</v>
      </c>
      <c r="LF8" s="643"/>
      <c r="LG8" s="643" t="s">
        <v>318</v>
      </c>
      <c r="LH8" s="643"/>
      <c r="LI8" s="643" t="s">
        <v>319</v>
      </c>
      <c r="LJ8" s="643"/>
      <c r="LK8" s="611"/>
      <c r="LL8" s="611"/>
      <c r="LM8" s="643" t="s">
        <v>320</v>
      </c>
      <c r="LN8" s="643"/>
      <c r="LO8" s="643" t="s">
        <v>321</v>
      </c>
      <c r="LP8" s="643"/>
      <c r="LQ8" s="643" t="s">
        <v>322</v>
      </c>
      <c r="LR8" s="643"/>
      <c r="LS8" s="611"/>
      <c r="LT8" s="611"/>
      <c r="LU8" s="643" t="s">
        <v>323</v>
      </c>
      <c r="LV8" s="643"/>
      <c r="LW8" s="643" t="s">
        <v>324</v>
      </c>
      <c r="LX8" s="643"/>
      <c r="LY8" s="643" t="s">
        <v>325</v>
      </c>
      <c r="LZ8" s="643"/>
      <c r="MA8" s="611"/>
      <c r="MB8" s="611"/>
      <c r="MC8" s="643" t="s">
        <v>326</v>
      </c>
      <c r="MD8" s="643"/>
      <c r="ME8" s="643" t="s">
        <v>327</v>
      </c>
      <c r="MF8" s="643"/>
      <c r="MG8" s="643" t="s">
        <v>328</v>
      </c>
      <c r="MH8" s="643"/>
      <c r="MI8" s="611"/>
      <c r="MJ8" s="611"/>
      <c r="MK8" s="643" t="s">
        <v>329</v>
      </c>
      <c r="ML8" s="643"/>
      <c r="MM8" s="643" t="s">
        <v>330</v>
      </c>
      <c r="MN8" s="643"/>
      <c r="MO8" s="643" t="s">
        <v>331</v>
      </c>
      <c r="MP8" s="643"/>
    </row>
    <row r="9" spans="1:372" s="22" customFormat="1" ht="15" customHeight="1">
      <c r="A9" s="645" t="s">
        <v>332</v>
      </c>
      <c r="B9" s="645"/>
      <c r="C9" s="646" t="s">
        <v>333</v>
      </c>
      <c r="D9" s="644"/>
      <c r="E9" s="646" t="s">
        <v>334</v>
      </c>
      <c r="F9" s="644"/>
      <c r="G9" s="646" t="s">
        <v>335</v>
      </c>
      <c r="H9" s="644"/>
      <c r="I9" s="645" t="s">
        <v>332</v>
      </c>
      <c r="J9" s="645"/>
      <c r="K9" s="644">
        <v>10401</v>
      </c>
      <c r="L9" s="644"/>
      <c r="M9" s="644">
        <v>10402</v>
      </c>
      <c r="N9" s="644"/>
      <c r="O9" s="644">
        <v>10403</v>
      </c>
      <c r="P9" s="644"/>
      <c r="Q9" s="645" t="s">
        <v>332</v>
      </c>
      <c r="R9" s="645"/>
      <c r="S9" s="644">
        <v>10404</v>
      </c>
      <c r="T9" s="644"/>
      <c r="U9" s="644">
        <v>10406</v>
      </c>
      <c r="V9" s="644"/>
      <c r="W9" s="644">
        <v>10501</v>
      </c>
      <c r="X9" s="644"/>
      <c r="Y9" s="645" t="s">
        <v>332</v>
      </c>
      <c r="Z9" s="645"/>
      <c r="AA9" s="644">
        <v>10502</v>
      </c>
      <c r="AB9" s="644"/>
      <c r="AC9" s="644">
        <v>10611</v>
      </c>
      <c r="AD9" s="644"/>
      <c r="AE9" s="644">
        <v>10613</v>
      </c>
      <c r="AF9" s="644"/>
      <c r="AG9" s="645" t="s">
        <v>332</v>
      </c>
      <c r="AH9" s="645"/>
      <c r="AI9" s="644">
        <v>10711</v>
      </c>
      <c r="AJ9" s="644"/>
      <c r="AK9" s="644">
        <v>10712</v>
      </c>
      <c r="AL9" s="644"/>
      <c r="AM9" s="644">
        <v>10713</v>
      </c>
      <c r="AN9" s="644"/>
      <c r="AO9" s="645" t="s">
        <v>332</v>
      </c>
      <c r="AP9" s="645"/>
      <c r="AQ9" s="644">
        <v>10721</v>
      </c>
      <c r="AR9" s="644"/>
      <c r="AS9" s="644">
        <v>10731</v>
      </c>
      <c r="AT9" s="644"/>
      <c r="AU9" s="644">
        <v>10732</v>
      </c>
      <c r="AV9" s="644"/>
      <c r="AW9" s="645" t="s">
        <v>332</v>
      </c>
      <c r="AX9" s="645"/>
      <c r="AY9" s="644">
        <v>10733</v>
      </c>
      <c r="AZ9" s="644"/>
      <c r="BA9" s="644">
        <v>10741</v>
      </c>
      <c r="BB9" s="644"/>
      <c r="BC9" s="644">
        <v>10750</v>
      </c>
      <c r="BD9" s="644"/>
      <c r="BE9" s="645" t="s">
        <v>332</v>
      </c>
      <c r="BF9" s="645"/>
      <c r="BG9" s="644">
        <v>10791</v>
      </c>
      <c r="BH9" s="644"/>
      <c r="BI9" s="644">
        <v>10793</v>
      </c>
      <c r="BJ9" s="644"/>
      <c r="BK9" s="644">
        <v>10794</v>
      </c>
      <c r="BL9" s="644"/>
      <c r="BM9" s="645" t="s">
        <v>332</v>
      </c>
      <c r="BN9" s="645"/>
      <c r="BO9" s="644">
        <v>10799</v>
      </c>
      <c r="BP9" s="644"/>
      <c r="BQ9" s="647" t="s">
        <v>336</v>
      </c>
      <c r="BR9" s="647"/>
      <c r="BS9" s="644">
        <v>11041</v>
      </c>
      <c r="BT9" s="644"/>
      <c r="BU9" s="645" t="s">
        <v>332</v>
      </c>
      <c r="BV9" s="645"/>
      <c r="BW9" s="644">
        <v>11042</v>
      </c>
      <c r="BX9" s="644"/>
      <c r="BY9" s="644">
        <v>12000</v>
      </c>
      <c r="BZ9" s="644"/>
      <c r="CA9" s="644">
        <v>13110</v>
      </c>
      <c r="CB9" s="644"/>
      <c r="CC9" s="645" t="s">
        <v>332</v>
      </c>
      <c r="CD9" s="645"/>
      <c r="CE9" s="644">
        <v>13120</v>
      </c>
      <c r="CF9" s="644"/>
      <c r="CG9" s="644">
        <v>13132</v>
      </c>
      <c r="CH9" s="644"/>
      <c r="CI9" s="644">
        <v>14102</v>
      </c>
      <c r="CJ9" s="644"/>
      <c r="CK9" s="645" t="s">
        <v>332</v>
      </c>
      <c r="CL9" s="645"/>
      <c r="CM9" s="644">
        <v>15120</v>
      </c>
      <c r="CN9" s="644"/>
      <c r="CO9" s="644">
        <v>15201</v>
      </c>
      <c r="CP9" s="644"/>
      <c r="CQ9" s="644">
        <v>15203</v>
      </c>
      <c r="CR9" s="644"/>
      <c r="CS9" s="645" t="s">
        <v>332</v>
      </c>
      <c r="CT9" s="645"/>
      <c r="CU9" s="644">
        <v>16100</v>
      </c>
      <c r="CV9" s="644"/>
      <c r="CW9" s="644">
        <v>16211</v>
      </c>
      <c r="CX9" s="644"/>
      <c r="CY9" s="644">
        <v>16212</v>
      </c>
      <c r="CZ9" s="644"/>
      <c r="DA9" s="645" t="s">
        <v>332</v>
      </c>
      <c r="DB9" s="645"/>
      <c r="DC9" s="644">
        <v>16221</v>
      </c>
      <c r="DD9" s="644"/>
      <c r="DE9" s="644">
        <v>16230</v>
      </c>
      <c r="DF9" s="644"/>
      <c r="DG9" s="644">
        <v>17010</v>
      </c>
      <c r="DH9" s="644"/>
      <c r="DI9" s="645" t="s">
        <v>332</v>
      </c>
      <c r="DJ9" s="645"/>
      <c r="DK9" s="644">
        <v>17020</v>
      </c>
      <c r="DL9" s="644"/>
      <c r="DM9" s="644">
        <v>17091</v>
      </c>
      <c r="DN9" s="644"/>
      <c r="DO9" s="644">
        <v>17092</v>
      </c>
      <c r="DP9" s="644"/>
      <c r="DQ9" s="645" t="s">
        <v>332</v>
      </c>
      <c r="DR9" s="645"/>
      <c r="DS9" s="644">
        <v>17093</v>
      </c>
      <c r="DT9" s="644"/>
      <c r="DU9" s="644">
        <v>18110</v>
      </c>
      <c r="DV9" s="644"/>
      <c r="DW9" s="644">
        <v>18120</v>
      </c>
      <c r="DX9" s="644"/>
      <c r="DY9" s="645" t="s">
        <v>332</v>
      </c>
      <c r="DZ9" s="645"/>
      <c r="EA9" s="644">
        <v>19201</v>
      </c>
      <c r="EB9" s="644"/>
      <c r="EC9" s="644">
        <v>20111</v>
      </c>
      <c r="ED9" s="644"/>
      <c r="EE9" s="644">
        <v>20112</v>
      </c>
      <c r="EF9" s="644"/>
      <c r="EG9" s="645" t="s">
        <v>332</v>
      </c>
      <c r="EH9" s="645"/>
      <c r="EI9" s="644">
        <v>20113</v>
      </c>
      <c r="EJ9" s="644"/>
      <c r="EK9" s="644">
        <v>20121</v>
      </c>
      <c r="EL9" s="644"/>
      <c r="EM9" s="644">
        <v>20131</v>
      </c>
      <c r="EN9" s="644"/>
      <c r="EO9" s="645" t="s">
        <v>332</v>
      </c>
      <c r="EP9" s="645"/>
      <c r="EQ9" s="644">
        <v>20210</v>
      </c>
      <c r="ER9" s="644"/>
      <c r="ES9" s="644">
        <v>20221</v>
      </c>
      <c r="ET9" s="644"/>
      <c r="EU9" s="644">
        <v>20222</v>
      </c>
      <c r="EV9" s="644"/>
      <c r="EW9" s="645" t="s">
        <v>332</v>
      </c>
      <c r="EX9" s="645"/>
      <c r="EY9" s="644">
        <v>20231</v>
      </c>
      <c r="EZ9" s="644"/>
      <c r="FA9" s="644">
        <v>20232</v>
      </c>
      <c r="FB9" s="644"/>
      <c r="FC9" s="644">
        <v>20291</v>
      </c>
      <c r="FD9" s="644"/>
      <c r="FE9" s="645" t="s">
        <v>332</v>
      </c>
      <c r="FF9" s="645"/>
      <c r="FG9" s="644">
        <v>20299</v>
      </c>
      <c r="FH9" s="644"/>
      <c r="FI9" s="644">
        <v>21001</v>
      </c>
      <c r="FJ9" s="644"/>
      <c r="FK9" s="644">
        <v>22111</v>
      </c>
      <c r="FL9" s="644"/>
      <c r="FM9" s="645" t="s">
        <v>332</v>
      </c>
      <c r="FN9" s="645"/>
      <c r="FO9" s="644">
        <v>22112</v>
      </c>
      <c r="FP9" s="644"/>
      <c r="FQ9" s="644">
        <v>22192</v>
      </c>
      <c r="FR9" s="644"/>
      <c r="FS9" s="644">
        <v>22193</v>
      </c>
      <c r="FT9" s="644"/>
      <c r="FU9" s="645" t="s">
        <v>332</v>
      </c>
      <c r="FV9" s="645"/>
      <c r="FW9" s="644">
        <v>22199</v>
      </c>
      <c r="FX9" s="644"/>
      <c r="FY9" s="644">
        <v>22201</v>
      </c>
      <c r="FZ9" s="644"/>
      <c r="GA9" s="644">
        <v>22202</v>
      </c>
      <c r="GB9" s="644"/>
      <c r="GC9" s="645" t="s">
        <v>332</v>
      </c>
      <c r="GD9" s="645"/>
      <c r="GE9" s="644">
        <v>22203</v>
      </c>
      <c r="GF9" s="644"/>
      <c r="GG9" s="644">
        <v>22204</v>
      </c>
      <c r="GH9" s="644"/>
      <c r="GI9" s="644">
        <v>22205</v>
      </c>
      <c r="GJ9" s="644"/>
      <c r="GK9" s="645" t="s">
        <v>332</v>
      </c>
      <c r="GL9" s="645"/>
      <c r="GM9" s="644">
        <v>22209</v>
      </c>
      <c r="GN9" s="644"/>
      <c r="GO9" s="644">
        <v>23101</v>
      </c>
      <c r="GP9" s="644"/>
      <c r="GQ9" s="644">
        <v>23109</v>
      </c>
      <c r="GR9" s="644"/>
      <c r="GS9" s="645" t="s">
        <v>332</v>
      </c>
      <c r="GT9" s="645"/>
      <c r="GU9" s="644">
        <v>23921</v>
      </c>
      <c r="GV9" s="644"/>
      <c r="GW9" s="644">
        <v>23930</v>
      </c>
      <c r="GX9" s="644"/>
      <c r="GY9" s="644">
        <v>23941</v>
      </c>
      <c r="GZ9" s="644"/>
      <c r="HA9" s="645" t="s">
        <v>332</v>
      </c>
      <c r="HB9" s="645"/>
      <c r="HC9" s="644">
        <v>23942</v>
      </c>
      <c r="HD9" s="644"/>
      <c r="HE9" s="644">
        <v>23951</v>
      </c>
      <c r="HF9" s="644"/>
      <c r="HG9" s="644">
        <v>23952</v>
      </c>
      <c r="HH9" s="644"/>
      <c r="HI9" s="645" t="s">
        <v>332</v>
      </c>
      <c r="HJ9" s="645"/>
      <c r="HK9" s="644">
        <v>23953</v>
      </c>
      <c r="HL9" s="644"/>
      <c r="HM9" s="644">
        <v>23959</v>
      </c>
      <c r="HN9" s="644"/>
      <c r="HO9" s="644">
        <v>23990</v>
      </c>
      <c r="HP9" s="644"/>
      <c r="HQ9" s="645" t="s">
        <v>332</v>
      </c>
      <c r="HR9" s="645"/>
      <c r="HS9" s="644">
        <v>24101</v>
      </c>
      <c r="HT9" s="644"/>
      <c r="HU9" s="644">
        <v>24102</v>
      </c>
      <c r="HV9" s="644"/>
      <c r="HW9" s="644">
        <v>24103</v>
      </c>
      <c r="HX9" s="644"/>
      <c r="HY9" s="645" t="s">
        <v>332</v>
      </c>
      <c r="HZ9" s="645"/>
      <c r="IA9" s="644">
        <v>24109</v>
      </c>
      <c r="IB9" s="644"/>
      <c r="IC9" s="644" t="s">
        <v>337</v>
      </c>
      <c r="ID9" s="644"/>
      <c r="IE9" s="644">
        <v>25113</v>
      </c>
      <c r="IF9" s="644"/>
      <c r="IG9" s="645" t="s">
        <v>332</v>
      </c>
      <c r="IH9" s="645"/>
      <c r="II9" s="644">
        <v>25119</v>
      </c>
      <c r="IJ9" s="644"/>
      <c r="IK9" s="644">
        <v>25120</v>
      </c>
      <c r="IL9" s="644"/>
      <c r="IM9" s="644">
        <v>25910</v>
      </c>
      <c r="IN9" s="644"/>
      <c r="IO9" s="647">
        <v>25920</v>
      </c>
      <c r="IP9" s="647"/>
      <c r="IQ9" s="645" t="s">
        <v>332</v>
      </c>
      <c r="IR9" s="645"/>
      <c r="IS9" s="644">
        <v>25991</v>
      </c>
      <c r="IT9" s="644"/>
      <c r="IU9" s="644">
        <v>25992</v>
      </c>
      <c r="IV9" s="644"/>
      <c r="IW9" s="644">
        <v>25993</v>
      </c>
      <c r="IX9" s="644"/>
      <c r="IY9" s="645" t="s">
        <v>332</v>
      </c>
      <c r="IZ9" s="645"/>
      <c r="JA9" s="644">
        <v>25999</v>
      </c>
      <c r="JB9" s="644"/>
      <c r="JC9" s="644">
        <v>26101</v>
      </c>
      <c r="JD9" s="644"/>
      <c r="JE9" s="644">
        <v>26102</v>
      </c>
      <c r="JF9" s="644"/>
      <c r="JG9" s="645" t="s">
        <v>332</v>
      </c>
      <c r="JH9" s="645"/>
      <c r="JI9" s="644">
        <v>26103</v>
      </c>
      <c r="JJ9" s="644"/>
      <c r="JK9" s="644">
        <v>26104</v>
      </c>
      <c r="JL9" s="644"/>
      <c r="JM9" s="644">
        <v>26105</v>
      </c>
      <c r="JN9" s="644"/>
      <c r="JO9" s="645" t="s">
        <v>332</v>
      </c>
      <c r="JP9" s="645"/>
      <c r="JQ9" s="644">
        <v>26109</v>
      </c>
      <c r="JR9" s="644"/>
      <c r="JS9" s="644">
        <v>26201</v>
      </c>
      <c r="JT9" s="644"/>
      <c r="JU9" s="644">
        <v>26202</v>
      </c>
      <c r="JV9" s="644"/>
      <c r="JW9" s="645" t="s">
        <v>332</v>
      </c>
      <c r="JX9" s="645"/>
      <c r="JY9" s="644">
        <v>26300</v>
      </c>
      <c r="JZ9" s="644"/>
      <c r="KA9" s="644">
        <v>26400</v>
      </c>
      <c r="KB9" s="644"/>
      <c r="KC9" s="644">
        <v>26511</v>
      </c>
      <c r="KD9" s="644"/>
      <c r="KE9" s="645" t="s">
        <v>332</v>
      </c>
      <c r="KF9" s="645"/>
      <c r="KG9" s="644">
        <v>26520</v>
      </c>
      <c r="KH9" s="644"/>
      <c r="KI9" s="644">
        <v>26600</v>
      </c>
      <c r="KJ9" s="644"/>
      <c r="KK9" s="644">
        <v>26701</v>
      </c>
      <c r="KL9" s="644"/>
      <c r="KM9" s="645" t="s">
        <v>332</v>
      </c>
      <c r="KN9" s="645"/>
      <c r="KO9" s="644">
        <v>26702</v>
      </c>
      <c r="KP9" s="644"/>
      <c r="KQ9" s="644">
        <v>27101</v>
      </c>
      <c r="KR9" s="644"/>
      <c r="KS9" s="644">
        <v>27102</v>
      </c>
      <c r="KT9" s="644"/>
      <c r="KU9" s="645" t="s">
        <v>332</v>
      </c>
      <c r="KV9" s="645"/>
      <c r="KW9" s="644">
        <v>27310</v>
      </c>
      <c r="KX9" s="644"/>
      <c r="KY9" s="644">
        <v>27320</v>
      </c>
      <c r="KZ9" s="644"/>
      <c r="LA9" s="644">
        <v>27500</v>
      </c>
      <c r="LB9" s="644"/>
      <c r="LC9" s="645" t="s">
        <v>332</v>
      </c>
      <c r="LD9" s="645"/>
      <c r="LE9" s="644">
        <v>28120</v>
      </c>
      <c r="LF9" s="644"/>
      <c r="LG9" s="644">
        <v>28130</v>
      </c>
      <c r="LH9" s="644"/>
      <c r="LI9" s="644">
        <v>28140</v>
      </c>
      <c r="LJ9" s="644"/>
      <c r="LK9" s="645" t="s">
        <v>332</v>
      </c>
      <c r="LL9" s="645"/>
      <c r="LM9" s="644">
        <v>28160</v>
      </c>
      <c r="LN9" s="644"/>
      <c r="LO9" s="644">
        <v>28180</v>
      </c>
      <c r="LP9" s="644"/>
      <c r="LQ9" s="644">
        <v>28192</v>
      </c>
      <c r="LR9" s="644"/>
      <c r="LS9" s="645" t="s">
        <v>332</v>
      </c>
      <c r="LT9" s="645"/>
      <c r="LU9" s="644">
        <v>28220</v>
      </c>
      <c r="LV9" s="644"/>
      <c r="LW9" s="644">
        <v>28290</v>
      </c>
      <c r="LX9" s="644"/>
      <c r="LY9" s="644">
        <v>29101</v>
      </c>
      <c r="LZ9" s="644"/>
      <c r="MA9" s="645" t="s">
        <v>332</v>
      </c>
      <c r="MB9" s="645"/>
      <c r="MC9" s="644">
        <v>29300</v>
      </c>
      <c r="MD9" s="644"/>
      <c r="ME9" s="644">
        <v>30110</v>
      </c>
      <c r="MF9" s="644"/>
      <c r="MG9" s="644">
        <v>30300</v>
      </c>
      <c r="MH9" s="644"/>
      <c r="MI9" s="645" t="s">
        <v>332</v>
      </c>
      <c r="MJ9" s="645"/>
      <c r="MK9" s="644">
        <v>30910</v>
      </c>
      <c r="ML9" s="644"/>
      <c r="MM9" s="644">
        <v>31001</v>
      </c>
      <c r="MN9" s="644"/>
      <c r="MO9" s="644">
        <v>33150</v>
      </c>
      <c r="MP9" s="644"/>
      <c r="MQ9"/>
      <c r="MR9"/>
      <c r="MS9"/>
      <c r="MT9"/>
      <c r="MU9"/>
      <c r="MV9"/>
    </row>
    <row r="10" spans="1:372" s="456" customFormat="1" ht="15" hidden="1" customHeight="1">
      <c r="A10" s="639" t="s">
        <v>26</v>
      </c>
      <c r="B10" s="639"/>
      <c r="C10" s="648">
        <v>28.919337651784002</v>
      </c>
      <c r="D10" s="648"/>
      <c r="E10" s="648">
        <v>16.228457970243301</v>
      </c>
      <c r="F10" s="648"/>
      <c r="G10" s="648">
        <v>12.6908796815397</v>
      </c>
      <c r="H10" s="648"/>
      <c r="I10" s="639" t="s">
        <v>26</v>
      </c>
      <c r="J10" s="639"/>
      <c r="K10" s="648">
        <v>2.0734702220370802</v>
      </c>
      <c r="L10" s="648"/>
      <c r="M10" s="648">
        <v>1.2793812392431601</v>
      </c>
      <c r="N10" s="648"/>
      <c r="O10" s="648">
        <v>0.46075727443465397</v>
      </c>
      <c r="P10" s="648"/>
      <c r="Q10" s="639" t="s">
        <v>26</v>
      </c>
      <c r="R10" s="639"/>
      <c r="S10" s="648">
        <v>7.3676465033515895E-2</v>
      </c>
      <c r="T10" s="648"/>
      <c r="U10" s="648">
        <v>3.3657760636744298E-2</v>
      </c>
      <c r="V10" s="648"/>
      <c r="W10" s="648">
        <v>2.9244689785206099E-2</v>
      </c>
      <c r="X10" s="648"/>
      <c r="Y10" s="639" t="s">
        <v>26</v>
      </c>
      <c r="Z10" s="639"/>
      <c r="AA10" s="648">
        <v>0.37029322164297701</v>
      </c>
      <c r="AB10" s="648"/>
      <c r="AC10" s="648">
        <v>0.103537742606555</v>
      </c>
      <c r="AD10" s="648"/>
      <c r="AE10" s="648">
        <v>0.123707691664512</v>
      </c>
      <c r="AF10" s="648"/>
      <c r="AG10" s="639" t="s">
        <v>26</v>
      </c>
      <c r="AH10" s="639"/>
      <c r="AI10" s="648">
        <v>0.14816761802841599</v>
      </c>
      <c r="AJ10" s="648"/>
      <c r="AK10" s="648">
        <v>0.32428602241127302</v>
      </c>
      <c r="AL10" s="648"/>
      <c r="AM10" s="648">
        <v>0.11168563022615099</v>
      </c>
      <c r="AN10" s="648"/>
      <c r="AO10" s="639" t="s">
        <v>26</v>
      </c>
      <c r="AP10" s="639"/>
      <c r="AQ10" s="648">
        <v>0.218169445090799</v>
      </c>
      <c r="AR10" s="648"/>
      <c r="AS10" s="648">
        <v>0.16912111422189399</v>
      </c>
      <c r="AT10" s="648"/>
      <c r="AU10" s="648">
        <v>0.102764508981463</v>
      </c>
      <c r="AV10" s="648"/>
      <c r="AW10" s="639" t="s">
        <v>26</v>
      </c>
      <c r="AX10" s="639"/>
      <c r="AY10" s="648">
        <v>2.49614669184277E-2</v>
      </c>
      <c r="AZ10" s="648"/>
      <c r="BA10" s="648">
        <v>7.9848046857443594E-2</v>
      </c>
      <c r="BB10" s="648"/>
      <c r="BC10" s="648">
        <v>0.10950482138418</v>
      </c>
      <c r="BD10" s="648"/>
      <c r="BE10" s="639" t="s">
        <v>26</v>
      </c>
      <c r="BF10" s="639"/>
      <c r="BG10" s="648">
        <v>9.7025667866054502E-2</v>
      </c>
      <c r="BH10" s="648"/>
      <c r="BI10" s="648">
        <v>0.131340715672251</v>
      </c>
      <c r="BJ10" s="648"/>
      <c r="BK10" s="648">
        <v>5.5218621753194197E-2</v>
      </c>
      <c r="BL10" s="648"/>
      <c r="BM10" s="639" t="s">
        <v>26</v>
      </c>
      <c r="BN10" s="639"/>
      <c r="BO10" s="648">
        <v>0.25318411161163501</v>
      </c>
      <c r="BP10" s="648"/>
      <c r="BQ10" s="648">
        <v>0.37843785600130703</v>
      </c>
      <c r="BR10" s="648"/>
      <c r="BS10" s="648">
        <v>0.22004666648462501</v>
      </c>
      <c r="BT10" s="648"/>
      <c r="BU10" s="639" t="s">
        <v>26</v>
      </c>
      <c r="BV10" s="639"/>
      <c r="BW10" s="648">
        <v>4.5214766322771598E-2</v>
      </c>
      <c r="BX10" s="648"/>
      <c r="BY10" s="648">
        <v>0.35134077293196297</v>
      </c>
      <c r="BZ10" s="648"/>
      <c r="CA10" s="648">
        <v>7.4479925788474705E-2</v>
      </c>
      <c r="CB10" s="648"/>
      <c r="CC10" s="639" t="s">
        <v>26</v>
      </c>
      <c r="CD10" s="639"/>
      <c r="CE10" s="648">
        <v>0.26673574703571801</v>
      </c>
      <c r="CF10" s="648"/>
      <c r="CG10" s="648">
        <v>2.8872775444518401E-2</v>
      </c>
      <c r="CH10" s="648"/>
      <c r="CI10" s="648">
        <v>0.39287141649572499</v>
      </c>
      <c r="CJ10" s="648"/>
      <c r="CK10" s="639" t="s">
        <v>26</v>
      </c>
      <c r="CL10" s="639"/>
      <c r="CM10" s="648">
        <v>2.41424420534984E-2</v>
      </c>
      <c r="CN10" s="648"/>
      <c r="CO10" s="648">
        <v>4.1725563777039398E-2</v>
      </c>
      <c r="CP10" s="648"/>
      <c r="CQ10" s="648">
        <v>3.6195904372991597E-2</v>
      </c>
      <c r="CR10" s="648"/>
      <c r="CS10" s="639" t="s">
        <v>26</v>
      </c>
      <c r="CT10" s="639"/>
      <c r="CU10" s="648">
        <v>0.37770922025547499</v>
      </c>
      <c r="CV10" s="648"/>
      <c r="CW10" s="648">
        <v>0.92052462880816999</v>
      </c>
      <c r="CX10" s="648"/>
      <c r="CY10" s="648">
        <v>0.26103801802910398</v>
      </c>
      <c r="CZ10" s="648"/>
      <c r="DA10" s="639" t="s">
        <v>26</v>
      </c>
      <c r="DB10" s="639"/>
      <c r="DC10" s="648">
        <v>0.12744044199537599</v>
      </c>
      <c r="DD10" s="648"/>
      <c r="DE10" s="648">
        <v>5.0990484891450798E-2</v>
      </c>
      <c r="DF10" s="648"/>
      <c r="DG10" s="648">
        <v>0.25048848124623702</v>
      </c>
      <c r="DH10" s="648"/>
      <c r="DI10" s="639" t="s">
        <v>26</v>
      </c>
      <c r="DJ10" s="639"/>
      <c r="DK10" s="648">
        <v>0.52346985915056998</v>
      </c>
      <c r="DL10" s="648"/>
      <c r="DM10" s="648">
        <v>3.4125440754975402E-2</v>
      </c>
      <c r="DN10" s="648"/>
      <c r="DO10" s="648">
        <v>0.13730535730424101</v>
      </c>
      <c r="DP10" s="648"/>
      <c r="DQ10" s="639" t="s">
        <v>26</v>
      </c>
      <c r="DR10" s="639"/>
      <c r="DS10" s="648">
        <v>0.114047390054919</v>
      </c>
      <c r="DT10" s="648"/>
      <c r="DU10" s="648">
        <v>0.69680824486449</v>
      </c>
      <c r="DV10" s="648"/>
      <c r="DW10" s="648">
        <v>0.20919842027496799</v>
      </c>
      <c r="DX10" s="648"/>
      <c r="DY10" s="639" t="s">
        <v>26</v>
      </c>
      <c r="DZ10" s="639"/>
      <c r="EA10" s="648">
        <v>13.8668021684541</v>
      </c>
      <c r="EB10" s="648"/>
      <c r="EC10" s="648">
        <v>2.4899440154048902</v>
      </c>
      <c r="ED10" s="648"/>
      <c r="EE10" s="648">
        <v>1.71777149273876</v>
      </c>
      <c r="EF10" s="648"/>
      <c r="EG10" s="639" t="s">
        <v>26</v>
      </c>
      <c r="EH10" s="639"/>
      <c r="EI10" s="648">
        <v>0.24756764650791399</v>
      </c>
      <c r="EJ10" s="648"/>
      <c r="EK10" s="648">
        <v>0.25615307489043199</v>
      </c>
      <c r="EL10" s="648"/>
      <c r="EM10" s="648">
        <v>0.87913007922924402</v>
      </c>
      <c r="EN10" s="648"/>
      <c r="EO10" s="639" t="s">
        <v>26</v>
      </c>
      <c r="EP10" s="639"/>
      <c r="EQ10" s="648">
        <v>0.14084200550343901</v>
      </c>
      <c r="ER10" s="648"/>
      <c r="ES10" s="648">
        <v>0.26908478095427701</v>
      </c>
      <c r="ET10" s="648"/>
      <c r="EU10" s="648">
        <v>7.07084598743737E-2</v>
      </c>
      <c r="EV10" s="648"/>
      <c r="EW10" s="639" t="s">
        <v>26</v>
      </c>
      <c r="EX10" s="639"/>
      <c r="EY10" s="648">
        <v>0.123914974084847</v>
      </c>
      <c r="EZ10" s="648"/>
      <c r="FA10" s="648">
        <v>0.16872860927725</v>
      </c>
      <c r="FB10" s="648"/>
      <c r="FC10" s="648">
        <v>2.74366608894645E-2</v>
      </c>
      <c r="FD10" s="649"/>
      <c r="FE10" s="639" t="s">
        <v>26</v>
      </c>
      <c r="FF10" s="639"/>
      <c r="FG10" s="648">
        <v>0.52220596621479298</v>
      </c>
      <c r="FH10" s="648"/>
      <c r="FI10" s="648">
        <v>0.29061807665763401</v>
      </c>
      <c r="FJ10" s="648"/>
      <c r="FK10" s="648">
        <v>0.13203954541933799</v>
      </c>
      <c r="FL10" s="648"/>
      <c r="FM10" s="639" t="s">
        <v>26</v>
      </c>
      <c r="FN10" s="639"/>
      <c r="FO10" s="648">
        <v>7.4740031684654498E-2</v>
      </c>
      <c r="FP10" s="648"/>
      <c r="FQ10" s="648">
        <v>1.0787704468504</v>
      </c>
      <c r="FR10" s="648"/>
      <c r="FS10" s="648">
        <v>0.42532072970400597</v>
      </c>
      <c r="FT10" s="648"/>
      <c r="FU10" s="639" t="s">
        <v>26</v>
      </c>
      <c r="FV10" s="639"/>
      <c r="FW10" s="648">
        <v>0.35067240515847298</v>
      </c>
      <c r="FX10" s="648"/>
      <c r="FY10" s="648">
        <v>0.20016097486390999</v>
      </c>
      <c r="FZ10" s="648"/>
      <c r="GA10" s="648">
        <v>0.124222925050037</v>
      </c>
      <c r="GB10" s="648"/>
      <c r="GC10" s="639" t="s">
        <v>26</v>
      </c>
      <c r="GD10" s="639"/>
      <c r="GE10" s="648">
        <v>0.665676470720865</v>
      </c>
      <c r="GF10" s="648"/>
      <c r="GG10" s="648">
        <v>6.2699174817796799E-2</v>
      </c>
      <c r="GH10" s="648"/>
      <c r="GI10" s="648">
        <v>0.184274495526803</v>
      </c>
      <c r="GJ10" s="648"/>
      <c r="GK10" s="639" t="s">
        <v>26</v>
      </c>
      <c r="GL10" s="639"/>
      <c r="GM10" s="648">
        <v>1.00304378898595</v>
      </c>
      <c r="GN10" s="648"/>
      <c r="GO10" s="648">
        <v>0.36027814460886098</v>
      </c>
      <c r="GP10" s="648"/>
      <c r="GQ10" s="648">
        <v>0.34263115849064202</v>
      </c>
      <c r="GR10" s="648"/>
      <c r="GS10" s="639" t="s">
        <v>26</v>
      </c>
      <c r="GT10" s="639"/>
      <c r="GU10" s="648">
        <v>0.32615690582739298</v>
      </c>
      <c r="GV10" s="648"/>
      <c r="GW10" s="648">
        <v>8.2574086974808406E-2</v>
      </c>
      <c r="GX10" s="648"/>
      <c r="GY10" s="648">
        <v>0.78724273163679803</v>
      </c>
      <c r="GZ10" s="648"/>
      <c r="HA10" s="639" t="s">
        <v>26</v>
      </c>
      <c r="HB10" s="639"/>
      <c r="HC10" s="648">
        <v>4.8003596063367501E-2</v>
      </c>
      <c r="HD10" s="648"/>
      <c r="HE10" s="648">
        <v>0.205182639015242</v>
      </c>
      <c r="HF10" s="648"/>
      <c r="HG10" s="648">
        <v>0.12209226629398701</v>
      </c>
      <c r="HH10" s="648"/>
      <c r="HI10" s="639" t="s">
        <v>26</v>
      </c>
      <c r="HJ10" s="639"/>
      <c r="HK10" s="648">
        <v>0.147845858443409</v>
      </c>
      <c r="HL10" s="648"/>
      <c r="HM10" s="648">
        <v>0.14480542153249501</v>
      </c>
      <c r="HN10" s="648"/>
      <c r="HO10" s="648">
        <v>0.18607913822747801</v>
      </c>
      <c r="HP10" s="648"/>
      <c r="HQ10" s="639" t="s">
        <v>26</v>
      </c>
      <c r="HR10" s="639"/>
      <c r="HS10" s="648">
        <v>0.266687766100898</v>
      </c>
      <c r="HT10" s="648"/>
      <c r="HU10" s="648">
        <v>1.2194193140073899</v>
      </c>
      <c r="HV10" s="648"/>
      <c r="HW10" s="648">
        <v>0.214334407519509</v>
      </c>
      <c r="HX10" s="648"/>
      <c r="HY10" s="639" t="s">
        <v>26</v>
      </c>
      <c r="HZ10" s="639"/>
      <c r="IA10" s="648">
        <v>5.1172872485300301E-2</v>
      </c>
      <c r="IB10" s="648"/>
      <c r="IC10" s="648">
        <v>0.89637658879218896</v>
      </c>
      <c r="ID10" s="648"/>
      <c r="IE10" s="648">
        <v>0.122494426439979</v>
      </c>
      <c r="IF10" s="648"/>
      <c r="IG10" s="639" t="s">
        <v>26</v>
      </c>
      <c r="IH10" s="639"/>
      <c r="II10" s="648">
        <v>0.34171397505779999</v>
      </c>
      <c r="IJ10" s="648"/>
      <c r="IK10" s="648">
        <v>0.151910787385934</v>
      </c>
      <c r="IL10" s="648"/>
      <c r="IM10" s="648">
        <v>0.23172865566964901</v>
      </c>
      <c r="IN10" s="648"/>
      <c r="IO10" s="648">
        <v>0.178889969148185</v>
      </c>
      <c r="IP10" s="648"/>
      <c r="IQ10" s="639" t="s">
        <v>26</v>
      </c>
      <c r="IR10" s="639"/>
      <c r="IS10" s="648">
        <v>0.22343728792956399</v>
      </c>
      <c r="IT10" s="648"/>
      <c r="IU10" s="648">
        <v>0.24821071373213199</v>
      </c>
      <c r="IV10" s="648"/>
      <c r="IW10" s="648">
        <v>0.18040490525605701</v>
      </c>
      <c r="IX10" s="648"/>
      <c r="IY10" s="639" t="s">
        <v>26</v>
      </c>
      <c r="IZ10" s="639"/>
      <c r="JA10" s="648">
        <v>0.37989948027063702</v>
      </c>
      <c r="JB10" s="648"/>
      <c r="JC10" s="648">
        <v>3.2536806616607201</v>
      </c>
      <c r="JD10" s="648"/>
      <c r="JE10" s="648">
        <v>1.70438175148654</v>
      </c>
      <c r="JF10" s="648"/>
      <c r="JG10" s="639" t="s">
        <v>26</v>
      </c>
      <c r="JH10" s="639"/>
      <c r="JI10" s="648">
        <v>0.18248695931766401</v>
      </c>
      <c r="JJ10" s="648"/>
      <c r="JK10" s="648">
        <v>2.2557874776513702</v>
      </c>
      <c r="JL10" s="648"/>
      <c r="JM10" s="648">
        <v>0.106045732047144</v>
      </c>
      <c r="JN10" s="648"/>
      <c r="JO10" s="639" t="s">
        <v>26</v>
      </c>
      <c r="JP10" s="639"/>
      <c r="JQ10" s="648">
        <v>0.15014182797297601</v>
      </c>
      <c r="JR10" s="648"/>
      <c r="JS10" s="648">
        <v>0.33854691074147603</v>
      </c>
      <c r="JT10" s="648"/>
      <c r="JU10" s="648">
        <v>2.0655931623483998</v>
      </c>
      <c r="JV10" s="648"/>
      <c r="JW10" s="639" t="s">
        <v>26</v>
      </c>
      <c r="JX10" s="639"/>
      <c r="JY10" s="648">
        <v>0.86247008673105696</v>
      </c>
      <c r="JZ10" s="648"/>
      <c r="KA10" s="648">
        <v>2.2196526779102301</v>
      </c>
      <c r="KB10" s="648"/>
      <c r="KC10" s="648">
        <v>0.1053147614047</v>
      </c>
      <c r="KD10" s="648"/>
      <c r="KE10" s="639" t="s">
        <v>26</v>
      </c>
      <c r="KF10" s="639"/>
      <c r="KG10" s="648">
        <v>0.116612310709651</v>
      </c>
      <c r="KH10" s="648"/>
      <c r="KI10" s="648">
        <v>0.247213075112548</v>
      </c>
      <c r="KJ10" s="648"/>
      <c r="KK10" s="648">
        <v>5.3191122380516702E-2</v>
      </c>
      <c r="KL10" s="648"/>
      <c r="KM10" s="639" t="s">
        <v>26</v>
      </c>
      <c r="KN10" s="639"/>
      <c r="KO10" s="648">
        <v>0.13461620537852301</v>
      </c>
      <c r="KP10" s="648"/>
      <c r="KQ10" s="648">
        <v>0.168110844936844</v>
      </c>
      <c r="KR10" s="648"/>
      <c r="KS10" s="648">
        <v>0.35923378658028099</v>
      </c>
      <c r="KT10" s="648"/>
      <c r="KU10" s="639" t="s">
        <v>26</v>
      </c>
      <c r="KV10" s="639"/>
      <c r="KW10" s="648">
        <v>3.0673097920847901E-2</v>
      </c>
      <c r="KX10" s="648"/>
      <c r="KY10" s="648">
        <v>0.39188426320069902</v>
      </c>
      <c r="KZ10" s="648"/>
      <c r="LA10" s="648">
        <v>0.23530380864969799</v>
      </c>
      <c r="LB10" s="648"/>
      <c r="LC10" s="639" t="s">
        <v>26</v>
      </c>
      <c r="LD10" s="639"/>
      <c r="LE10" s="648">
        <v>1.3990636069661101E-2</v>
      </c>
      <c r="LF10" s="648"/>
      <c r="LG10" s="648">
        <v>0.180775040761294</v>
      </c>
      <c r="LH10" s="648"/>
      <c r="LI10" s="648">
        <v>0.151731650252035</v>
      </c>
      <c r="LJ10" s="648"/>
      <c r="LK10" s="639" t="s">
        <v>26</v>
      </c>
      <c r="LL10" s="639"/>
      <c r="LM10" s="648">
        <v>9.2870448784352397E-2</v>
      </c>
      <c r="LN10" s="648"/>
      <c r="LO10" s="648">
        <v>4.4223122518724997E-2</v>
      </c>
      <c r="LP10" s="648"/>
      <c r="LQ10" s="648">
        <v>0.52022784209376405</v>
      </c>
      <c r="LR10" s="648"/>
      <c r="LS10" s="639" t="s">
        <v>26</v>
      </c>
      <c r="LT10" s="639"/>
      <c r="LU10" s="648">
        <v>0.393865113664158</v>
      </c>
      <c r="LV10" s="648"/>
      <c r="LW10" s="648">
        <v>0.19512898973187301</v>
      </c>
      <c r="LX10" s="648"/>
      <c r="LY10" s="648">
        <v>1.46630023431946</v>
      </c>
      <c r="LZ10" s="648"/>
      <c r="MA10" s="639" t="s">
        <v>26</v>
      </c>
      <c r="MB10" s="639"/>
      <c r="MC10" s="648">
        <v>1.14300419873401</v>
      </c>
      <c r="MD10" s="648"/>
      <c r="ME10" s="648">
        <v>0.50019042588614304</v>
      </c>
      <c r="MF10" s="648"/>
      <c r="MG10" s="648">
        <v>0.18412582970412</v>
      </c>
      <c r="MH10" s="648"/>
      <c r="MI10" s="639" t="s">
        <v>26</v>
      </c>
      <c r="MJ10" s="639"/>
      <c r="MK10" s="648">
        <v>0.232696987391564</v>
      </c>
      <c r="ML10" s="648"/>
      <c r="MM10" s="648">
        <v>0.91884950063422299</v>
      </c>
      <c r="MN10" s="648"/>
      <c r="MO10" s="648">
        <v>0.100267933501578</v>
      </c>
      <c r="MP10" s="648"/>
      <c r="MQ10"/>
      <c r="MR10"/>
      <c r="MS10"/>
      <c r="MT10"/>
      <c r="MU10"/>
      <c r="MV10"/>
    </row>
    <row r="11" spans="1:372" s="456" customFormat="1" ht="15" customHeight="1">
      <c r="A11" s="639" t="s">
        <v>58</v>
      </c>
      <c r="B11" s="639"/>
      <c r="C11" s="648">
        <v>25.14</v>
      </c>
      <c r="D11" s="648"/>
      <c r="E11" s="648">
        <v>12.22</v>
      </c>
      <c r="F11" s="648"/>
      <c r="G11" s="648">
        <v>12.92</v>
      </c>
      <c r="H11" s="648"/>
      <c r="I11" s="639" t="s">
        <v>58</v>
      </c>
      <c r="J11" s="639"/>
      <c r="K11" s="648">
        <v>1.93998759969829</v>
      </c>
      <c r="L11" s="648"/>
      <c r="M11" s="648">
        <v>1.3662565775542901</v>
      </c>
      <c r="N11" s="648"/>
      <c r="O11" s="648">
        <v>0.16655497213928999</v>
      </c>
      <c r="P11" s="648"/>
      <c r="Q11" s="639" t="s">
        <v>58</v>
      </c>
      <c r="R11" s="639"/>
      <c r="S11" s="648">
        <v>4.2390551708795E-2</v>
      </c>
      <c r="T11" s="648"/>
      <c r="U11" s="648">
        <v>0.184050766813631</v>
      </c>
      <c r="V11" s="648"/>
      <c r="W11" s="648">
        <v>2.5108473255757598E-2</v>
      </c>
      <c r="X11" s="648"/>
      <c r="Y11" s="639" t="s">
        <v>58</v>
      </c>
      <c r="Z11" s="639"/>
      <c r="AA11" s="648">
        <v>0.434959636363143</v>
      </c>
      <c r="AB11" s="648"/>
      <c r="AC11" s="648">
        <v>8.8871286725337603E-2</v>
      </c>
      <c r="AD11" s="648"/>
      <c r="AE11" s="648">
        <v>0.13230114954737701</v>
      </c>
      <c r="AF11" s="648"/>
      <c r="AG11" s="639" t="s">
        <v>58</v>
      </c>
      <c r="AH11" s="639"/>
      <c r="AI11" s="648">
        <v>0.131153563797792</v>
      </c>
      <c r="AJ11" s="648"/>
      <c r="AK11" s="648">
        <v>0.364020387424069</v>
      </c>
      <c r="AL11" s="648"/>
      <c r="AM11" s="648">
        <v>8.7589849420362895E-2</v>
      </c>
      <c r="AN11" s="648"/>
      <c r="AO11" s="639" t="s">
        <v>58</v>
      </c>
      <c r="AP11" s="639"/>
      <c r="AQ11" s="648">
        <v>0.11762313902822601</v>
      </c>
      <c r="AR11" s="648"/>
      <c r="AS11" s="648">
        <v>0.16597519302114999</v>
      </c>
      <c r="AT11" s="648"/>
      <c r="AU11" s="648">
        <v>0.106466206843726</v>
      </c>
      <c r="AV11" s="648"/>
      <c r="AW11" s="639" t="s">
        <v>58</v>
      </c>
      <c r="AX11" s="639"/>
      <c r="AY11" s="648">
        <v>5.0203367764849002E-2</v>
      </c>
      <c r="AZ11" s="648"/>
      <c r="BA11" s="648">
        <v>8.5563232119451202E-2</v>
      </c>
      <c r="BB11" s="648"/>
      <c r="BC11" s="648">
        <v>0.16801531442675999</v>
      </c>
      <c r="BD11" s="648"/>
      <c r="BE11" s="639" t="s">
        <v>58</v>
      </c>
      <c r="BF11" s="639"/>
      <c r="BG11" s="648">
        <v>0.14934260020080301</v>
      </c>
      <c r="BH11" s="648"/>
      <c r="BI11" s="648">
        <v>0.12646102811401899</v>
      </c>
      <c r="BJ11" s="648"/>
      <c r="BK11" s="648">
        <v>6.6484124642393602E-2</v>
      </c>
      <c r="BL11" s="648"/>
      <c r="BM11" s="639" t="s">
        <v>58</v>
      </c>
      <c r="BN11" s="639"/>
      <c r="BO11" s="648">
        <v>0.14581478740384199</v>
      </c>
      <c r="BP11" s="648"/>
      <c r="BQ11" s="648">
        <v>0.208748277751791</v>
      </c>
      <c r="BR11" s="648"/>
      <c r="BS11" s="648">
        <v>0.37804678463939501</v>
      </c>
      <c r="BT11" s="648"/>
      <c r="BU11" s="639" t="s">
        <v>58</v>
      </c>
      <c r="BV11" s="639"/>
      <c r="BW11" s="648">
        <v>6.0756784117075399E-2</v>
      </c>
      <c r="BX11" s="648"/>
      <c r="BY11" s="648">
        <v>0.51641002307315098</v>
      </c>
      <c r="BZ11" s="648"/>
      <c r="CA11" s="648">
        <v>6.9396590113446593E-2</v>
      </c>
      <c r="CB11" s="648"/>
      <c r="CC11" s="639" t="s">
        <v>58</v>
      </c>
      <c r="CD11" s="639"/>
      <c r="CE11" s="648">
        <v>0.21968499121980201</v>
      </c>
      <c r="CF11" s="648"/>
      <c r="CG11" s="648">
        <v>0.106034656337319</v>
      </c>
      <c r="CH11" s="648"/>
      <c r="CI11" s="648">
        <v>0.45590227187292598</v>
      </c>
      <c r="CJ11" s="648"/>
      <c r="CK11" s="639" t="s">
        <v>58</v>
      </c>
      <c r="CL11" s="639"/>
      <c r="CM11" s="648">
        <v>5.2596434866964102E-2</v>
      </c>
      <c r="CN11" s="648"/>
      <c r="CO11" s="648">
        <v>1.82696215091342E-2</v>
      </c>
      <c r="CP11" s="648"/>
      <c r="CQ11" s="648">
        <v>4.1145495855984697E-2</v>
      </c>
      <c r="CR11" s="648"/>
      <c r="CS11" s="639" t="s">
        <v>58</v>
      </c>
      <c r="CT11" s="639"/>
      <c r="CU11" s="648">
        <v>0.347934160364129</v>
      </c>
      <c r="CV11" s="648"/>
      <c r="CW11" s="648">
        <v>0.56539716127009798</v>
      </c>
      <c r="CX11" s="648"/>
      <c r="CY11" s="648">
        <v>0.25440124778127599</v>
      </c>
      <c r="CZ11" s="648"/>
      <c r="DA11" s="639" t="s">
        <v>58</v>
      </c>
      <c r="DB11" s="639"/>
      <c r="DC11" s="648">
        <v>0.13765928409765199</v>
      </c>
      <c r="DD11" s="648"/>
      <c r="DE11" s="648">
        <v>5.53528022841938E-2</v>
      </c>
      <c r="DF11" s="648"/>
      <c r="DG11" s="648">
        <v>0.23987676154315399</v>
      </c>
      <c r="DH11" s="648"/>
      <c r="DI11" s="639" t="s">
        <v>58</v>
      </c>
      <c r="DJ11" s="639"/>
      <c r="DK11" s="648">
        <v>0.45427394849059699</v>
      </c>
      <c r="DL11" s="648"/>
      <c r="DM11" s="648">
        <v>4.0131482632639597E-2</v>
      </c>
      <c r="DN11" s="648"/>
      <c r="DO11" s="648">
        <v>0.21508736305558701</v>
      </c>
      <c r="DP11" s="648"/>
      <c r="DQ11" s="639" t="s">
        <v>58</v>
      </c>
      <c r="DR11" s="639"/>
      <c r="DS11" s="648">
        <v>0.111296217241246</v>
      </c>
      <c r="DT11" s="648"/>
      <c r="DU11" s="648">
        <v>0.73063258040217205</v>
      </c>
      <c r="DV11" s="648"/>
      <c r="DW11" s="648">
        <v>0.192617423365392</v>
      </c>
      <c r="DX11" s="648"/>
      <c r="DY11" s="639" t="s">
        <v>58</v>
      </c>
      <c r="DZ11" s="639"/>
      <c r="EA11" s="648">
        <v>9.2616948437080602</v>
      </c>
      <c r="EB11" s="648"/>
      <c r="EC11" s="648">
        <v>1.0462679560722701</v>
      </c>
      <c r="ED11" s="648"/>
      <c r="EE11" s="648">
        <v>2.0040450699344299</v>
      </c>
      <c r="EF11" s="648"/>
      <c r="EG11" s="639" t="s">
        <v>58</v>
      </c>
      <c r="EH11" s="639"/>
      <c r="EI11" s="648">
        <v>0.29275864740306701</v>
      </c>
      <c r="EJ11" s="648"/>
      <c r="EK11" s="648">
        <v>0.37622282847085597</v>
      </c>
      <c r="EL11" s="648"/>
      <c r="EM11" s="648">
        <v>1.10928266292545</v>
      </c>
      <c r="EN11" s="648"/>
      <c r="EO11" s="639" t="s">
        <v>58</v>
      </c>
      <c r="EP11" s="639"/>
      <c r="EQ11" s="648">
        <v>0.139550249106278</v>
      </c>
      <c r="ER11" s="648"/>
      <c r="ES11" s="648">
        <v>0.325733278762528</v>
      </c>
      <c r="ET11" s="648"/>
      <c r="EU11" s="648">
        <v>9.8193124427141301E-2</v>
      </c>
      <c r="EV11" s="648"/>
      <c r="EW11" s="639" t="s">
        <v>58</v>
      </c>
      <c r="EX11" s="639"/>
      <c r="EY11" s="648">
        <v>0.232269538666455</v>
      </c>
      <c r="EZ11" s="648"/>
      <c r="FA11" s="648">
        <v>0.154681770792888</v>
      </c>
      <c r="FB11" s="648"/>
      <c r="FC11" s="648">
        <v>6.5508069934243698E-3</v>
      </c>
      <c r="FD11" s="648"/>
      <c r="FE11" s="639" t="s">
        <v>58</v>
      </c>
      <c r="FF11" s="639"/>
      <c r="FG11" s="648">
        <v>0.42579552640163998</v>
      </c>
      <c r="FH11" s="648"/>
      <c r="FI11" s="648">
        <v>0.29914528545341101</v>
      </c>
      <c r="FJ11" s="648"/>
      <c r="FK11" s="648">
        <v>0.174925717245805</v>
      </c>
      <c r="FL11" s="648"/>
      <c r="FM11" s="639" t="s">
        <v>58</v>
      </c>
      <c r="FN11" s="639"/>
      <c r="FO11" s="648">
        <v>3.8422456444296899E-2</v>
      </c>
      <c r="FP11" s="648"/>
      <c r="FQ11" s="648">
        <v>1.1608536528108699</v>
      </c>
      <c r="FR11" s="648"/>
      <c r="FS11" s="648">
        <v>0.24454565086008101</v>
      </c>
      <c r="FT11" s="648"/>
      <c r="FU11" s="639" t="s">
        <v>58</v>
      </c>
      <c r="FV11" s="639"/>
      <c r="FW11" s="648">
        <v>0.37474653617667703</v>
      </c>
      <c r="FX11" s="648"/>
      <c r="FY11" s="648">
        <v>0.36200843264365301</v>
      </c>
      <c r="FZ11" s="648"/>
      <c r="GA11" s="648">
        <v>0.173388049299536</v>
      </c>
      <c r="GB11" s="648"/>
      <c r="GC11" s="639" t="s">
        <v>58</v>
      </c>
      <c r="GD11" s="639"/>
      <c r="GE11" s="648">
        <v>0.62475477206025898</v>
      </c>
      <c r="GF11" s="648"/>
      <c r="GG11" s="648">
        <v>7.48442218712842E-2</v>
      </c>
      <c r="GH11" s="648"/>
      <c r="GI11" s="648">
        <v>0.16849762252454201</v>
      </c>
      <c r="GJ11" s="648"/>
      <c r="GK11" s="639" t="s">
        <v>58</v>
      </c>
      <c r="GL11" s="639"/>
      <c r="GM11" s="648">
        <v>0.861051370271114</v>
      </c>
      <c r="GN11" s="648"/>
      <c r="GO11" s="648">
        <v>0.14795748401978001</v>
      </c>
      <c r="GP11" s="648"/>
      <c r="GQ11" s="648">
        <v>0.22898489298661301</v>
      </c>
      <c r="GR11" s="648"/>
      <c r="GS11" s="639" t="s">
        <v>58</v>
      </c>
      <c r="GT11" s="639"/>
      <c r="GU11" s="648">
        <v>0.22646132365802199</v>
      </c>
      <c r="GV11" s="648"/>
      <c r="GW11" s="648">
        <v>7.32901537587278E-2</v>
      </c>
      <c r="GX11" s="648"/>
      <c r="GY11" s="648">
        <v>0.74330727802929197</v>
      </c>
      <c r="GZ11" s="648"/>
      <c r="HA11" s="639" t="s">
        <v>58</v>
      </c>
      <c r="HB11" s="639"/>
      <c r="HC11" s="648">
        <v>9.1133902862728905E-2</v>
      </c>
      <c r="HD11" s="648"/>
      <c r="HE11" s="648">
        <v>0.35584391636791102</v>
      </c>
      <c r="HF11" s="648"/>
      <c r="HG11" s="648">
        <v>0.38488039385170503</v>
      </c>
      <c r="HH11" s="648"/>
      <c r="HI11" s="639" t="s">
        <v>58</v>
      </c>
      <c r="HJ11" s="639"/>
      <c r="HK11" s="648">
        <v>0.18254153714184199</v>
      </c>
      <c r="HL11" s="648"/>
      <c r="HM11" s="648">
        <v>0.186751279869492</v>
      </c>
      <c r="HN11" s="648"/>
      <c r="HO11" s="648">
        <v>0.20631851620188499</v>
      </c>
      <c r="HP11" s="648"/>
      <c r="HQ11" s="639" t="s">
        <v>58</v>
      </c>
      <c r="HR11" s="639"/>
      <c r="HS11" s="648">
        <v>0.234023767209939</v>
      </c>
      <c r="HT11" s="648"/>
      <c r="HU11" s="648">
        <v>0.78756844915310398</v>
      </c>
      <c r="HV11" s="648"/>
      <c r="HW11" s="648">
        <v>0.11073782651363399</v>
      </c>
      <c r="HX11" s="648"/>
      <c r="HY11" s="639" t="s">
        <v>58</v>
      </c>
      <c r="HZ11" s="639"/>
      <c r="IA11" s="648">
        <v>0.32589142969250201</v>
      </c>
      <c r="IB11" s="648"/>
      <c r="IC11" s="648">
        <v>0.70975970604242999</v>
      </c>
      <c r="ID11" s="648"/>
      <c r="IE11" s="648">
        <v>0.31698159286605998</v>
      </c>
      <c r="IF11" s="648"/>
      <c r="IG11" s="639" t="s">
        <v>58</v>
      </c>
      <c r="IH11" s="639"/>
      <c r="II11" s="648">
        <v>0.53696086650136299</v>
      </c>
      <c r="IJ11" s="648"/>
      <c r="IK11" s="648">
        <v>0.31014169953223703</v>
      </c>
      <c r="IL11" s="648"/>
      <c r="IM11" s="648">
        <v>0.32334456559125402</v>
      </c>
      <c r="IN11" s="648"/>
      <c r="IO11" s="648">
        <v>0.248668409368484</v>
      </c>
      <c r="IP11" s="648"/>
      <c r="IQ11" s="639" t="s">
        <v>58</v>
      </c>
      <c r="IR11" s="639"/>
      <c r="IS11" s="648">
        <v>0.41488209743321097</v>
      </c>
      <c r="IT11" s="648"/>
      <c r="IU11" s="648">
        <v>0.34779259315621502</v>
      </c>
      <c r="IV11" s="648"/>
      <c r="IW11" s="648">
        <v>0.30652369956752301</v>
      </c>
      <c r="IX11" s="648"/>
      <c r="IY11" s="639" t="s">
        <v>58</v>
      </c>
      <c r="IZ11" s="639"/>
      <c r="JA11" s="648">
        <v>0.45452892911642101</v>
      </c>
      <c r="JB11" s="648"/>
      <c r="JC11" s="648">
        <v>3.25197076740892</v>
      </c>
      <c r="JD11" s="648"/>
      <c r="JE11" s="648">
        <v>1.7564937748048</v>
      </c>
      <c r="JF11" s="648"/>
      <c r="JG11" s="639" t="s">
        <v>58</v>
      </c>
      <c r="JH11" s="639"/>
      <c r="JI11" s="648">
        <v>0.29474823546647899</v>
      </c>
      <c r="JJ11" s="648"/>
      <c r="JK11" s="648">
        <v>2.18608407623306</v>
      </c>
      <c r="JL11" s="648"/>
      <c r="JM11" s="648">
        <v>7.2088671997769102E-3</v>
      </c>
      <c r="JN11" s="648"/>
      <c r="JO11" s="639" t="s">
        <v>58</v>
      </c>
      <c r="JP11" s="639"/>
      <c r="JQ11" s="648">
        <v>0.18687942137309599</v>
      </c>
      <c r="JR11" s="648"/>
      <c r="JS11" s="648">
        <v>0.65621170431460696</v>
      </c>
      <c r="JT11" s="648"/>
      <c r="JU11" s="648">
        <v>1.1593140009021401</v>
      </c>
      <c r="JV11" s="648"/>
      <c r="JW11" s="639" t="s">
        <v>58</v>
      </c>
      <c r="JX11" s="639"/>
      <c r="JY11" s="648">
        <v>0.90877197496935203</v>
      </c>
      <c r="JZ11" s="648"/>
      <c r="KA11" s="648">
        <v>2.4309808257863299</v>
      </c>
      <c r="KB11" s="648"/>
      <c r="KC11" s="648">
        <v>0.391944220993376</v>
      </c>
      <c r="KD11" s="648"/>
      <c r="KE11" s="639" t="s">
        <v>58</v>
      </c>
      <c r="KF11" s="639"/>
      <c r="KG11" s="648">
        <v>0.130196880985884</v>
      </c>
      <c r="KH11" s="648"/>
      <c r="KI11" s="648">
        <v>0.40159409048706801</v>
      </c>
      <c r="KJ11" s="648"/>
      <c r="KK11" s="648">
        <v>3.87400876689169E-2</v>
      </c>
      <c r="KL11" s="648"/>
      <c r="KM11" s="639" t="s">
        <v>58</v>
      </c>
      <c r="KN11" s="639"/>
      <c r="KO11" s="648">
        <v>4.9925233880120601E-2</v>
      </c>
      <c r="KP11" s="648"/>
      <c r="KQ11" s="648">
        <v>0.20868291986666199</v>
      </c>
      <c r="KR11" s="648"/>
      <c r="KS11" s="648">
        <v>0.43741984575414899</v>
      </c>
      <c r="KT11" s="648"/>
      <c r="KU11" s="639" t="s">
        <v>58</v>
      </c>
      <c r="KV11" s="639"/>
      <c r="KW11" s="648">
        <v>2.8844393300444901E-2</v>
      </c>
      <c r="KX11" s="648"/>
      <c r="KY11" s="648">
        <v>0.45928219225268402</v>
      </c>
      <c r="KZ11" s="648"/>
      <c r="LA11" s="648">
        <v>0.47239134962598101</v>
      </c>
      <c r="LB11" s="648"/>
      <c r="LC11" s="639" t="s">
        <v>58</v>
      </c>
      <c r="LD11" s="639"/>
      <c r="LE11" s="648">
        <v>1.4190767406853399E-3</v>
      </c>
      <c r="LF11" s="648"/>
      <c r="LG11" s="648">
        <v>0.138428042050384</v>
      </c>
      <c r="LH11" s="648"/>
      <c r="LI11" s="648">
        <v>5.1087966277914801E-2</v>
      </c>
      <c r="LJ11" s="648"/>
      <c r="LK11" s="639" t="s">
        <v>58</v>
      </c>
      <c r="LL11" s="639"/>
      <c r="LM11" s="648">
        <v>8.4355798194951398E-2</v>
      </c>
      <c r="LN11" s="648"/>
      <c r="LO11" s="648">
        <v>5.7527034522973898E-2</v>
      </c>
      <c r="LP11" s="648"/>
      <c r="LQ11" s="648">
        <v>0.66346033189674103</v>
      </c>
      <c r="LR11" s="648"/>
      <c r="LS11" s="639" t="s">
        <v>58</v>
      </c>
      <c r="LT11" s="639"/>
      <c r="LU11" s="648">
        <v>0.326859033708089</v>
      </c>
      <c r="LV11" s="648"/>
      <c r="LW11" s="648">
        <v>0.26116823518460203</v>
      </c>
      <c r="LX11" s="648"/>
      <c r="LY11" s="648">
        <v>1.5819815574014899</v>
      </c>
      <c r="LZ11" s="648"/>
      <c r="MA11" s="639" t="s">
        <v>58</v>
      </c>
      <c r="MB11" s="639"/>
      <c r="MC11" s="648">
        <v>1.41907116098441</v>
      </c>
      <c r="MD11" s="648"/>
      <c r="ME11" s="648">
        <v>0.43903955088241198</v>
      </c>
      <c r="MF11" s="648"/>
      <c r="MG11" s="648">
        <v>0.278034347108155</v>
      </c>
      <c r="MH11" s="648"/>
      <c r="MI11" s="639" t="s">
        <v>58</v>
      </c>
      <c r="MJ11" s="639"/>
      <c r="MK11" s="648">
        <v>0.26434988756410799</v>
      </c>
      <c r="ML11" s="648"/>
      <c r="MM11" s="648">
        <v>0.71986464617796997</v>
      </c>
      <c r="MN11" s="648"/>
      <c r="MO11" s="648">
        <v>0.24498078256391001</v>
      </c>
      <c r="MP11" s="648"/>
      <c r="MQ11"/>
      <c r="MR11"/>
      <c r="MS11"/>
      <c r="MT11"/>
      <c r="MU11"/>
      <c r="MV11"/>
    </row>
    <row r="12" spans="1:372" ht="15" customHeight="1">
      <c r="A12" s="35"/>
      <c r="B12" s="32"/>
      <c r="C12" s="465"/>
      <c r="D12" s="465"/>
      <c r="E12" s="465"/>
      <c r="F12" s="465"/>
      <c r="G12" s="465"/>
      <c r="H12" s="465"/>
      <c r="I12" s="35"/>
      <c r="J12" s="32"/>
      <c r="K12" s="465"/>
      <c r="L12" s="465"/>
      <c r="M12" s="465"/>
      <c r="N12" s="465"/>
      <c r="O12" s="465"/>
      <c r="P12" s="465"/>
      <c r="Q12" s="35"/>
      <c r="R12" s="32"/>
      <c r="S12" s="465"/>
      <c r="T12" s="465"/>
      <c r="U12" s="465"/>
      <c r="V12" s="465"/>
      <c r="W12" s="465"/>
      <c r="X12" s="465"/>
      <c r="Y12" s="35"/>
      <c r="Z12" s="32"/>
      <c r="AA12" s="465"/>
      <c r="AB12" s="465"/>
      <c r="AC12" s="465"/>
      <c r="AD12" s="465"/>
      <c r="AE12" s="465"/>
      <c r="AF12" s="465"/>
      <c r="AG12" s="35"/>
      <c r="AH12" s="32"/>
      <c r="AI12" s="465"/>
      <c r="AJ12" s="465"/>
      <c r="AK12" s="465"/>
      <c r="AL12" s="465"/>
      <c r="AM12" s="465"/>
      <c r="AN12" s="465"/>
      <c r="AO12" s="35"/>
      <c r="AP12" s="32"/>
      <c r="AQ12" s="465"/>
      <c r="AR12" s="465"/>
      <c r="AS12" s="465"/>
      <c r="AT12" s="465"/>
      <c r="AU12" s="465"/>
      <c r="AV12" s="465"/>
      <c r="AW12" s="35"/>
      <c r="AX12" s="32"/>
      <c r="AY12" s="465"/>
      <c r="AZ12" s="465"/>
      <c r="BA12" s="497"/>
      <c r="BB12" s="497"/>
      <c r="BC12" s="497"/>
      <c r="BD12" s="465"/>
      <c r="BE12" s="35"/>
      <c r="BF12" s="32"/>
      <c r="BG12" s="498"/>
      <c r="BH12" s="498"/>
      <c r="BI12" s="465"/>
      <c r="BJ12" s="465"/>
      <c r="BK12" s="465"/>
      <c r="BL12" s="465"/>
      <c r="BM12" s="35"/>
      <c r="BN12" s="32"/>
      <c r="BO12" s="465"/>
      <c r="BP12" s="465"/>
      <c r="BQ12" s="465"/>
      <c r="BR12" s="465"/>
      <c r="BS12" s="465"/>
      <c r="BT12" s="465"/>
      <c r="BU12" s="35"/>
      <c r="BV12" s="32"/>
      <c r="BW12" s="465"/>
      <c r="BX12" s="465"/>
      <c r="BY12" s="465"/>
      <c r="BZ12" s="465"/>
      <c r="CA12" s="465"/>
      <c r="CB12" s="465"/>
      <c r="CC12" s="35"/>
      <c r="CD12" s="32"/>
      <c r="CE12" s="465"/>
      <c r="CF12" s="465"/>
      <c r="CG12" s="465"/>
      <c r="CH12" s="465"/>
      <c r="CI12" s="465"/>
      <c r="CJ12" s="465"/>
      <c r="CK12" s="35"/>
      <c r="CL12" s="32"/>
      <c r="CM12" s="465"/>
      <c r="CN12" s="465"/>
      <c r="CO12" s="465"/>
      <c r="CP12" s="465"/>
      <c r="CQ12" s="465"/>
      <c r="CR12" s="465"/>
      <c r="CS12" s="35"/>
      <c r="CT12" s="32"/>
      <c r="CU12" s="465"/>
      <c r="CV12" s="465"/>
      <c r="CW12" s="465"/>
      <c r="CX12" s="465"/>
      <c r="CY12" s="465"/>
      <c r="CZ12" s="465"/>
      <c r="DA12" s="35"/>
      <c r="DB12" s="32"/>
      <c r="DC12" s="465"/>
      <c r="DD12" s="465"/>
      <c r="DE12" s="465"/>
      <c r="DF12" s="465"/>
      <c r="DG12" s="465"/>
      <c r="DH12" s="465"/>
      <c r="DI12" s="35"/>
      <c r="DJ12" s="32"/>
      <c r="DK12" s="465"/>
      <c r="DL12" s="465"/>
      <c r="DM12" s="465"/>
      <c r="DN12" s="465"/>
      <c r="DO12" s="465"/>
      <c r="DP12" s="465"/>
      <c r="DQ12" s="35"/>
      <c r="DR12" s="32"/>
      <c r="DS12" s="465"/>
      <c r="DT12" s="465"/>
      <c r="DU12" s="465"/>
      <c r="DV12" s="465"/>
      <c r="DW12" s="465"/>
      <c r="DX12" s="465"/>
      <c r="DY12" s="35"/>
      <c r="DZ12" s="32"/>
      <c r="EA12" s="465"/>
      <c r="EB12" s="465"/>
      <c r="EC12" s="465"/>
      <c r="ED12" s="465"/>
      <c r="EE12" s="465"/>
      <c r="EF12" s="465"/>
      <c r="EG12" s="35"/>
      <c r="EH12" s="32"/>
      <c r="EI12" s="465"/>
      <c r="EJ12" s="465"/>
      <c r="EK12" s="465"/>
      <c r="EL12" s="465"/>
      <c r="EM12" s="465"/>
      <c r="EN12" s="465"/>
      <c r="EO12" s="35"/>
      <c r="EP12" s="32"/>
      <c r="EQ12" s="465"/>
      <c r="ER12" s="465"/>
      <c r="ES12" s="465"/>
      <c r="ET12" s="465"/>
      <c r="EU12" s="465"/>
      <c r="EV12" s="465"/>
      <c r="EW12" s="35"/>
      <c r="EX12" s="32"/>
      <c r="EY12" s="465"/>
      <c r="EZ12" s="465"/>
      <c r="FA12" s="465"/>
      <c r="FB12" s="465"/>
      <c r="FC12" s="465"/>
      <c r="FD12" s="465"/>
      <c r="FE12" s="35"/>
      <c r="FF12" s="32"/>
      <c r="FG12" s="465"/>
      <c r="FH12" s="465"/>
      <c r="FI12" s="465"/>
      <c r="FJ12" s="465"/>
      <c r="FK12" s="465"/>
      <c r="FL12" s="465"/>
      <c r="FM12" s="35"/>
      <c r="FN12" s="32"/>
      <c r="FO12" s="465"/>
      <c r="FP12" s="465"/>
      <c r="FQ12" s="465"/>
      <c r="FR12" s="465"/>
      <c r="FS12" s="497"/>
      <c r="FT12" s="497"/>
      <c r="FU12" s="35"/>
      <c r="FV12" s="32"/>
      <c r="FW12" s="497"/>
      <c r="FX12" s="465"/>
      <c r="FY12" s="465"/>
      <c r="FZ12" s="465"/>
      <c r="GA12" s="465"/>
      <c r="GB12" s="465"/>
      <c r="GC12" s="35"/>
      <c r="GD12" s="32"/>
      <c r="GE12" s="465"/>
      <c r="GF12" s="465"/>
      <c r="GG12" s="465"/>
      <c r="GH12" s="465"/>
      <c r="GI12" s="465"/>
      <c r="GJ12" s="465"/>
      <c r="GK12" s="35"/>
      <c r="GL12" s="32"/>
      <c r="GM12" s="465"/>
      <c r="GN12" s="465"/>
      <c r="GO12" s="465"/>
      <c r="GP12" s="465"/>
      <c r="GQ12" s="465"/>
      <c r="GR12" s="465"/>
      <c r="GS12" s="35"/>
      <c r="GT12" s="32"/>
      <c r="GU12" s="465"/>
      <c r="GV12" s="465"/>
      <c r="GW12" s="465"/>
      <c r="GX12" s="465"/>
      <c r="GY12" s="465"/>
      <c r="GZ12" s="465"/>
      <c r="HA12" s="35"/>
      <c r="HB12" s="32"/>
      <c r="HC12" s="465"/>
      <c r="HD12" s="465"/>
      <c r="HE12" s="465"/>
      <c r="HF12" s="465"/>
      <c r="HG12" s="497"/>
      <c r="HH12" s="497"/>
      <c r="HI12" s="35"/>
      <c r="HJ12" s="32"/>
      <c r="HK12" s="497"/>
      <c r="HL12" s="465"/>
      <c r="HM12" s="465"/>
      <c r="HN12" s="465"/>
      <c r="HO12" s="465"/>
      <c r="HP12" s="465"/>
      <c r="HQ12" s="35"/>
      <c r="HR12" s="32"/>
      <c r="HS12" s="465"/>
      <c r="HT12" s="465"/>
      <c r="HU12" s="465"/>
      <c r="HV12" s="465"/>
      <c r="HW12" s="465"/>
      <c r="HX12" s="465"/>
      <c r="HY12" s="35"/>
      <c r="HZ12" s="32"/>
      <c r="IA12" s="465"/>
      <c r="IB12" s="465"/>
      <c r="IC12" s="465"/>
      <c r="ID12" s="465"/>
      <c r="IE12" s="465"/>
      <c r="IF12" s="465"/>
      <c r="IG12" s="35"/>
      <c r="IH12" s="32"/>
      <c r="II12" s="465"/>
      <c r="IJ12" s="465"/>
      <c r="IK12" s="465"/>
      <c r="IL12" s="465"/>
      <c r="IM12" s="465"/>
      <c r="IN12" s="465"/>
      <c r="IO12" s="465"/>
      <c r="IP12" s="465"/>
      <c r="IQ12" s="35"/>
      <c r="IR12" s="32"/>
      <c r="IY12" s="35"/>
      <c r="IZ12" s="32"/>
      <c r="JG12" s="35"/>
      <c r="JH12" s="32"/>
      <c r="JO12" s="35"/>
      <c r="JP12" s="32"/>
      <c r="JW12" s="35"/>
      <c r="JX12" s="32"/>
      <c r="KE12" s="35"/>
      <c r="KF12" s="32"/>
      <c r="KM12" s="35"/>
      <c r="KN12" s="32"/>
      <c r="KU12" s="35"/>
      <c r="KV12" s="32"/>
      <c r="LC12" s="35"/>
      <c r="LD12" s="32"/>
      <c r="LK12" s="35"/>
      <c r="LL12" s="32"/>
      <c r="LS12" s="35"/>
      <c r="LT12" s="32"/>
      <c r="MA12" s="35"/>
      <c r="MB12" s="32"/>
      <c r="MI12" s="35"/>
      <c r="MJ12" s="32"/>
    </row>
    <row r="13" spans="1:372" ht="15" hidden="1" customHeight="1">
      <c r="A13" s="35">
        <v>2015</v>
      </c>
      <c r="B13" s="32"/>
      <c r="C13" s="465">
        <f>SUM(C91:C102)/12</f>
        <v>100.00000000000016</v>
      </c>
      <c r="D13" s="466"/>
      <c r="E13" s="465">
        <f>SUM(E91:E102)/12</f>
        <v>100.00000000000033</v>
      </c>
      <c r="F13" s="465"/>
      <c r="G13" s="465">
        <f>SUM(G91:G102)/12</f>
        <v>99.999999999999986</v>
      </c>
      <c r="H13" s="465"/>
      <c r="I13" s="35">
        <v>2015</v>
      </c>
      <c r="J13" s="32"/>
      <c r="K13" s="465">
        <f>SUM(K91:K102)/12</f>
        <v>100</v>
      </c>
      <c r="L13" s="466"/>
      <c r="M13" s="465">
        <f>SUM(M91:M102)/12</f>
        <v>99.999999999999844</v>
      </c>
      <c r="N13" s="465"/>
      <c r="O13" s="465">
        <f>SUM(O91:O102)/12</f>
        <v>100.00000000000004</v>
      </c>
      <c r="P13" s="465"/>
      <c r="Q13" s="35">
        <v>2015</v>
      </c>
      <c r="R13" s="32"/>
      <c r="S13" s="465">
        <f>SUM(S91:S102)/12</f>
        <v>99.999999999999957</v>
      </c>
      <c r="T13" s="466"/>
      <c r="U13" s="465">
        <f>SUM(U91:U102)/12</f>
        <v>100.00000000000004</v>
      </c>
      <c r="V13" s="465"/>
      <c r="W13" s="465">
        <f>SUM(W91:W102)/12</f>
        <v>100.00000000000006</v>
      </c>
      <c r="X13" s="465"/>
      <c r="Y13" s="35">
        <v>2015</v>
      </c>
      <c r="Z13" s="32"/>
      <c r="AA13" s="465">
        <f>SUM(AA91:AA102)/12</f>
        <v>100</v>
      </c>
      <c r="AB13" s="466"/>
      <c r="AC13" s="465">
        <f>SUM(AC91:AC102)/12</f>
        <v>99.999999999999929</v>
      </c>
      <c r="AD13" s="465"/>
      <c r="AE13" s="465">
        <f>SUM(AE91:AE102)/12</f>
        <v>100.0000000000001</v>
      </c>
      <c r="AF13" s="465"/>
      <c r="AG13" s="35">
        <v>2015</v>
      </c>
      <c r="AH13" s="32"/>
      <c r="AI13" s="465">
        <f>SUM(AI91:AI102)/12</f>
        <v>100</v>
      </c>
      <c r="AJ13" s="466"/>
      <c r="AK13" s="465">
        <f>SUM(AK91:AK102)/12</f>
        <v>100.00000000000004</v>
      </c>
      <c r="AL13" s="465"/>
      <c r="AM13" s="465">
        <f>SUM(AM91:AM102)/12</f>
        <v>99.999999999999943</v>
      </c>
      <c r="AN13" s="465"/>
      <c r="AO13" s="35">
        <v>2015</v>
      </c>
      <c r="AP13" s="32"/>
      <c r="AQ13" s="465">
        <f>SUM(AQ91:AQ102)/12</f>
        <v>100</v>
      </c>
      <c r="AR13" s="466"/>
      <c r="AS13" s="465">
        <f>SUM(AS91:AS102)/12</f>
        <v>100.00000000000004</v>
      </c>
      <c r="AT13" s="465"/>
      <c r="AU13" s="465">
        <f>SUM(AU91:AU102)/12</f>
        <v>100.0000000000001</v>
      </c>
      <c r="AV13" s="465"/>
      <c r="AW13" s="35">
        <v>2015</v>
      </c>
      <c r="AX13" s="32"/>
      <c r="AY13" s="465">
        <f>SUM(AY91:AY102)/12</f>
        <v>99.999999999999943</v>
      </c>
      <c r="AZ13" s="466"/>
      <c r="BA13" s="465">
        <f>SUM(BA91:BA102)/12</f>
        <v>100.00000000000006</v>
      </c>
      <c r="BB13" s="465"/>
      <c r="BC13" s="465">
        <f>SUM(BC91:BC102)/12</f>
        <v>100.00000000000004</v>
      </c>
      <c r="BD13" s="465"/>
      <c r="BE13" s="35">
        <v>2015</v>
      </c>
      <c r="BF13" s="32"/>
      <c r="BG13" s="465">
        <f>SUM(BG91:BG102)/12</f>
        <v>99.999999999999957</v>
      </c>
      <c r="BH13" s="466"/>
      <c r="BI13" s="465">
        <f>SUM(BI91:BI102)/12</f>
        <v>100.00000000000001</v>
      </c>
      <c r="BJ13" s="465"/>
      <c r="BK13" s="465">
        <f>SUM(BK91:BK102)/12</f>
        <v>99.999999999999957</v>
      </c>
      <c r="BL13" s="465"/>
      <c r="BM13" s="35">
        <v>2015</v>
      </c>
      <c r="BN13" s="32"/>
      <c r="BO13" s="465">
        <f>SUM(BO91:BO102)/12</f>
        <v>100.00000000000001</v>
      </c>
      <c r="BP13" s="466"/>
      <c r="BQ13" s="465">
        <f>SUM(BQ91:BQ102)/12</f>
        <v>99.999999999999702</v>
      </c>
      <c r="BR13" s="465"/>
      <c r="BS13" s="465">
        <f>SUM(BS91:BS102)/12</f>
        <v>99.999999999999943</v>
      </c>
      <c r="BT13" s="465"/>
      <c r="BU13" s="35">
        <v>2015</v>
      </c>
      <c r="BV13" s="32"/>
      <c r="BW13" s="465">
        <f>SUM(BW91:BW102)/12</f>
        <v>99.999999999999957</v>
      </c>
      <c r="BX13" s="466"/>
      <c r="BY13" s="465">
        <f>SUM(BY91:BY102)/12</f>
        <v>99.999999999999901</v>
      </c>
      <c r="BZ13" s="465"/>
      <c r="CA13" s="465">
        <f>SUM(CA91:CA102)/12</f>
        <v>100.00000000000006</v>
      </c>
      <c r="CB13" s="465"/>
      <c r="CC13" s="35">
        <v>2015</v>
      </c>
      <c r="CD13" s="32"/>
      <c r="CE13" s="465">
        <f>SUM(CE91:CE102)/12</f>
        <v>99.999999999999943</v>
      </c>
      <c r="CF13" s="466"/>
      <c r="CG13" s="465">
        <f>SUM(CG91:CG102)/12</f>
        <v>100.00000000000011</v>
      </c>
      <c r="CH13" s="465"/>
      <c r="CI13" s="465">
        <f>SUM(CI91:CI102)/12</f>
        <v>100</v>
      </c>
      <c r="CJ13" s="465"/>
      <c r="CK13" s="35">
        <v>2015</v>
      </c>
      <c r="CL13" s="32"/>
      <c r="CM13" s="465">
        <f>SUM(CM91:CM102)/12</f>
        <v>99.999999999999986</v>
      </c>
      <c r="CN13" s="466"/>
      <c r="CO13" s="465">
        <f>SUM(CO91:CO102)/12</f>
        <v>100.00000000000004</v>
      </c>
      <c r="CP13" s="465"/>
      <c r="CQ13" s="465">
        <f>SUM(CQ91:CQ102)/12</f>
        <v>99.999999999999872</v>
      </c>
      <c r="CR13" s="465"/>
      <c r="CS13" s="35">
        <v>2015</v>
      </c>
      <c r="CT13" s="32"/>
      <c r="CU13" s="465">
        <f>SUM(CU91:CU102)/12</f>
        <v>99.999999999999957</v>
      </c>
      <c r="CV13" s="466"/>
      <c r="CW13" s="465">
        <f>SUM(CW91:CW102)/12</f>
        <v>100.00000000000004</v>
      </c>
      <c r="CX13" s="465"/>
      <c r="CY13" s="465">
        <f>SUM(CY91:CY102)/12</f>
        <v>100.00000000000004</v>
      </c>
      <c r="CZ13" s="465"/>
      <c r="DA13" s="35">
        <v>2015</v>
      </c>
      <c r="DB13" s="32"/>
      <c r="DC13" s="465">
        <f>SUM(DC91:DC102)/12</f>
        <v>99.999999999999901</v>
      </c>
      <c r="DD13" s="466"/>
      <c r="DE13" s="465">
        <f>SUM(DE91:DE102)/12</f>
        <v>99.999999999999986</v>
      </c>
      <c r="DF13" s="465"/>
      <c r="DG13" s="465">
        <f>SUM(DG91:DG102)/12</f>
        <v>100.00000000000007</v>
      </c>
      <c r="DH13" s="465"/>
      <c r="DI13" s="35">
        <v>2015</v>
      </c>
      <c r="DJ13" s="32"/>
      <c r="DK13" s="465">
        <f>SUM(DK91:DK102)/12</f>
        <v>100.00000000000011</v>
      </c>
      <c r="DL13" s="466"/>
      <c r="DM13" s="465">
        <f>SUM(DM91:DM102)/12</f>
        <v>99.999999999999872</v>
      </c>
      <c r="DN13" s="465"/>
      <c r="DO13" s="465">
        <f>SUM(DO91:DO102)/12</f>
        <v>100.00000000000004</v>
      </c>
      <c r="DP13" s="465"/>
      <c r="DQ13" s="35">
        <v>2015</v>
      </c>
      <c r="DR13" s="32"/>
      <c r="DS13" s="465">
        <f>SUM(DS91:DS102)/12</f>
        <v>100.00000000000004</v>
      </c>
      <c r="DT13" s="466"/>
      <c r="DU13" s="465">
        <f>SUM(DU91:DU102)/12</f>
        <v>99.999999999999872</v>
      </c>
      <c r="DV13" s="465"/>
      <c r="DW13" s="465">
        <f>SUM(DW91:DW102)/12</f>
        <v>100.00000000000004</v>
      </c>
      <c r="DX13" s="465"/>
      <c r="DY13" s="35">
        <v>2015</v>
      </c>
      <c r="DZ13" s="32"/>
      <c r="EA13" s="465">
        <f>SUM(EA91:EA102)/12</f>
        <v>100.00000000000004</v>
      </c>
      <c r="EB13" s="466"/>
      <c r="EC13" s="465">
        <f>SUM(EC91:EC102)/12</f>
        <v>100</v>
      </c>
      <c r="ED13" s="465"/>
      <c r="EE13" s="465">
        <f>SUM(EE91:EE102)/12</f>
        <v>100</v>
      </c>
      <c r="EF13" s="465"/>
      <c r="EG13" s="35">
        <v>2015</v>
      </c>
      <c r="EH13" s="32"/>
      <c r="EI13" s="465">
        <f>SUM(EI91:EI102)/12</f>
        <v>100.00000000000006</v>
      </c>
      <c r="EJ13" s="466"/>
      <c r="EK13" s="465">
        <f>SUM(EK91:EK102)/12</f>
        <v>100.00000000000001</v>
      </c>
      <c r="EL13" s="465"/>
      <c r="EM13" s="465">
        <f>SUM(EM91:EM102)/12</f>
        <v>99.999999999999886</v>
      </c>
      <c r="EN13" s="465"/>
      <c r="EO13" s="35">
        <v>2015</v>
      </c>
      <c r="EP13" s="32"/>
      <c r="EQ13" s="465">
        <f>SUM(EQ91:EQ102)/12</f>
        <v>100.00000000000004</v>
      </c>
      <c r="ER13" s="466"/>
      <c r="ES13" s="465">
        <f>SUM(ES91:ES102)/12</f>
        <v>100.00000000000011</v>
      </c>
      <c r="ET13" s="465"/>
      <c r="EU13" s="465">
        <f>SUM(EU91:EU102)/12</f>
        <v>99.999999999999943</v>
      </c>
      <c r="EV13" s="465"/>
      <c r="EW13" s="35">
        <v>2015</v>
      </c>
      <c r="EX13" s="32"/>
      <c r="EY13" s="465">
        <f>SUM(EY91:EY102)/12</f>
        <v>99.999999999999957</v>
      </c>
      <c r="EZ13" s="466"/>
      <c r="FA13" s="465">
        <f>SUM(FA91:FA102)/12</f>
        <v>100.00000000000001</v>
      </c>
      <c r="FB13" s="465"/>
      <c r="FC13" s="465">
        <f>SUM(FC91:FC102)/12</f>
        <v>99.999999999999957</v>
      </c>
      <c r="FD13" s="465"/>
      <c r="FE13" s="35">
        <v>2015</v>
      </c>
      <c r="FF13" s="32"/>
      <c r="FG13" s="465">
        <f>SUM(FG91:FG102)/12</f>
        <v>99.999999999999929</v>
      </c>
      <c r="FH13" s="466"/>
      <c r="FI13" s="465">
        <f>SUM(FI91:FI102)/12</f>
        <v>100.00000000000004</v>
      </c>
      <c r="FJ13" s="465"/>
      <c r="FK13" s="465">
        <f>SUM(FK91:FK102)/12</f>
        <v>100.00000000000001</v>
      </c>
      <c r="FL13" s="465"/>
      <c r="FM13" s="35">
        <v>2015</v>
      </c>
      <c r="FN13" s="32"/>
      <c r="FO13" s="465">
        <f>SUM(FO91:FO102)/12</f>
        <v>100</v>
      </c>
      <c r="FP13" s="466"/>
      <c r="FQ13" s="465">
        <f>SUM(FQ91:FQ102)/12</f>
        <v>99.999999999999886</v>
      </c>
      <c r="FR13" s="465"/>
      <c r="FS13" s="465">
        <f>SUM(FS91:FS102)/12</f>
        <v>100</v>
      </c>
      <c r="FT13" s="465"/>
      <c r="FU13" s="35">
        <v>2015</v>
      </c>
      <c r="FV13" s="32"/>
      <c r="FW13" s="465">
        <f>SUM(FW91:FW102)/12</f>
        <v>100.00000000000006</v>
      </c>
      <c r="FX13" s="466"/>
      <c r="FY13" s="465">
        <f>SUM(FY91:FY102)/12</f>
        <v>100.00000000000004</v>
      </c>
      <c r="FZ13" s="465"/>
      <c r="GA13" s="465">
        <f>SUM(GA91:GA102)/12</f>
        <v>100.00000000000004</v>
      </c>
      <c r="GB13" s="465"/>
      <c r="GC13" s="35">
        <v>2015</v>
      </c>
      <c r="GD13" s="32"/>
      <c r="GE13" s="465">
        <f>SUM(GE91:GE102)/12</f>
        <v>100.00000000000001</v>
      </c>
      <c r="GF13" s="466"/>
      <c r="GG13" s="465">
        <f>SUM(GG91:GG102)/12</f>
        <v>99.999999999999886</v>
      </c>
      <c r="GH13" s="465"/>
      <c r="GI13" s="465">
        <f>SUM(GI91:GI102)/12</f>
        <v>100.00000000000004</v>
      </c>
      <c r="GJ13" s="465"/>
      <c r="GK13" s="35">
        <v>2015</v>
      </c>
      <c r="GL13" s="32"/>
      <c r="GM13" s="465">
        <f>SUM(GM91:GM102)/12</f>
        <v>100.00000000000007</v>
      </c>
      <c r="GN13" s="466"/>
      <c r="GO13" s="465">
        <f>SUM(GO91:GO102)/12</f>
        <v>100.00000000000004</v>
      </c>
      <c r="GP13" s="465"/>
      <c r="GQ13" s="465">
        <f>SUM(GQ91:GQ102)/12</f>
        <v>99.999999999999986</v>
      </c>
      <c r="GR13" s="465"/>
      <c r="GS13" s="35">
        <v>2015</v>
      </c>
      <c r="GT13" s="32"/>
      <c r="GU13" s="465">
        <f>SUM(GU91:GU102)/12</f>
        <v>100</v>
      </c>
      <c r="GV13" s="466"/>
      <c r="GW13" s="465">
        <f>SUM(GW91:GW102)/12</f>
        <v>100.00000000000001</v>
      </c>
      <c r="GX13" s="465"/>
      <c r="GY13" s="465">
        <f>SUM(GY91:GY102)/12</f>
        <v>100.00000000000004</v>
      </c>
      <c r="GZ13" s="465"/>
      <c r="HA13" s="35">
        <v>2015</v>
      </c>
      <c r="HB13" s="32"/>
      <c r="HC13" s="465">
        <f>SUM(HC91:HC102)/12</f>
        <v>99.999999999999986</v>
      </c>
      <c r="HD13" s="466"/>
      <c r="HE13" s="465">
        <f>SUM(HE91:HE102)/12</f>
        <v>99.999999999999957</v>
      </c>
      <c r="HF13" s="465"/>
      <c r="HG13" s="465">
        <f>SUM(HG91:HG102)/12</f>
        <v>99.999999999999957</v>
      </c>
      <c r="HH13" s="465"/>
      <c r="HI13" s="35">
        <v>2015</v>
      </c>
      <c r="HJ13" s="32"/>
      <c r="HK13" s="465">
        <f>SUM(HK91:HK102)/12</f>
        <v>99.999999999999986</v>
      </c>
      <c r="HL13" s="466"/>
      <c r="HM13" s="465">
        <f>SUM(HM91:HM102)/12</f>
        <v>99.999999999999901</v>
      </c>
      <c r="HN13" s="465"/>
      <c r="HO13" s="465">
        <f>SUM(HO91:HO102)/12</f>
        <v>100.00000000000004</v>
      </c>
      <c r="HP13" s="465"/>
      <c r="HQ13" s="35">
        <v>2015</v>
      </c>
      <c r="HR13" s="32"/>
      <c r="HS13" s="465">
        <f>SUM(HS91:HS102)/12</f>
        <v>100.00000000000004</v>
      </c>
      <c r="HT13" s="466"/>
      <c r="HU13" s="465">
        <f>SUM(HU91:HU102)/12</f>
        <v>100.00000000000001</v>
      </c>
      <c r="HV13" s="465"/>
      <c r="HW13" s="465">
        <f>SUM(HW91:HW102)/12</f>
        <v>100.00000000000001</v>
      </c>
      <c r="HX13" s="465"/>
      <c r="HY13" s="35">
        <v>2015</v>
      </c>
      <c r="HZ13" s="32"/>
      <c r="IA13" s="465">
        <f>SUM(IA91:IA102)/12</f>
        <v>99.999999999999886</v>
      </c>
      <c r="IB13" s="466"/>
      <c r="IC13" s="465">
        <f>'Jadual4-Groupindex'!BK13</f>
        <v>100</v>
      </c>
      <c r="ID13" s="465"/>
      <c r="IE13" s="465">
        <f>SUM(IE91:IE102)/12</f>
        <v>100.0000000000001</v>
      </c>
      <c r="IF13" s="465"/>
      <c r="IG13" s="35">
        <v>2015</v>
      </c>
      <c r="IH13" s="32"/>
      <c r="II13" s="465">
        <f>SUM(II91:II102)/12</f>
        <v>100.00000000000001</v>
      </c>
      <c r="IJ13" s="466"/>
      <c r="IK13" s="465">
        <f>SUM(IK91:IK102)/12</f>
        <v>99.999999999999929</v>
      </c>
      <c r="IL13" s="465"/>
      <c r="IM13" s="465">
        <f>SUM(IM91:IM102)/12</f>
        <v>99.999999999999957</v>
      </c>
      <c r="IN13" s="465"/>
      <c r="IO13" s="465">
        <f>SUM(IO91:IO102)/12</f>
        <v>100.00000000000001</v>
      </c>
      <c r="IP13" s="465"/>
      <c r="IQ13" s="35">
        <v>2015</v>
      </c>
      <c r="IR13" s="32"/>
      <c r="IS13" s="465">
        <f>SUM(IS91:IS102)/12</f>
        <v>99.999999999999943</v>
      </c>
      <c r="IT13" s="466"/>
      <c r="IU13" s="465">
        <f>SUM(IU91:IU102)/12</f>
        <v>100</v>
      </c>
      <c r="IV13" s="465"/>
      <c r="IW13" s="465">
        <f>SUM(IW91:IW102)/12</f>
        <v>100.00000000000004</v>
      </c>
      <c r="IX13" s="465"/>
      <c r="IY13" s="35">
        <v>2015</v>
      </c>
      <c r="IZ13" s="32"/>
      <c r="JA13" s="465">
        <f>SUM(JA91:JA102)/12</f>
        <v>99.999999999999929</v>
      </c>
      <c r="JB13" s="466"/>
      <c r="JC13" s="465">
        <f>SUM(JC91:JC102)/12</f>
        <v>99.999999999999886</v>
      </c>
      <c r="JD13" s="465"/>
      <c r="JE13" s="465">
        <f>SUM(JE91:JE102)/12</f>
        <v>99.999999999999943</v>
      </c>
      <c r="JF13" s="465"/>
      <c r="JG13" s="35">
        <v>2015</v>
      </c>
      <c r="JH13" s="32"/>
      <c r="JI13" s="465">
        <f>SUM(JI91:JI102)/12</f>
        <v>99.999999999999901</v>
      </c>
      <c r="JJ13" s="466"/>
      <c r="JK13" s="465">
        <f>SUM(JK91:JK102)/12</f>
        <v>99.999999999999901</v>
      </c>
      <c r="JL13" s="465"/>
      <c r="JM13" s="465">
        <f>SUM(JM91:JM102)/12</f>
        <v>99.999999999999957</v>
      </c>
      <c r="JN13" s="465"/>
      <c r="JO13" s="35">
        <v>2015</v>
      </c>
      <c r="JP13" s="32"/>
      <c r="JQ13" s="465">
        <f>SUM(JQ91:JQ102)/12</f>
        <v>99.999999999999929</v>
      </c>
      <c r="JR13" s="466"/>
      <c r="JS13" s="465">
        <f>SUM(JS91:JS102)/12</f>
        <v>99.999999999999943</v>
      </c>
      <c r="JT13" s="465"/>
      <c r="JU13" s="465">
        <f>SUM(JU91:JU102)/12</f>
        <v>100.00000000000001</v>
      </c>
      <c r="JV13" s="465"/>
      <c r="JW13" s="35">
        <v>2015</v>
      </c>
      <c r="JX13" s="32"/>
      <c r="JY13" s="465">
        <f>SUM(JY91:JY102)/12</f>
        <v>100.00000000000001</v>
      </c>
      <c r="JZ13" s="466"/>
      <c r="KA13" s="465">
        <f>SUM(KA91:KA102)/12</f>
        <v>100.00000000000004</v>
      </c>
      <c r="KB13" s="465"/>
      <c r="KC13" s="465">
        <f>SUM(KC91:KC102)/12</f>
        <v>100.00000000000004</v>
      </c>
      <c r="KD13" s="465"/>
      <c r="KE13" s="35">
        <v>2015</v>
      </c>
      <c r="KF13" s="32"/>
      <c r="KG13" s="465">
        <f>SUM(KG91:KG102)/12</f>
        <v>100.00000000000004</v>
      </c>
      <c r="KH13" s="466"/>
      <c r="KI13" s="465">
        <f>SUM(KI91:KI102)/12</f>
        <v>100.00000000000006</v>
      </c>
      <c r="KJ13" s="465"/>
      <c r="KK13" s="465">
        <f>SUM(KK91:KK102)/12</f>
        <v>100.00000000000006</v>
      </c>
      <c r="KL13" s="465"/>
      <c r="KM13" s="35">
        <v>2015</v>
      </c>
      <c r="KN13" s="32"/>
      <c r="KO13" s="465">
        <f>SUM(KO91:KO102)/12</f>
        <v>100.00000000000004</v>
      </c>
      <c r="KP13" s="466"/>
      <c r="KQ13" s="465">
        <f>SUM(KQ91:KQ102)/12</f>
        <v>100</v>
      </c>
      <c r="KR13" s="465"/>
      <c r="KS13" s="465">
        <f>SUM(KS91:KS102)/12</f>
        <v>100.00000000000011</v>
      </c>
      <c r="KT13" s="465"/>
      <c r="KU13" s="35">
        <v>2015</v>
      </c>
      <c r="KV13" s="32"/>
      <c r="KW13" s="465">
        <f>SUM(KW91:KW102)/12</f>
        <v>99.999999999999943</v>
      </c>
      <c r="KX13" s="466"/>
      <c r="KY13" s="465">
        <f>SUM(KY91:KY102)/12</f>
        <v>100.00000000000016</v>
      </c>
      <c r="KZ13" s="465"/>
      <c r="LA13" s="465">
        <f>SUM(LA91:LA102)/12</f>
        <v>99.999999999999957</v>
      </c>
      <c r="LB13" s="465"/>
      <c r="LC13" s="35">
        <v>2015</v>
      </c>
      <c r="LD13" s="32"/>
      <c r="LE13" s="465">
        <f>SUM(LE91:LE102)/12</f>
        <v>100.00000000000007</v>
      </c>
      <c r="LF13" s="466"/>
      <c r="LG13" s="465">
        <f>SUM(LG91:LG102)/12</f>
        <v>100.00000000000004</v>
      </c>
      <c r="LH13" s="465"/>
      <c r="LI13" s="465">
        <f>SUM(LI91:LI102)/12</f>
        <v>100.00000000000006</v>
      </c>
      <c r="LJ13" s="465"/>
      <c r="LK13" s="35">
        <v>2015</v>
      </c>
      <c r="LL13" s="32"/>
      <c r="LM13" s="465">
        <f>SUM(LM91:LM102)/12</f>
        <v>99.999999999999901</v>
      </c>
      <c r="LN13" s="466"/>
      <c r="LO13" s="465">
        <f>SUM(LO91:LO102)/12</f>
        <v>99.999999999999957</v>
      </c>
      <c r="LP13" s="465"/>
      <c r="LQ13" s="465">
        <f>SUM(LQ91:LQ102)/12</f>
        <v>99.999999999999901</v>
      </c>
      <c r="LR13" s="465"/>
      <c r="LS13" s="35">
        <v>2015</v>
      </c>
      <c r="LT13" s="32"/>
      <c r="LU13" s="465">
        <f>SUM(LU91:LU102)/12</f>
        <v>99.999999999999986</v>
      </c>
      <c r="LV13" s="466"/>
      <c r="LW13" s="465">
        <f>SUM(LW91:LW102)/12</f>
        <v>99.999999999999943</v>
      </c>
      <c r="LX13" s="465"/>
      <c r="LY13" s="465">
        <f>SUM(LY91:LY102)/12</f>
        <v>100.00000000000004</v>
      </c>
      <c r="LZ13" s="465"/>
      <c r="MA13" s="35">
        <v>2015</v>
      </c>
      <c r="MB13" s="32"/>
      <c r="MC13" s="465">
        <f>SUM(MC91:MC102)/12</f>
        <v>100</v>
      </c>
      <c r="MD13" s="466"/>
      <c r="ME13" s="465">
        <f>SUM(ME91:ME102)/12</f>
        <v>100</v>
      </c>
      <c r="MF13" s="465"/>
      <c r="MG13" s="465">
        <f>SUM(MG91:MG102)/12</f>
        <v>99.999999999999957</v>
      </c>
      <c r="MH13" s="465"/>
      <c r="MI13" s="35">
        <v>2015</v>
      </c>
      <c r="MJ13" s="32"/>
      <c r="MK13" s="465">
        <f>SUM(MK91:MK102)/12</f>
        <v>99.999999999999986</v>
      </c>
      <c r="ML13" s="466"/>
      <c r="MM13" s="465">
        <f>SUM(MM91:MM102)/12</f>
        <v>100.00416175769605</v>
      </c>
      <c r="MN13" s="465"/>
      <c r="MO13" s="465">
        <f>SUM(MO91:MO102)/12</f>
        <v>99.999999999999943</v>
      </c>
      <c r="MP13" s="465"/>
    </row>
    <row r="14" spans="1:372" ht="15" hidden="1" customHeight="1">
      <c r="A14" s="35">
        <v>2016</v>
      </c>
      <c r="B14" s="32"/>
      <c r="C14" s="465">
        <f>SUM(C104:C115)/12</f>
        <v>102.38037317999256</v>
      </c>
      <c r="D14" s="466">
        <f t="shared" ref="D14:D22" si="0">+C14/C13*100-100</f>
        <v>2.3803731799924037</v>
      </c>
      <c r="E14" s="465">
        <f>SUM(E104:E115)/12</f>
        <v>101.20616666666666</v>
      </c>
      <c r="F14" s="466">
        <f t="shared" ref="F14:F22" si="1">+E14/E13*100-100</f>
        <v>1.2061666666663342</v>
      </c>
      <c r="G14" s="465">
        <f>SUM(G104:G115)/12</f>
        <v>103.49058333333333</v>
      </c>
      <c r="H14" s="466">
        <f t="shared" ref="H14:H22" si="2">+G14/G13*100-100</f>
        <v>3.4905833333333476</v>
      </c>
      <c r="I14" s="35">
        <v>2016</v>
      </c>
      <c r="J14" s="32"/>
      <c r="K14" s="465">
        <f>SUM(K104:K115)/12</f>
        <v>86.765927158200668</v>
      </c>
      <c r="L14" s="466">
        <f t="shared" ref="L14:L22" si="3">+K14/K13*100-100</f>
        <v>-13.234072841799332</v>
      </c>
      <c r="M14" s="465">
        <f>SUM(M104:M115)/12</f>
        <v>111.43901783218769</v>
      </c>
      <c r="N14" s="466">
        <f t="shared" ref="N14:N22" si="4">+M14/M13*100-100</f>
        <v>11.439017832187858</v>
      </c>
      <c r="O14" s="465">
        <f>SUM(O104:O115)/12</f>
        <v>86.085230853107134</v>
      </c>
      <c r="P14" s="466">
        <f t="shared" ref="P14:P22" si="5">+O14/O13*100-100</f>
        <v>-13.914769146892908</v>
      </c>
      <c r="Q14" s="35">
        <v>2016</v>
      </c>
      <c r="R14" s="32"/>
      <c r="S14" s="465">
        <f>SUM(S104:S115)/12</f>
        <v>106.5168517407259</v>
      </c>
      <c r="T14" s="466">
        <f t="shared" ref="T14:T22" si="6">+S14/S13*100-100</f>
        <v>6.5168517407259401</v>
      </c>
      <c r="U14" s="465">
        <f>SUM(U104:U115)/12</f>
        <v>106.20879285567825</v>
      </c>
      <c r="V14" s="466">
        <f t="shared" ref="V14:V22" si="7">+U14/U13*100-100</f>
        <v>6.2087928556782117</v>
      </c>
      <c r="W14" s="465">
        <f>SUM(W104:W115)/12</f>
        <v>106.14941004039287</v>
      </c>
      <c r="X14" s="466">
        <f t="shared" ref="X14:X22" si="8">+W14/W13*100-100</f>
        <v>6.1494100403927945</v>
      </c>
      <c r="Y14" s="35">
        <v>2016</v>
      </c>
      <c r="Z14" s="32"/>
      <c r="AA14" s="465">
        <f>SUM(AA104:AA115)/12</f>
        <v>108.21905322094733</v>
      </c>
      <c r="AB14" s="466">
        <f t="shared" ref="AB14:AB22" si="9">+AA14/AA13*100-100</f>
        <v>8.2190532209473304</v>
      </c>
      <c r="AC14" s="465">
        <f>SUM(AC104:AC115)/12</f>
        <v>114.1020259004389</v>
      </c>
      <c r="AD14" s="466">
        <f t="shared" ref="AD14:AD22" si="10">+AC14/AC13*100-100</f>
        <v>14.102025900438989</v>
      </c>
      <c r="AE14" s="465">
        <f>SUM(AE104:AE115)/12</f>
        <v>100.56314545484632</v>
      </c>
      <c r="AF14" s="466">
        <f t="shared" ref="AF14:AF22" si="11">+AE14/AE13*100-100</f>
        <v>0.56314545484622158</v>
      </c>
      <c r="AG14" s="35">
        <v>2016</v>
      </c>
      <c r="AH14" s="32"/>
      <c r="AI14" s="465">
        <f>SUM(AI104:AI115)/12</f>
        <v>118.76361190173361</v>
      </c>
      <c r="AJ14" s="466">
        <f t="shared" ref="AJ14:AJ22" si="12">+AI14/AI13*100-100</f>
        <v>18.763611901733611</v>
      </c>
      <c r="AK14" s="465">
        <f>SUM(AK104:AK115)/12</f>
        <v>112.95114760411199</v>
      </c>
      <c r="AL14" s="466">
        <f t="shared" ref="AL14:AL22" si="13">+AK14/AK13*100-100</f>
        <v>12.951147604111952</v>
      </c>
      <c r="AM14" s="465">
        <f>SUM(AM104:AM115)/12</f>
        <v>99.269549413555922</v>
      </c>
      <c r="AN14" s="466">
        <f t="shared" ref="AN14:AN22" si="14">+AM14/AM13*100-100</f>
        <v>-0.73045058644402161</v>
      </c>
      <c r="AO14" s="35">
        <v>2016</v>
      </c>
      <c r="AP14" s="32"/>
      <c r="AQ14" s="465">
        <f>SUM(AQ104:AQ115)/12</f>
        <v>109.67074120004948</v>
      </c>
      <c r="AR14" s="466">
        <f t="shared" ref="AR14:AR22" si="15">+AQ14/AQ13*100-100</f>
        <v>9.670741200049477</v>
      </c>
      <c r="AS14" s="465">
        <f>SUM(AS104:AS115)/12</f>
        <v>101.576512570327</v>
      </c>
      <c r="AT14" s="466">
        <f t="shared" ref="AT14:AT22" si="16">+AS14/AS13*100-100</f>
        <v>1.5765125703269547</v>
      </c>
      <c r="AU14" s="465">
        <f>SUM(AU104:AU115)/12</f>
        <v>99.959606223641174</v>
      </c>
      <c r="AV14" s="466">
        <f t="shared" ref="AV14:AV22" si="17">+AU14/AU13*100-100</f>
        <v>-4.0393776358925493E-2</v>
      </c>
      <c r="AW14" s="35">
        <v>2016</v>
      </c>
      <c r="AX14" s="32"/>
      <c r="AY14" s="465">
        <f>SUM(AY104:AY115)/12</f>
        <v>115.57008404952209</v>
      </c>
      <c r="AZ14" s="466">
        <f t="shared" ref="AZ14:AZ22" si="18">+AY14/AY13*100-100</f>
        <v>15.570084049522166</v>
      </c>
      <c r="BA14" s="465">
        <f>SUM(BA104:BA115)/12</f>
        <v>113.3847928241255</v>
      </c>
      <c r="BB14" s="466">
        <f t="shared" ref="BB14:BB22" si="19">+BA14/BA13*100-100</f>
        <v>13.384792824125441</v>
      </c>
      <c r="BC14" s="465">
        <f>SUM(BC104:BC115)/12</f>
        <v>115.53926379810366</v>
      </c>
      <c r="BD14" s="466">
        <f t="shared" ref="BD14:BD22" si="20">+BC14/BC13*100-100</f>
        <v>15.539263798103619</v>
      </c>
      <c r="BE14" s="35">
        <v>2016</v>
      </c>
      <c r="BF14" s="32"/>
      <c r="BG14" s="465">
        <f>SUM(BG104:BG115)/12</f>
        <v>96.398105584017244</v>
      </c>
      <c r="BH14" s="466">
        <f t="shared" ref="BH14:BH22" si="21">+BG14/BG13*100-100</f>
        <v>-3.6018944159827129</v>
      </c>
      <c r="BI14" s="465">
        <f>SUM(BI104:BI115)/12</f>
        <v>107.55434074804192</v>
      </c>
      <c r="BJ14" s="466">
        <f t="shared" ref="BJ14:BJ22" si="22">+BI14/BI13*100-100</f>
        <v>7.5543407480419091</v>
      </c>
      <c r="BK14" s="465">
        <f>SUM(BK104:BK115)/12</f>
        <v>115.53609012479315</v>
      </c>
      <c r="BL14" s="466">
        <f t="shared" ref="BL14:BL22" si="23">+BK14/BK13*100-100</f>
        <v>15.536090124793205</v>
      </c>
      <c r="BM14" s="35">
        <v>2016</v>
      </c>
      <c r="BN14" s="32"/>
      <c r="BO14" s="465">
        <f>SUM(BO104:BO115)/12</f>
        <v>101.68673198501085</v>
      </c>
      <c r="BP14" s="466">
        <f t="shared" ref="BP14:BP22" si="24">+BO14/BO13*100-100</f>
        <v>1.6867319850108373</v>
      </c>
      <c r="BQ14" s="465">
        <f>SUM(BQ104:BQ115)/12</f>
        <v>109.86599579411019</v>
      </c>
      <c r="BR14" s="466">
        <f t="shared" ref="BR14:BR22" si="25">+BQ14/BQ13*100-100</f>
        <v>9.8659957941105176</v>
      </c>
      <c r="BS14" s="465">
        <f>SUM(BS104:BS115)/12</f>
        <v>109.99715417333891</v>
      </c>
      <c r="BT14" s="466">
        <f t="shared" ref="BT14:BT22" si="26">+BS14/BS13*100-100</f>
        <v>9.9971541733389699</v>
      </c>
      <c r="BU14" s="35">
        <v>2016</v>
      </c>
      <c r="BV14" s="32"/>
      <c r="BW14" s="465">
        <f>SUM(BW104:BW115)/12</f>
        <v>109.89788469837214</v>
      </c>
      <c r="BX14" s="466">
        <f t="shared" ref="BX14:BX22" si="27">+BW14/BW13*100-100</f>
        <v>9.8978846983721809</v>
      </c>
      <c r="BY14" s="465">
        <f>SUM(BY104:BY115)/12</f>
        <v>103.23259028361383</v>
      </c>
      <c r="BZ14" s="466">
        <f t="shared" ref="BZ14:BZ22" si="28">+BY14/BY13*100-100</f>
        <v>3.2325902836139306</v>
      </c>
      <c r="CA14" s="465">
        <f>SUM(CA104:CA115)/12</f>
        <v>104.93108691366398</v>
      </c>
      <c r="CB14" s="466">
        <f t="shared" ref="CB14:CB22" si="29">+CA14/CA13*100-100</f>
        <v>4.9310869136639042</v>
      </c>
      <c r="CC14" s="35">
        <v>2016</v>
      </c>
      <c r="CD14" s="32"/>
      <c r="CE14" s="465">
        <f>SUM(CE104:CE115)/12</f>
        <v>105.02561191534176</v>
      </c>
      <c r="CF14" s="466">
        <f t="shared" ref="CF14:CF22" si="30">+CE14/CE13*100-100</f>
        <v>5.0256119153418126</v>
      </c>
      <c r="CG14" s="465">
        <f>SUM(CG104:CG115)/12</f>
        <v>104.99912601720506</v>
      </c>
      <c r="CH14" s="466">
        <f t="shared" ref="CH14:CH22" si="31">+CG14/CG13*100-100</f>
        <v>4.9991260172049294</v>
      </c>
      <c r="CI14" s="465">
        <f>SUM(CI104:CI115)/12</f>
        <v>108.21752767553646</v>
      </c>
      <c r="CJ14" s="466">
        <f t="shared" ref="CJ14:CJ22" si="32">+CI14/CI13*100-100</f>
        <v>8.217527675536445</v>
      </c>
      <c r="CK14" s="35">
        <v>2016</v>
      </c>
      <c r="CL14" s="32"/>
      <c r="CM14" s="465">
        <f>SUM(CM104:CM115)/12</f>
        <v>112.03814565169957</v>
      </c>
      <c r="CN14" s="466">
        <f t="shared" ref="CN14:CN22" si="33">+CM14/CM13*100-100</f>
        <v>12.03814565169958</v>
      </c>
      <c r="CO14" s="465">
        <f>SUM(CO104:CO115)/12</f>
        <v>105.52646467871908</v>
      </c>
      <c r="CP14" s="466">
        <f t="shared" ref="CP14:CP22" si="34">+CO14/CO13*100-100</f>
        <v>5.5264646787190514</v>
      </c>
      <c r="CQ14" s="465">
        <f>SUM(CQ104:CQ115)/12</f>
        <v>105.68528037922941</v>
      </c>
      <c r="CR14" s="466">
        <f t="shared" ref="CR14:CR22" si="35">+CQ14/CQ13*100-100</f>
        <v>5.6852803792295532</v>
      </c>
      <c r="CS14" s="35">
        <v>2016</v>
      </c>
      <c r="CT14" s="32"/>
      <c r="CU14" s="465">
        <f>SUM(CU104:CU115)/12</f>
        <v>112.58034303513449</v>
      </c>
      <c r="CV14" s="466">
        <f t="shared" ref="CV14:CV22" si="36">+CU14/CU13*100-100</f>
        <v>12.580343035134533</v>
      </c>
      <c r="CW14" s="465">
        <f>SUM(CW104:CW115)/12</f>
        <v>90.09060324499184</v>
      </c>
      <c r="CX14" s="466">
        <f t="shared" ref="CX14:CX22" si="37">+CW14/CW13*100-100</f>
        <v>-9.9093967550081885</v>
      </c>
      <c r="CY14" s="465">
        <f>SUM(CY104:CY115)/12</f>
        <v>112.57320182606701</v>
      </c>
      <c r="CZ14" s="466">
        <f t="shared" ref="CZ14:CZ22" si="38">+CY14/CY13*100-100</f>
        <v>12.573201826066963</v>
      </c>
      <c r="DA14" s="35">
        <v>2016</v>
      </c>
      <c r="DB14" s="32"/>
      <c r="DC14" s="465">
        <f>SUM(DC104:DC115)/12</f>
        <v>107.95444828119859</v>
      </c>
      <c r="DD14" s="466">
        <f t="shared" ref="DD14:DD22" si="39">+DC14/DC13*100-100</f>
        <v>7.9544482811987081</v>
      </c>
      <c r="DE14" s="465">
        <f>SUM(DE104:DE115)/12</f>
        <v>126.64031161735761</v>
      </c>
      <c r="DF14" s="466">
        <f t="shared" ref="DF14:DF22" si="40">+DE14/DE13*100-100</f>
        <v>26.640311617357625</v>
      </c>
      <c r="DG14" s="465">
        <f>SUM(DG104:DG115)/12</f>
        <v>104.44663173918356</v>
      </c>
      <c r="DH14" s="466">
        <f t="shared" ref="DH14:DH22" si="41">+DG14/DG13*100-100</f>
        <v>4.4466317391834878</v>
      </c>
      <c r="DI14" s="35">
        <v>2016</v>
      </c>
      <c r="DJ14" s="32"/>
      <c r="DK14" s="465">
        <f>SUM(DK104:DK115)/12</f>
        <v>104.04197071523767</v>
      </c>
      <c r="DL14" s="466">
        <f t="shared" ref="DL14:DL22" si="42">+DK14/DK13*100-100</f>
        <v>4.0419707152375537</v>
      </c>
      <c r="DM14" s="465">
        <f>SUM(DM104:DM115)/12</f>
        <v>96.064926186307559</v>
      </c>
      <c r="DN14" s="466">
        <f t="shared" ref="DN14:DN22" si="43">+DM14/DM13*100-100</f>
        <v>-3.9350738136923127</v>
      </c>
      <c r="DO14" s="465">
        <f>SUM(DO104:DO115)/12</f>
        <v>107.83202486102925</v>
      </c>
      <c r="DP14" s="466">
        <f t="shared" ref="DP14:DP22" si="44">+DO14/DO13*100-100</f>
        <v>7.8320248610292111</v>
      </c>
      <c r="DQ14" s="35">
        <v>2016</v>
      </c>
      <c r="DR14" s="32"/>
      <c r="DS14" s="465">
        <f>SUM(DS104:DS115)/12</f>
        <v>103.82103267880525</v>
      </c>
      <c r="DT14" s="466">
        <f t="shared" ref="DT14:DT22" si="45">+DS14/DS13*100-100</f>
        <v>3.82103267880521</v>
      </c>
      <c r="DU14" s="465">
        <f>SUM(DU104:DU115)/12</f>
        <v>102.85173289326991</v>
      </c>
      <c r="DV14" s="466">
        <f t="shared" ref="DV14:DV22" si="46">+DU14/DU13*100-100</f>
        <v>2.8517328932700536</v>
      </c>
      <c r="DW14" s="465">
        <f>SUM(DW104:DW115)/12</f>
        <v>114.74271624883788</v>
      </c>
      <c r="DX14" s="466">
        <f t="shared" ref="DX14:DX22" si="47">+DW14/DW13*100-100</f>
        <v>14.742716248837823</v>
      </c>
      <c r="DY14" s="35">
        <v>2016</v>
      </c>
      <c r="DZ14" s="32"/>
      <c r="EA14" s="465">
        <f>SUM(EA104:EA115)/12</f>
        <v>103.0855989240586</v>
      </c>
      <c r="EB14" s="466">
        <f t="shared" ref="EB14:EB22" si="48">+EA14/EA13*100-100</f>
        <v>3.0855989240585586</v>
      </c>
      <c r="EC14" s="465">
        <f>SUM(EC104:EC115)/12</f>
        <v>106.82129087203744</v>
      </c>
      <c r="ED14" s="466">
        <f t="shared" ref="ED14:ED22" si="49">+EC14/EC13*100-100</f>
        <v>6.8212908720374514</v>
      </c>
      <c r="EE14" s="465">
        <f>SUM(EE104:EE115)/12</f>
        <v>106.750326730361</v>
      </c>
      <c r="EF14" s="466">
        <f t="shared" ref="EF14:EF22" si="50">+EE14/EE13*100-100</f>
        <v>6.750326730360996</v>
      </c>
      <c r="EG14" s="35">
        <v>2016</v>
      </c>
      <c r="EH14" s="32"/>
      <c r="EI14" s="465">
        <f>SUM(EI104:EI115)/12</f>
        <v>106.83649743737233</v>
      </c>
      <c r="EJ14" s="466">
        <f t="shared" ref="EJ14:EJ22" si="51">+EI14/EI13*100-100</f>
        <v>6.8364974373722731</v>
      </c>
      <c r="EK14" s="465">
        <f>SUM(EK104:EK115)/12</f>
        <v>106.82219104756659</v>
      </c>
      <c r="EL14" s="466">
        <f t="shared" ref="EL14:EL22" si="52">+EK14/EK13*100-100</f>
        <v>6.8221910475665766</v>
      </c>
      <c r="EM14" s="465">
        <f>SUM(EM104:EM115)/12</f>
        <v>106.70305581168178</v>
      </c>
      <c r="EN14" s="466">
        <f t="shared" ref="EN14:EN22" si="53">+EM14/EM13*100-100</f>
        <v>6.7030558116818924</v>
      </c>
      <c r="EO14" s="35">
        <v>2016</v>
      </c>
      <c r="EP14" s="32"/>
      <c r="EQ14" s="465">
        <f>SUM(EQ104:EQ115)/12</f>
        <v>103.25568952906174</v>
      </c>
      <c r="ER14" s="466">
        <f t="shared" ref="ER14:ER22" si="54">+EQ14/EQ13*100-100</f>
        <v>3.2556895290616978</v>
      </c>
      <c r="ES14" s="465">
        <f>SUM(ES104:ES115)/12</f>
        <v>103.333583610128</v>
      </c>
      <c r="ET14" s="466">
        <f t="shared" ref="ET14:ET22" si="55">+ES14/ES13*100-100</f>
        <v>3.3335836101278744</v>
      </c>
      <c r="EU14" s="465">
        <f>SUM(EU104:EU115)/12</f>
        <v>103.32618551666809</v>
      </c>
      <c r="EV14" s="466">
        <f t="shared" ref="EV14:EV22" si="56">+EU14/EU13*100-100</f>
        <v>3.3261855166681471</v>
      </c>
      <c r="EW14" s="35">
        <v>2016</v>
      </c>
      <c r="EX14" s="32"/>
      <c r="EY14" s="465">
        <f>SUM(EY104:EY115)/12</f>
        <v>103.27176448363618</v>
      </c>
      <c r="EZ14" s="466">
        <f t="shared" ref="EZ14:EZ22" si="57">+EY14/EY13*100-100</f>
        <v>3.2717644836362183</v>
      </c>
      <c r="FA14" s="465">
        <f>SUM(FA104:FA115)/12</f>
        <v>103.28804445070934</v>
      </c>
      <c r="FB14" s="466">
        <f t="shared" ref="FB14:FB22" si="58">+FA14/FA13*100-100</f>
        <v>3.2880444507093216</v>
      </c>
      <c r="FC14" s="465">
        <f>SUM(FC104:FC115)/12</f>
        <v>103.4392769144781</v>
      </c>
      <c r="FD14" s="466">
        <f t="shared" ref="FD14:FD22" si="59">+FC14/FC13*100-100</f>
        <v>3.4392769144781425</v>
      </c>
      <c r="FE14" s="35">
        <v>2016</v>
      </c>
      <c r="FF14" s="32"/>
      <c r="FG14" s="465">
        <f>SUM(FG104:FG115)/12</f>
        <v>103.37410332625325</v>
      </c>
      <c r="FH14" s="466">
        <f t="shared" ref="FH14:FH22" si="60">+FG14/FG13*100-100</f>
        <v>3.3741033262533193</v>
      </c>
      <c r="FI14" s="465">
        <f>SUM(FI104:FI115)/12</f>
        <v>104.43010154434496</v>
      </c>
      <c r="FJ14" s="466">
        <f t="shared" ref="FJ14:FJ22" si="61">+FI14/FI13*100-100</f>
        <v>4.4301015443449074</v>
      </c>
      <c r="FK14" s="465">
        <f>SUM(FK104:FK115)/12</f>
        <v>105.0928842525538</v>
      </c>
      <c r="FL14" s="466">
        <f t="shared" ref="FL14:FL22" si="62">+FK14/FK13*100-100</f>
        <v>5.0928842525537874</v>
      </c>
      <c r="FM14" s="35">
        <v>2016</v>
      </c>
      <c r="FN14" s="32"/>
      <c r="FO14" s="465">
        <f>SUM(FO104:FO115)/12</f>
        <v>98.110360087543555</v>
      </c>
      <c r="FP14" s="466">
        <f t="shared" ref="FP14:FP22" si="63">+FO14/FO13*100-100</f>
        <v>-1.8896399124564454</v>
      </c>
      <c r="FQ14" s="465">
        <f>SUM(FQ104:FQ115)/12</f>
        <v>103.88297361697475</v>
      </c>
      <c r="FR14" s="466">
        <f t="shared" ref="FR14:FR22" si="64">+FQ14/FQ13*100-100</f>
        <v>3.8829736169748656</v>
      </c>
      <c r="FS14" s="465">
        <f>SUM(FS104:FS115)/12</f>
        <v>100.96844403367392</v>
      </c>
      <c r="FT14" s="466">
        <f t="shared" ref="FT14:FT22" si="65">+FS14/FS13*100-100</f>
        <v>0.96844403367390441</v>
      </c>
      <c r="FU14" s="35">
        <v>2016</v>
      </c>
      <c r="FV14" s="32"/>
      <c r="FW14" s="465">
        <f>SUM(FW104:FW115)/12</f>
        <v>104.7580387286266</v>
      </c>
      <c r="FX14" s="466">
        <f t="shared" ref="FX14:FX22" si="66">+FW14/FW13*100-100</f>
        <v>4.7580387286265449</v>
      </c>
      <c r="FY14" s="465">
        <f>SUM(FY104:FY115)/12</f>
        <v>104.0559155159326</v>
      </c>
      <c r="FZ14" s="466">
        <f t="shared" ref="FZ14:FZ22" si="67">+FY14/FY13*100-100</f>
        <v>4.0559155159325684</v>
      </c>
      <c r="GA14" s="465">
        <f>SUM(GA104:GA115)/12</f>
        <v>103.82923395154847</v>
      </c>
      <c r="GB14" s="466">
        <f t="shared" ref="GB14:GB22" si="68">+GA14/GA13*100-100</f>
        <v>3.8292339515484457</v>
      </c>
      <c r="GC14" s="35">
        <v>2016</v>
      </c>
      <c r="GD14" s="32"/>
      <c r="GE14" s="465">
        <f>SUM(GE104:GE115)/12</f>
        <v>103.71017385595708</v>
      </c>
      <c r="GF14" s="466">
        <f t="shared" ref="GF14:GF22" si="69">+GE14/GE13*100-100</f>
        <v>3.7101738559570663</v>
      </c>
      <c r="GG14" s="465">
        <f>SUM(GG104:GG115)/12</f>
        <v>103.80321036742357</v>
      </c>
      <c r="GH14" s="466">
        <f t="shared" ref="GH14:GH22" si="70">+GG14/GG13*100-100</f>
        <v>3.8032103674236879</v>
      </c>
      <c r="GI14" s="465">
        <f>SUM(GI104:GI115)/12</f>
        <v>101.31345666562095</v>
      </c>
      <c r="GJ14" s="466">
        <f t="shared" ref="GJ14:GJ22" si="71">+GI14/GI13*100-100</f>
        <v>1.3134566656209046</v>
      </c>
      <c r="GK14" s="35">
        <v>2016</v>
      </c>
      <c r="GL14" s="32"/>
      <c r="GM14" s="465">
        <f>SUM(GM104:GM115)/12</f>
        <v>103.81939719581199</v>
      </c>
      <c r="GN14" s="466">
        <f t="shared" ref="GN14:GN22" si="72">+GM14/GM13*100-100</f>
        <v>3.8193971958119306</v>
      </c>
      <c r="GO14" s="465">
        <f>SUM(GO104:GO115)/12</f>
        <v>115.29923612704916</v>
      </c>
      <c r="GP14" s="466">
        <f t="shared" ref="GP14:GP22" si="73">+GO14/GO13*100-100</f>
        <v>15.299236127049113</v>
      </c>
      <c r="GQ14" s="465">
        <f>SUM(GQ104:GQ115)/12</f>
        <v>115.63355129690136</v>
      </c>
      <c r="GR14" s="466">
        <f t="shared" ref="GR14:GR22" si="74">+GQ14/GQ13*100-100</f>
        <v>15.633551296901388</v>
      </c>
      <c r="GS14" s="35">
        <v>2016</v>
      </c>
      <c r="GT14" s="32"/>
      <c r="GU14" s="465">
        <f>SUM(GU104:GU115)/12</f>
        <v>103.12682341691418</v>
      </c>
      <c r="GV14" s="466">
        <f t="shared" ref="GV14:GV22" si="75">+GU14/GU13*100-100</f>
        <v>3.1268234169141635</v>
      </c>
      <c r="GW14" s="465">
        <f>SUM(GW104:GW115)/12</f>
        <v>103.87870072498951</v>
      </c>
      <c r="GX14" s="466">
        <f t="shared" ref="GX14:GX22" si="76">+GW14/GW13*100-100</f>
        <v>3.8787007249894998</v>
      </c>
      <c r="GY14" s="465">
        <f>SUM(GY104:GY115)/12</f>
        <v>103.17224825793797</v>
      </c>
      <c r="GZ14" s="466">
        <f t="shared" ref="GZ14:GZ22" si="77">+GY14/GY13*100-100</f>
        <v>3.172248257937909</v>
      </c>
      <c r="HA14" s="35">
        <v>2016</v>
      </c>
      <c r="HB14" s="32"/>
      <c r="HC14" s="465">
        <f>SUM(HC104:HC115)/12</f>
        <v>103.15850040014591</v>
      </c>
      <c r="HD14" s="466">
        <f t="shared" ref="HD14:HD22" si="78">+HC14/HC13*100-100</f>
        <v>3.1585004001459396</v>
      </c>
      <c r="HE14" s="465">
        <f>SUM(HE104:HE115)/12</f>
        <v>103.19346634460366</v>
      </c>
      <c r="HF14" s="466">
        <f t="shared" ref="HF14:HF22" si="79">+HE14/HE13*100-100</f>
        <v>3.1934663446037064</v>
      </c>
      <c r="HG14" s="465">
        <f>SUM(HG104:HG115)/12</f>
        <v>98.773143578218423</v>
      </c>
      <c r="HH14" s="466">
        <f t="shared" ref="HH14:HH22" si="80">+HG14/HG13*100-100</f>
        <v>-1.2268564217815339</v>
      </c>
      <c r="HI14" s="35">
        <v>2016</v>
      </c>
      <c r="HJ14" s="32"/>
      <c r="HK14" s="465">
        <f>SUM(HK104:HK115)/12</f>
        <v>105.38969055920109</v>
      </c>
      <c r="HL14" s="466">
        <f t="shared" ref="HL14:HL22" si="81">+HK14/HK13*100-100</f>
        <v>5.3896905592011137</v>
      </c>
      <c r="HM14" s="465">
        <f>SUM(HM104:HM115)/12</f>
        <v>104.59661127670074</v>
      </c>
      <c r="HN14" s="466">
        <f t="shared" ref="HN14:HN22" si="82">+HM14/HM13*100-100</f>
        <v>4.5966112767008411</v>
      </c>
      <c r="HO14" s="465">
        <f>SUM(HO104:HO115)/12</f>
        <v>103.15542813558859</v>
      </c>
      <c r="HP14" s="466">
        <f t="shared" ref="HP14:HP22" si="83">+HO14/HO13*100-100</f>
        <v>3.1554281355885507</v>
      </c>
      <c r="HQ14" s="35">
        <v>2016</v>
      </c>
      <c r="HR14" s="32"/>
      <c r="HS14" s="465">
        <f>SUM(HS104:HS115)/12</f>
        <v>100.85173347688692</v>
      </c>
      <c r="HT14" s="466">
        <f t="shared" ref="HT14:HT22" si="84">+HS14/HS13*100-100</f>
        <v>0.85173347688687784</v>
      </c>
      <c r="HU14" s="465">
        <f>SUM(HU104:HU115)/12</f>
        <v>100.10995103482946</v>
      </c>
      <c r="HV14" s="466">
        <f t="shared" ref="HV14:HV22" si="85">+HU14/HU13*100-100</f>
        <v>0.10995103482945012</v>
      </c>
      <c r="HW14" s="465">
        <f>SUM(HW104:HW115)/12</f>
        <v>100.89390070347173</v>
      </c>
      <c r="HX14" s="466">
        <f t="shared" ref="HX14:HX22" si="86">+HW14/HW13*100-100</f>
        <v>0.89390070347170081</v>
      </c>
      <c r="HY14" s="35">
        <v>2016</v>
      </c>
      <c r="HZ14" s="32"/>
      <c r="IA14" s="465">
        <f>SUM(IA104:IA115)/12</f>
        <v>100.54226923544068</v>
      </c>
      <c r="IB14" s="466">
        <f t="shared" ref="IB14:IB22" si="87">+IA14/IA13*100-100</f>
        <v>0.54226923544081274</v>
      </c>
      <c r="IC14" s="465">
        <f>'Jadual4-Groupindex'!BK14</f>
        <v>105.55150539368039</v>
      </c>
      <c r="ID14" s="466">
        <f t="shared" ref="ID14:ID22" si="88">+IC14/IC13*100-100</f>
        <v>5.5515053936803866</v>
      </c>
      <c r="IE14" s="465">
        <f>SUM(IE104:IE115)/12</f>
        <v>99.121878114003096</v>
      </c>
      <c r="IF14" s="466">
        <f t="shared" ref="IF14:IF22" si="89">+IE14/IE13*100-100</f>
        <v>-0.87812188599700391</v>
      </c>
      <c r="IG14" s="35">
        <v>2016</v>
      </c>
      <c r="IH14" s="32"/>
      <c r="II14" s="465">
        <f>SUM(II104:II115)/12</f>
        <v>105.05261665406961</v>
      </c>
      <c r="IJ14" s="466">
        <f t="shared" ref="IJ14:IJ22" si="90">+II14/II13*100-100</f>
        <v>5.0526166540695954</v>
      </c>
      <c r="IK14" s="465">
        <f>SUM(IK104:IK115)/12</f>
        <v>102.75683762127805</v>
      </c>
      <c r="IL14" s="466">
        <f t="shared" ref="IL14:IL22" si="91">+IK14/IK13*100-100</f>
        <v>2.7568376212781232</v>
      </c>
      <c r="IM14" s="465">
        <f>SUM(IM104:IM115)/12</f>
        <v>106.02526915146778</v>
      </c>
      <c r="IN14" s="466">
        <f t="shared" ref="IN14:IN22" si="92">+IM14/IM13*100-100</f>
        <v>6.0252691514678389</v>
      </c>
      <c r="IO14" s="465">
        <f>SUM(IO104:IO115)/12</f>
        <v>106.12153853938058</v>
      </c>
      <c r="IP14" s="466">
        <f t="shared" ref="IP14:IP22" si="93">+IO14/IO13*100-100</f>
        <v>6.1215385393805519</v>
      </c>
      <c r="IQ14" s="35">
        <v>2016</v>
      </c>
      <c r="IR14" s="32"/>
      <c r="IS14" s="465">
        <f>SUM(IS104:IS115)/12</f>
        <v>106.10687977617118</v>
      </c>
      <c r="IT14" s="466">
        <f t="shared" ref="IT14:IT22" si="94">+IS14/IS13*100-100</f>
        <v>6.1068797761712403</v>
      </c>
      <c r="IU14" s="465">
        <f>SUM(IU104:IU115)/12</f>
        <v>106.65982004130875</v>
      </c>
      <c r="IV14" s="466">
        <f t="shared" ref="IV14:IV22" si="95">+IU14/IU13*100-100</f>
        <v>6.6598200413087341</v>
      </c>
      <c r="IW14" s="465">
        <f>SUM(IW104:IW115)/12</f>
        <v>106.01244701799935</v>
      </c>
      <c r="IX14" s="466">
        <f t="shared" ref="IX14:IX22" si="96">+IW14/IW13*100-100</f>
        <v>6.0124470179993068</v>
      </c>
      <c r="IY14" s="35">
        <v>2016</v>
      </c>
      <c r="IZ14" s="32"/>
      <c r="JA14" s="465">
        <f>SUM(JA104:JA115)/12</f>
        <v>106.08017147588002</v>
      </c>
      <c r="JB14" s="466">
        <f t="shared" ref="JB14:JB22" si="97">+JA14/JA13*100-100</f>
        <v>6.0801714758800927</v>
      </c>
      <c r="JC14" s="465">
        <f>SUM(JC104:JC115)/12</f>
        <v>107.1425678404551</v>
      </c>
      <c r="JD14" s="466">
        <f t="shared" ref="JD14:JD22" si="98">+JC14/JC13*100-100</f>
        <v>7.1425678404552144</v>
      </c>
      <c r="JE14" s="465">
        <f>SUM(JE104:JE115)/12</f>
        <v>115.91751994945018</v>
      </c>
      <c r="JF14" s="466">
        <f t="shared" ref="JF14:JF22" si="99">+JE14/JE13*100-100</f>
        <v>15.917519949450252</v>
      </c>
      <c r="JG14" s="35">
        <v>2016</v>
      </c>
      <c r="JH14" s="32"/>
      <c r="JI14" s="465">
        <f>SUM(JI104:JI115)/12</f>
        <v>115.18634909708071</v>
      </c>
      <c r="JJ14" s="466">
        <f t="shared" ref="JJ14:JJ22" si="100">+JI14/JI13*100-100</f>
        <v>15.186349097080836</v>
      </c>
      <c r="JK14" s="465">
        <f>SUM(JK104:JK115)/12</f>
        <v>110.67764012149159</v>
      </c>
      <c r="JL14" s="466">
        <f t="shared" ref="JL14:JL22" si="101">+JK14/JK13*100-100</f>
        <v>10.677640121491706</v>
      </c>
      <c r="JM14" s="465">
        <f>SUM(JM104:JM115)/12</f>
        <v>103.74235571228279</v>
      </c>
      <c r="JN14" s="466">
        <f t="shared" ref="JN14:JN22" si="102">+JM14/JM13*100-100</f>
        <v>3.7423557122828299</v>
      </c>
      <c r="JO14" s="35">
        <v>2016</v>
      </c>
      <c r="JP14" s="32"/>
      <c r="JQ14" s="465">
        <f>SUM(JQ104:JQ115)/12</f>
        <v>113.97206772176467</v>
      </c>
      <c r="JR14" s="466">
        <f t="shared" ref="JR14:JR22" si="103">+JQ14/JQ13*100-100</f>
        <v>13.972067721764759</v>
      </c>
      <c r="JS14" s="465">
        <f>SUM(JS104:JS115)/12</f>
        <v>104.32591448937983</v>
      </c>
      <c r="JT14" s="466">
        <f t="shared" ref="JT14:JT22" si="104">+JS14/JS13*100-100</f>
        <v>4.3259144893798833</v>
      </c>
      <c r="JU14" s="465">
        <f>SUM(JU104:JU115)/12</f>
        <v>104.10187152191888</v>
      </c>
      <c r="JV14" s="466">
        <f t="shared" ref="JV14:JV22" si="105">+JU14/JU13*100-100</f>
        <v>4.1018715219188806</v>
      </c>
      <c r="JW14" s="35">
        <v>2016</v>
      </c>
      <c r="JX14" s="32"/>
      <c r="JY14" s="465">
        <f>SUM(JY104:JY115)/12</f>
        <v>103.00840586502716</v>
      </c>
      <c r="JZ14" s="466">
        <f t="shared" ref="JZ14:JZ22" si="106">+JY14/JY13*100-100</f>
        <v>3.0084058650271572</v>
      </c>
      <c r="KA14" s="465">
        <f>SUM(KA104:KA115)/12</f>
        <v>104.23005470645251</v>
      </c>
      <c r="KB14" s="466">
        <f t="shared" ref="KB14:KB22" si="107">+KA14/KA13*100-100</f>
        <v>4.2300547064524636</v>
      </c>
      <c r="KC14" s="465">
        <f>SUM(KC104:KC115)/12</f>
        <v>113.7281602940438</v>
      </c>
      <c r="KD14" s="466">
        <f t="shared" ref="KD14:KD22" si="108">+KC14/KC13*100-100</f>
        <v>13.728160294043761</v>
      </c>
      <c r="KE14" s="35">
        <v>2016</v>
      </c>
      <c r="KF14" s="32"/>
      <c r="KG14" s="465">
        <f>SUM(KG104:KG115)/12</f>
        <v>101.61994032910046</v>
      </c>
      <c r="KH14" s="466">
        <f t="shared" ref="KH14:KH22" si="109">+KG14/KG13*100-100</f>
        <v>1.619940329100416</v>
      </c>
      <c r="KI14" s="465">
        <f>SUM(KI104:KI115)/12</f>
        <v>110.17794958688948</v>
      </c>
      <c r="KJ14" s="466">
        <f t="shared" ref="KJ14:KJ22" si="110">+KI14/KI13*100-100</f>
        <v>10.177949586889426</v>
      </c>
      <c r="KK14" s="465">
        <f>SUM(KK104:KK115)/12</f>
        <v>100.2845186320172</v>
      </c>
      <c r="KL14" s="466">
        <f t="shared" ref="KL14:KL22" si="111">+KK14/KK13*100-100</f>
        <v>0.28451863201715355</v>
      </c>
      <c r="KM14" s="35">
        <v>2016</v>
      </c>
      <c r="KN14" s="32"/>
      <c r="KO14" s="465">
        <f>SUM(KO104:KO115)/12</f>
        <v>99.028778160771353</v>
      </c>
      <c r="KP14" s="466">
        <f t="shared" ref="KP14:KP22" si="112">+KO14/KO13*100-100</f>
        <v>-0.97122183922868999</v>
      </c>
      <c r="KQ14" s="465">
        <f>SUM(KQ104:KQ115)/12</f>
        <v>112.127176749331</v>
      </c>
      <c r="KR14" s="466">
        <f t="shared" ref="KR14:KR22" si="113">+KQ14/KQ13*100-100</f>
        <v>12.127176749330999</v>
      </c>
      <c r="KS14" s="465">
        <f>SUM(KS104:KS115)/12</f>
        <v>99.206404948401826</v>
      </c>
      <c r="KT14" s="466">
        <f t="shared" ref="KT14:KT22" si="114">+KS14/KS13*100-100</f>
        <v>-0.79359505159828814</v>
      </c>
      <c r="KU14" s="35">
        <v>2016</v>
      </c>
      <c r="KV14" s="32"/>
      <c r="KW14" s="465">
        <f>SUM(KW104:KW115)/12</f>
        <v>102.21979897173362</v>
      </c>
      <c r="KX14" s="466">
        <f t="shared" ref="KX14:KX22" si="115">+KW14/KW13*100-100</f>
        <v>2.219798971733681</v>
      </c>
      <c r="KY14" s="465">
        <f>SUM(KY104:KY115)/12</f>
        <v>108.47401740012504</v>
      </c>
      <c r="KZ14" s="466">
        <f t="shared" ref="KZ14:KZ22" si="116">+KY14/KY13*100-100</f>
        <v>8.4740174001248505</v>
      </c>
      <c r="LA14" s="465">
        <f>SUM(LA104:LA115)/12</f>
        <v>106.2222478450404</v>
      </c>
      <c r="LB14" s="466">
        <f t="shared" ref="LB14:LB22" si="117">+LA14/LA13*100-100</f>
        <v>6.2222478450404424</v>
      </c>
      <c r="LC14" s="35">
        <v>2016</v>
      </c>
      <c r="LD14" s="32"/>
      <c r="LE14" s="465">
        <f>SUM(LE104:LE115)/12</f>
        <v>111.49740745491509</v>
      </c>
      <c r="LF14" s="466">
        <f t="shared" ref="LF14:LF22" si="118">+LE14/LE13*100-100</f>
        <v>11.497407454915006</v>
      </c>
      <c r="LG14" s="465">
        <f>SUM(LG104:LG115)/12</f>
        <v>107.29632344621791</v>
      </c>
      <c r="LH14" s="466">
        <f t="shared" ref="LH14:LH22" si="119">+LG14/LG13*100-100</f>
        <v>7.296323446217869</v>
      </c>
      <c r="LI14" s="465">
        <f>SUM(LI104:LI115)/12</f>
        <v>103.56521761515732</v>
      </c>
      <c r="LJ14" s="466">
        <f t="shared" ref="LJ14:LJ22" si="120">+LI14/LI13*100-100</f>
        <v>3.5652176151572661</v>
      </c>
      <c r="LK14" s="35">
        <v>2016</v>
      </c>
      <c r="LL14" s="32"/>
      <c r="LM14" s="465">
        <f>SUM(LM104:LM115)/12</f>
        <v>107.75595869174846</v>
      </c>
      <c r="LN14" s="466">
        <f t="shared" ref="LN14:LN22" si="121">+LM14/LM13*100-100</f>
        <v>7.7559586917485603</v>
      </c>
      <c r="LO14" s="465">
        <f>SUM(LO104:LO115)/12</f>
        <v>107.52127899584967</v>
      </c>
      <c r="LP14" s="466">
        <f t="shared" ref="LP14:LP22" si="122">+LO14/LO13*100-100</f>
        <v>7.5212789958497126</v>
      </c>
      <c r="LQ14" s="465">
        <f>SUM(LQ104:LQ115)/12</f>
        <v>107.07169400010427</v>
      </c>
      <c r="LR14" s="466">
        <f t="shared" ref="LR14:LR22" si="123">+LQ14/LQ13*100-100</f>
        <v>7.0716940001043866</v>
      </c>
      <c r="LS14" s="35">
        <v>2016</v>
      </c>
      <c r="LT14" s="32"/>
      <c r="LU14" s="465">
        <f>SUM(LU104:LU115)/12</f>
        <v>101.71405646832609</v>
      </c>
      <c r="LV14" s="466">
        <f t="shared" ref="LV14:LV22" si="124">+LU14/LU13*100-100</f>
        <v>1.7140564683260919</v>
      </c>
      <c r="LW14" s="465">
        <f>SUM(LW104:LW115)/12</f>
        <v>105.82972817473205</v>
      </c>
      <c r="LX14" s="466">
        <f t="shared" ref="LX14:LX22" si="125">+LW14/LW13*100-100</f>
        <v>5.8297281747321108</v>
      </c>
      <c r="LY14" s="465">
        <f>SUM(LY104:LY115)/12</f>
        <v>78.65373849272973</v>
      </c>
      <c r="LZ14" s="466">
        <f t="shared" ref="LZ14:LZ22" si="126">+LY14/LY13*100-100</f>
        <v>-21.346261507270299</v>
      </c>
      <c r="MA14" s="35">
        <v>2016</v>
      </c>
      <c r="MB14" s="32"/>
      <c r="MC14" s="465">
        <f>SUM(MC104:MC115)/12</f>
        <v>115.81520283850217</v>
      </c>
      <c r="MD14" s="466">
        <f t="shared" ref="MD14:MD22" si="127">+MC14/MC13*100-100</f>
        <v>15.815202838502174</v>
      </c>
      <c r="ME14" s="465">
        <f>SUM(ME104:ME115)/12</f>
        <v>97.205649713260243</v>
      </c>
      <c r="MF14" s="466">
        <f t="shared" ref="MF14:MF22" si="128">+ME14/ME13*100-100</f>
        <v>-2.7943502867397569</v>
      </c>
      <c r="MG14" s="465">
        <f>SUM(MG104:MG115)/12</f>
        <v>100.6486200455321</v>
      </c>
      <c r="MH14" s="466">
        <f t="shared" ref="MH14:MH22" si="129">+MG14/MG13*100-100</f>
        <v>0.64862004553214092</v>
      </c>
      <c r="MI14" s="35">
        <v>2016</v>
      </c>
      <c r="MJ14" s="32"/>
      <c r="MK14" s="465">
        <f>SUM(MK104:MK115)/12</f>
        <v>93.846637602093423</v>
      </c>
      <c r="ML14" s="466">
        <f t="shared" ref="ML14:ML22" si="130">+MK14/MK13*100-100</f>
        <v>-6.1533623979065624</v>
      </c>
      <c r="MM14" s="465">
        <f>SUM(MM104:MM115)/12</f>
        <v>109.84366262114617</v>
      </c>
      <c r="MN14" s="466">
        <f t="shared" ref="MN14:MN22" si="131">+MM14/MM13*100-100</f>
        <v>9.8390913843072099</v>
      </c>
      <c r="MO14" s="465">
        <f>SUM(MO104:MO115)/12</f>
        <v>105.58373772929458</v>
      </c>
      <c r="MP14" s="466">
        <f t="shared" ref="MP14:MP22" si="132">+MO14/MO13*100-100</f>
        <v>5.58373772929464</v>
      </c>
    </row>
    <row r="15" spans="1:372" ht="15" hidden="1" customHeight="1">
      <c r="A15" s="35">
        <v>2017</v>
      </c>
      <c r="B15" s="32"/>
      <c r="C15" s="465">
        <f>SUM(C117:C128)/12</f>
        <v>102.7387222450589</v>
      </c>
      <c r="D15" s="466">
        <f t="shared" si="0"/>
        <v>0.35001734603596901</v>
      </c>
      <c r="E15" s="465">
        <f>SUM(E117:E128)/12</f>
        <v>99.514579325717179</v>
      </c>
      <c r="F15" s="466">
        <f t="shared" si="1"/>
        <v>-1.6714271438823545</v>
      </c>
      <c r="G15" s="465">
        <f>SUM(G117:G128)/12</f>
        <v>105.78713559824349</v>
      </c>
      <c r="H15" s="466">
        <f t="shared" si="2"/>
        <v>2.2190929753610504</v>
      </c>
      <c r="I15" s="35">
        <v>2017</v>
      </c>
      <c r="J15" s="32"/>
      <c r="K15" s="465">
        <f>SUM(K117:K128)/12</f>
        <v>99.791814963392412</v>
      </c>
      <c r="L15" s="466">
        <f t="shared" si="3"/>
        <v>15.012676325629059</v>
      </c>
      <c r="M15" s="465">
        <f>SUM(M117:M128)/12</f>
        <v>137.51153626320885</v>
      </c>
      <c r="N15" s="466">
        <f t="shared" si="4"/>
        <v>23.396220586117252</v>
      </c>
      <c r="O15" s="465">
        <f>SUM(O117:O128)/12</f>
        <v>100.20865547410567</v>
      </c>
      <c r="P15" s="466">
        <f t="shared" si="5"/>
        <v>16.406327172541666</v>
      </c>
      <c r="Q15" s="35">
        <v>2017</v>
      </c>
      <c r="R15" s="32"/>
      <c r="S15" s="465">
        <f>SUM(S117:S128)/12</f>
        <v>106.42006967750847</v>
      </c>
      <c r="T15" s="466">
        <f t="shared" si="6"/>
        <v>-9.0860799616024224E-2</v>
      </c>
      <c r="U15" s="465">
        <f>SUM(U117:U128)/12</f>
        <v>110.56235671407693</v>
      </c>
      <c r="V15" s="466">
        <f t="shared" si="7"/>
        <v>4.0990616137728892</v>
      </c>
      <c r="W15" s="465">
        <f>SUM(W117:W128)/12</f>
        <v>106.37592197218324</v>
      </c>
      <c r="X15" s="466">
        <f t="shared" si="8"/>
        <v>0.21338972275415813</v>
      </c>
      <c r="Y15" s="35">
        <v>2017</v>
      </c>
      <c r="Z15" s="32"/>
      <c r="AA15" s="465">
        <f>SUM(AA117:AA128)/12</f>
        <v>107.02493914343074</v>
      </c>
      <c r="AB15" s="466">
        <f t="shared" si="9"/>
        <v>-1.1034231422063954</v>
      </c>
      <c r="AC15" s="465">
        <f>SUM(AC117:AC128)/12</f>
        <v>118.12155186117467</v>
      </c>
      <c r="AD15" s="466">
        <f t="shared" si="10"/>
        <v>3.5227472334654664</v>
      </c>
      <c r="AE15" s="465">
        <f>SUM(AE117:AE128)/12</f>
        <v>105.33984697512044</v>
      </c>
      <c r="AF15" s="466">
        <f t="shared" si="11"/>
        <v>4.7499523793424885</v>
      </c>
      <c r="AG15" s="35">
        <v>2017</v>
      </c>
      <c r="AH15" s="32"/>
      <c r="AI15" s="465">
        <f>SUM(AI117:AI128)/12</f>
        <v>126.86455513602857</v>
      </c>
      <c r="AJ15" s="466">
        <f t="shared" si="12"/>
        <v>6.8210650590500421</v>
      </c>
      <c r="AK15" s="465">
        <f>SUM(AK117:AK128)/12</f>
        <v>125.29064265622644</v>
      </c>
      <c r="AL15" s="466">
        <f t="shared" si="13"/>
        <v>10.924630084648413</v>
      </c>
      <c r="AM15" s="465">
        <f>SUM(AM117:AM128)/12</f>
        <v>103.08032406877557</v>
      </c>
      <c r="AN15" s="466">
        <f t="shared" si="14"/>
        <v>3.8388153041211126</v>
      </c>
      <c r="AO15" s="35">
        <v>2017</v>
      </c>
      <c r="AP15" s="32"/>
      <c r="AQ15" s="465">
        <f>SUM(AQ117:AQ128)/12</f>
        <v>104.09745717579051</v>
      </c>
      <c r="AR15" s="466">
        <f t="shared" si="15"/>
        <v>-5.0818330972093833</v>
      </c>
      <c r="AS15" s="465">
        <f>SUM(AS117:AS128)/12</f>
        <v>104.83718000682806</v>
      </c>
      <c r="AT15" s="466">
        <f t="shared" si="16"/>
        <v>3.2100604303022493</v>
      </c>
      <c r="AU15" s="465">
        <f>SUM(AU117:AU128)/12</f>
        <v>105.82873063827593</v>
      </c>
      <c r="AV15" s="466">
        <f t="shared" si="17"/>
        <v>5.8714961336519025</v>
      </c>
      <c r="AW15" s="35">
        <v>2017</v>
      </c>
      <c r="AX15" s="32"/>
      <c r="AY15" s="465">
        <f>SUM(AY117:AY128)/12</f>
        <v>120.39087739717142</v>
      </c>
      <c r="AZ15" s="466">
        <f t="shared" si="18"/>
        <v>4.1713159484971953</v>
      </c>
      <c r="BA15" s="465">
        <f>SUM(BA117:BA128)/12</f>
        <v>120.32379736488683</v>
      </c>
      <c r="BB15" s="466">
        <f t="shared" si="19"/>
        <v>6.1198723108526707</v>
      </c>
      <c r="BC15" s="465">
        <f>SUM(BC117:BC128)/12</f>
        <v>100.35140138515014</v>
      </c>
      <c r="BD15" s="466">
        <f t="shared" si="20"/>
        <v>-13.145195766084498</v>
      </c>
      <c r="BE15" s="35">
        <v>2017</v>
      </c>
      <c r="BF15" s="32"/>
      <c r="BG15" s="465">
        <f>SUM(BG117:BG128)/12</f>
        <v>96.946730774246518</v>
      </c>
      <c r="BH15" s="466">
        <f t="shared" si="21"/>
        <v>0.56912445208905638</v>
      </c>
      <c r="BI15" s="465">
        <f>SUM(BI117:BI128)/12</f>
        <v>114.32709250671343</v>
      </c>
      <c r="BJ15" s="466">
        <f t="shared" si="22"/>
        <v>6.297051064203373</v>
      </c>
      <c r="BK15" s="465">
        <f>SUM(BK117:BK128)/12</f>
        <v>125.58265386631308</v>
      </c>
      <c r="BL15" s="466">
        <f t="shared" si="23"/>
        <v>8.6956064816356502</v>
      </c>
      <c r="BM15" s="35">
        <v>2017</v>
      </c>
      <c r="BN15" s="32"/>
      <c r="BO15" s="465">
        <f>SUM(BO117:BO128)/12</f>
        <v>116.6961284626271</v>
      </c>
      <c r="BP15" s="466">
        <f t="shared" si="24"/>
        <v>14.760427623761885</v>
      </c>
      <c r="BQ15" s="465">
        <f>SUM(BQ117:BQ128)/12</f>
        <v>119.92493123977106</v>
      </c>
      <c r="BR15" s="466">
        <f t="shared" si="25"/>
        <v>9.1556403534642357</v>
      </c>
      <c r="BS15" s="465">
        <f>SUM(BS117:BS128)/12</f>
        <v>119.96198690137345</v>
      </c>
      <c r="BT15" s="466">
        <f t="shared" si="26"/>
        <v>9.059173214910146</v>
      </c>
      <c r="BU15" s="35">
        <v>2017</v>
      </c>
      <c r="BV15" s="32"/>
      <c r="BW15" s="465">
        <f>SUM(BW117:BW128)/12</f>
        <v>119.95265755119341</v>
      </c>
      <c r="BX15" s="466">
        <f t="shared" si="27"/>
        <v>9.1491959835421852</v>
      </c>
      <c r="BY15" s="465">
        <f>SUM(BY117:BY128)/12</f>
        <v>105.35403745282268</v>
      </c>
      <c r="BZ15" s="466">
        <f t="shared" si="28"/>
        <v>2.055016892805412</v>
      </c>
      <c r="CA15" s="465">
        <f>SUM(CA117:CA128)/12</f>
        <v>109.71628166778733</v>
      </c>
      <c r="CB15" s="466">
        <f t="shared" si="29"/>
        <v>4.5603213450562663</v>
      </c>
      <c r="CC15" s="35">
        <v>2017</v>
      </c>
      <c r="CD15" s="32"/>
      <c r="CE15" s="465">
        <f>SUM(CE117:CE128)/12</f>
        <v>109.81718030101899</v>
      </c>
      <c r="CF15" s="466">
        <f t="shared" si="30"/>
        <v>4.5622856161405565</v>
      </c>
      <c r="CG15" s="465">
        <f>SUM(CG117:CG128)/12</f>
        <v>109.77774197622317</v>
      </c>
      <c r="CH15" s="466">
        <f t="shared" si="31"/>
        <v>4.5511006998621042</v>
      </c>
      <c r="CI15" s="465">
        <f>SUM(CI117:CI128)/12</f>
        <v>120.81295204617959</v>
      </c>
      <c r="CJ15" s="466">
        <f t="shared" si="32"/>
        <v>11.638987362941251</v>
      </c>
      <c r="CK15" s="35">
        <v>2017</v>
      </c>
      <c r="CL15" s="32"/>
      <c r="CM15" s="465">
        <f>SUM(CM117:CM128)/12</f>
        <v>123.19183018730338</v>
      </c>
      <c r="CN15" s="466">
        <f t="shared" si="33"/>
        <v>9.955256284121333</v>
      </c>
      <c r="CO15" s="465">
        <f>SUM(CO117:CO128)/12</f>
        <v>109.32725139272878</v>
      </c>
      <c r="CP15" s="466">
        <f t="shared" si="34"/>
        <v>3.6017379389913202</v>
      </c>
      <c r="CQ15" s="465">
        <f>SUM(CQ117:CQ128)/12</f>
        <v>109.68110242402243</v>
      </c>
      <c r="CR15" s="466">
        <f t="shared" si="35"/>
        <v>3.7808690391460686</v>
      </c>
      <c r="CS15" s="35">
        <v>2017</v>
      </c>
      <c r="CT15" s="32"/>
      <c r="CU15" s="465">
        <f>SUM(CU117:CU128)/12</f>
        <v>123.931843532076</v>
      </c>
      <c r="CV15" s="466">
        <f t="shared" si="36"/>
        <v>10.083021769971779</v>
      </c>
      <c r="CW15" s="465">
        <f>SUM(CW117:CW128)/12</f>
        <v>84.784895641771925</v>
      </c>
      <c r="CX15" s="466">
        <f t="shared" si="37"/>
        <v>-5.889301893996219</v>
      </c>
      <c r="CY15" s="465">
        <f>SUM(CY117:CY128)/12</f>
        <v>116.57053604948516</v>
      </c>
      <c r="CZ15" s="466">
        <f t="shared" si="38"/>
        <v>3.5508754824210342</v>
      </c>
      <c r="DA15" s="35">
        <v>2017</v>
      </c>
      <c r="DB15" s="32"/>
      <c r="DC15" s="465">
        <f>SUM(DC117:DC128)/12</f>
        <v>93.494766756857942</v>
      </c>
      <c r="DD15" s="466">
        <f t="shared" si="39"/>
        <v>-13.394243363345453</v>
      </c>
      <c r="DE15" s="465">
        <f>SUM(DE117:DE128)/12</f>
        <v>219.0475961682541</v>
      </c>
      <c r="DF15" s="466">
        <f t="shared" si="40"/>
        <v>72.968301617974646</v>
      </c>
      <c r="DG15" s="465">
        <f>SUM(DG117:DG128)/12</f>
        <v>109.1600242457651</v>
      </c>
      <c r="DH15" s="466">
        <f t="shared" si="41"/>
        <v>4.5127281063035838</v>
      </c>
      <c r="DI15" s="35">
        <v>2017</v>
      </c>
      <c r="DJ15" s="32"/>
      <c r="DK15" s="465">
        <f>SUM(DK117:DK128)/12</f>
        <v>109.01556904885176</v>
      </c>
      <c r="DL15" s="466">
        <f t="shared" si="42"/>
        <v>4.7803768992677078</v>
      </c>
      <c r="DM15" s="465">
        <f>SUM(DM117:DM128)/12</f>
        <v>93.243340809372114</v>
      </c>
      <c r="DN15" s="466">
        <f t="shared" si="43"/>
        <v>-2.9371649872121708</v>
      </c>
      <c r="DO15" s="465">
        <f>SUM(DO117:DO128)/12</f>
        <v>119.43130847035822</v>
      </c>
      <c r="DP15" s="466">
        <f t="shared" si="44"/>
        <v>10.756807751943612</v>
      </c>
      <c r="DQ15" s="35">
        <v>2017</v>
      </c>
      <c r="DR15" s="32"/>
      <c r="DS15" s="465">
        <f>SUM(DS117:DS128)/12</f>
        <v>108.33348157116565</v>
      </c>
      <c r="DT15" s="466">
        <f t="shared" si="45"/>
        <v>4.3463725758929002</v>
      </c>
      <c r="DU15" s="465">
        <f>SUM(DU117:DU128)/12</f>
        <v>107.74344321251159</v>
      </c>
      <c r="DV15" s="466">
        <f t="shared" si="46"/>
        <v>4.7560796319473297</v>
      </c>
      <c r="DW15" s="465">
        <f>SUM(DW117:DW128)/12</f>
        <v>119.33938086957617</v>
      </c>
      <c r="DX15" s="466">
        <f t="shared" si="47"/>
        <v>4.0060622329784366</v>
      </c>
      <c r="DY15" s="35">
        <v>2017</v>
      </c>
      <c r="DZ15" s="32"/>
      <c r="EA15" s="465">
        <f>SUM(EA117:EA128)/12</f>
        <v>106.65273183339792</v>
      </c>
      <c r="EB15" s="466">
        <f t="shared" si="48"/>
        <v>3.4603600760637363</v>
      </c>
      <c r="EC15" s="465">
        <f>SUM(EC117:EC128)/12</f>
        <v>111.67735529215661</v>
      </c>
      <c r="ED15" s="466">
        <f t="shared" si="49"/>
        <v>4.5459705462053535</v>
      </c>
      <c r="EE15" s="465">
        <f>SUM(EE117:EE128)/12</f>
        <v>111.55122702523867</v>
      </c>
      <c r="EF15" s="466">
        <f t="shared" si="50"/>
        <v>4.4973167220407646</v>
      </c>
      <c r="EG15" s="35">
        <v>2017</v>
      </c>
      <c r="EH15" s="32"/>
      <c r="EI15" s="465">
        <f>SUM(EI117:EI128)/12</f>
        <v>111.65985067520165</v>
      </c>
      <c r="EJ15" s="466">
        <f t="shared" si="51"/>
        <v>4.5147055112479535</v>
      </c>
      <c r="EK15" s="465">
        <f>SUM(EK117:EK128)/12</f>
        <v>111.54910818169225</v>
      </c>
      <c r="EL15" s="466">
        <f t="shared" si="52"/>
        <v>4.4250329334855252</v>
      </c>
      <c r="EM15" s="465">
        <f>SUM(EM117:EM128)/12</f>
        <v>111.49191071290251</v>
      </c>
      <c r="EN15" s="466">
        <f t="shared" si="53"/>
        <v>4.4880203896620259</v>
      </c>
      <c r="EO15" s="35">
        <v>2017</v>
      </c>
      <c r="EP15" s="32"/>
      <c r="EQ15" s="465">
        <f>SUM(EQ117:EQ128)/12</f>
        <v>107.04057250888594</v>
      </c>
      <c r="ER15" s="466">
        <f t="shared" si="54"/>
        <v>3.6655442398250955</v>
      </c>
      <c r="ES15" s="465">
        <f>SUM(ES117:ES128)/12</f>
        <v>107.01318699998598</v>
      </c>
      <c r="ET15" s="466">
        <f t="shared" si="55"/>
        <v>3.5608978817002139</v>
      </c>
      <c r="EU15" s="465">
        <f>SUM(EU117:EU128)/12</f>
        <v>107.09709868844094</v>
      </c>
      <c r="EV15" s="466">
        <f t="shared" si="56"/>
        <v>3.6495232577462531</v>
      </c>
      <c r="EW15" s="35">
        <v>2017</v>
      </c>
      <c r="EX15" s="32"/>
      <c r="EY15" s="465">
        <f>SUM(EY117:EY128)/12</f>
        <v>107.04737433602325</v>
      </c>
      <c r="EZ15" s="466">
        <f t="shared" si="57"/>
        <v>3.6559943284258907</v>
      </c>
      <c r="FA15" s="465">
        <f>SUM(FA117:FA128)/12</f>
        <v>106.97917034424968</v>
      </c>
      <c r="FB15" s="466">
        <f t="shared" si="58"/>
        <v>3.5736235623105443</v>
      </c>
      <c r="FC15" s="465">
        <f>SUM(FC117:FC128)/12</f>
        <v>107.25404874144175</v>
      </c>
      <c r="FD15" s="466">
        <f t="shared" si="59"/>
        <v>3.6879335787677974</v>
      </c>
      <c r="FE15" s="35">
        <v>2017</v>
      </c>
      <c r="FF15" s="32"/>
      <c r="FG15" s="465">
        <f>SUM(FG117:FG128)/12</f>
        <v>107.12277980458873</v>
      </c>
      <c r="FH15" s="466">
        <f t="shared" si="60"/>
        <v>3.6263206719234944</v>
      </c>
      <c r="FI15" s="465">
        <f>SUM(FI117:FI128)/12</f>
        <v>109.45924236557325</v>
      </c>
      <c r="FJ15" s="466">
        <f t="shared" si="61"/>
        <v>4.8157961611219093</v>
      </c>
      <c r="FK15" s="465">
        <f>SUM(FK117:FK128)/12</f>
        <v>106.14608302147826</v>
      </c>
      <c r="FL15" s="466">
        <f t="shared" si="62"/>
        <v>1.0021599239711207</v>
      </c>
      <c r="FM15" s="35">
        <v>2017</v>
      </c>
      <c r="FN15" s="32"/>
      <c r="FO15" s="465">
        <f>SUM(FO117:FO128)/12</f>
        <v>96.04012728802185</v>
      </c>
      <c r="FP15" s="466">
        <f t="shared" si="63"/>
        <v>-2.1101062086353011</v>
      </c>
      <c r="FQ15" s="465">
        <f>SUM(FQ117:FQ128)/12</f>
        <v>110.95509042088999</v>
      </c>
      <c r="FR15" s="466">
        <f t="shared" si="64"/>
        <v>6.8077727828534478</v>
      </c>
      <c r="FS15" s="465">
        <f>SUM(FS117:FS128)/12</f>
        <v>108.83152722881584</v>
      </c>
      <c r="FT15" s="466">
        <f t="shared" si="65"/>
        <v>7.787664027504988</v>
      </c>
      <c r="FU15" s="35">
        <v>2017</v>
      </c>
      <c r="FV15" s="32"/>
      <c r="FW15" s="465">
        <f>SUM(FW117:FW128)/12</f>
        <v>112.48535035648551</v>
      </c>
      <c r="FX15" s="466">
        <f t="shared" si="66"/>
        <v>7.3763423997239386</v>
      </c>
      <c r="FY15" s="465">
        <f>SUM(FY117:FY128)/12</f>
        <v>106.98352367546609</v>
      </c>
      <c r="FZ15" s="466">
        <f t="shared" si="67"/>
        <v>2.8134951723001649</v>
      </c>
      <c r="GA15" s="465">
        <f>SUM(GA117:GA128)/12</f>
        <v>106.92157070661843</v>
      </c>
      <c r="GB15" s="466">
        <f t="shared" si="68"/>
        <v>2.9782910240029139</v>
      </c>
      <c r="GC15" s="35">
        <v>2017</v>
      </c>
      <c r="GD15" s="32"/>
      <c r="GE15" s="465">
        <f>SUM(GE117:GE128)/12</f>
        <v>106.9491180429133</v>
      </c>
      <c r="GF15" s="466">
        <f t="shared" si="69"/>
        <v>3.1230727579868613</v>
      </c>
      <c r="GG15" s="465">
        <f>SUM(GG117:GG128)/12</f>
        <v>106.86154598164391</v>
      </c>
      <c r="GH15" s="466">
        <f t="shared" si="70"/>
        <v>2.9462823003209735</v>
      </c>
      <c r="GI15" s="465">
        <f>SUM(GI117:GI128)/12</f>
        <v>101.81715384362217</v>
      </c>
      <c r="GJ15" s="466">
        <f t="shared" si="71"/>
        <v>0.49716710354049098</v>
      </c>
      <c r="GK15" s="35">
        <v>2017</v>
      </c>
      <c r="GL15" s="32"/>
      <c r="GM15" s="465">
        <f>SUM(GM117:GM128)/12</f>
        <v>106.96370194179201</v>
      </c>
      <c r="GN15" s="466">
        <f t="shared" si="72"/>
        <v>3.028629361090978</v>
      </c>
      <c r="GO15" s="465">
        <f>SUM(GO117:GO128)/12</f>
        <v>125.12042923562832</v>
      </c>
      <c r="GP15" s="466">
        <f t="shared" si="73"/>
        <v>8.5180036212530581</v>
      </c>
      <c r="GQ15" s="465">
        <f>SUM(GQ117:GQ128)/12</f>
        <v>125.4065519358705</v>
      </c>
      <c r="GR15" s="466">
        <f t="shared" si="74"/>
        <v>8.4516998132107233</v>
      </c>
      <c r="GS15" s="35">
        <v>2017</v>
      </c>
      <c r="GT15" s="32"/>
      <c r="GU15" s="465">
        <f>SUM(GU117:GU128)/12</f>
        <v>107.78674597636251</v>
      </c>
      <c r="GV15" s="466">
        <f t="shared" si="75"/>
        <v>4.518632888176441</v>
      </c>
      <c r="GW15" s="465">
        <f>SUM(GW117:GW128)/12</f>
        <v>103.9907770863382</v>
      </c>
      <c r="GX15" s="466">
        <f t="shared" si="76"/>
        <v>0.10789157023189944</v>
      </c>
      <c r="GY15" s="465">
        <f>SUM(GY117:GY128)/12</f>
        <v>107.76517125910267</v>
      </c>
      <c r="GZ15" s="466">
        <f t="shared" si="77"/>
        <v>4.4517039016946427</v>
      </c>
      <c r="HA15" s="35">
        <v>2017</v>
      </c>
      <c r="HB15" s="32"/>
      <c r="HC15" s="465">
        <f>SUM(HC117:HC128)/12</f>
        <v>107.70983434868033</v>
      </c>
      <c r="HD15" s="466">
        <f t="shared" si="78"/>
        <v>4.4119814953494512</v>
      </c>
      <c r="HE15" s="465">
        <f>SUM(HE117:HE128)/12</f>
        <v>107.77490269373526</v>
      </c>
      <c r="HF15" s="466">
        <f t="shared" si="79"/>
        <v>4.439657384734403</v>
      </c>
      <c r="HG15" s="465">
        <f>SUM(HG117:HG128)/12</f>
        <v>99.425058724409396</v>
      </c>
      <c r="HH15" s="466">
        <f t="shared" si="80"/>
        <v>0.66001255257681635</v>
      </c>
      <c r="HI15" s="35">
        <v>2017</v>
      </c>
      <c r="HJ15" s="32"/>
      <c r="HK15" s="465">
        <f>SUM(HK117:HK128)/12</f>
        <v>107.94785846446501</v>
      </c>
      <c r="HL15" s="466">
        <f t="shared" si="81"/>
        <v>2.4273416988798573</v>
      </c>
      <c r="HM15" s="465">
        <f>SUM(HM117:HM128)/12</f>
        <v>112.36671573362075</v>
      </c>
      <c r="HN15" s="466">
        <f t="shared" si="82"/>
        <v>7.4286388077763945</v>
      </c>
      <c r="HO15" s="465">
        <f>SUM(HO117:HO128)/12</f>
        <v>107.73481731647098</v>
      </c>
      <c r="HP15" s="466">
        <f t="shared" si="83"/>
        <v>4.4393099458258263</v>
      </c>
      <c r="HQ15" s="35">
        <v>2017</v>
      </c>
      <c r="HR15" s="32"/>
      <c r="HS15" s="465">
        <f>SUM(HS117:HS128)/12</f>
        <v>109.49759440379432</v>
      </c>
      <c r="HT15" s="466">
        <f t="shared" si="84"/>
        <v>8.5728431518620027</v>
      </c>
      <c r="HU15" s="465">
        <f>SUM(HU117:HU128)/12</f>
        <v>108.69406274039072</v>
      </c>
      <c r="HV15" s="466">
        <f t="shared" si="85"/>
        <v>8.5746837520425316</v>
      </c>
      <c r="HW15" s="465">
        <f>SUM(HW117:HW128)/12</f>
        <v>109.56536650969666</v>
      </c>
      <c r="HX15" s="466">
        <f t="shared" si="86"/>
        <v>8.5946382742307321</v>
      </c>
      <c r="HY15" s="35">
        <v>2017</v>
      </c>
      <c r="HZ15" s="32"/>
      <c r="IA15" s="465">
        <f>SUM(IA117:IA128)/12</f>
        <v>109.10115412069781</v>
      </c>
      <c r="IB15" s="466">
        <f t="shared" si="87"/>
        <v>8.5127230072903188</v>
      </c>
      <c r="IC15" s="465">
        <f>'Jadual4-Groupindex'!BK15</f>
        <v>105.14673054501253</v>
      </c>
      <c r="ID15" s="466">
        <f t="shared" si="88"/>
        <v>-0.38348562359024641</v>
      </c>
      <c r="IE15" s="465">
        <f>SUM(IE117:IE128)/12</f>
        <v>104.56564653974614</v>
      </c>
      <c r="IF15" s="466">
        <f t="shared" si="89"/>
        <v>5.4919948343614067</v>
      </c>
      <c r="IG15" s="35">
        <v>2017</v>
      </c>
      <c r="IH15" s="32"/>
      <c r="II15" s="465">
        <f>SUM(II117:II128)/12</f>
        <v>106.41428029319952</v>
      </c>
      <c r="IJ15" s="466">
        <f t="shared" si="90"/>
        <v>1.296172986926905</v>
      </c>
      <c r="IK15" s="465">
        <f>SUM(IK117:IK128)/12</f>
        <v>109.54202848876866</v>
      </c>
      <c r="IL15" s="466">
        <f t="shared" si="91"/>
        <v>6.6031526704803696</v>
      </c>
      <c r="IM15" s="465">
        <f>SUM(IM117:IM128)/12</f>
        <v>112.08660968026625</v>
      </c>
      <c r="IN15" s="466">
        <f t="shared" si="92"/>
        <v>5.7168829443283329</v>
      </c>
      <c r="IO15" s="465">
        <f>SUM(IO117:IO128)/12</f>
        <v>111.88644088780143</v>
      </c>
      <c r="IP15" s="466">
        <f t="shared" si="93"/>
        <v>5.4323584333274084</v>
      </c>
      <c r="IQ15" s="35">
        <v>2017</v>
      </c>
      <c r="IR15" s="32"/>
      <c r="IS15" s="465">
        <f>SUM(IS117:IS128)/12</f>
        <v>112.0129138936595</v>
      </c>
      <c r="IT15" s="466">
        <f t="shared" si="94"/>
        <v>5.5661179840052739</v>
      </c>
      <c r="IU15" s="465">
        <f>SUM(IU117:IU128)/12</f>
        <v>112.46791695812543</v>
      </c>
      <c r="IV15" s="466">
        <f t="shared" si="95"/>
        <v>5.4454403866116081</v>
      </c>
      <c r="IW15" s="465">
        <f>SUM(IW117:IW128)/12</f>
        <v>111.92900677713008</v>
      </c>
      <c r="IX15" s="466">
        <f t="shared" si="96"/>
        <v>5.5810048023192849</v>
      </c>
      <c r="IY15" s="35">
        <v>2017</v>
      </c>
      <c r="IZ15" s="32"/>
      <c r="JA15" s="465">
        <f>SUM(JA117:JA128)/12</f>
        <v>111.93304151724857</v>
      </c>
      <c r="JB15" s="466">
        <f t="shared" si="97"/>
        <v>5.517402507875218</v>
      </c>
      <c r="JC15" s="465">
        <f>SUM(JC117:JC128)/12</f>
        <v>118.91761716986908</v>
      </c>
      <c r="JD15" s="466">
        <f t="shared" si="98"/>
        <v>10.990075715702545</v>
      </c>
      <c r="JE15" s="465">
        <f>SUM(JE117:JE128)/12</f>
        <v>135.89704527501146</v>
      </c>
      <c r="JF15" s="466">
        <f t="shared" si="99"/>
        <v>17.235984115493537</v>
      </c>
      <c r="JG15" s="35">
        <v>2017</v>
      </c>
      <c r="JH15" s="32"/>
      <c r="JI15" s="465">
        <f>SUM(JI117:JI128)/12</f>
        <v>123.16730681725561</v>
      </c>
      <c r="JJ15" s="466">
        <f t="shared" si="100"/>
        <v>6.9287357249672397</v>
      </c>
      <c r="JK15" s="465">
        <f>SUM(JK117:JK128)/12</f>
        <v>130.48583463989709</v>
      </c>
      <c r="JL15" s="466">
        <f t="shared" si="101"/>
        <v>17.897196305109063</v>
      </c>
      <c r="JM15" s="465">
        <f>SUM(JM117:JM128)/12</f>
        <v>109.30794088998351</v>
      </c>
      <c r="JN15" s="466">
        <f t="shared" si="102"/>
        <v>5.3648147273002138</v>
      </c>
      <c r="JO15" s="35">
        <v>2017</v>
      </c>
      <c r="JP15" s="32"/>
      <c r="JQ15" s="465">
        <f>SUM(JQ117:JQ128)/12</f>
        <v>114.28516776369293</v>
      </c>
      <c r="JR15" s="466">
        <f t="shared" si="103"/>
        <v>0.27471647061156546</v>
      </c>
      <c r="JS15" s="465">
        <f>SUM(JS117:JS128)/12</f>
        <v>97.204148986006828</v>
      </c>
      <c r="JT15" s="466">
        <f t="shared" si="104"/>
        <v>-6.8264587358090978</v>
      </c>
      <c r="JU15" s="465">
        <f>SUM(JU117:JU128)/12</f>
        <v>96.671463897051197</v>
      </c>
      <c r="JV15" s="466">
        <f t="shared" si="105"/>
        <v>-7.1376311647799611</v>
      </c>
      <c r="JW15" s="35">
        <v>2017</v>
      </c>
      <c r="JX15" s="32"/>
      <c r="JY15" s="465">
        <f>SUM(JY117:JY128)/12</f>
        <v>103.86077321603591</v>
      </c>
      <c r="JZ15" s="466">
        <f t="shared" si="106"/>
        <v>0.82747358708338936</v>
      </c>
      <c r="KA15" s="465">
        <f>SUM(KA117:KA128)/12</f>
        <v>106.615698286162</v>
      </c>
      <c r="KB15" s="466">
        <f t="shared" si="107"/>
        <v>2.2888250288539922</v>
      </c>
      <c r="KC15" s="465">
        <f>SUM(KC117:KC128)/12</f>
        <v>112.80295634700849</v>
      </c>
      <c r="KD15" s="466">
        <f t="shared" si="108"/>
        <v>-0.81352230146272575</v>
      </c>
      <c r="KE15" s="35">
        <v>2017</v>
      </c>
      <c r="KF15" s="32"/>
      <c r="KG15" s="465">
        <f>SUM(KG117:KG128)/12</f>
        <v>100.83502186195638</v>
      </c>
      <c r="KH15" s="466">
        <f t="shared" si="109"/>
        <v>-0.77240595162926695</v>
      </c>
      <c r="KI15" s="465">
        <f>SUM(KI117:KI128)/12</f>
        <v>110.06858868211511</v>
      </c>
      <c r="KJ15" s="466">
        <f t="shared" si="110"/>
        <v>-9.9258431641203515E-2</v>
      </c>
      <c r="KK15" s="465">
        <f>SUM(KK117:KK128)/12</f>
        <v>110.13985332511743</v>
      </c>
      <c r="KL15" s="466">
        <f t="shared" si="111"/>
        <v>9.8273739830803493</v>
      </c>
      <c r="KM15" s="35">
        <v>2017</v>
      </c>
      <c r="KN15" s="32"/>
      <c r="KO15" s="465">
        <f>SUM(KO117:KO128)/12</f>
        <v>108.60359673473256</v>
      </c>
      <c r="KP15" s="466">
        <f t="shared" si="112"/>
        <v>9.6687233264826062</v>
      </c>
      <c r="KQ15" s="465">
        <f>SUM(KQ117:KQ128)/12</f>
        <v>120.72070609832001</v>
      </c>
      <c r="KR15" s="466">
        <f t="shared" si="113"/>
        <v>7.6640914344971947</v>
      </c>
      <c r="KS15" s="465">
        <f>SUM(KS117:KS128)/12</f>
        <v>107.90922978918816</v>
      </c>
      <c r="KT15" s="466">
        <f t="shared" si="114"/>
        <v>8.7724425104535868</v>
      </c>
      <c r="KU15" s="35">
        <v>2017</v>
      </c>
      <c r="KV15" s="32"/>
      <c r="KW15" s="465">
        <f>SUM(KW117:KW128)/12</f>
        <v>106.1559822157795</v>
      </c>
      <c r="KX15" s="466">
        <f t="shared" si="115"/>
        <v>3.8507053267971401</v>
      </c>
      <c r="KY15" s="465">
        <f>SUM(KY117:KY128)/12</f>
        <v>119.63265359323991</v>
      </c>
      <c r="KZ15" s="466">
        <f t="shared" si="116"/>
        <v>10.286920739695972</v>
      </c>
      <c r="LA15" s="465">
        <f>SUM(LA117:LA128)/12</f>
        <v>105.01896209914406</v>
      </c>
      <c r="LB15" s="466">
        <f t="shared" si="117"/>
        <v>-1.1328001151432261</v>
      </c>
      <c r="LC15" s="35">
        <v>2017</v>
      </c>
      <c r="LD15" s="32"/>
      <c r="LE15" s="465">
        <f>SUM(LE117:LE128)/12</f>
        <v>116.52728726369492</v>
      </c>
      <c r="LF15" s="466">
        <f t="shared" si="118"/>
        <v>4.5112078599797769</v>
      </c>
      <c r="LG15" s="465">
        <f>SUM(LG117:LG128)/12</f>
        <v>114.13741743503982</v>
      </c>
      <c r="LH15" s="466">
        <f t="shared" si="119"/>
        <v>6.3758885384837924</v>
      </c>
      <c r="LI15" s="465">
        <f>SUM(LI117:LI128)/12</f>
        <v>109.80974364583027</v>
      </c>
      <c r="LJ15" s="466">
        <f t="shared" si="120"/>
        <v>6.0295591265759185</v>
      </c>
      <c r="LK15" s="35">
        <v>2017</v>
      </c>
      <c r="LL15" s="32"/>
      <c r="LM15" s="465">
        <f>SUM(LM117:LM128)/12</f>
        <v>114.03339787713514</v>
      </c>
      <c r="LN15" s="466">
        <f t="shared" si="121"/>
        <v>5.8256074760043788</v>
      </c>
      <c r="LO15" s="465">
        <f>SUM(LO117:LO128)/12</f>
        <v>114.30727042358573</v>
      </c>
      <c r="LP15" s="466">
        <f t="shared" si="122"/>
        <v>6.3113008802639001</v>
      </c>
      <c r="LQ15" s="465">
        <f>SUM(LQ117:LQ128)/12</f>
        <v>112.97568849917246</v>
      </c>
      <c r="LR15" s="466">
        <f t="shared" si="123"/>
        <v>5.5140572437963158</v>
      </c>
      <c r="LS15" s="35">
        <v>2017</v>
      </c>
      <c r="LT15" s="32"/>
      <c r="LU15" s="465">
        <f>SUM(LU117:LU128)/12</f>
        <v>107.55806853210407</v>
      </c>
      <c r="LV15" s="466">
        <f t="shared" si="124"/>
        <v>5.7455304278399382</v>
      </c>
      <c r="LW15" s="465">
        <f>SUM(LW117:LW128)/12</f>
        <v>115.90844861984958</v>
      </c>
      <c r="LX15" s="466">
        <f t="shared" si="125"/>
        <v>9.5235248346068602</v>
      </c>
      <c r="LY15" s="465">
        <f>SUM(LY117:LY128)/12</f>
        <v>75.245814164075483</v>
      </c>
      <c r="LZ15" s="466">
        <f t="shared" si="126"/>
        <v>-4.3328192581326022</v>
      </c>
      <c r="MA15" s="35">
        <v>2017</v>
      </c>
      <c r="MB15" s="32"/>
      <c r="MC15" s="465">
        <f>SUM(MC117:MC128)/12</f>
        <v>130.29343295017733</v>
      </c>
      <c r="MD15" s="466">
        <f t="shared" si="127"/>
        <v>12.501148171250236</v>
      </c>
      <c r="ME15" s="465">
        <f>SUM(ME117:ME128)/12</f>
        <v>105.33089292287372</v>
      </c>
      <c r="MF15" s="466">
        <f t="shared" si="128"/>
        <v>8.358817860465436</v>
      </c>
      <c r="MG15" s="465">
        <f>SUM(MG117:MG128)/12</f>
        <v>103.0932369668206</v>
      </c>
      <c r="MH15" s="466">
        <f t="shared" si="129"/>
        <v>2.4288628300940189</v>
      </c>
      <c r="MI15" s="35">
        <v>2017</v>
      </c>
      <c r="MJ15" s="32"/>
      <c r="MK15" s="465">
        <f>SUM(MK117:MK128)/12</f>
        <v>89.7993722708852</v>
      </c>
      <c r="ML15" s="466">
        <f t="shared" si="130"/>
        <v>-4.3126375484740151</v>
      </c>
      <c r="MM15" s="465">
        <f>SUM(MM117:MM128)/12</f>
        <v>115.9975520691645</v>
      </c>
      <c r="MN15" s="466">
        <f t="shared" si="131"/>
        <v>5.6024073680456894</v>
      </c>
      <c r="MO15" s="465">
        <f>SUM(MO117:MO128)/12</f>
        <v>116.30852992284692</v>
      </c>
      <c r="MP15" s="466">
        <f t="shared" si="132"/>
        <v>10.157617474245455</v>
      </c>
    </row>
    <row r="16" spans="1:372" ht="15" hidden="1" customHeight="1">
      <c r="A16" s="35">
        <v>2018</v>
      </c>
      <c r="B16" s="32"/>
      <c r="C16" s="465">
        <f>SUM(C130:C141)/12</f>
        <v>100.63237900763058</v>
      </c>
      <c r="D16" s="466">
        <f t="shared" si="0"/>
        <v>-2.0501941151303527</v>
      </c>
      <c r="E16" s="465">
        <f>SUM(E130:E141)/12</f>
        <v>99.321904102735218</v>
      </c>
      <c r="F16" s="466">
        <f t="shared" si="1"/>
        <v>-0.19361507056299843</v>
      </c>
      <c r="G16" s="465">
        <f>SUM(G130:G141)/12</f>
        <v>101.87151432507987</v>
      </c>
      <c r="H16" s="466">
        <f t="shared" si="2"/>
        <v>-3.7014153479250069</v>
      </c>
      <c r="I16" s="35">
        <v>2018</v>
      </c>
      <c r="J16" s="32"/>
      <c r="K16" s="465">
        <f>SUM(K130:K141)/12</f>
        <v>97.767462402702179</v>
      </c>
      <c r="L16" s="466">
        <f t="shared" si="3"/>
        <v>-2.0285757518618652</v>
      </c>
      <c r="M16" s="465">
        <f>SUM(M130:M141)/12</f>
        <v>139.40434140095829</v>
      </c>
      <c r="N16" s="466">
        <f t="shared" si="4"/>
        <v>1.3764700687558502</v>
      </c>
      <c r="O16" s="465">
        <f>SUM(O130:O141)/12</f>
        <v>101.04299011880977</v>
      </c>
      <c r="P16" s="466">
        <f t="shared" si="5"/>
        <v>0.83259738468368027</v>
      </c>
      <c r="Q16" s="35">
        <v>2018</v>
      </c>
      <c r="R16" s="32"/>
      <c r="S16" s="465">
        <f>SUM(S130:S141)/12</f>
        <v>109.0832250909864</v>
      </c>
      <c r="T16" s="466">
        <f t="shared" si="6"/>
        <v>2.502493581848114</v>
      </c>
      <c r="U16" s="465">
        <f>SUM(U130:U141)/12</f>
        <v>112.56562068913496</v>
      </c>
      <c r="V16" s="466">
        <f t="shared" si="7"/>
        <v>1.8118861017395176</v>
      </c>
      <c r="W16" s="465">
        <f>SUM(W130:W141)/12</f>
        <v>108.68668216278309</v>
      </c>
      <c r="X16" s="466">
        <f t="shared" si="8"/>
        <v>2.1722586726008473</v>
      </c>
      <c r="Y16" s="35">
        <v>2018</v>
      </c>
      <c r="Z16" s="32"/>
      <c r="AA16" s="465">
        <f>SUM(AA130:AA141)/12</f>
        <v>108.15183693514219</v>
      </c>
      <c r="AB16" s="466">
        <f t="shared" si="9"/>
        <v>1.0529300934254451</v>
      </c>
      <c r="AC16" s="465">
        <f>SUM(AC130:AC141)/12</f>
        <v>124.01562064238942</v>
      </c>
      <c r="AD16" s="466">
        <f t="shared" si="10"/>
        <v>4.9898335133133855</v>
      </c>
      <c r="AE16" s="465">
        <f>SUM(AE130:AE141)/12</f>
        <v>109.03871876473325</v>
      </c>
      <c r="AF16" s="466">
        <f t="shared" si="11"/>
        <v>3.5113700046350118</v>
      </c>
      <c r="AG16" s="35">
        <v>2018</v>
      </c>
      <c r="AH16" s="32"/>
      <c r="AI16" s="465">
        <f>SUM(AI130:AI141)/12</f>
        <v>134.06268494350817</v>
      </c>
      <c r="AJ16" s="466">
        <f t="shared" si="12"/>
        <v>5.6738698998798611</v>
      </c>
      <c r="AK16" s="465">
        <f>SUM(AK130:AK141)/12</f>
        <v>132.35943931121656</v>
      </c>
      <c r="AL16" s="466">
        <f t="shared" si="13"/>
        <v>5.6419190652454034</v>
      </c>
      <c r="AM16" s="465">
        <f>SUM(AM130:AM141)/12</f>
        <v>107.73096040804376</v>
      </c>
      <c r="AN16" s="466">
        <f t="shared" si="14"/>
        <v>4.5116625129789583</v>
      </c>
      <c r="AO16" s="35">
        <v>2018</v>
      </c>
      <c r="AP16" s="32"/>
      <c r="AQ16" s="465">
        <f>SUM(AQ130:AQ141)/12</f>
        <v>116.59033412620134</v>
      </c>
      <c r="AR16" s="466">
        <f t="shared" si="15"/>
        <v>12.001135560222153</v>
      </c>
      <c r="AS16" s="465">
        <f>SUM(AS130:AS141)/12</f>
        <v>109.29346228322966</v>
      </c>
      <c r="AT16" s="466">
        <f t="shared" si="16"/>
        <v>4.250669730062711</v>
      </c>
      <c r="AU16" s="465">
        <f>SUM(AU130:AU141)/12</f>
        <v>110.25143206734258</v>
      </c>
      <c r="AV16" s="466">
        <f t="shared" si="17"/>
        <v>4.1791122338824067</v>
      </c>
      <c r="AW16" s="35">
        <v>2018</v>
      </c>
      <c r="AX16" s="32"/>
      <c r="AY16" s="465">
        <f>SUM(AY130:AY141)/12</f>
        <v>129.72917912936816</v>
      </c>
      <c r="AZ16" s="466">
        <f t="shared" si="18"/>
        <v>7.7566522763926145</v>
      </c>
      <c r="BA16" s="465">
        <f>SUM(BA130:BA141)/12</f>
        <v>123.82775546400485</v>
      </c>
      <c r="BB16" s="466">
        <f t="shared" si="19"/>
        <v>2.9121073103204367</v>
      </c>
      <c r="BC16" s="465">
        <f>SUM(BC130:BC141)/12</f>
        <v>110.56518920578593</v>
      </c>
      <c r="BD16" s="466">
        <f t="shared" si="20"/>
        <v>10.178022109960509</v>
      </c>
      <c r="BE16" s="35">
        <v>2018</v>
      </c>
      <c r="BF16" s="32"/>
      <c r="BG16" s="465">
        <f>SUM(BG130:BG141)/12</f>
        <v>105.57081220536116</v>
      </c>
      <c r="BH16" s="466">
        <f t="shared" si="21"/>
        <v>8.8956908213820896</v>
      </c>
      <c r="BI16" s="465">
        <f>SUM(BI130:BI141)/12</f>
        <v>119.86850768114759</v>
      </c>
      <c r="BJ16" s="466">
        <f t="shared" si="22"/>
        <v>4.8469833815714196</v>
      </c>
      <c r="BK16" s="465">
        <f>SUM(BK130:BK141)/12</f>
        <v>131.59106984268891</v>
      </c>
      <c r="BL16" s="466">
        <f t="shared" si="23"/>
        <v>4.7844314412816829</v>
      </c>
      <c r="BM16" s="35">
        <v>2018</v>
      </c>
      <c r="BN16" s="32"/>
      <c r="BO16" s="465">
        <f>SUM(BO130:BO141)/12</f>
        <v>118.86337023857375</v>
      </c>
      <c r="BP16" s="466">
        <f t="shared" si="24"/>
        <v>1.8571668182125904</v>
      </c>
      <c r="BQ16" s="465">
        <f>SUM(BQ130:BQ141)/12</f>
        <v>133.7770551838816</v>
      </c>
      <c r="BR16" s="466">
        <f t="shared" si="25"/>
        <v>11.550662402645372</v>
      </c>
      <c r="BS16" s="465">
        <f>SUM(BS130:BS141)/12</f>
        <v>117.49523565200217</v>
      </c>
      <c r="BT16" s="466">
        <f t="shared" si="26"/>
        <v>-2.0562774201125222</v>
      </c>
      <c r="BU16" s="35">
        <v>2018</v>
      </c>
      <c r="BV16" s="32"/>
      <c r="BW16" s="465">
        <f>SUM(BW130:BW141)/12</f>
        <v>127.6420255701117</v>
      </c>
      <c r="BX16" s="466">
        <f t="shared" si="27"/>
        <v>6.4103356906758222</v>
      </c>
      <c r="BY16" s="465">
        <f>SUM(BY130:BY141)/12</f>
        <v>107.29376627019133</v>
      </c>
      <c r="BZ16" s="466">
        <f t="shared" si="28"/>
        <v>1.8411528065426666</v>
      </c>
      <c r="CA16" s="465">
        <f>SUM(CA130:CA141)/12</f>
        <v>108.88807502355262</v>
      </c>
      <c r="CB16" s="466">
        <f t="shared" si="29"/>
        <v>-0.75486211494339273</v>
      </c>
      <c r="CC16" s="35">
        <v>2018</v>
      </c>
      <c r="CD16" s="32"/>
      <c r="CE16" s="465">
        <f>SUM(CE130:CE141)/12</f>
        <v>113.10647144910386</v>
      </c>
      <c r="CF16" s="466">
        <f t="shared" si="30"/>
        <v>2.9952427653565934</v>
      </c>
      <c r="CG16" s="465">
        <f>SUM(CG130:CG141)/12</f>
        <v>109.84602297802059</v>
      </c>
      <c r="CH16" s="466">
        <f t="shared" si="31"/>
        <v>6.2199313420194358E-2</v>
      </c>
      <c r="CI16" s="465">
        <f>SUM(CI130:CI141)/12</f>
        <v>127.2048945264101</v>
      </c>
      <c r="CJ16" s="466">
        <f t="shared" si="32"/>
        <v>5.2907758414737316</v>
      </c>
      <c r="CK16" s="35">
        <v>2018</v>
      </c>
      <c r="CL16" s="32"/>
      <c r="CM16" s="465">
        <f>SUM(CM130:CM141)/12</f>
        <v>129.05341636233882</v>
      </c>
      <c r="CN16" s="466">
        <f t="shared" si="33"/>
        <v>4.7580965118574596</v>
      </c>
      <c r="CO16" s="465">
        <f>SUM(CO130:CO141)/12</f>
        <v>108.33936339605584</v>
      </c>
      <c r="CP16" s="466">
        <f t="shared" si="34"/>
        <v>-0.90360635988571403</v>
      </c>
      <c r="CQ16" s="465">
        <f>SUM(CQ130:CQ141)/12</f>
        <v>115.11942796153534</v>
      </c>
      <c r="CR16" s="466">
        <f t="shared" si="35"/>
        <v>4.9583067796752971</v>
      </c>
      <c r="CS16" s="35">
        <v>2018</v>
      </c>
      <c r="CT16" s="32"/>
      <c r="CU16" s="465">
        <f>SUM(CU130:CU141)/12</f>
        <v>130.61290184932793</v>
      </c>
      <c r="CV16" s="466">
        <f t="shared" si="36"/>
        <v>5.3909133656377293</v>
      </c>
      <c r="CW16" s="465">
        <f>SUM(CW130:CW141)/12</f>
        <v>88.116056481918903</v>
      </c>
      <c r="CX16" s="466">
        <f t="shared" si="37"/>
        <v>3.9289555231884634</v>
      </c>
      <c r="CY16" s="465">
        <f>SUM(CY130:CY141)/12</f>
        <v>122.61855264882517</v>
      </c>
      <c r="CZ16" s="466">
        <f t="shared" si="38"/>
        <v>5.1882892575638238</v>
      </c>
      <c r="DA16" s="35">
        <v>2018</v>
      </c>
      <c r="DB16" s="32"/>
      <c r="DC16" s="465">
        <f>SUM(DC130:DC141)/12</f>
        <v>101.49695392539199</v>
      </c>
      <c r="DD16" s="466">
        <f t="shared" si="39"/>
        <v>8.558968000149676</v>
      </c>
      <c r="DE16" s="465">
        <f>SUM(DE130:DE141)/12</f>
        <v>248.2985419822235</v>
      </c>
      <c r="DF16" s="466">
        <f t="shared" si="40"/>
        <v>13.35369404898708</v>
      </c>
      <c r="DG16" s="465">
        <f>SUM(DG130:DG141)/12</f>
        <v>110.80077234675583</v>
      </c>
      <c r="DH16" s="466">
        <f t="shared" si="41"/>
        <v>1.503066816197034</v>
      </c>
      <c r="DI16" s="35">
        <v>2018</v>
      </c>
      <c r="DJ16" s="32"/>
      <c r="DK16" s="465">
        <f>SUM(DK130:DK141)/12</f>
        <v>116.46547007515083</v>
      </c>
      <c r="DL16" s="466">
        <f t="shared" si="42"/>
        <v>6.8337954764613897</v>
      </c>
      <c r="DM16" s="465">
        <f>SUM(DM130:DM141)/12</f>
        <v>94.513687557350707</v>
      </c>
      <c r="DN16" s="466">
        <f t="shared" si="43"/>
        <v>1.3623994345887951</v>
      </c>
      <c r="DO16" s="465">
        <f>SUM(DO130:DO141)/12</f>
        <v>123.35647624358508</v>
      </c>
      <c r="DP16" s="466">
        <f t="shared" si="44"/>
        <v>3.2865484130579148</v>
      </c>
      <c r="DQ16" s="35">
        <v>2018</v>
      </c>
      <c r="DR16" s="32"/>
      <c r="DS16" s="465">
        <f>SUM(DS130:DS141)/12</f>
        <v>113.74430487925702</v>
      </c>
      <c r="DT16" s="466">
        <f t="shared" si="45"/>
        <v>4.9945992961898185</v>
      </c>
      <c r="DU16" s="465">
        <f>SUM(DU130:DU141)/12</f>
        <v>111.10862385571659</v>
      </c>
      <c r="DV16" s="466">
        <f t="shared" si="46"/>
        <v>3.1233275481716021</v>
      </c>
      <c r="DW16" s="465">
        <f>SUM(DW130:DW141)/12</f>
        <v>127.02615350471673</v>
      </c>
      <c r="DX16" s="466">
        <f t="shared" si="47"/>
        <v>6.4411031623678952</v>
      </c>
      <c r="DY16" s="35">
        <v>2018</v>
      </c>
      <c r="DZ16" s="32"/>
      <c r="EA16" s="465">
        <f>SUM(EA130:EA141)/12</f>
        <v>110.24487840435974</v>
      </c>
      <c r="EB16" s="466">
        <f t="shared" si="48"/>
        <v>3.3680774127502957</v>
      </c>
      <c r="EC16" s="465">
        <f>SUM(EC130:EC141)/12</f>
        <v>118.79734321776436</v>
      </c>
      <c r="ED16" s="466">
        <f t="shared" si="49"/>
        <v>6.3754983335532245</v>
      </c>
      <c r="EE16" s="465">
        <f>SUM(EE130:EE141)/12</f>
        <v>115.85764229387316</v>
      </c>
      <c r="EF16" s="466">
        <f t="shared" si="50"/>
        <v>3.8604822048798724</v>
      </c>
      <c r="EG16" s="35">
        <v>2018</v>
      </c>
      <c r="EH16" s="32"/>
      <c r="EI16" s="465">
        <f>SUM(EI130:EI141)/12</f>
        <v>118.28099194217982</v>
      </c>
      <c r="EJ16" s="466">
        <f t="shared" si="51"/>
        <v>5.9297421830142696</v>
      </c>
      <c r="EK16" s="465">
        <f>SUM(EK130:EK141)/12</f>
        <v>112.92740426286342</v>
      </c>
      <c r="EL16" s="466">
        <f t="shared" si="52"/>
        <v>1.2355957870377523</v>
      </c>
      <c r="EM16" s="465">
        <f>SUM(EM130:EM141)/12</f>
        <v>116.74153242750269</v>
      </c>
      <c r="EN16" s="466">
        <f t="shared" si="53"/>
        <v>4.708522511662963</v>
      </c>
      <c r="EO16" s="35">
        <v>2018</v>
      </c>
      <c r="EP16" s="32"/>
      <c r="EQ16" s="465">
        <f>SUM(EQ130:EQ141)/12</f>
        <v>110.13246469683008</v>
      </c>
      <c r="ER16" s="466">
        <f t="shared" si="54"/>
        <v>2.8885235901438051</v>
      </c>
      <c r="ES16" s="465">
        <f>SUM(ES130:ES141)/12</f>
        <v>113.28393931614374</v>
      </c>
      <c r="ET16" s="466">
        <f t="shared" si="55"/>
        <v>5.8597940047880286</v>
      </c>
      <c r="EU16" s="465">
        <f>SUM(EU130:EU141)/12</f>
        <v>111.65106780820817</v>
      </c>
      <c r="EV16" s="466">
        <f t="shared" si="56"/>
        <v>4.2521871979140258</v>
      </c>
      <c r="EW16" s="35">
        <v>2018</v>
      </c>
      <c r="EX16" s="32"/>
      <c r="EY16" s="465">
        <f>SUM(EY130:EY141)/12</f>
        <v>105.79496216696019</v>
      </c>
      <c r="EZ16" s="466">
        <f t="shared" si="57"/>
        <v>-1.1699606616522118</v>
      </c>
      <c r="FA16" s="465">
        <f>SUM(FA130:FA141)/12</f>
        <v>108.01315962151818</v>
      </c>
      <c r="FB16" s="466">
        <f t="shared" si="58"/>
        <v>0.96653327366553299</v>
      </c>
      <c r="FC16" s="465">
        <f>SUM(FC130:FC141)/12</f>
        <v>115.20176610858692</v>
      </c>
      <c r="FD16" s="466">
        <f t="shared" si="59"/>
        <v>7.410179345587963</v>
      </c>
      <c r="FE16" s="35">
        <v>2018</v>
      </c>
      <c r="FF16" s="32"/>
      <c r="FG16" s="465">
        <f>SUM(FG130:FG141)/12</f>
        <v>114.91412514647449</v>
      </c>
      <c r="FH16" s="466">
        <f t="shared" si="60"/>
        <v>7.2732852490372153</v>
      </c>
      <c r="FI16" s="465">
        <f>SUM(FI130:FI141)/12</f>
        <v>115.72306861747802</v>
      </c>
      <c r="FJ16" s="466">
        <f t="shared" si="61"/>
        <v>5.7225192834651466</v>
      </c>
      <c r="FK16" s="465">
        <f>SUM(FK130:FK141)/12</f>
        <v>112.44811410742068</v>
      </c>
      <c r="FL16" s="466">
        <f t="shared" si="62"/>
        <v>5.9371301385348545</v>
      </c>
      <c r="FM16" s="35">
        <v>2018</v>
      </c>
      <c r="FN16" s="32"/>
      <c r="FO16" s="465">
        <f>SUM(FO130:FO141)/12</f>
        <v>98.754519548435837</v>
      </c>
      <c r="FP16" s="466">
        <f t="shared" si="63"/>
        <v>2.8263105610778751</v>
      </c>
      <c r="FQ16" s="465">
        <f>SUM(FQ130:FQ141)/12</f>
        <v>116.60059695644991</v>
      </c>
      <c r="FR16" s="466">
        <f t="shared" si="64"/>
        <v>5.0881005226029856</v>
      </c>
      <c r="FS16" s="465">
        <f>SUM(FS130:FS141)/12</f>
        <v>115.46659478224205</v>
      </c>
      <c r="FT16" s="466">
        <f t="shared" si="65"/>
        <v>6.0966410399406925</v>
      </c>
      <c r="FU16" s="35">
        <v>2018</v>
      </c>
      <c r="FV16" s="32"/>
      <c r="FW16" s="465">
        <f>SUM(FW130:FW141)/12</f>
        <v>114.22329813217841</v>
      </c>
      <c r="FX16" s="466">
        <f t="shared" si="66"/>
        <v>1.5450436614057281</v>
      </c>
      <c r="FY16" s="465">
        <f>SUM(FY130:FY141)/12</f>
        <v>110.7426524571927</v>
      </c>
      <c r="FZ16" s="466">
        <f t="shared" si="67"/>
        <v>3.513745530694905</v>
      </c>
      <c r="GA16" s="465">
        <f>SUM(GA130:GA141)/12</f>
        <v>107.07072155102183</v>
      </c>
      <c r="GB16" s="466">
        <f t="shared" si="68"/>
        <v>0.13949556054751611</v>
      </c>
      <c r="GC16" s="35">
        <v>2018</v>
      </c>
      <c r="GD16" s="32"/>
      <c r="GE16" s="465">
        <f>SUM(GE130:GE141)/12</f>
        <v>109.98238732479132</v>
      </c>
      <c r="GF16" s="466">
        <f t="shared" si="69"/>
        <v>2.8361797996884235</v>
      </c>
      <c r="GG16" s="465">
        <f>SUM(GG130:GG141)/12</f>
        <v>113.33676479990326</v>
      </c>
      <c r="GH16" s="466">
        <f t="shared" si="70"/>
        <v>6.0594470712332935</v>
      </c>
      <c r="GI16" s="465">
        <f>SUM(GI130:GI141)/12</f>
        <v>107.69884529752183</v>
      </c>
      <c r="GJ16" s="466">
        <f t="shared" si="71"/>
        <v>5.7767195721589104</v>
      </c>
      <c r="GK16" s="35">
        <v>2018</v>
      </c>
      <c r="GL16" s="32"/>
      <c r="GM16" s="465">
        <f>SUM(GM130:GM141)/12</f>
        <v>112.81545275764756</v>
      </c>
      <c r="GN16" s="466">
        <f t="shared" si="72"/>
        <v>5.4707818723776001</v>
      </c>
      <c r="GO16" s="465">
        <f>SUM(GO130:GO141)/12</f>
        <v>125.81515212044819</v>
      </c>
      <c r="GP16" s="466">
        <f t="shared" si="73"/>
        <v>0.55524336758112725</v>
      </c>
      <c r="GQ16" s="465">
        <f>SUM(GQ130:GQ141)/12</f>
        <v>129.32187047926925</v>
      </c>
      <c r="GR16" s="466">
        <f t="shared" si="74"/>
        <v>3.1221004668089023</v>
      </c>
      <c r="GS16" s="35">
        <v>2018</v>
      </c>
      <c r="GT16" s="32"/>
      <c r="GU16" s="465">
        <f>SUM(GU130:GU141)/12</f>
        <v>119.0648360658971</v>
      </c>
      <c r="GV16" s="466">
        <f t="shared" si="75"/>
        <v>10.463336644384697</v>
      </c>
      <c r="GW16" s="465">
        <f>SUM(GW130:GW141)/12</f>
        <v>102.71662023008214</v>
      </c>
      <c r="GX16" s="466">
        <f t="shared" si="76"/>
        <v>-1.2252594816155522</v>
      </c>
      <c r="GY16" s="465">
        <f>SUM(GY130:GY141)/12</f>
        <v>121.87161788550053</v>
      </c>
      <c r="GZ16" s="466">
        <f t="shared" si="77"/>
        <v>13.089986738369632</v>
      </c>
      <c r="HA16" s="35">
        <v>2018</v>
      </c>
      <c r="HB16" s="32"/>
      <c r="HC16" s="465">
        <f>SUM(HC130:HC141)/12</f>
        <v>112.71218689909126</v>
      </c>
      <c r="HD16" s="466">
        <f t="shared" si="78"/>
        <v>4.6442858079395251</v>
      </c>
      <c r="HE16" s="465">
        <f>SUM(HE130:HE141)/12</f>
        <v>111.29985056142192</v>
      </c>
      <c r="HF16" s="466">
        <f t="shared" si="79"/>
        <v>3.2706574346937884</v>
      </c>
      <c r="HG16" s="465">
        <f>SUM(HG130:HG141)/12</f>
        <v>104.77279208253316</v>
      </c>
      <c r="HH16" s="466">
        <f t="shared" si="80"/>
        <v>5.3786574800491991</v>
      </c>
      <c r="HI16" s="35">
        <v>2018</v>
      </c>
      <c r="HJ16" s="32"/>
      <c r="HK16" s="465">
        <f>SUM(HK130:HK141)/12</f>
        <v>107.21004474785168</v>
      </c>
      <c r="HL16" s="466">
        <f t="shared" si="81"/>
        <v>-0.68349083261917087</v>
      </c>
      <c r="HM16" s="465">
        <f>SUM(HM130:HM141)/12</f>
        <v>114.1923076134496</v>
      </c>
      <c r="HN16" s="466">
        <f t="shared" si="82"/>
        <v>1.6246731675922916</v>
      </c>
      <c r="HO16" s="465">
        <f>SUM(HO130:HO141)/12</f>
        <v>104.58620200369369</v>
      </c>
      <c r="HP16" s="466">
        <f t="shared" si="83"/>
        <v>-2.9225605901648635</v>
      </c>
      <c r="HQ16" s="35">
        <v>2018</v>
      </c>
      <c r="HR16" s="32"/>
      <c r="HS16" s="465">
        <f>SUM(HS130:HS141)/12</f>
        <v>116.76142745232153</v>
      </c>
      <c r="HT16" s="466">
        <f t="shared" si="84"/>
        <v>6.6337832242600285</v>
      </c>
      <c r="HU16" s="465">
        <f>SUM(HU130:HU141)/12</f>
        <v>109.45686643981291</v>
      </c>
      <c r="HV16" s="466">
        <f t="shared" si="85"/>
        <v>0.70178966559019784</v>
      </c>
      <c r="HW16" s="465">
        <f>SUM(HW130:HW141)/12</f>
        <v>113.03063496687601</v>
      </c>
      <c r="HX16" s="466">
        <f t="shared" si="86"/>
        <v>3.1627407159475496</v>
      </c>
      <c r="HY16" s="35">
        <v>2018</v>
      </c>
      <c r="HZ16" s="32"/>
      <c r="IA16" s="465">
        <f>SUM(IA130:IA141)/12</f>
        <v>112.92614550297282</v>
      </c>
      <c r="IB16" s="466">
        <f t="shared" si="87"/>
        <v>3.5059128504208559</v>
      </c>
      <c r="IC16" s="465">
        <f>'Jadual4-Groupindex'!BK16</f>
        <v>112.15964185720362</v>
      </c>
      <c r="ID16" s="466">
        <f t="shared" si="88"/>
        <v>6.6696427704795838</v>
      </c>
      <c r="IE16" s="465">
        <f>SUM(IE130:IE141)/12</f>
        <v>108.73488571117208</v>
      </c>
      <c r="IF16" s="466">
        <f t="shared" si="89"/>
        <v>3.9871978124681391</v>
      </c>
      <c r="IG16" s="35">
        <v>2018</v>
      </c>
      <c r="IH16" s="32"/>
      <c r="II16" s="465">
        <f>SUM(II130:II141)/12</f>
        <v>119.30257436474233</v>
      </c>
      <c r="IJ16" s="466">
        <f t="shared" si="90"/>
        <v>12.111432822767895</v>
      </c>
      <c r="IK16" s="465">
        <f>SUM(IK130:IK141)/12</f>
        <v>113.65562067839942</v>
      </c>
      <c r="IL16" s="466">
        <f t="shared" si="91"/>
        <v>3.7552638438245793</v>
      </c>
      <c r="IM16" s="465">
        <f>SUM(IM130:IM141)/12</f>
        <v>118.75312648273849</v>
      </c>
      <c r="IN16" s="466">
        <f t="shared" si="92"/>
        <v>5.9476478247391782</v>
      </c>
      <c r="IO16" s="465">
        <f>SUM(IO130:IO141)/12</f>
        <v>126.37061592249405</v>
      </c>
      <c r="IP16" s="466">
        <f t="shared" si="93"/>
        <v>12.945424771547792</v>
      </c>
      <c r="IQ16" s="35">
        <v>2018</v>
      </c>
      <c r="IR16" s="32"/>
      <c r="IS16" s="465">
        <f>SUM(IS130:IS141)/12</f>
        <v>105.60538829972926</v>
      </c>
      <c r="IT16" s="466">
        <f t="shared" si="94"/>
        <v>-5.7203454237547078</v>
      </c>
      <c r="IU16" s="465">
        <f>SUM(IU130:IU141)/12</f>
        <v>110.86469944834566</v>
      </c>
      <c r="IV16" s="466">
        <f t="shared" si="95"/>
        <v>-1.4254887554969855</v>
      </c>
      <c r="IW16" s="465">
        <f>SUM(IW130:IW141)/12</f>
        <v>113.51025511563984</v>
      </c>
      <c r="IX16" s="466">
        <f t="shared" si="96"/>
        <v>1.4127243545172234</v>
      </c>
      <c r="IY16" s="35">
        <v>2018</v>
      </c>
      <c r="IZ16" s="32"/>
      <c r="JA16" s="465">
        <f>SUM(JA130:JA141)/12</f>
        <v>121.36042596258527</v>
      </c>
      <c r="JB16" s="466">
        <f t="shared" si="97"/>
        <v>8.4223427841759957</v>
      </c>
      <c r="JC16" s="465">
        <f>SUM(JC130:JC141)/12</f>
        <v>131.14443404880356</v>
      </c>
      <c r="JD16" s="466">
        <f t="shared" si="98"/>
        <v>10.281754015865417</v>
      </c>
      <c r="JE16" s="465">
        <f>SUM(JE130:JE141)/12</f>
        <v>144.45580463947874</v>
      </c>
      <c r="JF16" s="466">
        <f t="shared" si="99"/>
        <v>6.2979731068818552</v>
      </c>
      <c r="JG16" s="35">
        <v>2018</v>
      </c>
      <c r="JH16" s="32"/>
      <c r="JI16" s="465">
        <f>SUM(JI130:JI141)/12</f>
        <v>132.82486410339027</v>
      </c>
      <c r="JJ16" s="466">
        <f t="shared" si="100"/>
        <v>7.8410071111351556</v>
      </c>
      <c r="JK16" s="465">
        <f>SUM(JK130:JK141)/12</f>
        <v>135.33672421535024</v>
      </c>
      <c r="JL16" s="466">
        <f t="shared" si="101"/>
        <v>3.7175602921498694</v>
      </c>
      <c r="JM16" s="465">
        <f>SUM(JM130:JM141)/12</f>
        <v>105.5987596867899</v>
      </c>
      <c r="JN16" s="466">
        <f t="shared" si="102"/>
        <v>-3.3933318778064177</v>
      </c>
      <c r="JO16" s="35">
        <v>2018</v>
      </c>
      <c r="JP16" s="32"/>
      <c r="JQ16" s="465">
        <f>SUM(JQ130:JQ141)/12</f>
        <v>117.66074216915644</v>
      </c>
      <c r="JR16" s="466">
        <f t="shared" si="103"/>
        <v>2.9536417292952422</v>
      </c>
      <c r="JS16" s="465">
        <f>SUM(JS130:JS141)/12</f>
        <v>102.43032389303805</v>
      </c>
      <c r="JT16" s="466">
        <f t="shared" si="104"/>
        <v>5.3764936595284354</v>
      </c>
      <c r="JU16" s="465">
        <f>SUM(JU130:JU141)/12</f>
        <v>99.707560049522883</v>
      </c>
      <c r="JV16" s="466">
        <f t="shared" si="105"/>
        <v>3.14063326454324</v>
      </c>
      <c r="JW16" s="35">
        <v>2018</v>
      </c>
      <c r="JX16" s="32"/>
      <c r="JY16" s="465">
        <f>SUM(JY130:JY141)/12</f>
        <v>110.59876424302729</v>
      </c>
      <c r="JZ16" s="466">
        <f t="shared" si="106"/>
        <v>6.4875224960784692</v>
      </c>
      <c r="KA16" s="465">
        <f>SUM(KA130:KA141)/12</f>
        <v>114.15355636668329</v>
      </c>
      <c r="KB16" s="466">
        <f t="shared" si="107"/>
        <v>7.0701202559207559</v>
      </c>
      <c r="KC16" s="465">
        <f>SUM(KC130:KC141)/12</f>
        <v>123.22768651937884</v>
      </c>
      <c r="KD16" s="466">
        <f t="shared" si="108"/>
        <v>9.2415398584957416</v>
      </c>
      <c r="KE16" s="35">
        <v>2018</v>
      </c>
      <c r="KF16" s="32"/>
      <c r="KG16" s="465">
        <f>SUM(KG130:KG141)/12</f>
        <v>110.11433033240166</v>
      </c>
      <c r="KH16" s="466">
        <f t="shared" si="109"/>
        <v>9.2024658686033831</v>
      </c>
      <c r="KI16" s="465">
        <f>SUM(KI130:KI141)/12</f>
        <v>115.2822514600892</v>
      </c>
      <c r="KJ16" s="466">
        <f t="shared" si="110"/>
        <v>4.7367399186260855</v>
      </c>
      <c r="KK16" s="465">
        <f>SUM(KK130:KK141)/12</f>
        <v>121.80836685748234</v>
      </c>
      <c r="KL16" s="466">
        <f t="shared" si="111"/>
        <v>10.59427008489024</v>
      </c>
      <c r="KM16" s="35">
        <v>2018</v>
      </c>
      <c r="KN16" s="32"/>
      <c r="KO16" s="465">
        <f>SUM(KO130:KO141)/12</f>
        <v>116.47023394201933</v>
      </c>
      <c r="KP16" s="466">
        <f t="shared" si="112"/>
        <v>7.2434407734223214</v>
      </c>
      <c r="KQ16" s="465">
        <f>SUM(KQ130:KQ141)/12</f>
        <v>123.89793595179931</v>
      </c>
      <c r="KR16" s="466">
        <f t="shared" si="113"/>
        <v>2.6318847496564786</v>
      </c>
      <c r="KS16" s="465">
        <f>SUM(KS130:KS141)/12</f>
        <v>105.47612303692107</v>
      </c>
      <c r="KT16" s="466">
        <f t="shared" si="114"/>
        <v>-2.2547716789568568</v>
      </c>
      <c r="KU16" s="35">
        <v>2018</v>
      </c>
      <c r="KV16" s="32"/>
      <c r="KW16" s="465">
        <f>SUM(KW130:KW141)/12</f>
        <v>114.11136722903741</v>
      </c>
      <c r="KX16" s="466">
        <f t="shared" si="115"/>
        <v>7.4940524756176927</v>
      </c>
      <c r="KY16" s="465">
        <f>SUM(KY130:KY141)/12</f>
        <v>121.6708479488459</v>
      </c>
      <c r="KZ16" s="466">
        <f t="shared" si="116"/>
        <v>1.7037107297945653</v>
      </c>
      <c r="LA16" s="465">
        <f>SUM(LA130:LA141)/12</f>
        <v>116.30471411899511</v>
      </c>
      <c r="LB16" s="466">
        <f t="shared" si="117"/>
        <v>10.74639455034476</v>
      </c>
      <c r="LC16" s="35">
        <v>2018</v>
      </c>
      <c r="LD16" s="32"/>
      <c r="LE16" s="465">
        <f>SUM(LE130:LE141)/12</f>
        <v>127.11696141284135</v>
      </c>
      <c r="LF16" s="466">
        <f t="shared" si="118"/>
        <v>9.0877204797384223</v>
      </c>
      <c r="LG16" s="465">
        <f>SUM(LG130:LG141)/12</f>
        <v>123.58421447180974</v>
      </c>
      <c r="LH16" s="466">
        <f t="shared" si="119"/>
        <v>8.2766872153441398</v>
      </c>
      <c r="LI16" s="465">
        <f>SUM(LI130:LI141)/12</f>
        <v>115.53497761310844</v>
      </c>
      <c r="LJ16" s="466">
        <f t="shared" si="120"/>
        <v>5.2137759156817509</v>
      </c>
      <c r="LK16" s="35">
        <v>2018</v>
      </c>
      <c r="LL16" s="32"/>
      <c r="LM16" s="465">
        <f>SUM(LM130:LM141)/12</f>
        <v>135.72454778851832</v>
      </c>
      <c r="LN16" s="466">
        <f t="shared" si="121"/>
        <v>19.021751798323351</v>
      </c>
      <c r="LO16" s="465">
        <f>SUM(LO130:LO141)/12</f>
        <v>114.60840960551224</v>
      </c>
      <c r="LP16" s="466">
        <f t="shared" si="122"/>
        <v>0.26344709379426945</v>
      </c>
      <c r="LQ16" s="465">
        <f>SUM(LQ130:LQ141)/12</f>
        <v>118.96386699319112</v>
      </c>
      <c r="LR16" s="466">
        <f t="shared" si="123"/>
        <v>5.3004133664230864</v>
      </c>
      <c r="LS16" s="35">
        <v>2018</v>
      </c>
      <c r="LT16" s="32"/>
      <c r="LU16" s="465">
        <f>SUM(LU130:LU141)/12</f>
        <v>109.31152168642068</v>
      </c>
      <c r="LV16" s="466">
        <f t="shared" si="124"/>
        <v>1.6302386034323604</v>
      </c>
      <c r="LW16" s="465">
        <f>SUM(LW130:LW141)/12</f>
        <v>120.78283739977837</v>
      </c>
      <c r="LX16" s="466">
        <f t="shared" si="125"/>
        <v>4.2053783291635227</v>
      </c>
      <c r="LY16" s="465">
        <f>SUM(LY130:LY141)/12</f>
        <v>83.632063846256855</v>
      </c>
      <c r="LZ16" s="466">
        <f t="shared" si="126"/>
        <v>11.14513780646314</v>
      </c>
      <c r="MA16" s="35">
        <v>2018</v>
      </c>
      <c r="MB16" s="32"/>
      <c r="MC16" s="465">
        <f>SUM(MC130:MC141)/12</f>
        <v>135.89879460617124</v>
      </c>
      <c r="MD16" s="466">
        <f t="shared" si="127"/>
        <v>4.302106045618828</v>
      </c>
      <c r="ME16" s="465">
        <f>SUM(ME130:ME141)/12</f>
        <v>102.57667638000844</v>
      </c>
      <c r="MF16" s="466">
        <f t="shared" si="128"/>
        <v>-2.6148231221034024</v>
      </c>
      <c r="MG16" s="465">
        <f>SUM(MG130:MG141)/12</f>
        <v>124.38917941920299</v>
      </c>
      <c r="MH16" s="466">
        <f t="shared" si="129"/>
        <v>20.656973317499222</v>
      </c>
      <c r="MI16" s="35">
        <v>2018</v>
      </c>
      <c r="MJ16" s="32"/>
      <c r="MK16" s="465">
        <f>SUM(MK130:MK141)/12</f>
        <v>83.836226501164816</v>
      </c>
      <c r="ML16" s="466">
        <f t="shared" si="130"/>
        <v>-6.6405205503354665</v>
      </c>
      <c r="MM16" s="465">
        <f>SUM(MM130:MM141)/12</f>
        <v>121.40991056763767</v>
      </c>
      <c r="MN16" s="466">
        <f t="shared" si="131"/>
        <v>4.6659247561069179</v>
      </c>
      <c r="MO16" s="465">
        <f>SUM(MO130:MO141)/12</f>
        <v>138.09993047329499</v>
      </c>
      <c r="MP16" s="466">
        <f t="shared" si="132"/>
        <v>18.73585760640546</v>
      </c>
    </row>
    <row r="17" spans="1:354" ht="15" hidden="1" customHeight="1">
      <c r="A17" s="35">
        <v>2019</v>
      </c>
      <c r="B17" s="32"/>
      <c r="C17" s="465">
        <f>SUM(C143:C154)/12</f>
        <v>99.334490695599413</v>
      </c>
      <c r="D17" s="466">
        <f t="shared" si="0"/>
        <v>-1.2897323156125964</v>
      </c>
      <c r="E17" s="465">
        <f>SUM(E143:E154)/12</f>
        <v>93.472975957458587</v>
      </c>
      <c r="F17" s="466">
        <f t="shared" si="1"/>
        <v>-5.8888602651301341</v>
      </c>
      <c r="G17" s="465">
        <f>SUM(G143:G154)/12</f>
        <v>104.87691649761092</v>
      </c>
      <c r="H17" s="466">
        <f t="shared" si="2"/>
        <v>2.9501889634629066</v>
      </c>
      <c r="I17" s="35">
        <v>2019</v>
      </c>
      <c r="J17" s="32"/>
      <c r="K17" s="465">
        <f>SUM(K143:K154)/12</f>
        <v>99.485129658413257</v>
      </c>
      <c r="L17" s="466">
        <f t="shared" si="3"/>
        <v>1.7568904965908274</v>
      </c>
      <c r="M17" s="465">
        <f>SUM(M143:M154)/12</f>
        <v>130.44947891451349</v>
      </c>
      <c r="N17" s="466">
        <f t="shared" si="4"/>
        <v>-6.4236611259391054</v>
      </c>
      <c r="O17" s="465">
        <f>SUM(O143:O154)/12</f>
        <v>102.01823706070174</v>
      </c>
      <c r="P17" s="466">
        <f t="shared" si="5"/>
        <v>0.96518020769697443</v>
      </c>
      <c r="Q17" s="35">
        <v>2019</v>
      </c>
      <c r="R17" s="32"/>
      <c r="S17" s="465">
        <f>SUM(S143:S154)/12</f>
        <v>112.67552423700208</v>
      </c>
      <c r="T17" s="466">
        <f t="shared" si="6"/>
        <v>3.2931728439632622</v>
      </c>
      <c r="U17" s="465">
        <f>SUM(U143:U154)/12</f>
        <v>125.39319878787224</v>
      </c>
      <c r="V17" s="466">
        <f t="shared" si="7"/>
        <v>11.395644620627436</v>
      </c>
      <c r="W17" s="465">
        <f>SUM(W143:W154)/12</f>
        <v>119.12543733152434</v>
      </c>
      <c r="X17" s="466">
        <f t="shared" si="8"/>
        <v>9.6044473536388182</v>
      </c>
      <c r="Y17" s="35">
        <v>2019</v>
      </c>
      <c r="Z17" s="32"/>
      <c r="AA17" s="465">
        <f>SUM(AA143:AA154)/12</f>
        <v>125.18807683383027</v>
      </c>
      <c r="AB17" s="466">
        <f t="shared" si="9"/>
        <v>15.752150293022368</v>
      </c>
      <c r="AC17" s="465">
        <f>SUM(AC143:AC154)/12</f>
        <v>125.89813309557282</v>
      </c>
      <c r="AD17" s="466">
        <f t="shared" si="10"/>
        <v>1.5179639818211399</v>
      </c>
      <c r="AE17" s="465">
        <f>SUM(AE143:AE154)/12</f>
        <v>119.521587781089</v>
      </c>
      <c r="AF17" s="466">
        <f t="shared" si="11"/>
        <v>9.6138959950309584</v>
      </c>
      <c r="AG17" s="35">
        <v>2019</v>
      </c>
      <c r="AH17" s="32"/>
      <c r="AI17" s="465">
        <f>SUM(AI143:AI154)/12</f>
        <v>120.16989879886762</v>
      </c>
      <c r="AJ17" s="466">
        <f t="shared" si="12"/>
        <v>-10.362903107971277</v>
      </c>
      <c r="AK17" s="465">
        <f>SUM(AK143:AK154)/12</f>
        <v>137.82323676414376</v>
      </c>
      <c r="AL17" s="466">
        <f t="shared" si="13"/>
        <v>4.1279998475062882</v>
      </c>
      <c r="AM17" s="465">
        <f>SUM(AM143:AM154)/12</f>
        <v>117.59546495492891</v>
      </c>
      <c r="AN17" s="466">
        <f t="shared" si="14"/>
        <v>9.1566106062010277</v>
      </c>
      <c r="AO17" s="35">
        <v>2019</v>
      </c>
      <c r="AP17" s="32"/>
      <c r="AQ17" s="465">
        <f>SUM(AQ143:AQ154)/12</f>
        <v>124.13615143586442</v>
      </c>
      <c r="AR17" s="466">
        <f t="shared" si="15"/>
        <v>6.4720779524443515</v>
      </c>
      <c r="AS17" s="465">
        <f>SUM(AS143:AS154)/12</f>
        <v>121.34351174543758</v>
      </c>
      <c r="AT17" s="466">
        <f t="shared" si="16"/>
        <v>11.025407385284126</v>
      </c>
      <c r="AU17" s="465">
        <f>SUM(AU143:AU154)/12</f>
        <v>115.91571568584367</v>
      </c>
      <c r="AV17" s="466">
        <f t="shared" si="17"/>
        <v>5.1376054825676079</v>
      </c>
      <c r="AW17" s="35">
        <v>2019</v>
      </c>
      <c r="AX17" s="32"/>
      <c r="AY17" s="465">
        <f>SUM(AY143:AY154)/12</f>
        <v>131.78494542148849</v>
      </c>
      <c r="AZ17" s="466">
        <f t="shared" si="18"/>
        <v>1.5846599091406262</v>
      </c>
      <c r="BA17" s="465">
        <f>SUM(BA143:BA154)/12</f>
        <v>125.71482929442084</v>
      </c>
      <c r="BB17" s="466">
        <f t="shared" si="19"/>
        <v>1.5239506065056077</v>
      </c>
      <c r="BC17" s="465">
        <f>SUM(BC143:BC154)/12</f>
        <v>118.37205508948999</v>
      </c>
      <c r="BD17" s="466">
        <f t="shared" si="20"/>
        <v>7.0608714549149596</v>
      </c>
      <c r="BE17" s="35">
        <v>2019</v>
      </c>
      <c r="BF17" s="32"/>
      <c r="BG17" s="465">
        <f>SUM(BG143:BG154)/12</f>
        <v>118.99305796321499</v>
      </c>
      <c r="BH17" s="466">
        <f t="shared" si="21"/>
        <v>12.713974134957184</v>
      </c>
      <c r="BI17" s="465">
        <f>SUM(BI143:BI154)/12</f>
        <v>117.96589373064234</v>
      </c>
      <c r="BJ17" s="466">
        <f t="shared" si="22"/>
        <v>-1.5872508862513257</v>
      </c>
      <c r="BK17" s="465">
        <f>SUM(BK143:BK154)/12</f>
        <v>131.44381444861699</v>
      </c>
      <c r="BL17" s="466">
        <f t="shared" si="23"/>
        <v>-0.11190378970849224</v>
      </c>
      <c r="BM17" s="35">
        <v>2019</v>
      </c>
      <c r="BN17" s="32"/>
      <c r="BO17" s="465">
        <f>SUM(BO143:BO154)/12</f>
        <v>121.23233844431549</v>
      </c>
      <c r="BP17" s="466">
        <f t="shared" si="24"/>
        <v>1.9930178666370608</v>
      </c>
      <c r="BQ17" s="465">
        <f>SUM(BQ143:BQ154)/12</f>
        <v>134.04619958811895</v>
      </c>
      <c r="BR17" s="466">
        <f t="shared" si="25"/>
        <v>0.20118876429697252</v>
      </c>
      <c r="BS17" s="465">
        <f>SUM(BS143:BS154)/12</f>
        <v>124.12204219069991</v>
      </c>
      <c r="BT17" s="466">
        <f t="shared" si="26"/>
        <v>5.6400640433838873</v>
      </c>
      <c r="BU17" s="35">
        <v>2019</v>
      </c>
      <c r="BV17" s="32"/>
      <c r="BW17" s="465">
        <f>SUM(BW143:BW154)/12</f>
        <v>122.51232378697698</v>
      </c>
      <c r="BX17" s="466">
        <f t="shared" si="27"/>
        <v>-4.0188188492175385</v>
      </c>
      <c r="BY17" s="465">
        <f>SUM(BY143:BY154)/12</f>
        <v>113.56866049668515</v>
      </c>
      <c r="BZ17" s="466">
        <f t="shared" si="28"/>
        <v>5.8483306576191438</v>
      </c>
      <c r="CA17" s="465">
        <f>SUM(CA143:CA154)/12</f>
        <v>108.24809579836086</v>
      </c>
      <c r="CB17" s="466">
        <f t="shared" si="29"/>
        <v>-0.58774041606788785</v>
      </c>
      <c r="CC17" s="35">
        <v>2019</v>
      </c>
      <c r="CD17" s="32"/>
      <c r="CE17" s="465">
        <f>SUM(CE143:CE154)/12</f>
        <v>124.62001893120559</v>
      </c>
      <c r="CF17" s="466">
        <f t="shared" si="30"/>
        <v>10.179388795876861</v>
      </c>
      <c r="CG17" s="465">
        <f>SUM(CG143:CG154)/12</f>
        <v>105.65777346753261</v>
      </c>
      <c r="CH17" s="466">
        <f t="shared" si="31"/>
        <v>-3.8128367299433421</v>
      </c>
      <c r="CI17" s="465">
        <f>SUM(CI143:CI154)/12</f>
        <v>135.88586134171092</v>
      </c>
      <c r="CJ17" s="466">
        <f t="shared" si="32"/>
        <v>6.8243968501530361</v>
      </c>
      <c r="CK17" s="35">
        <v>2019</v>
      </c>
      <c r="CL17" s="32"/>
      <c r="CM17" s="465">
        <f>SUM(CM143:CM154)/12</f>
        <v>140.63287907506165</v>
      </c>
      <c r="CN17" s="466">
        <f t="shared" si="33"/>
        <v>8.9726123020343493</v>
      </c>
      <c r="CO17" s="465">
        <f>SUM(CO143:CO154)/12</f>
        <v>113.3156992189479</v>
      </c>
      <c r="CP17" s="466">
        <f t="shared" si="34"/>
        <v>4.5932850876186961</v>
      </c>
      <c r="CQ17" s="465">
        <f>SUM(CQ143:CQ154)/12</f>
        <v>116.19790353901801</v>
      </c>
      <c r="CR17" s="466">
        <f t="shared" si="35"/>
        <v>0.93683194624891541</v>
      </c>
      <c r="CS17" s="35">
        <v>2019</v>
      </c>
      <c r="CT17" s="32"/>
      <c r="CU17" s="465">
        <f>SUM(CU143:CU154)/12</f>
        <v>126.82505843330109</v>
      </c>
      <c r="CV17" s="466">
        <f t="shared" si="36"/>
        <v>-2.9000530287554511</v>
      </c>
      <c r="CW17" s="465">
        <f>SUM(CW143:CW154)/12</f>
        <v>100.34479071108478</v>
      </c>
      <c r="CX17" s="466">
        <f t="shared" si="37"/>
        <v>13.877986280145407</v>
      </c>
      <c r="CY17" s="465">
        <f>SUM(CY143:CY154)/12</f>
        <v>130.94731107806294</v>
      </c>
      <c r="CZ17" s="466">
        <f t="shared" si="38"/>
        <v>6.7924129337026358</v>
      </c>
      <c r="DA17" s="35">
        <v>2019</v>
      </c>
      <c r="DB17" s="32"/>
      <c r="DC17" s="465">
        <f>SUM(DC143:DC154)/12</f>
        <v>106.04368171628107</v>
      </c>
      <c r="DD17" s="466">
        <f t="shared" si="39"/>
        <v>4.4796692068525203</v>
      </c>
      <c r="DE17" s="465">
        <f>SUM(DE143:DE154)/12</f>
        <v>230.98713086825717</v>
      </c>
      <c r="DF17" s="466">
        <f t="shared" si="40"/>
        <v>-6.9720148075640793</v>
      </c>
      <c r="DG17" s="465">
        <f>SUM(DG143:DG154)/12</f>
        <v>113.43226155002731</v>
      </c>
      <c r="DH17" s="466">
        <f t="shared" si="41"/>
        <v>2.3749737005768452</v>
      </c>
      <c r="DI17" s="35">
        <v>2019</v>
      </c>
      <c r="DJ17" s="32"/>
      <c r="DK17" s="465">
        <f>SUM(DK143:DK154)/12</f>
        <v>121.78422981789792</v>
      </c>
      <c r="DL17" s="466">
        <f t="shared" si="42"/>
        <v>4.5668125834336166</v>
      </c>
      <c r="DM17" s="465">
        <f>SUM(DM143:DM154)/12</f>
        <v>106.48057154299129</v>
      </c>
      <c r="DN17" s="466">
        <f t="shared" si="43"/>
        <v>12.661535376427977</v>
      </c>
      <c r="DO17" s="465">
        <f>SUM(DO143:DO154)/12</f>
        <v>122.57448343555508</v>
      </c>
      <c r="DP17" s="466">
        <f t="shared" si="44"/>
        <v>-0.63392926893099855</v>
      </c>
      <c r="DQ17" s="35">
        <v>2019</v>
      </c>
      <c r="DR17" s="32"/>
      <c r="DS17" s="465">
        <f>SUM(DS143:DS154)/12</f>
        <v>119.82650398387557</v>
      </c>
      <c r="DT17" s="466">
        <f t="shared" si="45"/>
        <v>5.3472559448800325</v>
      </c>
      <c r="DU17" s="465">
        <f>SUM(DU143:DU154)/12</f>
        <v>115.1690416479945</v>
      </c>
      <c r="DV17" s="466">
        <f t="shared" si="46"/>
        <v>3.6544578191794557</v>
      </c>
      <c r="DW17" s="465">
        <f>SUM(DW143:DW154)/12</f>
        <v>134.2916533827364</v>
      </c>
      <c r="DX17" s="466">
        <f t="shared" si="47"/>
        <v>5.719688172522595</v>
      </c>
      <c r="DY17" s="35">
        <v>2019</v>
      </c>
      <c r="DZ17" s="32"/>
      <c r="EA17" s="465">
        <f>SUM(EA143:EA154)/12</f>
        <v>113.24816620485733</v>
      </c>
      <c r="EB17" s="466">
        <f t="shared" si="48"/>
        <v>2.7241971182389477</v>
      </c>
      <c r="EC17" s="465">
        <f>SUM(EC143:EC154)/12</f>
        <v>119.17537550928712</v>
      </c>
      <c r="ED17" s="466">
        <f t="shared" si="49"/>
        <v>0.31821611602020994</v>
      </c>
      <c r="EE17" s="465">
        <f>SUM(EE143:EE154)/12</f>
        <v>119.69258301152634</v>
      </c>
      <c r="EF17" s="466">
        <f t="shared" si="50"/>
        <v>3.3100455366818551</v>
      </c>
      <c r="EG17" s="35">
        <v>2019</v>
      </c>
      <c r="EH17" s="32"/>
      <c r="EI17" s="465">
        <f>SUM(EI143:EI154)/12</f>
        <v>122.59008905552859</v>
      </c>
      <c r="EJ17" s="466">
        <f t="shared" si="51"/>
        <v>3.6431019410584753</v>
      </c>
      <c r="EK17" s="465">
        <f>SUM(EK143:EK154)/12</f>
        <v>116.03105805630275</v>
      </c>
      <c r="EL17" s="466">
        <f t="shared" si="52"/>
        <v>2.7483619354385525</v>
      </c>
      <c r="EM17" s="465">
        <f>SUM(EM143:EM154)/12</f>
        <v>118.16671027141808</v>
      </c>
      <c r="EN17" s="466">
        <f t="shared" si="53"/>
        <v>1.2207976152792526</v>
      </c>
      <c r="EO17" s="35">
        <v>2019</v>
      </c>
      <c r="EP17" s="32"/>
      <c r="EQ17" s="465">
        <f>SUM(EQ143:EQ154)/12</f>
        <v>109.58915340202452</v>
      </c>
      <c r="ER17" s="466">
        <f t="shared" si="54"/>
        <v>-0.49332528451185453</v>
      </c>
      <c r="ES17" s="465">
        <f>SUM(ES143:ES154)/12</f>
        <v>115.11862251940234</v>
      </c>
      <c r="ET17" s="466">
        <f t="shared" si="55"/>
        <v>1.6195439656618191</v>
      </c>
      <c r="EU17" s="465">
        <f>SUM(EU143:EU154)/12</f>
        <v>111.49183987154053</v>
      </c>
      <c r="EV17" s="466">
        <f t="shared" si="56"/>
        <v>-0.14261210375627797</v>
      </c>
      <c r="EW17" s="35">
        <v>2019</v>
      </c>
      <c r="EX17" s="32"/>
      <c r="EY17" s="465">
        <f>SUM(EY143:EY154)/12</f>
        <v>104.54949967441075</v>
      </c>
      <c r="EZ17" s="466">
        <f t="shared" si="57"/>
        <v>-1.1772417769608978</v>
      </c>
      <c r="FA17" s="465">
        <f>SUM(FA143:FA154)/12</f>
        <v>106.09600834833905</v>
      </c>
      <c r="FB17" s="466">
        <f t="shared" si="58"/>
        <v>-1.774923796227128</v>
      </c>
      <c r="FC17" s="465">
        <f>SUM(FC143:FC154)/12</f>
        <v>144.08702875478093</v>
      </c>
      <c r="FD17" s="466">
        <f t="shared" si="59"/>
        <v>25.073628314836199</v>
      </c>
      <c r="FE17" s="35">
        <v>2019</v>
      </c>
      <c r="FF17" s="32"/>
      <c r="FG17" s="465">
        <f>SUM(FG143:FG154)/12</f>
        <v>113.40326617178023</v>
      </c>
      <c r="FH17" s="466">
        <f t="shared" si="60"/>
        <v>-1.3147722029545577</v>
      </c>
      <c r="FI17" s="465">
        <f>SUM(FI143:FI154)/12</f>
        <v>119.68902249530193</v>
      </c>
      <c r="FJ17" s="466">
        <f t="shared" si="61"/>
        <v>3.4271074256882628</v>
      </c>
      <c r="FK17" s="465">
        <f>SUM(FK143:FK154)/12</f>
        <v>115.70234482440968</v>
      </c>
      <c r="FL17" s="466">
        <f t="shared" si="62"/>
        <v>2.8939842547116967</v>
      </c>
      <c r="FM17" s="35">
        <v>2019</v>
      </c>
      <c r="FN17" s="32"/>
      <c r="FO17" s="465">
        <f>SUM(FO143:FO154)/12</f>
        <v>96.665217743203769</v>
      </c>
      <c r="FP17" s="466">
        <f t="shared" si="63"/>
        <v>-2.115651835263435</v>
      </c>
      <c r="FQ17" s="465">
        <f>SUM(FQ143:FQ154)/12</f>
        <v>124.5083849593651</v>
      </c>
      <c r="FR17" s="466">
        <f t="shared" si="64"/>
        <v>6.781944697820677</v>
      </c>
      <c r="FS17" s="465">
        <f>SUM(FS143:FS154)/12</f>
        <v>122.4004250035569</v>
      </c>
      <c r="FT17" s="466">
        <f t="shared" si="65"/>
        <v>6.0050530063620045</v>
      </c>
      <c r="FU17" s="35">
        <v>2019</v>
      </c>
      <c r="FV17" s="32"/>
      <c r="FW17" s="465">
        <f>SUM(FW143:FW154)/12</f>
        <v>120.56935245832192</v>
      </c>
      <c r="FX17" s="466">
        <f t="shared" si="66"/>
        <v>5.5558318048213806</v>
      </c>
      <c r="FY17" s="465">
        <f>SUM(FY143:FY154)/12</f>
        <v>112.62540812894235</v>
      </c>
      <c r="FZ17" s="466">
        <f t="shared" si="67"/>
        <v>1.7001179129942017</v>
      </c>
      <c r="GA17" s="465">
        <f>SUM(GA143:GA154)/12</f>
        <v>117.46960928131648</v>
      </c>
      <c r="GB17" s="466">
        <f t="shared" si="68"/>
        <v>9.7121674157573779</v>
      </c>
      <c r="GC17" s="35">
        <v>2019</v>
      </c>
      <c r="GD17" s="32"/>
      <c r="GE17" s="465">
        <f>SUM(GE143:GE154)/12</f>
        <v>116.05259132359186</v>
      </c>
      <c r="GF17" s="466">
        <f t="shared" si="69"/>
        <v>5.5192509877735887</v>
      </c>
      <c r="GG17" s="465">
        <f>SUM(GG143:GG154)/12</f>
        <v>120.5384915148565</v>
      </c>
      <c r="GH17" s="466">
        <f t="shared" si="70"/>
        <v>6.3542723560778569</v>
      </c>
      <c r="GI17" s="465">
        <f>SUM(GI143:GI154)/12</f>
        <v>102.45482693490629</v>
      </c>
      <c r="GJ17" s="466">
        <f t="shared" si="71"/>
        <v>-4.8691500341797962</v>
      </c>
      <c r="GK17" s="35">
        <v>2019</v>
      </c>
      <c r="GL17" s="32"/>
      <c r="GM17" s="465">
        <f>SUM(GM143:GM154)/12</f>
        <v>114.36108750582349</v>
      </c>
      <c r="GN17" s="466">
        <f t="shared" si="72"/>
        <v>1.370055883652995</v>
      </c>
      <c r="GO17" s="465">
        <f>SUM(GO143:GO154)/12</f>
        <v>133.73914728088641</v>
      </c>
      <c r="GP17" s="466">
        <f t="shared" si="73"/>
        <v>6.2981246907783088</v>
      </c>
      <c r="GQ17" s="465">
        <f>SUM(GQ143:GQ154)/12</f>
        <v>125.79046296563017</v>
      </c>
      <c r="GR17" s="466">
        <f t="shared" si="74"/>
        <v>-2.730711750882989</v>
      </c>
      <c r="GS17" s="35">
        <v>2019</v>
      </c>
      <c r="GT17" s="32"/>
      <c r="GU17" s="465">
        <f>SUM(GU143:GU154)/12</f>
        <v>119.97886443500899</v>
      </c>
      <c r="GV17" s="466">
        <f t="shared" si="75"/>
        <v>0.76767280694529916</v>
      </c>
      <c r="GW17" s="465">
        <f>SUM(GW143:GW154)/12</f>
        <v>114.07828547520064</v>
      </c>
      <c r="GX17" s="466">
        <f t="shared" si="76"/>
        <v>11.061175124014696</v>
      </c>
      <c r="GY17" s="465">
        <f>SUM(GY143:GY154)/12</f>
        <v>125.58531337886946</v>
      </c>
      <c r="GZ17" s="466">
        <f t="shared" si="77"/>
        <v>3.0472193262076672</v>
      </c>
      <c r="HA17" s="35">
        <v>2019</v>
      </c>
      <c r="HB17" s="32"/>
      <c r="HC17" s="465">
        <f>SUM(HC143:HC154)/12</f>
        <v>118.45068864522409</v>
      </c>
      <c r="HD17" s="466">
        <f t="shared" si="78"/>
        <v>5.091287733836964</v>
      </c>
      <c r="HE17" s="465">
        <f>SUM(HE143:HE154)/12</f>
        <v>118.2992716638441</v>
      </c>
      <c r="HF17" s="466">
        <f t="shared" si="79"/>
        <v>6.2887964962356193</v>
      </c>
      <c r="HG17" s="465">
        <f>SUM(HG143:HG154)/12</f>
        <v>111.64766211371636</v>
      </c>
      <c r="HH17" s="466">
        <f t="shared" si="80"/>
        <v>6.561694018584177</v>
      </c>
      <c r="HI17" s="35">
        <v>2019</v>
      </c>
      <c r="HJ17" s="32"/>
      <c r="HK17" s="465">
        <f>SUM(HK143:HK154)/12</f>
        <v>115.88199182037567</v>
      </c>
      <c r="HL17" s="466">
        <f t="shared" si="81"/>
        <v>8.0887449426213891</v>
      </c>
      <c r="HM17" s="465">
        <f>SUM(HM143:HM154)/12</f>
        <v>115.08903124974</v>
      </c>
      <c r="HN17" s="466">
        <f t="shared" si="82"/>
        <v>0.78527499358878572</v>
      </c>
      <c r="HO17" s="465">
        <f>SUM(HO143:HO154)/12</f>
        <v>115.31027849840558</v>
      </c>
      <c r="HP17" s="466">
        <f t="shared" si="83"/>
        <v>10.253815789517958</v>
      </c>
      <c r="HQ17" s="35">
        <v>2019</v>
      </c>
      <c r="HR17" s="32"/>
      <c r="HS17" s="465">
        <f>SUM(HS143:HS154)/12</f>
        <v>121.35504319537991</v>
      </c>
      <c r="HT17" s="466">
        <f t="shared" si="84"/>
        <v>3.9341894350633453</v>
      </c>
      <c r="HU17" s="465">
        <f>SUM(HU143:HU154)/12</f>
        <v>116.95748341634651</v>
      </c>
      <c r="HV17" s="466">
        <f t="shared" si="85"/>
        <v>6.852577842302793</v>
      </c>
      <c r="HW17" s="465">
        <f>SUM(HW143:HW154)/12</f>
        <v>113.65676272679626</v>
      </c>
      <c r="HX17" s="466">
        <f t="shared" si="86"/>
        <v>0.55394518495251077</v>
      </c>
      <c r="HY17" s="35">
        <v>2019</v>
      </c>
      <c r="HZ17" s="32"/>
      <c r="IA17" s="465">
        <f>SUM(IA143:IA154)/12</f>
        <v>114.05983266271399</v>
      </c>
      <c r="IB17" s="466">
        <f t="shared" si="87"/>
        <v>1.0039191142952291</v>
      </c>
      <c r="IC17" s="465">
        <f>'Jadual4-Groupindex'!BK17</f>
        <v>116.00273537245143</v>
      </c>
      <c r="ID17" s="466">
        <f t="shared" si="88"/>
        <v>3.4264495246344069</v>
      </c>
      <c r="IE17" s="465">
        <f>SUM(IE143:IE154)/12</f>
        <v>114.35521861590966</v>
      </c>
      <c r="IF17" s="466">
        <f t="shared" si="89"/>
        <v>5.1688405868808474</v>
      </c>
      <c r="IG17" s="35">
        <v>2019</v>
      </c>
      <c r="IH17" s="32"/>
      <c r="II17" s="465">
        <f>SUM(II143:II154)/12</f>
        <v>124.52629587763533</v>
      </c>
      <c r="IJ17" s="466">
        <f t="shared" si="90"/>
        <v>4.3785488625941866</v>
      </c>
      <c r="IK17" s="465">
        <f>SUM(IK143:IK154)/12</f>
        <v>117.65142361148742</v>
      </c>
      <c r="IL17" s="466">
        <f t="shared" si="91"/>
        <v>3.5157108018393046</v>
      </c>
      <c r="IM17" s="465">
        <f>SUM(IM143:IM154)/12</f>
        <v>127.66097365854093</v>
      </c>
      <c r="IN17" s="466">
        <f t="shared" si="92"/>
        <v>7.501147497870079</v>
      </c>
      <c r="IO17" s="465">
        <f>SUM(IO143:IO154)/12</f>
        <v>127.94948894527215</v>
      </c>
      <c r="IP17" s="466">
        <f t="shared" si="93"/>
        <v>1.249398850557526</v>
      </c>
      <c r="IQ17" s="35">
        <v>2019</v>
      </c>
      <c r="IR17" s="32"/>
      <c r="IS17" s="465">
        <f>SUM(IS143:IS154)/12</f>
        <v>112.60174451736675</v>
      </c>
      <c r="IT17" s="466">
        <f t="shared" si="94"/>
        <v>6.6249992829725954</v>
      </c>
      <c r="IU17" s="465">
        <f>SUM(IU143:IU154)/12</f>
        <v>111.12749535553688</v>
      </c>
      <c r="IV17" s="466">
        <f t="shared" si="95"/>
        <v>0.23704200570504952</v>
      </c>
      <c r="IW17" s="465">
        <f>SUM(IW143:IW154)/12</f>
        <v>121.9250281085275</v>
      </c>
      <c r="IX17" s="466">
        <f t="shared" si="96"/>
        <v>7.4132270994502107</v>
      </c>
      <c r="IY17" s="35">
        <v>2019</v>
      </c>
      <c r="IZ17" s="32"/>
      <c r="JA17" s="465">
        <f>SUM(JA143:JA154)/12</f>
        <v>121.63571377117408</v>
      </c>
      <c r="JB17" s="466">
        <f t="shared" si="97"/>
        <v>0.22683490635874648</v>
      </c>
      <c r="JC17" s="465">
        <f>SUM(JC143:JC154)/12</f>
        <v>135.49426301513159</v>
      </c>
      <c r="JD17" s="466">
        <f t="shared" si="98"/>
        <v>3.3168231636192047</v>
      </c>
      <c r="JE17" s="465">
        <f>SUM(JE143:JE154)/12</f>
        <v>151.55863320083901</v>
      </c>
      <c r="JF17" s="466">
        <f t="shared" si="99"/>
        <v>4.9169561438440894</v>
      </c>
      <c r="JG17" s="35">
        <v>2019</v>
      </c>
      <c r="JH17" s="32"/>
      <c r="JI17" s="465">
        <f>SUM(JI143:JI154)/12</f>
        <v>135.76596324940166</v>
      </c>
      <c r="JJ17" s="466">
        <f t="shared" si="100"/>
        <v>2.2142685150590751</v>
      </c>
      <c r="JK17" s="465">
        <f>SUM(JK143:JK154)/12</f>
        <v>132.99872697304301</v>
      </c>
      <c r="JL17" s="466">
        <f t="shared" si="101"/>
        <v>-1.7275408843108835</v>
      </c>
      <c r="JM17" s="465">
        <f>SUM(JM143:JM154)/12</f>
        <v>111.06470410370515</v>
      </c>
      <c r="JN17" s="466">
        <f t="shared" si="102"/>
        <v>5.1761445239768591</v>
      </c>
      <c r="JO17" s="35">
        <v>2019</v>
      </c>
      <c r="JP17" s="32"/>
      <c r="JQ17" s="465">
        <f>SUM(JQ143:JQ154)/12</f>
        <v>120.0432846115915</v>
      </c>
      <c r="JR17" s="466">
        <f t="shared" si="103"/>
        <v>2.0249255601411846</v>
      </c>
      <c r="JS17" s="465">
        <f>SUM(JS143:JS154)/12</f>
        <v>107.55366286338459</v>
      </c>
      <c r="JT17" s="466">
        <f t="shared" si="104"/>
        <v>5.0017795274146977</v>
      </c>
      <c r="JU17" s="465">
        <f>SUM(JU143:JU154)/12</f>
        <v>104.48832547495898</v>
      </c>
      <c r="JV17" s="466">
        <f t="shared" si="105"/>
        <v>4.7947872990388873</v>
      </c>
      <c r="JW17" s="35">
        <v>2019</v>
      </c>
      <c r="JX17" s="32"/>
      <c r="JY17" s="465">
        <f>SUM(JY143:JY154)/12</f>
        <v>116.61928589550121</v>
      </c>
      <c r="JZ17" s="466">
        <f t="shared" si="106"/>
        <v>5.4435704536847709</v>
      </c>
      <c r="KA17" s="465">
        <f>SUM(KA143:KA154)/12</f>
        <v>119.82072969634019</v>
      </c>
      <c r="KB17" s="466">
        <f t="shared" si="107"/>
        <v>4.9645175411380507</v>
      </c>
      <c r="KC17" s="465">
        <f>SUM(KC143:KC154)/12</f>
        <v>121.78640444014201</v>
      </c>
      <c r="KD17" s="466">
        <f t="shared" si="108"/>
        <v>-1.1696089733942756</v>
      </c>
      <c r="KE17" s="35">
        <v>2019</v>
      </c>
      <c r="KF17" s="32"/>
      <c r="KG17" s="465">
        <f>SUM(KG143:KG154)/12</f>
        <v>109.98909266496968</v>
      </c>
      <c r="KH17" s="466">
        <f t="shared" si="109"/>
        <v>-0.11373421338888079</v>
      </c>
      <c r="KI17" s="465">
        <f>SUM(KI143:KI154)/12</f>
        <v>115.30918115257511</v>
      </c>
      <c r="KJ17" s="466">
        <f t="shared" si="110"/>
        <v>2.335979055303028E-2</v>
      </c>
      <c r="KK17" s="465">
        <f>SUM(KK143:KK154)/12</f>
        <v>124.17314172646736</v>
      </c>
      <c r="KL17" s="466">
        <f t="shared" si="111"/>
        <v>1.9413895202714997</v>
      </c>
      <c r="KM17" s="35">
        <v>2019</v>
      </c>
      <c r="KN17" s="32"/>
      <c r="KO17" s="465">
        <f>SUM(KO143:KO154)/12</f>
        <v>100.19076757851047</v>
      </c>
      <c r="KP17" s="466">
        <f t="shared" si="112"/>
        <v>-13.977362122937805</v>
      </c>
      <c r="KQ17" s="465">
        <f>SUM(KQ143:KQ154)/12</f>
        <v>125.46018100174911</v>
      </c>
      <c r="KR17" s="466">
        <f t="shared" si="113"/>
        <v>1.2609128941079035</v>
      </c>
      <c r="KS17" s="465">
        <f>SUM(KS143:KS154)/12</f>
        <v>103.57289171617668</v>
      </c>
      <c r="KT17" s="466">
        <f t="shared" si="114"/>
        <v>-1.8044191101697606</v>
      </c>
      <c r="KU17" s="35">
        <v>2019</v>
      </c>
      <c r="KV17" s="32"/>
      <c r="KW17" s="465">
        <f>SUM(KW143:KW154)/12</f>
        <v>120.63712278710669</v>
      </c>
      <c r="KX17" s="466">
        <f t="shared" si="115"/>
        <v>5.718760292277608</v>
      </c>
      <c r="KY17" s="465">
        <f>SUM(KY143:KY154)/12</f>
        <v>122.03781015663316</v>
      </c>
      <c r="KZ17" s="466">
        <f t="shared" si="116"/>
        <v>0.30160240844341502</v>
      </c>
      <c r="LA17" s="465">
        <f>SUM(LA143:LA154)/12</f>
        <v>123.66149309944326</v>
      </c>
      <c r="LB17" s="466">
        <f t="shared" si="117"/>
        <v>6.3254349027686061</v>
      </c>
      <c r="LC17" s="35">
        <v>2019</v>
      </c>
      <c r="LD17" s="32"/>
      <c r="LE17" s="465">
        <f>SUM(LE143:LE154)/12</f>
        <v>139.18133139329007</v>
      </c>
      <c r="LF17" s="466">
        <f t="shared" si="118"/>
        <v>9.4907633461021277</v>
      </c>
      <c r="LG17" s="465">
        <f>SUM(LG143:LG154)/12</f>
        <v>123.11755624584036</v>
      </c>
      <c r="LH17" s="466">
        <f t="shared" si="119"/>
        <v>-0.37760342448575557</v>
      </c>
      <c r="LI17" s="465">
        <f>SUM(LI143:LI154)/12</f>
        <v>109.76168845759059</v>
      </c>
      <c r="LJ17" s="466">
        <f t="shared" si="120"/>
        <v>-4.9970054738322034</v>
      </c>
      <c r="LK17" s="35">
        <v>2019</v>
      </c>
      <c r="LL17" s="32"/>
      <c r="LM17" s="465">
        <f>SUM(LM143:LM154)/12</f>
        <v>136.60105686194291</v>
      </c>
      <c r="LN17" s="466">
        <f t="shared" si="121"/>
        <v>0.64579995859728001</v>
      </c>
      <c r="LO17" s="465">
        <f>SUM(LO143:LO154)/12</f>
        <v>111.41277796049214</v>
      </c>
      <c r="LP17" s="466">
        <f t="shared" si="122"/>
        <v>-2.7883046767856001</v>
      </c>
      <c r="LQ17" s="465">
        <f>SUM(LQ143:LQ154)/12</f>
        <v>128.56049769082529</v>
      </c>
      <c r="LR17" s="466">
        <f t="shared" si="123"/>
        <v>8.0668449506465976</v>
      </c>
      <c r="LS17" s="35">
        <v>2019</v>
      </c>
      <c r="LT17" s="32"/>
      <c r="LU17" s="465">
        <f>SUM(LU143:LU154)/12</f>
        <v>110.37421865241669</v>
      </c>
      <c r="LV17" s="466">
        <f t="shared" si="124"/>
        <v>0.97217287766294191</v>
      </c>
      <c r="LW17" s="465">
        <f>SUM(LW143:LW154)/12</f>
        <v>109.11008730446905</v>
      </c>
      <c r="LX17" s="466">
        <f t="shared" si="125"/>
        <v>-9.6642456383714119</v>
      </c>
      <c r="LY17" s="465">
        <f>SUM(LY143:LY154)/12</f>
        <v>96.601206070370381</v>
      </c>
      <c r="LZ17" s="466">
        <f t="shared" si="126"/>
        <v>15.507380336751055</v>
      </c>
      <c r="MA17" s="35">
        <v>2019</v>
      </c>
      <c r="MB17" s="32"/>
      <c r="MC17" s="465">
        <f>SUM(MC143:MC154)/12</f>
        <v>138.53187300576144</v>
      </c>
      <c r="MD17" s="466">
        <f t="shared" si="127"/>
        <v>1.9375288848004573</v>
      </c>
      <c r="ME17" s="465">
        <f>SUM(ME143:ME154)/12</f>
        <v>105.6450270364079</v>
      </c>
      <c r="MF17" s="466">
        <f t="shared" si="128"/>
        <v>2.9912751754915092</v>
      </c>
      <c r="MG17" s="465">
        <f>SUM(MG143:MG154)/12</f>
        <v>132.03582699154742</v>
      </c>
      <c r="MH17" s="466">
        <f t="shared" si="129"/>
        <v>6.1473575177906099</v>
      </c>
      <c r="MI17" s="35">
        <v>2019</v>
      </c>
      <c r="MJ17" s="32"/>
      <c r="MK17" s="465">
        <f>SUM(MK143:MK154)/12</f>
        <v>90.678690778731081</v>
      </c>
      <c r="ML17" s="466">
        <f t="shared" si="130"/>
        <v>8.1617035536197307</v>
      </c>
      <c r="MM17" s="465">
        <f>SUM(MM143:MM154)/12</f>
        <v>128.08232906011341</v>
      </c>
      <c r="MN17" s="466">
        <f t="shared" si="131"/>
        <v>5.4957774544760269</v>
      </c>
      <c r="MO17" s="465">
        <f>SUM(MO143:MO154)/12</f>
        <v>150.23758472361735</v>
      </c>
      <c r="MP17" s="466">
        <f t="shared" si="132"/>
        <v>8.7890371912022545</v>
      </c>
    </row>
    <row r="18" spans="1:354" ht="15" hidden="1" customHeight="1">
      <c r="A18" s="35">
        <v>2020</v>
      </c>
      <c r="B18" s="32"/>
      <c r="C18" s="465">
        <f>SUM(C156:C167)/12</f>
        <v>90.477610462385314</v>
      </c>
      <c r="D18" s="466">
        <f t="shared" si="0"/>
        <v>-8.9162184969117391</v>
      </c>
      <c r="E18" s="465">
        <f>SUM(E156:E167)/12</f>
        <v>85.14539585205641</v>
      </c>
      <c r="F18" s="466">
        <f t="shared" si="1"/>
        <v>-8.9090777522609699</v>
      </c>
      <c r="G18" s="465">
        <f>SUM(G156:G167)/12</f>
        <v>95.519550158594726</v>
      </c>
      <c r="H18" s="466">
        <f t="shared" si="2"/>
        <v>-8.9222363237856541</v>
      </c>
      <c r="I18" s="35">
        <v>2020</v>
      </c>
      <c r="J18" s="32"/>
      <c r="K18" s="465">
        <f>SUM(K156:K167)/12</f>
        <v>95.868492894845346</v>
      </c>
      <c r="L18" s="466">
        <f t="shared" si="3"/>
        <v>-3.6353541237628093</v>
      </c>
      <c r="M18" s="465">
        <f>SUM(M156:M167)/12</f>
        <v>124.8368094645075</v>
      </c>
      <c r="N18" s="466">
        <f t="shared" si="4"/>
        <v>-4.3025618014803371</v>
      </c>
      <c r="O18" s="465">
        <f>SUM(O156:O167)/12</f>
        <v>96.795993751109322</v>
      </c>
      <c r="P18" s="466">
        <f t="shared" si="5"/>
        <v>-5.1189311441297747</v>
      </c>
      <c r="Q18" s="35">
        <v>2020</v>
      </c>
      <c r="R18" s="32"/>
      <c r="S18" s="465">
        <f>SUM(S156:S167)/12</f>
        <v>115.67081290722319</v>
      </c>
      <c r="T18" s="466">
        <f t="shared" si="6"/>
        <v>2.658331248515708</v>
      </c>
      <c r="U18" s="465">
        <f>SUM(U156:U167)/12</f>
        <v>119.1784694382311</v>
      </c>
      <c r="V18" s="466">
        <f t="shared" si="7"/>
        <v>-4.9561933260468152</v>
      </c>
      <c r="W18" s="465">
        <f>SUM(W156:W167)/12</f>
        <v>124.30104202287821</v>
      </c>
      <c r="X18" s="466">
        <f t="shared" si="8"/>
        <v>4.344667946066167</v>
      </c>
      <c r="Y18" s="35">
        <v>2020</v>
      </c>
      <c r="Z18" s="32"/>
      <c r="AA18" s="465">
        <f>SUM(AA156:AA167)/12</f>
        <v>133.44011568327417</v>
      </c>
      <c r="AB18" s="466">
        <f t="shared" si="9"/>
        <v>6.5917130913332471</v>
      </c>
      <c r="AC18" s="465">
        <f>SUM(AC156:AC167)/12</f>
        <v>132.28151386072281</v>
      </c>
      <c r="AD18" s="466">
        <f t="shared" si="10"/>
        <v>5.0702743624515705</v>
      </c>
      <c r="AE18" s="465">
        <f>SUM(AE156:AE167)/12</f>
        <v>115.97757722536539</v>
      </c>
      <c r="AF18" s="466">
        <f t="shared" si="11"/>
        <v>-2.9651635503827833</v>
      </c>
      <c r="AG18" s="35">
        <v>2020</v>
      </c>
      <c r="AH18" s="32"/>
      <c r="AI18" s="465">
        <f>SUM(AI156:AI167)/12</f>
        <v>106.10931996162162</v>
      </c>
      <c r="AJ18" s="466">
        <f t="shared" si="12"/>
        <v>-11.700583072620915</v>
      </c>
      <c r="AK18" s="465">
        <f>SUM(AK156:AK167)/12</f>
        <v>146.73538458608482</v>
      </c>
      <c r="AL18" s="466">
        <f t="shared" si="13"/>
        <v>6.4663608482743626</v>
      </c>
      <c r="AM18" s="465">
        <f>SUM(AM156:AM167)/12</f>
        <v>118.77773631124882</v>
      </c>
      <c r="AN18" s="466">
        <f t="shared" si="14"/>
        <v>1.0053715564397123</v>
      </c>
      <c r="AO18" s="35">
        <v>2020</v>
      </c>
      <c r="AP18" s="32"/>
      <c r="AQ18" s="465">
        <f>SUM(AQ156:AQ167)/12</f>
        <v>122.45253394689253</v>
      </c>
      <c r="AR18" s="466">
        <f t="shared" si="15"/>
        <v>-1.3562668646463862</v>
      </c>
      <c r="AS18" s="465">
        <f>SUM(AS156:AS167)/12</f>
        <v>124.04752994474659</v>
      </c>
      <c r="AT18" s="466">
        <f t="shared" si="16"/>
        <v>2.2283994919989283</v>
      </c>
      <c r="AU18" s="465">
        <f>SUM(AU156:AU167)/12</f>
        <v>127.40457471375964</v>
      </c>
      <c r="AV18" s="466">
        <f t="shared" si="17"/>
        <v>9.9113903235116538</v>
      </c>
      <c r="AW18" s="35">
        <v>2020</v>
      </c>
      <c r="AX18" s="32"/>
      <c r="AY18" s="465">
        <f>SUM(AY156:AY167)/12</f>
        <v>134.19264936123164</v>
      </c>
      <c r="AZ18" s="466">
        <f t="shared" si="18"/>
        <v>1.8269946783698146</v>
      </c>
      <c r="BA18" s="465">
        <f>SUM(BA156:BA167)/12</f>
        <v>128.10359951681116</v>
      </c>
      <c r="BB18" s="466">
        <f t="shared" si="19"/>
        <v>1.900149915326125</v>
      </c>
      <c r="BC18" s="465">
        <f>SUM(BC156:BC167)/12</f>
        <v>128.28975028476768</v>
      </c>
      <c r="BD18" s="466">
        <f t="shared" si="20"/>
        <v>8.3784092350004897</v>
      </c>
      <c r="BE18" s="35">
        <v>2020</v>
      </c>
      <c r="BF18" s="32"/>
      <c r="BG18" s="465">
        <f>SUM(BG156:BG167)/12</f>
        <v>126.87263618080442</v>
      </c>
      <c r="BH18" s="466">
        <f t="shared" si="21"/>
        <v>6.6218805974591248</v>
      </c>
      <c r="BI18" s="465">
        <f>SUM(BI156:BI167)/12</f>
        <v>118.69457538839607</v>
      </c>
      <c r="BJ18" s="466">
        <f t="shared" si="22"/>
        <v>0.617705367805371</v>
      </c>
      <c r="BK18" s="465">
        <f>SUM(BK156:BK167)/12</f>
        <v>135.20496711692508</v>
      </c>
      <c r="BL18" s="466">
        <f t="shared" si="23"/>
        <v>2.8614147300011439</v>
      </c>
      <c r="BM18" s="35">
        <v>2020</v>
      </c>
      <c r="BN18" s="32"/>
      <c r="BO18" s="465">
        <f>SUM(BO156:BO167)/12</f>
        <v>124.79432038123726</v>
      </c>
      <c r="BP18" s="466">
        <f t="shared" si="24"/>
        <v>2.9381450383866508</v>
      </c>
      <c r="BQ18" s="465">
        <f>SUM(BQ156:BQ167)/12</f>
        <v>99.987116188997462</v>
      </c>
      <c r="BR18" s="466">
        <f t="shared" si="25"/>
        <v>-25.408466262955727</v>
      </c>
      <c r="BS18" s="465">
        <f>SUM(BS156:BS167)/12</f>
        <v>112.5960849294601</v>
      </c>
      <c r="BT18" s="466">
        <f t="shared" si="26"/>
        <v>-9.2859874505862905</v>
      </c>
      <c r="BU18" s="35">
        <v>2020</v>
      </c>
      <c r="BV18" s="32"/>
      <c r="BW18" s="465">
        <f>SUM(BW156:BW167)/12</f>
        <v>114.5400376720405</v>
      </c>
      <c r="BX18" s="466">
        <f t="shared" si="27"/>
        <v>-6.5073340122081049</v>
      </c>
      <c r="BY18" s="465">
        <f>SUM(BY156:BY167)/12</f>
        <v>95.444839151962455</v>
      </c>
      <c r="BZ18" s="466">
        <f t="shared" si="28"/>
        <v>-15.958470642745397</v>
      </c>
      <c r="CA18" s="465">
        <f>SUM(CA156:CA167)/12</f>
        <v>93.319309230724016</v>
      </c>
      <c r="CB18" s="466">
        <f t="shared" si="29"/>
        <v>-13.79126945146956</v>
      </c>
      <c r="CC18" s="35">
        <v>2020</v>
      </c>
      <c r="CD18" s="32"/>
      <c r="CE18" s="465">
        <f>SUM(CE156:CE167)/12</f>
        <v>102.42463029841339</v>
      </c>
      <c r="CF18" s="466">
        <f t="shared" si="30"/>
        <v>-17.81045198287508</v>
      </c>
      <c r="CG18" s="465">
        <f>SUM(CG156:CG167)/12</f>
        <v>89.010027600108586</v>
      </c>
      <c r="CH18" s="466">
        <f t="shared" si="31"/>
        <v>-15.756290636334185</v>
      </c>
      <c r="CI18" s="465">
        <f>SUM(CI156:CI167)/12</f>
        <v>118.89459691150667</v>
      </c>
      <c r="CJ18" s="466">
        <f t="shared" si="32"/>
        <v>-12.504070888932645</v>
      </c>
      <c r="CK18" s="35">
        <v>2020</v>
      </c>
      <c r="CL18" s="32"/>
      <c r="CM18" s="465">
        <f>SUM(CM156:CM167)/12</f>
        <v>120.41020909313221</v>
      </c>
      <c r="CN18" s="466">
        <f t="shared" si="33"/>
        <v>-14.379759637243694</v>
      </c>
      <c r="CO18" s="465">
        <f>SUM(CO156:CO167)/12</f>
        <v>87.032483336847278</v>
      </c>
      <c r="CP18" s="466">
        <f t="shared" si="34"/>
        <v>-23.194681816608963</v>
      </c>
      <c r="CQ18" s="465">
        <f>SUM(CQ156:CQ167)/12</f>
        <v>86.388731111763903</v>
      </c>
      <c r="CR18" s="466">
        <f t="shared" si="35"/>
        <v>-25.65379539506452</v>
      </c>
      <c r="CS18" s="35">
        <v>2020</v>
      </c>
      <c r="CT18" s="32"/>
      <c r="CU18" s="465">
        <f>SUM(CU156:CU167)/12</f>
        <v>109.58676724683615</v>
      </c>
      <c r="CV18" s="466">
        <f t="shared" si="36"/>
        <v>-13.592180756242882</v>
      </c>
      <c r="CW18" s="465">
        <f>SUM(CW156:CW167)/12</f>
        <v>81.761168188049112</v>
      </c>
      <c r="CX18" s="466">
        <f t="shared" si="37"/>
        <v>-18.51976808297114</v>
      </c>
      <c r="CY18" s="465">
        <f>SUM(CY156:CY167)/12</f>
        <v>121.341628301909</v>
      </c>
      <c r="CZ18" s="466">
        <f t="shared" si="38"/>
        <v>-7.3355326635364122</v>
      </c>
      <c r="DA18" s="35">
        <v>2020</v>
      </c>
      <c r="DB18" s="32"/>
      <c r="DC18" s="465">
        <f>SUM(DC156:DC167)/12</f>
        <v>94.815149427021652</v>
      </c>
      <c r="DD18" s="466">
        <f t="shared" si="39"/>
        <v>-10.588591519578941</v>
      </c>
      <c r="DE18" s="465">
        <f>SUM(DE156:DE167)/12</f>
        <v>251.91323652751976</v>
      </c>
      <c r="DF18" s="466">
        <f t="shared" si="40"/>
        <v>9.05942490415093</v>
      </c>
      <c r="DG18" s="465">
        <f>SUM(DG156:DG167)/12</f>
        <v>101.50193606221693</v>
      </c>
      <c r="DH18" s="466">
        <f t="shared" si="41"/>
        <v>-10.517577032129182</v>
      </c>
      <c r="DI18" s="35">
        <v>2020</v>
      </c>
      <c r="DJ18" s="32"/>
      <c r="DK18" s="465">
        <f>SUM(DK156:DK167)/12</f>
        <v>127.78428146381282</v>
      </c>
      <c r="DL18" s="466">
        <f t="shared" si="42"/>
        <v>4.9267886777185197</v>
      </c>
      <c r="DM18" s="465">
        <f>SUM(DM156:DM167)/12</f>
        <v>78.922654512398779</v>
      </c>
      <c r="DN18" s="466">
        <f t="shared" si="43"/>
        <v>-25.880699766403922</v>
      </c>
      <c r="DO18" s="465">
        <f>SUM(DO156:DO167)/12</f>
        <v>112.31321301472026</v>
      </c>
      <c r="DP18" s="466">
        <f t="shared" si="44"/>
        <v>-8.3714572015551596</v>
      </c>
      <c r="DQ18" s="35">
        <v>2020</v>
      </c>
      <c r="DR18" s="32"/>
      <c r="DS18" s="465">
        <f>SUM(DS156:DS167)/12</f>
        <v>129.2248757181689</v>
      </c>
      <c r="DT18" s="466">
        <f t="shared" si="45"/>
        <v>7.8433163130237347</v>
      </c>
      <c r="DU18" s="465">
        <f>SUM(DU156:DU167)/12</f>
        <v>108.87759757227339</v>
      </c>
      <c r="DV18" s="466">
        <f t="shared" si="46"/>
        <v>-5.4627910293379358</v>
      </c>
      <c r="DW18" s="465">
        <f>SUM(DW156:DW167)/12</f>
        <v>129.19074087388682</v>
      </c>
      <c r="DX18" s="466">
        <f t="shared" si="47"/>
        <v>-3.7983838759597148</v>
      </c>
      <c r="DY18" s="35">
        <v>2020</v>
      </c>
      <c r="DZ18" s="32"/>
      <c r="EA18" s="465">
        <f>SUM(EA156:EA167)/12</f>
        <v>101.06083692887391</v>
      </c>
      <c r="EB18" s="466">
        <f t="shared" si="48"/>
        <v>-10.761612911186091</v>
      </c>
      <c r="EC18" s="465">
        <f>SUM(EC156:EC167)/12</f>
        <v>102.58268151612219</v>
      </c>
      <c r="ED18" s="466">
        <f t="shared" si="49"/>
        <v>-13.922921511476076</v>
      </c>
      <c r="EE18" s="465">
        <f>SUM(EE156:EE167)/12</f>
        <v>114.99029597998781</v>
      </c>
      <c r="EF18" s="466">
        <f t="shared" si="50"/>
        <v>-3.9286369407582242</v>
      </c>
      <c r="EG18" s="35">
        <v>2020</v>
      </c>
      <c r="EH18" s="32"/>
      <c r="EI18" s="465">
        <f>SUM(EI156:EI167)/12</f>
        <v>127.9389613398165</v>
      </c>
      <c r="EJ18" s="466">
        <f t="shared" si="51"/>
        <v>4.3632175533089566</v>
      </c>
      <c r="EK18" s="465">
        <f>SUM(EK156:EK167)/12</f>
        <v>114.58307164928392</v>
      </c>
      <c r="EL18" s="466">
        <f t="shared" si="52"/>
        <v>-1.2479300208709816</v>
      </c>
      <c r="EM18" s="465">
        <f>SUM(EM156:EM167)/12</f>
        <v>99.724965556914938</v>
      </c>
      <c r="EN18" s="466">
        <f t="shared" si="53"/>
        <v>-15.606548301246733</v>
      </c>
      <c r="EO18" s="35">
        <v>2020</v>
      </c>
      <c r="EP18" s="32"/>
      <c r="EQ18" s="465">
        <f>SUM(EQ156:EQ167)/12</f>
        <v>107.97954254889845</v>
      </c>
      <c r="ER18" s="466">
        <f t="shared" si="54"/>
        <v>-1.4687683982932782</v>
      </c>
      <c r="ES18" s="465">
        <f>SUM(ES156:ES167)/12</f>
        <v>106.50972807353361</v>
      </c>
      <c r="ET18" s="466">
        <f t="shared" si="55"/>
        <v>-7.4782813218754143</v>
      </c>
      <c r="EU18" s="465">
        <f>SUM(EU156:EU167)/12</f>
        <v>110.57593739718727</v>
      </c>
      <c r="EV18" s="466">
        <f t="shared" si="56"/>
        <v>-0.821497318017677</v>
      </c>
      <c r="EW18" s="35">
        <v>2020</v>
      </c>
      <c r="EX18" s="32"/>
      <c r="EY18" s="465">
        <f>SUM(EY156:EY167)/12</f>
        <v>94.112528902946167</v>
      </c>
      <c r="EZ18" s="466">
        <f t="shared" si="57"/>
        <v>-9.9828031735852676</v>
      </c>
      <c r="FA18" s="465">
        <f>SUM(FA156:FA167)/12</f>
        <v>91.404748014436962</v>
      </c>
      <c r="FB18" s="466">
        <f t="shared" si="58"/>
        <v>-13.84713766578956</v>
      </c>
      <c r="FC18" s="465">
        <f>SUM(FC156:FC167)/12</f>
        <v>137.30702520528925</v>
      </c>
      <c r="FD18" s="466">
        <f t="shared" si="59"/>
        <v>-4.7054919572465082</v>
      </c>
      <c r="FE18" s="35">
        <v>2020</v>
      </c>
      <c r="FF18" s="32"/>
      <c r="FG18" s="465">
        <f>SUM(FG156:FG167)/12</f>
        <v>119.01792627225711</v>
      </c>
      <c r="FH18" s="466">
        <f t="shared" si="60"/>
        <v>4.9510567817085018</v>
      </c>
      <c r="FI18" s="465">
        <f>SUM(FI156:FI167)/12</f>
        <v>138.75140149541963</v>
      </c>
      <c r="FJ18" s="466">
        <f t="shared" si="61"/>
        <v>15.926589258313939</v>
      </c>
      <c r="FK18" s="465">
        <f>SUM(FK156:FK167)/12</f>
        <v>104.99142302796277</v>
      </c>
      <c r="FL18" s="466">
        <f t="shared" si="62"/>
        <v>-9.2573074579446484</v>
      </c>
      <c r="FM18" s="35">
        <v>2020</v>
      </c>
      <c r="FN18" s="32"/>
      <c r="FO18" s="465">
        <f>SUM(FO156:FO167)/12</f>
        <v>130.29329180797615</v>
      </c>
      <c r="FP18" s="466">
        <f t="shared" si="63"/>
        <v>34.788184260968734</v>
      </c>
      <c r="FQ18" s="465">
        <f>SUM(FQ156:FQ167)/12</f>
        <v>232.3951435550857</v>
      </c>
      <c r="FR18" s="466">
        <f t="shared" si="64"/>
        <v>86.650195190412916</v>
      </c>
      <c r="FS18" s="465">
        <f>SUM(FS156:FS167)/12</f>
        <v>119.95091421947272</v>
      </c>
      <c r="FT18" s="466">
        <f t="shared" si="65"/>
        <v>-2.0012273519581356</v>
      </c>
      <c r="FU18" s="35">
        <v>2020</v>
      </c>
      <c r="FV18" s="32"/>
      <c r="FW18" s="465">
        <f>SUM(FW156:FW167)/12</f>
        <v>139.25420670527126</v>
      </c>
      <c r="FX18" s="466">
        <f t="shared" si="66"/>
        <v>15.497183874656926</v>
      </c>
      <c r="FY18" s="465">
        <f>SUM(FY156:FY167)/12</f>
        <v>116.59821450779765</v>
      </c>
      <c r="FZ18" s="466">
        <f t="shared" si="67"/>
        <v>3.5274512606488599</v>
      </c>
      <c r="GA18" s="465">
        <f>SUM(GA156:GA167)/12</f>
        <v>105.92536381675404</v>
      </c>
      <c r="GB18" s="466">
        <f t="shared" si="68"/>
        <v>-9.8274315673564985</v>
      </c>
      <c r="GC18" s="35">
        <v>2020</v>
      </c>
      <c r="GD18" s="32"/>
      <c r="GE18" s="465">
        <f>SUM(GE156:GE167)/12</f>
        <v>123.22275534842318</v>
      </c>
      <c r="GF18" s="466">
        <f t="shared" si="69"/>
        <v>6.1783747722087554</v>
      </c>
      <c r="GG18" s="465">
        <f>SUM(GG156:GG167)/12</f>
        <v>106.06083498911613</v>
      </c>
      <c r="GH18" s="466">
        <f t="shared" si="70"/>
        <v>-12.010816083554516</v>
      </c>
      <c r="GI18" s="465">
        <f>SUM(GI156:GI167)/12</f>
        <v>95.909259726781855</v>
      </c>
      <c r="GJ18" s="466">
        <f t="shared" si="71"/>
        <v>-6.3887348248444198</v>
      </c>
      <c r="GK18" s="35">
        <v>2020</v>
      </c>
      <c r="GL18" s="32"/>
      <c r="GM18" s="465">
        <f>SUM(GM156:GM167)/12</f>
        <v>118.76285393561311</v>
      </c>
      <c r="GN18" s="466">
        <f t="shared" si="72"/>
        <v>3.8490071455165946</v>
      </c>
      <c r="GO18" s="465">
        <f>SUM(GO156:GO167)/12</f>
        <v>129.95104474589084</v>
      </c>
      <c r="GP18" s="466">
        <f t="shared" si="73"/>
        <v>-2.8324560250407416</v>
      </c>
      <c r="GQ18" s="465">
        <f>SUM(GQ156:GQ167)/12</f>
        <v>115.11097127616698</v>
      </c>
      <c r="GR18" s="466">
        <f t="shared" si="74"/>
        <v>-8.4899057032496614</v>
      </c>
      <c r="GS18" s="35">
        <v>2020</v>
      </c>
      <c r="GT18" s="32"/>
      <c r="GU18" s="465">
        <f>SUM(GU156:GU167)/12</f>
        <v>95.646223954584926</v>
      </c>
      <c r="GV18" s="466">
        <f t="shared" si="75"/>
        <v>-20.28077244688771</v>
      </c>
      <c r="GW18" s="465">
        <f>SUM(GW156:GW167)/12</f>
        <v>89.532383719784505</v>
      </c>
      <c r="GX18" s="466">
        <f t="shared" si="76"/>
        <v>-21.516716922215792</v>
      </c>
      <c r="GY18" s="465">
        <f>SUM(GY156:GY167)/12</f>
        <v>114.02084890245277</v>
      </c>
      <c r="GZ18" s="466">
        <f t="shared" si="77"/>
        <v>-9.2084529355185651</v>
      </c>
      <c r="HA18" s="35">
        <v>2020</v>
      </c>
      <c r="HB18" s="32"/>
      <c r="HC18" s="465">
        <f>SUM(HC156:HC167)/12</f>
        <v>95.379616703288278</v>
      </c>
      <c r="HD18" s="466">
        <f t="shared" si="78"/>
        <v>-19.477364130010926</v>
      </c>
      <c r="HE18" s="465">
        <f>SUM(HE156:HE167)/12</f>
        <v>113.93138744000863</v>
      </c>
      <c r="HF18" s="466">
        <f t="shared" si="79"/>
        <v>-3.6922325576501578</v>
      </c>
      <c r="HG18" s="465">
        <f>SUM(HG156:HG167)/12</f>
        <v>85.275985515203274</v>
      </c>
      <c r="HH18" s="466">
        <f t="shared" si="80"/>
        <v>-23.620446769098294</v>
      </c>
      <c r="HI18" s="35">
        <v>2020</v>
      </c>
      <c r="HJ18" s="32"/>
      <c r="HK18" s="465">
        <f>SUM(HK156:HK167)/12</f>
        <v>92.305777475318976</v>
      </c>
      <c r="HL18" s="466">
        <f t="shared" si="81"/>
        <v>-20.34501994201247</v>
      </c>
      <c r="HM18" s="465">
        <f>SUM(HM156:HM167)/12</f>
        <v>92.829332073281648</v>
      </c>
      <c r="HN18" s="466">
        <f t="shared" si="82"/>
        <v>-19.341286423860353</v>
      </c>
      <c r="HO18" s="465">
        <f>SUM(HO156:HO167)/12</f>
        <v>87.85612591234279</v>
      </c>
      <c r="HP18" s="466">
        <f t="shared" si="83"/>
        <v>-23.808937887911185</v>
      </c>
      <c r="HQ18" s="35">
        <v>2020</v>
      </c>
      <c r="HR18" s="32"/>
      <c r="HS18" s="465">
        <f>SUM(HS156:HS167)/12</f>
        <v>105.0925004376794</v>
      </c>
      <c r="HT18" s="466">
        <f t="shared" si="84"/>
        <v>-13.400796810329538</v>
      </c>
      <c r="HU18" s="465">
        <f>SUM(HU156:HU167)/12</f>
        <v>125.11290144927318</v>
      </c>
      <c r="HV18" s="466">
        <f t="shared" si="85"/>
        <v>6.9729766704152922</v>
      </c>
      <c r="HW18" s="465">
        <f>SUM(HW156:HW167)/12</f>
        <v>96.69599982843333</v>
      </c>
      <c r="HX18" s="466">
        <f t="shared" si="86"/>
        <v>-14.922792530289257</v>
      </c>
      <c r="HY18" s="35">
        <v>2020</v>
      </c>
      <c r="HZ18" s="32"/>
      <c r="IA18" s="465">
        <f>SUM(IA156:IA167)/12</f>
        <v>97.592202791661592</v>
      </c>
      <c r="IB18" s="466">
        <f t="shared" si="87"/>
        <v>-14.437711757607758</v>
      </c>
      <c r="IC18" s="465">
        <f>'Jadual4-Groupindex'!BK18</f>
        <v>106.52733398683931</v>
      </c>
      <c r="ID18" s="466">
        <f t="shared" si="88"/>
        <v>-8.1682568563485489</v>
      </c>
      <c r="IE18" s="465">
        <f>SUM(IE156:IE167)/12</f>
        <v>113.33460732665502</v>
      </c>
      <c r="IF18" s="466">
        <f t="shared" si="89"/>
        <v>-0.89249209752519221</v>
      </c>
      <c r="IG18" s="35">
        <v>2020</v>
      </c>
      <c r="IH18" s="32"/>
      <c r="II18" s="465">
        <f>SUM(II156:II167)/12</f>
        <v>114.99056852446091</v>
      </c>
      <c r="IJ18" s="466">
        <f t="shared" si="90"/>
        <v>-7.6576013812734089</v>
      </c>
      <c r="IK18" s="465">
        <f>SUM(IK156:IK167)/12</f>
        <v>99.528350407202609</v>
      </c>
      <c r="IL18" s="466">
        <f t="shared" si="91"/>
        <v>-15.404040722984746</v>
      </c>
      <c r="IM18" s="465">
        <f>SUM(IM156:IM167)/12</f>
        <v>89.174056078847983</v>
      </c>
      <c r="IN18" s="466">
        <f t="shared" si="92"/>
        <v>-30.147755008226071</v>
      </c>
      <c r="IO18" s="465">
        <f>SUM(IO156:IO167)/12</f>
        <v>119.72675096065932</v>
      </c>
      <c r="IP18" s="466">
        <f t="shared" si="93"/>
        <v>-6.4265500803445548</v>
      </c>
      <c r="IQ18" s="35">
        <v>2020</v>
      </c>
      <c r="IR18" s="32"/>
      <c r="IS18" s="465">
        <f>SUM(IS156:IS167)/12</f>
        <v>88.005097728374267</v>
      </c>
      <c r="IT18" s="466">
        <f t="shared" si="94"/>
        <v>-21.843930477648072</v>
      </c>
      <c r="IU18" s="465">
        <f>SUM(IU156:IU167)/12</f>
        <v>90.359673856908316</v>
      </c>
      <c r="IV18" s="466">
        <f t="shared" si="95"/>
        <v>-18.6882836081069</v>
      </c>
      <c r="IW18" s="465">
        <f>SUM(IW156:IW167)/12</f>
        <v>91.918961675223898</v>
      </c>
      <c r="IX18" s="466">
        <f t="shared" si="96"/>
        <v>-24.610260008793844</v>
      </c>
      <c r="IY18" s="35">
        <v>2020</v>
      </c>
      <c r="IZ18" s="32"/>
      <c r="JA18" s="465">
        <f>SUM(JA156:JA167)/12</f>
        <v>110.48115142434533</v>
      </c>
      <c r="JB18" s="466">
        <f t="shared" si="97"/>
        <v>-9.1704664699161924</v>
      </c>
      <c r="JC18" s="465">
        <f>SUM(JC156:JC167)/12</f>
        <v>132.87100682764699</v>
      </c>
      <c r="JD18" s="466">
        <f t="shared" si="98"/>
        <v>-1.9360643979381251</v>
      </c>
      <c r="JE18" s="465">
        <f>SUM(JE156:JE167)/12</f>
        <v>158.80529507277785</v>
      </c>
      <c r="JF18" s="466">
        <f t="shared" si="99"/>
        <v>4.7814246664100466</v>
      </c>
      <c r="JG18" s="35">
        <v>2020</v>
      </c>
      <c r="JH18" s="32"/>
      <c r="JI18" s="465">
        <f>SUM(JI156:JI167)/12</f>
        <v>168.47006170706075</v>
      </c>
      <c r="JJ18" s="466">
        <f t="shared" si="100"/>
        <v>24.08858426289197</v>
      </c>
      <c r="JK18" s="465">
        <f>SUM(JK156:JK167)/12</f>
        <v>144.50546290185588</v>
      </c>
      <c r="JL18" s="466">
        <f t="shared" si="101"/>
        <v>8.6517639609777035</v>
      </c>
      <c r="JM18" s="465">
        <f>SUM(JM156:JM167)/12</f>
        <v>132.15899965959332</v>
      </c>
      <c r="JN18" s="466">
        <f t="shared" si="102"/>
        <v>18.992798590803119</v>
      </c>
      <c r="JO18" s="35">
        <v>2020</v>
      </c>
      <c r="JP18" s="32"/>
      <c r="JQ18" s="465">
        <f>SUM(JQ156:JQ167)/12</f>
        <v>122.15017019142643</v>
      </c>
      <c r="JR18" s="466">
        <f t="shared" si="103"/>
        <v>1.7551049079104217</v>
      </c>
      <c r="JS18" s="465">
        <f>SUM(JS156:JS167)/12</f>
        <v>111.48384433396825</v>
      </c>
      <c r="JT18" s="466">
        <f t="shared" si="104"/>
        <v>3.6541586459736095</v>
      </c>
      <c r="JU18" s="465">
        <f>SUM(JU156:JU167)/12</f>
        <v>99.963358546858089</v>
      </c>
      <c r="JV18" s="466">
        <f t="shared" si="105"/>
        <v>-4.3305956981627816</v>
      </c>
      <c r="JW18" s="35">
        <v>2020</v>
      </c>
      <c r="JX18" s="32"/>
      <c r="JY18" s="465">
        <f>SUM(JY156:JY167)/12</f>
        <v>111.2289840717405</v>
      </c>
      <c r="JZ18" s="466">
        <f t="shared" si="106"/>
        <v>-4.6221358520328977</v>
      </c>
      <c r="KA18" s="465">
        <f>SUM(KA156:KA167)/12</f>
        <v>125.39344758372719</v>
      </c>
      <c r="KB18" s="466">
        <f t="shared" si="107"/>
        <v>4.6508796111573076</v>
      </c>
      <c r="KC18" s="465">
        <f>SUM(KC156:KC167)/12</f>
        <v>115.25050302589172</v>
      </c>
      <c r="KD18" s="466">
        <f t="shared" si="108"/>
        <v>-5.366692156071224</v>
      </c>
      <c r="KE18" s="35">
        <v>2020</v>
      </c>
      <c r="KF18" s="32"/>
      <c r="KG18" s="465">
        <f>SUM(KG156:KG167)/12</f>
        <v>122.2573513779253</v>
      </c>
      <c r="KH18" s="466">
        <f t="shared" si="109"/>
        <v>11.154068476885385</v>
      </c>
      <c r="KI18" s="465">
        <f>SUM(KI156:KI167)/12</f>
        <v>121.35144706103794</v>
      </c>
      <c r="KJ18" s="466">
        <f t="shared" si="110"/>
        <v>5.2400562106739983</v>
      </c>
      <c r="KK18" s="465">
        <f>SUM(KK156:KK167)/12</f>
        <v>106.20636358218748</v>
      </c>
      <c r="KL18" s="466">
        <f t="shared" si="111"/>
        <v>-14.469133900032659</v>
      </c>
      <c r="KM18" s="35">
        <v>2020</v>
      </c>
      <c r="KN18" s="32"/>
      <c r="KO18" s="465">
        <f>SUM(KO156:KO167)/12</f>
        <v>76.321670116868177</v>
      </c>
      <c r="KP18" s="466">
        <f t="shared" si="112"/>
        <v>-23.823649662069144</v>
      </c>
      <c r="KQ18" s="465">
        <f>SUM(KQ156:KQ167)/12</f>
        <v>134.98009270587869</v>
      </c>
      <c r="KR18" s="466">
        <f t="shared" si="113"/>
        <v>7.5879945558159818</v>
      </c>
      <c r="KS18" s="465">
        <f>SUM(KS156:KS167)/12</f>
        <v>101.99793464057477</v>
      </c>
      <c r="KT18" s="466">
        <f t="shared" si="114"/>
        <v>-1.5206267291617195</v>
      </c>
      <c r="KU18" s="35">
        <v>2020</v>
      </c>
      <c r="KV18" s="32"/>
      <c r="KW18" s="465">
        <f>SUM(KW156:KW167)/12</f>
        <v>101.93313385171962</v>
      </c>
      <c r="KX18" s="466">
        <f t="shared" si="115"/>
        <v>-15.504339380171373</v>
      </c>
      <c r="KY18" s="465">
        <f>SUM(KY156:KY167)/12</f>
        <v>130.29182624296803</v>
      </c>
      <c r="KZ18" s="466">
        <f t="shared" si="116"/>
        <v>6.7634908195591095</v>
      </c>
      <c r="LA18" s="465">
        <f>SUM(LA156:LA167)/12</f>
        <v>127.20417237931844</v>
      </c>
      <c r="LB18" s="466">
        <f t="shared" si="117"/>
        <v>2.8648200754185495</v>
      </c>
      <c r="LC18" s="35">
        <v>2020</v>
      </c>
      <c r="LD18" s="32"/>
      <c r="LE18" s="465">
        <f>SUM(LE156:LE167)/12</f>
        <v>134.81261358192333</v>
      </c>
      <c r="LF18" s="466">
        <f t="shared" si="118"/>
        <v>-3.1388676682664283</v>
      </c>
      <c r="LG18" s="465">
        <f>SUM(LG156:LG167)/12</f>
        <v>120.73484682075764</v>
      </c>
      <c r="LH18" s="466">
        <f t="shared" si="119"/>
        <v>-1.9353124751151967</v>
      </c>
      <c r="LI18" s="465">
        <f>SUM(LI156:LI167)/12</f>
        <v>85.792561496273265</v>
      </c>
      <c r="LJ18" s="466">
        <f t="shared" si="120"/>
        <v>-21.837425515350432</v>
      </c>
      <c r="LK18" s="35">
        <v>2020</v>
      </c>
      <c r="LL18" s="32"/>
      <c r="LM18" s="465">
        <f>SUM(LM156:LM167)/12</f>
        <v>135.37900014699633</v>
      </c>
      <c r="LN18" s="466">
        <f t="shared" si="121"/>
        <v>-0.89461732070027722</v>
      </c>
      <c r="LO18" s="465">
        <f>SUM(LO156:LO167)/12</f>
        <v>112.37821570041494</v>
      </c>
      <c r="LP18" s="466">
        <f t="shared" si="122"/>
        <v>0.86654130486284942</v>
      </c>
      <c r="LQ18" s="465">
        <f>SUM(LQ156:LQ167)/12</f>
        <v>124.91889823874733</v>
      </c>
      <c r="LR18" s="466">
        <f t="shared" si="123"/>
        <v>-2.8325959509239169</v>
      </c>
      <c r="LS18" s="35">
        <v>2020</v>
      </c>
      <c r="LT18" s="32"/>
      <c r="LU18" s="465">
        <f>SUM(LU156:LU167)/12</f>
        <v>113.91383259179905</v>
      </c>
      <c r="LV18" s="466">
        <f t="shared" si="124"/>
        <v>3.2069209482053793</v>
      </c>
      <c r="LW18" s="465">
        <f>SUM(LW156:LW167)/12</f>
        <v>125.27750184206805</v>
      </c>
      <c r="LX18" s="466">
        <f t="shared" si="125"/>
        <v>14.817525067580803</v>
      </c>
      <c r="LY18" s="465">
        <f>SUM(LY156:LY167)/12</f>
        <v>99.967831180488318</v>
      </c>
      <c r="LZ18" s="466">
        <f t="shared" si="126"/>
        <v>3.4850756497444451</v>
      </c>
      <c r="MA18" s="35">
        <v>2020</v>
      </c>
      <c r="MB18" s="32"/>
      <c r="MC18" s="465">
        <f>SUM(MC156:MC167)/12</f>
        <v>132.0723499257287</v>
      </c>
      <c r="MD18" s="466">
        <f t="shared" si="127"/>
        <v>-4.6628425212760192</v>
      </c>
      <c r="ME18" s="465">
        <f>SUM(ME156:ME167)/12</f>
        <v>87.584540406318368</v>
      </c>
      <c r="MF18" s="466">
        <f t="shared" si="128"/>
        <v>-17.095444183913585</v>
      </c>
      <c r="MG18" s="465">
        <f>SUM(MG156:MG167)/12</f>
        <v>106.27794398745003</v>
      </c>
      <c r="MH18" s="466">
        <f t="shared" si="129"/>
        <v>-19.508252866660456</v>
      </c>
      <c r="MI18" s="35">
        <v>2020</v>
      </c>
      <c r="MJ18" s="32"/>
      <c r="MK18" s="465">
        <f>SUM(MK156:MK167)/12</f>
        <v>85.025403581972768</v>
      </c>
      <c r="ML18" s="466">
        <f t="shared" si="130"/>
        <v>-6.2344164303751768</v>
      </c>
      <c r="MM18" s="465">
        <f>SUM(MM156:MM167)/12</f>
        <v>119.38256670254485</v>
      </c>
      <c r="MN18" s="466">
        <f t="shared" si="131"/>
        <v>-6.7923205499218113</v>
      </c>
      <c r="MO18" s="465">
        <f>SUM(MO156:MO167)/12</f>
        <v>161.18548512964526</v>
      </c>
      <c r="MP18" s="466">
        <f t="shared" si="132"/>
        <v>7.2870583124509523</v>
      </c>
    </row>
    <row r="19" spans="1:354" ht="15" hidden="1" customHeight="1">
      <c r="A19" s="35">
        <v>2021</v>
      </c>
      <c r="B19" s="32"/>
      <c r="C19" s="465">
        <f>SUM(C169:C180)/12</f>
        <v>91.813461085915222</v>
      </c>
      <c r="D19" s="466">
        <f t="shared" si="0"/>
        <v>1.4764433064744509</v>
      </c>
      <c r="E19" s="465">
        <f>SUM(E169:E180)/12</f>
        <v>80.75462794992751</v>
      </c>
      <c r="F19" s="466">
        <f t="shared" si="1"/>
        <v>-5.1567884066896994</v>
      </c>
      <c r="G19" s="465">
        <f>SUM(G169:G180)/12</f>
        <v>102.27027384699322</v>
      </c>
      <c r="H19" s="466">
        <f t="shared" si="2"/>
        <v>7.0673738278603793</v>
      </c>
      <c r="I19" s="35">
        <v>2021</v>
      </c>
      <c r="J19" s="32"/>
      <c r="K19" s="465">
        <f>SUM(K169:K180)/12</f>
        <v>90.732754669046486</v>
      </c>
      <c r="L19" s="466">
        <f t="shared" si="3"/>
        <v>-5.3570657790897656</v>
      </c>
      <c r="M19" s="465">
        <f>SUM(M169:M180)/12</f>
        <v>106.45901371160323</v>
      </c>
      <c r="N19" s="466">
        <f t="shared" si="4"/>
        <v>-14.721455820391881</v>
      </c>
      <c r="O19" s="465">
        <f>SUM(O169:O180)/12</f>
        <v>90.041181876811081</v>
      </c>
      <c r="P19" s="466">
        <f t="shared" si="5"/>
        <v>-6.9784002545258517</v>
      </c>
      <c r="Q19" s="35">
        <v>2021</v>
      </c>
      <c r="R19" s="32"/>
      <c r="S19" s="465">
        <f>SUM(S169:S180)/12</f>
        <v>124.10454900247709</v>
      </c>
      <c r="T19" s="466">
        <f t="shared" si="6"/>
        <v>7.2911531295439147</v>
      </c>
      <c r="U19" s="465">
        <f>SUM(U169:U180)/12</f>
        <v>130.1214146674802</v>
      </c>
      <c r="V19" s="466">
        <f t="shared" si="7"/>
        <v>9.1819816790990956</v>
      </c>
      <c r="W19" s="465">
        <f>SUM(W169:W180)/12</f>
        <v>135.11307252647592</v>
      </c>
      <c r="X19" s="466">
        <f t="shared" si="8"/>
        <v>8.6982621606725559</v>
      </c>
      <c r="Y19" s="35">
        <v>2021</v>
      </c>
      <c r="Z19" s="32"/>
      <c r="AA19" s="465">
        <f>SUM(AA169:AA180)/12</f>
        <v>142.45264459289623</v>
      </c>
      <c r="AB19" s="466">
        <f t="shared" si="9"/>
        <v>6.7539876321852717</v>
      </c>
      <c r="AC19" s="465">
        <f>SUM(AC169:AC180)/12</f>
        <v>136.76034418099388</v>
      </c>
      <c r="AD19" s="466">
        <f t="shared" si="10"/>
        <v>3.3858323733630584</v>
      </c>
      <c r="AE19" s="465">
        <f>SUM(AE169:AE180)/12</f>
        <v>139.04019497524774</v>
      </c>
      <c r="AF19" s="466">
        <f t="shared" si="11"/>
        <v>19.885410871333804</v>
      </c>
      <c r="AG19" s="35">
        <v>2021</v>
      </c>
      <c r="AH19" s="32"/>
      <c r="AI19" s="465">
        <f>SUM(AI169:AI180)/12</f>
        <v>109.49722427629824</v>
      </c>
      <c r="AJ19" s="466">
        <f t="shared" si="12"/>
        <v>3.1928433015139319</v>
      </c>
      <c r="AK19" s="465">
        <f>SUM(AK169:AK180)/12</f>
        <v>170.95938182133349</v>
      </c>
      <c r="AL19" s="466">
        <f t="shared" si="13"/>
        <v>16.508626943378644</v>
      </c>
      <c r="AM19" s="465">
        <f>SUM(AM169:AM180)/12</f>
        <v>101.35412558254528</v>
      </c>
      <c r="AN19" s="466">
        <f t="shared" si="14"/>
        <v>-14.669088054554408</v>
      </c>
      <c r="AO19" s="35">
        <v>2021</v>
      </c>
      <c r="AP19" s="32"/>
      <c r="AQ19" s="465">
        <f>SUM(AQ169:AQ180)/12</f>
        <v>149.55525676083667</v>
      </c>
      <c r="AR19" s="466">
        <f t="shared" si="15"/>
        <v>22.133247831113522</v>
      </c>
      <c r="AS19" s="465">
        <f>SUM(AS169:AS180)/12</f>
        <v>128.49453890844072</v>
      </c>
      <c r="AT19" s="466">
        <f t="shared" si="16"/>
        <v>3.5849234286849025</v>
      </c>
      <c r="AU19" s="465">
        <f>SUM(AU169:AU180)/12</f>
        <v>136.79158925072943</v>
      </c>
      <c r="AV19" s="466">
        <f t="shared" si="17"/>
        <v>7.3678787108387667</v>
      </c>
      <c r="AW19" s="35">
        <v>2021</v>
      </c>
      <c r="AX19" s="32"/>
      <c r="AY19" s="465">
        <f>SUM(AY169:AY180)/12</f>
        <v>133.03800116852958</v>
      </c>
      <c r="AZ19" s="466">
        <f t="shared" si="18"/>
        <v>-0.86044071579053139</v>
      </c>
      <c r="BA19" s="465">
        <f>SUM(BA169:BA180)/12</f>
        <v>121.31438027299909</v>
      </c>
      <c r="BB19" s="466">
        <f t="shared" si="19"/>
        <v>-5.2997880382909273</v>
      </c>
      <c r="BC19" s="465">
        <f>SUM(BC169:BC180)/12</f>
        <v>149.21810977351524</v>
      </c>
      <c r="BD19" s="466">
        <f t="shared" si="20"/>
        <v>16.313352736514332</v>
      </c>
      <c r="BE19" s="35">
        <v>2021</v>
      </c>
      <c r="BF19" s="32"/>
      <c r="BG19" s="465">
        <f>SUM(BG169:BG180)/12</f>
        <v>123.7860771107584</v>
      </c>
      <c r="BH19" s="466">
        <f t="shared" si="21"/>
        <v>-2.4328012430098909</v>
      </c>
      <c r="BI19" s="465">
        <f>SUM(BI169:BI180)/12</f>
        <v>120.96101440052409</v>
      </c>
      <c r="BJ19" s="466">
        <f t="shared" si="22"/>
        <v>1.9094714351618052</v>
      </c>
      <c r="BK19" s="465">
        <f>SUM(BK169:BK180)/12</f>
        <v>170.79579794811764</v>
      </c>
      <c r="BL19" s="466">
        <f t="shared" si="23"/>
        <v>26.323611913173025</v>
      </c>
      <c r="BM19" s="35">
        <v>2021</v>
      </c>
      <c r="BN19" s="32"/>
      <c r="BO19" s="465">
        <f>SUM(BO169:BO180)/12</f>
        <v>116.3823414085294</v>
      </c>
      <c r="BP19" s="466">
        <f t="shared" si="24"/>
        <v>-6.7406745331116724</v>
      </c>
      <c r="BQ19" s="465">
        <f>SUM(BQ169:BQ180)/12</f>
        <v>107.66132295716294</v>
      </c>
      <c r="BR19" s="466">
        <f t="shared" si="25"/>
        <v>7.675195625863978</v>
      </c>
      <c r="BS19" s="465">
        <f>SUM(BS169:BS180)/12</f>
        <v>125.26909252438332</v>
      </c>
      <c r="BT19" s="466">
        <f t="shared" si="26"/>
        <v>11.255282635149072</v>
      </c>
      <c r="BU19" s="35">
        <v>2021</v>
      </c>
      <c r="BV19" s="32"/>
      <c r="BW19" s="465">
        <f>SUM(BW169:BW180)/12</f>
        <v>123.65132234688447</v>
      </c>
      <c r="BX19" s="466">
        <f t="shared" si="27"/>
        <v>7.9546723224695199</v>
      </c>
      <c r="BY19" s="465">
        <f>SUM(BY169:BY180)/12</f>
        <v>83.632605665206157</v>
      </c>
      <c r="BZ19" s="466">
        <f t="shared" si="28"/>
        <v>-12.375979248023512</v>
      </c>
      <c r="CA19" s="465">
        <f>SUM(CA169:CA180)/12</f>
        <v>111.95398583561985</v>
      </c>
      <c r="CB19" s="466">
        <f t="shared" si="29"/>
        <v>19.968725399395296</v>
      </c>
      <c r="CC19" s="35">
        <v>2021</v>
      </c>
      <c r="CD19" s="32"/>
      <c r="CE19" s="465">
        <f>SUM(CE169:CE180)/12</f>
        <v>124.83897432324933</v>
      </c>
      <c r="CF19" s="466">
        <f t="shared" si="30"/>
        <v>21.883744134132499</v>
      </c>
      <c r="CG19" s="465">
        <f>SUM(CG169:CG180)/12</f>
        <v>91.203501899843801</v>
      </c>
      <c r="CH19" s="466">
        <f t="shared" si="31"/>
        <v>2.4643002129936917</v>
      </c>
      <c r="CI19" s="465">
        <f>SUM(CI169:CI180)/12</f>
        <v>123.14761032134459</v>
      </c>
      <c r="CJ19" s="466">
        <f t="shared" si="32"/>
        <v>3.5771292559269483</v>
      </c>
      <c r="CK19" s="35">
        <v>2021</v>
      </c>
      <c r="CL19" s="32"/>
      <c r="CM19" s="465">
        <f>SUM(CM169:CM180)/12</f>
        <v>152.7772455044377</v>
      </c>
      <c r="CN19" s="466">
        <f t="shared" si="33"/>
        <v>26.880641313620643</v>
      </c>
      <c r="CO19" s="465">
        <f>SUM(CO169:CO180)/12</f>
        <v>89.581625222002586</v>
      </c>
      <c r="CP19" s="466">
        <f t="shared" si="34"/>
        <v>2.9289545551506251</v>
      </c>
      <c r="CQ19" s="465">
        <f>SUM(CQ169:CQ180)/12</f>
        <v>88.896868829790506</v>
      </c>
      <c r="CR19" s="466">
        <f t="shared" si="35"/>
        <v>2.9033158442641565</v>
      </c>
      <c r="CS19" s="35">
        <v>2021</v>
      </c>
      <c r="CT19" s="32"/>
      <c r="CU19" s="465">
        <f>SUM(CU169:CU180)/12</f>
        <v>124.45326082391837</v>
      </c>
      <c r="CV19" s="466">
        <f t="shared" si="36"/>
        <v>13.56595686739854</v>
      </c>
      <c r="CW19" s="465">
        <f>SUM(CW169:CW180)/12</f>
        <v>93.000437042657879</v>
      </c>
      <c r="CX19" s="466">
        <f t="shared" si="37"/>
        <v>13.746463148323258</v>
      </c>
      <c r="CY19" s="465">
        <f>SUM(CY169:CY180)/12</f>
        <v>129.110602655854</v>
      </c>
      <c r="CZ19" s="466">
        <f t="shared" si="38"/>
        <v>6.40256312913084</v>
      </c>
      <c r="DA19" s="35">
        <v>2021</v>
      </c>
      <c r="DB19" s="32"/>
      <c r="DC19" s="465">
        <f>SUM(DC169:DC180)/12</f>
        <v>81.515855910446575</v>
      </c>
      <c r="DD19" s="466">
        <f t="shared" si="39"/>
        <v>-14.026549129484238</v>
      </c>
      <c r="DE19" s="465">
        <f>SUM(DE169:DE180)/12</f>
        <v>278.44896570819532</v>
      </c>
      <c r="DF19" s="466">
        <f t="shared" si="40"/>
        <v>10.533678002178632</v>
      </c>
      <c r="DG19" s="465">
        <f>SUM(DG169:DG180)/12</f>
        <v>120.5688328731414</v>
      </c>
      <c r="DH19" s="466">
        <f t="shared" si="41"/>
        <v>18.784761700739551</v>
      </c>
      <c r="DI19" s="35">
        <v>2021</v>
      </c>
      <c r="DJ19" s="32"/>
      <c r="DK19" s="465">
        <f>SUM(DK169:DK180)/12</f>
        <v>158.81502674547107</v>
      </c>
      <c r="DL19" s="466">
        <f t="shared" si="42"/>
        <v>24.283695088465038</v>
      </c>
      <c r="DM19" s="465">
        <f>SUM(DM169:DM180)/12</f>
        <v>63.948031655887</v>
      </c>
      <c r="DN19" s="466">
        <f t="shared" si="43"/>
        <v>-18.973795229048278</v>
      </c>
      <c r="DO19" s="465">
        <f>SUM(DO169:DO180)/12</f>
        <v>115.30769055365748</v>
      </c>
      <c r="DP19" s="466">
        <f t="shared" si="44"/>
        <v>2.6661845552800258</v>
      </c>
      <c r="DQ19" s="35">
        <v>2021</v>
      </c>
      <c r="DR19" s="32"/>
      <c r="DS19" s="465">
        <f>SUM(DS169:DS180)/12</f>
        <v>133.25816857526982</v>
      </c>
      <c r="DT19" s="466">
        <f t="shared" si="45"/>
        <v>3.1211427634856364</v>
      </c>
      <c r="DU19" s="465">
        <f>SUM(DU169:DU180)/12</f>
        <v>115.07857466103023</v>
      </c>
      <c r="DV19" s="466">
        <f t="shared" si="46"/>
        <v>5.6953654627074286</v>
      </c>
      <c r="DW19" s="465">
        <f>SUM(DW169:DW180)/12</f>
        <v>122.56433682995463</v>
      </c>
      <c r="DX19" s="466">
        <f t="shared" si="47"/>
        <v>-5.12916328144658</v>
      </c>
      <c r="DY19" s="35">
        <v>2021</v>
      </c>
      <c r="DZ19" s="32"/>
      <c r="EA19" s="465">
        <f>SUM(EA169:EA180)/12</f>
        <v>112.82447679265306</v>
      </c>
      <c r="EB19" s="466">
        <f t="shared" si="48"/>
        <v>11.64015678205628</v>
      </c>
      <c r="EC19" s="465">
        <f>SUM(EC169:EC180)/12</f>
        <v>121.86907686269672</v>
      </c>
      <c r="ED19" s="466">
        <f t="shared" si="49"/>
        <v>18.800829790692703</v>
      </c>
      <c r="EE19" s="465">
        <f>SUM(EE169:EE180)/12</f>
        <v>122.46708802524692</v>
      </c>
      <c r="EF19" s="466">
        <f t="shared" si="50"/>
        <v>6.5021069661046198</v>
      </c>
      <c r="EG19" s="35">
        <v>2021</v>
      </c>
      <c r="EH19" s="32"/>
      <c r="EI19" s="465">
        <f>SUM(EI169:EI180)/12</f>
        <v>137.21473376572001</v>
      </c>
      <c r="EJ19" s="466">
        <f t="shared" si="51"/>
        <v>7.2501545492981592</v>
      </c>
      <c r="EK19" s="465">
        <f>SUM(EK169:EK180)/12</f>
        <v>131.92589383028255</v>
      </c>
      <c r="EL19" s="466">
        <f t="shared" si="52"/>
        <v>15.135588469893335</v>
      </c>
      <c r="EM19" s="465">
        <f>SUM(EM169:EM180)/12</f>
        <v>110.1100985582889</v>
      </c>
      <c r="EN19" s="466">
        <f t="shared" si="53"/>
        <v>10.41377446798613</v>
      </c>
      <c r="EO19" s="35">
        <v>2021</v>
      </c>
      <c r="EP19" s="32"/>
      <c r="EQ19" s="465">
        <f>SUM(EQ169:EQ180)/12</f>
        <v>83.687879703450207</v>
      </c>
      <c r="ER19" s="466">
        <f t="shared" si="54"/>
        <v>-22.496541726362466</v>
      </c>
      <c r="ES19" s="465">
        <f>SUM(ES169:ES180)/12</f>
        <v>140.87087255782436</v>
      </c>
      <c r="ET19" s="466">
        <f t="shared" si="55"/>
        <v>32.26103859787159</v>
      </c>
      <c r="EU19" s="465">
        <f>SUM(EU169:EU180)/12</f>
        <v>83.608014417020954</v>
      </c>
      <c r="EV19" s="466">
        <f t="shared" si="56"/>
        <v>-24.3885999205215</v>
      </c>
      <c r="EW19" s="35">
        <v>2021</v>
      </c>
      <c r="EX19" s="32"/>
      <c r="EY19" s="465">
        <f>SUM(EY169:EY180)/12</f>
        <v>93.666823925073686</v>
      </c>
      <c r="EZ19" s="466">
        <f t="shared" si="57"/>
        <v>-0.47358729285886625</v>
      </c>
      <c r="FA19" s="465">
        <f>SUM(FA169:FA180)/12</f>
        <v>98.198763307251838</v>
      </c>
      <c r="FB19" s="466">
        <f t="shared" si="58"/>
        <v>7.432891004460501</v>
      </c>
      <c r="FC19" s="465">
        <f>SUM(FC169:FC180)/12</f>
        <v>209.37628233255967</v>
      </c>
      <c r="FD19" s="466">
        <f t="shared" si="59"/>
        <v>52.487669162971713</v>
      </c>
      <c r="FE19" s="35">
        <v>2021</v>
      </c>
      <c r="FF19" s="32"/>
      <c r="FG19" s="465">
        <f>SUM(FG169:FG180)/12</f>
        <v>123.14296343576673</v>
      </c>
      <c r="FH19" s="466">
        <f t="shared" si="60"/>
        <v>3.465895678667323</v>
      </c>
      <c r="FI19" s="465">
        <f>SUM(FI169:FI180)/12</f>
        <v>164.83104864392376</v>
      </c>
      <c r="FJ19" s="466">
        <f t="shared" si="61"/>
        <v>18.79595223358163</v>
      </c>
      <c r="FK19" s="465">
        <f>SUM(FK169:FK180)/12</f>
        <v>122.89711976132317</v>
      </c>
      <c r="FL19" s="466">
        <f t="shared" si="62"/>
        <v>17.054437607338173</v>
      </c>
      <c r="FM19" s="35">
        <v>2021</v>
      </c>
      <c r="FN19" s="32"/>
      <c r="FO19" s="465">
        <f>SUM(FO169:FO180)/12</f>
        <v>112.06933253038126</v>
      </c>
      <c r="FP19" s="466">
        <f t="shared" si="63"/>
        <v>-13.98687455410446</v>
      </c>
      <c r="FQ19" s="465">
        <f>SUM(FQ169:FQ180)/12</f>
        <v>306.94596748010935</v>
      </c>
      <c r="FR19" s="466">
        <f t="shared" si="64"/>
        <v>32.079338141312121</v>
      </c>
      <c r="FS19" s="465">
        <f>SUM(FS169:FS180)/12</f>
        <v>131.08792822182508</v>
      </c>
      <c r="FT19" s="466">
        <f t="shared" si="65"/>
        <v>9.2846428681444593</v>
      </c>
      <c r="FU19" s="35">
        <v>2021</v>
      </c>
      <c r="FV19" s="32"/>
      <c r="FW19" s="465">
        <f>SUM(FW169:FW180)/12</f>
        <v>130.60933560860539</v>
      </c>
      <c r="FX19" s="466">
        <f t="shared" si="66"/>
        <v>-6.2079784167400902</v>
      </c>
      <c r="FY19" s="465">
        <f>SUM(FY169:FY180)/12</f>
        <v>153.89392040624315</v>
      </c>
      <c r="FZ19" s="466">
        <f t="shared" si="67"/>
        <v>31.986515450415652</v>
      </c>
      <c r="GA19" s="465">
        <f>SUM(GA169:GA180)/12</f>
        <v>103.75792190991916</v>
      </c>
      <c r="GB19" s="466">
        <f t="shared" si="68"/>
        <v>-2.0461972739451255</v>
      </c>
      <c r="GC19" s="35">
        <v>2021</v>
      </c>
      <c r="GD19" s="32"/>
      <c r="GE19" s="465">
        <f>SUM(GE169:GE180)/12</f>
        <v>138.50261826565068</v>
      </c>
      <c r="GF19" s="466">
        <f t="shared" si="69"/>
        <v>12.400195786908313</v>
      </c>
      <c r="GG19" s="465">
        <f>SUM(GG169:GG180)/12</f>
        <v>129.60355751550949</v>
      </c>
      <c r="GH19" s="466">
        <f t="shared" si="70"/>
        <v>22.197376183969595</v>
      </c>
      <c r="GI19" s="465">
        <f>SUM(GI169:GI180)/12</f>
        <v>88.24819488718758</v>
      </c>
      <c r="GJ19" s="466">
        <f t="shared" si="71"/>
        <v>-7.9878260570652628</v>
      </c>
      <c r="GK19" s="35">
        <v>2021</v>
      </c>
      <c r="GL19" s="32"/>
      <c r="GM19" s="465">
        <f>SUM(GM169:GM180)/12</f>
        <v>128.91135727523516</v>
      </c>
      <c r="GN19" s="466">
        <f t="shared" si="72"/>
        <v>8.5451831135045211</v>
      </c>
      <c r="GO19" s="465">
        <f>SUM(GO169:GO180)/12</f>
        <v>117.21478119196645</v>
      </c>
      <c r="GP19" s="466">
        <f t="shared" si="73"/>
        <v>-9.8008165912241481</v>
      </c>
      <c r="GQ19" s="465">
        <f>SUM(GQ169:GQ180)/12</f>
        <v>93.85279794127122</v>
      </c>
      <c r="GR19" s="466">
        <f t="shared" si="74"/>
        <v>-18.467547531932894</v>
      </c>
      <c r="GS19" s="35">
        <v>2021</v>
      </c>
      <c r="GT19" s="32"/>
      <c r="GU19" s="465">
        <f>SUM(GU169:GU180)/12</f>
        <v>80.322333963756293</v>
      </c>
      <c r="GV19" s="466">
        <f t="shared" si="75"/>
        <v>-16.021427043585931</v>
      </c>
      <c r="GW19" s="465">
        <f>SUM(GW169:GW180)/12</f>
        <v>100.49858390995406</v>
      </c>
      <c r="GX19" s="466">
        <f t="shared" si="76"/>
        <v>12.248305847067826</v>
      </c>
      <c r="GY19" s="465">
        <f>SUM(GY169:GY180)/12</f>
        <v>113.71753441184893</v>
      </c>
      <c r="GZ19" s="466">
        <f t="shared" si="77"/>
        <v>-0.26601669214313972</v>
      </c>
      <c r="HA19" s="35">
        <v>2021</v>
      </c>
      <c r="HB19" s="32"/>
      <c r="HC19" s="465">
        <f>SUM(HC169:HC180)/12</f>
        <v>95.9430623967326</v>
      </c>
      <c r="HD19" s="466">
        <f t="shared" si="78"/>
        <v>0.59074015279082914</v>
      </c>
      <c r="HE19" s="465">
        <f>SUM(HE169:HE180)/12</f>
        <v>143.92909150101977</v>
      </c>
      <c r="HF19" s="466">
        <f t="shared" si="79"/>
        <v>26.329622358725885</v>
      </c>
      <c r="HG19" s="465">
        <f>SUM(HG169:HG180)/12</f>
        <v>77.586287686632943</v>
      </c>
      <c r="HH19" s="466">
        <f t="shared" si="80"/>
        <v>-9.0174247557647789</v>
      </c>
      <c r="HI19" s="35">
        <v>2021</v>
      </c>
      <c r="HJ19" s="32"/>
      <c r="HK19" s="465">
        <f>SUM(HK169:HK180)/12</f>
        <v>91.36770715036586</v>
      </c>
      <c r="HL19" s="466">
        <f t="shared" si="81"/>
        <v>-1.0162639334292436</v>
      </c>
      <c r="HM19" s="465">
        <f>SUM(HM169:HM180)/12</f>
        <v>95.728684158385832</v>
      </c>
      <c r="HN19" s="466">
        <f t="shared" si="82"/>
        <v>3.1233146036377519</v>
      </c>
      <c r="HO19" s="465">
        <f>SUM(HO169:HO180)/12</f>
        <v>99.458273075996644</v>
      </c>
      <c r="HP19" s="466">
        <f t="shared" si="83"/>
        <v>13.205848816085663</v>
      </c>
      <c r="HQ19" s="35">
        <v>2021</v>
      </c>
      <c r="HR19" s="32"/>
      <c r="HS19" s="465">
        <f>SUM(HS169:HS180)/12</f>
        <v>103.13556801948796</v>
      </c>
      <c r="HT19" s="466">
        <f t="shared" si="84"/>
        <v>-1.8621047268276953</v>
      </c>
      <c r="HU19" s="465">
        <f>SUM(HU169:HU180)/12</f>
        <v>130.55812281066525</v>
      </c>
      <c r="HV19" s="466">
        <f t="shared" si="85"/>
        <v>4.3522460899844333</v>
      </c>
      <c r="HW19" s="465">
        <f>SUM(HW169:HW180)/12</f>
        <v>82.678376404657385</v>
      </c>
      <c r="HX19" s="466">
        <f t="shared" si="86"/>
        <v>-14.496590808975824</v>
      </c>
      <c r="HY19" s="35">
        <v>2021</v>
      </c>
      <c r="HZ19" s="32"/>
      <c r="IA19" s="465">
        <f>SUM(IA169:IA180)/12</f>
        <v>94.333543912795719</v>
      </c>
      <c r="IB19" s="466">
        <f t="shared" si="87"/>
        <v>-3.3390565902302853</v>
      </c>
      <c r="IC19" s="465">
        <f>'Jadual4-Groupindex'!BK19</f>
        <v>112.73417076370781</v>
      </c>
      <c r="ID19" s="466">
        <f t="shared" si="88"/>
        <v>5.8265203348046839</v>
      </c>
      <c r="IE19" s="465">
        <f>SUM(IE169:IE180)/12</f>
        <v>107.51446154509019</v>
      </c>
      <c r="IF19" s="466">
        <f t="shared" si="89"/>
        <v>-5.1353650211977282</v>
      </c>
      <c r="IG19" s="35">
        <v>2021</v>
      </c>
      <c r="IH19" s="32"/>
      <c r="II19" s="465">
        <f>SUM(II169:II180)/12</f>
        <v>112.70716701522342</v>
      </c>
      <c r="IJ19" s="466">
        <f t="shared" si="90"/>
        <v>-1.9857293850597557</v>
      </c>
      <c r="IK19" s="465">
        <f>SUM(IK169:IK180)/12</f>
        <v>113.48046812098507</v>
      </c>
      <c r="IL19" s="466">
        <f t="shared" si="91"/>
        <v>14.018234660475983</v>
      </c>
      <c r="IM19" s="465">
        <f>SUM(IM169:IM180)/12</f>
        <v>96.699099028173578</v>
      </c>
      <c r="IN19" s="466">
        <f t="shared" si="92"/>
        <v>8.4386011808994255</v>
      </c>
      <c r="IO19" s="465">
        <f>SUM(IO169:IO180)/12</f>
        <v>118.92136246401442</v>
      </c>
      <c r="IP19" s="466">
        <f t="shared" si="93"/>
        <v>-0.67268884370672311</v>
      </c>
      <c r="IQ19" s="35">
        <v>2021</v>
      </c>
      <c r="IR19" s="32"/>
      <c r="IS19" s="465">
        <f>SUM(IS169:IS180)/12</f>
        <v>93.33581482020719</v>
      </c>
      <c r="IT19" s="466">
        <f t="shared" si="94"/>
        <v>6.0572821682285394</v>
      </c>
      <c r="IU19" s="465">
        <f>SUM(IU169:IU180)/12</f>
        <v>84.808199017803318</v>
      </c>
      <c r="IV19" s="466">
        <f t="shared" si="95"/>
        <v>-6.1437526300683487</v>
      </c>
      <c r="IW19" s="465">
        <f>SUM(IW169:IW180)/12</f>
        <v>108.99671280294667</v>
      </c>
      <c r="IX19" s="466">
        <f t="shared" si="96"/>
        <v>18.579138424195179</v>
      </c>
      <c r="IY19" s="35">
        <v>2021</v>
      </c>
      <c r="IZ19" s="32"/>
      <c r="JA19" s="465">
        <f>SUM(JA169:JA180)/12</f>
        <v>122.22185421658979</v>
      </c>
      <c r="JB19" s="466">
        <f t="shared" si="97"/>
        <v>10.626883084472723</v>
      </c>
      <c r="JC19" s="465">
        <f>SUM(JC169:JC180)/12</f>
        <v>155.16464932063633</v>
      </c>
      <c r="JD19" s="466">
        <f t="shared" si="98"/>
        <v>16.778410147751373</v>
      </c>
      <c r="JE19" s="465">
        <f>SUM(JE169:JE180)/12</f>
        <v>174.63606589009876</v>
      </c>
      <c r="JF19" s="466">
        <f t="shared" si="99"/>
        <v>9.9686668571510353</v>
      </c>
      <c r="JG19" s="35">
        <v>2021</v>
      </c>
      <c r="JH19" s="32"/>
      <c r="JI19" s="465">
        <f>SUM(JI169:JI180)/12</f>
        <v>179.27799563793459</v>
      </c>
      <c r="JJ19" s="466">
        <f t="shared" si="100"/>
        <v>6.4153439616273715</v>
      </c>
      <c r="JK19" s="465">
        <f>SUM(JK169:JK180)/12</f>
        <v>182.22209141410858</v>
      </c>
      <c r="JL19" s="466">
        <f t="shared" si="101"/>
        <v>26.100486275642581</v>
      </c>
      <c r="JM19" s="465">
        <f>SUM(JM169:JM180)/12</f>
        <v>120.89382875691088</v>
      </c>
      <c r="JN19" s="466">
        <f t="shared" si="102"/>
        <v>-8.5239529140645374</v>
      </c>
      <c r="JO19" s="35">
        <v>2021</v>
      </c>
      <c r="JP19" s="32"/>
      <c r="JQ19" s="465">
        <f>SUM(JQ169:JQ180)/12</f>
        <v>107.37565956212404</v>
      </c>
      <c r="JR19" s="466">
        <f t="shared" si="103"/>
        <v>-12.095366388887257</v>
      </c>
      <c r="JS19" s="465">
        <f>SUM(JS169:JS180)/12</f>
        <v>113.20073798401584</v>
      </c>
      <c r="JT19" s="466">
        <f t="shared" si="104"/>
        <v>1.5400380748481979</v>
      </c>
      <c r="JU19" s="465">
        <f>SUM(JU169:JU180)/12</f>
        <v>121.72020842829109</v>
      </c>
      <c r="JV19" s="466">
        <f t="shared" si="105"/>
        <v>21.764824829524329</v>
      </c>
      <c r="JW19" s="35">
        <v>2021</v>
      </c>
      <c r="JX19" s="32"/>
      <c r="JY19" s="465">
        <f>SUM(JY169:JY180)/12</f>
        <v>97.206509336518977</v>
      </c>
      <c r="JZ19" s="466">
        <f t="shared" si="106"/>
        <v>-12.606853197703671</v>
      </c>
      <c r="KA19" s="465">
        <f>SUM(KA169:KA180)/12</f>
        <v>155.91365932348091</v>
      </c>
      <c r="KB19" s="466">
        <f t="shared" si="107"/>
        <v>24.3395586674295</v>
      </c>
      <c r="KC19" s="465">
        <f>SUM(KC169:KC180)/12</f>
        <v>139.46806206527867</v>
      </c>
      <c r="KD19" s="466">
        <f t="shared" si="108"/>
        <v>21.012974697339359</v>
      </c>
      <c r="KE19" s="35">
        <v>2021</v>
      </c>
      <c r="KF19" s="32"/>
      <c r="KG19" s="465">
        <f>SUM(KG169:KG180)/12</f>
        <v>103.39812445548667</v>
      </c>
      <c r="KH19" s="466">
        <f t="shared" si="109"/>
        <v>-15.425842871518185</v>
      </c>
      <c r="KI19" s="465">
        <f>SUM(KI169:KI180)/12</f>
        <v>132.56476953669792</v>
      </c>
      <c r="KJ19" s="466">
        <f t="shared" si="110"/>
        <v>9.2403698078852301</v>
      </c>
      <c r="KK19" s="465">
        <f>SUM(KK169:KK180)/12</f>
        <v>111.76964792208003</v>
      </c>
      <c r="KL19" s="466">
        <f t="shared" si="111"/>
        <v>5.238183619371739</v>
      </c>
      <c r="KM19" s="35">
        <v>2021</v>
      </c>
      <c r="KN19" s="32"/>
      <c r="KO19" s="465">
        <f>SUM(KO169:KO180)/12</f>
        <v>63.531835005265982</v>
      </c>
      <c r="KP19" s="466">
        <f t="shared" si="112"/>
        <v>-16.757802983107752</v>
      </c>
      <c r="KQ19" s="465">
        <f>SUM(KQ169:KQ180)/12</f>
        <v>141.83202178224857</v>
      </c>
      <c r="KR19" s="466">
        <f t="shared" si="113"/>
        <v>5.0762515708892266</v>
      </c>
      <c r="KS19" s="465">
        <f>SUM(KS169:KS180)/12</f>
        <v>107.53203611513293</v>
      </c>
      <c r="KT19" s="466">
        <f t="shared" si="114"/>
        <v>5.4256995438775277</v>
      </c>
      <c r="KU19" s="35">
        <v>2021</v>
      </c>
      <c r="KV19" s="32"/>
      <c r="KW19" s="465">
        <f>SUM(KW169:KW180)/12</f>
        <v>113.79845213293066</v>
      </c>
      <c r="KX19" s="466">
        <f t="shared" si="115"/>
        <v>11.640295782989767</v>
      </c>
      <c r="KY19" s="465">
        <f>SUM(KY169:KY180)/12</f>
        <v>145.98136857852725</v>
      </c>
      <c r="KZ19" s="466">
        <f t="shared" si="116"/>
        <v>12.04184697380893</v>
      </c>
      <c r="LA19" s="465">
        <f>SUM(LA169:LA180)/12</f>
        <v>136.1080224511069</v>
      </c>
      <c r="LB19" s="466">
        <f t="shared" si="117"/>
        <v>6.9996525312373308</v>
      </c>
      <c r="LC19" s="35">
        <v>2021</v>
      </c>
      <c r="LD19" s="32"/>
      <c r="LE19" s="465">
        <f>SUM(LE169:LE180)/12</f>
        <v>137.56965805754416</v>
      </c>
      <c r="LF19" s="466">
        <f t="shared" si="118"/>
        <v>2.0450938546231896</v>
      </c>
      <c r="LG19" s="465">
        <f>SUM(LG169:LG180)/12</f>
        <v>127.91229678825026</v>
      </c>
      <c r="LH19" s="466">
        <f t="shared" si="119"/>
        <v>5.9448039704297173</v>
      </c>
      <c r="LI19" s="465">
        <f>SUM(LI169:LI180)/12</f>
        <v>69.736288202914679</v>
      </c>
      <c r="LJ19" s="466">
        <f t="shared" si="120"/>
        <v>-18.715227769549756</v>
      </c>
      <c r="LK19" s="35">
        <v>2021</v>
      </c>
      <c r="LL19" s="32"/>
      <c r="LM19" s="465">
        <f>SUM(LM169:LM180)/12</f>
        <v>167.11435049435542</v>
      </c>
      <c r="LN19" s="466">
        <f t="shared" si="121"/>
        <v>23.441856058103852</v>
      </c>
      <c r="LO19" s="465">
        <f>SUM(LO169:LO180)/12</f>
        <v>97.281504340649818</v>
      </c>
      <c r="LP19" s="466">
        <f t="shared" si="122"/>
        <v>-13.433841484021158</v>
      </c>
      <c r="LQ19" s="465">
        <f>SUM(LQ169:LQ180)/12</f>
        <v>157.36187800650657</v>
      </c>
      <c r="LR19" s="466">
        <f t="shared" si="123"/>
        <v>25.971234316967482</v>
      </c>
      <c r="LS19" s="35">
        <v>2021</v>
      </c>
      <c r="LT19" s="32"/>
      <c r="LU19" s="465">
        <f>SUM(LU169:LU180)/12</f>
        <v>107.60637093060778</v>
      </c>
      <c r="LV19" s="466">
        <f t="shared" si="124"/>
        <v>-5.5370463074432337</v>
      </c>
      <c r="LW19" s="465">
        <f>SUM(LW169:LW180)/12</f>
        <v>138.62794504513684</v>
      </c>
      <c r="LX19" s="466">
        <f t="shared" si="125"/>
        <v>10.65669653909535</v>
      </c>
      <c r="LY19" s="465">
        <f>SUM(LY169:LY180)/12</f>
        <v>98.626105889066935</v>
      </c>
      <c r="LZ19" s="466">
        <f t="shared" si="126"/>
        <v>-1.3421570474995548</v>
      </c>
      <c r="MA19" s="35">
        <v>2021</v>
      </c>
      <c r="MB19" s="32"/>
      <c r="MC19" s="465">
        <f>SUM(MC169:MC180)/12</f>
        <v>134.51032856541934</v>
      </c>
      <c r="MD19" s="466">
        <f t="shared" si="127"/>
        <v>1.8459417440983401</v>
      </c>
      <c r="ME19" s="465">
        <f>SUM(ME169:ME180)/12</f>
        <v>92.81840959248818</v>
      </c>
      <c r="MF19" s="466">
        <f t="shared" si="128"/>
        <v>5.9757911178035243</v>
      </c>
      <c r="MG19" s="465">
        <f>SUM(MG169:MG180)/12</f>
        <v>101.48225897923601</v>
      </c>
      <c r="MH19" s="466">
        <f t="shared" si="129"/>
        <v>-4.5123991190310591</v>
      </c>
      <c r="MI19" s="35">
        <v>2021</v>
      </c>
      <c r="MJ19" s="32"/>
      <c r="MK19" s="465">
        <f>SUM(MK169:MK180)/12</f>
        <v>82.78400787129388</v>
      </c>
      <c r="ML19" s="466">
        <f t="shared" si="130"/>
        <v>-2.6361482759890293</v>
      </c>
      <c r="MM19" s="465">
        <f>SUM(MM169:MM180)/12</f>
        <v>117.00828616016531</v>
      </c>
      <c r="MN19" s="466">
        <f t="shared" si="131"/>
        <v>-1.9888000467399252</v>
      </c>
      <c r="MO19" s="465">
        <f>SUM(MO169:MO180)/12</f>
        <v>146.9722470029956</v>
      </c>
      <c r="MP19" s="466">
        <f t="shared" si="132"/>
        <v>-8.8179392302089781</v>
      </c>
    </row>
    <row r="20" spans="1:354" ht="15" customHeight="1">
      <c r="A20" s="35">
        <v>2022</v>
      </c>
      <c r="B20" s="32"/>
      <c r="C20" s="465">
        <f>SUM(C182:C193)/12</f>
        <v>94.482564430650044</v>
      </c>
      <c r="D20" s="466">
        <f t="shared" si="0"/>
        <v>2.9070937019106395</v>
      </c>
      <c r="E20" s="465">
        <f>SUM(E182:E193)/12</f>
        <v>80.542403294080955</v>
      </c>
      <c r="F20" s="466">
        <f t="shared" si="1"/>
        <v>-0.26280184954619301</v>
      </c>
      <c r="G20" s="465">
        <f>SUM(G182:G193)/12</f>
        <v>107.66385155849308</v>
      </c>
      <c r="H20" s="466">
        <f t="shared" si="2"/>
        <v>5.2738469436086604</v>
      </c>
      <c r="I20" s="35">
        <v>2022</v>
      </c>
      <c r="J20" s="32"/>
      <c r="K20" s="465">
        <f>SUM(K182:K193)/12</f>
        <v>92.445958252288378</v>
      </c>
      <c r="L20" s="466">
        <f t="shared" si="3"/>
        <v>1.8881864542643996</v>
      </c>
      <c r="M20" s="465">
        <f>SUM(M182:M193)/12</f>
        <v>95.151011421153541</v>
      </c>
      <c r="N20" s="466">
        <f t="shared" si="4"/>
        <v>-10.621930352542051</v>
      </c>
      <c r="O20" s="465">
        <f>SUM(O182:O193)/12</f>
        <v>92.1216266797408</v>
      </c>
      <c r="P20" s="466">
        <f t="shared" si="5"/>
        <v>2.3105480842933162</v>
      </c>
      <c r="Q20" s="35">
        <v>2022</v>
      </c>
      <c r="R20" s="32"/>
      <c r="S20" s="465">
        <f>SUM(S182:S193)/12</f>
        <v>113.56630811263916</v>
      </c>
      <c r="T20" s="466">
        <f t="shared" si="6"/>
        <v>-8.4914219297695439</v>
      </c>
      <c r="U20" s="465">
        <f>SUM(U182:U193)/12</f>
        <v>161.00442065969835</v>
      </c>
      <c r="V20" s="466">
        <f t="shared" si="7"/>
        <v>23.733991880689558</v>
      </c>
      <c r="W20" s="465">
        <f>SUM(W182:W193)/12</f>
        <v>144.28807677821717</v>
      </c>
      <c r="X20" s="466">
        <f t="shared" si="8"/>
        <v>6.7906118040083783</v>
      </c>
      <c r="Y20" s="35">
        <v>2022</v>
      </c>
      <c r="Z20" s="32"/>
      <c r="AA20" s="465">
        <f>SUM(AA182:AA193)/12</f>
        <v>153.81738052001648</v>
      </c>
      <c r="AB20" s="466">
        <f t="shared" si="9"/>
        <v>7.9779044886099513</v>
      </c>
      <c r="AC20" s="465">
        <f>SUM(AC182:AC193)/12</f>
        <v>140.10755408091759</v>
      </c>
      <c r="AD20" s="466">
        <f t="shared" si="10"/>
        <v>2.4475003481227589</v>
      </c>
      <c r="AE20" s="465">
        <f>SUM(AE182:AE193)/12</f>
        <v>160.36470312571868</v>
      </c>
      <c r="AF20" s="466">
        <f t="shared" si="11"/>
        <v>15.336937749740059</v>
      </c>
      <c r="AG20" s="35">
        <v>2022</v>
      </c>
      <c r="AH20" s="32"/>
      <c r="AI20" s="465">
        <f>SUM(AI182:AI193)/12</f>
        <v>109.42795236499182</v>
      </c>
      <c r="AJ20" s="466">
        <f t="shared" si="12"/>
        <v>-6.3263623132243652E-2</v>
      </c>
      <c r="AK20" s="465">
        <f>SUM(AK182:AK193)/12</f>
        <v>182.97179164808756</v>
      </c>
      <c r="AL20" s="466">
        <f t="shared" si="13"/>
        <v>7.0264700882622719</v>
      </c>
      <c r="AM20" s="465">
        <f>SUM(AM182:AM193)/12</f>
        <v>94.343987725902764</v>
      </c>
      <c r="AN20" s="466">
        <f t="shared" si="14"/>
        <v>-6.9164800311293533</v>
      </c>
      <c r="AO20" s="35">
        <v>2022</v>
      </c>
      <c r="AP20" s="32"/>
      <c r="AQ20" s="465">
        <f>SUM(AQ182:AQ193)/12</f>
        <v>166.13448485922405</v>
      </c>
      <c r="AR20" s="466">
        <f t="shared" si="15"/>
        <v>11.085687295432393</v>
      </c>
      <c r="AS20" s="465">
        <f>SUM(AS182:AS193)/12</f>
        <v>147.90882210452091</v>
      </c>
      <c r="AT20" s="466">
        <f t="shared" si="16"/>
        <v>15.109033707583407</v>
      </c>
      <c r="AU20" s="465">
        <f>SUM(AU182:AU193)/12</f>
        <v>156.88520695370923</v>
      </c>
      <c r="AV20" s="466">
        <f t="shared" si="17"/>
        <v>14.689220158228892</v>
      </c>
      <c r="AW20" s="35">
        <v>2022</v>
      </c>
      <c r="AX20" s="32"/>
      <c r="AY20" s="465">
        <f>SUM(AY182:AY193)/12</f>
        <v>143.7439390262185</v>
      </c>
      <c r="AZ20" s="466">
        <f t="shared" si="18"/>
        <v>8.0472780436071645</v>
      </c>
      <c r="BA20" s="465">
        <f>SUM(BA182:BA193)/12</f>
        <v>116.11325243630877</v>
      </c>
      <c r="BB20" s="466">
        <f t="shared" si="19"/>
        <v>-4.2873135278653649</v>
      </c>
      <c r="BC20" s="465">
        <f>SUM(BC182:BC193)/12</f>
        <v>148.6634361629925</v>
      </c>
      <c r="BD20" s="466">
        <f t="shared" si="20"/>
        <v>-0.37172003543311405</v>
      </c>
      <c r="BE20" s="35">
        <v>2022</v>
      </c>
      <c r="BF20" s="32"/>
      <c r="BG20" s="465">
        <f>SUM(BG182:BG193)/12</f>
        <v>126.57067952462405</v>
      </c>
      <c r="BH20" s="466">
        <f t="shared" si="21"/>
        <v>2.2495279589271604</v>
      </c>
      <c r="BI20" s="465">
        <f>SUM(BI182:BI193)/12</f>
        <v>110.56978671011268</v>
      </c>
      <c r="BJ20" s="466">
        <f t="shared" si="22"/>
        <v>-8.5905593152552058</v>
      </c>
      <c r="BK20" s="465">
        <f>SUM(BK182:BK193)/12</f>
        <v>198.46497115721692</v>
      </c>
      <c r="BL20" s="466">
        <f t="shared" si="23"/>
        <v>16.200148681353582</v>
      </c>
      <c r="BM20" s="35">
        <v>2022</v>
      </c>
      <c r="BN20" s="32"/>
      <c r="BO20" s="465">
        <f>SUM(BO182:BO193)/12</f>
        <v>119.4995824642254</v>
      </c>
      <c r="BP20" s="466">
        <f t="shared" si="24"/>
        <v>2.6784484810747671</v>
      </c>
      <c r="BQ20" s="465">
        <f>SUM(BQ182:BQ193)/12</f>
        <v>129.88540684526504</v>
      </c>
      <c r="BR20" s="466">
        <f t="shared" si="25"/>
        <v>20.642588515231949</v>
      </c>
      <c r="BS20" s="465">
        <f>SUM(BS182:BS193)/12</f>
        <v>137.23390872374651</v>
      </c>
      <c r="BT20" s="466">
        <f t="shared" si="26"/>
        <v>9.5512915103414429</v>
      </c>
      <c r="BU20" s="35">
        <v>2022</v>
      </c>
      <c r="BV20" s="32"/>
      <c r="BW20" s="465">
        <f>SUM(BW182:BW193)/12</f>
        <v>141.54439182798308</v>
      </c>
      <c r="BX20" s="466">
        <f t="shared" si="27"/>
        <v>14.470584819871462</v>
      </c>
      <c r="BY20" s="465">
        <f>SUM(BY182:BY193)/12</f>
        <v>102.15308235986755</v>
      </c>
      <c r="BZ20" s="466">
        <f t="shared" si="28"/>
        <v>22.145043248803759</v>
      </c>
      <c r="CA20" s="465">
        <f>SUM(CA182:CA193)/12</f>
        <v>121.38731215506442</v>
      </c>
      <c r="CB20" s="466">
        <f t="shared" si="29"/>
        <v>8.4260745600387708</v>
      </c>
      <c r="CC20" s="35">
        <v>2022</v>
      </c>
      <c r="CD20" s="32"/>
      <c r="CE20" s="465">
        <f>SUM(CE182:CE193)/12</f>
        <v>135.70805048687103</v>
      </c>
      <c r="CF20" s="466">
        <f t="shared" si="30"/>
        <v>8.7064766612693063</v>
      </c>
      <c r="CG20" s="465">
        <f>SUM(CG182:CG193)/12</f>
        <v>85.027093300844953</v>
      </c>
      <c r="CH20" s="466">
        <f t="shared" si="31"/>
        <v>-6.772117813833006</v>
      </c>
      <c r="CI20" s="465">
        <f>SUM(CI182:CI193)/12</f>
        <v>124.58432802353896</v>
      </c>
      <c r="CJ20" s="466">
        <f t="shared" si="32"/>
        <v>1.1666630789224115</v>
      </c>
      <c r="CK20" s="35">
        <v>2022</v>
      </c>
      <c r="CL20" s="32"/>
      <c r="CM20" s="465">
        <f>SUM(CM182:CM193)/12</f>
        <v>204.04609915284334</v>
      </c>
      <c r="CN20" s="466">
        <f t="shared" si="33"/>
        <v>33.557912030110828</v>
      </c>
      <c r="CO20" s="465">
        <f>SUM(CO182:CO193)/12</f>
        <v>93.707206606880916</v>
      </c>
      <c r="CP20" s="466">
        <f t="shared" si="34"/>
        <v>4.6053879628263701</v>
      </c>
      <c r="CQ20" s="465">
        <f>SUM(CQ182:CQ193)/12</f>
        <v>108.43951247661109</v>
      </c>
      <c r="CR20" s="466">
        <f t="shared" si="35"/>
        <v>21.983500548527289</v>
      </c>
      <c r="CS20" s="35">
        <v>2022</v>
      </c>
      <c r="CT20" s="32"/>
      <c r="CU20" s="465">
        <f>SUM(CU182:CU193)/12</f>
        <v>134.58048946129733</v>
      </c>
      <c r="CV20" s="466">
        <f t="shared" si="36"/>
        <v>8.1373750838938435</v>
      </c>
      <c r="CW20" s="465">
        <f>SUM(CW182:CW193)/12</f>
        <v>97.396389422099546</v>
      </c>
      <c r="CX20" s="466">
        <f t="shared" si="37"/>
        <v>4.7268083024441125</v>
      </c>
      <c r="CY20" s="465">
        <f>SUM(CY182:CY193)/12</f>
        <v>134.42400218693092</v>
      </c>
      <c r="CZ20" s="466">
        <f t="shared" si="38"/>
        <v>4.1153858953318263</v>
      </c>
      <c r="DA20" s="35">
        <v>2022</v>
      </c>
      <c r="DB20" s="32"/>
      <c r="DC20" s="465">
        <f>SUM(DC182:DC193)/12</f>
        <v>79.962634570341507</v>
      </c>
      <c r="DD20" s="466">
        <f t="shared" si="39"/>
        <v>-1.9054223534270847</v>
      </c>
      <c r="DE20" s="465">
        <f>SUM(DE182:DE193)/12</f>
        <v>351.25974543991106</v>
      </c>
      <c r="DF20" s="466">
        <f t="shared" si="40"/>
        <v>26.148698217115609</v>
      </c>
      <c r="DG20" s="465">
        <f>SUM(DG182:DG193)/12</f>
        <v>110.952422812855</v>
      </c>
      <c r="DH20" s="466">
        <f t="shared" si="41"/>
        <v>-7.9758672545204803</v>
      </c>
      <c r="DI20" s="35">
        <v>2022</v>
      </c>
      <c r="DJ20" s="32"/>
      <c r="DK20" s="465">
        <f>SUM(DK182:DK193)/12</f>
        <v>178.16968622472109</v>
      </c>
      <c r="DL20" s="466">
        <f t="shared" si="42"/>
        <v>12.186919509996528</v>
      </c>
      <c r="DM20" s="465">
        <f>SUM(DM182:DM193)/12</f>
        <v>57.689325955213889</v>
      </c>
      <c r="DN20" s="466">
        <f t="shared" si="43"/>
        <v>-9.7871748959405807</v>
      </c>
      <c r="DO20" s="465">
        <f>SUM(DO182:DO193)/12</f>
        <v>127.34668821689034</v>
      </c>
      <c r="DP20" s="466">
        <f t="shared" si="44"/>
        <v>10.440758639277931</v>
      </c>
      <c r="DQ20" s="35">
        <v>2022</v>
      </c>
      <c r="DR20" s="32"/>
      <c r="DS20" s="465">
        <f>SUM(DS182:DS193)/12</f>
        <v>142.70065548184076</v>
      </c>
      <c r="DT20" s="466">
        <f t="shared" si="45"/>
        <v>7.0858597319213743</v>
      </c>
      <c r="DU20" s="465">
        <f>SUM(DU182:DU193)/12</f>
        <v>121.56858869453556</v>
      </c>
      <c r="DV20" s="466">
        <f t="shared" si="46"/>
        <v>5.6396371371664884</v>
      </c>
      <c r="DW20" s="465">
        <f>SUM(DW182:DW193)/12</f>
        <v>136.30003040304817</v>
      </c>
      <c r="DX20" s="466">
        <f t="shared" si="47"/>
        <v>11.206925218508218</v>
      </c>
      <c r="DY20" s="35">
        <v>2022</v>
      </c>
      <c r="DZ20" s="32"/>
      <c r="EA20" s="465">
        <f>SUM(EA182:EA193)/12</f>
        <v>119.84125033958014</v>
      </c>
      <c r="EB20" s="466">
        <f t="shared" si="48"/>
        <v>6.2191944039079203</v>
      </c>
      <c r="EC20" s="465">
        <f>SUM(EC182:EC193)/12</f>
        <v>144.39256287178674</v>
      </c>
      <c r="ED20" s="466">
        <f t="shared" si="49"/>
        <v>18.481707245937386</v>
      </c>
      <c r="EE20" s="465">
        <f>SUM(EE182:EE193)/12</f>
        <v>122.71326522194273</v>
      </c>
      <c r="EF20" s="466">
        <f t="shared" si="50"/>
        <v>0.20101498342563673</v>
      </c>
      <c r="EG20" s="35">
        <v>2022</v>
      </c>
      <c r="EH20" s="32"/>
      <c r="EI20" s="465">
        <f>SUM(EI182:EI193)/12</f>
        <v>137.6623851888269</v>
      </c>
      <c r="EJ20" s="466">
        <f t="shared" si="51"/>
        <v>0.32624151271627966</v>
      </c>
      <c r="EK20" s="465">
        <f>SUM(EK182:EK193)/12</f>
        <v>152.50928949154357</v>
      </c>
      <c r="EL20" s="466">
        <f t="shared" si="52"/>
        <v>15.602240821457485</v>
      </c>
      <c r="EM20" s="465">
        <f>SUM(EM182:EM193)/12</f>
        <v>110.38053297503865</v>
      </c>
      <c r="EN20" s="466">
        <f t="shared" si="53"/>
        <v>0.24560364606938379</v>
      </c>
      <c r="EO20" s="35">
        <v>2022</v>
      </c>
      <c r="EP20" s="32"/>
      <c r="EQ20" s="465">
        <f>SUM(EQ182:EQ193)/12</f>
        <v>68.204318597348518</v>
      </c>
      <c r="ER20" s="466">
        <f t="shared" si="54"/>
        <v>-18.501557407079758</v>
      </c>
      <c r="ES20" s="465">
        <f>SUM(ES182:ES193)/12</f>
        <v>141.04902622737367</v>
      </c>
      <c r="ET20" s="466">
        <f t="shared" si="55"/>
        <v>0.12646593743230028</v>
      </c>
      <c r="EU20" s="465">
        <f>SUM(EU182:EU193)/12</f>
        <v>68.369600100409698</v>
      </c>
      <c r="EV20" s="466">
        <f t="shared" si="56"/>
        <v>-18.226021061336212</v>
      </c>
      <c r="EW20" s="35">
        <v>2022</v>
      </c>
      <c r="EX20" s="32"/>
      <c r="EY20" s="465">
        <f>SUM(EY182:EY193)/12</f>
        <v>92.498782288909851</v>
      </c>
      <c r="EZ20" s="466">
        <f t="shared" si="57"/>
        <v>-1.2470174467516699</v>
      </c>
      <c r="FA20" s="465">
        <f>SUM(FA182:FA193)/12</f>
        <v>92.236883894908416</v>
      </c>
      <c r="FB20" s="466">
        <f t="shared" si="58"/>
        <v>-6.0712367565052006</v>
      </c>
      <c r="FC20" s="465">
        <f>SUM(FC182:FC193)/12</f>
        <v>240.73366752031222</v>
      </c>
      <c r="FD20" s="466">
        <f t="shared" si="59"/>
        <v>14.976569857108515</v>
      </c>
      <c r="FE20" s="35">
        <v>2022</v>
      </c>
      <c r="FF20" s="32"/>
      <c r="FG20" s="465">
        <f>SUM(FG182:FG193)/12</f>
        <v>126.2120274234274</v>
      </c>
      <c r="FH20" s="466">
        <f t="shared" si="60"/>
        <v>2.4922771890750823</v>
      </c>
      <c r="FI20" s="465">
        <f>SUM(FI182:FI193)/12</f>
        <v>177.80602768996309</v>
      </c>
      <c r="FJ20" s="466">
        <f t="shared" si="61"/>
        <v>7.8716838561577731</v>
      </c>
      <c r="FK20" s="465">
        <f>SUM(FK182:FK193)/12</f>
        <v>113.75797166305294</v>
      </c>
      <c r="FL20" s="466">
        <f t="shared" si="62"/>
        <v>-7.4364217127457835</v>
      </c>
      <c r="FM20" s="35">
        <v>2022</v>
      </c>
      <c r="FN20" s="32"/>
      <c r="FO20" s="465">
        <f>SUM(FO182:FO193)/12</f>
        <v>118.22664448908751</v>
      </c>
      <c r="FP20" s="466">
        <f t="shared" si="63"/>
        <v>5.4941988318142592</v>
      </c>
      <c r="FQ20" s="465">
        <f>SUM(FQ182:FQ193)/12</f>
        <v>227.85276839854592</v>
      </c>
      <c r="FR20" s="466">
        <f t="shared" si="64"/>
        <v>-25.767792204889872</v>
      </c>
      <c r="FS20" s="465">
        <f>SUM(FS182:FS193)/12</f>
        <v>139.49094281529923</v>
      </c>
      <c r="FT20" s="466">
        <f t="shared" si="65"/>
        <v>6.4102123723053239</v>
      </c>
      <c r="FU20" s="35">
        <v>2022</v>
      </c>
      <c r="FV20" s="32"/>
      <c r="FW20" s="465">
        <f>SUM(FW182:FW193)/12</f>
        <v>139.99720741475625</v>
      </c>
      <c r="FX20" s="466">
        <f t="shared" si="66"/>
        <v>7.1877494532881769</v>
      </c>
      <c r="FY20" s="465">
        <f>SUM(FY182:FY193)/12</f>
        <v>177.63737772105216</v>
      </c>
      <c r="FZ20" s="466">
        <f t="shared" si="67"/>
        <v>15.42845698656059</v>
      </c>
      <c r="GA20" s="465">
        <f>SUM(GA182:GA193)/12</f>
        <v>96.243314080224593</v>
      </c>
      <c r="GB20" s="466">
        <f t="shared" si="68"/>
        <v>-7.2424424963123499</v>
      </c>
      <c r="GC20" s="35">
        <v>2022</v>
      </c>
      <c r="GD20" s="32"/>
      <c r="GE20" s="465">
        <f>SUM(GE182:GE193)/12</f>
        <v>145.15596296634439</v>
      </c>
      <c r="GF20" s="466">
        <f t="shared" si="69"/>
        <v>4.8037681770986183</v>
      </c>
      <c r="GG20" s="465">
        <f>SUM(GG182:GG193)/12</f>
        <v>119.74144147973853</v>
      </c>
      <c r="GH20" s="466">
        <f t="shared" si="70"/>
        <v>-7.6094485559092533</v>
      </c>
      <c r="GI20" s="465">
        <f>SUM(GI182:GI193)/12</f>
        <v>76.229096177487961</v>
      </c>
      <c r="GJ20" s="466">
        <f t="shared" si="71"/>
        <v>-13.619653892143944</v>
      </c>
      <c r="GK20" s="35">
        <v>2022</v>
      </c>
      <c r="GL20" s="32"/>
      <c r="GM20" s="465">
        <f>SUM(GM182:GM193)/12</f>
        <v>128.2840418324449</v>
      </c>
      <c r="GN20" s="466">
        <f t="shared" si="72"/>
        <v>-0.4866254269985717</v>
      </c>
      <c r="GO20" s="465">
        <f>SUM(GO182:GO193)/12</f>
        <v>123.072799990626</v>
      </c>
      <c r="GP20" s="466">
        <f t="shared" si="73"/>
        <v>4.9976792509348229</v>
      </c>
      <c r="GQ20" s="465">
        <f>SUM(GQ182:GQ193)/12</f>
        <v>103.33069740414881</v>
      </c>
      <c r="GR20" s="466">
        <f t="shared" si="74"/>
        <v>10.098686102899592</v>
      </c>
      <c r="GS20" s="35">
        <v>2022</v>
      </c>
      <c r="GT20" s="32"/>
      <c r="GU20" s="465">
        <f>SUM(GU182:GU193)/12</f>
        <v>67.016395466375059</v>
      </c>
      <c r="GV20" s="466">
        <f t="shared" si="75"/>
        <v>-16.565677117133134</v>
      </c>
      <c r="GW20" s="465">
        <f>SUM(GW182:GW193)/12</f>
        <v>105.80115155578369</v>
      </c>
      <c r="GX20" s="466">
        <f t="shared" si="76"/>
        <v>5.276261057151487</v>
      </c>
      <c r="GY20" s="465">
        <f>SUM(GY182:GY193)/12</f>
        <v>120.7826134587029</v>
      </c>
      <c r="GZ20" s="466">
        <f t="shared" si="77"/>
        <v>6.2128317179886068</v>
      </c>
      <c r="HA20" s="35">
        <v>2022</v>
      </c>
      <c r="HB20" s="32"/>
      <c r="HC20" s="465">
        <f>SUM(HC182:HC193)/12</f>
        <v>102.49040557129172</v>
      </c>
      <c r="HD20" s="466">
        <f t="shared" si="78"/>
        <v>6.8241965713844905</v>
      </c>
      <c r="HE20" s="465">
        <f>SUM(HE182:HE193)/12</f>
        <v>178.50202340031274</v>
      </c>
      <c r="HF20" s="466">
        <f t="shared" si="79"/>
        <v>24.020808815463141</v>
      </c>
      <c r="HG20" s="465">
        <f>SUM(HG182:HG193)/12</f>
        <v>92.872565186663721</v>
      </c>
      <c r="HH20" s="466">
        <f t="shared" si="80"/>
        <v>19.702292706375218</v>
      </c>
      <c r="HI20" s="35">
        <v>2022</v>
      </c>
      <c r="HJ20" s="32"/>
      <c r="HK20" s="465">
        <f>SUM(HK182:HK193)/12</f>
        <v>87.936912609489767</v>
      </c>
      <c r="HL20" s="466">
        <f t="shared" si="81"/>
        <v>-3.7549311982076574</v>
      </c>
      <c r="HM20" s="465">
        <f>SUM(HM182:HM193)/12</f>
        <v>108.40397883528317</v>
      </c>
      <c r="HN20" s="466">
        <f t="shared" si="82"/>
        <v>13.240853343315266</v>
      </c>
      <c r="HO20" s="465">
        <f>SUM(HO182:HO193)/12</f>
        <v>95.737636176237103</v>
      </c>
      <c r="HP20" s="466">
        <f t="shared" si="83"/>
        <v>-3.7409023751262822</v>
      </c>
      <c r="HQ20" s="35">
        <v>2022</v>
      </c>
      <c r="HR20" s="32"/>
      <c r="HS20" s="465">
        <f>SUM(HS182:HS193)/12</f>
        <v>107.6108153414079</v>
      </c>
      <c r="HT20" s="466">
        <f t="shared" si="84"/>
        <v>4.3391890963109034</v>
      </c>
      <c r="HU20" s="465">
        <f>SUM(HU182:HU193)/12</f>
        <v>141.27380000743867</v>
      </c>
      <c r="HV20" s="466">
        <f t="shared" si="85"/>
        <v>8.2075913517179089</v>
      </c>
      <c r="HW20" s="465">
        <f>SUM(HW182:HW193)/12</f>
        <v>81.741013116059065</v>
      </c>
      <c r="HX20" s="466">
        <f t="shared" si="86"/>
        <v>-1.1337466086785923</v>
      </c>
      <c r="HY20" s="35">
        <v>2022</v>
      </c>
      <c r="HZ20" s="32"/>
      <c r="IA20" s="465">
        <f>SUM(IA182:IA193)/12</f>
        <v>100.19764902176284</v>
      </c>
      <c r="IB20" s="466">
        <f t="shared" si="87"/>
        <v>6.2163519631871935</v>
      </c>
      <c r="IC20" s="465">
        <f>'Jadual4-Groupindex'!BK20</f>
        <v>120.95552727426416</v>
      </c>
      <c r="ID20" s="466">
        <f t="shared" si="88"/>
        <v>7.2926925836784875</v>
      </c>
      <c r="IE20" s="465">
        <f>SUM(IE182:IE193)/12</f>
        <v>104.8893647916755</v>
      </c>
      <c r="IF20" s="466">
        <f t="shared" si="89"/>
        <v>-2.4416220066486147</v>
      </c>
      <c r="IG20" s="35">
        <v>2022</v>
      </c>
      <c r="IH20" s="32"/>
      <c r="II20" s="465">
        <f>SUM(II182:II193)/12</f>
        <v>121.38314595195091</v>
      </c>
      <c r="IJ20" s="466">
        <f t="shared" si="90"/>
        <v>7.6978058862535477</v>
      </c>
      <c r="IK20" s="465">
        <f>SUM(IK182:IK193)/12</f>
        <v>131.49707808251009</v>
      </c>
      <c r="IL20" s="466">
        <f t="shared" si="91"/>
        <v>15.876397286550642</v>
      </c>
      <c r="IM20" s="465">
        <f>SUM(IM182:IM193)/12</f>
        <v>101.07463671634765</v>
      </c>
      <c r="IN20" s="466">
        <f t="shared" si="92"/>
        <v>4.5249001615819111</v>
      </c>
      <c r="IO20" s="465">
        <f>SUM(IO182:IO193)/12</f>
        <v>141.79364073654455</v>
      </c>
      <c r="IP20" s="466">
        <f t="shared" si="93"/>
        <v>19.233111527334927</v>
      </c>
      <c r="IQ20" s="35">
        <v>2022</v>
      </c>
      <c r="IR20" s="32"/>
      <c r="IS20" s="465">
        <f>SUM(IS182:IS193)/12</f>
        <v>89.553018532686693</v>
      </c>
      <c r="IT20" s="466">
        <f t="shared" si="94"/>
        <v>-4.0528882667465922</v>
      </c>
      <c r="IU20" s="465">
        <f>SUM(IU182:IU193)/12</f>
        <v>92.461664278006594</v>
      </c>
      <c r="IV20" s="466">
        <f t="shared" si="95"/>
        <v>9.0244402650227613</v>
      </c>
      <c r="IW20" s="465">
        <f>SUM(IW182:IW193)/12</f>
        <v>97.281028669748238</v>
      </c>
      <c r="IX20" s="466">
        <f t="shared" si="96"/>
        <v>-10.748658222729176</v>
      </c>
      <c r="IY20" s="35">
        <v>2022</v>
      </c>
      <c r="IZ20" s="32"/>
      <c r="JA20" s="465">
        <f>SUM(JA182:JA193)/12</f>
        <v>141.54402598588192</v>
      </c>
      <c r="JB20" s="466">
        <f t="shared" si="97"/>
        <v>15.809097229903941</v>
      </c>
      <c r="JC20" s="465">
        <f>SUM(JC182:JC193)/12</f>
        <v>176.76734214985598</v>
      </c>
      <c r="JD20" s="466">
        <f t="shared" si="98"/>
        <v>13.922432025466875</v>
      </c>
      <c r="JE20" s="465">
        <f>SUM(JE182:JE193)/12</f>
        <v>204.35972147525499</v>
      </c>
      <c r="JF20" s="466">
        <f t="shared" si="99"/>
        <v>17.020341951508343</v>
      </c>
      <c r="JG20" s="35">
        <v>2022</v>
      </c>
      <c r="JH20" s="32"/>
      <c r="JI20" s="465">
        <f>SUM(JI182:JI193)/12</f>
        <v>154.2453079473803</v>
      </c>
      <c r="JJ20" s="466">
        <f t="shared" si="100"/>
        <v>-13.963056426126997</v>
      </c>
      <c r="JK20" s="465">
        <f>SUM(JK182:JK193)/12</f>
        <v>240.69494376226942</v>
      </c>
      <c r="JL20" s="466">
        <f t="shared" si="101"/>
        <v>32.088783469880411</v>
      </c>
      <c r="JM20" s="465">
        <f>SUM(JM182:JM193)/12</f>
        <v>118.8178210670514</v>
      </c>
      <c r="JN20" s="466">
        <f t="shared" si="102"/>
        <v>-1.7172156024885652</v>
      </c>
      <c r="JO20" s="35">
        <v>2022</v>
      </c>
      <c r="JP20" s="32"/>
      <c r="JQ20" s="465">
        <f>SUM(JQ182:JQ193)/12</f>
        <v>111.85555396505198</v>
      </c>
      <c r="JR20" s="466">
        <f t="shared" si="103"/>
        <v>4.1721693922038412</v>
      </c>
      <c r="JS20" s="465">
        <f>SUM(JS182:JS193)/12</f>
        <v>128.97230681705759</v>
      </c>
      <c r="JT20" s="466">
        <f t="shared" si="104"/>
        <v>13.932390471931996</v>
      </c>
      <c r="JU20" s="465">
        <f>SUM(JU182:JU193)/12</f>
        <v>123.39035746389685</v>
      </c>
      <c r="JV20" s="466">
        <f t="shared" si="105"/>
        <v>1.3721214062738767</v>
      </c>
      <c r="JW20" s="35">
        <v>2022</v>
      </c>
      <c r="JX20" s="32"/>
      <c r="JY20" s="465">
        <f>SUM(JY182:JY193)/12</f>
        <v>95.405621285785159</v>
      </c>
      <c r="JZ20" s="466">
        <f t="shared" si="106"/>
        <v>-1.8526414157094422</v>
      </c>
      <c r="KA20" s="465">
        <f>SUM(KA182:KA193)/12</f>
        <v>182.97414245068478</v>
      </c>
      <c r="KB20" s="466">
        <f t="shared" si="107"/>
        <v>17.356069535293429</v>
      </c>
      <c r="KC20" s="465">
        <f>SUM(KC182:KC193)/12</f>
        <v>172.24301420136763</v>
      </c>
      <c r="KD20" s="466">
        <f t="shared" si="108"/>
        <v>23.499969563460695</v>
      </c>
      <c r="KE20" s="35">
        <v>2022</v>
      </c>
      <c r="KF20" s="32"/>
      <c r="KG20" s="465">
        <f>SUM(KG182:KG193)/12</f>
        <v>86.511856415069815</v>
      </c>
      <c r="KH20" s="466">
        <f t="shared" si="109"/>
        <v>-16.331309807932215</v>
      </c>
      <c r="KI20" s="465">
        <f>SUM(KI182:KI193)/12</f>
        <v>144.77828572545806</v>
      </c>
      <c r="KJ20" s="466">
        <f t="shared" si="110"/>
        <v>9.2132443872118444</v>
      </c>
      <c r="KK20" s="465">
        <f>SUM(KK182:KK193)/12</f>
        <v>111.97906701495219</v>
      </c>
      <c r="KL20" s="466">
        <f t="shared" si="111"/>
        <v>0.18736669280569629</v>
      </c>
      <c r="KM20" s="35">
        <v>2022</v>
      </c>
      <c r="KN20" s="32"/>
      <c r="KO20" s="465">
        <f>SUM(KO182:KO193)/12</f>
        <v>45.232629531562992</v>
      </c>
      <c r="KP20" s="466">
        <f t="shared" si="112"/>
        <v>-28.803206254291609</v>
      </c>
      <c r="KQ20" s="465">
        <f>SUM(KQ182:KQ193)/12</f>
        <v>156.3504789291751</v>
      </c>
      <c r="KR20" s="466">
        <f t="shared" si="113"/>
        <v>10.236374666657696</v>
      </c>
      <c r="KS20" s="465">
        <f>SUM(KS182:KS193)/12</f>
        <v>102.54432626776175</v>
      </c>
      <c r="KT20" s="466">
        <f t="shared" si="114"/>
        <v>-4.6383478148139119</v>
      </c>
      <c r="KU20" s="35">
        <v>2022</v>
      </c>
      <c r="KV20" s="32"/>
      <c r="KW20" s="465">
        <f>SUM(KW182:KW193)/12</f>
        <v>128.78318319262175</v>
      </c>
      <c r="KX20" s="466">
        <f t="shared" si="115"/>
        <v>13.167781089137364</v>
      </c>
      <c r="KY20" s="465">
        <f>SUM(KY182:KY193)/12</f>
        <v>165.41161719774928</v>
      </c>
      <c r="KZ20" s="466">
        <f t="shared" si="116"/>
        <v>13.310087998503704</v>
      </c>
      <c r="LA20" s="465">
        <f>SUM(LA182:LA193)/12</f>
        <v>142.57426370086213</v>
      </c>
      <c r="LB20" s="466">
        <f t="shared" si="117"/>
        <v>4.7508156634029888</v>
      </c>
      <c r="LC20" s="35">
        <v>2022</v>
      </c>
      <c r="LD20" s="32"/>
      <c r="LE20" s="465">
        <f>SUM(LE182:LE193)/12</f>
        <v>145.42146934403925</v>
      </c>
      <c r="LF20" s="466">
        <f t="shared" si="118"/>
        <v>5.7075167572276229</v>
      </c>
      <c r="LG20" s="465">
        <f>SUM(LG182:LG193)/12</f>
        <v>114.44003335589859</v>
      </c>
      <c r="LH20" s="466">
        <f t="shared" si="119"/>
        <v>-10.532422425854833</v>
      </c>
      <c r="LI20" s="465">
        <f>SUM(LI182:LI193)/12</f>
        <v>62.320915571566672</v>
      </c>
      <c r="LJ20" s="466">
        <f t="shared" si="120"/>
        <v>-10.633448986804666</v>
      </c>
      <c r="LK20" s="35">
        <v>2022</v>
      </c>
      <c r="LL20" s="32"/>
      <c r="LM20" s="465">
        <f>SUM(LM182:LM193)/12</f>
        <v>198.62754455252932</v>
      </c>
      <c r="LN20" s="466">
        <f t="shared" si="121"/>
        <v>18.857263882456522</v>
      </c>
      <c r="LO20" s="465">
        <f>SUM(LO182:LO193)/12</f>
        <v>88.263302136886196</v>
      </c>
      <c r="LP20" s="466">
        <f t="shared" si="122"/>
        <v>-9.270212528976387</v>
      </c>
      <c r="LQ20" s="465">
        <f>SUM(LQ182:LQ193)/12</f>
        <v>174.62107431809827</v>
      </c>
      <c r="LR20" s="466">
        <f t="shared" si="123"/>
        <v>10.967838291099994</v>
      </c>
      <c r="LS20" s="35">
        <v>2022</v>
      </c>
      <c r="LT20" s="32"/>
      <c r="LU20" s="465">
        <f>SUM(LU182:LU193)/12</f>
        <v>108.58920902720907</v>
      </c>
      <c r="LV20" s="466">
        <f t="shared" si="124"/>
        <v>0.91336422565080966</v>
      </c>
      <c r="LW20" s="465">
        <f>SUM(LW182:LW193)/12</f>
        <v>132.09443679198588</v>
      </c>
      <c r="LX20" s="466">
        <f t="shared" si="125"/>
        <v>-4.7129806699678483</v>
      </c>
      <c r="LY20" s="465">
        <f>SUM(LY182:LY193)/12</f>
        <v>136.83002572031307</v>
      </c>
      <c r="LZ20" s="466">
        <f t="shared" si="126"/>
        <v>38.736113006648878</v>
      </c>
      <c r="MA20" s="35">
        <v>2022</v>
      </c>
      <c r="MB20" s="32"/>
      <c r="MC20" s="465">
        <f>SUM(MC182:MC193)/12</f>
        <v>154.26396753634933</v>
      </c>
      <c r="MD20" s="466">
        <f t="shared" si="127"/>
        <v>14.685592683927439</v>
      </c>
      <c r="ME20" s="465">
        <f>SUM(ME182:ME193)/12</f>
        <v>99.710020534345816</v>
      </c>
      <c r="MF20" s="466">
        <f t="shared" si="128"/>
        <v>7.4248319618001517</v>
      </c>
      <c r="MG20" s="465">
        <f>SUM(MG182:MG193)/12</f>
        <v>102.86856336835946</v>
      </c>
      <c r="MH20" s="466">
        <f t="shared" si="129"/>
        <v>1.3660559028422057</v>
      </c>
      <c r="MI20" s="35">
        <v>2022</v>
      </c>
      <c r="MJ20" s="32"/>
      <c r="MK20" s="465">
        <f>SUM(MK182:MK193)/12</f>
        <v>97.110270474734762</v>
      </c>
      <c r="ML20" s="466">
        <f t="shared" si="130"/>
        <v>17.305591951665633</v>
      </c>
      <c r="MM20" s="465">
        <f>SUM(MM182:MM193)/12</f>
        <v>123.99290060276201</v>
      </c>
      <c r="MN20" s="466">
        <f t="shared" si="131"/>
        <v>5.9693331744350928</v>
      </c>
      <c r="MO20" s="465">
        <f>SUM(MO182:MO193)/12</f>
        <v>161.60258430228467</v>
      </c>
      <c r="MP20" s="466">
        <f t="shared" si="132"/>
        <v>9.9544897745156504</v>
      </c>
    </row>
    <row r="21" spans="1:354" ht="15" customHeight="1">
      <c r="A21" s="35">
        <v>2023</v>
      </c>
      <c r="B21" s="32"/>
      <c r="C21" s="465">
        <f>SUM(C195:C206)/12</f>
        <v>94.689925046788574</v>
      </c>
      <c r="D21" s="465">
        <f t="shared" si="0"/>
        <v>0.21946971633136059</v>
      </c>
      <c r="E21" s="465">
        <f>SUM(E195:E206)/12</f>
        <v>80.332861880844419</v>
      </c>
      <c r="F21" s="465">
        <f t="shared" si="1"/>
        <v>-0.2601628516986807</v>
      </c>
      <c r="G21" s="465">
        <f>SUM(G195:G206)/12</f>
        <v>108.26541890578352</v>
      </c>
      <c r="H21" s="465">
        <f t="shared" si="2"/>
        <v>0.55874589157123467</v>
      </c>
      <c r="I21" s="35">
        <v>2023</v>
      </c>
      <c r="J21" s="32"/>
      <c r="K21" s="465">
        <f>SUM(K195:K206)/12</f>
        <v>92.945642113998488</v>
      </c>
      <c r="L21" s="465">
        <f t="shared" si="3"/>
        <v>0.54051455699821815</v>
      </c>
      <c r="M21" s="465">
        <f>SUM(M195:M206)/12</f>
        <v>104.77549710398563</v>
      </c>
      <c r="N21" s="465">
        <f t="shared" si="4"/>
        <v>10.114958883865754</v>
      </c>
      <c r="O21" s="465">
        <f>SUM(O195:O206)/12</f>
        <v>92.995134308975707</v>
      </c>
      <c r="P21" s="465">
        <f t="shared" si="5"/>
        <v>0.94821125149215391</v>
      </c>
      <c r="Q21" s="35">
        <v>2023</v>
      </c>
      <c r="R21" s="32"/>
      <c r="S21" s="465">
        <f>SUM(S195:S206)/12</f>
        <v>96.34647176922077</v>
      </c>
      <c r="T21" s="465">
        <f t="shared" si="6"/>
        <v>-15.162803677952738</v>
      </c>
      <c r="U21" s="465">
        <f>SUM(U195:U206)/12</f>
        <v>176.2795140019922</v>
      </c>
      <c r="V21" s="465">
        <f t="shared" si="7"/>
        <v>9.4873751165997646</v>
      </c>
      <c r="W21" s="465">
        <f>SUM(W195:W206)/12</f>
        <v>147.63015105152624</v>
      </c>
      <c r="X21" s="465">
        <f t="shared" si="8"/>
        <v>2.3162511746872383</v>
      </c>
      <c r="Y21" s="35">
        <v>2023</v>
      </c>
      <c r="Z21" s="32"/>
      <c r="AA21" s="465">
        <f>SUM(AA195:AA206)/12</f>
        <v>156.90710674450818</v>
      </c>
      <c r="AB21" s="465">
        <f t="shared" si="9"/>
        <v>2.0086977258656447</v>
      </c>
      <c r="AC21" s="465">
        <f>SUM(AC195:AC206)/12</f>
        <v>129.84102920986476</v>
      </c>
      <c r="AD21" s="465">
        <f t="shared" si="10"/>
        <v>-7.3276026681070476</v>
      </c>
      <c r="AE21" s="465">
        <f>SUM(AE195:AE206)/12</f>
        <v>174.93486091873342</v>
      </c>
      <c r="AF21" s="465">
        <f t="shared" si="11"/>
        <v>9.085638865051493</v>
      </c>
      <c r="AG21" s="35">
        <v>2023</v>
      </c>
      <c r="AH21" s="32"/>
      <c r="AI21" s="465">
        <f>SUM(AI195:AI206)/12</f>
        <v>102.56915717330567</v>
      </c>
      <c r="AJ21" s="465">
        <f t="shared" si="12"/>
        <v>-6.2678639629561559</v>
      </c>
      <c r="AK21" s="465">
        <f>SUM(AK195:AK206)/12</f>
        <v>196.24082165023313</v>
      </c>
      <c r="AL21" s="465">
        <f t="shared" si="13"/>
        <v>7.2519539119265488</v>
      </c>
      <c r="AM21" s="465">
        <f>SUM(AM195:AM206)/12</f>
        <v>80.505087168211048</v>
      </c>
      <c r="AN21" s="465">
        <f t="shared" si="14"/>
        <v>-14.66855587861923</v>
      </c>
      <c r="AO21" s="35">
        <v>2023</v>
      </c>
      <c r="AP21" s="32"/>
      <c r="AQ21" s="465">
        <f>SUM(AQ195:AQ206)/12</f>
        <v>154.61838961743851</v>
      </c>
      <c r="AR21" s="465">
        <f t="shared" si="15"/>
        <v>-6.9317909833974767</v>
      </c>
      <c r="AS21" s="465">
        <f>SUM(AS195:AS206)/12</f>
        <v>158.03291940930708</v>
      </c>
      <c r="AT21" s="465">
        <f t="shared" si="16"/>
        <v>6.8448231557357104</v>
      </c>
      <c r="AU21" s="465">
        <f>SUM(AU195:AU206)/12</f>
        <v>164.78951236547866</v>
      </c>
      <c r="AV21" s="465">
        <f t="shared" si="17"/>
        <v>5.0382732478414454</v>
      </c>
      <c r="AW21" s="35">
        <v>2023</v>
      </c>
      <c r="AX21" s="32"/>
      <c r="AY21" s="465">
        <f>SUM(AY195:AY206)/12</f>
        <v>152.64811756622115</v>
      </c>
      <c r="AZ21" s="465">
        <f t="shared" si="18"/>
        <v>6.1944723376326465</v>
      </c>
      <c r="BA21" s="465">
        <f>SUM(BA195:BA206)/12</f>
        <v>105.1021664437602</v>
      </c>
      <c r="BB21" s="465">
        <f t="shared" si="19"/>
        <v>-9.4830570684327711</v>
      </c>
      <c r="BC21" s="465">
        <f>SUM(BC195:BC206)/12</f>
        <v>148.88742668116058</v>
      </c>
      <c r="BD21" s="465">
        <f t="shared" si="20"/>
        <v>0.15066954185189729</v>
      </c>
      <c r="BE21" s="35">
        <v>2023</v>
      </c>
      <c r="BF21" s="32"/>
      <c r="BG21" s="465">
        <f>SUM(BG195:BG206)/12</f>
        <v>140.0625398785715</v>
      </c>
      <c r="BH21" s="465">
        <f t="shared" si="21"/>
        <v>10.659546432570608</v>
      </c>
      <c r="BI21" s="465">
        <f>SUM(BI195:BI206)/12</f>
        <v>111.79699041779043</v>
      </c>
      <c r="BJ21" s="465">
        <f t="shared" si="22"/>
        <v>1.1098906348577628</v>
      </c>
      <c r="BK21" s="465">
        <f>SUM(BK195:BK206)/12</f>
        <v>226.68302940321624</v>
      </c>
      <c r="BL21" s="465">
        <f t="shared" si="23"/>
        <v>14.218155517048885</v>
      </c>
      <c r="BM21" s="35">
        <v>2023</v>
      </c>
      <c r="BN21" s="32"/>
      <c r="BO21" s="465">
        <f>SUM(BO195:BO206)/12</f>
        <v>128.81108800782641</v>
      </c>
      <c r="BP21" s="465">
        <f t="shared" si="24"/>
        <v>7.7920820739173706</v>
      </c>
      <c r="BQ21" s="465">
        <f>SUM(BQ195:BQ206)/12</f>
        <v>125.09281261386438</v>
      </c>
      <c r="BR21" s="465">
        <f t="shared" si="25"/>
        <v>-3.6898635095397339</v>
      </c>
      <c r="BS21" s="465">
        <f>SUM(BS195:BS206)/12</f>
        <v>143.24928633302736</v>
      </c>
      <c r="BT21" s="465">
        <f t="shared" si="26"/>
        <v>4.383302687522999</v>
      </c>
      <c r="BU21" s="35">
        <v>2023</v>
      </c>
      <c r="BV21" s="32"/>
      <c r="BW21" s="465">
        <f>SUM(BW195:BW206)/12</f>
        <v>146.19546043239069</v>
      </c>
      <c r="BX21" s="465">
        <f t="shared" si="27"/>
        <v>3.2859434021660121</v>
      </c>
      <c r="BY21" s="465">
        <f>SUM(BY195:BY206)/12</f>
        <v>116.35026185379756</v>
      </c>
      <c r="BZ21" s="465">
        <f t="shared" si="28"/>
        <v>13.897945285601665</v>
      </c>
      <c r="CA21" s="465">
        <f>SUM(CA195:CA206)/12</f>
        <v>133.38149804248329</v>
      </c>
      <c r="CB21" s="465">
        <f t="shared" si="29"/>
        <v>9.8809222104671619</v>
      </c>
      <c r="CC21" s="35">
        <v>2023</v>
      </c>
      <c r="CD21" s="32"/>
      <c r="CE21" s="465">
        <f>SUM(CE195:CE206)/12</f>
        <v>114.25639583241794</v>
      </c>
      <c r="CF21" s="465">
        <f t="shared" si="30"/>
        <v>-15.807208619895704</v>
      </c>
      <c r="CG21" s="465">
        <f>SUM(CG195:CG206)/12</f>
        <v>69.642469737992187</v>
      </c>
      <c r="CH21" s="465">
        <f t="shared" si="31"/>
        <v>-18.093789832869518</v>
      </c>
      <c r="CI21" s="465">
        <f>SUM(CI195:CI206)/12</f>
        <v>129.32331046663509</v>
      </c>
      <c r="CJ21" s="465">
        <f t="shared" si="32"/>
        <v>3.8038351358292459</v>
      </c>
      <c r="CK21" s="35">
        <v>2023</v>
      </c>
      <c r="CL21" s="32"/>
      <c r="CM21" s="465">
        <f>SUM(CM195:CM206)/12</f>
        <v>221.35430060618043</v>
      </c>
      <c r="CN21" s="465">
        <f t="shared" si="33"/>
        <v>8.4824956346615465</v>
      </c>
      <c r="CO21" s="465">
        <f>SUM(CO195:CO206)/12</f>
        <v>88.238800537288725</v>
      </c>
      <c r="CP21" s="465">
        <f t="shared" si="34"/>
        <v>-5.8356302226926573</v>
      </c>
      <c r="CQ21" s="465">
        <f>SUM(CQ195:CQ206)/12</f>
        <v>125.30345860396291</v>
      </c>
      <c r="CR21" s="465">
        <f t="shared" si="35"/>
        <v>15.551477263409083</v>
      </c>
      <c r="CS21" s="35">
        <v>2023</v>
      </c>
      <c r="CT21" s="32"/>
      <c r="CU21" s="465">
        <f>SUM(CU195:CU206)/12</f>
        <v>127.88005781006491</v>
      </c>
      <c r="CV21" s="465">
        <f t="shared" si="36"/>
        <v>-4.9787541106835818</v>
      </c>
      <c r="CW21" s="465">
        <f>SUM(CW195:CW206)/12</f>
        <v>82.544894442925454</v>
      </c>
      <c r="CX21" s="465">
        <f t="shared" si="37"/>
        <v>-15.248506712923643</v>
      </c>
      <c r="CY21" s="465">
        <f>SUM(CY195:CY206)/12</f>
        <v>150.41278401335191</v>
      </c>
      <c r="CZ21" s="465">
        <f t="shared" si="38"/>
        <v>11.894290875365314</v>
      </c>
      <c r="DA21" s="35">
        <v>2023</v>
      </c>
      <c r="DB21" s="32"/>
      <c r="DC21" s="465">
        <f>SUM(DC195:DC206)/12</f>
        <v>76.730252955794313</v>
      </c>
      <c r="DD21" s="465">
        <f t="shared" si="39"/>
        <v>-4.0423650770332387</v>
      </c>
      <c r="DE21" s="465">
        <f>SUM(DE195:DE206)/12</f>
        <v>325.26885589088312</v>
      </c>
      <c r="DF21" s="465">
        <f t="shared" si="40"/>
        <v>-7.3993362138543404</v>
      </c>
      <c r="DG21" s="465">
        <f>SUM(DG195:DG206)/12</f>
        <v>103.70285965992285</v>
      </c>
      <c r="DH21" s="465">
        <f t="shared" si="41"/>
        <v>-6.5339385739778777</v>
      </c>
      <c r="DI21" s="35">
        <v>2023</v>
      </c>
      <c r="DJ21" s="32"/>
      <c r="DK21" s="465">
        <f>SUM(DK195:DK206)/12</f>
        <v>180.18537837585052</v>
      </c>
      <c r="DL21" s="465">
        <f t="shared" si="42"/>
        <v>1.1313328287434246</v>
      </c>
      <c r="DM21" s="465">
        <f>SUM(DM195:DM206)/12</f>
        <v>55.02687851015164</v>
      </c>
      <c r="DN21" s="465">
        <f t="shared" si="43"/>
        <v>-4.6151474314835923</v>
      </c>
      <c r="DO21" s="465">
        <f>SUM(DO195:DO206)/12</f>
        <v>132.99799269934934</v>
      </c>
      <c r="DP21" s="465">
        <f t="shared" si="44"/>
        <v>4.4377318025216255</v>
      </c>
      <c r="DQ21" s="35">
        <v>2023</v>
      </c>
      <c r="DR21" s="32"/>
      <c r="DS21" s="465">
        <f>SUM(DS195:DS206)/12</f>
        <v>167.54784412382944</v>
      </c>
      <c r="DT21" s="465">
        <f t="shared" si="45"/>
        <v>17.412105472178837</v>
      </c>
      <c r="DU21" s="465">
        <f>SUM(DU195:DU206)/12</f>
        <v>130.9763086132935</v>
      </c>
      <c r="DV21" s="465">
        <f t="shared" si="46"/>
        <v>7.7386107873610683</v>
      </c>
      <c r="DW21" s="465">
        <f>SUM(DW195:DW206)/12</f>
        <v>137.52407607619125</v>
      </c>
      <c r="DX21" s="465">
        <f t="shared" si="47"/>
        <v>0.89805238452515823</v>
      </c>
      <c r="DY21" s="35">
        <v>2023</v>
      </c>
      <c r="DZ21" s="32"/>
      <c r="EA21" s="465">
        <f>SUM(EA195:EA206)/12</f>
        <v>118.25560482211894</v>
      </c>
      <c r="EB21" s="465">
        <f t="shared" si="48"/>
        <v>-1.3231216404769981</v>
      </c>
      <c r="EC21" s="465">
        <f>SUM(EC195:EC206)/12</f>
        <v>147.10670746052975</v>
      </c>
      <c r="ED21" s="465">
        <f t="shared" si="49"/>
        <v>1.8796983270897556</v>
      </c>
      <c r="EE21" s="465">
        <f>SUM(EE195:EE206)/12</f>
        <v>130.65462179334074</v>
      </c>
      <c r="EF21" s="465">
        <f t="shared" si="50"/>
        <v>6.4714736072217107</v>
      </c>
      <c r="EG21" s="35">
        <v>2023</v>
      </c>
      <c r="EH21" s="32"/>
      <c r="EI21" s="465">
        <f>SUM(EI195:EI206)/12</f>
        <v>142.40342394418789</v>
      </c>
      <c r="EJ21" s="465">
        <f t="shared" si="51"/>
        <v>3.4439609257516963</v>
      </c>
      <c r="EK21" s="465">
        <f>SUM(EK195:EK206)/12</f>
        <v>152.35649052926834</v>
      </c>
      <c r="EL21" s="465">
        <f t="shared" si="52"/>
        <v>-0.100189937796344</v>
      </c>
      <c r="EM21" s="465">
        <f>SUM(EM195:EM206)/12</f>
        <v>120.07471515959486</v>
      </c>
      <c r="EN21" s="465">
        <f t="shared" si="53"/>
        <v>8.7825107591647793</v>
      </c>
      <c r="EO21" s="35">
        <v>2023</v>
      </c>
      <c r="EP21" s="32"/>
      <c r="EQ21" s="465">
        <f>SUM(EQ195:EQ206)/12</f>
        <v>70.012527663775373</v>
      </c>
      <c r="ER21" s="465">
        <f t="shared" si="54"/>
        <v>2.65116506346439</v>
      </c>
      <c r="ES21" s="465">
        <f>SUM(ES195:ES206)/12</f>
        <v>158.3862103449745</v>
      </c>
      <c r="ET21" s="465">
        <f t="shared" si="55"/>
        <v>12.291601424920827</v>
      </c>
      <c r="EU21" s="465">
        <f>SUM(EU195:EU206)/12</f>
        <v>50.002688903686725</v>
      </c>
      <c r="EV21" s="465">
        <f t="shared" si="56"/>
        <v>-26.864148934246742</v>
      </c>
      <c r="EW21" s="35">
        <v>2023</v>
      </c>
      <c r="EX21" s="32"/>
      <c r="EY21" s="465">
        <f>SUM(EY195:EY206)/12</f>
        <v>91.070962338945037</v>
      </c>
      <c r="EZ21" s="465">
        <f t="shared" si="57"/>
        <v>-1.5436094558576769</v>
      </c>
      <c r="FA21" s="465">
        <f>SUM(FA195:FA206)/12</f>
        <v>103.02366689308745</v>
      </c>
      <c r="FB21" s="465">
        <f t="shared" si="58"/>
        <v>11.694652445619397</v>
      </c>
      <c r="FC21" s="465">
        <f>SUM(FC195:FC206)/12</f>
        <v>261.18520868099881</v>
      </c>
      <c r="FD21" s="465">
        <f t="shared" si="59"/>
        <v>8.4955051660819123</v>
      </c>
      <c r="FE21" s="35">
        <v>2023</v>
      </c>
      <c r="FF21" s="32"/>
      <c r="FG21" s="465">
        <f>SUM(FG195:FG206)/12</f>
        <v>118.86292066740806</v>
      </c>
      <c r="FH21" s="465">
        <f t="shared" si="60"/>
        <v>-5.8228260064026216</v>
      </c>
      <c r="FI21" s="465">
        <f>SUM(FI195:FI206)/12</f>
        <v>176.93719993935181</v>
      </c>
      <c r="FJ21" s="465">
        <f t="shared" si="61"/>
        <v>-0.48863796233401047</v>
      </c>
      <c r="FK21" s="465">
        <f>SUM(FK195:FK206)/12</f>
        <v>102.54493690402285</v>
      </c>
      <c r="FL21" s="465">
        <f t="shared" si="62"/>
        <v>-9.8569221964001912</v>
      </c>
      <c r="FM21" s="35">
        <v>2023</v>
      </c>
      <c r="FN21" s="32"/>
      <c r="FO21" s="465">
        <f>SUM(FO195:FO206)/12</f>
        <v>106.46851121069626</v>
      </c>
      <c r="FP21" s="465">
        <f t="shared" si="63"/>
        <v>-9.9454174050220416</v>
      </c>
      <c r="FQ21" s="465">
        <f>SUM(FQ195:FQ206)/12</f>
        <v>208.78712401062083</v>
      </c>
      <c r="FR21" s="465">
        <f t="shared" si="64"/>
        <v>-8.3675280848800782</v>
      </c>
      <c r="FS21" s="465">
        <f>SUM(FS195:FS206)/12</f>
        <v>133.78241310813948</v>
      </c>
      <c r="FT21" s="465">
        <f t="shared" si="65"/>
        <v>-4.0924016942938408</v>
      </c>
      <c r="FU21" s="35">
        <v>2023</v>
      </c>
      <c r="FV21" s="32"/>
      <c r="FW21" s="465">
        <f>SUM(FW195:FW206)/12</f>
        <v>141.8038856929351</v>
      </c>
      <c r="FX21" s="465">
        <f t="shared" si="66"/>
        <v>1.2905102262692907</v>
      </c>
      <c r="FY21" s="465">
        <f>SUM(FY195:FY206)/12</f>
        <v>155.35812466361457</v>
      </c>
      <c r="FZ21" s="465">
        <f t="shared" si="67"/>
        <v>-12.54198488137061</v>
      </c>
      <c r="GA21" s="465">
        <f>SUM(GA195:GA206)/12</f>
        <v>106.31069070188153</v>
      </c>
      <c r="GB21" s="465">
        <f t="shared" si="68"/>
        <v>10.460338692478061</v>
      </c>
      <c r="GC21" s="35">
        <v>2023</v>
      </c>
      <c r="GD21" s="32"/>
      <c r="GE21" s="465">
        <f>SUM(GE195:GE206)/12</f>
        <v>144.68059293668517</v>
      </c>
      <c r="GF21" s="465">
        <f t="shared" si="69"/>
        <v>-0.32748915025243264</v>
      </c>
      <c r="GG21" s="465">
        <f>SUM(GG195:GG206)/12</f>
        <v>106.15228206003515</v>
      </c>
      <c r="GH21" s="465">
        <f t="shared" si="70"/>
        <v>-11.348752154451731</v>
      </c>
      <c r="GI21" s="465">
        <f>SUM(GI195:GI206)/12</f>
        <v>69.582735365033017</v>
      </c>
      <c r="GJ21" s="465">
        <f t="shared" si="71"/>
        <v>-8.7189290516837445</v>
      </c>
      <c r="GK21" s="35">
        <v>2023</v>
      </c>
      <c r="GL21" s="32"/>
      <c r="GM21" s="465">
        <f>SUM(GM195:GM206)/12</f>
        <v>128.25612520312285</v>
      </c>
      <c r="GN21" s="465">
        <f t="shared" si="72"/>
        <v>-2.1761576048959341E-2</v>
      </c>
      <c r="GO21" s="465">
        <f>SUM(GO195:GO206)/12</f>
        <v>131.05143756379101</v>
      </c>
      <c r="GP21" s="465">
        <f t="shared" si="73"/>
        <v>6.4828602045071904</v>
      </c>
      <c r="GQ21" s="465">
        <f>SUM(GQ195:GQ206)/12</f>
        <v>97.92891701788308</v>
      </c>
      <c r="GR21" s="465">
        <f t="shared" si="74"/>
        <v>-5.2276627584716664</v>
      </c>
      <c r="GS21" s="35">
        <v>2023</v>
      </c>
      <c r="GT21" s="32"/>
      <c r="GU21" s="465">
        <f>SUM(GU195:GU206)/12</f>
        <v>73.870522212571146</v>
      </c>
      <c r="GV21" s="465">
        <f t="shared" si="75"/>
        <v>10.227537154896822</v>
      </c>
      <c r="GW21" s="465">
        <f>SUM(GW195:GW206)/12</f>
        <v>90.661519337125711</v>
      </c>
      <c r="GX21" s="465">
        <f t="shared" si="76"/>
        <v>-14.309515535542744</v>
      </c>
      <c r="GY21" s="465">
        <f>SUM(GY195:GY206)/12</f>
        <v>134.39304373025695</v>
      </c>
      <c r="GZ21" s="465">
        <f t="shared" si="77"/>
        <v>11.26853433769061</v>
      </c>
      <c r="HA21" s="35">
        <v>2023</v>
      </c>
      <c r="HB21" s="32"/>
      <c r="HC21" s="465">
        <f>SUM(HC195:HC206)/12</f>
        <v>125.63137595827406</v>
      </c>
      <c r="HD21" s="465">
        <f t="shared" si="78"/>
        <v>22.5786699330462</v>
      </c>
      <c r="HE21" s="465">
        <f>SUM(HE195:HE206)/12</f>
        <v>186.77575451576567</v>
      </c>
      <c r="HF21" s="465">
        <f t="shared" si="79"/>
        <v>4.6350909406209126</v>
      </c>
      <c r="HG21" s="465">
        <f>SUM(HG195:HG206)/12</f>
        <v>94.798259773558868</v>
      </c>
      <c r="HH21" s="465">
        <f t="shared" si="80"/>
        <v>2.0734805623433772</v>
      </c>
      <c r="HI21" s="35">
        <v>2023</v>
      </c>
      <c r="HJ21" s="32"/>
      <c r="HK21" s="465">
        <f>SUM(HK195:HK206)/12</f>
        <v>86.007000062580389</v>
      </c>
      <c r="HL21" s="465">
        <f t="shared" si="81"/>
        <v>-2.1946557931590576</v>
      </c>
      <c r="HM21" s="465">
        <f>SUM(HM195:HM206)/12</f>
        <v>99.460537764122989</v>
      </c>
      <c r="HN21" s="465">
        <f t="shared" si="82"/>
        <v>-8.2501040711333076</v>
      </c>
      <c r="HO21" s="465">
        <f>SUM(HO195:HO206)/12</f>
        <v>92.167405970034906</v>
      </c>
      <c r="HP21" s="465">
        <f t="shared" si="83"/>
        <v>-3.7291814889078694</v>
      </c>
      <c r="HQ21" s="35">
        <v>2023</v>
      </c>
      <c r="HR21" s="32"/>
      <c r="HS21" s="465">
        <f>SUM(HS195:HS206)/12</f>
        <v>123.0951410319766</v>
      </c>
      <c r="HT21" s="465">
        <f t="shared" si="84"/>
        <v>14.389190939073231</v>
      </c>
      <c r="HU21" s="465">
        <f>SUM(HU195:HU206)/12</f>
        <v>153.53432988264601</v>
      </c>
      <c r="HV21" s="465">
        <f t="shared" si="85"/>
        <v>8.6785588513664749</v>
      </c>
      <c r="HW21" s="465">
        <f>SUM(HW195:HW206)/12</f>
        <v>75.885211045540231</v>
      </c>
      <c r="HX21" s="465">
        <f t="shared" si="86"/>
        <v>-7.1638481678769352</v>
      </c>
      <c r="HY21" s="35">
        <v>2023</v>
      </c>
      <c r="HZ21" s="32"/>
      <c r="IA21" s="465">
        <f>SUM(IA195:IA206)/12</f>
        <v>88.102788959040424</v>
      </c>
      <c r="IB21" s="465">
        <f t="shared" si="87"/>
        <v>-12.071001845657506</v>
      </c>
      <c r="IC21" s="465">
        <f>SUM(IC195:IC206)/12</f>
        <v>120.79917539848475</v>
      </c>
      <c r="ID21" s="465">
        <f t="shared" si="88"/>
        <v>-0.12926393634322153</v>
      </c>
      <c r="IE21" s="465">
        <f>SUM(IE195:IE206)/12</f>
        <v>107.64020049261416</v>
      </c>
      <c r="IF21" s="465">
        <f t="shared" si="89"/>
        <v>2.6226068833595946</v>
      </c>
      <c r="IG21" s="35">
        <v>2023</v>
      </c>
      <c r="IH21" s="32"/>
      <c r="II21" s="465">
        <f>SUM(II195:II206)/12</f>
        <v>129.31061172801876</v>
      </c>
      <c r="IJ21" s="465">
        <f t="shared" si="90"/>
        <v>6.5309444024509844</v>
      </c>
      <c r="IK21" s="465">
        <f>SUM(IK195:IK206)/12</f>
        <v>152.72768076618226</v>
      </c>
      <c r="IL21" s="465">
        <f t="shared" si="91"/>
        <v>16.145303753708262</v>
      </c>
      <c r="IM21" s="465">
        <f>SUM(IM195:IM206)/12</f>
        <v>116.14495504413766</v>
      </c>
      <c r="IN21" s="465">
        <f t="shared" si="92"/>
        <v>14.910089036562965</v>
      </c>
      <c r="IO21" s="465">
        <f>SUM(IO195:IO206)/12</f>
        <v>170.4288210692213</v>
      </c>
      <c r="IP21" s="465">
        <f t="shared" si="93"/>
        <v>20.194967971717077</v>
      </c>
      <c r="IQ21" s="35">
        <v>2023</v>
      </c>
      <c r="IR21" s="32"/>
      <c r="IS21" s="465">
        <f>SUM(IS195:IS206)/12</f>
        <v>87.043417459686907</v>
      </c>
      <c r="IT21" s="465">
        <f t="shared" si="94"/>
        <v>-2.8023634648158549</v>
      </c>
      <c r="IU21" s="465">
        <f>SUM(IU195:IU206)/12</f>
        <v>94.098888994377532</v>
      </c>
      <c r="IV21" s="465">
        <f t="shared" si="95"/>
        <v>1.7707065183774517</v>
      </c>
      <c r="IW21" s="465">
        <f>SUM(IW195:IW206)/12</f>
        <v>99.152381562929818</v>
      </c>
      <c r="IX21" s="465">
        <f t="shared" si="96"/>
        <v>1.9236565636394403</v>
      </c>
      <c r="IY21" s="35">
        <v>2023</v>
      </c>
      <c r="IZ21" s="32"/>
      <c r="JA21" s="465">
        <f>SUM(JA195:JA206)/12</f>
        <v>143.98253082177584</v>
      </c>
      <c r="JB21" s="465">
        <f t="shared" si="97"/>
        <v>1.722788947756186</v>
      </c>
      <c r="JC21" s="465">
        <f>SUM(JC195:JC206)/12</f>
        <v>167.76241518890376</v>
      </c>
      <c r="JD21" s="465">
        <f t="shared" si="98"/>
        <v>-5.0942254668954803</v>
      </c>
      <c r="JE21" s="465">
        <f>SUM(JE195:JE206)/12</f>
        <v>164.80732599691456</v>
      </c>
      <c r="JF21" s="465">
        <f t="shared" si="99"/>
        <v>-19.354300932108899</v>
      </c>
      <c r="JG21" s="35">
        <v>2023</v>
      </c>
      <c r="JH21" s="32"/>
      <c r="JI21" s="465">
        <f>SUM(JI195:JI206)/12</f>
        <v>144.61894055902698</v>
      </c>
      <c r="JJ21" s="465">
        <f t="shared" si="100"/>
        <v>-6.240946655983393</v>
      </c>
      <c r="JK21" s="465">
        <f>SUM(JK195:JK206)/12</f>
        <v>233.8424667456695</v>
      </c>
      <c r="JL21" s="465">
        <f t="shared" si="101"/>
        <v>-2.84695511650132</v>
      </c>
      <c r="JM21" s="465">
        <f>SUM(JM195:JM206)/12</f>
        <v>117.01132775628766</v>
      </c>
      <c r="JN21" s="465">
        <f t="shared" si="102"/>
        <v>-1.5203891929177047</v>
      </c>
      <c r="JO21" s="35">
        <v>2023</v>
      </c>
      <c r="JP21" s="32"/>
      <c r="JQ21" s="465">
        <f>SUM(JQ195:JQ206)/12</f>
        <v>133.95528486183059</v>
      </c>
      <c r="JR21" s="465">
        <f t="shared" si="103"/>
        <v>19.757383619666683</v>
      </c>
      <c r="JS21" s="465">
        <f>SUM(JS195:JS206)/12</f>
        <v>121.7399053872562</v>
      </c>
      <c r="JT21" s="465">
        <f t="shared" si="104"/>
        <v>-5.6077165775287483</v>
      </c>
      <c r="JU21" s="465">
        <f>SUM(JU195:JU206)/12</f>
        <v>136.45170958779252</v>
      </c>
      <c r="JV21" s="465">
        <f t="shared" si="105"/>
        <v>10.585391267479991</v>
      </c>
      <c r="JW21" s="35">
        <v>2023</v>
      </c>
      <c r="JX21" s="32"/>
      <c r="JY21" s="465">
        <f>SUM(JY195:JY206)/12</f>
        <v>112.39058345487229</v>
      </c>
      <c r="JZ21" s="465">
        <f t="shared" si="106"/>
        <v>17.802894567615766</v>
      </c>
      <c r="KA21" s="465">
        <f>SUM(KA195:KA206)/12</f>
        <v>194.30690900133496</v>
      </c>
      <c r="KB21" s="465">
        <f t="shared" si="107"/>
        <v>6.1936437569065674</v>
      </c>
      <c r="KC21" s="465">
        <f>SUM(KC195:KC206)/12</f>
        <v>197.94831622219735</v>
      </c>
      <c r="KD21" s="465">
        <f t="shared" si="108"/>
        <v>14.923857516089399</v>
      </c>
      <c r="KE21" s="35">
        <v>2023</v>
      </c>
      <c r="KF21" s="32"/>
      <c r="KG21" s="465">
        <f>SUM(KG195:KG206)/12</f>
        <v>79.955019023768685</v>
      </c>
      <c r="KH21" s="465">
        <f t="shared" si="109"/>
        <v>-7.5791199761596744</v>
      </c>
      <c r="KI21" s="465">
        <f>SUM(KI195:KI206)/12</f>
        <v>150.35619326396349</v>
      </c>
      <c r="KJ21" s="465">
        <f t="shared" si="110"/>
        <v>3.8527238463665441</v>
      </c>
      <c r="KK21" s="465">
        <f>SUM(KK195:KK206)/12</f>
        <v>107.73755037224542</v>
      </c>
      <c r="KL21" s="465">
        <f t="shared" si="111"/>
        <v>-3.7877763726504554</v>
      </c>
      <c r="KM21" s="35">
        <v>2023</v>
      </c>
      <c r="KN21" s="32"/>
      <c r="KO21" s="465">
        <f>SUM(KO195:KO206)/12</f>
        <v>36.470772326644131</v>
      </c>
      <c r="KP21" s="465">
        <f t="shared" si="112"/>
        <v>-19.370656306427875</v>
      </c>
      <c r="KQ21" s="465">
        <f>SUM(KQ195:KQ206)/12</f>
        <v>152.39875881656693</v>
      </c>
      <c r="KR21" s="465">
        <f t="shared" si="113"/>
        <v>-2.5274755406398555</v>
      </c>
      <c r="KS21" s="465">
        <f>SUM(KS195:KS206)/12</f>
        <v>96.557833116820575</v>
      </c>
      <c r="KT21" s="465">
        <f t="shared" si="114"/>
        <v>-5.8379564904540473</v>
      </c>
      <c r="KU21" s="35">
        <v>2023</v>
      </c>
      <c r="KV21" s="32"/>
      <c r="KW21" s="465">
        <f>SUM(KW195:KW206)/12</f>
        <v>134.69398534969875</v>
      </c>
      <c r="KX21" s="465">
        <f t="shared" si="115"/>
        <v>4.5897313690687298</v>
      </c>
      <c r="KY21" s="465">
        <f>SUM(KY195:KY206)/12</f>
        <v>152.83667936112076</v>
      </c>
      <c r="KZ21" s="465">
        <f t="shared" si="116"/>
        <v>-7.602209596678577</v>
      </c>
      <c r="LA21" s="465">
        <f>SUM(LA195:LA206)/12</f>
        <v>125.50170765736867</v>
      </c>
      <c r="LB21" s="465">
        <f t="shared" si="117"/>
        <v>-11.974500586805576</v>
      </c>
      <c r="LC21" s="35">
        <v>2023</v>
      </c>
      <c r="LD21" s="32"/>
      <c r="LE21" s="465">
        <f>SUM(LE195:LE206)/12</f>
        <v>150.00266936128054</v>
      </c>
      <c r="LF21" s="465">
        <f t="shared" si="118"/>
        <v>3.1502913826314369</v>
      </c>
      <c r="LG21" s="465">
        <f>SUM(LG195:LG206)/12</f>
        <v>110.62944909928393</v>
      </c>
      <c r="LH21" s="465">
        <f t="shared" si="119"/>
        <v>-3.3297650698546022</v>
      </c>
      <c r="LI21" s="465">
        <f>SUM(LI195:LI206)/12</f>
        <v>51.142032788023592</v>
      </c>
      <c r="LJ21" s="465">
        <f t="shared" si="120"/>
        <v>-17.937609999817354</v>
      </c>
      <c r="LK21" s="35">
        <v>2023</v>
      </c>
      <c r="LL21" s="32"/>
      <c r="LM21" s="465">
        <f>SUM(LM195:LM206)/12</f>
        <v>188.58380339752975</v>
      </c>
      <c r="LN21" s="465">
        <f t="shared" si="121"/>
        <v>-5.056570163834138</v>
      </c>
      <c r="LO21" s="465">
        <f>SUM(LO195:LO206)/12</f>
        <v>77.783319946861582</v>
      </c>
      <c r="LP21" s="465">
        <f t="shared" si="122"/>
        <v>-11.873544198212045</v>
      </c>
      <c r="LQ21" s="465">
        <f>SUM(LQ195:LQ206)/12</f>
        <v>179.74168141750957</v>
      </c>
      <c r="LR21" s="465">
        <f t="shared" si="123"/>
        <v>2.9324107181263486</v>
      </c>
      <c r="LS21" s="35">
        <v>2023</v>
      </c>
      <c r="LT21" s="32"/>
      <c r="LU21" s="465">
        <f>SUM(LU195:LU206)/12</f>
        <v>107.45519608558236</v>
      </c>
      <c r="LV21" s="465">
        <f t="shared" si="124"/>
        <v>-1.0443145794924789</v>
      </c>
      <c r="LW21" s="465">
        <f>SUM(LW195:LW206)/12</f>
        <v>137.19677003326709</v>
      </c>
      <c r="LX21" s="465">
        <f t="shared" si="125"/>
        <v>3.8626405208237742</v>
      </c>
      <c r="LY21" s="465">
        <f>SUM(LY195:LY206)/12</f>
        <v>144.98192098961326</v>
      </c>
      <c r="LZ21" s="465">
        <f t="shared" si="126"/>
        <v>5.9576801410262448</v>
      </c>
      <c r="MA21" s="35">
        <v>2023</v>
      </c>
      <c r="MB21" s="32"/>
      <c r="MC21" s="465">
        <f>SUM(MC195:MC206)/12</f>
        <v>159.51642526290993</v>
      </c>
      <c r="MD21" s="465">
        <f t="shared" si="127"/>
        <v>3.4048506663249043</v>
      </c>
      <c r="ME21" s="465">
        <f>SUM(ME195:ME206)/12</f>
        <v>106.81568554968776</v>
      </c>
      <c r="MF21" s="465">
        <f t="shared" si="128"/>
        <v>7.126329908732032</v>
      </c>
      <c r="MG21" s="465">
        <f>SUM(MG195:MG206)/12</f>
        <v>90.718811543374841</v>
      </c>
      <c r="MH21" s="465">
        <f t="shared" si="129"/>
        <v>-11.810947316798689</v>
      </c>
      <c r="MI21" s="35">
        <v>2023</v>
      </c>
      <c r="MJ21" s="32"/>
      <c r="MK21" s="465">
        <f>SUM(MK195:MK206)/12</f>
        <v>108.51418545492756</v>
      </c>
      <c r="ML21" s="465">
        <f t="shared" si="130"/>
        <v>11.743263533757499</v>
      </c>
      <c r="MM21" s="465">
        <f>SUM(MM195:MM206)/12</f>
        <v>117.00616383094274</v>
      </c>
      <c r="MN21" s="465">
        <f t="shared" si="131"/>
        <v>-5.6347877482137392</v>
      </c>
      <c r="MO21" s="465">
        <f>SUM(MO195:MO206)/12</f>
        <v>191.6350295366079</v>
      </c>
      <c r="MP21" s="465">
        <f t="shared" si="132"/>
        <v>18.584136735181318</v>
      </c>
    </row>
    <row r="22" spans="1:354" ht="15" customHeight="1">
      <c r="A22" s="35">
        <v>2024</v>
      </c>
      <c r="B22" s="32"/>
      <c r="C22" s="465">
        <f>SUM(C208:C219)/12</f>
        <v>95.3302233113386</v>
      </c>
      <c r="D22" s="465">
        <f t="shared" si="0"/>
        <v>0.67620527129325581</v>
      </c>
      <c r="E22" s="465">
        <f>SUM(E208:E219)/12</f>
        <v>78.177892689114941</v>
      </c>
      <c r="F22" s="465">
        <f t="shared" si="1"/>
        <v>-2.6825500066534289</v>
      </c>
      <c r="G22" s="465">
        <f>SUM(G208:G219)/12</f>
        <v>111.54881595372404</v>
      </c>
      <c r="H22" s="465">
        <f t="shared" si="2"/>
        <v>3.0327292695351247</v>
      </c>
      <c r="I22" s="35">
        <v>2024</v>
      </c>
      <c r="J22" s="32"/>
      <c r="K22" s="465">
        <f>SUM(K208:K219)/12</f>
        <v>96.895804496597989</v>
      </c>
      <c r="L22" s="465">
        <f t="shared" si="3"/>
        <v>4.249970512608428</v>
      </c>
      <c r="M22" s="465">
        <f>SUM(M208:M219)/12</f>
        <v>114.8026290141986</v>
      </c>
      <c r="N22" s="465">
        <f t="shared" si="4"/>
        <v>9.5701115121042335</v>
      </c>
      <c r="O22" s="465">
        <f>SUM(O208:O219)/12</f>
        <v>93.866910105419208</v>
      </c>
      <c r="P22" s="465">
        <f t="shared" si="5"/>
        <v>0.93744237579895184</v>
      </c>
      <c r="Q22" s="35">
        <v>2024</v>
      </c>
      <c r="R22" s="32"/>
      <c r="S22" s="465">
        <f>SUM(S208:S219)/12</f>
        <v>91.448471286699984</v>
      </c>
      <c r="T22" s="465">
        <f t="shared" si="6"/>
        <v>-5.0837362205156751</v>
      </c>
      <c r="U22" s="465">
        <f>SUM(U208:U219)/12</f>
        <v>165.82250207514019</v>
      </c>
      <c r="V22" s="465">
        <f t="shared" si="7"/>
        <v>-5.9320630568188619</v>
      </c>
      <c r="W22" s="465">
        <f>SUM(W208:W219)/12</f>
        <v>142.85067344681349</v>
      </c>
      <c r="X22" s="465">
        <f t="shared" si="8"/>
        <v>-3.2374671235312888</v>
      </c>
      <c r="Y22" s="35">
        <v>2024</v>
      </c>
      <c r="Z22" s="32"/>
      <c r="AA22" s="465">
        <f>SUM(AA208:AA219)/12</f>
        <v>150.71187666321123</v>
      </c>
      <c r="AB22" s="465">
        <f t="shared" si="9"/>
        <v>-3.948342563848712</v>
      </c>
      <c r="AC22" s="465">
        <f>SUM(AC208:AC219)/12</f>
        <v>127.02592727487938</v>
      </c>
      <c r="AD22" s="465">
        <f t="shared" si="10"/>
        <v>-2.1681143103350422</v>
      </c>
      <c r="AE22" s="465">
        <f>SUM(AE208:AE219)/12</f>
        <v>165.64074578287807</v>
      </c>
      <c r="AF22" s="465">
        <f t="shared" si="11"/>
        <v>-5.3129005202530664</v>
      </c>
      <c r="AG22" s="35">
        <v>2024</v>
      </c>
      <c r="AH22" s="32"/>
      <c r="AI22" s="465">
        <f>SUM(AI208:AI219)/12</f>
        <v>101.95246898675906</v>
      </c>
      <c r="AJ22" s="465">
        <f t="shared" si="12"/>
        <v>-0.60124135124229383</v>
      </c>
      <c r="AK22" s="465">
        <f>SUM(AK208:AK219)/12</f>
        <v>220.78221168794241</v>
      </c>
      <c r="AL22" s="465">
        <f t="shared" si="13"/>
        <v>12.505751775464049</v>
      </c>
      <c r="AM22" s="465">
        <f>SUM(AM208:AM219)/12</f>
        <v>87.09183227991366</v>
      </c>
      <c r="AN22" s="465">
        <f t="shared" si="14"/>
        <v>8.181775019931294</v>
      </c>
      <c r="AO22" s="35">
        <v>2024</v>
      </c>
      <c r="AP22" s="32"/>
      <c r="AQ22" s="465">
        <f>SUM(AQ208:AQ219)/12</f>
        <v>152.62920437238677</v>
      </c>
      <c r="AR22" s="465">
        <f t="shared" si="15"/>
        <v>-1.2865127168724513</v>
      </c>
      <c r="AS22" s="465">
        <f>SUM(AS208:AS219)/12</f>
        <v>176.40702169501853</v>
      </c>
      <c r="AT22" s="465">
        <f t="shared" si="16"/>
        <v>11.626756219140844</v>
      </c>
      <c r="AU22" s="465">
        <f>SUM(AU208:AU219)/12</f>
        <v>194.81250275809452</v>
      </c>
      <c r="AV22" s="465">
        <f t="shared" si="17"/>
        <v>18.218993406588481</v>
      </c>
      <c r="AW22" s="35">
        <v>2024</v>
      </c>
      <c r="AX22" s="32"/>
      <c r="AY22" s="465">
        <f>SUM(AY208:AY219)/12</f>
        <v>136.42048572006743</v>
      </c>
      <c r="AZ22" s="465">
        <f t="shared" si="18"/>
        <v>-10.630744816826137</v>
      </c>
      <c r="BA22" s="465">
        <f>SUM(BA208:BA219)/12</f>
        <v>93.822077176345559</v>
      </c>
      <c r="BB22" s="465">
        <f t="shared" si="19"/>
        <v>-10.732499290060375</v>
      </c>
      <c r="BC22" s="465">
        <f>SUM(BC208:BC219)/12</f>
        <v>151.9967144139558</v>
      </c>
      <c r="BD22" s="465">
        <f t="shared" si="20"/>
        <v>2.0883480909732413</v>
      </c>
      <c r="BE22" s="35">
        <v>2024</v>
      </c>
      <c r="BF22" s="32"/>
      <c r="BG22" s="465">
        <f>SUM(BG208:BG219)/12</f>
        <v>139.1251416372555</v>
      </c>
      <c r="BH22" s="465">
        <f t="shared" si="21"/>
        <v>-0.66927119994304007</v>
      </c>
      <c r="BI22" s="465">
        <f>SUM(BI208:BI219)/12</f>
        <v>117.79797053977804</v>
      </c>
      <c r="BJ22" s="465">
        <f t="shared" si="22"/>
        <v>5.3677474675853745</v>
      </c>
      <c r="BK22" s="465">
        <f>SUM(BK208:BK219)/12</f>
        <v>256.37905588516207</v>
      </c>
      <c r="BL22" s="465">
        <f t="shared" si="23"/>
        <v>13.10024246637515</v>
      </c>
      <c r="BM22" s="35">
        <v>2024</v>
      </c>
      <c r="BN22" s="32"/>
      <c r="BO22" s="465">
        <f>SUM(BO208:BO219)/12</f>
        <v>129.1737783318757</v>
      </c>
      <c r="BP22" s="465">
        <f t="shared" si="24"/>
        <v>0.28156762718070638</v>
      </c>
      <c r="BQ22" s="465">
        <f>SUM(BQ208:BQ219)/12</f>
        <v>126.30231140805249</v>
      </c>
      <c r="BR22" s="465">
        <f t="shared" si="25"/>
        <v>0.96688112523423797</v>
      </c>
      <c r="BS22" s="465">
        <f>SUM(BS208:BS219)/12</f>
        <v>154.55616428049979</v>
      </c>
      <c r="BT22" s="465">
        <f t="shared" si="26"/>
        <v>7.8931478382280318</v>
      </c>
      <c r="BU22" s="35">
        <v>2024</v>
      </c>
      <c r="BV22" s="32"/>
      <c r="BW22" s="465">
        <f>SUM(BW208:BW219)/12</f>
        <v>174.21905844966136</v>
      </c>
      <c r="BX22" s="465">
        <f t="shared" si="27"/>
        <v>19.168582891963609</v>
      </c>
      <c r="BY22" s="465">
        <f>SUM(BY208:BY219)/12</f>
        <v>127.94141974251181</v>
      </c>
      <c r="BZ22" s="465">
        <f t="shared" si="28"/>
        <v>9.9622963490012353</v>
      </c>
      <c r="CA22" s="465">
        <f>SUM(CA208:CA219)/12</f>
        <v>149.4969158588307</v>
      </c>
      <c r="CB22" s="465">
        <f t="shared" si="29"/>
        <v>12.082198845310984</v>
      </c>
      <c r="CC22" s="35">
        <v>2024</v>
      </c>
      <c r="CD22" s="32"/>
      <c r="CE22" s="465">
        <f>SUM(CE208:CE219)/12</f>
        <v>107.60095730115944</v>
      </c>
      <c r="CF22" s="465">
        <f t="shared" si="30"/>
        <v>-5.8250030405476423</v>
      </c>
      <c r="CG22" s="465">
        <f>SUM(CG208:CG219)/12</f>
        <v>80.786889819377848</v>
      </c>
      <c r="CH22" s="465">
        <f t="shared" si="31"/>
        <v>16.002333236189088</v>
      </c>
      <c r="CI22" s="465">
        <f>SUM(CI208:CI219)/12</f>
        <v>132.82147400149873</v>
      </c>
      <c r="CJ22" s="465">
        <f t="shared" si="32"/>
        <v>2.7049752455618972</v>
      </c>
      <c r="CK22" s="35">
        <v>2024</v>
      </c>
      <c r="CL22" s="32"/>
      <c r="CM22" s="465">
        <f>SUM(CM208:CM219)/12</f>
        <v>243.7085346973827</v>
      </c>
      <c r="CN22" s="465">
        <f t="shared" si="33"/>
        <v>10.098847878710757</v>
      </c>
      <c r="CO22" s="465">
        <f>SUM(CO208:CO219)/12</f>
        <v>94.680405223307943</v>
      </c>
      <c r="CP22" s="465">
        <f t="shared" si="34"/>
        <v>7.3001952052794223</v>
      </c>
      <c r="CQ22" s="465">
        <f>SUM(CQ208:CQ219)/12</f>
        <v>129.07305484111885</v>
      </c>
      <c r="CR22" s="465">
        <f t="shared" si="35"/>
        <v>3.0083736547689597</v>
      </c>
      <c r="CS22" s="35">
        <v>2024</v>
      </c>
      <c r="CT22" s="32"/>
      <c r="CU22" s="465">
        <f>SUM(CU208:CU219)/12</f>
        <v>134.34110587499404</v>
      </c>
      <c r="CV22" s="465">
        <f t="shared" si="36"/>
        <v>5.0524281702511047</v>
      </c>
      <c r="CW22" s="465">
        <f>SUM(CW208:CW219)/12</f>
        <v>78.78000783779207</v>
      </c>
      <c r="CX22" s="465">
        <f t="shared" si="37"/>
        <v>-4.5610169236288414</v>
      </c>
      <c r="CY22" s="465">
        <f>SUM(CY208:CY219)/12</f>
        <v>160.63445251095195</v>
      </c>
      <c r="CZ22" s="465">
        <f t="shared" si="38"/>
        <v>6.795744500475891</v>
      </c>
      <c r="DA22" s="35">
        <v>2024</v>
      </c>
      <c r="DB22" s="32"/>
      <c r="DC22" s="465">
        <f>SUM(DC208:DC219)/12</f>
        <v>83.95882312358907</v>
      </c>
      <c r="DD22" s="465">
        <f t="shared" si="39"/>
        <v>9.4207563370855496</v>
      </c>
      <c r="DE22" s="465">
        <f>SUM(DE208:DE219)/12</f>
        <v>344.3869751082193</v>
      </c>
      <c r="DF22" s="465">
        <f t="shared" si="40"/>
        <v>5.8776359528714579</v>
      </c>
      <c r="DG22" s="465">
        <f>SUM(DG208:DG219)/12</f>
        <v>97.160990064704265</v>
      </c>
      <c r="DH22" s="465">
        <f t="shared" si="41"/>
        <v>-6.3082827384621964</v>
      </c>
      <c r="DI22" s="35">
        <v>2024</v>
      </c>
      <c r="DJ22" s="32"/>
      <c r="DK22" s="465">
        <f>SUM(DK208:DK219)/12</f>
        <v>186.09113794343639</v>
      </c>
      <c r="DL22" s="465">
        <f t="shared" si="42"/>
        <v>3.2776020012384066</v>
      </c>
      <c r="DM22" s="465">
        <f>SUM(DM208:DM219)/12</f>
        <v>53.155617092596579</v>
      </c>
      <c r="DN22" s="465">
        <f t="shared" si="43"/>
        <v>-3.400631597174538</v>
      </c>
      <c r="DO22" s="465">
        <f>SUM(DO208:DO219)/12</f>
        <v>129.63948765252545</v>
      </c>
      <c r="DP22" s="465">
        <f t="shared" si="44"/>
        <v>-2.5252298765260406</v>
      </c>
      <c r="DQ22" s="35">
        <v>2024</v>
      </c>
      <c r="DR22" s="32"/>
      <c r="DS22" s="465">
        <f>SUM(DS208:DS219)/12</f>
        <v>210.98599145277353</v>
      </c>
      <c r="DT22" s="465">
        <f t="shared" si="45"/>
        <v>25.925816924770629</v>
      </c>
      <c r="DU22" s="465">
        <f>SUM(DU208:DU219)/12</f>
        <v>145.80437402851518</v>
      </c>
      <c r="DV22" s="465">
        <f t="shared" si="46"/>
        <v>11.321181343567588</v>
      </c>
      <c r="DW22" s="465">
        <f>SUM(DW208:DW219)/12</f>
        <v>134.40770551691205</v>
      </c>
      <c r="DX22" s="465">
        <f t="shared" si="47"/>
        <v>-2.2660545325552022</v>
      </c>
      <c r="DY22" s="35">
        <v>2024</v>
      </c>
      <c r="DZ22" s="32"/>
      <c r="EA22" s="465">
        <f>SUM(EA208:EA219)/12</f>
        <v>120.52335051292756</v>
      </c>
      <c r="EB22" s="465">
        <f t="shared" si="48"/>
        <v>1.9176644474651283</v>
      </c>
      <c r="EC22" s="465">
        <f>SUM(EC208:EC219)/12</f>
        <v>134.50856226356544</v>
      </c>
      <c r="ED22" s="465">
        <f t="shared" si="49"/>
        <v>-8.5639502198392421</v>
      </c>
      <c r="EE22" s="465">
        <f>SUM(EE208:EE219)/12</f>
        <v>143.78708905858201</v>
      </c>
      <c r="EF22" s="465">
        <f t="shared" si="50"/>
        <v>10.051284129858942</v>
      </c>
      <c r="EG22" s="35">
        <v>2024</v>
      </c>
      <c r="EH22" s="32"/>
      <c r="EI22" s="465">
        <f>SUM(EI208:EI219)/12</f>
        <v>143.12060019272897</v>
      </c>
      <c r="EJ22" s="465">
        <f t="shared" si="51"/>
        <v>0.50362289661107695</v>
      </c>
      <c r="EK22" s="465">
        <f>SUM(EK208:EK219)/12</f>
        <v>156.44382724149071</v>
      </c>
      <c r="EL22" s="465">
        <f t="shared" si="52"/>
        <v>2.6827453809308963</v>
      </c>
      <c r="EM22" s="465">
        <f>SUM(EM208:EM219)/12</f>
        <v>129.98728842605865</v>
      </c>
      <c r="EN22" s="465">
        <f t="shared" si="53"/>
        <v>8.2553377314188907</v>
      </c>
      <c r="EO22" s="35">
        <v>2024</v>
      </c>
      <c r="EP22" s="32"/>
      <c r="EQ22" s="465">
        <f>SUM(EQ208:EQ219)/12</f>
        <v>67.774782908645605</v>
      </c>
      <c r="ER22" s="465">
        <f t="shared" si="54"/>
        <v>-3.1962062073750701</v>
      </c>
      <c r="ES22" s="465">
        <f>SUM(ES208:ES219)/12</f>
        <v>156.02219463992029</v>
      </c>
      <c r="ET22" s="465">
        <f t="shared" si="55"/>
        <v>-1.4925640937460685</v>
      </c>
      <c r="EU22" s="465">
        <f>SUM(EU208:EU219)/12</f>
        <v>52.550894297766945</v>
      </c>
      <c r="EV22" s="465">
        <f t="shared" si="56"/>
        <v>5.0961367277437404</v>
      </c>
      <c r="EW22" s="35">
        <v>2024</v>
      </c>
      <c r="EX22" s="32"/>
      <c r="EY22" s="465">
        <f>SUM(EY208:EY219)/12</f>
        <v>95.488640331013201</v>
      </c>
      <c r="EZ22" s="465">
        <f t="shared" si="57"/>
        <v>4.8508085108693422</v>
      </c>
      <c r="FA22" s="465">
        <f>SUM(FA208:FA219)/12</f>
        <v>96.259888517291515</v>
      </c>
      <c r="FB22" s="465">
        <f t="shared" si="58"/>
        <v>-6.5652665836627904</v>
      </c>
      <c r="FC22" s="465">
        <f>SUM(FC208:FC219)/12</f>
        <v>277.72278606070404</v>
      </c>
      <c r="FD22" s="465">
        <f t="shared" si="59"/>
        <v>6.3317434640426171</v>
      </c>
      <c r="FE22" s="35">
        <v>2024</v>
      </c>
      <c r="FF22" s="32"/>
      <c r="FG22" s="465">
        <f>SUM(FG208:FG219)/12</f>
        <v>111.13094872313793</v>
      </c>
      <c r="FH22" s="465">
        <f t="shared" si="60"/>
        <v>-6.5049486423988014</v>
      </c>
      <c r="FI22" s="465">
        <f>SUM(FI208:FI219)/12</f>
        <v>186.56408735478828</v>
      </c>
      <c r="FJ22" s="465">
        <f t="shared" si="61"/>
        <v>5.4408498714438025</v>
      </c>
      <c r="FK22" s="465">
        <f>SUM(FK208:FK219)/12</f>
        <v>82.3329626202908</v>
      </c>
      <c r="FL22" s="465">
        <f t="shared" si="62"/>
        <v>-19.710358106368034</v>
      </c>
      <c r="FM22" s="35">
        <v>2024</v>
      </c>
      <c r="FN22" s="32"/>
      <c r="FO22" s="465">
        <f>SUM(FO208:FO219)/12</f>
        <v>98.918249087528082</v>
      </c>
      <c r="FP22" s="465">
        <f t="shared" si="63"/>
        <v>-7.0915447556381821</v>
      </c>
      <c r="FQ22" s="465">
        <f>SUM(FQ208:FQ219)/12</f>
        <v>243.50382234598669</v>
      </c>
      <c r="FR22" s="465">
        <f t="shared" si="64"/>
        <v>16.627796613358143</v>
      </c>
      <c r="FS22" s="465">
        <f>SUM(FS208:FS219)/12</f>
        <v>131.09866511809821</v>
      </c>
      <c r="FT22" s="465">
        <f t="shared" si="65"/>
        <v>-2.0060544040807002</v>
      </c>
      <c r="FU22" s="35">
        <v>2024</v>
      </c>
      <c r="FV22" s="32"/>
      <c r="FW22" s="465">
        <f>SUM(FW208:FW219)/12</f>
        <v>129.94963773605087</v>
      </c>
      <c r="FX22" s="465">
        <f t="shared" si="66"/>
        <v>-8.3596072836492255</v>
      </c>
      <c r="FY22" s="465">
        <f>SUM(FY208:FY219)/12</f>
        <v>176.74574159840651</v>
      </c>
      <c r="FZ22" s="465">
        <f t="shared" si="67"/>
        <v>13.766654934269425</v>
      </c>
      <c r="GA22" s="465">
        <f>SUM(GA208:GA219)/12</f>
        <v>116.73251538737919</v>
      </c>
      <c r="GB22" s="465">
        <f t="shared" si="68"/>
        <v>9.8031765353897953</v>
      </c>
      <c r="GC22" s="35">
        <v>2024</v>
      </c>
      <c r="GD22" s="32"/>
      <c r="GE22" s="465">
        <f>SUM(GE208:GE219)/12</f>
        <v>148.36964471153723</v>
      </c>
      <c r="GF22" s="465">
        <f t="shared" si="69"/>
        <v>2.5497903346763735</v>
      </c>
      <c r="GG22" s="465">
        <f>SUM(GG208:GG219)/12</f>
        <v>110.27164494170931</v>
      </c>
      <c r="GH22" s="465">
        <f t="shared" si="70"/>
        <v>3.8806164142042974</v>
      </c>
      <c r="GI22" s="465">
        <f>SUM(GI208:GI219)/12</f>
        <v>62.972784718846974</v>
      </c>
      <c r="GJ22" s="465">
        <f t="shared" si="71"/>
        <v>-9.499411903700036</v>
      </c>
      <c r="GK22" s="35">
        <v>2024</v>
      </c>
      <c r="GL22" s="32"/>
      <c r="GM22" s="465">
        <f>SUM(GM208:GM219)/12</f>
        <v>133.98476153833178</v>
      </c>
      <c r="GN22" s="465">
        <f t="shared" si="72"/>
        <v>4.4665596486221091</v>
      </c>
      <c r="GO22" s="465">
        <f>SUM(GO208:GO219)/12</f>
        <v>119.95317890061237</v>
      </c>
      <c r="GP22" s="465">
        <f t="shared" si="73"/>
        <v>-8.468627944486613</v>
      </c>
      <c r="GQ22" s="465">
        <f>SUM(GQ208:GQ219)/12</f>
        <v>120.35876601218955</v>
      </c>
      <c r="GR22" s="465">
        <f t="shared" si="74"/>
        <v>22.904214278414287</v>
      </c>
      <c r="GS22" s="35">
        <v>2024</v>
      </c>
      <c r="GT22" s="32"/>
      <c r="GU22" s="465">
        <f>SUM(GU208:GU219)/12</f>
        <v>77.133508227487738</v>
      </c>
      <c r="GV22" s="465">
        <f t="shared" si="75"/>
        <v>4.4171692810387526</v>
      </c>
      <c r="GW22" s="465">
        <f>SUM(GW208:GW219)/12</f>
        <v>91.790928693283888</v>
      </c>
      <c r="GX22" s="465">
        <f t="shared" si="76"/>
        <v>1.2457428073298331</v>
      </c>
      <c r="GY22" s="465">
        <f>SUM(GY208:GY219)/12</f>
        <v>171.38954655744581</v>
      </c>
      <c r="GZ22" s="465">
        <f t="shared" si="77"/>
        <v>27.528584665025747</v>
      </c>
      <c r="HA22" s="35">
        <v>2024</v>
      </c>
      <c r="HB22" s="32"/>
      <c r="HC22" s="465">
        <f>SUM(HC208:HC219)/12</f>
        <v>143.65568047593672</v>
      </c>
      <c r="HD22" s="465">
        <f t="shared" si="78"/>
        <v>14.346976923701817</v>
      </c>
      <c r="HE22" s="465">
        <f>SUM(HE208:HE219)/12</f>
        <v>182.20885331460002</v>
      </c>
      <c r="HF22" s="465">
        <f t="shared" si="79"/>
        <v>-2.4451252856698602</v>
      </c>
      <c r="HG22" s="465">
        <f>SUM(HG208:HG219)/12</f>
        <v>84.605224797215683</v>
      </c>
      <c r="HH22" s="465">
        <f t="shared" si="80"/>
        <v>-10.752343978350353</v>
      </c>
      <c r="HI22" s="35">
        <v>2024</v>
      </c>
      <c r="HJ22" s="32"/>
      <c r="HK22" s="465">
        <f>SUM(HK208:HK219)/12</f>
        <v>84.715812007747289</v>
      </c>
      <c r="HL22" s="465">
        <f t="shared" si="81"/>
        <v>-1.5012592624944574</v>
      </c>
      <c r="HM22" s="465">
        <f>SUM(HM208:HM219)/12</f>
        <v>78.572394344117598</v>
      </c>
      <c r="HN22" s="465">
        <f t="shared" si="82"/>
        <v>-21.001438248346247</v>
      </c>
      <c r="HO22" s="465">
        <f>SUM(HO208:HO219)/12</f>
        <v>93.214281222379768</v>
      </c>
      <c r="HP22" s="465">
        <f t="shared" si="83"/>
        <v>1.1358410723691463</v>
      </c>
      <c r="HQ22" s="35">
        <v>2024</v>
      </c>
      <c r="HR22" s="32"/>
      <c r="HS22" s="465">
        <f>SUM(HS208:HS219)/12</f>
        <v>132.55262377723599</v>
      </c>
      <c r="HT22" s="465">
        <f t="shared" si="84"/>
        <v>7.6830674760773832</v>
      </c>
      <c r="HU22" s="465">
        <f>SUM(HU208:HU219)/12</f>
        <v>166.75483108676605</v>
      </c>
      <c r="HV22" s="465">
        <f t="shared" si="85"/>
        <v>8.6107785888831074</v>
      </c>
      <c r="HW22" s="465">
        <f>SUM(HW208:HW219)/12</f>
        <v>62.751442550163347</v>
      </c>
      <c r="HX22" s="465">
        <f t="shared" si="86"/>
        <v>-17.307415126637849</v>
      </c>
      <c r="HY22" s="35">
        <v>2024</v>
      </c>
      <c r="HZ22" s="32"/>
      <c r="IA22" s="465">
        <f>SUM(IA208:IA219)/12</f>
        <v>87.99897979934444</v>
      </c>
      <c r="IB22" s="465">
        <f t="shared" si="87"/>
        <v>-0.1178273252442068</v>
      </c>
      <c r="IC22" s="465">
        <f>SUM(IC208:IC219)/12</f>
        <v>123.13437409685433</v>
      </c>
      <c r="ID22" s="465">
        <f t="shared" si="88"/>
        <v>1.9331247011135275</v>
      </c>
      <c r="IE22" s="465">
        <f>SUM(IE208:IE219)/12</f>
        <v>110.5991598415206</v>
      </c>
      <c r="IF22" s="465">
        <f t="shared" si="89"/>
        <v>2.7489351890509255</v>
      </c>
      <c r="IG22" s="35">
        <v>2024</v>
      </c>
      <c r="IH22" s="32"/>
      <c r="II22" s="465">
        <f>SUM(II208:II219)/12</f>
        <v>143.68211059317287</v>
      </c>
      <c r="IJ22" s="465">
        <f t="shared" si="90"/>
        <v>11.113936182888011</v>
      </c>
      <c r="IK22" s="465">
        <f>SUM(IK208:IK219)/12</f>
        <v>159.49833945269705</v>
      </c>
      <c r="IL22" s="465">
        <f t="shared" si="91"/>
        <v>4.4331575340820422</v>
      </c>
      <c r="IM22" s="465">
        <f>SUM(IM208:IM219)/12</f>
        <v>135.20210710723651</v>
      </c>
      <c r="IN22" s="465">
        <f t="shared" si="92"/>
        <v>16.408075629162468</v>
      </c>
      <c r="IO22" s="465">
        <f>SUM(IO208:IO219)/12</f>
        <v>216.88900098023569</v>
      </c>
      <c r="IP22" s="465">
        <f t="shared" si="93"/>
        <v>27.260752975662569</v>
      </c>
      <c r="IQ22" s="35">
        <v>2024</v>
      </c>
      <c r="IR22" s="32"/>
      <c r="IS22" s="465">
        <f>SUM(IS208:IS219)/12</f>
        <v>87.433670520203648</v>
      </c>
      <c r="IT22" s="465">
        <f t="shared" si="94"/>
        <v>0.44834299009168888</v>
      </c>
      <c r="IU22" s="465">
        <f>SUM(IU208:IU219)/12</f>
        <v>96.73892820934141</v>
      </c>
      <c r="IV22" s="465">
        <f t="shared" si="95"/>
        <v>2.8056008345875654</v>
      </c>
      <c r="IW22" s="465">
        <f>SUM(IW208:IW219)/12</f>
        <v>104.04690820996161</v>
      </c>
      <c r="IX22" s="465">
        <f t="shared" si="96"/>
        <v>4.9363682141364933</v>
      </c>
      <c r="IY22" s="35">
        <v>2024</v>
      </c>
      <c r="IZ22" s="32"/>
      <c r="JA22" s="465">
        <f>SUM(JA208:JA219)/12</f>
        <v>166.29870040404475</v>
      </c>
      <c r="JB22" s="465">
        <f t="shared" si="97"/>
        <v>15.499220256026945</v>
      </c>
      <c r="JC22" s="465">
        <f>SUM(JC208:JC219)/12</f>
        <v>173.27171022117511</v>
      </c>
      <c r="JD22" s="465">
        <f t="shared" si="98"/>
        <v>3.2839864793718903</v>
      </c>
      <c r="JE22" s="465">
        <f>SUM(JE208:JE219)/12</f>
        <v>124.8153587318489</v>
      </c>
      <c r="JF22" s="465">
        <f t="shared" si="99"/>
        <v>-24.265891715162198</v>
      </c>
      <c r="JG22" s="35">
        <v>2024</v>
      </c>
      <c r="JH22" s="32"/>
      <c r="JI22" s="465">
        <f>SUM(JI208:JI219)/12</f>
        <v>164.46222604381353</v>
      </c>
      <c r="JJ22" s="465">
        <f t="shared" si="100"/>
        <v>13.721083426612026</v>
      </c>
      <c r="JK22" s="465">
        <f>SUM(JK208:JK219)/12</f>
        <v>247.14730928038003</v>
      </c>
      <c r="JL22" s="465">
        <f t="shared" si="101"/>
        <v>5.6896605308141375</v>
      </c>
      <c r="JM22" s="465">
        <f>SUM(JM208:JM219)/12</f>
        <v>124.93978955042672</v>
      </c>
      <c r="JN22" s="465">
        <f t="shared" si="102"/>
        <v>6.7758070489145581</v>
      </c>
      <c r="JO22" s="35">
        <v>2024</v>
      </c>
      <c r="JP22" s="32"/>
      <c r="JQ22" s="465">
        <f>SUM(JQ208:JQ219)/12</f>
        <v>114.96131195435156</v>
      </c>
      <c r="JR22" s="465">
        <f t="shared" si="103"/>
        <v>-14.179338222505024</v>
      </c>
      <c r="JS22" s="465">
        <f>SUM(JS208:JS219)/12</f>
        <v>119.86115761937158</v>
      </c>
      <c r="JT22" s="465">
        <f t="shared" si="104"/>
        <v>-1.5432472712281964</v>
      </c>
      <c r="JU22" s="465">
        <f>SUM(JU208:JU219)/12</f>
        <v>166.80889974079565</v>
      </c>
      <c r="JV22" s="465">
        <f t="shared" si="105"/>
        <v>22.247570400333785</v>
      </c>
      <c r="JW22" s="35">
        <v>2024</v>
      </c>
      <c r="JX22" s="32"/>
      <c r="JY22" s="465">
        <f>SUM(JY208:JY219)/12</f>
        <v>109.41870983561533</v>
      </c>
      <c r="JZ22" s="465">
        <f t="shared" si="106"/>
        <v>-2.6442372019985498</v>
      </c>
      <c r="KA22" s="465">
        <f>SUM(KA208:KA219)/12</f>
        <v>237.58589031388627</v>
      </c>
      <c r="KB22" s="465">
        <f t="shared" si="107"/>
        <v>22.273516435925586</v>
      </c>
      <c r="KC22" s="465">
        <f>SUM(KC208:KC219)/12</f>
        <v>173.19407406533642</v>
      </c>
      <c r="KD22" s="465">
        <f t="shared" si="108"/>
        <v>-12.505406779552615</v>
      </c>
      <c r="KE22" s="35">
        <v>2024</v>
      </c>
      <c r="KF22" s="32"/>
      <c r="KG22" s="465">
        <f>SUM(KG208:KG219)/12</f>
        <v>93.303539627262964</v>
      </c>
      <c r="KH22" s="465">
        <f t="shared" si="109"/>
        <v>16.695037743066621</v>
      </c>
      <c r="KI22" s="465">
        <f>SUM(KI208:KI219)/12</f>
        <v>175.83037562163904</v>
      </c>
      <c r="KJ22" s="465">
        <f t="shared" si="110"/>
        <v>16.942556076126095</v>
      </c>
      <c r="KK22" s="465">
        <f>SUM(KK208:KK219)/12</f>
        <v>110.9224162991603</v>
      </c>
      <c r="KL22" s="465">
        <f t="shared" si="111"/>
        <v>2.956133600504927</v>
      </c>
      <c r="KM22" s="35">
        <v>2024</v>
      </c>
      <c r="KN22" s="32"/>
      <c r="KO22" s="465">
        <f>SUM(KO208:KO219)/12</f>
        <v>31.68890130977708</v>
      </c>
      <c r="KP22" s="465">
        <f t="shared" si="112"/>
        <v>-13.111515637889582</v>
      </c>
      <c r="KQ22" s="465">
        <f>SUM(KQ208:KQ219)/12</f>
        <v>164.41688900551642</v>
      </c>
      <c r="KR22" s="465">
        <f t="shared" si="113"/>
        <v>7.8859764228230915</v>
      </c>
      <c r="KS22" s="465">
        <f>SUM(KS208:KS219)/12</f>
        <v>102.0514046556266</v>
      </c>
      <c r="KT22" s="465">
        <f t="shared" si="114"/>
        <v>5.6894105444139598</v>
      </c>
      <c r="KU22" s="35">
        <v>2024</v>
      </c>
      <c r="KV22" s="32"/>
      <c r="KW22" s="465">
        <f>SUM(KW208:KW219)/12</f>
        <v>137.03601240639759</v>
      </c>
      <c r="KX22" s="465">
        <f t="shared" si="115"/>
        <v>1.7387762717231681</v>
      </c>
      <c r="KY22" s="465">
        <f>SUM(KY208:KY219)/12</f>
        <v>136.98571454404819</v>
      </c>
      <c r="KZ22" s="465">
        <f t="shared" si="116"/>
        <v>-10.371178491532191</v>
      </c>
      <c r="LA22" s="465">
        <f>SUM(LA208:LA219)/12</f>
        <v>131.55669931476768</v>
      </c>
      <c r="LB22" s="465">
        <f t="shared" si="117"/>
        <v>4.8246288998152096</v>
      </c>
      <c r="LC22" s="35">
        <v>2024</v>
      </c>
      <c r="LD22" s="32"/>
      <c r="LE22" s="465">
        <f>SUM(LE208:LE219)/12</f>
        <v>153.03952861448201</v>
      </c>
      <c r="LF22" s="465">
        <f t="shared" si="118"/>
        <v>2.024536807333206</v>
      </c>
      <c r="LG22" s="465">
        <f>SUM(LG208:LG219)/12</f>
        <v>102.84634883079373</v>
      </c>
      <c r="LH22" s="465">
        <f t="shared" si="119"/>
        <v>-7.035287920041327</v>
      </c>
      <c r="LI22" s="465">
        <f>SUM(LI208:LI219)/12</f>
        <v>51.17584608768049</v>
      </c>
      <c r="LJ22" s="465">
        <f t="shared" si="120"/>
        <v>6.6116456099905463E-2</v>
      </c>
      <c r="LK22" s="35">
        <v>2024</v>
      </c>
      <c r="LL22" s="32"/>
      <c r="LM22" s="465">
        <f>SUM(LM208:LM219)/12</f>
        <v>175.72924436473158</v>
      </c>
      <c r="LN22" s="465">
        <f t="shared" si="121"/>
        <v>-6.816364290681463</v>
      </c>
      <c r="LO22" s="465">
        <f>SUM(LO208:LO219)/12</f>
        <v>77.871656670473143</v>
      </c>
      <c r="LP22" s="465">
        <f t="shared" si="122"/>
        <v>0.11356769506869568</v>
      </c>
      <c r="LQ22" s="465">
        <f>SUM(LQ208:LQ219)/12</f>
        <v>203.98868627339075</v>
      </c>
      <c r="LR22" s="465">
        <f t="shared" si="123"/>
        <v>13.489917677780866</v>
      </c>
      <c r="LS22" s="35">
        <v>2024</v>
      </c>
      <c r="LT22" s="32"/>
      <c r="LU22" s="465">
        <f>SUM(LU208:LU219)/12</f>
        <v>93.641215595446155</v>
      </c>
      <c r="LV22" s="465">
        <f t="shared" si="124"/>
        <v>-12.855572362581796</v>
      </c>
      <c r="LW22" s="465">
        <f>SUM(LW208:LW219)/12</f>
        <v>151.25269745522249</v>
      </c>
      <c r="LX22" s="465">
        <f t="shared" si="125"/>
        <v>10.245086249878298</v>
      </c>
      <c r="LY22" s="465">
        <f>SUM(LY208:LY219)/12</f>
        <v>147.25088437340466</v>
      </c>
      <c r="LZ22" s="465">
        <f t="shared" si="126"/>
        <v>1.5649974619621503</v>
      </c>
      <c r="MA22" s="35">
        <v>2024</v>
      </c>
      <c r="MB22" s="32"/>
      <c r="MC22" s="465">
        <f>SUM(MC208:MC219)/12</f>
        <v>157.97123650998006</v>
      </c>
      <c r="MD22" s="465">
        <f t="shared" si="127"/>
        <v>-0.96867062459752162</v>
      </c>
      <c r="ME22" s="465">
        <f>SUM(ME208:ME219)/12</f>
        <v>115.87672890812347</v>
      </c>
      <c r="MF22" s="465">
        <f t="shared" si="128"/>
        <v>8.4828771278360193</v>
      </c>
      <c r="MG22" s="465">
        <f>SUM(MG208:MG219)/12</f>
        <v>76.647290919474855</v>
      </c>
      <c r="MH22" s="465">
        <f t="shared" si="129"/>
        <v>-15.511138632114964</v>
      </c>
      <c r="MI22" s="35">
        <v>2024</v>
      </c>
      <c r="MJ22" s="32"/>
      <c r="MK22" s="465">
        <f>SUM(MK208:MK219)/12</f>
        <v>116.54401006835052</v>
      </c>
      <c r="ML22" s="465">
        <f t="shared" si="130"/>
        <v>7.3997925522449179</v>
      </c>
      <c r="MM22" s="465">
        <f>SUM(MM208:MM219)/12</f>
        <v>121.76102437215872</v>
      </c>
      <c r="MN22" s="465">
        <f t="shared" si="131"/>
        <v>4.0637692797843386</v>
      </c>
      <c r="MO22" s="465">
        <f>SUM(MO208:MO219)/12</f>
        <v>207.76035391999801</v>
      </c>
      <c r="MP22" s="465">
        <f t="shared" si="132"/>
        <v>8.414601663580342</v>
      </c>
    </row>
    <row r="23" spans="1:354" ht="15" customHeight="1">
      <c r="A23" s="35"/>
      <c r="B23" s="32"/>
      <c r="C23" s="465"/>
      <c r="D23" s="465"/>
      <c r="E23" s="465"/>
      <c r="F23" s="465"/>
      <c r="G23" s="465"/>
      <c r="H23" s="465"/>
      <c r="I23" s="35"/>
      <c r="J23" s="32"/>
      <c r="K23" s="465"/>
      <c r="L23" s="465"/>
      <c r="M23" s="465"/>
      <c r="N23" s="465"/>
      <c r="O23" s="465"/>
      <c r="P23" s="465"/>
      <c r="Q23" s="35"/>
      <c r="R23" s="32"/>
      <c r="S23" s="465"/>
      <c r="T23" s="465"/>
      <c r="U23" s="465"/>
      <c r="V23" s="465"/>
      <c r="W23" s="465"/>
      <c r="X23" s="465"/>
      <c r="Y23" s="35"/>
      <c r="Z23" s="32"/>
      <c r="AA23" s="465"/>
      <c r="AB23" s="465"/>
      <c r="AC23" s="465"/>
      <c r="AD23" s="465"/>
      <c r="AE23" s="465"/>
      <c r="AF23" s="465"/>
      <c r="AG23" s="35"/>
      <c r="AH23" s="32"/>
      <c r="AI23" s="465"/>
      <c r="AJ23" s="465"/>
      <c r="AK23" s="465"/>
      <c r="AL23" s="465"/>
      <c r="AM23" s="465"/>
      <c r="AN23" s="465"/>
      <c r="AO23" s="35"/>
      <c r="AP23" s="32"/>
      <c r="AQ23" s="465"/>
      <c r="AR23" s="465"/>
      <c r="AS23" s="465"/>
      <c r="AT23" s="465"/>
      <c r="AU23" s="465"/>
      <c r="AV23" s="465"/>
      <c r="AW23" s="35"/>
      <c r="AX23" s="32"/>
      <c r="AY23" s="465"/>
      <c r="AZ23" s="465"/>
      <c r="BA23" s="465"/>
      <c r="BB23" s="465"/>
      <c r="BC23" s="465"/>
      <c r="BD23" s="465"/>
      <c r="BE23" s="35"/>
      <c r="BF23" s="32"/>
      <c r="BG23" s="465"/>
      <c r="BH23" s="465"/>
      <c r="BI23" s="465"/>
      <c r="BJ23" s="465"/>
      <c r="BK23" s="465"/>
      <c r="BL23" s="465"/>
      <c r="BM23" s="35"/>
      <c r="BN23" s="32"/>
      <c r="BO23" s="465"/>
      <c r="BP23" s="465"/>
      <c r="BQ23" s="465"/>
      <c r="BR23" s="465"/>
      <c r="BS23" s="465"/>
      <c r="BT23" s="465"/>
      <c r="BU23" s="35"/>
      <c r="BV23" s="32"/>
      <c r="BW23" s="465"/>
      <c r="BX23" s="465"/>
      <c r="BY23" s="465"/>
      <c r="BZ23" s="465"/>
      <c r="CA23" s="465"/>
      <c r="CB23" s="465"/>
      <c r="CC23" s="35"/>
      <c r="CD23" s="32"/>
      <c r="CE23" s="465"/>
      <c r="CF23" s="465"/>
      <c r="CG23" s="465"/>
      <c r="CH23" s="465"/>
      <c r="CI23" s="465"/>
      <c r="CJ23" s="465"/>
      <c r="CK23" s="35"/>
      <c r="CL23" s="32"/>
      <c r="CM23" s="465"/>
      <c r="CN23" s="465"/>
      <c r="CO23" s="465"/>
      <c r="CP23" s="465"/>
      <c r="CQ23" s="465"/>
      <c r="CR23" s="465"/>
      <c r="CS23" s="35"/>
      <c r="CT23" s="32"/>
      <c r="CU23" s="465"/>
      <c r="CV23" s="465"/>
      <c r="CW23" s="465"/>
      <c r="CX23" s="465"/>
      <c r="CY23" s="465"/>
      <c r="CZ23" s="465"/>
      <c r="DA23" s="35"/>
      <c r="DB23" s="32"/>
      <c r="DC23" s="465"/>
      <c r="DD23" s="465"/>
      <c r="DE23" s="465"/>
      <c r="DF23" s="465"/>
      <c r="DG23" s="465"/>
      <c r="DH23" s="465"/>
      <c r="DI23" s="35"/>
      <c r="DJ23" s="32"/>
      <c r="DK23" s="465"/>
      <c r="DL23" s="465"/>
      <c r="DM23" s="465"/>
      <c r="DN23" s="465"/>
      <c r="DO23" s="465"/>
      <c r="DP23" s="465"/>
      <c r="DQ23" s="35"/>
      <c r="DR23" s="32"/>
      <c r="DS23" s="465"/>
      <c r="DT23" s="465"/>
      <c r="DU23" s="465"/>
      <c r="DV23" s="465"/>
      <c r="DW23" s="465"/>
      <c r="DX23" s="465"/>
      <c r="DY23" s="35"/>
      <c r="DZ23" s="32"/>
      <c r="EA23" s="465"/>
      <c r="EB23" s="465"/>
      <c r="EC23" s="465"/>
      <c r="ED23" s="465"/>
      <c r="EE23" s="465"/>
      <c r="EF23" s="465"/>
      <c r="EG23" s="35"/>
      <c r="EH23" s="32"/>
      <c r="EI23" s="465"/>
      <c r="EJ23" s="465"/>
      <c r="EK23" s="465"/>
      <c r="EL23" s="465"/>
      <c r="EM23" s="465"/>
      <c r="EN23" s="465"/>
      <c r="EO23" s="35"/>
      <c r="EP23" s="32"/>
      <c r="EQ23" s="465"/>
      <c r="ER23" s="465"/>
      <c r="ES23" s="465"/>
      <c r="ET23" s="465"/>
      <c r="EU23" s="465"/>
      <c r="EV23" s="465"/>
      <c r="EW23" s="35"/>
      <c r="EX23" s="32"/>
      <c r="EY23" s="465"/>
      <c r="EZ23" s="465"/>
      <c r="FA23" s="465"/>
      <c r="FB23" s="465"/>
      <c r="FC23" s="465"/>
      <c r="FD23" s="465"/>
      <c r="FE23" s="35"/>
      <c r="FF23" s="32"/>
      <c r="FG23" s="465"/>
      <c r="FH23" s="465"/>
      <c r="FI23" s="465"/>
      <c r="FJ23" s="465"/>
      <c r="FK23" s="465"/>
      <c r="FL23" s="465"/>
      <c r="FM23" s="35"/>
      <c r="FN23" s="32"/>
      <c r="FO23" s="465"/>
      <c r="FP23" s="465"/>
      <c r="FQ23" s="465"/>
      <c r="FR23" s="465"/>
      <c r="FS23" s="465"/>
      <c r="FT23" s="465"/>
      <c r="FU23" s="35"/>
      <c r="FV23" s="32"/>
      <c r="FW23" s="465"/>
      <c r="FX23" s="465"/>
      <c r="FY23" s="465"/>
      <c r="FZ23" s="465"/>
      <c r="GA23" s="465"/>
      <c r="GB23" s="465"/>
      <c r="GC23" s="35"/>
      <c r="GD23" s="32"/>
      <c r="GE23" s="465"/>
      <c r="GF23" s="465"/>
      <c r="GG23" s="465"/>
      <c r="GH23" s="465"/>
      <c r="GI23" s="465"/>
      <c r="GJ23" s="465"/>
      <c r="GK23" s="35"/>
      <c r="GL23" s="32"/>
      <c r="GM23" s="465"/>
      <c r="GN23" s="465"/>
      <c r="GO23" s="465"/>
      <c r="GP23" s="465"/>
      <c r="GQ23" s="465"/>
      <c r="GR23" s="465"/>
      <c r="GS23" s="35"/>
      <c r="GT23" s="32"/>
      <c r="GU23" s="465"/>
      <c r="GV23" s="465"/>
      <c r="GW23" s="465"/>
      <c r="GX23" s="465"/>
      <c r="GY23" s="465"/>
      <c r="GZ23" s="465"/>
      <c r="HA23" s="35"/>
      <c r="HB23" s="32"/>
      <c r="HC23" s="465"/>
      <c r="HD23" s="465"/>
      <c r="HE23" s="465"/>
      <c r="HF23" s="465"/>
      <c r="HG23" s="465"/>
      <c r="HH23" s="465"/>
      <c r="HI23" s="35"/>
      <c r="HJ23" s="32"/>
      <c r="HK23" s="465"/>
      <c r="HL23" s="465"/>
      <c r="HM23" s="465"/>
      <c r="HN23" s="465"/>
      <c r="HO23" s="465"/>
      <c r="HP23" s="465"/>
      <c r="HQ23" s="35"/>
      <c r="HR23" s="32"/>
      <c r="HS23" s="465"/>
      <c r="HT23" s="465"/>
      <c r="HU23" s="465"/>
      <c r="HV23" s="465"/>
      <c r="HW23" s="465"/>
      <c r="HX23" s="465"/>
      <c r="HY23" s="35"/>
      <c r="HZ23" s="32"/>
      <c r="IA23" s="465"/>
      <c r="IB23" s="465"/>
      <c r="IC23" s="465"/>
      <c r="ID23" s="465"/>
      <c r="IE23" s="465"/>
      <c r="IF23" s="465"/>
      <c r="IG23" s="35"/>
      <c r="IH23" s="32"/>
      <c r="II23" s="465"/>
      <c r="IJ23" s="465"/>
      <c r="IK23" s="465"/>
      <c r="IL23" s="465"/>
      <c r="IM23" s="465"/>
      <c r="IN23" s="465"/>
      <c r="IO23" s="465"/>
      <c r="IP23" s="465"/>
      <c r="IQ23" s="35"/>
      <c r="IR23" s="32"/>
      <c r="IS23" s="465"/>
      <c r="IT23" s="465"/>
      <c r="IU23" s="465"/>
      <c r="IV23" s="465"/>
      <c r="IW23" s="465"/>
      <c r="IX23" s="465"/>
      <c r="IY23" s="35"/>
      <c r="IZ23" s="32"/>
      <c r="JA23" s="465"/>
      <c r="JB23" s="465"/>
      <c r="JC23" s="465"/>
      <c r="JD23" s="465"/>
      <c r="JE23" s="465"/>
      <c r="JF23" s="465"/>
      <c r="JG23" s="35"/>
      <c r="JH23" s="32"/>
      <c r="JI23" s="465"/>
      <c r="JJ23" s="465"/>
      <c r="JK23" s="465"/>
      <c r="JL23" s="465"/>
      <c r="JM23" s="465"/>
      <c r="JN23" s="465"/>
      <c r="JO23" s="35"/>
      <c r="JP23" s="32"/>
      <c r="JQ23" s="465"/>
      <c r="JR23" s="465"/>
      <c r="JS23" s="465"/>
      <c r="JT23" s="465"/>
      <c r="JU23" s="465"/>
      <c r="JV23" s="465"/>
      <c r="JW23" s="35"/>
      <c r="JX23" s="32"/>
      <c r="JY23" s="465"/>
      <c r="JZ23" s="465"/>
      <c r="KA23" s="465"/>
      <c r="KB23" s="465"/>
      <c r="KC23" s="465"/>
      <c r="KD23" s="465"/>
      <c r="KE23" s="35"/>
      <c r="KF23" s="32"/>
      <c r="KG23" s="465"/>
      <c r="KH23" s="465"/>
      <c r="KI23" s="465"/>
      <c r="KJ23" s="465"/>
      <c r="KK23" s="465"/>
      <c r="KL23" s="465"/>
      <c r="KM23" s="35"/>
      <c r="KN23" s="32"/>
      <c r="KO23" s="465"/>
      <c r="KP23" s="465"/>
      <c r="KQ23" s="465"/>
      <c r="KR23" s="465"/>
      <c r="KS23" s="465"/>
      <c r="KT23" s="465"/>
      <c r="KU23" s="35"/>
      <c r="KV23" s="32"/>
      <c r="KW23" s="465"/>
      <c r="KX23" s="465"/>
      <c r="KY23" s="465"/>
      <c r="KZ23" s="465"/>
      <c r="LA23" s="465"/>
      <c r="LB23" s="465"/>
      <c r="LC23" s="35"/>
      <c r="LD23" s="32"/>
      <c r="LE23" s="465"/>
      <c r="LF23" s="465"/>
      <c r="LG23" s="465"/>
      <c r="LH23" s="465"/>
      <c r="LI23" s="465"/>
      <c r="LJ23" s="465"/>
      <c r="LK23" s="35"/>
      <c r="LL23" s="32"/>
      <c r="LM23" s="465"/>
      <c r="LN23" s="465"/>
      <c r="LO23" s="465"/>
      <c r="LP23" s="465"/>
      <c r="LQ23" s="465"/>
      <c r="LR23" s="465"/>
      <c r="LS23" s="35"/>
      <c r="LT23" s="32"/>
      <c r="LU23" s="465"/>
      <c r="LV23" s="465"/>
      <c r="LW23" s="465"/>
      <c r="LX23" s="465"/>
      <c r="LY23" s="465"/>
      <c r="LZ23" s="465"/>
      <c r="MA23" s="35"/>
      <c r="MB23" s="32"/>
      <c r="MC23" s="465"/>
      <c r="MD23" s="465"/>
      <c r="ME23" s="465"/>
      <c r="MF23" s="465"/>
      <c r="MG23" s="465"/>
      <c r="MH23" s="465"/>
      <c r="MI23" s="35"/>
      <c r="MJ23" s="32"/>
      <c r="MK23" s="465"/>
      <c r="ML23" s="465"/>
      <c r="MM23" s="465"/>
      <c r="MN23" s="465"/>
      <c r="MO23" s="465"/>
      <c r="MP23" s="465"/>
    </row>
    <row r="24" spans="1:354" ht="15" customHeight="1">
      <c r="A24" s="35">
        <v>2015</v>
      </c>
      <c r="B24" s="32" t="s">
        <v>28</v>
      </c>
      <c r="C24" s="467">
        <f>SUM(C91:C93)/3</f>
        <v>103.74730524158322</v>
      </c>
      <c r="D24" s="85"/>
      <c r="E24" s="467">
        <f>SUM(E91:E93)/3</f>
        <v>105.95659398885391</v>
      </c>
      <c r="F24" s="85"/>
      <c r="G24" s="467">
        <f>SUM(G91:G93)/3</f>
        <v>101.6582856785531</v>
      </c>
      <c r="H24" s="85"/>
      <c r="I24" s="35">
        <v>2015</v>
      </c>
      <c r="J24" s="32" t="s">
        <v>28</v>
      </c>
      <c r="K24" s="467">
        <f>SUM(K91:K93)/3</f>
        <v>75.696390517135754</v>
      </c>
      <c r="L24" s="85"/>
      <c r="M24" s="467">
        <f>SUM(M91:M93)/3</f>
        <v>72.739204092125718</v>
      </c>
      <c r="N24" s="85"/>
      <c r="O24" s="467">
        <f>SUM(O91:O93)/3</f>
        <v>76.77823642808066</v>
      </c>
      <c r="P24" s="85"/>
      <c r="Q24" s="35">
        <v>2015</v>
      </c>
      <c r="R24" s="32" t="s">
        <v>28</v>
      </c>
      <c r="S24" s="467">
        <f>SUM(S91:S93)/3</f>
        <v>107.72920785960343</v>
      </c>
      <c r="T24" s="85"/>
      <c r="U24" s="467">
        <f>SUM(U91:U93)/3</f>
        <v>102.45757392093508</v>
      </c>
      <c r="V24" s="85"/>
      <c r="W24" s="467">
        <f>SUM(W91:W93)/3</f>
        <v>97.941936177701734</v>
      </c>
      <c r="X24" s="85"/>
      <c r="Y24" s="35">
        <v>2015</v>
      </c>
      <c r="Z24" s="32" t="s">
        <v>28</v>
      </c>
      <c r="AA24" s="467">
        <f>SUM(AA91:AA93)/3</f>
        <v>95.743933356692978</v>
      </c>
      <c r="AB24" s="85"/>
      <c r="AC24" s="467">
        <f>SUM(AC91:AC93)/3</f>
        <v>100.7587101158155</v>
      </c>
      <c r="AD24" s="85"/>
      <c r="AE24" s="467">
        <f>SUM(AE91:AE93)/3</f>
        <v>96.2259510499632</v>
      </c>
      <c r="AF24" s="85"/>
      <c r="AG24" s="35">
        <v>2015</v>
      </c>
      <c r="AH24" s="32" t="s">
        <v>28</v>
      </c>
      <c r="AI24" s="467">
        <f>SUM(AI91:AI93)/3</f>
        <v>90.194145835453938</v>
      </c>
      <c r="AJ24" s="85"/>
      <c r="AK24" s="467">
        <f>SUM(AK91:AK93)/3</f>
        <v>100.06464093263178</v>
      </c>
      <c r="AL24" s="85"/>
      <c r="AM24" s="467">
        <f>SUM(AM91:AM93)/3</f>
        <v>107.65120388689485</v>
      </c>
      <c r="AN24" s="85"/>
      <c r="AO24" s="35">
        <v>2015</v>
      </c>
      <c r="AP24" s="32" t="s">
        <v>28</v>
      </c>
      <c r="AQ24" s="467">
        <f>SUM(AQ91:AQ93)/3</f>
        <v>94.873761055129705</v>
      </c>
      <c r="AR24" s="85"/>
      <c r="AS24" s="467">
        <f>SUM(AS91:AS93)/3</f>
        <v>98.732689936776396</v>
      </c>
      <c r="AT24" s="85"/>
      <c r="AU24" s="467">
        <f>SUM(AU91:AU93)/3</f>
        <v>88.815617119802212</v>
      </c>
      <c r="AV24" s="85"/>
      <c r="AW24" s="35">
        <v>2015</v>
      </c>
      <c r="AX24" s="32" t="s">
        <v>28</v>
      </c>
      <c r="AY24" s="467">
        <f>SUM(AY91:AY93)/3</f>
        <v>100.10614755942096</v>
      </c>
      <c r="AZ24" s="85"/>
      <c r="BA24" s="467">
        <f>SUM(BA91:BA93)/3</f>
        <v>97.642688785727799</v>
      </c>
      <c r="BB24" s="85"/>
      <c r="BC24" s="467">
        <f>SUM(BC91:BC93)/3</f>
        <v>89.686918020761709</v>
      </c>
      <c r="BD24" s="85"/>
      <c r="BE24" s="35">
        <v>2015</v>
      </c>
      <c r="BF24" s="32" t="s">
        <v>28</v>
      </c>
      <c r="BG24" s="467">
        <f>SUM(BG91:BG93)/3</f>
        <v>102.76278664434416</v>
      </c>
      <c r="BH24" s="85"/>
      <c r="BI24" s="467">
        <f>SUM(BI91:BI93)/3</f>
        <v>95.363534945554235</v>
      </c>
      <c r="BJ24" s="85"/>
      <c r="BK24" s="467">
        <f>SUM(BK91:BK93)/3</f>
        <v>96.148191420715719</v>
      </c>
      <c r="BL24" s="85"/>
      <c r="BM24" s="35">
        <v>2015</v>
      </c>
      <c r="BN24" s="32" t="s">
        <v>28</v>
      </c>
      <c r="BO24" s="467">
        <f>SUM(BO91:BO93)/3</f>
        <v>102.29076329999954</v>
      </c>
      <c r="BP24" s="85"/>
      <c r="BQ24" s="467">
        <f>SUM(BQ91:BQ93)/3</f>
        <v>92.904610548734922</v>
      </c>
      <c r="BR24" s="85"/>
      <c r="BS24" s="467">
        <f>SUM(BS91:BS93)/3</f>
        <v>87.832920808794498</v>
      </c>
      <c r="BT24" s="85"/>
      <c r="BU24" s="35">
        <v>2015</v>
      </c>
      <c r="BV24" s="32" t="s">
        <v>28</v>
      </c>
      <c r="BW24" s="467">
        <f>SUM(BW91:BW93)/3</f>
        <v>90.120725986508475</v>
      </c>
      <c r="BX24" s="85"/>
      <c r="BY24" s="467">
        <f>SUM(BY91:BY93)/3</f>
        <v>99.518289499756975</v>
      </c>
      <c r="BZ24" s="85"/>
      <c r="CA24" s="467">
        <f>SUM(CA91:CA93)/3</f>
        <v>92.084075931208076</v>
      </c>
      <c r="CB24" s="85"/>
      <c r="CC24" s="35">
        <v>2015</v>
      </c>
      <c r="CD24" s="32" t="s">
        <v>28</v>
      </c>
      <c r="CE24" s="467">
        <f>SUM(CE91:CE93)/3</f>
        <v>96.536466259034185</v>
      </c>
      <c r="CF24" s="85"/>
      <c r="CG24" s="467">
        <f>SUM(CG91:CG93)/3</f>
        <v>92.219698012084237</v>
      </c>
      <c r="CH24" s="85"/>
      <c r="CI24" s="467">
        <f>SUM(CI91:CI93)/3</f>
        <v>91.886073668642325</v>
      </c>
      <c r="CJ24" s="85"/>
      <c r="CK24" s="35">
        <v>2015</v>
      </c>
      <c r="CL24" s="32" t="s">
        <v>28</v>
      </c>
      <c r="CM24" s="467">
        <f>SUM(CM91:CM93)/3</f>
        <v>73.54524088216283</v>
      </c>
      <c r="CN24" s="85"/>
      <c r="CO24" s="467">
        <f>SUM(CO91:CO93)/3</f>
        <v>109.38443012882146</v>
      </c>
      <c r="CP24" s="85"/>
      <c r="CQ24" s="467">
        <f>SUM(CQ91:CQ93)/3</f>
        <v>108.45240357011933</v>
      </c>
      <c r="CR24" s="85"/>
      <c r="CS24" s="35">
        <v>2015</v>
      </c>
      <c r="CT24" s="32" t="s">
        <v>28</v>
      </c>
      <c r="CU24" s="467">
        <f>SUM(CU91:CU93)/3</f>
        <v>84.474672120528041</v>
      </c>
      <c r="CV24" s="85"/>
      <c r="CW24" s="467">
        <f>SUM(CW91:CW93)/3</f>
        <v>101.83299186856163</v>
      </c>
      <c r="CX24" s="85"/>
      <c r="CY24" s="467">
        <f>SUM(CY91:CY93)/3</f>
        <v>101.1201504048757</v>
      </c>
      <c r="CZ24" s="85"/>
      <c r="DA24" s="35">
        <v>2015</v>
      </c>
      <c r="DB24" s="32" t="s">
        <v>28</v>
      </c>
      <c r="DC24" s="467">
        <f>SUM(DC91:DC93)/3</f>
        <v>97.452057869010147</v>
      </c>
      <c r="DD24" s="85"/>
      <c r="DE24" s="467">
        <f>SUM(DE91:DE93)/3</f>
        <v>85.526395904402534</v>
      </c>
      <c r="DF24" s="85"/>
      <c r="DG24" s="467">
        <f>SUM(DG91:DG93)/3</f>
        <v>99.665926315719688</v>
      </c>
      <c r="DH24" s="85"/>
      <c r="DI24" s="35">
        <v>2015</v>
      </c>
      <c r="DJ24" s="32" t="s">
        <v>28</v>
      </c>
      <c r="DK24" s="467">
        <f>SUM(DK91:DK93)/3</f>
        <v>92.471988184613949</v>
      </c>
      <c r="DL24" s="85"/>
      <c r="DM24" s="467">
        <f>SUM(DM91:DM93)/3</f>
        <v>101.6165236219618</v>
      </c>
      <c r="DN24" s="85"/>
      <c r="DO24" s="467">
        <f>SUM(DO91:DO93)/3</f>
        <v>95.288018043640491</v>
      </c>
      <c r="DP24" s="85"/>
      <c r="DQ24" s="35">
        <v>2015</v>
      </c>
      <c r="DR24" s="32" t="s">
        <v>28</v>
      </c>
      <c r="DS24" s="467">
        <f>SUM(DS91:DS93)/3</f>
        <v>92.271268892261205</v>
      </c>
      <c r="DT24" s="85"/>
      <c r="DU24" s="467">
        <f>SUM(DU91:DU93)/3</f>
        <v>81.932873141161465</v>
      </c>
      <c r="DV24" s="85"/>
      <c r="DW24" s="467">
        <f>SUM(DW91:DW93)/3</f>
        <v>93.910925954360835</v>
      </c>
      <c r="DX24" s="85"/>
      <c r="DY24" s="35">
        <v>2015</v>
      </c>
      <c r="DZ24" s="32" t="s">
        <v>28</v>
      </c>
      <c r="EA24" s="467">
        <f>SUM(EA91:EA93)/3</f>
        <v>104.89591789744959</v>
      </c>
      <c r="EB24" s="85"/>
      <c r="EC24" s="467">
        <f>SUM(EC91:EC93)/3</f>
        <v>91.26919437008614</v>
      </c>
      <c r="ED24" s="85"/>
      <c r="EE24" s="467">
        <f>SUM(EE91:EE93)/3</f>
        <v>98.18862794140567</v>
      </c>
      <c r="EF24" s="85"/>
      <c r="EG24" s="35">
        <v>2015</v>
      </c>
      <c r="EH24" s="32" t="s">
        <v>28</v>
      </c>
      <c r="EI24" s="467">
        <f>SUM(EI91:EI93)/3</f>
        <v>90.530651471770568</v>
      </c>
      <c r="EJ24" s="85"/>
      <c r="EK24" s="467">
        <f>SUM(EK91:EK93)/3</f>
        <v>89.155015830285095</v>
      </c>
      <c r="EL24" s="85"/>
      <c r="EM24" s="467">
        <f>SUM(EM91:EM93)/3</f>
        <v>102.33114327575009</v>
      </c>
      <c r="EN24" s="85"/>
      <c r="EO24" s="35">
        <v>2015</v>
      </c>
      <c r="EP24" s="32" t="s">
        <v>28</v>
      </c>
      <c r="EQ24" s="467">
        <f>SUM(EQ91:EQ93)/3</f>
        <v>103.16283067598813</v>
      </c>
      <c r="ER24" s="85"/>
      <c r="ES24" s="467">
        <f>SUM(ES91:ES93)/3</f>
        <v>99.760112207751433</v>
      </c>
      <c r="ET24" s="85"/>
      <c r="EU24" s="467">
        <f>SUM(EU91:EU93)/3</f>
        <v>103.39024247680562</v>
      </c>
      <c r="EV24" s="85"/>
      <c r="EW24" s="35">
        <v>2015</v>
      </c>
      <c r="EX24" s="32" t="s">
        <v>28</v>
      </c>
      <c r="EY24" s="467">
        <f>SUM(EY91:EY93)/3</f>
        <v>103.76254349579663</v>
      </c>
      <c r="EZ24" s="85"/>
      <c r="FA24" s="467">
        <f>SUM(FA91:FA93)/3</f>
        <v>96.779535717964066</v>
      </c>
      <c r="FB24" s="85"/>
      <c r="FC24" s="467">
        <f>SUM(FC91:FC93)/3</f>
        <v>95.334827219991624</v>
      </c>
      <c r="FD24" s="85"/>
      <c r="FE24" s="35">
        <v>2015</v>
      </c>
      <c r="FF24" s="32" t="s">
        <v>28</v>
      </c>
      <c r="FG24" s="467">
        <f>SUM(FG91:FG93)/3</f>
        <v>97.463204562371274</v>
      </c>
      <c r="FH24" s="85"/>
      <c r="FI24" s="467">
        <f>SUM(FI91:FI93)/3</f>
        <v>85.776223629172407</v>
      </c>
      <c r="FJ24" s="85"/>
      <c r="FK24" s="467">
        <f>SUM(FK91:FK93)/3</f>
        <v>88.640141729160931</v>
      </c>
      <c r="FL24" s="85"/>
      <c r="FM24" s="35">
        <v>2015</v>
      </c>
      <c r="FN24" s="32" t="s">
        <v>28</v>
      </c>
      <c r="FO24" s="467">
        <f>SUM(FO91:FO93)/3</f>
        <v>97.409364135554668</v>
      </c>
      <c r="FP24" s="85"/>
      <c r="FQ24" s="467">
        <f>SUM(FQ91:FQ93)/3</f>
        <v>96.131954617169228</v>
      </c>
      <c r="FR24" s="85"/>
      <c r="FS24" s="467">
        <f>SUM(FS91:FS93)/3</f>
        <v>92.206809468266741</v>
      </c>
      <c r="FT24" s="85"/>
      <c r="FU24" s="35">
        <v>2015</v>
      </c>
      <c r="FV24" s="32" t="s">
        <v>28</v>
      </c>
      <c r="FW24" s="467">
        <f>SUM(FW91:FW93)/3</f>
        <v>94.704914573123702</v>
      </c>
      <c r="FX24" s="85"/>
      <c r="FY24" s="467">
        <f>SUM(FY91:FY93)/3</f>
        <v>91.588912944208687</v>
      </c>
      <c r="FZ24" s="85"/>
      <c r="GA24" s="467">
        <f>SUM(GA91:GA93)/3</f>
        <v>97.432625250809522</v>
      </c>
      <c r="GB24" s="85"/>
      <c r="GC24" s="35">
        <v>2015</v>
      </c>
      <c r="GD24" s="32" t="s">
        <v>28</v>
      </c>
      <c r="GE24" s="467">
        <f>SUM(GE91:GE93)/3</f>
        <v>101.80008068391527</v>
      </c>
      <c r="GF24" s="85"/>
      <c r="GG24" s="467">
        <f>SUM(GG91:GG93)/3</f>
        <v>96.583991552536034</v>
      </c>
      <c r="GH24" s="85"/>
      <c r="GI24" s="467">
        <f>SUM(GI91:GI93)/3</f>
        <v>94.759107414816469</v>
      </c>
      <c r="GJ24" s="85"/>
      <c r="GK24" s="35">
        <v>2015</v>
      </c>
      <c r="GL24" s="32" t="s">
        <v>28</v>
      </c>
      <c r="GM24" s="467">
        <f>SUM(GM91:GM93)/3</f>
        <v>93.540479258785069</v>
      </c>
      <c r="GN24" s="85"/>
      <c r="GO24" s="467">
        <f>SUM(GO91:GO93)/3</f>
        <v>84.049451797662101</v>
      </c>
      <c r="GP24" s="85"/>
      <c r="GQ24" s="467">
        <f>SUM(GQ91:GQ93)/3</f>
        <v>87.820744720143907</v>
      </c>
      <c r="GR24" s="85"/>
      <c r="GS24" s="35">
        <v>2015</v>
      </c>
      <c r="GT24" s="32" t="s">
        <v>28</v>
      </c>
      <c r="GU24" s="467">
        <f>SUM(GU91:GU93)/3</f>
        <v>115.453854504126</v>
      </c>
      <c r="GV24" s="85"/>
      <c r="GW24" s="467">
        <f>SUM(GW91:GW93)/3</f>
        <v>97.976451324498996</v>
      </c>
      <c r="GX24" s="85"/>
      <c r="GY24" s="467">
        <f>SUM(GY91:GY93)/3</f>
        <v>91.513950613737066</v>
      </c>
      <c r="GZ24" s="85"/>
      <c r="HA24" s="35">
        <v>2015</v>
      </c>
      <c r="HB24" s="32" t="s">
        <v>28</v>
      </c>
      <c r="HC24" s="467">
        <f>SUM(HC91:HC93)/3</f>
        <v>92.596118026868069</v>
      </c>
      <c r="HD24" s="85"/>
      <c r="HE24" s="467">
        <f>SUM(HE91:HE93)/3</f>
        <v>91.386415974773925</v>
      </c>
      <c r="HF24" s="85"/>
      <c r="HG24" s="467">
        <f>SUM(HG91:HG93)/3</f>
        <v>93.20161772340299</v>
      </c>
      <c r="HH24" s="85"/>
      <c r="HI24" s="35">
        <v>2015</v>
      </c>
      <c r="HJ24" s="32" t="s">
        <v>28</v>
      </c>
      <c r="HK24" s="467">
        <f>SUM(HK91:HK93)/3</f>
        <v>87.830510936357641</v>
      </c>
      <c r="HL24" s="85"/>
      <c r="HM24" s="467">
        <f>SUM(HM91:HM93)/3</f>
        <v>112.65021577240066</v>
      </c>
      <c r="HN24" s="85"/>
      <c r="HO24" s="467">
        <f>SUM(HO91:HO93)/3</f>
        <v>88.365900280294909</v>
      </c>
      <c r="HP24" s="85"/>
      <c r="HQ24" s="35">
        <v>2015</v>
      </c>
      <c r="HR24" s="32" t="s">
        <v>28</v>
      </c>
      <c r="HS24" s="467">
        <f>SUM(HS91:HS93)/3</f>
        <v>99.283910135067799</v>
      </c>
      <c r="HT24" s="85"/>
      <c r="HU24" s="467">
        <f>SUM(HU91:HU93)/3</f>
        <v>104.81765950473043</v>
      </c>
      <c r="HV24" s="85"/>
      <c r="HW24" s="467">
        <f>SUM(HW91:HW93)/3</f>
        <v>88.734147934698925</v>
      </c>
      <c r="HX24" s="85"/>
      <c r="HY24" s="35">
        <v>2015</v>
      </c>
      <c r="HZ24" s="32" t="s">
        <v>28</v>
      </c>
      <c r="IA24" s="467">
        <f>SUM(IA91:IA93)/3</f>
        <v>112.87963292964366</v>
      </c>
      <c r="IB24" s="85"/>
      <c r="IC24" s="467">
        <f>'Jadual4-Groupindex'!BK24</f>
        <v>80.385820331071969</v>
      </c>
      <c r="ID24" s="85"/>
      <c r="IE24" s="467">
        <f>SUM(IE91:IE93)/3</f>
        <v>85.228848230679077</v>
      </c>
      <c r="IF24" s="85"/>
      <c r="IG24" s="35">
        <v>2015</v>
      </c>
      <c r="IH24" s="32" t="s">
        <v>28</v>
      </c>
      <c r="II24" s="467">
        <f>SUM(II91:II93)/3</f>
        <v>107.210001354613</v>
      </c>
      <c r="IJ24" s="85"/>
      <c r="IK24" s="467">
        <f>SUM(IK91:IK93)/3</f>
        <v>86.578505303913758</v>
      </c>
      <c r="IL24" s="85"/>
      <c r="IM24" s="467">
        <f>SUM(IM91:IM93)/3</f>
        <v>85.810742022096576</v>
      </c>
      <c r="IN24" s="85"/>
      <c r="IO24" s="467">
        <f>SUM(IO91:IO93)/3</f>
        <v>101.22638296694443</v>
      </c>
      <c r="IP24" s="85"/>
      <c r="IQ24" s="35">
        <v>2015</v>
      </c>
      <c r="IR24" s="32" t="s">
        <v>28</v>
      </c>
      <c r="IS24" s="467">
        <f>SUM(IS91:IS93)/3</f>
        <v>93.138480366702993</v>
      </c>
      <c r="IT24" s="85"/>
      <c r="IU24" s="467">
        <f>SUM(IU91:IU93)/3</f>
        <v>138.85923088286117</v>
      </c>
      <c r="IV24" s="85"/>
      <c r="IW24" s="467">
        <f>SUM(IW91:IW93)/3</f>
        <v>92.859526719494923</v>
      </c>
      <c r="IX24" s="85"/>
      <c r="IY24" s="35">
        <v>2015</v>
      </c>
      <c r="IZ24" s="32" t="s">
        <v>28</v>
      </c>
      <c r="JA24" s="467">
        <f>SUM(JA91:JA93)/3</f>
        <v>93.13045781464929</v>
      </c>
      <c r="JB24" s="85"/>
      <c r="JC24" s="467">
        <f>SUM(JC91:JC93)/3</f>
        <v>95.244008719428962</v>
      </c>
      <c r="JD24" s="85"/>
      <c r="JE24" s="467">
        <f>SUM(JE91:JE93)/3</f>
        <v>90.070530852368393</v>
      </c>
      <c r="JF24" s="85"/>
      <c r="JG24" s="35">
        <v>2015</v>
      </c>
      <c r="JH24" s="32" t="s">
        <v>28</v>
      </c>
      <c r="JI24" s="467">
        <f>SUM(JI91:JI93)/3</f>
        <v>92.805930649785708</v>
      </c>
      <c r="JJ24" s="85"/>
      <c r="JK24" s="467">
        <f>SUM(JK91:JK93)/3</f>
        <v>86.228743403560415</v>
      </c>
      <c r="JL24" s="85"/>
      <c r="JM24" s="467">
        <f>SUM(JM91:JM93)/3</f>
        <v>124.41869482674925</v>
      </c>
      <c r="JN24" s="85"/>
      <c r="JO24" s="35">
        <v>2015</v>
      </c>
      <c r="JP24" s="32" t="s">
        <v>28</v>
      </c>
      <c r="JQ24" s="467">
        <f>SUM(JQ91:JQ93)/3</f>
        <v>87.709789095204584</v>
      </c>
      <c r="JR24" s="85"/>
      <c r="JS24" s="467">
        <f>SUM(JS91:JS93)/3</f>
        <v>103.03783152018435</v>
      </c>
      <c r="JT24" s="85"/>
      <c r="JU24" s="467">
        <f>SUM(JU91:JU93)/3</f>
        <v>86.414328012390342</v>
      </c>
      <c r="JV24" s="85"/>
      <c r="JW24" s="35">
        <v>2015</v>
      </c>
      <c r="JX24" s="32" t="s">
        <v>28</v>
      </c>
      <c r="JY24" s="467">
        <f>SUM(JY91:JY93)/3</f>
        <v>100.79576248702104</v>
      </c>
      <c r="JZ24" s="85"/>
      <c r="KA24" s="467">
        <f>SUM(KA91:KA93)/3</f>
        <v>77.981286701818931</v>
      </c>
      <c r="KB24" s="85"/>
      <c r="KC24" s="467">
        <f>SUM(KC91:KC93)/3</f>
        <v>85.929615461962726</v>
      </c>
      <c r="KD24" s="85"/>
      <c r="KE24" s="35">
        <v>2015</v>
      </c>
      <c r="KF24" s="32" t="s">
        <v>28</v>
      </c>
      <c r="KG24" s="467">
        <f>SUM(KG91:KG93)/3</f>
        <v>121.7437039767333</v>
      </c>
      <c r="KH24" s="85"/>
      <c r="KI24" s="467">
        <f>SUM(KI91:KI93)/3</f>
        <v>114.60919791995605</v>
      </c>
      <c r="KJ24" s="85"/>
      <c r="KK24" s="467">
        <f>SUM(KK91:KK93)/3</f>
        <v>85.855916199193572</v>
      </c>
      <c r="KL24" s="85"/>
      <c r="KM24" s="35">
        <v>2015</v>
      </c>
      <c r="KN24" s="32" t="s">
        <v>28</v>
      </c>
      <c r="KO24" s="467">
        <f>SUM(KO91:KO93)/3</f>
        <v>78.918736477374736</v>
      </c>
      <c r="KP24" s="85"/>
      <c r="KQ24" s="467">
        <f>SUM(KQ91:KQ93)/3</f>
        <v>95.998430788845738</v>
      </c>
      <c r="KR24" s="85"/>
      <c r="KS24" s="467">
        <f>SUM(KS91:KS93)/3</f>
        <v>94.391849902687071</v>
      </c>
      <c r="KT24" s="85"/>
      <c r="KU24" s="35">
        <v>2015</v>
      </c>
      <c r="KV24" s="32" t="s">
        <v>28</v>
      </c>
      <c r="KW24" s="467">
        <f>SUM(KW91:KW93)/3</f>
        <v>94.032488113626826</v>
      </c>
      <c r="KX24" s="85"/>
      <c r="KY24" s="467">
        <f>SUM(KY91:KY93)/3</f>
        <v>98.84185249031384</v>
      </c>
      <c r="KZ24" s="85"/>
      <c r="LA24" s="467">
        <f>SUM(LA91:LA93)/3</f>
        <v>88.208007270893972</v>
      </c>
      <c r="LB24" s="85"/>
      <c r="LC24" s="35">
        <v>2015</v>
      </c>
      <c r="LD24" s="32" t="s">
        <v>28</v>
      </c>
      <c r="LE24" s="467">
        <f>SUM(LE91:LE93)/3</f>
        <v>106.3662474882244</v>
      </c>
      <c r="LF24" s="85"/>
      <c r="LG24" s="467">
        <f>SUM(LG91:LG93)/3</f>
        <v>114.21502836917541</v>
      </c>
      <c r="LH24" s="85"/>
      <c r="LI24" s="467">
        <f>SUM(LI91:LI93)/3</f>
        <v>109.54940302547435</v>
      </c>
      <c r="LJ24" s="85"/>
      <c r="LK24" s="35">
        <v>2015</v>
      </c>
      <c r="LL24" s="32" t="s">
        <v>28</v>
      </c>
      <c r="LM24" s="467">
        <f>SUM(LM91:LM93)/3</f>
        <v>111.16708850236425</v>
      </c>
      <c r="LN24" s="85"/>
      <c r="LO24" s="467">
        <f>SUM(LO91:LO93)/3</f>
        <v>113.22634756335218</v>
      </c>
      <c r="LP24" s="85"/>
      <c r="LQ24" s="467">
        <f>SUM(LQ91:LQ93)/3</f>
        <v>104.47223939526833</v>
      </c>
      <c r="LR24" s="85"/>
      <c r="LS24" s="35">
        <v>2015</v>
      </c>
      <c r="LT24" s="32" t="s">
        <v>28</v>
      </c>
      <c r="LU24" s="467">
        <f>SUM(LU91:LU93)/3</f>
        <v>87.442652064210861</v>
      </c>
      <c r="LV24" s="85"/>
      <c r="LW24" s="467">
        <f>SUM(LW91:LW93)/3</f>
        <v>86.063143827115724</v>
      </c>
      <c r="LX24" s="85"/>
      <c r="LY24" s="467">
        <f>SUM(LY91:LY93)/3</f>
        <v>105.89787086917842</v>
      </c>
      <c r="LZ24" s="85"/>
      <c r="MA24" s="35">
        <v>2015</v>
      </c>
      <c r="MB24" s="32" t="s">
        <v>28</v>
      </c>
      <c r="MC24" s="467">
        <f>SUM(MC91:MC93)/3</f>
        <v>101.0998852150824</v>
      </c>
      <c r="MD24" s="85"/>
      <c r="ME24" s="467">
        <f>SUM(ME91:ME93)/3</f>
        <v>95.759298868418796</v>
      </c>
      <c r="MF24" s="85"/>
      <c r="MG24" s="467">
        <f>SUM(MG91:MG93)/3</f>
        <v>95.621911934778538</v>
      </c>
      <c r="MH24" s="85"/>
      <c r="MI24" s="35">
        <v>2015</v>
      </c>
      <c r="MJ24" s="32" t="s">
        <v>28</v>
      </c>
      <c r="MK24" s="467">
        <f>SUM(MK91:MK93)/3</f>
        <v>105.88472454414865</v>
      </c>
      <c r="ML24" s="85"/>
      <c r="MM24" s="467">
        <f>SUM(MM91:MM93)/3</f>
        <v>98.192642270148212</v>
      </c>
      <c r="MN24" s="85"/>
      <c r="MO24" s="467">
        <f>SUM(MO91:MO93)/3</f>
        <v>125.70576362921933</v>
      </c>
      <c r="MP24" s="85"/>
    </row>
    <row r="25" spans="1:354" ht="15" customHeight="1">
      <c r="A25" s="35"/>
      <c r="B25" s="32" t="s">
        <v>29</v>
      </c>
      <c r="C25" s="467">
        <f>SUM(C94:C96)/3</f>
        <v>98.809917546435443</v>
      </c>
      <c r="D25" s="85"/>
      <c r="E25" s="467">
        <f>SUM(E94:E96)/3</f>
        <v>99.568597076127801</v>
      </c>
      <c r="F25" s="85"/>
      <c r="G25" s="467">
        <f>SUM(G94:G96)/3</f>
        <v>98.092538986681006</v>
      </c>
      <c r="H25" s="85"/>
      <c r="I25" s="35"/>
      <c r="J25" s="32" t="s">
        <v>29</v>
      </c>
      <c r="K25" s="467">
        <f>SUM(K94:K96)/3</f>
        <v>105.56632481247833</v>
      </c>
      <c r="L25" s="85"/>
      <c r="M25" s="467">
        <f>SUM(M94:M96)/3</f>
        <v>117.23430735850832</v>
      </c>
      <c r="N25" s="85"/>
      <c r="O25" s="467">
        <f>SUM(O94:O96)/3</f>
        <v>105.14760280532342</v>
      </c>
      <c r="P25" s="85"/>
      <c r="Q25" s="35"/>
      <c r="R25" s="32" t="s">
        <v>29</v>
      </c>
      <c r="S25" s="467">
        <f>SUM(S94:S96)/3</f>
        <v>92.275387014856562</v>
      </c>
      <c r="T25" s="85"/>
      <c r="U25" s="467">
        <f>SUM(U94:U96)/3</f>
        <v>92.119541476702196</v>
      </c>
      <c r="V25" s="85"/>
      <c r="W25" s="467">
        <f>SUM(W94:W96)/3</f>
        <v>101.85698329480402</v>
      </c>
      <c r="X25" s="85"/>
      <c r="Y25" s="35"/>
      <c r="Z25" s="32" t="s">
        <v>29</v>
      </c>
      <c r="AA25" s="467">
        <f>SUM(AA94:AA96)/3</f>
        <v>98.007702730153241</v>
      </c>
      <c r="AB25" s="85"/>
      <c r="AC25" s="467">
        <f>SUM(AC94:AC96)/3</f>
        <v>93.028492400223016</v>
      </c>
      <c r="AD25" s="85"/>
      <c r="AE25" s="467">
        <f>SUM(AE94:AE96)/3</f>
        <v>93.296860084854757</v>
      </c>
      <c r="AF25" s="85"/>
      <c r="AG25" s="35"/>
      <c r="AH25" s="32" t="s">
        <v>29</v>
      </c>
      <c r="AI25" s="467">
        <f>SUM(AI94:AI96)/3</f>
        <v>99.309260633011789</v>
      </c>
      <c r="AJ25" s="85"/>
      <c r="AK25" s="467">
        <f>SUM(AK94:AK96)/3</f>
        <v>90.425128501812637</v>
      </c>
      <c r="AL25" s="85"/>
      <c r="AM25" s="467">
        <f>SUM(AM94:AM96)/3</f>
        <v>81.485239711560737</v>
      </c>
      <c r="AN25" s="85"/>
      <c r="AO25" s="35"/>
      <c r="AP25" s="32" t="s">
        <v>29</v>
      </c>
      <c r="AQ25" s="467">
        <f>SUM(AQ94:AQ96)/3</f>
        <v>98.00507670722493</v>
      </c>
      <c r="AR25" s="85"/>
      <c r="AS25" s="467">
        <f>SUM(AS94:AS96)/3</f>
        <v>99.878088894383623</v>
      </c>
      <c r="AT25" s="85"/>
      <c r="AU25" s="467">
        <f>SUM(AU94:AU96)/3</f>
        <v>98.342992922146834</v>
      </c>
      <c r="AV25" s="85"/>
      <c r="AW25" s="35"/>
      <c r="AX25" s="32" t="s">
        <v>29</v>
      </c>
      <c r="AY25" s="467">
        <f>SUM(AY94:AY96)/3</f>
        <v>93.559723189677655</v>
      </c>
      <c r="AZ25" s="85"/>
      <c r="BA25" s="467">
        <f>SUM(BA94:BA96)/3</f>
        <v>99.034681854990296</v>
      </c>
      <c r="BB25" s="85"/>
      <c r="BC25" s="467">
        <f>SUM(BC94:BC96)/3</f>
        <v>94.321217984022113</v>
      </c>
      <c r="BD25" s="85"/>
      <c r="BE25" s="35"/>
      <c r="BF25" s="32" t="s">
        <v>29</v>
      </c>
      <c r="BG25" s="467">
        <f>SUM(BG94:BG96)/3</f>
        <v>99.182019101277703</v>
      </c>
      <c r="BH25" s="85"/>
      <c r="BI25" s="467">
        <f>SUM(BI94:BI96)/3</f>
        <v>98.581651350780206</v>
      </c>
      <c r="BJ25" s="85"/>
      <c r="BK25" s="467">
        <f>SUM(BK94:BK96)/3</f>
        <v>93.14244918970644</v>
      </c>
      <c r="BL25" s="85"/>
      <c r="BM25" s="35"/>
      <c r="BN25" s="32" t="s">
        <v>29</v>
      </c>
      <c r="BO25" s="467">
        <f>SUM(BO94:BO96)/3</f>
        <v>97.180893627714795</v>
      </c>
      <c r="BP25" s="85"/>
      <c r="BQ25" s="467">
        <f>SUM(BQ94:BQ96)/3</f>
        <v>99.33469309286221</v>
      </c>
      <c r="BR25" s="85"/>
      <c r="BS25" s="467">
        <f>SUM(BS94:BS96)/3</f>
        <v>102.38407929962601</v>
      </c>
      <c r="BT25" s="85"/>
      <c r="BU25" s="35"/>
      <c r="BV25" s="32" t="s">
        <v>29</v>
      </c>
      <c r="BW25" s="467">
        <f>SUM(BW94:BW96)/3</f>
        <v>100.03694809469221</v>
      </c>
      <c r="BX25" s="85"/>
      <c r="BY25" s="467">
        <f>SUM(BY94:BY96)/3</f>
        <v>100.85798184589579</v>
      </c>
      <c r="BZ25" s="85"/>
      <c r="CA25" s="467">
        <f>SUM(CA94:CA96)/3</f>
        <v>102.85064246667677</v>
      </c>
      <c r="CB25" s="85"/>
      <c r="CC25" s="35"/>
      <c r="CD25" s="32" t="s">
        <v>29</v>
      </c>
      <c r="CE25" s="467">
        <f>SUM(CE94:CE96)/3</f>
        <v>100.44343430394549</v>
      </c>
      <c r="CF25" s="85"/>
      <c r="CG25" s="467">
        <f>SUM(CG94:CG96)/3</f>
        <v>106.00981030061634</v>
      </c>
      <c r="CH25" s="85"/>
      <c r="CI25" s="467">
        <f>SUM(CI94:CI96)/3</f>
        <v>101.9454929500788</v>
      </c>
      <c r="CJ25" s="85"/>
      <c r="CK25" s="35"/>
      <c r="CL25" s="32" t="s">
        <v>29</v>
      </c>
      <c r="CM25" s="467">
        <f>SUM(CM94:CM96)/3</f>
        <v>97.342730224925091</v>
      </c>
      <c r="CN25" s="85"/>
      <c r="CO25" s="467">
        <f>SUM(CO94:CO96)/3</f>
        <v>102.13392612275872</v>
      </c>
      <c r="CP25" s="85"/>
      <c r="CQ25" s="467">
        <f>SUM(CQ94:CQ96)/3</f>
        <v>112.58549862943867</v>
      </c>
      <c r="CR25" s="85"/>
      <c r="CS25" s="35"/>
      <c r="CT25" s="32" t="s">
        <v>29</v>
      </c>
      <c r="CU25" s="467">
        <f>SUM(CU94:CU96)/3</f>
        <v>91.497677365504089</v>
      </c>
      <c r="CV25" s="85"/>
      <c r="CW25" s="467">
        <f>SUM(CW94:CW96)/3</f>
        <v>103.19346312523562</v>
      </c>
      <c r="CX25" s="85"/>
      <c r="CY25" s="467">
        <f>SUM(CY94:CY96)/3</f>
        <v>94.162347678787185</v>
      </c>
      <c r="CZ25" s="85"/>
      <c r="DA25" s="35"/>
      <c r="DB25" s="32" t="s">
        <v>29</v>
      </c>
      <c r="DC25" s="467">
        <f>SUM(DC94:DC96)/3</f>
        <v>103.39109862806686</v>
      </c>
      <c r="DD25" s="85"/>
      <c r="DE25" s="467">
        <f>SUM(DE94:DE96)/3</f>
        <v>122.99991997048066</v>
      </c>
      <c r="DF25" s="85"/>
      <c r="DG25" s="467">
        <f>SUM(DG94:DG96)/3</f>
        <v>99.463810714567842</v>
      </c>
      <c r="DH25" s="85"/>
      <c r="DI25" s="35"/>
      <c r="DJ25" s="32" t="s">
        <v>29</v>
      </c>
      <c r="DK25" s="467">
        <f>SUM(DK94:DK96)/3</f>
        <v>97.526912228413266</v>
      </c>
      <c r="DL25" s="85"/>
      <c r="DM25" s="467">
        <f>SUM(DM94:DM96)/3</f>
        <v>92.754430530276522</v>
      </c>
      <c r="DN25" s="85"/>
      <c r="DO25" s="467">
        <f>SUM(DO94:DO96)/3</f>
        <v>92.583862663775264</v>
      </c>
      <c r="DP25" s="85"/>
      <c r="DQ25" s="35"/>
      <c r="DR25" s="32" t="s">
        <v>29</v>
      </c>
      <c r="DS25" s="467">
        <f>SUM(DS94:DS96)/3</f>
        <v>96.987490252602569</v>
      </c>
      <c r="DT25" s="85"/>
      <c r="DU25" s="467">
        <f>SUM(DU94:DU96)/3</f>
        <v>105.12160500730867</v>
      </c>
      <c r="DV25" s="85"/>
      <c r="DW25" s="467">
        <f>SUM(DW94:DW96)/3</f>
        <v>98.994121797813065</v>
      </c>
      <c r="DX25" s="85"/>
      <c r="DY25" s="35"/>
      <c r="DZ25" s="32" t="s">
        <v>29</v>
      </c>
      <c r="EA25" s="467">
        <f>SUM(EA94:EA96)/3</f>
        <v>98.092901318482561</v>
      </c>
      <c r="EB25" s="85"/>
      <c r="EC25" s="467">
        <f>SUM(EC94:EC96)/3</f>
        <v>106.60239407498433</v>
      </c>
      <c r="ED25" s="85"/>
      <c r="EE25" s="467">
        <f>SUM(EE94:EE96)/3</f>
        <v>95.765001490645474</v>
      </c>
      <c r="EF25" s="85"/>
      <c r="EG25" s="35"/>
      <c r="EH25" s="32" t="s">
        <v>29</v>
      </c>
      <c r="EI25" s="467">
        <f>SUM(EI94:EI96)/3</f>
        <v>103.15317942893269</v>
      </c>
      <c r="EJ25" s="85"/>
      <c r="EK25" s="467">
        <f>SUM(EK94:EK96)/3</f>
        <v>105.10027601005514</v>
      </c>
      <c r="EL25" s="85"/>
      <c r="EM25" s="467">
        <f>SUM(EM94:EM96)/3</f>
        <v>102.264047936663</v>
      </c>
      <c r="EN25" s="85"/>
      <c r="EO25" s="35"/>
      <c r="EP25" s="32" t="s">
        <v>29</v>
      </c>
      <c r="EQ25" s="467">
        <f>SUM(EQ94:EQ96)/3</f>
        <v>96.327384923228081</v>
      </c>
      <c r="ER25" s="85"/>
      <c r="ES25" s="467">
        <f>SUM(ES94:ES96)/3</f>
        <v>110.48445819256966</v>
      </c>
      <c r="ET25" s="85"/>
      <c r="EU25" s="467">
        <f>SUM(EU94:EU96)/3</f>
        <v>97.015652696597328</v>
      </c>
      <c r="EV25" s="85"/>
      <c r="EW25" s="35"/>
      <c r="EX25" s="32" t="s">
        <v>29</v>
      </c>
      <c r="EY25" s="467">
        <f>SUM(EY94:EY96)/3</f>
        <v>95.509291779743023</v>
      </c>
      <c r="EZ25" s="85"/>
      <c r="FA25" s="467">
        <f>SUM(FA94:FA96)/3</f>
        <v>104.21080863575249</v>
      </c>
      <c r="FB25" s="85"/>
      <c r="FC25" s="467">
        <f>SUM(FC94:FC96)/3</f>
        <v>86.680617421288389</v>
      </c>
      <c r="FD25" s="85"/>
      <c r="FE25" s="35"/>
      <c r="FF25" s="32" t="s">
        <v>29</v>
      </c>
      <c r="FG25" s="467">
        <f>SUM(FG94:FG96)/3</f>
        <v>99.913137528109658</v>
      </c>
      <c r="FH25" s="85"/>
      <c r="FI25" s="467">
        <f>SUM(FI94:FI96)/3</f>
        <v>104.4191882102527</v>
      </c>
      <c r="FJ25" s="85"/>
      <c r="FK25" s="467">
        <f>SUM(FK94:FK96)/3</f>
        <v>104.24183245971767</v>
      </c>
      <c r="FL25" s="85"/>
      <c r="FM25" s="35"/>
      <c r="FN25" s="32" t="s">
        <v>29</v>
      </c>
      <c r="FO25" s="467">
        <f>SUM(FO94:FO96)/3</f>
        <v>100.4924564894344</v>
      </c>
      <c r="FP25" s="85"/>
      <c r="FQ25" s="467">
        <f>SUM(FQ94:FQ96)/3</f>
        <v>95.766796953655628</v>
      </c>
      <c r="FR25" s="85"/>
      <c r="FS25" s="467">
        <f>SUM(FS94:FS96)/3</f>
        <v>92.505359222876066</v>
      </c>
      <c r="FT25" s="85"/>
      <c r="FU25" s="35"/>
      <c r="FV25" s="32" t="s">
        <v>29</v>
      </c>
      <c r="FW25" s="467">
        <f>SUM(FW94:FW96)/3</f>
        <v>98.925544340857073</v>
      </c>
      <c r="FX25" s="85"/>
      <c r="FY25" s="467">
        <f>SUM(FY94:FY96)/3</f>
        <v>96.699580095593774</v>
      </c>
      <c r="FZ25" s="85"/>
      <c r="GA25" s="467">
        <f>SUM(GA94:GA96)/3</f>
        <v>95.274391767342436</v>
      </c>
      <c r="GB25" s="85"/>
      <c r="GC25" s="35"/>
      <c r="GD25" s="32" t="s">
        <v>29</v>
      </c>
      <c r="GE25" s="467">
        <f>SUM(GE94:GE96)/3</f>
        <v>99.377803295396347</v>
      </c>
      <c r="GF25" s="85"/>
      <c r="GG25" s="467">
        <f>SUM(GG94:GG96)/3</f>
        <v>95.159532659917701</v>
      </c>
      <c r="GH25" s="85"/>
      <c r="GI25" s="467">
        <f>SUM(GI94:GI96)/3</f>
        <v>118.64273519516917</v>
      </c>
      <c r="GJ25" s="85"/>
      <c r="GK25" s="35"/>
      <c r="GL25" s="32" t="s">
        <v>29</v>
      </c>
      <c r="GM25" s="467">
        <f>SUM(GM94:GM96)/3</f>
        <v>94.967809168874211</v>
      </c>
      <c r="GN25" s="85"/>
      <c r="GO25" s="467">
        <f>SUM(GO94:GO96)/3</f>
        <v>93.656695779265689</v>
      </c>
      <c r="GP25" s="85"/>
      <c r="GQ25" s="467">
        <f>SUM(GQ94:GQ96)/3</f>
        <v>95.651028801441043</v>
      </c>
      <c r="GR25" s="85"/>
      <c r="GS25" s="35"/>
      <c r="GT25" s="32" t="s">
        <v>29</v>
      </c>
      <c r="GU25" s="467">
        <f>SUM(GU94:GU96)/3</f>
        <v>94.673132724889669</v>
      </c>
      <c r="GV25" s="85"/>
      <c r="GW25" s="467">
        <f>SUM(GW94:GW96)/3</f>
        <v>104.51164790040332</v>
      </c>
      <c r="GX25" s="85"/>
      <c r="GY25" s="467">
        <f>SUM(GY94:GY96)/3</f>
        <v>97.971278597948768</v>
      </c>
      <c r="GZ25" s="85"/>
      <c r="HA25" s="35"/>
      <c r="HB25" s="32" t="s">
        <v>29</v>
      </c>
      <c r="HC25" s="467">
        <f>SUM(HC94:HC96)/3</f>
        <v>92.509943608546038</v>
      </c>
      <c r="HD25" s="85"/>
      <c r="HE25" s="467">
        <f>SUM(HE94:HE96)/3</f>
        <v>99.448707229673929</v>
      </c>
      <c r="HF25" s="85"/>
      <c r="HG25" s="467">
        <f>SUM(HG94:HG96)/3</f>
        <v>105.66302343649134</v>
      </c>
      <c r="HH25" s="85"/>
      <c r="HI25" s="35"/>
      <c r="HJ25" s="32" t="s">
        <v>29</v>
      </c>
      <c r="HK25" s="467">
        <f>SUM(HK94:HK96)/3</f>
        <v>98.554026064121899</v>
      </c>
      <c r="HL25" s="85"/>
      <c r="HM25" s="467">
        <f>SUM(HM94:HM96)/3</f>
        <v>102.53406511068094</v>
      </c>
      <c r="HN25" s="85"/>
      <c r="HO25" s="467">
        <f>SUM(HO94:HO96)/3</f>
        <v>104.14125914256972</v>
      </c>
      <c r="HP25" s="85"/>
      <c r="HQ25" s="35"/>
      <c r="HR25" s="32" t="s">
        <v>29</v>
      </c>
      <c r="HS25" s="467">
        <f>SUM(HS94:HS96)/3</f>
        <v>91.975843572599501</v>
      </c>
      <c r="HT25" s="85"/>
      <c r="HU25" s="467">
        <f>SUM(HU94:HU96)/3</f>
        <v>112.37315487536966</v>
      </c>
      <c r="HV25" s="85"/>
      <c r="HW25" s="467">
        <f>SUM(HW94:HW96)/3</f>
        <v>112.458943989609</v>
      </c>
      <c r="HX25" s="85"/>
      <c r="HY25" s="35"/>
      <c r="HZ25" s="32" t="s">
        <v>29</v>
      </c>
      <c r="IA25" s="467">
        <f>SUM(IA94:IA96)/3</f>
        <v>87.634176560063565</v>
      </c>
      <c r="IB25" s="85"/>
      <c r="IC25" s="467">
        <f>'Jadual4-Groupindex'!BK25</f>
        <v>98.928288370418315</v>
      </c>
      <c r="ID25" s="85"/>
      <c r="IE25" s="467">
        <f>SUM(IE94:IE96)/3</f>
        <v>105.370942918742</v>
      </c>
      <c r="IF25" s="85"/>
      <c r="IG25" s="35"/>
      <c r="IH25" s="32" t="s">
        <v>29</v>
      </c>
      <c r="II25" s="467">
        <f>SUM(II94:II96)/3</f>
        <v>93.39655255975903</v>
      </c>
      <c r="IJ25" s="85"/>
      <c r="IK25" s="467">
        <f>SUM(IK94:IK96)/3</f>
        <v>111.28114382650601</v>
      </c>
      <c r="IL25" s="85"/>
      <c r="IM25" s="467">
        <f>SUM(IM94:IM96)/3</f>
        <v>96.701720747515594</v>
      </c>
      <c r="IN25" s="85"/>
      <c r="IO25" s="467">
        <f>SUM(IO94:IO96)/3</f>
        <v>117.41985353037533</v>
      </c>
      <c r="IP25" s="85"/>
      <c r="IQ25" s="35"/>
      <c r="IR25" s="32" t="s">
        <v>29</v>
      </c>
      <c r="IS25" s="467">
        <f>SUM(IS94:IS96)/3</f>
        <v>103.53394209167634</v>
      </c>
      <c r="IT25" s="85"/>
      <c r="IU25" s="467">
        <f>SUM(IU94:IU96)/3</f>
        <v>92.586383856737527</v>
      </c>
      <c r="IV25" s="85"/>
      <c r="IW25" s="467">
        <f>SUM(IW94:IW96)/3</f>
        <v>103.27573457901531</v>
      </c>
      <c r="IX25" s="85"/>
      <c r="IY25" s="35"/>
      <c r="IZ25" s="32" t="s">
        <v>29</v>
      </c>
      <c r="JA25" s="467">
        <f>SUM(JA94:JA96)/3</f>
        <v>107.82816209816035</v>
      </c>
      <c r="JB25" s="85"/>
      <c r="JC25" s="467">
        <f>SUM(JC94:JC96)/3</f>
        <v>104.6235198725205</v>
      </c>
      <c r="JD25" s="85"/>
      <c r="JE25" s="467">
        <f>SUM(JE94:JE96)/3</f>
        <v>96.430502055894678</v>
      </c>
      <c r="JF25" s="85"/>
      <c r="JG25" s="35"/>
      <c r="JH25" s="32" t="s">
        <v>29</v>
      </c>
      <c r="JI25" s="467">
        <f>SUM(JI94:JI96)/3</f>
        <v>94.140378124165736</v>
      </c>
      <c r="JJ25" s="85"/>
      <c r="JK25" s="467">
        <f>SUM(JK94:JK96)/3</f>
        <v>86.483762983139059</v>
      </c>
      <c r="JL25" s="85"/>
      <c r="JM25" s="467">
        <f>SUM(JM94:JM96)/3</f>
        <v>93.862061094537168</v>
      </c>
      <c r="JN25" s="85"/>
      <c r="JO25" s="35"/>
      <c r="JP25" s="32" t="s">
        <v>29</v>
      </c>
      <c r="JQ25" s="467">
        <f>SUM(JQ94:JQ96)/3</f>
        <v>101.74347909833477</v>
      </c>
      <c r="JR25" s="85"/>
      <c r="JS25" s="467">
        <f>SUM(JS94:JS96)/3</f>
        <v>107.16397545615756</v>
      </c>
      <c r="JT25" s="85"/>
      <c r="JU25" s="467">
        <f>SUM(JU94:JU96)/3</f>
        <v>100.60366157038477</v>
      </c>
      <c r="JV25" s="85"/>
      <c r="JW25" s="35"/>
      <c r="JX25" s="32" t="s">
        <v>29</v>
      </c>
      <c r="JY25" s="467">
        <f>SUM(JY94:JY96)/3</f>
        <v>100.5483089226514</v>
      </c>
      <c r="JZ25" s="85"/>
      <c r="KA25" s="467">
        <f>SUM(KA94:KA96)/3</f>
        <v>82.350203548684092</v>
      </c>
      <c r="KB25" s="85"/>
      <c r="KC25" s="467">
        <f>SUM(KC94:KC96)/3</f>
        <v>106.31228500477967</v>
      </c>
      <c r="KD25" s="85"/>
      <c r="KE25" s="35"/>
      <c r="KF25" s="32" t="s">
        <v>29</v>
      </c>
      <c r="KG25" s="467">
        <f>SUM(KG94:KG96)/3</f>
        <v>95.753008731906462</v>
      </c>
      <c r="KH25" s="85"/>
      <c r="KI25" s="467">
        <f>SUM(KI94:KI96)/3</f>
        <v>81.788831133980295</v>
      </c>
      <c r="KJ25" s="85"/>
      <c r="KK25" s="467">
        <f>SUM(KK94:KK96)/3</f>
        <v>89.353693137205937</v>
      </c>
      <c r="KL25" s="85"/>
      <c r="KM25" s="35"/>
      <c r="KN25" s="32" t="s">
        <v>29</v>
      </c>
      <c r="KO25" s="467">
        <f>SUM(KO94:KO96)/3</f>
        <v>89.490076905508658</v>
      </c>
      <c r="KP25" s="85"/>
      <c r="KQ25" s="467">
        <f>SUM(KQ94:KQ96)/3</f>
        <v>100.63552791339119</v>
      </c>
      <c r="KR25" s="85"/>
      <c r="KS25" s="467">
        <f>SUM(KS94:KS96)/3</f>
        <v>103.23100964762473</v>
      </c>
      <c r="KT25" s="85"/>
      <c r="KU25" s="35"/>
      <c r="KV25" s="32" t="s">
        <v>29</v>
      </c>
      <c r="KW25" s="467">
        <f>SUM(KW94:KW96)/3</f>
        <v>108.53885308779699</v>
      </c>
      <c r="KX25" s="85"/>
      <c r="KY25" s="467">
        <f>SUM(KY94:KY96)/3</f>
        <v>103.17078497457726</v>
      </c>
      <c r="KZ25" s="85"/>
      <c r="LA25" s="467">
        <f>SUM(LA94:LA96)/3</f>
        <v>100.53295902999344</v>
      </c>
      <c r="LB25" s="85"/>
      <c r="LC25" s="35"/>
      <c r="LD25" s="32" t="s">
        <v>29</v>
      </c>
      <c r="LE25" s="467">
        <f>SUM(LE94:LE96)/3</f>
        <v>87.860620267221123</v>
      </c>
      <c r="LF25" s="85"/>
      <c r="LG25" s="467">
        <f>SUM(LG94:LG96)/3</f>
        <v>108.8302224844237</v>
      </c>
      <c r="LH25" s="85"/>
      <c r="LI25" s="467">
        <f>SUM(LI94:LI96)/3</f>
        <v>110.74968506022867</v>
      </c>
      <c r="LJ25" s="85"/>
      <c r="LK25" s="35"/>
      <c r="LL25" s="32" t="s">
        <v>29</v>
      </c>
      <c r="LM25" s="467">
        <f>SUM(LM94:LM96)/3</f>
        <v>118.01338574904101</v>
      </c>
      <c r="LN25" s="85"/>
      <c r="LO25" s="467">
        <f>SUM(LO94:LO96)/3</f>
        <v>108.62453260051068</v>
      </c>
      <c r="LP25" s="85"/>
      <c r="LQ25" s="467">
        <f>SUM(LQ94:LQ96)/3</f>
        <v>134.36617905435102</v>
      </c>
      <c r="LR25" s="85"/>
      <c r="LS25" s="35"/>
      <c r="LT25" s="32" t="s">
        <v>29</v>
      </c>
      <c r="LU25" s="467">
        <f>SUM(LU94:LU96)/3</f>
        <v>93.305471811900588</v>
      </c>
      <c r="LV25" s="85"/>
      <c r="LW25" s="467">
        <f>SUM(LW94:LW96)/3</f>
        <v>77.618162193485503</v>
      </c>
      <c r="LX25" s="85"/>
      <c r="LY25" s="467">
        <f>SUM(LY94:LY96)/3</f>
        <v>106.5462899293239</v>
      </c>
      <c r="LZ25" s="85"/>
      <c r="MA25" s="35"/>
      <c r="MB25" s="32" t="s">
        <v>29</v>
      </c>
      <c r="MC25" s="467">
        <f>SUM(MC94:MC96)/3</f>
        <v>102.07149232983068</v>
      </c>
      <c r="MD25" s="85"/>
      <c r="ME25" s="467">
        <f>SUM(ME94:ME96)/3</f>
        <v>94.225712180326596</v>
      </c>
      <c r="MF25" s="85"/>
      <c r="MG25" s="467">
        <f>SUM(MG94:MG96)/3</f>
        <v>96.032569997527204</v>
      </c>
      <c r="MH25" s="85"/>
      <c r="MI25" s="35"/>
      <c r="MJ25" s="32" t="s">
        <v>29</v>
      </c>
      <c r="MK25" s="467">
        <f>SUM(MK94:MK96)/3</f>
        <v>103.40703934409753</v>
      </c>
      <c r="ML25" s="85"/>
      <c r="MM25" s="467">
        <f>SUM(MM94:MM96)/3</f>
        <v>94.005619660281809</v>
      </c>
      <c r="MN25" s="85"/>
      <c r="MO25" s="467">
        <f>SUM(MO94:MO96)/3</f>
        <v>77.623306552863966</v>
      </c>
      <c r="MP25" s="85"/>
    </row>
    <row r="26" spans="1:354" ht="15" customHeight="1">
      <c r="A26" s="35"/>
      <c r="B26" s="32" t="s">
        <v>30</v>
      </c>
      <c r="C26" s="467">
        <f>SUM(C97:C99)/3</f>
        <v>96.058884580010044</v>
      </c>
      <c r="D26" s="85"/>
      <c r="E26" s="467">
        <f>SUM(E97:E99)/3</f>
        <v>94.094194339981996</v>
      </c>
      <c r="F26" s="85"/>
      <c r="G26" s="467">
        <f>SUM(G97:G99)/3</f>
        <v>97.916621080855904</v>
      </c>
      <c r="H26" s="85"/>
      <c r="I26" s="35"/>
      <c r="J26" s="32" t="s">
        <v>30</v>
      </c>
      <c r="K26" s="467">
        <f>SUM(K97:K99)/3</f>
        <v>116.740775653016</v>
      </c>
      <c r="L26" s="85"/>
      <c r="M26" s="467">
        <f>SUM(M97:M99)/3</f>
        <v>112.00265401090267</v>
      </c>
      <c r="N26" s="85"/>
      <c r="O26" s="467">
        <f>SUM(O97:O99)/3</f>
        <v>111.823864225452</v>
      </c>
      <c r="P26" s="85"/>
      <c r="Q26" s="35"/>
      <c r="R26" s="32" t="s">
        <v>30</v>
      </c>
      <c r="S26" s="467">
        <f>SUM(S97:S99)/3</f>
        <v>98.316467710677159</v>
      </c>
      <c r="T26" s="85"/>
      <c r="U26" s="467">
        <f>SUM(U97:U99)/3</f>
        <v>95.215533553972804</v>
      </c>
      <c r="V26" s="85"/>
      <c r="W26" s="467">
        <f>SUM(W97:W99)/3</f>
        <v>101.9712801400742</v>
      </c>
      <c r="X26" s="85"/>
      <c r="Y26" s="35"/>
      <c r="Z26" s="32" t="s">
        <v>30</v>
      </c>
      <c r="AA26" s="467">
        <f>SUM(AA97:AA99)/3</f>
        <v>101.47312734253046</v>
      </c>
      <c r="AB26" s="85"/>
      <c r="AC26" s="467">
        <f>SUM(AC97:AC99)/3</f>
        <v>98.157425954466873</v>
      </c>
      <c r="AD26" s="85"/>
      <c r="AE26" s="467">
        <f>SUM(AE97:AE99)/3</f>
        <v>91.179529358469708</v>
      </c>
      <c r="AF26" s="85"/>
      <c r="AG26" s="35"/>
      <c r="AH26" s="32" t="s">
        <v>30</v>
      </c>
      <c r="AI26" s="467">
        <f>SUM(AI97:AI99)/3</f>
        <v>96.495211601416941</v>
      </c>
      <c r="AJ26" s="85"/>
      <c r="AK26" s="467">
        <f>SUM(AK97:AK99)/3</f>
        <v>94.559595683801703</v>
      </c>
      <c r="AL26" s="85"/>
      <c r="AM26" s="467">
        <f>SUM(AM97:AM99)/3</f>
        <v>90.278029475638945</v>
      </c>
      <c r="AN26" s="85"/>
      <c r="AO26" s="35"/>
      <c r="AP26" s="32" t="s">
        <v>30</v>
      </c>
      <c r="AQ26" s="467">
        <f>SUM(AQ97:AQ99)/3</f>
        <v>98.545104984743659</v>
      </c>
      <c r="AR26" s="85"/>
      <c r="AS26" s="467">
        <f>SUM(AS97:AS99)/3</f>
        <v>106.61261023116867</v>
      </c>
      <c r="AT26" s="85"/>
      <c r="AU26" s="467">
        <f>SUM(AU97:AU99)/3</f>
        <v>106.36552805592167</v>
      </c>
      <c r="AV26" s="85"/>
      <c r="AW26" s="35"/>
      <c r="AX26" s="32" t="s">
        <v>30</v>
      </c>
      <c r="AY26" s="467">
        <f>SUM(AY97:AY99)/3</f>
        <v>91.232519242933463</v>
      </c>
      <c r="AZ26" s="85"/>
      <c r="BA26" s="467">
        <f>SUM(BA97:BA99)/3</f>
        <v>99.577987990947733</v>
      </c>
      <c r="BB26" s="85"/>
      <c r="BC26" s="467">
        <f>SUM(BC97:BC99)/3</f>
        <v>102.40708875434068</v>
      </c>
      <c r="BD26" s="85"/>
      <c r="BE26" s="35"/>
      <c r="BF26" s="32" t="s">
        <v>30</v>
      </c>
      <c r="BG26" s="467">
        <f>SUM(BG97:BG99)/3</f>
        <v>91.903378605075943</v>
      </c>
      <c r="BH26" s="85"/>
      <c r="BI26" s="467">
        <f>SUM(BI97:BI99)/3</f>
        <v>101.23321200943725</v>
      </c>
      <c r="BJ26" s="85"/>
      <c r="BK26" s="467">
        <f>SUM(BK97:BK99)/3</f>
        <v>90.597888971589398</v>
      </c>
      <c r="BL26" s="85"/>
      <c r="BM26" s="35"/>
      <c r="BN26" s="32" t="s">
        <v>30</v>
      </c>
      <c r="BO26" s="467">
        <f>SUM(BO97:BO99)/3</f>
        <v>99.027680077016143</v>
      </c>
      <c r="BP26" s="85"/>
      <c r="BQ26" s="467">
        <f>SUM(BQ97:BQ99)/3</f>
        <v>97.768716816233393</v>
      </c>
      <c r="BR26" s="85"/>
      <c r="BS26" s="467">
        <f>SUM(BS97:BS99)/3</f>
        <v>101.2616371343159</v>
      </c>
      <c r="BT26" s="85"/>
      <c r="BU26" s="35"/>
      <c r="BV26" s="32" t="s">
        <v>30</v>
      </c>
      <c r="BW26" s="467">
        <f>SUM(BW97:BW99)/3</f>
        <v>101.91209170370047</v>
      </c>
      <c r="BX26" s="85"/>
      <c r="BY26" s="467">
        <f>SUM(BY97:BY99)/3</f>
        <v>103.1003565053493</v>
      </c>
      <c r="BZ26" s="85"/>
      <c r="CA26" s="467">
        <f>SUM(CA97:CA99)/3</f>
        <v>108.06393647159801</v>
      </c>
      <c r="CB26" s="85"/>
      <c r="CC26" s="35"/>
      <c r="CD26" s="32" t="s">
        <v>30</v>
      </c>
      <c r="CE26" s="467">
        <f>SUM(CE97:CE99)/3</f>
        <v>98.638204548933743</v>
      </c>
      <c r="CF26" s="85"/>
      <c r="CG26" s="467">
        <f>SUM(CG97:CG99)/3</f>
        <v>97.421390052078138</v>
      </c>
      <c r="CH26" s="85"/>
      <c r="CI26" s="467">
        <f>SUM(CI97:CI99)/3</f>
        <v>92.311129670806864</v>
      </c>
      <c r="CJ26" s="85"/>
      <c r="CK26" s="35"/>
      <c r="CL26" s="32" t="s">
        <v>30</v>
      </c>
      <c r="CM26" s="467">
        <f>SUM(CM97:CM99)/3</f>
        <v>106.00914963257132</v>
      </c>
      <c r="CN26" s="85"/>
      <c r="CO26" s="467">
        <f>SUM(CO97:CO99)/3</f>
        <v>88.305281621376267</v>
      </c>
      <c r="CP26" s="85"/>
      <c r="CQ26" s="467">
        <f>SUM(CQ97:CQ99)/3</f>
        <v>87.961986464503511</v>
      </c>
      <c r="CR26" s="85"/>
      <c r="CS26" s="35"/>
      <c r="CT26" s="32" t="s">
        <v>30</v>
      </c>
      <c r="CU26" s="467">
        <f>SUM(CU97:CU99)/3</f>
        <v>108.51733377047033</v>
      </c>
      <c r="CV26" s="85"/>
      <c r="CW26" s="467">
        <f>SUM(CW97:CW99)/3</f>
        <v>93.799951664897932</v>
      </c>
      <c r="CX26" s="85"/>
      <c r="CY26" s="467">
        <f>SUM(CY97:CY99)/3</f>
        <v>98.585853487733871</v>
      </c>
      <c r="CZ26" s="85"/>
      <c r="DA26" s="35"/>
      <c r="DB26" s="32" t="s">
        <v>30</v>
      </c>
      <c r="DC26" s="467">
        <f>SUM(DC97:DC99)/3</f>
        <v>94.12026453875761</v>
      </c>
      <c r="DD26" s="85"/>
      <c r="DE26" s="467">
        <f>SUM(DE97:DE99)/3</f>
        <v>97.380193297500071</v>
      </c>
      <c r="DF26" s="85"/>
      <c r="DG26" s="467">
        <f>SUM(DG97:DG99)/3</f>
        <v>100.10656861810249</v>
      </c>
      <c r="DH26" s="85"/>
      <c r="DI26" s="35"/>
      <c r="DJ26" s="32" t="s">
        <v>30</v>
      </c>
      <c r="DK26" s="467">
        <f>SUM(DK97:DK99)/3</f>
        <v>101.5267125795509</v>
      </c>
      <c r="DL26" s="85"/>
      <c r="DM26" s="467">
        <f>SUM(DM97:DM99)/3</f>
        <v>108.58889994749967</v>
      </c>
      <c r="DN26" s="85"/>
      <c r="DO26" s="467">
        <f>SUM(DO97:DO99)/3</f>
        <v>107.9788884929598</v>
      </c>
      <c r="DP26" s="85"/>
      <c r="DQ26" s="35"/>
      <c r="DR26" s="32" t="s">
        <v>30</v>
      </c>
      <c r="DS26" s="467">
        <f>SUM(DS97:DS99)/3</f>
        <v>102.48684115324643</v>
      </c>
      <c r="DT26" s="85"/>
      <c r="DU26" s="467">
        <f>SUM(DU97:DU99)/3</f>
        <v>105.24745527563202</v>
      </c>
      <c r="DV26" s="85"/>
      <c r="DW26" s="467">
        <f>SUM(DW97:DW99)/3</f>
        <v>96.304461855779664</v>
      </c>
      <c r="DX26" s="85"/>
      <c r="DY26" s="35"/>
      <c r="DZ26" s="32" t="s">
        <v>30</v>
      </c>
      <c r="EA26" s="467">
        <f>SUM(EA97:EA99)/3</f>
        <v>94.048215788885116</v>
      </c>
      <c r="EB26" s="85"/>
      <c r="EC26" s="467">
        <f>SUM(EC97:EC99)/3</f>
        <v>93.956214551089218</v>
      </c>
      <c r="ED26" s="85"/>
      <c r="EE26" s="467">
        <f>SUM(EE97:EE99)/3</f>
        <v>104.99496773418633</v>
      </c>
      <c r="EF26" s="85"/>
      <c r="EG26" s="35"/>
      <c r="EH26" s="32" t="s">
        <v>30</v>
      </c>
      <c r="EI26" s="467">
        <f>SUM(EI97:EI99)/3</f>
        <v>101.12091361996129</v>
      </c>
      <c r="EJ26" s="85"/>
      <c r="EK26" s="467">
        <f>SUM(EK97:EK99)/3</f>
        <v>111.21644024785734</v>
      </c>
      <c r="EL26" s="85"/>
      <c r="EM26" s="467">
        <f>SUM(EM97:EM99)/3</f>
        <v>99.579669330583968</v>
      </c>
      <c r="EN26" s="85"/>
      <c r="EO26" s="35"/>
      <c r="EP26" s="32" t="s">
        <v>30</v>
      </c>
      <c r="EQ26" s="467">
        <f>SUM(EQ97:EQ99)/3</f>
        <v>101.14676630593449</v>
      </c>
      <c r="ER26" s="85"/>
      <c r="ES26" s="467">
        <f>SUM(ES97:ES99)/3</f>
        <v>94.081083857805638</v>
      </c>
      <c r="ET26" s="85"/>
      <c r="EU26" s="467">
        <f>SUM(EU97:EU99)/3</f>
        <v>96.663073851564874</v>
      </c>
      <c r="EV26" s="85"/>
      <c r="EW26" s="35"/>
      <c r="EX26" s="32" t="s">
        <v>30</v>
      </c>
      <c r="EY26" s="467">
        <f>SUM(EY97:EY99)/3</f>
        <v>110.88888425382233</v>
      </c>
      <c r="EZ26" s="85"/>
      <c r="FA26" s="467">
        <f>SUM(FA97:FA99)/3</f>
        <v>103.57281267162512</v>
      </c>
      <c r="FB26" s="85"/>
      <c r="FC26" s="467">
        <f>SUM(FC97:FC99)/3</f>
        <v>119.23264684736357</v>
      </c>
      <c r="FD26" s="85"/>
      <c r="FE26" s="35"/>
      <c r="FF26" s="32" t="s">
        <v>30</v>
      </c>
      <c r="FG26" s="467">
        <f>SUM(FG97:FG99)/3</f>
        <v>101.34879111478666</v>
      </c>
      <c r="FH26" s="85"/>
      <c r="FI26" s="467">
        <f>SUM(FI97:FI99)/3</f>
        <v>110.04483730041134</v>
      </c>
      <c r="FJ26" s="85"/>
      <c r="FK26" s="467">
        <f>SUM(FK97:FK99)/3</f>
        <v>102.46441609709764</v>
      </c>
      <c r="FL26" s="85"/>
      <c r="FM26" s="35"/>
      <c r="FN26" s="32" t="s">
        <v>30</v>
      </c>
      <c r="FO26" s="467">
        <f>SUM(FO97:FO99)/3</f>
        <v>106.51123995658266</v>
      </c>
      <c r="FP26" s="85"/>
      <c r="FQ26" s="467">
        <f>SUM(FQ97:FQ99)/3</f>
        <v>102.80303503908935</v>
      </c>
      <c r="FR26" s="85"/>
      <c r="FS26" s="467">
        <f>SUM(FS97:FS99)/3</f>
        <v>110.94062029006717</v>
      </c>
      <c r="FT26" s="85"/>
      <c r="FU26" s="35"/>
      <c r="FV26" s="32" t="s">
        <v>30</v>
      </c>
      <c r="FW26" s="467">
        <f>SUM(FW97:FW99)/3</f>
        <v>106.67378681018134</v>
      </c>
      <c r="FX26" s="85"/>
      <c r="FY26" s="467">
        <f>SUM(FY97:FY99)/3</f>
        <v>104.96725184498833</v>
      </c>
      <c r="FZ26" s="85"/>
      <c r="GA26" s="467">
        <f>SUM(GA97:GA99)/3</f>
        <v>105.27173343105763</v>
      </c>
      <c r="GB26" s="85"/>
      <c r="GC26" s="35"/>
      <c r="GD26" s="32" t="s">
        <v>30</v>
      </c>
      <c r="GE26" s="467">
        <f>SUM(GE97:GE99)/3</f>
        <v>104.29091159405634</v>
      </c>
      <c r="GF26" s="85"/>
      <c r="GG26" s="467">
        <f>SUM(GG97:GG99)/3</f>
        <v>101.84472352257046</v>
      </c>
      <c r="GH26" s="85"/>
      <c r="GI26" s="467">
        <f>SUM(GI97:GI99)/3</f>
        <v>95.542445460364604</v>
      </c>
      <c r="GJ26" s="85"/>
      <c r="GK26" s="35"/>
      <c r="GL26" s="32" t="s">
        <v>30</v>
      </c>
      <c r="GM26" s="467">
        <f>SUM(GM97:GM99)/3</f>
        <v>103.19840942231234</v>
      </c>
      <c r="GN26" s="85"/>
      <c r="GO26" s="467">
        <f>SUM(GO97:GO99)/3</f>
        <v>107.65712616354703</v>
      </c>
      <c r="GP26" s="85"/>
      <c r="GQ26" s="467">
        <f>SUM(GQ97:GQ99)/3</f>
        <v>106.102603344466</v>
      </c>
      <c r="GR26" s="85"/>
      <c r="GS26" s="35"/>
      <c r="GT26" s="32" t="s">
        <v>30</v>
      </c>
      <c r="GU26" s="467">
        <f>SUM(GU97:GU99)/3</f>
        <v>97.396671655577435</v>
      </c>
      <c r="GV26" s="85"/>
      <c r="GW26" s="467">
        <f>SUM(GW97:GW99)/3</f>
        <v>98.617294238950535</v>
      </c>
      <c r="GX26" s="85"/>
      <c r="GY26" s="467">
        <f>SUM(GY97:GY99)/3</f>
        <v>101.07835864444694</v>
      </c>
      <c r="GZ26" s="85"/>
      <c r="HA26" s="35"/>
      <c r="HB26" s="32" t="s">
        <v>30</v>
      </c>
      <c r="HC26" s="467">
        <f>SUM(HC97:HC99)/3</f>
        <v>101.60333609511616</v>
      </c>
      <c r="HD26" s="85"/>
      <c r="HE26" s="467">
        <f>SUM(HE97:HE99)/3</f>
        <v>101.89875376008933</v>
      </c>
      <c r="HF26" s="85"/>
      <c r="HG26" s="467">
        <f>SUM(HG97:HG99)/3</f>
        <v>100.1216826107965</v>
      </c>
      <c r="HH26" s="85"/>
      <c r="HI26" s="35"/>
      <c r="HJ26" s="32" t="s">
        <v>30</v>
      </c>
      <c r="HK26" s="467">
        <f>SUM(HK97:HK99)/3</f>
        <v>101.15967771376836</v>
      </c>
      <c r="HL26" s="85"/>
      <c r="HM26" s="467">
        <f>SUM(HM97:HM99)/3</f>
        <v>88.197941228946789</v>
      </c>
      <c r="HN26" s="85"/>
      <c r="HO26" s="467">
        <f>SUM(HO97:HO99)/3</f>
        <v>97.303167487153814</v>
      </c>
      <c r="HP26" s="85"/>
      <c r="HQ26" s="35"/>
      <c r="HR26" s="32" t="s">
        <v>30</v>
      </c>
      <c r="HS26" s="467">
        <f>SUM(HS97:HS99)/3</f>
        <v>96.658068226409497</v>
      </c>
      <c r="HT26" s="85"/>
      <c r="HU26" s="467">
        <f>SUM(HU97:HU99)/3</f>
        <v>99.444916240162911</v>
      </c>
      <c r="HV26" s="85"/>
      <c r="HW26" s="467">
        <f>SUM(HW97:HW99)/3</f>
        <v>103.6378989000349</v>
      </c>
      <c r="HX26" s="85"/>
      <c r="HY26" s="35"/>
      <c r="HZ26" s="32" t="s">
        <v>30</v>
      </c>
      <c r="IA26" s="467">
        <f>SUM(IA97:IA99)/3</f>
        <v>101.90532172123891</v>
      </c>
      <c r="IB26" s="85"/>
      <c r="IC26" s="467">
        <f>'Jadual4-Groupindex'!BK26</f>
        <v>115.15681376082932</v>
      </c>
      <c r="ID26" s="85"/>
      <c r="IE26" s="467">
        <f>SUM(IE97:IE99)/3</f>
        <v>109.997576526754</v>
      </c>
      <c r="IF26" s="85"/>
      <c r="IG26" s="35"/>
      <c r="IH26" s="32" t="s">
        <v>30</v>
      </c>
      <c r="II26" s="467">
        <f>SUM(II97:II99)/3</f>
        <v>92.322566417386383</v>
      </c>
      <c r="IJ26" s="85"/>
      <c r="IK26" s="467">
        <f>SUM(IK97:IK99)/3</f>
        <v>101.05932498088255</v>
      </c>
      <c r="IL26" s="85"/>
      <c r="IM26" s="467">
        <f>SUM(IM97:IM99)/3</f>
        <v>109.135533188034</v>
      </c>
      <c r="IN26" s="85"/>
      <c r="IO26" s="467">
        <f>SUM(IO97:IO99)/3</f>
        <v>92.235096458239994</v>
      </c>
      <c r="IP26" s="85"/>
      <c r="IQ26" s="35"/>
      <c r="IR26" s="32" t="s">
        <v>30</v>
      </c>
      <c r="IS26" s="467">
        <f>SUM(IS97:IS99)/3</f>
        <v>100.95886021419784</v>
      </c>
      <c r="IT26" s="85"/>
      <c r="IU26" s="467">
        <f>SUM(IU97:IU99)/3</f>
        <v>86.785948461985171</v>
      </c>
      <c r="IV26" s="85"/>
      <c r="IW26" s="467">
        <f>SUM(IW97:IW99)/3</f>
        <v>101.33237556118759</v>
      </c>
      <c r="IX26" s="85"/>
      <c r="IY26" s="35"/>
      <c r="IZ26" s="32" t="s">
        <v>30</v>
      </c>
      <c r="JA26" s="467">
        <f>SUM(JA97:JA99)/3</f>
        <v>98.196849482058454</v>
      </c>
      <c r="JB26" s="85"/>
      <c r="JC26" s="467">
        <f>SUM(JC97:JC99)/3</f>
        <v>97.223858862687393</v>
      </c>
      <c r="JD26" s="85"/>
      <c r="JE26" s="467">
        <f>SUM(JE97:JE99)/3</f>
        <v>105.89016687936193</v>
      </c>
      <c r="JF26" s="85"/>
      <c r="JG26" s="35"/>
      <c r="JH26" s="32" t="s">
        <v>30</v>
      </c>
      <c r="JI26" s="467">
        <f>SUM(JI97:JI99)/3</f>
        <v>106.70228555968565</v>
      </c>
      <c r="JJ26" s="85"/>
      <c r="JK26" s="467">
        <f>SUM(JK97:JK99)/3</f>
        <v>108.83702828716713</v>
      </c>
      <c r="JL26" s="85"/>
      <c r="JM26" s="467">
        <f>SUM(JM97:JM99)/3</f>
        <v>80.821206607700233</v>
      </c>
      <c r="JN26" s="85"/>
      <c r="JO26" s="35"/>
      <c r="JP26" s="32" t="s">
        <v>30</v>
      </c>
      <c r="JQ26" s="467">
        <f>SUM(JQ97:JQ99)/3</f>
        <v>99.066034250832772</v>
      </c>
      <c r="JR26" s="85"/>
      <c r="JS26" s="467">
        <f>SUM(JS97:JS99)/3</f>
        <v>97.008823139566047</v>
      </c>
      <c r="JT26" s="85"/>
      <c r="JU26" s="467">
        <f>SUM(JU97:JU99)/3</f>
        <v>112.78860425226033</v>
      </c>
      <c r="JV26" s="85"/>
      <c r="JW26" s="35"/>
      <c r="JX26" s="32" t="s">
        <v>30</v>
      </c>
      <c r="JY26" s="467">
        <f>SUM(JY97:JY99)/3</f>
        <v>100.20838151685827</v>
      </c>
      <c r="JZ26" s="85"/>
      <c r="KA26" s="467">
        <f>SUM(KA97:KA99)/3</f>
        <v>119.544216952635</v>
      </c>
      <c r="KB26" s="85"/>
      <c r="KC26" s="467">
        <f>SUM(KC97:KC99)/3</f>
        <v>99.614569121736608</v>
      </c>
      <c r="KD26" s="85"/>
      <c r="KE26" s="35"/>
      <c r="KF26" s="32" t="s">
        <v>30</v>
      </c>
      <c r="KG26" s="467">
        <f>SUM(KG97:KG99)/3</f>
        <v>84.434316077339005</v>
      </c>
      <c r="KH26" s="85"/>
      <c r="KI26" s="467">
        <f>SUM(KI97:KI99)/3</f>
        <v>111.44658013426267</v>
      </c>
      <c r="KJ26" s="85"/>
      <c r="KK26" s="467">
        <f>SUM(KK97:KK99)/3</f>
        <v>111.12606783950169</v>
      </c>
      <c r="KL26" s="85"/>
      <c r="KM26" s="35"/>
      <c r="KN26" s="32" t="s">
        <v>30</v>
      </c>
      <c r="KO26" s="467">
        <f>SUM(KO97:KO99)/3</f>
        <v>110.26743048674477</v>
      </c>
      <c r="KP26" s="85"/>
      <c r="KQ26" s="467">
        <f>SUM(KQ97:KQ99)/3</f>
        <v>99.924798707207728</v>
      </c>
      <c r="KR26" s="85"/>
      <c r="KS26" s="467">
        <f>SUM(KS97:KS99)/3</f>
        <v>99.618794934980841</v>
      </c>
      <c r="KT26" s="85"/>
      <c r="KU26" s="35"/>
      <c r="KV26" s="32" t="s">
        <v>30</v>
      </c>
      <c r="KW26" s="467">
        <f>SUM(KW97:KW99)/3</f>
        <v>96.430531996917992</v>
      </c>
      <c r="KX26" s="85"/>
      <c r="KY26" s="467">
        <f>SUM(KY97:KY99)/3</f>
        <v>98.807585971895762</v>
      </c>
      <c r="KZ26" s="85"/>
      <c r="LA26" s="467">
        <f>SUM(LA97:LA99)/3</f>
        <v>107.56147111182234</v>
      </c>
      <c r="LB26" s="85"/>
      <c r="LC26" s="35"/>
      <c r="LD26" s="32" t="s">
        <v>30</v>
      </c>
      <c r="LE26" s="467">
        <f>SUM(LE97:LE99)/3</f>
        <v>95.526408769606178</v>
      </c>
      <c r="LF26" s="85"/>
      <c r="LG26" s="467">
        <f>SUM(LG97:LG99)/3</f>
        <v>87.666634430535694</v>
      </c>
      <c r="LH26" s="85"/>
      <c r="LI26" s="467">
        <f>SUM(LI97:LI99)/3</f>
        <v>87.086619513728635</v>
      </c>
      <c r="LJ26" s="85"/>
      <c r="LK26" s="35"/>
      <c r="LL26" s="32" t="s">
        <v>30</v>
      </c>
      <c r="LM26" s="467">
        <f>SUM(LM97:LM99)/3</f>
        <v>87.891812980080203</v>
      </c>
      <c r="LN26" s="85"/>
      <c r="LO26" s="467">
        <f>SUM(LO97:LO99)/3</f>
        <v>98.824865098133202</v>
      </c>
      <c r="LP26" s="85"/>
      <c r="LQ26" s="467">
        <f>SUM(LQ97:LQ99)/3</f>
        <v>88.526096958472635</v>
      </c>
      <c r="LR26" s="85"/>
      <c r="LS26" s="35"/>
      <c r="LT26" s="32" t="s">
        <v>30</v>
      </c>
      <c r="LU26" s="467">
        <f>SUM(LU97:LU99)/3</f>
        <v>118.07123901078</v>
      </c>
      <c r="LV26" s="85"/>
      <c r="LW26" s="467">
        <f>SUM(LW97:LW99)/3</f>
        <v>137.49209320390705</v>
      </c>
      <c r="LX26" s="85"/>
      <c r="LY26" s="467">
        <f>SUM(LY97:LY99)/3</f>
        <v>87.079264968941473</v>
      </c>
      <c r="LZ26" s="85"/>
      <c r="MA26" s="35"/>
      <c r="MB26" s="32" t="s">
        <v>30</v>
      </c>
      <c r="MC26" s="467">
        <f>SUM(MC97:MC99)/3</f>
        <v>101.5794148014853</v>
      </c>
      <c r="MD26" s="85"/>
      <c r="ME26" s="467">
        <f>SUM(ME97:ME99)/3</f>
        <v>106.33679429377867</v>
      </c>
      <c r="MF26" s="85"/>
      <c r="MG26" s="467">
        <f>SUM(MG97:MG99)/3</f>
        <v>100.8373244460978</v>
      </c>
      <c r="MH26" s="85"/>
      <c r="MI26" s="35"/>
      <c r="MJ26" s="32" t="s">
        <v>30</v>
      </c>
      <c r="MK26" s="467">
        <f>SUM(MK97:MK99)/3</f>
        <v>95.015644590757177</v>
      </c>
      <c r="ML26" s="85"/>
      <c r="MM26" s="467">
        <f>SUM(MM97:MM99)/3</f>
        <v>98.666602626203471</v>
      </c>
      <c r="MN26" s="85"/>
      <c r="MO26" s="467">
        <f>SUM(MO97:MO99)/3</f>
        <v>81.860715541010208</v>
      </c>
      <c r="MP26" s="85"/>
    </row>
    <row r="27" spans="1:354" ht="15" customHeight="1">
      <c r="A27" s="35"/>
      <c r="B27" s="32" t="s">
        <v>31</v>
      </c>
      <c r="C27" s="467">
        <f>SUM(C100:C102)/3</f>
        <v>101.38389263197196</v>
      </c>
      <c r="D27" s="85"/>
      <c r="E27" s="467">
        <f>SUM(E100:E102)/3</f>
        <v>100.38061459503757</v>
      </c>
      <c r="F27" s="85"/>
      <c r="G27" s="467">
        <f>SUM(G100:G102)/3</f>
        <v>102.33255425390995</v>
      </c>
      <c r="H27" s="85"/>
      <c r="I27" s="35"/>
      <c r="J27" s="32" t="s">
        <v>31</v>
      </c>
      <c r="K27" s="467">
        <f>SUM(K100:K102)/3</f>
        <v>101.99650901736989</v>
      </c>
      <c r="L27" s="85"/>
      <c r="M27" s="467">
        <f>SUM(M100:M102)/3</f>
        <v>98.023834538462722</v>
      </c>
      <c r="N27" s="85"/>
      <c r="O27" s="467">
        <f>SUM(O100:O102)/3</f>
        <v>106.25029654114412</v>
      </c>
      <c r="P27" s="85"/>
      <c r="Q27" s="35"/>
      <c r="R27" s="32" t="s">
        <v>31</v>
      </c>
      <c r="S27" s="467">
        <f>SUM(S100:S102)/3</f>
        <v>101.67893741486267</v>
      </c>
      <c r="T27" s="85"/>
      <c r="U27" s="467">
        <f>SUM(U100:U102)/3</f>
        <v>110.20735104838998</v>
      </c>
      <c r="V27" s="85"/>
      <c r="W27" s="467">
        <f>SUM(W100:W102)/3</f>
        <v>98.229800387420241</v>
      </c>
      <c r="X27" s="85"/>
      <c r="Y27" s="35"/>
      <c r="Z27" s="32" t="s">
        <v>31</v>
      </c>
      <c r="AA27" s="467">
        <f>SUM(AA100:AA102)/3</f>
        <v>104.77523657062333</v>
      </c>
      <c r="AB27" s="85"/>
      <c r="AC27" s="467">
        <f>SUM(AC100:AC102)/3</f>
        <v>108.05537152949432</v>
      </c>
      <c r="AD27" s="85"/>
      <c r="AE27" s="467">
        <f>SUM(AE100:AE102)/3</f>
        <v>119.29765950671266</v>
      </c>
      <c r="AF27" s="85"/>
      <c r="AG27" s="35"/>
      <c r="AH27" s="32" t="s">
        <v>31</v>
      </c>
      <c r="AI27" s="467">
        <f>SUM(AI100:AI102)/3</f>
        <v>114.00138193011735</v>
      </c>
      <c r="AJ27" s="85"/>
      <c r="AK27" s="467">
        <f>SUM(AK100:AK102)/3</f>
        <v>114.950634881754</v>
      </c>
      <c r="AL27" s="85"/>
      <c r="AM27" s="467">
        <f>SUM(AM100:AM102)/3</f>
        <v>120.58552692590534</v>
      </c>
      <c r="AN27" s="85"/>
      <c r="AO27" s="35"/>
      <c r="AP27" s="32" t="s">
        <v>31</v>
      </c>
      <c r="AQ27" s="467">
        <f>SUM(AQ100:AQ102)/3</f>
        <v>108.57605725290166</v>
      </c>
      <c r="AR27" s="85"/>
      <c r="AS27" s="467">
        <f>SUM(AS100:AS102)/3</f>
        <v>94.776610937671492</v>
      </c>
      <c r="AT27" s="85"/>
      <c r="AU27" s="467">
        <f>SUM(AU100:AU102)/3</f>
        <v>106.47586190212968</v>
      </c>
      <c r="AV27" s="85"/>
      <c r="AW27" s="35"/>
      <c r="AX27" s="32" t="s">
        <v>31</v>
      </c>
      <c r="AY27" s="467">
        <f>SUM(AY100:AY102)/3</f>
        <v>115.10161000796766</v>
      </c>
      <c r="AZ27" s="85"/>
      <c r="BA27" s="467">
        <f>SUM(BA100:BA102)/3</f>
        <v>103.74464136833446</v>
      </c>
      <c r="BB27" s="85"/>
      <c r="BC27" s="467">
        <f>SUM(BC100:BC102)/3</f>
        <v>113.58477524087567</v>
      </c>
      <c r="BD27" s="85"/>
      <c r="BE27" s="35"/>
      <c r="BF27" s="32" t="s">
        <v>31</v>
      </c>
      <c r="BG27" s="467">
        <f>SUM(BG100:BG102)/3</f>
        <v>106.15181564930201</v>
      </c>
      <c r="BH27" s="85"/>
      <c r="BI27" s="467">
        <f>SUM(BI100:BI102)/3</f>
        <v>104.82160169422832</v>
      </c>
      <c r="BJ27" s="85"/>
      <c r="BK27" s="467">
        <f>SUM(BK100:BK102)/3</f>
        <v>120.11147041798834</v>
      </c>
      <c r="BL27" s="85"/>
      <c r="BM27" s="35"/>
      <c r="BN27" s="32" t="s">
        <v>31</v>
      </c>
      <c r="BO27" s="467">
        <f>SUM(BO100:BO102)/3</f>
        <v>101.50066299526959</v>
      </c>
      <c r="BP27" s="85"/>
      <c r="BQ27" s="467">
        <f>SUM(BQ100:BQ102)/3</f>
        <v>109.99197954216822</v>
      </c>
      <c r="BR27" s="85"/>
      <c r="BS27" s="467">
        <f>SUM(BS100:BS102)/3</f>
        <v>108.52136275726333</v>
      </c>
      <c r="BT27" s="85"/>
      <c r="BU27" s="35"/>
      <c r="BV27" s="32" t="s">
        <v>31</v>
      </c>
      <c r="BW27" s="467">
        <f>SUM(BW100:BW102)/3</f>
        <v>107.93023421509866</v>
      </c>
      <c r="BX27" s="85"/>
      <c r="BY27" s="467">
        <f>SUM(BY100:BY102)/3</f>
        <v>96.523372148997566</v>
      </c>
      <c r="BZ27" s="85"/>
      <c r="CA27" s="467">
        <f>SUM(CA100:CA102)/3</f>
        <v>97.00134513051735</v>
      </c>
      <c r="CB27" s="85"/>
      <c r="CC27" s="35"/>
      <c r="CD27" s="32" t="s">
        <v>31</v>
      </c>
      <c r="CE27" s="467">
        <f>SUM(CE100:CE102)/3</f>
        <v>104.38189488808632</v>
      </c>
      <c r="CF27" s="85"/>
      <c r="CG27" s="467">
        <f>SUM(CG100:CG102)/3</f>
        <v>104.34910163522166</v>
      </c>
      <c r="CH27" s="85"/>
      <c r="CI27" s="467">
        <f>SUM(CI100:CI102)/3</f>
        <v>113.85730371047198</v>
      </c>
      <c r="CJ27" s="85"/>
      <c r="CK27" s="35"/>
      <c r="CL27" s="32" t="s">
        <v>31</v>
      </c>
      <c r="CM27" s="467">
        <f>SUM(CM100:CM102)/3</f>
        <v>123.10287926034066</v>
      </c>
      <c r="CN27" s="85"/>
      <c r="CO27" s="467">
        <f>SUM(CO100:CO102)/3</f>
        <v>100.17636212704367</v>
      </c>
      <c r="CP27" s="85"/>
      <c r="CQ27" s="467">
        <f>SUM(CQ100:CQ102)/3</f>
        <v>91.00011133593803</v>
      </c>
      <c r="CR27" s="85"/>
      <c r="CS27" s="35"/>
      <c r="CT27" s="32" t="s">
        <v>31</v>
      </c>
      <c r="CU27" s="467">
        <f>SUM(CU100:CU102)/3</f>
        <v>115.51031674349734</v>
      </c>
      <c r="CV27" s="85"/>
      <c r="CW27" s="467">
        <f>SUM(CW100:CW102)/3</f>
        <v>101.17359334130497</v>
      </c>
      <c r="CX27" s="85"/>
      <c r="CY27" s="467">
        <f>SUM(CY100:CY102)/3</f>
        <v>106.1316484286033</v>
      </c>
      <c r="CZ27" s="85"/>
      <c r="DA27" s="35"/>
      <c r="DB27" s="32" t="s">
        <v>31</v>
      </c>
      <c r="DC27" s="467">
        <f>SUM(DC100:DC102)/3</f>
        <v>105.036578964165</v>
      </c>
      <c r="DD27" s="85"/>
      <c r="DE27" s="467">
        <f>SUM(DE100:DE102)/3</f>
        <v>94.093490827616634</v>
      </c>
      <c r="DF27" s="85"/>
      <c r="DG27" s="467">
        <f>SUM(DG100:DG102)/3</f>
        <v>100.76369435161018</v>
      </c>
      <c r="DH27" s="85"/>
      <c r="DI27" s="35"/>
      <c r="DJ27" s="32" t="s">
        <v>31</v>
      </c>
      <c r="DK27" s="467">
        <f>SUM(DK100:DK102)/3</f>
        <v>108.47438700742232</v>
      </c>
      <c r="DL27" s="85"/>
      <c r="DM27" s="467">
        <f>SUM(DM100:DM102)/3</f>
        <v>97.040145900261464</v>
      </c>
      <c r="DN27" s="85"/>
      <c r="DO27" s="467">
        <f>SUM(DO100:DO102)/3</f>
        <v>104.14923079962455</v>
      </c>
      <c r="DP27" s="85"/>
      <c r="DQ27" s="35"/>
      <c r="DR27" s="32" t="s">
        <v>31</v>
      </c>
      <c r="DS27" s="467">
        <f>SUM(DS100:DS102)/3</f>
        <v>108.25439970188999</v>
      </c>
      <c r="DT27" s="85"/>
      <c r="DU27" s="467">
        <f>SUM(DU100:DU102)/3</f>
        <v>107.69806657589733</v>
      </c>
      <c r="DV27" s="85"/>
      <c r="DW27" s="467">
        <f>SUM(DW100:DW102)/3</f>
        <v>110.79049039204658</v>
      </c>
      <c r="DX27" s="85"/>
      <c r="DY27" s="35"/>
      <c r="DZ27" s="32" t="s">
        <v>31</v>
      </c>
      <c r="EA27" s="467">
        <f>SUM(EA100:EA102)/3</f>
        <v>102.96296499518287</v>
      </c>
      <c r="EB27" s="85"/>
      <c r="EC27" s="467">
        <f>SUM(EC100:EC102)/3</f>
        <v>108.17219700384027</v>
      </c>
      <c r="ED27" s="85"/>
      <c r="EE27" s="467">
        <f>SUM(EE100:EE102)/3</f>
        <v>101.05140283376254</v>
      </c>
      <c r="EF27" s="85"/>
      <c r="EG27" s="35"/>
      <c r="EH27" s="32" t="s">
        <v>31</v>
      </c>
      <c r="EI27" s="467">
        <f>SUM(EI100:EI102)/3</f>
        <v>105.19525547933563</v>
      </c>
      <c r="EJ27" s="85"/>
      <c r="EK27" s="467">
        <f>SUM(EK100:EK102)/3</f>
        <v>94.528267911802445</v>
      </c>
      <c r="EL27" s="85"/>
      <c r="EM27" s="467">
        <f>SUM(EM100:EM102)/3</f>
        <v>95.825139457002436</v>
      </c>
      <c r="EN27" s="85"/>
      <c r="EO27" s="35"/>
      <c r="EP27" s="32" t="s">
        <v>31</v>
      </c>
      <c r="EQ27" s="467">
        <f>SUM(EQ100:EQ102)/3</f>
        <v>99.363018094849352</v>
      </c>
      <c r="ER27" s="85"/>
      <c r="ES27" s="467">
        <f>SUM(ES100:ES102)/3</f>
        <v>95.674345741873708</v>
      </c>
      <c r="ET27" s="85"/>
      <c r="EU27" s="467">
        <f>SUM(EU100:EU102)/3</f>
        <v>102.93103097503194</v>
      </c>
      <c r="EV27" s="85"/>
      <c r="EW27" s="35"/>
      <c r="EX27" s="32" t="s">
        <v>31</v>
      </c>
      <c r="EY27" s="467">
        <f>SUM(EY100:EY102)/3</f>
        <v>89.839280470637902</v>
      </c>
      <c r="EZ27" s="85"/>
      <c r="FA27" s="467">
        <f>SUM(FA100:FA102)/3</f>
        <v>95.436842974658475</v>
      </c>
      <c r="FB27" s="85"/>
      <c r="FC27" s="467">
        <f>SUM(FC100:FC102)/3</f>
        <v>98.751908511356305</v>
      </c>
      <c r="FD27" s="85"/>
      <c r="FE27" s="35"/>
      <c r="FF27" s="32" t="s">
        <v>31</v>
      </c>
      <c r="FG27" s="467">
        <f>SUM(FG100:FG102)/3</f>
        <v>101.27486679473206</v>
      </c>
      <c r="FH27" s="85"/>
      <c r="FI27" s="467">
        <f>SUM(FI100:FI102)/3</f>
        <v>99.759750860163706</v>
      </c>
      <c r="FJ27" s="85"/>
      <c r="FK27" s="467">
        <f>SUM(FK100:FK102)/3</f>
        <v>104.65360971402383</v>
      </c>
      <c r="FL27" s="85"/>
      <c r="FM27" s="35"/>
      <c r="FN27" s="32" t="s">
        <v>31</v>
      </c>
      <c r="FO27" s="467">
        <f>SUM(FO100:FO102)/3</f>
        <v>95.586939418428258</v>
      </c>
      <c r="FP27" s="85"/>
      <c r="FQ27" s="467">
        <f>SUM(FQ100:FQ102)/3</f>
        <v>105.29821339008534</v>
      </c>
      <c r="FR27" s="85"/>
      <c r="FS27" s="467">
        <f>SUM(FS100:FS102)/3</f>
        <v>104.34721101879001</v>
      </c>
      <c r="FT27" s="85"/>
      <c r="FU27" s="35"/>
      <c r="FV27" s="32" t="s">
        <v>31</v>
      </c>
      <c r="FW27" s="467">
        <f>SUM(FW100:FW102)/3</f>
        <v>99.695754275838112</v>
      </c>
      <c r="FX27" s="85"/>
      <c r="FY27" s="467">
        <f>SUM(FY100:FY102)/3</f>
        <v>106.74425511520934</v>
      </c>
      <c r="FZ27" s="85"/>
      <c r="GA27" s="467">
        <f>SUM(GA100:GA102)/3</f>
        <v>102.02124955079057</v>
      </c>
      <c r="GB27" s="85"/>
      <c r="GC27" s="35"/>
      <c r="GD27" s="32" t="s">
        <v>31</v>
      </c>
      <c r="GE27" s="467">
        <f>SUM(GE100:GE102)/3</f>
        <v>94.5312044266322</v>
      </c>
      <c r="GF27" s="85"/>
      <c r="GG27" s="467">
        <f>SUM(GG100:GG102)/3</f>
        <v>106.41175226497533</v>
      </c>
      <c r="GH27" s="85"/>
      <c r="GI27" s="467">
        <f>SUM(GI100:GI102)/3</f>
        <v>91.055711929649931</v>
      </c>
      <c r="GJ27" s="85"/>
      <c r="GK27" s="35"/>
      <c r="GL27" s="32" t="s">
        <v>31</v>
      </c>
      <c r="GM27" s="467">
        <f>SUM(GM100:GM102)/3</f>
        <v>108.29330215002865</v>
      </c>
      <c r="GN27" s="85"/>
      <c r="GO27" s="467">
        <f>SUM(GO100:GO102)/3</f>
        <v>114.63672625952533</v>
      </c>
      <c r="GP27" s="85"/>
      <c r="GQ27" s="467">
        <f>SUM(GQ100:GQ102)/3</f>
        <v>110.425623133949</v>
      </c>
      <c r="GR27" s="85"/>
      <c r="GS27" s="35"/>
      <c r="GT27" s="32" t="s">
        <v>31</v>
      </c>
      <c r="GU27" s="467">
        <f>SUM(GU100:GU102)/3</f>
        <v>92.476341115406896</v>
      </c>
      <c r="GV27" s="85"/>
      <c r="GW27" s="467">
        <f>SUM(GW100:GW102)/3</f>
        <v>98.894606536147236</v>
      </c>
      <c r="GX27" s="85"/>
      <c r="GY27" s="467">
        <f>SUM(GY100:GY102)/3</f>
        <v>109.43641214386734</v>
      </c>
      <c r="GZ27" s="85"/>
      <c r="HA27" s="35"/>
      <c r="HB27" s="32" t="s">
        <v>31</v>
      </c>
      <c r="HC27" s="467">
        <f>SUM(HC100:HC102)/3</f>
        <v>113.29060226946967</v>
      </c>
      <c r="HD27" s="85"/>
      <c r="HE27" s="467">
        <f>SUM(HE100:HE102)/3</f>
        <v>107.26612303546267</v>
      </c>
      <c r="HF27" s="85"/>
      <c r="HG27" s="467">
        <f>SUM(HG100:HG102)/3</f>
        <v>101.013676229309</v>
      </c>
      <c r="HH27" s="85"/>
      <c r="HI27" s="35"/>
      <c r="HJ27" s="32" t="s">
        <v>31</v>
      </c>
      <c r="HK27" s="467">
        <f>SUM(HK100:HK102)/3</f>
        <v>112.45578528575201</v>
      </c>
      <c r="HL27" s="85"/>
      <c r="HM27" s="467">
        <f>SUM(HM100:HM102)/3</f>
        <v>96.617777887971272</v>
      </c>
      <c r="HN27" s="85"/>
      <c r="HO27" s="467">
        <f>SUM(HO100:HO102)/3</f>
        <v>110.18967308998167</v>
      </c>
      <c r="HP27" s="85"/>
      <c r="HQ27" s="35"/>
      <c r="HR27" s="32" t="s">
        <v>31</v>
      </c>
      <c r="HS27" s="467">
        <f>SUM(HS100:HS102)/3</f>
        <v>112.08217806592332</v>
      </c>
      <c r="HT27" s="85"/>
      <c r="HU27" s="467">
        <f>SUM(HU100:HU102)/3</f>
        <v>83.364269379737038</v>
      </c>
      <c r="HV27" s="85"/>
      <c r="HW27" s="467">
        <f>SUM(HW100:HW102)/3</f>
        <v>95.169009175657223</v>
      </c>
      <c r="HX27" s="85"/>
      <c r="HY27" s="35"/>
      <c r="HZ27" s="32" t="s">
        <v>31</v>
      </c>
      <c r="IA27" s="467">
        <f>SUM(IA100:IA102)/3</f>
        <v>97.58086878905344</v>
      </c>
      <c r="IB27" s="85"/>
      <c r="IC27" s="467">
        <f>'Jadual4-Groupindex'!BK27</f>
        <v>105.52907753768034</v>
      </c>
      <c r="ID27" s="85"/>
      <c r="IE27" s="467">
        <f>SUM(IE100:IE102)/3</f>
        <v>99.40263232382533</v>
      </c>
      <c r="IF27" s="85"/>
      <c r="IG27" s="35"/>
      <c r="IH27" s="32" t="s">
        <v>31</v>
      </c>
      <c r="II27" s="467">
        <f>SUM(II100:II102)/3</f>
        <v>107.07087966824167</v>
      </c>
      <c r="IJ27" s="85"/>
      <c r="IK27" s="467">
        <f>SUM(IK100:IK102)/3</f>
        <v>101.0810258886973</v>
      </c>
      <c r="IL27" s="85"/>
      <c r="IM27" s="467">
        <f>SUM(IM100:IM102)/3</f>
        <v>108.35200404235367</v>
      </c>
      <c r="IN27" s="85"/>
      <c r="IO27" s="467">
        <f>SUM(IO100:IO102)/3</f>
        <v>89.118667044440372</v>
      </c>
      <c r="IP27" s="85"/>
      <c r="IQ27" s="35"/>
      <c r="IR27" s="32" t="s">
        <v>31</v>
      </c>
      <c r="IS27" s="467">
        <f>SUM(IS100:IS102)/3</f>
        <v>102.36871732742266</v>
      </c>
      <c r="IT27" s="85"/>
      <c r="IU27" s="467">
        <f>SUM(IU100:IU102)/3</f>
        <v>81.768436798416104</v>
      </c>
      <c r="IV27" s="85"/>
      <c r="IW27" s="467">
        <f>SUM(IW100:IW102)/3</f>
        <v>102.53236314030232</v>
      </c>
      <c r="IX27" s="85"/>
      <c r="IY27" s="35"/>
      <c r="IZ27" s="32" t="s">
        <v>31</v>
      </c>
      <c r="JA27" s="467">
        <f>SUM(JA100:JA102)/3</f>
        <v>100.8445306051316</v>
      </c>
      <c r="JB27" s="85"/>
      <c r="JC27" s="467">
        <f>SUM(JC100:JC102)/3</f>
        <v>102.90861254536269</v>
      </c>
      <c r="JD27" s="85"/>
      <c r="JE27" s="467">
        <f>SUM(JE100:JE102)/3</f>
        <v>107.60880021237483</v>
      </c>
      <c r="JF27" s="85"/>
      <c r="JG27" s="35"/>
      <c r="JH27" s="32" t="s">
        <v>31</v>
      </c>
      <c r="JI27" s="467">
        <f>SUM(JI100:JI102)/3</f>
        <v>106.35140566636262</v>
      </c>
      <c r="JJ27" s="85"/>
      <c r="JK27" s="467">
        <f>SUM(JK100:JK102)/3</f>
        <v>118.450465326133</v>
      </c>
      <c r="JL27" s="85"/>
      <c r="JM27" s="467">
        <f>SUM(JM100:JM102)/3</f>
        <v>100.8980374710132</v>
      </c>
      <c r="JN27" s="85"/>
      <c r="JO27" s="35"/>
      <c r="JP27" s="32" t="s">
        <v>31</v>
      </c>
      <c r="JQ27" s="467">
        <f>SUM(JQ100:JQ102)/3</f>
        <v>111.48069755562767</v>
      </c>
      <c r="JR27" s="85"/>
      <c r="JS27" s="467">
        <f>SUM(JS100:JS102)/3</f>
        <v>92.789369884091869</v>
      </c>
      <c r="JT27" s="85"/>
      <c r="JU27" s="467">
        <f>SUM(JU100:JU102)/3</f>
        <v>100.19340616496463</v>
      </c>
      <c r="JV27" s="85"/>
      <c r="JW27" s="35"/>
      <c r="JX27" s="32" t="s">
        <v>31</v>
      </c>
      <c r="JY27" s="467">
        <f>SUM(JY100:JY102)/3</f>
        <v>98.447547073469366</v>
      </c>
      <c r="JZ27" s="85"/>
      <c r="KA27" s="467">
        <f>SUM(KA100:KA102)/3</f>
        <v>120.12429279686212</v>
      </c>
      <c r="KB27" s="85"/>
      <c r="KC27" s="467">
        <f>SUM(KC100:KC102)/3</f>
        <v>108.14353041152113</v>
      </c>
      <c r="KD27" s="85"/>
      <c r="KE27" s="35"/>
      <c r="KF27" s="32" t="s">
        <v>31</v>
      </c>
      <c r="KG27" s="467">
        <f>SUM(KG100:KG102)/3</f>
        <v>98.068971214021317</v>
      </c>
      <c r="KH27" s="85"/>
      <c r="KI27" s="467">
        <f>SUM(KI100:KI102)/3</f>
        <v>92.155390811801212</v>
      </c>
      <c r="KJ27" s="85"/>
      <c r="KK27" s="467">
        <f>SUM(KK100:KK102)/3</f>
        <v>113.66432282409899</v>
      </c>
      <c r="KL27" s="85"/>
      <c r="KM27" s="35"/>
      <c r="KN27" s="32" t="s">
        <v>31</v>
      </c>
      <c r="KO27" s="467">
        <f>SUM(KO100:KO102)/3</f>
        <v>121.32375613037196</v>
      </c>
      <c r="KP27" s="85"/>
      <c r="KQ27" s="467">
        <f>SUM(KQ100:KQ102)/3</f>
        <v>103.44124259055535</v>
      </c>
      <c r="KR27" s="85"/>
      <c r="KS27" s="467">
        <f>SUM(KS100:KS102)/3</f>
        <v>102.75834551470784</v>
      </c>
      <c r="KT27" s="85"/>
      <c r="KU27" s="35"/>
      <c r="KV27" s="32" t="s">
        <v>31</v>
      </c>
      <c r="KW27" s="467">
        <f>SUM(KW100:KW102)/3</f>
        <v>100.99812680165792</v>
      </c>
      <c r="KX27" s="85"/>
      <c r="KY27" s="467">
        <f>SUM(KY100:KY102)/3</f>
        <v>99.179776563213707</v>
      </c>
      <c r="KZ27" s="85"/>
      <c r="LA27" s="467">
        <f>SUM(LA100:LA102)/3</f>
        <v>103.69756258729007</v>
      </c>
      <c r="LB27" s="85"/>
      <c r="LC27" s="35"/>
      <c r="LD27" s="32" t="s">
        <v>31</v>
      </c>
      <c r="LE27" s="467">
        <f>SUM(LE100:LE102)/3</f>
        <v>110.24672347494858</v>
      </c>
      <c r="LF27" s="85"/>
      <c r="LG27" s="467">
        <f>SUM(LG100:LG102)/3</f>
        <v>89.288114715865291</v>
      </c>
      <c r="LH27" s="85"/>
      <c r="LI27" s="467">
        <f>SUM(LI100:LI102)/3</f>
        <v>92.61429240056863</v>
      </c>
      <c r="LJ27" s="85"/>
      <c r="LK27" s="35"/>
      <c r="LL27" s="32" t="s">
        <v>31</v>
      </c>
      <c r="LM27" s="467">
        <f>SUM(LM100:LM102)/3</f>
        <v>82.927712768514226</v>
      </c>
      <c r="LN27" s="85"/>
      <c r="LO27" s="467">
        <f>SUM(LO100:LO102)/3</f>
        <v>79.324254738003859</v>
      </c>
      <c r="LP27" s="85"/>
      <c r="LQ27" s="467">
        <f>SUM(LQ100:LQ102)/3</f>
        <v>72.635484591907627</v>
      </c>
      <c r="LR27" s="85"/>
      <c r="LS27" s="35"/>
      <c r="LT27" s="32" t="s">
        <v>31</v>
      </c>
      <c r="LU27" s="467">
        <f>SUM(LU100:LU102)/3</f>
        <v>101.1806371131084</v>
      </c>
      <c r="LV27" s="85"/>
      <c r="LW27" s="467">
        <f>SUM(LW100:LW102)/3</f>
        <v>98.826600775491499</v>
      </c>
      <c r="LX27" s="85"/>
      <c r="LY27" s="467">
        <f>SUM(LY100:LY102)/3</f>
        <v>100.4765742325564</v>
      </c>
      <c r="LZ27" s="85"/>
      <c r="MA27" s="35"/>
      <c r="MB27" s="32" t="s">
        <v>31</v>
      </c>
      <c r="MC27" s="467">
        <f>SUM(MC100:MC102)/3</f>
        <v>95.249207653601559</v>
      </c>
      <c r="MD27" s="85"/>
      <c r="ME27" s="467">
        <f>SUM(ME100:ME102)/3</f>
        <v>103.67819465747594</v>
      </c>
      <c r="MF27" s="85"/>
      <c r="MG27" s="467">
        <f>SUM(MG100:MG102)/3</f>
        <v>107.50819362159632</v>
      </c>
      <c r="MH27" s="85"/>
      <c r="MI27" s="35"/>
      <c r="MJ27" s="32" t="s">
        <v>31</v>
      </c>
      <c r="MK27" s="467">
        <f>SUM(MK100:MK102)/3</f>
        <v>95.692591520996572</v>
      </c>
      <c r="ML27" s="85"/>
      <c r="MM27" s="467">
        <f>SUM(MM100:MM102)/3</f>
        <v>109.15178247415066</v>
      </c>
      <c r="MN27" s="85"/>
      <c r="MO27" s="467">
        <f>SUM(MO100:MO102)/3</f>
        <v>114.81021427690634</v>
      </c>
      <c r="MP27" s="85"/>
    </row>
    <row r="28" spans="1:354" ht="15" customHeight="1">
      <c r="A28" s="35"/>
      <c r="B28" s="32"/>
      <c r="C28" s="466"/>
      <c r="D28" s="466"/>
      <c r="E28" s="466"/>
      <c r="F28" s="466"/>
      <c r="G28" s="466"/>
      <c r="H28" s="466"/>
      <c r="I28" s="35"/>
      <c r="J28" s="32"/>
      <c r="K28" s="466"/>
      <c r="L28" s="466"/>
      <c r="M28" s="466"/>
      <c r="N28" s="466"/>
      <c r="O28" s="466"/>
      <c r="P28" s="466"/>
      <c r="Q28" s="35"/>
      <c r="R28" s="32"/>
      <c r="S28" s="466"/>
      <c r="T28" s="466"/>
      <c r="U28" s="466"/>
      <c r="V28" s="466"/>
      <c r="W28" s="466"/>
      <c r="X28" s="466"/>
      <c r="Y28" s="35"/>
      <c r="Z28" s="32"/>
      <c r="AA28" s="466"/>
      <c r="AB28" s="466"/>
      <c r="AC28" s="466"/>
      <c r="AD28" s="466"/>
      <c r="AE28" s="466"/>
      <c r="AF28" s="466"/>
      <c r="AG28" s="35"/>
      <c r="AH28" s="32"/>
      <c r="AI28" s="466"/>
      <c r="AJ28" s="466"/>
      <c r="AK28" s="466"/>
      <c r="AL28" s="466"/>
      <c r="AM28" s="466"/>
      <c r="AN28" s="466"/>
      <c r="AO28" s="35"/>
      <c r="AP28" s="32"/>
      <c r="AQ28" s="466"/>
      <c r="AR28" s="466"/>
      <c r="AS28" s="466"/>
      <c r="AT28" s="466"/>
      <c r="AU28" s="466"/>
      <c r="AV28" s="466"/>
      <c r="AW28" s="35"/>
      <c r="AX28" s="32"/>
      <c r="AY28" s="466"/>
      <c r="AZ28" s="466"/>
      <c r="BA28" s="466"/>
      <c r="BB28" s="466"/>
      <c r="BC28" s="466"/>
      <c r="BD28" s="466"/>
      <c r="BE28" s="35"/>
      <c r="BF28" s="32"/>
      <c r="BG28" s="466"/>
      <c r="BH28" s="466"/>
      <c r="BI28" s="466"/>
      <c r="BJ28" s="466"/>
      <c r="BK28" s="466"/>
      <c r="BL28" s="466"/>
      <c r="BM28" s="35"/>
      <c r="BN28" s="32"/>
      <c r="BO28" s="466"/>
      <c r="BP28" s="466"/>
      <c r="BQ28" s="466"/>
      <c r="BR28" s="466"/>
      <c r="BS28" s="466"/>
      <c r="BT28" s="466"/>
      <c r="BU28" s="35"/>
      <c r="BV28" s="32"/>
      <c r="BW28" s="466"/>
      <c r="BX28" s="466"/>
      <c r="BY28" s="466"/>
      <c r="BZ28" s="466"/>
      <c r="CA28" s="466"/>
      <c r="CB28" s="466"/>
      <c r="CC28" s="35"/>
      <c r="CD28" s="32"/>
      <c r="CE28" s="466"/>
      <c r="CF28" s="466"/>
      <c r="CG28" s="466"/>
      <c r="CH28" s="466"/>
      <c r="CI28" s="466"/>
      <c r="CJ28" s="466"/>
      <c r="CK28" s="35"/>
      <c r="CL28" s="32"/>
      <c r="CM28" s="466"/>
      <c r="CN28" s="466"/>
      <c r="CO28" s="466"/>
      <c r="CP28" s="466"/>
      <c r="CQ28" s="466"/>
      <c r="CR28" s="466"/>
      <c r="CS28" s="35"/>
      <c r="CT28" s="32"/>
      <c r="CU28" s="466"/>
      <c r="CV28" s="466"/>
      <c r="CW28" s="466"/>
      <c r="CX28" s="466"/>
      <c r="CY28" s="466"/>
      <c r="CZ28" s="466"/>
      <c r="DA28" s="35"/>
      <c r="DB28" s="32"/>
      <c r="DC28" s="466"/>
      <c r="DD28" s="466"/>
      <c r="DE28" s="466"/>
      <c r="DF28" s="466"/>
      <c r="DG28" s="466"/>
      <c r="DH28" s="466"/>
      <c r="DI28" s="35"/>
      <c r="DJ28" s="32"/>
      <c r="DK28" s="466"/>
      <c r="DL28" s="466"/>
      <c r="DM28" s="466"/>
      <c r="DN28" s="466"/>
      <c r="DO28" s="466"/>
      <c r="DP28" s="466"/>
      <c r="DQ28" s="35"/>
      <c r="DR28" s="32"/>
      <c r="DS28" s="466"/>
      <c r="DT28" s="466"/>
      <c r="DU28" s="466"/>
      <c r="DV28" s="466"/>
      <c r="DW28" s="466"/>
      <c r="DX28" s="466"/>
      <c r="DY28" s="35"/>
      <c r="DZ28" s="32"/>
      <c r="EA28" s="466"/>
      <c r="EB28" s="466"/>
      <c r="EC28" s="466"/>
      <c r="ED28" s="466"/>
      <c r="EE28" s="466"/>
      <c r="EF28" s="466"/>
      <c r="EG28" s="35"/>
      <c r="EH28" s="32"/>
      <c r="EI28" s="466"/>
      <c r="EJ28" s="466"/>
      <c r="EK28" s="466"/>
      <c r="EL28" s="466"/>
      <c r="EM28" s="466"/>
      <c r="EN28" s="466"/>
      <c r="EO28" s="35"/>
      <c r="EP28" s="32"/>
      <c r="EQ28" s="466"/>
      <c r="ER28" s="466"/>
      <c r="ES28" s="466"/>
      <c r="ET28" s="466"/>
      <c r="EU28" s="466"/>
      <c r="EV28" s="466"/>
      <c r="EW28" s="35"/>
      <c r="EX28" s="32"/>
      <c r="EY28" s="466"/>
      <c r="EZ28" s="466"/>
      <c r="FA28" s="466"/>
      <c r="FB28" s="466"/>
      <c r="FC28" s="466"/>
      <c r="FD28" s="466"/>
      <c r="FE28" s="35"/>
      <c r="FF28" s="32"/>
      <c r="FG28" s="466"/>
      <c r="FH28" s="466"/>
      <c r="FI28" s="466"/>
      <c r="FJ28" s="466"/>
      <c r="FK28" s="466"/>
      <c r="FL28" s="466"/>
      <c r="FM28" s="35"/>
      <c r="FN28" s="32"/>
      <c r="FO28" s="466"/>
      <c r="FP28" s="466"/>
      <c r="FQ28" s="466"/>
      <c r="FR28" s="466"/>
      <c r="FS28" s="466"/>
      <c r="FT28" s="466"/>
      <c r="FU28" s="35"/>
      <c r="FV28" s="32"/>
      <c r="FW28" s="466"/>
      <c r="FX28" s="466"/>
      <c r="FY28" s="466"/>
      <c r="FZ28" s="466"/>
      <c r="GA28" s="466"/>
      <c r="GB28" s="466"/>
      <c r="GC28" s="35"/>
      <c r="GD28" s="32"/>
      <c r="GE28" s="466"/>
      <c r="GF28" s="466"/>
      <c r="GG28" s="466"/>
      <c r="GH28" s="466"/>
      <c r="GI28" s="466"/>
      <c r="GJ28" s="466"/>
      <c r="GK28" s="35"/>
      <c r="GL28" s="32"/>
      <c r="GM28" s="466"/>
      <c r="GN28" s="466"/>
      <c r="GO28" s="466"/>
      <c r="GP28" s="466"/>
      <c r="GQ28" s="466"/>
      <c r="GR28" s="466"/>
      <c r="GS28" s="35"/>
      <c r="GT28" s="32"/>
      <c r="GU28" s="466"/>
      <c r="GV28" s="466"/>
      <c r="GW28" s="466"/>
      <c r="GX28" s="466"/>
      <c r="GY28" s="466"/>
      <c r="GZ28" s="466"/>
      <c r="HA28" s="35"/>
      <c r="HB28" s="32"/>
      <c r="HC28" s="466"/>
      <c r="HD28" s="466"/>
      <c r="HE28" s="466"/>
      <c r="HF28" s="466"/>
      <c r="HG28" s="466"/>
      <c r="HH28" s="466"/>
      <c r="HI28" s="35"/>
      <c r="HJ28" s="32"/>
      <c r="HK28" s="466"/>
      <c r="HL28" s="466"/>
      <c r="HM28" s="466"/>
      <c r="HN28" s="466"/>
      <c r="HO28" s="466"/>
      <c r="HP28" s="466"/>
      <c r="HQ28" s="35"/>
      <c r="HR28" s="32"/>
      <c r="HS28" s="466"/>
      <c r="HT28" s="466"/>
      <c r="HU28" s="466"/>
      <c r="HV28" s="466"/>
      <c r="HW28" s="466"/>
      <c r="HX28" s="466"/>
      <c r="HY28" s="35"/>
      <c r="HZ28" s="32"/>
      <c r="IA28" s="466"/>
      <c r="IB28" s="466"/>
      <c r="IC28" s="466"/>
      <c r="ID28" s="466"/>
      <c r="IE28" s="466"/>
      <c r="IF28" s="466"/>
      <c r="IG28" s="35"/>
      <c r="IH28" s="32"/>
      <c r="II28" s="466"/>
      <c r="IJ28" s="466"/>
      <c r="IK28" s="466"/>
      <c r="IL28" s="466"/>
      <c r="IM28" s="466"/>
      <c r="IN28" s="466"/>
      <c r="IO28" s="466"/>
      <c r="IP28" s="466"/>
      <c r="IQ28" s="35"/>
      <c r="IR28" s="32"/>
      <c r="IS28" s="466"/>
      <c r="IT28" s="466"/>
      <c r="IU28" s="466"/>
      <c r="IV28" s="466"/>
      <c r="IW28" s="466"/>
      <c r="IX28" s="466"/>
      <c r="IY28" s="35"/>
      <c r="IZ28" s="32"/>
      <c r="JA28" s="466"/>
      <c r="JB28" s="466"/>
      <c r="JC28" s="466"/>
      <c r="JD28" s="466"/>
      <c r="JE28" s="466"/>
      <c r="JF28" s="466"/>
      <c r="JG28" s="35"/>
      <c r="JH28" s="32"/>
      <c r="JI28" s="466"/>
      <c r="JJ28" s="466"/>
      <c r="JK28" s="466"/>
      <c r="JL28" s="466"/>
      <c r="JM28" s="466"/>
      <c r="JN28" s="466"/>
      <c r="JO28" s="35"/>
      <c r="JP28" s="32"/>
      <c r="JQ28" s="466"/>
      <c r="JR28" s="466"/>
      <c r="JS28" s="466"/>
      <c r="JT28" s="466"/>
      <c r="JU28" s="466"/>
      <c r="JV28" s="466"/>
      <c r="JW28" s="35"/>
      <c r="JX28" s="32"/>
      <c r="JY28" s="466"/>
      <c r="JZ28" s="466"/>
      <c r="KA28" s="466"/>
      <c r="KB28" s="466"/>
      <c r="KC28" s="466"/>
      <c r="KD28" s="466"/>
      <c r="KE28" s="35"/>
      <c r="KF28" s="32"/>
      <c r="KG28" s="466"/>
      <c r="KH28" s="466"/>
      <c r="KI28" s="466"/>
      <c r="KJ28" s="466"/>
      <c r="KK28" s="466"/>
      <c r="KL28" s="466"/>
      <c r="KM28" s="35"/>
      <c r="KN28" s="32"/>
      <c r="KO28" s="466"/>
      <c r="KP28" s="466"/>
      <c r="KQ28" s="466"/>
      <c r="KR28" s="466"/>
      <c r="KS28" s="466"/>
      <c r="KT28" s="466"/>
      <c r="KU28" s="35"/>
      <c r="KV28" s="32"/>
      <c r="KW28" s="466"/>
      <c r="KX28" s="466"/>
      <c r="KY28" s="466"/>
      <c r="KZ28" s="466"/>
      <c r="LA28" s="466"/>
      <c r="LB28" s="466"/>
      <c r="LC28" s="35"/>
      <c r="LD28" s="32"/>
      <c r="LE28" s="466"/>
      <c r="LF28" s="466"/>
      <c r="LG28" s="466"/>
      <c r="LH28" s="466"/>
      <c r="LI28" s="466"/>
      <c r="LJ28" s="466"/>
      <c r="LK28" s="35"/>
      <c r="LL28" s="32"/>
      <c r="LM28" s="466"/>
      <c r="LN28" s="466"/>
      <c r="LO28" s="466"/>
      <c r="LP28" s="466"/>
      <c r="LQ28" s="466"/>
      <c r="LR28" s="466"/>
      <c r="LS28" s="35"/>
      <c r="LT28" s="32"/>
      <c r="LU28" s="466"/>
      <c r="LV28" s="466"/>
      <c r="LW28" s="466"/>
      <c r="LX28" s="466"/>
      <c r="LY28" s="466"/>
      <c r="LZ28" s="466"/>
      <c r="MA28" s="35"/>
      <c r="MB28" s="32"/>
      <c r="MC28" s="466"/>
      <c r="MD28" s="466"/>
      <c r="ME28" s="466"/>
      <c r="MF28" s="466"/>
      <c r="MG28" s="466"/>
      <c r="MH28" s="466"/>
      <c r="MI28" s="35"/>
      <c r="MJ28" s="32"/>
      <c r="MK28" s="466"/>
      <c r="ML28" s="466"/>
      <c r="MM28" s="466"/>
      <c r="MN28" s="466"/>
      <c r="MO28" s="466"/>
      <c r="MP28" s="466"/>
    </row>
    <row r="29" spans="1:354" ht="15" customHeight="1">
      <c r="A29" s="35">
        <v>2016</v>
      </c>
      <c r="B29" s="32" t="s">
        <v>28</v>
      </c>
      <c r="C29" s="467">
        <f>SUM(C104:C106)/3</f>
        <v>103.1339635799004</v>
      </c>
      <c r="D29" s="85">
        <f t="shared" ref="D29:F31" si="133">+C29/C24*100-100</f>
        <v>-0.59118804122633151</v>
      </c>
      <c r="E29" s="467">
        <f>SUM(E104:E106)/3</f>
        <v>102.40266666666666</v>
      </c>
      <c r="F29" s="85">
        <f t="shared" si="133"/>
        <v>-3.3541351117431191</v>
      </c>
      <c r="G29" s="467">
        <f>SUM(G104:G106)/3</f>
        <v>103.82566666666668</v>
      </c>
      <c r="H29" s="85">
        <f>+G29/G24*100-100</f>
        <v>2.1320259078211308</v>
      </c>
      <c r="I29" s="35">
        <v>2016</v>
      </c>
      <c r="J29" s="32" t="s">
        <v>28</v>
      </c>
      <c r="K29" s="467">
        <f>SUM(K104:K106)/3</f>
        <v>67.975375299469334</v>
      </c>
      <c r="L29" s="85">
        <f>+K29/K24*100-100</f>
        <v>-10.199978050365004</v>
      </c>
      <c r="M29" s="467">
        <f>SUM(M104:M106)/3</f>
        <v>94.696737995417436</v>
      </c>
      <c r="N29" s="85">
        <f>+M29/M24*100-100</f>
        <v>30.18665680680536</v>
      </c>
      <c r="O29" s="467">
        <f>SUM(O104:O106)/3</f>
        <v>71.876923412428539</v>
      </c>
      <c r="P29" s="85">
        <f>+O29/O24*100-100</f>
        <v>-6.3837270086859235</v>
      </c>
      <c r="Q29" s="35">
        <v>2016</v>
      </c>
      <c r="R29" s="32" t="s">
        <v>28</v>
      </c>
      <c r="S29" s="467">
        <f>SUM(S104:S106)/3</f>
        <v>106.95807362957034</v>
      </c>
      <c r="T29" s="85">
        <f>+S29/S24*100-100</f>
        <v>-0.71580794601040054</v>
      </c>
      <c r="U29" s="467">
        <f>SUM(U104:U106)/3</f>
        <v>106.71183808937967</v>
      </c>
      <c r="V29" s="85">
        <f>+U29/U24*100-100</f>
        <v>4.1522202855667274</v>
      </c>
      <c r="W29" s="467">
        <f>SUM(W104:W106)/3</f>
        <v>107.99430682823804</v>
      </c>
      <c r="X29" s="85">
        <f>+W29/W24*100-100</f>
        <v>10.263602132898114</v>
      </c>
      <c r="Y29" s="35">
        <v>2016</v>
      </c>
      <c r="Z29" s="32" t="s">
        <v>28</v>
      </c>
      <c r="AA29" s="467">
        <f>SUM(AA104:AA106)/3</f>
        <v>103.81654621712266</v>
      </c>
      <c r="AB29" s="85">
        <f>+AA29/AA24*100-100</f>
        <v>8.431461480024268</v>
      </c>
      <c r="AC29" s="467">
        <f>SUM(AC104:AC106)/3</f>
        <v>108.851436935089</v>
      </c>
      <c r="AD29" s="85">
        <f>+AC29/AC24*100-100</f>
        <v>8.0317888249774541</v>
      </c>
      <c r="AE29" s="467">
        <f>SUM(AE104:AE106)/3</f>
        <v>99.189581819385339</v>
      </c>
      <c r="AF29" s="85">
        <f>+AE29/AE24*100-100</f>
        <v>3.0798664363247781</v>
      </c>
      <c r="AG29" s="35">
        <v>2016</v>
      </c>
      <c r="AH29" s="32" t="s">
        <v>28</v>
      </c>
      <c r="AI29" s="467">
        <f>SUM(AI104:AI106)/3</f>
        <v>103.41078094026767</v>
      </c>
      <c r="AJ29" s="85">
        <f>+AI29/AI24*100-100</f>
        <v>14.653539852714559</v>
      </c>
      <c r="AK29" s="467">
        <f>SUM(AK104:AK106)/3</f>
        <v>106.41892374978131</v>
      </c>
      <c r="AL29" s="85">
        <f>+AK29/AK24*100-100</f>
        <v>6.350178002864709</v>
      </c>
      <c r="AM29" s="467">
        <f>SUM(AM104:AM106)/3</f>
        <v>112.87819765422368</v>
      </c>
      <c r="AN29" s="85">
        <f>+AM29/AM24*100-100</f>
        <v>4.8554903044285993</v>
      </c>
      <c r="AO29" s="35">
        <v>2016</v>
      </c>
      <c r="AP29" s="32" t="s">
        <v>28</v>
      </c>
      <c r="AQ29" s="467">
        <f>SUM(AQ104:AQ106)/3</f>
        <v>105.69029813353133</v>
      </c>
      <c r="AR29" s="85">
        <f>+AQ29/AQ24*100-100</f>
        <v>11.40097847719592</v>
      </c>
      <c r="AS29" s="467">
        <f>SUM(AS104:AS106)/3</f>
        <v>95.874050281307973</v>
      </c>
      <c r="AT29" s="85">
        <f>+AS29/AS24*100-100</f>
        <v>-2.8953324955482884</v>
      </c>
      <c r="AU29" s="467">
        <f>SUM(AU104:AU106)/3</f>
        <v>99.455758227898002</v>
      </c>
      <c r="AV29" s="85">
        <f>+AU29/AU24*100-100</f>
        <v>11.980033977294141</v>
      </c>
      <c r="AW29" s="35">
        <v>2016</v>
      </c>
      <c r="AX29" s="32" t="s">
        <v>28</v>
      </c>
      <c r="AY29" s="467">
        <f>SUM(AY104:AY106)/3</f>
        <v>109.16166953142168</v>
      </c>
      <c r="AZ29" s="85">
        <f>+AY29/AY24*100-100</f>
        <v>9.0459199487479509</v>
      </c>
      <c r="BA29" s="467">
        <f>SUM(BA104:BA106)/3</f>
        <v>106.472171296502</v>
      </c>
      <c r="BB29" s="85">
        <f>+BA29/BA24*100-100</f>
        <v>9.0426458146293669</v>
      </c>
      <c r="BC29" s="467">
        <f>SUM(BC104:BC106)/3</f>
        <v>97.687388525748005</v>
      </c>
      <c r="BD29" s="85">
        <f>+BC29/BC24*100-100</f>
        <v>8.9204431165025255</v>
      </c>
      <c r="BE29" s="35">
        <v>2016</v>
      </c>
      <c r="BF29" s="32" t="s">
        <v>28</v>
      </c>
      <c r="BG29" s="467">
        <f>SUM(BG104:BG106)/3</f>
        <v>105.94842233606899</v>
      </c>
      <c r="BH29" s="85">
        <f>+BG29/BG24*100-100</f>
        <v>3.0999895932660024</v>
      </c>
      <c r="BI29" s="467">
        <f>SUM(BI104:BI106)/3</f>
        <v>100.59936299216768</v>
      </c>
      <c r="BJ29" s="85">
        <f>+BI29/BI24*100-100</f>
        <v>5.490387966011042</v>
      </c>
      <c r="BK29" s="467">
        <f>SUM(BK104:BK106)/3</f>
        <v>108.26202716583934</v>
      </c>
      <c r="BL29" s="85">
        <f>+BK29/BK24*100-100</f>
        <v>12.599130120001021</v>
      </c>
      <c r="BM29" s="35">
        <v>2016</v>
      </c>
      <c r="BN29" s="32" t="s">
        <v>28</v>
      </c>
      <c r="BO29" s="467">
        <f>SUM(BO104:BO106)/3</f>
        <v>103.99392794004332</v>
      </c>
      <c r="BP29" s="85">
        <f>+BO29/BO24*100-100</f>
        <v>1.6650229063681223</v>
      </c>
      <c r="BQ29" s="467">
        <f>SUM(BQ104:BQ106)/3</f>
        <v>100.59879811627691</v>
      </c>
      <c r="BR29" s="85">
        <f>+BQ29/BQ24*100-100</f>
        <v>8.2818145645267407</v>
      </c>
      <c r="BS29" s="467">
        <f>SUM(BS104:BS106)/3</f>
        <v>95.398283360022333</v>
      </c>
      <c r="BT29" s="85">
        <f>+BS29/BS24*100-100</f>
        <v>8.6133564517307093</v>
      </c>
      <c r="BU29" s="35">
        <v>2016</v>
      </c>
      <c r="BV29" s="32" t="s">
        <v>28</v>
      </c>
      <c r="BW29" s="467">
        <f>SUM(BW104:BW106)/3</f>
        <v>97.569205460155331</v>
      </c>
      <c r="BX29" s="85">
        <f>+BW29/BW24*100-100</f>
        <v>8.265001632101729</v>
      </c>
      <c r="BY29" s="467">
        <f>SUM(BY104:BY106)/3</f>
        <v>107.23836113445533</v>
      </c>
      <c r="BZ29" s="85">
        <f>+BY29/BY24*100-100</f>
        <v>7.7574400379110386</v>
      </c>
      <c r="CA29" s="467">
        <f>SUM(CA104:CA106)/3</f>
        <v>95.981014321322505</v>
      </c>
      <c r="CB29" s="85">
        <f>+CA29/CA24*100-100</f>
        <v>4.2319351643661491</v>
      </c>
      <c r="CC29" s="35">
        <v>2016</v>
      </c>
      <c r="CD29" s="32" t="s">
        <v>28</v>
      </c>
      <c r="CE29" s="467">
        <f>SUM(CE104:CE106)/3</f>
        <v>100.68511432803366</v>
      </c>
      <c r="CF29" s="85">
        <f>+CE29/CE24*100-100</f>
        <v>4.2974931958535763</v>
      </c>
      <c r="CG29" s="467">
        <f>SUM(CG104:CG106)/3</f>
        <v>96.16917073548683</v>
      </c>
      <c r="CH29" s="85">
        <f>+CG29/CG24*100-100</f>
        <v>4.2826780053921425</v>
      </c>
      <c r="CI29" s="467">
        <f>SUM(CI104:CI106)/3</f>
        <v>100.42944403547915</v>
      </c>
      <c r="CJ29" s="85">
        <f>+CI29/CI24*100-100</f>
        <v>9.2977858621380989</v>
      </c>
      <c r="CK29" s="35">
        <v>2016</v>
      </c>
      <c r="CL29" s="32" t="s">
        <v>28</v>
      </c>
      <c r="CM29" s="467">
        <f>SUM(CM104:CM106)/3</f>
        <v>110.59858260679833</v>
      </c>
      <c r="CN29" s="85">
        <f>+CM29/CM24*100-100</f>
        <v>50.381698775049045</v>
      </c>
      <c r="CO29" s="467">
        <f>SUM(CO104:CO106)/3</f>
        <v>109.748525381543</v>
      </c>
      <c r="CP29" s="85">
        <f>+CO29/CO24*100-100</f>
        <v>0.33285838971117698</v>
      </c>
      <c r="CQ29" s="467">
        <f>SUM(CQ104:CQ106)/3</f>
        <v>108.83512151691768</v>
      </c>
      <c r="CR29" s="85">
        <f>+CQ29/CQ24*100-100</f>
        <v>0.35289023958875987</v>
      </c>
      <c r="CS29" s="35">
        <v>2016</v>
      </c>
      <c r="CT29" s="32" t="s">
        <v>28</v>
      </c>
      <c r="CU29" s="467">
        <f>SUM(CU104:CU106)/3</f>
        <v>104.94703880720466</v>
      </c>
      <c r="CV29" s="85">
        <f>+CU29/CU24*100-100</f>
        <v>24.234917014494897</v>
      </c>
      <c r="CW29" s="467">
        <f>SUM(CW104:CW106)/3</f>
        <v>92.900079646634069</v>
      </c>
      <c r="CX29" s="85">
        <f>+CW29/CW24*100-100</f>
        <v>-8.7721199760658095</v>
      </c>
      <c r="CY29" s="467">
        <f>SUM(CY104:CY106)/3</f>
        <v>102.78047397093466</v>
      </c>
      <c r="CZ29" s="85">
        <f>+CY29/CY24*100-100</f>
        <v>1.6419314641158849</v>
      </c>
      <c r="DA29" s="35">
        <v>2016</v>
      </c>
      <c r="DB29" s="32" t="s">
        <v>28</v>
      </c>
      <c r="DC29" s="467">
        <f>SUM(DC104:DC106)/3</f>
        <v>104.98312645812767</v>
      </c>
      <c r="DD29" s="85">
        <f>+DC29/DC24*100-100</f>
        <v>7.7279728656324238</v>
      </c>
      <c r="DE29" s="467">
        <f>SUM(DE104:DE106)/3</f>
        <v>100.47124646943043</v>
      </c>
      <c r="DF29" s="85">
        <f>+DE29/DE24*100-100</f>
        <v>17.473962753829312</v>
      </c>
      <c r="DG29" s="467">
        <f>SUM(DG104:DG106)/3</f>
        <v>108.990193623401</v>
      </c>
      <c r="DH29" s="85">
        <f>+DG29/DG24*100-100</f>
        <v>9.3555216435194524</v>
      </c>
      <c r="DI29" s="35">
        <v>2016</v>
      </c>
      <c r="DJ29" s="32" t="s">
        <v>28</v>
      </c>
      <c r="DK29" s="467">
        <f>SUM(DK104:DK106)/3</f>
        <v>100.13788286095065</v>
      </c>
      <c r="DL29" s="85">
        <f>+DK29/DK24*100-100</f>
        <v>8.2899641576130989</v>
      </c>
      <c r="DM29" s="467">
        <f>SUM(DM104:DM106)/3</f>
        <v>103.47303807856366</v>
      </c>
      <c r="DN29" s="85">
        <f>+DM29/DM24*100-100</f>
        <v>1.826980879122118</v>
      </c>
      <c r="DO29" s="467">
        <f>SUM(DO104:DO106)/3</f>
        <v>106.40276611078366</v>
      </c>
      <c r="DP29" s="85">
        <f>+DO29/DO24*100-100</f>
        <v>11.66437113011709</v>
      </c>
      <c r="DQ29" s="35">
        <v>2016</v>
      </c>
      <c r="DR29" s="32" t="s">
        <v>28</v>
      </c>
      <c r="DS29" s="467">
        <f>SUM(DS104:DS106)/3</f>
        <v>99.027464048554336</v>
      </c>
      <c r="DT29" s="85">
        <f>+DS29/DS24*100-100</f>
        <v>7.3221006250405765</v>
      </c>
      <c r="DU29" s="467">
        <f>SUM(DU104:DU106)/3</f>
        <v>88.569264906412968</v>
      </c>
      <c r="DV29" s="85">
        <f>+DU29/DU24*100-100</f>
        <v>8.0997913423806409</v>
      </c>
      <c r="DW29" s="467">
        <f>SUM(DW104:DW106)/3</f>
        <v>95.592864995351533</v>
      </c>
      <c r="DX29" s="85">
        <f>+DW29/DW24*100-100</f>
        <v>1.7909939912722024</v>
      </c>
      <c r="DY29" s="35">
        <v>2016</v>
      </c>
      <c r="DZ29" s="32" t="s">
        <v>28</v>
      </c>
      <c r="EA29" s="467">
        <f>SUM(EA104:EA106)/3</f>
        <v>106.16472902956768</v>
      </c>
      <c r="EB29" s="85">
        <f>+EA29/EA24*100-100</f>
        <v>1.2095905708728623</v>
      </c>
      <c r="EC29" s="467">
        <f>SUM(EC104:EC106)/3</f>
        <v>95.038163488149735</v>
      </c>
      <c r="ED29" s="85">
        <f>+EC29/EC24*100-100</f>
        <v>4.129508476628871</v>
      </c>
      <c r="EE29" s="467">
        <f>SUM(EE104:EE106)/3</f>
        <v>102.26997358811066</v>
      </c>
      <c r="EF29" s="85">
        <f>+EE29/EE24*100-100</f>
        <v>4.156637822804214</v>
      </c>
      <c r="EG29" s="35">
        <v>2016</v>
      </c>
      <c r="EH29" s="32" t="s">
        <v>28</v>
      </c>
      <c r="EI29" s="467">
        <f>SUM(EI104:EI106)/3</f>
        <v>94.285656416155973</v>
      </c>
      <c r="EJ29" s="85">
        <f>+EI29/EI24*100-100</f>
        <v>4.147771924027623</v>
      </c>
      <c r="EK29" s="467">
        <f>SUM(EK104:EK106)/3</f>
        <v>92.859430856933002</v>
      </c>
      <c r="EL29" s="85">
        <f>+EK29/EK24*100-100</f>
        <v>4.1550270527679629</v>
      </c>
      <c r="EM29" s="467">
        <f>SUM(EM104:EM106)/3</f>
        <v>106.57055658006034</v>
      </c>
      <c r="EN29" s="85">
        <f>+EM29/EM24*100-100</f>
        <v>4.1428378190658606</v>
      </c>
      <c r="EO29" s="35">
        <v>2016</v>
      </c>
      <c r="EP29" s="32" t="s">
        <v>28</v>
      </c>
      <c r="EQ29" s="467">
        <f>SUM(EQ104:EQ106)/3</f>
        <v>105.41709144958033</v>
      </c>
      <c r="ER29" s="85">
        <f>+EQ29/EQ24*100-100</f>
        <v>2.1851482349028828</v>
      </c>
      <c r="ES29" s="467">
        <f>SUM(ES104:ES106)/3</f>
        <v>101.85033444051199</v>
      </c>
      <c r="ET29" s="85">
        <f>+ES29/ES24*100-100</f>
        <v>2.0952484780767406</v>
      </c>
      <c r="EU29" s="467">
        <f>SUM(EU104:EU106)/3</f>
        <v>105.56107540000568</v>
      </c>
      <c r="EV29" s="85">
        <f>+EU29/EU24*100-100</f>
        <v>2.0996497069702258</v>
      </c>
      <c r="EW29" s="35">
        <v>2016</v>
      </c>
      <c r="EX29" s="32" t="s">
        <v>28</v>
      </c>
      <c r="EY29" s="467">
        <f>SUM(EY104:EY106)/3</f>
        <v>105.92405793454468</v>
      </c>
      <c r="EZ29" s="85">
        <f>+EY29/EY24*100-100</f>
        <v>2.0831355573271964</v>
      </c>
      <c r="FA29" s="467">
        <f>SUM(FA104:FA106)/3</f>
        <v>98.868511136170653</v>
      </c>
      <c r="FB29" s="85">
        <f>+FA29/FA24*100-100</f>
        <v>2.158488778344946</v>
      </c>
      <c r="FC29" s="467">
        <f>SUM(FC104:FC106)/3</f>
        <v>97.530107657912424</v>
      </c>
      <c r="FD29" s="85">
        <f>+FC29/FC24*100-100</f>
        <v>2.302705634379592</v>
      </c>
      <c r="FE29" s="35">
        <v>2016</v>
      </c>
      <c r="FF29" s="32" t="s">
        <v>28</v>
      </c>
      <c r="FG29" s="467">
        <f>SUM(FG104:FG106)/3</f>
        <v>99.606413305013007</v>
      </c>
      <c r="FH29" s="85">
        <f>+FG29/FG24*100-100</f>
        <v>2.1989926888461753</v>
      </c>
      <c r="FI29" s="467">
        <f>SUM(FI104:FI106)/3</f>
        <v>89.224739510713121</v>
      </c>
      <c r="FJ29" s="85">
        <f>+FI29/FI24*100-100</f>
        <v>4.0203633776759915</v>
      </c>
      <c r="FK29" s="467">
        <f>SUM(FK104:FK106)/3</f>
        <v>93.942870343548563</v>
      </c>
      <c r="FL29" s="85">
        <f>+FK29/FK24*100-100</f>
        <v>5.982310622415369</v>
      </c>
      <c r="FM29" s="35">
        <v>2016</v>
      </c>
      <c r="FN29" s="32" t="s">
        <v>28</v>
      </c>
      <c r="FO29" s="467">
        <f>SUM(FO104:FO106)/3</f>
        <v>96.870773683507593</v>
      </c>
      <c r="FP29" s="85">
        <f>+FO29/FO24*100-100</f>
        <v>-0.55291445214400881</v>
      </c>
      <c r="FQ29" s="467">
        <f>SUM(FQ104:FQ106)/3</f>
        <v>104.02656113456567</v>
      </c>
      <c r="FR29" s="85">
        <f>+FQ29/FQ24*100-100</f>
        <v>8.2122604797078225</v>
      </c>
      <c r="FS29" s="467">
        <f>SUM(FS104:FS106)/3</f>
        <v>93.884776134695699</v>
      </c>
      <c r="FT29" s="85">
        <f>+FS29/FS24*100-100</f>
        <v>1.8197860614691734</v>
      </c>
      <c r="FU29" s="35">
        <v>2016</v>
      </c>
      <c r="FV29" s="32" t="s">
        <v>28</v>
      </c>
      <c r="FW29" s="467">
        <f>SUM(FW104:FW106)/3</f>
        <v>97.890488247839656</v>
      </c>
      <c r="FX29" s="85">
        <f>+FW29/FW24*100-100</f>
        <v>3.3636835945364965</v>
      </c>
      <c r="FY29" s="467">
        <f>SUM(FY104:FY106)/3</f>
        <v>94.61266206373034</v>
      </c>
      <c r="FZ29" s="85">
        <f>+FY29/FY24*100-100</f>
        <v>3.3014357549625828</v>
      </c>
      <c r="GA29" s="467">
        <f>SUM(GA104:GA106)/3</f>
        <v>99.774269139527334</v>
      </c>
      <c r="GB29" s="85">
        <f>+GA29/GA24*100-100</f>
        <v>2.4033468077966518</v>
      </c>
      <c r="GC29" s="35">
        <v>2016</v>
      </c>
      <c r="GD29" s="32" t="s">
        <v>28</v>
      </c>
      <c r="GE29" s="467">
        <f>SUM(GE104:GE106)/3</f>
        <v>104.178362090495</v>
      </c>
      <c r="GF29" s="85">
        <f>+GE29/GE24*100-100</f>
        <v>2.3362274279174642</v>
      </c>
      <c r="GG29" s="467">
        <f>SUM(GG104:GG106)/3</f>
        <v>98.85317480302767</v>
      </c>
      <c r="GH29" s="85">
        <f>+GG29/GG24*100-100</f>
        <v>2.349440330654943</v>
      </c>
      <c r="GI29" s="467">
        <f>SUM(GI104:GI106)/3</f>
        <v>91.715159995817103</v>
      </c>
      <c r="GJ29" s="85">
        <f>+GI29/GI24*100-100</f>
        <v>-3.2123006453345084</v>
      </c>
      <c r="GK29" s="35">
        <v>2016</v>
      </c>
      <c r="GL29" s="32" t="s">
        <v>28</v>
      </c>
      <c r="GM29" s="467">
        <f>SUM(GM104:GM106)/3</f>
        <v>95.86725544991468</v>
      </c>
      <c r="GN29" s="85">
        <f>+GM29/GM24*100-100</f>
        <v>2.4874537842514854</v>
      </c>
      <c r="GO29" s="467">
        <f>SUM(GO104:GO106)/3</f>
        <v>105.68761117486333</v>
      </c>
      <c r="GP29" s="85">
        <f>+GO29/GO24*100-100</f>
        <v>25.744557417569155</v>
      </c>
      <c r="GQ29" s="467">
        <f>SUM(GQ104:GQ106)/3</f>
        <v>110.38520518760534</v>
      </c>
      <c r="GR29" s="85">
        <f>+GQ29/GQ24*100-100</f>
        <v>25.693770349325789</v>
      </c>
      <c r="GS29" s="35">
        <v>2016</v>
      </c>
      <c r="GT29" s="32" t="s">
        <v>28</v>
      </c>
      <c r="GU29" s="467">
        <f>SUM(GU104:GU106)/3</f>
        <v>118.46829366765667</v>
      </c>
      <c r="GV29" s="85">
        <f>+GU29/GU24*100-100</f>
        <v>2.610947184464024</v>
      </c>
      <c r="GW29" s="467">
        <f>SUM(GW104:GW106)/3</f>
        <v>99.586802899958002</v>
      </c>
      <c r="GX29" s="85">
        <f>+GW29/GW24*100-100</f>
        <v>1.6436108408596226</v>
      </c>
      <c r="GY29" s="467">
        <f>SUM(GY104:GY106)/3</f>
        <v>93.921659698418566</v>
      </c>
      <c r="GZ29" s="85">
        <f>+GY29/GY24*100-100</f>
        <v>2.6309749153372195</v>
      </c>
      <c r="HA29" s="35">
        <v>2016</v>
      </c>
      <c r="HB29" s="32" t="s">
        <v>28</v>
      </c>
      <c r="HC29" s="467">
        <f>SUM(HC104:HC106)/3</f>
        <v>95.008001600583725</v>
      </c>
      <c r="HD29" s="85">
        <f>+HC29/HC24*100-100</f>
        <v>2.6047350851315514</v>
      </c>
      <c r="HE29" s="467">
        <f>SUM(HE104:HE106)/3</f>
        <v>93.835532045081322</v>
      </c>
      <c r="HF29" s="85">
        <f>+HE29/HE24*100-100</f>
        <v>2.6799563635184569</v>
      </c>
      <c r="HG29" s="467">
        <f>SUM(HG104:HG106)/3</f>
        <v>93.951574312873689</v>
      </c>
      <c r="HH29" s="85">
        <f>+HG29/HG24*100-100</f>
        <v>0.80466048528940348</v>
      </c>
      <c r="HI29" s="35">
        <v>2016</v>
      </c>
      <c r="HJ29" s="32" t="s">
        <v>28</v>
      </c>
      <c r="HK29" s="467">
        <f>SUM(HK104:HK106)/3</f>
        <v>91.615428903470942</v>
      </c>
      <c r="HL29" s="85">
        <f>+HK29/HK24*100-100</f>
        <v>4.3093429911342156</v>
      </c>
      <c r="HM29" s="467">
        <f>SUM(HM104:HM106)/3</f>
        <v>110.85911177346968</v>
      </c>
      <c r="HN29" s="85">
        <f>+HM29/HM24*100-100</f>
        <v>-1.5899694347232725</v>
      </c>
      <c r="HO29" s="467">
        <f>SUM(HO104:HO106)/3</f>
        <v>90.659379209021083</v>
      </c>
      <c r="HP29" s="85">
        <f>+HO29/HO24*100-100</f>
        <v>2.5954343490546705</v>
      </c>
      <c r="HQ29" s="35">
        <v>2016</v>
      </c>
      <c r="HR29" s="32" t="s">
        <v>28</v>
      </c>
      <c r="HS29" s="467">
        <f>SUM(HS104:HS106)/3</f>
        <v>92.283267240881059</v>
      </c>
      <c r="HT29" s="85">
        <f>+HS29/HS24*100-100</f>
        <v>-7.0511353598613624</v>
      </c>
      <c r="HU29" s="467">
        <f>SUM(HU104:HU106)/3</f>
        <v>97.787470805984469</v>
      </c>
      <c r="HV29" s="85">
        <f>+HU29/HU24*100-100</f>
        <v>-6.7070651376533448</v>
      </c>
      <c r="HW29" s="467">
        <f>SUM(HW104:HW106)/3</f>
        <v>82.907602813886967</v>
      </c>
      <c r="HX29" s="85">
        <f>+HW29/HW24*100-100</f>
        <v>-6.5662941003274398</v>
      </c>
      <c r="HY29" s="35">
        <v>2016</v>
      </c>
      <c r="HZ29" s="32" t="s">
        <v>28</v>
      </c>
      <c r="IA29" s="467">
        <f>SUM(IA104:IA106)/3</f>
        <v>105.13507694176269</v>
      </c>
      <c r="IB29" s="85">
        <f>+IA29/IA24*100-100</f>
        <v>-6.8608975657353852</v>
      </c>
      <c r="IC29" s="467">
        <f>'Jadual4-Groupindex'!BK29</f>
        <v>93.866693616720269</v>
      </c>
      <c r="ID29" s="85">
        <f>+IC29/IC24*100-100</f>
        <v>16.77021299294681</v>
      </c>
      <c r="IE29" s="467">
        <f>SUM(IE104:IE106)/3</f>
        <v>88.090512456012377</v>
      </c>
      <c r="IF29" s="85">
        <f>+IE29/IE24*100-100</f>
        <v>3.3576239556681173</v>
      </c>
      <c r="IG29" s="35">
        <v>2016</v>
      </c>
      <c r="IH29" s="32" t="s">
        <v>28</v>
      </c>
      <c r="II29" s="467">
        <f>SUM(II104:II106)/3</f>
        <v>104.91313328294513</v>
      </c>
      <c r="IJ29" s="85">
        <f>+II29/II24*100-100</f>
        <v>-2.1424009352174522</v>
      </c>
      <c r="IK29" s="467">
        <f>SUM(IK104:IK106)/3</f>
        <v>81.778683818445515</v>
      </c>
      <c r="IL29" s="85">
        <f>+IK29/IK24*100-100</f>
        <v>-5.5438950679727981</v>
      </c>
      <c r="IM29" s="467">
        <f>SUM(IM104:IM106)/3</f>
        <v>94.152743272537762</v>
      </c>
      <c r="IN29" s="85">
        <f t="shared" ref="IN29:IP31" si="134">+IM29/IM24*100-100</f>
        <v>9.7213950769626081</v>
      </c>
      <c r="IO29" s="467">
        <f>SUM(IO104:IO106)/3</f>
        <v>111.03348749085565</v>
      </c>
      <c r="IP29" s="85">
        <f t="shared" si="134"/>
        <v>9.6882889978531921</v>
      </c>
      <c r="IQ29" s="35">
        <v>2016</v>
      </c>
      <c r="IR29" s="32" t="s">
        <v>28</v>
      </c>
      <c r="IS29" s="467">
        <f>SUM(IS104:IS106)/3</f>
        <v>102.11185243801799</v>
      </c>
      <c r="IT29" s="85">
        <f>+IS29/IS24*100-100</f>
        <v>9.6344411418193658</v>
      </c>
      <c r="IU29" s="467">
        <f>SUM(IU104:IU106)/3</f>
        <v>152.491280165235</v>
      </c>
      <c r="IV29" s="85">
        <f>+IU29/IU24*100-100</f>
        <v>9.8171718190442476</v>
      </c>
      <c r="IW29" s="467">
        <f>SUM(IW104:IW106)/3</f>
        <v>101.82378807199734</v>
      </c>
      <c r="IX29" s="85">
        <f>+IW29/IW24*100-100</f>
        <v>9.6535720880649905</v>
      </c>
      <c r="IY29" s="35">
        <v>2016</v>
      </c>
      <c r="IZ29" s="32" t="s">
        <v>28</v>
      </c>
      <c r="JA29" s="467">
        <f>SUM(JA104:JA106)/3</f>
        <v>102.04635257018667</v>
      </c>
      <c r="JB29" s="85">
        <f>+JA29/JA24*100-100</f>
        <v>9.5735540925633984</v>
      </c>
      <c r="JC29" s="467">
        <f>SUM(JC104:JC106)/3</f>
        <v>98.512938028487</v>
      </c>
      <c r="JD29" s="85">
        <f>+JC29/JC24*100-100</f>
        <v>3.4321626661973852</v>
      </c>
      <c r="JE29" s="467">
        <f>SUM(JE104:JE106)/3</f>
        <v>99.524079797800667</v>
      </c>
      <c r="JF29" s="85">
        <f>+JE29/JE24*100-100</f>
        <v>10.4957180289381</v>
      </c>
      <c r="JG29" s="35">
        <v>2016</v>
      </c>
      <c r="JH29" s="32" t="s">
        <v>28</v>
      </c>
      <c r="JI29" s="467">
        <f>SUM(JI104:JI106)/3</f>
        <v>93.051729721656145</v>
      </c>
      <c r="JJ29" s="85">
        <f>+JI29/JI24*100-100</f>
        <v>0.26485276334116747</v>
      </c>
      <c r="JK29" s="467">
        <f>SUM(JK104:JK106)/3</f>
        <v>91.93189381929966</v>
      </c>
      <c r="JL29" s="85">
        <f>+JK29/JK24*100-100</f>
        <v>6.6139783448401204</v>
      </c>
      <c r="JM29" s="467">
        <f>SUM(JM104:JM106)/3</f>
        <v>128.48842284913113</v>
      </c>
      <c r="JN29" s="85">
        <f>+JM29/JM24*100-100</f>
        <v>3.2709939837006772</v>
      </c>
      <c r="JO29" s="35">
        <v>2016</v>
      </c>
      <c r="JP29" s="32" t="s">
        <v>28</v>
      </c>
      <c r="JQ29" s="467">
        <f>SUM(JQ104:JQ106)/3</f>
        <v>112.25993755372535</v>
      </c>
      <c r="JR29" s="85">
        <f>+JQ29/JQ24*100-100</f>
        <v>27.990203501541671</v>
      </c>
      <c r="JS29" s="467">
        <f>SUM(JS104:JS106)/3</f>
        <v>109.633324624186</v>
      </c>
      <c r="JT29" s="85">
        <f>+JS29/JS24*100-100</f>
        <v>6.401040284615874</v>
      </c>
      <c r="JU29" s="467">
        <f>SUM(JU104:JU106)/3</f>
        <v>91.963819421008864</v>
      </c>
      <c r="JV29" s="85">
        <f>+JU29/JU24*100-100</f>
        <v>6.4219574881411177</v>
      </c>
      <c r="JW29" s="35">
        <v>2016</v>
      </c>
      <c r="JX29" s="32" t="s">
        <v>28</v>
      </c>
      <c r="JY29" s="467">
        <f>SUM(JY104:JY106)/3</f>
        <v>92.941623460108701</v>
      </c>
      <c r="JZ29" s="85">
        <f>+JY29/JY24*100-100</f>
        <v>-7.7921321622262383</v>
      </c>
      <c r="KA29" s="467">
        <f>SUM(KA104:KA106)/3</f>
        <v>94.291218825810006</v>
      </c>
      <c r="KB29" s="85">
        <f>+KA29/KA24*100-100</f>
        <v>20.915187237620486</v>
      </c>
      <c r="KC29" s="467">
        <f>SUM(KC104:KC106)/3</f>
        <v>98.073307842841928</v>
      </c>
      <c r="KD29" s="85">
        <f>+KC29/KC24*100-100</f>
        <v>14.132138629498087</v>
      </c>
      <c r="KE29" s="35">
        <v>2016</v>
      </c>
      <c r="KF29" s="32" t="s">
        <v>28</v>
      </c>
      <c r="KG29" s="467">
        <f>SUM(KG104:KG106)/3</f>
        <v>120.67609464973516</v>
      </c>
      <c r="KH29" s="85">
        <f>+KG29/KG24*100-100</f>
        <v>-0.87693185941030549</v>
      </c>
      <c r="KI29" s="467">
        <f>SUM(KI104:KI106)/3</f>
        <v>133.53646501422466</v>
      </c>
      <c r="KJ29" s="85">
        <f>+KI29/KI24*100-100</f>
        <v>16.514614392020761</v>
      </c>
      <c r="KK29" s="467">
        <f>SUM(KK104:KK106)/3</f>
        <v>86.953407861402169</v>
      </c>
      <c r="KL29" s="85">
        <f>+KK29/KK24*100-100</f>
        <v>1.2782947416952766</v>
      </c>
      <c r="KM29" s="35">
        <v>2016</v>
      </c>
      <c r="KN29" s="32" t="s">
        <v>28</v>
      </c>
      <c r="KO29" s="467">
        <f>SUM(KO104:KO106)/3</f>
        <v>86.173779309751993</v>
      </c>
      <c r="KP29" s="85">
        <f>+KO29/KO24*100-100</f>
        <v>9.1930549780877584</v>
      </c>
      <c r="KQ29" s="467">
        <f>SUM(KQ104:KQ106)/3</f>
        <v>115.82104033065734</v>
      </c>
      <c r="KR29" s="85">
        <f>+KQ29/KQ24*100-100</f>
        <v>20.648889131753222</v>
      </c>
      <c r="KS29" s="467">
        <f>SUM(KS104:KS106)/3</f>
        <v>95.815286460273924</v>
      </c>
      <c r="KT29" s="85">
        <f>+KS29/KS24*100-100</f>
        <v>1.5080079043416674</v>
      </c>
      <c r="KU29" s="35">
        <v>2016</v>
      </c>
      <c r="KV29" s="32" t="s">
        <v>28</v>
      </c>
      <c r="KW29" s="467">
        <f>SUM(KW104:KW106)/3</f>
        <v>97.020195886934516</v>
      </c>
      <c r="KX29" s="85">
        <f>+KW29/KW24*100-100</f>
        <v>3.1773143870205729</v>
      </c>
      <c r="KY29" s="467">
        <f>SUM(KY104:KY106)/3</f>
        <v>98.81640293383343</v>
      </c>
      <c r="KZ29" s="85">
        <f>+KY29/KY24*100-100</f>
        <v>-2.5747753445742205E-2</v>
      </c>
      <c r="LA29" s="467">
        <f>SUM(LA104:LA106)/3</f>
        <v>92.354991380161664</v>
      </c>
      <c r="LB29" s="85">
        <f>+LA29/LA24*100-100</f>
        <v>4.7013692266417024</v>
      </c>
      <c r="LC29" s="35">
        <v>2016</v>
      </c>
      <c r="LD29" s="32" t="s">
        <v>28</v>
      </c>
      <c r="LE29" s="467">
        <f>SUM(LE104:LE106)/3</f>
        <v>101.089296486327</v>
      </c>
      <c r="LF29" s="85">
        <f>+LE29/LE24*100-100</f>
        <v>-4.961114194125912</v>
      </c>
      <c r="LG29" s="467">
        <f>SUM(LG104:LG106)/3</f>
        <v>121.04962711820501</v>
      </c>
      <c r="LH29" s="85">
        <f>+LG29/LG24*100-100</f>
        <v>5.9839750045311462</v>
      </c>
      <c r="LI29" s="467">
        <f>SUM(LI104:LI106)/3</f>
        <v>112.03220379396267</v>
      </c>
      <c r="LJ29" s="85">
        <f>+LI29/LI24*100-100</f>
        <v>2.2663754433339705</v>
      </c>
      <c r="LK29" s="35">
        <v>2016</v>
      </c>
      <c r="LL29" s="32" t="s">
        <v>28</v>
      </c>
      <c r="LM29" s="467">
        <f>SUM(LM104:LM106)/3</f>
        <v>118.93850143366053</v>
      </c>
      <c r="LN29" s="85">
        <f>+LM29/LM24*100-100</f>
        <v>6.990749722775206</v>
      </c>
      <c r="LO29" s="467">
        <f>SUM(LO104:LO106)/3</f>
        <v>120.014449316732</v>
      </c>
      <c r="LP29" s="85">
        <f>+LO29/LO24*100-100</f>
        <v>5.9951609315859571</v>
      </c>
      <c r="LQ29" s="467">
        <f>SUM(LQ104:LQ106)/3</f>
        <v>110.44844266708367</v>
      </c>
      <c r="LR29" s="85">
        <f>+LQ29/LQ24*100-100</f>
        <v>5.7203744328715942</v>
      </c>
      <c r="LS29" s="35">
        <v>2016</v>
      </c>
      <c r="LT29" s="32" t="s">
        <v>28</v>
      </c>
      <c r="LU29" s="467">
        <f>SUM(LU104:LU106)/3</f>
        <v>90.192892539970998</v>
      </c>
      <c r="LV29" s="85">
        <f>+LU29/LU24*100-100</f>
        <v>3.1451933476818397</v>
      </c>
      <c r="LW29" s="467">
        <f>SUM(LW104:LW106)/3</f>
        <v>84.921246032261578</v>
      </c>
      <c r="LX29" s="85">
        <f>+LW29/LW24*100-100</f>
        <v>-1.326813946220696</v>
      </c>
      <c r="LY29" s="467">
        <f>SUM(LY104:LY106)/3</f>
        <v>84.517953970918953</v>
      </c>
      <c r="LZ29" s="85">
        <f>+LY29/LY24*100-100</f>
        <v>-20.189184846474646</v>
      </c>
      <c r="MA29" s="35">
        <v>2016</v>
      </c>
      <c r="MB29" s="32" t="s">
        <v>28</v>
      </c>
      <c r="MC29" s="467">
        <f>SUM(MC104:MC106)/3</f>
        <v>118.911144687342</v>
      </c>
      <c r="MD29" s="85">
        <f>+MC29/MC24*100-100</f>
        <v>17.617487333806054</v>
      </c>
      <c r="ME29" s="467">
        <f>SUM(ME104:ME106)/3</f>
        <v>107.98293218637434</v>
      </c>
      <c r="MF29" s="85">
        <f>+ME29/ME24*100-100</f>
        <v>12.764956993630278</v>
      </c>
      <c r="MG29" s="467">
        <f>SUM(MG104:MG106)/3</f>
        <v>93.701480182128378</v>
      </c>
      <c r="MH29" s="85">
        <f>+MG29/MG24*100-100</f>
        <v>-2.0083595002367645</v>
      </c>
      <c r="MI29" s="35">
        <v>2016</v>
      </c>
      <c r="MJ29" s="32" t="s">
        <v>28</v>
      </c>
      <c r="MK29" s="467">
        <f>SUM(MK104:MK106)/3</f>
        <v>101.703883741707</v>
      </c>
      <c r="ML29" s="85">
        <f>+MK29/MK24*100-100</f>
        <v>-3.9484834289751092</v>
      </c>
      <c r="MM29" s="467">
        <f>SUM(MM104:MM106)/3</f>
        <v>107.391074335167</v>
      </c>
      <c r="MN29" s="85">
        <f>+MM29/MM24*100-100</f>
        <v>9.3677406497647837</v>
      </c>
      <c r="MO29" s="467">
        <f>SUM(MO104:MO106)/3</f>
        <v>126.89228425051165</v>
      </c>
      <c r="MP29" s="85">
        <f>+MO29/MO24*100-100</f>
        <v>0.94388720694786343</v>
      </c>
    </row>
    <row r="30" spans="1:354" ht="15" customHeight="1">
      <c r="A30" s="35"/>
      <c r="B30" s="32" t="s">
        <v>29</v>
      </c>
      <c r="C30" s="467">
        <f>SUM(C107:C109)/3</f>
        <v>101.28073335429764</v>
      </c>
      <c r="D30" s="85">
        <f t="shared" si="133"/>
        <v>2.500574708708811</v>
      </c>
      <c r="E30" s="467">
        <f>SUM(E107:E109)/3</f>
        <v>100.69233333333334</v>
      </c>
      <c r="F30" s="85">
        <f t="shared" si="133"/>
        <v>1.1286050925738635</v>
      </c>
      <c r="G30" s="467">
        <f>SUM(G107:G109)/3</f>
        <v>101.837</v>
      </c>
      <c r="H30" s="85">
        <f>+G30/G25*100-100</f>
        <v>3.8172740271585894</v>
      </c>
      <c r="I30" s="35"/>
      <c r="J30" s="32" t="s">
        <v>29</v>
      </c>
      <c r="K30" s="467">
        <f>SUM(K107:K109)/3</f>
        <v>84.132999999999996</v>
      </c>
      <c r="L30" s="85">
        <f>+K30/K25*100-100</f>
        <v>-20.303183662546928</v>
      </c>
      <c r="M30" s="467">
        <f>SUM(M107:M109)/3</f>
        <v>84.866</v>
      </c>
      <c r="N30" s="85">
        <f>+M30/M25*100-100</f>
        <v>-27.609927578216869</v>
      </c>
      <c r="O30" s="467">
        <f>SUM(O107:O109)/3</f>
        <v>82.111000000000004</v>
      </c>
      <c r="P30" s="85">
        <f>+O30/O25*100-100</f>
        <v>-21.908823587709136</v>
      </c>
      <c r="Q30" s="35"/>
      <c r="R30" s="32" t="s">
        <v>29</v>
      </c>
      <c r="S30" s="467">
        <f>SUM(S107:S109)/3</f>
        <v>109.18433333333333</v>
      </c>
      <c r="T30" s="85">
        <f>+S30/S25*100-100</f>
        <v>18.324438255408666</v>
      </c>
      <c r="U30" s="467">
        <f>SUM(U107:U109)/3</f>
        <v>109.09033333333332</v>
      </c>
      <c r="V30" s="85">
        <f>+U30/U25*100-100</f>
        <v>18.422575258826242</v>
      </c>
      <c r="W30" s="467">
        <f>SUM(W107:W109)/3</f>
        <v>108.568</v>
      </c>
      <c r="X30" s="85">
        <f>+W30/W25*100-100</f>
        <v>6.5886662731531374</v>
      </c>
      <c r="Y30" s="35"/>
      <c r="Z30" s="32" t="s">
        <v>29</v>
      </c>
      <c r="AA30" s="467">
        <f>SUM(AA107:AA109)/3</f>
        <v>113.40333333333335</v>
      </c>
      <c r="AB30" s="85">
        <f>+AA30/AA25*100-100</f>
        <v>15.708592461930508</v>
      </c>
      <c r="AC30" s="467">
        <f>SUM(AC107:AC109)/3</f>
        <v>109.82933333333334</v>
      </c>
      <c r="AD30" s="85">
        <f>+AC30/AC25*100-100</f>
        <v>18.059887352393616</v>
      </c>
      <c r="AE30" s="467">
        <f>SUM(AE107:AE109)/3</f>
        <v>106.08999999999999</v>
      </c>
      <c r="AF30" s="85">
        <f>+AE30/AE25*100-100</f>
        <v>13.712294179578706</v>
      </c>
      <c r="AG30" s="35"/>
      <c r="AH30" s="32" t="s">
        <v>29</v>
      </c>
      <c r="AI30" s="467">
        <f>SUM(AI107:AI109)/3</f>
        <v>123.14100000000001</v>
      </c>
      <c r="AJ30" s="85">
        <f>+AI30/AI25*100-100</f>
        <v>23.997499543427494</v>
      </c>
      <c r="AK30" s="467">
        <f>SUM(AK107:AK109)/3</f>
        <v>115.70866666666666</v>
      </c>
      <c r="AL30" s="85">
        <f>+AK30/AK25*100-100</f>
        <v>27.960743416966437</v>
      </c>
      <c r="AM30" s="467">
        <f>SUM(AM107:AM109)/3</f>
        <v>90.755333333333326</v>
      </c>
      <c r="AN30" s="85">
        <f>+AM30/AM25*100-100</f>
        <v>11.376408358847101</v>
      </c>
      <c r="AO30" s="35"/>
      <c r="AP30" s="32" t="s">
        <v>29</v>
      </c>
      <c r="AQ30" s="467">
        <f>SUM(AQ107:AQ109)/3</f>
        <v>118.95400000000001</v>
      </c>
      <c r="AR30" s="85">
        <f>+AQ30/AQ25*100-100</f>
        <v>21.37534502968326</v>
      </c>
      <c r="AS30" s="467">
        <f>SUM(AS107:AS109)/3</f>
        <v>104.97533333333332</v>
      </c>
      <c r="AT30" s="85">
        <f>+AS30/AS25*100-100</f>
        <v>5.1034661309346916</v>
      </c>
      <c r="AU30" s="467">
        <f>SUM(AU107:AU109)/3</f>
        <v>99.478999999999999</v>
      </c>
      <c r="AV30" s="85">
        <f>+AU30/AU25*100-100</f>
        <v>1.1551479613321192</v>
      </c>
      <c r="AW30" s="35"/>
      <c r="AX30" s="32" t="s">
        <v>29</v>
      </c>
      <c r="AY30" s="467">
        <f>SUM(AY107:AY109)/3</f>
        <v>120.36399999999999</v>
      </c>
      <c r="AZ30" s="85">
        <f>+AY30/AY25*100-100</f>
        <v>28.649375924275517</v>
      </c>
      <c r="BA30" s="467">
        <f>SUM(BA107:BA109)/3</f>
        <v>112.134</v>
      </c>
      <c r="BB30" s="85">
        <f>+BA30/BA25*100-100</f>
        <v>13.227000783614514</v>
      </c>
      <c r="BC30" s="467">
        <f>SUM(BC107:BC109)/3</f>
        <v>105.07833333333333</v>
      </c>
      <c r="BD30" s="85">
        <f>+BC30/BC25*100-100</f>
        <v>11.404767219114433</v>
      </c>
      <c r="BE30" s="35"/>
      <c r="BF30" s="32" t="s">
        <v>29</v>
      </c>
      <c r="BG30" s="467">
        <f>SUM(BG107:BG109)/3</f>
        <v>96.958999999999989</v>
      </c>
      <c r="BH30" s="85">
        <f>+BG30/BG25*100-100</f>
        <v>-2.2413529402015087</v>
      </c>
      <c r="BI30" s="467">
        <f>SUM(BI107:BI109)/3</f>
        <v>110.62166666666667</v>
      </c>
      <c r="BJ30" s="85">
        <f>+BI30/BI25*100-100</f>
        <v>12.213241664054536</v>
      </c>
      <c r="BK30" s="467">
        <f>SUM(BK107:BK109)/3</f>
        <v>116.92966666666666</v>
      </c>
      <c r="BL30" s="85">
        <f>+BK30/BK25*100-100</f>
        <v>25.538535526923908</v>
      </c>
      <c r="BM30" s="35"/>
      <c r="BN30" s="32" t="s">
        <v>29</v>
      </c>
      <c r="BO30" s="467">
        <f>SUM(BO107:BO109)/3</f>
        <v>105.95166666666667</v>
      </c>
      <c r="BP30" s="85">
        <f>+BO30/BO25*100-100</f>
        <v>9.0252031150807994</v>
      </c>
      <c r="BQ30" s="467">
        <f>SUM(BQ107:BQ109)/3</f>
        <v>107.95304849387627</v>
      </c>
      <c r="BR30" s="85">
        <f>+BQ30/BQ25*100-100</f>
        <v>8.6760779468632023</v>
      </c>
      <c r="BS30" s="467">
        <f>SUM(BS107:BS109)/3</f>
        <v>111.57933333333334</v>
      </c>
      <c r="BT30" s="85">
        <f>+BS30/BS25*100-100</f>
        <v>8.9811366148026934</v>
      </c>
      <c r="BU30" s="35"/>
      <c r="BV30" s="32" t="s">
        <v>29</v>
      </c>
      <c r="BW30" s="467">
        <f>SUM(BW107:BW109)/3</f>
        <v>108.73366666666668</v>
      </c>
      <c r="BX30" s="85">
        <f>+BW30/BW25*100-100</f>
        <v>8.6935064869655889</v>
      </c>
      <c r="BY30" s="467">
        <f>SUM(BY107:BY109)/3</f>
        <v>105.37666666666667</v>
      </c>
      <c r="BZ30" s="85">
        <f>+BY30/BY25*100-100</f>
        <v>4.4802451308961508</v>
      </c>
      <c r="CA30" s="467">
        <f>SUM(CA107:CA109)/3</f>
        <v>107.43366666666667</v>
      </c>
      <c r="CB30" s="85">
        <f>+CA30/CA25*100-100</f>
        <v>4.4559995835463866</v>
      </c>
      <c r="CC30" s="35"/>
      <c r="CD30" s="32" t="s">
        <v>29</v>
      </c>
      <c r="CE30" s="467">
        <f>SUM(CE107:CE109)/3</f>
        <v>105.20966666666668</v>
      </c>
      <c r="CF30" s="85">
        <f>+CE30/CE25*100-100</f>
        <v>4.7451905599906041</v>
      </c>
      <c r="CG30" s="467">
        <f>SUM(CG107:CG109)/3</f>
        <v>110.94366666666667</v>
      </c>
      <c r="CH30" s="85">
        <f>+CG30/CG25*100-100</f>
        <v>4.6541507357283223</v>
      </c>
      <c r="CI30" s="467">
        <f>SUM(CI107:CI109)/3</f>
        <v>111.47666666666667</v>
      </c>
      <c r="CJ30" s="85">
        <f>+CI30/CI25*100-100</f>
        <v>9.3492840544261639</v>
      </c>
      <c r="CK30" s="35"/>
      <c r="CL30" s="32" t="s">
        <v>29</v>
      </c>
      <c r="CM30" s="467">
        <f>SUM(CM107:CM109)/3</f>
        <v>104.06400000000001</v>
      </c>
      <c r="CN30" s="85">
        <f>+CM30/CM25*100-100</f>
        <v>6.9047475446234188</v>
      </c>
      <c r="CO30" s="467">
        <f>SUM(CO107:CO109)/3</f>
        <v>111.22266666666667</v>
      </c>
      <c r="CP30" s="85">
        <f>+CO30/CO25*100-100</f>
        <v>8.8988457498283537</v>
      </c>
      <c r="CQ30" s="467">
        <f>SUM(CQ107:CQ109)/3</f>
        <v>122.27499999999999</v>
      </c>
      <c r="CR30" s="85">
        <f>+CQ30/CQ25*100-100</f>
        <v>8.6063493864810425</v>
      </c>
      <c r="CS30" s="35"/>
      <c r="CT30" s="32" t="s">
        <v>29</v>
      </c>
      <c r="CU30" s="467">
        <f>SUM(CU107:CU109)/3</f>
        <v>112.44333333333334</v>
      </c>
      <c r="CV30" s="85">
        <f>+CU30/CU25*100-100</f>
        <v>22.892008377609457</v>
      </c>
      <c r="CW30" s="467">
        <f>SUM(CW107:CW109)/3</f>
        <v>95.658000000000001</v>
      </c>
      <c r="CX30" s="85">
        <f>+CW30/CW25*100-100</f>
        <v>-7.3022678927739548</v>
      </c>
      <c r="CY30" s="467">
        <f>SUM(CY107:CY109)/3</f>
        <v>106.83933333333333</v>
      </c>
      <c r="CZ30" s="85">
        <f>+CY30/CY25*100-100</f>
        <v>13.462903131717468</v>
      </c>
      <c r="DA30" s="35"/>
      <c r="DB30" s="32" t="s">
        <v>29</v>
      </c>
      <c r="DC30" s="467">
        <f>SUM(DC107:DC109)/3</f>
        <v>106.10633333333332</v>
      </c>
      <c r="DD30" s="85">
        <f>+DC30/DC25*100-100</f>
        <v>2.6261784053906752</v>
      </c>
      <c r="DE30" s="467">
        <f>SUM(DE107:DE109)/3</f>
        <v>109.35466666666667</v>
      </c>
      <c r="DF30" s="85">
        <f>+DE30/DE25*100-100</f>
        <v>-11.093709091102482</v>
      </c>
      <c r="DG30" s="467">
        <f>SUM(DG107:DG109)/3</f>
        <v>104.88166666666666</v>
      </c>
      <c r="DH30" s="85">
        <f>+DG30/DG25*100-100</f>
        <v>5.4470625176894742</v>
      </c>
      <c r="DI30" s="35"/>
      <c r="DJ30" s="32" t="s">
        <v>29</v>
      </c>
      <c r="DK30" s="467">
        <f>SUM(DK107:DK109)/3</f>
        <v>102.85033333333335</v>
      </c>
      <c r="DL30" s="85">
        <f>+DK30/DK25*100-100</f>
        <v>5.4584124353823</v>
      </c>
      <c r="DM30" s="467">
        <f>SUM(DM107:DM109)/3</f>
        <v>97.958333333333329</v>
      </c>
      <c r="DN30" s="85">
        <f>+DM30/DM25*100-100</f>
        <v>5.6104088756797239</v>
      </c>
      <c r="DO30" s="467">
        <f>SUM(DO107:DO109)/3</f>
        <v>97.685666666666677</v>
      </c>
      <c r="DP30" s="85">
        <f>+DO30/DO25*100-100</f>
        <v>5.5104678678388836</v>
      </c>
      <c r="DQ30" s="35"/>
      <c r="DR30" s="32" t="s">
        <v>29</v>
      </c>
      <c r="DS30" s="467">
        <f>SUM(DS107:DS109)/3</f>
        <v>102.28000000000002</v>
      </c>
      <c r="DT30" s="85">
        <f>+DS30/DS25*100-100</f>
        <v>5.4568993729120905</v>
      </c>
      <c r="DU30" s="467">
        <f>SUM(DU107:DU109)/3</f>
        <v>103.53966666666668</v>
      </c>
      <c r="DV30" s="85">
        <f>+DU30/DU25*100-100</f>
        <v>-1.5048650946035451</v>
      </c>
      <c r="DW30" s="467">
        <f>SUM(DW107:DW109)/3</f>
        <v>120.38566666666667</v>
      </c>
      <c r="DX30" s="85">
        <f>+DW30/DW25*100-100</f>
        <v>21.60890412518026</v>
      </c>
      <c r="DY30" s="35"/>
      <c r="DZ30" s="32" t="s">
        <v>29</v>
      </c>
      <c r="EA30" s="467">
        <f>SUM(EA107:EA109)/3</f>
        <v>102.98133333333334</v>
      </c>
      <c r="EB30" s="85">
        <f>+EA30/EA25*100-100</f>
        <v>4.9834717386727903</v>
      </c>
      <c r="EC30" s="467">
        <f>SUM(EC107:EC109)/3</f>
        <v>112.94566666666667</v>
      </c>
      <c r="ED30" s="85">
        <f>+EC30/EC25*100-100</f>
        <v>5.950403503340155</v>
      </c>
      <c r="EE30" s="467">
        <f>SUM(EE107:EE109)/3</f>
        <v>101.503</v>
      </c>
      <c r="EF30" s="85">
        <f>+EE30/EE25*100-100</f>
        <v>5.9917489897549245</v>
      </c>
      <c r="EG30" s="35"/>
      <c r="EH30" s="32" t="s">
        <v>29</v>
      </c>
      <c r="EI30" s="467">
        <f>SUM(EI107:EI109)/3</f>
        <v>109.29566666666666</v>
      </c>
      <c r="EJ30" s="85">
        <f>+EI30/EI25*100-100</f>
        <v>5.9547241022908253</v>
      </c>
      <c r="EK30" s="467">
        <f>SUM(EK107:EK109)/3</f>
        <v>111.32133333333333</v>
      </c>
      <c r="EL30" s="85">
        <f>+EK30/EK25*100-100</f>
        <v>5.9191636401440206</v>
      </c>
      <c r="EM30" s="467">
        <f>SUM(EM107:EM109)/3</f>
        <v>108.37066666666665</v>
      </c>
      <c r="EN30" s="85">
        <f>+EM30/EM25*100-100</f>
        <v>5.9714228540862706</v>
      </c>
      <c r="EO30" s="35"/>
      <c r="EP30" s="32" t="s">
        <v>29</v>
      </c>
      <c r="EQ30" s="467">
        <f>SUM(EQ107:EQ109)/3</f>
        <v>99.942999999999984</v>
      </c>
      <c r="ER30" s="85">
        <f>+EQ30/EQ25*100-100</f>
        <v>3.7534654134475858</v>
      </c>
      <c r="ES30" s="467">
        <f>SUM(ES107:ES109)/3</f>
        <v>114.78166666666668</v>
      </c>
      <c r="ET30" s="85">
        <f>+ES30/ES25*100-100</f>
        <v>3.8894234939426156</v>
      </c>
      <c r="EU30" s="467">
        <f>SUM(EU107:EU109)/3</f>
        <v>100.75233333333334</v>
      </c>
      <c r="EV30" s="85">
        <f>+EU30/EU25*100-100</f>
        <v>3.8516265498124795</v>
      </c>
      <c r="EW30" s="35"/>
      <c r="EX30" s="32" t="s">
        <v>29</v>
      </c>
      <c r="EY30" s="467">
        <f>SUM(EY107:EY109)/3</f>
        <v>99.333666666666659</v>
      </c>
      <c r="EZ30" s="85">
        <f>+EY30/EY25*100-100</f>
        <v>4.004191441125073</v>
      </c>
      <c r="FA30" s="467">
        <f>SUM(FA107:FA109)/3</f>
        <v>108.32933333333331</v>
      </c>
      <c r="FB30" s="85">
        <f>+FA30/FA25*100-100</f>
        <v>3.9521089525140098</v>
      </c>
      <c r="FC30" s="467">
        <f>SUM(FC107:FC109)/3</f>
        <v>90.11633333333333</v>
      </c>
      <c r="FD30" s="85">
        <f>+FC30/FC25*100-100</f>
        <v>3.9636495611776041</v>
      </c>
      <c r="FE30" s="35"/>
      <c r="FF30" s="32" t="s">
        <v>29</v>
      </c>
      <c r="FG30" s="467">
        <f>SUM(FG107:FG109)/3</f>
        <v>103.77133333333335</v>
      </c>
      <c r="FH30" s="85">
        <f>+FG30/FG25*100-100</f>
        <v>3.8615500430443603</v>
      </c>
      <c r="FI30" s="467">
        <f>SUM(FI107:FI109)/3</f>
        <v>108.432</v>
      </c>
      <c r="FJ30" s="85">
        <f>+FI30/FI25*100-100</f>
        <v>3.8429831322451378</v>
      </c>
      <c r="FK30" s="467">
        <f>SUM(FK107:FK109)/3</f>
        <v>108.89033333333333</v>
      </c>
      <c r="FL30" s="85">
        <f>+FK30/FK25*100-100</f>
        <v>4.4593430141512442</v>
      </c>
      <c r="FM30" s="35"/>
      <c r="FN30" s="32" t="s">
        <v>29</v>
      </c>
      <c r="FO30" s="467">
        <f>SUM(FO107:FO109)/3</f>
        <v>98.343666666666664</v>
      </c>
      <c r="FP30" s="85">
        <f>+FO30/FO25*100-100</f>
        <v>-2.1382598235059191</v>
      </c>
      <c r="FQ30" s="467">
        <f>SUM(FQ107:FQ109)/3</f>
        <v>101.04900000000002</v>
      </c>
      <c r="FR30" s="85">
        <f>+FQ30/FQ25*100-100</f>
        <v>5.5156935538948915</v>
      </c>
      <c r="FS30" s="467">
        <f>SUM(FS107:FS109)/3</f>
        <v>101.08633333333334</v>
      </c>
      <c r="FT30" s="85">
        <f>+FS30/FS25*100-100</f>
        <v>9.276191328313061</v>
      </c>
      <c r="FU30" s="35"/>
      <c r="FV30" s="32" t="s">
        <v>29</v>
      </c>
      <c r="FW30" s="467">
        <f>SUM(FW107:FW109)/3</f>
        <v>101.72733333333333</v>
      </c>
      <c r="FX30" s="85">
        <f>+FW30/FW25*100-100</f>
        <v>2.8322199398998862</v>
      </c>
      <c r="FY30" s="467">
        <f>SUM(FY107:FY109)/3</f>
        <v>100.59333333333332</v>
      </c>
      <c r="FZ30" s="85">
        <f>+FY30/FY25*100-100</f>
        <v>4.0266495820254136</v>
      </c>
      <c r="GA30" s="467">
        <f>SUM(GA107:GA109)/3</f>
        <v>99.102999999999994</v>
      </c>
      <c r="GB30" s="85">
        <f>+GA30/GA25*100-100</f>
        <v>4.0185071367413485</v>
      </c>
      <c r="GC30" s="35"/>
      <c r="GD30" s="32" t="s">
        <v>29</v>
      </c>
      <c r="GE30" s="467">
        <f>SUM(GE107:GE109)/3</f>
        <v>103.26233333333333</v>
      </c>
      <c r="GF30" s="85">
        <f>+GE30/GE25*100-100</f>
        <v>3.9088507786697306</v>
      </c>
      <c r="GG30" s="467">
        <f>SUM(GG107:GG109)/3</f>
        <v>98.906999999999996</v>
      </c>
      <c r="GH30" s="85">
        <f>+GG30/GG25*100-100</f>
        <v>3.9380892647666172</v>
      </c>
      <c r="GI30" s="467">
        <f>SUM(GI107:GI109)/3</f>
        <v>121.14133333333335</v>
      </c>
      <c r="GJ30" s="85">
        <f>+GI30/GI25*100-100</f>
        <v>2.1059849421491776</v>
      </c>
      <c r="GK30" s="35"/>
      <c r="GL30" s="32" t="s">
        <v>29</v>
      </c>
      <c r="GM30" s="467">
        <f>SUM(GM107:GM109)/3</f>
        <v>98.658000000000015</v>
      </c>
      <c r="GN30" s="85">
        <f>+GM30/GM25*100-100</f>
        <v>3.8857280834643717</v>
      </c>
      <c r="GO30" s="467">
        <f>SUM(GO107:GO109)/3</f>
        <v>111.42966666666666</v>
      </c>
      <c r="GP30" s="85">
        <f>+GO30/GO25*100-100</f>
        <v>18.976722101417181</v>
      </c>
      <c r="GQ30" s="467">
        <f>SUM(GQ107:GQ109)/3</f>
        <v>114.008</v>
      </c>
      <c r="GR30" s="85">
        <f>+GQ30/GQ25*100-100</f>
        <v>19.191608734983518</v>
      </c>
      <c r="GS30" s="35"/>
      <c r="GT30" s="32" t="s">
        <v>29</v>
      </c>
      <c r="GU30" s="467">
        <f>SUM(GU107:GU109)/3</f>
        <v>97.682333333333347</v>
      </c>
      <c r="GV30" s="85">
        <f>+GU30/GU25*100-100</f>
        <v>3.1785159335416751</v>
      </c>
      <c r="GW30" s="467">
        <f>SUM(GW107:GW109)/3</f>
        <v>110.06766666666668</v>
      </c>
      <c r="GX30" s="85">
        <f>+GW30/GW25*100-100</f>
        <v>5.3161718123113815</v>
      </c>
      <c r="GY30" s="467">
        <f>SUM(GY107:GY109)/3</f>
        <v>101.07833333333333</v>
      </c>
      <c r="GZ30" s="85">
        <f>+GY30/GY25*100-100</f>
        <v>3.1713934735252138</v>
      </c>
      <c r="HA30" s="35"/>
      <c r="HB30" s="32" t="s">
        <v>29</v>
      </c>
      <c r="HC30" s="467">
        <f>SUM(HC107:HC109)/3</f>
        <v>95.450666666666677</v>
      </c>
      <c r="HD30" s="85">
        <f>+HC30/HC25*100-100</f>
        <v>3.1788183447222167</v>
      </c>
      <c r="HE30" s="467">
        <f>SUM(HE107:HE109)/3</f>
        <v>102.61099999999999</v>
      </c>
      <c r="HF30" s="85">
        <f>+HE30/HE25*100-100</f>
        <v>3.1798229041055635</v>
      </c>
      <c r="HG30" s="467">
        <f>SUM(HG107:HG109)/3</f>
        <v>99.228999999999999</v>
      </c>
      <c r="HH30" s="85">
        <f>+HG30/HG25*100-100</f>
        <v>-6.0891911164727475</v>
      </c>
      <c r="HI30" s="35"/>
      <c r="HJ30" s="32" t="s">
        <v>29</v>
      </c>
      <c r="HK30" s="467">
        <f>SUM(HK107:HK109)/3</f>
        <v>104.67066666666666</v>
      </c>
      <c r="HL30" s="85">
        <f>+HK30/HK25*100-100</f>
        <v>6.2063832872389213</v>
      </c>
      <c r="HM30" s="467">
        <f>SUM(HM107:HM109)/3</f>
        <v>108.36499999999999</v>
      </c>
      <c r="HN30" s="85">
        <f>+HM30/HM25*100-100</f>
        <v>5.6868269906443629</v>
      </c>
      <c r="HO30" s="467">
        <f>SUM(HO107:HO109)/3</f>
        <v>107.44900000000001</v>
      </c>
      <c r="HP30" s="85">
        <f>+HO30/HO25*100-100</f>
        <v>3.1762059386107211</v>
      </c>
      <c r="HQ30" s="35"/>
      <c r="HR30" s="32" t="s">
        <v>29</v>
      </c>
      <c r="HS30" s="467">
        <f>SUM(HS107:HS109)/3</f>
        <v>92.282666666666657</v>
      </c>
      <c r="HT30" s="85">
        <f>+HS30/HS25*100-100</f>
        <v>0.33359095404759387</v>
      </c>
      <c r="HU30" s="467">
        <f>SUM(HU107:HU109)/3</f>
        <v>112.37966666666667</v>
      </c>
      <c r="HV30" s="85">
        <f>+HU30/HU25*100-100</f>
        <v>5.7947926301693542E-3</v>
      </c>
      <c r="HW30" s="467">
        <f>SUM(HW107:HW109)/3</f>
        <v>112.95633333333335</v>
      </c>
      <c r="HX30" s="85">
        <f>+HW30/HW25*100-100</f>
        <v>0.44228526969834547</v>
      </c>
      <c r="HY30" s="35"/>
      <c r="HZ30" s="32" t="s">
        <v>29</v>
      </c>
      <c r="IA30" s="467">
        <f>SUM(IA107:IA109)/3</f>
        <v>88.396000000000001</v>
      </c>
      <c r="IB30" s="85">
        <f>+IA30/IA25*100-100</f>
        <v>0.86932230077417216</v>
      </c>
      <c r="IC30" s="467">
        <f>'Jadual4-Groupindex'!BK30</f>
        <v>106.387711112739</v>
      </c>
      <c r="ID30" s="85">
        <f>+IC30/IC25*100-100</f>
        <v>7.5402322886556732</v>
      </c>
      <c r="IE30" s="467">
        <f>SUM(IE107:IE109)/3</f>
        <v>101.64999999999999</v>
      </c>
      <c r="IF30" s="85">
        <f>+IE30/IE25*100-100</f>
        <v>-3.5312798914701347</v>
      </c>
      <c r="IG30" s="35"/>
      <c r="IH30" s="32" t="s">
        <v>29</v>
      </c>
      <c r="II30" s="467">
        <f>SUM(II107:II109)/3</f>
        <v>109.28699999999999</v>
      </c>
      <c r="IJ30" s="85">
        <f>+II30/II25*100-100</f>
        <v>17.013955017315638</v>
      </c>
      <c r="IK30" s="467">
        <f>SUM(IK107:IK109)/3</f>
        <v>117.13333333333333</v>
      </c>
      <c r="IL30" s="85">
        <f>+IK30/IK25*100-100</f>
        <v>5.2589228557456522</v>
      </c>
      <c r="IM30" s="467">
        <f>SUM(IM107:IM109)/3</f>
        <v>100.27066666666667</v>
      </c>
      <c r="IN30" s="85">
        <f t="shared" si="134"/>
        <v>3.69067467627535</v>
      </c>
      <c r="IO30" s="467">
        <f>SUM(IO107:IO109)/3</f>
        <v>122.09433333333332</v>
      </c>
      <c r="IP30" s="85">
        <f t="shared" si="134"/>
        <v>3.980996111316685</v>
      </c>
      <c r="IQ30" s="35"/>
      <c r="IR30" s="32" t="s">
        <v>29</v>
      </c>
      <c r="IS30" s="467">
        <f>SUM(IS107:IS109)/3</f>
        <v>107.53566666666667</v>
      </c>
      <c r="IT30" s="85">
        <f>+IS30/IS25*100-100</f>
        <v>3.865133012560193</v>
      </c>
      <c r="IU30" s="467">
        <f>SUM(IU107:IU109)/3</f>
        <v>96.173000000000002</v>
      </c>
      <c r="IV30" s="85">
        <f>+IU30/IU25*100-100</f>
        <v>3.8738051902018213</v>
      </c>
      <c r="IW30" s="467">
        <f>SUM(IW107:IW109)/3</f>
        <v>107.05200000000001</v>
      </c>
      <c r="IX30" s="85">
        <f>+IW30/IW25*100-100</f>
        <v>3.6564885608201649</v>
      </c>
      <c r="IY30" s="35"/>
      <c r="IZ30" s="32" t="s">
        <v>29</v>
      </c>
      <c r="JA30" s="467">
        <f>SUM(JA107:JA109)/3</f>
        <v>112.05033333333331</v>
      </c>
      <c r="JB30" s="85">
        <f>+JA30/JA25*100-100</f>
        <v>3.9156479652591543</v>
      </c>
      <c r="JC30" s="467">
        <f>SUM(JC107:JC109)/3</f>
        <v>110.84133333333334</v>
      </c>
      <c r="JD30" s="85">
        <f>+JC30/JC25*100-100</f>
        <v>5.9430360098656507</v>
      </c>
      <c r="JE30" s="467">
        <f>SUM(JE107:JE109)/3</f>
        <v>115.66933333333334</v>
      </c>
      <c r="JF30" s="85">
        <f>+JE30/JE25*100-100</f>
        <v>19.950981139025004</v>
      </c>
      <c r="JG30" s="35"/>
      <c r="JH30" s="32" t="s">
        <v>29</v>
      </c>
      <c r="JI30" s="467">
        <f>SUM(JI107:JI109)/3</f>
        <v>120.22066666666667</v>
      </c>
      <c r="JJ30" s="85">
        <f>+JI30/JI25*100-100</f>
        <v>27.703615666491729</v>
      </c>
      <c r="JK30" s="467">
        <f>SUM(JK107:JK109)/3</f>
        <v>101.10733333333333</v>
      </c>
      <c r="JL30" s="85">
        <f>+JK30/JK25*100-100</f>
        <v>16.909035691526626</v>
      </c>
      <c r="JM30" s="467">
        <f>SUM(JM107:JM109)/3</f>
        <v>85.862000000000009</v>
      </c>
      <c r="JN30" s="85">
        <f>+JM30/JM25*100-100</f>
        <v>-8.5232105509376765</v>
      </c>
      <c r="JO30" s="35"/>
      <c r="JP30" s="32" t="s">
        <v>29</v>
      </c>
      <c r="JQ30" s="467">
        <f>SUM(JQ107:JQ109)/3</f>
        <v>105.22133333333333</v>
      </c>
      <c r="JR30" s="85">
        <f>+JQ30/JQ25*100-100</f>
        <v>3.4182576277318191</v>
      </c>
      <c r="JS30" s="467">
        <f>SUM(JS107:JS109)/3</f>
        <v>111.90533333333333</v>
      </c>
      <c r="JT30" s="85">
        <f>+JS30/JS25*100-100</f>
        <v>4.4243952848833459</v>
      </c>
      <c r="JU30" s="467">
        <f>SUM(JU107:JU109)/3</f>
        <v>104.57799999999999</v>
      </c>
      <c r="JV30" s="85">
        <f>+JU30/JU25*100-100</f>
        <v>3.9504908346051195</v>
      </c>
      <c r="JW30" s="35"/>
      <c r="JX30" s="32" t="s">
        <v>29</v>
      </c>
      <c r="JY30" s="467">
        <f>SUM(JY107:JY109)/3</f>
        <v>104.33233333333334</v>
      </c>
      <c r="JZ30" s="85">
        <f>+JY30/JY25*100-100</f>
        <v>3.7633894107486725</v>
      </c>
      <c r="KA30" s="467">
        <f>SUM(KA107:KA109)/3</f>
        <v>89.495999999999995</v>
      </c>
      <c r="KB30" s="85">
        <f>+KA30/KA25*100-100</f>
        <v>8.6773270051377978</v>
      </c>
      <c r="KC30" s="467">
        <f>SUM(KC107:KC109)/3</f>
        <v>118.88533333333334</v>
      </c>
      <c r="KD30" s="85">
        <f>+KC30/KC25*100-100</f>
        <v>11.826524402131326</v>
      </c>
      <c r="KE30" s="35"/>
      <c r="KF30" s="32" t="s">
        <v>29</v>
      </c>
      <c r="KG30" s="467">
        <f>SUM(KG107:KG109)/3</f>
        <v>96.335999999999999</v>
      </c>
      <c r="KH30" s="85">
        <f>+KG30/KG25*100-100</f>
        <v>0.6088490333769272</v>
      </c>
      <c r="KI30" s="467">
        <f>SUM(KI107:KI109)/3</f>
        <v>97.086666666666659</v>
      </c>
      <c r="KJ30" s="85">
        <f>+KI30/KI25*100-100</f>
        <v>18.70406425985793</v>
      </c>
      <c r="KK30" s="467">
        <f>SUM(KK107:KK109)/3</f>
        <v>92.235333333333344</v>
      </c>
      <c r="KL30" s="85">
        <f>+KK30/KK25*100-100</f>
        <v>3.2249816375273355</v>
      </c>
      <c r="KM30" s="35"/>
      <c r="KN30" s="32" t="s">
        <v>29</v>
      </c>
      <c r="KO30" s="467">
        <f>SUM(KO107:KO109)/3</f>
        <v>88.405666666666662</v>
      </c>
      <c r="KP30" s="85">
        <f>+KO30/KO25*100-100</f>
        <v>-1.2117659033716137</v>
      </c>
      <c r="KQ30" s="467">
        <f>SUM(KQ107:KQ109)/3</f>
        <v>115.25733333333334</v>
      </c>
      <c r="KR30" s="85">
        <f>+KQ30/KQ25*100-100</f>
        <v>14.529466604006828</v>
      </c>
      <c r="KS30" s="467">
        <f>SUM(KS107:KS109)/3</f>
        <v>97.225999999999999</v>
      </c>
      <c r="KT30" s="85">
        <f>+KS30/KS25*100-100</f>
        <v>-5.8170598816408017</v>
      </c>
      <c r="KU30" s="35"/>
      <c r="KV30" s="32" t="s">
        <v>29</v>
      </c>
      <c r="KW30" s="467">
        <f>SUM(KW107:KW109)/3</f>
        <v>114.22133333333333</v>
      </c>
      <c r="KX30" s="85">
        <f>+KW30/KW25*100-100</f>
        <v>5.2354342098490605</v>
      </c>
      <c r="KY30" s="467">
        <f>SUM(KY107:KY109)/3</f>
        <v>109.25866666666667</v>
      </c>
      <c r="KZ30" s="85">
        <f>+KY30/KY25*100-100</f>
        <v>5.9007806265984613</v>
      </c>
      <c r="LA30" s="467">
        <f>SUM(LA107:LA109)/3</f>
        <v>116.307</v>
      </c>
      <c r="LB30" s="85">
        <f>+LA30/LA25*100-100</f>
        <v>15.690417473239265</v>
      </c>
      <c r="LC30" s="35"/>
      <c r="LD30" s="32" t="s">
        <v>29</v>
      </c>
      <c r="LE30" s="467">
        <f>SUM(LE107:LE109)/3</f>
        <v>94.415666666666667</v>
      </c>
      <c r="LF30" s="85">
        <f>+LE30/LE25*100-100</f>
        <v>7.4607331242471133</v>
      </c>
      <c r="LG30" s="467">
        <f>SUM(LG107:LG109)/3</f>
        <v>113.27533333333332</v>
      </c>
      <c r="LH30" s="85">
        <f>+LG30/LG25*100-100</f>
        <v>4.0844452463981895</v>
      </c>
      <c r="LI30" s="467">
        <f>SUM(LI107:LI109)/3</f>
        <v>113.00166666666667</v>
      </c>
      <c r="LJ30" s="85">
        <f>+LI30/LI25*100-100</f>
        <v>2.0333977520688364</v>
      </c>
      <c r="LK30" s="35"/>
      <c r="LL30" s="32" t="s">
        <v>29</v>
      </c>
      <c r="LM30" s="467">
        <f>SUM(LM107:LM109)/3</f>
        <v>123.91399999999999</v>
      </c>
      <c r="LN30" s="85">
        <f>+LM30/LM25*100-100</f>
        <v>4.9999533641944822</v>
      </c>
      <c r="LO30" s="467">
        <f>SUM(LO107:LO109)/3</f>
        <v>113.84366666666666</v>
      </c>
      <c r="LP30" s="85">
        <f>+LO30/LO25*100-100</f>
        <v>4.8047470872444933</v>
      </c>
      <c r="LQ30" s="467">
        <f>SUM(LQ107:LQ109)/3</f>
        <v>140.35500000000002</v>
      </c>
      <c r="LR30" s="85">
        <f>+LQ30/LQ25*100-100</f>
        <v>4.4570895650955009</v>
      </c>
      <c r="LS30" s="35"/>
      <c r="LT30" s="32" t="s">
        <v>29</v>
      </c>
      <c r="LU30" s="467">
        <f>SUM(LU107:LU109)/3</f>
        <v>96.459666666666678</v>
      </c>
      <c r="LV30" s="85">
        <f>+LU30/LU25*100-100</f>
        <v>3.380503622686561</v>
      </c>
      <c r="LW30" s="467">
        <f>SUM(LW107:LW109)/3</f>
        <v>80.697999999999993</v>
      </c>
      <c r="LX30" s="85">
        <f>+LW30/LW25*100-100</f>
        <v>3.9679344620877686</v>
      </c>
      <c r="LY30" s="467">
        <f>SUM(LY107:LY109)/3</f>
        <v>78.852666666666664</v>
      </c>
      <c r="LZ30" s="85">
        <f>+LY30/LY25*100-100</f>
        <v>-25.992104728402509</v>
      </c>
      <c r="MA30" s="35"/>
      <c r="MB30" s="32" t="s">
        <v>29</v>
      </c>
      <c r="MC30" s="467">
        <f>SUM(MC107:MC109)/3</f>
        <v>114.80200000000001</v>
      </c>
      <c r="MD30" s="85">
        <f>+MC30/MC25*100-100</f>
        <v>12.47214807934067</v>
      </c>
      <c r="ME30" s="467">
        <f>SUM(ME107:ME109)/3</f>
        <v>84.458333333333329</v>
      </c>
      <c r="MF30" s="85">
        <f>+ME30/ME25*100-100</f>
        <v>-10.365937938787582</v>
      </c>
      <c r="MG30" s="467">
        <f>SUM(MG107:MG109)/3</f>
        <v>98.560999999999993</v>
      </c>
      <c r="MH30" s="85">
        <f>+MG30/MG25*100-100</f>
        <v>2.6328879905410218</v>
      </c>
      <c r="MI30" s="35"/>
      <c r="MJ30" s="32" t="s">
        <v>29</v>
      </c>
      <c r="MK30" s="467">
        <f>SUM(MK107:MK109)/3</f>
        <v>95.108000000000004</v>
      </c>
      <c r="ML30" s="85">
        <f>+MK30/MK25*100-100</f>
        <v>-8.0256038628875359</v>
      </c>
      <c r="MM30" s="467">
        <f>SUM(MM107:MM109)/3</f>
        <v>102.96461957822699</v>
      </c>
      <c r="MN30" s="85">
        <f>+MM30/MM25*100-100</f>
        <v>9.5302812218261721</v>
      </c>
      <c r="MO30" s="467">
        <f>SUM(MO107:MO109)/3</f>
        <v>81.50566666666667</v>
      </c>
      <c r="MP30" s="85">
        <f>+MO30/MO25*100-100</f>
        <v>5.0015392105960927</v>
      </c>
    </row>
    <row r="31" spans="1:354" ht="15" customHeight="1">
      <c r="A31" s="35"/>
      <c r="B31" s="32" t="s">
        <v>30</v>
      </c>
      <c r="C31" s="467">
        <f>SUM(C110:C112)/3</f>
        <v>98.205162605253591</v>
      </c>
      <c r="D31" s="85">
        <f t="shared" si="133"/>
        <v>2.2343357770887309</v>
      </c>
      <c r="E31" s="467">
        <f>SUM(E110:E112)/3</f>
        <v>99.719999999999985</v>
      </c>
      <c r="F31" s="85">
        <f t="shared" si="133"/>
        <v>5.9789083688742437</v>
      </c>
      <c r="G31" s="467">
        <f>SUM(G110:G112)/3</f>
        <v>96.772666666666666</v>
      </c>
      <c r="H31" s="85">
        <f>+G31/G26*100-100</f>
        <v>-1.1682944137181863</v>
      </c>
      <c r="I31" s="35"/>
      <c r="J31" s="32" t="s">
        <v>30</v>
      </c>
      <c r="K31" s="467">
        <f>SUM(K110:K112)/3</f>
        <v>100.241</v>
      </c>
      <c r="L31" s="85">
        <f>+K31/K26*100-100</f>
        <v>-14.133686846537358</v>
      </c>
      <c r="M31" s="467">
        <f>SUM(M110:M112)/3</f>
        <v>120.669</v>
      </c>
      <c r="N31" s="85">
        <f>+M31/M26*100-100</f>
        <v>7.7376255639921823</v>
      </c>
      <c r="O31" s="467">
        <f>SUM(O110:O112)/3</f>
        <v>94.556666666666658</v>
      </c>
      <c r="P31" s="85">
        <f>+O31/O26*100-100</f>
        <v>-15.441424492335855</v>
      </c>
      <c r="Q31" s="35"/>
      <c r="R31" s="32" t="s">
        <v>30</v>
      </c>
      <c r="S31" s="467">
        <f>SUM(S110:S112)/3</f>
        <v>102.762</v>
      </c>
      <c r="T31" s="85">
        <f>+S31/S26*100-100</f>
        <v>4.5216558251513135</v>
      </c>
      <c r="U31" s="467">
        <f>SUM(U110:U112)/3</f>
        <v>100.55799999999999</v>
      </c>
      <c r="V31" s="85">
        <f>+U31/U26*100-100</f>
        <v>5.6109189820364946</v>
      </c>
      <c r="W31" s="467">
        <f>SUM(W110:W112)/3</f>
        <v>104.59533333333333</v>
      </c>
      <c r="X31" s="85">
        <f>+W31/W26*100-100</f>
        <v>2.5733257341229461</v>
      </c>
      <c r="Y31" s="35"/>
      <c r="Z31" s="32" t="s">
        <v>30</v>
      </c>
      <c r="AA31" s="467">
        <f>SUM(AA110:AA112)/3</f>
        <v>108.658</v>
      </c>
      <c r="AB31" s="85">
        <f>+AA31/AA26*100-100</f>
        <v>7.0805668905979786</v>
      </c>
      <c r="AC31" s="467">
        <f>SUM(AC110:AC112)/3</f>
        <v>116.05933333333333</v>
      </c>
      <c r="AD31" s="85">
        <f>+AC31/AC26*100-100</f>
        <v>18.237955207964362</v>
      </c>
      <c r="AE31" s="467">
        <f>SUM(AE110:AE112)/3</f>
        <v>92.816999999999993</v>
      </c>
      <c r="AF31" s="85">
        <f>+AE31/AE26*100-100</f>
        <v>1.7958752946536976</v>
      </c>
      <c r="AG31" s="35"/>
      <c r="AH31" s="32" t="s">
        <v>30</v>
      </c>
      <c r="AI31" s="467">
        <f>SUM(AI110:AI112)/3</f>
        <v>113.74399999999999</v>
      </c>
      <c r="AJ31" s="85">
        <f>+AI31/AI26*100-100</f>
        <v>17.875279106937342</v>
      </c>
      <c r="AK31" s="467">
        <f>SUM(AK110:AK112)/3</f>
        <v>111.81133333333332</v>
      </c>
      <c r="AL31" s="85">
        <f>+AK31/AK26*100-100</f>
        <v>18.244301410953341</v>
      </c>
      <c r="AM31" s="467">
        <f>SUM(AM110:AM112)/3</f>
        <v>93.774333333333331</v>
      </c>
      <c r="AN31" s="85">
        <f>+AM31/AM26*100-100</f>
        <v>3.8728180909596119</v>
      </c>
      <c r="AO31" s="35"/>
      <c r="AP31" s="32" t="s">
        <v>30</v>
      </c>
      <c r="AQ31" s="467">
        <f>SUM(AQ110:AQ112)/3</f>
        <v>102.92333333333333</v>
      </c>
      <c r="AR31" s="85">
        <f>+AQ31/AQ26*100-100</f>
        <v>4.4428674049994612</v>
      </c>
      <c r="AS31" s="467">
        <f>SUM(AS110:AS112)/3</f>
        <v>106.98033333333335</v>
      </c>
      <c r="AT31" s="85">
        <f>+AS31/AS26*100-100</f>
        <v>0.34491520409014242</v>
      </c>
      <c r="AU31" s="467">
        <f>SUM(AU110:AU112)/3</f>
        <v>100.75766666666668</v>
      </c>
      <c r="AV31" s="85">
        <f>+AU31/AU26*100-100</f>
        <v>-5.2722545468929241</v>
      </c>
      <c r="AW31" s="35"/>
      <c r="AX31" s="32" t="s">
        <v>30</v>
      </c>
      <c r="AY31" s="467">
        <f>SUM(AY110:AY112)/3</f>
        <v>119.77966666666664</v>
      </c>
      <c r="AZ31" s="85">
        <f>+AY31/AY26*100-100</f>
        <v>31.290539448678373</v>
      </c>
      <c r="BA31" s="467">
        <f>SUM(BA110:BA112)/3</f>
        <v>116.41199999999999</v>
      </c>
      <c r="BB31" s="85">
        <f>+BA31/BA26*100-100</f>
        <v>16.905354635788143</v>
      </c>
      <c r="BC31" s="467">
        <f>SUM(BC110:BC112)/3</f>
        <v>122.276</v>
      </c>
      <c r="BD31" s="85">
        <f>+BC31/BC26*100-100</f>
        <v>19.401890520803562</v>
      </c>
      <c r="BE31" s="35"/>
      <c r="BF31" s="32" t="s">
        <v>30</v>
      </c>
      <c r="BG31" s="467">
        <f>SUM(BG110:BG112)/3</f>
        <v>83.553333333333327</v>
      </c>
      <c r="BH31" s="85">
        <f>+BG31/BG26*100-100</f>
        <v>-9.0856782399960991</v>
      </c>
      <c r="BI31" s="467">
        <f>SUM(BI110:BI112)/3</f>
        <v>109.68433333333333</v>
      </c>
      <c r="BJ31" s="85">
        <f>+BI31/BI26*100-100</f>
        <v>8.3481706804958691</v>
      </c>
      <c r="BK31" s="467">
        <f>SUM(BK110:BK112)/3</f>
        <v>108.79899999999999</v>
      </c>
      <c r="BL31" s="85">
        <f>+BK31/BK26*100-100</f>
        <v>20.089994629034109</v>
      </c>
      <c r="BM31" s="35"/>
      <c r="BN31" s="32" t="s">
        <v>30</v>
      </c>
      <c r="BO31" s="467">
        <f>SUM(BO110:BO112)/3</f>
        <v>100.96033333333332</v>
      </c>
      <c r="BP31" s="85">
        <f>+BO31/BO26*100-100</f>
        <v>1.9516293371854232</v>
      </c>
      <c r="BQ31" s="467">
        <f>SUM(BQ110:BQ112)/3</f>
        <v>109.25852754562511</v>
      </c>
      <c r="BR31" s="85">
        <f>+BQ31/BQ26*100-100</f>
        <v>11.752031839579161</v>
      </c>
      <c r="BS31" s="467">
        <f>SUM(BS110:BS112)/3</f>
        <v>112.97199999999999</v>
      </c>
      <c r="BT31" s="85">
        <f>+BS31/BS26*100-100</f>
        <v>11.564461327196568</v>
      </c>
      <c r="BU31" s="35"/>
      <c r="BV31" s="32" t="s">
        <v>30</v>
      </c>
      <c r="BW31" s="467">
        <f>SUM(BW110:BW112)/3</f>
        <v>113.86333333333334</v>
      </c>
      <c r="BX31" s="85">
        <f>+BW31/BW26*100-100</f>
        <v>11.727010435994131</v>
      </c>
      <c r="BY31" s="467">
        <f>SUM(BY110:BY112)/3</f>
        <v>105.23899999999999</v>
      </c>
      <c r="BZ31" s="85">
        <f>+BY31/BY26*100-100</f>
        <v>2.0743318133334725</v>
      </c>
      <c r="CA31" s="467">
        <f>SUM(CA110:CA112)/3</f>
        <v>113.57099999999998</v>
      </c>
      <c r="CB31" s="85">
        <f>+CA31/CA26*100-100</f>
        <v>5.0961159737590691</v>
      </c>
      <c r="CC31" s="35"/>
      <c r="CD31" s="32" t="s">
        <v>30</v>
      </c>
      <c r="CE31" s="467">
        <f>SUM(CE110:CE112)/3</f>
        <v>103.63566666666668</v>
      </c>
      <c r="CF31" s="85">
        <f>+CE31/CE26*100-100</f>
        <v>5.0664568972904647</v>
      </c>
      <c r="CG31" s="467">
        <f>SUM(CG110:CG112)/3</f>
        <v>102.40300000000001</v>
      </c>
      <c r="CH31" s="85">
        <f>+CG31/CG26*100-100</f>
        <v>5.1134662985806898</v>
      </c>
      <c r="CI31" s="467">
        <f>SUM(CI110:CI112)/3</f>
        <v>99.785333333333327</v>
      </c>
      <c r="CJ31" s="85">
        <f>+CI31/CI26*100-100</f>
        <v>8.0967524600559244</v>
      </c>
      <c r="CK31" s="35"/>
      <c r="CL31" s="32" t="s">
        <v>30</v>
      </c>
      <c r="CM31" s="467">
        <f>SUM(CM110:CM112)/3</f>
        <v>105.25233333333334</v>
      </c>
      <c r="CN31" s="85">
        <f>+CM31/CM26*100-100</f>
        <v>-0.71391601749576239</v>
      </c>
      <c r="CO31" s="467">
        <f>SUM(CO110:CO112)/3</f>
        <v>99.25200000000001</v>
      </c>
      <c r="CP31" s="85">
        <f>+CO31/CO26*100-100</f>
        <v>12.396448069278151</v>
      </c>
      <c r="CQ31" s="467">
        <f>SUM(CQ110:CQ112)/3</f>
        <v>99.10733333333333</v>
      </c>
      <c r="CR31" s="85">
        <f>+CQ31/CQ26*100-100</f>
        <v>12.670640258138619</v>
      </c>
      <c r="CS31" s="35"/>
      <c r="CT31" s="32" t="s">
        <v>30</v>
      </c>
      <c r="CU31" s="467">
        <f>SUM(CU110:CU112)/3</f>
        <v>114.06966666666666</v>
      </c>
      <c r="CV31" s="85">
        <f>+CU31/CU26*100-100</f>
        <v>5.1165400985065759</v>
      </c>
      <c r="CW31" s="467">
        <f>SUM(CW110:CW112)/3</f>
        <v>83.156666666666666</v>
      </c>
      <c r="CX31" s="85">
        <f>+CW31/CW26*100-100</f>
        <v>-11.346791559397175</v>
      </c>
      <c r="CY31" s="467">
        <f>SUM(CY110:CY112)/3</f>
        <v>117.61966666666666</v>
      </c>
      <c r="CZ31" s="85">
        <f>+CY31/CY26*100-100</f>
        <v>19.306840186052639</v>
      </c>
      <c r="DA31" s="35"/>
      <c r="DB31" s="32" t="s">
        <v>30</v>
      </c>
      <c r="DC31" s="467">
        <f>SUM(DC110:DC112)/3</f>
        <v>106.35633333333332</v>
      </c>
      <c r="DD31" s="85">
        <f>+DC31/DC26*100-100</f>
        <v>13.000461541984976</v>
      </c>
      <c r="DE31" s="467">
        <f>SUM(DE110:DE112)/3</f>
        <v>121.605</v>
      </c>
      <c r="DF31" s="85">
        <f>+DE31/DE26*100-100</f>
        <v>24.8765235333763</v>
      </c>
      <c r="DG31" s="467">
        <f>SUM(DG110:DG112)/3</f>
        <v>102.29166666666667</v>
      </c>
      <c r="DH31" s="85">
        <f>+DG31/DG26*100-100</f>
        <v>2.1827718987153872</v>
      </c>
      <c r="DI31" s="35"/>
      <c r="DJ31" s="32" t="s">
        <v>30</v>
      </c>
      <c r="DK31" s="467">
        <f>SUM(DK110:DK112)/3</f>
        <v>103.73399999999999</v>
      </c>
      <c r="DL31" s="85">
        <f>+DK31/DK26*100-100</f>
        <v>2.1740952350048417</v>
      </c>
      <c r="DM31" s="467">
        <f>SUM(DM110:DM112)/3</f>
        <v>95.778666666666666</v>
      </c>
      <c r="DN31" s="85">
        <f>+DM31/DM26*100-100</f>
        <v>-11.797000694386313</v>
      </c>
      <c r="DO31" s="467">
        <f>SUM(DO110:DO112)/3</f>
        <v>112.29133333333334</v>
      </c>
      <c r="DP31" s="85">
        <f>+DO31/DO26*100-100</f>
        <v>3.993785174640621</v>
      </c>
      <c r="DQ31" s="35"/>
      <c r="DR31" s="32" t="s">
        <v>30</v>
      </c>
      <c r="DS31" s="467">
        <f>SUM(DS110:DS112)/3</f>
        <v>104.71766666666667</v>
      </c>
      <c r="DT31" s="85">
        <f>+DS31/DS26*100-100</f>
        <v>2.1766945769013688</v>
      </c>
      <c r="DU31" s="467">
        <f>SUM(DU110:DU112)/3</f>
        <v>105.12766666666666</v>
      </c>
      <c r="DV31" s="85">
        <f>+DU31/DU26*100-100</f>
        <v>-0.11381615702883607</v>
      </c>
      <c r="DW31" s="467">
        <f>SUM(DW110:DW112)/3</f>
        <v>123.21666666666665</v>
      </c>
      <c r="DX31" s="85">
        <f>+DW31/DW26*100-100</f>
        <v>27.944919988431309</v>
      </c>
      <c r="DY31" s="35"/>
      <c r="DZ31" s="32" t="s">
        <v>30</v>
      </c>
      <c r="EA31" s="467">
        <f>SUM(EA110:EA112)/3</f>
        <v>97.004000000000005</v>
      </c>
      <c r="EB31" s="85">
        <f>+EA31/EA26*100-100</f>
        <v>3.1428392195657295</v>
      </c>
      <c r="EC31" s="467">
        <f>SUM(EC110:EC112)/3</f>
        <v>101.83766666666668</v>
      </c>
      <c r="ED31" s="85">
        <f>+EC31/EC26*100-100</f>
        <v>8.3884308805266699</v>
      </c>
      <c r="EE31" s="467">
        <f>SUM(EE110:EE112)/3</f>
        <v>113.82166666666666</v>
      </c>
      <c r="EF31" s="85">
        <f>+EE31/EE26*100-100</f>
        <v>8.406782842037444</v>
      </c>
      <c r="EG31" s="35"/>
      <c r="EH31" s="32" t="s">
        <v>30</v>
      </c>
      <c r="EI31" s="467">
        <f>SUM(EI110:EI112)/3</f>
        <v>109.67333333333333</v>
      </c>
      <c r="EJ31" s="85">
        <f>+EI31/EI26*100-100</f>
        <v>8.4576171310261969</v>
      </c>
      <c r="EK31" s="467">
        <f>SUM(EK110:EK112)/3</f>
        <v>120.59033333333333</v>
      </c>
      <c r="EL31" s="85">
        <f>+EK31/EK26*100-100</f>
        <v>8.4285138641241275</v>
      </c>
      <c r="EM31" s="467">
        <f>SUM(EM110:EM112)/3</f>
        <v>107.94766666666668</v>
      </c>
      <c r="EN31" s="85">
        <f>+EM31/EM26*100-100</f>
        <v>8.4033190633548713</v>
      </c>
      <c r="EO31" s="35"/>
      <c r="EP31" s="32" t="s">
        <v>30</v>
      </c>
      <c r="EQ31" s="467">
        <f>SUM(EQ110:EQ112)/3</f>
        <v>103.93366666666667</v>
      </c>
      <c r="ER31" s="85">
        <f>+EQ31/EQ26*100-100</f>
        <v>2.7553034689242963</v>
      </c>
      <c r="ES31" s="467">
        <f>SUM(ES110:ES112)/3</f>
        <v>96.572333333333333</v>
      </c>
      <c r="ET31" s="85">
        <f>+ES31/ES26*100-100</f>
        <v>2.647981266131012</v>
      </c>
      <c r="EU31" s="467">
        <f>SUM(EU110:EU112)/3</f>
        <v>99.257666666666651</v>
      </c>
      <c r="EV31" s="85">
        <f>+EU31/EU26*100-100</f>
        <v>2.6841612952284351</v>
      </c>
      <c r="EW31" s="35"/>
      <c r="EX31" s="32" t="s">
        <v>30</v>
      </c>
      <c r="EY31" s="467">
        <f>SUM(EY110:EY112)/3</f>
        <v>113.95333333333333</v>
      </c>
      <c r="EZ31" s="85">
        <f>+EY31/EY26*100-100</f>
        <v>2.7635313495413527</v>
      </c>
      <c r="FA31" s="467">
        <f>SUM(FA110:FA112)/3</f>
        <v>106.39266666666667</v>
      </c>
      <c r="FB31" s="85">
        <f>+FA31/FA26*100-100</f>
        <v>2.7225812665547977</v>
      </c>
      <c r="FC31" s="467">
        <f>SUM(FC110:FC112)/3</f>
        <v>122.64866666666667</v>
      </c>
      <c r="FD31" s="85">
        <f>+FC31/FC26*100-100</f>
        <v>2.8650037633368441</v>
      </c>
      <c r="FE31" s="35"/>
      <c r="FF31" s="32" t="s">
        <v>30</v>
      </c>
      <c r="FG31" s="467">
        <f>SUM(FG110:FG112)/3</f>
        <v>104.089</v>
      </c>
      <c r="FH31" s="85">
        <f>+FG31/FG26*100-100</f>
        <v>2.7037410659489751</v>
      </c>
      <c r="FI31" s="467">
        <f>SUM(FI110:FI112)/3</f>
        <v>114.26733333333334</v>
      </c>
      <c r="FJ31" s="85">
        <f>+FI31/FI26*100-100</f>
        <v>3.8370687226289419</v>
      </c>
      <c r="FK31" s="467">
        <f>SUM(FK110:FK112)/3</f>
        <v>107.31433333333332</v>
      </c>
      <c r="FL31" s="85">
        <f>+FK31/FK26*100-100</f>
        <v>4.7332697740060325</v>
      </c>
      <c r="FM31" s="35"/>
      <c r="FN31" s="32" t="s">
        <v>30</v>
      </c>
      <c r="FO31" s="467">
        <f>SUM(FO110:FO112)/3</f>
        <v>99.966999999999999</v>
      </c>
      <c r="FP31" s="85">
        <f>+FO31/FO26*100-100</f>
        <v>-6.1441777968694282</v>
      </c>
      <c r="FQ31" s="467">
        <f>SUM(FQ110:FQ112)/3</f>
        <v>105.41666666666667</v>
      </c>
      <c r="FR31" s="85">
        <f>+FQ31/FQ26*100-100</f>
        <v>2.5423681573053898</v>
      </c>
      <c r="FS31" s="467">
        <f>SUM(FS110:FS112)/3</f>
        <v>107.90600000000001</v>
      </c>
      <c r="FT31" s="85">
        <f>+FS31/FS26*100-100</f>
        <v>-2.7353554380107141</v>
      </c>
      <c r="FU31" s="35"/>
      <c r="FV31" s="32" t="s">
        <v>30</v>
      </c>
      <c r="FW31" s="467">
        <f>SUM(FW110:FW112)/3</f>
        <v>112.41433333333333</v>
      </c>
      <c r="FX31" s="85">
        <f>+FW31/FW26*100-100</f>
        <v>5.3814031495543588</v>
      </c>
      <c r="FY31" s="467">
        <f>SUM(FY110:FY112)/3</f>
        <v>107.99633333333334</v>
      </c>
      <c r="FZ31" s="85">
        <f>+FY31/FY26*100-100</f>
        <v>2.8857395379067867</v>
      </c>
      <c r="GA31" s="467">
        <f>SUM(GA110:GA112)/3</f>
        <v>108.41733333333333</v>
      </c>
      <c r="GB31" s="85">
        <f>+GA31/GA26*100-100</f>
        <v>2.988076475757623</v>
      </c>
      <c r="GC31" s="35"/>
      <c r="GD31" s="32" t="s">
        <v>30</v>
      </c>
      <c r="GE31" s="467">
        <f>SUM(GE110:GE112)/3</f>
        <v>107.32299999999999</v>
      </c>
      <c r="GF31" s="85">
        <f>+GE31/GE26*100-100</f>
        <v>2.9073371395446372</v>
      </c>
      <c r="GG31" s="467">
        <f>SUM(GG110:GG112)/3</f>
        <v>104.83166666666666</v>
      </c>
      <c r="GH31" s="85">
        <f>+GG31/GG26*100-100</f>
        <v>2.9328403483114727</v>
      </c>
      <c r="GI31" s="467">
        <f>SUM(GI110:GI112)/3</f>
        <v>96.98899999999999</v>
      </c>
      <c r="GJ31" s="85">
        <f>+GI31/GI26*100-100</f>
        <v>1.5140438709363906</v>
      </c>
      <c r="GK31" s="35"/>
      <c r="GL31" s="32" t="s">
        <v>30</v>
      </c>
      <c r="GM31" s="467">
        <f>SUM(GM110:GM112)/3</f>
        <v>106.158</v>
      </c>
      <c r="GN31" s="85">
        <f>+GM31/GM26*100-100</f>
        <v>2.8678645283924027</v>
      </c>
      <c r="GO31" s="467">
        <f>SUM(GO110:GO112)/3</f>
        <v>118.84499999999998</v>
      </c>
      <c r="GP31" s="85">
        <f>+GO31/GO26*100-100</f>
        <v>10.392134952085684</v>
      </c>
      <c r="GQ31" s="467">
        <f>SUM(GQ110:GQ112)/3</f>
        <v>117.32633333333332</v>
      </c>
      <c r="GR31" s="85">
        <f>+GQ31/GQ26*100-100</f>
        <v>10.578185299025193</v>
      </c>
      <c r="GS31" s="35"/>
      <c r="GT31" s="32" t="s">
        <v>30</v>
      </c>
      <c r="GU31" s="467">
        <f>SUM(GU110:GU112)/3</f>
        <v>101.33433333333333</v>
      </c>
      <c r="GV31" s="85">
        <f>+GU31/GU26*100-100</f>
        <v>4.0429119505033952</v>
      </c>
      <c r="GW31" s="467">
        <f>SUM(GW110:GW112)/3</f>
        <v>105.67266666666666</v>
      </c>
      <c r="GX31" s="85">
        <f>+GW31/GW26*100-100</f>
        <v>7.1542952807251936</v>
      </c>
      <c r="GY31" s="467">
        <f>SUM(GY110:GY112)/3</f>
        <v>105.24333333333334</v>
      </c>
      <c r="GZ31" s="85">
        <f>+GY31/GY26*100-100</f>
        <v>4.1205404843751978</v>
      </c>
      <c r="HA31" s="35"/>
      <c r="HB31" s="32" t="s">
        <v>30</v>
      </c>
      <c r="HC31" s="467">
        <f>SUM(HC110:HC112)/3</f>
        <v>105.82666666666667</v>
      </c>
      <c r="HD31" s="85">
        <f>+HC31/HC26*100-100</f>
        <v>4.156684941522812</v>
      </c>
      <c r="HE31" s="467">
        <f>SUM(HE110:HE112)/3</f>
        <v>106.13366666666667</v>
      </c>
      <c r="HF31" s="85">
        <f>+HE31/HE26*100-100</f>
        <v>4.1560006872586825</v>
      </c>
      <c r="HG31" s="467">
        <f>SUM(HG110:HG112)/3</f>
        <v>99.262666666666675</v>
      </c>
      <c r="HH31" s="85">
        <f>+HG31/HG26*100-100</f>
        <v>-0.85797194147153277</v>
      </c>
      <c r="HI31" s="35"/>
      <c r="HJ31" s="32" t="s">
        <v>30</v>
      </c>
      <c r="HK31" s="467">
        <f>SUM(HK110:HK112)/3</f>
        <v>109.05266666666667</v>
      </c>
      <c r="HL31" s="85">
        <f>+HK31/HK26*100-100</f>
        <v>7.8025050408242294</v>
      </c>
      <c r="HM31" s="467">
        <f>SUM(HM110:HM112)/3</f>
        <v>94.269333333333336</v>
      </c>
      <c r="HN31" s="85">
        <f>+HM31/HM26*100-100</f>
        <v>6.8838252002121578</v>
      </c>
      <c r="HO31" s="467">
        <f>SUM(HO110:HO112)/3</f>
        <v>101.27633333333334</v>
      </c>
      <c r="HP31" s="85">
        <f>+HO31/HO26*100-100</f>
        <v>4.083285209296065</v>
      </c>
      <c r="HQ31" s="35"/>
      <c r="HR31" s="32" t="s">
        <v>30</v>
      </c>
      <c r="HS31" s="467">
        <f>SUM(HS110:HS112)/3</f>
        <v>98.363666666666674</v>
      </c>
      <c r="HT31" s="85">
        <f>+HS31/HS26*100-100</f>
        <v>1.7645691369105663</v>
      </c>
      <c r="HU31" s="467">
        <f>SUM(HU110:HU112)/3</f>
        <v>101.31633333333333</v>
      </c>
      <c r="HV31" s="85">
        <f>+HU31/HU26*100-100</f>
        <v>1.8818630091164152</v>
      </c>
      <c r="HW31" s="467">
        <f>SUM(HW110:HW112)/3</f>
        <v>105.69666666666666</v>
      </c>
      <c r="HX31" s="85">
        <f>+HW31/HW26*100-100</f>
        <v>1.98650087321586</v>
      </c>
      <c r="HY31" s="35"/>
      <c r="HZ31" s="32" t="s">
        <v>30</v>
      </c>
      <c r="IA31" s="467">
        <f>SUM(IA110:IA112)/3</f>
        <v>103.83633333333334</v>
      </c>
      <c r="IB31" s="85">
        <f>+IA31/IA26*100-100</f>
        <v>1.8949075273779101</v>
      </c>
      <c r="IC31" s="467">
        <f>'Jadual4-Groupindex'!BK31</f>
        <v>115.18100881066999</v>
      </c>
      <c r="ID31" s="85">
        <f>+IC31/IC26*100-100</f>
        <v>2.1010523867843744E-2</v>
      </c>
      <c r="IE31" s="467">
        <f>SUM(IE110:IE112)/3</f>
        <v>104.07299999999999</v>
      </c>
      <c r="IF31" s="85">
        <f>+IE31/IE26*100-100</f>
        <v>-5.3860973248924324</v>
      </c>
      <c r="IG31" s="35"/>
      <c r="IH31" s="32" t="s">
        <v>30</v>
      </c>
      <c r="II31" s="467">
        <f>SUM(II110:II112)/3</f>
        <v>105.247</v>
      </c>
      <c r="IJ31" s="85">
        <f>+II31/II26*100-100</f>
        <v>13.999213934524747</v>
      </c>
      <c r="IK31" s="467">
        <f>SUM(IK110:IK112)/3</f>
        <v>106.45533333333333</v>
      </c>
      <c r="IL31" s="85">
        <f>+IK31/IK26*100-100</f>
        <v>5.3394462643319116</v>
      </c>
      <c r="IM31" s="467">
        <f>SUM(IM110:IM112)/3</f>
        <v>113.39233333333333</v>
      </c>
      <c r="IN31" s="85">
        <f t="shared" si="134"/>
        <v>3.900471295600056</v>
      </c>
      <c r="IO31" s="467">
        <f>SUM(IO110:IO112)/3</f>
        <v>95.777666666666676</v>
      </c>
      <c r="IP31" s="85">
        <f t="shared" si="134"/>
        <v>3.8408050129059177</v>
      </c>
      <c r="IQ31" s="35"/>
      <c r="IR31" s="32" t="s">
        <v>30</v>
      </c>
      <c r="IS31" s="467">
        <f>SUM(IS110:IS112)/3</f>
        <v>104.88966666666666</v>
      </c>
      <c r="IT31" s="85">
        <f>+IS31/IS26*100-100</f>
        <v>3.8934734842777345</v>
      </c>
      <c r="IU31" s="467">
        <f>SUM(IU110:IU112)/3</f>
        <v>90.160000000000011</v>
      </c>
      <c r="IV31" s="85">
        <f>+IU31/IU26*100-100</f>
        <v>3.88778552036311</v>
      </c>
      <c r="IW31" s="467">
        <f>SUM(IW110:IW112)/3</f>
        <v>105.19233333333334</v>
      </c>
      <c r="IX31" s="85">
        <f>+IW31/IW26*100-100</f>
        <v>3.8092048575482096</v>
      </c>
      <c r="IY31" s="35"/>
      <c r="IZ31" s="32" t="s">
        <v>30</v>
      </c>
      <c r="JA31" s="467">
        <f>SUM(JA110:JA112)/3</f>
        <v>101.97933333333333</v>
      </c>
      <c r="JB31" s="85">
        <f>+JA31/JA26*100-100</f>
        <v>3.851940129673892</v>
      </c>
      <c r="JC31" s="467">
        <f>SUM(JC110:JC112)/3</f>
        <v>106.73966666666666</v>
      </c>
      <c r="JD31" s="85">
        <f>+JC31/JC26*100-100</f>
        <v>9.7875232636247915</v>
      </c>
      <c r="JE31" s="467">
        <f>SUM(JE110:JE112)/3</f>
        <v>124.52966666666667</v>
      </c>
      <c r="JF31" s="85">
        <f>+JE31/JE26*100-100</f>
        <v>17.602672973912931</v>
      </c>
      <c r="JG31" s="35"/>
      <c r="JH31" s="32" t="s">
        <v>30</v>
      </c>
      <c r="JI31" s="467">
        <f>SUM(JI110:JI112)/3</f>
        <v>127.76033333333334</v>
      </c>
      <c r="JJ31" s="85">
        <f>+JI31/JI26*100-100</f>
        <v>19.735329625969939</v>
      </c>
      <c r="JK31" s="467">
        <f>SUM(JK110:JK112)/3</f>
        <v>118.277</v>
      </c>
      <c r="JL31" s="85">
        <f>+JK31/JK26*100-100</f>
        <v>8.6734927086813229</v>
      </c>
      <c r="JM31" s="467">
        <f>SUM(JM110:JM112)/3</f>
        <v>88.649666666666675</v>
      </c>
      <c r="JN31" s="85">
        <f>+JM31/JM26*100-100</f>
        <v>9.6861459851313043</v>
      </c>
      <c r="JO31" s="35"/>
      <c r="JP31" s="32" t="s">
        <v>30</v>
      </c>
      <c r="JQ31" s="467">
        <f>SUM(JQ110:JQ112)/3</f>
        <v>104.85000000000001</v>
      </c>
      <c r="JR31" s="85">
        <f>+JQ31/JQ26*100-100</f>
        <v>5.8384952954938996</v>
      </c>
      <c r="JS31" s="467">
        <f>SUM(JS110:JS112)/3</f>
        <v>95.158999999999992</v>
      </c>
      <c r="JT31" s="85">
        <f>+JS31/JS26*100-100</f>
        <v>-1.9068607160657223</v>
      </c>
      <c r="JU31" s="467">
        <f>SUM(JU110:JU112)/3</f>
        <v>111.31233333333334</v>
      </c>
      <c r="JV31" s="85">
        <f>+JU31/JU26*100-100</f>
        <v>-1.3088830460435474</v>
      </c>
      <c r="JW31" s="35"/>
      <c r="JX31" s="32" t="s">
        <v>30</v>
      </c>
      <c r="JY31" s="467">
        <f>SUM(JY110:JY112)/3</f>
        <v>108.97233333333332</v>
      </c>
      <c r="JZ31" s="85">
        <f>+JY31/JY26*100-100</f>
        <v>8.7457273371895212</v>
      </c>
      <c r="KA31" s="467">
        <f>SUM(KA110:KA112)/3</f>
        <v>116.03933333333333</v>
      </c>
      <c r="KB31" s="85">
        <f>+KA31/KA26*100-100</f>
        <v>-2.9318721629925051</v>
      </c>
      <c r="KC31" s="467">
        <f>SUM(KC110:KC112)/3</f>
        <v>112.74000000000001</v>
      </c>
      <c r="KD31" s="85">
        <f>+KC31/KC26*100-100</f>
        <v>13.176216083636433</v>
      </c>
      <c r="KE31" s="35"/>
      <c r="KF31" s="32" t="s">
        <v>30</v>
      </c>
      <c r="KG31" s="467">
        <f>SUM(KG110:KG112)/3</f>
        <v>87.709333333333333</v>
      </c>
      <c r="KH31" s="85">
        <f>+KG31/KG26*100-100</f>
        <v>3.8787751333172764</v>
      </c>
      <c r="KI31" s="467">
        <f>SUM(KI110:KI112)/3</f>
        <v>120.56133333333332</v>
      </c>
      <c r="KJ31" s="85">
        <f>+KI31/KI26*100-100</f>
        <v>8.1785849221123357</v>
      </c>
      <c r="KK31" s="467">
        <f>SUM(KK110:KK112)/3</f>
        <v>115.17566666666669</v>
      </c>
      <c r="KL31" s="85">
        <f>+KK31/KK26*100-100</f>
        <v>3.6441484036075167</v>
      </c>
      <c r="KM31" s="35"/>
      <c r="KN31" s="32" t="s">
        <v>30</v>
      </c>
      <c r="KO31" s="467">
        <f>SUM(KO110:KO112)/3</f>
        <v>112.97766666666666</v>
      </c>
      <c r="KP31" s="85">
        <f>+KO31/KO26*100-100</f>
        <v>2.4578755195059188</v>
      </c>
      <c r="KQ31" s="467">
        <f>SUM(KQ110:KQ112)/3</f>
        <v>110.274</v>
      </c>
      <c r="KR31" s="85">
        <f>+KQ31/KQ26*100-100</f>
        <v>10.356989883078711</v>
      </c>
      <c r="KS31" s="467">
        <f>SUM(KS110:KS112)/3</f>
        <v>100.682</v>
      </c>
      <c r="KT31" s="85">
        <f>+KS31/KS26*100-100</f>
        <v>1.0672735659100283</v>
      </c>
      <c r="KU31" s="35"/>
      <c r="KV31" s="32" t="s">
        <v>30</v>
      </c>
      <c r="KW31" s="467">
        <f>SUM(KW110:KW112)/3</f>
        <v>95.690666666666672</v>
      </c>
      <c r="KX31" s="85">
        <f>+KW31/KW26*100-100</f>
        <v>-0.76725215025771831</v>
      </c>
      <c r="KY31" s="467">
        <f>SUM(KY110:KY112)/3</f>
        <v>113.218</v>
      </c>
      <c r="KZ31" s="85">
        <f>+KY31/KY26*100-100</f>
        <v>14.584319499722483</v>
      </c>
      <c r="LA31" s="467">
        <f>SUM(LA110:LA112)/3</f>
        <v>105.64866666666667</v>
      </c>
      <c r="LB31" s="85">
        <f>+LA31/LA26*100-100</f>
        <v>-1.7783360764628213</v>
      </c>
      <c r="LC31" s="35"/>
      <c r="LD31" s="32" t="s">
        <v>30</v>
      </c>
      <c r="LE31" s="467">
        <f>SUM(LE110:LE112)/3</f>
        <v>107.60733333333333</v>
      </c>
      <c r="LF31" s="85">
        <f>+LE31/LE26*100-100</f>
        <v>12.646685580805553</v>
      </c>
      <c r="LG31" s="467">
        <f>SUM(LG110:LG112)/3</f>
        <v>95.88600000000001</v>
      </c>
      <c r="LH31" s="85">
        <f>+LG31/LG26*100-100</f>
        <v>9.3757056180559601</v>
      </c>
      <c r="LI31" s="467">
        <f>SUM(LI110:LI112)/3</f>
        <v>92.336333333333343</v>
      </c>
      <c r="LJ31" s="85">
        <f>+LI31/LI26*100-100</f>
        <v>6.0281520271631592</v>
      </c>
      <c r="LK31" s="35"/>
      <c r="LL31" s="32" t="s">
        <v>30</v>
      </c>
      <c r="LM31" s="467">
        <f>SUM(LM110:LM112)/3</f>
        <v>96.295333333333318</v>
      </c>
      <c r="LN31" s="85">
        <f>+LM31/LM26*100-100</f>
        <v>9.5612094782453738</v>
      </c>
      <c r="LO31" s="467">
        <f>SUM(LO110:LO112)/3</f>
        <v>108.27566666666667</v>
      </c>
      <c r="LP31" s="85">
        <f>+LO31/LO26*100-100</f>
        <v>9.5631818562553121</v>
      </c>
      <c r="LQ31" s="467">
        <f>SUM(LQ110:LQ112)/3</f>
        <v>96.99466666666666</v>
      </c>
      <c r="LR31" s="85">
        <f>+LQ31/LQ26*100-100</f>
        <v>9.5661844350447325</v>
      </c>
      <c r="LS31" s="35"/>
      <c r="LT31" s="32" t="s">
        <v>30</v>
      </c>
      <c r="LU31" s="467">
        <f>SUM(LU110:LU112)/3</f>
        <v>118.24433333333333</v>
      </c>
      <c r="LV31" s="85">
        <f>+LU31/LU26*100-100</f>
        <v>0.14660159747923274</v>
      </c>
      <c r="LW31" s="467">
        <f>SUM(LW110:LW112)/3</f>
        <v>148.03566666666669</v>
      </c>
      <c r="LX31" s="85">
        <f>+LW31/LW26*100-100</f>
        <v>7.6684943963454231</v>
      </c>
      <c r="LY31" s="467">
        <f>SUM(LY110:LY112)/3</f>
        <v>70.832000000000008</v>
      </c>
      <c r="LZ31" s="85">
        <f>+LY31/LY26*100-100</f>
        <v>-18.65801804222437</v>
      </c>
      <c r="MA31" s="35"/>
      <c r="MB31" s="32" t="s">
        <v>30</v>
      </c>
      <c r="MC31" s="467">
        <f>SUM(MC110:MC112)/3</f>
        <v>110.97566666666667</v>
      </c>
      <c r="MD31" s="85">
        <f>+MC31/MC26*100-100</f>
        <v>9.2501535705283118</v>
      </c>
      <c r="ME31" s="467">
        <f>SUM(ME110:ME112)/3</f>
        <v>110.97333333333334</v>
      </c>
      <c r="MF31" s="85">
        <f>+ME31/ME26*100-100</f>
        <v>4.3602396238739516</v>
      </c>
      <c r="MG31" s="467">
        <f>SUM(MG110:MG112)/3</f>
        <v>96.406999999999996</v>
      </c>
      <c r="MH31" s="85">
        <f>+MG31/MG26*100-100</f>
        <v>-4.3935362926710866</v>
      </c>
      <c r="MI31" s="35"/>
      <c r="MJ31" s="32" t="s">
        <v>30</v>
      </c>
      <c r="MK31" s="467">
        <f>SUM(MK110:MK112)/3</f>
        <v>88.735333333333344</v>
      </c>
      <c r="ML31" s="85">
        <f>+MK31/MK26*100-100</f>
        <v>-6.6097654596501769</v>
      </c>
      <c r="MM31" s="467">
        <f>SUM(MM110:MM112)/3</f>
        <v>109.49214221555667</v>
      </c>
      <c r="MN31" s="85">
        <f>+MM31/MM26*100-100</f>
        <v>10.971837786252308</v>
      </c>
      <c r="MO31" s="467">
        <f>SUM(MO110:MO112)/3</f>
        <v>101.69799999999999</v>
      </c>
      <c r="MP31" s="85">
        <f>+MO31/MO26*100-100</f>
        <v>24.232972223473652</v>
      </c>
    </row>
    <row r="32" spans="1:354" ht="15" customHeight="1">
      <c r="A32" s="35"/>
      <c r="B32" s="32" t="s">
        <v>31</v>
      </c>
      <c r="C32" s="467">
        <f>SUM(C113:C115)/3</f>
        <v>106.90163318051867</v>
      </c>
      <c r="D32" s="85">
        <f>+C32/C27*100-100</f>
        <v>5.4424232541320521</v>
      </c>
      <c r="E32" s="467">
        <f>SUM(E113:E115)/3</f>
        <v>102.00966666666666</v>
      </c>
      <c r="F32" s="85">
        <f>+E32/E27*100-100</f>
        <v>1.6228751718657293</v>
      </c>
      <c r="G32" s="467">
        <f>SUM(G113:G115)/3</f>
        <v>111.527</v>
      </c>
      <c r="H32" s="85">
        <f>+G32/G27*100-100</f>
        <v>8.9848688065349904</v>
      </c>
      <c r="I32" s="35"/>
      <c r="J32" s="32" t="s">
        <v>31</v>
      </c>
      <c r="K32" s="467">
        <f>SUM(K113:K115)/3</f>
        <v>94.714333333333343</v>
      </c>
      <c r="L32" s="85">
        <f>+K32/K27*100-100</f>
        <v>-7.1396322817248574</v>
      </c>
      <c r="M32" s="467">
        <f>SUM(M113:M115)/3</f>
        <v>145.52433333333332</v>
      </c>
      <c r="N32" s="85">
        <f>+M32/M27*100-100</f>
        <v>48.458111252760972</v>
      </c>
      <c r="O32" s="467">
        <f>SUM(O113:O115)/3</f>
        <v>95.796333333333337</v>
      </c>
      <c r="P32" s="85">
        <f>+O32/O27*100-100</f>
        <v>-9.8389967351880472</v>
      </c>
      <c r="Q32" s="35"/>
      <c r="R32" s="32" t="s">
        <v>31</v>
      </c>
      <c r="S32" s="467">
        <f>SUM(S113:S115)/3</f>
        <v>107.163</v>
      </c>
      <c r="T32" s="85">
        <f>+S32/S27*100-100</f>
        <v>5.3935089454777483</v>
      </c>
      <c r="U32" s="467">
        <f>SUM(U113:U115)/3</f>
        <v>108.47500000000001</v>
      </c>
      <c r="V32" s="85">
        <f>+U32/U27*100-100</f>
        <v>-1.5719015400609067</v>
      </c>
      <c r="W32" s="467">
        <f>SUM(W113:W115)/3</f>
        <v>103.44000000000001</v>
      </c>
      <c r="X32" s="85">
        <f>+W32/W27*100-100</f>
        <v>5.3040926399429082</v>
      </c>
      <c r="Y32" s="35"/>
      <c r="Z32" s="32" t="s">
        <v>31</v>
      </c>
      <c r="AA32" s="467">
        <f>SUM(AA113:AA115)/3</f>
        <v>106.99833333333333</v>
      </c>
      <c r="AB32" s="85">
        <f>+AA32/AA27*100-100</f>
        <v>2.1217768964058052</v>
      </c>
      <c r="AC32" s="467">
        <f>SUM(AC113:AC115)/3</f>
        <v>121.66800000000001</v>
      </c>
      <c r="AD32" s="85">
        <f>+AC32/AC27*100-100</f>
        <v>12.597826723301807</v>
      </c>
      <c r="AE32" s="467">
        <f>SUM(AE113:AE115)/3</f>
        <v>104.15600000000001</v>
      </c>
      <c r="AF32" s="85">
        <f>+AE32/AE27*100-100</f>
        <v>-12.69233576695666</v>
      </c>
      <c r="AG32" s="35"/>
      <c r="AH32" s="32" t="s">
        <v>31</v>
      </c>
      <c r="AI32" s="467">
        <f>SUM(AI113:AI115)/3</f>
        <v>134.75866666666667</v>
      </c>
      <c r="AJ32" s="85">
        <f>+AI32/AI27*100-100</f>
        <v>18.207923785760329</v>
      </c>
      <c r="AK32" s="467">
        <f>SUM(AK113:AK115)/3</f>
        <v>117.86566666666666</v>
      </c>
      <c r="AL32" s="85">
        <f>+AK32/AK27*100-100</f>
        <v>2.535898812486991</v>
      </c>
      <c r="AM32" s="467">
        <f>SUM(AM113:AM115)/3</f>
        <v>99.670333333333318</v>
      </c>
      <c r="AN32" s="85">
        <f>+AM32/AM27*100-100</f>
        <v>-17.344696437262755</v>
      </c>
      <c r="AO32" s="35"/>
      <c r="AP32" s="32" t="s">
        <v>31</v>
      </c>
      <c r="AQ32" s="467">
        <f>SUM(AQ113:AQ115)/3</f>
        <v>111.11533333333334</v>
      </c>
      <c r="AR32" s="85">
        <f>+AQ32/AQ27*100-100</f>
        <v>2.3387072110355263</v>
      </c>
      <c r="AS32" s="467">
        <f>SUM(AS113:AS115)/3</f>
        <v>98.476333333333329</v>
      </c>
      <c r="AT32" s="85">
        <f>+AS32/AS27*100-100</f>
        <v>3.903623857256207</v>
      </c>
      <c r="AU32" s="467">
        <f>SUM(AU113:AU115)/3</f>
        <v>100.146</v>
      </c>
      <c r="AV32" s="85">
        <f>+AU32/AU27*100-100</f>
        <v>-5.9448797023572837</v>
      </c>
      <c r="AW32" s="35"/>
      <c r="AX32" s="32" t="s">
        <v>31</v>
      </c>
      <c r="AY32" s="467">
        <f>SUM(AY113:AY115)/3</f>
        <v>112.97500000000001</v>
      </c>
      <c r="AZ32" s="85">
        <f>+AY32/AY27*100-100</f>
        <v>-1.8475936242946034</v>
      </c>
      <c r="BA32" s="467">
        <f>SUM(BA113:BA115)/3</f>
        <v>118.521</v>
      </c>
      <c r="BB32" s="85">
        <f>+BA32/BA27*100-100</f>
        <v>14.2430090236696</v>
      </c>
      <c r="BC32" s="467">
        <f>SUM(BC113:BC115)/3</f>
        <v>137.11533333333333</v>
      </c>
      <c r="BD32" s="85">
        <f>+BC32/BC27*100-100</f>
        <v>20.71629586144546</v>
      </c>
      <c r="BE32" s="35"/>
      <c r="BF32" s="32" t="s">
        <v>31</v>
      </c>
      <c r="BG32" s="467">
        <f>SUM(BG113:BG115)/3</f>
        <v>99.131666666666661</v>
      </c>
      <c r="BH32" s="85">
        <f>+BG32/BG27*100-100</f>
        <v>-6.6133103232337476</v>
      </c>
      <c r="BI32" s="467">
        <f>SUM(BI113:BI115)/3</f>
        <v>109.312</v>
      </c>
      <c r="BJ32" s="85">
        <f>+BI32/BI27*100-100</f>
        <v>4.2838482079967406</v>
      </c>
      <c r="BK32" s="467">
        <f>SUM(BK113:BK115)/3</f>
        <v>128.15366666666668</v>
      </c>
      <c r="BL32" s="85">
        <f>+BK32/BK27*100-100</f>
        <v>6.6956105197042888</v>
      </c>
      <c r="BM32" s="35"/>
      <c r="BN32" s="32" t="s">
        <v>31</v>
      </c>
      <c r="BO32" s="467">
        <f>SUM(BO113:BO115)/3</f>
        <v>95.841000000000008</v>
      </c>
      <c r="BP32" s="85">
        <f>+BO32/BO27*100-100</f>
        <v>-5.5759862332459278</v>
      </c>
      <c r="BQ32" s="467">
        <f>SUM(BQ113:BQ115)/3</f>
        <v>121.65360902066254</v>
      </c>
      <c r="BR32" s="85">
        <f>+BQ32/BQ27*100-100</f>
        <v>10.602254388942555</v>
      </c>
      <c r="BS32" s="467">
        <f>SUM(BS113:BS115)/3</f>
        <v>120.03899999999999</v>
      </c>
      <c r="BT32" s="85">
        <f>+BS32/BS27*100-100</f>
        <v>10.613244203815327</v>
      </c>
      <c r="BU32" s="35"/>
      <c r="BV32" s="32" t="s">
        <v>31</v>
      </c>
      <c r="BW32" s="467">
        <f>SUM(BW113:BW115)/3</f>
        <v>119.42533333333334</v>
      </c>
      <c r="BX32" s="85">
        <f>+BW32/BW27*100-100</f>
        <v>10.65049029294758</v>
      </c>
      <c r="BY32" s="467">
        <f>SUM(BY113:BY115)/3</f>
        <v>95.076333333333352</v>
      </c>
      <c r="BZ32" s="85">
        <f>+BY32/BY27*100-100</f>
        <v>-1.4991589948085391</v>
      </c>
      <c r="CA32" s="467">
        <f>SUM(CA113:CA115)/3</f>
        <v>102.73866666666667</v>
      </c>
      <c r="CB32" s="85">
        <f>+CA32/CA27*100-100</f>
        <v>5.9146824494336983</v>
      </c>
      <c r="CC32" s="35"/>
      <c r="CD32" s="32" t="s">
        <v>31</v>
      </c>
      <c r="CE32" s="467">
        <f>SUM(CE113:CE115)/3</f>
        <v>110.572</v>
      </c>
      <c r="CF32" s="85">
        <f>+CE32/CE27*100-100</f>
        <v>5.9302478830743866</v>
      </c>
      <c r="CG32" s="467">
        <f>SUM(CG113:CG115)/3</f>
        <v>110.48066666666666</v>
      </c>
      <c r="CH32" s="85">
        <f>+CG32/CG27*100-100</f>
        <v>5.8760113267476157</v>
      </c>
      <c r="CI32" s="467">
        <f>SUM(CI113:CI115)/3</f>
        <v>121.17866666666667</v>
      </c>
      <c r="CJ32" s="85">
        <f>+CI32/CI27*100-100</f>
        <v>6.4302971505562709</v>
      </c>
      <c r="CK32" s="35"/>
      <c r="CL32" s="32" t="s">
        <v>31</v>
      </c>
      <c r="CM32" s="467">
        <f>SUM(CM113:CM115)/3</f>
        <v>128.23766666666666</v>
      </c>
      <c r="CN32" s="85">
        <f>+CM32/CM27*100-100</f>
        <v>4.1711351003146149</v>
      </c>
      <c r="CO32" s="467">
        <f>SUM(CO113:CO115)/3</f>
        <v>101.88266666666668</v>
      </c>
      <c r="CP32" s="85">
        <f>+CO32/CO27*100-100</f>
        <v>1.7033005625209938</v>
      </c>
      <c r="CQ32" s="467">
        <f>SUM(CQ113:CQ115)/3</f>
        <v>92.523666666666671</v>
      </c>
      <c r="CR32" s="85">
        <f>+CQ32/CQ27*100-100</f>
        <v>1.6742345787954491</v>
      </c>
      <c r="CS32" s="35"/>
      <c r="CT32" s="32" t="s">
        <v>31</v>
      </c>
      <c r="CU32" s="467">
        <f>SUM(CU113:CU115)/3</f>
        <v>118.86133333333333</v>
      </c>
      <c r="CV32" s="85">
        <f>+CU32/CU27*100-100</f>
        <v>2.9010539355348328</v>
      </c>
      <c r="CW32" s="467">
        <f>SUM(CW113:CW115)/3</f>
        <v>88.647666666666666</v>
      </c>
      <c r="CX32" s="85">
        <f>+CW32/CW27*100-100</f>
        <v>-12.380628443612352</v>
      </c>
      <c r="CY32" s="467">
        <f>SUM(CY113:CY115)/3</f>
        <v>123.05333333333333</v>
      </c>
      <c r="CZ32" s="85">
        <f>+CY32/CY27*100-100</f>
        <v>15.944051708679126</v>
      </c>
      <c r="DA32" s="35"/>
      <c r="DB32" s="32" t="s">
        <v>31</v>
      </c>
      <c r="DC32" s="467">
        <f>SUM(DC113:DC115)/3</f>
        <v>114.372</v>
      </c>
      <c r="DD32" s="85">
        <f>+DC32/DC27*100-100</f>
        <v>8.887780931079206</v>
      </c>
      <c r="DE32" s="467">
        <f>SUM(DE113:DE115)/3</f>
        <v>175.13033333333337</v>
      </c>
      <c r="DF32" s="85">
        <f>+DE32/DE27*100-100</f>
        <v>86.123749680176871</v>
      </c>
      <c r="DG32" s="467">
        <f>SUM(DG113:DG115)/3</f>
        <v>101.62299999999999</v>
      </c>
      <c r="DH32" s="85">
        <f>+DG32/DG27*100-100</f>
        <v>0.85279291705136018</v>
      </c>
      <c r="DI32" s="35"/>
      <c r="DJ32" s="32" t="s">
        <v>31</v>
      </c>
      <c r="DK32" s="467">
        <f>SUM(DK113:DK115)/3</f>
        <v>109.44566666666667</v>
      </c>
      <c r="DL32" s="85">
        <f>+DK32/DK27*100-100</f>
        <v>0.89539999813770521</v>
      </c>
      <c r="DM32" s="467">
        <f>SUM(DM113:DM115)/3</f>
        <v>87.049666666666667</v>
      </c>
      <c r="DN32" s="85">
        <f>+DM32/DM27*100-100</f>
        <v>-10.2952021979265</v>
      </c>
      <c r="DO32" s="467">
        <f>SUM(DO113:DO115)/3</f>
        <v>114.94833333333334</v>
      </c>
      <c r="DP32" s="85">
        <f>+DO32/DO27*100-100</f>
        <v>10.368874019324693</v>
      </c>
      <c r="DQ32" s="35"/>
      <c r="DR32" s="32" t="s">
        <v>31</v>
      </c>
      <c r="DS32" s="467">
        <f>SUM(DS113:DS115)/3</f>
        <v>109.259</v>
      </c>
      <c r="DT32" s="85">
        <f>+DS32/DS27*100-100</f>
        <v>0.9279995093746578</v>
      </c>
      <c r="DU32" s="467">
        <f>SUM(DU113:DU115)/3</f>
        <v>114.17033333333335</v>
      </c>
      <c r="DV32" s="85">
        <f>+DU32/DU27*100-100</f>
        <v>6.009640621426442</v>
      </c>
      <c r="DW32" s="467">
        <f>SUM(DW113:DW115)/3</f>
        <v>119.77566666666667</v>
      </c>
      <c r="DX32" s="85">
        <f>+DW32/DW27*100-100</f>
        <v>8.110060929259248</v>
      </c>
      <c r="DY32" s="35"/>
      <c r="DZ32" s="32" t="s">
        <v>31</v>
      </c>
      <c r="EA32" s="467">
        <f>SUM(EA113:EA115)/3</f>
        <v>106.19233333333334</v>
      </c>
      <c r="EB32" s="85">
        <f>+EA32/EA27*100-100</f>
        <v>3.1364368132770437</v>
      </c>
      <c r="EC32" s="467">
        <f>SUM(EC113:EC115)/3</f>
        <v>117.46366666666667</v>
      </c>
      <c r="ED32" s="85">
        <f>+EC32/EC27*100-100</f>
        <v>8.5895173807892178</v>
      </c>
      <c r="EE32" s="467">
        <f>SUM(EE113:EE115)/3</f>
        <v>109.40666666666668</v>
      </c>
      <c r="EF32" s="85">
        <f>+EE32/EE27*100-100</f>
        <v>8.2683303730569691</v>
      </c>
      <c r="EG32" s="35"/>
      <c r="EH32" s="32" t="s">
        <v>31</v>
      </c>
      <c r="EI32" s="467">
        <f>SUM(EI113:EI115)/3</f>
        <v>114.09133333333334</v>
      </c>
      <c r="EJ32" s="85">
        <f>+EI32/EI27*100-100</f>
        <v>8.4567291684987111</v>
      </c>
      <c r="EK32" s="467">
        <f>SUM(EK113:EK115)/3</f>
        <v>102.51766666666667</v>
      </c>
      <c r="EL32" s="85">
        <f>+EK32/EK27*100-100</f>
        <v>8.4518619999665674</v>
      </c>
      <c r="EM32" s="467">
        <f>SUM(EM113:EM115)/3</f>
        <v>103.92333333333333</v>
      </c>
      <c r="EN32" s="85">
        <f>+EM32/EM27*100-100</f>
        <v>8.4510118349106449</v>
      </c>
      <c r="EO32" s="35"/>
      <c r="EP32" s="32" t="s">
        <v>31</v>
      </c>
      <c r="EQ32" s="467">
        <f>SUM(EQ113:EQ115)/3</f>
        <v>103.729</v>
      </c>
      <c r="ER32" s="85">
        <f>+EQ32/EQ27*100-100</f>
        <v>4.3939707034492415</v>
      </c>
      <c r="ES32" s="467">
        <f>SUM(ES113:ES115)/3</f>
        <v>100.13</v>
      </c>
      <c r="ET32" s="85">
        <f>+ES32/ES27*100-100</f>
        <v>4.6571044971109643</v>
      </c>
      <c r="EU32" s="467">
        <f>SUM(EU113:EU115)/3</f>
        <v>107.73366666666668</v>
      </c>
      <c r="EV32" s="85">
        <f>+EU32/EU27*100-100</f>
        <v>4.6658773803593903</v>
      </c>
      <c r="EW32" s="35"/>
      <c r="EX32" s="32" t="s">
        <v>31</v>
      </c>
      <c r="EY32" s="467">
        <f>SUM(EY113:EY115)/3</f>
        <v>93.875999999999991</v>
      </c>
      <c r="EZ32" s="85">
        <f>+EY32/EY27*100-100</f>
        <v>4.4932678759391962</v>
      </c>
      <c r="FA32" s="467">
        <f>SUM(FA113:FA115)/3</f>
        <v>99.561666666666667</v>
      </c>
      <c r="FB32" s="85">
        <f>+FA32/FA27*100-100</f>
        <v>4.3220454108100341</v>
      </c>
      <c r="FC32" s="467">
        <f>SUM(FC113:FC115)/3</f>
        <v>103.462</v>
      </c>
      <c r="FD32" s="85">
        <f>+FC32/FC27*100-100</f>
        <v>4.7696207188765811</v>
      </c>
      <c r="FE32" s="35"/>
      <c r="FF32" s="32" t="s">
        <v>31</v>
      </c>
      <c r="FG32" s="467">
        <f>SUM(FG113:FG115)/3</f>
        <v>106.02966666666667</v>
      </c>
      <c r="FH32" s="85">
        <f>+FG32/FG27*100-100</f>
        <v>4.6949455698340472</v>
      </c>
      <c r="FI32" s="467">
        <f>SUM(FI113:FI115)/3</f>
        <v>105.79633333333334</v>
      </c>
      <c r="FJ32" s="85">
        <f>+FI32/FI27*100-100</f>
        <v>6.0511202374906645</v>
      </c>
      <c r="FK32" s="467">
        <f>SUM(FK113:FK115)/3</f>
        <v>110.224</v>
      </c>
      <c r="FL32" s="85">
        <f>+FK32/FK27*100-100</f>
        <v>5.322692930705216</v>
      </c>
      <c r="FM32" s="35"/>
      <c r="FN32" s="32" t="s">
        <v>31</v>
      </c>
      <c r="FO32" s="467">
        <f>SUM(FO113:FO115)/3</f>
        <v>97.26</v>
      </c>
      <c r="FP32" s="85">
        <f>+FO32/FO27*100-100</f>
        <v>1.7503024908538833</v>
      </c>
      <c r="FQ32" s="467">
        <f>SUM(FQ113:FQ115)/3</f>
        <v>105.03966666666668</v>
      </c>
      <c r="FR32" s="85">
        <f>+FQ32/FQ27*100-100</f>
        <v>-0.24553761654136963</v>
      </c>
      <c r="FS32" s="467">
        <f>SUM(FS113:FS115)/3</f>
        <v>100.99666666666667</v>
      </c>
      <c r="FT32" s="85">
        <f>+FS32/FS27*100-100</f>
        <v>-3.2109572641284956</v>
      </c>
      <c r="FU32" s="35"/>
      <c r="FV32" s="32" t="s">
        <v>31</v>
      </c>
      <c r="FW32" s="467">
        <f>SUM(FW113:FW115)/3</f>
        <v>107</v>
      </c>
      <c r="FX32" s="85">
        <f>+FW32/FW27*100-100</f>
        <v>7.3265363978816112</v>
      </c>
      <c r="FY32" s="467">
        <f>SUM(FY113:FY115)/3</f>
        <v>113.02133333333335</v>
      </c>
      <c r="FZ32" s="85">
        <f>+FY32/FY27*100-100</f>
        <v>5.8804834146335452</v>
      </c>
      <c r="GA32" s="467">
        <f>SUM(GA113:GA115)/3</f>
        <v>108.02233333333334</v>
      </c>
      <c r="GB32" s="85">
        <f>+GA32/GA27*100-100</f>
        <v>5.8821900427275011</v>
      </c>
      <c r="GC32" s="35"/>
      <c r="GD32" s="32" t="s">
        <v>31</v>
      </c>
      <c r="GE32" s="467">
        <f>SUM(GE113:GE115)/3</f>
        <v>100.077</v>
      </c>
      <c r="GF32" s="85">
        <f>+GE32/GE27*100-100</f>
        <v>5.8666295505332471</v>
      </c>
      <c r="GG32" s="467">
        <f>SUM(GG113:GG115)/3</f>
        <v>112.621</v>
      </c>
      <c r="GH32" s="85">
        <f>+GG32/GG27*100-100</f>
        <v>5.83511463993473</v>
      </c>
      <c r="GI32" s="467">
        <f>SUM(GI113:GI115)/3</f>
        <v>95.408333333333346</v>
      </c>
      <c r="GJ32" s="85">
        <f>+GI32/GI27*100-100</f>
        <v>4.7801739302705926</v>
      </c>
      <c r="GK32" s="35"/>
      <c r="GL32" s="32" t="s">
        <v>31</v>
      </c>
      <c r="GM32" s="467">
        <f>SUM(GM113:GM115)/3</f>
        <v>114.59433333333334</v>
      </c>
      <c r="GN32" s="85">
        <f>+GM32/GM27*100-100</f>
        <v>5.8184865159761188</v>
      </c>
      <c r="GO32" s="467">
        <f>SUM(GO113:GO115)/3</f>
        <v>125.23466666666666</v>
      </c>
      <c r="GP32" s="85">
        <f>+GO32/GO27*100-100</f>
        <v>9.2448037840409967</v>
      </c>
      <c r="GQ32" s="467">
        <f>SUM(GQ113:GQ115)/3</f>
        <v>120.81466666666667</v>
      </c>
      <c r="GR32" s="85">
        <f>+GQ32/GQ27*100-100</f>
        <v>9.4081819399067399</v>
      </c>
      <c r="GS32" s="35"/>
      <c r="GT32" s="32" t="s">
        <v>31</v>
      </c>
      <c r="GU32" s="467">
        <f>SUM(GU113:GU115)/3</f>
        <v>95.022333333333336</v>
      </c>
      <c r="GV32" s="85">
        <f>+GU32/GU27*100-100</f>
        <v>2.7531281917275976</v>
      </c>
      <c r="GW32" s="467">
        <f>SUM(GW113:GW115)/3</f>
        <v>100.18766666666666</v>
      </c>
      <c r="GX32" s="85">
        <f>+GW32/GW27*100-100</f>
        <v>1.307513297043954</v>
      </c>
      <c r="GY32" s="467">
        <f>SUM(GY113:GY115)/3</f>
        <v>112.44566666666667</v>
      </c>
      <c r="GZ32" s="85">
        <f>+GY32/GY27*100-100</f>
        <v>2.7497744707157352</v>
      </c>
      <c r="HA32" s="35"/>
      <c r="HB32" s="32" t="s">
        <v>31</v>
      </c>
      <c r="HC32" s="467">
        <f>SUM(HC113:HC115)/3</f>
        <v>116.34866666666666</v>
      </c>
      <c r="HD32" s="85">
        <f>+HC32/HC27*100-100</f>
        <v>2.6993098597209126</v>
      </c>
      <c r="HE32" s="467">
        <f>SUM(HE113:HE115)/3</f>
        <v>110.19366666666667</v>
      </c>
      <c r="HF32" s="85">
        <f>+HE32/HE27*100-100</f>
        <v>2.7292341219754377</v>
      </c>
      <c r="HG32" s="467">
        <f>SUM(HG113:HG115)/3</f>
        <v>102.64933333333333</v>
      </c>
      <c r="HH32" s="85">
        <f>+HG32/HG27*100-100</f>
        <v>1.6192432204043854</v>
      </c>
      <c r="HI32" s="35"/>
      <c r="HJ32" s="32" t="s">
        <v>31</v>
      </c>
      <c r="HK32" s="467">
        <f>SUM(HK113:HK115)/3</f>
        <v>116.21999999999998</v>
      </c>
      <c r="HL32" s="85">
        <f>+HK32/HK27*100-100</f>
        <v>3.3472841834531124</v>
      </c>
      <c r="HM32" s="467">
        <f>SUM(HM113:HM115)/3</f>
        <v>104.89299999999999</v>
      </c>
      <c r="HN32" s="85">
        <f>+HM32/HM27*100-100</f>
        <v>8.5649062656190154</v>
      </c>
      <c r="HO32" s="467">
        <f>SUM(HO113:HO115)/3</f>
        <v>113.23700000000001</v>
      </c>
      <c r="HP32" s="85">
        <f>+HO32/HO27*100-100</f>
        <v>2.7655285877197286</v>
      </c>
      <c r="HQ32" s="35"/>
      <c r="HR32" s="32" t="s">
        <v>31</v>
      </c>
      <c r="HS32" s="467">
        <f>SUM(HS113:HS115)/3</f>
        <v>120.47733333333333</v>
      </c>
      <c r="HT32" s="85">
        <f>+HS32/HS27*100-100</f>
        <v>7.490178556730271</v>
      </c>
      <c r="HU32" s="467">
        <f>SUM(HU113:HU115)/3</f>
        <v>88.956333333333319</v>
      </c>
      <c r="HV32" s="85">
        <f>+HU32/HU27*100-100</f>
        <v>6.707986521327939</v>
      </c>
      <c r="HW32" s="467">
        <f>SUM(HW113:HW115)/3</f>
        <v>102.015</v>
      </c>
      <c r="HX32" s="85">
        <f>+HW32/HW27*100-100</f>
        <v>7.1935085629680771</v>
      </c>
      <c r="HY32" s="35"/>
      <c r="HZ32" s="32" t="s">
        <v>31</v>
      </c>
      <c r="IA32" s="467">
        <f>SUM(IA113:IA115)/3</f>
        <v>104.80166666666666</v>
      </c>
      <c r="IB32" s="85">
        <f>+IA32/IA27*100-100</f>
        <v>7.3998089658566784</v>
      </c>
      <c r="IC32" s="467">
        <f>'Jadual4-Groupindex'!BK32</f>
        <v>106.77060803459233</v>
      </c>
      <c r="ID32" s="85">
        <f>+IC32/IC27*100-100</f>
        <v>1.1764819004209386</v>
      </c>
      <c r="IE32" s="467">
        <f>SUM(IE113:IE115)/3</f>
        <v>102.67400000000002</v>
      </c>
      <c r="IF32" s="85">
        <f>+IE32/IE27*100-100</f>
        <v>3.2910272089349775</v>
      </c>
      <c r="IG32" s="35"/>
      <c r="IH32" s="32" t="s">
        <v>31</v>
      </c>
      <c r="II32" s="467">
        <f>SUM(II113:II115)/3</f>
        <v>100.76333333333334</v>
      </c>
      <c r="IJ32" s="85">
        <f>+II32/II27*100-100</f>
        <v>-5.8910007599192369</v>
      </c>
      <c r="IK32" s="467">
        <f>SUM(IK113:IK115)/3</f>
        <v>105.66000000000001</v>
      </c>
      <c r="IL32" s="85">
        <f>+IK32/IK27*100-100</f>
        <v>4.5300035996317831</v>
      </c>
      <c r="IM32" s="467">
        <f>SUM(IM113:IM115)/3</f>
        <v>116.28533333333333</v>
      </c>
      <c r="IN32" s="85">
        <f>+IM32/IM27*100-100</f>
        <v>7.3218113140561769</v>
      </c>
      <c r="IO32" s="467">
        <f>SUM(IO113:IO115)/3</f>
        <v>95.580666666666673</v>
      </c>
      <c r="IP32" s="85">
        <f>+IO32/IO27*100-100</f>
        <v>7.2510056944679491</v>
      </c>
      <c r="IQ32" s="35"/>
      <c r="IR32" s="32" t="s">
        <v>31</v>
      </c>
      <c r="IS32" s="467">
        <f>SUM(IS113:IS115)/3</f>
        <v>109.89033333333334</v>
      </c>
      <c r="IT32" s="85">
        <f>+IS32/IS27*100-100</f>
        <v>7.3475727764108427</v>
      </c>
      <c r="IU32" s="467">
        <f>SUM(IU113:IU115)/3</f>
        <v>87.814999999999998</v>
      </c>
      <c r="IV32" s="85">
        <f>+IU32/IU27*100-100</f>
        <v>7.3947398755958886</v>
      </c>
      <c r="IW32" s="467">
        <f>SUM(IW113:IW115)/3</f>
        <v>109.98166666666667</v>
      </c>
      <c r="IX32" s="85">
        <f>+IW32/IW27*100-100</f>
        <v>7.2653192594136726</v>
      </c>
      <c r="IY32" s="35"/>
      <c r="IZ32" s="32" t="s">
        <v>31</v>
      </c>
      <c r="JA32" s="467">
        <f>SUM(JA113:JA115)/3</f>
        <v>108.24466666666666</v>
      </c>
      <c r="JB32" s="85">
        <f>+JA32/JA27*100-100</f>
        <v>7.3381630289015334</v>
      </c>
      <c r="JC32" s="467">
        <f>SUM(JC113:JC115)/3</f>
        <v>112.47633333333333</v>
      </c>
      <c r="JD32" s="85">
        <f>+JC32/JC27*100-100</f>
        <v>9.2972984003191641</v>
      </c>
      <c r="JE32" s="467">
        <f>SUM(JE113:JE115)/3</f>
        <v>123.947</v>
      </c>
      <c r="JF32" s="85">
        <f>+JE32/JE27*100-100</f>
        <v>15.182958787181349</v>
      </c>
      <c r="JG32" s="35"/>
      <c r="JH32" s="32" t="s">
        <v>31</v>
      </c>
      <c r="JI32" s="467">
        <f>SUM(JI113:JI115)/3</f>
        <v>119.71266666666668</v>
      </c>
      <c r="JJ32" s="85">
        <f>+JI32/JI27*100-100</f>
        <v>12.563313965233291</v>
      </c>
      <c r="JK32" s="467">
        <f>SUM(JK113:JK115)/3</f>
        <v>131.39433333333332</v>
      </c>
      <c r="JL32" s="85">
        <f>+JK32/JK27*100-100</f>
        <v>10.927663282336297</v>
      </c>
      <c r="JM32" s="467">
        <f>SUM(JM113:JM115)/3</f>
        <v>111.96933333333334</v>
      </c>
      <c r="JN32" s="85">
        <f>+JM32/JM27*100-100</f>
        <v>10.972756398260771</v>
      </c>
      <c r="JO32" s="35"/>
      <c r="JP32" s="32" t="s">
        <v>31</v>
      </c>
      <c r="JQ32" s="467">
        <f>SUM(JQ113:JQ115)/3</f>
        <v>133.55699999999999</v>
      </c>
      <c r="JR32" s="85">
        <f>+JQ32/JQ27*100-100</f>
        <v>19.802802573384042</v>
      </c>
      <c r="JS32" s="467">
        <f>SUM(JS113:JS115)/3</f>
        <v>100.60599999999999</v>
      </c>
      <c r="JT32" s="85">
        <f>+JS32/JS27*100-100</f>
        <v>8.4240577618667913</v>
      </c>
      <c r="JU32" s="467">
        <f>SUM(JU113:JU115)/3</f>
        <v>108.55333333333333</v>
      </c>
      <c r="JV32" s="85">
        <f>+JU32/JU27*100-100</f>
        <v>8.3437897645723353</v>
      </c>
      <c r="JW32" s="35"/>
      <c r="JX32" s="32" t="s">
        <v>31</v>
      </c>
      <c r="JY32" s="467">
        <f>SUM(JY113:JY115)/3</f>
        <v>105.78733333333334</v>
      </c>
      <c r="JZ32" s="85">
        <f>+JY32/JY27*100-100</f>
        <v>7.4555298512277233</v>
      </c>
      <c r="KA32" s="467">
        <f>SUM(KA113:KA115)/3</f>
        <v>117.09366666666666</v>
      </c>
      <c r="KB32" s="85">
        <f>+KA32/KA27*100-100</f>
        <v>-2.5229086137642724</v>
      </c>
      <c r="KC32" s="467">
        <f>SUM(KC113:KC115)/3</f>
        <v>125.21400000000001</v>
      </c>
      <c r="KD32" s="85">
        <f>+KC32/KC27*100-100</f>
        <v>15.785012310510155</v>
      </c>
      <c r="KE32" s="35"/>
      <c r="KF32" s="32" t="s">
        <v>31</v>
      </c>
      <c r="KG32" s="467">
        <f>SUM(KG113:KG115)/3</f>
        <v>101.75833333333333</v>
      </c>
      <c r="KH32" s="85">
        <f>+KG32/KG27*100-100</f>
        <v>3.7620075683882988</v>
      </c>
      <c r="KI32" s="467">
        <f>SUM(KI113:KI115)/3</f>
        <v>89.527333333333331</v>
      </c>
      <c r="KJ32" s="85">
        <f>+KI32/KI27*100-100</f>
        <v>-2.8517674932710975</v>
      </c>
      <c r="KK32" s="467">
        <f>SUM(KK113:KK115)/3</f>
        <v>106.77366666666667</v>
      </c>
      <c r="KL32" s="85">
        <f>+KK32/KK27*100-100</f>
        <v>-6.0622858485647697</v>
      </c>
      <c r="KM32" s="35"/>
      <c r="KN32" s="32" t="s">
        <v>31</v>
      </c>
      <c r="KO32" s="467">
        <f>SUM(KO113:KO115)/3</f>
        <v>108.55800000000001</v>
      </c>
      <c r="KP32" s="85">
        <f>+KO32/KO27*100-100</f>
        <v>-10.522058117500194</v>
      </c>
      <c r="KQ32" s="467">
        <f>SUM(KQ113:KQ115)/3</f>
        <v>107.15633333333334</v>
      </c>
      <c r="KR32" s="85">
        <f>+KQ32/KQ27*100-100</f>
        <v>3.5914985645359963</v>
      </c>
      <c r="KS32" s="467">
        <f>SUM(KS113:KS115)/3</f>
        <v>103.10233333333332</v>
      </c>
      <c r="KT32" s="85">
        <f>+KS32/KS27*100-100</f>
        <v>0.33475414274380455</v>
      </c>
      <c r="KU32" s="35"/>
      <c r="KV32" s="32" t="s">
        <v>31</v>
      </c>
      <c r="KW32" s="467">
        <f>SUM(KW113:KW115)/3</f>
        <v>101.947</v>
      </c>
      <c r="KX32" s="85">
        <f>+KW32/KW27*100-100</f>
        <v>0.93949583857680352</v>
      </c>
      <c r="KY32" s="467">
        <f>SUM(KY113:KY115)/3</f>
        <v>112.60299999999999</v>
      </c>
      <c r="KZ32" s="85">
        <f>+KY32/KY27*100-100</f>
        <v>13.534234399319089</v>
      </c>
      <c r="LA32" s="467">
        <f>SUM(LA113:LA115)/3</f>
        <v>110.57833333333333</v>
      </c>
      <c r="LB32" s="85">
        <f>+LA32/LA27*100-100</f>
        <v>6.6354218694881979</v>
      </c>
      <c r="LC32" s="35"/>
      <c r="LD32" s="32" t="s">
        <v>31</v>
      </c>
      <c r="LE32" s="467">
        <f>SUM(LE113:LE115)/3</f>
        <v>142.87733333333333</v>
      </c>
      <c r="LF32" s="85">
        <f>+LE32/LE27*100-100</f>
        <v>29.597804660198733</v>
      </c>
      <c r="LG32" s="467">
        <f>SUM(LG113:LG115)/3</f>
        <v>98.974333333333334</v>
      </c>
      <c r="LH32" s="85">
        <f>+LG32/LG27*100-100</f>
        <v>10.84827319771702</v>
      </c>
      <c r="LI32" s="467">
        <f>SUM(LI113:LI115)/3</f>
        <v>96.890666666666675</v>
      </c>
      <c r="LJ32" s="85">
        <f>+LI32/LI27*100-100</f>
        <v>4.617402082609658</v>
      </c>
      <c r="LK32" s="35"/>
      <c r="LL32" s="32" t="s">
        <v>31</v>
      </c>
      <c r="LM32" s="467">
        <f>SUM(LM113:LM115)/3</f>
        <v>91.875999999999991</v>
      </c>
      <c r="LN32" s="85">
        <f>+LM32/LM27*100-100</f>
        <v>10.790466700153843</v>
      </c>
      <c r="LO32" s="467">
        <f>SUM(LO113:LO115)/3</f>
        <v>87.951333333333324</v>
      </c>
      <c r="LP32" s="85">
        <f>+LO32/LO27*100-100</f>
        <v>10.875713391601877</v>
      </c>
      <c r="LQ32" s="467">
        <f>SUM(LQ113:LQ115)/3</f>
        <v>80.48866666666666</v>
      </c>
      <c r="LR32" s="85">
        <f>+LQ32/LQ27*100-100</f>
        <v>10.811770746600018</v>
      </c>
      <c r="LS32" s="35"/>
      <c r="LT32" s="32" t="s">
        <v>31</v>
      </c>
      <c r="LU32" s="467">
        <f>SUM(LU113:LU115)/3</f>
        <v>101.95933333333333</v>
      </c>
      <c r="LV32" s="85">
        <f>+LU32/LU27*100-100</f>
        <v>0.76960991988461558</v>
      </c>
      <c r="LW32" s="467">
        <f>SUM(LW113:LW115)/3</f>
        <v>109.664</v>
      </c>
      <c r="LX32" s="85">
        <f>+LW32/LW27*100-100</f>
        <v>10.966075064271692</v>
      </c>
      <c r="LY32" s="467">
        <f>SUM(LY113:LY115)/3</f>
        <v>80.412333333333336</v>
      </c>
      <c r="LZ32" s="85">
        <f>+LY32/LY27*100-100</f>
        <v>-19.969073440724301</v>
      </c>
      <c r="MA32" s="35"/>
      <c r="MB32" s="32" t="s">
        <v>31</v>
      </c>
      <c r="MC32" s="467">
        <f>SUM(MC113:MC115)/3</f>
        <v>118.572</v>
      </c>
      <c r="MD32" s="85">
        <f>+MC32/MC27*100-100</f>
        <v>24.48607491961279</v>
      </c>
      <c r="ME32" s="467">
        <f>SUM(ME113:ME115)/3</f>
        <v>85.408000000000015</v>
      </c>
      <c r="MF32" s="85">
        <f>+ME32/ME27*100-100</f>
        <v>-17.622022372048036</v>
      </c>
      <c r="MG32" s="467">
        <f>SUM(MG113:MG115)/3</f>
        <v>113.925</v>
      </c>
      <c r="MH32" s="85">
        <f>+MG32/MG27*100-100</f>
        <v>5.9686672822253399</v>
      </c>
      <c r="MI32" s="35"/>
      <c r="MJ32" s="32" t="s">
        <v>31</v>
      </c>
      <c r="MK32" s="467">
        <f>SUM(MK113:MK115)/3</f>
        <v>89.839333333333343</v>
      </c>
      <c r="ML32" s="85">
        <f>+MK32/MK27*100-100</f>
        <v>-6.1167307673749463</v>
      </c>
      <c r="MM32" s="467">
        <f>SUM(MM113:MM115)/3</f>
        <v>119.52681435563399</v>
      </c>
      <c r="MN32" s="85">
        <f>+MM32/MM27*100-100</f>
        <v>9.5051419649883684</v>
      </c>
      <c r="MO32" s="467">
        <f>SUM(MO113:MO115)/3</f>
        <v>112.23899999999999</v>
      </c>
      <c r="MP32" s="85">
        <f>+MO32/MO27*100-100</f>
        <v>-2.2395344291448964</v>
      </c>
    </row>
    <row r="33" spans="1:354" ht="15" customHeight="1">
      <c r="A33" s="35"/>
      <c r="B33" s="32"/>
      <c r="C33" s="467"/>
      <c r="D33" s="466"/>
      <c r="E33" s="467"/>
      <c r="F33" s="466"/>
      <c r="G33" s="467"/>
      <c r="H33" s="466"/>
      <c r="I33" s="35"/>
      <c r="J33" s="32"/>
      <c r="K33" s="467"/>
      <c r="L33" s="466"/>
      <c r="M33" s="467"/>
      <c r="N33" s="466"/>
      <c r="O33" s="467"/>
      <c r="P33" s="466"/>
      <c r="Q33" s="35"/>
      <c r="R33" s="32"/>
      <c r="S33" s="467"/>
      <c r="T33" s="466"/>
      <c r="U33" s="467"/>
      <c r="V33" s="466"/>
      <c r="W33" s="467"/>
      <c r="X33" s="466"/>
      <c r="Y33" s="35"/>
      <c r="Z33" s="32"/>
      <c r="AA33" s="467"/>
      <c r="AB33" s="466"/>
      <c r="AC33" s="467"/>
      <c r="AD33" s="466"/>
      <c r="AE33" s="467"/>
      <c r="AF33" s="466"/>
      <c r="AG33" s="35"/>
      <c r="AH33" s="32"/>
      <c r="AI33" s="467"/>
      <c r="AJ33" s="466"/>
      <c r="AK33" s="467"/>
      <c r="AL33" s="466"/>
      <c r="AM33" s="467"/>
      <c r="AN33" s="466"/>
      <c r="AO33" s="35"/>
      <c r="AP33" s="32"/>
      <c r="AQ33" s="467"/>
      <c r="AR33" s="466"/>
      <c r="AS33" s="467"/>
      <c r="AT33" s="466"/>
      <c r="AU33" s="467"/>
      <c r="AV33" s="466"/>
      <c r="AW33" s="35"/>
      <c r="AX33" s="32"/>
      <c r="AY33" s="467"/>
      <c r="AZ33" s="466"/>
      <c r="BA33" s="467"/>
      <c r="BB33" s="466"/>
      <c r="BC33" s="467"/>
      <c r="BD33" s="466"/>
      <c r="BE33" s="35"/>
      <c r="BF33" s="32"/>
      <c r="BG33" s="467"/>
      <c r="BH33" s="466"/>
      <c r="BI33" s="467"/>
      <c r="BJ33" s="466"/>
      <c r="BK33" s="467"/>
      <c r="BL33" s="466"/>
      <c r="BM33" s="35"/>
      <c r="BN33" s="32"/>
      <c r="BO33" s="467"/>
      <c r="BP33" s="466"/>
      <c r="BQ33" s="467"/>
      <c r="BR33" s="466"/>
      <c r="BS33" s="467"/>
      <c r="BT33" s="466"/>
      <c r="BU33" s="35"/>
      <c r="BV33" s="32"/>
      <c r="BW33" s="467"/>
      <c r="BX33" s="466"/>
      <c r="BY33" s="467"/>
      <c r="BZ33" s="466"/>
      <c r="CA33" s="467"/>
      <c r="CB33" s="466"/>
      <c r="CC33" s="35"/>
      <c r="CD33" s="32"/>
      <c r="CE33" s="467"/>
      <c r="CF33" s="466"/>
      <c r="CG33" s="467"/>
      <c r="CH33" s="466"/>
      <c r="CI33" s="467"/>
      <c r="CJ33" s="466"/>
      <c r="CK33" s="35"/>
      <c r="CL33" s="32"/>
      <c r="CM33" s="467"/>
      <c r="CN33" s="466"/>
      <c r="CO33" s="467"/>
      <c r="CP33" s="466"/>
      <c r="CQ33" s="467"/>
      <c r="CR33" s="466"/>
      <c r="CS33" s="35"/>
      <c r="CT33" s="32"/>
      <c r="CU33" s="467"/>
      <c r="CV33" s="466"/>
      <c r="CW33" s="467"/>
      <c r="CX33" s="466"/>
      <c r="CY33" s="467"/>
      <c r="CZ33" s="466"/>
      <c r="DA33" s="35"/>
      <c r="DB33" s="32"/>
      <c r="DC33" s="467"/>
      <c r="DD33" s="466"/>
      <c r="DE33" s="467"/>
      <c r="DF33" s="466"/>
      <c r="DG33" s="467"/>
      <c r="DH33" s="466"/>
      <c r="DI33" s="35"/>
      <c r="DJ33" s="32"/>
      <c r="DK33" s="467"/>
      <c r="DL33" s="466"/>
      <c r="DM33" s="467"/>
      <c r="DN33" s="466"/>
      <c r="DO33" s="467"/>
      <c r="DP33" s="466"/>
      <c r="DQ33" s="35"/>
      <c r="DR33" s="32"/>
      <c r="DS33" s="467"/>
      <c r="DT33" s="466"/>
      <c r="DU33" s="467"/>
      <c r="DV33" s="466"/>
      <c r="DW33" s="467"/>
      <c r="DX33" s="466"/>
      <c r="DY33" s="35"/>
      <c r="DZ33" s="32"/>
      <c r="EA33" s="467"/>
      <c r="EB33" s="466"/>
      <c r="EC33" s="467"/>
      <c r="ED33" s="466"/>
      <c r="EE33" s="467"/>
      <c r="EF33" s="466"/>
      <c r="EG33" s="35"/>
      <c r="EH33" s="32"/>
      <c r="EI33" s="467"/>
      <c r="EJ33" s="466"/>
      <c r="EK33" s="467"/>
      <c r="EL33" s="466"/>
      <c r="EM33" s="467"/>
      <c r="EN33" s="466"/>
      <c r="EO33" s="35"/>
      <c r="EP33" s="32"/>
      <c r="EQ33" s="467"/>
      <c r="ER33" s="466"/>
      <c r="ES33" s="467"/>
      <c r="ET33" s="466"/>
      <c r="EU33" s="467"/>
      <c r="EV33" s="466"/>
      <c r="EW33" s="35"/>
      <c r="EX33" s="32"/>
      <c r="EY33" s="467"/>
      <c r="EZ33" s="466"/>
      <c r="FA33" s="467"/>
      <c r="FB33" s="466"/>
      <c r="FC33" s="467"/>
      <c r="FD33" s="466"/>
      <c r="FE33" s="35"/>
      <c r="FF33" s="32"/>
      <c r="FG33" s="467"/>
      <c r="FH33" s="466"/>
      <c r="FI33" s="467"/>
      <c r="FJ33" s="466"/>
      <c r="FK33" s="467"/>
      <c r="FL33" s="466"/>
      <c r="FM33" s="35"/>
      <c r="FN33" s="32"/>
      <c r="FO33" s="467"/>
      <c r="FP33" s="466"/>
      <c r="FQ33" s="467"/>
      <c r="FR33" s="466"/>
      <c r="FS33" s="467"/>
      <c r="FT33" s="466"/>
      <c r="FU33" s="35"/>
      <c r="FV33" s="32"/>
      <c r="FW33" s="467"/>
      <c r="FX33" s="466"/>
      <c r="FY33" s="467"/>
      <c r="FZ33" s="466"/>
      <c r="GA33" s="467"/>
      <c r="GB33" s="466"/>
      <c r="GC33" s="35"/>
      <c r="GD33" s="32"/>
      <c r="GE33" s="467"/>
      <c r="GF33" s="466"/>
      <c r="GG33" s="467"/>
      <c r="GH33" s="466"/>
      <c r="GI33" s="467"/>
      <c r="GJ33" s="466"/>
      <c r="GK33" s="35"/>
      <c r="GL33" s="32"/>
      <c r="GM33" s="467"/>
      <c r="GN33" s="466"/>
      <c r="GO33" s="467"/>
      <c r="GP33" s="466"/>
      <c r="GQ33" s="467"/>
      <c r="GR33" s="466"/>
      <c r="GS33" s="35"/>
      <c r="GT33" s="32"/>
      <c r="GU33" s="467"/>
      <c r="GV33" s="466"/>
      <c r="GW33" s="467"/>
      <c r="GX33" s="466"/>
      <c r="GY33" s="467"/>
      <c r="GZ33" s="466"/>
      <c r="HA33" s="35"/>
      <c r="HB33" s="32"/>
      <c r="HC33" s="467"/>
      <c r="HD33" s="466"/>
      <c r="HE33" s="467"/>
      <c r="HF33" s="466"/>
      <c r="HG33" s="467"/>
      <c r="HH33" s="466"/>
      <c r="HI33" s="35"/>
      <c r="HJ33" s="32"/>
      <c r="HK33" s="467"/>
      <c r="HL33" s="466"/>
      <c r="HM33" s="467"/>
      <c r="HN33" s="466"/>
      <c r="HO33" s="467"/>
      <c r="HP33" s="466"/>
      <c r="HQ33" s="35"/>
      <c r="HR33" s="32"/>
      <c r="HS33" s="467"/>
      <c r="HT33" s="466"/>
      <c r="HU33" s="467"/>
      <c r="HV33" s="466"/>
      <c r="HW33" s="467"/>
      <c r="HX33" s="466"/>
      <c r="HY33" s="35"/>
      <c r="HZ33" s="32"/>
      <c r="IA33" s="467"/>
      <c r="IB33" s="466"/>
      <c r="IC33" s="467"/>
      <c r="ID33" s="466"/>
      <c r="IE33" s="467"/>
      <c r="IF33" s="466"/>
      <c r="IG33" s="35"/>
      <c r="IH33" s="32"/>
      <c r="II33" s="467"/>
      <c r="IJ33" s="466"/>
      <c r="IK33" s="467"/>
      <c r="IL33" s="466"/>
      <c r="IM33" s="467"/>
      <c r="IN33" s="466"/>
      <c r="IO33" s="467"/>
      <c r="IP33" s="466"/>
      <c r="IQ33" s="35"/>
      <c r="IR33" s="32"/>
      <c r="IS33" s="467"/>
      <c r="IT33" s="466"/>
      <c r="IU33" s="467"/>
      <c r="IV33" s="466"/>
      <c r="IW33" s="467"/>
      <c r="IX33" s="466"/>
      <c r="IY33" s="35"/>
      <c r="IZ33" s="32"/>
      <c r="JA33" s="467"/>
      <c r="JB33" s="466"/>
      <c r="JC33" s="467"/>
      <c r="JD33" s="466"/>
      <c r="JE33" s="467"/>
      <c r="JF33" s="466"/>
      <c r="JG33" s="35"/>
      <c r="JH33" s="32"/>
      <c r="JI33" s="467"/>
      <c r="JJ33" s="466"/>
      <c r="JK33" s="467"/>
      <c r="JL33" s="466"/>
      <c r="JM33" s="467"/>
      <c r="JN33" s="466"/>
      <c r="JO33" s="35"/>
      <c r="JP33" s="32"/>
      <c r="JQ33" s="467"/>
      <c r="JR33" s="466"/>
      <c r="JS33" s="467"/>
      <c r="JT33" s="466"/>
      <c r="JU33" s="467"/>
      <c r="JV33" s="466"/>
      <c r="JW33" s="35"/>
      <c r="JX33" s="32"/>
      <c r="JY33" s="467"/>
      <c r="JZ33" s="466"/>
      <c r="KA33" s="467"/>
      <c r="KB33" s="466"/>
      <c r="KC33" s="467"/>
      <c r="KD33" s="466"/>
      <c r="KE33" s="35"/>
      <c r="KF33" s="32"/>
      <c r="KG33" s="467"/>
      <c r="KH33" s="466"/>
      <c r="KI33" s="467"/>
      <c r="KJ33" s="466"/>
      <c r="KK33" s="467"/>
      <c r="KL33" s="466"/>
      <c r="KM33" s="35"/>
      <c r="KN33" s="32"/>
      <c r="KO33" s="467"/>
      <c r="KP33" s="466"/>
      <c r="KQ33" s="467"/>
      <c r="KR33" s="466"/>
      <c r="KS33" s="467"/>
      <c r="KT33" s="466"/>
      <c r="KU33" s="35"/>
      <c r="KV33" s="32"/>
      <c r="KW33" s="467"/>
      <c r="KX33" s="466"/>
      <c r="KY33" s="467"/>
      <c r="KZ33" s="466"/>
      <c r="LA33" s="467"/>
      <c r="LB33" s="466"/>
      <c r="LC33" s="35"/>
      <c r="LD33" s="32"/>
      <c r="LE33" s="467"/>
      <c r="LF33" s="466"/>
      <c r="LG33" s="467"/>
      <c r="LH33" s="466"/>
      <c r="LI33" s="467"/>
      <c r="LJ33" s="466"/>
      <c r="LK33" s="35"/>
      <c r="LL33" s="32"/>
      <c r="LM33" s="467"/>
      <c r="LN33" s="466"/>
      <c r="LO33" s="467"/>
      <c r="LP33" s="466"/>
      <c r="LQ33" s="467"/>
      <c r="LR33" s="466"/>
      <c r="LS33" s="35"/>
      <c r="LT33" s="32"/>
      <c r="LU33" s="467"/>
      <c r="LV33" s="466"/>
      <c r="LW33" s="467"/>
      <c r="LX33" s="466"/>
      <c r="LY33" s="467"/>
      <c r="LZ33" s="466"/>
      <c r="MA33" s="35"/>
      <c r="MB33" s="32"/>
      <c r="MC33" s="467"/>
      <c r="MD33" s="466"/>
      <c r="ME33" s="467"/>
      <c r="MF33" s="466"/>
      <c r="MG33" s="467"/>
      <c r="MH33" s="466"/>
      <c r="MI33" s="35"/>
      <c r="MJ33" s="32"/>
      <c r="MK33" s="467"/>
      <c r="ML33" s="466"/>
      <c r="MM33" s="467"/>
      <c r="MN33" s="466"/>
      <c r="MO33" s="467"/>
      <c r="MP33" s="466"/>
    </row>
    <row r="34" spans="1:354" ht="15" customHeight="1">
      <c r="A34" s="35">
        <v>2017</v>
      </c>
      <c r="B34" s="32" t="s">
        <v>28</v>
      </c>
      <c r="C34" s="467">
        <f>SUM(C117:C119)/3</f>
        <v>104.93349258658161</v>
      </c>
      <c r="D34" s="85">
        <f>+C34/C29*100-100</f>
        <v>1.744846163395124</v>
      </c>
      <c r="E34" s="467">
        <f>SUM(E117:E119)/3</f>
        <v>102.69345574637794</v>
      </c>
      <c r="F34" s="85">
        <f>+E34/E29*100-100</f>
        <v>0.28396631569940212</v>
      </c>
      <c r="G34" s="467">
        <f>SUM(G117:G119)/3</f>
        <v>107.05124549148799</v>
      </c>
      <c r="H34" s="85">
        <f>+G34/G29*100-100</f>
        <v>3.1067258495696137</v>
      </c>
      <c r="I34" s="35">
        <v>2017</v>
      </c>
      <c r="J34" s="32" t="s">
        <v>28</v>
      </c>
      <c r="K34" s="467">
        <f>SUM(K117:K119)/3</f>
        <v>80.143666666666675</v>
      </c>
      <c r="L34" s="85">
        <f>+K34/K29*100-100</f>
        <v>17.901028590999687</v>
      </c>
      <c r="M34" s="467">
        <f>SUM(M117:M119)/3</f>
        <v>100.68666666666667</v>
      </c>
      <c r="N34" s="85">
        <f>+M34/M29*100-100</f>
        <v>6.3253801535794167</v>
      </c>
      <c r="O34" s="467">
        <f>SUM(O117:O119)/3</f>
        <v>81.338666666666668</v>
      </c>
      <c r="P34" s="85">
        <f>+O34/O29*100-100</f>
        <v>13.163812257164679</v>
      </c>
      <c r="Q34" s="35">
        <v>2017</v>
      </c>
      <c r="R34" s="32" t="s">
        <v>28</v>
      </c>
      <c r="S34" s="467">
        <f>SUM(S117:S119)/3</f>
        <v>107.72533333333332</v>
      </c>
      <c r="T34" s="85">
        <f>+S34/S29*100-100</f>
        <v>0.71734622523239011</v>
      </c>
      <c r="U34" s="467">
        <f>SUM(U117:U119)/3</f>
        <v>111.092</v>
      </c>
      <c r="V34" s="85">
        <f>+U34/U29*100-100</f>
        <v>4.1046635397205051</v>
      </c>
      <c r="W34" s="467">
        <f>SUM(W117:W119)/3</f>
        <v>111.42966666666666</v>
      </c>
      <c r="X34" s="85">
        <f>+W34/W29*100-100</f>
        <v>3.1810564272545037</v>
      </c>
      <c r="Y34" s="35">
        <v>2017</v>
      </c>
      <c r="Z34" s="32" t="s">
        <v>28</v>
      </c>
      <c r="AA34" s="467">
        <f>SUM(AA117:AA119)/3</f>
        <v>99.876999999999995</v>
      </c>
      <c r="AB34" s="85">
        <f>+AA34/AA29*100-100</f>
        <v>-3.7947190122116723</v>
      </c>
      <c r="AC34" s="467">
        <f>SUM(AC117:AC119)/3</f>
        <v>123.28099999999999</v>
      </c>
      <c r="AD34" s="85">
        <f>+AC34/AC29*100-100</f>
        <v>13.256198972840139</v>
      </c>
      <c r="AE34" s="467">
        <f>SUM(AE117:AE119)/3</f>
        <v>100.86133333333332</v>
      </c>
      <c r="AF34" s="85">
        <f>+AE34/AE29*100-100</f>
        <v>1.6854103861351888</v>
      </c>
      <c r="AG34" s="35">
        <v>2017</v>
      </c>
      <c r="AH34" s="32" t="s">
        <v>28</v>
      </c>
      <c r="AI34" s="467">
        <f>SUM(AI117:AI119)/3</f>
        <v>118.74233333333332</v>
      </c>
      <c r="AJ34" s="85">
        <f>+AI34/AI29*100-100</f>
        <v>14.82587429827214</v>
      </c>
      <c r="AK34" s="467">
        <f>SUM(AK117:AK119)/3</f>
        <v>119.16300000000001</v>
      </c>
      <c r="AL34" s="85">
        <f>+AK34/AK29*100-100</f>
        <v>11.975385393093575</v>
      </c>
      <c r="AM34" s="467">
        <f>SUM(AM117:AM119)/3</f>
        <v>111.88333333333333</v>
      </c>
      <c r="AN34" s="85">
        <f>+AM34/AM29*100-100</f>
        <v>-0.88136091961523277</v>
      </c>
      <c r="AO34" s="35">
        <v>2017</v>
      </c>
      <c r="AP34" s="32" t="s">
        <v>28</v>
      </c>
      <c r="AQ34" s="467">
        <f>SUM(AQ117:AQ119)/3</f>
        <v>107.83666666666666</v>
      </c>
      <c r="AR34" s="85">
        <f>+AQ34/AQ29*100-100</f>
        <v>2.0308094224727853</v>
      </c>
      <c r="AS34" s="467">
        <f>SUM(AS117:AS119)/3</f>
        <v>101.40633333333334</v>
      </c>
      <c r="AT34" s="85">
        <f>+AS34/AS29*100-100</f>
        <v>5.7703654281767314</v>
      </c>
      <c r="AU34" s="467">
        <f>SUM(AU117:AU119)/3</f>
        <v>101.331</v>
      </c>
      <c r="AV34" s="85">
        <f>+AU34/AU29*100-100</f>
        <v>1.8855034695979924</v>
      </c>
      <c r="AW34" s="35">
        <v>2017</v>
      </c>
      <c r="AX34" s="32" t="s">
        <v>28</v>
      </c>
      <c r="AY34" s="467">
        <f>SUM(AY117:AY119)/3</f>
        <v>107.98066666666666</v>
      </c>
      <c r="AZ34" s="85">
        <f>+AY34/AY29*100-100</f>
        <v>-1.081884208829436</v>
      </c>
      <c r="BA34" s="467">
        <f>SUM(BA117:BA119)/3</f>
        <v>116.09133333333334</v>
      </c>
      <c r="BB34" s="85">
        <f>+BA34/BA29*100-100</f>
        <v>9.0344377499769877</v>
      </c>
      <c r="BC34" s="467">
        <f>SUM(BC117:BC119)/3</f>
        <v>117.14666666666666</v>
      </c>
      <c r="BD34" s="85">
        <f>+BC34/BC29*100-100</f>
        <v>19.919949171115036</v>
      </c>
      <c r="BE34" s="35">
        <v>2017</v>
      </c>
      <c r="BF34" s="32" t="s">
        <v>28</v>
      </c>
      <c r="BG34" s="467">
        <f>SUM(BG117:BG119)/3</f>
        <v>101.75433333333335</v>
      </c>
      <c r="BH34" s="85">
        <f>+BG34/BG29*100-100</f>
        <v>-3.9586139276637482</v>
      </c>
      <c r="BI34" s="467">
        <f>SUM(BI117:BI119)/3</f>
        <v>106.80333333333333</v>
      </c>
      <c r="BJ34" s="85">
        <f>+BI34/BI29*100-100</f>
        <v>6.1670075800068958</v>
      </c>
      <c r="BK34" s="467">
        <f>SUM(BK117:BK119)/3</f>
        <v>119.27466666666668</v>
      </c>
      <c r="BL34" s="85">
        <f>+BK34/BK29*100-100</f>
        <v>10.172208842864009</v>
      </c>
      <c r="BM34" s="35">
        <v>2017</v>
      </c>
      <c r="BN34" s="32" t="s">
        <v>28</v>
      </c>
      <c r="BO34" s="467">
        <f>SUM(BO117:BO119)/3</f>
        <v>112.033</v>
      </c>
      <c r="BP34" s="85">
        <f>+BO34/BO29*100-100</f>
        <v>7.7303283174297661</v>
      </c>
      <c r="BQ34" s="467">
        <f>SUM(BQ117:BQ119)/3</f>
        <v>114.01673250169894</v>
      </c>
      <c r="BR34" s="85">
        <f>+BQ34/BQ29*100-100</f>
        <v>13.338066295695626</v>
      </c>
      <c r="BS34" s="467">
        <f>SUM(BS117:BS119)/3</f>
        <v>107.87233333333334</v>
      </c>
      <c r="BT34" s="85">
        <f>+BS34/BS29*100-100</f>
        <v>13.075759367949374</v>
      </c>
      <c r="BU34" s="35">
        <v>2017</v>
      </c>
      <c r="BV34" s="32" t="s">
        <v>28</v>
      </c>
      <c r="BW34" s="467">
        <f>SUM(BW117:BW119)/3</f>
        <v>110.44366666666667</v>
      </c>
      <c r="BX34" s="85">
        <f>+BW34/BW29*100-100</f>
        <v>13.195209642010397</v>
      </c>
      <c r="BY34" s="467">
        <f>SUM(BY117:BY119)/3</f>
        <v>110.22199999999999</v>
      </c>
      <c r="BZ34" s="85">
        <f>+BY34/BY29*100-100</f>
        <v>2.7822495923858668</v>
      </c>
      <c r="CA34" s="467">
        <f>SUM(CA117:CA119)/3</f>
        <v>100.62266666666666</v>
      </c>
      <c r="CB34" s="85">
        <f>+CA34/CA29*100-100</f>
        <v>4.8360109321255607</v>
      </c>
      <c r="CC34" s="35">
        <v>2017</v>
      </c>
      <c r="CD34" s="32" t="s">
        <v>28</v>
      </c>
      <c r="CE34" s="467">
        <f>SUM(CE117:CE119)/3</f>
        <v>105.63233333333334</v>
      </c>
      <c r="CF34" s="85">
        <f>+CE34/CE29*100-100</f>
        <v>4.9135555323317703</v>
      </c>
      <c r="CG34" s="467">
        <f>SUM(CG117:CG119)/3</f>
        <v>100.88600000000001</v>
      </c>
      <c r="CH34" s="85">
        <f>+CG34/CG29*100-100</f>
        <v>4.9047207420419738</v>
      </c>
      <c r="CI34" s="467">
        <f>SUM(CI117:CI119)/3</f>
        <v>109.81766666666665</v>
      </c>
      <c r="CJ34" s="85">
        <f>+CI34/CI29*100-100</f>
        <v>9.3480778683499182</v>
      </c>
      <c r="CK34" s="35">
        <v>2017</v>
      </c>
      <c r="CL34" s="32" t="s">
        <v>28</v>
      </c>
      <c r="CM34" s="467">
        <f>SUM(CM117:CM119)/3</f>
        <v>129.87800000000001</v>
      </c>
      <c r="CN34" s="85">
        <f>+CM34/CM29*100-100</f>
        <v>17.43188469398757</v>
      </c>
      <c r="CO34" s="467">
        <f>SUM(CO117:CO119)/3</f>
        <v>111.819</v>
      </c>
      <c r="CP34" s="85">
        <f>+CO34/CO29*100-100</f>
        <v>1.8865625859290134</v>
      </c>
      <c r="CQ34" s="467">
        <f>SUM(CQ117:CQ119)/3</f>
        <v>111.27533333333334</v>
      </c>
      <c r="CR34" s="85">
        <f>+CQ34/CQ29*100-100</f>
        <v>2.2421179692773592</v>
      </c>
      <c r="CS34" s="35">
        <v>2017</v>
      </c>
      <c r="CT34" s="32" t="s">
        <v>28</v>
      </c>
      <c r="CU34" s="467">
        <f>SUM(CU117:CU119)/3</f>
        <v>133.26066666666668</v>
      </c>
      <c r="CV34" s="85">
        <f>+CU34/CU29*100-100</f>
        <v>26.978967850132676</v>
      </c>
      <c r="CW34" s="467">
        <f>SUM(CW117:CW119)/3</f>
        <v>85.445333333333338</v>
      </c>
      <c r="CX34" s="85">
        <f>+CW34/CW29*100-100</f>
        <v>-8.0244778493802187</v>
      </c>
      <c r="CY34" s="467">
        <f>SUM(CY117:CY119)/3</f>
        <v>111.407</v>
      </c>
      <c r="CZ34" s="85">
        <f>+CY34/CY29*100-100</f>
        <v>8.3931564973176052</v>
      </c>
      <c r="DA34" s="35">
        <v>2017</v>
      </c>
      <c r="DB34" s="32" t="s">
        <v>28</v>
      </c>
      <c r="DC34" s="467">
        <f>SUM(DC117:DC119)/3</f>
        <v>79.812333333333342</v>
      </c>
      <c r="DD34" s="85">
        <f>+DC34/DC29*100-100</f>
        <v>-23.976036887064566</v>
      </c>
      <c r="DE34" s="467">
        <f>SUM(DE117:DE119)/3</f>
        <v>185.083</v>
      </c>
      <c r="DF34" s="85">
        <f>+DE34/DE29*100-100</f>
        <v>84.214893816723702</v>
      </c>
      <c r="DG34" s="467">
        <f>SUM(DG117:DG119)/3</f>
        <v>115.79933333333334</v>
      </c>
      <c r="DH34" s="85">
        <f>+DG34/DG29*100-100</f>
        <v>6.2474792305262667</v>
      </c>
      <c r="DI34" s="35">
        <v>2017</v>
      </c>
      <c r="DJ34" s="32" t="s">
        <v>28</v>
      </c>
      <c r="DK34" s="467">
        <f>SUM(DK117:DK119)/3</f>
        <v>108.92633333333333</v>
      </c>
      <c r="DL34" s="85">
        <f>+DK34/DK29*100-100</f>
        <v>8.7763493907556835</v>
      </c>
      <c r="DM34" s="467">
        <f>SUM(DM117:DM119)/3</f>
        <v>88.235333333333344</v>
      </c>
      <c r="DN34" s="85">
        <f>+DM34/DM29*100-100</f>
        <v>-14.726256257848377</v>
      </c>
      <c r="DO34" s="467">
        <f>SUM(DO117:DO119)/3</f>
        <v>114.30133333333333</v>
      </c>
      <c r="DP34" s="85">
        <f>+DO34/DO29*100-100</f>
        <v>7.4232724498213685</v>
      </c>
      <c r="DQ34" s="35">
        <v>2017</v>
      </c>
      <c r="DR34" s="32" t="s">
        <v>28</v>
      </c>
      <c r="DS34" s="467">
        <f>SUM(DS117:DS119)/3</f>
        <v>105.17566666666666</v>
      </c>
      <c r="DT34" s="85">
        <f>+DS34/DS29*100-100</f>
        <v>6.2085833230040066</v>
      </c>
      <c r="DU34" s="467">
        <f>SUM(DU117:DU119)/3</f>
        <v>100.47966666666666</v>
      </c>
      <c r="DV34" s="85">
        <f>+DU34/DU29*100-100</f>
        <v>13.447556297140849</v>
      </c>
      <c r="DW34" s="467">
        <f>SUM(DW117:DW119)/3</f>
        <v>113.20933333333333</v>
      </c>
      <c r="DX34" s="85">
        <f>+DW34/DW29*100-100</f>
        <v>18.428643538237338</v>
      </c>
      <c r="DY34" s="35">
        <v>2017</v>
      </c>
      <c r="DZ34" s="32" t="s">
        <v>28</v>
      </c>
      <c r="EA34" s="467">
        <f>SUM(EA117:EA119)/3</f>
        <v>108.76299999999999</v>
      </c>
      <c r="EB34" s="85">
        <f>+EA34/EA29*100-100</f>
        <v>2.4473956597286417</v>
      </c>
      <c r="EC34" s="467">
        <f>SUM(EC117:EC119)/3</f>
        <v>98.251000000000019</v>
      </c>
      <c r="ED34" s="85">
        <f>+EC34/EC29*100-100</f>
        <v>3.3805751225936689</v>
      </c>
      <c r="EE34" s="467">
        <f>SUM(EE117:EE119)/3</f>
        <v>105.65733333333333</v>
      </c>
      <c r="EF34" s="85">
        <f>+EE34/EE29*100-100</f>
        <v>3.3121742642323966</v>
      </c>
      <c r="EG34" s="35">
        <v>2017</v>
      </c>
      <c r="EH34" s="32" t="s">
        <v>28</v>
      </c>
      <c r="EI34" s="467">
        <f>SUM(EI117:EI119)/3</f>
        <v>97.434666666666672</v>
      </c>
      <c r="EJ34" s="85">
        <f>+EI34/EI29*100-100</f>
        <v>3.3398614065024645</v>
      </c>
      <c r="EK34" s="467">
        <f>SUM(EK117:EK119)/3</f>
        <v>95.953000000000017</v>
      </c>
      <c r="EL34" s="85">
        <f>+EK34/EK29*100-100</f>
        <v>3.3314539132091312</v>
      </c>
      <c r="EM34" s="467">
        <f>SUM(EM117:EM119)/3</f>
        <v>110.09766666666667</v>
      </c>
      <c r="EN34" s="85">
        <f>+EM34/EM29*100-100</f>
        <v>3.30964780497942</v>
      </c>
      <c r="EO34" s="35">
        <v>2017</v>
      </c>
      <c r="EP34" s="32" t="s">
        <v>28</v>
      </c>
      <c r="EQ34" s="467">
        <f>SUM(EQ117:EQ119)/3</f>
        <v>110.98333333333335</v>
      </c>
      <c r="ER34" s="85">
        <f>+EQ34/EQ29*100-100</f>
        <v>5.2802081780213967</v>
      </c>
      <c r="ES34" s="467">
        <f>SUM(ES117:ES119)/3</f>
        <v>107.11866666666667</v>
      </c>
      <c r="ET34" s="85">
        <f>+ES34/ES29*100-100</f>
        <v>5.172621430351569</v>
      </c>
      <c r="EU34" s="467">
        <f>SUM(EU117:EU119)/3</f>
        <v>111.05233333333335</v>
      </c>
      <c r="EV34" s="85">
        <f>+EU34/EU29*100-100</f>
        <v>5.2019723297811282</v>
      </c>
      <c r="EW34" s="35">
        <v>2017</v>
      </c>
      <c r="EX34" s="32" t="s">
        <v>28</v>
      </c>
      <c r="EY34" s="467">
        <f>SUM(EY117:EY119)/3</f>
        <v>111.60033333333332</v>
      </c>
      <c r="EZ34" s="85">
        <f>+EY34/EY29*100-100</f>
        <v>5.3588160324222827</v>
      </c>
      <c r="FA34" s="467">
        <f>SUM(FA117:FA119)/3</f>
        <v>104.17066666666666</v>
      </c>
      <c r="FB34" s="85">
        <f>+FA34/FA29*100-100</f>
        <v>5.3628354160136951</v>
      </c>
      <c r="FC34" s="467">
        <f>SUM(FC117:FC119)/3</f>
        <v>102.81333333333333</v>
      </c>
      <c r="FD34" s="85">
        <f>+FC34/FC29*100-100</f>
        <v>5.4170202435865917</v>
      </c>
      <c r="FE34" s="35">
        <v>2017</v>
      </c>
      <c r="FF34" s="32" t="s">
        <v>28</v>
      </c>
      <c r="FG34" s="467">
        <f>SUM(FG117:FG119)/3</f>
        <v>104.72666666666667</v>
      </c>
      <c r="FH34" s="85">
        <f>+FG34/FG29*100-100</f>
        <v>5.1404856291477046</v>
      </c>
      <c r="FI34" s="467">
        <f>SUM(FI117:FI119)/3</f>
        <v>93.533333333333346</v>
      </c>
      <c r="FJ34" s="85">
        <f>+FI34/FI29*100-100</f>
        <v>4.8289228371497757</v>
      </c>
      <c r="FK34" s="467">
        <f>SUM(FK117:FK119)/3</f>
        <v>90.745000000000005</v>
      </c>
      <c r="FL34" s="85">
        <f>+FK34/FK29*100-100</f>
        <v>-3.4040585856637762</v>
      </c>
      <c r="FM34" s="35">
        <v>2017</v>
      </c>
      <c r="FN34" s="32" t="s">
        <v>28</v>
      </c>
      <c r="FO34" s="467">
        <f>SUM(FO117:FO119)/3</f>
        <v>96.385333333333335</v>
      </c>
      <c r="FP34" s="85">
        <f>+FO34/FO29*100-100</f>
        <v>-0.50112157848586492</v>
      </c>
      <c r="FQ34" s="467">
        <f>SUM(FQ117:FQ119)/3</f>
        <v>112.044</v>
      </c>
      <c r="FR34" s="85">
        <f>+FQ34/FQ29*100-100</f>
        <v>7.7071074713920495</v>
      </c>
      <c r="FS34" s="467">
        <f>SUM(FS117:FS119)/3</f>
        <v>104.58999999999999</v>
      </c>
      <c r="FT34" s="85">
        <f>+FS34/FS29*100-100</f>
        <v>11.402513065532148</v>
      </c>
      <c r="FU34" s="35">
        <v>2017</v>
      </c>
      <c r="FV34" s="32" t="s">
        <v>28</v>
      </c>
      <c r="FW34" s="467">
        <f>SUM(FW117:FW119)/3</f>
        <v>104.87399999999998</v>
      </c>
      <c r="FX34" s="85">
        <f>+FW34/FW29*100-100</f>
        <v>7.134004413666247</v>
      </c>
      <c r="FY34" s="467">
        <f>SUM(FY117:FY119)/3</f>
        <v>95.649999999999991</v>
      </c>
      <c r="FZ34" s="85">
        <f>+FY34/FY29*100-100</f>
        <v>1.0964049775609368</v>
      </c>
      <c r="GA34" s="467">
        <f>SUM(GA117:GA119)/3</f>
        <v>101.81866666666667</v>
      </c>
      <c r="GB34" s="85">
        <f>+GA34/GA29*100-100</f>
        <v>2.0490228039459595</v>
      </c>
      <c r="GC34" s="35">
        <v>2017</v>
      </c>
      <c r="GD34" s="32" t="s">
        <v>28</v>
      </c>
      <c r="GE34" s="467">
        <f>SUM(GE117:GE119)/3</f>
        <v>106.956</v>
      </c>
      <c r="GF34" s="85">
        <f>+GE34/GE29*100-100</f>
        <v>2.6662330389608115</v>
      </c>
      <c r="GG34" s="467">
        <f>SUM(GG117:GG119)/3</f>
        <v>100.87</v>
      </c>
      <c r="GH34" s="85">
        <f>+GG34/GG29*100-100</f>
        <v>2.0402229882763123</v>
      </c>
      <c r="GI34" s="467">
        <f>SUM(GI117:GI119)/3</f>
        <v>91.474666666666664</v>
      </c>
      <c r="GJ34" s="85">
        <f>+GI34/GI29*100-100</f>
        <v>-0.26221764118538715</v>
      </c>
      <c r="GK34" s="35">
        <v>2017</v>
      </c>
      <c r="GL34" s="32" t="s">
        <v>28</v>
      </c>
      <c r="GM34" s="467">
        <f>SUM(GM117:GM119)/3</f>
        <v>97.760333333333335</v>
      </c>
      <c r="GN34" s="85">
        <f>+GM34/GM29*100-100</f>
        <v>1.974686637824604</v>
      </c>
      <c r="GO34" s="467">
        <f>SUM(GO117:GO119)/3</f>
        <v>109.533</v>
      </c>
      <c r="GP34" s="85">
        <f>+GO34/GO29*100-100</f>
        <v>3.6384480474010843</v>
      </c>
      <c r="GQ34" s="467">
        <f>SUM(GQ117:GQ119)/3</f>
        <v>114.44433333333332</v>
      </c>
      <c r="GR34" s="85">
        <f>+GQ34/GQ29*100-100</f>
        <v>3.6772392992605205</v>
      </c>
      <c r="GS34" s="35">
        <v>2017</v>
      </c>
      <c r="GT34" s="32" t="s">
        <v>28</v>
      </c>
      <c r="GU34" s="467">
        <f>SUM(GU117:GU119)/3</f>
        <v>124.077</v>
      </c>
      <c r="GV34" s="85">
        <f>+GU34/GU29*100-100</f>
        <v>4.7343522546864989</v>
      </c>
      <c r="GW34" s="467">
        <f>SUM(GW117:GW119)/3</f>
        <v>101.21366666666665</v>
      </c>
      <c r="GX34" s="85">
        <f>+GW34/GW29*100-100</f>
        <v>1.6336138116040928</v>
      </c>
      <c r="GY34" s="467">
        <f>SUM(GY117:GY119)/3</f>
        <v>98.335333333333324</v>
      </c>
      <c r="GZ34" s="85">
        <f>+GY34/GY29*100-100</f>
        <v>4.6993139272528026</v>
      </c>
      <c r="HA34" s="35">
        <v>2017</v>
      </c>
      <c r="HB34" s="32" t="s">
        <v>28</v>
      </c>
      <c r="HC34" s="467">
        <f>SUM(HC117:HC119)/3</f>
        <v>99.513666666666666</v>
      </c>
      <c r="HD34" s="85">
        <f>+HC34/HC29*100-100</f>
        <v>4.7424058923214432</v>
      </c>
      <c r="HE34" s="467">
        <f>SUM(HE117:HE119)/3</f>
        <v>98.178666666666672</v>
      </c>
      <c r="HF34" s="85">
        <f>+HE34/HE29*100-100</f>
        <v>4.6284541973916475</v>
      </c>
      <c r="HG34" s="467">
        <f>SUM(HG117:HG119)/3</f>
        <v>95.182000000000002</v>
      </c>
      <c r="HH34" s="85">
        <f>+HG34/HG29*100-100</f>
        <v>1.3096381791632297</v>
      </c>
      <c r="HI34" s="35">
        <v>2017</v>
      </c>
      <c r="HJ34" s="32" t="s">
        <v>28</v>
      </c>
      <c r="HK34" s="467">
        <f>SUM(HK117:HK119)/3</f>
        <v>94.528333333333322</v>
      </c>
      <c r="HL34" s="85">
        <f>+HK34/HK29*100-100</f>
        <v>3.1794911236310526</v>
      </c>
      <c r="HM34" s="467">
        <f>SUM(HM117:HM119)/3</f>
        <v>120.76866666666666</v>
      </c>
      <c r="HN34" s="85">
        <f>+HM34/HM29*100-100</f>
        <v>8.9388727139057664</v>
      </c>
      <c r="HO34" s="467">
        <f>SUM(HO117:HO119)/3</f>
        <v>94.972666666666669</v>
      </c>
      <c r="HP34" s="85">
        <f>+HO34/HO29*100-100</f>
        <v>4.7576847484263283</v>
      </c>
      <c r="HQ34" s="35">
        <v>2017</v>
      </c>
      <c r="HR34" s="32" t="s">
        <v>28</v>
      </c>
      <c r="HS34" s="467">
        <f>SUM(HS117:HS119)/3</f>
        <v>99.217333333333329</v>
      </c>
      <c r="HT34" s="85">
        <f>+HS34/HS29*100-100</f>
        <v>7.5138931463628325</v>
      </c>
      <c r="HU34" s="467">
        <f>SUM(HU117:HU119)/3</f>
        <v>105.06066666666668</v>
      </c>
      <c r="HV34" s="85">
        <f>+HU34/HU29*100-100</f>
        <v>7.4377584374920787</v>
      </c>
      <c r="HW34" s="467">
        <f>SUM(HW117:HW119)/3</f>
        <v>89.063666666666677</v>
      </c>
      <c r="HX34" s="85">
        <f>+HW34/HW29*100-100</f>
        <v>7.4252102869250649</v>
      </c>
      <c r="HY34" s="35">
        <v>2017</v>
      </c>
      <c r="HZ34" s="32" t="s">
        <v>28</v>
      </c>
      <c r="IA34" s="467">
        <f>SUM(IA117:IA119)/3</f>
        <v>112.97933333333333</v>
      </c>
      <c r="IB34" s="85">
        <f>+IA34/IA29*100-100</f>
        <v>7.4611220343860936</v>
      </c>
      <c r="IC34" s="467">
        <f>'Jadual4-Groupindex'!BK34</f>
        <v>92.69528640769613</v>
      </c>
      <c r="ID34" s="85">
        <f>+IC34/IC29*100-100</f>
        <v>-1.2479476626792376</v>
      </c>
      <c r="IE34" s="467">
        <f>SUM(IE117:IE119)/3</f>
        <v>91.571666666666658</v>
      </c>
      <c r="IF34" s="85">
        <f>+IE34/IE29*100-100</f>
        <v>3.9517924389332819</v>
      </c>
      <c r="IG34" s="35">
        <v>2017</v>
      </c>
      <c r="IH34" s="32" t="s">
        <v>28</v>
      </c>
      <c r="II34" s="467">
        <f>SUM(II117:II119)/3</f>
        <v>105.21533333333333</v>
      </c>
      <c r="IJ34" s="85">
        <f>+II34/II29*100-100</f>
        <v>0.28804787440024882</v>
      </c>
      <c r="IK34" s="467">
        <f>SUM(IK117:IK119)/3</f>
        <v>80.27300000000001</v>
      </c>
      <c r="IL34" s="85">
        <f>+IK34/IK29*100-100</f>
        <v>-1.841169053036154</v>
      </c>
      <c r="IM34" s="467">
        <f>SUM(IM117:IM119)/3</f>
        <v>98.062666666666658</v>
      </c>
      <c r="IN34" s="85">
        <f>+IM34/IM29*100-100</f>
        <v>4.1527450589635038</v>
      </c>
      <c r="IO34" s="467">
        <f>SUM(IO117:IO119)/3</f>
        <v>115.63166666666666</v>
      </c>
      <c r="IP34" s="85">
        <f>+IO34/IO29*100-100</f>
        <v>4.1412543906537138</v>
      </c>
      <c r="IQ34" s="35">
        <v>2017</v>
      </c>
      <c r="IR34" s="32" t="s">
        <v>28</v>
      </c>
      <c r="IS34" s="467">
        <f>SUM(IS117:IS119)/3</f>
        <v>106.29766666666667</v>
      </c>
      <c r="IT34" s="85">
        <f>+IS34/IS29*100-100</f>
        <v>4.0992442392419264</v>
      </c>
      <c r="IU34" s="467">
        <f>SUM(IU117:IU119)/3</f>
        <v>159.16066666666669</v>
      </c>
      <c r="IV34" s="85">
        <f>+IU34/IU29*100-100</f>
        <v>4.3736182778483652</v>
      </c>
      <c r="IW34" s="467">
        <f>SUM(IW117:IW119)/3</f>
        <v>106.04033333333332</v>
      </c>
      <c r="IX34" s="85">
        <f>+IW34/IW29*100-100</f>
        <v>4.1410217996943572</v>
      </c>
      <c r="IY34" s="35">
        <v>2017</v>
      </c>
      <c r="IZ34" s="32" t="s">
        <v>28</v>
      </c>
      <c r="JA34" s="467">
        <f>SUM(JA117:JA119)/3</f>
        <v>106.18033333333334</v>
      </c>
      <c r="JB34" s="85">
        <f>+JA34/JA29*100-100</f>
        <v>4.0510813557038716</v>
      </c>
      <c r="JC34" s="467">
        <f>SUM(JC117:JC119)/3</f>
        <v>108.217</v>
      </c>
      <c r="JD34" s="85">
        <f>+JC34/JC29*100-100</f>
        <v>9.8505456904623827</v>
      </c>
      <c r="JE34" s="467">
        <f>SUM(JE117:JE119)/3</f>
        <v>114.29533333333332</v>
      </c>
      <c r="JF34" s="85">
        <f>+JE34/JE29*100-100</f>
        <v>14.841889084071752</v>
      </c>
      <c r="JG34" s="35">
        <v>2017</v>
      </c>
      <c r="JH34" s="32" t="s">
        <v>28</v>
      </c>
      <c r="JI34" s="467">
        <f>SUM(JI117:JI119)/3</f>
        <v>99.277333333333331</v>
      </c>
      <c r="JJ34" s="85">
        <f>+JI34/JI29*100-100</f>
        <v>6.6904759646056107</v>
      </c>
      <c r="JK34" s="467">
        <f>SUM(JK117:JK119)/3</f>
        <v>111.99133333333333</v>
      </c>
      <c r="JL34" s="85">
        <f>+JK34/JK29*100-100</f>
        <v>21.81989153129193</v>
      </c>
      <c r="JM34" s="467">
        <f>SUM(JM117:JM119)/3</f>
        <v>123.65766666666667</v>
      </c>
      <c r="JN34" s="85">
        <f>+JM34/JM29*100-100</f>
        <v>-3.7596820595553879</v>
      </c>
      <c r="JO34" s="35">
        <v>2017</v>
      </c>
      <c r="JP34" s="32" t="s">
        <v>28</v>
      </c>
      <c r="JQ34" s="467">
        <f>SUM(JQ117:JQ119)/3</f>
        <v>115.43766666666666</v>
      </c>
      <c r="JR34" s="85">
        <f>+JQ34/JQ29*100-100</f>
        <v>2.8306884737224323</v>
      </c>
      <c r="JS34" s="467">
        <f>SUM(JS117:JS119)/3</f>
        <v>108.72199999999999</v>
      </c>
      <c r="JT34" s="85">
        <f>+JS34/JS29*100-100</f>
        <v>-0.8312478229680238</v>
      </c>
      <c r="JU34" s="467">
        <f>SUM(JU117:JU119)/3</f>
        <v>91.324333333333342</v>
      </c>
      <c r="JV34" s="85">
        <f>+JU34/JU29*100-100</f>
        <v>-0.69536703858281612</v>
      </c>
      <c r="JW34" s="35">
        <v>2017</v>
      </c>
      <c r="JX34" s="32" t="s">
        <v>28</v>
      </c>
      <c r="JY34" s="467">
        <f>SUM(JY117:JY119)/3</f>
        <v>94.555333333333337</v>
      </c>
      <c r="JZ34" s="85">
        <f>+JY34/JY29*100-100</f>
        <v>1.7362617664164759</v>
      </c>
      <c r="KA34" s="467">
        <f>SUM(KA117:KA119)/3</f>
        <v>93.652666666666676</v>
      </c>
      <c r="KB34" s="85">
        <f>+KA34/KA29*100-100</f>
        <v>-0.67721275331371089</v>
      </c>
      <c r="KC34" s="467">
        <f>SUM(KC117:KC119)/3</f>
        <v>98.476666666666674</v>
      </c>
      <c r="KD34" s="85">
        <f>+KC34/KC29*100-100</f>
        <v>0.4112829807587417</v>
      </c>
      <c r="KE34" s="35">
        <v>2017</v>
      </c>
      <c r="KF34" s="32" t="s">
        <v>28</v>
      </c>
      <c r="KG34" s="467">
        <f>SUM(KG117:KG119)/3</f>
        <v>122.55433333333333</v>
      </c>
      <c r="KH34" s="85">
        <f>+KG34/KG29*100-100</f>
        <v>1.5564297875646247</v>
      </c>
      <c r="KI34" s="467">
        <f>SUM(KI117:KI119)/3</f>
        <v>128.923</v>
      </c>
      <c r="KJ34" s="85">
        <f>+KI34/KI29*100-100</f>
        <v>-3.4548353618116323</v>
      </c>
      <c r="KK34" s="467">
        <f>SUM(KK117:KK119)/3</f>
        <v>95.087666666666664</v>
      </c>
      <c r="KL34" s="85">
        <f>+KK34/KK29*100-100</f>
        <v>9.3547326152299206</v>
      </c>
      <c r="KM34" s="35">
        <v>2017</v>
      </c>
      <c r="KN34" s="32" t="s">
        <v>28</v>
      </c>
      <c r="KO34" s="467">
        <f>SUM(KO117:KO119)/3</f>
        <v>92.851333333333329</v>
      </c>
      <c r="KP34" s="85">
        <f>+KO34/KO29*100-100</f>
        <v>7.7489395000059744</v>
      </c>
      <c r="KQ34" s="467">
        <f>SUM(KQ117:KQ119)/3</f>
        <v>119.07966666666668</v>
      </c>
      <c r="KR34" s="85">
        <f>+KQ34/KQ29*100-100</f>
        <v>2.8135011796702116</v>
      </c>
      <c r="KS34" s="467">
        <f>SUM(KS117:KS119)/3</f>
        <v>102.574</v>
      </c>
      <c r="KT34" s="85">
        <f>+KS34/KS29*100-100</f>
        <v>7.053899006530969</v>
      </c>
      <c r="KU34" s="35">
        <v>2017</v>
      </c>
      <c r="KV34" s="32" t="s">
        <v>28</v>
      </c>
      <c r="KW34" s="467">
        <f>SUM(KW117:KW119)/3</f>
        <v>93.200666666666663</v>
      </c>
      <c r="KX34" s="85">
        <f>+KW34/KW29*100-100</f>
        <v>-3.9368393202576613</v>
      </c>
      <c r="KY34" s="467">
        <f>SUM(KY117:KY119)/3</f>
        <v>114.52600000000001</v>
      </c>
      <c r="KZ34" s="85">
        <f>+KY34/KY29*100-100</f>
        <v>15.897762516902787</v>
      </c>
      <c r="LA34" s="467">
        <f>SUM(LA117:LA119)/3</f>
        <v>97.275999999999996</v>
      </c>
      <c r="LB34" s="85">
        <f>+LA34/LA29*100-100</f>
        <v>5.3283623833409735</v>
      </c>
      <c r="LC34" s="35">
        <v>2017</v>
      </c>
      <c r="LD34" s="32" t="s">
        <v>28</v>
      </c>
      <c r="LE34" s="467">
        <f>SUM(LE117:LE119)/3</f>
        <v>107.84433333333334</v>
      </c>
      <c r="LF34" s="85">
        <f>+LE34/LE29*100-100</f>
        <v>6.6822473612920987</v>
      </c>
      <c r="LG34" s="467">
        <f>SUM(LG117:LG119)/3</f>
        <v>123.63066666666667</v>
      </c>
      <c r="LH34" s="85">
        <f>+LG34/LG29*100-100</f>
        <v>2.1322160256976872</v>
      </c>
      <c r="LI34" s="467">
        <f>SUM(LI117:LI119)/3</f>
        <v>113.92766666666667</v>
      </c>
      <c r="LJ34" s="85">
        <f>+LI34/LI29*100-100</f>
        <v>1.6918910889139909</v>
      </c>
      <c r="LK34" s="35">
        <v>2017</v>
      </c>
      <c r="LL34" s="32" t="s">
        <v>28</v>
      </c>
      <c r="LM34" s="467">
        <f>SUM(LM117:LM119)/3</f>
        <v>121.52633333333331</v>
      </c>
      <c r="LN34" s="85">
        <f>+LM34/LM29*100-100</f>
        <v>2.1757730831308351</v>
      </c>
      <c r="LO34" s="467">
        <f>SUM(LO117:LO119)/3</f>
        <v>122.58399999999999</v>
      </c>
      <c r="LP34" s="85">
        <f>+LO34/LO29*100-100</f>
        <v>2.1410344320179604</v>
      </c>
      <c r="LQ34" s="467">
        <f>SUM(LQ117:LQ119)/3</f>
        <v>112.77533333333334</v>
      </c>
      <c r="LR34" s="85">
        <f>+LQ34/LQ29*100-100</f>
        <v>2.1067663880634626</v>
      </c>
      <c r="LS34" s="35">
        <v>2017</v>
      </c>
      <c r="LT34" s="32" t="s">
        <v>28</v>
      </c>
      <c r="LU34" s="467">
        <f>SUM(LU117:LU119)/3</f>
        <v>101.07566666666666</v>
      </c>
      <c r="LV34" s="85">
        <f>+LU34/LU29*100-100</f>
        <v>12.066110555078069</v>
      </c>
      <c r="LW34" s="467">
        <f>SUM(LW117:LW119)/3</f>
        <v>105.53233333333333</v>
      </c>
      <c r="LX34" s="85">
        <f>+LW34/LW29*100-100</f>
        <v>24.270825340035174</v>
      </c>
      <c r="LY34" s="467">
        <f>SUM(LY117:LY119)/3</f>
        <v>88.930999999999997</v>
      </c>
      <c r="LZ34" s="85">
        <f>+LY34/LY29*100-100</f>
        <v>5.2214302662834058</v>
      </c>
      <c r="MA34" s="35">
        <v>2017</v>
      </c>
      <c r="MB34" s="32" t="s">
        <v>28</v>
      </c>
      <c r="MC34" s="467">
        <f>SUM(MC117:MC119)/3</f>
        <v>143.05866666666668</v>
      </c>
      <c r="MD34" s="85">
        <f>+MC34/MC29*100-100</f>
        <v>20.307198322593536</v>
      </c>
      <c r="ME34" s="467">
        <f>SUM(ME117:ME119)/3</f>
        <v>97.716666666666654</v>
      </c>
      <c r="MF34" s="85">
        <f>+ME34/ME29*100-100</f>
        <v>-9.50730389686818</v>
      </c>
      <c r="MG34" s="467">
        <f>SUM(MG117:MG119)/3</f>
        <v>104.91033333333333</v>
      </c>
      <c r="MH34" s="85">
        <f>+MG34/MG29*100-100</f>
        <v>11.962301053748774</v>
      </c>
      <c r="MI34" s="35">
        <v>2017</v>
      </c>
      <c r="MJ34" s="32" t="s">
        <v>28</v>
      </c>
      <c r="MK34" s="467">
        <f>SUM(MK117:MK119)/3</f>
        <v>80.890333333333331</v>
      </c>
      <c r="ML34" s="85">
        <f>+MK34/MK29*100-100</f>
        <v>-20.464853103577596</v>
      </c>
      <c r="MM34" s="467">
        <f>SUM(MM117:MM119)/3</f>
        <v>120.31739295123934</v>
      </c>
      <c r="MN34" s="85">
        <f>+MM34/MM29*100-100</f>
        <v>12.036678742713164</v>
      </c>
      <c r="MO34" s="467">
        <f>SUM(MO117:MO119)/3</f>
        <v>122.76866666666668</v>
      </c>
      <c r="MP34" s="85">
        <f>+MO34/MO29*100-100</f>
        <v>-3.2496992297058114</v>
      </c>
    </row>
    <row r="35" spans="1:354" ht="15" customHeight="1">
      <c r="A35" s="35"/>
      <c r="B35" s="32" t="s">
        <v>29</v>
      </c>
      <c r="C35" s="467">
        <f>SUM(C120:C122)/3</f>
        <v>99.575373278458173</v>
      </c>
      <c r="D35" s="85">
        <f>+C35/C30*100-100</f>
        <v>-1.6837951497387138</v>
      </c>
      <c r="E35" s="467">
        <f>SUM(E120:E122)/3</f>
        <v>97.223666666666659</v>
      </c>
      <c r="F35" s="85">
        <f>+E35/E30*100-100</f>
        <v>-3.4448170499574644</v>
      </c>
      <c r="G35" s="467">
        <f>SUM(G120:G122)/3</f>
        <v>101.79866666666665</v>
      </c>
      <c r="H35" s="85">
        <f>+G35/G30*100-100</f>
        <v>-3.7641852502872553E-2</v>
      </c>
      <c r="I35" s="35"/>
      <c r="J35" s="32" t="s">
        <v>29</v>
      </c>
      <c r="K35" s="467">
        <f>SUM(K120:K122)/3</f>
        <v>94.517999999999986</v>
      </c>
      <c r="L35" s="85">
        <f>+K35/K30*100-100</f>
        <v>12.343551281898883</v>
      </c>
      <c r="M35" s="467">
        <f>SUM(M120:M122)/3</f>
        <v>114.65533333333333</v>
      </c>
      <c r="N35" s="85">
        <f>+M35/M30*100-100</f>
        <v>35.101611167409033</v>
      </c>
      <c r="O35" s="467">
        <f>SUM(O120:O122)/3</f>
        <v>94.143666666666661</v>
      </c>
      <c r="P35" s="85">
        <f>+O35/O30*100-100</f>
        <v>14.654147028615711</v>
      </c>
      <c r="Q35" s="35"/>
      <c r="R35" s="32" t="s">
        <v>29</v>
      </c>
      <c r="S35" s="467">
        <f>SUM(S120:S122)/3</f>
        <v>108.88233333333334</v>
      </c>
      <c r="T35" s="85">
        <f>+S35/S30*100-100</f>
        <v>-0.27659645919897002</v>
      </c>
      <c r="U35" s="467">
        <f>SUM(U120:U122)/3</f>
        <v>115.29666666666667</v>
      </c>
      <c r="V35" s="85">
        <f>+U35/U30*100-100</f>
        <v>5.6891689150581755</v>
      </c>
      <c r="W35" s="467">
        <f>SUM(W120:W122)/3</f>
        <v>111.51333333333334</v>
      </c>
      <c r="X35" s="85">
        <f>+W35/W30*100-100</f>
        <v>2.7128926878392718</v>
      </c>
      <c r="Y35" s="35"/>
      <c r="Z35" s="32" t="s">
        <v>29</v>
      </c>
      <c r="AA35" s="467">
        <f>SUM(AA120:AA122)/3</f>
        <v>111.36766666666666</v>
      </c>
      <c r="AB35" s="85">
        <f>+AA35/AA30*100-100</f>
        <v>-1.7950677522706684</v>
      </c>
      <c r="AC35" s="467">
        <f>SUM(AC120:AC122)/3</f>
        <v>114.351</v>
      </c>
      <c r="AD35" s="85">
        <f>+AC35/AC30*100-100</f>
        <v>4.1169936386150567</v>
      </c>
      <c r="AE35" s="467">
        <f>SUM(AE120:AE122)/3</f>
        <v>110.274</v>
      </c>
      <c r="AF35" s="85">
        <f>+AE35/AE30*100-100</f>
        <v>3.9438212838156232</v>
      </c>
      <c r="AG35" s="35"/>
      <c r="AH35" s="32" t="s">
        <v>29</v>
      </c>
      <c r="AI35" s="467">
        <f>SUM(AI120:AI122)/3</f>
        <v>135.15933333333334</v>
      </c>
      <c r="AJ35" s="85">
        <f>+AI35/AI30*100-100</f>
        <v>9.759814629841685</v>
      </c>
      <c r="AK35" s="467">
        <f>SUM(AK120:AK122)/3</f>
        <v>135.49633333333335</v>
      </c>
      <c r="AL35" s="85">
        <f>+AK35/AK30*100-100</f>
        <v>17.101283107574801</v>
      </c>
      <c r="AM35" s="467">
        <f>SUM(AM120:AM122)/3</f>
        <v>95.769666666666652</v>
      </c>
      <c r="AN35" s="85">
        <f>+AM35/AM30*100-100</f>
        <v>5.5251114718694083</v>
      </c>
      <c r="AO35" s="35"/>
      <c r="AP35" s="32" t="s">
        <v>29</v>
      </c>
      <c r="AQ35" s="467">
        <f>SUM(AQ120:AQ122)/3</f>
        <v>100.87466666666667</v>
      </c>
      <c r="AR35" s="85">
        <f>+AQ35/AQ30*100-100</f>
        <v>-15.198592172884759</v>
      </c>
      <c r="AS35" s="467">
        <f>SUM(AS120:AS122)/3</f>
        <v>108.694</v>
      </c>
      <c r="AT35" s="85">
        <f>+AS35/AS30*100-100</f>
        <v>3.5424194890228335</v>
      </c>
      <c r="AU35" s="467">
        <f>SUM(AU120:AU122)/3</f>
        <v>100.82333333333334</v>
      </c>
      <c r="AV35" s="85">
        <f>+AU35/AU30*100-100</f>
        <v>1.3513739918307834</v>
      </c>
      <c r="AW35" s="35"/>
      <c r="AX35" s="32" t="s">
        <v>29</v>
      </c>
      <c r="AY35" s="467">
        <f>SUM(AY120:AY122)/3</f>
        <v>119.66966666666667</v>
      </c>
      <c r="AZ35" s="85">
        <f>+AY35/AY30*100-100</f>
        <v>-0.57686129850563361</v>
      </c>
      <c r="BA35" s="467">
        <f>SUM(BA120:BA122)/3</f>
        <v>115.37866666666666</v>
      </c>
      <c r="BB35" s="85">
        <f>+BA35/BA30*100-100</f>
        <v>2.893561869430016</v>
      </c>
      <c r="BC35" s="467">
        <f>SUM(BC120:BC122)/3</f>
        <v>89.382666666666651</v>
      </c>
      <c r="BD35" s="85">
        <f>+BC35/BC30*100-100</f>
        <v>-14.93711040969437</v>
      </c>
      <c r="BE35" s="35"/>
      <c r="BF35" s="32" t="s">
        <v>29</v>
      </c>
      <c r="BG35" s="467">
        <f>SUM(BG120:BG122)/3</f>
        <v>91.486333333333334</v>
      </c>
      <c r="BH35" s="85">
        <f>+BG35/BG30*100-100</f>
        <v>-5.6443101379620799</v>
      </c>
      <c r="BI35" s="467">
        <f>SUM(BI120:BI122)/3</f>
        <v>120.62933333333335</v>
      </c>
      <c r="BJ35" s="85">
        <f>+BI35/BI30*100-100</f>
        <v>9.0467509378813844</v>
      </c>
      <c r="BK35" s="467">
        <f>SUM(BK120:BK122)/3</f>
        <v>133.24966666666668</v>
      </c>
      <c r="BL35" s="85">
        <f>+BK35/BK30*100-100</f>
        <v>13.957108119125763</v>
      </c>
      <c r="BM35" s="35"/>
      <c r="BN35" s="32" t="s">
        <v>29</v>
      </c>
      <c r="BO35" s="467">
        <f>SUM(BO120:BO122)/3</f>
        <v>126.37666666666667</v>
      </c>
      <c r="BP35" s="85">
        <f>+BO35/BO30*100-100</f>
        <v>19.277658051627313</v>
      </c>
      <c r="BQ35" s="467">
        <f>SUM(BQ120:BQ122)/3</f>
        <v>118.39193489796787</v>
      </c>
      <c r="BR35" s="85">
        <f>+BQ35/BQ30*100-100</f>
        <v>9.6698393882630853</v>
      </c>
      <c r="BS35" s="467">
        <f>SUM(BS120:BS122)/3</f>
        <v>122.31333333333333</v>
      </c>
      <c r="BT35" s="85">
        <f>+BS35/BS30*100-100</f>
        <v>9.6200610626818559</v>
      </c>
      <c r="BU35" s="35"/>
      <c r="BV35" s="32" t="s">
        <v>29</v>
      </c>
      <c r="BW35" s="467">
        <f>SUM(BW120:BW122)/3</f>
        <v>119.26</v>
      </c>
      <c r="BX35" s="85">
        <f>+BW35/BW30*100-100</f>
        <v>9.6808409538903959</v>
      </c>
      <c r="BY35" s="467">
        <f>SUM(BY120:BY122)/3</f>
        <v>107.71999999999998</v>
      </c>
      <c r="BZ35" s="85">
        <f>+BY35/BY30*100-100</f>
        <v>2.2237687027488562</v>
      </c>
      <c r="CA35" s="467">
        <f>SUM(CA120:CA122)/3</f>
        <v>112.35433333333333</v>
      </c>
      <c r="CB35" s="85">
        <f>+CA35/CA30*100-100</f>
        <v>4.5801905672027203</v>
      </c>
      <c r="CC35" s="35"/>
      <c r="CD35" s="32" t="s">
        <v>29</v>
      </c>
      <c r="CE35" s="467">
        <f>SUM(CE120:CE122)/3</f>
        <v>110.10633333333332</v>
      </c>
      <c r="CF35" s="85">
        <f>+CE35/CE30*100-100</f>
        <v>4.6541984418415154</v>
      </c>
      <c r="CG35" s="467">
        <f>SUM(CG120:CG122)/3</f>
        <v>116.05933333333333</v>
      </c>
      <c r="CH35" s="85">
        <f>+CG35/CG30*100-100</f>
        <v>4.6110488506178768</v>
      </c>
      <c r="CI35" s="467">
        <f>SUM(CI120:CI122)/3</f>
        <v>122.91966666666667</v>
      </c>
      <c r="CJ35" s="85">
        <f>+CI35/CI30*100-100</f>
        <v>10.264928385611327</v>
      </c>
      <c r="CK35" s="35"/>
      <c r="CL35" s="32" t="s">
        <v>29</v>
      </c>
      <c r="CM35" s="467">
        <f>SUM(CM120:CM122)/3</f>
        <v>115.032</v>
      </c>
      <c r="CN35" s="85">
        <f>+CM35/CM30*100-100</f>
        <v>10.539667896678949</v>
      </c>
      <c r="CO35" s="467">
        <f>SUM(CO120:CO122)/3</f>
        <v>116.59233333333334</v>
      </c>
      <c r="CP35" s="85">
        <f>+CO35/CO30*100-100</f>
        <v>4.8278528357529069</v>
      </c>
      <c r="CQ35" s="467">
        <f>SUM(CQ120:CQ122)/3</f>
        <v>128.20333333333335</v>
      </c>
      <c r="CR35" s="85">
        <f>+CQ35/CQ30*100-100</f>
        <v>4.8483609350507919</v>
      </c>
      <c r="CS35" s="35"/>
      <c r="CT35" s="32" t="s">
        <v>29</v>
      </c>
      <c r="CU35" s="467">
        <f>SUM(CU120:CU122)/3</f>
        <v>124.77</v>
      </c>
      <c r="CV35" s="85">
        <f>+CU35/CU30*100-100</f>
        <v>10.962558918566373</v>
      </c>
      <c r="CW35" s="467">
        <f>SUM(CW120:CW122)/3</f>
        <v>84.291666666666671</v>
      </c>
      <c r="CX35" s="85">
        <f>+CW35/CW30*100-100</f>
        <v>-11.882261110762641</v>
      </c>
      <c r="CY35" s="467">
        <f>SUM(CY120:CY122)/3</f>
        <v>122.33466666666668</v>
      </c>
      <c r="CZ35" s="85">
        <f>+CY35/CY30*100-100</f>
        <v>14.503397625094379</v>
      </c>
      <c r="DA35" s="35"/>
      <c r="DB35" s="32" t="s">
        <v>29</v>
      </c>
      <c r="DC35" s="467">
        <f>SUM(DC120:DC122)/3</f>
        <v>97.987666666666669</v>
      </c>
      <c r="DD35" s="85">
        <f>+DC35/DC30*100-100</f>
        <v>-7.6514439917189918</v>
      </c>
      <c r="DE35" s="467">
        <f>SUM(DE120:DE122)/3</f>
        <v>198.95866666666666</v>
      </c>
      <c r="DF35" s="85">
        <f>+DE35/DE30*100-100</f>
        <v>81.93888997268823</v>
      </c>
      <c r="DG35" s="467">
        <f>SUM(DG120:DG122)/3</f>
        <v>111.78433333333334</v>
      </c>
      <c r="DH35" s="85">
        <f>+DG35/DG30*100-100</f>
        <v>6.5813853708147434</v>
      </c>
      <c r="DI35" s="35"/>
      <c r="DJ35" s="32" t="s">
        <v>29</v>
      </c>
      <c r="DK35" s="467">
        <f>SUM(DK120:DK122)/3</f>
        <v>109.46833333333335</v>
      </c>
      <c r="DL35" s="85">
        <f>+DK35/DK30*100-100</f>
        <v>6.4345926605326156</v>
      </c>
      <c r="DM35" s="467">
        <f>SUM(DM120:DM122)/3</f>
        <v>97.971000000000004</v>
      </c>
      <c r="DN35" s="85">
        <f>+DM35/DM30*100-100</f>
        <v>1.2930667800944207E-2</v>
      </c>
      <c r="DO35" s="467">
        <f>SUM(DO120:DO122)/3</f>
        <v>108.76733333333334</v>
      </c>
      <c r="DP35" s="85">
        <f>+DO35/DO30*100-100</f>
        <v>11.344209488256539</v>
      </c>
      <c r="DQ35" s="35"/>
      <c r="DR35" s="32" t="s">
        <v>29</v>
      </c>
      <c r="DS35" s="467">
        <f>SUM(DS120:DS122)/3</f>
        <v>108.87266666666666</v>
      </c>
      <c r="DT35" s="85">
        <f>+DS35/DS30*100-100</f>
        <v>6.4457046017468258</v>
      </c>
      <c r="DU35" s="467">
        <f>SUM(DU120:DU122)/3</f>
        <v>107.75133333333333</v>
      </c>
      <c r="DV35" s="85">
        <f>+DU35/DU30*100-100</f>
        <v>4.0676842047653139</v>
      </c>
      <c r="DW35" s="467">
        <f>SUM(DW120:DW122)/3</f>
        <v>117.081</v>
      </c>
      <c r="DX35" s="85">
        <f>+DW35/DW30*100-100</f>
        <v>-2.7450665500045659</v>
      </c>
      <c r="DY35" s="35"/>
      <c r="DZ35" s="32" t="s">
        <v>29</v>
      </c>
      <c r="EA35" s="467">
        <f>SUM(EA120:EA122)/3</f>
        <v>104.81099999999999</v>
      </c>
      <c r="EB35" s="85">
        <f>+EA35/EA30*100-100</f>
        <v>1.7766973949971288</v>
      </c>
      <c r="EC35" s="467">
        <f>SUM(EC120:EC122)/3</f>
        <v>118.12866666666666</v>
      </c>
      <c r="ED35" s="85">
        <f>+EC35/EC30*100-100</f>
        <v>4.5889321414131103</v>
      </c>
      <c r="EE35" s="467">
        <f>SUM(EE120:EE122)/3</f>
        <v>106.17099999999999</v>
      </c>
      <c r="EF35" s="85">
        <f>+EE35/EE30*100-100</f>
        <v>4.5988788508714009</v>
      </c>
      <c r="EG35" s="35"/>
      <c r="EH35" s="32" t="s">
        <v>29</v>
      </c>
      <c r="EI35" s="467">
        <f>SUM(EI120:EI122)/3</f>
        <v>114.363</v>
      </c>
      <c r="EJ35" s="85">
        <f>+EI35/EI30*100-100</f>
        <v>4.6363533778405355</v>
      </c>
      <c r="EK35" s="467">
        <f>SUM(EK120:EK122)/3</f>
        <v>116.444</v>
      </c>
      <c r="EL35" s="85">
        <f>+EK35/EK30*100-100</f>
        <v>4.6016935957169096</v>
      </c>
      <c r="EM35" s="467">
        <f>SUM(EM120:EM122)/3</f>
        <v>113.35299999999999</v>
      </c>
      <c r="EN35" s="85">
        <f>+EM35/EM30*100-100</f>
        <v>4.5974925564113249</v>
      </c>
      <c r="EO35" s="35"/>
      <c r="EP35" s="32" t="s">
        <v>29</v>
      </c>
      <c r="EQ35" s="467">
        <f>SUM(EQ120:EQ122)/3</f>
        <v>101.70766666666668</v>
      </c>
      <c r="ER35" s="85">
        <f>+EQ35/EQ30*100-100</f>
        <v>1.7656731003338848</v>
      </c>
      <c r="ES35" s="467">
        <f>SUM(ES120:ES122)/3</f>
        <v>116.60899999999999</v>
      </c>
      <c r="ET35" s="85">
        <f>+ES35/ES30*100-100</f>
        <v>1.5920080152172886</v>
      </c>
      <c r="EU35" s="467">
        <f>SUM(EU120:EU122)/3</f>
        <v>102.387</v>
      </c>
      <c r="EV35" s="85">
        <f>+EU35/EU30*100-100</f>
        <v>1.6224603565839573</v>
      </c>
      <c r="EW35" s="35"/>
      <c r="EX35" s="32" t="s">
        <v>29</v>
      </c>
      <c r="EY35" s="467">
        <f>SUM(EY120:EY122)/3</f>
        <v>100.77666666666666</v>
      </c>
      <c r="EZ35" s="85">
        <f>+EY35/EY30*100-100</f>
        <v>1.452679688994337</v>
      </c>
      <c r="FA35" s="467">
        <f>SUM(FA120:FA122)/3</f>
        <v>109.99766666666669</v>
      </c>
      <c r="FB35" s="85">
        <f>+FA35/FA30*100-100</f>
        <v>1.5400568636380996</v>
      </c>
      <c r="FC35" s="467">
        <f>SUM(FC120:FC122)/3</f>
        <v>91.358333333333334</v>
      </c>
      <c r="FD35" s="85">
        <f>+FC35/FC30*100-100</f>
        <v>1.3782185249436907</v>
      </c>
      <c r="FE35" s="35"/>
      <c r="FF35" s="32" t="s">
        <v>29</v>
      </c>
      <c r="FG35" s="467">
        <f>SUM(FG120:FG122)/3</f>
        <v>105.44799999999999</v>
      </c>
      <c r="FH35" s="85">
        <f>+FG35/FG30*100-100</f>
        <v>1.6157320261857677</v>
      </c>
      <c r="FI35" s="467">
        <f>SUM(FI120:FI122)/3</f>
        <v>113.68433333333333</v>
      </c>
      <c r="FJ35" s="85">
        <f>+FI35/FI30*100-100</f>
        <v>4.8438960208548423</v>
      </c>
      <c r="FK35" s="467">
        <f>SUM(FK120:FK122)/3</f>
        <v>103.61200000000001</v>
      </c>
      <c r="FL35" s="85">
        <f>+FK35/FK30*100-100</f>
        <v>-4.8473846775501812</v>
      </c>
      <c r="FM35" s="35"/>
      <c r="FN35" s="32" t="s">
        <v>29</v>
      </c>
      <c r="FO35" s="467">
        <f>SUM(FO120:FO122)/3</f>
        <v>93.842666666666673</v>
      </c>
      <c r="FP35" s="85">
        <f>+FO35/FO30*100-100</f>
        <v>-4.5768071829739796</v>
      </c>
      <c r="FQ35" s="467">
        <f>SUM(FQ120:FQ122)/3</f>
        <v>110.48833333333333</v>
      </c>
      <c r="FR35" s="85">
        <f>+FQ35/FQ30*100-100</f>
        <v>9.3413426489458544</v>
      </c>
      <c r="FS35" s="467">
        <f>SUM(FS120:FS122)/3</f>
        <v>111.14733333333334</v>
      </c>
      <c r="FT35" s="85">
        <f>+FS35/FS30*100-100</f>
        <v>9.9528785625488325</v>
      </c>
      <c r="FU35" s="35"/>
      <c r="FV35" s="32" t="s">
        <v>29</v>
      </c>
      <c r="FW35" s="467">
        <f>SUM(FW120:FW122)/3</f>
        <v>109.59499999999998</v>
      </c>
      <c r="FX35" s="85">
        <f>+FW35/FW30*100-100</f>
        <v>7.7340734381450886</v>
      </c>
      <c r="FY35" s="467">
        <f>SUM(FY120:FY122)/3</f>
        <v>102.62833333333333</v>
      </c>
      <c r="FZ35" s="85">
        <f>+FY35/FY30*100-100</f>
        <v>2.0229968851481317</v>
      </c>
      <c r="GA35" s="467">
        <f>SUM(GA120:GA122)/3</f>
        <v>101.04</v>
      </c>
      <c r="GB35" s="85">
        <f>+GA35/GA30*100-100</f>
        <v>1.9545321534161388</v>
      </c>
      <c r="GC35" s="35"/>
      <c r="GD35" s="32" t="s">
        <v>29</v>
      </c>
      <c r="GE35" s="467">
        <f>SUM(GE120:GE122)/3</f>
        <v>105.27833333333335</v>
      </c>
      <c r="GF35" s="85">
        <f>+GE35/GE30*100-100</f>
        <v>1.9523091672665629</v>
      </c>
      <c r="GG35" s="467">
        <f>SUM(GG120:GG122)/3</f>
        <v>100.68833333333333</v>
      </c>
      <c r="GH35" s="85">
        <f>+GG35/GG30*100-100</f>
        <v>1.8010184651574974</v>
      </c>
      <c r="GI35" s="467">
        <f>SUM(GI120:GI122)/3</f>
        <v>117.705</v>
      </c>
      <c r="GJ35" s="85">
        <f>+GI35/GI30*100-100</f>
        <v>-2.8366315928502388</v>
      </c>
      <c r="GK35" s="35"/>
      <c r="GL35" s="32" t="s">
        <v>29</v>
      </c>
      <c r="GM35" s="467">
        <f>SUM(GM120:GM122)/3</f>
        <v>100.68633333333332</v>
      </c>
      <c r="GN35" s="85">
        <f>+GM35/GM30*100-100</f>
        <v>2.0559238311472967</v>
      </c>
      <c r="GO35" s="467">
        <f>SUM(GO120:GO122)/3</f>
        <v>120.75233333333334</v>
      </c>
      <c r="GP35" s="85">
        <f>+GO35/GO30*100-100</f>
        <v>8.3664134925169691</v>
      </c>
      <c r="GQ35" s="467">
        <f>SUM(GQ120:GQ122)/3</f>
        <v>123.54966666666667</v>
      </c>
      <c r="GR35" s="85">
        <f>+GQ35/GQ30*100-100</f>
        <v>8.3692957219376467</v>
      </c>
      <c r="GS35" s="35"/>
      <c r="GT35" s="32" t="s">
        <v>29</v>
      </c>
      <c r="GU35" s="467">
        <f>SUM(GU120:GU122)/3</f>
        <v>102.07900000000001</v>
      </c>
      <c r="GV35" s="85">
        <f>+GU35/GU30*100-100</f>
        <v>4.5009844837176303</v>
      </c>
      <c r="GW35" s="467">
        <f>SUM(GW120:GW122)/3</f>
        <v>113.84733333333334</v>
      </c>
      <c r="GX35" s="85">
        <f>+GW35/GW30*100-100</f>
        <v>3.4339482076177319</v>
      </c>
      <c r="GY35" s="467">
        <f>SUM(GY120:GY122)/3</f>
        <v>105.62666666666667</v>
      </c>
      <c r="GZ35" s="85">
        <f>+GY35/GY30*100-100</f>
        <v>4.4998103780895917</v>
      </c>
      <c r="HA35" s="35"/>
      <c r="HB35" s="32" t="s">
        <v>29</v>
      </c>
      <c r="HC35" s="467">
        <f>SUM(HC120:HC122)/3</f>
        <v>99.74666666666667</v>
      </c>
      <c r="HD35" s="85">
        <f>+HC35/HC30*100-100</f>
        <v>4.500754316365871</v>
      </c>
      <c r="HE35" s="467">
        <f>SUM(HE120:HE122)/3</f>
        <v>107.22799999999999</v>
      </c>
      <c r="HF35" s="85">
        <f>+HE35/HE30*100-100</f>
        <v>4.4995175955794338</v>
      </c>
      <c r="HG35" s="467">
        <f>SUM(HG120:HG122)/3</f>
        <v>98.774000000000001</v>
      </c>
      <c r="HH35" s="85">
        <f>+HG35/HG30*100-100</f>
        <v>-0.45853530721865354</v>
      </c>
      <c r="HI35" s="35"/>
      <c r="HJ35" s="32" t="s">
        <v>29</v>
      </c>
      <c r="HK35" s="467">
        <f>SUM(HK120:HK122)/3</f>
        <v>107.01033333333334</v>
      </c>
      <c r="HL35" s="85">
        <f>+HK35/HK30*100-100</f>
        <v>2.2352648943352591</v>
      </c>
      <c r="HM35" s="467">
        <f>SUM(HM120:HM122)/3</f>
        <v>117.73966666666666</v>
      </c>
      <c r="HN35" s="85">
        <f>+HM35/HM30*100-100</f>
        <v>8.651009704855511</v>
      </c>
      <c r="HO35" s="467">
        <f>SUM(HO120:HO122)/3</f>
        <v>112.29233333333332</v>
      </c>
      <c r="HP35" s="85">
        <f>+HO35/HO30*100-100</f>
        <v>4.5075648292057622</v>
      </c>
      <c r="HQ35" s="35"/>
      <c r="HR35" s="32" t="s">
        <v>29</v>
      </c>
      <c r="HS35" s="467">
        <f>SUM(HS120:HS122)/3</f>
        <v>98.961333333333314</v>
      </c>
      <c r="HT35" s="85">
        <f>+HS35/HS30*100-100</f>
        <v>7.2371843032999976</v>
      </c>
      <c r="HU35" s="467">
        <f>SUM(HU120:HU122)/3</f>
        <v>120.60733333333333</v>
      </c>
      <c r="HV35" s="85">
        <f>+HU35/HU30*100-100</f>
        <v>7.3213125743387621</v>
      </c>
      <c r="HW35" s="467">
        <f>SUM(HW120:HW122)/3</f>
        <v>121.09666666666665</v>
      </c>
      <c r="HX35" s="85">
        <f>+HW35/HW30*100-100</f>
        <v>7.2066196671869847</v>
      </c>
      <c r="HY35" s="35"/>
      <c r="HZ35" s="32" t="s">
        <v>29</v>
      </c>
      <c r="IA35" s="467">
        <f>SUM(IA120:IA122)/3</f>
        <v>94.551000000000002</v>
      </c>
      <c r="IB35" s="85">
        <f>+IA35/IA30*100-100</f>
        <v>6.9629847504411941</v>
      </c>
      <c r="IC35" s="467">
        <f>'Jadual4-Groupindex'!BK35</f>
        <v>106.23146936782</v>
      </c>
      <c r="ID35" s="85">
        <f>+IC35/IC30*100-100</f>
        <v>-0.14686070720463817</v>
      </c>
      <c r="IE35" s="467">
        <f>SUM(IE120:IE122)/3</f>
        <v>105.01100000000001</v>
      </c>
      <c r="IF35" s="85">
        <f>+IE35/IE30*100-100</f>
        <v>3.3064436792917178</v>
      </c>
      <c r="IG35" s="35"/>
      <c r="IH35" s="32" t="s">
        <v>29</v>
      </c>
      <c r="II35" s="467">
        <f>SUM(II120:II122)/3</f>
        <v>114.062</v>
      </c>
      <c r="IJ35" s="85">
        <f>+II35/II30*100-100</f>
        <v>4.3692296430499482</v>
      </c>
      <c r="IK35" s="467">
        <f>SUM(IK120:IK122)/3</f>
        <v>116.15266666666666</v>
      </c>
      <c r="IL35" s="85">
        <f>+IK35/IK30*100-100</f>
        <v>-0.83722253841776251</v>
      </c>
      <c r="IM35" s="467">
        <f>SUM(IM120:IM122)/3</f>
        <v>104.17633333333333</v>
      </c>
      <c r="IN35" s="85">
        <f t="shared" ref="IN35:IP36" si="135">+IM35/IM30*100-100</f>
        <v>3.8951238647394177</v>
      </c>
      <c r="IO35" s="467">
        <f>SUM(IO120:IO122)/3</f>
        <v>126.79933333333332</v>
      </c>
      <c r="IP35" s="85">
        <f t="shared" si="135"/>
        <v>3.85357769811867</v>
      </c>
      <c r="IQ35" s="35"/>
      <c r="IR35" s="32" t="s">
        <v>29</v>
      </c>
      <c r="IS35" s="467">
        <f>SUM(IS120:IS122)/3</f>
        <v>111.69833333333334</v>
      </c>
      <c r="IT35" s="85">
        <f>+IS35/IS30*100-100</f>
        <v>3.870963742262262</v>
      </c>
      <c r="IU35" s="467">
        <f>SUM(IU120:IU122)/3</f>
        <v>99.894333333333336</v>
      </c>
      <c r="IV35" s="85">
        <f>+IU35/IU30*100-100</f>
        <v>3.8694158790235633</v>
      </c>
      <c r="IW35" s="467">
        <f>SUM(IW120:IW122)/3</f>
        <v>111.22766666666666</v>
      </c>
      <c r="IX35" s="85">
        <f>+IW35/IW30*100-100</f>
        <v>3.9005965948012715</v>
      </c>
      <c r="IY35" s="35"/>
      <c r="IZ35" s="32" t="s">
        <v>29</v>
      </c>
      <c r="JA35" s="467">
        <f>SUM(JA120:JA122)/3</f>
        <v>116.379</v>
      </c>
      <c r="JB35" s="85">
        <f>+JA35/JA30*100-100</f>
        <v>3.863144836695426</v>
      </c>
      <c r="JC35" s="467">
        <f>SUM(JC120:JC122)/3</f>
        <v>124.38200000000001</v>
      </c>
      <c r="JD35" s="85">
        <f>+JC35/JC30*100-100</f>
        <v>12.216261081906879</v>
      </c>
      <c r="JE35" s="467">
        <f>SUM(JE120:JE122)/3</f>
        <v>135.66200000000001</v>
      </c>
      <c r="JF35" s="85">
        <f>+JE35/JE30*100-100</f>
        <v>17.284327738841739</v>
      </c>
      <c r="JG35" s="35"/>
      <c r="JH35" s="32" t="s">
        <v>29</v>
      </c>
      <c r="JI35" s="467">
        <f>SUM(JI120:JI122)/3</f>
        <v>123.492</v>
      </c>
      <c r="JJ35" s="85">
        <f>+JI35/JI30*100-100</f>
        <v>2.7211072971369248</v>
      </c>
      <c r="JK35" s="467">
        <f>SUM(JK120:JK122)/3</f>
        <v>129.649</v>
      </c>
      <c r="JL35" s="85">
        <f>+JK35/JK30*100-100</f>
        <v>28.229076690777447</v>
      </c>
      <c r="JM35" s="467">
        <f>SUM(JM120:JM122)/3</f>
        <v>101.42633333333333</v>
      </c>
      <c r="JN35" s="85">
        <f>+JM35/JM30*100-100</f>
        <v>18.127149767456288</v>
      </c>
      <c r="JO35" s="35"/>
      <c r="JP35" s="32" t="s">
        <v>29</v>
      </c>
      <c r="JQ35" s="467">
        <f>SUM(JQ120:JQ122)/3</f>
        <v>110.20699999999999</v>
      </c>
      <c r="JR35" s="85">
        <f>+JQ35/JQ30*100-100</f>
        <v>4.7382660043590477</v>
      </c>
      <c r="JS35" s="467">
        <f>SUM(JS120:JS122)/3</f>
        <v>102.51633333333332</v>
      </c>
      <c r="JT35" s="85">
        <f>+JS35/JS30*100-100</f>
        <v>-8.3901273695623786</v>
      </c>
      <c r="JU35" s="467">
        <f>SUM(JU120:JU122)/3</f>
        <v>95.983000000000004</v>
      </c>
      <c r="JV35" s="85">
        <f>+JU35/JU30*100-100</f>
        <v>-8.2187458165197143</v>
      </c>
      <c r="JW35" s="35"/>
      <c r="JX35" s="32" t="s">
        <v>29</v>
      </c>
      <c r="JY35" s="467">
        <f>SUM(JY120:JY122)/3</f>
        <v>97.526666666666657</v>
      </c>
      <c r="JZ35" s="85">
        <f>+JY35/JY30*100-100</f>
        <v>-6.5230657162848331</v>
      </c>
      <c r="KA35" s="467">
        <f>SUM(KA120:KA122)/3</f>
        <v>93.654666666666671</v>
      </c>
      <c r="KB35" s="85">
        <f>+KA35/KA30*100-100</f>
        <v>4.6467626113643803</v>
      </c>
      <c r="KC35" s="467">
        <f>SUM(KC120:KC122)/3</f>
        <v>114.70633333333335</v>
      </c>
      <c r="KD35" s="85">
        <f>+KC35/KC30*100-100</f>
        <v>-3.5151518550087388</v>
      </c>
      <c r="KE35" s="35"/>
      <c r="KF35" s="32" t="s">
        <v>29</v>
      </c>
      <c r="KG35" s="467">
        <f>SUM(KG120:KG122)/3</f>
        <v>91.063333333333333</v>
      </c>
      <c r="KH35" s="85">
        <f>+KG35/KG30*100-100</f>
        <v>-5.4732048939821709</v>
      </c>
      <c r="KI35" s="467">
        <f>SUM(KI120:KI122)/3</f>
        <v>98.704333333333338</v>
      </c>
      <c r="KJ35" s="85">
        <f>+KI35/KI30*100-100</f>
        <v>1.6662088855318444</v>
      </c>
      <c r="KK35" s="467">
        <f>SUM(KK120:KK122)/3</f>
        <v>106.834</v>
      </c>
      <c r="KL35" s="85">
        <f>+KK35/KK30*100-100</f>
        <v>15.827629324987512</v>
      </c>
      <c r="KM35" s="35"/>
      <c r="KN35" s="32" t="s">
        <v>29</v>
      </c>
      <c r="KO35" s="467">
        <f>SUM(KO120:KO122)/3</f>
        <v>102.42333333333333</v>
      </c>
      <c r="KP35" s="85">
        <f>+KO35/KO30*100-100</f>
        <v>15.856072574533314</v>
      </c>
      <c r="KQ35" s="467">
        <f>SUM(KQ120:KQ122)/3</f>
        <v>130.34833333333333</v>
      </c>
      <c r="KR35" s="85">
        <f>+KQ35/KQ30*100-100</f>
        <v>13.093310042455713</v>
      </c>
      <c r="KS35" s="467">
        <f>SUM(KS120:KS122)/3</f>
        <v>109.23933333333332</v>
      </c>
      <c r="KT35" s="85">
        <f>+KS35/KS30*100-100</f>
        <v>12.356091306166377</v>
      </c>
      <c r="KU35" s="35"/>
      <c r="KV35" s="32" t="s">
        <v>29</v>
      </c>
      <c r="KW35" s="467">
        <f>SUM(KW120:KW122)/3</f>
        <v>116.68066666666668</v>
      </c>
      <c r="KX35" s="85">
        <f>+KW35/KW30*100-100</f>
        <v>2.1531295963392836</v>
      </c>
      <c r="KY35" s="467">
        <f>SUM(KY120:KY122)/3</f>
        <v>123.45733333333334</v>
      </c>
      <c r="KZ35" s="85">
        <f>+KY35/KY30*100-100</f>
        <v>12.995460314361026</v>
      </c>
      <c r="LA35" s="467">
        <f>SUM(LA120:LA122)/3</f>
        <v>111.99900000000001</v>
      </c>
      <c r="LB35" s="85">
        <f>+LA35/LA30*100-100</f>
        <v>-3.7039903015295721</v>
      </c>
      <c r="LC35" s="35"/>
      <c r="LD35" s="32" t="s">
        <v>29</v>
      </c>
      <c r="LE35" s="467">
        <f>SUM(LE120:LE122)/3</f>
        <v>93.385333333333335</v>
      </c>
      <c r="LF35" s="85">
        <f>+LE35/LE30*100-100</f>
        <v>-1.091273693984391</v>
      </c>
      <c r="LG35" s="467">
        <f>SUM(LG120:LG122)/3</f>
        <v>111.98666666666666</v>
      </c>
      <c r="LH35" s="85">
        <f>+LG35/LG30*100-100</f>
        <v>-1.1376410280555262</v>
      </c>
      <c r="LI35" s="467">
        <f>SUM(LI120:LI122)/3</f>
        <v>110.54033333333332</v>
      </c>
      <c r="LJ35" s="85">
        <f>+LI35/LI30*100-100</f>
        <v>-2.1781389655020007</v>
      </c>
      <c r="LK35" s="35"/>
      <c r="LL35" s="32" t="s">
        <v>29</v>
      </c>
      <c r="LM35" s="467">
        <f>SUM(LM120:LM122)/3</f>
        <v>122.05</v>
      </c>
      <c r="LN35" s="85">
        <f>+LM35/LM30*100-100</f>
        <v>-1.5042690898526274</v>
      </c>
      <c r="LO35" s="467">
        <f>SUM(LO120:LO122)/3</f>
        <v>112.20299999999999</v>
      </c>
      <c r="LP35" s="85">
        <f>+LO35/LO30*100-100</f>
        <v>-1.4411576108757487</v>
      </c>
      <c r="LQ35" s="467">
        <f>SUM(LQ120:LQ122)/3</f>
        <v>138.57633333333334</v>
      </c>
      <c r="LR35" s="85">
        <f>+LQ35/LQ30*100-100</f>
        <v>-1.2672627741560234</v>
      </c>
      <c r="LS35" s="35"/>
      <c r="LT35" s="32" t="s">
        <v>29</v>
      </c>
      <c r="LU35" s="467">
        <f>SUM(LU120:LU122)/3</f>
        <v>111.00666666666666</v>
      </c>
      <c r="LV35" s="85">
        <f>+LU35/LU30*100-100</f>
        <v>15.080914648264027</v>
      </c>
      <c r="LW35" s="467">
        <f>SUM(LW120:LW122)/3</f>
        <v>89.302999999999997</v>
      </c>
      <c r="LX35" s="85">
        <f>+LW35/LW30*100-100</f>
        <v>10.66321346253936</v>
      </c>
      <c r="LY35" s="467">
        <f>SUM(LY120:LY122)/3</f>
        <v>71.306666666666658</v>
      </c>
      <c r="LZ35" s="85">
        <f>+LY35/LY30*100-100</f>
        <v>-9.5697461087767124</v>
      </c>
      <c r="MA35" s="35"/>
      <c r="MB35" s="32" t="s">
        <v>29</v>
      </c>
      <c r="MC35" s="467">
        <f>SUM(MC120:MC122)/3</f>
        <v>124.62166666666667</v>
      </c>
      <c r="MD35" s="85">
        <f>+MC35/MC30*100-100</f>
        <v>8.5535675917376608</v>
      </c>
      <c r="ME35" s="467">
        <f>SUM(ME120:ME122)/3</f>
        <v>91.99433333333333</v>
      </c>
      <c r="MF35" s="85">
        <f>+ME35/ME30*100-100</f>
        <v>8.9227429699062668</v>
      </c>
      <c r="MG35" s="467">
        <f>SUM(MG120:MG122)/3</f>
        <v>101.08300000000001</v>
      </c>
      <c r="MH35" s="85">
        <f>+MG35/MG30*100-100</f>
        <v>2.5588214405292291</v>
      </c>
      <c r="MI35" s="35"/>
      <c r="MJ35" s="32" t="s">
        <v>29</v>
      </c>
      <c r="MK35" s="467">
        <f>SUM(MK120:MK122)/3</f>
        <v>92.486333333333334</v>
      </c>
      <c r="ML35" s="85">
        <f>+MK35/MK30*100-100</f>
        <v>-2.7565154000364487</v>
      </c>
      <c r="MM35" s="467">
        <f>SUM(MM120:MM122)/3</f>
        <v>110.84248268759499</v>
      </c>
      <c r="MN35" s="85">
        <f>+MM35/MM30*100-100</f>
        <v>7.6510389118495539</v>
      </c>
      <c r="MO35" s="467">
        <f>SUM(MO120:MO122)/3</f>
        <v>102.33766666666666</v>
      </c>
      <c r="MP35" s="85">
        <f>+MO35/MO30*100-100</f>
        <v>25.55895909077897</v>
      </c>
    </row>
    <row r="36" spans="1:354" ht="15" customHeight="1">
      <c r="A36" s="35"/>
      <c r="B36" s="32" t="s">
        <v>30</v>
      </c>
      <c r="C36" s="467">
        <f>SUM(C123:C125)/3</f>
        <v>100.20793388351046</v>
      </c>
      <c r="D36" s="85">
        <f>+C36/C31*100-100</f>
        <v>2.0393747386858223</v>
      </c>
      <c r="E36" s="467">
        <f>SUM(E123:E125)/3</f>
        <v>97.543688363676736</v>
      </c>
      <c r="F36" s="85">
        <f>+E36/E31*100-100</f>
        <v>-2.1824224190967243</v>
      </c>
      <c r="G36" s="467">
        <f>SUM(G123:G125)/3</f>
        <v>102.72717918141534</v>
      </c>
      <c r="H36" s="85">
        <f>+G36/G31*100-100</f>
        <v>6.153093347379766</v>
      </c>
      <c r="I36" s="35"/>
      <c r="J36" s="32" t="s">
        <v>30</v>
      </c>
      <c r="K36" s="467">
        <f>SUM(K123:K125)/3</f>
        <v>108.56337302254566</v>
      </c>
      <c r="L36" s="85">
        <f>+K36/K31*100-100</f>
        <v>8.3023643245235519</v>
      </c>
      <c r="M36" s="467">
        <f>SUM(M123:M125)/3</f>
        <v>165.24969568536531</v>
      </c>
      <c r="N36" s="85">
        <f>+M36/M31*100-100</f>
        <v>36.944613517444679</v>
      </c>
      <c r="O36" s="467">
        <f>SUM(O123:O125)/3</f>
        <v>106.38747335698633</v>
      </c>
      <c r="P36" s="85">
        <f>+O36/O31*100-100</f>
        <v>12.511869450755825</v>
      </c>
      <c r="Q36" s="35"/>
      <c r="R36" s="32" t="s">
        <v>30</v>
      </c>
      <c r="S36" s="467">
        <f>SUM(S123:S125)/3</f>
        <v>106.34945925189</v>
      </c>
      <c r="T36" s="85">
        <f>+S36/S31*100-100</f>
        <v>3.491036815058095</v>
      </c>
      <c r="U36" s="467">
        <f>SUM(U123:U125)/3</f>
        <v>105.42194494208699</v>
      </c>
      <c r="V36" s="85">
        <f>+U36/U31*100-100</f>
        <v>4.8369547346675574</v>
      </c>
      <c r="W36" s="467">
        <f>SUM(W123:W125)/3</f>
        <v>102.46376576137634</v>
      </c>
      <c r="X36" s="85">
        <f>+W36/W31*100-100</f>
        <v>-2.0379184271672273</v>
      </c>
      <c r="Y36" s="35"/>
      <c r="Z36" s="32" t="s">
        <v>30</v>
      </c>
      <c r="AA36" s="467">
        <f>SUM(AA123:AA125)/3</f>
        <v>109.32600953078901</v>
      </c>
      <c r="AB36" s="85">
        <f>+AA36/AA31*100-100</f>
        <v>0.61478172871672143</v>
      </c>
      <c r="AC36" s="467">
        <f>SUM(AC123:AC125)/3</f>
        <v>119.52726815283766</v>
      </c>
      <c r="AD36" s="85">
        <f>+AC36/AC31*100-100</f>
        <v>2.9880706013915272</v>
      </c>
      <c r="AE36" s="467">
        <f>SUM(AE123:AE125)/3</f>
        <v>102.42418978906834</v>
      </c>
      <c r="AF36" s="85">
        <f>+AE36/AE31*100-100</f>
        <v>10.350679066408475</v>
      </c>
      <c r="AG36" s="35"/>
      <c r="AH36" s="32" t="s">
        <v>30</v>
      </c>
      <c r="AI36" s="467">
        <f>SUM(AI123:AI125)/3</f>
        <v>123.88573498667967</v>
      </c>
      <c r="AJ36" s="85">
        <f>+AI36/AI31*100-100</f>
        <v>8.9162812866434109</v>
      </c>
      <c r="AK36" s="467">
        <f>SUM(AK123:AK125)/3</f>
        <v>128.65844999055366</v>
      </c>
      <c r="AL36" s="85">
        <f>+AK36/AK31*100-100</f>
        <v>15.06744992208931</v>
      </c>
      <c r="AM36" s="467">
        <f>SUM(AM123:AM125)/3</f>
        <v>102.31405154596099</v>
      </c>
      <c r="AN36" s="85">
        <f>+AM36/AM31*100-100</f>
        <v>9.1066690735855218</v>
      </c>
      <c r="AO36" s="35"/>
      <c r="AP36" s="32" t="s">
        <v>30</v>
      </c>
      <c r="AQ36" s="467">
        <f>SUM(AQ123:AQ125)/3</f>
        <v>98.233153585002654</v>
      </c>
      <c r="AR36" s="85">
        <f>+AQ36/AQ31*100-100</f>
        <v>-4.55696448650842</v>
      </c>
      <c r="AS36" s="467">
        <f>SUM(AS123:AS125)/3</f>
        <v>111.05045530997766</v>
      </c>
      <c r="AT36" s="85">
        <f>+AS36/AS31*100-100</f>
        <v>3.8045515935742031</v>
      </c>
      <c r="AU36" s="467">
        <f>SUM(AU123:AU125)/3</f>
        <v>110.66975259092867</v>
      </c>
      <c r="AV36" s="85">
        <f>+AU36/AU31*100-100</f>
        <v>9.8375500864403875</v>
      </c>
      <c r="AW36" s="35"/>
      <c r="AX36" s="32" t="s">
        <v>30</v>
      </c>
      <c r="AY36" s="467">
        <f>SUM(AY123:AY125)/3</f>
        <v>133.24985978733633</v>
      </c>
      <c r="AZ36" s="85">
        <f>+AY36/AY31*100-100</f>
        <v>11.245809489648792</v>
      </c>
      <c r="BA36" s="467">
        <f>SUM(BA123:BA125)/3</f>
        <v>128.25515866721699</v>
      </c>
      <c r="BB36" s="85">
        <f>+BA36/BA31*100-100</f>
        <v>10.173486124469136</v>
      </c>
      <c r="BC36" s="467">
        <f>SUM(BC123:BC125)/3</f>
        <v>86.941539891766169</v>
      </c>
      <c r="BD36" s="85">
        <f>+BC36/BC31*100-100</f>
        <v>-28.897298004705604</v>
      </c>
      <c r="BE36" s="35"/>
      <c r="BF36" s="32" t="s">
        <v>30</v>
      </c>
      <c r="BG36" s="467">
        <f>SUM(BG123:BG125)/3</f>
        <v>89.499015976940029</v>
      </c>
      <c r="BH36" s="85">
        <f>+BG36/BG31*100-100</f>
        <v>7.1160328456156208</v>
      </c>
      <c r="BI36" s="467">
        <f>SUM(BI123:BI125)/3</f>
        <v>117.97520177165633</v>
      </c>
      <c r="BJ36" s="85">
        <f>+BI36/BI31*100-100</f>
        <v>7.5588447195342496</v>
      </c>
      <c r="BK36" s="467">
        <f>SUM(BK123:BK125)/3</f>
        <v>128.13263544118766</v>
      </c>
      <c r="BL36" s="85">
        <f>+BK36/BK31*100-100</f>
        <v>17.770048843452301</v>
      </c>
      <c r="BM36" s="35"/>
      <c r="BN36" s="32" t="s">
        <v>30</v>
      </c>
      <c r="BO36" s="467">
        <f>SUM(BO123:BO125)/3</f>
        <v>123.80473107791435</v>
      </c>
      <c r="BP36" s="85">
        <f>+BO36/BO31*100-100</f>
        <v>22.627102140359767</v>
      </c>
      <c r="BQ36" s="467">
        <f>SUM(BQ123:BQ125)/3</f>
        <v>118.44648335985778</v>
      </c>
      <c r="BR36" s="85">
        <f>+BQ36/BQ31*100-100</f>
        <v>8.4093718088923453</v>
      </c>
      <c r="BS36" s="467">
        <f>SUM(BS123:BS125)/3</f>
        <v>122.522641576548</v>
      </c>
      <c r="BT36" s="85">
        <f>+BS36/BS31*100-100</f>
        <v>8.4539899944658998</v>
      </c>
      <c r="BU36" s="35"/>
      <c r="BV36" s="32" t="s">
        <v>30</v>
      </c>
      <c r="BW36" s="467">
        <f>SUM(BW123:BW125)/3</f>
        <v>123.59712408260866</v>
      </c>
      <c r="BX36" s="85">
        <f>+BW36/BW31*100-100</f>
        <v>8.5486613331262333</v>
      </c>
      <c r="BY36" s="467">
        <f>SUM(BY123:BY125)/3</f>
        <v>103.95969835138601</v>
      </c>
      <c r="BZ36" s="85">
        <f>+BY36/BY31*100-100</f>
        <v>-1.2156155499519912</v>
      </c>
      <c r="CA36" s="467">
        <f>SUM(CA123:CA125)/3</f>
        <v>119.14481761180933</v>
      </c>
      <c r="CB36" s="85">
        <f>+CA36/CA31*100-100</f>
        <v>4.9077824548602536</v>
      </c>
      <c r="CC36" s="35"/>
      <c r="CD36" s="32" t="s">
        <v>30</v>
      </c>
      <c r="CE36" s="467">
        <f>SUM(CE123:CE125)/3</f>
        <v>108.71811870620267</v>
      </c>
      <c r="CF36" s="85">
        <f>+CE36/CE31*100-100</f>
        <v>4.904153370174356</v>
      </c>
      <c r="CG36" s="467">
        <f>SUM(CG123:CG125)/3</f>
        <v>107.42747715301901</v>
      </c>
      <c r="CH36" s="85">
        <f>+CG36/CG31*100-100</f>
        <v>4.9065722225120538</v>
      </c>
      <c r="CI36" s="467">
        <f>SUM(CI123:CI125)/3</f>
        <v>113.54846117144267</v>
      </c>
      <c r="CJ36" s="85">
        <f>+CI36/CI31*100-100</f>
        <v>13.792736245249145</v>
      </c>
      <c r="CK36" s="35"/>
      <c r="CL36" s="32" t="s">
        <v>30</v>
      </c>
      <c r="CM36" s="467">
        <f>SUM(CM123:CM125)/3</f>
        <v>108.05163141870101</v>
      </c>
      <c r="CN36" s="85">
        <f>+CM36/CM31*100-100</f>
        <v>2.6596066773192604</v>
      </c>
      <c r="CO36" s="467">
        <f>SUM(CO123:CO125)/3</f>
        <v>106.56394205416832</v>
      </c>
      <c r="CP36" s="85">
        <f>+CO36/CO31*100-100</f>
        <v>7.3670475699918541</v>
      </c>
      <c r="CQ36" s="467">
        <f>SUM(CQ123:CQ125)/3</f>
        <v>106.311692639529</v>
      </c>
      <c r="CR36" s="85">
        <f>+CQ36/CQ31*100-100</f>
        <v>7.2692494731594053</v>
      </c>
      <c r="CS36" s="35"/>
      <c r="CT36" s="32" t="s">
        <v>30</v>
      </c>
      <c r="CU36" s="467">
        <f>SUM(CU123:CU125)/3</f>
        <v>111.43930676965601</v>
      </c>
      <c r="CV36" s="85">
        <f>+CU36/CU31*100-100</f>
        <v>-2.3059240671729668</v>
      </c>
      <c r="CW36" s="467">
        <f>SUM(CW123:CW125)/3</f>
        <v>81.680945535381468</v>
      </c>
      <c r="CX36" s="85">
        <f>+CW36/CW31*100-100</f>
        <v>-1.7746275679863572</v>
      </c>
      <c r="CY36" s="467">
        <f>SUM(CY123:CY125)/3</f>
        <v>128.29314187835766</v>
      </c>
      <c r="CZ36" s="85">
        <f>+CY36/CY31*100-100</f>
        <v>9.0745667915719963</v>
      </c>
      <c r="DA36" s="35"/>
      <c r="DB36" s="32" t="s">
        <v>30</v>
      </c>
      <c r="DC36" s="467">
        <f>SUM(DC123:DC125)/3</f>
        <v>91.073957386936812</v>
      </c>
      <c r="DD36" s="85">
        <f>+DC36/DC31*100-100</f>
        <v>-14.369032353249466</v>
      </c>
      <c r="DE36" s="467">
        <f>SUM(DE123:DE125)/3</f>
        <v>183.48151643606266</v>
      </c>
      <c r="DF36" s="85">
        <f>+DE36/DE31*100-100</f>
        <v>50.883200884883564</v>
      </c>
      <c r="DG36" s="467">
        <f>SUM(DG123:DG125)/3</f>
        <v>103.16564942055034</v>
      </c>
      <c r="DH36" s="85">
        <f>+DG36/DG31*100-100</f>
        <v>0.85440269218770482</v>
      </c>
      <c r="DI36" s="35"/>
      <c r="DJ36" s="32" t="s">
        <v>30</v>
      </c>
      <c r="DK36" s="467">
        <f>SUM(DK123:DK125)/3</f>
        <v>104.12775673140202</v>
      </c>
      <c r="DL36" s="85">
        <f>+DK36/DK31*100-100</f>
        <v>0.37958309850387195</v>
      </c>
      <c r="DM36" s="467">
        <f>SUM(DM123:DM125)/3</f>
        <v>92.07074499394993</v>
      </c>
      <c r="DN36" s="85">
        <f>+DM36/DM31*100-100</f>
        <v>-3.8713440077644918</v>
      </c>
      <c r="DO36" s="467">
        <f>SUM(DO123:DO125)/3</f>
        <v>121.64659843513327</v>
      </c>
      <c r="DP36" s="85">
        <f>+DO36/DO31*100-100</f>
        <v>8.3312441166132771</v>
      </c>
      <c r="DQ36" s="35"/>
      <c r="DR36" s="32" t="s">
        <v>30</v>
      </c>
      <c r="DS36" s="467">
        <f>SUM(DS123:DS125)/3</f>
        <v>105.54975894077768</v>
      </c>
      <c r="DT36" s="85">
        <f>+DS36/DS31*100-100</f>
        <v>0.7946054382205574</v>
      </c>
      <c r="DU36" s="467">
        <f>SUM(DU123:DU125)/3</f>
        <v>108.163798529685</v>
      </c>
      <c r="DV36" s="85">
        <f>+DU36/DU31*100-100</f>
        <v>2.8880426621140032</v>
      </c>
      <c r="DW36" s="467">
        <f>SUM(DW123:DW125)/3</f>
        <v>120.56107531986667</v>
      </c>
      <c r="DX36" s="85">
        <f>+DW36/DW31*100-100</f>
        <v>-2.1552208955498315</v>
      </c>
      <c r="DY36" s="35"/>
      <c r="DZ36" s="32" t="s">
        <v>30</v>
      </c>
      <c r="EA36" s="467">
        <f>SUM(EA123:EA125)/3</f>
        <v>102.83517835781397</v>
      </c>
      <c r="EB36" s="85">
        <f>+EA36/EA31*100-100</f>
        <v>6.0112761925425389</v>
      </c>
      <c r="EC36" s="467">
        <f>SUM(EC123:EC125)/3</f>
        <v>105.74548641167534</v>
      </c>
      <c r="ED36" s="85">
        <f>+EC36/EC31*100-100</f>
        <v>3.8373029085590389</v>
      </c>
      <c r="EE36" s="467">
        <f>SUM(EE123:EE125)/3</f>
        <v>118.28358562720867</v>
      </c>
      <c r="EF36" s="85">
        <f>+EE36/EE31*100-100</f>
        <v>3.9200963148861661</v>
      </c>
      <c r="EG36" s="35"/>
      <c r="EH36" s="32" t="s">
        <v>30</v>
      </c>
      <c r="EI36" s="467">
        <f>SUM(EI123:EI125)/3</f>
        <v>113.97988913792767</v>
      </c>
      <c r="EJ36" s="85">
        <f>+EI36/EI31*100-100</f>
        <v>3.9267118758078681</v>
      </c>
      <c r="EK36" s="467">
        <f>SUM(EK123:EK125)/3</f>
        <v>125.34407739663736</v>
      </c>
      <c r="EL36" s="85">
        <f>+EK36/EK31*100-100</f>
        <v>3.9420606377824896</v>
      </c>
      <c r="EM36" s="467">
        <f>SUM(EM123:EM125)/3</f>
        <v>112.21431527162066</v>
      </c>
      <c r="EN36" s="85">
        <f>+EM36/EM31*100-100</f>
        <v>3.9525158224392527</v>
      </c>
      <c r="EO36" s="35"/>
      <c r="EP36" s="32" t="s">
        <v>30</v>
      </c>
      <c r="EQ36" s="467">
        <f>SUM(EQ123:EQ125)/3</f>
        <v>108.49970445678234</v>
      </c>
      <c r="ER36" s="85">
        <f>+EQ36/EQ31*100-100</f>
        <v>4.393223039806486</v>
      </c>
      <c r="ES36" s="467">
        <f>SUM(ES123:ES125)/3</f>
        <v>100.86710778823287</v>
      </c>
      <c r="ET36" s="85">
        <f>+ES36/ES31*100-100</f>
        <v>4.4472099892994095</v>
      </c>
      <c r="EU36" s="467">
        <f>SUM(EU123:EU125)/3</f>
        <v>103.63942438012698</v>
      </c>
      <c r="EV36" s="85">
        <f>+EU36/EU31*100-100</f>
        <v>4.4145282280062332</v>
      </c>
      <c r="EW36" s="35"/>
      <c r="EX36" s="32" t="s">
        <v>30</v>
      </c>
      <c r="EY36" s="467">
        <f>SUM(EY123:EY125)/3</f>
        <v>118.93212208518867</v>
      </c>
      <c r="EZ36" s="85">
        <f>+EY36/EY31*100-100</f>
        <v>4.3691470940051573</v>
      </c>
      <c r="FA36" s="467">
        <f>SUM(FA123:FA125)/3</f>
        <v>111.14950669732765</v>
      </c>
      <c r="FB36" s="85">
        <f>+FA36/FA31*100-100</f>
        <v>4.4710224677086075</v>
      </c>
      <c r="FC36" s="467">
        <f>SUM(FC123:FC125)/3</f>
        <v>127.84842221904167</v>
      </c>
      <c r="FD36" s="85">
        <f>+FC36/FC31*100-100</f>
        <v>4.2395532651870127</v>
      </c>
      <c r="FE36" s="35"/>
      <c r="FF36" s="32" t="s">
        <v>30</v>
      </c>
      <c r="FG36" s="467">
        <f>SUM(FG123:FG125)/3</f>
        <v>108.73841093427933</v>
      </c>
      <c r="FH36" s="85">
        <f>+FG36/FG31*100-100</f>
        <v>4.466764916830158</v>
      </c>
      <c r="FI36" s="467">
        <f>SUM(FI123:FI125)/3</f>
        <v>118.15221281834199</v>
      </c>
      <c r="FJ36" s="85">
        <f>+FI36/FI31*100-100</f>
        <v>3.3998163531793608</v>
      </c>
      <c r="FK36" s="467">
        <f>SUM(FK123:FK125)/3</f>
        <v>109.822568827399</v>
      </c>
      <c r="FL36" s="85">
        <f>+FK36/FK31*100-100</f>
        <v>2.3372791090960305</v>
      </c>
      <c r="FM36" s="35"/>
      <c r="FN36" s="32" t="s">
        <v>30</v>
      </c>
      <c r="FO36" s="467">
        <f>SUM(FO123:FO125)/3</f>
        <v>98.021670780973679</v>
      </c>
      <c r="FP36" s="85">
        <f>+FO36/FO31*100-100</f>
        <v>-1.9459713895848836</v>
      </c>
      <c r="FQ36" s="467">
        <f>SUM(FQ123:FQ125)/3</f>
        <v>111.99282840590666</v>
      </c>
      <c r="FR36" s="85">
        <f>+FQ36/FQ31*100-100</f>
        <v>6.2382561953264712</v>
      </c>
      <c r="FS36" s="467">
        <f>SUM(FS123:FS125)/3</f>
        <v>114.69150203108734</v>
      </c>
      <c r="FT36" s="85">
        <f>+FS36/FS31*100-100</f>
        <v>6.2883454405568955</v>
      </c>
      <c r="FU36" s="35"/>
      <c r="FV36" s="32" t="s">
        <v>30</v>
      </c>
      <c r="FW36" s="467">
        <f>SUM(FW123:FW125)/3</f>
        <v>117.93926688856533</v>
      </c>
      <c r="FX36" s="85">
        <f>+FW36/FW31*100-100</f>
        <v>4.9147945741486012</v>
      </c>
      <c r="FY36" s="467">
        <f>SUM(FY123:FY125)/3</f>
        <v>112.82515412095466</v>
      </c>
      <c r="FZ36" s="85">
        <f>+FY36/FY31*100-100</f>
        <v>4.4712821616980705</v>
      </c>
      <c r="GA36" s="467">
        <f>SUM(GA123:GA125)/3</f>
        <v>113.17127889074401</v>
      </c>
      <c r="GB36" s="85">
        <f>+GA36/GA31*100-100</f>
        <v>4.3848574865741057</v>
      </c>
      <c r="GC36" s="35"/>
      <c r="GD36" s="32" t="s">
        <v>30</v>
      </c>
      <c r="GE36" s="467">
        <f>SUM(GE123:GE125)/3</f>
        <v>112.10351699697867</v>
      </c>
      <c r="GF36" s="85">
        <f>+GE36/GE31*100-100</f>
        <v>4.4543266559625465</v>
      </c>
      <c r="GG36" s="467">
        <f>SUM(GG123:GG125)/3</f>
        <v>109.45344501008468</v>
      </c>
      <c r="GH36" s="85">
        <f>+GG36/GG31*100-100</f>
        <v>4.4087616751471614</v>
      </c>
      <c r="GI36" s="467">
        <f>SUM(GI123:GI125)/3</f>
        <v>100.94532917898191</v>
      </c>
      <c r="GJ36" s="85">
        <f>+GI36/GI31*100-100</f>
        <v>4.0791524595386193</v>
      </c>
      <c r="GK36" s="35"/>
      <c r="GL36" s="32" t="s">
        <v>30</v>
      </c>
      <c r="GM36" s="467">
        <f>SUM(GM123:GM125)/3</f>
        <v>110.920503351658</v>
      </c>
      <c r="GN36" s="85">
        <f>+GM36/GM31*100-100</f>
        <v>4.4862406522899789</v>
      </c>
      <c r="GO36" s="467">
        <f>SUM(GO123:GO125)/3</f>
        <v>131.52703314856635</v>
      </c>
      <c r="GP36" s="85">
        <f>+GO36/GO31*100-100</f>
        <v>10.671070005945865</v>
      </c>
      <c r="GQ36" s="467">
        <f>SUM(GQ123:GQ125)/3</f>
        <v>129.86114580262031</v>
      </c>
      <c r="GR36" s="85">
        <f>+GQ36/GQ31*100-100</f>
        <v>10.68371618984682</v>
      </c>
      <c r="GS36" s="35"/>
      <c r="GT36" s="32" t="s">
        <v>30</v>
      </c>
      <c r="GU36" s="467">
        <f>SUM(GU123:GU125)/3</f>
        <v>106.58577965095033</v>
      </c>
      <c r="GV36" s="85">
        <f>+GU36/GU31*100-100</f>
        <v>5.1822971986628374</v>
      </c>
      <c r="GW36" s="467">
        <f>SUM(GW123:GW125)/3</f>
        <v>100.95720104297665</v>
      </c>
      <c r="GX36" s="85">
        <f>+GW36/GW31*100-100</f>
        <v>-4.4623323820950418</v>
      </c>
      <c r="GY36" s="467">
        <f>SUM(GY123:GY125)/3</f>
        <v>110.65200363535301</v>
      </c>
      <c r="GZ36" s="85">
        <f>+GY36/GY31*100-100</f>
        <v>5.139204670464963</v>
      </c>
      <c r="HA36" s="35"/>
      <c r="HB36" s="32" t="s">
        <v>30</v>
      </c>
      <c r="HC36" s="467">
        <f>SUM(HC123:HC125)/3</f>
        <v>111.10332339229068</v>
      </c>
      <c r="HD36" s="85">
        <f>+HC36/HC31*100-100</f>
        <v>4.9861314655638154</v>
      </c>
      <c r="HE36" s="467">
        <f>SUM(HE123:HE125)/3</f>
        <v>111.58551919925499</v>
      </c>
      <c r="HF36" s="85">
        <f>+HE36/HE31*100-100</f>
        <v>5.1367795948395099</v>
      </c>
      <c r="HG36" s="467">
        <f>SUM(HG123:HG125)/3</f>
        <v>100.763995751613</v>
      </c>
      <c r="HH36" s="85">
        <f>+HG36/HG31*100-100</f>
        <v>1.5124811123480271</v>
      </c>
      <c r="HI36" s="35"/>
      <c r="HJ36" s="32" t="s">
        <v>30</v>
      </c>
      <c r="HK36" s="467">
        <f>SUM(HK123:HK125)/3</f>
        <v>111.322298763596</v>
      </c>
      <c r="HL36" s="85">
        <f>+HK36/HK31*100-100</f>
        <v>2.0812256740742896</v>
      </c>
      <c r="HM36" s="467">
        <f>SUM(HM123:HM125)/3</f>
        <v>101.57924023063633</v>
      </c>
      <c r="HN36" s="85">
        <f>+HM36/HM31*100-100</f>
        <v>7.7542787657735914</v>
      </c>
      <c r="HO36" s="467">
        <f>SUM(HO123:HO125)/3</f>
        <v>106.400523580639</v>
      </c>
      <c r="HP36" s="85">
        <f>+HO36/HO31*100-100</f>
        <v>5.0596127235770609</v>
      </c>
      <c r="HQ36" s="35"/>
      <c r="HR36" s="32" t="s">
        <v>30</v>
      </c>
      <c r="HS36" s="467">
        <f>SUM(HS123:HS125)/3</f>
        <v>109.77164963044299</v>
      </c>
      <c r="HT36" s="85">
        <f>+HS36/HS31*100-100</f>
        <v>11.597760992822188</v>
      </c>
      <c r="HU36" s="467">
        <f>SUM(HU123:HU125)/3</f>
        <v>112.95142526913901</v>
      </c>
      <c r="HV36" s="85">
        <f>+HU36/HU31*100-100</f>
        <v>11.483925200417517</v>
      </c>
      <c r="HW36" s="467">
        <f>SUM(HW123:HW125)/3</f>
        <v>117.91751637452568</v>
      </c>
      <c r="HX36" s="85">
        <f>+HW36/HW31*100-100</f>
        <v>11.562190268875412</v>
      </c>
      <c r="HY36" s="35"/>
      <c r="HZ36" s="32" t="s">
        <v>30</v>
      </c>
      <c r="IA36" s="467">
        <f>SUM(IA123:IA125)/3</f>
        <v>115.73684065532332</v>
      </c>
      <c r="IB36" s="85">
        <f>+IA36/IA31*100-100</f>
        <v>11.46083161833846</v>
      </c>
      <c r="IC36" s="467">
        <f>'Jadual4-Groupindex'!BK36</f>
        <v>114.39287378916499</v>
      </c>
      <c r="ID36" s="85">
        <f>+IC36/IC31*100-100</f>
        <v>-0.68425778662913217</v>
      </c>
      <c r="IE36" s="467">
        <f>SUM(IE123:IE125)/3</f>
        <v>114.02436913713034</v>
      </c>
      <c r="IF36" s="85">
        <f>+IE36/IE31*100-100</f>
        <v>9.5619124433141423</v>
      </c>
      <c r="IG36" s="35"/>
      <c r="IH36" s="32" t="s">
        <v>30</v>
      </c>
      <c r="II36" s="467">
        <f>SUM(II123:II125)/3</f>
        <v>102.77031965824108</v>
      </c>
      <c r="IJ36" s="85">
        <f>+II36/II31*100-100</f>
        <v>-2.3532075420286844</v>
      </c>
      <c r="IK36" s="467">
        <f>SUM(IK123:IK125)/3</f>
        <v>126.85448449130733</v>
      </c>
      <c r="IL36" s="85">
        <f>+IK36/IK31*100-100</f>
        <v>19.162169258443924</v>
      </c>
      <c r="IM36" s="467">
        <f>SUM(IM123:IM125)/3</f>
        <v>123.80083008338632</v>
      </c>
      <c r="IN36" s="85">
        <f t="shared" si="135"/>
        <v>9.1791891427577212</v>
      </c>
      <c r="IO36" s="467">
        <f>SUM(IO123:IO125)/3</f>
        <v>104.58389379957566</v>
      </c>
      <c r="IP36" s="85">
        <f t="shared" si="135"/>
        <v>9.1944473481037505</v>
      </c>
      <c r="IQ36" s="35"/>
      <c r="IR36" s="32" t="s">
        <v>30</v>
      </c>
      <c r="IS36" s="467">
        <f>SUM(IS123:IS125)/3</f>
        <v>114.48065329255066</v>
      </c>
      <c r="IT36" s="85">
        <f>+IS36/IS31*100-100</f>
        <v>9.1438813094559634</v>
      </c>
      <c r="IU36" s="467">
        <f>SUM(IU123:IU125)/3</f>
        <v>98.464841172035335</v>
      </c>
      <c r="IV36" s="85">
        <f>+IU36/IU31*100-100</f>
        <v>9.2112257897463508</v>
      </c>
      <c r="IW36" s="467">
        <f>SUM(IW123:IW125)/3</f>
        <v>114.771884478785</v>
      </c>
      <c r="IX36" s="85">
        <f>+IW36/IW31*100-100</f>
        <v>9.1067008800878853</v>
      </c>
      <c r="IY36" s="35"/>
      <c r="IZ36" s="32" t="s">
        <v>30</v>
      </c>
      <c r="JA36" s="467">
        <f>SUM(JA123:JA125)/3</f>
        <v>111.33001784258533</v>
      </c>
      <c r="JB36" s="85">
        <f>+JA36/JA31*100-100</f>
        <v>9.1691955650347552</v>
      </c>
      <c r="JC36" s="467">
        <f>SUM(JC123:JC125)/3</f>
        <v>121.26397438963933</v>
      </c>
      <c r="JD36" s="85">
        <f>+JC36/JC31*100-100</f>
        <v>13.60722604496236</v>
      </c>
      <c r="JE36" s="467">
        <f>SUM(JE123:JE125)/3</f>
        <v>147.90317534086398</v>
      </c>
      <c r="JF36" s="85">
        <f>+JE36/JE31*100-100</f>
        <v>18.769430048152373</v>
      </c>
      <c r="JG36" s="35"/>
      <c r="JH36" s="32" t="s">
        <v>30</v>
      </c>
      <c r="JI36" s="467">
        <f>SUM(JI123:JI125)/3</f>
        <v>130.92645816336469</v>
      </c>
      <c r="JJ36" s="85">
        <f>+JI36/JI31*100-100</f>
        <v>2.4781751482838956</v>
      </c>
      <c r="JK36" s="467">
        <f>SUM(JK123:JK125)/3</f>
        <v>142.01660683494467</v>
      </c>
      <c r="JL36" s="85">
        <f>+JK36/JK31*100-100</f>
        <v>20.071194598226768</v>
      </c>
      <c r="JM36" s="467">
        <f>SUM(JM123:JM125)/3</f>
        <v>94.706865088304994</v>
      </c>
      <c r="JN36" s="85">
        <f>+JM36/JM31*100-100</f>
        <v>6.8327368273296543</v>
      </c>
      <c r="JO36" s="35"/>
      <c r="JP36" s="32" t="s">
        <v>30</v>
      </c>
      <c r="JQ36" s="467">
        <f>SUM(JQ123:JQ125)/3</f>
        <v>108.86246212356434</v>
      </c>
      <c r="JR36" s="85">
        <f>+JQ36/JQ31*100-100</f>
        <v>3.8268594406908392</v>
      </c>
      <c r="JS36" s="467">
        <f>SUM(JS123:JS125)/3</f>
        <v>81.183834695392903</v>
      </c>
      <c r="JT36" s="85">
        <f>+JS36/JS31*100-100</f>
        <v>-14.686120392823682</v>
      </c>
      <c r="JU36" s="467">
        <f>SUM(JU123:JU125)/3</f>
        <v>94.605557263683849</v>
      </c>
      <c r="JV36" s="85">
        <f>+JU36/JU31*100-100</f>
        <v>-15.008917313429919</v>
      </c>
      <c r="JW36" s="35"/>
      <c r="JX36" s="32" t="s">
        <v>30</v>
      </c>
      <c r="JY36" s="467">
        <f>SUM(JY123:JY125)/3</f>
        <v>109.52054827105833</v>
      </c>
      <c r="JZ36" s="85">
        <f>+JY36/JY31*100-100</f>
        <v>0.503077176523405</v>
      </c>
      <c r="KA36" s="467">
        <f>SUM(KA123:KA125)/3</f>
        <v>120.19102406277868</v>
      </c>
      <c r="KB36" s="85">
        <f>+KA36/KA31*100-100</f>
        <v>3.5778305598492608</v>
      </c>
      <c r="KC36" s="467">
        <f>SUM(KC123:KC125)/3</f>
        <v>112.78058571529932</v>
      </c>
      <c r="KD36" s="85">
        <f>+KC36/KC31*100-100</f>
        <v>3.5999392672806607E-2</v>
      </c>
      <c r="KE36" s="35"/>
      <c r="KF36" s="32" t="s">
        <v>30</v>
      </c>
      <c r="KG36" s="467">
        <f>SUM(KG123:KG125)/3</f>
        <v>86.602404834792594</v>
      </c>
      <c r="KH36" s="85">
        <f>+KG36/KG31*100-100</f>
        <v>-1.2620418562913187</v>
      </c>
      <c r="KI36" s="467">
        <f>SUM(KI123:KI125)/3</f>
        <v>124.06480786248666</v>
      </c>
      <c r="KJ36" s="85">
        <f>+KI36/KI31*100-100</f>
        <v>2.9059686321374585</v>
      </c>
      <c r="KK36" s="467">
        <f>SUM(KK123:KK125)/3</f>
        <v>117.953668401458</v>
      </c>
      <c r="KL36" s="85">
        <f>+KK36/KK31*100-100</f>
        <v>2.4119693119130972</v>
      </c>
      <c r="KM36" s="35"/>
      <c r="KN36" s="32" t="s">
        <v>30</v>
      </c>
      <c r="KO36" s="467">
        <f>SUM(KO123:KO125)/3</f>
        <v>115.65872442184934</v>
      </c>
      <c r="KP36" s="85">
        <f>+KO36/KO31*100-100</f>
        <v>2.3730864995583261</v>
      </c>
      <c r="KQ36" s="467">
        <f>SUM(KQ123:KQ125)/3</f>
        <v>119.26850834312033</v>
      </c>
      <c r="KR36" s="85">
        <f>+KQ36/KQ31*100-100</f>
        <v>8.1565086449392652</v>
      </c>
      <c r="KS36" s="467">
        <f>SUM(KS123:KS125)/3</f>
        <v>109.76316829049365</v>
      </c>
      <c r="KT36" s="85">
        <f>+KS36/KS31*100-100</f>
        <v>9.0196542485187621</v>
      </c>
      <c r="KU36" s="35"/>
      <c r="KV36" s="32" t="s">
        <v>30</v>
      </c>
      <c r="KW36" s="467">
        <f>SUM(KW123:KW125)/3</f>
        <v>104.03702863136168</v>
      </c>
      <c r="KX36" s="85">
        <f>+KW36/KW31*100-100</f>
        <v>8.7222320163878919</v>
      </c>
      <c r="KY36" s="467">
        <f>SUM(KY123:KY125)/3</f>
        <v>125.984269022148</v>
      </c>
      <c r="KZ36" s="85">
        <f>+KY36/KY31*100-100</f>
        <v>11.275829834609326</v>
      </c>
      <c r="LA36" s="467">
        <f>SUM(LA123:LA125)/3</f>
        <v>103.38393457312634</v>
      </c>
      <c r="LB36" s="85">
        <f>+LA36/LA31*100-100</f>
        <v>-2.143644747250633</v>
      </c>
      <c r="LC36" s="35"/>
      <c r="LD36" s="32" t="s">
        <v>30</v>
      </c>
      <c r="LE36" s="467">
        <f>SUM(LE123:LE125)/3</f>
        <v>113.14159243968633</v>
      </c>
      <c r="LF36" s="85">
        <f>+LE36/LE31*100-100</f>
        <v>5.1430129666066904</v>
      </c>
      <c r="LG36" s="467">
        <f>SUM(LG123:LG125)/3</f>
        <v>107.93181050459833</v>
      </c>
      <c r="LH36" s="85">
        <f>+LG36/LG31*100-100</f>
        <v>12.562637407544713</v>
      </c>
      <c r="LI36" s="467">
        <f>SUM(LI123:LI125)/3</f>
        <v>104.6353887377707</v>
      </c>
      <c r="LJ36" s="85">
        <f>+LI36/LI31*100-100</f>
        <v>13.319843836594501</v>
      </c>
      <c r="LK36" s="35"/>
      <c r="LL36" s="32" t="s">
        <v>30</v>
      </c>
      <c r="LM36" s="467">
        <f>SUM(LM123:LM125)/3</f>
        <v>108.06053860320533</v>
      </c>
      <c r="LN36" s="85">
        <f>+LM36/LM31*100-100</f>
        <v>12.217835343220514</v>
      </c>
      <c r="LO36" s="467">
        <f>SUM(LO123:LO125)/3</f>
        <v>121.712459999864</v>
      </c>
      <c r="LP36" s="85">
        <f>+LO36/LO31*100-100</f>
        <v>12.409799677856824</v>
      </c>
      <c r="LQ36" s="467">
        <f>SUM(LQ123:LQ125)/3</f>
        <v>108.78879620610833</v>
      </c>
      <c r="LR36" s="85">
        <f>+LQ36/LQ31*100-100</f>
        <v>12.159564999561837</v>
      </c>
      <c r="LS36" s="35"/>
      <c r="LT36" s="32" t="s">
        <v>30</v>
      </c>
      <c r="LU36" s="467">
        <f>SUM(LU123:LU125)/3</f>
        <v>119.21232954707767</v>
      </c>
      <c r="LV36" s="85">
        <f>+LU36/LU31*100-100</f>
        <v>0.81864067939352481</v>
      </c>
      <c r="LW36" s="467">
        <f>SUM(LW123:LW125)/3</f>
        <v>160.67854941213301</v>
      </c>
      <c r="LX36" s="85">
        <f>+LW36/LW31*100-100</f>
        <v>8.5404301747999796</v>
      </c>
      <c r="LY36" s="467">
        <f>SUM(LY123:LY125)/3</f>
        <v>68.354865104786157</v>
      </c>
      <c r="LZ36" s="85">
        <f>+LY36/LY31*100-100</f>
        <v>-3.4971974463714872</v>
      </c>
      <c r="MA36" s="35"/>
      <c r="MB36" s="32" t="s">
        <v>30</v>
      </c>
      <c r="MC36" s="467">
        <f>SUM(MC123:MC125)/3</f>
        <v>122.67805479694165</v>
      </c>
      <c r="MD36" s="85">
        <f>+MC36/MC31*100-100</f>
        <v>10.545003676729408</v>
      </c>
      <c r="ME36" s="467">
        <f>SUM(ME123:ME125)/3</f>
        <v>132.20348795471531</v>
      </c>
      <c r="MF36" s="85">
        <f>+ME36/ME31*100-100</f>
        <v>19.130861427413762</v>
      </c>
      <c r="MG36" s="467">
        <f>SUM(MG123:MG125)/3</f>
        <v>95.816477439515282</v>
      </c>
      <c r="MH36" s="85">
        <f>+MG36/MG31*100-100</f>
        <v>-0.6125307918353684</v>
      </c>
      <c r="MI36" s="35"/>
      <c r="MJ36" s="32" t="s">
        <v>30</v>
      </c>
      <c r="MK36" s="467">
        <f>SUM(MK123:MK125)/3</f>
        <v>94.486070036505339</v>
      </c>
      <c r="ML36" s="85">
        <f>+MK36/MK31*100-100</f>
        <v>6.4807743287213668</v>
      </c>
      <c r="MM36" s="467">
        <f>SUM(MM123:MM125)/3</f>
        <v>117.38026108046499</v>
      </c>
      <c r="MN36" s="85">
        <f>+MM36/MM31*100-100</f>
        <v>7.2042785037295403</v>
      </c>
      <c r="MO36" s="467">
        <f>SUM(MO123:MO125)/3</f>
        <v>118.842544713229</v>
      </c>
      <c r="MP36" s="85">
        <f>+MO36/MO31*100-100</f>
        <v>16.858290933183568</v>
      </c>
    </row>
    <row r="37" spans="1:354" ht="15" customHeight="1">
      <c r="A37" s="35"/>
      <c r="B37" s="32" t="s">
        <v>31</v>
      </c>
      <c r="C37" s="467">
        <f>SUM(C126:C128)/3</f>
        <v>106.23808923168532</v>
      </c>
      <c r="D37" s="85">
        <f>+C37/C32*100-100</f>
        <v>-0.620705155844405</v>
      </c>
      <c r="E37" s="467">
        <f>SUM(E126:E128)/3</f>
        <v>100.59750652614734</v>
      </c>
      <c r="F37" s="85">
        <f>+E37/E32*100-100</f>
        <v>-1.3843395304229205</v>
      </c>
      <c r="G37" s="467">
        <f>SUM(G126:G128)/3</f>
        <v>111.571451053404</v>
      </c>
      <c r="H37" s="85">
        <f>+G37/G32*100-100</f>
        <v>3.9856764195221217E-2</v>
      </c>
      <c r="I37" s="35"/>
      <c r="J37" s="32" t="s">
        <v>31</v>
      </c>
      <c r="K37" s="467">
        <f>SUM(K126:K128)/3</f>
        <v>115.94222016435732</v>
      </c>
      <c r="L37" s="85">
        <f>+K37/K32*100-100</f>
        <v>22.412538930423025</v>
      </c>
      <c r="M37" s="467">
        <f>SUM(M126:M128)/3</f>
        <v>169.45444936747</v>
      </c>
      <c r="N37" s="85">
        <f>+M37/M32*100-100</f>
        <v>16.444065048092767</v>
      </c>
      <c r="O37" s="467">
        <f>SUM(O126:O128)/3</f>
        <v>118.96481520610298</v>
      </c>
      <c r="P37" s="85">
        <f>+O37/O32*100-100</f>
        <v>24.185144740511618</v>
      </c>
      <c r="Q37" s="35"/>
      <c r="R37" s="32" t="s">
        <v>31</v>
      </c>
      <c r="S37" s="467">
        <f>SUM(S126:S128)/3</f>
        <v>102.72315279147712</v>
      </c>
      <c r="T37" s="85">
        <f>+S37/S32*100-100</f>
        <v>-4.1430784958641311</v>
      </c>
      <c r="U37" s="467">
        <f>SUM(U126:U128)/3</f>
        <v>110.43881524755399</v>
      </c>
      <c r="V37" s="85">
        <f>+U37/U32*100-100</f>
        <v>1.8103851095219881</v>
      </c>
      <c r="W37" s="467">
        <f>SUM(W126:W128)/3</f>
        <v>100.09692212735661</v>
      </c>
      <c r="X37" s="85">
        <f>+W37/W32*100-100</f>
        <v>-3.2319004955949424</v>
      </c>
      <c r="Y37" s="35"/>
      <c r="Z37" s="32" t="s">
        <v>31</v>
      </c>
      <c r="AA37" s="467">
        <f>SUM(AA126:AA128)/3</f>
        <v>107.52908037626734</v>
      </c>
      <c r="AB37" s="85">
        <f>+AA37/AA32*100-100</f>
        <v>0.49603300014082663</v>
      </c>
      <c r="AC37" s="467">
        <f>SUM(AC126:AC128)/3</f>
        <v>115.326939291861</v>
      </c>
      <c r="AD37" s="85">
        <f>+AC37/AC32*100-100</f>
        <v>-5.2117736036911992</v>
      </c>
      <c r="AE37" s="467">
        <f>SUM(AE126:AE128)/3</f>
        <v>107.79986477808001</v>
      </c>
      <c r="AF37" s="85">
        <f>+AE37/AE32*100-100</f>
        <v>3.4984684301240492</v>
      </c>
      <c r="AG37" s="35"/>
      <c r="AH37" s="32" t="s">
        <v>31</v>
      </c>
      <c r="AI37" s="467">
        <f>SUM(AI126:AI128)/3</f>
        <v>129.670818890768</v>
      </c>
      <c r="AJ37" s="85">
        <f>+AI37/AI32*100-100</f>
        <v>-3.7755254647062912</v>
      </c>
      <c r="AK37" s="467">
        <f>SUM(AK126:AK128)/3</f>
        <v>117.84478730101866</v>
      </c>
      <c r="AL37" s="85">
        <f>+AK37/AK32*100-100</f>
        <v>-1.7714544225199802E-2</v>
      </c>
      <c r="AM37" s="467">
        <f>SUM(AM126:AM128)/3</f>
        <v>102.35424472914134</v>
      </c>
      <c r="AN37" s="85">
        <f>+AM37/AM32*100-100</f>
        <v>2.6927886222995312</v>
      </c>
      <c r="AO37" s="35"/>
      <c r="AP37" s="32" t="s">
        <v>31</v>
      </c>
      <c r="AQ37" s="467">
        <f>SUM(AQ126:AQ128)/3</f>
        <v>109.445341784826</v>
      </c>
      <c r="AR37" s="85">
        <f>+AQ37/AQ32*100-100</f>
        <v>-1.5029352821158852</v>
      </c>
      <c r="AS37" s="467">
        <f>SUM(AS126:AS128)/3</f>
        <v>98.197931384001166</v>
      </c>
      <c r="AT37" s="85">
        <f>+AS37/AS32*100-100</f>
        <v>-0.28270949974324822</v>
      </c>
      <c r="AU37" s="467">
        <f>SUM(AU126:AU128)/3</f>
        <v>110.49083662884168</v>
      </c>
      <c r="AV37" s="85">
        <f>+AU37/AU32*100-100</f>
        <v>10.329755186269722</v>
      </c>
      <c r="AW37" s="35"/>
      <c r="AX37" s="32" t="s">
        <v>31</v>
      </c>
      <c r="AY37" s="467">
        <f>SUM(AY126:AY128)/3</f>
        <v>120.66331646801602</v>
      </c>
      <c r="AZ37" s="85">
        <f>+AY37/AY32*100-100</f>
        <v>6.8053254861836905</v>
      </c>
      <c r="BA37" s="467">
        <f>SUM(BA126:BA128)/3</f>
        <v>121.57003079233033</v>
      </c>
      <c r="BB37" s="85">
        <f>+BA37/BA32*100-100</f>
        <v>2.5725658679308623</v>
      </c>
      <c r="BC37" s="467">
        <f>SUM(BC126:BC128)/3</f>
        <v>107.93473231550099</v>
      </c>
      <c r="BD37" s="85">
        <f>+BC37/BC32*100-100</f>
        <v>-21.281792713068072</v>
      </c>
      <c r="BE37" s="35"/>
      <c r="BF37" s="32" t="s">
        <v>31</v>
      </c>
      <c r="BG37" s="467">
        <f>SUM(BG126:BG128)/3</f>
        <v>105.04724045337935</v>
      </c>
      <c r="BH37" s="85">
        <f>+BG37/BG32*100-100</f>
        <v>5.9673906286716374</v>
      </c>
      <c r="BI37" s="467">
        <f>SUM(BI126:BI128)/3</f>
        <v>111.90050158853067</v>
      </c>
      <c r="BJ37" s="85">
        <f>+BI37/BI32*100-100</f>
        <v>2.3679939883367638</v>
      </c>
      <c r="BK37" s="467">
        <f>SUM(BK126:BK128)/3</f>
        <v>121.67364669073133</v>
      </c>
      <c r="BL37" s="85">
        <f>+BK37/BK32*100-100</f>
        <v>-5.0564452383482461</v>
      </c>
      <c r="BM37" s="35"/>
      <c r="BN37" s="32" t="s">
        <v>31</v>
      </c>
      <c r="BO37" s="467">
        <f>SUM(BO126:BO128)/3</f>
        <v>104.57011610592735</v>
      </c>
      <c r="BP37" s="85">
        <f>+BO37/BO32*100-100</f>
        <v>9.1079142600007685</v>
      </c>
      <c r="BQ37" s="467">
        <f>SUM(BQ126:BQ128)/3</f>
        <v>128.84457419955962</v>
      </c>
      <c r="BR37" s="85">
        <f>+BQ37/BQ32*100-100</f>
        <v>5.9110167275643306</v>
      </c>
      <c r="BS37" s="467">
        <f>SUM(BS126:BS128)/3</f>
        <v>127.139639362279</v>
      </c>
      <c r="BT37" s="85">
        <f>+BS37/BS32*100-100</f>
        <v>5.9152770035396856</v>
      </c>
      <c r="BU37" s="35"/>
      <c r="BV37" s="32" t="s">
        <v>31</v>
      </c>
      <c r="BW37" s="467">
        <f>SUM(BW126:BW128)/3</f>
        <v>126.50983945549832</v>
      </c>
      <c r="BX37" s="85">
        <f>+BW37/BW32*100-100</f>
        <v>5.9321635740309091</v>
      </c>
      <c r="BY37" s="467">
        <f>SUM(BY126:BY128)/3</f>
        <v>99.51445145990472</v>
      </c>
      <c r="BZ37" s="85">
        <f>+BY37/BY32*100-100</f>
        <v>4.6679525503066372</v>
      </c>
      <c r="CA37" s="467">
        <f>SUM(CA126:CA128)/3</f>
        <v>106.74330905934001</v>
      </c>
      <c r="CB37" s="85">
        <f>+CA37/CA32*100-100</f>
        <v>3.8978921204674748</v>
      </c>
      <c r="CC37" s="35"/>
      <c r="CD37" s="32" t="s">
        <v>31</v>
      </c>
      <c r="CE37" s="467">
        <f>SUM(CE126:CE128)/3</f>
        <v>114.81193583120667</v>
      </c>
      <c r="CF37" s="85">
        <f>+CE37/CE32*100-100</f>
        <v>3.8345474724222015</v>
      </c>
      <c r="CG37" s="467">
        <f>SUM(CG126:CG128)/3</f>
        <v>114.73815741854033</v>
      </c>
      <c r="CH37" s="85">
        <f>+CG37/CG32*100-100</f>
        <v>3.8536070430485552</v>
      </c>
      <c r="CI37" s="467">
        <f>SUM(CI126:CI128)/3</f>
        <v>136.96601367994234</v>
      </c>
      <c r="CJ37" s="85">
        <f>+CI37/CI32*100-100</f>
        <v>13.028157057300234</v>
      </c>
      <c r="CK37" s="35"/>
      <c r="CL37" s="32" t="s">
        <v>31</v>
      </c>
      <c r="CM37" s="467">
        <f>SUM(CM126:CM128)/3</f>
        <v>139.80568933051265</v>
      </c>
      <c r="CN37" s="85">
        <f>+CM37/CM32*100-100</f>
        <v>9.0207682068289756</v>
      </c>
      <c r="CO37" s="467">
        <f>SUM(CO126:CO128)/3</f>
        <v>102.33373018341354</v>
      </c>
      <c r="CP37" s="85">
        <f>+CO37/CO32*100-100</f>
        <v>0.44272841642691674</v>
      </c>
      <c r="CQ37" s="467">
        <f>SUM(CQ126:CQ128)/3</f>
        <v>92.934050389894082</v>
      </c>
      <c r="CR37" s="85">
        <f>+CQ37/CQ32*100-100</f>
        <v>0.44354459568263849</v>
      </c>
      <c r="CS37" s="35"/>
      <c r="CT37" s="32" t="s">
        <v>31</v>
      </c>
      <c r="CU37" s="467">
        <f>SUM(CU126:CU128)/3</f>
        <v>126.25740069198133</v>
      </c>
      <c r="CV37" s="85">
        <f>+CU37/CU32*100-100</f>
        <v>6.2224334451192362</v>
      </c>
      <c r="CW37" s="467">
        <f>SUM(CW126:CW128)/3</f>
        <v>87.721637031706265</v>
      </c>
      <c r="CX37" s="85">
        <f>+CW37/CW32*100-100</f>
        <v>-1.0446181718944274</v>
      </c>
      <c r="CY37" s="467">
        <f>SUM(CY126:CY128)/3</f>
        <v>104.24733565291633</v>
      </c>
      <c r="CZ37" s="85">
        <f>+CY37/CY32*100-100</f>
        <v>-15.282802319116641</v>
      </c>
      <c r="DA37" s="35"/>
      <c r="DB37" s="32" t="s">
        <v>31</v>
      </c>
      <c r="DC37" s="467">
        <f>SUM(DC126:DC128)/3</f>
        <v>105.105109640495</v>
      </c>
      <c r="DD37" s="85">
        <f>+DC37/DC32*100-100</f>
        <v>-8.1024117437003724</v>
      </c>
      <c r="DE37" s="467">
        <f>SUM(DE126:DE128)/3</f>
        <v>308.66720157028698</v>
      </c>
      <c r="DF37" s="85">
        <f>+DE37/DE32*100-100</f>
        <v>76.249993759097634</v>
      </c>
      <c r="DG37" s="467">
        <f>SUM(DG126:DG128)/3</f>
        <v>105.89078089584332</v>
      </c>
      <c r="DH37" s="85">
        <f>+DG37/DG32*100-100</f>
        <v>4.1996210462624788</v>
      </c>
      <c r="DI37" s="35"/>
      <c r="DJ37" s="32" t="s">
        <v>31</v>
      </c>
      <c r="DK37" s="467">
        <f>SUM(DK126:DK128)/3</f>
        <v>113.53985279733833</v>
      </c>
      <c r="DL37" s="85">
        <f>+DK37/DK32*100-100</f>
        <v>3.7408389526660102</v>
      </c>
      <c r="DM37" s="467">
        <f>SUM(DM126:DM128)/3</f>
        <v>94.696284910205279</v>
      </c>
      <c r="DN37" s="85">
        <f>+DM37/DM32*100-100</f>
        <v>8.7842016360835515</v>
      </c>
      <c r="DO37" s="467">
        <f>SUM(DO126:DO128)/3</f>
        <v>133.00996877963297</v>
      </c>
      <c r="DP37" s="85">
        <f>+DO37/DO32*100-100</f>
        <v>15.712829340398997</v>
      </c>
      <c r="DQ37" s="35"/>
      <c r="DR37" s="32" t="s">
        <v>31</v>
      </c>
      <c r="DS37" s="467">
        <f>SUM(DS126:DS128)/3</f>
        <v>113.73583401055167</v>
      </c>
      <c r="DT37" s="85">
        <f>+DS37/DS32*100-100</f>
        <v>4.0974510205581822</v>
      </c>
      <c r="DU37" s="467">
        <f>SUM(DU126:DU128)/3</f>
        <v>114.57897432036134</v>
      </c>
      <c r="DV37" s="85">
        <f>+DU37/DU32*100-100</f>
        <v>0.35792221595333729</v>
      </c>
      <c r="DW37" s="467">
        <f>SUM(DW126:DW128)/3</f>
        <v>126.50611482510466</v>
      </c>
      <c r="DX37" s="85">
        <f>+DW37/DW32*100-100</f>
        <v>5.6192116026109886</v>
      </c>
      <c r="DY37" s="35"/>
      <c r="DZ37" s="32" t="s">
        <v>31</v>
      </c>
      <c r="EA37" s="467">
        <f>SUM(EA126:EA128)/3</f>
        <v>110.20174897577768</v>
      </c>
      <c r="EB37" s="85">
        <f>+EA37/EA32*100-100</f>
        <v>3.7756168610204099</v>
      </c>
      <c r="EC37" s="467">
        <f>SUM(EC126:EC128)/3</f>
        <v>124.58426809028431</v>
      </c>
      <c r="ED37" s="85">
        <f>+EC37/EC32*100-100</f>
        <v>6.0619607966301459</v>
      </c>
      <c r="EE37" s="467">
        <f>SUM(EE126:EE128)/3</f>
        <v>116.09298914041267</v>
      </c>
      <c r="EF37" s="85">
        <f>+EE37/EE32*100-100</f>
        <v>6.1114397115465096</v>
      </c>
      <c r="EG37" s="35"/>
      <c r="EH37" s="32" t="s">
        <v>31</v>
      </c>
      <c r="EI37" s="467">
        <f>SUM(EI126:EI128)/3</f>
        <v>120.86184689621234</v>
      </c>
      <c r="EJ37" s="85">
        <f>+EI37/EI32*100-100</f>
        <v>5.9342926102003162</v>
      </c>
      <c r="EK37" s="467">
        <f>SUM(EK126:EK128)/3</f>
        <v>108.45535533013167</v>
      </c>
      <c r="EL37" s="85">
        <f>+EK37/EK32*100-100</f>
        <v>5.7918687154392785</v>
      </c>
      <c r="EM37" s="467">
        <f>SUM(EM126:EM128)/3</f>
        <v>110.30266091332265</v>
      </c>
      <c r="EN37" s="85">
        <f>+EM37/EM32*100-100</f>
        <v>6.1384939987708833</v>
      </c>
      <c r="EO37" s="35"/>
      <c r="EP37" s="32" t="s">
        <v>31</v>
      </c>
      <c r="EQ37" s="467">
        <f>SUM(EQ126:EQ128)/3</f>
        <v>106.97158557876134</v>
      </c>
      <c r="ER37" s="85">
        <f>+EQ37/EQ32*100-100</f>
        <v>3.1260164262273236</v>
      </c>
      <c r="ES37" s="467">
        <f>SUM(ES126:ES128)/3</f>
        <v>103.45797354504434</v>
      </c>
      <c r="ET37" s="85">
        <f>+ES37/ES32*100-100</f>
        <v>3.3236527964090072</v>
      </c>
      <c r="EU37" s="467">
        <f>SUM(EU126:EU128)/3</f>
        <v>111.30963704030334</v>
      </c>
      <c r="EV37" s="85">
        <f>+EU37/EU32*100-100</f>
        <v>3.3192691609586547</v>
      </c>
      <c r="EW37" s="35"/>
      <c r="EX37" s="32" t="s">
        <v>31</v>
      </c>
      <c r="EY37" s="467">
        <f>SUM(EY126:EY128)/3</f>
        <v>96.88037525890438</v>
      </c>
      <c r="EZ37" s="85">
        <f>+EY37/EY32*100-100</f>
        <v>3.2003656513958703</v>
      </c>
      <c r="FA37" s="467">
        <f>SUM(FA126:FA128)/3</f>
        <v>102.59884134633774</v>
      </c>
      <c r="FB37" s="85">
        <f>+FA37/FA32*100-100</f>
        <v>3.0505462406927677</v>
      </c>
      <c r="FC37" s="467">
        <f>SUM(FC126:FC128)/3</f>
        <v>106.99610608005867</v>
      </c>
      <c r="FD37" s="85">
        <f>+FC37/FC32*100-100</f>
        <v>3.4158493747063403</v>
      </c>
      <c r="FE37" s="35"/>
      <c r="FF37" s="32" t="s">
        <v>31</v>
      </c>
      <c r="FG37" s="467">
        <f>SUM(FG126:FG128)/3</f>
        <v>109.578041617409</v>
      </c>
      <c r="FH37" s="85">
        <f>+FG37/FG32*100-100</f>
        <v>3.3465869150542744</v>
      </c>
      <c r="FI37" s="467">
        <f>SUM(FI126:FI128)/3</f>
        <v>112.46708997728433</v>
      </c>
      <c r="FJ37" s="85">
        <f>+FI37/FI32*100-100</f>
        <v>6.305281510024912</v>
      </c>
      <c r="FK37" s="467">
        <f>SUM(FK126:FK128)/3</f>
        <v>120.404763258514</v>
      </c>
      <c r="FL37" s="85">
        <f>+FK37/FK32*100-100</f>
        <v>9.2364305945293239</v>
      </c>
      <c r="FM37" s="35"/>
      <c r="FN37" s="32" t="s">
        <v>31</v>
      </c>
      <c r="FO37" s="467">
        <f>SUM(FO126:FO128)/3</f>
        <v>95.910838371113741</v>
      </c>
      <c r="FP37" s="85">
        <f>+FO37/FO32*100-100</f>
        <v>-1.3871700893340062</v>
      </c>
      <c r="FQ37" s="467">
        <f>SUM(FQ126:FQ128)/3</f>
        <v>109.29519994432</v>
      </c>
      <c r="FR37" s="85">
        <f>+FQ37/FQ32*100-100</f>
        <v>4.0513583227161689</v>
      </c>
      <c r="FS37" s="467">
        <f>SUM(FS126:FS128)/3</f>
        <v>104.89727355084267</v>
      </c>
      <c r="FT37" s="85">
        <f>+FS37/FS32*100-100</f>
        <v>3.8621144765596256</v>
      </c>
      <c r="FU37" s="35"/>
      <c r="FV37" s="32" t="s">
        <v>31</v>
      </c>
      <c r="FW37" s="467">
        <f>SUM(FW126:FW128)/3</f>
        <v>117.53313453737667</v>
      </c>
      <c r="FX37" s="85">
        <f>+FW37/FW32*100-100</f>
        <v>9.8440509695109029</v>
      </c>
      <c r="FY37" s="467">
        <f>SUM(FY126:FY128)/3</f>
        <v>116.83060724757632</v>
      </c>
      <c r="FZ37" s="85">
        <f>+FY37/FY32*100-100</f>
        <v>3.3704025619732363</v>
      </c>
      <c r="GA37" s="467">
        <f>SUM(GA126:GA128)/3</f>
        <v>111.656337269063</v>
      </c>
      <c r="GB37" s="85">
        <f>+GA37/GA32*100-100</f>
        <v>3.3641227916415346</v>
      </c>
      <c r="GC37" s="35"/>
      <c r="GD37" s="32" t="s">
        <v>31</v>
      </c>
      <c r="GE37" s="467">
        <f>SUM(GE126:GE128)/3</f>
        <v>103.4586218413412</v>
      </c>
      <c r="GF37" s="85">
        <f>+GE37/GE32*100-100</f>
        <v>3.3790199959443186</v>
      </c>
      <c r="GG37" s="467">
        <f>SUM(GG126:GG128)/3</f>
        <v>116.43440558315767</v>
      </c>
      <c r="GH37" s="85">
        <f>+GG37/GG32*100-100</f>
        <v>3.386051964693678</v>
      </c>
      <c r="GI37" s="467">
        <f>SUM(GI126:GI128)/3</f>
        <v>97.143619528840091</v>
      </c>
      <c r="GJ37" s="85">
        <f>+GI37/GI32*100-100</f>
        <v>1.818799401352166</v>
      </c>
      <c r="GK37" s="35"/>
      <c r="GL37" s="32" t="s">
        <v>31</v>
      </c>
      <c r="GM37" s="467">
        <f>SUM(GM126:GM128)/3</f>
        <v>118.48763774884333</v>
      </c>
      <c r="GN37" s="85">
        <f>+GM37/GM32*100-100</f>
        <v>3.3974667876334621</v>
      </c>
      <c r="GO37" s="467">
        <f>SUM(GO126:GO128)/3</f>
        <v>138.66935046061369</v>
      </c>
      <c r="GP37" s="85">
        <f>+GO37/GO32*100-100</f>
        <v>10.727607739561222</v>
      </c>
      <c r="GQ37" s="467">
        <f>SUM(GQ126:GQ128)/3</f>
        <v>133.77106194086164</v>
      </c>
      <c r="GR37" s="85">
        <f>+GQ37/GQ32*100-100</f>
        <v>10.724190722590237</v>
      </c>
      <c r="GS37" s="35"/>
      <c r="GT37" s="32" t="s">
        <v>31</v>
      </c>
      <c r="GU37" s="467">
        <f>SUM(GU126:GU128)/3</f>
        <v>98.405204254499679</v>
      </c>
      <c r="GV37" s="85">
        <f>+GU37/GU32*100-100</f>
        <v>3.5600798280751604</v>
      </c>
      <c r="GW37" s="467">
        <f>SUM(GW126:GW128)/3</f>
        <v>99.944907302376166</v>
      </c>
      <c r="GX37" s="85">
        <f>+GW37/GW32*100-100</f>
        <v>-0.24230463925083257</v>
      </c>
      <c r="GY37" s="467">
        <f>SUM(GY126:GY128)/3</f>
        <v>116.44668140105766</v>
      </c>
      <c r="GZ37" s="85">
        <f>+GY37/GY32*100-100</f>
        <v>3.5581760089088874</v>
      </c>
      <c r="HA37" s="35"/>
      <c r="HB37" s="32" t="s">
        <v>31</v>
      </c>
      <c r="HC37" s="467">
        <f>SUM(HC126:HC128)/3</f>
        <v>120.47568066909734</v>
      </c>
      <c r="HD37" s="85">
        <f>+HC37/HC32*100-100</f>
        <v>3.547108979129419</v>
      </c>
      <c r="HE37" s="467">
        <f>SUM(HE126:HE128)/3</f>
        <v>114.10742490901934</v>
      </c>
      <c r="HF37" s="85">
        <f>+HE37/HE32*100-100</f>
        <v>3.5517088783257407</v>
      </c>
      <c r="HG37" s="467">
        <f>SUM(HG126:HG128)/3</f>
        <v>102.98023914602466</v>
      </c>
      <c r="HH37" s="85">
        <f>+HG37/HG32*100-100</f>
        <v>0.32236528182485813</v>
      </c>
      <c r="HI37" s="35"/>
      <c r="HJ37" s="32" t="s">
        <v>31</v>
      </c>
      <c r="HK37" s="467">
        <f>SUM(HK126:HK128)/3</f>
        <v>118.93046842759732</v>
      </c>
      <c r="HL37" s="85">
        <f>+HK37/HK32*100-100</f>
        <v>2.3321875990340146</v>
      </c>
      <c r="HM37" s="467">
        <f>SUM(HM126:HM128)/3</f>
        <v>109.37928937051333</v>
      </c>
      <c r="HN37" s="85">
        <f>+HM37/HM32*100-100</f>
        <v>4.2770150253242321</v>
      </c>
      <c r="HO37" s="467">
        <f>SUM(HO126:HO128)/3</f>
        <v>117.273745685245</v>
      </c>
      <c r="HP37" s="85">
        <f>+HO37/HO32*100-100</f>
        <v>3.5648645630359255</v>
      </c>
      <c r="HQ37" s="35"/>
      <c r="HR37" s="32" t="s">
        <v>31</v>
      </c>
      <c r="HS37" s="467">
        <f>SUM(HS126:HS128)/3</f>
        <v>130.04006131806767</v>
      </c>
      <c r="HT37" s="85">
        <f>+HS37/HS32*100-100</f>
        <v>7.9373669055875098</v>
      </c>
      <c r="HU37" s="467">
        <f>SUM(HU126:HU128)/3</f>
        <v>96.156825692423823</v>
      </c>
      <c r="HV37" s="85">
        <f>+HU37/HU32*100-100</f>
        <v>8.0944122686679663</v>
      </c>
      <c r="HW37" s="467">
        <f>SUM(HW126:HW128)/3</f>
        <v>110.18361633092768</v>
      </c>
      <c r="HX37" s="85">
        <f>+HW37/HW32*100-100</f>
        <v>8.0072698435795502</v>
      </c>
      <c r="HY37" s="35"/>
      <c r="HZ37" s="32" t="s">
        <v>31</v>
      </c>
      <c r="IA37" s="467">
        <f>SUM(IA126:IA128)/3</f>
        <v>113.13744249413467</v>
      </c>
      <c r="IB37" s="85">
        <f>+IA37/IA32*100-100</f>
        <v>7.9538580755407935</v>
      </c>
      <c r="IC37" s="467">
        <f>'Jadual4-Groupindex'!BK37</f>
        <v>107.267292615369</v>
      </c>
      <c r="ID37" s="85">
        <f>+IC37/IC32*100-100</f>
        <v>0.46518849140181828</v>
      </c>
      <c r="IE37" s="467">
        <f>SUM(IE126:IE128)/3</f>
        <v>107.65555035518766</v>
      </c>
      <c r="IF37" s="85">
        <f>+IE37/IE32*100-100</f>
        <v>4.851812878808289</v>
      </c>
      <c r="IG37" s="35"/>
      <c r="IH37" s="32" t="s">
        <v>31</v>
      </c>
      <c r="II37" s="467">
        <f>SUM(II126:II128)/3</f>
        <v>103.60946818122368</v>
      </c>
      <c r="IJ37" s="85">
        <f>+II37/II32*100-100</f>
        <v>2.824573933531056</v>
      </c>
      <c r="IK37" s="467">
        <f>SUM(IK126:IK128)/3</f>
        <v>114.88796279710067</v>
      </c>
      <c r="IL37" s="85">
        <f>+IK37/IK32*100-100</f>
        <v>8.7336388388232535</v>
      </c>
      <c r="IM37" s="467">
        <f>SUM(IM126:IM128)/3</f>
        <v>122.30660863767866</v>
      </c>
      <c r="IN37" s="85">
        <f>+IM37/IM32*100-100</f>
        <v>5.1780178391760643</v>
      </c>
      <c r="IO37" s="467">
        <f>SUM(IO126:IO128)/3</f>
        <v>100.53086975163008</v>
      </c>
      <c r="IP37" s="85">
        <f>+IO37/IO32*100-100</f>
        <v>5.1790840737981227</v>
      </c>
      <c r="IQ37" s="35"/>
      <c r="IR37" s="32" t="s">
        <v>31</v>
      </c>
      <c r="IS37" s="467">
        <f>SUM(IS126:IS128)/3</f>
        <v>115.57500228208733</v>
      </c>
      <c r="IT37" s="85">
        <f>+IS37/IS32*100-100</f>
        <v>5.1730382248550626</v>
      </c>
      <c r="IU37" s="467">
        <f>SUM(IU126:IU128)/3</f>
        <v>92.351826660466429</v>
      </c>
      <c r="IV37" s="85">
        <f>+IU37/IU32*100-100</f>
        <v>5.1663459095444182</v>
      </c>
      <c r="IW37" s="467">
        <f>SUM(IW126:IW128)/3</f>
        <v>115.67614262973534</v>
      </c>
      <c r="IX37" s="85">
        <f>+IW37/IW32*100-100</f>
        <v>5.1776592732746423</v>
      </c>
      <c r="IY37" s="35"/>
      <c r="IZ37" s="32" t="s">
        <v>31</v>
      </c>
      <c r="JA37" s="467">
        <f>SUM(JA126:JA128)/3</f>
        <v>113.84281489307567</v>
      </c>
      <c r="JB37" s="85">
        <f>+JA37/JA32*100-100</f>
        <v>5.1717543217608863</v>
      </c>
      <c r="JC37" s="467">
        <f>SUM(JC126:JC128)/3</f>
        <v>121.807494289837</v>
      </c>
      <c r="JD37" s="85">
        <f>+JC37/JC32*100-100</f>
        <v>8.2961105505190602</v>
      </c>
      <c r="JE37" s="467">
        <f>SUM(JE126:JE128)/3</f>
        <v>145.72767242584868</v>
      </c>
      <c r="JF37" s="85">
        <f>+JE37/JE32*100-100</f>
        <v>17.572569264160222</v>
      </c>
      <c r="JG37" s="35"/>
      <c r="JH37" s="32" t="s">
        <v>31</v>
      </c>
      <c r="JI37" s="467">
        <f>SUM(JI126:JI128)/3</f>
        <v>138.97343577232434</v>
      </c>
      <c r="JJ37" s="85">
        <f>+JI37/JI32*100-100</f>
        <v>16.089165534410995</v>
      </c>
      <c r="JK37" s="467">
        <f>SUM(JK126:JK128)/3</f>
        <v>138.28639839131031</v>
      </c>
      <c r="JL37" s="85">
        <f>+JK37/JK32*100-100</f>
        <v>5.2453289903245519</v>
      </c>
      <c r="JM37" s="467">
        <f>SUM(JM126:JM128)/3</f>
        <v>117.440898471629</v>
      </c>
      <c r="JN37" s="85">
        <f>+JM37/JM32*100-100</f>
        <v>4.8866640314869016</v>
      </c>
      <c r="JO37" s="35"/>
      <c r="JP37" s="32" t="s">
        <v>31</v>
      </c>
      <c r="JQ37" s="467">
        <f>SUM(JQ126:JQ128)/3</f>
        <v>122.63354226454067</v>
      </c>
      <c r="JR37" s="85">
        <f>+JQ37/JQ32*100-100</f>
        <v>-8.1788732417314947</v>
      </c>
      <c r="JS37" s="467">
        <f>SUM(JS126:JS128)/3</f>
        <v>96.394427915301023</v>
      </c>
      <c r="JT37" s="85">
        <f>+JS37/JS32*100-100</f>
        <v>-4.186203690335546</v>
      </c>
      <c r="JU37" s="467">
        <f>SUM(JU126:JU128)/3</f>
        <v>104.77296499118766</v>
      </c>
      <c r="JV37" s="85">
        <f>+JU37/JU32*100-100</f>
        <v>-3.4824986263087254</v>
      </c>
      <c r="JW37" s="35"/>
      <c r="JX37" s="32" t="s">
        <v>31</v>
      </c>
      <c r="JY37" s="467">
        <f>SUM(JY126:JY128)/3</f>
        <v>113.84054459308534</v>
      </c>
      <c r="JZ37" s="85">
        <f>+JY37/JY32*100-100</f>
        <v>7.6126422757784411</v>
      </c>
      <c r="KA37" s="467">
        <f>SUM(KA126:KA128)/3</f>
        <v>118.96443574853599</v>
      </c>
      <c r="KB37" s="85">
        <f>+KA37/KA32*100-100</f>
        <v>1.5976688877588003</v>
      </c>
      <c r="KC37" s="467">
        <f>SUM(KC126:KC128)/3</f>
        <v>125.24823967273467</v>
      </c>
      <c r="KD37" s="85">
        <f>+KC37/KC32*100-100</f>
        <v>2.7344923678398914E-2</v>
      </c>
      <c r="KE37" s="35"/>
      <c r="KF37" s="32" t="s">
        <v>31</v>
      </c>
      <c r="KG37" s="467">
        <f>SUM(KG126:KG128)/3</f>
        <v>103.12001594636621</v>
      </c>
      <c r="KH37" s="85">
        <f>+KG37/KG32*100-100</f>
        <v>1.3381534154774073</v>
      </c>
      <c r="KI37" s="467">
        <f>SUM(KI126:KI128)/3</f>
        <v>88.582213532640495</v>
      </c>
      <c r="KJ37" s="85">
        <f>+KI37/KI32*100-100</f>
        <v>-1.05567737304753</v>
      </c>
      <c r="KK37" s="467">
        <f>SUM(KK126:KK128)/3</f>
        <v>120.68407823234502</v>
      </c>
      <c r="KL37" s="85">
        <f>+KK37/KK32*100-100</f>
        <v>13.027942188315805</v>
      </c>
      <c r="KM37" s="35"/>
      <c r="KN37" s="32" t="s">
        <v>31</v>
      </c>
      <c r="KO37" s="467">
        <f>SUM(KO126:KO128)/3</f>
        <v>123.48099585041433</v>
      </c>
      <c r="KP37" s="85">
        <f>+KO37/KO32*100-100</f>
        <v>13.746564832084545</v>
      </c>
      <c r="KQ37" s="467">
        <f>SUM(KQ126:KQ128)/3</f>
        <v>114.18631605015965</v>
      </c>
      <c r="KR37" s="85">
        <f>+KQ37/KQ32*100-100</f>
        <v>6.560492038261529</v>
      </c>
      <c r="KS37" s="467">
        <f>SUM(KS126:KS128)/3</f>
        <v>110.06041753292567</v>
      </c>
      <c r="KT37" s="85">
        <f>+KS37/KS32*100-100</f>
        <v>6.7487165174978401</v>
      </c>
      <c r="KU37" s="35"/>
      <c r="KV37" s="32" t="s">
        <v>31</v>
      </c>
      <c r="KW37" s="467">
        <f>SUM(KW126:KW128)/3</f>
        <v>110.705566898423</v>
      </c>
      <c r="KX37" s="85">
        <f>+KW37/KW32*100-100</f>
        <v>8.5912943965227129</v>
      </c>
      <c r="KY37" s="467">
        <f>SUM(KY126:KY128)/3</f>
        <v>114.56301201747833</v>
      </c>
      <c r="KZ37" s="85">
        <f>+KY37/KY32*100-100</f>
        <v>1.7406392524873553</v>
      </c>
      <c r="LA37" s="467">
        <f>SUM(LA126:LA128)/3</f>
        <v>107.41691382345</v>
      </c>
      <c r="LB37" s="85">
        <f>+LA37/LA32*100-100</f>
        <v>-2.8589863986766488</v>
      </c>
      <c r="LC37" s="35"/>
      <c r="LD37" s="32" t="s">
        <v>31</v>
      </c>
      <c r="LE37" s="467">
        <f>SUM(LE126:LE128)/3</f>
        <v>151.73788994842667</v>
      </c>
      <c r="LF37" s="85">
        <f>+LE37/LE32*100-100</f>
        <v>6.2015131500401424</v>
      </c>
      <c r="LG37" s="467">
        <f>SUM(LG126:LG128)/3</f>
        <v>113.00052590222766</v>
      </c>
      <c r="LH37" s="85">
        <f>+LG37/LG32*100-100</f>
        <v>14.17154538607079</v>
      </c>
      <c r="LI37" s="467">
        <f>SUM(LI126:LI128)/3</f>
        <v>110.13558584555032</v>
      </c>
      <c r="LJ37" s="85">
        <f>+LI37/LI32*100-100</f>
        <v>13.669963923821669</v>
      </c>
      <c r="LK37" s="35"/>
      <c r="LL37" s="32" t="s">
        <v>31</v>
      </c>
      <c r="LM37" s="467">
        <f>SUM(LM126:LM128)/3</f>
        <v>104.49671957200185</v>
      </c>
      <c r="LN37" s="85">
        <f>+LM37/LM32*100-100</f>
        <v>13.736688114417106</v>
      </c>
      <c r="LO37" s="467">
        <f>SUM(LO126:LO128)/3</f>
        <v>100.72962169447891</v>
      </c>
      <c r="LP37" s="85">
        <f>+LO37/LO32*100-100</f>
        <v>14.528817104700622</v>
      </c>
      <c r="LQ37" s="467">
        <f>SUM(LQ126:LQ128)/3</f>
        <v>91.762291123914792</v>
      </c>
      <c r="LR37" s="85">
        <f>+LQ37/LQ32*100-100</f>
        <v>14.006474357360617</v>
      </c>
      <c r="LS37" s="35"/>
      <c r="LT37" s="32" t="s">
        <v>31</v>
      </c>
      <c r="LU37" s="467">
        <f>SUM(LU126:LU128)/3</f>
        <v>98.937611248005339</v>
      </c>
      <c r="LV37" s="85">
        <f>+LU37/LU32*100-100</f>
        <v>-2.963654220304818</v>
      </c>
      <c r="LW37" s="467">
        <f>SUM(LW126:LW128)/3</f>
        <v>108.119911733932</v>
      </c>
      <c r="LX37" s="85">
        <f>+LW37/LW32*100-100</f>
        <v>-1.4080174588451939</v>
      </c>
      <c r="LY37" s="467">
        <f>SUM(LY126:LY128)/3</f>
        <v>72.390724884849135</v>
      </c>
      <c r="LZ37" s="85">
        <f>+LY37/LY32*100-100</f>
        <v>-9.975594683009902</v>
      </c>
      <c r="MA37" s="35"/>
      <c r="MB37" s="32" t="s">
        <v>31</v>
      </c>
      <c r="MC37" s="467">
        <f>SUM(MC126:MC128)/3</f>
        <v>130.81534367043434</v>
      </c>
      <c r="MD37" s="85">
        <f>+MC37/MC32*100-100</f>
        <v>10.325661767056587</v>
      </c>
      <c r="ME37" s="467">
        <f>SUM(ME126:ME128)/3</f>
        <v>99.409083736779607</v>
      </c>
      <c r="MF37" s="85">
        <f>+ME37/ME32*100-100</f>
        <v>16.393175975060402</v>
      </c>
      <c r="MG37" s="467">
        <f>SUM(MG126:MG128)/3</f>
        <v>110.56313709443373</v>
      </c>
      <c r="MH37" s="85">
        <f>+MG37/MG32*100-100</f>
        <v>-2.9509439592418403</v>
      </c>
      <c r="MI37" s="35"/>
      <c r="MJ37" s="32" t="s">
        <v>31</v>
      </c>
      <c r="MK37" s="467">
        <f>SUM(MK126:MK128)/3</f>
        <v>91.334752380368798</v>
      </c>
      <c r="ML37" s="85">
        <f>+MK37/MK32*100-100</f>
        <v>1.6645482457967091</v>
      </c>
      <c r="MM37" s="467">
        <f>SUM(MM126:MM128)/3</f>
        <v>115.45007155735867</v>
      </c>
      <c r="MN37" s="85">
        <f>+MM37/MM32*100-100</f>
        <v>-3.4107349219109864</v>
      </c>
      <c r="MO37" s="467">
        <f>SUM(MO126:MO128)/3</f>
        <v>121.28524164482532</v>
      </c>
      <c r="MP37" s="85">
        <f>+MO37/MO32*100-100</f>
        <v>8.0598024259173116</v>
      </c>
    </row>
    <row r="38" spans="1:354" ht="15" customHeight="1">
      <c r="A38" s="35"/>
      <c r="B38" s="32"/>
      <c r="C38" s="466"/>
      <c r="D38" s="466"/>
      <c r="E38" s="466"/>
      <c r="F38" s="466"/>
      <c r="G38" s="466"/>
      <c r="H38" s="466"/>
      <c r="I38" s="35"/>
      <c r="J38" s="32"/>
      <c r="K38" s="466"/>
      <c r="L38" s="466"/>
      <c r="M38" s="466"/>
      <c r="N38" s="466"/>
      <c r="O38" s="466"/>
      <c r="P38" s="466"/>
      <c r="Q38" s="35"/>
      <c r="R38" s="32"/>
      <c r="S38" s="466"/>
      <c r="T38" s="466"/>
      <c r="U38" s="466"/>
      <c r="V38" s="466"/>
      <c r="W38" s="466"/>
      <c r="X38" s="466"/>
      <c r="Y38" s="35"/>
      <c r="Z38" s="32"/>
      <c r="AA38" s="466"/>
      <c r="AB38" s="466"/>
      <c r="AC38" s="466"/>
      <c r="AD38" s="466"/>
      <c r="AE38" s="466"/>
      <c r="AF38" s="466"/>
      <c r="AG38" s="35"/>
      <c r="AH38" s="32"/>
      <c r="AI38" s="466"/>
      <c r="AJ38" s="466"/>
      <c r="AK38" s="466"/>
      <c r="AL38" s="466"/>
      <c r="AM38" s="466"/>
      <c r="AN38" s="466"/>
      <c r="AO38" s="35"/>
      <c r="AP38" s="32"/>
      <c r="AQ38" s="466"/>
      <c r="AR38" s="466"/>
      <c r="AS38" s="466"/>
      <c r="AT38" s="466"/>
      <c r="AU38" s="466"/>
      <c r="AV38" s="466"/>
      <c r="AW38" s="35"/>
      <c r="AX38" s="32"/>
      <c r="AY38" s="466"/>
      <c r="AZ38" s="466"/>
      <c r="BA38" s="466"/>
      <c r="BB38" s="466"/>
      <c r="BC38" s="466"/>
      <c r="BD38" s="466"/>
      <c r="BE38" s="35"/>
      <c r="BF38" s="32"/>
      <c r="BG38" s="466"/>
      <c r="BH38" s="466"/>
      <c r="BI38" s="466"/>
      <c r="BJ38" s="466"/>
      <c r="BK38" s="466"/>
      <c r="BL38" s="466"/>
      <c r="BM38" s="35"/>
      <c r="BN38" s="32"/>
      <c r="BO38" s="466"/>
      <c r="BP38" s="466"/>
      <c r="BQ38" s="466"/>
      <c r="BR38" s="466"/>
      <c r="BS38" s="466"/>
      <c r="BT38" s="466"/>
      <c r="BU38" s="35"/>
      <c r="BV38" s="32"/>
      <c r="BW38" s="466"/>
      <c r="BX38" s="466"/>
      <c r="BY38" s="466"/>
      <c r="BZ38" s="466"/>
      <c r="CA38" s="466"/>
      <c r="CB38" s="466"/>
      <c r="CC38" s="35"/>
      <c r="CD38" s="32"/>
      <c r="CE38" s="466"/>
      <c r="CF38" s="466"/>
      <c r="CG38" s="466"/>
      <c r="CH38" s="466"/>
      <c r="CI38" s="466"/>
      <c r="CJ38" s="466"/>
      <c r="CK38" s="35"/>
      <c r="CL38" s="32"/>
      <c r="CM38" s="466"/>
      <c r="CN38" s="466"/>
      <c r="CO38" s="466"/>
      <c r="CP38" s="466"/>
      <c r="CQ38" s="466"/>
      <c r="CR38" s="466"/>
      <c r="CS38" s="35"/>
      <c r="CT38" s="32"/>
      <c r="CU38" s="466"/>
      <c r="CV38" s="466"/>
      <c r="CW38" s="466"/>
      <c r="CX38" s="466"/>
      <c r="CY38" s="466"/>
      <c r="CZ38" s="466"/>
      <c r="DA38" s="35"/>
      <c r="DB38" s="32"/>
      <c r="DC38" s="466"/>
      <c r="DD38" s="466"/>
      <c r="DE38" s="466"/>
      <c r="DF38" s="466"/>
      <c r="DG38" s="466"/>
      <c r="DH38" s="466"/>
      <c r="DI38" s="35"/>
      <c r="DJ38" s="32"/>
      <c r="DK38" s="466"/>
      <c r="DL38" s="466"/>
      <c r="DM38" s="466"/>
      <c r="DN38" s="466"/>
      <c r="DO38" s="466"/>
      <c r="DP38" s="466"/>
      <c r="DQ38" s="35"/>
      <c r="DR38" s="32"/>
      <c r="DS38" s="466"/>
      <c r="DT38" s="466"/>
      <c r="DU38" s="466"/>
      <c r="DV38" s="466"/>
      <c r="DW38" s="466"/>
      <c r="DX38" s="466"/>
      <c r="DY38" s="35"/>
      <c r="DZ38" s="32"/>
      <c r="EA38" s="466"/>
      <c r="EB38" s="466"/>
      <c r="EC38" s="466"/>
      <c r="ED38" s="466"/>
      <c r="EE38" s="466"/>
      <c r="EF38" s="466"/>
      <c r="EG38" s="35"/>
      <c r="EH38" s="32"/>
      <c r="EI38" s="466"/>
      <c r="EJ38" s="466"/>
      <c r="EK38" s="466"/>
      <c r="EL38" s="466"/>
      <c r="EM38" s="466"/>
      <c r="EN38" s="466"/>
      <c r="EO38" s="35"/>
      <c r="EP38" s="32"/>
      <c r="EQ38" s="466"/>
      <c r="ER38" s="466"/>
      <c r="ES38" s="466"/>
      <c r="ET38" s="466"/>
      <c r="EU38" s="466"/>
      <c r="EV38" s="466"/>
      <c r="EW38" s="35"/>
      <c r="EX38" s="32"/>
      <c r="EY38" s="466"/>
      <c r="EZ38" s="466"/>
      <c r="FA38" s="466"/>
      <c r="FB38" s="466"/>
      <c r="FC38" s="466"/>
      <c r="FD38" s="466"/>
      <c r="FE38" s="35"/>
      <c r="FF38" s="32"/>
      <c r="FG38" s="466"/>
      <c r="FH38" s="466"/>
      <c r="FI38" s="466"/>
      <c r="FJ38" s="466"/>
      <c r="FK38" s="466"/>
      <c r="FL38" s="466"/>
      <c r="FM38" s="35"/>
      <c r="FN38" s="32"/>
      <c r="FO38" s="466"/>
      <c r="FP38" s="466"/>
      <c r="FQ38" s="466"/>
      <c r="FR38" s="466"/>
      <c r="FS38" s="466"/>
      <c r="FT38" s="466"/>
      <c r="FU38" s="35"/>
      <c r="FV38" s="32"/>
      <c r="FW38" s="466"/>
      <c r="FX38" s="466"/>
      <c r="FY38" s="466"/>
      <c r="FZ38" s="466"/>
      <c r="GA38" s="466"/>
      <c r="GB38" s="466"/>
      <c r="GC38" s="35"/>
      <c r="GD38" s="32"/>
      <c r="GE38" s="466"/>
      <c r="GF38" s="466"/>
      <c r="GG38" s="466"/>
      <c r="GH38" s="466"/>
      <c r="GI38" s="466"/>
      <c r="GJ38" s="466"/>
      <c r="GK38" s="35"/>
      <c r="GL38" s="32"/>
      <c r="GM38" s="466"/>
      <c r="GN38" s="466"/>
      <c r="GO38" s="466"/>
      <c r="GP38" s="466"/>
      <c r="GQ38" s="466"/>
      <c r="GR38" s="466"/>
      <c r="GS38" s="35"/>
      <c r="GT38" s="32"/>
      <c r="GU38" s="466"/>
      <c r="GV38" s="466"/>
      <c r="GW38" s="466"/>
      <c r="GX38" s="466"/>
      <c r="GY38" s="466"/>
      <c r="GZ38" s="466"/>
      <c r="HA38" s="35"/>
      <c r="HB38" s="32"/>
      <c r="HC38" s="466"/>
      <c r="HD38" s="466"/>
      <c r="HE38" s="466"/>
      <c r="HF38" s="466"/>
      <c r="HG38" s="466"/>
      <c r="HH38" s="466"/>
      <c r="HI38" s="35"/>
      <c r="HJ38" s="32"/>
      <c r="HK38" s="466"/>
      <c r="HL38" s="466"/>
      <c r="HM38" s="466"/>
      <c r="HN38" s="466"/>
      <c r="HO38" s="466"/>
      <c r="HP38" s="466"/>
      <c r="HQ38" s="35"/>
      <c r="HR38" s="32"/>
      <c r="HS38" s="466"/>
      <c r="HT38" s="466"/>
      <c r="HU38" s="466"/>
      <c r="HV38" s="466"/>
      <c r="HW38" s="466"/>
      <c r="HX38" s="466"/>
      <c r="HY38" s="35"/>
      <c r="HZ38" s="32"/>
      <c r="IA38" s="466"/>
      <c r="IB38" s="466"/>
      <c r="IC38" s="466"/>
      <c r="ID38" s="466"/>
      <c r="IE38" s="466"/>
      <c r="IF38" s="466"/>
      <c r="IG38" s="35"/>
      <c r="IH38" s="32"/>
      <c r="II38" s="466"/>
      <c r="IJ38" s="466"/>
      <c r="IK38" s="466"/>
      <c r="IL38" s="466"/>
      <c r="IM38" s="466"/>
      <c r="IN38" s="466"/>
      <c r="IO38" s="466"/>
      <c r="IP38" s="466"/>
      <c r="IQ38" s="35"/>
      <c r="IR38" s="32"/>
      <c r="IS38" s="466"/>
      <c r="IT38" s="466"/>
      <c r="IU38" s="466"/>
      <c r="IV38" s="466"/>
      <c r="IW38" s="466"/>
      <c r="IX38" s="466"/>
      <c r="IY38" s="35"/>
      <c r="IZ38" s="32"/>
      <c r="JA38" s="466"/>
      <c r="JB38" s="466"/>
      <c r="JC38" s="466"/>
      <c r="JD38" s="466"/>
      <c r="JE38" s="466"/>
      <c r="JF38" s="466"/>
      <c r="JG38" s="35"/>
      <c r="JH38" s="32"/>
      <c r="JI38" s="466"/>
      <c r="JJ38" s="466"/>
      <c r="JK38" s="466"/>
      <c r="JL38" s="466"/>
      <c r="JM38" s="466"/>
      <c r="JN38" s="466"/>
      <c r="JO38" s="35"/>
      <c r="JP38" s="32"/>
      <c r="JQ38" s="466"/>
      <c r="JR38" s="466"/>
      <c r="JS38" s="466"/>
      <c r="JT38" s="466"/>
      <c r="JU38" s="466"/>
      <c r="JV38" s="466"/>
      <c r="JW38" s="35"/>
      <c r="JX38" s="32"/>
      <c r="JY38" s="466"/>
      <c r="JZ38" s="466"/>
      <c r="KA38" s="466"/>
      <c r="KB38" s="466"/>
      <c r="KC38" s="466"/>
      <c r="KD38" s="466"/>
      <c r="KE38" s="35"/>
      <c r="KF38" s="32"/>
      <c r="KG38" s="466"/>
      <c r="KH38" s="466"/>
      <c r="KI38" s="466"/>
      <c r="KJ38" s="466"/>
      <c r="KK38" s="466"/>
      <c r="KL38" s="466"/>
      <c r="KM38" s="35"/>
      <c r="KN38" s="32"/>
      <c r="KO38" s="466"/>
      <c r="KP38" s="466"/>
      <c r="KQ38" s="466"/>
      <c r="KR38" s="466"/>
      <c r="KS38" s="466"/>
      <c r="KT38" s="466"/>
      <c r="KU38" s="35"/>
      <c r="KV38" s="32"/>
      <c r="KW38" s="466"/>
      <c r="KX38" s="466"/>
      <c r="KY38" s="466"/>
      <c r="KZ38" s="466"/>
      <c r="LA38" s="466"/>
      <c r="LB38" s="466"/>
      <c r="LC38" s="35"/>
      <c r="LD38" s="32"/>
      <c r="LE38" s="466"/>
      <c r="LF38" s="466"/>
      <c r="LG38" s="466"/>
      <c r="LH38" s="466"/>
      <c r="LI38" s="466"/>
      <c r="LJ38" s="466"/>
      <c r="LK38" s="35"/>
      <c r="LL38" s="32"/>
      <c r="LM38" s="466"/>
      <c r="LN38" s="466"/>
      <c r="LO38" s="466"/>
      <c r="LP38" s="466"/>
      <c r="LQ38" s="466"/>
      <c r="LR38" s="466"/>
      <c r="LS38" s="35"/>
      <c r="LT38" s="32"/>
      <c r="LU38" s="466"/>
      <c r="LV38" s="466"/>
      <c r="LW38" s="466"/>
      <c r="LX38" s="466"/>
      <c r="LY38" s="466"/>
      <c r="LZ38" s="466"/>
      <c r="MA38" s="35"/>
      <c r="MB38" s="32"/>
      <c r="MC38" s="466"/>
      <c r="MD38" s="466"/>
      <c r="ME38" s="466"/>
      <c r="MF38" s="466"/>
      <c r="MG38" s="466"/>
      <c r="MH38" s="466"/>
      <c r="MI38" s="35"/>
      <c r="MJ38" s="32"/>
      <c r="MK38" s="466"/>
      <c r="ML38" s="466"/>
      <c r="MM38" s="466"/>
      <c r="MN38" s="466"/>
      <c r="MO38" s="466"/>
      <c r="MP38" s="466"/>
    </row>
    <row r="39" spans="1:354" ht="15" customHeight="1">
      <c r="A39" s="35">
        <v>2018</v>
      </c>
      <c r="B39" s="32" t="s">
        <v>28</v>
      </c>
      <c r="C39" s="467">
        <f>SUM(C130:C132)/3</f>
        <v>102.5580534673514</v>
      </c>
      <c r="D39" s="85">
        <f>+C39/C34*100-100</f>
        <v>-2.2637568431930504</v>
      </c>
      <c r="E39" s="467">
        <f>SUM(E130:E132)/3</f>
        <v>102.05881916036647</v>
      </c>
      <c r="F39" s="85">
        <f>+E39/E34*100-100</f>
        <v>-0.61799126477818334</v>
      </c>
      <c r="G39" s="467">
        <f>SUM(G130:G132)/3</f>
        <v>103.0301104744381</v>
      </c>
      <c r="H39" s="85">
        <f>+G39/G34*100-100</f>
        <v>-3.7562711191152118</v>
      </c>
      <c r="I39" s="35">
        <v>2018</v>
      </c>
      <c r="J39" s="32" t="s">
        <v>28</v>
      </c>
      <c r="K39" s="467">
        <f>SUM(K130:K132)/3</f>
        <v>90.243814707595405</v>
      </c>
      <c r="L39" s="85">
        <f>+K39/K34*100-100</f>
        <v>12.602552966458646</v>
      </c>
      <c r="M39" s="467">
        <f>SUM(M130:M132)/3</f>
        <v>121.42505983049023</v>
      </c>
      <c r="N39" s="85">
        <f>+M39/M34*100-100</f>
        <v>20.59696070034785</v>
      </c>
      <c r="O39" s="467">
        <f>SUM(O130:O132)/3</f>
        <v>98.937547995733397</v>
      </c>
      <c r="P39" s="85">
        <f>+O39/O34*100-100</f>
        <v>21.636550057045525</v>
      </c>
      <c r="Q39" s="35">
        <v>2018</v>
      </c>
      <c r="R39" s="32" t="s">
        <v>28</v>
      </c>
      <c r="S39" s="467">
        <f>SUM(S130:S132)/3</f>
        <v>110.39171057981901</v>
      </c>
      <c r="T39" s="85">
        <f>+S39/S34*100-100</f>
        <v>2.4751626789913246</v>
      </c>
      <c r="U39" s="467">
        <f>SUM(U130:U132)/3</f>
        <v>114.32905333730533</v>
      </c>
      <c r="V39" s="85">
        <f>+U39/U34*100-100</f>
        <v>2.9138491856347315</v>
      </c>
      <c r="W39" s="467">
        <f>SUM(W130:W132)/3</f>
        <v>111.00370692090833</v>
      </c>
      <c r="X39" s="85">
        <f>+W39/W34*100-100</f>
        <v>-0.38226780937303317</v>
      </c>
      <c r="Y39" s="35">
        <v>2018</v>
      </c>
      <c r="Z39" s="32" t="s">
        <v>28</v>
      </c>
      <c r="AA39" s="467">
        <f>SUM(AA130:AA132)/3</f>
        <v>100.64183965645095</v>
      </c>
      <c r="AB39" s="85">
        <f>+AA39/AA34*100-100</f>
        <v>0.76578156777932804</v>
      </c>
      <c r="AC39" s="467">
        <f>SUM(AC130:AC132)/3</f>
        <v>128.77061491856534</v>
      </c>
      <c r="AD39" s="85">
        <f>+AC39/AC34*100-100</f>
        <v>4.4529286090844096</v>
      </c>
      <c r="AE39" s="467">
        <f>SUM(AE130:AE132)/3</f>
        <v>107.16706366635833</v>
      </c>
      <c r="AF39" s="85">
        <f>+AE39/AE34*100-100</f>
        <v>6.2518807997366252</v>
      </c>
      <c r="AG39" s="35">
        <v>2018</v>
      </c>
      <c r="AH39" s="32" t="s">
        <v>28</v>
      </c>
      <c r="AI39" s="467">
        <f>SUM(AI130:AI132)/3</f>
        <v>128.07155087840331</v>
      </c>
      <c r="AJ39" s="85">
        <f>+AI39/AI34*100-100</f>
        <v>7.8566904348098348</v>
      </c>
      <c r="AK39" s="467">
        <f>SUM(AK130:AK132)/3</f>
        <v>119.89122686015833</v>
      </c>
      <c r="AL39" s="85">
        <f>+AK39/AK34*100-100</f>
        <v>0.61111826670889968</v>
      </c>
      <c r="AM39" s="467">
        <f>SUM(AM130:AM132)/3</f>
        <v>110.55861210696366</v>
      </c>
      <c r="AN39" s="85">
        <f>+AM39/AM34*100-100</f>
        <v>-1.1840201635957044</v>
      </c>
      <c r="AO39" s="35">
        <v>2018</v>
      </c>
      <c r="AP39" s="32" t="s">
        <v>28</v>
      </c>
      <c r="AQ39" s="467">
        <f>SUM(AQ130:AQ132)/3</f>
        <v>129.70843477116901</v>
      </c>
      <c r="AR39" s="85">
        <f>+AQ39/AQ34*100-100</f>
        <v>20.282310999198501</v>
      </c>
      <c r="AS39" s="467">
        <f>SUM(AS130:AS132)/3</f>
        <v>102.608542138639</v>
      </c>
      <c r="AT39" s="85">
        <f>+AS39/AS34*100-100</f>
        <v>1.1855362143445802</v>
      </c>
      <c r="AU39" s="467">
        <f>SUM(AU130:AU132)/3</f>
        <v>109.01293323305966</v>
      </c>
      <c r="AV39" s="85">
        <f>+AU39/AU34*100-100</f>
        <v>7.5810297273881275</v>
      </c>
      <c r="AW39" s="35">
        <v>2018</v>
      </c>
      <c r="AX39" s="32" t="s">
        <v>28</v>
      </c>
      <c r="AY39" s="467">
        <f>SUM(AY130:AY132)/3</f>
        <v>118.35719445115033</v>
      </c>
      <c r="AZ39" s="85">
        <f>+AY39/AY34*100-100</f>
        <v>9.6096163367056562</v>
      </c>
      <c r="BA39" s="467">
        <f>SUM(BA130:BA132)/3</f>
        <v>120.44742946478398</v>
      </c>
      <c r="BB39" s="85">
        <f>+BA39/BA34*100-100</f>
        <v>3.7523008879077651</v>
      </c>
      <c r="BC39" s="467">
        <f>SUM(BC130:BC132)/3</f>
        <v>113.79186134029766</v>
      </c>
      <c r="BD39" s="85">
        <f>+BC39/BC34*100-100</f>
        <v>-2.8637650748654124</v>
      </c>
      <c r="BE39" s="35">
        <v>2018</v>
      </c>
      <c r="BF39" s="32" t="s">
        <v>28</v>
      </c>
      <c r="BG39" s="467">
        <f>SUM(BG130:BG132)/3</f>
        <v>107.33470287112699</v>
      </c>
      <c r="BH39" s="85">
        <f>+BG39/BG34*100-100</f>
        <v>5.484159106534662</v>
      </c>
      <c r="BI39" s="467">
        <f>SUM(BI130:BI132)/3</f>
        <v>108.70059732443765</v>
      </c>
      <c r="BJ39" s="85">
        <f>+BI39/BI34*100-100</f>
        <v>1.7764089676704771</v>
      </c>
      <c r="BK39" s="467">
        <f>SUM(BK130:BK132)/3</f>
        <v>124.05751998844165</v>
      </c>
      <c r="BL39" s="85">
        <f>+BK39/BK34*100-100</f>
        <v>4.0099490155285622</v>
      </c>
      <c r="BM39" s="35">
        <v>2018</v>
      </c>
      <c r="BN39" s="32" t="s">
        <v>28</v>
      </c>
      <c r="BO39" s="467">
        <f>SUM(BO130:BO132)/3</f>
        <v>118.863519092974</v>
      </c>
      <c r="BP39" s="85">
        <f>+BO39/BO34*100-100</f>
        <v>6.0968813590406512</v>
      </c>
      <c r="BQ39" s="467">
        <f>SUM(BQ130:BQ132)/3</f>
        <v>116.01777686757949</v>
      </c>
      <c r="BR39" s="85">
        <f>+BQ39/BQ34*100-100</f>
        <v>1.7550444763453754</v>
      </c>
      <c r="BS39" s="467">
        <f>SUM(BS130:BS132)/3</f>
        <v>110.84210359387366</v>
      </c>
      <c r="BT39" s="85">
        <f>+BS39/BS34*100-100</f>
        <v>2.7530416454082882</v>
      </c>
      <c r="BU39" s="35">
        <v>2018</v>
      </c>
      <c r="BV39" s="32" t="s">
        <v>28</v>
      </c>
      <c r="BW39" s="467">
        <f>SUM(BW130:BW132)/3</f>
        <v>113.64330352249611</v>
      </c>
      <c r="BX39" s="85">
        <f>+BW39/BW34*100-100</f>
        <v>2.8970759052090926</v>
      </c>
      <c r="BY39" s="467">
        <f>SUM(BY130:BY132)/3</f>
        <v>109.96919858</v>
      </c>
      <c r="BZ39" s="85">
        <f>+BY39/BY34*100-100</f>
        <v>-0.22935658942860471</v>
      </c>
      <c r="CA39" s="467">
        <f>SUM(CA130:CA132)/3</f>
        <v>110.25764089167899</v>
      </c>
      <c r="CB39" s="85">
        <f>+CA39/CA34*100-100</f>
        <v>9.5753517017494403</v>
      </c>
      <c r="CC39" s="35">
        <v>2018</v>
      </c>
      <c r="CD39" s="32" t="s">
        <v>28</v>
      </c>
      <c r="CE39" s="467">
        <f>SUM(CE130:CE132)/3</f>
        <v>107.63175196196933</v>
      </c>
      <c r="CF39" s="85">
        <f>+CE39/CE34*100-100</f>
        <v>1.8928092995225541</v>
      </c>
      <c r="CG39" s="467">
        <f>SUM(CG130:CG132)/3</f>
        <v>109.38611039491866</v>
      </c>
      <c r="CH39" s="85">
        <f>+CG39/CG34*100-100</f>
        <v>8.4254608121232337</v>
      </c>
      <c r="CI39" s="467">
        <f>SUM(CI130:CI132)/3</f>
        <v>120.33251343696433</v>
      </c>
      <c r="CJ39" s="85">
        <f>+CI39/CI34*100-100</f>
        <v>9.574822603191663</v>
      </c>
      <c r="CK39" s="35">
        <v>2018</v>
      </c>
      <c r="CL39" s="32" t="s">
        <v>28</v>
      </c>
      <c r="CM39" s="467">
        <f>SUM(CM130:CM132)/3</f>
        <v>138.066510187668</v>
      </c>
      <c r="CN39" s="85">
        <f>+CM39/CM34*100-100</f>
        <v>6.3047707753953546</v>
      </c>
      <c r="CO39" s="467">
        <f>SUM(CO130:CO132)/3</f>
        <v>110.710593352131</v>
      </c>
      <c r="CP39" s="85">
        <f>+CO39/CO34*100-100</f>
        <v>-0.99125072471494491</v>
      </c>
      <c r="CQ39" s="467">
        <f>SUM(CQ130:CQ132)/3</f>
        <v>117.16121582219934</v>
      </c>
      <c r="CR39" s="85">
        <f>+CQ39/CQ34*100-100</f>
        <v>5.2894763938692506</v>
      </c>
      <c r="CS39" s="35">
        <v>2018</v>
      </c>
      <c r="CT39" s="32" t="s">
        <v>28</v>
      </c>
      <c r="CU39" s="467">
        <f>SUM(CU130:CU132)/3</f>
        <v>141.34141054228766</v>
      </c>
      <c r="CV39" s="85">
        <f>+CU39/CU34*100-100</f>
        <v>6.0638627118937194</v>
      </c>
      <c r="CW39" s="467">
        <f>SUM(CW130:CW132)/3</f>
        <v>86.872546253497717</v>
      </c>
      <c r="CX39" s="85">
        <f>+CW39/CW34*100-100</f>
        <v>1.670322842087387</v>
      </c>
      <c r="CY39" s="467">
        <f>SUM(CY130:CY132)/3</f>
        <v>114.06570434464435</v>
      </c>
      <c r="CZ39" s="85">
        <f>+CY39/CY34*100-100</f>
        <v>2.386478717355601</v>
      </c>
      <c r="DA39" s="35">
        <v>2018</v>
      </c>
      <c r="DB39" s="32" t="s">
        <v>28</v>
      </c>
      <c r="DC39" s="467">
        <f>SUM(DC130:DC132)/3</f>
        <v>93.790816172582836</v>
      </c>
      <c r="DD39" s="85">
        <f>+DC39/DC34*100-100</f>
        <v>17.5141889172302</v>
      </c>
      <c r="DE39" s="467">
        <f>SUM(DE130:DE132)/3</f>
        <v>229.10765016820767</v>
      </c>
      <c r="DF39" s="85">
        <f>+DE39/DE34*100-100</f>
        <v>23.786436446463298</v>
      </c>
      <c r="DG39" s="467">
        <f>SUM(DG130:DG132)/3</f>
        <v>116.90651778813434</v>
      </c>
      <c r="DH39" s="85">
        <f>+DG39/DG34*100-100</f>
        <v>0.95612334106786534</v>
      </c>
      <c r="DI39" s="35">
        <v>2018</v>
      </c>
      <c r="DJ39" s="32" t="s">
        <v>28</v>
      </c>
      <c r="DK39" s="467">
        <f>SUM(DK130:DK132)/3</f>
        <v>114.62484175745601</v>
      </c>
      <c r="DL39" s="85">
        <f>+DK39/DK34*100-100</f>
        <v>5.2315250589444418</v>
      </c>
      <c r="DM39" s="467">
        <f>SUM(DM130:DM132)/3</f>
        <v>92.015937595857679</v>
      </c>
      <c r="DN39" s="85">
        <f>+DM39/DM34*100-100</f>
        <v>4.2846829265573945</v>
      </c>
      <c r="DO39" s="467">
        <f>SUM(DO130:DO132)/3</f>
        <v>121.43858226707999</v>
      </c>
      <c r="DP39" s="85">
        <f>+DO39/DO34*100-100</f>
        <v>6.2442394376385266</v>
      </c>
      <c r="DQ39" s="35">
        <v>2018</v>
      </c>
      <c r="DR39" s="32" t="s">
        <v>28</v>
      </c>
      <c r="DS39" s="467">
        <f>SUM(DS130:DS132)/3</f>
        <v>109.05809768426134</v>
      </c>
      <c r="DT39" s="85">
        <f>+DS39/DS34*100-100</f>
        <v>3.6913776167440773</v>
      </c>
      <c r="DU39" s="467">
        <f>SUM(DU130:DU132)/3</f>
        <v>103.87950387559435</v>
      </c>
      <c r="DV39" s="85">
        <f>+DU39/DU34*100-100</f>
        <v>3.3836071731869737</v>
      </c>
      <c r="DW39" s="467">
        <f>SUM(DW130:DW132)/3</f>
        <v>119.07136187774101</v>
      </c>
      <c r="DX39" s="85">
        <f>+DW39/DW34*100-100</f>
        <v>5.1780435162068557</v>
      </c>
      <c r="DY39" s="35">
        <v>2018</v>
      </c>
      <c r="DZ39" s="32" t="s">
        <v>28</v>
      </c>
      <c r="EA39" s="467">
        <f>SUM(EA130:EA132)/3</f>
        <v>113.44526323105201</v>
      </c>
      <c r="EB39" s="85">
        <f>+EA39/EA34*100-100</f>
        <v>4.3050147854068115</v>
      </c>
      <c r="EC39" s="467">
        <f>SUM(EC130:EC132)/3</f>
        <v>104.67104277604</v>
      </c>
      <c r="ED39" s="85">
        <f>+EC39/EC34*100-100</f>
        <v>6.5343281758353413</v>
      </c>
      <c r="EE39" s="467">
        <f>SUM(EE130:EE132)/3</f>
        <v>114.48323960511202</v>
      </c>
      <c r="EF39" s="85">
        <f>+EE39/EE34*100-100</f>
        <v>8.3533305198364616</v>
      </c>
      <c r="EG39" s="35">
        <v>2018</v>
      </c>
      <c r="EH39" s="32" t="s">
        <v>28</v>
      </c>
      <c r="EI39" s="467">
        <f>SUM(EI130:EI132)/3</f>
        <v>115.40417456900366</v>
      </c>
      <c r="EJ39" s="85">
        <f>+EI39/EI34*100-100</f>
        <v>18.442622648684576</v>
      </c>
      <c r="EK39" s="467">
        <f>SUM(EK130:EK132)/3</f>
        <v>108.47850859255901</v>
      </c>
      <c r="EL39" s="85">
        <f>+EK39/EK34*100-100</f>
        <v>13.053795704729396</v>
      </c>
      <c r="EM39" s="467">
        <f>SUM(EM130:EM132)/3</f>
        <v>112.43676221084468</v>
      </c>
      <c r="EN39" s="85">
        <f>+EM39/EM34*100-100</f>
        <v>2.1245641392745256</v>
      </c>
      <c r="EO39" s="35">
        <v>2018</v>
      </c>
      <c r="EP39" s="32" t="s">
        <v>28</v>
      </c>
      <c r="EQ39" s="467">
        <f>SUM(EQ130:EQ132)/3</f>
        <v>112.90455280072899</v>
      </c>
      <c r="ER39" s="85">
        <f>+EQ39/EQ34*100-100</f>
        <v>1.7310882721690746</v>
      </c>
      <c r="ES39" s="467">
        <f>SUM(ES130:ES132)/3</f>
        <v>113.50358740377533</v>
      </c>
      <c r="ET39" s="85">
        <f>+ES39/ES34*100-100</f>
        <v>5.9606051268144853</v>
      </c>
      <c r="EU39" s="467">
        <f>SUM(EU130:EU132)/3</f>
        <v>114.14116897397268</v>
      </c>
      <c r="EV39" s="85">
        <f>+EU39/EU34*100-100</f>
        <v>2.781423449580231</v>
      </c>
      <c r="EW39" s="35">
        <v>2018</v>
      </c>
      <c r="EX39" s="32" t="s">
        <v>28</v>
      </c>
      <c r="EY39" s="467">
        <f>SUM(EY130:EY132)/3</f>
        <v>107.37106495192</v>
      </c>
      <c r="EZ39" s="85">
        <f>+EY39/EY34*100-100</f>
        <v>-3.7896556892721236</v>
      </c>
      <c r="FA39" s="467">
        <f>SUM(FA130:FA132)/3</f>
        <v>107.04059678825233</v>
      </c>
      <c r="FB39" s="85">
        <f>+FA39/FA34*100-100</f>
        <v>2.7550271236806907</v>
      </c>
      <c r="FC39" s="467">
        <f>SUM(FC130:FC132)/3</f>
        <v>108.63278046029633</v>
      </c>
      <c r="FD39" s="85">
        <f>+FC39/FC34*100-100</f>
        <v>5.6602066466376044</v>
      </c>
      <c r="FE39" s="35">
        <v>2018</v>
      </c>
      <c r="FF39" s="32" t="s">
        <v>28</v>
      </c>
      <c r="FG39" s="467">
        <f>SUM(FG130:FG132)/3</f>
        <v>112.16995170540001</v>
      </c>
      <c r="FH39" s="85">
        <f>+FG39/FG34*100-100</f>
        <v>7.1073445528677865</v>
      </c>
      <c r="FI39" s="467">
        <f>SUM(FI130:FI132)/3</f>
        <v>102.93207958089204</v>
      </c>
      <c r="FJ39" s="85">
        <f>+FI39/FI34*100-100</f>
        <v>10.048552652414841</v>
      </c>
      <c r="FK39" s="467">
        <f>SUM(FK130:FK132)/3</f>
        <v>102.56199134577933</v>
      </c>
      <c r="FL39" s="85">
        <f>+FK39/FK34*100-100</f>
        <v>13.022195543312947</v>
      </c>
      <c r="FM39" s="35">
        <v>2018</v>
      </c>
      <c r="FN39" s="32" t="s">
        <v>28</v>
      </c>
      <c r="FO39" s="467">
        <f>SUM(FO130:FO132)/3</f>
        <v>100.25768904291567</v>
      </c>
      <c r="FP39" s="85">
        <f>+FO39/FO34*100-100</f>
        <v>4.0175777534434758</v>
      </c>
      <c r="FQ39" s="467">
        <f>SUM(FQ130:FQ132)/3</f>
        <v>111.82733106365434</v>
      </c>
      <c r="FR39" s="85">
        <f>+FQ39/FQ34*100-100</f>
        <v>-0.19337843735108606</v>
      </c>
      <c r="FS39" s="467">
        <f>SUM(FS130:FS132)/3</f>
        <v>110.67436617113033</v>
      </c>
      <c r="FT39" s="85">
        <f>+FS39/FS34*100-100</f>
        <v>5.8173498146384333</v>
      </c>
      <c r="FU39" s="35">
        <v>2018</v>
      </c>
      <c r="FV39" s="32" t="s">
        <v>28</v>
      </c>
      <c r="FW39" s="467">
        <f>SUM(FW130:FW132)/3</f>
        <v>110.66856116790599</v>
      </c>
      <c r="FX39" s="85">
        <f>+FW39/FW34*100-100</f>
        <v>5.525259995714876</v>
      </c>
      <c r="FY39" s="467">
        <f>SUM(FY130:FY132)/3</f>
        <v>101.32037271602104</v>
      </c>
      <c r="FZ39" s="85">
        <f>+FY39/FY34*100-100</f>
        <v>5.9282516633779778</v>
      </c>
      <c r="GA39" s="467">
        <f>SUM(GA130:GA132)/3</f>
        <v>102.36176575487075</v>
      </c>
      <c r="GB39" s="85">
        <f>+GA39/GA34*100-100</f>
        <v>0.5333983502082873</v>
      </c>
      <c r="GC39" s="35">
        <v>2018</v>
      </c>
      <c r="GD39" s="32" t="s">
        <v>28</v>
      </c>
      <c r="GE39" s="467">
        <f>SUM(GE130:GE132)/3</f>
        <v>109.41354794230699</v>
      </c>
      <c r="GF39" s="85">
        <f>+GE39/GE34*100-100</f>
        <v>2.2977186341177571</v>
      </c>
      <c r="GG39" s="467">
        <f>SUM(GG130:GG132)/3</f>
        <v>111.02765533504699</v>
      </c>
      <c r="GH39" s="85">
        <f>+GG39/GG34*100-100</f>
        <v>10.070045935408928</v>
      </c>
      <c r="GI39" s="467">
        <f>SUM(GI130:GI132)/3</f>
        <v>98.666761908812404</v>
      </c>
      <c r="GJ39" s="85">
        <f>+GI39/GI34*100-100</f>
        <v>7.8623902160296524</v>
      </c>
      <c r="GK39" s="35">
        <v>2018</v>
      </c>
      <c r="GL39" s="32" t="s">
        <v>28</v>
      </c>
      <c r="GM39" s="467">
        <f>SUM(GM130:GM132)/3</f>
        <v>101.31110966787327</v>
      </c>
      <c r="GN39" s="85">
        <f>+GM39/GM34*100-100</f>
        <v>3.6321238005939023</v>
      </c>
      <c r="GO39" s="467">
        <f>SUM(GO130:GO132)/3</f>
        <v>117.178592478506</v>
      </c>
      <c r="GP39" s="85">
        <f>+GO39/GO34*100-100</f>
        <v>6.9801726224115015</v>
      </c>
      <c r="GQ39" s="467">
        <f>SUM(GQ130:GQ132)/3</f>
        <v>124.21785681965433</v>
      </c>
      <c r="GR39" s="85">
        <f>+GQ39/GQ34*100-100</f>
        <v>8.5399802695817328</v>
      </c>
      <c r="GS39" s="35">
        <v>2018</v>
      </c>
      <c r="GT39" s="32" t="s">
        <v>28</v>
      </c>
      <c r="GU39" s="467">
        <f>SUM(GU130:GU132)/3</f>
        <v>120.12520055767432</v>
      </c>
      <c r="GV39" s="85">
        <f>+GU39/GU34*100-100</f>
        <v>-3.1849572784042834</v>
      </c>
      <c r="GW39" s="467">
        <f>SUM(GW130:GW132)/3</f>
        <v>105.19275754010033</v>
      </c>
      <c r="GX39" s="85">
        <f>+GW39/GW34*100-100</f>
        <v>3.9313770605093055</v>
      </c>
      <c r="GY39" s="467">
        <f>SUM(GY130:GY132)/3</f>
        <v>108.82140336735699</v>
      </c>
      <c r="GZ39" s="85">
        <f>+GY39/GY34*100-100</f>
        <v>10.663583148163426</v>
      </c>
      <c r="HA39" s="35">
        <v>2018</v>
      </c>
      <c r="HB39" s="32" t="s">
        <v>28</v>
      </c>
      <c r="HC39" s="467">
        <f>SUM(HC130:HC132)/3</f>
        <v>114.666377254929</v>
      </c>
      <c r="HD39" s="85">
        <f>+HC39/HC34*100-100</f>
        <v>15.226763414334044</v>
      </c>
      <c r="HE39" s="467">
        <f>SUM(HE130:HE132)/3</f>
        <v>99.925124656448872</v>
      </c>
      <c r="HF39" s="85">
        <f>+HE39/HE34*100-100</f>
        <v>1.7788569035182888</v>
      </c>
      <c r="HG39" s="467">
        <f>SUM(HG130:HG132)/3</f>
        <v>102.00473192938746</v>
      </c>
      <c r="HH39" s="85">
        <f>+HG39/HG34*100-100</f>
        <v>7.1680905311797005</v>
      </c>
      <c r="HI39" s="35">
        <v>2018</v>
      </c>
      <c r="HJ39" s="32" t="s">
        <v>28</v>
      </c>
      <c r="HK39" s="467">
        <f>SUM(HK130:HK132)/3</f>
        <v>96.003766271005134</v>
      </c>
      <c r="HL39" s="85">
        <f>+HK39/HK34*100-100</f>
        <v>1.5608367202127909</v>
      </c>
      <c r="HM39" s="467">
        <f>SUM(HM130:HM132)/3</f>
        <v>133.68363312479866</v>
      </c>
      <c r="HN39" s="85">
        <f>+HM39/HM34*100-100</f>
        <v>10.693971221673394</v>
      </c>
      <c r="HO39" s="467">
        <f>SUM(HO130:HO132)/3</f>
        <v>96.783498516814859</v>
      </c>
      <c r="HP39" s="85">
        <f>+HO39/HO34*100-100</f>
        <v>1.9066873803847244</v>
      </c>
      <c r="HQ39" s="35">
        <v>2018</v>
      </c>
      <c r="HR39" s="32" t="s">
        <v>28</v>
      </c>
      <c r="HS39" s="467">
        <f>SUM(HS130:HS132)/3</f>
        <v>109.72835988294976</v>
      </c>
      <c r="HT39" s="85">
        <f>+HS39/HS34*100-100</f>
        <v>10.593941800777174</v>
      </c>
      <c r="HU39" s="467">
        <f>SUM(HU130:HU132)/3</f>
        <v>106.62490832736295</v>
      </c>
      <c r="HV39" s="85">
        <f>+HU39/HU34*100-100</f>
        <v>1.4888937128671103</v>
      </c>
      <c r="HW39" s="467">
        <f>SUM(HW130:HW132)/3</f>
        <v>107.69198364519234</v>
      </c>
      <c r="HX39" s="85">
        <f>+HW39/HW34*100-100</f>
        <v>20.915731044674772</v>
      </c>
      <c r="HY39" s="35">
        <v>2018</v>
      </c>
      <c r="HZ39" s="32" t="s">
        <v>28</v>
      </c>
      <c r="IA39" s="467">
        <f>SUM(IA130:IA132)/3</f>
        <v>119.12536365122766</v>
      </c>
      <c r="IB39" s="85">
        <f>+IA39/IA34*100-100</f>
        <v>5.4399598019941635</v>
      </c>
      <c r="IC39" s="467">
        <f>'Jadual4-Groupindex'!BK39</f>
        <v>100.00425142789088</v>
      </c>
      <c r="ID39" s="85">
        <f>+IC39/IC34*100-100</f>
        <v>7.884937091674928</v>
      </c>
      <c r="IE39" s="467">
        <f>SUM(IE130:IE132)/3</f>
        <v>104.91126592535801</v>
      </c>
      <c r="IF39" s="85">
        <f>+IE39/IE34*100-100</f>
        <v>14.567387210772637</v>
      </c>
      <c r="IG39" s="35">
        <v>2018</v>
      </c>
      <c r="IH39" s="32" t="s">
        <v>28</v>
      </c>
      <c r="II39" s="467">
        <f>SUM(II130:II132)/3</f>
        <v>114.00756805258668</v>
      </c>
      <c r="IJ39" s="85">
        <f>+II39/II34*100-100</f>
        <v>8.3564195832546631</v>
      </c>
      <c r="IK39" s="467">
        <f>SUM(IK130:IK132)/3</f>
        <v>93.40542525424037</v>
      </c>
      <c r="IL39" s="85">
        <f>+IK39/IK34*100-100</f>
        <v>16.359704077635513</v>
      </c>
      <c r="IM39" s="467">
        <f>SUM(IM130:IM132)/3</f>
        <v>107.78150996681167</v>
      </c>
      <c r="IN39" s="85">
        <f>+IM39/IM34*100-100</f>
        <v>9.9108494909496727</v>
      </c>
      <c r="IO39" s="467">
        <f>SUM(IO130:IO132)/3</f>
        <v>118.2837590638008</v>
      </c>
      <c r="IP39" s="85">
        <f>+IO39/IO34*100-100</f>
        <v>2.2935692908235552</v>
      </c>
      <c r="IQ39" s="35">
        <v>2018</v>
      </c>
      <c r="IR39" s="32" t="s">
        <v>28</v>
      </c>
      <c r="IS39" s="467">
        <f>SUM(IS130:IS132)/3</f>
        <v>103.48788590295554</v>
      </c>
      <c r="IT39" s="85">
        <f>+IS39/IS34*100-100</f>
        <v>-2.6433136792383038</v>
      </c>
      <c r="IU39" s="467">
        <f>SUM(IU130:IU132)/3</f>
        <v>154.72680748324566</v>
      </c>
      <c r="IV39" s="85">
        <f>+IU39/IU34*100-100</f>
        <v>-2.7857757046889873</v>
      </c>
      <c r="IW39" s="467">
        <f>SUM(IW130:IW132)/3</f>
        <v>105.88202501989799</v>
      </c>
      <c r="IX39" s="85">
        <f>+IW39/IW34*100-100</f>
        <v>-0.14929065993945301</v>
      </c>
      <c r="IY39" s="35">
        <v>2018</v>
      </c>
      <c r="IZ39" s="32" t="s">
        <v>28</v>
      </c>
      <c r="JA39" s="467">
        <f>SUM(JA130:JA132)/3</f>
        <v>110.46177569704467</v>
      </c>
      <c r="JB39" s="85">
        <f>+JA39/JA34*100-100</f>
        <v>4.0322366951613731</v>
      </c>
      <c r="JC39" s="467">
        <f>SUM(JC130:JC132)/3</f>
        <v>118.39457752191932</v>
      </c>
      <c r="JD39" s="85">
        <f>+JC39/JC34*100-100</f>
        <v>9.4047862368383193</v>
      </c>
      <c r="JE39" s="467">
        <f>SUM(JE130:JE132)/3</f>
        <v>118.00882570176729</v>
      </c>
      <c r="JF39" s="85">
        <f>+JE39/JE34*100-100</f>
        <v>3.2490323621559298</v>
      </c>
      <c r="JG39" s="35">
        <v>2018</v>
      </c>
      <c r="JH39" s="32" t="s">
        <v>28</v>
      </c>
      <c r="JI39" s="467">
        <f>SUM(JI130:JI132)/3</f>
        <v>116.92132617435699</v>
      </c>
      <c r="JJ39" s="85">
        <f>+JI39/JI34*100-100</f>
        <v>17.772428255886211</v>
      </c>
      <c r="JK39" s="467">
        <f>SUM(JK130:JK132)/3</f>
        <v>118.38100415755623</v>
      </c>
      <c r="JL39" s="85">
        <f>+JK39/JK34*100-100</f>
        <v>5.7055047333033855</v>
      </c>
      <c r="JM39" s="467">
        <f>SUM(JM130:JM132)/3</f>
        <v>105.1472159087175</v>
      </c>
      <c r="JN39" s="85">
        <f>+JM39/JM34*100-100</f>
        <v>-14.969108876885258</v>
      </c>
      <c r="JO39" s="35">
        <v>2018</v>
      </c>
      <c r="JP39" s="32" t="s">
        <v>28</v>
      </c>
      <c r="JQ39" s="467">
        <f>SUM(JQ130:JQ132)/3</f>
        <v>122.28988276848366</v>
      </c>
      <c r="JR39" s="85">
        <f>+JQ39/JQ34*100-100</f>
        <v>5.9358581125891874</v>
      </c>
      <c r="JS39" s="467">
        <f>SUM(JS130:JS132)/3</f>
        <v>102.24070203487294</v>
      </c>
      <c r="JT39" s="85">
        <f>+JS39/JS34*100-100</f>
        <v>-5.9613490968958018</v>
      </c>
      <c r="JU39" s="467">
        <f>SUM(JU130:JU132)/3</f>
        <v>97.565510848056633</v>
      </c>
      <c r="JV39" s="85">
        <f>+JU39/JU34*100-100</f>
        <v>6.8340794692067846</v>
      </c>
      <c r="JW39" s="35">
        <v>2018</v>
      </c>
      <c r="JX39" s="32" t="s">
        <v>28</v>
      </c>
      <c r="JY39" s="467">
        <f>SUM(JY130:JY132)/3</f>
        <v>99.868528272938178</v>
      </c>
      <c r="JZ39" s="85">
        <f>+JY39/JY34*100-100</f>
        <v>5.6191382889787747</v>
      </c>
      <c r="KA39" s="467">
        <f>SUM(KA130:KA132)/3</f>
        <v>100.18370937489287</v>
      </c>
      <c r="KB39" s="85">
        <f>+KA39/KA34*100-100</f>
        <v>6.9736857910002783</v>
      </c>
      <c r="KC39" s="467">
        <f>SUM(KC130:KC132)/3</f>
        <v>113.603685656214</v>
      </c>
      <c r="KD39" s="85">
        <f>+KC39/KC34*100-100</f>
        <v>15.361018504769987</v>
      </c>
      <c r="KE39" s="35">
        <v>2018</v>
      </c>
      <c r="KF39" s="32" t="s">
        <v>28</v>
      </c>
      <c r="KG39" s="467">
        <f>SUM(KG130:KG132)/3</f>
        <v>118.20862963734635</v>
      </c>
      <c r="KH39" s="85">
        <f>+KG39/KG34*100-100</f>
        <v>-3.545940463946863</v>
      </c>
      <c r="KI39" s="467">
        <f>SUM(KI130:KI132)/3</f>
        <v>125.142606519697</v>
      </c>
      <c r="KJ39" s="85">
        <f>+KI39/KI34*100-100</f>
        <v>-2.9322878619819619</v>
      </c>
      <c r="KK39" s="467">
        <f>SUM(KK130:KK132)/3</f>
        <v>122.54457376846567</v>
      </c>
      <c r="KL39" s="85">
        <f>+KK39/KK34*100-100</f>
        <v>28.875361089730177</v>
      </c>
      <c r="KM39" s="35">
        <v>2018</v>
      </c>
      <c r="KN39" s="32" t="s">
        <v>28</v>
      </c>
      <c r="KO39" s="467">
        <f>SUM(KO130:KO132)/3</f>
        <v>112.10431031714627</v>
      </c>
      <c r="KP39" s="85">
        <f>+KO39/KO34*100-100</f>
        <v>20.735272497052222</v>
      </c>
      <c r="KQ39" s="467">
        <f>SUM(KQ130:KQ132)/3</f>
        <v>120.15882762446334</v>
      </c>
      <c r="KR39" s="85">
        <f>+KQ39/KQ34*100-100</f>
        <v>0.90625124171492644</v>
      </c>
      <c r="KS39" s="467">
        <f>SUM(KS130:KS132)/3</f>
        <v>102.03410468632899</v>
      </c>
      <c r="KT39" s="85">
        <f>+KS39/KS34*100-100</f>
        <v>-0.52634713833037949</v>
      </c>
      <c r="KU39" s="35">
        <v>2018</v>
      </c>
      <c r="KV39" s="32" t="s">
        <v>28</v>
      </c>
      <c r="KW39" s="467">
        <f>SUM(KW130:KW132)/3</f>
        <v>115.79687046661833</v>
      </c>
      <c r="KX39" s="85">
        <f>+KW39/KW34*100-100</f>
        <v>24.244680438571621</v>
      </c>
      <c r="KY39" s="467">
        <f>SUM(KY130:KY132)/3</f>
        <v>119.72558885789631</v>
      </c>
      <c r="KZ39" s="85">
        <f>+KY39/KY34*100-100</f>
        <v>4.5400947015492648</v>
      </c>
      <c r="LA39" s="467">
        <f>SUM(LA130:LA132)/3</f>
        <v>102.4175758595038</v>
      </c>
      <c r="LB39" s="85">
        <f>+LA39/LA34*100-100</f>
        <v>5.2855543602777715</v>
      </c>
      <c r="LC39" s="35">
        <v>2018</v>
      </c>
      <c r="LD39" s="32" t="s">
        <v>28</v>
      </c>
      <c r="LE39" s="467">
        <f>SUM(LE130:LE132)/3</f>
        <v>125.58329430888101</v>
      </c>
      <c r="LF39" s="85">
        <f>+LE39/LE34*100-100</f>
        <v>16.448672292051512</v>
      </c>
      <c r="LG39" s="467">
        <f>SUM(LG130:LG132)/3</f>
        <v>144.20118614179634</v>
      </c>
      <c r="LH39" s="85">
        <f>+LG39/LG34*100-100</f>
        <v>16.638686848297908</v>
      </c>
      <c r="LI39" s="467">
        <f>SUM(LI130:LI132)/3</f>
        <v>120.96629156364634</v>
      </c>
      <c r="LJ39" s="85">
        <f>+LI39/LI34*100-100</f>
        <v>6.1781524215478925</v>
      </c>
      <c r="LK39" s="35">
        <v>2018</v>
      </c>
      <c r="LL39" s="32" t="s">
        <v>28</v>
      </c>
      <c r="LM39" s="467">
        <f>SUM(LM130:LM132)/3</f>
        <v>175.36270730792168</v>
      </c>
      <c r="LN39" s="85">
        <f>+LM39/LM34*100-100</f>
        <v>44.300171409698606</v>
      </c>
      <c r="LO39" s="467">
        <f>SUM(LO130:LO132)/3</f>
        <v>120.29114905337731</v>
      </c>
      <c r="LP39" s="85">
        <f>+LO39/LO34*100-100</f>
        <v>-1.8704324761981042</v>
      </c>
      <c r="LQ39" s="467">
        <f>SUM(LQ130:LQ132)/3</f>
        <v>111.73753627271583</v>
      </c>
      <c r="LR39" s="85">
        <f>+LQ39/LQ34*100-100</f>
        <v>-0.92023408837999909</v>
      </c>
      <c r="LS39" s="35">
        <v>2018</v>
      </c>
      <c r="LT39" s="32" t="s">
        <v>28</v>
      </c>
      <c r="LU39" s="467">
        <f>SUM(LU130:LU132)/3</f>
        <v>103.37238994105114</v>
      </c>
      <c r="LV39" s="85">
        <f>+LU39/LU34*100-100</f>
        <v>2.2722811039760415</v>
      </c>
      <c r="LW39" s="467">
        <f>SUM(LW130:LW132)/3</f>
        <v>133.07977728285726</v>
      </c>
      <c r="LX39" s="85">
        <f>+LW39/LW34*100-100</f>
        <v>26.103321209162388</v>
      </c>
      <c r="LY39" s="467">
        <f>SUM(LY130:LY132)/3</f>
        <v>88.877022999899239</v>
      </c>
      <c r="LZ39" s="85">
        <f>+LY39/LY34*100-100</f>
        <v>-6.0695370681500549E-2</v>
      </c>
      <c r="MA39" s="35">
        <v>2018</v>
      </c>
      <c r="MB39" s="32" t="s">
        <v>28</v>
      </c>
      <c r="MC39" s="467">
        <f>SUM(MC130:MC132)/3</f>
        <v>144.79562211507468</v>
      </c>
      <c r="MD39" s="85">
        <f>+MC39/MC34*100-100</f>
        <v>1.2141560444255788</v>
      </c>
      <c r="ME39" s="467">
        <f>SUM(ME130:ME132)/3</f>
        <v>97.854671086505718</v>
      </c>
      <c r="MF39" s="85">
        <f>+ME39/ME34*100-100</f>
        <v>0.14122915214640841</v>
      </c>
      <c r="MG39" s="467">
        <f>SUM(MG130:MG132)/3</f>
        <v>114.64534331777777</v>
      </c>
      <c r="MH39" s="85">
        <f>+MG39/MG34*100-100</f>
        <v>9.2793623612968901</v>
      </c>
      <c r="MI39" s="35">
        <v>2018</v>
      </c>
      <c r="MJ39" s="32" t="s">
        <v>28</v>
      </c>
      <c r="MK39" s="467">
        <f>SUM(MK130:MK132)/3</f>
        <v>84.882688190482725</v>
      </c>
      <c r="ML39" s="85">
        <f>+MK39/MK34*100-100</f>
        <v>4.9355153979866486</v>
      </c>
      <c r="MM39" s="467">
        <f>SUM(MM130:MM132)/3</f>
        <v>122.91440084572901</v>
      </c>
      <c r="MN39" s="85">
        <f>+MM39/MM34*100-100</f>
        <v>2.1584642342958205</v>
      </c>
      <c r="MO39" s="467">
        <f>SUM(MO130:MO132)/3</f>
        <v>128.09868936743101</v>
      </c>
      <c r="MP39" s="85">
        <f>+MO39/MO34*100-100</f>
        <v>4.3415171358307987</v>
      </c>
    </row>
    <row r="40" spans="1:354" ht="15" customHeight="1">
      <c r="A40" s="35"/>
      <c r="B40" s="32" t="s">
        <v>29</v>
      </c>
      <c r="C40" s="467">
        <f>SUM(C133:C135)/3</f>
        <v>99.223224700530125</v>
      </c>
      <c r="D40" s="85">
        <f>+C40/C35*100-100</f>
        <v>-0.35365027148156969</v>
      </c>
      <c r="E40" s="467">
        <f>SUM(E133:E135)/3</f>
        <v>100.0282321540319</v>
      </c>
      <c r="F40" s="85">
        <f>+E40/E35*100-100</f>
        <v>2.8846530721585992</v>
      </c>
      <c r="G40" s="467">
        <f>SUM(G133:G135)/3</f>
        <v>98.462040214877206</v>
      </c>
      <c r="H40" s="85">
        <f>+G40/G35*100-100</f>
        <v>-3.2776720570565203</v>
      </c>
      <c r="I40" s="35"/>
      <c r="J40" s="32" t="s">
        <v>29</v>
      </c>
      <c r="K40" s="467">
        <f>SUM(K133:K135)/3</f>
        <v>88.500768142423894</v>
      </c>
      <c r="L40" s="85">
        <f>+K40/K35*100-100</f>
        <v>-6.3662285041749698</v>
      </c>
      <c r="M40" s="467">
        <f>SUM(M133:M135)/3</f>
        <v>125.18947506316533</v>
      </c>
      <c r="N40" s="85">
        <f>+M40/M35*100-100</f>
        <v>9.187659591208444</v>
      </c>
      <c r="O40" s="467">
        <f>SUM(O133:O135)/3</f>
        <v>92.178342919300391</v>
      </c>
      <c r="P40" s="85">
        <f>+O40/O35*100-100</f>
        <v>-2.0875793528680617</v>
      </c>
      <c r="Q40" s="35"/>
      <c r="R40" s="32" t="s">
        <v>29</v>
      </c>
      <c r="S40" s="467">
        <f>SUM(S133:S135)/3</f>
        <v>110.42165313193134</v>
      </c>
      <c r="T40" s="85">
        <f>+S40/S35*100-100</f>
        <v>1.4137461528175805</v>
      </c>
      <c r="U40" s="467">
        <f>SUM(U133:U135)/3</f>
        <v>120.04132144164566</v>
      </c>
      <c r="V40" s="85">
        <f>+U40/U35*100-100</f>
        <v>4.1151708129570039</v>
      </c>
      <c r="W40" s="467">
        <f>SUM(W133:W135)/3</f>
        <v>106.24507197694167</v>
      </c>
      <c r="X40" s="85">
        <f>+W40/W35*100-100</f>
        <v>-4.7243331348045103</v>
      </c>
      <c r="Y40" s="35"/>
      <c r="Z40" s="32" t="s">
        <v>29</v>
      </c>
      <c r="AA40" s="467">
        <f>SUM(AA133:AA135)/3</f>
        <v>105.90172385248006</v>
      </c>
      <c r="AB40" s="85">
        <f>+AA40/AA35*100-100</f>
        <v>-4.9080159239994288</v>
      </c>
      <c r="AC40" s="467">
        <f>SUM(AC133:AC135)/3</f>
        <v>129.99681072781533</v>
      </c>
      <c r="AD40" s="85">
        <f>+AC40/AC35*100-100</f>
        <v>13.682268391020045</v>
      </c>
      <c r="AE40" s="467">
        <f>SUM(AE133:AE135)/3</f>
        <v>112.41120313266767</v>
      </c>
      <c r="AF40" s="85">
        <f>+AE40/AE35*100-100</f>
        <v>1.9380843468702125</v>
      </c>
      <c r="AG40" s="35"/>
      <c r="AH40" s="32" t="s">
        <v>29</v>
      </c>
      <c r="AI40" s="467">
        <f>SUM(AI133:AI135)/3</f>
        <v>137.63240216585231</v>
      </c>
      <c r="AJ40" s="85">
        <f>+AI40/AI35*100-100</f>
        <v>1.8297432900322548</v>
      </c>
      <c r="AK40" s="467">
        <f>SUM(AK133:AK135)/3</f>
        <v>130.61994844626633</v>
      </c>
      <c r="AL40" s="85">
        <f>+AK40/AK35*100-100</f>
        <v>-3.5989054220904109</v>
      </c>
      <c r="AM40" s="467">
        <f>SUM(AM133:AM135)/3</f>
        <v>111.30159595914533</v>
      </c>
      <c r="AN40" s="85">
        <f>+AM40/AM35*100-100</f>
        <v>16.218004962404947</v>
      </c>
      <c r="AO40" s="35"/>
      <c r="AP40" s="32" t="s">
        <v>29</v>
      </c>
      <c r="AQ40" s="467">
        <f>SUM(AQ133:AQ135)/3</f>
        <v>116.47040977724434</v>
      </c>
      <c r="AR40" s="85">
        <f>+AQ40/AQ35*100-100</f>
        <v>15.460515138169157</v>
      </c>
      <c r="AS40" s="467">
        <f>SUM(AS133:AS135)/3</f>
        <v>115.48616165281832</v>
      </c>
      <c r="AT40" s="85">
        <f>+AS40/AS35*100-100</f>
        <v>6.2488837036251539</v>
      </c>
      <c r="AU40" s="467">
        <f>SUM(AU133:AU135)/3</f>
        <v>112.39412324039</v>
      </c>
      <c r="AV40" s="85">
        <f>+AU40/AU35*100-100</f>
        <v>11.476301689810555</v>
      </c>
      <c r="AW40" s="35"/>
      <c r="AX40" s="32" t="s">
        <v>29</v>
      </c>
      <c r="AY40" s="467">
        <f>SUM(AY133:AY135)/3</f>
        <v>133.978563237119</v>
      </c>
      <c r="AZ40" s="85">
        <f>+AY40/AY35*100-100</f>
        <v>11.9569954266765</v>
      </c>
      <c r="BA40" s="467">
        <f>SUM(BA133:BA135)/3</f>
        <v>117.44305781148067</v>
      </c>
      <c r="BB40" s="85">
        <f>+BA40/BA35*100-100</f>
        <v>1.7892312369825731</v>
      </c>
      <c r="BC40" s="467">
        <f>SUM(BC133:BC135)/3</f>
        <v>106.00965325131632</v>
      </c>
      <c r="BD40" s="85">
        <f>+BC40/BC35*100-100</f>
        <v>18.602025655216153</v>
      </c>
      <c r="BE40" s="35"/>
      <c r="BF40" s="32" t="s">
        <v>29</v>
      </c>
      <c r="BG40" s="467">
        <f>SUM(BG133:BG135)/3</f>
        <v>105.57219561617167</v>
      </c>
      <c r="BH40" s="85">
        <f>+BG40/BG35*100-100</f>
        <v>15.396684695533764</v>
      </c>
      <c r="BI40" s="467">
        <f>SUM(BI133:BI135)/3</f>
        <v>116.85905254307333</v>
      </c>
      <c r="BJ40" s="85">
        <f>+BI40/BI35*100-100</f>
        <v>-3.1255090997159556</v>
      </c>
      <c r="BK40" s="467">
        <f>SUM(BK133:BK135)/3</f>
        <v>131.98036827927967</v>
      </c>
      <c r="BL40" s="85">
        <f>+BK40/BK35*100-100</f>
        <v>-0.95257152917481847</v>
      </c>
      <c r="BM40" s="35"/>
      <c r="BN40" s="32" t="s">
        <v>29</v>
      </c>
      <c r="BO40" s="467">
        <f>SUM(BO133:BO135)/3</f>
        <v>117.66497905470334</v>
      </c>
      <c r="BP40" s="85">
        <f>+BO40/BO35*100-100</f>
        <v>-6.8934304422994757</v>
      </c>
      <c r="BQ40" s="467">
        <f>SUM(BQ133:BQ135)/3</f>
        <v>130.51108830260742</v>
      </c>
      <c r="BR40" s="85">
        <f>+BQ40/BQ35*100-100</f>
        <v>10.23646873841875</v>
      </c>
      <c r="BS40" s="467">
        <f>SUM(BS133:BS135)/3</f>
        <v>124.77426023090067</v>
      </c>
      <c r="BT40" s="85">
        <f>+BS40/BS35*100-100</f>
        <v>2.0119857995045436</v>
      </c>
      <c r="BU40" s="35"/>
      <c r="BV40" s="32" t="s">
        <v>29</v>
      </c>
      <c r="BW40" s="467">
        <f>SUM(BW133:BW135)/3</f>
        <v>129.01101050062334</v>
      </c>
      <c r="BX40" s="85">
        <f>+BW40/BW35*100-100</f>
        <v>8.176262368458282</v>
      </c>
      <c r="BY40" s="467">
        <f>SUM(BY133:BY135)/3</f>
        <v>109.56922979806832</v>
      </c>
      <c r="BZ40" s="85">
        <f>+BY40/BY35*100-100</f>
        <v>1.7167005180730825</v>
      </c>
      <c r="CA40" s="467">
        <f>SUM(CA133:CA135)/3</f>
        <v>114.16916200810233</v>
      </c>
      <c r="CB40" s="85">
        <f>+CA40/CA35*100-100</f>
        <v>1.6152725230319049</v>
      </c>
      <c r="CC40" s="35"/>
      <c r="CD40" s="32" t="s">
        <v>29</v>
      </c>
      <c r="CE40" s="467">
        <f>SUM(CE133:CE135)/3</f>
        <v>110.80936914018066</v>
      </c>
      <c r="CF40" s="85">
        <f>+CE40/CE35*100-100</f>
        <v>0.63850623807351781</v>
      </c>
      <c r="CG40" s="467">
        <f>SUM(CG133:CG135)/3</f>
        <v>119.29013133485266</v>
      </c>
      <c r="CH40" s="85">
        <f>+CG40/CG35*100-100</f>
        <v>2.7837468204648275</v>
      </c>
      <c r="CI40" s="467">
        <f>SUM(CI133:CI135)/3</f>
        <v>125.91164437479</v>
      </c>
      <c r="CJ40" s="85">
        <f>+CI40/CI35*100-100</f>
        <v>2.43409194741551</v>
      </c>
      <c r="CK40" s="35"/>
      <c r="CL40" s="32" t="s">
        <v>29</v>
      </c>
      <c r="CM40" s="467">
        <f>SUM(CM133:CM135)/3</f>
        <v>132.05015494797269</v>
      </c>
      <c r="CN40" s="85">
        <f>+CM40/CM35*100-100</f>
        <v>14.794278938010891</v>
      </c>
      <c r="CO40" s="467">
        <f>SUM(CO133:CO135)/3</f>
        <v>117.46004791396433</v>
      </c>
      <c r="CP40" s="85">
        <f>+CO40/CO35*100-100</f>
        <v>0.74422953535908221</v>
      </c>
      <c r="CQ40" s="467">
        <f>SUM(CQ133:CQ135)/3</f>
        <v>130.90904604208035</v>
      </c>
      <c r="CR40" s="85">
        <f>+CQ40/CQ35*100-100</f>
        <v>2.1104854596190989</v>
      </c>
      <c r="CS40" s="35"/>
      <c r="CT40" s="32" t="s">
        <v>29</v>
      </c>
      <c r="CU40" s="467">
        <f>SUM(CU133:CU135)/3</f>
        <v>133.10916972152165</v>
      </c>
      <c r="CV40" s="85">
        <f>+CU40/CU35*100-100</f>
        <v>6.6836336631575364</v>
      </c>
      <c r="CW40" s="467">
        <f>SUM(CW133:CW135)/3</f>
        <v>86.627750197134205</v>
      </c>
      <c r="CX40" s="85">
        <f>+CW40/CW35*100-100</f>
        <v>2.7714288053000757</v>
      </c>
      <c r="CY40" s="467">
        <f>SUM(CY133:CY135)/3</f>
        <v>128.56935563750167</v>
      </c>
      <c r="CZ40" s="85">
        <f>+CY40/CY35*100-100</f>
        <v>5.096420451140844</v>
      </c>
      <c r="DA40" s="35"/>
      <c r="DB40" s="32" t="s">
        <v>29</v>
      </c>
      <c r="DC40" s="467">
        <f>SUM(DC133:DC135)/3</f>
        <v>95.287233163774815</v>
      </c>
      <c r="DD40" s="85">
        <f>+DC40/DC35*100-100</f>
        <v>-2.7558912205534654</v>
      </c>
      <c r="DE40" s="467">
        <f>SUM(DE133:DE135)/3</f>
        <v>215.5361593808577</v>
      </c>
      <c r="DF40" s="85">
        <f>+DE40/DE35*100-100</f>
        <v>8.3321289752935428</v>
      </c>
      <c r="DG40" s="467">
        <f>SUM(DG133:DG135)/3</f>
        <v>110.062632431062</v>
      </c>
      <c r="DH40" s="85">
        <f>+DG40/DG35*100-100</f>
        <v>-1.5401987478310843</v>
      </c>
      <c r="DI40" s="35"/>
      <c r="DJ40" s="32" t="s">
        <v>29</v>
      </c>
      <c r="DK40" s="467">
        <f>SUM(DK133:DK135)/3</f>
        <v>121.02814778079367</v>
      </c>
      <c r="DL40" s="85">
        <f>+DK40/DK35*100-100</f>
        <v>10.559962041497826</v>
      </c>
      <c r="DM40" s="467">
        <f>SUM(DM133:DM135)/3</f>
        <v>91.649315082871524</v>
      </c>
      <c r="DN40" s="85">
        <f>+DM40/DM35*100-100</f>
        <v>-6.4526083403542742</v>
      </c>
      <c r="DO40" s="467">
        <f>SUM(DO133:DO135)/3</f>
        <v>117.80017830103166</v>
      </c>
      <c r="DP40" s="85">
        <f>+DO40/DO35*100-100</f>
        <v>8.304740670634871</v>
      </c>
      <c r="DQ40" s="35"/>
      <c r="DR40" s="32" t="s">
        <v>29</v>
      </c>
      <c r="DS40" s="467">
        <f>SUM(DS133:DS135)/3</f>
        <v>114.51029103885433</v>
      </c>
      <c r="DT40" s="85">
        <f>+DS40/DS35*100-100</f>
        <v>5.1781815811017964</v>
      </c>
      <c r="DU40" s="467">
        <f>SUM(DU133:DU135)/3</f>
        <v>108.965929352123</v>
      </c>
      <c r="DV40" s="85">
        <f>+DU40/DU35*100-100</f>
        <v>1.1272213356583194</v>
      </c>
      <c r="DW40" s="467">
        <f>SUM(DW133:DW135)/3</f>
        <v>126.54594413648033</v>
      </c>
      <c r="DX40" s="85">
        <f>+DW40/DW35*100-100</f>
        <v>8.0840991591123412</v>
      </c>
      <c r="DY40" s="35"/>
      <c r="DZ40" s="32" t="s">
        <v>29</v>
      </c>
      <c r="EA40" s="467">
        <f>SUM(EA133:EA135)/3</f>
        <v>107.50500472132335</v>
      </c>
      <c r="EB40" s="85">
        <f>+EA40/EA35*100-100</f>
        <v>2.570345403939811</v>
      </c>
      <c r="EC40" s="467">
        <f>SUM(EC133:EC135)/3</f>
        <v>123.48332305438834</v>
      </c>
      <c r="ED40" s="85">
        <f>+EC40/EC35*100-100</f>
        <v>4.5329017408038226</v>
      </c>
      <c r="EE40" s="467">
        <f>SUM(EE133:EE135)/3</f>
        <v>114.56800294456532</v>
      </c>
      <c r="EF40" s="85">
        <f>+EE40/EE35*100-100</f>
        <v>7.9089421259716204</v>
      </c>
      <c r="EG40" s="35"/>
      <c r="EH40" s="32" t="s">
        <v>29</v>
      </c>
      <c r="EI40" s="467">
        <f>SUM(EI133:EI135)/3</f>
        <v>116.02041203280199</v>
      </c>
      <c r="EJ40" s="85">
        <f>+EI40/EI35*100-100</f>
        <v>1.449255469690371</v>
      </c>
      <c r="EK40" s="467">
        <f>SUM(EK133:EK135)/3</f>
        <v>119.22310674918965</v>
      </c>
      <c r="EL40" s="85">
        <f>+EK40/EK35*100-100</f>
        <v>2.3866465847872433</v>
      </c>
      <c r="EM40" s="467">
        <f>SUM(EM133:EM135)/3</f>
        <v>118.72057243048033</v>
      </c>
      <c r="EN40" s="85">
        <f>+EM40/EM35*100-100</f>
        <v>4.7352716121146727</v>
      </c>
      <c r="EO40" s="35"/>
      <c r="EP40" s="32" t="s">
        <v>29</v>
      </c>
      <c r="EQ40" s="467">
        <f>SUM(EQ133:EQ135)/3</f>
        <v>106.73157065861399</v>
      </c>
      <c r="ER40" s="85">
        <f>+EQ40/EQ35*100-100</f>
        <v>4.9395528936992292</v>
      </c>
      <c r="ES40" s="467">
        <f>SUM(ES133:ES135)/3</f>
        <v>121.41939532311567</v>
      </c>
      <c r="ET40" s="85">
        <f>+ES40/ES35*100-100</f>
        <v>4.1252350359883678</v>
      </c>
      <c r="EU40" s="467">
        <f>SUM(EU133:EU135)/3</f>
        <v>111.69731717741233</v>
      </c>
      <c r="EV40" s="85">
        <f>+EU40/EU35*100-100</f>
        <v>9.0932610364717448</v>
      </c>
      <c r="EW40" s="35"/>
      <c r="EX40" s="32" t="s">
        <v>29</v>
      </c>
      <c r="EY40" s="467">
        <f>SUM(EY133:EY135)/3</f>
        <v>104.72954990362082</v>
      </c>
      <c r="EZ40" s="85">
        <f>+EY40/EY35*100-100</f>
        <v>3.9224191151597552</v>
      </c>
      <c r="FA40" s="467">
        <f>SUM(FA133:FA135)/3</f>
        <v>108.56845148511866</v>
      </c>
      <c r="FB40" s="85">
        <f>+FA40/FA35*100-100</f>
        <v>-1.2993140898879858</v>
      </c>
      <c r="FC40" s="467">
        <f>SUM(FC133:FC135)/3</f>
        <v>112.222330974386</v>
      </c>
      <c r="FD40" s="85">
        <f>+FC40/FC35*100-100</f>
        <v>22.837541885672891</v>
      </c>
      <c r="FE40" s="35"/>
      <c r="FF40" s="32" t="s">
        <v>29</v>
      </c>
      <c r="FG40" s="467">
        <f>SUM(FG133:FG135)/3</f>
        <v>116.16467905543668</v>
      </c>
      <c r="FH40" s="85">
        <f>+FG40/FG35*100-100</f>
        <v>10.162998876637474</v>
      </c>
      <c r="FI40" s="467">
        <f>SUM(FI133:FI135)/3</f>
        <v>118.06195220964666</v>
      </c>
      <c r="FJ40" s="85">
        <f>+FI40/FI35*100-100</f>
        <v>3.8506791111469596</v>
      </c>
      <c r="FK40" s="467">
        <f>SUM(FK133:FK135)/3</f>
        <v>104.20795293257834</v>
      </c>
      <c r="FL40" s="85">
        <f>+FK40/FK35*100-100</f>
        <v>0.57517752053655613</v>
      </c>
      <c r="FM40" s="35"/>
      <c r="FN40" s="32" t="s">
        <v>29</v>
      </c>
      <c r="FO40" s="467">
        <f>SUM(FO133:FO135)/3</f>
        <v>94.902489791543303</v>
      </c>
      <c r="FP40" s="85">
        <f>+FO40/FO35*100-100</f>
        <v>1.1293616885815538</v>
      </c>
      <c r="FQ40" s="467">
        <f>SUM(FQ133:FQ135)/3</f>
        <v>115.20062328254933</v>
      </c>
      <c r="FR40" s="85">
        <f>+FQ40/FQ35*100-100</f>
        <v>4.2649660892245151</v>
      </c>
      <c r="FS40" s="467">
        <f>SUM(FS133:FS135)/3</f>
        <v>120.51461730344766</v>
      </c>
      <c r="FT40" s="85">
        <f>+FS40/FS35*100-100</f>
        <v>8.4278081076597999</v>
      </c>
      <c r="FU40" s="35"/>
      <c r="FV40" s="32" t="s">
        <v>29</v>
      </c>
      <c r="FW40" s="467">
        <f>SUM(FW133:FW135)/3</f>
        <v>113.97819998946166</v>
      </c>
      <c r="FX40" s="85">
        <f>+FW40/FW35*100-100</f>
        <v>3.9994525201529854</v>
      </c>
      <c r="FY40" s="467">
        <f>SUM(FY133:FY135)/3</f>
        <v>105.24943655555671</v>
      </c>
      <c r="FZ40" s="85">
        <f>+FY40/FY35*100-100</f>
        <v>2.5539762140637521</v>
      </c>
      <c r="GA40" s="467">
        <f>SUM(GA133:GA135)/3</f>
        <v>98.190688972413909</v>
      </c>
      <c r="GB40" s="85">
        <f>+GA40/GA35*100-100</f>
        <v>-2.8199832022823585</v>
      </c>
      <c r="GC40" s="35"/>
      <c r="GD40" s="32" t="s">
        <v>29</v>
      </c>
      <c r="GE40" s="467">
        <f>SUM(GE133:GE135)/3</f>
        <v>111.390524811994</v>
      </c>
      <c r="GF40" s="85">
        <f>+GE40/GE35*100-100</f>
        <v>5.8057449098364486</v>
      </c>
      <c r="GG40" s="467">
        <f>SUM(GG133:GG135)/3</f>
        <v>108.95878356091966</v>
      </c>
      <c r="GH40" s="85">
        <f>+GG40/GG35*100-100</f>
        <v>8.2139111392445159</v>
      </c>
      <c r="GI40" s="467">
        <f>SUM(GI133:GI135)/3</f>
        <v>114.17214529031973</v>
      </c>
      <c r="GJ40" s="85">
        <f>+GI40/GI35*100-100</f>
        <v>-3.0014482899454293</v>
      </c>
      <c r="GK40" s="35"/>
      <c r="GL40" s="32" t="s">
        <v>29</v>
      </c>
      <c r="GM40" s="467">
        <f>SUM(GM133:GM135)/3</f>
        <v>103.66177740804567</v>
      </c>
      <c r="GN40" s="85">
        <f>+GM40/GM35*100-100</f>
        <v>2.9551618141280471</v>
      </c>
      <c r="GO40" s="467">
        <f>SUM(GO133:GO135)/3</f>
        <v>123.79254164157334</v>
      </c>
      <c r="GP40" s="85">
        <f>+GO40/GO35*100-100</f>
        <v>2.5177222040485105</v>
      </c>
      <c r="GQ40" s="467">
        <f>SUM(GQ133:GQ135)/3</f>
        <v>135.02548233323299</v>
      </c>
      <c r="GR40" s="85">
        <f>+GQ40/GQ35*100-100</f>
        <v>9.2884230092888203</v>
      </c>
      <c r="GS40" s="35"/>
      <c r="GT40" s="32" t="s">
        <v>29</v>
      </c>
      <c r="GU40" s="467">
        <f>SUM(GU133:GU135)/3</f>
        <v>119.86105261461334</v>
      </c>
      <c r="GV40" s="85">
        <f>+GU40/GU35*100-100</f>
        <v>17.419893038346117</v>
      </c>
      <c r="GW40" s="467">
        <f>SUM(GW133:GW135)/3</f>
        <v>112.107584821469</v>
      </c>
      <c r="GX40" s="85">
        <f>+GW40/GW35*100-100</f>
        <v>-1.528141644539474</v>
      </c>
      <c r="GY40" s="467">
        <f>SUM(GY133:GY135)/3</f>
        <v>115.03137088090399</v>
      </c>
      <c r="GZ40" s="85">
        <f>+GY40/GY35*100-100</f>
        <v>8.9037214853294557</v>
      </c>
      <c r="HA40" s="35"/>
      <c r="HB40" s="32" t="s">
        <v>29</v>
      </c>
      <c r="HC40" s="467">
        <f>SUM(HC133:HC135)/3</f>
        <v>120.45544475755901</v>
      </c>
      <c r="HD40" s="85">
        <f>+HC40/HC35*100-100</f>
        <v>20.761373570604519</v>
      </c>
      <c r="HE40" s="467">
        <f>SUM(HE133:HE135)/3</f>
        <v>110.53256840073067</v>
      </c>
      <c r="HF40" s="85">
        <f>+HE40/HE35*100-100</f>
        <v>3.0818148251675552</v>
      </c>
      <c r="HG40" s="467">
        <f>SUM(HG133:HG135)/3</f>
        <v>106.53196763297133</v>
      </c>
      <c r="HH40" s="85">
        <f>+HG40/HG35*100-100</f>
        <v>7.8542608712528903</v>
      </c>
      <c r="HI40" s="35"/>
      <c r="HJ40" s="32" t="s">
        <v>29</v>
      </c>
      <c r="HK40" s="467">
        <f>SUM(HK133:HK135)/3</f>
        <v>105.155257112081</v>
      </c>
      <c r="HL40" s="85">
        <f>+HK40/HK35*100-100</f>
        <v>-1.7335486802698199</v>
      </c>
      <c r="HM40" s="467">
        <f>SUM(HM133:HM135)/3</f>
        <v>117.32956028506999</v>
      </c>
      <c r="HN40" s="85">
        <f>+HM40/HM35*100-100</f>
        <v>-0.34831624142246653</v>
      </c>
      <c r="HO40" s="467">
        <f>SUM(HO133:HO135)/3</f>
        <v>100.0727555441008</v>
      </c>
      <c r="HP40" s="85">
        <f>+HO40/HO35*100-100</f>
        <v>-10.881934168167476</v>
      </c>
      <c r="HQ40" s="35"/>
      <c r="HR40" s="32" t="s">
        <v>29</v>
      </c>
      <c r="HS40" s="467">
        <f>SUM(HS133:HS135)/3</f>
        <v>107.108763134364</v>
      </c>
      <c r="HT40" s="85">
        <f>+HS40/HS35*100-100</f>
        <v>8.2329426318333105</v>
      </c>
      <c r="HU40" s="467">
        <f>SUM(HU133:HU135)/3</f>
        <v>110.44241179585367</v>
      </c>
      <c r="HV40" s="85">
        <f>+HU40/HU35*100-100</f>
        <v>-8.4281123349157809</v>
      </c>
      <c r="HW40" s="467">
        <f>SUM(HW133:HW135)/3</f>
        <v>123.08715434037299</v>
      </c>
      <c r="HX40" s="85">
        <f>+HW40/HW35*100-100</f>
        <v>1.6437179721762334</v>
      </c>
      <c r="HY40" s="35"/>
      <c r="HZ40" s="32" t="s">
        <v>29</v>
      </c>
      <c r="IA40" s="467">
        <f>SUM(IA133:IA135)/3</f>
        <v>105.08378857532487</v>
      </c>
      <c r="IB40" s="85">
        <f>+IA40/IA35*100-100</f>
        <v>11.139796062786075</v>
      </c>
      <c r="IC40" s="467">
        <f>'Jadual4-Groupindex'!BK40</f>
        <v>116.82177345411266</v>
      </c>
      <c r="ID40" s="85">
        <f>+IC40/IC35*100-100</f>
        <v>9.9690836899039681</v>
      </c>
      <c r="IE40" s="467">
        <f>SUM(IE133:IE135)/3</f>
        <v>104.46775725352165</v>
      </c>
      <c r="IF40" s="85">
        <f>+IE40/IE35*100-100</f>
        <v>-0.5173198488523667</v>
      </c>
      <c r="IG40" s="35"/>
      <c r="IH40" s="32" t="s">
        <v>29</v>
      </c>
      <c r="II40" s="467">
        <f>SUM(II133:II135)/3</f>
        <v>125.88770472848199</v>
      </c>
      <c r="IJ40" s="85">
        <f>+II40/II35*100-100</f>
        <v>10.367786579651408</v>
      </c>
      <c r="IK40" s="467">
        <f>SUM(IK133:IK135)/3</f>
        <v>117.495122365321</v>
      </c>
      <c r="IL40" s="85">
        <f>+IK40/IK35*100-100</f>
        <v>1.1557682980339052</v>
      </c>
      <c r="IM40" s="467">
        <f>SUM(IM133:IM135)/3</f>
        <v>118.99876086638533</v>
      </c>
      <c r="IN40" s="85">
        <f>+IM40/IM35*100-100</f>
        <v>14.228210053836918</v>
      </c>
      <c r="IO40" s="467">
        <f>SUM(IO133:IO135)/3</f>
        <v>151.62466257948367</v>
      </c>
      <c r="IP40" s="85">
        <f>+IO40/IO35*100-100</f>
        <v>19.578438303684848</v>
      </c>
      <c r="IQ40" s="35"/>
      <c r="IR40" s="32" t="s">
        <v>29</v>
      </c>
      <c r="IS40" s="467">
        <f>SUM(IS133:IS135)/3</f>
        <v>99.556208554090404</v>
      </c>
      <c r="IT40" s="85">
        <f>+IS40/IS35*100-100</f>
        <v>-10.870461910123637</v>
      </c>
      <c r="IU40" s="467">
        <f>SUM(IU133:IU135)/3</f>
        <v>89.596544817351841</v>
      </c>
      <c r="IV40" s="85">
        <f>+IU40/IU35*100-100</f>
        <v>-10.308681355947613</v>
      </c>
      <c r="IW40" s="467">
        <f>SUM(IW133:IW135)/3</f>
        <v>108.043607147988</v>
      </c>
      <c r="IX40" s="85">
        <f>+IW40/IW35*100-100</f>
        <v>-2.8626506462828445</v>
      </c>
      <c r="IY40" s="35"/>
      <c r="IZ40" s="32" t="s">
        <v>29</v>
      </c>
      <c r="JA40" s="467">
        <f>SUM(JA133:JA135)/3</f>
        <v>131.53738224961199</v>
      </c>
      <c r="JB40" s="85">
        <f>+JA40/JA35*100-100</f>
        <v>13.025015036743739</v>
      </c>
      <c r="JC40" s="467">
        <f>SUM(JC133:JC135)/3</f>
        <v>130.10259734934036</v>
      </c>
      <c r="JD40" s="85">
        <f>+JC40/JC35*100-100</f>
        <v>4.5992164053804743</v>
      </c>
      <c r="JE40" s="467">
        <f>SUM(JE133:JE135)/3</f>
        <v>148.74315598325333</v>
      </c>
      <c r="JF40" s="85">
        <f>+JE40/JE35*100-100</f>
        <v>9.6424613991046328</v>
      </c>
      <c r="JG40" s="35"/>
      <c r="JH40" s="32" t="s">
        <v>29</v>
      </c>
      <c r="JI40" s="467">
        <f>SUM(JI133:JI135)/3</f>
        <v>138.81535967162665</v>
      </c>
      <c r="JJ40" s="85">
        <f>+JI40/JI35*100-100</f>
        <v>12.408382463339038</v>
      </c>
      <c r="JK40" s="467">
        <f>SUM(JK133:JK135)/3</f>
        <v>134.93681991125868</v>
      </c>
      <c r="JL40" s="85">
        <f>+JK40/JK35*100-100</f>
        <v>4.0785659058370669</v>
      </c>
      <c r="JM40" s="467">
        <f>SUM(JM133:JM135)/3</f>
        <v>101.11661435394126</v>
      </c>
      <c r="JN40" s="85">
        <f>+JM40/JM35*100-100</f>
        <v>-0.30536347831306898</v>
      </c>
      <c r="JO40" s="35"/>
      <c r="JP40" s="32" t="s">
        <v>29</v>
      </c>
      <c r="JQ40" s="467">
        <f>SUM(JQ133:JQ135)/3</f>
        <v>115.224576536643</v>
      </c>
      <c r="JR40" s="85">
        <f>+JQ40/JQ35*100-100</f>
        <v>4.5528655499587245</v>
      </c>
      <c r="JS40" s="467">
        <f>SUM(JS133:JS135)/3</f>
        <v>106.19870280790155</v>
      </c>
      <c r="JT40" s="85">
        <f>+JS40/JS35*100-100</f>
        <v>3.5919832038812274</v>
      </c>
      <c r="JU40" s="467">
        <f>SUM(JU133:JU135)/3</f>
        <v>98.194112671139592</v>
      </c>
      <c r="JV40" s="85">
        <f>+JU40/JU35*100-100</f>
        <v>2.3036503038450462</v>
      </c>
      <c r="JW40" s="35"/>
      <c r="JX40" s="32" t="s">
        <v>29</v>
      </c>
      <c r="JY40" s="467">
        <f>SUM(JY133:JY135)/3</f>
        <v>108.21659546627133</v>
      </c>
      <c r="JZ40" s="85">
        <f>+JY40/JY35*100-100</f>
        <v>10.961031649058043</v>
      </c>
      <c r="KA40" s="467">
        <f>SUM(KA133:KA135)/3</f>
        <v>101.47162699684533</v>
      </c>
      <c r="KB40" s="85">
        <f>+KA40/KA35*100-100</f>
        <v>8.3465785618570294</v>
      </c>
      <c r="KC40" s="467">
        <f>SUM(KC133:KC135)/3</f>
        <v>121.42130043765466</v>
      </c>
      <c r="KD40" s="85">
        <f>+KC40/KC35*100-100</f>
        <v>5.8540508698920775</v>
      </c>
      <c r="KE40" s="35"/>
      <c r="KF40" s="32" t="s">
        <v>29</v>
      </c>
      <c r="KG40" s="467">
        <f>SUM(KG133:KG135)/3</f>
        <v>105.29269801883201</v>
      </c>
      <c r="KH40" s="85">
        <f>+KG40/KG35*100-100</f>
        <v>15.625789398036545</v>
      </c>
      <c r="KI40" s="467">
        <f>SUM(KI133:KI135)/3</f>
        <v>104.40893995354133</v>
      </c>
      <c r="KJ40" s="85">
        <f>+KI40/KI35*100-100</f>
        <v>5.7794895396770869</v>
      </c>
      <c r="KK40" s="467">
        <f>SUM(KK133:KK135)/3</f>
        <v>119.766448199349</v>
      </c>
      <c r="KL40" s="85">
        <f>+KK40/KK35*100-100</f>
        <v>12.105180185473728</v>
      </c>
      <c r="KM40" s="35"/>
      <c r="KN40" s="32" t="s">
        <v>29</v>
      </c>
      <c r="KO40" s="467">
        <f>SUM(KO133:KO135)/3</f>
        <v>117.888619209556</v>
      </c>
      <c r="KP40" s="85">
        <f>+KO40/KO35*100-100</f>
        <v>15.099377625107564</v>
      </c>
      <c r="KQ40" s="467">
        <f>SUM(KQ133:KQ135)/3</f>
        <v>137.10646884930398</v>
      </c>
      <c r="KR40" s="85">
        <f>+KQ40/KQ35*100-100</f>
        <v>5.1846735153018102</v>
      </c>
      <c r="KS40" s="467">
        <f>SUM(KS133:KS135)/3</f>
        <v>106.05763660154334</v>
      </c>
      <c r="KT40" s="85">
        <f>+KS40/KS35*100-100</f>
        <v>-2.9125925934400811</v>
      </c>
      <c r="KU40" s="35"/>
      <c r="KV40" s="32" t="s">
        <v>29</v>
      </c>
      <c r="KW40" s="467">
        <f>SUM(KW133:KW135)/3</f>
        <v>117.76540375479034</v>
      </c>
      <c r="KX40" s="85">
        <f>+KW40/KW35*100-100</f>
        <v>0.92966308739264036</v>
      </c>
      <c r="KY40" s="467">
        <f>SUM(KY133:KY135)/3</f>
        <v>123.55996085672099</v>
      </c>
      <c r="KZ40" s="85">
        <f>+KY40/KY35*100-100</f>
        <v>8.3127928181127686E-2</v>
      </c>
      <c r="LA40" s="467">
        <f>SUM(LA133:LA135)/3</f>
        <v>125.29692001814999</v>
      </c>
      <c r="LB40" s="85">
        <f>+LA40/LA35*100-100</f>
        <v>11.873248884498949</v>
      </c>
      <c r="LC40" s="35"/>
      <c r="LD40" s="32" t="s">
        <v>29</v>
      </c>
      <c r="LE40" s="467">
        <f>SUM(LE133:LE135)/3</f>
        <v>118.54502474531334</v>
      </c>
      <c r="LF40" s="85">
        <f>+LE40/LE35*100-100</f>
        <v>26.941801794692964</v>
      </c>
      <c r="LG40" s="467">
        <f>SUM(LG133:LG135)/3</f>
        <v>132.53705515546233</v>
      </c>
      <c r="LH40" s="85">
        <f>+LG40/LG35*100-100</f>
        <v>18.35074576330129</v>
      </c>
      <c r="LI40" s="467">
        <f>SUM(LI133:LI135)/3</f>
        <v>121.26568330642567</v>
      </c>
      <c r="LJ40" s="85">
        <f>+LI40/LI35*100-100</f>
        <v>9.7026575275018985</v>
      </c>
      <c r="LK40" s="35"/>
      <c r="LL40" s="32" t="s">
        <v>29</v>
      </c>
      <c r="LM40" s="467">
        <f>SUM(LM133:LM135)/3</f>
        <v>151.37388292752632</v>
      </c>
      <c r="LN40" s="85">
        <f>+LM40/LM35*100-100</f>
        <v>24.026122841070332</v>
      </c>
      <c r="LO40" s="467">
        <f>SUM(LO133:LO135)/3</f>
        <v>116.59530050826868</v>
      </c>
      <c r="LP40" s="85">
        <f>+LO40/LO35*100-100</f>
        <v>3.9146016668615715</v>
      </c>
      <c r="LQ40" s="467">
        <f>SUM(LQ133:LQ135)/3</f>
        <v>146.42695492907669</v>
      </c>
      <c r="LR40" s="85">
        <f>+LQ40/LQ35*100-100</f>
        <v>5.6651965071549171</v>
      </c>
      <c r="LS40" s="35"/>
      <c r="LT40" s="32" t="s">
        <v>29</v>
      </c>
      <c r="LU40" s="467">
        <f>SUM(LU133:LU135)/3</f>
        <v>117.586970380298</v>
      </c>
      <c r="LV40" s="85">
        <f>+LU40/LU35*100-100</f>
        <v>5.9278455170542372</v>
      </c>
      <c r="LW40" s="467">
        <f>SUM(LW133:LW135)/3</f>
        <v>99.810090294272143</v>
      </c>
      <c r="LX40" s="85">
        <f>+LW40/LW35*100-100</f>
        <v>11.765663297170477</v>
      </c>
      <c r="LY40" s="467">
        <f>SUM(LY133:LY135)/3</f>
        <v>75.6900717786977</v>
      </c>
      <c r="LZ40" s="85">
        <f>+LY40/LY35*100-100</f>
        <v>6.1472584779792072</v>
      </c>
      <c r="MA40" s="35"/>
      <c r="MB40" s="32" t="s">
        <v>29</v>
      </c>
      <c r="MC40" s="467">
        <f>SUM(MC133:MC135)/3</f>
        <v>134.77181536134199</v>
      </c>
      <c r="MD40" s="85">
        <f>+MC40/MC35*100-100</f>
        <v>8.14477046100221</v>
      </c>
      <c r="ME40" s="467">
        <f>SUM(ME133:ME135)/3</f>
        <v>74.922969667267068</v>
      </c>
      <c r="MF40" s="85">
        <f>+ME40/ME35*100-100</f>
        <v>-18.556973073775836</v>
      </c>
      <c r="MG40" s="467">
        <f>SUM(MG133:MG135)/3</f>
        <v>129.92337235374168</v>
      </c>
      <c r="MH40" s="85">
        <f>+MG40/MG35*100-100</f>
        <v>28.531377535037194</v>
      </c>
      <c r="MI40" s="35"/>
      <c r="MJ40" s="32" t="s">
        <v>29</v>
      </c>
      <c r="MK40" s="467">
        <f>SUM(MK133:MK135)/3</f>
        <v>88.86725951756118</v>
      </c>
      <c r="ML40" s="85">
        <f>+MK40/MK35*100-100</f>
        <v>-3.9130903835580995</v>
      </c>
      <c r="MM40" s="467">
        <f>SUM(MM133:MM135)/3</f>
        <v>114.48716862554734</v>
      </c>
      <c r="MN40" s="85">
        <f>+MM40/MM35*100-100</f>
        <v>3.2881670002148411</v>
      </c>
      <c r="MO40" s="467">
        <f>SUM(MO133:MO135)/3</f>
        <v>138.68036235168168</v>
      </c>
      <c r="MP40" s="85">
        <f>+MO40/MO35*100-100</f>
        <v>35.512531083388978</v>
      </c>
    </row>
    <row r="41" spans="1:354" ht="15" customHeight="1">
      <c r="A41" s="35"/>
      <c r="B41" s="32" t="s">
        <v>30</v>
      </c>
      <c r="C41" s="467">
        <f>SUM(C136:C138)/3</f>
        <v>94.617921017229094</v>
      </c>
      <c r="D41" s="85">
        <f>+C41/C36*100-100</f>
        <v>-5.5784134545470607</v>
      </c>
      <c r="E41" s="467">
        <f>SUM(E136:E138)/3</f>
        <v>95.127955930602567</v>
      </c>
      <c r="F41" s="85">
        <f>+E41/E36*100-100</f>
        <v>-2.4765645769590776</v>
      </c>
      <c r="G41" s="467">
        <f>SUM(G136:G138)/3</f>
        <v>94.135651366789787</v>
      </c>
      <c r="H41" s="85">
        <f>+G41/G36*100-100</f>
        <v>-8.3634417717758822</v>
      </c>
      <c r="I41" s="35"/>
      <c r="J41" s="32" t="s">
        <v>30</v>
      </c>
      <c r="K41" s="467">
        <f>SUM(K136:K138)/3</f>
        <v>99.742309332802733</v>
      </c>
      <c r="L41" s="85">
        <f>+K41/K36*100-100</f>
        <v>-8.1252667857980327</v>
      </c>
      <c r="M41" s="467">
        <f>SUM(M136:M138)/3</f>
        <v>158.04060702797435</v>
      </c>
      <c r="N41" s="85">
        <f>+M41/M36*100-100</f>
        <v>-4.3625427735231881</v>
      </c>
      <c r="O41" s="467">
        <f>SUM(O136:O138)/3</f>
        <v>96.13380639333927</v>
      </c>
      <c r="P41" s="85">
        <f>+O41/O36*100-100</f>
        <v>-9.6380397429315536</v>
      </c>
      <c r="Q41" s="35"/>
      <c r="R41" s="32" t="s">
        <v>30</v>
      </c>
      <c r="S41" s="467">
        <f>SUM(S136:S138)/3</f>
        <v>109.48156797065133</v>
      </c>
      <c r="T41" s="85">
        <f>+S41/S36*100-100</f>
        <v>2.9451101498719368</v>
      </c>
      <c r="U41" s="467">
        <f>SUM(U136:U138)/3</f>
        <v>103.10403359404116</v>
      </c>
      <c r="V41" s="85">
        <f>+U41/U36*100-100</f>
        <v>-2.1986990937410269</v>
      </c>
      <c r="W41" s="467">
        <f>SUM(W136:W138)/3</f>
        <v>110.45027067716801</v>
      </c>
      <c r="X41" s="85">
        <f>+W41/W36*100-100</f>
        <v>7.79446749438344</v>
      </c>
      <c r="Y41" s="35"/>
      <c r="Z41" s="32" t="s">
        <v>30</v>
      </c>
      <c r="AA41" s="467">
        <f>SUM(AA136:AA138)/3</f>
        <v>116.29314629122366</v>
      </c>
      <c r="AB41" s="85">
        <f>+AA41/AA36*100-100</f>
        <v>6.3728080722387688</v>
      </c>
      <c r="AC41" s="467">
        <f>SUM(AC136:AC138)/3</f>
        <v>115.39022572222433</v>
      </c>
      <c r="AD41" s="85">
        <f>+AC41/AC36*100-100</f>
        <v>-3.4611704044999669</v>
      </c>
      <c r="AE41" s="467">
        <f>SUM(AE136:AE138)/3</f>
        <v>110.604068211916</v>
      </c>
      <c r="AF41" s="85">
        <f>+AE41/AE36*100-100</f>
        <v>7.9862759370547707</v>
      </c>
      <c r="AG41" s="35"/>
      <c r="AH41" s="32" t="s">
        <v>30</v>
      </c>
      <c r="AI41" s="467">
        <f>SUM(AI136:AI138)/3</f>
        <v>143.23467876252599</v>
      </c>
      <c r="AJ41" s="85">
        <f>+AI41/AI36*100-100</f>
        <v>15.618379128094716</v>
      </c>
      <c r="AK41" s="467">
        <f>SUM(AK136:AK138)/3</f>
        <v>141.54722188565833</v>
      </c>
      <c r="AL41" s="85">
        <f>+AK41/AK36*100-100</f>
        <v>10.017819969112779</v>
      </c>
      <c r="AM41" s="467">
        <f>SUM(AM136:AM138)/3</f>
        <v>109.13198681101501</v>
      </c>
      <c r="AN41" s="85">
        <f>+AM41/AM36*100-100</f>
        <v>6.6637330474507621</v>
      </c>
      <c r="AO41" s="35"/>
      <c r="AP41" s="32" t="s">
        <v>30</v>
      </c>
      <c r="AQ41" s="467">
        <f>SUM(AQ136:AQ138)/3</f>
        <v>113.150257796755</v>
      </c>
      <c r="AR41" s="85">
        <f>+AQ41/AQ36*100-100</f>
        <v>15.18540703149101</v>
      </c>
      <c r="AS41" s="467">
        <f>SUM(AS136:AS138)/3</f>
        <v>110.61471484957833</v>
      </c>
      <c r="AT41" s="85">
        <f>+AS41/AS36*100-100</f>
        <v>-0.39238061580481087</v>
      </c>
      <c r="AU41" s="467">
        <f>SUM(AU136:AU138)/3</f>
        <v>112.146238057208</v>
      </c>
      <c r="AV41" s="85">
        <f>+AU41/AU36*100-100</f>
        <v>1.3341364119037138</v>
      </c>
      <c r="AW41" s="35"/>
      <c r="AX41" s="32" t="s">
        <v>30</v>
      </c>
      <c r="AY41" s="467">
        <f>SUM(AY136:AY138)/3</f>
        <v>138.18766425432599</v>
      </c>
      <c r="AZ41" s="85">
        <f>+AY41/AY36*100-100</f>
        <v>3.7056732929177372</v>
      </c>
      <c r="BA41" s="467">
        <f>SUM(BA136:BA138)/3</f>
        <v>127.86659478501367</v>
      </c>
      <c r="BB41" s="85">
        <f>+BA41/BA36*100-100</f>
        <v>-0.30296160110917469</v>
      </c>
      <c r="BC41" s="467">
        <f>SUM(BC136:BC138)/3</f>
        <v>108.39796248763867</v>
      </c>
      <c r="BD41" s="85">
        <f>+BC41/BC36*100-100</f>
        <v>24.679137984654602</v>
      </c>
      <c r="BE41" s="35"/>
      <c r="BF41" s="32" t="s">
        <v>30</v>
      </c>
      <c r="BG41" s="467">
        <f>SUM(BG136:BG138)/3</f>
        <v>106.18254811972834</v>
      </c>
      <c r="BH41" s="85">
        <f>+BG41/BG36*100-100</f>
        <v>18.641022988550986</v>
      </c>
      <c r="BI41" s="467">
        <f>SUM(BI136:BI138)/3</f>
        <v>135.17018570898733</v>
      </c>
      <c r="BJ41" s="85">
        <f>+BI41/BI36*100-100</f>
        <v>14.575083304890029</v>
      </c>
      <c r="BK41" s="467">
        <f>SUM(BK136:BK138)/3</f>
        <v>138.82773462240735</v>
      </c>
      <c r="BL41" s="85">
        <f>+BK41/BK36*100-100</f>
        <v>8.3468970605296704</v>
      </c>
      <c r="BM41" s="35"/>
      <c r="BN41" s="32" t="s">
        <v>30</v>
      </c>
      <c r="BO41" s="467">
        <f>SUM(BO136:BO138)/3</f>
        <v>132.52157722889066</v>
      </c>
      <c r="BP41" s="85">
        <f>+BO41/BO36*100-100</f>
        <v>7.0408021366247482</v>
      </c>
      <c r="BQ41" s="467">
        <f>SUM(BQ136:BQ138)/3</f>
        <v>142.8946127737739</v>
      </c>
      <c r="BR41" s="85">
        <f>+BQ41/BQ36*100-100</f>
        <v>20.640654513683714</v>
      </c>
      <c r="BS41" s="467">
        <f>SUM(BS136:BS138)/3</f>
        <v>114.84005963637735</v>
      </c>
      <c r="BT41" s="85">
        <f>+BS41/BS36*100-100</f>
        <v>-6.2703365201041947</v>
      </c>
      <c r="BU41" s="35"/>
      <c r="BV41" s="32" t="s">
        <v>30</v>
      </c>
      <c r="BW41" s="467">
        <f>SUM(BW136:BW138)/3</f>
        <v>136.81490715631466</v>
      </c>
      <c r="BX41" s="85">
        <f>+BW41/BW36*100-100</f>
        <v>10.694248083694589</v>
      </c>
      <c r="BY41" s="467">
        <f>SUM(BY136:BY138)/3</f>
        <v>106.80978181196299</v>
      </c>
      <c r="BZ41" s="85">
        <f>+BY41/BY36*100-100</f>
        <v>2.7415272512080833</v>
      </c>
      <c r="CA41" s="467">
        <f>SUM(CA136:CA138)/3</f>
        <v>105.87979140276001</v>
      </c>
      <c r="CB41" s="85">
        <f>+CA41/CA36*100-100</f>
        <v>-11.133531843800924</v>
      </c>
      <c r="CC41" s="35"/>
      <c r="CD41" s="32" t="s">
        <v>30</v>
      </c>
      <c r="CE41" s="467">
        <f>SUM(CE136:CE138)/3</f>
        <v>114.78582680161533</v>
      </c>
      <c r="CF41" s="85">
        <f>+CE41/CE36*100-100</f>
        <v>5.5811378706891475</v>
      </c>
      <c r="CG41" s="467">
        <f>SUM(CG136:CG138)/3</f>
        <v>108.78850756852434</v>
      </c>
      <c r="CH41" s="85">
        <f>+CG41/CG36*100-100</f>
        <v>1.2669295152176687</v>
      </c>
      <c r="CI41" s="467">
        <f>SUM(CI136:CI138)/3</f>
        <v>116.428883362268</v>
      </c>
      <c r="CJ41" s="85">
        <f>+CI41/CI36*100-100</f>
        <v>2.5367337972782309</v>
      </c>
      <c r="CK41" s="35"/>
      <c r="CL41" s="32" t="s">
        <v>30</v>
      </c>
      <c r="CM41" s="467">
        <f>SUM(CM136:CM138)/3</f>
        <v>115.89140125997066</v>
      </c>
      <c r="CN41" s="85">
        <f>+CM41/CM36*100-100</f>
        <v>7.2555774848882066</v>
      </c>
      <c r="CO41" s="467">
        <f>SUM(CO136:CO138)/3</f>
        <v>104.12119001040234</v>
      </c>
      <c r="CP41" s="85">
        <f>+CO41/CO36*100-100</f>
        <v>-2.2922876131255379</v>
      </c>
      <c r="CQ41" s="467">
        <f>SUM(CQ136:CQ138)/3</f>
        <v>108.80821205644968</v>
      </c>
      <c r="CR41" s="85">
        <f>+CQ41/CQ36*100-100</f>
        <v>2.3483018235685762</v>
      </c>
      <c r="CS41" s="35"/>
      <c r="CT41" s="32" t="s">
        <v>30</v>
      </c>
      <c r="CU41" s="467">
        <f>SUM(CU136:CU138)/3</f>
        <v>121.25652268477234</v>
      </c>
      <c r="CV41" s="85">
        <f>+CU41/CU36*100-100</f>
        <v>8.8094732457447975</v>
      </c>
      <c r="CW41" s="467">
        <f>SUM(CW136:CW138)/3</f>
        <v>86.918634444692813</v>
      </c>
      <c r="CX41" s="85">
        <f>+CW41/CW36*100-100</f>
        <v>6.41237546282143</v>
      </c>
      <c r="CY41" s="467">
        <f>SUM(CY136:CY138)/3</f>
        <v>137.54506941399501</v>
      </c>
      <c r="CZ41" s="85">
        <f>+CY41/CY36*100-100</f>
        <v>7.2115526989039154</v>
      </c>
      <c r="DA41" s="35"/>
      <c r="DB41" s="32" t="s">
        <v>30</v>
      </c>
      <c r="DC41" s="467">
        <f>SUM(DC136:DC138)/3</f>
        <v>95.656946651248006</v>
      </c>
      <c r="DD41" s="85">
        <f>+DC41/DC36*100-100</f>
        <v>5.0321622072925862</v>
      </c>
      <c r="DE41" s="467">
        <f>SUM(DE136:DE138)/3</f>
        <v>195.64174287938269</v>
      </c>
      <c r="DF41" s="85">
        <f>+DE41/DE36*100-100</f>
        <v>6.6274939729732836</v>
      </c>
      <c r="DG41" s="467">
        <f>SUM(DG136:DG138)/3</f>
        <v>107.36085346785467</v>
      </c>
      <c r="DH41" s="85">
        <f>+DG41/DG36*100-100</f>
        <v>4.0664737447662986</v>
      </c>
      <c r="DI41" s="35"/>
      <c r="DJ41" s="32" t="s">
        <v>30</v>
      </c>
      <c r="DK41" s="467">
        <f>SUM(DK136:DK138)/3</f>
        <v>112.27581901630235</v>
      </c>
      <c r="DL41" s="85">
        <f>+DK41/DK36*100-100</f>
        <v>7.8250627312737464</v>
      </c>
      <c r="DM41" s="467">
        <f>SUM(DM136:DM138)/3</f>
        <v>95.709139888885034</v>
      </c>
      <c r="DN41" s="85">
        <f>+DM41/DM36*100-100</f>
        <v>3.9517383020786667</v>
      </c>
      <c r="DO41" s="467">
        <f>SUM(DO136:DO138)/3</f>
        <v>121.58302698083467</v>
      </c>
      <c r="DP41" s="85">
        <f>+DO41/DO36*100-100</f>
        <v>-5.2259130231661288E-2</v>
      </c>
      <c r="DQ41" s="35"/>
      <c r="DR41" s="32" t="s">
        <v>30</v>
      </c>
      <c r="DS41" s="467">
        <f>SUM(DS136:DS138)/3</f>
        <v>115.649594571902</v>
      </c>
      <c r="DT41" s="85">
        <f>+DS41/DS36*100-100</f>
        <v>9.5687908077470638</v>
      </c>
      <c r="DU41" s="467">
        <f>SUM(DU136:DU138)/3</f>
        <v>112.85614170387699</v>
      </c>
      <c r="DV41" s="85">
        <f>+DU41/DU36*100-100</f>
        <v>4.3381826803209123</v>
      </c>
      <c r="DW41" s="467">
        <f>SUM(DW136:DW138)/3</f>
        <v>127.95823132740099</v>
      </c>
      <c r="DX41" s="85">
        <f>+DW41/DW36*100-100</f>
        <v>6.1356088504590218</v>
      </c>
      <c r="DY41" s="35"/>
      <c r="DZ41" s="32" t="s">
        <v>30</v>
      </c>
      <c r="EA41" s="467">
        <f>SUM(EA136:EA138)/3</f>
        <v>105.40687355933034</v>
      </c>
      <c r="EB41" s="85">
        <f>+EA41/EA36*100-100</f>
        <v>2.500793252449256</v>
      </c>
      <c r="EC41" s="467">
        <f>SUM(EC136:EC138)/3</f>
        <v>117.64281037389433</v>
      </c>
      <c r="ED41" s="85">
        <f>+EC41/EC36*100-100</f>
        <v>11.250904758149005</v>
      </c>
      <c r="EE41" s="467">
        <f>SUM(EE136:EE138)/3</f>
        <v>120.64697033595267</v>
      </c>
      <c r="EF41" s="85">
        <f>+EE41/EE36*100-100</f>
        <v>1.9980665078860795</v>
      </c>
      <c r="EG41" s="35"/>
      <c r="EH41" s="32" t="s">
        <v>30</v>
      </c>
      <c r="EI41" s="467">
        <f>SUM(EI136:EI138)/3</f>
        <v>124.32654794268232</v>
      </c>
      <c r="EJ41" s="85">
        <f>+EI41/EI36*100-100</f>
        <v>9.077617887690792</v>
      </c>
      <c r="EK41" s="467">
        <f>SUM(EK136:EK138)/3</f>
        <v>116.14252996907135</v>
      </c>
      <c r="EL41" s="85">
        <f>+EK41/EK36*100-100</f>
        <v>-7.3410308797030268</v>
      </c>
      <c r="EM41" s="467">
        <f>SUM(EM136:EM138)/3</f>
        <v>119.47491978441633</v>
      </c>
      <c r="EN41" s="85">
        <f>+EM41/EM36*100-100</f>
        <v>6.4703014898063458</v>
      </c>
      <c r="EO41" s="35"/>
      <c r="EP41" s="32" t="s">
        <v>30</v>
      </c>
      <c r="EQ41" s="467">
        <f>SUM(EQ136:EQ138)/3</f>
        <v>108.12763996602733</v>
      </c>
      <c r="ER41" s="85">
        <f>+EQ41/EQ36*100-100</f>
        <v>-0.34291751541425697</v>
      </c>
      <c r="ES41" s="467">
        <f>SUM(ES136:ES138)/3</f>
        <v>115.40806862616365</v>
      </c>
      <c r="ET41" s="85">
        <f>+ES41/ES36*100-100</f>
        <v>14.415958935254736</v>
      </c>
      <c r="EU41" s="467">
        <f>SUM(EU136:EU138)/3</f>
        <v>109.112754077386</v>
      </c>
      <c r="EV41" s="85">
        <f>+EU41/EU36*100-100</f>
        <v>5.2811270710883491</v>
      </c>
      <c r="EW41" s="35"/>
      <c r="EX41" s="32" t="s">
        <v>30</v>
      </c>
      <c r="EY41" s="467">
        <f>SUM(EY136:EY138)/3</f>
        <v>108.09560018455632</v>
      </c>
      <c r="EZ41" s="85">
        <f>+EY41/EY36*100-100</f>
        <v>-9.1115181589632783</v>
      </c>
      <c r="FA41" s="467">
        <f>SUM(FA136:FA138)/3</f>
        <v>112.52189460970733</v>
      </c>
      <c r="FB41" s="85">
        <f>+FA41/FA36*100-100</f>
        <v>1.2347224501111356</v>
      </c>
      <c r="FC41" s="467">
        <f>SUM(FC136:FC138)/3</f>
        <v>118.01832408332332</v>
      </c>
      <c r="FD41" s="85">
        <f>+FC41/FC36*100-100</f>
        <v>-7.6888693384706102</v>
      </c>
      <c r="FE41" s="35"/>
      <c r="FF41" s="32" t="s">
        <v>30</v>
      </c>
      <c r="FG41" s="467">
        <f>SUM(FG136:FG138)/3</f>
        <v>117.61679862786001</v>
      </c>
      <c r="FH41" s="85">
        <f>+FG41/FG36*100-100</f>
        <v>8.1649047629974234</v>
      </c>
      <c r="FI41" s="467">
        <f>SUM(FI136:FI138)/3</f>
        <v>122.85826565688133</v>
      </c>
      <c r="FJ41" s="85">
        <f>+FI41/FI36*100-100</f>
        <v>3.9830424892463441</v>
      </c>
      <c r="FK41" s="467">
        <f>SUM(FK136:FK138)/3</f>
        <v>111.64104417170368</v>
      </c>
      <c r="FL41" s="85">
        <f>+FK41/FK36*100-100</f>
        <v>1.6558302757993886</v>
      </c>
      <c r="FM41" s="35"/>
      <c r="FN41" s="32" t="s">
        <v>30</v>
      </c>
      <c r="FO41" s="467">
        <f>SUM(FO136:FO138)/3</f>
        <v>104.09515326905434</v>
      </c>
      <c r="FP41" s="85">
        <f>+FO41/FO36*100-100</f>
        <v>6.1960609727329086</v>
      </c>
      <c r="FQ41" s="467">
        <f>SUM(FQ136:FQ138)/3</f>
        <v>120.66309255285533</v>
      </c>
      <c r="FR41" s="85">
        <f>+FQ41/FQ36*100-100</f>
        <v>7.7418029978885556</v>
      </c>
      <c r="FS41" s="467">
        <f>SUM(FS136:FS138)/3</f>
        <v>125.71978591527932</v>
      </c>
      <c r="FT41" s="85">
        <f>+FS41/FS36*100-100</f>
        <v>9.6156068138359103</v>
      </c>
      <c r="FU41" s="35"/>
      <c r="FV41" s="32" t="s">
        <v>30</v>
      </c>
      <c r="FW41" s="467">
        <f>SUM(FW136:FW138)/3</f>
        <v>117.41089623960833</v>
      </c>
      <c r="FX41" s="85">
        <f>+FW41/FW36*100-100</f>
        <v>-0.4480023175455301</v>
      </c>
      <c r="FY41" s="467">
        <f>SUM(FY136:FY138)/3</f>
        <v>111.75601824144367</v>
      </c>
      <c r="FZ41" s="85">
        <f>+FY41/FY36*100-100</f>
        <v>-0.94760418263184931</v>
      </c>
      <c r="GA41" s="467">
        <f>SUM(GA136:GA138)/3</f>
        <v>111.795826735883</v>
      </c>
      <c r="GB41" s="85">
        <f>+GA41/GA36*100-100</f>
        <v>-1.2153721053102799</v>
      </c>
      <c r="GC41" s="35"/>
      <c r="GD41" s="32" t="s">
        <v>30</v>
      </c>
      <c r="GE41" s="467">
        <f>SUM(GE136:GE138)/3</f>
        <v>112.889489011653</v>
      </c>
      <c r="GF41" s="85">
        <f>+GE41/GE36*100-100</f>
        <v>0.70111271771742167</v>
      </c>
      <c r="GG41" s="467">
        <f>SUM(GG136:GG138)/3</f>
        <v>114.37203380080133</v>
      </c>
      <c r="GH41" s="85">
        <f>+GG41/GG36*100-100</f>
        <v>4.4937724804033934</v>
      </c>
      <c r="GI41" s="467">
        <f>SUM(GI136:GI138)/3</f>
        <v>113.32566722456367</v>
      </c>
      <c r="GJ41" s="85">
        <f>+GI41/GI36*100-100</f>
        <v>12.264399102241484</v>
      </c>
      <c r="GK41" s="35"/>
      <c r="GL41" s="32" t="s">
        <v>30</v>
      </c>
      <c r="GM41" s="467">
        <f>SUM(GM136:GM138)/3</f>
        <v>121.75898605217401</v>
      </c>
      <c r="GN41" s="85">
        <f>+GM41/GM36*100-100</f>
        <v>9.7713969672082328</v>
      </c>
      <c r="GO41" s="467">
        <f>SUM(GO136:GO138)/3</f>
        <v>128.52052969989799</v>
      </c>
      <c r="GP41" s="85">
        <f>+GO41/GO36*100-100</f>
        <v>-2.2858444965244189</v>
      </c>
      <c r="GQ41" s="467">
        <f>SUM(GQ136:GQ138)/3</f>
        <v>135.84952972371801</v>
      </c>
      <c r="GR41" s="85">
        <f>+GQ41/GQ36*100-100</f>
        <v>4.6113746217822751</v>
      </c>
      <c r="GS41" s="35"/>
      <c r="GT41" s="32" t="s">
        <v>30</v>
      </c>
      <c r="GU41" s="467">
        <f>SUM(GU136:GU138)/3</f>
        <v>124.55647285606868</v>
      </c>
      <c r="GV41" s="85">
        <f>+GU41/GU36*100-100</f>
        <v>16.860310319039939</v>
      </c>
      <c r="GW41" s="467">
        <f>SUM(GW136:GW138)/3</f>
        <v>99.770302182042471</v>
      </c>
      <c r="GX41" s="85">
        <f>+GW41/GW36*100-100</f>
        <v>-1.1756455692832901</v>
      </c>
      <c r="GY41" s="467">
        <f>SUM(GY136:GY138)/3</f>
        <v>128.09960378669567</v>
      </c>
      <c r="GZ41" s="85">
        <f>+GY41/GY36*100-100</f>
        <v>15.767992967249072</v>
      </c>
      <c r="HA41" s="35"/>
      <c r="HB41" s="32" t="s">
        <v>30</v>
      </c>
      <c r="HC41" s="467">
        <f>SUM(HC136:HC138)/3</f>
        <v>109.77192793132001</v>
      </c>
      <c r="HD41" s="85">
        <f>+HC41/HC36*100-100</f>
        <v>-1.1983399058817525</v>
      </c>
      <c r="HE41" s="467">
        <f>SUM(HE136:HE138)/3</f>
        <v>111.62709569625115</v>
      </c>
      <c r="HF41" s="85">
        <f>+HE41/HE36*100-100</f>
        <v>3.7259760311656009E-2</v>
      </c>
      <c r="HG41" s="467">
        <f>SUM(HG136:HG138)/3</f>
        <v>99.583410151581731</v>
      </c>
      <c r="HH41" s="85">
        <f>+HG41/HG36*100-100</f>
        <v>-1.171634363271437</v>
      </c>
      <c r="HI41" s="35"/>
      <c r="HJ41" s="32" t="s">
        <v>30</v>
      </c>
      <c r="HK41" s="467">
        <f>SUM(HK136:HK138)/3</f>
        <v>119.399332041726</v>
      </c>
      <c r="HL41" s="85">
        <f>+HK41/HK36*100-100</f>
        <v>7.2555394272646083</v>
      </c>
      <c r="HM41" s="467">
        <f>SUM(HM136:HM138)/3</f>
        <v>105.76343099429067</v>
      </c>
      <c r="HN41" s="85">
        <f>+HM41/HM36*100-100</f>
        <v>4.1191396530965392</v>
      </c>
      <c r="HO41" s="467">
        <f>SUM(HO136:HO138)/3</f>
        <v>104.85541669064445</v>
      </c>
      <c r="HP41" s="85">
        <f>+HO41/HO36*100-100</f>
        <v>-1.4521609837977394</v>
      </c>
      <c r="HQ41" s="35"/>
      <c r="HR41" s="32" t="s">
        <v>30</v>
      </c>
      <c r="HS41" s="467">
        <f>SUM(HS136:HS138)/3</f>
        <v>113.79863909459</v>
      </c>
      <c r="HT41" s="85">
        <f>+HS41/HS36*100-100</f>
        <v>3.6685150288843005</v>
      </c>
      <c r="HU41" s="467">
        <f>SUM(HU136:HU138)/3</f>
        <v>117.34994436121167</v>
      </c>
      <c r="HV41" s="85">
        <f>+HU41/HU36*100-100</f>
        <v>3.8941687381030619</v>
      </c>
      <c r="HW41" s="467">
        <f>SUM(HW136:HW138)/3</f>
        <v>111.05054028522233</v>
      </c>
      <c r="HX41" s="85">
        <f>+HW41/HW36*100-100</f>
        <v>-5.8235419981987064</v>
      </c>
      <c r="HY41" s="35"/>
      <c r="HZ41" s="32" t="s">
        <v>30</v>
      </c>
      <c r="IA41" s="467">
        <f>SUM(IA136:IA138)/3</f>
        <v>113.940174928898</v>
      </c>
      <c r="IB41" s="85">
        <f>+IA41/IA36*100-100</f>
        <v>-1.5523714974871154</v>
      </c>
      <c r="IC41" s="467">
        <f>'Jadual4-Groupindex'!BK41</f>
        <v>120.48640920544933</v>
      </c>
      <c r="ID41" s="85">
        <f>+IC41/IC36*100-100</f>
        <v>5.3268487926225276</v>
      </c>
      <c r="IE41" s="467">
        <f>SUM(IE136:IE138)/3</f>
        <v>111.73678876147335</v>
      </c>
      <c r="IF41" s="85">
        <f>+IE41/IE36*100-100</f>
        <v>-2.0062205938678375</v>
      </c>
      <c r="IG41" s="35"/>
      <c r="IH41" s="32" t="s">
        <v>30</v>
      </c>
      <c r="II41" s="467">
        <f>SUM(II136:II138)/3</f>
        <v>125.24587686941202</v>
      </c>
      <c r="IJ41" s="85">
        <f>+II41/II36*100-100</f>
        <v>21.8696967041774</v>
      </c>
      <c r="IK41" s="467">
        <f>SUM(IK136:IK138)/3</f>
        <v>130.90153591987701</v>
      </c>
      <c r="IL41" s="85">
        <f>+IK41/IK36*100-100</f>
        <v>3.190310098061218</v>
      </c>
      <c r="IM41" s="467">
        <f>SUM(IM136:IM138)/3</f>
        <v>120.81838112137133</v>
      </c>
      <c r="IN41" s="85">
        <f>+IM41/IM36*100-100</f>
        <v>-2.4090702461414395</v>
      </c>
      <c r="IO41" s="467">
        <f>SUM(IO136:IO138)/3</f>
        <v>121.92937091808801</v>
      </c>
      <c r="IP41" s="85">
        <f>+IO41/IO36*100-100</f>
        <v>16.585227885809246</v>
      </c>
      <c r="IQ41" s="35"/>
      <c r="IR41" s="32" t="s">
        <v>30</v>
      </c>
      <c r="IS41" s="467">
        <f>SUM(IS136:IS138)/3</f>
        <v>111.01024672705432</v>
      </c>
      <c r="IT41" s="85">
        <f>+IS41/IS36*100-100</f>
        <v>-3.0314349767273256</v>
      </c>
      <c r="IU41" s="467">
        <f>SUM(IU136:IU138)/3</f>
        <v>96.833479079641435</v>
      </c>
      <c r="IV41" s="85">
        <f>+IU41/IU36*100-100</f>
        <v>-1.656796550906563</v>
      </c>
      <c r="IW41" s="467">
        <f>SUM(IW136:IW138)/3</f>
        <v>117.08075446306334</v>
      </c>
      <c r="IX41" s="85">
        <f>+IW41/IW36*100-100</f>
        <v>2.0117034714238997</v>
      </c>
      <c r="IY41" s="35"/>
      <c r="IZ41" s="32" t="s">
        <v>30</v>
      </c>
      <c r="JA41" s="467">
        <f>SUM(JA136:JA138)/3</f>
        <v>132.373999560193</v>
      </c>
      <c r="JB41" s="85">
        <f>+JA41/JA36*100-100</f>
        <v>18.902342894943857</v>
      </c>
      <c r="JC41" s="467">
        <f>SUM(JC136:JC138)/3</f>
        <v>137.735135343971</v>
      </c>
      <c r="JD41" s="85">
        <f>+JC41/JC36*100-100</f>
        <v>13.582897177200664</v>
      </c>
      <c r="JE41" s="467">
        <f>SUM(JE136:JE138)/3</f>
        <v>155.05434676047301</v>
      </c>
      <c r="JF41" s="85">
        <f>+JE41/JE36*100-100</f>
        <v>4.8350357611512464</v>
      </c>
      <c r="JG41" s="35"/>
      <c r="JH41" s="32" t="s">
        <v>30</v>
      </c>
      <c r="JI41" s="467">
        <f>SUM(JI136:JI138)/3</f>
        <v>135.88707162222764</v>
      </c>
      <c r="JJ41" s="85">
        <f>+JI41/JI36*100-100</f>
        <v>3.7888548490888638</v>
      </c>
      <c r="JK41" s="467">
        <f>SUM(JK136:JK138)/3</f>
        <v>144.176907134939</v>
      </c>
      <c r="JL41" s="85">
        <f>+JK41/JK36*100-100</f>
        <v>1.5211603404277128</v>
      </c>
      <c r="JM41" s="467">
        <f>SUM(JM136:JM138)/3</f>
        <v>98.742304630790159</v>
      </c>
      <c r="JN41" s="85">
        <f>+JM41/JM36*100-100</f>
        <v>4.2609789044569339</v>
      </c>
      <c r="JO41" s="35"/>
      <c r="JP41" s="32" t="s">
        <v>30</v>
      </c>
      <c r="JQ41" s="467">
        <f>SUM(JQ136:JQ138)/3</f>
        <v>111.21588014704633</v>
      </c>
      <c r="JR41" s="85">
        <f>+JQ41/JQ36*100-100</f>
        <v>2.1618269305821372</v>
      </c>
      <c r="JS41" s="467">
        <f>SUM(JS136:JS138)/3</f>
        <v>94.679509290234705</v>
      </c>
      <c r="JT41" s="85">
        <f>+JS41/JS36*100-100</f>
        <v>16.623598337622838</v>
      </c>
      <c r="JU41" s="467">
        <f>SUM(JU136:JU138)/3</f>
        <v>97.229465984671307</v>
      </c>
      <c r="JV41" s="85">
        <f>+JU41/JU36*100-100</f>
        <v>2.7735249354053479</v>
      </c>
      <c r="JW41" s="35"/>
      <c r="JX41" s="32" t="s">
        <v>30</v>
      </c>
      <c r="JY41" s="467">
        <f>SUM(JY136:JY138)/3</f>
        <v>114.00345893857302</v>
      </c>
      <c r="JZ41" s="85">
        <f>+JY41/JY36*100-100</f>
        <v>4.0932142308306254</v>
      </c>
      <c r="KA41" s="467">
        <f>SUM(KA136:KA138)/3</f>
        <v>129.52916967806598</v>
      </c>
      <c r="KB41" s="85">
        <f>+KA41/KA36*100-100</f>
        <v>7.7694201277541026</v>
      </c>
      <c r="KC41" s="467">
        <f>SUM(KC136:KC138)/3</f>
        <v>123.03927815456599</v>
      </c>
      <c r="KD41" s="85">
        <f>+KC41/KC36*100-100</f>
        <v>9.0961510566751826</v>
      </c>
      <c r="KE41" s="35"/>
      <c r="KF41" s="32" t="s">
        <v>30</v>
      </c>
      <c r="KG41" s="467">
        <f>SUM(KG136:KG138)/3</f>
        <v>103.04524489302464</v>
      </c>
      <c r="KH41" s="85">
        <f>+KG41/KG36*100-100</f>
        <v>18.986585984072036</v>
      </c>
      <c r="KI41" s="467">
        <f>SUM(KI136:KI138)/3</f>
        <v>131.89673257016233</v>
      </c>
      <c r="KJ41" s="85">
        <f>+KI41/KI36*100-100</f>
        <v>6.3127689814798771</v>
      </c>
      <c r="KK41" s="467">
        <f>SUM(KK136:KK138)/3</f>
        <v>117.71177109096999</v>
      </c>
      <c r="KL41" s="85">
        <f>+KK41/KK36*100-100</f>
        <v>-0.20507824281030196</v>
      </c>
      <c r="KM41" s="35"/>
      <c r="KN41" s="32" t="s">
        <v>30</v>
      </c>
      <c r="KO41" s="467">
        <f>SUM(KO136:KO138)/3</f>
        <v>113.13612022375901</v>
      </c>
      <c r="KP41" s="85">
        <f>+KO41/KO36*100-100</f>
        <v>-2.1810755831003945</v>
      </c>
      <c r="KQ41" s="467">
        <f>SUM(KQ136:KQ138)/3</f>
        <v>115.62130976342</v>
      </c>
      <c r="KR41" s="85">
        <f>+KQ41/KQ36*100-100</f>
        <v>-3.0579728298502715</v>
      </c>
      <c r="KS41" s="467">
        <f>SUM(KS136:KS138)/3</f>
        <v>106.14533679970801</v>
      </c>
      <c r="KT41" s="85">
        <f>+KS41/KS36*100-100</f>
        <v>-3.2960341316049409</v>
      </c>
      <c r="KU41" s="35"/>
      <c r="KV41" s="32" t="s">
        <v>30</v>
      </c>
      <c r="KW41" s="467">
        <f>SUM(KW136:KW138)/3</f>
        <v>109.62227070014065</v>
      </c>
      <c r="KX41" s="85">
        <f>+KW41/KW36*100-100</f>
        <v>5.3685136362067425</v>
      </c>
      <c r="KY41" s="467">
        <f>SUM(KY136:KY138)/3</f>
        <v>127.91699049277202</v>
      </c>
      <c r="KZ41" s="85">
        <f>+KY41/KY36*100-100</f>
        <v>1.5340974596473274</v>
      </c>
      <c r="LA41" s="467">
        <f>SUM(LA136:LA138)/3</f>
        <v>123.37366759692266</v>
      </c>
      <c r="LB41" s="85">
        <f>+LA41/LA36*100-100</f>
        <v>19.335434568566384</v>
      </c>
      <c r="LC41" s="35"/>
      <c r="LD41" s="32" t="s">
        <v>30</v>
      </c>
      <c r="LE41" s="467">
        <f>SUM(LE136:LE138)/3</f>
        <v>118.30535349628532</v>
      </c>
      <c r="LF41" s="85">
        <f>+LE41/LE36*100-100</f>
        <v>4.5639812426643118</v>
      </c>
      <c r="LG41" s="467">
        <f>SUM(LG136:LG138)/3</f>
        <v>112.20273358988966</v>
      </c>
      <c r="LH41" s="85">
        <f>+LG41/LG36*100-100</f>
        <v>3.9570568355372586</v>
      </c>
      <c r="LI41" s="467">
        <f>SUM(LI136:LI138)/3</f>
        <v>106.81609149565033</v>
      </c>
      <c r="LJ41" s="85">
        <f>+LI41/LI36*100-100</f>
        <v>2.0840967708781051</v>
      </c>
      <c r="LK41" s="35"/>
      <c r="LL41" s="32" t="s">
        <v>30</v>
      </c>
      <c r="LM41" s="467">
        <f>SUM(LM136:LM138)/3</f>
        <v>111.47970370634168</v>
      </c>
      <c r="LN41" s="85">
        <f>+LM41/LM36*100-100</f>
        <v>3.1641199898988219</v>
      </c>
      <c r="LO41" s="467">
        <f>SUM(LO136:LO138)/3</f>
        <v>113.39820799330833</v>
      </c>
      <c r="LP41" s="85">
        <f>+LO41/LO36*100-100</f>
        <v>-6.8310606872664863</v>
      </c>
      <c r="LQ41" s="467">
        <f>SUM(LQ136:LQ138)/3</f>
        <v>113.37204901632299</v>
      </c>
      <c r="LR41" s="85">
        <f>+LQ41/LQ36*100-100</f>
        <v>4.2129823750704674</v>
      </c>
      <c r="LS41" s="35"/>
      <c r="LT41" s="32" t="s">
        <v>30</v>
      </c>
      <c r="LU41" s="467">
        <f>SUM(LU136:LU138)/3</f>
        <v>118.57307507704367</v>
      </c>
      <c r="LV41" s="85">
        <f>+LU41/LU36*100-100</f>
        <v>-0.53623184150725933</v>
      </c>
      <c r="LW41" s="467">
        <f>SUM(LW136:LW138)/3</f>
        <v>146.58632138423633</v>
      </c>
      <c r="LX41" s="85">
        <f>+LW41/LW36*100-100</f>
        <v>-8.7704476294161537</v>
      </c>
      <c r="LY41" s="467">
        <f>SUM(LY136:LY138)/3</f>
        <v>76.371996619579321</v>
      </c>
      <c r="LZ41" s="85">
        <f>+LY41/LY36*100-100</f>
        <v>11.728691882433125</v>
      </c>
      <c r="MA41" s="35"/>
      <c r="MB41" s="32" t="s">
        <v>30</v>
      </c>
      <c r="MC41" s="467">
        <f>SUM(MC136:MC138)/3</f>
        <v>135.93811676234165</v>
      </c>
      <c r="MD41" s="85">
        <f>+MC41/MC36*100-100</f>
        <v>10.808829653639535</v>
      </c>
      <c r="ME41" s="467">
        <f>SUM(ME136:ME138)/3</f>
        <v>139.74832018440327</v>
      </c>
      <c r="MF41" s="85">
        <f>+ME41/ME36*100-100</f>
        <v>5.7069842455838682</v>
      </c>
      <c r="MG41" s="467">
        <f>SUM(MG136:MG138)/3</f>
        <v>112.5995155937788</v>
      </c>
      <c r="MH41" s="85">
        <f>+MG41/MG36*100-100</f>
        <v>17.515816279989949</v>
      </c>
      <c r="MI41" s="35"/>
      <c r="MJ41" s="32" t="s">
        <v>30</v>
      </c>
      <c r="MK41" s="467">
        <f>SUM(MK136:MK138)/3</f>
        <v>75.566723250772768</v>
      </c>
      <c r="ML41" s="85">
        <f>+MK41/MK36*100-100</f>
        <v>-20.023424382475582</v>
      </c>
      <c r="MM41" s="467">
        <f>SUM(MM136:MM138)/3</f>
        <v>128.33642748157766</v>
      </c>
      <c r="MN41" s="85">
        <f>+MM41/MM36*100-100</f>
        <v>9.3339087000344563</v>
      </c>
      <c r="MO41" s="467">
        <f>SUM(MO136:MO138)/3</f>
        <v>148.439424545582</v>
      </c>
      <c r="MP41" s="85">
        <f>+MO41/MO36*100-100</f>
        <v>24.904279779410004</v>
      </c>
    </row>
    <row r="42" spans="1:354" ht="15" customHeight="1">
      <c r="A42" s="35"/>
      <c r="B42" s="32" t="s">
        <v>31</v>
      </c>
      <c r="C42" s="467">
        <f>SUM(C139:C141)/3</f>
        <v>106.13031684541166</v>
      </c>
      <c r="D42" s="85">
        <f>+C42/C37*100-100</f>
        <v>-0.10144420617226046</v>
      </c>
      <c r="E42" s="467">
        <f>SUM(E139:E141)/3</f>
        <v>100.07260916593991</v>
      </c>
      <c r="F42" s="85">
        <f>+E42/E37*100-100</f>
        <v>-0.52177969249267164</v>
      </c>
      <c r="G42" s="467">
        <f>SUM(G139:G141)/3</f>
        <v>111.85825524421433</v>
      </c>
      <c r="H42" s="85">
        <f>+G42/G37*100-100</f>
        <v>0.25705876198836108</v>
      </c>
      <c r="I42" s="35"/>
      <c r="J42" s="32" t="s">
        <v>31</v>
      </c>
      <c r="K42" s="467">
        <f>SUM(K139:K141)/3</f>
        <v>112.58295742798668</v>
      </c>
      <c r="L42" s="85">
        <f>+K42/K37*100-100</f>
        <v>-2.8973593326129219</v>
      </c>
      <c r="M42" s="467">
        <f>SUM(M139:M141)/3</f>
        <v>152.96222368220333</v>
      </c>
      <c r="N42" s="85">
        <f>+M42/M37*100-100</f>
        <v>-9.7325421355579209</v>
      </c>
      <c r="O42" s="467">
        <f>SUM(O139:O141)/3</f>
        <v>116.92226316686599</v>
      </c>
      <c r="P42" s="85">
        <f>+O42/O37*100-100</f>
        <v>-1.7169379330336625</v>
      </c>
      <c r="Q42" s="35"/>
      <c r="R42" s="32" t="s">
        <v>31</v>
      </c>
      <c r="S42" s="467">
        <f>SUM(S139:S141)/3</f>
        <v>106.037968681544</v>
      </c>
      <c r="T42" s="85">
        <f>+S42/S37*100-100</f>
        <v>3.2269413467047627</v>
      </c>
      <c r="U42" s="467">
        <f>SUM(U139:U141)/3</f>
        <v>112.78807438354767</v>
      </c>
      <c r="V42" s="85">
        <f>+U42/U37*100-100</f>
        <v>2.1272042177632073</v>
      </c>
      <c r="W42" s="467">
        <f>SUM(W139:W141)/3</f>
        <v>107.04767907611433</v>
      </c>
      <c r="X42" s="85">
        <f>+W42/W37*100-100</f>
        <v>6.9440266504039414</v>
      </c>
      <c r="Y42" s="35"/>
      <c r="Z42" s="32" t="s">
        <v>31</v>
      </c>
      <c r="AA42" s="467">
        <f>SUM(AA139:AA141)/3</f>
        <v>109.77063794041401</v>
      </c>
      <c r="AB42" s="85">
        <f>+AA42/AA37*100-100</f>
        <v>2.0846059096785439</v>
      </c>
      <c r="AC42" s="467">
        <f>SUM(AC139:AC141)/3</f>
        <v>121.90483120095267</v>
      </c>
      <c r="AD42" s="85">
        <f>+AC42/AC37*100-100</f>
        <v>5.7036906983587272</v>
      </c>
      <c r="AE42" s="467">
        <f>SUM(AE139:AE141)/3</f>
        <v>105.972540047991</v>
      </c>
      <c r="AF42" s="85">
        <f>+AE42/AE37*100-100</f>
        <v>-1.6951085549604272</v>
      </c>
      <c r="AG42" s="35"/>
      <c r="AH42" s="32" t="s">
        <v>31</v>
      </c>
      <c r="AI42" s="467">
        <f>SUM(AI139:AI141)/3</f>
        <v>127.31210796725099</v>
      </c>
      <c r="AJ42" s="85">
        <f>+AI42/AI37*100-100</f>
        <v>-1.818999018972761</v>
      </c>
      <c r="AK42" s="467">
        <f>SUM(AK139:AK141)/3</f>
        <v>137.37936005278334</v>
      </c>
      <c r="AL42" s="85">
        <f>+AK42/AK37*100-100</f>
        <v>16.576526802043645</v>
      </c>
      <c r="AM42" s="467">
        <f>SUM(AM139:AM141)/3</f>
        <v>99.931646755051062</v>
      </c>
      <c r="AN42" s="85">
        <f>+AM42/AM37*100-100</f>
        <v>-2.3668759224408973</v>
      </c>
      <c r="AO42" s="35"/>
      <c r="AP42" s="32" t="s">
        <v>31</v>
      </c>
      <c r="AQ42" s="467">
        <f>SUM(AQ139:AQ141)/3</f>
        <v>107.03223415963699</v>
      </c>
      <c r="AR42" s="85">
        <f>+AQ42/AQ37*100-100</f>
        <v>-2.2048518336516167</v>
      </c>
      <c r="AS42" s="467">
        <f>SUM(AS139:AS141)/3</f>
        <v>108.46443049188299</v>
      </c>
      <c r="AT42" s="85">
        <f>+AS42/AS37*100-100</f>
        <v>10.454903645306814</v>
      </c>
      <c r="AU42" s="467">
        <f>SUM(AU139:AU141)/3</f>
        <v>107.45243373871267</v>
      </c>
      <c r="AV42" s="85">
        <f>+AU42/AU37*100-100</f>
        <v>-2.7499139139796114</v>
      </c>
      <c r="AW42" s="35"/>
      <c r="AX42" s="32" t="s">
        <v>31</v>
      </c>
      <c r="AY42" s="467">
        <f>SUM(AY139:AY141)/3</f>
        <v>128.39329457487733</v>
      </c>
      <c r="AZ42" s="85">
        <f>+AY42/AY37*100-100</f>
        <v>6.4062370678418006</v>
      </c>
      <c r="BA42" s="467">
        <f>SUM(BA139:BA141)/3</f>
        <v>129.55393979474101</v>
      </c>
      <c r="BB42" s="85">
        <f>+BA42/BA37*100-100</f>
        <v>6.5673332073503019</v>
      </c>
      <c r="BC42" s="467">
        <f>SUM(BC139:BC141)/3</f>
        <v>114.06127974389101</v>
      </c>
      <c r="BD42" s="85">
        <f>+BC42/BC37*100-100</f>
        <v>5.6761593760956259</v>
      </c>
      <c r="BE42" s="35"/>
      <c r="BF42" s="32" t="s">
        <v>31</v>
      </c>
      <c r="BG42" s="467">
        <f>SUM(BG139:BG141)/3</f>
        <v>103.19380221441766</v>
      </c>
      <c r="BH42" s="85">
        <f>+BG42/BG37*100-100</f>
        <v>-1.7643854621619113</v>
      </c>
      <c r="BI42" s="467">
        <f>SUM(BI139:BI141)/3</f>
        <v>118.74419514809199</v>
      </c>
      <c r="BJ42" s="85">
        <f>+BI42/BI37*100-100</f>
        <v>6.11587389011558</v>
      </c>
      <c r="BK42" s="467">
        <f>SUM(BK139:BK141)/3</f>
        <v>131.49865648062698</v>
      </c>
      <c r="BL42" s="85">
        <f>+BK42/BK37*100-100</f>
        <v>8.074887255470145</v>
      </c>
      <c r="BM42" s="35"/>
      <c r="BN42" s="32" t="s">
        <v>31</v>
      </c>
      <c r="BO42" s="467">
        <f>SUM(BO139:BO141)/3</f>
        <v>106.40340557772701</v>
      </c>
      <c r="BP42" s="85">
        <f>+BO42/BO37*100-100</f>
        <v>1.7531676735852244</v>
      </c>
      <c r="BQ42" s="467">
        <f>SUM(BQ139:BQ141)/3</f>
        <v>145.68474279156558</v>
      </c>
      <c r="BR42" s="85">
        <f>+BQ42/BQ37*100-100</f>
        <v>13.0701418329989</v>
      </c>
      <c r="BS42" s="467">
        <f>SUM(BS139:BS141)/3</f>
        <v>119.524519146857</v>
      </c>
      <c r="BT42" s="85">
        <f>+BS42/BS37*100-100</f>
        <v>-5.9895719805551977</v>
      </c>
      <c r="BU42" s="35"/>
      <c r="BV42" s="32" t="s">
        <v>31</v>
      </c>
      <c r="BW42" s="467">
        <f>SUM(BW139:BW141)/3</f>
        <v>131.09888110101267</v>
      </c>
      <c r="BX42" s="85">
        <f>+BW42/BW37*100-100</f>
        <v>3.6274187567272946</v>
      </c>
      <c r="BY42" s="467">
        <f>SUM(BY139:BY141)/3</f>
        <v>102.82685489073401</v>
      </c>
      <c r="BZ42" s="85">
        <f>+BY42/BY37*100-100</f>
        <v>3.3285652307131386</v>
      </c>
      <c r="CA42" s="467">
        <f>SUM(CA139:CA141)/3</f>
        <v>105.2457057916691</v>
      </c>
      <c r="CB42" s="85">
        <f>+CA42/CA37*100-100</f>
        <v>-1.4029949800772812</v>
      </c>
      <c r="CC42" s="35"/>
      <c r="CD42" s="32" t="s">
        <v>31</v>
      </c>
      <c r="CE42" s="467">
        <f>SUM(CE139:CE141)/3</f>
        <v>119.19893789265001</v>
      </c>
      <c r="CF42" s="85">
        <f>+CE42/CE37*100-100</f>
        <v>3.821033091797176</v>
      </c>
      <c r="CG42" s="467">
        <f>SUM(CG139:CG141)/3</f>
        <v>101.91934261378667</v>
      </c>
      <c r="CH42" s="85">
        <f>+CG42/CG37*100-100</f>
        <v>-11.172233451504155</v>
      </c>
      <c r="CI42" s="467">
        <f>SUM(CI139:CI141)/3</f>
        <v>146.14653693161799</v>
      </c>
      <c r="CJ42" s="85">
        <f>+CI42/CI37*100-100</f>
        <v>6.7027746555640988</v>
      </c>
      <c r="CK42" s="35"/>
      <c r="CL42" s="32" t="s">
        <v>31</v>
      </c>
      <c r="CM42" s="467">
        <f>SUM(CM139:CM141)/3</f>
        <v>130.20559905374398</v>
      </c>
      <c r="CN42" s="85">
        <f>+CM42/CM37*100-100</f>
        <v>-6.8667379151310683</v>
      </c>
      <c r="CO42" s="467">
        <f>SUM(CO139:CO141)/3</f>
        <v>101.06562230772568</v>
      </c>
      <c r="CP42" s="85">
        <f>+CO42/CO37*100-100</f>
        <v>-1.239188558274023</v>
      </c>
      <c r="CQ42" s="467">
        <f>SUM(CQ139:CQ141)/3</f>
        <v>103.599237925412</v>
      </c>
      <c r="CR42" s="85">
        <f>+CQ42/CQ37*100-100</f>
        <v>11.476081684563781</v>
      </c>
      <c r="CS42" s="35"/>
      <c r="CT42" s="32" t="s">
        <v>31</v>
      </c>
      <c r="CU42" s="467">
        <f>SUM(CU139:CU141)/3</f>
        <v>126.74450444873001</v>
      </c>
      <c r="CV42" s="85">
        <f>+CU42/CU37*100-100</f>
        <v>0.38580214235284416</v>
      </c>
      <c r="CW42" s="467">
        <f>SUM(CW139:CW141)/3</f>
        <v>92.045295032350865</v>
      </c>
      <c r="CX42" s="85">
        <f>+CW42/CW37*100-100</f>
        <v>4.9288387072414537</v>
      </c>
      <c r="CY42" s="467">
        <f>SUM(CY139:CY141)/3</f>
        <v>110.29408119915961</v>
      </c>
      <c r="CZ42" s="85">
        <f>+CY42/CY37*100-100</f>
        <v>5.8003837780329093</v>
      </c>
      <c r="DA42" s="35"/>
      <c r="DB42" s="32" t="s">
        <v>31</v>
      </c>
      <c r="DC42" s="467">
        <f>SUM(DC139:DC141)/3</f>
        <v>121.25281971396232</v>
      </c>
      <c r="DD42" s="85">
        <f>+DC42/DC37*100-100</f>
        <v>15.363392064096118</v>
      </c>
      <c r="DE42" s="467">
        <f>SUM(DE139:DE141)/3</f>
        <v>352.90861550044593</v>
      </c>
      <c r="DF42" s="85">
        <f>+DE42/DE37*100-100</f>
        <v>14.333046629213925</v>
      </c>
      <c r="DG42" s="467">
        <f>SUM(DG139:DG141)/3</f>
        <v>108.87308569997235</v>
      </c>
      <c r="DH42" s="85">
        <f>+DG42/DG37*100-100</f>
        <v>2.8163970261608569</v>
      </c>
      <c r="DI42" s="35"/>
      <c r="DJ42" s="32" t="s">
        <v>31</v>
      </c>
      <c r="DK42" s="467">
        <f>SUM(DK139:DK141)/3</f>
        <v>117.93307174605133</v>
      </c>
      <c r="DL42" s="85">
        <f>+DK42/DK37*100-100</f>
        <v>3.8693188695203133</v>
      </c>
      <c r="DM42" s="467">
        <f>SUM(DM139:DM141)/3</f>
        <v>98.680357661788605</v>
      </c>
      <c r="DN42" s="85">
        <f>+DM42/DM37*100-100</f>
        <v>4.2072112494816167</v>
      </c>
      <c r="DO42" s="467">
        <f>SUM(DO139:DO141)/3</f>
        <v>132.60411742539401</v>
      </c>
      <c r="DP42" s="85">
        <f>+DO42/DO37*100-100</f>
        <v>-0.30512852379609967</v>
      </c>
      <c r="DQ42" s="35"/>
      <c r="DR42" s="32" t="s">
        <v>31</v>
      </c>
      <c r="DS42" s="467">
        <f>SUM(DS139:DS141)/3</f>
        <v>115.75923622201033</v>
      </c>
      <c r="DT42" s="85">
        <f>+DS42/DS37*100-100</f>
        <v>1.7790366853694906</v>
      </c>
      <c r="DU42" s="467">
        <f>SUM(DU139:DU141)/3</f>
        <v>118.732920491272</v>
      </c>
      <c r="DV42" s="85">
        <f>+DU42/DU37*100-100</f>
        <v>3.6254000313323331</v>
      </c>
      <c r="DW42" s="467">
        <f>SUM(DW139:DW141)/3</f>
        <v>134.52907667724466</v>
      </c>
      <c r="DX42" s="85">
        <f>+DW42/DW37*100-100</f>
        <v>6.3419557728350071</v>
      </c>
      <c r="DY42" s="35"/>
      <c r="DZ42" s="32" t="s">
        <v>31</v>
      </c>
      <c r="EA42" s="467">
        <f>SUM(EA139:EA141)/3</f>
        <v>114.62237210573335</v>
      </c>
      <c r="EB42" s="85">
        <f>+EA42/EA37*100-100</f>
        <v>4.0113910813950042</v>
      </c>
      <c r="EC42" s="467">
        <f>SUM(EC139:EC141)/3</f>
        <v>129.39219666673466</v>
      </c>
      <c r="ED42" s="85">
        <f>+EC42/EC37*100-100</f>
        <v>3.8591779284412553</v>
      </c>
      <c r="EE42" s="467">
        <f>SUM(EE139:EE141)/3</f>
        <v>113.73235628986266</v>
      </c>
      <c r="EF42" s="85">
        <f>+EE42/EE37*100-100</f>
        <v>-2.0333982853132113</v>
      </c>
      <c r="EG42" s="35"/>
      <c r="EH42" s="32" t="s">
        <v>31</v>
      </c>
      <c r="EI42" s="467">
        <f>SUM(EI139:EI141)/3</f>
        <v>117.37283322423134</v>
      </c>
      <c r="EJ42" s="85">
        <f>+EI42/EI37*100-100</f>
        <v>-2.8867783850573687</v>
      </c>
      <c r="EK42" s="467">
        <f>SUM(EK139:EK141)/3</f>
        <v>107.86547174063367</v>
      </c>
      <c r="EL42" s="85">
        <f>+EK42/EK37*100-100</f>
        <v>-0.54389530853725887</v>
      </c>
      <c r="EM42" s="467">
        <f>SUM(EM139:EM141)/3</f>
        <v>116.33387528426933</v>
      </c>
      <c r="EN42" s="85">
        <f>+EM42/EM37*100-100</f>
        <v>5.4678774936228365</v>
      </c>
      <c r="EO42" s="35"/>
      <c r="EP42" s="32" t="s">
        <v>31</v>
      </c>
      <c r="EQ42" s="467">
        <f>SUM(EQ139:EQ141)/3</f>
        <v>112.76609536195001</v>
      </c>
      <c r="ER42" s="85">
        <f>+EQ42/EQ37*100-100</f>
        <v>5.4168681821793427</v>
      </c>
      <c r="ES42" s="467">
        <f>SUM(ES139:ES141)/3</f>
        <v>102.80470591152033</v>
      </c>
      <c r="ET42" s="85">
        <f>+ES42/ES37*100-100</f>
        <v>-0.63143285252884596</v>
      </c>
      <c r="EU42" s="467">
        <f>SUM(EU139:EU141)/3</f>
        <v>111.65303100406167</v>
      </c>
      <c r="EV42" s="85">
        <f>+EU42/EU37*100-100</f>
        <v>0.3085033541471347</v>
      </c>
      <c r="EW42" s="35"/>
      <c r="EX42" s="32" t="s">
        <v>31</v>
      </c>
      <c r="EY42" s="467">
        <f>SUM(EY139:EY141)/3</f>
        <v>102.98363362774353</v>
      </c>
      <c r="EZ42" s="85">
        <f>+EY42/EY37*100-100</f>
        <v>6.2997881175921577</v>
      </c>
      <c r="FA42" s="467">
        <f>SUM(FA139:FA141)/3</f>
        <v>103.9216956029944</v>
      </c>
      <c r="FB42" s="85">
        <f>+FA42/FA37*100-100</f>
        <v>1.2893461946525946</v>
      </c>
      <c r="FC42" s="467">
        <f>SUM(FC139:FC141)/3</f>
        <v>121.933628916342</v>
      </c>
      <c r="FD42" s="85">
        <f>+FC42/FC37*100-100</f>
        <v>13.960809774802925</v>
      </c>
      <c r="FE42" s="35"/>
      <c r="FF42" s="32" t="s">
        <v>31</v>
      </c>
      <c r="FG42" s="467">
        <f>SUM(FG139:FG141)/3</f>
        <v>113.70507119720133</v>
      </c>
      <c r="FH42" s="85">
        <f>+FG42/FG37*100-100</f>
        <v>3.7662925152484661</v>
      </c>
      <c r="FI42" s="467">
        <f>SUM(FI139:FI141)/3</f>
        <v>119.039977022492</v>
      </c>
      <c r="FJ42" s="85">
        <f>+FI42/FI37*100-100</f>
        <v>5.8442759090994798</v>
      </c>
      <c r="FK42" s="467">
        <f>SUM(FK139:FK141)/3</f>
        <v>131.38146797962133</v>
      </c>
      <c r="FL42" s="85">
        <f>+FK42/FK37*100-100</f>
        <v>9.1165037196575724</v>
      </c>
      <c r="FM42" s="35"/>
      <c r="FN42" s="32" t="s">
        <v>31</v>
      </c>
      <c r="FO42" s="467">
        <f>SUM(FO139:FO141)/3</f>
        <v>95.762746090230124</v>
      </c>
      <c r="FP42" s="85">
        <f>+FO42/FO37*100-100</f>
        <v>-0.15440619996522287</v>
      </c>
      <c r="FQ42" s="467">
        <f>SUM(FQ139:FQ141)/3</f>
        <v>118.71134092674066</v>
      </c>
      <c r="FR42" s="85">
        <f>+FQ42/FQ37*100-100</f>
        <v>8.6153289323023046</v>
      </c>
      <c r="FS42" s="467">
        <f>SUM(FS139:FS141)/3</f>
        <v>104.95760973911085</v>
      </c>
      <c r="FT42" s="85">
        <f>+FS42/FS37*100-100</f>
        <v>5.7519310298317805E-2</v>
      </c>
      <c r="FU42" s="35"/>
      <c r="FV42" s="32" t="s">
        <v>31</v>
      </c>
      <c r="FW42" s="467">
        <f>SUM(FW139:FW141)/3</f>
        <v>114.83553513173767</v>
      </c>
      <c r="FX42" s="85">
        <f>+FW42/FW37*100-100</f>
        <v>-2.2951820490936825</v>
      </c>
      <c r="FY42" s="467">
        <f>SUM(FY139:FY141)/3</f>
        <v>124.64478231574934</v>
      </c>
      <c r="FZ42" s="85">
        <f>+FY42/FY37*100-100</f>
        <v>6.6884656788729586</v>
      </c>
      <c r="GA42" s="467">
        <f>SUM(GA139:GA141)/3</f>
        <v>115.93460474091967</v>
      </c>
      <c r="GB42" s="85">
        <f>+GA42/GA37*100-100</f>
        <v>3.8316387376626295</v>
      </c>
      <c r="GC42" s="35"/>
      <c r="GD42" s="32" t="s">
        <v>31</v>
      </c>
      <c r="GE42" s="467">
        <f>SUM(GE139:GE141)/3</f>
        <v>106.23598753321126</v>
      </c>
      <c r="GF42" s="85">
        <f>+GE42/GE37*100-100</f>
        <v>2.6845183537523667</v>
      </c>
      <c r="GG42" s="467">
        <f>SUM(GG139:GG141)/3</f>
        <v>118.988586502845</v>
      </c>
      <c r="GH42" s="85">
        <f>+GG42/GG37*100-100</f>
        <v>2.1936651000147265</v>
      </c>
      <c r="GI42" s="467">
        <f>SUM(GI139:GI141)/3</f>
        <v>104.63080676639159</v>
      </c>
      <c r="GJ42" s="85">
        <f>+GI42/GI37*100-100</f>
        <v>7.7073381390001572</v>
      </c>
      <c r="GK42" s="35"/>
      <c r="GL42" s="32" t="s">
        <v>31</v>
      </c>
      <c r="GM42" s="467">
        <f>SUM(GM139:GM141)/3</f>
        <v>124.52993790249734</v>
      </c>
      <c r="GN42" s="85">
        <f>+GM42/GM37*100-100</f>
        <v>5.0995194675598015</v>
      </c>
      <c r="GO42" s="467">
        <f>SUM(GO139:GO141)/3</f>
        <v>133.76894466181531</v>
      </c>
      <c r="GP42" s="85">
        <f>+GO42/GO37*100-100</f>
        <v>-3.5338780938403858</v>
      </c>
      <c r="GQ42" s="467">
        <f>SUM(GQ139:GQ141)/3</f>
        <v>122.19461304047167</v>
      </c>
      <c r="GR42" s="85">
        <f>+GQ42/GQ37*100-100</f>
        <v>-8.6539261424924376</v>
      </c>
      <c r="GS42" s="35"/>
      <c r="GT42" s="32" t="s">
        <v>31</v>
      </c>
      <c r="GU42" s="467">
        <f>SUM(GU139:GU141)/3</f>
        <v>111.71661823523202</v>
      </c>
      <c r="GV42" s="85">
        <f>+GU42/GU37*100-100</f>
        <v>13.527144302557218</v>
      </c>
      <c r="GW42" s="467">
        <f>SUM(GW139:GW141)/3</f>
        <v>93.795836376716736</v>
      </c>
      <c r="GX42" s="85">
        <f>+GW42/GW37*100-100</f>
        <v>-6.1524604821092623</v>
      </c>
      <c r="GY42" s="467">
        <f>SUM(GY139:GY141)/3</f>
        <v>135.53409350704533</v>
      </c>
      <c r="GZ42" s="85">
        <f>+GY42/GY37*100-100</f>
        <v>16.391546651508349</v>
      </c>
      <c r="HA42" s="35"/>
      <c r="HB42" s="32" t="s">
        <v>31</v>
      </c>
      <c r="HC42" s="467">
        <f>SUM(HC139:HC141)/3</f>
        <v>105.954997652557</v>
      </c>
      <c r="HD42" s="85">
        <f>+HC42/HC37*100-100</f>
        <v>-12.052791846367199</v>
      </c>
      <c r="HE42" s="467">
        <f>SUM(HE139:HE141)/3</f>
        <v>123.11461349225699</v>
      </c>
      <c r="HF42" s="85">
        <f>+HE42/HE37*100-100</f>
        <v>7.8936042859781423</v>
      </c>
      <c r="HG42" s="467">
        <f>SUM(HG139:HG141)/3</f>
        <v>110.971058616192</v>
      </c>
      <c r="HH42" s="85">
        <f>+HG42/HG37*100-100</f>
        <v>7.7595658511109775</v>
      </c>
      <c r="HI42" s="35"/>
      <c r="HJ42" s="32" t="s">
        <v>31</v>
      </c>
      <c r="HK42" s="467">
        <f>SUM(HK139:HK141)/3</f>
        <v>108.28182356659467</v>
      </c>
      <c r="HL42" s="85">
        <f>+HK42/HK37*100-100</f>
        <v>-8.9536726810130745</v>
      </c>
      <c r="HM42" s="467">
        <f>SUM(HM139:HM141)/3</f>
        <v>99.992606049639036</v>
      </c>
      <c r="HN42" s="85">
        <f>+HM42/HM37*100-100</f>
        <v>-8.5817739124978942</v>
      </c>
      <c r="HO42" s="467">
        <f>SUM(HO139:HO141)/3</f>
        <v>116.63313726321466</v>
      </c>
      <c r="HP42" s="85">
        <f>+HO42/HO37*100-100</f>
        <v>-0.54625049987717489</v>
      </c>
      <c r="HQ42" s="35"/>
      <c r="HR42" s="32" t="s">
        <v>31</v>
      </c>
      <c r="HS42" s="467">
        <f>SUM(HS139:HS141)/3</f>
        <v>136.40994769738234</v>
      </c>
      <c r="HT42" s="85">
        <f>+HS42/HS37*100-100</f>
        <v>4.8984030880563978</v>
      </c>
      <c r="HU42" s="467">
        <f>SUM(HU139:HU141)/3</f>
        <v>103.41020127482334</v>
      </c>
      <c r="HV42" s="85">
        <f>+HU42/HU37*100-100</f>
        <v>7.5432768606576559</v>
      </c>
      <c r="HW42" s="467">
        <f>SUM(HW139:HW141)/3</f>
        <v>110.29286159671632</v>
      </c>
      <c r="HX42" s="85">
        <f>+HW42/HW37*100-100</f>
        <v>9.9148375617417628E-2</v>
      </c>
      <c r="HY42" s="35"/>
      <c r="HZ42" s="32" t="s">
        <v>31</v>
      </c>
      <c r="IA42" s="467">
        <f>SUM(IA139:IA141)/3</f>
        <v>113.55525485644067</v>
      </c>
      <c r="IB42" s="85">
        <f>+IA42/IA37*100-100</f>
        <v>0.36929627636550322</v>
      </c>
      <c r="IC42" s="467">
        <f>'Jadual4-Groupindex'!BK42</f>
        <v>111.32613334136168</v>
      </c>
      <c r="ID42" s="85">
        <f>+IC42/IC37*100-100</f>
        <v>3.7838567815322506</v>
      </c>
      <c r="IE42" s="467">
        <f>SUM(IE139:IE141)/3</f>
        <v>113.82373090433532</v>
      </c>
      <c r="IF42" s="85">
        <f>+IE42/IE37*100-100</f>
        <v>5.7295518241251813</v>
      </c>
      <c r="IG42" s="35"/>
      <c r="IH42" s="32" t="s">
        <v>31</v>
      </c>
      <c r="II42" s="467">
        <f>SUM(II139:II141)/3</f>
        <v>112.06914780848867</v>
      </c>
      <c r="IJ42" s="85">
        <f>+II42/II37*100-100</f>
        <v>8.1649677155645008</v>
      </c>
      <c r="IK42" s="467">
        <f>SUM(IK139:IK141)/3</f>
        <v>112.82039917415933</v>
      </c>
      <c r="IL42" s="85">
        <f>+IK42/IK37*100-100</f>
        <v>-1.7996346811308541</v>
      </c>
      <c r="IM42" s="467">
        <f>SUM(IM139:IM141)/3</f>
        <v>127.41385397638567</v>
      </c>
      <c r="IN42" s="85">
        <f>+IM42/IM37*100-100</f>
        <v>4.1757721807467618</v>
      </c>
      <c r="IO42" s="467">
        <f>SUM(IO139:IO141)/3</f>
        <v>113.64467112860366</v>
      </c>
      <c r="IP42" s="85">
        <f>+IO42/IO37*100-100</f>
        <v>13.044551797246285</v>
      </c>
      <c r="IQ42" s="35"/>
      <c r="IR42" s="32" t="s">
        <v>31</v>
      </c>
      <c r="IS42" s="467">
        <f>SUM(IS139:IS141)/3</f>
        <v>108.36721201481667</v>
      </c>
      <c r="IT42" s="85">
        <f>+IS42/IS37*100-100</f>
        <v>-6.2364612805097579</v>
      </c>
      <c r="IU42" s="467">
        <f>SUM(IU139:IU141)/3</f>
        <v>102.30196641314366</v>
      </c>
      <c r="IV42" s="85">
        <f>+IU42/IU37*100-100</f>
        <v>10.774166697599981</v>
      </c>
      <c r="IW42" s="467">
        <f>SUM(IW139:IW141)/3</f>
        <v>123.03463383160999</v>
      </c>
      <c r="IX42" s="85">
        <f>+IW42/IW37*100-100</f>
        <v>6.3612868086622427</v>
      </c>
      <c r="IY42" s="35"/>
      <c r="IZ42" s="32" t="s">
        <v>31</v>
      </c>
      <c r="JA42" s="467">
        <f>SUM(JA139:JA141)/3</f>
        <v>111.06854634349133</v>
      </c>
      <c r="JB42" s="85">
        <f>+JA42/JA37*100-100</f>
        <v>-2.4369289815874708</v>
      </c>
      <c r="JC42" s="467">
        <f>SUM(JC139:JC141)/3</f>
        <v>138.34542597998367</v>
      </c>
      <c r="JD42" s="85">
        <f>+JC42/JC37*100-100</f>
        <v>13.577105240171193</v>
      </c>
      <c r="JE42" s="467">
        <f>SUM(JE139:JE141)/3</f>
        <v>156.01689011242135</v>
      </c>
      <c r="JF42" s="85">
        <f>+JE42/JE37*100-100</f>
        <v>7.0605791716107831</v>
      </c>
      <c r="JG42" s="35"/>
      <c r="JH42" s="32" t="s">
        <v>31</v>
      </c>
      <c r="JI42" s="467">
        <f>SUM(JI139:JI141)/3</f>
        <v>139.67569894534964</v>
      </c>
      <c r="JJ42" s="85">
        <f>+JI42/JI37*100-100</f>
        <v>0.50532187617193358</v>
      </c>
      <c r="JK42" s="467">
        <f>SUM(JK139:JK141)/3</f>
        <v>143.85216565764702</v>
      </c>
      <c r="JL42" s="85">
        <f>+JK42/JK37*100-100</f>
        <v>4.0248117899399034</v>
      </c>
      <c r="JM42" s="467">
        <f>SUM(JM139:JM141)/3</f>
        <v>117.38890385371069</v>
      </c>
      <c r="JN42" s="85">
        <f>+JM42/JM37*100-100</f>
        <v>-4.4273007610613035E-2</v>
      </c>
      <c r="JO42" s="35"/>
      <c r="JP42" s="32" t="s">
        <v>31</v>
      </c>
      <c r="JQ42" s="467">
        <f>SUM(JQ139:JQ141)/3</f>
        <v>121.91262922445266</v>
      </c>
      <c r="JR42" s="85">
        <f>+JQ42/JQ37*100-100</f>
        <v>-0.58785959108388397</v>
      </c>
      <c r="JS42" s="467">
        <f>SUM(JS139:JS141)/3</f>
        <v>106.602381439143</v>
      </c>
      <c r="JT42" s="85">
        <f>+JS42/JS37*100-100</f>
        <v>10.589775513592343</v>
      </c>
      <c r="JU42" s="467">
        <f>SUM(JU139:JU141)/3</f>
        <v>105.841150694224</v>
      </c>
      <c r="JV42" s="85">
        <f>+JU42/JU37*100-100</f>
        <v>1.0195241712651608</v>
      </c>
      <c r="JW42" s="35"/>
      <c r="JX42" s="32" t="s">
        <v>31</v>
      </c>
      <c r="JY42" s="467">
        <f>SUM(JY139:JY141)/3</f>
        <v>120.30647429432666</v>
      </c>
      <c r="JZ42" s="85">
        <f>+JY42/JY37*100-100</f>
        <v>5.6798126927039192</v>
      </c>
      <c r="KA42" s="467">
        <f>SUM(KA139:KA141)/3</f>
        <v>125.42971941692899</v>
      </c>
      <c r="KB42" s="85">
        <f>+KA42/KA37*100-100</f>
        <v>5.4346356772196742</v>
      </c>
      <c r="KC42" s="467">
        <f>SUM(KC139:KC141)/3</f>
        <v>134.84648182908066</v>
      </c>
      <c r="KD42" s="85">
        <f>+KC42/KC37*100-100</f>
        <v>7.6633748956676442</v>
      </c>
      <c r="KE42" s="35"/>
      <c r="KF42" s="32" t="s">
        <v>31</v>
      </c>
      <c r="KG42" s="467">
        <f>SUM(KG139:KG141)/3</f>
        <v>113.91074878040367</v>
      </c>
      <c r="KH42" s="85">
        <f>+KG42/KG37*100-100</f>
        <v>10.464246669288556</v>
      </c>
      <c r="KI42" s="467">
        <f>SUM(KI139:KI141)/3</f>
        <v>99.680726796956037</v>
      </c>
      <c r="KJ42" s="85">
        <f>+KI42/KI37*100-100</f>
        <v>12.529053883064222</v>
      </c>
      <c r="KK42" s="467">
        <f>SUM(KK139:KK141)/3</f>
        <v>127.21067437114465</v>
      </c>
      <c r="KL42" s="85">
        <f>+KK42/KK37*100-100</f>
        <v>5.4080009843837189</v>
      </c>
      <c r="KM42" s="35"/>
      <c r="KN42" s="32" t="s">
        <v>31</v>
      </c>
      <c r="KO42" s="467">
        <f>SUM(KO139:KO141)/3</f>
        <v>122.751886017616</v>
      </c>
      <c r="KP42" s="85">
        <f>+KO42/KO37*100-100</f>
        <v>-0.59046319458062158</v>
      </c>
      <c r="KQ42" s="467">
        <f>SUM(KQ139:KQ141)/3</f>
        <v>122.70513757001</v>
      </c>
      <c r="KR42" s="85">
        <f>+KQ42/KQ37*100-100</f>
        <v>7.4604574475528409</v>
      </c>
      <c r="KS42" s="467">
        <f>SUM(KS139:KS141)/3</f>
        <v>107.66741406010401</v>
      </c>
      <c r="KT42" s="85">
        <f>+KS42/KS37*100-100</f>
        <v>-2.1742634876937217</v>
      </c>
      <c r="KU42" s="35"/>
      <c r="KV42" s="32" t="s">
        <v>31</v>
      </c>
      <c r="KW42" s="467">
        <f>SUM(KW139:KW141)/3</f>
        <v>113.26092399460033</v>
      </c>
      <c r="KX42" s="85">
        <f>+KW42/KW37*100-100</f>
        <v>2.3082462497319369</v>
      </c>
      <c r="KY42" s="467">
        <f>SUM(KY139:KY141)/3</f>
        <v>115.48085158799432</v>
      </c>
      <c r="KZ42" s="85">
        <f>+KY42/KY37*100-100</f>
        <v>0.80116571164867878</v>
      </c>
      <c r="LA42" s="467">
        <f>SUM(LA139:LA141)/3</f>
        <v>114.130693001404</v>
      </c>
      <c r="LB42" s="85">
        <f>+LA42/LA37*100-100</f>
        <v>6.2502067309332148</v>
      </c>
      <c r="LC42" s="35"/>
      <c r="LD42" s="32" t="s">
        <v>31</v>
      </c>
      <c r="LE42" s="467">
        <f>SUM(LE139:LE141)/3</f>
        <v>146.03417310088568</v>
      </c>
      <c r="LF42" s="85">
        <f>+LE42/LE37*100-100</f>
        <v>-3.758927219483283</v>
      </c>
      <c r="LG42" s="467">
        <f>SUM(LG139:LG141)/3</f>
        <v>105.39588300009068</v>
      </c>
      <c r="LH42" s="85">
        <f>+LG42/LG37*100-100</f>
        <v>-6.729741159538321</v>
      </c>
      <c r="LI42" s="467">
        <f>SUM(LI139:LI141)/3</f>
        <v>113.09184408671133</v>
      </c>
      <c r="LJ42" s="85">
        <f>+LI42/LI37*100-100</f>
        <v>2.6841989521050351</v>
      </c>
      <c r="LK42" s="35"/>
      <c r="LL42" s="32" t="s">
        <v>31</v>
      </c>
      <c r="LM42" s="467">
        <f>SUM(LM139:LM141)/3</f>
        <v>104.68189721228367</v>
      </c>
      <c r="LN42" s="85">
        <f>+LM42/LM37*100-100</f>
        <v>0.17720904640860624</v>
      </c>
      <c r="LO42" s="467">
        <f>SUM(LO139:LO141)/3</f>
        <v>108.14898086709468</v>
      </c>
      <c r="LP42" s="85">
        <f>+LO42/LO37*100-100</f>
        <v>7.3656180255687644</v>
      </c>
      <c r="LQ42" s="467">
        <f>SUM(LQ139:LQ141)/3</f>
        <v>104.31892775464901</v>
      </c>
      <c r="LR42" s="85">
        <f>+LQ42/LQ37*100-100</f>
        <v>13.683874363792725</v>
      </c>
      <c r="LS42" s="35"/>
      <c r="LT42" s="32" t="s">
        <v>31</v>
      </c>
      <c r="LU42" s="467">
        <f>SUM(LU139:LU141)/3</f>
        <v>97.71365134728994</v>
      </c>
      <c r="LV42" s="85">
        <f>+LU42/LU37*100-100</f>
        <v>-1.2371027410873268</v>
      </c>
      <c r="LW42" s="467">
        <f>SUM(LW139:LW141)/3</f>
        <v>103.65516063774767</v>
      </c>
      <c r="LX42" s="85">
        <f>+LW42/LW37*100-100</f>
        <v>-4.1294438966722993</v>
      </c>
      <c r="LY42" s="467">
        <f>SUM(LY139:LY141)/3</f>
        <v>93.589163986851133</v>
      </c>
      <c r="LZ42" s="85">
        <f>+LY42/LY37*100-100</f>
        <v>29.283363491278834</v>
      </c>
      <c r="MA42" s="35"/>
      <c r="MB42" s="32" t="s">
        <v>31</v>
      </c>
      <c r="MC42" s="467">
        <f>SUM(MC139:MC141)/3</f>
        <v>128.08962418592668</v>
      </c>
      <c r="MD42" s="85">
        <f>+MC42/MC37*100-100</f>
        <v>-2.0836389738612127</v>
      </c>
      <c r="ME42" s="467">
        <f>SUM(ME139:ME141)/3</f>
        <v>97.780744581857633</v>
      </c>
      <c r="MF42" s="85">
        <f>+ME42/ME37*100-100</f>
        <v>-1.6380184724703639</v>
      </c>
      <c r="MG42" s="467">
        <f>SUM(MG139:MG141)/3</f>
        <v>140.38848641151367</v>
      </c>
      <c r="MH42" s="85">
        <f>+MG42/MG37*100-100</f>
        <v>26.975852983988375</v>
      </c>
      <c r="MI42" s="35"/>
      <c r="MJ42" s="32" t="s">
        <v>31</v>
      </c>
      <c r="MK42" s="467">
        <f>SUM(MK139:MK141)/3</f>
        <v>86.028235045842621</v>
      </c>
      <c r="ML42" s="85">
        <f>+MK42/MK37*100-100</f>
        <v>-5.809965206263314</v>
      </c>
      <c r="MM42" s="467">
        <f>SUM(MM139:MM141)/3</f>
        <v>119.90164531769666</v>
      </c>
      <c r="MN42" s="85">
        <f>+MM42/MM37*100-100</f>
        <v>3.8558432232121476</v>
      </c>
      <c r="MO42" s="467">
        <f>SUM(MO139:MO141)/3</f>
        <v>137.18124562848533</v>
      </c>
      <c r="MP42" s="85">
        <f>+MO42/MO37*100-100</f>
        <v>13.106296997131977</v>
      </c>
    </row>
    <row r="43" spans="1:354" ht="15" customHeight="1">
      <c r="A43" s="35"/>
      <c r="B43" s="32"/>
      <c r="C43" s="467"/>
      <c r="D43" s="85"/>
      <c r="E43" s="467"/>
      <c r="F43" s="85"/>
      <c r="G43" s="467"/>
      <c r="H43" s="85"/>
      <c r="I43" s="35"/>
      <c r="J43" s="32"/>
      <c r="K43" s="467"/>
      <c r="L43" s="85"/>
      <c r="M43" s="467"/>
      <c r="N43" s="85"/>
      <c r="O43" s="467"/>
      <c r="P43" s="85"/>
      <c r="Q43" s="35"/>
      <c r="R43" s="32"/>
      <c r="S43" s="467"/>
      <c r="T43" s="85"/>
      <c r="U43" s="467"/>
      <c r="V43" s="85"/>
      <c r="W43" s="467"/>
      <c r="X43" s="85"/>
      <c r="Y43" s="35"/>
      <c r="Z43" s="32"/>
      <c r="AA43" s="467"/>
      <c r="AB43" s="85"/>
      <c r="AC43" s="467"/>
      <c r="AD43" s="85"/>
      <c r="AE43" s="467"/>
      <c r="AF43" s="85"/>
      <c r="AG43" s="35"/>
      <c r="AH43" s="32"/>
      <c r="AI43" s="467"/>
      <c r="AJ43" s="85"/>
      <c r="AK43" s="467"/>
      <c r="AL43" s="85"/>
      <c r="AM43" s="467"/>
      <c r="AN43" s="85"/>
      <c r="AO43" s="35"/>
      <c r="AP43" s="32"/>
      <c r="AQ43" s="467"/>
      <c r="AR43" s="85"/>
      <c r="AS43" s="467"/>
      <c r="AT43" s="85"/>
      <c r="AU43" s="467"/>
      <c r="AV43" s="85"/>
      <c r="AW43" s="35"/>
      <c r="AX43" s="32"/>
      <c r="AY43" s="467"/>
      <c r="AZ43" s="85"/>
      <c r="BA43" s="467"/>
      <c r="BB43" s="85"/>
      <c r="BC43" s="467"/>
      <c r="BD43" s="85"/>
      <c r="BE43" s="35"/>
      <c r="BF43" s="32"/>
      <c r="BG43" s="467"/>
      <c r="BH43" s="85"/>
      <c r="BI43" s="467"/>
      <c r="BJ43" s="85"/>
      <c r="BK43" s="467"/>
      <c r="BL43" s="85"/>
      <c r="BM43" s="35"/>
      <c r="BN43" s="32"/>
      <c r="BO43" s="467"/>
      <c r="BP43" s="85"/>
      <c r="BQ43" s="467"/>
      <c r="BR43" s="85"/>
      <c r="BS43" s="467"/>
      <c r="BT43" s="85"/>
      <c r="BU43" s="35"/>
      <c r="BV43" s="32"/>
      <c r="BW43" s="467"/>
      <c r="BX43" s="85"/>
      <c r="BY43" s="467"/>
      <c r="BZ43" s="85"/>
      <c r="CA43" s="467"/>
      <c r="CB43" s="85"/>
      <c r="CC43" s="35"/>
      <c r="CD43" s="32"/>
      <c r="CE43" s="467"/>
      <c r="CF43" s="85"/>
      <c r="CG43" s="467"/>
      <c r="CH43" s="85"/>
      <c r="CI43" s="467"/>
      <c r="CJ43" s="85"/>
      <c r="CK43" s="35"/>
      <c r="CL43" s="32"/>
      <c r="CM43" s="467"/>
      <c r="CN43" s="85"/>
      <c r="CO43" s="467"/>
      <c r="CP43" s="85"/>
      <c r="CQ43" s="467"/>
      <c r="CR43" s="85"/>
      <c r="CS43" s="35"/>
      <c r="CT43" s="32"/>
      <c r="CU43" s="467"/>
      <c r="CV43" s="85"/>
      <c r="CW43" s="467"/>
      <c r="CX43" s="85"/>
      <c r="CY43" s="467"/>
      <c r="CZ43" s="85"/>
      <c r="DA43" s="35"/>
      <c r="DB43" s="32"/>
      <c r="DC43" s="467"/>
      <c r="DD43" s="85"/>
      <c r="DE43" s="467"/>
      <c r="DF43" s="85"/>
      <c r="DG43" s="467"/>
      <c r="DH43" s="85"/>
      <c r="DI43" s="35"/>
      <c r="DJ43" s="32"/>
      <c r="DK43" s="467"/>
      <c r="DL43" s="85"/>
      <c r="DM43" s="467"/>
      <c r="DN43" s="85"/>
      <c r="DO43" s="467"/>
      <c r="DP43" s="85"/>
      <c r="DQ43" s="35"/>
      <c r="DR43" s="32"/>
      <c r="DS43" s="467"/>
      <c r="DT43" s="85"/>
      <c r="DU43" s="467"/>
      <c r="DV43" s="85"/>
      <c r="DW43" s="467"/>
      <c r="DX43" s="85"/>
      <c r="DY43" s="35"/>
      <c r="DZ43" s="32"/>
      <c r="EA43" s="467"/>
      <c r="EB43" s="85"/>
      <c r="EC43" s="467"/>
      <c r="ED43" s="85"/>
      <c r="EE43" s="467"/>
      <c r="EF43" s="85"/>
      <c r="EG43" s="35"/>
      <c r="EH43" s="32"/>
      <c r="EI43" s="467"/>
      <c r="EJ43" s="85"/>
      <c r="EK43" s="467"/>
      <c r="EL43" s="85"/>
      <c r="EM43" s="467"/>
      <c r="EN43" s="85"/>
      <c r="EO43" s="35"/>
      <c r="EP43" s="32"/>
      <c r="EQ43" s="467"/>
      <c r="ER43" s="85"/>
      <c r="ES43" s="467"/>
      <c r="ET43" s="85"/>
      <c r="EU43" s="467"/>
      <c r="EV43" s="85"/>
      <c r="EW43" s="35"/>
      <c r="EX43" s="32"/>
      <c r="EY43" s="467"/>
      <c r="EZ43" s="85"/>
      <c r="FA43" s="467"/>
      <c r="FB43" s="85"/>
      <c r="FC43" s="467"/>
      <c r="FD43" s="85"/>
      <c r="FE43" s="35"/>
      <c r="FF43" s="32"/>
      <c r="FG43" s="467"/>
      <c r="FH43" s="85"/>
      <c r="FI43" s="467"/>
      <c r="FJ43" s="85"/>
      <c r="FK43" s="467"/>
      <c r="FL43" s="85"/>
      <c r="FM43" s="35"/>
      <c r="FN43" s="32"/>
      <c r="FO43" s="467"/>
      <c r="FP43" s="85"/>
      <c r="FQ43" s="467"/>
      <c r="FR43" s="85"/>
      <c r="FS43" s="467"/>
      <c r="FT43" s="85"/>
      <c r="FU43" s="35"/>
      <c r="FV43" s="32"/>
      <c r="FW43" s="467"/>
      <c r="FX43" s="85"/>
      <c r="FY43" s="467"/>
      <c r="FZ43" s="85"/>
      <c r="GA43" s="467"/>
      <c r="GB43" s="85"/>
      <c r="GC43" s="35"/>
      <c r="GD43" s="32"/>
      <c r="GE43" s="467"/>
      <c r="GF43" s="85"/>
      <c r="GG43" s="467"/>
      <c r="GH43" s="85"/>
      <c r="GI43" s="467"/>
      <c r="GJ43" s="85"/>
      <c r="GK43" s="35"/>
      <c r="GL43" s="32"/>
      <c r="GM43" s="467"/>
      <c r="GN43" s="85"/>
      <c r="GO43" s="467"/>
      <c r="GP43" s="85"/>
      <c r="GQ43" s="467"/>
      <c r="GR43" s="85"/>
      <c r="GS43" s="35"/>
      <c r="GT43" s="32"/>
      <c r="GU43" s="467"/>
      <c r="GV43" s="85"/>
      <c r="GW43" s="467"/>
      <c r="GX43" s="85"/>
      <c r="GY43" s="467"/>
      <c r="GZ43" s="85"/>
      <c r="HA43" s="35"/>
      <c r="HB43" s="32"/>
      <c r="HC43" s="467"/>
      <c r="HD43" s="85"/>
      <c r="HE43" s="467"/>
      <c r="HF43" s="85"/>
      <c r="HG43" s="467"/>
      <c r="HH43" s="85"/>
      <c r="HI43" s="35"/>
      <c r="HJ43" s="32"/>
      <c r="HK43" s="467"/>
      <c r="HL43" s="85"/>
      <c r="HM43" s="467"/>
      <c r="HN43" s="85"/>
      <c r="HO43" s="467"/>
      <c r="HP43" s="85"/>
      <c r="HQ43" s="35"/>
      <c r="HR43" s="32"/>
      <c r="HS43" s="467"/>
      <c r="HT43" s="85"/>
      <c r="HU43" s="467"/>
      <c r="HV43" s="85"/>
      <c r="HW43" s="467"/>
      <c r="HX43" s="85"/>
      <c r="HY43" s="35"/>
      <c r="HZ43" s="32"/>
      <c r="IA43" s="467"/>
      <c r="IB43" s="85"/>
      <c r="IC43" s="467"/>
      <c r="ID43" s="85"/>
      <c r="IE43" s="467"/>
      <c r="IF43" s="85"/>
      <c r="IG43" s="35"/>
      <c r="IH43" s="32"/>
      <c r="II43" s="467"/>
      <c r="IJ43" s="85"/>
      <c r="IK43" s="467"/>
      <c r="IL43" s="85"/>
      <c r="IM43" s="467"/>
      <c r="IN43" s="85"/>
      <c r="IO43" s="467"/>
      <c r="IP43" s="85"/>
      <c r="IQ43" s="35"/>
      <c r="IR43" s="32"/>
      <c r="IS43" s="467"/>
      <c r="IT43" s="85"/>
      <c r="IU43" s="467"/>
      <c r="IV43" s="85"/>
      <c r="IW43" s="467"/>
      <c r="IX43" s="85"/>
      <c r="IY43" s="35"/>
      <c r="IZ43" s="32"/>
      <c r="JA43" s="467"/>
      <c r="JB43" s="85"/>
      <c r="JC43" s="467"/>
      <c r="JD43" s="85"/>
      <c r="JE43" s="467"/>
      <c r="JF43" s="85"/>
      <c r="JG43" s="35"/>
      <c r="JH43" s="32"/>
      <c r="JI43" s="467"/>
      <c r="JJ43" s="85"/>
      <c r="JK43" s="467"/>
      <c r="JL43" s="85"/>
      <c r="JM43" s="467"/>
      <c r="JN43" s="85"/>
      <c r="JO43" s="35"/>
      <c r="JP43" s="32"/>
      <c r="JQ43" s="467"/>
      <c r="JR43" s="85"/>
      <c r="JS43" s="467"/>
      <c r="JT43" s="85"/>
      <c r="JU43" s="467"/>
      <c r="JV43" s="85"/>
      <c r="JW43" s="35"/>
      <c r="JX43" s="32"/>
      <c r="JY43" s="467"/>
      <c r="JZ43" s="85"/>
      <c r="KA43" s="467"/>
      <c r="KB43" s="85"/>
      <c r="KC43" s="467"/>
      <c r="KD43" s="85"/>
      <c r="KE43" s="35"/>
      <c r="KF43" s="32"/>
      <c r="KG43" s="467"/>
      <c r="KH43" s="85"/>
      <c r="KI43" s="467"/>
      <c r="KJ43" s="85"/>
      <c r="KK43" s="467"/>
      <c r="KL43" s="85"/>
      <c r="KM43" s="35"/>
      <c r="KN43" s="32"/>
      <c r="KO43" s="467"/>
      <c r="KP43" s="85"/>
      <c r="KQ43" s="467"/>
      <c r="KR43" s="85"/>
      <c r="KS43" s="467"/>
      <c r="KT43" s="85"/>
      <c r="KU43" s="35"/>
      <c r="KV43" s="32"/>
      <c r="KW43" s="467"/>
      <c r="KX43" s="85"/>
      <c r="KY43" s="467"/>
      <c r="KZ43" s="85"/>
      <c r="LA43" s="467"/>
      <c r="LB43" s="85"/>
      <c r="LC43" s="35"/>
      <c r="LD43" s="32"/>
      <c r="LE43" s="467"/>
      <c r="LF43" s="85"/>
      <c r="LG43" s="467"/>
      <c r="LH43" s="85"/>
      <c r="LI43" s="467"/>
      <c r="LJ43" s="85"/>
      <c r="LK43" s="35"/>
      <c r="LL43" s="32"/>
      <c r="LM43" s="467"/>
      <c r="LN43" s="85"/>
      <c r="LO43" s="467"/>
      <c r="LP43" s="85"/>
      <c r="LQ43" s="467"/>
      <c r="LR43" s="85"/>
      <c r="LS43" s="35"/>
      <c r="LT43" s="32"/>
      <c r="LU43" s="467"/>
      <c r="LV43" s="85"/>
      <c r="LW43" s="467"/>
      <c r="LX43" s="85"/>
      <c r="LY43" s="467"/>
      <c r="LZ43" s="85"/>
      <c r="MA43" s="35"/>
      <c r="MB43" s="32"/>
      <c r="MC43" s="467"/>
      <c r="MD43" s="85"/>
      <c r="ME43" s="467"/>
      <c r="MF43" s="85"/>
      <c r="MG43" s="467"/>
      <c r="MH43" s="85"/>
      <c r="MI43" s="35"/>
      <c r="MJ43" s="32"/>
      <c r="MK43" s="467"/>
      <c r="ML43" s="85"/>
      <c r="MM43" s="467"/>
      <c r="MN43" s="85"/>
      <c r="MO43" s="467"/>
      <c r="MP43" s="85"/>
    </row>
    <row r="44" spans="1:354" ht="15" customHeight="1">
      <c r="A44" s="35">
        <v>2019</v>
      </c>
      <c r="B44" s="32" t="s">
        <v>28</v>
      </c>
      <c r="C44" s="467">
        <f>SUM(C143:C145)/3</f>
        <v>102.6916342919755</v>
      </c>
      <c r="D44" s="85">
        <f>+C44/C39*100-100</f>
        <v>0.13024898592351519</v>
      </c>
      <c r="E44" s="467">
        <f>SUM(E143:E145)/3</f>
        <v>98.717989392187164</v>
      </c>
      <c r="F44" s="85">
        <f>+E44/E39*100-100</f>
        <v>-3.2734356478589177</v>
      </c>
      <c r="G44" s="467">
        <f>SUM(G143:G145)/3</f>
        <v>106.44896204845297</v>
      </c>
      <c r="H44" s="85">
        <f>+G44/G39*100-100</f>
        <v>3.3183033176142089</v>
      </c>
      <c r="I44" s="35">
        <v>2019</v>
      </c>
      <c r="J44" s="32" t="s">
        <v>28</v>
      </c>
      <c r="K44" s="467">
        <f>SUM(K143:K145)/3</f>
        <v>99.273618713799067</v>
      </c>
      <c r="L44" s="85">
        <f>+K44/K39*100-100</f>
        <v>10.00600876133359</v>
      </c>
      <c r="M44" s="467">
        <f>SUM(M143:M145)/3</f>
        <v>138.59471663722331</v>
      </c>
      <c r="N44" s="85">
        <f>+M44/M39*100-100</f>
        <v>14.140126289171278</v>
      </c>
      <c r="O44" s="467">
        <f>SUM(O143:O145)/3</f>
        <v>106.99626226362368</v>
      </c>
      <c r="P44" s="85">
        <f>+O44/O39*100-100</f>
        <v>8.1452536788538623</v>
      </c>
      <c r="Q44" s="35">
        <v>2019</v>
      </c>
      <c r="R44" s="32" t="s">
        <v>28</v>
      </c>
      <c r="S44" s="467">
        <f>SUM(S143:S145)/3</f>
        <v>102.80147766349489</v>
      </c>
      <c r="T44" s="85">
        <f>+S44/S39*100-100</f>
        <v>-6.875727241164526</v>
      </c>
      <c r="U44" s="467">
        <f>SUM(U143:U145)/3</f>
        <v>110.21681068316001</v>
      </c>
      <c r="V44" s="85">
        <f>+U44/U39*100-100</f>
        <v>-3.5968483374151248</v>
      </c>
      <c r="W44" s="467">
        <f>SUM(W143:W145)/3</f>
        <v>103.53221265415533</v>
      </c>
      <c r="X44" s="85">
        <f>+W44/W39*100-100</f>
        <v>-6.7308511346170974</v>
      </c>
      <c r="Y44" s="35">
        <v>2019</v>
      </c>
      <c r="Z44" s="32" t="s">
        <v>28</v>
      </c>
      <c r="AA44" s="467">
        <f>SUM(AA143:AA145)/3</f>
        <v>114.63242260873666</v>
      </c>
      <c r="AB44" s="85">
        <f>+AA44/AA39*100-100</f>
        <v>13.901358520515615</v>
      </c>
      <c r="AC44" s="467">
        <f>SUM(AC143:AC145)/3</f>
        <v>110.68349671835635</v>
      </c>
      <c r="AD44" s="85">
        <f>+AC44/AC39*100-100</f>
        <v>-14.045998158545174</v>
      </c>
      <c r="AE44" s="467">
        <f>SUM(AE143:AE145)/3</f>
        <v>106.18580866351901</v>
      </c>
      <c r="AF44" s="85">
        <f>+AE44/AE39*100-100</f>
        <v>-0.91563113634823878</v>
      </c>
      <c r="AG44" s="35">
        <v>2019</v>
      </c>
      <c r="AH44" s="32" t="s">
        <v>28</v>
      </c>
      <c r="AI44" s="467">
        <f>SUM(AI143:AI145)/3</f>
        <v>102.87401569995603</v>
      </c>
      <c r="AJ44" s="85">
        <f>+AI44/AI39*100-100</f>
        <v>-19.674576442328643</v>
      </c>
      <c r="AK44" s="467">
        <f>SUM(AK143:AK145)/3</f>
        <v>126.49875630832634</v>
      </c>
      <c r="AL44" s="85">
        <f>+AK44/AK39*100-100</f>
        <v>5.511270191500401</v>
      </c>
      <c r="AM44" s="467">
        <f>SUM(AM143:AM145)/3</f>
        <v>107.08713565129433</v>
      </c>
      <c r="AN44" s="85">
        <f>+AM44/AM39*100-100</f>
        <v>-3.1399421442725242</v>
      </c>
      <c r="AO44" s="35">
        <v>2019</v>
      </c>
      <c r="AP44" s="32" t="s">
        <v>28</v>
      </c>
      <c r="AQ44" s="467">
        <f>SUM(AQ143:AQ145)/3</f>
        <v>112.84724315133833</v>
      </c>
      <c r="AR44" s="85">
        <f>+AQ44/AQ39*100-100</f>
        <v>-12.999302358074942</v>
      </c>
      <c r="AS44" s="467">
        <f>SUM(AS143:AS145)/3</f>
        <v>107.49808201810499</v>
      </c>
      <c r="AT44" s="85">
        <f>+AS44/AS39*100-100</f>
        <v>4.7652366728488431</v>
      </c>
      <c r="AU44" s="467">
        <f>SUM(AU143:AU145)/3</f>
        <v>109.05620044558468</v>
      </c>
      <c r="AV44" s="85">
        <f>+AU44/AU39*100-100</f>
        <v>3.9689981034200628E-2</v>
      </c>
      <c r="AW44" s="35">
        <v>2019</v>
      </c>
      <c r="AX44" s="32" t="s">
        <v>28</v>
      </c>
      <c r="AY44" s="467">
        <f>SUM(AY143:AY145)/3</f>
        <v>121.17901235737499</v>
      </c>
      <c r="AZ44" s="85">
        <f>+AY44/AY39*100-100</f>
        <v>2.3841541017511219</v>
      </c>
      <c r="BA44" s="467">
        <f>SUM(BA143:BA145)/3</f>
        <v>121.316492480235</v>
      </c>
      <c r="BB44" s="85">
        <f>+BA44/BA39*100-100</f>
        <v>0.7215289021216762</v>
      </c>
      <c r="BC44" s="467">
        <f>SUM(BC143:BC145)/3</f>
        <v>112.74643394864835</v>
      </c>
      <c r="BD44" s="85">
        <f>+BC44/BC39*100-100</f>
        <v>-0.9187189482057363</v>
      </c>
      <c r="BE44" s="35">
        <v>2019</v>
      </c>
      <c r="BF44" s="32" t="s">
        <v>28</v>
      </c>
      <c r="BG44" s="467">
        <f>SUM(BG143:BG145)/3</f>
        <v>107.98281158759767</v>
      </c>
      <c r="BH44" s="85">
        <f>+BG44/BG39*100-100</f>
        <v>0.60382029216481214</v>
      </c>
      <c r="BI44" s="467">
        <f>SUM(BI143:BI145)/3</f>
        <v>100.645168269992</v>
      </c>
      <c r="BJ44" s="85">
        <f>+BI44/BI39*100-100</f>
        <v>-7.4106575793716161</v>
      </c>
      <c r="BK44" s="467">
        <f>SUM(BK143:BK145)/3</f>
        <v>122.06346793541199</v>
      </c>
      <c r="BL44" s="85">
        <f>+BK44/BK39*100-100</f>
        <v>-1.6073608864786593</v>
      </c>
      <c r="BM44" s="35">
        <v>2019</v>
      </c>
      <c r="BN44" s="32" t="s">
        <v>28</v>
      </c>
      <c r="BO44" s="467">
        <f>SUM(BO143:BO145)/3</f>
        <v>117.76412715237234</v>
      </c>
      <c r="BP44" s="85">
        <f>+BO44/BO39*100-100</f>
        <v>-0.92491956236104045</v>
      </c>
      <c r="BQ44" s="467">
        <f>SUM(BQ143:BQ145)/3</f>
        <v>120.05174790112119</v>
      </c>
      <c r="BR44" s="85">
        <f>+BQ44/BQ39*100-100</f>
        <v>3.4770283851810007</v>
      </c>
      <c r="BS44" s="467">
        <f>SUM(BS143:BS145)/3</f>
        <v>112.59796406566267</v>
      </c>
      <c r="BT44" s="85">
        <f>+BS44/BS39*100-100</f>
        <v>1.5841096612732031</v>
      </c>
      <c r="BU44" s="35">
        <v>2019</v>
      </c>
      <c r="BV44" s="32" t="s">
        <v>28</v>
      </c>
      <c r="BW44" s="467">
        <f>SUM(BW143:BW145)/3</f>
        <v>112.89821762221133</v>
      </c>
      <c r="BX44" s="85">
        <f>+BW44/BW39*100-100</f>
        <v>-0.65563555193314471</v>
      </c>
      <c r="BY44" s="467">
        <f>SUM(BY143:BY145)/3</f>
        <v>118.850976120563</v>
      </c>
      <c r="BZ44" s="85">
        <f>+BY44/BY39*100-100</f>
        <v>8.0766047722915033</v>
      </c>
      <c r="CA44" s="467">
        <f>SUM(CA143:CA145)/3</f>
        <v>104.22188472767967</v>
      </c>
      <c r="CB44" s="85">
        <f>+CA44/CA39*100-100</f>
        <v>-5.4742293732994511</v>
      </c>
      <c r="CC44" s="35">
        <v>2019</v>
      </c>
      <c r="CD44" s="32" t="s">
        <v>28</v>
      </c>
      <c r="CE44" s="467">
        <f>SUM(CE143:CE145)/3</f>
        <v>119.65155964477232</v>
      </c>
      <c r="CF44" s="85">
        <f>+CE44/CE39*100-100</f>
        <v>11.167529528879243</v>
      </c>
      <c r="CG44" s="467">
        <f>SUM(CG143:CG145)/3</f>
        <v>102.61166950946301</v>
      </c>
      <c r="CH44" s="85">
        <f>+CG44/CG39*100-100</f>
        <v>-6.19314541946666</v>
      </c>
      <c r="CI44" s="467">
        <f>SUM(CI143:CI145)/3</f>
        <v>129.69065583945402</v>
      </c>
      <c r="CJ44" s="85">
        <f>+CI44/CI39*100-100</f>
        <v>7.7769026302204907</v>
      </c>
      <c r="CK44" s="35">
        <v>2019</v>
      </c>
      <c r="CL44" s="32" t="s">
        <v>28</v>
      </c>
      <c r="CM44" s="467">
        <f>SUM(CM143:CM145)/3</f>
        <v>149.63767052634134</v>
      </c>
      <c r="CN44" s="85">
        <f>+CM44/CM39*100-100</f>
        <v>8.3808595748130017</v>
      </c>
      <c r="CO44" s="467">
        <f>SUM(CO143:CO145)/3</f>
        <v>117.00159695081167</v>
      </c>
      <c r="CP44" s="85">
        <f>+CO44/CO39*100-100</f>
        <v>5.6823863084819948</v>
      </c>
      <c r="CQ44" s="467">
        <f>SUM(CQ143:CQ145)/3</f>
        <v>113.94876682179</v>
      </c>
      <c r="CR44" s="85">
        <f>+CQ44/CQ39*100-100</f>
        <v>-2.7419048000359396</v>
      </c>
      <c r="CS44" s="35">
        <v>2019</v>
      </c>
      <c r="CT44" s="32" t="s">
        <v>28</v>
      </c>
      <c r="CU44" s="467">
        <f>SUM(CU143:CU145)/3</f>
        <v>138.03564011949535</v>
      </c>
      <c r="CV44" s="85">
        <f>+CU44/CU39*100-100</f>
        <v>-2.3388548409903223</v>
      </c>
      <c r="CW44" s="467">
        <f>SUM(CW143:CW145)/3</f>
        <v>89.073064532215014</v>
      </c>
      <c r="CX44" s="85">
        <f>+CW44/CW39*100-100</f>
        <v>2.5330422252112896</v>
      </c>
      <c r="CY44" s="467">
        <f>SUM(CY143:CY145)/3</f>
        <v>124.55569844267866</v>
      </c>
      <c r="CZ44" s="85">
        <f>+CY44/CY39*100-100</f>
        <v>9.1964487996666122</v>
      </c>
      <c r="DA44" s="35">
        <v>2019</v>
      </c>
      <c r="DB44" s="32" t="s">
        <v>28</v>
      </c>
      <c r="DC44" s="467">
        <f>SUM(DC143:DC145)/3</f>
        <v>110.16660462010201</v>
      </c>
      <c r="DD44" s="85">
        <f>+DC44/DC39*100-100</f>
        <v>17.459906114247232</v>
      </c>
      <c r="DE44" s="467">
        <f>SUM(DE143:DE145)/3</f>
        <v>261.90056723195465</v>
      </c>
      <c r="DF44" s="85">
        <f>+DE44/DE39*100-100</f>
        <v>14.313322597333993</v>
      </c>
      <c r="DG44" s="467">
        <f>SUM(DG143:DG145)/3</f>
        <v>123.11593017279966</v>
      </c>
      <c r="DH44" s="85">
        <f>+DG44/DG39*100-100</f>
        <v>5.3114338722486139</v>
      </c>
      <c r="DI44" s="35">
        <v>2019</v>
      </c>
      <c r="DJ44" s="32" t="s">
        <v>28</v>
      </c>
      <c r="DK44" s="467">
        <f>SUM(DK143:DK145)/3</f>
        <v>116.43206488379799</v>
      </c>
      <c r="DL44" s="85">
        <f>+DK44/DK39*100-100</f>
        <v>1.5766417633675189</v>
      </c>
      <c r="DM44" s="467">
        <f>SUM(DM143:DM145)/3</f>
        <v>110.29654660517599</v>
      </c>
      <c r="DN44" s="85">
        <f>+DM44/DM39*100-100</f>
        <v>19.86678556665737</v>
      </c>
      <c r="DO44" s="467">
        <f>SUM(DO143:DO145)/3</f>
        <v>127.25005943853934</v>
      </c>
      <c r="DP44" s="85">
        <f>+DO44/DO39*100-100</f>
        <v>4.7855278470545244</v>
      </c>
      <c r="DQ44" s="35">
        <v>2019</v>
      </c>
      <c r="DR44" s="32" t="s">
        <v>28</v>
      </c>
      <c r="DS44" s="467">
        <f>SUM(DS143:DS145)/3</f>
        <v>112.729510215777</v>
      </c>
      <c r="DT44" s="85">
        <f>+DS44/DS39*100-100</f>
        <v>3.3664740257481043</v>
      </c>
      <c r="DU44" s="467">
        <f>SUM(DU143:DU145)/3</f>
        <v>108.73780970822168</v>
      </c>
      <c r="DV44" s="85">
        <f>+DU44/DU39*100-100</f>
        <v>4.6768666111898511</v>
      </c>
      <c r="DW44" s="467">
        <f>SUM(DW143:DW145)/3</f>
        <v>126.82935416931268</v>
      </c>
      <c r="DX44" s="85">
        <f>+DW44/DW39*100-100</f>
        <v>6.515414092212481</v>
      </c>
      <c r="DY44" s="35">
        <v>2019</v>
      </c>
      <c r="DZ44" s="32" t="s">
        <v>28</v>
      </c>
      <c r="EA44" s="467">
        <f>SUM(EA143:EA145)/3</f>
        <v>116.672840335402</v>
      </c>
      <c r="EB44" s="85">
        <f>+EA44/EA39*100-100</f>
        <v>2.8450523295771717</v>
      </c>
      <c r="EC44" s="467">
        <f>SUM(EC143:EC145)/3</f>
        <v>101.09513346148758</v>
      </c>
      <c r="ED44" s="85">
        <f>+EC44/EC39*100-100</f>
        <v>-3.416331030735634</v>
      </c>
      <c r="EE44" s="467">
        <f>SUM(EE143:EE145)/3</f>
        <v>113.68388832255533</v>
      </c>
      <c r="EF44" s="85">
        <f>+EE44/EE39*100-100</f>
        <v>-0.69822559644005366</v>
      </c>
      <c r="EG44" s="35">
        <v>2019</v>
      </c>
      <c r="EH44" s="32" t="s">
        <v>28</v>
      </c>
      <c r="EI44" s="467">
        <f>SUM(EI143:EI145)/3</f>
        <v>123.50814597081568</v>
      </c>
      <c r="EJ44" s="85">
        <f>+EI44/EI39*100-100</f>
        <v>7.0222515191306343</v>
      </c>
      <c r="EK44" s="467">
        <f>SUM(EK143:EK145)/3</f>
        <v>112.89520830698</v>
      </c>
      <c r="EL44" s="85">
        <f>+EK44/EK39*100-100</f>
        <v>4.0714974530207968</v>
      </c>
      <c r="EM44" s="467">
        <f>SUM(EM143:EM145)/3</f>
        <v>117.112683081562</v>
      </c>
      <c r="EN44" s="85">
        <f>+EM44/EM39*100-100</f>
        <v>4.1587117760905556</v>
      </c>
      <c r="EO44" s="35">
        <v>2019</v>
      </c>
      <c r="EP44" s="32" t="s">
        <v>28</v>
      </c>
      <c r="EQ44" s="467">
        <f>SUM(EQ143:EQ145)/3</f>
        <v>115.26153339668633</v>
      </c>
      <c r="ER44" s="85">
        <f>+EQ44/EQ39*100-100</f>
        <v>2.0875868487936913</v>
      </c>
      <c r="ES44" s="467">
        <f>SUM(ES143:ES145)/3</f>
        <v>121.91291714175999</v>
      </c>
      <c r="ET44" s="85">
        <f>+ES44/ES39*100-100</f>
        <v>7.408866918073258</v>
      </c>
      <c r="EU44" s="467">
        <f>SUM(EU143:EU145)/3</f>
        <v>118.87191964743367</v>
      </c>
      <c r="EV44" s="85">
        <f>+EU44/EU39*100-100</f>
        <v>4.144648872958129</v>
      </c>
      <c r="EW44" s="35">
        <v>2019</v>
      </c>
      <c r="EX44" s="32" t="s">
        <v>28</v>
      </c>
      <c r="EY44" s="467">
        <f>SUM(EY143:EY145)/3</f>
        <v>117.98909106972167</v>
      </c>
      <c r="EZ44" s="85">
        <f>+EY44/EY39*100-100</f>
        <v>9.8890945363691287</v>
      </c>
      <c r="FA44" s="467">
        <f>SUM(FA143:FA145)/3</f>
        <v>107.22096207491967</v>
      </c>
      <c r="FB44" s="85">
        <f>+FA44/FA39*100-100</f>
        <v>0.16850175735112316</v>
      </c>
      <c r="FC44" s="467">
        <f>SUM(FC143:FC145)/3</f>
        <v>137.15758781465669</v>
      </c>
      <c r="FD44" s="85">
        <f>+FC44/FC39*100-100</f>
        <v>26.258010918523581</v>
      </c>
      <c r="FE44" s="35">
        <v>2019</v>
      </c>
      <c r="FF44" s="32" t="s">
        <v>28</v>
      </c>
      <c r="FG44" s="467">
        <f>SUM(FG143:FG145)/3</f>
        <v>112.85854017846468</v>
      </c>
      <c r="FH44" s="85">
        <f>+FG44/FG39*100-100</f>
        <v>0.61387961980510397</v>
      </c>
      <c r="FI44" s="467">
        <f>SUM(FI143:FI145)/3</f>
        <v>109.73780907068401</v>
      </c>
      <c r="FJ44" s="85">
        <f>+FI44/FI39*100-100</f>
        <v>6.6118643648343891</v>
      </c>
      <c r="FK44" s="467">
        <f>SUM(FK143:FK145)/3</f>
        <v>108.84434633517799</v>
      </c>
      <c r="FL44" s="85">
        <f>+FK44/FK39*100-100</f>
        <v>6.1254222026737182</v>
      </c>
      <c r="FM44" s="35">
        <v>2019</v>
      </c>
      <c r="FN44" s="32" t="s">
        <v>28</v>
      </c>
      <c r="FO44" s="467">
        <f>SUM(FO143:FO145)/3</f>
        <v>100.0189059256753</v>
      </c>
      <c r="FP44" s="85">
        <f>+FO44/FO39*100-100</f>
        <v>-0.23816938084236483</v>
      </c>
      <c r="FQ44" s="467">
        <f>SUM(FQ143:FQ145)/3</f>
        <v>115.14183936314434</v>
      </c>
      <c r="FR44" s="85">
        <f>+FQ44/FQ39*100-100</f>
        <v>2.9639518961632945</v>
      </c>
      <c r="FS44" s="467">
        <f>SUM(FS143:FS145)/3</f>
        <v>117.63463342265932</v>
      </c>
      <c r="FT44" s="85">
        <f>+FS44/FS39*100-100</f>
        <v>6.2889605717431039</v>
      </c>
      <c r="FU44" s="35">
        <v>2019</v>
      </c>
      <c r="FV44" s="32" t="s">
        <v>28</v>
      </c>
      <c r="FW44" s="467">
        <f>SUM(FW143:FW145)/3</f>
        <v>118.437991672409</v>
      </c>
      <c r="FX44" s="85">
        <f>+FW44/FW39*100-100</f>
        <v>7.0204495499993413</v>
      </c>
      <c r="FY44" s="467">
        <f>SUM(FY143:FY145)/3</f>
        <v>101.64101067142117</v>
      </c>
      <c r="FZ44" s="85">
        <f>+FY44/FY39*100-100</f>
        <v>0.31645951036797726</v>
      </c>
      <c r="GA44" s="467">
        <f>SUM(GA143:GA145)/3</f>
        <v>103.88092718059174</v>
      </c>
      <c r="GB44" s="85">
        <f>+GA44/GA39*100-100</f>
        <v>1.4841102188086381</v>
      </c>
      <c r="GC44" s="35">
        <v>2019</v>
      </c>
      <c r="GD44" s="32" t="s">
        <v>28</v>
      </c>
      <c r="GE44" s="467">
        <f>SUM(GE143:GE145)/3</f>
        <v>112.29996144964366</v>
      </c>
      <c r="GF44" s="85">
        <f>+GE44/GE39*100-100</f>
        <v>2.6380768758715902</v>
      </c>
      <c r="GG44" s="467">
        <f>SUM(GG143:GG145)/3</f>
        <v>112.50866693706065</v>
      </c>
      <c r="GH44" s="85">
        <f>+GG44/GG39*100-100</f>
        <v>1.3339123460226432</v>
      </c>
      <c r="GI44" s="467">
        <f>SUM(GI143:GI145)/3</f>
        <v>102.75963327971844</v>
      </c>
      <c r="GJ44" s="85">
        <f>+GI44/GI39*100-100</f>
        <v>4.1481764392842422</v>
      </c>
      <c r="GK44" s="35">
        <v>2019</v>
      </c>
      <c r="GL44" s="32" t="s">
        <v>28</v>
      </c>
      <c r="GM44" s="467">
        <f>SUM(GM143:GM145)/3</f>
        <v>111.35967768927934</v>
      </c>
      <c r="GN44" s="85">
        <f>+GM44/GM39*100-100</f>
        <v>9.9185252775812529</v>
      </c>
      <c r="GO44" s="467">
        <f>SUM(GO143:GO145)/3</f>
        <v>130.42987561491034</v>
      </c>
      <c r="GP44" s="85">
        <f>+GO44/GO39*100-100</f>
        <v>11.308621187641421</v>
      </c>
      <c r="GQ44" s="467">
        <f>SUM(GQ143:GQ145)/3</f>
        <v>111.25435911720133</v>
      </c>
      <c r="GR44" s="85">
        <f>+GQ44/GQ39*100-100</f>
        <v>-10.436098347175687</v>
      </c>
      <c r="GS44" s="35">
        <v>2019</v>
      </c>
      <c r="GT44" s="32" t="s">
        <v>28</v>
      </c>
      <c r="GU44" s="467">
        <f>SUM(GU143:GU145)/3</f>
        <v>117.37980639966366</v>
      </c>
      <c r="GV44" s="85">
        <f>+GU44/GU39*100-100</f>
        <v>-2.2854439745077002</v>
      </c>
      <c r="GW44" s="467">
        <f>SUM(GW143:GW145)/3</f>
        <v>116.28772749896801</v>
      </c>
      <c r="GX44" s="85">
        <f>+GW44/GW39*100-100</f>
        <v>10.547275514322536</v>
      </c>
      <c r="GY44" s="467">
        <f>SUM(GY143:GY145)/3</f>
        <v>114.32652239289092</v>
      </c>
      <c r="GZ44" s="85">
        <f>+GY44/GY39*100-100</f>
        <v>5.0588568564493386</v>
      </c>
      <c r="HA44" s="35">
        <v>2019</v>
      </c>
      <c r="HB44" s="32" t="s">
        <v>28</v>
      </c>
      <c r="HC44" s="467">
        <f>SUM(HC143:HC145)/3</f>
        <v>117.80012521020335</v>
      </c>
      <c r="HD44" s="85">
        <f>+HC44/HC39*100-100</f>
        <v>2.7329266261785961</v>
      </c>
      <c r="HE44" s="467">
        <f>SUM(HE143:HE145)/3</f>
        <v>106.64376810342573</v>
      </c>
      <c r="HF44" s="85">
        <f>+HE44/HE39*100-100</f>
        <v>6.7236778238467281</v>
      </c>
      <c r="HG44" s="467">
        <f>SUM(HG143:HG145)/3</f>
        <v>119.24380122538332</v>
      </c>
      <c r="HH44" s="85">
        <f>+HG44/HG39*100-100</f>
        <v>16.900264301394927</v>
      </c>
      <c r="HI44" s="35">
        <v>2019</v>
      </c>
      <c r="HJ44" s="32" t="s">
        <v>28</v>
      </c>
      <c r="HK44" s="467">
        <f>SUM(HK143:HK145)/3</f>
        <v>113.71783570328466</v>
      </c>
      <c r="HL44" s="85">
        <f>+HK44/HK39*100-100</f>
        <v>18.451431772244447</v>
      </c>
      <c r="HM44" s="467">
        <f>SUM(HM143:HM145)/3</f>
        <v>106.69911480939</v>
      </c>
      <c r="HN44" s="85">
        <f>+HM44/HM39*100-100</f>
        <v>-20.185356789501384</v>
      </c>
      <c r="HO44" s="467">
        <f>SUM(HO143:HO145)/3</f>
        <v>112.62083149339435</v>
      </c>
      <c r="HP44" s="85">
        <f>+HO44/HO39*100-100</f>
        <v>16.36367068692806</v>
      </c>
      <c r="HQ44" s="35">
        <v>2019</v>
      </c>
      <c r="HR44" s="32" t="s">
        <v>28</v>
      </c>
      <c r="HS44" s="467">
        <f>SUM(HS143:HS145)/3</f>
        <v>123.89268563751601</v>
      </c>
      <c r="HT44" s="85">
        <f>+HS44/HS39*100-100</f>
        <v>12.90853683557809</v>
      </c>
      <c r="HU44" s="467">
        <f>SUM(HU143:HU145)/3</f>
        <v>113.53751079900501</v>
      </c>
      <c r="HV44" s="85">
        <f>+HU44/HU39*100-100</f>
        <v>6.4831028509949817</v>
      </c>
      <c r="HW44" s="467">
        <f>SUM(HW143:HW145)/3</f>
        <v>104.25230492976266</v>
      </c>
      <c r="HX44" s="85">
        <f>+HW44/HW39*100-100</f>
        <v>-3.1939969893787321</v>
      </c>
      <c r="HY44" s="35">
        <v>2019</v>
      </c>
      <c r="HZ44" s="32" t="s">
        <v>28</v>
      </c>
      <c r="IA44" s="467">
        <f>SUM(IA143:IA145)/3</f>
        <v>110.04612606019833</v>
      </c>
      <c r="IB44" s="85">
        <f>+IA44/IA39*100-100</f>
        <v>-7.6215822665702859</v>
      </c>
      <c r="IC44" s="467">
        <f>'Jadual4-Groupindex'!BK44</f>
        <v>103.321462762517</v>
      </c>
      <c r="ID44" s="85">
        <f>+IC44/IC39*100-100</f>
        <v>3.3170703117737332</v>
      </c>
      <c r="IE44" s="467">
        <f>SUM(IE143:IE145)/3</f>
        <v>113.06542500555334</v>
      </c>
      <c r="IF44" s="85">
        <f>+IE44/IE39*100-100</f>
        <v>7.7724341692691326</v>
      </c>
      <c r="IG44" s="35">
        <v>2019</v>
      </c>
      <c r="IH44" s="32" t="s">
        <v>28</v>
      </c>
      <c r="II44" s="467">
        <f>SUM(II143:II145)/3</f>
        <v>113.875241874384</v>
      </c>
      <c r="IJ44" s="85">
        <f>+II44/II39*100-100</f>
        <v>-0.11606788958224001</v>
      </c>
      <c r="IK44" s="467">
        <f>SUM(IK143:IK145)/3</f>
        <v>107.57073799100867</v>
      </c>
      <c r="IL44" s="85">
        <f>+IK44/IK39*100-100</f>
        <v>15.165406825365551</v>
      </c>
      <c r="IM44" s="467">
        <f>SUM(IM143:IM145)/3</f>
        <v>124.66299164434601</v>
      </c>
      <c r="IN44" s="85">
        <f>+IM44/IM39*100-100</f>
        <v>15.662688046152368</v>
      </c>
      <c r="IO44" s="467">
        <f>SUM(IO143:IO145)/3</f>
        <v>119.17100761575701</v>
      </c>
      <c r="IP44" s="85">
        <f>+IO44/IO39*100-100</f>
        <v>0.75010175444087679</v>
      </c>
      <c r="IQ44" s="35">
        <v>2019</v>
      </c>
      <c r="IR44" s="32" t="s">
        <v>28</v>
      </c>
      <c r="IS44" s="467">
        <f>SUM(IS143:IS145)/3</f>
        <v>107.96107756096633</v>
      </c>
      <c r="IT44" s="85">
        <f>+IS44/IS39*100-100</f>
        <v>4.3224302235775411</v>
      </c>
      <c r="IU44" s="467">
        <f>SUM(IU143:IU145)/3</f>
        <v>142.41703619870086</v>
      </c>
      <c r="IV44" s="85">
        <f>+IU44/IU39*100-100</f>
        <v>-7.9558102986631809</v>
      </c>
      <c r="IW44" s="467">
        <f>SUM(IW143:IW145)/3</f>
        <v>110.0175690032993</v>
      </c>
      <c r="IX44" s="85">
        <f>+IW44/IW39*100-100</f>
        <v>3.9058036362868336</v>
      </c>
      <c r="IY44" s="35">
        <v>2019</v>
      </c>
      <c r="IZ44" s="32" t="s">
        <v>28</v>
      </c>
      <c r="JA44" s="467">
        <f>SUM(JA143:JA145)/3</f>
        <v>115.26626691233666</v>
      </c>
      <c r="JB44" s="85">
        <f>+JA44/JA39*100-100</f>
        <v>4.3494604219190762</v>
      </c>
      <c r="JC44" s="467">
        <f>SUM(JC143:JC145)/3</f>
        <v>117.509164929446</v>
      </c>
      <c r="JD44" s="85">
        <f>+JC44/JC39*100-100</f>
        <v>-0.74784893954235088</v>
      </c>
      <c r="JE44" s="467">
        <f>SUM(JE143:JE145)/3</f>
        <v>130.94361465501322</v>
      </c>
      <c r="JF44" s="85">
        <f>+JE44/JE39*100-100</f>
        <v>10.960865745698385</v>
      </c>
      <c r="JG44" s="35">
        <v>2019</v>
      </c>
      <c r="JH44" s="32" t="s">
        <v>28</v>
      </c>
      <c r="JI44" s="467">
        <f>SUM(JI143:JI145)/3</f>
        <v>111.69948292034799</v>
      </c>
      <c r="JJ44" s="85">
        <f>+JI44/JI39*100-100</f>
        <v>-4.466117024897585</v>
      </c>
      <c r="JK44" s="467">
        <f>SUM(JK143:JK145)/3</f>
        <v>119.14992274741934</v>
      </c>
      <c r="JL44" s="85">
        <f>+JK44/JK39*100-100</f>
        <v>0.64952869367431276</v>
      </c>
      <c r="JM44" s="467">
        <f>SUM(JM143:JM145)/3</f>
        <v>105.53948161652933</v>
      </c>
      <c r="JN44" s="85">
        <f>+JM44/JM39*100-100</f>
        <v>0.3730633326063213</v>
      </c>
      <c r="JO44" s="35">
        <v>2019</v>
      </c>
      <c r="JP44" s="32" t="s">
        <v>28</v>
      </c>
      <c r="JQ44" s="467">
        <f>SUM(JQ143:JQ145)/3</f>
        <v>118.94895243973066</v>
      </c>
      <c r="JR44" s="85">
        <f>+JQ44/JQ39*100-100</f>
        <v>-2.7319760663095707</v>
      </c>
      <c r="JS44" s="467">
        <f>SUM(JS143:JS145)/3</f>
        <v>100.84726474495714</v>
      </c>
      <c r="JT44" s="85">
        <f>+JS44/JS39*100-100</f>
        <v>-1.3628987890170379</v>
      </c>
      <c r="JU44" s="467">
        <f>SUM(JU143:JU145)/3</f>
        <v>103.70355241234687</v>
      </c>
      <c r="JV44" s="85">
        <f>+JU44/JU39*100-100</f>
        <v>6.2912001494557899</v>
      </c>
      <c r="JW44" s="35">
        <v>2019</v>
      </c>
      <c r="JX44" s="32" t="s">
        <v>28</v>
      </c>
      <c r="JY44" s="467">
        <f>SUM(JY143:JY145)/3</f>
        <v>105.89050071246756</v>
      </c>
      <c r="JZ44" s="85">
        <f>+JY44/JY39*100-100</f>
        <v>6.0299000532695146</v>
      </c>
      <c r="KA44" s="467">
        <f>SUM(KA143:KA145)/3</f>
        <v>111.25014498830309</v>
      </c>
      <c r="KB44" s="85">
        <f>+KA44/KA39*100-100</f>
        <v>11.046142813497767</v>
      </c>
      <c r="KC44" s="467">
        <f>SUM(KC143:KC145)/3</f>
        <v>106.26491836671033</v>
      </c>
      <c r="KD44" s="85">
        <f>+KC44/KC39*100-100</f>
        <v>-6.4599728847813509</v>
      </c>
      <c r="KE44" s="35">
        <v>2019</v>
      </c>
      <c r="KF44" s="32" t="s">
        <v>28</v>
      </c>
      <c r="KG44" s="467">
        <f>SUM(KG143:KG145)/3</f>
        <v>111.333345355701</v>
      </c>
      <c r="KH44" s="85">
        <f>+KG44/KG39*100-100</f>
        <v>-5.8162287328244275</v>
      </c>
      <c r="KI44" s="467">
        <f>SUM(KI143:KI145)/3</f>
        <v>109.36382962447367</v>
      </c>
      <c r="KJ44" s="85">
        <f>+KI44/KI39*100-100</f>
        <v>-12.608636925538079</v>
      </c>
      <c r="KK44" s="467">
        <f>SUM(KK143:KK145)/3</f>
        <v>123.19820593266302</v>
      </c>
      <c r="KL44" s="85">
        <f>+KK44/KK39*100-100</f>
        <v>0.53338319608693041</v>
      </c>
      <c r="KM44" s="35">
        <v>2019</v>
      </c>
      <c r="KN44" s="32" t="s">
        <v>28</v>
      </c>
      <c r="KO44" s="467">
        <f>SUM(KO143:KO145)/3</f>
        <v>120.57101117373527</v>
      </c>
      <c r="KP44" s="85">
        <f>+KO44/KO39*100-100</f>
        <v>7.5525203559403451</v>
      </c>
      <c r="KQ44" s="467">
        <f>SUM(KQ143:KQ145)/3</f>
        <v>130.15837909766137</v>
      </c>
      <c r="KR44" s="85">
        <f>+KQ44/KQ39*100-100</f>
        <v>8.3219449381197137</v>
      </c>
      <c r="KS44" s="467">
        <f>SUM(KS143:KS145)/3</f>
        <v>106.83501615768334</v>
      </c>
      <c r="KT44" s="85">
        <f>+KS44/KS39*100-100</f>
        <v>4.7052027222791821</v>
      </c>
      <c r="KU44" s="35">
        <v>2019</v>
      </c>
      <c r="KV44" s="32" t="s">
        <v>28</v>
      </c>
      <c r="KW44" s="467">
        <f>SUM(KW143:KW145)/3</f>
        <v>124.25163591161133</v>
      </c>
      <c r="KX44" s="85">
        <f>+KW44/KW39*100-100</f>
        <v>7.3013764628728381</v>
      </c>
      <c r="KY44" s="467">
        <f>SUM(KY143:KY145)/3</f>
        <v>121.63647772673232</v>
      </c>
      <c r="KZ44" s="85">
        <f>+KY44/KY39*100-100</f>
        <v>1.5960571896656717</v>
      </c>
      <c r="LA44" s="467">
        <f>SUM(LA143:LA145)/3</f>
        <v>110.424293049835</v>
      </c>
      <c r="LB44" s="85">
        <f>+LA44/LA39*100-100</f>
        <v>7.8177179289175882</v>
      </c>
      <c r="LC44" s="35">
        <v>2019</v>
      </c>
      <c r="LD44" s="32" t="s">
        <v>28</v>
      </c>
      <c r="LE44" s="467">
        <f>SUM(LE143:LE145)/3</f>
        <v>136.25845041919601</v>
      </c>
      <c r="LF44" s="85">
        <f>+LE44/LE39*100-100</f>
        <v>8.5004587346297029</v>
      </c>
      <c r="LG44" s="467">
        <f>SUM(LG143:LG145)/3</f>
        <v>142.25337694598335</v>
      </c>
      <c r="LH44" s="85">
        <f>+LG44/LG39*100-100</f>
        <v>-1.3507580956356833</v>
      </c>
      <c r="LI44" s="467">
        <f>SUM(LI143:LI145)/3</f>
        <v>125.639542658455</v>
      </c>
      <c r="LJ44" s="85">
        <f>+LI44/LI39*100-100</f>
        <v>3.8632672246134376</v>
      </c>
      <c r="LK44" s="35">
        <v>2019</v>
      </c>
      <c r="LL44" s="32" t="s">
        <v>28</v>
      </c>
      <c r="LM44" s="467">
        <f>SUM(LM143:LM145)/3</f>
        <v>167.31155715172201</v>
      </c>
      <c r="LN44" s="85">
        <f>+LM44/LM39*100-100</f>
        <v>-4.5911415715443695</v>
      </c>
      <c r="LO44" s="467">
        <f>SUM(LO143:LO145)/3</f>
        <v>122.18440756115767</v>
      </c>
      <c r="LP44" s="85">
        <f>+LO44/LO39*100-100</f>
        <v>1.5738967685313696</v>
      </c>
      <c r="LQ44" s="467">
        <f>SUM(LQ143:LQ145)/3</f>
        <v>114.84993371366909</v>
      </c>
      <c r="LR44" s="85">
        <f>+LQ44/LQ39*100-100</f>
        <v>2.7854537917829845</v>
      </c>
      <c r="LS44" s="35">
        <v>2019</v>
      </c>
      <c r="LT44" s="32" t="s">
        <v>28</v>
      </c>
      <c r="LU44" s="467">
        <f>SUM(LU143:LU145)/3</f>
        <v>109.73007682988965</v>
      </c>
      <c r="LV44" s="85">
        <f>+LU44/LU39*100-100</f>
        <v>6.1502756127279667</v>
      </c>
      <c r="LW44" s="467">
        <f>SUM(LW143:LW145)/3</f>
        <v>133.71443065631189</v>
      </c>
      <c r="LX44" s="85">
        <f>+LW44/LW39*100-100</f>
        <v>0.47689693085801821</v>
      </c>
      <c r="LY44" s="467">
        <f>SUM(LY143:LY145)/3</f>
        <v>95.324811556286534</v>
      </c>
      <c r="LZ44" s="85">
        <f>+LY44/LY39*100-100</f>
        <v>7.2547305689959956</v>
      </c>
      <c r="MA44" s="35">
        <v>2019</v>
      </c>
      <c r="MB44" s="32" t="s">
        <v>28</v>
      </c>
      <c r="MC44" s="467">
        <f>SUM(MC143:MC145)/3</f>
        <v>154.85042805602234</v>
      </c>
      <c r="MD44" s="85">
        <f>+MC44/MC39*100-100</f>
        <v>6.9441367039099617</v>
      </c>
      <c r="ME44" s="467">
        <f>SUM(ME143:ME145)/3</f>
        <v>99.87494587716094</v>
      </c>
      <c r="MF44" s="85">
        <f>+ME44/ME39*100-100</f>
        <v>2.0645665334353396</v>
      </c>
      <c r="MG44" s="467">
        <f>SUM(MG143:MG145)/3</f>
        <v>134.08410653975167</v>
      </c>
      <c r="MH44" s="85">
        <f>+MG44/MG39*100-100</f>
        <v>16.955562833540384</v>
      </c>
      <c r="MI44" s="35">
        <v>2019</v>
      </c>
      <c r="MJ44" s="32" t="s">
        <v>28</v>
      </c>
      <c r="MK44" s="467">
        <f>SUM(MK143:MK145)/3</f>
        <v>94.575675752316499</v>
      </c>
      <c r="ML44" s="85">
        <f>+MK44/MK39*100-100</f>
        <v>11.419274964621778</v>
      </c>
      <c r="MM44" s="467">
        <f>SUM(MM143:MM145)/3</f>
        <v>130.72296217819931</v>
      </c>
      <c r="MN44" s="85">
        <f>+MM44/MM39*100-100</f>
        <v>6.3528449707621348</v>
      </c>
      <c r="MO44" s="467">
        <f>SUM(MO143:MO145)/3</f>
        <v>146.50393687827633</v>
      </c>
      <c r="MP44" s="85">
        <f>+MO44/MO39*100-100</f>
        <v>14.368021719607739</v>
      </c>
    </row>
    <row r="45" spans="1:354" ht="15" customHeight="1">
      <c r="A45" s="35"/>
      <c r="B45" s="32" t="s">
        <v>29</v>
      </c>
      <c r="C45" s="467">
        <f>SUM(C146:C148)/3</f>
        <v>100.83213497144368</v>
      </c>
      <c r="D45" s="85">
        <f>+C45/C40*100-100</f>
        <v>1.6215057268794482</v>
      </c>
      <c r="E45" s="467">
        <f>SUM(E146:E148)/3</f>
        <v>96.301510692253132</v>
      </c>
      <c r="F45" s="85">
        <f>+E45/E40*100-100</f>
        <v>-3.7256696249915251</v>
      </c>
      <c r="G45" s="467">
        <f>SUM(G146:G148)/3</f>
        <v>105.11612128317466</v>
      </c>
      <c r="H45" s="85">
        <f>+G45/G40*100-100</f>
        <v>6.7580166465939726</v>
      </c>
      <c r="I45" s="35"/>
      <c r="J45" s="32" t="s">
        <v>29</v>
      </c>
      <c r="K45" s="467">
        <f>SUM(K146:K148)/3</f>
        <v>96.823959270466545</v>
      </c>
      <c r="L45" s="85">
        <f>+K45/K40*100-100</f>
        <v>9.4046541094967324</v>
      </c>
      <c r="M45" s="467">
        <f>SUM(M146:M148)/3</f>
        <v>113.58610104347933</v>
      </c>
      <c r="N45" s="85">
        <f>+M45/M40*100-100</f>
        <v>-9.268649791710871</v>
      </c>
      <c r="O45" s="467">
        <f>SUM(O146:O148)/3</f>
        <v>97.503255362781942</v>
      </c>
      <c r="P45" s="85">
        <f>+O45/O40*100-100</f>
        <v>5.7767500204938216</v>
      </c>
      <c r="Q45" s="35"/>
      <c r="R45" s="32" t="s">
        <v>29</v>
      </c>
      <c r="S45" s="467">
        <f>SUM(S146:S148)/3</f>
        <v>107.75278066861767</v>
      </c>
      <c r="T45" s="85">
        <f>+S45/S40*100-100</f>
        <v>-2.416982890235218</v>
      </c>
      <c r="U45" s="467">
        <f>SUM(U146:U148)/3</f>
        <v>130.34738814836302</v>
      </c>
      <c r="V45" s="85">
        <f>+U45/U40*100-100</f>
        <v>8.585432568507116</v>
      </c>
      <c r="W45" s="467">
        <f>SUM(W146:W148)/3</f>
        <v>108.37737804752635</v>
      </c>
      <c r="X45" s="85">
        <f>+W45/W40*100-100</f>
        <v>2.006969387763661</v>
      </c>
      <c r="Y45" s="35"/>
      <c r="Z45" s="32" t="s">
        <v>29</v>
      </c>
      <c r="AA45" s="467">
        <f>SUM(AA146:AA148)/3</f>
        <v>126.76033162483766</v>
      </c>
      <c r="AB45" s="85">
        <f>+AA45/AA40*100-100</f>
        <v>19.696192860291319</v>
      </c>
      <c r="AC45" s="467">
        <f>SUM(AC146:AC148)/3</f>
        <v>125.56999797026367</v>
      </c>
      <c r="AD45" s="85">
        <f>+AC45/AC40*100-100</f>
        <v>-3.4053241250821316</v>
      </c>
      <c r="AE45" s="467">
        <f>SUM(AE146:AE148)/3</f>
        <v>117.03785246332167</v>
      </c>
      <c r="AF45" s="85">
        <f>+AE45/AE40*100-100</f>
        <v>4.1158258267137739</v>
      </c>
      <c r="AG45" s="35"/>
      <c r="AH45" s="32" t="s">
        <v>29</v>
      </c>
      <c r="AI45" s="467">
        <f>SUM(AI146:AI148)/3</f>
        <v>117.04983395786833</v>
      </c>
      <c r="AJ45" s="85">
        <f>+AI45/AI40*100-100</f>
        <v>-14.954740224021663</v>
      </c>
      <c r="AK45" s="467">
        <f>SUM(AK146:AK148)/3</f>
        <v>141.18125809329632</v>
      </c>
      <c r="AL45" s="85">
        <f>+AK45/AK40*100-100</f>
        <v>8.0855258118361917</v>
      </c>
      <c r="AM45" s="467">
        <f>SUM(AM146:AM148)/3</f>
        <v>118.57318772619567</v>
      </c>
      <c r="AN45" s="85">
        <f>+AM45/AM40*100-100</f>
        <v>6.5332322545666557</v>
      </c>
      <c r="AO45" s="35"/>
      <c r="AP45" s="32" t="s">
        <v>29</v>
      </c>
      <c r="AQ45" s="467">
        <f>SUM(AQ146:AQ148)/3</f>
        <v>131.70839628012101</v>
      </c>
      <c r="AR45" s="85">
        <f>+AQ45/AQ40*100-100</f>
        <v>13.083139770882667</v>
      </c>
      <c r="AS45" s="467">
        <f>SUM(AS146:AS148)/3</f>
        <v>117.75335942701933</v>
      </c>
      <c r="AT45" s="85">
        <f>+AS45/AS40*100-100</f>
        <v>1.9631770090487493</v>
      </c>
      <c r="AU45" s="467">
        <f>SUM(AU146:AU148)/3</f>
        <v>111.76417236652367</v>
      </c>
      <c r="AV45" s="85">
        <f>+AU45/AU40*100-100</f>
        <v>-0.56048381864147245</v>
      </c>
      <c r="AW45" s="35"/>
      <c r="AX45" s="32" t="s">
        <v>29</v>
      </c>
      <c r="AY45" s="467">
        <f>SUM(AY146:AY148)/3</f>
        <v>114.19132185893433</v>
      </c>
      <c r="AZ45" s="85">
        <f>+AY45/AY40*100-100</f>
        <v>-14.768960720353945</v>
      </c>
      <c r="BA45" s="467">
        <f>SUM(BA146:BA148)/3</f>
        <v>119.12839695592668</v>
      </c>
      <c r="BB45" s="85">
        <f>+BA45/BA40*100-100</f>
        <v>1.4350266212850897</v>
      </c>
      <c r="BC45" s="467">
        <f>SUM(BC146:BC148)/3</f>
        <v>114.48717164999066</v>
      </c>
      <c r="BD45" s="85">
        <f>+BC45/BC40*100-100</f>
        <v>7.9969305989302057</v>
      </c>
      <c r="BE45" s="35"/>
      <c r="BF45" s="32" t="s">
        <v>29</v>
      </c>
      <c r="BG45" s="467">
        <f>SUM(BG146:BG148)/3</f>
        <v>118.69774710900333</v>
      </c>
      <c r="BH45" s="85">
        <f>+BG45/BG40*100-100</f>
        <v>12.432773057550278</v>
      </c>
      <c r="BI45" s="467">
        <f>SUM(BI146:BI148)/3</f>
        <v>112.75266602874301</v>
      </c>
      <c r="BJ45" s="85">
        <f>+BI45/BI40*100-100</f>
        <v>-3.5139652641088617</v>
      </c>
      <c r="BK45" s="467">
        <f>SUM(BK146:BK148)/3</f>
        <v>120.07690891187001</v>
      </c>
      <c r="BL45" s="85">
        <f>+BK45/BK40*100-100</f>
        <v>-9.0191136171260808</v>
      </c>
      <c r="BM45" s="35"/>
      <c r="BN45" s="32" t="s">
        <v>29</v>
      </c>
      <c r="BO45" s="467">
        <f>SUM(BO146:BO148)/3</f>
        <v>117.25971277020567</v>
      </c>
      <c r="BP45" s="85">
        <f>+BO45/BO40*100-100</f>
        <v>-0.34442387850106115</v>
      </c>
      <c r="BQ45" s="467">
        <f>SUM(BQ146:BQ148)/3</f>
        <v>133.29394958816474</v>
      </c>
      <c r="BR45" s="85">
        <f>+BQ45/BQ40*100-100</f>
        <v>2.1322795800345204</v>
      </c>
      <c r="BS45" s="467">
        <f>SUM(BS146:BS148)/3</f>
        <v>130.94846274658002</v>
      </c>
      <c r="BT45" s="85">
        <f>+BS45/BS40*100-100</f>
        <v>4.9482982341499735</v>
      </c>
      <c r="BU45" s="35"/>
      <c r="BV45" s="32" t="s">
        <v>29</v>
      </c>
      <c r="BW45" s="467">
        <f>SUM(BW146:BW148)/3</f>
        <v>123.98989873402934</v>
      </c>
      <c r="BX45" s="85">
        <f>+BW45/BW40*100-100</f>
        <v>-3.8920025097933291</v>
      </c>
      <c r="BY45" s="467">
        <f>SUM(BY146:BY148)/3</f>
        <v>115.82082287140334</v>
      </c>
      <c r="BZ45" s="85">
        <f>+BY45/BY40*100-100</f>
        <v>5.7056101287345342</v>
      </c>
      <c r="CA45" s="467">
        <f>SUM(CA146:CA148)/3</f>
        <v>106.18109363060717</v>
      </c>
      <c r="CB45" s="85">
        <f>+CA45/CA40*100-100</f>
        <v>-6.9966952870585715</v>
      </c>
      <c r="CC45" s="35"/>
      <c r="CD45" s="32" t="s">
        <v>29</v>
      </c>
      <c r="CE45" s="467">
        <f>SUM(CE146:CE148)/3</f>
        <v>130.20088005601733</v>
      </c>
      <c r="CF45" s="85">
        <f>+CE45/CE40*100-100</f>
        <v>17.499883869300987</v>
      </c>
      <c r="CG45" s="467">
        <f>SUM(CG146:CG148)/3</f>
        <v>111.82546386736435</v>
      </c>
      <c r="CH45" s="85">
        <f>+CG45/CG40*100-100</f>
        <v>-6.2575733499149635</v>
      </c>
      <c r="CI45" s="467">
        <f>SUM(CI146:CI148)/3</f>
        <v>135.16410141676133</v>
      </c>
      <c r="CJ45" s="85">
        <f>+CI45/CI40*100-100</f>
        <v>7.3483728116760574</v>
      </c>
      <c r="CK45" s="35"/>
      <c r="CL45" s="32" t="s">
        <v>29</v>
      </c>
      <c r="CM45" s="467">
        <f>SUM(CM146:CM148)/3</f>
        <v>154.01250217198833</v>
      </c>
      <c r="CN45" s="85">
        <f>+CM45/CM40*100-100</f>
        <v>16.631822380419578</v>
      </c>
      <c r="CO45" s="467">
        <f>SUM(CO146:CO148)/3</f>
        <v>119.90847889599866</v>
      </c>
      <c r="CP45" s="85">
        <f>+CO45/CO40*100-100</f>
        <v>2.084479808681607</v>
      </c>
      <c r="CQ45" s="467">
        <f>SUM(CQ146:CQ148)/3</f>
        <v>122.98232493294067</v>
      </c>
      <c r="CR45" s="85">
        <f>+CQ45/CQ40*100-100</f>
        <v>-6.0551362558945385</v>
      </c>
      <c r="CS45" s="35"/>
      <c r="CT45" s="32" t="s">
        <v>29</v>
      </c>
      <c r="CU45" s="467">
        <f>SUM(CU146:CU148)/3</f>
        <v>137.54820987115667</v>
      </c>
      <c r="CV45" s="85">
        <f>+CU45/CU40*100-100</f>
        <v>3.334886814275805</v>
      </c>
      <c r="CW45" s="467">
        <f>SUM(CW146:CW148)/3</f>
        <v>95.409702462522475</v>
      </c>
      <c r="CX45" s="85">
        <f>+CW45/CW40*100-100</f>
        <v>10.137573982244305</v>
      </c>
      <c r="CY45" s="467">
        <f>SUM(CY146:CY148)/3</f>
        <v>125.848833048857</v>
      </c>
      <c r="CZ45" s="85">
        <f>+CY45/CY40*100-100</f>
        <v>-2.1159961292137979</v>
      </c>
      <c r="DA45" s="35"/>
      <c r="DB45" s="32" t="s">
        <v>29</v>
      </c>
      <c r="DC45" s="467">
        <f>SUM(DC146:DC148)/3</f>
        <v>102.138162266462</v>
      </c>
      <c r="DD45" s="85">
        <f>+DC45/DC40*100-100</f>
        <v>7.1897660108486576</v>
      </c>
      <c r="DE45" s="467">
        <f>SUM(DE146:DE148)/3</f>
        <v>193.54583777185834</v>
      </c>
      <c r="DF45" s="85">
        <f>+DE45/DE40*100-100</f>
        <v>-10.202613645973855</v>
      </c>
      <c r="DG45" s="467">
        <f>SUM(DG146:DG148)/3</f>
        <v>119.65247734243967</v>
      </c>
      <c r="DH45" s="85">
        <f>+DG45/DG40*100-100</f>
        <v>8.7130797252049206</v>
      </c>
      <c r="DI45" s="35"/>
      <c r="DJ45" s="32" t="s">
        <v>29</v>
      </c>
      <c r="DK45" s="467">
        <f>SUM(DK146:DK148)/3</f>
        <v>120.05323440444499</v>
      </c>
      <c r="DL45" s="85">
        <f>+DK45/DK40*100-100</f>
        <v>-0.80552614761522534</v>
      </c>
      <c r="DM45" s="467">
        <f>SUM(DM146:DM148)/3</f>
        <v>105.07455855671735</v>
      </c>
      <c r="DN45" s="85">
        <f>+DM45/DM40*100-100</f>
        <v>14.648492966593807</v>
      </c>
      <c r="DO45" s="467">
        <f>SUM(DO146:DO148)/3</f>
        <v>121.99449849343932</v>
      </c>
      <c r="DP45" s="85">
        <f>+DO45/DO40*100-100</f>
        <v>3.5605380678536136</v>
      </c>
      <c r="DQ45" s="35"/>
      <c r="DR45" s="32" t="s">
        <v>29</v>
      </c>
      <c r="DS45" s="467">
        <f>SUM(DS146:DS148)/3</f>
        <v>122.66980796672134</v>
      </c>
      <c r="DT45" s="85">
        <f>+DS45/DS40*100-100</f>
        <v>7.1255752245869388</v>
      </c>
      <c r="DU45" s="467">
        <f>SUM(DU146:DU148)/3</f>
        <v>112.44817753600701</v>
      </c>
      <c r="DV45" s="85">
        <f>+DU45/DU40*100-100</f>
        <v>3.1957220064917209</v>
      </c>
      <c r="DW45" s="467">
        <f>SUM(DW146:DW148)/3</f>
        <v>137.37739530714069</v>
      </c>
      <c r="DX45" s="85">
        <f>+DW45/DW40*100-100</f>
        <v>8.5593032985542266</v>
      </c>
      <c r="DY45" s="35"/>
      <c r="DZ45" s="32" t="s">
        <v>29</v>
      </c>
      <c r="EA45" s="467">
        <f>SUM(EA146:EA148)/3</f>
        <v>110.539970684705</v>
      </c>
      <c r="EB45" s="85">
        <f>+EA45/EA40*100-100</f>
        <v>2.8230927213565025</v>
      </c>
      <c r="EC45" s="467">
        <f>SUM(EC146:EC148)/3</f>
        <v>121.19463343037067</v>
      </c>
      <c r="ED45" s="85">
        <f>+EC45/EC40*100-100</f>
        <v>-1.8534402601148088</v>
      </c>
      <c r="EE45" s="467">
        <f>SUM(EE146:EE148)/3</f>
        <v>123.20781047872735</v>
      </c>
      <c r="EF45" s="85">
        <f>+EE45/EE40*100-100</f>
        <v>7.5412046226750533</v>
      </c>
      <c r="EG45" s="35"/>
      <c r="EH45" s="32" t="s">
        <v>29</v>
      </c>
      <c r="EI45" s="467">
        <f>SUM(EI146:EI148)/3</f>
        <v>120.73883064028733</v>
      </c>
      <c r="EJ45" s="85">
        <f>+EI45/EI40*100-100</f>
        <v>4.0668866148754148</v>
      </c>
      <c r="EK45" s="467">
        <f>SUM(EK146:EK148)/3</f>
        <v>118.23572945285501</v>
      </c>
      <c r="EL45" s="85">
        <f>+EK45/EK40*100-100</f>
        <v>-0.82817611724527751</v>
      </c>
      <c r="EM45" s="467">
        <f>SUM(EM146:EM148)/3</f>
        <v>118.63230583127667</v>
      </c>
      <c r="EN45" s="85">
        <f>+EM45/EM40*100-100</f>
        <v>-7.4348192058579343E-2</v>
      </c>
      <c r="EO45" s="35"/>
      <c r="EP45" s="32" t="s">
        <v>29</v>
      </c>
      <c r="EQ45" s="467">
        <f>SUM(EQ146:EQ148)/3</f>
        <v>108.91649634348499</v>
      </c>
      <c r="ER45" s="85">
        <f>+EQ45/EQ40*100-100</f>
        <v>2.0471222070361819</v>
      </c>
      <c r="ES45" s="467">
        <f>SUM(ES146:ES148)/3</f>
        <v>114.08028054693267</v>
      </c>
      <c r="ET45" s="85">
        <f>+ES45/ES40*100-100</f>
        <v>-6.0444336398254137</v>
      </c>
      <c r="EU45" s="467">
        <f>SUM(EU146:EU148)/3</f>
        <v>115.183183515491</v>
      </c>
      <c r="EV45" s="85">
        <f>+EU45/EU40*100-100</f>
        <v>3.1208147394820287</v>
      </c>
      <c r="EW45" s="35"/>
      <c r="EX45" s="32" t="s">
        <v>29</v>
      </c>
      <c r="EY45" s="467">
        <f>SUM(EY146:EY148)/3</f>
        <v>101.02397081023344</v>
      </c>
      <c r="EZ45" s="85">
        <f>+EY45/EY40*100-100</f>
        <v>-3.5382364354640146</v>
      </c>
      <c r="FA45" s="467">
        <f>SUM(FA146:FA148)/3</f>
        <v>112.826994561324</v>
      </c>
      <c r="FB45" s="85">
        <f>+FA45/FA40*100-100</f>
        <v>3.9224498626924316</v>
      </c>
      <c r="FC45" s="467">
        <f>SUM(FC146:FC148)/3</f>
        <v>148.17597534084234</v>
      </c>
      <c r="FD45" s="85">
        <f>+FC45/FC40*100-100</f>
        <v>32.037869873387791</v>
      </c>
      <c r="FE45" s="35"/>
      <c r="FF45" s="32" t="s">
        <v>29</v>
      </c>
      <c r="FG45" s="467">
        <f>SUM(FG146:FG148)/3</f>
        <v>110.94341935339499</v>
      </c>
      <c r="FH45" s="85">
        <f>+FG45/FG40*100-100</f>
        <v>-4.4947050553550696</v>
      </c>
      <c r="FI45" s="467">
        <f>SUM(FI146:FI148)/3</f>
        <v>121.84751340597101</v>
      </c>
      <c r="FJ45" s="85">
        <f>+FI45/FI40*100-100</f>
        <v>3.2064192785853578</v>
      </c>
      <c r="FK45" s="467">
        <f>SUM(FK146:FK148)/3</f>
        <v>111.95048536031867</v>
      </c>
      <c r="FL45" s="85">
        <f>+FK45/FK40*100-100</f>
        <v>7.4298863089170055</v>
      </c>
      <c r="FM45" s="35"/>
      <c r="FN45" s="32" t="s">
        <v>29</v>
      </c>
      <c r="FO45" s="467">
        <f>SUM(FO146:FO148)/3</f>
        <v>97.963623651601495</v>
      </c>
      <c r="FP45" s="85">
        <f>+FO45/FO40*100-100</f>
        <v>3.2255569551252989</v>
      </c>
      <c r="FQ45" s="467">
        <f>SUM(FQ146:FQ148)/3</f>
        <v>123.691821278837</v>
      </c>
      <c r="FR45" s="85">
        <f>+FQ45/FQ40*100-100</f>
        <v>7.370791714782257</v>
      </c>
      <c r="FS45" s="467">
        <f>SUM(FS146:FS148)/3</f>
        <v>121.22555043152001</v>
      </c>
      <c r="FT45" s="85">
        <f>+FS45/FS40*100-100</f>
        <v>0.58991443857989623</v>
      </c>
      <c r="FU45" s="35"/>
      <c r="FV45" s="32" t="s">
        <v>29</v>
      </c>
      <c r="FW45" s="467">
        <f>SUM(FW146:FW148)/3</f>
        <v>120.88040727218367</v>
      </c>
      <c r="FX45" s="85">
        <f>+FW45/FW40*100-100</f>
        <v>6.0557258171827471</v>
      </c>
      <c r="FY45" s="467">
        <f>SUM(FY146:FY148)/3</f>
        <v>109.33195160113097</v>
      </c>
      <c r="FZ45" s="85">
        <f>+FY45/FY40*100-100</f>
        <v>3.8788949178072443</v>
      </c>
      <c r="GA45" s="467">
        <f>SUM(GA146:GA148)/3</f>
        <v>110.91042409726219</v>
      </c>
      <c r="GB45" s="85">
        <f>+GA45/GA40*100-100</f>
        <v>12.954115362630574</v>
      </c>
      <c r="GC45" s="35"/>
      <c r="GD45" s="32" t="s">
        <v>29</v>
      </c>
      <c r="GE45" s="467">
        <f>SUM(GE146:GE148)/3</f>
        <v>117.87956200212466</v>
      </c>
      <c r="GF45" s="85">
        <f>+GE45/GE40*100-100</f>
        <v>5.8254839907460081</v>
      </c>
      <c r="GG45" s="467">
        <f>SUM(GG146:GG148)/3</f>
        <v>118.96850150260299</v>
      </c>
      <c r="GH45" s="85">
        <f>+GG45/GG40*100-100</f>
        <v>9.1867012594600368</v>
      </c>
      <c r="GI45" s="467">
        <f>SUM(GI146:GI148)/3</f>
        <v>103.35301993629032</v>
      </c>
      <c r="GJ45" s="85">
        <f>+GI45/GI40*100-100</f>
        <v>-9.4761514084878371</v>
      </c>
      <c r="GK45" s="35"/>
      <c r="GL45" s="32" t="s">
        <v>29</v>
      </c>
      <c r="GM45" s="467">
        <f>SUM(GM146:GM148)/3</f>
        <v>106.967021580653</v>
      </c>
      <c r="GN45" s="85">
        <f>+GM45/GM40*100-100</f>
        <v>3.1884888097151247</v>
      </c>
      <c r="GO45" s="467">
        <f>SUM(GO146:GO148)/3</f>
        <v>132.83334815576765</v>
      </c>
      <c r="GP45" s="85">
        <f>+GO45/GO40*100-100</f>
        <v>7.3031916093708702</v>
      </c>
      <c r="GQ45" s="467">
        <f>SUM(GQ146:GQ148)/3</f>
        <v>133.95593495125601</v>
      </c>
      <c r="GR45" s="85">
        <f>+GQ45/GQ40*100-100</f>
        <v>-0.79210780327923658</v>
      </c>
      <c r="GS45" s="35"/>
      <c r="GT45" s="32" t="s">
        <v>29</v>
      </c>
      <c r="GU45" s="467">
        <f>SUM(GU146:GU148)/3</f>
        <v>120.94278497041132</v>
      </c>
      <c r="GV45" s="85">
        <f>+GU45/GU40*100-100</f>
        <v>0.90248861677866898</v>
      </c>
      <c r="GW45" s="467">
        <f>SUM(GW146:GW148)/3</f>
        <v>123.696943177793</v>
      </c>
      <c r="GX45" s="85">
        <f>+GW45/GW40*100-100</f>
        <v>10.337711203733463</v>
      </c>
      <c r="GY45" s="467">
        <f>SUM(GY146:GY148)/3</f>
        <v>119.67061562529868</v>
      </c>
      <c r="GZ45" s="85">
        <f>+GY45/GY40*100-100</f>
        <v>4.0330256945280354</v>
      </c>
      <c r="HA45" s="35"/>
      <c r="HB45" s="32" t="s">
        <v>29</v>
      </c>
      <c r="HC45" s="467">
        <f>SUM(HC146:HC148)/3</f>
        <v>123.67145935397933</v>
      </c>
      <c r="HD45" s="85">
        <f>+HC45/HC40*100-100</f>
        <v>2.6698789771547666</v>
      </c>
      <c r="HE45" s="467">
        <f>SUM(HE146:HE148)/3</f>
        <v>114.74927467293567</v>
      </c>
      <c r="HF45" s="85">
        <f>+HE45/HE40*100-100</f>
        <v>3.8148993850550426</v>
      </c>
      <c r="HG45" s="467">
        <f>SUM(HG146:HG148)/3</f>
        <v>112.47159725685134</v>
      </c>
      <c r="HH45" s="85">
        <f>+HG45/HG40*100-100</f>
        <v>5.5754434615753041</v>
      </c>
      <c r="HI45" s="35"/>
      <c r="HJ45" s="32" t="s">
        <v>29</v>
      </c>
      <c r="HK45" s="467">
        <f>SUM(HK146:HK148)/3</f>
        <v>109.98662230101699</v>
      </c>
      <c r="HL45" s="85">
        <f>+HK45/HK40*100-100</f>
        <v>4.5945065626024046</v>
      </c>
      <c r="HM45" s="467">
        <f>SUM(HM146:HM148)/3</f>
        <v>118.44293969313934</v>
      </c>
      <c r="HN45" s="85">
        <f>+HM45/HM40*100-100</f>
        <v>0.94893341913515883</v>
      </c>
      <c r="HO45" s="467">
        <f>SUM(HO146:HO148)/3</f>
        <v>113.27563367687667</v>
      </c>
      <c r="HP45" s="85">
        <f>+HO45/HO40*100-100</f>
        <v>13.193279290643218</v>
      </c>
      <c r="HQ45" s="35"/>
      <c r="HR45" s="32" t="s">
        <v>29</v>
      </c>
      <c r="HS45" s="467">
        <f>SUM(HS146:HS148)/3</f>
        <v>116.61821420363201</v>
      </c>
      <c r="HT45" s="85">
        <f>+HS45/HS40*100-100</f>
        <v>8.8783128392013566</v>
      </c>
      <c r="HU45" s="467">
        <f>SUM(HU146:HU148)/3</f>
        <v>117.56049070813201</v>
      </c>
      <c r="HV45" s="85">
        <f>+HU45/HU40*100-100</f>
        <v>6.4450592816061203</v>
      </c>
      <c r="HW45" s="467">
        <f>SUM(HW146:HW148)/3</f>
        <v>120.80824261753366</v>
      </c>
      <c r="HX45" s="85">
        <f>+HW45/HW40*100-100</f>
        <v>-1.8514618646048575</v>
      </c>
      <c r="HY45" s="35"/>
      <c r="HZ45" s="32" t="s">
        <v>29</v>
      </c>
      <c r="IA45" s="467">
        <f>SUM(IA146:IA148)/3</f>
        <v>108.52321139892126</v>
      </c>
      <c r="IB45" s="85">
        <f>+IA45/IA40*100-100</f>
        <v>3.2730289516836137</v>
      </c>
      <c r="IC45" s="467">
        <f>'Jadual4-Groupindex'!BK45</f>
        <v>118.95014640174001</v>
      </c>
      <c r="ID45" s="85">
        <f>+IC45/IC40*100-100</f>
        <v>1.8218974808351049</v>
      </c>
      <c r="IE45" s="467">
        <f>SUM(IE146:IE148)/3</f>
        <v>116.27109419173065</v>
      </c>
      <c r="IF45" s="85">
        <f>+IE45/IE40*100-100</f>
        <v>11.29854535841595</v>
      </c>
      <c r="IG45" s="35"/>
      <c r="IH45" s="32" t="s">
        <v>29</v>
      </c>
      <c r="II45" s="467">
        <f>SUM(II146:II148)/3</f>
        <v>130.48929633899635</v>
      </c>
      <c r="IJ45" s="85">
        <f>+II45/II40*100-100</f>
        <v>3.6553145682012342</v>
      </c>
      <c r="IK45" s="467">
        <f>SUM(IK146:IK148)/3</f>
        <v>119.87988897330899</v>
      </c>
      <c r="IL45" s="85">
        <f>+IK45/IK40*100-100</f>
        <v>2.0296728578852736</v>
      </c>
      <c r="IM45" s="467">
        <f>SUM(IM146:IM148)/3</f>
        <v>131.856983856272</v>
      </c>
      <c r="IN45" s="85">
        <f>+IM45/IM40*100-100</f>
        <v>10.805341918076095</v>
      </c>
      <c r="IO45" s="467">
        <f>SUM(IO144:IO146)/3</f>
        <v>118.81106851341599</v>
      </c>
      <c r="IP45" s="85">
        <f>+IO45/IO40*100-100</f>
        <v>-21.641330313837543</v>
      </c>
      <c r="IQ45" s="35"/>
      <c r="IR45" s="32" t="s">
        <v>29</v>
      </c>
      <c r="IS45" s="467">
        <f>SUM(IS146:IS148)/3</f>
        <v>109.51934285312767</v>
      </c>
      <c r="IT45" s="85">
        <f>+IS45/IS40*100-100</f>
        <v>10.007546936285891</v>
      </c>
      <c r="IU45" s="467">
        <f>SUM(IU146:IU148)/3</f>
        <v>99.513242583038632</v>
      </c>
      <c r="IV45" s="85">
        <f>+IU45/IU40*100-100</f>
        <v>11.068169856217793</v>
      </c>
      <c r="IW45" s="467">
        <f>SUM(IW146:IW148)/3</f>
        <v>120.03737762567432</v>
      </c>
      <c r="IX45" s="85">
        <f>+IW45/IW40*100-100</f>
        <v>11.100860841547416</v>
      </c>
      <c r="IY45" s="35"/>
      <c r="IZ45" s="32" t="s">
        <v>29</v>
      </c>
      <c r="JA45" s="467">
        <f>SUM(JA146:JA148)/3</f>
        <v>126.27897230229934</v>
      </c>
      <c r="JB45" s="85">
        <f>+JA45/JA40*100-100</f>
        <v>-3.9976543986058886</v>
      </c>
      <c r="JC45" s="467">
        <f>SUM(JC146:JC148)/3</f>
        <v>131.24262776676935</v>
      </c>
      <c r="JD45" s="85">
        <f>+JC45/JC40*100-100</f>
        <v>0.87625492546308692</v>
      </c>
      <c r="JE45" s="467">
        <f>SUM(JE146:JE148)/3</f>
        <v>155.32371273264332</v>
      </c>
      <c r="JF45" s="85">
        <f>+JE45/JE40*100-100</f>
        <v>4.4241072511133694</v>
      </c>
      <c r="JG45" s="35"/>
      <c r="JH45" s="32" t="s">
        <v>29</v>
      </c>
      <c r="JI45" s="467">
        <f>SUM(JI146:JI148)/3</f>
        <v>123.90252227519299</v>
      </c>
      <c r="JJ45" s="85">
        <f>+JI45/JI40*100-100</f>
        <v>-10.742930344099221</v>
      </c>
      <c r="JK45" s="467">
        <f>SUM(JK146:JK148)/3</f>
        <v>140.89497448470166</v>
      </c>
      <c r="JL45" s="85">
        <f>+JK45/JK40*100-100</f>
        <v>4.4155142957729083</v>
      </c>
      <c r="JM45" s="467">
        <f>SUM(JM146:JM148)/3</f>
        <v>108.67226491602101</v>
      </c>
      <c r="JN45" s="85">
        <f>+JM45/JM40*100-100</f>
        <v>7.4722147397385186</v>
      </c>
      <c r="JO45" s="35"/>
      <c r="JP45" s="32" t="s">
        <v>29</v>
      </c>
      <c r="JQ45" s="467">
        <f>SUM(JQ146:JQ148)/3</f>
        <v>119.07197043251334</v>
      </c>
      <c r="JR45" s="85">
        <f>+JQ45/JQ40*100-100</f>
        <v>3.3390393017819662</v>
      </c>
      <c r="JS45" s="467">
        <f>SUM(JS146:JS148)/3</f>
        <v>115.97678755897898</v>
      </c>
      <c r="JT45" s="85">
        <f>+JS45/JS40*100-100</f>
        <v>9.2073485763423975</v>
      </c>
      <c r="JU45" s="467">
        <f>SUM(JU146:JU148)/3</f>
        <v>110.98881077761</v>
      </c>
      <c r="JV45" s="85">
        <f>+JU45/JU40*100-100</f>
        <v>13.030005321521614</v>
      </c>
      <c r="JW45" s="35"/>
      <c r="JX45" s="32" t="s">
        <v>29</v>
      </c>
      <c r="JY45" s="467">
        <f>SUM(JY146:JY148)/3</f>
        <v>117.15128456499467</v>
      </c>
      <c r="JZ45" s="85">
        <f>+JY45/JY40*100-100</f>
        <v>8.2563021505403782</v>
      </c>
      <c r="KA45" s="467">
        <f>SUM(KA146:KA148)/3</f>
        <v>108.92486220777566</v>
      </c>
      <c r="KB45" s="85">
        <f>+KA45/KA40*100-100</f>
        <v>7.3451421165859898</v>
      </c>
      <c r="KC45" s="467">
        <f>SUM(KC146:KC148)/3</f>
        <v>108.10550132477333</v>
      </c>
      <c r="KD45" s="85">
        <f>+KC45/KC40*100-100</f>
        <v>-10.966608877425514</v>
      </c>
      <c r="KE45" s="35"/>
      <c r="KF45" s="32" t="s">
        <v>29</v>
      </c>
      <c r="KG45" s="467">
        <f>SUM(KG146:KG148)/3</f>
        <v>108.51026353776133</v>
      </c>
      <c r="KH45" s="85">
        <f>+KG45/KG40*100-100</f>
        <v>3.0558296818966824</v>
      </c>
      <c r="KI45" s="467">
        <f>SUM(KI146:KI148)/3</f>
        <v>108.48363418655033</v>
      </c>
      <c r="KJ45" s="85">
        <f>+KI45/KI40*100-100</f>
        <v>3.9026296357592685</v>
      </c>
      <c r="KK45" s="467">
        <f>SUM(KK146:KK148)/3</f>
        <v>126.82788064079666</v>
      </c>
      <c r="KL45" s="85">
        <f>+KK45/KK40*100-100</f>
        <v>5.8960022173272222</v>
      </c>
      <c r="KM45" s="35"/>
      <c r="KN45" s="32" t="s">
        <v>29</v>
      </c>
      <c r="KO45" s="467">
        <f>SUM(KO146:KO148)/3</f>
        <v>109.96605333604077</v>
      </c>
      <c r="KP45" s="85">
        <f>+KO45/KO40*100-100</f>
        <v>-6.7203822783200735</v>
      </c>
      <c r="KQ45" s="467">
        <f>SUM(KQ146:KQ148)/3</f>
        <v>130.79131567900333</v>
      </c>
      <c r="KR45" s="85">
        <f>+KQ45/KQ40*100-100</f>
        <v>-4.6060213083321031</v>
      </c>
      <c r="KS45" s="467">
        <f>SUM(KS146:KS148)/3</f>
        <v>104.10172115337866</v>
      </c>
      <c r="KT45" s="85">
        <f>+KS45/KS40*100-100</f>
        <v>-1.8442004846035047</v>
      </c>
      <c r="KU45" s="35"/>
      <c r="KV45" s="32" t="s">
        <v>29</v>
      </c>
      <c r="KW45" s="467">
        <f>SUM(KW146:KW148)/3</f>
        <v>129.15371832722667</v>
      </c>
      <c r="KX45" s="85">
        <f>+KW45/KW40*100-100</f>
        <v>9.6703396832476614</v>
      </c>
      <c r="KY45" s="467">
        <f>SUM(KY146:KY148)/3</f>
        <v>126.75378021306967</v>
      </c>
      <c r="KZ45" s="85">
        <f>+KY45/KY40*100-100</f>
        <v>2.5848335773205804</v>
      </c>
      <c r="LA45" s="467">
        <f>SUM(LA146:LA148)/3</f>
        <v>129.65502299948935</v>
      </c>
      <c r="LB45" s="85">
        <f>+LA45/LA40*100-100</f>
        <v>3.4782203590543617</v>
      </c>
      <c r="LC45" s="35"/>
      <c r="LD45" s="32" t="s">
        <v>29</v>
      </c>
      <c r="LE45" s="467">
        <f>SUM(LE146:LE148)/3</f>
        <v>139.46610285358932</v>
      </c>
      <c r="LF45" s="85">
        <f>+LE45/LE40*100-100</f>
        <v>17.64821269658816</v>
      </c>
      <c r="LG45" s="467">
        <f>SUM(LG146:LG148)/3</f>
        <v>137.65122386917565</v>
      </c>
      <c r="LH45" s="85">
        <f>+LG45/LG40*100-100</f>
        <v>3.858670850740225</v>
      </c>
      <c r="LI45" s="467">
        <f>SUM(LI146:LI148)/3</f>
        <v>128.65445861656931</v>
      </c>
      <c r="LJ45" s="85">
        <f>+LI45/LI40*100-100</f>
        <v>6.0930471908305464</v>
      </c>
      <c r="LK45" s="35"/>
      <c r="LL45" s="32" t="s">
        <v>29</v>
      </c>
      <c r="LM45" s="467">
        <f>SUM(LM146:LM148)/3</f>
        <v>156.05453262354033</v>
      </c>
      <c r="LN45" s="85">
        <f>+LM45/LM40*100-100</f>
        <v>3.0921117999298247</v>
      </c>
      <c r="LO45" s="467">
        <f>SUM(LO146:LO148)/3</f>
        <v>111.71935487125857</v>
      </c>
      <c r="LP45" s="85">
        <f>+LO45/LO40*100-100</f>
        <v>-4.1819401088676926</v>
      </c>
      <c r="LQ45" s="467">
        <f>SUM(LQ146:LQ148)/3</f>
        <v>153.95379503682366</v>
      </c>
      <c r="LR45" s="85">
        <f>+LQ45/LQ40*100-100</f>
        <v>5.1403377959970982</v>
      </c>
      <c r="LS45" s="35"/>
      <c r="LT45" s="32" t="s">
        <v>29</v>
      </c>
      <c r="LU45" s="467">
        <f>SUM(LU146:LU148)/3</f>
        <v>114.74009020925133</v>
      </c>
      <c r="LV45" s="85">
        <f>+LU45/LU40*100-100</f>
        <v>-2.421084718688931</v>
      </c>
      <c r="LW45" s="467">
        <f>SUM(LW146:LW148)/3</f>
        <v>105.42063377632429</v>
      </c>
      <c r="LX45" s="85">
        <f>+LW45/LW40*100-100</f>
        <v>5.6212187219854002</v>
      </c>
      <c r="LY45" s="467">
        <f>SUM(LY146:LY148)/3</f>
        <v>93.790497534342933</v>
      </c>
      <c r="LZ45" s="85">
        <f>+LY45/LY40*100-100</f>
        <v>23.913870512062914</v>
      </c>
      <c r="MA45" s="35"/>
      <c r="MB45" s="32" t="s">
        <v>29</v>
      </c>
      <c r="MC45" s="467">
        <f>SUM(MC146:MC148)/3</f>
        <v>135.69354519570032</v>
      </c>
      <c r="MD45" s="85">
        <f>+MC45/MC40*100-100</f>
        <v>0.6839188385843471</v>
      </c>
      <c r="ME45" s="467">
        <f>SUM(ME146:ME148)/3</f>
        <v>95.42224060481351</v>
      </c>
      <c r="MF45" s="85">
        <f>+ME45/ME40*100-100</f>
        <v>27.360462390350662</v>
      </c>
      <c r="MG45" s="467">
        <f>SUM(MG146:MG148)/3</f>
        <v>117.83672058476434</v>
      </c>
      <c r="MH45" s="85">
        <f>+MG45/MG40*100-100</f>
        <v>-9.3029079756866935</v>
      </c>
      <c r="MI45" s="35"/>
      <c r="MJ45" s="32" t="s">
        <v>29</v>
      </c>
      <c r="MK45" s="467">
        <f>SUM(MK146:MK148)/3</f>
        <v>91.494288391445878</v>
      </c>
      <c r="ML45" s="85">
        <f>+MK45/MK40*100-100</f>
        <v>2.9561267987177757</v>
      </c>
      <c r="MM45" s="467">
        <f>SUM(MM146:MM148)/3</f>
        <v>121.33434128415068</v>
      </c>
      <c r="MN45" s="85">
        <f>+MM45/MM40*100-100</f>
        <v>5.9807336846615158</v>
      </c>
      <c r="MO45" s="467">
        <f>SUM(MO146:MO148)/3</f>
        <v>154.83763684953865</v>
      </c>
      <c r="MP45" s="85">
        <f>+MO45/MO40*100-100</f>
        <v>11.650729940323828</v>
      </c>
    </row>
    <row r="46" spans="1:354" ht="15" customHeight="1">
      <c r="A46" s="35"/>
      <c r="B46" s="32" t="s">
        <v>30</v>
      </c>
      <c r="C46" s="467">
        <f>SUM(C149:C151)/3</f>
        <v>91.062516868209272</v>
      </c>
      <c r="D46" s="85">
        <f>+C46/C41*100-100</f>
        <v>-3.7576434895165534</v>
      </c>
      <c r="E46" s="467">
        <f>SUM(E149:E151)/3</f>
        <v>84.173997856699671</v>
      </c>
      <c r="F46" s="85">
        <f>+E46/E41*100-100</f>
        <v>-11.514972614248109</v>
      </c>
      <c r="G46" s="467">
        <f>SUM(G149:G151)/3</f>
        <v>97.576038920556371</v>
      </c>
      <c r="H46" s="85">
        <f>+G46/G41*100-100</f>
        <v>3.654712644799659</v>
      </c>
      <c r="I46" s="35"/>
      <c r="J46" s="32" t="s">
        <v>30</v>
      </c>
      <c r="K46" s="467">
        <f>SUM(K149:K151)/3</f>
        <v>108.30522622403032</v>
      </c>
      <c r="L46" s="85">
        <f>+K46/K41*100-100</f>
        <v>8.5850397374060492</v>
      </c>
      <c r="M46" s="467">
        <f>SUM(M149:M151)/3</f>
        <v>112.11681894493101</v>
      </c>
      <c r="N46" s="85">
        <f>+M46/M41*100-100</f>
        <v>-29.05822050842572</v>
      </c>
      <c r="O46" s="467">
        <f>SUM(O149:O151)/3</f>
        <v>105.78602293954434</v>
      </c>
      <c r="P46" s="85">
        <f>+O46/O41*100-100</f>
        <v>10.040397762585457</v>
      </c>
      <c r="Q46" s="35"/>
      <c r="R46" s="32" t="s">
        <v>30</v>
      </c>
      <c r="S46" s="467">
        <f>SUM(S149:S151)/3</f>
        <v>119.37805892080466</v>
      </c>
      <c r="T46" s="85">
        <f>+S46/S41*100-100</f>
        <v>9.039412874326274</v>
      </c>
      <c r="U46" s="467">
        <f>SUM(U149:U151)/3</f>
        <v>132.06814690647766</v>
      </c>
      <c r="V46" s="85">
        <f>+U46/U41*100-100</f>
        <v>28.092124335774258</v>
      </c>
      <c r="W46" s="467">
        <f>SUM(W149:W151)/3</f>
        <v>133.000841354946</v>
      </c>
      <c r="X46" s="85">
        <f>+W46/W41*100-100</f>
        <v>20.416944693318513</v>
      </c>
      <c r="Y46" s="35"/>
      <c r="Z46" s="32" t="s">
        <v>30</v>
      </c>
      <c r="AA46" s="467">
        <f>SUM(AA149:AA151)/3</f>
        <v>141.12441707167966</v>
      </c>
      <c r="AB46" s="85">
        <f>+AA46/AA41*100-100</f>
        <v>21.352308001258308</v>
      </c>
      <c r="AC46" s="467">
        <f>SUM(AC149:AC151)/3</f>
        <v>129.39222436727235</v>
      </c>
      <c r="AD46" s="85">
        <f>+AC46/AC41*100-100</f>
        <v>12.134475478672371</v>
      </c>
      <c r="AE46" s="467">
        <f>SUM(AE149:AE151)/3</f>
        <v>135.05303615123702</v>
      </c>
      <c r="AF46" s="85">
        <f>+AE46/AE41*100-100</f>
        <v>22.104944541892536</v>
      </c>
      <c r="AG46" s="35"/>
      <c r="AH46" s="32" t="s">
        <v>30</v>
      </c>
      <c r="AI46" s="467">
        <f>SUM(AI149:AI151)/3</f>
        <v>132.05115313025667</v>
      </c>
      <c r="AJ46" s="85">
        <f>+AI46/AI41*100-100</f>
        <v>-7.8078337794235608</v>
      </c>
      <c r="AK46" s="467">
        <f>SUM(AK149:AK151)/3</f>
        <v>145.51525702900665</v>
      </c>
      <c r="AL46" s="85">
        <f>+AK46/AK41*100-100</f>
        <v>2.8033295818081854</v>
      </c>
      <c r="AM46" s="467">
        <f>SUM(AM149:AM151)/3</f>
        <v>130.25749552552966</v>
      </c>
      <c r="AN46" s="85">
        <f>+AM46/AM41*100-100</f>
        <v>19.35776057215736</v>
      </c>
      <c r="AO46" s="35"/>
      <c r="AP46" s="32" t="s">
        <v>30</v>
      </c>
      <c r="AQ46" s="467">
        <f>SUM(AQ149:AQ151)/3</f>
        <v>140.924667657718</v>
      </c>
      <c r="AR46" s="85">
        <f>+AQ46/AQ41*100-100</f>
        <v>24.546483942486901</v>
      </c>
      <c r="AS46" s="467">
        <f>SUM(AS149:AS151)/3</f>
        <v>129.99646160800432</v>
      </c>
      <c r="AT46" s="85">
        <f>+AS46/AS41*100-100</f>
        <v>17.521852119568962</v>
      </c>
      <c r="AU46" s="467">
        <f>SUM(AU149:AU151)/3</f>
        <v>125.633100129939</v>
      </c>
      <c r="AV46" s="85">
        <f>+AU46/AU41*100-100</f>
        <v>12.026138643947277</v>
      </c>
      <c r="AW46" s="35"/>
      <c r="AX46" s="32" t="s">
        <v>30</v>
      </c>
      <c r="AY46" s="467">
        <f>SUM(AY149:AY151)/3</f>
        <v>132.75964226891301</v>
      </c>
      <c r="AZ46" s="85">
        <f>+AY46/AY41*100-100</f>
        <v>-3.9280076226073533</v>
      </c>
      <c r="BA46" s="467">
        <f>SUM(BA149:BA151)/3</f>
        <v>125.44682103904699</v>
      </c>
      <c r="BB46" s="85">
        <f>+BA46/BA41*100-100</f>
        <v>-1.8924205732037507</v>
      </c>
      <c r="BC46" s="467">
        <f>SUM(BC149:BC151)/3</f>
        <v>124.07297963700601</v>
      </c>
      <c r="BD46" s="85">
        <f>+BC46/BC41*100-100</f>
        <v>14.460619729042293</v>
      </c>
      <c r="BE46" s="35"/>
      <c r="BF46" s="32" t="s">
        <v>30</v>
      </c>
      <c r="BG46" s="467">
        <f>SUM(BG149:BG151)/3</f>
        <v>134.19064748983101</v>
      </c>
      <c r="BH46" s="85">
        <f>+BG46/BG41*100-100</f>
        <v>26.377309516552145</v>
      </c>
      <c r="BI46" s="467">
        <f>SUM(BI149:BI151)/3</f>
        <v>128.32865131368803</v>
      </c>
      <c r="BJ46" s="85">
        <f>+BI46/BI41*100-100</f>
        <v>-5.0614226498354355</v>
      </c>
      <c r="BK46" s="467">
        <f>SUM(BK149:BK151)/3</f>
        <v>136.46696478518069</v>
      </c>
      <c r="BL46" s="85">
        <f>+BK46/BK41*100-100</f>
        <v>-1.7005030325155275</v>
      </c>
      <c r="BM46" s="35"/>
      <c r="BN46" s="32" t="s">
        <v>30</v>
      </c>
      <c r="BO46" s="467">
        <f>SUM(BO149:BO151)/3</f>
        <v>132.55486123539268</v>
      </c>
      <c r="BP46" s="85">
        <f>+BO46/BO41*100-100</f>
        <v>2.5115914855518895E-2</v>
      </c>
      <c r="BQ46" s="467">
        <f>SUM(BQ149:BQ151)/3</f>
        <v>132.54511688841322</v>
      </c>
      <c r="BR46" s="85">
        <f>+BQ46/BQ41*100-100</f>
        <v>-7.2427474237574501</v>
      </c>
      <c r="BS46" s="467">
        <f>SUM(BS149:BS151)/3</f>
        <v>130.14566975364531</v>
      </c>
      <c r="BT46" s="85">
        <f>+BS46/BS41*100-100</f>
        <v>13.327762251021753</v>
      </c>
      <c r="BU46" s="35"/>
      <c r="BV46" s="32" t="s">
        <v>30</v>
      </c>
      <c r="BW46" s="467">
        <f>SUM(BW149:BW151)/3</f>
        <v>117.88243962833066</v>
      </c>
      <c r="BX46" s="85">
        <f>+BW46/BW41*100-100</f>
        <v>-13.83801511216403</v>
      </c>
      <c r="BY46" s="467">
        <f>SUM(BY149:BY151)/3</f>
        <v>111.64565575283301</v>
      </c>
      <c r="BZ46" s="85">
        <f>+BY46/BY41*100-100</f>
        <v>4.5275571757870381</v>
      </c>
      <c r="CA46" s="467">
        <f>SUM(CA149:CA151)/3</f>
        <v>109.618813707637</v>
      </c>
      <c r="CB46" s="85">
        <f>+CA46/CA41*100-100</f>
        <v>3.5313842758284153</v>
      </c>
      <c r="CC46" s="35"/>
      <c r="CD46" s="32" t="s">
        <v>30</v>
      </c>
      <c r="CE46" s="467">
        <f>SUM(CE149:CE151)/3</f>
        <v>122.71829523711101</v>
      </c>
      <c r="CF46" s="85">
        <f>+CE46/CE41*100-100</f>
        <v>6.9106689009657885</v>
      </c>
      <c r="CG46" s="467">
        <f>SUM(CG149:CG151)/3</f>
        <v>108.21442109438867</v>
      </c>
      <c r="CH46" s="85">
        <f>+CG46/CG41*100-100</f>
        <v>-0.52770875064543077</v>
      </c>
      <c r="CI46" s="467">
        <f>SUM(CI149:CI151)/3</f>
        <v>123.06602980232067</v>
      </c>
      <c r="CJ46" s="85">
        <f>+CI46/CI41*100-100</f>
        <v>5.7006013013121617</v>
      </c>
      <c r="CK46" s="35"/>
      <c r="CL46" s="32" t="s">
        <v>30</v>
      </c>
      <c r="CM46" s="467">
        <f>SUM(CM149:CM151)/3</f>
        <v>122.20986696834466</v>
      </c>
      <c r="CN46" s="85">
        <f>+CM46/CM41*100-100</f>
        <v>5.4520573913850967</v>
      </c>
      <c r="CO46" s="467">
        <f>SUM(CO149:CO151)/3</f>
        <v>111.67515235894132</v>
      </c>
      <c r="CP46" s="85">
        <f>+CO46/CO41*100-100</f>
        <v>7.2549712001795967</v>
      </c>
      <c r="CQ46" s="467">
        <f>SUM(CQ149:CQ151)/3</f>
        <v>118.66990163352834</v>
      </c>
      <c r="CR46" s="85">
        <f>+CQ46/CQ41*100-100</f>
        <v>9.0633688309871445</v>
      </c>
      <c r="CS46" s="35"/>
      <c r="CT46" s="32" t="s">
        <v>30</v>
      </c>
      <c r="CU46" s="467">
        <f>SUM(CU149:CU151)/3</f>
        <v>119.68317581384667</v>
      </c>
      <c r="CV46" s="85">
        <f>+CU46/CU41*100-100</f>
        <v>-1.2975358653619367</v>
      </c>
      <c r="CW46" s="467">
        <f>SUM(CW149:CW151)/3</f>
        <v>104.63930089364401</v>
      </c>
      <c r="CX46" s="85">
        <f>+CW46/CW41*100-100</f>
        <v>20.387649394362057</v>
      </c>
      <c r="CY46" s="467">
        <f>SUM(CY149:CY151)/3</f>
        <v>134.13308632328835</v>
      </c>
      <c r="CZ46" s="85">
        <f>+CY46/CY41*100-100</f>
        <v>-2.4806291532246547</v>
      </c>
      <c r="DA46" s="35"/>
      <c r="DB46" s="32" t="s">
        <v>30</v>
      </c>
      <c r="DC46" s="467">
        <f>SUM(DC149:DC151)/3</f>
        <v>100.74571532280993</v>
      </c>
      <c r="DD46" s="85">
        <f>+DC46/DC41*100-100</f>
        <v>5.3198108968655049</v>
      </c>
      <c r="DE46" s="467">
        <f>SUM(DE149:DE151)/3</f>
        <v>197.85884499698133</v>
      </c>
      <c r="DF46" s="85">
        <f>+DE46/DE41*100-100</f>
        <v>1.1332459448419172</v>
      </c>
      <c r="DG46" s="467">
        <f>SUM(DG149:DG151)/3</f>
        <v>102.31358185031257</v>
      </c>
      <c r="DH46" s="85">
        <f>+DG46/DG41*100-100</f>
        <v>-4.7012215854387875</v>
      </c>
      <c r="DI46" s="35"/>
      <c r="DJ46" s="32" t="s">
        <v>30</v>
      </c>
      <c r="DK46" s="467">
        <f>SUM(DK149:DK151)/3</f>
        <v>122.96205989316665</v>
      </c>
      <c r="DL46" s="85">
        <f>+DK46/DK41*100-100</f>
        <v>9.5178471824931989</v>
      </c>
      <c r="DM46" s="467">
        <f>SUM(DM149:DM151)/3</f>
        <v>100.62024295800516</v>
      </c>
      <c r="DN46" s="85">
        <f>+DM46/DM41*100-100</f>
        <v>5.1312790761903813</v>
      </c>
      <c r="DO46" s="467">
        <f>SUM(DO149:DO151)/3</f>
        <v>117.49658753323534</v>
      </c>
      <c r="DP46" s="85">
        <f>+DO46/DO41*100-100</f>
        <v>-3.3610278910422835</v>
      </c>
      <c r="DQ46" s="35"/>
      <c r="DR46" s="32" t="s">
        <v>30</v>
      </c>
      <c r="DS46" s="467">
        <f>SUM(DS149:DS151)/3</f>
        <v>123.195601750086</v>
      </c>
      <c r="DT46" s="85">
        <f>+DS46/DS41*100-100</f>
        <v>6.5248885706144648</v>
      </c>
      <c r="DU46" s="467">
        <f>SUM(DU149:DU151)/3</f>
        <v>119.51901964030667</v>
      </c>
      <c r="DV46" s="85">
        <f>+DU46/DU41*100-100</f>
        <v>5.9038682661262527</v>
      </c>
      <c r="DW46" s="467">
        <f>SUM(DW149:DW151)/3</f>
        <v>131.74741798858301</v>
      </c>
      <c r="DX46" s="85">
        <f>+DW46/DW41*100-100</f>
        <v>2.9612683935016122</v>
      </c>
      <c r="DY46" s="35"/>
      <c r="DZ46" s="32" t="s">
        <v>30</v>
      </c>
      <c r="EA46" s="467">
        <f>SUM(EA149:EA151)/3</f>
        <v>108.51736806817767</v>
      </c>
      <c r="EB46" s="85">
        <f>+EA46/EA41*100-100</f>
        <v>2.9509408673396678</v>
      </c>
      <c r="EC46" s="467">
        <f>SUM(EC149:EC151)/3</f>
        <v>122.15973579565234</v>
      </c>
      <c r="ED46" s="85">
        <f>+EC46/EC41*100-100</f>
        <v>3.839525260746683</v>
      </c>
      <c r="EE46" s="467">
        <f>SUM(EE149:EE151)/3</f>
        <v>124.567737503836</v>
      </c>
      <c r="EF46" s="85">
        <f>+EE46/EE41*100-100</f>
        <v>3.2497850190233351</v>
      </c>
      <c r="EG46" s="35"/>
      <c r="EH46" s="32" t="s">
        <v>30</v>
      </c>
      <c r="EI46" s="467">
        <f>SUM(EI149:EI151)/3</f>
        <v>124.79224287392465</v>
      </c>
      <c r="EJ46" s="85">
        <f>+EI46/EI41*100-100</f>
        <v>0.37457400607392799</v>
      </c>
      <c r="EK46" s="467">
        <f>SUM(EK149:EK151)/3</f>
        <v>118.47044102341233</v>
      </c>
      <c r="EL46" s="85">
        <f>+EK46/EK41*100-100</f>
        <v>2.0043571075650846</v>
      </c>
      <c r="EM46" s="467">
        <f>SUM(EM149:EM151)/3</f>
        <v>120.52379370452267</v>
      </c>
      <c r="EN46" s="85">
        <f>+EM46/EM41*100-100</f>
        <v>0.87790301261465231</v>
      </c>
      <c r="EO46" s="35"/>
      <c r="EP46" s="32" t="s">
        <v>30</v>
      </c>
      <c r="EQ46" s="467">
        <f>SUM(EQ149:EQ151)/3</f>
        <v>111.10031362256633</v>
      </c>
      <c r="ER46" s="85">
        <f>+EQ46/EQ41*100-100</f>
        <v>2.7492264304233203</v>
      </c>
      <c r="ES46" s="467">
        <f>SUM(ES149:ES151)/3</f>
        <v>108.26266764163132</v>
      </c>
      <c r="ET46" s="85">
        <f>+ES46/ES41*100-100</f>
        <v>-6.1914223759156073</v>
      </c>
      <c r="EU46" s="467">
        <f>SUM(EU149:EU151)/3</f>
        <v>110.68497478280301</v>
      </c>
      <c r="EV46" s="85">
        <f>+EU46/EU41*100-100</f>
        <v>1.4409137764975952</v>
      </c>
      <c r="EW46" s="35"/>
      <c r="EX46" s="32" t="s">
        <v>30</v>
      </c>
      <c r="EY46" s="467">
        <f>SUM(EY149:EY151)/3</f>
        <v>103.85699152943799</v>
      </c>
      <c r="EZ46" s="85">
        <f>+EY46/EY41*100-100</f>
        <v>-3.921166678275128</v>
      </c>
      <c r="FA46" s="467">
        <f>SUM(FA149:FA151)/3</f>
        <v>115.933452653532</v>
      </c>
      <c r="FB46" s="85">
        <f>+FA46/FA41*100-100</f>
        <v>3.0319059731956912</v>
      </c>
      <c r="FC46" s="467">
        <f>SUM(FC149:FC151)/3</f>
        <v>146.414539433345</v>
      </c>
      <c r="FD46" s="85">
        <f>+FC46/FC41*100-100</f>
        <v>24.060852897702034</v>
      </c>
      <c r="FE46" s="35"/>
      <c r="FF46" s="32" t="s">
        <v>30</v>
      </c>
      <c r="FG46" s="467">
        <f>SUM(FG149:FG151)/3</f>
        <v>115.85546678886332</v>
      </c>
      <c r="FH46" s="85">
        <f>+FG46/FG41*100-100</f>
        <v>-1.4975172420476639</v>
      </c>
      <c r="FI46" s="467">
        <f>SUM(FI149:FI151)/3</f>
        <v>126.07755698060167</v>
      </c>
      <c r="FJ46" s="85">
        <f>+FI46/FI41*100-100</f>
        <v>2.6203294556600696</v>
      </c>
      <c r="FK46" s="467">
        <f>SUM(FK149:FK151)/3</f>
        <v>112.74538913516135</v>
      </c>
      <c r="FL46" s="85">
        <f>+FK46/FK41*100-100</f>
        <v>0.98919261428547145</v>
      </c>
      <c r="FM46" s="35"/>
      <c r="FN46" s="32" t="s">
        <v>30</v>
      </c>
      <c r="FO46" s="467">
        <f>SUM(FO149:FO151)/3</f>
        <v>101.80969945122308</v>
      </c>
      <c r="FP46" s="85">
        <f>+FO46/FO41*100-100</f>
        <v>-2.1955429681956957</v>
      </c>
      <c r="FQ46" s="467">
        <f>SUM(FQ149:FQ151)/3</f>
        <v>130.44276462285467</v>
      </c>
      <c r="FR46" s="85">
        <f>+FQ46/FQ41*100-100</f>
        <v>8.1049406766326939</v>
      </c>
      <c r="FS46" s="467">
        <f>SUM(FS149:FS151)/3</f>
        <v>130.85695816461768</v>
      </c>
      <c r="FT46" s="85">
        <f>+FS46/FS41*100-100</f>
        <v>4.0862082383756473</v>
      </c>
      <c r="FU46" s="35"/>
      <c r="FV46" s="32" t="s">
        <v>30</v>
      </c>
      <c r="FW46" s="467">
        <f>SUM(FW149:FW151)/3</f>
        <v>121.17856448317467</v>
      </c>
      <c r="FX46" s="85">
        <f>+FW46/FW41*100-100</f>
        <v>3.2089596146829535</v>
      </c>
      <c r="FY46" s="467">
        <f>SUM(FY149:FY151)/3</f>
        <v>116.40615119606234</v>
      </c>
      <c r="FZ46" s="85">
        <f>+FY46/FY41*100-100</f>
        <v>4.1609687136242428</v>
      </c>
      <c r="GA46" s="467">
        <f>SUM(GA149:GA151)/3</f>
        <v>128.13580805792603</v>
      </c>
      <c r="GB46" s="85">
        <f>+GA46/GA41*100-100</f>
        <v>14.615913490801532</v>
      </c>
      <c r="GC46" s="35"/>
      <c r="GD46" s="32" t="s">
        <v>30</v>
      </c>
      <c r="GE46" s="467">
        <f>SUM(GE149:GE151)/3</f>
        <v>121.83963031830065</v>
      </c>
      <c r="GF46" s="85">
        <f>+GE46/GE41*100-100</f>
        <v>7.9282326326446366</v>
      </c>
      <c r="GG46" s="467">
        <f>SUM(GG149:GG151)/3</f>
        <v>121.63701686909566</v>
      </c>
      <c r="GH46" s="85">
        <f>+GG46/GG41*100-100</f>
        <v>6.3520624989038339</v>
      </c>
      <c r="GI46" s="467">
        <f>SUM(GI149:GI151)/3</f>
        <v>104.54679538939065</v>
      </c>
      <c r="GJ46" s="85">
        <f>+GI46/GI41*100-100</f>
        <v>-7.7465873796948301</v>
      </c>
      <c r="GK46" s="35"/>
      <c r="GL46" s="32" t="s">
        <v>30</v>
      </c>
      <c r="GM46" s="467">
        <f>SUM(GM149:GM151)/3</f>
        <v>113.08740004272067</v>
      </c>
      <c r="GN46" s="85">
        <f>+GM46/GM41*100-100</f>
        <v>-7.121926923518842</v>
      </c>
      <c r="GO46" s="467">
        <f>SUM(GO149:GO151)/3</f>
        <v>135.88593008182667</v>
      </c>
      <c r="GP46" s="85">
        <f>+GO46/GO41*100-100</f>
        <v>5.7309134961762709</v>
      </c>
      <c r="GQ46" s="467">
        <f>SUM(GQ149:GQ151)/3</f>
        <v>133.30299412201967</v>
      </c>
      <c r="GR46" s="85">
        <f>+GQ46/GQ41*100-100</f>
        <v>-1.8745266228578856</v>
      </c>
      <c r="GS46" s="35"/>
      <c r="GT46" s="32" t="s">
        <v>30</v>
      </c>
      <c r="GU46" s="467">
        <f>SUM(GU149:GU151)/3</f>
        <v>122.74721263129932</v>
      </c>
      <c r="GV46" s="85">
        <f>+GU46/GU41*100-100</f>
        <v>-1.4525621858769711</v>
      </c>
      <c r="GW46" s="467">
        <f>SUM(GW149:GW151)/3</f>
        <v>114.99447619211828</v>
      </c>
      <c r="GX46" s="85">
        <f>+GW46/GW41*100-100</f>
        <v>15.259224114904995</v>
      </c>
      <c r="GY46" s="467">
        <f>SUM(GY149:GY151)/3</f>
        <v>130.53493358708235</v>
      </c>
      <c r="GZ46" s="85">
        <f>+GY46/GY41*100-100</f>
        <v>1.9011220397229636</v>
      </c>
      <c r="HA46" s="35"/>
      <c r="HB46" s="32" t="s">
        <v>30</v>
      </c>
      <c r="HC46" s="467">
        <f>SUM(HC149:HC151)/3</f>
        <v>116.21639259870831</v>
      </c>
      <c r="HD46" s="85">
        <f>+HC46/HC41*100-100</f>
        <v>5.8707766082238777</v>
      </c>
      <c r="HE46" s="467">
        <f>SUM(HE149:HE151)/3</f>
        <v>119.57551748724234</v>
      </c>
      <c r="HF46" s="85">
        <f>+HE46/HE41*100-100</f>
        <v>7.120512937664941</v>
      </c>
      <c r="HG46" s="467">
        <f>SUM(HG149:HG151)/3</f>
        <v>106.6580353262254</v>
      </c>
      <c r="HH46" s="85">
        <f>+HG46/HG41*100-100</f>
        <v>7.1042206366250866</v>
      </c>
      <c r="HI46" s="35"/>
      <c r="HJ46" s="32" t="s">
        <v>30</v>
      </c>
      <c r="HK46" s="467">
        <f>SUM(HK149:HK151)/3</f>
        <v>123.51595459073566</v>
      </c>
      <c r="HL46" s="85">
        <f>+HK46/HK41*100-100</f>
        <v>3.4477768666000941</v>
      </c>
      <c r="HM46" s="467">
        <f>SUM(HM149:HM151)/3</f>
        <v>120.04998507188766</v>
      </c>
      <c r="HN46" s="85">
        <f>+HM46/HM41*100-100</f>
        <v>13.508028193949386</v>
      </c>
      <c r="HO46" s="467">
        <f>SUM(HO149:HO151)/3</f>
        <v>113.68337818984567</v>
      </c>
      <c r="HP46" s="85">
        <f>+HO46/HO41*100-100</f>
        <v>8.4191754492249231</v>
      </c>
      <c r="HQ46" s="35"/>
      <c r="HR46" s="32" t="s">
        <v>30</v>
      </c>
      <c r="HS46" s="467">
        <f>SUM(HS149:HS151)/3</f>
        <v>115.18155130335066</v>
      </c>
      <c r="HT46" s="85">
        <f>+HS46/HS41*100-100</f>
        <v>1.2152273698204539</v>
      </c>
      <c r="HU46" s="467">
        <f>SUM(HU149:HU151)/3</f>
        <v>121.68180698452402</v>
      </c>
      <c r="HV46" s="85">
        <f>+HU46/HU41*100-100</f>
        <v>3.6914057751732372</v>
      </c>
      <c r="HW46" s="467">
        <f>SUM(HW149:HW151)/3</f>
        <v>115.705756203406</v>
      </c>
      <c r="HX46" s="85">
        <f>+HW46/HW41*100-100</f>
        <v>4.1919795313261972</v>
      </c>
      <c r="HY46" s="35"/>
      <c r="HZ46" s="32" t="s">
        <v>30</v>
      </c>
      <c r="IA46" s="467">
        <f>SUM(IA149:IA151)/3</f>
        <v>122.31017553148065</v>
      </c>
      <c r="IB46" s="85">
        <f>+IA46/IA41*100-100</f>
        <v>7.3459608147923063</v>
      </c>
      <c r="IC46" s="467">
        <f>'Jadual4-Groupindex'!BK46</f>
        <v>125.23101718688866</v>
      </c>
      <c r="ID46" s="85">
        <f>+IC46/IC41*100-100</f>
        <v>3.9378781496832431</v>
      </c>
      <c r="IE46" s="467">
        <f>SUM(IE149:IE151)/3</f>
        <v>115.002069466696</v>
      </c>
      <c r="IF46" s="85">
        <f>+IE46/IE41*100-100</f>
        <v>2.9222968920228425</v>
      </c>
      <c r="IG46" s="35"/>
      <c r="IH46" s="32" t="s">
        <v>30</v>
      </c>
      <c r="II46" s="467">
        <f>SUM(II149:II151)/3</f>
        <v>135.37293506403932</v>
      </c>
      <c r="IJ46" s="85">
        <f>+II46/II41*100-100</f>
        <v>8.085741780694562</v>
      </c>
      <c r="IK46" s="467">
        <f>SUM(IK149:IK151)/3</f>
        <v>130.55415270700567</v>
      </c>
      <c r="IL46" s="85">
        <f>+IK46/IK41*100-100</f>
        <v>-0.2653774918912859</v>
      </c>
      <c r="IM46" s="467">
        <f>SUM(IM149:IM151)/3</f>
        <v>125.45083361755967</v>
      </c>
      <c r="IN46" s="85">
        <f>+IM46/IM41*100-100</f>
        <v>3.8342282467223896</v>
      </c>
      <c r="IO46" s="467">
        <f>SUM(IO145:IO147)/3</f>
        <v>131.80250881971199</v>
      </c>
      <c r="IP46" s="85">
        <f>+IO46/IO41*100-100</f>
        <v>8.0974238014044602</v>
      </c>
      <c r="IQ46" s="35"/>
      <c r="IR46" s="32" t="s">
        <v>30</v>
      </c>
      <c r="IS46" s="467">
        <f>SUM(IS149:IS151)/3</f>
        <v>118.30129688653966</v>
      </c>
      <c r="IT46" s="85">
        <f>+IS46/IS41*100-100</f>
        <v>6.5679073549058415</v>
      </c>
      <c r="IU46" s="467">
        <f>SUM(IU149:IU151)/3</f>
        <v>97.782156250928622</v>
      </c>
      <c r="IV46" s="85">
        <f>+IU46/IU41*100-100</f>
        <v>0.97969956290317839</v>
      </c>
      <c r="IW46" s="467">
        <f>SUM(IW149:IW151)/3</f>
        <v>130.79263541149467</v>
      </c>
      <c r="IX46" s="85">
        <f>+IW46/IW41*100-100</f>
        <v>11.711473001104693</v>
      </c>
      <c r="IY46" s="35"/>
      <c r="IZ46" s="32" t="s">
        <v>30</v>
      </c>
      <c r="JA46" s="467">
        <f>SUM(JA149:JA151)/3</f>
        <v>128.65783427733334</v>
      </c>
      <c r="JB46" s="85">
        <f>+JA46/JA41*100-100</f>
        <v>-2.8073226579286512</v>
      </c>
      <c r="JC46" s="467">
        <f>SUM(JC149:JC151)/3</f>
        <v>144.94528368202998</v>
      </c>
      <c r="JD46" s="85">
        <f>+JC46/JC41*100-100</f>
        <v>5.2347923571228279</v>
      </c>
      <c r="JE46" s="467">
        <f>SUM(JE149:JE151)/3</f>
        <v>165.74311460150599</v>
      </c>
      <c r="JF46" s="85">
        <f>+JE46/JE41*100-100</f>
        <v>6.8935622021257643</v>
      </c>
      <c r="JG46" s="35"/>
      <c r="JH46" s="32" t="s">
        <v>30</v>
      </c>
      <c r="JI46" s="467">
        <f>SUM(JI149:JI151)/3</f>
        <v>143.46631283690533</v>
      </c>
      <c r="JJ46" s="85">
        <f>+JI46/JI41*100-100</f>
        <v>5.5776028758264289</v>
      </c>
      <c r="JK46" s="467">
        <f>SUM(JK149:JK151)/3</f>
        <v>131.77061773792133</v>
      </c>
      <c r="JL46" s="85">
        <f>+JK46/JK41*100-100</f>
        <v>-8.604907431816585</v>
      </c>
      <c r="JM46" s="467">
        <f>SUM(JM149:JM151)/3</f>
        <v>112.87666940181801</v>
      </c>
      <c r="JN46" s="85">
        <f>+JM46/JM41*100-100</f>
        <v>14.314396270046558</v>
      </c>
      <c r="JO46" s="35"/>
      <c r="JP46" s="32" t="s">
        <v>30</v>
      </c>
      <c r="JQ46" s="467">
        <f>SUM(JQ149:JQ151)/3</f>
        <v>116.73053384836635</v>
      </c>
      <c r="JR46" s="85">
        <f>+JQ46/JQ41*100-100</f>
        <v>4.9585128436952601</v>
      </c>
      <c r="JS46" s="467">
        <f>SUM(JS149:JS151)/3</f>
        <v>109.66288191381157</v>
      </c>
      <c r="JT46" s="85">
        <f>+JS46/JS41*100-100</f>
        <v>15.825359400254385</v>
      </c>
      <c r="JU46" s="467">
        <f>SUM(JU149:JU151)/3</f>
        <v>106.17399125116235</v>
      </c>
      <c r="JV46" s="85">
        <f>+JU46/JU41*100-100</f>
        <v>9.199397709230638</v>
      </c>
      <c r="JW46" s="35"/>
      <c r="JX46" s="32" t="s">
        <v>30</v>
      </c>
      <c r="JY46" s="467">
        <f>SUM(JY149:JY151)/3</f>
        <v>118.89290179004894</v>
      </c>
      <c r="JZ46" s="85">
        <f>+JY46/JY41*100-100</f>
        <v>4.2888548268613818</v>
      </c>
      <c r="KA46" s="467">
        <f>SUM(KA149:KA151)/3</f>
        <v>131.79865732645501</v>
      </c>
      <c r="KB46" s="85">
        <f>+KA46/KA41*100-100</f>
        <v>1.7521054554967606</v>
      </c>
      <c r="KC46" s="467">
        <f>SUM(KC149:KC151)/3</f>
        <v>130.28469072625333</v>
      </c>
      <c r="KD46" s="85">
        <f>+KC46/KC41*100-100</f>
        <v>5.8886988613387388</v>
      </c>
      <c r="KE46" s="35"/>
      <c r="KF46" s="32" t="s">
        <v>30</v>
      </c>
      <c r="KG46" s="467">
        <f>SUM(KG149:KG151)/3</f>
        <v>110.52802956530302</v>
      </c>
      <c r="KH46" s="85">
        <f>+KG46/KG41*100-100</f>
        <v>7.2616496569507376</v>
      </c>
      <c r="KI46" s="467">
        <f>SUM(KI149:KI151)/3</f>
        <v>131.99874251327</v>
      </c>
      <c r="KJ46" s="85">
        <f>+KI46/KI41*100-100</f>
        <v>7.7340765855154814E-2</v>
      </c>
      <c r="KK46" s="467">
        <f>SUM(KK149:KK151)/3</f>
        <v>124.52125214059201</v>
      </c>
      <c r="KL46" s="85">
        <f>+KK46/KK41*100-100</f>
        <v>5.7848768959219257</v>
      </c>
      <c r="KM46" s="35"/>
      <c r="KN46" s="32" t="s">
        <v>30</v>
      </c>
      <c r="KO46" s="467">
        <f>SUM(KO149:KO151)/3</f>
        <v>78.390106092854708</v>
      </c>
      <c r="KP46" s="85">
        <f>+KO46/KO41*100-100</f>
        <v>-30.711689655066948</v>
      </c>
      <c r="KQ46" s="467">
        <f>SUM(KQ149:KQ151)/3</f>
        <v>118.66880202968032</v>
      </c>
      <c r="KR46" s="85">
        <f>+KQ46/KQ41*100-100</f>
        <v>2.6357531085714072</v>
      </c>
      <c r="KS46" s="467">
        <f>SUM(KS149:KS151)/3</f>
        <v>96.654858933905359</v>
      </c>
      <c r="KT46" s="85">
        <f>+KS46/KS41*100-100</f>
        <v>-8.9410219534286313</v>
      </c>
      <c r="KU46" s="35"/>
      <c r="KV46" s="32" t="s">
        <v>30</v>
      </c>
      <c r="KW46" s="467">
        <f>SUM(KW149:KW151)/3</f>
        <v>101.23489241606008</v>
      </c>
      <c r="KX46" s="85">
        <f>+KW46/KW41*100-100</f>
        <v>-7.6511626976084983</v>
      </c>
      <c r="KY46" s="467">
        <f>SUM(KY149:KY151)/3</f>
        <v>117.88255853694734</v>
      </c>
      <c r="KZ46" s="85">
        <f>+KY46/KY41*100-100</f>
        <v>-7.8444872078128469</v>
      </c>
      <c r="LA46" s="467">
        <f>SUM(LA149:LA151)/3</f>
        <v>135.3252116201447</v>
      </c>
      <c r="LB46" s="85">
        <f>+LA46/LA41*100-100</f>
        <v>9.6872730267444354</v>
      </c>
      <c r="LC46" s="35"/>
      <c r="LD46" s="32" t="s">
        <v>30</v>
      </c>
      <c r="LE46" s="467">
        <f>SUM(LE149:LE151)/3</f>
        <v>130.12643707253167</v>
      </c>
      <c r="LF46" s="85">
        <f>+LE46/LE41*100-100</f>
        <v>9.9920106968088334</v>
      </c>
      <c r="LG46" s="467">
        <f>SUM(LG149:LG151)/3</f>
        <v>104.07634111971176</v>
      </c>
      <c r="LH46" s="85">
        <f>+LG46/LG41*100-100</f>
        <v>-7.2425975822305304</v>
      </c>
      <c r="LI46" s="467">
        <f>SUM(LI149:LI151)/3</f>
        <v>85.578254197289425</v>
      </c>
      <c r="LJ46" s="85">
        <f>+LI46/LI41*100-100</f>
        <v>-19.882619744821611</v>
      </c>
      <c r="LK46" s="35"/>
      <c r="LL46" s="32" t="s">
        <v>30</v>
      </c>
      <c r="LM46" s="467">
        <f>SUM(LM149:LM151)/3</f>
        <v>103.21409579020467</v>
      </c>
      <c r="LN46" s="85">
        <f>+LM46/LM41*100-100</f>
        <v>-7.4144509191647785</v>
      </c>
      <c r="LO46" s="467">
        <f>SUM(LO149:LO151)/3</f>
        <v>106.76116899001487</v>
      </c>
      <c r="LP46" s="85">
        <f>+LO46/LO41*100-100</f>
        <v>-5.8528605704996011</v>
      </c>
      <c r="LQ46" s="467">
        <f>SUM(LQ149:LQ151)/3</f>
        <v>134.09765676874068</v>
      </c>
      <c r="LR46" s="85">
        <f>+LQ46/LQ41*100-100</f>
        <v>18.281055985354612</v>
      </c>
      <c r="LS46" s="35"/>
      <c r="LT46" s="32" t="s">
        <v>30</v>
      </c>
      <c r="LU46" s="467">
        <f>SUM(LU149:LU151)/3</f>
        <v>124.334081929302</v>
      </c>
      <c r="LV46" s="85">
        <f>+LU46/LU41*100-100</f>
        <v>4.8586130101754321</v>
      </c>
      <c r="LW46" s="467">
        <f>SUM(LW149:LW151)/3</f>
        <v>94.924448350775165</v>
      </c>
      <c r="LX46" s="85">
        <f>+LW46/LW41*100-100</f>
        <v>-35.243310934888356</v>
      </c>
      <c r="LY46" s="467">
        <f>SUM(LY149:LY151)/3</f>
        <v>91.923566109302769</v>
      </c>
      <c r="LZ46" s="85">
        <f>+LY46/LY41*100-100</f>
        <v>20.36292119896801</v>
      </c>
      <c r="MA46" s="35"/>
      <c r="MB46" s="32" t="s">
        <v>30</v>
      </c>
      <c r="MC46" s="467">
        <f>SUM(MC149:MC151)/3</f>
        <v>137.10343745215565</v>
      </c>
      <c r="MD46" s="85">
        <f>+MC46/MC41*100-100</f>
        <v>0.85724351459958825</v>
      </c>
      <c r="ME46" s="467">
        <f>SUM(ME149:ME151)/3</f>
        <v>129.5998508527004</v>
      </c>
      <c r="MF46" s="85">
        <f>+ME46/ME41*100-100</f>
        <v>-7.2619615880259403</v>
      </c>
      <c r="MG46" s="467">
        <f>SUM(MG149:MG151)/3</f>
        <v>127.75104484495635</v>
      </c>
      <c r="MH46" s="85">
        <f>+MG46/MG41*100-100</f>
        <v>13.456122942694691</v>
      </c>
      <c r="MI46" s="35"/>
      <c r="MJ46" s="32" t="s">
        <v>30</v>
      </c>
      <c r="MK46" s="467">
        <f>SUM(MK149:MK151)/3</f>
        <v>89.62194221011093</v>
      </c>
      <c r="ML46" s="85">
        <f>+MK46/MK41*100-100</f>
        <v>18.599746495153767</v>
      </c>
      <c r="MM46" s="467">
        <f>SUM(MM149:MM151)/3</f>
        <v>130.11300671878465</v>
      </c>
      <c r="MN46" s="85">
        <f>+MM46/MM41*100-100</f>
        <v>1.38431408141075</v>
      </c>
      <c r="MO46" s="467">
        <f>SUM(MO149:MO151)/3</f>
        <v>158.68244597787566</v>
      </c>
      <c r="MP46" s="85">
        <f>+MO46/MO41*100-100</f>
        <v>6.9004723399128238</v>
      </c>
    </row>
    <row r="47" spans="1:354" ht="15" customHeight="1">
      <c r="A47" s="35"/>
      <c r="B47" s="32" t="s">
        <v>31</v>
      </c>
      <c r="C47" s="467">
        <f>SUM(C152:C154)/3</f>
        <v>102.75167665076917</v>
      </c>
      <c r="D47" s="85">
        <f>+C47/C42*100-100</f>
        <v>-3.1834826231262241</v>
      </c>
      <c r="E47" s="467">
        <f>SUM(E152:E154)/3</f>
        <v>94.698405888694424</v>
      </c>
      <c r="F47" s="85">
        <f>+E47/E42*100-100</f>
        <v>-5.370303944343064</v>
      </c>
      <c r="G47" s="467">
        <f>SUM(G152:G154)/3</f>
        <v>110.36654373825968</v>
      </c>
      <c r="H47" s="85">
        <f>+G47/G42*100-100</f>
        <v>-1.3335730140773876</v>
      </c>
      <c r="I47" s="35"/>
      <c r="J47" s="32" t="s">
        <v>31</v>
      </c>
      <c r="K47" s="467">
        <f>SUM(K152:K154)/3</f>
        <v>93.537714425357066</v>
      </c>
      <c r="L47" s="85">
        <f>+K47/K42*100-100</f>
        <v>-16.916630578666272</v>
      </c>
      <c r="M47" s="467">
        <f>SUM(M152:M154)/3</f>
        <v>157.50027903242034</v>
      </c>
      <c r="N47" s="85">
        <f>+M47/M42*100-100</f>
        <v>2.9667817589036645</v>
      </c>
      <c r="O47" s="467">
        <f>SUM(O152:O154)/3</f>
        <v>97.787407676857029</v>
      </c>
      <c r="P47" s="85">
        <f>+O47/O42*100-100</f>
        <v>-16.365450831806598</v>
      </c>
      <c r="Q47" s="35"/>
      <c r="R47" s="32" t="s">
        <v>31</v>
      </c>
      <c r="S47" s="467">
        <f>SUM(S152:S154)/3</f>
        <v>120.769779695091</v>
      </c>
      <c r="T47" s="85">
        <f>+S47/S42*100-100</f>
        <v>13.892958528647384</v>
      </c>
      <c r="U47" s="467">
        <f>SUM(U152:U154)/3</f>
        <v>128.94044941348832</v>
      </c>
      <c r="V47" s="85">
        <f>+U47/U42*100-100</f>
        <v>14.320995476004668</v>
      </c>
      <c r="W47" s="467">
        <f>SUM(W152:W154)/3</f>
        <v>131.59131726946967</v>
      </c>
      <c r="X47" s="85">
        <f>+W47/W42*100-100</f>
        <v>22.927763035295712</v>
      </c>
      <c r="Y47" s="35"/>
      <c r="Z47" s="32" t="s">
        <v>31</v>
      </c>
      <c r="AA47" s="467">
        <f>SUM(AA152:AA154)/3</f>
        <v>118.235136030067</v>
      </c>
      <c r="AB47" s="85">
        <f>+AA47/AA42*100-100</f>
        <v>7.7110767036333527</v>
      </c>
      <c r="AC47" s="467">
        <f>SUM(AC152:AC154)/3</f>
        <v>137.946813326399</v>
      </c>
      <c r="AD47" s="85">
        <f>+AC47/AC42*100-100</f>
        <v>13.159430981863295</v>
      </c>
      <c r="AE47" s="467">
        <f>SUM(AE152:AE154)/3</f>
        <v>119.80965384627832</v>
      </c>
      <c r="AF47" s="85">
        <f>+AE47/AE42*100-100</f>
        <v>13.057263506207377</v>
      </c>
      <c r="AG47" s="35"/>
      <c r="AH47" s="32" t="s">
        <v>31</v>
      </c>
      <c r="AI47" s="467">
        <f>SUM(AI152:AI154)/3</f>
        <v>128.70459240738933</v>
      </c>
      <c r="AJ47" s="85">
        <f>+AI47/AI42*100-100</f>
        <v>1.0937564874006398</v>
      </c>
      <c r="AK47" s="467">
        <f>SUM(AK152:AK154)/3</f>
        <v>138.09767562594567</v>
      </c>
      <c r="AL47" s="85">
        <f>+AK47/AK42*100-100</f>
        <v>0.52287008243911259</v>
      </c>
      <c r="AM47" s="467">
        <f>SUM(AM152:AM154)/3</f>
        <v>114.46404091669599</v>
      </c>
      <c r="AN47" s="85">
        <f>+AM47/AM42*100-100</f>
        <v>14.54233431904332</v>
      </c>
      <c r="AO47" s="35"/>
      <c r="AP47" s="32" t="s">
        <v>31</v>
      </c>
      <c r="AQ47" s="467">
        <f>SUM(AQ152:AQ154)/3</f>
        <v>111.06429865428034</v>
      </c>
      <c r="AR47" s="85">
        <f>+AQ47/AQ42*100-100</f>
        <v>3.767149706161959</v>
      </c>
      <c r="AS47" s="467">
        <f>SUM(AS152:AS154)/3</f>
        <v>130.12614392862167</v>
      </c>
      <c r="AT47" s="85">
        <f>+AS47/AS42*100-100</f>
        <v>19.971260014461365</v>
      </c>
      <c r="AU47" s="467">
        <f>SUM(AU152:AU154)/3</f>
        <v>117.20938980132733</v>
      </c>
      <c r="AV47" s="85">
        <f>+AU47/AU42*100-100</f>
        <v>9.0802560008461199</v>
      </c>
      <c r="AW47" s="35"/>
      <c r="AX47" s="32" t="s">
        <v>31</v>
      </c>
      <c r="AY47" s="467">
        <f>SUM(AY152:AY154)/3</f>
        <v>159.00980520073165</v>
      </c>
      <c r="AZ47" s="85">
        <f>+AY47/AY42*100-100</f>
        <v>23.845879745689658</v>
      </c>
      <c r="BA47" s="467">
        <f>SUM(BA152:BA154)/3</f>
        <v>136.96760670247465</v>
      </c>
      <c r="BB47" s="85">
        <f>+BA47/BA42*100-100</f>
        <v>5.7224557736179236</v>
      </c>
      <c r="BC47" s="467">
        <f>SUM(BC152:BC154)/3</f>
        <v>122.181635122315</v>
      </c>
      <c r="BD47" s="85">
        <f>+BC47/BC42*100-100</f>
        <v>7.1192918373852621</v>
      </c>
      <c r="BE47" s="35"/>
      <c r="BF47" s="32" t="s">
        <v>31</v>
      </c>
      <c r="BG47" s="467">
        <f>SUM(BG152:BG154)/3</f>
        <v>115.10102566642801</v>
      </c>
      <c r="BH47" s="85">
        <f>+BG47/BG42*100-100</f>
        <v>11.538700189832468</v>
      </c>
      <c r="BI47" s="467">
        <f>SUM(BI152:BI154)/3</f>
        <v>130.13708931014634</v>
      </c>
      <c r="BJ47" s="85">
        <f>+BI47/BI42*100-100</f>
        <v>9.594485143333273</v>
      </c>
      <c r="BK47" s="467">
        <f>SUM(BK152:BK154)/3</f>
        <v>147.16791616200533</v>
      </c>
      <c r="BL47" s="85">
        <f>+BK47/BK42*100-100</f>
        <v>11.915908573322056</v>
      </c>
      <c r="BM47" s="35"/>
      <c r="BN47" s="32" t="s">
        <v>31</v>
      </c>
      <c r="BO47" s="467">
        <f>SUM(BO152:BO154)/3</f>
        <v>117.35065261929132</v>
      </c>
      <c r="BP47" s="85">
        <f>+BO47/BO42*100-100</f>
        <v>10.288436711330078</v>
      </c>
      <c r="BQ47" s="467">
        <f>SUM(BQ152:BQ154)/3</f>
        <v>150.29398397477664</v>
      </c>
      <c r="BR47" s="85">
        <f>+BQ47/BQ42*100-100</f>
        <v>3.1638461893059002</v>
      </c>
      <c r="BS47" s="467">
        <f>SUM(BS152:BS154)/3</f>
        <v>122.79607219691167</v>
      </c>
      <c r="BT47" s="85">
        <f>+BS47/BS42*100-100</f>
        <v>2.7371396876610561</v>
      </c>
      <c r="BU47" s="35"/>
      <c r="BV47" s="32" t="s">
        <v>31</v>
      </c>
      <c r="BW47" s="467">
        <f>SUM(BW152:BW154)/3</f>
        <v>135.27873916333667</v>
      </c>
      <c r="BX47" s="85">
        <f>+BW47/BW42*100-100</f>
        <v>3.1883247417675307</v>
      </c>
      <c r="BY47" s="467">
        <f>SUM(BY152:BY154)/3</f>
        <v>107.95718724194133</v>
      </c>
      <c r="BZ47" s="85">
        <f>+BY47/BY42*100-100</f>
        <v>4.9892922978719128</v>
      </c>
      <c r="CA47" s="467">
        <f>SUM(CA152:CA154)/3</f>
        <v>112.97059112751965</v>
      </c>
      <c r="CB47" s="85">
        <f>+CA47/CA42*100-100</f>
        <v>7.3398579806588629</v>
      </c>
      <c r="CC47" s="35"/>
      <c r="CD47" s="32" t="s">
        <v>31</v>
      </c>
      <c r="CE47" s="467">
        <f>SUM(CE152:CE154)/3</f>
        <v>125.90934078692167</v>
      </c>
      <c r="CF47" s="85">
        <f>+CE47/CE42*100-100</f>
        <v>5.6295827906747178</v>
      </c>
      <c r="CG47" s="467">
        <f>SUM(CG152:CG154)/3</f>
        <v>99.979539398914412</v>
      </c>
      <c r="CH47" s="85">
        <f>+CG47/CG42*100-100</f>
        <v>-1.9032728872898588</v>
      </c>
      <c r="CI47" s="467">
        <f>SUM(CI152:CI154)/3</f>
        <v>155.62265830830765</v>
      </c>
      <c r="CJ47" s="85">
        <f>+CI47/CI42*100-100</f>
        <v>6.4839862617637891</v>
      </c>
      <c r="CK47" s="35"/>
      <c r="CL47" s="32" t="s">
        <v>31</v>
      </c>
      <c r="CM47" s="467">
        <f>SUM(CM152:CM154)/3</f>
        <v>136.67147663357233</v>
      </c>
      <c r="CN47" s="85">
        <f>+CM47/CM42*100-100</f>
        <v>4.9658982615328853</v>
      </c>
      <c r="CO47" s="467">
        <f>SUM(CO152:CO154)/3</f>
        <v>104.67756867003988</v>
      </c>
      <c r="CP47" s="85">
        <f>+CO47/CO42*100-100</f>
        <v>3.5738624864115565</v>
      </c>
      <c r="CQ47" s="467">
        <f>SUM(CQ152:CQ154)/3</f>
        <v>109.190620767813</v>
      </c>
      <c r="CR47" s="85">
        <f>+CQ47/CQ42*100-100</f>
        <v>5.3971273866190188</v>
      </c>
      <c r="CS47" s="35"/>
      <c r="CT47" s="32" t="s">
        <v>31</v>
      </c>
      <c r="CU47" s="467">
        <f>SUM(CU152:CU154)/3</f>
        <v>112.03320792870566</v>
      </c>
      <c r="CV47" s="85">
        <f>+CU47/CU42*100-100</f>
        <v>-11.607048829462485</v>
      </c>
      <c r="CW47" s="467">
        <f>SUM(CW152:CW154)/3</f>
        <v>112.25709495595765</v>
      </c>
      <c r="CX47" s="85">
        <f>+CW47/CW42*100-100</f>
        <v>21.958536736182992</v>
      </c>
      <c r="CY47" s="467">
        <f>SUM(CY152:CY154)/3</f>
        <v>139.25162649742768</v>
      </c>
      <c r="CZ47" s="85">
        <f>+CY47/CY42*100-100</f>
        <v>26.254849746632388</v>
      </c>
      <c r="DA47" s="35"/>
      <c r="DB47" s="32" t="s">
        <v>31</v>
      </c>
      <c r="DC47" s="467">
        <f>SUM(DC152:DC154)/3</f>
        <v>111.12424465575033</v>
      </c>
      <c r="DD47" s="85">
        <f>+DC47/DC42*100-100</f>
        <v>-8.3532697071338191</v>
      </c>
      <c r="DE47" s="467">
        <f>SUM(DE152:DE154)/3</f>
        <v>270.64327347223434</v>
      </c>
      <c r="DF47" s="85">
        <f>+DE47/DE42*100-100</f>
        <v>-23.310664125202578</v>
      </c>
      <c r="DG47" s="467">
        <f>SUM(DG152:DG154)/3</f>
        <v>108.6470568345573</v>
      </c>
      <c r="DH47" s="85">
        <f>+DG47/DG42*100-100</f>
        <v>-0.20760765983791885</v>
      </c>
      <c r="DI47" s="35"/>
      <c r="DJ47" s="32" t="s">
        <v>31</v>
      </c>
      <c r="DK47" s="467">
        <f>SUM(DK152:DK154)/3</f>
        <v>127.689560090182</v>
      </c>
      <c r="DL47" s="85">
        <f>+DK47/DK42*100-100</f>
        <v>8.2729027572008107</v>
      </c>
      <c r="DM47" s="467">
        <f>SUM(DM152:DM154)/3</f>
        <v>109.93093805206661</v>
      </c>
      <c r="DN47" s="85">
        <f>+DM47/DM42*100-100</f>
        <v>11.40103325206583</v>
      </c>
      <c r="DO47" s="467">
        <f>SUM(DO152:DO154)/3</f>
        <v>123.55678827700633</v>
      </c>
      <c r="DP47" s="85">
        <f>+DO47/DO42*100-100</f>
        <v>-6.8228116321334369</v>
      </c>
      <c r="DQ47" s="35"/>
      <c r="DR47" s="32" t="s">
        <v>31</v>
      </c>
      <c r="DS47" s="467">
        <f>SUM(DS152:DS154)/3</f>
        <v>120.711096002918</v>
      </c>
      <c r="DT47" s="85">
        <f>+DS47/DS42*100-100</f>
        <v>4.2777232664274578</v>
      </c>
      <c r="DU47" s="467">
        <f>SUM(DU152:DU154)/3</f>
        <v>119.97115970744267</v>
      </c>
      <c r="DV47" s="85">
        <f>+DU47/DU42*100-100</f>
        <v>1.0428777554256214</v>
      </c>
      <c r="DW47" s="467">
        <f>SUM(DW152:DW154)/3</f>
        <v>141.21244606590935</v>
      </c>
      <c r="DX47" s="85">
        <f>+DW47/DW42*100-100</f>
        <v>4.9679738787615975</v>
      </c>
      <c r="DY47" s="35"/>
      <c r="DZ47" s="32" t="s">
        <v>31</v>
      </c>
      <c r="EA47" s="467">
        <f>SUM(EA152:EA154)/3</f>
        <v>117.26248573114468</v>
      </c>
      <c r="EB47" s="85">
        <f>+EA47/EA42*100-100</f>
        <v>2.3033144201342708</v>
      </c>
      <c r="EC47" s="467">
        <f>SUM(EC152:EC154)/3</f>
        <v>132.251999349638</v>
      </c>
      <c r="ED47" s="85">
        <f>+EC47/EC42*100-100</f>
        <v>2.2101817239173442</v>
      </c>
      <c r="EE47" s="467">
        <f>SUM(EE152:EE154)/3</f>
        <v>117.31089574098667</v>
      </c>
      <c r="EF47" s="85">
        <f>+EE47/EE42*100-100</f>
        <v>3.1464567937057382</v>
      </c>
      <c r="EG47" s="35"/>
      <c r="EH47" s="32" t="s">
        <v>31</v>
      </c>
      <c r="EI47" s="467">
        <f>SUM(EI152:EI154)/3</f>
        <v>121.32113673708666</v>
      </c>
      <c r="EJ47" s="85">
        <f>+EI47/EI42*100-100</f>
        <v>3.3638989571908979</v>
      </c>
      <c r="EK47" s="467">
        <f>SUM(EK152:EK154)/3</f>
        <v>114.52285344196366</v>
      </c>
      <c r="EL47" s="85">
        <f>+EK47/EK42*100-100</f>
        <v>6.1719302700848431</v>
      </c>
      <c r="EM47" s="467">
        <f>SUM(EM152:EM154)/3</f>
        <v>116.39805846831099</v>
      </c>
      <c r="EN47" s="85">
        <f>+EM47/EM42*100-100</f>
        <v>5.5171534417496559E-2</v>
      </c>
      <c r="EO47" s="35"/>
      <c r="EP47" s="32" t="s">
        <v>31</v>
      </c>
      <c r="EQ47" s="467">
        <f>SUM(EQ152:EQ154)/3</f>
        <v>103.07827024536033</v>
      </c>
      <c r="ER47" s="85">
        <f>+EQ47/EQ42*100-100</f>
        <v>-8.5910796906590292</v>
      </c>
      <c r="ES47" s="467">
        <f>SUM(ES152:ES154)/3</f>
        <v>116.21862474728533</v>
      </c>
      <c r="ET47" s="85">
        <f>+ES47/ES42*100-100</f>
        <v>13.047961877649655</v>
      </c>
      <c r="EU47" s="467">
        <f>SUM(EU152:EU154)/3</f>
        <v>101.22728154043448</v>
      </c>
      <c r="EV47" s="85">
        <f>+EU47/EU42*100-100</f>
        <v>-9.3376322790985711</v>
      </c>
      <c r="EW47" s="35"/>
      <c r="EX47" s="32" t="s">
        <v>31</v>
      </c>
      <c r="EY47" s="467">
        <f>SUM(EY152:EY154)/3</f>
        <v>95.32794528824995</v>
      </c>
      <c r="EZ47" s="85">
        <f>+EY47/EY42*100-100</f>
        <v>-7.4338883469257979</v>
      </c>
      <c r="FA47" s="467">
        <f>SUM(FA152:FA154)/3</f>
        <v>88.402624103580493</v>
      </c>
      <c r="FB47" s="85">
        <f>+FA47/FA42*100-100</f>
        <v>-14.93342791355181</v>
      </c>
      <c r="FC47" s="467">
        <f>SUM(FC152:FC154)/3</f>
        <v>144.60001243027966</v>
      </c>
      <c r="FD47" s="85">
        <f>+FC47/FC42*100-100</f>
        <v>18.589115829144177</v>
      </c>
      <c r="FE47" s="35"/>
      <c r="FF47" s="32" t="s">
        <v>31</v>
      </c>
      <c r="FG47" s="467">
        <f>SUM(FG152:FG154)/3</f>
        <v>113.95563836639799</v>
      </c>
      <c r="FH47" s="85">
        <f>+FG47/FG42*100-100</f>
        <v>0.22036586984066275</v>
      </c>
      <c r="FI47" s="467">
        <f>SUM(FI152:FI154)/3</f>
        <v>121.09321052395102</v>
      </c>
      <c r="FJ47" s="85">
        <f>+FI47/FI42*100-100</f>
        <v>1.7248268630554833</v>
      </c>
      <c r="FK47" s="467">
        <f>SUM(FK152:FK154)/3</f>
        <v>129.26915846698068</v>
      </c>
      <c r="FL47" s="85">
        <f>+FK47/FK42*100-100</f>
        <v>-1.6077682378828939</v>
      </c>
      <c r="FM47" s="35"/>
      <c r="FN47" s="32" t="s">
        <v>31</v>
      </c>
      <c r="FO47" s="467">
        <f>SUM(FO152:FO154)/3</f>
        <v>86.868641944315229</v>
      </c>
      <c r="FP47" s="85">
        <f>+FO47/FO42*100-100</f>
        <v>-9.2876452577233266</v>
      </c>
      <c r="FQ47" s="467">
        <f>SUM(FQ152:FQ154)/3</f>
        <v>128.75711457262432</v>
      </c>
      <c r="FR47" s="85">
        <f>+FQ47/FQ42*100-100</f>
        <v>8.4623537797312167</v>
      </c>
      <c r="FS47" s="467">
        <f>SUM(FS152:FS154)/3</f>
        <v>119.88455799543067</v>
      </c>
      <c r="FT47" s="85">
        <f>+FS47/FS42*100-100</f>
        <v>14.221882809091383</v>
      </c>
      <c r="FU47" s="35"/>
      <c r="FV47" s="32" t="s">
        <v>31</v>
      </c>
      <c r="FW47" s="467">
        <f>SUM(FW152:FW154)/3</f>
        <v>121.78044640552032</v>
      </c>
      <c r="FX47" s="85">
        <f>+FW47/FW42*100-100</f>
        <v>6.0477022777100728</v>
      </c>
      <c r="FY47" s="467">
        <f>SUM(FY152:FY154)/3</f>
        <v>123.122519047155</v>
      </c>
      <c r="FZ47" s="85">
        <f>+FY47/FY42*100-100</f>
        <v>-1.221281180256824</v>
      </c>
      <c r="GA47" s="467">
        <f>SUM(GA152:GA154)/3</f>
        <v>126.95127778948599</v>
      </c>
      <c r="GB47" s="85">
        <f>+GA47/GA42*100-100</f>
        <v>9.5024889878094569</v>
      </c>
      <c r="GC47" s="35"/>
      <c r="GD47" s="32" t="s">
        <v>31</v>
      </c>
      <c r="GE47" s="467">
        <f>SUM(GE152:GE154)/3</f>
        <v>112.19121152429834</v>
      </c>
      <c r="GF47" s="85">
        <f>+GE47/GE42*100-100</f>
        <v>5.6056559828423218</v>
      </c>
      <c r="GG47" s="467">
        <f>SUM(GG152:GG154)/3</f>
        <v>129.03978075066667</v>
      </c>
      <c r="GH47" s="85">
        <f>+GG47/GG42*100-100</f>
        <v>8.4471919057390892</v>
      </c>
      <c r="GI47" s="467">
        <f>SUM(GI152:GI154)/3</f>
        <v>99.159859134225755</v>
      </c>
      <c r="GJ47" s="85">
        <f>+GI47/GI42*100-100</f>
        <v>-5.2288114765097475</v>
      </c>
      <c r="GK47" s="35"/>
      <c r="GL47" s="32" t="s">
        <v>31</v>
      </c>
      <c r="GM47" s="467">
        <f>SUM(GM152:GM154)/3</f>
        <v>126.03025071064098</v>
      </c>
      <c r="GN47" s="85">
        <f>+GM47/GM42*100-100</f>
        <v>1.2047808209126032</v>
      </c>
      <c r="GO47" s="467">
        <f>SUM(GO152:GO154)/3</f>
        <v>135.80743527104099</v>
      </c>
      <c r="GP47" s="85">
        <f>+GO47/GO42*100-100</f>
        <v>1.5238892811625533</v>
      </c>
      <c r="GQ47" s="467">
        <f>SUM(GQ152:GQ154)/3</f>
        <v>124.64856367204366</v>
      </c>
      <c r="GR47" s="85">
        <f>+GQ47/GQ42*100-100</f>
        <v>2.0082314355046407</v>
      </c>
      <c r="GS47" s="35"/>
      <c r="GT47" s="32" t="s">
        <v>31</v>
      </c>
      <c r="GU47" s="467">
        <f>SUM(GU152:GU154)/3</f>
        <v>118.84565373866167</v>
      </c>
      <c r="GV47" s="85">
        <f>+GU47/GU42*100-100</f>
        <v>6.3813563425439952</v>
      </c>
      <c r="GW47" s="467">
        <f>SUM(GW152:GW154)/3</f>
        <v>101.33399503192329</v>
      </c>
      <c r="GX47" s="85">
        <f>+GW47/GW42*100-100</f>
        <v>8.0367732155302747</v>
      </c>
      <c r="GY47" s="467">
        <f>SUM(GY152:GY154)/3</f>
        <v>137.80918191020601</v>
      </c>
      <c r="GZ47" s="85">
        <f>+GY47/GY42*100-100</f>
        <v>1.6786096725119677</v>
      </c>
      <c r="HA47" s="35"/>
      <c r="HB47" s="32" t="s">
        <v>31</v>
      </c>
      <c r="HC47" s="467">
        <f>SUM(HC152:HC154)/3</f>
        <v>116.11477741800532</v>
      </c>
      <c r="HD47" s="85">
        <f>+HC47/HC42*100-100</f>
        <v>9.588768808021527</v>
      </c>
      <c r="HE47" s="467">
        <f>SUM(HE152:HE154)/3</f>
        <v>132.22852639177268</v>
      </c>
      <c r="HF47" s="85">
        <f>+HE47/HE42*100-100</f>
        <v>7.402787241084809</v>
      </c>
      <c r="HG47" s="467">
        <f>SUM(HG152:HG154)/3</f>
        <v>108.21721464640535</v>
      </c>
      <c r="HH47" s="85">
        <f>+HG47/HG42*100-100</f>
        <v>-2.4815875455520171</v>
      </c>
      <c r="HI47" s="35"/>
      <c r="HJ47" s="32" t="s">
        <v>31</v>
      </c>
      <c r="HK47" s="467">
        <f>SUM(HK152:HK154)/3</f>
        <v>116.30755468646534</v>
      </c>
      <c r="HL47" s="85">
        <f>+HK47/HK42*100-100</f>
        <v>7.4118913549093861</v>
      </c>
      <c r="HM47" s="467">
        <f>SUM(HM152:HM154)/3</f>
        <v>115.16408542454299</v>
      </c>
      <c r="HN47" s="85">
        <f>+HM47/HM42*100-100</f>
        <v>15.172601229507322</v>
      </c>
      <c r="HO47" s="467">
        <f>SUM(HO152:HO154)/3</f>
        <v>121.66127063350568</v>
      </c>
      <c r="HP47" s="85">
        <f>+HO47/HO42*100-100</f>
        <v>4.3110675818859789</v>
      </c>
      <c r="HQ47" s="35"/>
      <c r="HR47" s="32" t="s">
        <v>31</v>
      </c>
      <c r="HS47" s="467">
        <f>SUM(HS152:HS154)/3</f>
        <v>129.72772163702101</v>
      </c>
      <c r="HT47" s="85">
        <f>+HS47/HS42*100-100</f>
        <v>-4.8986354537613863</v>
      </c>
      <c r="HU47" s="467">
        <f>SUM(HU152:HU154)/3</f>
        <v>115.05012517372499</v>
      </c>
      <c r="HV47" s="85">
        <f>+HU47/HU42*100-100</f>
        <v>11.256069280793056</v>
      </c>
      <c r="HW47" s="467">
        <f>SUM(HW152:HW154)/3</f>
        <v>113.86074715648266</v>
      </c>
      <c r="HX47" s="85">
        <f>+HW47/HW42*100-100</f>
        <v>3.234919747401463</v>
      </c>
      <c r="HY47" s="35"/>
      <c r="HZ47" s="32" t="s">
        <v>31</v>
      </c>
      <c r="IA47" s="467">
        <f>SUM(IA152:IA154)/3</f>
        <v>115.35981766025566</v>
      </c>
      <c r="IB47" s="85">
        <f>+IA47/IA42*100-100</f>
        <v>1.5891495343798567</v>
      </c>
      <c r="IC47" s="467">
        <f>'Jadual4-Groupindex'!BK47</f>
        <v>116.50831513866</v>
      </c>
      <c r="ID47" s="85">
        <f>+IC47/IC42*100-100</f>
        <v>4.65495534764338</v>
      </c>
      <c r="IE47" s="467">
        <f>SUM(IE152:IE154)/3</f>
        <v>113.08228579965868</v>
      </c>
      <c r="IF47" s="85">
        <f>+IE47/IE42*100-100</f>
        <v>-0.65139764685784485</v>
      </c>
      <c r="IG47" s="35"/>
      <c r="IH47" s="32" t="s">
        <v>31</v>
      </c>
      <c r="II47" s="467">
        <f>SUM(II152:II154)/3</f>
        <v>118.36771023312167</v>
      </c>
      <c r="IJ47" s="85">
        <f>+II47/II42*100-100</f>
        <v>5.6202465600937899</v>
      </c>
      <c r="IK47" s="467">
        <f>SUM(IK152:IK154)/3</f>
        <v>112.60091477462633</v>
      </c>
      <c r="IL47" s="85">
        <f>+IK47/IK42*100-100</f>
        <v>-0.19454318646239699</v>
      </c>
      <c r="IM47" s="467">
        <f>SUM(IM152:IM154)/3</f>
        <v>128.673085515986</v>
      </c>
      <c r="IN47" s="85">
        <f>+IM47/IM42*100-100</f>
        <v>0.98830033022446173</v>
      </c>
      <c r="IO47" s="467">
        <f>SUM(IO146:IO148)/3</f>
        <v>137.60311079386034</v>
      </c>
      <c r="IP47" s="85">
        <f>+IO47/IO42*100-100</f>
        <v>21.08188569452993</v>
      </c>
      <c r="IQ47" s="35"/>
      <c r="IR47" s="32" t="s">
        <v>31</v>
      </c>
      <c r="IS47" s="467">
        <f>SUM(IS152:IS154)/3</f>
        <v>114.62526076883334</v>
      </c>
      <c r="IT47" s="85">
        <f>+IS47/IS42*100-100</f>
        <v>5.77485443951538</v>
      </c>
      <c r="IU47" s="467">
        <f>SUM(IU152:IU154)/3</f>
        <v>104.79754638947934</v>
      </c>
      <c r="IV47" s="85">
        <f>+IU47/IU42*100-100</f>
        <v>2.4394252269378143</v>
      </c>
      <c r="IW47" s="467">
        <f>SUM(IW152:IW154)/3</f>
        <v>126.85253039364166</v>
      </c>
      <c r="IX47" s="85">
        <f>+IW47/IW42*100-100</f>
        <v>3.1031071846460634</v>
      </c>
      <c r="IY47" s="35"/>
      <c r="IZ47" s="32" t="s">
        <v>31</v>
      </c>
      <c r="JA47" s="467">
        <f>SUM(JA152:JA154)/3</f>
        <v>116.33978159272699</v>
      </c>
      <c r="JB47" s="85">
        <f>+JA47/JA42*100-100</f>
        <v>4.7459298089072064</v>
      </c>
      <c r="JC47" s="467">
        <f>SUM(JC152:JC154)/3</f>
        <v>148.27997568228099</v>
      </c>
      <c r="JD47" s="85">
        <f>+JC47/JC42*100-100</f>
        <v>7.1809744571784222</v>
      </c>
      <c r="JE47" s="467">
        <f>SUM(JE152:JE154)/3</f>
        <v>154.22409081419366</v>
      </c>
      <c r="JF47" s="85">
        <f>+JE47/JE42*100-100</f>
        <v>-1.1491059057361355</v>
      </c>
      <c r="JG47" s="35"/>
      <c r="JH47" s="32" t="s">
        <v>31</v>
      </c>
      <c r="JI47" s="467">
        <f>SUM(JI152:JI154)/3</f>
        <v>163.99553496516035</v>
      </c>
      <c r="JJ47" s="85">
        <f>+JI47/JI42*100-100</f>
        <v>17.411644404461683</v>
      </c>
      <c r="JK47" s="467">
        <f>SUM(JK152:JK154)/3</f>
        <v>140.17939292212967</v>
      </c>
      <c r="JL47" s="85">
        <f>+JK47/JK42*100-100</f>
        <v>-2.5531577635460678</v>
      </c>
      <c r="JM47" s="467">
        <f>SUM(JM152:JM154)/3</f>
        <v>117.17040048045233</v>
      </c>
      <c r="JN47" s="85">
        <f>+JM47/JM42*100-100</f>
        <v>-0.18613630938291692</v>
      </c>
      <c r="JO47" s="35"/>
      <c r="JP47" s="32" t="s">
        <v>31</v>
      </c>
      <c r="JQ47" s="467">
        <f>SUM(JQ152:JQ154)/3</f>
        <v>125.42168172575566</v>
      </c>
      <c r="JR47" s="85">
        <f>+JQ47/JQ42*100-100</f>
        <v>2.8783338720736822</v>
      </c>
      <c r="JS47" s="467">
        <f>SUM(JS152:JS154)/3</f>
        <v>103.72771723579064</v>
      </c>
      <c r="JT47" s="85">
        <f>+JS47/JS42*100-100</f>
        <v>-2.6966228751591643</v>
      </c>
      <c r="JU47" s="467">
        <f>SUM(JU152:JU154)/3</f>
        <v>97.086947458716779</v>
      </c>
      <c r="JV47" s="85">
        <f>+JU47/JU42*100-100</f>
        <v>-8.2710771548565276</v>
      </c>
      <c r="JW47" s="35"/>
      <c r="JX47" s="32" t="s">
        <v>31</v>
      </c>
      <c r="JY47" s="467">
        <f>SUM(JY152:JY154)/3</f>
        <v>124.54245651449367</v>
      </c>
      <c r="JZ47" s="85">
        <f>+JY47/JY42*100-100</f>
        <v>3.5209927354398047</v>
      </c>
      <c r="KA47" s="467">
        <f>SUM(KA152:KA154)/3</f>
        <v>127.309254262827</v>
      </c>
      <c r="KB47" s="85">
        <f>+KA47/KA42*100-100</f>
        <v>1.498476481200143</v>
      </c>
      <c r="KC47" s="467">
        <f>SUM(KC152:KC154)/3</f>
        <v>142.49050734283099</v>
      </c>
      <c r="KD47" s="85">
        <f>+KC47/KC42*100-100</f>
        <v>5.668687391814359</v>
      </c>
      <c r="KE47" s="35"/>
      <c r="KF47" s="32" t="s">
        <v>31</v>
      </c>
      <c r="KG47" s="467">
        <f>SUM(KG152:KG154)/3</f>
        <v>109.58473220111334</v>
      </c>
      <c r="KH47" s="85">
        <f>+KG47/KG42*100-100</f>
        <v>-3.7977246446074986</v>
      </c>
      <c r="KI47" s="467">
        <f>SUM(KI152:KI154)/3</f>
        <v>111.39051828600645</v>
      </c>
      <c r="KJ47" s="85">
        <f>+KI47/KI42*100-100</f>
        <v>11.747297461928213</v>
      </c>
      <c r="KK47" s="467">
        <f>SUM(KK152:KK154)/3</f>
        <v>122.14522819181765</v>
      </c>
      <c r="KL47" s="85">
        <f>+KK47/KK42*100-100</f>
        <v>-3.9819348528475302</v>
      </c>
      <c r="KM47" s="35"/>
      <c r="KN47" s="32" t="s">
        <v>31</v>
      </c>
      <c r="KO47" s="467">
        <f>SUM(KO152:KO154)/3</f>
        <v>91.835899711411187</v>
      </c>
      <c r="KP47" s="85">
        <f>+KO47/KO42*100-100</f>
        <v>-25.185752585315129</v>
      </c>
      <c r="KQ47" s="467">
        <f>SUM(KQ152:KQ154)/3</f>
        <v>122.22222720065133</v>
      </c>
      <c r="KR47" s="85">
        <f>+KQ47/KQ42*100-100</f>
        <v>-0.39355350470403039</v>
      </c>
      <c r="KS47" s="467">
        <f>SUM(KS152:KS154)/3</f>
        <v>106.6999706197394</v>
      </c>
      <c r="KT47" s="85">
        <f>+KS47/KS42*100-100</f>
        <v>-0.89854804149427991</v>
      </c>
      <c r="KU47" s="35"/>
      <c r="KV47" s="32" t="s">
        <v>31</v>
      </c>
      <c r="KW47" s="467">
        <f>SUM(KW152:KW154)/3</f>
        <v>127.90824449352867</v>
      </c>
      <c r="KX47" s="85">
        <f>+KW47/KW42*100-100</f>
        <v>12.93236888975639</v>
      </c>
      <c r="KY47" s="467">
        <f>SUM(KY152:KY154)/3</f>
        <v>121.87842414978333</v>
      </c>
      <c r="KZ47" s="85">
        <f>+KY47/KY42*100-100</f>
        <v>5.5399423140850104</v>
      </c>
      <c r="LA47" s="467">
        <f>SUM(LA152:LA154)/3</f>
        <v>119.24144472830399</v>
      </c>
      <c r="LB47" s="85">
        <f>+LA47/LA42*100-100</f>
        <v>4.4779818579013835</v>
      </c>
      <c r="LC47" s="35"/>
      <c r="LD47" s="32" t="s">
        <v>31</v>
      </c>
      <c r="LE47" s="467">
        <f>SUM(LE152:LE154)/3</f>
        <v>150.87433522784332</v>
      </c>
      <c r="LF47" s="85">
        <f>+LE47/LE42*100-100</f>
        <v>3.3144037619289719</v>
      </c>
      <c r="LG47" s="467">
        <f>SUM(LG152:LG154)/3</f>
        <v>108.48928304849066</v>
      </c>
      <c r="LH47" s="85">
        <f>+LG47/LG42*100-100</f>
        <v>2.9350293012843025</v>
      </c>
      <c r="LI47" s="467">
        <f>SUM(LI152:LI154)/3</f>
        <v>99.174498358048595</v>
      </c>
      <c r="LJ47" s="85">
        <f>+LI47/LI42*100-100</f>
        <v>-12.30623290393234</v>
      </c>
      <c r="LK47" s="35"/>
      <c r="LL47" s="32" t="s">
        <v>31</v>
      </c>
      <c r="LM47" s="467">
        <f>SUM(LM152:LM154)/3</f>
        <v>119.82404188230466</v>
      </c>
      <c r="LN47" s="85">
        <f>+LM47/LM42*100-100</f>
        <v>14.46491234230723</v>
      </c>
      <c r="LO47" s="467">
        <f>SUM(LO152:LO154)/3</f>
        <v>104.98618041953746</v>
      </c>
      <c r="LP47" s="85">
        <f>+LO47/LO42*100-100</f>
        <v>-2.9244847452090283</v>
      </c>
      <c r="LQ47" s="467">
        <f>SUM(LQ152:LQ154)/3</f>
        <v>111.34060524406766</v>
      </c>
      <c r="LR47" s="85">
        <f>+LQ47/LQ42*100-100</f>
        <v>6.7309716851510899</v>
      </c>
      <c r="LS47" s="35"/>
      <c r="LT47" s="32" t="s">
        <v>31</v>
      </c>
      <c r="LU47" s="467">
        <f>SUM(LU152:LU154)/3</f>
        <v>92.692625641223756</v>
      </c>
      <c r="LV47" s="85">
        <f>+LU47/LU42*100-100</f>
        <v>-5.1385099592897774</v>
      </c>
      <c r="LW47" s="467">
        <f>SUM(LW152:LW154)/3</f>
        <v>102.38083643446491</v>
      </c>
      <c r="LX47" s="85">
        <f>+LW47/LW42*100-100</f>
        <v>-1.2293880936003205</v>
      </c>
      <c r="LY47" s="467">
        <f>SUM(LY152:LY154)/3</f>
        <v>105.36594908154933</v>
      </c>
      <c r="LZ47" s="85">
        <f>+LY47/LY42*100-100</f>
        <v>12.583492140556757</v>
      </c>
      <c r="MA47" s="35"/>
      <c r="MB47" s="32" t="s">
        <v>31</v>
      </c>
      <c r="MC47" s="467">
        <f>SUM(MC152:MC154)/3</f>
        <v>126.48008131916733</v>
      </c>
      <c r="MD47" s="85">
        <f>+MC47/MC42*100-100</f>
        <v>-1.2565755243555401</v>
      </c>
      <c r="ME47" s="467">
        <f>SUM(ME152:ME154)/3</f>
        <v>97.683070810956735</v>
      </c>
      <c r="MF47" s="85">
        <f>+ME47/ME42*100-100</f>
        <v>-9.9890598418511445E-2</v>
      </c>
      <c r="MG47" s="467">
        <f>SUM(MG152:MG154)/3</f>
        <v>148.47143599671733</v>
      </c>
      <c r="MH47" s="85">
        <f>+MG47/MG42*100-100</f>
        <v>5.7575587512999675</v>
      </c>
      <c r="MI47" s="35"/>
      <c r="MJ47" s="32" t="s">
        <v>31</v>
      </c>
      <c r="MK47" s="467">
        <f>SUM(MK152:MK154)/3</f>
        <v>87.02285676105096</v>
      </c>
      <c r="ML47" s="85">
        <f>+MK47/MK42*100-100</f>
        <v>1.1561572949605647</v>
      </c>
      <c r="MM47" s="467">
        <f>SUM(MM152:MM154)/3</f>
        <v>130.15900605931901</v>
      </c>
      <c r="MN47" s="85">
        <f>+MM47/MM42*100-100</f>
        <v>8.5548123334287851</v>
      </c>
      <c r="MO47" s="467">
        <f>SUM(MO152:MO154)/3</f>
        <v>140.92631918877865</v>
      </c>
      <c r="MP47" s="85">
        <f>+MO47/MO42*100-100</f>
        <v>2.7300186283741255</v>
      </c>
    </row>
    <row r="48" spans="1:354" ht="15" customHeight="1">
      <c r="A48" s="35"/>
      <c r="B48" s="32"/>
      <c r="C48" s="467"/>
      <c r="D48" s="85"/>
      <c r="E48" s="467"/>
      <c r="F48" s="85"/>
      <c r="G48" s="467"/>
      <c r="H48" s="85"/>
      <c r="I48" s="35"/>
      <c r="J48" s="32"/>
      <c r="K48" s="467"/>
      <c r="L48" s="85"/>
      <c r="M48" s="467"/>
      <c r="N48" s="85"/>
      <c r="O48" s="467"/>
      <c r="P48" s="85"/>
      <c r="Q48" s="35"/>
      <c r="R48" s="32"/>
      <c r="S48" s="467"/>
      <c r="T48" s="85"/>
      <c r="U48" s="467"/>
      <c r="V48" s="85"/>
      <c r="W48" s="467"/>
      <c r="X48" s="85"/>
      <c r="Y48" s="35"/>
      <c r="Z48" s="32"/>
      <c r="AA48" s="467"/>
      <c r="AB48" s="85"/>
      <c r="AC48" s="467"/>
      <c r="AD48" s="85"/>
      <c r="AE48" s="467"/>
      <c r="AF48" s="85"/>
      <c r="AG48" s="35"/>
      <c r="AH48" s="32"/>
      <c r="AI48" s="467"/>
      <c r="AJ48" s="85"/>
      <c r="AK48" s="467"/>
      <c r="AL48" s="85"/>
      <c r="AM48" s="467"/>
      <c r="AN48" s="85"/>
      <c r="AO48" s="35"/>
      <c r="AP48" s="32"/>
      <c r="AQ48" s="467"/>
      <c r="AR48" s="85"/>
      <c r="AS48" s="467"/>
      <c r="AT48" s="85"/>
      <c r="AU48" s="467"/>
      <c r="AV48" s="85"/>
      <c r="AW48" s="35"/>
      <c r="AX48" s="32"/>
      <c r="AY48" s="467"/>
      <c r="AZ48" s="85"/>
      <c r="BA48" s="467"/>
      <c r="BB48" s="85"/>
      <c r="BC48" s="467"/>
      <c r="BD48" s="85"/>
      <c r="BE48" s="35"/>
      <c r="BF48" s="32"/>
      <c r="BG48" s="467"/>
      <c r="BH48" s="85"/>
      <c r="BI48" s="467"/>
      <c r="BJ48" s="85"/>
      <c r="BK48" s="467"/>
      <c r="BL48" s="85"/>
      <c r="BM48" s="35"/>
      <c r="BN48" s="32"/>
      <c r="BO48" s="467"/>
      <c r="BP48" s="85"/>
      <c r="BQ48" s="467"/>
      <c r="BR48" s="85"/>
      <c r="BS48" s="467"/>
      <c r="BT48" s="85"/>
      <c r="BU48" s="35"/>
      <c r="BV48" s="32"/>
      <c r="BW48" s="467"/>
      <c r="BX48" s="85"/>
      <c r="BY48" s="467"/>
      <c r="BZ48" s="85"/>
      <c r="CA48" s="467"/>
      <c r="CB48" s="85"/>
      <c r="CC48" s="35"/>
      <c r="CD48" s="32"/>
      <c r="CE48" s="467"/>
      <c r="CF48" s="85"/>
      <c r="CG48" s="467"/>
      <c r="CH48" s="85"/>
      <c r="CI48" s="467"/>
      <c r="CJ48" s="85"/>
      <c r="CK48" s="35"/>
      <c r="CL48" s="32"/>
      <c r="CM48" s="467"/>
      <c r="CN48" s="85"/>
      <c r="CO48" s="467"/>
      <c r="CP48" s="85"/>
      <c r="CQ48" s="467"/>
      <c r="CR48" s="85"/>
      <c r="CS48" s="35"/>
      <c r="CT48" s="32"/>
      <c r="CU48" s="467"/>
      <c r="CV48" s="85"/>
      <c r="CW48" s="467"/>
      <c r="CX48" s="85"/>
      <c r="CY48" s="467"/>
      <c r="CZ48" s="85"/>
      <c r="DA48" s="35"/>
      <c r="DB48" s="32"/>
      <c r="DC48" s="467"/>
      <c r="DD48" s="85"/>
      <c r="DE48" s="467"/>
      <c r="DF48" s="85"/>
      <c r="DG48" s="467"/>
      <c r="DH48" s="85"/>
      <c r="DI48" s="35"/>
      <c r="DJ48" s="32"/>
      <c r="DK48" s="467"/>
      <c r="DL48" s="85"/>
      <c r="DM48" s="467"/>
      <c r="DN48" s="85"/>
      <c r="DO48" s="467"/>
      <c r="DP48" s="85"/>
      <c r="DQ48" s="35"/>
      <c r="DR48" s="32"/>
      <c r="DS48" s="467"/>
      <c r="DT48" s="85"/>
      <c r="DU48" s="467"/>
      <c r="DV48" s="85"/>
      <c r="DW48" s="467"/>
      <c r="DX48" s="85"/>
      <c r="DY48" s="35"/>
      <c r="DZ48" s="32"/>
      <c r="EA48" s="467"/>
      <c r="EB48" s="85"/>
      <c r="EC48" s="467"/>
      <c r="ED48" s="85"/>
      <c r="EE48" s="467"/>
      <c r="EF48" s="85"/>
      <c r="EG48" s="35"/>
      <c r="EH48" s="32"/>
      <c r="EI48" s="467"/>
      <c r="EJ48" s="85"/>
      <c r="EK48" s="467"/>
      <c r="EL48" s="85"/>
      <c r="EM48" s="467"/>
      <c r="EN48" s="85"/>
      <c r="EO48" s="35"/>
      <c r="EP48" s="32"/>
      <c r="EQ48" s="467"/>
      <c r="ER48" s="85"/>
      <c r="ES48" s="467"/>
      <c r="ET48" s="85"/>
      <c r="EU48" s="467"/>
      <c r="EV48" s="85"/>
      <c r="EW48" s="35"/>
      <c r="EX48" s="32"/>
      <c r="EY48" s="467"/>
      <c r="EZ48" s="85"/>
      <c r="FA48" s="467"/>
      <c r="FB48" s="85"/>
      <c r="FC48" s="467"/>
      <c r="FD48" s="85"/>
      <c r="FE48" s="35"/>
      <c r="FF48" s="32"/>
      <c r="FG48" s="467"/>
      <c r="FH48" s="85"/>
      <c r="FI48" s="467"/>
      <c r="FJ48" s="85"/>
      <c r="FK48" s="467"/>
      <c r="FL48" s="85"/>
      <c r="FM48" s="35"/>
      <c r="FN48" s="32"/>
      <c r="FO48" s="467"/>
      <c r="FP48" s="85"/>
      <c r="FQ48" s="467"/>
      <c r="FR48" s="85"/>
      <c r="FS48" s="467"/>
      <c r="FT48" s="85"/>
      <c r="FU48" s="35"/>
      <c r="FV48" s="32"/>
      <c r="FW48" s="467"/>
      <c r="FX48" s="85"/>
      <c r="FY48" s="467"/>
      <c r="FZ48" s="85"/>
      <c r="GA48" s="467"/>
      <c r="GB48" s="85"/>
      <c r="GC48" s="35"/>
      <c r="GD48" s="32"/>
      <c r="GE48" s="467"/>
      <c r="GF48" s="85"/>
      <c r="GG48" s="467"/>
      <c r="GH48" s="85"/>
      <c r="GI48" s="467"/>
      <c r="GJ48" s="85"/>
      <c r="GK48" s="35"/>
      <c r="GL48" s="32"/>
      <c r="GM48" s="467"/>
      <c r="GN48" s="85"/>
      <c r="GO48" s="467"/>
      <c r="GP48" s="85"/>
      <c r="GQ48" s="467"/>
      <c r="GR48" s="85"/>
      <c r="GS48" s="35"/>
      <c r="GT48" s="32"/>
      <c r="GU48" s="467"/>
      <c r="GV48" s="85"/>
      <c r="GW48" s="467"/>
      <c r="GX48" s="85"/>
      <c r="GY48" s="467"/>
      <c r="GZ48" s="85"/>
      <c r="HA48" s="35"/>
      <c r="HB48" s="32"/>
      <c r="HC48" s="467"/>
      <c r="HD48" s="85"/>
      <c r="HE48" s="467"/>
      <c r="HF48" s="85"/>
      <c r="HG48" s="467"/>
      <c r="HH48" s="85"/>
      <c r="HI48" s="35"/>
      <c r="HJ48" s="32"/>
      <c r="HK48" s="467"/>
      <c r="HL48" s="85"/>
      <c r="HM48" s="467"/>
      <c r="HN48" s="85"/>
      <c r="HO48" s="467"/>
      <c r="HP48" s="85"/>
      <c r="HQ48" s="35"/>
      <c r="HR48" s="32"/>
      <c r="HS48" s="467"/>
      <c r="HT48" s="85"/>
      <c r="HU48" s="467"/>
      <c r="HV48" s="85"/>
      <c r="HW48" s="467"/>
      <c r="HX48" s="85"/>
      <c r="HY48" s="35"/>
      <c r="HZ48" s="32"/>
      <c r="IA48" s="467"/>
      <c r="IB48" s="85"/>
      <c r="IC48" s="467"/>
      <c r="ID48" s="85"/>
      <c r="IE48" s="467"/>
      <c r="IF48" s="85"/>
      <c r="IG48" s="35"/>
      <c r="IH48" s="32"/>
      <c r="II48" s="467"/>
      <c r="IJ48" s="85"/>
      <c r="IK48" s="467"/>
      <c r="IL48" s="85"/>
      <c r="IM48" s="467"/>
      <c r="IN48" s="85"/>
      <c r="IO48" s="467"/>
      <c r="IP48" s="85"/>
      <c r="IQ48" s="35"/>
      <c r="IR48" s="32"/>
      <c r="IS48" s="467"/>
      <c r="IT48" s="85"/>
      <c r="IU48" s="467"/>
      <c r="IV48" s="85"/>
      <c r="IW48" s="467"/>
      <c r="IX48" s="85"/>
      <c r="IY48" s="35"/>
      <c r="IZ48" s="32"/>
      <c r="JA48" s="467"/>
      <c r="JB48" s="85"/>
      <c r="JC48" s="467"/>
      <c r="JD48" s="85"/>
      <c r="JE48" s="467"/>
      <c r="JF48" s="85"/>
      <c r="JG48" s="35"/>
      <c r="JH48" s="32"/>
      <c r="JI48" s="467"/>
      <c r="JJ48" s="85"/>
      <c r="JK48" s="467"/>
      <c r="JL48" s="85"/>
      <c r="JM48" s="467"/>
      <c r="JN48" s="85"/>
      <c r="JO48" s="35"/>
      <c r="JP48" s="32"/>
      <c r="JQ48" s="467"/>
      <c r="JR48" s="85"/>
      <c r="JS48" s="467"/>
      <c r="JT48" s="85"/>
      <c r="JU48" s="467"/>
      <c r="JV48" s="85"/>
      <c r="JW48" s="35"/>
      <c r="JX48" s="32"/>
      <c r="JY48" s="467"/>
      <c r="JZ48" s="85"/>
      <c r="KA48" s="467"/>
      <c r="KB48" s="85"/>
      <c r="KC48" s="467"/>
      <c r="KD48" s="85"/>
      <c r="KE48" s="35"/>
      <c r="KF48" s="32"/>
      <c r="KG48" s="467"/>
      <c r="KH48" s="85"/>
      <c r="KI48" s="467"/>
      <c r="KJ48" s="85"/>
      <c r="KK48" s="467"/>
      <c r="KL48" s="85"/>
      <c r="KM48" s="35"/>
      <c r="KN48" s="32"/>
      <c r="KO48" s="467"/>
      <c r="KP48" s="85"/>
      <c r="KQ48" s="467"/>
      <c r="KR48" s="85"/>
      <c r="KS48" s="467"/>
      <c r="KT48" s="85"/>
      <c r="KU48" s="35"/>
      <c r="KV48" s="32"/>
      <c r="KW48" s="467"/>
      <c r="KX48" s="85"/>
      <c r="KY48" s="467"/>
      <c r="KZ48" s="85"/>
      <c r="LA48" s="467"/>
      <c r="LB48" s="85"/>
      <c r="LC48" s="35"/>
      <c r="LD48" s="32"/>
      <c r="LE48" s="467"/>
      <c r="LF48" s="85"/>
      <c r="LG48" s="467"/>
      <c r="LH48" s="85"/>
      <c r="LI48" s="467"/>
      <c r="LJ48" s="85"/>
      <c r="LK48" s="35"/>
      <c r="LL48" s="32"/>
      <c r="LM48" s="467"/>
      <c r="LN48" s="85"/>
      <c r="LO48" s="467"/>
      <c r="LP48" s="85"/>
      <c r="LQ48" s="467"/>
      <c r="LR48" s="85"/>
      <c r="LS48" s="35"/>
      <c r="LT48" s="32"/>
      <c r="LU48" s="467"/>
      <c r="LV48" s="85"/>
      <c r="LW48" s="467"/>
      <c r="LX48" s="85"/>
      <c r="LY48" s="467"/>
      <c r="LZ48" s="85"/>
      <c r="MA48" s="35"/>
      <c r="MB48" s="32"/>
      <c r="MC48" s="467"/>
      <c r="MD48" s="85"/>
      <c r="ME48" s="467"/>
      <c r="MF48" s="85"/>
      <c r="MG48" s="467"/>
      <c r="MH48" s="85"/>
      <c r="MI48" s="35"/>
      <c r="MJ48" s="32"/>
      <c r="MK48" s="467"/>
      <c r="ML48" s="85"/>
      <c r="MM48" s="467"/>
      <c r="MN48" s="85"/>
      <c r="MO48" s="467"/>
      <c r="MP48" s="85"/>
    </row>
    <row r="49" spans="1:354" ht="15" customHeight="1">
      <c r="A49" s="35">
        <v>2020</v>
      </c>
      <c r="B49" s="32" t="s">
        <v>28</v>
      </c>
      <c r="C49" s="467">
        <f>SUM(C156:C158)/3</f>
        <v>100.48539598184585</v>
      </c>
      <c r="D49" s="85">
        <f>+C49/C44*100-100</f>
        <v>-2.1484109444171651</v>
      </c>
      <c r="E49" s="467">
        <f>SUM(E156:E158)/3</f>
        <v>96.032070724536609</v>
      </c>
      <c r="F49" s="85">
        <f>+E49/E44*100-100</f>
        <v>-2.7207996072326068</v>
      </c>
      <c r="G49" s="467">
        <f>SUM(G156:G158)/3</f>
        <v>104.696291273169</v>
      </c>
      <c r="H49" s="85">
        <f>+G49/G44*100-100</f>
        <v>-1.6464893048804043</v>
      </c>
      <c r="I49" s="35">
        <v>2020</v>
      </c>
      <c r="J49" s="32" t="s">
        <v>28</v>
      </c>
      <c r="K49" s="467">
        <f>SUM(K156:K158)/3</f>
        <v>77.297421159570902</v>
      </c>
      <c r="L49" s="85">
        <f>+K49/K44*100-100</f>
        <v>-22.136996554527201</v>
      </c>
      <c r="M49" s="467">
        <f>SUM(M156:M158)/3</f>
        <v>119.19052784107434</v>
      </c>
      <c r="N49" s="85">
        <f>+M49/M44*100-100</f>
        <v>-14.000669915102264</v>
      </c>
      <c r="O49" s="467">
        <f>SUM(O156:O158)/3</f>
        <v>79.879309950954337</v>
      </c>
      <c r="P49" s="85">
        <f>+O49/O44*100-100</f>
        <v>-25.343831400256761</v>
      </c>
      <c r="Q49" s="35">
        <v>2020</v>
      </c>
      <c r="R49" s="32" t="s">
        <v>28</v>
      </c>
      <c r="S49" s="467">
        <f>SUM(S156:S158)/3</f>
        <v>99.882611317850831</v>
      </c>
      <c r="T49" s="85">
        <f>+S49/S44*100-100</f>
        <v>-2.8393233365755037</v>
      </c>
      <c r="U49" s="467">
        <f>SUM(U156:U158)/3</f>
        <v>118.6415317814765</v>
      </c>
      <c r="V49" s="85">
        <f>+U49/U44*100-100</f>
        <v>7.6437714411234765</v>
      </c>
      <c r="W49" s="467">
        <f>SUM(W156:W158)/3</f>
        <v>112.30435277032622</v>
      </c>
      <c r="X49" s="85">
        <f>+W49/W44*100-100</f>
        <v>8.4728606597772824</v>
      </c>
      <c r="Y49" s="35">
        <v>2020</v>
      </c>
      <c r="Z49" s="32" t="s">
        <v>28</v>
      </c>
      <c r="AA49" s="467">
        <f>SUM(AA156:AA158)/3</f>
        <v>119.87487896924434</v>
      </c>
      <c r="AB49" s="85">
        <f>+AA49/AA44*100-100</f>
        <v>4.5732753798645831</v>
      </c>
      <c r="AC49" s="467">
        <f>SUM(AC156:AC158)/3</f>
        <v>132.10463898032165</v>
      </c>
      <c r="AD49" s="85">
        <f>+AC49/AC44*100-100</f>
        <v>19.353510592887417</v>
      </c>
      <c r="AE49" s="467">
        <f>SUM(AE156:AE158)/3</f>
        <v>117.47333662210167</v>
      </c>
      <c r="AF49" s="85">
        <f>+AE49/AE44*100-100</f>
        <v>10.629977866769849</v>
      </c>
      <c r="AG49" s="35">
        <v>2020</v>
      </c>
      <c r="AH49" s="32" t="s">
        <v>28</v>
      </c>
      <c r="AI49" s="467">
        <f>SUM(AI156:AI158)/3</f>
        <v>114.10404426152667</v>
      </c>
      <c r="AJ49" s="85">
        <f>+AI49/AI44*100-100</f>
        <v>10.916292598438389</v>
      </c>
      <c r="AK49" s="467">
        <f>SUM(AK156:AK158)/3</f>
        <v>135.79141564471632</v>
      </c>
      <c r="AL49" s="85">
        <f>+AK49/AK44*100-100</f>
        <v>7.3460479830649064</v>
      </c>
      <c r="AM49" s="467">
        <f>SUM(AM156:AM158)/3</f>
        <v>117.992124992242</v>
      </c>
      <c r="AN49" s="85">
        <f>+AM49/AM44*100-100</f>
        <v>10.183286045167335</v>
      </c>
      <c r="AO49" s="35">
        <v>2020</v>
      </c>
      <c r="AP49" s="32" t="s">
        <v>28</v>
      </c>
      <c r="AQ49" s="467">
        <f>SUM(AQ156:AQ158)/3</f>
        <v>120.02105093941134</v>
      </c>
      <c r="AR49" s="85">
        <f>+AQ49/AQ44*100-100</f>
        <v>6.3570961839557754</v>
      </c>
      <c r="AS49" s="467">
        <f>SUM(AS156:AS158)/3</f>
        <v>131.70469924376266</v>
      </c>
      <c r="AT49" s="85">
        <f>+AS49/AS44*100-100</f>
        <v>22.518185228254353</v>
      </c>
      <c r="AU49" s="467">
        <f>SUM(AU156:AU158)/3</f>
        <v>121.60027768211567</v>
      </c>
      <c r="AV49" s="85">
        <f>+AU49/AU44*100-100</f>
        <v>11.502397099181948</v>
      </c>
      <c r="AW49" s="35">
        <v>2020</v>
      </c>
      <c r="AX49" s="32" t="s">
        <v>28</v>
      </c>
      <c r="AY49" s="467">
        <f>SUM(AY156:AY158)/3</f>
        <v>138.93829926829565</v>
      </c>
      <c r="AZ49" s="85">
        <f>+AY49/AY44*100-100</f>
        <v>14.65541479950825</v>
      </c>
      <c r="BA49" s="467">
        <f>SUM(BA156:BA158)/3</f>
        <v>141.82004143885601</v>
      </c>
      <c r="BB49" s="85">
        <f>+BA49/BA44*100-100</f>
        <v>16.900875173226311</v>
      </c>
      <c r="BC49" s="467">
        <f>SUM(BC156:BC158)/3</f>
        <v>125.91276186277433</v>
      </c>
      <c r="BD49" s="85">
        <f>+BC49/BC44*100-100</f>
        <v>11.677822041025919</v>
      </c>
      <c r="BE49" s="35">
        <v>2020</v>
      </c>
      <c r="BF49" s="32" t="s">
        <v>28</v>
      </c>
      <c r="BG49" s="467">
        <f>SUM(BG156:BG158)/3</f>
        <v>113.11601933458233</v>
      </c>
      <c r="BH49" s="85">
        <f>+BG49/BG44*100-100</f>
        <v>4.753726701050482</v>
      </c>
      <c r="BI49" s="467">
        <f>SUM(BI156:BI158)/3</f>
        <v>118.85207193075166</v>
      </c>
      <c r="BJ49" s="85">
        <f>+BI49/BI44*100-100</f>
        <v>18.090191485315614</v>
      </c>
      <c r="BK49" s="467">
        <f>SUM(BK156:BK158)/3</f>
        <v>147.53158664668101</v>
      </c>
      <c r="BL49" s="85">
        <f>+BK49/BK44*100-100</f>
        <v>20.864652743394998</v>
      </c>
      <c r="BM49" s="35">
        <v>2020</v>
      </c>
      <c r="BN49" s="32" t="s">
        <v>28</v>
      </c>
      <c r="BO49" s="467">
        <f>SUM(BO156:BO158)/3</f>
        <v>125.56075523750367</v>
      </c>
      <c r="BP49" s="85">
        <f>+BO49/BO44*100-100</f>
        <v>6.6205458942887105</v>
      </c>
      <c r="BQ49" s="467">
        <f>SUM(BQ156:BQ158)/3</f>
        <v>116.46141218992835</v>
      </c>
      <c r="BR49" s="85">
        <f>+BQ49/BQ44*100-100</f>
        <v>-2.9906567575758771</v>
      </c>
      <c r="BS49" s="467">
        <f>SUM(BS156:BS158)/3</f>
        <v>110.54761622359899</v>
      </c>
      <c r="BT49" s="85">
        <f>+BS49/BS44*100-100</f>
        <v>-1.820945750731326</v>
      </c>
      <c r="BU49" s="35">
        <v>2020</v>
      </c>
      <c r="BV49" s="32" t="s">
        <v>28</v>
      </c>
      <c r="BW49" s="467">
        <f>SUM(BW156:BW158)/3</f>
        <v>128.62093276074069</v>
      </c>
      <c r="BX49" s="85">
        <f>+BW49/BW44*100-100</f>
        <v>13.926451160763136</v>
      </c>
      <c r="BY49" s="467">
        <f>SUM(BY156:BY158)/3</f>
        <v>114.91977720544033</v>
      </c>
      <c r="BZ49" s="85">
        <f>+BY49/BY44*100-100</f>
        <v>-3.3076707011096431</v>
      </c>
      <c r="CA49" s="467">
        <f>SUM(CA156:CA158)/3</f>
        <v>106.33157949817534</v>
      </c>
      <c r="CB49" s="85">
        <f>+CA49/CA44*100-100</f>
        <v>2.0242339466495736</v>
      </c>
      <c r="CC49" s="35">
        <v>2020</v>
      </c>
      <c r="CD49" s="32" t="s">
        <v>28</v>
      </c>
      <c r="CE49" s="467">
        <f>SUM(CE156:CE158)/3</f>
        <v>124.33662442463567</v>
      </c>
      <c r="CF49" s="85">
        <f>+CE49/CE44*100-100</f>
        <v>3.9155902303092489</v>
      </c>
      <c r="CG49" s="467">
        <f>SUM(CG156:CG158)/3</f>
        <v>104.99510339363799</v>
      </c>
      <c r="CH49" s="85">
        <f>+CG49/CG44*100-100</f>
        <v>2.3227707877369284</v>
      </c>
      <c r="CI49" s="467">
        <f>SUM(CI156:CI158)/3</f>
        <v>134.49912787148102</v>
      </c>
      <c r="CJ49" s="85">
        <f>+CI49/CI44*100-100</f>
        <v>3.7076472479092644</v>
      </c>
      <c r="CK49" s="35">
        <v>2020</v>
      </c>
      <c r="CL49" s="32" t="s">
        <v>28</v>
      </c>
      <c r="CM49" s="467">
        <f>SUM(CM156:CM158)/3</f>
        <v>157.50913643771233</v>
      </c>
      <c r="CN49" s="85">
        <f>+CM49/CM44*100-100</f>
        <v>5.2603504743715916</v>
      </c>
      <c r="CO49" s="467">
        <f>SUM(CO156:CO158)/3</f>
        <v>116.27178058021566</v>
      </c>
      <c r="CP49" s="85">
        <f>+CO49/CO44*100-100</f>
        <v>-0.62376616184378975</v>
      </c>
      <c r="CQ49" s="467">
        <f>SUM(CQ156:CQ158)/3</f>
        <v>114.88515957519066</v>
      </c>
      <c r="CR49" s="85">
        <f>+CQ49/CQ44*100-100</f>
        <v>0.82176646533184794</v>
      </c>
      <c r="CS49" s="35">
        <v>2020</v>
      </c>
      <c r="CT49" s="32" t="s">
        <v>28</v>
      </c>
      <c r="CU49" s="467">
        <f>SUM(CU156:CU158)/3</f>
        <v>127.39300806474564</v>
      </c>
      <c r="CV49" s="85">
        <f>+CU49/CU44*100-100</f>
        <v>-7.7100609998523169</v>
      </c>
      <c r="CW49" s="467">
        <f>SUM(CW156:CW158)/3</f>
        <v>105.43043068986974</v>
      </c>
      <c r="CX49" s="85">
        <f>+CW49/CW44*100-100</f>
        <v>18.363987186877083</v>
      </c>
      <c r="CY49" s="467">
        <f>SUM(CY156:CY158)/3</f>
        <v>119.01983574524276</v>
      </c>
      <c r="CZ49" s="85">
        <f>+CY49/CY44*100-100</f>
        <v>-4.4444877004030019</v>
      </c>
      <c r="DA49" s="35">
        <v>2020</v>
      </c>
      <c r="DB49" s="32" t="s">
        <v>28</v>
      </c>
      <c r="DC49" s="467">
        <f>SUM(DC156:DC158)/3</f>
        <v>102.91550394919933</v>
      </c>
      <c r="DD49" s="85">
        <f>+DC49/DC44*100-100</f>
        <v>-6.581940775888782</v>
      </c>
      <c r="DE49" s="467">
        <f>SUM(DE156:DE158)/3</f>
        <v>288.94554767193364</v>
      </c>
      <c r="DF49" s="85">
        <f>+DE49/DE44*100-100</f>
        <v>10.32643064725643</v>
      </c>
      <c r="DG49" s="467">
        <f>SUM(DG156:DG158)/3</f>
        <v>110.13375062521699</v>
      </c>
      <c r="DH49" s="85">
        <f>+DG49/DG44*100-100</f>
        <v>-10.544678929332292</v>
      </c>
      <c r="DI49" s="35">
        <v>2020</v>
      </c>
      <c r="DJ49" s="32" t="s">
        <v>28</v>
      </c>
      <c r="DK49" s="467">
        <f>SUM(DK156:DK158)/3</f>
        <v>122.57413488437368</v>
      </c>
      <c r="DL49" s="85">
        <f>+DK49/DK44*100-100</f>
        <v>5.2752392622303859</v>
      </c>
      <c r="DM49" s="467">
        <f>SUM(DM156:DM158)/3</f>
        <v>100.62654982464399</v>
      </c>
      <c r="DN49" s="85">
        <f>+DM49/DM44*100-100</f>
        <v>-8.767270669994133</v>
      </c>
      <c r="DO49" s="467">
        <f>SUM(DO156:DO158)/3</f>
        <v>119.41747118429028</v>
      </c>
      <c r="DP49" s="85">
        <f>+DO49/DO44*100-100</f>
        <v>-6.1552727667150009</v>
      </c>
      <c r="DQ49" s="35">
        <v>2020</v>
      </c>
      <c r="DR49" s="32" t="s">
        <v>28</v>
      </c>
      <c r="DS49" s="467">
        <f>SUM(DS156:DS158)/3</f>
        <v>123.89725238234701</v>
      </c>
      <c r="DT49" s="85">
        <f>+DS49/DS44*100-100</f>
        <v>9.9066714165560512</v>
      </c>
      <c r="DU49" s="467">
        <f>SUM(DU156:DU158)/3</f>
        <v>111.633575313469</v>
      </c>
      <c r="DV49" s="85">
        <f>+DU49/DU44*100-100</f>
        <v>2.6630714863740366</v>
      </c>
      <c r="DW49" s="467">
        <f>SUM(DW156:DW158)/3</f>
        <v>126.30054491933534</v>
      </c>
      <c r="DX49" s="85">
        <f>+DW49/DW44*100-100</f>
        <v>-0.41694547247429625</v>
      </c>
      <c r="DY49" s="35">
        <v>2020</v>
      </c>
      <c r="DZ49" s="32" t="s">
        <v>28</v>
      </c>
      <c r="EA49" s="467">
        <f>SUM(EA156:EA158)/3</f>
        <v>120.93214939436835</v>
      </c>
      <c r="EB49" s="85">
        <f>+EA49/EA44*100-100</f>
        <v>3.6506431545868026</v>
      </c>
      <c r="EC49" s="467">
        <f>SUM(EC156:EC158)/3</f>
        <v>106.75074916125168</v>
      </c>
      <c r="ED49" s="85">
        <f>+EC49/EC44*100-100</f>
        <v>5.5943500998676825</v>
      </c>
      <c r="EE49" s="467">
        <f>SUM(EE156:EE158)/3</f>
        <v>122.15568036768299</v>
      </c>
      <c r="EF49" s="85">
        <f>+EE49/EE44*100-100</f>
        <v>7.4520604195826223</v>
      </c>
      <c r="EG49" s="35">
        <v>2020</v>
      </c>
      <c r="EH49" s="32" t="s">
        <v>28</v>
      </c>
      <c r="EI49" s="467">
        <f>SUM(EI156:EI158)/3</f>
        <v>131.067369558883</v>
      </c>
      <c r="EJ49" s="85">
        <f>+EI49/EI44*100-100</f>
        <v>6.1204251174278994</v>
      </c>
      <c r="EK49" s="467">
        <f>SUM(EK156:EK158)/3</f>
        <v>114.639176543678</v>
      </c>
      <c r="EL49" s="85">
        <f>+EK49/EK44*100-100</f>
        <v>1.5447672783027997</v>
      </c>
      <c r="EM49" s="467">
        <f>SUM(EM156:EM158)/3</f>
        <v>115.66702136370766</v>
      </c>
      <c r="EN49" s="85">
        <f>+EM49/EM44*100-100</f>
        <v>-1.2344194324772815</v>
      </c>
      <c r="EO49" s="35">
        <v>2020</v>
      </c>
      <c r="EP49" s="32" t="s">
        <v>28</v>
      </c>
      <c r="EQ49" s="467">
        <f>SUM(EQ156:EQ158)/3</f>
        <v>113.655142988742</v>
      </c>
      <c r="ER49" s="85">
        <f>+EQ49/EQ44*100-100</f>
        <v>-1.3936916858599773</v>
      </c>
      <c r="ES49" s="467">
        <f>SUM(ES156:ES158)/3</f>
        <v>116.139501450114</v>
      </c>
      <c r="ET49" s="85">
        <f>+ES49/ES44*100-100</f>
        <v>-4.7356882494515986</v>
      </c>
      <c r="EU49" s="467">
        <f>SUM(EU156:EU158)/3</f>
        <v>103.97533879081665</v>
      </c>
      <c r="EV49" s="85">
        <f>+EU49/EU44*100-100</f>
        <v>-12.531623028213318</v>
      </c>
      <c r="EW49" s="35">
        <v>2020</v>
      </c>
      <c r="EX49" s="32" t="s">
        <v>28</v>
      </c>
      <c r="EY49" s="467">
        <f>SUM(EY156:EY158)/3</f>
        <v>98.790142014813398</v>
      </c>
      <c r="EZ49" s="85">
        <f>+EY49/EY44*100-100</f>
        <v>-16.271800113760776</v>
      </c>
      <c r="FA49" s="467">
        <f>SUM(FA156:FA158)/3</f>
        <v>88.079886279002324</v>
      </c>
      <c r="FB49" s="85">
        <f>+FA49/FA44*100-100</f>
        <v>-17.851990343588497</v>
      </c>
      <c r="FC49" s="467">
        <f>SUM(FC156:FC158)/3</f>
        <v>141.80570121910466</v>
      </c>
      <c r="FD49" s="85">
        <f>+FC49/FC44*100-100</f>
        <v>3.3888853533419194</v>
      </c>
      <c r="FE49" s="35">
        <v>2020</v>
      </c>
      <c r="FF49" s="32" t="s">
        <v>28</v>
      </c>
      <c r="FG49" s="467">
        <f>SUM(FG156:FG158)/3</f>
        <v>113.35254678388134</v>
      </c>
      <c r="FH49" s="85">
        <f>+FG49/FG44*100-100</f>
        <v>0.43772195230904742</v>
      </c>
      <c r="FI49" s="467">
        <f>SUM(FI156:FI158)/3</f>
        <v>112.19649957175208</v>
      </c>
      <c r="FJ49" s="85">
        <f>+FI49/FI44*100-100</f>
        <v>2.240513567647767</v>
      </c>
      <c r="FK49" s="467">
        <f>SUM(FK156:FK158)/3</f>
        <v>114.21222427969234</v>
      </c>
      <c r="FL49" s="85">
        <f>+FK49/FK44*100-100</f>
        <v>4.9317012093438137</v>
      </c>
      <c r="FM49" s="35">
        <v>2020</v>
      </c>
      <c r="FN49" s="32" t="s">
        <v>28</v>
      </c>
      <c r="FO49" s="467">
        <f>SUM(FO156:FO158)/3</f>
        <v>91.059675067078629</v>
      </c>
      <c r="FP49" s="85">
        <f>+FO49/FO44*100-100</f>
        <v>-8.9575373532423299</v>
      </c>
      <c r="FQ49" s="467">
        <f>SUM(FQ156:FQ158)/3</f>
        <v>154.90003096627066</v>
      </c>
      <c r="FR49" s="85">
        <f>+FQ49/FQ44*100-100</f>
        <v>34.529752019796632</v>
      </c>
      <c r="FS49" s="467">
        <f>SUM(FS156:FS158)/3</f>
        <v>119.94697284364433</v>
      </c>
      <c r="FT49" s="85">
        <f>+FS49/FS44*100-100</f>
        <v>1.9656961166162716</v>
      </c>
      <c r="FU49" s="35">
        <v>2020</v>
      </c>
      <c r="FV49" s="32" t="s">
        <v>28</v>
      </c>
      <c r="FW49" s="467">
        <f>SUM(FW156:FW158)/3</f>
        <v>126.64012089785467</v>
      </c>
      <c r="FX49" s="85">
        <f>+FW49/FW44*100-100</f>
        <v>6.9252518635508125</v>
      </c>
      <c r="FY49" s="467">
        <f>SUM(FY156:FY158)/3</f>
        <v>106.74333547121171</v>
      </c>
      <c r="FZ49" s="85">
        <f>+FY49/FY44*100-100</f>
        <v>5.0199469348893189</v>
      </c>
      <c r="GA49" s="467">
        <f>SUM(GA156:GA158)/3</f>
        <v>106.88633260171564</v>
      </c>
      <c r="GB49" s="85">
        <f>+GA49/GA44*100-100</f>
        <v>2.8931253336805156</v>
      </c>
      <c r="GC49" s="35">
        <v>2020</v>
      </c>
      <c r="GD49" s="32" t="s">
        <v>28</v>
      </c>
      <c r="GE49" s="467">
        <f>SUM(GE156:GE158)/3</f>
        <v>109.19905872886834</v>
      </c>
      <c r="GF49" s="85">
        <f>+GE49/GE44*100-100</f>
        <v>-2.7612678408316214</v>
      </c>
      <c r="GG49" s="467">
        <f>SUM(GG156:GG158)/3</f>
        <v>125.74328242242666</v>
      </c>
      <c r="GH49" s="85">
        <f>+GG49/GG44*100-100</f>
        <v>11.763196423587246</v>
      </c>
      <c r="GI49" s="467">
        <f>SUM(GI156:GI158)/3</f>
        <v>94.756427483790105</v>
      </c>
      <c r="GJ49" s="85">
        <f>+GI49/GI44*100-100</f>
        <v>-7.7882778874298708</v>
      </c>
      <c r="GK49" s="35">
        <v>2020</v>
      </c>
      <c r="GL49" s="32" t="s">
        <v>28</v>
      </c>
      <c r="GM49" s="467">
        <f>SUM(GM156:GM158)/3</f>
        <v>110.885585660226</v>
      </c>
      <c r="GN49" s="85">
        <f>+GM49/GM44*100-100</f>
        <v>-0.42573042495342861</v>
      </c>
      <c r="GO49" s="467">
        <f>SUM(GO156:GO158)/3</f>
        <v>130.85284954575567</v>
      </c>
      <c r="GP49" s="85">
        <f>+GO49/GO44*100-100</f>
        <v>0.32429221361380201</v>
      </c>
      <c r="GQ49" s="467">
        <f>SUM(GQ156:GQ158)/3</f>
        <v>103.93939294799009</v>
      </c>
      <c r="GR49" s="85">
        <f>+GQ49/GQ44*100-100</f>
        <v>-6.5749928607339143</v>
      </c>
      <c r="GS49" s="35">
        <v>2020</v>
      </c>
      <c r="GT49" s="32" t="s">
        <v>28</v>
      </c>
      <c r="GU49" s="467">
        <f>SUM(GU156:GU158)/3</f>
        <v>101.07642258731556</v>
      </c>
      <c r="GV49" s="85">
        <f>+GU49/GU44*100-100</f>
        <v>-13.889428098762664</v>
      </c>
      <c r="GW49" s="467">
        <f>SUM(GW156:GW158)/3</f>
        <v>117.40835325472968</v>
      </c>
      <c r="GX49" s="85">
        <f>+GW49/GW44*100-100</f>
        <v>0.96366639873637894</v>
      </c>
      <c r="GY49" s="467">
        <f>SUM(GY156:GY158)/3</f>
        <v>114.82267123788466</v>
      </c>
      <c r="GZ49" s="85">
        <f>+GY49/GY44*100-100</f>
        <v>0.43397527940950908</v>
      </c>
      <c r="HA49" s="35">
        <v>2020</v>
      </c>
      <c r="HB49" s="32" t="s">
        <v>28</v>
      </c>
      <c r="HC49" s="467">
        <f>SUM(HC156:HC158)/3</f>
        <v>110.56558831394948</v>
      </c>
      <c r="HD49" s="85">
        <f>+HC49/HC44*100-100</f>
        <v>-6.1413660497766926</v>
      </c>
      <c r="HE49" s="467">
        <f>SUM(HE156:HE158)/3</f>
        <v>128.89902821004566</v>
      </c>
      <c r="HF49" s="85">
        <f>+HE49/HE44*100-100</f>
        <v>20.868786336428229</v>
      </c>
      <c r="HG49" s="467">
        <f>SUM(HG156:HG158)/3</f>
        <v>115.5221730793307</v>
      </c>
      <c r="HH49" s="85">
        <f>+HG49/HG44*100-100</f>
        <v>-3.1210244120097741</v>
      </c>
      <c r="HI49" s="35">
        <v>2020</v>
      </c>
      <c r="HJ49" s="32" t="s">
        <v>28</v>
      </c>
      <c r="HK49" s="467">
        <f>SUM(HK156:HK158)/3</f>
        <v>117.60345855845708</v>
      </c>
      <c r="HL49" s="85">
        <f>+HK49/HK44*100-100</f>
        <v>3.4168983529645089</v>
      </c>
      <c r="HM49" s="467">
        <f>SUM(HM156:HM158)/3</f>
        <v>98.822542608602532</v>
      </c>
      <c r="HN49" s="85">
        <f>+HM49/HM44*100-100</f>
        <v>-7.382040811545977</v>
      </c>
      <c r="HO49" s="467">
        <f>SUM(HO156:HO158)/3</f>
        <v>100.57937971864028</v>
      </c>
      <c r="HP49" s="85">
        <f>+HO49/HO44*100-100</f>
        <v>-10.69202883257023</v>
      </c>
      <c r="HQ49" s="35">
        <v>2020</v>
      </c>
      <c r="HR49" s="32" t="s">
        <v>28</v>
      </c>
      <c r="HS49" s="467">
        <f>SUM(HS156:HS158)/3</f>
        <v>127.49302409427933</v>
      </c>
      <c r="HT49" s="85">
        <f>+HS49/HS44*100-100</f>
        <v>2.9060137313490486</v>
      </c>
      <c r="HU49" s="467">
        <f>SUM(HU156:HU158)/3</f>
        <v>111.94078636967133</v>
      </c>
      <c r="HV49" s="85">
        <f>+HU49/HU44*100-100</f>
        <v>-1.406340880733552</v>
      </c>
      <c r="HW49" s="467">
        <f>SUM(HW156:HW158)/3</f>
        <v>98.216523001196435</v>
      </c>
      <c r="HX49" s="85">
        <f>+HW49/HW44*100-100</f>
        <v>-5.7895908705641261</v>
      </c>
      <c r="HY49" s="35">
        <v>2020</v>
      </c>
      <c r="HZ49" s="32" t="s">
        <v>28</v>
      </c>
      <c r="IA49" s="467">
        <f>SUM(IA156:IA158)/3</f>
        <v>113.14237874387668</v>
      </c>
      <c r="IB49" s="85">
        <f>+IA49/IA44*100-100</f>
        <v>2.8135953481766478</v>
      </c>
      <c r="IC49" s="467">
        <f>'Jadual4-Groupindex'!BK49</f>
        <v>105.79901144723469</v>
      </c>
      <c r="ID49" s="85">
        <f>+IC49/IC44*100-100</f>
        <v>2.3979032221139676</v>
      </c>
      <c r="IE49" s="467">
        <f>SUM(IE156:IE158)/3</f>
        <v>117.23651581644246</v>
      </c>
      <c r="IF49" s="85">
        <f>+IE49/IE44*100-100</f>
        <v>3.6890948852704071</v>
      </c>
      <c r="IG49" s="35">
        <v>2020</v>
      </c>
      <c r="IH49" s="32" t="s">
        <v>28</v>
      </c>
      <c r="II49" s="467">
        <f>SUM(II156:II158)/3</f>
        <v>121.348486413164</v>
      </c>
      <c r="IJ49" s="85">
        <f>+II49/II44*100-100</f>
        <v>6.5626596402963031</v>
      </c>
      <c r="IK49" s="467">
        <f>SUM(IK156:IK158)/3</f>
        <v>104.62127621612017</v>
      </c>
      <c r="IL49" s="85">
        <f>+IK49/IK44*100-100</f>
        <v>-2.7418811379122872</v>
      </c>
      <c r="IM49" s="467">
        <f>SUM(IM156:IM158)/3</f>
        <v>117.18093912382851</v>
      </c>
      <c r="IN49" s="85">
        <f>+IM49/IM44*100-100</f>
        <v>-6.0018233333138795</v>
      </c>
      <c r="IO49" s="467">
        <f>SUM(IO156:IO158)/3</f>
        <v>110.2130720359749</v>
      </c>
      <c r="IP49" s="85">
        <f>+IO49/IO44*100-100</f>
        <v>-7.5168749169807825</v>
      </c>
      <c r="IQ49" s="35">
        <v>2020</v>
      </c>
      <c r="IR49" s="32" t="s">
        <v>28</v>
      </c>
      <c r="IS49" s="467">
        <f>SUM(IS156:IS158)/3</f>
        <v>106.28168290087827</v>
      </c>
      <c r="IT49" s="85">
        <f>+IS49/IS44*100-100</f>
        <v>-1.5555556669390427</v>
      </c>
      <c r="IU49" s="467">
        <f>SUM(IU156:IU158)/3</f>
        <v>109.43028915405542</v>
      </c>
      <c r="IV49" s="85">
        <f>+IU49/IU44*100-100</f>
        <v>-23.162079428911994</v>
      </c>
      <c r="IW49" s="467">
        <f>SUM(IW156:IW158)/3</f>
        <v>115.22040819898866</v>
      </c>
      <c r="IX49" s="85">
        <f>+IW49/IW44*100-100</f>
        <v>4.7290984911085872</v>
      </c>
      <c r="IY49" s="35">
        <v>2020</v>
      </c>
      <c r="IZ49" s="32" t="s">
        <v>28</v>
      </c>
      <c r="JA49" s="467">
        <f>SUM(JA156:JA158)/3</f>
        <v>121.87400565564768</v>
      </c>
      <c r="JB49" s="85">
        <f>+JA49/JA44*100-100</f>
        <v>5.7325867491973241</v>
      </c>
      <c r="JC49" s="467">
        <f>SUM(JC156:JC158)/3</f>
        <v>128.66746298190466</v>
      </c>
      <c r="JD49" s="85">
        <f>+JC49/JC44*100-100</f>
        <v>9.4956832168437586</v>
      </c>
      <c r="JE49" s="467">
        <f>SUM(JE156:JE158)/3</f>
        <v>125.901783345645</v>
      </c>
      <c r="JF49" s="85">
        <f>+JE49/JE44*100-100</f>
        <v>-3.8503834819678247</v>
      </c>
      <c r="JG49" s="35">
        <v>2020</v>
      </c>
      <c r="JH49" s="32" t="s">
        <v>28</v>
      </c>
      <c r="JI49" s="467">
        <f>SUM(JI156:JI158)/3</f>
        <v>118.396377522294</v>
      </c>
      <c r="JJ49" s="85">
        <f>+JI49/JI44*100-100</f>
        <v>5.9954571201744216</v>
      </c>
      <c r="JK49" s="467">
        <f>SUM(JK156:JK158)/3</f>
        <v>127.141159823284</v>
      </c>
      <c r="JL49" s="85">
        <f>+JK49/JK44*100-100</f>
        <v>6.7068755829619278</v>
      </c>
      <c r="JM49" s="467">
        <f>SUM(JM156:JM158)/3</f>
        <v>110.45085728607533</v>
      </c>
      <c r="JN49" s="85">
        <f>+JM49/JM44*100-100</f>
        <v>4.6535908593820352</v>
      </c>
      <c r="JO49" s="35">
        <v>2020</v>
      </c>
      <c r="JP49" s="32" t="s">
        <v>28</v>
      </c>
      <c r="JQ49" s="467">
        <f>SUM(JQ156:JQ158)/3</f>
        <v>122.60322271887433</v>
      </c>
      <c r="JR49" s="85">
        <f>+JQ49/JQ44*100-100</f>
        <v>3.0721332169740805</v>
      </c>
      <c r="JS49" s="467">
        <f>SUM(JS156:JS158)/3</f>
        <v>95.603423260119328</v>
      </c>
      <c r="JT49" s="85">
        <f>+JS49/JS44*100-100</f>
        <v>-5.1997855351848159</v>
      </c>
      <c r="JU49" s="467">
        <f>SUM(JU156:JU158)/3</f>
        <v>96.106234097846752</v>
      </c>
      <c r="JV49" s="85">
        <f>+JU49/JU44*100-100</f>
        <v>-7.3259962053099201</v>
      </c>
      <c r="JW49" s="35">
        <v>2020</v>
      </c>
      <c r="JX49" s="32" t="s">
        <v>28</v>
      </c>
      <c r="JY49" s="467">
        <f>SUM(JY156:JY158)/3</f>
        <v>106.70549020222786</v>
      </c>
      <c r="JZ49" s="85">
        <f>+JY49/JY44*100-100</f>
        <v>0.76965307017795226</v>
      </c>
      <c r="KA49" s="467">
        <f>SUM(KA156:KA158)/3</f>
        <v>109.97384311689655</v>
      </c>
      <c r="KB49" s="85">
        <f>+KA49/KA44*100-100</f>
        <v>-1.147236142065907</v>
      </c>
      <c r="KC49" s="467">
        <f>SUM(KC156:KC158)/3</f>
        <v>108.70114729856665</v>
      </c>
      <c r="KD49" s="85">
        <f>+KC49/KC44*100-100</f>
        <v>2.2925994479656282</v>
      </c>
      <c r="KE49" s="35">
        <v>2020</v>
      </c>
      <c r="KF49" s="32" t="s">
        <v>28</v>
      </c>
      <c r="KG49" s="467">
        <f>SUM(KG156:KG158)/3</f>
        <v>113.21870402407133</v>
      </c>
      <c r="KH49" s="85">
        <f>+KG49/KG44*100-100</f>
        <v>1.6934357468077081</v>
      </c>
      <c r="KI49" s="467">
        <f>SUM(KI156:KI158)/3</f>
        <v>115.97343042104167</v>
      </c>
      <c r="KJ49" s="85">
        <f>+KI49/KI44*100-100</f>
        <v>6.0436808214046778</v>
      </c>
      <c r="KK49" s="467">
        <f>SUM(KK156:KK158)/3</f>
        <v>104.34039883460929</v>
      </c>
      <c r="KL49" s="85">
        <f>+KK49/KK44*100-100</f>
        <v>-15.30688450801054</v>
      </c>
      <c r="KM49" s="35">
        <v>2020</v>
      </c>
      <c r="KN49" s="32" t="s">
        <v>28</v>
      </c>
      <c r="KO49" s="467">
        <f>SUM(KO156:KO158)/3</f>
        <v>95.437949798387237</v>
      </c>
      <c r="KP49" s="85">
        <f>+KO49/KO44*100-100</f>
        <v>-20.845028278922598</v>
      </c>
      <c r="KQ49" s="467">
        <f>SUM(KQ156:KQ158)/3</f>
        <v>130.06738939213002</v>
      </c>
      <c r="KR49" s="85">
        <f>+KQ49/KQ44*100-100</f>
        <v>-6.990691353267664E-2</v>
      </c>
      <c r="KS49" s="467">
        <f>SUM(KS156:KS158)/3</f>
        <v>101.53116314016756</v>
      </c>
      <c r="KT49" s="85">
        <f>+KS49/KS44*100-100</f>
        <v>-4.9645268080341225</v>
      </c>
      <c r="KU49" s="35">
        <v>2020</v>
      </c>
      <c r="KV49" s="32" t="s">
        <v>28</v>
      </c>
      <c r="KW49" s="467">
        <f>SUM(KW156:KW158)/3</f>
        <v>122.68891431680466</v>
      </c>
      <c r="KX49" s="85">
        <f>+KW49/KW44*100-100</f>
        <v>-1.2577070582139811</v>
      </c>
      <c r="KY49" s="467">
        <f>SUM(KY156:KY158)/3</f>
        <v>119.39640980881234</v>
      </c>
      <c r="KZ49" s="85">
        <f>+KY49/KY44*100-100</f>
        <v>-1.8416086685381572</v>
      </c>
      <c r="LA49" s="467">
        <f>SUM(LA156:LA158)/3</f>
        <v>108.75393724674628</v>
      </c>
      <c r="LB49" s="85">
        <f>+LA49/LA44*100-100</f>
        <v>-1.5126705881059053</v>
      </c>
      <c r="LC49" s="35">
        <v>2020</v>
      </c>
      <c r="LD49" s="32" t="s">
        <v>28</v>
      </c>
      <c r="LE49" s="467">
        <f>SUM(LE156:LE158)/3</f>
        <v>139.36234226811334</v>
      </c>
      <c r="LF49" s="85">
        <f>+LE49/LE44*100-100</f>
        <v>2.2779444793099373</v>
      </c>
      <c r="LG49" s="467">
        <f>SUM(LG156:LG158)/3</f>
        <v>135.51783157592899</v>
      </c>
      <c r="LH49" s="85">
        <f>+LG49/LG44*100-100</f>
        <v>-4.7348931284857798</v>
      </c>
      <c r="LI49" s="467">
        <f>SUM(LI156:LI158)/3</f>
        <v>113.91612633734383</v>
      </c>
      <c r="LJ49" s="85">
        <f>+LI49/LI44*100-100</f>
        <v>-9.3309925148173392</v>
      </c>
      <c r="LK49" s="35">
        <v>2020</v>
      </c>
      <c r="LL49" s="32" t="s">
        <v>28</v>
      </c>
      <c r="LM49" s="467">
        <f>SUM(LM156:LM158)/3</f>
        <v>162.41164612107698</v>
      </c>
      <c r="LN49" s="85">
        <f>+LM49/LM44*100-100</f>
        <v>-2.9286148034601496</v>
      </c>
      <c r="LO49" s="467">
        <f>SUM(LO156:LO158)/3</f>
        <v>96.415771112396286</v>
      </c>
      <c r="LP49" s="85">
        <f>+LO49/LO44*100-100</f>
        <v>-21.08995489941158</v>
      </c>
      <c r="LQ49" s="467">
        <f>SUM(LQ156:LQ158)/3</f>
        <v>111.07774910085753</v>
      </c>
      <c r="LR49" s="85">
        <f>+LQ49/LQ44*100-100</f>
        <v>-3.2844464866788172</v>
      </c>
      <c r="LS49" s="35">
        <v>2020</v>
      </c>
      <c r="LT49" s="32" t="s">
        <v>28</v>
      </c>
      <c r="LU49" s="467">
        <f>SUM(LU156:LU158)/3</f>
        <v>105.74755574991032</v>
      </c>
      <c r="LV49" s="85">
        <f>+LU49/LU44*100-100</f>
        <v>-3.6293796514453192</v>
      </c>
      <c r="LW49" s="467">
        <f>SUM(LW156:LW158)/3</f>
        <v>139.56926180230425</v>
      </c>
      <c r="LX49" s="85">
        <f>+LW49/LW44*100-100</f>
        <v>4.3786082902608428</v>
      </c>
      <c r="LY49" s="467">
        <f>SUM(LY156:LY158)/3</f>
        <v>93.59262153049643</v>
      </c>
      <c r="LZ49" s="85">
        <f>+LY49/LY44*100-100</f>
        <v>-1.8171449777976107</v>
      </c>
      <c r="MA49" s="35">
        <v>2020</v>
      </c>
      <c r="MB49" s="32" t="s">
        <v>28</v>
      </c>
      <c r="MC49" s="467">
        <f>SUM(MC156:MC158)/3</f>
        <v>153.11486166169365</v>
      </c>
      <c r="MD49" s="85">
        <f>+MC49/MC44*100-100</f>
        <v>-1.1208018060504088</v>
      </c>
      <c r="ME49" s="467">
        <f>SUM(ME156:ME158)/3</f>
        <v>86.689643080880728</v>
      </c>
      <c r="MF49" s="85">
        <f>+ME49/ME44*100-100</f>
        <v>-13.201812206734203</v>
      </c>
      <c r="MG49" s="467">
        <f>SUM(MG156:MG158)/3</f>
        <v>137.42721736397235</v>
      </c>
      <c r="MH49" s="85">
        <f>+MG49/MG44*100-100</f>
        <v>2.4932938813516614</v>
      </c>
      <c r="MI49" s="35">
        <v>2020</v>
      </c>
      <c r="MJ49" s="32" t="s">
        <v>28</v>
      </c>
      <c r="MK49" s="467">
        <f>SUM(MK156:MK158)/3</f>
        <v>97.945213006558603</v>
      </c>
      <c r="ML49" s="85">
        <f>+MK49/MK44*100-100</f>
        <v>3.5627947962714615</v>
      </c>
      <c r="MM49" s="467">
        <f>SUM(MM156:MM158)/3</f>
        <v>134.37817158580398</v>
      </c>
      <c r="MN49" s="85">
        <f>+MM49/MM44*100-100</f>
        <v>2.7961494650204912</v>
      </c>
      <c r="MO49" s="467">
        <f>SUM(MO156:MO158)/3</f>
        <v>141.20598858986932</v>
      </c>
      <c r="MP49" s="85">
        <f>+MO49/MO44*100-100</f>
        <v>-3.6162497754642828</v>
      </c>
    </row>
    <row r="50" spans="1:354" ht="15" customHeight="1">
      <c r="A50" s="35"/>
      <c r="B50" s="32" t="s">
        <v>29</v>
      </c>
      <c r="C50" s="467">
        <f>SUM(C159:C161)/3</f>
        <v>82.620484965958624</v>
      </c>
      <c r="D50" s="85">
        <f>+C50/C45*100-100</f>
        <v>-18.061355152940791</v>
      </c>
      <c r="E50" s="467">
        <f>SUM(E159:E161)/3</f>
        <v>78.64254511844706</v>
      </c>
      <c r="F50" s="85">
        <f>+E50/E45*100-100</f>
        <v>-18.337163609237777</v>
      </c>
      <c r="G50" s="467">
        <f>SUM(G159:G161)/3</f>
        <v>86.381873861944072</v>
      </c>
      <c r="H50" s="85">
        <f>+G50/G45*100-100</f>
        <v>-17.822430272861737</v>
      </c>
      <c r="I50" s="35"/>
      <c r="J50" s="32" t="s">
        <v>29</v>
      </c>
      <c r="K50" s="467">
        <f>SUM(K159:K161)/3</f>
        <v>103.99905977323327</v>
      </c>
      <c r="L50" s="85">
        <f>+K50/K45*100-100</f>
        <v>7.4104597217760073</v>
      </c>
      <c r="M50" s="467">
        <f>SUM(M159:M161)/3</f>
        <v>142.97894452138067</v>
      </c>
      <c r="N50" s="85">
        <f>+M50/M45*100-100</f>
        <v>25.877148003037902</v>
      </c>
      <c r="O50" s="467">
        <f>SUM(O159:O161)/3</f>
        <v>101.83547985189654</v>
      </c>
      <c r="P50" s="85">
        <f>+O50/O45*100-100</f>
        <v>4.443158818642118</v>
      </c>
      <c r="Q50" s="35"/>
      <c r="R50" s="32" t="s">
        <v>29</v>
      </c>
      <c r="S50" s="467">
        <f>SUM(S159:S161)/3</f>
        <v>104.06461543368266</v>
      </c>
      <c r="T50" s="85">
        <f>+S50/S45*100-100</f>
        <v>-3.4228028381722879</v>
      </c>
      <c r="U50" s="467">
        <f>SUM(U159:U161)/3</f>
        <v>100.60984226038828</v>
      </c>
      <c r="V50" s="85">
        <f>+U50/U45*100-100</f>
        <v>-22.814071160464749</v>
      </c>
      <c r="W50" s="467">
        <f>SUM(W159:W161)/3</f>
        <v>96.387050698117562</v>
      </c>
      <c r="X50" s="85">
        <f>+W50/W45*100-100</f>
        <v>-11.063496428332769</v>
      </c>
      <c r="Y50" s="35"/>
      <c r="Z50" s="32" t="s">
        <v>29</v>
      </c>
      <c r="AA50" s="467">
        <f>SUM(AA159:AA161)/3</f>
        <v>136.70459324162033</v>
      </c>
      <c r="AB50" s="85">
        <f>+AA50/AA45*100-100</f>
        <v>7.8449318405176598</v>
      </c>
      <c r="AC50" s="467">
        <f>SUM(AC159:AC161)/3</f>
        <v>137.65922981193367</v>
      </c>
      <c r="AD50" s="85">
        <f>+AC50/AC45*100-100</f>
        <v>9.6274843012523377</v>
      </c>
      <c r="AE50" s="467">
        <f>SUM(AE159:AE161)/3</f>
        <v>99.23446122074786</v>
      </c>
      <c r="AF50" s="85">
        <f>+AE50/AE45*100-100</f>
        <v>-15.211652356790466</v>
      </c>
      <c r="AG50" s="35"/>
      <c r="AH50" s="32" t="s">
        <v>29</v>
      </c>
      <c r="AI50" s="467">
        <f>SUM(AI159:AI161)/3</f>
        <v>97.269788067919137</v>
      </c>
      <c r="AJ50" s="85">
        <f>+AI50/AI45*100-100</f>
        <v>-16.898824390531772</v>
      </c>
      <c r="AK50" s="467">
        <f>SUM(AK159:AK161)/3</f>
        <v>166.50932241928101</v>
      </c>
      <c r="AL50" s="85">
        <f>+AK50/AK45*100-100</f>
        <v>17.940103855178307</v>
      </c>
      <c r="AM50" s="467">
        <f>SUM(AM159:AM161)/3</f>
        <v>123.39676992444902</v>
      </c>
      <c r="AN50" s="85">
        <f>+AM50/AM45*100-100</f>
        <v>4.068021017864325</v>
      </c>
      <c r="AO50" s="35"/>
      <c r="AP50" s="32" t="s">
        <v>29</v>
      </c>
      <c r="AQ50" s="467">
        <f>SUM(AQ159:AQ161)/3</f>
        <v>130.47103219585335</v>
      </c>
      <c r="AR50" s="85">
        <f>+AQ50/AQ45*100-100</f>
        <v>-0.93947244003791752</v>
      </c>
      <c r="AS50" s="467">
        <f>SUM(AS159:AS161)/3</f>
        <v>125.39159159864199</v>
      </c>
      <c r="AT50" s="85">
        <f>+AS50/AS45*100-100</f>
        <v>6.4866363123649649</v>
      </c>
      <c r="AU50" s="467">
        <f>SUM(AU159:AU161)/3</f>
        <v>130.53773266209433</v>
      </c>
      <c r="AV50" s="85">
        <f>+AU50/AU45*100-100</f>
        <v>16.797476237737371</v>
      </c>
      <c r="AW50" s="35"/>
      <c r="AX50" s="32" t="s">
        <v>29</v>
      </c>
      <c r="AY50" s="467">
        <f>SUM(AY159:AY161)/3</f>
        <v>114.59164957631333</v>
      </c>
      <c r="AZ50" s="85">
        <f>+AY50/AY45*100-100</f>
        <v>0.35057630550379315</v>
      </c>
      <c r="BA50" s="467">
        <f>SUM(BA159:BA161)/3</f>
        <v>126.01614534493933</v>
      </c>
      <c r="BB50" s="85">
        <f>+BA50/BA45*100-100</f>
        <v>5.781785506239018</v>
      </c>
      <c r="BC50" s="467">
        <f>SUM(BC159:BC161)/3</f>
        <v>106.74656051718303</v>
      </c>
      <c r="BD50" s="85">
        <f>+BC50/BC45*100-100</f>
        <v>-6.7611165698740194</v>
      </c>
      <c r="BE50" s="35"/>
      <c r="BF50" s="32" t="s">
        <v>29</v>
      </c>
      <c r="BG50" s="467">
        <f>SUM(BG159:BG161)/3</f>
        <v>127.677272277832</v>
      </c>
      <c r="BH50" s="85">
        <f>+BG50/BG45*100-100</f>
        <v>7.5650342045519494</v>
      </c>
      <c r="BI50" s="467">
        <f>SUM(BI159:BI161)/3</f>
        <v>113.72644254477133</v>
      </c>
      <c r="BJ50" s="85">
        <f>+BI50/BI45*100-100</f>
        <v>0.8636394600018491</v>
      </c>
      <c r="BK50" s="467">
        <f>SUM(BK159:BK161)/3</f>
        <v>120.360983407302</v>
      </c>
      <c r="BL50" s="85">
        <f>+BK50/BK45*100-100</f>
        <v>0.23657712211803528</v>
      </c>
      <c r="BM50" s="35"/>
      <c r="BN50" s="32" t="s">
        <v>29</v>
      </c>
      <c r="BO50" s="467">
        <f>SUM(BO159:BO161)/3</f>
        <v>116.93104110888767</v>
      </c>
      <c r="BP50" s="85">
        <f>+BO50/BO45*100-100</f>
        <v>-0.28029376292442976</v>
      </c>
      <c r="BQ50" s="467">
        <f>SUM(BQ159:BQ161)/3</f>
        <v>31.20369923162583</v>
      </c>
      <c r="BR50" s="85">
        <f>+BQ50/BQ45*100-100</f>
        <v>-76.590310867045957</v>
      </c>
      <c r="BS50" s="467">
        <f>SUM(BS159:BS161)/3</f>
        <v>105.59284371676983</v>
      </c>
      <c r="BT50" s="85">
        <f>+BS50/BS45*100-100</f>
        <v>-19.363052072539432</v>
      </c>
      <c r="BU50" s="35"/>
      <c r="BV50" s="32" t="s">
        <v>29</v>
      </c>
      <c r="BW50" s="467">
        <f>SUM(BW159:BW161)/3</f>
        <v>99.328025395822692</v>
      </c>
      <c r="BX50" s="85">
        <f>+BW50/BW45*100-100</f>
        <v>-19.890227825017277</v>
      </c>
      <c r="BY50" s="467">
        <f>SUM(BY159:BY161)/3</f>
        <v>35.765230692871853</v>
      </c>
      <c r="BZ50" s="85">
        <f>+BY50/BY45*100-100</f>
        <v>-69.120206707059708</v>
      </c>
      <c r="CA50" s="467">
        <f>SUM(CA159:CA161)/3</f>
        <v>72.432423160001335</v>
      </c>
      <c r="CB50" s="85">
        <f>+CA50/CA45*100-100</f>
        <v>-31.784067498884411</v>
      </c>
      <c r="CC50" s="35"/>
      <c r="CD50" s="32" t="s">
        <v>29</v>
      </c>
      <c r="CE50" s="467">
        <f>SUM(CE159:CE161)/3</f>
        <v>67.930516245661735</v>
      </c>
      <c r="CF50" s="85">
        <f>+CE50/CE45*100-100</f>
        <v>-47.82637704412177</v>
      </c>
      <c r="CG50" s="467">
        <f>SUM(CG159:CG161)/3</f>
        <v>62.345474183238196</v>
      </c>
      <c r="CH50" s="85">
        <f>+CG50/CG45*100-100</f>
        <v>-44.24751570251847</v>
      </c>
      <c r="CI50" s="467">
        <f>SUM(CI159:CI161)/3</f>
        <v>71.694369965538726</v>
      </c>
      <c r="CJ50" s="85">
        <f>+CI50/CI45*100-100</f>
        <v>-46.95753590335481</v>
      </c>
      <c r="CK50" s="35"/>
      <c r="CL50" s="32" t="s">
        <v>29</v>
      </c>
      <c r="CM50" s="467">
        <f>SUM(CM159:CM161)/3</f>
        <v>91.833309368355231</v>
      </c>
      <c r="CN50" s="85">
        <f>+CM50/CM45*100-100</f>
        <v>-40.372821638983936</v>
      </c>
      <c r="CO50" s="467">
        <f>SUM(CO159:CO161)/3</f>
        <v>48.737777585601037</v>
      </c>
      <c r="CP50" s="85">
        <f>+CO50/CO45*100-100</f>
        <v>-59.354185763733</v>
      </c>
      <c r="CQ50" s="467">
        <f>SUM(CQ159:CQ161)/3</f>
        <v>57.411907855470666</v>
      </c>
      <c r="CR50" s="85">
        <f>+CQ50/CQ45*100-100</f>
        <v>-53.316943807351166</v>
      </c>
      <c r="CS50" s="35"/>
      <c r="CT50" s="32" t="s">
        <v>29</v>
      </c>
      <c r="CU50" s="467">
        <f>SUM(CU159:CU161)/3</f>
        <v>69.806733042838005</v>
      </c>
      <c r="CV50" s="85">
        <f>+CU50/CU45*100-100</f>
        <v>-49.249260962227758</v>
      </c>
      <c r="CW50" s="467">
        <f>SUM(CW159:CW161)/3</f>
        <v>52.649736178115404</v>
      </c>
      <c r="CX50" s="85">
        <f>+CW50/CW45*100-100</f>
        <v>-44.817209550782799</v>
      </c>
      <c r="CY50" s="467">
        <f>SUM(CY159:CY161)/3</f>
        <v>72.376022878001905</v>
      </c>
      <c r="CZ50" s="85">
        <f>+CY50/CY45*100-100</f>
        <v>-42.489714743795759</v>
      </c>
      <c r="DA50" s="35"/>
      <c r="DB50" s="32" t="s">
        <v>29</v>
      </c>
      <c r="DC50" s="467">
        <f>SUM(DC159:DC161)/3</f>
        <v>59.393478071269499</v>
      </c>
      <c r="DD50" s="85">
        <f>+DC50/DC45*100-100</f>
        <v>-41.849866148637481</v>
      </c>
      <c r="DE50" s="467">
        <f>SUM(DE159:DE161)/3</f>
        <v>206.08238495197233</v>
      </c>
      <c r="DF50" s="85">
        <f>+DE50/DE45*100-100</f>
        <v>6.4773013589118875</v>
      </c>
      <c r="DG50" s="467">
        <f>SUM(DG159:DG161)/3</f>
        <v>78.549847632765804</v>
      </c>
      <c r="DH50" s="85">
        <f>+DG50/DG45*100-100</f>
        <v>-34.351674635235597</v>
      </c>
      <c r="DI50" s="35"/>
      <c r="DJ50" s="32" t="s">
        <v>29</v>
      </c>
      <c r="DK50" s="467">
        <f>SUM(DK159:DK161)/3</f>
        <v>117.91433245877653</v>
      </c>
      <c r="DL50" s="85">
        <f>+DK50/DK45*100-100</f>
        <v>-1.7816279222122091</v>
      </c>
      <c r="DM50" s="467">
        <f>SUM(DM159:DM161)/3</f>
        <v>59.768058595956234</v>
      </c>
      <c r="DN50" s="85">
        <f>+DM50/DM45*100-100</f>
        <v>-43.118429982558993</v>
      </c>
      <c r="DO50" s="467">
        <f>SUM(DO159:DO161)/3</f>
        <v>93.991323421132435</v>
      </c>
      <c r="DP50" s="85">
        <f>+DO50/DO45*100-100</f>
        <v>-22.954457305968475</v>
      </c>
      <c r="DQ50" s="35"/>
      <c r="DR50" s="32" t="s">
        <v>29</v>
      </c>
      <c r="DS50" s="467">
        <f>SUM(DS159:DS161)/3</f>
        <v>90.580650048223205</v>
      </c>
      <c r="DT50" s="85">
        <f>+DS50/DS45*100-100</f>
        <v>-26.158969717473994</v>
      </c>
      <c r="DU50" s="467">
        <f>SUM(DU159:DU161)/3</f>
        <v>76.586436665109233</v>
      </c>
      <c r="DV50" s="85">
        <f>+DU50/DU45*100-100</f>
        <v>-31.891793763766856</v>
      </c>
      <c r="DW50" s="467">
        <f>SUM(DW159:DW161)/3</f>
        <v>108.71268401047637</v>
      </c>
      <c r="DX50" s="85">
        <f>+DW50/DW45*100-100</f>
        <v>-20.865668061748707</v>
      </c>
      <c r="DY50" s="35"/>
      <c r="DZ50" s="32" t="s">
        <v>29</v>
      </c>
      <c r="EA50" s="467">
        <f>SUM(EA159:EA161)/3</f>
        <v>78.362326361874068</v>
      </c>
      <c r="EB50" s="85">
        <f>+EA50/EA45*100-100</f>
        <v>-29.109510454468776</v>
      </c>
      <c r="EC50" s="467">
        <f>SUM(EC159:EC161)/3</f>
        <v>75.779164365642771</v>
      </c>
      <c r="ED50" s="85">
        <f>+EC50/EC45*100-100</f>
        <v>-37.473168389770507</v>
      </c>
      <c r="EE50" s="467">
        <f>SUM(EE159:EE161)/3</f>
        <v>106.36175035448916</v>
      </c>
      <c r="EF50" s="85">
        <f>+EE50/EE45*100-100</f>
        <v>-13.672883284576159</v>
      </c>
      <c r="EG50" s="35"/>
      <c r="EH50" s="32" t="s">
        <v>29</v>
      </c>
      <c r="EI50" s="467">
        <f>SUM(EI159:EI161)/3</f>
        <v>117.06256308068301</v>
      </c>
      <c r="EJ50" s="85">
        <f>+EI50/EI45*100-100</f>
        <v>-3.0448096441789261</v>
      </c>
      <c r="EK50" s="467">
        <f>SUM(EK159:EK161)/3</f>
        <v>104.75704215027103</v>
      </c>
      <c r="EL50" s="85">
        <f>+EK50/EK45*100-100</f>
        <v>-11.399842809747653</v>
      </c>
      <c r="EM50" s="467">
        <f>SUM(EM159:EM161)/3</f>
        <v>89.265764840890384</v>
      </c>
      <c r="EN50" s="85">
        <f>+EM50/EM45*100-100</f>
        <v>-24.754252886353299</v>
      </c>
      <c r="EO50" s="35"/>
      <c r="EP50" s="32" t="s">
        <v>29</v>
      </c>
      <c r="EQ50" s="467">
        <f>SUM(EQ159:EQ161)/3</f>
        <v>108.81849985357501</v>
      </c>
      <c r="ER50" s="85">
        <f>+EQ50/EQ45*100-100</f>
        <v>-8.9973964642538817E-2</v>
      </c>
      <c r="ES50" s="467">
        <f>SUM(ES159:ES161)/3</f>
        <v>87.40407748624483</v>
      </c>
      <c r="ET50" s="85">
        <f>+ES50/ES45*100-100</f>
        <v>-23.383710955823986</v>
      </c>
      <c r="EU50" s="467">
        <f>SUM(EU159:EU161)/3</f>
        <v>119.31715314650791</v>
      </c>
      <c r="EV50" s="85">
        <f>+EU50/EU45*100-100</f>
        <v>3.5890392198275407</v>
      </c>
      <c r="EW50" s="35"/>
      <c r="EX50" s="32" t="s">
        <v>29</v>
      </c>
      <c r="EY50" s="467">
        <f>SUM(EY159:EY161)/3</f>
        <v>85.506437981137324</v>
      </c>
      <c r="EZ50" s="85">
        <f>+EY50/EY45*100-100</f>
        <v>-15.360248369413952</v>
      </c>
      <c r="FA50" s="467">
        <f>SUM(FA159:FA161)/3</f>
        <v>87.679957715046058</v>
      </c>
      <c r="FB50" s="85">
        <f>+FA50/FA45*100-100</f>
        <v>-22.288138529303794</v>
      </c>
      <c r="FC50" s="467">
        <f>SUM(FC159:FC161)/3</f>
        <v>95.317637558800016</v>
      </c>
      <c r="FD50" s="85">
        <f>+FC50/FC45*100-100</f>
        <v>-35.672677477205568</v>
      </c>
      <c r="FE50" s="35"/>
      <c r="FF50" s="32" t="s">
        <v>29</v>
      </c>
      <c r="FG50" s="467">
        <f>SUM(FG159:FG161)/3</f>
        <v>109.56699479665247</v>
      </c>
      <c r="FH50" s="85">
        <f>+FG50/FG45*100-100</f>
        <v>-1.2406545289163233</v>
      </c>
      <c r="FI50" s="467">
        <f>SUM(FI159:FI161)/3</f>
        <v>140.39086728113267</v>
      </c>
      <c r="FJ50" s="85">
        <f>+FI50/FI45*100-100</f>
        <v>15.218491831982647</v>
      </c>
      <c r="FK50" s="467">
        <f>SUM(FK159:FK161)/3</f>
        <v>90.712626812112134</v>
      </c>
      <c r="FL50" s="85">
        <f>+FK50/FK45*100-100</f>
        <v>-18.970760582101391</v>
      </c>
      <c r="FM50" s="35"/>
      <c r="FN50" s="32" t="s">
        <v>29</v>
      </c>
      <c r="FO50" s="467">
        <f>SUM(FO159:FO161)/3</f>
        <v>128.04988554684095</v>
      </c>
      <c r="FP50" s="85">
        <f>+FO50/FO45*100-100</f>
        <v>30.711667018605226</v>
      </c>
      <c r="FQ50" s="467">
        <f>SUM(FQ159:FQ161)/3</f>
        <v>228.39360935512067</v>
      </c>
      <c r="FR50" s="85">
        <f>+FQ50/FQ45*100-100</f>
        <v>84.647300843162213</v>
      </c>
      <c r="FS50" s="467">
        <f>SUM(FS159:FS161)/3</f>
        <v>101.35252940899052</v>
      </c>
      <c r="FT50" s="85">
        <f>+FS50/FS45*100-100</f>
        <v>-16.393426098531677</v>
      </c>
      <c r="FU50" s="35"/>
      <c r="FV50" s="32" t="s">
        <v>29</v>
      </c>
      <c r="FW50" s="467">
        <f>SUM(FW159:FW161)/3</f>
        <v>139.25884400482499</v>
      </c>
      <c r="FX50" s="85">
        <f>+FW50/FW45*100-100</f>
        <v>15.203817680113389</v>
      </c>
      <c r="FY50" s="467">
        <f>SUM(FY159:FY161)/3</f>
        <v>103.04113553372089</v>
      </c>
      <c r="FZ50" s="85">
        <f>+FY50/FY45*100-100</f>
        <v>-5.7538678998070765</v>
      </c>
      <c r="GA50" s="467">
        <f>SUM(GA159:GA161)/3</f>
        <v>78.976803202738566</v>
      </c>
      <c r="GB50" s="85">
        <f>+GA50/GA45*100-100</f>
        <v>-28.792262904449487</v>
      </c>
      <c r="GC50" s="35"/>
      <c r="GD50" s="32" t="s">
        <v>29</v>
      </c>
      <c r="GE50" s="467">
        <f>SUM(GE159:GE161)/3</f>
        <v>113.72501455688939</v>
      </c>
      <c r="GF50" s="85">
        <f>+GE50/GE45*100-100</f>
        <v>-3.5244001374558707</v>
      </c>
      <c r="GG50" s="467">
        <f>SUM(GG159:GG161)/3</f>
        <v>93.074661880348046</v>
      </c>
      <c r="GH50" s="85">
        <f>+GG50/GG45*100-100</f>
        <v>-21.765290219855714</v>
      </c>
      <c r="GI50" s="467">
        <f>SUM(GI159:GI161)/3</f>
        <v>93.897983558092903</v>
      </c>
      <c r="GJ50" s="85">
        <f>+GI50/GI45*100-100</f>
        <v>-9.1482923131087688</v>
      </c>
      <c r="GK50" s="35"/>
      <c r="GL50" s="32" t="s">
        <v>29</v>
      </c>
      <c r="GM50" s="467">
        <f>SUM(GM159:GM161)/3</f>
        <v>98.148165715708799</v>
      </c>
      <c r="GN50" s="85">
        <f>+GM50/GM45*100-100</f>
        <v>-8.2444623909573806</v>
      </c>
      <c r="GO50" s="467">
        <f>SUM(GO159:GO161)/3</f>
        <v>100.6532911315457</v>
      </c>
      <c r="GP50" s="85">
        <f>+GO50/GO45*100-100</f>
        <v>-24.22588715183619</v>
      </c>
      <c r="GQ50" s="467">
        <f>SUM(GQ159:GQ161)/3</f>
        <v>90.920630226362775</v>
      </c>
      <c r="GR50" s="85">
        <f>+GQ50/GQ45*100-100</f>
        <v>-32.126463631904741</v>
      </c>
      <c r="GS50" s="35"/>
      <c r="GT50" s="32" t="s">
        <v>29</v>
      </c>
      <c r="GU50" s="467">
        <f>SUM(GU159:GU161)/3</f>
        <v>64.739971354409775</v>
      </c>
      <c r="GV50" s="85">
        <f>+GU50/GU45*100-100</f>
        <v>-46.470579976930061</v>
      </c>
      <c r="GW50" s="467">
        <f>SUM(GW159:GW161)/3</f>
        <v>56.449839450048131</v>
      </c>
      <c r="GX50" s="85">
        <f>+GW50/GW45*100-100</f>
        <v>-54.364402223819525</v>
      </c>
      <c r="GY50" s="467">
        <f>SUM(GY159:GY161)/3</f>
        <v>61.723364581891126</v>
      </c>
      <c r="GZ50" s="85">
        <f>+GY50/GY45*100-100</f>
        <v>-48.422288747010796</v>
      </c>
      <c r="HA50" s="35"/>
      <c r="HB50" s="32" t="s">
        <v>29</v>
      </c>
      <c r="HC50" s="467">
        <f>SUM(HC159:HC161)/3</f>
        <v>67.565490665053971</v>
      </c>
      <c r="HD50" s="85">
        <f>+HC50/HC45*100-100</f>
        <v>-45.366949643842837</v>
      </c>
      <c r="HE50" s="467">
        <f>SUM(HE159:HE161)/3</f>
        <v>77.294925311627935</v>
      </c>
      <c r="HF50" s="85">
        <f>+HE50/HE45*100-100</f>
        <v>-32.640162186699712</v>
      </c>
      <c r="HG50" s="467">
        <f>SUM(HG159:HG161)/3</f>
        <v>44.339657215241097</v>
      </c>
      <c r="HH50" s="85">
        <f>+HG50/HG45*100-100</f>
        <v>-60.57701829024208</v>
      </c>
      <c r="HI50" s="35"/>
      <c r="HJ50" s="32" t="s">
        <v>29</v>
      </c>
      <c r="HK50" s="467">
        <f>SUM(HK159:HK161)/3</f>
        <v>55.000817252338344</v>
      </c>
      <c r="HL50" s="85">
        <f>+HK50/HK45*100-100</f>
        <v>-49.993175441092006</v>
      </c>
      <c r="HM50" s="467">
        <f>SUM(HM159:HM161)/3</f>
        <v>49.628468473950598</v>
      </c>
      <c r="HN50" s="85">
        <f>+HM50/HM45*100-100</f>
        <v>-58.099259776456506</v>
      </c>
      <c r="HO50" s="467">
        <f>SUM(HO159:HO161)/3</f>
        <v>53.738945946468107</v>
      </c>
      <c r="HP50" s="85">
        <f>+HO50/HO45*100-100</f>
        <v>-52.559130148182945</v>
      </c>
      <c r="HQ50" s="35"/>
      <c r="HR50" s="32" t="s">
        <v>29</v>
      </c>
      <c r="HS50" s="467">
        <f>SUM(HS159:HS161)/3</f>
        <v>73.262631534174758</v>
      </c>
      <c r="HT50" s="85">
        <f>+HS50/HS45*100-100</f>
        <v>-37.177368017102566</v>
      </c>
      <c r="HU50" s="467">
        <f>SUM(HU159:HU161)/3</f>
        <v>120.93847163560947</v>
      </c>
      <c r="HV50" s="85">
        <f>+HU50/HU45*100-100</f>
        <v>2.8733981179646548</v>
      </c>
      <c r="HW50" s="467">
        <f>SUM(HW159:HW161)/3</f>
        <v>80.201581556621164</v>
      </c>
      <c r="HX50" s="85">
        <f>+HW50/HW45*100-100</f>
        <v>-33.612492145481312</v>
      </c>
      <c r="HY50" s="35"/>
      <c r="HZ50" s="32" t="s">
        <v>29</v>
      </c>
      <c r="IA50" s="467">
        <f>SUM(IA159:IA161)/3</f>
        <v>47.984443487284373</v>
      </c>
      <c r="IB50" s="85">
        <f>+IA50/IA45*100-100</f>
        <v>-55.784165554318136</v>
      </c>
      <c r="IC50" s="467">
        <f>'Jadual4-Groupindex'!BK50</f>
        <v>73.329359348793858</v>
      </c>
      <c r="ID50" s="85">
        <f>+IC50/IC45*100-100</f>
        <v>-38.352863307008768</v>
      </c>
      <c r="IE50" s="467">
        <f>SUM(IE159:IE161)/3</f>
        <v>91.852443785333321</v>
      </c>
      <c r="IF50" s="85">
        <f>+IE50/IE45*100-100</f>
        <v>-21.001479839977293</v>
      </c>
      <c r="IG50" s="35"/>
      <c r="IH50" s="32" t="s">
        <v>29</v>
      </c>
      <c r="II50" s="467">
        <f>SUM(II159:II161)/3</f>
        <v>82.686801680327932</v>
      </c>
      <c r="IJ50" s="85">
        <f>+II50/II45*100-100</f>
        <v>-36.633268781282247</v>
      </c>
      <c r="IK50" s="467">
        <f>SUM(IK159:IK161)/3</f>
        <v>49.743440717431632</v>
      </c>
      <c r="IL50" s="85">
        <f>+IK50/IK45*100-100</f>
        <v>-58.505599943868063</v>
      </c>
      <c r="IM50" s="467">
        <f>SUM(IM159:IM161)/3</f>
        <v>61.140455737898776</v>
      </c>
      <c r="IN50" s="85">
        <f>+IM50/IM45*100-100</f>
        <v>-53.631234425516908</v>
      </c>
      <c r="IO50" s="467">
        <f>SUM(IO149:IO151)/3</f>
        <v>131.31460434150367</v>
      </c>
      <c r="IP50" s="85">
        <f>+IO50/IO45*100-100</f>
        <v>10.523881305449081</v>
      </c>
      <c r="IQ50" s="35"/>
      <c r="IR50" s="32" t="s">
        <v>29</v>
      </c>
      <c r="IS50" s="467">
        <f>SUM(IS159:IS161)/3</f>
        <v>58.269847603185902</v>
      </c>
      <c r="IT50" s="85">
        <f>+IS50/IS45*100-100</f>
        <v>-46.794925822985043</v>
      </c>
      <c r="IU50" s="467">
        <f>SUM(IU159:IU161)/3</f>
        <v>59.061732704174268</v>
      </c>
      <c r="IV50" s="85">
        <f>+IU50/IU45*100-100</f>
        <v>-40.649373720396738</v>
      </c>
      <c r="IW50" s="467">
        <f>SUM(IW159:IW161)/3</f>
        <v>62.652667596705065</v>
      </c>
      <c r="IX50" s="85">
        <f>+IW50/IW45*100-100</f>
        <v>-47.805701160782</v>
      </c>
      <c r="IY50" s="35"/>
      <c r="IZ50" s="32" t="s">
        <v>29</v>
      </c>
      <c r="JA50" s="467">
        <f>SUM(JA159:JA161)/3</f>
        <v>82.77369552754557</v>
      </c>
      <c r="JB50" s="85">
        <f>+JA50/JA45*100-100</f>
        <v>-34.451719064205278</v>
      </c>
      <c r="JC50" s="467">
        <f>SUM(JC159:JC161)/3</f>
        <v>117.26998631738763</v>
      </c>
      <c r="JD50" s="85">
        <f>+JC50/JC45*100-100</f>
        <v>-10.646420059656549</v>
      </c>
      <c r="JE50" s="467">
        <f>SUM(JE159:JE161)/3</f>
        <v>132.97413635042267</v>
      </c>
      <c r="JF50" s="85">
        <f>+JE50/JE45*100-100</f>
        <v>-14.389030489305057</v>
      </c>
      <c r="JG50" s="35"/>
      <c r="JH50" s="32" t="s">
        <v>29</v>
      </c>
      <c r="JI50" s="467">
        <f>SUM(JI159:JI161)/3</f>
        <v>152.50306278164967</v>
      </c>
      <c r="JJ50" s="85">
        <f>+JI50/JI45*100-100</f>
        <v>23.083097891206464</v>
      </c>
      <c r="JK50" s="467">
        <f>SUM(JK159:JK161)/3</f>
        <v>130.17064266388883</v>
      </c>
      <c r="JL50" s="85">
        <f>+JK50/JK45*100-100</f>
        <v>-7.6115786670427212</v>
      </c>
      <c r="JM50" s="467">
        <f>SUM(JM159:JM161)/3</f>
        <v>125.12106739421733</v>
      </c>
      <c r="JN50" s="85">
        <f>+JM50/JM45*100-100</f>
        <v>15.136155017020684</v>
      </c>
      <c r="JO50" s="35"/>
      <c r="JP50" s="32" t="s">
        <v>29</v>
      </c>
      <c r="JQ50" s="467">
        <f>SUM(JQ159:JQ161)/3</f>
        <v>131.82678280236166</v>
      </c>
      <c r="JR50" s="85">
        <f>+JQ50/JQ45*100-100</f>
        <v>10.711851264002888</v>
      </c>
      <c r="JS50" s="467">
        <f>SUM(JS159:JS161)/3</f>
        <v>107.3366861887343</v>
      </c>
      <c r="JT50" s="85">
        <f>+JS50/JS45*100-100</f>
        <v>-7.4498540200131202</v>
      </c>
      <c r="JU50" s="467">
        <f>SUM(JU159:JU161)/3</f>
        <v>81.402068186385932</v>
      </c>
      <c r="JV50" s="85">
        <f>+JU50/JU45*100-100</f>
        <v>-26.657410223547203</v>
      </c>
      <c r="JW50" s="35"/>
      <c r="JX50" s="32" t="s">
        <v>29</v>
      </c>
      <c r="JY50" s="467">
        <f>SUM(JY159:JY161)/3</f>
        <v>93.477131312037443</v>
      </c>
      <c r="JZ50" s="85">
        <f>+JY50/JY45*100-100</f>
        <v>-20.20818921522195</v>
      </c>
      <c r="KA50" s="467">
        <f>SUM(KA159:KA161)/3</f>
        <v>95.237678646032862</v>
      </c>
      <c r="KB50" s="85">
        <f>+KA50/KA45*100-100</f>
        <v>-12.565711155671977</v>
      </c>
      <c r="KC50" s="467">
        <f>SUM(KC159:KC161)/3</f>
        <v>81.095602264108834</v>
      </c>
      <c r="KD50" s="85">
        <f>+KC50/KC45*100-100</f>
        <v>-24.984759082260453</v>
      </c>
      <c r="KE50" s="35"/>
      <c r="KF50" s="32" t="s">
        <v>29</v>
      </c>
      <c r="KG50" s="467">
        <f>SUM(KG159:KG161)/3</f>
        <v>115.02744290915086</v>
      </c>
      <c r="KH50" s="85">
        <f>+KG50/KG45*100-100</f>
        <v>6.0060487910635061</v>
      </c>
      <c r="KI50" s="467">
        <f>SUM(KI159:KI161)/3</f>
        <v>120.51104094256966</v>
      </c>
      <c r="KJ50" s="85">
        <f>+KI50/KI45*100-100</f>
        <v>11.08683982261951</v>
      </c>
      <c r="KK50" s="467">
        <f>SUM(KK159:KK161)/3</f>
        <v>112.8666764868251</v>
      </c>
      <c r="KL50" s="85">
        <f>+KK50/KK45*100-100</f>
        <v>-11.007992945583183</v>
      </c>
      <c r="KM50" s="35"/>
      <c r="KN50" s="32" t="s">
        <v>29</v>
      </c>
      <c r="KO50" s="467">
        <f>SUM(KO159:KO161)/3</f>
        <v>70.736329562268438</v>
      </c>
      <c r="KP50" s="85">
        <f>+KO50/KO45*100-100</f>
        <v>-35.674394582382462</v>
      </c>
      <c r="KQ50" s="467">
        <f>SUM(KQ159:KQ161)/3</f>
        <v>137.44700197669798</v>
      </c>
      <c r="KR50" s="85">
        <f>+KQ50/KQ45*100-100</f>
        <v>5.0887830458326846</v>
      </c>
      <c r="KS50" s="467">
        <f>SUM(KS159:KS161)/3</f>
        <v>103.35127583642588</v>
      </c>
      <c r="KT50" s="85">
        <f>+KS50/KS45*100-100</f>
        <v>-0.72087695442336042</v>
      </c>
      <c r="KU50" s="35"/>
      <c r="KV50" s="32" t="s">
        <v>29</v>
      </c>
      <c r="KW50" s="467">
        <f>SUM(KW159:KW161)/3</f>
        <v>89.156447045623693</v>
      </c>
      <c r="KX50" s="85">
        <f>+KW50/KW45*100-100</f>
        <v>-30.968733846489044</v>
      </c>
      <c r="KY50" s="467">
        <f>SUM(KY159:KY161)/3</f>
        <v>129.28611520111801</v>
      </c>
      <c r="KZ50" s="85">
        <f>+KY50/KY45*100-100</f>
        <v>1.9978378426201999</v>
      </c>
      <c r="LA50" s="467">
        <f>SUM(LA159:LA161)/3</f>
        <v>112.48171700095277</v>
      </c>
      <c r="LB50" s="85">
        <f>+LA50/LA45*100-100</f>
        <v>-13.245384252181438</v>
      </c>
      <c r="LC50" s="35"/>
      <c r="LD50" s="32" t="s">
        <v>29</v>
      </c>
      <c r="LE50" s="467">
        <f>SUM(LE159:LE161)/3</f>
        <v>135.33110857660336</v>
      </c>
      <c r="LF50" s="85">
        <f>+LE50/LE45*100-100</f>
        <v>-2.9648740391970705</v>
      </c>
      <c r="LG50" s="467">
        <f>SUM(LG159:LG161)/3</f>
        <v>144.03671814298102</v>
      </c>
      <c r="LH50" s="85">
        <f>+LG50/LG45*100-100</f>
        <v>4.6388939337540336</v>
      </c>
      <c r="LI50" s="467">
        <f>SUM(LI159:LI161)/3</f>
        <v>91.10513344463304</v>
      </c>
      <c r="LJ50" s="85">
        <f>+LI50/LI45*100-100</f>
        <v>-29.186182566626044</v>
      </c>
      <c r="LK50" s="35"/>
      <c r="LL50" s="32" t="s">
        <v>29</v>
      </c>
      <c r="LM50" s="467">
        <f>SUM(LM159:LM161)/3</f>
        <v>159.86960389320566</v>
      </c>
      <c r="LN50" s="85">
        <f>+LM50/LM45*100-100</f>
        <v>2.4447039156938075</v>
      </c>
      <c r="LO50" s="467">
        <f>SUM(LO159:LO161)/3</f>
        <v>93.881818451785833</v>
      </c>
      <c r="LP50" s="85">
        <f>+LO50/LO45*100-100</f>
        <v>-15.966379719993981</v>
      </c>
      <c r="LQ50" s="467">
        <f>SUM(LQ159:LQ161)/3</f>
        <v>131.20648623428747</v>
      </c>
      <c r="LR50" s="85">
        <f>+LQ50/LQ45*100-100</f>
        <v>-14.775412841947372</v>
      </c>
      <c r="LS50" s="35"/>
      <c r="LT50" s="32" t="s">
        <v>29</v>
      </c>
      <c r="LU50" s="467">
        <f>SUM(LU159:LU161)/3</f>
        <v>123.33644618608533</v>
      </c>
      <c r="LV50" s="85">
        <f>+LU50/LU45*100-100</f>
        <v>7.4920247675915448</v>
      </c>
      <c r="LW50" s="467">
        <f>SUM(LW159:LW161)/3</f>
        <v>136.70157882249069</v>
      </c>
      <c r="LX50" s="85">
        <f>+LW50/LW45*100-100</f>
        <v>29.67250710381478</v>
      </c>
      <c r="LY50" s="467">
        <f>SUM(LY159:LY161)/3</f>
        <v>54.333363956435797</v>
      </c>
      <c r="LZ50" s="85">
        <f>+LY50/LY45*100-100</f>
        <v>-42.069436259743966</v>
      </c>
      <c r="MA50" s="35"/>
      <c r="MB50" s="32" t="s">
        <v>29</v>
      </c>
      <c r="MC50" s="467">
        <f>SUM(MC159:MC161)/3</f>
        <v>106.46944823653517</v>
      </c>
      <c r="MD50" s="85">
        <f>+MC50/MC45*100-100</f>
        <v>-21.536836492124579</v>
      </c>
      <c r="ME50" s="467">
        <f>SUM(ME159:ME161)/3</f>
        <v>55.199940866137375</v>
      </c>
      <c r="MF50" s="85">
        <f>+ME50/ME45*100-100</f>
        <v>-42.151912891308854</v>
      </c>
      <c r="MG50" s="467">
        <f>SUM(MG159:MG161)/3</f>
        <v>89.680474349389968</v>
      </c>
      <c r="MH50" s="85">
        <f>+MG50/MG45*100-100</f>
        <v>-23.89428872056952</v>
      </c>
      <c r="MI50" s="35"/>
      <c r="MJ50" s="32" t="s">
        <v>29</v>
      </c>
      <c r="MK50" s="467">
        <f>SUM(MK159:MK161)/3</f>
        <v>48.764368183499734</v>
      </c>
      <c r="ML50" s="85">
        <f>+MK50/MK45*100-100</f>
        <v>-46.702281595034648</v>
      </c>
      <c r="MM50" s="467">
        <f>SUM(MM159:MM161)/3</f>
        <v>73.481580230610703</v>
      </c>
      <c r="MN50" s="85">
        <f>+MM50/MM45*100-100</f>
        <v>-39.438761151284005</v>
      </c>
      <c r="MO50" s="467">
        <f>SUM(MO159:MO161)/3</f>
        <v>158.44955479147799</v>
      </c>
      <c r="MP50" s="85">
        <f>+MO50/MO45*100-100</f>
        <v>2.3327131667923737</v>
      </c>
    </row>
    <row r="51" spans="1:354" ht="15" customHeight="1">
      <c r="A51" s="35"/>
      <c r="B51" s="32" t="s">
        <v>30</v>
      </c>
      <c r="C51" s="467">
        <f>SUM(C162:C164)/3</f>
        <v>86.350133292932114</v>
      </c>
      <c r="D51" s="85">
        <f>+C51/C46*100-100</f>
        <v>-5.1748883485146564</v>
      </c>
      <c r="E51" s="467">
        <f>SUM(E162:E164)/3</f>
        <v>82.117354855788705</v>
      </c>
      <c r="F51" s="85">
        <f>+E51/E46*100-100</f>
        <v>-2.4433234173007321</v>
      </c>
      <c r="G51" s="467">
        <f>SUM(G162:G164)/3</f>
        <v>90.352487884240759</v>
      </c>
      <c r="H51" s="85">
        <f>+G51/G46*100-100</f>
        <v>-7.4029967973969804</v>
      </c>
      <c r="I51" s="35"/>
      <c r="J51" s="32" t="s">
        <v>30</v>
      </c>
      <c r="K51" s="467">
        <f>SUM(K162:K164)/3</f>
        <v>111.01493090926367</v>
      </c>
      <c r="L51" s="85">
        <f>+K51/K46*100-100</f>
        <v>2.5019149857351266</v>
      </c>
      <c r="M51" s="467">
        <f>SUM(M162:M164)/3</f>
        <v>136.42360868420033</v>
      </c>
      <c r="N51" s="85">
        <f>+M51/M46*100-100</f>
        <v>21.679878155665648</v>
      </c>
      <c r="O51" s="467">
        <f>SUM(O162:O164)/3</f>
        <v>112.67017068468935</v>
      </c>
      <c r="P51" s="85">
        <f>+O51/O46*100-100</f>
        <v>6.5076156129616862</v>
      </c>
      <c r="Q51" s="35"/>
      <c r="R51" s="32" t="s">
        <v>30</v>
      </c>
      <c r="S51" s="467">
        <f>SUM(S162:S164)/3</f>
        <v>124.64404531685733</v>
      </c>
      <c r="T51" s="85">
        <f>+S51/S46*100-100</f>
        <v>4.4111844702937617</v>
      </c>
      <c r="U51" s="467">
        <f>SUM(U162:U164)/3</f>
        <v>123.15634607847532</v>
      </c>
      <c r="V51" s="85">
        <f>+U51/U46*100-100</f>
        <v>-6.7478805728326847</v>
      </c>
      <c r="W51" s="467">
        <f>SUM(W162:W164)/3</f>
        <v>138.09801198898535</v>
      </c>
      <c r="X51" s="85">
        <f>+W51/W46*100-100</f>
        <v>3.8324348794428005</v>
      </c>
      <c r="Y51" s="35"/>
      <c r="Z51" s="32" t="s">
        <v>30</v>
      </c>
      <c r="AA51" s="467">
        <f>SUM(AA162:AA164)/3</f>
        <v>153.40059449665532</v>
      </c>
      <c r="AB51" s="85">
        <f>+AA51/AA46*100-100</f>
        <v>8.6988330437109056</v>
      </c>
      <c r="AC51" s="467">
        <f>SUM(AC162:AC164)/3</f>
        <v>124.56326309471889</v>
      </c>
      <c r="AD51" s="85">
        <f>+AC51/AC46*100-100</f>
        <v>-3.7320335871549162</v>
      </c>
      <c r="AE51" s="467">
        <f>SUM(AE162:AE164)/3</f>
        <v>124.86635258043066</v>
      </c>
      <c r="AF51" s="85">
        <f>+AE51/AE46*100-100</f>
        <v>-7.5427282948300132</v>
      </c>
      <c r="AG51" s="35"/>
      <c r="AH51" s="32" t="s">
        <v>30</v>
      </c>
      <c r="AI51" s="467">
        <f>SUM(AI162:AI164)/3</f>
        <v>107.11466942217233</v>
      </c>
      <c r="AJ51" s="85">
        <f>+AI51/AI46*100-100</f>
        <v>-18.883957555059538</v>
      </c>
      <c r="AK51" s="467">
        <f>SUM(AK162:AK164)/3</f>
        <v>149.57082950411834</v>
      </c>
      <c r="AL51" s="85">
        <f>+AK51/AK46*100-100</f>
        <v>2.7870427870688985</v>
      </c>
      <c r="AM51" s="467">
        <f>SUM(AM162:AM164)/3</f>
        <v>125.27876398663567</v>
      </c>
      <c r="AN51" s="85">
        <f>+AM51/AM46*100-100</f>
        <v>-3.8222226819325016</v>
      </c>
      <c r="AO51" s="35"/>
      <c r="AP51" s="32" t="s">
        <v>30</v>
      </c>
      <c r="AQ51" s="467">
        <f>SUM(AQ162:AQ164)/3</f>
        <v>136.56778112322067</v>
      </c>
      <c r="AR51" s="85">
        <f>+AQ51/AQ46*100-100</f>
        <v>-3.091642227661282</v>
      </c>
      <c r="AS51" s="467">
        <f>SUM(AS162:AS164)/3</f>
        <v>120.14697182435533</v>
      </c>
      <c r="AT51" s="85">
        <f>+AS51/AS46*100-100</f>
        <v>-7.576736829460387</v>
      </c>
      <c r="AU51" s="467">
        <f>SUM(AU162:AU164)/3</f>
        <v>126.81878657302634</v>
      </c>
      <c r="AV51" s="85">
        <f>+AU51/AU46*100-100</f>
        <v>0.94376915149034346</v>
      </c>
      <c r="AW51" s="35"/>
      <c r="AX51" s="32" t="s">
        <v>30</v>
      </c>
      <c r="AY51" s="467">
        <f>SUM(AY162:AY164)/3</f>
        <v>142.80039308172633</v>
      </c>
      <c r="AZ51" s="85">
        <f>+AY51/AY46*100-100</f>
        <v>7.5631047517250352</v>
      </c>
      <c r="BA51" s="467">
        <f>SUM(BA162:BA164)/3</f>
        <v>119.96503161667465</v>
      </c>
      <c r="BB51" s="85">
        <f>+BA51/BA46*100-100</f>
        <v>-4.3698113487196792</v>
      </c>
      <c r="BC51" s="467">
        <f>SUM(BC162:BC164)/3</f>
        <v>148.83783599649166</v>
      </c>
      <c r="BD51" s="85">
        <f>+BC51/BC46*100-100</f>
        <v>19.959911039405128</v>
      </c>
      <c r="BE51" s="35"/>
      <c r="BF51" s="32" t="s">
        <v>30</v>
      </c>
      <c r="BG51" s="467">
        <f>SUM(BG162:BG164)/3</f>
        <v>153.54479104865064</v>
      </c>
      <c r="BH51" s="85">
        <f>+BG51/BG46*100-100</f>
        <v>14.422870684997832</v>
      </c>
      <c r="BI51" s="467">
        <f>SUM(BI162:BI164)/3</f>
        <v>114.89175178532234</v>
      </c>
      <c r="BJ51" s="85">
        <f>+BI51/BI46*100-100</f>
        <v>-10.470693325935741</v>
      </c>
      <c r="BK51" s="467">
        <f>SUM(BK162:BK164)/3</f>
        <v>133.13744395194331</v>
      </c>
      <c r="BL51" s="85">
        <f>+BK51/BK46*100-100</f>
        <v>-2.4397998727959873</v>
      </c>
      <c r="BM51" s="35"/>
      <c r="BN51" s="32" t="s">
        <v>30</v>
      </c>
      <c r="BO51" s="467">
        <f>SUM(BO162:BO164)/3</f>
        <v>134.03304494555167</v>
      </c>
      <c r="BP51" s="85">
        <f>+BO51/BO46*100-100</f>
        <v>1.1151486232813426</v>
      </c>
      <c r="BQ51" s="467">
        <f>SUM(BQ162:BQ164)/3</f>
        <v>115.46360527361999</v>
      </c>
      <c r="BR51" s="85">
        <f>+BQ51/BQ46*100-100</f>
        <v>-12.887318684983157</v>
      </c>
      <c r="BS51" s="467">
        <f>SUM(BS162:BS164)/3</f>
        <v>119.22055144377167</v>
      </c>
      <c r="BT51" s="85">
        <f>+BS51/BS46*100-100</f>
        <v>-8.3945307827405742</v>
      </c>
      <c r="BU51" s="35"/>
      <c r="BV51" s="32" t="s">
        <v>30</v>
      </c>
      <c r="BW51" s="467">
        <f>SUM(BW162:BW164)/3</f>
        <v>107.0571000562342</v>
      </c>
      <c r="BX51" s="85">
        <f>+BW51/BW46*100-100</f>
        <v>-9.1831655386734923</v>
      </c>
      <c r="BY51" s="467">
        <f>SUM(BY162:BY164)/3</f>
        <v>117.34971382572566</v>
      </c>
      <c r="BZ51" s="85">
        <f>+BY51/BY46*100-100</f>
        <v>5.1090730171540173</v>
      </c>
      <c r="CA51" s="467">
        <f>SUM(CA162:CA164)/3</f>
        <v>97.354573631258503</v>
      </c>
      <c r="CB51" s="85">
        <f>+CA51/CA46*100-100</f>
        <v>-11.188079547264849</v>
      </c>
      <c r="CC51" s="35"/>
      <c r="CD51" s="32" t="s">
        <v>30</v>
      </c>
      <c r="CE51" s="467">
        <f>SUM(CE162:CE164)/3</f>
        <v>93.997141908057799</v>
      </c>
      <c r="CF51" s="85">
        <f>+CE51/CE46*100-100</f>
        <v>-23.404133241550852</v>
      </c>
      <c r="CG51" s="467">
        <f>SUM(CG162:CG164)/3</f>
        <v>97.558010161338402</v>
      </c>
      <c r="CH51" s="85">
        <f>+CG51/CG46*100-100</f>
        <v>-9.8474961333992184</v>
      </c>
      <c r="CI51" s="467">
        <f>SUM(CI162:CI164)/3</f>
        <v>116.61165874033399</v>
      </c>
      <c r="CJ51" s="85">
        <f>+CI51/CI46*100-100</f>
        <v>-5.244640679766988</v>
      </c>
      <c r="CK51" s="35"/>
      <c r="CL51" s="32" t="s">
        <v>30</v>
      </c>
      <c r="CM51" s="467">
        <f>SUM(CM162:CM164)/3</f>
        <v>87.115620244742942</v>
      </c>
      <c r="CN51" s="85">
        <f>+CM51/CM46*100-100</f>
        <v>-28.716377485863703</v>
      </c>
      <c r="CO51" s="467">
        <f>SUM(CO162:CO164)/3</f>
        <v>91.704433775912705</v>
      </c>
      <c r="CP51" s="85">
        <f>+CO51/CO46*100-100</f>
        <v>-17.882866654920349</v>
      </c>
      <c r="CQ51" s="467">
        <f>SUM(CQ162:CQ164)/3</f>
        <v>83.208443151388437</v>
      </c>
      <c r="CR51" s="85">
        <f>+CQ51/CQ46*100-100</f>
        <v>-29.882436906074602</v>
      </c>
      <c r="CS51" s="35"/>
      <c r="CT51" s="32" t="s">
        <v>30</v>
      </c>
      <c r="CU51" s="467">
        <f>SUM(CU162:CU164)/3</f>
        <v>118.826171221709</v>
      </c>
      <c r="CV51" s="85">
        <f>+CU51/CU46*100-100</f>
        <v>-0.71606103891380712</v>
      </c>
      <c r="CW51" s="467">
        <f>SUM(CW162:CW164)/3</f>
        <v>76.344108595925832</v>
      </c>
      <c r="CX51" s="85">
        <f>+CW51/CW46*100-100</f>
        <v>-27.040693177487469</v>
      </c>
      <c r="CY51" s="467">
        <f>SUM(CY162:CY164)/3</f>
        <v>136.82499976341532</v>
      </c>
      <c r="CZ51" s="85">
        <f>+CY51/CY46*100-100</f>
        <v>2.0068974135426316</v>
      </c>
      <c r="DA51" s="35"/>
      <c r="DB51" s="32" t="s">
        <v>30</v>
      </c>
      <c r="DC51" s="467">
        <f>SUM(DC162:DC164)/3</f>
        <v>106.17088130372177</v>
      </c>
      <c r="DD51" s="85">
        <f>+DC51/DC46*100-100</f>
        <v>5.3850091426007651</v>
      </c>
      <c r="DE51" s="467">
        <f>SUM(DE162:DE164)/3</f>
        <v>216.392223312119</v>
      </c>
      <c r="DF51" s="85">
        <f>+DE51/DE46*100-100</f>
        <v>9.3669698291326995</v>
      </c>
      <c r="DG51" s="467">
        <f>SUM(DG162:DG164)/3</f>
        <v>114.17898899227434</v>
      </c>
      <c r="DH51" s="85">
        <f>+DG51/DG46*100-100</f>
        <v>11.597098769664001</v>
      </c>
      <c r="DI51" s="35"/>
      <c r="DJ51" s="32" t="s">
        <v>30</v>
      </c>
      <c r="DK51" s="467">
        <f>SUM(DK162:DK164)/3</f>
        <v>130.93664294522901</v>
      </c>
      <c r="DL51" s="85">
        <f>+DK51/DK46*100-100</f>
        <v>6.4854013172769953</v>
      </c>
      <c r="DM51" s="467">
        <f>SUM(DM162:DM164)/3</f>
        <v>70.803028111147754</v>
      </c>
      <c r="DN51" s="85">
        <f>+DM51/DM46*100-100</f>
        <v>-29.633415672929658</v>
      </c>
      <c r="DO51" s="467">
        <f>SUM(DO162:DO164)/3</f>
        <v>112.25267414726437</v>
      </c>
      <c r="DP51" s="85">
        <f>+DO51/DO46*100-100</f>
        <v>-4.4630346259951352</v>
      </c>
      <c r="DQ51" s="35"/>
      <c r="DR51" s="32" t="s">
        <v>30</v>
      </c>
      <c r="DS51" s="467">
        <f>SUM(DS162:DS164)/3</f>
        <v>150.78171466699033</v>
      </c>
      <c r="DT51" s="85">
        <f>+DS51/DS46*100-100</f>
        <v>22.392124820223188</v>
      </c>
      <c r="DU51" s="467">
        <f>SUM(DU162:DU164)/3</f>
        <v>123.23915042120099</v>
      </c>
      <c r="DV51" s="85">
        <f>+DU51/DU46*100-100</f>
        <v>3.1125847518579803</v>
      </c>
      <c r="DW51" s="467">
        <f>SUM(DW162:DW164)/3</f>
        <v>136.36294233962332</v>
      </c>
      <c r="DX51" s="85">
        <f>+DW51/DW46*100-100</f>
        <v>3.5033129464748072</v>
      </c>
      <c r="DY51" s="35"/>
      <c r="DZ51" s="32" t="s">
        <v>30</v>
      </c>
      <c r="EA51" s="467">
        <f>SUM(EA162:EA164)/3</f>
        <v>97.800514326843498</v>
      </c>
      <c r="EB51" s="85">
        <f>+EA51/EA46*100-100</f>
        <v>-9.8757037072638525</v>
      </c>
      <c r="EC51" s="467">
        <f>SUM(EC162:EC164)/3</f>
        <v>107.236386493235</v>
      </c>
      <c r="ED51" s="85">
        <f>+EC51/EC46*100-100</f>
        <v>-12.21625865938428</v>
      </c>
      <c r="EE51" s="467">
        <f>SUM(EE162:EE164)/3</f>
        <v>116.928983385631</v>
      </c>
      <c r="EF51" s="85">
        <f>+EE51/EE46*100-100</f>
        <v>-6.1322090866182464</v>
      </c>
      <c r="EG51" s="35"/>
      <c r="EH51" s="32" t="s">
        <v>30</v>
      </c>
      <c r="EI51" s="467">
        <f>SUM(EI162:EI164)/3</f>
        <v>130.37584508510065</v>
      </c>
      <c r="EJ51" s="85">
        <f>+EI51/EI46*100-100</f>
        <v>4.4743183410983534</v>
      </c>
      <c r="EK51" s="467">
        <f>SUM(EK162:EK164)/3</f>
        <v>115.73797033098934</v>
      </c>
      <c r="EL51" s="85">
        <f>+EK51/EK46*100-100</f>
        <v>-2.3064577702407689</v>
      </c>
      <c r="EM51" s="467">
        <f>SUM(EM162:EM164)/3</f>
        <v>96.022683945064102</v>
      </c>
      <c r="EN51" s="85">
        <f>+EM51/EM46*100-100</f>
        <v>-20.328857071596786</v>
      </c>
      <c r="EO51" s="35"/>
      <c r="EP51" s="32" t="s">
        <v>30</v>
      </c>
      <c r="EQ51" s="467">
        <f>SUM(EQ162:EQ164)/3</f>
        <v>100.96419798414342</v>
      </c>
      <c r="ER51" s="85">
        <f>+EQ51/EQ46*100-100</f>
        <v>-9.123390661936071</v>
      </c>
      <c r="ES51" s="467">
        <f>SUM(ES162:ES164)/3</f>
        <v>106.03932518294398</v>
      </c>
      <c r="ET51" s="85">
        <f>+ES51/ES46*100-100</f>
        <v>-2.0536557126478669</v>
      </c>
      <c r="EU51" s="467">
        <f>SUM(EU162:EU164)/3</f>
        <v>126.81581276682165</v>
      </c>
      <c r="EV51" s="85">
        <f>+EU51/EU46*100-100</f>
        <v>14.573647431073795</v>
      </c>
      <c r="EW51" s="35"/>
      <c r="EX51" s="32" t="s">
        <v>30</v>
      </c>
      <c r="EY51" s="467">
        <f>SUM(EY162:EY164)/3</f>
        <v>101.23754396957857</v>
      </c>
      <c r="EZ51" s="85">
        <f>+EY51/EY46*100-100</f>
        <v>-2.5221677628866672</v>
      </c>
      <c r="FA51" s="467">
        <f>SUM(FA162:FA164)/3</f>
        <v>103.95220231489333</v>
      </c>
      <c r="FB51" s="85">
        <f>+FA51/FA46*100-100</f>
        <v>-10.334592875832598</v>
      </c>
      <c r="FC51" s="467">
        <f>SUM(FC162:FC164)/3</f>
        <v>144.26094465535502</v>
      </c>
      <c r="FD51" s="85">
        <f>+FC51/FC46*100-100</f>
        <v>-1.4708886059573274</v>
      </c>
      <c r="FE51" s="35"/>
      <c r="FF51" s="32" t="s">
        <v>30</v>
      </c>
      <c r="FG51" s="467">
        <f>SUM(FG162:FG164)/3</f>
        <v>126.01987892866698</v>
      </c>
      <c r="FH51" s="85">
        <f>+FG51/FG46*100-100</f>
        <v>8.7733556486613082</v>
      </c>
      <c r="FI51" s="467">
        <f>SUM(FI162:FI164)/3</f>
        <v>159.89775589270633</v>
      </c>
      <c r="FJ51" s="85">
        <f>+FI51/FI46*100-100</f>
        <v>26.82491612469002</v>
      </c>
      <c r="FK51" s="467">
        <f>SUM(FK162:FK164)/3</f>
        <v>87.058622478611554</v>
      </c>
      <c r="FL51" s="85">
        <f>+FK51/FK46*100-100</f>
        <v>-22.782986385151418</v>
      </c>
      <c r="FM51" s="35"/>
      <c r="FN51" s="32" t="s">
        <v>30</v>
      </c>
      <c r="FO51" s="467">
        <f>SUM(FO162:FO164)/3</f>
        <v>164.31477506799067</v>
      </c>
      <c r="FP51" s="85">
        <f>+FO51/FO46*100-100</f>
        <v>61.394028224897852</v>
      </c>
      <c r="FQ51" s="467">
        <f>SUM(FQ162:FQ164)/3</f>
        <v>267.48744090954966</v>
      </c>
      <c r="FR51" s="85">
        <f>+FQ51/FQ46*100-100</f>
        <v>105.06115588927315</v>
      </c>
      <c r="FS51" s="467">
        <f>SUM(FS162:FS164)/3</f>
        <v>126.18648860204932</v>
      </c>
      <c r="FT51" s="85">
        <f>+FS51/FS46*100-100</f>
        <v>-3.5691411661066752</v>
      </c>
      <c r="FU51" s="35"/>
      <c r="FV51" s="32" t="s">
        <v>30</v>
      </c>
      <c r="FW51" s="467">
        <f>SUM(FW162:FW164)/3</f>
        <v>154.81575916003567</v>
      </c>
      <c r="FX51" s="85">
        <f>+FW51/FW46*100-100</f>
        <v>27.758370319307943</v>
      </c>
      <c r="FY51" s="467">
        <f>SUM(FY162:FY164)/3</f>
        <v>119.54358575762433</v>
      </c>
      <c r="FZ51" s="85">
        <f>+FY51/FY46*100-100</f>
        <v>2.6952480855394185</v>
      </c>
      <c r="GA51" s="467">
        <f>SUM(GA162:GA164)/3</f>
        <v>121.77349526964734</v>
      </c>
      <c r="GB51" s="85">
        <f>+GA51/GA46*100-100</f>
        <v>-4.9652886922931714</v>
      </c>
      <c r="GC51" s="35"/>
      <c r="GD51" s="32" t="s">
        <v>30</v>
      </c>
      <c r="GE51" s="467">
        <f>SUM(GE162:GE164)/3</f>
        <v>143.84496128795334</v>
      </c>
      <c r="GF51" s="85">
        <f>+GE51/GE46*100-100</f>
        <v>18.060897683425935</v>
      </c>
      <c r="GG51" s="467">
        <f>SUM(GG162:GG164)/3</f>
        <v>96.537268466527436</v>
      </c>
      <c r="GH51" s="85">
        <f>+GG51/GG46*100-100</f>
        <v>-20.634958870768983</v>
      </c>
      <c r="GI51" s="467">
        <f>SUM(GI162:GI164)/3</f>
        <v>102.56018410983334</v>
      </c>
      <c r="GJ51" s="85">
        <f>+GI51/GI46*100-100</f>
        <v>-1.900212504991714</v>
      </c>
      <c r="GK51" s="35"/>
      <c r="GL51" s="32" t="s">
        <v>30</v>
      </c>
      <c r="GM51" s="467">
        <f>SUM(GM162:GM164)/3</f>
        <v>126.40015757844968</v>
      </c>
      <c r="GN51" s="85">
        <f>+GM51/GM46*100-100</f>
        <v>11.772096211160459</v>
      </c>
      <c r="GO51" s="467">
        <f>SUM(GO162:GO164)/3</f>
        <v>137.88508129068336</v>
      </c>
      <c r="GP51" s="85">
        <f>+GO51/GO46*100-100</f>
        <v>1.4711980906727149</v>
      </c>
      <c r="GQ51" s="467">
        <f>SUM(GQ162:GQ164)/3</f>
        <v>140.09201507447369</v>
      </c>
      <c r="GR51" s="85">
        <f>+GQ51/GQ46*100-100</f>
        <v>5.0929245792031139</v>
      </c>
      <c r="GS51" s="35"/>
      <c r="GT51" s="32" t="s">
        <v>30</v>
      </c>
      <c r="GU51" s="467">
        <f>SUM(GU162:GU164)/3</f>
        <v>120.24017798559289</v>
      </c>
      <c r="GV51" s="85">
        <f>+GU51/GU46*100-100</f>
        <v>-2.0424371290913967</v>
      </c>
      <c r="GW51" s="467">
        <f>SUM(GW162:GW164)/3</f>
        <v>95.799652028688399</v>
      </c>
      <c r="GX51" s="85">
        <f>+GW51/GW46*100-100</f>
        <v>-16.691953212919202</v>
      </c>
      <c r="GY51" s="467">
        <f>SUM(GY162:GY164)/3</f>
        <v>121.82394222920901</v>
      </c>
      <c r="GZ51" s="85">
        <f>+GY51/GY46*100-100</f>
        <v>-6.6733027845469906</v>
      </c>
      <c r="HA51" s="35"/>
      <c r="HB51" s="32" t="s">
        <v>30</v>
      </c>
      <c r="HC51" s="467">
        <f>SUM(HC162:HC164)/3</f>
        <v>97.038779620121332</v>
      </c>
      <c r="HD51" s="85">
        <f>+HC51/HC46*100-100</f>
        <v>-16.501641936870897</v>
      </c>
      <c r="HE51" s="467">
        <f>SUM(HE162:HE164)/3</f>
        <v>114.90075521061432</v>
      </c>
      <c r="HF51" s="85">
        <f>+HE51/HE46*100-100</f>
        <v>-3.9094643910922429</v>
      </c>
      <c r="HG51" s="467">
        <f>SUM(HG162:HG164)/3</f>
        <v>89.686833613781303</v>
      </c>
      <c r="HH51" s="85">
        <f>+HG51/HG46*100-100</f>
        <v>-15.911789168566443</v>
      </c>
      <c r="HI51" s="35"/>
      <c r="HJ51" s="32" t="s">
        <v>30</v>
      </c>
      <c r="HK51" s="467">
        <f>SUM(HK162:HK164)/3</f>
        <v>95.791007646401965</v>
      </c>
      <c r="HL51" s="85">
        <f>+HK51/HK46*100-100</f>
        <v>-22.446449963649641</v>
      </c>
      <c r="HM51" s="467">
        <f>SUM(HM162:HM164)/3</f>
        <v>102.26460123562377</v>
      </c>
      <c r="HN51" s="85">
        <f>+HM51/HM46*100-100</f>
        <v>-14.814982130663111</v>
      </c>
      <c r="HO51" s="467">
        <f>SUM(HO162:HO164)/3</f>
        <v>96.803976017012815</v>
      </c>
      <c r="HP51" s="85">
        <f>+HO51/HO46*100-100</f>
        <v>-14.847730988997426</v>
      </c>
      <c r="HQ51" s="35"/>
      <c r="HR51" s="32" t="s">
        <v>30</v>
      </c>
      <c r="HS51" s="467">
        <f>SUM(HS162:HS164)/3</f>
        <v>108.60199329245954</v>
      </c>
      <c r="HT51" s="85">
        <f>+HS51/HS46*100-100</f>
        <v>-5.7123366862482214</v>
      </c>
      <c r="HU51" s="467">
        <f>SUM(HU162:HU164)/3</f>
        <v>144.63929283979735</v>
      </c>
      <c r="HV51" s="85">
        <f>+HU51/HU46*100-100</f>
        <v>18.866818651199964</v>
      </c>
      <c r="HW51" s="467">
        <f>SUM(HW162:HW164)/3</f>
        <v>110.070475913528</v>
      </c>
      <c r="HX51" s="85">
        <f>+HW51/HW46*100-100</f>
        <v>-4.8703543149326123</v>
      </c>
      <c r="HY51" s="35"/>
      <c r="HZ51" s="32" t="s">
        <v>30</v>
      </c>
      <c r="IA51" s="467">
        <f>SUM(IA162:IA164)/3</f>
        <v>111.9721952479194</v>
      </c>
      <c r="IB51" s="85">
        <f>+IA51/IA46*100-100</f>
        <v>-8.4522651027513405</v>
      </c>
      <c r="IC51" s="467">
        <f>'Jadual4-Groupindex'!BK51</f>
        <v>119.44786251218402</v>
      </c>
      <c r="ID51" s="85">
        <f>+IC51/IC46*100-100</f>
        <v>-4.6179890610280268</v>
      </c>
      <c r="IE51" s="467">
        <f>SUM(IE162:IE164)/3</f>
        <v>134.91961807952666</v>
      </c>
      <c r="IF51" s="85">
        <f>+IE51/IE46*100-100</f>
        <v>17.319295822410112</v>
      </c>
      <c r="IG51" s="35"/>
      <c r="IH51" s="32" t="s">
        <v>30</v>
      </c>
      <c r="II51" s="467">
        <f>SUM(II162:II164)/3</f>
        <v>134.16556070406233</v>
      </c>
      <c r="IJ51" s="85">
        <f>+II51/II46*100-100</f>
        <v>-0.89188755448482482</v>
      </c>
      <c r="IK51" s="467">
        <f>SUM(IK162:IK164)/3</f>
        <v>115.95881817275699</v>
      </c>
      <c r="IL51" s="85">
        <f>+IK51/IK46*100-100</f>
        <v>-11.179525301660874</v>
      </c>
      <c r="IM51" s="467">
        <f>SUM(IM162:IM164)/3</f>
        <v>83.654943930031166</v>
      </c>
      <c r="IN51" s="85">
        <f>+IM51/IM46*100-100</f>
        <v>-33.316549983991678</v>
      </c>
      <c r="IO51" s="467">
        <f>SUM(IO150:IO152)/3</f>
        <v>128.22818643402866</v>
      </c>
      <c r="IP51" s="85">
        <f>+IO51/IO46*100-100</f>
        <v>-2.7118773517221229</v>
      </c>
      <c r="IQ51" s="35"/>
      <c r="IR51" s="32" t="s">
        <v>30</v>
      </c>
      <c r="IS51" s="467">
        <f>SUM(IS162:IS164)/3</f>
        <v>87.926221430040869</v>
      </c>
      <c r="IT51" s="85">
        <f>+IS51/IS46*100-100</f>
        <v>-25.676029135699935</v>
      </c>
      <c r="IU51" s="467">
        <f>SUM(IU162:IU164)/3</f>
        <v>100.33746203963842</v>
      </c>
      <c r="IV51" s="85">
        <f>+IU51/IU46*100-100</f>
        <v>2.6132638987346155</v>
      </c>
      <c r="IW51" s="467">
        <f>SUM(IW162:IW164)/3</f>
        <v>91.038851427958392</v>
      </c>
      <c r="IX51" s="85">
        <f>+IW51/IW46*100-100</f>
        <v>-30.394512549169519</v>
      </c>
      <c r="IY51" s="35"/>
      <c r="IZ51" s="32" t="s">
        <v>30</v>
      </c>
      <c r="JA51" s="467">
        <f>SUM(JA162:JA164)/3</f>
        <v>114.76774494103499</v>
      </c>
      <c r="JB51" s="85">
        <f>+JA51/JA46*100-100</f>
        <v>-10.796147326992184</v>
      </c>
      <c r="JC51" s="467">
        <f>SUM(JC162:JC164)/3</f>
        <v>142.18856611721634</v>
      </c>
      <c r="JD51" s="85">
        <f>+JC51/JC46*100-100</f>
        <v>-1.901902217709349</v>
      </c>
      <c r="JE51" s="467">
        <f>SUM(JE162:JE164)/3</f>
        <v>186.24035277566466</v>
      </c>
      <c r="JF51" s="85">
        <f>+JE51/JE46*100-100</f>
        <v>12.366871603348301</v>
      </c>
      <c r="JG51" s="35"/>
      <c r="JH51" s="32" t="s">
        <v>30</v>
      </c>
      <c r="JI51" s="467">
        <f>SUM(JI162:JI164)/3</f>
        <v>192.94207121601463</v>
      </c>
      <c r="JJ51" s="85">
        <f>+JI51/JI46*100-100</f>
        <v>34.485976115768779</v>
      </c>
      <c r="JK51" s="467">
        <f>SUM(JK162:JK164)/3</f>
        <v>166.98169834617366</v>
      </c>
      <c r="JL51" s="85">
        <f>+JK51/JK46*100-100</f>
        <v>26.721496197493494</v>
      </c>
      <c r="JM51" s="467">
        <f>SUM(JM162:JM164)/3</f>
        <v>144.33555461756097</v>
      </c>
      <c r="JN51" s="85">
        <f>+JM51/JM46*100-100</f>
        <v>27.870139491585917</v>
      </c>
      <c r="JO51" s="35"/>
      <c r="JP51" s="32" t="s">
        <v>30</v>
      </c>
      <c r="JQ51" s="467">
        <f>SUM(JQ162:JQ164)/3</f>
        <v>119.45771082975399</v>
      </c>
      <c r="JR51" s="85">
        <f>+JQ51/JQ46*100-100</f>
        <v>2.3363013013632354</v>
      </c>
      <c r="JS51" s="467">
        <f>SUM(JS162:JS164)/3</f>
        <v>128.04336459475766</v>
      </c>
      <c r="JT51" s="85">
        <f>+JS51/JS46*100-100</f>
        <v>16.760896996480582</v>
      </c>
      <c r="JU51" s="467">
        <f>SUM(JU162:JU164)/3</f>
        <v>116.57824057035367</v>
      </c>
      <c r="JV51" s="85">
        <f>+JU51/JU46*100-100</f>
        <v>9.7992448024105272</v>
      </c>
      <c r="JW51" s="35"/>
      <c r="JX51" s="32" t="s">
        <v>30</v>
      </c>
      <c r="JY51" s="467">
        <f>SUM(JY162:JY164)/3</f>
        <v>118.29047059654901</v>
      </c>
      <c r="JZ51" s="85">
        <f>+JY51/JY46*100-100</f>
        <v>-0.50670072344919959</v>
      </c>
      <c r="KA51" s="467">
        <f>SUM(KA162:KA164)/3</f>
        <v>145.81164632124799</v>
      </c>
      <c r="KB51" s="85">
        <f>+KA51/KA46*100-100</f>
        <v>10.632118171040148</v>
      </c>
      <c r="KC51" s="467">
        <f>SUM(KC162:KC164)/3</f>
        <v>132.88920856705201</v>
      </c>
      <c r="KD51" s="85">
        <f>+KC51/KC46*100-100</f>
        <v>1.999097381496</v>
      </c>
      <c r="KE51" s="35"/>
      <c r="KF51" s="32" t="s">
        <v>30</v>
      </c>
      <c r="KG51" s="467">
        <f>SUM(KG162:KG164)/3</f>
        <v>131.20598748696233</v>
      </c>
      <c r="KH51" s="85">
        <f>+KG51/KG46*100-100</f>
        <v>18.708338511944802</v>
      </c>
      <c r="KI51" s="467">
        <f>SUM(KI162:KI164)/3</f>
        <v>135.12769824752169</v>
      </c>
      <c r="KJ51" s="85">
        <f>+KI51/KI46*100-100</f>
        <v>2.3704435926252359</v>
      </c>
      <c r="KK51" s="467">
        <f>SUM(KK162:KK164)/3</f>
        <v>105.1219470643142</v>
      </c>
      <c r="KL51" s="85">
        <f>+KK51/KK46*100-100</f>
        <v>-15.579111792398962</v>
      </c>
      <c r="KM51" s="35"/>
      <c r="KN51" s="32" t="s">
        <v>30</v>
      </c>
      <c r="KO51" s="467">
        <f>SUM(KO162:KO164)/3</f>
        <v>63.302867048466737</v>
      </c>
      <c r="KP51" s="85">
        <f>+KO51/KO46*100-100</f>
        <v>-19.246356200254183</v>
      </c>
      <c r="KQ51" s="467">
        <f>SUM(KQ162:KQ164)/3</f>
        <v>144.80637770160499</v>
      </c>
      <c r="KR51" s="85">
        <f>+KQ51/KQ46*100-100</f>
        <v>22.02565057106365</v>
      </c>
      <c r="KS51" s="467">
        <f>SUM(KS162:KS164)/3</f>
        <v>94.152257894430178</v>
      </c>
      <c r="KT51" s="85">
        <f>+KS51/KS46*100-100</f>
        <v>-2.5892138968269762</v>
      </c>
      <c r="KU51" s="35"/>
      <c r="KV51" s="32" t="s">
        <v>30</v>
      </c>
      <c r="KW51" s="467">
        <f>SUM(KW162:KW164)/3</f>
        <v>91.386949002437802</v>
      </c>
      <c r="KX51" s="85">
        <f>+KW51/KW46*100-100</f>
        <v>-9.7278153594994876</v>
      </c>
      <c r="KY51" s="467">
        <f>SUM(KY162:KY164)/3</f>
        <v>131.28933030182199</v>
      </c>
      <c r="KZ51" s="85">
        <f>+KY51/KY46*100-100</f>
        <v>11.372990144825053</v>
      </c>
      <c r="LA51" s="467">
        <f>SUM(LA162:LA164)/3</f>
        <v>156.15163108524635</v>
      </c>
      <c r="LB51" s="85">
        <f>+LA51/LA46*100-100</f>
        <v>15.389903489352008</v>
      </c>
      <c r="LC51" s="35"/>
      <c r="LD51" s="32" t="s">
        <v>30</v>
      </c>
      <c r="LE51" s="467">
        <f>SUM(LE162:LE164)/3</f>
        <v>130.87830458713435</v>
      </c>
      <c r="LF51" s="85">
        <f>+LE51/LE46*100-100</f>
        <v>0.57779766473096572</v>
      </c>
      <c r="LG51" s="467">
        <f>SUM(LG162:LG164)/3</f>
        <v>94.166058363487124</v>
      </c>
      <c r="LH51" s="85">
        <f>+LG51/LG46*100-100</f>
        <v>-9.522128323886335</v>
      </c>
      <c r="LI51" s="467">
        <f>SUM(LI162:LI164)/3</f>
        <v>70.256742290807324</v>
      </c>
      <c r="LJ51" s="85">
        <f>+LI51/LI46*100-100</f>
        <v>-17.903510710980825</v>
      </c>
      <c r="LK51" s="35"/>
      <c r="LL51" s="32" t="s">
        <v>30</v>
      </c>
      <c r="LM51" s="467">
        <f>SUM(LM162:LM164)/3</f>
        <v>105.93038827060734</v>
      </c>
      <c r="LN51" s="85">
        <f>+LM51/LM46*100-100</f>
        <v>2.6317068997279875</v>
      </c>
      <c r="LO51" s="467">
        <f>SUM(LO162:LO164)/3</f>
        <v>133.74784229527768</v>
      </c>
      <c r="LP51" s="85">
        <f>+LO51/LO46*100-100</f>
        <v>25.27761128935073</v>
      </c>
      <c r="LQ51" s="467">
        <f>SUM(LQ162:LQ164)/3</f>
        <v>141.59628287123599</v>
      </c>
      <c r="LR51" s="85">
        <f>+LQ51/LQ46*100-100</f>
        <v>5.5919143430128315</v>
      </c>
      <c r="LS51" s="35"/>
      <c r="LT51" s="32" t="s">
        <v>30</v>
      </c>
      <c r="LU51" s="467">
        <f>SUM(LU162:LU164)/3</f>
        <v>129.99797384272466</v>
      </c>
      <c r="LV51" s="85">
        <f>+LU51/LU46*100-100</f>
        <v>4.5553816182462441</v>
      </c>
      <c r="LW51" s="467">
        <f>SUM(LW162:LW164)/3</f>
        <v>109.38442381514126</v>
      </c>
      <c r="LX51" s="85">
        <f>+LW51/LW46*100-100</f>
        <v>15.233141425201666</v>
      </c>
      <c r="LY51" s="467">
        <f>SUM(LY162:LY164)/3</f>
        <v>118.56217214511067</v>
      </c>
      <c r="LZ51" s="85">
        <f>+LY51/LY46*100-100</f>
        <v>28.979082473946846</v>
      </c>
      <c r="MA51" s="35"/>
      <c r="MB51" s="32" t="s">
        <v>30</v>
      </c>
      <c r="MC51" s="467">
        <f>SUM(MC162:MC164)/3</f>
        <v>139.33636543997298</v>
      </c>
      <c r="MD51" s="85">
        <f>+MC51/MC46*100-100</f>
        <v>1.6286447876965582</v>
      </c>
      <c r="ME51" s="467">
        <f>SUM(ME162:ME164)/3</f>
        <v>113.93509087794155</v>
      </c>
      <c r="MF51" s="85">
        <f>+ME51/ME46*100-100</f>
        <v>-12.087020063443575</v>
      </c>
      <c r="MG51" s="467">
        <f>SUM(MG162:MG164)/3</f>
        <v>87.95605674953606</v>
      </c>
      <c r="MH51" s="85">
        <f>+MG51/MG46*100-100</f>
        <v>-31.150420838997476</v>
      </c>
      <c r="MI51" s="35"/>
      <c r="MJ51" s="32" t="s">
        <v>30</v>
      </c>
      <c r="MK51" s="467">
        <f>SUM(MK162:MK164)/3</f>
        <v>97.223840995934253</v>
      </c>
      <c r="ML51" s="85">
        <f>+MK51/MK46*100-100</f>
        <v>8.4821848292478705</v>
      </c>
      <c r="MM51" s="467">
        <f>SUM(MM162:MM164)/3</f>
        <v>132.45823005553999</v>
      </c>
      <c r="MN51" s="85">
        <f>+MM51/MM46*100-100</f>
        <v>1.8024511122274731</v>
      </c>
      <c r="MO51" s="467">
        <f>SUM(MO162:MO164)/3</f>
        <v>187.797304094613</v>
      </c>
      <c r="MP51" s="85">
        <f>+MO51/MO46*100-100</f>
        <v>18.347875807760545</v>
      </c>
    </row>
    <row r="52" spans="1:354" ht="15" customHeight="1">
      <c r="A52" s="35"/>
      <c r="B52" s="32" t="s">
        <v>31</v>
      </c>
      <c r="C52" s="467">
        <f>SUM(C165:C167)/3</f>
        <v>92.454427608804565</v>
      </c>
      <c r="D52" s="85">
        <f>+C52/C47*100-100</f>
        <v>-10.021490040462055</v>
      </c>
      <c r="E52" s="467">
        <f>SUM(E165:E167)/3</f>
        <v>83.789612709453266</v>
      </c>
      <c r="F52" s="85">
        <f>+E52/E47*100-100</f>
        <v>-11.519510890249848</v>
      </c>
      <c r="G52" s="467">
        <f>SUM(G165:G167)/3</f>
        <v>100.64754761502503</v>
      </c>
      <c r="H52" s="85">
        <f>+G52/G47*100-100</f>
        <v>-8.8061071716477528</v>
      </c>
      <c r="I52" s="35"/>
      <c r="J52" s="32" t="s">
        <v>31</v>
      </c>
      <c r="K52" s="467">
        <f>SUM(K165:K167)/3</f>
        <v>91.162559737313572</v>
      </c>
      <c r="L52" s="85">
        <f>+K52/K47*100-100</f>
        <v>-2.5392481552869839</v>
      </c>
      <c r="M52" s="467">
        <f>SUM(M165:M167)/3</f>
        <v>100.75415681137453</v>
      </c>
      <c r="N52" s="85">
        <f>+M52/M47*100-100</f>
        <v>-36.029220119264046</v>
      </c>
      <c r="O52" s="467">
        <f>SUM(O165:O167)/3</f>
        <v>92.799014516897103</v>
      </c>
      <c r="P52" s="85">
        <f>+O52/O47*100-100</f>
        <v>-5.1012633205742617</v>
      </c>
      <c r="Q52" s="35"/>
      <c r="R52" s="32" t="s">
        <v>31</v>
      </c>
      <c r="S52" s="467">
        <f>SUM(S165:S167)/3</f>
        <v>134.09197956050201</v>
      </c>
      <c r="T52" s="85">
        <f>+S52/S47*100-100</f>
        <v>11.031070768735134</v>
      </c>
      <c r="U52" s="467">
        <f>SUM(U165:U167)/3</f>
        <v>134.30615763258433</v>
      </c>
      <c r="V52" s="85">
        <f>+U52/U47*100-100</f>
        <v>4.161384765993148</v>
      </c>
      <c r="W52" s="467">
        <f>SUM(W165:W167)/3</f>
        <v>150.41475263408367</v>
      </c>
      <c r="X52" s="85">
        <f>+W52/W47*100-100</f>
        <v>14.304466096397377</v>
      </c>
      <c r="Y52" s="35"/>
      <c r="Z52" s="32" t="s">
        <v>31</v>
      </c>
      <c r="AA52" s="467">
        <f>SUM(AA165:AA167)/3</f>
        <v>123.78039602557665</v>
      </c>
      <c r="AB52" s="85">
        <f>+AA52/AA47*100-100</f>
        <v>4.6900271625682279</v>
      </c>
      <c r="AC52" s="467">
        <f>SUM(AC165:AC167)/3</f>
        <v>134.79892355591701</v>
      </c>
      <c r="AD52" s="85">
        <f>+AC52/AC47*100-100</f>
        <v>-2.2819590352070662</v>
      </c>
      <c r="AE52" s="467">
        <f>SUM(AE165:AE167)/3</f>
        <v>122.33615847818135</v>
      </c>
      <c r="AF52" s="85">
        <f>+AE52/AE47*100-100</f>
        <v>2.1087654882507678</v>
      </c>
      <c r="AG52" s="35"/>
      <c r="AH52" s="32" t="s">
        <v>31</v>
      </c>
      <c r="AI52" s="467">
        <f>SUM(AI165:AI167)/3</f>
        <v>105.94877809486833</v>
      </c>
      <c r="AJ52" s="85">
        <f>+AI52/AI47*100-100</f>
        <v>-17.680654502592958</v>
      </c>
      <c r="AK52" s="467">
        <f>SUM(AK165:AK167)/3</f>
        <v>135.06997077622364</v>
      </c>
      <c r="AL52" s="85">
        <f>+AK52/AK47*100-100</f>
        <v>-2.1924372267661738</v>
      </c>
      <c r="AM52" s="467">
        <f>SUM(AM165:AM167)/3</f>
        <v>108.44328634166867</v>
      </c>
      <c r="AN52" s="85">
        <f>+AM52/AM47*100-100</f>
        <v>-5.2599528435389402</v>
      </c>
      <c r="AO52" s="35"/>
      <c r="AP52" s="32" t="s">
        <v>31</v>
      </c>
      <c r="AQ52" s="467">
        <f>SUM(AQ165:AQ167)/3</f>
        <v>102.75027152908486</v>
      </c>
      <c r="AR52" s="85">
        <f>+AQ52/AQ47*100-100</f>
        <v>-7.4857782617214355</v>
      </c>
      <c r="AS52" s="467">
        <f>SUM(AS165:AS167)/3</f>
        <v>118.94685711222633</v>
      </c>
      <c r="AT52" s="85">
        <f>+AS52/AS47*100-100</f>
        <v>-8.5911151125230703</v>
      </c>
      <c r="AU52" s="467">
        <f>SUM(AU165:AU167)/3</f>
        <v>130.66150193780234</v>
      </c>
      <c r="AV52" s="85">
        <f>+AU52/AU47*100-100</f>
        <v>11.476991868379031</v>
      </c>
      <c r="AW52" s="35"/>
      <c r="AX52" s="32" t="s">
        <v>31</v>
      </c>
      <c r="AY52" s="467">
        <f>SUM(AY165:AY167)/3</f>
        <v>140.44025551859136</v>
      </c>
      <c r="AZ52" s="85">
        <f>+AY52/AY47*100-100</f>
        <v>-11.678241891245861</v>
      </c>
      <c r="BA52" s="467">
        <f>SUM(BA165:BA167)/3</f>
        <v>124.61317966677467</v>
      </c>
      <c r="BB52" s="85">
        <f>+BA52/BA47*100-100</f>
        <v>-9.0199627000394713</v>
      </c>
      <c r="BC52" s="467">
        <f>SUM(BC165:BC167)/3</f>
        <v>131.66184276262166</v>
      </c>
      <c r="BD52" s="85">
        <f>+BC52/BC47*100-100</f>
        <v>7.7591101402564249</v>
      </c>
      <c r="BE52" s="35"/>
      <c r="BF52" s="32" t="s">
        <v>31</v>
      </c>
      <c r="BG52" s="467">
        <f>SUM(BG165:BG167)/3</f>
        <v>113.15246206215267</v>
      </c>
      <c r="BH52" s="85">
        <f>+BG52/BG47*100-100</f>
        <v>-1.6929159344960567</v>
      </c>
      <c r="BI52" s="467">
        <f>SUM(BI165:BI167)/3</f>
        <v>127.30803529273901</v>
      </c>
      <c r="BJ52" s="85">
        <f>+BI52/BI47*100-100</f>
        <v>-2.1739029452741505</v>
      </c>
      <c r="BK52" s="467">
        <f>SUM(BK165:BK167)/3</f>
        <v>139.78985446177398</v>
      </c>
      <c r="BL52" s="85">
        <f>+BK52/BK47*100-100</f>
        <v>-5.0133628936550423</v>
      </c>
      <c r="BM52" s="35"/>
      <c r="BN52" s="32" t="s">
        <v>31</v>
      </c>
      <c r="BO52" s="467">
        <f>SUM(BO165:BO167)/3</f>
        <v>122.652440233006</v>
      </c>
      <c r="BP52" s="85">
        <f>+BO52/BO47*100-100</f>
        <v>4.5179021124959036</v>
      </c>
      <c r="BQ52" s="467">
        <f>SUM(BQ165:BQ167)/3</f>
        <v>136.81974806081564</v>
      </c>
      <c r="BR52" s="85">
        <f>+BQ52/BQ47*100-100</f>
        <v>-8.9652530045529488</v>
      </c>
      <c r="BS52" s="467">
        <f>SUM(BS165:BS167)/3</f>
        <v>115.02332833370001</v>
      </c>
      <c r="BT52" s="85">
        <f>+BS52/BS47*100-100</f>
        <v>-6.3297984407412855</v>
      </c>
      <c r="BU52" s="35"/>
      <c r="BV52" s="32" t="s">
        <v>31</v>
      </c>
      <c r="BW52" s="467">
        <f>SUM(BW165:BW167)/3</f>
        <v>123.15409247536434</v>
      </c>
      <c r="BX52" s="85">
        <f>+BW52/BW47*100-100</f>
        <v>-8.9627141433754218</v>
      </c>
      <c r="BY52" s="467">
        <f>SUM(BY165:BY167)/3</f>
        <v>113.744634883812</v>
      </c>
      <c r="BZ52" s="85">
        <f>+BY52/BY47*100-100</f>
        <v>5.3608729439203557</v>
      </c>
      <c r="CA52" s="467">
        <f>SUM(CA165:CA167)/3</f>
        <v>97.15866063346094</v>
      </c>
      <c r="CB52" s="85">
        <f>+CA52/CA47*100-100</f>
        <v>-13.996501510920154</v>
      </c>
      <c r="CC52" s="35"/>
      <c r="CD52" s="32" t="s">
        <v>31</v>
      </c>
      <c r="CE52" s="467">
        <f>SUM(CE165:CE167)/3</f>
        <v>123.43423861529834</v>
      </c>
      <c r="CF52" s="85">
        <f>+CE52/CE47*100-100</f>
        <v>-1.9657812169884892</v>
      </c>
      <c r="CG52" s="467">
        <f>SUM(CG165:CG167)/3</f>
        <v>91.141522662219856</v>
      </c>
      <c r="CH52" s="85">
        <f>+CG52/CG47*100-100</f>
        <v>-8.83982541811001</v>
      </c>
      <c r="CI52" s="467">
        <f>SUM(CI165:CI167)/3</f>
        <v>152.773231068673</v>
      </c>
      <c r="CJ52" s="85">
        <f>+CI52/CI47*100-100</f>
        <v>-1.8309848132715842</v>
      </c>
      <c r="CK52" s="35"/>
      <c r="CL52" s="32" t="s">
        <v>31</v>
      </c>
      <c r="CM52" s="467">
        <f>SUM(CM165:CM167)/3</f>
        <v>145.18277032171832</v>
      </c>
      <c r="CN52" s="85">
        <f>+CM52/CM47*100-100</f>
        <v>6.2275566912659315</v>
      </c>
      <c r="CO52" s="467">
        <f>SUM(CO165:CO167)/3</f>
        <v>91.415941405659694</v>
      </c>
      <c r="CP52" s="85">
        <f>+CO52/CO47*100-100</f>
        <v>-12.669024923747429</v>
      </c>
      <c r="CQ52" s="467">
        <f>SUM(CQ165:CQ167)/3</f>
        <v>90.049413865005874</v>
      </c>
      <c r="CR52" s="85">
        <f>+CQ52/CQ47*100-100</f>
        <v>-17.530083415781377</v>
      </c>
      <c r="CS52" s="35"/>
      <c r="CT52" s="32" t="s">
        <v>31</v>
      </c>
      <c r="CU52" s="467">
        <f>SUM(CU165:CU167)/3</f>
        <v>122.321156658052</v>
      </c>
      <c r="CV52" s="85">
        <f>+CU52/CU47*100-100</f>
        <v>9.1829457707693649</v>
      </c>
      <c r="CW52" s="467">
        <f>SUM(CW165:CW167)/3</f>
        <v>92.62039728828546</v>
      </c>
      <c r="CX52" s="85">
        <f>+CW52/CW47*100-100</f>
        <v>-17.492611647732687</v>
      </c>
      <c r="CY52" s="467">
        <f>SUM(CY165:CY167)/3</f>
        <v>157.14565482097601</v>
      </c>
      <c r="CZ52" s="85">
        <f>+CY52/CY47*100-100</f>
        <v>12.850139544961706</v>
      </c>
      <c r="DA52" s="35"/>
      <c r="DB52" s="32" t="s">
        <v>31</v>
      </c>
      <c r="DC52" s="467">
        <f>SUM(DC165:DC167)/3</f>
        <v>110.780734383896</v>
      </c>
      <c r="DD52" s="85">
        <f>+DC52/DC47*100-100</f>
        <v>-0.3091227057771988</v>
      </c>
      <c r="DE52" s="467">
        <f>SUM(DE165:DE167)/3</f>
        <v>296.23279017405406</v>
      </c>
      <c r="DF52" s="85">
        <f>+DE52/DE47*100-100</f>
        <v>9.4550721226201091</v>
      </c>
      <c r="DG52" s="467">
        <f>SUM(DG165:DG167)/3</f>
        <v>103.14515699861057</v>
      </c>
      <c r="DH52" s="85">
        <f>+DG52/DG47*100-100</f>
        <v>-5.0640118529163374</v>
      </c>
      <c r="DI52" s="35"/>
      <c r="DJ52" s="32" t="s">
        <v>31</v>
      </c>
      <c r="DK52" s="467">
        <f>SUM(DK165:DK167)/3</f>
        <v>139.712015566872</v>
      </c>
      <c r="DL52" s="85">
        <f>+DK52/DK47*100-100</f>
        <v>9.4153785698682242</v>
      </c>
      <c r="DM52" s="467">
        <f>SUM(DM165:DM167)/3</f>
        <v>84.492981517847127</v>
      </c>
      <c r="DN52" s="85">
        <f>+DM52/DM47*100-100</f>
        <v>-23.139943117897616</v>
      </c>
      <c r="DO52" s="467">
        <f>SUM(DO165:DO167)/3</f>
        <v>123.591383306194</v>
      </c>
      <c r="DP52" s="85">
        <f>+DO52/DO47*100-100</f>
        <v>2.7999294632124361E-2</v>
      </c>
      <c r="DQ52" s="35"/>
      <c r="DR52" s="32" t="s">
        <v>31</v>
      </c>
      <c r="DS52" s="467">
        <f>SUM(DS165:DS167)/3</f>
        <v>151.639885775115</v>
      </c>
      <c r="DT52" s="85">
        <f>+DS52/DS47*100-100</f>
        <v>25.622159682362053</v>
      </c>
      <c r="DU52" s="467">
        <f>SUM(DU165:DU167)/3</f>
        <v>124.05122788931435</v>
      </c>
      <c r="DV52" s="85">
        <f>+DU52/DU47*100-100</f>
        <v>3.4008741699431653</v>
      </c>
      <c r="DW52" s="467">
        <f>SUM(DW165:DW167)/3</f>
        <v>145.38679222611233</v>
      </c>
      <c r="DX52" s="85">
        <f>+DW52/DW47*100-100</f>
        <v>2.9560752444261595</v>
      </c>
      <c r="DY52" s="35"/>
      <c r="DZ52" s="32" t="s">
        <v>31</v>
      </c>
      <c r="EA52" s="467">
        <f>SUM(EA165:EA167)/3</f>
        <v>107.14835763240967</v>
      </c>
      <c r="EB52" s="85">
        <f>+EA52/EA47*100-100</f>
        <v>-8.6252035641853411</v>
      </c>
      <c r="EC52" s="467">
        <f>SUM(EC165:EC167)/3</f>
        <v>120.56442604435934</v>
      </c>
      <c r="ED52" s="85">
        <f>+EC52/EC47*100-100</f>
        <v>-8.8373509381736568</v>
      </c>
      <c r="EE52" s="467">
        <f>SUM(EE165:EE167)/3</f>
        <v>114.514769812148</v>
      </c>
      <c r="EF52" s="85">
        <f>+EE52/EE47*100-100</f>
        <v>-2.38351767001447</v>
      </c>
      <c r="EG52" s="35"/>
      <c r="EH52" s="32" t="s">
        <v>31</v>
      </c>
      <c r="EI52" s="467">
        <f>SUM(EI165:EI167)/3</f>
        <v>133.25006763459933</v>
      </c>
      <c r="EJ52" s="85">
        <f>+EI52/EI47*100-100</f>
        <v>9.8325248331324815</v>
      </c>
      <c r="EK52" s="467">
        <f>SUM(EK165:EK167)/3</f>
        <v>123.19809757219734</v>
      </c>
      <c r="EL52" s="85">
        <f>+EK52/EK47*100-100</f>
        <v>7.5751204842533895</v>
      </c>
      <c r="EM52" s="467">
        <f>SUM(EM165:EM167)/3</f>
        <v>97.94439207799762</v>
      </c>
      <c r="EN52" s="85">
        <f>+EM52/EM47*100-100</f>
        <v>-15.853929724555783</v>
      </c>
      <c r="EO52" s="35"/>
      <c r="EP52" s="32" t="s">
        <v>31</v>
      </c>
      <c r="EQ52" s="467">
        <f>SUM(EQ165:EQ167)/3</f>
        <v>108.48032936913334</v>
      </c>
      <c r="ER52" s="85">
        <f>+EQ52/EQ47*100-100</f>
        <v>5.2407351335197205</v>
      </c>
      <c r="ES52" s="467">
        <f>SUM(ES165:ES167)/3</f>
        <v>116.45600817483167</v>
      </c>
      <c r="ET52" s="85">
        <f>+ES52/ES47*100-100</f>
        <v>0.2042559254702212</v>
      </c>
      <c r="EU52" s="467">
        <f>SUM(EU165:EU167)/3</f>
        <v>92.195444884602907</v>
      </c>
      <c r="EV52" s="85">
        <f>+EU52/EU47*100-100</f>
        <v>-8.9223344916398446</v>
      </c>
      <c r="EW52" s="35"/>
      <c r="EX52" s="32" t="s">
        <v>31</v>
      </c>
      <c r="EY52" s="467">
        <f>SUM(EY165:EY167)/3</f>
        <v>90.915991646255392</v>
      </c>
      <c r="EZ52" s="85">
        <f>+EY52/EY47*100-100</f>
        <v>-4.6281849762457483</v>
      </c>
      <c r="FA52" s="467">
        <f>SUM(FA165:FA167)/3</f>
        <v>85.906945748806109</v>
      </c>
      <c r="FB52" s="85">
        <f>+FA52/FA47*100-100</f>
        <v>-2.8230817581276995</v>
      </c>
      <c r="FC52" s="467">
        <f>SUM(FC165:FC167)/3</f>
        <v>167.84381738789733</v>
      </c>
      <c r="FD52" s="85">
        <f>+FC52/FC47*100-100</f>
        <v>16.07455253077859</v>
      </c>
      <c r="FE52" s="35"/>
      <c r="FF52" s="32" t="s">
        <v>31</v>
      </c>
      <c r="FG52" s="467">
        <f>SUM(FG165:FG167)/3</f>
        <v>127.13228457982767</v>
      </c>
      <c r="FH52" s="85">
        <f>+FG52/FG47*100-100</f>
        <v>11.562961168330446</v>
      </c>
      <c r="FI52" s="467">
        <f>SUM(FI165:FI167)/3</f>
        <v>142.52048323608733</v>
      </c>
      <c r="FJ52" s="85">
        <f>+FI52/FI47*100-100</f>
        <v>17.694858877243334</v>
      </c>
      <c r="FK52" s="467">
        <f>SUM(FK165:FK167)/3</f>
        <v>127.98221854143499</v>
      </c>
      <c r="FL52" s="85">
        <f>+FK52/FK47*100-100</f>
        <v>-0.99555063311905201</v>
      </c>
      <c r="FM52" s="35"/>
      <c r="FN52" s="32" t="s">
        <v>31</v>
      </c>
      <c r="FO52" s="467">
        <f>SUM(FO165:FO167)/3</f>
        <v>137.74883154999432</v>
      </c>
      <c r="FP52" s="85">
        <f>+FO52/FO47*100-100</f>
        <v>58.571411348060963</v>
      </c>
      <c r="FQ52" s="467">
        <f>SUM(FQ165:FQ167)/3</f>
        <v>278.79949298940164</v>
      </c>
      <c r="FR52" s="85">
        <f>+FQ52/FQ47*100-100</f>
        <v>116.53133026070356</v>
      </c>
      <c r="FS52" s="467">
        <f>SUM(FS165:FS167)/3</f>
        <v>132.31766602320667</v>
      </c>
      <c r="FT52" s="85">
        <f>+FS52/FS47*100-100</f>
        <v>10.370900335846329</v>
      </c>
      <c r="FU52" s="35"/>
      <c r="FV52" s="32" t="s">
        <v>31</v>
      </c>
      <c r="FW52" s="467">
        <f>SUM(FW165:FW167)/3</f>
        <v>136.30210275836967</v>
      </c>
      <c r="FX52" s="85">
        <f>+FW52/FW47*100-100</f>
        <v>11.924456496483231</v>
      </c>
      <c r="FY52" s="467">
        <f>SUM(FY165:FY167)/3</f>
        <v>137.06480126863369</v>
      </c>
      <c r="FZ52" s="85">
        <f>+FY52/FY47*100-100</f>
        <v>11.323909167370843</v>
      </c>
      <c r="GA52" s="467">
        <f>SUM(GA165:GA167)/3</f>
        <v>116.06482419291467</v>
      </c>
      <c r="GB52" s="85">
        <f>+GA52/GA47*100-100</f>
        <v>-8.5753005295649842</v>
      </c>
      <c r="GC52" s="35"/>
      <c r="GD52" s="32" t="s">
        <v>31</v>
      </c>
      <c r="GE52" s="467">
        <f>SUM(GE165:GE167)/3</f>
        <v>126.12198681998166</v>
      </c>
      <c r="GF52" s="85">
        <f>+GE52/GE47*100-100</f>
        <v>12.416993369098435</v>
      </c>
      <c r="GG52" s="467">
        <f>SUM(GG165:GG167)/3</f>
        <v>108.88812718716234</v>
      </c>
      <c r="GH52" s="85">
        <f>+GG52/GG47*100-100</f>
        <v>-15.616621049939454</v>
      </c>
      <c r="GI52" s="467">
        <f>SUM(GI165:GI167)/3</f>
        <v>92.422443755411095</v>
      </c>
      <c r="GJ52" s="85">
        <f>+GI52/GI47*100-100</f>
        <v>-6.7944987393484411</v>
      </c>
      <c r="GK52" s="35"/>
      <c r="GL52" s="32" t="s">
        <v>31</v>
      </c>
      <c r="GM52" s="467">
        <f>SUM(GM165:GM167)/3</f>
        <v>139.617506788068</v>
      </c>
      <c r="GN52" s="85">
        <f>+GM52/GM47*100-100</f>
        <v>10.780948225376989</v>
      </c>
      <c r="GO52" s="467">
        <f>SUM(GO165:GO167)/3</f>
        <v>150.41295701557866</v>
      </c>
      <c r="GP52" s="85">
        <f>+GO52/GO47*100-100</f>
        <v>10.754581820493357</v>
      </c>
      <c r="GQ52" s="467">
        <f>SUM(GQ165:GQ167)/3</f>
        <v>125.49184685584133</v>
      </c>
      <c r="GR52" s="85">
        <f>+GQ52/GQ47*100-100</f>
        <v>0.67652860085607358</v>
      </c>
      <c r="GS52" s="35"/>
      <c r="GT52" s="32" t="s">
        <v>31</v>
      </c>
      <c r="GU52" s="467">
        <f>SUM(GU165:GU167)/3</f>
        <v>96.5283238910215</v>
      </c>
      <c r="GV52" s="85">
        <f>+GU52/GU47*100-100</f>
        <v>-18.778414814154971</v>
      </c>
      <c r="GW52" s="467">
        <f>SUM(GW165:GW167)/3</f>
        <v>88.471690145671843</v>
      </c>
      <c r="GX52" s="85">
        <f>+GW52/GW47*100-100</f>
        <v>-12.692981148329778</v>
      </c>
      <c r="GY52" s="467">
        <f>SUM(GY165:GY167)/3</f>
        <v>157.71341756082634</v>
      </c>
      <c r="GZ52" s="85">
        <f>+GY52/GY47*100-100</f>
        <v>14.443330534818472</v>
      </c>
      <c r="HA52" s="35"/>
      <c r="HB52" s="32" t="s">
        <v>31</v>
      </c>
      <c r="HC52" s="467">
        <f>SUM(HC165:HC167)/3</f>
        <v>106.34860821402833</v>
      </c>
      <c r="HD52" s="85">
        <f>+HC52/HC47*100-100</f>
        <v>-8.4107892390125727</v>
      </c>
      <c r="HE52" s="467">
        <f>SUM(HE165:HE167)/3</f>
        <v>134.63084102774667</v>
      </c>
      <c r="HF52" s="85">
        <f>+HE52/HE47*100-100</f>
        <v>1.8167899934514224</v>
      </c>
      <c r="HG52" s="467">
        <f>SUM(HG165:HG167)/3</f>
        <v>91.555278152460005</v>
      </c>
      <c r="HH52" s="85">
        <f>+HG52/HG47*100-100</f>
        <v>-15.396752308204782</v>
      </c>
      <c r="HI52" s="35"/>
      <c r="HJ52" s="32" t="s">
        <v>31</v>
      </c>
      <c r="HK52" s="467">
        <f>SUM(HK165:HK167)/3</f>
        <v>100.82782644407855</v>
      </c>
      <c r="HL52" s="85">
        <f>+HK52/HK47*100-100</f>
        <v>-13.309305903744658</v>
      </c>
      <c r="HM52" s="467">
        <f>SUM(HM165:HM167)/3</f>
        <v>120.60171597494968</v>
      </c>
      <c r="HN52" s="85">
        <f>+HM52/HM47*100-100</f>
        <v>4.721637418784951</v>
      </c>
      <c r="HO52" s="467">
        <f>SUM(HO165:HO167)/3</f>
        <v>100.30220196724997</v>
      </c>
      <c r="HP52" s="85">
        <f>+HO52/HO47*100-100</f>
        <v>-17.556177537055405</v>
      </c>
      <c r="HQ52" s="35"/>
      <c r="HR52" s="32" t="s">
        <v>31</v>
      </c>
      <c r="HS52" s="467">
        <f>SUM(HS165:HS167)/3</f>
        <v>111.01235282980396</v>
      </c>
      <c r="HT52" s="85">
        <f>+HS52/HS47*100-100</f>
        <v>-14.426653433090237</v>
      </c>
      <c r="HU52" s="467">
        <f>SUM(HU165:HU167)/3</f>
        <v>122.93305495201467</v>
      </c>
      <c r="HV52" s="85">
        <f>+HU52/HU47*100-100</f>
        <v>6.8517350732009135</v>
      </c>
      <c r="HW52" s="467">
        <f>SUM(HW165:HW167)/3</f>
        <v>98.295418842387733</v>
      </c>
      <c r="HX52" s="85">
        <f>+HW52/HW47*100-100</f>
        <v>-13.670495498069215</v>
      </c>
      <c r="HY52" s="35"/>
      <c r="HZ52" s="32" t="s">
        <v>31</v>
      </c>
      <c r="IA52" s="467">
        <f>SUM(IA165:IA167)/3</f>
        <v>117.26979368756599</v>
      </c>
      <c r="IB52" s="85">
        <f>+IA52/IA47*100-100</f>
        <v>1.6556683826732126</v>
      </c>
      <c r="IC52" s="467">
        <f>'Jadual4-Groupindex'!BK52</f>
        <v>127.53310263914466</v>
      </c>
      <c r="ID52" s="85">
        <f>+IC52/IC47*100-100</f>
        <v>9.4626615167885149</v>
      </c>
      <c r="IE52" s="467">
        <f>SUM(IE165:IE167)/3</f>
        <v>109.32985162531766</v>
      </c>
      <c r="IF52" s="85">
        <f>+IE52/IE47*100-100</f>
        <v>-3.3183218289281768</v>
      </c>
      <c r="IG52" s="35"/>
      <c r="IH52" s="32" t="s">
        <v>31</v>
      </c>
      <c r="II52" s="467">
        <f>SUM(II165:II167)/3</f>
        <v>121.76142530028933</v>
      </c>
      <c r="IJ52" s="85">
        <f>+II52/II47*100-100</f>
        <v>2.8670953087491853</v>
      </c>
      <c r="IK52" s="467">
        <f>SUM(IK165:IK167)/3</f>
        <v>127.78986652250167</v>
      </c>
      <c r="IL52" s="85">
        <f>+IK52/IK47*100-100</f>
        <v>13.489190366060882</v>
      </c>
      <c r="IM52" s="467">
        <f>SUM(IM165:IM167)/3</f>
        <v>94.719885523633536</v>
      </c>
      <c r="IN52" s="85">
        <f>+IM52/IM47*100-100</f>
        <v>-26.387181014738488</v>
      </c>
      <c r="IO52" s="467">
        <f>SUM(IO151:IO153)/3</f>
        <v>123.95012097479066</v>
      </c>
      <c r="IP52" s="85">
        <f>+IO52/IO47*100-100</f>
        <v>-9.9220066612613635</v>
      </c>
      <c r="IQ52" s="35"/>
      <c r="IR52" s="32" t="s">
        <v>31</v>
      </c>
      <c r="IS52" s="467">
        <f>SUM(IS165:IS167)/3</f>
        <v>99.542638979392066</v>
      </c>
      <c r="IT52" s="85">
        <f>+IS52/IS47*100-100</f>
        <v>-13.158200634202828</v>
      </c>
      <c r="IU52" s="467">
        <f>SUM(IU165:IU167)/3</f>
        <v>92.609211529765119</v>
      </c>
      <c r="IV52" s="85">
        <f>+IU52/IU47*100-100</f>
        <v>-11.630362808701989</v>
      </c>
      <c r="IW52" s="467">
        <f>SUM(IW165:IW167)/3</f>
        <v>98.763919477243505</v>
      </c>
      <c r="IX52" s="85">
        <f>+IW52/IW47*100-100</f>
        <v>-22.142728118418404</v>
      </c>
      <c r="IY52" s="35"/>
      <c r="IZ52" s="32" t="s">
        <v>31</v>
      </c>
      <c r="JA52" s="467">
        <f>SUM(JA165:JA167)/3</f>
        <v>122.509159573153</v>
      </c>
      <c r="JB52" s="85">
        <f>+JA52/JA47*100-100</f>
        <v>5.3028963059456942</v>
      </c>
      <c r="JC52" s="467">
        <f>SUM(JC165:JC167)/3</f>
        <v>143.35801189407934</v>
      </c>
      <c r="JD52" s="85">
        <f>+JC52/JC47*100-100</f>
        <v>-3.3193718609368545</v>
      </c>
      <c r="JE52" s="467">
        <f>SUM(JE165:JE167)/3</f>
        <v>190.10490781937901</v>
      </c>
      <c r="JF52" s="85">
        <f>+JE52/JE47*100-100</f>
        <v>23.265377552728708</v>
      </c>
      <c r="JG52" s="35"/>
      <c r="JH52" s="32" t="s">
        <v>31</v>
      </c>
      <c r="JI52" s="467">
        <f>SUM(JI165:JI167)/3</f>
        <v>210.03873530828469</v>
      </c>
      <c r="JJ52" s="85">
        <f>+JI52/JI47*100-100</f>
        <v>28.07588654953679</v>
      </c>
      <c r="JK52" s="467">
        <f>SUM(JK165:JK167)/3</f>
        <v>153.728350774077</v>
      </c>
      <c r="JL52" s="85">
        <f>+JK52/JK47*100-100</f>
        <v>9.6654419522802755</v>
      </c>
      <c r="JM52" s="467">
        <f>SUM(JM165:JM167)/3</f>
        <v>148.72851934051968</v>
      </c>
      <c r="JN52" s="85">
        <f>+JM52/JM47*100-100</f>
        <v>26.933524790104514</v>
      </c>
      <c r="JO52" s="35"/>
      <c r="JP52" s="32" t="s">
        <v>31</v>
      </c>
      <c r="JQ52" s="467">
        <f>SUM(JQ165:JQ167)/3</f>
        <v>114.71296441471566</v>
      </c>
      <c r="JR52" s="85">
        <f>+JQ52/JQ47*100-100</f>
        <v>-8.5381707243054308</v>
      </c>
      <c r="JS52" s="467">
        <f>SUM(JS165:JS167)/3</f>
        <v>114.95190329226166</v>
      </c>
      <c r="JT52" s="85">
        <f>+JS52/JS47*100-100</f>
        <v>10.82081661062351</v>
      </c>
      <c r="JU52" s="467">
        <f>SUM(JU165:JU167)/3</f>
        <v>105.766891332846</v>
      </c>
      <c r="JV52" s="85">
        <f>+JU52/JU47*100-100</f>
        <v>8.9403818961555999</v>
      </c>
      <c r="JW52" s="35"/>
      <c r="JX52" s="32" t="s">
        <v>31</v>
      </c>
      <c r="JY52" s="467">
        <f>SUM(JY165:JY167)/3</f>
        <v>126.44284417614767</v>
      </c>
      <c r="JZ52" s="85">
        <f>+JY52/JY47*100-100</f>
        <v>1.525895437458999</v>
      </c>
      <c r="KA52" s="467">
        <f>SUM(KA165:KA167)/3</f>
        <v>150.55062225073132</v>
      </c>
      <c r="KB52" s="85">
        <f>+KA52/KA47*100-100</f>
        <v>18.255835463400842</v>
      </c>
      <c r="KC52" s="467">
        <f>SUM(KC165:KC167)/3</f>
        <v>138.31605397383933</v>
      </c>
      <c r="KD52" s="85">
        <f>+KC52/KC47*100-100</f>
        <v>-2.9296361188103361</v>
      </c>
      <c r="KE52" s="35"/>
      <c r="KF52" s="32" t="s">
        <v>31</v>
      </c>
      <c r="KG52" s="467">
        <f>SUM(KG165:KG167)/3</f>
        <v>129.57727109151665</v>
      </c>
      <c r="KH52" s="85">
        <f>+KG52/KG47*100-100</f>
        <v>18.243909063638881</v>
      </c>
      <c r="KI52" s="467">
        <f>SUM(KI165:KI167)/3</f>
        <v>113.79361863301868</v>
      </c>
      <c r="KJ52" s="85">
        <f>+KI52/KI47*100-100</f>
        <v>2.1573652623125668</v>
      </c>
      <c r="KK52" s="467">
        <f>SUM(KK165:KK167)/3</f>
        <v>102.49643194300137</v>
      </c>
      <c r="KL52" s="85">
        <f>+KK52/KK47*100-100</f>
        <v>-16.086421499790134</v>
      </c>
      <c r="KM52" s="35"/>
      <c r="KN52" s="32" t="s">
        <v>31</v>
      </c>
      <c r="KO52" s="467">
        <f>SUM(KO165:KO167)/3</f>
        <v>75.809534058350337</v>
      </c>
      <c r="KP52" s="85">
        <f>+KO52/KO47*100-100</f>
        <v>-17.451090154746396</v>
      </c>
      <c r="KQ52" s="467">
        <f>SUM(KQ165:KQ167)/3</f>
        <v>127.59960175308167</v>
      </c>
      <c r="KR52" s="85">
        <f>+KQ52/KQ47*100-100</f>
        <v>4.3996699091420908</v>
      </c>
      <c r="KS52" s="467">
        <f>SUM(KS165:KS167)/3</f>
        <v>108.95704169127536</v>
      </c>
      <c r="KT52" s="85">
        <f>+KS52/KS47*100-100</f>
        <v>2.1153436673190669</v>
      </c>
      <c r="KU52" s="35"/>
      <c r="KV52" s="32" t="s">
        <v>31</v>
      </c>
      <c r="KW52" s="467">
        <f>SUM(KW165:KW167)/3</f>
        <v>104.50022504201233</v>
      </c>
      <c r="KX52" s="85">
        <f>+KW52/KW47*100-100</f>
        <v>-18.300633820911074</v>
      </c>
      <c r="KY52" s="467">
        <f>SUM(KY165:KY167)/3</f>
        <v>141.19544966011969</v>
      </c>
      <c r="KZ52" s="85">
        <f>+KY52/KY47*100-100</f>
        <v>15.84942178658018</v>
      </c>
      <c r="LA52" s="467">
        <f>SUM(LA165:LA167)/3</f>
        <v>131.42940418432832</v>
      </c>
      <c r="LB52" s="85">
        <f>+LA52/LA47*100-100</f>
        <v>10.221244370021722</v>
      </c>
      <c r="LC52" s="35"/>
      <c r="LD52" s="32" t="s">
        <v>31</v>
      </c>
      <c r="LE52" s="467">
        <f>SUM(LE165:LE167)/3</f>
        <v>133.67869889584233</v>
      </c>
      <c r="LF52" s="85">
        <f>+LE52/LE47*100-100</f>
        <v>-11.397323677372256</v>
      </c>
      <c r="LG52" s="467">
        <f>SUM(LG165:LG167)/3</f>
        <v>109.21877920063332</v>
      </c>
      <c r="LH52" s="85">
        <f>+LG52/LG47*100-100</f>
        <v>0.67241310076369132</v>
      </c>
      <c r="LI52" s="467">
        <f>SUM(LI165:LI167)/3</f>
        <v>67.892243912308828</v>
      </c>
      <c r="LJ52" s="85">
        <f>+LI52/LI47*100-100</f>
        <v>-31.542639452333589</v>
      </c>
      <c r="LK52" s="35"/>
      <c r="LL52" s="32" t="s">
        <v>31</v>
      </c>
      <c r="LM52" s="467">
        <f>SUM(LM165:LM167)/3</f>
        <v>113.30436230309533</v>
      </c>
      <c r="LN52" s="85">
        <f>+LM52/LM47*100-100</f>
        <v>-5.4410446157484671</v>
      </c>
      <c r="LO52" s="467">
        <f>SUM(LO165:LO167)/3</f>
        <v>125.46743094219988</v>
      </c>
      <c r="LP52" s="85">
        <f>+LO52/LO47*100-100</f>
        <v>19.508520493665799</v>
      </c>
      <c r="LQ52" s="467">
        <f>SUM(LQ165:LQ167)/3</f>
        <v>115.79507474860833</v>
      </c>
      <c r="LR52" s="85">
        <f>+LQ52/LQ47*100-100</f>
        <v>4.0007591972184002</v>
      </c>
      <c r="LS52" s="35"/>
      <c r="LT52" s="32" t="s">
        <v>31</v>
      </c>
      <c r="LU52" s="467">
        <f>SUM(LU165:LU167)/3</f>
        <v>96.573354588475866</v>
      </c>
      <c r="LV52" s="85">
        <f>+LU52/LU47*100-100</f>
        <v>4.1866641714011479</v>
      </c>
      <c r="LW52" s="467">
        <f>SUM(LW165:LW167)/3</f>
        <v>115.45474292833599</v>
      </c>
      <c r="LX52" s="85">
        <f>+LW52/LW47*100-100</f>
        <v>12.769876618696927</v>
      </c>
      <c r="LY52" s="467">
        <f>SUM(LY165:LY167)/3</f>
        <v>133.38316708991033</v>
      </c>
      <c r="LZ52" s="85">
        <f>+LY52/LY47*100-100</f>
        <v>26.590391158225813</v>
      </c>
      <c r="MA52" s="35"/>
      <c r="MB52" s="32" t="s">
        <v>31</v>
      </c>
      <c r="MC52" s="467">
        <f>SUM(MC165:MC167)/3</f>
        <v>129.36872436471302</v>
      </c>
      <c r="MD52" s="85">
        <f>+MC52/MC47*100-100</f>
        <v>2.2838719072739195</v>
      </c>
      <c r="ME52" s="467">
        <f>SUM(ME165:ME167)/3</f>
        <v>94.513486800313842</v>
      </c>
      <c r="MF52" s="85">
        <f>+ME52/ME47*100-100</f>
        <v>-3.2447628686621641</v>
      </c>
      <c r="MG52" s="467">
        <f>SUM(MG165:MG167)/3</f>
        <v>110.0480274869018</v>
      </c>
      <c r="MH52" s="85">
        <f>+MG52/MG47*100-100</f>
        <v>-25.879327058347485</v>
      </c>
      <c r="MI52" s="35"/>
      <c r="MJ52" s="32" t="s">
        <v>31</v>
      </c>
      <c r="MK52" s="467">
        <f>SUM(MK165:MK167)/3</f>
        <v>96.16819214189853</v>
      </c>
      <c r="ML52" s="85">
        <f>+MK52/MK47*100-100</f>
        <v>10.509118777793063</v>
      </c>
      <c r="MM52" s="467">
        <f>SUM(MM165:MM167)/3</f>
        <v>137.21228493822468</v>
      </c>
      <c r="MN52" s="85">
        <f>+MM52/MM47*100-100</f>
        <v>5.4189710665823583</v>
      </c>
      <c r="MO52" s="467">
        <f>SUM(MO165:MO167)/3</f>
        <v>157.28909304262069</v>
      </c>
      <c r="MP52" s="85">
        <f>+MO52/MO47*100-100</f>
        <v>11.610871516429228</v>
      </c>
    </row>
    <row r="53" spans="1:354" ht="15" customHeight="1">
      <c r="A53" s="35"/>
      <c r="B53" s="32"/>
      <c r="C53" s="467"/>
      <c r="D53" s="85"/>
      <c r="E53" s="467"/>
      <c r="F53" s="85"/>
      <c r="G53" s="467"/>
      <c r="H53" s="85"/>
      <c r="I53" s="35"/>
      <c r="J53" s="32"/>
      <c r="K53" s="467"/>
      <c r="L53" s="85"/>
      <c r="M53" s="467"/>
      <c r="N53" s="85"/>
      <c r="O53" s="467"/>
      <c r="P53" s="85"/>
      <c r="Q53" s="35"/>
      <c r="R53" s="32"/>
      <c r="S53" s="467"/>
      <c r="T53" s="85"/>
      <c r="U53" s="467"/>
      <c r="V53" s="85"/>
      <c r="W53" s="467"/>
      <c r="X53" s="85"/>
      <c r="Y53" s="35"/>
      <c r="Z53" s="32"/>
      <c r="AA53" s="467"/>
      <c r="AB53" s="85"/>
      <c r="AC53" s="467"/>
      <c r="AD53" s="85"/>
      <c r="AE53" s="467"/>
      <c r="AF53" s="85"/>
      <c r="AG53" s="35"/>
      <c r="AH53" s="32"/>
      <c r="AI53" s="467"/>
      <c r="AJ53" s="85"/>
      <c r="AK53" s="467"/>
      <c r="AL53" s="85"/>
      <c r="AM53" s="467"/>
      <c r="AN53" s="85"/>
      <c r="AO53" s="35"/>
      <c r="AP53" s="32"/>
      <c r="AQ53" s="467"/>
      <c r="AR53" s="85"/>
      <c r="AS53" s="467"/>
      <c r="AT53" s="85"/>
      <c r="AU53" s="467"/>
      <c r="AV53" s="85"/>
      <c r="AW53" s="35"/>
      <c r="AX53" s="32"/>
      <c r="AY53" s="467"/>
      <c r="AZ53" s="85"/>
      <c r="BA53" s="467"/>
      <c r="BB53" s="85"/>
      <c r="BC53" s="467"/>
      <c r="BD53" s="85"/>
      <c r="BE53" s="35"/>
      <c r="BF53" s="32"/>
      <c r="BG53" s="467"/>
      <c r="BH53" s="85"/>
      <c r="BI53" s="467"/>
      <c r="BJ53" s="85"/>
      <c r="BK53" s="467"/>
      <c r="BL53" s="85"/>
      <c r="BM53" s="35"/>
      <c r="BN53" s="32"/>
      <c r="BO53" s="467"/>
      <c r="BP53" s="85"/>
      <c r="BQ53" s="467"/>
      <c r="BR53" s="85"/>
      <c r="BS53" s="467"/>
      <c r="BT53" s="85"/>
      <c r="BU53" s="35"/>
      <c r="BV53" s="32"/>
      <c r="BW53" s="467"/>
      <c r="BX53" s="85"/>
      <c r="BY53" s="467"/>
      <c r="BZ53" s="85"/>
      <c r="CA53" s="467"/>
      <c r="CB53" s="85"/>
      <c r="CC53" s="35"/>
      <c r="CD53" s="32"/>
      <c r="CE53" s="467"/>
      <c r="CF53" s="85"/>
      <c r="CG53" s="467"/>
      <c r="CH53" s="85"/>
      <c r="CI53" s="467"/>
      <c r="CJ53" s="85"/>
      <c r="CK53" s="35"/>
      <c r="CL53" s="32"/>
      <c r="CM53" s="467"/>
      <c r="CN53" s="85"/>
      <c r="CO53" s="467"/>
      <c r="CP53" s="85"/>
      <c r="CQ53" s="467"/>
      <c r="CR53" s="85"/>
      <c r="CS53" s="35"/>
      <c r="CT53" s="32"/>
      <c r="CU53" s="467"/>
      <c r="CV53" s="85"/>
      <c r="CW53" s="467"/>
      <c r="CX53" s="85"/>
      <c r="CY53" s="467"/>
      <c r="CZ53" s="85"/>
      <c r="DA53" s="35"/>
      <c r="DB53" s="32"/>
      <c r="DC53" s="467"/>
      <c r="DD53" s="85"/>
      <c r="DE53" s="467"/>
      <c r="DF53" s="85"/>
      <c r="DG53" s="467"/>
      <c r="DH53" s="85"/>
      <c r="DI53" s="35"/>
      <c r="DJ53" s="32"/>
      <c r="DK53" s="467"/>
      <c r="DL53" s="85"/>
      <c r="DM53" s="467"/>
      <c r="DN53" s="85"/>
      <c r="DO53" s="467"/>
      <c r="DP53" s="85"/>
      <c r="DQ53" s="35"/>
      <c r="DR53" s="32"/>
      <c r="DS53" s="467"/>
      <c r="DT53" s="85"/>
      <c r="DU53" s="467"/>
      <c r="DV53" s="85"/>
      <c r="DW53" s="467"/>
      <c r="DX53" s="85"/>
      <c r="DY53" s="35"/>
      <c r="DZ53" s="32"/>
      <c r="EA53" s="467"/>
      <c r="EB53" s="85"/>
      <c r="EC53" s="467"/>
      <c r="ED53" s="85"/>
      <c r="EE53" s="467"/>
      <c r="EF53" s="85"/>
      <c r="EG53" s="35"/>
      <c r="EH53" s="32"/>
      <c r="EI53" s="467"/>
      <c r="EJ53" s="85"/>
      <c r="EK53" s="467"/>
      <c r="EL53" s="85"/>
      <c r="EM53" s="467"/>
      <c r="EN53" s="85"/>
      <c r="EO53" s="35"/>
      <c r="EP53" s="32"/>
      <c r="EQ53" s="467"/>
      <c r="ER53" s="85"/>
      <c r="ES53" s="467"/>
      <c r="ET53" s="85"/>
      <c r="EU53" s="467"/>
      <c r="EV53" s="85"/>
      <c r="EW53" s="35"/>
      <c r="EX53" s="32"/>
      <c r="EY53" s="467"/>
      <c r="EZ53" s="85"/>
      <c r="FA53" s="467"/>
      <c r="FB53" s="85"/>
      <c r="FC53" s="467"/>
      <c r="FD53" s="85"/>
      <c r="FE53" s="35"/>
      <c r="FF53" s="32"/>
      <c r="FG53" s="467"/>
      <c r="FH53" s="85"/>
      <c r="FI53" s="467"/>
      <c r="FJ53" s="85"/>
      <c r="FK53" s="467"/>
      <c r="FL53" s="85"/>
      <c r="FM53" s="35"/>
      <c r="FN53" s="32"/>
      <c r="FO53" s="467"/>
      <c r="FP53" s="85"/>
      <c r="FQ53" s="467"/>
      <c r="FR53" s="85"/>
      <c r="FS53" s="467"/>
      <c r="FT53" s="85"/>
      <c r="FU53" s="35"/>
      <c r="FV53" s="32"/>
      <c r="FW53" s="467"/>
      <c r="FX53" s="85"/>
      <c r="FY53" s="467"/>
      <c r="FZ53" s="85"/>
      <c r="GA53" s="467"/>
      <c r="GB53" s="85"/>
      <c r="GC53" s="35"/>
      <c r="GD53" s="32"/>
      <c r="GE53" s="467"/>
      <c r="GF53" s="85"/>
      <c r="GG53" s="467"/>
      <c r="GH53" s="85"/>
      <c r="GI53" s="467"/>
      <c r="GJ53" s="85"/>
      <c r="GK53" s="35"/>
      <c r="GL53" s="32"/>
      <c r="GM53" s="467"/>
      <c r="GN53" s="85"/>
      <c r="GO53" s="467"/>
      <c r="GP53" s="85"/>
      <c r="GQ53" s="467"/>
      <c r="GR53" s="85"/>
      <c r="GS53" s="35"/>
      <c r="GT53" s="32"/>
      <c r="GU53" s="467"/>
      <c r="GV53" s="85"/>
      <c r="GW53" s="467"/>
      <c r="GX53" s="85"/>
      <c r="GY53" s="467"/>
      <c r="GZ53" s="85"/>
      <c r="HA53" s="35"/>
      <c r="HB53" s="32"/>
      <c r="HC53" s="467"/>
      <c r="HD53" s="85"/>
      <c r="HE53" s="467"/>
      <c r="HF53" s="85"/>
      <c r="HG53" s="467"/>
      <c r="HH53" s="85"/>
      <c r="HI53" s="35"/>
      <c r="HJ53" s="32"/>
      <c r="HK53" s="467"/>
      <c r="HL53" s="85"/>
      <c r="HM53" s="467"/>
      <c r="HN53" s="85"/>
      <c r="HO53" s="467"/>
      <c r="HP53" s="85"/>
      <c r="HQ53" s="35"/>
      <c r="HR53" s="32"/>
      <c r="HS53" s="467"/>
      <c r="HT53" s="85"/>
      <c r="HU53" s="467"/>
      <c r="HV53" s="85"/>
      <c r="HW53" s="467"/>
      <c r="HX53" s="85"/>
      <c r="HY53" s="35"/>
      <c r="HZ53" s="32"/>
      <c r="IA53" s="467"/>
      <c r="IB53" s="85"/>
      <c r="IC53" s="467"/>
      <c r="ID53" s="85"/>
      <c r="IE53" s="467"/>
      <c r="IF53" s="85"/>
      <c r="IG53" s="35"/>
      <c r="IH53" s="32"/>
      <c r="II53" s="467"/>
      <c r="IJ53" s="85"/>
      <c r="IK53" s="467"/>
      <c r="IL53" s="85"/>
      <c r="IM53" s="467"/>
      <c r="IN53" s="85"/>
      <c r="IO53" s="467"/>
      <c r="IP53" s="85"/>
      <c r="IQ53" s="35"/>
      <c r="IR53" s="32"/>
      <c r="IS53" s="467"/>
      <c r="IT53" s="85"/>
      <c r="IU53" s="467"/>
      <c r="IV53" s="85"/>
      <c r="IW53" s="467"/>
      <c r="IX53" s="85"/>
      <c r="IY53" s="35"/>
      <c r="IZ53" s="32"/>
      <c r="JA53" s="467"/>
      <c r="JB53" s="85"/>
      <c r="JC53" s="467"/>
      <c r="JD53" s="85"/>
      <c r="JE53" s="467"/>
      <c r="JF53" s="85"/>
      <c r="JG53" s="35"/>
      <c r="JH53" s="32"/>
      <c r="JI53" s="467"/>
      <c r="JJ53" s="85"/>
      <c r="JK53" s="467"/>
      <c r="JL53" s="85"/>
      <c r="JM53" s="467"/>
      <c r="JN53" s="85"/>
      <c r="JO53" s="35"/>
      <c r="JP53" s="32"/>
      <c r="JQ53" s="467"/>
      <c r="JR53" s="85"/>
      <c r="JS53" s="467"/>
      <c r="JT53" s="85"/>
      <c r="JU53" s="467"/>
      <c r="JV53" s="85"/>
      <c r="JW53" s="35"/>
      <c r="JX53" s="32"/>
      <c r="JY53" s="467"/>
      <c r="JZ53" s="85"/>
      <c r="KA53" s="467"/>
      <c r="KB53" s="85"/>
      <c r="KC53" s="467"/>
      <c r="KD53" s="85"/>
      <c r="KE53" s="35"/>
      <c r="KF53" s="32"/>
      <c r="KG53" s="467"/>
      <c r="KH53" s="85"/>
      <c r="KI53" s="467"/>
      <c r="KJ53" s="85"/>
      <c r="KK53" s="467"/>
      <c r="KL53" s="85"/>
      <c r="KM53" s="35"/>
      <c r="KN53" s="32"/>
      <c r="KO53" s="467"/>
      <c r="KP53" s="85"/>
      <c r="KQ53" s="467"/>
      <c r="KR53" s="85"/>
      <c r="KS53" s="467"/>
      <c r="KT53" s="85"/>
      <c r="KU53" s="35"/>
      <c r="KV53" s="32"/>
      <c r="KW53" s="467"/>
      <c r="KX53" s="85"/>
      <c r="KY53" s="467"/>
      <c r="KZ53" s="85"/>
      <c r="LA53" s="467"/>
      <c r="LB53" s="85"/>
      <c r="LC53" s="35"/>
      <c r="LD53" s="32"/>
      <c r="LE53" s="467"/>
      <c r="LF53" s="85"/>
      <c r="LG53" s="467"/>
      <c r="LH53" s="85"/>
      <c r="LI53" s="467"/>
      <c r="LJ53" s="85"/>
      <c r="LK53" s="35"/>
      <c r="LL53" s="32"/>
      <c r="LM53" s="467"/>
      <c r="LN53" s="85"/>
      <c r="LO53" s="467"/>
      <c r="LP53" s="85"/>
      <c r="LQ53" s="467"/>
      <c r="LR53" s="85"/>
      <c r="LS53" s="35"/>
      <c r="LT53" s="32"/>
      <c r="LU53" s="467"/>
      <c r="LV53" s="85"/>
      <c r="LW53" s="467"/>
      <c r="LX53" s="85"/>
      <c r="LY53" s="467"/>
      <c r="LZ53" s="85"/>
      <c r="MA53" s="35"/>
      <c r="MB53" s="32"/>
      <c r="MC53" s="467"/>
      <c r="MD53" s="85"/>
      <c r="ME53" s="467"/>
      <c r="MF53" s="85"/>
      <c r="MG53" s="467"/>
      <c r="MH53" s="85"/>
      <c r="MI53" s="35"/>
      <c r="MJ53" s="32"/>
      <c r="MK53" s="467"/>
      <c r="ML53" s="85"/>
      <c r="MM53" s="467"/>
      <c r="MN53" s="85"/>
      <c r="MO53" s="467"/>
      <c r="MP53" s="85"/>
    </row>
    <row r="54" spans="1:354" ht="15" customHeight="1">
      <c r="A54" s="35">
        <v>2021</v>
      </c>
      <c r="B54" s="32" t="s">
        <v>28</v>
      </c>
      <c r="C54" s="467">
        <f>SUM(C169:C171)/3</f>
        <v>97.149806382195308</v>
      </c>
      <c r="D54" s="85">
        <f>+C54/C49*100-100</f>
        <v>-3.3194769917144669</v>
      </c>
      <c r="E54" s="467">
        <f>SUM(E169:E171)/3</f>
        <v>86.40572194210624</v>
      </c>
      <c r="F54" s="85">
        <f>+E54/E49*100-100</f>
        <v>-10.02409789750665</v>
      </c>
      <c r="G54" s="467">
        <f>SUM(G169:G171)/3</f>
        <v>107.30900472597135</v>
      </c>
      <c r="H54" s="85">
        <f>+G54/G49*100-100</f>
        <v>2.4955167189116452</v>
      </c>
      <c r="I54" s="35">
        <v>2021</v>
      </c>
      <c r="J54" s="32" t="s">
        <v>28</v>
      </c>
      <c r="K54" s="467">
        <f>SUM(K169:K171)/3</f>
        <v>73.305946122721835</v>
      </c>
      <c r="L54" s="85">
        <f>+K54/K49*100-100</f>
        <v>-5.1637881018167064</v>
      </c>
      <c r="M54" s="467">
        <f>SUM(M169:M171)/3</f>
        <v>91.723183741174807</v>
      </c>
      <c r="N54" s="85">
        <f>+M54/M49*100-100</f>
        <v>-23.044905159346058</v>
      </c>
      <c r="O54" s="467">
        <f>SUM(O169:O171)/3</f>
        <v>73.17967669546853</v>
      </c>
      <c r="P54" s="85">
        <f>+O54/O49*100-100</f>
        <v>-8.3871947061127088</v>
      </c>
      <c r="Q54" s="35">
        <v>2021</v>
      </c>
      <c r="R54" s="32" t="s">
        <v>28</v>
      </c>
      <c r="S54" s="467">
        <f>SUM(S169:S171)/3</f>
        <v>112.01200429938133</v>
      </c>
      <c r="T54" s="85">
        <f>+S54/S49*100-100</f>
        <v>12.143648250176227</v>
      </c>
      <c r="U54" s="467">
        <f>SUM(U169:U171)/3</f>
        <v>111.91249950626768</v>
      </c>
      <c r="V54" s="85">
        <f>+U54/U49*100-100</f>
        <v>-5.671734150906687</v>
      </c>
      <c r="W54" s="467">
        <f>SUM(W169:W171)/3</f>
        <v>139.15969506145566</v>
      </c>
      <c r="X54" s="85">
        <f>+W54/W49*100-100</f>
        <v>23.913002148769195</v>
      </c>
      <c r="Y54" s="35">
        <v>2021</v>
      </c>
      <c r="Z54" s="32" t="s">
        <v>28</v>
      </c>
      <c r="AA54" s="467">
        <f>SUM(AA169:AA171)/3</f>
        <v>128.63522020779934</v>
      </c>
      <c r="AB54" s="85">
        <f>+AA54/AA49*100-100</f>
        <v>7.307904136280797</v>
      </c>
      <c r="AC54" s="467">
        <f>SUM(AC169:AC171)/3</f>
        <v>126.99876886099032</v>
      </c>
      <c r="AD54" s="85">
        <f>+AC54/AC49*100-100</f>
        <v>-3.8650195471878135</v>
      </c>
      <c r="AE54" s="467">
        <f>SUM(AE169:AE171)/3</f>
        <v>137.59822953788498</v>
      </c>
      <c r="AF54" s="85">
        <f>+AE54/AE49*100-100</f>
        <v>17.13145594946603</v>
      </c>
      <c r="AG54" s="35">
        <v>2021</v>
      </c>
      <c r="AH54" s="32" t="s">
        <v>28</v>
      </c>
      <c r="AI54" s="467">
        <f>SUM(AI169:AI171)/3</f>
        <v>106.24421051529754</v>
      </c>
      <c r="AJ54" s="85">
        <f>+AI54/AI49*100-100</f>
        <v>-6.8883042639701415</v>
      </c>
      <c r="AK54" s="467">
        <f>SUM(AK169:AK171)/3</f>
        <v>159.454569135036</v>
      </c>
      <c r="AL54" s="85">
        <f>+AK54/AK49*100-100</f>
        <v>17.426104130346332</v>
      </c>
      <c r="AM54" s="467">
        <f>SUM(AM169:AM171)/3</f>
        <v>103.90770199384356</v>
      </c>
      <c r="AN54" s="85">
        <f>+AM54/AM49*100-100</f>
        <v>-11.936748320554855</v>
      </c>
      <c r="AO54" s="35">
        <v>2021</v>
      </c>
      <c r="AP54" s="32" t="s">
        <v>28</v>
      </c>
      <c r="AQ54" s="467">
        <f>SUM(AQ169:AQ171)/3</f>
        <v>119.61147727545067</v>
      </c>
      <c r="AR54" s="85">
        <f>+AQ54/AQ49*100-100</f>
        <v>-0.34125152275781545</v>
      </c>
      <c r="AS54" s="467">
        <f>SUM(AS169:AS171)/3</f>
        <v>124.85641374405934</v>
      </c>
      <c r="AT54" s="85">
        <f>+AS54/AS49*100-100</f>
        <v>-5.1997275260682443</v>
      </c>
      <c r="AU54" s="467">
        <f>SUM(AU169:AU171)/3</f>
        <v>131.37341971902265</v>
      </c>
      <c r="AV54" s="85">
        <f>+AU54/AU49*100-100</f>
        <v>8.0371050323221169</v>
      </c>
      <c r="AW54" s="35">
        <v>2021</v>
      </c>
      <c r="AX54" s="32" t="s">
        <v>28</v>
      </c>
      <c r="AY54" s="467">
        <f>SUM(AY169:AY171)/3</f>
        <v>132.58691824019164</v>
      </c>
      <c r="AZ54" s="85">
        <f>+AY54/AY49*100-100</f>
        <v>-4.5713680544190538</v>
      </c>
      <c r="BA54" s="467">
        <f>SUM(BA169:BA171)/3</f>
        <v>131.99112639806398</v>
      </c>
      <c r="BB54" s="85">
        <f>+BA54/BA49*100-100</f>
        <v>-6.9305543427228855</v>
      </c>
      <c r="BC54" s="467">
        <f>SUM(BC169:BC171)/3</f>
        <v>148.55590394195266</v>
      </c>
      <c r="BD54" s="85">
        <f>+BC54/BC49*100-100</f>
        <v>17.983198640226703</v>
      </c>
      <c r="BE54" s="35">
        <v>2021</v>
      </c>
      <c r="BF54" s="32" t="s">
        <v>28</v>
      </c>
      <c r="BG54" s="467">
        <f>SUM(BG169:BG171)/3</f>
        <v>107.22237593981299</v>
      </c>
      <c r="BH54" s="85">
        <f>+BG54/BG49*100-100</f>
        <v>-5.2102641424613125</v>
      </c>
      <c r="BI54" s="467">
        <f>SUM(BI169:BI171)/3</f>
        <v>125.66993999318765</v>
      </c>
      <c r="BJ54" s="85">
        <f>+BI54/BI49*100-100</f>
        <v>5.736431811141145</v>
      </c>
      <c r="BK54" s="467">
        <f>SUM(BK169:BK171)/3</f>
        <v>161.76949498916267</v>
      </c>
      <c r="BL54" s="85">
        <f>+BK54/BK49*100-100</f>
        <v>9.6507525378816865</v>
      </c>
      <c r="BM54" s="35">
        <v>2021</v>
      </c>
      <c r="BN54" s="32" t="s">
        <v>28</v>
      </c>
      <c r="BO54" s="467">
        <f>SUM(BO169:BO171)/3</f>
        <v>121.00315289972967</v>
      </c>
      <c r="BP54" s="85">
        <f>+BO54/BO49*100-100</f>
        <v>-3.6297984423183038</v>
      </c>
      <c r="BQ54" s="467">
        <f>SUM(BQ169:BQ171)/3</f>
        <v>118.74576423548051</v>
      </c>
      <c r="BR54" s="85">
        <f>+BQ54/BQ49*100-100</f>
        <v>1.9614668949976135</v>
      </c>
      <c r="BS54" s="467">
        <f>SUM(BS169:BS171)/3</f>
        <v>112.05316989630167</v>
      </c>
      <c r="BT54" s="85">
        <f>+BS54/BS49*100-100</f>
        <v>1.3619051447092829</v>
      </c>
      <c r="BU54" s="35">
        <v>2021</v>
      </c>
      <c r="BV54" s="32" t="s">
        <v>28</v>
      </c>
      <c r="BW54" s="467">
        <f>SUM(BW169:BW171)/3</f>
        <v>133.86425409195567</v>
      </c>
      <c r="BX54" s="85">
        <f>+BW54/BW49*100-100</f>
        <v>4.0765692011956958</v>
      </c>
      <c r="BY54" s="467">
        <f>SUM(BY169:BY171)/3</f>
        <v>122.57220444525133</v>
      </c>
      <c r="BZ54" s="85">
        <f>+BY54/BY49*100-100</f>
        <v>6.6589297559556542</v>
      </c>
      <c r="CA54" s="467">
        <f>SUM(CA169:CA171)/3</f>
        <v>100.77872001788739</v>
      </c>
      <c r="CB54" s="85">
        <f>+CA54/CA49*100-100</f>
        <v>-5.2222110369227011</v>
      </c>
      <c r="CC54" s="35">
        <v>2021</v>
      </c>
      <c r="CD54" s="32" t="s">
        <v>28</v>
      </c>
      <c r="CE54" s="467">
        <f>SUM(CE169:CE171)/3</f>
        <v>134.94381894601798</v>
      </c>
      <c r="CF54" s="85">
        <f>+CE54/CE49*100-100</f>
        <v>8.5310298316902333</v>
      </c>
      <c r="CG54" s="467">
        <f>SUM(CG169:CG171)/3</f>
        <v>107.1753553972909</v>
      </c>
      <c r="CH54" s="85">
        <f>+CG54/CG49*100-100</f>
        <v>2.0765273171634533</v>
      </c>
      <c r="CI54" s="467">
        <f>SUM(CI169:CI171)/3</f>
        <v>137.83253639316868</v>
      </c>
      <c r="CJ54" s="85">
        <f>+CI54/CI49*100-100</f>
        <v>2.4783867185167736</v>
      </c>
      <c r="CK54" s="35">
        <v>2021</v>
      </c>
      <c r="CL54" s="32" t="s">
        <v>28</v>
      </c>
      <c r="CM54" s="467">
        <f>SUM(CM169:CM171)/3</f>
        <v>193.433567266805</v>
      </c>
      <c r="CN54" s="85">
        <f>+CM54/CM49*100-100</f>
        <v>22.807839368289052</v>
      </c>
      <c r="CO54" s="467">
        <f>SUM(CO169:CO171)/3</f>
        <v>102.04621189870801</v>
      </c>
      <c r="CP54" s="85">
        <f>+CO54/CO49*100-100</f>
        <v>-12.234756026371727</v>
      </c>
      <c r="CQ54" s="467">
        <f>SUM(CQ169:CQ171)/3</f>
        <v>102.00457401513137</v>
      </c>
      <c r="CR54" s="85">
        <f>+CQ54/CQ49*100-100</f>
        <v>-11.211705330512373</v>
      </c>
      <c r="CS54" s="35">
        <v>2021</v>
      </c>
      <c r="CT54" s="32" t="s">
        <v>28</v>
      </c>
      <c r="CU54" s="467">
        <f>SUM(CU169:CU171)/3</f>
        <v>127.28380180216966</v>
      </c>
      <c r="CV54" s="85">
        <f>+CU54/CU49*100-100</f>
        <v>-8.5723906072203704E-2</v>
      </c>
      <c r="CW54" s="467">
        <f>SUM(CW169:CW171)/3</f>
        <v>107.07806075829308</v>
      </c>
      <c r="CX54" s="85">
        <f>+CW54/CW49*100-100</f>
        <v>1.5627651880413538</v>
      </c>
      <c r="CY54" s="467">
        <f>SUM(CY169:CY171)/3</f>
        <v>114.9679742461846</v>
      </c>
      <c r="CZ54" s="85">
        <f>+CY54/CY49*100-100</f>
        <v>-3.4043581674327044</v>
      </c>
      <c r="DA54" s="35">
        <v>2021</v>
      </c>
      <c r="DB54" s="32" t="s">
        <v>28</v>
      </c>
      <c r="DC54" s="467">
        <f>SUM(DC169:DC171)/3</f>
        <v>93.751000832032844</v>
      </c>
      <c r="DD54" s="85">
        <f>+DC54/DC49*100-100</f>
        <v>-8.9048809610748521</v>
      </c>
      <c r="DE54" s="467">
        <f>SUM(DE169:DE171)/3</f>
        <v>291.20591325875404</v>
      </c>
      <c r="DF54" s="85">
        <f>+DE54/DE49*100-100</f>
        <v>0.78228081554895823</v>
      </c>
      <c r="DG54" s="467">
        <f>SUM(DG169:DG171)/3</f>
        <v>117.73058005888767</v>
      </c>
      <c r="DH54" s="85">
        <f>+DG54/DG49*100-100</f>
        <v>6.8978214130948317</v>
      </c>
      <c r="DI54" s="35">
        <v>2021</v>
      </c>
      <c r="DJ54" s="32" t="s">
        <v>28</v>
      </c>
      <c r="DK54" s="467">
        <f>SUM(DK169:DK171)/3</f>
        <v>134.24156110252267</v>
      </c>
      <c r="DL54" s="85">
        <f>+DK54/DK49*100-100</f>
        <v>9.5186690317293028</v>
      </c>
      <c r="DM54" s="467">
        <f>SUM(DM169:DM171)/3</f>
        <v>86.267470224422439</v>
      </c>
      <c r="DN54" s="85">
        <f>+DM54/DM49*100-100</f>
        <v>-14.269672989130882</v>
      </c>
      <c r="DO54" s="467">
        <f>SUM(DO169:DO171)/3</f>
        <v>142.30103243130634</v>
      </c>
      <c r="DP54" s="85">
        <f>+DO54/DO49*100-100</f>
        <v>19.162657708352526</v>
      </c>
      <c r="DQ54" s="35">
        <v>2021</v>
      </c>
      <c r="DR54" s="32" t="s">
        <v>28</v>
      </c>
      <c r="DS54" s="467">
        <f>SUM(DS169:DS171)/3</f>
        <v>134.79236874869164</v>
      </c>
      <c r="DT54" s="85">
        <f>+DS54/DS49*100-100</f>
        <v>8.793670688291229</v>
      </c>
      <c r="DU54" s="467">
        <f>SUM(DU169:DU171)/3</f>
        <v>115.50021853825099</v>
      </c>
      <c r="DV54" s="85">
        <f>+DU54/DU49*100-100</f>
        <v>3.4636920065709518</v>
      </c>
      <c r="DW54" s="467">
        <f>SUM(DW169:DW171)/3</f>
        <v>134.49532883142834</v>
      </c>
      <c r="DX54" s="85">
        <f>+DW54/DW49*100-100</f>
        <v>6.4883203135241985</v>
      </c>
      <c r="DY54" s="35">
        <v>2021</v>
      </c>
      <c r="DZ54" s="32" t="s">
        <v>28</v>
      </c>
      <c r="EA54" s="467">
        <f>SUM(EA169:EA171)/3</f>
        <v>113.84318248367333</v>
      </c>
      <c r="EB54" s="85">
        <f>+EA54/EA49*100-100</f>
        <v>-5.8619374138281444</v>
      </c>
      <c r="EC54" s="467">
        <f>SUM(EC169:EC171)/3</f>
        <v>130.382247312472</v>
      </c>
      <c r="ED54" s="85">
        <f>+EC54/EC49*100-100</f>
        <v>22.137079446181602</v>
      </c>
      <c r="EE54" s="467">
        <f>SUM(EE169:EE171)/3</f>
        <v>124.06425991528033</v>
      </c>
      <c r="EF54" s="85">
        <f>+EE54/EE49*100-100</f>
        <v>1.5624157156282905</v>
      </c>
      <c r="EG54" s="35">
        <v>2021</v>
      </c>
      <c r="EH54" s="32" t="s">
        <v>28</v>
      </c>
      <c r="EI54" s="467">
        <f>SUM(EI169:EI171)/3</f>
        <v>134.485967612531</v>
      </c>
      <c r="EJ54" s="85">
        <f>+EI54/EI49*100-100</f>
        <v>2.6082754732574216</v>
      </c>
      <c r="EK54" s="467">
        <f>SUM(EK169:EK171)/3</f>
        <v>128.87715960152801</v>
      </c>
      <c r="EL54" s="85">
        <f>+EK54/EK49*100-100</f>
        <v>12.419823211505076</v>
      </c>
      <c r="EM54" s="467">
        <f>SUM(EM169:EM171)/3</f>
        <v>117.29843482810067</v>
      </c>
      <c r="EN54" s="85">
        <f>+EM54/EM49*100-100</f>
        <v>1.4104395921661421</v>
      </c>
      <c r="EO54" s="35">
        <v>2021</v>
      </c>
      <c r="EP54" s="32" t="s">
        <v>28</v>
      </c>
      <c r="EQ54" s="467">
        <f>SUM(EQ169:EQ171)/3</f>
        <v>85.021130704241045</v>
      </c>
      <c r="ER54" s="85">
        <f>+EQ54/EQ49*100-100</f>
        <v>-25.193767331177668</v>
      </c>
      <c r="ES54" s="467">
        <f>SUM(ES169:ES171)/3</f>
        <v>127.970120974493</v>
      </c>
      <c r="ET54" s="85">
        <f>+ES54/ES49*100-100</f>
        <v>10.186559591407132</v>
      </c>
      <c r="EU54" s="467">
        <f>SUM(EU169:EU171)/3</f>
        <v>72.3614418638346</v>
      </c>
      <c r="EV54" s="85">
        <f>+EU54/EU49*100-100</f>
        <v>-30.405187705696875</v>
      </c>
      <c r="EW54" s="35">
        <v>2021</v>
      </c>
      <c r="EX54" s="32" t="s">
        <v>28</v>
      </c>
      <c r="EY54" s="467">
        <f>SUM(EY169:EY171)/3</f>
        <v>88.976205849411414</v>
      </c>
      <c r="EZ54" s="85">
        <f>+EY54/EY49*100-100</f>
        <v>-9.9341249696051648</v>
      </c>
      <c r="FA54" s="467">
        <f>SUM(FA169:FA171)/3</f>
        <v>84.825444049830764</v>
      </c>
      <c r="FB54" s="85">
        <f>+FA54/FA49*100-100</f>
        <v>-3.6948756028848351</v>
      </c>
      <c r="FC54" s="467">
        <f>SUM(FC169:FC171)/3</f>
        <v>187.93293288705067</v>
      </c>
      <c r="FD54" s="85">
        <f>+FC54/FC49*100-100</f>
        <v>32.528474716735559</v>
      </c>
      <c r="FE54" s="35">
        <v>2021</v>
      </c>
      <c r="FF54" s="32" t="s">
        <v>28</v>
      </c>
      <c r="FG54" s="467">
        <f>SUM(FG169:FG171)/3</f>
        <v>121.24450480077468</v>
      </c>
      <c r="FH54" s="85">
        <f>+FG54/FG49*100-100</f>
        <v>6.9623120439809725</v>
      </c>
      <c r="FI54" s="467">
        <f>SUM(FI169:FI171)/3</f>
        <v>142.23579967630533</v>
      </c>
      <c r="FJ54" s="85">
        <f>+FI54/FI49*100-100</f>
        <v>26.773830038558799</v>
      </c>
      <c r="FK54" s="467">
        <f>SUM(FK169:FK171)/3</f>
        <v>122.58647424401165</v>
      </c>
      <c r="FL54" s="85">
        <f>+FK54/FK49*100-100</f>
        <v>7.3321835881698263</v>
      </c>
      <c r="FM54" s="35">
        <v>2021</v>
      </c>
      <c r="FN54" s="32" t="s">
        <v>28</v>
      </c>
      <c r="FO54" s="467">
        <f>SUM(FO169:FO171)/3</f>
        <v>106.10536045395565</v>
      </c>
      <c r="FP54" s="85">
        <f>+FO54/FO49*100-100</f>
        <v>16.522884993597557</v>
      </c>
      <c r="FQ54" s="467">
        <f>SUM(FQ169:FQ171)/3</f>
        <v>330.53507552848004</v>
      </c>
      <c r="FR54" s="85">
        <f>+FQ54/FQ49*100-100</f>
        <v>113.38606162090036</v>
      </c>
      <c r="FS54" s="467">
        <f>SUM(FS169:FS171)/3</f>
        <v>130.31019361358733</v>
      </c>
      <c r="FT54" s="85">
        <f>+FS54/FS49*100-100</f>
        <v>8.6398351907153881</v>
      </c>
      <c r="FU54" s="35">
        <v>2021</v>
      </c>
      <c r="FV54" s="32" t="s">
        <v>28</v>
      </c>
      <c r="FW54" s="467">
        <f>SUM(FW169:FW171)/3</f>
        <v>131.790021717001</v>
      </c>
      <c r="FX54" s="85">
        <f>+FW54/FW49*100-100</f>
        <v>4.0665634102640524</v>
      </c>
      <c r="FY54" s="467">
        <f>SUM(FY169:FY171)/3</f>
        <v>157.87353929631698</v>
      </c>
      <c r="FZ54" s="85">
        <f>+FY54/FY49*100-100</f>
        <v>47.900136902593687</v>
      </c>
      <c r="GA54" s="467">
        <f>SUM(GA169:GA171)/3</f>
        <v>97.703304998237755</v>
      </c>
      <c r="GB54" s="85">
        <f>+GA54/GA49*100-100</f>
        <v>-8.5913955320144311</v>
      </c>
      <c r="GC54" s="35">
        <v>2021</v>
      </c>
      <c r="GD54" s="32" t="s">
        <v>28</v>
      </c>
      <c r="GE54" s="467">
        <f>SUM(GE169:GE171)/3</f>
        <v>125.626957611237</v>
      </c>
      <c r="GF54" s="85">
        <f>+GE54/GE49*100-100</f>
        <v>15.043993120085133</v>
      </c>
      <c r="GG54" s="467">
        <f>SUM(GG169:GG171)/3</f>
        <v>133.25334318493398</v>
      </c>
      <c r="GH54" s="85">
        <f>+GG54/GG49*100-100</f>
        <v>5.9725343714805774</v>
      </c>
      <c r="GI54" s="467">
        <f>SUM(GI169:GI171)/3</f>
        <v>78.854220998063568</v>
      </c>
      <c r="GJ54" s="85">
        <f>+GI54/GI49*100-100</f>
        <v>-16.782192942475504</v>
      </c>
      <c r="GK54" s="35">
        <v>2021</v>
      </c>
      <c r="GL54" s="32" t="s">
        <v>28</v>
      </c>
      <c r="GM54" s="467">
        <f>SUM(GM169:GM171)/3</f>
        <v>119.010467222751</v>
      </c>
      <c r="GN54" s="85">
        <f>+GM54/GM49*100-100</f>
        <v>7.3272657705223594</v>
      </c>
      <c r="GO54" s="467">
        <f>SUM(GO169:GO171)/3</f>
        <v>117.17955916186001</v>
      </c>
      <c r="GP54" s="85">
        <f>+GO54/GO49*100-100</f>
        <v>-10.449363870455485</v>
      </c>
      <c r="GQ54" s="467">
        <f>SUM(GQ169:GQ171)/3</f>
        <v>85.687409197830334</v>
      </c>
      <c r="GR54" s="85">
        <f>+GQ54/GQ49*100-100</f>
        <v>-17.560217769688919</v>
      </c>
      <c r="GS54" s="35">
        <v>2021</v>
      </c>
      <c r="GT54" s="32" t="s">
        <v>28</v>
      </c>
      <c r="GU54" s="467">
        <f>SUM(GU169:GU171)/3</f>
        <v>81.11950604243917</v>
      </c>
      <c r="GV54" s="85">
        <f>+GU54/GU49*100-100</f>
        <v>-19.744383540717891</v>
      </c>
      <c r="GW54" s="467">
        <f>SUM(GW169:GW171)/3</f>
        <v>103.98837636200369</v>
      </c>
      <c r="GX54" s="85">
        <f>+GW54/GW49*100-100</f>
        <v>-11.430172147640931</v>
      </c>
      <c r="GY54" s="467">
        <f>SUM(GY169:GY171)/3</f>
        <v>142.06737477185033</v>
      </c>
      <c r="GZ54" s="85">
        <f>+GY54/GY49*100-100</f>
        <v>23.727634307968032</v>
      </c>
      <c r="HA54" s="35">
        <v>2021</v>
      </c>
      <c r="HB54" s="32" t="s">
        <v>28</v>
      </c>
      <c r="HC54" s="467">
        <f>SUM(HC169:HC171)/3</f>
        <v>114.75058626591766</v>
      </c>
      <c r="HD54" s="85">
        <f>+HC54/HC49*100-100</f>
        <v>3.7850817924334166</v>
      </c>
      <c r="HE54" s="467">
        <f>SUM(HE169:HE171)/3</f>
        <v>139.68415230104168</v>
      </c>
      <c r="HF54" s="85">
        <f>+HE54/HE49*100-100</f>
        <v>8.3671104745811391</v>
      </c>
      <c r="HG54" s="467">
        <f>SUM(HG169:HG171)/3</f>
        <v>88.456348110761041</v>
      </c>
      <c r="HH54" s="85">
        <f>+HG54/HG49*100-100</f>
        <v>-23.429116893415056</v>
      </c>
      <c r="HI54" s="35">
        <v>2021</v>
      </c>
      <c r="HJ54" s="32" t="s">
        <v>28</v>
      </c>
      <c r="HK54" s="467">
        <f>SUM(HK169:HK171)/3</f>
        <v>116.46754691766368</v>
      </c>
      <c r="HL54" s="85">
        <f>+HK54/HK49*100-100</f>
        <v>-0.96588285303596422</v>
      </c>
      <c r="HM54" s="467">
        <f>SUM(HM169:HM171)/3</f>
        <v>130.55658717762867</v>
      </c>
      <c r="HN54" s="85">
        <f>+HM54/HM49*100-100</f>
        <v>32.112151470046967</v>
      </c>
      <c r="HO54" s="467">
        <f>SUM(HO169:HO171)/3</f>
        <v>118.21539990804547</v>
      </c>
      <c r="HP54" s="85">
        <f>+HO54/HO49*100-100</f>
        <v>17.534429262479051</v>
      </c>
      <c r="HQ54" s="35">
        <v>2021</v>
      </c>
      <c r="HR54" s="32" t="s">
        <v>28</v>
      </c>
      <c r="HS54" s="467">
        <f>SUM(HS169:HS171)/3</f>
        <v>107.97090596388129</v>
      </c>
      <c r="HT54" s="85">
        <f>+HS54/HS49*100-100</f>
        <v>-15.312302982131555</v>
      </c>
      <c r="HU54" s="467">
        <f>SUM(HU169:HU171)/3</f>
        <v>126.47441139918932</v>
      </c>
      <c r="HV54" s="85">
        <f>+HU54/HU49*100-100</f>
        <v>12.983315108688259</v>
      </c>
      <c r="HW54" s="467">
        <f>SUM(HW169:HW171)/3</f>
        <v>101.18245121945438</v>
      </c>
      <c r="HX54" s="85">
        <f>+HW54/HW49*100-100</f>
        <v>3.0197853962126118</v>
      </c>
      <c r="HY54" s="35">
        <v>2021</v>
      </c>
      <c r="HZ54" s="32" t="s">
        <v>28</v>
      </c>
      <c r="IA54" s="467">
        <f>SUM(IA169:IA171)/3</f>
        <v>96.398203806301623</v>
      </c>
      <c r="IB54" s="85">
        <f>+IA54/IA49*100-100</f>
        <v>-14.799207090633359</v>
      </c>
      <c r="IC54" s="467">
        <f>'Jadual4-Groupindex'!BK54</f>
        <v>116.27892718405434</v>
      </c>
      <c r="ID54" s="85">
        <f>+IC54/IC49*100-100</f>
        <v>9.9054949507220158</v>
      </c>
      <c r="IE54" s="467">
        <f>SUM(IE169:IE171)/3</f>
        <v>120.77993099189798</v>
      </c>
      <c r="IF54" s="85">
        <f>+IE54/IE49*100-100</f>
        <v>3.022450087994315</v>
      </c>
      <c r="IG54" s="35">
        <v>2021</v>
      </c>
      <c r="IH54" s="32" t="s">
        <v>28</v>
      </c>
      <c r="II54" s="467">
        <f>SUM(II169:II171)/3</f>
        <v>112.59673020830235</v>
      </c>
      <c r="IJ54" s="85">
        <f>+II54/II49*100-100</f>
        <v>-7.2120851800853245</v>
      </c>
      <c r="IK54" s="467">
        <f>SUM(IK169:IK171)/3</f>
        <v>134.76586152977936</v>
      </c>
      <c r="IL54" s="85">
        <f>+IK54/IK49*100-100</f>
        <v>28.813054479844396</v>
      </c>
      <c r="IM54" s="467">
        <f>SUM(IM169:IM171)/3</f>
        <v>105.58228384147621</v>
      </c>
      <c r="IN54" s="85">
        <f>+IM54/IM49*100-100</f>
        <v>-9.8980733292260652</v>
      </c>
      <c r="IO54" s="467">
        <f>SUM(IO169:IO171)/3</f>
        <v>108.58986901254622</v>
      </c>
      <c r="IP54" s="85">
        <f>+IO54/IO49*100-100</f>
        <v>-1.4727862978892858</v>
      </c>
      <c r="IQ54" s="35">
        <v>2021</v>
      </c>
      <c r="IR54" s="32" t="s">
        <v>28</v>
      </c>
      <c r="IS54" s="467">
        <f>SUM(IS169:IS171)/3</f>
        <v>108.18480250514824</v>
      </c>
      <c r="IT54" s="85">
        <f>+IS54/IS49*100-100</f>
        <v>1.7906374384802461</v>
      </c>
      <c r="IU54" s="467">
        <f>SUM(IU169:IU171)/3</f>
        <v>86.621836634141275</v>
      </c>
      <c r="IV54" s="85">
        <f>+IU54/IU49*100-100</f>
        <v>-20.842906197391571</v>
      </c>
      <c r="IW54" s="467">
        <f>SUM(IW169:IW171)/3</f>
        <v>112.87410654917193</v>
      </c>
      <c r="IX54" s="85">
        <f>+IW54/IW49*100-100</f>
        <v>-2.0363594318852023</v>
      </c>
      <c r="IY54" s="35">
        <v>2021</v>
      </c>
      <c r="IZ54" s="32" t="s">
        <v>28</v>
      </c>
      <c r="JA54" s="467">
        <f>SUM(JA169:JA171)/3</f>
        <v>135.04107986009032</v>
      </c>
      <c r="JB54" s="85">
        <f>+JA54/JA49*100-100</f>
        <v>10.803841338936479</v>
      </c>
      <c r="JC54" s="467">
        <f>SUM(JC169:JC171)/3</f>
        <v>132.31756806994932</v>
      </c>
      <c r="JD54" s="85">
        <f>+JC54/JC49*100-100</f>
        <v>2.8368516821987839</v>
      </c>
      <c r="JE54" s="467">
        <f>SUM(JE169:JE171)/3</f>
        <v>154.29834242781399</v>
      </c>
      <c r="JF54" s="85">
        <f>+JE54/JE49*100-100</f>
        <v>22.55453284899896</v>
      </c>
      <c r="JG54" s="35">
        <v>2021</v>
      </c>
      <c r="JH54" s="32" t="s">
        <v>28</v>
      </c>
      <c r="JI54" s="467">
        <f>SUM(JI169:JI171)/3</f>
        <v>154.85082853035797</v>
      </c>
      <c r="JJ54" s="85">
        <f>+JI54/JI49*100-100</f>
        <v>30.790174303432224</v>
      </c>
      <c r="JK54" s="467">
        <f>SUM(JK169:JK171)/3</f>
        <v>141.25337743834265</v>
      </c>
      <c r="JL54" s="85">
        <f>+JK54/JK49*100-100</f>
        <v>11.099645177591185</v>
      </c>
      <c r="JM54" s="467">
        <f>SUM(JM169:JM171)/3</f>
        <v>127.68334091346132</v>
      </c>
      <c r="JN54" s="85">
        <f>+JM54/JM49*100-100</f>
        <v>15.601946468149791</v>
      </c>
      <c r="JO54" s="35">
        <v>2021</v>
      </c>
      <c r="JP54" s="32" t="s">
        <v>28</v>
      </c>
      <c r="JQ54" s="467">
        <f>SUM(JQ169:JQ171)/3</f>
        <v>107.19919636149599</v>
      </c>
      <c r="JR54" s="85">
        <f>+JQ54/JQ49*100-100</f>
        <v>-12.564128426460158</v>
      </c>
      <c r="JS54" s="467">
        <f>SUM(JS169:JS171)/3</f>
        <v>107.92661531048667</v>
      </c>
      <c r="JT54" s="85">
        <f>+JS54/JS49*100-100</f>
        <v>12.889906689678043</v>
      </c>
      <c r="JU54" s="467">
        <f>SUM(JU169:JU171)/3</f>
        <v>103.48931993810838</v>
      </c>
      <c r="JV54" s="85">
        <f>+JU54/JU49*100-100</f>
        <v>7.6822132399286858</v>
      </c>
      <c r="JW54" s="35">
        <v>2021</v>
      </c>
      <c r="JX54" s="32" t="s">
        <v>28</v>
      </c>
      <c r="JY54" s="467">
        <f>SUM(JY169:JY171)/3</f>
        <v>107.46856984047911</v>
      </c>
      <c r="JZ54" s="85">
        <f>+JY54/JY49*100-100</f>
        <v>0.71512687566969646</v>
      </c>
      <c r="KA54" s="467">
        <f>SUM(KA169:KA171)/3</f>
        <v>138.58416656738868</v>
      </c>
      <c r="KB54" s="85">
        <f>+KA54/KA49*100-100</f>
        <v>26.015571193670866</v>
      </c>
      <c r="KC54" s="467">
        <f>SUM(KC169:KC171)/3</f>
        <v>116.92256037078634</v>
      </c>
      <c r="KD54" s="85">
        <f>+KC54/KC49*100-100</f>
        <v>7.5633176618073321</v>
      </c>
      <c r="KE54" s="35">
        <v>2021</v>
      </c>
      <c r="KF54" s="32" t="s">
        <v>28</v>
      </c>
      <c r="KG54" s="467">
        <f>SUM(KG169:KG171)/3</f>
        <v>125.44788582441333</v>
      </c>
      <c r="KH54" s="85">
        <f>+KG54/KG49*100-100</f>
        <v>10.801379423793762</v>
      </c>
      <c r="KI54" s="467">
        <f>SUM(KI169:KI171)/3</f>
        <v>123.82990953028434</v>
      </c>
      <c r="KJ54" s="85">
        <f>+KI54/KI49*100-100</f>
        <v>6.7743784767939701</v>
      </c>
      <c r="KK54" s="467">
        <f>SUM(KK169:KK171)/3</f>
        <v>106.68809215869321</v>
      </c>
      <c r="KL54" s="85">
        <f>+KK54/KK49*100-100</f>
        <v>2.2500329213857668</v>
      </c>
      <c r="KM54" s="35">
        <v>2021</v>
      </c>
      <c r="KN54" s="32" t="s">
        <v>28</v>
      </c>
      <c r="KO54" s="467">
        <f>SUM(KO169:KO171)/3</f>
        <v>65.19328910176155</v>
      </c>
      <c r="KP54" s="85">
        <f>+KO54/KO49*100-100</f>
        <v>-31.690392302556333</v>
      </c>
      <c r="KQ54" s="467">
        <f>SUM(KQ169:KQ171)/3</f>
        <v>128.575194359759</v>
      </c>
      <c r="KR54" s="85">
        <f>+KQ54/KQ49*100-100</f>
        <v>-1.1472476224400339</v>
      </c>
      <c r="KS54" s="467">
        <f>SUM(KS169:KS171)/3</f>
        <v>102.58742209225623</v>
      </c>
      <c r="KT54" s="85">
        <f>+KS54/KS49*100-100</f>
        <v>1.0403298055696126</v>
      </c>
      <c r="KU54" s="35">
        <v>2021</v>
      </c>
      <c r="KV54" s="32" t="s">
        <v>28</v>
      </c>
      <c r="KW54" s="467">
        <f>SUM(KW169:KW171)/3</f>
        <v>106.83138405180443</v>
      </c>
      <c r="KX54" s="85">
        <f>+KW54/KW49*100-100</f>
        <v>-12.924990292157318</v>
      </c>
      <c r="KY54" s="467">
        <f>SUM(KY169:KY171)/3</f>
        <v>135.47462540347999</v>
      </c>
      <c r="KZ54" s="85">
        <f>+KY54/KY49*100-100</f>
        <v>13.466247117826626</v>
      </c>
      <c r="LA54" s="467">
        <f>SUM(LA169:LA171)/3</f>
        <v>113.20648620083101</v>
      </c>
      <c r="LB54" s="85">
        <f>+LA54/LA49*100-100</f>
        <v>4.0941496618946047</v>
      </c>
      <c r="LC54" s="35">
        <v>2021</v>
      </c>
      <c r="LD54" s="32" t="s">
        <v>28</v>
      </c>
      <c r="LE54" s="467">
        <f>SUM(LE169:LE171)/3</f>
        <v>135.02358270501534</v>
      </c>
      <c r="LF54" s="85">
        <f>+LE54/LE49*100-100</f>
        <v>-3.1132940882629896</v>
      </c>
      <c r="LG54" s="467">
        <f>SUM(LG169:LG171)/3</f>
        <v>123.01459444404433</v>
      </c>
      <c r="LH54" s="85">
        <f>+LG54/LG49*100-100</f>
        <v>-9.2262671166482164</v>
      </c>
      <c r="LI54" s="467">
        <f>SUM(LI169:LI171)/3</f>
        <v>86.109572179728801</v>
      </c>
      <c r="LJ54" s="85">
        <f>+LI54/LI49*100-100</f>
        <v>-24.409673196989246</v>
      </c>
      <c r="LK54" s="35">
        <v>2021</v>
      </c>
      <c r="LL54" s="32" t="s">
        <v>28</v>
      </c>
      <c r="LM54" s="467">
        <f>SUM(LM169:LM171)/3</f>
        <v>151.49196861061731</v>
      </c>
      <c r="LN54" s="85">
        <f>+LM54/LM49*100-100</f>
        <v>-6.7234571973484663</v>
      </c>
      <c r="LO54" s="467">
        <f>SUM(LO169:LO171)/3</f>
        <v>113.17861646127415</v>
      </c>
      <c r="LP54" s="85">
        <f>+LO54/LO49*100-100</f>
        <v>17.385999360350127</v>
      </c>
      <c r="LQ54" s="467">
        <f>SUM(LQ169:LQ171)/3</f>
        <v>133.813845687282</v>
      </c>
      <c r="LR54" s="85">
        <f>+LQ54/LQ49*100-100</f>
        <v>20.468632800418305</v>
      </c>
      <c r="LS54" s="35">
        <v>2021</v>
      </c>
      <c r="LT54" s="32" t="s">
        <v>28</v>
      </c>
      <c r="LU54" s="467">
        <f>SUM(LU169:LU171)/3</f>
        <v>98.031173973739456</v>
      </c>
      <c r="LV54" s="85">
        <f>+LU54/LU49*100-100</f>
        <v>-7.2969835770198443</v>
      </c>
      <c r="LW54" s="467">
        <f>SUM(LW169:LW171)/3</f>
        <v>138.63547788975032</v>
      </c>
      <c r="LX54" s="85">
        <f>+LW54/LW49*100-100</f>
        <v>-0.6690469667143617</v>
      </c>
      <c r="LY54" s="467">
        <f>SUM(LY169:LY171)/3</f>
        <v>120.64660544137269</v>
      </c>
      <c r="LZ54" s="85">
        <f>+LY54/LY49*100-100</f>
        <v>28.906107627363468</v>
      </c>
      <c r="MA54" s="35">
        <v>2021</v>
      </c>
      <c r="MB54" s="32" t="s">
        <v>28</v>
      </c>
      <c r="MC54" s="467">
        <f>SUM(MC169:MC171)/3</f>
        <v>158.77296495889632</v>
      </c>
      <c r="MD54" s="85">
        <f>+MC54/MC49*100-100</f>
        <v>3.6953325338883189</v>
      </c>
      <c r="ME54" s="467">
        <f>SUM(ME169:ME171)/3</f>
        <v>90.249561460933293</v>
      </c>
      <c r="MF54" s="85">
        <f>+ME54/ME49*100-100</f>
        <v>4.10650944396113</v>
      </c>
      <c r="MG54" s="467">
        <f>SUM(MG169:MG171)/3</f>
        <v>119.53114190669733</v>
      </c>
      <c r="MH54" s="85">
        <f>+MG54/MG49*100-100</f>
        <v>-13.022220634707125</v>
      </c>
      <c r="MI54" s="35">
        <v>2021</v>
      </c>
      <c r="MJ54" s="32" t="s">
        <v>28</v>
      </c>
      <c r="MK54" s="467">
        <f>SUM(MK169:MK171)/3</f>
        <v>100.51610922115573</v>
      </c>
      <c r="ML54" s="85">
        <f>+MK54/MK49*100-100</f>
        <v>2.6248308984993258</v>
      </c>
      <c r="MM54" s="467">
        <f>SUM(MM169:MM171)/3</f>
        <v>133.34283207130969</v>
      </c>
      <c r="MN54" s="85">
        <f>+MM54/MM49*100-100</f>
        <v>-0.77046703514133696</v>
      </c>
      <c r="MO54" s="467">
        <f>SUM(MO169:MO171)/3</f>
        <v>167.10258745446166</v>
      </c>
      <c r="MP54" s="85">
        <f>+MO54/MO49*100-100</f>
        <v>18.339589647156274</v>
      </c>
    </row>
    <row r="55" spans="1:354" ht="15" customHeight="1">
      <c r="A55" s="35"/>
      <c r="B55" s="32" t="s">
        <v>29</v>
      </c>
      <c r="C55" s="467">
        <f>SUM(C172:C174)/3</f>
        <v>94.878273524625797</v>
      </c>
      <c r="D55" s="85">
        <f>+C55/C50*100-100</f>
        <v>14.836258300490044</v>
      </c>
      <c r="E55" s="467">
        <f>SUM(E172:E174)/3</f>
        <v>83.8050705660891</v>
      </c>
      <c r="F55" s="85">
        <f>+E55/E50*100-100</f>
        <v>6.5645452342196364</v>
      </c>
      <c r="G55" s="467">
        <f>SUM(G172:G174)/3</f>
        <v>105.34867384435098</v>
      </c>
      <c r="H55" s="85">
        <f>+G55/G50*100-100</f>
        <v>21.956921208631968</v>
      </c>
      <c r="I55" s="35"/>
      <c r="J55" s="32" t="s">
        <v>29</v>
      </c>
      <c r="K55" s="467">
        <f>SUM(K172:K174)/3</f>
        <v>94.299835149712408</v>
      </c>
      <c r="L55" s="85">
        <f>+K55/K50*100-100</f>
        <v>-9.3262618380105806</v>
      </c>
      <c r="M55" s="467">
        <f>SUM(M172:M174)/3</f>
        <v>105.60724128981549</v>
      </c>
      <c r="N55" s="85">
        <f>+M55/M50*100-100</f>
        <v>-26.137906778278619</v>
      </c>
      <c r="O55" s="467">
        <f>SUM(O172:O174)/3</f>
        <v>93.666584074466527</v>
      </c>
      <c r="P55" s="85">
        <f>+O55/O50*100-100</f>
        <v>-8.0216598275084152</v>
      </c>
      <c r="Q55" s="35"/>
      <c r="R55" s="32" t="s">
        <v>29</v>
      </c>
      <c r="S55" s="467">
        <f>SUM(S172:S174)/3</f>
        <v>114.98339113086034</v>
      </c>
      <c r="T55" s="85">
        <f>+S55/S50*100-100</f>
        <v>10.492303893762895</v>
      </c>
      <c r="U55" s="467">
        <f>SUM(U172:U174)/3</f>
        <v>116.8556088615628</v>
      </c>
      <c r="V55" s="85">
        <f>+U55/U50*100-100</f>
        <v>16.147293581008569</v>
      </c>
      <c r="W55" s="467">
        <f>SUM(W172:W174)/3</f>
        <v>114.23640704098334</v>
      </c>
      <c r="X55" s="85">
        <f>+W55/W50*100-100</f>
        <v>18.518417374103109</v>
      </c>
      <c r="Y55" s="35"/>
      <c r="Z55" s="32" t="s">
        <v>29</v>
      </c>
      <c r="AA55" s="467">
        <f>SUM(AA172:AA174)/3</f>
        <v>151.18118024603066</v>
      </c>
      <c r="AB55" s="85">
        <f>+AA55/AA50*100-100</f>
        <v>10.589685877506327</v>
      </c>
      <c r="AC55" s="467">
        <f>SUM(AC172:AC174)/3</f>
        <v>141.362169544441</v>
      </c>
      <c r="AD55" s="85">
        <f>+AC55/AC50*100-100</f>
        <v>2.6899320427450988</v>
      </c>
      <c r="AE55" s="467">
        <f>SUM(AE172:AE174)/3</f>
        <v>131.66022056607133</v>
      </c>
      <c r="AF55" s="85">
        <f>+AE55/AE50*100-100</f>
        <v>32.675906077821196</v>
      </c>
      <c r="AG55" s="35"/>
      <c r="AH55" s="32" t="s">
        <v>29</v>
      </c>
      <c r="AI55" s="467">
        <f>SUM(AI172:AI174)/3</f>
        <v>111.37441102448234</v>
      </c>
      <c r="AJ55" s="85">
        <f>+AI55/AI50*100-100</f>
        <v>14.500517824419006</v>
      </c>
      <c r="AK55" s="467">
        <f>SUM(AK172:AK174)/3</f>
        <v>185.81157436107597</v>
      </c>
      <c r="AL55" s="85">
        <f>+AK55/AK50*100-100</f>
        <v>11.592295050718349</v>
      </c>
      <c r="AM55" s="467">
        <f>SUM(AM172:AM174)/3</f>
        <v>103.1424717361471</v>
      </c>
      <c r="AN55" s="85">
        <f>+AM55/AM50*100-100</f>
        <v>-16.41396140328699</v>
      </c>
      <c r="AO55" s="35"/>
      <c r="AP55" s="32" t="s">
        <v>29</v>
      </c>
      <c r="AQ55" s="467">
        <f>SUM(AQ172:AQ174)/3</f>
        <v>172.77220502660199</v>
      </c>
      <c r="AR55" s="85">
        <f>+AQ55/AQ50*100-100</f>
        <v>32.421888689628275</v>
      </c>
      <c r="AS55" s="467">
        <f>SUM(AS172:AS174)/3</f>
        <v>130.87433392834299</v>
      </c>
      <c r="AT55" s="85">
        <f>+AS55/AS50*100-100</f>
        <v>4.3724960021644534</v>
      </c>
      <c r="AU55" s="467">
        <f>SUM(AU172:AU174)/3</f>
        <v>138.34388717309969</v>
      </c>
      <c r="AV55" s="85">
        <f>+AU55/AU50*100-100</f>
        <v>5.9799985428060864</v>
      </c>
      <c r="AW55" s="35"/>
      <c r="AX55" s="32" t="s">
        <v>29</v>
      </c>
      <c r="AY55" s="467">
        <f>SUM(AY172:AY174)/3</f>
        <v>135.09972855131832</v>
      </c>
      <c r="AZ55" s="85">
        <f>+AY55/AY50*100-100</f>
        <v>17.896660926717402</v>
      </c>
      <c r="BA55" s="467">
        <f>SUM(BA172:BA174)/3</f>
        <v>122.08479241936634</v>
      </c>
      <c r="BB55" s="85">
        <f>+BA55/BA50*100-100</f>
        <v>-3.119721615680163</v>
      </c>
      <c r="BC55" s="467">
        <f>SUM(BC172:BC174)/3</f>
        <v>112.27435636787133</v>
      </c>
      <c r="BD55" s="85">
        <f>+BC55/BC50*100-100</f>
        <v>5.1784299408864882</v>
      </c>
      <c r="BE55" s="35"/>
      <c r="BF55" s="32" t="s">
        <v>29</v>
      </c>
      <c r="BG55" s="467">
        <f>SUM(BG172:BG174)/3</f>
        <v>104.89081793801449</v>
      </c>
      <c r="BH55" s="85">
        <f>+BG55/BG50*100-100</f>
        <v>-17.846915064282598</v>
      </c>
      <c r="BI55" s="467">
        <f>SUM(BI172:BI174)/3</f>
        <v>117.51739368076066</v>
      </c>
      <c r="BJ55" s="85">
        <f>+BI55/BI50*100-100</f>
        <v>3.333394636429361</v>
      </c>
      <c r="BK55" s="467">
        <f>SUM(BK172:BK174)/3</f>
        <v>165.82933344529766</v>
      </c>
      <c r="BL55" s="85">
        <f>+BK55/BK50*100-100</f>
        <v>37.776652159886908</v>
      </c>
      <c r="BM55" s="35"/>
      <c r="BN55" s="32" t="s">
        <v>29</v>
      </c>
      <c r="BO55" s="467">
        <f>SUM(BO172:BO174)/3</f>
        <v>108.82472498134534</v>
      </c>
      <c r="BP55" s="85">
        <f>+BO55/BO50*100-100</f>
        <v>-6.9325613204740222</v>
      </c>
      <c r="BQ55" s="467">
        <f>SUM(BQ172:BQ174)/3</f>
        <v>83.555385051613101</v>
      </c>
      <c r="BR55" s="85">
        <f>+BQ55/BQ50*100-100</f>
        <v>167.77397266708482</v>
      </c>
      <c r="BS55" s="467">
        <f>SUM(BS172:BS174)/3</f>
        <v>127.14396155217834</v>
      </c>
      <c r="BT55" s="85">
        <f>+BS55/BS50*100-100</f>
        <v>20.409638642950796</v>
      </c>
      <c r="BU55" s="35"/>
      <c r="BV55" s="32" t="s">
        <v>29</v>
      </c>
      <c r="BW55" s="467">
        <f>SUM(BW172:BW174)/3</f>
        <v>118.96371696195034</v>
      </c>
      <c r="BX55" s="85">
        <f>+BW55/BW50*100-100</f>
        <v>19.768531074567647</v>
      </c>
      <c r="BY55" s="467">
        <f>SUM(BY172:BY174)/3</f>
        <v>69.531414102779891</v>
      </c>
      <c r="BZ55" s="85">
        <f>+BY55/BY50*100-100</f>
        <v>94.410640601956942</v>
      </c>
      <c r="CA55" s="467">
        <f>SUM(CA172:CA174)/3</f>
        <v>108.85326965868234</v>
      </c>
      <c r="CB55" s="85">
        <f>+CA55/CA50*100-100</f>
        <v>50.28251839404615</v>
      </c>
      <c r="CC55" s="35"/>
      <c r="CD55" s="32" t="s">
        <v>29</v>
      </c>
      <c r="CE55" s="467">
        <f>SUM(CE172:CE174)/3</f>
        <v>110.31553513425332</v>
      </c>
      <c r="CF55" s="85">
        <f>+CE55/CE50*100-100</f>
        <v>62.394666242947096</v>
      </c>
      <c r="CG55" s="467">
        <f>SUM(CG172:CG174)/3</f>
        <v>98.825628467674321</v>
      </c>
      <c r="CH55" s="85">
        <f>+CG55/CG50*100-100</f>
        <v>58.512914950679686</v>
      </c>
      <c r="CI55" s="467">
        <f>SUM(CI172:CI174)/3</f>
        <v>93.127059121514392</v>
      </c>
      <c r="CJ55" s="85">
        <f>+CI55/CI50*100-100</f>
        <v>29.894521935652278</v>
      </c>
      <c r="CK55" s="35"/>
      <c r="CL55" s="32" t="s">
        <v>29</v>
      </c>
      <c r="CM55" s="467">
        <f>SUM(CM172:CM174)/3</f>
        <v>176.43246453085899</v>
      </c>
      <c r="CN55" s="85">
        <f>+CM55/CM50*100-100</f>
        <v>92.122516050429653</v>
      </c>
      <c r="CO55" s="467">
        <f>SUM(CO172:CO174)/3</f>
        <v>93.89239513331097</v>
      </c>
      <c r="CP55" s="85">
        <f>+CO55/CO50*100-100</f>
        <v>92.648084883234986</v>
      </c>
      <c r="CQ55" s="467">
        <f>SUM(CQ172:CQ174)/3</f>
        <v>87.818150725793473</v>
      </c>
      <c r="CR55" s="85">
        <f>+CQ55/CQ50*100-100</f>
        <v>52.961561470606057</v>
      </c>
      <c r="CS55" s="35"/>
      <c r="CT55" s="32" t="s">
        <v>29</v>
      </c>
      <c r="CU55" s="467">
        <f>SUM(CU172:CU174)/3</f>
        <v>91.105181564814757</v>
      </c>
      <c r="CV55" s="85">
        <f>+CU55/CU50*100-100</f>
        <v>30.510593453652405</v>
      </c>
      <c r="CW55" s="467">
        <f>SUM(CW172:CW174)/3</f>
        <v>120.10117464506122</v>
      </c>
      <c r="CX55" s="85">
        <f>+CW55/CW50*100-100</f>
        <v>128.11353553369364</v>
      </c>
      <c r="CY55" s="467">
        <f>SUM(CY172:CY174)/3</f>
        <v>80.821937367520732</v>
      </c>
      <c r="CZ55" s="85">
        <f>+CY55/CY50*100-100</f>
        <v>11.669492400481005</v>
      </c>
      <c r="DA55" s="35"/>
      <c r="DB55" s="32" t="s">
        <v>29</v>
      </c>
      <c r="DC55" s="467">
        <f>SUM(DC172:DC174)/3</f>
        <v>65.936301865929394</v>
      </c>
      <c r="DD55" s="85">
        <f>+DC55/DC50*100-100</f>
        <v>11.01606440156408</v>
      </c>
      <c r="DE55" s="467">
        <f>SUM(DE172:DE174)/3</f>
        <v>272.68885281239335</v>
      </c>
      <c r="DF55" s="85">
        <f>+DE55/DE50*100-100</f>
        <v>32.320311061978316</v>
      </c>
      <c r="DG55" s="467">
        <f>SUM(DG172:DG174)/3</f>
        <v>123.88295033174633</v>
      </c>
      <c r="DH55" s="85">
        <f>+DG55/DG50*100-100</f>
        <v>57.712527859914729</v>
      </c>
      <c r="DI55" s="35"/>
      <c r="DJ55" s="32" t="s">
        <v>29</v>
      </c>
      <c r="DK55" s="467">
        <f>SUM(DK172:DK174)/3</f>
        <v>144.43866121139865</v>
      </c>
      <c r="DL55" s="85">
        <f>+DK55/DK50*100-100</f>
        <v>22.494575680098222</v>
      </c>
      <c r="DM55" s="467">
        <f>SUM(DM172:DM174)/3</f>
        <v>54.686344599227475</v>
      </c>
      <c r="DN55" s="85">
        <f>+DM55/DM50*100-100</f>
        <v>-8.5023909360719614</v>
      </c>
      <c r="DO55" s="467">
        <f>SUM(DO172:DO174)/3</f>
        <v>101.68111749524081</v>
      </c>
      <c r="DP55" s="85">
        <f>+DO55/DO50*100-100</f>
        <v>8.1813871687431288</v>
      </c>
      <c r="DQ55" s="35"/>
      <c r="DR55" s="32" t="s">
        <v>29</v>
      </c>
      <c r="DS55" s="467">
        <f>SUM(DS172:DS174)/3</f>
        <v>110.91030836959466</v>
      </c>
      <c r="DT55" s="85">
        <f>+DS55/DS50*100-100</f>
        <v>22.443709898911493</v>
      </c>
      <c r="DU55" s="467">
        <f>SUM(DU172:DU174)/3</f>
        <v>102.66349770009464</v>
      </c>
      <c r="DV55" s="85">
        <f>+DU55/DU50*100-100</f>
        <v>34.049189609137954</v>
      </c>
      <c r="DW55" s="467">
        <f>SUM(DW172:DW174)/3</f>
        <v>124.053288506282</v>
      </c>
      <c r="DX55" s="85">
        <f>+DW55/DW50*100-100</f>
        <v>14.111145019956737</v>
      </c>
      <c r="DY55" s="35"/>
      <c r="DZ55" s="32" t="s">
        <v>29</v>
      </c>
      <c r="EA55" s="467">
        <f>SUM(EA172:EA174)/3</f>
        <v>105.82830552926259</v>
      </c>
      <c r="EB55" s="85">
        <f>+EA55/EA50*100-100</f>
        <v>35.049979298153715</v>
      </c>
      <c r="EC55" s="467">
        <f>SUM(EC172:EC174)/3</f>
        <v>103.1535570347765</v>
      </c>
      <c r="ED55" s="85">
        <f>+EC55/EC50*100-100</f>
        <v>36.123904107795767</v>
      </c>
      <c r="EE55" s="467">
        <f>SUM(EE172:EE174)/3</f>
        <v>118.26627124556035</v>
      </c>
      <c r="EF55" s="85">
        <f>+EE55/EE50*100-100</f>
        <v>11.192483060306017</v>
      </c>
      <c r="EG55" s="35"/>
      <c r="EH55" s="32" t="s">
        <v>29</v>
      </c>
      <c r="EI55" s="467">
        <f>SUM(EI172:EI174)/3</f>
        <v>137.05997053130167</v>
      </c>
      <c r="EJ55" s="85">
        <f>+EI55/EI50*100-100</f>
        <v>17.08266667357681</v>
      </c>
      <c r="EK55" s="467">
        <f>SUM(EK172:EK174)/3</f>
        <v>130.60553557931999</v>
      </c>
      <c r="EL55" s="85">
        <f>+EK55/EK50*100-100</f>
        <v>24.674707206767081</v>
      </c>
      <c r="EM55" s="467">
        <f>SUM(EM172:EM174)/3</f>
        <v>102.27900275375193</v>
      </c>
      <c r="EN55" s="85">
        <f>+EM55/EM50*100-100</f>
        <v>14.578083698780461</v>
      </c>
      <c r="EO55" s="35"/>
      <c r="EP55" s="32" t="s">
        <v>29</v>
      </c>
      <c r="EQ55" s="467">
        <f>SUM(EQ172:EQ174)/3</f>
        <v>92.102035515242235</v>
      </c>
      <c r="ER55" s="85">
        <f>+EQ55/EQ50*100-100</f>
        <v>-15.361785322189021</v>
      </c>
      <c r="ES55" s="467">
        <f>SUM(ES172:ES174)/3</f>
        <v>133.832397097117</v>
      </c>
      <c r="ET55" s="85">
        <f>+ES55/ES50*100-100</f>
        <v>53.119168974901442</v>
      </c>
      <c r="EU55" s="467">
        <f>SUM(EU172:EU174)/3</f>
        <v>82.61272103343596</v>
      </c>
      <c r="EV55" s="85">
        <f>+EU55/EU50*100-100</f>
        <v>-30.762074978442598</v>
      </c>
      <c r="EW55" s="35"/>
      <c r="EX55" s="32" t="s">
        <v>29</v>
      </c>
      <c r="EY55" s="467">
        <f>SUM(EY172:EY174)/3</f>
        <v>86.269065008985464</v>
      </c>
      <c r="EZ55" s="85">
        <f>+EY55/EY50*100-100</f>
        <v>0.89189427820204514</v>
      </c>
      <c r="FA55" s="467">
        <f>SUM(FA172:FA174)/3</f>
        <v>100.68981734085419</v>
      </c>
      <c r="FB55" s="85">
        <f>+FA55/FA50*100-100</f>
        <v>14.837894502742913</v>
      </c>
      <c r="FC55" s="467">
        <f>SUM(FC172:FC174)/3</f>
        <v>208.263752864461</v>
      </c>
      <c r="FD55" s="85">
        <f>+FC55/FC50*100-100</f>
        <v>118.49445516941839</v>
      </c>
      <c r="FE55" s="35"/>
      <c r="FF55" s="32" t="s">
        <v>29</v>
      </c>
      <c r="FG55" s="467">
        <f>SUM(FG172:FG174)/3</f>
        <v>123.82627875224701</v>
      </c>
      <c r="FH55" s="85">
        <f>+FG55/FG50*100-100</f>
        <v>13.014214711335853</v>
      </c>
      <c r="FI55" s="467">
        <f>SUM(FI172:FI174)/3</f>
        <v>159.80606067095766</v>
      </c>
      <c r="FJ55" s="85">
        <f>+FI55/FI50*100-100</f>
        <v>13.829384892213881</v>
      </c>
      <c r="FK55" s="467">
        <f>SUM(FK172:FK174)/3</f>
        <v>135.503077383603</v>
      </c>
      <c r="FL55" s="85">
        <f>+FK55/FK50*100-100</f>
        <v>49.376202790668572</v>
      </c>
      <c r="FM55" s="35"/>
      <c r="FN55" s="32" t="s">
        <v>29</v>
      </c>
      <c r="FO55" s="467">
        <f>SUM(FO172:FO174)/3</f>
        <v>102.48202888767571</v>
      </c>
      <c r="FP55" s="85">
        <f>+FO55/FO50*100-100</f>
        <v>-19.967106218000069</v>
      </c>
      <c r="FQ55" s="467">
        <f>SUM(FQ172:FQ174)/3</f>
        <v>365.60778183448502</v>
      </c>
      <c r="FR55" s="85">
        <f>+FQ55/FQ50*100-100</f>
        <v>60.077938637072435</v>
      </c>
      <c r="FS55" s="467">
        <f>SUM(FS172:FS174)/3</f>
        <v>121.703285830406</v>
      </c>
      <c r="FT55" s="85">
        <f>+FS55/FS50*100-100</f>
        <v>20.079179612078107</v>
      </c>
      <c r="FU55" s="35"/>
      <c r="FV55" s="32" t="s">
        <v>29</v>
      </c>
      <c r="FW55" s="467">
        <f>SUM(FW172:FW174)/3</f>
        <v>130.363997188155</v>
      </c>
      <c r="FX55" s="85">
        <f>+FW55/FW50*100-100</f>
        <v>-6.3872760687011123</v>
      </c>
      <c r="FY55" s="467">
        <f>SUM(FY172:FY174)/3</f>
        <v>146.92603078348233</v>
      </c>
      <c r="FZ55" s="85">
        <f>+FY55/FY50*100-100</f>
        <v>42.589685199460774</v>
      </c>
      <c r="GA55" s="467">
        <f>SUM(GA172:GA174)/3</f>
        <v>94.897836292255491</v>
      </c>
      <c r="GB55" s="85">
        <f>+GA55/GA50*100-100</f>
        <v>20.159125773483893</v>
      </c>
      <c r="GC55" s="35"/>
      <c r="GD55" s="32" t="s">
        <v>29</v>
      </c>
      <c r="GE55" s="467">
        <f>SUM(GE172:GE174)/3</f>
        <v>127.78998888778166</v>
      </c>
      <c r="GF55" s="85">
        <f>+GE55/GE50*100-100</f>
        <v>12.367529154156728</v>
      </c>
      <c r="GG55" s="467">
        <f>SUM(GG172:GG174)/3</f>
        <v>129.38138655775467</v>
      </c>
      <c r="GH55" s="85">
        <f>+GG55/GG50*100-100</f>
        <v>39.008172518618068</v>
      </c>
      <c r="GI55" s="467">
        <f>SUM(GI172:GI174)/3</f>
        <v>91.567503313857927</v>
      </c>
      <c r="GJ55" s="85">
        <f>+GI55/GI50*100-100</f>
        <v>-2.4819278922993675</v>
      </c>
      <c r="GK55" s="35"/>
      <c r="GL55" s="32" t="s">
        <v>29</v>
      </c>
      <c r="GM55" s="467">
        <f>SUM(GM172:GM174)/3</f>
        <v>119.29867760138465</v>
      </c>
      <c r="GN55" s="85">
        <f>+GM55/GM50*100-100</f>
        <v>21.549574290506257</v>
      </c>
      <c r="GO55" s="467">
        <f>SUM(GO172:GO174)/3</f>
        <v>99.063727504807801</v>
      </c>
      <c r="GP55" s="85">
        <f>+GO55/GO50*100-100</f>
        <v>-1.5792465490874719</v>
      </c>
      <c r="GQ55" s="467">
        <f>SUM(GQ172:GQ174)/3</f>
        <v>75.640516969889987</v>
      </c>
      <c r="GR55" s="85">
        <f>+GQ55/GQ50*100-100</f>
        <v>-16.805991355790511</v>
      </c>
      <c r="GS55" s="35"/>
      <c r="GT55" s="32" t="s">
        <v>29</v>
      </c>
      <c r="GU55" s="467">
        <f>SUM(GU172:GU174)/3</f>
        <v>67.843305690025502</v>
      </c>
      <c r="GV55" s="85">
        <f>+GU55/GU50*100-100</f>
        <v>4.7935367759540242</v>
      </c>
      <c r="GW55" s="467">
        <f>SUM(GW172:GW174)/3</f>
        <v>106.1841720414112</v>
      </c>
      <c r="GX55" s="85">
        <f>+GW55/GW50*100-100</f>
        <v>88.103585547612511</v>
      </c>
      <c r="GY55" s="467">
        <f>SUM(GY172:GY174)/3</f>
        <v>69.796276867086434</v>
      </c>
      <c r="GZ55" s="85">
        <f>+GY55/GY50*100-100</f>
        <v>13.079183774054655</v>
      </c>
      <c r="HA55" s="35"/>
      <c r="HB55" s="32" t="s">
        <v>29</v>
      </c>
      <c r="HC55" s="467">
        <f>SUM(HC172:HC174)/3</f>
        <v>82.65451261530653</v>
      </c>
      <c r="HD55" s="85">
        <f>+HC55/HC50*100-100</f>
        <v>22.332438944392734</v>
      </c>
      <c r="HE55" s="467">
        <f>SUM(HE172:HE174)/3</f>
        <v>134.30055172341036</v>
      </c>
      <c r="HF55" s="85">
        <f>+HE55/HE50*100-100</f>
        <v>73.750800821599</v>
      </c>
      <c r="HG55" s="467">
        <f>SUM(HG172:HG174)/3</f>
        <v>72.11615258077893</v>
      </c>
      <c r="HH55" s="85">
        <f>+HG55/HG50*100-100</f>
        <v>62.644813041067181</v>
      </c>
      <c r="HI55" s="35"/>
      <c r="HJ55" s="32" t="s">
        <v>29</v>
      </c>
      <c r="HK55" s="467">
        <f>SUM(HK172:HK174)/3</f>
        <v>92.352690304758468</v>
      </c>
      <c r="HL55" s="85">
        <f>+HK55/HK50*100-100</f>
        <v>67.91148735309406</v>
      </c>
      <c r="HM55" s="467">
        <f>SUM(HM172:HM174)/3</f>
        <v>71.235100554498061</v>
      </c>
      <c r="HN55" s="85">
        <f>+HM55/HM50*100-100</f>
        <v>43.536769811642529</v>
      </c>
      <c r="HO55" s="467">
        <f>SUM(HO172:HO174)/3</f>
        <v>102.03749335599365</v>
      </c>
      <c r="HP55" s="85">
        <f>+HO55/HO50*100-100</f>
        <v>89.876246284469346</v>
      </c>
      <c r="HQ55" s="35"/>
      <c r="HR55" s="32" t="s">
        <v>29</v>
      </c>
      <c r="HS55" s="467">
        <f>SUM(HS172:HS174)/3</f>
        <v>90.225551513784737</v>
      </c>
      <c r="HT55" s="85">
        <f>+HS55/HS50*100-100</f>
        <v>23.153577239028465</v>
      </c>
      <c r="HU55" s="467">
        <f>SUM(HU172:HU174)/3</f>
        <v>120.89250300932032</v>
      </c>
      <c r="HV55" s="85">
        <f>+HU55/HU50*100-100</f>
        <v>-3.8009928244889579E-2</v>
      </c>
      <c r="HW55" s="467">
        <f>SUM(HW172:HW174)/3</f>
        <v>68.894602579488065</v>
      </c>
      <c r="HX55" s="85">
        <f>+HW55/HW50*100-100</f>
        <v>-14.098199508884406</v>
      </c>
      <c r="HY55" s="35"/>
      <c r="HZ55" s="32" t="s">
        <v>29</v>
      </c>
      <c r="IA55" s="467">
        <f>SUM(IA172:IA174)/3</f>
        <v>82.779240167729171</v>
      </c>
      <c r="IB55" s="85">
        <f>+IA55/IA50*100-100</f>
        <v>72.512660670255002</v>
      </c>
      <c r="IC55" s="467">
        <f>'Jadual4-Groupindex'!BK55</f>
        <v>104.25075026336424</v>
      </c>
      <c r="ID55" s="85">
        <f>+IC55/IC50*100-100</f>
        <v>42.167818168834145</v>
      </c>
      <c r="IE55" s="467">
        <f>SUM(IE172:IE174)/3</f>
        <v>97.243832121842615</v>
      </c>
      <c r="IF55" s="85">
        <f>+IE55/IE50*100-100</f>
        <v>5.8696188302941721</v>
      </c>
      <c r="IG55" s="35"/>
      <c r="IH55" s="32" t="s">
        <v>29</v>
      </c>
      <c r="II55" s="467">
        <f>SUM(II172:II174)/3</f>
        <v>97.034637177354966</v>
      </c>
      <c r="IJ55" s="85">
        <f>+II55/II50*100-100</f>
        <v>17.352026206669137</v>
      </c>
      <c r="IK55" s="467">
        <f>SUM(IK172:IK174)/3</f>
        <v>90.909142292418224</v>
      </c>
      <c r="IL55" s="85">
        <f>+IK55/IK50*100-100</f>
        <v>82.756039753721467</v>
      </c>
      <c r="IM55" s="467">
        <f>SUM(IM172:IM174)/3</f>
        <v>106.1030731550785</v>
      </c>
      <c r="IN55" s="85">
        <f>+IM55/IM50*100-100</f>
        <v>73.539879404773586</v>
      </c>
      <c r="IO55" s="467">
        <f>SUM(IO172:IO174)/3</f>
        <v>85.06508797973504</v>
      </c>
      <c r="IP55" s="85">
        <f>+IO55/IO50*100-100</f>
        <v>-35.22039044605404</v>
      </c>
      <c r="IQ55" s="35"/>
      <c r="IR55" s="32" t="s">
        <v>29</v>
      </c>
      <c r="IS55" s="467">
        <f>SUM(IS172:IS174)/3</f>
        <v>81.669866824500673</v>
      </c>
      <c r="IT55" s="85">
        <f>+IS55/IS50*100-100</f>
        <v>40.158023718660587</v>
      </c>
      <c r="IU55" s="467">
        <f>SUM(IU172:IU174)/3</f>
        <v>72.140014375635531</v>
      </c>
      <c r="IV55" s="85">
        <f>+IU55/IU50*100-100</f>
        <v>22.143410077329023</v>
      </c>
      <c r="IW55" s="467">
        <f>SUM(IW172:IW174)/3</f>
        <v>103.96304785045352</v>
      </c>
      <c r="IX55" s="85">
        <f>+IW55/IW50*100-100</f>
        <v>65.935548857493472</v>
      </c>
      <c r="IY55" s="35"/>
      <c r="IZ55" s="32" t="s">
        <v>29</v>
      </c>
      <c r="JA55" s="467">
        <f>SUM(JA172:JA174)/3</f>
        <v>114.61678859290306</v>
      </c>
      <c r="JB55" s="85">
        <f>+JA55/JA50*100-100</f>
        <v>38.470063300195051</v>
      </c>
      <c r="JC55" s="467">
        <f>SUM(JC172:JC174)/3</f>
        <v>151.67390632224865</v>
      </c>
      <c r="JD55" s="85">
        <f>+JC55/JC50*100-100</f>
        <v>29.337361660252839</v>
      </c>
      <c r="JE55" s="467">
        <f>SUM(JE172:JE174)/3</f>
        <v>204.80446144361966</v>
      </c>
      <c r="JF55" s="85">
        <f>+JE55/JE50*100-100</f>
        <v>54.018267811046144</v>
      </c>
      <c r="JG55" s="35"/>
      <c r="JH55" s="32" t="s">
        <v>29</v>
      </c>
      <c r="JI55" s="467">
        <f>SUM(JI172:JI174)/3</f>
        <v>164.69651695093035</v>
      </c>
      <c r="JJ55" s="85">
        <f>+JI55/JI50*100-100</f>
        <v>7.9955470709063547</v>
      </c>
      <c r="JK55" s="467">
        <f>SUM(JK172:JK174)/3</f>
        <v>169.04099150625834</v>
      </c>
      <c r="JL55" s="85">
        <f>+JK55/JK50*100-100</f>
        <v>29.861071626369636</v>
      </c>
      <c r="JM55" s="467">
        <f>SUM(JM172:JM174)/3</f>
        <v>117.70313892997734</v>
      </c>
      <c r="JN55" s="85">
        <f>+JM55/JM50*100-100</f>
        <v>-5.9286006894973298</v>
      </c>
      <c r="JO55" s="35"/>
      <c r="JP55" s="32" t="s">
        <v>29</v>
      </c>
      <c r="JQ55" s="467">
        <f>SUM(JQ172:JQ174)/3</f>
        <v>105.48536350107891</v>
      </c>
      <c r="JR55" s="85">
        <f>+JQ55/JQ50*100-100</f>
        <v>-19.981841884721206</v>
      </c>
      <c r="JS55" s="467">
        <f>SUM(JS172:JS174)/3</f>
        <v>103.99255185652974</v>
      </c>
      <c r="JT55" s="85">
        <f>+JS55/JS50*100-100</f>
        <v>-3.115555781482243</v>
      </c>
      <c r="JU55" s="467">
        <f>SUM(JU172:JU174)/3</f>
        <v>134.57572749146968</v>
      </c>
      <c r="JV55" s="85">
        <f>+JU55/JU50*100-100</f>
        <v>65.322246092485358</v>
      </c>
      <c r="JW55" s="35"/>
      <c r="JX55" s="32" t="s">
        <v>29</v>
      </c>
      <c r="JY55" s="467">
        <f>SUM(JY172:JY174)/3</f>
        <v>81.219136174772771</v>
      </c>
      <c r="JZ55" s="85">
        <f>+JY55/JY50*100-100</f>
        <v>-13.113362557464541</v>
      </c>
      <c r="KA55" s="467">
        <f>SUM(KA172:KA174)/3</f>
        <v>120.20684002639099</v>
      </c>
      <c r="KB55" s="85">
        <f>+KA55/KA50*100-100</f>
        <v>26.217734131425317</v>
      </c>
      <c r="KC55" s="467">
        <f>SUM(KC172:KC174)/3</f>
        <v>130.58615303076033</v>
      </c>
      <c r="KD55" s="85">
        <f>+KC55/KC50*100-100</f>
        <v>61.027416265400802</v>
      </c>
      <c r="KE55" s="35"/>
      <c r="KF55" s="32" t="s">
        <v>29</v>
      </c>
      <c r="KG55" s="467">
        <f>SUM(KG172:KG174)/3</f>
        <v>103.86993389379734</v>
      </c>
      <c r="KH55" s="85">
        <f>+KG55/KG50*100-100</f>
        <v>-9.6998670344830487</v>
      </c>
      <c r="KI55" s="467">
        <f>SUM(KI172:KI174)/3</f>
        <v>139.78005021535466</v>
      </c>
      <c r="KJ55" s="85">
        <f>+KI55/KI50*100-100</f>
        <v>15.989414017233301</v>
      </c>
      <c r="KK55" s="467">
        <f>SUM(KK172:KK174)/3</f>
        <v>106.69682349826701</v>
      </c>
      <c r="KL55" s="85">
        <f>+KK55/KK50*100-100</f>
        <v>-5.4664965609032379</v>
      </c>
      <c r="KM55" s="35"/>
      <c r="KN55" s="32" t="s">
        <v>29</v>
      </c>
      <c r="KO55" s="467">
        <f>SUM(KO172:KO174)/3</f>
        <v>61.621292971949401</v>
      </c>
      <c r="KP55" s="85">
        <f>+KO55/KO50*100-100</f>
        <v>-12.885933786393551</v>
      </c>
      <c r="KQ55" s="467">
        <f>SUM(KQ172:KQ174)/3</f>
        <v>130.90404461997733</v>
      </c>
      <c r="KR55" s="85">
        <f>+KQ55/KQ50*100-100</f>
        <v>-4.7603492710811537</v>
      </c>
      <c r="KS55" s="467">
        <f>SUM(KS172:KS174)/3</f>
        <v>117.77628702562434</v>
      </c>
      <c r="KT55" s="85">
        <f>+KS55/KS50*100-100</f>
        <v>13.95726474826391</v>
      </c>
      <c r="KU55" s="35"/>
      <c r="KV55" s="32" t="s">
        <v>29</v>
      </c>
      <c r="KW55" s="467">
        <f>SUM(KW172:KW174)/3</f>
        <v>101.89604678704727</v>
      </c>
      <c r="KX55" s="85">
        <f>+KW55/KW50*100-100</f>
        <v>14.289039282716587</v>
      </c>
      <c r="KY55" s="467">
        <f>SUM(KY172:KY174)/3</f>
        <v>132.01680595714765</v>
      </c>
      <c r="KZ55" s="85">
        <f>+KY55/KY50*100-100</f>
        <v>2.1121299466549459</v>
      </c>
      <c r="LA55" s="467">
        <f>SUM(LA172:LA174)/3</f>
        <v>127.652483375301</v>
      </c>
      <c r="LB55" s="85">
        <f>+LA55/LA50*100-100</f>
        <v>13.487317564880101</v>
      </c>
      <c r="LC55" s="35"/>
      <c r="LD55" s="32" t="s">
        <v>29</v>
      </c>
      <c r="LE55" s="467">
        <f>SUM(LE172:LE174)/3</f>
        <v>136.59681330731701</v>
      </c>
      <c r="LF55" s="85">
        <f>+LE55/LE50*100-100</f>
        <v>0.93526517592752612</v>
      </c>
      <c r="LG55" s="467">
        <f>SUM(LG172:LG174)/3</f>
        <v>130.66793503409599</v>
      </c>
      <c r="LH55" s="85">
        <f>+LG55/LG50*100-100</f>
        <v>-9.2815104934661434</v>
      </c>
      <c r="LI55" s="467">
        <f>SUM(LI172:LI174)/3</f>
        <v>77.330094562003424</v>
      </c>
      <c r="LJ55" s="85">
        <f>+LI55/LI50*100-100</f>
        <v>-15.119937111997174</v>
      </c>
      <c r="LK55" s="35"/>
      <c r="LL55" s="32" t="s">
        <v>29</v>
      </c>
      <c r="LM55" s="467">
        <f>SUM(LM172:LM174)/3</f>
        <v>199.88841496887531</v>
      </c>
      <c r="LN55" s="85">
        <f>+LM55/LM50*100-100</f>
        <v>25.032157521577744</v>
      </c>
      <c r="LO55" s="467">
        <f>SUM(LO172:LO174)/3</f>
        <v>86.281097174216157</v>
      </c>
      <c r="LP55" s="85">
        <f>+LO55/LO50*100-100</f>
        <v>-8.0960524656572517</v>
      </c>
      <c r="LQ55" s="467">
        <f>SUM(LQ172:LQ174)/3</f>
        <v>197.39267335728834</v>
      </c>
      <c r="LR55" s="85">
        <f>+LQ55/LQ50*100-100</f>
        <v>50.444295112679271</v>
      </c>
      <c r="LS55" s="35"/>
      <c r="LT55" s="32" t="s">
        <v>29</v>
      </c>
      <c r="LU55" s="467">
        <f>SUM(LU172:LU174)/3</f>
        <v>102.20124487842565</v>
      </c>
      <c r="LV55" s="85">
        <f>+LU55/LU50*100-100</f>
        <v>-17.136217201987222</v>
      </c>
      <c r="LW55" s="467">
        <f>SUM(LW172:LW174)/3</f>
        <v>148.70705624064234</v>
      </c>
      <c r="LX55" s="85">
        <f>+LW55/LW50*100-100</f>
        <v>8.7822522033494295</v>
      </c>
      <c r="LY55" s="467">
        <f>SUM(LY172:LY174)/3</f>
        <v>100.65634422720073</v>
      </c>
      <c r="LZ55" s="85">
        <f>+LY55/LY50*100-100</f>
        <v>85.256970851108093</v>
      </c>
      <c r="MA55" s="35"/>
      <c r="MB55" s="32" t="s">
        <v>29</v>
      </c>
      <c r="MC55" s="467">
        <f>SUM(MC172:MC174)/3</f>
        <v>131.13335698052165</v>
      </c>
      <c r="MD55" s="85">
        <f>+MC55/MC50*100-100</f>
        <v>23.165245197094038</v>
      </c>
      <c r="ME55" s="467">
        <f>SUM(ME172:ME174)/3</f>
        <v>78.221976912880763</v>
      </c>
      <c r="MF55" s="85">
        <f>+ME55/ME50*100-100</f>
        <v>41.706631720082783</v>
      </c>
      <c r="MG55" s="467">
        <f>SUM(MG172:MG174)/3</f>
        <v>89.106749442995991</v>
      </c>
      <c r="MH55" s="85">
        <f>+MG55/MG50*100-100</f>
        <v>-0.63974338957973487</v>
      </c>
      <c r="MI55" s="35"/>
      <c r="MJ55" s="32" t="s">
        <v>29</v>
      </c>
      <c r="MK55" s="467">
        <f>SUM(MK172:MK174)/3</f>
        <v>73.211862625510605</v>
      </c>
      <c r="ML55" s="85">
        <f>+MK55/MK50*100-100</f>
        <v>50.133930475660492</v>
      </c>
      <c r="MM55" s="467">
        <f>SUM(MM172:MM174)/3</f>
        <v>109.38369967141766</v>
      </c>
      <c r="MN55" s="85">
        <f>+MM55/MM50*100-100</f>
        <v>48.858665434430861</v>
      </c>
      <c r="MO55" s="467">
        <f>SUM(MO172:MO174)/3</f>
        <v>144.529072662272</v>
      </c>
      <c r="MP55" s="85">
        <f>+MO55/MO50*100-100</f>
        <v>-8.7854346751087888</v>
      </c>
    </row>
    <row r="56" spans="1:354" ht="15" customHeight="1">
      <c r="A56" s="35"/>
      <c r="B56" s="32" t="s">
        <v>30</v>
      </c>
      <c r="C56" s="467">
        <f>SUM(C175:C177)/3</f>
        <v>83.795646370761361</v>
      </c>
      <c r="D56" s="85">
        <f>+C56/C51*100-100</f>
        <v>-2.9582894950549417</v>
      </c>
      <c r="E56" s="467">
        <f>SUM(E175:E177)/3</f>
        <v>74.948358947128796</v>
      </c>
      <c r="F56" s="85">
        <f>+E56/E51*100-100</f>
        <v>-8.7301836758500286</v>
      </c>
      <c r="G56" s="467">
        <f>SUM(G175:G177)/3</f>
        <v>92.161305468311681</v>
      </c>
      <c r="H56" s="85">
        <f>+G56/G51*100-100</f>
        <v>2.0019565884985582</v>
      </c>
      <c r="I56" s="35"/>
      <c r="J56" s="32" t="s">
        <v>30</v>
      </c>
      <c r="K56" s="467">
        <f>SUM(K175:K177)/3</f>
        <v>98.928187575640663</v>
      </c>
      <c r="L56" s="85">
        <f>+K56/K51*100-100</f>
        <v>-10.887493452121248</v>
      </c>
      <c r="M56" s="467">
        <f>SUM(M175:M177)/3</f>
        <v>113.69903394329454</v>
      </c>
      <c r="N56" s="85">
        <f>+M56/M51*100-100</f>
        <v>-16.657362285079031</v>
      </c>
      <c r="O56" s="467">
        <f>SUM(O175:O177)/3</f>
        <v>97.927990145168863</v>
      </c>
      <c r="P56" s="85">
        <f>+O56/O51*100-100</f>
        <v>-13.084368693091704</v>
      </c>
      <c r="Q56" s="35"/>
      <c r="R56" s="32" t="s">
        <v>30</v>
      </c>
      <c r="S56" s="467">
        <f>SUM(S175:S177)/3</f>
        <v>130.84154623078766</v>
      </c>
      <c r="T56" s="85">
        <f>+S56/S51*100-100</f>
        <v>4.9721596392155618</v>
      </c>
      <c r="U56" s="467">
        <f>SUM(U175:U177)/3</f>
        <v>138.079473145576</v>
      </c>
      <c r="V56" s="85">
        <f>+U56/U51*100-100</f>
        <v>12.117221355034076</v>
      </c>
      <c r="W56" s="467">
        <f>SUM(W175:W177)/3</f>
        <v>136.55867790289736</v>
      </c>
      <c r="X56" s="85">
        <f>+W56/W51*100-100</f>
        <v>-1.1146678101425351</v>
      </c>
      <c r="Y56" s="35"/>
      <c r="Z56" s="32" t="s">
        <v>30</v>
      </c>
      <c r="AA56" s="467">
        <f>SUM(AA175:AA177)/3</f>
        <v>156.42099055882832</v>
      </c>
      <c r="AB56" s="85">
        <f>+AA56/AA51*100-100</f>
        <v>1.9689598153668726</v>
      </c>
      <c r="AC56" s="467">
        <f>SUM(AC175:AC177)/3</f>
        <v>131.45107059150143</v>
      </c>
      <c r="AD56" s="85">
        <f>+AC56/AC51*100-100</f>
        <v>5.5295657207895914</v>
      </c>
      <c r="AE56" s="467">
        <f>SUM(AE175:AE177)/3</f>
        <v>141.79756929660266</v>
      </c>
      <c r="AF56" s="85">
        <f>+AE56/AE51*100-100</f>
        <v>13.559470879287545</v>
      </c>
      <c r="AG56" s="35"/>
      <c r="AH56" s="32" t="s">
        <v>30</v>
      </c>
      <c r="AI56" s="467">
        <f>SUM(AI175:AI177)/3</f>
        <v>101.8481411112067</v>
      </c>
      <c r="AJ56" s="85">
        <f>+AI56/AI51*100-100</f>
        <v>-4.916719940766086</v>
      </c>
      <c r="AK56" s="467">
        <f>SUM(AK175:AK177)/3</f>
        <v>186.03410311904966</v>
      </c>
      <c r="AL56" s="85">
        <f>+AK56/AK51*100-100</f>
        <v>24.378599581095003</v>
      </c>
      <c r="AM56" s="467">
        <f>SUM(AM175:AM177)/3</f>
        <v>95.219844445859465</v>
      </c>
      <c r="AN56" s="85">
        <f>+AM56/AM51*100-100</f>
        <v>-23.993627159334679</v>
      </c>
      <c r="AO56" s="35"/>
      <c r="AP56" s="32" t="s">
        <v>30</v>
      </c>
      <c r="AQ56" s="467">
        <f>SUM(AQ175:AQ177)/3</f>
        <v>169.35108046849965</v>
      </c>
      <c r="AR56" s="85">
        <f>+AQ56/AQ51*100-100</f>
        <v>24.005149000480344</v>
      </c>
      <c r="AS56" s="467">
        <f>SUM(AS175:AS177)/3</f>
        <v>123.60359629745166</v>
      </c>
      <c r="AT56" s="85">
        <f>+AS56/AS51*100-100</f>
        <v>2.8769967487400407</v>
      </c>
      <c r="AU56" s="467">
        <f>SUM(AU175:AU177)/3</f>
        <v>132.82478353018465</v>
      </c>
      <c r="AV56" s="85">
        <f>+AU56/AU51*100-100</f>
        <v>4.7358889952001419</v>
      </c>
      <c r="AW56" s="35"/>
      <c r="AX56" s="32" t="s">
        <v>30</v>
      </c>
      <c r="AY56" s="467">
        <f>SUM(AY175:AY177)/3</f>
        <v>124.860354076929</v>
      </c>
      <c r="AZ56" s="85">
        <f>+AY56/AY51*100-100</f>
        <v>-12.563017942485658</v>
      </c>
      <c r="BA56" s="467">
        <f>SUM(BA175:BA177)/3</f>
        <v>120.86569744667533</v>
      </c>
      <c r="BB56" s="85">
        <f>+BA56/BA51*100-100</f>
        <v>0.75077363616972548</v>
      </c>
      <c r="BC56" s="467">
        <f>SUM(BC175:BC177)/3</f>
        <v>174.62088275479664</v>
      </c>
      <c r="BD56" s="85">
        <f>+BC56/BC51*100-100</f>
        <v>17.32291160085984</v>
      </c>
      <c r="BE56" s="35"/>
      <c r="BF56" s="32" t="s">
        <v>30</v>
      </c>
      <c r="BG56" s="467">
        <f>SUM(BG175:BG177)/3</f>
        <v>145.20022380901267</v>
      </c>
      <c r="BH56" s="85">
        <f>+BG56/BG51*100-100</f>
        <v>-5.4346143445491322</v>
      </c>
      <c r="BI56" s="467">
        <f>SUM(BI175:BI177)/3</f>
        <v>111.23435412967666</v>
      </c>
      <c r="BJ56" s="85">
        <f>+BI56/BI51*100-100</f>
        <v>-3.1833422319816407</v>
      </c>
      <c r="BK56" s="467">
        <f>SUM(BK175:BK177)/3</f>
        <v>175.38021576116702</v>
      </c>
      <c r="BL56" s="85">
        <f>+BK56/BK51*100-100</f>
        <v>31.728693713296366</v>
      </c>
      <c r="BM56" s="35"/>
      <c r="BN56" s="32" t="s">
        <v>30</v>
      </c>
      <c r="BO56" s="467">
        <f>SUM(BO175:BO177)/3</f>
        <v>110.18754462426899</v>
      </c>
      <c r="BP56" s="85">
        <f>+BO56/BO51*100-100</f>
        <v>-17.790762219100102</v>
      </c>
      <c r="BQ56" s="467">
        <f>SUM(BQ175:BQ177)/3</f>
        <v>64.706548225840308</v>
      </c>
      <c r="BR56" s="85">
        <f>+BQ56/BQ51*100-100</f>
        <v>-43.959355787910916</v>
      </c>
      <c r="BS56" s="467">
        <f>SUM(BS175:BS177)/3</f>
        <v>137.19009867846634</v>
      </c>
      <c r="BT56" s="85">
        <f>+BS56/BS51*100-100</f>
        <v>15.072524843310859</v>
      </c>
      <c r="BU56" s="35"/>
      <c r="BV56" s="32" t="s">
        <v>30</v>
      </c>
      <c r="BW56" s="467">
        <f>SUM(BW175:BW177)/3</f>
        <v>114.53314270655784</v>
      </c>
      <c r="BX56" s="85">
        <f>+BW56/BW51*100-100</f>
        <v>6.9832291799391868</v>
      </c>
      <c r="BY56" s="467">
        <f>SUM(BY175:BY177)/3</f>
        <v>21.349403818832332</v>
      </c>
      <c r="BZ56" s="85">
        <f>+BY56/BY51*100-100</f>
        <v>-81.807025238648635</v>
      </c>
      <c r="CA56" s="467">
        <f>SUM(CA175:CA177)/3</f>
        <v>118.58691606896265</v>
      </c>
      <c r="CB56" s="85">
        <f>+CA56/CA51*100-100</f>
        <v>21.809291177345244</v>
      </c>
      <c r="CC56" s="35"/>
      <c r="CD56" s="32" t="s">
        <v>30</v>
      </c>
      <c r="CE56" s="467">
        <f>SUM(CE175:CE177)/3</f>
        <v>116.91959827740369</v>
      </c>
      <c r="CF56" s="85">
        <f>+CE56/CE51*100-100</f>
        <v>24.386333354440964</v>
      </c>
      <c r="CG56" s="467">
        <f>SUM(CG175:CG177)/3</f>
        <v>81.182864108452364</v>
      </c>
      <c r="CH56" s="85">
        <f>+CG56/CG51*100-100</f>
        <v>-16.785034899548819</v>
      </c>
      <c r="CI56" s="467">
        <f>SUM(CI175:CI177)/3</f>
        <v>105.56302224408223</v>
      </c>
      <c r="CJ56" s="85">
        <f>+CI56/CI51*100-100</f>
        <v>-9.4747271547302176</v>
      </c>
      <c r="CK56" s="35"/>
      <c r="CL56" s="32" t="s">
        <v>30</v>
      </c>
      <c r="CM56" s="467">
        <f>SUM(CM175:CM177)/3</f>
        <v>81.286082818609728</v>
      </c>
      <c r="CN56" s="85">
        <f>+CM56/CM51*100-100</f>
        <v>-6.6917246410640132</v>
      </c>
      <c r="CO56" s="467">
        <f>SUM(CO175:CO177)/3</f>
        <v>74.195909417167726</v>
      </c>
      <c r="CP56" s="85">
        <f>+CO56/CO51*100-100</f>
        <v>-19.092342254168969</v>
      </c>
      <c r="CQ56" s="467">
        <f>SUM(CQ175:CQ177)/3</f>
        <v>69.717434926219767</v>
      </c>
      <c r="CR56" s="85">
        <f>+CQ56/CQ51*100-100</f>
        <v>-16.213508766920796</v>
      </c>
      <c r="CS56" s="35"/>
      <c r="CT56" s="32" t="s">
        <v>30</v>
      </c>
      <c r="CU56" s="467">
        <f>SUM(CU175:CU177)/3</f>
        <v>134.4763823770034</v>
      </c>
      <c r="CV56" s="85">
        <f>+CU56/CU51*100-100</f>
        <v>13.170676959786775</v>
      </c>
      <c r="CW56" s="467">
        <f>SUM(CW175:CW177)/3</f>
        <v>51.932800397442726</v>
      </c>
      <c r="CX56" s="85">
        <f>+CW56/CW51*100-100</f>
        <v>-31.97536607269501</v>
      </c>
      <c r="CY56" s="467">
        <f>SUM(CY175:CY177)/3</f>
        <v>130.58991712628901</v>
      </c>
      <c r="CZ56" s="85">
        <f>+CY56/CY51*100-100</f>
        <v>-4.5569761724154318</v>
      </c>
      <c r="DA56" s="35"/>
      <c r="DB56" s="32" t="s">
        <v>30</v>
      </c>
      <c r="DC56" s="467">
        <f>SUM(DC175:DC177)/3</f>
        <v>72.198095550906388</v>
      </c>
      <c r="DD56" s="85">
        <f>+DC56/DC51*100-100</f>
        <v>-31.998213950612168</v>
      </c>
      <c r="DE56" s="467">
        <f>SUM(DE175:DE177)/3</f>
        <v>243.60714185919801</v>
      </c>
      <c r="DF56" s="85">
        <f>+DE56/DE51*100-100</f>
        <v>12.576662012398131</v>
      </c>
      <c r="DG56" s="467">
        <f>SUM(DG175:DG177)/3</f>
        <v>121.33983800628033</v>
      </c>
      <c r="DH56" s="85">
        <f>+DG56/DG51*100-100</f>
        <v>6.2715995974447623</v>
      </c>
      <c r="DI56" s="35"/>
      <c r="DJ56" s="32" t="s">
        <v>30</v>
      </c>
      <c r="DK56" s="467">
        <f>SUM(DK175:DK177)/3</f>
        <v>165.80545110004434</v>
      </c>
      <c r="DL56" s="85">
        <f>+DK56/DK51*100-100</f>
        <v>26.630290322473755</v>
      </c>
      <c r="DM56" s="467">
        <f>SUM(DM175:DM177)/3</f>
        <v>53.500434935352104</v>
      </c>
      <c r="DN56" s="85">
        <f>+DM56/DM51*100-100</f>
        <v>-24.437645729831999</v>
      </c>
      <c r="DO56" s="467">
        <f>SUM(DO175:DO177)/3</f>
        <v>101.03075022691316</v>
      </c>
      <c r="DP56" s="85">
        <f>+DO56/DO51*100-100</f>
        <v>-9.9970214568155171</v>
      </c>
      <c r="DQ56" s="35"/>
      <c r="DR56" s="32" t="s">
        <v>30</v>
      </c>
      <c r="DS56" s="467">
        <f>SUM(DS175:DS177)/3</f>
        <v>133.027262507307</v>
      </c>
      <c r="DT56" s="85">
        <f>+DS56/DS51*100-100</f>
        <v>-11.774937165885802</v>
      </c>
      <c r="DU56" s="467">
        <f>SUM(DU175:DU177)/3</f>
        <v>111.947954766276</v>
      </c>
      <c r="DV56" s="85">
        <f>+DU56/DU51*100-100</f>
        <v>-9.1620200369237068</v>
      </c>
      <c r="DW56" s="467">
        <f>SUM(DW175:DW177)/3</f>
        <v>99.485894489437484</v>
      </c>
      <c r="DX56" s="85">
        <f>+DW56/DW51*100-100</f>
        <v>-27.043306060630798</v>
      </c>
      <c r="DY56" s="35"/>
      <c r="DZ56" s="32" t="s">
        <v>30</v>
      </c>
      <c r="EA56" s="467">
        <f>SUM(EA175:EA177)/3</f>
        <v>115.51111645883201</v>
      </c>
      <c r="EB56" s="85">
        <f>+EA56/EA51*100-100</f>
        <v>18.108904900848202</v>
      </c>
      <c r="EC56" s="467">
        <f>SUM(EC175:EC177)/3</f>
        <v>111.92032000168099</v>
      </c>
      <c r="ED56" s="85">
        <f>+EC56/EC51*100-100</f>
        <v>4.3678583936073636</v>
      </c>
      <c r="EE56" s="467">
        <f>SUM(EE175:EE177)/3</f>
        <v>121.679481803508</v>
      </c>
      <c r="EF56" s="85">
        <f>+EE56/EE51*100-100</f>
        <v>4.0627210468510526</v>
      </c>
      <c r="EG56" s="35"/>
      <c r="EH56" s="32" t="s">
        <v>30</v>
      </c>
      <c r="EI56" s="467">
        <f>SUM(EI175:EI177)/3</f>
        <v>137.86747074337902</v>
      </c>
      <c r="EJ56" s="85">
        <f>+EI56/EI51*100-100</f>
        <v>5.7461761060020962</v>
      </c>
      <c r="EK56" s="467">
        <f>SUM(EK175:EK177)/3</f>
        <v>138.87904443602835</v>
      </c>
      <c r="EL56" s="85">
        <f>+EK56/EK51*100-100</f>
        <v>19.994366618716214</v>
      </c>
      <c r="EM56" s="467">
        <f>SUM(EM175:EM177)/3</f>
        <v>110.43840169493399</v>
      </c>
      <c r="EN56" s="85">
        <f>+EM56/EM51*100-100</f>
        <v>15.012825259203666</v>
      </c>
      <c r="EO56" s="35"/>
      <c r="EP56" s="32" t="s">
        <v>30</v>
      </c>
      <c r="EQ56" s="467">
        <f>SUM(EQ175:EQ177)/3</f>
        <v>76.19159007752684</v>
      </c>
      <c r="ER56" s="85">
        <f>+EQ56/EQ51*100-100</f>
        <v>-24.536031980868273</v>
      </c>
      <c r="ES56" s="467">
        <f>SUM(ES175:ES177)/3</f>
        <v>153.19685951934432</v>
      </c>
      <c r="ET56" s="85">
        <f>+ES56/ES51*100-100</f>
        <v>44.471741266781891</v>
      </c>
      <c r="EU56" s="467">
        <f>SUM(EU175:EU177)/3</f>
        <v>96.427326918281622</v>
      </c>
      <c r="EV56" s="85">
        <f>+EU56/EU51*100-100</f>
        <v>-23.962694545368606</v>
      </c>
      <c r="EW56" s="35"/>
      <c r="EX56" s="32" t="s">
        <v>30</v>
      </c>
      <c r="EY56" s="467">
        <f>SUM(EY175:EY177)/3</f>
        <v>96.044620228910901</v>
      </c>
      <c r="EZ56" s="85">
        <f>+EY56/EY51*100-100</f>
        <v>-5.1294446082454499</v>
      </c>
      <c r="FA56" s="467">
        <f>SUM(FA175:FA177)/3</f>
        <v>103.68108079827134</v>
      </c>
      <c r="FB56" s="85">
        <f>+FA56/FA51*100-100</f>
        <v>-0.26081363413609893</v>
      </c>
      <c r="FC56" s="467">
        <f>SUM(FC175:FC177)/3</f>
        <v>228.21002834830998</v>
      </c>
      <c r="FD56" s="85">
        <f>+FC56/FC51*100-100</f>
        <v>58.192523204053998</v>
      </c>
      <c r="FE56" s="35"/>
      <c r="FF56" s="32" t="s">
        <v>30</v>
      </c>
      <c r="FG56" s="467">
        <f>SUM(FG175:FG177)/3</f>
        <v>124.37203572778701</v>
      </c>
      <c r="FH56" s="85">
        <f>+FG56/FG51*100-100</f>
        <v>-1.3076057641768841</v>
      </c>
      <c r="FI56" s="467">
        <f>SUM(FI175:FI177)/3</f>
        <v>183.15400651068765</v>
      </c>
      <c r="FJ56" s="85">
        <f>+FI56/FI51*100-100</f>
        <v>14.544450913736767</v>
      </c>
      <c r="FK56" s="467">
        <f>SUM(FK175:FK177)/3</f>
        <v>106.15915160404806</v>
      </c>
      <c r="FL56" s="85">
        <f>+FK56/FK51*100-100</f>
        <v>21.939847635573486</v>
      </c>
      <c r="FM56" s="35"/>
      <c r="FN56" s="32" t="s">
        <v>30</v>
      </c>
      <c r="FO56" s="467">
        <f>SUM(FO175:FO177)/3</f>
        <v>111.506912601625</v>
      </c>
      <c r="FP56" s="85">
        <f>+FO56/FO51*100-100</f>
        <v>-32.138231296920594</v>
      </c>
      <c r="FQ56" s="467">
        <f>SUM(FQ175:FQ177)/3</f>
        <v>292.7865650309883</v>
      </c>
      <c r="FR56" s="85">
        <f>+FQ56/FQ51*100-100</f>
        <v>9.4580605487169436</v>
      </c>
      <c r="FS56" s="467">
        <f>SUM(FS175:FS177)/3</f>
        <v>135.14976905893033</v>
      </c>
      <c r="FT56" s="85">
        <f>+FS56/FS51*100-100</f>
        <v>7.1032014252716493</v>
      </c>
      <c r="FU56" s="35"/>
      <c r="FV56" s="32" t="s">
        <v>30</v>
      </c>
      <c r="FW56" s="467">
        <f>SUM(FW175:FW177)/3</f>
        <v>129.60910553735766</v>
      </c>
      <c r="FX56" s="85">
        <f>+FW56/FW51*100-100</f>
        <v>-16.281710440486535</v>
      </c>
      <c r="FY56" s="467">
        <f>SUM(FY175:FY177)/3</f>
        <v>152.82280708061933</v>
      </c>
      <c r="FZ56" s="85">
        <f>+FY56/FY51*100-100</f>
        <v>27.838567090056102</v>
      </c>
      <c r="GA56" s="467">
        <f>SUM(GA175:GA177)/3</f>
        <v>101.77499692542803</v>
      </c>
      <c r="GB56" s="85">
        <f>+GA56/GA51*100-100</f>
        <v>-16.42270208302385</v>
      </c>
      <c r="GC56" s="35"/>
      <c r="GD56" s="32" t="s">
        <v>30</v>
      </c>
      <c r="GE56" s="467">
        <f>SUM(GE175:GE177)/3</f>
        <v>156.57287142910567</v>
      </c>
      <c r="GF56" s="85">
        <f>+GE56/GE51*100-100</f>
        <v>8.8483531346455777</v>
      </c>
      <c r="GG56" s="467">
        <f>SUM(GG175:GG177)/3</f>
        <v>130.01840403447667</v>
      </c>
      <c r="GH56" s="85">
        <f>+GG56/GG51*100-100</f>
        <v>34.682082992184746</v>
      </c>
      <c r="GI56" s="467">
        <f>SUM(GI175:GI177)/3</f>
        <v>94.258919614158799</v>
      </c>
      <c r="GJ56" s="85">
        <f>+GI56/GI51*100-100</f>
        <v>-8.0940421155880387</v>
      </c>
      <c r="GK56" s="35"/>
      <c r="GL56" s="32" t="s">
        <v>30</v>
      </c>
      <c r="GM56" s="467">
        <f>SUM(GM175:GM177)/3</f>
        <v>134.87365288856833</v>
      </c>
      <c r="GN56" s="85">
        <f>+GM56/GM51*100-100</f>
        <v>6.7037062868055415</v>
      </c>
      <c r="GO56" s="467">
        <f>SUM(GO175:GO177)/3</f>
        <v>122.54294072951033</v>
      </c>
      <c r="GP56" s="85">
        <f>+GO56/GO51*100-100</f>
        <v>-11.126758904996677</v>
      </c>
      <c r="GQ56" s="467">
        <f>SUM(GQ175:GQ177)/3</f>
        <v>89.60811619064026</v>
      </c>
      <c r="GR56" s="85">
        <f>+GQ56/GQ51*100-100</f>
        <v>-36.036242934328492</v>
      </c>
      <c r="GS56" s="35"/>
      <c r="GT56" s="32" t="s">
        <v>30</v>
      </c>
      <c r="GU56" s="467">
        <f>SUM(GU175:GU177)/3</f>
        <v>64.821569761663625</v>
      </c>
      <c r="GV56" s="85">
        <f>+GU56/GU51*100-100</f>
        <v>-46.089925308135768</v>
      </c>
      <c r="GW56" s="467">
        <f>SUM(GW175:GW177)/3</f>
        <v>95.790129876503102</v>
      </c>
      <c r="GX56" s="85">
        <f>+GW56/GW51*100-100</f>
        <v>-9.9396521632968415E-3</v>
      </c>
      <c r="GY56" s="467">
        <f>SUM(GY175:GY177)/3</f>
        <v>80.880114079271024</v>
      </c>
      <c r="GZ56" s="85">
        <f>+GY56/GY51*100-100</f>
        <v>-33.609015929646318</v>
      </c>
      <c r="HA56" s="35"/>
      <c r="HB56" s="32" t="s">
        <v>30</v>
      </c>
      <c r="HC56" s="467">
        <f>SUM(HC175:HC177)/3</f>
        <v>88.651433160843794</v>
      </c>
      <c r="HD56" s="85">
        <f>+HC56/HC51*100-100</f>
        <v>-8.6432934256918372</v>
      </c>
      <c r="HE56" s="467">
        <f>SUM(HE175:HE177)/3</f>
        <v>133.59061714598465</v>
      </c>
      <c r="HF56" s="85">
        <f>+HE56/HE51*100-100</f>
        <v>16.266091463986982</v>
      </c>
      <c r="HG56" s="467">
        <f>SUM(HG175:HG177)/3</f>
        <v>65.866724446849602</v>
      </c>
      <c r="HH56" s="85">
        <f>+HG56/HG51*100-100</f>
        <v>-26.559204073931639</v>
      </c>
      <c r="HI56" s="35"/>
      <c r="HJ56" s="32" t="s">
        <v>30</v>
      </c>
      <c r="HK56" s="467">
        <f>SUM(HK175:HK177)/3</f>
        <v>76.630832826484792</v>
      </c>
      <c r="HL56" s="85">
        <f>+HK56/HK51*100-100</f>
        <v>-20.002059995698204</v>
      </c>
      <c r="HM56" s="467">
        <f>SUM(HM175:HM177)/3</f>
        <v>67.261970624363343</v>
      </c>
      <c r="HN56" s="85">
        <f>+HM56/HM51*100-100</f>
        <v>-34.227513908368223</v>
      </c>
      <c r="HO56" s="467">
        <f>SUM(HO175:HO177)/3</f>
        <v>88.26847395623507</v>
      </c>
      <c r="HP56" s="85">
        <f>+HO56/HO51*100-100</f>
        <v>-8.8173052512612458</v>
      </c>
      <c r="HQ56" s="35"/>
      <c r="HR56" s="32" t="s">
        <v>30</v>
      </c>
      <c r="HS56" s="467">
        <f>SUM(HS175:HS177)/3</f>
        <v>97.305624759837812</v>
      </c>
      <c r="HT56" s="85">
        <f>+HS56/HS51*100-100</f>
        <v>-10.401621729171396</v>
      </c>
      <c r="HU56" s="467">
        <f>SUM(HU175:HU177)/3</f>
        <v>132.08805904432833</v>
      </c>
      <c r="HV56" s="85">
        <f>+HU56/HU51*100-100</f>
        <v>-8.6776100387677957</v>
      </c>
      <c r="HW56" s="467">
        <f>SUM(HW175:HW177)/3</f>
        <v>68.665787984927064</v>
      </c>
      <c r="HX56" s="85">
        <f>+HW56/HW51*100-100</f>
        <v>-37.616524853702551</v>
      </c>
      <c r="HY56" s="35"/>
      <c r="HZ56" s="32" t="s">
        <v>30</v>
      </c>
      <c r="IA56" s="467">
        <f>SUM(IA175:IA177)/3</f>
        <v>88.830354321259776</v>
      </c>
      <c r="IB56" s="85">
        <f>+IA56/IA51*100-100</f>
        <v>-20.667488813111959</v>
      </c>
      <c r="IC56" s="467">
        <f>'Jadual4-Groupindex'!BK56</f>
        <v>101.97252161887332</v>
      </c>
      <c r="ID56" s="85">
        <f>+IC56/IC51*100-100</f>
        <v>-14.630099296693714</v>
      </c>
      <c r="IE56" s="467">
        <f>SUM(IE175:IE177)/3</f>
        <v>97.259617460439543</v>
      </c>
      <c r="IF56" s="85">
        <f>+IE56/IE51*100-100</f>
        <v>-27.912916709332009</v>
      </c>
      <c r="IG56" s="35"/>
      <c r="IH56" s="32" t="s">
        <v>30</v>
      </c>
      <c r="II56" s="467">
        <f>SUM(II175:II177)/3</f>
        <v>105.95828681375866</v>
      </c>
      <c r="IJ56" s="85">
        <f>+II56/II51*100-100</f>
        <v>-21.024228380427871</v>
      </c>
      <c r="IK56" s="467">
        <f>SUM(IK175:IK177)/3</f>
        <v>88.079282560053727</v>
      </c>
      <c r="IL56" s="85">
        <f>+IK56/IK51*100-100</f>
        <v>-24.042617932831945</v>
      </c>
      <c r="IM56" s="467">
        <f>SUM(IM175:IM177)/3</f>
        <v>72.278312453246897</v>
      </c>
      <c r="IN56" s="85">
        <f>+IM56/IM51*100-100</f>
        <v>-13.599472956792198</v>
      </c>
      <c r="IO56" s="467">
        <f>SUM(IO175:IO177)/3</f>
        <v>113.9405217294878</v>
      </c>
      <c r="IP56" s="85">
        <f>+IO56/IO51*100-100</f>
        <v>-11.142374466858456</v>
      </c>
      <c r="IQ56" s="35"/>
      <c r="IR56" s="32" t="s">
        <v>30</v>
      </c>
      <c r="IS56" s="467">
        <f>SUM(IS175:IS177)/3</f>
        <v>84.2735511128149</v>
      </c>
      <c r="IT56" s="85">
        <f>+IS56/IS51*100-100</f>
        <v>-4.154244613061465</v>
      </c>
      <c r="IU56" s="467">
        <f>SUM(IU175:IU177)/3</f>
        <v>87.313106342708593</v>
      </c>
      <c r="IV56" s="85">
        <f>+IU56/IU51*100-100</f>
        <v>-12.980551263878439</v>
      </c>
      <c r="IW56" s="467">
        <f>SUM(IW175:IW177)/3</f>
        <v>108.95653730509467</v>
      </c>
      <c r="IX56" s="85">
        <f>+IW56/IW51*100-100</f>
        <v>19.681361963705186</v>
      </c>
      <c r="IY56" s="35"/>
      <c r="IZ56" s="32" t="s">
        <v>30</v>
      </c>
      <c r="JA56" s="467">
        <f>SUM(JA175:JA177)/3</f>
        <v>109.45896564552584</v>
      </c>
      <c r="JB56" s="85">
        <f>+JA56/JA51*100-100</f>
        <v>-4.6256718716889367</v>
      </c>
      <c r="JC56" s="467">
        <f>SUM(JC175:JC177)/3</f>
        <v>158.62608099109266</v>
      </c>
      <c r="JD56" s="85">
        <f>+JC56/JC51*100-100</f>
        <v>11.560363341962173</v>
      </c>
      <c r="JE56" s="467">
        <f>SUM(JE175:JE177)/3</f>
        <v>163.57337392505966</v>
      </c>
      <c r="JF56" s="85">
        <f>+JE56/JE51*100-100</f>
        <v>-12.170820401048346</v>
      </c>
      <c r="JG56" s="35"/>
      <c r="JH56" s="32" t="s">
        <v>30</v>
      </c>
      <c r="JI56" s="467">
        <f>SUM(JI175:JI177)/3</f>
        <v>181.10861726939467</v>
      </c>
      <c r="JJ56" s="85">
        <f>+JI56/JI51*100-100</f>
        <v>-6.1331641523488258</v>
      </c>
      <c r="JK56" s="467">
        <f>SUM(JK175:JK177)/3</f>
        <v>197.60269493410533</v>
      </c>
      <c r="JL56" s="85">
        <f>+JK56/JK51*100-100</f>
        <v>18.337935768535885</v>
      </c>
      <c r="JM56" s="467">
        <f>SUM(JM175:JM177)/3</f>
        <v>116.11423175415267</v>
      </c>
      <c r="JN56" s="85">
        <f>+JM56/JM51*100-100</f>
        <v>-19.552578668634339</v>
      </c>
      <c r="JO56" s="35"/>
      <c r="JP56" s="32" t="s">
        <v>30</v>
      </c>
      <c r="JQ56" s="467">
        <f>SUM(JQ175:JQ177)/3</f>
        <v>103.07156930718327</v>
      </c>
      <c r="JR56" s="85">
        <f>+JQ56/JQ51*100-100</f>
        <v>-13.717106588392241</v>
      </c>
      <c r="JS56" s="467">
        <f>SUM(JS175:JS177)/3</f>
        <v>123.91086401546966</v>
      </c>
      <c r="JT56" s="85">
        <f>+JS56/JS51*100-100</f>
        <v>-3.2274226722852006</v>
      </c>
      <c r="JU56" s="467">
        <f>SUM(JU175:JU177)/3</f>
        <v>126.27571662869933</v>
      </c>
      <c r="JV56" s="85">
        <f>+JU56/JU51*100-100</f>
        <v>8.3184271875276181</v>
      </c>
      <c r="JW56" s="35"/>
      <c r="JX56" s="32" t="s">
        <v>30</v>
      </c>
      <c r="JY56" s="467">
        <f>SUM(JY175:JY177)/3</f>
        <v>96.492259350206325</v>
      </c>
      <c r="JZ56" s="85">
        <f>+JY56/JY51*100-100</f>
        <v>-18.42769847512858</v>
      </c>
      <c r="KA56" s="467">
        <f>SUM(KA175:KA177)/3</f>
        <v>177.31455172629967</v>
      </c>
      <c r="KB56" s="85">
        <f>+KA56/KA51*100-100</f>
        <v>21.605205208125412</v>
      </c>
      <c r="KC56" s="467">
        <f>SUM(KC175:KC177)/3</f>
        <v>144.67208838178101</v>
      </c>
      <c r="KD56" s="85">
        <f>+KC56/KC51*100-100</f>
        <v>8.8666942498823857</v>
      </c>
      <c r="KE56" s="35"/>
      <c r="KF56" s="32" t="s">
        <v>30</v>
      </c>
      <c r="KG56" s="467">
        <f>SUM(KG175:KG177)/3</f>
        <v>98.241111222894631</v>
      </c>
      <c r="KH56" s="85">
        <f>+KG56/KG51*100-100</f>
        <v>-25.124521293163809</v>
      </c>
      <c r="KI56" s="467">
        <f>SUM(KI175:KI177)/3</f>
        <v>132.30203557305933</v>
      </c>
      <c r="KJ56" s="85">
        <f>+KI56/KI51*100-100</f>
        <v>-2.0911054588426623</v>
      </c>
      <c r="KK56" s="467">
        <f>SUM(KK175:KK177)/3</f>
        <v>126.62434070956967</v>
      </c>
      <c r="KL56" s="85">
        <f>+KK56/KK51*100-100</f>
        <v>20.454714020945758</v>
      </c>
      <c r="KM56" s="35"/>
      <c r="KN56" s="32" t="s">
        <v>30</v>
      </c>
      <c r="KO56" s="467">
        <f>SUM(KO175:KO177)/3</f>
        <v>67.197170707042531</v>
      </c>
      <c r="KP56" s="85">
        <f>+KO56/KO51*100-100</f>
        <v>6.1518598448221837</v>
      </c>
      <c r="KQ56" s="467">
        <f>SUM(KQ175:KQ177)/3</f>
        <v>148.27832655184733</v>
      </c>
      <c r="KR56" s="85">
        <f>+KQ56/KQ51*100-100</f>
        <v>2.3976491266129329</v>
      </c>
      <c r="KS56" s="467">
        <f>SUM(KS175:KS177)/3</f>
        <v>101.4903466763473</v>
      </c>
      <c r="KT56" s="85">
        <f>+KS56/KS51*100-100</f>
        <v>7.7938532182043616</v>
      </c>
      <c r="KU56" s="35"/>
      <c r="KV56" s="32" t="s">
        <v>30</v>
      </c>
      <c r="KW56" s="467">
        <f>SUM(KW175:KW177)/3</f>
        <v>121.58612350807266</v>
      </c>
      <c r="KX56" s="85">
        <f>+KW56/KW51*100-100</f>
        <v>33.045390873952101</v>
      </c>
      <c r="KY56" s="467">
        <f>SUM(KY175:KY177)/3</f>
        <v>151.62377770187032</v>
      </c>
      <c r="KZ56" s="85">
        <f>+KY56/KY51*100-100</f>
        <v>15.488271098116897</v>
      </c>
      <c r="LA56" s="467">
        <f>SUM(LA175:LA177)/3</f>
        <v>150.87900613792999</v>
      </c>
      <c r="LB56" s="85">
        <f>+LA56/LA51*100-100</f>
        <v>-3.3766057457561516</v>
      </c>
      <c r="LC56" s="35"/>
      <c r="LD56" s="32" t="s">
        <v>30</v>
      </c>
      <c r="LE56" s="467">
        <f>SUM(LE175:LE177)/3</f>
        <v>137.59482226342433</v>
      </c>
      <c r="LF56" s="85">
        <f>+LE56/LE51*100-100</f>
        <v>5.1318801060861432</v>
      </c>
      <c r="LG56" s="467">
        <f>SUM(LG175:LG177)/3</f>
        <v>122.58566746463767</v>
      </c>
      <c r="LH56" s="85">
        <f>+LG56/LG51*100-100</f>
        <v>30.180310820114187</v>
      </c>
      <c r="LI56" s="467">
        <f>SUM(LI175:LI177)/3</f>
        <v>58.188071274028765</v>
      </c>
      <c r="LJ56" s="85">
        <f>+LI56/LI51*100-100</f>
        <v>-17.17795420519758</v>
      </c>
      <c r="LK56" s="35"/>
      <c r="LL56" s="32" t="s">
        <v>30</v>
      </c>
      <c r="LM56" s="467">
        <f>SUM(LM175:LM177)/3</f>
        <v>172.02109331175768</v>
      </c>
      <c r="LN56" s="85">
        <f>+LM56/LM51*100-100</f>
        <v>62.390694606269705</v>
      </c>
      <c r="LO56" s="467">
        <f>SUM(LO175:LO177)/3</f>
        <v>100.0859999489288</v>
      </c>
      <c r="LP56" s="85">
        <f>+LO56/LO51*100-100</f>
        <v>-25.168138617169603</v>
      </c>
      <c r="LQ56" s="467">
        <f>SUM(LQ175:LQ177)/3</f>
        <v>163.71537464405597</v>
      </c>
      <c r="LR56" s="85">
        <f>+LQ56/LQ51*100-100</f>
        <v>15.621237594869996</v>
      </c>
      <c r="LS56" s="35"/>
      <c r="LT56" s="32" t="s">
        <v>30</v>
      </c>
      <c r="LU56" s="467">
        <f>SUM(LU175:LU177)/3</f>
        <v>116.409227887984</v>
      </c>
      <c r="LV56" s="85">
        <f>+LU56/LU51*100-100</f>
        <v>-10.453044422969796</v>
      </c>
      <c r="LW56" s="467">
        <f>SUM(LW175:LW177)/3</f>
        <v>137.22260655493599</v>
      </c>
      <c r="LX56" s="85">
        <f>+LW56/LW51*100-100</f>
        <v>25.449860015573165</v>
      </c>
      <c r="LY56" s="467">
        <f>SUM(LY175:LY177)/3</f>
        <v>39.107638745257368</v>
      </c>
      <c r="LZ56" s="85">
        <f>+LY56/LY51*100-100</f>
        <v>-67.015079061310786</v>
      </c>
      <c r="MA56" s="35"/>
      <c r="MB56" s="32" t="s">
        <v>30</v>
      </c>
      <c r="MC56" s="467">
        <f>SUM(MC175:MC177)/3</f>
        <v>115.71571393685501</v>
      </c>
      <c r="MD56" s="85">
        <f>+MC56/MC51*100-100</f>
        <v>-16.952251789066437</v>
      </c>
      <c r="ME56" s="467">
        <f>SUM(ME175:ME177)/3</f>
        <v>104.92550532146646</v>
      </c>
      <c r="MF56" s="85">
        <f>+ME56/ME51*100-100</f>
        <v>-7.9076476676768834</v>
      </c>
      <c r="MG56" s="467">
        <f>SUM(MG175:MG177)/3</f>
        <v>86.156902280878214</v>
      </c>
      <c r="MH56" s="85">
        <f>+MG56/MG51*100-100</f>
        <v>-2.0455151528463063</v>
      </c>
      <c r="MI56" s="35"/>
      <c r="MJ56" s="32" t="s">
        <v>30</v>
      </c>
      <c r="MK56" s="467">
        <f>SUM(MK175:MK177)/3</f>
        <v>59.768996113401101</v>
      </c>
      <c r="ML56" s="85">
        <f>+MK56/MK51*100-100</f>
        <v>-38.524341868060382</v>
      </c>
      <c r="MM56" s="467">
        <f>SUM(MM175:MM177)/3</f>
        <v>90.30895138595686</v>
      </c>
      <c r="MN56" s="85">
        <f>+MM56/MM51*100-100</f>
        <v>-31.820807700593505</v>
      </c>
      <c r="MO56" s="467">
        <f>SUM(MO175:MO177)/3</f>
        <v>133.79856208054801</v>
      </c>
      <c r="MP56" s="85">
        <f>+MO56/MO51*100-100</f>
        <v>-28.753736521617057</v>
      </c>
    </row>
    <row r="57" spans="1:354" ht="15" customHeight="1">
      <c r="A57" s="35"/>
      <c r="B57" s="32" t="s">
        <v>31</v>
      </c>
      <c r="C57" s="467">
        <f>SUM(C178:C180)/3</f>
        <v>91.430118066078364</v>
      </c>
      <c r="D57" s="85">
        <f>+C57/C52*100-100</f>
        <v>-1.1079075055878178</v>
      </c>
      <c r="E57" s="467">
        <f>SUM(E178:E180)/3</f>
        <v>77.859360344385891</v>
      </c>
      <c r="F57" s="85">
        <f>+E57/E52*100-100</f>
        <v>-7.0775507527776398</v>
      </c>
      <c r="G57" s="467">
        <f>SUM(G178:G180)/3</f>
        <v>104.26211134933878</v>
      </c>
      <c r="H57" s="85">
        <f>+G57/G52*100-100</f>
        <v>3.5913083030491748</v>
      </c>
      <c r="I57" s="35"/>
      <c r="J57" s="32" t="s">
        <v>31</v>
      </c>
      <c r="K57" s="467">
        <f>SUM(K178:K180)/3</f>
        <v>96.397049828111065</v>
      </c>
      <c r="L57" s="85">
        <f>+K57/K52*100-100</f>
        <v>5.7419296977627283</v>
      </c>
      <c r="M57" s="467">
        <f>SUM(M178:M180)/3</f>
        <v>114.80659587212809</v>
      </c>
      <c r="N57" s="85">
        <f>+M57/M52*100-100</f>
        <v>13.94725488801582</v>
      </c>
      <c r="O57" s="467">
        <f>SUM(O178:O180)/3</f>
        <v>95.390476592140331</v>
      </c>
      <c r="P57" s="85">
        <f>+O57/O52*100-100</f>
        <v>2.7925534433034045</v>
      </c>
      <c r="Q57" s="35"/>
      <c r="R57" s="32" t="s">
        <v>31</v>
      </c>
      <c r="S57" s="467">
        <f>SUM(S178:S180)/3</f>
        <v>138.58125434887901</v>
      </c>
      <c r="T57" s="85">
        <f>+S57/S52*100-100</f>
        <v>3.3479070135969238</v>
      </c>
      <c r="U57" s="467">
        <f>SUM(U178:U180)/3</f>
        <v>153.63807715651433</v>
      </c>
      <c r="V57" s="85">
        <f>+U57/U52*100-100</f>
        <v>14.393918986808856</v>
      </c>
      <c r="W57" s="467">
        <f>SUM(W178:W180)/3</f>
        <v>150.49751010056733</v>
      </c>
      <c r="X57" s="85">
        <f>+W57/W52*100-100</f>
        <v>5.5019514398949809E-2</v>
      </c>
      <c r="Y57" s="35"/>
      <c r="Z57" s="32" t="s">
        <v>31</v>
      </c>
      <c r="AA57" s="467">
        <f>SUM(AA178:AA180)/3</f>
        <v>133.57318735892667</v>
      </c>
      <c r="AB57" s="85">
        <f>+AA57/AA52*100-100</f>
        <v>7.9114234949826425</v>
      </c>
      <c r="AC57" s="467">
        <f>SUM(AC178:AC180)/3</f>
        <v>147.22936772704267</v>
      </c>
      <c r="AD57" s="85">
        <f>+AC57/AC52*100-100</f>
        <v>9.2214713910302635</v>
      </c>
      <c r="AE57" s="467">
        <f>SUM(AE178:AE180)/3</f>
        <v>145.10476050043201</v>
      </c>
      <c r="AF57" s="85">
        <f>+AE57/AE52*100-100</f>
        <v>18.611506447058687</v>
      </c>
      <c r="AG57" s="35"/>
      <c r="AH57" s="32" t="s">
        <v>31</v>
      </c>
      <c r="AI57" s="467">
        <f>SUM(AI178:AI180)/3</f>
        <v>118.52213445420632</v>
      </c>
      <c r="AJ57" s="85">
        <f>+AI57/AI52*100-100</f>
        <v>11.867391569235082</v>
      </c>
      <c r="AK57" s="467">
        <f>SUM(AK178:AK180)/3</f>
        <v>152.53728067017235</v>
      </c>
      <c r="AL57" s="85">
        <f>+AK57/AK52*100-100</f>
        <v>12.932045364019189</v>
      </c>
      <c r="AM57" s="467">
        <f>SUM(AM178:AM180)/3</f>
        <v>103.14648415433101</v>
      </c>
      <c r="AN57" s="85">
        <f>+AM57/AM52*100-100</f>
        <v>-4.8843984409041212</v>
      </c>
      <c r="AO57" s="35"/>
      <c r="AP57" s="32" t="s">
        <v>31</v>
      </c>
      <c r="AQ57" s="467">
        <f>SUM(AQ178:AQ180)/3</f>
        <v>136.48626427279433</v>
      </c>
      <c r="AR57" s="85">
        <f>+AQ57/AQ52*100-100</f>
        <v>32.832996197153648</v>
      </c>
      <c r="AS57" s="467">
        <f>SUM(AS178:AS180)/3</f>
        <v>134.64381166390899</v>
      </c>
      <c r="AT57" s="85">
        <f>+AS57/AS52*100-100</f>
        <v>13.196611438730656</v>
      </c>
      <c r="AU57" s="467">
        <f>SUM(AU178:AU180)/3</f>
        <v>144.62426658061065</v>
      </c>
      <c r="AV57" s="85">
        <f>+AU57/AU52*100-100</f>
        <v>10.686211650509648</v>
      </c>
      <c r="AW57" s="35"/>
      <c r="AX57" s="32" t="s">
        <v>31</v>
      </c>
      <c r="AY57" s="467">
        <f>SUM(AY178:AY180)/3</f>
        <v>139.60500380567933</v>
      </c>
      <c r="AZ57" s="85">
        <f>+AY57/AY52*100-100</f>
        <v>-0.59473810399146032</v>
      </c>
      <c r="BA57" s="467">
        <f>SUM(BA178:BA180)/3</f>
        <v>110.31590482789068</v>
      </c>
      <c r="BB57" s="85">
        <f>+BA57/BA52*100-100</f>
        <v>-11.473324793666308</v>
      </c>
      <c r="BC57" s="467">
        <f>SUM(BC178:BC180)/3</f>
        <v>161.42129602944033</v>
      </c>
      <c r="BD57" s="85">
        <f>+BC57/BC52*100-100</f>
        <v>22.602944514815235</v>
      </c>
      <c r="BE57" s="35"/>
      <c r="BF57" s="32" t="s">
        <v>31</v>
      </c>
      <c r="BG57" s="467">
        <f>SUM(BG178:BG180)/3</f>
        <v>137.83089075619333</v>
      </c>
      <c r="BH57" s="85">
        <f>+BG57/BG52*100-100</f>
        <v>21.80989104813753</v>
      </c>
      <c r="BI57" s="467">
        <f>SUM(BI178:BI180)/3</f>
        <v>129.42236979847135</v>
      </c>
      <c r="BJ57" s="85">
        <f>+BI57/BI52*100-100</f>
        <v>1.6608020859567318</v>
      </c>
      <c r="BK57" s="467">
        <f>SUM(BK178:BK180)/3</f>
        <v>180.20414759684334</v>
      </c>
      <c r="BL57" s="85">
        <f>+BK57/BK52*100-100</f>
        <v>28.910748416381523</v>
      </c>
      <c r="BM57" s="35"/>
      <c r="BN57" s="32" t="s">
        <v>31</v>
      </c>
      <c r="BO57" s="467">
        <f>SUM(BO178:BO180)/3</f>
        <v>125.51394312877368</v>
      </c>
      <c r="BP57" s="85">
        <f>+BO57/BO52*100-100</f>
        <v>2.3330175007782969</v>
      </c>
      <c r="BQ57" s="467">
        <f>SUM(BQ178:BQ180)/3</f>
        <v>163.63759431571785</v>
      </c>
      <c r="BR57" s="85">
        <f>+BQ57/BQ52*100-100</f>
        <v>19.600859258256946</v>
      </c>
      <c r="BS57" s="467">
        <f>SUM(BS178:BS180)/3</f>
        <v>124.68913997058701</v>
      </c>
      <c r="BT57" s="85">
        <f>+BS57/BS52*100-100</f>
        <v>8.403348935309026</v>
      </c>
      <c r="BU57" s="35"/>
      <c r="BV57" s="32" t="s">
        <v>31</v>
      </c>
      <c r="BW57" s="467">
        <f>SUM(BW178:BW180)/3</f>
        <v>127.24417562707401</v>
      </c>
      <c r="BX57" s="85">
        <f>+BW57/BW52*100-100</f>
        <v>3.3211102201316152</v>
      </c>
      <c r="BY57" s="467">
        <f>SUM(BY178:BY180)/3</f>
        <v>121.07740029396099</v>
      </c>
      <c r="BZ57" s="85">
        <f>+BY57/BY52*100-100</f>
        <v>6.4466912374717964</v>
      </c>
      <c r="CA57" s="467">
        <f>SUM(CA178:CA180)/3</f>
        <v>119.597037596947</v>
      </c>
      <c r="CB57" s="85">
        <f>+CA57/CA52*100-100</f>
        <v>23.094572133035769</v>
      </c>
      <c r="CC57" s="35"/>
      <c r="CD57" s="32" t="s">
        <v>31</v>
      </c>
      <c r="CE57" s="467">
        <f>SUM(CE178:CE180)/3</f>
        <v>137.17694493532235</v>
      </c>
      <c r="CF57" s="85">
        <f>+CE57/CE52*100-100</f>
        <v>11.133625867661607</v>
      </c>
      <c r="CG57" s="467">
        <f>SUM(CG178:CG180)/3</f>
        <v>77.630159625957603</v>
      </c>
      <c r="CH57" s="85">
        <f>+CG57/CG52*100-100</f>
        <v>-14.824596563233641</v>
      </c>
      <c r="CI57" s="467">
        <f>SUM(CI178:CI180)/3</f>
        <v>156.06782352661301</v>
      </c>
      <c r="CJ57" s="85">
        <f>+CI57/CI52*100-100</f>
        <v>2.1565246966983835</v>
      </c>
      <c r="CK57" s="35"/>
      <c r="CL57" s="32" t="s">
        <v>31</v>
      </c>
      <c r="CM57" s="467">
        <f>SUM(CM178:CM180)/3</f>
        <v>159.95686740147701</v>
      </c>
      <c r="CN57" s="85">
        <f>+CM57/CM52*100-100</f>
        <v>10.176205514621302</v>
      </c>
      <c r="CO57" s="467">
        <f>SUM(CO178:CO180)/3</f>
        <v>88.19198443882361</v>
      </c>
      <c r="CP57" s="85">
        <f>+CO57/CO52*100-100</f>
        <v>-3.526690112537068</v>
      </c>
      <c r="CQ57" s="467">
        <f>SUM(CQ178:CQ180)/3</f>
        <v>96.047315652017417</v>
      </c>
      <c r="CR57" s="85">
        <f>+CQ57/CQ52*100-100</f>
        <v>6.6606783204642142</v>
      </c>
      <c r="CS57" s="35"/>
      <c r="CT57" s="32" t="s">
        <v>31</v>
      </c>
      <c r="CU57" s="467">
        <f>SUM(CU178:CU180)/3</f>
        <v>144.9476775516857</v>
      </c>
      <c r="CV57" s="85">
        <f>+CU57/CU52*100-100</f>
        <v>18.497634842422215</v>
      </c>
      <c r="CW57" s="467">
        <f>SUM(CW178:CW180)/3</f>
        <v>92.889712369834442</v>
      </c>
      <c r="CX57" s="85">
        <f>+CW57/CW52*100-100</f>
        <v>0.29077297164978688</v>
      </c>
      <c r="CY57" s="467">
        <f>SUM(CY178:CY180)/3</f>
        <v>190.06258188342167</v>
      </c>
      <c r="CZ57" s="85">
        <f>+CY57/CY52*100-100</f>
        <v>20.946762479653273</v>
      </c>
      <c r="DA57" s="35"/>
      <c r="DB57" s="32" t="s">
        <v>31</v>
      </c>
      <c r="DC57" s="467">
        <f>SUM(DC178:DC180)/3</f>
        <v>94.178025392917604</v>
      </c>
      <c r="DD57" s="85">
        <f>+DC57/DC52*100-100</f>
        <v>-14.987000296860202</v>
      </c>
      <c r="DE57" s="467">
        <f>SUM(DE178:DE180)/3</f>
        <v>306.29395490243564</v>
      </c>
      <c r="DF57" s="85">
        <f>+DE57/DE52*100-100</f>
        <v>3.396371050777347</v>
      </c>
      <c r="DG57" s="467">
        <f>SUM(DG178:DG180)/3</f>
        <v>119.32196309565133</v>
      </c>
      <c r="DH57" s="85">
        <f>+DG57/DG52*100-100</f>
        <v>15.683534319753534</v>
      </c>
      <c r="DI57" s="35"/>
      <c r="DJ57" s="32" t="s">
        <v>31</v>
      </c>
      <c r="DK57" s="467">
        <f>SUM(DK178:DK180)/3</f>
        <v>190.77443356791866</v>
      </c>
      <c r="DL57" s="85">
        <f>+DK57/DK52*100-100</f>
        <v>36.548336801143677</v>
      </c>
      <c r="DM57" s="467">
        <f>SUM(DM178:DM180)/3</f>
        <v>61.337876864545997</v>
      </c>
      <c r="DN57" s="85">
        <f>+DM57/DM52*100-100</f>
        <v>-27.404766925416368</v>
      </c>
      <c r="DO57" s="467">
        <f>SUM(DO178:DO180)/3</f>
        <v>116.21786206116967</v>
      </c>
      <c r="DP57" s="85">
        <f>+DO57/DO52*100-100</f>
        <v>-5.9660479944274556</v>
      </c>
      <c r="DQ57" s="35"/>
      <c r="DR57" s="32" t="s">
        <v>31</v>
      </c>
      <c r="DS57" s="467">
        <f>SUM(DS178:DS180)/3</f>
        <v>154.30273467548602</v>
      </c>
      <c r="DT57" s="85">
        <f>+DS57/DS52*100-100</f>
        <v>1.7560346255602468</v>
      </c>
      <c r="DU57" s="467">
        <f>SUM(DU178:DU180)/3</f>
        <v>130.20262763949933</v>
      </c>
      <c r="DV57" s="85">
        <f>+DU57/DU52*100-100</f>
        <v>4.9587576478272553</v>
      </c>
      <c r="DW57" s="467">
        <f>SUM(DW178:DW180)/3</f>
        <v>132.22283549267067</v>
      </c>
      <c r="DX57" s="85">
        <f>+DW57/DW52*100-100</f>
        <v>-9.054437842585088</v>
      </c>
      <c r="DY57" s="35"/>
      <c r="DZ57" s="32" t="s">
        <v>31</v>
      </c>
      <c r="EA57" s="467">
        <f>SUM(EA178:EA180)/3</f>
        <v>116.11530269884433</v>
      </c>
      <c r="EB57" s="85">
        <f>+EA57/EA52*100-100</f>
        <v>8.3687190961874194</v>
      </c>
      <c r="EC57" s="467">
        <f>SUM(EC178:EC180)/3</f>
        <v>142.02018310185733</v>
      </c>
      <c r="ED57" s="85">
        <f>+EC57/EC52*100-100</f>
        <v>17.796092729379183</v>
      </c>
      <c r="EE57" s="467">
        <f>SUM(EE178:EE180)/3</f>
        <v>125.858339136639</v>
      </c>
      <c r="EF57" s="85">
        <f>+EE57/EE52*100-100</f>
        <v>9.9057696601924761</v>
      </c>
      <c r="EG57" s="35"/>
      <c r="EH57" s="32" t="s">
        <v>31</v>
      </c>
      <c r="EI57" s="467">
        <f>SUM(EI178:EI180)/3</f>
        <v>139.44552617566833</v>
      </c>
      <c r="EJ57" s="85">
        <f>+EI57/EI52*100-100</f>
        <v>4.6494974832270231</v>
      </c>
      <c r="EK57" s="467">
        <f>SUM(EK178:EK180)/3</f>
        <v>129.34183570425398</v>
      </c>
      <c r="EL57" s="85">
        <f>+EK57/EK52*100-100</f>
        <v>4.9868774381489658</v>
      </c>
      <c r="EM57" s="467">
        <f>SUM(EM178:EM180)/3</f>
        <v>110.42455495636899</v>
      </c>
      <c r="EN57" s="85">
        <f>+EM57/EM52*100-100</f>
        <v>12.742090295923063</v>
      </c>
      <c r="EO57" s="35"/>
      <c r="EP57" s="32" t="s">
        <v>31</v>
      </c>
      <c r="EQ57" s="467">
        <f>SUM(EQ178:EQ180)/3</f>
        <v>81.436762516790665</v>
      </c>
      <c r="ER57" s="85">
        <f>+EQ57/EQ52*100-100</f>
        <v>-24.929466023577149</v>
      </c>
      <c r="ES57" s="467">
        <f>SUM(ES178:ES180)/3</f>
        <v>148.484112640343</v>
      </c>
      <c r="ET57" s="85">
        <f>+ES57/ES52*100-100</f>
        <v>27.502320376144596</v>
      </c>
      <c r="EU57" s="467">
        <f>SUM(EU178:EU180)/3</f>
        <v>83.030567852531533</v>
      </c>
      <c r="EV57" s="85">
        <f>+EU57/EU52*100-100</f>
        <v>-9.9407048184893085</v>
      </c>
      <c r="EW57" s="35"/>
      <c r="EX57" s="32" t="s">
        <v>31</v>
      </c>
      <c r="EY57" s="467">
        <f>SUM(EY178:EY180)/3</f>
        <v>103.37740461298698</v>
      </c>
      <c r="EZ57" s="85">
        <f>+EY57/EY52*100-100</f>
        <v>13.706513827861698</v>
      </c>
      <c r="FA57" s="467">
        <f>SUM(FA178:FA180)/3</f>
        <v>103.59871104005106</v>
      </c>
      <c r="FB57" s="85">
        <f>+FA57/FA52*100-100</f>
        <v>20.594103465133173</v>
      </c>
      <c r="FC57" s="467">
        <f>SUM(FC178:FC180)/3</f>
        <v>213.098415230417</v>
      </c>
      <c r="FD57" s="85">
        <f>+FC57/FC52*100-100</f>
        <v>26.962326373889312</v>
      </c>
      <c r="FE57" s="35"/>
      <c r="FF57" s="32" t="s">
        <v>31</v>
      </c>
      <c r="FG57" s="467">
        <f>SUM(FG178:FG180)/3</f>
        <v>123.12903446225835</v>
      </c>
      <c r="FH57" s="85">
        <f>+FG57/FG52*100-100</f>
        <v>-3.1488855335212946</v>
      </c>
      <c r="FI57" s="467">
        <f>SUM(FI178:FI180)/3</f>
        <v>174.12832771774433</v>
      </c>
      <c r="FJ57" s="85">
        <f>+FI57/FI52*100-100</f>
        <v>22.177755620781966</v>
      </c>
      <c r="FK57" s="467">
        <f>SUM(FK178:FK180)/3</f>
        <v>127.33977581363</v>
      </c>
      <c r="FL57" s="85">
        <f>+FK57/FK52*100-100</f>
        <v>-0.50197811471520026</v>
      </c>
      <c r="FM57" s="35"/>
      <c r="FN57" s="32" t="s">
        <v>31</v>
      </c>
      <c r="FO57" s="467">
        <f>SUM(FO178:FO180)/3</f>
        <v>128.1830281782687</v>
      </c>
      <c r="FP57" s="85">
        <f>+FO57/FO52*100-100</f>
        <v>-6.9443807719369488</v>
      </c>
      <c r="FQ57" s="467">
        <f>SUM(FQ178:FQ180)/3</f>
        <v>238.85444752648402</v>
      </c>
      <c r="FR57" s="85">
        <f>+FQ57/FQ52*100-100</f>
        <v>-14.327517254285709</v>
      </c>
      <c r="FS57" s="467">
        <f>SUM(FS178:FS180)/3</f>
        <v>137.18846438437666</v>
      </c>
      <c r="FT57" s="85">
        <f>+FS57/FS52*100-100</f>
        <v>3.6811398716145192</v>
      </c>
      <c r="FU57" s="35"/>
      <c r="FV57" s="32" t="s">
        <v>31</v>
      </c>
      <c r="FW57" s="467">
        <f>SUM(FW178:FW180)/3</f>
        <v>130.67421799190799</v>
      </c>
      <c r="FX57" s="85">
        <f>+FW57/FW52*100-100</f>
        <v>-4.1289786823307679</v>
      </c>
      <c r="FY57" s="467">
        <f>SUM(FY178:FY180)/3</f>
        <v>157.95330446455401</v>
      </c>
      <c r="FZ57" s="85">
        <f>+FY57/FY52*100-100</f>
        <v>15.239874134410996</v>
      </c>
      <c r="GA57" s="467">
        <f>SUM(GA178:GA180)/3</f>
        <v>120.65554942375532</v>
      </c>
      <c r="GB57" s="85">
        <f>+GA57/GA52*100-100</f>
        <v>3.9553114070205027</v>
      </c>
      <c r="GC57" s="35"/>
      <c r="GD57" s="32" t="s">
        <v>31</v>
      </c>
      <c r="GE57" s="467">
        <f>SUM(GE178:GE180)/3</f>
        <v>144.02065513447835</v>
      </c>
      <c r="GF57" s="85">
        <f>+GE57/GE52*100-100</f>
        <v>14.191552770290627</v>
      </c>
      <c r="GG57" s="467">
        <f>SUM(GG178:GG180)/3</f>
        <v>125.76109628487268</v>
      </c>
      <c r="GH57" s="85">
        <f>+GG57/GG52*100-100</f>
        <v>15.495692261019627</v>
      </c>
      <c r="GI57" s="467">
        <f>SUM(GI178:GI180)/3</f>
        <v>88.312135622669999</v>
      </c>
      <c r="GJ57" s="85">
        <f>+GI57/GI52*100-100</f>
        <v>-4.4473051844622375</v>
      </c>
      <c r="GK57" s="35"/>
      <c r="GL57" s="32" t="s">
        <v>31</v>
      </c>
      <c r="GM57" s="467">
        <f>SUM(GM178:GM180)/3</f>
        <v>142.46263138823664</v>
      </c>
      <c r="GN57" s="85">
        <f>+GM57/GM52*100-100</f>
        <v>2.0377993173072468</v>
      </c>
      <c r="GO57" s="467">
        <f>SUM(GO178:GO180)/3</f>
        <v>130.07289737168767</v>
      </c>
      <c r="GP57" s="85">
        <f>+GO57/GO52*100-100</f>
        <v>-13.522810831904792</v>
      </c>
      <c r="GQ57" s="467">
        <f>SUM(GQ178:GQ180)/3</f>
        <v>124.47514940672433</v>
      </c>
      <c r="GR57" s="85">
        <f>+GQ57/GQ52*100-100</f>
        <v>-0.81017012227489715</v>
      </c>
      <c r="GS57" s="35"/>
      <c r="GT57" s="32" t="s">
        <v>31</v>
      </c>
      <c r="GU57" s="467">
        <f>SUM(GU178:GU180)/3</f>
        <v>107.50495436089687</v>
      </c>
      <c r="GV57" s="85">
        <f>+GU57/GU52*100-100</f>
        <v>11.371408957921787</v>
      </c>
      <c r="GW57" s="467">
        <f>SUM(GW178:GW180)/3</f>
        <v>96.031657359898304</v>
      </c>
      <c r="GX57" s="85">
        <f>+GW57/GW52*100-100</f>
        <v>8.5450692778432256</v>
      </c>
      <c r="GY57" s="467">
        <f>SUM(GY178:GY180)/3</f>
        <v>162.126371929188</v>
      </c>
      <c r="GZ57" s="85">
        <f>+GY57/GY52*100-100</f>
        <v>2.7980842953071487</v>
      </c>
      <c r="HA57" s="35"/>
      <c r="HB57" s="32" t="s">
        <v>31</v>
      </c>
      <c r="HC57" s="467">
        <f>SUM(HC178:HC180)/3</f>
        <v>97.715717544862358</v>
      </c>
      <c r="HD57" s="85">
        <f>+HC57/HC52*100-100</f>
        <v>-8.1175398664288423</v>
      </c>
      <c r="HE57" s="467">
        <f>SUM(HE178:HE180)/3</f>
        <v>168.14104483364233</v>
      </c>
      <c r="HF57" s="85">
        <f>+HE57/HE52*100-100</f>
        <v>24.890436359221283</v>
      </c>
      <c r="HG57" s="467">
        <f>SUM(HG178:HG180)/3</f>
        <v>83.905925608142169</v>
      </c>
      <c r="HH57" s="85">
        <f>+HG57/HG52*100-100</f>
        <v>-8.3549006662182279</v>
      </c>
      <c r="HI57" s="35"/>
      <c r="HJ57" s="32" t="s">
        <v>31</v>
      </c>
      <c r="HK57" s="467">
        <f>SUM(HK178:HK180)/3</f>
        <v>80.019758552556496</v>
      </c>
      <c r="HL57" s="85">
        <f>+HK57/HK52*100-100</f>
        <v>-20.637227465240159</v>
      </c>
      <c r="HM57" s="467">
        <f>SUM(HM178:HM180)/3</f>
        <v>113.86107827705331</v>
      </c>
      <c r="HN57" s="85">
        <f>+HM57/HM52*100-100</f>
        <v>-5.589172296102717</v>
      </c>
      <c r="HO57" s="467">
        <f>SUM(HO178:HO180)/3</f>
        <v>89.311725083712403</v>
      </c>
      <c r="HP57" s="85">
        <f>+HO57/HO52*100-100</f>
        <v>-10.95736351543519</v>
      </c>
      <c r="HQ57" s="35"/>
      <c r="HR57" s="32" t="s">
        <v>31</v>
      </c>
      <c r="HS57" s="467">
        <f>SUM(HS178:HS180)/3</f>
        <v>117.04018984044801</v>
      </c>
      <c r="HT57" s="85">
        <f>+HS57/HS52*100-100</f>
        <v>5.4298795197012879</v>
      </c>
      <c r="HU57" s="467">
        <f>SUM(HU178:HU180)/3</f>
        <v>142.77751778982301</v>
      </c>
      <c r="HV57" s="85">
        <f>+HU57/HU52*100-100</f>
        <v>16.142495478985978</v>
      </c>
      <c r="HW57" s="467">
        <f>SUM(HW178:HW180)/3</f>
        <v>91.970663834760032</v>
      </c>
      <c r="HX57" s="85">
        <f>+HW57/HW52*100-100</f>
        <v>-6.4344351772580097</v>
      </c>
      <c r="HY57" s="35"/>
      <c r="HZ57" s="32" t="s">
        <v>31</v>
      </c>
      <c r="IA57" s="467">
        <f>SUM(IA178:IA180)/3</f>
        <v>109.32637735589235</v>
      </c>
      <c r="IB57" s="85">
        <f>+IA57/IA52*100-100</f>
        <v>-6.7736252293892107</v>
      </c>
      <c r="IC57" s="467">
        <f>'Jadual4-Groupindex'!BK57</f>
        <v>128.43448398853934</v>
      </c>
      <c r="ID57" s="85">
        <f>+IC57/IC52*100-100</f>
        <v>0.70678226338233685</v>
      </c>
      <c r="IE57" s="467">
        <f>SUM(IE178:IE180)/3</f>
        <v>114.77446560618067</v>
      </c>
      <c r="IF57" s="85">
        <f>+IE57/IE52*100-100</f>
        <v>4.9799884477316851</v>
      </c>
      <c r="IG57" s="35"/>
      <c r="IH57" s="32" t="s">
        <v>31</v>
      </c>
      <c r="II57" s="467">
        <f>SUM(II178:II180)/3</f>
        <v>135.23901386147767</v>
      </c>
      <c r="IJ57" s="85">
        <f>+II57/II52*100-100</f>
        <v>11.068849208975479</v>
      </c>
      <c r="IK57" s="467">
        <f>SUM(IK178:IK180)/3</f>
        <v>140.16758610168901</v>
      </c>
      <c r="IL57" s="85">
        <f>+IK57/IK52*100-100</f>
        <v>9.6859946066285545</v>
      </c>
      <c r="IM57" s="467">
        <f>SUM(IM178:IM180)/3</f>
        <v>102.83272666289268</v>
      </c>
      <c r="IN57" s="85">
        <f>+IM57/IM52*100-100</f>
        <v>8.5650875678422409</v>
      </c>
      <c r="IO57" s="467">
        <f>SUM(IO178:IO180)/3</f>
        <v>168.08997113428867</v>
      </c>
      <c r="IP57" s="85">
        <f>+IO57/IO52*100-100</f>
        <v>35.610977877524874</v>
      </c>
      <c r="IQ57" s="35"/>
      <c r="IR57" s="32" t="s">
        <v>31</v>
      </c>
      <c r="IS57" s="467">
        <f>SUM(IS178:IS180)/3</f>
        <v>99.215038838364919</v>
      </c>
      <c r="IT57" s="85">
        <f>+IS57/IS52*100-100</f>
        <v>-0.32910534057165819</v>
      </c>
      <c r="IU57" s="467">
        <f>SUM(IU178:IU180)/3</f>
        <v>93.15783871872793</v>
      </c>
      <c r="IV57" s="85">
        <f>+IU57/IU52*100-100</f>
        <v>0.59241103546862917</v>
      </c>
      <c r="IW57" s="467">
        <f>SUM(IW178:IW180)/3</f>
        <v>110.19315950706668</v>
      </c>
      <c r="IX57" s="85">
        <f>+IW57/IW52*100-100</f>
        <v>11.572282763096126</v>
      </c>
      <c r="IY57" s="35"/>
      <c r="IZ57" s="32" t="s">
        <v>31</v>
      </c>
      <c r="JA57" s="467">
        <f>SUM(JA178:JA180)/3</f>
        <v>129.77058276784001</v>
      </c>
      <c r="JB57" s="85">
        <f>+JA57/JA52*100-100</f>
        <v>5.9272492113955337</v>
      </c>
      <c r="JC57" s="467">
        <f>SUM(JC178:JC180)/3</f>
        <v>178.04104189925468</v>
      </c>
      <c r="JD57" s="85">
        <f>+JC57/JC52*100-100</f>
        <v>24.193297289028408</v>
      </c>
      <c r="JE57" s="467">
        <f>SUM(JE178:JE180)/3</f>
        <v>175.86808576390169</v>
      </c>
      <c r="JF57" s="85">
        <f>+JE57/JE52*100-100</f>
        <v>-7.4889292542641215</v>
      </c>
      <c r="JG57" s="35"/>
      <c r="JH57" s="32" t="s">
        <v>31</v>
      </c>
      <c r="JI57" s="467">
        <f>SUM(JI178:JI180)/3</f>
        <v>216.45601980105531</v>
      </c>
      <c r="JJ57" s="85">
        <f>+JI57/JI52*100-100</f>
        <v>3.0552861991630493</v>
      </c>
      <c r="JK57" s="467">
        <f>SUM(JK178:JK180)/3</f>
        <v>220.99130177772801</v>
      </c>
      <c r="JL57" s="85">
        <f>+JK57/JK52*100-100</f>
        <v>43.754421786845512</v>
      </c>
      <c r="JM57" s="467">
        <f>SUM(JM178:JM180)/3</f>
        <v>122.07460343005233</v>
      </c>
      <c r="JN57" s="85">
        <f>+JM57/JM52*100-100</f>
        <v>-17.921186890486126</v>
      </c>
      <c r="JO57" s="35"/>
      <c r="JP57" s="32" t="s">
        <v>31</v>
      </c>
      <c r="JQ57" s="467">
        <f>SUM(JQ178:JQ180)/3</f>
        <v>113.74650907873801</v>
      </c>
      <c r="JR57" s="85">
        <f>+JQ57/JQ52*100-100</f>
        <v>-0.84249878896308417</v>
      </c>
      <c r="JS57" s="467">
        <f>SUM(JS178:JS180)/3</f>
        <v>116.97292075357733</v>
      </c>
      <c r="JT57" s="85">
        <f>+JS57/JS52*100-100</f>
        <v>1.7581417996858022</v>
      </c>
      <c r="JU57" s="467">
        <f>SUM(JU178:JU180)/3</f>
        <v>122.54006965488701</v>
      </c>
      <c r="JV57" s="85">
        <f>+JU57/JU52*100-100</f>
        <v>15.85862845231614</v>
      </c>
      <c r="JW57" s="35"/>
      <c r="JX57" s="32" t="s">
        <v>31</v>
      </c>
      <c r="JY57" s="467">
        <f>SUM(JY178:JY180)/3</f>
        <v>103.64607198061766</v>
      </c>
      <c r="JZ57" s="85">
        <f>+JY57/JY52*100-100</f>
        <v>-18.02930987836038</v>
      </c>
      <c r="KA57" s="467">
        <f>SUM(KA178:KA180)/3</f>
        <v>187.54907897384433</v>
      </c>
      <c r="KB57" s="85">
        <f>+KA57/KA52*100-100</f>
        <v>24.575425972995802</v>
      </c>
      <c r="KC57" s="467">
        <f>SUM(KC178:KC180)/3</f>
        <v>165.691446477787</v>
      </c>
      <c r="KD57" s="85">
        <f>+KC57/KC52*100-100</f>
        <v>19.791912592536349</v>
      </c>
      <c r="KE57" s="35"/>
      <c r="KF57" s="32" t="s">
        <v>31</v>
      </c>
      <c r="KG57" s="467">
        <f>SUM(KG178:KG180)/3</f>
        <v>86.033566880841363</v>
      </c>
      <c r="KH57" s="85">
        <f>+KG57/KG52*100-100</f>
        <v>-33.604430656609239</v>
      </c>
      <c r="KI57" s="467">
        <f>SUM(KI178:KI180)/3</f>
        <v>134.34708282809333</v>
      </c>
      <c r="KJ57" s="85">
        <f>+KI57/KI52*100-100</f>
        <v>18.062053427933435</v>
      </c>
      <c r="KK57" s="467">
        <f>SUM(KK178:KK180)/3</f>
        <v>107.06933532179033</v>
      </c>
      <c r="KL57" s="85">
        <f>+KK57/KK52*100-100</f>
        <v>4.4615244570971697</v>
      </c>
      <c r="KM57" s="35"/>
      <c r="KN57" s="32" t="s">
        <v>31</v>
      </c>
      <c r="KO57" s="467">
        <f>SUM(KO178:KO180)/3</f>
        <v>60.115587240310468</v>
      </c>
      <c r="KP57" s="85">
        <f>+KO57/KO52*100-100</f>
        <v>-20.701811471312155</v>
      </c>
      <c r="KQ57" s="467">
        <f>SUM(KQ178:KQ180)/3</f>
        <v>159.57052159741067</v>
      </c>
      <c r="KR57" s="85">
        <f>+KQ57/KQ52*100-100</f>
        <v>25.055658015450561</v>
      </c>
      <c r="KS57" s="467">
        <f>SUM(KS178:KS180)/3</f>
        <v>108.27408866630383</v>
      </c>
      <c r="KT57" s="85">
        <f>+KS57/KS52*100-100</f>
        <v>-0.6268094419327781</v>
      </c>
      <c r="KU57" s="35"/>
      <c r="KV57" s="32" t="s">
        <v>31</v>
      </c>
      <c r="KW57" s="467">
        <f>SUM(KW178:KW180)/3</f>
        <v>124.88025418479833</v>
      </c>
      <c r="KX57" s="85">
        <f>+KW57/KW52*100-100</f>
        <v>19.502378233723988</v>
      </c>
      <c r="KY57" s="467">
        <f>SUM(KY178:KY180)/3</f>
        <v>164.81026525161101</v>
      </c>
      <c r="KZ57" s="85">
        <f>+KY57/KY52*100-100</f>
        <v>16.724912628796474</v>
      </c>
      <c r="LA57" s="467">
        <f>SUM(LA178:LA180)/3</f>
        <v>152.69411409036567</v>
      </c>
      <c r="LB57" s="85">
        <f>+LA57/LA52*100-100</f>
        <v>16.179568063942384</v>
      </c>
      <c r="LC57" s="35"/>
      <c r="LD57" s="32" t="s">
        <v>31</v>
      </c>
      <c r="LE57" s="467">
        <f>SUM(LE178:LE180)/3</f>
        <v>141.06341395441999</v>
      </c>
      <c r="LF57" s="85">
        <f>+LE57/LE52*100-100</f>
        <v>5.5242272101492915</v>
      </c>
      <c r="LG57" s="467">
        <f>SUM(LG178:LG180)/3</f>
        <v>135.38099021022299</v>
      </c>
      <c r="LH57" s="85">
        <f>+LG57/LG52*100-100</f>
        <v>23.953949312626975</v>
      </c>
      <c r="LI57" s="467">
        <f>SUM(LI178:LI180)/3</f>
        <v>57.317414795897669</v>
      </c>
      <c r="LJ57" s="85">
        <f>+LI57/LI52*100-100</f>
        <v>-15.575901615609951</v>
      </c>
      <c r="LK57" s="35"/>
      <c r="LL57" s="32" t="s">
        <v>31</v>
      </c>
      <c r="LM57" s="467">
        <f>SUM(LM178:LM180)/3</f>
        <v>145.05592508617133</v>
      </c>
      <c r="LN57" s="85">
        <f>+LM57/LM52*100-100</f>
        <v>28.023248300130604</v>
      </c>
      <c r="LO57" s="467">
        <f>SUM(LO178:LO180)/3</f>
        <v>89.580303778180209</v>
      </c>
      <c r="LP57" s="85">
        <f>+LO57/LO52*100-100</f>
        <v>-28.602743273313763</v>
      </c>
      <c r="LQ57" s="467">
        <f>SUM(LQ178:LQ180)/3</f>
        <v>134.5256183374</v>
      </c>
      <c r="LR57" s="85">
        <f>+LQ57/LQ52*100-100</f>
        <v>16.175596094614363</v>
      </c>
      <c r="LS57" s="35"/>
      <c r="LT57" s="32" t="s">
        <v>31</v>
      </c>
      <c r="LU57" s="467">
        <f>SUM(LU178:LU180)/3</f>
        <v>113.78383698228201</v>
      </c>
      <c r="LV57" s="85">
        <f>+LU57/LU52*100-100</f>
        <v>17.821150013007696</v>
      </c>
      <c r="LW57" s="467">
        <f>SUM(LW178:LW180)/3</f>
        <v>129.94663949521865</v>
      </c>
      <c r="LX57" s="85">
        <f>+LW57/LW52*100-100</f>
        <v>12.552014927509674</v>
      </c>
      <c r="LY57" s="467">
        <f>SUM(LY178:LY180)/3</f>
        <v>134.093835142437</v>
      </c>
      <c r="LZ57" s="85">
        <f>+LY57/LY52*100-100</f>
        <v>0.53280190299247465</v>
      </c>
      <c r="MA57" s="35"/>
      <c r="MB57" s="32" t="s">
        <v>31</v>
      </c>
      <c r="MC57" s="467">
        <f>SUM(MC178:MC180)/3</f>
        <v>132.41927838540434</v>
      </c>
      <c r="MD57" s="85">
        <f>+MC57/MC52*100-100</f>
        <v>2.3580305330145137</v>
      </c>
      <c r="ME57" s="467">
        <f>SUM(ME178:ME180)/3</f>
        <v>97.876594674672162</v>
      </c>
      <c r="MF57" s="85">
        <f>+ME57/ME52*100-100</f>
        <v>3.5583364747338493</v>
      </c>
      <c r="MG57" s="467">
        <f>SUM(MG178:MG180)/3</f>
        <v>111.13424228637247</v>
      </c>
      <c r="MH57" s="85">
        <f>+MG57/MG52*100-100</f>
        <v>0.98703704580252349</v>
      </c>
      <c r="MI57" s="35"/>
      <c r="MJ57" s="32" t="s">
        <v>31</v>
      </c>
      <c r="MK57" s="467">
        <f>SUM(MK178:MK180)/3</f>
        <v>97.639063525108057</v>
      </c>
      <c r="ML57" s="85">
        <f>+MK57/MK52*100-100</f>
        <v>1.5294780430510997</v>
      </c>
      <c r="MM57" s="467">
        <f>SUM(MM178:MM180)/3</f>
        <v>134.99766151197699</v>
      </c>
      <c r="MN57" s="85">
        <f>+MM57/MM52*100-100</f>
        <v>-1.6140124969457048</v>
      </c>
      <c r="MO57" s="467">
        <f>SUM(MO178:MO180)/3</f>
        <v>142.45876581470066</v>
      </c>
      <c r="MP57" s="85">
        <f>+MO57/MO52*100-100</f>
        <v>-9.4287066833689863</v>
      </c>
    </row>
    <row r="58" spans="1:354" ht="15" customHeight="1">
      <c r="A58" s="35"/>
      <c r="B58" s="32"/>
      <c r="C58" s="496"/>
      <c r="D58" s="85"/>
      <c r="E58" s="467"/>
      <c r="F58" s="85"/>
      <c r="G58" s="467"/>
      <c r="H58" s="85"/>
      <c r="I58" s="35"/>
      <c r="J58" s="32"/>
      <c r="K58" s="467"/>
      <c r="L58" s="85"/>
      <c r="M58" s="467"/>
      <c r="N58" s="85"/>
      <c r="O58" s="467"/>
      <c r="P58" s="85"/>
      <c r="Q58" s="35"/>
      <c r="R58" s="32"/>
      <c r="S58" s="467"/>
      <c r="T58" s="85"/>
      <c r="U58" s="467"/>
      <c r="V58" s="85"/>
      <c r="W58" s="467"/>
      <c r="X58" s="85"/>
      <c r="Y58" s="35"/>
      <c r="Z58" s="32"/>
      <c r="AA58" s="467"/>
      <c r="AB58" s="85"/>
      <c r="AC58" s="467"/>
      <c r="AD58" s="85"/>
      <c r="AE58" s="467"/>
      <c r="AF58" s="85"/>
      <c r="AG58" s="35"/>
      <c r="AH58" s="32"/>
      <c r="AI58" s="467"/>
      <c r="AJ58" s="85"/>
      <c r="AK58" s="467"/>
      <c r="AL58" s="85"/>
      <c r="AM58" s="467"/>
      <c r="AN58" s="85"/>
      <c r="AO58" s="35"/>
      <c r="AP58" s="32"/>
      <c r="AQ58" s="467"/>
      <c r="AR58" s="85"/>
      <c r="AS58" s="467"/>
      <c r="AT58" s="85"/>
      <c r="AU58" s="467"/>
      <c r="AV58" s="85"/>
      <c r="AW58" s="35"/>
      <c r="AX58" s="32"/>
      <c r="AY58" s="467"/>
      <c r="AZ58" s="85"/>
      <c r="BA58" s="467"/>
      <c r="BB58" s="85"/>
      <c r="BC58" s="467"/>
      <c r="BD58" s="85"/>
      <c r="BE58" s="35"/>
      <c r="BF58" s="32"/>
      <c r="BG58" s="467"/>
      <c r="BH58" s="85"/>
      <c r="BI58" s="467"/>
      <c r="BJ58" s="85"/>
      <c r="BK58" s="467"/>
      <c r="BL58" s="85"/>
      <c r="BM58" s="35"/>
      <c r="BN58" s="32"/>
      <c r="BO58" s="467"/>
      <c r="BP58" s="85"/>
      <c r="BQ58" s="467"/>
      <c r="BR58" s="85"/>
      <c r="BS58" s="467"/>
      <c r="BT58" s="85"/>
      <c r="BU58" s="35"/>
      <c r="BV58" s="32"/>
      <c r="BW58" s="467"/>
      <c r="BX58" s="85"/>
      <c r="BY58" s="467"/>
      <c r="BZ58" s="85"/>
      <c r="CA58" s="467"/>
      <c r="CB58" s="85"/>
      <c r="CC58" s="35"/>
      <c r="CD58" s="32"/>
      <c r="CE58" s="467"/>
      <c r="CF58" s="85"/>
      <c r="CG58" s="467"/>
      <c r="CH58" s="85"/>
      <c r="CI58" s="467"/>
      <c r="CJ58" s="85"/>
      <c r="CK58" s="35"/>
      <c r="CL58" s="32"/>
      <c r="CM58" s="467"/>
      <c r="CN58" s="85"/>
      <c r="CO58" s="467"/>
      <c r="CP58" s="85"/>
      <c r="CQ58" s="467"/>
      <c r="CR58" s="85"/>
      <c r="CS58" s="35"/>
      <c r="CT58" s="32"/>
      <c r="CU58" s="467"/>
      <c r="CV58" s="85"/>
      <c r="CW58" s="467"/>
      <c r="CX58" s="85"/>
      <c r="CY58" s="467"/>
      <c r="CZ58" s="85"/>
      <c r="DA58" s="35"/>
      <c r="DB58" s="32"/>
      <c r="DC58" s="467"/>
      <c r="DD58" s="85"/>
      <c r="DE58" s="467"/>
      <c r="DF58" s="85"/>
      <c r="DG58" s="467"/>
      <c r="DH58" s="85"/>
      <c r="DI58" s="35"/>
      <c r="DJ58" s="32"/>
      <c r="DK58" s="467"/>
      <c r="DL58" s="85"/>
      <c r="DM58" s="467"/>
      <c r="DN58" s="85"/>
      <c r="DO58" s="467"/>
      <c r="DP58" s="85"/>
      <c r="DQ58" s="35"/>
      <c r="DR58" s="32"/>
      <c r="DS58" s="467"/>
      <c r="DT58" s="85"/>
      <c r="DU58" s="467"/>
      <c r="DV58" s="85"/>
      <c r="DW58" s="467"/>
      <c r="DX58" s="85"/>
      <c r="DY58" s="35"/>
      <c r="DZ58" s="32"/>
      <c r="EA58" s="467"/>
      <c r="EB58" s="85"/>
      <c r="EC58" s="467"/>
      <c r="ED58" s="85"/>
      <c r="EE58" s="467"/>
      <c r="EF58" s="85"/>
      <c r="EG58" s="35"/>
      <c r="EH58" s="32"/>
      <c r="EI58" s="467"/>
      <c r="EJ58" s="85"/>
      <c r="EK58" s="467"/>
      <c r="EL58" s="85"/>
      <c r="EM58" s="467"/>
      <c r="EN58" s="85"/>
      <c r="EO58" s="35"/>
      <c r="EP58" s="32"/>
      <c r="EQ58" s="467"/>
      <c r="ER58" s="85"/>
      <c r="ES58" s="467"/>
      <c r="ET58" s="85"/>
      <c r="EU58" s="467"/>
      <c r="EV58" s="85"/>
      <c r="EW58" s="35"/>
      <c r="EX58" s="32"/>
      <c r="EY58" s="467"/>
      <c r="EZ58" s="85"/>
      <c r="FA58" s="467"/>
      <c r="FB58" s="85"/>
      <c r="FC58" s="467"/>
      <c r="FD58" s="85"/>
      <c r="FE58" s="35"/>
      <c r="FF58" s="32"/>
      <c r="FG58" s="467"/>
      <c r="FH58" s="85"/>
      <c r="FI58" s="467"/>
      <c r="FJ58" s="85"/>
      <c r="FK58" s="467"/>
      <c r="FL58" s="85"/>
      <c r="FM58" s="35"/>
      <c r="FN58" s="32"/>
      <c r="FO58" s="467"/>
      <c r="FP58" s="85"/>
      <c r="FQ58" s="467"/>
      <c r="FR58" s="85"/>
      <c r="FS58" s="467"/>
      <c r="FT58" s="85"/>
      <c r="FU58" s="35"/>
      <c r="FV58" s="32"/>
      <c r="FW58" s="467"/>
      <c r="FX58" s="85"/>
      <c r="FY58" s="467"/>
      <c r="FZ58" s="85"/>
      <c r="GA58" s="467"/>
      <c r="GB58" s="85"/>
      <c r="GC58" s="35"/>
      <c r="GD58" s="32"/>
      <c r="GE58" s="467"/>
      <c r="GF58" s="85"/>
      <c r="GG58" s="467"/>
      <c r="GH58" s="85"/>
      <c r="GI58" s="467"/>
      <c r="GJ58" s="85"/>
      <c r="GK58" s="35"/>
      <c r="GL58" s="32"/>
      <c r="GM58" s="467"/>
      <c r="GN58" s="85"/>
      <c r="GO58" s="467"/>
      <c r="GP58" s="85"/>
      <c r="GQ58" s="467"/>
      <c r="GR58" s="85"/>
      <c r="GS58" s="35"/>
      <c r="GT58" s="32"/>
      <c r="GU58" s="467"/>
      <c r="GV58" s="85"/>
      <c r="GW58" s="467"/>
      <c r="GX58" s="85"/>
      <c r="GY58" s="467"/>
      <c r="GZ58" s="85"/>
      <c r="HA58" s="35"/>
      <c r="HB58" s="32"/>
      <c r="HC58" s="467"/>
      <c r="HD58" s="85"/>
      <c r="HE58" s="467"/>
      <c r="HF58" s="85"/>
      <c r="HG58" s="467"/>
      <c r="HH58" s="85"/>
      <c r="HI58" s="35"/>
      <c r="HJ58" s="32"/>
      <c r="HK58" s="467"/>
      <c r="HL58" s="85"/>
      <c r="HM58" s="467"/>
      <c r="HN58" s="85"/>
      <c r="HO58" s="467"/>
      <c r="HP58" s="85"/>
      <c r="HQ58" s="35"/>
      <c r="HR58" s="32"/>
      <c r="HS58" s="467"/>
      <c r="HT58" s="85"/>
      <c r="HU58" s="467"/>
      <c r="HV58" s="85"/>
      <c r="HW58" s="467"/>
      <c r="HX58" s="85"/>
      <c r="HY58" s="35"/>
      <c r="HZ58" s="32"/>
      <c r="IA58" s="467"/>
      <c r="IB58" s="85"/>
      <c r="IC58" s="467"/>
      <c r="ID58" s="85"/>
      <c r="IE58" s="467"/>
      <c r="IF58" s="85"/>
      <c r="IG58" s="35"/>
      <c r="IH58" s="32"/>
      <c r="II58" s="467"/>
      <c r="IJ58" s="85"/>
      <c r="IK58" s="467"/>
      <c r="IL58" s="85"/>
      <c r="IM58" s="467"/>
      <c r="IN58" s="85"/>
      <c r="IO58" s="467"/>
      <c r="IP58" s="85"/>
      <c r="IQ58" s="35"/>
      <c r="IR58" s="32"/>
      <c r="IS58" s="467"/>
      <c r="IT58" s="85"/>
      <c r="IU58" s="467"/>
      <c r="IV58" s="85"/>
      <c r="IW58" s="467"/>
      <c r="IX58" s="85"/>
      <c r="IY58" s="35"/>
      <c r="IZ58" s="32"/>
      <c r="JA58" s="467"/>
      <c r="JB58" s="85"/>
      <c r="JC58" s="467"/>
      <c r="JD58" s="85"/>
      <c r="JE58" s="467"/>
      <c r="JF58" s="85"/>
      <c r="JG58" s="35"/>
      <c r="JH58" s="32"/>
      <c r="JI58" s="467"/>
      <c r="JJ58" s="85"/>
      <c r="JK58" s="467"/>
      <c r="JL58" s="85"/>
      <c r="JM58" s="467"/>
      <c r="JN58" s="85"/>
      <c r="JO58" s="35"/>
      <c r="JP58" s="32"/>
      <c r="JQ58" s="467"/>
      <c r="JR58" s="85"/>
      <c r="JS58" s="467"/>
      <c r="JT58" s="85"/>
      <c r="JU58" s="467"/>
      <c r="JV58" s="85"/>
      <c r="JW58" s="35"/>
      <c r="JX58" s="32"/>
      <c r="JY58" s="467"/>
      <c r="JZ58" s="85"/>
      <c r="KA58" s="467"/>
      <c r="KB58" s="85"/>
      <c r="KC58" s="467"/>
      <c r="KD58" s="85"/>
      <c r="KE58" s="35"/>
      <c r="KF58" s="32"/>
      <c r="KG58" s="467"/>
      <c r="KH58" s="85"/>
      <c r="KI58" s="467"/>
      <c r="KJ58" s="85"/>
      <c r="KK58" s="467"/>
      <c r="KL58" s="85"/>
      <c r="KM58" s="35"/>
      <c r="KN58" s="32"/>
      <c r="KO58" s="467"/>
      <c r="KP58" s="85"/>
      <c r="KQ58" s="467"/>
      <c r="KR58" s="85"/>
      <c r="KS58" s="467"/>
      <c r="KT58" s="85"/>
      <c r="KU58" s="35"/>
      <c r="KV58" s="32"/>
      <c r="KW58" s="467"/>
      <c r="KX58" s="85"/>
      <c r="KY58" s="467"/>
      <c r="KZ58" s="85"/>
      <c r="LA58" s="467"/>
      <c r="LB58" s="85"/>
      <c r="LC58" s="35"/>
      <c r="LD58" s="32"/>
      <c r="LE58" s="467"/>
      <c r="LF58" s="85"/>
      <c r="LG58" s="467"/>
      <c r="LH58" s="85"/>
      <c r="LI58" s="467"/>
      <c r="LJ58" s="85"/>
      <c r="LK58" s="35"/>
      <c r="LL58" s="32"/>
      <c r="LM58" s="467"/>
      <c r="LN58" s="85"/>
      <c r="LO58" s="467"/>
      <c r="LP58" s="85"/>
      <c r="LQ58" s="467"/>
      <c r="LR58" s="85"/>
      <c r="LS58" s="35"/>
      <c r="LT58" s="32"/>
      <c r="LU58" s="467"/>
      <c r="LV58" s="85"/>
      <c r="LW58" s="467"/>
      <c r="LX58" s="85"/>
      <c r="LY58" s="467"/>
      <c r="LZ58" s="85"/>
      <c r="MA58" s="35"/>
      <c r="MB58" s="32"/>
      <c r="MC58" s="467"/>
      <c r="MD58" s="85"/>
      <c r="ME58" s="467"/>
      <c r="MF58" s="85"/>
      <c r="MG58" s="467"/>
      <c r="MH58" s="85"/>
      <c r="MI58" s="35"/>
      <c r="MJ58" s="32"/>
      <c r="MK58" s="467"/>
      <c r="ML58" s="85"/>
      <c r="MM58" s="467"/>
      <c r="MN58" s="85"/>
      <c r="MO58" s="467"/>
      <c r="MP58" s="85"/>
    </row>
    <row r="59" spans="1:354" ht="15" customHeight="1">
      <c r="A59" s="35">
        <v>2022</v>
      </c>
      <c r="B59" s="32" t="s">
        <v>28</v>
      </c>
      <c r="C59" s="467">
        <f>SUM(C182:C184)/3</f>
        <v>95.682485277950363</v>
      </c>
      <c r="D59" s="85">
        <f>+C59/C54*100-100</f>
        <v>-1.5103695610801111</v>
      </c>
      <c r="E59" s="467">
        <f>SUM(E182:E184)/3</f>
        <v>81.169528533250897</v>
      </c>
      <c r="F59" s="85">
        <f>+E59/E54*100-100</f>
        <v>-6.0600077068550036</v>
      </c>
      <c r="G59" s="467">
        <f>SUM(G182:G184)/3</f>
        <v>109.405386186464</v>
      </c>
      <c r="H59" s="85">
        <f>+G59/G54*100-100</f>
        <v>1.9535932383736707</v>
      </c>
      <c r="I59" s="35">
        <v>2022</v>
      </c>
      <c r="J59" s="32" t="s">
        <v>28</v>
      </c>
      <c r="K59" s="467">
        <f>SUM(K182:K184)/3</f>
        <v>76.190370270398333</v>
      </c>
      <c r="L59" s="85">
        <f>+K59/K54*100-100</f>
        <v>3.9347751447715638</v>
      </c>
      <c r="M59" s="467">
        <f>SUM(M182:M184)/3</f>
        <v>83.812256334931931</v>
      </c>
      <c r="N59" s="85">
        <f>+M59/M54*100-100</f>
        <v>-8.6247850146218212</v>
      </c>
      <c r="O59" s="467">
        <f>SUM(O182:O184)/3</f>
        <v>77.414372097191702</v>
      </c>
      <c r="P59" s="85">
        <f>+O59/O54*100-100</f>
        <v>5.7867096343504159</v>
      </c>
      <c r="Q59" s="35">
        <v>2022</v>
      </c>
      <c r="R59" s="32" t="s">
        <v>28</v>
      </c>
      <c r="S59" s="467">
        <f>SUM(S182:S184)/3</f>
        <v>120.73771779902067</v>
      </c>
      <c r="T59" s="85">
        <f>+S59/S54*100-100</f>
        <v>7.789980684853731</v>
      </c>
      <c r="U59" s="467">
        <f>SUM(U182:U184)/3</f>
        <v>141.15074949022502</v>
      </c>
      <c r="V59" s="85">
        <f>+U59/U54*100-100</f>
        <v>26.125991388763367</v>
      </c>
      <c r="W59" s="467">
        <f>SUM(W182:W184)/3</f>
        <v>151.74482593852733</v>
      </c>
      <c r="X59" s="85">
        <f>+W59/W54*100-100</f>
        <v>9.0436608613678118</v>
      </c>
      <c r="Y59" s="35">
        <v>2022</v>
      </c>
      <c r="Z59" s="32" t="s">
        <v>28</v>
      </c>
      <c r="AA59" s="467">
        <f>SUM(AA182:AA184)/3</f>
        <v>134.15178252592634</v>
      </c>
      <c r="AB59" s="85">
        <f>+AA59/AA54*100-100</f>
        <v>4.2885317949589989</v>
      </c>
      <c r="AC59" s="467">
        <f>SUM(AC182:AC184)/3</f>
        <v>146.95714016543735</v>
      </c>
      <c r="AD59" s="85">
        <f>+AC59/AC54*100-100</f>
        <v>15.715405340891891</v>
      </c>
      <c r="AE59" s="467">
        <f>SUM(AE182:AE184)/3</f>
        <v>134.48975689930765</v>
      </c>
      <c r="AF59" s="85">
        <f>+AE59/AE54*100-100</f>
        <v>-2.259093484717738</v>
      </c>
      <c r="AG59" s="35">
        <v>2022</v>
      </c>
      <c r="AH59" s="32" t="s">
        <v>28</v>
      </c>
      <c r="AI59" s="467">
        <f>SUM(AI182:AI184)/3</f>
        <v>113.09998516142998</v>
      </c>
      <c r="AJ59" s="85">
        <f>+AI59/AI54*100-100</f>
        <v>6.4528453954159914</v>
      </c>
      <c r="AK59" s="467">
        <f>SUM(AK182:AK184)/3</f>
        <v>158.433653492974</v>
      </c>
      <c r="AL59" s="85">
        <f>+AK59/AK54*100-100</f>
        <v>-0.64025486858105296</v>
      </c>
      <c r="AM59" s="467">
        <f>SUM(AM182:AM184)/3</f>
        <v>94.522146467694483</v>
      </c>
      <c r="AN59" s="85">
        <f>+AM59/AM54*100-100</f>
        <v>-9.0325888707510416</v>
      </c>
      <c r="AO59" s="35">
        <v>2022</v>
      </c>
      <c r="AP59" s="32" t="s">
        <v>28</v>
      </c>
      <c r="AQ59" s="467">
        <f>SUM(AQ182:AQ184)/3</f>
        <v>122.31938615839567</v>
      </c>
      <c r="AR59" s="85">
        <f>+AQ59/AQ54*100-100</f>
        <v>2.2639206074756686</v>
      </c>
      <c r="AS59" s="467">
        <f>SUM(AS182:AS184)/3</f>
        <v>141.72671466595966</v>
      </c>
      <c r="AT59" s="85">
        <f>+AS59/AS54*100-100</f>
        <v>13.511761563552852</v>
      </c>
      <c r="AU59" s="467">
        <f>SUM(AU182:AU184)/3</f>
        <v>147.70528771093234</v>
      </c>
      <c r="AV59" s="85">
        <f>+AU59/AU54*100-100</f>
        <v>12.431638018436146</v>
      </c>
      <c r="AW59" s="35">
        <v>2022</v>
      </c>
      <c r="AX59" s="32" t="s">
        <v>28</v>
      </c>
      <c r="AY59" s="467">
        <f>SUM(AY182:AY184)/3</f>
        <v>145.90171137271565</v>
      </c>
      <c r="AZ59" s="85">
        <f>+AY59/AY54*100-100</f>
        <v>10.042312853522418</v>
      </c>
      <c r="BA59" s="467">
        <f>SUM(BA182:BA184)/3</f>
        <v>120.90774913772698</v>
      </c>
      <c r="BB59" s="85">
        <f>+BA59/BA54*100-100</f>
        <v>-8.3970624107800376</v>
      </c>
      <c r="BC59" s="467">
        <f>SUM(BC182:BC184)/3</f>
        <v>177.3240593751963</v>
      </c>
      <c r="BD59" s="85">
        <f>+BC59/BC54*100-100</f>
        <v>19.365205064138436</v>
      </c>
      <c r="BE59" s="35">
        <v>2022</v>
      </c>
      <c r="BF59" s="32" t="s">
        <v>28</v>
      </c>
      <c r="BG59" s="467">
        <f>SUM(BG182:BG184)/3</f>
        <v>134.62075391477234</v>
      </c>
      <c r="BH59" s="85">
        <f>+BG59/BG54*100-100</f>
        <v>25.552854742128488</v>
      </c>
      <c r="BI59" s="467">
        <f>SUM(BI182:BI184)/3</f>
        <v>127.815799958152</v>
      </c>
      <c r="BJ59" s="85">
        <f>+BI59/BI54*100-100</f>
        <v>1.7075363965962396</v>
      </c>
      <c r="BK59" s="467">
        <f>SUM(BK182:BK184)/3</f>
        <v>184.48074933371265</v>
      </c>
      <c r="BL59" s="85">
        <f>+BK59/BK54*100-100</f>
        <v>14.039268865907914</v>
      </c>
      <c r="BM59" s="35">
        <v>2022</v>
      </c>
      <c r="BN59" s="32" t="s">
        <v>28</v>
      </c>
      <c r="BO59" s="467">
        <f>SUM(BO182:BO184)/3</f>
        <v>117.97432799633366</v>
      </c>
      <c r="BP59" s="85">
        <f>+BO59/BO54*100-100</f>
        <v>-2.5030958539616535</v>
      </c>
      <c r="BQ59" s="467">
        <f>SUM(BQ182:BQ184)/3</f>
        <v>125.46679363283458</v>
      </c>
      <c r="BR59" s="85">
        <f>+BQ59/BQ54*100-100</f>
        <v>5.6600161198388861</v>
      </c>
      <c r="BS59" s="467">
        <f>SUM(BS182:BS184)/3</f>
        <v>123.315462816492</v>
      </c>
      <c r="BT59" s="85">
        <f>+BS59/BS54*100-100</f>
        <v>10.050847227805249</v>
      </c>
      <c r="BU59" s="35">
        <v>2022</v>
      </c>
      <c r="BV59" s="32" t="s">
        <v>28</v>
      </c>
      <c r="BW59" s="467">
        <f>SUM(BW182:BW184)/3</f>
        <v>135.04743222504499</v>
      </c>
      <c r="BX59" s="85">
        <f>+BW59/BW54*100-100</f>
        <v>0.883864136184215</v>
      </c>
      <c r="BY59" s="467">
        <f>SUM(BY182:BY184)/3</f>
        <v>127.64729520353767</v>
      </c>
      <c r="BZ59" s="85">
        <f>+BY59/BY54*100-100</f>
        <v>4.1404907264706878</v>
      </c>
      <c r="CA59" s="467">
        <f>SUM(CA182:CA184)/3</f>
        <v>116.63201984548466</v>
      </c>
      <c r="CB59" s="85">
        <f>+CA59/CA54*100-100</f>
        <v>15.730800931767575</v>
      </c>
      <c r="CC59" s="35">
        <v>2022</v>
      </c>
      <c r="CD59" s="32" t="s">
        <v>28</v>
      </c>
      <c r="CE59" s="467">
        <f>SUM(CE182:CE184)/3</f>
        <v>151.69895499987265</v>
      </c>
      <c r="CF59" s="85">
        <f>+CE59/CE54*100-100</f>
        <v>12.416379041827241</v>
      </c>
      <c r="CG59" s="467">
        <f>SUM(CG182:CG184)/3</f>
        <v>86.921541353175243</v>
      </c>
      <c r="CH59" s="85">
        <f>+CG59/CG54*100-100</f>
        <v>-18.897827741308916</v>
      </c>
      <c r="CI59" s="467">
        <f>SUM(CI182:CI184)/3</f>
        <v>137.21334820098167</v>
      </c>
      <c r="CJ59" s="85">
        <f>+CI59/CI54*100-100</f>
        <v>-0.44923224108767101</v>
      </c>
      <c r="CK59" s="35">
        <v>2022</v>
      </c>
      <c r="CL59" s="32" t="s">
        <v>28</v>
      </c>
      <c r="CM59" s="467">
        <f>SUM(CM182:CM184)/3</f>
        <v>212.42326116596166</v>
      </c>
      <c r="CN59" s="85">
        <f>+CM59/CM54*100-100</f>
        <v>9.8171657419541702</v>
      </c>
      <c r="CO59" s="467">
        <f>SUM(CO182:CO184)/3</f>
        <v>88.614794819608633</v>
      </c>
      <c r="CP59" s="85">
        <f>+CO59/CO54*100-100</f>
        <v>-13.162092770706195</v>
      </c>
      <c r="CQ59" s="467">
        <f>SUM(CQ182:CQ184)/3</f>
        <v>109.19514934290167</v>
      </c>
      <c r="CR59" s="85">
        <f>+CQ59/CQ54*100-100</f>
        <v>7.0492675423590896</v>
      </c>
      <c r="CS59" s="35">
        <v>2022</v>
      </c>
      <c r="CT59" s="32" t="s">
        <v>28</v>
      </c>
      <c r="CU59" s="467">
        <f>SUM(CU182:CU184)/3</f>
        <v>138.780647049805</v>
      </c>
      <c r="CV59" s="85">
        <f>+CU59/CU54*100-100</f>
        <v>9.0324496006995929</v>
      </c>
      <c r="CW59" s="467">
        <f>SUM(CW182:CW184)/3</f>
        <v>106.15432427570876</v>
      </c>
      <c r="CX59" s="85">
        <f>+CW59/CW54*100-100</f>
        <v>-0.86267576760609188</v>
      </c>
      <c r="CY59" s="467">
        <f>SUM(CY182:CY184)/3</f>
        <v>153.26587368594369</v>
      </c>
      <c r="CZ59" s="85">
        <f>+CY59/CY54*100-100</f>
        <v>33.311798081916777</v>
      </c>
      <c r="DA59" s="35">
        <v>2022</v>
      </c>
      <c r="DB59" s="32" t="s">
        <v>28</v>
      </c>
      <c r="DC59" s="467">
        <f>SUM(DC182:DC184)/3</f>
        <v>88.831557815810797</v>
      </c>
      <c r="DD59" s="85">
        <f>+DC59/DC54*100-100</f>
        <v>-5.2473498656679567</v>
      </c>
      <c r="DE59" s="467">
        <f>SUM(DE182:DE184)/3</f>
        <v>347.56905892165969</v>
      </c>
      <c r="DF59" s="85">
        <f>+DE59/DE54*100-100</f>
        <v>19.355082811393174</v>
      </c>
      <c r="DG59" s="467">
        <f>SUM(DG182:DG184)/3</f>
        <v>118.773683036938</v>
      </c>
      <c r="DH59" s="85">
        <f>+DG59/DG54*100-100</f>
        <v>0.88600852686582243</v>
      </c>
      <c r="DI59" s="35">
        <v>2022</v>
      </c>
      <c r="DJ59" s="32" t="s">
        <v>28</v>
      </c>
      <c r="DK59" s="467">
        <f>SUM(DK182:DK184)/3</f>
        <v>163.50943144705766</v>
      </c>
      <c r="DL59" s="85">
        <f>+DK59/DK54*100-100</f>
        <v>21.802391229779133</v>
      </c>
      <c r="DM59" s="467">
        <f>SUM(DM182:DM184)/3</f>
        <v>72.475135402465526</v>
      </c>
      <c r="DN59" s="85">
        <f>+DM59/DM54*100-100</f>
        <v>-15.987874439897837</v>
      </c>
      <c r="DO59" s="467">
        <f>SUM(DO182:DO184)/3</f>
        <v>123.44726065050533</v>
      </c>
      <c r="DP59" s="85">
        <f>+DO59/DO54*100-100</f>
        <v>-13.249216438329341</v>
      </c>
      <c r="DQ59" s="35">
        <v>2022</v>
      </c>
      <c r="DR59" s="32" t="s">
        <v>28</v>
      </c>
      <c r="DS59" s="467">
        <f>SUM(DS182:DS184)/3</f>
        <v>152.39427318286633</v>
      </c>
      <c r="DT59" s="85">
        <f>+DS59/DS54*100-100</f>
        <v>13.058531872076415</v>
      </c>
      <c r="DU59" s="467">
        <f>SUM(DU182:DU184)/3</f>
        <v>117.91319518896933</v>
      </c>
      <c r="DV59" s="85">
        <f>+DU59/DU54*100-100</f>
        <v>2.0891533204495261</v>
      </c>
      <c r="DW59" s="467">
        <f>SUM(DW182:DW184)/3</f>
        <v>136.36995782605865</v>
      </c>
      <c r="DX59" s="85">
        <f>+DW59/DW54*100-100</f>
        <v>1.3938246115446304</v>
      </c>
      <c r="DY59" s="35">
        <v>2022</v>
      </c>
      <c r="DZ59" s="32" t="s">
        <v>28</v>
      </c>
      <c r="EA59" s="467">
        <f>SUM(EA182:EA184)/3</f>
        <v>118.51364056738434</v>
      </c>
      <c r="EB59" s="85">
        <f>+EA59/EA54*100-100</f>
        <v>4.1025364732585814</v>
      </c>
      <c r="EC59" s="467">
        <f>SUM(EC182:EC184)/3</f>
        <v>156.79947362645234</v>
      </c>
      <c r="ED59" s="85">
        <f>+EC59/EC54*100-100</f>
        <v>20.261367523961482</v>
      </c>
      <c r="EE59" s="467">
        <f>SUM(EE182:EE184)/3</f>
        <v>126.78837496846567</v>
      </c>
      <c r="EF59" s="85">
        <f>+EE59/EE54*100-100</f>
        <v>2.1957290963937197</v>
      </c>
      <c r="EG59" s="35">
        <v>2022</v>
      </c>
      <c r="EH59" s="32" t="s">
        <v>28</v>
      </c>
      <c r="EI59" s="467">
        <f>SUM(EI182:EI184)/3</f>
        <v>137.11711263925366</v>
      </c>
      <c r="EJ59" s="85">
        <f>+EI59/EI54*100-100</f>
        <v>1.9564457715791406</v>
      </c>
      <c r="EK59" s="467">
        <f>SUM(EK182:EK184)/3</f>
        <v>118.40514285791566</v>
      </c>
      <c r="EL59" s="85">
        <f>+EK59/EK54*100-100</f>
        <v>-8.1255800298443148</v>
      </c>
      <c r="EM59" s="467">
        <f>SUM(EM182:EM184)/3</f>
        <v>112.08523127199867</v>
      </c>
      <c r="EN59" s="85">
        <f>+EM59/EM54*100-100</f>
        <v>-4.4443931103956231</v>
      </c>
      <c r="EO59" s="35">
        <v>2022</v>
      </c>
      <c r="EP59" s="32" t="s">
        <v>28</v>
      </c>
      <c r="EQ59" s="467">
        <f>SUM(EQ182:EQ184)/3</f>
        <v>75.663059453495265</v>
      </c>
      <c r="ER59" s="85">
        <f>+EQ59/EQ54*100-100</f>
        <v>-11.006759347037217</v>
      </c>
      <c r="ES59" s="467">
        <f>SUM(ES182:ES184)/3</f>
        <v>139.25366093498334</v>
      </c>
      <c r="ET59" s="85">
        <f>+ES59/ES54*100-100</f>
        <v>8.8173238210342646</v>
      </c>
      <c r="EU59" s="467">
        <f>SUM(EU182:EU184)/3</f>
        <v>75.677020019368271</v>
      </c>
      <c r="EV59" s="85">
        <f>+EU59/EU54*100-100</f>
        <v>4.5819680621797687</v>
      </c>
      <c r="EW59" s="35">
        <v>2022</v>
      </c>
      <c r="EX59" s="32" t="s">
        <v>28</v>
      </c>
      <c r="EY59" s="467">
        <f>SUM(EY182:EY184)/3</f>
        <v>99.315456425320065</v>
      </c>
      <c r="EZ59" s="85">
        <f>+EY59/EY54*100-100</f>
        <v>11.620242150364788</v>
      </c>
      <c r="FA59" s="467">
        <f>SUM(FA182:FA184)/3</f>
        <v>95.809984966357774</v>
      </c>
      <c r="FB59" s="85">
        <f>+FA59/FA54*100-100</f>
        <v>12.949582568732708</v>
      </c>
      <c r="FC59" s="467">
        <f>SUM(FC182:FC184)/3</f>
        <v>234.33621645597802</v>
      </c>
      <c r="FD59" s="85">
        <f>+FC59/FC54*100-100</f>
        <v>24.691406054316261</v>
      </c>
      <c r="FE59" s="35">
        <v>2022</v>
      </c>
      <c r="FF59" s="32" t="s">
        <v>28</v>
      </c>
      <c r="FG59" s="467">
        <f>SUM(FG182:FG184)/3</f>
        <v>123.00782098414133</v>
      </c>
      <c r="FH59" s="85">
        <f>+FG59/FG54*100-100</f>
        <v>1.45434730115322</v>
      </c>
      <c r="FI59" s="467">
        <f>SUM(FI182:FI184)/3</f>
        <v>158.95997206471867</v>
      </c>
      <c r="FJ59" s="85">
        <f>+FI59/FI54*100-100</f>
        <v>11.758061209958086</v>
      </c>
      <c r="FK59" s="467">
        <f>SUM(FK182:FK184)/3</f>
        <v>125.56086427144434</v>
      </c>
      <c r="FL59" s="85">
        <f>+FK59/FK54*100-100</f>
        <v>2.4263606941758269</v>
      </c>
      <c r="FM59" s="35">
        <v>2022</v>
      </c>
      <c r="FN59" s="32" t="s">
        <v>28</v>
      </c>
      <c r="FO59" s="467">
        <f>SUM(FO182:FO184)/3</f>
        <v>113.916094406162</v>
      </c>
      <c r="FP59" s="85">
        <f>+FO59/FO54*100-100</f>
        <v>7.361300050053373</v>
      </c>
      <c r="FQ59" s="467">
        <f>SUM(FQ182:FQ184)/3</f>
        <v>237.170022340364</v>
      </c>
      <c r="FR59" s="85">
        <f>+FQ59/FQ54*100-100</f>
        <v>-28.246640099795215</v>
      </c>
      <c r="FS59" s="467">
        <f>SUM(FS182:FS184)/3</f>
        <v>119.76723015364799</v>
      </c>
      <c r="FT59" s="85">
        <f>+FS59/FS54*100-100</f>
        <v>-8.090666714227055</v>
      </c>
      <c r="FU59" s="35">
        <v>2022</v>
      </c>
      <c r="FV59" s="32" t="s">
        <v>28</v>
      </c>
      <c r="FW59" s="467">
        <f>SUM(FW182:FW184)/3</f>
        <v>136.96855000508899</v>
      </c>
      <c r="FX59" s="85">
        <f>+FW59/FW54*100-100</f>
        <v>3.929378127888981</v>
      </c>
      <c r="FY59" s="467">
        <f>SUM(FY182:FY184)/3</f>
        <v>174.674569649684</v>
      </c>
      <c r="FZ59" s="85">
        <f>+FY59/FY54*100-100</f>
        <v>10.642081268497265</v>
      </c>
      <c r="GA59" s="467">
        <f>SUM(GA182:GA184)/3</f>
        <v>111.84562103077234</v>
      </c>
      <c r="GB59" s="85">
        <f>+GA59/GA54*100-100</f>
        <v>14.474757054318331</v>
      </c>
      <c r="GC59" s="35">
        <v>2022</v>
      </c>
      <c r="GD59" s="32" t="s">
        <v>28</v>
      </c>
      <c r="GE59" s="467">
        <f>SUM(GE182:GE184)/3</f>
        <v>134.99054580439835</v>
      </c>
      <c r="GF59" s="85">
        <f>+GE59/GE54*100-100</f>
        <v>7.4534863943276832</v>
      </c>
      <c r="GG59" s="467">
        <f>SUM(GG182:GG184)/3</f>
        <v>131.52205215956732</v>
      </c>
      <c r="GH59" s="85">
        <f>+GG59/GG54*100-100</f>
        <v>-1.2992477216604641</v>
      </c>
      <c r="GI59" s="467">
        <f>SUM(GI182:GI184)/3</f>
        <v>77.148222979857835</v>
      </c>
      <c r="GJ59" s="85">
        <f>+GI59/GI54*100-100</f>
        <v>-2.1634834465584731</v>
      </c>
      <c r="GK59" s="35">
        <v>2022</v>
      </c>
      <c r="GL59" s="32" t="s">
        <v>28</v>
      </c>
      <c r="GM59" s="467">
        <f>SUM(GM182:GM184)/3</f>
        <v>120.25077807908333</v>
      </c>
      <c r="GN59" s="85">
        <f>+GM59/GM54*100-100</f>
        <v>1.0421863599702164</v>
      </c>
      <c r="GO59" s="467">
        <f>SUM(GO182:GO184)/3</f>
        <v>123.68906989928534</v>
      </c>
      <c r="GP59" s="85">
        <f>+GO59/GO54*100-100</f>
        <v>5.5551589236086301</v>
      </c>
      <c r="GQ59" s="467">
        <f>SUM(GQ182:GQ184)/3</f>
        <v>104.09440445127321</v>
      </c>
      <c r="GR59" s="85">
        <f>+GQ59/GQ54*100-100</f>
        <v>21.481563540969972</v>
      </c>
      <c r="GS59" s="35">
        <v>2022</v>
      </c>
      <c r="GT59" s="32" t="s">
        <v>28</v>
      </c>
      <c r="GU59" s="467">
        <f>SUM(GU182:GU184)/3</f>
        <v>65.478743372496197</v>
      </c>
      <c r="GV59" s="85">
        <f>+GU59/GU54*100-100</f>
        <v>-19.28113647753257</v>
      </c>
      <c r="GW59" s="467">
        <f>SUM(GW182:GW184)/3</f>
        <v>103.35805087445412</v>
      </c>
      <c r="GX59" s="85">
        <f>+GW59/GW54*100-100</f>
        <v>-0.60614994637023756</v>
      </c>
      <c r="GY59" s="467">
        <f>SUM(GY182:GY184)/3</f>
        <v>171.85253056110534</v>
      </c>
      <c r="GZ59" s="85">
        <f>+GY59/GY54*100-100</f>
        <v>20.965514311141291</v>
      </c>
      <c r="HA59" s="35">
        <v>2022</v>
      </c>
      <c r="HB59" s="32" t="s">
        <v>28</v>
      </c>
      <c r="HC59" s="467">
        <f>SUM(HC182:HC184)/3</f>
        <v>94.58138876953592</v>
      </c>
      <c r="HD59" s="85">
        <f>+HC59/HC54*100-100</f>
        <v>-17.576552898512062</v>
      </c>
      <c r="HE59" s="467">
        <f>SUM(HE182:HE184)/3</f>
        <v>151.14883168797869</v>
      </c>
      <c r="HF59" s="85">
        <f>+HE59/HE54*100-100</f>
        <v>8.2075734419956063</v>
      </c>
      <c r="HG59" s="467">
        <f>SUM(HG182:HG184)/3</f>
        <v>88.612077186134968</v>
      </c>
      <c r="HH59" s="85">
        <f>+HG59/HG54*100-100</f>
        <v>0.1760518930523034</v>
      </c>
      <c r="HI59" s="35">
        <v>2022</v>
      </c>
      <c r="HJ59" s="32" t="s">
        <v>28</v>
      </c>
      <c r="HK59" s="467">
        <f>SUM(HK182:HK184)/3</f>
        <v>97.959670604039459</v>
      </c>
      <c r="HL59" s="85">
        <f>+HK59/HK54*100-100</f>
        <v>-15.89101582667341</v>
      </c>
      <c r="HM59" s="467">
        <f>SUM(HM182:HM184)/3</f>
        <v>135.16902637342835</v>
      </c>
      <c r="HN59" s="85">
        <f>+HM59/HM54*100-100</f>
        <v>3.5329042337206857</v>
      </c>
      <c r="HO59" s="467">
        <f>SUM(HO182:HO184)/3</f>
        <v>100.89838734037801</v>
      </c>
      <c r="HP59" s="85">
        <f>+HO59/HO54*100-100</f>
        <v>-14.648694316592938</v>
      </c>
      <c r="HQ59" s="35">
        <v>2022</v>
      </c>
      <c r="HR59" s="32" t="s">
        <v>28</v>
      </c>
      <c r="HS59" s="467">
        <f>SUM(HS182:HS184)/3</f>
        <v>122.553830060596</v>
      </c>
      <c r="HT59" s="85">
        <f>+HS59/HS54*100-100</f>
        <v>13.506345961006417</v>
      </c>
      <c r="HU59" s="467">
        <f>SUM(HU182:HU184)/3</f>
        <v>131.61914237371232</v>
      </c>
      <c r="HV59" s="85">
        <f>+HU59/HU54*100-100</f>
        <v>4.0678038487048269</v>
      </c>
      <c r="HW59" s="467">
        <f>SUM(HW182:HW184)/3</f>
        <v>91.824450944534775</v>
      </c>
      <c r="HX59" s="85">
        <f>+HW59/HW54*100-100</f>
        <v>-9.2486396229155048</v>
      </c>
      <c r="HY59" s="35">
        <v>2022</v>
      </c>
      <c r="HZ59" s="32" t="s">
        <v>28</v>
      </c>
      <c r="IA59" s="467">
        <f>SUM(IA182:IA184)/3</f>
        <v>107.70192119877099</v>
      </c>
      <c r="IB59" s="85">
        <f>+IA59/IA54*100-100</f>
        <v>11.726066405949396</v>
      </c>
      <c r="IC59" s="467">
        <f>'Jadual4-Groupindex'!BK59</f>
        <v>127.678854397378</v>
      </c>
      <c r="ID59" s="85">
        <f>+IC59/IC54*100-100</f>
        <v>9.8039494252291064</v>
      </c>
      <c r="IE59" s="467">
        <f>SUM(IE182:IE184)/3</f>
        <v>118.376294377105</v>
      </c>
      <c r="IF59" s="85">
        <f>+IE59/IE54*100-100</f>
        <v>-1.9900960325554706</v>
      </c>
      <c r="IG59" s="35">
        <v>2022</v>
      </c>
      <c r="IH59" s="32" t="s">
        <v>28</v>
      </c>
      <c r="II59" s="467">
        <f>SUM(II182:II184)/3</f>
        <v>125.63369611823634</v>
      </c>
      <c r="IJ59" s="85">
        <f>+II59/II54*100-100</f>
        <v>11.578458704631828</v>
      </c>
      <c r="IK59" s="467">
        <f>SUM(IK182:IK184)/3</f>
        <v>141.74602535239535</v>
      </c>
      <c r="IL59" s="85">
        <f>+IK59/IK54*100-100</f>
        <v>5.1794747893728186</v>
      </c>
      <c r="IM59" s="467">
        <f>SUM(IM182:IM184)/3</f>
        <v>111.38694497727899</v>
      </c>
      <c r="IN59" s="85">
        <f>+IM59/IM54*100-100</f>
        <v>5.4977605376656129</v>
      </c>
      <c r="IO59" s="467">
        <f>SUM(IO182:IO184)/3</f>
        <v>147.26808937960598</v>
      </c>
      <c r="IP59" s="85">
        <f>+IO59/IO54*100-100</f>
        <v>35.61862696656442</v>
      </c>
      <c r="IQ59" s="35">
        <v>2022</v>
      </c>
      <c r="IR59" s="32" t="s">
        <v>28</v>
      </c>
      <c r="IS59" s="467">
        <f>SUM(IS182:IS184)/3</f>
        <v>99.167798142481374</v>
      </c>
      <c r="IT59" s="85">
        <f>+IS59/IS54*100-100</f>
        <v>-8.3348161237691158</v>
      </c>
      <c r="IU59" s="467">
        <f>SUM(IU182:IU184)/3</f>
        <v>90.482783312023443</v>
      </c>
      <c r="IV59" s="85">
        <f>+IU59/IU54*100-100</f>
        <v>4.4572440713643431</v>
      </c>
      <c r="IW59" s="467">
        <f>SUM(IW182:IW184)/3</f>
        <v>108.90872966228319</v>
      </c>
      <c r="IX59" s="85">
        <f>+IW59/IW54*100-100</f>
        <v>-3.5130970318345618</v>
      </c>
      <c r="IY59" s="35">
        <v>2022</v>
      </c>
      <c r="IZ59" s="32" t="s">
        <v>28</v>
      </c>
      <c r="JA59" s="467">
        <f>SUM(JA182:JA184)/3</f>
        <v>137.62601532290932</v>
      </c>
      <c r="JB59" s="85">
        <f>+JA59/JA54*100-100</f>
        <v>1.9141845322157707</v>
      </c>
      <c r="JC59" s="467">
        <f>SUM(JC182:JC184)/3</f>
        <v>157.84964964366398</v>
      </c>
      <c r="JD59" s="85">
        <f>+JC59/JC54*100-100</f>
        <v>19.296063210757637</v>
      </c>
      <c r="JE59" s="467">
        <f>SUM(JE182:JE184)/3</f>
        <v>154.77240318281568</v>
      </c>
      <c r="JF59" s="85">
        <f>+JE59/JE54*100-100</f>
        <v>0.30723645344632189</v>
      </c>
      <c r="JG59" s="35">
        <v>2022</v>
      </c>
      <c r="JH59" s="32" t="s">
        <v>28</v>
      </c>
      <c r="JI59" s="467">
        <f>SUM(JI182:JI184)/3</f>
        <v>178.75993980540832</v>
      </c>
      <c r="JJ59" s="85">
        <f>+JI59/JI54*100-100</f>
        <v>15.440092572939037</v>
      </c>
      <c r="JK59" s="467">
        <f>SUM(JK182:JK184)/3</f>
        <v>198.01958234282901</v>
      </c>
      <c r="JL59" s="85">
        <f>+JK59/JK54*100-100</f>
        <v>40.18750272308705</v>
      </c>
      <c r="JM59" s="467">
        <f>SUM(JM182:JM184)/3</f>
        <v>118.68932011034967</v>
      </c>
      <c r="JN59" s="85">
        <f>+JM59/JM54*100-100</f>
        <v>-7.0440049099337472</v>
      </c>
      <c r="JO59" s="35">
        <v>2022</v>
      </c>
      <c r="JP59" s="32" t="s">
        <v>28</v>
      </c>
      <c r="JQ59" s="467">
        <f>SUM(JQ182:JQ184)/3</f>
        <v>111.25720479652534</v>
      </c>
      <c r="JR59" s="85">
        <f>+JQ59/JQ54*100-100</f>
        <v>3.7854840080563434</v>
      </c>
      <c r="JS59" s="467">
        <f>SUM(JS182:JS184)/3</f>
        <v>118.42458234859767</v>
      </c>
      <c r="JT59" s="85">
        <f>+JS59/JS54*100-100</f>
        <v>9.7269491940520112</v>
      </c>
      <c r="JU59" s="467">
        <f>SUM(JU182:JU184)/3</f>
        <v>113.87629645271666</v>
      </c>
      <c r="JV59" s="85">
        <f>+JU59/JU54*100-100</f>
        <v>10.03676178452055</v>
      </c>
      <c r="JW59" s="35">
        <v>2022</v>
      </c>
      <c r="JX59" s="32" t="s">
        <v>28</v>
      </c>
      <c r="JY59" s="467">
        <f>SUM(JY182:JY184)/3</f>
        <v>98.242434942012778</v>
      </c>
      <c r="JZ59" s="85">
        <f>+JY59/JY54*100-100</f>
        <v>-8.5849610841208062</v>
      </c>
      <c r="KA59" s="467">
        <f>SUM(KA182:KA184)/3</f>
        <v>169.27361529182835</v>
      </c>
      <c r="KB59" s="85">
        <f>+KA59/KA54*100-100</f>
        <v>22.144989203738845</v>
      </c>
      <c r="KC59" s="467">
        <f>SUM(KC182:KC184)/3</f>
        <v>140.65531260289768</v>
      </c>
      <c r="KD59" s="85">
        <f>+KC59/KC54*100-100</f>
        <v>20.297838293011822</v>
      </c>
      <c r="KE59" s="35">
        <v>2022</v>
      </c>
      <c r="KF59" s="32" t="s">
        <v>28</v>
      </c>
      <c r="KG59" s="467">
        <f>SUM(KG182:KG184)/3</f>
        <v>82.004062520730301</v>
      </c>
      <c r="KH59" s="85">
        <f>+KG59/KG54*100-100</f>
        <v>-34.63097286827967</v>
      </c>
      <c r="KI59" s="467">
        <f>SUM(KI182:KI184)/3</f>
        <v>130.4198967097723</v>
      </c>
      <c r="KJ59" s="85">
        <f>+KI59/KI54*100-100</f>
        <v>5.3218056966086067</v>
      </c>
      <c r="KK59" s="467">
        <f>SUM(KK182:KK184)/3</f>
        <v>117.02313145358202</v>
      </c>
      <c r="KL59" s="85">
        <f>+KK59/KK54*100-100</f>
        <v>9.6871535386685537</v>
      </c>
      <c r="KM59" s="35">
        <v>2022</v>
      </c>
      <c r="KN59" s="32" t="s">
        <v>28</v>
      </c>
      <c r="KO59" s="467">
        <f>SUM(KO182:KO184)/3</f>
        <v>46.693226130860943</v>
      </c>
      <c r="KP59" s="85">
        <f>+KO59/KO54*100-100</f>
        <v>-28.377250520407827</v>
      </c>
      <c r="KQ59" s="467">
        <f>SUM(KQ182:KQ184)/3</f>
        <v>162.88932361373301</v>
      </c>
      <c r="KR59" s="85">
        <f>+KQ59/KQ54*100-100</f>
        <v>26.687985520723061</v>
      </c>
      <c r="KS59" s="467">
        <f>SUM(KS182:KS184)/3</f>
        <v>96.574989470443072</v>
      </c>
      <c r="KT59" s="85">
        <f>+KS59/KS54*100-100</f>
        <v>-5.8607892655750931</v>
      </c>
      <c r="KU59" s="35">
        <v>2022</v>
      </c>
      <c r="KV59" s="32" t="s">
        <v>28</v>
      </c>
      <c r="KW59" s="467">
        <f>SUM(KW182:KW184)/3</f>
        <v>120.53045639360168</v>
      </c>
      <c r="KX59" s="85">
        <f>+KW59/KW54*100-100</f>
        <v>12.823078595662778</v>
      </c>
      <c r="KY59" s="467">
        <f>SUM(KY182:KY184)/3</f>
        <v>161.328249037034</v>
      </c>
      <c r="KZ59" s="85">
        <f>+KY59/KY54*100-100</f>
        <v>19.083738786178543</v>
      </c>
      <c r="LA59" s="467">
        <f>SUM(LA182:LA184)/3</f>
        <v>136.58280661247767</v>
      </c>
      <c r="LB59" s="85">
        <f>+LA59/LA54*100-100</f>
        <v>20.649276553091227</v>
      </c>
      <c r="LC59" s="35">
        <v>2022</v>
      </c>
      <c r="LD59" s="32" t="s">
        <v>28</v>
      </c>
      <c r="LE59" s="467">
        <f>SUM(LE182:LE184)/3</f>
        <v>142.24635823002401</v>
      </c>
      <c r="LF59" s="85">
        <f>+LE59/LE54*100-100</f>
        <v>5.3492696463166851</v>
      </c>
      <c r="LG59" s="467">
        <f>SUM(LG182:LG184)/3</f>
        <v>117.06381227035099</v>
      </c>
      <c r="LH59" s="85">
        <f>+LG59/LG54*100-100</f>
        <v>-4.8374603034603183</v>
      </c>
      <c r="LI59" s="467">
        <f>SUM(LI182:LI184)/3</f>
        <v>59.081794938386302</v>
      </c>
      <c r="LJ59" s="85">
        <f>+LI59/LI54*100-100</f>
        <v>-31.387657094532813</v>
      </c>
      <c r="LK59" s="35">
        <v>2022</v>
      </c>
      <c r="LL59" s="32" t="s">
        <v>28</v>
      </c>
      <c r="LM59" s="467">
        <f>SUM(LM182:LM184)/3</f>
        <v>146.87558695870166</v>
      </c>
      <c r="LN59" s="85">
        <f>+LM59/LM54*100-100</f>
        <v>-3.0472781456693809</v>
      </c>
      <c r="LO59" s="467">
        <f>SUM(LO182:LO184)/3</f>
        <v>88.825632112778365</v>
      </c>
      <c r="LP59" s="85">
        <f>+LO59/LO54*100-100</f>
        <v>-21.517301686426364</v>
      </c>
      <c r="LQ59" s="467">
        <f>SUM(LQ182:LQ184)/3</f>
        <v>143.13865977842798</v>
      </c>
      <c r="LR59" s="85">
        <f>+LQ59/LQ54*100-100</f>
        <v>6.9684972009082884</v>
      </c>
      <c r="LS59" s="35">
        <v>2022</v>
      </c>
      <c r="LT59" s="32" t="s">
        <v>28</v>
      </c>
      <c r="LU59" s="467">
        <f>SUM(LU182:LU184)/3</f>
        <v>108.71032358072365</v>
      </c>
      <c r="LV59" s="85">
        <f>+LU59/LU54*100-100</f>
        <v>10.893626153905814</v>
      </c>
      <c r="LW59" s="467">
        <f>SUM(LW182:LW184)/3</f>
        <v>130.12884145674133</v>
      </c>
      <c r="LX59" s="85">
        <f>+LW59/LW54*100-100</f>
        <v>-6.1359736789553097</v>
      </c>
      <c r="LY59" s="467">
        <f>SUM(LY182:LY184)/3</f>
        <v>126.72634311946565</v>
      </c>
      <c r="LZ59" s="85">
        <f>+LY59/LY54*100-100</f>
        <v>5.039294438373048</v>
      </c>
      <c r="MA59" s="35">
        <v>2022</v>
      </c>
      <c r="MB59" s="32" t="s">
        <v>28</v>
      </c>
      <c r="MC59" s="467">
        <f>SUM(MC182:MC184)/3</f>
        <v>164.91000733062802</v>
      </c>
      <c r="MD59" s="85">
        <f>+MC59/MC54*100-100</f>
        <v>3.8652943045564854</v>
      </c>
      <c r="ME59" s="467">
        <f>SUM(ME182:ME184)/3</f>
        <v>97.964975707014858</v>
      </c>
      <c r="MF59" s="85">
        <f>+ME59/ME54*100-100</f>
        <v>8.5489769935573179</v>
      </c>
      <c r="MG59" s="467">
        <f>SUM(MG182:MG184)/3</f>
        <v>115.415875980154</v>
      </c>
      <c r="MH59" s="85">
        <f>+MG59/MG54*100-100</f>
        <v>-3.4428399669732812</v>
      </c>
      <c r="MI59" s="35">
        <v>2022</v>
      </c>
      <c r="MJ59" s="32" t="s">
        <v>28</v>
      </c>
      <c r="MK59" s="467">
        <f>SUM(MK182:MK184)/3</f>
        <v>97.882473099870978</v>
      </c>
      <c r="ML59" s="85">
        <f>+MK59/MK54*100-100</f>
        <v>-2.6201134740404797</v>
      </c>
      <c r="MM59" s="467">
        <f>SUM(MM182:MM184)/3</f>
        <v>138.69187478098968</v>
      </c>
      <c r="MN59" s="85">
        <f>+MM59/MM54*100-100</f>
        <v>4.0114962511216277</v>
      </c>
      <c r="MO59" s="467">
        <f>SUM(MO182:MO184)/3</f>
        <v>153.48304314945102</v>
      </c>
      <c r="MP59" s="85">
        <f>+MO59/MO54*100-100</f>
        <v>-8.1504089867681984</v>
      </c>
    </row>
    <row r="60" spans="1:354" ht="15" customHeight="1">
      <c r="A60" s="35"/>
      <c r="B60" s="32" t="s">
        <v>29</v>
      </c>
      <c r="C60" s="467">
        <f>SUM(C185:C187)/3</f>
        <v>92.628773272685279</v>
      </c>
      <c r="D60" s="85">
        <f>+C60/C55*100-100</f>
        <v>-2.3709329526919021</v>
      </c>
      <c r="E60" s="467">
        <f>SUM(E185:E187)/3</f>
        <v>79.587284853141298</v>
      </c>
      <c r="F60" s="85">
        <f>+E60/E55*100-100</f>
        <v>-5.0328526477662621</v>
      </c>
      <c r="G60" s="467">
        <f>SUM(G185:G187)/3</f>
        <v>104.96030959772067</v>
      </c>
      <c r="H60" s="85">
        <f>+G60/G55*100-100</f>
        <v>-0.36864654528457663</v>
      </c>
      <c r="I60" s="35"/>
      <c r="J60" s="32" t="s">
        <v>29</v>
      </c>
      <c r="K60" s="467">
        <f>SUM(K185:K187)/3</f>
        <v>89.53766272490823</v>
      </c>
      <c r="L60" s="85">
        <f>+K60/K55*100-100</f>
        <v>-5.0500326084808762</v>
      </c>
      <c r="M60" s="467">
        <f>SUM(M185:M187)/3</f>
        <v>86.319443680573315</v>
      </c>
      <c r="N60" s="85">
        <f>+M60/M55*100-100</f>
        <v>-18.263707463308435</v>
      </c>
      <c r="O60" s="467">
        <f>SUM(O185:O187)/3</f>
        <v>88.251874579350897</v>
      </c>
      <c r="P60" s="85">
        <f>+O60/O55*100-100</f>
        <v>-5.7808337398221283</v>
      </c>
      <c r="Q60" s="35"/>
      <c r="R60" s="32" t="s">
        <v>29</v>
      </c>
      <c r="S60" s="467">
        <f>SUM(S185:S187)/3</f>
        <v>110.86108961655226</v>
      </c>
      <c r="T60" s="85">
        <f>+S60/S55*100-100</f>
        <v>-3.5851277943408064</v>
      </c>
      <c r="U60" s="467">
        <f>SUM(U185:U187)/3</f>
        <v>129.91021728762334</v>
      </c>
      <c r="V60" s="85">
        <f>+U60/U55*100-100</f>
        <v>11.171571953834203</v>
      </c>
      <c r="W60" s="467">
        <f>SUM(W185:W187)/3</f>
        <v>124.71453142161033</v>
      </c>
      <c r="X60" s="85">
        <f>+W60/W55*100-100</f>
        <v>9.1723161223618206</v>
      </c>
      <c r="Y60" s="35"/>
      <c r="Z60" s="32" t="s">
        <v>29</v>
      </c>
      <c r="AA60" s="467">
        <f>SUM(AA185:AA187)/3</f>
        <v>164.89836334655766</v>
      </c>
      <c r="AB60" s="85">
        <f>+AA60/AA55*100-100</f>
        <v>9.0733403973985389</v>
      </c>
      <c r="AC60" s="467">
        <f>SUM(AC185:AC187)/3</f>
        <v>142.44892464210366</v>
      </c>
      <c r="AD60" s="85">
        <f>+AC60/AC55*100-100</f>
        <v>0.76877364090044864</v>
      </c>
      <c r="AE60" s="467">
        <f>SUM(AE185:AE187)/3</f>
        <v>149.119017194279</v>
      </c>
      <c r="AF60" s="85">
        <f>+AE60/AE55*100-100</f>
        <v>13.260494744079736</v>
      </c>
      <c r="AG60" s="35"/>
      <c r="AH60" s="32" t="s">
        <v>29</v>
      </c>
      <c r="AI60" s="467">
        <f>SUM(AI185:AI187)/3</f>
        <v>104.51971926466673</v>
      </c>
      <c r="AJ60" s="85">
        <f>+AI60/AI55*100-100</f>
        <v>-6.1546379430988054</v>
      </c>
      <c r="AK60" s="467">
        <f>SUM(AK185:AK187)/3</f>
        <v>189.53647018867832</v>
      </c>
      <c r="AL60" s="85">
        <f>+AK60/AK55*100-100</f>
        <v>2.0046629712980035</v>
      </c>
      <c r="AM60" s="467">
        <f>SUM(AM185:AM187)/3</f>
        <v>93.48697781577151</v>
      </c>
      <c r="AN60" s="85">
        <f>+AM60/AM55*100-100</f>
        <v>-9.3613171740499865</v>
      </c>
      <c r="AO60" s="35"/>
      <c r="AP60" s="32" t="s">
        <v>29</v>
      </c>
      <c r="AQ60" s="467">
        <f>SUM(AQ185:AQ187)/3</f>
        <v>198.93858487831503</v>
      </c>
      <c r="AR60" s="85">
        <f>+AQ60/AQ55*100-100</f>
        <v>15.145017016877318</v>
      </c>
      <c r="AS60" s="467">
        <f>SUM(AS185:AS187)/3</f>
        <v>144.35155973581865</v>
      </c>
      <c r="AT60" s="85">
        <f>+AS60/AS55*100-100</f>
        <v>10.297837171690816</v>
      </c>
      <c r="AU60" s="467">
        <f>SUM(AU185:AU187)/3</f>
        <v>157.05025253030735</v>
      </c>
      <c r="AV60" s="85">
        <f>+AU60/AU55*100-100</f>
        <v>13.521642148020405</v>
      </c>
      <c r="AW60" s="35"/>
      <c r="AX60" s="32" t="s">
        <v>29</v>
      </c>
      <c r="AY60" s="467">
        <f>SUM(AY185:AY187)/3</f>
        <v>130.42898356369065</v>
      </c>
      <c r="AZ60" s="85">
        <f>+AY60/AY55*100-100</f>
        <v>-3.457257122358655</v>
      </c>
      <c r="BA60" s="467">
        <f>SUM(BA185:BA187)/3</f>
        <v>108.44370323350513</v>
      </c>
      <c r="BB60" s="85">
        <f>+BA60/BA55*100-100</f>
        <v>-11.173454871433535</v>
      </c>
      <c r="BC60" s="467">
        <f>SUM(BC185:BC187)/3</f>
        <v>127.94738612273666</v>
      </c>
      <c r="BD60" s="85">
        <f>+BC60/BC55*100-100</f>
        <v>13.959581031586609</v>
      </c>
      <c r="BE60" s="35"/>
      <c r="BF60" s="32" t="s">
        <v>29</v>
      </c>
      <c r="BG60" s="467">
        <f>SUM(BG185:BG187)/3</f>
        <v>130.24751816209968</v>
      </c>
      <c r="BH60" s="85">
        <f>+BG60/BG55*100-100</f>
        <v>24.174375529295418</v>
      </c>
      <c r="BI60" s="467">
        <f>SUM(BI185:BI187)/3</f>
        <v>102.57064454134587</v>
      </c>
      <c r="BJ60" s="85">
        <f>+BI60/BI55*100-100</f>
        <v>-12.71875479132737</v>
      </c>
      <c r="BK60" s="467">
        <f>SUM(BK185:BK187)/3</f>
        <v>201.4316994217003</v>
      </c>
      <c r="BL60" s="85">
        <f>+BK60/BK55*100-100</f>
        <v>21.469281240370435</v>
      </c>
      <c r="BM60" s="35"/>
      <c r="BN60" s="32" t="s">
        <v>29</v>
      </c>
      <c r="BO60" s="467">
        <f>SUM(BO185:BO187)/3</f>
        <v>118.18140564560866</v>
      </c>
      <c r="BP60" s="85">
        <f>+BO60/BO55*100-100</f>
        <v>8.5979364210359677</v>
      </c>
      <c r="BQ60" s="467">
        <f>SUM(BQ185:BQ187)/3</f>
        <v>129.07908067510508</v>
      </c>
      <c r="BR60" s="85">
        <f>+BQ60/BQ55*100-100</f>
        <v>54.483257536748198</v>
      </c>
      <c r="BS60" s="467">
        <f>SUM(BS185:BS187)/3</f>
        <v>142.24436320497736</v>
      </c>
      <c r="BT60" s="85">
        <f>+BS60/BS55*100-100</f>
        <v>11.876617236440296</v>
      </c>
      <c r="BU60" s="35"/>
      <c r="BV60" s="32" t="s">
        <v>29</v>
      </c>
      <c r="BW60" s="467">
        <f>SUM(BW185:BW187)/3</f>
        <v>138.525242527144</v>
      </c>
      <c r="BX60" s="85">
        <f>+BW60/BW55*100-100</f>
        <v>16.443270322034635</v>
      </c>
      <c r="BY60" s="467">
        <f>SUM(BY185:BY187)/3</f>
        <v>104.19096208626588</v>
      </c>
      <c r="BZ60" s="85">
        <f>+BY60/BY55*100-100</f>
        <v>49.847322150320394</v>
      </c>
      <c r="CA60" s="467">
        <f>SUM(CA185:CA187)/3</f>
        <v>115.01584970518466</v>
      </c>
      <c r="CB60" s="85">
        <f>+CA60/CA55*100-100</f>
        <v>5.6613642069049064</v>
      </c>
      <c r="CC60" s="35"/>
      <c r="CD60" s="32" t="s">
        <v>29</v>
      </c>
      <c r="CE60" s="467">
        <f>SUM(CE185:CE187)/3</f>
        <v>117.20014304340201</v>
      </c>
      <c r="CF60" s="85">
        <f>+CE60/CE55*100-100</f>
        <v>6.2408326268554646</v>
      </c>
      <c r="CG60" s="467">
        <f>SUM(CG185:CG187)/3</f>
        <v>90.552765854224504</v>
      </c>
      <c r="CH60" s="85">
        <f>+CG60/CG55*100-100</f>
        <v>-8.3711712657166117</v>
      </c>
      <c r="CI60" s="467">
        <f>SUM(CI185:CI187)/3</f>
        <v>96.600334505308638</v>
      </c>
      <c r="CJ60" s="85">
        <f>+CI60/CI55*100-100</f>
        <v>3.7296092205190519</v>
      </c>
      <c r="CK60" s="35"/>
      <c r="CL60" s="32" t="s">
        <v>29</v>
      </c>
      <c r="CM60" s="467">
        <f>SUM(CM185:CM187)/3</f>
        <v>227.80641740274734</v>
      </c>
      <c r="CN60" s="85">
        <f>+CM60/CM55*100-100</f>
        <v>29.118197157475379</v>
      </c>
      <c r="CO60" s="467">
        <f>SUM(CO185:CO187)/3</f>
        <v>91.130119036741405</v>
      </c>
      <c r="CP60" s="85">
        <f>+CO60/CO55*100-100</f>
        <v>-2.9419593489415234</v>
      </c>
      <c r="CQ60" s="467">
        <f>SUM(CQ185:CQ187)/3</f>
        <v>104.41442541988401</v>
      </c>
      <c r="CR60" s="85">
        <f>+CQ60/CQ55*100-100</f>
        <v>18.898456135692655</v>
      </c>
      <c r="CS60" s="35"/>
      <c r="CT60" s="32" t="s">
        <v>29</v>
      </c>
      <c r="CU60" s="467">
        <f>SUM(CU185:CU187)/3</f>
        <v>114.51651965298299</v>
      </c>
      <c r="CV60" s="85">
        <f>+CU60/CU55*100-100</f>
        <v>25.697043445890898</v>
      </c>
      <c r="CW60" s="467">
        <f>SUM(CW185:CW187)/3</f>
        <v>124.540270165896</v>
      </c>
      <c r="CX60" s="85">
        <f>+CW60/CW55*100-100</f>
        <v>3.6961299787065229</v>
      </c>
      <c r="CY60" s="467">
        <f>SUM(CY185:CY187)/3</f>
        <v>91.293713316111962</v>
      </c>
      <c r="CZ60" s="85">
        <f>+CY60/CY55*100-100</f>
        <v>12.956601004221199</v>
      </c>
      <c r="DA60" s="35"/>
      <c r="DB60" s="32" t="s">
        <v>29</v>
      </c>
      <c r="DC60" s="467">
        <f>SUM(DC185:DC187)/3</f>
        <v>73.999634672521708</v>
      </c>
      <c r="DD60" s="85">
        <f>+DC60/DC55*100-100</f>
        <v>12.228973385537728</v>
      </c>
      <c r="DE60" s="467">
        <f>SUM(DE185:DE187)/3</f>
        <v>327.65429186832131</v>
      </c>
      <c r="DF60" s="85">
        <f>+DE60/DE55*100-100</f>
        <v>20.156833874593147</v>
      </c>
      <c r="DG60" s="467">
        <f>SUM(DG185:DG187)/3</f>
        <v>116.77636604977033</v>
      </c>
      <c r="DH60" s="85">
        <f>+DG60/DG55*100-100</f>
        <v>-5.7365313491043395</v>
      </c>
      <c r="DI60" s="35"/>
      <c r="DJ60" s="32" t="s">
        <v>29</v>
      </c>
      <c r="DK60" s="467">
        <f>SUM(DK185:DK187)/3</f>
        <v>156.15902402310999</v>
      </c>
      <c r="DL60" s="85">
        <f>+DK60/DK55*100-100</f>
        <v>8.114422214532695</v>
      </c>
      <c r="DM60" s="467">
        <f>SUM(DM185:DM187)/3</f>
        <v>52.944765964157675</v>
      </c>
      <c r="DN60" s="85">
        <f>+DM60/DM55*100-100</f>
        <v>-3.1846682162303495</v>
      </c>
      <c r="DO60" s="467">
        <f>SUM(DO185:DO187)/3</f>
        <v>121.79605454599967</v>
      </c>
      <c r="DP60" s="85">
        <f>+DO60/DO55*100-100</f>
        <v>19.78237213187623</v>
      </c>
      <c r="DQ60" s="35"/>
      <c r="DR60" s="32" t="s">
        <v>29</v>
      </c>
      <c r="DS60" s="467">
        <f>SUM(DS185:DS187)/3</f>
        <v>125.91909217809801</v>
      </c>
      <c r="DT60" s="85">
        <f>+DS60/DS55*100-100</f>
        <v>13.532361445149419</v>
      </c>
      <c r="DU60" s="467">
        <f>SUM(DU185:DU187)/3</f>
        <v>114.56499583861869</v>
      </c>
      <c r="DV60" s="85">
        <f>+DU60/DU55*100-100</f>
        <v>11.592726144292541</v>
      </c>
      <c r="DW60" s="467">
        <f>SUM(DW185:DW187)/3</f>
        <v>139.52569570398268</v>
      </c>
      <c r="DX60" s="85">
        <f>+DW60/DW55*100-100</f>
        <v>12.47238778109228</v>
      </c>
      <c r="DY60" s="35"/>
      <c r="DZ60" s="32" t="s">
        <v>29</v>
      </c>
      <c r="EA60" s="467">
        <f>SUM(EA185:EA187)/3</f>
        <v>110.3654739436959</v>
      </c>
      <c r="EB60" s="85">
        <f>+EA60/EA55*100-100</f>
        <v>4.2872919411704373</v>
      </c>
      <c r="EC60" s="467">
        <f>SUM(EC185:EC187)/3</f>
        <v>129.07425618572734</v>
      </c>
      <c r="ED60" s="85">
        <f>+EC60/EC55*100-100</f>
        <v>25.128264982866384</v>
      </c>
      <c r="EE60" s="467">
        <f>SUM(EE185:EE187)/3</f>
        <v>123.83479636614368</v>
      </c>
      <c r="EF60" s="85">
        <f>+EE60/EE55*100-100</f>
        <v>4.7084642662160263</v>
      </c>
      <c r="EG60" s="35"/>
      <c r="EH60" s="32" t="s">
        <v>29</v>
      </c>
      <c r="EI60" s="467">
        <f>SUM(EI185:EI187)/3</f>
        <v>141.29040419398868</v>
      </c>
      <c r="EJ60" s="85">
        <f>+EI60/EI55*100-100</f>
        <v>3.0865566702576075</v>
      </c>
      <c r="EK60" s="467">
        <f>SUM(EK185:EK187)/3</f>
        <v>139.27013906128767</v>
      </c>
      <c r="EL60" s="85">
        <f>+EK60/EK55*100-100</f>
        <v>6.6341778267931488</v>
      </c>
      <c r="EM60" s="467">
        <f>SUM(EM185:EM187)/3</f>
        <v>108.421415567708</v>
      </c>
      <c r="EN60" s="85">
        <f>+EM60/EM55*100-100</f>
        <v>6.0055462495509602</v>
      </c>
      <c r="EO60" s="35"/>
      <c r="EP60" s="32" t="s">
        <v>29</v>
      </c>
      <c r="EQ60" s="467">
        <f>SUM(EQ185:EQ187)/3</f>
        <v>71.495624980425035</v>
      </c>
      <c r="ER60" s="85">
        <f>+EQ60/EQ55*100-100</f>
        <v>-22.373458327538259</v>
      </c>
      <c r="ES60" s="467">
        <f>SUM(ES185:ES187)/3</f>
        <v>131.25463483986869</v>
      </c>
      <c r="ET60" s="85">
        <f>+ES60/ES55*100-100</f>
        <v>-1.9261122965448578</v>
      </c>
      <c r="EU60" s="467">
        <f>SUM(EU185:EU187)/3</f>
        <v>66.167466891646328</v>
      </c>
      <c r="EV60" s="85">
        <f>+EU60/EU55*100-100</f>
        <v>-19.906442901370752</v>
      </c>
      <c r="EW60" s="35"/>
      <c r="EX60" s="32" t="s">
        <v>29</v>
      </c>
      <c r="EY60" s="467">
        <f>SUM(EY185:EY187)/3</f>
        <v>84.714403996578298</v>
      </c>
      <c r="EZ60" s="85">
        <f>+EY60/EY55*100-100</f>
        <v>-1.8021071774050625</v>
      </c>
      <c r="FA60" s="467">
        <f>SUM(FA185:FA187)/3</f>
        <v>92.864890535565863</v>
      </c>
      <c r="FB60" s="85">
        <f>+FA60/FA55*100-100</f>
        <v>-7.7713188999037186</v>
      </c>
      <c r="FC60" s="467">
        <f>SUM(FC185:FC187)/3</f>
        <v>237.53382004674566</v>
      </c>
      <c r="FD60" s="85">
        <f>+FC60/FC55*100-100</f>
        <v>14.054326199208433</v>
      </c>
      <c r="FE60" s="35"/>
      <c r="FF60" s="32" t="s">
        <v>29</v>
      </c>
      <c r="FG60" s="467">
        <f>SUM(FG185:FG187)/3</f>
        <v>126.84656338822765</v>
      </c>
      <c r="FH60" s="85">
        <f>+FG60/FG55*100-100</f>
        <v>2.439130583923685</v>
      </c>
      <c r="FI60" s="467">
        <f>SUM(FI185:FI187)/3</f>
        <v>168.541438082589</v>
      </c>
      <c r="FJ60" s="85">
        <f>+FI60/FI55*100-100</f>
        <v>5.4662366214117242</v>
      </c>
      <c r="FK60" s="467">
        <f>SUM(FK185:FK187)/3</f>
        <v>116.64027895825133</v>
      </c>
      <c r="FL60" s="85">
        <f>+FK60/FK55*100-100</f>
        <v>-13.920568292299336</v>
      </c>
      <c r="FM60" s="35"/>
      <c r="FN60" s="32" t="s">
        <v>29</v>
      </c>
      <c r="FO60" s="467">
        <f>SUM(FO185:FO187)/3</f>
        <v>109.27449145572068</v>
      </c>
      <c r="FP60" s="85">
        <f>+FO60/FO55*100-100</f>
        <v>6.6279548148776115</v>
      </c>
      <c r="FQ60" s="467">
        <f>SUM(FQ185:FQ187)/3</f>
        <v>249.33399536482798</v>
      </c>
      <c r="FR60" s="85">
        <f>+FQ60/FQ55*100-100</f>
        <v>-31.802875170281681</v>
      </c>
      <c r="FS60" s="467">
        <f>SUM(FS185:FS187)/3</f>
        <v>124.23011245458234</v>
      </c>
      <c r="FT60" s="85">
        <f>+FS60/FS55*100-100</f>
        <v>2.076218901515503</v>
      </c>
      <c r="FU60" s="35"/>
      <c r="FV60" s="32" t="s">
        <v>29</v>
      </c>
      <c r="FW60" s="467">
        <f>SUM(FW185:FW187)/3</f>
        <v>132.35931698233466</v>
      </c>
      <c r="FX60" s="85">
        <f>+FW60/FW55*100-100</f>
        <v>1.5305758010011061</v>
      </c>
      <c r="FY60" s="467">
        <f>SUM(FY185:FY187)/3</f>
        <v>175.97112709295433</v>
      </c>
      <c r="FZ60" s="85">
        <f>+FY60/FY55*100-100</f>
        <v>19.768516276244014</v>
      </c>
      <c r="GA60" s="467">
        <f>SUM(GA185:GA187)/3</f>
        <v>89.8966007258649</v>
      </c>
      <c r="GB60" s="85">
        <f>+GA60/GA55*100-100</f>
        <v>-5.2701260237255099</v>
      </c>
      <c r="GC60" s="35"/>
      <c r="GD60" s="32" t="s">
        <v>29</v>
      </c>
      <c r="GE60" s="467">
        <f>SUM(GE185:GE187)/3</f>
        <v>141.85508445002498</v>
      </c>
      <c r="GF60" s="85">
        <f>+GE60/GE55*100-100</f>
        <v>11.006414261914159</v>
      </c>
      <c r="GG60" s="467">
        <f>SUM(GG185:GG187)/3</f>
        <v>120.09393215252067</v>
      </c>
      <c r="GH60" s="85">
        <f>+GG60/GG55*100-100</f>
        <v>-7.1783543617289638</v>
      </c>
      <c r="GI60" s="467">
        <f>SUM(GI185:GI187)/3</f>
        <v>83.410045985103025</v>
      </c>
      <c r="GJ60" s="85">
        <f>+GI60/GI55*100-100</f>
        <v>-8.9086816103244644</v>
      </c>
      <c r="GK60" s="35"/>
      <c r="GL60" s="32" t="s">
        <v>29</v>
      </c>
      <c r="GM60" s="467">
        <f>SUM(GM185:GM187)/3</f>
        <v>114.85872684216467</v>
      </c>
      <c r="GN60" s="85">
        <f>+GM60/GM55*100-100</f>
        <v>-3.7217099539487748</v>
      </c>
      <c r="GO60" s="467">
        <f>SUM(GO185:GO187)/3</f>
        <v>113.85258230245967</v>
      </c>
      <c r="GP60" s="85">
        <f>+GO60/GO55*100-100</f>
        <v>14.92862743019046</v>
      </c>
      <c r="GQ60" s="467">
        <f>SUM(GQ185:GQ187)/3</f>
        <v>96.179021547681771</v>
      </c>
      <c r="GR60" s="85">
        <f>+GQ60/GQ55*100-100</f>
        <v>27.15278186949395</v>
      </c>
      <c r="GS60" s="35"/>
      <c r="GT60" s="32" t="s">
        <v>29</v>
      </c>
      <c r="GU60" s="467">
        <f>SUM(GU185:GU187)/3</f>
        <v>57.567970618881439</v>
      </c>
      <c r="GV60" s="85">
        <f>+GU60/GU55*100-100</f>
        <v>-15.145687502451352</v>
      </c>
      <c r="GW60" s="467">
        <f>SUM(GW185:GW187)/3</f>
        <v>110.25827050409701</v>
      </c>
      <c r="GX60" s="85">
        <f>+GW60/GW55*100-100</f>
        <v>3.83682274331521</v>
      </c>
      <c r="GY60" s="467">
        <f>SUM(GY185:GY187)/3</f>
        <v>85.50737032693219</v>
      </c>
      <c r="GZ60" s="85">
        <f>+GY60/GY55*100-100</f>
        <v>22.509930565156793</v>
      </c>
      <c r="HA60" s="35"/>
      <c r="HB60" s="32" t="s">
        <v>29</v>
      </c>
      <c r="HC60" s="467">
        <f>SUM(HC185:HC187)/3</f>
        <v>86.861614234925767</v>
      </c>
      <c r="HD60" s="85">
        <f>+HC60/HC55*100-100</f>
        <v>5.0899841841667808</v>
      </c>
      <c r="HE60" s="467">
        <f>SUM(HE185:HE187)/3</f>
        <v>165.09108103157197</v>
      </c>
      <c r="HF60" s="85">
        <f>+HE60/HE55*100-100</f>
        <v>22.926584375896056</v>
      </c>
      <c r="HG60" s="467">
        <f>SUM(HG185:HG187)/3</f>
        <v>85.953104185480356</v>
      </c>
      <c r="HH60" s="85">
        <f>+HG60/HG55*100-100</f>
        <v>19.187035233476095</v>
      </c>
      <c r="HI60" s="35"/>
      <c r="HJ60" s="32" t="s">
        <v>29</v>
      </c>
      <c r="HK60" s="467">
        <f>SUM(HK185:HK187)/3</f>
        <v>90.829962185345494</v>
      </c>
      <c r="HL60" s="85">
        <f>+HK60/HK55*100-100</f>
        <v>-1.6488183661873421</v>
      </c>
      <c r="HM60" s="467">
        <f>SUM(HM185:HM187)/3</f>
        <v>91.555421092923041</v>
      </c>
      <c r="HN60" s="85">
        <f>+HM60/HM55*100-100</f>
        <v>28.525713279339072</v>
      </c>
      <c r="HO60" s="467">
        <f>SUM(HO185:HO187)/3</f>
        <v>83.584120662248907</v>
      </c>
      <c r="HP60" s="85">
        <f>+HO60/HO55*100-100</f>
        <v>-18.084894176460864</v>
      </c>
      <c r="HQ60" s="35"/>
      <c r="HR60" s="32" t="s">
        <v>29</v>
      </c>
      <c r="HS60" s="467">
        <f>SUM(HS185:HS187)/3</f>
        <v>83.026796206336329</v>
      </c>
      <c r="HT60" s="85">
        <f>+HS60/HS55*100-100</f>
        <v>-7.9786215619292449</v>
      </c>
      <c r="HU60" s="467">
        <f>SUM(HU185:HU187)/3</f>
        <v>133.47991154599467</v>
      </c>
      <c r="HV60" s="85">
        <f>+HU60/HU55*100-100</f>
        <v>10.412067103701133</v>
      </c>
      <c r="HW60" s="467">
        <f>SUM(HW185:HW187)/3</f>
        <v>73.138453401111164</v>
      </c>
      <c r="HX60" s="85">
        <f>+HW60/HW55*100-100</f>
        <v>6.1599177043320594</v>
      </c>
      <c r="HY60" s="35"/>
      <c r="HZ60" s="32" t="s">
        <v>29</v>
      </c>
      <c r="IA60" s="467">
        <f>SUM(IA185:IA187)/3</f>
        <v>102.50140846022161</v>
      </c>
      <c r="IB60" s="85">
        <f>+IA60/IA55*100-100</f>
        <v>23.825017302080738</v>
      </c>
      <c r="IC60" s="467">
        <f>'Jadual4-Groupindex'!BK60</f>
        <v>117.25385271335399</v>
      </c>
      <c r="ID60" s="85">
        <f>+IC60/IC55*100-100</f>
        <v>12.472910187351729</v>
      </c>
      <c r="IE60" s="467">
        <f>SUM(IE185:IE187)/3</f>
        <v>94.305040457727088</v>
      </c>
      <c r="IF60" s="85">
        <f>+IE60/IE55*100-100</f>
        <v>-3.0220854114771356</v>
      </c>
      <c r="IG60" s="35"/>
      <c r="IH60" s="32" t="s">
        <v>29</v>
      </c>
      <c r="II60" s="467">
        <f>SUM(II185:II187)/3</f>
        <v>107.13619962086067</v>
      </c>
      <c r="IJ60" s="85">
        <f>+II60/II55*100-100</f>
        <v>10.410264558461307</v>
      </c>
      <c r="IK60" s="467">
        <f>SUM(IK185:IK187)/3</f>
        <v>115.631834860116</v>
      </c>
      <c r="IL60" s="85">
        <f>+IK60/IK55*100-100</f>
        <v>27.194946453432365</v>
      </c>
      <c r="IM60" s="467">
        <f>SUM(IM185:IM187)/3</f>
        <v>97.940190974829235</v>
      </c>
      <c r="IN60" s="85">
        <f>+IM60/IM55*100-100</f>
        <v>-7.6933513210484819</v>
      </c>
      <c r="IO60" s="467">
        <f>SUM(IO185:IO187)/3</f>
        <v>103.61107933335695</v>
      </c>
      <c r="IP60" s="85">
        <f>+IO60/IO55*100-100</f>
        <v>21.80211858246723</v>
      </c>
      <c r="IQ60" s="35"/>
      <c r="IR60" s="32" t="s">
        <v>29</v>
      </c>
      <c r="IS60" s="467">
        <f>SUM(IS185:IS187)/3</f>
        <v>88.514232422325776</v>
      </c>
      <c r="IT60" s="85">
        <f>+IS60/IS55*100-100</f>
        <v>8.3805274380242025</v>
      </c>
      <c r="IU60" s="467">
        <f>SUM(IU185:IU187)/3</f>
        <v>87.025948151259328</v>
      </c>
      <c r="IV60" s="85">
        <f>+IU60/IU55*100-100</f>
        <v>20.634780716998804</v>
      </c>
      <c r="IW60" s="467">
        <f>SUM(IW185:IW187)/3</f>
        <v>97.440107593591392</v>
      </c>
      <c r="IX60" s="85">
        <f>+IW60/IW55*100-100</f>
        <v>-6.2742872508365792</v>
      </c>
      <c r="IY60" s="35"/>
      <c r="IZ60" s="32" t="s">
        <v>29</v>
      </c>
      <c r="JA60" s="467">
        <f>SUM(JA185:JA187)/3</f>
        <v>134.589848070594</v>
      </c>
      <c r="JB60" s="85">
        <f>+JA60/JA55*100-100</f>
        <v>17.425945817267149</v>
      </c>
      <c r="JC60" s="467">
        <f>SUM(JC185:JC187)/3</f>
        <v>171.91111495143934</v>
      </c>
      <c r="JD60" s="85">
        <f>+JC60/JC55*100-100</f>
        <v>13.34257758628199</v>
      </c>
      <c r="JE60" s="467">
        <f>SUM(JE185:JE187)/3</f>
        <v>233.10891445611733</v>
      </c>
      <c r="JF60" s="85">
        <f>+JE60/JE55*100-100</f>
        <v>13.820232632134122</v>
      </c>
      <c r="JG60" s="35"/>
      <c r="JH60" s="32" t="s">
        <v>29</v>
      </c>
      <c r="JI60" s="467">
        <f>SUM(JI185:JI187)/3</f>
        <v>153.22286657119267</v>
      </c>
      <c r="JJ60" s="85">
        <f>+JI60/JI55*100-100</f>
        <v>-6.9665410004730859</v>
      </c>
      <c r="JK60" s="467">
        <f>SUM(JK185:JK187)/3</f>
        <v>229.23409065948701</v>
      </c>
      <c r="JL60" s="85">
        <f>+JK60/JK55*100-100</f>
        <v>35.608581455226613</v>
      </c>
      <c r="JM60" s="467">
        <f>SUM(JM185:JM187)/3</f>
        <v>118.52863379244302</v>
      </c>
      <c r="JN60" s="85">
        <f>+JM60/JM55*100-100</f>
        <v>0.70133631946450237</v>
      </c>
      <c r="JO60" s="35"/>
      <c r="JP60" s="32" t="s">
        <v>29</v>
      </c>
      <c r="JQ60" s="467">
        <f>SUM(JQ185:JQ187)/3</f>
        <v>108.558437038131</v>
      </c>
      <c r="JR60" s="85">
        <f>+JQ60/JQ55*100-100</f>
        <v>2.9132700832193308</v>
      </c>
      <c r="JS60" s="467">
        <f>SUM(JS185:JS187)/3</f>
        <v>131.88869222493966</v>
      </c>
      <c r="JT60" s="85">
        <f>+JS60/JS55*100-100</f>
        <v>26.825133021926419</v>
      </c>
      <c r="JU60" s="467">
        <f>SUM(JU185:JU187)/3</f>
        <v>137.02863921899132</v>
      </c>
      <c r="JV60" s="85">
        <f>+JU60/JU55*100-100</f>
        <v>1.8226999572988518</v>
      </c>
      <c r="JW60" s="35"/>
      <c r="JX60" s="32" t="s">
        <v>29</v>
      </c>
      <c r="JY60" s="467">
        <f>SUM(JY185:JY187)/3</f>
        <v>88.646184303294604</v>
      </c>
      <c r="JZ60" s="85">
        <f>+JY60/JY55*100-100</f>
        <v>9.1444559475981464</v>
      </c>
      <c r="KA60" s="467">
        <f>SUM(KA185:KA187)/3</f>
        <v>157.15256347929835</v>
      </c>
      <c r="KB60" s="85">
        <f>+KA60/KA55*100-100</f>
        <v>30.73512575889697</v>
      </c>
      <c r="KC60" s="467">
        <f>SUM(KC185:KC187)/3</f>
        <v>159.26041626901201</v>
      </c>
      <c r="KD60" s="85">
        <f>+KC60/KC55*100-100</f>
        <v>21.958119274328652</v>
      </c>
      <c r="KE60" s="35"/>
      <c r="KF60" s="32" t="s">
        <v>29</v>
      </c>
      <c r="KG60" s="467">
        <f>SUM(KG185:KG187)/3</f>
        <v>90.594204656162674</v>
      </c>
      <c r="KH60" s="85">
        <f>+KG60/KG55*100-100</f>
        <v>-12.7811087770678</v>
      </c>
      <c r="KI60" s="467">
        <f>SUM(KI185:KI187)/3</f>
        <v>135.02598310057269</v>
      </c>
      <c r="KJ60" s="85">
        <f>+KI60/KI55*100-100</f>
        <v>-3.4011055994453585</v>
      </c>
      <c r="KK60" s="467">
        <f>SUM(KK185:KK187)/3</f>
        <v>122.00448449285</v>
      </c>
      <c r="KL60" s="85">
        <f>+KK60/KK55*100-100</f>
        <v>14.346876029380212</v>
      </c>
      <c r="KM60" s="35"/>
      <c r="KN60" s="32" t="s">
        <v>29</v>
      </c>
      <c r="KO60" s="467">
        <f>SUM(KO185:KO187)/3</f>
        <v>44.556927773413101</v>
      </c>
      <c r="KP60" s="85">
        <f>+KO60/KO55*100-100</f>
        <v>-27.692319286945448</v>
      </c>
      <c r="KQ60" s="467">
        <f>SUM(KQ185:KQ187)/3</f>
        <v>155.00482613154733</v>
      </c>
      <c r="KR60" s="85">
        <f>+KQ60/KQ55*100-100</f>
        <v>18.411028919340183</v>
      </c>
      <c r="KS60" s="467">
        <f>SUM(KS185:KS187)/3</f>
        <v>108.36305628695045</v>
      </c>
      <c r="KT60" s="85">
        <f>+KS60/KS55*100-100</f>
        <v>-7.992466884803278</v>
      </c>
      <c r="KU60" s="35"/>
      <c r="KV60" s="32" t="s">
        <v>29</v>
      </c>
      <c r="KW60" s="467">
        <f>SUM(KW185:KW187)/3</f>
        <v>129.10593427278198</v>
      </c>
      <c r="KX60" s="85">
        <f>+KW60/KW55*100-100</f>
        <v>26.703575206014321</v>
      </c>
      <c r="KY60" s="467">
        <f>SUM(KY185:KY187)/3</f>
        <v>165.93124639049833</v>
      </c>
      <c r="KZ60" s="85">
        <f>+KY60/KY55*100-100</f>
        <v>25.689487173594557</v>
      </c>
      <c r="LA60" s="467">
        <f>SUM(LA185:LA187)/3</f>
        <v>149.45369552828333</v>
      </c>
      <c r="LB60" s="85">
        <f>+LA60/LA55*100-100</f>
        <v>17.078564847725147</v>
      </c>
      <c r="LC60" s="35"/>
      <c r="LD60" s="32" t="s">
        <v>29</v>
      </c>
      <c r="LE60" s="467">
        <f>SUM(LE185:LE187)/3</f>
        <v>144.39752922153266</v>
      </c>
      <c r="LF60" s="85">
        <f>+LE60/LE55*100-100</f>
        <v>5.7107598086241609</v>
      </c>
      <c r="LG60" s="467">
        <f>SUM(LG185:LG187)/3</f>
        <v>119.44888648671599</v>
      </c>
      <c r="LH60" s="85">
        <f>+LG60/LG55*100-100</f>
        <v>-8.5859231987193709</v>
      </c>
      <c r="LI60" s="467">
        <f>SUM(LI185:LI187)/3</f>
        <v>64.603478702888665</v>
      </c>
      <c r="LJ60" s="85">
        <f>+LI60/LI55*100-100</f>
        <v>-16.457520104169191</v>
      </c>
      <c r="LK60" s="35"/>
      <c r="LL60" s="32" t="s">
        <v>29</v>
      </c>
      <c r="LM60" s="467">
        <f>SUM(LM185:LM187)/3</f>
        <v>227.12105079176163</v>
      </c>
      <c r="LN60" s="85">
        <f>+LM60/LM55*100-100</f>
        <v>13.623919038592973</v>
      </c>
      <c r="LO60" s="467">
        <f>SUM(LO185:LO187)/3</f>
        <v>106.62315486707148</v>
      </c>
      <c r="LP60" s="85">
        <f>+LO60/LO55*100-100</f>
        <v>23.576493993558344</v>
      </c>
      <c r="LQ60" s="467">
        <f>SUM(LQ185:LQ187)/3</f>
        <v>199.828398249309</v>
      </c>
      <c r="LR60" s="85">
        <f>+LQ60/LQ55*100-100</f>
        <v>1.2339489863496027</v>
      </c>
      <c r="LS60" s="35"/>
      <c r="LT60" s="32" t="s">
        <v>29</v>
      </c>
      <c r="LU60" s="467">
        <f>SUM(LU185:LU187)/3</f>
        <v>106.21552772818801</v>
      </c>
      <c r="LV60" s="85">
        <f>+LU60/LU55*100-100</f>
        <v>3.9278218719718865</v>
      </c>
      <c r="LW60" s="467">
        <f>SUM(LW185:LW187)/3</f>
        <v>132.93239149299734</v>
      </c>
      <c r="LX60" s="85">
        <f>+LW60/LW55*100-100</f>
        <v>-10.607879105694863</v>
      </c>
      <c r="LY60" s="467">
        <f>SUM(LY185:LY187)/3</f>
        <v>155.90725813918368</v>
      </c>
      <c r="LZ60" s="85">
        <f>+LY60/LY55*100-100</f>
        <v>54.890642349647635</v>
      </c>
      <c r="MA60" s="35"/>
      <c r="MB60" s="32" t="s">
        <v>29</v>
      </c>
      <c r="MC60" s="467">
        <f>SUM(MC185:MC187)/3</f>
        <v>158.58455804119367</v>
      </c>
      <c r="MD60" s="85">
        <f>+MC60/MC55*100-100</f>
        <v>20.933804863052188</v>
      </c>
      <c r="ME60" s="467">
        <f>SUM(ME185:ME187)/3</f>
        <v>84.408863614804005</v>
      </c>
      <c r="MF60" s="85">
        <f>+ME60/ME55*100-100</f>
        <v>7.9093970084824718</v>
      </c>
      <c r="MG60" s="467">
        <f>SUM(MG185:MG187)/3</f>
        <v>90.031200558400656</v>
      </c>
      <c r="MH60" s="85">
        <f>+MG60/MG55*100-100</f>
        <v>1.037464750070427</v>
      </c>
      <c r="MI60" s="35"/>
      <c r="MJ60" s="32" t="s">
        <v>29</v>
      </c>
      <c r="MK60" s="467">
        <f>SUM(MK185:MK187)/3</f>
        <v>88.553637622013937</v>
      </c>
      <c r="ML60" s="85">
        <f>+MK60/MK55*100-100</f>
        <v>20.955313041246825</v>
      </c>
      <c r="MM60" s="467">
        <f>SUM(MM185:MM187)/3</f>
        <v>118.484281354274</v>
      </c>
      <c r="MN60" s="85">
        <f>+MM60/MM55*100-100</f>
        <v>8.3198700630843234</v>
      </c>
      <c r="MO60" s="467">
        <f>SUM(MO185:MO187)/3</f>
        <v>160.54778217530068</v>
      </c>
      <c r="MP60" s="85">
        <f>+MO60/MO55*100-100</f>
        <v>11.083382199829344</v>
      </c>
    </row>
    <row r="61" spans="1:354" ht="15" customHeight="1">
      <c r="A61" s="35"/>
      <c r="B61" s="32" t="s">
        <v>30</v>
      </c>
      <c r="C61" s="467">
        <f>SUM(C188:C190)/3</f>
        <v>92.063871381746466</v>
      </c>
      <c r="D61" s="85">
        <f>+C61/C56*100-100</f>
        <v>9.8671295814123852</v>
      </c>
      <c r="E61" s="467">
        <f>SUM(E188:E190)/3</f>
        <v>78.446270427764034</v>
      </c>
      <c r="F61" s="85">
        <f>+E61/E56*100-100</f>
        <v>4.6670954905133897</v>
      </c>
      <c r="G61" s="467">
        <f>SUM(G188:G190)/3</f>
        <v>104.94015784704101</v>
      </c>
      <c r="H61" s="85">
        <f>+G61/G56*100-100</f>
        <v>13.865745839638905</v>
      </c>
      <c r="I61" s="35"/>
      <c r="J61" s="32" t="s">
        <v>30</v>
      </c>
      <c r="K61" s="467">
        <f>SUM(K188:K190)/3</f>
        <v>101.59302508844461</v>
      </c>
      <c r="L61" s="85">
        <f>+K61/K56*100-100</f>
        <v>2.6937090207645724</v>
      </c>
      <c r="M61" s="467">
        <f>SUM(M188:M190)/3</f>
        <v>105.81008864098168</v>
      </c>
      <c r="N61" s="85">
        <f>+M61/M56*100-100</f>
        <v>-6.9384453224530773</v>
      </c>
      <c r="O61" s="467">
        <f>SUM(O188:O190)/3</f>
        <v>98.655680146767963</v>
      </c>
      <c r="P61" s="85">
        <f>+O61/O56*100-100</f>
        <v>0.74308683403015152</v>
      </c>
      <c r="Q61" s="35"/>
      <c r="R61" s="32" t="s">
        <v>30</v>
      </c>
      <c r="S61" s="467">
        <f>SUM(S188:S190)/3</f>
        <v>98.570723853509733</v>
      </c>
      <c r="T61" s="85">
        <f>+S61/S56*100-100</f>
        <v>-24.664048466957382</v>
      </c>
      <c r="U61" s="467">
        <f>SUM(U188:U190)/3</f>
        <v>174.03134753573067</v>
      </c>
      <c r="V61" s="85">
        <f>+U61/U56*100-100</f>
        <v>26.037088331189466</v>
      </c>
      <c r="W61" s="467">
        <f>SUM(W188:W190)/3</f>
        <v>140.79261828728934</v>
      </c>
      <c r="X61" s="85">
        <f>+W61/W56*100-100</f>
        <v>3.1004550200776038</v>
      </c>
      <c r="Y61" s="35"/>
      <c r="Z61" s="32" t="s">
        <v>30</v>
      </c>
      <c r="AA61" s="467">
        <f>SUM(AA188:AA190)/3</f>
        <v>174.83445792176099</v>
      </c>
      <c r="AB61" s="85">
        <f>+AA61/AA56*100-100</f>
        <v>11.771736834774458</v>
      </c>
      <c r="AC61" s="467">
        <f>SUM(AC188:AC190)/3</f>
        <v>146.47357738406299</v>
      </c>
      <c r="AD61" s="85">
        <f>+AC61/AC56*100-100</f>
        <v>11.428211824341574</v>
      </c>
      <c r="AE61" s="467">
        <f>SUM(AE188:AE190)/3</f>
        <v>183.71740821075636</v>
      </c>
      <c r="AF61" s="85">
        <f>+AE61/AE56*100-100</f>
        <v>29.563157621177965</v>
      </c>
      <c r="AG61" s="35"/>
      <c r="AH61" s="32" t="s">
        <v>30</v>
      </c>
      <c r="AI61" s="467">
        <f>SUM(AI188:AI190)/3</f>
        <v>104.42897858746353</v>
      </c>
      <c r="AJ61" s="85">
        <f>+AI61/AI56*100-100</f>
        <v>2.5340054792348639</v>
      </c>
      <c r="AK61" s="467">
        <f>SUM(AK188:AK190)/3</f>
        <v>213.92962662657033</v>
      </c>
      <c r="AL61" s="85">
        <f>+AK61/AK56*100-100</f>
        <v>14.994843977434272</v>
      </c>
      <c r="AM61" s="467">
        <f>SUM(AM188:AM190)/3</f>
        <v>94.450960201638466</v>
      </c>
      <c r="AN61" s="85">
        <f>+AM61/AM56*100-100</f>
        <v>-0.80748319711672423</v>
      </c>
      <c r="AO61" s="35"/>
      <c r="AP61" s="32" t="s">
        <v>30</v>
      </c>
      <c r="AQ61" s="467">
        <f>SUM(AQ188:AQ190)/3</f>
        <v>195.29149357850835</v>
      </c>
      <c r="AR61" s="85">
        <f>+AQ61/AQ56*100-100</f>
        <v>15.317536231978025</v>
      </c>
      <c r="AS61" s="467">
        <f>SUM(AS188:AS190)/3</f>
        <v>152.017510554425</v>
      </c>
      <c r="AT61" s="85">
        <f>+AS61/AS56*100-100</f>
        <v>22.987934904899817</v>
      </c>
      <c r="AU61" s="467">
        <f>SUM(AU188:AU190)/3</f>
        <v>163.45677144570132</v>
      </c>
      <c r="AV61" s="85">
        <f>+AU61/AU56*100-100</f>
        <v>23.061952070530197</v>
      </c>
      <c r="AW61" s="35"/>
      <c r="AX61" s="32" t="s">
        <v>30</v>
      </c>
      <c r="AY61" s="467">
        <f>SUM(AY188:AY190)/3</f>
        <v>147.56917417729099</v>
      </c>
      <c r="AZ61" s="85">
        <f>+AY61/AY56*100-100</f>
        <v>18.187374421804563</v>
      </c>
      <c r="BA61" s="467">
        <f>SUM(BA188:BA190)/3</f>
        <v>115.24536693133433</v>
      </c>
      <c r="BB61" s="85">
        <f>+BA61/BA56*100-100</f>
        <v>-4.650062535584695</v>
      </c>
      <c r="BC61" s="467">
        <f>SUM(BC188:BC190)/3</f>
        <v>149.01562190491734</v>
      </c>
      <c r="BD61" s="85">
        <f>+BC61/BC56*100-100</f>
        <v>-14.663344066261715</v>
      </c>
      <c r="BE61" s="35"/>
      <c r="BF61" s="32" t="s">
        <v>30</v>
      </c>
      <c r="BG61" s="467">
        <f>SUM(BG188:BG190)/3</f>
        <v>124.43592988607433</v>
      </c>
      <c r="BH61" s="85">
        <f>+BG61/BG56*100-100</f>
        <v>-14.300455865860371</v>
      </c>
      <c r="BI61" s="467">
        <f>SUM(BI188:BI190)/3</f>
        <v>102.5242822416371</v>
      </c>
      <c r="BJ61" s="85">
        <f>+BI61/BI56*100-100</f>
        <v>-7.8303793429549557</v>
      </c>
      <c r="BK61" s="467">
        <f>SUM(BK188:BK190)/3</f>
        <v>202.9998877724843</v>
      </c>
      <c r="BL61" s="85">
        <f>+BK61/BK56*100-100</f>
        <v>15.748453661916912</v>
      </c>
      <c r="BM61" s="35"/>
      <c r="BN61" s="32" t="s">
        <v>30</v>
      </c>
      <c r="BO61" s="467">
        <f>SUM(BO188:BO190)/3</f>
        <v>121.05062672492367</v>
      </c>
      <c r="BP61" s="85">
        <f>+BO61/BO56*100-100</f>
        <v>9.8587205456814218</v>
      </c>
      <c r="BQ61" s="467">
        <f>SUM(BQ188:BQ190)/3</f>
        <v>118.27131480532405</v>
      </c>
      <c r="BR61" s="85">
        <f>+BQ61/BQ56*100-100</f>
        <v>82.78106010620553</v>
      </c>
      <c r="BS61" s="467">
        <f>SUM(BS188:BS190)/3</f>
        <v>146.82092207110233</v>
      </c>
      <c r="BT61" s="85">
        <f>+BS61/BS56*100-100</f>
        <v>7.0200571946579231</v>
      </c>
      <c r="BU61" s="35"/>
      <c r="BV61" s="32" t="s">
        <v>30</v>
      </c>
      <c r="BW61" s="467">
        <f>SUM(BW188:BW190)/3</f>
        <v>146.40317201251332</v>
      </c>
      <c r="BX61" s="85">
        <f>+BW61/BW56*100-100</f>
        <v>27.826032319403637</v>
      </c>
      <c r="BY61" s="467">
        <f>SUM(BY188:BY190)/3</f>
        <v>71.413098946051704</v>
      </c>
      <c r="BZ61" s="85">
        <f>+BY61/BY56*100-100</f>
        <v>234.49692343660729</v>
      </c>
      <c r="CA61" s="467">
        <f>SUM(CA188:CA190)/3</f>
        <v>116.026019805952</v>
      </c>
      <c r="CB61" s="85">
        <f>+CA61/CA56*100-100</f>
        <v>-2.1595099593629641</v>
      </c>
      <c r="CC61" s="35"/>
      <c r="CD61" s="32" t="s">
        <v>30</v>
      </c>
      <c r="CE61" s="467">
        <f>SUM(CE188:CE190)/3</f>
        <v>136.81218331308332</v>
      </c>
      <c r="CF61" s="85">
        <f>+CE61/CE56*100-100</f>
        <v>17.013901286662332</v>
      </c>
      <c r="CG61" s="467">
        <f>SUM(CG188:CG190)/3</f>
        <v>83.961477592655626</v>
      </c>
      <c r="CH61" s="85">
        <f>+CG61/CG56*100-100</f>
        <v>3.4226600831565861</v>
      </c>
      <c r="CI61" s="467">
        <f>SUM(CI188:CI190)/3</f>
        <v>111.25143936002394</v>
      </c>
      <c r="CJ61" s="85">
        <f>+CI61/CI56*100-100</f>
        <v>5.388645564532041</v>
      </c>
      <c r="CK61" s="35"/>
      <c r="CL61" s="32" t="s">
        <v>30</v>
      </c>
      <c r="CM61" s="467">
        <f>SUM(CM188:CM190)/3</f>
        <v>200.49918489006032</v>
      </c>
      <c r="CN61" s="85">
        <f>+CM61/CM56*100-100</f>
        <v>146.65868736407828</v>
      </c>
      <c r="CO61" s="467">
        <f>SUM(CO188:CO190)/3</f>
        <v>93.868977119799297</v>
      </c>
      <c r="CP61" s="85">
        <f>+CO61/CO56*100-100</f>
        <v>26.515030083423355</v>
      </c>
      <c r="CQ61" s="467">
        <f>SUM(CQ188:CQ190)/3</f>
        <v>98.782790275869999</v>
      </c>
      <c r="CR61" s="85">
        <f>+CQ61/CQ56*100-100</f>
        <v>41.690224805903114</v>
      </c>
      <c r="CS61" s="35"/>
      <c r="CT61" s="32" t="s">
        <v>30</v>
      </c>
      <c r="CU61" s="467">
        <f>SUM(CU188:CU190)/3</f>
        <v>141.98660099184633</v>
      </c>
      <c r="CV61" s="85">
        <f>+CU61/CU56*100-100</f>
        <v>5.5847863261134592</v>
      </c>
      <c r="CW61" s="467">
        <f>SUM(CW188:CW190)/3</f>
        <v>86.220075373187981</v>
      </c>
      <c r="CX61" s="85">
        <f>+CW61/CW56*100-100</f>
        <v>66.022387996303053</v>
      </c>
      <c r="CY61" s="467">
        <f>SUM(CY188:CY190)/3</f>
        <v>125.850415458349</v>
      </c>
      <c r="CZ61" s="85">
        <f>+CY61/CY56*100-100</f>
        <v>-3.6293013827067568</v>
      </c>
      <c r="DA61" s="35"/>
      <c r="DB61" s="32" t="s">
        <v>30</v>
      </c>
      <c r="DC61" s="467">
        <f>SUM(DC188:DC190)/3</f>
        <v>72.311754109555736</v>
      </c>
      <c r="DD61" s="85">
        <f>+DC61/DC56*100-100</f>
        <v>0.15742597887393117</v>
      </c>
      <c r="DE61" s="467">
        <f>SUM(DE188:DE190)/3</f>
        <v>344.78035299199797</v>
      </c>
      <c r="DF61" s="85">
        <f>+DE61/DE56*100-100</f>
        <v>41.531299271708889</v>
      </c>
      <c r="DG61" s="467">
        <f>SUM(DG188:DG190)/3</f>
        <v>103.15780491939195</v>
      </c>
      <c r="DH61" s="85">
        <f>+DG61/DG56*100-100</f>
        <v>-14.984388792366204</v>
      </c>
      <c r="DI61" s="35"/>
      <c r="DJ61" s="32" t="s">
        <v>30</v>
      </c>
      <c r="DK61" s="467">
        <f>SUM(DK188:DK190)/3</f>
        <v>190.9861434252613</v>
      </c>
      <c r="DL61" s="85">
        <f>+DK61/DK56*100-100</f>
        <v>15.186890514246926</v>
      </c>
      <c r="DM61" s="467">
        <f>SUM(DM188:DM190)/3</f>
        <v>48.728934549376532</v>
      </c>
      <c r="DN61" s="85">
        <f>+DM61/DM56*100-100</f>
        <v>-8.9186198051310726</v>
      </c>
      <c r="DO61" s="467">
        <f>SUM(DO188:DO190)/3</f>
        <v>136.109739298466</v>
      </c>
      <c r="DP61" s="85">
        <f>+DO61/DO56*100-100</f>
        <v>34.721101241717093</v>
      </c>
      <c r="DQ61" s="35"/>
      <c r="DR61" s="32" t="s">
        <v>30</v>
      </c>
      <c r="DS61" s="467">
        <f>SUM(DS188:DS190)/3</f>
        <v>158.73281803303965</v>
      </c>
      <c r="DT61" s="85">
        <f>+DS61/DS56*100-100</f>
        <v>19.323524397354788</v>
      </c>
      <c r="DU61" s="467">
        <f>SUM(DU188:DU190)/3</f>
        <v>118.736479104794</v>
      </c>
      <c r="DV61" s="85">
        <f>+DU61/DU56*100-100</f>
        <v>6.0640003229099051</v>
      </c>
      <c r="DW61" s="467">
        <f>SUM(DW188:DW190)/3</f>
        <v>118.62567402522666</v>
      </c>
      <c r="DX61" s="85">
        <f>+DW61/DW56*100-100</f>
        <v>19.238686684192459</v>
      </c>
      <c r="DY61" s="35"/>
      <c r="DZ61" s="32" t="s">
        <v>30</v>
      </c>
      <c r="EA61" s="467">
        <f>SUM(EA188:EA190)/3</f>
        <v>128.53962738993934</v>
      </c>
      <c r="EB61" s="85">
        <f>+EA61/EA56*100-100</f>
        <v>11.279010480130424</v>
      </c>
      <c r="EC61" s="467">
        <f>SUM(EC188:EC190)/3</f>
        <v>132.68060770375766</v>
      </c>
      <c r="ED61" s="85">
        <f>+EC61/EC56*100-100</f>
        <v>18.54916757007561</v>
      </c>
      <c r="EE61" s="467">
        <f>SUM(EE188:EE190)/3</f>
        <v>119.51833927648902</v>
      </c>
      <c r="EF61" s="85">
        <f>+EE61/EE56*100-100</f>
        <v>-1.7760944532200398</v>
      </c>
      <c r="EG61" s="35"/>
      <c r="EH61" s="32" t="s">
        <v>30</v>
      </c>
      <c r="EI61" s="467">
        <f>SUM(EI188:EI190)/3</f>
        <v>138.00263967789769</v>
      </c>
      <c r="EJ61" s="85">
        <f>+EI61/EI56*100-100</f>
        <v>9.8042659221817985E-2</v>
      </c>
      <c r="EK61" s="467">
        <f>SUM(EK188:EK190)/3</f>
        <v>173.06734812801469</v>
      </c>
      <c r="EL61" s="85">
        <f>+EK61/EK56*100-100</f>
        <v>24.617323535614076</v>
      </c>
      <c r="EM61" s="467">
        <f>SUM(EM188:EM190)/3</f>
        <v>118.74483186298301</v>
      </c>
      <c r="EN61" s="85">
        <f>+EM61/EM56*100-100</f>
        <v>7.5213241413924408</v>
      </c>
      <c r="EO61" s="35"/>
      <c r="EP61" s="32" t="s">
        <v>30</v>
      </c>
      <c r="EQ61" s="467">
        <f>SUM(EQ188:EQ190)/3</f>
        <v>55.177884731997729</v>
      </c>
      <c r="ER61" s="85">
        <f>+EQ61/EQ56*100-100</f>
        <v>-27.58008505157477</v>
      </c>
      <c r="ES61" s="467">
        <f>SUM(ES188:ES190)/3</f>
        <v>149.52761005945231</v>
      </c>
      <c r="ET61" s="85">
        <f>+ES61/ES56*100-100</f>
        <v>-2.3951205471210528</v>
      </c>
      <c r="EU61" s="467">
        <f>SUM(EU188:EU190)/3</f>
        <v>66.243476607824221</v>
      </c>
      <c r="EV61" s="85">
        <f>+EU61/EU56*100-100</f>
        <v>-31.302174679214161</v>
      </c>
      <c r="EW61" s="35"/>
      <c r="EX61" s="32" t="s">
        <v>30</v>
      </c>
      <c r="EY61" s="467">
        <f>SUM(EY188:EY190)/3</f>
        <v>98.231486636026105</v>
      </c>
      <c r="EZ61" s="85">
        <f>+EY61/EY56*100-100</f>
        <v>2.2769275383702592</v>
      </c>
      <c r="FA61" s="467">
        <f>SUM(FA188:FA190)/3</f>
        <v>89.249352316925638</v>
      </c>
      <c r="FB61" s="85">
        <f>+FA61/FA56*100-100</f>
        <v>-13.91934610464277</v>
      </c>
      <c r="FC61" s="467">
        <f>SUM(FC188:FC190)/3</f>
        <v>243.21635466919966</v>
      </c>
      <c r="FD61" s="85">
        <f>+FC61/FC56*100-100</f>
        <v>6.5756647196879499</v>
      </c>
      <c r="FE61" s="35"/>
      <c r="FF61" s="32" t="s">
        <v>30</v>
      </c>
      <c r="FG61" s="467">
        <f>SUM(FG188:FG190)/3</f>
        <v>129.11881203868433</v>
      </c>
      <c r="FH61" s="85">
        <f>+FG61/FG56*100-100</f>
        <v>3.8165945287625505</v>
      </c>
      <c r="FI61" s="467">
        <f>SUM(FI188:FI190)/3</f>
        <v>198.85223708322602</v>
      </c>
      <c r="FJ61" s="85">
        <f>+FI61/FI56*100-100</f>
        <v>8.5710549671335343</v>
      </c>
      <c r="FK61" s="467">
        <f>SUM(FK188:FK190)/3</f>
        <v>112.534405954912</v>
      </c>
      <c r="FL61" s="85">
        <f>+FK61/FK56*100-100</f>
        <v>6.0053742466239015</v>
      </c>
      <c r="FM61" s="35"/>
      <c r="FN61" s="32" t="s">
        <v>30</v>
      </c>
      <c r="FO61" s="467">
        <f>SUM(FO188:FO190)/3</f>
        <v>132.10640834692632</v>
      </c>
      <c r="FP61" s="85">
        <f>+FO61/FO56*100-100</f>
        <v>18.473738770703903</v>
      </c>
      <c r="FQ61" s="467">
        <f>SUM(FQ188:FQ190)/3</f>
        <v>225.287527266875</v>
      </c>
      <c r="FR61" s="85">
        <f>+FQ61/FQ56*100-100</f>
        <v>-23.054007876682874</v>
      </c>
      <c r="FS61" s="467">
        <f>SUM(FS188:FS190)/3</f>
        <v>168.36768920512267</v>
      </c>
      <c r="FT61" s="85">
        <f>+FS61/FS56*100-100</f>
        <v>24.578599266202289</v>
      </c>
      <c r="FU61" s="35"/>
      <c r="FV61" s="32" t="s">
        <v>30</v>
      </c>
      <c r="FW61" s="467">
        <f>SUM(FW188:FW190)/3</f>
        <v>142.09790269998999</v>
      </c>
      <c r="FX61" s="85">
        <f>+FW61/FW56*100-100</f>
        <v>9.6357405684222073</v>
      </c>
      <c r="FY61" s="467">
        <f>SUM(FY188:FY190)/3</f>
        <v>192.29633007407531</v>
      </c>
      <c r="FZ61" s="85">
        <f>+FY61/FY56*100-100</f>
        <v>25.829602104241118</v>
      </c>
      <c r="GA61" s="467">
        <f>SUM(GA188:GA190)/3</f>
        <v>84.194165830565069</v>
      </c>
      <c r="GB61" s="85">
        <f>+GA61/GA56*100-100</f>
        <v>-17.274214321759871</v>
      </c>
      <c r="GC61" s="35"/>
      <c r="GD61" s="32" t="s">
        <v>30</v>
      </c>
      <c r="GE61" s="467">
        <f>SUM(GE188:GE190)/3</f>
        <v>166.02069987500599</v>
      </c>
      <c r="GF61" s="85">
        <f>+GE61/GE56*100-100</f>
        <v>6.034141393503262</v>
      </c>
      <c r="GG61" s="467">
        <f>SUM(GG188:GG190)/3</f>
        <v>125.05811460575734</v>
      </c>
      <c r="GH61" s="85">
        <f>+GG61/GG56*100-100</f>
        <v>-3.8150671557266804</v>
      </c>
      <c r="GI61" s="467">
        <f>SUM(GI188:GI190)/3</f>
        <v>85.228738143060809</v>
      </c>
      <c r="GJ61" s="85">
        <f>+GI61/GI56*100-100</f>
        <v>-9.5801877509972542</v>
      </c>
      <c r="GK61" s="35"/>
      <c r="GL61" s="32" t="s">
        <v>30</v>
      </c>
      <c r="GM61" s="467">
        <f>SUM(GM188:GM190)/3</f>
        <v>137.30312722761366</v>
      </c>
      <c r="GN61" s="85">
        <f>+GM61/GM56*100-100</f>
        <v>1.8012964630331112</v>
      </c>
      <c r="GO61" s="467">
        <f>SUM(GO188:GO190)/3</f>
        <v>127.03970857601367</v>
      </c>
      <c r="GP61" s="85">
        <f>+GO61/GO56*100-100</f>
        <v>3.6695445855417148</v>
      </c>
      <c r="GQ61" s="467">
        <f>SUM(GQ188:GQ190)/3</f>
        <v>104.18216728430467</v>
      </c>
      <c r="GR61" s="85">
        <f>+GQ61/GQ56*100-100</f>
        <v>16.264208771734772</v>
      </c>
      <c r="GS61" s="35"/>
      <c r="GT61" s="32" t="s">
        <v>30</v>
      </c>
      <c r="GU61" s="467">
        <f>SUM(GU188:GU190)/3</f>
        <v>62.0337890154427</v>
      </c>
      <c r="GV61" s="85">
        <f>+GU61/GU56*100-100</f>
        <v>-4.3006992216804605</v>
      </c>
      <c r="GW61" s="467">
        <f>SUM(GW188:GW190)/3</f>
        <v>116.24221226950935</v>
      </c>
      <c r="GX61" s="85">
        <f>+GW61/GW56*100-100</f>
        <v>21.350928764136754</v>
      </c>
      <c r="GY61" s="467">
        <f>SUM(GY188:GY190)/3</f>
        <v>77.996061907937062</v>
      </c>
      <c r="GZ61" s="85">
        <f>+GY61/GY56*100-100</f>
        <v>-3.5658359340434203</v>
      </c>
      <c r="HA61" s="35"/>
      <c r="HB61" s="32" t="s">
        <v>30</v>
      </c>
      <c r="HC61" s="467">
        <f>SUM(HC188:HC190)/3</f>
        <v>96.926758346583767</v>
      </c>
      <c r="HD61" s="85">
        <f>+HC61/HC56*100-100</f>
        <v>9.3346772755785281</v>
      </c>
      <c r="HE61" s="467">
        <f>SUM(HE188:HE190)/3</f>
        <v>194.30767527503133</v>
      </c>
      <c r="HF61" s="85">
        <f>+HE61/HE56*100-100</f>
        <v>45.450091800007556</v>
      </c>
      <c r="HG61" s="467">
        <f>SUM(HG188:HG190)/3</f>
        <v>98.13164800563159</v>
      </c>
      <c r="HH61" s="85">
        <f>+HG61/HG56*100-100</f>
        <v>48.985164860927313</v>
      </c>
      <c r="HI61" s="35"/>
      <c r="HJ61" s="32" t="s">
        <v>30</v>
      </c>
      <c r="HK61" s="467">
        <f>SUM(HK188:HK190)/3</f>
        <v>85.270716103357998</v>
      </c>
      <c r="HL61" s="85">
        <f>+HK61/HK56*100-100</f>
        <v>11.274682733041018</v>
      </c>
      <c r="HM61" s="467">
        <f>SUM(HM188:HM190)/3</f>
        <v>91.383436611565585</v>
      </c>
      <c r="HN61" s="85">
        <f>+HM61/HM56*100-100</f>
        <v>35.861967413819826</v>
      </c>
      <c r="HO61" s="467">
        <f>SUM(HO188:HO190)/3</f>
        <v>90.50234168322207</v>
      </c>
      <c r="HP61" s="85">
        <f>+HO61/HO56*100-100</f>
        <v>2.5307650929759831</v>
      </c>
      <c r="HQ61" s="35"/>
      <c r="HR61" s="32" t="s">
        <v>30</v>
      </c>
      <c r="HS61" s="467">
        <f>SUM(HS188:HS190)/3</f>
        <v>101.99530484410423</v>
      </c>
      <c r="HT61" s="85">
        <f>+HS61/HS56*100-100</f>
        <v>4.8195364819260078</v>
      </c>
      <c r="HU61" s="467">
        <f>SUM(HU188:HU190)/3</f>
        <v>145.63239335293301</v>
      </c>
      <c r="HV61" s="85">
        <f>+HU61/HU56*100-100</f>
        <v>10.254018725537662</v>
      </c>
      <c r="HW61" s="467">
        <f>SUM(HW188:HW190)/3</f>
        <v>73.876280142147962</v>
      </c>
      <c r="HX61" s="85">
        <f>+HW61/HW56*100-100</f>
        <v>7.5881924756541821</v>
      </c>
      <c r="HY61" s="35"/>
      <c r="HZ61" s="32" t="s">
        <v>30</v>
      </c>
      <c r="IA61" s="467">
        <f>SUM(IA188:IA190)/3</f>
        <v>97.65069489238725</v>
      </c>
      <c r="IB61" s="85">
        <f>+IA61/IA56*100-100</f>
        <v>9.9294218046550213</v>
      </c>
      <c r="IC61" s="467">
        <f>'Jadual4-Groupindex'!BK61</f>
        <v>117.14456192853368</v>
      </c>
      <c r="ID61" s="85">
        <f>+IC61/IC56*100-100</f>
        <v>14.878557545498893</v>
      </c>
      <c r="IE61" s="467">
        <f>SUM(IE188:IE190)/3</f>
        <v>92.01774064054662</v>
      </c>
      <c r="IF61" s="85">
        <f>+IE61/IE56*100-100</f>
        <v>-5.3895717017651776</v>
      </c>
      <c r="IG61" s="35"/>
      <c r="IH61" s="32" t="s">
        <v>30</v>
      </c>
      <c r="II61" s="467">
        <f>SUM(II188:II190)/3</f>
        <v>121.56442132013633</v>
      </c>
      <c r="IJ61" s="85">
        <f>+II61/II56*100-100</f>
        <v>14.728564396108396</v>
      </c>
      <c r="IK61" s="467">
        <f>SUM(IK188:IK190)/3</f>
        <v>119.51963390450199</v>
      </c>
      <c r="IL61" s="85">
        <f>+IK61/IK56*100-100</f>
        <v>35.695512532146012</v>
      </c>
      <c r="IM61" s="467">
        <f>SUM(IM188:IM190)/3</f>
        <v>100.89786350293048</v>
      </c>
      <c r="IN61" s="85">
        <f>+IM61/IM56*100-100</f>
        <v>39.596318837958592</v>
      </c>
      <c r="IO61" s="467">
        <f>SUM(IO188:IO190)/3</f>
        <v>120.02991108609525</v>
      </c>
      <c r="IP61" s="85">
        <f>+IO61/IO56*100-100</f>
        <v>5.3443579721923697</v>
      </c>
      <c r="IQ61" s="35"/>
      <c r="IR61" s="32" t="s">
        <v>30</v>
      </c>
      <c r="IS61" s="467">
        <f>SUM(IS188:IS190)/3</f>
        <v>81.830220781092905</v>
      </c>
      <c r="IT61" s="85">
        <f>+IS61/IS56*100-100</f>
        <v>-2.8992848876762878</v>
      </c>
      <c r="IU61" s="467">
        <f>SUM(IU188:IU190)/3</f>
        <v>95.235052779736819</v>
      </c>
      <c r="IV61" s="85">
        <f>+IU61/IU56*100-100</f>
        <v>9.0730324104312245</v>
      </c>
      <c r="IW61" s="467">
        <f>SUM(IW188:IW190)/3</f>
        <v>96.095376642250002</v>
      </c>
      <c r="IX61" s="85">
        <f>+IW61/IW56*100-100</f>
        <v>-11.803936671400891</v>
      </c>
      <c r="IY61" s="35"/>
      <c r="IZ61" s="32" t="s">
        <v>30</v>
      </c>
      <c r="JA61" s="467">
        <f>SUM(JA188:JA190)/3</f>
        <v>141.08934173945235</v>
      </c>
      <c r="JB61" s="85">
        <f>+JA61/JA56*100-100</f>
        <v>28.897017167473507</v>
      </c>
      <c r="JC61" s="467">
        <f>SUM(JC188:JC190)/3</f>
        <v>182.62626411792667</v>
      </c>
      <c r="JD61" s="85">
        <f>+JC61/JC56*100-100</f>
        <v>15.130035979506857</v>
      </c>
      <c r="JE61" s="467">
        <f>SUM(JE188:JE190)/3</f>
        <v>231.39385911373597</v>
      </c>
      <c r="JF61" s="85">
        <f>+JE61/JE56*100-100</f>
        <v>41.461812250536525</v>
      </c>
      <c r="JG61" s="35"/>
      <c r="JH61" s="32" t="s">
        <v>30</v>
      </c>
      <c r="JI61" s="467">
        <f>SUM(JI188:JI190)/3</f>
        <v>135.02080644137001</v>
      </c>
      <c r="JJ61" s="85">
        <f>+JI61/JI56*100-100</f>
        <v>-25.447607917777958</v>
      </c>
      <c r="JK61" s="467">
        <f>SUM(JK188:JK190)/3</f>
        <v>250.95319321789668</v>
      </c>
      <c r="JL61" s="85">
        <f>+JK61/JK56*100-100</f>
        <v>26.998871802625033</v>
      </c>
      <c r="JM61" s="467">
        <f>SUM(JM188:JM190)/3</f>
        <v>114.40335262769167</v>
      </c>
      <c r="JN61" s="85">
        <f>+JM61/JM56*100-100</f>
        <v>-1.4734448143130408</v>
      </c>
      <c r="JO61" s="35"/>
      <c r="JP61" s="32" t="s">
        <v>30</v>
      </c>
      <c r="JQ61" s="467">
        <f>SUM(JQ188:JQ190)/3</f>
        <v>107.791713719322</v>
      </c>
      <c r="JR61" s="85">
        <f>+JQ61/JQ56*100-100</f>
        <v>4.5794824352303465</v>
      </c>
      <c r="JS61" s="467">
        <f>SUM(JS188:JS190)/3</f>
        <v>140.95660457687435</v>
      </c>
      <c r="JT61" s="85">
        <f>+JS61/JS56*100-100</f>
        <v>13.756453638541828</v>
      </c>
      <c r="JU61" s="467">
        <f>SUM(JU188:JU190)/3</f>
        <v>136.61355267961633</v>
      </c>
      <c r="JV61" s="85">
        <f>+JU61/JU56*100-100</f>
        <v>8.186717388676044</v>
      </c>
      <c r="JW61" s="35"/>
      <c r="JX61" s="32" t="s">
        <v>30</v>
      </c>
      <c r="JY61" s="467">
        <f>SUM(JY188:JY190)/3</f>
        <v>97.557234489846294</v>
      </c>
      <c r="JZ61" s="85">
        <f>+JY61/JY56*100-100</f>
        <v>1.1036897123268403</v>
      </c>
      <c r="KA61" s="467">
        <f>SUM(KA188:KA190)/3</f>
        <v>202.42715313238764</v>
      </c>
      <c r="KB61" s="85">
        <f>+KA61/KA56*100-100</f>
        <v>14.162741389015522</v>
      </c>
      <c r="KC61" s="467">
        <f>SUM(KC188:KC190)/3</f>
        <v>186.921951088089</v>
      </c>
      <c r="KD61" s="85">
        <f>+KC61/KC56*100-100</f>
        <v>29.203879738580326</v>
      </c>
      <c r="KE61" s="35"/>
      <c r="KF61" s="32" t="s">
        <v>30</v>
      </c>
      <c r="KG61" s="467">
        <f>SUM(KG188:KG190)/3</f>
        <v>90.678575763255949</v>
      </c>
      <c r="KH61" s="85">
        <f>+KG61/KG56*100-100</f>
        <v>-7.6979335488993001</v>
      </c>
      <c r="KI61" s="467">
        <f>SUM(KI188:KI190)/3</f>
        <v>160.50537967505167</v>
      </c>
      <c r="KJ61" s="85">
        <f>+KI61/KI56*100-100</f>
        <v>21.317392419421992</v>
      </c>
      <c r="KK61" s="467">
        <f>SUM(KK188:KK190)/3</f>
        <v>116.54409946810567</v>
      </c>
      <c r="KL61" s="85">
        <f>+KK61/KK56*100-100</f>
        <v>-7.9607452919217252</v>
      </c>
      <c r="KM61" s="35"/>
      <c r="KN61" s="32" t="s">
        <v>30</v>
      </c>
      <c r="KO61" s="467">
        <f>SUM(KO188:KO190)/3</f>
        <v>48.158707840278105</v>
      </c>
      <c r="KP61" s="85">
        <f>+KO61/KO56*100-100</f>
        <v>-28.332238792859059</v>
      </c>
      <c r="KQ61" s="467">
        <f>SUM(KQ188:KQ190)/3</f>
        <v>152.433440139743</v>
      </c>
      <c r="KR61" s="85">
        <f>+KQ61/KQ56*100-100</f>
        <v>2.8022393322889201</v>
      </c>
      <c r="KS61" s="467">
        <f>SUM(KS188:KS190)/3</f>
        <v>94.452792778937138</v>
      </c>
      <c r="KT61" s="85">
        <f>+KS61/KS56*100-100</f>
        <v>-6.9342101272477805</v>
      </c>
      <c r="KU61" s="35"/>
      <c r="KV61" s="32" t="s">
        <v>30</v>
      </c>
      <c r="KW61" s="467">
        <f>SUM(KW188:KW190)/3</f>
        <v>131.45238645994999</v>
      </c>
      <c r="KX61" s="85">
        <f>+KW61/KW56*100-100</f>
        <v>8.1146290935266734</v>
      </c>
      <c r="KY61" s="467">
        <f>SUM(KY188:KY190)/3</f>
        <v>176.61961633895703</v>
      </c>
      <c r="KZ61" s="85">
        <f>+KY61/KY56*100-100</f>
        <v>16.485434551192029</v>
      </c>
      <c r="LA61" s="467">
        <f>SUM(LA188:LA190)/3</f>
        <v>148.29586486996735</v>
      </c>
      <c r="LB61" s="85">
        <f>+LA61/LA56*100-100</f>
        <v>-1.7120614286133389</v>
      </c>
      <c r="LC61" s="35"/>
      <c r="LD61" s="32" t="s">
        <v>30</v>
      </c>
      <c r="LE61" s="467">
        <f>SUM(LE188:LE190)/3</f>
        <v>146.46063735705766</v>
      </c>
      <c r="LF61" s="85">
        <f>+LE61/LE56*100-100</f>
        <v>6.4434220327417506</v>
      </c>
      <c r="LG61" s="467">
        <f>SUM(LG188:LG190)/3</f>
        <v>108.51368379836235</v>
      </c>
      <c r="LH61" s="85">
        <f>+LG61/LG56*100-100</f>
        <v>-11.479305825319813</v>
      </c>
      <c r="LI61" s="467">
        <f>SUM(LI188:LI190)/3</f>
        <v>62.320808472005787</v>
      </c>
      <c r="LJ61" s="85">
        <f>+LI61/LI56*100-100</f>
        <v>7.1023787307100434</v>
      </c>
      <c r="LK61" s="35"/>
      <c r="LL61" s="32" t="s">
        <v>30</v>
      </c>
      <c r="LM61" s="467">
        <f>SUM(LM188:LM190)/3</f>
        <v>228.98994794941066</v>
      </c>
      <c r="LN61" s="85">
        <f>+LM61/LM56*100-100</f>
        <v>33.11736574909861</v>
      </c>
      <c r="LO61" s="467">
        <f>SUM(LO188:LO190)/3</f>
        <v>91.133317785032816</v>
      </c>
      <c r="LP61" s="85">
        <f>+LO61/LO56*100-100</f>
        <v>-8.9449894775136443</v>
      </c>
      <c r="LQ61" s="467">
        <f>SUM(LQ188:LQ190)/3</f>
        <v>210.09189011850063</v>
      </c>
      <c r="LR61" s="85">
        <f>+LQ61/LQ56*100-100</f>
        <v>28.327526095380335</v>
      </c>
      <c r="LS61" s="35"/>
      <c r="LT61" s="32" t="s">
        <v>30</v>
      </c>
      <c r="LU61" s="467">
        <f>SUM(LU188:LU190)/3</f>
        <v>102.97131416904966</v>
      </c>
      <c r="LV61" s="85">
        <f>+LU61/LU56*100-100</f>
        <v>-11.54368426175381</v>
      </c>
      <c r="LW61" s="467">
        <f>SUM(LW188:LW190)/3</f>
        <v>132.74487831053</v>
      </c>
      <c r="LX61" s="85">
        <f>+LW61/LW56*100-100</f>
        <v>-3.2631126581999297</v>
      </c>
      <c r="LY61" s="467">
        <f>SUM(LY188:LY190)/3</f>
        <v>123.18180630189867</v>
      </c>
      <c r="LZ61" s="85">
        <f>+LY61/LY56*100-100</f>
        <v>214.98144673037081</v>
      </c>
      <c r="MA61" s="35"/>
      <c r="MB61" s="32" t="s">
        <v>30</v>
      </c>
      <c r="MC61" s="467">
        <f>SUM(MC188:MC190)/3</f>
        <v>154.64178230909201</v>
      </c>
      <c r="MD61" s="85">
        <f>+MC61/MC56*100-100</f>
        <v>33.639396973758096</v>
      </c>
      <c r="ME61" s="467">
        <f>SUM(ME188:ME190)/3</f>
        <v>107.71763226707144</v>
      </c>
      <c r="MF61" s="85">
        <f>+ME61/ME56*100-100</f>
        <v>2.6610564676820729</v>
      </c>
      <c r="MG61" s="467">
        <f>SUM(MG188:MG190)/3</f>
        <v>95.49495354004074</v>
      </c>
      <c r="MH61" s="85">
        <f>+MG61/MG56*100-100</f>
        <v>10.838425026842032</v>
      </c>
      <c r="MI61" s="35"/>
      <c r="MJ61" s="32" t="s">
        <v>30</v>
      </c>
      <c r="MK61" s="467">
        <f>SUM(MK188:MK190)/3</f>
        <v>96.103356357673761</v>
      </c>
      <c r="ML61" s="85">
        <f>+MK61/MK56*100-100</f>
        <v>60.791317584345279</v>
      </c>
      <c r="MM61" s="467">
        <f>SUM(MM188:MM190)/3</f>
        <v>110.546511791486</v>
      </c>
      <c r="MN61" s="85">
        <f>+MM61/MM56*100-100</f>
        <v>22.40925190133045</v>
      </c>
      <c r="MO61" s="467">
        <f>SUM(MO188:MO190)/3</f>
        <v>166.89873322084532</v>
      </c>
      <c r="MP61" s="85">
        <f>+MO61/MO56*100-100</f>
        <v>24.73880931573143</v>
      </c>
    </row>
    <row r="62" spans="1:354" ht="15" customHeight="1">
      <c r="A62" s="35"/>
      <c r="B62" s="32" t="s">
        <v>31</v>
      </c>
      <c r="C62" s="467">
        <f>SUM(C191:C193)/3</f>
        <v>97.555127790218137</v>
      </c>
      <c r="D62" s="85">
        <f>+C62/C57*100-100</f>
        <v>6.6991160612010816</v>
      </c>
      <c r="E62" s="467">
        <f>SUM(E191:E193)/3</f>
        <v>82.966529362167634</v>
      </c>
      <c r="F62" s="85">
        <f>+E62/E57*100-100</f>
        <v>6.5594798046012954</v>
      </c>
      <c r="G62" s="467">
        <f>SUM(G191:G193)/3</f>
        <v>111.34955260274667</v>
      </c>
      <c r="H62" s="85">
        <f>+G62/G57*100-100</f>
        <v>6.7977150679989933</v>
      </c>
      <c r="I62" s="35"/>
      <c r="J62" s="32" t="s">
        <v>31</v>
      </c>
      <c r="K62" s="467">
        <f>SUM(K191:K193)/3</f>
        <v>102.4627749254023</v>
      </c>
      <c r="L62" s="85">
        <f>+K62/K57*100-100</f>
        <v>6.2924385218294958</v>
      </c>
      <c r="M62" s="467">
        <f>SUM(M191:M193)/3</f>
        <v>104.66225702812727</v>
      </c>
      <c r="N62" s="85">
        <f>+M62/M57*100-100</f>
        <v>-8.8360244173597948</v>
      </c>
      <c r="O62" s="467">
        <f>SUM(O191:O193)/3</f>
        <v>104.16457989565266</v>
      </c>
      <c r="P62" s="85">
        <f>+O62/O57*100-100</f>
        <v>9.1980914835216225</v>
      </c>
      <c r="Q62" s="35"/>
      <c r="R62" s="32" t="s">
        <v>31</v>
      </c>
      <c r="S62" s="467">
        <f>SUM(S191:S193)/3</f>
        <v>124.095701181474</v>
      </c>
      <c r="T62" s="85">
        <f>+S62/S57*100-100</f>
        <v>-10.452750796249504</v>
      </c>
      <c r="U62" s="467">
        <f>SUM(U191:U193)/3</f>
        <v>198.92536832521432</v>
      </c>
      <c r="V62" s="85">
        <f>+U62/U57*100-100</f>
        <v>29.476606324983408</v>
      </c>
      <c r="W62" s="467">
        <f>SUM(W191:W193)/3</f>
        <v>159.90033146544167</v>
      </c>
      <c r="X62" s="85">
        <f>+W62/W57*100-100</f>
        <v>6.2478252022848011</v>
      </c>
      <c r="Y62" s="35"/>
      <c r="Z62" s="32" t="s">
        <v>31</v>
      </c>
      <c r="AA62" s="467">
        <f>SUM(AA191:AA193)/3</f>
        <v>141.38491828582099</v>
      </c>
      <c r="AB62" s="85">
        <f>+AA62/AA57*100-100</f>
        <v>5.8482776980557389</v>
      </c>
      <c r="AC62" s="467">
        <f>SUM(AC191:AC193)/3</f>
        <v>124.55057413206634</v>
      </c>
      <c r="AD62" s="85">
        <f>+AC62/AC57*100-100</f>
        <v>-15.403715946822444</v>
      </c>
      <c r="AE62" s="467">
        <f>SUM(AE191:AE193)/3</f>
        <v>174.13263019853164</v>
      </c>
      <c r="AF62" s="85">
        <f>+AE62/AE57*100-100</f>
        <v>20.004767312932657</v>
      </c>
      <c r="AG62" s="35"/>
      <c r="AH62" s="32" t="s">
        <v>31</v>
      </c>
      <c r="AI62" s="467">
        <f>SUM(AI191:AI193)/3</f>
        <v>115.66312644640699</v>
      </c>
      <c r="AJ62" s="85">
        <f>+AI62/AI57*100-100</f>
        <v>-2.41221441122795</v>
      </c>
      <c r="AK62" s="467">
        <f>SUM(AK191:AK193)/3</f>
        <v>169.98741628412768</v>
      </c>
      <c r="AL62" s="85">
        <f>+AK62/AK57*100-100</f>
        <v>11.43991523730341</v>
      </c>
      <c r="AM62" s="467">
        <f>SUM(AM191:AM193)/3</f>
        <v>94.915866418506639</v>
      </c>
      <c r="AN62" s="85">
        <f>+AM62/AM57*100-100</f>
        <v>-7.9795426895108363</v>
      </c>
      <c r="AO62" s="35"/>
      <c r="AP62" s="32" t="s">
        <v>31</v>
      </c>
      <c r="AQ62" s="467">
        <f>SUM(AQ191:AQ193)/3</f>
        <v>147.98847482167702</v>
      </c>
      <c r="AR62" s="85">
        <f>+AQ62/AQ57*100-100</f>
        <v>8.4273759049432897</v>
      </c>
      <c r="AS62" s="467">
        <f>SUM(AS191:AS193)/3</f>
        <v>153.53950346188034</v>
      </c>
      <c r="AT62" s="85">
        <f>+AS62/AS57*100-100</f>
        <v>14.033836063062296</v>
      </c>
      <c r="AU62" s="467">
        <f>SUM(AU191:AU193)/3</f>
        <v>159.32851612789599</v>
      </c>
      <c r="AV62" s="85">
        <f>+AU62/AU57*100-100</f>
        <v>10.16720768577899</v>
      </c>
      <c r="AW62" s="35"/>
      <c r="AX62" s="32" t="s">
        <v>31</v>
      </c>
      <c r="AY62" s="467">
        <f>SUM(AY191:AY193)/3</f>
        <v>151.07588699117665</v>
      </c>
      <c r="AZ62" s="85">
        <f>+AY62/AY57*100-100</f>
        <v>8.2166705152373964</v>
      </c>
      <c r="BA62" s="467">
        <f>SUM(BA191:BA193)/3</f>
        <v>119.85619044266866</v>
      </c>
      <c r="BB62" s="85">
        <f>+BA62/BA57*100-100</f>
        <v>8.6481506267498389</v>
      </c>
      <c r="BC62" s="467">
        <f>SUM(BC191:BC193)/3</f>
        <v>140.36667724911968</v>
      </c>
      <c r="BD62" s="85">
        <f>+BC62/BC57*100-100</f>
        <v>-13.043272045393977</v>
      </c>
      <c r="BE62" s="35"/>
      <c r="BF62" s="32" t="s">
        <v>31</v>
      </c>
      <c r="BG62" s="467">
        <f>SUM(BG191:BG193)/3</f>
        <v>116.97851613554987</v>
      </c>
      <c r="BH62" s="85">
        <f>+BG62/BG57*100-100</f>
        <v>-15.128955857601525</v>
      </c>
      <c r="BI62" s="467">
        <f>SUM(BI191:BI193)/3</f>
        <v>109.36842009931577</v>
      </c>
      <c r="BJ62" s="85">
        <f>+BI62/BI57*100-100</f>
        <v>-15.49496407026264</v>
      </c>
      <c r="BK62" s="467">
        <f>SUM(BK191:BK193)/3</f>
        <v>204.94754810097035</v>
      </c>
      <c r="BL62" s="85">
        <f>+BK62/BK57*100-100</f>
        <v>13.730760825485248</v>
      </c>
      <c r="BM62" s="35"/>
      <c r="BN62" s="32" t="s">
        <v>31</v>
      </c>
      <c r="BO62" s="467">
        <f>SUM(BO191:BO193)/3</f>
        <v>120.79196949003567</v>
      </c>
      <c r="BP62" s="85">
        <f>+BO62/BO57*100-100</f>
        <v>-3.7621108229333515</v>
      </c>
      <c r="BQ62" s="467">
        <f>SUM(BQ191:BQ193)/3</f>
        <v>146.72443826779639</v>
      </c>
      <c r="BR62" s="85">
        <f>+BQ62/BQ57*100-100</f>
        <v>-10.335739851619721</v>
      </c>
      <c r="BS62" s="467">
        <f>SUM(BS191:BS193)/3</f>
        <v>136.55488680241433</v>
      </c>
      <c r="BT62" s="85">
        <f>+BS62/BS57*100-100</f>
        <v>9.5162632725082119</v>
      </c>
      <c r="BU62" s="35"/>
      <c r="BV62" s="32" t="s">
        <v>31</v>
      </c>
      <c r="BW62" s="467">
        <f>SUM(BW191:BW193)/3</f>
        <v>146.20172054723</v>
      </c>
      <c r="BX62" s="85">
        <f>+BW62/BW57*100-100</f>
        <v>14.898556123870492</v>
      </c>
      <c r="BY62" s="467">
        <f>SUM(BY191:BY193)/3</f>
        <v>105.36097320361493</v>
      </c>
      <c r="BZ62" s="85">
        <f>+BY62/BY57*100-100</f>
        <v>-12.980479471964628</v>
      </c>
      <c r="CA62" s="467">
        <f>SUM(CA191:CA193)/3</f>
        <v>137.87535926363634</v>
      </c>
      <c r="CB62" s="85">
        <f>+CA62/CA57*100-100</f>
        <v>15.283256202623477</v>
      </c>
      <c r="CC62" s="35"/>
      <c r="CD62" s="32" t="s">
        <v>31</v>
      </c>
      <c r="CE62" s="467">
        <f>SUM(CE191:CE193)/3</f>
        <v>137.12092059112601</v>
      </c>
      <c r="CF62" s="85">
        <f>+CE62/CE57*100-100</f>
        <v>-4.0840933017392445E-2</v>
      </c>
      <c r="CG62" s="467">
        <f>SUM(CG191:CG193)/3</f>
        <v>78.672588403324369</v>
      </c>
      <c r="CH62" s="85">
        <f>+CG62/CG57*100-100</f>
        <v>1.3428141619049399</v>
      </c>
      <c r="CI62" s="467">
        <f>SUM(CI191:CI193)/3</f>
        <v>153.27219002784167</v>
      </c>
      <c r="CJ62" s="85">
        <f>+CI62/CI57*100-100</f>
        <v>-1.7912939615606405</v>
      </c>
      <c r="CK62" s="35"/>
      <c r="CL62" s="32" t="s">
        <v>31</v>
      </c>
      <c r="CM62" s="467">
        <f>SUM(CM191:CM193)/3</f>
        <v>175.45553315260398</v>
      </c>
      <c r="CN62" s="85">
        <f>+CM62/CM57*100-100</f>
        <v>9.6892781178483176</v>
      </c>
      <c r="CO62" s="467">
        <f>SUM(CO191:CO193)/3</f>
        <v>101.21493545137439</v>
      </c>
      <c r="CP62" s="85">
        <f>+CO62/CO57*100-100</f>
        <v>14.766592559876514</v>
      </c>
      <c r="CQ62" s="467">
        <f>SUM(CQ191:CQ193)/3</f>
        <v>121.36568486778867</v>
      </c>
      <c r="CR62" s="85">
        <f>+CQ62/CQ57*100-100</f>
        <v>26.360309024669192</v>
      </c>
      <c r="CS62" s="35"/>
      <c r="CT62" s="32" t="s">
        <v>31</v>
      </c>
      <c r="CU62" s="467">
        <f>SUM(CU191:CU193)/3</f>
        <v>143.03819015055501</v>
      </c>
      <c r="CV62" s="85">
        <f>+CU62/CU57*100-100</f>
        <v>-1.3173632260853481</v>
      </c>
      <c r="CW62" s="467">
        <f>SUM(CW191:CW193)/3</f>
        <v>72.670887873605395</v>
      </c>
      <c r="CX62" s="85">
        <f>+CW62/CW57*100-100</f>
        <v>-21.766484124451907</v>
      </c>
      <c r="CY62" s="467">
        <f>SUM(CY191:CY193)/3</f>
        <v>167.286006287319</v>
      </c>
      <c r="CZ62" s="85">
        <f>+CY62/CY57*100-100</f>
        <v>-11.983724187264329</v>
      </c>
      <c r="DA62" s="35"/>
      <c r="DB62" s="32" t="s">
        <v>31</v>
      </c>
      <c r="DC62" s="467">
        <f>SUM(DC191:DC193)/3</f>
        <v>84.707591683477844</v>
      </c>
      <c r="DD62" s="85">
        <f>+DC62/DC57*100-100</f>
        <v>-10.055884767097652</v>
      </c>
      <c r="DE62" s="467">
        <f>SUM(DE191:DE193)/3</f>
        <v>385.03527797766498</v>
      </c>
      <c r="DF62" s="85">
        <f>+DE62/DE57*100-100</f>
        <v>25.707762694928448</v>
      </c>
      <c r="DG62" s="467">
        <f>SUM(DG191:DG193)/3</f>
        <v>105.10183724531974</v>
      </c>
      <c r="DH62" s="85">
        <f>+DG62/DG57*100-100</f>
        <v>-11.917442088119515</v>
      </c>
      <c r="DI62" s="35"/>
      <c r="DJ62" s="32" t="s">
        <v>31</v>
      </c>
      <c r="DK62" s="467">
        <f>SUM(DK191:DK193)/3</f>
        <v>202.02414600345534</v>
      </c>
      <c r="DL62" s="85">
        <f>+DK62/DK57*100-100</f>
        <v>5.896865856258259</v>
      </c>
      <c r="DM62" s="467">
        <f>SUM(DM191:DM193)/3</f>
        <v>56.608467904855836</v>
      </c>
      <c r="DN62" s="85">
        <f>+DM62/DM57*100-100</f>
        <v>-7.7104216863166641</v>
      </c>
      <c r="DO62" s="467">
        <f>SUM(DO191:DO193)/3</f>
        <v>128.03369837259035</v>
      </c>
      <c r="DP62" s="85">
        <f>+DO62/DO57*100-100</f>
        <v>10.166970981794151</v>
      </c>
      <c r="DQ62" s="35"/>
      <c r="DR62" s="32" t="s">
        <v>31</v>
      </c>
      <c r="DS62" s="467">
        <f>SUM(DS191:DS193)/3</f>
        <v>133.75643853335899</v>
      </c>
      <c r="DT62" s="85">
        <f>+DS62/DS57*100-100</f>
        <v>-13.315574857009466</v>
      </c>
      <c r="DU62" s="467">
        <f>SUM(DU191:DU193)/3</f>
        <v>135.05968464576031</v>
      </c>
      <c r="DV62" s="85">
        <f>+DU62/DU57*100-100</f>
        <v>3.7303832451899979</v>
      </c>
      <c r="DW62" s="467">
        <f>SUM(DW191:DW193)/3</f>
        <v>150.67879405692466</v>
      </c>
      <c r="DX62" s="85">
        <f>+DW62/DW57*100-100</f>
        <v>13.958223249021941</v>
      </c>
      <c r="DY62" s="35"/>
      <c r="DZ62" s="32" t="s">
        <v>31</v>
      </c>
      <c r="EA62" s="467">
        <f>SUM(EA191:EA193)/3</f>
        <v>121.946259457301</v>
      </c>
      <c r="EB62" s="85">
        <f>+EA62/EA57*100-100</f>
        <v>5.0216953518863647</v>
      </c>
      <c r="EC62" s="467">
        <f>SUM(EC191:EC193)/3</f>
        <v>159.01591397120967</v>
      </c>
      <c r="ED62" s="85">
        <f>+EC62/EC57*100-100</f>
        <v>11.967123614509731</v>
      </c>
      <c r="EE62" s="467">
        <f>SUM(EE191:EE193)/3</f>
        <v>120.71155027667267</v>
      </c>
      <c r="EF62" s="85">
        <f>+EE62/EE57*100-100</f>
        <v>-4.0893506900473824</v>
      </c>
      <c r="EG62" s="35"/>
      <c r="EH62" s="32" t="s">
        <v>31</v>
      </c>
      <c r="EI62" s="467">
        <f>SUM(EI191:EI193)/3</f>
        <v>134.23938424416767</v>
      </c>
      <c r="EJ62" s="85">
        <f>+EI62/EI57*100-100</f>
        <v>-3.7334592756616445</v>
      </c>
      <c r="EK62" s="467">
        <f>SUM(EK191:EK193)/3</f>
        <v>179.29452791895633</v>
      </c>
      <c r="EL62" s="85">
        <f>+EK62/EK57*100-100</f>
        <v>38.620676707358228</v>
      </c>
      <c r="EM62" s="467">
        <f>SUM(EM191:EM193)/3</f>
        <v>102.27065319746497</v>
      </c>
      <c r="EN62" s="85">
        <f>+EM62/EM57*100-100</f>
        <v>-7.384138212851127</v>
      </c>
      <c r="EO62" s="35"/>
      <c r="EP62" s="32" t="s">
        <v>31</v>
      </c>
      <c r="EQ62" s="467">
        <f>SUM(EQ191:EQ193)/3</f>
        <v>70.480705223476036</v>
      </c>
      <c r="ER62" s="85">
        <f>+EQ62/EQ57*100-100</f>
        <v>-13.453453888292415</v>
      </c>
      <c r="ES62" s="467">
        <f>SUM(ES191:ES193)/3</f>
        <v>144.16019907519035</v>
      </c>
      <c r="ET62" s="85">
        <f>+ES62/ES57*100-100</f>
        <v>-2.9120378525788908</v>
      </c>
      <c r="EU62" s="467">
        <f>SUM(EU191:EU193)/3</f>
        <v>65.39043688279996</v>
      </c>
      <c r="EV62" s="85">
        <f>+EU62/EU57*100-100</f>
        <v>-21.245345450439117</v>
      </c>
      <c r="EW62" s="35"/>
      <c r="EX62" s="32" t="s">
        <v>31</v>
      </c>
      <c r="EY62" s="467">
        <f>SUM(EY191:EY193)/3</f>
        <v>87.733782097714894</v>
      </c>
      <c r="EZ62" s="85">
        <f>+EY62/EY57*100-100</f>
        <v>-15.13253556116733</v>
      </c>
      <c r="FA62" s="467">
        <f>SUM(FA191:FA193)/3</f>
        <v>91.023307760784363</v>
      </c>
      <c r="FB62" s="85">
        <f>+FA62/FA57*100-100</f>
        <v>-12.138571178173322</v>
      </c>
      <c r="FC62" s="467">
        <f>SUM(FC191:FC193)/3</f>
        <v>247.84827890932567</v>
      </c>
      <c r="FD62" s="85">
        <f>+FC62/FC57*100-100</f>
        <v>16.306955470004155</v>
      </c>
      <c r="FE62" s="35"/>
      <c r="FF62" s="32" t="s">
        <v>31</v>
      </c>
      <c r="FG62" s="467">
        <f>SUM(FG191:FG193)/3</f>
        <v>125.87491328265632</v>
      </c>
      <c r="FH62" s="85">
        <f>+FG62/FG57*100-100</f>
        <v>2.2300823135583414</v>
      </c>
      <c r="FI62" s="467">
        <f>SUM(FI191:FI193)/3</f>
        <v>184.87046352931864</v>
      </c>
      <c r="FJ62" s="85">
        <f>+FI62/FI57*100-100</f>
        <v>6.1690914697044121</v>
      </c>
      <c r="FK62" s="467">
        <f>SUM(FK191:FK193)/3</f>
        <v>100.29633746760409</v>
      </c>
      <c r="FL62" s="85">
        <f>+FK62/FK57*100-100</f>
        <v>-21.237227860056649</v>
      </c>
      <c r="FM62" s="35"/>
      <c r="FN62" s="32" t="s">
        <v>31</v>
      </c>
      <c r="FO62" s="467">
        <f>SUM(FO191:FO193)/3</f>
        <v>117.60958374754101</v>
      </c>
      <c r="FP62" s="85">
        <f>+FO62/FO57*100-100</f>
        <v>-8.2487085700790459</v>
      </c>
      <c r="FQ62" s="467">
        <f>SUM(FQ191:FQ193)/3</f>
        <v>199.61952862211669</v>
      </c>
      <c r="FR62" s="85">
        <f>+FQ62/FQ57*100-100</f>
        <v>-16.42628777093087</v>
      </c>
      <c r="FS62" s="467">
        <f>SUM(FS191:FS193)/3</f>
        <v>145.598739447844</v>
      </c>
      <c r="FT62" s="85">
        <f>+FS62/FS57*100-100</f>
        <v>6.1304535342733288</v>
      </c>
      <c r="FU62" s="35"/>
      <c r="FV62" s="32" t="s">
        <v>31</v>
      </c>
      <c r="FW62" s="467">
        <f>SUM(FW191:FW193)/3</f>
        <v>148.56305997161132</v>
      </c>
      <c r="FX62" s="85">
        <f>+FW62/FW57*100-100</f>
        <v>13.689649155437152</v>
      </c>
      <c r="FY62" s="467">
        <f>SUM(FY191:FY193)/3</f>
        <v>167.60748406749499</v>
      </c>
      <c r="FZ62" s="85">
        <f>+FY62/FY57*100-100</f>
        <v>6.1120466176175938</v>
      </c>
      <c r="GA62" s="467">
        <f>SUM(GA191:GA193)/3</f>
        <v>99.036868733696167</v>
      </c>
      <c r="GB62" s="85">
        <f>+GA62/GA57*100-100</f>
        <v>-17.917684510417345</v>
      </c>
      <c r="GC62" s="35"/>
      <c r="GD62" s="32" t="s">
        <v>31</v>
      </c>
      <c r="GE62" s="467">
        <f>SUM(GE191:GE193)/3</f>
        <v>137.75752173594833</v>
      </c>
      <c r="GF62" s="85">
        <f>+GE62/GE57*100-100</f>
        <v>-4.3487744120326681</v>
      </c>
      <c r="GG62" s="467">
        <f>SUM(GG191:GG193)/3</f>
        <v>102.29166700110881</v>
      </c>
      <c r="GH62" s="85">
        <f>+GG62/GG57*100-100</f>
        <v>-18.661915311712278</v>
      </c>
      <c r="GI62" s="467">
        <f>SUM(GI191:GI193)/3</f>
        <v>59.129377601930166</v>
      </c>
      <c r="GJ62" s="85">
        <f>+GI62/GI57*100-100</f>
        <v>-33.045014498832401</v>
      </c>
      <c r="GK62" s="35"/>
      <c r="GL62" s="32" t="s">
        <v>31</v>
      </c>
      <c r="GM62" s="467">
        <f>SUM(GM191:GM193)/3</f>
        <v>140.72353518091799</v>
      </c>
      <c r="GN62" s="85">
        <f>+GM62/GM57*100-100</f>
        <v>-1.2207385125291523</v>
      </c>
      <c r="GO62" s="467">
        <f>SUM(GO191:GO193)/3</f>
        <v>127.70983918474535</v>
      </c>
      <c r="GP62" s="85">
        <f>+GO62/GO57*100-100</f>
        <v>-1.8167183438605292</v>
      </c>
      <c r="GQ62" s="467">
        <f>SUM(GQ191:GQ193)/3</f>
        <v>108.86719633333568</v>
      </c>
      <c r="GR62" s="85">
        <f>+GQ62/GQ57*100-100</f>
        <v>-12.539011318949647</v>
      </c>
      <c r="GS62" s="35"/>
      <c r="GT62" s="32" t="s">
        <v>31</v>
      </c>
      <c r="GU62" s="467">
        <f>SUM(GU191:GU193)/3</f>
        <v>82.98507885867987</v>
      </c>
      <c r="GV62" s="85">
        <f>+GU62/GU57*100-100</f>
        <v>-22.808135353374652</v>
      </c>
      <c r="GW62" s="467">
        <f>SUM(GW191:GW193)/3</f>
        <v>93.346072575074345</v>
      </c>
      <c r="GX62" s="85">
        <f>+GW62/GW57*100-100</f>
        <v>-2.7965619449419421</v>
      </c>
      <c r="GY62" s="467">
        <f>SUM(GY191:GY193)/3</f>
        <v>147.774491038837</v>
      </c>
      <c r="GZ62" s="85">
        <f>+GY62/GY57*100-100</f>
        <v>-8.8522803042921794</v>
      </c>
      <c r="HA62" s="35"/>
      <c r="HB62" s="32" t="s">
        <v>31</v>
      </c>
      <c r="HC62" s="467">
        <f>SUM(HC191:HC193)/3</f>
        <v>131.59186093412134</v>
      </c>
      <c r="HD62" s="85">
        <f>+HC62/HC57*100-100</f>
        <v>34.668059796732365</v>
      </c>
      <c r="HE62" s="467">
        <f>SUM(HE191:HE193)/3</f>
        <v>203.46050560666899</v>
      </c>
      <c r="HF62" s="85">
        <f>+HE62/HE57*100-100</f>
        <v>21.005853037235212</v>
      </c>
      <c r="HG62" s="467">
        <f>SUM(HG191:HG193)/3</f>
        <v>98.79343136940787</v>
      </c>
      <c r="HH62" s="85">
        <f>+HG62/HG57*100-100</f>
        <v>17.743092223061097</v>
      </c>
      <c r="HI62" s="35"/>
      <c r="HJ62" s="32" t="s">
        <v>31</v>
      </c>
      <c r="HK62" s="467">
        <f>SUM(HK191:HK193)/3</f>
        <v>77.687301545216158</v>
      </c>
      <c r="HL62" s="85">
        <f>+HK62/HK57*100-100</f>
        <v>-2.9148513436320798</v>
      </c>
      <c r="HM62" s="467">
        <f>SUM(HM191:HM193)/3</f>
        <v>115.50803126321567</v>
      </c>
      <c r="HN62" s="85">
        <f>+HM62/HM57*100-100</f>
        <v>1.4464582727338211</v>
      </c>
      <c r="HO62" s="467">
        <f>SUM(HO191:HO193)/3</f>
        <v>107.96569501909933</v>
      </c>
      <c r="HP62" s="85">
        <f>+HO62/HO57*100-100</f>
        <v>20.886361693162286</v>
      </c>
      <c r="HQ62" s="35"/>
      <c r="HR62" s="32" t="s">
        <v>31</v>
      </c>
      <c r="HS62" s="467">
        <f>SUM(HS191:HS193)/3</f>
        <v>122.867330254595</v>
      </c>
      <c r="HT62" s="85">
        <f>+HS62/HS57*100-100</f>
        <v>4.9787516767451336</v>
      </c>
      <c r="HU62" s="467">
        <f>SUM(HU191:HU193)/3</f>
        <v>154.36375275711467</v>
      </c>
      <c r="HV62" s="85">
        <f>+HU62/HU57*100-100</f>
        <v>8.1148875163576548</v>
      </c>
      <c r="HW62" s="467">
        <f>SUM(HW191:HW193)/3</f>
        <v>88.124867976442374</v>
      </c>
      <c r="HX62" s="85">
        <f>+HW62/HW57*100-100</f>
        <v>-4.1815462648255277</v>
      </c>
      <c r="HY62" s="35"/>
      <c r="HZ62" s="32" t="s">
        <v>31</v>
      </c>
      <c r="IA62" s="467">
        <f>SUM(IA191:IA193)/3</f>
        <v>92.93657153567159</v>
      </c>
      <c r="IB62" s="85">
        <f>+IA62/IA57*100-100</f>
        <v>-14.991629848729644</v>
      </c>
      <c r="IC62" s="467">
        <f>'Jadual4-Groupindex'!BK62</f>
        <v>121.74484005779101</v>
      </c>
      <c r="ID62" s="85">
        <f>+IC62/IC57*100-100</f>
        <v>-5.2086042027040662</v>
      </c>
      <c r="IE62" s="467">
        <f>SUM(IE191:IE193)/3</f>
        <v>114.85838369132334</v>
      </c>
      <c r="IF62" s="85">
        <f>+IE62/IE57*100-100</f>
        <v>7.3115640050659181E-2</v>
      </c>
      <c r="IG62" s="35"/>
      <c r="IH62" s="32" t="s">
        <v>31</v>
      </c>
      <c r="II62" s="467">
        <f>SUM(II191:II193)/3</f>
        <v>131.19826674857032</v>
      </c>
      <c r="IJ62" s="85">
        <f>+II62/II57*100-100</f>
        <v>-2.9878560908808538</v>
      </c>
      <c r="IK62" s="467">
        <f>SUM(IK191:IK193)/3</f>
        <v>149.09081821302698</v>
      </c>
      <c r="IL62" s="85">
        <f>+IK62/IK57*100-100</f>
        <v>6.3661167032328763</v>
      </c>
      <c r="IM62" s="467">
        <f>SUM(IM191:IM193)/3</f>
        <v>94.073547410351907</v>
      </c>
      <c r="IN62" s="85">
        <f>+IM62/IM57*100-100</f>
        <v>-8.5178906917981578</v>
      </c>
      <c r="IO62" s="467">
        <f>SUM(IO191:IO193)/3</f>
        <v>196.26548314711999</v>
      </c>
      <c r="IP62" s="85">
        <f>+IO62/IO57*100-100</f>
        <v>16.76216125370243</v>
      </c>
      <c r="IQ62" s="35"/>
      <c r="IR62" s="32" t="s">
        <v>31</v>
      </c>
      <c r="IS62" s="467">
        <f>SUM(IS191:IS193)/3</f>
        <v>88.699822784846731</v>
      </c>
      <c r="IT62" s="85">
        <f>+IS62/IS57*100-100</f>
        <v>-10.598409451463226</v>
      </c>
      <c r="IU62" s="467">
        <f>SUM(IU191:IU193)/3</f>
        <v>97.102872869006816</v>
      </c>
      <c r="IV62" s="85">
        <f>+IU62/IU57*100-100</f>
        <v>4.2347849676828133</v>
      </c>
      <c r="IW62" s="467">
        <f>SUM(IW191:IW193)/3</f>
        <v>86.679900780868309</v>
      </c>
      <c r="IX62" s="85">
        <f>+IW62/IW57*100-100</f>
        <v>-21.338219932509034</v>
      </c>
      <c r="IY62" s="35"/>
      <c r="IZ62" s="32" t="s">
        <v>31</v>
      </c>
      <c r="JA62" s="467">
        <f>SUM(JA191:JA193)/3</f>
        <v>152.87089881057202</v>
      </c>
      <c r="JB62" s="85">
        <f>+JA62/JA57*100-100</f>
        <v>17.800887959375615</v>
      </c>
      <c r="JC62" s="467">
        <f>SUM(JC191:JC193)/3</f>
        <v>194.68233988639403</v>
      </c>
      <c r="JD62" s="85">
        <f>+JC62/JC57*100-100</f>
        <v>9.3468886778116627</v>
      </c>
      <c r="JE62" s="467">
        <f>SUM(JE191:JE193)/3</f>
        <v>198.16370914835102</v>
      </c>
      <c r="JF62" s="85">
        <f>+JE62/JE57*100-100</f>
        <v>12.677469756724719</v>
      </c>
      <c r="JG62" s="35"/>
      <c r="JH62" s="32" t="s">
        <v>31</v>
      </c>
      <c r="JI62" s="467">
        <f>SUM(JI191:JI193)/3</f>
        <v>149.97761897155033</v>
      </c>
      <c r="JJ62" s="85">
        <f>+JI62/JI57*100-100</f>
        <v>-30.712197743728851</v>
      </c>
      <c r="JK62" s="467">
        <f>SUM(JK191:JK193)/3</f>
        <v>284.57290882886497</v>
      </c>
      <c r="JL62" s="85">
        <f>+JK62/JK57*100-100</f>
        <v>28.771090327838806</v>
      </c>
      <c r="JM62" s="467">
        <f>SUM(JM191:JM193)/3</f>
        <v>123.64997773772133</v>
      </c>
      <c r="JN62" s="85">
        <f>+JM62/JM57*100-100</f>
        <v>1.2905012700464624</v>
      </c>
      <c r="JO62" s="35"/>
      <c r="JP62" s="32" t="s">
        <v>31</v>
      </c>
      <c r="JQ62" s="467">
        <f>SUM(JQ191:JQ193)/3</f>
        <v>119.81486030622966</v>
      </c>
      <c r="JR62" s="85">
        <f>+JQ62/JQ57*100-100</f>
        <v>5.3349779932947143</v>
      </c>
      <c r="JS62" s="467">
        <f>SUM(JS191:JS193)/3</f>
        <v>124.61934811781866</v>
      </c>
      <c r="JT62" s="85">
        <f>+JS62/JS57*100-100</f>
        <v>6.5369209514309716</v>
      </c>
      <c r="JU62" s="467">
        <f>SUM(JU191:JU193)/3</f>
        <v>106.04294150426307</v>
      </c>
      <c r="JV62" s="85">
        <f>+JU62/JU57*100-100</f>
        <v>-13.462639769248753</v>
      </c>
      <c r="JW62" s="35"/>
      <c r="JX62" s="32" t="s">
        <v>31</v>
      </c>
      <c r="JY62" s="467">
        <f>SUM(JY191:JY193)/3</f>
        <v>97.176631407986989</v>
      </c>
      <c r="JZ62" s="85">
        <f>+JY62/JY57*100-100</f>
        <v>-6.2418579392381446</v>
      </c>
      <c r="KA62" s="467">
        <f>SUM(KA191:KA193)/3</f>
        <v>203.04323789922469</v>
      </c>
      <c r="KB62" s="85">
        <f>+KA62/KA57*100-100</f>
        <v>8.2613889709056991</v>
      </c>
      <c r="KC62" s="467">
        <f>SUM(KC191:KC193)/3</f>
        <v>202.13437684547202</v>
      </c>
      <c r="KD62" s="85">
        <f>+KC62/KC57*100-100</f>
        <v>21.994454839025536</v>
      </c>
      <c r="KE62" s="35"/>
      <c r="KF62" s="32" t="s">
        <v>31</v>
      </c>
      <c r="KG62" s="467">
        <f>SUM(KG191:KG193)/3</f>
        <v>82.770582720130335</v>
      </c>
      <c r="KH62" s="85">
        <f>+KG62/KG57*100-100</f>
        <v>-3.7926872952162256</v>
      </c>
      <c r="KI62" s="467">
        <f>SUM(KI191:KI193)/3</f>
        <v>153.16188341643567</v>
      </c>
      <c r="KJ62" s="85">
        <f>+KI62/KI57*100-100</f>
        <v>14.004621605678793</v>
      </c>
      <c r="KK62" s="467">
        <f>SUM(KK191:KK193)/3</f>
        <v>92.344552645271037</v>
      </c>
      <c r="KL62" s="85">
        <f>+KK62/KK57*100-100</f>
        <v>-13.752567560324209</v>
      </c>
      <c r="KM62" s="35"/>
      <c r="KN62" s="32" t="s">
        <v>31</v>
      </c>
      <c r="KO62" s="467">
        <f>SUM(KO191:KO193)/3</f>
        <v>41.521656381699835</v>
      </c>
      <c r="KP62" s="85">
        <f>+KO62/KO57*100-100</f>
        <v>-30.930298966026712</v>
      </c>
      <c r="KQ62" s="467">
        <f>SUM(KQ191:KQ193)/3</f>
        <v>155.07432583167702</v>
      </c>
      <c r="KR62" s="85">
        <f>+KQ62/KQ57*100-100</f>
        <v>-2.8176856982879031</v>
      </c>
      <c r="KS62" s="467">
        <f>SUM(KS191:KS193)/3</f>
        <v>110.78646653471634</v>
      </c>
      <c r="KT62" s="85">
        <f>+KS62/KS57*100-100</f>
        <v>2.3203869913470641</v>
      </c>
      <c r="KU62" s="35"/>
      <c r="KV62" s="32" t="s">
        <v>31</v>
      </c>
      <c r="KW62" s="467">
        <f>SUM(KW191:KW193)/3</f>
        <v>134.04395564415333</v>
      </c>
      <c r="KX62" s="85">
        <f>+KW62/KW57*100-100</f>
        <v>7.3379907169267113</v>
      </c>
      <c r="KY62" s="467">
        <f>SUM(KY191:KY193)/3</f>
        <v>157.76735702450765</v>
      </c>
      <c r="KZ62" s="85">
        <f>+KY62/KY57*100-100</f>
        <v>-4.2733431782001929</v>
      </c>
      <c r="LA62" s="467">
        <f>SUM(LA191:LA193)/3</f>
        <v>135.96468779272033</v>
      </c>
      <c r="LB62" s="85">
        <f>+LA62/LA57*100-100</f>
        <v>-10.956169723572145</v>
      </c>
      <c r="LC62" s="35"/>
      <c r="LD62" s="32" t="s">
        <v>31</v>
      </c>
      <c r="LE62" s="467">
        <f>SUM(LE191:LE193)/3</f>
        <v>148.58135256754267</v>
      </c>
      <c r="LF62" s="85">
        <f>+LE62/LE57*100-100</f>
        <v>5.3294744557591969</v>
      </c>
      <c r="LG62" s="467">
        <f>SUM(LG191:LG193)/3</f>
        <v>112.73375086816502</v>
      </c>
      <c r="LH62" s="85">
        <f>+LG62/LG57*100-100</f>
        <v>-16.728522451262009</v>
      </c>
      <c r="LI62" s="467">
        <f>SUM(LI191:LI193)/3</f>
        <v>63.277580172985893</v>
      </c>
      <c r="LJ62" s="85">
        <f>+LI62/LI57*100-100</f>
        <v>10.398524424578198</v>
      </c>
      <c r="LK62" s="35"/>
      <c r="LL62" s="32" t="s">
        <v>31</v>
      </c>
      <c r="LM62" s="467">
        <f>SUM(LM191:LM193)/3</f>
        <v>191.52359251024336</v>
      </c>
      <c r="LN62" s="85">
        <f>+LM62/LM57*100-100</f>
        <v>32.034311867279882</v>
      </c>
      <c r="LO62" s="467">
        <f>SUM(LO191:LO193)/3</f>
        <v>66.471103782662169</v>
      </c>
      <c r="LP62" s="85">
        <f>+LO62/LO57*100-100</f>
        <v>-25.797188690877078</v>
      </c>
      <c r="LQ62" s="467">
        <f>SUM(LQ191:LQ193)/3</f>
        <v>145.42534912615534</v>
      </c>
      <c r="LR62" s="85">
        <f>+LQ62/LQ57*100-100</f>
        <v>8.1023458010934633</v>
      </c>
      <c r="LS62" s="35"/>
      <c r="LT62" s="32" t="s">
        <v>31</v>
      </c>
      <c r="LU62" s="467">
        <f>SUM(LU191:LU193)/3</f>
        <v>116.459670630875</v>
      </c>
      <c r="LV62" s="85">
        <f>+LU62/LU57*100-100</f>
        <v>2.3516816795426223</v>
      </c>
      <c r="LW62" s="467">
        <f>SUM(LW191:LW193)/3</f>
        <v>132.57163590767502</v>
      </c>
      <c r="LX62" s="85">
        <f>+LW62/LW57*100-100</f>
        <v>2.0200571732006551</v>
      </c>
      <c r="LY62" s="467">
        <f>SUM(LY191:LY193)/3</f>
        <v>141.50469532070431</v>
      </c>
      <c r="LZ62" s="85">
        <f>+LY62/LY57*100-100</f>
        <v>5.5266225851437127</v>
      </c>
      <c r="MA62" s="35"/>
      <c r="MB62" s="32" t="s">
        <v>31</v>
      </c>
      <c r="MC62" s="467">
        <f>SUM(MC191:MC193)/3</f>
        <v>138.91952246448366</v>
      </c>
      <c r="MD62" s="85">
        <f>+MC62/MC57*100-100</f>
        <v>4.90883514722114</v>
      </c>
      <c r="ME62" s="467">
        <f>SUM(ME191:ME193)/3</f>
        <v>108.74861054849301</v>
      </c>
      <c r="MF62" s="85">
        <f>+ME62/ME57*100-100</f>
        <v>11.10788121507278</v>
      </c>
      <c r="MG62" s="467">
        <f>SUM(MG191:MG193)/3</f>
        <v>110.53222339484246</v>
      </c>
      <c r="MH62" s="85">
        <f>+MG62/MG57*100-100</f>
        <v>-0.54170423007762736</v>
      </c>
      <c r="MI62" s="35"/>
      <c r="MJ62" s="32" t="s">
        <v>31</v>
      </c>
      <c r="MK62" s="467">
        <f>SUM(MK191:MK193)/3</f>
        <v>105.90161481938033</v>
      </c>
      <c r="ML62" s="85">
        <f>+MK62/MK57*100-100</f>
        <v>8.4623418086630267</v>
      </c>
      <c r="MM62" s="467">
        <f>SUM(MM191:MM193)/3</f>
        <v>128.24893448429833</v>
      </c>
      <c r="MN62" s="85">
        <f>+MM62/MM57*100-100</f>
        <v>-4.9991436533735225</v>
      </c>
      <c r="MO62" s="467">
        <f>SUM(MO191:MO193)/3</f>
        <v>165.48077866354168</v>
      </c>
      <c r="MP62" s="85">
        <f>+MO62/MO57*100-100</f>
        <v>16.160474729077933</v>
      </c>
    </row>
    <row r="63" spans="1:354" ht="15" customHeight="1">
      <c r="A63" s="35"/>
      <c r="B63" s="32"/>
      <c r="C63" s="467"/>
      <c r="D63" s="85"/>
      <c r="E63" s="467"/>
      <c r="F63" s="85"/>
      <c r="G63" s="467"/>
      <c r="H63" s="85"/>
      <c r="I63" s="35"/>
      <c r="J63" s="32"/>
      <c r="K63" s="467"/>
      <c r="L63" s="85"/>
      <c r="M63" s="467"/>
      <c r="N63" s="85"/>
      <c r="O63" s="467"/>
      <c r="P63" s="85"/>
      <c r="Q63" s="35"/>
      <c r="R63" s="32"/>
      <c r="S63" s="467"/>
      <c r="T63" s="85"/>
      <c r="U63" s="467"/>
      <c r="V63" s="85"/>
      <c r="W63" s="467"/>
      <c r="X63" s="85"/>
      <c r="Y63" s="35"/>
      <c r="Z63" s="32"/>
      <c r="AA63" s="467"/>
      <c r="AB63" s="85"/>
      <c r="AC63" s="467"/>
      <c r="AD63" s="85"/>
      <c r="AE63" s="467"/>
      <c r="AF63" s="85"/>
      <c r="AG63" s="35"/>
      <c r="AH63" s="32"/>
      <c r="AI63" s="467"/>
      <c r="AJ63" s="85"/>
      <c r="AK63" s="467"/>
      <c r="AL63" s="85"/>
      <c r="AM63" s="467"/>
      <c r="AN63" s="85"/>
      <c r="AO63" s="35"/>
      <c r="AP63" s="32"/>
      <c r="AQ63" s="467"/>
      <c r="AR63" s="85"/>
      <c r="AS63" s="467"/>
      <c r="AT63" s="85"/>
      <c r="AU63" s="467"/>
      <c r="AV63" s="85"/>
      <c r="AW63" s="35"/>
      <c r="AX63" s="32"/>
      <c r="AY63" s="467"/>
      <c r="AZ63" s="85"/>
      <c r="BA63" s="467"/>
      <c r="BB63" s="85"/>
      <c r="BC63" s="467"/>
      <c r="BD63" s="85"/>
      <c r="BE63" s="35"/>
      <c r="BF63" s="32"/>
      <c r="BG63" s="467"/>
      <c r="BH63" s="85"/>
      <c r="BI63" s="467"/>
      <c r="BJ63" s="85"/>
      <c r="BK63" s="467"/>
      <c r="BL63" s="85"/>
      <c r="BM63" s="35"/>
      <c r="BN63" s="32"/>
      <c r="BO63" s="467"/>
      <c r="BP63" s="85"/>
      <c r="BQ63" s="467"/>
      <c r="BR63" s="85"/>
      <c r="BS63" s="467"/>
      <c r="BT63" s="85"/>
      <c r="BU63" s="35"/>
      <c r="BV63" s="32"/>
      <c r="BW63" s="467"/>
      <c r="BX63" s="85"/>
      <c r="BY63" s="467"/>
      <c r="BZ63" s="85"/>
      <c r="CA63" s="467"/>
      <c r="CB63" s="85"/>
      <c r="CC63" s="35"/>
      <c r="CD63" s="32"/>
      <c r="CE63" s="467"/>
      <c r="CF63" s="85"/>
      <c r="CG63" s="467"/>
      <c r="CH63" s="85"/>
      <c r="CI63" s="467"/>
      <c r="CJ63" s="85"/>
      <c r="CK63" s="35"/>
      <c r="CL63" s="32"/>
      <c r="CM63" s="467"/>
      <c r="CN63" s="85"/>
      <c r="CO63" s="467"/>
      <c r="CP63" s="85"/>
      <c r="CQ63" s="467"/>
      <c r="CR63" s="85"/>
      <c r="CS63" s="35"/>
      <c r="CT63" s="32"/>
      <c r="CU63" s="467"/>
      <c r="CV63" s="85"/>
      <c r="CW63" s="467"/>
      <c r="CX63" s="85"/>
      <c r="CY63" s="467"/>
      <c r="CZ63" s="85"/>
      <c r="DA63" s="35"/>
      <c r="DB63" s="32"/>
      <c r="DC63" s="467"/>
      <c r="DD63" s="85"/>
      <c r="DE63" s="467"/>
      <c r="DF63" s="85"/>
      <c r="DG63" s="467"/>
      <c r="DH63" s="85"/>
      <c r="DI63" s="35"/>
      <c r="DJ63" s="32"/>
      <c r="DK63" s="467"/>
      <c r="DL63" s="85"/>
      <c r="DM63" s="467"/>
      <c r="DN63" s="85"/>
      <c r="DO63" s="467"/>
      <c r="DP63" s="85"/>
      <c r="DQ63" s="35"/>
      <c r="DR63" s="32"/>
      <c r="DS63" s="467"/>
      <c r="DT63" s="85"/>
      <c r="DU63" s="467"/>
      <c r="DV63" s="85"/>
      <c r="DW63" s="467"/>
      <c r="DX63" s="85"/>
      <c r="DY63" s="35"/>
      <c r="DZ63" s="32"/>
      <c r="EA63" s="467"/>
      <c r="EB63" s="85"/>
      <c r="EC63" s="467"/>
      <c r="ED63" s="85"/>
      <c r="EE63" s="467"/>
      <c r="EF63" s="85"/>
      <c r="EG63" s="35"/>
      <c r="EH63" s="32"/>
      <c r="EI63" s="467"/>
      <c r="EJ63" s="85"/>
      <c r="EK63" s="467"/>
      <c r="EL63" s="85"/>
      <c r="EM63" s="467"/>
      <c r="EN63" s="85"/>
      <c r="EO63" s="35"/>
      <c r="EP63" s="32"/>
      <c r="EQ63" s="467"/>
      <c r="ER63" s="85"/>
      <c r="ES63" s="467"/>
      <c r="ET63" s="85"/>
      <c r="EU63" s="467"/>
      <c r="EV63" s="85"/>
      <c r="EW63" s="35"/>
      <c r="EX63" s="32"/>
      <c r="EY63" s="467"/>
      <c r="EZ63" s="85"/>
      <c r="FA63" s="467"/>
      <c r="FB63" s="85"/>
      <c r="FC63" s="467"/>
      <c r="FD63" s="85"/>
      <c r="FE63" s="35"/>
      <c r="FF63" s="32"/>
      <c r="FG63" s="467"/>
      <c r="FH63" s="85"/>
      <c r="FI63" s="467"/>
      <c r="FJ63" s="85"/>
      <c r="FK63" s="467"/>
      <c r="FL63" s="85"/>
      <c r="FM63" s="35"/>
      <c r="FN63" s="32"/>
      <c r="FO63" s="467"/>
      <c r="FP63" s="85"/>
      <c r="FQ63" s="467"/>
      <c r="FR63" s="85"/>
      <c r="FS63" s="467"/>
      <c r="FT63" s="85"/>
      <c r="FU63" s="35"/>
      <c r="FV63" s="32"/>
      <c r="FW63" s="467"/>
      <c r="FX63" s="85"/>
      <c r="FY63" s="467"/>
      <c r="FZ63" s="85"/>
      <c r="GA63" s="467"/>
      <c r="GB63" s="85"/>
      <c r="GC63" s="35"/>
      <c r="GD63" s="32"/>
      <c r="GE63" s="467"/>
      <c r="GF63" s="85"/>
      <c r="GG63" s="467"/>
      <c r="GH63" s="85"/>
      <c r="GI63" s="467"/>
      <c r="GJ63" s="85"/>
      <c r="GK63" s="35"/>
      <c r="GL63" s="32"/>
      <c r="GM63" s="467"/>
      <c r="GN63" s="85"/>
      <c r="GO63" s="467"/>
      <c r="GP63" s="85"/>
      <c r="GQ63" s="467"/>
      <c r="GR63" s="85"/>
      <c r="GS63" s="35"/>
      <c r="GT63" s="32"/>
      <c r="GU63" s="467"/>
      <c r="GV63" s="85"/>
      <c r="GW63" s="467"/>
      <c r="GX63" s="85"/>
      <c r="GY63" s="467"/>
      <c r="GZ63" s="85"/>
      <c r="HA63" s="35"/>
      <c r="HB63" s="32"/>
      <c r="HC63" s="467"/>
      <c r="HD63" s="85"/>
      <c r="HE63" s="467"/>
      <c r="HF63" s="85"/>
      <c r="HG63" s="467"/>
      <c r="HH63" s="85"/>
      <c r="HI63" s="35"/>
      <c r="HJ63" s="32"/>
      <c r="HK63" s="467"/>
      <c r="HL63" s="85"/>
      <c r="HM63" s="467"/>
      <c r="HN63" s="85"/>
      <c r="HO63" s="467"/>
      <c r="HP63" s="85"/>
      <c r="HQ63" s="35"/>
      <c r="HR63" s="32"/>
      <c r="HS63" s="467"/>
      <c r="HT63" s="85"/>
      <c r="HU63" s="467"/>
      <c r="HV63" s="85"/>
      <c r="HW63" s="467"/>
      <c r="HX63" s="85"/>
      <c r="HY63" s="35"/>
      <c r="HZ63" s="32"/>
      <c r="IA63" s="467"/>
      <c r="IB63" s="85"/>
      <c r="IC63" s="467"/>
      <c r="ID63" s="85"/>
      <c r="IE63" s="467"/>
      <c r="IF63" s="85"/>
      <c r="IG63" s="35"/>
      <c r="IH63" s="32"/>
      <c r="II63" s="467"/>
      <c r="IJ63" s="85"/>
      <c r="IK63" s="467"/>
      <c r="IL63" s="85"/>
      <c r="IM63" s="467"/>
      <c r="IN63" s="85"/>
      <c r="IO63" s="467"/>
      <c r="IP63" s="85"/>
      <c r="IQ63" s="35"/>
      <c r="IR63" s="32"/>
      <c r="IS63" s="467"/>
      <c r="IT63" s="85"/>
      <c r="IU63" s="467"/>
      <c r="IV63" s="85"/>
      <c r="IW63" s="467"/>
      <c r="IX63" s="85"/>
      <c r="IY63" s="35"/>
      <c r="IZ63" s="32"/>
      <c r="JA63" s="467"/>
      <c r="JB63" s="85"/>
      <c r="JC63" s="467"/>
      <c r="JD63" s="85"/>
      <c r="JE63" s="467"/>
      <c r="JF63" s="85"/>
      <c r="JG63" s="35"/>
      <c r="JH63" s="32"/>
      <c r="JI63" s="467"/>
      <c r="JJ63" s="85"/>
      <c r="JK63" s="467"/>
      <c r="JL63" s="85"/>
      <c r="JM63" s="467"/>
      <c r="JN63" s="85"/>
      <c r="JO63" s="35"/>
      <c r="JP63" s="32"/>
      <c r="JQ63" s="467"/>
      <c r="JR63" s="85"/>
      <c r="JS63" s="467"/>
      <c r="JT63" s="85"/>
      <c r="JU63" s="467"/>
      <c r="JV63" s="85"/>
      <c r="JW63" s="35"/>
      <c r="JX63" s="32"/>
      <c r="JY63" s="467"/>
      <c r="JZ63" s="85"/>
      <c r="KA63" s="467"/>
      <c r="KB63" s="85"/>
      <c r="KC63" s="467"/>
      <c r="KD63" s="85"/>
      <c r="KE63" s="35"/>
      <c r="KF63" s="32"/>
      <c r="KG63" s="467"/>
      <c r="KH63" s="85"/>
      <c r="KI63" s="467"/>
      <c r="KJ63" s="85"/>
      <c r="KK63" s="467"/>
      <c r="KL63" s="85"/>
      <c r="KM63" s="35"/>
      <c r="KN63" s="32"/>
      <c r="KO63" s="467"/>
      <c r="KP63" s="85"/>
      <c r="KQ63" s="467"/>
      <c r="KR63" s="85"/>
      <c r="KS63" s="467"/>
      <c r="KT63" s="85"/>
      <c r="KU63" s="35"/>
      <c r="KV63" s="32"/>
      <c r="KW63" s="467"/>
      <c r="KX63" s="85"/>
      <c r="KY63" s="467"/>
      <c r="KZ63" s="85"/>
      <c r="LA63" s="467"/>
      <c r="LB63" s="85"/>
      <c r="LC63" s="35"/>
      <c r="LD63" s="32"/>
      <c r="LE63" s="467"/>
      <c r="LF63" s="85"/>
      <c r="LG63" s="467"/>
      <c r="LH63" s="85"/>
      <c r="LI63" s="467"/>
      <c r="LJ63" s="85"/>
      <c r="LK63" s="35"/>
      <c r="LL63" s="32"/>
      <c r="LM63" s="467"/>
      <c r="LN63" s="85"/>
      <c r="LO63" s="467"/>
      <c r="LP63" s="85"/>
      <c r="LQ63" s="467"/>
      <c r="LR63" s="85"/>
      <c r="LS63" s="35"/>
      <c r="LT63" s="32"/>
      <c r="LU63" s="467"/>
      <c r="LV63" s="85"/>
      <c r="LW63" s="467"/>
      <c r="LX63" s="85"/>
      <c r="LY63" s="467"/>
      <c r="LZ63" s="85"/>
      <c r="MA63" s="35"/>
      <c r="MB63" s="32"/>
      <c r="MC63" s="467"/>
      <c r="MD63" s="85"/>
      <c r="ME63" s="467"/>
      <c r="MF63" s="85"/>
      <c r="MG63" s="467"/>
      <c r="MH63" s="85"/>
      <c r="MI63" s="35"/>
      <c r="MJ63" s="32"/>
      <c r="MK63" s="467"/>
      <c r="ML63" s="85"/>
      <c r="MM63" s="467"/>
      <c r="MN63" s="85"/>
      <c r="MO63" s="467"/>
      <c r="MP63" s="85"/>
    </row>
    <row r="64" spans="1:354" ht="15" customHeight="1">
      <c r="A64" s="35">
        <v>2023</v>
      </c>
      <c r="B64" s="32" t="s">
        <v>28</v>
      </c>
      <c r="C64" s="467">
        <f>SUM(C195:C197)/3</f>
        <v>98.22348484647739</v>
      </c>
      <c r="D64" s="85">
        <f>+C64/C59*100-100</f>
        <v>2.6556579933575222</v>
      </c>
      <c r="E64" s="467">
        <f>SUM(E195:E197)/3</f>
        <v>82.808731603311372</v>
      </c>
      <c r="F64" s="85">
        <f>+E64/E59*100-100</f>
        <v>2.0194808318850619</v>
      </c>
      <c r="G64" s="467">
        <f>SUM(G195:G197)/3</f>
        <v>112.79909028693466</v>
      </c>
      <c r="H64" s="85">
        <f>+G64/G59*100-100</f>
        <v>3.1019534035432486</v>
      </c>
      <c r="I64" s="35">
        <v>2023</v>
      </c>
      <c r="J64" s="32" t="s">
        <v>28</v>
      </c>
      <c r="K64" s="467">
        <f>SUM(K195:K197)/3</f>
        <v>78.601274416062964</v>
      </c>
      <c r="L64" s="85">
        <f>+K64/K59*100-100</f>
        <v>3.1643160902202965</v>
      </c>
      <c r="M64" s="467">
        <f>SUM(M195:M197)/3</f>
        <v>106.9056014764883</v>
      </c>
      <c r="N64" s="85">
        <f>+M64/M59*100-100</f>
        <v>27.553661184433878</v>
      </c>
      <c r="O64" s="467">
        <f>SUM(O195:O197)/3</f>
        <v>84.240178117987384</v>
      </c>
      <c r="P64" s="85">
        <f>+O64/O59*100-100</f>
        <v>8.817233590974638</v>
      </c>
      <c r="Q64" s="35">
        <v>2023</v>
      </c>
      <c r="R64" s="32" t="s">
        <v>28</v>
      </c>
      <c r="S64" s="467">
        <f>SUM(S195:S197)/3</f>
        <v>113.51450911847326</v>
      </c>
      <c r="T64" s="85">
        <f>+S64/S59*100-100</f>
        <v>-5.9825618805973448</v>
      </c>
      <c r="U64" s="467">
        <f>SUM(U195:U197)/3</f>
        <v>173.23841947275267</v>
      </c>
      <c r="V64" s="85">
        <f>+U64/U59*100-100</f>
        <v>22.732907971381195</v>
      </c>
      <c r="W64" s="467">
        <f>SUM(W195:W197)/3</f>
        <v>137.62267249462667</v>
      </c>
      <c r="X64" s="85">
        <f>+W64/W59*100-100</f>
        <v>-9.3065139826392596</v>
      </c>
      <c r="Y64" s="35">
        <v>2023</v>
      </c>
      <c r="Z64" s="32" t="s">
        <v>28</v>
      </c>
      <c r="AA64" s="467">
        <f>SUM(AA195:AA197)/3</f>
        <v>123.68354859432968</v>
      </c>
      <c r="AB64" s="85">
        <f>+AA64/AA59*100-100</f>
        <v>-7.8032760612581171</v>
      </c>
      <c r="AC64" s="467">
        <f>SUM(AC195:AC197)/3</f>
        <v>155.01098480045002</v>
      </c>
      <c r="AD64" s="85">
        <f>+AC64/AC59*100-100</f>
        <v>5.4804037598622557</v>
      </c>
      <c r="AE64" s="467">
        <f>SUM(AE195:AE197)/3</f>
        <v>160.01340255167599</v>
      </c>
      <c r="AF64" s="85">
        <f>+AE64/AE59*100-100</f>
        <v>18.978133532859218</v>
      </c>
      <c r="AG64" s="35">
        <v>2023</v>
      </c>
      <c r="AH64" s="32" t="s">
        <v>28</v>
      </c>
      <c r="AI64" s="467">
        <f>SUM(AI195:AI197)/3</f>
        <v>103.28920600560241</v>
      </c>
      <c r="AJ64" s="85">
        <f>+AI64/AI59*100-100</f>
        <v>-8.6744300999018265</v>
      </c>
      <c r="AK64" s="467">
        <f>SUM(AK195:AK197)/3</f>
        <v>177.39033723575699</v>
      </c>
      <c r="AL64" s="85">
        <f>+AK64/AK59*100-100</f>
        <v>11.965061288966396</v>
      </c>
      <c r="AM64" s="467">
        <f>SUM(AM195:AM197)/3</f>
        <v>89.838075090781047</v>
      </c>
      <c r="AN64" s="85">
        <f>+AM64/AM59*100-100</f>
        <v>-4.955527939173848</v>
      </c>
      <c r="AO64" s="35">
        <v>2023</v>
      </c>
      <c r="AP64" s="32" t="s">
        <v>28</v>
      </c>
      <c r="AQ64" s="467">
        <f>SUM(AQ195:AQ197)/3</f>
        <v>115.13670405350501</v>
      </c>
      <c r="AR64" s="85">
        <f>+AQ64/AQ59*100-100</f>
        <v>-5.8720717381540339</v>
      </c>
      <c r="AS64" s="467">
        <f>SUM(AS195:AS197)/3</f>
        <v>161.92145359122367</v>
      </c>
      <c r="AT64" s="85">
        <f>+AS64/AS59*100-100</f>
        <v>14.249070101470735</v>
      </c>
      <c r="AU64" s="467">
        <f>SUM(AU195:AU197)/3</f>
        <v>158.45662814630836</v>
      </c>
      <c r="AV64" s="85">
        <f>+AU64/AU59*100-100</f>
        <v>7.2789137085037936</v>
      </c>
      <c r="AW64" s="35">
        <v>2023</v>
      </c>
      <c r="AX64" s="32" t="s">
        <v>28</v>
      </c>
      <c r="AY64" s="467">
        <f>SUM(AY195:AY197)/3</f>
        <v>150.87885936912167</v>
      </c>
      <c r="AZ64" s="85">
        <f>+AY64/AY59*100-100</f>
        <v>3.4113019988446496</v>
      </c>
      <c r="BA64" s="467">
        <f>SUM(BA195:BA197)/3</f>
        <v>128.670708085858</v>
      </c>
      <c r="BB64" s="85">
        <f>+BA64/BA59*100-100</f>
        <v>6.4205636144033775</v>
      </c>
      <c r="BC64" s="467">
        <f>SUM(BC195:BC197)/3</f>
        <v>168.30831578337998</v>
      </c>
      <c r="BD64" s="85">
        <f>+BC64/BC59*100-100</f>
        <v>-5.084331829297966</v>
      </c>
      <c r="BE64" s="35">
        <v>2023</v>
      </c>
      <c r="BF64" s="32" t="s">
        <v>28</v>
      </c>
      <c r="BG64" s="467">
        <f>SUM(BG195:BG197)/3</f>
        <v>131.877132126643</v>
      </c>
      <c r="BH64" s="85">
        <f>+BG64/BG59*100-100</f>
        <v>-2.0380377529799887</v>
      </c>
      <c r="BI64" s="467">
        <f>SUM(BI195:BI197)/3</f>
        <v>131.95653736040666</v>
      </c>
      <c r="BJ64" s="85">
        <f>+BI64/BI59*100-100</f>
        <v>3.2396131023006376</v>
      </c>
      <c r="BK64" s="467">
        <f>SUM(BK195:BK197)/3</f>
        <v>220.28326775307232</v>
      </c>
      <c r="BL64" s="85">
        <f>+BK64/BK59*100-100</f>
        <v>19.407183973757313</v>
      </c>
      <c r="BM64" s="35">
        <v>2023</v>
      </c>
      <c r="BN64" s="32" t="s">
        <v>28</v>
      </c>
      <c r="BO64" s="467">
        <f>SUM(BO195:BO197)/3</f>
        <v>111.16391733024632</v>
      </c>
      <c r="BP64" s="85">
        <f>+BO64/BO59*100-100</f>
        <v>-5.7727903873281576</v>
      </c>
      <c r="BQ64" s="467">
        <f>SUM(BQ195:BQ197)/3</f>
        <v>118.02072530821334</v>
      </c>
      <c r="BR64" s="85">
        <f>+BQ64/BQ59*100-100</f>
        <v>-5.9346924465220496</v>
      </c>
      <c r="BS64" s="467">
        <f>SUM(BS195:BS197)/3</f>
        <v>122.585665485625</v>
      </c>
      <c r="BT64" s="85">
        <f>+BS64/BS59*100-100</f>
        <v>-0.59181331699905115</v>
      </c>
      <c r="BU64" s="35">
        <v>2023</v>
      </c>
      <c r="BV64" s="32" t="s">
        <v>28</v>
      </c>
      <c r="BW64" s="467">
        <f>SUM(BW195:BW197)/3</f>
        <v>144.681976279493</v>
      </c>
      <c r="BX64" s="85">
        <f>+BW64/BW59*100-100</f>
        <v>7.1341927023039347</v>
      </c>
      <c r="BY64" s="467">
        <f>SUM(BY195:BY197)/3</f>
        <v>147.38157722285698</v>
      </c>
      <c r="BZ64" s="85">
        <f>+BY64/BY59*100-100</f>
        <v>15.460007975768207</v>
      </c>
      <c r="CA64" s="467">
        <f>SUM(CA195:CA197)/3</f>
        <v>146.81530271128233</v>
      </c>
      <c r="CB64" s="85">
        <f>+CA64/CA59*100-100</f>
        <v>25.879070692409158</v>
      </c>
      <c r="CC64" s="35">
        <v>2023</v>
      </c>
      <c r="CD64" s="32" t="s">
        <v>28</v>
      </c>
      <c r="CE64" s="467">
        <f>SUM(CE195:CE197)/3</f>
        <v>135.93403517023134</v>
      </c>
      <c r="CF64" s="85">
        <f>+CE64/CE59*100-100</f>
        <v>-10.39224022977254</v>
      </c>
      <c r="CG64" s="467">
        <f>SUM(CG195:CG197)/3</f>
        <v>63.123649650963408</v>
      </c>
      <c r="CH64" s="85">
        <f>+CG64/CG59*100-100</f>
        <v>-27.378589164126112</v>
      </c>
      <c r="CI64" s="467">
        <f>SUM(CI195:CI197)/3</f>
        <v>139.35876996458467</v>
      </c>
      <c r="CJ64" s="85">
        <f>+CI64/CI59*100-100</f>
        <v>1.5635663670713171</v>
      </c>
      <c r="CK64" s="35">
        <v>2023</v>
      </c>
      <c r="CL64" s="32" t="s">
        <v>28</v>
      </c>
      <c r="CM64" s="467">
        <f>SUM(CM195:CM197)/3</f>
        <v>217.73686028088537</v>
      </c>
      <c r="CN64" s="85">
        <f>+CM64/CM59*100-100</f>
        <v>2.5014205533603615</v>
      </c>
      <c r="CO64" s="467">
        <f>SUM(CO195:CO197)/3</f>
        <v>98.619041411290539</v>
      </c>
      <c r="CP64" s="85">
        <f>+CO64/CO59*100-100</f>
        <v>11.289589522886502</v>
      </c>
      <c r="CQ64" s="467">
        <f>SUM(CQ195:CQ197)/3</f>
        <v>125.13190398832567</v>
      </c>
      <c r="CR64" s="85">
        <f>+CQ64/CQ59*100-100</f>
        <v>14.594745958337739</v>
      </c>
      <c r="CS64" s="35">
        <v>2023</v>
      </c>
      <c r="CT64" s="32" t="s">
        <v>28</v>
      </c>
      <c r="CU64" s="467">
        <f>SUM(CU195:CU197)/3</f>
        <v>143.15180526875633</v>
      </c>
      <c r="CV64" s="85">
        <f>+CU64/CU59*100-100</f>
        <v>3.1496885998684121</v>
      </c>
      <c r="CW64" s="467">
        <f>SUM(CW195:CW197)/3</f>
        <v>64.597685300033859</v>
      </c>
      <c r="CX64" s="85">
        <f>+CW64/CW59*100-100</f>
        <v>-39.14738213371519</v>
      </c>
      <c r="CY64" s="467">
        <f>SUM(CY195:CY197)/3</f>
        <v>177.58662444667468</v>
      </c>
      <c r="CZ64" s="85">
        <f>+CY64/CY59*100-100</f>
        <v>15.868340535197362</v>
      </c>
      <c r="DA64" s="35">
        <v>2023</v>
      </c>
      <c r="DB64" s="32" t="s">
        <v>28</v>
      </c>
      <c r="DC64" s="467">
        <f>SUM(DC195:DC197)/3</f>
        <v>75.573533116154408</v>
      </c>
      <c r="DD64" s="85">
        <f>+DC64/DC59*100-100</f>
        <v>-14.92490397066598</v>
      </c>
      <c r="DE64" s="467">
        <f>SUM(DE195:DE197)/3</f>
        <v>363.42926523771735</v>
      </c>
      <c r="DF64" s="85">
        <f>+DE64/DE59*100-100</f>
        <v>4.5631813042461999</v>
      </c>
      <c r="DG64" s="467">
        <f>SUM(DG195:DG197)/3</f>
        <v>103.83369048951199</v>
      </c>
      <c r="DH64" s="85">
        <f>+DG64/DG59*100-100</f>
        <v>-12.578537741209672</v>
      </c>
      <c r="DI64" s="35">
        <v>2023</v>
      </c>
      <c r="DJ64" s="32" t="s">
        <v>28</v>
      </c>
      <c r="DK64" s="467">
        <f>SUM(DK195:DK197)/3</f>
        <v>175.567050110114</v>
      </c>
      <c r="DL64" s="85">
        <f>+DK64/DK59*100-100</f>
        <v>7.3742649315984323</v>
      </c>
      <c r="DM64" s="467">
        <f>SUM(DM195:DM197)/3</f>
        <v>61.249526396435265</v>
      </c>
      <c r="DN64" s="85">
        <f>+DM64/DM59*100-100</f>
        <v>-15.488910705296007</v>
      </c>
      <c r="DO64" s="467">
        <f>SUM(DO195:DO197)/3</f>
        <v>138.402883504556</v>
      </c>
      <c r="DP64" s="85">
        <f>+DO64/DO59*100-100</f>
        <v>12.114989652457268</v>
      </c>
      <c r="DQ64" s="35">
        <v>2023</v>
      </c>
      <c r="DR64" s="32" t="s">
        <v>28</v>
      </c>
      <c r="DS64" s="467">
        <f>SUM(DS195:DS197)/3</f>
        <v>145.69695289091331</v>
      </c>
      <c r="DT64" s="85">
        <f>+DS64/DS59*100-100</f>
        <v>-4.3947322639325961</v>
      </c>
      <c r="DU64" s="467">
        <f>SUM(DU195:DU197)/3</f>
        <v>121.36364860802132</v>
      </c>
      <c r="DV64" s="85">
        <f>+DU64/DU59*100-100</f>
        <v>2.926265727531387</v>
      </c>
      <c r="DW64" s="467">
        <f>SUM(DW195:DW197)/3</f>
        <v>144.69254411162697</v>
      </c>
      <c r="DX64" s="85">
        <f>+DW64/DW59*100-100</f>
        <v>6.1029470260479712</v>
      </c>
      <c r="DY64" s="35">
        <v>2023</v>
      </c>
      <c r="DZ64" s="32" t="s">
        <v>28</v>
      </c>
      <c r="EA64" s="467">
        <f>SUM(EA195:EA197)/3</f>
        <v>127.99410998197168</v>
      </c>
      <c r="EB64" s="85">
        <f>+EA64/EA59*100-100</f>
        <v>7.9994753086645147</v>
      </c>
      <c r="EC64" s="467">
        <f>SUM(EC195:EC197)/3</f>
        <v>166.73750720093702</v>
      </c>
      <c r="ED64" s="85">
        <f>+EC64/EC59*100-100</f>
        <v>6.3380528930602793</v>
      </c>
      <c r="EE64" s="467">
        <f>SUM(EE195:EE197)/3</f>
        <v>127.40961373916633</v>
      </c>
      <c r="EF64" s="85">
        <f>+EE64/EE59*100-100</f>
        <v>0.48998086051277312</v>
      </c>
      <c r="EG64" s="35">
        <v>2023</v>
      </c>
      <c r="EH64" s="32" t="s">
        <v>28</v>
      </c>
      <c r="EI64" s="467">
        <f>SUM(EI195:EI197)/3</f>
        <v>141.11598723103833</v>
      </c>
      <c r="EJ64" s="85">
        <f>+EI64/EI59*100-100</f>
        <v>2.916393522889777</v>
      </c>
      <c r="EK64" s="467">
        <f>SUM(EK195:EK197)/3</f>
        <v>134.94886529463133</v>
      </c>
      <c r="EL64" s="85">
        <f>+EK64/EK59*100-100</f>
        <v>13.972131646822021</v>
      </c>
      <c r="EM64" s="467">
        <f>SUM(EM195:EM197)/3</f>
        <v>111.95014920343432</v>
      </c>
      <c r="EN64" s="85">
        <f>+EM64/EM59*100-100</f>
        <v>-0.12051727692521297</v>
      </c>
      <c r="EO64" s="35">
        <v>2023</v>
      </c>
      <c r="EP64" s="32" t="s">
        <v>28</v>
      </c>
      <c r="EQ64" s="467">
        <f>SUM(EQ195:EQ197)/3</f>
        <v>66.133210199701196</v>
      </c>
      <c r="ER64" s="85">
        <f>+EQ64/EQ59*100-100</f>
        <v>-12.595114871942741</v>
      </c>
      <c r="ES64" s="467">
        <f>SUM(ES195:ES197)/3</f>
        <v>149.27816795707631</v>
      </c>
      <c r="ET64" s="85">
        <f>+ES64/ES59*100-100</f>
        <v>7.1987385859631559</v>
      </c>
      <c r="EU64" s="467">
        <f>SUM(EU195:EU197)/3</f>
        <v>65.912254045596271</v>
      </c>
      <c r="EV64" s="85">
        <f>+EU64/EU59*100-100</f>
        <v>-12.903211531417156</v>
      </c>
      <c r="EW64" s="35">
        <v>2023</v>
      </c>
      <c r="EX64" s="32" t="s">
        <v>28</v>
      </c>
      <c r="EY64" s="467">
        <f>SUM(EY195:EY197)/3</f>
        <v>80.838315426383801</v>
      </c>
      <c r="EZ64" s="85">
        <f>+EY64/EY59*100-100</f>
        <v>-18.6044968869776</v>
      </c>
      <c r="FA64" s="467">
        <f>SUM(FA195:FA197)/3</f>
        <v>106.97546792169651</v>
      </c>
      <c r="FB64" s="85">
        <f>+FA64/FA59*100-100</f>
        <v>11.653778005767677</v>
      </c>
      <c r="FC64" s="467">
        <f>SUM(FC195:FC197)/3</f>
        <v>252.63462483384868</v>
      </c>
      <c r="FD64" s="85">
        <f>+FC64/FC59*100-100</f>
        <v>7.8086130494934309</v>
      </c>
      <c r="FE64" s="35">
        <v>2023</v>
      </c>
      <c r="FF64" s="32" t="s">
        <v>28</v>
      </c>
      <c r="FG64" s="467">
        <f>SUM(FG195:FG197)/3</f>
        <v>121.06811883224499</v>
      </c>
      <c r="FH64" s="85">
        <f>+FG64/FG59*100-100</f>
        <v>-1.5768933522905115</v>
      </c>
      <c r="FI64" s="467">
        <f>SUM(FI195:FI197)/3</f>
        <v>172.52717803341534</v>
      </c>
      <c r="FJ64" s="85">
        <f>+FI64/FI59*100-100</f>
        <v>8.5349826075541415</v>
      </c>
      <c r="FK64" s="467">
        <f>SUM(FK195:FK197)/3</f>
        <v>109.25629997873932</v>
      </c>
      <c r="FL64" s="85">
        <f>+FK64/FK59*100-100</f>
        <v>-12.985387116687036</v>
      </c>
      <c r="FM64" s="35">
        <v>2023</v>
      </c>
      <c r="FN64" s="32" t="s">
        <v>28</v>
      </c>
      <c r="FO64" s="467">
        <f>SUM(FO195:FO197)/3</f>
        <v>124.76816066198869</v>
      </c>
      <c r="FP64" s="85">
        <f>+FO64/FO59*100-100</f>
        <v>9.5263679047266123</v>
      </c>
      <c r="FQ64" s="467">
        <f>SUM(FQ195:FQ197)/3</f>
        <v>215.20262859022134</v>
      </c>
      <c r="FR64" s="85">
        <f>+FQ64/FQ59*100-100</f>
        <v>-9.2622977952150904</v>
      </c>
      <c r="FS64" s="467">
        <f>SUM(FS195:FS197)/3</f>
        <v>110.83951108804632</v>
      </c>
      <c r="FT64" s="85">
        <f>+FS64/FS59*100-100</f>
        <v>-7.4542252118116039</v>
      </c>
      <c r="FU64" s="35">
        <v>2023</v>
      </c>
      <c r="FV64" s="32" t="s">
        <v>28</v>
      </c>
      <c r="FW64" s="467">
        <f>SUM(FW195:FW197)/3</f>
        <v>131.850453444365</v>
      </c>
      <c r="FX64" s="85">
        <f>+FW64/FW59*100-100</f>
        <v>-3.7366947087735269</v>
      </c>
      <c r="FY64" s="467">
        <f>SUM(FY195:FY197)/3</f>
        <v>155.44033894084836</v>
      </c>
      <c r="FZ64" s="85">
        <f>+FY64/FY59*100-100</f>
        <v>-11.011465920546172</v>
      </c>
      <c r="GA64" s="467">
        <f>SUM(GA195:GA197)/3</f>
        <v>119.98122899285902</v>
      </c>
      <c r="GB64" s="85">
        <f>+GA64/GA59*100-100</f>
        <v>7.2739619907410571</v>
      </c>
      <c r="GC64" s="35">
        <v>2023</v>
      </c>
      <c r="GD64" s="32" t="s">
        <v>28</v>
      </c>
      <c r="GE64" s="467">
        <f>SUM(GE195:GE197)/3</f>
        <v>116.59631559040099</v>
      </c>
      <c r="GF64" s="85">
        <f>+GE64/GE59*100-100</f>
        <v>-13.626309979256362</v>
      </c>
      <c r="GG64" s="467">
        <f>SUM(GG195:GG197)/3</f>
        <v>117.27326007118999</v>
      </c>
      <c r="GH64" s="85">
        <f>+GG64/GG59*100-100</f>
        <v>-10.833766546685396</v>
      </c>
      <c r="GI64" s="467">
        <f>SUM(GI195:GI197)/3</f>
        <v>63.138263944559732</v>
      </c>
      <c r="GJ64" s="85">
        <f>+GI64/GI59*100-100</f>
        <v>-18.159794865211452</v>
      </c>
      <c r="GK64" s="35">
        <v>2023</v>
      </c>
      <c r="GL64" s="32" t="s">
        <v>28</v>
      </c>
      <c r="GM64" s="467">
        <f>SUM(GM195:GM197)/3</f>
        <v>113.49523847684867</v>
      </c>
      <c r="GN64" s="85">
        <f>+GM64/GM59*100-100</f>
        <v>-5.6178760005958992</v>
      </c>
      <c r="GO64" s="467">
        <f>SUM(GO195:GO197)/3</f>
        <v>124.43196495957568</v>
      </c>
      <c r="GP64" s="85">
        <f>+GO64/GO59*100-100</f>
        <v>0.60061496209426934</v>
      </c>
      <c r="GQ64" s="467">
        <f>SUM(GQ195:GQ197)/3</f>
        <v>85.143364430795941</v>
      </c>
      <c r="GR64" s="85">
        <f>+GQ64/GQ59*100-100</f>
        <v>-18.205627978157352</v>
      </c>
      <c r="GS64" s="35">
        <v>2023</v>
      </c>
      <c r="GT64" s="32" t="s">
        <v>28</v>
      </c>
      <c r="GU64" s="467">
        <f>SUM(GU195:GU197)/3</f>
        <v>68.073323580930065</v>
      </c>
      <c r="GV64" s="85">
        <f>+GU64/GU59*100-100</f>
        <v>3.9624770953129058</v>
      </c>
      <c r="GW64" s="467">
        <f>SUM(GW195:GW197)/3</f>
        <v>93.682076711598299</v>
      </c>
      <c r="GX64" s="85">
        <f>+GW64/GW59*100-100</f>
        <v>-9.3616066489188512</v>
      </c>
      <c r="GY64" s="467">
        <f>SUM(GY195:GY197)/3</f>
        <v>172.33383622078131</v>
      </c>
      <c r="GZ64" s="85">
        <f>+GY64/GY59*100-100</f>
        <v>0.28006899759024861</v>
      </c>
      <c r="HA64" s="35">
        <v>2023</v>
      </c>
      <c r="HB64" s="32" t="s">
        <v>28</v>
      </c>
      <c r="HC64" s="467">
        <f>SUM(HC195:HC197)/3</f>
        <v>111.08390303434633</v>
      </c>
      <c r="HD64" s="85">
        <f>+HC64/HC59*100-100</f>
        <v>17.447950891291811</v>
      </c>
      <c r="HE64" s="467">
        <f>SUM(HE195:HE197)/3</f>
        <v>187.16358002241398</v>
      </c>
      <c r="HF64" s="85">
        <f>+HE64/HE59*100-100</f>
        <v>23.827341523076868</v>
      </c>
      <c r="HG64" s="467">
        <f>SUM(HG195:HG197)/3</f>
        <v>91.445137197739868</v>
      </c>
      <c r="HH64" s="85">
        <f>+HG64/HG59*100-100</f>
        <v>3.1971488555153655</v>
      </c>
      <c r="HI64" s="35">
        <v>2023</v>
      </c>
      <c r="HJ64" s="32" t="s">
        <v>28</v>
      </c>
      <c r="HK64" s="467">
        <f>SUM(HK195:HK197)/3</f>
        <v>92.937405742798333</v>
      </c>
      <c r="HL64" s="85">
        <f>+HK64/HK59*100-100</f>
        <v>-5.1268698947973235</v>
      </c>
      <c r="HM64" s="467">
        <f>SUM(HM195:HM197)/3</f>
        <v>125.183274557258</v>
      </c>
      <c r="HN64" s="85">
        <f>+HM64/HM59*100-100</f>
        <v>-7.3876035687221275</v>
      </c>
      <c r="HO64" s="467">
        <f>SUM(HO195:HO197)/3</f>
        <v>107.60135376631001</v>
      </c>
      <c r="HP64" s="85">
        <f>+HO64/HO59*100-100</f>
        <v>6.6432840034595699</v>
      </c>
      <c r="HQ64" s="35">
        <v>2023</v>
      </c>
      <c r="HR64" s="32" t="s">
        <v>28</v>
      </c>
      <c r="HS64" s="467">
        <f>SUM(HS195:HS197)/3</f>
        <v>132.78912029415935</v>
      </c>
      <c r="HT64" s="85">
        <f>+HS64/HS59*100-100</f>
        <v>8.3516690000651579</v>
      </c>
      <c r="HU64" s="467">
        <f>SUM(HU195:HU197)/3</f>
        <v>151.01615297636667</v>
      </c>
      <c r="HV64" s="85">
        <f>+HU64/HU59*100-100</f>
        <v>14.737226100121163</v>
      </c>
      <c r="HW64" s="467">
        <f>SUM(HW195:HW197)/3</f>
        <v>93.292860716439861</v>
      </c>
      <c r="HX64" s="85">
        <f>+HW64/HW59*100-100</f>
        <v>1.5991489813449249</v>
      </c>
      <c r="HY64" s="35">
        <v>2023</v>
      </c>
      <c r="HZ64" s="32" t="s">
        <v>28</v>
      </c>
      <c r="IA64" s="467">
        <f>SUM(IA195:IA197)/3</f>
        <v>86.560938578228843</v>
      </c>
      <c r="IB64" s="85">
        <f>+IA64/IA59*100-100</f>
        <v>-19.629160172105998</v>
      </c>
      <c r="IC64" s="467">
        <f>'Jadual4-Groupindex'!BK79</f>
        <v>98.156974154106535</v>
      </c>
      <c r="ID64" s="85">
        <f>+IC64/IC59*100-100</f>
        <v>-23.121980834343802</v>
      </c>
      <c r="IE64" s="467">
        <f>SUM(IE195:IE197)/3</f>
        <v>113.44581077467767</v>
      </c>
      <c r="IF64" s="85">
        <f>+IE64/IE59*100-100</f>
        <v>-4.1650937194575022</v>
      </c>
      <c r="IG64" s="35">
        <v>2023</v>
      </c>
      <c r="IH64" s="32" t="s">
        <v>28</v>
      </c>
      <c r="II64" s="467">
        <f>SUM(II195:II197)/3</f>
        <v>144.69581357134467</v>
      </c>
      <c r="IJ64" s="85">
        <f>+II64/II59*100-100</f>
        <v>15.17277453587657</v>
      </c>
      <c r="IK64" s="467">
        <f>SUM(IK195:IK197)/3</f>
        <v>168.10967513215033</v>
      </c>
      <c r="IL64" s="85">
        <f>+IK64/IK59*100-100</f>
        <v>18.599216249070977</v>
      </c>
      <c r="IM64" s="467">
        <f>SUM(IM195:IM197)/3</f>
        <v>108.1005163421936</v>
      </c>
      <c r="IN64" s="85">
        <f>+IM64/IM59*100-100</f>
        <v>-2.9504612374060173</v>
      </c>
      <c r="IO64" s="467">
        <f>SUM(IO195:IO197)/3</f>
        <v>179.41313195214266</v>
      </c>
      <c r="IP64" s="85">
        <f>+IO64/IO59*100-100</f>
        <v>21.827568150000175</v>
      </c>
      <c r="IQ64" s="35">
        <v>2023</v>
      </c>
      <c r="IR64" s="32" t="s">
        <v>28</v>
      </c>
      <c r="IS64" s="467">
        <f>SUM(IS195:IS197)/3</f>
        <v>94.182853993504906</v>
      </c>
      <c r="IT64" s="85">
        <f>+IS64/IS59*100-100</f>
        <v>-5.0267770812197057</v>
      </c>
      <c r="IU64" s="467">
        <f>SUM(IU195:IU197)/3</f>
        <v>85.089626898652696</v>
      </c>
      <c r="IV64" s="85">
        <f>+IU64/IU59*100-100</f>
        <v>-5.9604227632706994</v>
      </c>
      <c r="IW64" s="467">
        <f>SUM(IW195:IW197)/3</f>
        <v>92.140517163672726</v>
      </c>
      <c r="IX64" s="85">
        <f>+IW64/IW59*100-100</f>
        <v>-15.396573397382639</v>
      </c>
      <c r="IY64" s="35">
        <v>2023</v>
      </c>
      <c r="IZ64" s="32" t="s">
        <v>28</v>
      </c>
      <c r="JA64" s="467">
        <f>SUM(JA195:JA197)/3</f>
        <v>127.902942220466</v>
      </c>
      <c r="JB64" s="85">
        <f>+JA64/JA59*100-100</f>
        <v>-7.0648511327093644</v>
      </c>
      <c r="JC64" s="467">
        <f>SUM(JC195:JC197)/3</f>
        <v>167.35362624943335</v>
      </c>
      <c r="JD64" s="85">
        <f>+JC64/JC59*100-100</f>
        <v>6.0209044665122917</v>
      </c>
      <c r="JE64" s="467">
        <f>SUM(JE195:JE197)/3</f>
        <v>138.591311214912</v>
      </c>
      <c r="JF64" s="85">
        <f>+JE64/JE59*100-100</f>
        <v>-10.454765601068246</v>
      </c>
      <c r="JG64" s="35">
        <v>2023</v>
      </c>
      <c r="JH64" s="32" t="s">
        <v>28</v>
      </c>
      <c r="JI64" s="467">
        <f>SUM(JI195:JI197)/3</f>
        <v>165.12251517160033</v>
      </c>
      <c r="JJ64" s="85">
        <f>+JI64/JI59*100-100</f>
        <v>-7.6289042436763026</v>
      </c>
      <c r="JK64" s="467">
        <f>SUM(JK195:JK197)/3</f>
        <v>220.67726186678601</v>
      </c>
      <c r="JL64" s="85">
        <f>+JK64/JK59*100-100</f>
        <v>11.442140850862927</v>
      </c>
      <c r="JM64" s="467">
        <f>SUM(JM195:JM197)/3</f>
        <v>113.61165477764833</v>
      </c>
      <c r="JN64" s="85">
        <f>+JM64/JM59*100-100</f>
        <v>-4.278114768860803</v>
      </c>
      <c r="JO64" s="35">
        <v>2023</v>
      </c>
      <c r="JP64" s="32" t="s">
        <v>28</v>
      </c>
      <c r="JQ64" s="467">
        <f>SUM(JQ195:JQ197)/3</f>
        <v>136.41253187068034</v>
      </c>
      <c r="JR64" s="85">
        <f>+JQ64/JQ59*100-100</f>
        <v>22.610065676340469</v>
      </c>
      <c r="JS64" s="467">
        <f>SUM(JS195:JS197)/3</f>
        <v>93.086112132362928</v>
      </c>
      <c r="JT64" s="85">
        <f>+JS64/JS59*100-100</f>
        <v>-21.396292656239027</v>
      </c>
      <c r="JU64" s="467">
        <f>SUM(JU195:JU197)/3</f>
        <v>113.80935843040267</v>
      </c>
      <c r="JV64" s="85">
        <f>+JU64/JU59*100-100</f>
        <v>-5.8781348181440762E-2</v>
      </c>
      <c r="JW64" s="35">
        <v>2023</v>
      </c>
      <c r="JX64" s="32" t="s">
        <v>28</v>
      </c>
      <c r="JY64" s="467">
        <f>SUM(JY195:JY197)/3</f>
        <v>106.51612603567433</v>
      </c>
      <c r="JZ64" s="85">
        <f>+JY64/JY59*100-100</f>
        <v>8.4217080923788927</v>
      </c>
      <c r="KA64" s="467">
        <f>SUM(KA195:KA197)/3</f>
        <v>183.85030687943402</v>
      </c>
      <c r="KB64" s="85">
        <f>+KA64/KA59*100-100</f>
        <v>8.6113193497258322</v>
      </c>
      <c r="KC64" s="467">
        <f>SUM(KC195:KC197)/3</f>
        <v>179.58392425439899</v>
      </c>
      <c r="KD64" s="85">
        <f>+KC64/KC59*100-100</f>
        <v>27.676602419850099</v>
      </c>
      <c r="KE64" s="35">
        <v>2023</v>
      </c>
      <c r="KF64" s="32" t="s">
        <v>28</v>
      </c>
      <c r="KG64" s="467">
        <f>SUM(KG195:KG197)/3</f>
        <v>77.588449935434866</v>
      </c>
      <c r="KH64" s="85">
        <f>+KG64/KG59*100-100</f>
        <v>-5.384626626490828</v>
      </c>
      <c r="KI64" s="467">
        <f>SUM(KI195:KI197)/3</f>
        <v>128.82229908156134</v>
      </c>
      <c r="KJ64" s="85">
        <f>+KI64/KI59*100-100</f>
        <v>-1.2249646476611957</v>
      </c>
      <c r="KK64" s="467">
        <f>SUM(KK195:KK197)/3</f>
        <v>110.554331376908</v>
      </c>
      <c r="KL64" s="85">
        <f>+KK64/KK59*100-100</f>
        <v>-5.5277960829820358</v>
      </c>
      <c r="KM64" s="35">
        <v>2023</v>
      </c>
      <c r="KN64" s="32" t="s">
        <v>28</v>
      </c>
      <c r="KO64" s="467">
        <f>SUM(KO195:KO197)/3</f>
        <v>33.840419203402831</v>
      </c>
      <c r="KP64" s="85">
        <f>+KO64/KO59*100-100</f>
        <v>-27.526063184062806</v>
      </c>
      <c r="KQ64" s="467">
        <f>SUM(KQ195:KQ197)/3</f>
        <v>188.08451425232866</v>
      </c>
      <c r="KR64" s="85">
        <f>+KQ64/KQ59*100-100</f>
        <v>15.467674663774872</v>
      </c>
      <c r="KS64" s="467">
        <f>SUM(KS195:KS197)/3</f>
        <v>90.82827129355293</v>
      </c>
      <c r="KT64" s="85">
        <f>+KS64/KS59*100-100</f>
        <v>-5.9505242593362482</v>
      </c>
      <c r="KU64" s="35">
        <v>2023</v>
      </c>
      <c r="KV64" s="32" t="s">
        <v>28</v>
      </c>
      <c r="KW64" s="467">
        <f>SUM(KW195:KW197)/3</f>
        <v>135.43711485037633</v>
      </c>
      <c r="KX64" s="85">
        <f>+KW64/KW59*100-100</f>
        <v>12.367545019572319</v>
      </c>
      <c r="KY64" s="467">
        <f>SUM(KY195:KY197)/3</f>
        <v>161.30883788895702</v>
      </c>
      <c r="KZ64" s="85">
        <f>+KY64/KY59*100-100</f>
        <v>-1.2032082535355926E-2</v>
      </c>
      <c r="LA64" s="467">
        <f>SUM(LA195:LA197)/3</f>
        <v>123.09317384412201</v>
      </c>
      <c r="LB64" s="85">
        <f>+LA64/LA59*100-100</f>
        <v>-9.8765233362273648</v>
      </c>
      <c r="LC64" s="35">
        <v>2023</v>
      </c>
      <c r="LD64" s="32" t="s">
        <v>28</v>
      </c>
      <c r="LE64" s="467">
        <f>SUM(LE195:LE197)/3</f>
        <v>149.62293773458336</v>
      </c>
      <c r="LF64" s="85">
        <f>+LE64/LE59*100-100</f>
        <v>5.1857774050220797</v>
      </c>
      <c r="LG64" s="467">
        <f>SUM(LG195:LG197)/3</f>
        <v>92.291190330288245</v>
      </c>
      <c r="LH64" s="85">
        <f>+LG64/LG59*100-100</f>
        <v>-21.161639502096548</v>
      </c>
      <c r="LI64" s="467">
        <f>SUM(LI195:LI197)/3</f>
        <v>51.252505859285598</v>
      </c>
      <c r="LJ64" s="85">
        <f>+LI64/LI59*100-100</f>
        <v>-13.251610055627978</v>
      </c>
      <c r="LK64" s="35">
        <v>2023</v>
      </c>
      <c r="LL64" s="32" t="s">
        <v>28</v>
      </c>
      <c r="LM64" s="467">
        <f>SUM(LM195:LM197)/3</f>
        <v>133.90917587866866</v>
      </c>
      <c r="LN64" s="85">
        <f>+LM64/LM59*100-100</f>
        <v>-8.8281594977924271</v>
      </c>
      <c r="LO64" s="467">
        <f>SUM(LO195:LO197)/3</f>
        <v>77.725494677014908</v>
      </c>
      <c r="LP64" s="85">
        <f>+LO64/LO59*100-100</f>
        <v>-12.496547642543149</v>
      </c>
      <c r="LQ64" s="467">
        <f>SUM(LQ195:LQ197)/3</f>
        <v>155.17303290210967</v>
      </c>
      <c r="LR64" s="85">
        <f>+LQ64/LQ59*100-100</f>
        <v>8.4074932253175803</v>
      </c>
      <c r="LS64" s="35">
        <v>2023</v>
      </c>
      <c r="LT64" s="32" t="s">
        <v>28</v>
      </c>
      <c r="LU64" s="467">
        <f>SUM(LU195:LU197)/3</f>
        <v>102.711572362038</v>
      </c>
      <c r="LV64" s="85">
        <f>+LU64/LU59*100-100</f>
        <v>-5.5181063040726173</v>
      </c>
      <c r="LW64" s="467">
        <f>SUM(LW195:LW197)/3</f>
        <v>132.25411467253534</v>
      </c>
      <c r="LX64" s="85">
        <f>+LW64/LW59*100-100</f>
        <v>1.6332068986417028</v>
      </c>
      <c r="LY64" s="467">
        <f>SUM(LY195:LY197)/3</f>
        <v>155.47162494413601</v>
      </c>
      <c r="LZ64" s="85">
        <f>+LY64/LY59*100-100</f>
        <v>22.682956926778843</v>
      </c>
      <c r="MA64" s="35">
        <v>2023</v>
      </c>
      <c r="MB64" s="32" t="s">
        <v>28</v>
      </c>
      <c r="MC64" s="467">
        <f>SUM(MC195:MC197)/3</f>
        <v>165.34545128100135</v>
      </c>
      <c r="MD64" s="85">
        <f>+MC64/MC59*100-100</f>
        <v>0.26404943970459271</v>
      </c>
      <c r="ME64" s="467">
        <f>SUM(ME195:ME197)/3</f>
        <v>102.93080225479268</v>
      </c>
      <c r="MF64" s="85">
        <f>+ME64/ME59*100-100</f>
        <v>5.0689815538046901</v>
      </c>
      <c r="MG64" s="467">
        <f>SUM(MG195:MG197)/3</f>
        <v>101.08278001414423</v>
      </c>
      <c r="MH64" s="85">
        <f>+MG64/MG59*100-100</f>
        <v>-12.418651978584279</v>
      </c>
      <c r="MI64" s="35">
        <v>2023</v>
      </c>
      <c r="MJ64" s="32" t="s">
        <v>28</v>
      </c>
      <c r="MK64" s="467">
        <f>SUM(MK195:MK197)/3</f>
        <v>109.79693589611468</v>
      </c>
      <c r="ML64" s="85">
        <f>+MK64/MK59*100-100</f>
        <v>12.172212673955627</v>
      </c>
      <c r="MM64" s="467">
        <f>SUM(MM195:MM197)/3</f>
        <v>120.91239114006534</v>
      </c>
      <c r="MN64" s="85">
        <f>+MM64/MM59*100-100</f>
        <v>-12.819412578422615</v>
      </c>
      <c r="MO64" s="467">
        <f>SUM(MO195:MO197)/3</f>
        <v>177.59698836869003</v>
      </c>
      <c r="MP64" s="85">
        <f>+MO64/MO59*100-100</f>
        <v>15.711146146456414</v>
      </c>
    </row>
    <row r="65" spans="1:354" ht="15" customHeight="1">
      <c r="A65" s="35"/>
      <c r="B65" s="32" t="s">
        <v>29</v>
      </c>
      <c r="C65" s="467">
        <f>SUM(C198:C200)/3</f>
        <v>90.00667685110767</v>
      </c>
      <c r="D65" s="85">
        <f>+C65/C60*100-100</f>
        <v>-2.8307580128029457</v>
      </c>
      <c r="E65" s="467">
        <f>SUM(E198:E200)/3</f>
        <v>76.832118483205733</v>
      </c>
      <c r="F65" s="85">
        <f>+E65/E60*100-100</f>
        <v>-3.4618172676948831</v>
      </c>
      <c r="G65" s="467">
        <f>SUM(G198:G200)/3</f>
        <v>102.4640390672652</v>
      </c>
      <c r="H65" s="85">
        <f>+G65/G60*100-100</f>
        <v>-2.3782995115228545</v>
      </c>
      <c r="I65" s="35"/>
      <c r="J65" s="32" t="s">
        <v>29</v>
      </c>
      <c r="K65" s="467">
        <f>SUM(K198:K200)/3</f>
        <v>83.40383553205524</v>
      </c>
      <c r="L65" s="85">
        <f>+K65/K60*100-100</f>
        <v>-6.8505554044875083</v>
      </c>
      <c r="M65" s="467">
        <f>SUM(M198:M200)/3</f>
        <v>96.871985196454219</v>
      </c>
      <c r="N65" s="85">
        <f>+M65/M60*100-100</f>
        <v>12.224987865921349</v>
      </c>
      <c r="O65" s="467">
        <f>SUM(O198:O200)/3</f>
        <v>81.682020029487163</v>
      </c>
      <c r="P65" s="85">
        <f>+O65/O60*100-100</f>
        <v>-7.4444362583556369</v>
      </c>
      <c r="Q65" s="35"/>
      <c r="R65" s="32" t="s">
        <v>29</v>
      </c>
      <c r="S65" s="467">
        <f>SUM(S198:S200)/3</f>
        <v>84.176067714418195</v>
      </c>
      <c r="T65" s="85">
        <f>+S65/S60*100-100</f>
        <v>-24.070683406082836</v>
      </c>
      <c r="U65" s="467">
        <f>SUM(U198:U200)/3</f>
        <v>143.37482393589301</v>
      </c>
      <c r="V65" s="85">
        <f>+U65/U60*100-100</f>
        <v>10.364547861896668</v>
      </c>
      <c r="W65" s="467">
        <f>SUM(W198:W200)/3</f>
        <v>140.41413757998001</v>
      </c>
      <c r="X65" s="85">
        <f>+W65/W60*100-100</f>
        <v>12.588433744978403</v>
      </c>
      <c r="Y65" s="35"/>
      <c r="Z65" s="32" t="s">
        <v>29</v>
      </c>
      <c r="AA65" s="467">
        <f>SUM(AA198:AA200)/3</f>
        <v>150.42298657763067</v>
      </c>
      <c r="AB65" s="85">
        <f>+AA65/AA60*100-100</f>
        <v>-8.7783629110404888</v>
      </c>
      <c r="AC65" s="467">
        <f>SUM(AC198:AC200)/3</f>
        <v>115.548015845988</v>
      </c>
      <c r="AD65" s="85">
        <f>+AC65/AC60*100-100</f>
        <v>-18.884599419548408</v>
      </c>
      <c r="AE65" s="467">
        <f>SUM(AE198:AE200)/3</f>
        <v>155.77970692733467</v>
      </c>
      <c r="AF65" s="85">
        <f>+AE65/AE60*100-100</f>
        <v>4.4666936909715673</v>
      </c>
      <c r="AG65" s="35"/>
      <c r="AH65" s="32" t="s">
        <v>29</v>
      </c>
      <c r="AI65" s="467">
        <f>SUM(AI198:AI200)/3</f>
        <v>93.730699832040671</v>
      </c>
      <c r="AJ65" s="85">
        <f>+AI65/AI60*100-100</f>
        <v>-10.322472647774646</v>
      </c>
      <c r="AK65" s="467">
        <f>SUM(AK198:AK200)/3</f>
        <v>193.46090344975531</v>
      </c>
      <c r="AL65" s="85">
        <f>+AK65/AK60*100-100</f>
        <v>2.0705425489724121</v>
      </c>
      <c r="AM65" s="467">
        <f>SUM(AM198:AM200)/3</f>
        <v>75.100706999757293</v>
      </c>
      <c r="AN65" s="85">
        <f>+AM65/AM60*100-100</f>
        <v>-19.667199909111204</v>
      </c>
      <c r="AO65" s="35"/>
      <c r="AP65" s="32" t="s">
        <v>29</v>
      </c>
      <c r="AQ65" s="467">
        <f>SUM(AQ198:AQ200)/3</f>
        <v>184.40731959669301</v>
      </c>
      <c r="AR65" s="85">
        <f>+AQ65/AQ60*100-100</f>
        <v>-7.3043976313144015</v>
      </c>
      <c r="AS65" s="467">
        <f>SUM(AS198:AS200)/3</f>
        <v>150.79091627075266</v>
      </c>
      <c r="AT65" s="85">
        <f>+AS65/AS60*100-100</f>
        <v>4.4608846255065373</v>
      </c>
      <c r="AU65" s="467">
        <f>SUM(AU198:AU200)/3</f>
        <v>151.64152304639501</v>
      </c>
      <c r="AV65" s="85">
        <f>+AU65/AU60*100-100</f>
        <v>-3.4439482883789481</v>
      </c>
      <c r="AW65" s="35"/>
      <c r="AX65" s="32" t="s">
        <v>29</v>
      </c>
      <c r="AY65" s="467">
        <f>SUM(AY198:AY200)/3</f>
        <v>163.04508190266134</v>
      </c>
      <c r="AZ65" s="85">
        <f>+AY65/AY60*100-100</f>
        <v>25.006787178590329</v>
      </c>
      <c r="BA65" s="467">
        <f>SUM(BA198:BA200)/3</f>
        <v>85.999704202062119</v>
      </c>
      <c r="BB65" s="85">
        <f>+BA65/BA60*100-100</f>
        <v>-20.696452041217867</v>
      </c>
      <c r="BC65" s="467">
        <f>SUM(BC198:BC200)/3</f>
        <v>150.28550660648634</v>
      </c>
      <c r="BD65" s="85">
        <f>+BC65/BC60*100-100</f>
        <v>17.458833009938374</v>
      </c>
      <c r="BE65" s="35"/>
      <c r="BF65" s="32" t="s">
        <v>29</v>
      </c>
      <c r="BG65" s="467">
        <f>SUM(BG198:BG200)/3</f>
        <v>151.97432002815734</v>
      </c>
      <c r="BH65" s="85">
        <f>+BG65/BG60*100-100</f>
        <v>16.681163812286655</v>
      </c>
      <c r="BI65" s="467">
        <f>SUM(BI198:BI200)/3</f>
        <v>93.866258524822271</v>
      </c>
      <c r="BJ65" s="85">
        <f>+BI65/BI60*100-100</f>
        <v>-8.4862350777320898</v>
      </c>
      <c r="BK65" s="467">
        <f>SUM(BK198:BK200)/3</f>
        <v>223.99371712538104</v>
      </c>
      <c r="BL65" s="85">
        <f>+BK65/BK60*100-100</f>
        <v>11.200827758716784</v>
      </c>
      <c r="BM65" s="35"/>
      <c r="BN65" s="32" t="s">
        <v>29</v>
      </c>
      <c r="BO65" s="467">
        <f>SUM(BO198:BO200)/3</f>
        <v>139.01602649783467</v>
      </c>
      <c r="BP65" s="85">
        <f>+BO65/BO60*100-100</f>
        <v>17.629356105902929</v>
      </c>
      <c r="BQ65" s="467">
        <f>SUM(BQ198:BQ200)/3</f>
        <v>121.36182451436282</v>
      </c>
      <c r="BR65" s="85">
        <f>+BQ65/BQ60*100-100</f>
        <v>-5.9787040009734511</v>
      </c>
      <c r="BS65" s="467">
        <f>SUM(BS198:BS200)/3</f>
        <v>152.66912751086201</v>
      </c>
      <c r="BT65" s="85">
        <f>+BS65/BS60*100-100</f>
        <v>7.3287714683374361</v>
      </c>
      <c r="BU65" s="35"/>
      <c r="BV65" s="32" t="s">
        <v>29</v>
      </c>
      <c r="BW65" s="467">
        <f>SUM(BW198:BW200)/3</f>
        <v>129.532112309025</v>
      </c>
      <c r="BX65" s="85">
        <f>+BW65/BW60*100-100</f>
        <v>-6.4920515958359033</v>
      </c>
      <c r="BY65" s="467">
        <f>SUM(BY198:BY200)/3</f>
        <v>125.23436223406433</v>
      </c>
      <c r="BZ65" s="85">
        <f>+BY65/BY60*100-100</f>
        <v>20.196953484674964</v>
      </c>
      <c r="CA65" s="467">
        <f>SUM(CA198:CA200)/3</f>
        <v>112.77938346150101</v>
      </c>
      <c r="CB65" s="85">
        <f>+CA65/CA60*100-100</f>
        <v>-1.9444852595675144</v>
      </c>
      <c r="CC65" s="35"/>
      <c r="CD65" s="32" t="s">
        <v>29</v>
      </c>
      <c r="CE65" s="467">
        <f>SUM(CE198:CE200)/3</f>
        <v>108.9608791282642</v>
      </c>
      <c r="CF65" s="85">
        <f>+CE65/CE60*100-100</f>
        <v>-7.0300800845325142</v>
      </c>
      <c r="CG65" s="467">
        <f>SUM(CG198:CG200)/3</f>
        <v>65.715619814937313</v>
      </c>
      <c r="CH65" s="85">
        <f>+CG65/CG60*100-100</f>
        <v>-27.428368206081117</v>
      </c>
      <c r="CI65" s="467">
        <f>SUM(CI198:CI200)/3</f>
        <v>105.24675026383473</v>
      </c>
      <c r="CJ65" s="85">
        <f>+CI65/CI60*100-100</f>
        <v>8.9507099564452659</v>
      </c>
      <c r="CK65" s="35"/>
      <c r="CL65" s="32" t="s">
        <v>29</v>
      </c>
      <c r="CM65" s="467">
        <f>SUM(CM198:CM200)/3</f>
        <v>252.75746885930366</v>
      </c>
      <c r="CN65" s="85">
        <f>+CM65/CM60*100-100</f>
        <v>10.952743009185923</v>
      </c>
      <c r="CO65" s="467">
        <f>SUM(CO198:CO200)/3</f>
        <v>79.684101831131699</v>
      </c>
      <c r="CP65" s="85">
        <f>+CO65/CO60*100-100</f>
        <v>-12.560081481946668</v>
      </c>
      <c r="CQ65" s="467">
        <f>SUM(CQ198:CQ200)/3</f>
        <v>131.27578284578166</v>
      </c>
      <c r="CR65" s="85">
        <f>+CQ65/CQ60*100-100</f>
        <v>25.725714926725402</v>
      </c>
      <c r="CS65" s="35"/>
      <c r="CT65" s="32" t="s">
        <v>29</v>
      </c>
      <c r="CU65" s="467">
        <f>SUM(CU198:CU200)/3</f>
        <v>103.39136681099323</v>
      </c>
      <c r="CV65" s="85">
        <f>+CU65/CU60*100-100</f>
        <v>-9.7148890620340751</v>
      </c>
      <c r="CW65" s="467">
        <f>SUM(CW198:CW200)/3</f>
        <v>110.61754930342015</v>
      </c>
      <c r="CX65" s="85">
        <f>+CW65/CW60*100-100</f>
        <v>-11.1792923236234</v>
      </c>
      <c r="CY65" s="467">
        <f>SUM(CY198:CY200)/3</f>
        <v>110.5110003579357</v>
      </c>
      <c r="CZ65" s="85">
        <f>+CY65/CY60*100-100</f>
        <v>21.049956611231607</v>
      </c>
      <c r="DA65" s="35"/>
      <c r="DB65" s="32" t="s">
        <v>29</v>
      </c>
      <c r="DC65" s="467">
        <f>SUM(DC198:DC200)/3</f>
        <v>63.420038927330602</v>
      </c>
      <c r="DD65" s="85">
        <f>+DC65/DC60*100-100</f>
        <v>-14.296821588390401</v>
      </c>
      <c r="DE65" s="467">
        <f>SUM(DE198:DE200)/3</f>
        <v>327.79749042111399</v>
      </c>
      <c r="DF65" s="85">
        <f>+DE65/DE60*100-100</f>
        <v>4.3704159031804579E-2</v>
      </c>
      <c r="DG65" s="467">
        <f>SUM(DG198:DG200)/3</f>
        <v>103.371476020245</v>
      </c>
      <c r="DH65" s="85">
        <f>+DG65/DG60*100-100</f>
        <v>-11.479112155118912</v>
      </c>
      <c r="DI65" s="35"/>
      <c r="DJ65" s="32" t="s">
        <v>29</v>
      </c>
      <c r="DK65" s="467">
        <f>SUM(DK198:DK200)/3</f>
        <v>149.50419885977769</v>
      </c>
      <c r="DL65" s="85">
        <f>+DK65/DK60*100-100</f>
        <v>-4.2615693873364933</v>
      </c>
      <c r="DM65" s="467">
        <f>SUM(DM198:DM200)/3</f>
        <v>51.052196424123231</v>
      </c>
      <c r="DN65" s="85">
        <f>+DM65/DM60*100-100</f>
        <v>-3.5746112114569968</v>
      </c>
      <c r="DO65" s="467">
        <f>SUM(DO198:DO200)/3</f>
        <v>143.56353483279167</v>
      </c>
      <c r="DP65" s="85">
        <f>+DO65/DO60*100-100</f>
        <v>17.872073416442987</v>
      </c>
      <c r="DQ65" s="35"/>
      <c r="DR65" s="32" t="s">
        <v>29</v>
      </c>
      <c r="DS65" s="467">
        <f>SUM(DS198:DS200)/3</f>
        <v>148.05618750593834</v>
      </c>
      <c r="DT65" s="85">
        <f>+DS65/DS60*100-100</f>
        <v>17.580412108221012</v>
      </c>
      <c r="DU65" s="467">
        <f>SUM(DU198:DU200)/3</f>
        <v>124.29242823913599</v>
      </c>
      <c r="DV65" s="85">
        <f>+DU65/DU60*100-100</f>
        <v>8.4907543786059989</v>
      </c>
      <c r="DW65" s="467">
        <f>SUM(DW198:DW200)/3</f>
        <v>140.63588488117668</v>
      </c>
      <c r="DX65" s="85">
        <f>+DW65/DW60*100-100</f>
        <v>0.79568797101671862</v>
      </c>
      <c r="DY65" s="35"/>
      <c r="DZ65" s="32" t="s">
        <v>29</v>
      </c>
      <c r="EA65" s="467">
        <f>SUM(EA198:EA200)/3</f>
        <v>108.8122779912847</v>
      </c>
      <c r="EB65" s="85">
        <f>+EA65/EA60*100-100</f>
        <v>-1.4073205114885639</v>
      </c>
      <c r="EC65" s="467">
        <f>SUM(EC198:EC200)/3</f>
        <v>134.13418754269233</v>
      </c>
      <c r="ED65" s="85">
        <f>+EC65/EC60*100-100</f>
        <v>3.9201708431185267</v>
      </c>
      <c r="EE65" s="467">
        <f>SUM(EE198:EE200)/3</f>
        <v>135.73464165069467</v>
      </c>
      <c r="EF65" s="85">
        <f>+EE65/EE60*100-100</f>
        <v>9.6094519745214342</v>
      </c>
      <c r="EG65" s="35"/>
      <c r="EH65" s="32" t="s">
        <v>29</v>
      </c>
      <c r="EI65" s="467">
        <f>SUM(EI198:EI200)/3</f>
        <v>148.66405104756802</v>
      </c>
      <c r="EJ65" s="85">
        <f>+EI65/EI60*100-100</f>
        <v>5.2187881375549665</v>
      </c>
      <c r="EK65" s="467">
        <f>SUM(EK198:EK200)/3</f>
        <v>131.17622190198901</v>
      </c>
      <c r="EL65" s="85">
        <f>+EK65/EK60*100-100</f>
        <v>-5.8116673206858991</v>
      </c>
      <c r="EM65" s="467">
        <f>SUM(EM198:EM200)/3</f>
        <v>112.3749222149152</v>
      </c>
      <c r="EN65" s="85">
        <f>+EM65/EM60*100-100</f>
        <v>3.6464259634557834</v>
      </c>
      <c r="EO65" s="35"/>
      <c r="EP65" s="32" t="s">
        <v>29</v>
      </c>
      <c r="EQ65" s="467">
        <f>SUM(EQ198:EQ200)/3</f>
        <v>82.29468784935618</v>
      </c>
      <c r="ER65" s="85">
        <f>+EQ65/EQ60*100-100</f>
        <v>15.104508663135462</v>
      </c>
      <c r="ES65" s="467">
        <f>SUM(ES198:ES200)/3</f>
        <v>142.10232075508767</v>
      </c>
      <c r="ET65" s="85">
        <f>+ES65/ES60*100-100</f>
        <v>8.2646117056766997</v>
      </c>
      <c r="EU65" s="467">
        <f>SUM(EU198:EU200)/3</f>
        <v>38.196331229295502</v>
      </c>
      <c r="EV65" s="85">
        <f>+EU65/EU60*100-100</f>
        <v>-42.273245412515848</v>
      </c>
      <c r="EW65" s="35"/>
      <c r="EX65" s="32" t="s">
        <v>29</v>
      </c>
      <c r="EY65" s="467">
        <f>SUM(EY198:EY200)/3</f>
        <v>85.321425675450072</v>
      </c>
      <c r="EZ65" s="85">
        <f>+EY65/EY60*100-100</f>
        <v>0.71655072836998102</v>
      </c>
      <c r="FA65" s="467">
        <f>SUM(FA198:FA200)/3</f>
        <v>105.14080968123307</v>
      </c>
      <c r="FB65" s="85">
        <f>+FA65/FA60*100-100</f>
        <v>13.219117661012803</v>
      </c>
      <c r="FC65" s="467">
        <f>SUM(FC198:FC200)/3</f>
        <v>257.93936374747801</v>
      </c>
      <c r="FD65" s="85">
        <f>+FC65/FC60*100-100</f>
        <v>8.5905845730585213</v>
      </c>
      <c r="FE65" s="35"/>
      <c r="FF65" s="32" t="s">
        <v>29</v>
      </c>
      <c r="FG65" s="467">
        <f>SUM(FG198:FG200)/3</f>
        <v>117.76705351203033</v>
      </c>
      <c r="FH65" s="85">
        <f>+FG65/FG60*100-100</f>
        <v>-7.1578682414977948</v>
      </c>
      <c r="FI65" s="467">
        <f>SUM(FI198:FI200)/3</f>
        <v>169.09758646921168</v>
      </c>
      <c r="FJ65" s="85">
        <f>+FI65/FI60*100-100</f>
        <v>0.32997724058232336</v>
      </c>
      <c r="FK65" s="467">
        <f>SUM(FK198:FK200)/3</f>
        <v>100.14660628601099</v>
      </c>
      <c r="FL65" s="85">
        <f>+FK65/FK60*100-100</f>
        <v>-14.140632052280893</v>
      </c>
      <c r="FM65" s="35"/>
      <c r="FN65" s="32" t="s">
        <v>29</v>
      </c>
      <c r="FO65" s="467">
        <f>SUM(FO198:FO200)/3</f>
        <v>101.24513966464247</v>
      </c>
      <c r="FP65" s="85">
        <f>+FO65/FO60*100-100</f>
        <v>-7.3478738579458849</v>
      </c>
      <c r="FQ65" s="467">
        <f>SUM(FQ198:FQ200)/3</f>
        <v>215.34123069358</v>
      </c>
      <c r="FR65" s="85">
        <f>+FQ65/FQ60*100-100</f>
        <v>-13.633425566982723</v>
      </c>
      <c r="FS65" s="467">
        <f>SUM(FS198:FS200)/3</f>
        <v>108.26527675177169</v>
      </c>
      <c r="FT65" s="85">
        <f>+FS65/FS60*100-100</f>
        <v>-12.851019279763818</v>
      </c>
      <c r="FU65" s="35"/>
      <c r="FV65" s="32" t="s">
        <v>29</v>
      </c>
      <c r="FW65" s="467">
        <f>SUM(FW198:FW200)/3</f>
        <v>142.82911773877134</v>
      </c>
      <c r="FX65" s="85">
        <f>+FW65/FW60*100-100</f>
        <v>7.910135074083243</v>
      </c>
      <c r="FY65" s="467">
        <f>SUM(FY198:FY200)/3</f>
        <v>159.87530763417269</v>
      </c>
      <c r="FZ65" s="85">
        <f>+FY65/FY60*100-100</f>
        <v>-9.146852511934668</v>
      </c>
      <c r="GA65" s="467">
        <f>SUM(GA198:GA200)/3</f>
        <v>98.517985465229401</v>
      </c>
      <c r="GB65" s="85">
        <f>+GA65/GA60*100-100</f>
        <v>9.590334528504556</v>
      </c>
      <c r="GC65" s="35"/>
      <c r="GD65" s="32" t="s">
        <v>29</v>
      </c>
      <c r="GE65" s="467">
        <f>SUM(GE198:GE200)/3</f>
        <v>136.77856803371799</v>
      </c>
      <c r="GF65" s="85">
        <f>+GE65/GE60*100-100</f>
        <v>-3.5786637017550191</v>
      </c>
      <c r="GG65" s="467">
        <f>SUM(GG198:GG200)/3</f>
        <v>103.29659925273411</v>
      </c>
      <c r="GH65" s="85">
        <f>+GG65/GG60*100-100</f>
        <v>-13.986828975217293</v>
      </c>
      <c r="GI65" s="467">
        <f>SUM(GI198:GI200)/3</f>
        <v>74.965679787790563</v>
      </c>
      <c r="GJ65" s="85">
        <f>+GI65/GI60*100-100</f>
        <v>-10.123919843924583</v>
      </c>
      <c r="GK65" s="35"/>
      <c r="GL65" s="32" t="s">
        <v>29</v>
      </c>
      <c r="GM65" s="467">
        <f>SUM(GM198:GM200)/3</f>
        <v>115.10919055105667</v>
      </c>
      <c r="GN65" s="85">
        <f>+GM65/GM60*100-100</f>
        <v>0.21806241090951062</v>
      </c>
      <c r="GO65" s="467">
        <f>SUM(GO198:GO200)/3</f>
        <v>123.11727287305166</v>
      </c>
      <c r="GP65" s="85">
        <f>+GO65/GO60*100-100</f>
        <v>8.1374443892537442</v>
      </c>
      <c r="GQ65" s="467">
        <f>SUM(GQ198:GQ200)/3</f>
        <v>76.380214464276065</v>
      </c>
      <c r="GR65" s="85">
        <f>+GQ65/GQ60*100-100</f>
        <v>-20.585369620952349</v>
      </c>
      <c r="GS65" s="35"/>
      <c r="GT65" s="32" t="s">
        <v>29</v>
      </c>
      <c r="GU65" s="467">
        <f>SUM(GU198:GU200)/3</f>
        <v>71.409226985519069</v>
      </c>
      <c r="GV65" s="85">
        <f>+GU65/GU60*100-100</f>
        <v>24.043328638890557</v>
      </c>
      <c r="GW65" s="467">
        <f>SUM(GW198:GW200)/3</f>
        <v>94.51694270195128</v>
      </c>
      <c r="GX65" s="85">
        <f>+GW65/GW60*100-100</f>
        <v>-14.276777361169309</v>
      </c>
      <c r="GY65" s="467">
        <f>SUM(GY198:GY200)/3</f>
        <v>101.10616858667134</v>
      </c>
      <c r="GZ65" s="85">
        <f>+GY65/GY60*100-100</f>
        <v>18.242635927286855</v>
      </c>
      <c r="HA65" s="35"/>
      <c r="HB65" s="32" t="s">
        <v>29</v>
      </c>
      <c r="HC65" s="467">
        <f>SUM(HC198:HC200)/3</f>
        <v>110.24339920366299</v>
      </c>
      <c r="HD65" s="85">
        <f>+HC65/HC60*100-100</f>
        <v>26.918432468338537</v>
      </c>
      <c r="HE65" s="467">
        <f>SUM(HE198:HE200)/3</f>
        <v>153.11388937676236</v>
      </c>
      <c r="HF65" s="85">
        <f>+HE65/HE60*100-100</f>
        <v>-7.2548992834562114</v>
      </c>
      <c r="HG65" s="467">
        <f>SUM(HG198:HG200)/3</f>
        <v>84.346426919887563</v>
      </c>
      <c r="HH65" s="85">
        <f>+HG65/HG60*100-100</f>
        <v>-1.8692486802171828</v>
      </c>
      <c r="HI65" s="35"/>
      <c r="HJ65" s="32" t="s">
        <v>29</v>
      </c>
      <c r="HK65" s="467">
        <f>SUM(HK198:HK200)/3</f>
        <v>82.222131647633262</v>
      </c>
      <c r="HL65" s="85">
        <f>+HK65/HK60*100-100</f>
        <v>-9.4768624037817943</v>
      </c>
      <c r="HM65" s="467">
        <f>SUM(HM198:HM200)/3</f>
        <v>101.46865009546184</v>
      </c>
      <c r="HN65" s="85">
        <f>+HM65/HM60*100-100</f>
        <v>10.827571851236954</v>
      </c>
      <c r="HO65" s="467">
        <f>SUM(HO198:HO200)/3</f>
        <v>74.829793084829575</v>
      </c>
      <c r="HP65" s="85">
        <f>+HO65/HO60*100-100</f>
        <v>-10.473673118838306</v>
      </c>
      <c r="HQ65" s="35"/>
      <c r="HR65" s="32" t="s">
        <v>29</v>
      </c>
      <c r="HS65" s="467">
        <f>SUM(HS198:HS200)/3</f>
        <v>107.9898422808413</v>
      </c>
      <c r="HT65" s="85">
        <f>+HS65/HS60*100-100</f>
        <v>30.066252360825018</v>
      </c>
      <c r="HU65" s="467">
        <f>SUM(HU198:HU200)/3</f>
        <v>159.09577936603634</v>
      </c>
      <c r="HV65" s="85">
        <f>+HU65/HU60*100-100</f>
        <v>19.190803712223698</v>
      </c>
      <c r="HW65" s="467">
        <f>SUM(HW198:HW200)/3</f>
        <v>66.005766667803897</v>
      </c>
      <c r="HX65" s="85">
        <f>+HW65/HW60*100-100</f>
        <v>-9.7523073043254982</v>
      </c>
      <c r="HY65" s="35"/>
      <c r="HZ65" s="32" t="s">
        <v>29</v>
      </c>
      <c r="IA65" s="467">
        <f>SUM(IA198:IA200)/3</f>
        <v>79.800165227191243</v>
      </c>
      <c r="IB65" s="85">
        <f>+IA65/IA60*100-100</f>
        <v>-22.147250046656865</v>
      </c>
      <c r="IC65" s="467">
        <f>'Jadual4-Groupindex'!BK80</f>
        <v>105.14513784670976</v>
      </c>
      <c r="ID65" s="85">
        <f>+IC65/IC60*100-100</f>
        <v>-10.32692281442209</v>
      </c>
      <c r="IE65" s="467">
        <f>SUM(IE198:IE200)/3</f>
        <v>96.793802717818679</v>
      </c>
      <c r="IF65" s="85">
        <f>+IE65/IE60*100-100</f>
        <v>2.6390553972639452</v>
      </c>
      <c r="IG65" s="35"/>
      <c r="IH65" s="32" t="s">
        <v>29</v>
      </c>
      <c r="II65" s="467">
        <f>SUM(II198:II200)/3</f>
        <v>112.94958422353166</v>
      </c>
      <c r="IJ65" s="85">
        <f>+II65/II60*100-100</f>
        <v>5.426162793942396</v>
      </c>
      <c r="IK65" s="467">
        <f>SUM(IK198:IK200)/3</f>
        <v>152.14805994760198</v>
      </c>
      <c r="IL65" s="85">
        <f>+IK65/IK60*100-100</f>
        <v>31.579733324876287</v>
      </c>
      <c r="IM65" s="467">
        <f>SUM(IM198:IM200)/3</f>
        <v>108.60415402557533</v>
      </c>
      <c r="IN65" s="85">
        <f>+IM65/IM60*100-100</f>
        <v>10.888240000968281</v>
      </c>
      <c r="IO65" s="467">
        <f>SUM(IO198:IO200)/3</f>
        <v>129.790546513078</v>
      </c>
      <c r="IP65" s="85">
        <f>+IO65/IO60*100-100</f>
        <v>25.267053821041245</v>
      </c>
      <c r="IQ65" s="35"/>
      <c r="IR65" s="32" t="s">
        <v>29</v>
      </c>
      <c r="IS65" s="467">
        <f>SUM(IS198:IS200)/3</f>
        <v>69.386405060305208</v>
      </c>
      <c r="IT65" s="85">
        <f>+IS65/IS60*100-100</f>
        <v>-21.609888984583222</v>
      </c>
      <c r="IU65" s="467">
        <f>SUM(IU198:IU200)/3</f>
        <v>91.928186693898226</v>
      </c>
      <c r="IV65" s="85">
        <f>+IU65/IU60*100-100</f>
        <v>5.6330768544093957</v>
      </c>
      <c r="IW65" s="467">
        <f>SUM(IW198:IW200)/3</f>
        <v>91.545595682167104</v>
      </c>
      <c r="IX65" s="85">
        <f>+IW65/IW60*100-100</f>
        <v>-6.0493692556349004</v>
      </c>
      <c r="IY65" s="35"/>
      <c r="IZ65" s="32" t="s">
        <v>29</v>
      </c>
      <c r="JA65" s="467">
        <f>SUM(JA198:JA200)/3</f>
        <v>140.27349045279001</v>
      </c>
      <c r="JB65" s="85">
        <f>+JA65/JA60*100-100</f>
        <v>4.2229354321099208</v>
      </c>
      <c r="JC65" s="467">
        <f>SUM(JC198:JC200)/3</f>
        <v>163.12913929838001</v>
      </c>
      <c r="JD65" s="85">
        <f>+JC65/JC60*100-100</f>
        <v>-5.1084397047509214</v>
      </c>
      <c r="JE65" s="467">
        <f>SUM(JE198:JE200)/3</f>
        <v>190.92576983455731</v>
      </c>
      <c r="JF65" s="85">
        <f>+JE65/JE60*100-100</f>
        <v>-18.095895096925162</v>
      </c>
      <c r="JG65" s="35"/>
      <c r="JH65" s="32" t="s">
        <v>29</v>
      </c>
      <c r="JI65" s="467">
        <f>SUM(JI198:JI200)/3</f>
        <v>142.313487651017</v>
      </c>
      <c r="JJ65" s="85">
        <f>+JI65/JI60*100-100</f>
        <v>-7.119941797399278</v>
      </c>
      <c r="JK65" s="467">
        <f>SUM(JK198:JK200)/3</f>
        <v>234.24057534082399</v>
      </c>
      <c r="JL65" s="85">
        <f>+JK65/JK60*100-100</f>
        <v>2.1840052964782615</v>
      </c>
      <c r="JM65" s="467">
        <f>SUM(JM198:JM200)/3</f>
        <v>117.42521218312167</v>
      </c>
      <c r="JN65" s="85">
        <f>+JM65/JM60*100-100</f>
        <v>-0.93093252998559706</v>
      </c>
      <c r="JO65" s="35"/>
      <c r="JP65" s="32" t="s">
        <v>29</v>
      </c>
      <c r="JQ65" s="467">
        <f>SUM(JQ198:JQ200)/3</f>
        <v>128.20705801920801</v>
      </c>
      <c r="JR65" s="85">
        <f>+JQ65/JQ60*100-100</f>
        <v>18.099579836595709</v>
      </c>
      <c r="JS65" s="467">
        <f>SUM(JS198:JS200)/3</f>
        <v>133.29797874700134</v>
      </c>
      <c r="JT65" s="85">
        <f>+JS65/JS60*100-100</f>
        <v>1.0685423430070102</v>
      </c>
      <c r="JU65" s="467">
        <f>SUM(JU198:JU200)/3</f>
        <v>117.48588676756566</v>
      </c>
      <c r="JV65" s="85">
        <f>+JU65/JU60*100-100</f>
        <v>-14.261801447355509</v>
      </c>
      <c r="JW65" s="35"/>
      <c r="JX65" s="32" t="s">
        <v>29</v>
      </c>
      <c r="JY65" s="467">
        <f>SUM(JY198:JY200)/3</f>
        <v>110.72132135885442</v>
      </c>
      <c r="JZ65" s="85">
        <f>+JY65/JY60*100-100</f>
        <v>24.90252370032286</v>
      </c>
      <c r="KA65" s="467">
        <f>SUM(KA198:KA200)/3</f>
        <v>173.24750970196865</v>
      </c>
      <c r="KB65" s="85">
        <f>+KA65/KA60*100-100</f>
        <v>10.241605905964406</v>
      </c>
      <c r="KC65" s="467">
        <f>SUM(KC198:KC200)/3</f>
        <v>174.73160391773334</v>
      </c>
      <c r="KD65" s="85">
        <f>+KC65/KC60*100-100</f>
        <v>9.7143960885976952</v>
      </c>
      <c r="KE65" s="35"/>
      <c r="KF65" s="32" t="s">
        <v>29</v>
      </c>
      <c r="KG65" s="467">
        <f>SUM(KG198:KG200)/3</f>
        <v>71.037113294322225</v>
      </c>
      <c r="KH65" s="85">
        <f>+KG65/KG60*100-100</f>
        <v>-21.587574432676561</v>
      </c>
      <c r="KI65" s="467">
        <f>SUM(KI198:KI200)/3</f>
        <v>144.89157321333201</v>
      </c>
      <c r="KJ65" s="85">
        <f>+KI65/KI60*100-100</f>
        <v>7.3064382767063591</v>
      </c>
      <c r="KK65" s="467">
        <f>SUM(KK198:KK200)/3</f>
        <v>118.87702927379867</v>
      </c>
      <c r="KL65" s="85">
        <f>+KK65/KK60*100-100</f>
        <v>-2.5633936588901491</v>
      </c>
      <c r="KM65" s="35"/>
      <c r="KN65" s="32" t="s">
        <v>29</v>
      </c>
      <c r="KO65" s="467">
        <f>SUM(KO198:KO200)/3</f>
        <v>37.477908970738298</v>
      </c>
      <c r="KP65" s="85">
        <f>+KO65/KO60*100-100</f>
        <v>-15.887582821405417</v>
      </c>
      <c r="KQ65" s="467">
        <f>SUM(KQ198:KQ200)/3</f>
        <v>147.38171127798168</v>
      </c>
      <c r="KR65" s="85">
        <f>+KQ65/KQ60*100-100</f>
        <v>-4.9179854871719755</v>
      </c>
      <c r="KS65" s="467">
        <f>SUM(KS198:KS200)/3</f>
        <v>109.72731435527891</v>
      </c>
      <c r="KT65" s="85">
        <f>+KS65/KS60*100-100</f>
        <v>1.2589697218541289</v>
      </c>
      <c r="KU65" s="35"/>
      <c r="KV65" s="32" t="s">
        <v>29</v>
      </c>
      <c r="KW65" s="467">
        <f>SUM(KW198:KW200)/3</f>
        <v>131.97913319569764</v>
      </c>
      <c r="KX65" s="85">
        <f>+KW65/KW60*100-100</f>
        <v>2.2254584493730789</v>
      </c>
      <c r="KY65" s="467">
        <f>SUM(KY198:KY200)/3</f>
        <v>150.64337067879134</v>
      </c>
      <c r="KZ65" s="85">
        <f>+KY65/KY60*100-100</f>
        <v>-9.2133796643272916</v>
      </c>
      <c r="LA65" s="467">
        <f>SUM(LA198:LA200)/3</f>
        <v>131.53694998415699</v>
      </c>
      <c r="LB65" s="85">
        <f>+LA65/LA60*100-100</f>
        <v>-11.988158259181816</v>
      </c>
      <c r="LC65" s="35"/>
      <c r="LD65" s="32" t="s">
        <v>29</v>
      </c>
      <c r="LE65" s="467">
        <f>SUM(LE198:LE200)/3</f>
        <v>153.48220732452765</v>
      </c>
      <c r="LF65" s="85">
        <f>+LE65/LE60*100-100</f>
        <v>6.2914359767592742</v>
      </c>
      <c r="LG65" s="467">
        <f>SUM(LG198:LG200)/3</f>
        <v>121.755518115794</v>
      </c>
      <c r="LH65" s="85">
        <f>+LG65/LG60*100-100</f>
        <v>1.9310616422820459</v>
      </c>
      <c r="LI65" s="467">
        <f>SUM(LI198:LI200)/3</f>
        <v>50.92124731298977</v>
      </c>
      <c r="LJ65" s="85">
        <f>+LI65/LI60*100-100</f>
        <v>-21.178784276963569</v>
      </c>
      <c r="LK65" s="35"/>
      <c r="LL65" s="32" t="s">
        <v>29</v>
      </c>
      <c r="LM65" s="467">
        <f>SUM(LM198:LM200)/3</f>
        <v>192.57752433964433</v>
      </c>
      <c r="LN65" s="85">
        <f>+LM65/LM60*100-100</f>
        <v>-15.209301969894867</v>
      </c>
      <c r="LO65" s="467">
        <f>SUM(LO198:LO200)/3</f>
        <v>73.608420975252031</v>
      </c>
      <c r="LP65" s="85">
        <f>+LO65/LO60*100-100</f>
        <v>-30.963943932234386</v>
      </c>
      <c r="LQ65" s="467">
        <f>SUM(LQ198:LQ200)/3</f>
        <v>210.3664880056667</v>
      </c>
      <c r="LR65" s="85">
        <f>+LQ65/LQ60*100-100</f>
        <v>5.2735696470980145</v>
      </c>
      <c r="LS65" s="35"/>
      <c r="LT65" s="32" t="s">
        <v>29</v>
      </c>
      <c r="LU65" s="467">
        <f>SUM(LU198:LU200)/3</f>
        <v>114.41074684573566</v>
      </c>
      <c r="LV65" s="85">
        <f>+LU65/LU60*100-100</f>
        <v>7.7156507083594477</v>
      </c>
      <c r="LW65" s="467">
        <f>SUM(LW198:LW200)/3</f>
        <v>132.62824964136902</v>
      </c>
      <c r="LX65" s="85">
        <f>+LW65/LW60*100-100</f>
        <v>-0.22879438804373819</v>
      </c>
      <c r="LY65" s="467">
        <f>SUM(LY198:LY200)/3</f>
        <v>147.68961174510466</v>
      </c>
      <c r="LZ65" s="85">
        <f>+LY65/LY60*100-100</f>
        <v>-5.2708555664181205</v>
      </c>
      <c r="MA65" s="35"/>
      <c r="MB65" s="32" t="s">
        <v>29</v>
      </c>
      <c r="MC65" s="467">
        <f>SUM(MC198:MC200)/3</f>
        <v>167.81634759728067</v>
      </c>
      <c r="MD65" s="85">
        <f>+MC65/MC60*100-100</f>
        <v>5.8213672693711942</v>
      </c>
      <c r="ME65" s="467">
        <f>SUM(ME198:ME200)/3</f>
        <v>99.348828239226634</v>
      </c>
      <c r="MF65" s="85">
        <f>+ME65/ME60*100-100</f>
        <v>17.699521098400851</v>
      </c>
      <c r="MG65" s="467">
        <f>SUM(MG198:MG200)/3</f>
        <v>74.573792733635614</v>
      </c>
      <c r="MH65" s="85">
        <f>+MG65/MG60*100-100</f>
        <v>-17.168945575415563</v>
      </c>
      <c r="MI65" s="35"/>
      <c r="MJ65" s="32" t="s">
        <v>29</v>
      </c>
      <c r="MK65" s="467">
        <f>SUM(MK198:MK200)/3</f>
        <v>100.0704557451307</v>
      </c>
      <c r="ML65" s="85">
        <f>+MK65/MK60*100-100</f>
        <v>13.005471522554089</v>
      </c>
      <c r="MM65" s="467">
        <f>SUM(MM198:MM200)/3</f>
        <v>108.46865479879433</v>
      </c>
      <c r="MN65" s="85">
        <f>+MM65/MM60*100-100</f>
        <v>-8.4531268122667171</v>
      </c>
      <c r="MO65" s="467">
        <f>SUM(MO198:MO200)/3</f>
        <v>191.20192452459699</v>
      </c>
      <c r="MP65" s="85">
        <f>+MO65/MO60*100-100</f>
        <v>19.093469828082291</v>
      </c>
    </row>
    <row r="66" spans="1:354" ht="15" customHeight="1">
      <c r="A66" s="35"/>
      <c r="B66" s="32" t="s">
        <v>30</v>
      </c>
      <c r="C66" s="467">
        <f>SUM(C201:C203)/3</f>
        <v>89.615241010682624</v>
      </c>
      <c r="D66" s="85">
        <f>+C66/C61*100-100</f>
        <v>-2.6597082376760994</v>
      </c>
      <c r="E66" s="467">
        <f>SUM(E201:E203)/3</f>
        <v>77.06670996020803</v>
      </c>
      <c r="F66" s="85">
        <f>+E66/E61*100-100</f>
        <v>-1.7586055526073068</v>
      </c>
      <c r="G66" s="467">
        <f>SUM(G201:G203)/3</f>
        <v>101.48065556281817</v>
      </c>
      <c r="H66" s="85">
        <f>+G66/G61*100-100</f>
        <v>-3.2966429203063967</v>
      </c>
      <c r="I66" s="35"/>
      <c r="J66" s="32" t="s">
        <v>30</v>
      </c>
      <c r="K66" s="467">
        <f>SUM(K201:K203)/3</f>
        <v>104.0503455801686</v>
      </c>
      <c r="L66" s="85">
        <f>+K66/K61*100-100</f>
        <v>2.4187885827641225</v>
      </c>
      <c r="M66" s="467">
        <f>SUM(M201:M203)/3</f>
        <v>100.37636676068929</v>
      </c>
      <c r="N66" s="85">
        <f>+M66/M61*100-100</f>
        <v>-5.1353533014505359</v>
      </c>
      <c r="O66" s="467">
        <f>SUM(O201:O203)/3</f>
        <v>98.063613742639248</v>
      </c>
      <c r="P66" s="85">
        <f>+O66/O61*100-100</f>
        <v>-0.60013412633506391</v>
      </c>
      <c r="Q66" s="35"/>
      <c r="R66" s="32" t="s">
        <v>30</v>
      </c>
      <c r="S66" s="467">
        <f>SUM(S201:S203)/3</f>
        <v>81.472065700385428</v>
      </c>
      <c r="T66" s="85">
        <f>+S66/S61*100-100</f>
        <v>-17.346588809204007</v>
      </c>
      <c r="U66" s="467">
        <f>SUM(U201:U203)/3</f>
        <v>187.51812022886438</v>
      </c>
      <c r="V66" s="85">
        <f>+U66/U61*100-100</f>
        <v>7.7496226306957112</v>
      </c>
      <c r="W66" s="467">
        <f>SUM(W201:W203)/3</f>
        <v>144.971307407198</v>
      </c>
      <c r="X66" s="85">
        <f>+W66/W61*100-100</f>
        <v>2.9679745790237178</v>
      </c>
      <c r="Y66" s="35"/>
      <c r="Z66" s="32" t="s">
        <v>30</v>
      </c>
      <c r="AA66" s="467">
        <f>SUM(AA201:AA203)/3</f>
        <v>195.689895607463</v>
      </c>
      <c r="AB66" s="85">
        <f>+AA66/AA61*100-100</f>
        <v>11.928676951676692</v>
      </c>
      <c r="AC66" s="467">
        <f>SUM(AC201:AC203)/3</f>
        <v>128.09534862172464</v>
      </c>
      <c r="AD66" s="85">
        <f>+AC66/AC61*100-100</f>
        <v>-12.547129038945698</v>
      </c>
      <c r="AE66" s="467">
        <f>SUM(AE201:AE203)/3</f>
        <v>194.10961623604965</v>
      </c>
      <c r="AF66" s="85">
        <f>+AE66/AE61*100-100</f>
        <v>5.6566267326020494</v>
      </c>
      <c r="AG66" s="35"/>
      <c r="AH66" s="32" t="s">
        <v>30</v>
      </c>
      <c r="AI66" s="467">
        <f>SUM(AI201:AI203)/3</f>
        <v>105.56937280525166</v>
      </c>
      <c r="AJ66" s="85">
        <f>+AI66/AI61*100-100</f>
        <v>1.092028508957398</v>
      </c>
      <c r="AK66" s="467">
        <f>SUM(AK201:AK203)/3</f>
        <v>225.27139542822931</v>
      </c>
      <c r="AL66" s="85">
        <f>+AK66/AK61*100-100</f>
        <v>5.3016353931458298</v>
      </c>
      <c r="AM66" s="467">
        <f>SUM(AM201:AM203)/3</f>
        <v>76.731906791763265</v>
      </c>
      <c r="AN66" s="85">
        <f>+AM66/AM61*100-100</f>
        <v>-18.760056406041514</v>
      </c>
      <c r="AO66" s="35"/>
      <c r="AP66" s="32" t="s">
        <v>30</v>
      </c>
      <c r="AQ66" s="467">
        <f>SUM(AQ201:AQ203)/3</f>
        <v>185.60244070387432</v>
      </c>
      <c r="AR66" s="85">
        <f>+AQ66/AQ61*100-100</f>
        <v>-4.9613286769907177</v>
      </c>
      <c r="AS66" s="467">
        <f>SUM(AS201:AS203)/3</f>
        <v>156.65875354525033</v>
      </c>
      <c r="AT66" s="85">
        <f>+AS66/AS61*100-100</f>
        <v>3.0530976161221162</v>
      </c>
      <c r="AU66" s="467">
        <f>SUM(AU201:AU203)/3</f>
        <v>179.53496540066999</v>
      </c>
      <c r="AV66" s="85">
        <f>+AU66/AU61*100-100</f>
        <v>9.8363584529195691</v>
      </c>
      <c r="AW66" s="35"/>
      <c r="AX66" s="32" t="s">
        <v>30</v>
      </c>
      <c r="AY66" s="467">
        <f>SUM(AY201:AY203)/3</f>
        <v>157.62919616861032</v>
      </c>
      <c r="AZ66" s="85">
        <f>+AY66/AY61*100-100</f>
        <v>6.8171567994499469</v>
      </c>
      <c r="BA66" s="467">
        <f>SUM(BA201:BA203)/3</f>
        <v>98.862396086542319</v>
      </c>
      <c r="BB66" s="85">
        <f>+BA66/BA61*100-100</f>
        <v>-14.215730559089053</v>
      </c>
      <c r="BC66" s="467">
        <f>SUM(BC201:BC203)/3</f>
        <v>140.08604195703563</v>
      </c>
      <c r="BD66" s="85">
        <f>+BC66/BC61*100-100</f>
        <v>-5.9923784055200713</v>
      </c>
      <c r="BE66" s="35"/>
      <c r="BF66" s="32" t="s">
        <v>30</v>
      </c>
      <c r="BG66" s="467">
        <f>SUM(BG201:BG203)/3</f>
        <v>143.09827292277998</v>
      </c>
      <c r="BH66" s="85">
        <f>+BG66/BG61*100-100</f>
        <v>14.997551795363066</v>
      </c>
      <c r="BI66" s="467">
        <f>SUM(BI201:BI203)/3</f>
        <v>110.87583976371268</v>
      </c>
      <c r="BJ66" s="85">
        <f>+BI66/BI61*100-100</f>
        <v>8.1459312267039223</v>
      </c>
      <c r="BK66" s="467">
        <f>SUM(BK201:BK203)/3</f>
        <v>235.06472460360001</v>
      </c>
      <c r="BL66" s="85">
        <f>+BK66/BK61*100-100</f>
        <v>15.795494856161156</v>
      </c>
      <c r="BM66" s="35"/>
      <c r="BN66" s="32" t="s">
        <v>30</v>
      </c>
      <c r="BO66" s="467">
        <f>SUM(BO201:BO203)/3</f>
        <v>135.72988491375699</v>
      </c>
      <c r="BP66" s="85">
        <f>+BO66/BO61*100-100</f>
        <v>12.126544559071604</v>
      </c>
      <c r="BQ66" s="467">
        <f>SUM(BQ201:BQ203)/3</f>
        <v>106.15212021679201</v>
      </c>
      <c r="BR66" s="85">
        <f>+BQ66/BQ61*100-100</f>
        <v>-10.246943317135162</v>
      </c>
      <c r="BS66" s="467">
        <f>SUM(BS201:BS203)/3</f>
        <v>156.27776375337234</v>
      </c>
      <c r="BT66" s="85">
        <f>+BS66/BS61*100-100</f>
        <v>6.4410722592317455</v>
      </c>
      <c r="BU66" s="35"/>
      <c r="BV66" s="32" t="s">
        <v>30</v>
      </c>
      <c r="BW66" s="467">
        <f>SUM(BW201:BW203)/3</f>
        <v>142.41695984712899</v>
      </c>
      <c r="BX66" s="85">
        <f>+BW66/BW61*100-100</f>
        <v>-2.722763523896603</v>
      </c>
      <c r="BY66" s="467">
        <f>SUM(BY201:BY203)/3</f>
        <v>81.308456259466539</v>
      </c>
      <c r="BZ66" s="85">
        <f>+BY66/BY61*100-100</f>
        <v>13.856501761518828</v>
      </c>
      <c r="CA66" s="467">
        <f>SUM(CA201:CA203)/3</f>
        <v>132.4435750142587</v>
      </c>
      <c r="CB66" s="85">
        <f>+CA66/CA61*100-100</f>
        <v>14.149890891512328</v>
      </c>
      <c r="CC66" s="35"/>
      <c r="CD66" s="32" t="s">
        <v>30</v>
      </c>
      <c r="CE66" s="467">
        <f>SUM(CE201:CE203)/3</f>
        <v>107.74207583646843</v>
      </c>
      <c r="CF66" s="85">
        <f>+CE66/CE61*100-100</f>
        <v>-21.248186216055302</v>
      </c>
      <c r="CG66" s="467">
        <f>SUM(CG201:CG203)/3</f>
        <v>68.894793752123448</v>
      </c>
      <c r="CH66" s="85">
        <f>+CG66/CG61*100-100</f>
        <v>-17.944757849104491</v>
      </c>
      <c r="CI66" s="467">
        <f>SUM(CI201:CI203)/3</f>
        <v>118.36473067181801</v>
      </c>
      <c r="CJ66" s="85">
        <f>+CI66/CI61*100-100</f>
        <v>6.3938869939242267</v>
      </c>
      <c r="CK66" s="35"/>
      <c r="CL66" s="32" t="s">
        <v>30</v>
      </c>
      <c r="CM66" s="467">
        <f>SUM(CM201:CM203)/3</f>
        <v>215.73748236685131</v>
      </c>
      <c r="CN66" s="85">
        <f>+CM66/CM61*100-100</f>
        <v>7.6001792651409659</v>
      </c>
      <c r="CO66" s="467">
        <f>SUM(CO201:CO203)/3</f>
        <v>76.661458211917775</v>
      </c>
      <c r="CP66" s="85">
        <f>+CO66/CO61*100-100</f>
        <v>-18.331422623174646</v>
      </c>
      <c r="CQ66" s="467">
        <f>SUM(CQ201:CQ203)/3</f>
        <v>110.51240150213899</v>
      </c>
      <c r="CR66" s="85">
        <f>+CQ66/CQ61*100-100</f>
        <v>11.874144467383218</v>
      </c>
      <c r="CS66" s="35"/>
      <c r="CT66" s="32" t="s">
        <v>30</v>
      </c>
      <c r="CU66" s="467">
        <f>SUM(CU201:CU203)/3</f>
        <v>132.51541982642132</v>
      </c>
      <c r="CV66" s="85">
        <f>+CU66/CU61*100-100</f>
        <v>-6.6704753119408053</v>
      </c>
      <c r="CW66" s="467">
        <f>SUM(CW201:CW203)/3</f>
        <v>78.748717703711819</v>
      </c>
      <c r="CX66" s="85">
        <f>+CW66/CW61*100-100</f>
        <v>-8.665450171712024</v>
      </c>
      <c r="CY66" s="467">
        <f>SUM(CY201:CY203)/3</f>
        <v>141.43953699468432</v>
      </c>
      <c r="CZ66" s="85">
        <f>+CY66/CY61*100-100</f>
        <v>12.387024293530942</v>
      </c>
      <c r="DA66" s="35"/>
      <c r="DB66" s="32" t="s">
        <v>30</v>
      </c>
      <c r="DC66" s="467">
        <f>SUM(DC201:DC203)/3</f>
        <v>72.447485350150814</v>
      </c>
      <c r="DD66" s="85">
        <f>+DC66/DC61*100-100</f>
        <v>0.18770287385012807</v>
      </c>
      <c r="DE66" s="467">
        <f>SUM(DE201:DE203)/3</f>
        <v>301.42438006161933</v>
      </c>
      <c r="DF66" s="85">
        <f>+DE66/DE61*100-100</f>
        <v>-12.57495462085825</v>
      </c>
      <c r="DG66" s="467">
        <f>SUM(DG201:DG203)/3</f>
        <v>104.16839015151099</v>
      </c>
      <c r="DH66" s="85">
        <f>+DG66/DG61*100-100</f>
        <v>0.97964980246401012</v>
      </c>
      <c r="DI66" s="35"/>
      <c r="DJ66" s="32" t="s">
        <v>30</v>
      </c>
      <c r="DK66" s="467">
        <f>SUM(DK201:DK203)/3</f>
        <v>188.45953195792535</v>
      </c>
      <c r="DL66" s="85">
        <f>+DK66/DK61*100-100</f>
        <v>-1.3229292041936418</v>
      </c>
      <c r="DM66" s="467">
        <f>SUM(DM201:DM203)/3</f>
        <v>52.837495516213068</v>
      </c>
      <c r="DN66" s="85">
        <f>+DM66/DM61*100-100</f>
        <v>8.4314607015948013</v>
      </c>
      <c r="DO66" s="467">
        <f>SUM(DO201:DO203)/3</f>
        <v>123.04806808247234</v>
      </c>
      <c r="DP66" s="85">
        <f>+DO66/DO61*100-100</f>
        <v>-9.5964265917456402</v>
      </c>
      <c r="DQ66" s="35"/>
      <c r="DR66" s="32" t="s">
        <v>30</v>
      </c>
      <c r="DS66" s="467">
        <f>SUM(DS201:DS203)/3</f>
        <v>200.86129419798067</v>
      </c>
      <c r="DT66" s="85">
        <f>+DS66/DS61*100-100</f>
        <v>26.540495334853901</v>
      </c>
      <c r="DU66" s="467">
        <f>SUM(DU201:DU203)/3</f>
        <v>132.181919864854</v>
      </c>
      <c r="DV66" s="85">
        <f>+DU66/DU61*100-100</f>
        <v>11.323765755419913</v>
      </c>
      <c r="DW66" s="467">
        <f>SUM(DW201:DW203)/3</f>
        <v>119.35464237407267</v>
      </c>
      <c r="DX66" s="85">
        <f>+DW66/DW61*100-100</f>
        <v>0.61451144942788005</v>
      </c>
      <c r="DY66" s="35"/>
      <c r="DZ66" s="32" t="s">
        <v>30</v>
      </c>
      <c r="EA66" s="467">
        <f>SUM(EA201:EA203)/3</f>
        <v>117.94426733099168</v>
      </c>
      <c r="EB66" s="85">
        <f>+EA66/EA61*100-100</f>
        <v>-8.2428744147557325</v>
      </c>
      <c r="EC66" s="467">
        <f>SUM(EC201:EC203)/3</f>
        <v>130.52137199310766</v>
      </c>
      <c r="ED66" s="85">
        <f>+EC66/EC61*100-100</f>
        <v>-1.6273935943005569</v>
      </c>
      <c r="EE66" s="467">
        <f>SUM(EE201:EE203)/3</f>
        <v>132.20290070001434</v>
      </c>
      <c r="EF66" s="85">
        <f>+EE66/EE61*100-100</f>
        <v>10.613066999016254</v>
      </c>
      <c r="EG66" s="35"/>
      <c r="EH66" s="32" t="s">
        <v>30</v>
      </c>
      <c r="EI66" s="467">
        <f>SUM(EI201:EI203)/3</f>
        <v>147.237505456783</v>
      </c>
      <c r="EJ66" s="85">
        <f>+EI66/EI61*100-100</f>
        <v>6.6918037223344271</v>
      </c>
      <c r="EK66" s="467">
        <f>SUM(EK201:EK203)/3</f>
        <v>163.03763603766399</v>
      </c>
      <c r="EL66" s="85">
        <f>+EK66/EK61*100-100</f>
        <v>-5.7952653685615587</v>
      </c>
      <c r="EM66" s="467">
        <f>SUM(EM201:EM203)/3</f>
        <v>142.04595601461003</v>
      </c>
      <c r="EN66" s="85">
        <f>+EM66/EM61*100-100</f>
        <v>19.622853294797423</v>
      </c>
      <c r="EO66" s="35"/>
      <c r="EP66" s="32" t="s">
        <v>30</v>
      </c>
      <c r="EQ66" s="467">
        <f>SUM(EQ201:EQ203)/3</f>
        <v>61.535888827746334</v>
      </c>
      <c r="ER66" s="85">
        <f>+EQ66/EQ61*100-100</f>
        <v>11.5227398198206</v>
      </c>
      <c r="ES66" s="467">
        <f>SUM(ES201:ES203)/3</f>
        <v>176.46741200428599</v>
      </c>
      <c r="ET66" s="85">
        <f>+ES66/ES61*100-100</f>
        <v>18.016607056129885</v>
      </c>
      <c r="EU66" s="467">
        <f>SUM(EU201:EU203)/3</f>
        <v>46.428883836431261</v>
      </c>
      <c r="EV66" s="85">
        <f>+EU66/EU61*100-100</f>
        <v>-29.91176457826883</v>
      </c>
      <c r="EW66" s="35"/>
      <c r="EX66" s="32" t="s">
        <v>30</v>
      </c>
      <c r="EY66" s="467">
        <f>SUM(EY201:EY203)/3</f>
        <v>105.15712818513167</v>
      </c>
      <c r="EZ66" s="85">
        <f>+EY66/EY61*100-100</f>
        <v>7.0503275337437543</v>
      </c>
      <c r="FA66" s="467">
        <f>SUM(FA201:FA203)/3</f>
        <v>103.92646531457665</v>
      </c>
      <c r="FB66" s="85">
        <f>+FA66/FA61*100-100</f>
        <v>16.445063876242358</v>
      </c>
      <c r="FC66" s="467">
        <f>SUM(FC201:FC203)/3</f>
        <v>264.47184561962632</v>
      </c>
      <c r="FD66" s="85">
        <f>+FC66/FC61*100-100</f>
        <v>8.739334564625139</v>
      </c>
      <c r="FE66" s="35"/>
      <c r="FF66" s="32" t="s">
        <v>30</v>
      </c>
      <c r="FG66" s="467">
        <f>SUM(FG201:FG203)/3</f>
        <v>123.74506862458668</v>
      </c>
      <c r="FH66" s="85">
        <f>+FG66/FG61*100-100</f>
        <v>-4.161859398526417</v>
      </c>
      <c r="FI66" s="467">
        <f>SUM(FI201:FI203)/3</f>
        <v>184.93399082917867</v>
      </c>
      <c r="FJ66" s="85">
        <f>+FI66/FI61*100-100</f>
        <v>-6.9992907589076339</v>
      </c>
      <c r="FK66" s="467">
        <f>SUM(FK201:FK203)/3</f>
        <v>95.245935656739746</v>
      </c>
      <c r="FL66" s="85">
        <f>+FK66/FK61*100-100</f>
        <v>-15.362830728496533</v>
      </c>
      <c r="FM66" s="35"/>
      <c r="FN66" s="32" t="s">
        <v>30</v>
      </c>
      <c r="FO66" s="467">
        <f>SUM(FO201:FO203)/3</f>
        <v>107.63136647593099</v>
      </c>
      <c r="FP66" s="85">
        <f>+FO66/FO61*100-100</f>
        <v>-18.526763521358561</v>
      </c>
      <c r="FQ66" s="467">
        <f>SUM(FQ201:FQ203)/3</f>
        <v>210.33846089205235</v>
      </c>
      <c r="FR66" s="85">
        <f>+FQ66/FQ61*100-100</f>
        <v>-6.6355499375311666</v>
      </c>
      <c r="FS66" s="467">
        <f>SUM(FS201:FS203)/3</f>
        <v>162.49050946933298</v>
      </c>
      <c r="FT66" s="85">
        <f>+FS66/FS61*100-100</f>
        <v>-3.4906814742996914</v>
      </c>
      <c r="FU66" s="35"/>
      <c r="FV66" s="32" t="s">
        <v>30</v>
      </c>
      <c r="FW66" s="467">
        <f>SUM(FW201:FW203)/3</f>
        <v>150.07191886121799</v>
      </c>
      <c r="FX66" s="85">
        <f>+FW66/FW61*100-100</f>
        <v>5.6116353652759159</v>
      </c>
      <c r="FY66" s="467">
        <f>SUM(FY201:FY203)/3</f>
        <v>155.19335771890033</v>
      </c>
      <c r="FZ66" s="85">
        <f>+FY66/FY61*100-100</f>
        <v>-19.294685624464279</v>
      </c>
      <c r="GA66" s="467">
        <f>SUM(GA201:GA203)/3</f>
        <v>98.341319392448085</v>
      </c>
      <c r="GB66" s="85">
        <f>+GA66/GA61*100-100</f>
        <v>16.803009356198359</v>
      </c>
      <c r="GC66" s="35"/>
      <c r="GD66" s="32" t="s">
        <v>30</v>
      </c>
      <c r="GE66" s="467">
        <f>SUM(GE201:GE203)/3</f>
        <v>173.95843680197035</v>
      </c>
      <c r="GF66" s="85">
        <f>+GE66/GE61*100-100</f>
        <v>4.7811730301947648</v>
      </c>
      <c r="GG66" s="467">
        <f>SUM(GG201:GG203)/3</f>
        <v>108.0226989853591</v>
      </c>
      <c r="GH66" s="85">
        <f>+GG66/GG61*100-100</f>
        <v>-13.621999399320856</v>
      </c>
      <c r="GI66" s="467">
        <f>SUM(GI201:GI203)/3</f>
        <v>77.862634543219869</v>
      </c>
      <c r="GJ66" s="85">
        <f>+GI66/GI61*100-100</f>
        <v>-8.642746285268899</v>
      </c>
      <c r="GK66" s="35"/>
      <c r="GL66" s="32" t="s">
        <v>30</v>
      </c>
      <c r="GM66" s="467">
        <f>SUM(GM201:GM203)/3</f>
        <v>142.83286075089498</v>
      </c>
      <c r="GN66" s="85">
        <f>+GM66/GM61*100-100</f>
        <v>4.0273908067034938</v>
      </c>
      <c r="GO66" s="467">
        <f>SUM(GO201:GO203)/3</f>
        <v>139.85305580083434</v>
      </c>
      <c r="GP66" s="85">
        <f>+GO66/GO61*100-100</f>
        <v>10.086096204442939</v>
      </c>
      <c r="GQ66" s="467">
        <f>SUM(GQ201:GQ203)/3</f>
        <v>107.2986008895453</v>
      </c>
      <c r="GR66" s="85">
        <f>+GQ66/GQ61*100-100</f>
        <v>2.9913311332218058</v>
      </c>
      <c r="GS66" s="35"/>
      <c r="GT66" s="32" t="s">
        <v>30</v>
      </c>
      <c r="GU66" s="467">
        <f>SUM(GU201:GU203)/3</f>
        <v>70.480405844575827</v>
      </c>
      <c r="GV66" s="85">
        <f>+GU66/GU61*100-100</f>
        <v>13.616154942640108</v>
      </c>
      <c r="GW66" s="467">
        <f>SUM(GW201:GW203)/3</f>
        <v>95.192468750543526</v>
      </c>
      <c r="GX66" s="85">
        <f>+GW66/GW61*100-100</f>
        <v>-18.108519364860058</v>
      </c>
      <c r="GY66" s="467">
        <f>SUM(GY201:GY203)/3</f>
        <v>90.921901894131793</v>
      </c>
      <c r="GZ66" s="85">
        <f>+GY66/GY61*100-100</f>
        <v>16.572426440519266</v>
      </c>
      <c r="HA66" s="35"/>
      <c r="HB66" s="32" t="s">
        <v>30</v>
      </c>
      <c r="HC66" s="467">
        <f>SUM(HC201:HC203)/3</f>
        <v>122.40118185689835</v>
      </c>
      <c r="HD66" s="85">
        <f>+HC66/HC61*100-100</f>
        <v>26.282137094923726</v>
      </c>
      <c r="HE66" s="467">
        <f>SUM(HE201:HE203)/3</f>
        <v>208.62633383249999</v>
      </c>
      <c r="HF66" s="85">
        <f>+HE66/HE61*100-100</f>
        <v>7.3690648283457847</v>
      </c>
      <c r="HG66" s="467">
        <f>SUM(HG201:HG203)/3</f>
        <v>101.15768579554943</v>
      </c>
      <c r="HH66" s="85">
        <f>+HG66/HG61*100-100</f>
        <v>3.0836512495379509</v>
      </c>
      <c r="HI66" s="35"/>
      <c r="HJ66" s="32" t="s">
        <v>30</v>
      </c>
      <c r="HK66" s="467">
        <f>SUM(HK201:HK203)/3</f>
        <v>82.581661370447179</v>
      </c>
      <c r="HL66" s="85">
        <f>+HK66/HK61*100-100</f>
        <v>-3.153550076501503</v>
      </c>
      <c r="HM66" s="467">
        <f>SUM(HM201:HM203)/3</f>
        <v>77.258290105536517</v>
      </c>
      <c r="HN66" s="85">
        <f>+HM66/HM61*100-100</f>
        <v>-15.45700953015087</v>
      </c>
      <c r="HO66" s="467">
        <f>SUM(HO201:HO203)/3</f>
        <v>81.489621565326431</v>
      </c>
      <c r="HP66" s="85">
        <f>+HO66/HO61*100-100</f>
        <v>-9.9585490831188963</v>
      </c>
      <c r="HQ66" s="35"/>
      <c r="HR66" s="32" t="s">
        <v>30</v>
      </c>
      <c r="HS66" s="467">
        <f>SUM(HS201:HS203)/3</f>
        <v>114.04544186138435</v>
      </c>
      <c r="HT66" s="85">
        <f>+HS66/HS61*100-100</f>
        <v>11.814403648970199</v>
      </c>
      <c r="HU66" s="467">
        <f>SUM(HU201:HU203)/3</f>
        <v>140.87443926389267</v>
      </c>
      <c r="HV66" s="85">
        <f>+HU66/HU61*100-100</f>
        <v>-3.2670987405320346</v>
      </c>
      <c r="HW66" s="467">
        <f>SUM(HW201:HW203)/3</f>
        <v>68.950701197507868</v>
      </c>
      <c r="HX66" s="85">
        <f>+HW66/HW61*100-100</f>
        <v>-6.6673348132345325</v>
      </c>
      <c r="HY66" s="35"/>
      <c r="HZ66" s="32" t="s">
        <v>30</v>
      </c>
      <c r="IA66" s="467">
        <f>SUM(IA201:IA203)/3</f>
        <v>96.806550750265728</v>
      </c>
      <c r="IB66" s="85">
        <f>+IA66/IA61*100-100</f>
        <v>-0.86445277532513387</v>
      </c>
      <c r="IC66" s="467">
        <f>'Jadual4-Groupindex'!BK81</f>
        <v>104.43987652156038</v>
      </c>
      <c r="ID66" s="85">
        <f>+IC66/IC61*100-100</f>
        <v>-10.84530532004041</v>
      </c>
      <c r="IE66" s="467">
        <f>SUM(IE201:IE203)/3</f>
        <v>99.60312524457423</v>
      </c>
      <c r="IF66" s="85">
        <f>+IE66/IE61*100-100</f>
        <v>8.243393666509121</v>
      </c>
      <c r="IG66" s="35"/>
      <c r="IH66" s="32" t="s">
        <v>30</v>
      </c>
      <c r="II66" s="467">
        <f>SUM(II201:II203)/3</f>
        <v>123.62649291285</v>
      </c>
      <c r="IJ66" s="85">
        <f>+II66/II61*100-100</f>
        <v>1.6962788703474843</v>
      </c>
      <c r="IK66" s="467">
        <f>SUM(IK201:IK203)/3</f>
        <v>125.26502148346999</v>
      </c>
      <c r="IL66" s="85">
        <f>+IK66/IK61*100-100</f>
        <v>4.8070659114958829</v>
      </c>
      <c r="IM66" s="467">
        <f>SUM(IM201:IM203)/3</f>
        <v>129.05108525209334</v>
      </c>
      <c r="IN66" s="85">
        <f>+IM66/IM61*100-100</f>
        <v>27.902693646575756</v>
      </c>
      <c r="IO66" s="467">
        <f>SUM(IO201:IO203)/3</f>
        <v>145.65615160147468</v>
      </c>
      <c r="IP66" s="85">
        <f>+IO66/IO61*100-100</f>
        <v>21.349878778963841</v>
      </c>
      <c r="IQ66" s="35"/>
      <c r="IR66" s="32" t="s">
        <v>30</v>
      </c>
      <c r="IS66" s="467">
        <f>SUM(IS201:IS203)/3</f>
        <v>86.684321405528337</v>
      </c>
      <c r="IT66" s="85">
        <f>+IS66/IS61*100-100</f>
        <v>5.9319168127638591</v>
      </c>
      <c r="IU66" s="467">
        <f>SUM(IU201:IU203)/3</f>
        <v>102.45712153273</v>
      </c>
      <c r="IV66" s="85">
        <f>+IU66/IU61*100-100</f>
        <v>7.5834144489809461</v>
      </c>
      <c r="IW66" s="467">
        <f>SUM(IW201:IW203)/3</f>
        <v>104.12215586162607</v>
      </c>
      <c r="IX66" s="85">
        <f>+IW66/IW61*100-100</f>
        <v>8.3529296620155549</v>
      </c>
      <c r="IY66" s="35"/>
      <c r="IZ66" s="32" t="s">
        <v>30</v>
      </c>
      <c r="JA66" s="467">
        <f>SUM(JA201:JA203)/3</f>
        <v>149.97994003849334</v>
      </c>
      <c r="JB66" s="85">
        <f>+JA66/JA61*100-100</f>
        <v>6.3013961149943896</v>
      </c>
      <c r="JC66" s="467">
        <f>SUM(JC201:JC203)/3</f>
        <v>168.467840701765</v>
      </c>
      <c r="JD66" s="85">
        <f>+JC66/JC61*100-100</f>
        <v>-7.7526764753941393</v>
      </c>
      <c r="JE66" s="467">
        <f>SUM(JE201:JE203)/3</f>
        <v>193.62857173245933</v>
      </c>
      <c r="JF66" s="85">
        <f>+JE66/JE61*100-100</f>
        <v>-16.320782031952731</v>
      </c>
      <c r="JG66" s="35"/>
      <c r="JH66" s="32" t="s">
        <v>30</v>
      </c>
      <c r="JI66" s="467">
        <f>SUM(JI201:JI203)/3</f>
        <v>137.72021613301368</v>
      </c>
      <c r="JJ66" s="85">
        <f>+JI66/JI61*100-100</f>
        <v>1.9992546058564784</v>
      </c>
      <c r="JK66" s="467">
        <f>SUM(JK201:JK203)/3</f>
        <v>230.743369065293</v>
      </c>
      <c r="JL66" s="85">
        <f>+JK66/JK61*100-100</f>
        <v>-8.0532245449676338</v>
      </c>
      <c r="JM66" s="467">
        <f>SUM(JM201:JM203)/3</f>
        <v>114.99853520350666</v>
      </c>
      <c r="JN66" s="85">
        <f>+JM66/JM61*100-100</f>
        <v>0.52024924282763152</v>
      </c>
      <c r="JO66" s="35"/>
      <c r="JP66" s="32" t="s">
        <v>30</v>
      </c>
      <c r="JQ66" s="467">
        <f>SUM(JQ201:JQ203)/3</f>
        <v>121.23165698270701</v>
      </c>
      <c r="JR66" s="85">
        <f>+JQ66/JQ61*100-100</f>
        <v>12.468438249698082</v>
      </c>
      <c r="JS66" s="467">
        <f>SUM(JS201:JS203)/3</f>
        <v>138.64684287589202</v>
      </c>
      <c r="JT66" s="85">
        <f>+JS66/JS61*100-100</f>
        <v>-1.6386331863737809</v>
      </c>
      <c r="JU66" s="467">
        <f>SUM(JU201:JU203)/3</f>
        <v>170.97988475816166</v>
      </c>
      <c r="JV66" s="85">
        <f>+JU66/JU61*100-100</f>
        <v>25.155873194470416</v>
      </c>
      <c r="JW66" s="35"/>
      <c r="JX66" s="32" t="s">
        <v>30</v>
      </c>
      <c r="JY66" s="467">
        <f>SUM(JY201:JY203)/3</f>
        <v>122.87765230429966</v>
      </c>
      <c r="JZ66" s="85">
        <f>+JY66/JY61*100-100</f>
        <v>25.954423520573158</v>
      </c>
      <c r="KA66" s="467">
        <f>SUM(KA201:KA203)/3</f>
        <v>209.98202965845334</v>
      </c>
      <c r="KB66" s="85">
        <f>+KA66/KA61*100-100</f>
        <v>3.7321458159937748</v>
      </c>
      <c r="KC66" s="467">
        <f>SUM(KC201:KC203)/3</f>
        <v>210.72280982259801</v>
      </c>
      <c r="KD66" s="85">
        <f>+KC66/KC61*100-100</f>
        <v>12.733046384312871</v>
      </c>
      <c r="KE66" s="35"/>
      <c r="KF66" s="32" t="s">
        <v>30</v>
      </c>
      <c r="KG66" s="467">
        <f>SUM(KG201:KG203)/3</f>
        <v>84.921903706145073</v>
      </c>
      <c r="KH66" s="85">
        <f>+KG66/KG61*100-100</f>
        <v>-6.3484367819587533</v>
      </c>
      <c r="KI66" s="467">
        <f>SUM(KI201:KI203)/3</f>
        <v>167.13001400982768</v>
      </c>
      <c r="KJ66" s="85">
        <f>+KI66/KI61*100-100</f>
        <v>4.1273596861287558</v>
      </c>
      <c r="KK66" s="467">
        <f>SUM(KK201:KK203)/3</f>
        <v>117.032468171275</v>
      </c>
      <c r="KL66" s="85">
        <f>+KK66/KK61*100-100</f>
        <v>0.41904198101678958</v>
      </c>
      <c r="KM66" s="35"/>
      <c r="KN66" s="32" t="s">
        <v>30</v>
      </c>
      <c r="KO66" s="467">
        <f>SUM(KO201:KO203)/3</f>
        <v>38.712353103069333</v>
      </c>
      <c r="KP66" s="85">
        <f>+KO66/KO61*100-100</f>
        <v>-19.615050238761185</v>
      </c>
      <c r="KQ66" s="467">
        <f>SUM(KQ201:KQ203)/3</f>
        <v>130.19652673156668</v>
      </c>
      <c r="KR66" s="85">
        <f>+KQ66/KQ61*100-100</f>
        <v>-14.587949591500845</v>
      </c>
      <c r="KS66" s="467">
        <f>SUM(KS201:KS203)/3</f>
        <v>86.226018051249568</v>
      </c>
      <c r="KT66" s="85">
        <f>+KS66/KS61*100-100</f>
        <v>-8.7099327459189055</v>
      </c>
      <c r="KU66" s="35"/>
      <c r="KV66" s="32" t="s">
        <v>30</v>
      </c>
      <c r="KW66" s="467">
        <f>SUM(KW201:KW203)/3</f>
        <v>136.24416735064335</v>
      </c>
      <c r="KX66" s="85">
        <f>+KW66/KW61*100-100</f>
        <v>3.6452597170255814</v>
      </c>
      <c r="KY66" s="467">
        <f>SUM(KY201:KY203)/3</f>
        <v>155.76484673036632</v>
      </c>
      <c r="KZ66" s="85">
        <f>+KY66/KY61*100-100</f>
        <v>-11.807731236697734</v>
      </c>
      <c r="LA66" s="467">
        <f>SUM(LA201:LA203)/3</f>
        <v>138.61086386184698</v>
      </c>
      <c r="LB66" s="85">
        <f>+LA66/LA61*100-100</f>
        <v>-6.530863835355504</v>
      </c>
      <c r="LC66" s="35"/>
      <c r="LD66" s="32" t="s">
        <v>30</v>
      </c>
      <c r="LE66" s="467">
        <f>SUM(LE201:LE203)/3</f>
        <v>148.97269952339835</v>
      </c>
      <c r="LF66" s="85">
        <f>+LE66/LE61*100-100</f>
        <v>1.7151790485633995</v>
      </c>
      <c r="LG66" s="467">
        <f>SUM(LG201:LG203)/3</f>
        <v>104.32039760583176</v>
      </c>
      <c r="LH66" s="85">
        <f>+LG66/LG61*100-100</f>
        <v>-3.8642925442679399</v>
      </c>
      <c r="LI66" s="467">
        <f>SUM(LI201:LI203)/3</f>
        <v>50.897362969112265</v>
      </c>
      <c r="LJ66" s="85">
        <f>+LI66/LI61*100-100</f>
        <v>-18.33006628600603</v>
      </c>
      <c r="LK66" s="35"/>
      <c r="LL66" s="32" t="s">
        <v>30</v>
      </c>
      <c r="LM66" s="467">
        <f>SUM(LM201:LM203)/3</f>
        <v>209.82508049042067</v>
      </c>
      <c r="LN66" s="85">
        <f>+LM66/LM61*100-100</f>
        <v>-8.3693051291596277</v>
      </c>
      <c r="LO66" s="467">
        <f>SUM(LO201:LO203)/3</f>
        <v>79.483769368433158</v>
      </c>
      <c r="LP66" s="85">
        <f>+LO66/LO61*100-100</f>
        <v>-12.782974108414294</v>
      </c>
      <c r="LQ66" s="467">
        <f>SUM(LQ201:LQ203)/3</f>
        <v>206.71310100396735</v>
      </c>
      <c r="LR66" s="85">
        <f>+LQ66/LQ61*100-100</f>
        <v>-1.6082434750943975</v>
      </c>
      <c r="LS66" s="35"/>
      <c r="LT66" s="32" t="s">
        <v>30</v>
      </c>
      <c r="LU66" s="467">
        <f>SUM(LU201:LU203)/3</f>
        <v>103.24483771728512</v>
      </c>
      <c r="LV66" s="85">
        <f>+LU66/LU61*100-100</f>
        <v>0.26563082198447319</v>
      </c>
      <c r="LW66" s="467">
        <f>SUM(LW201:LW203)/3</f>
        <v>141.81988539063698</v>
      </c>
      <c r="LX66" s="85">
        <f>+LW66/LW61*100-100</f>
        <v>6.8364272848838965</v>
      </c>
      <c r="LY66" s="467">
        <f>SUM(LY201:LY203)/3</f>
        <v>128.84647977129268</v>
      </c>
      <c r="LZ66" s="85">
        <f>+LY66/LY61*100-100</f>
        <v>4.5986283522347406</v>
      </c>
      <c r="MA66" s="35"/>
      <c r="MB66" s="32" t="s">
        <v>30</v>
      </c>
      <c r="MC66" s="467">
        <f>SUM(MC201:MC203)/3</f>
        <v>165.93173039317568</v>
      </c>
      <c r="MD66" s="85">
        <f>+MC66/MC61*100-100</f>
        <v>7.3007100121995165</v>
      </c>
      <c r="ME66" s="467">
        <f>SUM(ME201:ME203)/3</f>
        <v>113.79974618904312</v>
      </c>
      <c r="MF66" s="85">
        <f>+ME66/ME61*100-100</f>
        <v>5.646349435988256</v>
      </c>
      <c r="MG66" s="467">
        <f>SUM(MG201:MG203)/3</f>
        <v>87.190893968818685</v>
      </c>
      <c r="MH66" s="85">
        <f>+MG66/MG61*100-100</f>
        <v>-8.6958098448000101</v>
      </c>
      <c r="MI66" s="35"/>
      <c r="MJ66" s="32" t="s">
        <v>30</v>
      </c>
      <c r="MK66" s="467">
        <f>SUM(MK201:MK203)/3</f>
        <v>106.91500486115092</v>
      </c>
      <c r="ML66" s="85">
        <f>+MK66/MK61*100-100</f>
        <v>11.2500217611951</v>
      </c>
      <c r="MM66" s="467">
        <f>SUM(MM201:MM203)/3</f>
        <v>104.44364012661934</v>
      </c>
      <c r="MN66" s="85">
        <f>+MM66/MM61*100-100</f>
        <v>-5.5206370295771592</v>
      </c>
      <c r="MO66" s="467">
        <f>SUM(MO201:MO203)/3</f>
        <v>193.44633650841601</v>
      </c>
      <c r="MP66" s="85">
        <f>+MO66/MO61*100-100</f>
        <v>15.906413892574079</v>
      </c>
    </row>
    <row r="67" spans="1:354">
      <c r="A67" s="35"/>
      <c r="B67" s="32" t="s">
        <v>31</v>
      </c>
      <c r="C67" s="467">
        <f>SUM(C204:C206)/3</f>
        <v>100.91429747888667</v>
      </c>
      <c r="D67" s="85">
        <f>+C67/C62*100-100</f>
        <v>3.4433553261208942</v>
      </c>
      <c r="E67" s="467">
        <f>SUM(E204:E206)/3</f>
        <v>84.623887476652541</v>
      </c>
      <c r="F67" s="85">
        <f>+E67/E62*100-100</f>
        <v>1.9976225680721882</v>
      </c>
      <c r="G67" s="467">
        <f>SUM(G204:G206)/3</f>
        <v>116.31789070611599</v>
      </c>
      <c r="H67" s="85">
        <f>+G67/G62*100-100</f>
        <v>4.4619291117356141</v>
      </c>
      <c r="I67" s="35"/>
      <c r="J67" s="32" t="s">
        <v>31</v>
      </c>
      <c r="K67" s="467">
        <f>SUM(K204:K206)/3</f>
        <v>105.7271129277072</v>
      </c>
      <c r="L67" s="85">
        <f>+K67/K62*100-100</f>
        <v>3.18587702185647</v>
      </c>
      <c r="M67" s="467">
        <f>SUM(M204:M206)/3</f>
        <v>114.94803498231067</v>
      </c>
      <c r="N67" s="85">
        <f>+M67/M62*100-100</f>
        <v>9.8275904287246334</v>
      </c>
      <c r="O67" s="467">
        <f>SUM(O204:O206)/3</f>
        <v>107.99472534578899</v>
      </c>
      <c r="P67" s="85">
        <f>+O67/O62*100-100</f>
        <v>3.6770132937445652</v>
      </c>
      <c r="Q67" s="35"/>
      <c r="R67" s="32" t="s">
        <v>31</v>
      </c>
      <c r="S67" s="467">
        <f>SUM(S204:S206)/3</f>
        <v>106.22324454360614</v>
      </c>
      <c r="T67" s="85">
        <f>+S67/S62*100-100</f>
        <v>-14.402156132493005</v>
      </c>
      <c r="U67" s="467">
        <f>SUM(U204:U206)/3</f>
        <v>200.98669237045866</v>
      </c>
      <c r="V67" s="85">
        <f>+U67/U62*100-100</f>
        <v>1.0362298497164772</v>
      </c>
      <c r="W67" s="467">
        <f>SUM(W204:W206)/3</f>
        <v>167.51248672430032</v>
      </c>
      <c r="X67" s="85">
        <f>+W67/W62*100-100</f>
        <v>4.7605625261032145</v>
      </c>
      <c r="Y67" s="35"/>
      <c r="Z67" s="32" t="s">
        <v>31</v>
      </c>
      <c r="AA67" s="467">
        <f>SUM(AA204:AA206)/3</f>
        <v>157.83199619860935</v>
      </c>
      <c r="AB67" s="85">
        <f>+AA67/AA62*100-100</f>
        <v>11.632837584231766</v>
      </c>
      <c r="AC67" s="467">
        <f>SUM(AC204:AC206)/3</f>
        <v>120.70976757129633</v>
      </c>
      <c r="AD67" s="85">
        <f>+AC67/AC62*100-100</f>
        <v>-3.0837325219371934</v>
      </c>
      <c r="AE67" s="467">
        <f>SUM(AE204:AE206)/3</f>
        <v>189.83671795987334</v>
      </c>
      <c r="AF67" s="85">
        <f>+AE67/AE62*100-100</f>
        <v>9.0184635374985049</v>
      </c>
      <c r="AG67" s="35"/>
      <c r="AH67" s="32" t="s">
        <v>31</v>
      </c>
      <c r="AI67" s="467">
        <f>SUM(AI204:AI206)/3</f>
        <v>107.68735005032801</v>
      </c>
      <c r="AJ67" s="85">
        <f>+AI67/AI62*100-100</f>
        <v>-6.8956949730859947</v>
      </c>
      <c r="AK67" s="467">
        <f>SUM(AK204:AK206)/3</f>
        <v>188.84065048719103</v>
      </c>
      <c r="AL67" s="85">
        <f>+AK67/AK62*100-100</f>
        <v>11.0909587398816</v>
      </c>
      <c r="AM67" s="467">
        <f>SUM(AM204:AM206)/3</f>
        <v>80.349659790542646</v>
      </c>
      <c r="AN67" s="85">
        <f>+AM67/AM62*100-100</f>
        <v>-15.346440144936494</v>
      </c>
      <c r="AO67" s="35"/>
      <c r="AP67" s="32" t="s">
        <v>31</v>
      </c>
      <c r="AQ67" s="467">
        <f>SUM(AQ204:AQ206)/3</f>
        <v>133.32709411568166</v>
      </c>
      <c r="AR67" s="85">
        <f>+AQ67/AQ62*100-100</f>
        <v>-9.9071098095051155</v>
      </c>
      <c r="AS67" s="467">
        <f>SUM(AS204:AS206)/3</f>
        <v>162.76055423000167</v>
      </c>
      <c r="AT67" s="85">
        <f>+AS67/AS62*100-100</f>
        <v>6.0056536332427726</v>
      </c>
      <c r="AU67" s="467">
        <f>SUM(AU204:AU206)/3</f>
        <v>169.52493286854133</v>
      </c>
      <c r="AV67" s="85">
        <f>+AU67/AU62*100-100</f>
        <v>6.3996182155242565</v>
      </c>
      <c r="AW67" s="35"/>
      <c r="AX67" s="32" t="s">
        <v>31</v>
      </c>
      <c r="AY67" s="467">
        <f>SUM(AY204:AY206)/3</f>
        <v>139.03933282449131</v>
      </c>
      <c r="AZ67" s="85">
        <f>+AY67/AY62*100-100</f>
        <v>-7.9672238941667217</v>
      </c>
      <c r="BA67" s="467">
        <f>SUM(BA204:BA206)/3</f>
        <v>106.87585740057834</v>
      </c>
      <c r="BB67" s="85">
        <f>+BA67/BA62*100-100</f>
        <v>-10.829922921919717</v>
      </c>
      <c r="BC67" s="467">
        <f>SUM(BC204:BC206)/3</f>
        <v>136.86984237774033</v>
      </c>
      <c r="BD67" s="85">
        <f>+BC67/BC62*100-100</f>
        <v>-2.4912143964006788</v>
      </c>
      <c r="BE67" s="35"/>
      <c r="BF67" s="32" t="s">
        <v>31</v>
      </c>
      <c r="BG67" s="467">
        <f>SUM(BG204:BG206)/3</f>
        <v>133.30043443670576</v>
      </c>
      <c r="BH67" s="85">
        <f>+BG67/BG62*100-100</f>
        <v>13.952919596144241</v>
      </c>
      <c r="BI67" s="467">
        <f>SUM(BI204:BI206)/3</f>
        <v>110.48932602222</v>
      </c>
      <c r="BJ67" s="85">
        <f>+BI67/BI62*100-100</f>
        <v>1.0248899288170605</v>
      </c>
      <c r="BK67" s="467">
        <f>SUM(BK204:BK206)/3</f>
        <v>227.39040813081169</v>
      </c>
      <c r="BL67" s="85">
        <f>+BK67/BK62*100-100</f>
        <v>10.950538436685548</v>
      </c>
      <c r="BM67" s="35"/>
      <c r="BN67" s="32" t="s">
        <v>31</v>
      </c>
      <c r="BO67" s="467">
        <f>SUM(BO204:BO206)/3</f>
        <v>129.33452328946765</v>
      </c>
      <c r="BP67" s="85">
        <f>+BO67/BO62*100-100</f>
        <v>7.0721206347551799</v>
      </c>
      <c r="BQ67" s="467">
        <f>SUM(BQ204:BQ206)/3</f>
        <v>154.83658041608928</v>
      </c>
      <c r="BR67" s="85">
        <f>+BQ67/BQ62*100-100</f>
        <v>5.5288282197999621</v>
      </c>
      <c r="BS67" s="467">
        <f>SUM(BS204:BS206)/3</f>
        <v>141.46458858225</v>
      </c>
      <c r="BT67" s="85">
        <f>+BS67/BS62*100-100</f>
        <v>3.5954054042311157</v>
      </c>
      <c r="BU67" s="35"/>
      <c r="BV67" s="32" t="s">
        <v>31</v>
      </c>
      <c r="BW67" s="467">
        <f>SUM(BW204:BW206)/3</f>
        <v>168.15079329391565</v>
      </c>
      <c r="BX67" s="85">
        <f>+BW67/BW62*100-100</f>
        <v>15.012868976186283</v>
      </c>
      <c r="BY67" s="467">
        <f>SUM(BY204:BY206)/3</f>
        <v>111.47665169880237</v>
      </c>
      <c r="BZ67" s="85">
        <f>+BY67/BY62*100-100</f>
        <v>5.8045007645939393</v>
      </c>
      <c r="CA67" s="467">
        <f>SUM(CA204:CA206)/3</f>
        <v>141.48773098289098</v>
      </c>
      <c r="CB67" s="85">
        <f>+CA67/CA62*100-100</f>
        <v>2.6200270581687448</v>
      </c>
      <c r="CC67" s="35"/>
      <c r="CD67" s="32" t="s">
        <v>31</v>
      </c>
      <c r="CE67" s="467">
        <f>SUM(CE204:CE206)/3</f>
        <v>104.38859319470772</v>
      </c>
      <c r="CF67" s="85">
        <f>+CE67/CE62*100-100</f>
        <v>-23.871140344821029</v>
      </c>
      <c r="CG67" s="467">
        <f>SUM(CG204:CG206)/3</f>
        <v>80.835815733944571</v>
      </c>
      <c r="CH67" s="85">
        <f>+CG67/CG62*100-100</f>
        <v>2.7496582666508402</v>
      </c>
      <c r="CI67" s="467">
        <f>SUM(CI204:CI206)/3</f>
        <v>154.32299096630302</v>
      </c>
      <c r="CJ67" s="85">
        <f>+CI67/CI62*100-100</f>
        <v>0.68557834155724606</v>
      </c>
      <c r="CK67" s="35"/>
      <c r="CL67" s="32" t="s">
        <v>31</v>
      </c>
      <c r="CM67" s="467">
        <f>SUM(CM204:CM206)/3</f>
        <v>199.1853909176813</v>
      </c>
      <c r="CN67" s="85">
        <f>+CM67/CM62*100-100</f>
        <v>13.524713264208117</v>
      </c>
      <c r="CO67" s="467">
        <f>SUM(CO204:CO206)/3</f>
        <v>97.990600694814887</v>
      </c>
      <c r="CP67" s="85">
        <f>+CO67/CO62*100-100</f>
        <v>-3.1856313914348533</v>
      </c>
      <c r="CQ67" s="467">
        <f>SUM(CQ204:CQ206)/3</f>
        <v>134.29374607960531</v>
      </c>
      <c r="CR67" s="85">
        <f>+CQ67/CQ62*100-100</f>
        <v>10.652155282524873</v>
      </c>
      <c r="CS67" s="35"/>
      <c r="CT67" s="32" t="s">
        <v>31</v>
      </c>
      <c r="CU67" s="467">
        <f>SUM(CU204:CU206)/3</f>
        <v>132.46163933408866</v>
      </c>
      <c r="CV67" s="85">
        <f>+CU67/CU62*100-100</f>
        <v>-7.394214653676741</v>
      </c>
      <c r="CW67" s="467">
        <f>SUM(CW204:CW206)/3</f>
        <v>76.215625464536004</v>
      </c>
      <c r="CX67" s="85">
        <f>+CW67/CW62*100-100</f>
        <v>4.8777959023919948</v>
      </c>
      <c r="CY67" s="467">
        <f>SUM(CY204:CY206)/3</f>
        <v>172.113974254113</v>
      </c>
      <c r="CZ67" s="85">
        <f>+CY67/CY62*100-100</f>
        <v>2.8860560867845777</v>
      </c>
      <c r="DA67" s="35"/>
      <c r="DB67" s="32" t="s">
        <v>31</v>
      </c>
      <c r="DC67" s="467">
        <f>SUM(DC204:DC206)/3</f>
        <v>95.479954429541422</v>
      </c>
      <c r="DD67" s="85">
        <f>+DC67/DC62*100-100</f>
        <v>12.717116060052874</v>
      </c>
      <c r="DE67" s="467">
        <f>SUM(DE204:DE206)/3</f>
        <v>308.42428784308163</v>
      </c>
      <c r="DF67" s="85">
        <f>+DE67/DE62*100-100</f>
        <v>-19.89713527990736</v>
      </c>
      <c r="DG67" s="467">
        <f>SUM(DG204:DG206)/3</f>
        <v>103.43788197842338</v>
      </c>
      <c r="DH67" s="85">
        <f>+DG67/DG62*100-100</f>
        <v>-1.5831838058287246</v>
      </c>
      <c r="DI67" s="35"/>
      <c r="DJ67" s="32" t="s">
        <v>31</v>
      </c>
      <c r="DK67" s="467">
        <f>SUM(DK204:DK206)/3</f>
        <v>207.21073257558498</v>
      </c>
      <c r="DL67" s="85">
        <f>+DK67/DK62*100-100</f>
        <v>2.5673102323327868</v>
      </c>
      <c r="DM67" s="467">
        <f>SUM(DM204:DM206)/3</f>
        <v>54.968295703834968</v>
      </c>
      <c r="DN67" s="85">
        <f>+DM67/DM62*100-100</f>
        <v>-2.897397265330639</v>
      </c>
      <c r="DO67" s="467">
        <f>SUM(DO204:DO206)/3</f>
        <v>126.97748437757734</v>
      </c>
      <c r="DP67" s="85">
        <f>+DO67/DO62*100-100</f>
        <v>-0.8249500002252006</v>
      </c>
      <c r="DQ67" s="35"/>
      <c r="DR67" s="32" t="s">
        <v>31</v>
      </c>
      <c r="DS67" s="467">
        <f>SUM(DS204:DS206)/3</f>
        <v>175.57694190048531</v>
      </c>
      <c r="DT67" s="85">
        <f>+DS67/DS62*100-100</f>
        <v>31.266160960689945</v>
      </c>
      <c r="DU67" s="467">
        <f>SUM(DU204:DU206)/3</f>
        <v>146.06723774116264</v>
      </c>
      <c r="DV67" s="85">
        <f>+DU67/DU62*100-100</f>
        <v>8.1501397876600663</v>
      </c>
      <c r="DW67" s="467">
        <f>SUM(DW204:DW206)/3</f>
        <v>145.41323293788867</v>
      </c>
      <c r="DX67" s="85">
        <f>+DW67/DW62*100-100</f>
        <v>-3.4945601681990723</v>
      </c>
      <c r="DY67" s="35"/>
      <c r="DZ67" s="32" t="s">
        <v>31</v>
      </c>
      <c r="EA67" s="467">
        <f>SUM(EA204:EA206)/3</f>
        <v>118.27176398422766</v>
      </c>
      <c r="EB67" s="85">
        <f>+EA67/EA62*100-100</f>
        <v>-3.0132088425065149</v>
      </c>
      <c r="EC67" s="467">
        <f>SUM(EC204:EC206)/3</f>
        <v>157.03376310538201</v>
      </c>
      <c r="ED67" s="85">
        <f>+EC67/EC62*100-100</f>
        <v>-1.2465110040411105</v>
      </c>
      <c r="EE67" s="467">
        <f>SUM(EE204:EE206)/3</f>
        <v>127.27133108348767</v>
      </c>
      <c r="EF67" s="85">
        <f>+EE67/EE62*100-100</f>
        <v>5.434261089166597</v>
      </c>
      <c r="EG67" s="35"/>
      <c r="EH67" s="32" t="s">
        <v>31</v>
      </c>
      <c r="EI67" s="467">
        <f>SUM(EI204:EI206)/3</f>
        <v>132.59615204136233</v>
      </c>
      <c r="EJ67" s="85">
        <f>+EI67/EI62*100-100</f>
        <v>-1.2241058852120972</v>
      </c>
      <c r="EK67" s="467">
        <f>SUM(EK204:EK206)/3</f>
        <v>180.26323888278898</v>
      </c>
      <c r="EL67" s="85">
        <f>+EK67/EK62*100-100</f>
        <v>0.54029031174364661</v>
      </c>
      <c r="EM67" s="467">
        <f>SUM(EM204:EM206)/3</f>
        <v>113.92783320541999</v>
      </c>
      <c r="EN67" s="85">
        <f>+EM67/EM62*100-100</f>
        <v>11.398362720385919</v>
      </c>
      <c r="EO67" s="35"/>
      <c r="EP67" s="32" t="s">
        <v>31</v>
      </c>
      <c r="EQ67" s="467">
        <f>SUM(EQ204:EQ206)/3</f>
        <v>70.086323778297697</v>
      </c>
      <c r="ER67" s="85">
        <f>+EQ67/EQ62*100-100</f>
        <v>-0.55955944811826441</v>
      </c>
      <c r="ES67" s="467">
        <f>SUM(ES204:ES206)/3</f>
        <v>165.696940663448</v>
      </c>
      <c r="ET67" s="85">
        <f>+ES67/ES62*100-100</f>
        <v>14.939450504660186</v>
      </c>
      <c r="EU67" s="467">
        <f>SUM(EU204:EU206)/3</f>
        <v>49.473286503423907</v>
      </c>
      <c r="EV67" s="85">
        <f>+EU67/EU62*100-100</f>
        <v>-24.34170979451406</v>
      </c>
      <c r="EW67" s="35"/>
      <c r="EX67" s="32" t="s">
        <v>31</v>
      </c>
      <c r="EY67" s="467">
        <f>SUM(EY204:EY206)/3</f>
        <v>92.966980068814635</v>
      </c>
      <c r="EZ67" s="85">
        <f>+EY67/EY62*100-100</f>
        <v>5.9648607936121749</v>
      </c>
      <c r="FA67" s="467">
        <f>SUM(FA204:FA206)/3</f>
        <v>96.05192465484356</v>
      </c>
      <c r="FB67" s="85">
        <f>+FA67/FA62*100-100</f>
        <v>5.5245376352118143</v>
      </c>
      <c r="FC67" s="467">
        <f>SUM(FC204:FC206)/3</f>
        <v>269.69500052304232</v>
      </c>
      <c r="FD67" s="85">
        <f>+FC67/FC62*100-100</f>
        <v>8.8145544967488831</v>
      </c>
      <c r="FE67" s="35"/>
      <c r="FF67" s="32" t="s">
        <v>31</v>
      </c>
      <c r="FG67" s="467">
        <f>SUM(FG204:FG206)/3</f>
        <v>112.87144170077033</v>
      </c>
      <c r="FH67" s="85">
        <f>+FG67/FG62*100-100</f>
        <v>-10.330471134217404</v>
      </c>
      <c r="FI67" s="467">
        <f>SUM(FI204:FI206)/3</f>
        <v>181.19004442560166</v>
      </c>
      <c r="FJ67" s="85">
        <f>+FI67/FI62*100-100</f>
        <v>-1.9908096909884705</v>
      </c>
      <c r="FK67" s="467">
        <f>SUM(FK204:FK206)/3</f>
        <v>105.53090569460137</v>
      </c>
      <c r="FL67" s="85">
        <f>+FK67/FK62*100-100</f>
        <v>5.2191020720852066</v>
      </c>
      <c r="FM67" s="35"/>
      <c r="FN67" s="32" t="s">
        <v>31</v>
      </c>
      <c r="FO67" s="467">
        <f>SUM(FO204:FO206)/3</f>
        <v>92.229378040222926</v>
      </c>
      <c r="FP67" s="85">
        <f>+FO67/FO62*100-100</f>
        <v>-21.58004891999181</v>
      </c>
      <c r="FQ67" s="467">
        <f>SUM(FQ204:FQ206)/3</f>
        <v>194.26617586662965</v>
      </c>
      <c r="FR67" s="85">
        <f>+FQ67/FQ62*100-100</f>
        <v>-2.6817780767436972</v>
      </c>
      <c r="FS67" s="467">
        <f>SUM(FS204:FS206)/3</f>
        <v>153.53435512340698</v>
      </c>
      <c r="FT67" s="85">
        <f>+FS67/FS62*100-100</f>
        <v>5.4503326784677739</v>
      </c>
      <c r="FU67" s="35"/>
      <c r="FV67" s="32" t="s">
        <v>31</v>
      </c>
      <c r="FW67" s="467">
        <f>SUM(FW204:FW206)/3</f>
        <v>142.46405272738602</v>
      </c>
      <c r="FX67" s="85">
        <f>+FW67/FW62*100-100</f>
        <v>-4.1053322712865281</v>
      </c>
      <c r="FY67" s="467">
        <f>SUM(FY204:FY206)/3</f>
        <v>150.92349436053701</v>
      </c>
      <c r="FZ67" s="85">
        <f>+FY67/FY62*100-100</f>
        <v>-9.9542032981292152</v>
      </c>
      <c r="GA67" s="467">
        <f>SUM(GA204:GA206)/3</f>
        <v>108.40222895698965</v>
      </c>
      <c r="GB67" s="85">
        <f>+GA67/GA62*100-100</f>
        <v>9.4564381356566685</v>
      </c>
      <c r="GC67" s="35"/>
      <c r="GD67" s="32" t="s">
        <v>31</v>
      </c>
      <c r="GE67" s="467">
        <f>SUM(GE204:GE206)/3</f>
        <v>151.38905132065133</v>
      </c>
      <c r="GF67" s="85">
        <f>+GE67/GE62*100-100</f>
        <v>9.8953069225734964</v>
      </c>
      <c r="GG67" s="467">
        <f>SUM(GG204:GG206)/3</f>
        <v>96.016569930857415</v>
      </c>
      <c r="GH67" s="85">
        <f>+GG67/GG62*100-100</f>
        <v>-6.1345144274394983</v>
      </c>
      <c r="GI67" s="467">
        <f>SUM(GI204:GI206)/3</f>
        <v>62.36436318456191</v>
      </c>
      <c r="GJ67" s="85">
        <f>+GI67/GI62*100-100</f>
        <v>5.4710293154280407</v>
      </c>
      <c r="GK67" s="35"/>
      <c r="GL67" s="32" t="s">
        <v>31</v>
      </c>
      <c r="GM67" s="467">
        <f>SUM(GM204:GM206)/3</f>
        <v>141.58721103369101</v>
      </c>
      <c r="GN67" s="85">
        <f>+GM67/GM62*100-100</f>
        <v>0.61373945137368935</v>
      </c>
      <c r="GO67" s="467">
        <f>SUM(GO204:GO206)/3</f>
        <v>136.80345662170234</v>
      </c>
      <c r="GP67" s="85">
        <f>+GO67/GO62*100-100</f>
        <v>7.1205300194624215</v>
      </c>
      <c r="GQ67" s="467">
        <f>SUM(GQ204:GQ206)/3</f>
        <v>122.89348828691499</v>
      </c>
      <c r="GR67" s="85">
        <f>+GQ67/GQ62*100-100</f>
        <v>12.883855216251575</v>
      </c>
      <c r="GS67" s="35"/>
      <c r="GT67" s="32" t="s">
        <v>31</v>
      </c>
      <c r="GU67" s="467">
        <f>SUM(GU204:GU206)/3</f>
        <v>85.51913243925965</v>
      </c>
      <c r="GV67" s="85">
        <f>+GU67/GU62*100-100</f>
        <v>3.0536255618858377</v>
      </c>
      <c r="GW67" s="467">
        <f>SUM(GW204:GW206)/3</f>
        <v>79.254589184409838</v>
      </c>
      <c r="GX67" s="85">
        <f>+GW67/GW62*100-100</f>
        <v>-15.095957443020765</v>
      </c>
      <c r="GY67" s="467">
        <f>SUM(GY204:GY206)/3</f>
        <v>173.21026821944335</v>
      </c>
      <c r="GZ67" s="85">
        <f>+GY67/GY62*100-100</f>
        <v>17.212562873196774</v>
      </c>
      <c r="HA67" s="35"/>
      <c r="HB67" s="32" t="s">
        <v>31</v>
      </c>
      <c r="HC67" s="467">
        <f>SUM(HC204:HC206)/3</f>
        <v>158.79701973818865</v>
      </c>
      <c r="HD67" s="85">
        <f>+HC67/HC62*100-100</f>
        <v>20.673891691285533</v>
      </c>
      <c r="HE67" s="467">
        <f>SUM(HE204:HE206)/3</f>
        <v>198.19921483138634</v>
      </c>
      <c r="HF67" s="85">
        <f>+HE67/HE62*100-100</f>
        <v>-2.5859027331101743</v>
      </c>
      <c r="HG67" s="467">
        <f>SUM(HG204:HG206)/3</f>
        <v>102.24378918105856</v>
      </c>
      <c r="HH67" s="85">
        <f>+HG67/HG62*100-100</f>
        <v>3.4924971871349726</v>
      </c>
      <c r="HI67" s="35"/>
      <c r="HJ67" s="32" t="s">
        <v>31</v>
      </c>
      <c r="HK67" s="467">
        <f>SUM(HK204:HK206)/3</f>
        <v>86.286801489442766</v>
      </c>
      <c r="HL67" s="85">
        <f>+HK67/HK62*100-100</f>
        <v>11.069376555988967</v>
      </c>
      <c r="HM67" s="467">
        <f>SUM(HM204:HM206)/3</f>
        <v>93.931936298235541</v>
      </c>
      <c r="HN67" s="85">
        <f>+HM67/HM62*100-100</f>
        <v>-18.67930284069449</v>
      </c>
      <c r="HO67" s="467">
        <f>SUM(HO204:HO206)/3</f>
        <v>104.74885546367359</v>
      </c>
      <c r="HP67" s="85">
        <f>+HO67/HO62*100-100</f>
        <v>-2.9795015489472547</v>
      </c>
      <c r="HQ67" s="35"/>
      <c r="HR67" s="32" t="s">
        <v>31</v>
      </c>
      <c r="HS67" s="467">
        <f>SUM(HS204:HS206)/3</f>
        <v>137.55615969152134</v>
      </c>
      <c r="HT67" s="85">
        <f>+HS67/HS62*100-100</f>
        <v>11.955032640889513</v>
      </c>
      <c r="HU67" s="467">
        <f>SUM(HU204:HU206)/3</f>
        <v>163.15094792428835</v>
      </c>
      <c r="HV67" s="85">
        <f>+HU67/HU62*100-100</f>
        <v>5.6925249679566861</v>
      </c>
      <c r="HW67" s="467">
        <f>SUM(HW204:HW206)/3</f>
        <v>75.291515600409255</v>
      </c>
      <c r="HX67" s="85">
        <f>+HW67/HW62*100-100</f>
        <v>-14.56269117981968</v>
      </c>
      <c r="HY67" s="35"/>
      <c r="HZ67" s="32" t="s">
        <v>31</v>
      </c>
      <c r="IA67" s="467">
        <f>SUM(IA204:IA206)/3</f>
        <v>89.243501280475925</v>
      </c>
      <c r="IB67" s="85">
        <f>+IA67/IA62*100-100</f>
        <v>-3.9737534903341754</v>
      </c>
      <c r="IC67" s="467">
        <f>'Jadual4-Groupindex'!BK82</f>
        <v>112.43747802915094</v>
      </c>
      <c r="ID67" s="85">
        <f>+IC67/IC62*100-100</f>
        <v>-7.6449745420191704</v>
      </c>
      <c r="IE67" s="467">
        <f>SUM(IE204:IE206)/3</f>
        <v>120.71806323338599</v>
      </c>
      <c r="IF67" s="85">
        <f>+IE67/IE62*100-100</f>
        <v>5.1016559294533295</v>
      </c>
      <c r="IG67" s="35"/>
      <c r="IH67" s="32" t="s">
        <v>31</v>
      </c>
      <c r="II67" s="467">
        <f>SUM(II204:II206)/3</f>
        <v>135.97055620434867</v>
      </c>
      <c r="IJ67" s="85">
        <f>+II67/II62*100-100</f>
        <v>3.6374637973869</v>
      </c>
      <c r="IK67" s="467">
        <f>SUM(IK204:IK206)/3</f>
        <v>165.38796650150667</v>
      </c>
      <c r="IL67" s="85">
        <f>+IK67/IK62*100-100</f>
        <v>10.931020758899891</v>
      </c>
      <c r="IM67" s="467">
        <f>SUM(IM204:IM206)/3</f>
        <v>118.82406455668833</v>
      </c>
      <c r="IN67" s="85">
        <f>+IM67/IM62*100-100</f>
        <v>26.309752132949612</v>
      </c>
      <c r="IO67" s="467">
        <f>SUM(IO204:IO206)/3</f>
        <v>226.85545421019</v>
      </c>
      <c r="IP67" s="85">
        <f>+IO67/IO62*100-100</f>
        <v>15.586016742505791</v>
      </c>
      <c r="IQ67" s="35"/>
      <c r="IR67" s="32" t="s">
        <v>31</v>
      </c>
      <c r="IS67" s="467">
        <f>SUM(IS204:IS206)/3</f>
        <v>97.920089379409205</v>
      </c>
      <c r="IT67" s="85">
        <f>+IS67/IS62*100-100</f>
        <v>10.394909826288455</v>
      </c>
      <c r="IU67" s="467">
        <f>SUM(IU204:IU206)/3</f>
        <v>96.920620852229263</v>
      </c>
      <c r="IV67" s="85">
        <f>+IU67/IU62*100-100</f>
        <v>-0.18768962379044751</v>
      </c>
      <c r="IW67" s="467">
        <f>SUM(IW204:IW206)/3</f>
        <v>108.80125754425332</v>
      </c>
      <c r="IX67" s="85">
        <f>+IW67/IW62*100-100</f>
        <v>25.520745367843745</v>
      </c>
      <c r="IY67" s="35"/>
      <c r="IZ67" s="32" t="s">
        <v>31</v>
      </c>
      <c r="JA67" s="467">
        <f>SUM(JA204:JA206)/3</f>
        <v>157.773750575354</v>
      </c>
      <c r="JB67" s="85">
        <f>+JA67/JA62*100-100</f>
        <v>3.2071844954985664</v>
      </c>
      <c r="JC67" s="467">
        <f>SUM(JC204:JC206)/3</f>
        <v>172.09905450603665</v>
      </c>
      <c r="JD67" s="85">
        <f>+JC67/JC62*100-100</f>
        <v>-11.600068806207972</v>
      </c>
      <c r="JE67" s="467">
        <f>SUM(JE204:JE206)/3</f>
        <v>136.08365120572967</v>
      </c>
      <c r="JF67" s="85">
        <f>+JE67/JE62*100-100</f>
        <v>-31.327662471308741</v>
      </c>
      <c r="JG67" s="35"/>
      <c r="JH67" s="32" t="s">
        <v>31</v>
      </c>
      <c r="JI67" s="467">
        <f>SUM(JI204:JI206)/3</f>
        <v>133.31954328047701</v>
      </c>
      <c r="JJ67" s="85">
        <f>+JI67/JI62*100-100</f>
        <v>-11.107041040725704</v>
      </c>
      <c r="JK67" s="467">
        <f>SUM(JK204:JK206)/3</f>
        <v>249.70866070977499</v>
      </c>
      <c r="JL67" s="85">
        <f>+JK67/JK62*100-100</f>
        <v>-12.251429084578263</v>
      </c>
      <c r="JM67" s="467">
        <f>SUM(JM204:JM206)/3</f>
        <v>122.00990886087398</v>
      </c>
      <c r="JN67" s="85">
        <f>+JM67/JM62*100-100</f>
        <v>-1.3263802443427437</v>
      </c>
      <c r="JO67" s="35"/>
      <c r="JP67" s="32" t="s">
        <v>31</v>
      </c>
      <c r="JQ67" s="467">
        <f>SUM(JQ204:JQ206)/3</f>
        <v>149.969892574727</v>
      </c>
      <c r="JR67" s="85">
        <f>+JQ67/JQ62*100-100</f>
        <v>25.168023558534713</v>
      </c>
      <c r="JS67" s="467">
        <f>SUM(JS204:JS206)/3</f>
        <v>121.92868779376853</v>
      </c>
      <c r="JT67" s="85">
        <f>+JS67/JS62*100-100</f>
        <v>-2.1591031927933813</v>
      </c>
      <c r="JU67" s="467">
        <f>SUM(JU204:JU206)/3</f>
        <v>143.53170839504</v>
      </c>
      <c r="JV67" s="85">
        <f>+JU67/JU62*100-100</f>
        <v>35.352439642830774</v>
      </c>
      <c r="JW67" s="35"/>
      <c r="JX67" s="32" t="s">
        <v>31</v>
      </c>
      <c r="JY67" s="467">
        <f>SUM(JY204:JY206)/3</f>
        <v>109.44723412066067</v>
      </c>
      <c r="JZ67" s="85">
        <f>+JY67/JY62*100-100</f>
        <v>12.627112645175657</v>
      </c>
      <c r="KA67" s="467">
        <f>SUM(KA204:KA206)/3</f>
        <v>210.14778976548396</v>
      </c>
      <c r="KB67" s="85">
        <f>+KA67/KA62*100-100</f>
        <v>3.4990339692009087</v>
      </c>
      <c r="KC67" s="467">
        <f>SUM(KC204:KC206)/3</f>
        <v>226.75492689405897</v>
      </c>
      <c r="KD67" s="85">
        <f>+KC67/KC62*100-100</f>
        <v>12.180288396668388</v>
      </c>
      <c r="KE67" s="35"/>
      <c r="KF67" s="32" t="s">
        <v>31</v>
      </c>
      <c r="KG67" s="467">
        <f>SUM(KG204:KG206)/3</f>
        <v>86.272609159172575</v>
      </c>
      <c r="KH67" s="85">
        <f>+KG67/KG62*100-100</f>
        <v>4.2310037261469375</v>
      </c>
      <c r="KI67" s="467">
        <f>SUM(KI204:KI206)/3</f>
        <v>160.58088675113299</v>
      </c>
      <c r="KJ67" s="85">
        <f>+KI67/KI62*100-100</f>
        <v>4.8438966466125351</v>
      </c>
      <c r="KK67" s="467">
        <f>SUM(KK204:KK206)/3</f>
        <v>84.48637266700004</v>
      </c>
      <c r="KL67" s="85">
        <f>+KK67/KK62*100-100</f>
        <v>-8.5096302414903846</v>
      </c>
      <c r="KM67" s="35"/>
      <c r="KN67" s="32" t="s">
        <v>31</v>
      </c>
      <c r="KO67" s="467">
        <f>SUM(KO204:KO206)/3</f>
        <v>35.852408029366067</v>
      </c>
      <c r="KP67" s="85">
        <f>+KO67/KO62*100-100</f>
        <v>-13.653714341782418</v>
      </c>
      <c r="KQ67" s="467">
        <f>SUM(KQ204:KQ206)/3</f>
        <v>143.93228300439068</v>
      </c>
      <c r="KR67" s="85">
        <f>+KQ67/KQ62*100-100</f>
        <v>-7.1849693800250805</v>
      </c>
      <c r="KS67" s="467">
        <f>SUM(KS204:KS206)/3</f>
        <v>99.449728767200853</v>
      </c>
      <c r="KT67" s="85">
        <f>+KS67/KS62*100-100</f>
        <v>-10.232962673254846</v>
      </c>
      <c r="KU67" s="35"/>
      <c r="KV67" s="32" t="s">
        <v>31</v>
      </c>
      <c r="KW67" s="467">
        <f>SUM(KW204:KW206)/3</f>
        <v>135.11552600207767</v>
      </c>
      <c r="KX67" s="85">
        <f>+KW67/KW62*100-100</f>
        <v>0.79941714102278638</v>
      </c>
      <c r="KY67" s="467">
        <f>SUM(KY204:KY206)/3</f>
        <v>143.62966214636836</v>
      </c>
      <c r="KZ67" s="85">
        <f>+KY67/KY62*100-100</f>
        <v>-8.9611026924556541</v>
      </c>
      <c r="LA67" s="467">
        <f>SUM(LA204:LA206)/3</f>
        <v>108.76584293934867</v>
      </c>
      <c r="LB67" s="85">
        <f>+LA67/LA62*100-100</f>
        <v>-20.004344727240209</v>
      </c>
      <c r="LC67" s="35"/>
      <c r="LD67" s="32" t="s">
        <v>31</v>
      </c>
      <c r="LE67" s="467">
        <f>SUM(LE204:LE206)/3</f>
        <v>147.93283286261268</v>
      </c>
      <c r="LF67" s="85">
        <f>+LE67/LE62*100-100</f>
        <v>-0.43647449274307348</v>
      </c>
      <c r="LG67" s="467">
        <f>SUM(LG204:LG206)/3</f>
        <v>124.15069034522166</v>
      </c>
      <c r="LH67" s="85">
        <f>+LG67/LG62*100-100</f>
        <v>10.127348189104453</v>
      </c>
      <c r="LI67" s="467">
        <f>SUM(LI204:LI206)/3</f>
        <v>51.49701501070674</v>
      </c>
      <c r="LJ67" s="85">
        <f>+LI67/LI62*100-100</f>
        <v>-18.617281397414189</v>
      </c>
      <c r="LK67" s="35"/>
      <c r="LL67" s="32" t="s">
        <v>31</v>
      </c>
      <c r="LM67" s="467">
        <f>SUM(LM204:LM206)/3</f>
        <v>218.02343288138533</v>
      </c>
      <c r="LN67" s="85">
        <f>+LM67/LM62*100-100</f>
        <v>13.836332132149536</v>
      </c>
      <c r="LO67" s="467">
        <f>SUM(LO204:LO206)/3</f>
        <v>80.315594766746202</v>
      </c>
      <c r="LP67" s="85">
        <f>+LO67/LO62*100-100</f>
        <v>20.827833744646099</v>
      </c>
      <c r="LQ67" s="467">
        <f>SUM(LQ204:LQ206)/3</f>
        <v>146.71410375829467</v>
      </c>
      <c r="LR67" s="85">
        <f>+LQ67/LQ62*100-100</f>
        <v>0.88619669121187883</v>
      </c>
      <c r="LS67" s="35"/>
      <c r="LT67" s="32" t="s">
        <v>31</v>
      </c>
      <c r="LU67" s="467">
        <f>SUM(LU204:LU206)/3</f>
        <v>109.45362741727058</v>
      </c>
      <c r="LV67" s="85">
        <f>+LU67/LU62*100-100</f>
        <v>-6.0158535359510381</v>
      </c>
      <c r="LW67" s="467">
        <f>SUM(LW204:LW206)/3</f>
        <v>142.084830428527</v>
      </c>
      <c r="LX67" s="85">
        <f>+LW67/LW62*100-100</f>
        <v>7.1758898166400513</v>
      </c>
      <c r="LY67" s="467">
        <f>SUM(LY204:LY206)/3</f>
        <v>147.91996749791966</v>
      </c>
      <c r="LZ67" s="85">
        <f>+LY67/LY62*100-100</f>
        <v>4.5336108195391347</v>
      </c>
      <c r="MA67" s="35"/>
      <c r="MB67" s="32" t="s">
        <v>31</v>
      </c>
      <c r="MC67" s="467">
        <f>SUM(MC204:MC206)/3</f>
        <v>138.97217178018201</v>
      </c>
      <c r="MD67" s="85">
        <f>+MC67/MC62*100-100</f>
        <v>3.7899148200580157E-2</v>
      </c>
      <c r="ME67" s="467">
        <f>SUM(ME204:ME206)/3</f>
        <v>111.18336551568866</v>
      </c>
      <c r="MF67" s="85">
        <f>+ME67/ME62*100-100</f>
        <v>2.238883747493901</v>
      </c>
      <c r="MG67" s="467">
        <f>SUM(MG204:MG206)/3</f>
        <v>100.02777945690082</v>
      </c>
      <c r="MH67" s="85">
        <f>+MG67/MG62*100-100</f>
        <v>-9.5035127452541559</v>
      </c>
      <c r="MI67" s="35"/>
      <c r="MJ67" s="32" t="s">
        <v>31</v>
      </c>
      <c r="MK67" s="467">
        <f>SUM(MK204:MK206)/3</f>
        <v>117.274345317314</v>
      </c>
      <c r="ML67" s="85">
        <f>+MK67/MK62*100-100</f>
        <v>10.738958529886773</v>
      </c>
      <c r="MM67" s="467">
        <f>SUM(MM204:MM206)/3</f>
        <v>134.19996925829199</v>
      </c>
      <c r="MN67" s="85">
        <f>+MM67/MM62*100-100</f>
        <v>4.6402216111372354</v>
      </c>
      <c r="MO67" s="467">
        <f>SUM(MO204:MO206)/3</f>
        <v>204.29486874472866</v>
      </c>
      <c r="MP67" s="85">
        <f>+MO67/MO62*100-100</f>
        <v>23.455346533088559</v>
      </c>
    </row>
    <row r="68" spans="1:354">
      <c r="A68" s="35"/>
      <c r="B68" s="32"/>
      <c r="C68" s="467"/>
      <c r="D68" s="85"/>
      <c r="E68" s="467"/>
      <c r="F68" s="85"/>
      <c r="G68" s="467"/>
      <c r="H68" s="85"/>
      <c r="I68" s="35"/>
      <c r="J68" s="32"/>
      <c r="K68" s="467"/>
      <c r="L68" s="85"/>
      <c r="M68" s="467"/>
      <c r="N68" s="85"/>
      <c r="O68" s="467"/>
      <c r="P68" s="85"/>
      <c r="Q68" s="35"/>
      <c r="R68" s="32"/>
      <c r="S68" s="467"/>
      <c r="T68" s="85"/>
      <c r="U68" s="467"/>
      <c r="V68" s="85"/>
      <c r="W68" s="467"/>
      <c r="X68" s="85"/>
      <c r="Y68" s="35"/>
      <c r="Z68" s="32"/>
      <c r="AA68" s="467"/>
      <c r="AB68" s="85"/>
      <c r="AC68" s="467"/>
      <c r="AD68" s="85"/>
      <c r="AE68" s="467"/>
      <c r="AF68" s="85"/>
      <c r="AG68" s="35"/>
      <c r="AH68" s="32"/>
      <c r="AI68" s="467"/>
      <c r="AJ68" s="85"/>
      <c r="AK68" s="467"/>
      <c r="AL68" s="85"/>
      <c r="AM68" s="467"/>
      <c r="AN68" s="85"/>
      <c r="AO68" s="35"/>
      <c r="AP68" s="32"/>
      <c r="AQ68" s="467"/>
      <c r="AR68" s="85"/>
      <c r="AS68" s="467"/>
      <c r="AT68" s="85"/>
      <c r="AU68" s="467"/>
      <c r="AV68" s="85"/>
      <c r="AW68" s="35"/>
      <c r="AX68" s="32"/>
      <c r="AY68" s="467"/>
      <c r="AZ68" s="85"/>
      <c r="BA68" s="467"/>
      <c r="BB68" s="85"/>
      <c r="BC68" s="467"/>
      <c r="BD68" s="85"/>
      <c r="BE68" s="35"/>
      <c r="BF68" s="32"/>
      <c r="BG68" s="467"/>
      <c r="BH68" s="85"/>
      <c r="BI68" s="467"/>
      <c r="BJ68" s="85"/>
      <c r="BK68" s="467"/>
      <c r="BL68" s="85"/>
      <c r="BM68" s="35"/>
      <c r="BN68" s="32"/>
      <c r="BO68" s="467"/>
      <c r="BP68" s="85"/>
      <c r="BQ68" s="467"/>
      <c r="BR68" s="85"/>
      <c r="BS68" s="467"/>
      <c r="BT68" s="85"/>
      <c r="BU68" s="35"/>
      <c r="BV68" s="32"/>
      <c r="BW68" s="467"/>
      <c r="BX68" s="85"/>
      <c r="BY68" s="467"/>
      <c r="BZ68" s="85"/>
      <c r="CA68" s="467"/>
      <c r="CB68" s="85"/>
      <c r="CC68" s="35"/>
      <c r="CD68" s="32"/>
      <c r="CE68" s="467"/>
      <c r="CF68" s="85"/>
      <c r="CG68" s="467"/>
      <c r="CH68" s="85"/>
      <c r="CI68" s="467"/>
      <c r="CJ68" s="85"/>
      <c r="CK68" s="35"/>
      <c r="CL68" s="32"/>
      <c r="CM68" s="467"/>
      <c r="CN68" s="85"/>
      <c r="CO68" s="467"/>
      <c r="CP68" s="85"/>
      <c r="CQ68" s="467"/>
      <c r="CR68" s="85"/>
      <c r="CS68" s="35"/>
      <c r="CT68" s="32"/>
      <c r="CU68" s="467"/>
      <c r="CV68" s="85"/>
      <c r="CW68" s="467"/>
      <c r="CX68" s="85"/>
      <c r="CY68" s="467"/>
      <c r="CZ68" s="85"/>
      <c r="DA68" s="35"/>
      <c r="DB68" s="32"/>
      <c r="DC68" s="467"/>
      <c r="DD68" s="85"/>
      <c r="DE68" s="467"/>
      <c r="DF68" s="85"/>
      <c r="DG68" s="467"/>
      <c r="DH68" s="85"/>
      <c r="DI68" s="35"/>
      <c r="DJ68" s="32"/>
      <c r="DK68" s="467"/>
      <c r="DL68" s="85"/>
      <c r="DM68" s="467"/>
      <c r="DN68" s="85"/>
      <c r="DO68" s="467"/>
      <c r="DP68" s="85"/>
      <c r="DQ68" s="35"/>
      <c r="DR68" s="32"/>
      <c r="DS68" s="467"/>
      <c r="DT68" s="85"/>
      <c r="DU68" s="467"/>
      <c r="DV68" s="85"/>
      <c r="DW68" s="467"/>
      <c r="DX68" s="85"/>
      <c r="DY68" s="35"/>
      <c r="DZ68" s="32"/>
      <c r="EA68" s="467"/>
      <c r="EB68" s="85"/>
      <c r="EC68" s="467"/>
      <c r="ED68" s="85"/>
      <c r="EE68" s="467"/>
      <c r="EF68" s="85"/>
      <c r="EG68" s="35"/>
      <c r="EH68" s="32"/>
      <c r="EI68" s="467"/>
      <c r="EJ68" s="85"/>
      <c r="EK68" s="467"/>
      <c r="EL68" s="85"/>
      <c r="EM68" s="467"/>
      <c r="EN68" s="85"/>
      <c r="EO68" s="35"/>
      <c r="EP68" s="32"/>
      <c r="EQ68" s="467"/>
      <c r="ER68" s="85"/>
      <c r="ES68" s="467"/>
      <c r="ET68" s="85"/>
      <c r="EU68" s="467"/>
      <c r="EV68" s="85"/>
      <c r="EW68" s="35"/>
      <c r="EX68" s="32"/>
      <c r="EY68" s="467"/>
      <c r="EZ68" s="85"/>
      <c r="FA68" s="467"/>
      <c r="FB68" s="85"/>
      <c r="FC68" s="467"/>
      <c r="FD68" s="85"/>
      <c r="FE68" s="35"/>
      <c r="FF68" s="32"/>
      <c r="FG68" s="467"/>
      <c r="FH68" s="85"/>
      <c r="FI68" s="467"/>
      <c r="FJ68" s="85"/>
      <c r="FK68" s="467"/>
      <c r="FL68" s="85"/>
      <c r="FM68" s="35"/>
      <c r="FN68" s="32"/>
      <c r="FO68" s="467"/>
      <c r="FP68" s="85"/>
      <c r="FQ68" s="467"/>
      <c r="FR68" s="85"/>
      <c r="FS68" s="467"/>
      <c r="FT68" s="85"/>
      <c r="FU68" s="35"/>
      <c r="FV68" s="32"/>
      <c r="FW68" s="467"/>
      <c r="FX68" s="85"/>
      <c r="FY68" s="467"/>
      <c r="FZ68" s="85"/>
      <c r="GA68" s="467"/>
      <c r="GB68" s="85"/>
      <c r="GC68" s="35"/>
      <c r="GD68" s="32"/>
      <c r="GE68" s="467"/>
      <c r="GF68" s="85"/>
      <c r="GG68" s="467"/>
      <c r="GH68" s="85"/>
      <c r="GI68" s="467"/>
      <c r="GJ68" s="85"/>
      <c r="GK68" s="35"/>
      <c r="GL68" s="32"/>
      <c r="GM68" s="467"/>
      <c r="GN68" s="85"/>
      <c r="GO68" s="467"/>
      <c r="GP68" s="85"/>
      <c r="GQ68" s="467"/>
      <c r="GR68" s="85"/>
      <c r="GS68" s="35"/>
      <c r="GT68" s="32"/>
      <c r="GU68" s="467"/>
      <c r="GV68" s="85"/>
      <c r="GW68" s="467"/>
      <c r="GX68" s="85"/>
      <c r="GY68" s="467"/>
      <c r="GZ68" s="85"/>
      <c r="HA68" s="35"/>
      <c r="HB68" s="32"/>
      <c r="HC68" s="467"/>
      <c r="HD68" s="85"/>
      <c r="HE68" s="467"/>
      <c r="HF68" s="85"/>
      <c r="HG68" s="467"/>
      <c r="HH68" s="85"/>
      <c r="HI68" s="35"/>
      <c r="HJ68" s="32"/>
      <c r="HK68" s="467"/>
      <c r="HL68" s="85"/>
      <c r="HM68" s="467"/>
      <c r="HN68" s="85"/>
      <c r="HO68" s="467"/>
      <c r="HP68" s="85"/>
      <c r="HQ68" s="35"/>
      <c r="HR68" s="32"/>
      <c r="HS68" s="467"/>
      <c r="HT68" s="85"/>
      <c r="HU68" s="467"/>
      <c r="HV68" s="85"/>
      <c r="HW68" s="467"/>
      <c r="HX68" s="85"/>
      <c r="HY68" s="35"/>
      <c r="HZ68" s="32"/>
      <c r="IA68" s="467"/>
      <c r="IB68" s="85"/>
      <c r="IC68" s="467"/>
      <c r="ID68" s="85"/>
      <c r="IE68" s="467"/>
      <c r="IF68" s="85"/>
      <c r="IG68" s="35"/>
      <c r="IH68" s="32"/>
      <c r="II68" s="467"/>
      <c r="IJ68" s="85"/>
      <c r="IK68" s="467"/>
      <c r="IL68" s="85"/>
      <c r="IM68" s="467"/>
      <c r="IN68" s="85"/>
      <c r="IO68" s="467"/>
      <c r="IP68" s="85"/>
      <c r="IQ68" s="35"/>
      <c r="IR68" s="32"/>
      <c r="IS68" s="467"/>
      <c r="IT68" s="85"/>
      <c r="IU68" s="467"/>
      <c r="IV68" s="85"/>
      <c r="IW68" s="467"/>
      <c r="IX68" s="85"/>
      <c r="IY68" s="35"/>
      <c r="IZ68" s="32"/>
      <c r="JA68" s="467"/>
      <c r="JB68" s="85"/>
      <c r="JC68" s="467"/>
      <c r="JD68" s="85"/>
      <c r="JE68" s="467"/>
      <c r="JF68" s="85"/>
      <c r="JG68" s="35"/>
      <c r="JH68" s="32"/>
      <c r="JI68" s="467"/>
      <c r="JJ68" s="85"/>
      <c r="JK68" s="467"/>
      <c r="JL68" s="85"/>
      <c r="JM68" s="467"/>
      <c r="JN68" s="85"/>
      <c r="JO68" s="35"/>
      <c r="JP68" s="32"/>
      <c r="JQ68" s="467"/>
      <c r="JR68" s="85"/>
      <c r="JS68" s="467"/>
      <c r="JT68" s="85"/>
      <c r="JU68" s="467"/>
      <c r="JV68" s="85"/>
      <c r="JW68" s="35"/>
      <c r="JX68" s="32"/>
      <c r="JY68" s="467"/>
      <c r="JZ68" s="85"/>
      <c r="KA68" s="467"/>
      <c r="KB68" s="85"/>
      <c r="KC68" s="467"/>
      <c r="KD68" s="85"/>
      <c r="KE68" s="35"/>
      <c r="KF68" s="32"/>
      <c r="KG68" s="467"/>
      <c r="KH68" s="85"/>
      <c r="KI68" s="467"/>
      <c r="KJ68" s="85"/>
      <c r="KK68" s="467"/>
      <c r="KL68" s="85"/>
      <c r="KM68" s="35"/>
      <c r="KN68" s="32"/>
      <c r="KO68" s="467"/>
      <c r="KP68" s="85"/>
      <c r="KQ68" s="467"/>
      <c r="KR68" s="85"/>
      <c r="KS68" s="467"/>
      <c r="KT68" s="85"/>
      <c r="KU68" s="35"/>
      <c r="KV68" s="32"/>
      <c r="KW68" s="467"/>
      <c r="KX68" s="85"/>
      <c r="KY68" s="467"/>
      <c r="KZ68" s="85"/>
      <c r="LA68" s="467"/>
      <c r="LB68" s="85"/>
      <c r="LC68" s="35"/>
      <c r="LD68" s="32"/>
      <c r="LE68" s="467"/>
      <c r="LF68" s="85"/>
      <c r="LG68" s="467"/>
      <c r="LH68" s="85"/>
      <c r="LI68" s="467"/>
      <c r="LJ68" s="85"/>
      <c r="LK68" s="35"/>
      <c r="LL68" s="32"/>
      <c r="LM68" s="467"/>
      <c r="LN68" s="85"/>
      <c r="LO68" s="467"/>
      <c r="LP68" s="85"/>
      <c r="LQ68" s="467"/>
      <c r="LR68" s="85"/>
      <c r="LS68" s="35"/>
      <c r="LT68" s="32"/>
      <c r="LU68" s="467"/>
      <c r="LV68" s="85"/>
      <c r="LW68" s="467"/>
      <c r="LX68" s="85"/>
      <c r="LY68" s="467"/>
      <c r="LZ68" s="85"/>
      <c r="MA68" s="35"/>
      <c r="MB68" s="32"/>
      <c r="MC68" s="467"/>
      <c r="MD68" s="85"/>
      <c r="ME68" s="467"/>
      <c r="MF68" s="85"/>
      <c r="MG68" s="467"/>
      <c r="MH68" s="85"/>
      <c r="MI68" s="35"/>
      <c r="MJ68" s="32"/>
      <c r="MK68" s="467"/>
      <c r="ML68" s="85"/>
      <c r="MM68" s="467"/>
      <c r="MN68" s="85"/>
      <c r="MO68" s="467"/>
      <c r="MP68" s="85"/>
    </row>
    <row r="69" spans="1:354">
      <c r="A69" s="35">
        <v>2024</v>
      </c>
      <c r="B69" s="32" t="s">
        <v>28</v>
      </c>
      <c r="C69" s="467">
        <f>SUM(C208:C210)/3</f>
        <v>102.410723537058</v>
      </c>
      <c r="D69" s="85">
        <f>+C69/C64*100-100</f>
        <v>4.2629710166822434</v>
      </c>
      <c r="E69" s="467">
        <f>SUM(E208:E210)/3</f>
        <v>82.720567304724042</v>
      </c>
      <c r="F69" s="85">
        <f t="shared" ref="F69:F77" si="136">+E69/E64*100-100</f>
        <v>-0.10646739405413541</v>
      </c>
      <c r="G69" s="467">
        <f>SUM(G208:G210)/3</f>
        <v>121.02898772696267</v>
      </c>
      <c r="H69" s="85">
        <f t="shared" ref="H69:H77" si="137">+G69/G64*100-100</f>
        <v>7.2960672103765063</v>
      </c>
      <c r="I69" s="35">
        <v>2024</v>
      </c>
      <c r="J69" s="32" t="s">
        <v>28</v>
      </c>
      <c r="K69" s="467">
        <f>SUM(K208:K210)/3</f>
        <v>81.26067244048464</v>
      </c>
      <c r="L69" s="85">
        <f t="shared" ref="L69:L77" si="138">+K69/K64*100-100</f>
        <v>3.3834031880254116</v>
      </c>
      <c r="M69" s="467">
        <f>SUM(M208:M210)/3</f>
        <v>82.162182047158637</v>
      </c>
      <c r="N69" s="85">
        <f t="shared" ref="N69:N77" si="139">+M69/M64*100-100</f>
        <v>-23.145110347441872</v>
      </c>
      <c r="O69" s="467">
        <f>SUM(O208:O210)/3</f>
        <v>82.173318501882918</v>
      </c>
      <c r="P69" s="85">
        <f t="shared" ref="P69:P77" si="140">+O69/O64*100-100</f>
        <v>-2.4535318683794856</v>
      </c>
      <c r="Q69" s="35">
        <v>2024</v>
      </c>
      <c r="R69" s="32" t="s">
        <v>28</v>
      </c>
      <c r="S69" s="467">
        <f>SUM(S208:S210)/3</f>
        <v>117.15130056253491</v>
      </c>
      <c r="T69" s="85">
        <f t="shared" ref="T69:T77" si="141">+S69/S64*100-100</f>
        <v>3.2038119816613033</v>
      </c>
      <c r="U69" s="467">
        <f>SUM(U208:U210)/3</f>
        <v>141.72661257354667</v>
      </c>
      <c r="V69" s="85">
        <f t="shared" ref="V69:V77" si="142">+U69/U64*100-100</f>
        <v>-18.189848992568443</v>
      </c>
      <c r="W69" s="467">
        <f>SUM(W208:W210)/3</f>
        <v>132.33007768818334</v>
      </c>
      <c r="X69" s="85">
        <f t="shared" ref="X69:X77" si="143">+W69/W64*100-100</f>
        <v>-3.8457288399554699</v>
      </c>
      <c r="Y69" s="35">
        <v>2024</v>
      </c>
      <c r="Z69" s="32" t="s">
        <v>28</v>
      </c>
      <c r="AA69" s="467">
        <f>SUM(AA208:AA210)/3</f>
        <v>137.86251476183901</v>
      </c>
      <c r="AB69" s="85">
        <f t="shared" ref="AB69:AB77" si="144">+AA69/AA64*100-100</f>
        <v>11.463906338922243</v>
      </c>
      <c r="AC69" s="467">
        <f>SUM(AC208:AC210)/3</f>
        <v>122.63907845383467</v>
      </c>
      <c r="AD69" s="85">
        <f t="shared" ref="AD69:AD77" si="145">+AC69/AC64*100-100</f>
        <v>-20.883620853250235</v>
      </c>
      <c r="AE69" s="467">
        <f>SUM(AE208:AE210)/3</f>
        <v>171.07394810362666</v>
      </c>
      <c r="AF69" s="85">
        <f t="shared" ref="AF69:AF77" si="146">+AE69/AE64*100-100</f>
        <v>6.9122619577936177</v>
      </c>
      <c r="AG69" s="35">
        <v>2024</v>
      </c>
      <c r="AH69" s="32" t="s">
        <v>28</v>
      </c>
      <c r="AI69" s="467">
        <f>SUM(AI208:AI210)/3</f>
        <v>95.273109535098925</v>
      </c>
      <c r="AJ69" s="85">
        <f t="shared" ref="AJ69:AJ77" si="147">+AI69/AI64*100-100</f>
        <v>-7.7608268864693315</v>
      </c>
      <c r="AK69" s="467">
        <f>SUM(AK208:AK210)/3</f>
        <v>180.90668714015865</v>
      </c>
      <c r="AL69" s="85">
        <f t="shared" ref="AL69:AL77" si="148">+AK69/AK64*100-100</f>
        <v>1.9822668805958443</v>
      </c>
      <c r="AM69" s="467">
        <f>SUM(AM208:AM210)/3</f>
        <v>102.3530546595635</v>
      </c>
      <c r="AN69" s="85">
        <f t="shared" ref="AN69:AN77" si="149">+AM69/AM64*100-100</f>
        <v>13.930596304669379</v>
      </c>
      <c r="AO69" s="35">
        <v>2024</v>
      </c>
      <c r="AP69" s="32" t="s">
        <v>28</v>
      </c>
      <c r="AQ69" s="467">
        <f>SUM(AQ208:AQ210)/3</f>
        <v>115.06139385892159</v>
      </c>
      <c r="AR69" s="85">
        <f t="shared" ref="AR69:AR77" si="150">+AQ69/AQ64*100-100</f>
        <v>-6.5409371583555753E-2</v>
      </c>
      <c r="AS69" s="467">
        <f>SUM(AS208:AS210)/3</f>
        <v>170.72112800030899</v>
      </c>
      <c r="AT69" s="85">
        <f t="shared" ref="AT69:AT77" si="151">+AS69/AS64*100-100</f>
        <v>5.434532740362144</v>
      </c>
      <c r="AU69" s="467">
        <f>SUM(AU208:AU210)/3</f>
        <v>164.67713548991034</v>
      </c>
      <c r="AV69" s="85">
        <f t="shared" ref="AV69:AV77" si="152">+AU69/AU64*100-100</f>
        <v>3.9256845335989112</v>
      </c>
      <c r="AW69" s="35">
        <v>2024</v>
      </c>
      <c r="AX69" s="32" t="s">
        <v>28</v>
      </c>
      <c r="AY69" s="467">
        <f>SUM(AY208:AY210)/3</f>
        <v>149.69169588706799</v>
      </c>
      <c r="AZ69" s="85">
        <f t="shared" ref="AZ69:AZ77" si="153">+AY69/AY64*100-100</f>
        <v>-0.7868322222328743</v>
      </c>
      <c r="BA69" s="467">
        <f>SUM(BA208:BA210)/3</f>
        <v>104.3403338588784</v>
      </c>
      <c r="BB69" s="85">
        <f t="shared" ref="BB69:BB77" si="154">+BA69/BA64*100-100</f>
        <v>-18.90902334255027</v>
      </c>
      <c r="BC69" s="467">
        <f>SUM(BC208:BC210)/3</f>
        <v>165.92509258593432</v>
      </c>
      <c r="BD69" s="85">
        <f t="shared" ref="BD69:BD77" si="155">+BC69/BC64*100-100</f>
        <v>-1.4159865995646754</v>
      </c>
      <c r="BE69" s="35">
        <v>2024</v>
      </c>
      <c r="BF69" s="32" t="s">
        <v>28</v>
      </c>
      <c r="BG69" s="467">
        <f>SUM(BG208:BG210)/3</f>
        <v>134.79346296733533</v>
      </c>
      <c r="BH69" s="85">
        <f t="shared" ref="BH69:BH77" si="156">+BG69/BG64*100-100</f>
        <v>2.2113999551428947</v>
      </c>
      <c r="BI69" s="467">
        <f>SUM(BI208:BI210)/3</f>
        <v>148.388712907534</v>
      </c>
      <c r="BJ69" s="85">
        <f t="shared" ref="BJ69:BJ77" si="157">+BI69/BI64*100-100</f>
        <v>12.45271805082831</v>
      </c>
      <c r="BK69" s="467">
        <f>SUM(BK208:BK210)/3</f>
        <v>266.71616203441499</v>
      </c>
      <c r="BL69" s="85">
        <f t="shared" ref="BL69:BL77" si="158">+BK69/BK64*100-100</f>
        <v>21.078720483387727</v>
      </c>
      <c r="BM69" s="35">
        <v>2024</v>
      </c>
      <c r="BN69" s="32" t="s">
        <v>28</v>
      </c>
      <c r="BO69" s="467">
        <f>SUM(BO208:BO210)/3</f>
        <v>110.81712935687533</v>
      </c>
      <c r="BP69" s="85">
        <f t="shared" ref="BP69:BP77" si="159">+BO69/BO64*100-100</f>
        <v>-0.31196091474606646</v>
      </c>
      <c r="BQ69" s="467">
        <f>SUM(BQ208:BQ210)/3</f>
        <v>122.51272140936875</v>
      </c>
      <c r="BR69" s="85">
        <f t="shared" ref="BR69:BR77" si="160">+BQ69/BQ64*100-100</f>
        <v>3.806107858958228</v>
      </c>
      <c r="BS69" s="467">
        <f>SUM(BS208:BS210)/3</f>
        <v>129.47173953233468</v>
      </c>
      <c r="BT69" s="85">
        <f t="shared" ref="BT69:BT77" si="161">+BS69/BS64*100-100</f>
        <v>5.6173566619150677</v>
      </c>
      <c r="BU69" s="35">
        <v>2024</v>
      </c>
      <c r="BV69" s="32" t="s">
        <v>28</v>
      </c>
      <c r="BW69" s="467">
        <f>SUM(BW208:BW210)/3</f>
        <v>162.30227783372766</v>
      </c>
      <c r="BX69" s="85">
        <f t="shared" ref="BX69:BX77" si="162">+BW69/BW64*100-100</f>
        <v>12.178643122897498</v>
      </c>
      <c r="BY69" s="467">
        <f>SUM(BY208:BY210)/3</f>
        <v>158.79351612194202</v>
      </c>
      <c r="BZ69" s="85">
        <f t="shared" ref="BZ69:BZ77" si="163">+BY69/BY64*100-100</f>
        <v>7.7431244217375621</v>
      </c>
      <c r="CA69" s="467">
        <f>SUM(CA208:CA210)/3</f>
        <v>180.80003292331534</v>
      </c>
      <c r="CB69" s="85">
        <f t="shared" ref="CB69:CB77" si="164">+CA69/CA64*100-100</f>
        <v>23.147948193701055</v>
      </c>
      <c r="CC69" s="35">
        <v>2024</v>
      </c>
      <c r="CD69" s="32" t="s">
        <v>28</v>
      </c>
      <c r="CE69" s="467">
        <f>SUM(CE208:CE210)/3</f>
        <v>115.087221220429</v>
      </c>
      <c r="CF69" s="85">
        <f t="shared" ref="CF69:CF77" si="165">+CE69/CE64*100-100</f>
        <v>-15.335978163008036</v>
      </c>
      <c r="CG69" s="467">
        <f>SUM(CG208:CG210)/3</f>
        <v>75.172626963560916</v>
      </c>
      <c r="CH69" s="85">
        <f t="shared" ref="CH69:CH77" si="166">+CG69/CG64*100-100</f>
        <v>19.087897133992172</v>
      </c>
      <c r="CI69" s="467">
        <f>SUM(CI208:CI210)/3</f>
        <v>143.87615730163299</v>
      </c>
      <c r="CJ69" s="85">
        <f t="shared" ref="CJ69:CJ77" si="167">+CI69/CI64*100-100</f>
        <v>3.2415522454713965</v>
      </c>
      <c r="CK69" s="35">
        <v>2024</v>
      </c>
      <c r="CL69" s="32" t="s">
        <v>28</v>
      </c>
      <c r="CM69" s="467">
        <f>SUM(CM208:CM210)/3</f>
        <v>240.77585552314736</v>
      </c>
      <c r="CN69" s="85">
        <f t="shared" ref="CN69:CN77" si="168">+CM69/CM64*100-100</f>
        <v>10.581118517342986</v>
      </c>
      <c r="CO69" s="467">
        <f>SUM(CO208:CO210)/3</f>
        <v>97.720299384068298</v>
      </c>
      <c r="CP69" s="85">
        <f t="shared" ref="CP69:CP77" si="169">+CO69/CO64*100-100</f>
        <v>-0.91132707675998859</v>
      </c>
      <c r="CQ69" s="467">
        <f>SUM(CQ208:CQ210)/3</f>
        <v>132.69698446373934</v>
      </c>
      <c r="CR69" s="85">
        <f t="shared" ref="CR69:CR77" si="170">+CQ69/CQ64*100-100</f>
        <v>6.0456847808528948</v>
      </c>
      <c r="CS69" s="35">
        <v>2024</v>
      </c>
      <c r="CT69" s="32" t="s">
        <v>28</v>
      </c>
      <c r="CU69" s="467">
        <f>SUM(CU208:CU210)/3</f>
        <v>112.87597588739773</v>
      </c>
      <c r="CV69" s="85">
        <f t="shared" ref="CV69:CV77" si="171">+CU69/CU64*100-100</f>
        <v>-21.149456917094483</v>
      </c>
      <c r="CW69" s="467">
        <f>SUM(CW208:CW210)/3</f>
        <v>77.172957905469204</v>
      </c>
      <c r="CX69" s="85">
        <f t="shared" ref="CX69:CX77" si="172">+CW69/CW64*100-100</f>
        <v>19.467063791879795</v>
      </c>
      <c r="CY69" s="467">
        <f>SUM(CY208:CY210)/3</f>
        <v>189.71045131212432</v>
      </c>
      <c r="CZ69" s="85">
        <f t="shared" ref="CZ69:CZ77" si="173">+CY69/CY64*100-100</f>
        <v>6.8269932508853799</v>
      </c>
      <c r="DA69" s="35">
        <v>2024</v>
      </c>
      <c r="DB69" s="32" t="s">
        <v>28</v>
      </c>
      <c r="DC69" s="467">
        <f>SUM(DC208:DC210)/3</f>
        <v>87.16213933698775</v>
      </c>
      <c r="DD69" s="85">
        <f t="shared" ref="DD69:DD77" si="174">+DC69/DC64*100-100</f>
        <v>15.334212578128344</v>
      </c>
      <c r="DE69" s="467">
        <f>SUM(DE208:DE210)/3</f>
        <v>292.278916793527</v>
      </c>
      <c r="DF69" s="85">
        <f t="shared" ref="DF69:DF77" si="175">+DE69/DE64*100-100</f>
        <v>-19.577495609125279</v>
      </c>
      <c r="DG69" s="467">
        <f>SUM(DG208:DG210)/3</f>
        <v>95.780402093501166</v>
      </c>
      <c r="DH69" s="85">
        <f t="shared" ref="DH69:DH77" si="176">+DG69/DG64*100-100</f>
        <v>-7.7559493051287376</v>
      </c>
      <c r="DI69" s="35">
        <v>2024</v>
      </c>
      <c r="DJ69" s="32" t="s">
        <v>28</v>
      </c>
      <c r="DK69" s="467">
        <f>SUM(DK208:DK210)/3</f>
        <v>184.18951563527131</v>
      </c>
      <c r="DL69" s="85">
        <f t="shared" ref="DL69:DL77" si="177">+DK69/DK64*100-100</f>
        <v>4.9112094323789108</v>
      </c>
      <c r="DM69" s="467">
        <f>SUM(DM208:DM210)/3</f>
        <v>43.218400283524126</v>
      </c>
      <c r="DN69" s="85">
        <f t="shared" ref="DN69:DN77" si="178">+DM69/DM64*100-100</f>
        <v>-29.438800875300402</v>
      </c>
      <c r="DO69" s="467">
        <f>SUM(DO208:DO210)/3</f>
        <v>125.89325811017635</v>
      </c>
      <c r="DP69" s="85">
        <f t="shared" ref="DP69:DP77" si="179">+DO69/DO64*100-100</f>
        <v>-9.0385583577583901</v>
      </c>
      <c r="DQ69" s="35">
        <v>2024</v>
      </c>
      <c r="DR69" s="32" t="s">
        <v>28</v>
      </c>
      <c r="DS69" s="467">
        <f>SUM(DS208:DS210)/3</f>
        <v>198.15163101671632</v>
      </c>
      <c r="DT69" s="85">
        <f t="shared" ref="DT69:DT77" si="180">+DS69/DS64*100-100</f>
        <v>36.00259105286645</v>
      </c>
      <c r="DU69" s="467">
        <f>SUM(DU208:DU210)/3</f>
        <v>129.88546026638036</v>
      </c>
      <c r="DV69" s="85">
        <f t="shared" ref="DV69:DV77" si="181">+DU69/DU64*100-100</f>
        <v>7.0217167628856316</v>
      </c>
      <c r="DW69" s="467">
        <f>SUM(DW208:DW210)/3</f>
        <v>144.19430380170533</v>
      </c>
      <c r="DX69" s="85">
        <f t="shared" ref="DX69:DX77" si="182">+DW69/DW64*100-100</f>
        <v>-0.34434414916172784</v>
      </c>
      <c r="DY69" s="35">
        <v>2024</v>
      </c>
      <c r="DZ69" s="32" t="s">
        <v>28</v>
      </c>
      <c r="EA69" s="467">
        <f>SUM(EA208:EA210)/3</f>
        <v>128.71074963754833</v>
      </c>
      <c r="EB69" s="85">
        <f t="shared" ref="EB69:EB77" si="183">+EA69/EA64*100-100</f>
        <v>0.55990049516934448</v>
      </c>
      <c r="EC69" s="467">
        <f>SUM(EC208:EC210)/3</f>
        <v>158.23863926411602</v>
      </c>
      <c r="ED69" s="85">
        <f t="shared" ref="ED69:ED77" si="184">+EC69/EC64*100-100</f>
        <v>-5.0971542513100729</v>
      </c>
      <c r="EE69" s="467">
        <f>SUM(EE208:EE210)/3</f>
        <v>133.11549201414036</v>
      </c>
      <c r="EF69" s="85">
        <f t="shared" ref="EF69:EF77" si="185">+EE69/EE64*100-100</f>
        <v>4.4783734190224607</v>
      </c>
      <c r="EG69" s="35">
        <v>2024</v>
      </c>
      <c r="EH69" s="32" t="s">
        <v>28</v>
      </c>
      <c r="EI69" s="467">
        <f>SUM(EI208:EI210)/3</f>
        <v>142.13379157416065</v>
      </c>
      <c r="EJ69" s="85">
        <f t="shared" ref="EJ69:EJ77" si="186">+EI69/EI64*100-100</f>
        <v>0.72125374530098441</v>
      </c>
      <c r="EK69" s="467">
        <f>SUM(EK208:EK210)/3</f>
        <v>153.21053034204968</v>
      </c>
      <c r="EL69" s="85">
        <f t="shared" ref="EL69:EL77" si="187">+EK69/EK64*100-100</f>
        <v>13.532284993688521</v>
      </c>
      <c r="EM69" s="467">
        <f>SUM(EM208:EM210)/3</f>
        <v>112.30919004470699</v>
      </c>
      <c r="EN69" s="85">
        <f t="shared" ref="EN69:EN77" si="188">+EM69/EM64*100-100</f>
        <v>0.32071492876728769</v>
      </c>
      <c r="EO69" s="35">
        <v>2024</v>
      </c>
      <c r="EP69" s="32" t="s">
        <v>28</v>
      </c>
      <c r="EQ69" s="467">
        <f>SUM(EQ208:EQ210)/3</f>
        <v>83.806173564722101</v>
      </c>
      <c r="ER69" s="85">
        <f t="shared" ref="ER69:ER77" si="189">+EQ69/EQ64*100-100</f>
        <v>26.72328065075655</v>
      </c>
      <c r="ES69" s="467">
        <f>SUM(ES208:ES210)/3</f>
        <v>144.45264428103931</v>
      </c>
      <c r="ET69" s="85">
        <f t="shared" ref="ET69:ET77" si="190">+ES69/ES64*100-100</f>
        <v>-3.2325716091481809</v>
      </c>
      <c r="EU69" s="467">
        <f>SUM(EU208:EU210)/3</f>
        <v>56.742473212624702</v>
      </c>
      <c r="EV69" s="85">
        <f t="shared" ref="EV69:EV77" si="191">+EU69/EU64*100-100</f>
        <v>-13.912103243545843</v>
      </c>
      <c r="EW69" s="35">
        <v>2024</v>
      </c>
      <c r="EX69" s="32" t="s">
        <v>28</v>
      </c>
      <c r="EY69" s="467">
        <f>SUM(EY208:EY210)/3</f>
        <v>87.648963878600526</v>
      </c>
      <c r="EZ69" s="85">
        <f t="shared" ref="EZ69:EZ77" si="192">+EY69/EY64*100-100</f>
        <v>8.4250252077789867</v>
      </c>
      <c r="FA69" s="467">
        <f>SUM(FA208:FA210)/3</f>
        <v>94.653657029345638</v>
      </c>
      <c r="FB69" s="85">
        <f t="shared" ref="FB69:FB77" si="193">+FA69/FA64*100-100</f>
        <v>-11.518351947168057</v>
      </c>
      <c r="FC69" s="467">
        <f>SUM(FC208:FC210)/3</f>
        <v>269.94386594470802</v>
      </c>
      <c r="FD69" s="85">
        <f t="shared" ref="FD69:FD77" si="194">+FC69/FC64*100-100</f>
        <v>6.85149200045052</v>
      </c>
      <c r="FE69" s="35">
        <v>2024</v>
      </c>
      <c r="FF69" s="32" t="s">
        <v>28</v>
      </c>
      <c r="FG69" s="467">
        <f>SUM(FG208:FG210)/3</f>
        <v>101.11502404546398</v>
      </c>
      <c r="FH69" s="85">
        <f t="shared" ref="FH69:FH77" si="195">+FG69/FG64*100-100</f>
        <v>-16.480882811459651</v>
      </c>
      <c r="FI69" s="467">
        <f>SUM(FI208:FI210)/3</f>
        <v>178.21057621968967</v>
      </c>
      <c r="FJ69" s="85">
        <f t="shared" ref="FJ69:FJ77" si="196">+FI69/FI64*100-100</f>
        <v>3.2942045717420569</v>
      </c>
      <c r="FK69" s="467">
        <f>SUM(FK208:FK210)/3</f>
        <v>91.57750688046373</v>
      </c>
      <c r="FL69" s="85">
        <f t="shared" ref="FL69:FL77" si="197">+FK69/FK64*100-100</f>
        <v>-16.181028555530247</v>
      </c>
      <c r="FM69" s="35">
        <v>2024</v>
      </c>
      <c r="FN69" s="32" t="s">
        <v>28</v>
      </c>
      <c r="FO69" s="467">
        <f>SUM(FO208:FO210)/3</f>
        <v>94.999803039148489</v>
      </c>
      <c r="FP69" s="85">
        <f t="shared" ref="FP69:FP77" si="198">+FO69/FO64*100-100</f>
        <v>-23.858937620701255</v>
      </c>
      <c r="FQ69" s="467">
        <f>SUM(FQ208:FQ210)/3</f>
        <v>239.905335641737</v>
      </c>
      <c r="FR69" s="85">
        <f t="shared" ref="FR69:FR77" si="199">+FQ69/FQ64*100-100</f>
        <v>11.478812881302389</v>
      </c>
      <c r="FS69" s="467">
        <f>SUM(FS208:FS210)/3</f>
        <v>116.52966086008234</v>
      </c>
      <c r="FT69" s="85">
        <f t="shared" ref="FT69:FT77" si="200">+FS69/FS64*100-100</f>
        <v>5.1336835720215248</v>
      </c>
      <c r="FU69" s="35">
        <v>2024</v>
      </c>
      <c r="FV69" s="32" t="s">
        <v>28</v>
      </c>
      <c r="FW69" s="467">
        <f>SUM(FW208:FW210)/3</f>
        <v>112.24735513496067</v>
      </c>
      <c r="FX69" s="85">
        <f t="shared" ref="FX69:FX77" si="201">+FW69/FW64*100-100</f>
        <v>-14.867676065805853</v>
      </c>
      <c r="FY69" s="467">
        <f>SUM(FY208:FY210)/3</f>
        <v>171.17928525579865</v>
      </c>
      <c r="FZ69" s="85">
        <f t="shared" ref="FZ69:FZ77" si="202">+FY69/FY64*100-100</f>
        <v>10.125393718383236</v>
      </c>
      <c r="GA69" s="467">
        <f>SUM(GA208:GA210)/3</f>
        <v>126.89620643790134</v>
      </c>
      <c r="GB69" s="85">
        <f t="shared" ref="GB69:GB77" si="203">+GA69/GA64*100-100</f>
        <v>5.763382741690279</v>
      </c>
      <c r="GC69" s="35">
        <v>2024</v>
      </c>
      <c r="GD69" s="32" t="s">
        <v>28</v>
      </c>
      <c r="GE69" s="467">
        <f>SUM(GE208:GE210)/3</f>
        <v>124.994632614087</v>
      </c>
      <c r="GF69" s="85">
        <f t="shared" ref="GF69:GF77" si="204">+GE69/GE64*100-100</f>
        <v>7.2029008645427552</v>
      </c>
      <c r="GG69" s="467">
        <f>SUM(GG208:GG210)/3</f>
        <v>117.54343204378267</v>
      </c>
      <c r="GH69" s="85">
        <f t="shared" ref="GH69:GH77" si="205">+GG69/GG64*100-100</f>
        <v>0.23037815477174206</v>
      </c>
      <c r="GI69" s="467">
        <f>SUM(GI208:GI210)/3</f>
        <v>63.283467216223166</v>
      </c>
      <c r="GJ69" s="85">
        <f t="shared" ref="GJ69:GJ77" si="206">+GI69/GI64*100-100</f>
        <v>0.22997666168163278</v>
      </c>
      <c r="GK69" s="35">
        <v>2024</v>
      </c>
      <c r="GL69" s="32" t="s">
        <v>28</v>
      </c>
      <c r="GM69" s="467">
        <f>SUM(GM208:GM210)/3</f>
        <v>111.45796469140966</v>
      </c>
      <c r="GN69" s="85">
        <f t="shared" ref="GN69:GN77" si="207">+GM69/GM64*100-100</f>
        <v>-1.795030181688702</v>
      </c>
      <c r="GO69" s="467">
        <f>SUM(GO208:GO210)/3</f>
        <v>119.38971079893234</v>
      </c>
      <c r="GP69" s="85">
        <f t="shared" ref="GP69:GP77" si="208">+GO69/GO64*100-100</f>
        <v>-4.0522177418651353</v>
      </c>
      <c r="GQ69" s="467">
        <f>SUM(GQ208:GQ210)/3</f>
        <v>102.92102809107091</v>
      </c>
      <c r="GR69" s="85">
        <f t="shared" ref="GR69:GR77" si="209">+GQ69/GQ64*100-100</f>
        <v>20.87968190959208</v>
      </c>
      <c r="GS69" s="35">
        <v>2024</v>
      </c>
      <c r="GT69" s="32" t="s">
        <v>28</v>
      </c>
      <c r="GU69" s="467">
        <f>SUM(GU208:GU210)/3</f>
        <v>63.8299202291062</v>
      </c>
      <c r="GV69" s="85">
        <f t="shared" ref="GV69:GV77" si="210">+GU69/GU64*100-100</f>
        <v>-6.2335774553140908</v>
      </c>
      <c r="GW69" s="467">
        <f>SUM(GW208:GW210)/3</f>
        <v>88.000332436021495</v>
      </c>
      <c r="GX69" s="85">
        <f t="shared" ref="GX69:GX77" si="211">+GW69/GW64*100-100</f>
        <v>-6.0649213542395444</v>
      </c>
      <c r="GY69" s="467">
        <f>SUM(GY208:GY210)/3</f>
        <v>205.11346971102799</v>
      </c>
      <c r="GZ69" s="85">
        <f t="shared" ref="GZ69:GZ77" si="212">+GY69/GY64*100-100</f>
        <v>19.021008415463953</v>
      </c>
      <c r="HA69" s="35">
        <v>2024</v>
      </c>
      <c r="HB69" s="32" t="s">
        <v>28</v>
      </c>
      <c r="HC69" s="467">
        <f>SUM(HC208:HC210)/3</f>
        <v>123.03399240557034</v>
      </c>
      <c r="HD69" s="85">
        <f t="shared" ref="HD69:HD77" si="213">+HC69/HC64*100-100</f>
        <v>10.757714704649075</v>
      </c>
      <c r="HE69" s="467">
        <f>SUM(HE208:HE210)/3</f>
        <v>187.69681236471934</v>
      </c>
      <c r="HF69" s="85">
        <f t="shared" ref="HF69:HF77" si="214">+HE69/HE64*100-100</f>
        <v>0.28490176467104789</v>
      </c>
      <c r="HG69" s="467">
        <f>SUM(HG208:HG210)/3</f>
        <v>87.048892238435272</v>
      </c>
      <c r="HH69" s="85">
        <f t="shared" ref="HH69:HH77" si="215">+HG69/HG64*100-100</f>
        <v>-4.8075218584868082</v>
      </c>
      <c r="HI69" s="35">
        <v>2024</v>
      </c>
      <c r="HJ69" s="32" t="s">
        <v>28</v>
      </c>
      <c r="HK69" s="467">
        <f>SUM(HK208:HK210)/3</f>
        <v>103.97516622218757</v>
      </c>
      <c r="HL69" s="85">
        <f t="shared" ref="HL69:HL77" si="216">+HK69/HK64*100-100</f>
        <v>11.876553246962729</v>
      </c>
      <c r="HM69" s="467">
        <f>SUM(HM208:HM210)/3</f>
        <v>85.271634325869044</v>
      </c>
      <c r="HN69" s="85">
        <f t="shared" ref="HN69:HN77" si="217">+HM69/HM64*100-100</f>
        <v>-31.882566079651184</v>
      </c>
      <c r="HO69" s="467">
        <f>SUM(HO208:HO210)/3</f>
        <v>111.65229246445934</v>
      </c>
      <c r="HP69" s="85">
        <f t="shared" ref="HP69:HP77" si="218">+HO69/HO64*100-100</f>
        <v>3.7647655502059933</v>
      </c>
      <c r="HQ69" s="35">
        <v>2024</v>
      </c>
      <c r="HR69" s="32" t="s">
        <v>28</v>
      </c>
      <c r="HS69" s="467">
        <f>SUM(HS208:HS210)/3</f>
        <v>158.52119458899003</v>
      </c>
      <c r="HT69" s="85">
        <f t="shared" ref="HT69:HT77" si="219">+HS69/HS64*100-100</f>
        <v>19.378149533506999</v>
      </c>
      <c r="HU69" s="467">
        <f>SUM(HU208:HU210)/3</f>
        <v>156.84865170236731</v>
      </c>
      <c r="HV69" s="85">
        <f t="shared" ref="HV69:HV77" si="220">+HU69/HU64*100-100</f>
        <v>3.8621687886019771</v>
      </c>
      <c r="HW69" s="467">
        <f>SUM(HW208:HW210)/3</f>
        <v>75.847109190858006</v>
      </c>
      <c r="HX69" s="85">
        <f t="shared" ref="HX69:HX77" si="221">+HW69/HW64*100-100</f>
        <v>-18.699985606195057</v>
      </c>
      <c r="HY69" s="35">
        <v>2024</v>
      </c>
      <c r="HZ69" s="32" t="s">
        <v>28</v>
      </c>
      <c r="IA69" s="467">
        <f>SUM(IA208:IA210)/3</f>
        <v>89.378244964246505</v>
      </c>
      <c r="IB69" s="85">
        <f t="shared" ref="IB69:IB77" si="222">+IA69/IA64*100-100</f>
        <v>3.2547086853402618</v>
      </c>
      <c r="IC69" s="467">
        <f>SUM(IC208:IC210)/3</f>
        <v>116.16278058845334</v>
      </c>
      <c r="ID69" s="85">
        <f t="shared" ref="ID69:ID77" si="223">+IC69/IC64*100-100</f>
        <v>18.343889050693107</v>
      </c>
      <c r="IE69" s="467">
        <f>SUM(IE208:IE210)/3</f>
        <v>113.85760334976199</v>
      </c>
      <c r="IF69" s="85">
        <f t="shared" ref="IF69:IF77" si="224">+IE69/IE64*100-100</f>
        <v>0.36298614490245029</v>
      </c>
      <c r="IG69" s="35">
        <v>2024</v>
      </c>
      <c r="IH69" s="32" t="s">
        <v>28</v>
      </c>
      <c r="II69" s="467">
        <f>SUM(II208:II210)/3</f>
        <v>161.56296338259168</v>
      </c>
      <c r="IJ69" s="85">
        <f t="shared" ref="IJ69:IJ77" si="225">+II69/II64*100-100</f>
        <v>11.656971542532133</v>
      </c>
      <c r="IK69" s="467">
        <f>SUM(IK208:IK210)/3</f>
        <v>167.48916210138501</v>
      </c>
      <c r="IL69" s="85">
        <f t="shared" ref="IL69:IL77" si="226">+IK69/IK64*100-100</f>
        <v>-0.36911202777444885</v>
      </c>
      <c r="IM69" s="467">
        <f>SUM(IM208:IM210)/3</f>
        <v>133.24893981559765</v>
      </c>
      <c r="IN69" s="85">
        <f>+IM69/IM64*100-100</f>
        <v>23.263925394950363</v>
      </c>
      <c r="IO69" s="467">
        <f>SUM(IO208:IO210)/3</f>
        <v>228.51207540839869</v>
      </c>
      <c r="IP69" s="85">
        <f>+IO69/IO64*100-100</f>
        <v>27.366415669814444</v>
      </c>
      <c r="IQ69" s="35">
        <v>2024</v>
      </c>
      <c r="IR69" s="32" t="s">
        <v>28</v>
      </c>
      <c r="IS69" s="467">
        <f>SUM(IS208:IS210)/3</f>
        <v>101.7083079216177</v>
      </c>
      <c r="IT69" s="85">
        <f t="shared" ref="IT69:IT77" si="227">+IS69/IS64*100-100</f>
        <v>7.9902589579965024</v>
      </c>
      <c r="IU69" s="467">
        <f>SUM(IU208:IU210)/3</f>
        <v>90.177710501628269</v>
      </c>
      <c r="IV69" s="85">
        <f t="shared" ref="IV69:IV77" si="228">+IU69/IU64*100-100</f>
        <v>5.9796755355806255</v>
      </c>
      <c r="IW69" s="467">
        <f>SUM(IW208:IW210)/3</f>
        <v>104.50411883269383</v>
      </c>
      <c r="IX69" s="85">
        <f t="shared" ref="IX69:IX77" si="229">+IW69/IW64*100-100</f>
        <v>13.418203033372578</v>
      </c>
      <c r="IY69" s="35">
        <v>2024</v>
      </c>
      <c r="IZ69" s="32" t="s">
        <v>28</v>
      </c>
      <c r="JA69" s="467">
        <f>SUM(JA208:JA210)/3</f>
        <v>151.02446445634834</v>
      </c>
      <c r="JB69" s="85">
        <f t="shared" ref="JB69:JB77" si="230">+JA69/JA64*100-100</f>
        <v>18.077396684141817</v>
      </c>
      <c r="JC69" s="467">
        <f>SUM(JC208:JC210)/3</f>
        <v>166.32976138120202</v>
      </c>
      <c r="JD69" s="85">
        <f t="shared" ref="JD69:JD77" si="231">+JC69/JC64*100-100</f>
        <v>-0.61179724107400091</v>
      </c>
      <c r="JE69" s="467">
        <f>SUM(JE208:JE210)/3</f>
        <v>103.78921214723287</v>
      </c>
      <c r="JF69" s="85">
        <f t="shared" ref="JF69:JF77" si="232">+JE69/JE64*100-100</f>
        <v>-25.111313806470818</v>
      </c>
      <c r="JG69" s="35">
        <v>2024</v>
      </c>
      <c r="JH69" s="32" t="s">
        <v>28</v>
      </c>
      <c r="JI69" s="467">
        <f>SUM(JI208:JI210)/3</f>
        <v>193.04175584469201</v>
      </c>
      <c r="JJ69" s="85">
        <f t="shared" ref="JJ69:JJ77" si="233">+JI69/JI64*100-100</f>
        <v>16.908197312811751</v>
      </c>
      <c r="JK69" s="467">
        <f>SUM(JK208:JK210)/3</f>
        <v>206.13632173246165</v>
      </c>
      <c r="JL69" s="85">
        <f t="shared" ref="JL69:JL77" si="234">+JK69/JK64*100-100</f>
        <v>-6.5892335310477677</v>
      </c>
      <c r="JM69" s="467">
        <f>SUM(JM208:JM210)/3</f>
        <v>113.78813271953733</v>
      </c>
      <c r="JN69" s="85">
        <f t="shared" ref="JN69:JN77" si="235">+JM69/JM64*100-100</f>
        <v>0.15533436444914628</v>
      </c>
      <c r="JO69" s="35">
        <v>2024</v>
      </c>
      <c r="JP69" s="32" t="s">
        <v>28</v>
      </c>
      <c r="JQ69" s="467">
        <f>SUM(JQ208:JQ210)/3</f>
        <v>151.11727042702168</v>
      </c>
      <c r="JR69" s="85">
        <f t="shared" ref="JR69:JR77" si="236">+JQ69/JQ64*100-100</f>
        <v>10.779609728438658</v>
      </c>
      <c r="JS69" s="467">
        <f>SUM(JS208:JS210)/3</f>
        <v>94.307822960387526</v>
      </c>
      <c r="JT69" s="85">
        <f t="shared" ref="JT69:JT77" si="237">+JS69/JS64*100-100</f>
        <v>1.3124523089839641</v>
      </c>
      <c r="JU69" s="467">
        <f>SUM(JU208:JU210)/3</f>
        <v>134.28898287701568</v>
      </c>
      <c r="JV69" s="85">
        <f t="shared" ref="JV69:JV77" si="238">+JU69/JU64*100-100</f>
        <v>17.994675243808558</v>
      </c>
      <c r="JW69" s="35">
        <v>2024</v>
      </c>
      <c r="JX69" s="32" t="s">
        <v>28</v>
      </c>
      <c r="JY69" s="467">
        <f>SUM(JY208:JY210)/3</f>
        <v>108.50455311719107</v>
      </c>
      <c r="JZ69" s="85">
        <f t="shared" ref="JZ69:JZ77" si="239">+JY69/JY64*100-100</f>
        <v>1.8667850169943137</v>
      </c>
      <c r="KA69" s="467">
        <f>SUM(KA208:KA210)/3</f>
        <v>215.322901116851</v>
      </c>
      <c r="KB69" s="85">
        <f t="shared" ref="KB69:KB77" si="240">+KA69/KA64*100-100</f>
        <v>17.118597608899393</v>
      </c>
      <c r="KC69" s="467">
        <f>SUM(KC208:KC210)/3</f>
        <v>167.07397001845632</v>
      </c>
      <c r="KD69" s="85">
        <f t="shared" ref="KD69:KD77" si="241">+KC69/KC64*100-100</f>
        <v>-6.9660768845996728</v>
      </c>
      <c r="KE69" s="35">
        <v>2024</v>
      </c>
      <c r="KF69" s="32" t="s">
        <v>28</v>
      </c>
      <c r="KG69" s="467">
        <f>SUM(KG208:KG210)/3</f>
        <v>103.56149028386535</v>
      </c>
      <c r="KH69" s="85">
        <f t="shared" ref="KH69:KH77" si="242">+KG69/KG64*100-100</f>
        <v>33.475395332738231</v>
      </c>
      <c r="KI69" s="467">
        <f>SUM(KI208:KI210)/3</f>
        <v>145.44639743871133</v>
      </c>
      <c r="KJ69" s="85">
        <f t="shared" ref="KJ69:KJ77" si="243">+KI69/KI64*100-100</f>
        <v>12.904674482346223</v>
      </c>
      <c r="KK69" s="467">
        <f>SUM(KK208:KK210)/3</f>
        <v>106.3848449140864</v>
      </c>
      <c r="KL69" s="85">
        <f t="shared" ref="KL69:KL77" si="244">+KK69/KK64*100-100</f>
        <v>-3.771436551505829</v>
      </c>
      <c r="KM69" s="35">
        <v>2024</v>
      </c>
      <c r="KN69" s="32" t="s">
        <v>28</v>
      </c>
      <c r="KO69" s="467">
        <f>SUM(KO208:KO210)/3</f>
        <v>30.9678428579066</v>
      </c>
      <c r="KP69" s="85">
        <f t="shared" ref="KP69:KP77" si="245">+KO69/KO64*100-100</f>
        <v>-8.4885956294754692</v>
      </c>
      <c r="KQ69" s="467">
        <f>SUM(KQ208:KQ210)/3</f>
        <v>194.01021473696565</v>
      </c>
      <c r="KR69" s="85">
        <f t="shared" ref="KR69:KR77" si="246">+KQ69/KQ64*100-100</f>
        <v>3.1505520314592417</v>
      </c>
      <c r="KS69" s="467">
        <f>SUM(KS208:KS210)/3</f>
        <v>98.009187593197225</v>
      </c>
      <c r="KT69" s="85">
        <f t="shared" ref="KT69:KT77" si="247">+KS69/KS64*100-100</f>
        <v>7.9060365207611341</v>
      </c>
      <c r="KU69" s="35">
        <v>2024</v>
      </c>
      <c r="KV69" s="32" t="s">
        <v>28</v>
      </c>
      <c r="KW69" s="467">
        <f>SUM(KW208:KW210)/3</f>
        <v>140.09086932080399</v>
      </c>
      <c r="KX69" s="85">
        <f t="shared" ref="KX69:KX77" si="248">+KW69/KW64*100-100</f>
        <v>3.4360998280042168</v>
      </c>
      <c r="KY69" s="467">
        <f>SUM(KY208:KY210)/3</f>
        <v>149.15919357246835</v>
      </c>
      <c r="KZ69" s="85">
        <f t="shared" ref="KZ69:KZ77" si="249">+KY69/KY64*100-100</f>
        <v>-7.5319148507240072</v>
      </c>
      <c r="LA69" s="467">
        <f>SUM(LA208:LA210)/3</f>
        <v>118.60472284494334</v>
      </c>
      <c r="LB69" s="85">
        <f t="shared" ref="LB69:LB77" si="250">+LA69/LA64*100-100</f>
        <v>-3.6463849773364103</v>
      </c>
      <c r="LC69" s="35">
        <v>2024</v>
      </c>
      <c r="LD69" s="32" t="s">
        <v>28</v>
      </c>
      <c r="LE69" s="467">
        <f>SUM(LE208:LE210)/3</f>
        <v>148.68422249579967</v>
      </c>
      <c r="LF69" s="85">
        <f t="shared" ref="LF69:LF77" si="251">+LE69/LE64*100-100</f>
        <v>-0.62738725291498554</v>
      </c>
      <c r="LG69" s="467">
        <f>SUM(LG208:LG210)/3</f>
        <v>96.381034011379029</v>
      </c>
      <c r="LH69" s="85">
        <f t="shared" ref="LH69:LH77" si="252">+LG69/LG64*100-100</f>
        <v>4.4314562055752162</v>
      </c>
      <c r="LI69" s="467">
        <f>SUM(LI208:LI210)/3</f>
        <v>53.003227551694373</v>
      </c>
      <c r="LJ69" s="85">
        <f t="shared" ref="LJ69:LJ77" si="253">+LI69/LI64*100-100</f>
        <v>3.4158753080588866</v>
      </c>
      <c r="LK69" s="35">
        <v>2024</v>
      </c>
      <c r="LL69" s="32" t="s">
        <v>28</v>
      </c>
      <c r="LM69" s="467">
        <f>SUM(LM208:LM210)/3</f>
        <v>149.40341636328367</v>
      </c>
      <c r="LN69" s="85">
        <f t="shared" ref="LN69:LN77" si="254">+LM69/LM64*100-100</f>
        <v>11.570708566419597</v>
      </c>
      <c r="LO69" s="467">
        <f>SUM(LO208:LO210)/3</f>
        <v>79.098265580714937</v>
      </c>
      <c r="LP69" s="85">
        <f t="shared" ref="LP69:LP77" si="255">+LO69/LO64*100-100</f>
        <v>1.7661784069751008</v>
      </c>
      <c r="LQ69" s="467">
        <f>SUM(LQ208:LQ210)/3</f>
        <v>168.54923036354234</v>
      </c>
      <c r="LR69" s="85">
        <f t="shared" ref="LR69:LR77" si="256">+LQ69/LQ64*100-100</f>
        <v>8.6201817488938275</v>
      </c>
      <c r="LS69" s="35">
        <v>2024</v>
      </c>
      <c r="LT69" s="32" t="s">
        <v>28</v>
      </c>
      <c r="LU69" s="467">
        <f>SUM(LU208:LU210)/3</f>
        <v>86.884641411369373</v>
      </c>
      <c r="LV69" s="85">
        <f t="shared" ref="LV69:LV77" si="257">+LU69/LU64*100-100</f>
        <v>-15.409101999608993</v>
      </c>
      <c r="LW69" s="467">
        <f>SUM(LW208:LW210)/3</f>
        <v>140.44574855672533</v>
      </c>
      <c r="LX69" s="85">
        <f t="shared" ref="LX69:LX77" si="258">+LW69/LW64*100-100</f>
        <v>6.1938593778142206</v>
      </c>
      <c r="LY69" s="467">
        <f>SUM(LY208:LY210)/3</f>
        <v>156.40657030687998</v>
      </c>
      <c r="LZ69" s="85">
        <f t="shared" ref="LZ69:LZ77" si="259">+LY69/LY64*100-100</f>
        <v>0.60136077118890796</v>
      </c>
      <c r="MA69" s="35">
        <v>2024</v>
      </c>
      <c r="MB69" s="32" t="s">
        <v>28</v>
      </c>
      <c r="MC69" s="467">
        <f>SUM(MC208:MC210)/3</f>
        <v>169.19161650109467</v>
      </c>
      <c r="MD69" s="85">
        <f t="shared" ref="MD69:MD77" si="260">+MC69/MC64*100-100</f>
        <v>2.3261391167978616</v>
      </c>
      <c r="ME69" s="467">
        <f>SUM(ME208:ME210)/3</f>
        <v>112.53247423720433</v>
      </c>
      <c r="MF69" s="85">
        <f t="shared" ref="MF69:MF77" si="261">+ME69/ME64*100-100</f>
        <v>9.3282785833572746</v>
      </c>
      <c r="MG69" s="467">
        <f>SUM(MG208:MG210)/3</f>
        <v>90.177284286847296</v>
      </c>
      <c r="MH69" s="85">
        <f t="shared" ref="MH69:MH77" si="262">+MG69/MG64*100-100</f>
        <v>-10.788678077285724</v>
      </c>
      <c r="MI69" s="35">
        <v>2024</v>
      </c>
      <c r="MJ69" s="32" t="s">
        <v>28</v>
      </c>
      <c r="MK69" s="467">
        <f>SUM(MK208:MK210)/3</f>
        <v>120.429459568889</v>
      </c>
      <c r="ML69" s="85">
        <f t="shared" ref="ML69:ML77" si="263">+MK69/MK64*100-100</f>
        <v>9.683807281137959</v>
      </c>
      <c r="MM69" s="467">
        <f>SUM(MM208:MM210)/3</f>
        <v>131.23000478604934</v>
      </c>
      <c r="MN69" s="85">
        <f t="shared" ref="MN69:MN77" si="264">+MM69/MM64*100-100</f>
        <v>8.5331317565559033</v>
      </c>
      <c r="MO69" s="467">
        <f>SUM(MO208:MO210)/3</f>
        <v>216.79592859649935</v>
      </c>
      <c r="MP69" s="85">
        <f t="shared" ref="MP69:MP77" si="265">+MO69/MO64*100-100</f>
        <v>22.071849634315072</v>
      </c>
    </row>
    <row r="70" spans="1:354">
      <c r="A70" s="35"/>
      <c r="B70" s="32" t="s">
        <v>29</v>
      </c>
      <c r="C70" s="467">
        <f>SUM(C211:C213)/3</f>
        <v>92.323202545477031</v>
      </c>
      <c r="D70" s="85">
        <f>+C70/C65*100-100</f>
        <v>2.5737265005366652</v>
      </c>
      <c r="E70" s="467">
        <f>SUM(E211:E213)/3</f>
        <v>78.458698435506747</v>
      </c>
      <c r="F70" s="85">
        <f t="shared" si="136"/>
        <v>2.1170572729379558</v>
      </c>
      <c r="G70" s="467">
        <f>SUM(G211:G213)/3</f>
        <v>105.43295126131267</v>
      </c>
      <c r="H70" s="85">
        <f t="shared" si="137"/>
        <v>2.8975162613865422</v>
      </c>
      <c r="I70" s="35"/>
      <c r="J70" s="32" t="s">
        <v>29</v>
      </c>
      <c r="K70" s="467">
        <f>SUM(K211:K213)/3</f>
        <v>96.673045625866507</v>
      </c>
      <c r="L70" s="85">
        <f t="shared" si="138"/>
        <v>15.909592177821864</v>
      </c>
      <c r="M70" s="467">
        <f>SUM(M211:M213)/3</f>
        <v>91.940881172177797</v>
      </c>
      <c r="N70" s="85">
        <f t="shared" si="139"/>
        <v>-5.0903303099201054</v>
      </c>
      <c r="O70" s="467">
        <f>SUM(O211:O213)/3</f>
        <v>91.248015000149223</v>
      </c>
      <c r="P70" s="85">
        <f t="shared" si="140"/>
        <v>11.711261507990073</v>
      </c>
      <c r="Q70" s="35"/>
      <c r="R70" s="32" t="s">
        <v>29</v>
      </c>
      <c r="S70" s="467">
        <f>SUM(S211:S213)/3</f>
        <v>74.750359259752386</v>
      </c>
      <c r="T70" s="85">
        <f t="shared" si="141"/>
        <v>-11.197610806249756</v>
      </c>
      <c r="U70" s="467">
        <f>SUM(U211:U213)/3</f>
        <v>148.29555307639933</v>
      </c>
      <c r="V70" s="85">
        <f t="shared" si="142"/>
        <v>3.4320733622707138</v>
      </c>
      <c r="W70" s="467">
        <f>SUM(W211:W213)/3</f>
        <v>129.95430766563433</v>
      </c>
      <c r="X70" s="85">
        <f t="shared" si="143"/>
        <v>-7.4492712020452672</v>
      </c>
      <c r="Y70" s="35"/>
      <c r="Z70" s="32" t="s">
        <v>29</v>
      </c>
      <c r="AA70" s="467">
        <f>SUM(AA211:AA213)/3</f>
        <v>144.37202238791932</v>
      </c>
      <c r="AB70" s="85">
        <f t="shared" si="144"/>
        <v>-4.0226326623215698</v>
      </c>
      <c r="AC70" s="467">
        <f>SUM(AC211:AC213)/3</f>
        <v>121.36193053230801</v>
      </c>
      <c r="AD70" s="85">
        <f t="shared" si="145"/>
        <v>5.0316006239945068</v>
      </c>
      <c r="AE70" s="467">
        <f>SUM(AE211:AE213)/3</f>
        <v>166.70831596379466</v>
      </c>
      <c r="AF70" s="85">
        <f t="shared" si="146"/>
        <v>7.0154253413493564</v>
      </c>
      <c r="AG70" s="35"/>
      <c r="AH70" s="32" t="s">
        <v>29</v>
      </c>
      <c r="AI70" s="467">
        <f>SUM(AI211:AI213)/3</f>
        <v>91.902896738947604</v>
      </c>
      <c r="AJ70" s="85">
        <f t="shared" si="147"/>
        <v>-1.9500580880846599</v>
      </c>
      <c r="AK70" s="467">
        <f>SUM(AK211:AK213)/3</f>
        <v>208.75469812112865</v>
      </c>
      <c r="AL70" s="85">
        <f t="shared" si="148"/>
        <v>7.9053671303387603</v>
      </c>
      <c r="AM70" s="467">
        <f>SUM(AM211:AM213)/3</f>
        <v>79.094280861197674</v>
      </c>
      <c r="AN70" s="85">
        <f t="shared" si="149"/>
        <v>5.3176248546545395</v>
      </c>
      <c r="AO70" s="35"/>
      <c r="AP70" s="32" t="s">
        <v>29</v>
      </c>
      <c r="AQ70" s="467">
        <f>SUM(AQ211:AQ213)/3</f>
        <v>167.47543405518203</v>
      </c>
      <c r="AR70" s="85">
        <f t="shared" si="150"/>
        <v>-9.181786047615546</v>
      </c>
      <c r="AS70" s="467">
        <f>SUM(AS211:AS213)/3</f>
        <v>165.08485678356334</v>
      </c>
      <c r="AT70" s="85">
        <f t="shared" si="151"/>
        <v>9.4793113977404317</v>
      </c>
      <c r="AU70" s="467">
        <f>SUM(AU211:AU213)/3</f>
        <v>169.48144993588667</v>
      </c>
      <c r="AV70" s="85">
        <f t="shared" si="152"/>
        <v>11.764539508109209</v>
      </c>
      <c r="AW70" s="35"/>
      <c r="AX70" s="32" t="s">
        <v>29</v>
      </c>
      <c r="AY70" s="467">
        <f>SUM(AY211:AY213)/3</f>
        <v>141.48175929915934</v>
      </c>
      <c r="AZ70" s="85">
        <f t="shared" si="153"/>
        <v>-13.225374449733735</v>
      </c>
      <c r="BA70" s="467">
        <f>SUM(BA211:BA213)/3</f>
        <v>80.405899420588312</v>
      </c>
      <c r="BB70" s="85">
        <f t="shared" si="154"/>
        <v>-6.504446536619227</v>
      </c>
      <c r="BC70" s="467">
        <f>SUM(BC211:BC213)/3</f>
        <v>147.68786098808502</v>
      </c>
      <c r="BD70" s="85">
        <f t="shared" si="155"/>
        <v>-1.7284738076593698</v>
      </c>
      <c r="BE70" s="35"/>
      <c r="BF70" s="32" t="s">
        <v>29</v>
      </c>
      <c r="BG70" s="467">
        <f>SUM(BG211:BG213)/3</f>
        <v>151.03827777093366</v>
      </c>
      <c r="BH70" s="85">
        <f t="shared" si="156"/>
        <v>-0.6159213326634756</v>
      </c>
      <c r="BI70" s="467">
        <f>SUM(BI211:BI213)/3</f>
        <v>90.654653063519163</v>
      </c>
      <c r="BJ70" s="85">
        <f t="shared" si="157"/>
        <v>-3.4214695586847341</v>
      </c>
      <c r="BK70" s="467">
        <f>SUM(BK211:BK213)/3</f>
        <v>265.80593338448199</v>
      </c>
      <c r="BL70" s="85">
        <f t="shared" si="158"/>
        <v>18.666691546395683</v>
      </c>
      <c r="BM70" s="35"/>
      <c r="BN70" s="32" t="s">
        <v>29</v>
      </c>
      <c r="BO70" s="467">
        <f>SUM(BO211:BO213)/3</f>
        <v>140.06205460716768</v>
      </c>
      <c r="BP70" s="85">
        <f t="shared" si="159"/>
        <v>0.75245145159526317</v>
      </c>
      <c r="BQ70" s="467">
        <f>SUM(BQ211:BQ213)/3</f>
        <v>115.95638625169509</v>
      </c>
      <c r="BR70" s="85">
        <f t="shared" si="160"/>
        <v>-4.4539856617168851</v>
      </c>
      <c r="BS70" s="467">
        <f>SUM(BS211:BS213)/3</f>
        <v>165.49601002142933</v>
      </c>
      <c r="BT70" s="85">
        <f t="shared" si="161"/>
        <v>8.4017526789459822</v>
      </c>
      <c r="BU70" s="35"/>
      <c r="BV70" s="32" t="s">
        <v>29</v>
      </c>
      <c r="BW70" s="467">
        <f>SUM(BW211:BW213)/3</f>
        <v>158.28875171804864</v>
      </c>
      <c r="BX70" s="85">
        <f t="shared" si="162"/>
        <v>22.200394092562064</v>
      </c>
      <c r="BY70" s="467">
        <f>SUM(BY211:BY213)/3</f>
        <v>139.29494468595831</v>
      </c>
      <c r="BZ70" s="85">
        <f t="shared" si="163"/>
        <v>11.227415703698469</v>
      </c>
      <c r="CA70" s="467">
        <f>SUM(CA211:CA213)/3</f>
        <v>132.43566242013699</v>
      </c>
      <c r="CB70" s="85">
        <f t="shared" si="164"/>
        <v>17.428964723278483</v>
      </c>
      <c r="CC70" s="35"/>
      <c r="CD70" s="32" t="s">
        <v>29</v>
      </c>
      <c r="CE70" s="467">
        <f>SUM(CE211:CE213)/3</f>
        <v>106.9730922309347</v>
      </c>
      <c r="CF70" s="85">
        <f t="shared" si="165"/>
        <v>-1.824312462631255</v>
      </c>
      <c r="CG70" s="467">
        <f>SUM(CG211:CG213)/3</f>
        <v>83.499499248848664</v>
      </c>
      <c r="CH70" s="85">
        <f t="shared" si="166"/>
        <v>27.061875827988516</v>
      </c>
      <c r="CI70" s="467">
        <f>SUM(CI211:CI213)/3</f>
        <v>113.39524181706099</v>
      </c>
      <c r="CJ70" s="85">
        <f t="shared" si="167"/>
        <v>7.7422737830854231</v>
      </c>
      <c r="CK70" s="35"/>
      <c r="CL70" s="32" t="s">
        <v>29</v>
      </c>
      <c r="CM70" s="467">
        <f>SUM(CM211:CM213)/3</f>
        <v>267.77855955404567</v>
      </c>
      <c r="CN70" s="85">
        <f t="shared" si="168"/>
        <v>5.9428869748270046</v>
      </c>
      <c r="CO70" s="467">
        <f>SUM(CO211:CO213)/3</f>
        <v>80.997942482064971</v>
      </c>
      <c r="CP70" s="85">
        <f t="shared" si="169"/>
        <v>1.648811520417965</v>
      </c>
      <c r="CQ70" s="467">
        <f>SUM(CQ211:CQ213)/3</f>
        <v>129.57664297894135</v>
      </c>
      <c r="CR70" s="85">
        <f t="shared" si="170"/>
        <v>-1.2943284968533817</v>
      </c>
      <c r="CS70" s="35"/>
      <c r="CT70" s="32" t="s">
        <v>29</v>
      </c>
      <c r="CU70" s="467">
        <f>SUM(CU211:CU213)/3</f>
        <v>122.06487687013465</v>
      </c>
      <c r="CV70" s="85">
        <f t="shared" si="171"/>
        <v>18.06099545359325</v>
      </c>
      <c r="CW70" s="467">
        <f>SUM(CW211:CW213)/3</f>
        <v>99.202032840140234</v>
      </c>
      <c r="CX70" s="85">
        <f t="shared" si="172"/>
        <v>-10.319805975783765</v>
      </c>
      <c r="CY70" s="467">
        <f>SUM(CY211:CY213)/3</f>
        <v>117.70674613483453</v>
      </c>
      <c r="CZ70" s="85">
        <f t="shared" si="173"/>
        <v>6.5113389197386908</v>
      </c>
      <c r="DA70" s="35"/>
      <c r="DB70" s="32" t="s">
        <v>29</v>
      </c>
      <c r="DC70" s="467">
        <f>SUM(DC211:DC213)/3</f>
        <v>74.12232635094513</v>
      </c>
      <c r="DD70" s="85">
        <f t="shared" si="174"/>
        <v>16.875245749813672</v>
      </c>
      <c r="DE70" s="467">
        <f>SUM(DE211:DE213)/3</f>
        <v>350.14911945136237</v>
      </c>
      <c r="DF70" s="85">
        <f t="shared" si="175"/>
        <v>6.8187309797685458</v>
      </c>
      <c r="DG70" s="467">
        <f>SUM(DG211:DG213)/3</f>
        <v>92.267836841620237</v>
      </c>
      <c r="DH70" s="85">
        <f t="shared" si="176"/>
        <v>-10.741492340159823</v>
      </c>
      <c r="DI70" s="35"/>
      <c r="DJ70" s="32" t="s">
        <v>29</v>
      </c>
      <c r="DK70" s="467">
        <f>SUM(DK211:DK213)/3</f>
        <v>165.79746811231834</v>
      </c>
      <c r="DL70" s="85">
        <f t="shared" si="177"/>
        <v>10.898201774133696</v>
      </c>
      <c r="DM70" s="467">
        <f>SUM(DM211:DM213)/3</f>
        <v>44.742680689468536</v>
      </c>
      <c r="DN70" s="85">
        <f t="shared" si="178"/>
        <v>-12.358950596831363</v>
      </c>
      <c r="DO70" s="467">
        <f>SUM(DO211:DO213)/3</f>
        <v>126.76680208836267</v>
      </c>
      <c r="DP70" s="85">
        <f t="shared" si="179"/>
        <v>-11.699860110014811</v>
      </c>
      <c r="DQ70" s="35"/>
      <c r="DR70" s="32" t="s">
        <v>29</v>
      </c>
      <c r="DS70" s="467">
        <f>SUM(DS211:DS213)/3</f>
        <v>184.64730881332636</v>
      </c>
      <c r="DT70" s="85">
        <f t="shared" si="180"/>
        <v>24.714347926810149</v>
      </c>
      <c r="DU70" s="467">
        <f>SUM(DU211:DU213)/3</f>
        <v>135.76245150701467</v>
      </c>
      <c r="DV70" s="85">
        <f t="shared" si="181"/>
        <v>9.2282558401792585</v>
      </c>
      <c r="DW70" s="467">
        <f>SUM(DW211:DW213)/3</f>
        <v>150.56159242404303</v>
      </c>
      <c r="DX70" s="85">
        <f t="shared" si="182"/>
        <v>7.0577346253074609</v>
      </c>
      <c r="DY70" s="35"/>
      <c r="DZ70" s="32" t="s">
        <v>29</v>
      </c>
      <c r="EA70" s="467">
        <f>SUM(EA211:EA213)/3</f>
        <v>113.36590972742913</v>
      </c>
      <c r="EB70" s="85">
        <f t="shared" si="183"/>
        <v>4.1848510298710551</v>
      </c>
      <c r="EC70" s="467">
        <f>SUM(EC211:EC213)/3</f>
        <v>130.45030252181866</v>
      </c>
      <c r="ED70" s="85">
        <f t="shared" si="184"/>
        <v>-2.7464176645504068</v>
      </c>
      <c r="EE70" s="467">
        <f>SUM(EE211:EE213)/3</f>
        <v>145.053244077183</v>
      </c>
      <c r="EF70" s="85">
        <f t="shared" si="185"/>
        <v>6.8653088947397976</v>
      </c>
      <c r="EG70" s="35"/>
      <c r="EH70" s="32" t="s">
        <v>29</v>
      </c>
      <c r="EI70" s="467">
        <f>SUM(EI211:EI213)/3</f>
        <v>151.70904500427602</v>
      </c>
      <c r="EJ70" s="85">
        <f t="shared" si="186"/>
        <v>2.0482382494297013</v>
      </c>
      <c r="EK70" s="467">
        <f>SUM(EK211:EK213)/3</f>
        <v>138.45083763294267</v>
      </c>
      <c r="EL70" s="85">
        <f t="shared" si="187"/>
        <v>5.5456816986153399</v>
      </c>
      <c r="EM70" s="467">
        <f>SUM(EM211:EM213)/3</f>
        <v>123.56345776058232</v>
      </c>
      <c r="EN70" s="85">
        <f t="shared" si="188"/>
        <v>9.9564345186101519</v>
      </c>
      <c r="EO70" s="35"/>
      <c r="EP70" s="32" t="s">
        <v>29</v>
      </c>
      <c r="EQ70" s="467">
        <f>SUM(EQ211:EQ213)/3</f>
        <v>81.349981265770907</v>
      </c>
      <c r="ER70" s="85">
        <f t="shared" si="189"/>
        <v>-1.1479557287034083</v>
      </c>
      <c r="ES70" s="467">
        <f>SUM(ES211:ES213)/3</f>
        <v>152.63514835111667</v>
      </c>
      <c r="ET70" s="85">
        <f t="shared" si="190"/>
        <v>7.412143264135878</v>
      </c>
      <c r="EU70" s="467">
        <f>SUM(EU211:EU213)/3</f>
        <v>42.150100700994933</v>
      </c>
      <c r="EV70" s="85">
        <f t="shared" si="191"/>
        <v>10.351176001602497</v>
      </c>
      <c r="EW70" s="35"/>
      <c r="EX70" s="32" t="s">
        <v>29</v>
      </c>
      <c r="EY70" s="467">
        <f>SUM(EY211:EY213)/3</f>
        <v>90.157937729210843</v>
      </c>
      <c r="EZ70" s="85">
        <f t="shared" si="192"/>
        <v>5.6685785727000706</v>
      </c>
      <c r="FA70" s="467">
        <f>SUM(FA211:FA213)/3</f>
        <v>91.491756177784467</v>
      </c>
      <c r="FB70" s="85">
        <f t="shared" si="193"/>
        <v>-12.981689550261152</v>
      </c>
      <c r="FC70" s="467">
        <f>SUM(FC211:FC213)/3</f>
        <v>270.52884653945034</v>
      </c>
      <c r="FD70" s="85">
        <f t="shared" si="194"/>
        <v>4.8807915973218456</v>
      </c>
      <c r="FE70" s="35"/>
      <c r="FF70" s="32" t="s">
        <v>29</v>
      </c>
      <c r="FG70" s="467">
        <f>SUM(FG211:FG213)/3</f>
        <v>108.87195054413466</v>
      </c>
      <c r="FH70" s="85">
        <f t="shared" si="195"/>
        <v>-7.5531336673775229</v>
      </c>
      <c r="FI70" s="467">
        <f>SUM(FI211:FI213)/3</f>
        <v>182.01589502044166</v>
      </c>
      <c r="FJ70" s="85">
        <f t="shared" si="196"/>
        <v>7.6395582107152507</v>
      </c>
      <c r="FK70" s="467">
        <f>SUM(FK211:FK213)/3</f>
        <v>86.590749570881187</v>
      </c>
      <c r="FL70" s="85">
        <f t="shared" si="197"/>
        <v>-13.536012070559153</v>
      </c>
      <c r="FM70" s="35"/>
      <c r="FN70" s="32" t="s">
        <v>29</v>
      </c>
      <c r="FO70" s="467">
        <f>SUM(FO211:FO213)/3</f>
        <v>95.693531758351511</v>
      </c>
      <c r="FP70" s="85">
        <f t="shared" si="198"/>
        <v>-5.4833327552114781</v>
      </c>
      <c r="FQ70" s="467">
        <f>SUM(FQ211:FQ213)/3</f>
        <v>244.43904822272768</v>
      </c>
      <c r="FR70" s="85">
        <f t="shared" si="199"/>
        <v>13.51242278844056</v>
      </c>
      <c r="FS70" s="467">
        <f>SUM(FS211:FS213)/3</f>
        <v>114.97298818124807</v>
      </c>
      <c r="FT70" s="85">
        <f t="shared" si="200"/>
        <v>6.1956258097928014</v>
      </c>
      <c r="FU70" s="35"/>
      <c r="FV70" s="32" t="s">
        <v>29</v>
      </c>
      <c r="FW70" s="467">
        <f>SUM(FW211:FW213)/3</f>
        <v>125.845539233221</v>
      </c>
      <c r="FX70" s="85">
        <f t="shared" si="201"/>
        <v>-11.890837648813743</v>
      </c>
      <c r="FY70" s="467">
        <f>SUM(FY211:FY213)/3</f>
        <v>171.43939821220067</v>
      </c>
      <c r="FZ70" s="85">
        <f t="shared" si="202"/>
        <v>7.2331936364363258</v>
      </c>
      <c r="GA70" s="467">
        <f>SUM(GA211:GA213)/3</f>
        <v>119.46228681710738</v>
      </c>
      <c r="GB70" s="85">
        <f t="shared" si="203"/>
        <v>21.259368279784809</v>
      </c>
      <c r="GC70" s="35"/>
      <c r="GD70" s="32" t="s">
        <v>29</v>
      </c>
      <c r="GE70" s="467">
        <f>SUM(GE211:GE213)/3</f>
        <v>141.94480889046667</v>
      </c>
      <c r="GF70" s="85">
        <f t="shared" si="204"/>
        <v>3.7770835965142737</v>
      </c>
      <c r="GG70" s="467">
        <f>SUM(GG211:GG213)/3</f>
        <v>102.23938655801857</v>
      </c>
      <c r="GH70" s="85">
        <f t="shared" si="205"/>
        <v>-1.0234728949100003</v>
      </c>
      <c r="GI70" s="467">
        <f>SUM(GI211:GI213)/3</f>
        <v>63.594445665816004</v>
      </c>
      <c r="GJ70" s="85">
        <f t="shared" si="206"/>
        <v>-15.168586684151649</v>
      </c>
      <c r="GK70" s="35"/>
      <c r="GL70" s="32" t="s">
        <v>29</v>
      </c>
      <c r="GM70" s="467">
        <f>SUM(GM211:GM213)/3</f>
        <v>119.10710040770967</v>
      </c>
      <c r="GN70" s="85">
        <f t="shared" si="207"/>
        <v>3.4731456606670577</v>
      </c>
      <c r="GO70" s="467">
        <f>SUM(GO211:GO213)/3</f>
        <v>120.17992419904134</v>
      </c>
      <c r="GP70" s="85">
        <f t="shared" si="208"/>
        <v>-2.3858136274989477</v>
      </c>
      <c r="GQ70" s="467">
        <f>SUM(GQ211:GQ213)/3</f>
        <v>92.173908687982134</v>
      </c>
      <c r="GR70" s="85">
        <f t="shared" si="209"/>
        <v>20.677729611629942</v>
      </c>
      <c r="GS70" s="35"/>
      <c r="GT70" s="32" t="s">
        <v>29</v>
      </c>
      <c r="GU70" s="467">
        <f>SUM(GU211:GU213)/3</f>
        <v>81.222915644108426</v>
      </c>
      <c r="GV70" s="85">
        <f t="shared" si="210"/>
        <v>13.742886000683711</v>
      </c>
      <c r="GW70" s="467">
        <f>SUM(GW211:GW213)/3</f>
        <v>93.562037523519862</v>
      </c>
      <c r="GX70" s="85">
        <f t="shared" si="211"/>
        <v>-1.0103005356855448</v>
      </c>
      <c r="GY70" s="467">
        <f>SUM(GY211:GY213)/3</f>
        <v>139.61634550950831</v>
      </c>
      <c r="GZ70" s="85">
        <f t="shared" si="212"/>
        <v>38.08885002879407</v>
      </c>
      <c r="HA70" s="35"/>
      <c r="HB70" s="32" t="s">
        <v>29</v>
      </c>
      <c r="HC70" s="467">
        <f>SUM(HC211:HC213)/3</f>
        <v>127.006242503244</v>
      </c>
      <c r="HD70" s="85">
        <f t="shared" si="213"/>
        <v>15.205303374774786</v>
      </c>
      <c r="HE70" s="467">
        <f>SUM(HE211:HE213)/3</f>
        <v>147.24833807687568</v>
      </c>
      <c r="HF70" s="85">
        <f t="shared" si="214"/>
        <v>-3.8308420769414937</v>
      </c>
      <c r="HG70" s="467">
        <f>SUM(HG211:HG213)/3</f>
        <v>81.739163984733665</v>
      </c>
      <c r="HH70" s="85">
        <f t="shared" si="215"/>
        <v>-3.0911361990831949</v>
      </c>
      <c r="HI70" s="35"/>
      <c r="HJ70" s="32" t="s">
        <v>29</v>
      </c>
      <c r="HK70" s="467">
        <f>SUM(HK211:HK213)/3</f>
        <v>87.925893630881035</v>
      </c>
      <c r="HL70" s="85">
        <f t="shared" si="216"/>
        <v>6.9370154591607047</v>
      </c>
      <c r="HM70" s="467">
        <f>SUM(HM211:HM213)/3</f>
        <v>77.898095077049462</v>
      </c>
      <c r="HN70" s="85">
        <f t="shared" si="217"/>
        <v>-23.229396465053171</v>
      </c>
      <c r="HO70" s="467">
        <f>SUM(HO211:HO213)/3</f>
        <v>76.428064446354369</v>
      </c>
      <c r="HP70" s="85">
        <f t="shared" si="218"/>
        <v>2.1358756928713518</v>
      </c>
      <c r="HQ70" s="35"/>
      <c r="HR70" s="32" t="s">
        <v>29</v>
      </c>
      <c r="HS70" s="467">
        <f>SUM(HS211:HS213)/3</f>
        <v>111.27681238024434</v>
      </c>
      <c r="HT70" s="85">
        <f t="shared" si="219"/>
        <v>3.0437771090125807</v>
      </c>
      <c r="HU70" s="467">
        <f>SUM(HU211:HU213)/3</f>
        <v>177.43317010125202</v>
      </c>
      <c r="HV70" s="85">
        <f t="shared" si="220"/>
        <v>11.526007043232937</v>
      </c>
      <c r="HW70" s="467">
        <f>SUM(HW211:HW213)/3</f>
        <v>50.54249421116657</v>
      </c>
      <c r="HX70" s="85">
        <f t="shared" si="221"/>
        <v>-23.427153773489849</v>
      </c>
      <c r="HY70" s="35"/>
      <c r="HZ70" s="32" t="s">
        <v>29</v>
      </c>
      <c r="IA70" s="467">
        <f>SUM(IA211:IA213)/3</f>
        <v>83.983763548269607</v>
      </c>
      <c r="IB70" s="85">
        <f t="shared" si="222"/>
        <v>5.2425935575041223</v>
      </c>
      <c r="IC70" s="467">
        <f>SUM(IC211:IC213)/3</f>
        <v>113.47999520487834</v>
      </c>
      <c r="ID70" s="85">
        <f t="shared" si="223"/>
        <v>7.9270021694392483</v>
      </c>
      <c r="IE70" s="467">
        <f>SUM(IE211:IE213)/3</f>
        <v>100.40687446486623</v>
      </c>
      <c r="IF70" s="85">
        <f t="shared" si="224"/>
        <v>3.7327511117428429</v>
      </c>
      <c r="IG70" s="35"/>
      <c r="IH70" s="32" t="s">
        <v>29</v>
      </c>
      <c r="II70" s="467">
        <f>SUM(II211:II213)/3</f>
        <v>125.61619139406601</v>
      </c>
      <c r="IJ70" s="85">
        <f t="shared" si="225"/>
        <v>11.214390258813751</v>
      </c>
      <c r="IK70" s="467">
        <f>SUM(IK211:IK213)/3</f>
        <v>175.04070212874433</v>
      </c>
      <c r="IL70" s="85">
        <f t="shared" si="226"/>
        <v>15.046292531778789</v>
      </c>
      <c r="IM70" s="467">
        <f>SUM(IM211:IM213)/3</f>
        <v>138.33345409345864</v>
      </c>
      <c r="IN70" s="85">
        <f t="shared" ref="IN70:IP72" si="266">+IM70/IM65*100-100</f>
        <v>27.373999028510767</v>
      </c>
      <c r="IO70" s="467">
        <f>SUM(IO211:IO213)/3</f>
        <v>173.05743966108534</v>
      </c>
      <c r="IP70" s="85">
        <f t="shared" si="266"/>
        <v>33.335935713659751</v>
      </c>
      <c r="IQ70" s="35"/>
      <c r="IR70" s="32" t="s">
        <v>29</v>
      </c>
      <c r="IS70" s="467">
        <f>SUM(IS211:IS213)/3</f>
        <v>71.32754047260407</v>
      </c>
      <c r="IT70" s="85">
        <f t="shared" si="227"/>
        <v>2.7975731133667665</v>
      </c>
      <c r="IU70" s="467">
        <f>SUM(IU211:IU213)/3</f>
        <v>98.794015329008701</v>
      </c>
      <c r="IV70" s="85">
        <f t="shared" si="228"/>
        <v>7.4686871154896721</v>
      </c>
      <c r="IW70" s="467">
        <f>SUM(IW211:IW213)/3</f>
        <v>105.60977896217067</v>
      </c>
      <c r="IX70" s="85">
        <f t="shared" si="229"/>
        <v>15.363036501321531</v>
      </c>
      <c r="IY70" s="35"/>
      <c r="IZ70" s="32" t="s">
        <v>29</v>
      </c>
      <c r="JA70" s="467">
        <f>SUM(JA211:JA213)/3</f>
        <v>150.401903513928</v>
      </c>
      <c r="JB70" s="85">
        <f t="shared" si="230"/>
        <v>7.2204755356442689</v>
      </c>
      <c r="JC70" s="467">
        <f>SUM(JC211:JC213)/3</f>
        <v>169.36232264729134</v>
      </c>
      <c r="JD70" s="85">
        <f t="shared" si="231"/>
        <v>3.8210116081775993</v>
      </c>
      <c r="JE70" s="467">
        <f>SUM(JE211:JE213)/3</f>
        <v>139.90086225824635</v>
      </c>
      <c r="JF70" s="85">
        <f t="shared" si="232"/>
        <v>-26.724997689167637</v>
      </c>
      <c r="JG70" s="35"/>
      <c r="JH70" s="32" t="s">
        <v>29</v>
      </c>
      <c r="JI70" s="467">
        <f>SUM(JI211:JI213)/3</f>
        <v>169.03617539213732</v>
      </c>
      <c r="JJ70" s="85">
        <f t="shared" si="233"/>
        <v>18.777340210121224</v>
      </c>
      <c r="JK70" s="467">
        <f>SUM(JK211:JK213)/3</f>
        <v>241.75525832471467</v>
      </c>
      <c r="JL70" s="85">
        <f t="shared" si="234"/>
        <v>3.2081047329040757</v>
      </c>
      <c r="JM70" s="467">
        <f>SUM(JM211:JM213)/3</f>
        <v>119.67538319731166</v>
      </c>
      <c r="JN70" s="85">
        <f t="shared" si="235"/>
        <v>1.916258844549418</v>
      </c>
      <c r="JO70" s="35"/>
      <c r="JP70" s="32" t="s">
        <v>29</v>
      </c>
      <c r="JQ70" s="467">
        <f>SUM(JQ211:JQ213)/3</f>
        <v>113.74383852006001</v>
      </c>
      <c r="JR70" s="85">
        <f t="shared" si="236"/>
        <v>-11.281141399392467</v>
      </c>
      <c r="JS70" s="467">
        <f>SUM(JS211:JS213)/3</f>
        <v>134.24279209133132</v>
      </c>
      <c r="JT70" s="85">
        <f t="shared" si="237"/>
        <v>0.70879795268557189</v>
      </c>
      <c r="JU70" s="467">
        <f>SUM(JU211:JU213)/3</f>
        <v>146.24714719585032</v>
      </c>
      <c r="JV70" s="85">
        <f t="shared" si="238"/>
        <v>24.480608879589099</v>
      </c>
      <c r="JW70" s="35"/>
      <c r="JX70" s="32" t="s">
        <v>29</v>
      </c>
      <c r="JY70" s="467">
        <f>SUM(JY211:JY213)/3</f>
        <v>112.85954122858499</v>
      </c>
      <c r="JZ70" s="85">
        <f t="shared" si="239"/>
        <v>1.9311726445175452</v>
      </c>
      <c r="KA70" s="467">
        <f>SUM(KA211:KA213)/3</f>
        <v>219.96766399054999</v>
      </c>
      <c r="KB70" s="85">
        <f t="shared" si="240"/>
        <v>26.967287650455887</v>
      </c>
      <c r="KC70" s="467">
        <f>SUM(KC211:KC213)/3</f>
        <v>140.94791668141499</v>
      </c>
      <c r="KD70" s="85">
        <f t="shared" si="241"/>
        <v>-19.334617481233835</v>
      </c>
      <c r="KE70" s="35"/>
      <c r="KF70" s="32" t="s">
        <v>29</v>
      </c>
      <c r="KG70" s="467">
        <f>SUM(KG211:KG213)/3</f>
        <v>79.51014886125391</v>
      </c>
      <c r="KH70" s="85">
        <f t="shared" si="242"/>
        <v>11.927618077364798</v>
      </c>
      <c r="KI70" s="467">
        <f>SUM(KI211:KI213)/3</f>
        <v>165.31688645981203</v>
      </c>
      <c r="KJ70" s="85">
        <f t="shared" si="243"/>
        <v>14.096964228835219</v>
      </c>
      <c r="KK70" s="467">
        <f>SUM(KK211:KK213)/3</f>
        <v>118.882179621072</v>
      </c>
      <c r="KL70" s="85">
        <f t="shared" si="244"/>
        <v>4.3324999832208277E-3</v>
      </c>
      <c r="KM70" s="35"/>
      <c r="KN70" s="32" t="s">
        <v>29</v>
      </c>
      <c r="KO70" s="467">
        <f>SUM(KO211:KO213)/3</f>
        <v>26.9760004506584</v>
      </c>
      <c r="KP70" s="85">
        <f t="shared" si="245"/>
        <v>-28.021596744576911</v>
      </c>
      <c r="KQ70" s="467">
        <f>SUM(KQ211:KQ213)/3</f>
        <v>162.58348632541899</v>
      </c>
      <c r="KR70" s="85">
        <f t="shared" si="246"/>
        <v>10.314560005864436</v>
      </c>
      <c r="KS70" s="467">
        <f>SUM(KS211:KS213)/3</f>
        <v>109.20389096762351</v>
      </c>
      <c r="KT70" s="85">
        <f t="shared" si="247"/>
        <v>-0.47702196187964319</v>
      </c>
      <c r="KU70" s="35"/>
      <c r="KV70" s="32" t="s">
        <v>29</v>
      </c>
      <c r="KW70" s="467">
        <f>SUM(KW211:KW213)/3</f>
        <v>134.66028776216368</v>
      </c>
      <c r="KX70" s="85">
        <f t="shared" si="248"/>
        <v>2.0314988449654692</v>
      </c>
      <c r="KY70" s="467">
        <f>SUM(KY211:KY213)/3</f>
        <v>136.50254424182867</v>
      </c>
      <c r="KZ70" s="85">
        <f t="shared" si="249"/>
        <v>-9.3869556776676006</v>
      </c>
      <c r="LA70" s="467">
        <f>SUM(LA211:LA213)/3</f>
        <v>137.30024411984834</v>
      </c>
      <c r="LB70" s="85">
        <f t="shared" si="250"/>
        <v>4.3815020314714133</v>
      </c>
      <c r="LC70" s="35"/>
      <c r="LD70" s="32" t="s">
        <v>29</v>
      </c>
      <c r="LE70" s="467">
        <f>SUM(LE211:LE213)/3</f>
        <v>155.01631916832733</v>
      </c>
      <c r="LF70" s="85">
        <f t="shared" si="251"/>
        <v>0.99953725616930456</v>
      </c>
      <c r="LG70" s="467">
        <f>SUM(LG211:LG213)/3</f>
        <v>108.09898289687307</v>
      </c>
      <c r="LH70" s="85">
        <f t="shared" si="252"/>
        <v>-11.216358346841474</v>
      </c>
      <c r="LI70" s="467">
        <f>SUM(LI211:LI213)/3</f>
        <v>45.646209974734766</v>
      </c>
      <c r="LJ70" s="85">
        <f t="shared" si="253"/>
        <v>-10.359206847058843</v>
      </c>
      <c r="LK70" s="35"/>
      <c r="LL70" s="32" t="s">
        <v>29</v>
      </c>
      <c r="LM70" s="467">
        <f>SUM(LM211:LM213)/3</f>
        <v>139.28381304395967</v>
      </c>
      <c r="LN70" s="85">
        <f t="shared" si="254"/>
        <v>-27.673899889631898</v>
      </c>
      <c r="LO70" s="467">
        <f>SUM(LO211:LO213)/3</f>
        <v>75.880779429915862</v>
      </c>
      <c r="LP70" s="85">
        <f t="shared" si="255"/>
        <v>3.087090341780069</v>
      </c>
      <c r="LQ70" s="467">
        <f>SUM(LQ211:LQ213)/3</f>
        <v>241.57798102567668</v>
      </c>
      <c r="LR70" s="85">
        <f t="shared" si="256"/>
        <v>14.836722957113409</v>
      </c>
      <c r="LS70" s="35"/>
      <c r="LT70" s="32" t="s">
        <v>29</v>
      </c>
      <c r="LU70" s="467">
        <f>SUM(LU211:LU213)/3</f>
        <v>95.62407564127416</v>
      </c>
      <c r="LV70" s="85">
        <f t="shared" si="257"/>
        <v>-16.420372842939557</v>
      </c>
      <c r="LW70" s="467">
        <f>SUM(LW211:LW213)/3</f>
        <v>148.21827874369635</v>
      </c>
      <c r="LX70" s="85">
        <f t="shared" si="258"/>
        <v>11.754682086571492</v>
      </c>
      <c r="LY70" s="467">
        <f>SUM(LY211:LY213)/3</f>
        <v>167.52743954763901</v>
      </c>
      <c r="LZ70" s="85">
        <f t="shared" si="259"/>
        <v>13.432107761764684</v>
      </c>
      <c r="MA70" s="35"/>
      <c r="MB70" s="32" t="s">
        <v>29</v>
      </c>
      <c r="MC70" s="467">
        <f>SUM(MC211:MC213)/3</f>
        <v>167.21666457692433</v>
      </c>
      <c r="MD70" s="85">
        <f t="shared" si="260"/>
        <v>-0.35734481708267651</v>
      </c>
      <c r="ME70" s="467">
        <f>SUM(ME211:ME213)/3</f>
        <v>108.56457801055767</v>
      </c>
      <c r="MF70" s="85">
        <f t="shared" si="261"/>
        <v>9.2761534631691944</v>
      </c>
      <c r="MG70" s="467">
        <f>SUM(MG211:MG213)/3</f>
        <v>65.035369213246256</v>
      </c>
      <c r="MH70" s="85">
        <f t="shared" si="262"/>
        <v>-12.790583891125024</v>
      </c>
      <c r="MI70" s="35"/>
      <c r="MJ70" s="32" t="s">
        <v>29</v>
      </c>
      <c r="MK70" s="467">
        <f>SUM(MK211:MK213)/3</f>
        <v>109.16128745727234</v>
      </c>
      <c r="ML70" s="85">
        <f t="shared" si="263"/>
        <v>9.0844312084428509</v>
      </c>
      <c r="MM70" s="467">
        <f>SUM(MM211:MM213)/3</f>
        <v>115.07926850762199</v>
      </c>
      <c r="MN70" s="85">
        <f t="shared" si="264"/>
        <v>6.094492202461737</v>
      </c>
      <c r="MO70" s="467">
        <f>SUM(MO211:MO213)/3</f>
        <v>209.25529997538101</v>
      </c>
      <c r="MP70" s="85">
        <f t="shared" si="265"/>
        <v>9.4420469331947317</v>
      </c>
    </row>
    <row r="71" spans="1:354">
      <c r="A71" s="35"/>
      <c r="B71" s="32" t="s">
        <v>30</v>
      </c>
      <c r="C71" s="467">
        <f>SUM(C214:C216)/3</f>
        <v>86.508834460755295</v>
      </c>
      <c r="D71" s="85">
        <f>+C71/C66*100-100</f>
        <v>-3.4663819623684589</v>
      </c>
      <c r="E71" s="467">
        <f>SUM(E214:E216)/3</f>
        <v>72.485089797394664</v>
      </c>
      <c r="F71" s="85">
        <f t="shared" si="136"/>
        <v>-5.9450055220717246</v>
      </c>
      <c r="G71" s="467">
        <f>SUM(G214:G216)/3</f>
        <v>99.769154998255871</v>
      </c>
      <c r="H71" s="85">
        <f t="shared" si="137"/>
        <v>-1.6865288808691759</v>
      </c>
      <c r="I71" s="35"/>
      <c r="J71" s="32" t="s">
        <v>30</v>
      </c>
      <c r="K71" s="467">
        <f>SUM(K214:K216)/3</f>
        <v>111.35972085882266</v>
      </c>
      <c r="L71" s="85">
        <f t="shared" si="138"/>
        <v>7.0248447882591165</v>
      </c>
      <c r="M71" s="467">
        <f>SUM(M214:M216)/3</f>
        <v>132.42306956927666</v>
      </c>
      <c r="N71" s="85">
        <f t="shared" si="139"/>
        <v>31.926541916974344</v>
      </c>
      <c r="O71" s="467">
        <f>SUM(O214:O216)/3</f>
        <v>106.67712486148234</v>
      </c>
      <c r="P71" s="85">
        <f t="shared" si="140"/>
        <v>8.7835954541188244</v>
      </c>
      <c r="Q71" s="35"/>
      <c r="R71" s="32" t="s">
        <v>30</v>
      </c>
      <c r="S71" s="467">
        <f>SUM(S214:S216)/3</f>
        <v>72.269280223148002</v>
      </c>
      <c r="T71" s="85">
        <f t="shared" si="141"/>
        <v>-11.295632924149473</v>
      </c>
      <c r="U71" s="467">
        <f>SUM(U214:U216)/3</f>
        <v>195.42758162561867</v>
      </c>
      <c r="V71" s="85">
        <f t="shared" si="142"/>
        <v>4.2179717816608076</v>
      </c>
      <c r="W71" s="467">
        <f>SUM(W214:W216)/3</f>
        <v>143.02613657218265</v>
      </c>
      <c r="X71" s="85">
        <f t="shared" si="143"/>
        <v>-1.3417626355205101</v>
      </c>
      <c r="Y71" s="35"/>
      <c r="Z71" s="32" t="s">
        <v>30</v>
      </c>
      <c r="AA71" s="467">
        <f>SUM(AA214:AA216)/3</f>
        <v>183.65697533491536</v>
      </c>
      <c r="AB71" s="85">
        <f t="shared" si="144"/>
        <v>-6.148973729683334</v>
      </c>
      <c r="AC71" s="467">
        <f>SUM(AC214:AC216)/3</f>
        <v>130.94788344474298</v>
      </c>
      <c r="AD71" s="85">
        <f t="shared" si="145"/>
        <v>2.226883999857094</v>
      </c>
      <c r="AE71" s="467">
        <f>SUM(AE214:AE216)/3</f>
        <v>171.77235219586132</v>
      </c>
      <c r="AF71" s="85">
        <f t="shared" si="146"/>
        <v>-11.507551492464344</v>
      </c>
      <c r="AG71" s="35"/>
      <c r="AH71" s="32" t="s">
        <v>30</v>
      </c>
      <c r="AI71" s="467">
        <f>SUM(AI214:AI216)/3</f>
        <v>113.72469305885568</v>
      </c>
      <c r="AJ71" s="85">
        <f t="shared" si="147"/>
        <v>7.7250816566358509</v>
      </c>
      <c r="AK71" s="467">
        <f>SUM(AK214:AK216)/3</f>
        <v>267.94376002893932</v>
      </c>
      <c r="AL71" s="85">
        <f t="shared" si="148"/>
        <v>18.942646721565353</v>
      </c>
      <c r="AM71" s="467">
        <f>SUM(AM214:AM216)/3</f>
        <v>83.337868806222303</v>
      </c>
      <c r="AN71" s="85">
        <f t="shared" si="149"/>
        <v>8.6091461696454985</v>
      </c>
      <c r="AO71" s="35"/>
      <c r="AP71" s="32" t="s">
        <v>30</v>
      </c>
      <c r="AQ71" s="467">
        <f>SUM(AQ214:AQ216)/3</f>
        <v>179.1070326695577</v>
      </c>
      <c r="AR71" s="85">
        <f t="shared" si="150"/>
        <v>-3.4996350315672515</v>
      </c>
      <c r="AS71" s="467">
        <f>SUM(AS214:AS216)/3</f>
        <v>178.03743528283931</v>
      </c>
      <c r="AT71" s="85">
        <f t="shared" si="151"/>
        <v>13.646656349409696</v>
      </c>
      <c r="AU71" s="467">
        <f>SUM(AU214:AU216)/3</f>
        <v>230.15640904641967</v>
      </c>
      <c r="AV71" s="85">
        <f t="shared" si="152"/>
        <v>28.1958689956451</v>
      </c>
      <c r="AW71" s="35"/>
      <c r="AX71" s="32" t="s">
        <v>30</v>
      </c>
      <c r="AY71" s="467">
        <f>SUM(AY214:AY216)/3</f>
        <v>130.17063850205298</v>
      </c>
      <c r="AZ71" s="85">
        <f t="shared" si="153"/>
        <v>-17.419715594556422</v>
      </c>
      <c r="BA71" s="467">
        <f>SUM(BA214:BA216)/3</f>
        <v>91.770013767855701</v>
      </c>
      <c r="BB71" s="85">
        <f t="shared" si="154"/>
        <v>-7.1739939546661162</v>
      </c>
      <c r="BC71" s="467">
        <f>SUM(BC214:BC216)/3</f>
        <v>144.27105570364634</v>
      </c>
      <c r="BD71" s="85">
        <f t="shared" si="155"/>
        <v>2.9874594842891327</v>
      </c>
      <c r="BE71" s="35"/>
      <c r="BF71" s="32" t="s">
        <v>30</v>
      </c>
      <c r="BG71" s="467">
        <f>SUM(BG214:BG216)/3</f>
        <v>137.96374979712166</v>
      </c>
      <c r="BH71" s="85">
        <f t="shared" si="156"/>
        <v>-3.5881097799335748</v>
      </c>
      <c r="BI71" s="467">
        <f>SUM(BI214:BI216)/3</f>
        <v>109.12771008942066</v>
      </c>
      <c r="BJ71" s="85">
        <f t="shared" si="157"/>
        <v>-1.57665518296632</v>
      </c>
      <c r="BK71" s="467">
        <f>SUM(BK214:BK216)/3</f>
        <v>257.24722269406698</v>
      </c>
      <c r="BL71" s="85">
        <f t="shared" si="158"/>
        <v>9.4367617803455204</v>
      </c>
      <c r="BM71" s="35"/>
      <c r="BN71" s="32" t="s">
        <v>30</v>
      </c>
      <c r="BO71" s="467">
        <f>SUM(BO214:BO216)/3</f>
        <v>131.771252141025</v>
      </c>
      <c r="BP71" s="85">
        <f t="shared" si="159"/>
        <v>-2.9165520734415367</v>
      </c>
      <c r="BQ71" s="467">
        <f>SUM(BQ214:BQ216)/3</f>
        <v>106.65404170221446</v>
      </c>
      <c r="BR71" s="85">
        <f t="shared" si="160"/>
        <v>0.47283227541510087</v>
      </c>
      <c r="BS71" s="467">
        <f>SUM(BS214:BS216)/3</f>
        <v>169.33091030129</v>
      </c>
      <c r="BT71" s="85">
        <f t="shared" si="161"/>
        <v>8.3525296461992582</v>
      </c>
      <c r="BU71" s="35"/>
      <c r="BV71" s="32" t="s">
        <v>30</v>
      </c>
      <c r="BW71" s="467">
        <f>SUM(BW214:BW216)/3</f>
        <v>164.05628695410533</v>
      </c>
      <c r="BX71" s="85">
        <f t="shared" si="162"/>
        <v>15.194347028755615</v>
      </c>
      <c r="BY71" s="467">
        <f>SUM(BY214:BY216)/3</f>
        <v>94.46634051469924</v>
      </c>
      <c r="BZ71" s="85">
        <f t="shared" si="163"/>
        <v>16.182676268313443</v>
      </c>
      <c r="CA71" s="467">
        <f>SUM(CA214:CA216)/3</f>
        <v>138.254412298201</v>
      </c>
      <c r="CB71" s="85">
        <f t="shared" si="164"/>
        <v>4.3874059449971128</v>
      </c>
      <c r="CC71" s="35"/>
      <c r="CD71" s="32" t="s">
        <v>30</v>
      </c>
      <c r="CE71" s="467">
        <f>SUM(CE214:CE216)/3</f>
        <v>107.33431114551416</v>
      </c>
      <c r="CF71" s="85">
        <f t="shared" si="165"/>
        <v>-0.37846374110442582</v>
      </c>
      <c r="CG71" s="467">
        <f>SUM(CG214:CG216)/3</f>
        <v>74.862050447160357</v>
      </c>
      <c r="CH71" s="85">
        <f t="shared" si="166"/>
        <v>8.6614043965448104</v>
      </c>
      <c r="CI71" s="467">
        <f>SUM(CI214:CI216)/3</f>
        <v>123.27990654078933</v>
      </c>
      <c r="CJ71" s="85">
        <f t="shared" si="167"/>
        <v>4.1525679491463592</v>
      </c>
      <c r="CK71" s="35"/>
      <c r="CL71" s="32" t="s">
        <v>30</v>
      </c>
      <c r="CM71" s="467">
        <f>SUM(CM214:CM216)/3</f>
        <v>245.89247365249267</v>
      </c>
      <c r="CN71" s="85">
        <f t="shared" si="168"/>
        <v>13.977631960293408</v>
      </c>
      <c r="CO71" s="467">
        <f>SUM(CO214:CO216)/3</f>
        <v>88.069322163009261</v>
      </c>
      <c r="CP71" s="85">
        <f t="shared" si="169"/>
        <v>14.880833494656926</v>
      </c>
      <c r="CQ71" s="467">
        <f>SUM(CQ214:CQ216)/3</f>
        <v>107.82800909337347</v>
      </c>
      <c r="CR71" s="85">
        <f t="shared" si="170"/>
        <v>-2.4290417837979561</v>
      </c>
      <c r="CS71" s="35"/>
      <c r="CT71" s="32" t="s">
        <v>30</v>
      </c>
      <c r="CU71" s="467">
        <f>SUM(CU214:CU216)/3</f>
        <v>154.55226915186066</v>
      </c>
      <c r="CV71" s="85">
        <f t="shared" si="171"/>
        <v>16.629649103707962</v>
      </c>
      <c r="CW71" s="467">
        <f>SUM(CW214:CW216)/3</f>
        <v>70.240115101112508</v>
      </c>
      <c r="CX71" s="85">
        <f t="shared" si="172"/>
        <v>-10.804750668591851</v>
      </c>
      <c r="CY71" s="467">
        <f>SUM(CY214:CY216)/3</f>
        <v>155.47534571979233</v>
      </c>
      <c r="CZ71" s="85">
        <f t="shared" si="173"/>
        <v>9.9235397848025428</v>
      </c>
      <c r="DA71" s="35"/>
      <c r="DB71" s="32" t="s">
        <v>30</v>
      </c>
      <c r="DC71" s="467">
        <f>SUM(DC214:DC216)/3</f>
        <v>77.557933413520928</v>
      </c>
      <c r="DD71" s="85">
        <f t="shared" si="174"/>
        <v>7.054003377302152</v>
      </c>
      <c r="DE71" s="467">
        <f>SUM(DE214:DE216)/3</f>
        <v>344.948368218148</v>
      </c>
      <c r="DF71" s="85">
        <f t="shared" si="175"/>
        <v>14.439438557568309</v>
      </c>
      <c r="DG71" s="467">
        <f>SUM(DG214:DG216)/3</f>
        <v>99.959757751493569</v>
      </c>
      <c r="DH71" s="85">
        <f t="shared" si="176"/>
        <v>-4.0402202567362764</v>
      </c>
      <c r="DI71" s="35"/>
      <c r="DJ71" s="32" t="s">
        <v>30</v>
      </c>
      <c r="DK71" s="467">
        <f>SUM(DK214:DK216)/3</f>
        <v>195.21154190003463</v>
      </c>
      <c r="DL71" s="85">
        <f t="shared" si="177"/>
        <v>3.5827372974781042</v>
      </c>
      <c r="DM71" s="467">
        <f>SUM(DM214:DM216)/3</f>
        <v>58.2432468314178</v>
      </c>
      <c r="DN71" s="85">
        <f t="shared" si="178"/>
        <v>10.230899974329759</v>
      </c>
      <c r="DO71" s="467">
        <f>SUM(DO214:DO216)/3</f>
        <v>129.37511815077633</v>
      </c>
      <c r="DP71" s="85">
        <f t="shared" si="179"/>
        <v>5.1419336905503599</v>
      </c>
      <c r="DQ71" s="35"/>
      <c r="DR71" s="32" t="s">
        <v>30</v>
      </c>
      <c r="DS71" s="467">
        <f>SUM(DS214:DS216)/3</f>
        <v>237.42785701482703</v>
      </c>
      <c r="DT71" s="85">
        <f t="shared" si="180"/>
        <v>18.204882609590385</v>
      </c>
      <c r="DU71" s="467">
        <f>SUM(DU214:DU216)/3</f>
        <v>150.72793161099366</v>
      </c>
      <c r="DV71" s="85">
        <f t="shared" si="181"/>
        <v>14.030672095776467</v>
      </c>
      <c r="DW71" s="467">
        <f>SUM(DW214:DW216)/3</f>
        <v>118.34713899348674</v>
      </c>
      <c r="DX71" s="85">
        <f t="shared" si="182"/>
        <v>-0.84412584256948264</v>
      </c>
      <c r="DY71" s="35"/>
      <c r="DZ71" s="32" t="s">
        <v>30</v>
      </c>
      <c r="EA71" s="467">
        <f>SUM(EA214:EA216)/3</f>
        <v>120.80093846103132</v>
      </c>
      <c r="EB71" s="85">
        <f t="shared" si="183"/>
        <v>2.4220516983863689</v>
      </c>
      <c r="EC71" s="467">
        <f>SUM(EC214:EC216)/3</f>
        <v>112.70711083702066</v>
      </c>
      <c r="ED71" s="85">
        <f t="shared" si="184"/>
        <v>-13.648539610070671</v>
      </c>
      <c r="EE71" s="467">
        <f>SUM(EE214:EE216)/3</f>
        <v>152.55331125963565</v>
      </c>
      <c r="EF71" s="85">
        <f t="shared" si="185"/>
        <v>15.393316222159939</v>
      </c>
      <c r="EG71" s="35"/>
      <c r="EH71" s="32" t="s">
        <v>30</v>
      </c>
      <c r="EI71" s="467">
        <f>SUM(EI214:EI216)/3</f>
        <v>148.06189055861734</v>
      </c>
      <c r="EJ71" s="85">
        <f t="shared" si="186"/>
        <v>0.5599015680663797</v>
      </c>
      <c r="EK71" s="467">
        <f>SUM(EK214:EK216)/3</f>
        <v>165.6914282851227</v>
      </c>
      <c r="EL71" s="85">
        <f t="shared" si="187"/>
        <v>1.6277175699760846</v>
      </c>
      <c r="EM71" s="467">
        <f>SUM(EM214:EM216)/3</f>
        <v>160.73620152035599</v>
      </c>
      <c r="EN71" s="85">
        <f t="shared" si="188"/>
        <v>13.157886384194967</v>
      </c>
      <c r="EO71" s="35"/>
      <c r="EP71" s="32" t="s">
        <v>30</v>
      </c>
      <c r="EQ71" s="467">
        <f>SUM(EQ214:EQ216)/3</f>
        <v>48.866842167776191</v>
      </c>
      <c r="ER71" s="85">
        <f t="shared" si="189"/>
        <v>-20.588061538257506</v>
      </c>
      <c r="ES71" s="467">
        <f>SUM(ES214:ES216)/3</f>
        <v>168.96000048272967</v>
      </c>
      <c r="ET71" s="85">
        <f t="shared" si="190"/>
        <v>-4.254276433415356</v>
      </c>
      <c r="EU71" s="467">
        <f>SUM(EU214:EU216)/3</f>
        <v>52.677425191696933</v>
      </c>
      <c r="EV71" s="85">
        <f t="shared" si="191"/>
        <v>13.458306207143053</v>
      </c>
      <c r="EW71" s="35"/>
      <c r="EX71" s="32" t="s">
        <v>30</v>
      </c>
      <c r="EY71" s="467">
        <f>SUM(EY214:EY216)/3</f>
        <v>107.15538375003582</v>
      </c>
      <c r="EZ71" s="85">
        <f t="shared" si="192"/>
        <v>1.9002568816696623</v>
      </c>
      <c r="FA71" s="467">
        <f>SUM(FA214:FA216)/3</f>
        <v>102.0103971699275</v>
      </c>
      <c r="FB71" s="85">
        <f t="shared" si="193"/>
        <v>-1.8436768140332305</v>
      </c>
      <c r="FC71" s="467">
        <f>SUM(FC214:FC216)/3</f>
        <v>284.440628340503</v>
      </c>
      <c r="FD71" s="85">
        <f t="shared" si="194"/>
        <v>7.5504379961852379</v>
      </c>
      <c r="FE71" s="35"/>
      <c r="FF71" s="32" t="s">
        <v>30</v>
      </c>
      <c r="FG71" s="467">
        <f>SUM(FG214:FG216)/3</f>
        <v>117.23491685213133</v>
      </c>
      <c r="FH71" s="85">
        <f t="shared" si="195"/>
        <v>-5.2609383507682281</v>
      </c>
      <c r="FI71" s="467">
        <f>SUM(FI214:FI216)/3</f>
        <v>197.54187818451234</v>
      </c>
      <c r="FJ71" s="85">
        <f t="shared" si="196"/>
        <v>6.8175067756902621</v>
      </c>
      <c r="FK71" s="467">
        <f>SUM(FK214:FK216)/3</f>
        <v>74.28478375661031</v>
      </c>
      <c r="FL71" s="85">
        <f t="shared" si="197"/>
        <v>-22.007397749413784</v>
      </c>
      <c r="FM71" s="35"/>
      <c r="FN71" s="32" t="s">
        <v>30</v>
      </c>
      <c r="FO71" s="467">
        <f>SUM(FO214:FO216)/3</f>
        <v>112.10592415602366</v>
      </c>
      <c r="FP71" s="85">
        <f t="shared" si="198"/>
        <v>4.157298960887303</v>
      </c>
      <c r="FQ71" s="467">
        <f>SUM(FQ214:FQ216)/3</f>
        <v>254.6235214275963</v>
      </c>
      <c r="FR71" s="85">
        <f t="shared" si="199"/>
        <v>21.054190635288265</v>
      </c>
      <c r="FS71" s="467">
        <f>SUM(FS214:FS216)/3</f>
        <v>155.57751030071867</v>
      </c>
      <c r="FT71" s="85">
        <f t="shared" si="200"/>
        <v>-4.2544018054906871</v>
      </c>
      <c r="FU71" s="35"/>
      <c r="FV71" s="32" t="s">
        <v>30</v>
      </c>
      <c r="FW71" s="467">
        <f>SUM(FW214:FW216)/3</f>
        <v>133.03084365432733</v>
      </c>
      <c r="FX71" s="85">
        <f t="shared" si="201"/>
        <v>-11.355272416187162</v>
      </c>
      <c r="FY71" s="467">
        <f>SUM(FY214:FY216)/3</f>
        <v>178.77205843058502</v>
      </c>
      <c r="FZ71" s="85">
        <f t="shared" si="202"/>
        <v>15.193112036658476</v>
      </c>
      <c r="GA71" s="467">
        <f>SUM(GA214:GA216)/3</f>
        <v>108.64463511003549</v>
      </c>
      <c r="GB71" s="85">
        <f t="shared" si="203"/>
        <v>10.477097298715549</v>
      </c>
      <c r="GC71" s="35"/>
      <c r="GD71" s="32" t="s">
        <v>30</v>
      </c>
      <c r="GE71" s="467">
        <f>SUM(GE214:GE216)/3</f>
        <v>173.89128835111231</v>
      </c>
      <c r="GF71" s="85">
        <f t="shared" si="204"/>
        <v>-3.8600284121017125E-2</v>
      </c>
      <c r="GG71" s="467">
        <f>SUM(GG214:GG216)/3</f>
        <v>115.65253730969164</v>
      </c>
      <c r="GH71" s="85">
        <f t="shared" si="205"/>
        <v>7.0631806055564823</v>
      </c>
      <c r="GI71" s="467">
        <f>SUM(GI214:GI216)/3</f>
        <v>67.965688211247354</v>
      </c>
      <c r="GJ71" s="85">
        <f t="shared" si="206"/>
        <v>-12.710777627847833</v>
      </c>
      <c r="GK71" s="35"/>
      <c r="GL71" s="32" t="s">
        <v>30</v>
      </c>
      <c r="GM71" s="467">
        <f>SUM(GM214:GM216)/3</f>
        <v>155.276966738547</v>
      </c>
      <c r="GN71" s="85">
        <f t="shared" si="207"/>
        <v>8.7123550716770524</v>
      </c>
      <c r="GO71" s="467">
        <f>SUM(GO214:GO216)/3</f>
        <v>123.51788309011467</v>
      </c>
      <c r="GP71" s="85">
        <f t="shared" si="208"/>
        <v>-11.680240104286824</v>
      </c>
      <c r="GQ71" s="467">
        <f>SUM(GQ214:GQ216)/3</f>
        <v>137.28571488024366</v>
      </c>
      <c r="GR71" s="85">
        <f t="shared" si="209"/>
        <v>27.947348560087491</v>
      </c>
      <c r="GS71" s="35"/>
      <c r="GT71" s="32" t="s">
        <v>30</v>
      </c>
      <c r="GU71" s="467">
        <f>SUM(GU214:GU216)/3</f>
        <v>75.042420696965905</v>
      </c>
      <c r="GV71" s="85">
        <f t="shared" si="210"/>
        <v>6.4727420305301422</v>
      </c>
      <c r="GW71" s="467">
        <f>SUM(GW214:GW216)/3</f>
        <v>101.53577358711163</v>
      </c>
      <c r="GX71" s="85">
        <f t="shared" si="211"/>
        <v>6.6636624932913975</v>
      </c>
      <c r="GY71" s="467">
        <f>SUM(GY214:GY216)/3</f>
        <v>125.48852035991582</v>
      </c>
      <c r="GZ71" s="85">
        <f t="shared" si="212"/>
        <v>38.017922794920111</v>
      </c>
      <c r="HA71" s="35"/>
      <c r="HB71" s="32" t="s">
        <v>30</v>
      </c>
      <c r="HC71" s="467">
        <f>SUM(HC214:HC216)/3</f>
        <v>148.50790749738667</v>
      </c>
      <c r="HD71" s="85">
        <f t="shared" si="213"/>
        <v>21.328818271550844</v>
      </c>
      <c r="HE71" s="467">
        <f>SUM(HE214:HE216)/3</f>
        <v>214.96019214765832</v>
      </c>
      <c r="HF71" s="85">
        <f t="shared" si="214"/>
        <v>3.0359821786656909</v>
      </c>
      <c r="HG71" s="467">
        <f>SUM(HG214:HG216)/3</f>
        <v>88.003119011282635</v>
      </c>
      <c r="HH71" s="85">
        <f t="shared" si="215"/>
        <v>-13.00402107938055</v>
      </c>
      <c r="HI71" s="35"/>
      <c r="HJ71" s="32" t="s">
        <v>30</v>
      </c>
      <c r="HK71" s="467">
        <f>SUM(HK214:HK216)/3</f>
        <v>76.164311921890473</v>
      </c>
      <c r="HL71" s="85">
        <f t="shared" si="216"/>
        <v>-7.7709134716599806</v>
      </c>
      <c r="HM71" s="467">
        <f>SUM(HM214:HM216)/3</f>
        <v>66.779281280150272</v>
      </c>
      <c r="HN71" s="85">
        <f t="shared" si="217"/>
        <v>-13.563604386107556</v>
      </c>
      <c r="HO71" s="467">
        <f>SUM(HO214:HO216)/3</f>
        <v>83.684711747993106</v>
      </c>
      <c r="HP71" s="85">
        <f t="shared" si="218"/>
        <v>2.6937052111684778</v>
      </c>
      <c r="HQ71" s="35"/>
      <c r="HR71" s="32" t="s">
        <v>30</v>
      </c>
      <c r="HS71" s="467">
        <f>SUM(HS214:HS216)/3</f>
        <v>123.21869230367867</v>
      </c>
      <c r="HT71" s="85">
        <f t="shared" si="219"/>
        <v>8.0435046702207273</v>
      </c>
      <c r="HU71" s="467">
        <f>SUM(HU214:HU216)/3</f>
        <v>161.14244722754066</v>
      </c>
      <c r="HV71" s="85">
        <f t="shared" si="220"/>
        <v>14.387285635033493</v>
      </c>
      <c r="HW71" s="467">
        <f>SUM(HW214:HW216)/3</f>
        <v>59.201882566157963</v>
      </c>
      <c r="HX71" s="85">
        <f t="shared" si="221"/>
        <v>-14.138824496395785</v>
      </c>
      <c r="HY71" s="35"/>
      <c r="HZ71" s="32" t="s">
        <v>30</v>
      </c>
      <c r="IA71" s="467">
        <f>SUM(IA214:IA216)/3</f>
        <v>96.520527251458176</v>
      </c>
      <c r="IB71" s="85">
        <f t="shared" si="222"/>
        <v>-0.29545882648521626</v>
      </c>
      <c r="IC71" s="467">
        <f>SUM(IC214:IC216)/3</f>
        <v>136.27270447551498</v>
      </c>
      <c r="ID71" s="85">
        <f t="shared" si="223"/>
        <v>30.479572567651473</v>
      </c>
      <c r="IE71" s="467">
        <f>SUM(IE214:IE216)/3</f>
        <v>101.08136570696443</v>
      </c>
      <c r="IF71" s="85">
        <f t="shared" si="224"/>
        <v>1.4841306020874327</v>
      </c>
      <c r="IG71" s="35"/>
      <c r="IH71" s="32" t="s">
        <v>30</v>
      </c>
      <c r="II71" s="467">
        <f>SUM(II214:II216)/3</f>
        <v>135.39439394055867</v>
      </c>
      <c r="IJ71" s="85">
        <f t="shared" si="225"/>
        <v>9.5189152021034857</v>
      </c>
      <c r="IK71" s="467">
        <f>SUM(IK214:IK216)/3</f>
        <v>126.50758570417634</v>
      </c>
      <c r="IL71" s="85">
        <f t="shared" si="226"/>
        <v>0.99194827573658984</v>
      </c>
      <c r="IM71" s="467">
        <f>SUM(IM214:IM216)/3</f>
        <v>153.280791269243</v>
      </c>
      <c r="IN71" s="85">
        <f t="shared" si="266"/>
        <v>18.775282648587122</v>
      </c>
      <c r="IO71" s="467">
        <f>SUM(IO214:IO216)/3</f>
        <v>193.93539107234434</v>
      </c>
      <c r="IP71" s="85">
        <f t="shared" si="266"/>
        <v>33.14603533049879</v>
      </c>
      <c r="IQ71" s="35"/>
      <c r="IR71" s="32" t="s">
        <v>30</v>
      </c>
      <c r="IS71" s="467">
        <f>SUM(IS214:IS216)/3</f>
        <v>83.264846850618497</v>
      </c>
      <c r="IT71" s="85">
        <f t="shared" si="227"/>
        <v>-3.9447439853774569</v>
      </c>
      <c r="IU71" s="467">
        <f>SUM(IU214:IU216)/3</f>
        <v>107.187584760174</v>
      </c>
      <c r="IV71" s="85">
        <f t="shared" si="228"/>
        <v>4.6170174963707495</v>
      </c>
      <c r="IW71" s="467">
        <f>SUM(IW214:IW216)/3</f>
        <v>108.75547518962877</v>
      </c>
      <c r="IX71" s="85">
        <f t="shared" si="229"/>
        <v>4.4498880086195811</v>
      </c>
      <c r="IY71" s="35"/>
      <c r="IZ71" s="32" t="s">
        <v>30</v>
      </c>
      <c r="JA71" s="467">
        <f>SUM(JA214:JA216)/3</f>
        <v>177.84566001705966</v>
      </c>
      <c r="JB71" s="85">
        <f t="shared" si="230"/>
        <v>18.579631363643955</v>
      </c>
      <c r="JC71" s="467">
        <f>SUM(JC214:JC216)/3</f>
        <v>177.47421048079534</v>
      </c>
      <c r="JD71" s="85">
        <f t="shared" si="231"/>
        <v>5.3460469021942885</v>
      </c>
      <c r="JE71" s="467">
        <f>SUM(JE214:JE216)/3</f>
        <v>161.83991680454699</v>
      </c>
      <c r="JF71" s="85">
        <f t="shared" si="232"/>
        <v>-16.417336885506444</v>
      </c>
      <c r="JG71" s="35"/>
      <c r="JH71" s="32" t="s">
        <v>30</v>
      </c>
      <c r="JI71" s="467">
        <f>SUM(JI214:JI216)/3</f>
        <v>149.70002125336501</v>
      </c>
      <c r="JJ71" s="85">
        <f t="shared" si="233"/>
        <v>8.6986540224282862</v>
      </c>
      <c r="JK71" s="467">
        <f>SUM(JK214:JK216)/3</f>
        <v>236.04572008959568</v>
      </c>
      <c r="JL71" s="85">
        <f t="shared" si="234"/>
        <v>2.2979429683209105</v>
      </c>
      <c r="JM71" s="467">
        <f>SUM(JM214:JM216)/3</f>
        <v>126.16656125181767</v>
      </c>
      <c r="JN71" s="85">
        <f t="shared" si="235"/>
        <v>9.7114506967828333</v>
      </c>
      <c r="JO71" s="35"/>
      <c r="JP71" s="32" t="s">
        <v>30</v>
      </c>
      <c r="JQ71" s="467">
        <f>SUM(JQ214:JQ216)/3</f>
        <v>95.334558418231154</v>
      </c>
      <c r="JR71" s="85">
        <f t="shared" si="236"/>
        <v>-21.361663454100878</v>
      </c>
      <c r="JS71" s="467">
        <f>SUM(JS214:JS216)/3</f>
        <v>135.37878604623634</v>
      </c>
      <c r="JT71" s="85">
        <f t="shared" si="237"/>
        <v>-2.3571087244886257</v>
      </c>
      <c r="JU71" s="467">
        <f>SUM(JU214:JU216)/3</f>
        <v>213.59587367244967</v>
      </c>
      <c r="JV71" s="85">
        <f t="shared" si="238"/>
        <v>24.924562894965788</v>
      </c>
      <c r="JW71" s="35"/>
      <c r="JX71" s="32" t="s">
        <v>30</v>
      </c>
      <c r="JY71" s="467">
        <f>SUM(JY214:JY216)/3</f>
        <v>113.47011977123566</v>
      </c>
      <c r="JZ71" s="85">
        <f t="shared" si="239"/>
        <v>-7.656015847183312</v>
      </c>
      <c r="KA71" s="467">
        <f>SUM(KA214:KA216)/3</f>
        <v>269.07445471817437</v>
      </c>
      <c r="KB71" s="85">
        <f t="shared" si="240"/>
        <v>28.141658196102753</v>
      </c>
      <c r="KC71" s="467">
        <f>SUM(KC214:KC216)/3</f>
        <v>177.62965457311836</v>
      </c>
      <c r="KD71" s="85">
        <f t="shared" si="241"/>
        <v>-15.704590916066422</v>
      </c>
      <c r="KE71" s="35"/>
      <c r="KF71" s="32" t="s">
        <v>30</v>
      </c>
      <c r="KG71" s="467">
        <f>SUM(KG214:KG216)/3</f>
        <v>83.50014267348034</v>
      </c>
      <c r="KH71" s="85">
        <f t="shared" si="242"/>
        <v>-1.6741982581837078</v>
      </c>
      <c r="KI71" s="467">
        <f>SUM(KI214:KI216)/3</f>
        <v>198.24479434895466</v>
      </c>
      <c r="KJ71" s="85">
        <f t="shared" si="243"/>
        <v>18.617111069767134</v>
      </c>
      <c r="KK71" s="467">
        <f>SUM(KK214:KK216)/3</f>
        <v>127.48183536335601</v>
      </c>
      <c r="KL71" s="85">
        <f t="shared" si="244"/>
        <v>8.9286053309484572</v>
      </c>
      <c r="KM71" s="35"/>
      <c r="KN71" s="32" t="s">
        <v>30</v>
      </c>
      <c r="KO71" s="467">
        <f>SUM(KO214:KO216)/3</f>
        <v>36.228752108325068</v>
      </c>
      <c r="KP71" s="85">
        <f t="shared" si="245"/>
        <v>-6.4155257835446662</v>
      </c>
      <c r="KQ71" s="467">
        <f>SUM(KQ214:KQ216)/3</f>
        <v>143.31784717192832</v>
      </c>
      <c r="KR71" s="85">
        <f t="shared" si="246"/>
        <v>10.078087925812795</v>
      </c>
      <c r="KS71" s="467">
        <f>SUM(KS214:KS216)/3</f>
        <v>88.45290682513091</v>
      </c>
      <c r="KT71" s="85">
        <f t="shared" si="247"/>
        <v>2.5826181287390142</v>
      </c>
      <c r="KU71" s="35"/>
      <c r="KV71" s="32" t="s">
        <v>30</v>
      </c>
      <c r="KW71" s="467">
        <f>SUM(KW214:KW216)/3</f>
        <v>138.21233830603066</v>
      </c>
      <c r="KX71" s="85">
        <f t="shared" si="248"/>
        <v>1.444590982248755</v>
      </c>
      <c r="KY71" s="467">
        <f>SUM(KY214:KY216)/3</f>
        <v>134.35054216305232</v>
      </c>
      <c r="KZ71" s="85">
        <f t="shared" si="249"/>
        <v>-13.747841709357445</v>
      </c>
      <c r="LA71" s="467">
        <f>SUM(LA214:LA216)/3</f>
        <v>152.31466977621935</v>
      </c>
      <c r="LB71" s="85">
        <f t="shared" si="250"/>
        <v>9.8865309201383411</v>
      </c>
      <c r="LC71" s="35"/>
      <c r="LD71" s="32" t="s">
        <v>30</v>
      </c>
      <c r="LE71" s="467">
        <f>SUM(LE214:LE216)/3</f>
        <v>153.85610700588367</v>
      </c>
      <c r="LF71" s="85">
        <f t="shared" si="251"/>
        <v>3.2780553068505753</v>
      </c>
      <c r="LG71" s="467">
        <f>SUM(LG214:LG216)/3</f>
        <v>94.164458350565965</v>
      </c>
      <c r="LH71" s="85">
        <f t="shared" si="252"/>
        <v>-9.7353341133144369</v>
      </c>
      <c r="LI71" s="467">
        <f>SUM(LI214:LI216)/3</f>
        <v>50.803600853036365</v>
      </c>
      <c r="LJ71" s="85">
        <f t="shared" si="253"/>
        <v>-0.18421802350113126</v>
      </c>
      <c r="LK71" s="35"/>
      <c r="LL71" s="32" t="s">
        <v>30</v>
      </c>
      <c r="LM71" s="467">
        <f>SUM(LM214:LM216)/3</f>
        <v>186.38358512321633</v>
      </c>
      <c r="LN71" s="85">
        <f t="shared" si="254"/>
        <v>-11.171922494877606</v>
      </c>
      <c r="LO71" s="467">
        <f>SUM(LO214:LO216)/3</f>
        <v>80.525993820191871</v>
      </c>
      <c r="LP71" s="85">
        <f t="shared" si="255"/>
        <v>1.3112418548341083</v>
      </c>
      <c r="LQ71" s="467">
        <f>SUM(LQ214:LQ216)/3</f>
        <v>227.66600590991536</v>
      </c>
      <c r="LR71" s="85">
        <f t="shared" si="256"/>
        <v>10.136224943742619</v>
      </c>
      <c r="LS71" s="35"/>
      <c r="LT71" s="32" t="s">
        <v>30</v>
      </c>
      <c r="LU71" s="467">
        <f>SUM(LU214:LU216)/3</f>
        <v>92.103113159790666</v>
      </c>
      <c r="LV71" s="85">
        <f t="shared" si="257"/>
        <v>-10.791556075669178</v>
      </c>
      <c r="LW71" s="467">
        <f>SUM(LW214:LW216)/3</f>
        <v>160.120307820888</v>
      </c>
      <c r="LX71" s="85">
        <f t="shared" si="258"/>
        <v>12.903989013841937</v>
      </c>
      <c r="LY71" s="467">
        <f>SUM(LY214:LY216)/3</f>
        <v>128.00899881992135</v>
      </c>
      <c r="LZ71" s="85">
        <f t="shared" si="259"/>
        <v>-0.64998357181188737</v>
      </c>
      <c r="MA71" s="35"/>
      <c r="MB71" s="32" t="s">
        <v>30</v>
      </c>
      <c r="MC71" s="467">
        <f>SUM(MC214:MC216)/3</f>
        <v>165.26788152888534</v>
      </c>
      <c r="MD71" s="85">
        <f t="shared" si="260"/>
        <v>-0.40007348969203349</v>
      </c>
      <c r="ME71" s="467">
        <f>SUM(ME214:ME216)/3</f>
        <v>122.58281886449402</v>
      </c>
      <c r="MF71" s="85">
        <f t="shared" si="261"/>
        <v>7.7180072623892642</v>
      </c>
      <c r="MG71" s="467">
        <f>SUM(MG214:MG216)/3</f>
        <v>74.47921032449193</v>
      </c>
      <c r="MH71" s="85">
        <f t="shared" si="262"/>
        <v>-14.579141313624703</v>
      </c>
      <c r="MI71" s="35"/>
      <c r="MJ71" s="32" t="s">
        <v>30</v>
      </c>
      <c r="MK71" s="467">
        <f>SUM(MK214:MK216)/3</f>
        <v>108.57907687781831</v>
      </c>
      <c r="ML71" s="85">
        <f t="shared" si="263"/>
        <v>1.5564438488577821</v>
      </c>
      <c r="MM71" s="467">
        <f>SUM(MM214:MM216)/3</f>
        <v>102.71070089861934</v>
      </c>
      <c r="MN71" s="85">
        <f t="shared" si="264"/>
        <v>-1.6592099106265579</v>
      </c>
      <c r="MO71" s="467">
        <f>SUM(MO214:MO216)/3</f>
        <v>200.87201753519932</v>
      </c>
      <c r="MP71" s="85">
        <f t="shared" si="265"/>
        <v>3.8386258229605943</v>
      </c>
    </row>
    <row r="72" spans="1:354">
      <c r="A72" s="35"/>
      <c r="B72" s="32" t="s">
        <v>31</v>
      </c>
      <c r="C72" s="467">
        <f>SUM(C217:C219)/3</f>
        <v>100.07813270206411</v>
      </c>
      <c r="D72" s="85">
        <f>+C72/C67*100-100</f>
        <v>-0.82858900840834337</v>
      </c>
      <c r="E72" s="467">
        <f>SUM(E217:E219)/3</f>
        <v>79.047215218834296</v>
      </c>
      <c r="F72" s="85">
        <f t="shared" si="136"/>
        <v>-6.5899504550140477</v>
      </c>
      <c r="G72" s="467">
        <f>SUM(G217:G219)/3</f>
        <v>119.964169828365</v>
      </c>
      <c r="H72" s="85">
        <f t="shared" si="137"/>
        <v>3.134753476111058</v>
      </c>
      <c r="I72" s="35"/>
      <c r="J72" s="32" t="s">
        <v>31</v>
      </c>
      <c r="K72" s="467">
        <f>SUM(K217:K219)/3</f>
        <v>98.289779061218169</v>
      </c>
      <c r="L72" s="85">
        <f t="shared" si="138"/>
        <v>-7.034462268514261</v>
      </c>
      <c r="M72" s="467">
        <f>SUM(M217:M219)/3</f>
        <v>152.68438326818128</v>
      </c>
      <c r="N72" s="85">
        <f t="shared" si="139"/>
        <v>32.829050354517022</v>
      </c>
      <c r="O72" s="467">
        <f>SUM(O217:O219)/3</f>
        <v>95.369182058162366</v>
      </c>
      <c r="P72" s="85">
        <f t="shared" si="140"/>
        <v>-11.690888834802649</v>
      </c>
      <c r="Q72" s="35"/>
      <c r="R72" s="32" t="s">
        <v>31</v>
      </c>
      <c r="S72" s="467">
        <f>SUM(S217:S219)/3</f>
        <v>101.62294510136462</v>
      </c>
      <c r="T72" s="85">
        <f t="shared" si="141"/>
        <v>-4.3307841537009608</v>
      </c>
      <c r="U72" s="467">
        <f>SUM(U217:U219)/3</f>
        <v>177.84026102499612</v>
      </c>
      <c r="V72" s="85">
        <f t="shared" si="142"/>
        <v>-11.516399952887951</v>
      </c>
      <c r="W72" s="467">
        <f>SUM(W217:W219)/3</f>
        <v>166.09217186125372</v>
      </c>
      <c r="X72" s="85">
        <f t="shared" si="143"/>
        <v>-0.84788596409784134</v>
      </c>
      <c r="Y72" s="35"/>
      <c r="Z72" s="32" t="s">
        <v>31</v>
      </c>
      <c r="AA72" s="467">
        <f>SUM(AA217:AA219)/3</f>
        <v>136.95599416817123</v>
      </c>
      <c r="AB72" s="85">
        <f t="shared" si="144"/>
        <v>-13.226723689262982</v>
      </c>
      <c r="AC72" s="467">
        <f>SUM(AC217:AC219)/3</f>
        <v>133.15481666863181</v>
      </c>
      <c r="AD72" s="85">
        <f t="shared" si="145"/>
        <v>10.309894010842925</v>
      </c>
      <c r="AE72" s="467">
        <f>SUM(AE217:AE219)/3</f>
        <v>153.00836686822967</v>
      </c>
      <c r="AF72" s="85">
        <f t="shared" si="146"/>
        <v>-19.400014648076805</v>
      </c>
      <c r="AG72" s="35"/>
      <c r="AH72" s="32" t="s">
        <v>31</v>
      </c>
      <c r="AI72" s="467">
        <f>SUM(AI217:AI219)/3</f>
        <v>106.90917661413397</v>
      </c>
      <c r="AJ72" s="85">
        <f t="shared" si="147"/>
        <v>-0.72262288544602882</v>
      </c>
      <c r="AK72" s="467">
        <f>SUM(AK217:AK219)/3</f>
        <v>225.52370146154283</v>
      </c>
      <c r="AL72" s="85">
        <f t="shared" si="148"/>
        <v>19.42539960528255</v>
      </c>
      <c r="AM72" s="467">
        <f>SUM(AM217:AM219)/3</f>
        <v>83.582124792671152</v>
      </c>
      <c r="AN72" s="85">
        <f t="shared" si="149"/>
        <v>4.0229977457962605</v>
      </c>
      <c r="AO72" s="35"/>
      <c r="AP72" s="32" t="s">
        <v>31</v>
      </c>
      <c r="AQ72" s="467">
        <f>SUM(AQ217:AQ219)/3</f>
        <v>148.87295690588584</v>
      </c>
      <c r="AR72" s="85">
        <f t="shared" si="150"/>
        <v>11.659942709555921</v>
      </c>
      <c r="AS72" s="467">
        <f>SUM(AS217:AS219)/3</f>
        <v>191.78466671336241</v>
      </c>
      <c r="AT72" s="85">
        <f t="shared" si="151"/>
        <v>17.832399638026502</v>
      </c>
      <c r="AU72" s="467">
        <f>SUM(AU217:AU219)/3</f>
        <v>214.93501656016142</v>
      </c>
      <c r="AV72" s="85">
        <f t="shared" si="152"/>
        <v>26.786669620352228</v>
      </c>
      <c r="AW72" s="35"/>
      <c r="AX72" s="32" t="s">
        <v>31</v>
      </c>
      <c r="AY72" s="467">
        <f>SUM(AY217:AY219)/3</f>
        <v>124.33784919198926</v>
      </c>
      <c r="AZ72" s="85">
        <f t="shared" si="153"/>
        <v>-10.573614914464287</v>
      </c>
      <c r="BA72" s="467">
        <f>SUM(BA217:BA219)/3</f>
        <v>98.77206165805984</v>
      </c>
      <c r="BB72" s="85">
        <f t="shared" si="154"/>
        <v>-7.5824381105499725</v>
      </c>
      <c r="BC72" s="467">
        <f>SUM(BC217:BC219)/3</f>
        <v>150.10284837815743</v>
      </c>
      <c r="BD72" s="85">
        <f t="shared" si="155"/>
        <v>9.6683139035814776</v>
      </c>
      <c r="BE72" s="35"/>
      <c r="BF72" s="32" t="s">
        <v>31</v>
      </c>
      <c r="BG72" s="467">
        <f>SUM(BG217:BG219)/3</f>
        <v>132.70507601363138</v>
      </c>
      <c r="BH72" s="85">
        <f t="shared" si="156"/>
        <v>-0.44662901932031218</v>
      </c>
      <c r="BI72" s="467">
        <f>SUM(BI217:BI219)/3</f>
        <v>123.0208060986384</v>
      </c>
      <c r="BJ72" s="85">
        <f t="shared" si="157"/>
        <v>11.341801536465397</v>
      </c>
      <c r="BK72" s="467">
        <f>SUM(BK217:BK219)/3</f>
        <v>235.74690542768417</v>
      </c>
      <c r="BL72" s="85">
        <f t="shared" si="158"/>
        <v>3.6749559339658759</v>
      </c>
      <c r="BM72" s="35"/>
      <c r="BN72" s="32" t="s">
        <v>31</v>
      </c>
      <c r="BO72" s="467">
        <f>SUM(BO217:BO219)/3</f>
        <v>134.04467722243467</v>
      </c>
      <c r="BP72" s="85">
        <f t="shared" si="159"/>
        <v>3.6418380902252068</v>
      </c>
      <c r="BQ72" s="467">
        <f>SUM(BQ217:BQ219)/3</f>
        <v>160.08609626893158</v>
      </c>
      <c r="BR72" s="85">
        <f t="shared" si="160"/>
        <v>3.3903589440785709</v>
      </c>
      <c r="BS72" s="467">
        <f>SUM(BS217:BS219)/3</f>
        <v>153.92599726694502</v>
      </c>
      <c r="BT72" s="85">
        <f t="shared" si="161"/>
        <v>8.8088537276943555</v>
      </c>
      <c r="BU72" s="35"/>
      <c r="BV72" s="32" t="s">
        <v>31</v>
      </c>
      <c r="BW72" s="467">
        <f>SUM(BW217:BW219)/3</f>
        <v>212.22891729276384</v>
      </c>
      <c r="BX72" s="85">
        <f t="shared" si="162"/>
        <v>26.213449925153043</v>
      </c>
      <c r="BY72" s="467">
        <f>SUM(BY217:BY219)/3</f>
        <v>119.21087764744766</v>
      </c>
      <c r="BZ72" s="85">
        <f t="shared" si="163"/>
        <v>6.9379783396637436</v>
      </c>
      <c r="CA72" s="467">
        <f>SUM(CA217:CA219)/3</f>
        <v>146.49755579366945</v>
      </c>
      <c r="CB72" s="85">
        <f t="shared" si="164"/>
        <v>3.540819246994829</v>
      </c>
      <c r="CC72" s="35"/>
      <c r="CD72" s="32" t="s">
        <v>31</v>
      </c>
      <c r="CE72" s="467">
        <f>SUM(CE217:CE219)/3</f>
        <v>101.00920460775988</v>
      </c>
      <c r="CF72" s="85">
        <f t="shared" si="165"/>
        <v>-3.2373159590766107</v>
      </c>
      <c r="CG72" s="467">
        <f>SUM(CG217:CG219)/3</f>
        <v>89.613382617941411</v>
      </c>
      <c r="CH72" s="85">
        <f t="shared" si="166"/>
        <v>10.858512163576719</v>
      </c>
      <c r="CI72" s="467">
        <f>SUM(CI217:CI219)/3</f>
        <v>150.73459034651162</v>
      </c>
      <c r="CJ72" s="85">
        <f t="shared" si="167"/>
        <v>-2.3252534164367944</v>
      </c>
      <c r="CK72" s="35"/>
      <c r="CL72" s="32" t="s">
        <v>31</v>
      </c>
      <c r="CM72" s="467">
        <f>SUM(CM217:CM219)/3</f>
        <v>220.38725005984509</v>
      </c>
      <c r="CN72" s="85">
        <f t="shared" si="168"/>
        <v>10.644284224100559</v>
      </c>
      <c r="CO72" s="467">
        <f>SUM(CO217:CO219)/3</f>
        <v>111.93405686408921</v>
      </c>
      <c r="CP72" s="85">
        <f t="shared" si="169"/>
        <v>14.229381257392504</v>
      </c>
      <c r="CQ72" s="467">
        <f>SUM(CQ217:CQ219)/3</f>
        <v>146.19058282842124</v>
      </c>
      <c r="CR72" s="85">
        <f t="shared" si="170"/>
        <v>8.8588166583452477</v>
      </c>
      <c r="CS72" s="35"/>
      <c r="CT72" s="32" t="s">
        <v>31</v>
      </c>
      <c r="CU72" s="467">
        <f>SUM(CU217:CU219)/3</f>
        <v>147.87130159058304</v>
      </c>
      <c r="CV72" s="85">
        <f t="shared" si="171"/>
        <v>11.633301787567987</v>
      </c>
      <c r="CW72" s="467">
        <f>SUM(CW217:CW219)/3</f>
        <v>68.504925504446291</v>
      </c>
      <c r="CX72" s="85">
        <f t="shared" si="172"/>
        <v>-10.116954250644568</v>
      </c>
      <c r="CY72" s="467">
        <f>SUM(CY217:CY219)/3</f>
        <v>179.64526687705654</v>
      </c>
      <c r="CZ72" s="85">
        <f t="shared" si="173"/>
        <v>4.3757589443749367</v>
      </c>
      <c r="DA72" s="35"/>
      <c r="DB72" s="32" t="s">
        <v>31</v>
      </c>
      <c r="DC72" s="467">
        <f>SUM(DC217:DC219)/3</f>
        <v>96.992893392902417</v>
      </c>
      <c r="DD72" s="85">
        <f t="shared" si="174"/>
        <v>1.5845618825440937</v>
      </c>
      <c r="DE72" s="467">
        <f>SUM(DE217:DE219)/3</f>
        <v>390.17149596983978</v>
      </c>
      <c r="DF72" s="85">
        <f t="shared" si="175"/>
        <v>26.504789456902003</v>
      </c>
      <c r="DG72" s="467">
        <f>SUM(DG217:DG219)/3</f>
        <v>100.63596357220206</v>
      </c>
      <c r="DH72" s="85">
        <f t="shared" si="176"/>
        <v>-2.7087932898759277</v>
      </c>
      <c r="DI72" s="35"/>
      <c r="DJ72" s="32" t="s">
        <v>31</v>
      </c>
      <c r="DK72" s="467">
        <f>SUM(DK217:DK219)/3</f>
        <v>199.16602612612124</v>
      </c>
      <c r="DL72" s="85">
        <f t="shared" si="177"/>
        <v>-3.8823792327114433</v>
      </c>
      <c r="DM72" s="467">
        <f>SUM(DM217:DM219)/3</f>
        <v>66.418140565975875</v>
      </c>
      <c r="DN72" s="85">
        <f t="shared" si="178"/>
        <v>20.829906977345274</v>
      </c>
      <c r="DO72" s="467">
        <f>SUM(DO217:DO219)/3</f>
        <v>136.5227722607863</v>
      </c>
      <c r="DP72" s="85">
        <f t="shared" si="179"/>
        <v>7.5173074423378097</v>
      </c>
      <c r="DQ72" s="35"/>
      <c r="DR72" s="32" t="s">
        <v>31</v>
      </c>
      <c r="DS72" s="467">
        <f>SUM(DS217:DS219)/3</f>
        <v>223.71716896622436</v>
      </c>
      <c r="DT72" s="85">
        <f t="shared" si="180"/>
        <v>27.418308204174281</v>
      </c>
      <c r="DU72" s="467">
        <f>SUM(DU217:DU219)/3</f>
        <v>166.84165272967195</v>
      </c>
      <c r="DV72" s="85">
        <f t="shared" si="181"/>
        <v>14.222501438222906</v>
      </c>
      <c r="DW72" s="467">
        <f>SUM(DW217:DW219)/3</f>
        <v>124.52778684841303</v>
      </c>
      <c r="DX72" s="85">
        <f t="shared" si="182"/>
        <v>-14.362823566680888</v>
      </c>
      <c r="DY72" s="35"/>
      <c r="DZ72" s="32" t="s">
        <v>31</v>
      </c>
      <c r="EA72" s="467">
        <f>SUM(EA217:EA219)/3</f>
        <v>119.21580422570139</v>
      </c>
      <c r="EB72" s="85">
        <f t="shared" si="183"/>
        <v>0.79819579050128198</v>
      </c>
      <c r="EC72" s="467">
        <f>SUM(EC217:EC219)/3</f>
        <v>136.6381964313064</v>
      </c>
      <c r="ED72" s="85">
        <f t="shared" si="184"/>
        <v>-12.988013705300162</v>
      </c>
      <c r="EE72" s="467">
        <f>SUM(EE217:EE219)/3</f>
        <v>144.42630888336899</v>
      </c>
      <c r="EF72" s="85">
        <f t="shared" si="185"/>
        <v>13.479058994541333</v>
      </c>
      <c r="EG72" s="35"/>
      <c r="EH72" s="32" t="s">
        <v>31</v>
      </c>
      <c r="EI72" s="467">
        <f>SUM(EI217:EI219)/3</f>
        <v>130.57767363386188</v>
      </c>
      <c r="EJ72" s="85">
        <f t="shared" si="186"/>
        <v>-1.522275251902343</v>
      </c>
      <c r="EK72" s="467">
        <f>SUM(EK217:EK219)/3</f>
        <v>168.42251270584782</v>
      </c>
      <c r="EL72" s="85">
        <f t="shared" si="187"/>
        <v>-6.5685750740561559</v>
      </c>
      <c r="EM72" s="467">
        <f>SUM(EM217:EM219)/3</f>
        <v>123.34030437858922</v>
      </c>
      <c r="EN72" s="85">
        <f t="shared" si="188"/>
        <v>8.2617837172395525</v>
      </c>
      <c r="EO72" s="35"/>
      <c r="EP72" s="32" t="s">
        <v>31</v>
      </c>
      <c r="EQ72" s="467">
        <f>SUM(EQ217:EQ219)/3</f>
        <v>57.076134636313206</v>
      </c>
      <c r="ER72" s="85">
        <f t="shared" si="189"/>
        <v>-18.563092541619525</v>
      </c>
      <c r="ES72" s="467">
        <f>SUM(ES217:ES219)/3</f>
        <v>158.04098544479555</v>
      </c>
      <c r="ET72" s="85">
        <f t="shared" si="190"/>
        <v>-4.6204565926191066</v>
      </c>
      <c r="EU72" s="467">
        <f>SUM(EU217:EU219)/3</f>
        <v>58.633578085751232</v>
      </c>
      <c r="EV72" s="85">
        <f t="shared" si="191"/>
        <v>18.515631828286502</v>
      </c>
      <c r="EW72" s="35"/>
      <c r="EX72" s="32" t="s">
        <v>31</v>
      </c>
      <c r="EY72" s="467">
        <f>SUM(EY217:EY219)/3</f>
        <v>96.992275966205625</v>
      </c>
      <c r="EZ72" s="85">
        <f t="shared" si="192"/>
        <v>4.3298124714941082</v>
      </c>
      <c r="FA72" s="467">
        <f>SUM(FA217:FA219)/3</f>
        <v>96.883743692108411</v>
      </c>
      <c r="FB72" s="85">
        <f t="shared" si="193"/>
        <v>0.86600975488406107</v>
      </c>
      <c r="FC72" s="467">
        <f>SUM(FC217:FC219)/3</f>
        <v>285.97780341815468</v>
      </c>
      <c r="FD72" s="85">
        <f t="shared" si="194"/>
        <v>6.0374878524013269</v>
      </c>
      <c r="FE72" s="35"/>
      <c r="FF72" s="32" t="s">
        <v>31</v>
      </c>
      <c r="FG72" s="467">
        <f>SUM(FG217:FG219)/3</f>
        <v>117.30190345082178</v>
      </c>
      <c r="FH72" s="85">
        <f t="shared" si="195"/>
        <v>3.9252282803269907</v>
      </c>
      <c r="FI72" s="467">
        <f>SUM(FI217:FI219)/3</f>
        <v>188.48799999450941</v>
      </c>
      <c r="FJ72" s="85">
        <f t="shared" si="196"/>
        <v>4.0277905952522417</v>
      </c>
      <c r="FK72" s="467">
        <f>SUM(FK217:FK219)/3</f>
        <v>76.878810273207989</v>
      </c>
      <c r="FL72" s="85">
        <f t="shared" si="197"/>
        <v>-27.150430703504455</v>
      </c>
      <c r="FM72" s="35"/>
      <c r="FN72" s="32" t="s">
        <v>31</v>
      </c>
      <c r="FO72" s="467">
        <f>SUM(FO217:FO219)/3</f>
        <v>92.873737396588652</v>
      </c>
      <c r="FP72" s="85">
        <f t="shared" si="198"/>
        <v>0.69864870614730989</v>
      </c>
      <c r="FQ72" s="467">
        <f>SUM(FQ217:FQ219)/3</f>
        <v>235.04738409188565</v>
      </c>
      <c r="FR72" s="85">
        <f t="shared" si="199"/>
        <v>20.992438875851292</v>
      </c>
      <c r="FS72" s="467">
        <f>SUM(FS217:FS219)/3</f>
        <v>137.31450113034376</v>
      </c>
      <c r="FT72" s="85">
        <f t="shared" si="200"/>
        <v>-10.564315706426825</v>
      </c>
      <c r="FU72" s="35"/>
      <c r="FV72" s="32" t="s">
        <v>31</v>
      </c>
      <c r="FW72" s="467">
        <f>SUM(FW217:FW219)/3</f>
        <v>148.6748129216945</v>
      </c>
      <c r="FX72" s="85">
        <f t="shared" si="201"/>
        <v>4.3595279478628584</v>
      </c>
      <c r="FY72" s="467">
        <f>SUM(FY217:FY219)/3</f>
        <v>185.59222449504179</v>
      </c>
      <c r="FZ72" s="85">
        <f t="shared" si="202"/>
        <v>22.971062445510043</v>
      </c>
      <c r="GA72" s="467">
        <f>SUM(GA217:GA219)/3</f>
        <v>111.92693318447259</v>
      </c>
      <c r="GB72" s="85">
        <f t="shared" si="203"/>
        <v>3.2515053070370215</v>
      </c>
      <c r="GC72" s="35"/>
      <c r="GD72" s="32" t="s">
        <v>31</v>
      </c>
      <c r="GE72" s="467">
        <f>SUM(GE217:GE219)/3</f>
        <v>152.64784899048297</v>
      </c>
      <c r="GF72" s="85">
        <f t="shared" si="204"/>
        <v>0.8314984860863035</v>
      </c>
      <c r="GG72" s="467">
        <f>SUM(GG217:GG219)/3</f>
        <v>105.65122385534436</v>
      </c>
      <c r="GH72" s="85">
        <f t="shared" si="205"/>
        <v>10.034365871874982</v>
      </c>
      <c r="GI72" s="467">
        <f>SUM(GI217:GI219)/3</f>
        <v>57.047537782101351</v>
      </c>
      <c r="GJ72" s="85">
        <f t="shared" si="206"/>
        <v>-8.5254224222989023</v>
      </c>
      <c r="GK72" s="35"/>
      <c r="GL72" s="32" t="s">
        <v>31</v>
      </c>
      <c r="GM72" s="467">
        <f>SUM(GM217:GM219)/3</f>
        <v>150.0970143156608</v>
      </c>
      <c r="GN72" s="85">
        <f t="shared" si="207"/>
        <v>6.0102909152895734</v>
      </c>
      <c r="GO72" s="467">
        <f>SUM(GO217:GO219)/3</f>
        <v>116.72519751436113</v>
      </c>
      <c r="GP72" s="85">
        <f t="shared" si="208"/>
        <v>-14.676719143773468</v>
      </c>
      <c r="GQ72" s="467">
        <f>SUM(GQ217:GQ219)/3</f>
        <v>149.05441238946153</v>
      </c>
      <c r="GR72" s="85">
        <f t="shared" si="209"/>
        <v>21.287477853561754</v>
      </c>
      <c r="GS72" s="35"/>
      <c r="GT72" s="32" t="s">
        <v>31</v>
      </c>
      <c r="GU72" s="467">
        <f>SUM(GU217:GU219)/3</f>
        <v>88.438776339770399</v>
      </c>
      <c r="GV72" s="85">
        <f t="shared" si="210"/>
        <v>3.4140242273674062</v>
      </c>
      <c r="GW72" s="467">
        <f>SUM(GW217:GW219)/3</f>
        <v>84.065571226482561</v>
      </c>
      <c r="GX72" s="85">
        <f t="shared" si="211"/>
        <v>6.0702882843522303</v>
      </c>
      <c r="GY72" s="467">
        <f>SUM(GY217:GY219)/3</f>
        <v>215.33985064933123</v>
      </c>
      <c r="GZ72" s="85">
        <f t="shared" si="212"/>
        <v>24.322797293121852</v>
      </c>
      <c r="HA72" s="35"/>
      <c r="HB72" s="32" t="s">
        <v>31</v>
      </c>
      <c r="HC72" s="467">
        <f>SUM(HC217:HC219)/3</f>
        <v>176.07457949754587</v>
      </c>
      <c r="HD72" s="85">
        <f t="shared" si="213"/>
        <v>10.880279609682233</v>
      </c>
      <c r="HE72" s="467">
        <f>SUM(HE217:HE219)/3</f>
        <v>178.93007066914674</v>
      </c>
      <c r="HF72" s="85">
        <f t="shared" si="214"/>
        <v>-9.7221092316800508</v>
      </c>
      <c r="HG72" s="467">
        <f>SUM(HG217:HG219)/3</f>
        <v>81.629723954411162</v>
      </c>
      <c r="HH72" s="85">
        <f t="shared" si="215"/>
        <v>-20.161679640161765</v>
      </c>
      <c r="HI72" s="35"/>
      <c r="HJ72" s="32" t="s">
        <v>31</v>
      </c>
      <c r="HK72" s="467">
        <f>SUM(HK217:HK219)/3</f>
        <v>70.797876256030023</v>
      </c>
      <c r="HL72" s="85">
        <f t="shared" si="216"/>
        <v>-17.950514987286695</v>
      </c>
      <c r="HM72" s="467">
        <f>SUM(HM217:HM219)/3</f>
        <v>84.340566693401641</v>
      </c>
      <c r="HN72" s="85">
        <f t="shared" si="217"/>
        <v>-10.210978270884496</v>
      </c>
      <c r="HO72" s="467">
        <f>SUM(HO217:HO219)/3</f>
        <v>101.09205623071222</v>
      </c>
      <c r="HP72" s="85">
        <f t="shared" si="218"/>
        <v>-3.4910159321306651</v>
      </c>
      <c r="HQ72" s="35"/>
      <c r="HR72" s="32" t="s">
        <v>31</v>
      </c>
      <c r="HS72" s="467">
        <f>SUM(HS217:HS219)/3</f>
        <v>137.19379583603089</v>
      </c>
      <c r="HT72" s="85">
        <f t="shared" si="219"/>
        <v>-0.26342975574709726</v>
      </c>
      <c r="HU72" s="467">
        <f>SUM(HU217:HU219)/3</f>
        <v>171.59505531590415</v>
      </c>
      <c r="HV72" s="85">
        <f t="shared" si="220"/>
        <v>5.1756410238783133</v>
      </c>
      <c r="HW72" s="467">
        <f>SUM(HW217:HW219)/3</f>
        <v>65.414284232470877</v>
      </c>
      <c r="HX72" s="85">
        <f t="shared" si="221"/>
        <v>-13.11865127056187</v>
      </c>
      <c r="HY72" s="35"/>
      <c r="HZ72" s="32" t="s">
        <v>31</v>
      </c>
      <c r="IA72" s="467">
        <f>SUM(IA217:IA219)/3</f>
        <v>82.113383433403484</v>
      </c>
      <c r="IB72" s="85">
        <f t="shared" si="222"/>
        <v>-7.9895093141446694</v>
      </c>
      <c r="IC72" s="467">
        <f>SUM(IC217:IC219)/3</f>
        <v>126.6220161185707</v>
      </c>
      <c r="ID72" s="85">
        <f t="shared" si="223"/>
        <v>12.615489370672492</v>
      </c>
      <c r="IE72" s="467">
        <f>SUM(IE217:IE219)/3</f>
        <v>127.05079584448976</v>
      </c>
      <c r="IF72" s="85">
        <f t="shared" si="224"/>
        <v>5.2458865239252646</v>
      </c>
      <c r="IG72" s="35"/>
      <c r="IH72" s="32" t="s">
        <v>31</v>
      </c>
      <c r="II72" s="467">
        <f>SUM(II217:II219)/3</f>
        <v>152.15489365547504</v>
      </c>
      <c r="IJ72" s="85">
        <f t="shared" si="225"/>
        <v>11.902825069571008</v>
      </c>
      <c r="IK72" s="467">
        <f>SUM(IK217:IK219)/3</f>
        <v>168.95590787648243</v>
      </c>
      <c r="IL72" s="85">
        <f t="shared" si="226"/>
        <v>2.1573161883837884</v>
      </c>
      <c r="IM72" s="467">
        <f>SUM(IM217:IM219)/3</f>
        <v>115.94524325064667</v>
      </c>
      <c r="IN72" s="85">
        <f t="shared" si="266"/>
        <v>-2.4227594947050761</v>
      </c>
      <c r="IO72" s="467">
        <f>SUM(IO217:IO219)/3</f>
        <v>272.0510977791144</v>
      </c>
      <c r="IP72" s="85">
        <f t="shared" si="266"/>
        <v>19.922661205689579</v>
      </c>
      <c r="IQ72" s="35"/>
      <c r="IR72" s="32" t="s">
        <v>31</v>
      </c>
      <c r="IS72" s="467">
        <f>SUM(IS217:IS219)/3</f>
        <v>93.433986835974352</v>
      </c>
      <c r="IT72" s="85">
        <f t="shared" si="227"/>
        <v>-4.5813913895162273</v>
      </c>
      <c r="IU72" s="467">
        <f>SUM(IU217:IU219)/3</f>
        <v>90.796402246554678</v>
      </c>
      <c r="IV72" s="85">
        <f t="shared" si="228"/>
        <v>-6.3187983649134054</v>
      </c>
      <c r="IW72" s="467">
        <f>SUM(IW217:IW219)/3</f>
        <v>97.318259855353119</v>
      </c>
      <c r="IX72" s="85">
        <f t="shared" si="229"/>
        <v>-10.55410382938787</v>
      </c>
      <c r="IY72" s="35"/>
      <c r="IZ72" s="32" t="s">
        <v>31</v>
      </c>
      <c r="JA72" s="467">
        <f>SUM(JA217:JA219)/3</f>
        <v>185.92277362884295</v>
      </c>
      <c r="JB72" s="85">
        <f t="shared" si="230"/>
        <v>17.841385497167835</v>
      </c>
      <c r="JC72" s="467">
        <f>SUM(JC217:JC219)/3</f>
        <v>179.92054637541165</v>
      </c>
      <c r="JD72" s="85">
        <f t="shared" si="231"/>
        <v>4.5447616733423928</v>
      </c>
      <c r="JE72" s="467">
        <f>SUM(JE217:JE219)/3</f>
        <v>93.731443717369373</v>
      </c>
      <c r="JF72" s="85">
        <f t="shared" si="232"/>
        <v>-31.122186326653392</v>
      </c>
      <c r="JG72" s="35"/>
      <c r="JH72" s="32" t="s">
        <v>31</v>
      </c>
      <c r="JI72" s="467">
        <f>SUM(JI217:JI219)/3</f>
        <v>146.07095168505984</v>
      </c>
      <c r="JJ72" s="85">
        <f t="shared" si="233"/>
        <v>9.5645455203491707</v>
      </c>
      <c r="JK72" s="467">
        <f>SUM(JK217:JK219)/3</f>
        <v>304.6519369747482</v>
      </c>
      <c r="JL72" s="85">
        <f t="shared" si="234"/>
        <v>22.002951803434343</v>
      </c>
      <c r="JM72" s="467">
        <f>SUM(JM217:JM219)/3</f>
        <v>140.12908103304019</v>
      </c>
      <c r="JN72" s="85">
        <f t="shared" si="235"/>
        <v>14.850574302802926</v>
      </c>
      <c r="JO72" s="35"/>
      <c r="JP72" s="32" t="s">
        <v>31</v>
      </c>
      <c r="JQ72" s="467">
        <f>SUM(JQ217:JQ219)/3</f>
        <v>99.649580452093289</v>
      </c>
      <c r="JR72" s="85">
        <f t="shared" si="236"/>
        <v>-33.553609500360281</v>
      </c>
      <c r="JS72" s="467">
        <f>SUM(JS217:JS219)/3</f>
        <v>115.51522937953119</v>
      </c>
      <c r="JT72" s="85">
        <f t="shared" si="237"/>
        <v>-5.2600077391836919</v>
      </c>
      <c r="JU72" s="467">
        <f>SUM(JU217:JU219)/3</f>
        <v>173.103595217867</v>
      </c>
      <c r="JV72" s="85">
        <f t="shared" si="238"/>
        <v>20.603034098525995</v>
      </c>
      <c r="JW72" s="35"/>
      <c r="JX72" s="32" t="s">
        <v>31</v>
      </c>
      <c r="JY72" s="467">
        <f>SUM(JY217:JY219)/3</f>
        <v>102.84062522544956</v>
      </c>
      <c r="JZ72" s="85">
        <f t="shared" si="239"/>
        <v>-6.0363415743586728</v>
      </c>
      <c r="KA72" s="467">
        <f>SUM(KA217:KA219)/3</f>
        <v>245.97854142996985</v>
      </c>
      <c r="KB72" s="85">
        <f t="shared" si="240"/>
        <v>17.050263390574557</v>
      </c>
      <c r="KC72" s="467">
        <f>SUM(KC217:KC219)/3</f>
        <v>207.12475498835602</v>
      </c>
      <c r="KD72" s="85">
        <f t="shared" si="241"/>
        <v>-8.6569990670475079</v>
      </c>
      <c r="KE72" s="35"/>
      <c r="KF72" s="32" t="s">
        <v>31</v>
      </c>
      <c r="KG72" s="467">
        <f>SUM(KG217:KG219)/3</f>
        <v>106.64237669045224</v>
      </c>
      <c r="KH72" s="85">
        <f t="shared" si="242"/>
        <v>23.610932519378821</v>
      </c>
      <c r="KI72" s="467">
        <f>SUM(KI217:KI219)/3</f>
        <v>194.31342423907799</v>
      </c>
      <c r="KJ72" s="85">
        <f t="shared" si="243"/>
        <v>21.006570688716792</v>
      </c>
      <c r="KK72" s="467">
        <f>SUM(KK217:KK219)/3</f>
        <v>90.94080529812679</v>
      </c>
      <c r="KL72" s="85">
        <f t="shared" si="244"/>
        <v>7.6396138541379344</v>
      </c>
      <c r="KM72" s="35"/>
      <c r="KN72" s="32" t="s">
        <v>31</v>
      </c>
      <c r="KO72" s="467">
        <f>SUM(KO217:KO219)/3</f>
        <v>32.583009822218244</v>
      </c>
      <c r="KP72" s="85">
        <f t="shared" si="245"/>
        <v>-9.1190477483964685</v>
      </c>
      <c r="KQ72" s="467">
        <f>SUM(KQ217:KQ219)/3</f>
        <v>157.75600778775274</v>
      </c>
      <c r="KR72" s="85">
        <f t="shared" si="246"/>
        <v>9.6043253777475144</v>
      </c>
      <c r="KS72" s="467">
        <f>SUM(KS217:KS219)/3</f>
        <v>112.53963323655476</v>
      </c>
      <c r="KT72" s="85">
        <f t="shared" si="247"/>
        <v>13.162333001425992</v>
      </c>
      <c r="KU72" s="35"/>
      <c r="KV72" s="32" t="s">
        <v>31</v>
      </c>
      <c r="KW72" s="467">
        <f>SUM(KW217:KW219)/3</f>
        <v>135.18055423659203</v>
      </c>
      <c r="KX72" s="85">
        <f t="shared" si="248"/>
        <v>4.8127877260654373E-2</v>
      </c>
      <c r="KY72" s="467">
        <f>SUM(KY217:KY219)/3</f>
        <v>127.93057819884343</v>
      </c>
      <c r="KZ72" s="85">
        <f t="shared" si="249"/>
        <v>-10.930251949995181</v>
      </c>
      <c r="LA72" s="467">
        <f>SUM(LA217:LA219)/3</f>
        <v>118.00716051805966</v>
      </c>
      <c r="LB72" s="85">
        <f t="shared" si="250"/>
        <v>8.4965254982340781</v>
      </c>
      <c r="LC72" s="35"/>
      <c r="LD72" s="32" t="s">
        <v>31</v>
      </c>
      <c r="LE72" s="467">
        <f>SUM(LE217:LE219)/3</f>
        <v>154.60146578791739</v>
      </c>
      <c r="LF72" s="85">
        <f t="shared" si="251"/>
        <v>4.5078788773672613</v>
      </c>
      <c r="LG72" s="467">
        <f>SUM(LG217:LG219)/3</f>
        <v>112.74092006435687</v>
      </c>
      <c r="LH72" s="85">
        <f t="shared" si="252"/>
        <v>-9.190259231856075</v>
      </c>
      <c r="LI72" s="467">
        <f>SUM(LI217:LI219)/3</f>
        <v>55.250345971256472</v>
      </c>
      <c r="LJ72" s="85">
        <f t="shared" si="253"/>
        <v>7.2884437277954532</v>
      </c>
      <c r="LK72" s="35"/>
      <c r="LL72" s="32" t="s">
        <v>31</v>
      </c>
      <c r="LM72" s="467">
        <f>SUM(LM217:LM219)/3</f>
        <v>227.84616292846661</v>
      </c>
      <c r="LN72" s="85">
        <f t="shared" si="254"/>
        <v>4.5053551892402623</v>
      </c>
      <c r="LO72" s="467">
        <f>SUM(LO217:LO219)/3</f>
        <v>75.981587851069946</v>
      </c>
      <c r="LP72" s="85">
        <f t="shared" si="255"/>
        <v>-5.3962209061181028</v>
      </c>
      <c r="LQ72" s="467">
        <f>SUM(LQ217:LQ219)/3</f>
        <v>178.16152779442874</v>
      </c>
      <c r="LR72" s="85">
        <f t="shared" si="256"/>
        <v>21.434492820092046</v>
      </c>
      <c r="LS72" s="35"/>
      <c r="LT72" s="32" t="s">
        <v>31</v>
      </c>
      <c r="LU72" s="467">
        <f>SUM(LU217:LU219)/3</f>
        <v>99.953032169350379</v>
      </c>
      <c r="LV72" s="85">
        <f t="shared" si="257"/>
        <v>-8.6800186271589155</v>
      </c>
      <c r="LW72" s="467">
        <f>SUM(LW217:LW219)/3</f>
        <v>156.22645469958022</v>
      </c>
      <c r="LX72" s="85">
        <f t="shared" si="258"/>
        <v>9.9529444687389628</v>
      </c>
      <c r="LY72" s="467">
        <f>SUM(LY217:LY219)/3</f>
        <v>137.06052881917839</v>
      </c>
      <c r="LZ72" s="85">
        <f t="shared" si="259"/>
        <v>-7.3414285186981232</v>
      </c>
      <c r="MA72" s="35"/>
      <c r="MB72" s="32" t="s">
        <v>31</v>
      </c>
      <c r="MC72" s="467">
        <f>SUM(MC217:MC219)/3</f>
        <v>130.20878343301581</v>
      </c>
      <c r="MD72" s="85">
        <f t="shared" si="260"/>
        <v>-6.3058583851072143</v>
      </c>
      <c r="ME72" s="467">
        <f>SUM(ME217:ME219)/3</f>
        <v>119.82704452023795</v>
      </c>
      <c r="MF72" s="85">
        <f t="shared" si="261"/>
        <v>7.7742555862186009</v>
      </c>
      <c r="MG72" s="467">
        <f>SUM(MG217:MG219)/3</f>
        <v>76.897299853313925</v>
      </c>
      <c r="MH72" s="85">
        <f t="shared" si="262"/>
        <v>-23.124055866453759</v>
      </c>
      <c r="MI72" s="35"/>
      <c r="MJ72" s="32" t="s">
        <v>31</v>
      </c>
      <c r="MK72" s="467">
        <f>SUM(MK217:MK219)/3</f>
        <v>128.00621636942245</v>
      </c>
      <c r="ML72" s="85">
        <f t="shared" si="263"/>
        <v>9.1510816138608959</v>
      </c>
      <c r="MM72" s="467">
        <f>SUM(MM217:MM219)/3</f>
        <v>138.02412329634419</v>
      </c>
      <c r="MN72" s="85">
        <f t="shared" si="264"/>
        <v>2.8495938256825752</v>
      </c>
      <c r="MO72" s="467">
        <f>SUM(MO217:MO219)/3</f>
        <v>204.11816957291239</v>
      </c>
      <c r="MP72" s="85">
        <f t="shared" si="265"/>
        <v>-8.649222219921171E-2</v>
      </c>
    </row>
    <row r="73" spans="1:354">
      <c r="A73" s="35"/>
      <c r="B73" s="32"/>
      <c r="C73" s="467"/>
      <c r="D73" s="85"/>
      <c r="E73" s="467"/>
      <c r="F73" s="85"/>
      <c r="G73" s="467"/>
      <c r="H73" s="85"/>
      <c r="I73" s="35"/>
      <c r="J73" s="32"/>
      <c r="K73" s="467"/>
      <c r="L73" s="85"/>
      <c r="M73" s="467"/>
      <c r="N73" s="85"/>
      <c r="O73" s="467"/>
      <c r="P73" s="85"/>
      <c r="Q73" s="35"/>
      <c r="R73" s="32"/>
      <c r="S73" s="467"/>
      <c r="T73" s="85"/>
      <c r="U73" s="467"/>
      <c r="V73" s="85"/>
      <c r="W73" s="467"/>
      <c r="X73" s="85"/>
      <c r="Y73" s="35"/>
      <c r="Z73" s="32"/>
      <c r="AA73" s="467"/>
      <c r="AB73" s="85"/>
      <c r="AC73" s="467"/>
      <c r="AD73" s="85"/>
      <c r="AE73" s="467"/>
      <c r="AF73" s="85"/>
      <c r="AG73" s="35"/>
      <c r="AH73" s="32"/>
      <c r="AI73" s="467"/>
      <c r="AJ73" s="85"/>
      <c r="AK73" s="467"/>
      <c r="AL73" s="85"/>
      <c r="AM73" s="467"/>
      <c r="AN73" s="85"/>
      <c r="AO73" s="35"/>
      <c r="AP73" s="32"/>
      <c r="AQ73" s="467"/>
      <c r="AR73" s="85"/>
      <c r="AS73" s="467"/>
      <c r="AT73" s="85"/>
      <c r="AU73" s="467"/>
      <c r="AV73" s="85"/>
      <c r="AW73" s="35"/>
      <c r="AX73" s="32"/>
      <c r="AY73" s="467"/>
      <c r="AZ73" s="85"/>
      <c r="BA73" s="467"/>
      <c r="BB73" s="85"/>
      <c r="BC73" s="467"/>
      <c r="BD73" s="85"/>
      <c r="BE73" s="35"/>
      <c r="BF73" s="32"/>
      <c r="BG73" s="467"/>
      <c r="BH73" s="85"/>
      <c r="BI73" s="467"/>
      <c r="BJ73" s="85"/>
      <c r="BK73" s="467"/>
      <c r="BL73" s="85"/>
      <c r="BM73" s="35"/>
      <c r="BN73" s="32"/>
      <c r="BO73" s="467"/>
      <c r="BP73" s="85"/>
      <c r="BQ73" s="467"/>
      <c r="BR73" s="85"/>
      <c r="BS73" s="467"/>
      <c r="BT73" s="85"/>
      <c r="BU73" s="35"/>
      <c r="BV73" s="32"/>
      <c r="BW73" s="467"/>
      <c r="BX73" s="85"/>
      <c r="BY73" s="467"/>
      <c r="BZ73" s="85"/>
      <c r="CA73" s="467"/>
      <c r="CB73" s="85"/>
      <c r="CC73" s="35"/>
      <c r="CD73" s="32"/>
      <c r="CE73" s="467"/>
      <c r="CF73" s="85"/>
      <c r="CG73" s="467"/>
      <c r="CH73" s="85"/>
      <c r="CI73" s="467"/>
      <c r="CJ73" s="85"/>
      <c r="CK73" s="35"/>
      <c r="CL73" s="32"/>
      <c r="CM73" s="467"/>
      <c r="CN73" s="85"/>
      <c r="CO73" s="467"/>
      <c r="CP73" s="85"/>
      <c r="CQ73" s="467"/>
      <c r="CR73" s="85"/>
      <c r="CS73" s="35"/>
      <c r="CT73" s="32"/>
      <c r="CU73" s="467"/>
      <c r="CV73" s="85"/>
      <c r="CW73" s="467"/>
      <c r="CX73" s="85"/>
      <c r="CY73" s="467"/>
      <c r="CZ73" s="85"/>
      <c r="DA73" s="35"/>
      <c r="DB73" s="32"/>
      <c r="DC73" s="467"/>
      <c r="DD73" s="85"/>
      <c r="DE73" s="467"/>
      <c r="DF73" s="85"/>
      <c r="DG73" s="467"/>
      <c r="DH73" s="85"/>
      <c r="DI73" s="35"/>
      <c r="DJ73" s="32"/>
      <c r="DK73" s="467"/>
      <c r="DL73" s="85"/>
      <c r="DM73" s="467"/>
      <c r="DN73" s="85"/>
      <c r="DO73" s="467"/>
      <c r="DP73" s="85"/>
      <c r="DQ73" s="35"/>
      <c r="DR73" s="32"/>
      <c r="DS73" s="467"/>
      <c r="DT73" s="85"/>
      <c r="DU73" s="467"/>
      <c r="DV73" s="85"/>
      <c r="DW73" s="467"/>
      <c r="DX73" s="85"/>
      <c r="DY73" s="35"/>
      <c r="DZ73" s="32"/>
      <c r="EA73" s="467"/>
      <c r="EB73" s="85"/>
      <c r="EC73" s="467"/>
      <c r="ED73" s="85"/>
      <c r="EE73" s="467"/>
      <c r="EF73" s="85"/>
      <c r="EG73" s="35"/>
      <c r="EH73" s="32"/>
      <c r="EI73" s="467"/>
      <c r="EJ73" s="85"/>
      <c r="EK73" s="467"/>
      <c r="EL73" s="85"/>
      <c r="EM73" s="467"/>
      <c r="EN73" s="85"/>
      <c r="EO73" s="35"/>
      <c r="EP73" s="32"/>
      <c r="EQ73" s="467"/>
      <c r="ER73" s="85"/>
      <c r="ES73" s="467"/>
      <c r="ET73" s="85"/>
      <c r="EU73" s="467"/>
      <c r="EV73" s="85"/>
      <c r="EW73" s="35"/>
      <c r="EX73" s="32"/>
      <c r="EY73" s="467"/>
      <c r="EZ73" s="85"/>
      <c r="FA73" s="467"/>
      <c r="FB73" s="85"/>
      <c r="FC73" s="467"/>
      <c r="FD73" s="85"/>
      <c r="FE73" s="35"/>
      <c r="FF73" s="32"/>
      <c r="FG73" s="467"/>
      <c r="FH73" s="85"/>
      <c r="FI73" s="467"/>
      <c r="FJ73" s="85"/>
      <c r="FK73" s="467"/>
      <c r="FL73" s="85"/>
      <c r="FM73" s="35"/>
      <c r="FN73" s="32"/>
      <c r="FO73" s="467"/>
      <c r="FP73" s="85"/>
      <c r="FQ73" s="467"/>
      <c r="FR73" s="85"/>
      <c r="FS73" s="467"/>
      <c r="FT73" s="85"/>
      <c r="FU73" s="35"/>
      <c r="FV73" s="32"/>
      <c r="FW73" s="467"/>
      <c r="FX73" s="85"/>
      <c r="FY73" s="467"/>
      <c r="FZ73" s="85"/>
      <c r="GA73" s="467"/>
      <c r="GB73" s="85"/>
      <c r="GC73" s="35"/>
      <c r="GD73" s="32"/>
      <c r="GE73" s="467"/>
      <c r="GF73" s="85"/>
      <c r="GG73" s="467"/>
      <c r="GH73" s="85"/>
      <c r="GI73" s="467"/>
      <c r="GJ73" s="85"/>
      <c r="GK73" s="35"/>
      <c r="GL73" s="32"/>
      <c r="GM73" s="467"/>
      <c r="GN73" s="85"/>
      <c r="GO73" s="467"/>
      <c r="GP73" s="85"/>
      <c r="GQ73" s="467"/>
      <c r="GR73" s="85"/>
      <c r="GS73" s="35"/>
      <c r="GT73" s="32"/>
      <c r="GU73" s="467"/>
      <c r="GV73" s="85"/>
      <c r="GW73" s="467"/>
      <c r="GX73" s="85"/>
      <c r="GY73" s="467"/>
      <c r="GZ73" s="85"/>
      <c r="HA73" s="35"/>
      <c r="HB73" s="32"/>
      <c r="HC73" s="467"/>
      <c r="HD73" s="85"/>
      <c r="HE73" s="467"/>
      <c r="HF73" s="85"/>
      <c r="HG73" s="467"/>
      <c r="HH73" s="85"/>
      <c r="HI73" s="35"/>
      <c r="HJ73" s="32"/>
      <c r="HK73" s="467"/>
      <c r="HL73" s="85"/>
      <c r="HM73" s="467"/>
      <c r="HN73" s="85"/>
      <c r="HO73" s="467"/>
      <c r="HP73" s="85"/>
      <c r="HQ73" s="35"/>
      <c r="HR73" s="32"/>
      <c r="HS73" s="467"/>
      <c r="HT73" s="85"/>
      <c r="HU73" s="467"/>
      <c r="HV73" s="85"/>
      <c r="HW73" s="467"/>
      <c r="HX73" s="85"/>
      <c r="HY73" s="35"/>
      <c r="HZ73" s="32"/>
      <c r="IA73" s="467"/>
      <c r="IB73" s="85"/>
      <c r="IC73" s="467"/>
      <c r="ID73" s="85"/>
      <c r="IE73" s="467"/>
      <c r="IF73" s="85"/>
      <c r="IG73" s="35"/>
      <c r="IH73" s="32"/>
      <c r="II73" s="467"/>
      <c r="IJ73" s="85"/>
      <c r="IK73" s="467"/>
      <c r="IL73" s="85"/>
      <c r="IM73" s="467"/>
      <c r="IN73" s="85"/>
      <c r="IO73" s="467"/>
      <c r="IP73" s="85"/>
      <c r="IQ73" s="35"/>
      <c r="IR73" s="32"/>
      <c r="IS73" s="467"/>
      <c r="IT73" s="85"/>
      <c r="IU73" s="467"/>
      <c r="IV73" s="85"/>
      <c r="IW73" s="467"/>
      <c r="IX73" s="85"/>
      <c r="IY73" s="35"/>
      <c r="IZ73" s="32"/>
      <c r="JA73" s="467"/>
      <c r="JB73" s="85"/>
      <c r="JC73" s="467"/>
      <c r="JD73" s="85"/>
      <c r="JE73" s="467"/>
      <c r="JF73" s="85"/>
      <c r="JG73" s="35"/>
      <c r="JH73" s="32"/>
      <c r="JI73" s="467"/>
      <c r="JJ73" s="85"/>
      <c r="JK73" s="467"/>
      <c r="JL73" s="85"/>
      <c r="JM73" s="467"/>
      <c r="JN73" s="85"/>
      <c r="JO73" s="35"/>
      <c r="JP73" s="32"/>
      <c r="JQ73" s="467"/>
      <c r="JR73" s="85"/>
      <c r="JS73" s="467"/>
      <c r="JT73" s="85"/>
      <c r="JU73" s="467"/>
      <c r="JV73" s="85"/>
      <c r="JW73" s="35"/>
      <c r="JX73" s="32"/>
      <c r="JY73" s="467"/>
      <c r="JZ73" s="85"/>
      <c r="KA73" s="467"/>
      <c r="KB73" s="85"/>
      <c r="KC73" s="467"/>
      <c r="KD73" s="85"/>
      <c r="KE73" s="35"/>
      <c r="KF73" s="32"/>
      <c r="KG73" s="467"/>
      <c r="KH73" s="85"/>
      <c r="KI73" s="467"/>
      <c r="KJ73" s="85"/>
      <c r="KK73" s="467"/>
      <c r="KL73" s="85"/>
      <c r="KM73" s="35"/>
      <c r="KN73" s="32"/>
      <c r="KO73" s="467"/>
      <c r="KP73" s="85"/>
      <c r="KQ73" s="467"/>
      <c r="KR73" s="85"/>
      <c r="KS73" s="467"/>
      <c r="KT73" s="85"/>
      <c r="KU73" s="35"/>
      <c r="KV73" s="32"/>
      <c r="KW73" s="467"/>
      <c r="KX73" s="85"/>
      <c r="KY73" s="467"/>
      <c r="KZ73" s="85"/>
      <c r="LA73" s="467"/>
      <c r="LB73" s="85"/>
      <c r="LC73" s="35"/>
      <c r="LD73" s="32"/>
      <c r="LE73" s="467"/>
      <c r="LF73" s="85"/>
      <c r="LG73" s="467"/>
      <c r="LH73" s="85"/>
      <c r="LI73" s="467"/>
      <c r="LJ73" s="85"/>
      <c r="LK73" s="35"/>
      <c r="LL73" s="32"/>
      <c r="LM73" s="467"/>
      <c r="LN73" s="85"/>
      <c r="LO73" s="467"/>
      <c r="LP73" s="85"/>
      <c r="LQ73" s="467"/>
      <c r="LR73" s="85"/>
      <c r="LS73" s="35"/>
      <c r="LT73" s="32"/>
      <c r="LU73" s="467"/>
      <c r="LV73" s="85"/>
      <c r="LW73" s="467"/>
      <c r="LX73" s="85"/>
      <c r="LY73" s="467"/>
      <c r="LZ73" s="85"/>
      <c r="MA73" s="35"/>
      <c r="MB73" s="32"/>
      <c r="MC73" s="467"/>
      <c r="MD73" s="85"/>
      <c r="ME73" s="467"/>
      <c r="MF73" s="85"/>
      <c r="MG73" s="467"/>
      <c r="MH73" s="85"/>
      <c r="MI73" s="35"/>
      <c r="MJ73" s="32"/>
      <c r="MK73" s="467"/>
      <c r="ML73" s="85"/>
      <c r="MM73" s="467"/>
      <c r="MN73" s="85"/>
      <c r="MO73" s="467"/>
      <c r="MP73" s="85"/>
    </row>
    <row r="74" spans="1:354">
      <c r="A74" s="35">
        <v>2025</v>
      </c>
      <c r="B74" s="32" t="s">
        <v>28</v>
      </c>
      <c r="C74" s="467">
        <f t="shared" ref="C74:G74" si="267">SUM(C221:C223)/3</f>
        <v>99.072690999674762</v>
      </c>
      <c r="D74" s="85">
        <f>+C74/C69*100-100</f>
        <v>-3.2594560628949694</v>
      </c>
      <c r="E74" s="467">
        <f t="shared" si="267"/>
        <v>78.72274006100001</v>
      </c>
      <c r="F74" s="85">
        <f t="shared" si="136"/>
        <v>-4.8329301574987227</v>
      </c>
      <c r="G74" s="467">
        <f t="shared" si="267"/>
        <v>118.31483201456767</v>
      </c>
      <c r="H74" s="85">
        <f t="shared" si="137"/>
        <v>-2.2425666473539678</v>
      </c>
      <c r="I74" s="35">
        <v>2025</v>
      </c>
      <c r="J74" s="32" t="s">
        <v>28</v>
      </c>
      <c r="K74" s="467">
        <f t="shared" ref="K74:O74" si="268">SUM(K221:K223)/3</f>
        <v>76.393584595190006</v>
      </c>
      <c r="L74" s="85">
        <f t="shared" si="138"/>
        <v>-5.9894752272192875</v>
      </c>
      <c r="M74" s="467">
        <f t="shared" si="268"/>
        <v>118.41963029915865</v>
      </c>
      <c r="N74" s="85">
        <f t="shared" si="139"/>
        <v>44.12912041599543</v>
      </c>
      <c r="O74" s="467">
        <f t="shared" si="268"/>
        <v>73.340044436712432</v>
      </c>
      <c r="P74" s="85">
        <f t="shared" si="140"/>
        <v>-10.749564732460058</v>
      </c>
      <c r="Q74" s="35">
        <v>2025</v>
      </c>
      <c r="R74" s="32" t="s">
        <v>28</v>
      </c>
      <c r="S74" s="467">
        <f t="shared" ref="S74:W74" si="269">SUM(S221:S223)/3</f>
        <v>129.11362437401922</v>
      </c>
      <c r="T74" s="85">
        <f t="shared" si="141"/>
        <v>10.211003850613551</v>
      </c>
      <c r="U74" s="467">
        <f t="shared" si="269"/>
        <v>134.44417168172933</v>
      </c>
      <c r="V74" s="85">
        <f t="shared" si="142"/>
        <v>-5.1383722221105472</v>
      </c>
      <c r="W74" s="467">
        <f t="shared" si="269"/>
        <v>140.02723753533601</v>
      </c>
      <c r="X74" s="85">
        <f t="shared" si="143"/>
        <v>5.8166366873069677</v>
      </c>
      <c r="Y74" s="35">
        <v>2025</v>
      </c>
      <c r="Z74" s="32" t="s">
        <v>28</v>
      </c>
      <c r="AA74" s="467">
        <f t="shared" ref="AA74:AE74" si="270">SUM(AA221:AA223)/3</f>
        <v>124.95177059654833</v>
      </c>
      <c r="AB74" s="85">
        <f t="shared" si="144"/>
        <v>-9.3649417229870693</v>
      </c>
      <c r="AC74" s="467">
        <f t="shared" si="270"/>
        <v>121.98024360204367</v>
      </c>
      <c r="AD74" s="85">
        <f t="shared" si="145"/>
        <v>-0.53721445080738306</v>
      </c>
      <c r="AE74" s="467">
        <f t="shared" si="270"/>
        <v>144.04823740386598</v>
      </c>
      <c r="AF74" s="85">
        <f t="shared" si="146"/>
        <v>-15.797677553679932</v>
      </c>
      <c r="AG74" s="35">
        <v>2025</v>
      </c>
      <c r="AH74" s="32" t="s">
        <v>28</v>
      </c>
      <c r="AI74" s="467">
        <f t="shared" ref="AI74:AM74" si="271">SUM(AI221:AI223)/3</f>
        <v>81.043546988794674</v>
      </c>
      <c r="AJ74" s="85">
        <f t="shared" si="147"/>
        <v>-14.935549617032322</v>
      </c>
      <c r="AK74" s="467">
        <f t="shared" si="271"/>
        <v>214.09108840850101</v>
      </c>
      <c r="AL74" s="85">
        <f t="shared" si="148"/>
        <v>18.343380111003043</v>
      </c>
      <c r="AM74" s="467">
        <f t="shared" si="271"/>
        <v>106.93919942709987</v>
      </c>
      <c r="AN74" s="85">
        <f t="shared" si="149"/>
        <v>4.4807111842341669</v>
      </c>
      <c r="AO74" s="35">
        <v>2025</v>
      </c>
      <c r="AP74" s="32" t="s">
        <v>28</v>
      </c>
      <c r="AQ74" s="467">
        <f t="shared" ref="AQ74:AU74" si="272">SUM(AQ221:AQ223)/3</f>
        <v>125.36013842767868</v>
      </c>
      <c r="AR74" s="85">
        <f t="shared" si="150"/>
        <v>8.950651668086465</v>
      </c>
      <c r="AS74" s="467">
        <f t="shared" si="272"/>
        <v>206.95899312448168</v>
      </c>
      <c r="AT74" s="85">
        <f t="shared" si="151"/>
        <v>21.226350568692993</v>
      </c>
      <c r="AU74" s="467">
        <f t="shared" si="272"/>
        <v>194.028385985021</v>
      </c>
      <c r="AV74" s="85">
        <f t="shared" si="152"/>
        <v>17.823512904685529</v>
      </c>
      <c r="AW74" s="35">
        <v>2025</v>
      </c>
      <c r="AX74" s="32" t="s">
        <v>28</v>
      </c>
      <c r="AY74" s="467">
        <f t="shared" ref="AY74:BC74" si="273">SUM(AY221:AY223)/3</f>
        <v>160.57180468649065</v>
      </c>
      <c r="AZ74" s="85">
        <f t="shared" si="153"/>
        <v>7.2683449372040911</v>
      </c>
      <c r="BA74" s="467">
        <f t="shared" si="273"/>
        <v>98.572551801190073</v>
      </c>
      <c r="BB74" s="85">
        <f t="shared" si="154"/>
        <v>-5.5278547081220921</v>
      </c>
      <c r="BC74" s="467">
        <f t="shared" si="273"/>
        <v>181.41877685978133</v>
      </c>
      <c r="BD74" s="85">
        <f t="shared" si="155"/>
        <v>9.3377584019262514</v>
      </c>
      <c r="BE74" s="35">
        <v>2025</v>
      </c>
      <c r="BF74" s="32" t="s">
        <v>28</v>
      </c>
      <c r="BG74" s="467">
        <f t="shared" ref="BG74:BK74" si="274">SUM(BG221:BG223)/3</f>
        <v>151.05787456051402</v>
      </c>
      <c r="BH74" s="85">
        <f t="shared" si="156"/>
        <v>12.066172375970538</v>
      </c>
      <c r="BI74" s="467">
        <f t="shared" si="274"/>
        <v>157.98547220885936</v>
      </c>
      <c r="BJ74" s="85">
        <f t="shared" si="157"/>
        <v>6.4673108306461558</v>
      </c>
      <c r="BK74" s="467">
        <f t="shared" si="274"/>
        <v>289.45716815681362</v>
      </c>
      <c r="BL74" s="85">
        <f t="shared" si="158"/>
        <v>8.5262947505461995</v>
      </c>
      <c r="BM74" s="35">
        <v>2025</v>
      </c>
      <c r="BN74" s="32" t="s">
        <v>28</v>
      </c>
      <c r="BO74" s="467">
        <f t="shared" ref="BO74:BS74" si="275">SUM(BO221:BO223)/3</f>
        <v>126.51454149001768</v>
      </c>
      <c r="BP74" s="85">
        <f t="shared" si="159"/>
        <v>14.165149579529739</v>
      </c>
      <c r="BQ74" s="467">
        <f t="shared" si="275"/>
        <v>119.40796622777653</v>
      </c>
      <c r="BR74" s="85">
        <f t="shared" si="160"/>
        <v>-2.5342308503766446</v>
      </c>
      <c r="BS74" s="467">
        <f t="shared" si="275"/>
        <v>141.59567236331932</v>
      </c>
      <c r="BT74" s="85">
        <f t="shared" si="161"/>
        <v>9.3641538105362088</v>
      </c>
      <c r="BU74" s="35">
        <v>2025</v>
      </c>
      <c r="BV74" s="32" t="s">
        <v>28</v>
      </c>
      <c r="BW74" s="467">
        <f t="shared" ref="BW74:CA74" si="276">SUM(BW221:BW223)/3</f>
        <v>177.86120101707934</v>
      </c>
      <c r="BX74" s="85">
        <f t="shared" si="162"/>
        <v>9.5863862115916731</v>
      </c>
      <c r="BY74" s="467">
        <f t="shared" si="276"/>
        <v>159.28421649896768</v>
      </c>
      <c r="BZ74" s="85">
        <f t="shared" si="163"/>
        <v>0.30901789254973266</v>
      </c>
      <c r="CA74" s="467">
        <f t="shared" si="276"/>
        <v>190.67711209623766</v>
      </c>
      <c r="CB74" s="85">
        <f t="shared" si="164"/>
        <v>5.4629852734106521</v>
      </c>
      <c r="CC74" s="35">
        <v>2025</v>
      </c>
      <c r="CD74" s="32" t="s">
        <v>28</v>
      </c>
      <c r="CE74" s="467">
        <f t="shared" ref="CE74:CI74" si="277">SUM(CE221:CE223)/3</f>
        <v>102.0426374665617</v>
      </c>
      <c r="CF74" s="85">
        <f t="shared" si="165"/>
        <v>-11.334519693444264</v>
      </c>
      <c r="CG74" s="467">
        <f t="shared" si="277"/>
        <v>72.69435955557033</v>
      </c>
      <c r="CH74" s="85">
        <f t="shared" si="166"/>
        <v>-3.296768395751144</v>
      </c>
      <c r="CI74" s="467">
        <f t="shared" si="277"/>
        <v>147.82018525692635</v>
      </c>
      <c r="CJ74" s="85">
        <f t="shared" si="167"/>
        <v>2.741265842279077</v>
      </c>
      <c r="CK74" s="35">
        <v>2025</v>
      </c>
      <c r="CL74" s="32" t="s">
        <v>28</v>
      </c>
      <c r="CM74" s="467">
        <f t="shared" ref="CM74:CQ74" si="278">SUM(CM221:CM223)/3</f>
        <v>261.82285306674203</v>
      </c>
      <c r="CN74" s="85">
        <f t="shared" si="168"/>
        <v>8.7413239578630737</v>
      </c>
      <c r="CO74" s="467">
        <f t="shared" si="278"/>
        <v>112.49643930819532</v>
      </c>
      <c r="CP74" s="85">
        <f t="shared" si="169"/>
        <v>15.120850035520903</v>
      </c>
      <c r="CQ74" s="467">
        <f t="shared" si="278"/>
        <v>140.87046732628733</v>
      </c>
      <c r="CR74" s="85">
        <f t="shared" si="170"/>
        <v>6.1595091219133593</v>
      </c>
      <c r="CS74" s="35">
        <v>2025</v>
      </c>
      <c r="CT74" s="32" t="s">
        <v>28</v>
      </c>
      <c r="CU74" s="467">
        <f t="shared" ref="CU74:CY74" si="279">SUM(CU221:CU223)/3</f>
        <v>128.84282614932769</v>
      </c>
      <c r="CV74" s="85">
        <f t="shared" si="171"/>
        <v>14.145481477704422</v>
      </c>
      <c r="CW74" s="467">
        <f t="shared" si="279"/>
        <v>65.731745716226627</v>
      </c>
      <c r="CX74" s="85">
        <f t="shared" si="172"/>
        <v>-14.825416181737083</v>
      </c>
      <c r="CY74" s="467">
        <f t="shared" si="279"/>
        <v>195.04260912966467</v>
      </c>
      <c r="CZ74" s="85">
        <f t="shared" si="173"/>
        <v>2.810682163613393</v>
      </c>
      <c r="DA74" s="35">
        <v>2025</v>
      </c>
      <c r="DB74" s="32" t="s">
        <v>28</v>
      </c>
      <c r="DC74" s="467">
        <f t="shared" ref="DC74:DG74" si="280">SUM(DC221:DC223)/3</f>
        <v>88.669039916887343</v>
      </c>
      <c r="DD74" s="85">
        <f t="shared" si="174"/>
        <v>1.728847629672785</v>
      </c>
      <c r="DE74" s="467">
        <f t="shared" si="280"/>
        <v>347.16347330755235</v>
      </c>
      <c r="DF74" s="85">
        <f t="shared" si="175"/>
        <v>18.778144217907155</v>
      </c>
      <c r="DG74" s="467">
        <f t="shared" si="280"/>
        <v>92.792094659653415</v>
      </c>
      <c r="DH74" s="85">
        <f t="shared" si="176"/>
        <v>-3.1199570773680279</v>
      </c>
      <c r="DI74" s="35">
        <v>2025</v>
      </c>
      <c r="DJ74" s="32" t="s">
        <v>28</v>
      </c>
      <c r="DK74" s="467">
        <f t="shared" ref="DK74:DO74" si="281">SUM(DK221:DK223)/3</f>
        <v>177.33896034526666</v>
      </c>
      <c r="DL74" s="85">
        <f t="shared" si="177"/>
        <v>-3.7192970872294353</v>
      </c>
      <c r="DM74" s="467">
        <f t="shared" si="281"/>
        <v>50.616680386662928</v>
      </c>
      <c r="DN74" s="85">
        <f t="shared" si="178"/>
        <v>17.118357122438894</v>
      </c>
      <c r="DO74" s="467">
        <f t="shared" si="281"/>
        <v>131.38065382242667</v>
      </c>
      <c r="DP74" s="85">
        <f t="shared" si="179"/>
        <v>4.3587685271025265</v>
      </c>
      <c r="DQ74" s="35">
        <v>2025</v>
      </c>
      <c r="DR74" s="32" t="s">
        <v>28</v>
      </c>
      <c r="DS74" s="467">
        <f t="shared" ref="DS74:DW74" si="282">SUM(DS221:DS223)/3</f>
        <v>214.25949032681899</v>
      </c>
      <c r="DT74" s="85">
        <f t="shared" si="180"/>
        <v>8.1290571404601764</v>
      </c>
      <c r="DU74" s="467">
        <f t="shared" si="282"/>
        <v>149.48456409159868</v>
      </c>
      <c r="DV74" s="85">
        <f t="shared" si="181"/>
        <v>15.08952871631881</v>
      </c>
      <c r="DW74" s="467">
        <f t="shared" si="282"/>
        <v>118.48461266900166</v>
      </c>
      <c r="DX74" s="85">
        <f t="shared" si="182"/>
        <v>-17.829893730101432</v>
      </c>
      <c r="DY74" s="35">
        <v>2025</v>
      </c>
      <c r="DZ74" s="32" t="s">
        <v>28</v>
      </c>
      <c r="EA74" s="467">
        <f t="shared" ref="EA74:EE74" si="283">SUM(EA221:EA223)/3</f>
        <v>128.24556708442535</v>
      </c>
      <c r="EB74" s="85">
        <f t="shared" si="183"/>
        <v>-0.36141701795145309</v>
      </c>
      <c r="EC74" s="467">
        <f t="shared" si="283"/>
        <v>148.04821561883168</v>
      </c>
      <c r="ED74" s="85">
        <f t="shared" si="184"/>
        <v>-6.4399085410962869</v>
      </c>
      <c r="EE74" s="467">
        <f t="shared" si="283"/>
        <v>155.24984362970335</v>
      </c>
      <c r="EF74" s="85">
        <f t="shared" si="185"/>
        <v>16.627930589184729</v>
      </c>
      <c r="EG74" s="35">
        <v>2025</v>
      </c>
      <c r="EH74" s="32" t="s">
        <v>28</v>
      </c>
      <c r="EI74" s="467">
        <f t="shared" ref="EI74:EM74" si="284">SUM(EI221:EI223)/3</f>
        <v>141.76385947586232</v>
      </c>
      <c r="EJ74" s="85">
        <f t="shared" si="186"/>
        <v>-0.26027033698409241</v>
      </c>
      <c r="EK74" s="467">
        <f t="shared" si="284"/>
        <v>146.12581454581701</v>
      </c>
      <c r="EL74" s="85">
        <f t="shared" si="187"/>
        <v>-4.6241702710745187</v>
      </c>
      <c r="EM74" s="467">
        <f t="shared" si="284"/>
        <v>128.35685910479</v>
      </c>
      <c r="EN74" s="85">
        <f t="shared" si="188"/>
        <v>14.288829839922187</v>
      </c>
      <c r="EO74" s="35">
        <v>2025</v>
      </c>
      <c r="EP74" s="32" t="s">
        <v>28</v>
      </c>
      <c r="EQ74" s="467">
        <f t="shared" ref="EQ74:EU74" si="285">SUM(EQ221:EQ223)/3</f>
        <v>69.482616443610766</v>
      </c>
      <c r="ER74" s="85">
        <f t="shared" si="189"/>
        <v>-17.09129114461895</v>
      </c>
      <c r="ES74" s="467">
        <f t="shared" si="285"/>
        <v>130.79179703762898</v>
      </c>
      <c r="ET74" s="85">
        <f t="shared" si="190"/>
        <v>-9.456972775681777</v>
      </c>
      <c r="EU74" s="467">
        <f t="shared" si="285"/>
        <v>57.438250034437509</v>
      </c>
      <c r="EV74" s="85">
        <f t="shared" si="191"/>
        <v>1.2262010843369495</v>
      </c>
      <c r="EW74" s="35">
        <v>2025</v>
      </c>
      <c r="EX74" s="32" t="s">
        <v>28</v>
      </c>
      <c r="EY74" s="467">
        <f t="shared" ref="EY74:FC74" si="286">SUM(EY221:EY223)/3</f>
        <v>72.708483422405195</v>
      </c>
      <c r="EZ74" s="85">
        <f t="shared" si="192"/>
        <v>-17.045815255601724</v>
      </c>
      <c r="FA74" s="467">
        <f t="shared" si="286"/>
        <v>82.966640543410293</v>
      </c>
      <c r="FB74" s="85">
        <f t="shared" si="193"/>
        <v>-12.347136764416817</v>
      </c>
      <c r="FC74" s="467">
        <f t="shared" si="286"/>
        <v>275.51150655099201</v>
      </c>
      <c r="FD74" s="85">
        <f t="shared" si="194"/>
        <v>2.0625179189752032</v>
      </c>
      <c r="FE74" s="35">
        <v>2025</v>
      </c>
      <c r="FF74" s="32" t="s">
        <v>28</v>
      </c>
      <c r="FG74" s="467">
        <f t="shared" ref="FG74:FK74" si="287">SUM(FG221:FG223)/3</f>
        <v>105.10342757701316</v>
      </c>
      <c r="FH74" s="85">
        <f t="shared" si="195"/>
        <v>3.9444222747312807</v>
      </c>
      <c r="FI74" s="467">
        <f t="shared" si="287"/>
        <v>192.37634431955132</v>
      </c>
      <c r="FJ74" s="85">
        <f t="shared" si="196"/>
        <v>7.948893045718421</v>
      </c>
      <c r="FK74" s="467">
        <f t="shared" si="287"/>
        <v>76.343109226499465</v>
      </c>
      <c r="FL74" s="85">
        <f t="shared" si="197"/>
        <v>-16.63552347395715</v>
      </c>
      <c r="FM74" s="35">
        <v>2025</v>
      </c>
      <c r="FN74" s="32" t="s">
        <v>28</v>
      </c>
      <c r="FO74" s="467">
        <f t="shared" ref="FO74:FS74" si="288">SUM(FO221:FO223)/3</f>
        <v>89.059620283483241</v>
      </c>
      <c r="FP74" s="85">
        <f t="shared" si="198"/>
        <v>-6.2528369171643021</v>
      </c>
      <c r="FQ74" s="467">
        <f t="shared" si="288"/>
        <v>261.95488202327135</v>
      </c>
      <c r="FR74" s="85">
        <f t="shared" si="199"/>
        <v>9.1909362176346434</v>
      </c>
      <c r="FS74" s="467">
        <f t="shared" si="288"/>
        <v>111.29338355828001</v>
      </c>
      <c r="FT74" s="85">
        <f t="shared" si="200"/>
        <v>-4.4935145808838683</v>
      </c>
      <c r="FU74" s="35">
        <v>2025</v>
      </c>
      <c r="FV74" s="32" t="s">
        <v>28</v>
      </c>
      <c r="FW74" s="467">
        <f t="shared" ref="FW74:GA74" si="289">SUM(FW221:FW223)/3</f>
        <v>112.60554439078733</v>
      </c>
      <c r="FX74" s="85">
        <f t="shared" si="201"/>
        <v>0.31910707864429355</v>
      </c>
      <c r="FY74" s="467">
        <f t="shared" si="289"/>
        <v>199.59626317291904</v>
      </c>
      <c r="FZ74" s="85">
        <f t="shared" si="202"/>
        <v>16.600710696189665</v>
      </c>
      <c r="GA74" s="467">
        <f t="shared" si="289"/>
        <v>136.27338125101633</v>
      </c>
      <c r="GB74" s="85">
        <f t="shared" si="203"/>
        <v>7.3896415632439272</v>
      </c>
      <c r="GC74" s="35">
        <v>2025</v>
      </c>
      <c r="GD74" s="32" t="s">
        <v>28</v>
      </c>
      <c r="GE74" s="467">
        <f t="shared" ref="GE74:GI74" si="290">SUM(GE221:GE223)/3</f>
        <v>126.66419632726233</v>
      </c>
      <c r="GF74" s="85">
        <f t="shared" si="204"/>
        <v>1.3357083246366273</v>
      </c>
      <c r="GG74" s="467">
        <f t="shared" si="290"/>
        <v>127.18894203683367</v>
      </c>
      <c r="GH74" s="85">
        <f t="shared" si="205"/>
        <v>8.2059114876433341</v>
      </c>
      <c r="GI74" s="467">
        <f t="shared" si="290"/>
        <v>52.627303463593364</v>
      </c>
      <c r="GJ74" s="85">
        <f t="shared" si="206"/>
        <v>-16.838779892101144</v>
      </c>
      <c r="GK74" s="35">
        <v>2025</v>
      </c>
      <c r="GL74" s="32" t="s">
        <v>28</v>
      </c>
      <c r="GM74" s="467">
        <f t="shared" ref="GM74:GQ74" si="291">SUM(GM221:GM223)/3</f>
        <v>113.77228229844434</v>
      </c>
      <c r="GN74" s="85">
        <f t="shared" si="207"/>
        <v>2.0764039729616997</v>
      </c>
      <c r="GO74" s="467">
        <f t="shared" si="291"/>
        <v>110.26912444241367</v>
      </c>
      <c r="GP74" s="85">
        <f t="shared" si="208"/>
        <v>-7.639340354780586</v>
      </c>
      <c r="GQ74" s="467">
        <f t="shared" si="291"/>
        <v>109.09873131294098</v>
      </c>
      <c r="GR74" s="85">
        <f t="shared" si="209"/>
        <v>6.0023722425349888</v>
      </c>
      <c r="GS74" s="35">
        <v>2025</v>
      </c>
      <c r="GT74" s="32" t="s">
        <v>28</v>
      </c>
      <c r="GU74" s="467">
        <f t="shared" ref="GU74:GY74" si="292">SUM(GU221:GU223)/3</f>
        <v>73.664659073413432</v>
      </c>
      <c r="GV74" s="85">
        <f t="shared" si="210"/>
        <v>15.407725419375694</v>
      </c>
      <c r="GW74" s="467">
        <f t="shared" si="292"/>
        <v>89.409549539540038</v>
      </c>
      <c r="GX74" s="85">
        <f t="shared" si="211"/>
        <v>1.6013770226869042</v>
      </c>
      <c r="GY74" s="467">
        <f t="shared" si="292"/>
        <v>241.27869942964131</v>
      </c>
      <c r="GZ74" s="85">
        <f t="shared" si="212"/>
        <v>17.631816072130377</v>
      </c>
      <c r="HA74" s="35">
        <v>2025</v>
      </c>
      <c r="HB74" s="32" t="s">
        <v>28</v>
      </c>
      <c r="HC74" s="467">
        <f t="shared" ref="HC74:HG74" si="293">SUM(HC221:HC223)/3</f>
        <v>151.45967463860268</v>
      </c>
      <c r="HD74" s="85">
        <f t="shared" si="213"/>
        <v>23.103925734060283</v>
      </c>
      <c r="HE74" s="467">
        <f t="shared" si="293"/>
        <v>151.78495002659668</v>
      </c>
      <c r="HF74" s="85">
        <f t="shared" si="214"/>
        <v>-19.132910082852788</v>
      </c>
      <c r="HG74" s="467">
        <f t="shared" si="293"/>
        <v>73.532407321773064</v>
      </c>
      <c r="HH74" s="85">
        <f t="shared" si="215"/>
        <v>-15.527463439327022</v>
      </c>
      <c r="HI74" s="35">
        <v>2025</v>
      </c>
      <c r="HJ74" s="32" t="s">
        <v>28</v>
      </c>
      <c r="HK74" s="467">
        <f t="shared" ref="HK74:HO74" si="294">SUM(HK221:HK223)/3</f>
        <v>80.008948078027814</v>
      </c>
      <c r="HL74" s="85">
        <f t="shared" si="216"/>
        <v>-23.049944534780195</v>
      </c>
      <c r="HM74" s="467">
        <f t="shared" si="294"/>
        <v>80.387035739584675</v>
      </c>
      <c r="HN74" s="85">
        <f t="shared" si="217"/>
        <v>-5.7282807171464327</v>
      </c>
      <c r="HO74" s="467">
        <f t="shared" si="294"/>
        <v>122.05534596112699</v>
      </c>
      <c r="HP74" s="85">
        <f t="shared" si="218"/>
        <v>9.3173666810102418</v>
      </c>
      <c r="HQ74" s="35">
        <v>2025</v>
      </c>
      <c r="HR74" s="32" t="s">
        <v>28</v>
      </c>
      <c r="HS74" s="467">
        <f t="shared" ref="HS74:HW74" si="295">SUM(HS221:HS223)/3</f>
        <v>155.70144831232901</v>
      </c>
      <c r="HT74" s="85">
        <f t="shared" si="219"/>
        <v>-1.7787818745449044</v>
      </c>
      <c r="HU74" s="467">
        <f t="shared" si="295"/>
        <v>158.402955142656</v>
      </c>
      <c r="HV74" s="85">
        <f t="shared" si="220"/>
        <v>0.99095747615230323</v>
      </c>
      <c r="HW74" s="467">
        <f t="shared" si="295"/>
        <v>62.213798218102795</v>
      </c>
      <c r="HX74" s="85">
        <f t="shared" si="221"/>
        <v>-17.974727208718008</v>
      </c>
      <c r="HY74" s="35">
        <v>2025</v>
      </c>
      <c r="HZ74" s="32" t="s">
        <v>28</v>
      </c>
      <c r="IA74" s="467">
        <f t="shared" ref="IA74:IE74" si="296">SUM(IA221:IA223)/3</f>
        <v>84.854448946020767</v>
      </c>
      <c r="IB74" s="85">
        <f t="shared" si="222"/>
        <v>-5.0614061845087264</v>
      </c>
      <c r="IC74" s="467">
        <f t="shared" si="296"/>
        <v>127.82738065435633</v>
      </c>
      <c r="ID74" s="85">
        <f t="shared" si="223"/>
        <v>10.041598528214337</v>
      </c>
      <c r="IE74" s="467">
        <f t="shared" si="296"/>
        <v>120.73832501101732</v>
      </c>
      <c r="IF74" s="85">
        <f t="shared" si="224"/>
        <v>6.0432693635033417</v>
      </c>
      <c r="IG74" s="35">
        <v>2025</v>
      </c>
      <c r="IH74" s="32" t="s">
        <v>28</v>
      </c>
      <c r="II74" s="467">
        <f t="shared" ref="II74:IM74" si="297">SUM(II221:II223)/3</f>
        <v>165.42698730699101</v>
      </c>
      <c r="IJ74" s="85">
        <f t="shared" si="225"/>
        <v>2.3916520491451081</v>
      </c>
      <c r="IK74" s="467">
        <f t="shared" si="297"/>
        <v>174.20476460924431</v>
      </c>
      <c r="IL74" s="85">
        <f t="shared" si="226"/>
        <v>4.0095743650530693</v>
      </c>
      <c r="IM74" s="467">
        <f t="shared" si="297"/>
        <v>147.96379677439265</v>
      </c>
      <c r="IN74" s="85">
        <f t="shared" ref="IN74:IN77" si="298">+IM74/IM69*100-100</f>
        <v>11.043132485075517</v>
      </c>
      <c r="IO74" s="467">
        <f>SUM(IO221:IO223)/3</f>
        <v>277.13227126984333</v>
      </c>
      <c r="IP74" s="85">
        <f t="shared" ref="IP74:IP77" si="299">+IO74/IO69*100-100</f>
        <v>21.276860653665764</v>
      </c>
      <c r="IQ74" s="35">
        <v>2025</v>
      </c>
      <c r="IR74" s="32" t="s">
        <v>28</v>
      </c>
      <c r="IS74" s="467">
        <f t="shared" ref="IS74:IW74" si="300">SUM(IS221:IS223)/3</f>
        <v>102.96589309464866</v>
      </c>
      <c r="IT74" s="85">
        <f t="shared" si="227"/>
        <v>1.2364625847478834</v>
      </c>
      <c r="IU74" s="467">
        <f t="shared" si="300"/>
        <v>91.835753106947877</v>
      </c>
      <c r="IV74" s="85">
        <f t="shared" si="228"/>
        <v>1.8386390562551185</v>
      </c>
      <c r="IW74" s="467">
        <f t="shared" si="300"/>
        <v>90.8676103068006</v>
      </c>
      <c r="IX74" s="85">
        <f t="shared" si="229"/>
        <v>-13.048776142234772</v>
      </c>
      <c r="IY74" s="35">
        <v>2025</v>
      </c>
      <c r="IZ74" s="32" t="s">
        <v>28</v>
      </c>
      <c r="JA74" s="467">
        <f t="shared" ref="JA74:JE74" si="301">SUM(JA221:JA223)/3</f>
        <v>167.87618455063333</v>
      </c>
      <c r="JB74" s="85">
        <f t="shared" si="230"/>
        <v>11.158271711107943</v>
      </c>
      <c r="JC74" s="467">
        <f t="shared" si="301"/>
        <v>171.18935844880698</v>
      </c>
      <c r="JD74" s="85">
        <f t="shared" si="231"/>
        <v>2.9216641852010525</v>
      </c>
      <c r="JE74" s="467">
        <f t="shared" si="301"/>
        <v>69.719698274879505</v>
      </c>
      <c r="JF74" s="85">
        <f t="shared" si="232"/>
        <v>-32.825679246917474</v>
      </c>
      <c r="JG74" s="35">
        <v>2025</v>
      </c>
      <c r="JH74" s="32" t="s">
        <v>28</v>
      </c>
      <c r="JI74" s="467">
        <f t="shared" ref="JI74:JM74" si="302">SUM(JI221:JI223)/3</f>
        <v>210.15529621194332</v>
      </c>
      <c r="JJ74" s="85">
        <f t="shared" si="233"/>
        <v>8.8652013614192811</v>
      </c>
      <c r="JK74" s="467">
        <f t="shared" si="302"/>
        <v>267.91204840524864</v>
      </c>
      <c r="JL74" s="85">
        <f t="shared" si="234"/>
        <v>29.968385073332144</v>
      </c>
      <c r="JM74" s="467">
        <f t="shared" si="302"/>
        <v>128.95899026862699</v>
      </c>
      <c r="JN74" s="85">
        <f t="shared" si="235"/>
        <v>13.33254811947964</v>
      </c>
      <c r="JO74" s="35">
        <v>2025</v>
      </c>
      <c r="JP74" s="32" t="s">
        <v>28</v>
      </c>
      <c r="JQ74" s="467">
        <f t="shared" ref="JQ74:JU74" si="303">SUM(JQ221:JQ223)/3</f>
        <v>105.99725801425858</v>
      </c>
      <c r="JR74" s="85">
        <f t="shared" si="236"/>
        <v>-29.857614742024268</v>
      </c>
      <c r="JS74" s="467">
        <f t="shared" si="303"/>
        <v>89.869191127341836</v>
      </c>
      <c r="JT74" s="85">
        <f t="shared" si="237"/>
        <v>-4.7065362063442677</v>
      </c>
      <c r="JU74" s="467">
        <f t="shared" si="303"/>
        <v>155.68838960526401</v>
      </c>
      <c r="JV74" s="85">
        <f t="shared" si="238"/>
        <v>15.935340539325011</v>
      </c>
      <c r="JW74" s="35">
        <v>2025</v>
      </c>
      <c r="JX74" s="32" t="s">
        <v>28</v>
      </c>
      <c r="JY74" s="467">
        <f t="shared" ref="JY74:KC74" si="304">SUM(JY221:JY223)/3</f>
        <v>85.264272219326571</v>
      </c>
      <c r="JZ74" s="85">
        <f t="shared" si="239"/>
        <v>-21.418714911220064</v>
      </c>
      <c r="KA74" s="467">
        <f t="shared" si="304"/>
        <v>253.77707533725865</v>
      </c>
      <c r="KB74" s="85">
        <f t="shared" si="240"/>
        <v>17.858840848303174</v>
      </c>
      <c r="KC74" s="467">
        <f t="shared" si="304"/>
        <v>152.49706495372132</v>
      </c>
      <c r="KD74" s="85">
        <f t="shared" si="241"/>
        <v>-8.7248211454631246</v>
      </c>
      <c r="KE74" s="35">
        <v>2025</v>
      </c>
      <c r="KF74" s="32" t="s">
        <v>28</v>
      </c>
      <c r="KG74" s="467">
        <f t="shared" ref="KG74:KK74" si="305">SUM(KG221:KG223)/3</f>
        <v>119.27407554442834</v>
      </c>
      <c r="KH74" s="85">
        <f t="shared" si="242"/>
        <v>15.172227840188739</v>
      </c>
      <c r="KI74" s="467">
        <f t="shared" si="305"/>
        <v>172.46537786949366</v>
      </c>
      <c r="KJ74" s="85">
        <f t="shared" si="243"/>
        <v>18.576589662296499</v>
      </c>
      <c r="KK74" s="467">
        <f t="shared" si="305"/>
        <v>112.79372334918732</v>
      </c>
      <c r="KL74" s="85">
        <f t="shared" si="244"/>
        <v>6.0242400506167542</v>
      </c>
      <c r="KM74" s="35">
        <v>2025</v>
      </c>
      <c r="KN74" s="32" t="s">
        <v>28</v>
      </c>
      <c r="KO74" s="467">
        <f t="shared" ref="KO74:KS74" si="306">SUM(KO221:KO223)/3</f>
        <v>30.613638337961834</v>
      </c>
      <c r="KP74" s="85">
        <f t="shared" si="245"/>
        <v>-1.1437817014572431</v>
      </c>
      <c r="KQ74" s="467">
        <f t="shared" si="306"/>
        <v>220.79548172942032</v>
      </c>
      <c r="KR74" s="85">
        <f t="shared" si="246"/>
        <v>13.806111718792465</v>
      </c>
      <c r="KS74" s="467">
        <f t="shared" si="306"/>
        <v>106.93165727662667</v>
      </c>
      <c r="KT74" s="85">
        <f t="shared" si="247"/>
        <v>9.1037074202304069</v>
      </c>
      <c r="KU74" s="35">
        <v>2025</v>
      </c>
      <c r="KV74" s="32" t="s">
        <v>28</v>
      </c>
      <c r="KW74" s="467">
        <f t="shared" ref="KW74:LA74" si="307">SUM(KW221:KW223)/3</f>
        <v>135.06370310495097</v>
      </c>
      <c r="KX74" s="85">
        <f t="shared" si="248"/>
        <v>-3.5885038334232462</v>
      </c>
      <c r="KY74" s="467">
        <f t="shared" si="307"/>
        <v>137.49586322940601</v>
      </c>
      <c r="KZ74" s="85">
        <f t="shared" si="249"/>
        <v>-7.8193841517356901</v>
      </c>
      <c r="LA74" s="467">
        <f t="shared" si="307"/>
        <v>123.53202331439699</v>
      </c>
      <c r="LB74" s="85">
        <f t="shared" si="250"/>
        <v>4.1543880810676512</v>
      </c>
      <c r="LC74" s="35">
        <v>2025</v>
      </c>
      <c r="LD74" s="32" t="s">
        <v>28</v>
      </c>
      <c r="LE74" s="467">
        <f t="shared" ref="LE74:LI74" si="308">SUM(LE221:LE223)/3</f>
        <v>150.51300899445434</v>
      </c>
      <c r="LF74" s="85">
        <f t="shared" si="251"/>
        <v>1.229980200963368</v>
      </c>
      <c r="LG74" s="467">
        <f t="shared" si="308"/>
        <v>91.589933114681642</v>
      </c>
      <c r="LH74" s="85">
        <f t="shared" si="252"/>
        <v>-4.9709996845766682</v>
      </c>
      <c r="LI74" s="467">
        <f t="shared" si="308"/>
        <v>51.400475695257661</v>
      </c>
      <c r="LJ74" s="85">
        <f t="shared" si="253"/>
        <v>-3.0238759608998151</v>
      </c>
      <c r="LK74" s="35">
        <v>2025</v>
      </c>
      <c r="LL74" s="32" t="s">
        <v>28</v>
      </c>
      <c r="LM74" s="467">
        <f t="shared" ref="LM74:LQ74" si="309">SUM(LM221:LM223)/3</f>
        <v>146.05516146808733</v>
      </c>
      <c r="LN74" s="85">
        <f t="shared" si="254"/>
        <v>-2.2410832206506228</v>
      </c>
      <c r="LO74" s="467">
        <f t="shared" si="309"/>
        <v>63.268760877227372</v>
      </c>
      <c r="LP74" s="85">
        <f t="shared" si="255"/>
        <v>-20.012454871509817</v>
      </c>
      <c r="LQ74" s="467">
        <f t="shared" si="309"/>
        <v>205.18256366776401</v>
      </c>
      <c r="LR74" s="85">
        <f t="shared" si="256"/>
        <v>21.734500492946523</v>
      </c>
      <c r="LS74" s="35">
        <v>2025</v>
      </c>
      <c r="LT74" s="32" t="s">
        <v>28</v>
      </c>
      <c r="LU74" s="467">
        <f t="shared" ref="LU74:LY74" si="310">SUM(LU221:LU223)/3</f>
        <v>82.009635327664611</v>
      </c>
      <c r="LV74" s="85">
        <f t="shared" si="257"/>
        <v>-5.6108950955132002</v>
      </c>
      <c r="LW74" s="467">
        <f t="shared" si="310"/>
        <v>150.18569889009669</v>
      </c>
      <c r="LX74" s="85">
        <f t="shared" si="258"/>
        <v>6.9350268224299043</v>
      </c>
      <c r="LY74" s="467">
        <f t="shared" si="310"/>
        <v>127.47667386782298</v>
      </c>
      <c r="LZ74" s="85">
        <f t="shared" si="259"/>
        <v>-18.496599204428975</v>
      </c>
      <c r="MA74" s="35">
        <v>2025</v>
      </c>
      <c r="MB74" s="32" t="s">
        <v>28</v>
      </c>
      <c r="MC74" s="467">
        <f t="shared" ref="MC74:MG74" si="311">SUM(MC221:MC223)/3</f>
        <v>159.134660775566</v>
      </c>
      <c r="MD74" s="85">
        <f t="shared" si="260"/>
        <v>-5.9441217794993975</v>
      </c>
      <c r="ME74" s="467">
        <f t="shared" si="311"/>
        <v>119.33812867067167</v>
      </c>
      <c r="MF74" s="85">
        <f t="shared" si="261"/>
        <v>6.0477248719528376</v>
      </c>
      <c r="MG74" s="467">
        <f t="shared" si="311"/>
        <v>71.301625465890098</v>
      </c>
      <c r="MH74" s="85">
        <f t="shared" si="262"/>
        <v>-20.931722406848181</v>
      </c>
      <c r="MI74" s="35">
        <v>2025</v>
      </c>
      <c r="MJ74" s="32" t="s">
        <v>28</v>
      </c>
      <c r="MK74" s="467">
        <f t="shared" ref="MK74:MO74" si="312">SUM(MK221:MK223)/3</f>
        <v>117.87015420465998</v>
      </c>
      <c r="ML74" s="85">
        <f t="shared" si="263"/>
        <v>-2.1251489240180774</v>
      </c>
      <c r="MM74" s="467">
        <f t="shared" si="312"/>
        <v>133.42286245933903</v>
      </c>
      <c r="MN74" s="85">
        <f t="shared" si="264"/>
        <v>1.6710032715954242</v>
      </c>
      <c r="MO74" s="467">
        <f t="shared" si="312"/>
        <v>272.18923458373098</v>
      </c>
      <c r="MP74" s="85">
        <f t="shared" si="265"/>
        <v>25.550897724804457</v>
      </c>
    </row>
    <row r="75" spans="1:354">
      <c r="A75" s="35"/>
      <c r="B75" s="32" t="s">
        <v>29</v>
      </c>
      <c r="C75" s="467">
        <f t="shared" ref="C75:G75" si="313">SUM(C224:C226)/3</f>
        <v>87.283545072882319</v>
      </c>
      <c r="D75" s="85">
        <f>+C75/C70*100-100</f>
        <v>-5.4587117145467801</v>
      </c>
      <c r="E75" s="467">
        <f t="shared" si="313"/>
        <v>77.026503269892089</v>
      </c>
      <c r="F75" s="85">
        <f t="shared" si="136"/>
        <v>-1.8254128530973901</v>
      </c>
      <c r="G75" s="467">
        <f t="shared" si="313"/>
        <v>96.982214389754972</v>
      </c>
      <c r="H75" s="85">
        <f t="shared" si="137"/>
        <v>-8.0152710992721552</v>
      </c>
      <c r="I75" s="35"/>
      <c r="J75" s="32" t="s">
        <v>29</v>
      </c>
      <c r="K75" s="467">
        <f t="shared" ref="K75:O75" si="314">SUM(K224:K226)/3</f>
        <v>103.26692312215899</v>
      </c>
      <c r="L75" s="85">
        <f t="shared" si="138"/>
        <v>6.8208024828465597</v>
      </c>
      <c r="M75" s="467">
        <f t="shared" si="314"/>
        <v>122.28851604815833</v>
      </c>
      <c r="N75" s="85">
        <f t="shared" si="139"/>
        <v>33.007770307474516</v>
      </c>
      <c r="O75" s="467">
        <f t="shared" si="314"/>
        <v>101.88377496231162</v>
      </c>
      <c r="P75" s="85">
        <f t="shared" si="140"/>
        <v>11.655880911102571</v>
      </c>
      <c r="Q75" s="35"/>
      <c r="R75" s="32" t="s">
        <v>29</v>
      </c>
      <c r="S75" s="467">
        <f t="shared" ref="S75:W75" si="315">SUM(S224:S226)/3</f>
        <v>78.918531733440659</v>
      </c>
      <c r="T75" s="85">
        <f t="shared" si="141"/>
        <v>5.5761236667828626</v>
      </c>
      <c r="U75" s="467">
        <f t="shared" si="315"/>
        <v>138.542278117547</v>
      </c>
      <c r="V75" s="85">
        <f t="shared" si="142"/>
        <v>-6.5769166751936297</v>
      </c>
      <c r="W75" s="467">
        <f t="shared" si="315"/>
        <v>138.55748459090202</v>
      </c>
      <c r="X75" s="85">
        <f t="shared" si="143"/>
        <v>6.6201552528779786</v>
      </c>
      <c r="Y75" s="35"/>
      <c r="Z75" s="32" t="s">
        <v>29</v>
      </c>
      <c r="AA75" s="467">
        <f t="shared" ref="AA75:AE75" si="316">SUM(AA224:AA226)/3</f>
        <v>144.55698947152266</v>
      </c>
      <c r="AB75" s="85">
        <f t="shared" si="144"/>
        <v>0.12811837123562952</v>
      </c>
      <c r="AC75" s="467">
        <f t="shared" si="316"/>
        <v>124.51889099062068</v>
      </c>
      <c r="AD75" s="85">
        <f t="shared" si="145"/>
        <v>2.6012773894299954</v>
      </c>
      <c r="AE75" s="467">
        <f t="shared" si="316"/>
        <v>145.74050749537568</v>
      </c>
      <c r="AF75" s="85">
        <f t="shared" si="146"/>
        <v>-12.57754200634642</v>
      </c>
      <c r="AG75" s="35"/>
      <c r="AH75" s="32" t="s">
        <v>29</v>
      </c>
      <c r="AI75" s="467">
        <f t="shared" ref="AI75:AM75" si="317">SUM(AI224:AI226)/3</f>
        <v>81.865115703586667</v>
      </c>
      <c r="AJ75" s="85">
        <f t="shared" si="147"/>
        <v>-10.922159574440286</v>
      </c>
      <c r="AK75" s="467">
        <f t="shared" si="317"/>
        <v>255.35026534240001</v>
      </c>
      <c r="AL75" s="85">
        <f t="shared" si="148"/>
        <v>22.320727456986162</v>
      </c>
      <c r="AM75" s="467">
        <f t="shared" si="317"/>
        <v>79.385954986695992</v>
      </c>
      <c r="AN75" s="85">
        <f t="shared" si="149"/>
        <v>0.36876765591962624</v>
      </c>
      <c r="AO75" s="35"/>
      <c r="AP75" s="32" t="s">
        <v>29</v>
      </c>
      <c r="AQ75" s="467">
        <f t="shared" ref="AQ75:AU75" si="318">SUM(AQ224:AQ226)/3</f>
        <v>196.54475356373499</v>
      </c>
      <c r="AR75" s="85">
        <f t="shared" si="150"/>
        <v>17.357363288859901</v>
      </c>
      <c r="AS75" s="467">
        <f t="shared" si="318"/>
        <v>204.97934383115535</v>
      </c>
      <c r="AT75" s="85">
        <f t="shared" si="151"/>
        <v>24.166048797495819</v>
      </c>
      <c r="AU75" s="467">
        <f t="shared" si="318"/>
        <v>185.12746448532334</v>
      </c>
      <c r="AV75" s="85">
        <f t="shared" si="152"/>
        <v>9.2316973659096107</v>
      </c>
      <c r="AW75" s="35"/>
      <c r="AX75" s="32" t="s">
        <v>29</v>
      </c>
      <c r="AY75" s="467">
        <f t="shared" ref="AY75:BC75" si="319">SUM(AY224:AY226)/3</f>
        <v>145.49537190274532</v>
      </c>
      <c r="AZ75" s="85">
        <f t="shared" si="153"/>
        <v>2.8368410341147268</v>
      </c>
      <c r="BA75" s="467">
        <f t="shared" si="319"/>
        <v>78.988936957766541</v>
      </c>
      <c r="BB75" s="85">
        <f t="shared" si="154"/>
        <v>-1.7622618154047416</v>
      </c>
      <c r="BC75" s="467">
        <f t="shared" si="319"/>
        <v>165.17326654788999</v>
      </c>
      <c r="BD75" s="85">
        <f t="shared" si="155"/>
        <v>11.83943314150622</v>
      </c>
      <c r="BE75" s="35"/>
      <c r="BF75" s="32" t="s">
        <v>29</v>
      </c>
      <c r="BG75" s="467">
        <f t="shared" ref="BG75:BK75" si="320">SUM(BG224:BG226)/3</f>
        <v>160.57507444308234</v>
      </c>
      <c r="BH75" s="85">
        <f t="shared" si="156"/>
        <v>6.3141587767653817</v>
      </c>
      <c r="BI75" s="467">
        <f t="shared" si="320"/>
        <v>91.463190857723632</v>
      </c>
      <c r="BJ75" s="85">
        <f t="shared" si="157"/>
        <v>0.89188780374895771</v>
      </c>
      <c r="BK75" s="467">
        <f t="shared" si="320"/>
        <v>272.10124196503068</v>
      </c>
      <c r="BL75" s="85">
        <f t="shared" si="158"/>
        <v>2.3683852728158143</v>
      </c>
      <c r="BM75" s="35"/>
      <c r="BN75" s="32" t="s">
        <v>29</v>
      </c>
      <c r="BO75" s="467">
        <f t="shared" ref="BO75:BS75" si="321">SUM(BO224:BO226)/3</f>
        <v>156.73822630860434</v>
      </c>
      <c r="BP75" s="85">
        <f t="shared" si="159"/>
        <v>11.906273792861555</v>
      </c>
      <c r="BQ75" s="467">
        <f t="shared" si="321"/>
        <v>120.4408025833357</v>
      </c>
      <c r="BR75" s="85">
        <f t="shared" si="160"/>
        <v>3.8673301890477489</v>
      </c>
      <c r="BS75" s="467">
        <f t="shared" si="321"/>
        <v>182.31138666874133</v>
      </c>
      <c r="BT75" s="85">
        <f t="shared" si="161"/>
        <v>10.160593385384132</v>
      </c>
      <c r="BU75" s="35"/>
      <c r="BV75" s="32" t="s">
        <v>29</v>
      </c>
      <c r="BW75" s="467">
        <f t="shared" ref="BW75:CA75" si="322">SUM(BW224:BW226)/3</f>
        <v>162.64385101673065</v>
      </c>
      <c r="BX75" s="85">
        <f t="shared" si="162"/>
        <v>2.7513637269940006</v>
      </c>
      <c r="BY75" s="467">
        <f t="shared" si="322"/>
        <v>138.78665968066636</v>
      </c>
      <c r="BZ75" s="85">
        <f t="shared" si="163"/>
        <v>-0.36489838625362836</v>
      </c>
      <c r="CA75" s="467">
        <f t="shared" si="322"/>
        <v>137.48466717716767</v>
      </c>
      <c r="CB75" s="85">
        <f t="shared" si="164"/>
        <v>3.8124208123135901</v>
      </c>
      <c r="CC75" s="35"/>
      <c r="CD75" s="32" t="s">
        <v>29</v>
      </c>
      <c r="CE75" s="467">
        <f t="shared" ref="CE75:CI75" si="323">SUM(CE224:CE226)/3</f>
        <v>95.452483944715553</v>
      </c>
      <c r="CF75" s="85">
        <f t="shared" si="165"/>
        <v>-10.769631919537602</v>
      </c>
      <c r="CG75" s="467">
        <f t="shared" si="323"/>
        <v>80.166873031917746</v>
      </c>
      <c r="CH75" s="85">
        <f t="shared" si="166"/>
        <v>-3.9911930573366448</v>
      </c>
      <c r="CI75" s="467">
        <f t="shared" si="323"/>
        <v>113.35925629538167</v>
      </c>
      <c r="CJ75" s="85">
        <f t="shared" si="167"/>
        <v>-3.1734595828439183E-2</v>
      </c>
      <c r="CK75" s="35"/>
      <c r="CL75" s="32" t="s">
        <v>29</v>
      </c>
      <c r="CM75" s="467">
        <f t="shared" ref="CM75:CQ75" si="324">SUM(CM224:CM226)/3</f>
        <v>298.08109600799031</v>
      </c>
      <c r="CN75" s="85">
        <f t="shared" si="168"/>
        <v>11.316266882759393</v>
      </c>
      <c r="CO75" s="467">
        <f t="shared" si="324"/>
        <v>92.460884601331443</v>
      </c>
      <c r="CP75" s="85">
        <f t="shared" si="169"/>
        <v>14.152139879114415</v>
      </c>
      <c r="CQ75" s="467">
        <f t="shared" si="324"/>
        <v>137.36052133226201</v>
      </c>
      <c r="CR75" s="85">
        <f t="shared" si="170"/>
        <v>6.0071616105887813</v>
      </c>
      <c r="CS75" s="35"/>
      <c r="CT75" s="32" t="s">
        <v>29</v>
      </c>
      <c r="CU75" s="467">
        <f t="shared" ref="CU75:CY75" si="325">SUM(CU224:CU226)/3</f>
        <v>142.56518325485669</v>
      </c>
      <c r="CV75" s="85">
        <f t="shared" si="171"/>
        <v>16.794598831678996</v>
      </c>
      <c r="CW75" s="467">
        <f t="shared" si="325"/>
        <v>83.881705675862236</v>
      </c>
      <c r="CX75" s="85">
        <f t="shared" si="172"/>
        <v>-15.443561715076996</v>
      </c>
      <c r="CY75" s="467">
        <f t="shared" si="325"/>
        <v>115.87062299270171</v>
      </c>
      <c r="CZ75" s="85">
        <f t="shared" si="173"/>
        <v>-1.5599132610713156</v>
      </c>
      <c r="DA75" s="35"/>
      <c r="DB75" s="32" t="s">
        <v>29</v>
      </c>
      <c r="DC75" s="467">
        <f t="shared" ref="DC75:DG75" si="326">SUM(DC224:DC226)/3</f>
        <v>78.41929152102874</v>
      </c>
      <c r="DD75" s="85">
        <f t="shared" si="174"/>
        <v>5.7971266980192553</v>
      </c>
      <c r="DE75" s="467">
        <f t="shared" si="326"/>
        <v>389.25685185461606</v>
      </c>
      <c r="DF75" s="85">
        <f t="shared" si="175"/>
        <v>11.168879266219591</v>
      </c>
      <c r="DG75" s="467">
        <f t="shared" si="326"/>
        <v>91.50075084989561</v>
      </c>
      <c r="DH75" s="85">
        <f t="shared" si="176"/>
        <v>-0.83136878242994783</v>
      </c>
      <c r="DI75" s="35"/>
      <c r="DJ75" s="32" t="s">
        <v>29</v>
      </c>
      <c r="DK75" s="467">
        <f t="shared" ref="DK75:DO75" si="327">SUM(DK224:DK226)/3</f>
        <v>155.94714806315531</v>
      </c>
      <c r="DL75" s="85">
        <f t="shared" si="177"/>
        <v>-5.94117640113177</v>
      </c>
      <c r="DM75" s="467">
        <f t="shared" si="327"/>
        <v>52.525278254356003</v>
      </c>
      <c r="DN75" s="85">
        <f t="shared" si="178"/>
        <v>17.39412445781177</v>
      </c>
      <c r="DO75" s="467">
        <f t="shared" si="327"/>
        <v>130.13498169024399</v>
      </c>
      <c r="DP75" s="85">
        <f t="shared" si="179"/>
        <v>2.6569886960890159</v>
      </c>
      <c r="DQ75" s="35"/>
      <c r="DR75" s="32" t="s">
        <v>29</v>
      </c>
      <c r="DS75" s="467">
        <f t="shared" ref="DS75:DW75" si="328">SUM(DS224:DS226)/3</f>
        <v>188.17615268752468</v>
      </c>
      <c r="DT75" s="85">
        <f t="shared" si="180"/>
        <v>1.911126621274434</v>
      </c>
      <c r="DU75" s="467">
        <f t="shared" si="328"/>
        <v>157.50349145689833</v>
      </c>
      <c r="DV75" s="85">
        <f t="shared" si="181"/>
        <v>16.014030174433259</v>
      </c>
      <c r="DW75" s="467">
        <f t="shared" si="328"/>
        <v>128.11133066630234</v>
      </c>
      <c r="DX75" s="85">
        <f t="shared" si="182"/>
        <v>-14.91101508445233</v>
      </c>
      <c r="DY75" s="35"/>
      <c r="DZ75" s="32" t="s">
        <v>29</v>
      </c>
      <c r="EA75" s="467">
        <f t="shared" ref="EA75:EE75" si="329">SUM(EA224:EA226)/3</f>
        <v>109.16356649364856</v>
      </c>
      <c r="EB75" s="85">
        <f t="shared" si="183"/>
        <v>-3.7068844098587164</v>
      </c>
      <c r="EC75" s="467">
        <f t="shared" si="329"/>
        <v>120.50520337826167</v>
      </c>
      <c r="ED75" s="85">
        <f t="shared" si="184"/>
        <v>-7.6236689001879512</v>
      </c>
      <c r="EE75" s="467">
        <f t="shared" si="329"/>
        <v>154.81241493125967</v>
      </c>
      <c r="EF75" s="85">
        <f t="shared" si="185"/>
        <v>6.7279921356903998</v>
      </c>
      <c r="EG75" s="35"/>
      <c r="EH75" s="32" t="s">
        <v>29</v>
      </c>
      <c r="EI75" s="467">
        <f t="shared" ref="EI75:EM75" si="330">SUM(EI224:EI226)/3</f>
        <v>153.08259873564333</v>
      </c>
      <c r="EJ75" s="85">
        <f t="shared" si="186"/>
        <v>0.90538684185150942</v>
      </c>
      <c r="EK75" s="467">
        <f t="shared" si="330"/>
        <v>127.65256215513868</v>
      </c>
      <c r="EL75" s="85">
        <f t="shared" si="187"/>
        <v>-7.7993572754193821</v>
      </c>
      <c r="EM75" s="467">
        <f t="shared" si="330"/>
        <v>133.95081418714969</v>
      </c>
      <c r="EN75" s="85">
        <f t="shared" si="188"/>
        <v>8.4064954273892312</v>
      </c>
      <c r="EO75" s="35"/>
      <c r="EP75" s="32" t="s">
        <v>29</v>
      </c>
      <c r="EQ75" s="467">
        <f t="shared" ref="EQ75:EU75" si="331">SUM(EQ224:EQ226)/3</f>
        <v>69.90707760976612</v>
      </c>
      <c r="ER75" s="85">
        <f t="shared" si="189"/>
        <v>-14.066264648077492</v>
      </c>
      <c r="ES75" s="467">
        <f t="shared" si="331"/>
        <v>139.51813166606465</v>
      </c>
      <c r="ET75" s="85">
        <f t="shared" si="190"/>
        <v>-8.5937065130490708</v>
      </c>
      <c r="EU75" s="467">
        <f t="shared" si="331"/>
        <v>42.579210251238464</v>
      </c>
      <c r="EV75" s="85">
        <f t="shared" si="191"/>
        <v>1.0180510677484591</v>
      </c>
      <c r="EW75" s="35"/>
      <c r="EX75" s="32" t="s">
        <v>29</v>
      </c>
      <c r="EY75" s="467">
        <f t="shared" ref="EY75:FC75" si="332">SUM(EY224:EY226)/3</f>
        <v>74.868755324591177</v>
      </c>
      <c r="EZ75" s="85">
        <f t="shared" si="192"/>
        <v>-16.958221083695022</v>
      </c>
      <c r="FA75" s="467">
        <f t="shared" si="332"/>
        <v>86.429755557503938</v>
      </c>
      <c r="FB75" s="85">
        <f t="shared" si="193"/>
        <v>-5.5327395950780272</v>
      </c>
      <c r="FC75" s="467">
        <f t="shared" si="332"/>
        <v>271.57534837320071</v>
      </c>
      <c r="FD75" s="85">
        <f t="shared" si="194"/>
        <v>0.38683558043328503</v>
      </c>
      <c r="FE75" s="35"/>
      <c r="FF75" s="32" t="s">
        <v>29</v>
      </c>
      <c r="FG75" s="467">
        <f t="shared" ref="FG75:FK75" si="333">SUM(FG224:FG226)/3</f>
        <v>110.021240206632</v>
      </c>
      <c r="FH75" s="85">
        <f t="shared" si="195"/>
        <v>1.0556343087023521</v>
      </c>
      <c r="FI75" s="467">
        <f t="shared" si="333"/>
        <v>203.37150757497332</v>
      </c>
      <c r="FJ75" s="85">
        <f t="shared" si="196"/>
        <v>11.732828362123684</v>
      </c>
      <c r="FK75" s="467">
        <f t="shared" si="333"/>
        <v>72.027599031311965</v>
      </c>
      <c r="FL75" s="85">
        <f t="shared" si="197"/>
        <v>-16.81836756436455</v>
      </c>
      <c r="FM75" s="35"/>
      <c r="FN75" s="32" t="s">
        <v>29</v>
      </c>
      <c r="FO75" s="467">
        <f t="shared" ref="FO75:FS75" si="334">SUM(FO224:FO226)/3</f>
        <v>92.9992805581673</v>
      </c>
      <c r="FP75" s="85">
        <f t="shared" si="198"/>
        <v>-2.8154998051360707</v>
      </c>
      <c r="FQ75" s="467">
        <f t="shared" si="334"/>
        <v>250.439468687621</v>
      </c>
      <c r="FR75" s="85">
        <f t="shared" si="199"/>
        <v>2.4547716531058796</v>
      </c>
      <c r="FS75" s="467">
        <f t="shared" si="334"/>
        <v>105.88920373289814</v>
      </c>
      <c r="FT75" s="85">
        <f t="shared" si="200"/>
        <v>-7.9007987806926252</v>
      </c>
      <c r="FU75" s="35"/>
      <c r="FV75" s="32" t="s">
        <v>29</v>
      </c>
      <c r="FW75" s="467">
        <f t="shared" ref="FW75:GA75" si="335">SUM(FW224:FW226)/3</f>
        <v>122.83870844570367</v>
      </c>
      <c r="FX75" s="85">
        <f t="shared" si="201"/>
        <v>-2.3893026370565167</v>
      </c>
      <c r="FY75" s="467">
        <f t="shared" si="335"/>
        <v>192.265722766935</v>
      </c>
      <c r="FZ75" s="85">
        <f t="shared" si="202"/>
        <v>12.147922106537237</v>
      </c>
      <c r="GA75" s="467">
        <f t="shared" si="335"/>
        <v>117.83904334145568</v>
      </c>
      <c r="GB75" s="85">
        <f t="shared" si="203"/>
        <v>-1.358791564183619</v>
      </c>
      <c r="GC75" s="35"/>
      <c r="GD75" s="32" t="s">
        <v>29</v>
      </c>
      <c r="GE75" s="467">
        <f t="shared" ref="GE75:GI75" si="336">SUM(GE224:GE226)/3</f>
        <v>137.71257166753</v>
      </c>
      <c r="GF75" s="85">
        <f t="shared" si="204"/>
        <v>-2.9816076093367627</v>
      </c>
      <c r="GG75" s="467">
        <f t="shared" si="336"/>
        <v>99.730608061536898</v>
      </c>
      <c r="GH75" s="85">
        <f t="shared" si="205"/>
        <v>-2.4538278064276113</v>
      </c>
      <c r="GI75" s="467">
        <f t="shared" si="336"/>
        <v>54.025981235814662</v>
      </c>
      <c r="GJ75" s="85">
        <f t="shared" si="206"/>
        <v>-15.046069400907896</v>
      </c>
      <c r="GK75" s="35"/>
      <c r="GL75" s="32" t="s">
        <v>29</v>
      </c>
      <c r="GM75" s="467">
        <f t="shared" ref="GM75:GQ75" si="337">SUM(GM224:GM226)/3</f>
        <v>118.09605695256066</v>
      </c>
      <c r="GN75" s="85">
        <f t="shared" si="207"/>
        <v>-0.84885237881550779</v>
      </c>
      <c r="GO75" s="467">
        <f t="shared" si="337"/>
        <v>116.098109310433</v>
      </c>
      <c r="GP75" s="85">
        <f t="shared" si="208"/>
        <v>-3.3964199227219183</v>
      </c>
      <c r="GQ75" s="467">
        <f t="shared" si="337"/>
        <v>92.282332223254627</v>
      </c>
      <c r="GR75" s="85">
        <f t="shared" si="209"/>
        <v>0.11762931269359456</v>
      </c>
      <c r="GS75" s="35"/>
      <c r="GT75" s="32" t="s">
        <v>29</v>
      </c>
      <c r="GU75" s="467">
        <f t="shared" ref="GU75:GY75" si="338">SUM(GU224:GU226)/3</f>
        <v>98.757929197400586</v>
      </c>
      <c r="GV75" s="85">
        <f t="shared" si="210"/>
        <v>21.588751664769973</v>
      </c>
      <c r="GW75" s="467">
        <f t="shared" si="338"/>
        <v>97.20986545983088</v>
      </c>
      <c r="GX75" s="85">
        <f t="shared" si="211"/>
        <v>3.8988333653956744</v>
      </c>
      <c r="GY75" s="467">
        <f t="shared" si="338"/>
        <v>161.30236931340434</v>
      </c>
      <c r="GZ75" s="85">
        <f t="shared" si="212"/>
        <v>15.532582323907889</v>
      </c>
      <c r="HA75" s="35"/>
      <c r="HB75" s="32" t="s">
        <v>29</v>
      </c>
      <c r="HC75" s="467">
        <f t="shared" ref="HC75:HG75" si="339">SUM(HC224:HC226)/3</f>
        <v>158.569148877949</v>
      </c>
      <c r="HD75" s="85">
        <f t="shared" si="213"/>
        <v>24.851460646825146</v>
      </c>
      <c r="HE75" s="467">
        <f t="shared" si="339"/>
        <v>121.11852413623167</v>
      </c>
      <c r="HF75" s="85">
        <f t="shared" si="214"/>
        <v>-17.745404995336585</v>
      </c>
      <c r="HG75" s="467">
        <f t="shared" si="339"/>
        <v>74.778110600184945</v>
      </c>
      <c r="HH75" s="85">
        <f t="shared" si="215"/>
        <v>-8.5161788366820446</v>
      </c>
      <c r="HI75" s="35"/>
      <c r="HJ75" s="32" t="s">
        <v>29</v>
      </c>
      <c r="HK75" s="467">
        <f t="shared" ref="HK75:HO75" si="340">SUM(HK224:HK226)/3</f>
        <v>71.554319341706574</v>
      </c>
      <c r="HL75" s="85">
        <f t="shared" si="216"/>
        <v>-18.619741708743348</v>
      </c>
      <c r="HM75" s="467">
        <f t="shared" si="340"/>
        <v>78.304572442430526</v>
      </c>
      <c r="HN75" s="85">
        <f t="shared" si="217"/>
        <v>0.52180655377902951</v>
      </c>
      <c r="HO75" s="467">
        <f t="shared" si="340"/>
        <v>80.877072972654929</v>
      </c>
      <c r="HP75" s="85">
        <f t="shared" si="218"/>
        <v>5.8211712654627803</v>
      </c>
      <c r="HQ75" s="35"/>
      <c r="HR75" s="32" t="s">
        <v>29</v>
      </c>
      <c r="HS75" s="467">
        <f t="shared" ref="HS75:HW75" si="341">SUM(HS224:HS226)/3</f>
        <v>110.01928557205633</v>
      </c>
      <c r="HT75" s="85">
        <f t="shared" si="219"/>
        <v>-1.1300888130142539</v>
      </c>
      <c r="HU75" s="467">
        <f t="shared" si="341"/>
        <v>188.72960235426265</v>
      </c>
      <c r="HV75" s="85">
        <f t="shared" si="220"/>
        <v>6.3665842449663472</v>
      </c>
      <c r="HW75" s="467">
        <f t="shared" si="341"/>
        <v>41.638264698905239</v>
      </c>
      <c r="HX75" s="85">
        <f t="shared" si="221"/>
        <v>-17.617313215805012</v>
      </c>
      <c r="HY75" s="35"/>
      <c r="HZ75" s="32" t="s">
        <v>29</v>
      </c>
      <c r="IA75" s="467">
        <f t="shared" ref="IA75:IE75" si="342">SUM(IA224:IA226)/3</f>
        <v>80.889199786744697</v>
      </c>
      <c r="IB75" s="85">
        <f t="shared" si="222"/>
        <v>-3.684716700920788</v>
      </c>
      <c r="IC75" s="467">
        <f t="shared" si="342"/>
        <v>127.38769226467268</v>
      </c>
      <c r="ID75" s="85">
        <f t="shared" si="223"/>
        <v>12.255637687228656</v>
      </c>
      <c r="IE75" s="467">
        <f t="shared" si="342"/>
        <v>103.14522476866318</v>
      </c>
      <c r="IF75" s="85">
        <f t="shared" si="224"/>
        <v>2.7272538044744437</v>
      </c>
      <c r="IG75" s="35"/>
      <c r="IH75" s="32" t="s">
        <v>29</v>
      </c>
      <c r="II75" s="467">
        <f t="shared" ref="II75:IM75" si="343">SUM(II224:II226)/3</f>
        <v>125.28505062243433</v>
      </c>
      <c r="IJ75" s="85">
        <f t="shared" si="225"/>
        <v>-0.26361312817778071</v>
      </c>
      <c r="IK75" s="467">
        <f t="shared" si="343"/>
        <v>177.74507859741166</v>
      </c>
      <c r="IL75" s="85">
        <f t="shared" si="226"/>
        <v>1.544998640760852</v>
      </c>
      <c r="IM75" s="467">
        <f t="shared" si="343"/>
        <v>146.197041807891</v>
      </c>
      <c r="IN75" s="85">
        <f t="shared" si="298"/>
        <v>5.684516276966292</v>
      </c>
      <c r="IO75" s="467">
        <f>SUM(IO224:IO226)/3</f>
        <v>205.67036677034767</v>
      </c>
      <c r="IP75" s="85">
        <f t="shared" si="299"/>
        <v>18.84514596606266</v>
      </c>
      <c r="IQ75" s="35"/>
      <c r="IR75" s="32" t="s">
        <v>29</v>
      </c>
      <c r="IS75" s="467">
        <f t="shared" ref="IS75:IW75" si="344">SUM(IS224:IS226)/3</f>
        <v>71.820863216043165</v>
      </c>
      <c r="IT75" s="85">
        <f t="shared" si="227"/>
        <v>0.69163010552503579</v>
      </c>
      <c r="IU75" s="467">
        <f t="shared" si="344"/>
        <v>102.53017231849003</v>
      </c>
      <c r="IV75" s="85">
        <f t="shared" si="228"/>
        <v>3.7817644895178972</v>
      </c>
      <c r="IW75" s="467">
        <f t="shared" si="344"/>
        <v>93.316132924746171</v>
      </c>
      <c r="IX75" s="85">
        <f t="shared" si="229"/>
        <v>-11.640632295829406</v>
      </c>
      <c r="IY75" s="35"/>
      <c r="IZ75" s="32" t="s">
        <v>29</v>
      </c>
      <c r="JA75" s="467">
        <f t="shared" ref="JA75:JE75" si="345">SUM(JA224:JA226)/3</f>
        <v>164.10541165498202</v>
      </c>
      <c r="JB75" s="85">
        <f t="shared" si="230"/>
        <v>9.11125977856058</v>
      </c>
      <c r="JC75" s="467">
        <f t="shared" si="345"/>
        <v>173.84359048684166</v>
      </c>
      <c r="JD75" s="85">
        <f t="shared" si="231"/>
        <v>2.6459650349049895</v>
      </c>
      <c r="JE75" s="467">
        <f t="shared" si="345"/>
        <v>131.53667094132354</v>
      </c>
      <c r="JF75" s="85">
        <f t="shared" si="232"/>
        <v>-5.9786560153454644</v>
      </c>
      <c r="JG75" s="35"/>
      <c r="JH75" s="32" t="s">
        <v>29</v>
      </c>
      <c r="JI75" s="467">
        <f t="shared" ref="JI75:JM75" si="346">SUM(JI224:JI226)/3</f>
        <v>177.89193249568632</v>
      </c>
      <c r="JJ75" s="85">
        <f t="shared" si="233"/>
        <v>5.2389715296178707</v>
      </c>
      <c r="JK75" s="467">
        <f t="shared" si="346"/>
        <v>299.60168147282434</v>
      </c>
      <c r="JL75" s="85">
        <f t="shared" si="234"/>
        <v>23.92767940146021</v>
      </c>
      <c r="JM75" s="467">
        <f t="shared" si="346"/>
        <v>132.59486204063268</v>
      </c>
      <c r="JN75" s="85">
        <f t="shared" si="235"/>
        <v>10.795435534156894</v>
      </c>
      <c r="JO75" s="35"/>
      <c r="JP75" s="32" t="s">
        <v>29</v>
      </c>
      <c r="JQ75" s="467">
        <f t="shared" ref="JQ75:JU75" si="347">SUM(JQ224:JQ226)/3</f>
        <v>86.857373250801359</v>
      </c>
      <c r="JR75" s="85">
        <f t="shared" si="236"/>
        <v>-23.637733365677576</v>
      </c>
      <c r="JS75" s="467">
        <f t="shared" si="347"/>
        <v>127.044075081229</v>
      </c>
      <c r="JT75" s="85">
        <f t="shared" si="237"/>
        <v>-5.362460731005001</v>
      </c>
      <c r="JU75" s="467">
        <f t="shared" si="347"/>
        <v>161.836052779662</v>
      </c>
      <c r="JV75" s="85">
        <f t="shared" si="238"/>
        <v>10.659288664916943</v>
      </c>
      <c r="JW75" s="35"/>
      <c r="JX75" s="32" t="s">
        <v>29</v>
      </c>
      <c r="JY75" s="467">
        <f t="shared" ref="JY75:KC75" si="348">SUM(JY224:JY226)/3</f>
        <v>97.629660039259093</v>
      </c>
      <c r="JZ75" s="85">
        <f t="shared" si="239"/>
        <v>-13.494544655714478</v>
      </c>
      <c r="KA75" s="467">
        <f t="shared" si="348"/>
        <v>243.04776883757964</v>
      </c>
      <c r="KB75" s="85">
        <f t="shared" si="240"/>
        <v>10.492498955674321</v>
      </c>
      <c r="KC75" s="467">
        <f t="shared" si="348"/>
        <v>127.02034544892267</v>
      </c>
      <c r="KD75" s="85">
        <f t="shared" si="241"/>
        <v>-9.8813601225287044</v>
      </c>
      <c r="KE75" s="35"/>
      <c r="KF75" s="32" t="s">
        <v>29</v>
      </c>
      <c r="KG75" s="467">
        <f t="shared" ref="KG75:KK75" si="349">SUM(KG224:KG226)/3</f>
        <v>92.249439680315632</v>
      </c>
      <c r="KH75" s="85">
        <f t="shared" si="242"/>
        <v>16.022219806545607</v>
      </c>
      <c r="KI75" s="467">
        <f t="shared" si="349"/>
        <v>177.75514990694333</v>
      </c>
      <c r="KJ75" s="85">
        <f t="shared" si="243"/>
        <v>7.5238916685955104</v>
      </c>
      <c r="KK75" s="467">
        <f t="shared" si="349"/>
        <v>119.80680699767699</v>
      </c>
      <c r="KL75" s="85">
        <f t="shared" si="244"/>
        <v>0.77776785347658972</v>
      </c>
      <c r="KM75" s="35"/>
      <c r="KN75" s="32" t="s">
        <v>29</v>
      </c>
      <c r="KO75" s="467">
        <f t="shared" ref="KO75:KS75" si="350">SUM(KO224:KO226)/3</f>
        <v>28.033678454525333</v>
      </c>
      <c r="KP75" s="85">
        <f t="shared" si="245"/>
        <v>3.9208110401744705</v>
      </c>
      <c r="KQ75" s="467">
        <f t="shared" si="350"/>
        <v>190.53505099710367</v>
      </c>
      <c r="KR75" s="85">
        <f t="shared" si="246"/>
        <v>17.192130211636766</v>
      </c>
      <c r="KS75" s="467">
        <f t="shared" si="350"/>
        <v>119.28363342239557</v>
      </c>
      <c r="KT75" s="85">
        <f t="shared" si="247"/>
        <v>9.2302044967980805</v>
      </c>
      <c r="KU75" s="35"/>
      <c r="KV75" s="32" t="s">
        <v>29</v>
      </c>
      <c r="KW75" s="467">
        <f t="shared" ref="KW75:LA75" si="351">SUM(KW224:KW226)/3</f>
        <v>128.73463350080735</v>
      </c>
      <c r="KX75" s="85">
        <f t="shared" si="248"/>
        <v>-4.4004467537023118</v>
      </c>
      <c r="KY75" s="467">
        <f t="shared" si="351"/>
        <v>128.00185103895899</v>
      </c>
      <c r="KZ75" s="85">
        <f t="shared" si="249"/>
        <v>-6.2274979928651106</v>
      </c>
      <c r="LA75" s="467">
        <f t="shared" si="351"/>
        <v>142.24649115561434</v>
      </c>
      <c r="LB75" s="85">
        <f t="shared" si="250"/>
        <v>3.6025041816010628</v>
      </c>
      <c r="LC75" s="35"/>
      <c r="LD75" s="32" t="s">
        <v>29</v>
      </c>
      <c r="LE75" s="467">
        <f t="shared" ref="LE75:LI75" si="352">SUM(LE224:LE226)/3</f>
        <v>155.27072090704434</v>
      </c>
      <c r="LF75" s="85">
        <f t="shared" si="251"/>
        <v>0.16411287539395403</v>
      </c>
      <c r="LG75" s="467">
        <f t="shared" si="352"/>
        <v>96.673069796215785</v>
      </c>
      <c r="LH75" s="85">
        <f t="shared" si="252"/>
        <v>-10.569861801158353</v>
      </c>
      <c r="LI75" s="467">
        <f t="shared" si="352"/>
        <v>42.56874283689833</v>
      </c>
      <c r="LJ75" s="85">
        <f t="shared" si="253"/>
        <v>-6.7419992580760209</v>
      </c>
      <c r="LK75" s="35"/>
      <c r="LL75" s="32" t="s">
        <v>29</v>
      </c>
      <c r="LM75" s="467">
        <f t="shared" ref="LM75:LQ75" si="353">SUM(LM224:LM226)/3</f>
        <v>138.73367064150534</v>
      </c>
      <c r="LN75" s="85">
        <f t="shared" si="254"/>
        <v>-0.39497942397707675</v>
      </c>
      <c r="LO75" s="467">
        <f t="shared" si="353"/>
        <v>66.003765554838765</v>
      </c>
      <c r="LP75" s="85">
        <f t="shared" si="255"/>
        <v>-13.016489747841348</v>
      </c>
      <c r="LQ75" s="467">
        <f t="shared" si="353"/>
        <v>291.87125729166701</v>
      </c>
      <c r="LR75" s="85">
        <f t="shared" si="256"/>
        <v>20.818650794438412</v>
      </c>
      <c r="LS75" s="35"/>
      <c r="LT75" s="32" t="s">
        <v>29</v>
      </c>
      <c r="LU75" s="467">
        <f t="shared" ref="LU75:LY75" si="354">SUM(LU224:LU226)/3</f>
        <v>92.022563407324768</v>
      </c>
      <c r="LV75" s="85">
        <f t="shared" si="257"/>
        <v>-3.7663237106313829</v>
      </c>
      <c r="LW75" s="467">
        <f t="shared" si="354"/>
        <v>158.09486429163667</v>
      </c>
      <c r="LX75" s="85">
        <f t="shared" si="258"/>
        <v>6.6635408477649491</v>
      </c>
      <c r="LY75" s="467">
        <f t="shared" si="354"/>
        <v>156.121796642931</v>
      </c>
      <c r="LZ75" s="85">
        <f t="shared" si="259"/>
        <v>-6.8082237366641181</v>
      </c>
      <c r="MA75" s="35"/>
      <c r="MB75" s="32" t="s">
        <v>29</v>
      </c>
      <c r="MC75" s="467">
        <f t="shared" ref="MC75:MG75" si="355">SUM(MC224:MC226)/3</f>
        <v>165.40582260353236</v>
      </c>
      <c r="MD75" s="85">
        <f t="shared" si="260"/>
        <v>-1.0829315235856427</v>
      </c>
      <c r="ME75" s="467">
        <f t="shared" si="355"/>
        <v>115.40569335088269</v>
      </c>
      <c r="MF75" s="85">
        <f t="shared" si="261"/>
        <v>6.3014248898565626</v>
      </c>
      <c r="MG75" s="467">
        <f t="shared" si="355"/>
        <v>51.315795189798429</v>
      </c>
      <c r="MH75" s="85">
        <f t="shared" si="262"/>
        <v>-21.095557985474542</v>
      </c>
      <c r="MI75" s="35"/>
      <c r="MJ75" s="32" t="s">
        <v>29</v>
      </c>
      <c r="MK75" s="467">
        <f t="shared" ref="MK75:MO75" si="356">SUM(MK224:MK226)/3</f>
        <v>106.51558030377966</v>
      </c>
      <c r="ML75" s="85">
        <f t="shared" si="263"/>
        <v>-2.4236679642755803</v>
      </c>
      <c r="MM75" s="467">
        <f t="shared" si="356"/>
        <v>121.18579720325432</v>
      </c>
      <c r="MN75" s="85">
        <f t="shared" si="264"/>
        <v>5.3063673195210583</v>
      </c>
      <c r="MO75" s="467">
        <f t="shared" si="356"/>
        <v>269.60915271436699</v>
      </c>
      <c r="MP75" s="85">
        <f t="shared" si="265"/>
        <v>28.84220984896757</v>
      </c>
    </row>
    <row r="76" spans="1:354">
      <c r="A76" s="35"/>
      <c r="B76" s="32" t="s">
        <v>30</v>
      </c>
      <c r="C76" s="467">
        <f t="shared" ref="C76:G76" si="357">SUM(C227:C229)/3</f>
        <v>95.418147991053957</v>
      </c>
      <c r="D76" s="85">
        <f>+C76/C71*100-100</f>
        <v>10.298732592843308</v>
      </c>
      <c r="E76" s="467">
        <f t="shared" si="357"/>
        <v>78.391002405470928</v>
      </c>
      <c r="F76" s="85">
        <f t="shared" si="136"/>
        <v>8.1477620081372066</v>
      </c>
      <c r="G76" s="467">
        <f t="shared" si="357"/>
        <v>111.51837041548401</v>
      </c>
      <c r="H76" s="85">
        <f t="shared" si="137"/>
        <v>11.776400649512908</v>
      </c>
      <c r="I76" s="35"/>
      <c r="J76" s="32" t="s">
        <v>30</v>
      </c>
      <c r="K76" s="467">
        <f t="shared" ref="K76:O76" si="358">SUM(K227:K229)/3</f>
        <v>110.37399675025678</v>
      </c>
      <c r="L76" s="85">
        <f t="shared" si="138"/>
        <v>-0.88517113814926063</v>
      </c>
      <c r="M76" s="467">
        <f t="shared" si="358"/>
        <v>142.06163501675815</v>
      </c>
      <c r="N76" s="85">
        <f t="shared" si="139"/>
        <v>7.278615031982099</v>
      </c>
      <c r="O76" s="467">
        <f t="shared" si="358"/>
        <v>109.68215172781741</v>
      </c>
      <c r="P76" s="85">
        <f t="shared" si="140"/>
        <v>2.8169364990264114</v>
      </c>
      <c r="Q76" s="35"/>
      <c r="R76" s="32" t="s">
        <v>30</v>
      </c>
      <c r="S76" s="467">
        <f t="shared" ref="S76:W76" si="359">SUM(S227:S229)/3</f>
        <v>80.973237741084191</v>
      </c>
      <c r="T76" s="85">
        <f t="shared" si="141"/>
        <v>12.043786088723635</v>
      </c>
      <c r="U76" s="467">
        <f t="shared" si="359"/>
        <v>152.23442711665908</v>
      </c>
      <c r="V76" s="85">
        <f t="shared" si="142"/>
        <v>-22.101872289298896</v>
      </c>
      <c r="W76" s="467">
        <f t="shared" si="359"/>
        <v>158.66159851541627</v>
      </c>
      <c r="X76" s="85">
        <f t="shared" si="143"/>
        <v>10.931891413666676</v>
      </c>
      <c r="Y76" s="35"/>
      <c r="Z76" s="32" t="s">
        <v>30</v>
      </c>
      <c r="AA76" s="467">
        <f t="shared" ref="AA76:AE76" si="360">SUM(AA227:AA229)/3</f>
        <v>178.54819984351073</v>
      </c>
      <c r="AB76" s="85">
        <f t="shared" si="144"/>
        <v>-2.7816942330060215</v>
      </c>
      <c r="AC76" s="467">
        <f t="shared" si="360"/>
        <v>120.22458897660475</v>
      </c>
      <c r="AD76" s="85">
        <f t="shared" si="145"/>
        <v>-8.1889788410846762</v>
      </c>
      <c r="AE76" s="467">
        <f t="shared" si="360"/>
        <v>149.27239339806752</v>
      </c>
      <c r="AF76" s="85">
        <f t="shared" si="146"/>
        <v>-13.098707976088306</v>
      </c>
      <c r="AG76" s="35"/>
      <c r="AH76" s="32" t="s">
        <v>30</v>
      </c>
      <c r="AI76" s="467">
        <f t="shared" ref="AI76:AM76" si="361">SUM(AI227:AI229)/3</f>
        <v>101.56167942967453</v>
      </c>
      <c r="AJ76" s="85">
        <f t="shared" si="147"/>
        <v>-10.69513867396104</v>
      </c>
      <c r="AK76" s="467">
        <f t="shared" si="361"/>
        <v>308.41510150573782</v>
      </c>
      <c r="AL76" s="85">
        <f t="shared" si="148"/>
        <v>15.10441649114253</v>
      </c>
      <c r="AM76" s="467">
        <f t="shared" si="361"/>
        <v>86.187575526868116</v>
      </c>
      <c r="AN76" s="85">
        <f t="shared" si="149"/>
        <v>3.4194619582508921</v>
      </c>
      <c r="AO76" s="35"/>
      <c r="AP76" s="32" t="s">
        <v>30</v>
      </c>
      <c r="AQ76" s="467">
        <f t="shared" ref="AQ76:AU76" si="362">SUM(AQ227:AQ229)/3</f>
        <v>209.21746858165747</v>
      </c>
      <c r="AR76" s="85">
        <f t="shared" si="150"/>
        <v>16.811420223599939</v>
      </c>
      <c r="AS76" s="467">
        <f t="shared" si="362"/>
        <v>213.2192378255867</v>
      </c>
      <c r="AT76" s="85">
        <f t="shared" si="151"/>
        <v>19.760901681635559</v>
      </c>
      <c r="AU76" s="467">
        <f t="shared" si="362"/>
        <v>243.52037565667152</v>
      </c>
      <c r="AV76" s="85">
        <f t="shared" si="152"/>
        <v>5.806471636232601</v>
      </c>
      <c r="AW76" s="35"/>
      <c r="AX76" s="32" t="s">
        <v>30</v>
      </c>
      <c r="AY76" s="467">
        <f t="shared" ref="AY76:BC76" si="363">SUM(AY227:AY229)/3</f>
        <v>139.3770449729391</v>
      </c>
      <c r="AZ76" s="85">
        <f t="shared" si="153"/>
        <v>7.0725676518371898</v>
      </c>
      <c r="BA76" s="467">
        <f t="shared" si="363"/>
        <v>91.378016235879201</v>
      </c>
      <c r="BB76" s="85">
        <f t="shared" si="154"/>
        <v>-0.42715209018940925</v>
      </c>
      <c r="BC76" s="467">
        <f t="shared" si="363"/>
        <v>170.75698651507798</v>
      </c>
      <c r="BD76" s="85">
        <f t="shared" si="155"/>
        <v>18.358450821790328</v>
      </c>
      <c r="BE76" s="35"/>
      <c r="BF76" s="32" t="s">
        <v>30</v>
      </c>
      <c r="BG76" s="467">
        <f t="shared" ref="BG76:BK76" si="364">SUM(BG227:BG229)/3</f>
        <v>153.02476272825882</v>
      </c>
      <c r="BH76" s="85">
        <f t="shared" si="156"/>
        <v>10.916645099371863</v>
      </c>
      <c r="BI76" s="467">
        <f t="shared" si="364"/>
        <v>111.54635539600083</v>
      </c>
      <c r="BJ76" s="85">
        <f t="shared" si="157"/>
        <v>2.2163438640820914</v>
      </c>
      <c r="BK76" s="467">
        <f t="shared" si="364"/>
        <v>254.31286776286018</v>
      </c>
      <c r="BL76" s="85">
        <f t="shared" si="158"/>
        <v>-1.1406750675386377</v>
      </c>
      <c r="BM76" s="35"/>
      <c r="BN76" s="32" t="s">
        <v>30</v>
      </c>
      <c r="BO76" s="467">
        <f t="shared" ref="BO76:BS76" si="365">SUM(BO227:BO229)/3</f>
        <v>142.49574784908077</v>
      </c>
      <c r="BP76" s="85">
        <f t="shared" si="159"/>
        <v>8.1387218636870244</v>
      </c>
      <c r="BQ76" s="467">
        <f t="shared" si="365"/>
        <v>114.40747170752324</v>
      </c>
      <c r="BR76" s="85">
        <f t="shared" si="160"/>
        <v>7.2697010648287659</v>
      </c>
      <c r="BS76" s="467">
        <f t="shared" si="365"/>
        <v>197.13386862377533</v>
      </c>
      <c r="BT76" s="85">
        <f t="shared" si="161"/>
        <v>16.419304823328233</v>
      </c>
      <c r="BU76" s="35"/>
      <c r="BV76" s="32" t="s">
        <v>30</v>
      </c>
      <c r="BW76" s="467">
        <f t="shared" ref="BW76:CA76" si="366">SUM(BW227:BW229)/3</f>
        <v>169.98338519041226</v>
      </c>
      <c r="BX76" s="85">
        <f t="shared" si="162"/>
        <v>3.6128443148082567</v>
      </c>
      <c r="BY76" s="467">
        <f t="shared" si="366"/>
        <v>96.257466161299362</v>
      </c>
      <c r="BZ76" s="85">
        <f t="shared" si="163"/>
        <v>1.8960463979457671</v>
      </c>
      <c r="CA76" s="467">
        <f t="shared" si="366"/>
        <v>122.35250238212636</v>
      </c>
      <c r="CB76" s="85">
        <f t="shared" si="164"/>
        <v>-11.501918565735039</v>
      </c>
      <c r="CC76" s="35"/>
      <c r="CD76" s="32" t="s">
        <v>30</v>
      </c>
      <c r="CE76" s="467">
        <f t="shared" ref="CE76:CI76" si="367">SUM(CE227:CE229)/3</f>
        <v>103.53789141226173</v>
      </c>
      <c r="CF76" s="85">
        <f t="shared" si="165"/>
        <v>-3.5370047962627638</v>
      </c>
      <c r="CG76" s="467">
        <f t="shared" si="367"/>
        <v>73.46304020659403</v>
      </c>
      <c r="CH76" s="85">
        <f t="shared" si="166"/>
        <v>-1.8687842935237029</v>
      </c>
      <c r="CI76" s="467">
        <f t="shared" si="367"/>
        <v>122.34513862654894</v>
      </c>
      <c r="CJ76" s="85">
        <f t="shared" si="167"/>
        <v>-0.75824839624704055</v>
      </c>
      <c r="CK76" s="35"/>
      <c r="CL76" s="32" t="s">
        <v>30</v>
      </c>
      <c r="CM76" s="467">
        <f t="shared" ref="CM76:CQ76" si="368">SUM(CM227:CM229)/3</f>
        <v>275.23102338893011</v>
      </c>
      <c r="CN76" s="85">
        <f t="shared" si="168"/>
        <v>11.931454956974449</v>
      </c>
      <c r="CO76" s="467">
        <f t="shared" si="368"/>
        <v>93.750995208628254</v>
      </c>
      <c r="CP76" s="85">
        <f t="shared" si="169"/>
        <v>6.4513645683597787</v>
      </c>
      <c r="CQ76" s="467">
        <f t="shared" si="368"/>
        <v>114.39172715204602</v>
      </c>
      <c r="CR76" s="85">
        <f t="shared" si="170"/>
        <v>6.0872106550615257</v>
      </c>
      <c r="CS76" s="35"/>
      <c r="CT76" s="32" t="s">
        <v>30</v>
      </c>
      <c r="CU76" s="467">
        <f t="shared" ref="CU76:CY76" si="369">SUM(CU227:CU229)/3</f>
        <v>188.4923669354329</v>
      </c>
      <c r="CV76" s="85">
        <f t="shared" si="171"/>
        <v>21.960271414859164</v>
      </c>
      <c r="CW76" s="467">
        <f t="shared" si="369"/>
        <v>61.25460263672587</v>
      </c>
      <c r="CX76" s="85">
        <f t="shared" si="172"/>
        <v>-12.792565119592638</v>
      </c>
      <c r="CY76" s="467">
        <f t="shared" si="369"/>
        <v>147.82838408815508</v>
      </c>
      <c r="CZ76" s="85">
        <f t="shared" si="173"/>
        <v>-4.9184400241946378</v>
      </c>
      <c r="DA76" s="35"/>
      <c r="DB76" s="32" t="s">
        <v>30</v>
      </c>
      <c r="DC76" s="467">
        <f t="shared" ref="DC76:DG76" si="370">SUM(DC227:DC229)/3</f>
        <v>79.753632704814947</v>
      </c>
      <c r="DD76" s="85">
        <f t="shared" si="174"/>
        <v>2.8310440913724051</v>
      </c>
      <c r="DE76" s="467">
        <f t="shared" si="370"/>
        <v>325.11893800108817</v>
      </c>
      <c r="DF76" s="85">
        <f t="shared" si="175"/>
        <v>-5.748521240871483</v>
      </c>
      <c r="DG76" s="467">
        <f t="shared" si="370"/>
        <v>99.818975973850272</v>
      </c>
      <c r="DH76" s="85">
        <f t="shared" si="176"/>
        <v>-0.14083845420402952</v>
      </c>
      <c r="DI76" s="35"/>
      <c r="DJ76" s="32" t="s">
        <v>30</v>
      </c>
      <c r="DK76" s="467">
        <f t="shared" ref="DK76:DO76" si="371">SUM(DK227:DK229)/3</f>
        <v>193.7041667826627</v>
      </c>
      <c r="DL76" s="85">
        <f t="shared" si="177"/>
        <v>-0.77217520168139231</v>
      </c>
      <c r="DM76" s="467">
        <f t="shared" si="371"/>
        <v>63.989617246000272</v>
      </c>
      <c r="DN76" s="85">
        <f t="shared" si="178"/>
        <v>9.8661574125753333</v>
      </c>
      <c r="DO76" s="467">
        <f t="shared" si="371"/>
        <v>119.93400373442348</v>
      </c>
      <c r="DP76" s="85">
        <f t="shared" si="179"/>
        <v>-7.2974730777443568</v>
      </c>
      <c r="DQ76" s="35"/>
      <c r="DR76" s="32" t="s">
        <v>30</v>
      </c>
      <c r="DS76" s="467">
        <f t="shared" ref="DS76:DW76" si="372">SUM(DS227:DS229)/3</f>
        <v>224.14512437995722</v>
      </c>
      <c r="DT76" s="85">
        <f t="shared" si="180"/>
        <v>-5.5944288938430304</v>
      </c>
      <c r="DU76" s="467">
        <f t="shared" si="372"/>
        <v>170.01729544538196</v>
      </c>
      <c r="DV76" s="85">
        <f t="shared" si="181"/>
        <v>12.797471330112373</v>
      </c>
      <c r="DW76" s="467">
        <f t="shared" si="372"/>
        <v>100.20982760548895</v>
      </c>
      <c r="DX76" s="85">
        <f t="shared" si="182"/>
        <v>-15.325517407730473</v>
      </c>
      <c r="DY76" s="35"/>
      <c r="DZ76" s="32" t="s">
        <v>30</v>
      </c>
      <c r="EA76" s="467">
        <f t="shared" ref="EA76:EE76" si="373">SUM(EA227:EA229)/3</f>
        <v>119.81918803369236</v>
      </c>
      <c r="EB76" s="85">
        <f t="shared" si="183"/>
        <v>-0.81270099375566929</v>
      </c>
      <c r="EC76" s="467">
        <f t="shared" si="373"/>
        <v>112.68984457154458</v>
      </c>
      <c r="ED76" s="85">
        <f t="shared" si="184"/>
        <v>-1.5319588398511996E-2</v>
      </c>
      <c r="EE76" s="467">
        <f t="shared" si="373"/>
        <v>147.28448560016648</v>
      </c>
      <c r="EF76" s="85">
        <f t="shared" si="185"/>
        <v>-3.4537602730248125</v>
      </c>
      <c r="EG76" s="35"/>
      <c r="EH76" s="32" t="s">
        <v>30</v>
      </c>
      <c r="EI76" s="467">
        <f t="shared" ref="EI76:EM76" si="374">SUM(EI227:EI229)/3</f>
        <v>152.21716058152495</v>
      </c>
      <c r="EJ76" s="85">
        <f t="shared" si="186"/>
        <v>2.8064412842699511</v>
      </c>
      <c r="EK76" s="467">
        <f t="shared" si="374"/>
        <v>161.64351245900482</v>
      </c>
      <c r="EL76" s="85">
        <f t="shared" si="187"/>
        <v>-2.4430448020233086</v>
      </c>
      <c r="EM76" s="467">
        <f t="shared" si="374"/>
        <v>161.28407635602164</v>
      </c>
      <c r="EN76" s="85">
        <f t="shared" si="188"/>
        <v>0.34085341726597562</v>
      </c>
      <c r="EO76" s="35"/>
      <c r="EP76" s="32" t="s">
        <v>30</v>
      </c>
      <c r="EQ76" s="467">
        <f t="shared" ref="EQ76:EU76" si="375">SUM(EQ227:EQ229)/3</f>
        <v>46.631654996897076</v>
      </c>
      <c r="ER76" s="85">
        <f t="shared" si="189"/>
        <v>-4.5740364462368461</v>
      </c>
      <c r="ES76" s="467">
        <f t="shared" si="375"/>
        <v>165.0525520257064</v>
      </c>
      <c r="ET76" s="85">
        <f t="shared" si="190"/>
        <v>-2.3126470441876279</v>
      </c>
      <c r="EU76" s="467">
        <f t="shared" si="375"/>
        <v>50.415679981838402</v>
      </c>
      <c r="EV76" s="85">
        <f t="shared" si="191"/>
        <v>-4.2935758565037645</v>
      </c>
      <c r="EW76" s="35"/>
      <c r="EX76" s="32" t="s">
        <v>30</v>
      </c>
      <c r="EY76" s="467">
        <f t="shared" ref="EY76:FC76" si="376">SUM(EY227:EY229)/3</f>
        <v>106.30756075666187</v>
      </c>
      <c r="EZ76" s="85">
        <f t="shared" si="192"/>
        <v>-0.7912089562869653</v>
      </c>
      <c r="FA76" s="467">
        <f t="shared" si="376"/>
        <v>91.527420998608548</v>
      </c>
      <c r="FB76" s="85">
        <f t="shared" si="193"/>
        <v>-10.276380116290056</v>
      </c>
      <c r="FC76" s="467">
        <f t="shared" si="376"/>
        <v>285.16827505414648</v>
      </c>
      <c r="FD76" s="85">
        <f t="shared" si="194"/>
        <v>0.25581672980008818</v>
      </c>
      <c r="FE76" s="35"/>
      <c r="FF76" s="32" t="s">
        <v>30</v>
      </c>
      <c r="FG76" s="467">
        <f t="shared" ref="FG76:FK76" si="377">SUM(FG227:FG229)/3</f>
        <v>122.4474333250824</v>
      </c>
      <c r="FH76" s="85">
        <f t="shared" si="195"/>
        <v>4.4462150124826962</v>
      </c>
      <c r="FI76" s="467">
        <f t="shared" si="377"/>
        <v>221.1460992489508</v>
      </c>
      <c r="FJ76" s="85">
        <f t="shared" si="196"/>
        <v>11.948970659472579</v>
      </c>
      <c r="FK76" s="467">
        <f t="shared" si="377"/>
        <v>67.283262840353459</v>
      </c>
      <c r="FL76" s="85">
        <f t="shared" si="197"/>
        <v>-9.4252423742618845</v>
      </c>
      <c r="FM76" s="35"/>
      <c r="FN76" s="32" t="s">
        <v>30</v>
      </c>
      <c r="FO76" s="467">
        <f t="shared" ref="FO76:FS76" si="378">SUM(FO227:FO229)/3</f>
        <v>111.82726110595634</v>
      </c>
      <c r="FP76" s="85">
        <f t="shared" si="198"/>
        <v>-0.24857120813659606</v>
      </c>
      <c r="FQ76" s="467">
        <f t="shared" si="378"/>
        <v>259.62142093215624</v>
      </c>
      <c r="FR76" s="85">
        <f t="shared" si="199"/>
        <v>1.9628585279703401</v>
      </c>
      <c r="FS76" s="467">
        <f t="shared" si="378"/>
        <v>141.29790536350606</v>
      </c>
      <c r="FT76" s="85">
        <f t="shared" si="200"/>
        <v>-9.1784506061392079</v>
      </c>
      <c r="FU76" s="35"/>
      <c r="FV76" s="32" t="s">
        <v>30</v>
      </c>
      <c r="FW76" s="467">
        <f t="shared" ref="FW76:GA76" si="379">SUM(FW227:FW229)/3</f>
        <v>129.31878603321249</v>
      </c>
      <c r="FX76" s="85">
        <f t="shared" si="201"/>
        <v>-2.7903736600817126</v>
      </c>
      <c r="FY76" s="467">
        <f t="shared" si="379"/>
        <v>176.64605812812579</v>
      </c>
      <c r="FZ76" s="85">
        <f t="shared" si="202"/>
        <v>-1.1892240438036481</v>
      </c>
      <c r="GA76" s="467">
        <f t="shared" si="379"/>
        <v>106.66380692900486</v>
      </c>
      <c r="GB76" s="85">
        <f t="shared" si="203"/>
        <v>-1.8232176664999997</v>
      </c>
      <c r="GC76" s="35"/>
      <c r="GD76" s="32" t="s">
        <v>30</v>
      </c>
      <c r="GE76" s="467">
        <f t="shared" ref="GE76:GI76" si="380">SUM(GE227:GE229)/3</f>
        <v>166.08568569336009</v>
      </c>
      <c r="GF76" s="85">
        <f t="shared" si="204"/>
        <v>-4.4887830389706096</v>
      </c>
      <c r="GG76" s="467">
        <f t="shared" si="380"/>
        <v>109.98077963468813</v>
      </c>
      <c r="GH76" s="85">
        <f t="shared" si="205"/>
        <v>-4.9041359635853041</v>
      </c>
      <c r="GI76" s="467">
        <f t="shared" si="380"/>
        <v>59.984352088184146</v>
      </c>
      <c r="GJ76" s="85">
        <f t="shared" si="206"/>
        <v>-11.743184440737281</v>
      </c>
      <c r="GK76" s="35"/>
      <c r="GL76" s="32" t="s">
        <v>30</v>
      </c>
      <c r="GM76" s="467">
        <f t="shared" ref="GM76:GQ76" si="381">SUM(GM227:GM229)/3</f>
        <v>160.68654650677493</v>
      </c>
      <c r="GN76" s="85">
        <f t="shared" si="207"/>
        <v>3.4838262762670382</v>
      </c>
      <c r="GO76" s="467">
        <f t="shared" si="381"/>
        <v>117.06976625051391</v>
      </c>
      <c r="GP76" s="85">
        <f t="shared" si="208"/>
        <v>-5.2203913136176539</v>
      </c>
      <c r="GQ76" s="467">
        <f t="shared" si="381"/>
        <v>133.55733796387369</v>
      </c>
      <c r="GR76" s="85">
        <f t="shared" si="209"/>
        <v>-2.7157792197260164</v>
      </c>
      <c r="GS76" s="35"/>
      <c r="GT76" s="32" t="s">
        <v>30</v>
      </c>
      <c r="GU76" s="467">
        <f t="shared" ref="GU76:GY76" si="382">SUM(GU227:GU229)/3</f>
        <v>92.993286725539477</v>
      </c>
      <c r="GV76" s="85">
        <f t="shared" si="210"/>
        <v>23.920958121889797</v>
      </c>
      <c r="GW76" s="467">
        <f t="shared" si="382"/>
        <v>104.25940220994499</v>
      </c>
      <c r="GX76" s="85">
        <f t="shared" si="211"/>
        <v>2.682432532507022</v>
      </c>
      <c r="GY76" s="467">
        <f t="shared" si="382"/>
        <v>145.91882413754078</v>
      </c>
      <c r="GZ76" s="85">
        <f t="shared" si="212"/>
        <v>16.280615724074551</v>
      </c>
      <c r="HA76" s="35"/>
      <c r="HB76" s="32" t="s">
        <v>30</v>
      </c>
      <c r="HC76" s="467">
        <f t="shared" ref="HC76:HG76" si="383">SUM(HC227:HC229)/3</f>
        <v>175.34901566692045</v>
      </c>
      <c r="HD76" s="85">
        <f t="shared" si="213"/>
        <v>18.07385789878299</v>
      </c>
      <c r="HE76" s="467">
        <f t="shared" si="383"/>
        <v>171.8540255491707</v>
      </c>
      <c r="HF76" s="85">
        <f t="shared" si="214"/>
        <v>-20.05309269954391</v>
      </c>
      <c r="HG76" s="467">
        <f t="shared" si="383"/>
        <v>79.683698467803666</v>
      </c>
      <c r="HH76" s="85">
        <f t="shared" si="215"/>
        <v>-9.4535519160546642</v>
      </c>
      <c r="HI76" s="35"/>
      <c r="HJ76" s="32" t="s">
        <v>30</v>
      </c>
      <c r="HK76" s="467">
        <f t="shared" ref="HK76:HO76" si="384">SUM(HK227:HK229)/3</f>
        <v>62.349540853249501</v>
      </c>
      <c r="HL76" s="85">
        <f t="shared" si="216"/>
        <v>-18.138115765830804</v>
      </c>
      <c r="HM76" s="467">
        <f t="shared" si="384"/>
        <v>71.243858638753366</v>
      </c>
      <c r="HN76" s="85">
        <f t="shared" si="217"/>
        <v>6.6855726402227162</v>
      </c>
      <c r="HO76" s="467">
        <f t="shared" si="384"/>
        <v>78.911704582698647</v>
      </c>
      <c r="HP76" s="85">
        <f t="shared" si="218"/>
        <v>-5.703559306827529</v>
      </c>
      <c r="HQ76" s="35"/>
      <c r="HR76" s="32" t="s">
        <v>30</v>
      </c>
      <c r="HS76" s="467">
        <f t="shared" ref="HS76:HW76" si="385">SUM(HS227:HS229)/3</f>
        <v>115.58469351075767</v>
      </c>
      <c r="HT76" s="85">
        <f t="shared" si="219"/>
        <v>-6.1954875921801005</v>
      </c>
      <c r="HU76" s="467">
        <f t="shared" si="385"/>
        <v>172.42255134632714</v>
      </c>
      <c r="HV76" s="85">
        <f t="shared" si="220"/>
        <v>7.0000824195368239</v>
      </c>
      <c r="HW76" s="467">
        <f t="shared" si="385"/>
        <v>52.124182132248883</v>
      </c>
      <c r="HX76" s="85">
        <f t="shared" si="221"/>
        <v>-11.955194880838064</v>
      </c>
      <c r="HY76" s="35"/>
      <c r="HZ76" s="32" t="s">
        <v>30</v>
      </c>
      <c r="IA76" s="467">
        <f t="shared" ref="IA76:IE76" si="386">SUM(IA227:IA229)/3</f>
        <v>96.725780103856053</v>
      </c>
      <c r="IB76" s="85">
        <f t="shared" si="222"/>
        <v>0.21265202153645646</v>
      </c>
      <c r="IC76" s="467">
        <f t="shared" si="386"/>
        <v>153.05852124072143</v>
      </c>
      <c r="ID76" s="85">
        <f t="shared" si="223"/>
        <v>12.317812895701707</v>
      </c>
      <c r="IE76" s="467">
        <f t="shared" si="386"/>
        <v>104.43145610800657</v>
      </c>
      <c r="IF76" s="85">
        <f t="shared" si="224"/>
        <v>3.3142512248539191</v>
      </c>
      <c r="IG76" s="35"/>
      <c r="IH76" s="32" t="s">
        <v>30</v>
      </c>
      <c r="II76" s="467">
        <f t="shared" ref="II76:IM76" si="387">SUM(II227:II229)/3</f>
        <v>134.91573124491291</v>
      </c>
      <c r="IJ76" s="85">
        <f t="shared" si="225"/>
        <v>-0.35353213801150218</v>
      </c>
      <c r="IK76" s="467">
        <f t="shared" si="387"/>
        <v>128.70701308613354</v>
      </c>
      <c r="IL76" s="85">
        <f t="shared" si="226"/>
        <v>1.7385735169275165</v>
      </c>
      <c r="IM76" s="467">
        <f t="shared" si="387"/>
        <v>163.48826073481789</v>
      </c>
      <c r="IN76" s="85">
        <f t="shared" si="298"/>
        <v>6.6593272262309284</v>
      </c>
      <c r="IO76" s="467">
        <f>SUM(IO227:IO229)/3</f>
        <v>252.70165503080193</v>
      </c>
      <c r="IP76" s="85">
        <f t="shared" si="299"/>
        <v>30.301980279883935</v>
      </c>
      <c r="IQ76" s="35"/>
      <c r="IR76" s="32" t="s">
        <v>30</v>
      </c>
      <c r="IS76" s="467">
        <f t="shared" ref="IS76:IW76" si="388">SUM(IS227:IS229)/3</f>
        <v>84.391123163803385</v>
      </c>
      <c r="IT76" s="85">
        <f t="shared" si="227"/>
        <v>1.3526432291474606</v>
      </c>
      <c r="IU76" s="467">
        <f t="shared" si="388"/>
        <v>108.17394844704319</v>
      </c>
      <c r="IV76" s="85">
        <f t="shared" si="228"/>
        <v>0.92022195394747541</v>
      </c>
      <c r="IW76" s="467">
        <f t="shared" si="388"/>
        <v>115.03522732988061</v>
      </c>
      <c r="IX76" s="85">
        <f t="shared" si="229"/>
        <v>5.7741940157976615</v>
      </c>
      <c r="IY76" s="35"/>
      <c r="IZ76" s="32" t="s">
        <v>30</v>
      </c>
      <c r="JA76" s="467">
        <f t="shared" ref="JA76:JE76" si="389">SUM(JA227:JA229)/3</f>
        <v>173.41074904220287</v>
      </c>
      <c r="JB76" s="85">
        <f t="shared" si="230"/>
        <v>-2.4936852405795946</v>
      </c>
      <c r="JC76" s="467">
        <f t="shared" si="389"/>
        <v>184.54319650122645</v>
      </c>
      <c r="JD76" s="85">
        <f t="shared" si="231"/>
        <v>3.9831060531445814</v>
      </c>
      <c r="JE76" s="467">
        <f t="shared" si="389"/>
        <v>158.11619918567888</v>
      </c>
      <c r="JF76" s="85">
        <f t="shared" si="232"/>
        <v>-2.300864763397783</v>
      </c>
      <c r="JG76" s="35"/>
      <c r="JH76" s="32" t="s">
        <v>30</v>
      </c>
      <c r="JI76" s="467">
        <f t="shared" ref="JI76:JM76" si="390">SUM(JI227:JI229)/3</f>
        <v>171.66915074350712</v>
      </c>
      <c r="JJ76" s="85">
        <f t="shared" si="233"/>
        <v>14.67543511764751</v>
      </c>
      <c r="JK76" s="467">
        <f t="shared" si="390"/>
        <v>296.7274351586359</v>
      </c>
      <c r="JL76" s="85">
        <f t="shared" si="234"/>
        <v>25.707610816246657</v>
      </c>
      <c r="JM76" s="467">
        <f t="shared" si="390"/>
        <v>130.7967391968551</v>
      </c>
      <c r="JN76" s="85">
        <f t="shared" si="235"/>
        <v>3.6698931151781125</v>
      </c>
      <c r="JO76" s="35"/>
      <c r="JP76" s="32" t="s">
        <v>30</v>
      </c>
      <c r="JQ76" s="467">
        <f t="shared" ref="JQ76:JU76" si="391">SUM(JQ227:JQ229)/3</f>
        <v>84.904577303012061</v>
      </c>
      <c r="JR76" s="85">
        <f t="shared" si="236"/>
        <v>-10.940399041303507</v>
      </c>
      <c r="JS76" s="467">
        <f t="shared" si="391"/>
        <v>123.07682342905809</v>
      </c>
      <c r="JT76" s="85">
        <f t="shared" si="237"/>
        <v>-9.087068200609167</v>
      </c>
      <c r="JU76" s="467">
        <f t="shared" si="391"/>
        <v>231.9632125621699</v>
      </c>
      <c r="JV76" s="85">
        <f t="shared" si="238"/>
        <v>8.5991075454419246</v>
      </c>
      <c r="JW76" s="35"/>
      <c r="JX76" s="32" t="s">
        <v>30</v>
      </c>
      <c r="JY76" s="467">
        <f t="shared" ref="JY76:KC76" si="392">SUM(JY227:JY229)/3</f>
        <v>104.6583627387668</v>
      </c>
      <c r="JZ76" s="85">
        <f t="shared" si="239"/>
        <v>-7.7657069986653937</v>
      </c>
      <c r="KA76" s="467">
        <f t="shared" si="392"/>
        <v>289.96082068048469</v>
      </c>
      <c r="KB76" s="85">
        <f t="shared" si="240"/>
        <v>7.762299837859544</v>
      </c>
      <c r="KC76" s="467">
        <f t="shared" si="392"/>
        <v>179.0342291173221</v>
      </c>
      <c r="KD76" s="85">
        <f t="shared" si="241"/>
        <v>0.79073201351387468</v>
      </c>
      <c r="KE76" s="35"/>
      <c r="KF76" s="32" t="s">
        <v>30</v>
      </c>
      <c r="KG76" s="467">
        <f t="shared" ref="KG76:KK76" si="393">SUM(KG227:KG229)/3</f>
        <v>95.318531453783109</v>
      </c>
      <c r="KH76" s="85">
        <f t="shared" si="242"/>
        <v>14.153734834343325</v>
      </c>
      <c r="KI76" s="467">
        <f t="shared" si="393"/>
        <v>207.82679615219195</v>
      </c>
      <c r="KJ76" s="85">
        <f t="shared" si="243"/>
        <v>4.8334191244239406</v>
      </c>
      <c r="KK76" s="467">
        <f t="shared" si="393"/>
        <v>128.2974089233908</v>
      </c>
      <c r="KL76" s="85">
        <f t="shared" si="244"/>
        <v>0.63975668196978575</v>
      </c>
      <c r="KM76" s="35"/>
      <c r="KN76" s="32" t="s">
        <v>30</v>
      </c>
      <c r="KO76" s="467">
        <f t="shared" ref="KO76:KS76" si="394">SUM(KO227:KO229)/3</f>
        <v>34.397646382598573</v>
      </c>
      <c r="KP76" s="85">
        <f t="shared" si="245"/>
        <v>-5.0542887048701886</v>
      </c>
      <c r="KQ76" s="467">
        <f t="shared" si="394"/>
        <v>155.32554340135198</v>
      </c>
      <c r="KR76" s="85">
        <f t="shared" si="246"/>
        <v>8.3783677095141513</v>
      </c>
      <c r="KS76" s="467">
        <f t="shared" si="394"/>
        <v>101.35544416195546</v>
      </c>
      <c r="KT76" s="85">
        <f t="shared" si="247"/>
        <v>14.586900306546767</v>
      </c>
      <c r="KU76" s="35"/>
      <c r="KV76" s="32" t="s">
        <v>30</v>
      </c>
      <c r="KW76" s="467">
        <f t="shared" ref="KW76:LA76" si="395">SUM(KW227:KW229)/3</f>
        <v>132.24793575878869</v>
      </c>
      <c r="KX76" s="85">
        <f t="shared" si="248"/>
        <v>-4.3153908112281272</v>
      </c>
      <c r="KY76" s="467">
        <f t="shared" si="395"/>
        <v>119.14864572067181</v>
      </c>
      <c r="KZ76" s="85">
        <f t="shared" si="249"/>
        <v>-11.315098694526284</v>
      </c>
      <c r="LA76" s="467">
        <f t="shared" si="395"/>
        <v>165.1700298889526</v>
      </c>
      <c r="LB76" s="85">
        <f t="shared" si="250"/>
        <v>8.4400013023173273</v>
      </c>
      <c r="LC76" s="35"/>
      <c r="LD76" s="32" t="s">
        <v>30</v>
      </c>
      <c r="LE76" s="467">
        <f t="shared" ref="LE76:LI76" si="396">SUM(LE227:LE229)/3</f>
        <v>154.08687014147651</v>
      </c>
      <c r="LF76" s="85">
        <f t="shared" si="251"/>
        <v>0.14998633468870537</v>
      </c>
      <c r="LG76" s="467">
        <f t="shared" si="396"/>
        <v>77.77228640378398</v>
      </c>
      <c r="LH76" s="85">
        <f t="shared" si="252"/>
        <v>-17.408024464767138</v>
      </c>
      <c r="LI76" s="467">
        <f t="shared" si="396"/>
        <v>47.108427640729651</v>
      </c>
      <c r="LJ76" s="85">
        <f t="shared" si="253"/>
        <v>-7.2734474530575852</v>
      </c>
      <c r="LK76" s="35"/>
      <c r="LL76" s="32" t="s">
        <v>30</v>
      </c>
      <c r="LM76" s="467">
        <f t="shared" ref="LM76:LQ76" si="397">SUM(LM227:LM229)/3</f>
        <v>184.42565807295023</v>
      </c>
      <c r="LN76" s="85">
        <f t="shared" si="254"/>
        <v>-1.0504825566971192</v>
      </c>
      <c r="LO76" s="467">
        <f t="shared" si="397"/>
        <v>81.299456789576809</v>
      </c>
      <c r="LP76" s="85">
        <f t="shared" si="255"/>
        <v>0.96051341025609815</v>
      </c>
      <c r="LQ76" s="467">
        <f t="shared" si="397"/>
        <v>270.90495550986685</v>
      </c>
      <c r="LR76" s="85">
        <f t="shared" si="256"/>
        <v>18.992273100737151</v>
      </c>
      <c r="LS76" s="35"/>
      <c r="LT76" s="32" t="s">
        <v>30</v>
      </c>
      <c r="LU76" s="467">
        <f t="shared" ref="LU76:LY76" si="398">SUM(LU227:LU229)/3</f>
        <v>90.165055677732951</v>
      </c>
      <c r="LV76" s="85">
        <f t="shared" si="257"/>
        <v>-2.1042258134047529</v>
      </c>
      <c r="LW76" s="467">
        <f t="shared" si="398"/>
        <v>169.99265941878161</v>
      </c>
      <c r="LX76" s="85">
        <f t="shared" si="258"/>
        <v>6.1655836990626653</v>
      </c>
      <c r="LY76" s="467">
        <f t="shared" si="398"/>
        <v>127.25757548678105</v>
      </c>
      <c r="LZ76" s="85">
        <f t="shared" si="259"/>
        <v>-0.58700821041290396</v>
      </c>
      <c r="MA76" s="35"/>
      <c r="MB76" s="32" t="s">
        <v>30</v>
      </c>
      <c r="MC76" s="467">
        <f t="shared" ref="MC76:MG76" si="399">SUM(MC227:MC229)/3</f>
        <v>165.3744128949505</v>
      </c>
      <c r="MD76" s="85">
        <f t="shared" si="260"/>
        <v>6.4459812202841249E-2</v>
      </c>
      <c r="ME76" s="467">
        <f t="shared" si="399"/>
        <v>134.41745391108725</v>
      </c>
      <c r="MF76" s="85">
        <f t="shared" si="261"/>
        <v>9.6543994959648671</v>
      </c>
      <c r="MG76" s="467">
        <f t="shared" si="399"/>
        <v>58.962656995947249</v>
      </c>
      <c r="MH76" s="85">
        <f t="shared" si="262"/>
        <v>-20.833402047285375</v>
      </c>
      <c r="MI76" s="35"/>
      <c r="MJ76" s="32" t="s">
        <v>30</v>
      </c>
      <c r="MK76" s="467">
        <f t="shared" ref="MK76:MO76" si="400">SUM(MK227:MK229)/3</f>
        <v>111.37812972780576</v>
      </c>
      <c r="ML76" s="85">
        <f t="shared" si="263"/>
        <v>2.5778933938968436</v>
      </c>
      <c r="MM76" s="467">
        <f t="shared" si="400"/>
        <v>107.70617388681536</v>
      </c>
      <c r="MN76" s="85">
        <f t="shared" si="264"/>
        <v>4.8636344066299557</v>
      </c>
      <c r="MO76" s="467">
        <f t="shared" si="400"/>
        <v>258.01359679142848</v>
      </c>
      <c r="MP76" s="85">
        <f t="shared" si="265"/>
        <v>28.4467592636272</v>
      </c>
    </row>
    <row r="77" spans="1:354" hidden="1">
      <c r="A77" s="35"/>
      <c r="B77" s="32" t="s">
        <v>31</v>
      </c>
      <c r="C77" s="467">
        <f t="shared" ref="C77:G77" si="401">SUM(C230:C232)/3</f>
        <v>0</v>
      </c>
      <c r="D77" s="85">
        <f>+C77/C72*100-100</f>
        <v>-100</v>
      </c>
      <c r="E77" s="467">
        <f t="shared" si="401"/>
        <v>0</v>
      </c>
      <c r="F77" s="85">
        <f t="shared" si="136"/>
        <v>-100</v>
      </c>
      <c r="G77" s="467">
        <f t="shared" si="401"/>
        <v>0</v>
      </c>
      <c r="H77" s="85">
        <f t="shared" si="137"/>
        <v>-100</v>
      </c>
      <c r="I77" s="35"/>
      <c r="J77" s="32" t="s">
        <v>31</v>
      </c>
      <c r="K77" s="467">
        <f t="shared" ref="K77:O77" si="402">SUM(K230:K232)/3</f>
        <v>0</v>
      </c>
      <c r="L77" s="85">
        <f t="shared" si="138"/>
        <v>-100</v>
      </c>
      <c r="M77" s="467">
        <f t="shared" si="402"/>
        <v>0</v>
      </c>
      <c r="N77" s="85">
        <f t="shared" si="139"/>
        <v>-100</v>
      </c>
      <c r="O77" s="467">
        <f t="shared" si="402"/>
        <v>0</v>
      </c>
      <c r="P77" s="85">
        <f t="shared" si="140"/>
        <v>-100</v>
      </c>
      <c r="Q77" s="35"/>
      <c r="R77" s="32" t="s">
        <v>31</v>
      </c>
      <c r="S77" s="467">
        <f t="shared" ref="S77:W77" si="403">SUM(S230:S232)/3</f>
        <v>0</v>
      </c>
      <c r="T77" s="85">
        <f t="shared" si="141"/>
        <v>-100</v>
      </c>
      <c r="U77" s="467">
        <f t="shared" si="403"/>
        <v>0</v>
      </c>
      <c r="V77" s="85">
        <f t="shared" si="142"/>
        <v>-100</v>
      </c>
      <c r="W77" s="467">
        <f t="shared" si="403"/>
        <v>0</v>
      </c>
      <c r="X77" s="85">
        <f t="shared" si="143"/>
        <v>-100</v>
      </c>
      <c r="Y77" s="35"/>
      <c r="Z77" s="32" t="s">
        <v>31</v>
      </c>
      <c r="AA77" s="467">
        <f t="shared" ref="AA77:AE77" si="404">SUM(AA230:AA232)/3</f>
        <v>0</v>
      </c>
      <c r="AB77" s="85">
        <f t="shared" si="144"/>
        <v>-100</v>
      </c>
      <c r="AC77" s="467">
        <f t="shared" si="404"/>
        <v>0</v>
      </c>
      <c r="AD77" s="85">
        <f t="shared" si="145"/>
        <v>-100</v>
      </c>
      <c r="AE77" s="467">
        <f t="shared" si="404"/>
        <v>0</v>
      </c>
      <c r="AF77" s="85">
        <f t="shared" si="146"/>
        <v>-100</v>
      </c>
      <c r="AG77" s="35"/>
      <c r="AH77" s="32" t="s">
        <v>31</v>
      </c>
      <c r="AI77" s="467">
        <f t="shared" ref="AI77:AM77" si="405">SUM(AI230:AI232)/3</f>
        <v>0</v>
      </c>
      <c r="AJ77" s="85">
        <f t="shared" si="147"/>
        <v>-100</v>
      </c>
      <c r="AK77" s="467">
        <f t="shared" si="405"/>
        <v>0</v>
      </c>
      <c r="AL77" s="85">
        <f t="shared" si="148"/>
        <v>-100</v>
      </c>
      <c r="AM77" s="467">
        <f t="shared" si="405"/>
        <v>0</v>
      </c>
      <c r="AN77" s="85">
        <f t="shared" si="149"/>
        <v>-100</v>
      </c>
      <c r="AO77" s="35"/>
      <c r="AP77" s="32" t="s">
        <v>31</v>
      </c>
      <c r="AQ77" s="467">
        <f t="shared" ref="AQ77:AU77" si="406">SUM(AQ230:AQ232)/3</f>
        <v>0</v>
      </c>
      <c r="AR77" s="85">
        <f t="shared" si="150"/>
        <v>-100</v>
      </c>
      <c r="AS77" s="467">
        <f t="shared" si="406"/>
        <v>0</v>
      </c>
      <c r="AT77" s="85">
        <f t="shared" si="151"/>
        <v>-100</v>
      </c>
      <c r="AU77" s="467">
        <f t="shared" si="406"/>
        <v>0</v>
      </c>
      <c r="AV77" s="85">
        <f t="shared" si="152"/>
        <v>-100</v>
      </c>
      <c r="AW77" s="35"/>
      <c r="AX77" s="32" t="s">
        <v>31</v>
      </c>
      <c r="AY77" s="467">
        <f t="shared" ref="AY77:BC77" si="407">SUM(AY230:AY232)/3</f>
        <v>0</v>
      </c>
      <c r="AZ77" s="85">
        <f t="shared" si="153"/>
        <v>-100</v>
      </c>
      <c r="BA77" s="467">
        <f t="shared" si="407"/>
        <v>0</v>
      </c>
      <c r="BB77" s="85">
        <f t="shared" si="154"/>
        <v>-100</v>
      </c>
      <c r="BC77" s="467">
        <f t="shared" si="407"/>
        <v>0</v>
      </c>
      <c r="BD77" s="85">
        <f t="shared" si="155"/>
        <v>-100</v>
      </c>
      <c r="BE77" s="35"/>
      <c r="BF77" s="32" t="s">
        <v>31</v>
      </c>
      <c r="BG77" s="467">
        <f t="shared" ref="BG77:BK77" si="408">SUM(BG230:BG232)/3</f>
        <v>0</v>
      </c>
      <c r="BH77" s="85">
        <f t="shared" si="156"/>
        <v>-100</v>
      </c>
      <c r="BI77" s="467">
        <f t="shared" si="408"/>
        <v>0</v>
      </c>
      <c r="BJ77" s="85">
        <f t="shared" si="157"/>
        <v>-100</v>
      </c>
      <c r="BK77" s="467">
        <f t="shared" si="408"/>
        <v>0</v>
      </c>
      <c r="BL77" s="85">
        <f t="shared" si="158"/>
        <v>-100</v>
      </c>
      <c r="BM77" s="35"/>
      <c r="BN77" s="32" t="s">
        <v>31</v>
      </c>
      <c r="BO77" s="467">
        <f t="shared" ref="BO77:BS77" si="409">SUM(BO230:BO232)/3</f>
        <v>0</v>
      </c>
      <c r="BP77" s="85">
        <f t="shared" si="159"/>
        <v>-100</v>
      </c>
      <c r="BQ77" s="467">
        <f t="shared" si="409"/>
        <v>0</v>
      </c>
      <c r="BR77" s="85">
        <f t="shared" si="160"/>
        <v>-100</v>
      </c>
      <c r="BS77" s="467">
        <f t="shared" si="409"/>
        <v>0</v>
      </c>
      <c r="BT77" s="85">
        <f t="shared" si="161"/>
        <v>-100</v>
      </c>
      <c r="BU77" s="35"/>
      <c r="BV77" s="32" t="s">
        <v>31</v>
      </c>
      <c r="BW77" s="467">
        <f t="shared" ref="BW77:CA77" si="410">SUM(BW230:BW232)/3</f>
        <v>0</v>
      </c>
      <c r="BX77" s="85">
        <f t="shared" si="162"/>
        <v>-100</v>
      </c>
      <c r="BY77" s="467">
        <f t="shared" si="410"/>
        <v>0</v>
      </c>
      <c r="BZ77" s="85">
        <f t="shared" si="163"/>
        <v>-100</v>
      </c>
      <c r="CA77" s="467">
        <f t="shared" si="410"/>
        <v>0</v>
      </c>
      <c r="CB77" s="85">
        <f t="shared" si="164"/>
        <v>-100</v>
      </c>
      <c r="CC77" s="35"/>
      <c r="CD77" s="32" t="s">
        <v>31</v>
      </c>
      <c r="CE77" s="467">
        <f t="shared" ref="CE77:CI77" si="411">SUM(CE230:CE232)/3</f>
        <v>0</v>
      </c>
      <c r="CF77" s="85">
        <f t="shared" si="165"/>
        <v>-100</v>
      </c>
      <c r="CG77" s="467">
        <f t="shared" si="411"/>
        <v>0</v>
      </c>
      <c r="CH77" s="85">
        <f t="shared" si="166"/>
        <v>-100</v>
      </c>
      <c r="CI77" s="467">
        <f t="shared" si="411"/>
        <v>0</v>
      </c>
      <c r="CJ77" s="85">
        <f t="shared" si="167"/>
        <v>-100</v>
      </c>
      <c r="CK77" s="35"/>
      <c r="CL77" s="32" t="s">
        <v>31</v>
      </c>
      <c r="CM77" s="467">
        <f t="shared" ref="CM77:CQ77" si="412">SUM(CM230:CM232)/3</f>
        <v>0</v>
      </c>
      <c r="CN77" s="85">
        <f t="shared" si="168"/>
        <v>-100</v>
      </c>
      <c r="CO77" s="467">
        <f t="shared" si="412"/>
        <v>0</v>
      </c>
      <c r="CP77" s="85">
        <f t="shared" si="169"/>
        <v>-100</v>
      </c>
      <c r="CQ77" s="467">
        <f t="shared" si="412"/>
        <v>0</v>
      </c>
      <c r="CR77" s="85">
        <f t="shared" si="170"/>
        <v>-100</v>
      </c>
      <c r="CS77" s="35"/>
      <c r="CT77" s="32" t="s">
        <v>31</v>
      </c>
      <c r="CU77" s="467">
        <f t="shared" ref="CU77:CY77" si="413">SUM(CU230:CU232)/3</f>
        <v>0</v>
      </c>
      <c r="CV77" s="85">
        <f t="shared" si="171"/>
        <v>-100</v>
      </c>
      <c r="CW77" s="467">
        <f t="shared" si="413"/>
        <v>0</v>
      </c>
      <c r="CX77" s="85">
        <f t="shared" si="172"/>
        <v>-100</v>
      </c>
      <c r="CY77" s="467">
        <f t="shared" si="413"/>
        <v>0</v>
      </c>
      <c r="CZ77" s="85">
        <f t="shared" si="173"/>
        <v>-100</v>
      </c>
      <c r="DA77" s="35"/>
      <c r="DB77" s="32" t="s">
        <v>31</v>
      </c>
      <c r="DC77" s="467">
        <f t="shared" ref="DC77:DG77" si="414">SUM(DC230:DC232)/3</f>
        <v>0</v>
      </c>
      <c r="DD77" s="85">
        <f t="shared" si="174"/>
        <v>-100</v>
      </c>
      <c r="DE77" s="467">
        <f t="shared" si="414"/>
        <v>0</v>
      </c>
      <c r="DF77" s="85">
        <f t="shared" si="175"/>
        <v>-100</v>
      </c>
      <c r="DG77" s="467">
        <f t="shared" si="414"/>
        <v>0</v>
      </c>
      <c r="DH77" s="85">
        <f t="shared" si="176"/>
        <v>-100</v>
      </c>
      <c r="DI77" s="35"/>
      <c r="DJ77" s="32" t="s">
        <v>31</v>
      </c>
      <c r="DK77" s="467">
        <f t="shared" ref="DK77:DO77" si="415">SUM(DK230:DK232)/3</f>
        <v>0</v>
      </c>
      <c r="DL77" s="85">
        <f t="shared" si="177"/>
        <v>-100</v>
      </c>
      <c r="DM77" s="467">
        <f t="shared" si="415"/>
        <v>0</v>
      </c>
      <c r="DN77" s="85">
        <f t="shared" si="178"/>
        <v>-100</v>
      </c>
      <c r="DO77" s="467">
        <f t="shared" si="415"/>
        <v>0</v>
      </c>
      <c r="DP77" s="85">
        <f t="shared" si="179"/>
        <v>-100</v>
      </c>
      <c r="DQ77" s="35"/>
      <c r="DR77" s="32" t="s">
        <v>31</v>
      </c>
      <c r="DS77" s="467">
        <f t="shared" ref="DS77:DW77" si="416">SUM(DS230:DS232)/3</f>
        <v>0</v>
      </c>
      <c r="DT77" s="85">
        <f t="shared" si="180"/>
        <v>-100</v>
      </c>
      <c r="DU77" s="467">
        <f t="shared" si="416"/>
        <v>0</v>
      </c>
      <c r="DV77" s="85">
        <f t="shared" si="181"/>
        <v>-100</v>
      </c>
      <c r="DW77" s="467">
        <f t="shared" si="416"/>
        <v>0</v>
      </c>
      <c r="DX77" s="85">
        <f t="shared" si="182"/>
        <v>-100</v>
      </c>
      <c r="DY77" s="35"/>
      <c r="DZ77" s="32" t="s">
        <v>31</v>
      </c>
      <c r="EA77" s="467">
        <f t="shared" ref="EA77:EE77" si="417">SUM(EA230:EA232)/3</f>
        <v>0</v>
      </c>
      <c r="EB77" s="85">
        <f t="shared" si="183"/>
        <v>-100</v>
      </c>
      <c r="EC77" s="467">
        <f t="shared" si="417"/>
        <v>0</v>
      </c>
      <c r="ED77" s="85">
        <f t="shared" si="184"/>
        <v>-100</v>
      </c>
      <c r="EE77" s="467">
        <f t="shared" si="417"/>
        <v>0</v>
      </c>
      <c r="EF77" s="85">
        <f t="shared" si="185"/>
        <v>-100</v>
      </c>
      <c r="EG77" s="35"/>
      <c r="EH77" s="32" t="s">
        <v>31</v>
      </c>
      <c r="EI77" s="467">
        <f t="shared" ref="EI77:EM77" si="418">SUM(EI230:EI232)/3</f>
        <v>0</v>
      </c>
      <c r="EJ77" s="85">
        <f t="shared" si="186"/>
        <v>-100</v>
      </c>
      <c r="EK77" s="467">
        <f t="shared" si="418"/>
        <v>0</v>
      </c>
      <c r="EL77" s="85">
        <f t="shared" si="187"/>
        <v>-100</v>
      </c>
      <c r="EM77" s="467">
        <f t="shared" si="418"/>
        <v>0</v>
      </c>
      <c r="EN77" s="85">
        <f t="shared" si="188"/>
        <v>-100</v>
      </c>
      <c r="EO77" s="35"/>
      <c r="EP77" s="32" t="s">
        <v>31</v>
      </c>
      <c r="EQ77" s="467">
        <f t="shared" ref="EQ77:EU77" si="419">SUM(EQ230:EQ232)/3</f>
        <v>0</v>
      </c>
      <c r="ER77" s="85">
        <f t="shared" si="189"/>
        <v>-100</v>
      </c>
      <c r="ES77" s="467">
        <f t="shared" si="419"/>
        <v>0</v>
      </c>
      <c r="ET77" s="85">
        <f t="shared" si="190"/>
        <v>-100</v>
      </c>
      <c r="EU77" s="467">
        <f t="shared" si="419"/>
        <v>0</v>
      </c>
      <c r="EV77" s="85">
        <f t="shared" si="191"/>
        <v>-100</v>
      </c>
      <c r="EW77" s="35"/>
      <c r="EX77" s="32" t="s">
        <v>31</v>
      </c>
      <c r="EY77" s="467">
        <f t="shared" ref="EY77:FC77" si="420">SUM(EY230:EY232)/3</f>
        <v>0</v>
      </c>
      <c r="EZ77" s="85">
        <f t="shared" si="192"/>
        <v>-100</v>
      </c>
      <c r="FA77" s="467">
        <f t="shared" si="420"/>
        <v>0</v>
      </c>
      <c r="FB77" s="85">
        <f t="shared" si="193"/>
        <v>-100</v>
      </c>
      <c r="FC77" s="467">
        <f t="shared" si="420"/>
        <v>0</v>
      </c>
      <c r="FD77" s="85">
        <f t="shared" si="194"/>
        <v>-100</v>
      </c>
      <c r="FE77" s="35"/>
      <c r="FF77" s="32" t="s">
        <v>31</v>
      </c>
      <c r="FG77" s="467">
        <f t="shared" ref="FG77:FK77" si="421">SUM(FG230:FG232)/3</f>
        <v>0</v>
      </c>
      <c r="FH77" s="85">
        <f t="shared" si="195"/>
        <v>-100</v>
      </c>
      <c r="FI77" s="467">
        <f t="shared" si="421"/>
        <v>0</v>
      </c>
      <c r="FJ77" s="85">
        <f t="shared" si="196"/>
        <v>-100</v>
      </c>
      <c r="FK77" s="467">
        <f t="shared" si="421"/>
        <v>0</v>
      </c>
      <c r="FL77" s="85">
        <f t="shared" si="197"/>
        <v>-100</v>
      </c>
      <c r="FM77" s="35"/>
      <c r="FN77" s="32" t="s">
        <v>31</v>
      </c>
      <c r="FO77" s="467">
        <f t="shared" ref="FO77:FS77" si="422">SUM(FO230:FO232)/3</f>
        <v>0</v>
      </c>
      <c r="FP77" s="85">
        <f t="shared" si="198"/>
        <v>-100</v>
      </c>
      <c r="FQ77" s="467">
        <f t="shared" si="422"/>
        <v>0</v>
      </c>
      <c r="FR77" s="85">
        <f t="shared" si="199"/>
        <v>-100</v>
      </c>
      <c r="FS77" s="467">
        <f t="shared" si="422"/>
        <v>0</v>
      </c>
      <c r="FT77" s="85">
        <f t="shared" si="200"/>
        <v>-100</v>
      </c>
      <c r="FU77" s="35"/>
      <c r="FV77" s="32" t="s">
        <v>31</v>
      </c>
      <c r="FW77" s="467">
        <f t="shared" ref="FW77:GA77" si="423">SUM(FW230:FW232)/3</f>
        <v>0</v>
      </c>
      <c r="FX77" s="85">
        <f t="shared" si="201"/>
        <v>-100</v>
      </c>
      <c r="FY77" s="467">
        <f t="shared" si="423"/>
        <v>0</v>
      </c>
      <c r="FZ77" s="85">
        <f t="shared" si="202"/>
        <v>-100</v>
      </c>
      <c r="GA77" s="467">
        <f t="shared" si="423"/>
        <v>0</v>
      </c>
      <c r="GB77" s="85">
        <f t="shared" si="203"/>
        <v>-100</v>
      </c>
      <c r="GC77" s="35"/>
      <c r="GD77" s="32" t="s">
        <v>31</v>
      </c>
      <c r="GE77" s="467">
        <f t="shared" ref="GE77:GI77" si="424">SUM(GE230:GE232)/3</f>
        <v>0</v>
      </c>
      <c r="GF77" s="85">
        <f t="shared" si="204"/>
        <v>-100</v>
      </c>
      <c r="GG77" s="467">
        <f t="shared" si="424"/>
        <v>0</v>
      </c>
      <c r="GH77" s="85">
        <f t="shared" si="205"/>
        <v>-100</v>
      </c>
      <c r="GI77" s="467">
        <f t="shared" si="424"/>
        <v>0</v>
      </c>
      <c r="GJ77" s="85">
        <f t="shared" si="206"/>
        <v>-100</v>
      </c>
      <c r="GK77" s="35"/>
      <c r="GL77" s="32" t="s">
        <v>31</v>
      </c>
      <c r="GM77" s="467">
        <f t="shared" ref="GM77:GQ77" si="425">SUM(GM230:GM232)/3</f>
        <v>0</v>
      </c>
      <c r="GN77" s="85">
        <f t="shared" si="207"/>
        <v>-100</v>
      </c>
      <c r="GO77" s="467">
        <f t="shared" si="425"/>
        <v>0</v>
      </c>
      <c r="GP77" s="85">
        <f t="shared" si="208"/>
        <v>-100</v>
      </c>
      <c r="GQ77" s="467">
        <f t="shared" si="425"/>
        <v>0</v>
      </c>
      <c r="GR77" s="85">
        <f t="shared" si="209"/>
        <v>-100</v>
      </c>
      <c r="GS77" s="35"/>
      <c r="GT77" s="32" t="s">
        <v>31</v>
      </c>
      <c r="GU77" s="467">
        <f t="shared" ref="GU77:GY77" si="426">SUM(GU230:GU232)/3</f>
        <v>0</v>
      </c>
      <c r="GV77" s="85">
        <f t="shared" si="210"/>
        <v>-100</v>
      </c>
      <c r="GW77" s="467">
        <f t="shared" si="426"/>
        <v>0</v>
      </c>
      <c r="GX77" s="85">
        <f t="shared" si="211"/>
        <v>-100</v>
      </c>
      <c r="GY77" s="467">
        <f t="shared" si="426"/>
        <v>0</v>
      </c>
      <c r="GZ77" s="85">
        <f t="shared" si="212"/>
        <v>-100</v>
      </c>
      <c r="HA77" s="35"/>
      <c r="HB77" s="32" t="s">
        <v>31</v>
      </c>
      <c r="HC77" s="467">
        <f t="shared" ref="HC77:HG77" si="427">SUM(HC230:HC232)/3</f>
        <v>0</v>
      </c>
      <c r="HD77" s="85">
        <f t="shared" si="213"/>
        <v>-100</v>
      </c>
      <c r="HE77" s="467">
        <f t="shared" si="427"/>
        <v>0</v>
      </c>
      <c r="HF77" s="85">
        <f t="shared" si="214"/>
        <v>-100</v>
      </c>
      <c r="HG77" s="467">
        <f t="shared" si="427"/>
        <v>0</v>
      </c>
      <c r="HH77" s="85">
        <f t="shared" si="215"/>
        <v>-100</v>
      </c>
      <c r="HI77" s="35"/>
      <c r="HJ77" s="32" t="s">
        <v>31</v>
      </c>
      <c r="HK77" s="467">
        <f t="shared" ref="HK77:HO77" si="428">SUM(HK230:HK232)/3</f>
        <v>0</v>
      </c>
      <c r="HL77" s="85">
        <f t="shared" si="216"/>
        <v>-100</v>
      </c>
      <c r="HM77" s="467">
        <f t="shared" si="428"/>
        <v>0</v>
      </c>
      <c r="HN77" s="85">
        <f t="shared" si="217"/>
        <v>-100</v>
      </c>
      <c r="HO77" s="467">
        <f t="shared" si="428"/>
        <v>0</v>
      </c>
      <c r="HP77" s="85">
        <f t="shared" si="218"/>
        <v>-100</v>
      </c>
      <c r="HQ77" s="35"/>
      <c r="HR77" s="32" t="s">
        <v>31</v>
      </c>
      <c r="HS77" s="467">
        <f t="shared" ref="HS77:HW77" si="429">SUM(HS230:HS232)/3</f>
        <v>0</v>
      </c>
      <c r="HT77" s="85">
        <f t="shared" si="219"/>
        <v>-100</v>
      </c>
      <c r="HU77" s="467">
        <f t="shared" si="429"/>
        <v>0</v>
      </c>
      <c r="HV77" s="85">
        <f t="shared" si="220"/>
        <v>-100</v>
      </c>
      <c r="HW77" s="467">
        <f t="shared" si="429"/>
        <v>0</v>
      </c>
      <c r="HX77" s="85">
        <f t="shared" si="221"/>
        <v>-100</v>
      </c>
      <c r="HY77" s="35"/>
      <c r="HZ77" s="32" t="s">
        <v>31</v>
      </c>
      <c r="IA77" s="467">
        <f t="shared" ref="IA77:IE77" si="430">SUM(IA230:IA232)/3</f>
        <v>0</v>
      </c>
      <c r="IB77" s="85">
        <f t="shared" si="222"/>
        <v>-100</v>
      </c>
      <c r="IC77" s="467">
        <f t="shared" si="430"/>
        <v>0</v>
      </c>
      <c r="ID77" s="85">
        <f t="shared" si="223"/>
        <v>-100</v>
      </c>
      <c r="IE77" s="467">
        <f t="shared" si="430"/>
        <v>0</v>
      </c>
      <c r="IF77" s="85">
        <f t="shared" si="224"/>
        <v>-100</v>
      </c>
      <c r="IG77" s="35"/>
      <c r="IH77" s="32" t="s">
        <v>31</v>
      </c>
      <c r="II77" s="467">
        <f t="shared" ref="II77:IM77" si="431">SUM(II230:II232)/3</f>
        <v>0</v>
      </c>
      <c r="IJ77" s="85">
        <f t="shared" si="225"/>
        <v>-100</v>
      </c>
      <c r="IK77" s="467">
        <f t="shared" si="431"/>
        <v>0</v>
      </c>
      <c r="IL77" s="85">
        <f t="shared" si="226"/>
        <v>-100</v>
      </c>
      <c r="IM77" s="467">
        <f t="shared" si="431"/>
        <v>0</v>
      </c>
      <c r="IN77" s="85">
        <f t="shared" si="298"/>
        <v>-100</v>
      </c>
      <c r="IO77" s="467">
        <f>SUM(IO230:IO232)/3</f>
        <v>0</v>
      </c>
      <c r="IP77" s="85">
        <f t="shared" si="299"/>
        <v>-100</v>
      </c>
      <c r="IQ77" s="35"/>
      <c r="IR77" s="32" t="s">
        <v>31</v>
      </c>
      <c r="IS77" s="467">
        <f t="shared" ref="IS77:IW77" si="432">SUM(IS230:IS232)/3</f>
        <v>0</v>
      </c>
      <c r="IT77" s="85">
        <f t="shared" si="227"/>
        <v>-100</v>
      </c>
      <c r="IU77" s="467">
        <f t="shared" si="432"/>
        <v>0</v>
      </c>
      <c r="IV77" s="85">
        <f t="shared" si="228"/>
        <v>-100</v>
      </c>
      <c r="IW77" s="467">
        <f t="shared" si="432"/>
        <v>0</v>
      </c>
      <c r="IX77" s="85">
        <f t="shared" si="229"/>
        <v>-100</v>
      </c>
      <c r="IY77" s="35"/>
      <c r="IZ77" s="32" t="s">
        <v>31</v>
      </c>
      <c r="JA77" s="467">
        <f t="shared" ref="JA77:JE77" si="433">SUM(JA230:JA232)/3</f>
        <v>0</v>
      </c>
      <c r="JB77" s="85">
        <f t="shared" si="230"/>
        <v>-100</v>
      </c>
      <c r="JC77" s="467">
        <f t="shared" si="433"/>
        <v>0</v>
      </c>
      <c r="JD77" s="85">
        <f t="shared" si="231"/>
        <v>-100</v>
      </c>
      <c r="JE77" s="467">
        <f t="shared" si="433"/>
        <v>0</v>
      </c>
      <c r="JF77" s="85">
        <f t="shared" si="232"/>
        <v>-100</v>
      </c>
      <c r="JG77" s="35"/>
      <c r="JH77" s="32" t="s">
        <v>31</v>
      </c>
      <c r="JI77" s="467">
        <f t="shared" ref="JI77:JM77" si="434">SUM(JI230:JI232)/3</f>
        <v>0</v>
      </c>
      <c r="JJ77" s="85">
        <f t="shared" si="233"/>
        <v>-100</v>
      </c>
      <c r="JK77" s="467">
        <f t="shared" si="434"/>
        <v>0</v>
      </c>
      <c r="JL77" s="85">
        <f t="shared" si="234"/>
        <v>-100</v>
      </c>
      <c r="JM77" s="467">
        <f t="shared" si="434"/>
        <v>0</v>
      </c>
      <c r="JN77" s="85">
        <f t="shared" si="235"/>
        <v>-100</v>
      </c>
      <c r="JO77" s="35"/>
      <c r="JP77" s="32" t="s">
        <v>31</v>
      </c>
      <c r="JQ77" s="467">
        <f t="shared" ref="JQ77:JU77" si="435">SUM(JQ230:JQ232)/3</f>
        <v>0</v>
      </c>
      <c r="JR77" s="85">
        <f t="shared" si="236"/>
        <v>-100</v>
      </c>
      <c r="JS77" s="467">
        <f t="shared" si="435"/>
        <v>0</v>
      </c>
      <c r="JT77" s="85">
        <f t="shared" si="237"/>
        <v>-100</v>
      </c>
      <c r="JU77" s="467">
        <f t="shared" si="435"/>
        <v>0</v>
      </c>
      <c r="JV77" s="85">
        <f t="shared" si="238"/>
        <v>-100</v>
      </c>
      <c r="JW77" s="35"/>
      <c r="JX77" s="32" t="s">
        <v>31</v>
      </c>
      <c r="JY77" s="467">
        <f t="shared" ref="JY77:KC77" si="436">SUM(JY230:JY232)/3</f>
        <v>0</v>
      </c>
      <c r="JZ77" s="85">
        <f t="shared" si="239"/>
        <v>-100</v>
      </c>
      <c r="KA77" s="467">
        <f t="shared" si="436"/>
        <v>0</v>
      </c>
      <c r="KB77" s="85">
        <f t="shared" si="240"/>
        <v>-100</v>
      </c>
      <c r="KC77" s="467">
        <f t="shared" si="436"/>
        <v>0</v>
      </c>
      <c r="KD77" s="85">
        <f t="shared" si="241"/>
        <v>-100</v>
      </c>
      <c r="KE77" s="35"/>
      <c r="KF77" s="32" t="s">
        <v>31</v>
      </c>
      <c r="KG77" s="467">
        <f t="shared" ref="KG77:KK77" si="437">SUM(KG230:KG232)/3</f>
        <v>0</v>
      </c>
      <c r="KH77" s="85">
        <f t="shared" si="242"/>
        <v>-100</v>
      </c>
      <c r="KI77" s="467">
        <f t="shared" si="437"/>
        <v>0</v>
      </c>
      <c r="KJ77" s="85">
        <f t="shared" si="243"/>
        <v>-100</v>
      </c>
      <c r="KK77" s="467">
        <f t="shared" si="437"/>
        <v>0</v>
      </c>
      <c r="KL77" s="85">
        <f t="shared" si="244"/>
        <v>-100</v>
      </c>
      <c r="KM77" s="35"/>
      <c r="KN77" s="32" t="s">
        <v>31</v>
      </c>
      <c r="KO77" s="467">
        <f t="shared" ref="KO77:KS77" si="438">SUM(KO230:KO232)/3</f>
        <v>0</v>
      </c>
      <c r="KP77" s="85">
        <f t="shared" si="245"/>
        <v>-100</v>
      </c>
      <c r="KQ77" s="467">
        <f t="shared" si="438"/>
        <v>0</v>
      </c>
      <c r="KR77" s="85">
        <f t="shared" si="246"/>
        <v>-100</v>
      </c>
      <c r="KS77" s="467">
        <f t="shared" si="438"/>
        <v>0</v>
      </c>
      <c r="KT77" s="85">
        <f t="shared" si="247"/>
        <v>-100</v>
      </c>
      <c r="KU77" s="35"/>
      <c r="KV77" s="32" t="s">
        <v>31</v>
      </c>
      <c r="KW77" s="467">
        <f t="shared" ref="KW77:LA77" si="439">SUM(KW230:KW232)/3</f>
        <v>0</v>
      </c>
      <c r="KX77" s="85">
        <f t="shared" si="248"/>
        <v>-100</v>
      </c>
      <c r="KY77" s="467">
        <f t="shared" si="439"/>
        <v>0</v>
      </c>
      <c r="KZ77" s="85">
        <f t="shared" si="249"/>
        <v>-100</v>
      </c>
      <c r="LA77" s="467">
        <f t="shared" si="439"/>
        <v>0</v>
      </c>
      <c r="LB77" s="85">
        <f t="shared" si="250"/>
        <v>-100</v>
      </c>
      <c r="LC77" s="35"/>
      <c r="LD77" s="32" t="s">
        <v>31</v>
      </c>
      <c r="LE77" s="467">
        <f t="shared" ref="LE77:LI77" si="440">SUM(LE230:LE232)/3</f>
        <v>0</v>
      </c>
      <c r="LF77" s="85">
        <f t="shared" si="251"/>
        <v>-100</v>
      </c>
      <c r="LG77" s="467">
        <f t="shared" si="440"/>
        <v>0</v>
      </c>
      <c r="LH77" s="85">
        <f t="shared" si="252"/>
        <v>-100</v>
      </c>
      <c r="LI77" s="467">
        <f t="shared" si="440"/>
        <v>0</v>
      </c>
      <c r="LJ77" s="85">
        <f t="shared" si="253"/>
        <v>-100</v>
      </c>
      <c r="LK77" s="35"/>
      <c r="LL77" s="32" t="s">
        <v>31</v>
      </c>
      <c r="LM77" s="467">
        <f t="shared" ref="LM77:LQ77" si="441">SUM(LM230:LM232)/3</f>
        <v>0</v>
      </c>
      <c r="LN77" s="85">
        <f t="shared" si="254"/>
        <v>-100</v>
      </c>
      <c r="LO77" s="467">
        <f t="shared" si="441"/>
        <v>0</v>
      </c>
      <c r="LP77" s="85">
        <f t="shared" si="255"/>
        <v>-100</v>
      </c>
      <c r="LQ77" s="467">
        <f t="shared" si="441"/>
        <v>0</v>
      </c>
      <c r="LR77" s="85">
        <f t="shared" si="256"/>
        <v>-100</v>
      </c>
      <c r="LS77" s="35"/>
      <c r="LT77" s="32" t="s">
        <v>31</v>
      </c>
      <c r="LU77" s="467">
        <f t="shared" ref="LU77:LY77" si="442">SUM(LU230:LU232)/3</f>
        <v>0</v>
      </c>
      <c r="LV77" s="85">
        <f t="shared" si="257"/>
        <v>-100</v>
      </c>
      <c r="LW77" s="467">
        <f t="shared" si="442"/>
        <v>0</v>
      </c>
      <c r="LX77" s="85">
        <f t="shared" si="258"/>
        <v>-100</v>
      </c>
      <c r="LY77" s="467">
        <f t="shared" si="442"/>
        <v>0</v>
      </c>
      <c r="LZ77" s="85">
        <f t="shared" si="259"/>
        <v>-100</v>
      </c>
      <c r="MA77" s="35"/>
      <c r="MB77" s="32" t="s">
        <v>31</v>
      </c>
      <c r="MC77" s="467">
        <f t="shared" ref="MC77:MG77" si="443">SUM(MC230:MC232)/3</f>
        <v>0</v>
      </c>
      <c r="MD77" s="85">
        <f t="shared" si="260"/>
        <v>-100</v>
      </c>
      <c r="ME77" s="467">
        <f t="shared" si="443"/>
        <v>0</v>
      </c>
      <c r="MF77" s="85">
        <f t="shared" si="261"/>
        <v>-100</v>
      </c>
      <c r="MG77" s="467">
        <f t="shared" si="443"/>
        <v>0</v>
      </c>
      <c r="MH77" s="85">
        <f t="shared" si="262"/>
        <v>-100</v>
      </c>
      <c r="MI77" s="35"/>
      <c r="MJ77" s="32" t="s">
        <v>31</v>
      </c>
      <c r="MK77" s="467">
        <f t="shared" ref="MK77:MO77" si="444">SUM(MK230:MK232)/3</f>
        <v>0</v>
      </c>
      <c r="ML77" s="85">
        <f t="shared" si="263"/>
        <v>-100</v>
      </c>
      <c r="MM77" s="467" t="e">
        <f t="shared" si="444"/>
        <v>#DIV/0!</v>
      </c>
      <c r="MN77" s="85" t="e">
        <f t="shared" si="264"/>
        <v>#DIV/0!</v>
      </c>
      <c r="MO77" s="467">
        <f t="shared" si="444"/>
        <v>0</v>
      </c>
      <c r="MP77" s="85">
        <f t="shared" si="265"/>
        <v>-100</v>
      </c>
    </row>
    <row r="78" spans="1:354">
      <c r="A78" s="35"/>
      <c r="B78" s="32"/>
      <c r="C78" s="467"/>
      <c r="D78" s="85"/>
      <c r="E78" s="467"/>
      <c r="F78" s="85"/>
      <c r="G78" s="467"/>
      <c r="H78" s="85"/>
      <c r="I78" s="35"/>
      <c r="J78" s="32"/>
      <c r="K78" s="467"/>
      <c r="L78" s="85"/>
      <c r="M78" s="467"/>
      <c r="N78" s="85"/>
      <c r="O78" s="467"/>
      <c r="P78" s="85"/>
      <c r="Q78" s="35"/>
      <c r="R78" s="32"/>
      <c r="S78" s="467"/>
      <c r="T78" s="85"/>
      <c r="U78" s="467"/>
      <c r="V78" s="85"/>
      <c r="W78" s="467"/>
      <c r="X78" s="85"/>
      <c r="Y78" s="35"/>
      <c r="Z78" s="32"/>
      <c r="AA78" s="467"/>
      <c r="AB78" s="85"/>
      <c r="AC78" s="467"/>
      <c r="AD78" s="85"/>
      <c r="AE78" s="467"/>
      <c r="AF78" s="85"/>
      <c r="AG78" s="35"/>
      <c r="AH78" s="32"/>
      <c r="AI78" s="467"/>
      <c r="AJ78" s="85"/>
      <c r="AK78" s="467"/>
      <c r="AL78" s="85"/>
      <c r="AM78" s="467"/>
      <c r="AN78" s="85"/>
      <c r="AO78" s="35"/>
      <c r="AP78" s="32"/>
      <c r="AQ78" s="467"/>
      <c r="AR78" s="85"/>
      <c r="AS78" s="467"/>
      <c r="AT78" s="85"/>
      <c r="AU78" s="467"/>
      <c r="AV78" s="85"/>
      <c r="AW78" s="35"/>
      <c r="AX78" s="32"/>
      <c r="AY78" s="467"/>
      <c r="AZ78" s="85"/>
      <c r="BA78" s="467"/>
      <c r="BB78" s="85"/>
      <c r="BC78" s="467"/>
      <c r="BD78" s="85"/>
      <c r="BE78" s="35"/>
      <c r="BF78" s="32"/>
      <c r="BG78" s="467"/>
      <c r="BH78" s="85"/>
      <c r="BI78" s="467"/>
      <c r="BJ78" s="85"/>
      <c r="BK78" s="467"/>
      <c r="BL78" s="85"/>
      <c r="BM78" s="35"/>
      <c r="BN78" s="32"/>
      <c r="BO78" s="467"/>
      <c r="BP78" s="85"/>
      <c r="BQ78" s="467"/>
      <c r="BR78" s="85"/>
      <c r="BS78" s="467"/>
      <c r="BT78" s="85"/>
      <c r="BU78" s="35"/>
      <c r="BV78" s="32"/>
      <c r="BW78" s="467"/>
      <c r="BX78" s="85"/>
      <c r="BY78" s="467"/>
      <c r="BZ78" s="85"/>
      <c r="CA78" s="467"/>
      <c r="CB78" s="85"/>
      <c r="CC78" s="35"/>
      <c r="CD78" s="32"/>
      <c r="CE78" s="467"/>
      <c r="CF78" s="85"/>
      <c r="CG78" s="467"/>
      <c r="CH78" s="85"/>
      <c r="CI78" s="467"/>
      <c r="CJ78" s="85"/>
      <c r="CK78" s="35"/>
      <c r="CL78" s="32"/>
      <c r="CM78" s="467"/>
      <c r="CN78" s="85"/>
      <c r="CO78" s="467"/>
      <c r="CP78" s="85"/>
      <c r="CQ78" s="467"/>
      <c r="CR78" s="85"/>
      <c r="CS78" s="35"/>
      <c r="CT78" s="32"/>
      <c r="CU78" s="467"/>
      <c r="CV78" s="85"/>
      <c r="CW78" s="467"/>
      <c r="CX78" s="85"/>
      <c r="CY78" s="467"/>
      <c r="CZ78" s="85"/>
      <c r="DA78" s="35"/>
      <c r="DB78" s="32"/>
      <c r="DC78" s="467"/>
      <c r="DD78" s="85"/>
      <c r="DE78" s="467"/>
      <c r="DF78" s="85"/>
      <c r="DG78" s="467"/>
      <c r="DH78" s="85"/>
      <c r="DI78" s="35"/>
      <c r="DJ78" s="32"/>
      <c r="DK78" s="467"/>
      <c r="DL78" s="85"/>
      <c r="DM78" s="467"/>
      <c r="DN78" s="85"/>
      <c r="DO78" s="467"/>
      <c r="DP78" s="85"/>
      <c r="DQ78" s="35"/>
      <c r="DR78" s="32"/>
      <c r="DS78" s="467"/>
      <c r="DT78" s="85"/>
      <c r="DU78" s="467"/>
      <c r="DV78" s="85"/>
      <c r="DW78" s="467"/>
      <c r="DX78" s="85"/>
      <c r="DY78" s="35"/>
      <c r="DZ78" s="32"/>
      <c r="EA78" s="467"/>
      <c r="EB78" s="85"/>
      <c r="EC78" s="467"/>
      <c r="ED78" s="85"/>
      <c r="EE78" s="467"/>
      <c r="EF78" s="85"/>
      <c r="EG78" s="35"/>
      <c r="EH78" s="32"/>
      <c r="EI78" s="467"/>
      <c r="EJ78" s="85"/>
      <c r="EK78" s="467"/>
      <c r="EL78" s="85"/>
      <c r="EM78" s="467"/>
      <c r="EN78" s="85"/>
      <c r="EO78" s="35"/>
      <c r="EP78" s="32"/>
      <c r="EQ78" s="467"/>
      <c r="ER78" s="85"/>
      <c r="ES78" s="467"/>
      <c r="ET78" s="85"/>
      <c r="EU78" s="467"/>
      <c r="EV78" s="85"/>
      <c r="EW78" s="35"/>
      <c r="EX78" s="32"/>
      <c r="EY78" s="467"/>
      <c r="EZ78" s="85"/>
      <c r="FA78" s="467"/>
      <c r="FB78" s="85"/>
      <c r="FC78" s="467"/>
      <c r="FD78" s="85"/>
      <c r="FE78" s="35"/>
      <c r="FF78" s="32"/>
      <c r="FG78" s="467"/>
      <c r="FH78" s="85"/>
      <c r="FI78" s="467"/>
      <c r="FJ78" s="85"/>
      <c r="FK78" s="467"/>
      <c r="FL78" s="85"/>
      <c r="FM78" s="35"/>
      <c r="FN78" s="32"/>
      <c r="FO78" s="467"/>
      <c r="FP78" s="85"/>
      <c r="FQ78" s="467"/>
      <c r="FR78" s="85"/>
      <c r="FS78" s="467"/>
      <c r="FT78" s="85"/>
      <c r="FU78" s="35"/>
      <c r="FV78" s="32"/>
      <c r="FW78" s="467"/>
      <c r="FX78" s="85"/>
      <c r="FY78" s="467"/>
      <c r="FZ78" s="85"/>
      <c r="GA78" s="467"/>
      <c r="GB78" s="85"/>
      <c r="GC78" s="35"/>
      <c r="GD78" s="32"/>
      <c r="GE78" s="467"/>
      <c r="GF78" s="85"/>
      <c r="GG78" s="467"/>
      <c r="GH78" s="85"/>
      <c r="GI78" s="467"/>
      <c r="GJ78" s="85"/>
      <c r="GK78" s="35"/>
      <c r="GL78" s="32"/>
      <c r="GM78" s="467"/>
      <c r="GN78" s="85"/>
      <c r="GO78" s="467"/>
      <c r="GP78" s="85"/>
      <c r="GQ78" s="467"/>
      <c r="GR78" s="85"/>
      <c r="GS78" s="35"/>
      <c r="GT78" s="32"/>
      <c r="GU78" s="467"/>
      <c r="GV78" s="85"/>
      <c r="GW78" s="467"/>
      <c r="GX78" s="85"/>
      <c r="GY78" s="467"/>
      <c r="GZ78" s="85"/>
      <c r="HA78" s="35"/>
      <c r="HB78" s="32"/>
      <c r="HC78" s="467"/>
      <c r="HD78" s="85"/>
      <c r="HE78" s="467"/>
      <c r="HF78" s="85"/>
      <c r="HG78" s="467"/>
      <c r="HH78" s="85"/>
      <c r="HI78" s="35"/>
      <c r="HJ78" s="32"/>
      <c r="HK78" s="467"/>
      <c r="HL78" s="85"/>
      <c r="HM78" s="467"/>
      <c r="HN78" s="85"/>
      <c r="HO78" s="467"/>
      <c r="HP78" s="85"/>
      <c r="HQ78" s="35"/>
      <c r="HR78" s="32"/>
      <c r="HS78" s="467"/>
      <c r="HT78" s="85"/>
      <c r="HU78" s="467"/>
      <c r="HV78" s="85"/>
      <c r="HW78" s="467"/>
      <c r="HX78" s="85"/>
      <c r="HY78" s="35"/>
      <c r="HZ78" s="32"/>
      <c r="IA78" s="467"/>
      <c r="IB78" s="85"/>
      <c r="IC78" s="467"/>
      <c r="ID78" s="85"/>
      <c r="IE78" s="467"/>
      <c r="IF78" s="85"/>
      <c r="IG78" s="35"/>
      <c r="IH78" s="32"/>
      <c r="II78" s="467"/>
      <c r="IJ78" s="85"/>
      <c r="IK78" s="467"/>
      <c r="IL78" s="85"/>
      <c r="IM78" s="467"/>
      <c r="IN78" s="85"/>
      <c r="IO78" s="467"/>
      <c r="IP78" s="85"/>
      <c r="IQ78" s="35"/>
      <c r="IR78" s="32"/>
      <c r="IS78" s="467"/>
      <c r="IT78" s="85"/>
      <c r="IU78" s="467"/>
      <c r="IV78" s="85"/>
      <c r="IW78" s="467"/>
      <c r="IX78" s="85"/>
      <c r="IY78" s="35"/>
      <c r="IZ78" s="32"/>
      <c r="JA78" s="467"/>
      <c r="JB78" s="85"/>
      <c r="JC78" s="467"/>
      <c r="JD78" s="85"/>
      <c r="JE78" s="467"/>
      <c r="JF78" s="85"/>
      <c r="JG78" s="35"/>
      <c r="JH78" s="32"/>
      <c r="JI78" s="467"/>
      <c r="JJ78" s="85"/>
      <c r="JK78" s="467"/>
      <c r="JL78" s="85"/>
      <c r="JM78" s="467"/>
      <c r="JN78" s="85"/>
      <c r="JO78" s="35"/>
      <c r="JP78" s="32"/>
      <c r="JQ78" s="467"/>
      <c r="JR78" s="85"/>
      <c r="JS78" s="467"/>
      <c r="JT78" s="85"/>
      <c r="JU78" s="467"/>
      <c r="JV78" s="85"/>
      <c r="JW78" s="35"/>
      <c r="JX78" s="32"/>
      <c r="JY78" s="467"/>
      <c r="JZ78" s="85"/>
      <c r="KA78" s="467"/>
      <c r="KB78" s="85"/>
      <c r="KC78" s="467"/>
      <c r="KD78" s="85"/>
      <c r="KE78" s="35"/>
      <c r="KF78" s="32"/>
      <c r="KG78" s="467"/>
      <c r="KH78" s="85"/>
      <c r="KI78" s="467"/>
      <c r="KJ78" s="85"/>
      <c r="KK78" s="467"/>
      <c r="KL78" s="85"/>
      <c r="KM78" s="35"/>
      <c r="KN78" s="32"/>
      <c r="KO78" s="467"/>
      <c r="KP78" s="85"/>
      <c r="KQ78" s="467"/>
      <c r="KR78" s="85"/>
      <c r="KS78" s="467"/>
      <c r="KT78" s="85"/>
      <c r="KU78" s="35"/>
      <c r="KV78" s="32"/>
      <c r="KW78" s="467"/>
      <c r="KX78" s="85"/>
      <c r="KY78" s="467"/>
      <c r="KZ78" s="85"/>
      <c r="LA78" s="467"/>
      <c r="LB78" s="85"/>
      <c r="LC78" s="35"/>
      <c r="LD78" s="32"/>
      <c r="LE78" s="467"/>
      <c r="LF78" s="85"/>
      <c r="LG78" s="467"/>
      <c r="LH78" s="85"/>
      <c r="LI78" s="467"/>
      <c r="LJ78" s="85"/>
      <c r="LK78" s="35"/>
      <c r="LL78" s="32"/>
      <c r="LM78" s="467"/>
      <c r="LN78" s="85"/>
      <c r="LO78" s="467"/>
      <c r="LP78" s="85"/>
      <c r="LQ78" s="467"/>
      <c r="LR78" s="85"/>
      <c r="LS78" s="35"/>
      <c r="LT78" s="32"/>
      <c r="LU78" s="467"/>
      <c r="LV78" s="85"/>
      <c r="LW78" s="467"/>
      <c r="LX78" s="85"/>
      <c r="LY78" s="467"/>
      <c r="LZ78" s="85"/>
      <c r="MA78" s="35"/>
      <c r="MB78" s="32"/>
      <c r="MC78" s="467"/>
      <c r="MD78" s="85"/>
      <c r="ME78" s="467"/>
      <c r="MF78" s="85"/>
      <c r="MG78" s="467"/>
      <c r="MH78" s="85"/>
      <c r="MI78" s="35"/>
      <c r="MJ78" s="32"/>
      <c r="MK78" s="467"/>
      <c r="ML78" s="85"/>
      <c r="MM78" s="467"/>
      <c r="MN78" s="85"/>
      <c r="MO78" s="467"/>
      <c r="MP78" s="85"/>
    </row>
    <row r="79" spans="1:354">
      <c r="A79" s="474">
        <v>2015</v>
      </c>
      <c r="B79" s="454" t="s">
        <v>32</v>
      </c>
      <c r="C79" s="467">
        <f t="shared" ref="C79:G79" si="445">AVERAGE(C91:C99)</f>
        <v>99.53870245600956</v>
      </c>
      <c r="D79" s="466"/>
      <c r="E79" s="467">
        <f t="shared" si="445"/>
        <v>99.873128468321241</v>
      </c>
      <c r="F79" s="466"/>
      <c r="G79" s="467">
        <f t="shared" si="445"/>
        <v>99.222481915363332</v>
      </c>
      <c r="H79" s="466"/>
      <c r="I79" s="474">
        <v>2015</v>
      </c>
      <c r="J79" s="454" t="s">
        <v>32</v>
      </c>
      <c r="K79" s="467">
        <f t="shared" ref="K79:O79" si="446">AVERAGE(K91:K99)</f>
        <v>99.334496994210042</v>
      </c>
      <c r="L79" s="466"/>
      <c r="M79" s="467">
        <f t="shared" si="446"/>
        <v>100.65872182051223</v>
      </c>
      <c r="N79" s="466"/>
      <c r="O79" s="467">
        <f t="shared" si="446"/>
        <v>97.916567819618692</v>
      </c>
      <c r="P79" s="466"/>
      <c r="Q79" s="474">
        <v>2015</v>
      </c>
      <c r="R79" s="454" t="s">
        <v>32</v>
      </c>
      <c r="S79" s="467">
        <f t="shared" ref="S79:W79" si="447">AVERAGE(S91:S99)</f>
        <v>99.440354195045714</v>
      </c>
      <c r="T79" s="466"/>
      <c r="U79" s="467">
        <f t="shared" si="447"/>
        <v>96.597549650536692</v>
      </c>
      <c r="V79" s="466"/>
      <c r="W79" s="467">
        <f t="shared" si="447"/>
        <v>100.59006653752665</v>
      </c>
      <c r="X79" s="466"/>
      <c r="Y79" s="474">
        <v>2015</v>
      </c>
      <c r="Z79" s="454" t="s">
        <v>32</v>
      </c>
      <c r="AA79" s="467">
        <f t="shared" ref="AA79:AE79" si="448">AVERAGE(AA91:AA99)</f>
        <v>98.408254476458893</v>
      </c>
      <c r="AB79" s="466"/>
      <c r="AC79" s="467">
        <f t="shared" si="448"/>
        <v>97.314876156835126</v>
      </c>
      <c r="AD79" s="466"/>
      <c r="AE79" s="467">
        <f t="shared" si="448"/>
        <v>93.567446831095893</v>
      </c>
      <c r="AF79" s="466"/>
      <c r="AG79" s="474">
        <v>2015</v>
      </c>
      <c r="AH79" s="454" t="s">
        <v>32</v>
      </c>
      <c r="AI79" s="467">
        <f t="shared" ref="AI79:AM79" si="449">AVERAGE(AI91:AI99)</f>
        <v>95.332872689960894</v>
      </c>
      <c r="AJ79" s="466"/>
      <c r="AK79" s="467">
        <f t="shared" si="449"/>
        <v>95.016455039415376</v>
      </c>
      <c r="AL79" s="466"/>
      <c r="AM79" s="467">
        <f t="shared" si="449"/>
        <v>93.138157691364825</v>
      </c>
      <c r="AN79" s="466"/>
      <c r="AO79" s="474">
        <v>2015</v>
      </c>
      <c r="AP79" s="454" t="s">
        <v>32</v>
      </c>
      <c r="AQ79" s="467">
        <f t="shared" ref="AQ79:AU79" si="450">AVERAGE(AQ91:AQ99)</f>
        <v>97.14131424903276</v>
      </c>
      <c r="AR79" s="466"/>
      <c r="AS79" s="467">
        <f t="shared" si="450"/>
        <v>101.74112968744288</v>
      </c>
      <c r="AT79" s="466"/>
      <c r="AU79" s="467">
        <f t="shared" si="450"/>
        <v>97.841379365956911</v>
      </c>
      <c r="AV79" s="466"/>
      <c r="AW79" s="474">
        <v>2015</v>
      </c>
      <c r="AX79" s="454" t="s">
        <v>32</v>
      </c>
      <c r="AY79" s="467">
        <f t="shared" ref="AY79:BC79" si="451">AVERAGE(AY91:AY99)</f>
        <v>94.966129997344026</v>
      </c>
      <c r="AZ79" s="466"/>
      <c r="BA79" s="467">
        <f t="shared" si="451"/>
        <v>98.751786210555281</v>
      </c>
      <c r="BB79" s="466"/>
      <c r="BC79" s="467">
        <f t="shared" si="451"/>
        <v>95.471741586374819</v>
      </c>
      <c r="BD79" s="466"/>
      <c r="BE79" s="474">
        <v>2015</v>
      </c>
      <c r="BF79" s="454" t="s">
        <v>32</v>
      </c>
      <c r="BG79" s="467">
        <f t="shared" ref="BG79:BK79" si="452">AVERAGE(BG91:BG99)</f>
        <v>97.949394783565936</v>
      </c>
      <c r="BH79" s="466"/>
      <c r="BI79" s="467">
        <f t="shared" si="452"/>
        <v>98.392799435257245</v>
      </c>
      <c r="BJ79" s="466"/>
      <c r="BK79" s="467">
        <f t="shared" si="452"/>
        <v>93.296176527337195</v>
      </c>
      <c r="BL79" s="466"/>
      <c r="BM79" s="474">
        <v>2015</v>
      </c>
      <c r="BN79" s="454" t="s">
        <v>32</v>
      </c>
      <c r="BO79" s="467">
        <f t="shared" ref="BO79:BS79" si="453">AVERAGE(BO91:BO99)</f>
        <v>99.49977900157684</v>
      </c>
      <c r="BP79" s="466"/>
      <c r="BQ79" s="467">
        <f t="shared" si="453"/>
        <v>96.669340152610189</v>
      </c>
      <c r="BR79" s="466"/>
      <c r="BS79" s="467">
        <f t="shared" si="453"/>
        <v>97.15954574757879</v>
      </c>
      <c r="BT79" s="466"/>
      <c r="BU79" s="474">
        <v>2015</v>
      </c>
      <c r="BV79" s="454" t="s">
        <v>32</v>
      </c>
      <c r="BW79" s="467">
        <f t="shared" ref="BW79:CA79" si="454">AVERAGE(BW91:BW99)</f>
        <v>97.35658859496705</v>
      </c>
      <c r="BX79" s="466"/>
      <c r="BY79" s="467">
        <f t="shared" si="454"/>
        <v>101.15887595033402</v>
      </c>
      <c r="BZ79" s="466"/>
      <c r="CA79" s="467">
        <f t="shared" si="454"/>
        <v>100.99955162316095</v>
      </c>
      <c r="CB79" s="466"/>
      <c r="CC79" s="474">
        <v>2015</v>
      </c>
      <c r="CD79" s="454" t="s">
        <v>32</v>
      </c>
      <c r="CE79" s="467">
        <f t="shared" ref="CE79:CI79" si="455">AVERAGE(CE91:CE99)</f>
        <v>98.539368370637817</v>
      </c>
      <c r="CF79" s="466"/>
      <c r="CG79" s="467">
        <f t="shared" si="455"/>
        <v>98.550299454926233</v>
      </c>
      <c r="CH79" s="466"/>
      <c r="CI79" s="467">
        <f t="shared" si="455"/>
        <v>95.380898763176006</v>
      </c>
      <c r="CJ79" s="466"/>
      <c r="CK79" s="474">
        <v>2015</v>
      </c>
      <c r="CL79" s="454" t="s">
        <v>32</v>
      </c>
      <c r="CM79" s="467">
        <f t="shared" ref="CM79:CQ79" si="456">AVERAGE(CM91:CM99)</f>
        <v>92.299040246553091</v>
      </c>
      <c r="CN79" s="466"/>
      <c r="CO79" s="467">
        <f t="shared" si="456"/>
        <v>99.941212624318837</v>
      </c>
      <c r="CP79" s="466"/>
      <c r="CQ79" s="467">
        <f t="shared" si="456"/>
        <v>102.99996288802049</v>
      </c>
      <c r="CR79" s="466"/>
      <c r="CS79" s="474">
        <v>2015</v>
      </c>
      <c r="CT79" s="454" t="s">
        <v>32</v>
      </c>
      <c r="CU79" s="467">
        <f t="shared" ref="CU79:CY79" si="457">AVERAGE(CU91:CU99)</f>
        <v>94.829894418834158</v>
      </c>
      <c r="CV79" s="466"/>
      <c r="CW79" s="467">
        <f t="shared" si="457"/>
        <v>99.608802219565064</v>
      </c>
      <c r="CX79" s="466"/>
      <c r="CY79" s="467">
        <f t="shared" si="457"/>
        <v>97.956117190465591</v>
      </c>
      <c r="CZ79" s="466"/>
      <c r="DA79" s="474">
        <v>2015</v>
      </c>
      <c r="DB79" s="454" t="s">
        <v>32</v>
      </c>
      <c r="DC79" s="467">
        <f t="shared" ref="DC79:DG79" si="458">AVERAGE(DC91:DC99)</f>
        <v>98.321140345278209</v>
      </c>
      <c r="DD79" s="466"/>
      <c r="DE79" s="467">
        <f t="shared" si="458"/>
        <v>101.96883639079442</v>
      </c>
      <c r="DF79" s="466"/>
      <c r="DG79" s="467">
        <f t="shared" si="458"/>
        <v>99.745435216130019</v>
      </c>
      <c r="DH79" s="466"/>
      <c r="DI79" s="474">
        <v>2015</v>
      </c>
      <c r="DJ79" s="454" t="s">
        <v>32</v>
      </c>
      <c r="DK79" s="467">
        <f t="shared" ref="DK79:DO79" si="459">AVERAGE(DK91:DK99)</f>
        <v>97.175204330859373</v>
      </c>
      <c r="DL79" s="466"/>
      <c r="DM79" s="467">
        <f t="shared" si="459"/>
        <v>100.98661803324599</v>
      </c>
      <c r="DN79" s="466"/>
      <c r="DO79" s="467">
        <f t="shared" si="459"/>
        <v>98.616923066791855</v>
      </c>
      <c r="DP79" s="466"/>
      <c r="DQ79" s="474">
        <v>2015</v>
      </c>
      <c r="DR79" s="454" t="s">
        <v>32</v>
      </c>
      <c r="DS79" s="467">
        <f t="shared" ref="DS79:DW79" si="460">AVERAGE(DS91:DS99)</f>
        <v>97.248533432703397</v>
      </c>
      <c r="DT79" s="466"/>
      <c r="DU79" s="467">
        <f t="shared" si="460"/>
        <v>97.433977808034058</v>
      </c>
      <c r="DV79" s="466"/>
      <c r="DW79" s="467">
        <f t="shared" si="460"/>
        <v>96.40316986931785</v>
      </c>
      <c r="DX79" s="466"/>
      <c r="DY79" s="474">
        <v>2015</v>
      </c>
      <c r="DZ79" s="454" t="s">
        <v>32</v>
      </c>
      <c r="EA79" s="467">
        <f t="shared" ref="EA79:EE79" si="461">AVERAGE(EA91:EA99)</f>
        <v>99.012345001605752</v>
      </c>
      <c r="EB79" s="466"/>
      <c r="EC79" s="467">
        <f t="shared" si="461"/>
        <v>97.275934332053239</v>
      </c>
      <c r="ED79" s="466"/>
      <c r="EE79" s="467">
        <f t="shared" si="461"/>
        <v>99.649532388745826</v>
      </c>
      <c r="EF79" s="466"/>
      <c r="EG79" s="474">
        <v>2015</v>
      </c>
      <c r="EH79" s="454" t="s">
        <v>32</v>
      </c>
      <c r="EI79" s="467">
        <f t="shared" ref="EI79:EM79" si="462">AVERAGE(EI91:EI99)</f>
        <v>98.268248173554838</v>
      </c>
      <c r="EJ79" s="466"/>
      <c r="EK79" s="467">
        <f t="shared" si="462"/>
        <v>101.82391069606587</v>
      </c>
      <c r="EL79" s="466"/>
      <c r="EM79" s="467">
        <f t="shared" si="462"/>
        <v>101.39162018099903</v>
      </c>
      <c r="EN79" s="466"/>
      <c r="EO79" s="474">
        <v>2015</v>
      </c>
      <c r="EP79" s="454" t="s">
        <v>32</v>
      </c>
      <c r="EQ79" s="467">
        <f t="shared" ref="EQ79:EU79" si="463">AVERAGE(EQ91:EQ99)</f>
        <v>100.21232730171693</v>
      </c>
      <c r="ER79" s="466"/>
      <c r="ES79" s="467">
        <f t="shared" si="463"/>
        <v>101.44188475270892</v>
      </c>
      <c r="ET79" s="466"/>
      <c r="EU79" s="467">
        <f t="shared" si="463"/>
        <v>99.022989674989276</v>
      </c>
      <c r="EV79" s="466"/>
      <c r="EW79" s="474">
        <v>2015</v>
      </c>
      <c r="EX79" s="454" t="s">
        <v>32</v>
      </c>
      <c r="EY79" s="467">
        <f t="shared" ref="EY79:FC79" si="464">AVERAGE(EY91:EY99)</f>
        <v>103.38690650978732</v>
      </c>
      <c r="EZ79" s="466"/>
      <c r="FA79" s="467">
        <f t="shared" si="464"/>
        <v>101.52105234178055</v>
      </c>
      <c r="FB79" s="466"/>
      <c r="FC79" s="467">
        <f t="shared" si="464"/>
        <v>100.41603049621452</v>
      </c>
      <c r="FD79" s="466"/>
      <c r="FE79" s="474">
        <v>2015</v>
      </c>
      <c r="FF79" s="454" t="s">
        <v>32</v>
      </c>
      <c r="FG79" s="467">
        <f t="shared" ref="FG79:FK79" si="465">AVERAGE(FG91:FG99)</f>
        <v>99.575044401755861</v>
      </c>
      <c r="FH79" s="466"/>
      <c r="FI79" s="467">
        <f t="shared" si="465"/>
        <v>100.08008304661215</v>
      </c>
      <c r="FJ79" s="466"/>
      <c r="FK79" s="467">
        <f t="shared" si="465"/>
        <v>98.448796761992085</v>
      </c>
      <c r="FL79" s="466"/>
      <c r="FM79" s="474">
        <v>2015</v>
      </c>
      <c r="FN79" s="454" t="s">
        <v>32</v>
      </c>
      <c r="FO79" s="467">
        <f t="shared" ref="FO79:FS79" si="466">AVERAGE(FO91:FO99)</f>
        <v>101.47102019385723</v>
      </c>
      <c r="FP79" s="466"/>
      <c r="FQ79" s="467">
        <f t="shared" si="466"/>
        <v>98.233928869971407</v>
      </c>
      <c r="FR79" s="466"/>
      <c r="FS79" s="467">
        <f t="shared" si="466"/>
        <v>98.550929660403312</v>
      </c>
      <c r="FT79" s="466"/>
      <c r="FU79" s="474">
        <v>2015</v>
      </c>
      <c r="FV79" s="454" t="s">
        <v>32</v>
      </c>
      <c r="FW79" s="467">
        <f t="shared" ref="FW79:GA79" si="467">AVERAGE(FW91:FW99)</f>
        <v>100.10141524138736</v>
      </c>
      <c r="FX79" s="466"/>
      <c r="FY79" s="467">
        <f t="shared" si="467"/>
        <v>97.751914961596924</v>
      </c>
      <c r="FZ79" s="466"/>
      <c r="GA79" s="467">
        <f t="shared" si="467"/>
        <v>99.326250149736524</v>
      </c>
      <c r="GB79" s="466"/>
      <c r="GC79" s="474">
        <v>2015</v>
      </c>
      <c r="GD79" s="454" t="s">
        <v>32</v>
      </c>
      <c r="GE79" s="467">
        <f t="shared" ref="GE79:GI79" si="468">AVERAGE(GE91:GE99)</f>
        <v>101.8229318577893</v>
      </c>
      <c r="GF79" s="466"/>
      <c r="GG79" s="467">
        <f t="shared" si="468"/>
        <v>97.862749245008047</v>
      </c>
      <c r="GH79" s="466"/>
      <c r="GI79" s="467">
        <f t="shared" si="468"/>
        <v>102.98142935678341</v>
      </c>
      <c r="GJ79" s="466"/>
      <c r="GK79" s="474">
        <v>2015</v>
      </c>
      <c r="GL79" s="454" t="s">
        <v>32</v>
      </c>
      <c r="GM79" s="467">
        <f t="shared" ref="GM79:GQ79" si="469">AVERAGE(GM91:GM99)</f>
        <v>97.235565949990544</v>
      </c>
      <c r="GN79" s="466"/>
      <c r="GO79" s="467">
        <f t="shared" si="469"/>
        <v>95.121091246824946</v>
      </c>
      <c r="GP79" s="466"/>
      <c r="GQ79" s="467">
        <f t="shared" si="469"/>
        <v>96.524792288683642</v>
      </c>
      <c r="GR79" s="466"/>
      <c r="GS79" s="474">
        <v>2015</v>
      </c>
      <c r="GT79" s="454" t="s">
        <v>32</v>
      </c>
      <c r="GU79" s="467">
        <f t="shared" ref="GU79:GY79" si="470">AVERAGE(GU91:GU99)</f>
        <v>102.50788629486436</v>
      </c>
      <c r="GV79" s="466"/>
      <c r="GW79" s="467">
        <f t="shared" si="470"/>
        <v>100.36846448795094</v>
      </c>
      <c r="GX79" s="466"/>
      <c r="GY79" s="467">
        <f t="shared" si="470"/>
        <v>96.854529285377609</v>
      </c>
      <c r="GZ79" s="466"/>
      <c r="HA79" s="474">
        <v>2015</v>
      </c>
      <c r="HB79" s="454" t="s">
        <v>32</v>
      </c>
      <c r="HC79" s="467">
        <f t="shared" ref="HC79:HG79" si="471">AVERAGE(HC91:HC99)</f>
        <v>95.56979924351009</v>
      </c>
      <c r="HD79" s="466"/>
      <c r="HE79" s="467">
        <f t="shared" si="471"/>
        <v>97.577958988179077</v>
      </c>
      <c r="HF79" s="466"/>
      <c r="HG79" s="467">
        <f t="shared" si="471"/>
        <v>99.66210792356361</v>
      </c>
      <c r="HH79" s="466"/>
      <c r="HI79" s="474">
        <v>2015</v>
      </c>
      <c r="HJ79" s="454" t="s">
        <v>32</v>
      </c>
      <c r="HK79" s="467">
        <f t="shared" ref="HK79:HO79" si="472">AVERAGE(HK91:HK99)</f>
        <v>95.848071571415971</v>
      </c>
      <c r="HL79" s="466"/>
      <c r="HM79" s="467">
        <f t="shared" si="472"/>
        <v>101.12740737067614</v>
      </c>
      <c r="HN79" s="466"/>
      <c r="HO79" s="467">
        <f t="shared" si="472"/>
        <v>96.603442303339477</v>
      </c>
      <c r="HP79" s="466"/>
      <c r="HQ79" s="474">
        <v>2015</v>
      </c>
      <c r="HR79" s="454" t="s">
        <v>32</v>
      </c>
      <c r="HS79" s="467">
        <f t="shared" ref="HS79:HW79" si="473">AVERAGE(HS91:HS99)</f>
        <v>95.972607311358928</v>
      </c>
      <c r="HT79" s="466"/>
      <c r="HU79" s="467">
        <f t="shared" si="473"/>
        <v>105.54524354008765</v>
      </c>
      <c r="HV79" s="466"/>
      <c r="HW79" s="467">
        <f t="shared" si="473"/>
        <v>101.61033027478094</v>
      </c>
      <c r="HX79" s="466"/>
      <c r="HY79" s="474">
        <v>2015</v>
      </c>
      <c r="HZ79" s="454" t="s">
        <v>32</v>
      </c>
      <c r="IA79" s="467">
        <f t="shared" ref="IA79:IE79" si="474">AVERAGE(IA91:IA99)</f>
        <v>100.80637707031536</v>
      </c>
      <c r="IB79" s="466"/>
      <c r="IC79" s="467">
        <f t="shared" si="474"/>
        <v>98.156974154106535</v>
      </c>
      <c r="ID79" s="466"/>
      <c r="IE79" s="467">
        <f t="shared" si="474"/>
        <v>100.19912255872502</v>
      </c>
      <c r="IF79" s="466"/>
      <c r="IG79" s="474">
        <v>2015</v>
      </c>
      <c r="IH79" s="454" t="s">
        <v>32</v>
      </c>
      <c r="II79" s="467">
        <f t="shared" ref="II79:IM79" si="475">AVERAGE(II91:II99)</f>
        <v>97.643040110586128</v>
      </c>
      <c r="IJ79" s="466"/>
      <c r="IK79" s="467">
        <f t="shared" si="475"/>
        <v>99.639658037100787</v>
      </c>
      <c r="IL79" s="466"/>
      <c r="IM79" s="467">
        <f t="shared" si="475"/>
        <v>97.215998652548734</v>
      </c>
      <c r="IN79" s="466"/>
      <c r="IO79" s="467">
        <f>AVERAGE(IO91:IO99)</f>
        <v>103.62711098518658</v>
      </c>
      <c r="IP79" s="466"/>
      <c r="IQ79" s="474">
        <v>2015</v>
      </c>
      <c r="IR79" s="454" t="s">
        <v>32</v>
      </c>
      <c r="IS79" s="467">
        <f t="shared" ref="IS79:IW79" si="476">AVERAGE(IS91:IS99)</f>
        <v>99.210427557525719</v>
      </c>
      <c r="IT79" s="466"/>
      <c r="IU79" s="467">
        <f t="shared" si="476"/>
        <v>106.07718773386129</v>
      </c>
      <c r="IV79" s="466"/>
      <c r="IW79" s="467">
        <f t="shared" si="476"/>
        <v>99.155878953232616</v>
      </c>
      <c r="IX79" s="466"/>
      <c r="IY79" s="474">
        <v>2015</v>
      </c>
      <c r="IZ79" s="454" t="s">
        <v>32</v>
      </c>
      <c r="JA79" s="467">
        <f t="shared" ref="JA79:JE79" si="477">AVERAGE(JA91:JA99)</f>
        <v>99.718489798289369</v>
      </c>
      <c r="JB79" s="466"/>
      <c r="JC79" s="467">
        <f t="shared" si="477"/>
        <v>99.030462484878953</v>
      </c>
      <c r="JD79" s="466"/>
      <c r="JE79" s="467">
        <f t="shared" si="477"/>
        <v>97.463733262541666</v>
      </c>
      <c r="JF79" s="466"/>
      <c r="JG79" s="474">
        <v>2015</v>
      </c>
      <c r="JH79" s="454" t="s">
        <v>32</v>
      </c>
      <c r="JI79" s="467">
        <f t="shared" ref="JI79:JM79" si="478">AVERAGE(JI91:JI99)</f>
        <v>97.882864777879021</v>
      </c>
      <c r="JJ79" s="466"/>
      <c r="JK79" s="467">
        <f t="shared" si="478"/>
        <v>93.849844891288868</v>
      </c>
      <c r="JL79" s="466"/>
      <c r="JM79" s="467">
        <f t="shared" si="478"/>
        <v>99.700654176328896</v>
      </c>
      <c r="JN79" s="466"/>
      <c r="JO79" s="474">
        <v>2015</v>
      </c>
      <c r="JP79" s="454" t="s">
        <v>32</v>
      </c>
      <c r="JQ79" s="467">
        <f t="shared" ref="JQ79:JU79" si="479">AVERAGE(JQ91:JQ99)</f>
        <v>96.173100814790686</v>
      </c>
      <c r="JR79" s="466"/>
      <c r="JS79" s="467">
        <f t="shared" si="479"/>
        <v>102.40354337196931</v>
      </c>
      <c r="JT79" s="466"/>
      <c r="JU79" s="467">
        <f t="shared" si="479"/>
        <v>99.935531278345152</v>
      </c>
      <c r="JV79" s="466"/>
      <c r="JW79" s="474">
        <v>2015</v>
      </c>
      <c r="JX79" s="454" t="s">
        <v>32</v>
      </c>
      <c r="JY79" s="467">
        <f t="shared" ref="JY79:KC79" si="480">AVERAGE(JY91:JY99)</f>
        <v>100.51748430884358</v>
      </c>
      <c r="JZ79" s="466"/>
      <c r="KA79" s="467">
        <f t="shared" si="480"/>
        <v>93.291902401046002</v>
      </c>
      <c r="KB79" s="466"/>
      <c r="KC79" s="467">
        <f t="shared" si="480"/>
        <v>97.285489862826338</v>
      </c>
      <c r="KD79" s="466"/>
      <c r="KE79" s="474">
        <v>2015</v>
      </c>
      <c r="KF79" s="454" t="s">
        <v>32</v>
      </c>
      <c r="KG79" s="467">
        <f t="shared" ref="KG79:KK79" si="481">AVERAGE(KG91:KG99)</f>
        <v>100.64367626199292</v>
      </c>
      <c r="KH79" s="466"/>
      <c r="KI79" s="467">
        <f t="shared" si="481"/>
        <v>102.61486972939967</v>
      </c>
      <c r="KJ79" s="466"/>
      <c r="KK79" s="467">
        <f t="shared" si="481"/>
        <v>95.445225725300403</v>
      </c>
      <c r="KL79" s="466"/>
      <c r="KM79" s="474">
        <v>2015</v>
      </c>
      <c r="KN79" s="454" t="s">
        <v>32</v>
      </c>
      <c r="KO79" s="467">
        <f t="shared" ref="KO79:KS79" si="482">AVERAGE(KO91:KO99)</f>
        <v>92.89208128987606</v>
      </c>
      <c r="KP79" s="466"/>
      <c r="KQ79" s="467">
        <f t="shared" si="482"/>
        <v>98.85291913648156</v>
      </c>
      <c r="KR79" s="466"/>
      <c r="KS79" s="467">
        <f t="shared" si="482"/>
        <v>99.080551495097552</v>
      </c>
      <c r="KT79" s="466"/>
      <c r="KU79" s="474">
        <v>2015</v>
      </c>
      <c r="KV79" s="454" t="s">
        <v>32</v>
      </c>
      <c r="KW79" s="467">
        <f t="shared" ref="KW79:LA79" si="483">AVERAGE(KW91:KW99)</f>
        <v>99.667291066113933</v>
      </c>
      <c r="KX79" s="466"/>
      <c r="KY79" s="467">
        <f t="shared" si="483"/>
        <v>100.27340781226229</v>
      </c>
      <c r="KZ79" s="466"/>
      <c r="LA79" s="467">
        <f t="shared" si="483"/>
        <v>98.767479137569907</v>
      </c>
      <c r="LB79" s="466"/>
      <c r="LC79" s="474">
        <v>2015</v>
      </c>
      <c r="LD79" s="454" t="s">
        <v>32</v>
      </c>
      <c r="LE79" s="467">
        <f t="shared" ref="LE79:LI79" si="484">AVERAGE(LE91:LE99)</f>
        <v>96.584425508350563</v>
      </c>
      <c r="LF79" s="466"/>
      <c r="LG79" s="467">
        <f t="shared" si="484"/>
        <v>103.57062842804493</v>
      </c>
      <c r="LH79" s="466"/>
      <c r="LI79" s="467">
        <f t="shared" si="484"/>
        <v>102.46190253314388</v>
      </c>
      <c r="LJ79" s="466"/>
      <c r="LK79" s="474">
        <v>2015</v>
      </c>
      <c r="LL79" s="454" t="s">
        <v>32</v>
      </c>
      <c r="LM79" s="467">
        <f t="shared" ref="LM79:LQ79" si="485">AVERAGE(LM91:LM99)</f>
        <v>105.69076241049514</v>
      </c>
      <c r="LN79" s="466"/>
      <c r="LO79" s="467">
        <f t="shared" si="485"/>
        <v>106.89191508733199</v>
      </c>
      <c r="LP79" s="466"/>
      <c r="LQ79" s="467">
        <f t="shared" si="485"/>
        <v>109.12150513603065</v>
      </c>
      <c r="LR79" s="466"/>
      <c r="LS79" s="474">
        <v>2015</v>
      </c>
      <c r="LT79" s="454" t="s">
        <v>32</v>
      </c>
      <c r="LU79" s="467">
        <f t="shared" ref="LU79:LY79" si="486">AVERAGE(LU91:LU99)</f>
        <v>99.606454295630499</v>
      </c>
      <c r="LV79" s="466"/>
      <c r="LW79" s="467">
        <f t="shared" si="486"/>
        <v>100.39113307483609</v>
      </c>
      <c r="LX79" s="466"/>
      <c r="LY79" s="467">
        <f t="shared" si="486"/>
        <v>99.841141922481256</v>
      </c>
      <c r="LZ79" s="466"/>
      <c r="MA79" s="474">
        <v>2015</v>
      </c>
      <c r="MB79" s="454" t="s">
        <v>32</v>
      </c>
      <c r="MC79" s="467">
        <f t="shared" ref="MC79:MG79" si="487">AVERAGE(MC91:MC99)</f>
        <v>101.58359744879947</v>
      </c>
      <c r="MD79" s="466"/>
      <c r="ME79" s="467">
        <f t="shared" si="487"/>
        <v>98.773935114174662</v>
      </c>
      <c r="MF79" s="466"/>
      <c r="MG79" s="467">
        <f t="shared" si="487"/>
        <v>97.497268792801179</v>
      </c>
      <c r="MH79" s="466"/>
      <c r="MI79" s="474">
        <v>2015</v>
      </c>
      <c r="MJ79" s="454" t="s">
        <v>32</v>
      </c>
      <c r="MK79" s="467">
        <f t="shared" ref="MK79:MO79" si="488">AVERAGE(MK91:MK99)</f>
        <v>101.43580282633445</v>
      </c>
      <c r="ML79" s="466"/>
      <c r="MM79" s="467">
        <f t="shared" si="488"/>
        <v>96.954954852211159</v>
      </c>
      <c r="MN79" s="466"/>
      <c r="MO79" s="467">
        <f t="shared" si="488"/>
        <v>95.063261907697836</v>
      </c>
      <c r="MP79" s="466"/>
    </row>
    <row r="80" spans="1:354">
      <c r="A80" s="474">
        <v>2016</v>
      </c>
      <c r="B80" s="454" t="s">
        <v>32</v>
      </c>
      <c r="C80" s="467">
        <f t="shared" ref="C80:G80" si="489">AVERAGE(C104:C112)</f>
        <v>100.87328651315053</v>
      </c>
      <c r="D80" s="466">
        <f>+C80/C79*100-100</f>
        <v>1.340768991569675</v>
      </c>
      <c r="E80" s="467">
        <f t="shared" si="489"/>
        <v>100.93833333333333</v>
      </c>
      <c r="F80" s="466">
        <f t="shared" ref="F80:F89" si="490">+E80/E79*100-100</f>
        <v>1.0665580235127692</v>
      </c>
      <c r="G80" s="467">
        <f t="shared" si="489"/>
        <v>100.81177777777776</v>
      </c>
      <c r="H80" s="466">
        <f t="shared" ref="H80:H89" si="491">+G80/G79*100-100</f>
        <v>1.6017497564413787</v>
      </c>
      <c r="I80" s="474">
        <v>2016</v>
      </c>
      <c r="J80" s="454" t="s">
        <v>32</v>
      </c>
      <c r="K80" s="467">
        <f t="shared" ref="K80:O80" si="492">AVERAGE(K104:K112)</f>
        <v>84.116458433156438</v>
      </c>
      <c r="L80" s="466">
        <f t="shared" ref="L80:P80" si="493">+K80/K79*100-100</f>
        <v>-15.319993578807399</v>
      </c>
      <c r="M80" s="467">
        <f t="shared" si="492"/>
        <v>100.07724599847248</v>
      </c>
      <c r="N80" s="466">
        <f t="shared" si="493"/>
        <v>-0.57767057987940973</v>
      </c>
      <c r="O80" s="467">
        <f t="shared" si="492"/>
        <v>82.848196693031738</v>
      </c>
      <c r="P80" s="466">
        <f t="shared" si="493"/>
        <v>-15.388990302791058</v>
      </c>
      <c r="Q80" s="474">
        <v>2016</v>
      </c>
      <c r="R80" s="454" t="s">
        <v>32</v>
      </c>
      <c r="S80" s="467">
        <f t="shared" ref="S80:W80" si="494">AVERAGE(S104:S112)</f>
        <v>106.30146898763456</v>
      </c>
      <c r="T80" s="466">
        <f t="shared" ref="T80:X80" si="495">+S80/S79*100-100</f>
        <v>6.8997288355703574</v>
      </c>
      <c r="U80" s="467">
        <f t="shared" si="494"/>
        <v>105.45339047423766</v>
      </c>
      <c r="V80" s="466">
        <f t="shared" si="495"/>
        <v>9.1677696336386987</v>
      </c>
      <c r="W80" s="467">
        <f t="shared" si="494"/>
        <v>107.05254672052381</v>
      </c>
      <c r="X80" s="466">
        <f t="shared" si="495"/>
        <v>6.4245709397023063</v>
      </c>
      <c r="Y80" s="474">
        <v>2016</v>
      </c>
      <c r="Z80" s="454" t="s">
        <v>32</v>
      </c>
      <c r="AA80" s="467">
        <f t="shared" ref="AA80:AE80" si="496">AVERAGE(AA104:AA112)</f>
        <v>108.62595985015201</v>
      </c>
      <c r="AB80" s="466">
        <f t="shared" ref="AB80:AF80" si="497">+AA80/AA79*100-100</f>
        <v>10.382975928241251</v>
      </c>
      <c r="AC80" s="467">
        <f t="shared" si="496"/>
        <v>111.58003453391855</v>
      </c>
      <c r="AD80" s="466">
        <f t="shared" si="497"/>
        <v>14.658764353862324</v>
      </c>
      <c r="AE80" s="467">
        <f t="shared" si="496"/>
        <v>99.365527273128436</v>
      </c>
      <c r="AF80" s="466">
        <f t="shared" si="497"/>
        <v>6.1966855336974049</v>
      </c>
      <c r="AG80" s="474">
        <v>2016</v>
      </c>
      <c r="AH80" s="454" t="s">
        <v>32</v>
      </c>
      <c r="AI80" s="467">
        <f t="shared" ref="AI80:AM80" si="498">AVERAGE(AI104:AI112)</f>
        <v>113.43192698008924</v>
      </c>
      <c r="AJ80" s="466">
        <f t="shared" ref="AJ80:AN80" si="499">+AI80/AI79*100-100</f>
        <v>18.985113717268987</v>
      </c>
      <c r="AK80" s="467">
        <f t="shared" si="498"/>
        <v>111.31297458326043</v>
      </c>
      <c r="AL80" s="466">
        <f t="shared" si="499"/>
        <v>17.151260312842467</v>
      </c>
      <c r="AM80" s="467">
        <f t="shared" si="498"/>
        <v>99.135954773630118</v>
      </c>
      <c r="AN80" s="466">
        <f t="shared" si="499"/>
        <v>6.4396776046831405</v>
      </c>
      <c r="AO80" s="474">
        <v>2016</v>
      </c>
      <c r="AP80" s="454" t="s">
        <v>32</v>
      </c>
      <c r="AQ80" s="467">
        <f t="shared" ref="AQ80:AU80" si="500">AVERAGE(AQ104:AQ112)</f>
        <v>109.18921048895487</v>
      </c>
      <c r="AR80" s="466">
        <f t="shared" ref="AR80:AV80" si="501">+AQ80/AQ79*100-100</f>
        <v>12.402443113993655</v>
      </c>
      <c r="AS80" s="467">
        <f t="shared" si="500"/>
        <v>102.60990564932489</v>
      </c>
      <c r="AT80" s="466">
        <f t="shared" si="501"/>
        <v>0.85390831077948803</v>
      </c>
      <c r="AU80" s="467">
        <f t="shared" si="500"/>
        <v>99.897474964854894</v>
      </c>
      <c r="AV80" s="466">
        <f t="shared" si="501"/>
        <v>2.1014581072161178</v>
      </c>
      <c r="AW80" s="474">
        <v>2016</v>
      </c>
      <c r="AX80" s="454" t="s">
        <v>32</v>
      </c>
      <c r="AY80" s="467">
        <f t="shared" ref="AY80:BC80" si="502">AVERAGE(AY104:AY112)</f>
        <v>116.43511206602946</v>
      </c>
      <c r="AZ80" s="466">
        <f t="shared" ref="AZ80:BD80" si="503">+AY80/AY79*100-100</f>
        <v>22.606988480299094</v>
      </c>
      <c r="BA80" s="467">
        <f t="shared" si="502"/>
        <v>111.67272376550066</v>
      </c>
      <c r="BB80" s="466">
        <f t="shared" si="503"/>
        <v>13.084257055761796</v>
      </c>
      <c r="BC80" s="467">
        <f t="shared" si="502"/>
        <v>108.34724061969376</v>
      </c>
      <c r="BD80" s="466">
        <f t="shared" si="503"/>
        <v>13.486188498688151</v>
      </c>
      <c r="BE80" s="474">
        <v>2016</v>
      </c>
      <c r="BF80" s="454" t="s">
        <v>32</v>
      </c>
      <c r="BG80" s="467">
        <f t="shared" ref="BG80:BK80" si="504">AVERAGE(BG104:BG112)</f>
        <v>95.48691855646743</v>
      </c>
      <c r="BH80" s="466">
        <f t="shared" ref="BH80:BL80" si="505">+BG80/BG79*100-100</f>
        <v>-2.5140290376880046</v>
      </c>
      <c r="BI80" s="467">
        <f t="shared" si="504"/>
        <v>106.96845433072258</v>
      </c>
      <c r="BJ80" s="466">
        <f t="shared" si="505"/>
        <v>8.7157342251534828</v>
      </c>
      <c r="BK80" s="467">
        <f t="shared" si="504"/>
        <v>111.33023127750201</v>
      </c>
      <c r="BL80" s="466">
        <f t="shared" si="505"/>
        <v>19.329896916923019</v>
      </c>
      <c r="BM80" s="474">
        <v>2016</v>
      </c>
      <c r="BN80" s="454" t="s">
        <v>32</v>
      </c>
      <c r="BO80" s="467">
        <f t="shared" ref="BO80:BS80" si="506">AVERAGE(BO104:BO112)</f>
        <v>103.63530931334779</v>
      </c>
      <c r="BP80" s="466">
        <f t="shared" ref="BP80:BT80" si="507">+BO80/BO79*100-100</f>
        <v>4.1563211026884801</v>
      </c>
      <c r="BQ80" s="467">
        <f t="shared" si="506"/>
        <v>105.93679138525943</v>
      </c>
      <c r="BR80" s="466">
        <f t="shared" si="507"/>
        <v>9.5867533780812835</v>
      </c>
      <c r="BS80" s="467">
        <f t="shared" si="506"/>
        <v>106.64987223111854</v>
      </c>
      <c r="BT80" s="466">
        <f t="shared" si="507"/>
        <v>9.7677756833030855</v>
      </c>
      <c r="BU80" s="474">
        <v>2016</v>
      </c>
      <c r="BV80" s="454" t="s">
        <v>32</v>
      </c>
      <c r="BW80" s="467">
        <f t="shared" ref="BW80:CA80" si="508">AVERAGE(BW104:BW112)</f>
        <v>106.72206848671843</v>
      </c>
      <c r="BX80" s="466">
        <f t="shared" ref="BX80:CB80" si="509">+BW80/BW79*100-100</f>
        <v>9.6197699887725179</v>
      </c>
      <c r="BY80" s="467">
        <f t="shared" si="508"/>
        <v>105.95134260037401</v>
      </c>
      <c r="BZ80" s="466">
        <f t="shared" si="509"/>
        <v>4.7375641583769124</v>
      </c>
      <c r="CA80" s="467">
        <f t="shared" si="508"/>
        <v>105.66189366266306</v>
      </c>
      <c r="CB80" s="466">
        <f t="shared" si="509"/>
        <v>4.6162007301752794</v>
      </c>
      <c r="CC80" s="474">
        <v>2016</v>
      </c>
      <c r="CD80" s="454" t="s">
        <v>32</v>
      </c>
      <c r="CE80" s="467">
        <f t="shared" ref="CE80:CI80" si="510">AVERAGE(CE104:CE112)</f>
        <v>103.17681588712233</v>
      </c>
      <c r="CF80" s="466">
        <f t="shared" ref="CF80:CJ80" si="511">+CE80/CE79*100-100</f>
        <v>4.7061875808271907</v>
      </c>
      <c r="CG80" s="467">
        <f t="shared" si="510"/>
        <v>103.17194580071785</v>
      </c>
      <c r="CH80" s="466">
        <f t="shared" si="511"/>
        <v>4.6896319659641534</v>
      </c>
      <c r="CI80" s="467">
        <f t="shared" si="510"/>
        <v>103.89714801182639</v>
      </c>
      <c r="CJ80" s="466">
        <f t="shared" si="511"/>
        <v>8.9286737272161929</v>
      </c>
      <c r="CK80" s="474">
        <v>2016</v>
      </c>
      <c r="CL80" s="454" t="s">
        <v>32</v>
      </c>
      <c r="CM80" s="467">
        <f t="shared" ref="CM80:CQ80" si="512">AVERAGE(CM104:CM112)</f>
        <v>106.6383053133772</v>
      </c>
      <c r="CN80" s="466">
        <f t="shared" ref="CN80:CR80" si="513">+CM80/CM79*100-100</f>
        <v>15.535659990093563</v>
      </c>
      <c r="CO80" s="467">
        <f t="shared" si="512"/>
        <v>106.7410640160699</v>
      </c>
      <c r="CP80" s="466">
        <f t="shared" si="513"/>
        <v>6.8038511973152112</v>
      </c>
      <c r="CQ80" s="467">
        <f t="shared" si="512"/>
        <v>110.07248495008366</v>
      </c>
      <c r="CR80" s="466">
        <f t="shared" si="513"/>
        <v>6.8665287479300048</v>
      </c>
      <c r="CS80" s="474">
        <v>2016</v>
      </c>
      <c r="CT80" s="454" t="s">
        <v>32</v>
      </c>
      <c r="CU80" s="467">
        <f t="shared" ref="CU80:CY80" si="514">AVERAGE(CU104:CU112)</f>
        <v>110.48667960240155</v>
      </c>
      <c r="CV80" s="466">
        <f t="shared" ref="CV80:CZ80" si="515">+CU80/CU79*100-100</f>
        <v>16.510389766349661</v>
      </c>
      <c r="CW80" s="467">
        <f t="shared" si="514"/>
        <v>90.571582104433574</v>
      </c>
      <c r="CX80" s="466">
        <f t="shared" si="515"/>
        <v>-9.0727123645267653</v>
      </c>
      <c r="CY80" s="467">
        <f t="shared" si="514"/>
        <v>109.07982465697822</v>
      </c>
      <c r="CZ80" s="466">
        <f t="shared" si="515"/>
        <v>11.355806850616304</v>
      </c>
      <c r="DA80" s="474">
        <v>2016</v>
      </c>
      <c r="DB80" s="454" t="s">
        <v>32</v>
      </c>
      <c r="DC80" s="467">
        <f t="shared" ref="DC80:DG80" si="516">AVERAGE(DC104:DC112)</f>
        <v>105.81526437493144</v>
      </c>
      <c r="DD80" s="466">
        <f t="shared" ref="DD80:DH80" si="517">+DC80/DC79*100-100</f>
        <v>7.6220881931757845</v>
      </c>
      <c r="DE80" s="467">
        <f t="shared" si="516"/>
        <v>110.4769710453657</v>
      </c>
      <c r="DF80" s="466">
        <f t="shared" si="517"/>
        <v>8.3438577468550932</v>
      </c>
      <c r="DG80" s="467">
        <f t="shared" si="516"/>
        <v>105.38784231891142</v>
      </c>
      <c r="DH80" s="466">
        <f t="shared" si="517"/>
        <v>5.6568073421659335</v>
      </c>
      <c r="DI80" s="474">
        <v>2016</v>
      </c>
      <c r="DJ80" s="454" t="s">
        <v>32</v>
      </c>
      <c r="DK80" s="467">
        <f t="shared" ref="DK80:DO80" si="518">AVERAGE(DK104:DK112)</f>
        <v>102.24073873142801</v>
      </c>
      <c r="DL80" s="466">
        <f t="shared" ref="DL80:DP80" si="519">+DK80/DK79*100-100</f>
        <v>5.2127849233243069</v>
      </c>
      <c r="DM80" s="467">
        <f t="shared" si="518"/>
        <v>99.070012692854533</v>
      </c>
      <c r="DN80" s="466">
        <f t="shared" si="519"/>
        <v>-1.8978805090398083</v>
      </c>
      <c r="DO80" s="467">
        <f t="shared" si="518"/>
        <v>105.45992203692789</v>
      </c>
      <c r="DP80" s="466">
        <f t="shared" si="519"/>
        <v>6.9389702673052938</v>
      </c>
      <c r="DQ80" s="474">
        <v>2016</v>
      </c>
      <c r="DR80" s="454" t="s">
        <v>32</v>
      </c>
      <c r="DS80" s="467">
        <f t="shared" ref="DS80:DW80" si="520">AVERAGE(DS104:DS112)</f>
        <v>102.00837690507367</v>
      </c>
      <c r="DT80" s="466">
        <f t="shared" ref="DT80:DX80" si="521">+DS80/DS79*100-100</f>
        <v>4.8945143997098057</v>
      </c>
      <c r="DU80" s="467">
        <f t="shared" si="520"/>
        <v>99.078866079915443</v>
      </c>
      <c r="DV80" s="466">
        <f t="shared" si="521"/>
        <v>1.688208065488368</v>
      </c>
      <c r="DW80" s="467">
        <f t="shared" si="520"/>
        <v>113.06506610956161</v>
      </c>
      <c r="DX80" s="466">
        <f t="shared" si="521"/>
        <v>17.283556404660018</v>
      </c>
      <c r="DY80" s="474">
        <v>2016</v>
      </c>
      <c r="DZ80" s="454" t="s">
        <v>32</v>
      </c>
      <c r="EA80" s="467">
        <f t="shared" ref="EA80:EE80" si="522">AVERAGE(EA104:EA112)</f>
        <v>102.05002078763366</v>
      </c>
      <c r="EB80" s="466">
        <f t="shared" ref="EB80:EF80" si="523">+EA80/EA79*100-100</f>
        <v>3.0679768123647904</v>
      </c>
      <c r="EC80" s="467">
        <f t="shared" si="522"/>
        <v>103.27383227382769</v>
      </c>
      <c r="ED80" s="466">
        <f t="shared" si="523"/>
        <v>6.165860017648896</v>
      </c>
      <c r="EE80" s="467">
        <f t="shared" si="522"/>
        <v>105.86488008492577</v>
      </c>
      <c r="EF80" s="466">
        <f t="shared" si="523"/>
        <v>6.2372070868662632</v>
      </c>
      <c r="EG80" s="474">
        <v>2016</v>
      </c>
      <c r="EH80" s="454" t="s">
        <v>32</v>
      </c>
      <c r="EI80" s="467">
        <f t="shared" ref="EI80:EM80" si="524">AVERAGE(EI104:EI112)</f>
        <v>104.41821880538532</v>
      </c>
      <c r="EJ80" s="466">
        <f t="shared" ref="EJ80:EN80" si="525">+EI80/EI79*100-100</f>
        <v>6.2583497173663005</v>
      </c>
      <c r="EK80" s="467">
        <f t="shared" si="524"/>
        <v>108.25703250786654</v>
      </c>
      <c r="EL80" s="466">
        <f t="shared" si="525"/>
        <v>6.3178891557238472</v>
      </c>
      <c r="EM80" s="467">
        <f t="shared" si="524"/>
        <v>107.62962997113124</v>
      </c>
      <c r="EN80" s="466">
        <f t="shared" si="525"/>
        <v>6.1523918633477308</v>
      </c>
      <c r="EO80" s="474">
        <v>2016</v>
      </c>
      <c r="EP80" s="454" t="s">
        <v>32</v>
      </c>
      <c r="EQ80" s="467">
        <f t="shared" ref="EQ80:EU80" si="526">AVERAGE(EQ104:EQ112)</f>
        <v>103.09791937208234</v>
      </c>
      <c r="ER80" s="466">
        <f t="shared" ref="ER80:EV80" si="527">+EQ80/EQ79*100-100</f>
        <v>2.8794781521015409</v>
      </c>
      <c r="ES80" s="467">
        <f t="shared" si="526"/>
        <v>104.40144481350399</v>
      </c>
      <c r="ET80" s="466">
        <f t="shared" si="527"/>
        <v>2.9174931715925538</v>
      </c>
      <c r="EU80" s="467">
        <f t="shared" si="526"/>
        <v>101.85702513333523</v>
      </c>
      <c r="EV80" s="466">
        <f t="shared" si="527"/>
        <v>2.8619974691208085</v>
      </c>
      <c r="EW80" s="474">
        <v>2016</v>
      </c>
      <c r="EX80" s="454" t="s">
        <v>32</v>
      </c>
      <c r="EY80" s="467">
        <f t="shared" ref="EY80:FC80" si="528">AVERAGE(EY104:EY112)</f>
        <v>106.40368597818158</v>
      </c>
      <c r="EZ80" s="466">
        <f t="shared" ref="EZ80:FD80" si="529">+EY80/EY79*100-100</f>
        <v>2.9179511896012258</v>
      </c>
      <c r="FA80" s="467">
        <f t="shared" si="528"/>
        <v>104.53017037872354</v>
      </c>
      <c r="FB80" s="466">
        <f t="shared" si="529"/>
        <v>2.9640335354410183</v>
      </c>
      <c r="FC80" s="467">
        <f t="shared" si="528"/>
        <v>103.43170255263747</v>
      </c>
      <c r="FD80" s="466">
        <f t="shared" si="529"/>
        <v>3.0031779204184375</v>
      </c>
      <c r="FE80" s="474">
        <v>2016</v>
      </c>
      <c r="FF80" s="454" t="s">
        <v>32</v>
      </c>
      <c r="FG80" s="467">
        <f t="shared" ref="FG80:FK80" si="530">AVERAGE(FG104:FG112)</f>
        <v>102.48891554611545</v>
      </c>
      <c r="FH80" s="466">
        <f t="shared" ref="FH80:FL80" si="531">+FG80/FG79*100-100</f>
        <v>2.9263066482832585</v>
      </c>
      <c r="FI80" s="467">
        <f t="shared" si="530"/>
        <v>103.97469094801549</v>
      </c>
      <c r="FJ80" s="466">
        <f t="shared" si="531"/>
        <v>3.8914914764703497</v>
      </c>
      <c r="FK80" s="467">
        <f t="shared" si="530"/>
        <v>103.3825123367384</v>
      </c>
      <c r="FL80" s="466">
        <f t="shared" si="531"/>
        <v>5.0114534021923731</v>
      </c>
      <c r="FM80" s="474">
        <v>2016</v>
      </c>
      <c r="FN80" s="454" t="s">
        <v>32</v>
      </c>
      <c r="FO80" s="467">
        <f t="shared" ref="FO80:FS80" si="532">AVERAGE(FO104:FO112)</f>
        <v>98.393813450058076</v>
      </c>
      <c r="FP80" s="466">
        <f t="shared" ref="FP80:FT80" si="533">+FO80/FO79*100-100</f>
        <v>-3.0325966349015232</v>
      </c>
      <c r="FQ80" s="467">
        <f t="shared" si="532"/>
        <v>103.49740926707744</v>
      </c>
      <c r="FR80" s="466">
        <f t="shared" si="533"/>
        <v>5.3581084027221522</v>
      </c>
      <c r="FS80" s="467">
        <f t="shared" si="532"/>
        <v>100.95903648934301</v>
      </c>
      <c r="FT80" s="466">
        <f t="shared" si="533"/>
        <v>2.4435150812253141</v>
      </c>
      <c r="FU80" s="474">
        <v>2016</v>
      </c>
      <c r="FV80" s="454" t="s">
        <v>32</v>
      </c>
      <c r="FW80" s="467">
        <f t="shared" ref="FW80:GA80" si="534">AVERAGE(FW104:FW112)</f>
        <v>104.01071830483545</v>
      </c>
      <c r="FX80" s="466">
        <f t="shared" ref="FX80:GB80" si="535">+FW80/FW79*100-100</f>
        <v>3.9053424509744303</v>
      </c>
      <c r="FY80" s="467">
        <f t="shared" si="534"/>
        <v>101.06744291013234</v>
      </c>
      <c r="FZ80" s="466">
        <f t="shared" si="535"/>
        <v>3.3917780023419226</v>
      </c>
      <c r="GA80" s="467">
        <f t="shared" si="534"/>
        <v>102.43153415762021</v>
      </c>
      <c r="GB80" s="466">
        <f t="shared" si="535"/>
        <v>3.1263477713116004</v>
      </c>
      <c r="GC80" s="474">
        <v>2016</v>
      </c>
      <c r="GD80" s="454" t="s">
        <v>32</v>
      </c>
      <c r="GE80" s="467">
        <f t="shared" ref="GE80:GI80" si="536">AVERAGE(GE104:GE112)</f>
        <v>104.92123180794277</v>
      </c>
      <c r="GF80" s="466">
        <f t="shared" ref="GF80:GJ80" si="537">+GE80/GE79*100-100</f>
        <v>3.042831210636038</v>
      </c>
      <c r="GG80" s="467">
        <f t="shared" si="536"/>
        <v>100.86394715656476</v>
      </c>
      <c r="GH80" s="466">
        <f t="shared" si="537"/>
        <v>3.0667418754432845</v>
      </c>
      <c r="GI80" s="467">
        <f t="shared" si="536"/>
        <v>103.28183110971682</v>
      </c>
      <c r="GJ80" s="466">
        <f t="shared" si="537"/>
        <v>0.29170478095876717</v>
      </c>
      <c r="GK80" s="474">
        <v>2016</v>
      </c>
      <c r="GL80" s="454" t="s">
        <v>32</v>
      </c>
      <c r="GM80" s="467">
        <f t="shared" ref="GM80:GQ80" si="538">AVERAGE(GM104:GM112)</f>
        <v>100.22775181663822</v>
      </c>
      <c r="GN80" s="466">
        <f t="shared" ref="GN80:GR80" si="539">+GM80/GM79*100-100</f>
        <v>3.0772545389272494</v>
      </c>
      <c r="GO80" s="467">
        <f t="shared" si="538"/>
        <v>111.98742594717666</v>
      </c>
      <c r="GP80" s="466">
        <f t="shared" si="539"/>
        <v>17.731435246664802</v>
      </c>
      <c r="GQ80" s="467">
        <f t="shared" si="538"/>
        <v>113.9065128403129</v>
      </c>
      <c r="GR80" s="466">
        <f t="shared" si="539"/>
        <v>18.007519249194019</v>
      </c>
      <c r="GS80" s="474">
        <v>2016</v>
      </c>
      <c r="GT80" s="454" t="s">
        <v>32</v>
      </c>
      <c r="GU80" s="467">
        <f t="shared" ref="GU80:GY80" si="540">AVERAGE(GU104:GU112)</f>
        <v>105.82832011144112</v>
      </c>
      <c r="GV80" s="466">
        <f t="shared" ref="GV80:GZ80" si="541">+GU80/GU79*100-100</f>
        <v>3.2391984037457604</v>
      </c>
      <c r="GW80" s="467">
        <f t="shared" si="540"/>
        <v>105.10904541109711</v>
      </c>
      <c r="GX80" s="466">
        <f t="shared" si="541"/>
        <v>4.7231776906532872</v>
      </c>
      <c r="GY80" s="467">
        <f t="shared" si="540"/>
        <v>100.08110878836175</v>
      </c>
      <c r="GZ80" s="466">
        <f t="shared" si="541"/>
        <v>3.3313666658553132</v>
      </c>
      <c r="HA80" s="474">
        <v>2016</v>
      </c>
      <c r="HB80" s="454" t="s">
        <v>32</v>
      </c>
      <c r="HC80" s="467">
        <f t="shared" ref="HC80:HG80" si="542">AVERAGE(HC104:HC112)</f>
        <v>98.761778311305676</v>
      </c>
      <c r="HD80" s="466">
        <f t="shared" ref="HD80:HH80" si="543">+HC80/HC79*100-100</f>
        <v>3.3399453520483746</v>
      </c>
      <c r="HE80" s="467">
        <f t="shared" si="542"/>
        <v>100.86006623724933</v>
      </c>
      <c r="HF80" s="466">
        <f t="shared" si="543"/>
        <v>3.363574400513798</v>
      </c>
      <c r="HG80" s="467">
        <f t="shared" si="542"/>
        <v>97.48108032651345</v>
      </c>
      <c r="HH80" s="466">
        <f t="shared" si="543"/>
        <v>-2.1884221019315788</v>
      </c>
      <c r="HI80" s="474">
        <v>2016</v>
      </c>
      <c r="HJ80" s="454" t="s">
        <v>32</v>
      </c>
      <c r="HK80" s="467">
        <f t="shared" ref="HK80:HO80" si="544">AVERAGE(HK104:HK112)</f>
        <v>101.7795874122681</v>
      </c>
      <c r="HL80" s="466">
        <f t="shared" ref="HL80:HP80" si="545">+HK80/HK79*100-100</f>
        <v>6.1884561093465322</v>
      </c>
      <c r="HM80" s="467">
        <f t="shared" si="544"/>
        <v>104.49781503560101</v>
      </c>
      <c r="HN80" s="466">
        <f t="shared" si="545"/>
        <v>3.3328330593612918</v>
      </c>
      <c r="HO80" s="467">
        <f t="shared" si="544"/>
        <v>99.794904180784812</v>
      </c>
      <c r="HP80" s="466">
        <f t="shared" si="545"/>
        <v>3.303673038300218</v>
      </c>
      <c r="HQ80" s="474">
        <v>2016</v>
      </c>
      <c r="HR80" s="454" t="s">
        <v>32</v>
      </c>
      <c r="HS80" s="467">
        <f t="shared" ref="HS80:HW80" si="546">AVERAGE(HS104:HS112)</f>
        <v>94.309866858071473</v>
      </c>
      <c r="HT80" s="466">
        <f t="shared" ref="HT80:HX80" si="547">+HS80/HS79*100-100</f>
        <v>-1.732515662404694</v>
      </c>
      <c r="HU80" s="467">
        <f t="shared" si="546"/>
        <v>103.82782360199482</v>
      </c>
      <c r="HV80" s="466">
        <f t="shared" si="547"/>
        <v>-1.6271883795886453</v>
      </c>
      <c r="HW80" s="467">
        <f t="shared" si="546"/>
        <v>100.52020093796233</v>
      </c>
      <c r="HX80" s="466">
        <f t="shared" si="547"/>
        <v>-1.072852862371974</v>
      </c>
      <c r="HY80" s="474">
        <v>2016</v>
      </c>
      <c r="HZ80" s="454" t="s">
        <v>32</v>
      </c>
      <c r="IA80" s="467">
        <f t="shared" ref="IA80:IE80" si="548">AVERAGE(IA104:IA112)</f>
        <v>99.122470091698673</v>
      </c>
      <c r="IB80" s="466">
        <f t="shared" ref="IB80:IF80" si="549">+IA80/IA79*100-100</f>
        <v>-1.6704369580131981</v>
      </c>
      <c r="IC80" s="467">
        <f t="shared" si="548"/>
        <v>105.14513784670976</v>
      </c>
      <c r="ID80" s="466">
        <f t="shared" si="549"/>
        <v>7.1193756254464517</v>
      </c>
      <c r="IE80" s="467">
        <f t="shared" si="548"/>
        <v>97.937837485337468</v>
      </c>
      <c r="IF80" s="466">
        <f t="shared" si="549"/>
        <v>-2.2567912928202105</v>
      </c>
      <c r="IG80" s="474">
        <v>2016</v>
      </c>
      <c r="IH80" s="454" t="s">
        <v>32</v>
      </c>
      <c r="II80" s="467">
        <f t="shared" ref="II80:IM80" si="550">AVERAGE(II104:II112)</f>
        <v>106.48237776098171</v>
      </c>
      <c r="IJ80" s="466">
        <f t="shared" ref="IJ80:IN80" si="551">+II80/II79*100-100</f>
        <v>9.0527063069570062</v>
      </c>
      <c r="IK80" s="467">
        <f t="shared" si="550"/>
        <v>101.78911682837072</v>
      </c>
      <c r="IL80" s="466">
        <f t="shared" si="551"/>
        <v>2.1572322041386087</v>
      </c>
      <c r="IM80" s="467">
        <f t="shared" si="550"/>
        <v>102.60524775751259</v>
      </c>
      <c r="IN80" s="466">
        <f t="shared" si="551"/>
        <v>5.5435825169323181</v>
      </c>
      <c r="IO80" s="467">
        <f>AVERAGE(IO104:IO112)</f>
        <v>109.63516249695188</v>
      </c>
      <c r="IP80" s="466">
        <f t="shared" ref="IP80:IP89" si="552">+IO80/IO79*100-100</f>
        <v>5.7977603106431843</v>
      </c>
      <c r="IQ80" s="474">
        <v>2016</v>
      </c>
      <c r="IR80" s="454" t="s">
        <v>32</v>
      </c>
      <c r="IS80" s="467">
        <f t="shared" ref="IS80:IW80" si="553">AVERAGE(IS104:IS112)</f>
        <v>104.84572859045045</v>
      </c>
      <c r="IT80" s="466">
        <f t="shared" ref="IT80:IX80" si="554">+IS80/IS79*100-100</f>
        <v>5.6801499314748725</v>
      </c>
      <c r="IU80" s="467">
        <f t="shared" si="553"/>
        <v>112.94142672174499</v>
      </c>
      <c r="IV80" s="466">
        <f t="shared" si="554"/>
        <v>6.4709850765515</v>
      </c>
      <c r="IW80" s="467">
        <f t="shared" si="553"/>
        <v>104.68937380177688</v>
      </c>
      <c r="IX80" s="466">
        <f t="shared" si="554"/>
        <v>5.5806018835798454</v>
      </c>
      <c r="IY80" s="474">
        <v>2016</v>
      </c>
      <c r="IZ80" s="454" t="s">
        <v>32</v>
      </c>
      <c r="JA80" s="467">
        <f t="shared" ref="JA80:JE80" si="555">AVERAGE(JA104:JA112)</f>
        <v>105.35867307895111</v>
      </c>
      <c r="JB80" s="466">
        <f t="shared" ref="JB80:JF80" si="556">+JA80/JA79*100-100</f>
        <v>5.6561057954956055</v>
      </c>
      <c r="JC80" s="467">
        <f t="shared" si="555"/>
        <v>105.36464600949567</v>
      </c>
      <c r="JD80" s="466">
        <f t="shared" si="556"/>
        <v>6.3961970546021547</v>
      </c>
      <c r="JE80" s="467">
        <f t="shared" si="555"/>
        <v>113.24102659926689</v>
      </c>
      <c r="JF80" s="466">
        <f t="shared" si="556"/>
        <v>16.187860662206873</v>
      </c>
      <c r="JG80" s="474">
        <v>2016</v>
      </c>
      <c r="JH80" s="454" t="s">
        <v>32</v>
      </c>
      <c r="JI80" s="467">
        <f t="shared" ref="JI80:JM80" si="557">AVERAGE(JI104:JI112)</f>
        <v>113.67757657388537</v>
      </c>
      <c r="JJ80" s="466">
        <f t="shared" ref="JJ80:JN80" si="558">+JI80/JI79*100-100</f>
        <v>16.1363399322737</v>
      </c>
      <c r="JK80" s="467">
        <f t="shared" si="557"/>
        <v>103.77207571754434</v>
      </c>
      <c r="JL80" s="466">
        <f t="shared" si="558"/>
        <v>10.572453090091855</v>
      </c>
      <c r="JM80" s="467">
        <f t="shared" si="557"/>
        <v>101.00002983859926</v>
      </c>
      <c r="JN80" s="466">
        <f t="shared" si="558"/>
        <v>1.3032769674432814</v>
      </c>
      <c r="JO80" s="474">
        <v>2016</v>
      </c>
      <c r="JP80" s="454" t="s">
        <v>32</v>
      </c>
      <c r="JQ80" s="467">
        <f t="shared" ref="JQ80:JU80" si="559">AVERAGE(JQ104:JQ112)</f>
        <v>107.44375696235289</v>
      </c>
      <c r="JR80" s="466">
        <f t="shared" ref="JR80:JV80" si="560">+JQ80/JQ79*100-100</f>
        <v>11.719135654435362</v>
      </c>
      <c r="JS80" s="467">
        <f t="shared" si="559"/>
        <v>105.56588598583977</v>
      </c>
      <c r="JT80" s="466">
        <f t="shared" si="560"/>
        <v>3.0881183499516425</v>
      </c>
      <c r="JU80" s="467">
        <f t="shared" si="559"/>
        <v>102.61805091811408</v>
      </c>
      <c r="JV80" s="466">
        <f t="shared" si="560"/>
        <v>2.6842501415211757</v>
      </c>
      <c r="JW80" s="474">
        <v>2016</v>
      </c>
      <c r="JX80" s="454" t="s">
        <v>32</v>
      </c>
      <c r="JY80" s="467">
        <f t="shared" ref="JY80:KC80" si="561">AVERAGE(JY104:JY112)</f>
        <v>102.08209670892512</v>
      </c>
      <c r="JZ80" s="466">
        <f t="shared" ref="JZ80:KD80" si="562">+JY80/JY79*100-100</f>
        <v>1.5565574594706533</v>
      </c>
      <c r="KA80" s="467">
        <f t="shared" si="561"/>
        <v>99.942184053047782</v>
      </c>
      <c r="KB80" s="466">
        <f t="shared" si="562"/>
        <v>7.1284661163981298</v>
      </c>
      <c r="KC80" s="467">
        <f t="shared" si="561"/>
        <v>109.89954705872509</v>
      </c>
      <c r="KD80" s="466">
        <f t="shared" si="562"/>
        <v>12.966021154526459</v>
      </c>
      <c r="KE80" s="474">
        <v>2016</v>
      </c>
      <c r="KF80" s="454" t="s">
        <v>32</v>
      </c>
      <c r="KG80" s="467">
        <f t="shared" ref="KG80:KK80" si="563">AVERAGE(KG104:KG112)</f>
        <v>101.5738093276895</v>
      </c>
      <c r="KH80" s="466">
        <f t="shared" ref="KH80:KL80" si="564">+KG80/KG79*100-100</f>
        <v>0.9241843106717198</v>
      </c>
      <c r="KI80" s="467">
        <f t="shared" si="563"/>
        <v>117.06148833807487</v>
      </c>
      <c r="KJ80" s="466">
        <f t="shared" si="564"/>
        <v>14.078484577110146</v>
      </c>
      <c r="KK80" s="467">
        <f t="shared" si="563"/>
        <v>98.121469287134047</v>
      </c>
      <c r="KL80" s="466">
        <f t="shared" si="564"/>
        <v>2.8039574965604857</v>
      </c>
      <c r="KM80" s="474">
        <v>2016</v>
      </c>
      <c r="KN80" s="454" t="s">
        <v>32</v>
      </c>
      <c r="KO80" s="467">
        <f t="shared" ref="KO80:KS80" si="565">AVERAGE(KO104:KO112)</f>
        <v>95.852370881028449</v>
      </c>
      <c r="KP80" s="466">
        <f t="shared" ref="KP80:KT80" si="566">+KO80/KO79*100-100</f>
        <v>3.1868051076545498</v>
      </c>
      <c r="KQ80" s="467">
        <f t="shared" si="565"/>
        <v>113.78412455466355</v>
      </c>
      <c r="KR80" s="466">
        <f t="shared" si="566"/>
        <v>15.104465855547659</v>
      </c>
      <c r="KS80" s="467">
        <f t="shared" si="565"/>
        <v>97.907762153424656</v>
      </c>
      <c r="KT80" s="466">
        <f t="shared" si="566"/>
        <v>-1.1836726017122885</v>
      </c>
      <c r="KU80" s="474">
        <v>2016</v>
      </c>
      <c r="KV80" s="454" t="s">
        <v>32</v>
      </c>
      <c r="KW80" s="467">
        <f t="shared" ref="KW80:LA80" si="567">AVERAGE(KW104:KW112)</f>
        <v>102.31073196231151</v>
      </c>
      <c r="KX80" s="466">
        <f t="shared" ref="KX80:LB80" si="568">+KW80/KW79*100-100</f>
        <v>2.6522652195333194</v>
      </c>
      <c r="KY80" s="467">
        <f t="shared" si="567"/>
        <v>107.09768986683338</v>
      </c>
      <c r="KZ80" s="466">
        <f t="shared" si="568"/>
        <v>6.8056748079689413</v>
      </c>
      <c r="LA80" s="467">
        <f t="shared" si="567"/>
        <v>104.77021934894277</v>
      </c>
      <c r="LB80" s="466">
        <f t="shared" si="568"/>
        <v>6.0776484970441089</v>
      </c>
      <c r="LC80" s="474">
        <v>2016</v>
      </c>
      <c r="LD80" s="454" t="s">
        <v>32</v>
      </c>
      <c r="LE80" s="467">
        <f t="shared" ref="LE80:LI80" si="569">AVERAGE(LE104:LE112)</f>
        <v>101.03743216210901</v>
      </c>
      <c r="LF80" s="466">
        <f t="shared" ref="LF80:LJ80" si="570">+LE80/LE79*100-100</f>
        <v>4.6104810690968492</v>
      </c>
      <c r="LG80" s="467">
        <f t="shared" si="569"/>
        <v>110.07032015051277</v>
      </c>
      <c r="LH80" s="466">
        <f t="shared" si="570"/>
        <v>6.2756129040806741</v>
      </c>
      <c r="LI80" s="467">
        <f t="shared" si="569"/>
        <v>105.79006793132089</v>
      </c>
      <c r="LJ80" s="466">
        <f t="shared" si="570"/>
        <v>3.2481979310314131</v>
      </c>
      <c r="LK80" s="474">
        <v>2016</v>
      </c>
      <c r="LL80" s="454" t="s">
        <v>32</v>
      </c>
      <c r="LM80" s="467">
        <f t="shared" ref="LM80:LQ80" si="571">AVERAGE(LM104:LM112)</f>
        <v>113.04927825566463</v>
      </c>
      <c r="LN80" s="466">
        <f t="shared" ref="LN80:LR80" si="572">+LM80/LM79*100-100</f>
        <v>6.962307468830204</v>
      </c>
      <c r="LO80" s="467">
        <f t="shared" si="571"/>
        <v>114.04459421668844</v>
      </c>
      <c r="LP80" s="466">
        <f t="shared" si="572"/>
        <v>6.6915062037317057</v>
      </c>
      <c r="LQ80" s="467">
        <f t="shared" si="571"/>
        <v>115.93270311125012</v>
      </c>
      <c r="LR80" s="466">
        <f t="shared" si="572"/>
        <v>6.2418475320044706</v>
      </c>
      <c r="LS80" s="474">
        <v>2016</v>
      </c>
      <c r="LT80" s="454" t="s">
        <v>32</v>
      </c>
      <c r="LU80" s="467">
        <f t="shared" ref="LU80:LY80" si="573">AVERAGE(LU104:LU112)</f>
        <v>101.63229751332366</v>
      </c>
      <c r="LV80" s="466">
        <f t="shared" ref="LV80:LZ80" si="574">+LU80/LU79*100-100</f>
        <v>2.0338473365194716</v>
      </c>
      <c r="LW80" s="467">
        <f t="shared" si="573"/>
        <v>104.55163756630942</v>
      </c>
      <c r="LX80" s="466">
        <f t="shared" si="574"/>
        <v>4.14429478385496</v>
      </c>
      <c r="LY80" s="467">
        <f t="shared" si="573"/>
        <v>78.067540212528527</v>
      </c>
      <c r="LZ80" s="466">
        <f t="shared" si="574"/>
        <v>-21.808245870082501</v>
      </c>
      <c r="MA80" s="474">
        <v>2016</v>
      </c>
      <c r="MB80" s="454" t="s">
        <v>32</v>
      </c>
      <c r="MC80" s="467">
        <f t="shared" ref="MC80:MG80" si="575">AVERAGE(MC104:MC112)</f>
        <v>114.89627045133622</v>
      </c>
      <c r="MD80" s="466">
        <f t="shared" ref="MD80:MH80" si="576">+MC80/MC79*100-100</f>
        <v>13.105140334537424</v>
      </c>
      <c r="ME80" s="467">
        <f t="shared" si="575"/>
        <v>101.13819961768033</v>
      </c>
      <c r="MF80" s="466">
        <f t="shared" si="576"/>
        <v>2.3936117365100102</v>
      </c>
      <c r="MG80" s="467">
        <f t="shared" si="575"/>
        <v>96.223160060709461</v>
      </c>
      <c r="MH80" s="466">
        <f t="shared" si="576"/>
        <v>-1.3068147937553221</v>
      </c>
      <c r="MI80" s="474">
        <v>2016</v>
      </c>
      <c r="MJ80" s="454" t="s">
        <v>32</v>
      </c>
      <c r="MK80" s="467">
        <f t="shared" ref="MK80:MO80" si="577">AVERAGE(MK104:MK112)</f>
        <v>95.182405691680117</v>
      </c>
      <c r="ML80" s="466">
        <f t="shared" ref="ML80:MP80" si="578">+MK80/MK79*100-100</f>
        <v>-6.1648815905372345</v>
      </c>
      <c r="MM80" s="467">
        <f t="shared" si="577"/>
        <v>106.6159453763169</v>
      </c>
      <c r="MN80" s="466">
        <f t="shared" si="578"/>
        <v>9.9644113483751511</v>
      </c>
      <c r="MO80" s="467">
        <f t="shared" si="577"/>
        <v>103.36531697239279</v>
      </c>
      <c r="MP80" s="466">
        <f t="shared" si="578"/>
        <v>8.7331897707821895</v>
      </c>
    </row>
    <row r="81" spans="1:361">
      <c r="A81" s="474">
        <v>2017</v>
      </c>
      <c r="B81" s="454" t="s">
        <v>32</v>
      </c>
      <c r="C81" s="467">
        <f t="shared" ref="C81:G81" si="579">AVERAGE(C117:C125)</f>
        <v>101.57226658285009</v>
      </c>
      <c r="D81" s="466">
        <f t="shared" ref="D81:D89" si="580">+C81/C80*100-100</f>
        <v>0.69292881580540211</v>
      </c>
      <c r="E81" s="467">
        <f t="shared" si="579"/>
        <v>99.153603592240444</v>
      </c>
      <c r="F81" s="466">
        <f t="shared" si="490"/>
        <v>-1.7681387062327332</v>
      </c>
      <c r="G81" s="467">
        <f t="shared" si="579"/>
        <v>103.85903044652332</v>
      </c>
      <c r="H81" s="466">
        <f t="shared" si="491"/>
        <v>3.0227149405724276</v>
      </c>
      <c r="I81" s="474">
        <v>2017</v>
      </c>
      <c r="J81" s="454" t="s">
        <v>32</v>
      </c>
      <c r="K81" s="467">
        <f t="shared" ref="K81:O81" si="581">AVERAGE(K117:K125)</f>
        <v>94.408346563070779</v>
      </c>
      <c r="L81" s="466">
        <f t="shared" ref="L81:P81" si="582">+K81/K80*100-100</f>
        <v>12.235284653707623</v>
      </c>
      <c r="M81" s="467">
        <f t="shared" si="581"/>
        <v>126.86389856178845</v>
      </c>
      <c r="N81" s="466">
        <f t="shared" si="582"/>
        <v>26.765976917195374</v>
      </c>
      <c r="O81" s="467">
        <f t="shared" si="581"/>
        <v>93.956602230106554</v>
      </c>
      <c r="P81" s="466">
        <f t="shared" si="582"/>
        <v>13.408144027845964</v>
      </c>
      <c r="Q81" s="474">
        <v>2017</v>
      </c>
      <c r="R81" s="454" t="s">
        <v>32</v>
      </c>
      <c r="S81" s="467">
        <f t="shared" ref="S81:W81" si="583">AVERAGE(S117:S125)</f>
        <v>107.65237530618555</v>
      </c>
      <c r="T81" s="466">
        <f t="shared" ref="T81:X81" si="584">+S81/S80*100-100</f>
        <v>1.2708256352582623</v>
      </c>
      <c r="U81" s="467">
        <f t="shared" si="583"/>
        <v>110.60353720291788</v>
      </c>
      <c r="V81" s="466">
        <f t="shared" si="584"/>
        <v>4.8838133183952976</v>
      </c>
      <c r="W81" s="467">
        <f t="shared" si="583"/>
        <v>108.46892192045878</v>
      </c>
      <c r="X81" s="466">
        <f t="shared" si="584"/>
        <v>1.3230653948220805</v>
      </c>
      <c r="Y81" s="474">
        <v>2017</v>
      </c>
      <c r="Z81" s="454" t="s">
        <v>32</v>
      </c>
      <c r="AA81" s="467">
        <f t="shared" ref="AA81:AE81" si="585">AVERAGE(AA117:AA125)</f>
        <v>106.85689206581854</v>
      </c>
      <c r="AB81" s="466">
        <f t="shared" ref="AB81:AF81" si="586">+AA81/AA80*100-100</f>
        <v>-1.6285865614203772</v>
      </c>
      <c r="AC81" s="467">
        <f t="shared" si="585"/>
        <v>119.05308938427919</v>
      </c>
      <c r="AD81" s="466">
        <f t="shared" si="586"/>
        <v>6.6974839016463505</v>
      </c>
      <c r="AE81" s="467">
        <f t="shared" si="585"/>
        <v>104.51984104080056</v>
      </c>
      <c r="AF81" s="466">
        <f t="shared" si="586"/>
        <v>5.1872252974659432</v>
      </c>
      <c r="AG81" s="474">
        <v>2017</v>
      </c>
      <c r="AH81" s="454" t="s">
        <v>32</v>
      </c>
      <c r="AI81" s="467">
        <f t="shared" ref="AI81:AM81" si="587">AVERAGE(AI117:AI125)</f>
        <v>125.92913388444877</v>
      </c>
      <c r="AJ81" s="466">
        <f t="shared" ref="AJ81:AN81" si="588">+AI81/AI80*100-100</f>
        <v>11.01736278054517</v>
      </c>
      <c r="AK81" s="467">
        <f t="shared" si="587"/>
        <v>127.77259444129569</v>
      </c>
      <c r="AL81" s="466">
        <f t="shared" si="588"/>
        <v>14.786793650657245</v>
      </c>
      <c r="AM81" s="467">
        <f t="shared" si="587"/>
        <v>103.32235051532034</v>
      </c>
      <c r="AN81" s="466">
        <f t="shared" si="588"/>
        <v>4.2228833638103822</v>
      </c>
      <c r="AO81" s="474">
        <v>2017</v>
      </c>
      <c r="AP81" s="454" t="s">
        <v>32</v>
      </c>
      <c r="AQ81" s="467">
        <f t="shared" ref="AQ81:AU81" si="589">AVERAGE(AQ117:AQ125)</f>
        <v>102.31482897277867</v>
      </c>
      <c r="AR81" s="466">
        <f t="shared" ref="AR81:AV81" si="590">+AQ81/AQ80*100-100</f>
        <v>-6.2958432297407114</v>
      </c>
      <c r="AS81" s="467">
        <f t="shared" si="589"/>
        <v>107.05026288110368</v>
      </c>
      <c r="AT81" s="466">
        <f t="shared" si="590"/>
        <v>4.3274157633025823</v>
      </c>
      <c r="AU81" s="467">
        <f t="shared" si="589"/>
        <v>104.27469530808735</v>
      </c>
      <c r="AV81" s="466">
        <f t="shared" si="590"/>
        <v>4.3817126957136736</v>
      </c>
      <c r="AW81" s="474">
        <v>2017</v>
      </c>
      <c r="AX81" s="454" t="s">
        <v>32</v>
      </c>
      <c r="AY81" s="467">
        <f t="shared" ref="AY81:BC81" si="591">AVERAGE(AY117:AY125)</f>
        <v>120.30006437355655</v>
      </c>
      <c r="AZ81" s="466">
        <f t="shared" ref="AZ81:BD81" si="592">+AY81/AY80*100-100</f>
        <v>3.3194044639518268</v>
      </c>
      <c r="BA81" s="467">
        <f t="shared" si="591"/>
        <v>119.90838622240565</v>
      </c>
      <c r="BB81" s="466">
        <f t="shared" si="592"/>
        <v>7.37482008068406</v>
      </c>
      <c r="BC81" s="467">
        <f t="shared" si="591"/>
        <v>97.823624408366513</v>
      </c>
      <c r="BD81" s="466">
        <f t="shared" si="592"/>
        <v>-9.7128603840183274</v>
      </c>
      <c r="BE81" s="474">
        <v>2017</v>
      </c>
      <c r="BF81" s="454" t="s">
        <v>32</v>
      </c>
      <c r="BG81" s="467">
        <f t="shared" ref="BG81:BK81" si="593">AVERAGE(BG117:BG125)</f>
        <v>94.246560881202242</v>
      </c>
      <c r="BH81" s="466">
        <f t="shared" ref="BH81:BL81" si="594">+BG81/BG80*100-100</f>
        <v>-1.2989817809773427</v>
      </c>
      <c r="BI81" s="467">
        <f t="shared" si="593"/>
        <v>115.13595614610767</v>
      </c>
      <c r="BJ81" s="466">
        <f t="shared" si="594"/>
        <v>7.6354303392409406</v>
      </c>
      <c r="BK81" s="467">
        <f t="shared" si="593"/>
        <v>126.88565625817367</v>
      </c>
      <c r="BL81" s="466">
        <f t="shared" si="594"/>
        <v>13.972327913249515</v>
      </c>
      <c r="BM81" s="474">
        <v>2017</v>
      </c>
      <c r="BN81" s="454" t="s">
        <v>32</v>
      </c>
      <c r="BO81" s="467">
        <f t="shared" ref="BO81:BS81" si="595">AVERAGE(BO117:BO125)</f>
        <v>120.738132581527</v>
      </c>
      <c r="BP81" s="466">
        <f t="shared" ref="BP81:BT81" si="596">+BO81/BO80*100-100</f>
        <v>16.502892094882228</v>
      </c>
      <c r="BQ81" s="467">
        <f t="shared" si="595"/>
        <v>116.95171691984153</v>
      </c>
      <c r="BR81" s="466">
        <f t="shared" si="596"/>
        <v>10.397639375846495</v>
      </c>
      <c r="BS81" s="467">
        <f t="shared" si="595"/>
        <v>117.56943608107157</v>
      </c>
      <c r="BT81" s="466">
        <f t="shared" si="596"/>
        <v>10.238703170960676</v>
      </c>
      <c r="BU81" s="474">
        <v>2017</v>
      </c>
      <c r="BV81" s="454" t="s">
        <v>32</v>
      </c>
      <c r="BW81" s="467">
        <f t="shared" ref="BW81:CA81" si="597">AVERAGE(BW117:BW125)</f>
        <v>117.76693024975845</v>
      </c>
      <c r="BX81" s="466">
        <f t="shared" ref="BX81:CB81" si="598">+BW81/BW80*100-100</f>
        <v>10.349182619539036</v>
      </c>
      <c r="BY81" s="467">
        <f t="shared" si="597"/>
        <v>107.30056611712865</v>
      </c>
      <c r="BZ81" s="466">
        <f t="shared" si="598"/>
        <v>1.2734369226859599</v>
      </c>
      <c r="CA81" s="467">
        <f t="shared" si="597"/>
        <v>110.70727253726979</v>
      </c>
      <c r="CB81" s="466">
        <f t="shared" si="598"/>
        <v>4.7750221955274128</v>
      </c>
      <c r="CC81" s="474">
        <v>2017</v>
      </c>
      <c r="CD81" s="454" t="s">
        <v>32</v>
      </c>
      <c r="CE81" s="467">
        <f t="shared" ref="CE81:CI81" si="599">AVERAGE(CE117:CE125)</f>
        <v>108.15226179095643</v>
      </c>
      <c r="CF81" s="466">
        <f t="shared" ref="CF81:CJ81" si="600">+CE81/CE80*100-100</f>
        <v>4.8222518412250253</v>
      </c>
      <c r="CG81" s="467">
        <f t="shared" si="599"/>
        <v>108.12427016211743</v>
      </c>
      <c r="CH81" s="466">
        <f t="shared" si="600"/>
        <v>4.8000687812608049</v>
      </c>
      <c r="CI81" s="467">
        <f t="shared" si="599"/>
        <v>115.42859816825866</v>
      </c>
      <c r="CJ81" s="466">
        <f t="shared" si="600"/>
        <v>11.098909235814318</v>
      </c>
      <c r="CK81" s="474">
        <v>2017</v>
      </c>
      <c r="CL81" s="454" t="s">
        <v>32</v>
      </c>
      <c r="CM81" s="467">
        <f t="shared" ref="CM81:CQ81" si="601">AVERAGE(CM117:CM125)</f>
        <v>117.65387713956699</v>
      </c>
      <c r="CN81" s="466">
        <f t="shared" ref="CN81:CR81" si="602">+CM81/CM80*100-100</f>
        <v>10.329845165692021</v>
      </c>
      <c r="CO81" s="467">
        <f t="shared" si="601"/>
        <v>111.65842512916721</v>
      </c>
      <c r="CP81" s="466">
        <f t="shared" si="602"/>
        <v>4.6068129060030714</v>
      </c>
      <c r="CQ81" s="467">
        <f t="shared" si="601"/>
        <v>115.26345310206521</v>
      </c>
      <c r="CR81" s="466">
        <f t="shared" si="602"/>
        <v>4.7159543589259272</v>
      </c>
      <c r="CS81" s="474">
        <v>2017</v>
      </c>
      <c r="CT81" s="454" t="s">
        <v>32</v>
      </c>
      <c r="CU81" s="467">
        <f t="shared" ref="CU81:CY81" si="603">AVERAGE(CU117:CU125)</f>
        <v>123.15665781210757</v>
      </c>
      <c r="CV81" s="466">
        <f t="shared" ref="CV81:CZ81" si="604">+CU81/CU80*100-100</f>
        <v>11.467425987730209</v>
      </c>
      <c r="CW81" s="467">
        <f t="shared" si="603"/>
        <v>83.80598184512715</v>
      </c>
      <c r="CX81" s="466">
        <f t="shared" si="604"/>
        <v>-7.4698929864174772</v>
      </c>
      <c r="CY81" s="467">
        <f t="shared" si="603"/>
        <v>120.6782695150081</v>
      </c>
      <c r="CZ81" s="466">
        <f t="shared" si="604"/>
        <v>10.63298817586417</v>
      </c>
      <c r="DA81" s="474">
        <v>2017</v>
      </c>
      <c r="DB81" s="454" t="s">
        <v>32</v>
      </c>
      <c r="DC81" s="467">
        <f t="shared" ref="DC81:DG81" si="605">AVERAGE(DC117:DC125)</f>
        <v>89.62465246231227</v>
      </c>
      <c r="DD81" s="466">
        <f t="shared" ref="DD81:DH81" si="606">+DC81/DC80*100-100</f>
        <v>-15.30082829567155</v>
      </c>
      <c r="DE81" s="467">
        <f t="shared" si="605"/>
        <v>189.17439436757644</v>
      </c>
      <c r="DF81" s="466">
        <f t="shared" si="606"/>
        <v>71.234233322612397</v>
      </c>
      <c r="DG81" s="467">
        <f t="shared" si="605"/>
        <v>110.24977202907235</v>
      </c>
      <c r="DH81" s="466">
        <f t="shared" si="606"/>
        <v>4.6133686800877456</v>
      </c>
      <c r="DI81" s="474">
        <v>2017</v>
      </c>
      <c r="DJ81" s="454" t="s">
        <v>32</v>
      </c>
      <c r="DK81" s="467">
        <f t="shared" ref="DK81:DO81" si="607">AVERAGE(DK117:DK125)</f>
        <v>107.50747446602288</v>
      </c>
      <c r="DL81" s="466">
        <f t="shared" ref="DL81:DP81" si="608">+DK81/DK80*100-100</f>
        <v>5.1513083727122222</v>
      </c>
      <c r="DM81" s="467">
        <f t="shared" si="607"/>
        <v>92.759026109094421</v>
      </c>
      <c r="DN81" s="466">
        <f t="shared" si="608"/>
        <v>-6.3702289040034543</v>
      </c>
      <c r="DO81" s="467">
        <f t="shared" si="607"/>
        <v>114.90508836726664</v>
      </c>
      <c r="DP81" s="466">
        <f t="shared" si="608"/>
        <v>8.9561666156281063</v>
      </c>
      <c r="DQ81" s="474">
        <v>2017</v>
      </c>
      <c r="DR81" s="454" t="s">
        <v>32</v>
      </c>
      <c r="DS81" s="467">
        <f t="shared" ref="DS81:DW81" si="609">AVERAGE(DS117:DS125)</f>
        <v>106.53269742470366</v>
      </c>
      <c r="DT81" s="466">
        <f t="shared" ref="DT81:DX81" si="610">+DS81/DS80*100-100</f>
        <v>4.4352441014135309</v>
      </c>
      <c r="DU81" s="467">
        <f t="shared" si="609"/>
        <v>105.46493284322834</v>
      </c>
      <c r="DV81" s="466">
        <f t="shared" si="610"/>
        <v>6.4454378779042543</v>
      </c>
      <c r="DW81" s="467">
        <f t="shared" si="609"/>
        <v>116.95046955106666</v>
      </c>
      <c r="DX81" s="466">
        <f t="shared" si="610"/>
        <v>3.4364314064434751</v>
      </c>
      <c r="DY81" s="474">
        <v>2017</v>
      </c>
      <c r="DZ81" s="454" t="s">
        <v>32</v>
      </c>
      <c r="EA81" s="467">
        <f t="shared" ref="EA81:EE81" si="611">AVERAGE(EA117:EA125)</f>
        <v>105.46972611927133</v>
      </c>
      <c r="EB81" s="466">
        <f t="shared" ref="EB81:EF81" si="612">+EA81/EA80*100-100</f>
        <v>3.3510089515357322</v>
      </c>
      <c r="EC81" s="467">
        <f t="shared" si="611"/>
        <v>107.37505102611402</v>
      </c>
      <c r="ED81" s="466">
        <f t="shared" si="612"/>
        <v>3.9712080611205209</v>
      </c>
      <c r="EE81" s="467">
        <f t="shared" si="611"/>
        <v>110.03730632018066</v>
      </c>
      <c r="EF81" s="466">
        <f t="shared" si="612"/>
        <v>3.9412751725668898</v>
      </c>
      <c r="EG81" s="474">
        <v>2017</v>
      </c>
      <c r="EH81" s="454" t="s">
        <v>32</v>
      </c>
      <c r="EI81" s="467">
        <f t="shared" ref="EI81:EM81" si="613">AVERAGE(EI117:EI125)</f>
        <v>108.59251860153144</v>
      </c>
      <c r="EJ81" s="466">
        <f t="shared" ref="EJ81:EN81" si="614">+EI81/EI80*100-100</f>
        <v>3.9976738196675967</v>
      </c>
      <c r="EK81" s="467">
        <f t="shared" si="613"/>
        <v>112.58035913221245</v>
      </c>
      <c r="EL81" s="466">
        <f t="shared" si="614"/>
        <v>3.9935757744253237</v>
      </c>
      <c r="EM81" s="467">
        <f t="shared" si="613"/>
        <v>111.88832731276246</v>
      </c>
      <c r="EN81" s="466">
        <f t="shared" si="614"/>
        <v>3.9568075656986963</v>
      </c>
      <c r="EO81" s="474">
        <v>2017</v>
      </c>
      <c r="EP81" s="454" t="s">
        <v>32</v>
      </c>
      <c r="EQ81" s="467">
        <f t="shared" ref="EQ81:EU81" si="615">AVERAGE(EQ117:EQ125)</f>
        <v>107.06356815226079</v>
      </c>
      <c r="ER81" s="466">
        <f t="shared" ref="ER81:EV81" si="616">+EQ81/EQ80*100-100</f>
        <v>3.8464876927984761</v>
      </c>
      <c r="ES81" s="467">
        <f t="shared" si="615"/>
        <v>108.19825815163318</v>
      </c>
      <c r="ET81" s="466">
        <f t="shared" si="616"/>
        <v>3.6367440555172124</v>
      </c>
      <c r="EU81" s="467">
        <f t="shared" si="615"/>
        <v>105.69291923782012</v>
      </c>
      <c r="EV81" s="466">
        <f t="shared" si="616"/>
        <v>3.7659592938862545</v>
      </c>
      <c r="EW81" s="474">
        <v>2017</v>
      </c>
      <c r="EX81" s="454" t="s">
        <v>32</v>
      </c>
      <c r="EY81" s="467">
        <f t="shared" ref="EY81:FC81" si="617">AVERAGE(EY117:EY125)</f>
        <v>110.4363740283962</v>
      </c>
      <c r="EZ81" s="466">
        <f t="shared" ref="EZ81:FD81" si="618">+EY81/EY80*100-100</f>
        <v>3.7899890526739171</v>
      </c>
      <c r="FA81" s="467">
        <f t="shared" si="617"/>
        <v>108.43928001022033</v>
      </c>
      <c r="FB81" s="466">
        <f t="shared" si="618"/>
        <v>3.7396950730431939</v>
      </c>
      <c r="FC81" s="467">
        <f t="shared" si="617"/>
        <v>107.34002962856943</v>
      </c>
      <c r="FD81" s="466">
        <f t="shared" si="618"/>
        <v>3.7786548799609676</v>
      </c>
      <c r="FE81" s="474">
        <v>2017</v>
      </c>
      <c r="FF81" s="454" t="s">
        <v>32</v>
      </c>
      <c r="FG81" s="467">
        <f t="shared" ref="FG81:FK81" si="619">AVERAGE(FG117:FG125)</f>
        <v>106.30435920031533</v>
      </c>
      <c r="FH81" s="466">
        <f t="shared" ref="FH81:FL81" si="620">+FG81/FG80*100-100</f>
        <v>3.7227866387981265</v>
      </c>
      <c r="FI81" s="467">
        <f t="shared" si="619"/>
        <v>108.45662649500289</v>
      </c>
      <c r="FJ81" s="466">
        <f t="shared" si="620"/>
        <v>4.3106024226878787</v>
      </c>
      <c r="FK81" s="467">
        <f t="shared" si="619"/>
        <v>101.393189609133</v>
      </c>
      <c r="FL81" s="466">
        <f t="shared" si="620"/>
        <v>-1.9242352334462112</v>
      </c>
      <c r="FM81" s="474">
        <v>2017</v>
      </c>
      <c r="FN81" s="454" t="s">
        <v>32</v>
      </c>
      <c r="FO81" s="467">
        <f t="shared" ref="FO81:FS81" si="621">AVERAGE(FO117:FO125)</f>
        <v>96.083223593657891</v>
      </c>
      <c r="FP81" s="466">
        <f t="shared" ref="FP81:FT81" si="622">+FO81/FO80*100-100</f>
        <v>-2.3483080646863783</v>
      </c>
      <c r="FQ81" s="467">
        <f t="shared" si="621"/>
        <v>111.50838724641332</v>
      </c>
      <c r="FR81" s="466">
        <f t="shared" si="622"/>
        <v>7.7402690908555627</v>
      </c>
      <c r="FS81" s="467">
        <f t="shared" si="621"/>
        <v>110.14294512147356</v>
      </c>
      <c r="FT81" s="466">
        <f t="shared" si="622"/>
        <v>9.0966682641627585</v>
      </c>
      <c r="FU81" s="474">
        <v>2017</v>
      </c>
      <c r="FV81" s="454" t="s">
        <v>32</v>
      </c>
      <c r="FW81" s="467">
        <f t="shared" ref="FW81:GA81" si="623">AVERAGE(FW117:FW125)</f>
        <v>110.80275562952177</v>
      </c>
      <c r="FX81" s="466">
        <f t="shared" ref="FX81:GB81" si="624">+FW81/FW80*100-100</f>
        <v>6.5301321204033655</v>
      </c>
      <c r="FY81" s="467">
        <f t="shared" si="623"/>
        <v>103.70116248476268</v>
      </c>
      <c r="FZ81" s="466">
        <f t="shared" si="624"/>
        <v>2.6059030473069242</v>
      </c>
      <c r="GA81" s="467">
        <f t="shared" si="623"/>
        <v>105.34331518580356</v>
      </c>
      <c r="GB81" s="466">
        <f t="shared" si="624"/>
        <v>2.8426607607992622</v>
      </c>
      <c r="GC81" s="474">
        <v>2017</v>
      </c>
      <c r="GD81" s="454" t="s">
        <v>32</v>
      </c>
      <c r="GE81" s="467">
        <f t="shared" ref="GE81:GI81" si="625">AVERAGE(GE117:GE125)</f>
        <v>108.11261677677066</v>
      </c>
      <c r="GF81" s="466">
        <f t="shared" ref="GF81:GJ81" si="626">+GE81/GE80*100-100</f>
        <v>3.0416960550650742</v>
      </c>
      <c r="GG81" s="467">
        <f t="shared" si="625"/>
        <v>103.67059278113932</v>
      </c>
      <c r="GH81" s="466">
        <f t="shared" si="626"/>
        <v>2.7826053844769376</v>
      </c>
      <c r="GI81" s="467">
        <f t="shared" si="625"/>
        <v>103.37499861521619</v>
      </c>
      <c r="GJ81" s="466">
        <f t="shared" si="626"/>
        <v>9.0207062073105249E-2</v>
      </c>
      <c r="GK81" s="474">
        <v>2017</v>
      </c>
      <c r="GL81" s="454" t="s">
        <v>32</v>
      </c>
      <c r="GM81" s="467">
        <f t="shared" ref="GM81:GQ81" si="627">AVERAGE(GM117:GM125)</f>
        <v>103.12239000610822</v>
      </c>
      <c r="GN81" s="466">
        <f t="shared" ref="GN81:GR81" si="628">+GM81/GM80*100-100</f>
        <v>2.8880605790356384</v>
      </c>
      <c r="GO81" s="467">
        <f t="shared" si="627"/>
        <v>120.60412216063322</v>
      </c>
      <c r="GP81" s="466">
        <f t="shared" si="628"/>
        <v>7.6943425929987654</v>
      </c>
      <c r="GQ81" s="467">
        <f t="shared" si="627"/>
        <v>122.61838193420678</v>
      </c>
      <c r="GR81" s="466">
        <f t="shared" si="628"/>
        <v>7.648262488824642</v>
      </c>
      <c r="GS81" s="474">
        <v>2017</v>
      </c>
      <c r="GT81" s="454" t="s">
        <v>32</v>
      </c>
      <c r="GU81" s="467">
        <f t="shared" ref="GU81:GY81" si="629">AVERAGE(GU117:GU125)</f>
        <v>110.91392655031679</v>
      </c>
      <c r="GV81" s="466">
        <f t="shared" ref="GV81:GZ81" si="630">+GU81/GU80*100-100</f>
        <v>4.8055250555998157</v>
      </c>
      <c r="GW81" s="467">
        <f t="shared" si="629"/>
        <v>105.33940034765889</v>
      </c>
      <c r="GX81" s="466">
        <f t="shared" si="630"/>
        <v>0.21915805215510886</v>
      </c>
      <c r="GY81" s="467">
        <f t="shared" si="629"/>
        <v>104.87133454511768</v>
      </c>
      <c r="GZ81" s="466">
        <f t="shared" si="630"/>
        <v>4.786343611445858</v>
      </c>
      <c r="HA81" s="474">
        <v>2017</v>
      </c>
      <c r="HB81" s="454" t="s">
        <v>32</v>
      </c>
      <c r="HC81" s="467">
        <f t="shared" ref="HC81:HG81" si="631">AVERAGE(HC117:HC125)</f>
        <v>103.45455224187467</v>
      </c>
      <c r="HD81" s="466">
        <f t="shared" ref="HD81:HH81" si="632">+HC81/HC80*100-100</f>
        <v>4.7516093885804338</v>
      </c>
      <c r="HE81" s="467">
        <f t="shared" si="631"/>
        <v>105.66406195530722</v>
      </c>
      <c r="HF81" s="466">
        <f t="shared" si="632"/>
        <v>4.7630305008501921</v>
      </c>
      <c r="HG81" s="467">
        <f t="shared" si="631"/>
        <v>98.239998583870999</v>
      </c>
      <c r="HH81" s="466">
        <f t="shared" si="632"/>
        <v>0.7785287717530025</v>
      </c>
      <c r="HI81" s="474">
        <v>2017</v>
      </c>
      <c r="HJ81" s="454" t="s">
        <v>32</v>
      </c>
      <c r="HK81" s="467">
        <f t="shared" ref="HK81:HO81" si="633">AVERAGE(HK117:HK125)</f>
        <v>104.28698847675423</v>
      </c>
      <c r="HL81" s="466">
        <f t="shared" ref="HL81:HP81" si="634">+HK81/HK80*100-100</f>
        <v>2.4635598632657576</v>
      </c>
      <c r="HM81" s="467">
        <f t="shared" si="633"/>
        <v>113.36252452132321</v>
      </c>
      <c r="HN81" s="466">
        <f t="shared" si="634"/>
        <v>8.483152956549489</v>
      </c>
      <c r="HO81" s="467">
        <f t="shared" si="633"/>
        <v>104.55517452687965</v>
      </c>
      <c r="HP81" s="466">
        <f t="shared" si="634"/>
        <v>4.7700535264519175</v>
      </c>
      <c r="HQ81" s="474">
        <v>2017</v>
      </c>
      <c r="HR81" s="454" t="s">
        <v>32</v>
      </c>
      <c r="HS81" s="467">
        <f t="shared" ref="HS81:HW81" si="635">AVERAGE(HS117:HS125)</f>
        <v>102.65010543236988</v>
      </c>
      <c r="HT81" s="466">
        <f t="shared" ref="HT81:HX81" si="636">+HS81/HS80*100-100</f>
        <v>8.8434422103996582</v>
      </c>
      <c r="HU81" s="467">
        <f t="shared" si="635"/>
        <v>112.87314175637967</v>
      </c>
      <c r="HV81" s="466">
        <f t="shared" si="636"/>
        <v>8.7118441286590382</v>
      </c>
      <c r="HW81" s="467">
        <f t="shared" si="635"/>
        <v>109.359283235953</v>
      </c>
      <c r="HX81" s="466">
        <f t="shared" si="636"/>
        <v>8.7933392646577033</v>
      </c>
      <c r="HY81" s="474">
        <v>2017</v>
      </c>
      <c r="HZ81" s="454" t="s">
        <v>32</v>
      </c>
      <c r="IA81" s="467">
        <f t="shared" ref="IA81:IE81" si="637">AVERAGE(IA117:IA125)</f>
        <v>107.75572466288556</v>
      </c>
      <c r="IB81" s="466">
        <f t="shared" ref="IB81:IF81" si="638">+IA81/IA80*100-100</f>
        <v>8.7096846589882233</v>
      </c>
      <c r="IC81" s="467">
        <f t="shared" si="637"/>
        <v>104.43987652156038</v>
      </c>
      <c r="ID81" s="466">
        <f t="shared" si="638"/>
        <v>-0.6707502977242541</v>
      </c>
      <c r="IE81" s="467">
        <f t="shared" si="637"/>
        <v>103.53567860126564</v>
      </c>
      <c r="IF81" s="466">
        <f t="shared" si="638"/>
        <v>5.715708310147491</v>
      </c>
      <c r="IG81" s="474">
        <v>2017</v>
      </c>
      <c r="IH81" s="454" t="s">
        <v>32</v>
      </c>
      <c r="II81" s="467">
        <f t="shared" ref="II81:IM81" si="639">AVERAGE(II117:II125)</f>
        <v>107.34921766385814</v>
      </c>
      <c r="IJ81" s="466">
        <f t="shared" ref="IJ81:IN81" si="640">+II81/II80*100-100</f>
        <v>0.81406888266732835</v>
      </c>
      <c r="IK81" s="467">
        <f t="shared" si="639"/>
        <v>107.76005038599133</v>
      </c>
      <c r="IL81" s="466">
        <f t="shared" si="640"/>
        <v>5.8659842463201244</v>
      </c>
      <c r="IM81" s="467">
        <f t="shared" si="639"/>
        <v>108.67994336112878</v>
      </c>
      <c r="IN81" s="466">
        <f t="shared" si="640"/>
        <v>5.9204531311815032</v>
      </c>
      <c r="IO81" s="467">
        <f>AVERAGE(IO117:IO125)</f>
        <v>115.67163126652521</v>
      </c>
      <c r="IP81" s="466">
        <f t="shared" si="552"/>
        <v>5.5059605258861666</v>
      </c>
      <c r="IQ81" s="474">
        <v>2017</v>
      </c>
      <c r="IR81" s="454" t="s">
        <v>32</v>
      </c>
      <c r="IS81" s="467">
        <f t="shared" ref="IS81:IW81" si="641">AVERAGE(IS117:IS125)</f>
        <v>110.82555109751689</v>
      </c>
      <c r="IT81" s="466">
        <f t="shared" ref="IT81:IX81" si="642">+IS81/IS80*100-100</f>
        <v>5.70344885524608</v>
      </c>
      <c r="IU81" s="467">
        <f t="shared" si="641"/>
        <v>119.17328039067843</v>
      </c>
      <c r="IV81" s="466">
        <f t="shared" si="642"/>
        <v>5.5177748766065378</v>
      </c>
      <c r="IW81" s="467">
        <f t="shared" si="641"/>
        <v>110.67996149292833</v>
      </c>
      <c r="IX81" s="466">
        <f t="shared" si="642"/>
        <v>5.722249998833945</v>
      </c>
      <c r="IY81" s="474">
        <v>2017</v>
      </c>
      <c r="IZ81" s="454" t="s">
        <v>32</v>
      </c>
      <c r="JA81" s="467">
        <f t="shared" ref="JA81:JE81" si="643">AVERAGE(JA117:JA125)</f>
        <v>111.29645039197288</v>
      </c>
      <c r="JB81" s="466">
        <f t="shared" ref="JB81:JF81" si="644">+JA81/JA80*100-100</f>
        <v>5.6357745779241668</v>
      </c>
      <c r="JC81" s="467">
        <f t="shared" si="643"/>
        <v>117.95432479654644</v>
      </c>
      <c r="JD81" s="466">
        <f t="shared" si="644"/>
        <v>11.948674687253401</v>
      </c>
      <c r="JE81" s="467">
        <f t="shared" si="643"/>
        <v>132.62016955806575</v>
      </c>
      <c r="JF81" s="466">
        <f t="shared" si="644"/>
        <v>17.113181980747186</v>
      </c>
      <c r="JG81" s="474">
        <v>2017</v>
      </c>
      <c r="JH81" s="454" t="s">
        <v>32</v>
      </c>
      <c r="JI81" s="467">
        <f t="shared" ref="JI81:JM81" si="645">AVERAGE(JI117:JI125)</f>
        <v>117.89859716556602</v>
      </c>
      <c r="JJ81" s="466">
        <f t="shared" ref="JJ81:JN81" si="646">+JI81/JI80*100-100</f>
        <v>3.7131514577434501</v>
      </c>
      <c r="JK81" s="467">
        <f t="shared" si="645"/>
        <v>127.88564672275932</v>
      </c>
      <c r="JL81" s="466">
        <f t="shared" si="646"/>
        <v>23.237051816183524</v>
      </c>
      <c r="JM81" s="467">
        <f t="shared" si="645"/>
        <v>106.59695502943499</v>
      </c>
      <c r="JN81" s="466">
        <f t="shared" si="646"/>
        <v>5.5415084527992349</v>
      </c>
      <c r="JO81" s="474">
        <v>2017</v>
      </c>
      <c r="JP81" s="454" t="s">
        <v>32</v>
      </c>
      <c r="JQ81" s="467">
        <f t="shared" ref="JQ81:JU81" si="647">AVERAGE(JQ117:JQ125)</f>
        <v>111.50237626341034</v>
      </c>
      <c r="JR81" s="466">
        <f t="shared" ref="JR81:JV81" si="648">+JQ81/JQ80*100-100</f>
        <v>3.7774361357072905</v>
      </c>
      <c r="JS81" s="467">
        <f t="shared" si="647"/>
        <v>97.47405600957542</v>
      </c>
      <c r="JT81" s="466">
        <f t="shared" si="648"/>
        <v>-7.665194016701335</v>
      </c>
      <c r="JU81" s="467">
        <f t="shared" si="647"/>
        <v>93.970963532339056</v>
      </c>
      <c r="JV81" s="466">
        <f t="shared" si="648"/>
        <v>-8.4264779036537334</v>
      </c>
      <c r="JW81" s="474">
        <v>2017</v>
      </c>
      <c r="JX81" s="454" t="s">
        <v>32</v>
      </c>
      <c r="JY81" s="467">
        <f t="shared" ref="JY81:KC81" si="649">AVERAGE(JY117:JY125)</f>
        <v>100.53418275701944</v>
      </c>
      <c r="JZ81" s="466">
        <f t="shared" ref="JZ81:KD81" si="650">+JY81/JY80*100-100</f>
        <v>-1.5163422400299709</v>
      </c>
      <c r="KA81" s="467">
        <f t="shared" si="649"/>
        <v>102.49945246537067</v>
      </c>
      <c r="KB81" s="466">
        <f t="shared" si="650"/>
        <v>2.5587477765800344</v>
      </c>
      <c r="KC81" s="467">
        <f t="shared" si="649"/>
        <v>108.65452857176643</v>
      </c>
      <c r="KD81" s="466">
        <f t="shared" si="650"/>
        <v>-1.1328695342969581</v>
      </c>
      <c r="KE81" s="474">
        <v>2017</v>
      </c>
      <c r="KF81" s="454" t="s">
        <v>32</v>
      </c>
      <c r="KG81" s="467">
        <f t="shared" ref="KG81:KK81" si="651">AVERAGE(KG117:KG125)</f>
        <v>100.07335716715311</v>
      </c>
      <c r="KH81" s="466">
        <f t="shared" ref="KH81:KL81" si="652">+KG81/KG80*100-100</f>
        <v>-1.477203789508124</v>
      </c>
      <c r="KI81" s="467">
        <f t="shared" si="651"/>
        <v>117.23071373193999</v>
      </c>
      <c r="KJ81" s="466">
        <f t="shared" si="652"/>
        <v>0.14456111592942023</v>
      </c>
      <c r="KK81" s="467">
        <f t="shared" si="651"/>
        <v>106.6251116893749</v>
      </c>
      <c r="KL81" s="466">
        <f t="shared" si="652"/>
        <v>8.6664442186006596</v>
      </c>
      <c r="KM81" s="474">
        <v>2017</v>
      </c>
      <c r="KN81" s="454" t="s">
        <v>32</v>
      </c>
      <c r="KO81" s="467">
        <f t="shared" ref="KO81:KS81" si="653">AVERAGE(KO117:KO125)</f>
        <v>103.64446369617198</v>
      </c>
      <c r="KP81" s="466">
        <f t="shared" ref="KP81:KT81" si="654">+KO81/KO80*100-100</f>
        <v>8.1292645591573915</v>
      </c>
      <c r="KQ81" s="467">
        <f t="shared" si="653"/>
        <v>122.89883611437345</v>
      </c>
      <c r="KR81" s="466">
        <f t="shared" si="654"/>
        <v>8.0105301116334999</v>
      </c>
      <c r="KS81" s="467">
        <f t="shared" si="653"/>
        <v>107.19216720794233</v>
      </c>
      <c r="KT81" s="466">
        <f t="shared" si="654"/>
        <v>9.4828079513948182</v>
      </c>
      <c r="KU81" s="474">
        <v>2017</v>
      </c>
      <c r="KV81" s="454" t="s">
        <v>32</v>
      </c>
      <c r="KW81" s="467">
        <f t="shared" ref="KW81:LA81" si="655">AVERAGE(KW117:KW125)</f>
        <v>104.63945398823165</v>
      </c>
      <c r="KX81" s="466">
        <f t="shared" ref="KX81:LB81" si="656">+KW81/KW80*100-100</f>
        <v>2.2761268356265703</v>
      </c>
      <c r="KY81" s="467">
        <f t="shared" si="655"/>
        <v>121.32253411849378</v>
      </c>
      <c r="KZ81" s="466">
        <f t="shared" si="656"/>
        <v>13.282120528788013</v>
      </c>
      <c r="LA81" s="467">
        <f t="shared" si="655"/>
        <v>104.21964485770876</v>
      </c>
      <c r="LB81" s="466">
        <f t="shared" si="656"/>
        <v>-0.5255066703643223</v>
      </c>
      <c r="LC81" s="474">
        <v>2017</v>
      </c>
      <c r="LD81" s="454" t="s">
        <v>32</v>
      </c>
      <c r="LE81" s="467">
        <f t="shared" ref="LE81:LI81" si="657">AVERAGE(LE117:LE125)</f>
        <v>104.79041970211766</v>
      </c>
      <c r="LF81" s="466">
        <f t="shared" ref="LF81:LJ81" si="658">+LE81/LE80*100-100</f>
        <v>3.7144526139452694</v>
      </c>
      <c r="LG81" s="467">
        <f t="shared" si="657"/>
        <v>114.51638127931056</v>
      </c>
      <c r="LH81" s="466">
        <f t="shared" si="658"/>
        <v>4.0392915390071948</v>
      </c>
      <c r="LI81" s="467">
        <f t="shared" si="657"/>
        <v>109.70112957925691</v>
      </c>
      <c r="LJ81" s="466">
        <f t="shared" si="658"/>
        <v>3.6970026812678753</v>
      </c>
      <c r="LK81" s="474">
        <v>2017</v>
      </c>
      <c r="LL81" s="454" t="s">
        <v>32</v>
      </c>
      <c r="LM81" s="467">
        <f t="shared" ref="LM81:LQ81" si="659">AVERAGE(LM117:LM125)</f>
        <v>117.21229064551289</v>
      </c>
      <c r="LN81" s="466">
        <f t="shared" ref="LN81:LR81" si="660">+LM81/LM80*100-100</f>
        <v>3.6824758672350697</v>
      </c>
      <c r="LO81" s="467">
        <f t="shared" si="659"/>
        <v>118.83315333328801</v>
      </c>
      <c r="LP81" s="466">
        <f t="shared" si="660"/>
        <v>4.1988479589844871</v>
      </c>
      <c r="LQ81" s="467">
        <f t="shared" si="659"/>
        <v>120.04682095759169</v>
      </c>
      <c r="LR81" s="466">
        <f t="shared" si="660"/>
        <v>3.5487120854877503</v>
      </c>
      <c r="LS81" s="474">
        <v>2017</v>
      </c>
      <c r="LT81" s="454" t="s">
        <v>32</v>
      </c>
      <c r="LU81" s="467">
        <f t="shared" ref="LU81:LY81" si="661">AVERAGE(LU117:LU125)</f>
        <v>110.43155429347033</v>
      </c>
      <c r="LV81" s="466">
        <f t="shared" ref="LV81:LZ81" si="662">+LU81/LU80*100-100</f>
        <v>8.6579335461673566</v>
      </c>
      <c r="LW81" s="467">
        <f t="shared" si="661"/>
        <v>118.50462758182211</v>
      </c>
      <c r="LX81" s="466">
        <f t="shared" si="662"/>
        <v>13.345548994068437</v>
      </c>
      <c r="LY81" s="467">
        <f t="shared" si="661"/>
        <v>76.197510590484271</v>
      </c>
      <c r="LZ81" s="466">
        <f t="shared" si="662"/>
        <v>-2.3953996974329499</v>
      </c>
      <c r="MA81" s="474">
        <v>2017</v>
      </c>
      <c r="MB81" s="454" t="s">
        <v>32</v>
      </c>
      <c r="MC81" s="467">
        <f t="shared" ref="MC81:MG81" si="663">AVERAGE(MC117:MC125)</f>
        <v>130.11946271009168</v>
      </c>
      <c r="MD81" s="466">
        <f t="shared" ref="MD81:MH81" si="664">+MC81/MC80*100-100</f>
        <v>13.249509491435731</v>
      </c>
      <c r="ME81" s="467">
        <f t="shared" si="663"/>
        <v>107.30482931823843</v>
      </c>
      <c r="MF81" s="466">
        <f t="shared" si="664"/>
        <v>6.0972310401698167</v>
      </c>
      <c r="MG81" s="467">
        <f t="shared" si="663"/>
        <v>100.6032702576162</v>
      </c>
      <c r="MH81" s="466">
        <f t="shared" si="664"/>
        <v>4.5520332050446228</v>
      </c>
      <c r="MI81" s="474">
        <v>2017</v>
      </c>
      <c r="MJ81" s="454" t="s">
        <v>32</v>
      </c>
      <c r="MK81" s="467">
        <f t="shared" ref="MK81:MO81" si="665">AVERAGE(MK117:MK125)</f>
        <v>89.28757890105733</v>
      </c>
      <c r="ML81" s="466">
        <f t="shared" ref="ML81:MP81" si="666">+MK81/MK80*100-100</f>
        <v>-6.1931895372739518</v>
      </c>
      <c r="MM81" s="467">
        <f t="shared" si="665"/>
        <v>116.18004557309979</v>
      </c>
      <c r="MN81" s="466">
        <f t="shared" si="666"/>
        <v>8.9706095678512128</v>
      </c>
      <c r="MO81" s="467">
        <f t="shared" si="665"/>
        <v>114.64962601552078</v>
      </c>
      <c r="MP81" s="466">
        <f t="shared" si="666"/>
        <v>10.916920078851831</v>
      </c>
    </row>
    <row r="82" spans="1:361">
      <c r="A82" s="474">
        <v>2018</v>
      </c>
      <c r="B82" s="454" t="s">
        <v>32</v>
      </c>
      <c r="C82" s="467">
        <f t="shared" ref="C82:G82" si="667">AVERAGE(C130:C138)</f>
        <v>98.799733061703535</v>
      </c>
      <c r="D82" s="466">
        <f t="shared" si="580"/>
        <v>-2.7296166703979878</v>
      </c>
      <c r="E82" s="467">
        <f t="shared" si="667"/>
        <v>99.071669081666982</v>
      </c>
      <c r="F82" s="466">
        <f t="shared" si="490"/>
        <v>-8.2633921113355768E-2</v>
      </c>
      <c r="G82" s="467">
        <f t="shared" si="667"/>
        <v>98.54260068536837</v>
      </c>
      <c r="H82" s="466">
        <f t="shared" si="491"/>
        <v>-5.1188902287051121</v>
      </c>
      <c r="I82" s="474">
        <v>2018</v>
      </c>
      <c r="J82" s="454" t="s">
        <v>32</v>
      </c>
      <c r="K82" s="467">
        <f t="shared" ref="K82:O82" si="668">AVERAGE(K130:K138)</f>
        <v>92.828964060940677</v>
      </c>
      <c r="L82" s="466">
        <f t="shared" ref="L82:P82" si="669">+K82/K81*100-100</f>
        <v>-1.6729267693243344</v>
      </c>
      <c r="M82" s="467">
        <f t="shared" si="668"/>
        <v>134.88504730720996</v>
      </c>
      <c r="N82" s="466">
        <f t="shared" si="669"/>
        <v>6.3226409060059439</v>
      </c>
      <c r="O82" s="467">
        <f t="shared" si="668"/>
        <v>95.749899102791019</v>
      </c>
      <c r="P82" s="466">
        <f t="shared" si="669"/>
        <v>1.9086438101417684</v>
      </c>
      <c r="Q82" s="474">
        <v>2018</v>
      </c>
      <c r="R82" s="454" t="s">
        <v>32</v>
      </c>
      <c r="S82" s="467">
        <f t="shared" ref="S82:W82" si="670">AVERAGE(S130:S138)</f>
        <v>110.09831056080054</v>
      </c>
      <c r="T82" s="466">
        <f t="shared" ref="T82:X82" si="671">+S82/S81*100-100</f>
        <v>2.2720680780690969</v>
      </c>
      <c r="U82" s="467">
        <f t="shared" si="670"/>
        <v>112.49146945766405</v>
      </c>
      <c r="V82" s="466">
        <f t="shared" si="671"/>
        <v>1.7069365975904418</v>
      </c>
      <c r="W82" s="467">
        <f t="shared" si="670"/>
        <v>109.23301652500601</v>
      </c>
      <c r="X82" s="466">
        <f t="shared" si="671"/>
        <v>0.7044364330527344</v>
      </c>
      <c r="Y82" s="474">
        <v>2018</v>
      </c>
      <c r="Z82" s="454" t="s">
        <v>32</v>
      </c>
      <c r="AA82" s="467">
        <f t="shared" ref="AA82:AE82" si="672">AVERAGE(AA130:AA138)</f>
        <v>107.61223660005157</v>
      </c>
      <c r="AB82" s="466">
        <f t="shared" ref="AB82:AF82" si="673">+AA82/AA81*100-100</f>
        <v>0.70687488624297146</v>
      </c>
      <c r="AC82" s="467">
        <f t="shared" si="672"/>
        <v>124.71921712286836</v>
      </c>
      <c r="AD82" s="466">
        <f t="shared" si="673"/>
        <v>4.7593286053250239</v>
      </c>
      <c r="AE82" s="467">
        <f t="shared" si="672"/>
        <v>110.06077833698068</v>
      </c>
      <c r="AF82" s="466">
        <f t="shared" si="673"/>
        <v>5.3013257970964105</v>
      </c>
      <c r="AG82" s="474">
        <v>2018</v>
      </c>
      <c r="AH82" s="454" t="s">
        <v>32</v>
      </c>
      <c r="AI82" s="467">
        <f t="shared" ref="AI82:AM82" si="674">AVERAGE(AI130:AI138)</f>
        <v>136.31287726892722</v>
      </c>
      <c r="AJ82" s="466">
        <f t="shared" ref="AJ82:AN82" si="675">+AI82/AI81*100-100</f>
        <v>8.2457038051309723</v>
      </c>
      <c r="AK82" s="467">
        <f t="shared" si="674"/>
        <v>130.68613239736095</v>
      </c>
      <c r="AL82" s="466">
        <f t="shared" si="675"/>
        <v>2.2802526385295181</v>
      </c>
      <c r="AM82" s="467">
        <f t="shared" si="674"/>
        <v>110.330731625708</v>
      </c>
      <c r="AN82" s="466">
        <f t="shared" si="675"/>
        <v>6.7830252364888537</v>
      </c>
      <c r="AO82" s="474">
        <v>2018</v>
      </c>
      <c r="AP82" s="454" t="s">
        <v>32</v>
      </c>
      <c r="AQ82" s="467">
        <f t="shared" ref="AQ82:AU82" si="676">AVERAGE(AQ130:AQ138)</f>
        <v>119.77636744838944</v>
      </c>
      <c r="AR82" s="466">
        <f t="shared" ref="AR82:AV82" si="677">+AQ82/AQ81*100-100</f>
        <v>17.066478682436625</v>
      </c>
      <c r="AS82" s="467">
        <f t="shared" si="676"/>
        <v>109.56980621367858</v>
      </c>
      <c r="AT82" s="466">
        <f t="shared" si="677"/>
        <v>2.3536077957821107</v>
      </c>
      <c r="AU82" s="467">
        <f t="shared" si="676"/>
        <v>111.18443151021921</v>
      </c>
      <c r="AV82" s="466">
        <f t="shared" si="677"/>
        <v>6.6264746031781954</v>
      </c>
      <c r="AW82" s="474">
        <v>2018</v>
      </c>
      <c r="AX82" s="454" t="s">
        <v>32</v>
      </c>
      <c r="AY82" s="467">
        <f t="shared" ref="AY82:BC82" si="678">AVERAGE(AY130:AY138)</f>
        <v>130.17447398086512</v>
      </c>
      <c r="AZ82" s="466">
        <f t="shared" ref="AZ82:BD82" si="679">+AY82/AY81*100-100</f>
        <v>8.208149894788491</v>
      </c>
      <c r="BA82" s="467">
        <f t="shared" si="678"/>
        <v>121.91902735375945</v>
      </c>
      <c r="BB82" s="466">
        <f t="shared" si="679"/>
        <v>1.6768144370023208</v>
      </c>
      <c r="BC82" s="467">
        <f t="shared" si="678"/>
        <v>109.39982569308422</v>
      </c>
      <c r="BD82" s="466">
        <f t="shared" si="679"/>
        <v>11.83374808971773</v>
      </c>
      <c r="BE82" s="474">
        <v>2018</v>
      </c>
      <c r="BF82" s="454" t="s">
        <v>32</v>
      </c>
      <c r="BG82" s="467">
        <f t="shared" ref="BG82:BK82" si="680">AVERAGE(BG130:BG138)</f>
        <v>106.363148869009</v>
      </c>
      <c r="BH82" s="466">
        <f t="shared" ref="BH82:BL82" si="681">+BG82/BG81*100-100</f>
        <v>12.856265389969735</v>
      </c>
      <c r="BI82" s="467">
        <f t="shared" si="680"/>
        <v>120.24327852549943</v>
      </c>
      <c r="BJ82" s="466">
        <f t="shared" si="681"/>
        <v>4.4359056461133406</v>
      </c>
      <c r="BK82" s="467">
        <f t="shared" si="680"/>
        <v>131.62187429670954</v>
      </c>
      <c r="BL82" s="466">
        <f t="shared" si="681"/>
        <v>3.7326662273780613</v>
      </c>
      <c r="BM82" s="474">
        <v>2018</v>
      </c>
      <c r="BN82" s="454" t="s">
        <v>32</v>
      </c>
      <c r="BO82" s="467">
        <f t="shared" ref="BO82:BS82" si="682">AVERAGE(BO130:BO138)</f>
        <v>123.01669179218935</v>
      </c>
      <c r="BP82" s="466">
        <f t="shared" ref="BP82:BT82" si="683">+BO82/BO81*100-100</f>
        <v>1.8871910323143197</v>
      </c>
      <c r="BQ82" s="467">
        <f t="shared" si="682"/>
        <v>129.80782598132026</v>
      </c>
      <c r="BR82" s="466">
        <f t="shared" si="683"/>
        <v>10.992663810391321</v>
      </c>
      <c r="BS82" s="467">
        <f t="shared" si="682"/>
        <v>116.81880782038388</v>
      </c>
      <c r="BT82" s="466">
        <f t="shared" si="683"/>
        <v>-0.63845527010106196</v>
      </c>
      <c r="BU82" s="474">
        <v>2018</v>
      </c>
      <c r="BV82" s="454" t="s">
        <v>32</v>
      </c>
      <c r="BW82" s="467">
        <f t="shared" ref="BW82:CA82" si="684">AVERAGE(BW130:BW138)</f>
        <v>126.4897403931447</v>
      </c>
      <c r="BX82" s="466">
        <f t="shared" ref="BX82:CB82" si="685">+BW82/BW81*100-100</f>
        <v>7.406841738072842</v>
      </c>
      <c r="BY82" s="467">
        <f t="shared" si="684"/>
        <v>108.78273673001043</v>
      </c>
      <c r="BZ82" s="466">
        <f t="shared" si="685"/>
        <v>1.3813259953016939</v>
      </c>
      <c r="CA82" s="467">
        <f t="shared" si="684"/>
        <v>110.10219810084712</v>
      </c>
      <c r="CB82" s="466">
        <f t="shared" si="685"/>
        <v>-0.54655346713465747</v>
      </c>
      <c r="CC82" s="474">
        <v>2018</v>
      </c>
      <c r="CD82" s="454" t="s">
        <v>32</v>
      </c>
      <c r="CE82" s="467">
        <f t="shared" ref="CE82:CI82" si="686">AVERAGE(CE130:CE138)</f>
        <v>111.07564930125511</v>
      </c>
      <c r="CF82" s="466">
        <f t="shared" ref="CF82:CJ82" si="687">+CE82/CE81*100-100</f>
        <v>2.703029471495654</v>
      </c>
      <c r="CG82" s="467">
        <f t="shared" si="686"/>
        <v>112.48824976609855</v>
      </c>
      <c r="CH82" s="466">
        <f t="shared" si="687"/>
        <v>4.0360777440975255</v>
      </c>
      <c r="CI82" s="467">
        <f t="shared" si="686"/>
        <v>120.89101372467411</v>
      </c>
      <c r="CJ82" s="466">
        <f t="shared" si="687"/>
        <v>4.7322896085534722</v>
      </c>
      <c r="CK82" s="474">
        <v>2018</v>
      </c>
      <c r="CL82" s="454" t="s">
        <v>32</v>
      </c>
      <c r="CM82" s="467">
        <f t="shared" ref="CM82:CQ82" si="688">AVERAGE(CM130:CM138)</f>
        <v>128.66935546520375</v>
      </c>
      <c r="CN82" s="466">
        <f t="shared" ref="CN82:CR82" si="689">+CM82/CM81*100-100</f>
        <v>9.3626139600734462</v>
      </c>
      <c r="CO82" s="467">
        <f t="shared" si="688"/>
        <v>110.76394375883257</v>
      </c>
      <c r="CP82" s="466">
        <f t="shared" si="689"/>
        <v>-0.80108721692958795</v>
      </c>
      <c r="CQ82" s="467">
        <f t="shared" si="688"/>
        <v>118.9594913069098</v>
      </c>
      <c r="CR82" s="466">
        <f t="shared" si="689"/>
        <v>3.2066002756066609</v>
      </c>
      <c r="CS82" s="474">
        <v>2018</v>
      </c>
      <c r="CT82" s="454" t="s">
        <v>32</v>
      </c>
      <c r="CU82" s="467">
        <f t="shared" ref="CU82:CY82" si="690">AVERAGE(CU130:CU138)</f>
        <v>131.90236764952724</v>
      </c>
      <c r="CV82" s="466">
        <f t="shared" ref="CV82:CZ82" si="691">+CU82/CU81*100-100</f>
        <v>7.1012887104832316</v>
      </c>
      <c r="CW82" s="467">
        <f t="shared" si="690"/>
        <v>86.806310298441588</v>
      </c>
      <c r="CX82" s="466">
        <f t="shared" si="691"/>
        <v>3.5800886610445275</v>
      </c>
      <c r="CY82" s="467">
        <f t="shared" si="690"/>
        <v>126.72670979871367</v>
      </c>
      <c r="CZ82" s="466">
        <f t="shared" si="691"/>
        <v>5.0120376336299444</v>
      </c>
      <c r="DA82" s="474">
        <v>2018</v>
      </c>
      <c r="DB82" s="454" t="s">
        <v>32</v>
      </c>
      <c r="DC82" s="467">
        <f t="shared" ref="DC82:DG82" si="692">AVERAGE(DC130:DC138)</f>
        <v>94.911665329201867</v>
      </c>
      <c r="DD82" s="466">
        <f t="shared" ref="DD82:DH82" si="693">+DC82/DC81*100-100</f>
        <v>5.8990609409758292</v>
      </c>
      <c r="DE82" s="467">
        <f t="shared" si="692"/>
        <v>213.42851747614932</v>
      </c>
      <c r="DF82" s="466">
        <f t="shared" si="693"/>
        <v>12.821039120889566</v>
      </c>
      <c r="DG82" s="467">
        <f t="shared" si="692"/>
        <v>111.44333456235034</v>
      </c>
      <c r="DH82" s="466">
        <f t="shared" si="693"/>
        <v>1.0825986406241839</v>
      </c>
      <c r="DI82" s="474">
        <v>2018</v>
      </c>
      <c r="DJ82" s="454" t="s">
        <v>32</v>
      </c>
      <c r="DK82" s="467">
        <f t="shared" ref="DK82:DO82" si="694">AVERAGE(DK130:DK138)</f>
        <v>115.976269518184</v>
      </c>
      <c r="DL82" s="466">
        <f t="shared" ref="DL82:DP82" si="695">+DK82/DK81*100-100</f>
        <v>7.8774011706856868</v>
      </c>
      <c r="DM82" s="467">
        <f t="shared" si="694"/>
        <v>93.124797522538088</v>
      </c>
      <c r="DN82" s="466">
        <f t="shared" si="695"/>
        <v>0.39432433563229097</v>
      </c>
      <c r="DO82" s="467">
        <f t="shared" si="694"/>
        <v>120.2739291829821</v>
      </c>
      <c r="DP82" s="466">
        <f t="shared" si="695"/>
        <v>4.6724134605381664</v>
      </c>
      <c r="DQ82" s="474">
        <v>2018</v>
      </c>
      <c r="DR82" s="454" t="s">
        <v>32</v>
      </c>
      <c r="DS82" s="467">
        <f t="shared" ref="DS82:DW82" si="696">AVERAGE(DS130:DS138)</f>
        <v>113.07266109833924</v>
      </c>
      <c r="DT82" s="466">
        <f t="shared" ref="DT82:DX82" si="697">+DS82/DS81*100-100</f>
        <v>6.1389261998720883</v>
      </c>
      <c r="DU82" s="467">
        <f t="shared" si="696"/>
        <v>108.56719164386479</v>
      </c>
      <c r="DV82" s="466">
        <f t="shared" si="697"/>
        <v>2.9415073968215495</v>
      </c>
      <c r="DW82" s="467">
        <f t="shared" si="696"/>
        <v>124.5251791138741</v>
      </c>
      <c r="DX82" s="466">
        <f t="shared" si="697"/>
        <v>6.476852629907512</v>
      </c>
      <c r="DY82" s="474">
        <v>2018</v>
      </c>
      <c r="DZ82" s="454" t="s">
        <v>32</v>
      </c>
      <c r="EA82" s="467">
        <f t="shared" ref="EA82:EE82" si="698">AVERAGE(EA130:EA138)</f>
        <v>108.78571383723522</v>
      </c>
      <c r="EB82" s="466">
        <f t="shared" ref="EB82:EF82" si="699">+EA82/EA81*100-100</f>
        <v>3.144018515999548</v>
      </c>
      <c r="EC82" s="467">
        <f t="shared" si="698"/>
        <v>115.2657254014409</v>
      </c>
      <c r="ED82" s="466">
        <f t="shared" si="699"/>
        <v>7.3487037257917933</v>
      </c>
      <c r="EE82" s="467">
        <f t="shared" si="698"/>
        <v>116.56607096187668</v>
      </c>
      <c r="EF82" s="466">
        <f t="shared" si="699"/>
        <v>5.9332283386681155</v>
      </c>
      <c r="EG82" s="474">
        <v>2018</v>
      </c>
      <c r="EH82" s="454" t="s">
        <v>32</v>
      </c>
      <c r="EI82" s="467">
        <f t="shared" ref="EI82:EM82" si="700">AVERAGE(EI130:EI138)</f>
        <v>118.58371151482932</v>
      </c>
      <c r="EJ82" s="466">
        <f t="shared" ref="EJ82:EN82" si="701">+EI82/EI81*100-100</f>
        <v>9.200627301001731</v>
      </c>
      <c r="EK82" s="467">
        <f t="shared" si="700"/>
        <v>114.61471510360667</v>
      </c>
      <c r="EL82" s="466">
        <f t="shared" si="701"/>
        <v>1.8070256544528291</v>
      </c>
      <c r="EM82" s="467">
        <f t="shared" si="700"/>
        <v>116.87741814191379</v>
      </c>
      <c r="EN82" s="466">
        <f t="shared" si="701"/>
        <v>4.4589913434001716</v>
      </c>
      <c r="EO82" s="474">
        <v>2018</v>
      </c>
      <c r="EP82" s="454" t="s">
        <v>32</v>
      </c>
      <c r="EQ82" s="467">
        <f t="shared" ref="EQ82:EU82" si="702">AVERAGE(EQ130:EQ138)</f>
        <v>109.25458780845678</v>
      </c>
      <c r="ER82" s="466">
        <f t="shared" ref="ER82:EV82" si="703">+EQ82/EQ81*100-100</f>
        <v>2.0464661266286441</v>
      </c>
      <c r="ES82" s="467">
        <f t="shared" si="702"/>
        <v>116.77701711768489</v>
      </c>
      <c r="ET82" s="466">
        <f t="shared" si="703"/>
        <v>7.9287403629262769</v>
      </c>
      <c r="EU82" s="467">
        <f t="shared" si="702"/>
        <v>111.65041340959033</v>
      </c>
      <c r="EV82" s="466">
        <f t="shared" si="703"/>
        <v>5.6366067043386465</v>
      </c>
      <c r="EW82" s="474">
        <v>2018</v>
      </c>
      <c r="EX82" s="454" t="s">
        <v>32</v>
      </c>
      <c r="EY82" s="467">
        <f t="shared" ref="EY82:FC82" si="704">AVERAGE(EY130:EY138)</f>
        <v>106.7320716800324</v>
      </c>
      <c r="EZ82" s="466">
        <f t="shared" ref="EZ82:FD82" si="705">+EY82/EY81*100-100</f>
        <v>-3.3542411917755715</v>
      </c>
      <c r="FA82" s="467">
        <f t="shared" si="704"/>
        <v>109.37698096102612</v>
      </c>
      <c r="FB82" s="466">
        <f t="shared" si="705"/>
        <v>0.86472443446452019</v>
      </c>
      <c r="FC82" s="467">
        <f t="shared" si="704"/>
        <v>112.95781183933522</v>
      </c>
      <c r="FD82" s="466">
        <f t="shared" si="705"/>
        <v>5.2336320664388722</v>
      </c>
      <c r="FE82" s="474">
        <v>2018</v>
      </c>
      <c r="FF82" s="454" t="s">
        <v>32</v>
      </c>
      <c r="FG82" s="467">
        <f t="shared" ref="FG82:FK82" si="706">AVERAGE(FG130:FG138)</f>
        <v>115.31714312956554</v>
      </c>
      <c r="FH82" s="466">
        <f t="shared" ref="FH82:FL82" si="707">+FG82/FG81*100-100</f>
        <v>8.4782825436790432</v>
      </c>
      <c r="FI82" s="467">
        <f t="shared" si="706"/>
        <v>114.61743248247336</v>
      </c>
      <c r="FJ82" s="466">
        <f t="shared" si="707"/>
        <v>5.6804329865029786</v>
      </c>
      <c r="FK82" s="467">
        <f t="shared" si="706"/>
        <v>106.13699615002044</v>
      </c>
      <c r="FL82" s="466">
        <f t="shared" si="707"/>
        <v>4.6786244314580188</v>
      </c>
      <c r="FM82" s="474">
        <v>2018</v>
      </c>
      <c r="FN82" s="454" t="s">
        <v>32</v>
      </c>
      <c r="FO82" s="467">
        <f t="shared" ref="FO82:FS82" si="708">AVERAGE(FO130:FO138)</f>
        <v>99.751777367837761</v>
      </c>
      <c r="FP82" s="466">
        <f t="shared" ref="FP82:FT82" si="709">+FO82/FO81*100-100</f>
        <v>3.8181002228801333</v>
      </c>
      <c r="FQ82" s="467">
        <f t="shared" si="708"/>
        <v>115.89701563301966</v>
      </c>
      <c r="FR82" s="466">
        <f t="shared" si="709"/>
        <v>3.9356935338937973</v>
      </c>
      <c r="FS82" s="467">
        <f t="shared" si="708"/>
        <v>118.96958979661912</v>
      </c>
      <c r="FT82" s="466">
        <f t="shared" si="709"/>
        <v>8.0138084789823836</v>
      </c>
      <c r="FU82" s="474">
        <v>2018</v>
      </c>
      <c r="FV82" s="454" t="s">
        <v>32</v>
      </c>
      <c r="FW82" s="467">
        <f t="shared" ref="FW82:GA82" si="710">AVERAGE(FW130:FW138)</f>
        <v>114.01921913232533</v>
      </c>
      <c r="FX82" s="466">
        <f t="shared" ref="FX82:GB82" si="711">+FW82/FW81*100-100</f>
        <v>2.902873204307383</v>
      </c>
      <c r="FY82" s="467">
        <f t="shared" si="710"/>
        <v>106.10860917100715</v>
      </c>
      <c r="FZ82" s="466">
        <f t="shared" si="711"/>
        <v>2.3215233354767975</v>
      </c>
      <c r="GA82" s="467">
        <f t="shared" si="710"/>
        <v>104.11609382105588</v>
      </c>
      <c r="GB82" s="466">
        <f t="shared" si="711"/>
        <v>-1.1649731761176412</v>
      </c>
      <c r="GC82" s="474">
        <v>2018</v>
      </c>
      <c r="GD82" s="454" t="s">
        <v>32</v>
      </c>
      <c r="GE82" s="467">
        <f t="shared" ref="GE82:GI82" si="712">AVERAGE(GE130:GE138)</f>
        <v>111.23118725531799</v>
      </c>
      <c r="GF82" s="466">
        <f t="shared" ref="GF82:GJ82" si="713">+GE82/GE81*100-100</f>
        <v>2.8845573916562444</v>
      </c>
      <c r="GG82" s="467">
        <f t="shared" si="712"/>
        <v>111.45282423225601</v>
      </c>
      <c r="GH82" s="466">
        <f t="shared" si="713"/>
        <v>7.5066913792476271</v>
      </c>
      <c r="GI82" s="467">
        <f t="shared" si="712"/>
        <v>108.72152480789859</v>
      </c>
      <c r="GJ82" s="466">
        <f t="shared" si="713"/>
        <v>5.171972202469675</v>
      </c>
      <c r="GK82" s="474">
        <v>2018</v>
      </c>
      <c r="GL82" s="454" t="s">
        <v>32</v>
      </c>
      <c r="GM82" s="467">
        <f t="shared" ref="GM82:GQ82" si="714">AVERAGE(GM130:GM138)</f>
        <v>108.91062437603097</v>
      </c>
      <c r="GN82" s="466">
        <f t="shared" ref="GN82:GR82" si="715">+GM82/GM81*100-100</f>
        <v>5.6129753873818089</v>
      </c>
      <c r="GO82" s="467">
        <f t="shared" si="714"/>
        <v>123.16388793999243</v>
      </c>
      <c r="GP82" s="466">
        <f t="shared" si="715"/>
        <v>2.1224529754877182</v>
      </c>
      <c r="GQ82" s="467">
        <f t="shared" si="714"/>
        <v>131.69762295886846</v>
      </c>
      <c r="GR82" s="466">
        <f t="shared" si="715"/>
        <v>7.4044697715333712</v>
      </c>
      <c r="GS82" s="474">
        <v>2018</v>
      </c>
      <c r="GT82" s="454" t="s">
        <v>32</v>
      </c>
      <c r="GU82" s="467">
        <f t="shared" ref="GU82:GY82" si="716">AVERAGE(GU130:GU138)</f>
        <v>121.51424200945212</v>
      </c>
      <c r="GV82" s="466">
        <f t="shared" ref="GV82:GZ82" si="717">+GU82/GU81*100-100</f>
        <v>9.5572447832567065</v>
      </c>
      <c r="GW82" s="467">
        <f t="shared" si="716"/>
        <v>105.69021484787059</v>
      </c>
      <c r="GX82" s="466">
        <f t="shared" si="717"/>
        <v>0.33303255861898151</v>
      </c>
      <c r="GY82" s="467">
        <f t="shared" si="716"/>
        <v>117.31745934498556</v>
      </c>
      <c r="GZ82" s="466">
        <f t="shared" si="717"/>
        <v>11.86799505685066</v>
      </c>
      <c r="HA82" s="474">
        <v>2018</v>
      </c>
      <c r="HB82" s="454" t="s">
        <v>32</v>
      </c>
      <c r="HC82" s="467">
        <f t="shared" ref="HC82:HG82" si="718">AVERAGE(HC130:HC138)</f>
        <v>114.96458331460268</v>
      </c>
      <c r="HD82" s="466">
        <f t="shared" ref="HD82:HH82" si="719">+HC82/HC81*100-100</f>
        <v>11.125688356195099</v>
      </c>
      <c r="HE82" s="467">
        <f t="shared" si="718"/>
        <v>107.36159625114357</v>
      </c>
      <c r="HF82" s="466">
        <f t="shared" si="719"/>
        <v>1.606538935209926</v>
      </c>
      <c r="HG82" s="467">
        <f t="shared" si="718"/>
        <v>102.70670323798019</v>
      </c>
      <c r="HH82" s="466">
        <f t="shared" si="719"/>
        <v>4.5467271157336313</v>
      </c>
      <c r="HI82" s="474">
        <v>2018</v>
      </c>
      <c r="HJ82" s="454" t="s">
        <v>32</v>
      </c>
      <c r="HK82" s="467">
        <f t="shared" ref="HK82:HO82" si="720">AVERAGE(HK130:HK138)</f>
        <v>106.85278514160404</v>
      </c>
      <c r="HL82" s="466">
        <f t="shared" ref="HL82:HP82" si="721">+HK82/HK81*100-100</f>
        <v>2.4603229054041833</v>
      </c>
      <c r="HM82" s="467">
        <f t="shared" si="720"/>
        <v>118.92554146805313</v>
      </c>
      <c r="HN82" s="466">
        <f t="shared" si="721"/>
        <v>4.9072803999557379</v>
      </c>
      <c r="HO82" s="467">
        <f t="shared" si="720"/>
        <v>100.57055691718669</v>
      </c>
      <c r="HP82" s="466">
        <f t="shared" si="721"/>
        <v>-3.8110190411174472</v>
      </c>
      <c r="HQ82" s="474">
        <v>2018</v>
      </c>
      <c r="HR82" s="454" t="s">
        <v>32</v>
      </c>
      <c r="HS82" s="467">
        <f t="shared" ref="HS82:HW82" si="722">AVERAGE(HS130:HS138)</f>
        <v>110.21192070396792</v>
      </c>
      <c r="HT82" s="466">
        <f t="shared" ref="HT82:HX82" si="723">+HS82/HS81*100-100</f>
        <v>7.3665927957376169</v>
      </c>
      <c r="HU82" s="467">
        <f t="shared" si="722"/>
        <v>111.47242149480945</v>
      </c>
      <c r="HV82" s="466">
        <f t="shared" si="723"/>
        <v>-1.2409686128817725</v>
      </c>
      <c r="HW82" s="467">
        <f t="shared" si="722"/>
        <v>113.94322609026257</v>
      </c>
      <c r="HX82" s="466">
        <f t="shared" si="723"/>
        <v>4.1916357886319275</v>
      </c>
      <c r="HY82" s="474">
        <v>2018</v>
      </c>
      <c r="HZ82" s="454" t="s">
        <v>32</v>
      </c>
      <c r="IA82" s="467">
        <f t="shared" ref="IA82:IE82" si="724">AVERAGE(IA130:IA138)</f>
        <v>112.71644238515017</v>
      </c>
      <c r="IB82" s="466">
        <f t="shared" ref="IB82:IF82" si="725">+IA82/IA81*100-100</f>
        <v>4.6036697704778646</v>
      </c>
      <c r="IC82" s="467">
        <f t="shared" si="724"/>
        <v>112.43747802915094</v>
      </c>
      <c r="ID82" s="466">
        <f t="shared" si="725"/>
        <v>7.6576129481918258</v>
      </c>
      <c r="IE82" s="467">
        <f t="shared" si="724"/>
        <v>107.03860398011767</v>
      </c>
      <c r="IF82" s="466">
        <f t="shared" si="725"/>
        <v>3.3833026703214273</v>
      </c>
      <c r="IG82" s="474">
        <v>2018</v>
      </c>
      <c r="IH82" s="454" t="s">
        <v>32</v>
      </c>
      <c r="II82" s="467">
        <f t="shared" ref="II82:IM82" si="726">AVERAGE(II130:II138)</f>
        <v>121.71371655016021</v>
      </c>
      <c r="IJ82" s="466">
        <f t="shared" ref="IJ82:IN82" si="727">+II82/II81*100-100</f>
        <v>13.381093219776901</v>
      </c>
      <c r="IK82" s="467">
        <f t="shared" si="726"/>
        <v>113.93402784647947</v>
      </c>
      <c r="IL82" s="466">
        <f t="shared" si="727"/>
        <v>5.7293750683794542</v>
      </c>
      <c r="IM82" s="467">
        <f t="shared" si="726"/>
        <v>115.86621731818943</v>
      </c>
      <c r="IN82" s="466">
        <f t="shared" si="727"/>
        <v>6.612327661214934</v>
      </c>
      <c r="IO82" s="467">
        <f>AVERAGE(IO130:IO138)</f>
        <v>130.61259752045751</v>
      </c>
      <c r="IP82" s="466">
        <f t="shared" si="552"/>
        <v>12.916707485092886</v>
      </c>
      <c r="IQ82" s="474">
        <v>2018</v>
      </c>
      <c r="IR82" s="454" t="s">
        <v>32</v>
      </c>
      <c r="IS82" s="467">
        <f t="shared" ref="IS82:IW82" si="728">AVERAGE(IS130:IS138)</f>
        <v>104.6847803947001</v>
      </c>
      <c r="IT82" s="466">
        <f t="shared" ref="IT82:IX82" si="729">+IS82/IS81*100-100</f>
        <v>-5.540934055372702</v>
      </c>
      <c r="IU82" s="467">
        <f t="shared" si="728"/>
        <v>113.71894379341298</v>
      </c>
      <c r="IV82" s="466">
        <f t="shared" si="729"/>
        <v>-4.5768116639777361</v>
      </c>
      <c r="IW82" s="467">
        <f t="shared" si="728"/>
        <v>110.33546221031644</v>
      </c>
      <c r="IX82" s="466">
        <f t="shared" si="729"/>
        <v>-0.31125713992400961</v>
      </c>
      <c r="IY82" s="474">
        <v>2018</v>
      </c>
      <c r="IZ82" s="454" t="s">
        <v>32</v>
      </c>
      <c r="JA82" s="467">
        <f t="shared" ref="JA82:JE82" si="730">AVERAGE(JA130:JA138)</f>
        <v>124.79105250228324</v>
      </c>
      <c r="JB82" s="466">
        <f t="shared" ref="JB82:JF82" si="731">+JA82/JA81*100-100</f>
        <v>12.124916888889061</v>
      </c>
      <c r="JC82" s="467">
        <f t="shared" si="730"/>
        <v>128.74410340507688</v>
      </c>
      <c r="JD82" s="466">
        <f t="shared" si="731"/>
        <v>9.1474209420817658</v>
      </c>
      <c r="JE82" s="467">
        <f t="shared" si="730"/>
        <v>140.60210948183121</v>
      </c>
      <c r="JF82" s="466">
        <f t="shared" si="731"/>
        <v>6.0186470507192809</v>
      </c>
      <c r="JG82" s="474">
        <v>2018</v>
      </c>
      <c r="JH82" s="454" t="s">
        <v>32</v>
      </c>
      <c r="JI82" s="467">
        <f t="shared" ref="JI82:JM82" si="732">AVERAGE(JI130:JI138)</f>
        <v>130.54125248940377</v>
      </c>
      <c r="JJ82" s="466">
        <f t="shared" ref="JJ82:JN82" si="733">+JI82/JI81*100-100</f>
        <v>10.723329732315264</v>
      </c>
      <c r="JK82" s="467">
        <f t="shared" si="732"/>
        <v>132.49824373458466</v>
      </c>
      <c r="JL82" s="466">
        <f t="shared" si="733"/>
        <v>3.606813688658022</v>
      </c>
      <c r="JM82" s="467">
        <f t="shared" si="732"/>
        <v>101.66871163114963</v>
      </c>
      <c r="JN82" s="466">
        <f t="shared" si="733"/>
        <v>-4.6232496950072317</v>
      </c>
      <c r="JO82" s="474">
        <v>2018</v>
      </c>
      <c r="JP82" s="454" t="s">
        <v>32</v>
      </c>
      <c r="JQ82" s="467">
        <f t="shared" ref="JQ82:JU82" si="734">AVERAGE(JQ130:JQ138)</f>
        <v>116.24344648405766</v>
      </c>
      <c r="JR82" s="466">
        <f t="shared" ref="JR82:JV82" si="735">+JQ82/JQ81*100-100</f>
        <v>4.2519902978992405</v>
      </c>
      <c r="JS82" s="467">
        <f t="shared" si="734"/>
        <v>101.0396380443364</v>
      </c>
      <c r="JT82" s="466">
        <f t="shared" si="735"/>
        <v>3.6579805752729726</v>
      </c>
      <c r="JU82" s="467">
        <f t="shared" si="734"/>
        <v>97.663029834622506</v>
      </c>
      <c r="JV82" s="466">
        <f t="shared" si="735"/>
        <v>3.928943754006383</v>
      </c>
      <c r="JW82" s="474">
        <v>2018</v>
      </c>
      <c r="JX82" s="454" t="s">
        <v>32</v>
      </c>
      <c r="JY82" s="467">
        <f t="shared" ref="JY82:KC82" si="736">AVERAGE(JY130:JY138)</f>
        <v>107.36286089259417</v>
      </c>
      <c r="JZ82" s="466">
        <f t="shared" ref="JZ82:KD82" si="737">+JY82/JY81*100-100</f>
        <v>6.7923943362417702</v>
      </c>
      <c r="KA82" s="467">
        <f t="shared" si="736"/>
        <v>110.39483534993472</v>
      </c>
      <c r="KB82" s="466">
        <f t="shared" si="737"/>
        <v>7.7028537174200977</v>
      </c>
      <c r="KC82" s="467">
        <f t="shared" si="736"/>
        <v>119.35475474947822</v>
      </c>
      <c r="KD82" s="466">
        <f t="shared" si="737"/>
        <v>9.8479339226475844</v>
      </c>
      <c r="KE82" s="474">
        <v>2018</v>
      </c>
      <c r="KF82" s="454" t="s">
        <v>32</v>
      </c>
      <c r="KG82" s="467">
        <f t="shared" ref="KG82:KK82" si="738">AVERAGE(KG130:KG138)</f>
        <v>108.848857516401</v>
      </c>
      <c r="KH82" s="466">
        <f t="shared" ref="KH82:KL82" si="739">+KG82/KG81*100-100</f>
        <v>8.7690676096636935</v>
      </c>
      <c r="KI82" s="467">
        <f t="shared" si="738"/>
        <v>120.48275968113359</v>
      </c>
      <c r="KJ82" s="466">
        <f t="shared" si="739"/>
        <v>2.7740562568182838</v>
      </c>
      <c r="KK82" s="467">
        <f t="shared" si="738"/>
        <v>120.00759768626156</v>
      </c>
      <c r="KL82" s="466">
        <f t="shared" si="739"/>
        <v>12.550970202847836</v>
      </c>
      <c r="KM82" s="474">
        <v>2018</v>
      </c>
      <c r="KN82" s="454" t="s">
        <v>32</v>
      </c>
      <c r="KO82" s="467">
        <f t="shared" ref="KO82:KS82" si="740">AVERAGE(KO130:KO138)</f>
        <v>114.37634991682044</v>
      </c>
      <c r="KP82" s="466">
        <f t="shared" ref="KP82:KT82" si="741">+KO82/KO81*100-100</f>
        <v>10.354519515975682</v>
      </c>
      <c r="KQ82" s="467">
        <f t="shared" si="740"/>
        <v>124.29553541239576</v>
      </c>
      <c r="KR82" s="466">
        <f t="shared" si="741"/>
        <v>1.1364625916574909</v>
      </c>
      <c r="KS82" s="467">
        <f t="shared" si="740"/>
        <v>104.7456926958601</v>
      </c>
      <c r="KT82" s="466">
        <f t="shared" si="741"/>
        <v>-2.2823258226847116</v>
      </c>
      <c r="KU82" s="474">
        <v>2018</v>
      </c>
      <c r="KV82" s="454" t="s">
        <v>32</v>
      </c>
      <c r="KW82" s="467">
        <f t="shared" ref="KW82:LA82" si="742">AVERAGE(KW130:KW138)</f>
        <v>114.39484830718311</v>
      </c>
      <c r="KX82" s="466">
        <f t="shared" ref="KX82:LB82" si="743">+KW82/KW81*100-100</f>
        <v>9.3228643185089766</v>
      </c>
      <c r="KY82" s="467">
        <f t="shared" si="742"/>
        <v>123.73418006912978</v>
      </c>
      <c r="KZ82" s="466">
        <f t="shared" si="743"/>
        <v>1.987797211918263</v>
      </c>
      <c r="LA82" s="467">
        <f t="shared" si="742"/>
        <v>117.02938782485882</v>
      </c>
      <c r="LB82" s="466">
        <f t="shared" si="743"/>
        <v>12.291102109049802</v>
      </c>
      <c r="LC82" s="474">
        <v>2018</v>
      </c>
      <c r="LD82" s="454" t="s">
        <v>32</v>
      </c>
      <c r="LE82" s="467">
        <f t="shared" ref="LE82:LI82" si="744">AVERAGE(LE130:LE138)</f>
        <v>120.81122418349322</v>
      </c>
      <c r="LF82" s="466">
        <f t="shared" ref="LF82:LJ82" si="745">+LE82/LE81*100-100</f>
        <v>15.288424769093467</v>
      </c>
      <c r="LG82" s="467">
        <f t="shared" si="744"/>
        <v>129.64699162904947</v>
      </c>
      <c r="LH82" s="466">
        <f t="shared" si="745"/>
        <v>13.212616553813959</v>
      </c>
      <c r="LI82" s="467">
        <f t="shared" si="744"/>
        <v>116.34935545524078</v>
      </c>
      <c r="LJ82" s="466">
        <f t="shared" si="745"/>
        <v>6.0603075843267789</v>
      </c>
      <c r="LK82" s="474">
        <v>2018</v>
      </c>
      <c r="LL82" s="454" t="s">
        <v>32</v>
      </c>
      <c r="LM82" s="467">
        <f t="shared" ref="LM82:LQ82" si="746">AVERAGE(LM130:LM138)</f>
        <v>146.07209798059657</v>
      </c>
      <c r="LN82" s="466">
        <f t="shared" ref="LN82:LR82" si="747">+LM82/LM81*100-100</f>
        <v>24.621826922882065</v>
      </c>
      <c r="LO82" s="467">
        <f t="shared" si="746"/>
        <v>116.76155251831808</v>
      </c>
      <c r="LP82" s="466">
        <f t="shared" si="747"/>
        <v>-1.7432852338435936</v>
      </c>
      <c r="LQ82" s="467">
        <f t="shared" si="746"/>
        <v>123.84551340603849</v>
      </c>
      <c r="LR82" s="466">
        <f t="shared" si="747"/>
        <v>3.1643423941969644</v>
      </c>
      <c r="LS82" s="474">
        <v>2018</v>
      </c>
      <c r="LT82" s="454" t="s">
        <v>32</v>
      </c>
      <c r="LU82" s="467">
        <f t="shared" ref="LU82:LY82" si="748">AVERAGE(LU130:LU138)</f>
        <v>113.17747846613094</v>
      </c>
      <c r="LV82" s="466">
        <f t="shared" ref="LV82:LZ82" si="749">+LU82/LU81*100-100</f>
        <v>2.486539458969645</v>
      </c>
      <c r="LW82" s="467">
        <f t="shared" si="748"/>
        <v>126.49206298712193</v>
      </c>
      <c r="LX82" s="466">
        <f t="shared" si="749"/>
        <v>6.7401886055334472</v>
      </c>
      <c r="LY82" s="467">
        <f t="shared" si="748"/>
        <v>80.313030466058763</v>
      </c>
      <c r="LZ82" s="466">
        <f t="shared" si="749"/>
        <v>5.4011211700772321</v>
      </c>
      <c r="MA82" s="474">
        <v>2018</v>
      </c>
      <c r="MB82" s="454" t="s">
        <v>32</v>
      </c>
      <c r="MC82" s="467">
        <f t="shared" ref="MC82:MG82" si="750">AVERAGE(MC130:MC138)</f>
        <v>138.50185141291942</v>
      </c>
      <c r="MD82" s="466">
        <f t="shared" ref="MD82:MH82" si="751">+MC82/MC81*100-100</f>
        <v>6.4420714074909995</v>
      </c>
      <c r="ME82" s="467">
        <f t="shared" si="750"/>
        <v>104.17532031272535</v>
      </c>
      <c r="MF82" s="466">
        <f t="shared" si="751"/>
        <v>-2.9164661324158772</v>
      </c>
      <c r="MG82" s="467">
        <f t="shared" si="750"/>
        <v>119.05607708843276</v>
      </c>
      <c r="MH82" s="466">
        <f t="shared" si="751"/>
        <v>18.342154070701881</v>
      </c>
      <c r="MI82" s="474">
        <v>2018</v>
      </c>
      <c r="MJ82" s="454" t="s">
        <v>32</v>
      </c>
      <c r="MK82" s="467">
        <f t="shared" ref="MK82:MO82" si="752">AVERAGE(MK130:MK138)</f>
        <v>83.105556986272219</v>
      </c>
      <c r="ML82" s="466">
        <f t="shared" ref="ML82:MP82" si="753">+MK82/MK81*100-100</f>
        <v>-6.9237199517254453</v>
      </c>
      <c r="MM82" s="467">
        <f t="shared" si="752"/>
        <v>121.91266565095134</v>
      </c>
      <c r="MN82" s="466">
        <f t="shared" si="753"/>
        <v>4.9342553186077112</v>
      </c>
      <c r="MO82" s="467">
        <f t="shared" si="752"/>
        <v>138.40615875489823</v>
      </c>
      <c r="MP82" s="466">
        <f t="shared" si="753"/>
        <v>20.720985811293787</v>
      </c>
    </row>
    <row r="83" spans="1:361">
      <c r="A83" s="474">
        <v>2019</v>
      </c>
      <c r="B83" s="454" t="s">
        <v>32</v>
      </c>
      <c r="C83" s="467">
        <f t="shared" ref="C83:G83" si="754">AVERAGE(C143:C151)</f>
        <v>98.195428710542828</v>
      </c>
      <c r="D83" s="466">
        <f t="shared" si="580"/>
        <v>-0.61164573266944444</v>
      </c>
      <c r="E83" s="467">
        <f t="shared" si="754"/>
        <v>93.064499313713327</v>
      </c>
      <c r="F83" s="466">
        <f t="shared" si="490"/>
        <v>-6.0634587300652214</v>
      </c>
      <c r="G83" s="467">
        <f t="shared" si="754"/>
        <v>103.047040750728</v>
      </c>
      <c r="H83" s="466">
        <f t="shared" si="491"/>
        <v>4.5710586426896072</v>
      </c>
      <c r="I83" s="474">
        <v>2019</v>
      </c>
      <c r="J83" s="454" t="s">
        <v>32</v>
      </c>
      <c r="K83" s="467">
        <f t="shared" ref="K83:O83" si="755">AVERAGE(K143:K151)</f>
        <v>101.46760140276533</v>
      </c>
      <c r="L83" s="466">
        <f t="shared" ref="L83:P83" si="756">+K83/K82*100-100</f>
        <v>9.3059719336666689</v>
      </c>
      <c r="M83" s="467">
        <f t="shared" si="755"/>
        <v>121.43254554187787</v>
      </c>
      <c r="N83" s="466">
        <f t="shared" si="756"/>
        <v>-9.9733084088209409</v>
      </c>
      <c r="O83" s="467">
        <f t="shared" si="755"/>
        <v>103.42851352198332</v>
      </c>
      <c r="P83" s="466">
        <f t="shared" si="756"/>
        <v>8.0194490972246797</v>
      </c>
      <c r="Q83" s="474">
        <v>2019</v>
      </c>
      <c r="R83" s="454" t="s">
        <v>32</v>
      </c>
      <c r="S83" s="467">
        <f t="shared" ref="S83:W83" si="757">AVERAGE(S143:S151)</f>
        <v>109.97743908430576</v>
      </c>
      <c r="T83" s="466">
        <f t="shared" ref="T83:X83" si="758">+S83/S82*100-100</f>
        <v>-0.10978504200392081</v>
      </c>
      <c r="U83" s="467">
        <f t="shared" si="757"/>
        <v>124.21078191266686</v>
      </c>
      <c r="V83" s="466">
        <f t="shared" si="758"/>
        <v>10.417956589511306</v>
      </c>
      <c r="W83" s="467">
        <f t="shared" si="757"/>
        <v>114.9701440188759</v>
      </c>
      <c r="X83" s="466">
        <f t="shared" si="758"/>
        <v>5.2521917606811854</v>
      </c>
      <c r="Y83" s="474">
        <v>2019</v>
      </c>
      <c r="Z83" s="454" t="s">
        <v>32</v>
      </c>
      <c r="AA83" s="467">
        <f t="shared" ref="AA83:AE83" si="759">AVERAGE(AA143:AA151)</f>
        <v>127.50572376841802</v>
      </c>
      <c r="AB83" s="466">
        <f t="shared" ref="AB83:AF83" si="760">+AA83/AA82*100-100</f>
        <v>18.486268659485233</v>
      </c>
      <c r="AC83" s="467">
        <f t="shared" si="759"/>
        <v>121.88190635196412</v>
      </c>
      <c r="AD83" s="466">
        <f t="shared" si="760"/>
        <v>-2.274958772479323</v>
      </c>
      <c r="AE83" s="467">
        <f t="shared" si="759"/>
        <v>119.42556575935922</v>
      </c>
      <c r="AF83" s="466">
        <f t="shared" si="760"/>
        <v>8.5087417733006703</v>
      </c>
      <c r="AG83" s="474">
        <v>2019</v>
      </c>
      <c r="AH83" s="454" t="s">
        <v>32</v>
      </c>
      <c r="AI83" s="467">
        <f t="shared" ref="AI83:AM83" si="761">AVERAGE(AI143:AI151)</f>
        <v>117.32500092936036</v>
      </c>
      <c r="AJ83" s="466">
        <f t="shared" ref="AJ83:AN83" si="762">+AI83/AI82*100-100</f>
        <v>-13.929627721162618</v>
      </c>
      <c r="AK83" s="467">
        <f t="shared" si="761"/>
        <v>137.73175714354312</v>
      </c>
      <c r="AL83" s="466">
        <f t="shared" si="762"/>
        <v>5.3912566061404448</v>
      </c>
      <c r="AM83" s="467">
        <f t="shared" si="761"/>
        <v>118.63927296767322</v>
      </c>
      <c r="AN83" s="466">
        <f t="shared" si="762"/>
        <v>7.5305775820934144</v>
      </c>
      <c r="AO83" s="474">
        <v>2019</v>
      </c>
      <c r="AP83" s="454" t="s">
        <v>32</v>
      </c>
      <c r="AQ83" s="467">
        <f t="shared" ref="AQ83:AU83" si="763">AVERAGE(AQ143:AQ151)</f>
        <v>128.49343569639245</v>
      </c>
      <c r="AR83" s="466">
        <f t="shared" ref="AR83:AV83" si="764">+AQ83/AQ82*100-100</f>
        <v>7.277786456296667</v>
      </c>
      <c r="AS83" s="467">
        <f t="shared" si="763"/>
        <v>118.41596768437623</v>
      </c>
      <c r="AT83" s="466">
        <f t="shared" si="764"/>
        <v>8.0735393959228361</v>
      </c>
      <c r="AU83" s="467">
        <f t="shared" si="763"/>
        <v>115.48449098068244</v>
      </c>
      <c r="AV83" s="466">
        <f t="shared" si="764"/>
        <v>3.8675014226861464</v>
      </c>
      <c r="AW83" s="474">
        <v>2019</v>
      </c>
      <c r="AX83" s="454" t="s">
        <v>32</v>
      </c>
      <c r="AY83" s="467">
        <f t="shared" ref="AY83:BC83" si="765">AVERAGE(AY143:AY151)</f>
        <v>122.70999216174079</v>
      </c>
      <c r="AZ83" s="466">
        <f t="shared" ref="AZ83:BD83" si="766">+AY83/AY82*100-100</f>
        <v>-5.7342131608855738</v>
      </c>
      <c r="BA83" s="467">
        <f t="shared" si="765"/>
        <v>121.96390349173622</v>
      </c>
      <c r="BB83" s="466">
        <f t="shared" si="766"/>
        <v>3.6808149597987949E-2</v>
      </c>
      <c r="BC83" s="467">
        <f t="shared" si="765"/>
        <v>117.10219507854832</v>
      </c>
      <c r="BD83" s="466">
        <f t="shared" si="766"/>
        <v>7.040568242834965</v>
      </c>
      <c r="BE83" s="474">
        <v>2019</v>
      </c>
      <c r="BF83" s="454" t="s">
        <v>32</v>
      </c>
      <c r="BG83" s="467">
        <f t="shared" ref="BG83:BK83" si="767">AVERAGE(BG143:BG151)</f>
        <v>120.29040206214401</v>
      </c>
      <c r="BH83" s="466">
        <f t="shared" ref="BH83:BL83" si="768">+BG83/BG82*100-100</f>
        <v>13.094058742362975</v>
      </c>
      <c r="BI83" s="467">
        <f t="shared" si="767"/>
        <v>113.90882853747434</v>
      </c>
      <c r="BJ83" s="466">
        <f t="shared" si="768"/>
        <v>-5.2680283386333144</v>
      </c>
      <c r="BK83" s="467">
        <f t="shared" si="767"/>
        <v>126.20244721082086</v>
      </c>
      <c r="BL83" s="466">
        <f t="shared" si="768"/>
        <v>-4.1174212985843752</v>
      </c>
      <c r="BM83" s="474">
        <v>2019</v>
      </c>
      <c r="BN83" s="454" t="s">
        <v>32</v>
      </c>
      <c r="BO83" s="467">
        <f t="shared" ref="BO83:BS83" si="769">AVERAGE(BO143:BO151)</f>
        <v>122.52623371932356</v>
      </c>
      <c r="BP83" s="466">
        <f t="shared" ref="BP83:BT83" si="770">+BO83/BO82*100-100</f>
        <v>-0.39869229591568001</v>
      </c>
      <c r="BQ83" s="467">
        <f t="shared" si="769"/>
        <v>128.63027145923306</v>
      </c>
      <c r="BR83" s="466">
        <f t="shared" si="770"/>
        <v>-0.9071521791426278</v>
      </c>
      <c r="BS83" s="467">
        <f t="shared" si="769"/>
        <v>124.56403218862933</v>
      </c>
      <c r="BT83" s="466">
        <f t="shared" si="770"/>
        <v>6.6301176263964265</v>
      </c>
      <c r="BU83" s="474">
        <v>2019</v>
      </c>
      <c r="BV83" s="454" t="s">
        <v>32</v>
      </c>
      <c r="BW83" s="467">
        <f t="shared" ref="BW83:CA83" si="771">AVERAGE(BW143:BW151)</f>
        <v>118.25685199485709</v>
      </c>
      <c r="BX83" s="466">
        <f t="shared" ref="BX83:CB83" si="772">+BW83/BW82*100-100</f>
        <v>-6.5087400548841714</v>
      </c>
      <c r="BY83" s="467">
        <f t="shared" si="771"/>
        <v>115.43915158159977</v>
      </c>
      <c r="BZ83" s="466">
        <f t="shared" si="772"/>
        <v>6.1189992563893725</v>
      </c>
      <c r="CA83" s="467">
        <f t="shared" si="771"/>
        <v>106.67393068864128</v>
      </c>
      <c r="CB83" s="466">
        <f t="shared" si="772"/>
        <v>-3.1137138688782073</v>
      </c>
      <c r="CC83" s="474">
        <v>2019</v>
      </c>
      <c r="CD83" s="454" t="s">
        <v>32</v>
      </c>
      <c r="CE83" s="467">
        <f t="shared" ref="CE83:CI83" si="773">AVERAGE(CE143:CE151)</f>
        <v>124.19024497930023</v>
      </c>
      <c r="CF83" s="466">
        <f t="shared" ref="CF83:CJ83" si="774">+CE83/CE82*100-100</f>
        <v>11.806904358016595</v>
      </c>
      <c r="CG83" s="467">
        <f t="shared" si="773"/>
        <v>107.55051815707201</v>
      </c>
      <c r="CH83" s="466">
        <f t="shared" si="774"/>
        <v>-4.3895532371547858</v>
      </c>
      <c r="CI83" s="467">
        <f t="shared" si="773"/>
        <v>129.30692901951201</v>
      </c>
      <c r="CJ83" s="466">
        <f t="shared" si="774"/>
        <v>6.9615722753429026</v>
      </c>
      <c r="CK83" s="474">
        <v>2019</v>
      </c>
      <c r="CL83" s="454" t="s">
        <v>32</v>
      </c>
      <c r="CM83" s="467">
        <f t="shared" ref="CM83:CQ83" si="775">AVERAGE(CM143:CM151)</f>
        <v>141.95334655555811</v>
      </c>
      <c r="CN83" s="466">
        <f t="shared" ref="CN83:CR83" si="776">+CM83/CM82*100-100</f>
        <v>10.324129659565102</v>
      </c>
      <c r="CO83" s="467">
        <f t="shared" si="775"/>
        <v>116.1950760685839</v>
      </c>
      <c r="CP83" s="466">
        <f t="shared" si="776"/>
        <v>4.9033395935924773</v>
      </c>
      <c r="CQ83" s="467">
        <f t="shared" si="775"/>
        <v>118.53366446275299</v>
      </c>
      <c r="CR83" s="466">
        <f t="shared" si="776"/>
        <v>-0.35795953687981807</v>
      </c>
      <c r="CS83" s="474">
        <v>2019</v>
      </c>
      <c r="CT83" s="454" t="s">
        <v>32</v>
      </c>
      <c r="CU83" s="467">
        <f t="shared" ref="CU83:CY83" si="777">AVERAGE(CU143:CU151)</f>
        <v>131.75567526816624</v>
      </c>
      <c r="CV83" s="466">
        <f t="shared" ref="CV83:CZ83" si="778">+CU83/CU82*100-100</f>
        <v>-0.11121284930287345</v>
      </c>
      <c r="CW83" s="467">
        <f t="shared" si="777"/>
        <v>96.374022629460498</v>
      </c>
      <c r="CX83" s="466">
        <f t="shared" si="778"/>
        <v>11.021908773826411</v>
      </c>
      <c r="CY83" s="467">
        <f t="shared" si="777"/>
        <v>128.17920593827469</v>
      </c>
      <c r="CZ83" s="466">
        <f t="shared" si="778"/>
        <v>1.1461641684441304</v>
      </c>
      <c r="DA83" s="474">
        <v>2019</v>
      </c>
      <c r="DB83" s="454" t="s">
        <v>32</v>
      </c>
      <c r="DC83" s="467">
        <f t="shared" ref="DC83:DG83" si="779">AVERAGE(DC143:DC151)</f>
        <v>104.35016073645798</v>
      </c>
      <c r="DD83" s="466">
        <f t="shared" ref="DD83:DH83" si="780">+DC83/DC82*100-100</f>
        <v>9.9445051085328799</v>
      </c>
      <c r="DE83" s="467">
        <f t="shared" si="779"/>
        <v>217.76841666693144</v>
      </c>
      <c r="DF83" s="466">
        <f t="shared" si="780"/>
        <v>2.0334204829338631</v>
      </c>
      <c r="DG83" s="467">
        <f t="shared" si="779"/>
        <v>115.02732978851731</v>
      </c>
      <c r="DH83" s="466">
        <f t="shared" si="780"/>
        <v>3.215979888112372</v>
      </c>
      <c r="DI83" s="474">
        <v>2019</v>
      </c>
      <c r="DJ83" s="454" t="s">
        <v>32</v>
      </c>
      <c r="DK83" s="467">
        <f t="shared" ref="DK83:DO83" si="781">AVERAGE(DK143:DK151)</f>
        <v>119.81578639380321</v>
      </c>
      <c r="DL83" s="466">
        <f t="shared" ref="DL83:DP83" si="782">+DK83/DK82*100-100</f>
        <v>3.3106056019651646</v>
      </c>
      <c r="DM83" s="467">
        <f t="shared" si="781"/>
        <v>105.3304493732995</v>
      </c>
      <c r="DN83" s="466">
        <f t="shared" si="782"/>
        <v>13.106768739880906</v>
      </c>
      <c r="DO83" s="467">
        <f t="shared" si="781"/>
        <v>122.24704848840467</v>
      </c>
      <c r="DP83" s="466">
        <f t="shared" si="782"/>
        <v>1.6405211992539961</v>
      </c>
      <c r="DQ83" s="474">
        <v>2019</v>
      </c>
      <c r="DR83" s="454" t="s">
        <v>32</v>
      </c>
      <c r="DS83" s="467">
        <f t="shared" ref="DS83:DW83" si="783">AVERAGE(DS143:DS151)</f>
        <v>119.5316399775281</v>
      </c>
      <c r="DT83" s="466">
        <f t="shared" ref="DT83:DX83" si="784">+DS83/DS82*100-100</f>
        <v>5.712237437811325</v>
      </c>
      <c r="DU83" s="467">
        <f t="shared" si="783"/>
        <v>113.56833562817845</v>
      </c>
      <c r="DV83" s="466">
        <f t="shared" si="784"/>
        <v>4.6064965931135191</v>
      </c>
      <c r="DW83" s="467">
        <f t="shared" si="783"/>
        <v>131.98472248834545</v>
      </c>
      <c r="DX83" s="466">
        <f t="shared" si="784"/>
        <v>5.9903895963480949</v>
      </c>
      <c r="DY83" s="474">
        <v>2019</v>
      </c>
      <c r="DZ83" s="454" t="s">
        <v>32</v>
      </c>
      <c r="EA83" s="467">
        <f t="shared" ref="EA83:EE83" si="785">AVERAGE(EA143:EA151)</f>
        <v>111.91005969609489</v>
      </c>
      <c r="EB83" s="466">
        <f t="shared" ref="EB83:EF83" si="786">+EA83/EA82*100-100</f>
        <v>2.8720185295049845</v>
      </c>
      <c r="EC83" s="467">
        <f t="shared" si="785"/>
        <v>114.81650089583685</v>
      </c>
      <c r="ED83" s="466">
        <f t="shared" si="786"/>
        <v>-0.38972947425570226</v>
      </c>
      <c r="EE83" s="467">
        <f t="shared" si="785"/>
        <v>120.48647876837292</v>
      </c>
      <c r="EF83" s="466">
        <f t="shared" si="786"/>
        <v>3.363249506606806</v>
      </c>
      <c r="EG83" s="474">
        <v>2019</v>
      </c>
      <c r="EH83" s="454" t="s">
        <v>32</v>
      </c>
      <c r="EI83" s="467">
        <f t="shared" ref="EI83:EM83" si="787">AVERAGE(EI143:EI151)</f>
        <v>123.01307316167589</v>
      </c>
      <c r="EJ83" s="466">
        <f t="shared" ref="EJ83:EN83" si="788">+EI83/EI82*100-100</f>
        <v>3.735219272752019</v>
      </c>
      <c r="EK83" s="467">
        <f t="shared" si="787"/>
        <v>116.53379292774912</v>
      </c>
      <c r="EL83" s="466">
        <f t="shared" si="788"/>
        <v>1.6743729829173333</v>
      </c>
      <c r="EM83" s="467">
        <f t="shared" si="787"/>
        <v>118.75626087245377</v>
      </c>
      <c r="EN83" s="466">
        <f t="shared" si="788"/>
        <v>1.6075327128279469</v>
      </c>
      <c r="EO83" s="474">
        <v>2019</v>
      </c>
      <c r="EP83" s="454" t="s">
        <v>32</v>
      </c>
      <c r="EQ83" s="467">
        <f t="shared" ref="EQ83:EU83" si="789">AVERAGE(EQ143:EQ151)</f>
        <v>111.75944778757923</v>
      </c>
      <c r="ER83" s="466">
        <f t="shared" ref="ER83:EV83" si="790">+EQ83/EQ82*100-100</f>
        <v>2.2926817348063508</v>
      </c>
      <c r="ES83" s="467">
        <f t="shared" si="789"/>
        <v>114.751955110108</v>
      </c>
      <c r="ET83" s="466">
        <f t="shared" si="790"/>
        <v>-1.7341271917710372</v>
      </c>
      <c r="EU83" s="467">
        <f t="shared" si="789"/>
        <v>114.91335931524256</v>
      </c>
      <c r="EV83" s="466">
        <f t="shared" si="790"/>
        <v>2.9224664790824306</v>
      </c>
      <c r="EW83" s="474">
        <v>2019</v>
      </c>
      <c r="EX83" s="454" t="s">
        <v>32</v>
      </c>
      <c r="EY83" s="467">
        <f t="shared" ref="EY83:FC83" si="791">AVERAGE(EY143:EY151)</f>
        <v>107.62335113646436</v>
      </c>
      <c r="EZ83" s="466">
        <f t="shared" ref="EZ83:FD83" si="792">+EY83/EY82*100-100</f>
        <v>0.8350624534899822</v>
      </c>
      <c r="FA83" s="467">
        <f t="shared" si="791"/>
        <v>111.99380309659189</v>
      </c>
      <c r="FB83" s="466">
        <f t="shared" si="792"/>
        <v>2.3924797636334603</v>
      </c>
      <c r="FC83" s="467">
        <f t="shared" si="791"/>
        <v>143.91603419628134</v>
      </c>
      <c r="FD83" s="466">
        <f t="shared" si="792"/>
        <v>27.406889220711307</v>
      </c>
      <c r="FE83" s="474">
        <v>2019</v>
      </c>
      <c r="FF83" s="454" t="s">
        <v>32</v>
      </c>
      <c r="FG83" s="467">
        <f t="shared" ref="FG83:FK83" si="793">AVERAGE(FG143:FG151)</f>
        <v>113.21914210690767</v>
      </c>
      <c r="FH83" s="466">
        <f t="shared" ref="FH83:FL83" si="794">+FG83/FG82*100-100</f>
        <v>-1.819331424383833</v>
      </c>
      <c r="FI83" s="467">
        <f t="shared" si="793"/>
        <v>119.22095981908556</v>
      </c>
      <c r="FJ83" s="466">
        <f t="shared" si="794"/>
        <v>4.0164285980809495</v>
      </c>
      <c r="FK83" s="467">
        <f t="shared" si="793"/>
        <v>111.18007361021932</v>
      </c>
      <c r="FL83" s="466">
        <f t="shared" si="794"/>
        <v>4.7514793551069516</v>
      </c>
      <c r="FM83" s="474">
        <v>2019</v>
      </c>
      <c r="FN83" s="454" t="s">
        <v>32</v>
      </c>
      <c r="FO83" s="467">
        <f t="shared" ref="FO83:FS83" si="795">AVERAGE(FO143:FO151)</f>
        <v>99.930743009499963</v>
      </c>
      <c r="FP83" s="466">
        <f t="shared" ref="FP83:FT83" si="796">+FO83/FO82*100-100</f>
        <v>0.17941098031994329</v>
      </c>
      <c r="FQ83" s="467">
        <f t="shared" si="795"/>
        <v>123.09214175494533</v>
      </c>
      <c r="FR83" s="466">
        <f t="shared" si="796"/>
        <v>6.2082065552995402</v>
      </c>
      <c r="FS83" s="467">
        <f t="shared" si="795"/>
        <v>123.23904733959898</v>
      </c>
      <c r="FT83" s="466">
        <f t="shared" si="796"/>
        <v>3.5886965318436381</v>
      </c>
      <c r="FU83" s="474">
        <v>2019</v>
      </c>
      <c r="FV83" s="454" t="s">
        <v>32</v>
      </c>
      <c r="FW83" s="467">
        <f t="shared" ref="FW83:GA83" si="797">AVERAGE(FW143:FW151)</f>
        <v>120.16565447592244</v>
      </c>
      <c r="FX83" s="466">
        <f t="shared" ref="FX83:GB83" si="798">+FW83/FW82*100-100</f>
        <v>5.3907011382562189</v>
      </c>
      <c r="FY83" s="467">
        <f t="shared" si="797"/>
        <v>109.12637115620481</v>
      </c>
      <c r="FZ83" s="466">
        <f t="shared" si="798"/>
        <v>2.8440312325027008</v>
      </c>
      <c r="GA83" s="467">
        <f t="shared" si="797"/>
        <v>114.30905311192663</v>
      </c>
      <c r="GB83" s="466">
        <f t="shared" si="798"/>
        <v>9.7899939546227728</v>
      </c>
      <c r="GC83" s="474">
        <v>2019</v>
      </c>
      <c r="GD83" s="454" t="s">
        <v>32</v>
      </c>
      <c r="GE83" s="467">
        <f t="shared" ref="GE83:GI83" si="799">AVERAGE(GE143:GE151)</f>
        <v>117.33971792335635</v>
      </c>
      <c r="GF83" s="466">
        <f t="shared" ref="GF83:GJ83" si="800">+GE83/GE82*100-100</f>
        <v>5.491742755578926</v>
      </c>
      <c r="GG83" s="467">
        <f t="shared" si="799"/>
        <v>117.70472843625311</v>
      </c>
      <c r="GH83" s="466">
        <f t="shared" si="800"/>
        <v>5.6094623416350373</v>
      </c>
      <c r="GI83" s="467">
        <f t="shared" si="799"/>
        <v>103.55314953513316</v>
      </c>
      <c r="GJ83" s="466">
        <f t="shared" si="800"/>
        <v>-4.7537737185874676</v>
      </c>
      <c r="GK83" s="474">
        <v>2019</v>
      </c>
      <c r="GL83" s="454" t="s">
        <v>32</v>
      </c>
      <c r="GM83" s="467">
        <f t="shared" ref="GM83:GQ83" si="801">AVERAGE(GM143:GM151)</f>
        <v>110.47136643755101</v>
      </c>
      <c r="GN83" s="466">
        <f t="shared" ref="GN83:GR83" si="802">+GM83/GM82*100-100</f>
        <v>1.4330484931675187</v>
      </c>
      <c r="GO83" s="467">
        <f t="shared" si="801"/>
        <v>133.04971795083486</v>
      </c>
      <c r="GP83" s="466">
        <f t="shared" si="802"/>
        <v>8.0265653968791355</v>
      </c>
      <c r="GQ83" s="467">
        <f t="shared" si="801"/>
        <v>126.17109606349234</v>
      </c>
      <c r="GR83" s="466">
        <f t="shared" si="802"/>
        <v>-4.1963755846239934</v>
      </c>
      <c r="GS83" s="474">
        <v>2019</v>
      </c>
      <c r="GT83" s="454" t="s">
        <v>32</v>
      </c>
      <c r="GU83" s="467">
        <f t="shared" ref="GU83:GY83" si="803">AVERAGE(GU143:GU151)</f>
        <v>120.35660133379143</v>
      </c>
      <c r="GV83" s="466">
        <f t="shared" ref="GV83:GZ83" si="804">+GU83/GU82*100-100</f>
        <v>-0.9526790082520904</v>
      </c>
      <c r="GW83" s="467">
        <f t="shared" si="803"/>
        <v>118.32638228962644</v>
      </c>
      <c r="GX83" s="466">
        <f t="shared" si="804"/>
        <v>11.955853680441678</v>
      </c>
      <c r="GY83" s="467">
        <f t="shared" si="803"/>
        <v>121.51069053509065</v>
      </c>
      <c r="GZ83" s="466">
        <f t="shared" si="804"/>
        <v>3.5742601429633822</v>
      </c>
      <c r="HA83" s="474">
        <v>2019</v>
      </c>
      <c r="HB83" s="454" t="s">
        <v>32</v>
      </c>
      <c r="HC83" s="467">
        <f t="shared" ref="HC83:HG83" si="805">AVERAGE(HC143:HC151)</f>
        <v>119.22932572096367</v>
      </c>
      <c r="HD83" s="466">
        <f t="shared" ref="HD83:HH83" si="806">+HC83/HC82*100-100</f>
        <v>3.709614111930847</v>
      </c>
      <c r="HE83" s="467">
        <f t="shared" si="805"/>
        <v>113.65618675453457</v>
      </c>
      <c r="HF83" s="466">
        <f t="shared" si="806"/>
        <v>5.8629814786532251</v>
      </c>
      <c r="HG83" s="467">
        <f t="shared" si="805"/>
        <v>112.79114460282003</v>
      </c>
      <c r="HH83" s="466">
        <f t="shared" si="806"/>
        <v>9.8186788660457012</v>
      </c>
      <c r="HI83" s="474">
        <v>2019</v>
      </c>
      <c r="HJ83" s="454" t="s">
        <v>32</v>
      </c>
      <c r="HK83" s="467">
        <f t="shared" ref="HK83:HO83" si="807">AVERAGE(HK143:HK151)</f>
        <v>115.74013753167911</v>
      </c>
      <c r="HL83" s="466">
        <f t="shared" ref="HL83:HP83" si="808">+HK83/HK82*100-100</f>
        <v>8.3173801958435831</v>
      </c>
      <c r="HM83" s="467">
        <f t="shared" si="807"/>
        <v>115.06401319147234</v>
      </c>
      <c r="HN83" s="466">
        <f t="shared" si="808"/>
        <v>-3.247013407643891</v>
      </c>
      <c r="HO83" s="467">
        <f t="shared" si="807"/>
        <v>113.19328112003889</v>
      </c>
      <c r="HP83" s="466">
        <f t="shared" si="808"/>
        <v>12.551112959676828</v>
      </c>
      <c r="HQ83" s="474">
        <v>2019</v>
      </c>
      <c r="HR83" s="454" t="s">
        <v>32</v>
      </c>
      <c r="HS83" s="467">
        <f t="shared" ref="HS83:HW83" si="809">AVERAGE(HS143:HS151)</f>
        <v>118.56415038149956</v>
      </c>
      <c r="HT83" s="466">
        <f t="shared" ref="HT83:HX83" si="810">+HS83/HS82*100-100</f>
        <v>7.5783360131849378</v>
      </c>
      <c r="HU83" s="467">
        <f t="shared" si="809"/>
        <v>117.59326949722033</v>
      </c>
      <c r="HV83" s="466">
        <f t="shared" si="810"/>
        <v>5.4909079037956445</v>
      </c>
      <c r="HW83" s="467">
        <f t="shared" si="809"/>
        <v>113.58876791690078</v>
      </c>
      <c r="HX83" s="466">
        <f t="shared" si="810"/>
        <v>-0.31108314686562721</v>
      </c>
      <c r="HY83" s="474">
        <v>2019</v>
      </c>
      <c r="HZ83" s="454" t="s">
        <v>32</v>
      </c>
      <c r="IA83" s="467">
        <f t="shared" ref="IA83:IE83" si="811">AVERAGE(IA143:IA151)</f>
        <v>113.62650433020011</v>
      </c>
      <c r="IB83" s="466">
        <f t="shared" ref="IB83:IF83" si="812">+IA83/IA82*100-100</f>
        <v>0.80739058631770888</v>
      </c>
      <c r="IC83" s="467">
        <f t="shared" si="811"/>
        <v>115.83420878371524</v>
      </c>
      <c r="ID83" s="466">
        <f t="shared" si="812"/>
        <v>3.0209951469061309</v>
      </c>
      <c r="IE83" s="467">
        <f t="shared" si="811"/>
        <v>114.77952955466</v>
      </c>
      <c r="IF83" s="466">
        <f t="shared" si="812"/>
        <v>7.2319007224535596</v>
      </c>
      <c r="IG83" s="474">
        <v>2019</v>
      </c>
      <c r="IH83" s="454" t="s">
        <v>32</v>
      </c>
      <c r="II83" s="467">
        <f t="shared" ref="II83:IM83" si="813">AVERAGE(II143:II151)</f>
        <v>126.57915775913989</v>
      </c>
      <c r="IJ83" s="466">
        <f t="shared" ref="IJ83:IN83" si="814">+II83/II82*100-100</f>
        <v>3.9974469163256146</v>
      </c>
      <c r="IK83" s="467">
        <f t="shared" si="813"/>
        <v>119.33492655710779</v>
      </c>
      <c r="IL83" s="466">
        <f t="shared" si="814"/>
        <v>4.7403737168897067</v>
      </c>
      <c r="IM83" s="467">
        <f t="shared" si="813"/>
        <v>127.32360303939257</v>
      </c>
      <c r="IN83" s="466">
        <f t="shared" si="814"/>
        <v>9.8884610082152733</v>
      </c>
      <c r="IO83" s="467">
        <f>AVERAGE(IO143:IO151)</f>
        <v>129.362907583707</v>
      </c>
      <c r="IP83" s="466">
        <f t="shared" si="552"/>
        <v>-0.95679127471206016</v>
      </c>
      <c r="IQ83" s="474">
        <v>2019</v>
      </c>
      <c r="IR83" s="454" t="s">
        <v>32</v>
      </c>
      <c r="IS83" s="467">
        <f t="shared" ref="IS83:IW83" si="815">AVERAGE(IS143:IS151)</f>
        <v>111.92723910021124</v>
      </c>
      <c r="IT83" s="466">
        <f t="shared" ref="IT83:IX83" si="816">+IS83/IS82*100-100</f>
        <v>6.9183492368273676</v>
      </c>
      <c r="IU83" s="467">
        <f t="shared" si="815"/>
        <v>113.23747834422271</v>
      </c>
      <c r="IV83" s="466">
        <f t="shared" si="816"/>
        <v>-0.42338192136651287</v>
      </c>
      <c r="IW83" s="467">
        <f t="shared" si="815"/>
        <v>120.28252734682276</v>
      </c>
      <c r="IX83" s="466">
        <f t="shared" si="816"/>
        <v>9.0152929413987408</v>
      </c>
      <c r="IY83" s="474">
        <v>2019</v>
      </c>
      <c r="IZ83" s="454" t="s">
        <v>32</v>
      </c>
      <c r="JA83" s="467">
        <f t="shared" ref="JA83:JE83" si="817">AVERAGE(JA143:JA151)</f>
        <v>123.40102449732311</v>
      </c>
      <c r="JB83" s="466">
        <f t="shared" ref="JB83:JF83" si="818">+JA83/JA82*100-100</f>
        <v>-1.1138843507507801</v>
      </c>
      <c r="JC83" s="467">
        <f t="shared" si="817"/>
        <v>131.23235879274844</v>
      </c>
      <c r="JD83" s="466">
        <f t="shared" si="818"/>
        <v>1.9327140597985988</v>
      </c>
      <c r="JE83" s="467">
        <f t="shared" si="817"/>
        <v>150.67014732972083</v>
      </c>
      <c r="JF83" s="466">
        <f t="shared" si="818"/>
        <v>7.1606591714689927</v>
      </c>
      <c r="JG83" s="474">
        <v>2019</v>
      </c>
      <c r="JH83" s="454" t="s">
        <v>32</v>
      </c>
      <c r="JI83" s="467">
        <f t="shared" ref="JI83:JM83" si="819">AVERAGE(JI143:JI151)</f>
        <v>126.35610601081544</v>
      </c>
      <c r="JJ83" s="466">
        <f t="shared" ref="JJ83:JN83" si="820">+JI83/JI82*100-100</f>
        <v>-3.2059953453626093</v>
      </c>
      <c r="JK83" s="467">
        <f t="shared" si="819"/>
        <v>130.60517165668077</v>
      </c>
      <c r="JL83" s="466">
        <f t="shared" si="820"/>
        <v>-1.4287525815783795</v>
      </c>
      <c r="JM83" s="467">
        <f t="shared" si="819"/>
        <v>109.02947197812277</v>
      </c>
      <c r="JN83" s="466">
        <f t="shared" si="820"/>
        <v>7.2399465173491109</v>
      </c>
      <c r="JO83" s="474">
        <v>2019</v>
      </c>
      <c r="JP83" s="454" t="s">
        <v>32</v>
      </c>
      <c r="JQ83" s="467">
        <f t="shared" ref="JQ83:JU83" si="821">AVERAGE(JQ143:JQ151)</f>
        <v>118.25048557353678</v>
      </c>
      <c r="JR83" s="466">
        <f t="shared" ref="JR83:JV83" si="822">+JQ83/JQ82*100-100</f>
        <v>1.7265825731985558</v>
      </c>
      <c r="JS83" s="467">
        <f t="shared" si="821"/>
        <v>108.82897807258256</v>
      </c>
      <c r="JT83" s="466">
        <f t="shared" si="822"/>
        <v>7.7091923318531457</v>
      </c>
      <c r="JU83" s="467">
        <f t="shared" si="821"/>
        <v>106.95545148037309</v>
      </c>
      <c r="JV83" s="466">
        <f t="shared" si="822"/>
        <v>9.514779196883282</v>
      </c>
      <c r="JW83" s="474">
        <v>2019</v>
      </c>
      <c r="JX83" s="454" t="s">
        <v>32</v>
      </c>
      <c r="JY83" s="467">
        <f t="shared" ref="JY83:KC83" si="823">AVERAGE(JY143:JY151)</f>
        <v>113.97822902250371</v>
      </c>
      <c r="JZ83" s="466">
        <f t="shared" ref="JZ83:KD83" si="824">+JY83/JY82*100-100</f>
        <v>6.161691365999971</v>
      </c>
      <c r="KA83" s="467">
        <f t="shared" si="823"/>
        <v>117.32455484084458</v>
      </c>
      <c r="KB83" s="466">
        <f t="shared" si="824"/>
        <v>6.2772134846197361</v>
      </c>
      <c r="KC83" s="467">
        <f t="shared" si="823"/>
        <v>114.88503680591232</v>
      </c>
      <c r="KD83" s="466">
        <f t="shared" si="824"/>
        <v>-3.7449014519343535</v>
      </c>
      <c r="KE83" s="474">
        <v>2019</v>
      </c>
      <c r="KF83" s="454" t="s">
        <v>32</v>
      </c>
      <c r="KG83" s="467">
        <f t="shared" ref="KG83:KK83" si="825">AVERAGE(KG143:KG151)</f>
        <v>110.12387948625511</v>
      </c>
      <c r="KH83" s="466">
        <f t="shared" ref="KH83:KL83" si="826">+KG83/KG82*100-100</f>
        <v>1.1713691801147093</v>
      </c>
      <c r="KI83" s="467">
        <f t="shared" si="825"/>
        <v>116.615402108098</v>
      </c>
      <c r="KJ83" s="466">
        <f t="shared" si="826"/>
        <v>-3.2098846202318327</v>
      </c>
      <c r="KK83" s="467">
        <f t="shared" si="825"/>
        <v>124.84911290468391</v>
      </c>
      <c r="KL83" s="466">
        <f t="shared" si="826"/>
        <v>4.034340584901642</v>
      </c>
      <c r="KM83" s="474">
        <v>2019</v>
      </c>
      <c r="KN83" s="454" t="s">
        <v>32</v>
      </c>
      <c r="KO83" s="467">
        <f t="shared" ref="KO83:KS83" si="827">AVERAGE(KO143:KO151)</f>
        <v>102.97572353421025</v>
      </c>
      <c r="KP83" s="466">
        <f t="shared" ref="KP83:KT83" si="828">+KO83/KO82*100-100</f>
        <v>-9.967643128060331</v>
      </c>
      <c r="KQ83" s="467">
        <f t="shared" si="827"/>
        <v>126.53949893544834</v>
      </c>
      <c r="KR83" s="466">
        <f t="shared" si="828"/>
        <v>1.8053452327208674</v>
      </c>
      <c r="KS83" s="467">
        <f t="shared" si="827"/>
        <v>102.53053208165578</v>
      </c>
      <c r="KT83" s="466">
        <f t="shared" si="828"/>
        <v>-2.1147987637413053</v>
      </c>
      <c r="KU83" s="474">
        <v>2019</v>
      </c>
      <c r="KV83" s="454" t="s">
        <v>32</v>
      </c>
      <c r="KW83" s="467">
        <f t="shared" ref="KW83:LA83" si="829">AVERAGE(KW143:KW151)</f>
        <v>118.21341555163268</v>
      </c>
      <c r="KX83" s="466">
        <f t="shared" ref="KX83:LB83" si="830">+KW83/KW82*100-100</f>
        <v>3.3380587508587922</v>
      </c>
      <c r="KY83" s="467">
        <f t="shared" si="829"/>
        <v>122.09093882558311</v>
      </c>
      <c r="KZ83" s="466">
        <f t="shared" si="830"/>
        <v>-1.3280414858922569</v>
      </c>
      <c r="LA83" s="467">
        <f t="shared" si="829"/>
        <v>125.13484255648967</v>
      </c>
      <c r="LB83" s="466">
        <f t="shared" si="830"/>
        <v>6.9259994282471382</v>
      </c>
      <c r="LC83" s="474">
        <v>2019</v>
      </c>
      <c r="LD83" s="454" t="s">
        <v>32</v>
      </c>
      <c r="LE83" s="467">
        <f t="shared" ref="LE83:LI83" si="831">AVERAGE(LE143:LE151)</f>
        <v>135.283663448439</v>
      </c>
      <c r="LF83" s="466">
        <f t="shared" ref="LF83:LJ83" si="832">+LE83/LE82*100-100</f>
        <v>11.979383010774256</v>
      </c>
      <c r="LG83" s="467">
        <f t="shared" si="831"/>
        <v>127.99364731162362</v>
      </c>
      <c r="LH83" s="466">
        <f t="shared" si="832"/>
        <v>-1.2752662415464755</v>
      </c>
      <c r="LI83" s="467">
        <f t="shared" si="831"/>
        <v>113.29075182410459</v>
      </c>
      <c r="LJ83" s="466">
        <f t="shared" si="832"/>
        <v>-2.6288101203214893</v>
      </c>
      <c r="LK83" s="474">
        <v>2019</v>
      </c>
      <c r="LL83" s="454" t="s">
        <v>32</v>
      </c>
      <c r="LM83" s="467">
        <f t="shared" ref="LM83:LQ83" si="833">AVERAGE(LM143:LM151)</f>
        <v>142.19339518848898</v>
      </c>
      <c r="LN83" s="466">
        <f t="shared" ref="LN83:LR83" si="834">+LM83/LM82*100-100</f>
        <v>-2.6553344860034969</v>
      </c>
      <c r="LO83" s="467">
        <f t="shared" si="833"/>
        <v>113.55497714081037</v>
      </c>
      <c r="LP83" s="466">
        <f t="shared" si="834"/>
        <v>-2.7462596277183451</v>
      </c>
      <c r="LQ83" s="467">
        <f t="shared" si="833"/>
        <v>134.30046183974449</v>
      </c>
      <c r="LR83" s="466">
        <f t="shared" si="834"/>
        <v>8.4419274838229512</v>
      </c>
      <c r="LS83" s="474">
        <v>2019</v>
      </c>
      <c r="LT83" s="454" t="s">
        <v>32</v>
      </c>
      <c r="LU83" s="467">
        <f t="shared" ref="LU83:LY83" si="835">AVERAGE(LU143:LU151)</f>
        <v>116.268082989481</v>
      </c>
      <c r="LV83" s="466">
        <f t="shared" ref="LV83:LZ83" si="836">+LU83/LU82*100-100</f>
        <v>2.7307593040915492</v>
      </c>
      <c r="LW83" s="467">
        <f t="shared" si="835"/>
        <v>111.35317092780377</v>
      </c>
      <c r="LX83" s="466">
        <f t="shared" si="836"/>
        <v>-11.968254530609897</v>
      </c>
      <c r="LY83" s="467">
        <f t="shared" si="835"/>
        <v>93.679625066644078</v>
      </c>
      <c r="LZ83" s="466">
        <f t="shared" si="836"/>
        <v>16.643120702853082</v>
      </c>
      <c r="MA83" s="474">
        <v>2019</v>
      </c>
      <c r="MB83" s="454" t="s">
        <v>32</v>
      </c>
      <c r="MC83" s="467">
        <f t="shared" ref="MC83:MG83" si="837">AVERAGE(MC143:MC151)</f>
        <v>142.5491369012928</v>
      </c>
      <c r="MD83" s="466">
        <f t="shared" ref="MD83:MH83" si="838">+MC83/MC82*100-100</f>
        <v>2.922188726782494</v>
      </c>
      <c r="ME83" s="467">
        <f t="shared" si="837"/>
        <v>108.29901244489162</v>
      </c>
      <c r="MF83" s="466">
        <f t="shared" si="838"/>
        <v>3.9584156014949627</v>
      </c>
      <c r="MG83" s="467">
        <f t="shared" si="837"/>
        <v>126.55729065649078</v>
      </c>
      <c r="MH83" s="466">
        <f t="shared" si="838"/>
        <v>6.3005717570269439</v>
      </c>
      <c r="MI83" s="474">
        <v>2019</v>
      </c>
      <c r="MJ83" s="454" t="s">
        <v>32</v>
      </c>
      <c r="MK83" s="467">
        <f t="shared" ref="MK83:MO83" si="839">AVERAGE(MK143:MK151)</f>
        <v>91.897302117957764</v>
      </c>
      <c r="ML83" s="466">
        <f t="shared" ref="ML83:MP83" si="840">+MK83/MK82*100-100</f>
        <v>10.579009936890031</v>
      </c>
      <c r="MM83" s="467">
        <f t="shared" si="839"/>
        <v>127.39010339371154</v>
      </c>
      <c r="MN83" s="466">
        <f t="shared" si="840"/>
        <v>4.4929193480541869</v>
      </c>
      <c r="MO83" s="467">
        <f t="shared" si="839"/>
        <v>153.34133990189693</v>
      </c>
      <c r="MP83" s="466">
        <f t="shared" si="840"/>
        <v>10.79083566898727</v>
      </c>
    </row>
    <row r="84" spans="1:361">
      <c r="A84" s="474">
        <v>2020</v>
      </c>
      <c r="B84" s="454" t="s">
        <v>32</v>
      </c>
      <c r="C84" s="467">
        <f t="shared" ref="C84:G84" si="841">AVERAGE(C156:C164)</f>
        <v>89.818671413578883</v>
      </c>
      <c r="D84" s="466">
        <f t="shared" si="580"/>
        <v>-8.5306998573799859</v>
      </c>
      <c r="E84" s="467">
        <f t="shared" si="841"/>
        <v>85.597323566257444</v>
      </c>
      <c r="F84" s="466">
        <f t="shared" si="490"/>
        <v>-8.0236564990100163</v>
      </c>
      <c r="G84" s="467">
        <f t="shared" si="841"/>
        <v>93.810217673117947</v>
      </c>
      <c r="H84" s="466">
        <f t="shared" si="491"/>
        <v>-8.9636956193182158</v>
      </c>
      <c r="I84" s="474">
        <v>2020</v>
      </c>
      <c r="J84" s="454" t="s">
        <v>32</v>
      </c>
      <c r="K84" s="467">
        <f t="shared" ref="K84:O84" si="842">AVERAGE(K156:K164)</f>
        <v>97.437137280689257</v>
      </c>
      <c r="L84" s="466">
        <f t="shared" ref="L84:P84" si="843">+K84/K83*100-100</f>
        <v>-3.972168521139622</v>
      </c>
      <c r="M84" s="467">
        <f t="shared" si="842"/>
        <v>132.86436034888513</v>
      </c>
      <c r="N84" s="466">
        <f t="shared" si="843"/>
        <v>9.4141276179249758</v>
      </c>
      <c r="O84" s="467">
        <f t="shared" si="842"/>
        <v>98.12832016251339</v>
      </c>
      <c r="P84" s="466">
        <f t="shared" si="843"/>
        <v>-5.124499211083986</v>
      </c>
      <c r="Q84" s="474">
        <v>2020</v>
      </c>
      <c r="R84" s="454" t="s">
        <v>32</v>
      </c>
      <c r="S84" s="467">
        <f t="shared" ref="S84:W84" si="844">AVERAGE(S156:S164)</f>
        <v>109.53042402279692</v>
      </c>
      <c r="T84" s="466">
        <f t="shared" ref="T84:X84" si="845">+S84/S83*100-100</f>
        <v>-0.4064606934210957</v>
      </c>
      <c r="U84" s="467">
        <f t="shared" si="844"/>
        <v>114.13590670678003</v>
      </c>
      <c r="V84" s="466">
        <f t="shared" si="845"/>
        <v>-8.1111116529082921</v>
      </c>
      <c r="W84" s="467">
        <f t="shared" si="844"/>
        <v>115.59647181914303</v>
      </c>
      <c r="X84" s="466">
        <f t="shared" si="845"/>
        <v>0.54477430259139226</v>
      </c>
      <c r="Y84" s="474">
        <v>2020</v>
      </c>
      <c r="Z84" s="454" t="s">
        <v>32</v>
      </c>
      <c r="AA84" s="467">
        <f t="shared" ref="AA84:AE84" si="846">AVERAGE(AA156:AA164)</f>
        <v>136.66002223584002</v>
      </c>
      <c r="AB84" s="466">
        <f t="shared" ref="AB84:AF84" si="847">+AA84/AA83*100-100</f>
        <v>7.1795196300743953</v>
      </c>
      <c r="AC84" s="467">
        <f t="shared" si="846"/>
        <v>131.44237729565808</v>
      </c>
      <c r="AD84" s="466">
        <f t="shared" si="847"/>
        <v>7.8440444770249371</v>
      </c>
      <c r="AE84" s="467">
        <f t="shared" si="846"/>
        <v>113.8580501410934</v>
      </c>
      <c r="AF84" s="466">
        <f t="shared" si="847"/>
        <v>-4.6619127009071804</v>
      </c>
      <c r="AG84" s="474">
        <v>2020</v>
      </c>
      <c r="AH84" s="454" t="s">
        <v>32</v>
      </c>
      <c r="AI84" s="467">
        <f t="shared" ref="AI84:AM84" si="848">AVERAGE(AI156:AI164)</f>
        <v>106.16283391720604</v>
      </c>
      <c r="AJ84" s="466">
        <f t="shared" ref="AJ84:AN84" si="849">+AI84/AI83*100-100</f>
        <v>-9.5138861485071686</v>
      </c>
      <c r="AK84" s="467">
        <f t="shared" si="848"/>
        <v>150.62385585603855</v>
      </c>
      <c r="AL84" s="466">
        <f t="shared" si="849"/>
        <v>9.3602949529347512</v>
      </c>
      <c r="AM84" s="467">
        <f t="shared" si="848"/>
        <v>122.22255296777556</v>
      </c>
      <c r="AN84" s="466">
        <f t="shared" si="849"/>
        <v>3.02031520462765</v>
      </c>
      <c r="AO84" s="474">
        <v>2020</v>
      </c>
      <c r="AP84" s="454" t="s">
        <v>32</v>
      </c>
      <c r="AQ84" s="467">
        <f t="shared" ref="AQ84:AU84" si="850">AVERAGE(AQ156:AQ164)</f>
        <v>129.01995475282843</v>
      </c>
      <c r="AR84" s="466">
        <f t="shared" ref="AR84:AV84" si="851">+AQ84/AQ83*100-100</f>
        <v>0.40976338875400131</v>
      </c>
      <c r="AS84" s="467">
        <f t="shared" si="850"/>
        <v>125.74775422225333</v>
      </c>
      <c r="AT84" s="466">
        <f t="shared" si="851"/>
        <v>6.1915522722570131</v>
      </c>
      <c r="AU84" s="467">
        <f t="shared" si="850"/>
        <v>126.31893230574545</v>
      </c>
      <c r="AV84" s="466">
        <f t="shared" si="851"/>
        <v>9.3817284321540058</v>
      </c>
      <c r="AW84" s="474">
        <v>2020</v>
      </c>
      <c r="AX84" s="454" t="s">
        <v>32</v>
      </c>
      <c r="AY84" s="467">
        <f t="shared" ref="AY84:BC84" si="852">AVERAGE(AY156:AY164)</f>
        <v>132.1101139754451</v>
      </c>
      <c r="AZ84" s="466">
        <f t="shared" ref="AZ84:BD84" si="853">+AY84/AY83*100-100</f>
        <v>7.6604371397190505</v>
      </c>
      <c r="BA84" s="467">
        <f t="shared" si="852"/>
        <v>129.26707280015665</v>
      </c>
      <c r="BB84" s="466">
        <f t="shared" si="853"/>
        <v>5.987976031707845</v>
      </c>
      <c r="BC84" s="467">
        <f t="shared" si="852"/>
        <v>127.16571945881635</v>
      </c>
      <c r="BD84" s="466">
        <f t="shared" si="853"/>
        <v>8.5937965326078967</v>
      </c>
      <c r="BE84" s="474">
        <v>2020</v>
      </c>
      <c r="BF84" s="454" t="s">
        <v>32</v>
      </c>
      <c r="BG84" s="467">
        <f t="shared" ref="BG84:BK84" si="854">AVERAGE(BG156:BG164)</f>
        <v>131.44602755368834</v>
      </c>
      <c r="BH84" s="466">
        <f t="shared" ref="BH84:BL84" si="855">+BG84/BG83*100-100</f>
        <v>9.2739115509657495</v>
      </c>
      <c r="BI84" s="467">
        <f t="shared" si="854"/>
        <v>115.82342208694844</v>
      </c>
      <c r="BJ84" s="466">
        <f t="shared" si="855"/>
        <v>1.6808122549028184</v>
      </c>
      <c r="BK84" s="467">
        <f t="shared" si="854"/>
        <v>133.67667133530875</v>
      </c>
      <c r="BL84" s="466">
        <f t="shared" si="855"/>
        <v>5.9224082334966397</v>
      </c>
      <c r="BM84" s="474">
        <v>2020</v>
      </c>
      <c r="BN84" s="454" t="s">
        <v>32</v>
      </c>
      <c r="BO84" s="467">
        <f t="shared" ref="BO84:BS84" si="856">AVERAGE(BO156:BO164)</f>
        <v>125.50828043064767</v>
      </c>
      <c r="BP84" s="466">
        <f t="shared" ref="BP84:BT84" si="857">+BO84/BO83*100-100</f>
        <v>2.4338026403025026</v>
      </c>
      <c r="BQ84" s="467">
        <f t="shared" si="856"/>
        <v>87.709572231724735</v>
      </c>
      <c r="BR84" s="466">
        <f t="shared" si="857"/>
        <v>-31.812650912796499</v>
      </c>
      <c r="BS84" s="467">
        <f t="shared" si="856"/>
        <v>111.78700379471348</v>
      </c>
      <c r="BT84" s="466">
        <f t="shared" si="857"/>
        <v>-10.257397877556969</v>
      </c>
      <c r="BU84" s="474">
        <v>2020</v>
      </c>
      <c r="BV84" s="454" t="s">
        <v>32</v>
      </c>
      <c r="BW84" s="467">
        <f t="shared" ref="BW84:CA84" si="858">AVERAGE(BW156:BW164)</f>
        <v>111.66868607093254</v>
      </c>
      <c r="BX84" s="466">
        <f t="shared" ref="BX84:CB84" si="859">+BW84/BW83*100-100</f>
        <v>-5.571064858221547</v>
      </c>
      <c r="BY84" s="467">
        <f t="shared" si="858"/>
        <v>89.344907241345936</v>
      </c>
      <c r="BZ84" s="466">
        <f t="shared" si="859"/>
        <v>-22.604327892871552</v>
      </c>
      <c r="CA84" s="467">
        <f t="shared" si="858"/>
        <v>92.039525429811718</v>
      </c>
      <c r="CB84" s="466">
        <f t="shared" si="859"/>
        <v>-13.718820675638455</v>
      </c>
      <c r="CC84" s="474">
        <v>2020</v>
      </c>
      <c r="CD84" s="454" t="s">
        <v>32</v>
      </c>
      <c r="CE84" s="467">
        <f t="shared" ref="CE84:CI84" si="860">AVERAGE(CE156:CE164)</f>
        <v>95.421427526118407</v>
      </c>
      <c r="CF84" s="466">
        <f t="shared" ref="CF84:CJ84" si="861">+CE84/CE83*100-100</f>
        <v>-23.165118530829005</v>
      </c>
      <c r="CG84" s="467">
        <f t="shared" si="860"/>
        <v>88.299529246071515</v>
      </c>
      <c r="CH84" s="466">
        <f t="shared" si="861"/>
        <v>-17.89948504281999</v>
      </c>
      <c r="CI84" s="467">
        <f t="shared" si="860"/>
        <v>107.60171885911792</v>
      </c>
      <c r="CJ84" s="466">
        <f t="shared" si="861"/>
        <v>-16.785805930878496</v>
      </c>
      <c r="CK84" s="474">
        <v>2020</v>
      </c>
      <c r="CL84" s="454" t="s">
        <v>32</v>
      </c>
      <c r="CM84" s="467">
        <f t="shared" ref="CM84:CQ84" si="862">AVERAGE(CM156:CM164)</f>
        <v>112.1526886836035</v>
      </c>
      <c r="CN84" s="466">
        <f t="shared" ref="CN84:CR84" si="863">+CM84/CM83*100-100</f>
        <v>-20.993276026987601</v>
      </c>
      <c r="CO84" s="467">
        <f t="shared" si="862"/>
        <v>85.571330647243144</v>
      </c>
      <c r="CP84" s="466">
        <f t="shared" si="863"/>
        <v>-26.355458817605282</v>
      </c>
      <c r="CQ84" s="467">
        <f t="shared" si="862"/>
        <v>85.168503527349912</v>
      </c>
      <c r="CR84" s="466">
        <f t="shared" si="863"/>
        <v>-28.148257363533602</v>
      </c>
      <c r="CS84" s="474">
        <v>2020</v>
      </c>
      <c r="CT84" s="454" t="s">
        <v>32</v>
      </c>
      <c r="CU84" s="467">
        <f t="shared" ref="CU84:CY84" si="864">AVERAGE(CU156:CU164)</f>
        <v>105.34197077643087</v>
      </c>
      <c r="CV84" s="466">
        <f t="shared" ref="CV84:CZ84" si="865">+CU84/CU83*100-100</f>
        <v>-20.047488988975076</v>
      </c>
      <c r="CW84" s="467">
        <f t="shared" si="864"/>
        <v>78.141425154636991</v>
      </c>
      <c r="CX84" s="466">
        <f t="shared" si="865"/>
        <v>-18.918580938479991</v>
      </c>
      <c r="CY84" s="467">
        <f t="shared" si="864"/>
        <v>109.40695279555334</v>
      </c>
      <c r="CZ84" s="466">
        <f t="shared" si="865"/>
        <v>-14.645318642215045</v>
      </c>
      <c r="DA84" s="474">
        <v>2020</v>
      </c>
      <c r="DB84" s="454" t="s">
        <v>32</v>
      </c>
      <c r="DC84" s="467">
        <f t="shared" ref="DC84:DG84" si="866">AVERAGE(DC156:DC164)</f>
        <v>89.493287774730206</v>
      </c>
      <c r="DD84" s="466">
        <f t="shared" ref="DD84:DH84" si="867">+DC84/DC83*100-100</f>
        <v>-14.237518042017797</v>
      </c>
      <c r="DE84" s="467">
        <f t="shared" si="866"/>
        <v>237.14005197867502</v>
      </c>
      <c r="DF84" s="466">
        <f t="shared" si="867"/>
        <v>8.8955210347934752</v>
      </c>
      <c r="DG84" s="467">
        <f t="shared" si="866"/>
        <v>100.95419575008572</v>
      </c>
      <c r="DH84" s="466">
        <f t="shared" si="867"/>
        <v>-12.234600302646044</v>
      </c>
      <c r="DI84" s="474">
        <v>2020</v>
      </c>
      <c r="DJ84" s="454" t="s">
        <v>32</v>
      </c>
      <c r="DK84" s="467">
        <f t="shared" ref="DK84:DO84" si="868">AVERAGE(DK156:DK164)</f>
        <v>123.80837009612641</v>
      </c>
      <c r="DL84" s="466">
        <f t="shared" ref="DL84:DP84" si="869">+DK84/DK83*100-100</f>
        <v>3.3322684952387078</v>
      </c>
      <c r="DM84" s="467">
        <f t="shared" si="868"/>
        <v>77.065878843915996</v>
      </c>
      <c r="DN84" s="466">
        <f t="shared" si="869"/>
        <v>-26.834187737310046</v>
      </c>
      <c r="DO84" s="467">
        <f t="shared" si="868"/>
        <v>108.55382291756237</v>
      </c>
      <c r="DP84" s="466">
        <f t="shared" si="869"/>
        <v>-11.201272947003801</v>
      </c>
      <c r="DQ84" s="474">
        <v>2020</v>
      </c>
      <c r="DR84" s="454" t="s">
        <v>32</v>
      </c>
      <c r="DS84" s="467">
        <f t="shared" ref="DS84:DW84" si="870">AVERAGE(DS156:DS164)</f>
        <v>121.75320569918686</v>
      </c>
      <c r="DT84" s="466">
        <f t="shared" ref="DT84:DX84" si="871">+DS84/DS83*100-100</f>
        <v>1.858558723093239</v>
      </c>
      <c r="DU84" s="467">
        <f t="shared" si="870"/>
        <v>103.81972079992642</v>
      </c>
      <c r="DV84" s="466">
        <f t="shared" si="871"/>
        <v>-8.5839197821555615</v>
      </c>
      <c r="DW84" s="467">
        <f t="shared" si="870"/>
        <v>123.79205708981168</v>
      </c>
      <c r="DX84" s="466">
        <f t="shared" si="871"/>
        <v>-6.2072831188906861</v>
      </c>
      <c r="DY84" s="474">
        <v>2020</v>
      </c>
      <c r="DZ84" s="454" t="s">
        <v>32</v>
      </c>
      <c r="EA84" s="467">
        <f t="shared" ref="EA84:EE84" si="872">AVERAGE(EA156:EA164)</f>
        <v>99.031663361028635</v>
      </c>
      <c r="EB84" s="466">
        <f t="shared" ref="EB84:EF84" si="873">+EA84/EA83*100-100</f>
        <v>-11.507809369451749</v>
      </c>
      <c r="EC84" s="467">
        <f t="shared" si="872"/>
        <v>96.588766673376483</v>
      </c>
      <c r="ED84" s="466">
        <f t="shared" si="873"/>
        <v>-15.875535380578114</v>
      </c>
      <c r="EE84" s="467">
        <f t="shared" si="872"/>
        <v>115.14880470260105</v>
      </c>
      <c r="EF84" s="466">
        <f t="shared" si="873"/>
        <v>-4.4301021328983978</v>
      </c>
      <c r="EG84" s="474">
        <v>2020</v>
      </c>
      <c r="EH84" s="454" t="s">
        <v>32</v>
      </c>
      <c r="EI84" s="467">
        <f t="shared" ref="EI84:EM84" si="874">AVERAGE(EI156:EI164)</f>
        <v>126.16859257488889</v>
      </c>
      <c r="EJ84" s="466">
        <f t="shared" ref="EJ84:EN84" si="875">+EI84/EI83*100-100</f>
        <v>2.5651902940963822</v>
      </c>
      <c r="EK84" s="467">
        <f t="shared" si="874"/>
        <v>111.71139634164612</v>
      </c>
      <c r="EL84" s="466">
        <f t="shared" si="875"/>
        <v>-4.1381958528483409</v>
      </c>
      <c r="EM84" s="467">
        <f t="shared" si="874"/>
        <v>100.31849004988739</v>
      </c>
      <c r="EN84" s="466">
        <f t="shared" si="875"/>
        <v>-15.525725285649443</v>
      </c>
      <c r="EO84" s="474">
        <v>2020</v>
      </c>
      <c r="EP84" s="454" t="s">
        <v>32</v>
      </c>
      <c r="EQ84" s="467">
        <f t="shared" ref="EQ84:EU84" si="876">AVERAGE(EQ156:EQ164)</f>
        <v>107.81261360882016</v>
      </c>
      <c r="ER84" s="466">
        <f t="shared" ref="ER84:EV84" si="877">+EQ84/EQ83*100-100</f>
        <v>-3.5315440948319718</v>
      </c>
      <c r="ES84" s="467">
        <f t="shared" si="876"/>
        <v>103.19430137310094</v>
      </c>
      <c r="ET84" s="466">
        <f t="shared" si="877"/>
        <v>-10.071857796163158</v>
      </c>
      <c r="EU84" s="467">
        <f t="shared" si="876"/>
        <v>116.70276823471539</v>
      </c>
      <c r="EV84" s="466">
        <f t="shared" si="877"/>
        <v>1.5571809319088175</v>
      </c>
      <c r="EW84" s="474">
        <v>2020</v>
      </c>
      <c r="EX84" s="454" t="s">
        <v>32</v>
      </c>
      <c r="EY84" s="467">
        <f t="shared" ref="EY84:FC84" si="878">AVERAGE(EY156:EY164)</f>
        <v>95.178041321843082</v>
      </c>
      <c r="EZ84" s="466">
        <f t="shared" ref="EZ84:FD84" si="879">+EY84/EY83*100-100</f>
        <v>-11.563763517120805</v>
      </c>
      <c r="FA84" s="467">
        <f t="shared" si="878"/>
        <v>93.237348769647241</v>
      </c>
      <c r="FB84" s="466">
        <f t="shared" si="879"/>
        <v>-16.7477608656326</v>
      </c>
      <c r="FC84" s="467">
        <f t="shared" si="878"/>
        <v>127.12809447775322</v>
      </c>
      <c r="FD84" s="466">
        <f t="shared" si="879"/>
        <v>-11.665093338822643</v>
      </c>
      <c r="FE84" s="474">
        <v>2020</v>
      </c>
      <c r="FF84" s="454" t="s">
        <v>32</v>
      </c>
      <c r="FG84" s="467">
        <f t="shared" ref="FG84:FK84" si="880">AVERAGE(FG156:FG164)</f>
        <v>116.31314016973359</v>
      </c>
      <c r="FH84" s="466">
        <f t="shared" ref="FH84:FL84" si="881">+FG84/FG83*100-100</f>
        <v>2.7327517284174547</v>
      </c>
      <c r="FI84" s="467">
        <f t="shared" si="880"/>
        <v>137.49504091519705</v>
      </c>
      <c r="FJ84" s="466">
        <f t="shared" si="881"/>
        <v>15.32790972647922</v>
      </c>
      <c r="FK84" s="467">
        <f t="shared" si="880"/>
        <v>97.327824523472017</v>
      </c>
      <c r="FL84" s="466">
        <f t="shared" si="881"/>
        <v>-12.459291163370892</v>
      </c>
      <c r="FM84" s="474">
        <v>2020</v>
      </c>
      <c r="FN84" s="454" t="s">
        <v>32</v>
      </c>
      <c r="FO84" s="467">
        <f t="shared" ref="FO84:FS84" si="882">AVERAGE(FO156:FO164)</f>
        <v>127.80811189397008</v>
      </c>
      <c r="FP84" s="466">
        <f t="shared" ref="FP84:FT84" si="883">+FO84/FO83*100-100</f>
        <v>27.89668929192284</v>
      </c>
      <c r="FQ84" s="467">
        <f t="shared" si="882"/>
        <v>216.92702707698035</v>
      </c>
      <c r="FR84" s="466">
        <f t="shared" si="883"/>
        <v>76.231418175210308</v>
      </c>
      <c r="FS84" s="467">
        <f t="shared" si="882"/>
        <v>115.82866361822806</v>
      </c>
      <c r="FT84" s="466">
        <f t="shared" si="883"/>
        <v>-6.0130160702644702</v>
      </c>
      <c r="FU84" s="474">
        <v>2020</v>
      </c>
      <c r="FV84" s="454" t="s">
        <v>32</v>
      </c>
      <c r="FW84" s="467">
        <f t="shared" ref="FW84:GA84" si="884">AVERAGE(FW156:FW164)</f>
        <v>140.23824135423845</v>
      </c>
      <c r="FX84" s="466">
        <f t="shared" ref="FX84:GB84" si="885">+FW84/FW83*100-100</f>
        <v>16.704096495673767</v>
      </c>
      <c r="FY84" s="467">
        <f t="shared" si="884"/>
        <v>109.77601892085231</v>
      </c>
      <c r="FZ84" s="466">
        <f t="shared" si="885"/>
        <v>0.59531693188770873</v>
      </c>
      <c r="GA84" s="467">
        <f t="shared" si="884"/>
        <v>102.54554369136717</v>
      </c>
      <c r="GB84" s="466">
        <f t="shared" si="885"/>
        <v>-10.290969175504515</v>
      </c>
      <c r="GC84" s="474">
        <v>2020</v>
      </c>
      <c r="GD84" s="454" t="s">
        <v>32</v>
      </c>
      <c r="GE84" s="467">
        <f t="shared" ref="GE84:GI84" si="886">AVERAGE(GE156:GE164)</f>
        <v>122.25634485790368</v>
      </c>
      <c r="GF84" s="466">
        <f t="shared" ref="GF84:GJ84" si="887">+GE84/GE83*100-100</f>
        <v>4.1900790470271687</v>
      </c>
      <c r="GG84" s="467">
        <f t="shared" si="886"/>
        <v>105.11840425643405</v>
      </c>
      <c r="GH84" s="466">
        <f t="shared" si="887"/>
        <v>-10.6931338672903</v>
      </c>
      <c r="GI84" s="467">
        <f t="shared" si="886"/>
        <v>97.071531717238784</v>
      </c>
      <c r="GJ84" s="466">
        <f t="shared" si="887"/>
        <v>-6.2592184274369345</v>
      </c>
      <c r="GK84" s="474">
        <v>2020</v>
      </c>
      <c r="GL84" s="454" t="s">
        <v>32</v>
      </c>
      <c r="GM84" s="467">
        <f t="shared" ref="GM84:GQ84" si="888">AVERAGE(GM156:GM164)</f>
        <v>111.81130298479481</v>
      </c>
      <c r="GN84" s="466">
        <f t="shared" ref="GN84:GR84" si="889">+GM84/GM83*100-100</f>
        <v>1.2129265622882031</v>
      </c>
      <c r="GO84" s="467">
        <f t="shared" si="888"/>
        <v>123.13040732266157</v>
      </c>
      <c r="GP84" s="466">
        <f t="shared" si="889"/>
        <v>-7.4553413422783166</v>
      </c>
      <c r="GQ84" s="467">
        <f t="shared" si="888"/>
        <v>111.65067941627552</v>
      </c>
      <c r="GR84" s="466">
        <f t="shared" si="889"/>
        <v>-11.50851272617129</v>
      </c>
      <c r="GS84" s="474">
        <v>2020</v>
      </c>
      <c r="GT84" s="454" t="s">
        <v>32</v>
      </c>
      <c r="GU84" s="467">
        <f t="shared" ref="GU84:GY84" si="890">AVERAGE(GU156:GU164)</f>
        <v>95.35219064243941</v>
      </c>
      <c r="GV84" s="466">
        <f t="shared" ref="GV84:GZ84" si="891">+GU84/GU83*100-100</f>
        <v>-20.775271496746527</v>
      </c>
      <c r="GW84" s="467">
        <f t="shared" si="890"/>
        <v>89.885948244488731</v>
      </c>
      <c r="GX84" s="466">
        <f t="shared" si="891"/>
        <v>-24.035581494855734</v>
      </c>
      <c r="GY84" s="467">
        <f t="shared" si="890"/>
        <v>99.456659349661578</v>
      </c>
      <c r="GZ84" s="466">
        <f t="shared" si="891"/>
        <v>-18.149869026594132</v>
      </c>
      <c r="HA84" s="474">
        <v>2020</v>
      </c>
      <c r="HB84" s="454" t="s">
        <v>32</v>
      </c>
      <c r="HC84" s="467">
        <f t="shared" ref="HC84:HG84" si="892">AVERAGE(HC156:HC164)</f>
        <v>91.723286199708269</v>
      </c>
      <c r="HD84" s="466">
        <f t="shared" ref="HD84:HH84" si="893">+HC84/HC83*100-100</f>
        <v>-23.069860837449255</v>
      </c>
      <c r="HE84" s="467">
        <f t="shared" si="892"/>
        <v>107.03156957742929</v>
      </c>
      <c r="HF84" s="466">
        <f t="shared" si="893"/>
        <v>-5.8286463467339331</v>
      </c>
      <c r="HG84" s="467">
        <f t="shared" si="892"/>
        <v>83.182887969451031</v>
      </c>
      <c r="HH84" s="466">
        <f t="shared" si="893"/>
        <v>-26.250515266629122</v>
      </c>
      <c r="HI84" s="474">
        <v>2020</v>
      </c>
      <c r="HJ84" s="454" t="s">
        <v>32</v>
      </c>
      <c r="HK84" s="467">
        <f t="shared" ref="HK84:HO84" si="894">AVERAGE(HK156:HK164)</f>
        <v>89.46509448573245</v>
      </c>
      <c r="HL84" s="466">
        <f t="shared" ref="HL84:HP84" si="895">+HK84/HK83*100-100</f>
        <v>-22.701755507033965</v>
      </c>
      <c r="HM84" s="467">
        <f t="shared" si="894"/>
        <v>83.571870772725632</v>
      </c>
      <c r="HN84" s="466">
        <f t="shared" si="895"/>
        <v>-27.369236953644389</v>
      </c>
      <c r="HO84" s="467">
        <f t="shared" si="894"/>
        <v>83.707433894040406</v>
      </c>
      <c r="HP84" s="466">
        <f t="shared" si="895"/>
        <v>-26.049114341627231</v>
      </c>
      <c r="HQ84" s="474">
        <v>2020</v>
      </c>
      <c r="HR84" s="454" t="s">
        <v>32</v>
      </c>
      <c r="HS84" s="467">
        <f t="shared" ref="HS84:HW84" si="896">AVERAGE(HS156:HS164)</f>
        <v>103.1192163069712</v>
      </c>
      <c r="HT84" s="466">
        <f t="shared" ref="HT84:HX84" si="897">+HS84/HS83*100-100</f>
        <v>-13.026647620576497</v>
      </c>
      <c r="HU84" s="467">
        <f t="shared" si="896"/>
        <v>125.83951694835936</v>
      </c>
      <c r="HV84" s="466">
        <f t="shared" si="897"/>
        <v>7.0125165210530582</v>
      </c>
      <c r="HW84" s="467">
        <f t="shared" si="896"/>
        <v>96.16286015711519</v>
      </c>
      <c r="HX84" s="466">
        <f t="shared" si="897"/>
        <v>-15.341224382796398</v>
      </c>
      <c r="HY84" s="474">
        <v>2020</v>
      </c>
      <c r="HZ84" s="454" t="s">
        <v>32</v>
      </c>
      <c r="IA84" s="467">
        <f t="shared" ref="IA84:IE84" si="898">AVERAGE(IA156:IA164)</f>
        <v>91.033005826360139</v>
      </c>
      <c r="IB84" s="466">
        <f t="shared" ref="IB84:IF84" si="899">+IA84/IA83*100-100</f>
        <v>-19.884003857218886</v>
      </c>
      <c r="IC84" s="467">
        <f t="shared" si="898"/>
        <v>99.525411102737507</v>
      </c>
      <c r="ID84" s="466">
        <f t="shared" si="899"/>
        <v>-14.079431156153007</v>
      </c>
      <c r="IE84" s="467">
        <f t="shared" si="898"/>
        <v>114.66952589376749</v>
      </c>
      <c r="IF84" s="466">
        <f t="shared" si="899"/>
        <v>-9.5839093712385193E-2</v>
      </c>
      <c r="IG84" s="474">
        <v>2020</v>
      </c>
      <c r="IH84" s="454" t="s">
        <v>32</v>
      </c>
      <c r="II84" s="467">
        <f t="shared" ref="II84:IM84" si="900">AVERAGE(II156:II164)</f>
        <v>112.73361626585142</v>
      </c>
      <c r="IJ84" s="466">
        <f t="shared" ref="IJ84:IN84" si="901">+II84/II83*100-100</f>
        <v>-10.938247447999572</v>
      </c>
      <c r="IK84" s="467">
        <f t="shared" si="900"/>
        <v>90.107845035436256</v>
      </c>
      <c r="IL84" s="466">
        <f t="shared" si="901"/>
        <v>-24.491640766783306</v>
      </c>
      <c r="IM84" s="467">
        <f t="shared" si="900"/>
        <v>87.325446263919474</v>
      </c>
      <c r="IN84" s="466">
        <f t="shared" si="901"/>
        <v>-31.41456557987766</v>
      </c>
      <c r="IO84" s="467">
        <f>AVERAGE(IO156:IO164)</f>
        <v>111.33336178251932</v>
      </c>
      <c r="IP84" s="466">
        <f t="shared" si="552"/>
        <v>-13.937183492510229</v>
      </c>
      <c r="IQ84" s="474">
        <v>2020</v>
      </c>
      <c r="IR84" s="454" t="s">
        <v>32</v>
      </c>
      <c r="IS84" s="467">
        <f t="shared" ref="IS84:IW84" si="902">AVERAGE(IS156:IS164)</f>
        <v>84.159250644701672</v>
      </c>
      <c r="IT84" s="466">
        <f t="shared" ref="IT84:IX84" si="903">+IS84/IS83*100-100</f>
        <v>-24.808964000843616</v>
      </c>
      <c r="IU84" s="467">
        <f t="shared" si="902"/>
        <v>89.609827965956043</v>
      </c>
      <c r="IV84" s="466">
        <f t="shared" si="903"/>
        <v>-20.86557447565427</v>
      </c>
      <c r="IW84" s="467">
        <f t="shared" si="902"/>
        <v>89.6373090745507</v>
      </c>
      <c r="IX84" s="466">
        <f t="shared" si="903"/>
        <v>-25.477697341617713</v>
      </c>
      <c r="IY84" s="474">
        <v>2020</v>
      </c>
      <c r="IZ84" s="454" t="s">
        <v>32</v>
      </c>
      <c r="JA84" s="467">
        <f t="shared" ref="JA84:JE84" si="904">AVERAGE(JA156:JA164)</f>
        <v>106.47181537474275</v>
      </c>
      <c r="JB84" s="466">
        <f t="shared" ref="JB84:JF84" si="905">+JA84/JA83*100-100</f>
        <v>-13.718856218205545</v>
      </c>
      <c r="JC84" s="467">
        <f t="shared" si="904"/>
        <v>129.37533847216955</v>
      </c>
      <c r="JD84" s="466">
        <f t="shared" si="905"/>
        <v>-1.4150628226622359</v>
      </c>
      <c r="JE84" s="467">
        <f t="shared" si="904"/>
        <v>148.37209082391078</v>
      </c>
      <c r="JF84" s="466">
        <f t="shared" si="905"/>
        <v>-1.5252235074683256</v>
      </c>
      <c r="JG84" s="474">
        <v>2020</v>
      </c>
      <c r="JH84" s="454" t="s">
        <v>32</v>
      </c>
      <c r="JI84" s="467">
        <f t="shared" ref="JI84:JM84" si="906">AVERAGE(JI156:JI164)</f>
        <v>154.61383717331944</v>
      </c>
      <c r="JJ84" s="466">
        <f t="shared" ref="JJ84:JN84" si="907">+JI84/JI83*100-100</f>
        <v>22.363565999798453</v>
      </c>
      <c r="JK84" s="467">
        <f t="shared" si="906"/>
        <v>141.43116694444882</v>
      </c>
      <c r="JL84" s="466">
        <f t="shared" si="907"/>
        <v>8.2891015343757886</v>
      </c>
      <c r="JM84" s="467">
        <f t="shared" si="906"/>
        <v>126.63582643261788</v>
      </c>
      <c r="JN84" s="466">
        <f t="shared" si="907"/>
        <v>16.148252518390535</v>
      </c>
      <c r="JO84" s="474">
        <v>2020</v>
      </c>
      <c r="JP84" s="454" t="s">
        <v>32</v>
      </c>
      <c r="JQ84" s="467">
        <f t="shared" ref="JQ84:JU84" si="908">AVERAGE(JQ156:JQ164)</f>
        <v>124.62923878366334</v>
      </c>
      <c r="JR84" s="466">
        <f t="shared" ref="JR84:JV84" si="909">+JQ84/JQ83*100-100</f>
        <v>5.3942723187887225</v>
      </c>
      <c r="JS84" s="467">
        <f t="shared" si="908"/>
        <v>110.32782468120378</v>
      </c>
      <c r="JT84" s="466">
        <f t="shared" si="909"/>
        <v>1.377249548021652</v>
      </c>
      <c r="JU84" s="467">
        <f t="shared" si="908"/>
        <v>98.028847618195456</v>
      </c>
      <c r="JV84" s="466">
        <f t="shared" si="909"/>
        <v>-8.3460952561316759</v>
      </c>
      <c r="JW84" s="474">
        <v>2020</v>
      </c>
      <c r="JX84" s="454" t="s">
        <v>32</v>
      </c>
      <c r="JY84" s="467">
        <f t="shared" ref="JY84:KC84" si="910">AVERAGE(JY156:JY164)</f>
        <v>106.15769737027142</v>
      </c>
      <c r="JZ84" s="466">
        <f t="shared" ref="JZ84:KD84" si="911">+JY84/JY83*100-100</f>
        <v>-6.8614258348304418</v>
      </c>
      <c r="KA84" s="467">
        <f t="shared" si="910"/>
        <v>117.0077226947258</v>
      </c>
      <c r="KB84" s="466">
        <f t="shared" si="911"/>
        <v>-0.27004760132997774</v>
      </c>
      <c r="KC84" s="467">
        <f t="shared" si="910"/>
        <v>107.5619860432425</v>
      </c>
      <c r="KD84" s="466">
        <f t="shared" si="911"/>
        <v>-6.3742424307540091</v>
      </c>
      <c r="KE84" s="474">
        <v>2020</v>
      </c>
      <c r="KF84" s="454" t="s">
        <v>32</v>
      </c>
      <c r="KG84" s="467">
        <f t="shared" ref="KG84:KK84" si="912">AVERAGE(KG156:KG164)</f>
        <v>119.81737814006152</v>
      </c>
      <c r="KH84" s="466">
        <f t="shared" ref="KH84:KL84" si="913">+KG84/KG83*100-100</f>
        <v>8.8023584884841455</v>
      </c>
      <c r="KI84" s="467">
        <f t="shared" si="912"/>
        <v>123.87072320371102</v>
      </c>
      <c r="KJ84" s="466">
        <f t="shared" si="913"/>
        <v>6.2215804811851712</v>
      </c>
      <c r="KK84" s="467">
        <f t="shared" si="912"/>
        <v>107.4430074619162</v>
      </c>
      <c r="KL84" s="466">
        <f t="shared" si="913"/>
        <v>-13.941713351264582</v>
      </c>
      <c r="KM84" s="474">
        <v>2020</v>
      </c>
      <c r="KN84" s="454" t="s">
        <v>32</v>
      </c>
      <c r="KO84" s="467">
        <f t="shared" ref="KO84:KS84" si="914">AVERAGE(KO156:KO164)</f>
        <v>76.492382136374147</v>
      </c>
      <c r="KP84" s="466">
        <f t="shared" ref="KP84:KT84" si="915">+KO84/KO83*100-100</f>
        <v>-25.71804352414955</v>
      </c>
      <c r="KQ84" s="467">
        <f t="shared" si="914"/>
        <v>137.44025635681103</v>
      </c>
      <c r="KR84" s="466">
        <f t="shared" si="915"/>
        <v>8.6145097088803197</v>
      </c>
      <c r="KS84" s="467">
        <f t="shared" si="914"/>
        <v>99.678232290341214</v>
      </c>
      <c r="KT84" s="466">
        <f t="shared" si="915"/>
        <v>-2.7819028472835612</v>
      </c>
      <c r="KU84" s="474">
        <v>2020</v>
      </c>
      <c r="KV84" s="454" t="s">
        <v>32</v>
      </c>
      <c r="KW84" s="467">
        <f t="shared" ref="KW84:LA84" si="916">AVERAGE(KW156:KW164)</f>
        <v>101.07743678828871</v>
      </c>
      <c r="KX84" s="466">
        <f t="shared" ref="KX84:LB84" si="917">+KW84/KW83*100-100</f>
        <v>-14.495798707262125</v>
      </c>
      <c r="KY84" s="467">
        <f t="shared" si="916"/>
        <v>126.65728510391745</v>
      </c>
      <c r="KZ84" s="466">
        <f t="shared" si="917"/>
        <v>3.7401189001075039</v>
      </c>
      <c r="LA84" s="467">
        <f t="shared" si="916"/>
        <v>125.79576177764847</v>
      </c>
      <c r="LB84" s="466">
        <f t="shared" si="917"/>
        <v>0.52816562330386319</v>
      </c>
      <c r="LC84" s="474">
        <v>2020</v>
      </c>
      <c r="LD84" s="454" t="s">
        <v>32</v>
      </c>
      <c r="LE84" s="467">
        <f t="shared" ref="LE84:LI84" si="918">AVERAGE(LE156:LE164)</f>
        <v>135.19058514395033</v>
      </c>
      <c r="LF84" s="466">
        <f t="shared" ref="LF84:LJ84" si="919">+LE84/LE83*100-100</f>
        <v>-6.880232403237585E-2</v>
      </c>
      <c r="LG84" s="467">
        <f t="shared" si="918"/>
        <v>124.57353602746574</v>
      </c>
      <c r="LH84" s="466">
        <f t="shared" si="919"/>
        <v>-2.6720945578111497</v>
      </c>
      <c r="LI84" s="467">
        <f t="shared" si="918"/>
        <v>91.759334024261406</v>
      </c>
      <c r="LJ84" s="466">
        <f t="shared" si="919"/>
        <v>-19.005450536044549</v>
      </c>
      <c r="LK84" s="474">
        <v>2020</v>
      </c>
      <c r="LL84" s="454" t="s">
        <v>32</v>
      </c>
      <c r="LM84" s="467">
        <f t="shared" ref="LM84:LQ84" si="920">AVERAGE(LM156:LM164)</f>
        <v>142.73721276163002</v>
      </c>
      <c r="LN84" s="466">
        <f t="shared" ref="LN84:LR84" si="921">+LM84/LM83*100-100</f>
        <v>0.38244924978418737</v>
      </c>
      <c r="LO84" s="467">
        <f t="shared" si="920"/>
        <v>108.01514395315327</v>
      </c>
      <c r="LP84" s="466">
        <f t="shared" si="921"/>
        <v>-4.8785472263250966</v>
      </c>
      <c r="LQ84" s="467">
        <f t="shared" si="920"/>
        <v>127.96017273546032</v>
      </c>
      <c r="LR84" s="466">
        <f t="shared" si="921"/>
        <v>-4.7209734184308161</v>
      </c>
      <c r="LS84" s="474">
        <v>2020</v>
      </c>
      <c r="LT84" s="454" t="s">
        <v>32</v>
      </c>
      <c r="LU84" s="467">
        <f t="shared" ref="LU84:LY84" si="922">AVERAGE(LU156:LU164)</f>
        <v>119.69399192624012</v>
      </c>
      <c r="LV84" s="466">
        <f t="shared" ref="LV84:LZ84" si="923">+LU84/LU83*100-100</f>
        <v>2.9465600951458697</v>
      </c>
      <c r="LW84" s="467">
        <f t="shared" si="922"/>
        <v>128.55175481331207</v>
      </c>
      <c r="LX84" s="466">
        <f t="shared" si="923"/>
        <v>15.445077802642061</v>
      </c>
      <c r="LY84" s="467">
        <f t="shared" si="922"/>
        <v>88.829385877347647</v>
      </c>
      <c r="LZ84" s="466">
        <f t="shared" si="923"/>
        <v>-5.177475022819479</v>
      </c>
      <c r="MA84" s="474">
        <v>2020</v>
      </c>
      <c r="MB84" s="454" t="s">
        <v>32</v>
      </c>
      <c r="MC84" s="467">
        <f t="shared" ref="MC84:MG84" si="924">AVERAGE(MC156:MC164)</f>
        <v>132.97355844606727</v>
      </c>
      <c r="MD84" s="466">
        <f t="shared" ref="MD84:MH84" si="925">+MC84/MC83*100-100</f>
        <v>-6.7173878869965193</v>
      </c>
      <c r="ME84" s="467">
        <f t="shared" si="924"/>
        <v>85.274891608319891</v>
      </c>
      <c r="MF84" s="466">
        <f t="shared" si="925"/>
        <v>-21.25976988782574</v>
      </c>
      <c r="MG84" s="467">
        <f t="shared" si="924"/>
        <v>105.02124948763277</v>
      </c>
      <c r="MH84" s="466">
        <f t="shared" si="925"/>
        <v>-17.016831710875039</v>
      </c>
      <c r="MI84" s="474">
        <v>2020</v>
      </c>
      <c r="MJ84" s="454" t="s">
        <v>32</v>
      </c>
      <c r="MK84" s="467">
        <f t="shared" ref="MK84:MO84" si="926">AVERAGE(MK156:MK164)</f>
        <v>81.311140728664185</v>
      </c>
      <c r="ML84" s="466">
        <f t="shared" ref="ML84:MP84" si="927">+MK84/MK83*100-100</f>
        <v>-11.5195562277828</v>
      </c>
      <c r="MM84" s="467">
        <f t="shared" si="926"/>
        <v>113.43932729065155</v>
      </c>
      <c r="MN84" s="466">
        <f t="shared" si="927"/>
        <v>-10.951224413362596</v>
      </c>
      <c r="MO84" s="467">
        <f t="shared" si="926"/>
        <v>162.48428249198679</v>
      </c>
      <c r="MP84" s="466">
        <f t="shared" si="927"/>
        <v>5.9624773045150192</v>
      </c>
    </row>
    <row r="85" spans="1:361">
      <c r="A85" s="474">
        <v>2021</v>
      </c>
      <c r="B85" s="454" t="s">
        <v>32</v>
      </c>
      <c r="C85" s="467">
        <f t="shared" ref="C85:G85" si="928">AVERAGE(C169:C177)</f>
        <v>91.941242092527489</v>
      </c>
      <c r="D85" s="466">
        <f t="shared" si="580"/>
        <v>2.3631730970223686</v>
      </c>
      <c r="E85" s="467">
        <f t="shared" si="928"/>
        <v>81.719717151774702</v>
      </c>
      <c r="F85" s="466">
        <f t="shared" si="490"/>
        <v>-4.5300556757259471</v>
      </c>
      <c r="G85" s="467">
        <f t="shared" si="928"/>
        <v>101.60632801287801</v>
      </c>
      <c r="H85" s="466">
        <f t="shared" si="491"/>
        <v>8.3105130050179099</v>
      </c>
      <c r="I85" s="474">
        <v>2021</v>
      </c>
      <c r="J85" s="454" t="s">
        <v>32</v>
      </c>
      <c r="K85" s="467">
        <f t="shared" ref="K85:O85" si="929">AVERAGE(K169:K177)</f>
        <v>88.844656282691631</v>
      </c>
      <c r="L85" s="466">
        <f t="shared" ref="L85:P85" si="930">+K85/K84*100-100</f>
        <v>-8.8184867061981436</v>
      </c>
      <c r="M85" s="467">
        <f t="shared" si="929"/>
        <v>103.67648632476161</v>
      </c>
      <c r="N85" s="466">
        <f t="shared" si="930"/>
        <v>-21.968174119440178</v>
      </c>
      <c r="O85" s="467">
        <f t="shared" si="929"/>
        <v>88.258083638367978</v>
      </c>
      <c r="P85" s="466">
        <f t="shared" si="930"/>
        <v>-10.0584994299291</v>
      </c>
      <c r="Q85" s="474">
        <v>2021</v>
      </c>
      <c r="R85" s="454" t="s">
        <v>32</v>
      </c>
      <c r="S85" s="467">
        <f t="shared" ref="S85:W85" si="931">AVERAGE(S169:S177)</f>
        <v>119.27898055367645</v>
      </c>
      <c r="T85" s="466">
        <f t="shared" ref="T85:X85" si="932">+S85/S84*100-100</f>
        <v>8.9003184438056593</v>
      </c>
      <c r="U85" s="467">
        <f t="shared" si="931"/>
        <v>122.2825271711355</v>
      </c>
      <c r="V85" s="466">
        <f t="shared" si="932"/>
        <v>7.1376490531454522</v>
      </c>
      <c r="W85" s="467">
        <f t="shared" si="931"/>
        <v>129.98492666844547</v>
      </c>
      <c r="X85" s="466">
        <f t="shared" si="932"/>
        <v>12.447140144392947</v>
      </c>
      <c r="Y85" s="474">
        <v>2021</v>
      </c>
      <c r="Z85" s="454" t="s">
        <v>32</v>
      </c>
      <c r="AA85" s="467">
        <f t="shared" ref="AA85:AE85" si="933">AVERAGE(AA169:AA177)</f>
        <v>145.4124636708861</v>
      </c>
      <c r="AB85" s="466">
        <f t="shared" ref="AB85:AF85" si="934">+AA85/AA84*100-100</f>
        <v>6.404536814681336</v>
      </c>
      <c r="AC85" s="467">
        <f t="shared" si="933"/>
        <v>133.27066966564428</v>
      </c>
      <c r="AD85" s="466">
        <f t="shared" si="934"/>
        <v>1.3909459092281651</v>
      </c>
      <c r="AE85" s="467">
        <f t="shared" si="933"/>
        <v>137.01867313351966</v>
      </c>
      <c r="AF85" s="466">
        <f t="shared" si="934"/>
        <v>20.341664874574533</v>
      </c>
      <c r="AG85" s="474">
        <v>2021</v>
      </c>
      <c r="AH85" s="454" t="s">
        <v>32</v>
      </c>
      <c r="AI85" s="467">
        <f t="shared" ref="AI85:AM85" si="935">AVERAGE(AI169:AI177)</f>
        <v>106.48892088366219</v>
      </c>
      <c r="AJ85" s="466">
        <f t="shared" ref="AJ85:AN85" si="936">+AI85/AI84*100-100</f>
        <v>0.30715736800172522</v>
      </c>
      <c r="AK85" s="467">
        <f t="shared" si="935"/>
        <v>177.10008220505389</v>
      </c>
      <c r="AL85" s="466">
        <f t="shared" si="936"/>
        <v>17.577711178978504</v>
      </c>
      <c r="AM85" s="467">
        <f t="shared" si="935"/>
        <v>100.75667272528338</v>
      </c>
      <c r="AN85" s="466">
        <f t="shared" si="936"/>
        <v>-17.562945398589193</v>
      </c>
      <c r="AO85" s="474">
        <v>2021</v>
      </c>
      <c r="AP85" s="454" t="s">
        <v>32</v>
      </c>
      <c r="AQ85" s="467">
        <f t="shared" ref="AQ85:AU85" si="937">AVERAGE(AQ169:AQ177)</f>
        <v>153.9115875901841</v>
      </c>
      <c r="AR85" s="466">
        <f t="shared" ref="AR85:AV85" si="938">+AQ85/AQ84*100-100</f>
        <v>19.29285503551921</v>
      </c>
      <c r="AS85" s="467">
        <f t="shared" si="937"/>
        <v>126.44478132328466</v>
      </c>
      <c r="AT85" s="466">
        <f t="shared" si="938"/>
        <v>0.55430580477752756</v>
      </c>
      <c r="AU85" s="467">
        <f t="shared" si="937"/>
        <v>134.18069680743568</v>
      </c>
      <c r="AV85" s="466">
        <f t="shared" si="938"/>
        <v>6.2237420457777546</v>
      </c>
      <c r="AW85" s="474">
        <v>2021</v>
      </c>
      <c r="AX85" s="454" t="s">
        <v>32</v>
      </c>
      <c r="AY85" s="467">
        <f t="shared" ref="AY85:BC85" si="939">AVERAGE(AY169:AY177)</f>
        <v>130.84900028947968</v>
      </c>
      <c r="AZ85" s="466">
        <f t="shared" ref="AZ85:BD85" si="940">+AY85/AY84*100-100</f>
        <v>-0.95459283775943504</v>
      </c>
      <c r="BA85" s="467">
        <f t="shared" si="939"/>
        <v>124.98053875470188</v>
      </c>
      <c r="BB85" s="466">
        <f t="shared" si="940"/>
        <v>-3.3160293279647703</v>
      </c>
      <c r="BC85" s="467">
        <f t="shared" si="939"/>
        <v>145.15038102154023</v>
      </c>
      <c r="BD85" s="466">
        <f t="shared" si="940"/>
        <v>14.142696348718701</v>
      </c>
      <c r="BE85" s="474">
        <v>2021</v>
      </c>
      <c r="BF85" s="454" t="s">
        <v>32</v>
      </c>
      <c r="BG85" s="467">
        <f t="shared" ref="BG85:BK85" si="941">AVERAGE(BG169:BG177)</f>
        <v>119.10447256228005</v>
      </c>
      <c r="BH85" s="466">
        <f t="shared" ref="BH85:BL85" si="942">+BG85/BG84*100-100</f>
        <v>-9.3890665401565343</v>
      </c>
      <c r="BI85" s="467">
        <f t="shared" si="941"/>
        <v>118.14056260120833</v>
      </c>
      <c r="BJ85" s="466">
        <f t="shared" si="942"/>
        <v>2.0005802561423423</v>
      </c>
      <c r="BK85" s="467">
        <f t="shared" si="941"/>
        <v>167.65968139854243</v>
      </c>
      <c r="BL85" s="466">
        <f t="shared" si="942"/>
        <v>25.42179553378628</v>
      </c>
      <c r="BM85" s="474">
        <v>2021</v>
      </c>
      <c r="BN85" s="454" t="s">
        <v>32</v>
      </c>
      <c r="BO85" s="467">
        <f t="shared" ref="BO85:BS85" si="943">AVERAGE(BO169:BO177)</f>
        <v>113.338474168448</v>
      </c>
      <c r="BP85" s="466">
        <f t="shared" ref="BP85:BT85" si="944">+BO85/BO84*100-100</f>
        <v>-9.6964170176200923</v>
      </c>
      <c r="BQ85" s="467">
        <f t="shared" si="943"/>
        <v>89.002565837644639</v>
      </c>
      <c r="BR85" s="466">
        <f t="shared" si="944"/>
        <v>1.4741761623279501</v>
      </c>
      <c r="BS85" s="467">
        <f t="shared" si="943"/>
        <v>125.46241004231544</v>
      </c>
      <c r="BT85" s="466">
        <f t="shared" si="944"/>
        <v>12.23344913395799</v>
      </c>
      <c r="BU85" s="474">
        <v>2021</v>
      </c>
      <c r="BV85" s="454" t="s">
        <v>32</v>
      </c>
      <c r="BW85" s="467">
        <f t="shared" ref="BW85:CA85" si="945">AVERAGE(BW169:BW177)</f>
        <v>122.45370458682129</v>
      </c>
      <c r="BX85" s="466">
        <f t="shared" ref="BX85:CB85" si="946">+BW85/BW84*100-100</f>
        <v>9.658050878325966</v>
      </c>
      <c r="BY85" s="467">
        <f t="shared" si="945"/>
        <v>71.151007455621198</v>
      </c>
      <c r="BZ85" s="466">
        <f t="shared" si="946"/>
        <v>-20.36366744058266</v>
      </c>
      <c r="CA85" s="467">
        <f t="shared" si="945"/>
        <v>109.40630191517747</v>
      </c>
      <c r="CB85" s="466">
        <f t="shared" si="946"/>
        <v>18.868824458041615</v>
      </c>
      <c r="CC85" s="474">
        <v>2021</v>
      </c>
      <c r="CD85" s="454" t="s">
        <v>32</v>
      </c>
      <c r="CE85" s="467">
        <f t="shared" ref="CE85:CI85" si="947">AVERAGE(CE169:CE177)</f>
        <v>120.72631745255836</v>
      </c>
      <c r="CF85" s="466">
        <f t="shared" ref="CF85:CJ85" si="948">+CE85/CE84*100-100</f>
        <v>26.519085474290989</v>
      </c>
      <c r="CG85" s="467">
        <f t="shared" si="947"/>
        <v>95.727949324472533</v>
      </c>
      <c r="CH85" s="466">
        <f t="shared" si="948"/>
        <v>8.4127516214719975</v>
      </c>
      <c r="CI85" s="467">
        <f t="shared" si="947"/>
        <v>112.17420591958846</v>
      </c>
      <c r="CJ85" s="466">
        <f t="shared" si="948"/>
        <v>4.249455407359477</v>
      </c>
      <c r="CK85" s="474">
        <v>2021</v>
      </c>
      <c r="CL85" s="454" t="s">
        <v>32</v>
      </c>
      <c r="CM85" s="467">
        <f t="shared" ref="CM85:CQ85" si="949">AVERAGE(CM169:CM177)</f>
        <v>150.38403820542459</v>
      </c>
      <c r="CN85" s="466">
        <f t="shared" ref="CN85:CR85" si="950">+CM85/CM84*100-100</f>
        <v>34.088660709398056</v>
      </c>
      <c r="CO85" s="467">
        <f t="shared" si="949"/>
        <v>90.044838816395583</v>
      </c>
      <c r="CP85" s="466">
        <f t="shared" si="950"/>
        <v>5.2278118562791889</v>
      </c>
      <c r="CQ85" s="467">
        <f t="shared" si="949"/>
        <v>86.51338655571486</v>
      </c>
      <c r="CR85" s="466">
        <f t="shared" si="950"/>
        <v>1.5790849582475914</v>
      </c>
      <c r="CS85" s="474">
        <v>2021</v>
      </c>
      <c r="CT85" s="454" t="s">
        <v>32</v>
      </c>
      <c r="CU85" s="467">
        <f t="shared" ref="CU85:CY85" si="951">AVERAGE(CU169:CU177)</f>
        <v>117.62178858132928</v>
      </c>
      <c r="CV85" s="466">
        <f t="shared" ref="CV85:CZ85" si="952">+CU85/CU84*100-100</f>
        <v>11.657098983803976</v>
      </c>
      <c r="CW85" s="467">
        <f t="shared" si="951"/>
        <v>93.037345266932348</v>
      </c>
      <c r="CX85" s="466">
        <f t="shared" si="952"/>
        <v>19.062769949251958</v>
      </c>
      <c r="CY85" s="467">
        <f t="shared" si="951"/>
        <v>108.79327624666477</v>
      </c>
      <c r="CZ85" s="466">
        <f t="shared" si="952"/>
        <v>-0.56091183714377735</v>
      </c>
      <c r="DA85" s="474">
        <v>2021</v>
      </c>
      <c r="DB85" s="454" t="s">
        <v>32</v>
      </c>
      <c r="DC85" s="467">
        <f t="shared" ref="DC85:DG85" si="953">AVERAGE(DC169:DC177)</f>
        <v>77.295132749622894</v>
      </c>
      <c r="DD85" s="466">
        <f t="shared" ref="DD85:DH85" si="954">+DC85/DC84*100-100</f>
        <v>-13.630245718329334</v>
      </c>
      <c r="DE85" s="467">
        <f t="shared" si="953"/>
        <v>269.16730264344847</v>
      </c>
      <c r="DF85" s="466">
        <f t="shared" si="954"/>
        <v>13.505626905932161</v>
      </c>
      <c r="DG85" s="467">
        <f t="shared" si="953"/>
        <v>120.98445613230479</v>
      </c>
      <c r="DH85" s="466">
        <f t="shared" si="954"/>
        <v>19.840938985640989</v>
      </c>
      <c r="DI85" s="474">
        <v>2021</v>
      </c>
      <c r="DJ85" s="454" t="s">
        <v>32</v>
      </c>
      <c r="DK85" s="467">
        <f t="shared" ref="DK85:DO85" si="955">AVERAGE(DK169:DK177)</f>
        <v>148.16189113798856</v>
      </c>
      <c r="DL85" s="466">
        <f t="shared" ref="DL85:DP85" si="956">+DK85/DK84*100-100</f>
        <v>19.670334907852975</v>
      </c>
      <c r="DM85" s="467">
        <f t="shared" si="955"/>
        <v>64.818083253000665</v>
      </c>
      <c r="DN85" s="466">
        <f t="shared" si="956"/>
        <v>-15.892630791535098</v>
      </c>
      <c r="DO85" s="467">
        <f t="shared" si="955"/>
        <v>115.00430005115342</v>
      </c>
      <c r="DP85" s="466">
        <f t="shared" si="956"/>
        <v>5.9421925089544203</v>
      </c>
      <c r="DQ85" s="474">
        <v>2021</v>
      </c>
      <c r="DR85" s="454" t="s">
        <v>32</v>
      </c>
      <c r="DS85" s="467">
        <f t="shared" ref="DS85:DW85" si="957">AVERAGE(DS169:DS177)</f>
        <v>126.24331320853109</v>
      </c>
      <c r="DT85" s="466">
        <f t="shared" ref="DT85:DX85" si="958">+DS85/DS84*100-100</f>
        <v>3.6878762111922043</v>
      </c>
      <c r="DU85" s="467">
        <f t="shared" si="957"/>
        <v>110.0372236682072</v>
      </c>
      <c r="DV85" s="466">
        <f t="shared" si="958"/>
        <v>5.9887493631991902</v>
      </c>
      <c r="DW85" s="467">
        <f t="shared" si="957"/>
        <v>119.34483727571595</v>
      </c>
      <c r="DX85" s="466">
        <f t="shared" si="958"/>
        <v>-3.5924920537262324</v>
      </c>
      <c r="DY85" s="474">
        <v>2021</v>
      </c>
      <c r="DZ85" s="454" t="s">
        <v>32</v>
      </c>
      <c r="EA85" s="467">
        <f t="shared" ref="EA85:EE85" si="959">AVERAGE(EA169:EA177)</f>
        <v>111.72753482392264</v>
      </c>
      <c r="EB85" s="466">
        <f t="shared" ref="EB85:EF85" si="960">+EA85/EA84*100-100</f>
        <v>12.820012339498007</v>
      </c>
      <c r="EC85" s="467">
        <f t="shared" si="959"/>
        <v>115.15204144964316</v>
      </c>
      <c r="ED85" s="466">
        <f t="shared" si="960"/>
        <v>19.218875460994383</v>
      </c>
      <c r="EE85" s="467">
        <f t="shared" si="959"/>
        <v>121.33667098811624</v>
      </c>
      <c r="EF85" s="466">
        <f t="shared" si="960"/>
        <v>5.3737998422969326</v>
      </c>
      <c r="EG85" s="474">
        <v>2021</v>
      </c>
      <c r="EH85" s="454" t="s">
        <v>32</v>
      </c>
      <c r="EI85" s="467">
        <f t="shared" ref="EI85:EM85" si="961">AVERAGE(EI169:EI177)</f>
        <v>136.47113629573721</v>
      </c>
      <c r="EJ85" s="466">
        <f t="shared" ref="EJ85:EN85" si="962">+EI85/EI84*100-100</f>
        <v>8.1656960029360164</v>
      </c>
      <c r="EK85" s="467">
        <f t="shared" si="961"/>
        <v>132.78724653895875</v>
      </c>
      <c r="EL85" s="466">
        <f t="shared" si="962"/>
        <v>18.866338518280187</v>
      </c>
      <c r="EM85" s="467">
        <f t="shared" si="961"/>
        <v>110.00527975892889</v>
      </c>
      <c r="EN85" s="466">
        <f t="shared" si="962"/>
        <v>9.6560361945483351</v>
      </c>
      <c r="EO85" s="474">
        <v>2021</v>
      </c>
      <c r="EP85" s="454" t="s">
        <v>32</v>
      </c>
      <c r="EQ85" s="467">
        <f t="shared" ref="EQ85:EU85" si="963">AVERAGE(EQ169:EQ177)</f>
        <v>84.438252099003364</v>
      </c>
      <c r="ER85" s="466">
        <f t="shared" ref="ER85:EV85" si="964">+EQ85/EQ84*100-100</f>
        <v>-21.680544351356431</v>
      </c>
      <c r="ES85" s="467">
        <f t="shared" si="963"/>
        <v>138.33312586365145</v>
      </c>
      <c r="ET85" s="466">
        <f t="shared" si="964"/>
        <v>34.05112881524866</v>
      </c>
      <c r="EU85" s="467">
        <f t="shared" si="963"/>
        <v>83.80049660518408</v>
      </c>
      <c r="EV85" s="466">
        <f t="shared" si="964"/>
        <v>-28.193222943398808</v>
      </c>
      <c r="EW85" s="474">
        <v>2021</v>
      </c>
      <c r="EX85" s="454" t="s">
        <v>32</v>
      </c>
      <c r="EY85" s="467">
        <f t="shared" ref="EY85:FC85" si="965">AVERAGE(EY169:EY177)</f>
        <v>90.42996369576926</v>
      </c>
      <c r="EZ85" s="466">
        <f t="shared" ref="EZ85:FD85" si="966">+EY85/EY84*100-100</f>
        <v>-4.9886271666573521</v>
      </c>
      <c r="FA85" s="467">
        <f t="shared" si="965"/>
        <v>96.398780729652103</v>
      </c>
      <c r="FB85" s="466">
        <f t="shared" si="966"/>
        <v>3.3907355815270108</v>
      </c>
      <c r="FC85" s="467">
        <f t="shared" si="965"/>
        <v>208.13557136660725</v>
      </c>
      <c r="FD85" s="466">
        <f t="shared" si="966"/>
        <v>63.721144583843284</v>
      </c>
      <c r="FE85" s="474">
        <v>2021</v>
      </c>
      <c r="FF85" s="454" t="s">
        <v>32</v>
      </c>
      <c r="FG85" s="467">
        <f t="shared" ref="FG85:FK85" si="967">AVERAGE(FG169:FG177)</f>
        <v>123.14760642693621</v>
      </c>
      <c r="FH85" s="466">
        <f t="shared" ref="FH85:FL85" si="968">+FG85/FG84*100-100</f>
        <v>5.8759193047571472</v>
      </c>
      <c r="FI85" s="467">
        <f t="shared" si="967"/>
        <v>161.73195561931689</v>
      </c>
      <c r="FJ85" s="466">
        <f t="shared" si="968"/>
        <v>17.627482811593524</v>
      </c>
      <c r="FK85" s="467">
        <f t="shared" si="967"/>
        <v>121.41623441055425</v>
      </c>
      <c r="FL85" s="466">
        <f t="shared" si="968"/>
        <v>24.749767093862204</v>
      </c>
      <c r="FM85" s="474">
        <v>2021</v>
      </c>
      <c r="FN85" s="454" t="s">
        <v>32</v>
      </c>
      <c r="FO85" s="467">
        <f t="shared" ref="FO85:FS85" si="969">AVERAGE(FO169:FO177)</f>
        <v>106.69810064775213</v>
      </c>
      <c r="FP85" s="466">
        <f t="shared" ref="FP85:FT85" si="970">+FO85/FO84*100-100</f>
        <v>-16.516957283377181</v>
      </c>
      <c r="FQ85" s="467">
        <f t="shared" si="969"/>
        <v>329.64314079798442</v>
      </c>
      <c r="FR85" s="466">
        <f t="shared" si="970"/>
        <v>51.960382825421192</v>
      </c>
      <c r="FS85" s="467">
        <f t="shared" si="969"/>
        <v>129.05441616764122</v>
      </c>
      <c r="FT85" s="466">
        <f t="shared" si="970"/>
        <v>11.418376191410886</v>
      </c>
      <c r="FU85" s="474">
        <v>2021</v>
      </c>
      <c r="FV85" s="454" t="s">
        <v>32</v>
      </c>
      <c r="FW85" s="467">
        <f t="shared" ref="FW85:GA85" si="971">AVERAGE(FW169:FW177)</f>
        <v>130.58770814750454</v>
      </c>
      <c r="FX85" s="466">
        <f t="shared" ref="FX85:GB85" si="972">+FW85/FW84*100-100</f>
        <v>-6.8815275445139719</v>
      </c>
      <c r="FY85" s="467">
        <f t="shared" si="971"/>
        <v>152.5407923868062</v>
      </c>
      <c r="FZ85" s="466">
        <f t="shared" si="972"/>
        <v>38.95638946133306</v>
      </c>
      <c r="GA85" s="467">
        <f t="shared" si="971"/>
        <v>98.125379405307115</v>
      </c>
      <c r="GB85" s="466">
        <f t="shared" si="972"/>
        <v>-4.3104401487825612</v>
      </c>
      <c r="GC85" s="474">
        <v>2021</v>
      </c>
      <c r="GD85" s="454" t="s">
        <v>32</v>
      </c>
      <c r="GE85" s="467">
        <f t="shared" ref="GE85:GI85" si="973">AVERAGE(GE169:GE177)</f>
        <v>136.66327264270814</v>
      </c>
      <c r="GF85" s="466">
        <f t="shared" ref="GF85:GJ85" si="974">+GE85/GE84*100-100</f>
        <v>11.784196396145632</v>
      </c>
      <c r="GG85" s="467">
        <f t="shared" si="973"/>
        <v>130.88437792572176</v>
      </c>
      <c r="GH85" s="466">
        <f t="shared" si="974"/>
        <v>24.511382047269464</v>
      </c>
      <c r="GI85" s="467">
        <f t="shared" si="973"/>
        <v>88.226881308693422</v>
      </c>
      <c r="GJ85" s="466">
        <f t="shared" si="974"/>
        <v>-9.111477126279496</v>
      </c>
      <c r="GK85" s="474">
        <v>2021</v>
      </c>
      <c r="GL85" s="454" t="s">
        <v>32</v>
      </c>
      <c r="GM85" s="467">
        <f t="shared" ref="GM85:GQ85" si="975">AVERAGE(GM169:GM177)</f>
        <v>124.39426590423467</v>
      </c>
      <c r="GN85" s="466">
        <f t="shared" ref="GN85:GR85" si="976">+GM85/GM84*100-100</f>
        <v>11.253748577772143</v>
      </c>
      <c r="GO85" s="467">
        <f t="shared" si="975"/>
        <v>112.92874246539272</v>
      </c>
      <c r="GP85" s="466">
        <f t="shared" si="976"/>
        <v>-8.2852522614787745</v>
      </c>
      <c r="GQ85" s="467">
        <f t="shared" si="975"/>
        <v>83.645347452786865</v>
      </c>
      <c r="GR85" s="466">
        <f t="shared" si="976"/>
        <v>-25.082992875550985</v>
      </c>
      <c r="GS85" s="474">
        <v>2021</v>
      </c>
      <c r="GT85" s="454" t="s">
        <v>32</v>
      </c>
      <c r="GU85" s="467">
        <f t="shared" ref="GU85:GY85" si="977">AVERAGE(GU169:GU177)</f>
        <v>71.261460498042766</v>
      </c>
      <c r="GV85" s="466">
        <f t="shared" ref="GV85:GZ85" si="978">+GU85/GU84*100-100</f>
        <v>-25.264999138545562</v>
      </c>
      <c r="GW85" s="467">
        <f t="shared" si="977"/>
        <v>101.98755942663934</v>
      </c>
      <c r="GX85" s="466">
        <f t="shared" si="978"/>
        <v>13.463295897190036</v>
      </c>
      <c r="GY85" s="467">
        <f t="shared" si="977"/>
        <v>97.581255239402594</v>
      </c>
      <c r="GZ85" s="466">
        <f t="shared" si="978"/>
        <v>-1.885649611119149</v>
      </c>
      <c r="HA85" s="474">
        <v>2021</v>
      </c>
      <c r="HB85" s="454" t="s">
        <v>32</v>
      </c>
      <c r="HC85" s="467">
        <f t="shared" ref="HC85:HG85" si="979">AVERAGE(HC169:HC177)</f>
        <v>95.352177347356005</v>
      </c>
      <c r="HD85" s="466">
        <f t="shared" ref="HD85:HH85" si="980">+HC85/HC84*100-100</f>
        <v>3.9563466356259624</v>
      </c>
      <c r="HE85" s="467">
        <f t="shared" si="979"/>
        <v>135.85844039014557</v>
      </c>
      <c r="HF85" s="466">
        <f t="shared" si="980"/>
        <v>26.933054356324476</v>
      </c>
      <c r="HG85" s="467">
        <f t="shared" si="979"/>
        <v>75.479741712796525</v>
      </c>
      <c r="HH85" s="466">
        <f t="shared" si="980"/>
        <v>-9.260493888458754</v>
      </c>
      <c r="HI85" s="474">
        <v>2021</v>
      </c>
      <c r="HJ85" s="454" t="s">
        <v>32</v>
      </c>
      <c r="HK85" s="467">
        <f t="shared" ref="HK85:HO85" si="981">AVERAGE(HK169:HK177)</f>
        <v>95.150356682968976</v>
      </c>
      <c r="HL85" s="466">
        <f t="shared" ref="HL85:HP85" si="982">+HK85/HK84*100-100</f>
        <v>6.3547266449745905</v>
      </c>
      <c r="HM85" s="467">
        <f t="shared" si="981"/>
        <v>89.684552785496692</v>
      </c>
      <c r="HN85" s="466">
        <f t="shared" si="982"/>
        <v>7.3142816551212064</v>
      </c>
      <c r="HO85" s="467">
        <f t="shared" si="981"/>
        <v>102.84045574009139</v>
      </c>
      <c r="HP85" s="466">
        <f t="shared" si="982"/>
        <v>22.857016343697964</v>
      </c>
      <c r="HQ85" s="474">
        <v>2021</v>
      </c>
      <c r="HR85" s="454" t="s">
        <v>32</v>
      </c>
      <c r="HS85" s="467">
        <f t="shared" ref="HS85:HW85" si="983">AVERAGE(HS169:HS177)</f>
        <v>98.500694079167943</v>
      </c>
      <c r="HT85" s="466">
        <f t="shared" ref="HT85:HX85" si="984">+HS85/HS84*100-100</f>
        <v>-4.4788182001447439</v>
      </c>
      <c r="HU85" s="467">
        <f t="shared" si="983"/>
        <v>126.48499115094599</v>
      </c>
      <c r="HV85" s="466">
        <f t="shared" si="984"/>
        <v>0.51293442492432462</v>
      </c>
      <c r="HW85" s="467">
        <f t="shared" si="983"/>
        <v>79.580947261289836</v>
      </c>
      <c r="HX85" s="466">
        <f t="shared" si="984"/>
        <v>-17.24357290198428</v>
      </c>
      <c r="HY85" s="474">
        <v>2021</v>
      </c>
      <c r="HZ85" s="454" t="s">
        <v>32</v>
      </c>
      <c r="IA85" s="467">
        <f t="shared" ref="IA85:IE85" si="985">AVERAGE(IA169:IA177)</f>
        <v>89.335932765096842</v>
      </c>
      <c r="IB85" s="466">
        <f t="shared" ref="IB85:IF85" si="986">+IA85/IA84*100-100</f>
        <v>-1.8642392897586575</v>
      </c>
      <c r="IC85" s="467">
        <f t="shared" si="985"/>
        <v>107.50073302209729</v>
      </c>
      <c r="ID85" s="466">
        <f t="shared" si="986"/>
        <v>8.0133524001494152</v>
      </c>
      <c r="IE85" s="467">
        <f t="shared" si="985"/>
        <v>105.09446019139337</v>
      </c>
      <c r="IF85" s="466">
        <f t="shared" si="986"/>
        <v>-8.3501397845184044</v>
      </c>
      <c r="IG85" s="474">
        <v>2021</v>
      </c>
      <c r="IH85" s="454" t="s">
        <v>32</v>
      </c>
      <c r="II85" s="467">
        <f t="shared" ref="II85:IM85" si="987">AVERAGE(II169:II177)</f>
        <v>105.19655139980533</v>
      </c>
      <c r="IJ85" s="466">
        <f t="shared" ref="IJ85:IN85" si="988">+II85/II84*100-100</f>
        <v>-6.6857297013093131</v>
      </c>
      <c r="IK85" s="467">
        <f t="shared" si="987"/>
        <v>104.58476212741711</v>
      </c>
      <c r="IL85" s="466">
        <f t="shared" si="988"/>
        <v>16.066211644821365</v>
      </c>
      <c r="IM85" s="467">
        <f t="shared" si="987"/>
        <v>94.6545564832672</v>
      </c>
      <c r="IN85" s="466">
        <f t="shared" si="988"/>
        <v>8.3928688977979107</v>
      </c>
      <c r="IO85" s="467">
        <f>AVERAGE(IO169:IO177)</f>
        <v>102.53182624058968</v>
      </c>
      <c r="IP85" s="466">
        <f t="shared" si="552"/>
        <v>-7.9055688259218471</v>
      </c>
      <c r="IQ85" s="474">
        <v>2021</v>
      </c>
      <c r="IR85" s="454" t="s">
        <v>32</v>
      </c>
      <c r="IS85" s="467">
        <f t="shared" ref="IS85:IW85" si="989">AVERAGE(IS169:IS177)</f>
        <v>91.376073480821276</v>
      </c>
      <c r="IT85" s="466">
        <f t="shared" ref="IT85:IX85" si="990">+IS85/IS84*100-100</f>
        <v>8.575198544230318</v>
      </c>
      <c r="IU85" s="467">
        <f t="shared" si="989"/>
        <v>82.024985784161785</v>
      </c>
      <c r="IV85" s="466">
        <f t="shared" si="990"/>
        <v>-8.4642972249381501</v>
      </c>
      <c r="IW85" s="467">
        <f t="shared" si="989"/>
        <v>108.59789723490671</v>
      </c>
      <c r="IX85" s="466">
        <f t="shared" si="990"/>
        <v>21.152562873776844</v>
      </c>
      <c r="IY85" s="474">
        <v>2021</v>
      </c>
      <c r="IZ85" s="454" t="s">
        <v>32</v>
      </c>
      <c r="JA85" s="467">
        <f t="shared" ref="JA85:JE85" si="991">AVERAGE(JA169:JA177)</f>
        <v>119.70561136617306</v>
      </c>
      <c r="JB85" s="466">
        <f t="shared" ref="JB85:JF85" si="992">+JA85/JA84*100-100</f>
        <v>12.42938889024488</v>
      </c>
      <c r="JC85" s="467">
        <f t="shared" si="991"/>
        <v>147.53918512776355</v>
      </c>
      <c r="JD85" s="466">
        <f t="shared" si="992"/>
        <v>14.039651505531168</v>
      </c>
      <c r="JE85" s="467">
        <f t="shared" si="991"/>
        <v>174.22539259883112</v>
      </c>
      <c r="JF85" s="466">
        <f t="shared" si="992"/>
        <v>17.424639385585834</v>
      </c>
      <c r="JG85" s="474">
        <v>2021</v>
      </c>
      <c r="JH85" s="454" t="s">
        <v>32</v>
      </c>
      <c r="JI85" s="467">
        <f t="shared" ref="JI85:JM85" si="993">AVERAGE(JI169:JI177)</f>
        <v>166.88532091689433</v>
      </c>
      <c r="JJ85" s="466">
        <f t="shared" ref="JJ85:JN85" si="994">+JI85/JI84*100-100</f>
        <v>7.9368599653980425</v>
      </c>
      <c r="JK85" s="467">
        <f t="shared" si="993"/>
        <v>169.29902129290213</v>
      </c>
      <c r="JL85" s="466">
        <f t="shared" si="994"/>
        <v>19.704181864948623</v>
      </c>
      <c r="JM85" s="467">
        <f t="shared" si="993"/>
        <v>120.5002371991971</v>
      </c>
      <c r="JN85" s="466">
        <f t="shared" si="994"/>
        <v>-4.8450658919065717</v>
      </c>
      <c r="JO85" s="474">
        <v>2021</v>
      </c>
      <c r="JP85" s="454" t="s">
        <v>32</v>
      </c>
      <c r="JQ85" s="467">
        <f t="shared" ref="JQ85:JU85" si="995">AVERAGE(JQ169:JQ177)</f>
        <v>105.25204305658605</v>
      </c>
      <c r="JR85" s="466">
        <f t="shared" ref="JR85:JV85" si="996">+JQ85/JQ84*100-100</f>
        <v>-15.547872968006359</v>
      </c>
      <c r="JS85" s="467">
        <f t="shared" si="995"/>
        <v>111.94334372749535</v>
      </c>
      <c r="JT85" s="466">
        <f t="shared" si="996"/>
        <v>1.4642897663936338</v>
      </c>
      <c r="JU85" s="467">
        <f t="shared" si="995"/>
        <v>121.44692135275912</v>
      </c>
      <c r="JV85" s="466">
        <f t="shared" si="996"/>
        <v>23.888961569529826</v>
      </c>
      <c r="JW85" s="474">
        <v>2021</v>
      </c>
      <c r="JX85" s="454" t="s">
        <v>32</v>
      </c>
      <c r="JY85" s="467">
        <f t="shared" ref="JY85:KC85" si="997">AVERAGE(JY169:JY177)</f>
        <v>95.059988455152734</v>
      </c>
      <c r="JZ85" s="466">
        <f t="shared" ref="JZ85:KD85" si="998">+JY85/JY84*100-100</f>
        <v>-10.453984204659761</v>
      </c>
      <c r="KA85" s="467">
        <f t="shared" si="997"/>
        <v>145.36851944002643</v>
      </c>
      <c r="KB85" s="466">
        <f t="shared" si="998"/>
        <v>24.238397340057816</v>
      </c>
      <c r="KC85" s="467">
        <f t="shared" si="997"/>
        <v>130.72693392777589</v>
      </c>
      <c r="KD85" s="466">
        <f t="shared" si="998"/>
        <v>21.536370549369096</v>
      </c>
      <c r="KE85" s="474">
        <v>2021</v>
      </c>
      <c r="KF85" s="454" t="s">
        <v>32</v>
      </c>
      <c r="KG85" s="467">
        <f t="shared" ref="KG85:KK85" si="999">AVERAGE(KG169:KG177)</f>
        <v>109.18631031370177</v>
      </c>
      <c r="KH85" s="466">
        <f t="shared" ref="KH85:KL85" si="1000">+KG85/KG84*100-100</f>
        <v>-8.8727261365479677</v>
      </c>
      <c r="KI85" s="467">
        <f t="shared" si="999"/>
        <v>131.97066510623279</v>
      </c>
      <c r="KJ85" s="466">
        <f t="shared" si="1000"/>
        <v>6.5390285073261794</v>
      </c>
      <c r="KK85" s="467">
        <f t="shared" si="999"/>
        <v>113.33641878884328</v>
      </c>
      <c r="KL85" s="466">
        <f t="shared" si="1000"/>
        <v>5.4851511197841631</v>
      </c>
      <c r="KM85" s="474">
        <v>2021</v>
      </c>
      <c r="KN85" s="454" t="s">
        <v>32</v>
      </c>
      <c r="KO85" s="467">
        <f t="shared" ref="KO85:KS85" si="1001">AVERAGE(KO169:KO177)</f>
        <v>64.670584260251161</v>
      </c>
      <c r="KP85" s="466">
        <f t="shared" ref="KP85:KT85" si="1002">+KO85/KO84*100-100</f>
        <v>-15.454869551645729</v>
      </c>
      <c r="KQ85" s="467">
        <f t="shared" si="1001"/>
        <v>135.91918851052787</v>
      </c>
      <c r="KR85" s="466">
        <f t="shared" si="1002"/>
        <v>-1.1067120264490029</v>
      </c>
      <c r="KS85" s="467">
        <f t="shared" si="1001"/>
        <v>107.28468526474262</v>
      </c>
      <c r="KT85" s="466">
        <f t="shared" si="1002"/>
        <v>7.6310070911424788</v>
      </c>
      <c r="KU85" s="474">
        <v>2021</v>
      </c>
      <c r="KV85" s="454" t="s">
        <v>32</v>
      </c>
      <c r="KW85" s="467">
        <f t="shared" ref="KW85:LA85" si="1003">AVERAGE(KW169:KW177)</f>
        <v>110.10451811564145</v>
      </c>
      <c r="KX85" s="466">
        <f t="shared" ref="KX85:LB85" si="1004">+KW85/KW84*100-100</f>
        <v>8.9308569886475908</v>
      </c>
      <c r="KY85" s="467">
        <f t="shared" si="1003"/>
        <v>139.7050696874993</v>
      </c>
      <c r="KZ85" s="466">
        <f t="shared" si="1004"/>
        <v>10.301645557045276</v>
      </c>
      <c r="LA85" s="467">
        <f t="shared" si="1003"/>
        <v>130.57932523802066</v>
      </c>
      <c r="LB85" s="466">
        <f t="shared" si="1004"/>
        <v>3.8026427860323508</v>
      </c>
      <c r="LC85" s="474">
        <v>2021</v>
      </c>
      <c r="LD85" s="454" t="s">
        <v>32</v>
      </c>
      <c r="LE85" s="467">
        <f t="shared" ref="LE85:LI85" si="1005">AVERAGE(LE169:LE177)</f>
        <v>136.40507275858556</v>
      </c>
      <c r="LF85" s="466">
        <f t="shared" ref="LF85:LJ85" si="1006">+LE85/LE84*100-100</f>
        <v>0.89835221390752906</v>
      </c>
      <c r="LG85" s="467">
        <f t="shared" si="1005"/>
        <v>125.42273231425935</v>
      </c>
      <c r="LH85" s="466">
        <f t="shared" si="1006"/>
        <v>0.68168273445041905</v>
      </c>
      <c r="LI85" s="467">
        <f t="shared" si="1005"/>
        <v>73.875912671920332</v>
      </c>
      <c r="LJ85" s="466">
        <f t="shared" si="1006"/>
        <v>-19.48948468568075</v>
      </c>
      <c r="LK85" s="474">
        <v>2021</v>
      </c>
      <c r="LL85" s="454" t="s">
        <v>32</v>
      </c>
      <c r="LM85" s="467">
        <f t="shared" ref="LM85:LQ85" si="1007">AVERAGE(LM169:LM177)</f>
        <v>174.46715896375014</v>
      </c>
      <c r="LN85" s="466">
        <f t="shared" ref="LN85:LR85" si="1008">+LM85/LM84*100-100</f>
        <v>22.22962434828321</v>
      </c>
      <c r="LO85" s="467">
        <f t="shared" si="1007"/>
        <v>99.848571194806354</v>
      </c>
      <c r="LP85" s="466">
        <f t="shared" si="1008"/>
        <v>-7.5605812846843037</v>
      </c>
      <c r="LQ85" s="467">
        <f t="shared" si="1007"/>
        <v>164.97396456287547</v>
      </c>
      <c r="LR85" s="466">
        <f t="shared" si="1008"/>
        <v>28.926025212497905</v>
      </c>
      <c r="LS85" s="474">
        <v>2021</v>
      </c>
      <c r="LT85" s="454" t="s">
        <v>32</v>
      </c>
      <c r="LU85" s="467">
        <f t="shared" ref="LU85:LY85" si="1009">AVERAGE(LU169:LU177)</f>
        <v>105.54721558004971</v>
      </c>
      <c r="LV85" s="466">
        <f t="shared" ref="LV85:LZ85" si="1010">+LU85/LU84*100-100</f>
        <v>-11.819119839288319</v>
      </c>
      <c r="LW85" s="467">
        <f t="shared" si="1009"/>
        <v>141.52171356177621</v>
      </c>
      <c r="LX85" s="466">
        <f t="shared" si="1010"/>
        <v>10.08928953735375</v>
      </c>
      <c r="LY85" s="467">
        <f t="shared" si="1009"/>
        <v>86.803529471276917</v>
      </c>
      <c r="LZ85" s="466">
        <f t="shared" si="1010"/>
        <v>-2.2806151208429526</v>
      </c>
      <c r="MA85" s="474">
        <v>2021</v>
      </c>
      <c r="MB85" s="454" t="s">
        <v>32</v>
      </c>
      <c r="MC85" s="467">
        <f t="shared" ref="MC85:MG85" si="1011">AVERAGE(MC169:MC177)</f>
        <v>135.20734529209099</v>
      </c>
      <c r="MD85" s="466">
        <f t="shared" ref="MD85:MH85" si="1012">+MC85/MC84*100-100</f>
        <v>1.6798729552911311</v>
      </c>
      <c r="ME85" s="467">
        <f t="shared" si="1011"/>
        <v>91.132347898426843</v>
      </c>
      <c r="MF85" s="466">
        <f t="shared" si="1012"/>
        <v>6.8689108594955712</v>
      </c>
      <c r="MG85" s="467">
        <f t="shared" si="1011"/>
        <v>98.264931210190511</v>
      </c>
      <c r="MH85" s="466">
        <f t="shared" si="1012"/>
        <v>-6.4332868923235225</v>
      </c>
      <c r="MI85" s="474">
        <v>2021</v>
      </c>
      <c r="MJ85" s="454" t="s">
        <v>32</v>
      </c>
      <c r="MK85" s="467">
        <f t="shared" ref="MK85:MO85" si="1013">AVERAGE(MK169:MK177)</f>
        <v>77.832322653355803</v>
      </c>
      <c r="ML85" s="466">
        <f t="shared" ref="ML85:MP85" si="1014">+MK85/MK84*100-100</f>
        <v>-4.2784027430106022</v>
      </c>
      <c r="MM85" s="467">
        <f t="shared" si="1013"/>
        <v>111.0118277095614</v>
      </c>
      <c r="MN85" s="466">
        <f t="shared" si="1014"/>
        <v>-2.1399100638797535</v>
      </c>
      <c r="MO85" s="467">
        <f t="shared" si="1013"/>
        <v>148.47674073242723</v>
      </c>
      <c r="MP85" s="466">
        <f t="shared" si="1014"/>
        <v>-8.6208595346755317</v>
      </c>
    </row>
    <row r="86" spans="1:361">
      <c r="A86" s="474">
        <v>2022</v>
      </c>
      <c r="B86" s="454" t="s">
        <v>32</v>
      </c>
      <c r="C86" s="467">
        <f t="shared" ref="C86:G86" si="1015">AVERAGE(C182:C190)</f>
        <v>93.458376644127355</v>
      </c>
      <c r="D86" s="466">
        <f t="shared" si="580"/>
        <v>1.6501131777979055</v>
      </c>
      <c r="E86" s="467">
        <f t="shared" si="1015"/>
        <v>79.734361271385396</v>
      </c>
      <c r="F86" s="466">
        <f t="shared" si="490"/>
        <v>-2.4294698385971998</v>
      </c>
      <c r="G86" s="467">
        <f t="shared" si="1015"/>
        <v>106.4352845437419</v>
      </c>
      <c r="H86" s="466">
        <f t="shared" si="491"/>
        <v>4.7526139614570582</v>
      </c>
      <c r="I86" s="474">
        <v>2022</v>
      </c>
      <c r="J86" s="454" t="s">
        <v>32</v>
      </c>
      <c r="K86" s="467">
        <f t="shared" ref="K86:O86" si="1016">AVERAGE(K182:K190)</f>
        <v>89.107019361250394</v>
      </c>
      <c r="L86" s="466">
        <f t="shared" ref="L86:P86" si="1017">+K86/K85*100-100</f>
        <v>0.29530541231872576</v>
      </c>
      <c r="M86" s="467">
        <f t="shared" si="1016"/>
        <v>91.980596218828964</v>
      </c>
      <c r="N86" s="466">
        <f t="shared" si="1017"/>
        <v>-11.28114051752857</v>
      </c>
      <c r="O86" s="467">
        <f t="shared" si="1016"/>
        <v>88.107308941103511</v>
      </c>
      <c r="P86" s="466">
        <f t="shared" si="1017"/>
        <v>-0.17083386705093062</v>
      </c>
      <c r="Q86" s="474">
        <v>2022</v>
      </c>
      <c r="R86" s="454" t="s">
        <v>32</v>
      </c>
      <c r="S86" s="467">
        <f t="shared" ref="S86:W86" si="1018">AVERAGE(S182:S190)</f>
        <v>110.05651042302756</v>
      </c>
      <c r="T86" s="466">
        <f t="shared" ref="T86:X86" si="1019">+S86/S85*100-100</f>
        <v>-7.731848551890252</v>
      </c>
      <c r="U86" s="467">
        <f t="shared" si="1018"/>
        <v>148.36410477119298</v>
      </c>
      <c r="V86" s="466">
        <f t="shared" si="1019"/>
        <v>21.328948790497336</v>
      </c>
      <c r="W86" s="467">
        <f t="shared" si="1018"/>
        <v>139.08399188247566</v>
      </c>
      <c r="X86" s="466">
        <f t="shared" si="1019"/>
        <v>7.0000925855344036</v>
      </c>
      <c r="Y86" s="474">
        <v>2022</v>
      </c>
      <c r="Z86" s="454" t="s">
        <v>32</v>
      </c>
      <c r="AA86" s="467">
        <f t="shared" ref="AA86:AE86" si="1020">AVERAGE(AA182:AA190)</f>
        <v>157.96153459808167</v>
      </c>
      <c r="AB86" s="466">
        <f t="shared" ref="AB86:AF86" si="1021">+AA86/AA85*100-100</f>
        <v>8.6299830223618699</v>
      </c>
      <c r="AC86" s="467">
        <f t="shared" si="1020"/>
        <v>145.29321406386799</v>
      </c>
      <c r="AD86" s="466">
        <f t="shared" si="1021"/>
        <v>9.0211480353377311</v>
      </c>
      <c r="AE86" s="467">
        <f t="shared" si="1020"/>
        <v>155.77539410144766</v>
      </c>
      <c r="AF86" s="466">
        <f t="shared" si="1021"/>
        <v>13.689171365460723</v>
      </c>
      <c r="AG86" s="474">
        <v>2022</v>
      </c>
      <c r="AH86" s="454" t="s">
        <v>32</v>
      </c>
      <c r="AI86" s="467">
        <f t="shared" ref="AI86:AM86" si="1022">AVERAGE(AI182:AI190)</f>
        <v>107.3495610045201</v>
      </c>
      <c r="AJ86" s="466">
        <f t="shared" ref="AJ86:AN86" si="1023">+AI86/AI85*100-100</f>
        <v>0.80819686566093196</v>
      </c>
      <c r="AK86" s="467">
        <f t="shared" si="1022"/>
        <v>187.29991676940756</v>
      </c>
      <c r="AL86" s="466">
        <f t="shared" si="1023"/>
        <v>5.7593618463394449</v>
      </c>
      <c r="AM86" s="467">
        <f t="shared" si="1022"/>
        <v>94.153361495034815</v>
      </c>
      <c r="AN86" s="466">
        <f t="shared" si="1023"/>
        <v>-6.5537210108681592</v>
      </c>
      <c r="AO86" s="474">
        <v>2022</v>
      </c>
      <c r="AP86" s="454" t="s">
        <v>32</v>
      </c>
      <c r="AQ86" s="467">
        <f t="shared" ref="AQ86:AU86" si="1024">AVERAGE(AQ182:AQ190)</f>
        <v>172.1831548717397</v>
      </c>
      <c r="AR86" s="466">
        <f t="shared" ref="AR86:AV86" si="1025">+AQ86/AQ85*100-100</f>
        <v>11.871469567455037</v>
      </c>
      <c r="AS86" s="467">
        <f t="shared" si="1024"/>
        <v>146.03192831873446</v>
      </c>
      <c r="AT86" s="466">
        <f t="shared" si="1025"/>
        <v>15.490672521605163</v>
      </c>
      <c r="AU86" s="467">
        <f t="shared" si="1024"/>
        <v>156.07077056231367</v>
      </c>
      <c r="AV86" s="466">
        <f t="shared" si="1025"/>
        <v>16.31387694035655</v>
      </c>
      <c r="AW86" s="474">
        <v>2022</v>
      </c>
      <c r="AX86" s="454" t="s">
        <v>32</v>
      </c>
      <c r="AY86" s="467">
        <f t="shared" ref="AY86:BC86" si="1026">AVERAGE(AY182:AY190)</f>
        <v>141.29995637123244</v>
      </c>
      <c r="AZ86" s="466">
        <f t="shared" ref="AZ86:BD86" si="1027">+AY86/AY85*100-100</f>
        <v>7.9870354826035594</v>
      </c>
      <c r="BA86" s="467">
        <f t="shared" si="1026"/>
        <v>114.86560643418882</v>
      </c>
      <c r="BB86" s="466">
        <f t="shared" si="1027"/>
        <v>-8.0932058873306261</v>
      </c>
      <c r="BC86" s="467">
        <f t="shared" si="1026"/>
        <v>151.42902246761676</v>
      </c>
      <c r="BD86" s="466">
        <f t="shared" si="1027"/>
        <v>4.3256114120325861</v>
      </c>
      <c r="BE86" s="474">
        <v>2022</v>
      </c>
      <c r="BF86" s="454" t="s">
        <v>32</v>
      </c>
      <c r="BG86" s="467">
        <f t="shared" ref="BG86:BK86" si="1028">AVERAGE(BG182:BG190)</f>
        <v>129.76806732098214</v>
      </c>
      <c r="BH86" s="466">
        <f t="shared" ref="BH86:BL86" si="1029">+BG86/BG85*100-100</f>
        <v>8.9531438486712318</v>
      </c>
      <c r="BI86" s="467">
        <f t="shared" si="1028"/>
        <v>110.97024224704498</v>
      </c>
      <c r="BJ86" s="466">
        <f t="shared" si="1029"/>
        <v>-6.0693128560486542</v>
      </c>
      <c r="BK86" s="467">
        <f t="shared" si="1028"/>
        <v>196.30411217596577</v>
      </c>
      <c r="BL86" s="466">
        <f t="shared" si="1029"/>
        <v>17.084865328673089</v>
      </c>
      <c r="BM86" s="474">
        <v>2022</v>
      </c>
      <c r="BN86" s="454" t="s">
        <v>32</v>
      </c>
      <c r="BO86" s="467">
        <f t="shared" ref="BO86:BS86" si="1030">AVERAGE(BO182:BO190)</f>
        <v>119.06878678895532</v>
      </c>
      <c r="BP86" s="466">
        <f t="shared" ref="BP86:BT86" si="1031">+BO86/BO85*100-100</f>
        <v>5.0559288560658757</v>
      </c>
      <c r="BQ86" s="467">
        <f t="shared" si="1030"/>
        <v>124.27239637108791</v>
      </c>
      <c r="BR86" s="466">
        <f t="shared" si="1031"/>
        <v>39.627880613892927</v>
      </c>
      <c r="BS86" s="467">
        <f t="shared" si="1030"/>
        <v>137.46024936419056</v>
      </c>
      <c r="BT86" s="466">
        <f t="shared" si="1031"/>
        <v>9.562895625732466</v>
      </c>
      <c r="BU86" s="474">
        <v>2022</v>
      </c>
      <c r="BV86" s="454" t="s">
        <v>32</v>
      </c>
      <c r="BW86" s="467">
        <f t="shared" ref="BW86:CA86" si="1032">AVERAGE(BW182:BW190)</f>
        <v>139.99194892156746</v>
      </c>
      <c r="BX86" s="466">
        <f t="shared" ref="BX86:CB86" si="1033">+BW86/BW85*100-100</f>
        <v>14.322346877069208</v>
      </c>
      <c r="BY86" s="467">
        <f t="shared" si="1032"/>
        <v>101.08378541195177</v>
      </c>
      <c r="BZ86" s="466">
        <f t="shared" si="1033"/>
        <v>42.069366305179102</v>
      </c>
      <c r="CA86" s="467">
        <f t="shared" si="1032"/>
        <v>115.89129645220711</v>
      </c>
      <c r="CB86" s="466">
        <f t="shared" si="1033"/>
        <v>5.9274414942362768</v>
      </c>
      <c r="CC86" s="474">
        <v>2022</v>
      </c>
      <c r="CD86" s="454" t="s">
        <v>32</v>
      </c>
      <c r="CE86" s="467">
        <f t="shared" ref="CE86:CI86" si="1034">AVERAGE(CE182:CE190)</f>
        <v>135.23709378545269</v>
      </c>
      <c r="CF86" s="466">
        <f t="shared" ref="CF86:CJ86" si="1035">+CE86/CE85*100-100</f>
        <v>12.019563454833786</v>
      </c>
      <c r="CG86" s="467">
        <f t="shared" si="1034"/>
        <v>87.145261600018472</v>
      </c>
      <c r="CH86" s="466">
        <f t="shared" si="1035"/>
        <v>-8.9657072830034252</v>
      </c>
      <c r="CI86" s="467">
        <f t="shared" si="1034"/>
        <v>115.02170735543807</v>
      </c>
      <c r="CJ86" s="466">
        <f t="shared" si="1035"/>
        <v>2.538463644566221</v>
      </c>
      <c r="CK86" s="474">
        <v>2022</v>
      </c>
      <c r="CL86" s="454" t="s">
        <v>32</v>
      </c>
      <c r="CM86" s="467">
        <f t="shared" ref="CM86:CQ86" si="1036">AVERAGE(CM182:CM190)</f>
        <v>213.57628781958977</v>
      </c>
      <c r="CN86" s="466">
        <f t="shared" ref="CN86:CR86" si="1037">+CM86/CM85*100-100</f>
        <v>42.020583014165766</v>
      </c>
      <c r="CO86" s="467">
        <f t="shared" si="1036"/>
        <v>91.204630325383107</v>
      </c>
      <c r="CP86" s="466">
        <f t="shared" si="1037"/>
        <v>1.2880155311870425</v>
      </c>
      <c r="CQ86" s="467">
        <f t="shared" si="1036"/>
        <v>104.13078834621855</v>
      </c>
      <c r="CR86" s="466">
        <f t="shared" si="1037"/>
        <v>20.363787029835009</v>
      </c>
      <c r="CS86" s="474">
        <v>2022</v>
      </c>
      <c r="CT86" s="454" t="s">
        <v>32</v>
      </c>
      <c r="CU86" s="467">
        <f t="shared" ref="CU86:CY86" si="1038">AVERAGE(CU182:CU190)</f>
        <v>131.76125589821143</v>
      </c>
      <c r="CV86" s="466">
        <f t="shared" ref="CV86:CZ86" si="1039">+CU86/CU85*100-100</f>
        <v>12.021129322570573</v>
      </c>
      <c r="CW86" s="467">
        <f t="shared" si="1038"/>
        <v>105.6382232715976</v>
      </c>
      <c r="CX86" s="466">
        <f t="shared" si="1039"/>
        <v>13.543892475126214</v>
      </c>
      <c r="CY86" s="467">
        <f t="shared" si="1038"/>
        <v>123.47000082013489</v>
      </c>
      <c r="CZ86" s="466">
        <f t="shared" si="1039"/>
        <v>13.490470256814291</v>
      </c>
      <c r="DA86" s="474">
        <v>2022</v>
      </c>
      <c r="DB86" s="454" t="s">
        <v>32</v>
      </c>
      <c r="DC86" s="467">
        <f t="shared" ref="DC86:DG86" si="1040">AVERAGE(DC182:DC190)</f>
        <v>78.380982199296056</v>
      </c>
      <c r="DD86" s="466">
        <f t="shared" ref="DD86:DH86" si="1041">+DC86/DC85*100-100</f>
        <v>1.4048096057878325</v>
      </c>
      <c r="DE86" s="467">
        <f t="shared" si="1040"/>
        <v>340.00123459399299</v>
      </c>
      <c r="DF86" s="466">
        <f t="shared" si="1041"/>
        <v>26.315949691844438</v>
      </c>
      <c r="DG86" s="467">
        <f t="shared" si="1040"/>
        <v>112.90261800203344</v>
      </c>
      <c r="DH86" s="466">
        <f t="shared" si="1041"/>
        <v>-6.6800631987247243</v>
      </c>
      <c r="DI86" s="474">
        <v>2022</v>
      </c>
      <c r="DJ86" s="454" t="s">
        <v>32</v>
      </c>
      <c r="DK86" s="467">
        <f t="shared" ref="DK86:DO86" si="1042">AVERAGE(DK182:DK190)</f>
        <v>170.21819963180965</v>
      </c>
      <c r="DL86" s="466">
        <f t="shared" ref="DL86:DP86" si="1043">+DK86/DK85*100-100</f>
        <v>14.886627272649505</v>
      </c>
      <c r="DM86" s="467">
        <f t="shared" si="1042"/>
        <v>58.049611971999902</v>
      </c>
      <c r="DN86" s="466">
        <f t="shared" si="1043"/>
        <v>-10.442257686920158</v>
      </c>
      <c r="DO86" s="467">
        <f t="shared" si="1042"/>
        <v>127.11768483165702</v>
      </c>
      <c r="DP86" s="466">
        <f t="shared" si="1043"/>
        <v>10.532984223299138</v>
      </c>
      <c r="DQ86" s="474">
        <v>2022</v>
      </c>
      <c r="DR86" s="454" t="s">
        <v>32</v>
      </c>
      <c r="DS86" s="467">
        <f t="shared" ref="DS86:DW86" si="1044">AVERAGE(DS182:DS190)</f>
        <v>145.68206113133468</v>
      </c>
      <c r="DT86" s="466">
        <f t="shared" ref="DT86:DX86" si="1045">+DS86/DS85*100-100</f>
        <v>15.397843599600634</v>
      </c>
      <c r="DU86" s="467">
        <f t="shared" si="1044"/>
        <v>117.07155671079401</v>
      </c>
      <c r="DV86" s="466">
        <f t="shared" si="1045"/>
        <v>6.3926849552268692</v>
      </c>
      <c r="DW86" s="467">
        <f t="shared" si="1044"/>
        <v>131.50710918508932</v>
      </c>
      <c r="DX86" s="466">
        <f t="shared" si="1045"/>
        <v>10.190865551457023</v>
      </c>
      <c r="DY86" s="474">
        <v>2022</v>
      </c>
      <c r="DZ86" s="454" t="s">
        <v>32</v>
      </c>
      <c r="EA86" s="467">
        <f t="shared" ref="EA86:EE86" si="1046">AVERAGE(EA182:EA190)</f>
        <v>119.13958063367321</v>
      </c>
      <c r="EB86" s="466">
        <f t="shared" ref="EB86:EF86" si="1047">+EA86/EA85*100-100</f>
        <v>6.6340368302510342</v>
      </c>
      <c r="EC86" s="467">
        <f t="shared" si="1046"/>
        <v>139.51811250531244</v>
      </c>
      <c r="ED86" s="466">
        <f t="shared" si="1047"/>
        <v>21.159912363624684</v>
      </c>
      <c r="EE86" s="467">
        <f t="shared" si="1046"/>
        <v>123.38050353703278</v>
      </c>
      <c r="EF86" s="466">
        <f t="shared" si="1047"/>
        <v>1.6844310399093558</v>
      </c>
      <c r="EG86" s="474">
        <v>2022</v>
      </c>
      <c r="EH86" s="454" t="s">
        <v>32</v>
      </c>
      <c r="EI86" s="467">
        <f t="shared" ref="EI86:EM86" si="1048">AVERAGE(EI182:EI190)</f>
        <v>138.80338550371334</v>
      </c>
      <c r="EJ86" s="466">
        <f t="shared" ref="EJ86:EN86" si="1049">+EI86/EI85*100-100</f>
        <v>1.7089688495903488</v>
      </c>
      <c r="EK86" s="467">
        <f t="shared" si="1048"/>
        <v>143.580876682406</v>
      </c>
      <c r="EL86" s="466">
        <f t="shared" si="1049"/>
        <v>8.1285141644084575</v>
      </c>
      <c r="EM86" s="467">
        <f t="shared" si="1048"/>
        <v>113.08382623422989</v>
      </c>
      <c r="EN86" s="466">
        <f t="shared" si="1049"/>
        <v>2.7985442899172313</v>
      </c>
      <c r="EO86" s="474">
        <v>2022</v>
      </c>
      <c r="EP86" s="454" t="s">
        <v>32</v>
      </c>
      <c r="EQ86" s="467">
        <f t="shared" ref="EQ86:EU86" si="1050">AVERAGE(EQ182:EQ190)</f>
        <v>67.445523055306012</v>
      </c>
      <c r="ER86" s="466">
        <f t="shared" ref="ER86:EV86" si="1051">+EQ86/EQ85*100-100</f>
        <v>-20.124444338063128</v>
      </c>
      <c r="ES86" s="467">
        <f t="shared" si="1050"/>
        <v>140.01196861143478</v>
      </c>
      <c r="ET86" s="466">
        <f t="shared" si="1051"/>
        <v>1.213623083626473</v>
      </c>
      <c r="EU86" s="467">
        <f t="shared" si="1050"/>
        <v>69.362654506279611</v>
      </c>
      <c r="EV86" s="466">
        <f t="shared" si="1051"/>
        <v>-17.22882641964118</v>
      </c>
      <c r="EW86" s="474">
        <v>2022</v>
      </c>
      <c r="EX86" s="454" t="s">
        <v>32</v>
      </c>
      <c r="EY86" s="467">
        <f t="shared" ref="EY86:FC86" si="1052">AVERAGE(EY182:EY190)</f>
        <v>94.087115685974823</v>
      </c>
      <c r="EZ86" s="466">
        <f t="shared" ref="EZ86:FD86" si="1053">+EY86/EY85*100-100</f>
        <v>4.0441816415067962</v>
      </c>
      <c r="FA86" s="467">
        <f t="shared" si="1052"/>
        <v>92.641409272949758</v>
      </c>
      <c r="FB86" s="466">
        <f t="shared" si="1053"/>
        <v>-3.8977375318053049</v>
      </c>
      <c r="FC86" s="467">
        <f t="shared" si="1052"/>
        <v>238.36213039064108</v>
      </c>
      <c r="FD86" s="466">
        <f t="shared" si="1053"/>
        <v>14.522533954944763</v>
      </c>
      <c r="FE86" s="474">
        <v>2022</v>
      </c>
      <c r="FF86" s="454" t="s">
        <v>32</v>
      </c>
      <c r="FG86" s="467">
        <f t="shared" ref="FG86:FK86" si="1054">AVERAGE(FG182:FG190)</f>
        <v>126.32439880368445</v>
      </c>
      <c r="FH86" s="466">
        <f t="shared" ref="FH86:FL86" si="1055">+FG86/FG85*100-100</f>
        <v>2.579662300324955</v>
      </c>
      <c r="FI86" s="467">
        <f t="shared" si="1054"/>
        <v>175.4512157435112</v>
      </c>
      <c r="FJ86" s="466">
        <f t="shared" si="1055"/>
        <v>8.482714545594547</v>
      </c>
      <c r="FK86" s="467">
        <f t="shared" si="1054"/>
        <v>118.24518306153588</v>
      </c>
      <c r="FL86" s="466">
        <f t="shared" si="1055"/>
        <v>-2.6117194001387389</v>
      </c>
      <c r="FM86" s="474">
        <v>2022</v>
      </c>
      <c r="FN86" s="454" t="s">
        <v>32</v>
      </c>
      <c r="FO86" s="467">
        <f t="shared" ref="FO86:FS86" si="1056">AVERAGE(FO182:FO190)</f>
        <v>118.43233140293634</v>
      </c>
      <c r="FP86" s="466">
        <f t="shared" ref="FP86:FT86" si="1057">+FO86/FO85*100-100</f>
        <v>10.997600410829264</v>
      </c>
      <c r="FQ86" s="467">
        <f t="shared" si="1056"/>
        <v>237.26384832402235</v>
      </c>
      <c r="FR86" s="466">
        <f t="shared" si="1057"/>
        <v>-28.024029940478869</v>
      </c>
      <c r="FS86" s="467">
        <f t="shared" si="1056"/>
        <v>137.45501060445102</v>
      </c>
      <c r="FT86" s="466">
        <f t="shared" si="1057"/>
        <v>6.509342869675578</v>
      </c>
      <c r="FU86" s="474">
        <v>2022</v>
      </c>
      <c r="FV86" s="454" t="s">
        <v>32</v>
      </c>
      <c r="FW86" s="467">
        <f t="shared" ref="FW86:GA86" si="1058">AVERAGE(FW182:FW190)</f>
        <v>137.14192322913789</v>
      </c>
      <c r="FX86" s="466">
        <f t="shared" ref="FX86:GB86" si="1059">+FW86/FW85*100-100</f>
        <v>5.019013791275114</v>
      </c>
      <c r="FY86" s="467">
        <f t="shared" si="1058"/>
        <v>180.98067560557121</v>
      </c>
      <c r="FZ86" s="466">
        <f t="shared" si="1059"/>
        <v>18.644116615474516</v>
      </c>
      <c r="GA86" s="467">
        <f t="shared" si="1058"/>
        <v>95.312129195734087</v>
      </c>
      <c r="GB86" s="466">
        <f t="shared" si="1059"/>
        <v>-2.8669954976203371</v>
      </c>
      <c r="GC86" s="474">
        <v>2022</v>
      </c>
      <c r="GD86" s="454" t="s">
        <v>32</v>
      </c>
      <c r="GE86" s="467">
        <f t="shared" ref="GE86:GI86" si="1060">AVERAGE(GE182:GE190)</f>
        <v>147.6221100431431</v>
      </c>
      <c r="GF86" s="466">
        <f t="shared" ref="GF86:GJ86" si="1061">+GE86/GE85*100-100</f>
        <v>8.0188606554781501</v>
      </c>
      <c r="GG86" s="467">
        <f t="shared" si="1060"/>
        <v>125.55803297261511</v>
      </c>
      <c r="GH86" s="466">
        <f t="shared" si="1061"/>
        <v>-4.069503967944442</v>
      </c>
      <c r="GI86" s="467">
        <f t="shared" si="1060"/>
        <v>81.929002369340566</v>
      </c>
      <c r="GJ86" s="466">
        <f t="shared" si="1061"/>
        <v>-7.1382767314617723</v>
      </c>
      <c r="GK86" s="474">
        <v>2022</v>
      </c>
      <c r="GL86" s="454" t="s">
        <v>32</v>
      </c>
      <c r="GM86" s="467">
        <f t="shared" ref="GM86:GQ86" si="1062">AVERAGE(GM182:GM190)</f>
        <v>124.13754404962054</v>
      </c>
      <c r="GN86" s="466">
        <f t="shared" ref="GN86:GR86" si="1063">+GM86/GM85*100-100</f>
        <v>-0.20637756310388511</v>
      </c>
      <c r="GO86" s="467">
        <f t="shared" si="1062"/>
        <v>121.5271202592529</v>
      </c>
      <c r="GP86" s="466">
        <f t="shared" si="1063"/>
        <v>7.6139852495879552</v>
      </c>
      <c r="GQ86" s="467">
        <f t="shared" si="1062"/>
        <v>101.48519776108655</v>
      </c>
      <c r="GR86" s="466">
        <f t="shared" si="1063"/>
        <v>21.327964855868743</v>
      </c>
      <c r="GS86" s="474">
        <v>2022</v>
      </c>
      <c r="GT86" s="454" t="s">
        <v>32</v>
      </c>
      <c r="GU86" s="467">
        <f t="shared" ref="GU86:GY86" si="1064">AVERAGE(GU182:GU190)</f>
        <v>61.69350100227345</v>
      </c>
      <c r="GV86" s="466">
        <f t="shared" ref="GV86:GZ86" si="1065">+GU86/GU85*100-100</f>
        <v>-13.42655543248668</v>
      </c>
      <c r="GW86" s="467">
        <f t="shared" si="1064"/>
        <v>109.95284454935347</v>
      </c>
      <c r="GX86" s="466">
        <f t="shared" si="1065"/>
        <v>7.8100556258958704</v>
      </c>
      <c r="GY86" s="467">
        <f t="shared" si="1064"/>
        <v>111.78532093199152</v>
      </c>
      <c r="GZ86" s="466">
        <f t="shared" si="1065"/>
        <v>14.556141605005138</v>
      </c>
      <c r="HA86" s="474">
        <v>2022</v>
      </c>
      <c r="HB86" s="454" t="s">
        <v>32</v>
      </c>
      <c r="HC86" s="467">
        <f t="shared" ref="HC86:HG86" si="1066">AVERAGE(HC182:HC190)</f>
        <v>92.78992045034849</v>
      </c>
      <c r="HD86" s="466">
        <f t="shared" ref="HD86:HH86" si="1067">+HC86/HC85*100-100</f>
        <v>-2.6871509055042679</v>
      </c>
      <c r="HE86" s="467">
        <f t="shared" si="1066"/>
        <v>170.18252933152735</v>
      </c>
      <c r="HF86" s="466">
        <f t="shared" si="1067"/>
        <v>25.2645980940257</v>
      </c>
      <c r="HG86" s="467">
        <f t="shared" si="1066"/>
        <v>90.898943125748985</v>
      </c>
      <c r="HH86" s="466">
        <f t="shared" si="1067"/>
        <v>20.428264674809228</v>
      </c>
      <c r="HI86" s="474">
        <v>2022</v>
      </c>
      <c r="HJ86" s="454" t="s">
        <v>32</v>
      </c>
      <c r="HK86" s="467">
        <f t="shared" ref="HK86:HO86" si="1068">AVERAGE(HK182:HK190)</f>
        <v>91.353449630914312</v>
      </c>
      <c r="HL86" s="466">
        <f t="shared" ref="HL86:HP86" si="1069">+HK86/HK85*100-100</f>
        <v>-3.9904286062800196</v>
      </c>
      <c r="HM86" s="467">
        <f t="shared" si="1068"/>
        <v>106.03596135930566</v>
      </c>
      <c r="HN86" s="466">
        <f t="shared" si="1069"/>
        <v>18.232134816926049</v>
      </c>
      <c r="HO86" s="467">
        <f t="shared" si="1068"/>
        <v>91.661616561949671</v>
      </c>
      <c r="HP86" s="466">
        <f t="shared" si="1069"/>
        <v>-10.870079384317378</v>
      </c>
      <c r="HQ86" s="474">
        <v>2022</v>
      </c>
      <c r="HR86" s="454" t="s">
        <v>32</v>
      </c>
      <c r="HS86" s="467">
        <f t="shared" ref="HS86:HW86" si="1070">AVERAGE(HS182:HS190)</f>
        <v>102.52531037034552</v>
      </c>
      <c r="HT86" s="466">
        <f t="shared" ref="HT86:HX86" si="1071">+HS86/HS85*100-100</f>
        <v>4.0858760730588131</v>
      </c>
      <c r="HU86" s="467">
        <f t="shared" si="1070"/>
        <v>136.91048242421331</v>
      </c>
      <c r="HV86" s="466">
        <f t="shared" si="1071"/>
        <v>8.2424730226099712</v>
      </c>
      <c r="HW86" s="467">
        <f t="shared" si="1070"/>
        <v>79.613061495931291</v>
      </c>
      <c r="HX86" s="466">
        <f t="shared" si="1071"/>
        <v>4.0354174895668393E-2</v>
      </c>
      <c r="HY86" s="474">
        <v>2022</v>
      </c>
      <c r="HZ86" s="454" t="s">
        <v>32</v>
      </c>
      <c r="IA86" s="467">
        <f t="shared" ref="IA86:IE86" si="1072">AVERAGE(IA182:IA190)</f>
        <v>102.61800818379326</v>
      </c>
      <c r="IB86" s="466">
        <f t="shared" ref="IB86:IF86" si="1073">+IA86/IA85*100-100</f>
        <v>14.867562253612761</v>
      </c>
      <c r="IC86" s="467">
        <f t="shared" si="1072"/>
        <v>120.69242301308856</v>
      </c>
      <c r="ID86" s="466">
        <f t="shared" si="1073"/>
        <v>12.271255851138847</v>
      </c>
      <c r="IE86" s="467">
        <f t="shared" si="1072"/>
        <v>101.5663584917929</v>
      </c>
      <c r="IF86" s="466">
        <f t="shared" si="1073"/>
        <v>-3.3570767604450822</v>
      </c>
      <c r="IG86" s="474">
        <v>2022</v>
      </c>
      <c r="IH86" s="454" t="s">
        <v>32</v>
      </c>
      <c r="II86" s="467">
        <f t="shared" ref="II86:IM86" si="1074">AVERAGE(II182:II190)</f>
        <v>118.11143901974444</v>
      </c>
      <c r="IJ86" s="466">
        <f t="shared" ref="IJ86:IN86" si="1075">+II86/II85*100-100</f>
        <v>12.276911598418621</v>
      </c>
      <c r="IK86" s="467">
        <f t="shared" si="1074"/>
        <v>125.63249803900446</v>
      </c>
      <c r="IL86" s="466">
        <f t="shared" si="1075"/>
        <v>20.125050230495916</v>
      </c>
      <c r="IM86" s="467">
        <f t="shared" si="1074"/>
        <v>103.40833315167957</v>
      </c>
      <c r="IN86" s="466">
        <f t="shared" si="1075"/>
        <v>9.2481302471263831</v>
      </c>
      <c r="IO86" s="467">
        <f>AVERAGE(IO182:IO190)</f>
        <v>123.63635993301939</v>
      </c>
      <c r="IP86" s="466">
        <f t="shared" si="552"/>
        <v>20.583397825089136</v>
      </c>
      <c r="IQ86" s="474">
        <v>2022</v>
      </c>
      <c r="IR86" s="454" t="s">
        <v>32</v>
      </c>
      <c r="IS86" s="467">
        <f t="shared" ref="IS86:IW86" si="1076">AVERAGE(IS182:IS190)</f>
        <v>89.837417115300013</v>
      </c>
      <c r="IT86" s="466">
        <f t="shared" ref="IT86:IX86" si="1077">+IS86/IS85*100-100</f>
        <v>-1.6838722730236384</v>
      </c>
      <c r="IU86" s="467">
        <f t="shared" si="1076"/>
        <v>90.914594747673178</v>
      </c>
      <c r="IV86" s="466">
        <f t="shared" si="1077"/>
        <v>10.83768424770382</v>
      </c>
      <c r="IW86" s="467">
        <f t="shared" si="1076"/>
        <v>100.81473796604153</v>
      </c>
      <c r="IX86" s="466">
        <f t="shared" si="1077"/>
        <v>-7.1669520930313411</v>
      </c>
      <c r="IY86" s="474">
        <v>2022</v>
      </c>
      <c r="IZ86" s="454" t="s">
        <v>32</v>
      </c>
      <c r="JA86" s="467">
        <f t="shared" ref="JA86:JE86" si="1078">AVERAGE(JA182:JA190)</f>
        <v>137.76840171098522</v>
      </c>
      <c r="JB86" s="466">
        <f t="shared" ref="JB86:JF86" si="1079">+JA86/JA85*100-100</f>
        <v>15.089343046383235</v>
      </c>
      <c r="JC86" s="467">
        <f t="shared" si="1078"/>
        <v>170.79567623767664</v>
      </c>
      <c r="JD86" s="466">
        <f t="shared" si="1079"/>
        <v>15.762925008548635</v>
      </c>
      <c r="JE86" s="467">
        <f t="shared" si="1078"/>
        <v>206.42505891755633</v>
      </c>
      <c r="JF86" s="466">
        <f t="shared" si="1079"/>
        <v>18.481615015135986</v>
      </c>
      <c r="JG86" s="474">
        <v>2022</v>
      </c>
      <c r="JH86" s="454" t="s">
        <v>32</v>
      </c>
      <c r="JI86" s="467">
        <f t="shared" ref="JI86:JM86" si="1080">AVERAGE(JI182:JI190)</f>
        <v>155.66787093932365</v>
      </c>
      <c r="JJ86" s="466">
        <f t="shared" ref="JJ86:JN86" si="1081">+JI86/JI85*100-100</f>
        <v>-6.7216516802917283</v>
      </c>
      <c r="JK86" s="467">
        <f t="shared" si="1080"/>
        <v>226.06895540673759</v>
      </c>
      <c r="JL86" s="466">
        <f t="shared" si="1081"/>
        <v>33.532346306727021</v>
      </c>
      <c r="JM86" s="467">
        <f t="shared" si="1080"/>
        <v>117.2071021768281</v>
      </c>
      <c r="JN86" s="466">
        <f t="shared" si="1081"/>
        <v>-2.7328867551730838</v>
      </c>
      <c r="JO86" s="474">
        <v>2022</v>
      </c>
      <c r="JP86" s="454" t="s">
        <v>32</v>
      </c>
      <c r="JQ86" s="467">
        <f t="shared" ref="JQ86:JU86" si="1082">AVERAGE(JQ182:JQ190)</f>
        <v>109.20245185132612</v>
      </c>
      <c r="JR86" s="466">
        <f t="shared" ref="JR86:JV86" si="1083">+JQ86/JQ85*100-100</f>
        <v>3.7532846679434471</v>
      </c>
      <c r="JS86" s="467">
        <f t="shared" si="1082"/>
        <v>130.4232930501372</v>
      </c>
      <c r="JT86" s="466">
        <f t="shared" si="1083"/>
        <v>16.508305636847638</v>
      </c>
      <c r="JU86" s="467">
        <f t="shared" si="1082"/>
        <v>129.17282945044144</v>
      </c>
      <c r="JV86" s="466">
        <f t="shared" si="1083"/>
        <v>6.3615512123534046</v>
      </c>
      <c r="JW86" s="474">
        <v>2022</v>
      </c>
      <c r="JX86" s="454" t="s">
        <v>32</v>
      </c>
      <c r="JY86" s="467">
        <f t="shared" ref="JY86:KC86" si="1084">AVERAGE(JY182:JY190)</f>
        <v>94.815284578384563</v>
      </c>
      <c r="JZ86" s="466">
        <f t="shared" ref="JZ86:KD86" si="1085">+JY86/JY85*100-100</f>
        <v>-0.25742047810537372</v>
      </c>
      <c r="KA86" s="467">
        <f t="shared" si="1084"/>
        <v>176.28444396783814</v>
      </c>
      <c r="KB86" s="466">
        <f t="shared" si="1085"/>
        <v>21.267276193568478</v>
      </c>
      <c r="KC86" s="467">
        <f t="shared" si="1084"/>
        <v>162.27922665333287</v>
      </c>
      <c r="KD86" s="466">
        <f t="shared" si="1085"/>
        <v>24.13603056198734</v>
      </c>
      <c r="KE86" s="474">
        <v>2022</v>
      </c>
      <c r="KF86" s="454" t="s">
        <v>32</v>
      </c>
      <c r="KG86" s="467">
        <f t="shared" ref="KG86:KK86" si="1086">AVERAGE(KG182:KG190)</f>
        <v>87.758947646716308</v>
      </c>
      <c r="KH86" s="466">
        <f t="shared" ref="KH86:KL86" si="1087">+KG86/KG85*100-100</f>
        <v>-19.624587189935056</v>
      </c>
      <c r="KI86" s="467">
        <f t="shared" si="1086"/>
        <v>141.98375316179889</v>
      </c>
      <c r="KJ86" s="466">
        <f t="shared" si="1087"/>
        <v>7.5873589388261564</v>
      </c>
      <c r="KK86" s="467">
        <f t="shared" si="1086"/>
        <v>118.52390513817925</v>
      </c>
      <c r="KL86" s="466">
        <f t="shared" si="1087"/>
        <v>4.5770692287363914</v>
      </c>
      <c r="KM86" s="474">
        <v>2022</v>
      </c>
      <c r="KN86" s="454" t="s">
        <v>32</v>
      </c>
      <c r="KO86" s="467">
        <f t="shared" ref="KO86:KS86" si="1088">AVERAGE(KO182:KO190)</f>
        <v>46.469620581517376</v>
      </c>
      <c r="KP86" s="466">
        <f t="shared" ref="KP86:KT86" si="1089">+KO86/KO85*100-100</f>
        <v>-28.144115113431482</v>
      </c>
      <c r="KQ86" s="467">
        <f t="shared" si="1088"/>
        <v>156.77586329500778</v>
      </c>
      <c r="KR86" s="466">
        <f t="shared" si="1089"/>
        <v>15.344908259855018</v>
      </c>
      <c r="KS86" s="467">
        <f t="shared" si="1088"/>
        <v>99.796946178776878</v>
      </c>
      <c r="KT86" s="466">
        <f t="shared" si="1089"/>
        <v>-6.9793177539632154</v>
      </c>
      <c r="KU86" s="474">
        <v>2022</v>
      </c>
      <c r="KV86" s="454" t="s">
        <v>32</v>
      </c>
      <c r="KW86" s="467">
        <f t="shared" ref="KW86:LA86" si="1090">AVERAGE(KW182:KW190)</f>
        <v>127.02959237544457</v>
      </c>
      <c r="KX86" s="466">
        <f t="shared" ref="KX86:LB86" si="1091">+KW86/KW85*100-100</f>
        <v>15.371825379615117</v>
      </c>
      <c r="KY86" s="467">
        <f t="shared" si="1090"/>
        <v>167.95970392216313</v>
      </c>
      <c r="KZ86" s="466">
        <f t="shared" si="1091"/>
        <v>20.224487413281068</v>
      </c>
      <c r="LA86" s="467">
        <f t="shared" si="1090"/>
        <v>144.77745567024277</v>
      </c>
      <c r="LB86" s="466">
        <f t="shared" si="1091"/>
        <v>10.87318410195617</v>
      </c>
      <c r="LC86" s="474">
        <v>2022</v>
      </c>
      <c r="LD86" s="454" t="s">
        <v>32</v>
      </c>
      <c r="LE86" s="467">
        <f t="shared" ref="LE86:LI86" si="1092">AVERAGE(LE182:LE190)</f>
        <v>144.36817493620478</v>
      </c>
      <c r="LF86" s="466">
        <f t="shared" ref="LF86:LJ86" si="1093">+LE86/LE85*100-100</f>
        <v>5.8378343389857719</v>
      </c>
      <c r="LG86" s="467">
        <f t="shared" si="1092"/>
        <v>115.00879418514312</v>
      </c>
      <c r="LH86" s="466">
        <f t="shared" si="1093"/>
        <v>-8.3030706929769735</v>
      </c>
      <c r="LI86" s="467">
        <f t="shared" si="1092"/>
        <v>62.00202737109359</v>
      </c>
      <c r="LJ86" s="466">
        <f t="shared" si="1093"/>
        <v>-16.072742618501564</v>
      </c>
      <c r="LK86" s="474">
        <v>2022</v>
      </c>
      <c r="LL86" s="454" t="s">
        <v>32</v>
      </c>
      <c r="LM86" s="467">
        <f t="shared" ref="LM86:LQ86" si="1094">AVERAGE(LM182:LM190)</f>
        <v>200.99552856662464</v>
      </c>
      <c r="LN86" s="466">
        <f t="shared" ref="LN86:LR86" si="1095">+LM86/LM85*100-100</f>
        <v>15.205365732118352</v>
      </c>
      <c r="LO86" s="467">
        <f t="shared" si="1094"/>
        <v>95.527368254960891</v>
      </c>
      <c r="LP86" s="466">
        <f t="shared" si="1095"/>
        <v>-4.3277564096683108</v>
      </c>
      <c r="LQ86" s="467">
        <f t="shared" si="1094"/>
        <v>184.35298271541257</v>
      </c>
      <c r="LR86" s="466">
        <f t="shared" si="1095"/>
        <v>11.746713006433993</v>
      </c>
      <c r="LS86" s="474">
        <v>2022</v>
      </c>
      <c r="LT86" s="454" t="s">
        <v>32</v>
      </c>
      <c r="LU86" s="467">
        <f t="shared" ref="LU86:LY86" si="1096">AVERAGE(LU182:LU190)</f>
        <v>105.9657218259871</v>
      </c>
      <c r="LV86" s="466">
        <f t="shared" ref="LV86:LZ86" si="1097">+LU86/LU85*100-100</f>
        <v>0.39651092985961611</v>
      </c>
      <c r="LW86" s="467">
        <f t="shared" si="1096"/>
        <v>131.93537042008953</v>
      </c>
      <c r="LX86" s="466">
        <f t="shared" si="1097"/>
        <v>-6.7737613546504321</v>
      </c>
      <c r="LY86" s="467">
        <f t="shared" si="1096"/>
        <v>135.27180252018266</v>
      </c>
      <c r="LZ86" s="466">
        <f t="shared" si="1097"/>
        <v>55.83675380958303</v>
      </c>
      <c r="MA86" s="474">
        <v>2022</v>
      </c>
      <c r="MB86" s="454" t="s">
        <v>32</v>
      </c>
      <c r="MC86" s="467">
        <f t="shared" ref="MC86:MG86" si="1098">AVERAGE(MC182:MC190)</f>
        <v>159.37878256030456</v>
      </c>
      <c r="MD86" s="466">
        <f t="shared" ref="MD86:MH86" si="1099">+MC86/MC85*100-100</f>
        <v>17.877310745208064</v>
      </c>
      <c r="ME86" s="467">
        <f t="shared" si="1098"/>
        <v>96.697157196296772</v>
      </c>
      <c r="MF86" s="466">
        <f t="shared" si="1099"/>
        <v>6.1062942261427082</v>
      </c>
      <c r="MG86" s="467">
        <f t="shared" si="1098"/>
        <v>100.31401002619845</v>
      </c>
      <c r="MH86" s="466">
        <f t="shared" si="1099"/>
        <v>2.0852595028280234</v>
      </c>
      <c r="MI86" s="474">
        <v>2022</v>
      </c>
      <c r="MJ86" s="454" t="s">
        <v>32</v>
      </c>
      <c r="MK86" s="467">
        <f t="shared" ref="MK86:MO86" si="1100">AVERAGE(MK182:MK190)</f>
        <v>94.179822359852892</v>
      </c>
      <c r="ML86" s="466">
        <f t="shared" ref="ML86:MP86" si="1101">+MK86/MK85*100-100</f>
        <v>21.003484348404271</v>
      </c>
      <c r="MM86" s="467">
        <f t="shared" si="1100"/>
        <v>122.57422264224991</v>
      </c>
      <c r="MN86" s="466">
        <f t="shared" si="1101"/>
        <v>10.415462182046966</v>
      </c>
      <c r="MO86" s="467">
        <f t="shared" si="1100"/>
        <v>160.30985284853236</v>
      </c>
      <c r="MP86" s="466">
        <f t="shared" si="1101"/>
        <v>7.9696739420147935</v>
      </c>
    </row>
    <row r="87" spans="1:361">
      <c r="A87" s="474">
        <v>2023</v>
      </c>
      <c r="B87" s="454" t="s">
        <v>32</v>
      </c>
      <c r="C87" s="467">
        <f t="shared" ref="C87:G87" si="1102">AVERAGE(C195:C203)</f>
        <v>92.615134236089204</v>
      </c>
      <c r="D87" s="466">
        <f t="shared" si="580"/>
        <v>-0.90226519902979874</v>
      </c>
      <c r="E87" s="467">
        <f t="shared" si="1102"/>
        <v>78.90252001557505</v>
      </c>
      <c r="F87" s="466">
        <f t="shared" si="490"/>
        <v>-1.0432657169963164</v>
      </c>
      <c r="G87" s="467">
        <f t="shared" si="1102"/>
        <v>105.581261639006</v>
      </c>
      <c r="H87" s="466">
        <f t="shared" si="491"/>
        <v>-0.80238701704689674</v>
      </c>
      <c r="I87" s="474">
        <v>2023</v>
      </c>
      <c r="J87" s="454" t="s">
        <v>32</v>
      </c>
      <c r="K87" s="467">
        <f t="shared" ref="K87:O87" si="1103">AVERAGE(K195:K203)</f>
        <v>88.685151842762266</v>
      </c>
      <c r="L87" s="466">
        <f t="shared" ref="L87:P87" si="1104">+K87/K86*100-100</f>
        <v>-0.47343915385367552</v>
      </c>
      <c r="M87" s="467">
        <f t="shared" si="1103"/>
        <v>101.38465114454395</v>
      </c>
      <c r="N87" s="466">
        <f t="shared" si="1104"/>
        <v>10.223955173482466</v>
      </c>
      <c r="O87" s="467">
        <f t="shared" si="1103"/>
        <v>87.995270630037936</v>
      </c>
      <c r="P87" s="466">
        <f t="shared" si="1104"/>
        <v>-0.12716119969169881</v>
      </c>
      <c r="Q87" s="474">
        <v>2023</v>
      </c>
      <c r="R87" s="454" t="s">
        <v>32</v>
      </c>
      <c r="S87" s="467">
        <f t="shared" ref="S87:W87" si="1105">AVERAGE(S195:S203)</f>
        <v>93.054214177758965</v>
      </c>
      <c r="T87" s="466">
        <f t="shared" ref="T87:X87" si="1106">+S87/S86*100-100</f>
        <v>-15.448696474126194</v>
      </c>
      <c r="U87" s="467">
        <f t="shared" si="1105"/>
        <v>168.04378787917003</v>
      </c>
      <c r="V87" s="466">
        <f t="shared" si="1106"/>
        <v>13.264450412939865</v>
      </c>
      <c r="W87" s="467">
        <f t="shared" si="1105"/>
        <v>141.00270582726822</v>
      </c>
      <c r="X87" s="466">
        <f t="shared" si="1106"/>
        <v>1.3795361484978343</v>
      </c>
      <c r="Y87" s="474">
        <v>2023</v>
      </c>
      <c r="Z87" s="454" t="s">
        <v>32</v>
      </c>
      <c r="AA87" s="467">
        <f t="shared" ref="AA87:AE87" si="1107">AVERAGE(AA195:AA203)</f>
        <v>156.59881025980778</v>
      </c>
      <c r="AB87" s="466">
        <f t="shared" ref="AB87:AF87" si="1108">+AA87/AA86*100-100</f>
        <v>-0.86269378285112452</v>
      </c>
      <c r="AC87" s="467">
        <f t="shared" si="1107"/>
        <v>132.88478308938755</v>
      </c>
      <c r="AD87" s="466">
        <f t="shared" si="1108"/>
        <v>-8.5402687623290774</v>
      </c>
      <c r="AE87" s="467">
        <f t="shared" si="1107"/>
        <v>169.96757523835345</v>
      </c>
      <c r="AF87" s="466">
        <f t="shared" si="1108"/>
        <v>9.1106693831653871</v>
      </c>
      <c r="AG87" s="474">
        <v>2023</v>
      </c>
      <c r="AH87" s="454" t="s">
        <v>32</v>
      </c>
      <c r="AI87" s="467">
        <f t="shared" ref="AI87:AM87" si="1109">AVERAGE(AI195:AI203)</f>
        <v>100.86309288096491</v>
      </c>
      <c r="AJ87" s="466">
        <f t="shared" ref="AJ87:AN87" si="1110">+AI87/AI86*100-100</f>
        <v>-6.0423797385459892</v>
      </c>
      <c r="AK87" s="467">
        <f t="shared" si="1109"/>
        <v>198.70754537124719</v>
      </c>
      <c r="AL87" s="466">
        <f t="shared" si="1110"/>
        <v>6.0905678969863146</v>
      </c>
      <c r="AM87" s="467">
        <f t="shared" si="1109"/>
        <v>80.55689629410054</v>
      </c>
      <c r="AN87" s="466">
        <f t="shared" si="1110"/>
        <v>-14.440764498515847</v>
      </c>
      <c r="AO87" s="474">
        <v>2023</v>
      </c>
      <c r="AP87" s="454" t="s">
        <v>32</v>
      </c>
      <c r="AQ87" s="467">
        <f t="shared" ref="AQ87:AU87" si="1111">AVERAGE(AQ195:AQ203)</f>
        <v>161.71548811802413</v>
      </c>
      <c r="AR87" s="466">
        <f t="shared" ref="AR87:AV87" si="1112">+AQ87/AQ86*100-100</f>
        <v>-6.0793791131966515</v>
      </c>
      <c r="AS87" s="467">
        <f t="shared" si="1111"/>
        <v>156.45704113574223</v>
      </c>
      <c r="AT87" s="466">
        <f t="shared" si="1112"/>
        <v>7.138927039471497</v>
      </c>
      <c r="AU87" s="467">
        <f t="shared" si="1111"/>
        <v>163.21103886445778</v>
      </c>
      <c r="AV87" s="466">
        <f t="shared" si="1112"/>
        <v>4.575019573760116</v>
      </c>
      <c r="AW87" s="474">
        <v>2023</v>
      </c>
      <c r="AX87" s="454" t="s">
        <v>32</v>
      </c>
      <c r="AY87" s="467">
        <f t="shared" ref="AY87:BC87" si="1113">AVERAGE(AY195:AY203)</f>
        <v>157.18437914679777</v>
      </c>
      <c r="AZ87" s="466">
        <f t="shared" ref="AZ87:BD87" si="1114">+AY87/AY86*100-100</f>
        <v>11.241633177743338</v>
      </c>
      <c r="BA87" s="467">
        <f t="shared" si="1113"/>
        <v>104.51093612482082</v>
      </c>
      <c r="BB87" s="466">
        <f t="shared" si="1114"/>
        <v>-9.0145959533157765</v>
      </c>
      <c r="BC87" s="467">
        <f t="shared" si="1113"/>
        <v>152.89328811563399</v>
      </c>
      <c r="BD87" s="466">
        <f t="shared" si="1114"/>
        <v>0.96696500060309631</v>
      </c>
      <c r="BE87" s="474">
        <v>2023</v>
      </c>
      <c r="BF87" s="454" t="s">
        <v>32</v>
      </c>
      <c r="BG87" s="467">
        <f t="shared" ref="BG87:BK87" si="1115">AVERAGE(BG195:BG203)</f>
        <v>142.31657502586009</v>
      </c>
      <c r="BH87" s="466">
        <f t="shared" ref="BH87:BL87" si="1116">+BG87/BG86*100-100</f>
        <v>9.6699503690989843</v>
      </c>
      <c r="BI87" s="467">
        <f t="shared" si="1115"/>
        <v>112.23287854964721</v>
      </c>
      <c r="BJ87" s="466">
        <f t="shared" si="1116"/>
        <v>1.1378152169762075</v>
      </c>
      <c r="BK87" s="467">
        <f t="shared" si="1115"/>
        <v>226.44723649401777</v>
      </c>
      <c r="BL87" s="466">
        <f t="shared" si="1116"/>
        <v>15.355319857503488</v>
      </c>
      <c r="BM87" s="474">
        <v>2023</v>
      </c>
      <c r="BN87" s="454" t="s">
        <v>32</v>
      </c>
      <c r="BO87" s="467">
        <f t="shared" ref="BO87:BS87" si="1117">AVERAGE(BO195:BO203)</f>
        <v>128.63660958061266</v>
      </c>
      <c r="BP87" s="466">
        <f t="shared" ref="BP87:BT87" si="1118">+BO87/BO86*100-100</f>
        <v>8.0355423530231462</v>
      </c>
      <c r="BQ87" s="467">
        <f t="shared" si="1117"/>
        <v>115.17822334645608</v>
      </c>
      <c r="BR87" s="466">
        <f t="shared" si="1118"/>
        <v>-7.3179348674309352</v>
      </c>
      <c r="BS87" s="467">
        <f t="shared" si="1117"/>
        <v>143.84418558328647</v>
      </c>
      <c r="BT87" s="466">
        <f t="shared" si="1118"/>
        <v>4.6442053238112209</v>
      </c>
      <c r="BU87" s="474">
        <v>2023</v>
      </c>
      <c r="BV87" s="454" t="s">
        <v>32</v>
      </c>
      <c r="BW87" s="467">
        <f t="shared" ref="BW87:CA87" si="1119">AVERAGE(BW195:BW203)</f>
        <v>138.87701614521569</v>
      </c>
      <c r="BX87" s="466">
        <f t="shared" ref="BX87:CB87" si="1120">+BW87/BW86*100-100</f>
        <v>-0.79642635518733584</v>
      </c>
      <c r="BY87" s="467">
        <f t="shared" si="1119"/>
        <v>117.97479857212927</v>
      </c>
      <c r="BZ87" s="466">
        <f t="shared" si="1120"/>
        <v>16.709913554721695</v>
      </c>
      <c r="CA87" s="467">
        <f t="shared" si="1119"/>
        <v>130.67942039568069</v>
      </c>
      <c r="CB87" s="466">
        <f t="shared" si="1120"/>
        <v>12.760340419154886</v>
      </c>
      <c r="CC87" s="474">
        <v>2023</v>
      </c>
      <c r="CD87" s="454" t="s">
        <v>32</v>
      </c>
      <c r="CE87" s="467">
        <f t="shared" ref="CE87:CI87" si="1121">AVERAGE(CE195:CE203)</f>
        <v>117.54566337832132</v>
      </c>
      <c r="CF87" s="466">
        <f t="shared" ref="CF87:CJ87" si="1122">+CE87/CE86*100-100</f>
        <v>-13.081788370281004</v>
      </c>
      <c r="CG87" s="467">
        <f t="shared" si="1121"/>
        <v>65.911354406008044</v>
      </c>
      <c r="CH87" s="466">
        <f t="shared" si="1122"/>
        <v>-24.366106434415627</v>
      </c>
      <c r="CI87" s="467">
        <f t="shared" si="1121"/>
        <v>120.99008363341244</v>
      </c>
      <c r="CJ87" s="466">
        <f t="shared" si="1122"/>
        <v>5.1889129584305351</v>
      </c>
      <c r="CK87" s="474">
        <v>2023</v>
      </c>
      <c r="CL87" s="454" t="s">
        <v>32</v>
      </c>
      <c r="CM87" s="467">
        <f t="shared" ref="CM87:CQ87" si="1123">AVERAGE(CM195:CM203)</f>
        <v>228.74393716901346</v>
      </c>
      <c r="CN87" s="466">
        <f t="shared" ref="CN87:CR87" si="1124">+CM87/CM86*100-100</f>
        <v>7.1017478130512188</v>
      </c>
      <c r="CO87" s="467">
        <f t="shared" si="1123"/>
        <v>84.988200484780009</v>
      </c>
      <c r="CP87" s="466">
        <f t="shared" si="1124"/>
        <v>-6.8159147385667467</v>
      </c>
      <c r="CQ87" s="467">
        <f t="shared" si="1123"/>
        <v>122.30669611208211</v>
      </c>
      <c r="CR87" s="466">
        <f t="shared" si="1124"/>
        <v>17.454883473494419</v>
      </c>
      <c r="CS87" s="474">
        <v>2023</v>
      </c>
      <c r="CT87" s="454" t="s">
        <v>32</v>
      </c>
      <c r="CU87" s="467">
        <f t="shared" ref="CU87:CY87" si="1125">AVERAGE(CU195:CU203)</f>
        <v>126.35286396872364</v>
      </c>
      <c r="CV87" s="466">
        <f t="shared" ref="CV87:CZ87" si="1126">+CU87/CU86*100-100</f>
        <v>-4.1046906335394198</v>
      </c>
      <c r="CW87" s="467">
        <f t="shared" si="1125"/>
        <v>84.65465076905528</v>
      </c>
      <c r="CX87" s="466">
        <f t="shared" si="1126"/>
        <v>-19.863617403516159</v>
      </c>
      <c r="CY87" s="467">
        <f t="shared" si="1125"/>
        <v>143.17905393309823</v>
      </c>
      <c r="CZ87" s="466">
        <f t="shared" si="1126"/>
        <v>15.962624914593263</v>
      </c>
      <c r="DA87" s="474">
        <v>2023</v>
      </c>
      <c r="DB87" s="454" t="s">
        <v>32</v>
      </c>
      <c r="DC87" s="467">
        <f t="shared" ref="DC87:DG87" si="1127">AVERAGE(DC195:DC203)</f>
        <v>70.480352464545277</v>
      </c>
      <c r="DD87" s="466">
        <f t="shared" ref="DD87:DH87" si="1128">+DC87/DC86*100-100</f>
        <v>-10.079778937526171</v>
      </c>
      <c r="DE87" s="467">
        <f t="shared" si="1127"/>
        <v>330.88371190681693</v>
      </c>
      <c r="DF87" s="466">
        <f t="shared" si="1128"/>
        <v>-2.6816145823892725</v>
      </c>
      <c r="DG87" s="467">
        <f t="shared" si="1127"/>
        <v>103.79118555375599</v>
      </c>
      <c r="DH87" s="466">
        <f t="shared" si="1128"/>
        <v>-8.070169327794801</v>
      </c>
      <c r="DI87" s="474">
        <v>2023</v>
      </c>
      <c r="DJ87" s="454" t="s">
        <v>32</v>
      </c>
      <c r="DK87" s="467">
        <f t="shared" ref="DK87:DO87" si="1129">AVERAGE(DK195:DK203)</f>
        <v>171.17692697593901</v>
      </c>
      <c r="DL87" s="466">
        <f t="shared" ref="DL87:DP87" si="1130">+DK87/DK86*100-100</f>
        <v>0.56323433463821004</v>
      </c>
      <c r="DM87" s="467">
        <f t="shared" si="1129"/>
        <v>55.046406112257188</v>
      </c>
      <c r="DN87" s="466">
        <f t="shared" si="1130"/>
        <v>-5.1735158215894756</v>
      </c>
      <c r="DO87" s="467">
        <f t="shared" si="1129"/>
        <v>135.00482880660667</v>
      </c>
      <c r="DP87" s="466">
        <f t="shared" si="1130"/>
        <v>6.2046000801498735</v>
      </c>
      <c r="DQ87" s="474">
        <v>2023</v>
      </c>
      <c r="DR87" s="454" t="s">
        <v>32</v>
      </c>
      <c r="DS87" s="467">
        <f t="shared" ref="DS87:DW87" si="1131">AVERAGE(DS195:DS203)</f>
        <v>164.87147819827746</v>
      </c>
      <c r="DT87" s="466">
        <f t="shared" ref="DT87:DX87" si="1132">+DS87/DS86*100-100</f>
        <v>13.172120793680449</v>
      </c>
      <c r="DU87" s="467">
        <f t="shared" si="1131"/>
        <v>125.94599890400377</v>
      </c>
      <c r="DV87" s="466">
        <f t="shared" si="1132"/>
        <v>7.5803572127537393</v>
      </c>
      <c r="DW87" s="467">
        <f t="shared" si="1131"/>
        <v>134.89435712229209</v>
      </c>
      <c r="DX87" s="466">
        <f t="shared" si="1132"/>
        <v>2.5757146957244572</v>
      </c>
      <c r="DY87" s="474">
        <v>2023</v>
      </c>
      <c r="DZ87" s="454" t="s">
        <v>32</v>
      </c>
      <c r="EA87" s="467">
        <f t="shared" ref="EA87:EE87" si="1133">AVERAGE(EA195:EA203)</f>
        <v>118.25021843474936</v>
      </c>
      <c r="EB87" s="466">
        <f t="shared" ref="EB87:EF87" si="1134">+EA87/EA86*100-100</f>
        <v>-0.7464876023514222</v>
      </c>
      <c r="EC87" s="467">
        <f t="shared" si="1133"/>
        <v>143.79768891224569</v>
      </c>
      <c r="ED87" s="466">
        <f t="shared" si="1134"/>
        <v>3.0673984403066612</v>
      </c>
      <c r="EE87" s="467">
        <f t="shared" si="1133"/>
        <v>131.78238536329178</v>
      </c>
      <c r="EF87" s="466">
        <f t="shared" si="1134"/>
        <v>6.8097321581583401</v>
      </c>
      <c r="EG87" s="474">
        <v>2023</v>
      </c>
      <c r="EH87" s="454" t="s">
        <v>32</v>
      </c>
      <c r="EI87" s="467">
        <f t="shared" ref="EI87:EM87" si="1135">AVERAGE(EI195:EI203)</f>
        <v>145.67251457846311</v>
      </c>
      <c r="EJ87" s="466">
        <f t="shared" ref="EJ87:EN87" si="1136">+EI87/EI86*100-100</f>
        <v>4.9488195477523078</v>
      </c>
      <c r="EK87" s="467">
        <f t="shared" si="1135"/>
        <v>143.0542410780948</v>
      </c>
      <c r="EL87" s="466">
        <f t="shared" si="1136"/>
        <v>-0.3667867312693005</v>
      </c>
      <c r="EM87" s="467">
        <f t="shared" si="1135"/>
        <v>122.1236758109865</v>
      </c>
      <c r="EN87" s="466">
        <f t="shared" si="1136"/>
        <v>7.9939367792812561</v>
      </c>
      <c r="EO87" s="474">
        <v>2023</v>
      </c>
      <c r="EP87" s="454" t="s">
        <v>32</v>
      </c>
      <c r="EQ87" s="467">
        <f t="shared" ref="EQ87:EU87" si="1137">AVERAGE(EQ195:EQ203)</f>
        <v>69.987928958934575</v>
      </c>
      <c r="ER87" s="466">
        <f t="shared" ref="ER87:EV87" si="1138">+EQ87/EQ86*100-100</f>
        <v>3.7695695554822208</v>
      </c>
      <c r="ES87" s="467">
        <f t="shared" si="1137"/>
        <v>155.94930023881665</v>
      </c>
      <c r="ET87" s="466">
        <f t="shared" si="1138"/>
        <v>11.382835185763014</v>
      </c>
      <c r="EU87" s="467">
        <f t="shared" si="1137"/>
        <v>50.179156370441007</v>
      </c>
      <c r="EV87" s="466">
        <f t="shared" si="1138"/>
        <v>-27.656810819000398</v>
      </c>
      <c r="EW87" s="474">
        <v>2023</v>
      </c>
      <c r="EX87" s="454" t="s">
        <v>32</v>
      </c>
      <c r="EY87" s="467">
        <f t="shared" ref="EY87:FC87" si="1139">AVERAGE(EY195:EY203)</f>
        <v>90.438956428988504</v>
      </c>
      <c r="EZ87" s="466">
        <f t="shared" ref="EZ87:FD87" si="1140">+EY87/EY86*100-100</f>
        <v>-3.8774270317334611</v>
      </c>
      <c r="FA87" s="467">
        <f t="shared" si="1139"/>
        <v>105.34758097250207</v>
      </c>
      <c r="FB87" s="466">
        <f t="shared" si="1140"/>
        <v>13.715434382173598</v>
      </c>
      <c r="FC87" s="467">
        <f t="shared" si="1139"/>
        <v>258.34861140031768</v>
      </c>
      <c r="FD87" s="466">
        <f t="shared" si="1140"/>
        <v>8.3849229644497711</v>
      </c>
      <c r="FE87" s="474">
        <v>2023</v>
      </c>
      <c r="FF87" s="454" t="s">
        <v>32</v>
      </c>
      <c r="FG87" s="467">
        <f t="shared" ref="FG87:FK87" si="1141">AVERAGE(FG195:FG203)</f>
        <v>120.86008032295399</v>
      </c>
      <c r="FH87" s="466">
        <f t="shared" ref="FH87:FL87" si="1142">+FG87/FG86*100-100</f>
        <v>-4.3256239748445893</v>
      </c>
      <c r="FI87" s="467">
        <f t="shared" si="1141"/>
        <v>175.51958511060189</v>
      </c>
      <c r="FJ87" s="466">
        <f t="shared" si="1142"/>
        <v>3.8967736302623734E-2</v>
      </c>
      <c r="FK87" s="467">
        <f t="shared" si="1141"/>
        <v>101.54961397383003</v>
      </c>
      <c r="FL87" s="466">
        <f t="shared" si="1142"/>
        <v>-14.119449651507011</v>
      </c>
      <c r="FM87" s="474">
        <v>2023</v>
      </c>
      <c r="FN87" s="454" t="s">
        <v>32</v>
      </c>
      <c r="FO87" s="467">
        <f t="shared" ref="FO87:FS87" si="1143">AVERAGE(FO195:FO203)</f>
        <v>111.21488893418739</v>
      </c>
      <c r="FP87" s="466">
        <f t="shared" ref="FP87:FT87" si="1144">+FO87/FO86*100-100</f>
        <v>-6.0941487710762203</v>
      </c>
      <c r="FQ87" s="467">
        <f t="shared" si="1143"/>
        <v>213.62744005861791</v>
      </c>
      <c r="FR87" s="466">
        <f t="shared" si="1144"/>
        <v>-9.9620774223998438</v>
      </c>
      <c r="FS87" s="467">
        <f t="shared" si="1143"/>
        <v>127.19843243638368</v>
      </c>
      <c r="FT87" s="466">
        <f t="shared" si="1144"/>
        <v>-7.4617710354570477</v>
      </c>
      <c r="FU87" s="474">
        <v>2023</v>
      </c>
      <c r="FV87" s="454" t="s">
        <v>32</v>
      </c>
      <c r="FW87" s="467">
        <f t="shared" ref="FW87:GA87" si="1145">AVERAGE(FW195:FW203)</f>
        <v>141.58383001478478</v>
      </c>
      <c r="FX87" s="466">
        <f t="shared" ref="FX87:GB87" si="1146">+FW87/FW86*100-100</f>
        <v>3.2389124208396254</v>
      </c>
      <c r="FY87" s="467">
        <f t="shared" si="1145"/>
        <v>156.83633476464044</v>
      </c>
      <c r="FZ87" s="466">
        <f t="shared" si="1146"/>
        <v>-13.340839158734767</v>
      </c>
      <c r="GA87" s="467">
        <f t="shared" si="1145"/>
        <v>105.61351128351215</v>
      </c>
      <c r="GB87" s="466">
        <f t="shared" si="1146"/>
        <v>10.808049484051537</v>
      </c>
      <c r="GC87" s="474">
        <v>2023</v>
      </c>
      <c r="GD87" s="454" t="s">
        <v>32</v>
      </c>
      <c r="GE87" s="467">
        <f t="shared" ref="GE87:GI87" si="1147">AVERAGE(GE195:GE203)</f>
        <v>142.44444014202978</v>
      </c>
      <c r="GF87" s="466">
        <f t="shared" ref="GF87:GJ87" si="1148">+GE87/GE86*100-100</f>
        <v>-3.5073810417695057</v>
      </c>
      <c r="GG87" s="467">
        <f t="shared" si="1147"/>
        <v>109.53085276976107</v>
      </c>
      <c r="GH87" s="466">
        <f t="shared" si="1148"/>
        <v>-12.764758911402879</v>
      </c>
      <c r="GI87" s="467">
        <f t="shared" si="1147"/>
        <v>71.988859425190057</v>
      </c>
      <c r="GJ87" s="466">
        <f t="shared" si="1148"/>
        <v>-12.132630273391811</v>
      </c>
      <c r="GK87" s="474">
        <v>2023</v>
      </c>
      <c r="GL87" s="454" t="s">
        <v>32</v>
      </c>
      <c r="GM87" s="467">
        <f t="shared" ref="GM87:GQ87" si="1149">AVERAGE(GM195:GM203)</f>
        <v>123.81242992626679</v>
      </c>
      <c r="GN87" s="466">
        <f t="shared" ref="GN87:GR87" si="1150">+GM87/GM86*100-100</f>
        <v>-0.26189830469321862</v>
      </c>
      <c r="GO87" s="467">
        <f t="shared" si="1149"/>
        <v>129.13409787782058</v>
      </c>
      <c r="GP87" s="466">
        <f t="shared" si="1150"/>
        <v>6.2594897355748884</v>
      </c>
      <c r="GQ87" s="467">
        <f t="shared" si="1149"/>
        <v>89.607393261539116</v>
      </c>
      <c r="GR87" s="466">
        <f t="shared" si="1150"/>
        <v>-11.703977290865424</v>
      </c>
      <c r="GS87" s="474">
        <v>2023</v>
      </c>
      <c r="GT87" s="454" t="s">
        <v>32</v>
      </c>
      <c r="GU87" s="467">
        <f t="shared" ref="GU87:GY87" si="1151">AVERAGE(GU195:GU203)</f>
        <v>69.987652137008311</v>
      </c>
      <c r="GV87" s="466">
        <f t="shared" ref="GV87:GZ87" si="1152">+GU87/GU86*100-100</f>
        <v>13.444124583607618</v>
      </c>
      <c r="GW87" s="467">
        <f t="shared" si="1151"/>
        <v>94.463829388031016</v>
      </c>
      <c r="GX87" s="466">
        <f t="shared" si="1152"/>
        <v>-14.086961756019008</v>
      </c>
      <c r="GY87" s="467">
        <f t="shared" si="1151"/>
        <v>121.45396890052815</v>
      </c>
      <c r="GZ87" s="466">
        <f t="shared" si="1152"/>
        <v>8.6493001835356296</v>
      </c>
      <c r="HA87" s="474">
        <v>2023</v>
      </c>
      <c r="HB87" s="454" t="s">
        <v>32</v>
      </c>
      <c r="HC87" s="467">
        <f t="shared" ref="HC87:HG87" si="1153">AVERAGE(HC195:HC203)</f>
        <v>114.5761613649692</v>
      </c>
      <c r="HD87" s="466">
        <f t="shared" ref="HD87:HH87" si="1154">+HC87/HC86*100-100</f>
        <v>23.479102912129804</v>
      </c>
      <c r="HE87" s="467">
        <f t="shared" si="1153"/>
        <v>182.96793441055877</v>
      </c>
      <c r="HF87" s="466">
        <f t="shared" si="1154"/>
        <v>7.5127600519584234</v>
      </c>
      <c r="HG87" s="467">
        <f t="shared" si="1153"/>
        <v>92.316416637725624</v>
      </c>
      <c r="HH87" s="466">
        <f t="shared" si="1154"/>
        <v>1.5593949315953211</v>
      </c>
      <c r="HI87" s="474">
        <v>2023</v>
      </c>
      <c r="HJ87" s="454" t="s">
        <v>32</v>
      </c>
      <c r="HK87" s="467">
        <f t="shared" ref="HK87:HO87" si="1155">AVERAGE(HK195:HK203)</f>
        <v>85.913732920292929</v>
      </c>
      <c r="HL87" s="466">
        <f t="shared" ref="HL87:HP87" si="1156">+HK87/HK86*100-100</f>
        <v>-5.954582703334026</v>
      </c>
      <c r="HM87" s="467">
        <f t="shared" si="1155"/>
        <v>101.3034049194188</v>
      </c>
      <c r="HN87" s="466">
        <f t="shared" si="1156"/>
        <v>-4.4631617228899074</v>
      </c>
      <c r="HO87" s="467">
        <f t="shared" si="1155"/>
        <v>87.973589472155325</v>
      </c>
      <c r="HP87" s="466">
        <f t="shared" si="1156"/>
        <v>-4.0235239439638093</v>
      </c>
      <c r="HQ87" s="474">
        <v>2023</v>
      </c>
      <c r="HR87" s="454" t="s">
        <v>32</v>
      </c>
      <c r="HS87" s="467">
        <f t="shared" ref="HS87:HW87" si="1157">AVERAGE(HS195:HS203)</f>
        <v>118.274801478795</v>
      </c>
      <c r="HT87" s="466">
        <f t="shared" ref="HT87:HX87" si="1158">+HS87/HS86*100-100</f>
        <v>15.361563941195215</v>
      </c>
      <c r="HU87" s="467">
        <f t="shared" si="1157"/>
        <v>150.32879053543189</v>
      </c>
      <c r="HV87" s="466">
        <f t="shared" si="1158"/>
        <v>9.8007894455022893</v>
      </c>
      <c r="HW87" s="467">
        <f t="shared" si="1157"/>
        <v>76.083109527250542</v>
      </c>
      <c r="HX87" s="466">
        <f t="shared" si="1158"/>
        <v>-4.4338854735050575</v>
      </c>
      <c r="HY87" s="474">
        <v>2023</v>
      </c>
      <c r="HZ87" s="454" t="s">
        <v>32</v>
      </c>
      <c r="IA87" s="467">
        <f t="shared" ref="IA87:IE87" si="1159">AVERAGE(IA195:IA203)</f>
        <v>87.722551518561943</v>
      </c>
      <c r="IB87" s="466">
        <f t="shared" ref="IB87:IF87" si="1160">+IA87/IA86*100-100</f>
        <v>-14.515441226020414</v>
      </c>
      <c r="IC87" s="467">
        <f t="shared" si="1159"/>
        <v>119.65875731904933</v>
      </c>
      <c r="ID87" s="466">
        <f t="shared" si="1160"/>
        <v>-0.85644621943427524</v>
      </c>
      <c r="IE87" s="467">
        <f t="shared" si="1159"/>
        <v>103.28091291235688</v>
      </c>
      <c r="IF87" s="466">
        <f t="shared" si="1160"/>
        <v>1.68811252665175</v>
      </c>
      <c r="IG87" s="474">
        <v>2023</v>
      </c>
      <c r="IH87" s="454" t="s">
        <v>32</v>
      </c>
      <c r="II87" s="467">
        <f t="shared" ref="II87:IM87" si="1161">AVERAGE(II195:II203)</f>
        <v>127.09063023590878</v>
      </c>
      <c r="IJ87" s="466">
        <f t="shared" ref="IJ87:IN87" si="1162">+II87/II86*100-100</f>
        <v>7.6023044767605512</v>
      </c>
      <c r="IK87" s="467">
        <f t="shared" si="1161"/>
        <v>148.50758552107413</v>
      </c>
      <c r="IL87" s="466">
        <f t="shared" si="1162"/>
        <v>18.207938104492484</v>
      </c>
      <c r="IM87" s="467">
        <f t="shared" si="1161"/>
        <v>115.2519185399541</v>
      </c>
      <c r="IN87" s="466">
        <f t="shared" si="1162"/>
        <v>11.453221444834966</v>
      </c>
      <c r="IO87" s="467">
        <f>AVERAGE(IO195:IO203)</f>
        <v>151.61994335556508</v>
      </c>
      <c r="IP87" s="466">
        <f t="shared" si="552"/>
        <v>22.633781387373375</v>
      </c>
      <c r="IQ87" s="474">
        <v>2023</v>
      </c>
      <c r="IR87" s="454" t="s">
        <v>32</v>
      </c>
      <c r="IS87" s="467">
        <f t="shared" ref="IS87:IW87" si="1163">AVERAGE(IS195:IS203)</f>
        <v>83.417860153112827</v>
      </c>
      <c r="IT87" s="466">
        <f t="shared" ref="IT87:IX87" si="1164">+IS87/IS86*100-100</f>
        <v>-7.1457496979773367</v>
      </c>
      <c r="IU87" s="467">
        <f t="shared" si="1163"/>
        <v>93.158311708426965</v>
      </c>
      <c r="IV87" s="466">
        <f t="shared" si="1164"/>
        <v>2.4679392422977315</v>
      </c>
      <c r="IW87" s="467">
        <f t="shared" si="1163"/>
        <v>95.9360895691553</v>
      </c>
      <c r="IX87" s="466">
        <f t="shared" si="1164"/>
        <v>-4.8392214226947345</v>
      </c>
      <c r="IY87" s="474">
        <v>2023</v>
      </c>
      <c r="IZ87" s="454" t="s">
        <v>32</v>
      </c>
      <c r="JA87" s="467">
        <f t="shared" ref="JA87:JE87" si="1165">AVERAGE(JA195:JA203)</f>
        <v>139.3854575705831</v>
      </c>
      <c r="JB87" s="466">
        <f t="shared" ref="JB87:JF87" si="1166">+JA87/JA86*100-100</f>
        <v>1.1737494516269322</v>
      </c>
      <c r="JC87" s="467">
        <f t="shared" si="1165"/>
        <v>166.31686874985945</v>
      </c>
      <c r="JD87" s="466">
        <f t="shared" si="1166"/>
        <v>-2.6223190109242296</v>
      </c>
      <c r="JE87" s="467">
        <f t="shared" si="1165"/>
        <v>174.38188426064286</v>
      </c>
      <c r="JF87" s="466">
        <f t="shared" si="1166"/>
        <v>-15.522909294511152</v>
      </c>
      <c r="JG87" s="474">
        <v>2023</v>
      </c>
      <c r="JH87" s="454" t="s">
        <v>32</v>
      </c>
      <c r="JI87" s="467">
        <f t="shared" ref="JI87:JM87" si="1167">AVERAGE(JI195:JI203)</f>
        <v>148.38540631854369</v>
      </c>
      <c r="JJ87" s="466">
        <f t="shared" ref="JJ87:JN87" si="1168">+JI87/JI86*100-100</f>
        <v>-4.6782066054070555</v>
      </c>
      <c r="JK87" s="467">
        <f t="shared" si="1167"/>
        <v>228.55373542430101</v>
      </c>
      <c r="JL87" s="466">
        <f t="shared" si="1168"/>
        <v>1.099124828127259</v>
      </c>
      <c r="JM87" s="467">
        <f t="shared" si="1167"/>
        <v>115.34513405475887</v>
      </c>
      <c r="JN87" s="466">
        <f t="shared" si="1168"/>
        <v>-1.5886137337139559</v>
      </c>
      <c r="JO87" s="474">
        <v>2023</v>
      </c>
      <c r="JP87" s="454" t="s">
        <v>32</v>
      </c>
      <c r="JQ87" s="467">
        <f t="shared" ref="JQ87:JU87" si="1169">AVERAGE(JQ195:JQ203)</f>
        <v>128.61708229086511</v>
      </c>
      <c r="JR87" s="466">
        <f t="shared" ref="JR87:JV87" si="1170">+JQ87/JQ86*100-100</f>
        <v>17.778566424471023</v>
      </c>
      <c r="JS87" s="467">
        <f t="shared" si="1169"/>
        <v>121.67697791841877</v>
      </c>
      <c r="JT87" s="466">
        <f t="shared" si="1170"/>
        <v>-6.706098985214382</v>
      </c>
      <c r="JU87" s="467">
        <f t="shared" si="1169"/>
        <v>134.0917099853767</v>
      </c>
      <c r="JV87" s="466">
        <f t="shared" si="1170"/>
        <v>3.8079838893847437</v>
      </c>
      <c r="JW87" s="474">
        <v>2023</v>
      </c>
      <c r="JX87" s="454" t="s">
        <v>32</v>
      </c>
      <c r="JY87" s="467">
        <f t="shared" ref="JY87:KC87" si="1171">AVERAGE(JY195:JY203)</f>
        <v>113.37169989960948</v>
      </c>
      <c r="JZ87" s="466">
        <f t="shared" ref="JZ87:KD87" si="1172">+JY87/JY86*100-100</f>
        <v>19.571122318242033</v>
      </c>
      <c r="KA87" s="467">
        <f t="shared" si="1171"/>
        <v>189.0266154132853</v>
      </c>
      <c r="KB87" s="466">
        <f t="shared" si="1172"/>
        <v>7.2281882386467942</v>
      </c>
      <c r="KC87" s="467">
        <f t="shared" si="1171"/>
        <v>188.34611266491012</v>
      </c>
      <c r="KD87" s="466">
        <f t="shared" si="1172"/>
        <v>16.062983876095458</v>
      </c>
      <c r="KE87" s="474">
        <v>2023</v>
      </c>
      <c r="KF87" s="454" t="s">
        <v>32</v>
      </c>
      <c r="KG87" s="467">
        <f t="shared" ref="KG87:KK87" si="1173">AVERAGE(KG195:KG203)</f>
        <v>77.849155645300726</v>
      </c>
      <c r="KH87" s="466">
        <f t="shared" ref="KH87:KL87" si="1174">+KG87/KG86*100-100</f>
        <v>-11.292058835195448</v>
      </c>
      <c r="KI87" s="467">
        <f t="shared" si="1173"/>
        <v>146.94796210157367</v>
      </c>
      <c r="KJ87" s="466">
        <f t="shared" si="1174"/>
        <v>3.4963218179743194</v>
      </c>
      <c r="KK87" s="467">
        <f t="shared" si="1173"/>
        <v>115.48794294066056</v>
      </c>
      <c r="KL87" s="466">
        <f t="shared" si="1174"/>
        <v>-2.5614766860569205</v>
      </c>
      <c r="KM87" s="474">
        <v>2023</v>
      </c>
      <c r="KN87" s="454" t="s">
        <v>32</v>
      </c>
      <c r="KO87" s="467">
        <f t="shared" ref="KO87:KS87" si="1175">AVERAGE(KO195:KO203)</f>
        <v>36.676893759070154</v>
      </c>
      <c r="KP87" s="466">
        <f t="shared" ref="KP87:KT87" si="1176">+KO87/KO86*100-100</f>
        <v>-21.073395263188658</v>
      </c>
      <c r="KQ87" s="467">
        <f t="shared" si="1175"/>
        <v>155.22091742062565</v>
      </c>
      <c r="KR87" s="466">
        <f t="shared" si="1176"/>
        <v>-0.99182733980941862</v>
      </c>
      <c r="KS87" s="467">
        <f t="shared" si="1175"/>
        <v>95.593867900027135</v>
      </c>
      <c r="KT87" s="466">
        <f t="shared" si="1176"/>
        <v>-4.2116301547146691</v>
      </c>
      <c r="KU87" s="474">
        <v>2023</v>
      </c>
      <c r="KV87" s="454" t="s">
        <v>32</v>
      </c>
      <c r="KW87" s="467">
        <f t="shared" ref="KW87:LA87" si="1177">AVERAGE(KW195:KW203)</f>
        <v>134.55347179890578</v>
      </c>
      <c r="KX87" s="466">
        <f t="shared" ref="KX87:LB87" si="1178">+KW87/KW86*100-100</f>
        <v>5.9229343988004501</v>
      </c>
      <c r="KY87" s="467">
        <f t="shared" si="1177"/>
        <v>155.90568509937157</v>
      </c>
      <c r="KZ87" s="466">
        <f t="shared" si="1178"/>
        <v>-7.1767325979436833</v>
      </c>
      <c r="LA87" s="467">
        <f t="shared" si="1177"/>
        <v>131.080329230042</v>
      </c>
      <c r="LB87" s="466">
        <f t="shared" si="1178"/>
        <v>-9.4608144457231589</v>
      </c>
      <c r="LC87" s="474">
        <v>2023</v>
      </c>
      <c r="LD87" s="454" t="s">
        <v>32</v>
      </c>
      <c r="LE87" s="467">
        <f t="shared" ref="LE87:LI87" si="1179">AVERAGE(LE195:LE203)</f>
        <v>150.69261486083647</v>
      </c>
      <c r="LF87" s="466">
        <f t="shared" ref="LF87:LJ87" si="1180">+LE87/LE86*100-100</f>
        <v>4.3807715429154683</v>
      </c>
      <c r="LG87" s="467">
        <f t="shared" si="1179"/>
        <v>106.12236868397135</v>
      </c>
      <c r="LH87" s="466">
        <f t="shared" si="1180"/>
        <v>-7.7267356502027695</v>
      </c>
      <c r="LI87" s="467">
        <f t="shared" si="1179"/>
        <v>51.023705380462545</v>
      </c>
      <c r="LJ87" s="466">
        <f t="shared" si="1180"/>
        <v>-17.70639196186886</v>
      </c>
      <c r="LK87" s="474">
        <v>2023</v>
      </c>
      <c r="LL87" s="454" t="s">
        <v>32</v>
      </c>
      <c r="LM87" s="467">
        <f t="shared" ref="LM87:LQ87" si="1181">AVERAGE(LM195:LM203)</f>
        <v>178.77059356957793</v>
      </c>
      <c r="LN87" s="466">
        <f t="shared" ref="LN87:LR87" si="1182">+LM87/LM86*100-100</f>
        <v>-11.057427573409797</v>
      </c>
      <c r="LO87" s="467">
        <f t="shared" si="1181"/>
        <v>76.93922834023337</v>
      </c>
      <c r="LP87" s="466">
        <f t="shared" si="1182"/>
        <v>-19.458444479613519</v>
      </c>
      <c r="LQ87" s="467">
        <f t="shared" si="1181"/>
        <v>190.75087397058121</v>
      </c>
      <c r="LR87" s="466">
        <f t="shared" si="1182"/>
        <v>3.4704571420171249</v>
      </c>
      <c r="LS87" s="474">
        <v>2023</v>
      </c>
      <c r="LT87" s="454" t="s">
        <v>32</v>
      </c>
      <c r="LU87" s="467">
        <f t="shared" ref="LU87:LY87" si="1183">AVERAGE(LU195:LU203)</f>
        <v>106.78905230835294</v>
      </c>
      <c r="LV87" s="466">
        <f t="shared" ref="LV87:LZ87" si="1184">+LU87/LU86*100-100</f>
        <v>0.77697812856678183</v>
      </c>
      <c r="LW87" s="467">
        <f t="shared" si="1183"/>
        <v>135.56741656818045</v>
      </c>
      <c r="LX87" s="466">
        <f t="shared" si="1184"/>
        <v>2.7528979806751579</v>
      </c>
      <c r="LY87" s="467">
        <f t="shared" si="1183"/>
        <v>144.0025721535111</v>
      </c>
      <c r="LZ87" s="466">
        <f t="shared" si="1184"/>
        <v>6.4542421041708309</v>
      </c>
      <c r="MA87" s="474">
        <v>2023</v>
      </c>
      <c r="MB87" s="454" t="s">
        <v>32</v>
      </c>
      <c r="MC87" s="467">
        <f t="shared" ref="MC87:MG87" si="1185">AVERAGE(MC195:MC203)</f>
        <v>166.36450975715258</v>
      </c>
      <c r="MD87" s="466">
        <f t="shared" ref="MD87:MH87" si="1186">+MC87/MC86*100-100</f>
        <v>4.383097351245496</v>
      </c>
      <c r="ME87" s="467">
        <f t="shared" si="1185"/>
        <v>105.35979222768748</v>
      </c>
      <c r="MF87" s="466">
        <f t="shared" si="1186"/>
        <v>8.9585208940583527</v>
      </c>
      <c r="MG87" s="467">
        <f t="shared" si="1185"/>
        <v>87.615822238866173</v>
      </c>
      <c r="MH87" s="466">
        <f t="shared" si="1186"/>
        <v>-12.658439019650359</v>
      </c>
      <c r="MI87" s="474">
        <v>2023</v>
      </c>
      <c r="MJ87" s="454" t="s">
        <v>32</v>
      </c>
      <c r="MK87" s="467">
        <f t="shared" ref="MK87:MO87" si="1187">AVERAGE(MK195:MK203)</f>
        <v>105.59413216746543</v>
      </c>
      <c r="ML87" s="466">
        <f t="shared" ref="ML87:MP87" si="1188">+MK87/MK86*100-100</f>
        <v>12.119697745871136</v>
      </c>
      <c r="MM87" s="467">
        <f t="shared" si="1187"/>
        <v>111.27489535515966</v>
      </c>
      <c r="MN87" s="466">
        <f t="shared" si="1188"/>
        <v>-9.2183552491855778</v>
      </c>
      <c r="MO87" s="467">
        <f t="shared" si="1187"/>
        <v>187.41508313390099</v>
      </c>
      <c r="MP87" s="466">
        <f t="shared" si="1188"/>
        <v>16.908025179823994</v>
      </c>
    </row>
    <row r="88" spans="1:361">
      <c r="A88" s="474">
        <v>2024</v>
      </c>
      <c r="B88" s="454" t="s">
        <v>32</v>
      </c>
      <c r="C88" s="467">
        <f t="shared" ref="C88:G88" si="1189">AVERAGE(C208:C216)</f>
        <v>93.747586847763444</v>
      </c>
      <c r="D88" s="466">
        <f t="shared" si="580"/>
        <v>1.2227511421486099</v>
      </c>
      <c r="E88" s="467">
        <f t="shared" si="1189"/>
        <v>77.888118512541823</v>
      </c>
      <c r="F88" s="466">
        <f t="shared" si="490"/>
        <v>-1.2856389160105266</v>
      </c>
      <c r="G88" s="467">
        <f t="shared" si="1189"/>
        <v>108.74369799551042</v>
      </c>
      <c r="H88" s="466">
        <f t="shared" si="491"/>
        <v>2.9952628974231601</v>
      </c>
      <c r="I88" s="474">
        <v>2024</v>
      </c>
      <c r="J88" s="454" t="s">
        <v>32</v>
      </c>
      <c r="K88" s="467">
        <f t="shared" ref="K88:O88" si="1190">AVERAGE(K208:K216)</f>
        <v>96.431146308391263</v>
      </c>
      <c r="L88" s="466">
        <f t="shared" ref="L88:P88" si="1191">+K88/K87*100-100</f>
        <v>8.7342630696089429</v>
      </c>
      <c r="M88" s="467">
        <f t="shared" si="1190"/>
        <v>102.17537759620437</v>
      </c>
      <c r="N88" s="466">
        <f t="shared" si="1191"/>
        <v>0.77992718102180447</v>
      </c>
      <c r="O88" s="467">
        <f t="shared" si="1190"/>
        <v>93.366152787838175</v>
      </c>
      <c r="P88" s="466">
        <f t="shared" si="1191"/>
        <v>6.1036032042918009</v>
      </c>
      <c r="Q88" s="474">
        <v>2024</v>
      </c>
      <c r="R88" s="454" t="s">
        <v>32</v>
      </c>
      <c r="S88" s="467">
        <f t="shared" ref="S88:W88" si="1192">AVERAGE(S208:S216)</f>
        <v>88.056980015145115</v>
      </c>
      <c r="T88" s="466">
        <f t="shared" ref="T88:X88" si="1193">+S88/S87*100-100</f>
        <v>-5.370239496158419</v>
      </c>
      <c r="U88" s="467">
        <f t="shared" si="1192"/>
        <v>161.81658242518822</v>
      </c>
      <c r="V88" s="466">
        <f t="shared" si="1193"/>
        <v>-3.7057040504582091</v>
      </c>
      <c r="W88" s="467">
        <f t="shared" si="1192"/>
        <v>135.10350730866676</v>
      </c>
      <c r="X88" s="466">
        <f t="shared" si="1193"/>
        <v>-4.1837484493582053</v>
      </c>
      <c r="Y88" s="474">
        <v>2024</v>
      </c>
      <c r="Z88" s="454" t="s">
        <v>32</v>
      </c>
      <c r="AA88" s="467">
        <f t="shared" ref="AA88:AE88" si="1194">AVERAGE(AA208:AA216)</f>
        <v>155.29717082822455</v>
      </c>
      <c r="AB88" s="466">
        <f t="shared" ref="AB88:AF88" si="1195">+AA88/AA87*100-100</f>
        <v>-0.83119369133373766</v>
      </c>
      <c r="AC88" s="467">
        <f t="shared" si="1194"/>
        <v>124.98296414362855</v>
      </c>
      <c r="AD88" s="466">
        <f t="shared" si="1195"/>
        <v>-5.9463685472878325</v>
      </c>
      <c r="AE88" s="467">
        <f t="shared" si="1194"/>
        <v>169.85153875442754</v>
      </c>
      <c r="AF88" s="466">
        <f t="shared" si="1195"/>
        <v>-6.8269776610748067E-2</v>
      </c>
      <c r="AG88" s="474">
        <v>2024</v>
      </c>
      <c r="AH88" s="454" t="s">
        <v>32</v>
      </c>
      <c r="AI88" s="467">
        <f t="shared" ref="AI88:AM88" si="1196">AVERAGE(AI208:AI216)</f>
        <v>100.30023311096741</v>
      </c>
      <c r="AJ88" s="466">
        <f t="shared" ref="AJ88:AN88" si="1197">+AI88/AI87*100-100</f>
        <v>-0.55804333767730441</v>
      </c>
      <c r="AK88" s="467">
        <f t="shared" si="1196"/>
        <v>219.20171509674225</v>
      </c>
      <c r="AL88" s="466">
        <f t="shared" si="1197"/>
        <v>10.313735035680494</v>
      </c>
      <c r="AM88" s="467">
        <f t="shared" si="1196"/>
        <v>88.261734775661154</v>
      </c>
      <c r="AN88" s="466">
        <f t="shared" si="1197"/>
        <v>9.5644678928933189</v>
      </c>
      <c r="AO88" s="474">
        <v>2024</v>
      </c>
      <c r="AP88" s="454" t="s">
        <v>32</v>
      </c>
      <c r="AQ88" s="467">
        <f t="shared" ref="AQ88:AU88" si="1198">AVERAGE(AQ208:AQ216)</f>
        <v>153.88128686122045</v>
      </c>
      <c r="AR88" s="466">
        <f t="shared" ref="AR88:AV88" si="1199">+AQ88/AQ87*100-100</f>
        <v>-4.8444347217293569</v>
      </c>
      <c r="AS88" s="467">
        <f t="shared" si="1198"/>
        <v>171.2811400222372</v>
      </c>
      <c r="AT88" s="466">
        <f t="shared" si="1199"/>
        <v>9.4748684871482283</v>
      </c>
      <c r="AU88" s="467">
        <f t="shared" si="1198"/>
        <v>188.10499815740553</v>
      </c>
      <c r="AV88" s="466">
        <f t="shared" si="1199"/>
        <v>15.252619838797486</v>
      </c>
      <c r="AW88" s="474">
        <v>2024</v>
      </c>
      <c r="AX88" s="454" t="s">
        <v>32</v>
      </c>
      <c r="AY88" s="467">
        <f t="shared" ref="AY88:BC88" si="1200">AVERAGE(AY208:AY216)</f>
        <v>140.44803122942679</v>
      </c>
      <c r="AZ88" s="466">
        <f t="shared" ref="AZ88:BD88" si="1201">+AY88/AY87*100-100</f>
        <v>-10.647589797546331</v>
      </c>
      <c r="BA88" s="467">
        <f t="shared" si="1200"/>
        <v>92.17208234910747</v>
      </c>
      <c r="BB88" s="466">
        <f t="shared" si="1201"/>
        <v>-11.806280025065178</v>
      </c>
      <c r="BC88" s="467">
        <f t="shared" si="1200"/>
        <v>152.62800309255525</v>
      </c>
      <c r="BD88" s="466">
        <f t="shared" si="1201"/>
        <v>-0.17350992077436445</v>
      </c>
      <c r="BE88" s="474">
        <v>2024</v>
      </c>
      <c r="BF88" s="454" t="s">
        <v>32</v>
      </c>
      <c r="BG88" s="467">
        <f t="shared" ref="BG88:BK88" si="1202">AVERAGE(BG208:BG216)</f>
        <v>141.26516351179689</v>
      </c>
      <c r="BH88" s="466">
        <f t="shared" ref="BH88:BL88" si="1203">+BG88/BG87*100-100</f>
        <v>-0.73878359837718222</v>
      </c>
      <c r="BI88" s="467">
        <f t="shared" si="1202"/>
        <v>116.05702535349127</v>
      </c>
      <c r="BJ88" s="466">
        <f t="shared" si="1203"/>
        <v>3.4073320164842897</v>
      </c>
      <c r="BK88" s="467">
        <f t="shared" si="1202"/>
        <v>263.25643937098801</v>
      </c>
      <c r="BL88" s="466">
        <f t="shared" si="1203"/>
        <v>16.255090345490999</v>
      </c>
      <c r="BM88" s="474">
        <v>2024</v>
      </c>
      <c r="BN88" s="454" t="s">
        <v>32</v>
      </c>
      <c r="BO88" s="467">
        <f t="shared" ref="BO88:BS88" si="1204">AVERAGE(BO208:BO216)</f>
        <v>127.55014536835603</v>
      </c>
      <c r="BP88" s="466">
        <f t="shared" ref="BP88:BT88" si="1205">+BO88/BO87*100-100</f>
        <v>-0.84459953958578637</v>
      </c>
      <c r="BQ88" s="467">
        <f t="shared" si="1204"/>
        <v>115.04104978775945</v>
      </c>
      <c r="BR88" s="466">
        <f t="shared" si="1205"/>
        <v>-0.11909678297780601</v>
      </c>
      <c r="BS88" s="467">
        <f t="shared" si="1204"/>
        <v>154.76621995168469</v>
      </c>
      <c r="BT88" s="466">
        <f t="shared" si="1205"/>
        <v>7.5929620124091173</v>
      </c>
      <c r="BU88" s="474">
        <v>2024</v>
      </c>
      <c r="BV88" s="454" t="s">
        <v>32</v>
      </c>
      <c r="BW88" s="467">
        <f t="shared" ref="BW88:CA88" si="1206">AVERAGE(BW208:BW216)</f>
        <v>161.54910550196055</v>
      </c>
      <c r="BX88" s="466">
        <f t="shared" ref="BX88:CB88" si="1207">+BW88/BW87*100-100</f>
        <v>16.325299884782936</v>
      </c>
      <c r="BY88" s="467">
        <f t="shared" si="1206"/>
        <v>130.85160044086652</v>
      </c>
      <c r="BZ88" s="466">
        <f t="shared" si="1207"/>
        <v>10.914875061951832</v>
      </c>
      <c r="CA88" s="467">
        <f t="shared" si="1206"/>
        <v>150.49670254721778</v>
      </c>
      <c r="CB88" s="466">
        <f t="shared" si="1207"/>
        <v>15.164807198817428</v>
      </c>
      <c r="CC88" s="474">
        <v>2024</v>
      </c>
      <c r="CD88" s="454" t="s">
        <v>32</v>
      </c>
      <c r="CE88" s="467">
        <f t="shared" ref="CE88:CI88" si="1208">AVERAGE(CE208:CE216)</f>
        <v>109.79820819895929</v>
      </c>
      <c r="CF88" s="466">
        <f t="shared" ref="CF88:CJ88" si="1209">+CE88/CE87*100-100</f>
        <v>-6.5910174452177017</v>
      </c>
      <c r="CG88" s="467">
        <f t="shared" si="1208"/>
        <v>77.844725553189988</v>
      </c>
      <c r="CH88" s="466">
        <f t="shared" si="1209"/>
        <v>18.105182718099599</v>
      </c>
      <c r="CI88" s="467">
        <f t="shared" si="1208"/>
        <v>126.85043521982779</v>
      </c>
      <c r="CJ88" s="466">
        <f t="shared" si="1209"/>
        <v>4.8436627287337046</v>
      </c>
      <c r="CK88" s="474">
        <v>2024</v>
      </c>
      <c r="CL88" s="454" t="s">
        <v>32</v>
      </c>
      <c r="CM88" s="467">
        <f t="shared" ref="CM88:CQ88" si="1210">AVERAGE(CM208:CM216)</f>
        <v>251.48229624322857</v>
      </c>
      <c r="CN88" s="466">
        <f t="shared" ref="CN88:CR88" si="1211">+CM88/CM87*100-100</f>
        <v>9.9405297275329616</v>
      </c>
      <c r="CO88" s="467">
        <f t="shared" si="1210"/>
        <v>88.929188009714167</v>
      </c>
      <c r="CP88" s="466">
        <f t="shared" si="1211"/>
        <v>4.6370996237764928</v>
      </c>
      <c r="CQ88" s="467">
        <f t="shared" si="1210"/>
        <v>123.36721217868472</v>
      </c>
      <c r="CR88" s="466">
        <f t="shared" si="1211"/>
        <v>0.867095670404467</v>
      </c>
      <c r="CS88" s="474">
        <v>2024</v>
      </c>
      <c r="CT88" s="454" t="s">
        <v>32</v>
      </c>
      <c r="CU88" s="467">
        <f t="shared" ref="CU88:CY88" si="1212">AVERAGE(CU208:CU216)</f>
        <v>129.83104063646437</v>
      </c>
      <c r="CV88" s="466">
        <f t="shared" ref="CV88:CZ88" si="1213">+CU88/CU87*100-100</f>
        <v>2.7527485792500102</v>
      </c>
      <c r="CW88" s="467">
        <f t="shared" si="1212"/>
        <v>82.205035282240658</v>
      </c>
      <c r="CX88" s="466">
        <f t="shared" si="1213"/>
        <v>-2.8936573059610993</v>
      </c>
      <c r="CY88" s="467">
        <f t="shared" si="1212"/>
        <v>154.29751438891708</v>
      </c>
      <c r="CZ88" s="466">
        <f t="shared" si="1213"/>
        <v>7.7654238873613934</v>
      </c>
      <c r="DA88" s="474">
        <v>2024</v>
      </c>
      <c r="DB88" s="454" t="s">
        <v>32</v>
      </c>
      <c r="DC88" s="467">
        <f t="shared" ref="DC88:DG88" si="1214">AVERAGE(DC208:DC216)</f>
        <v>79.61413303381795</v>
      </c>
      <c r="DD88" s="466">
        <f t="shared" ref="DD88:DH88" si="1215">+DC88/DC87*100-100</f>
        <v>12.959328734724139</v>
      </c>
      <c r="DE88" s="467">
        <f t="shared" si="1214"/>
        <v>329.12546815434575</v>
      </c>
      <c r="DF88" s="466">
        <f t="shared" si="1215"/>
        <v>-0.53137815165901259</v>
      </c>
      <c r="DG88" s="467">
        <f t="shared" si="1214"/>
        <v>96.002665562204982</v>
      </c>
      <c r="DH88" s="466">
        <f t="shared" si="1215"/>
        <v>-7.504028352693922</v>
      </c>
      <c r="DI88" s="474">
        <v>2024</v>
      </c>
      <c r="DJ88" s="454" t="s">
        <v>32</v>
      </c>
      <c r="DK88" s="467">
        <f t="shared" ref="DK88:DO88" si="1216">AVERAGE(DK208:DK216)</f>
        <v>181.73284188254144</v>
      </c>
      <c r="DL88" s="466">
        <f t="shared" ref="DL88:DP88" si="1217">+DK88/DK87*100-100</f>
        <v>6.1666692428040619</v>
      </c>
      <c r="DM88" s="467">
        <f t="shared" si="1216"/>
        <v>48.734775934803487</v>
      </c>
      <c r="DN88" s="466">
        <f t="shared" si="1217"/>
        <v>-11.466016808767264</v>
      </c>
      <c r="DO88" s="467">
        <f t="shared" si="1216"/>
        <v>127.3450594497718</v>
      </c>
      <c r="DP88" s="466">
        <f t="shared" si="1217"/>
        <v>-5.6737002850523481</v>
      </c>
      <c r="DQ88" s="474">
        <v>2024</v>
      </c>
      <c r="DR88" s="454" t="s">
        <v>32</v>
      </c>
      <c r="DS88" s="467">
        <f t="shared" ref="DS88:DW88" si="1218">AVERAGE(DS208:DS216)</f>
        <v>206.74226561495658</v>
      </c>
      <c r="DT88" s="466">
        <f t="shared" ref="DT88:DX88" si="1219">+DS88/DS87*100-100</f>
        <v>25.396016263240242</v>
      </c>
      <c r="DU88" s="467">
        <f t="shared" si="1218"/>
        <v>138.79194779479624</v>
      </c>
      <c r="DV88" s="466">
        <f t="shared" si="1219"/>
        <v>10.199568864893976</v>
      </c>
      <c r="DW88" s="467">
        <f t="shared" si="1218"/>
        <v>137.70101173974501</v>
      </c>
      <c r="DX88" s="466">
        <f t="shared" si="1219"/>
        <v>2.0806315974421778</v>
      </c>
      <c r="DY88" s="474">
        <v>2024</v>
      </c>
      <c r="DZ88" s="454" t="s">
        <v>32</v>
      </c>
      <c r="EA88" s="467">
        <f t="shared" ref="EA88:EE88" si="1220">AVERAGE(EA208:EA216)</f>
        <v>120.95919927533629</v>
      </c>
      <c r="EB88" s="466">
        <f t="shared" ref="EB88:EF88" si="1221">+EA88/EA87*100-100</f>
        <v>2.290888656651191</v>
      </c>
      <c r="EC88" s="467">
        <f t="shared" si="1220"/>
        <v>133.79868420765175</v>
      </c>
      <c r="ED88" s="466">
        <f t="shared" si="1221"/>
        <v>-6.9535225358843888</v>
      </c>
      <c r="EE88" s="467">
        <f t="shared" si="1220"/>
        <v>143.57401578365301</v>
      </c>
      <c r="EF88" s="466">
        <f t="shared" si="1221"/>
        <v>8.94780466133966</v>
      </c>
      <c r="EG88" s="474">
        <v>2024</v>
      </c>
      <c r="EH88" s="454" t="s">
        <v>32</v>
      </c>
      <c r="EI88" s="467">
        <f t="shared" ref="EI88:EM88" si="1222">AVERAGE(EI208:EI216)</f>
        <v>147.30157571235134</v>
      </c>
      <c r="EJ88" s="466">
        <f t="shared" ref="EJ88:EN88" si="1223">+EI88/EI87*100-100</f>
        <v>1.1183037092496733</v>
      </c>
      <c r="EK88" s="467">
        <f t="shared" si="1222"/>
        <v>152.450932086705</v>
      </c>
      <c r="EL88" s="466">
        <f t="shared" si="1223"/>
        <v>6.5686210613500293</v>
      </c>
      <c r="EM88" s="467">
        <f t="shared" si="1222"/>
        <v>132.2029497752151</v>
      </c>
      <c r="EN88" s="466">
        <f t="shared" si="1223"/>
        <v>8.25333326834064</v>
      </c>
      <c r="EO88" s="474">
        <v>2024</v>
      </c>
      <c r="EP88" s="454" t="s">
        <v>32</v>
      </c>
      <c r="EQ88" s="467">
        <f t="shared" ref="EQ88:EU88" si="1224">AVERAGE(EQ208:EQ216)</f>
        <v>71.340998999423064</v>
      </c>
      <c r="ER88" s="466">
        <f t="shared" ref="ER88:EV88" si="1225">+EQ88/EQ87*100-100</f>
        <v>1.9332905839839896</v>
      </c>
      <c r="ES88" s="467">
        <f t="shared" si="1224"/>
        <v>155.34926437162855</v>
      </c>
      <c r="ET88" s="466">
        <f t="shared" si="1225"/>
        <v>-0.38476342392638685</v>
      </c>
      <c r="EU88" s="467">
        <f t="shared" si="1224"/>
        <v>50.523333035105516</v>
      </c>
      <c r="EV88" s="466">
        <f t="shared" si="1225"/>
        <v>0.68589567772656324</v>
      </c>
      <c r="EW88" s="474">
        <v>2024</v>
      </c>
      <c r="EX88" s="454" t="s">
        <v>32</v>
      </c>
      <c r="EY88" s="467">
        <f t="shared" ref="EY88:FC88" si="1226">AVERAGE(EY208:EY216)</f>
        <v>94.987428452615731</v>
      </c>
      <c r="EZ88" s="466">
        <f t="shared" ref="EZ88:FD88" si="1227">+EY88/EY87*100-100</f>
        <v>5.029328293055471</v>
      </c>
      <c r="FA88" s="467">
        <f t="shared" si="1226"/>
        <v>96.051936792352521</v>
      </c>
      <c r="FB88" s="466">
        <f t="shared" si="1227"/>
        <v>-8.823785125712476</v>
      </c>
      <c r="FC88" s="467">
        <f t="shared" si="1226"/>
        <v>274.97111360822043</v>
      </c>
      <c r="FD88" s="466">
        <f t="shared" si="1227"/>
        <v>6.4341364630544859</v>
      </c>
      <c r="FE88" s="474">
        <v>2024</v>
      </c>
      <c r="FF88" s="454" t="s">
        <v>32</v>
      </c>
      <c r="FG88" s="467">
        <f t="shared" ref="FG88:FK88" si="1228">AVERAGE(FG208:FG216)</f>
        <v>109.07396381391</v>
      </c>
      <c r="FH88" s="466">
        <f t="shared" ref="FH88:FL88" si="1229">+FG88/FG87*100-100</f>
        <v>-9.7518688367159285</v>
      </c>
      <c r="FI88" s="467">
        <f t="shared" si="1228"/>
        <v>185.92278314154791</v>
      </c>
      <c r="FJ88" s="466">
        <f t="shared" si="1229"/>
        <v>5.9270867261853084</v>
      </c>
      <c r="FK88" s="467">
        <f t="shared" si="1228"/>
        <v>84.151013402651742</v>
      </c>
      <c r="FL88" s="466">
        <f t="shared" si="1229"/>
        <v>-17.133103603586335</v>
      </c>
      <c r="FM88" s="474">
        <v>2024</v>
      </c>
      <c r="FN88" s="454" t="s">
        <v>32</v>
      </c>
      <c r="FO88" s="467">
        <f t="shared" ref="FO88:FS88" si="1230">AVERAGE(FO208:FO216)</f>
        <v>100.93308631784122</v>
      </c>
      <c r="FP88" s="466">
        <f t="shared" ref="FP88:FT88" si="1231">+FO88/FO87*100-100</f>
        <v>-9.2449875325870607</v>
      </c>
      <c r="FQ88" s="467">
        <f t="shared" si="1230"/>
        <v>246.32263509735367</v>
      </c>
      <c r="FR88" s="466">
        <f t="shared" si="1231"/>
        <v>15.304773127349392</v>
      </c>
      <c r="FS88" s="467">
        <f t="shared" si="1230"/>
        <v>129.02671978068304</v>
      </c>
      <c r="FT88" s="466">
        <f t="shared" si="1231"/>
        <v>1.4373505311975805</v>
      </c>
      <c r="FU88" s="474">
        <v>2024</v>
      </c>
      <c r="FV88" s="454" t="s">
        <v>32</v>
      </c>
      <c r="FW88" s="467">
        <f t="shared" ref="FW88:GA88" si="1232">AVERAGE(FW208:FW216)</f>
        <v>123.70791267416968</v>
      </c>
      <c r="FX88" s="466">
        <f t="shared" ref="FX88:GB88" si="1233">+FW88/FW87*100-100</f>
        <v>-12.625677196858163</v>
      </c>
      <c r="FY88" s="467">
        <f t="shared" si="1232"/>
        <v>173.79691396619475</v>
      </c>
      <c r="FZ88" s="466">
        <f t="shared" si="1233"/>
        <v>10.814189981554037</v>
      </c>
      <c r="GA88" s="467">
        <f t="shared" si="1232"/>
        <v>118.33437612168139</v>
      </c>
      <c r="GB88" s="466">
        <f t="shared" si="1233"/>
        <v>12.04473242445367</v>
      </c>
      <c r="GC88" s="474">
        <v>2024</v>
      </c>
      <c r="GD88" s="454" t="s">
        <v>32</v>
      </c>
      <c r="GE88" s="467">
        <f t="shared" ref="GE88:GI88" si="1234">AVERAGE(GE208:GE216)</f>
        <v>146.94357661855534</v>
      </c>
      <c r="GF88" s="466">
        <f t="shared" ref="GF88:GJ88" si="1235">+GE88/GE87*100-100</f>
        <v>3.1585202427272918</v>
      </c>
      <c r="GG88" s="467">
        <f t="shared" si="1234"/>
        <v>111.81178530383096</v>
      </c>
      <c r="GH88" s="466">
        <f t="shared" si="1235"/>
        <v>2.0824566561757081</v>
      </c>
      <c r="GI88" s="467">
        <f t="shared" si="1234"/>
        <v>64.947867031095512</v>
      </c>
      <c r="GJ88" s="466">
        <f t="shared" si="1235"/>
        <v>-9.7806694679076713</v>
      </c>
      <c r="GK88" s="474">
        <v>2024</v>
      </c>
      <c r="GL88" s="454" t="s">
        <v>32</v>
      </c>
      <c r="GM88" s="467">
        <f t="shared" ref="GM88:GQ88" si="1236">AVERAGE(GM208:GM216)</f>
        <v>128.61401061255546</v>
      </c>
      <c r="GN88" s="466">
        <f t="shared" ref="GN88:GR88" si="1237">+GM88/GM87*100-100</f>
        <v>3.8781087562437193</v>
      </c>
      <c r="GO88" s="467">
        <f t="shared" si="1236"/>
        <v>121.02917269602943</v>
      </c>
      <c r="GP88" s="466">
        <f t="shared" si="1237"/>
        <v>-6.2763633424376906</v>
      </c>
      <c r="GQ88" s="467">
        <f t="shared" si="1236"/>
        <v>110.7935505530989</v>
      </c>
      <c r="GR88" s="466">
        <f t="shared" si="1237"/>
        <v>23.643313928040826</v>
      </c>
      <c r="GS88" s="474">
        <v>2024</v>
      </c>
      <c r="GT88" s="454" t="s">
        <v>32</v>
      </c>
      <c r="GU88" s="467">
        <f t="shared" ref="GU88:GY88" si="1238">AVERAGE(GU208:GU216)</f>
        <v>73.365085523393518</v>
      </c>
      <c r="GV88" s="466">
        <f t="shared" ref="GV88:GZ88" si="1239">+GU88/GU87*100-100</f>
        <v>4.825756091622452</v>
      </c>
      <c r="GW88" s="467">
        <f t="shared" si="1238"/>
        <v>94.366047848884335</v>
      </c>
      <c r="GX88" s="466">
        <f t="shared" si="1239"/>
        <v>-0.10351214827954891</v>
      </c>
      <c r="GY88" s="467">
        <f t="shared" si="1238"/>
        <v>156.73944519348404</v>
      </c>
      <c r="GZ88" s="466">
        <f t="shared" si="1239"/>
        <v>29.052551030139654</v>
      </c>
      <c r="HA88" s="474">
        <v>2024</v>
      </c>
      <c r="HB88" s="454" t="s">
        <v>32</v>
      </c>
      <c r="HC88" s="467">
        <f t="shared" ref="HC88:HG88" si="1240">AVERAGE(HC208:HC216)</f>
        <v>132.849380802067</v>
      </c>
      <c r="HD88" s="466">
        <f t="shared" ref="HD88:HH88" si="1241">+HC88/HC87*100-100</f>
        <v>15.948535209597893</v>
      </c>
      <c r="HE88" s="467">
        <f t="shared" si="1240"/>
        <v>183.30178086308445</v>
      </c>
      <c r="HF88" s="466">
        <f t="shared" si="1241"/>
        <v>0.1824617267507449</v>
      </c>
      <c r="HG88" s="467">
        <f t="shared" si="1240"/>
        <v>85.597058411483857</v>
      </c>
      <c r="HH88" s="466">
        <f t="shared" si="1241"/>
        <v>-7.2786168169961911</v>
      </c>
      <c r="HI88" s="474">
        <v>2024</v>
      </c>
      <c r="HJ88" s="454" t="s">
        <v>32</v>
      </c>
      <c r="HK88" s="467">
        <f t="shared" ref="HK88:HO88" si="1242">AVERAGE(HK208:HK216)</f>
        <v>89.355123924986358</v>
      </c>
      <c r="HL88" s="466">
        <f t="shared" ref="HL88:HP88" si="1243">+HK88/HK87*100-100</f>
        <v>4.0056355226541172</v>
      </c>
      <c r="HM88" s="467">
        <f t="shared" si="1242"/>
        <v>76.649670227689583</v>
      </c>
      <c r="HN88" s="466">
        <f t="shared" si="1243"/>
        <v>-24.336531147536334</v>
      </c>
      <c r="HO88" s="467">
        <f t="shared" si="1242"/>
        <v>90.588356219602275</v>
      </c>
      <c r="HP88" s="466">
        <f t="shared" si="1243"/>
        <v>2.9722178703127184</v>
      </c>
      <c r="HQ88" s="474">
        <v>2024</v>
      </c>
      <c r="HR88" s="454" t="s">
        <v>32</v>
      </c>
      <c r="HS88" s="467">
        <f t="shared" ref="HS88:HW88" si="1244">AVERAGE(HS208:HS216)</f>
        <v>131.00556642430433</v>
      </c>
      <c r="HT88" s="466">
        <f t="shared" ref="HT88:HX88" si="1245">+HS88/HS87*100-100</f>
        <v>10.763717027072573</v>
      </c>
      <c r="HU88" s="467">
        <f t="shared" si="1244"/>
        <v>165.14142301038666</v>
      </c>
      <c r="HV88" s="466">
        <f t="shared" si="1245"/>
        <v>9.8534900880902683</v>
      </c>
      <c r="HW88" s="467">
        <f t="shared" si="1244"/>
        <v>61.863828656060846</v>
      </c>
      <c r="HX88" s="466">
        <f t="shared" si="1245"/>
        <v>-18.689142648798821</v>
      </c>
      <c r="HY88" s="474">
        <v>2024</v>
      </c>
      <c r="HZ88" s="454" t="s">
        <v>32</v>
      </c>
      <c r="IA88" s="467">
        <f t="shared" ref="IA88:IE88" si="1246">AVERAGE(IA208:IA216)</f>
        <v>89.960845254658082</v>
      </c>
      <c r="IB88" s="466">
        <f t="shared" ref="IB88:IF88" si="1247">+IA88/IA87*100-100</f>
        <v>2.5515602286403123</v>
      </c>
      <c r="IC88" s="467">
        <f t="shared" si="1246"/>
        <v>121.9718267562822</v>
      </c>
      <c r="ID88" s="466">
        <f t="shared" si="1247"/>
        <v>1.9330548712498228</v>
      </c>
      <c r="IE88" s="467">
        <f t="shared" si="1246"/>
        <v>105.1152811738642</v>
      </c>
      <c r="IF88" s="466">
        <f t="shared" si="1247"/>
        <v>1.7760960953781932</v>
      </c>
      <c r="IG88" s="474">
        <v>2024</v>
      </c>
      <c r="IH88" s="454" t="s">
        <v>32</v>
      </c>
      <c r="II88" s="467">
        <f t="shared" ref="II88:IM88" si="1248">AVERAGE(II208:II216)</f>
        <v>140.85784957240546</v>
      </c>
      <c r="IJ88" s="466">
        <f t="shared" ref="IJ88:IN88" si="1249">+II88/II87*100-100</f>
        <v>10.832599784060875</v>
      </c>
      <c r="IK88" s="467">
        <f t="shared" si="1248"/>
        <v>156.34581664476858</v>
      </c>
      <c r="IL88" s="466">
        <f t="shared" si="1249"/>
        <v>5.2780005116857467</v>
      </c>
      <c r="IM88" s="467">
        <f t="shared" si="1248"/>
        <v>141.62106172609978</v>
      </c>
      <c r="IN88" s="466">
        <f t="shared" si="1249"/>
        <v>22.879569832934578</v>
      </c>
      <c r="IO88" s="467">
        <f>AVERAGE(IO208:IO216)</f>
        <v>198.50163538060946</v>
      </c>
      <c r="IP88" s="466">
        <f t="shared" si="552"/>
        <v>30.920531288619316</v>
      </c>
      <c r="IQ88" s="474">
        <v>2024</v>
      </c>
      <c r="IR88" s="454" t="s">
        <v>32</v>
      </c>
      <c r="IS88" s="467">
        <f t="shared" ref="IS88:IW88" si="1250">AVERAGE(IS208:IS216)</f>
        <v>85.433565081613423</v>
      </c>
      <c r="IT88" s="466">
        <f t="shared" ref="IT88:IX88" si="1251">+IS88/IS87*100-100</f>
        <v>2.4163949120737271</v>
      </c>
      <c r="IU88" s="467">
        <f t="shared" si="1250"/>
        <v>98.719770196936992</v>
      </c>
      <c r="IV88" s="466">
        <f t="shared" si="1251"/>
        <v>5.9699004699834433</v>
      </c>
      <c r="IW88" s="467">
        <f t="shared" si="1250"/>
        <v>106.28979099483109</v>
      </c>
      <c r="IX88" s="466">
        <f t="shared" si="1251"/>
        <v>10.792290442703887</v>
      </c>
      <c r="IY88" s="474">
        <v>2024</v>
      </c>
      <c r="IZ88" s="454" t="s">
        <v>32</v>
      </c>
      <c r="JA88" s="467">
        <f t="shared" ref="JA88:JE88" si="1252">AVERAGE(JA208:JA216)</f>
        <v>159.75734266244535</v>
      </c>
      <c r="JB88" s="466">
        <f t="shared" ref="JB88:JF88" si="1253">+JA88/JA87*100-100</f>
        <v>14.61550254017439</v>
      </c>
      <c r="JC88" s="467">
        <f t="shared" si="1252"/>
        <v>171.05543150309623</v>
      </c>
      <c r="JD88" s="466">
        <f t="shared" si="1253"/>
        <v>2.8491173438116988</v>
      </c>
      <c r="JE88" s="467">
        <f t="shared" si="1252"/>
        <v>135.17666373667541</v>
      </c>
      <c r="JF88" s="466">
        <f t="shared" si="1253"/>
        <v>-22.482392990643859</v>
      </c>
      <c r="JG88" s="474">
        <v>2024</v>
      </c>
      <c r="JH88" s="454" t="s">
        <v>32</v>
      </c>
      <c r="JI88" s="467">
        <f t="shared" ref="JI88:JM88" si="1254">AVERAGE(JI208:JI216)</f>
        <v>170.59265083006477</v>
      </c>
      <c r="JJ88" s="466">
        <f t="shared" ref="JJ88:JN88" si="1255">+JI88/JI87*100-100</f>
        <v>14.96592223082105</v>
      </c>
      <c r="JK88" s="467">
        <f t="shared" si="1254"/>
        <v>227.97910004892401</v>
      </c>
      <c r="JL88" s="466">
        <f t="shared" si="1255"/>
        <v>-0.25142243871455605</v>
      </c>
      <c r="JM88" s="467">
        <f t="shared" si="1254"/>
        <v>119.87669238955556</v>
      </c>
      <c r="JN88" s="466">
        <f t="shared" si="1255"/>
        <v>3.9286948443316021</v>
      </c>
      <c r="JO88" s="474">
        <v>2024</v>
      </c>
      <c r="JP88" s="454" t="s">
        <v>32</v>
      </c>
      <c r="JQ88" s="467">
        <f t="shared" ref="JQ88:JU88" si="1256">AVERAGE(JQ208:JQ216)</f>
        <v>120.0652224551043</v>
      </c>
      <c r="JR88" s="466">
        <f t="shared" ref="JR88:JV88" si="1257">+JQ88/JQ87*100-100</f>
        <v>-6.6490855518094776</v>
      </c>
      <c r="JS88" s="467">
        <f t="shared" si="1256"/>
        <v>121.30980036598505</v>
      </c>
      <c r="JT88" s="466">
        <f t="shared" si="1257"/>
        <v>-0.3017641946037628</v>
      </c>
      <c r="JU88" s="467">
        <f t="shared" si="1256"/>
        <v>164.7106679151052</v>
      </c>
      <c r="JV88" s="466">
        <f t="shared" si="1257"/>
        <v>22.834340715818783</v>
      </c>
      <c r="JW88" s="474">
        <v>2024</v>
      </c>
      <c r="JX88" s="454" t="s">
        <v>32</v>
      </c>
      <c r="JY88" s="467">
        <f t="shared" ref="JY88:KC88" si="1258">AVERAGE(JY208:JY216)</f>
        <v>111.61140470567058</v>
      </c>
      <c r="JZ88" s="466">
        <f t="shared" ref="JZ88:KD88" si="1259">+JY88/JY87*100-100</f>
        <v>-1.552676016587597</v>
      </c>
      <c r="KA88" s="467">
        <f t="shared" si="1258"/>
        <v>234.78833994185845</v>
      </c>
      <c r="KB88" s="466">
        <f t="shared" si="1259"/>
        <v>24.209143473536955</v>
      </c>
      <c r="KC88" s="467">
        <f t="shared" si="1258"/>
        <v>161.88384709099657</v>
      </c>
      <c r="KD88" s="466">
        <f t="shared" si="1259"/>
        <v>-14.049807134056991</v>
      </c>
      <c r="KE88" s="474">
        <v>2024</v>
      </c>
      <c r="KF88" s="454" t="s">
        <v>32</v>
      </c>
      <c r="KG88" s="467">
        <f t="shared" ref="KG88:KK88" si="1260">AVERAGE(KG208:KG216)</f>
        <v>88.857260606199858</v>
      </c>
      <c r="KH88" s="466">
        <f t="shared" ref="KH88:KL88" si="1261">+KG88/KG87*100-100</f>
        <v>14.140301034290829</v>
      </c>
      <c r="KI88" s="467">
        <f t="shared" si="1260"/>
        <v>169.66935941582602</v>
      </c>
      <c r="KJ88" s="466">
        <f t="shared" si="1261"/>
        <v>15.46220647724725</v>
      </c>
      <c r="KK88" s="467">
        <f t="shared" si="1260"/>
        <v>117.58295329950481</v>
      </c>
      <c r="KL88" s="466">
        <f t="shared" si="1261"/>
        <v>1.8140511515740627</v>
      </c>
      <c r="KM88" s="474">
        <v>2024</v>
      </c>
      <c r="KN88" s="454" t="s">
        <v>32</v>
      </c>
      <c r="KO88" s="467">
        <f t="shared" ref="KO88:KS88" si="1262">AVERAGE(KO208:KO216)</f>
        <v>31.390865138963356</v>
      </c>
      <c r="KP88" s="466">
        <f t="shared" ref="KP88:KT88" si="1263">+KO88/KO87*100-100</f>
        <v>-14.412421768404442</v>
      </c>
      <c r="KQ88" s="467">
        <f t="shared" si="1262"/>
        <v>166.637182744771</v>
      </c>
      <c r="KR88" s="466">
        <f t="shared" si="1263"/>
        <v>7.3548497933490182</v>
      </c>
      <c r="KS88" s="467">
        <f t="shared" si="1262"/>
        <v>98.555328461983862</v>
      </c>
      <c r="KT88" s="466">
        <f t="shared" si="1263"/>
        <v>3.0979608075424352</v>
      </c>
      <c r="KU88" s="474">
        <v>2024</v>
      </c>
      <c r="KV88" s="454" t="s">
        <v>32</v>
      </c>
      <c r="KW88" s="467">
        <f t="shared" ref="KW88:LA88" si="1264">AVERAGE(KW208:KW216)</f>
        <v>137.65449846299944</v>
      </c>
      <c r="KX88" s="466">
        <f t="shared" ref="KX88:LB88" si="1265">+KW88/KW87*100-100</f>
        <v>2.3046797846496503</v>
      </c>
      <c r="KY88" s="467">
        <f t="shared" si="1264"/>
        <v>140.00409332578312</v>
      </c>
      <c r="KZ88" s="466">
        <f t="shared" si="1265"/>
        <v>-10.199494497877396</v>
      </c>
      <c r="LA88" s="467">
        <f t="shared" si="1264"/>
        <v>136.07321224700368</v>
      </c>
      <c r="LB88" s="466">
        <f t="shared" si="1265"/>
        <v>3.8090253864096866</v>
      </c>
      <c r="LC88" s="474">
        <v>2024</v>
      </c>
      <c r="LD88" s="454" t="s">
        <v>32</v>
      </c>
      <c r="LE88" s="467">
        <f t="shared" ref="LE88:LI88" si="1266">AVERAGE(LE208:LE216)</f>
        <v>152.51888289000354</v>
      </c>
      <c r="LF88" s="466">
        <f t="shared" ref="LF88:LJ88" si="1267">+LE88/LE87*100-100</f>
        <v>1.211916078869308</v>
      </c>
      <c r="LG88" s="467">
        <f t="shared" si="1266"/>
        <v>99.548158419606025</v>
      </c>
      <c r="LH88" s="466">
        <f t="shared" si="1267"/>
        <v>-6.194933590243437</v>
      </c>
      <c r="LI88" s="467">
        <f t="shared" si="1266"/>
        <v>49.817679459821832</v>
      </c>
      <c r="LJ88" s="466">
        <f t="shared" si="1267"/>
        <v>-2.363658051973843</v>
      </c>
      <c r="LK88" s="474">
        <v>2024</v>
      </c>
      <c r="LL88" s="454" t="s">
        <v>32</v>
      </c>
      <c r="LM88" s="467">
        <f t="shared" ref="LM88:LQ88" si="1268">AVERAGE(LM208:LM216)</f>
        <v>158.35693817681988</v>
      </c>
      <c r="LN88" s="466">
        <f t="shared" ref="LN88:LR88" si="1269">+LM88/LM87*100-100</f>
        <v>-11.418911234309348</v>
      </c>
      <c r="LO88" s="467">
        <f t="shared" si="1268"/>
        <v>78.501679610274223</v>
      </c>
      <c r="LP88" s="466">
        <f t="shared" si="1269"/>
        <v>2.0307602555246831</v>
      </c>
      <c r="LQ88" s="467">
        <f t="shared" si="1268"/>
        <v>212.59773909971145</v>
      </c>
      <c r="LR88" s="466">
        <f t="shared" si="1269"/>
        <v>11.453087828315574</v>
      </c>
      <c r="LS88" s="474">
        <v>2024</v>
      </c>
      <c r="LT88" s="454" t="s">
        <v>32</v>
      </c>
      <c r="LU88" s="467">
        <f t="shared" ref="LU88:LY88" si="1270">AVERAGE(LU208:LU216)</f>
        <v>91.537276737478066</v>
      </c>
      <c r="LV88" s="466">
        <f t="shared" ref="LV88:LZ88" si="1271">+LU88/LU87*100-100</f>
        <v>-14.282152749923682</v>
      </c>
      <c r="LW88" s="467">
        <f t="shared" si="1270"/>
        <v>149.59477837376988</v>
      </c>
      <c r="LX88" s="466">
        <f t="shared" si="1271"/>
        <v>10.347148423039187</v>
      </c>
      <c r="LY88" s="467">
        <f t="shared" si="1270"/>
        <v>150.64766955814676</v>
      </c>
      <c r="LZ88" s="466">
        <f t="shared" si="1271"/>
        <v>4.6145685492004844</v>
      </c>
      <c r="MA88" s="474">
        <v>2024</v>
      </c>
      <c r="MB88" s="454" t="s">
        <v>32</v>
      </c>
      <c r="MC88" s="467">
        <f t="shared" ref="MC88:MG88" si="1272">AVERAGE(MC208:MC216)</f>
        <v>167.22538753563478</v>
      </c>
      <c r="MD88" s="466">
        <f t="shared" ref="MD88:MH88" si="1273">+MC88/MC87*100-100</f>
        <v>0.5174648004786917</v>
      </c>
      <c r="ME88" s="467">
        <f t="shared" si="1272"/>
        <v>114.55995703741866</v>
      </c>
      <c r="MF88" s="466">
        <f t="shared" si="1273"/>
        <v>8.7321402360486644</v>
      </c>
      <c r="MG88" s="467">
        <f t="shared" si="1272"/>
        <v>76.563954608195161</v>
      </c>
      <c r="MH88" s="466">
        <f t="shared" si="1273"/>
        <v>-12.614008917864638</v>
      </c>
      <c r="MI88" s="474">
        <v>2024</v>
      </c>
      <c r="MJ88" s="454" t="s">
        <v>32</v>
      </c>
      <c r="MK88" s="467">
        <f t="shared" ref="MK88:MO88" si="1274">AVERAGE(MK208:MK216)</f>
        <v>112.72327463465986</v>
      </c>
      <c r="ML88" s="466">
        <f t="shared" ref="ML88:MP88" si="1275">+MK88/MK87*100-100</f>
        <v>6.7514570372983087</v>
      </c>
      <c r="MM88" s="467">
        <f t="shared" si="1274"/>
        <v>116.33999139743021</v>
      </c>
      <c r="MN88" s="466">
        <f t="shared" si="1275"/>
        <v>4.5518767068745518</v>
      </c>
      <c r="MO88" s="467">
        <f t="shared" si="1274"/>
        <v>208.97441536902656</v>
      </c>
      <c r="MP88" s="466">
        <f t="shared" si="1275"/>
        <v>11.50352035418743</v>
      </c>
    </row>
    <row r="89" spans="1:361">
      <c r="A89" s="474">
        <v>2025</v>
      </c>
      <c r="B89" s="454" t="s">
        <v>32</v>
      </c>
      <c r="C89" s="467">
        <f t="shared" ref="C89:G89" si="1276">AVERAGE(C221:C229)</f>
        <v>93.92479468787036</v>
      </c>
      <c r="D89" s="466">
        <f t="shared" si="580"/>
        <v>0.18902656171266585</v>
      </c>
      <c r="E89" s="467">
        <f t="shared" si="1276"/>
        <v>78.046748578787685</v>
      </c>
      <c r="F89" s="466">
        <f t="shared" si="490"/>
        <v>0.20366401098816311</v>
      </c>
      <c r="G89" s="467">
        <f t="shared" si="1276"/>
        <v>108.93847227326889</v>
      </c>
      <c r="H89" s="466">
        <f t="shared" si="491"/>
        <v>0.17911316365801611</v>
      </c>
      <c r="I89" s="474">
        <v>2025</v>
      </c>
      <c r="J89" s="454" t="s">
        <v>32</v>
      </c>
      <c r="K89" s="467">
        <f t="shared" ref="K89:O89" si="1277">AVERAGE(K221:K229)</f>
        <v>96.67816815586859</v>
      </c>
      <c r="L89" s="466">
        <f t="shared" ref="L89:P89" si="1278">+K89/K88*100-100</f>
        <v>0.25616396458394775</v>
      </c>
      <c r="M89" s="467">
        <f t="shared" si="1277"/>
        <v>127.58992712135836</v>
      </c>
      <c r="N89" s="466">
        <f t="shared" si="1278"/>
        <v>24.873457894711109</v>
      </c>
      <c r="O89" s="467">
        <f t="shared" si="1277"/>
        <v>94.968657042280483</v>
      </c>
      <c r="P89" s="466">
        <f t="shared" si="1278"/>
        <v>1.7163653064765185</v>
      </c>
      <c r="Q89" s="474">
        <v>2025</v>
      </c>
      <c r="R89" s="454" t="s">
        <v>32</v>
      </c>
      <c r="S89" s="467">
        <f t="shared" ref="S89:W89" si="1279">AVERAGE(S221:S229)</f>
        <v>96.335131282848039</v>
      </c>
      <c r="T89" s="466">
        <f t="shared" ref="T89:X89" si="1280">+S89/S88*100-100</f>
        <v>9.4009029906307831</v>
      </c>
      <c r="U89" s="467">
        <f t="shared" si="1279"/>
        <v>141.74029230531178</v>
      </c>
      <c r="V89" s="466">
        <f t="shared" si="1280"/>
        <v>-12.406818769119781</v>
      </c>
      <c r="W89" s="467">
        <f t="shared" si="1279"/>
        <v>145.74877354721809</v>
      </c>
      <c r="X89" s="466">
        <f t="shared" si="1280"/>
        <v>7.8793411441424865</v>
      </c>
      <c r="Y89" s="474">
        <v>2025</v>
      </c>
      <c r="Z89" s="454" t="s">
        <v>32</v>
      </c>
      <c r="AA89" s="467">
        <f t="shared" ref="AA89:AE89" si="1281">AVERAGE(AA221:AA229)</f>
        <v>149.35231997052725</v>
      </c>
      <c r="AB89" s="466">
        <f t="shared" ref="AB89:AF89" si="1282">+AA89/AA88*100-100</f>
        <v>-3.8280483964984455</v>
      </c>
      <c r="AC89" s="467">
        <f t="shared" si="1281"/>
        <v>122.24124118975637</v>
      </c>
      <c r="AD89" s="466">
        <f t="shared" si="1282"/>
        <v>-2.1936773324734418</v>
      </c>
      <c r="AE89" s="467">
        <f t="shared" si="1281"/>
        <v>146.35371276576973</v>
      </c>
      <c r="AF89" s="466">
        <f t="shared" si="1282"/>
        <v>-13.834332123791427</v>
      </c>
      <c r="AG89" s="474">
        <v>2025</v>
      </c>
      <c r="AH89" s="454" t="s">
        <v>32</v>
      </c>
      <c r="AI89" s="467">
        <f t="shared" ref="AI89:AM89" si="1283">AVERAGE(AI221:AI229)</f>
        <v>88.156780707351956</v>
      </c>
      <c r="AJ89" s="466">
        <f t="shared" ref="AJ89:AN89" si="1284">+AI89/AI88*100-100</f>
        <v>-12.107102872014792</v>
      </c>
      <c r="AK89" s="467">
        <f t="shared" si="1283"/>
        <v>259.28548508554627</v>
      </c>
      <c r="AL89" s="466">
        <f t="shared" si="1284"/>
        <v>18.286248340307694</v>
      </c>
      <c r="AM89" s="467">
        <f t="shared" si="1283"/>
        <v>90.837576646887996</v>
      </c>
      <c r="AN89" s="466">
        <f t="shared" si="1284"/>
        <v>2.918412920133477</v>
      </c>
      <c r="AO89" s="474">
        <v>2025</v>
      </c>
      <c r="AP89" s="454" t="s">
        <v>32</v>
      </c>
      <c r="AQ89" s="467">
        <f t="shared" ref="AQ89:AU89" si="1285">AVERAGE(AQ221:AQ229)</f>
        <v>177.04078685769036</v>
      </c>
      <c r="AR89" s="466">
        <f t="shared" ref="AR89:AV89" si="1286">+AQ89/AQ88*100-100</f>
        <v>15.050238056142959</v>
      </c>
      <c r="AS89" s="467">
        <f t="shared" si="1285"/>
        <v>208.38585826040793</v>
      </c>
      <c r="AT89" s="466">
        <f t="shared" si="1286"/>
        <v>21.663049553122704</v>
      </c>
      <c r="AU89" s="467">
        <f t="shared" si="1285"/>
        <v>207.55874204233862</v>
      </c>
      <c r="AV89" s="466">
        <f t="shared" si="1286"/>
        <v>10.341960115623451</v>
      </c>
      <c r="AW89" s="474">
        <v>2025</v>
      </c>
      <c r="AX89" s="454" t="s">
        <v>32</v>
      </c>
      <c r="AY89" s="467">
        <f t="shared" ref="AY89:BC89" si="1287">AVERAGE(AY221:AY229)</f>
        <v>148.48140718739171</v>
      </c>
      <c r="AZ89" s="466">
        <f t="shared" ref="AZ89:BD89" si="1288">+AY89/AY88*100-100</f>
        <v>5.7198209812155483</v>
      </c>
      <c r="BA89" s="467">
        <f t="shared" si="1287"/>
        <v>89.646501664945276</v>
      </c>
      <c r="BB89" s="466">
        <f t="shared" si="1288"/>
        <v>-2.7400712013822073</v>
      </c>
      <c r="BC89" s="467">
        <f t="shared" si="1287"/>
        <v>172.44967664091644</v>
      </c>
      <c r="BD89" s="466">
        <f t="shared" si="1288"/>
        <v>12.986917961798341</v>
      </c>
      <c r="BE89" s="474">
        <v>2025</v>
      </c>
      <c r="BF89" s="454" t="s">
        <v>32</v>
      </c>
      <c r="BG89" s="467">
        <f t="shared" ref="BG89:BK89" si="1289">AVERAGE(BG221:BG229)</f>
        <v>154.88590391061837</v>
      </c>
      <c r="BH89" s="466">
        <f t="shared" ref="BH89:BL89" si="1290">+BG89/BG88*100-100</f>
        <v>9.6419669649722408</v>
      </c>
      <c r="BI89" s="467">
        <f t="shared" si="1289"/>
        <v>120.33167282086129</v>
      </c>
      <c r="BJ89" s="466">
        <f t="shared" si="1290"/>
        <v>3.6832302519818256</v>
      </c>
      <c r="BK89" s="467">
        <f t="shared" si="1289"/>
        <v>271.95709262823488</v>
      </c>
      <c r="BL89" s="466">
        <f t="shared" si="1290"/>
        <v>3.3050106117198226</v>
      </c>
      <c r="BM89" s="474">
        <v>2025</v>
      </c>
      <c r="BN89" s="454" t="s">
        <v>32</v>
      </c>
      <c r="BO89" s="467">
        <f t="shared" ref="BO89:BS89" si="1291">AVERAGE(BO221:BO229)</f>
        <v>141.9161718825676</v>
      </c>
      <c r="BP89" s="466">
        <f t="shared" ref="BP89:BT89" si="1292">+BO89/BO88*100-100</f>
        <v>11.263042055125425</v>
      </c>
      <c r="BQ89" s="467">
        <f t="shared" si="1291"/>
        <v>118.08541350621181</v>
      </c>
      <c r="BR89" s="466">
        <f t="shared" si="1292"/>
        <v>2.6463281794359119</v>
      </c>
      <c r="BS89" s="467">
        <f t="shared" si="1291"/>
        <v>173.68030921861202</v>
      </c>
      <c r="BT89" s="466">
        <f t="shared" si="1292"/>
        <v>12.221070769081251</v>
      </c>
      <c r="BU89" s="474">
        <v>2025</v>
      </c>
      <c r="BV89" s="454" t="s">
        <v>32</v>
      </c>
      <c r="BW89" s="467">
        <f t="shared" ref="BW89:CA89" si="1293">AVERAGE(BW221:BW229)</f>
        <v>170.1628124080741</v>
      </c>
      <c r="BX89" s="466">
        <f t="shared" ref="BX89:CB89" si="1294">+BW89/BW88*100-100</f>
        <v>5.3319434232391956</v>
      </c>
      <c r="BY89" s="467">
        <f t="shared" si="1293"/>
        <v>131.44278078031112</v>
      </c>
      <c r="BZ89" s="466">
        <f t="shared" si="1294"/>
        <v>0.45179450419618661</v>
      </c>
      <c r="CA89" s="467">
        <f t="shared" si="1293"/>
        <v>150.17142721851056</v>
      </c>
      <c r="CB89" s="466">
        <f t="shared" si="1294"/>
        <v>-0.21613452202061012</v>
      </c>
      <c r="CC89" s="474">
        <v>2025</v>
      </c>
      <c r="CD89" s="454" t="s">
        <v>32</v>
      </c>
      <c r="CE89" s="467">
        <f t="shared" ref="CE89:CI89" si="1295">AVERAGE(CE221:CE229)</f>
        <v>100.34433760784633</v>
      </c>
      <c r="CF89" s="466">
        <f t="shared" ref="CF89:CJ89" si="1296">+CE89/CE88*100-100</f>
        <v>-8.6102230138237985</v>
      </c>
      <c r="CG89" s="467">
        <f t="shared" si="1295"/>
        <v>75.441424264694035</v>
      </c>
      <c r="CH89" s="466">
        <f t="shared" si="1296"/>
        <v>-3.0873013828712317</v>
      </c>
      <c r="CI89" s="467">
        <f t="shared" si="1295"/>
        <v>127.84152672628564</v>
      </c>
      <c r="CJ89" s="466">
        <f t="shared" si="1296"/>
        <v>0.7813071391834967</v>
      </c>
      <c r="CK89" s="474">
        <v>2025</v>
      </c>
      <c r="CL89" s="454" t="s">
        <v>32</v>
      </c>
      <c r="CM89" s="467">
        <f t="shared" ref="CM89:CQ89" si="1297">AVERAGE(CM221:CM229)</f>
        <v>278.37832415455409</v>
      </c>
      <c r="CN89" s="466">
        <f t="shared" ref="CN89:CR89" si="1298">+CM89/CM88*100-100</f>
        <v>10.694998539902073</v>
      </c>
      <c r="CO89" s="467">
        <f t="shared" si="1297"/>
        <v>99.569439706051682</v>
      </c>
      <c r="CP89" s="466">
        <f t="shared" si="1298"/>
        <v>11.964858708903577</v>
      </c>
      <c r="CQ89" s="467">
        <f t="shared" si="1297"/>
        <v>130.87423860353178</v>
      </c>
      <c r="CR89" s="466">
        <f t="shared" si="1298"/>
        <v>6.085106644035946</v>
      </c>
      <c r="CS89" s="474">
        <v>2025</v>
      </c>
      <c r="CT89" s="454" t="s">
        <v>32</v>
      </c>
      <c r="CU89" s="467">
        <f t="shared" ref="CU89:CY89" si="1299">AVERAGE(CU221:CU229)</f>
        <v>153.30012544653908</v>
      </c>
      <c r="CV89" s="466">
        <f t="shared" ref="CV89:CZ89" si="1300">+CU89/CU88*100-100</f>
        <v>18.076636138032455</v>
      </c>
      <c r="CW89" s="467">
        <f t="shared" si="1299"/>
        <v>70.289351342938247</v>
      </c>
      <c r="CX89" s="466">
        <f t="shared" si="1300"/>
        <v>-14.495077945519284</v>
      </c>
      <c r="CY89" s="467">
        <f t="shared" si="1299"/>
        <v>152.91387207017382</v>
      </c>
      <c r="CZ89" s="466">
        <f t="shared" si="1300"/>
        <v>-0.89673662224765849</v>
      </c>
      <c r="DA89" s="474">
        <v>2025</v>
      </c>
      <c r="DB89" s="454" t="s">
        <v>32</v>
      </c>
      <c r="DC89" s="467">
        <f t="shared" ref="DC89:DG89" si="1301">AVERAGE(DC221:DC229)</f>
        <v>82.280654714243681</v>
      </c>
      <c r="DD89" s="466">
        <f t="shared" ref="DD89:DH89" si="1302">+DC89/DC88*100-100</f>
        <v>3.3493069368639254</v>
      </c>
      <c r="DE89" s="467">
        <f t="shared" si="1301"/>
        <v>353.84642105441884</v>
      </c>
      <c r="DF89" s="466">
        <f t="shared" si="1302"/>
        <v>7.5111029962834834</v>
      </c>
      <c r="DG89" s="467">
        <f t="shared" si="1301"/>
        <v>94.703940494466423</v>
      </c>
      <c r="DH89" s="466">
        <f t="shared" si="1302"/>
        <v>-1.3528010499844356</v>
      </c>
      <c r="DI89" s="474">
        <v>2025</v>
      </c>
      <c r="DJ89" s="454" t="s">
        <v>32</v>
      </c>
      <c r="DK89" s="467">
        <f t="shared" ref="DK89:DO89" si="1303">AVERAGE(DK221:DK229)</f>
        <v>175.66342506369492</v>
      </c>
      <c r="DL89" s="466">
        <f t="shared" ref="DL89:DP89" si="1304">+DK89/DK88*100-100</f>
        <v>-3.3397468261511847</v>
      </c>
      <c r="DM89" s="467">
        <f t="shared" si="1303"/>
        <v>55.710525295673065</v>
      </c>
      <c r="DN89" s="466">
        <f t="shared" si="1304"/>
        <v>14.313699462169723</v>
      </c>
      <c r="DO89" s="467">
        <f t="shared" si="1303"/>
        <v>127.1498797490314</v>
      </c>
      <c r="DP89" s="466">
        <f t="shared" si="1304"/>
        <v>-0.15326837302029617</v>
      </c>
      <c r="DQ89" s="474">
        <v>2025</v>
      </c>
      <c r="DR89" s="454" t="s">
        <v>32</v>
      </c>
      <c r="DS89" s="467">
        <f t="shared" ref="DS89:DW89" si="1305">AVERAGE(DS221:DS229)</f>
        <v>208.8602557981003</v>
      </c>
      <c r="DT89" s="466">
        <f t="shared" ref="DT89:DX89" si="1306">+DS89/DS88*100-100</f>
        <v>1.0244592110102673</v>
      </c>
      <c r="DU89" s="467">
        <f t="shared" si="1305"/>
        <v>159.00178366462632</v>
      </c>
      <c r="DV89" s="466">
        <f t="shared" si="1306"/>
        <v>14.561245224190017</v>
      </c>
      <c r="DW89" s="467">
        <f t="shared" si="1305"/>
        <v>115.601923646931</v>
      </c>
      <c r="DX89" s="466">
        <f t="shared" si="1306"/>
        <v>-16.04860255825956</v>
      </c>
      <c r="DY89" s="474">
        <v>2025</v>
      </c>
      <c r="DZ89" s="454" t="s">
        <v>32</v>
      </c>
      <c r="EA89" s="467">
        <f t="shared" ref="EA89:EE89" si="1307">AVERAGE(EA221:EA229)</f>
        <v>119.07610720392206</v>
      </c>
      <c r="EB89" s="466">
        <f t="shared" ref="EB89:EF89" si="1308">+EA89/EA88*100-100</f>
        <v>-1.5567993858224867</v>
      </c>
      <c r="EC89" s="467">
        <f t="shared" si="1307"/>
        <v>127.08108785621263</v>
      </c>
      <c r="ED89" s="466">
        <f t="shared" si="1308"/>
        <v>-5.0206744492446518</v>
      </c>
      <c r="EE89" s="467">
        <f t="shared" si="1307"/>
        <v>152.44891472037651</v>
      </c>
      <c r="EF89" s="466">
        <f t="shared" si="1308"/>
        <v>6.1814102560847601</v>
      </c>
      <c r="EG89" s="474">
        <v>2025</v>
      </c>
      <c r="EH89" s="454" t="s">
        <v>32</v>
      </c>
      <c r="EI89" s="467">
        <f t="shared" ref="EI89:EM89" si="1309">AVERAGE(EI221:EI229)</f>
        <v>149.02120626434353</v>
      </c>
      <c r="EJ89" s="466">
        <f t="shared" ref="EJ89:EN89" si="1310">+EI89/EI88*100-100</f>
        <v>1.1674216950334966</v>
      </c>
      <c r="EK89" s="467">
        <f t="shared" si="1309"/>
        <v>145.1406297199868</v>
      </c>
      <c r="EL89" s="466">
        <f t="shared" si="1310"/>
        <v>-4.7951837792375898</v>
      </c>
      <c r="EM89" s="467">
        <f t="shared" si="1309"/>
        <v>141.19724988265378</v>
      </c>
      <c r="EN89" s="466">
        <f t="shared" si="1310"/>
        <v>6.8034034964663732</v>
      </c>
      <c r="EO89" s="474">
        <v>2025</v>
      </c>
      <c r="EP89" s="454" t="s">
        <v>32</v>
      </c>
      <c r="EQ89" s="467">
        <f t="shared" ref="EQ89:EU89" si="1311">AVERAGE(EQ221:EQ229)</f>
        <v>62.007116350091323</v>
      </c>
      <c r="ER89" s="466">
        <f t="shared" ref="ER89:EV89" si="1312">+EQ89/EQ88*100-100</f>
        <v>-13.083476234201925</v>
      </c>
      <c r="ES89" s="467">
        <f t="shared" si="1311"/>
        <v>145.1208269098</v>
      </c>
      <c r="ET89" s="466">
        <f t="shared" si="1312"/>
        <v>-6.5841557108117001</v>
      </c>
      <c r="EU89" s="467">
        <f t="shared" si="1311"/>
        <v>50.144380089171456</v>
      </c>
      <c r="EV89" s="466">
        <f t="shared" si="1312"/>
        <v>-0.75005531735357067</v>
      </c>
      <c r="EW89" s="474">
        <v>2025</v>
      </c>
      <c r="EX89" s="454" t="s">
        <v>32</v>
      </c>
      <c r="EY89" s="467">
        <f t="shared" ref="EY89:FC89" si="1313">AVERAGE(EY221:EY229)</f>
        <v>84.628266501219414</v>
      </c>
      <c r="EZ89" s="466">
        <f t="shared" ref="EZ89:FD89" si="1314">+EY89/EY88*100-100</f>
        <v>-10.905824191844459</v>
      </c>
      <c r="FA89" s="467">
        <f t="shared" si="1313"/>
        <v>86.974605699840922</v>
      </c>
      <c r="FB89" s="466">
        <f t="shared" si="1314"/>
        <v>-9.4504404550792174</v>
      </c>
      <c r="FC89" s="467">
        <f t="shared" si="1313"/>
        <v>277.41837665944644</v>
      </c>
      <c r="FD89" s="466">
        <f t="shared" si="1314"/>
        <v>0.89000732444677055</v>
      </c>
      <c r="FE89" s="474">
        <v>2025</v>
      </c>
      <c r="FF89" s="454" t="s">
        <v>32</v>
      </c>
      <c r="FG89" s="467">
        <f t="shared" ref="FG89:FK89" si="1315">AVERAGE(FG221:FG229)</f>
        <v>112.52403370290921</v>
      </c>
      <c r="FH89" s="466">
        <f t="shared" ref="FH89:FL89" si="1316">+FG89/FG88*100-100</f>
        <v>3.1630553877049437</v>
      </c>
      <c r="FI89" s="467">
        <f t="shared" si="1315"/>
        <v>205.63131704782518</v>
      </c>
      <c r="FJ89" s="466">
        <f t="shared" si="1316"/>
        <v>10.600386662280471</v>
      </c>
      <c r="FK89" s="467">
        <f t="shared" si="1315"/>
        <v>71.884657032721648</v>
      </c>
      <c r="FL89" s="466">
        <f t="shared" si="1316"/>
        <v>-14.576599703246785</v>
      </c>
      <c r="FM89" s="474">
        <v>2025</v>
      </c>
      <c r="FN89" s="454" t="s">
        <v>32</v>
      </c>
      <c r="FO89" s="467">
        <f t="shared" ref="FO89:FS89" si="1317">AVERAGE(FO221:FO229)</f>
        <v>97.962053982535636</v>
      </c>
      <c r="FP89" s="466">
        <f t="shared" ref="FP89:FT89" si="1318">+FO89/FO88*100-100</f>
        <v>-2.9435663207104454</v>
      </c>
      <c r="FQ89" s="467">
        <f t="shared" si="1317"/>
        <v>257.33859054768283</v>
      </c>
      <c r="FR89" s="466">
        <f t="shared" si="1318"/>
        <v>4.472165315207576</v>
      </c>
      <c r="FS89" s="467">
        <f t="shared" si="1317"/>
        <v>119.4934975515614</v>
      </c>
      <c r="FT89" s="466">
        <f t="shared" si="1318"/>
        <v>-7.3885643573098747</v>
      </c>
      <c r="FU89" s="474">
        <v>2025</v>
      </c>
      <c r="FV89" s="454" t="s">
        <v>32</v>
      </c>
      <c r="FW89" s="467">
        <f t="shared" ref="FW89:GA89" si="1319">AVERAGE(FW221:FW229)</f>
        <v>121.58767962323451</v>
      </c>
      <c r="FX89" s="466">
        <f t="shared" ref="FX89:GB89" si="1320">+FW89/FW88*100-100</f>
        <v>-1.7139025346903907</v>
      </c>
      <c r="FY89" s="467">
        <f t="shared" si="1319"/>
        <v>189.50268135599327</v>
      </c>
      <c r="FZ89" s="466">
        <f t="shared" si="1320"/>
        <v>9.0368505581482736</v>
      </c>
      <c r="GA89" s="467">
        <f t="shared" si="1319"/>
        <v>120.25874384049229</v>
      </c>
      <c r="GB89" s="466">
        <f t="shared" si="1320"/>
        <v>1.626211910588097</v>
      </c>
      <c r="GC89" s="474">
        <v>2025</v>
      </c>
      <c r="GD89" s="454" t="s">
        <v>32</v>
      </c>
      <c r="GE89" s="467">
        <f t="shared" ref="GE89:GI89" si="1321">AVERAGE(GE221:GE229)</f>
        <v>143.48748456271744</v>
      </c>
      <c r="GF89" s="466">
        <f t="shared" ref="GF89:GJ89" si="1322">+GE89/GE88*100-100</f>
        <v>-2.3519857998348783</v>
      </c>
      <c r="GG89" s="467">
        <f t="shared" si="1321"/>
        <v>112.30010991101958</v>
      </c>
      <c r="GH89" s="466">
        <f t="shared" si="1322"/>
        <v>0.43673804676463135</v>
      </c>
      <c r="GI89" s="467">
        <f t="shared" si="1321"/>
        <v>55.545878929197393</v>
      </c>
      <c r="GJ89" s="466">
        <f t="shared" si="1322"/>
        <v>-14.476207659593612</v>
      </c>
      <c r="GK89" s="474">
        <v>2025</v>
      </c>
      <c r="GL89" s="454" t="s">
        <v>32</v>
      </c>
      <c r="GM89" s="467">
        <f t="shared" ref="GM89:GQ89" si="1323">AVERAGE(GM221:GM229)</f>
        <v>130.85162858592662</v>
      </c>
      <c r="GN89" s="466">
        <f t="shared" ref="GN89:GR89" si="1324">+GM89/GM88*100-100</f>
        <v>1.7397933263366525</v>
      </c>
      <c r="GO89" s="467">
        <f t="shared" si="1323"/>
        <v>114.47900000112018</v>
      </c>
      <c r="GP89" s="466">
        <f t="shared" si="1324"/>
        <v>-5.4120610337148491</v>
      </c>
      <c r="GQ89" s="467">
        <f t="shared" si="1323"/>
        <v>111.64613383335643</v>
      </c>
      <c r="GR89" s="466">
        <f t="shared" si="1324"/>
        <v>0.76952428729046574</v>
      </c>
      <c r="GS89" s="474">
        <v>2025</v>
      </c>
      <c r="GT89" s="454" t="s">
        <v>32</v>
      </c>
      <c r="GU89" s="467">
        <f t="shared" ref="GU89:GY89" si="1325">AVERAGE(GU221:GU229)</f>
        <v>88.471958332117836</v>
      </c>
      <c r="GV89" s="466">
        <f t="shared" ref="GV89:GZ89" si="1326">+GU89/GU88*100-100</f>
        <v>20.591365362625069</v>
      </c>
      <c r="GW89" s="467">
        <f t="shared" si="1325"/>
        <v>96.959605736438618</v>
      </c>
      <c r="GX89" s="466">
        <f t="shared" si="1326"/>
        <v>2.7484015137600579</v>
      </c>
      <c r="GY89" s="467">
        <f t="shared" si="1325"/>
        <v>182.83329762686219</v>
      </c>
      <c r="GZ89" s="466">
        <f t="shared" si="1326"/>
        <v>16.647916803053036</v>
      </c>
      <c r="HA89" s="474">
        <v>2025</v>
      </c>
      <c r="HB89" s="454" t="s">
        <v>32</v>
      </c>
      <c r="HC89" s="467">
        <f t="shared" ref="HC89:HG89" si="1327">AVERAGE(HC221:HC229)</f>
        <v>161.79261306115737</v>
      </c>
      <c r="HD89" s="466">
        <f t="shared" ref="HD89:HH89" si="1328">+HC89/HC88*100-100</f>
        <v>21.786501438206201</v>
      </c>
      <c r="HE89" s="467">
        <f t="shared" si="1327"/>
        <v>148.25249990399968</v>
      </c>
      <c r="HF89" s="466">
        <f t="shared" si="1328"/>
        <v>-19.121080435800295</v>
      </c>
      <c r="HG89" s="467">
        <f t="shared" si="1327"/>
        <v>75.998072129920558</v>
      </c>
      <c r="HH89" s="466">
        <f t="shared" si="1328"/>
        <v>-11.214154387664664</v>
      </c>
      <c r="HI89" s="474">
        <v>2025</v>
      </c>
      <c r="HJ89" s="454" t="s">
        <v>32</v>
      </c>
      <c r="HK89" s="467">
        <f t="shared" ref="HK89:HO89" si="1329">AVERAGE(HK221:HK229)</f>
        <v>71.30426942432797</v>
      </c>
      <c r="HL89" s="466">
        <f t="shared" ref="HL89:HP89" si="1330">+HK89/HK88*100-100</f>
        <v>-20.201252830013516</v>
      </c>
      <c r="HM89" s="467">
        <f t="shared" si="1329"/>
        <v>76.645155606922856</v>
      </c>
      <c r="HN89" s="466">
        <f t="shared" si="1330"/>
        <v>-5.8899415396211907E-3</v>
      </c>
      <c r="HO89" s="467">
        <f t="shared" si="1329"/>
        <v>93.948041172160202</v>
      </c>
      <c r="HP89" s="466">
        <f t="shared" si="1330"/>
        <v>3.7087381786832054</v>
      </c>
      <c r="HQ89" s="474">
        <v>2025</v>
      </c>
      <c r="HR89" s="454" t="s">
        <v>32</v>
      </c>
      <c r="HS89" s="467">
        <f t="shared" ref="HS89:HW89" si="1331">AVERAGE(HS221:HS229)</f>
        <v>127.10180913171432</v>
      </c>
      <c r="HT89" s="466">
        <f t="shared" ref="HT89:HX89" si="1332">+HS89/HS88*100-100</f>
        <v>-2.9798407801592361</v>
      </c>
      <c r="HU89" s="467">
        <f t="shared" si="1331"/>
        <v>173.18503628108195</v>
      </c>
      <c r="HV89" s="466">
        <f t="shared" si="1332"/>
        <v>4.8707423758782795</v>
      </c>
      <c r="HW89" s="467">
        <f t="shared" si="1331"/>
        <v>51.992081683085637</v>
      </c>
      <c r="HX89" s="466">
        <f t="shared" si="1332"/>
        <v>-15.957219569869068</v>
      </c>
      <c r="HY89" s="474">
        <v>2025</v>
      </c>
      <c r="HZ89" s="454" t="s">
        <v>32</v>
      </c>
      <c r="IA89" s="467">
        <f t="shared" ref="IA89:IE89" si="1333">AVERAGE(IA221:IA229)</f>
        <v>87.489809612207182</v>
      </c>
      <c r="IB89" s="466">
        <f t="shared" ref="IB89:IF89" si="1334">+IA89/IA88*100-100</f>
        <v>-2.7467901568243036</v>
      </c>
      <c r="IC89" s="467">
        <f t="shared" si="1333"/>
        <v>136.09119805325014</v>
      </c>
      <c r="ID89" s="466">
        <f t="shared" si="1334"/>
        <v>11.575928370065753</v>
      </c>
      <c r="IE89" s="467">
        <f t="shared" si="1333"/>
        <v>109.43833529589568</v>
      </c>
      <c r="IF89" s="466">
        <f t="shared" si="1334"/>
        <v>4.1126790260694861</v>
      </c>
      <c r="IG89" s="474">
        <v>2025</v>
      </c>
      <c r="IH89" s="454" t="s">
        <v>32</v>
      </c>
      <c r="II89" s="467">
        <f t="shared" ref="II89:IM89" si="1335">AVERAGE(II221:II229)</f>
        <v>141.87592305811279</v>
      </c>
      <c r="IJ89" s="466">
        <f t="shared" ref="IJ89:IN89" si="1336">+II89/II88*100-100</f>
        <v>0.72276659681931221</v>
      </c>
      <c r="IK89" s="467">
        <f t="shared" si="1335"/>
        <v>160.21895209759654</v>
      </c>
      <c r="IL89" s="466">
        <f t="shared" si="1336"/>
        <v>2.4772875513695851</v>
      </c>
      <c r="IM89" s="467">
        <f t="shared" si="1335"/>
        <v>152.54969977236718</v>
      </c>
      <c r="IN89" s="466">
        <f t="shared" si="1336"/>
        <v>7.7168169148482946</v>
      </c>
      <c r="IO89" s="467">
        <f>AVERAGE(IO221:IO229)</f>
        <v>245.16809769033094</v>
      </c>
      <c r="IP89" s="466">
        <f t="shared" si="552"/>
        <v>23.509359114469078</v>
      </c>
      <c r="IQ89" s="474">
        <v>2025</v>
      </c>
      <c r="IR89" s="454" t="s">
        <v>32</v>
      </c>
      <c r="IS89" s="467">
        <f t="shared" ref="IS89:IW89" si="1337">AVERAGE(IS221:IS229)</f>
        <v>86.392626491498419</v>
      </c>
      <c r="IT89" s="466">
        <f t="shared" ref="IT89:IX89" si="1338">+IS89/IS88*100-100</f>
        <v>1.1225815157880987</v>
      </c>
      <c r="IU89" s="467">
        <f t="shared" si="1337"/>
        <v>100.84662462416037</v>
      </c>
      <c r="IV89" s="466">
        <f t="shared" si="1338"/>
        <v>2.1544361610450551</v>
      </c>
      <c r="IW89" s="467">
        <f t="shared" si="1337"/>
        <v>99.739656853809109</v>
      </c>
      <c r="IX89" s="466">
        <f t="shared" si="1338"/>
        <v>-6.1625242459461731</v>
      </c>
      <c r="IY89" s="474">
        <v>2025</v>
      </c>
      <c r="IZ89" s="454" t="s">
        <v>32</v>
      </c>
      <c r="JA89" s="467">
        <f t="shared" ref="JA89:JE89" si="1339">AVERAGE(JA221:JA229)</f>
        <v>168.46411508260607</v>
      </c>
      <c r="JB89" s="466">
        <f t="shared" ref="JB89:JF89" si="1340">+JA89/JA88*100-100</f>
        <v>5.4499982755455818</v>
      </c>
      <c r="JC89" s="467">
        <f t="shared" si="1339"/>
        <v>176.5253818122917</v>
      </c>
      <c r="JD89" s="466">
        <f t="shared" si="1340"/>
        <v>3.1977647603060433</v>
      </c>
      <c r="JE89" s="467">
        <f t="shared" si="1339"/>
        <v>119.79085613396066</v>
      </c>
      <c r="JF89" s="466">
        <f t="shared" si="1340"/>
        <v>-11.381999804852668</v>
      </c>
      <c r="JG89" s="474">
        <v>2025</v>
      </c>
      <c r="JH89" s="454" t="s">
        <v>32</v>
      </c>
      <c r="JI89" s="467">
        <f t="shared" ref="JI89:JM89" si="1341">AVERAGE(JI221:JI229)</f>
        <v>186.57212648371228</v>
      </c>
      <c r="JJ89" s="466">
        <f t="shared" ref="JJ89:JN89" si="1342">+JI89/JI88*100-100</f>
        <v>9.3670363734281921</v>
      </c>
      <c r="JK89" s="467">
        <f t="shared" si="1341"/>
        <v>288.08038834556965</v>
      </c>
      <c r="JL89" s="466">
        <f t="shared" si="1342"/>
        <v>26.362630734022545</v>
      </c>
      <c r="JM89" s="467">
        <f t="shared" si="1341"/>
        <v>130.78353050203825</v>
      </c>
      <c r="JN89" s="466">
        <f t="shared" si="1342"/>
        <v>9.098380923824152</v>
      </c>
      <c r="JO89" s="474">
        <v>2025</v>
      </c>
      <c r="JP89" s="454" t="s">
        <v>32</v>
      </c>
      <c r="JQ89" s="467">
        <f t="shared" ref="JQ89:JU89" si="1343">AVERAGE(JQ221:JQ229)</f>
        <v>92.586402856024009</v>
      </c>
      <c r="JR89" s="466">
        <f t="shared" ref="JR89:JV89" si="1344">+JQ89/JQ88*100-100</f>
        <v>-22.886577009721023</v>
      </c>
      <c r="JS89" s="467">
        <f t="shared" si="1343"/>
        <v>113.33002987920965</v>
      </c>
      <c r="JT89" s="466">
        <f t="shared" si="1344"/>
        <v>-6.5780097425771658</v>
      </c>
      <c r="JU89" s="467">
        <f t="shared" si="1343"/>
        <v>183.162551649032</v>
      </c>
      <c r="JV89" s="466">
        <f t="shared" si="1344"/>
        <v>11.202603915999674</v>
      </c>
      <c r="JW89" s="474">
        <v>2025</v>
      </c>
      <c r="JX89" s="454" t="s">
        <v>32</v>
      </c>
      <c r="JY89" s="467">
        <f t="shared" ref="JY89:KC89" si="1345">AVERAGE(JY221:JY229)</f>
        <v>95.850764999117487</v>
      </c>
      <c r="JZ89" s="466">
        <f t="shared" ref="JZ89:KD89" si="1346">+JY89/JY88*100-100</f>
        <v>-14.120993950497564</v>
      </c>
      <c r="KA89" s="467">
        <f t="shared" si="1345"/>
        <v>262.26188828510772</v>
      </c>
      <c r="KB89" s="466">
        <f t="shared" si="1346"/>
        <v>11.701410875025829</v>
      </c>
      <c r="KC89" s="467">
        <f t="shared" si="1345"/>
        <v>152.85054650665538</v>
      </c>
      <c r="KD89" s="466">
        <f t="shared" si="1346"/>
        <v>-5.5801123748087633</v>
      </c>
      <c r="KE89" s="474">
        <v>2025</v>
      </c>
      <c r="KF89" s="454" t="s">
        <v>32</v>
      </c>
      <c r="KG89" s="467">
        <f t="shared" ref="KG89:KK89" si="1347">AVERAGE(KG221:KG229)</f>
        <v>102.28068222617568</v>
      </c>
      <c r="KH89" s="466">
        <f t="shared" ref="KH89:KL89" si="1348">+KG89/KG88*100-100</f>
        <v>15.10672456971875</v>
      </c>
      <c r="KI89" s="467">
        <f t="shared" si="1347"/>
        <v>186.01577464287632</v>
      </c>
      <c r="KJ89" s="466">
        <f t="shared" si="1348"/>
        <v>9.6342765030358066</v>
      </c>
      <c r="KK89" s="467">
        <f t="shared" si="1347"/>
        <v>120.29931309008505</v>
      </c>
      <c r="KL89" s="466">
        <f t="shared" si="1348"/>
        <v>2.3101646236603557</v>
      </c>
      <c r="KM89" s="474">
        <v>2025</v>
      </c>
      <c r="KN89" s="454" t="s">
        <v>32</v>
      </c>
      <c r="KO89" s="467">
        <f t="shared" ref="KO89:KS89" si="1349">AVERAGE(KO221:KO229)</f>
        <v>31.014987725028579</v>
      </c>
      <c r="KP89" s="466">
        <f t="shared" ref="KP89:KT89" si="1350">+KO89/KO88*100-100</f>
        <v>-1.1974101773583357</v>
      </c>
      <c r="KQ89" s="467">
        <f t="shared" si="1349"/>
        <v>188.88535870929198</v>
      </c>
      <c r="KR89" s="466">
        <f t="shared" si="1350"/>
        <v>13.351267465075495</v>
      </c>
      <c r="KS89" s="467">
        <f t="shared" si="1349"/>
        <v>109.19024495365925</v>
      </c>
      <c r="KT89" s="466">
        <f t="shared" si="1350"/>
        <v>10.790808226850586</v>
      </c>
      <c r="KU89" s="474">
        <v>2025</v>
      </c>
      <c r="KV89" s="454" t="s">
        <v>32</v>
      </c>
      <c r="KW89" s="467">
        <f t="shared" ref="KW89:LA89" si="1351">AVERAGE(KW221:KW229)</f>
        <v>132.01542412151568</v>
      </c>
      <c r="KX89" s="466">
        <f t="shared" ref="KX89:LB89" si="1352">+KW89/KW88*100-100</f>
        <v>-4.0965419978625022</v>
      </c>
      <c r="KY89" s="467">
        <f t="shared" si="1351"/>
        <v>128.21545332967895</v>
      </c>
      <c r="KZ89" s="466">
        <f t="shared" si="1352"/>
        <v>-8.4202109495988395</v>
      </c>
      <c r="LA89" s="467">
        <f t="shared" si="1351"/>
        <v>143.6495147863213</v>
      </c>
      <c r="LB89" s="466">
        <f t="shared" si="1352"/>
        <v>5.5678133956042188</v>
      </c>
      <c r="LC89" s="474">
        <v>2025</v>
      </c>
      <c r="LD89" s="454" t="s">
        <v>32</v>
      </c>
      <c r="LE89" s="467">
        <f t="shared" ref="LE89:LI89" si="1353">AVERAGE(LE221:LE229)</f>
        <v>153.29020001432502</v>
      </c>
      <c r="LF89" s="466">
        <f t="shared" ref="LF89:LJ89" si="1354">+LE89/LE88*100-100</f>
        <v>0.50571910159986544</v>
      </c>
      <c r="LG89" s="467">
        <f t="shared" si="1353"/>
        <v>88.678429771560488</v>
      </c>
      <c r="LH89" s="466">
        <f t="shared" si="1354"/>
        <v>-10.919065526283759</v>
      </c>
      <c r="LI89" s="467">
        <f t="shared" si="1353"/>
        <v>47.02588205762855</v>
      </c>
      <c r="LJ89" s="466">
        <f t="shared" si="1354"/>
        <v>-5.6040293977259239</v>
      </c>
      <c r="LK89" s="474">
        <v>2025</v>
      </c>
      <c r="LL89" s="454" t="s">
        <v>32</v>
      </c>
      <c r="LM89" s="467">
        <f t="shared" ref="LM89:LQ89" si="1355">AVERAGE(LM221:LM229)</f>
        <v>156.40483006084762</v>
      </c>
      <c r="LN89" s="466">
        <f t="shared" ref="LN89:LR89" si="1356">+LM89/LM88*100-100</f>
        <v>-1.2327266101802081</v>
      </c>
      <c r="LO89" s="467">
        <f t="shared" si="1355"/>
        <v>70.190661073880975</v>
      </c>
      <c r="LP89" s="466">
        <f t="shared" si="1356"/>
        <v>-10.587058235764829</v>
      </c>
      <c r="LQ89" s="467">
        <f t="shared" si="1355"/>
        <v>255.98625882309929</v>
      </c>
      <c r="LR89" s="466">
        <f t="shared" si="1356"/>
        <v>20.408739955149755</v>
      </c>
      <c r="LS89" s="474">
        <v>2025</v>
      </c>
      <c r="LT89" s="454" t="s">
        <v>32</v>
      </c>
      <c r="LU89" s="467">
        <f t="shared" ref="LU89:LY89" si="1357">AVERAGE(LU221:LU229)</f>
        <v>88.065751470907443</v>
      </c>
      <c r="LV89" s="466">
        <f t="shared" ref="LV89:LZ89" si="1358">+LU89/LU88*100-100</f>
        <v>-3.7924716468534285</v>
      </c>
      <c r="LW89" s="467">
        <f t="shared" si="1357"/>
        <v>159.42440753350499</v>
      </c>
      <c r="LX89" s="466">
        <f t="shared" si="1358"/>
        <v>6.5708370750583924</v>
      </c>
      <c r="LY89" s="467">
        <f t="shared" si="1357"/>
        <v>136.95201533251168</v>
      </c>
      <c r="LZ89" s="466">
        <f t="shared" si="1358"/>
        <v>-9.091182270396061</v>
      </c>
      <c r="MA89" s="474">
        <v>2025</v>
      </c>
      <c r="MB89" s="454" t="s">
        <v>32</v>
      </c>
      <c r="MC89" s="467">
        <f t="shared" ref="MC89:MG89" si="1359">AVERAGE(MC221:MC229)</f>
        <v>163.30496542468296</v>
      </c>
      <c r="MD89" s="466">
        <f t="shared" ref="MD89:MH89" si="1360">+MC89/MC88*100-100</f>
        <v>-2.3443940951348736</v>
      </c>
      <c r="ME89" s="467">
        <f t="shared" si="1359"/>
        <v>123.05375864421386</v>
      </c>
      <c r="MF89" s="466">
        <f t="shared" si="1360"/>
        <v>7.4142849093604895</v>
      </c>
      <c r="MG89" s="467">
        <f t="shared" si="1359"/>
        <v>60.526692550545263</v>
      </c>
      <c r="MH89" s="466">
        <f t="shared" si="1360"/>
        <v>-20.946230036990954</v>
      </c>
      <c r="MI89" s="474">
        <v>2025</v>
      </c>
      <c r="MJ89" s="454" t="s">
        <v>32</v>
      </c>
      <c r="MK89" s="467">
        <f t="shared" ref="MK89:MO89" si="1361">AVERAGE(MK221:MK229)</f>
        <v>111.92128807874847</v>
      </c>
      <c r="ML89" s="466">
        <f t="shared" ref="ML89:MP89" si="1362">+MK89/MK88*100-100</f>
        <v>-0.71146492018675644</v>
      </c>
      <c r="MM89" s="467">
        <f t="shared" si="1361"/>
        <v>120.77161118313623</v>
      </c>
      <c r="MN89" s="466">
        <f t="shared" si="1362"/>
        <v>3.809197278145831</v>
      </c>
      <c r="MO89" s="467">
        <f t="shared" si="1361"/>
        <v>266.60399469650883</v>
      </c>
      <c r="MP89" s="466">
        <f t="shared" si="1362"/>
        <v>27.577337266724527</v>
      </c>
    </row>
    <row r="90" spans="1:361">
      <c r="A90" s="35"/>
      <c r="B90" s="32"/>
      <c r="D90" s="485"/>
      <c r="I90" s="35"/>
      <c r="J90" s="32"/>
      <c r="Q90" s="35"/>
      <c r="R90" s="32"/>
      <c r="Y90" s="35"/>
      <c r="Z90" s="32"/>
      <c r="AG90" s="35"/>
      <c r="AH90" s="32"/>
      <c r="AO90" s="35"/>
      <c r="AP90" s="32"/>
      <c r="AW90" s="35"/>
      <c r="AX90" s="32"/>
      <c r="BE90" s="35"/>
      <c r="BF90" s="32"/>
      <c r="BM90" s="35"/>
      <c r="BN90" s="32"/>
      <c r="BU90" s="35"/>
      <c r="BV90" s="32"/>
      <c r="CC90" s="35"/>
      <c r="CD90" s="32"/>
      <c r="CK90" s="35"/>
      <c r="CL90" s="32"/>
      <c r="CS90" s="35"/>
      <c r="CT90" s="32"/>
      <c r="DA90" s="35"/>
      <c r="DB90" s="32"/>
      <c r="DI90" s="35"/>
      <c r="DJ90" s="32"/>
      <c r="DQ90" s="35"/>
      <c r="DR90" s="32"/>
      <c r="DY90" s="35"/>
      <c r="DZ90" s="32"/>
      <c r="EG90" s="35"/>
      <c r="EH90" s="32"/>
      <c r="EO90" s="35"/>
      <c r="EP90" s="32"/>
      <c r="EW90" s="35"/>
      <c r="EX90" s="32"/>
      <c r="FE90" s="35"/>
      <c r="FF90" s="32"/>
      <c r="FM90" s="35"/>
      <c r="FN90" s="32"/>
      <c r="FU90" s="35"/>
      <c r="FV90" s="32"/>
      <c r="GC90" s="35"/>
      <c r="GD90" s="32"/>
      <c r="GK90" s="35"/>
      <c r="GL90" s="32"/>
      <c r="GS90" s="35"/>
      <c r="GT90" s="32"/>
      <c r="HA90" s="35"/>
      <c r="HB90" s="32"/>
      <c r="HI90" s="35"/>
      <c r="HJ90" s="32"/>
      <c r="HQ90" s="35"/>
      <c r="HR90" s="32"/>
      <c r="HY90" s="35"/>
      <c r="HZ90" s="32"/>
      <c r="IG90" s="35"/>
      <c r="IH90" s="32"/>
      <c r="IO90" s="460"/>
      <c r="IQ90" s="35"/>
      <c r="IR90" s="32"/>
      <c r="IY90" s="35"/>
      <c r="IZ90" s="32"/>
      <c r="JG90" s="35"/>
      <c r="JH90" s="32"/>
      <c r="JO90" s="35"/>
      <c r="JP90" s="32"/>
      <c r="JW90" s="35"/>
      <c r="JX90" s="32"/>
      <c r="KE90" s="35"/>
      <c r="KF90" s="32"/>
      <c r="KM90" s="35"/>
      <c r="KN90" s="32"/>
      <c r="KU90" s="35"/>
      <c r="KV90" s="32"/>
      <c r="LC90" s="35"/>
      <c r="LD90" s="32"/>
      <c r="LK90" s="35"/>
      <c r="LL90" s="32"/>
      <c r="LS90" s="35"/>
      <c r="LT90" s="32"/>
      <c r="MA90" s="35"/>
      <c r="MB90" s="32"/>
      <c r="MI90" s="35"/>
      <c r="MJ90" s="32"/>
    </row>
    <row r="91" spans="1:361" ht="15" customHeight="1">
      <c r="A91" s="35">
        <v>2015</v>
      </c>
      <c r="B91" s="32" t="s">
        <v>33</v>
      </c>
      <c r="C91" s="81">
        <f>[1]Malaysia!K$2918</f>
        <v>107.235677322691</v>
      </c>
      <c r="D91" s="85"/>
      <c r="E91" s="499">
        <f>[1]Malaysia!K2919</f>
        <v>109.017382480593</v>
      </c>
      <c r="F91" s="85"/>
      <c r="G91" s="499">
        <f>[1]Malaysia!K2920</f>
        <v>105.55096456841299</v>
      </c>
      <c r="H91" s="85"/>
      <c r="I91" s="35">
        <v>2015</v>
      </c>
      <c r="J91" s="32" t="s">
        <v>33</v>
      </c>
      <c r="K91" s="81">
        <f>[1]Malaysia!K2547</f>
        <v>69.776789323977596</v>
      </c>
      <c r="L91" s="85"/>
      <c r="M91" s="81">
        <f>[1]Malaysia!K2548</f>
        <v>74.560572993853498</v>
      </c>
      <c r="N91" s="85"/>
      <c r="O91" s="81">
        <f>[1]Malaysia!K2549</f>
        <v>76.844485916272603</v>
      </c>
      <c r="P91" s="85"/>
      <c r="Q91" s="35">
        <v>2015</v>
      </c>
      <c r="R91" s="32" t="s">
        <v>33</v>
      </c>
      <c r="S91" s="81">
        <f>[1]Malaysia!K2550</f>
        <v>128.02812447760499</v>
      </c>
      <c r="T91" s="85"/>
      <c r="U91" s="81">
        <f>[1]Malaysia!K2552</f>
        <v>112.346958459779</v>
      </c>
      <c r="V91" s="85"/>
      <c r="W91" s="81">
        <f>[1]Malaysia!K2553</f>
        <v>87.106734652327106</v>
      </c>
      <c r="X91" s="85"/>
      <c r="Y91" s="35">
        <v>2015</v>
      </c>
      <c r="Z91" s="32" t="s">
        <v>33</v>
      </c>
      <c r="AA91" s="81">
        <f>[1]Malaysia!K2554</f>
        <v>99.658849157286298</v>
      </c>
      <c r="AB91" s="85"/>
      <c r="AC91" s="81">
        <f>[1]Malaysia!K2556</f>
        <v>100.40687016613199</v>
      </c>
      <c r="AD91" s="85"/>
      <c r="AE91" s="81">
        <f>[1]Malaysia!K2557</f>
        <v>107.242354039025</v>
      </c>
      <c r="AF91" s="85"/>
      <c r="AG91" s="35">
        <v>2015</v>
      </c>
      <c r="AH91" s="32" t="s">
        <v>33</v>
      </c>
      <c r="AI91" s="81">
        <f>[1]Malaysia!K2562</f>
        <v>96.091990381112495</v>
      </c>
      <c r="AJ91" s="85"/>
      <c r="AK91" s="81">
        <f>[1]Malaysia!K2563</f>
        <v>115.24978364498</v>
      </c>
      <c r="AL91" s="85"/>
      <c r="AM91" s="81">
        <f>[1]Malaysia!K2564</f>
        <v>136.64064041354601</v>
      </c>
      <c r="AN91" s="85"/>
      <c r="AO91" s="35">
        <v>2015</v>
      </c>
      <c r="AP91" s="32" t="s">
        <v>33</v>
      </c>
      <c r="AQ91" s="81">
        <f>[1]Malaysia!K2566</f>
        <v>96.785022369179401</v>
      </c>
      <c r="AR91" s="85"/>
      <c r="AS91" s="81">
        <f>[1]Malaysia!K2568</f>
        <v>108.165501287734</v>
      </c>
      <c r="AT91" s="85"/>
      <c r="AU91" s="81">
        <f>[1]Malaysia!K2569</f>
        <v>90.080923305906097</v>
      </c>
      <c r="AV91" s="85"/>
      <c r="AW91" s="35">
        <v>2015</v>
      </c>
      <c r="AX91" s="32" t="s">
        <v>33</v>
      </c>
      <c r="AY91" s="81">
        <f>[1]Malaysia!K2570</f>
        <v>111.151520182966</v>
      </c>
      <c r="AZ91" s="85"/>
      <c r="BA91" s="81">
        <f>[1]Malaysia!K2571</f>
        <v>98.828316785070996</v>
      </c>
      <c r="BB91" s="85"/>
      <c r="BC91" s="81">
        <f>[1]Malaysia!K2572</f>
        <v>90.723281779082299</v>
      </c>
      <c r="BD91" s="85"/>
      <c r="BE91" s="35">
        <v>2015</v>
      </c>
      <c r="BF91" s="32" t="s">
        <v>33</v>
      </c>
      <c r="BG91" s="81">
        <f>[1]Malaysia!K2573</f>
        <v>119.57827251160801</v>
      </c>
      <c r="BH91" s="85"/>
      <c r="BI91" s="81">
        <f>[1]Malaysia!K2575</f>
        <v>101.21187288885299</v>
      </c>
      <c r="BJ91" s="85"/>
      <c r="BK91" s="81">
        <f>[1]Malaysia!K2576</f>
        <v>117.835041139274</v>
      </c>
      <c r="BL91" s="85"/>
      <c r="BM91" s="35">
        <v>2015</v>
      </c>
      <c r="BN91" s="32" t="s">
        <v>33</v>
      </c>
      <c r="BO91" s="81">
        <f>[1]Malaysia!K2578</f>
        <v>114.578465187928</v>
      </c>
      <c r="BP91" s="85"/>
      <c r="BQ91" s="478">
        <f>(([1]Malaysia!K2580*[1]Malaysia!$H$2580)+([1]Malaysia!K2581*[1]Malaysia!$H$2581)+([1]Malaysia!K2582*[1]Malaysia!$H$2582))/$BQ$11</f>
        <v>96.905913288143566</v>
      </c>
      <c r="BR91" s="85"/>
      <c r="BS91" s="81">
        <f>[1]Malaysia!K2583</f>
        <v>96.289711745386697</v>
      </c>
      <c r="BT91" s="85"/>
      <c r="BU91" s="35">
        <v>2015</v>
      </c>
      <c r="BV91" s="32" t="s">
        <v>33</v>
      </c>
      <c r="BW91" s="81">
        <f>[1]Malaysia!K2584</f>
        <v>97.409636337903507</v>
      </c>
      <c r="BX91" s="85"/>
      <c r="BY91" s="81">
        <f>[1]Malaysia!K2585</f>
        <v>98.092769272604002</v>
      </c>
      <c r="BZ91" s="85"/>
      <c r="CA91" s="81">
        <f>[1]Malaysia!K2586</f>
        <v>73.147871783993097</v>
      </c>
      <c r="CB91" s="85"/>
      <c r="CC91" s="35">
        <v>2015</v>
      </c>
      <c r="CD91" s="32" t="s">
        <v>33</v>
      </c>
      <c r="CE91" s="81">
        <f>[1]Malaysia!K2587</f>
        <v>95.991187425020797</v>
      </c>
      <c r="CF91" s="85"/>
      <c r="CG91" s="81">
        <f>[1]Malaysia!K2589</f>
        <v>85.606588779537205</v>
      </c>
      <c r="CH91" s="85"/>
      <c r="CI91" s="81">
        <f>[1]Malaysia!K2597</f>
        <v>93.807047926627803</v>
      </c>
      <c r="CJ91" s="85"/>
      <c r="CK91" s="35">
        <v>2015</v>
      </c>
      <c r="CL91" s="32" t="s">
        <v>33</v>
      </c>
      <c r="CM91" s="81">
        <f>[1]Malaysia!K2603</f>
        <v>69.116888593965101</v>
      </c>
      <c r="CN91" s="85"/>
      <c r="CO91" s="81">
        <f>[1]Malaysia!K2604</f>
        <v>140.226153762606</v>
      </c>
      <c r="CP91" s="85"/>
      <c r="CQ91" s="81">
        <f>[1]Malaysia!K2606</f>
        <v>112.961855757762</v>
      </c>
      <c r="CR91" s="85"/>
      <c r="CS91" s="35">
        <v>2015</v>
      </c>
      <c r="CT91" s="32" t="s">
        <v>33</v>
      </c>
      <c r="CU91" s="81">
        <f>[1]Malaysia!K2608</f>
        <v>84.612772912327699</v>
      </c>
      <c r="CV91" s="85"/>
      <c r="CW91" s="81">
        <f>[1]Malaysia!K2609</f>
        <v>90.063722542924296</v>
      </c>
      <c r="CX91" s="85"/>
      <c r="CY91" s="81">
        <f>[1]Malaysia!K2610</f>
        <v>103.85223225692501</v>
      </c>
      <c r="CZ91" s="85"/>
      <c r="DA91" s="35">
        <v>2015</v>
      </c>
      <c r="DB91" s="32" t="s">
        <v>33</v>
      </c>
      <c r="DC91" s="81">
        <f>[1]Malaysia!K2611</f>
        <v>102.173935541753</v>
      </c>
      <c r="DD91" s="85"/>
      <c r="DE91" s="81">
        <f>[1]Malaysia!K2613</f>
        <v>81.814593294613402</v>
      </c>
      <c r="DF91" s="85"/>
      <c r="DG91" s="81">
        <f>[1]Malaysia!K2616</f>
        <v>96.319133472210197</v>
      </c>
      <c r="DH91" s="85"/>
      <c r="DI91" s="35">
        <v>2015</v>
      </c>
      <c r="DJ91" s="32" t="s">
        <v>33</v>
      </c>
      <c r="DK91" s="81">
        <f>[1]Malaysia!K2617</f>
        <v>82.936160899188906</v>
      </c>
      <c r="DL91" s="85"/>
      <c r="DM91" s="81">
        <f>[1]Malaysia!K2618</f>
        <v>88.827565336564405</v>
      </c>
      <c r="DN91" s="85"/>
      <c r="DO91" s="81">
        <f>[1]Malaysia!K2619</f>
        <v>112.904998404371</v>
      </c>
      <c r="DP91" s="85"/>
      <c r="DQ91" s="35">
        <v>2015</v>
      </c>
      <c r="DR91" s="32" t="s">
        <v>33</v>
      </c>
      <c r="DS91" s="81">
        <f>[1]Malaysia!K2620</f>
        <v>93.900766685438398</v>
      </c>
      <c r="DT91" s="85"/>
      <c r="DU91" s="81">
        <f>[1]Malaysia!K2623</f>
        <v>94.838011270700505</v>
      </c>
      <c r="DV91" s="85"/>
      <c r="DW91" s="81">
        <f>[1]Malaysia!K2624</f>
        <v>72.011278494583294</v>
      </c>
      <c r="DX91" s="85"/>
      <c r="DY91" s="35">
        <v>2015</v>
      </c>
      <c r="DZ91" s="32" t="s">
        <v>33</v>
      </c>
      <c r="EA91" s="81">
        <f>[1]Malaysia!K2626</f>
        <v>107.81538204432999</v>
      </c>
      <c r="EB91" s="85"/>
      <c r="EC91" s="81">
        <f>[1]Malaysia!K2628</f>
        <v>82.825271813002701</v>
      </c>
      <c r="ED91" s="85"/>
      <c r="EE91" s="81">
        <f>[1]Malaysia!K2629</f>
        <v>99.6181775885467</v>
      </c>
      <c r="EF91" s="85"/>
      <c r="EG91" s="35">
        <v>2015</v>
      </c>
      <c r="EH91" s="32" t="s">
        <v>33</v>
      </c>
      <c r="EI91" s="81">
        <f>[1]Malaysia!K2630</f>
        <v>88.078980715823107</v>
      </c>
      <c r="EJ91" s="85"/>
      <c r="EK91" s="81">
        <f>[1]Malaysia!K2632</f>
        <v>88.050417331802606</v>
      </c>
      <c r="EL91" s="85"/>
      <c r="EM91" s="81">
        <f>[1]Malaysia!K2634</f>
        <v>103.700801198479</v>
      </c>
      <c r="EN91" s="85"/>
      <c r="EO91" s="35">
        <v>2015</v>
      </c>
      <c r="EP91" s="32" t="s">
        <v>33</v>
      </c>
      <c r="EQ91" s="81">
        <f>[1]Malaysia!K2636</f>
        <v>103.22002334144599</v>
      </c>
      <c r="ER91" s="85"/>
      <c r="ES91" s="81">
        <f>[1]Malaysia!K2637</f>
        <v>102.655928474736</v>
      </c>
      <c r="ET91" s="85"/>
      <c r="EU91" s="81">
        <f>[1]Malaysia!K2638</f>
        <v>107.65244858440499</v>
      </c>
      <c r="EV91" s="85"/>
      <c r="EW91" s="35">
        <v>2015</v>
      </c>
      <c r="EX91" s="32" t="s">
        <v>33</v>
      </c>
      <c r="EY91" s="81">
        <f>[1]Malaysia!K2639</f>
        <v>118.744595855236</v>
      </c>
      <c r="EZ91" s="85"/>
      <c r="FA91" s="81">
        <f>[1]Malaysia!K2640</f>
        <v>103.79111646141</v>
      </c>
      <c r="FB91" s="85"/>
      <c r="FC91" s="81">
        <f>[1]Malaysia!K2641</f>
        <v>91.5530327620245</v>
      </c>
      <c r="FD91" s="85"/>
      <c r="FE91" s="35">
        <v>2015</v>
      </c>
      <c r="FF91" s="32" t="s">
        <v>33</v>
      </c>
      <c r="FG91" s="81">
        <f>[1]Malaysia!K2643</f>
        <v>88.628678793469703</v>
      </c>
      <c r="FH91" s="85"/>
      <c r="FI91" s="81">
        <f>[1]Malaysia!K2645</f>
        <v>77.308025694589801</v>
      </c>
      <c r="FJ91" s="85"/>
      <c r="FK91" s="81">
        <f>[1]Malaysia!K2649</f>
        <v>85.698816345969504</v>
      </c>
      <c r="FL91" s="85"/>
      <c r="FM91" s="35">
        <v>2015</v>
      </c>
      <c r="FN91" s="32" t="s">
        <v>33</v>
      </c>
      <c r="FO91" s="81">
        <f>[1]Malaysia!K2650</f>
        <v>96.075627478719497</v>
      </c>
      <c r="FP91" s="85"/>
      <c r="FQ91" s="81">
        <f>[1]Malaysia!K2652</f>
        <v>95.981911634913004</v>
      </c>
      <c r="FR91" s="85"/>
      <c r="FS91" s="81">
        <f>[1]Malaysia!K2653</f>
        <v>89.465049496836997</v>
      </c>
      <c r="FT91" s="85"/>
      <c r="FU91" s="35">
        <v>2015</v>
      </c>
      <c r="FV91" s="32" t="s">
        <v>33</v>
      </c>
      <c r="FW91" s="81">
        <f>[1]Malaysia!K2654</f>
        <v>102.948399810487</v>
      </c>
      <c r="FX91" s="85"/>
      <c r="FY91" s="81">
        <f>[1]Malaysia!K2655</f>
        <v>101.60410689795199</v>
      </c>
      <c r="FZ91" s="85"/>
      <c r="GA91" s="81">
        <f>[1]Malaysia!K2656</f>
        <v>101.73121146558201</v>
      </c>
      <c r="GB91" s="85"/>
      <c r="GC91" s="35">
        <v>2015</v>
      </c>
      <c r="GD91" s="32" t="s">
        <v>33</v>
      </c>
      <c r="GE91" s="81">
        <f>[1]Malaysia!K2657</f>
        <v>107.082318913546</v>
      </c>
      <c r="GF91" s="85"/>
      <c r="GG91" s="81">
        <f>[1]Malaysia!K2658</f>
        <v>101.873128279726</v>
      </c>
      <c r="GH91" s="85"/>
      <c r="GI91" s="81">
        <f>[1]Malaysia!K2659</f>
        <v>91.414266826114201</v>
      </c>
      <c r="GJ91" s="85"/>
      <c r="GK91" s="35">
        <v>2015</v>
      </c>
      <c r="GL91" s="32" t="s">
        <v>33</v>
      </c>
      <c r="GM91" s="81">
        <f>[1]Malaysia!K2660</f>
        <v>92.367963644556298</v>
      </c>
      <c r="GN91" s="85"/>
      <c r="GO91" s="81">
        <f>[1]Malaysia!K2661</f>
        <v>82.922522497216605</v>
      </c>
      <c r="GP91" s="85"/>
      <c r="GQ91" s="81">
        <f>[1]Malaysia!K2662</f>
        <v>83.833864494420595</v>
      </c>
      <c r="GR91" s="85"/>
      <c r="GS91" s="35">
        <v>2015</v>
      </c>
      <c r="GT91" s="32" t="s">
        <v>33</v>
      </c>
      <c r="GU91" s="81">
        <f>[1]Malaysia!K2665</f>
        <v>116.787453906127</v>
      </c>
      <c r="GV91" s="85"/>
      <c r="GW91" s="81">
        <f>[1]Malaysia!K2667</f>
        <v>101.21395708449199</v>
      </c>
      <c r="GX91" s="85"/>
      <c r="GY91" s="81">
        <f>[1]Malaysia!K2668</f>
        <v>92.471404315625406</v>
      </c>
      <c r="GZ91" s="85"/>
      <c r="HA91" s="35">
        <v>2015</v>
      </c>
      <c r="HB91" s="32" t="s">
        <v>33</v>
      </c>
      <c r="HC91" s="81">
        <f>[1]Malaysia!K2669</f>
        <v>92.389831195354105</v>
      </c>
      <c r="HD91" s="85"/>
      <c r="HE91" s="81">
        <f>[1]Malaysia!K2670</f>
        <v>100.26986620933</v>
      </c>
      <c r="HF91" s="85"/>
      <c r="HG91" s="81">
        <f>[1]Malaysia!K2671</f>
        <v>88.092617206829303</v>
      </c>
      <c r="HH91" s="85"/>
      <c r="HI91" s="35">
        <v>2015</v>
      </c>
      <c r="HJ91" s="32" t="s">
        <v>33</v>
      </c>
      <c r="HK91" s="81">
        <f>[1]Malaysia!K2672</f>
        <v>81.488374884532504</v>
      </c>
      <c r="HL91" s="85"/>
      <c r="HM91" s="81">
        <f>[1]Malaysia!K2673</f>
        <v>119.59704730583</v>
      </c>
      <c r="HN91" s="85"/>
      <c r="HO91" s="81">
        <f>[1]Malaysia!K2675</f>
        <v>87.490250937396297</v>
      </c>
      <c r="HP91" s="85"/>
      <c r="HQ91" s="35">
        <v>2015</v>
      </c>
      <c r="HR91" s="32" t="s">
        <v>33</v>
      </c>
      <c r="HS91" s="81">
        <f>[1]Malaysia!K2676</f>
        <v>104.250272350437</v>
      </c>
      <c r="HT91" s="85"/>
      <c r="HU91" s="81">
        <f>[1]Malaysia!K2677</f>
        <v>97.8460935145783</v>
      </c>
      <c r="HV91" s="85"/>
      <c r="HW91" s="81">
        <f>[1]Malaysia!K2678</f>
        <v>89.417476719404505</v>
      </c>
      <c r="HX91" s="85"/>
      <c r="HY91" s="35">
        <v>2015</v>
      </c>
      <c r="HZ91" s="32" t="s">
        <v>33</v>
      </c>
      <c r="IA91" s="81">
        <f>[1]Malaysia!K2680</f>
        <v>103.266933261324</v>
      </c>
      <c r="IB91" s="85"/>
      <c r="IC91" s="81">
        <f>[1]Malaysia!K2812</f>
        <v>78.895987714796505</v>
      </c>
      <c r="ID91" s="85"/>
      <c r="IE91" s="81">
        <f>[1]Malaysia!K2689</f>
        <v>75.442266713069301</v>
      </c>
      <c r="IF91" s="85"/>
      <c r="IG91" s="35">
        <v>2015</v>
      </c>
      <c r="IH91" s="32" t="s">
        <v>33</v>
      </c>
      <c r="II91" s="81">
        <f>[1]Malaysia!K2690</f>
        <v>103.84457771374601</v>
      </c>
      <c r="IJ91" s="85"/>
      <c r="IK91" s="81">
        <f>[1]Malaysia!K2691</f>
        <v>99.957330128711504</v>
      </c>
      <c r="IL91" s="85"/>
      <c r="IM91" s="81">
        <f>[1]Malaysia!K2694</f>
        <v>76.945998512392507</v>
      </c>
      <c r="IN91" s="85"/>
      <c r="IO91" s="81">
        <f>[1]Malaysia!K2695</f>
        <v>99.946902633354895</v>
      </c>
      <c r="IP91" s="85"/>
      <c r="IQ91" s="35">
        <v>2015</v>
      </c>
      <c r="IR91" s="32" t="s">
        <v>33</v>
      </c>
      <c r="IS91" s="81">
        <f>[1]Malaysia!K2697</f>
        <v>92.887325262851803</v>
      </c>
      <c r="IT91" s="85"/>
      <c r="IU91" s="81">
        <f>[1]Malaysia!K2698</f>
        <v>237.2154530288</v>
      </c>
      <c r="IV91" s="85"/>
      <c r="IW91" s="81">
        <f>[1]Malaysia!K2699</f>
        <v>106.49222084377</v>
      </c>
      <c r="IX91" s="85"/>
      <c r="IY91" s="35">
        <v>2015</v>
      </c>
      <c r="IZ91" s="32" t="s">
        <v>33</v>
      </c>
      <c r="JA91" s="81">
        <f>[1]Malaysia!K2701</f>
        <v>94.123448177583995</v>
      </c>
      <c r="JB91" s="85"/>
      <c r="JC91" s="81">
        <f>[1]Malaysia!K2702</f>
        <v>100.135551468854</v>
      </c>
      <c r="JD91" s="85"/>
      <c r="JE91" s="81">
        <f>[1]Malaysia!K2703</f>
        <v>105.517974458515</v>
      </c>
      <c r="JF91" s="85"/>
      <c r="JG91" s="35">
        <v>2015</v>
      </c>
      <c r="JH91" s="32" t="s">
        <v>33</v>
      </c>
      <c r="JI91" s="81">
        <f>[1]Malaysia!K2704</f>
        <v>94.768736317483601</v>
      </c>
      <c r="JJ91" s="85"/>
      <c r="JK91" s="81">
        <f>[1]Malaysia!K2705</f>
        <v>101.22465501278</v>
      </c>
      <c r="JL91" s="85"/>
      <c r="JM91" s="81">
        <f>[1]Malaysia!K2706</f>
        <v>81.164252003398701</v>
      </c>
      <c r="JN91" s="85"/>
      <c r="JO91" s="35">
        <v>2015</v>
      </c>
      <c r="JP91" s="32" t="s">
        <v>33</v>
      </c>
      <c r="JQ91" s="81">
        <f>[1]Malaysia!K2707</f>
        <v>91.656703516924907</v>
      </c>
      <c r="JR91" s="85"/>
      <c r="JS91" s="81">
        <f>[1]Malaysia!K2708</f>
        <v>121.963006453623</v>
      </c>
      <c r="JT91" s="85"/>
      <c r="JU91" s="81">
        <f>[1]Malaysia!K2709</f>
        <v>100.03097194244</v>
      </c>
      <c r="JV91" s="85"/>
      <c r="JW91" s="35">
        <v>2015</v>
      </c>
      <c r="JX91" s="32" t="s">
        <v>33</v>
      </c>
      <c r="JY91" s="81">
        <f>[1]Malaysia!K2710</f>
        <v>103.16781659896</v>
      </c>
      <c r="JZ91" s="85"/>
      <c r="KA91" s="81">
        <f>[1]Malaysia!K2711</f>
        <v>90.948941205217906</v>
      </c>
      <c r="KB91" s="85"/>
      <c r="KC91" s="81">
        <f>[1]Malaysia!K2712</f>
        <v>82.769498177459894</v>
      </c>
      <c r="KD91" s="85"/>
      <c r="KE91" s="35">
        <v>2015</v>
      </c>
      <c r="KF91" s="32" t="s">
        <v>33</v>
      </c>
      <c r="KG91" s="81">
        <f>[1]Malaysia!K2714</f>
        <v>103.475472248648</v>
      </c>
      <c r="KH91" s="85"/>
      <c r="KI91" s="81">
        <f>[1]Malaysia!K2715</f>
        <v>99.623526723525103</v>
      </c>
      <c r="KJ91" s="85"/>
      <c r="KK91" s="81">
        <f>[1]Malaysia!K2716</f>
        <v>88.302700116928804</v>
      </c>
      <c r="KL91" s="85"/>
      <c r="KM91" s="35">
        <v>2015</v>
      </c>
      <c r="KN91" s="32" t="s">
        <v>33</v>
      </c>
      <c r="KO91" s="81">
        <f>[1]Malaysia!K2717</f>
        <v>85.894100649552698</v>
      </c>
      <c r="KP91" s="85"/>
      <c r="KQ91" s="81">
        <f>[1]Malaysia!K2719</f>
        <v>96.160624502645902</v>
      </c>
      <c r="KR91" s="85"/>
      <c r="KS91" s="81">
        <f>[1]Malaysia!K2720</f>
        <v>91.913964510061106</v>
      </c>
      <c r="KT91" s="85"/>
      <c r="KU91" s="35">
        <v>2015</v>
      </c>
      <c r="KV91" s="32" t="s">
        <v>33</v>
      </c>
      <c r="KW91" s="81">
        <f>[1]Malaysia!K2722</f>
        <v>84.621176909078699</v>
      </c>
      <c r="KX91" s="85"/>
      <c r="KY91" s="81">
        <f>[1]Malaysia!K2723</f>
        <v>98.518067773311301</v>
      </c>
      <c r="KZ91" s="85"/>
      <c r="LA91" s="81">
        <f>[1]Malaysia!K2726</f>
        <v>103.89070063922399</v>
      </c>
      <c r="LB91" s="85"/>
      <c r="LC91" s="35">
        <v>2015</v>
      </c>
      <c r="LD91" s="32" t="s">
        <v>33</v>
      </c>
      <c r="LE91" s="81">
        <f>[1]Malaysia!K2729</f>
        <v>136.926324532819</v>
      </c>
      <c r="LF91" s="85"/>
      <c r="LG91" s="81">
        <f>[1]Malaysia!K2730</f>
        <v>119.10056583250299</v>
      </c>
      <c r="LH91" s="85"/>
      <c r="LI91" s="81">
        <f>[1]Malaysia!K2731</f>
        <v>106.571496951656</v>
      </c>
      <c r="LJ91" s="85"/>
      <c r="LK91" s="35">
        <v>2015</v>
      </c>
      <c r="LL91" s="32" t="s">
        <v>33</v>
      </c>
      <c r="LM91" s="81">
        <f>[1]Malaysia!K2733</f>
        <v>89.308769661242707</v>
      </c>
      <c r="LN91" s="85"/>
      <c r="LO91" s="81">
        <f>[1]Malaysia!K2735</f>
        <v>119.767952210291</v>
      </c>
      <c r="LP91" s="85"/>
      <c r="LQ91" s="81">
        <f>[1]Malaysia!K2737</f>
        <v>112.44981187933099</v>
      </c>
      <c r="LR91" s="85"/>
      <c r="LS91" s="35">
        <v>2015</v>
      </c>
      <c r="LT91" s="32" t="s">
        <v>33</v>
      </c>
      <c r="LU91" s="81">
        <f>[1]Malaysia!K2740</f>
        <v>94.711632525923903</v>
      </c>
      <c r="LV91" s="85"/>
      <c r="LW91" s="81">
        <f>[1]Malaysia!K2745</f>
        <v>65.183097753070996</v>
      </c>
      <c r="LX91" s="85"/>
      <c r="LY91" s="81">
        <f>[1]Malaysia!K2746</f>
        <v>106.426873129182</v>
      </c>
      <c r="LZ91" s="85"/>
      <c r="MA91" s="35">
        <v>2015</v>
      </c>
      <c r="MB91" s="32" t="s">
        <v>33</v>
      </c>
      <c r="MC91" s="81">
        <f>[1]Malaysia!K2749</f>
        <v>108.605737311224</v>
      </c>
      <c r="MD91" s="85"/>
      <c r="ME91" s="81">
        <f>[1]Malaysia!K2750</f>
        <v>100.203136792412</v>
      </c>
      <c r="MF91" s="85"/>
      <c r="MG91" s="81">
        <f>[1]Malaysia!K2753</f>
        <v>79.897829088997597</v>
      </c>
      <c r="MH91" s="85"/>
      <c r="MI91" s="35">
        <v>2015</v>
      </c>
      <c r="MJ91" s="32" t="s">
        <v>33</v>
      </c>
      <c r="MK91" s="81">
        <f>[1]Malaysia!K2755</f>
        <v>101.641570292796</v>
      </c>
      <c r="ML91" s="85"/>
      <c r="MM91" s="81">
        <f>[1]Malaysia!K2758</f>
        <v>102.746749649975</v>
      </c>
      <c r="MN91" s="85"/>
      <c r="MO91" s="81">
        <f>[1]Malaysia!K2774</f>
        <v>129.347283799211</v>
      </c>
      <c r="MP91" s="85"/>
    </row>
    <row r="92" spans="1:361" ht="15" customHeight="1">
      <c r="A92" s="35"/>
      <c r="B92" s="32" t="s">
        <v>34</v>
      </c>
      <c r="C92" s="81">
        <f>[1]Malaysia!L$2918</f>
        <v>96.261929728059698</v>
      </c>
      <c r="D92" s="85"/>
      <c r="E92" s="499">
        <f>[1]Malaysia!L2919</f>
        <v>97.404365544499697</v>
      </c>
      <c r="F92" s="85"/>
      <c r="G92" s="499">
        <f>[1]Malaysia!L2920</f>
        <v>95.181685792993306</v>
      </c>
      <c r="H92" s="85"/>
      <c r="I92" s="35"/>
      <c r="J92" s="32" t="s">
        <v>34</v>
      </c>
      <c r="K92" s="81">
        <f>[1]Malaysia!L2547</f>
        <v>67.428687196353806</v>
      </c>
      <c r="L92" s="85"/>
      <c r="M92" s="81">
        <f>[1]Malaysia!L2548</f>
        <v>58.2403529986358</v>
      </c>
      <c r="N92" s="85"/>
      <c r="O92" s="81">
        <f>[1]Malaysia!L2549</f>
        <v>60.647276829724802</v>
      </c>
      <c r="P92" s="85"/>
      <c r="Q92" s="35"/>
      <c r="R92" s="32" t="s">
        <v>34</v>
      </c>
      <c r="S92" s="81">
        <f>[1]Malaysia!L2550</f>
        <v>104.96638395628599</v>
      </c>
      <c r="T92" s="85"/>
      <c r="U92" s="81">
        <f>[1]Malaysia!L2552</f>
        <v>96.095997706394598</v>
      </c>
      <c r="V92" s="85"/>
      <c r="W92" s="81">
        <f>[1]Malaysia!L2553</f>
        <v>99.386404988076094</v>
      </c>
      <c r="X92" s="85"/>
      <c r="Y92" s="35"/>
      <c r="Z92" s="32" t="s">
        <v>34</v>
      </c>
      <c r="AA92" s="81">
        <f>[1]Malaysia!L2554</f>
        <v>89.440795537494907</v>
      </c>
      <c r="AB92" s="85"/>
      <c r="AC92" s="81">
        <f>[1]Malaysia!L2556</f>
        <v>97.256981172269505</v>
      </c>
      <c r="AD92" s="85"/>
      <c r="AE92" s="81">
        <f>[1]Malaysia!L2557</f>
        <v>83.189629317539698</v>
      </c>
      <c r="AF92" s="85"/>
      <c r="AG92" s="35"/>
      <c r="AH92" s="32" t="s">
        <v>34</v>
      </c>
      <c r="AI92" s="81">
        <f>[1]Malaysia!L2562</f>
        <v>77.4029374465415</v>
      </c>
      <c r="AJ92" s="85"/>
      <c r="AK92" s="81">
        <f>[1]Malaysia!L2563</f>
        <v>91.418268634730097</v>
      </c>
      <c r="AL92" s="85"/>
      <c r="AM92" s="81">
        <f>[1]Malaysia!L2564</f>
        <v>107.176914521385</v>
      </c>
      <c r="AN92" s="85"/>
      <c r="AO92" s="35"/>
      <c r="AP92" s="32" t="s">
        <v>34</v>
      </c>
      <c r="AQ92" s="81">
        <f>[1]Malaysia!L2566</f>
        <v>89.026747203903895</v>
      </c>
      <c r="AR92" s="85"/>
      <c r="AS92" s="81">
        <f>[1]Malaysia!L2568</f>
        <v>82.497604852908196</v>
      </c>
      <c r="AT92" s="85"/>
      <c r="AU92" s="81">
        <f>[1]Malaysia!L2569</f>
        <v>84.077942479422802</v>
      </c>
      <c r="AV92" s="85"/>
      <c r="AW92" s="35"/>
      <c r="AX92" s="32" t="s">
        <v>34</v>
      </c>
      <c r="AY92" s="81">
        <f>[1]Malaysia!L2570</f>
        <v>93.151649804639604</v>
      </c>
      <c r="AZ92" s="85"/>
      <c r="BA92" s="81">
        <f>[1]Malaysia!L2571</f>
        <v>94.175568388664502</v>
      </c>
      <c r="BB92" s="85"/>
      <c r="BC92" s="81">
        <f>[1]Malaysia!L2572</f>
        <v>89.784068626209702</v>
      </c>
      <c r="BD92" s="85"/>
      <c r="BE92" s="35"/>
      <c r="BF92" s="32" t="s">
        <v>34</v>
      </c>
      <c r="BG92" s="81">
        <f>[1]Malaysia!L2573</f>
        <v>93.885624595086895</v>
      </c>
      <c r="BH92" s="85"/>
      <c r="BI92" s="81">
        <f>[1]Malaysia!L2575</f>
        <v>92.383450481981896</v>
      </c>
      <c r="BJ92" s="85"/>
      <c r="BK92" s="81">
        <f>[1]Malaysia!L2576</f>
        <v>82.757936310206105</v>
      </c>
      <c r="BL92" s="85"/>
      <c r="BM92" s="35"/>
      <c r="BN92" s="32" t="s">
        <v>34</v>
      </c>
      <c r="BO92" s="81">
        <f>[1]Malaysia!L2578</f>
        <v>90.411729338580599</v>
      </c>
      <c r="BP92" s="85"/>
      <c r="BQ92" s="478">
        <f>(([1]Malaysia!L2580*[1]Malaysia!$H$2580)+([1]Malaysia!L2581*[1]Malaysia!$H$2581)+([1]Malaysia!L2582*[1]Malaysia!$H$2582))/$BQ$11</f>
        <v>80.47277881826966</v>
      </c>
      <c r="BR92" s="85"/>
      <c r="BS92" s="81">
        <f>[1]Malaysia!L2583</f>
        <v>80.839116840198002</v>
      </c>
      <c r="BT92" s="85"/>
      <c r="BU92" s="35"/>
      <c r="BV92" s="32" t="s">
        <v>34</v>
      </c>
      <c r="BW92" s="81">
        <f>[1]Malaysia!L2584</f>
        <v>71.987354602948898</v>
      </c>
      <c r="BX92" s="85"/>
      <c r="BY92" s="81">
        <f>[1]Malaysia!L2585</f>
        <v>99.136474830002896</v>
      </c>
      <c r="BZ92" s="85"/>
      <c r="CA92" s="81">
        <f>[1]Malaysia!L2586</f>
        <v>84.603278940276098</v>
      </c>
      <c r="CB92" s="85"/>
      <c r="CC92" s="35"/>
      <c r="CD92" s="32" t="s">
        <v>34</v>
      </c>
      <c r="CE92" s="81">
        <f>[1]Malaysia!L2587</f>
        <v>94.045851329594299</v>
      </c>
      <c r="CF92" s="85"/>
      <c r="CG92" s="81">
        <f>[1]Malaysia!L2589</f>
        <v>90.362924977152502</v>
      </c>
      <c r="CH92" s="85"/>
      <c r="CI92" s="81">
        <f>[1]Malaysia!L2597</f>
        <v>87.029469626979704</v>
      </c>
      <c r="CJ92" s="85"/>
      <c r="CK92" s="35"/>
      <c r="CL92" s="32" t="s">
        <v>34</v>
      </c>
      <c r="CM92" s="81">
        <f>[1]Malaysia!L2603</f>
        <v>70.013132969596597</v>
      </c>
      <c r="CN92" s="85"/>
      <c r="CO92" s="81">
        <f>[1]Malaysia!L2604</f>
        <v>97.693011044773399</v>
      </c>
      <c r="CP92" s="85"/>
      <c r="CQ92" s="81">
        <f>[1]Malaysia!L2606</f>
        <v>109.746524770869</v>
      </c>
      <c r="CR92" s="85"/>
      <c r="CS92" s="35"/>
      <c r="CT92" s="32" t="s">
        <v>34</v>
      </c>
      <c r="CU92" s="81">
        <f>[1]Malaysia!L2608</f>
        <v>81.865957161635507</v>
      </c>
      <c r="CV92" s="85"/>
      <c r="CW92" s="81">
        <f>[1]Malaysia!L2609</f>
        <v>94.935453006068599</v>
      </c>
      <c r="CX92" s="85"/>
      <c r="CY92" s="81">
        <f>[1]Malaysia!L2610</f>
        <v>95.010583228973104</v>
      </c>
      <c r="CZ92" s="85"/>
      <c r="DA92" s="35"/>
      <c r="DB92" s="32" t="s">
        <v>34</v>
      </c>
      <c r="DC92" s="81">
        <f>[1]Malaysia!L2611</f>
        <v>89.774429295473396</v>
      </c>
      <c r="DD92" s="85"/>
      <c r="DE92" s="81">
        <f>[1]Malaysia!L2613</f>
        <v>80.744239712983003</v>
      </c>
      <c r="DF92" s="85"/>
      <c r="DG92" s="81">
        <f>[1]Malaysia!L2616</f>
        <v>91.081328745507903</v>
      </c>
      <c r="DH92" s="85"/>
      <c r="DI92" s="35"/>
      <c r="DJ92" s="32" t="s">
        <v>34</v>
      </c>
      <c r="DK92" s="81">
        <f>[1]Malaysia!L2617</f>
        <v>93.022165310500895</v>
      </c>
      <c r="DL92" s="85"/>
      <c r="DM92" s="81">
        <f>[1]Malaysia!L2618</f>
        <v>107.603444822593</v>
      </c>
      <c r="DN92" s="85"/>
      <c r="DO92" s="81">
        <f>[1]Malaysia!L2619</f>
        <v>74.576978980046405</v>
      </c>
      <c r="DP92" s="85"/>
      <c r="DQ92" s="35"/>
      <c r="DR92" s="32" t="s">
        <v>34</v>
      </c>
      <c r="DS92" s="81">
        <f>[1]Malaysia!L2620</f>
        <v>81.112032375261194</v>
      </c>
      <c r="DT92" s="85"/>
      <c r="DU92" s="81">
        <f>[1]Malaysia!L2623</f>
        <v>70.073441267909701</v>
      </c>
      <c r="DV92" s="85"/>
      <c r="DW92" s="81">
        <f>[1]Malaysia!L2624</f>
        <v>113.607504588168</v>
      </c>
      <c r="DX92" s="85"/>
      <c r="DY92" s="35"/>
      <c r="DZ92" s="32" t="s">
        <v>34</v>
      </c>
      <c r="EA92" s="81">
        <f>[1]Malaysia!L2626</f>
        <v>99.881007387093803</v>
      </c>
      <c r="EB92" s="85"/>
      <c r="EC92" s="81">
        <f>[1]Malaysia!L2628</f>
        <v>96.243539259849001</v>
      </c>
      <c r="ED92" s="85"/>
      <c r="EE92" s="81">
        <f>[1]Malaysia!L2629</f>
        <v>91.9522123752553</v>
      </c>
      <c r="EF92" s="85"/>
      <c r="EG92" s="35"/>
      <c r="EH92" s="32" t="s">
        <v>34</v>
      </c>
      <c r="EI92" s="81">
        <f>[1]Malaysia!L2630</f>
        <v>88.640784397037805</v>
      </c>
      <c r="EJ92" s="85"/>
      <c r="EK92" s="81">
        <f>[1]Malaysia!L2632</f>
        <v>85.329115665586698</v>
      </c>
      <c r="EL92" s="85"/>
      <c r="EM92" s="81">
        <f>[1]Malaysia!L2634</f>
        <v>98.186605661577303</v>
      </c>
      <c r="EN92" s="85"/>
      <c r="EO92" s="35"/>
      <c r="EP92" s="32" t="s">
        <v>34</v>
      </c>
      <c r="EQ92" s="81">
        <f>[1]Malaysia!L2636</f>
        <v>98.486610386668403</v>
      </c>
      <c r="ER92" s="85"/>
      <c r="ES92" s="81">
        <f>[1]Malaysia!L2637</f>
        <v>88.173723243195298</v>
      </c>
      <c r="ET92" s="85"/>
      <c r="EU92" s="81">
        <f>[1]Malaysia!L2638</f>
        <v>92.724780854604901</v>
      </c>
      <c r="EV92" s="85"/>
      <c r="EW92" s="35"/>
      <c r="EX92" s="32" t="s">
        <v>34</v>
      </c>
      <c r="EY92" s="81">
        <f>[1]Malaysia!L2639</f>
        <v>98.860578277981901</v>
      </c>
      <c r="EZ92" s="85"/>
      <c r="FA92" s="81">
        <f>[1]Malaysia!L2640</f>
        <v>94.688880127047298</v>
      </c>
      <c r="FB92" s="85"/>
      <c r="FC92" s="81">
        <f>[1]Malaysia!L2641</f>
        <v>99.694592433664297</v>
      </c>
      <c r="FD92" s="85"/>
      <c r="FE92" s="35"/>
      <c r="FF92" s="32" t="s">
        <v>34</v>
      </c>
      <c r="FG92" s="81">
        <f>[1]Malaysia!L2643</f>
        <v>88.154719527861104</v>
      </c>
      <c r="FH92" s="85"/>
      <c r="FI92" s="81">
        <f>[1]Malaysia!L2645</f>
        <v>86.762921916194102</v>
      </c>
      <c r="FJ92" s="85"/>
      <c r="FK92" s="81">
        <f>[1]Malaysia!L2649</f>
        <v>79.3008130738923</v>
      </c>
      <c r="FL92" s="85"/>
      <c r="FM92" s="35"/>
      <c r="FN92" s="32" t="s">
        <v>34</v>
      </c>
      <c r="FO92" s="81">
        <f>[1]Malaysia!L2650</f>
        <v>89.135071421745494</v>
      </c>
      <c r="FP92" s="85"/>
      <c r="FQ92" s="81">
        <f>[1]Malaysia!L2652</f>
        <v>88.459176075373705</v>
      </c>
      <c r="FR92" s="85"/>
      <c r="FS92" s="81">
        <f>[1]Malaysia!L2653</f>
        <v>90.230805263711204</v>
      </c>
      <c r="FT92" s="85"/>
      <c r="FU92" s="35"/>
      <c r="FV92" s="32" t="s">
        <v>34</v>
      </c>
      <c r="FW92" s="81">
        <f>[1]Malaysia!L2654</f>
        <v>86.683320904846497</v>
      </c>
      <c r="FX92" s="85"/>
      <c r="FY92" s="81">
        <f>[1]Malaysia!L2655</f>
        <v>96.090826999497295</v>
      </c>
      <c r="FZ92" s="85"/>
      <c r="GA92" s="81">
        <f>[1]Malaysia!L2656</f>
        <v>103.770519068767</v>
      </c>
      <c r="GB92" s="85"/>
      <c r="GC92" s="35"/>
      <c r="GD92" s="32" t="s">
        <v>34</v>
      </c>
      <c r="GE92" s="81">
        <f>[1]Malaysia!L2657</f>
        <v>96.260982556104807</v>
      </c>
      <c r="GF92" s="85"/>
      <c r="GG92" s="81">
        <f>[1]Malaysia!L2658</f>
        <v>94.118724679812203</v>
      </c>
      <c r="GH92" s="85"/>
      <c r="GI92" s="81">
        <f>[1]Malaysia!L2659</f>
        <v>79.337056366235203</v>
      </c>
      <c r="GJ92" s="85"/>
      <c r="GK92" s="35"/>
      <c r="GL92" s="32" t="s">
        <v>34</v>
      </c>
      <c r="GM92" s="81">
        <f>[1]Malaysia!L2660</f>
        <v>93.229167704420504</v>
      </c>
      <c r="GN92" s="85"/>
      <c r="GO92" s="81">
        <f>[1]Malaysia!L2661</f>
        <v>82.889451661010995</v>
      </c>
      <c r="GP92" s="85"/>
      <c r="GQ92" s="81">
        <f>[1]Malaysia!L2662</f>
        <v>86.371627593598703</v>
      </c>
      <c r="GR92" s="85"/>
      <c r="GS92" s="35"/>
      <c r="GT92" s="32" t="s">
        <v>34</v>
      </c>
      <c r="GU92" s="81">
        <f>[1]Malaysia!L2665</f>
        <v>109.316306398146</v>
      </c>
      <c r="GV92" s="85"/>
      <c r="GW92" s="81">
        <f>[1]Malaysia!L2667</f>
        <v>91.749272037709005</v>
      </c>
      <c r="GX92" s="85"/>
      <c r="GY92" s="81">
        <f>[1]Malaysia!L2668</f>
        <v>79.492975142774796</v>
      </c>
      <c r="GZ92" s="85"/>
      <c r="HA92" s="35"/>
      <c r="HB92" s="32" t="s">
        <v>34</v>
      </c>
      <c r="HC92" s="81">
        <f>[1]Malaysia!L2669</f>
        <v>86.550887093912706</v>
      </c>
      <c r="HD92" s="85"/>
      <c r="HE92" s="81">
        <f>[1]Malaysia!L2670</f>
        <v>82.016104929912004</v>
      </c>
      <c r="HF92" s="85"/>
      <c r="HG92" s="81">
        <f>[1]Malaysia!L2671</f>
        <v>95.114477603597095</v>
      </c>
      <c r="HH92" s="85"/>
      <c r="HI92" s="35"/>
      <c r="HJ92" s="32" t="s">
        <v>34</v>
      </c>
      <c r="HK92" s="81">
        <f>[1]Malaysia!L2672</f>
        <v>75.036622033340393</v>
      </c>
      <c r="HL92" s="85"/>
      <c r="HM92" s="81">
        <f>[1]Malaysia!L2673</f>
        <v>107.654465621694</v>
      </c>
      <c r="HN92" s="85"/>
      <c r="HO92" s="81">
        <f>[1]Malaysia!L2675</f>
        <v>84.060599654544205</v>
      </c>
      <c r="HP92" s="85"/>
      <c r="HQ92" s="35"/>
      <c r="HR92" s="32" t="s">
        <v>34</v>
      </c>
      <c r="HS92" s="81">
        <f>[1]Malaysia!L2676</f>
        <v>100.684775628822</v>
      </c>
      <c r="HT92" s="85"/>
      <c r="HU92" s="81">
        <f>[1]Malaysia!L2677</f>
        <v>100.914478021542</v>
      </c>
      <c r="HV92" s="85"/>
      <c r="HW92" s="81">
        <f>[1]Malaysia!L2678</f>
        <v>79.030492970692507</v>
      </c>
      <c r="HX92" s="85"/>
      <c r="HY92" s="35"/>
      <c r="HZ92" s="32" t="s">
        <v>34</v>
      </c>
      <c r="IA92" s="81">
        <f>[1]Malaysia!L2680</f>
        <v>114.624469668868</v>
      </c>
      <c r="IB92" s="85"/>
      <c r="IC92" s="81">
        <f>[1]Malaysia!L2812</f>
        <v>80.960999036783505</v>
      </c>
      <c r="ID92" s="85"/>
      <c r="IE92" s="81">
        <f>[1]Malaysia!L2689</f>
        <v>81.233513074985595</v>
      </c>
      <c r="IF92" s="85"/>
      <c r="IG92" s="35"/>
      <c r="IH92" s="32" t="s">
        <v>34</v>
      </c>
      <c r="II92" s="81">
        <f>[1]Malaysia!L2690</f>
        <v>103.25395546387099</v>
      </c>
      <c r="IJ92" s="85"/>
      <c r="IK92" s="81">
        <f>[1]Malaysia!L2691</f>
        <v>82.9700925431587</v>
      </c>
      <c r="IL92" s="85"/>
      <c r="IM92" s="81">
        <f>[1]Malaysia!L2694</f>
        <v>89.826183398833393</v>
      </c>
      <c r="IN92" s="85"/>
      <c r="IO92" s="81">
        <f>[1]Malaysia!L2695</f>
        <v>96.885995724461395</v>
      </c>
      <c r="IP92" s="85"/>
      <c r="IQ92" s="35"/>
      <c r="IR92" s="32" t="s">
        <v>34</v>
      </c>
      <c r="IS92" s="81">
        <f>[1]Malaysia!L2697</f>
        <v>83.894061090838207</v>
      </c>
      <c r="IT92" s="85"/>
      <c r="IU92" s="81">
        <f>[1]Malaysia!L2698</f>
        <v>84.647765614943694</v>
      </c>
      <c r="IV92" s="85"/>
      <c r="IW92" s="81">
        <f>[1]Malaysia!L2699</f>
        <v>76.283544818121598</v>
      </c>
      <c r="IX92" s="85"/>
      <c r="IY92" s="35"/>
      <c r="IZ92" s="32" t="s">
        <v>34</v>
      </c>
      <c r="JA92" s="81">
        <f>[1]Malaysia!L2701</f>
        <v>77.777132064300901</v>
      </c>
      <c r="JB92" s="85"/>
      <c r="JC92" s="81">
        <f>[1]Malaysia!L2702</f>
        <v>83.218186702344894</v>
      </c>
      <c r="JD92" s="85"/>
      <c r="JE92" s="81">
        <f>[1]Malaysia!L2703</f>
        <v>59.556511489272197</v>
      </c>
      <c r="JF92" s="85"/>
      <c r="JG92" s="35"/>
      <c r="JH92" s="32" t="s">
        <v>34</v>
      </c>
      <c r="JI92" s="81">
        <f>[1]Malaysia!L2704</f>
        <v>78.244304207989501</v>
      </c>
      <c r="JJ92" s="85"/>
      <c r="JK92" s="81">
        <f>[1]Malaysia!L2705</f>
        <v>73.760847235328995</v>
      </c>
      <c r="JL92" s="85"/>
      <c r="JM92" s="81">
        <f>[1]Malaysia!L2706</f>
        <v>114.62592690741501</v>
      </c>
      <c r="JN92" s="85"/>
      <c r="JO92" s="35"/>
      <c r="JP92" s="32" t="s">
        <v>34</v>
      </c>
      <c r="JQ92" s="81">
        <f>[1]Malaysia!L2707</f>
        <v>85.280360502996501</v>
      </c>
      <c r="JR92" s="85"/>
      <c r="JS92" s="81">
        <f>[1]Malaysia!L2708</f>
        <v>90.630155777673394</v>
      </c>
      <c r="JT92" s="85"/>
      <c r="JU92" s="81">
        <f>[1]Malaysia!L2709</f>
        <v>82.187445380720504</v>
      </c>
      <c r="JV92" s="85"/>
      <c r="JW92" s="35"/>
      <c r="JX92" s="32" t="s">
        <v>34</v>
      </c>
      <c r="JY92" s="81">
        <f>[1]Malaysia!L2710</f>
        <v>79.978125653849105</v>
      </c>
      <c r="JZ92" s="85"/>
      <c r="KA92" s="81">
        <f>[1]Malaysia!L2711</f>
        <v>79.344450233876401</v>
      </c>
      <c r="KB92" s="85"/>
      <c r="KC92" s="81">
        <f>[1]Malaysia!L2712</f>
        <v>72.630886190524294</v>
      </c>
      <c r="KD92" s="85"/>
      <c r="KE92" s="35"/>
      <c r="KF92" s="32" t="s">
        <v>34</v>
      </c>
      <c r="KG92" s="81">
        <f>[1]Malaysia!L2714</f>
        <v>164.27936148259201</v>
      </c>
      <c r="KH92" s="85"/>
      <c r="KI92" s="81">
        <f>[1]Malaysia!L2715</f>
        <v>101.856477005212</v>
      </c>
      <c r="KJ92" s="85"/>
      <c r="KK92" s="81">
        <f>[1]Malaysia!L2716</f>
        <v>82.870757612209104</v>
      </c>
      <c r="KL92" s="85"/>
      <c r="KM92" s="35"/>
      <c r="KN92" s="32" t="s">
        <v>34</v>
      </c>
      <c r="KO92" s="81">
        <f>[1]Malaysia!L2717</f>
        <v>72.889370864652093</v>
      </c>
      <c r="KP92" s="85"/>
      <c r="KQ92" s="81">
        <f>[1]Malaysia!L2719</f>
        <v>96.799975883736906</v>
      </c>
      <c r="KR92" s="85"/>
      <c r="KS92" s="81">
        <f>[1]Malaysia!L2720</f>
        <v>83.7009578865121</v>
      </c>
      <c r="KT92" s="85"/>
      <c r="KU92" s="35"/>
      <c r="KV92" s="32" t="s">
        <v>34</v>
      </c>
      <c r="KW92" s="81">
        <f>[1]Malaysia!L2722</f>
        <v>90.102762261389799</v>
      </c>
      <c r="KX92" s="85"/>
      <c r="KY92" s="81">
        <f>[1]Malaysia!L2723</f>
        <v>92.891961942047203</v>
      </c>
      <c r="KZ92" s="85"/>
      <c r="LA92" s="81">
        <f>[1]Malaysia!L2726</f>
        <v>67.372458324758995</v>
      </c>
      <c r="LB92" s="85"/>
      <c r="LC92" s="35"/>
      <c r="LD92" s="32" t="s">
        <v>34</v>
      </c>
      <c r="LE92" s="81">
        <f>[1]Malaysia!L2729</f>
        <v>84.0564148853814</v>
      </c>
      <c r="LF92" s="85"/>
      <c r="LG92" s="81">
        <f>[1]Malaysia!L2730</f>
        <v>98.252234879091304</v>
      </c>
      <c r="LH92" s="85"/>
      <c r="LI92" s="81">
        <f>[1]Malaysia!L2731</f>
        <v>101.873850808082</v>
      </c>
      <c r="LJ92" s="85"/>
      <c r="LK92" s="35"/>
      <c r="LL92" s="32" t="s">
        <v>34</v>
      </c>
      <c r="LM92" s="81">
        <f>[1]Malaysia!L2733</f>
        <v>120.83280542755401</v>
      </c>
      <c r="LN92" s="85"/>
      <c r="LO92" s="81">
        <f>[1]Malaysia!L2735</f>
        <v>99.473007348379497</v>
      </c>
      <c r="LP92" s="85"/>
      <c r="LQ92" s="81">
        <f>[1]Malaysia!L2737</f>
        <v>80.921876894445006</v>
      </c>
      <c r="LR92" s="85"/>
      <c r="LS92" s="35"/>
      <c r="LT92" s="32" t="s">
        <v>34</v>
      </c>
      <c r="LU92" s="81">
        <f>[1]Malaysia!L2740</f>
        <v>70.824211183945295</v>
      </c>
      <c r="LV92" s="85"/>
      <c r="LW92" s="81">
        <f>[1]Malaysia!L2745</f>
        <v>108.149466405833</v>
      </c>
      <c r="LX92" s="85"/>
      <c r="LY92" s="81">
        <f>[1]Malaysia!L2746</f>
        <v>97.950043268669305</v>
      </c>
      <c r="LZ92" s="85"/>
      <c r="MA92" s="35"/>
      <c r="MB92" s="32" t="s">
        <v>34</v>
      </c>
      <c r="MC92" s="81">
        <f>[1]Malaysia!L2749</f>
        <v>98.791253687228306</v>
      </c>
      <c r="MD92" s="85"/>
      <c r="ME92" s="81">
        <f>[1]Malaysia!L2750</f>
        <v>88.981695499260695</v>
      </c>
      <c r="MF92" s="85"/>
      <c r="MG92" s="81">
        <f>[1]Malaysia!L2753</f>
        <v>94.759330739432002</v>
      </c>
      <c r="MH92" s="85"/>
      <c r="MI92" s="35"/>
      <c r="MJ92" s="32" t="s">
        <v>34</v>
      </c>
      <c r="MK92" s="81">
        <f>[1]Malaysia!L2755</f>
        <v>102.897225307132</v>
      </c>
      <c r="ML92" s="85"/>
      <c r="MM92" s="81">
        <f>[1]Malaysia!L2758</f>
        <v>99.191981516792794</v>
      </c>
      <c r="MN92" s="85"/>
      <c r="MO92" s="81">
        <f>[1]Malaysia!L2774</f>
        <v>128.314512074525</v>
      </c>
      <c r="MP92" s="85"/>
    </row>
    <row r="93" spans="1:361" ht="15" customHeight="1">
      <c r="A93" s="35"/>
      <c r="B93" s="32" t="s">
        <v>35</v>
      </c>
      <c r="C93" s="81">
        <f>[1]Malaysia!M$2918</f>
        <v>107.744308673999</v>
      </c>
      <c r="D93" s="85"/>
      <c r="E93" s="499">
        <f>[1]Malaysia!M2919</f>
        <v>111.44803394146901</v>
      </c>
      <c r="F93" s="85"/>
      <c r="G93" s="499">
        <f>[1]Malaysia!M2920</f>
        <v>104.242206674253</v>
      </c>
      <c r="H93" s="85"/>
      <c r="I93" s="35"/>
      <c r="J93" s="32" t="s">
        <v>35</v>
      </c>
      <c r="K93" s="81">
        <f>[1]Malaysia!M2547</f>
        <v>89.883695031075902</v>
      </c>
      <c r="L93" s="85"/>
      <c r="M93" s="81">
        <f>[1]Malaysia!M2548</f>
        <v>85.416686283887898</v>
      </c>
      <c r="N93" s="85"/>
      <c r="O93" s="81">
        <f>[1]Malaysia!M2549</f>
        <v>92.842946538244604</v>
      </c>
      <c r="P93" s="85"/>
      <c r="Q93" s="35"/>
      <c r="R93" s="32" t="s">
        <v>35</v>
      </c>
      <c r="S93" s="81">
        <f>[1]Malaysia!M2550</f>
        <v>90.193115144919304</v>
      </c>
      <c r="T93" s="85"/>
      <c r="U93" s="81">
        <f>[1]Malaysia!M2552</f>
        <v>98.929765596631597</v>
      </c>
      <c r="V93" s="85"/>
      <c r="W93" s="81">
        <f>[1]Malaysia!M2553</f>
        <v>107.332668892702</v>
      </c>
      <c r="X93" s="85"/>
      <c r="Y93" s="35"/>
      <c r="Z93" s="32" t="s">
        <v>35</v>
      </c>
      <c r="AA93" s="81">
        <f>[1]Malaysia!M2554</f>
        <v>98.1321553752977</v>
      </c>
      <c r="AB93" s="85"/>
      <c r="AC93" s="81">
        <f>[1]Malaysia!M2556</f>
        <v>104.612279009045</v>
      </c>
      <c r="AD93" s="85"/>
      <c r="AE93" s="81">
        <f>[1]Malaysia!M2557</f>
        <v>98.2458697933249</v>
      </c>
      <c r="AF93" s="85"/>
      <c r="AG93" s="35"/>
      <c r="AH93" s="32" t="s">
        <v>35</v>
      </c>
      <c r="AI93" s="81">
        <f>[1]Malaysia!M2562</f>
        <v>97.087509678707804</v>
      </c>
      <c r="AJ93" s="85"/>
      <c r="AK93" s="81">
        <f>[1]Malaysia!M2563</f>
        <v>93.525870518185201</v>
      </c>
      <c r="AL93" s="85"/>
      <c r="AM93" s="81">
        <f>[1]Malaysia!M2564</f>
        <v>79.136056725753505</v>
      </c>
      <c r="AN93" s="85"/>
      <c r="AO93" s="35"/>
      <c r="AP93" s="32" t="s">
        <v>35</v>
      </c>
      <c r="AQ93" s="81">
        <f>[1]Malaysia!M2566</f>
        <v>98.809513592305805</v>
      </c>
      <c r="AR93" s="85"/>
      <c r="AS93" s="81">
        <f>[1]Malaysia!M2568</f>
        <v>105.534963669687</v>
      </c>
      <c r="AT93" s="85"/>
      <c r="AU93" s="81">
        <f>[1]Malaysia!M2569</f>
        <v>92.287985574077794</v>
      </c>
      <c r="AV93" s="85"/>
      <c r="AW93" s="35"/>
      <c r="AX93" s="32" t="s">
        <v>35</v>
      </c>
      <c r="AY93" s="81">
        <f>[1]Malaysia!M2570</f>
        <v>96.015272690657298</v>
      </c>
      <c r="AZ93" s="85"/>
      <c r="BA93" s="81">
        <f>[1]Malaysia!M2571</f>
        <v>99.924181183447899</v>
      </c>
      <c r="BB93" s="85"/>
      <c r="BC93" s="81">
        <f>[1]Malaysia!M2572</f>
        <v>88.553403656993098</v>
      </c>
      <c r="BD93" s="85"/>
      <c r="BE93" s="35"/>
      <c r="BF93" s="32" t="s">
        <v>35</v>
      </c>
      <c r="BG93" s="81">
        <f>[1]Malaysia!M2573</f>
        <v>94.824462826337594</v>
      </c>
      <c r="BH93" s="85"/>
      <c r="BI93" s="81">
        <f>[1]Malaysia!M2575</f>
        <v>92.495281465827802</v>
      </c>
      <c r="BJ93" s="85"/>
      <c r="BK93" s="81">
        <f>[1]Malaysia!M2576</f>
        <v>87.851596812667097</v>
      </c>
      <c r="BL93" s="85"/>
      <c r="BM93" s="35"/>
      <c r="BN93" s="32" t="s">
        <v>35</v>
      </c>
      <c r="BO93" s="81">
        <f>[1]Malaysia!M2578</f>
        <v>101.88209537349</v>
      </c>
      <c r="BP93" s="85"/>
      <c r="BQ93" s="478">
        <f>(([1]Malaysia!M2580*[1]Malaysia!$H$2580)+([1]Malaysia!M2581*[1]Malaysia!$H$2581)+([1]Malaysia!M2582*[1]Malaysia!$H$2582))/$BQ$11</f>
        <v>101.33513953979156</v>
      </c>
      <c r="BR93" s="85"/>
      <c r="BS93" s="81">
        <f>[1]Malaysia!M2583</f>
        <v>86.369933840798794</v>
      </c>
      <c r="BT93" s="85"/>
      <c r="BU93" s="35"/>
      <c r="BV93" s="32" t="s">
        <v>35</v>
      </c>
      <c r="BW93" s="81">
        <f>[1]Malaysia!M2584</f>
        <v>100.96518701867301</v>
      </c>
      <c r="BX93" s="85"/>
      <c r="BY93" s="81">
        <f>[1]Malaysia!M2585</f>
        <v>101.325624396664</v>
      </c>
      <c r="BZ93" s="85"/>
      <c r="CA93" s="81">
        <f>[1]Malaysia!M2586</f>
        <v>118.50107706935501</v>
      </c>
      <c r="CB93" s="85"/>
      <c r="CC93" s="35"/>
      <c r="CD93" s="32" t="s">
        <v>35</v>
      </c>
      <c r="CE93" s="81">
        <f>[1]Malaysia!M2587</f>
        <v>99.572360022487501</v>
      </c>
      <c r="CF93" s="85"/>
      <c r="CG93" s="81">
        <f>[1]Malaysia!M2589</f>
        <v>100.689580279563</v>
      </c>
      <c r="CH93" s="85"/>
      <c r="CI93" s="81">
        <f>[1]Malaysia!M2597</f>
        <v>94.821703452319497</v>
      </c>
      <c r="CJ93" s="85"/>
      <c r="CK93" s="35"/>
      <c r="CL93" s="32" t="s">
        <v>35</v>
      </c>
      <c r="CM93" s="81">
        <f>[1]Malaysia!M2603</f>
        <v>81.505701082926805</v>
      </c>
      <c r="CN93" s="85"/>
      <c r="CO93" s="81">
        <f>[1]Malaysia!M2604</f>
        <v>90.234125579085003</v>
      </c>
      <c r="CP93" s="85"/>
      <c r="CQ93" s="81">
        <f>[1]Malaysia!M2606</f>
        <v>102.64883018172701</v>
      </c>
      <c r="CR93" s="85"/>
      <c r="CS93" s="35"/>
      <c r="CT93" s="32" t="s">
        <v>35</v>
      </c>
      <c r="CU93" s="81">
        <f>[1]Malaysia!M2608</f>
        <v>86.945286287620902</v>
      </c>
      <c r="CV93" s="85"/>
      <c r="CW93" s="81">
        <f>[1]Malaysia!M2609</f>
        <v>120.499800056692</v>
      </c>
      <c r="CX93" s="85"/>
      <c r="CY93" s="81">
        <f>[1]Malaysia!M2610</f>
        <v>104.49763572872899</v>
      </c>
      <c r="CZ93" s="85"/>
      <c r="DA93" s="35"/>
      <c r="DB93" s="32" t="s">
        <v>35</v>
      </c>
      <c r="DC93" s="81">
        <f>[1]Malaysia!M2611</f>
        <v>100.40780876980401</v>
      </c>
      <c r="DD93" s="85"/>
      <c r="DE93" s="81">
        <f>[1]Malaysia!M2613</f>
        <v>94.020354705611197</v>
      </c>
      <c r="DF93" s="85"/>
      <c r="DG93" s="81">
        <f>[1]Malaysia!M2616</f>
        <v>111.597316729441</v>
      </c>
      <c r="DH93" s="85"/>
      <c r="DI93" s="35"/>
      <c r="DJ93" s="32" t="s">
        <v>35</v>
      </c>
      <c r="DK93" s="81">
        <f>[1]Malaysia!M2617</f>
        <v>101.457638344152</v>
      </c>
      <c r="DL93" s="85"/>
      <c r="DM93" s="81">
        <f>[1]Malaysia!M2618</f>
        <v>108.418560706728</v>
      </c>
      <c r="DN93" s="85"/>
      <c r="DO93" s="81">
        <f>[1]Malaysia!M2619</f>
        <v>98.382076746504097</v>
      </c>
      <c r="DP93" s="85"/>
      <c r="DQ93" s="35"/>
      <c r="DR93" s="32" t="s">
        <v>35</v>
      </c>
      <c r="DS93" s="81">
        <f>[1]Malaysia!M2620</f>
        <v>101.80100761608399</v>
      </c>
      <c r="DT93" s="85"/>
      <c r="DU93" s="81">
        <f>[1]Malaysia!M2623</f>
        <v>80.887166884874205</v>
      </c>
      <c r="DV93" s="85"/>
      <c r="DW93" s="81">
        <f>[1]Malaysia!M2624</f>
        <v>96.113994780331197</v>
      </c>
      <c r="DX93" s="85"/>
      <c r="DY93" s="35"/>
      <c r="DZ93" s="32" t="s">
        <v>35</v>
      </c>
      <c r="EA93" s="81">
        <f>[1]Malaysia!M2626</f>
        <v>106.991364260925</v>
      </c>
      <c r="EB93" s="85"/>
      <c r="EC93" s="81">
        <f>[1]Malaysia!M2628</f>
        <v>94.738772037406704</v>
      </c>
      <c r="ED93" s="85"/>
      <c r="EE93" s="81">
        <f>[1]Malaysia!M2629</f>
        <v>102.995493860415</v>
      </c>
      <c r="EF93" s="85"/>
      <c r="EG93" s="35"/>
      <c r="EH93" s="32" t="s">
        <v>35</v>
      </c>
      <c r="EI93" s="81">
        <f>[1]Malaysia!M2630</f>
        <v>94.872189302450806</v>
      </c>
      <c r="EJ93" s="85"/>
      <c r="EK93" s="81">
        <f>[1]Malaysia!M2632</f>
        <v>94.085514493465993</v>
      </c>
      <c r="EL93" s="85"/>
      <c r="EM93" s="81">
        <f>[1]Malaysia!M2634</f>
        <v>105.10602296719399</v>
      </c>
      <c r="EN93" s="85"/>
      <c r="EO93" s="35"/>
      <c r="EP93" s="32" t="s">
        <v>35</v>
      </c>
      <c r="EQ93" s="81">
        <f>[1]Malaysia!M2636</f>
        <v>107.78185829985</v>
      </c>
      <c r="ER93" s="85"/>
      <c r="ES93" s="81">
        <f>[1]Malaysia!M2637</f>
        <v>108.450684905323</v>
      </c>
      <c r="ET93" s="85"/>
      <c r="EU93" s="81">
        <f>[1]Malaysia!M2638</f>
        <v>109.79349799140699</v>
      </c>
      <c r="EV93" s="85"/>
      <c r="EW93" s="35"/>
      <c r="EX93" s="32" t="s">
        <v>35</v>
      </c>
      <c r="EY93" s="81">
        <f>[1]Malaysia!M2639</f>
        <v>93.682456354172004</v>
      </c>
      <c r="EZ93" s="85"/>
      <c r="FA93" s="81">
        <f>[1]Malaysia!M2640</f>
        <v>91.858610565434901</v>
      </c>
      <c r="FB93" s="85"/>
      <c r="FC93" s="81">
        <f>[1]Malaysia!M2641</f>
        <v>94.756856464286102</v>
      </c>
      <c r="FD93" s="85"/>
      <c r="FE93" s="35"/>
      <c r="FF93" s="32" t="s">
        <v>35</v>
      </c>
      <c r="FG93" s="81">
        <f>[1]Malaysia!M2643</f>
        <v>115.606215365783</v>
      </c>
      <c r="FH93" s="85"/>
      <c r="FI93" s="81">
        <f>[1]Malaysia!M2645</f>
        <v>93.257723276733302</v>
      </c>
      <c r="FJ93" s="85"/>
      <c r="FK93" s="81">
        <f>[1]Malaysia!M2649</f>
        <v>100.920795767621</v>
      </c>
      <c r="FL93" s="85"/>
      <c r="FM93" s="35"/>
      <c r="FN93" s="32" t="s">
        <v>35</v>
      </c>
      <c r="FO93" s="81">
        <f>[1]Malaysia!M2650</f>
        <v>107.017393506199</v>
      </c>
      <c r="FP93" s="85"/>
      <c r="FQ93" s="81">
        <f>[1]Malaysia!M2652</f>
        <v>103.954776141221</v>
      </c>
      <c r="FR93" s="85"/>
      <c r="FS93" s="81">
        <f>[1]Malaysia!M2653</f>
        <v>96.924573644252007</v>
      </c>
      <c r="FT93" s="85"/>
      <c r="FU93" s="35"/>
      <c r="FV93" s="32" t="s">
        <v>35</v>
      </c>
      <c r="FW93" s="81">
        <f>[1]Malaysia!M2654</f>
        <v>94.483023004037605</v>
      </c>
      <c r="FX93" s="85"/>
      <c r="FY93" s="81">
        <f>[1]Malaysia!M2655</f>
        <v>77.0718049351768</v>
      </c>
      <c r="FZ93" s="85"/>
      <c r="GA93" s="81">
        <f>[1]Malaysia!M2656</f>
        <v>86.796145218079602</v>
      </c>
      <c r="GB93" s="85"/>
      <c r="GC93" s="35"/>
      <c r="GD93" s="32" t="s">
        <v>35</v>
      </c>
      <c r="GE93" s="81">
        <f>[1]Malaysia!M2657</f>
        <v>102.056940582095</v>
      </c>
      <c r="GF93" s="85"/>
      <c r="GG93" s="81">
        <f>[1]Malaysia!M2658</f>
        <v>93.760121698069895</v>
      </c>
      <c r="GH93" s="85"/>
      <c r="GI93" s="81">
        <f>[1]Malaysia!M2659</f>
        <v>113.5259990521</v>
      </c>
      <c r="GJ93" s="85"/>
      <c r="GK93" s="35"/>
      <c r="GL93" s="32" t="s">
        <v>35</v>
      </c>
      <c r="GM93" s="81">
        <f>[1]Malaysia!M2660</f>
        <v>95.024306427378406</v>
      </c>
      <c r="GN93" s="85"/>
      <c r="GO93" s="81">
        <f>[1]Malaysia!M2661</f>
        <v>86.336381234758704</v>
      </c>
      <c r="GP93" s="85"/>
      <c r="GQ93" s="81">
        <f>[1]Malaysia!M2662</f>
        <v>93.256742072412393</v>
      </c>
      <c r="GR93" s="85"/>
      <c r="GS93" s="35"/>
      <c r="GT93" s="32" t="s">
        <v>35</v>
      </c>
      <c r="GU93" s="81">
        <f>[1]Malaysia!M2665</f>
        <v>120.257803208105</v>
      </c>
      <c r="GV93" s="85"/>
      <c r="GW93" s="81">
        <f>[1]Malaysia!M2667</f>
        <v>100.966124851296</v>
      </c>
      <c r="GX93" s="85"/>
      <c r="GY93" s="81">
        <f>[1]Malaysia!M2668</f>
        <v>102.577472382811</v>
      </c>
      <c r="GZ93" s="85"/>
      <c r="HA93" s="35"/>
      <c r="HB93" s="32" t="s">
        <v>35</v>
      </c>
      <c r="HC93" s="81">
        <f>[1]Malaysia!M2669</f>
        <v>98.847635791337396</v>
      </c>
      <c r="HD93" s="85"/>
      <c r="HE93" s="81">
        <f>[1]Malaysia!M2670</f>
        <v>91.873276785079796</v>
      </c>
      <c r="HF93" s="85"/>
      <c r="HG93" s="81">
        <f>[1]Malaysia!M2671</f>
        <v>96.3977583597826</v>
      </c>
      <c r="HH93" s="85"/>
      <c r="HI93" s="35"/>
      <c r="HJ93" s="32" t="s">
        <v>35</v>
      </c>
      <c r="HK93" s="81">
        <f>[1]Malaysia!M2672</f>
        <v>106.9665358912</v>
      </c>
      <c r="HL93" s="85"/>
      <c r="HM93" s="81">
        <f>[1]Malaysia!M2673</f>
        <v>110.69913438967799</v>
      </c>
      <c r="HN93" s="85"/>
      <c r="HO93" s="81">
        <f>[1]Malaysia!M2675</f>
        <v>93.546850248944196</v>
      </c>
      <c r="HP93" s="85"/>
      <c r="HQ93" s="35"/>
      <c r="HR93" s="32" t="s">
        <v>35</v>
      </c>
      <c r="HS93" s="81">
        <f>[1]Malaysia!M2676</f>
        <v>92.916682425944401</v>
      </c>
      <c r="HT93" s="85"/>
      <c r="HU93" s="81">
        <f>[1]Malaysia!M2677</f>
        <v>115.69240697807101</v>
      </c>
      <c r="HV93" s="85"/>
      <c r="HW93" s="81">
        <f>[1]Malaysia!M2678</f>
        <v>97.754474113999805</v>
      </c>
      <c r="HX93" s="85"/>
      <c r="HY93" s="35"/>
      <c r="HZ93" s="32" t="s">
        <v>35</v>
      </c>
      <c r="IA93" s="81">
        <f>[1]Malaysia!M2680</f>
        <v>120.747495858739</v>
      </c>
      <c r="IB93" s="85"/>
      <c r="IC93" s="81">
        <f>[1]Malaysia!M2812</f>
        <v>81.300474241635897</v>
      </c>
      <c r="ID93" s="85"/>
      <c r="IE93" s="81">
        <f>[1]Malaysia!M2689</f>
        <v>99.010764903982306</v>
      </c>
      <c r="IF93" s="85"/>
      <c r="IG93" s="35"/>
      <c r="IH93" s="32" t="s">
        <v>35</v>
      </c>
      <c r="II93" s="81">
        <f>[1]Malaysia!M2690</f>
        <v>114.531470886222</v>
      </c>
      <c r="IJ93" s="85"/>
      <c r="IK93" s="81">
        <f>[1]Malaysia!M2691</f>
        <v>76.808093239871098</v>
      </c>
      <c r="IL93" s="85"/>
      <c r="IM93" s="81">
        <f>[1]Malaysia!M2694</f>
        <v>90.660044155063801</v>
      </c>
      <c r="IN93" s="85"/>
      <c r="IO93" s="81">
        <f>[1]Malaysia!M2695</f>
        <v>106.84625054301701</v>
      </c>
      <c r="IP93" s="85"/>
      <c r="IQ93" s="35"/>
      <c r="IR93" s="32" t="s">
        <v>35</v>
      </c>
      <c r="IS93" s="81">
        <f>[1]Malaysia!M2697</f>
        <v>102.634054746419</v>
      </c>
      <c r="IT93" s="85"/>
      <c r="IU93" s="81">
        <f>[1]Malaysia!M2698</f>
        <v>94.714474004839801</v>
      </c>
      <c r="IV93" s="85"/>
      <c r="IW93" s="81">
        <f>[1]Malaysia!M2699</f>
        <v>95.8028144965932</v>
      </c>
      <c r="IX93" s="85"/>
      <c r="IY93" s="35"/>
      <c r="IZ93" s="32" t="s">
        <v>35</v>
      </c>
      <c r="JA93" s="81">
        <f>[1]Malaysia!M2701</f>
        <v>107.490793202063</v>
      </c>
      <c r="JB93" s="85"/>
      <c r="JC93" s="81">
        <f>[1]Malaysia!M2702</f>
        <v>102.378287987088</v>
      </c>
      <c r="JD93" s="85"/>
      <c r="JE93" s="81">
        <f>[1]Malaysia!M2703</f>
        <v>105.137106609318</v>
      </c>
      <c r="JF93" s="85"/>
      <c r="JG93" s="35"/>
      <c r="JH93" s="32" t="s">
        <v>35</v>
      </c>
      <c r="JI93" s="81">
        <f>[1]Malaysia!M2704</f>
        <v>105.40475142388399</v>
      </c>
      <c r="JJ93" s="85"/>
      <c r="JK93" s="81">
        <f>[1]Malaysia!M2705</f>
        <v>83.700727962572202</v>
      </c>
      <c r="JL93" s="85"/>
      <c r="JM93" s="81">
        <f>[1]Malaysia!M2706</f>
        <v>177.465905569434</v>
      </c>
      <c r="JN93" s="85"/>
      <c r="JO93" s="35"/>
      <c r="JP93" s="32" t="s">
        <v>35</v>
      </c>
      <c r="JQ93" s="81">
        <f>[1]Malaysia!M2707</f>
        <v>86.192303265692303</v>
      </c>
      <c r="JR93" s="85"/>
      <c r="JS93" s="81">
        <f>[1]Malaysia!M2708</f>
        <v>96.520332329256703</v>
      </c>
      <c r="JT93" s="85"/>
      <c r="JU93" s="81">
        <f>[1]Malaysia!M2709</f>
        <v>77.024566714010504</v>
      </c>
      <c r="JV93" s="85"/>
      <c r="JW93" s="35"/>
      <c r="JX93" s="32" t="s">
        <v>35</v>
      </c>
      <c r="JY93" s="81">
        <f>[1]Malaysia!M2710</f>
        <v>119.241345208254</v>
      </c>
      <c r="JZ93" s="85"/>
      <c r="KA93" s="81">
        <f>[1]Malaysia!M2711</f>
        <v>63.650468666362499</v>
      </c>
      <c r="KB93" s="85"/>
      <c r="KC93" s="81">
        <f>[1]Malaysia!M2712</f>
        <v>102.388462017904</v>
      </c>
      <c r="KD93" s="85"/>
      <c r="KE93" s="35"/>
      <c r="KF93" s="32" t="s">
        <v>35</v>
      </c>
      <c r="KG93" s="81">
        <f>[1]Malaysia!M2714</f>
        <v>97.476278198959903</v>
      </c>
      <c r="KH93" s="85"/>
      <c r="KI93" s="81">
        <f>[1]Malaysia!M2715</f>
        <v>142.34759003113101</v>
      </c>
      <c r="KJ93" s="85"/>
      <c r="KK93" s="81">
        <f>[1]Malaysia!M2716</f>
        <v>86.394290868442795</v>
      </c>
      <c r="KL93" s="85"/>
      <c r="KM93" s="35"/>
      <c r="KN93" s="32" t="s">
        <v>35</v>
      </c>
      <c r="KO93" s="81">
        <f>[1]Malaysia!M2717</f>
        <v>77.972737917919403</v>
      </c>
      <c r="KP93" s="85"/>
      <c r="KQ93" s="81">
        <f>[1]Malaysia!M2719</f>
        <v>95.034691980154406</v>
      </c>
      <c r="KR93" s="85"/>
      <c r="KS93" s="81">
        <f>[1]Malaysia!M2720</f>
        <v>107.56062731148801</v>
      </c>
      <c r="KT93" s="85"/>
      <c r="KU93" s="35"/>
      <c r="KV93" s="32" t="s">
        <v>35</v>
      </c>
      <c r="KW93" s="81">
        <f>[1]Malaysia!M2722</f>
        <v>107.37352517041199</v>
      </c>
      <c r="KX93" s="85"/>
      <c r="KY93" s="81">
        <f>[1]Malaysia!M2723</f>
        <v>105.115527755583</v>
      </c>
      <c r="KZ93" s="85"/>
      <c r="LA93" s="81">
        <f>[1]Malaysia!M2726</f>
        <v>93.360862848698901</v>
      </c>
      <c r="LB93" s="85"/>
      <c r="LC93" s="35"/>
      <c r="LD93" s="32" t="s">
        <v>35</v>
      </c>
      <c r="LE93" s="81">
        <f>[1]Malaysia!M2729</f>
        <v>98.116003046472798</v>
      </c>
      <c r="LF93" s="85"/>
      <c r="LG93" s="81">
        <f>[1]Malaysia!M2730</f>
        <v>125.292284395932</v>
      </c>
      <c r="LH93" s="85"/>
      <c r="LI93" s="81">
        <f>[1]Malaysia!M2731</f>
        <v>120.202861316685</v>
      </c>
      <c r="LJ93" s="85"/>
      <c r="LK93" s="35"/>
      <c r="LL93" s="32" t="s">
        <v>35</v>
      </c>
      <c r="LM93" s="81">
        <f>[1]Malaysia!M2733</f>
        <v>123.359690418296</v>
      </c>
      <c r="LN93" s="85"/>
      <c r="LO93" s="81">
        <f>[1]Malaysia!M2735</f>
        <v>120.43808313138599</v>
      </c>
      <c r="LP93" s="85"/>
      <c r="LQ93" s="81">
        <f>[1]Malaysia!M2737</f>
        <v>120.045029412029</v>
      </c>
      <c r="LR93" s="85"/>
      <c r="LS93" s="35"/>
      <c r="LT93" s="32" t="s">
        <v>35</v>
      </c>
      <c r="LU93" s="81">
        <f>[1]Malaysia!M2740</f>
        <v>96.7921124827634</v>
      </c>
      <c r="LV93" s="85"/>
      <c r="LW93" s="81">
        <f>[1]Malaysia!M2745</f>
        <v>84.856867322443193</v>
      </c>
      <c r="LX93" s="85"/>
      <c r="LY93" s="81">
        <f>[1]Malaysia!M2746</f>
        <v>113.316696209684</v>
      </c>
      <c r="LZ93" s="85"/>
      <c r="MA93" s="35"/>
      <c r="MB93" s="32" t="s">
        <v>35</v>
      </c>
      <c r="MC93" s="81">
        <f>[1]Malaysia!M2749</f>
        <v>95.902664646794904</v>
      </c>
      <c r="MD93" s="85"/>
      <c r="ME93" s="81">
        <f>[1]Malaysia!M2750</f>
        <v>98.093064313583696</v>
      </c>
      <c r="MF93" s="85"/>
      <c r="MG93" s="81">
        <f>[1]Malaysia!M2753</f>
        <v>112.208575975906</v>
      </c>
      <c r="MH93" s="85"/>
      <c r="MI93" s="35"/>
      <c r="MJ93" s="32" t="s">
        <v>35</v>
      </c>
      <c r="MK93" s="81">
        <f>[1]Malaysia!M2755</f>
        <v>113.115378032518</v>
      </c>
      <c r="ML93" s="85"/>
      <c r="MM93" s="81">
        <f>[1]Malaysia!M2758</f>
        <v>92.6391956436768</v>
      </c>
      <c r="MN93" s="85"/>
      <c r="MO93" s="81">
        <f>[1]Malaysia!M2774</f>
        <v>119.455495013922</v>
      </c>
      <c r="MP93" s="85"/>
      <c r="MW93" s="456"/>
    </row>
    <row r="94" spans="1:361" ht="15" customHeight="1">
      <c r="A94" s="35"/>
      <c r="B94" s="32" t="s">
        <v>36</v>
      </c>
      <c r="C94" s="81">
        <f>[1]Malaysia!N$2918</f>
        <v>96.050619810336599</v>
      </c>
      <c r="D94" s="85"/>
      <c r="E94" s="499">
        <f>[1]Malaysia!N2919</f>
        <v>100.314084230554</v>
      </c>
      <c r="F94" s="85"/>
      <c r="G94" s="499">
        <f>[1]Malaysia!N2920</f>
        <v>92.019249718436996</v>
      </c>
      <c r="H94" s="85"/>
      <c r="I94" s="35"/>
      <c r="J94" s="32" t="s">
        <v>36</v>
      </c>
      <c r="K94" s="81">
        <f>[1]Malaysia!N2547</f>
        <v>101.803233502372</v>
      </c>
      <c r="L94" s="85"/>
      <c r="M94" s="81">
        <f>[1]Malaysia!N2548</f>
        <v>112.277101415232</v>
      </c>
      <c r="N94" s="85"/>
      <c r="O94" s="81">
        <f>[1]Malaysia!N2549</f>
        <v>96.007633628029296</v>
      </c>
      <c r="P94" s="85"/>
      <c r="Q94" s="35"/>
      <c r="R94" s="32" t="s">
        <v>36</v>
      </c>
      <c r="S94" s="81">
        <f>[1]Malaysia!N2550</f>
        <v>92.250659320053998</v>
      </c>
      <c r="T94" s="85"/>
      <c r="U94" s="81">
        <f>[1]Malaysia!N2552</f>
        <v>96.699125426149195</v>
      </c>
      <c r="V94" s="85"/>
      <c r="W94" s="81">
        <f>[1]Malaysia!N2553</f>
        <v>105.567953209414</v>
      </c>
      <c r="X94" s="85"/>
      <c r="Y94" s="35"/>
      <c r="Z94" s="32" t="s">
        <v>36</v>
      </c>
      <c r="AA94" s="81">
        <f>[1]Malaysia!N2554</f>
        <v>104.090293951399</v>
      </c>
      <c r="AB94" s="85"/>
      <c r="AC94" s="81">
        <f>[1]Malaysia!N2556</f>
        <v>94.505247084241105</v>
      </c>
      <c r="AD94" s="85"/>
      <c r="AE94" s="81">
        <f>[1]Malaysia!N2557</f>
        <v>91.653616132626894</v>
      </c>
      <c r="AF94" s="85"/>
      <c r="AG94" s="35"/>
      <c r="AH94" s="32" t="s">
        <v>36</v>
      </c>
      <c r="AI94" s="81">
        <f>[1]Malaysia!N2562</f>
        <v>100.857901100608</v>
      </c>
      <c r="AJ94" s="85"/>
      <c r="AK94" s="81">
        <f>[1]Malaysia!N2563</f>
        <v>92.503830730274899</v>
      </c>
      <c r="AL94" s="85"/>
      <c r="AM94" s="81">
        <f>[1]Malaysia!N2564</f>
        <v>76.503400957764299</v>
      </c>
      <c r="AN94" s="85"/>
      <c r="AO94" s="35"/>
      <c r="AP94" s="32" t="s">
        <v>36</v>
      </c>
      <c r="AQ94" s="81">
        <f>[1]Malaysia!N2566</f>
        <v>97.541818328308807</v>
      </c>
      <c r="AR94" s="85"/>
      <c r="AS94" s="81">
        <f>[1]Malaysia!N2568</f>
        <v>109.112529638464</v>
      </c>
      <c r="AT94" s="85"/>
      <c r="AU94" s="81">
        <f>[1]Malaysia!N2569</f>
        <v>93.265215113078995</v>
      </c>
      <c r="AV94" s="85"/>
      <c r="AW94" s="35"/>
      <c r="AX94" s="32" t="s">
        <v>36</v>
      </c>
      <c r="AY94" s="81">
        <f>[1]Malaysia!N2570</f>
        <v>106.26031538054301</v>
      </c>
      <c r="AZ94" s="85"/>
      <c r="BA94" s="81">
        <f>[1]Malaysia!N2571</f>
        <v>101.16752836902999</v>
      </c>
      <c r="BB94" s="85"/>
      <c r="BC94" s="81">
        <f>[1]Malaysia!N2572</f>
        <v>92.150596987635595</v>
      </c>
      <c r="BD94" s="85"/>
      <c r="BE94" s="35"/>
      <c r="BF94" s="32" t="s">
        <v>36</v>
      </c>
      <c r="BG94" s="81">
        <f>[1]Malaysia!N2573</f>
        <v>101.67991415891299</v>
      </c>
      <c r="BH94" s="85"/>
      <c r="BI94" s="81">
        <f>[1]Malaysia!N2575</f>
        <v>94.810940245244396</v>
      </c>
      <c r="BJ94" s="85"/>
      <c r="BK94" s="81">
        <f>[1]Malaysia!N2576</f>
        <v>95.837684434711804</v>
      </c>
      <c r="BL94" s="85"/>
      <c r="BM94" s="35"/>
      <c r="BN94" s="32" t="s">
        <v>36</v>
      </c>
      <c r="BO94" s="81">
        <f>[1]Malaysia!N2578</f>
        <v>103.358888959819</v>
      </c>
      <c r="BP94" s="85"/>
      <c r="BQ94" s="478">
        <f>(([1]Malaysia!N2580*[1]Malaysia!$H$2580)+([1]Malaysia!N2581*[1]Malaysia!$H$2581)+([1]Malaysia!N2582*[1]Malaysia!$H$2582))/$BQ$11</f>
        <v>102.84567553255633</v>
      </c>
      <c r="BR94" s="85"/>
      <c r="BS94" s="81">
        <f>[1]Malaysia!N2583</f>
        <v>94.899003116127005</v>
      </c>
      <c r="BT94" s="85"/>
      <c r="BU94" s="35"/>
      <c r="BV94" s="32" t="s">
        <v>36</v>
      </c>
      <c r="BW94" s="81">
        <f>[1]Malaysia!N2584</f>
        <v>102.484401690583</v>
      </c>
      <c r="BX94" s="85"/>
      <c r="BY94" s="81">
        <f>[1]Malaysia!N2585</f>
        <v>97.639826626634402</v>
      </c>
      <c r="BZ94" s="85"/>
      <c r="CA94" s="81">
        <f>[1]Malaysia!N2586</f>
        <v>118.243687791136</v>
      </c>
      <c r="CB94" s="85"/>
      <c r="CC94" s="35"/>
      <c r="CD94" s="32" t="s">
        <v>36</v>
      </c>
      <c r="CE94" s="81">
        <f>[1]Malaysia!N2587</f>
        <v>94.288739051483503</v>
      </c>
      <c r="CF94" s="85"/>
      <c r="CG94" s="81">
        <f>[1]Malaysia!N2589</f>
        <v>109.484874724525</v>
      </c>
      <c r="CH94" s="85"/>
      <c r="CI94" s="81">
        <f>[1]Malaysia!N2597</f>
        <v>100.438005588491</v>
      </c>
      <c r="CJ94" s="85"/>
      <c r="CK94" s="35"/>
      <c r="CL94" s="32" t="s">
        <v>36</v>
      </c>
      <c r="CM94" s="81">
        <f>[1]Malaysia!N2603</f>
        <v>86.146730660907295</v>
      </c>
      <c r="CN94" s="85"/>
      <c r="CO94" s="81">
        <f>[1]Malaysia!N2604</f>
        <v>92.060829694332199</v>
      </c>
      <c r="CP94" s="85"/>
      <c r="CQ94" s="81">
        <f>[1]Malaysia!N2606</f>
        <v>111.53844860323601</v>
      </c>
      <c r="CR94" s="85"/>
      <c r="CS94" s="35"/>
      <c r="CT94" s="32" t="s">
        <v>36</v>
      </c>
      <c r="CU94" s="81">
        <f>[1]Malaysia!N2608</f>
        <v>90.856887261382894</v>
      </c>
      <c r="CV94" s="85"/>
      <c r="CW94" s="81">
        <f>[1]Malaysia!N2609</f>
        <v>127.598958129528</v>
      </c>
      <c r="CX94" s="85"/>
      <c r="CY94" s="81">
        <f>[1]Malaysia!N2610</f>
        <v>90.947948178454396</v>
      </c>
      <c r="CZ94" s="85"/>
      <c r="DA94" s="35"/>
      <c r="DB94" s="32" t="s">
        <v>36</v>
      </c>
      <c r="DC94" s="81">
        <f>[1]Malaysia!N2611</f>
        <v>97.982930968931498</v>
      </c>
      <c r="DD94" s="85"/>
      <c r="DE94" s="81">
        <f>[1]Malaysia!N2613</f>
        <v>107.797329013988</v>
      </c>
      <c r="DF94" s="85"/>
      <c r="DG94" s="81">
        <f>[1]Malaysia!N2616</f>
        <v>97.6278381581307</v>
      </c>
      <c r="DH94" s="85"/>
      <c r="DI94" s="35"/>
      <c r="DJ94" s="32" t="s">
        <v>36</v>
      </c>
      <c r="DK94" s="81">
        <f>[1]Malaysia!N2617</f>
        <v>100.224671177023</v>
      </c>
      <c r="DL94" s="85"/>
      <c r="DM94" s="81">
        <f>[1]Malaysia!N2618</f>
        <v>93.885177134548599</v>
      </c>
      <c r="DN94" s="85"/>
      <c r="DO94" s="81">
        <f>[1]Malaysia!N2619</f>
        <v>107.292453840043</v>
      </c>
      <c r="DP94" s="85"/>
      <c r="DQ94" s="35"/>
      <c r="DR94" s="32" t="s">
        <v>36</v>
      </c>
      <c r="DS94" s="81">
        <f>[1]Malaysia!N2620</f>
        <v>97.901371160315193</v>
      </c>
      <c r="DT94" s="85"/>
      <c r="DU94" s="81">
        <f>[1]Malaysia!N2623</f>
        <v>103.08793756734801</v>
      </c>
      <c r="DV94" s="85"/>
      <c r="DW94" s="81">
        <f>[1]Malaysia!N2624</f>
        <v>96.378049370870698</v>
      </c>
      <c r="DX94" s="85"/>
      <c r="DY94" s="35"/>
      <c r="DZ94" s="32" t="s">
        <v>36</v>
      </c>
      <c r="EA94" s="81">
        <f>[1]Malaysia!N2626</f>
        <v>91.090237893699694</v>
      </c>
      <c r="EB94" s="85"/>
      <c r="EC94" s="81">
        <f>[1]Malaysia!N2628</f>
        <v>110.779143358022</v>
      </c>
      <c r="ED94" s="85"/>
      <c r="EE94" s="81">
        <f>[1]Malaysia!N2629</f>
        <v>91.723408861728302</v>
      </c>
      <c r="EF94" s="85"/>
      <c r="EG94" s="35"/>
      <c r="EH94" s="32" t="s">
        <v>36</v>
      </c>
      <c r="EI94" s="81">
        <f>[1]Malaysia!N2630</f>
        <v>97.876391273199502</v>
      </c>
      <c r="EJ94" s="85"/>
      <c r="EK94" s="81">
        <f>[1]Malaysia!N2632</f>
        <v>111.970695391525</v>
      </c>
      <c r="EL94" s="85"/>
      <c r="EM94" s="81">
        <f>[1]Malaysia!N2634</f>
        <v>101.457741198574</v>
      </c>
      <c r="EN94" s="85"/>
      <c r="EO94" s="35"/>
      <c r="EP94" s="32" t="s">
        <v>36</v>
      </c>
      <c r="EQ94" s="81">
        <f>[1]Malaysia!N2636</f>
        <v>100.47643880443199</v>
      </c>
      <c r="ER94" s="85"/>
      <c r="ES94" s="81">
        <f>[1]Malaysia!N2637</f>
        <v>105.203516552945</v>
      </c>
      <c r="ET94" s="85"/>
      <c r="EU94" s="81">
        <f>[1]Malaysia!N2638</f>
        <v>95.174909958054201</v>
      </c>
      <c r="EV94" s="85"/>
      <c r="EW94" s="35"/>
      <c r="EX94" s="32" t="s">
        <v>36</v>
      </c>
      <c r="EY94" s="81">
        <f>[1]Malaysia!N2639</f>
        <v>83.452655239525299</v>
      </c>
      <c r="EZ94" s="85"/>
      <c r="FA94" s="81">
        <f>[1]Malaysia!N2640</f>
        <v>94.298125003547497</v>
      </c>
      <c r="FB94" s="85"/>
      <c r="FC94" s="81">
        <f>[1]Malaysia!N2641</f>
        <v>80.252203043173196</v>
      </c>
      <c r="FD94" s="85"/>
      <c r="FE94" s="35"/>
      <c r="FF94" s="32" t="s">
        <v>36</v>
      </c>
      <c r="FG94" s="81">
        <f>[1]Malaysia!N2643</f>
        <v>97.227699303810397</v>
      </c>
      <c r="FH94" s="85"/>
      <c r="FI94" s="81">
        <f>[1]Malaysia!N2645</f>
        <v>101.74562558891699</v>
      </c>
      <c r="FJ94" s="85"/>
      <c r="FK94" s="81">
        <f>[1]Malaysia!N2649</f>
        <v>105.148430781252</v>
      </c>
      <c r="FL94" s="85"/>
      <c r="FM94" s="35"/>
      <c r="FN94" s="32" t="s">
        <v>36</v>
      </c>
      <c r="FO94" s="81">
        <f>[1]Malaysia!N2650</f>
        <v>103.23695150958299</v>
      </c>
      <c r="FP94" s="85"/>
      <c r="FQ94" s="81">
        <f>[1]Malaysia!N2652</f>
        <v>101.866430698212</v>
      </c>
      <c r="FR94" s="85"/>
      <c r="FS94" s="81">
        <f>[1]Malaysia!N2653</f>
        <v>86.627907669387199</v>
      </c>
      <c r="FT94" s="85"/>
      <c r="FU94" s="35"/>
      <c r="FV94" s="32" t="s">
        <v>36</v>
      </c>
      <c r="FW94" s="81">
        <f>[1]Malaysia!N2654</f>
        <v>95.433648259035195</v>
      </c>
      <c r="FX94" s="85"/>
      <c r="FY94" s="81">
        <f>[1]Malaysia!N2655</f>
        <v>78.6176295807483</v>
      </c>
      <c r="FZ94" s="85"/>
      <c r="GA94" s="81">
        <f>[1]Malaysia!N2656</f>
        <v>81.817276452709706</v>
      </c>
      <c r="GB94" s="85"/>
      <c r="GC94" s="35"/>
      <c r="GD94" s="32" t="s">
        <v>36</v>
      </c>
      <c r="GE94" s="81">
        <f>[1]Malaysia!N2657</f>
        <v>97.4327954807504</v>
      </c>
      <c r="GF94" s="85"/>
      <c r="GG94" s="81">
        <f>[1]Malaysia!N2658</f>
        <v>97.932224212383105</v>
      </c>
      <c r="GH94" s="85"/>
      <c r="GI94" s="81">
        <f>[1]Malaysia!N2659</f>
        <v>96.0698488227019</v>
      </c>
      <c r="GJ94" s="85"/>
      <c r="GK94" s="35"/>
      <c r="GL94" s="32" t="s">
        <v>36</v>
      </c>
      <c r="GM94" s="81">
        <f>[1]Malaysia!N2660</f>
        <v>90.258093712169796</v>
      </c>
      <c r="GN94" s="85"/>
      <c r="GO94" s="81">
        <f>[1]Malaysia!N2661</f>
        <v>82.653957310867995</v>
      </c>
      <c r="GP94" s="85"/>
      <c r="GQ94" s="81">
        <f>[1]Malaysia!N2662</f>
        <v>92.916249070116606</v>
      </c>
      <c r="GR94" s="85"/>
      <c r="GS94" s="35"/>
      <c r="GT94" s="32" t="s">
        <v>36</v>
      </c>
      <c r="GU94" s="81">
        <f>[1]Malaysia!N2665</f>
        <v>94.081620501569802</v>
      </c>
      <c r="GV94" s="85"/>
      <c r="GW94" s="81">
        <f>[1]Malaysia!N2667</f>
        <v>108.868119058132</v>
      </c>
      <c r="GX94" s="85"/>
      <c r="GY94" s="81">
        <f>[1]Malaysia!N2668</f>
        <v>89.706959051587305</v>
      </c>
      <c r="GZ94" s="85"/>
      <c r="HA94" s="35"/>
      <c r="HB94" s="32" t="s">
        <v>36</v>
      </c>
      <c r="HC94" s="81">
        <f>[1]Malaysia!N2669</f>
        <v>92.720136763501401</v>
      </c>
      <c r="HD94" s="85"/>
      <c r="HE94" s="81">
        <f>[1]Malaysia!N2670</f>
        <v>101.778084089318</v>
      </c>
      <c r="HF94" s="85"/>
      <c r="HG94" s="81">
        <f>[1]Malaysia!N2671</f>
        <v>101.111841085471</v>
      </c>
      <c r="HH94" s="85"/>
      <c r="HI94" s="35"/>
      <c r="HJ94" s="32" t="s">
        <v>36</v>
      </c>
      <c r="HK94" s="81">
        <f>[1]Malaysia!N2672</f>
        <v>111.455343804705</v>
      </c>
      <c r="HL94" s="85"/>
      <c r="HM94" s="81">
        <f>[1]Malaysia!N2673</f>
        <v>111.48378578798901</v>
      </c>
      <c r="HN94" s="85"/>
      <c r="HO94" s="81">
        <f>[1]Malaysia!N2675</f>
        <v>93.368727554891194</v>
      </c>
      <c r="HP94" s="85"/>
      <c r="HQ94" s="35"/>
      <c r="HR94" s="32" t="s">
        <v>36</v>
      </c>
      <c r="HS94" s="81">
        <f>[1]Malaysia!N2676</f>
        <v>89.924994340144707</v>
      </c>
      <c r="HT94" s="85"/>
      <c r="HU94" s="81">
        <f>[1]Malaysia!N2677</f>
        <v>121.126883964282</v>
      </c>
      <c r="HV94" s="85"/>
      <c r="HW94" s="81">
        <f>[1]Malaysia!N2678</f>
        <v>106.40298434902699</v>
      </c>
      <c r="HX94" s="85"/>
      <c r="HY94" s="35"/>
      <c r="HZ94" s="32" t="s">
        <v>36</v>
      </c>
      <c r="IA94" s="81">
        <f>[1]Malaysia!N2680</f>
        <v>77.941387886438406</v>
      </c>
      <c r="IB94" s="85"/>
      <c r="IC94" s="81">
        <f>[1]Malaysia!N2812</f>
        <v>99.051702283253604</v>
      </c>
      <c r="ID94" s="85"/>
      <c r="IE94" s="81">
        <f>[1]Malaysia!N2689</f>
        <v>106.149220453919</v>
      </c>
      <c r="IF94" s="85"/>
      <c r="IG94" s="35"/>
      <c r="IH94" s="32" t="s">
        <v>36</v>
      </c>
      <c r="II94" s="81">
        <f>[1]Malaysia!N2690</f>
        <v>97.260263409755396</v>
      </c>
      <c r="IJ94" s="85"/>
      <c r="IK94" s="81">
        <f>[1]Malaysia!N2691</f>
        <v>111.24017547228701</v>
      </c>
      <c r="IL94" s="85"/>
      <c r="IM94" s="81">
        <f>[1]Malaysia!N2694</f>
        <v>87.663475122148796</v>
      </c>
      <c r="IN94" s="85"/>
      <c r="IO94" s="81">
        <f>[1]Malaysia!N2695</f>
        <v>122.391499184238</v>
      </c>
      <c r="IP94" s="85"/>
      <c r="IQ94" s="35"/>
      <c r="IR94" s="32" t="s">
        <v>36</v>
      </c>
      <c r="IS94" s="81">
        <f>[1]Malaysia!N2697</f>
        <v>105.060659471731</v>
      </c>
      <c r="IT94" s="85"/>
      <c r="IU94" s="81">
        <f>[1]Malaysia!N2698</f>
        <v>93.743726429748506</v>
      </c>
      <c r="IV94" s="85"/>
      <c r="IW94" s="81">
        <f>[1]Malaysia!N2699</f>
        <v>94.987502819599698</v>
      </c>
      <c r="IX94" s="85"/>
      <c r="IY94" s="35"/>
      <c r="IZ94" s="32" t="s">
        <v>36</v>
      </c>
      <c r="JA94" s="81">
        <f>[1]Malaysia!N2701</f>
        <v>108.673786981836</v>
      </c>
      <c r="JB94" s="85"/>
      <c r="JC94" s="81">
        <f>[1]Malaysia!N2702</f>
        <v>96.418055223877502</v>
      </c>
      <c r="JD94" s="85"/>
      <c r="JE94" s="81">
        <f>[1]Malaysia!N2703</f>
        <v>88.866956685732902</v>
      </c>
      <c r="JF94" s="85"/>
      <c r="JG94" s="35"/>
      <c r="JH94" s="32" t="s">
        <v>36</v>
      </c>
      <c r="JI94" s="81">
        <f>[1]Malaysia!N2704</f>
        <v>100.251586469979</v>
      </c>
      <c r="JJ94" s="85"/>
      <c r="JK94" s="81">
        <f>[1]Malaysia!N2705</f>
        <v>74.446231848915104</v>
      </c>
      <c r="JL94" s="85"/>
      <c r="JM94" s="81">
        <f>[1]Malaysia!N2706</f>
        <v>91.510923693516204</v>
      </c>
      <c r="JN94" s="85"/>
      <c r="JO94" s="35"/>
      <c r="JP94" s="32" t="s">
        <v>36</v>
      </c>
      <c r="JQ94" s="81">
        <f>[1]Malaysia!N2707</f>
        <v>97.368541688113297</v>
      </c>
      <c r="JR94" s="85"/>
      <c r="JS94" s="81">
        <f>[1]Malaysia!N2708</f>
        <v>121.038094719776</v>
      </c>
      <c r="JT94" s="85"/>
      <c r="JU94" s="81">
        <f>[1]Malaysia!N2709</f>
        <v>90.299457967902299</v>
      </c>
      <c r="JV94" s="85"/>
      <c r="JW94" s="35"/>
      <c r="JX94" s="32" t="s">
        <v>36</v>
      </c>
      <c r="JY94" s="81">
        <f>[1]Malaysia!N2710</f>
        <v>113.141879561918</v>
      </c>
      <c r="JZ94" s="85"/>
      <c r="KA94" s="81">
        <f>[1]Malaysia!N2711</f>
        <v>66.868213838671807</v>
      </c>
      <c r="KB94" s="85"/>
      <c r="KC94" s="81">
        <f>[1]Malaysia!N2712</f>
        <v>102.8515466325</v>
      </c>
      <c r="KD94" s="85"/>
      <c r="KE94" s="35"/>
      <c r="KF94" s="32" t="s">
        <v>36</v>
      </c>
      <c r="KG94" s="81">
        <f>[1]Malaysia!N2714</f>
        <v>86.121217372079101</v>
      </c>
      <c r="KH94" s="85"/>
      <c r="KI94" s="81">
        <f>[1]Malaysia!N2715</f>
        <v>83.323799040613494</v>
      </c>
      <c r="KJ94" s="85"/>
      <c r="KK94" s="81">
        <f>[1]Malaysia!N2716</f>
        <v>83.631660200295599</v>
      </c>
      <c r="KL94" s="85"/>
      <c r="KM94" s="35"/>
      <c r="KN94" s="32" t="s">
        <v>36</v>
      </c>
      <c r="KO94" s="81">
        <f>[1]Malaysia!N2717</f>
        <v>81.350470928082302</v>
      </c>
      <c r="KP94" s="85"/>
      <c r="KQ94" s="81">
        <f>[1]Malaysia!N2719</f>
        <v>103.55660404162199</v>
      </c>
      <c r="KR94" s="85"/>
      <c r="KS94" s="81">
        <f>[1]Malaysia!N2720</f>
        <v>110.414645424697</v>
      </c>
      <c r="KT94" s="85"/>
      <c r="KU94" s="35"/>
      <c r="KV94" s="32" t="s">
        <v>36</v>
      </c>
      <c r="KW94" s="81">
        <f>[1]Malaysia!N2722</f>
        <v>113.71378381725199</v>
      </c>
      <c r="KX94" s="85"/>
      <c r="KY94" s="81">
        <f>[1]Malaysia!N2723</f>
        <v>108.062301482854</v>
      </c>
      <c r="KZ94" s="85"/>
      <c r="LA94" s="81">
        <f>[1]Malaysia!N2726</f>
        <v>77.939961304942301</v>
      </c>
      <c r="LB94" s="85"/>
      <c r="LC94" s="35"/>
      <c r="LD94" s="32" t="s">
        <v>36</v>
      </c>
      <c r="LE94" s="81">
        <f>[1]Malaysia!N2729</f>
        <v>86.403760280933398</v>
      </c>
      <c r="LF94" s="85"/>
      <c r="LG94" s="81">
        <f>[1]Malaysia!N2730</f>
        <v>136.155181580678</v>
      </c>
      <c r="LH94" s="85"/>
      <c r="LI94" s="81">
        <f>[1]Malaysia!N2731</f>
        <v>117.682335220439</v>
      </c>
      <c r="LJ94" s="85"/>
      <c r="LK94" s="35"/>
      <c r="LL94" s="32" t="s">
        <v>36</v>
      </c>
      <c r="LM94" s="81">
        <f>[1]Malaysia!N2733</f>
        <v>116.73613036948601</v>
      </c>
      <c r="LN94" s="85"/>
      <c r="LO94" s="81">
        <f>[1]Malaysia!N2735</f>
        <v>115.783066554496</v>
      </c>
      <c r="LP94" s="85"/>
      <c r="LQ94" s="81">
        <f>[1]Malaysia!N2737</f>
        <v>149.84756149054201</v>
      </c>
      <c r="LR94" s="85"/>
      <c r="LS94" s="35"/>
      <c r="LT94" s="32" t="s">
        <v>36</v>
      </c>
      <c r="LU94" s="81">
        <f>[1]Malaysia!N2740</f>
        <v>92.815507345582205</v>
      </c>
      <c r="LV94" s="85"/>
      <c r="LW94" s="81">
        <f>[1]Malaysia!N2745</f>
        <v>70.141003532132999</v>
      </c>
      <c r="LX94" s="85"/>
      <c r="LY94" s="81">
        <f>[1]Malaysia!N2746</f>
        <v>121.325384075203</v>
      </c>
      <c r="LZ94" s="85"/>
      <c r="MA94" s="35"/>
      <c r="MB94" s="32" t="s">
        <v>36</v>
      </c>
      <c r="MC94" s="81">
        <f>[1]Malaysia!N2749</f>
        <v>101.550252272972</v>
      </c>
      <c r="MD94" s="85"/>
      <c r="ME94" s="81">
        <f>[1]Malaysia!N2750</f>
        <v>73.035856209271003</v>
      </c>
      <c r="MF94" s="85"/>
      <c r="MG94" s="81">
        <f>[1]Malaysia!N2753</f>
        <v>86.599675617986094</v>
      </c>
      <c r="MH94" s="85"/>
      <c r="MI94" s="35"/>
      <c r="MJ94" s="32" t="s">
        <v>36</v>
      </c>
      <c r="MK94" s="81">
        <f>[1]Malaysia!N2755</f>
        <v>98.497155000240596</v>
      </c>
      <c r="ML94" s="85"/>
      <c r="MM94" s="81">
        <f>[1]Malaysia!N2758</f>
        <v>91.546403444301205</v>
      </c>
      <c r="MN94" s="85"/>
      <c r="MO94" s="81">
        <f>[1]Malaysia!N2774</f>
        <v>86.093059524278701</v>
      </c>
      <c r="MP94" s="85"/>
    </row>
    <row r="95" spans="1:361" ht="15" customHeight="1">
      <c r="A95" s="35"/>
      <c r="B95" s="32" t="s">
        <v>37</v>
      </c>
      <c r="C95" s="81">
        <f>[1]Malaysia!O$2918</f>
        <v>103.50392117902599</v>
      </c>
      <c r="D95" s="85"/>
      <c r="E95" s="499">
        <f>[1]Malaysia!O2919</f>
        <v>105.98089504646801</v>
      </c>
      <c r="F95" s="85"/>
      <c r="G95" s="499">
        <f>[1]Malaysia!O2920</f>
        <v>101.161788729116</v>
      </c>
      <c r="H95" s="85"/>
      <c r="I95" s="35"/>
      <c r="J95" s="32" t="s">
        <v>37</v>
      </c>
      <c r="K95" s="81">
        <f>[1]Malaysia!O2547</f>
        <v>108.85403249974399</v>
      </c>
      <c r="L95" s="85"/>
      <c r="M95" s="81">
        <f>[1]Malaysia!O2548</f>
        <v>107.993377507731</v>
      </c>
      <c r="N95" s="85"/>
      <c r="O95" s="81">
        <f>[1]Malaysia!O2549</f>
        <v>115.26251140036</v>
      </c>
      <c r="P95" s="85"/>
      <c r="Q95" s="35"/>
      <c r="R95" s="32" t="s">
        <v>37</v>
      </c>
      <c r="S95" s="81">
        <f>[1]Malaysia!O2550</f>
        <v>92.375251519781699</v>
      </c>
      <c r="T95" s="85"/>
      <c r="U95" s="81">
        <f>[1]Malaysia!O2552</f>
        <v>92.529425438565298</v>
      </c>
      <c r="V95" s="85"/>
      <c r="W95" s="81">
        <f>[1]Malaysia!O2553</f>
        <v>99.9460001224341</v>
      </c>
      <c r="X95" s="85"/>
      <c r="Y95" s="35"/>
      <c r="Z95" s="32" t="s">
        <v>37</v>
      </c>
      <c r="AA95" s="81">
        <f>[1]Malaysia!O2554</f>
        <v>95.058636094622202</v>
      </c>
      <c r="AB95" s="85"/>
      <c r="AC95" s="81">
        <f>[1]Malaysia!O2556</f>
        <v>92.798828767657596</v>
      </c>
      <c r="AD95" s="85"/>
      <c r="AE95" s="81">
        <f>[1]Malaysia!O2557</f>
        <v>92.598217197362999</v>
      </c>
      <c r="AF95" s="85"/>
      <c r="AG95" s="35"/>
      <c r="AH95" s="32" t="s">
        <v>37</v>
      </c>
      <c r="AI95" s="81">
        <f>[1]Malaysia!O2562</f>
        <v>100.06446326799799</v>
      </c>
      <c r="AJ95" s="85"/>
      <c r="AK95" s="81">
        <f>[1]Malaysia!O2563</f>
        <v>92.623952662674895</v>
      </c>
      <c r="AL95" s="85"/>
      <c r="AM95" s="81">
        <f>[1]Malaysia!O2564</f>
        <v>83.1288316505686</v>
      </c>
      <c r="AN95" s="85"/>
      <c r="AO95" s="35"/>
      <c r="AP95" s="32" t="s">
        <v>37</v>
      </c>
      <c r="AQ95" s="81">
        <f>[1]Malaysia!O2566</f>
        <v>94.245661764022998</v>
      </c>
      <c r="AR95" s="85"/>
      <c r="AS95" s="81">
        <f>[1]Malaysia!O2568</f>
        <v>99.007964125109197</v>
      </c>
      <c r="AT95" s="85"/>
      <c r="AU95" s="81">
        <f>[1]Malaysia!O2569</f>
        <v>98.974843262205496</v>
      </c>
      <c r="AV95" s="85"/>
      <c r="AW95" s="35"/>
      <c r="AX95" s="32" t="s">
        <v>37</v>
      </c>
      <c r="AY95" s="81">
        <f>[1]Malaysia!O2570</f>
        <v>88.415102283007997</v>
      </c>
      <c r="AZ95" s="85"/>
      <c r="BA95" s="81">
        <f>[1]Malaysia!O2571</f>
        <v>106.27584905485</v>
      </c>
      <c r="BB95" s="85"/>
      <c r="BC95" s="81">
        <f>[1]Malaysia!O2572</f>
        <v>95.264975081105106</v>
      </c>
      <c r="BD95" s="85"/>
      <c r="BE95" s="35"/>
      <c r="BF95" s="32" t="s">
        <v>37</v>
      </c>
      <c r="BG95" s="81">
        <f>[1]Malaysia!O2573</f>
        <v>99.331202048348302</v>
      </c>
      <c r="BH95" s="85"/>
      <c r="BI95" s="81">
        <f>[1]Malaysia!O2575</f>
        <v>99.478431696761206</v>
      </c>
      <c r="BJ95" s="85"/>
      <c r="BK95" s="81">
        <f>[1]Malaysia!O2576</f>
        <v>88.894872916038196</v>
      </c>
      <c r="BL95" s="85"/>
      <c r="BM95" s="35"/>
      <c r="BN95" s="32" t="s">
        <v>37</v>
      </c>
      <c r="BO95" s="81">
        <f>[1]Malaysia!O2578</f>
        <v>96.226016819607196</v>
      </c>
      <c r="BP95" s="85"/>
      <c r="BQ95" s="478">
        <f>(([1]Malaysia!O2580*[1]Malaysia!$H$2580)+([1]Malaysia!O2581*[1]Malaysia!$H$2581)+([1]Malaysia!O2582*[1]Malaysia!$H$2582))/$BQ$11</f>
        <v>97.810720183133981</v>
      </c>
      <c r="BR95" s="85"/>
      <c r="BS95" s="81">
        <f>[1]Malaysia!O2583</f>
        <v>102.18085634901</v>
      </c>
      <c r="BT95" s="85"/>
      <c r="BU95" s="35"/>
      <c r="BV95" s="32" t="s">
        <v>37</v>
      </c>
      <c r="BW95" s="81">
        <f>[1]Malaysia!O2584</f>
        <v>99.791425115884806</v>
      </c>
      <c r="BX95" s="85"/>
      <c r="BY95" s="81">
        <f>[1]Malaysia!O2585</f>
        <v>101.39288200630099</v>
      </c>
      <c r="BZ95" s="85"/>
      <c r="CA95" s="81">
        <f>[1]Malaysia!O2586</f>
        <v>105.54380356661299</v>
      </c>
      <c r="CB95" s="85"/>
      <c r="CC95" s="35"/>
      <c r="CD95" s="32" t="s">
        <v>37</v>
      </c>
      <c r="CE95" s="81">
        <f>[1]Malaysia!O2587</f>
        <v>105.403105528072</v>
      </c>
      <c r="CF95" s="85"/>
      <c r="CG95" s="81">
        <f>[1]Malaysia!O2589</f>
        <v>107.47255596981</v>
      </c>
      <c r="CH95" s="85"/>
      <c r="CI95" s="81">
        <f>[1]Malaysia!O2597</f>
        <v>119.17570904535501</v>
      </c>
      <c r="CJ95" s="85"/>
      <c r="CK95" s="35"/>
      <c r="CL95" s="32" t="s">
        <v>37</v>
      </c>
      <c r="CM95" s="81">
        <f>[1]Malaysia!O2603</f>
        <v>101.453840754064</v>
      </c>
      <c r="CN95" s="85"/>
      <c r="CO95" s="81">
        <f>[1]Malaysia!O2604</f>
        <v>107.759739942671</v>
      </c>
      <c r="CP95" s="85"/>
      <c r="CQ95" s="81">
        <f>[1]Malaysia!O2606</f>
        <v>116.907127580874</v>
      </c>
      <c r="CR95" s="85"/>
      <c r="CS95" s="35"/>
      <c r="CT95" s="32" t="s">
        <v>37</v>
      </c>
      <c r="CU95" s="81">
        <f>[1]Malaysia!O2608</f>
        <v>89.2998255206236</v>
      </c>
      <c r="CV95" s="85"/>
      <c r="CW95" s="81">
        <f>[1]Malaysia!O2609</f>
        <v>89.9719700251148</v>
      </c>
      <c r="CX95" s="85"/>
      <c r="CY95" s="81">
        <f>[1]Malaysia!O2610</f>
        <v>93.973395244960003</v>
      </c>
      <c r="CZ95" s="85"/>
      <c r="DA95" s="35"/>
      <c r="DB95" s="32" t="s">
        <v>37</v>
      </c>
      <c r="DC95" s="81">
        <f>[1]Malaysia!O2611</f>
        <v>97.582885223731097</v>
      </c>
      <c r="DD95" s="85"/>
      <c r="DE95" s="81">
        <f>[1]Malaysia!O2613</f>
        <v>130.74132303508301</v>
      </c>
      <c r="DF95" s="85"/>
      <c r="DG95" s="81">
        <f>[1]Malaysia!O2616</f>
        <v>102.53792385198</v>
      </c>
      <c r="DH95" s="85"/>
      <c r="DI95" s="35"/>
      <c r="DJ95" s="32" t="s">
        <v>37</v>
      </c>
      <c r="DK95" s="81">
        <f>[1]Malaysia!O2617</f>
        <v>92.963236703153598</v>
      </c>
      <c r="DL95" s="85"/>
      <c r="DM95" s="81">
        <f>[1]Malaysia!O2618</f>
        <v>95.459999283730795</v>
      </c>
      <c r="DN95" s="85"/>
      <c r="DO95" s="81">
        <f>[1]Malaysia!O2619</f>
        <v>84.882259747284706</v>
      </c>
      <c r="DP95" s="85"/>
      <c r="DQ95" s="35"/>
      <c r="DR95" s="32" t="s">
        <v>37</v>
      </c>
      <c r="DS95" s="81">
        <f>[1]Malaysia!O2620</f>
        <v>94.090884603873207</v>
      </c>
      <c r="DT95" s="85"/>
      <c r="DU95" s="81">
        <f>[1]Malaysia!O2623</f>
        <v>102.337612180563</v>
      </c>
      <c r="DV95" s="85"/>
      <c r="DW95" s="81">
        <f>[1]Malaysia!O2624</f>
        <v>98.924496533800493</v>
      </c>
      <c r="DX95" s="85"/>
      <c r="DY95" s="35"/>
      <c r="DZ95" s="32" t="s">
        <v>37</v>
      </c>
      <c r="EA95" s="81">
        <f>[1]Malaysia!O2626</f>
        <v>100.569938916073</v>
      </c>
      <c r="EB95" s="85"/>
      <c r="EC95" s="81">
        <f>[1]Malaysia!O2628</f>
        <v>103.649586320395</v>
      </c>
      <c r="ED95" s="85"/>
      <c r="EE95" s="81">
        <f>[1]Malaysia!O2629</f>
        <v>98.426398568181597</v>
      </c>
      <c r="EF95" s="85"/>
      <c r="EG95" s="35"/>
      <c r="EH95" s="32" t="s">
        <v>37</v>
      </c>
      <c r="EI95" s="81">
        <f>[1]Malaysia!O2630</f>
        <v>98.654670892013598</v>
      </c>
      <c r="EJ95" s="85"/>
      <c r="EK95" s="81">
        <f>[1]Malaysia!O2632</f>
        <v>96.803181679283398</v>
      </c>
      <c r="EL95" s="85"/>
      <c r="EM95" s="81">
        <f>[1]Malaysia!O2634</f>
        <v>102.114327404185</v>
      </c>
      <c r="EN95" s="85"/>
      <c r="EO95" s="35"/>
      <c r="EP95" s="32" t="s">
        <v>37</v>
      </c>
      <c r="EQ95" s="81">
        <f>[1]Malaysia!O2636</f>
        <v>96.053972487502193</v>
      </c>
      <c r="ER95" s="85"/>
      <c r="ES95" s="81">
        <f>[1]Malaysia!O2637</f>
        <v>112.252478076747</v>
      </c>
      <c r="ET95" s="85"/>
      <c r="EU95" s="81">
        <f>[1]Malaysia!O2638</f>
        <v>95.709591029422796</v>
      </c>
      <c r="EV95" s="85"/>
      <c r="EW95" s="35"/>
      <c r="EX95" s="32" t="s">
        <v>37</v>
      </c>
      <c r="EY95" s="81">
        <f>[1]Malaysia!O2639</f>
        <v>99.423457922273798</v>
      </c>
      <c r="EZ95" s="85"/>
      <c r="FA95" s="81">
        <f>[1]Malaysia!O2640</f>
        <v>110.640802174965</v>
      </c>
      <c r="FB95" s="85"/>
      <c r="FC95" s="81">
        <f>[1]Malaysia!O2641</f>
        <v>75.176542209141999</v>
      </c>
      <c r="FD95" s="85"/>
      <c r="FE95" s="35"/>
      <c r="FF95" s="32" t="s">
        <v>37</v>
      </c>
      <c r="FG95" s="81">
        <f>[1]Malaysia!O2643</f>
        <v>99.536982210530596</v>
      </c>
      <c r="FH95" s="85"/>
      <c r="FI95" s="81">
        <f>[1]Malaysia!O2645</f>
        <v>120.810057002439</v>
      </c>
      <c r="FJ95" s="85"/>
      <c r="FK95" s="81">
        <f>[1]Malaysia!O2649</f>
        <v>106.450955954439</v>
      </c>
      <c r="FL95" s="85"/>
      <c r="FM95" s="35"/>
      <c r="FN95" s="32" t="s">
        <v>37</v>
      </c>
      <c r="FO95" s="81">
        <f>[1]Malaysia!O2650</f>
        <v>100.02406105660801</v>
      </c>
      <c r="FP95" s="85"/>
      <c r="FQ95" s="81">
        <f>[1]Malaysia!O2652</f>
        <v>96.630154089146799</v>
      </c>
      <c r="FR95" s="85"/>
      <c r="FS95" s="81">
        <f>[1]Malaysia!O2653</f>
        <v>90.727351628503996</v>
      </c>
      <c r="FT95" s="85"/>
      <c r="FU95" s="35"/>
      <c r="FV95" s="32" t="s">
        <v>37</v>
      </c>
      <c r="FW95" s="81">
        <f>[1]Malaysia!O2654</f>
        <v>100.74251678330801</v>
      </c>
      <c r="FX95" s="85"/>
      <c r="FY95" s="81">
        <f>[1]Malaysia!O2655</f>
        <v>104.95310481420699</v>
      </c>
      <c r="FZ95" s="85"/>
      <c r="GA95" s="81">
        <f>[1]Malaysia!O2656</f>
        <v>104.99657549776001</v>
      </c>
      <c r="GB95" s="85"/>
      <c r="GC95" s="35"/>
      <c r="GD95" s="32" t="s">
        <v>37</v>
      </c>
      <c r="GE95" s="81">
        <f>[1]Malaysia!O2657</f>
        <v>102.79423262288999</v>
      </c>
      <c r="GF95" s="85"/>
      <c r="GG95" s="81">
        <f>[1]Malaysia!O2658</f>
        <v>104.774691542078</v>
      </c>
      <c r="GH95" s="85"/>
      <c r="GI95" s="81">
        <f>[1]Malaysia!O2659</f>
        <v>162.06347521234201</v>
      </c>
      <c r="GJ95" s="85"/>
      <c r="GK95" s="35"/>
      <c r="GL95" s="32" t="s">
        <v>37</v>
      </c>
      <c r="GM95" s="81">
        <f>[1]Malaysia!O2660</f>
        <v>93.723138927672807</v>
      </c>
      <c r="GN95" s="85"/>
      <c r="GO95" s="81">
        <f>[1]Malaysia!O2661</f>
        <v>102.556509267282</v>
      </c>
      <c r="GP95" s="85"/>
      <c r="GQ95" s="81">
        <f>[1]Malaysia!O2662</f>
        <v>96.591126324621101</v>
      </c>
      <c r="GR95" s="85"/>
      <c r="GS95" s="35"/>
      <c r="GT95" s="32" t="s">
        <v>37</v>
      </c>
      <c r="GU95" s="81">
        <f>[1]Malaysia!O2665</f>
        <v>94.242615112078497</v>
      </c>
      <c r="GV95" s="85"/>
      <c r="GW95" s="81">
        <f>[1]Malaysia!O2667</f>
        <v>103.79491887965099</v>
      </c>
      <c r="GX95" s="85"/>
      <c r="GY95" s="81">
        <f>[1]Malaysia!O2668</f>
        <v>95.533991914655999</v>
      </c>
      <c r="GZ95" s="85"/>
      <c r="HA95" s="35"/>
      <c r="HB95" s="32" t="s">
        <v>37</v>
      </c>
      <c r="HC95" s="81">
        <f>[1]Malaysia!O2669</f>
        <v>91.8101244863076</v>
      </c>
      <c r="HD95" s="85"/>
      <c r="HE95" s="81">
        <f>[1]Malaysia!O2670</f>
        <v>97.503542057749399</v>
      </c>
      <c r="HF95" s="85"/>
      <c r="HG95" s="81">
        <f>[1]Malaysia!O2671</f>
        <v>105.236384001103</v>
      </c>
      <c r="HH95" s="85"/>
      <c r="HI95" s="35"/>
      <c r="HJ95" s="32" t="s">
        <v>37</v>
      </c>
      <c r="HK95" s="81">
        <f>[1]Malaysia!O2672</f>
        <v>86.452899694273</v>
      </c>
      <c r="HL95" s="85"/>
      <c r="HM95" s="81">
        <f>[1]Malaysia!O2673</f>
        <v>101.971825145415</v>
      </c>
      <c r="HN95" s="85"/>
      <c r="HO95" s="81">
        <f>[1]Malaysia!O2675</f>
        <v>111.02782347113499</v>
      </c>
      <c r="HP95" s="85"/>
      <c r="HQ95" s="35"/>
      <c r="HR95" s="32" t="s">
        <v>37</v>
      </c>
      <c r="HS95" s="81">
        <f>[1]Malaysia!O2676</f>
        <v>92.000087560081099</v>
      </c>
      <c r="HT95" s="85"/>
      <c r="HU95" s="81">
        <f>[1]Malaysia!O2677</f>
        <v>111.81035733876</v>
      </c>
      <c r="HV95" s="85"/>
      <c r="HW95" s="81">
        <f>[1]Malaysia!O2678</f>
        <v>112.108190346681</v>
      </c>
      <c r="HX95" s="85"/>
      <c r="HY95" s="35"/>
      <c r="HZ95" s="32" t="s">
        <v>37</v>
      </c>
      <c r="IA95" s="81">
        <f>[1]Malaysia!O2680</f>
        <v>68.525774695978299</v>
      </c>
      <c r="IB95" s="85"/>
      <c r="IC95" s="81">
        <f>[1]Malaysia!O2812</f>
        <v>96.381871395944302</v>
      </c>
      <c r="ID95" s="85"/>
      <c r="IE95" s="81">
        <f>[1]Malaysia!O2689</f>
        <v>101.798313747728</v>
      </c>
      <c r="IF95" s="85"/>
      <c r="IG95" s="35"/>
      <c r="IH95" s="32" t="s">
        <v>37</v>
      </c>
      <c r="II95" s="81">
        <f>[1]Malaysia!O2690</f>
        <v>89.036294178241803</v>
      </c>
      <c r="IJ95" s="85"/>
      <c r="IK95" s="81">
        <f>[1]Malaysia!O2691</f>
        <v>105.151635382587</v>
      </c>
      <c r="IL95" s="85"/>
      <c r="IM95" s="81">
        <f>[1]Malaysia!O2694</f>
        <v>95.969687458460996</v>
      </c>
      <c r="IN95" s="85"/>
      <c r="IO95" s="81">
        <f>[1]Malaysia!O2695</f>
        <v>121.011040955282</v>
      </c>
      <c r="IP95" s="85"/>
      <c r="IQ95" s="35"/>
      <c r="IR95" s="32" t="s">
        <v>37</v>
      </c>
      <c r="IS95" s="81">
        <f>[1]Malaysia!O2697</f>
        <v>101.94637898071799</v>
      </c>
      <c r="IT95" s="85"/>
      <c r="IU95" s="81">
        <f>[1]Malaysia!O2698</f>
        <v>91.947555514737601</v>
      </c>
      <c r="IV95" s="85"/>
      <c r="IW95" s="81">
        <f>[1]Malaysia!O2699</f>
        <v>98.516556381346206</v>
      </c>
      <c r="IX95" s="85"/>
      <c r="IY95" s="35"/>
      <c r="IZ95" s="32" t="s">
        <v>37</v>
      </c>
      <c r="JA95" s="81">
        <f>[1]Malaysia!O2701</f>
        <v>110.70007827679601</v>
      </c>
      <c r="JB95" s="85"/>
      <c r="JC95" s="81">
        <f>[1]Malaysia!O2702</f>
        <v>101.711040992793</v>
      </c>
      <c r="JD95" s="85"/>
      <c r="JE95" s="81">
        <f>[1]Malaysia!O2703</f>
        <v>99.1108895415951</v>
      </c>
      <c r="JF95" s="85"/>
      <c r="JG95" s="35"/>
      <c r="JH95" s="32" t="s">
        <v>37</v>
      </c>
      <c r="JI95" s="81">
        <f>[1]Malaysia!O2704</f>
        <v>92.394939347710803</v>
      </c>
      <c r="JJ95" s="85"/>
      <c r="JK95" s="81">
        <f>[1]Malaysia!O2705</f>
        <v>82.961909013678095</v>
      </c>
      <c r="JL95" s="85"/>
      <c r="JM95" s="81">
        <f>[1]Malaysia!O2706</f>
        <v>74.604822906588296</v>
      </c>
      <c r="JN95" s="85"/>
      <c r="JO95" s="35"/>
      <c r="JP95" s="32" t="s">
        <v>37</v>
      </c>
      <c r="JQ95" s="81">
        <f>[1]Malaysia!O2707</f>
        <v>103.233061247263</v>
      </c>
      <c r="JR95" s="85"/>
      <c r="JS95" s="81">
        <f>[1]Malaysia!O2708</f>
        <v>88.936216163889696</v>
      </c>
      <c r="JT95" s="85"/>
      <c r="JU95" s="81">
        <f>[1]Malaysia!O2709</f>
        <v>103.942320642502</v>
      </c>
      <c r="JV95" s="85"/>
      <c r="JW95" s="35"/>
      <c r="JX95" s="32" t="s">
        <v>37</v>
      </c>
      <c r="JY95" s="81">
        <f>[1]Malaysia!O2710</f>
        <v>87.142393740626204</v>
      </c>
      <c r="JZ95" s="85"/>
      <c r="KA95" s="81">
        <f>[1]Malaysia!O2711</f>
        <v>86.543511947907405</v>
      </c>
      <c r="KB95" s="85"/>
      <c r="KC95" s="81">
        <f>[1]Malaysia!O2712</f>
        <v>106.30590591658201</v>
      </c>
      <c r="KD95" s="85"/>
      <c r="KE95" s="35"/>
      <c r="KF95" s="32" t="s">
        <v>37</v>
      </c>
      <c r="KG95" s="81">
        <f>[1]Malaysia!O2714</f>
        <v>99.104988093705302</v>
      </c>
      <c r="KH95" s="85"/>
      <c r="KI95" s="81">
        <f>[1]Malaysia!O2715</f>
        <v>80.692576236280303</v>
      </c>
      <c r="KJ95" s="85"/>
      <c r="KK95" s="81">
        <f>[1]Malaysia!O2716</f>
        <v>84.541771489619094</v>
      </c>
      <c r="KL95" s="85"/>
      <c r="KM95" s="35"/>
      <c r="KN95" s="32" t="s">
        <v>37</v>
      </c>
      <c r="KO95" s="81">
        <f>[1]Malaysia!O2717</f>
        <v>82.235757454812699</v>
      </c>
      <c r="KP95" s="85"/>
      <c r="KQ95" s="81">
        <f>[1]Malaysia!O2719</f>
        <v>95.918125016438594</v>
      </c>
      <c r="KR95" s="85"/>
      <c r="KS95" s="81">
        <f>[1]Malaysia!O2720</f>
        <v>99.386389348308597</v>
      </c>
      <c r="KT95" s="85"/>
      <c r="KU95" s="35"/>
      <c r="KV95" s="32" t="s">
        <v>37</v>
      </c>
      <c r="KW95" s="81">
        <f>[1]Malaysia!O2722</f>
        <v>109.747145004885</v>
      </c>
      <c r="KX95" s="85"/>
      <c r="KY95" s="81">
        <f>[1]Malaysia!O2723</f>
        <v>106.07729159806399</v>
      </c>
      <c r="KZ95" s="85"/>
      <c r="LA95" s="81">
        <f>[1]Malaysia!O2726</f>
        <v>107.044423087791</v>
      </c>
      <c r="LB95" s="85"/>
      <c r="LC95" s="35"/>
      <c r="LD95" s="32" t="s">
        <v>37</v>
      </c>
      <c r="LE95" s="81">
        <f>[1]Malaysia!O2729</f>
        <v>94.520439015825403</v>
      </c>
      <c r="LF95" s="85"/>
      <c r="LG95" s="81">
        <f>[1]Malaysia!O2730</f>
        <v>97.694344631886693</v>
      </c>
      <c r="LH95" s="85"/>
      <c r="LI95" s="81">
        <f>[1]Malaysia!O2731</f>
        <v>111.677913453054</v>
      </c>
      <c r="LJ95" s="85"/>
      <c r="LK95" s="35"/>
      <c r="LL95" s="32" t="s">
        <v>37</v>
      </c>
      <c r="LM95" s="81">
        <f>[1]Malaysia!O2733</f>
        <v>122.749465372057</v>
      </c>
      <c r="LN95" s="85"/>
      <c r="LO95" s="81">
        <f>[1]Malaysia!O2735</f>
        <v>104.175441671249</v>
      </c>
      <c r="LP95" s="85"/>
      <c r="LQ95" s="81">
        <f>[1]Malaysia!O2737</f>
        <v>137.95343960104501</v>
      </c>
      <c r="LR95" s="85"/>
      <c r="LS95" s="35"/>
      <c r="LT95" s="32" t="s">
        <v>37</v>
      </c>
      <c r="LU95" s="81">
        <f>[1]Malaysia!O2740</f>
        <v>93.076057726657496</v>
      </c>
      <c r="LV95" s="85"/>
      <c r="LW95" s="81">
        <f>[1]Malaysia!O2745</f>
        <v>82.022626074674804</v>
      </c>
      <c r="LX95" s="85"/>
      <c r="LY95" s="81">
        <f>[1]Malaysia!O2746</f>
        <v>99.055965693252205</v>
      </c>
      <c r="LZ95" s="85"/>
      <c r="MA95" s="35"/>
      <c r="MB95" s="32" t="s">
        <v>37</v>
      </c>
      <c r="MC95" s="81">
        <f>[1]Malaysia!O2749</f>
        <v>96.751096606903999</v>
      </c>
      <c r="MD95" s="85"/>
      <c r="ME95" s="81">
        <f>[1]Malaysia!O2750</f>
        <v>112.9225298799</v>
      </c>
      <c r="MF95" s="85"/>
      <c r="MG95" s="81">
        <f>[1]Malaysia!O2753</f>
        <v>93.300389780439502</v>
      </c>
      <c r="MH95" s="85"/>
      <c r="MI95" s="35"/>
      <c r="MJ95" s="32" t="s">
        <v>37</v>
      </c>
      <c r="MK95" s="81">
        <f>[1]Malaysia!O2755</f>
        <v>104.0373152776</v>
      </c>
      <c r="ML95" s="85"/>
      <c r="MM95" s="81">
        <f>[1]Malaysia!O2758</f>
        <v>96.986797010529301</v>
      </c>
      <c r="MN95" s="85"/>
      <c r="MO95" s="81">
        <f>[1]Malaysia!O2774</f>
        <v>53.912739496869897</v>
      </c>
      <c r="MP95" s="85"/>
    </row>
    <row r="96" spans="1:361" ht="15" customHeight="1">
      <c r="A96" s="35"/>
      <c r="B96" s="32" t="s">
        <v>38</v>
      </c>
      <c r="C96" s="81">
        <f>[1]Malaysia!P$2918</f>
        <v>96.875211649943793</v>
      </c>
      <c r="D96" s="85"/>
      <c r="E96" s="499">
        <f>[1]Malaysia!P2919</f>
        <v>92.410811951361396</v>
      </c>
      <c r="F96" s="85"/>
      <c r="G96" s="499">
        <f>[1]Malaysia!P2920</f>
        <v>101.09657851249</v>
      </c>
      <c r="H96" s="85"/>
      <c r="I96" s="35"/>
      <c r="J96" s="32" t="s">
        <v>38</v>
      </c>
      <c r="K96" s="81">
        <f>[1]Malaysia!P2547</f>
        <v>106.04170843531899</v>
      </c>
      <c r="L96" s="85"/>
      <c r="M96" s="81">
        <f>[1]Malaysia!P2548</f>
        <v>131.432443152562</v>
      </c>
      <c r="N96" s="85"/>
      <c r="O96" s="81">
        <f>[1]Malaysia!P2549</f>
        <v>104.172663387581</v>
      </c>
      <c r="P96" s="85"/>
      <c r="Q96" s="35"/>
      <c r="R96" s="32" t="s">
        <v>38</v>
      </c>
      <c r="S96" s="81">
        <f>[1]Malaysia!P2550</f>
        <v>92.200250204734004</v>
      </c>
      <c r="T96" s="85"/>
      <c r="U96" s="81">
        <f>[1]Malaysia!P2552</f>
        <v>87.130073565392095</v>
      </c>
      <c r="V96" s="85"/>
      <c r="W96" s="81">
        <f>[1]Malaysia!P2553</f>
        <v>100.056996552564</v>
      </c>
      <c r="X96" s="85"/>
      <c r="Y96" s="35"/>
      <c r="Z96" s="32" t="s">
        <v>38</v>
      </c>
      <c r="AA96" s="81">
        <f>[1]Malaysia!P2554</f>
        <v>94.874178144438503</v>
      </c>
      <c r="AB96" s="85"/>
      <c r="AC96" s="81">
        <f>[1]Malaysia!P2556</f>
        <v>91.781401348770402</v>
      </c>
      <c r="AD96" s="85"/>
      <c r="AE96" s="81">
        <f>[1]Malaysia!P2557</f>
        <v>95.638746924574406</v>
      </c>
      <c r="AF96" s="85"/>
      <c r="AG96" s="35"/>
      <c r="AH96" s="32" t="s">
        <v>38</v>
      </c>
      <c r="AI96" s="81">
        <f>[1]Malaysia!P2562</f>
        <v>97.005417530429398</v>
      </c>
      <c r="AJ96" s="85"/>
      <c r="AK96" s="81">
        <f>[1]Malaysia!P2563</f>
        <v>86.147602112488102</v>
      </c>
      <c r="AL96" s="85"/>
      <c r="AM96" s="81">
        <f>[1]Malaysia!P2564</f>
        <v>84.823486526349299</v>
      </c>
      <c r="AN96" s="85"/>
      <c r="AO96" s="35"/>
      <c r="AP96" s="32" t="s">
        <v>38</v>
      </c>
      <c r="AQ96" s="81">
        <f>[1]Malaysia!P2566</f>
        <v>102.227750029343</v>
      </c>
      <c r="AR96" s="85"/>
      <c r="AS96" s="81">
        <f>[1]Malaysia!P2568</f>
        <v>91.513772919577704</v>
      </c>
      <c r="AT96" s="85"/>
      <c r="AU96" s="81">
        <f>[1]Malaysia!P2569</f>
        <v>102.788920391156</v>
      </c>
      <c r="AV96" s="85"/>
      <c r="AW96" s="35"/>
      <c r="AX96" s="32" t="s">
        <v>38</v>
      </c>
      <c r="AY96" s="81">
        <f>[1]Malaysia!P2570</f>
        <v>86.003751905482005</v>
      </c>
      <c r="AZ96" s="85"/>
      <c r="BA96" s="81">
        <f>[1]Malaysia!P2571</f>
        <v>89.660668141090895</v>
      </c>
      <c r="BB96" s="85"/>
      <c r="BC96" s="81">
        <f>[1]Malaysia!P2572</f>
        <v>95.548081883325693</v>
      </c>
      <c r="BD96" s="85"/>
      <c r="BE96" s="35"/>
      <c r="BF96" s="32" t="s">
        <v>38</v>
      </c>
      <c r="BG96" s="81">
        <f>[1]Malaysia!P2573</f>
        <v>96.534941096571799</v>
      </c>
      <c r="BH96" s="85"/>
      <c r="BI96" s="81">
        <f>[1]Malaysia!P2575</f>
        <v>101.455582110335</v>
      </c>
      <c r="BJ96" s="85"/>
      <c r="BK96" s="81">
        <f>[1]Malaysia!P2576</f>
        <v>94.694790218369306</v>
      </c>
      <c r="BL96" s="85"/>
      <c r="BM96" s="35"/>
      <c r="BN96" s="32" t="s">
        <v>38</v>
      </c>
      <c r="BO96" s="81">
        <f>[1]Malaysia!P2578</f>
        <v>91.957775103718205</v>
      </c>
      <c r="BP96" s="85"/>
      <c r="BQ96" s="478">
        <f>(([1]Malaysia!P2580*[1]Malaysia!$H$2580)+([1]Malaysia!P2581*[1]Malaysia!$H$2581)+([1]Malaysia!P2582*[1]Malaysia!$H$2582))/$BQ$11</f>
        <v>97.347683562896322</v>
      </c>
      <c r="BR96" s="85"/>
      <c r="BS96" s="81">
        <f>[1]Malaysia!P2583</f>
        <v>110.07237843374099</v>
      </c>
      <c r="BT96" s="85"/>
      <c r="BU96" s="35"/>
      <c r="BV96" s="32" t="s">
        <v>38</v>
      </c>
      <c r="BW96" s="81">
        <f>[1]Malaysia!P2584</f>
        <v>97.835017477608801</v>
      </c>
      <c r="BX96" s="85"/>
      <c r="BY96" s="81">
        <f>[1]Malaysia!P2585</f>
        <v>103.541236904752</v>
      </c>
      <c r="BZ96" s="85"/>
      <c r="CA96" s="81">
        <f>[1]Malaysia!P2586</f>
        <v>84.764436042281304</v>
      </c>
      <c r="CB96" s="85"/>
      <c r="CC96" s="35"/>
      <c r="CD96" s="32" t="s">
        <v>38</v>
      </c>
      <c r="CE96" s="81">
        <f>[1]Malaysia!P2587</f>
        <v>101.638458332281</v>
      </c>
      <c r="CF96" s="85"/>
      <c r="CG96" s="81">
        <f>[1]Malaysia!P2589</f>
        <v>101.07200020751399</v>
      </c>
      <c r="CH96" s="85"/>
      <c r="CI96" s="81">
        <f>[1]Malaysia!P2597</f>
        <v>86.222764216390402</v>
      </c>
      <c r="CJ96" s="85"/>
      <c r="CK96" s="35"/>
      <c r="CL96" s="32" t="s">
        <v>38</v>
      </c>
      <c r="CM96" s="81">
        <f>[1]Malaysia!P2603</f>
        <v>104.427619259804</v>
      </c>
      <c r="CN96" s="85"/>
      <c r="CO96" s="81">
        <f>[1]Malaysia!P2604</f>
        <v>106.58120873127299</v>
      </c>
      <c r="CP96" s="85"/>
      <c r="CQ96" s="81">
        <f>[1]Malaysia!P2606</f>
        <v>109.310919704206</v>
      </c>
      <c r="CR96" s="85"/>
      <c r="CS96" s="35"/>
      <c r="CT96" s="32" t="s">
        <v>38</v>
      </c>
      <c r="CU96" s="81">
        <f>[1]Malaysia!P2608</f>
        <v>94.336319314505801</v>
      </c>
      <c r="CV96" s="85"/>
      <c r="CW96" s="81">
        <f>[1]Malaysia!P2609</f>
        <v>92.0094612210641</v>
      </c>
      <c r="CX96" s="85"/>
      <c r="CY96" s="81">
        <f>[1]Malaysia!P2610</f>
        <v>97.565699612947199</v>
      </c>
      <c r="CZ96" s="85"/>
      <c r="DA96" s="35"/>
      <c r="DB96" s="32" t="s">
        <v>38</v>
      </c>
      <c r="DC96" s="81">
        <f>[1]Malaysia!P2611</f>
        <v>114.607479691538</v>
      </c>
      <c r="DD96" s="85"/>
      <c r="DE96" s="81">
        <f>[1]Malaysia!P2613</f>
        <v>130.46110786237099</v>
      </c>
      <c r="DF96" s="85"/>
      <c r="DG96" s="81">
        <f>[1]Malaysia!P2616</f>
        <v>98.2256701335928</v>
      </c>
      <c r="DH96" s="85"/>
      <c r="DI96" s="35"/>
      <c r="DJ96" s="32" t="s">
        <v>38</v>
      </c>
      <c r="DK96" s="81">
        <f>[1]Malaysia!P2617</f>
        <v>99.392828805063203</v>
      </c>
      <c r="DL96" s="85"/>
      <c r="DM96" s="81">
        <f>[1]Malaysia!P2618</f>
        <v>88.918115172550202</v>
      </c>
      <c r="DN96" s="85"/>
      <c r="DO96" s="81">
        <f>[1]Malaysia!P2619</f>
        <v>85.576874403998104</v>
      </c>
      <c r="DP96" s="85"/>
      <c r="DQ96" s="35"/>
      <c r="DR96" s="32" t="s">
        <v>38</v>
      </c>
      <c r="DS96" s="81">
        <f>[1]Malaysia!P2620</f>
        <v>98.970214993619294</v>
      </c>
      <c r="DT96" s="85"/>
      <c r="DU96" s="81">
        <f>[1]Malaysia!P2623</f>
        <v>109.939265274015</v>
      </c>
      <c r="DV96" s="85"/>
      <c r="DW96" s="81">
        <f>[1]Malaysia!P2624</f>
        <v>101.679819488768</v>
      </c>
      <c r="DX96" s="85"/>
      <c r="DY96" s="35"/>
      <c r="DZ96" s="32" t="s">
        <v>38</v>
      </c>
      <c r="EA96" s="81">
        <f>[1]Malaysia!P2626</f>
        <v>102.618527145675</v>
      </c>
      <c r="EB96" s="85"/>
      <c r="EC96" s="81">
        <f>[1]Malaysia!P2628</f>
        <v>105.378452546536</v>
      </c>
      <c r="ED96" s="85"/>
      <c r="EE96" s="81">
        <f>[1]Malaysia!P2629</f>
        <v>97.145197042026496</v>
      </c>
      <c r="EF96" s="85"/>
      <c r="EG96" s="35"/>
      <c r="EH96" s="32" t="s">
        <v>38</v>
      </c>
      <c r="EI96" s="81">
        <f>[1]Malaysia!P2630</f>
        <v>112.92847612158501</v>
      </c>
      <c r="EJ96" s="85"/>
      <c r="EK96" s="81">
        <f>[1]Malaysia!P2632</f>
        <v>106.52695095935699</v>
      </c>
      <c r="EL96" s="85"/>
      <c r="EM96" s="81">
        <f>[1]Malaysia!P2634</f>
        <v>103.22007520723</v>
      </c>
      <c r="EN96" s="85"/>
      <c r="EO96" s="35"/>
      <c r="EP96" s="32" t="s">
        <v>38</v>
      </c>
      <c r="EQ96" s="81">
        <f>[1]Malaysia!P2636</f>
        <v>92.451743477750099</v>
      </c>
      <c r="ER96" s="85"/>
      <c r="ES96" s="81">
        <f>[1]Malaysia!P2637</f>
        <v>113.997379948017</v>
      </c>
      <c r="ET96" s="85"/>
      <c r="EU96" s="81">
        <f>[1]Malaysia!P2638</f>
        <v>100.162457102315</v>
      </c>
      <c r="EV96" s="85"/>
      <c r="EW96" s="35"/>
      <c r="EX96" s="32" t="s">
        <v>38</v>
      </c>
      <c r="EY96" s="81">
        <f>[1]Malaysia!P2639</f>
        <v>103.65176217743</v>
      </c>
      <c r="EZ96" s="85"/>
      <c r="FA96" s="81">
        <f>[1]Malaysia!P2640</f>
        <v>107.693498728745</v>
      </c>
      <c r="FB96" s="85"/>
      <c r="FC96" s="81">
        <f>[1]Malaysia!P2641</f>
        <v>104.61310701155</v>
      </c>
      <c r="FD96" s="85"/>
      <c r="FE96" s="35"/>
      <c r="FF96" s="32" t="s">
        <v>38</v>
      </c>
      <c r="FG96" s="81">
        <f>[1]Malaysia!P2643</f>
        <v>102.974731069988</v>
      </c>
      <c r="FH96" s="85"/>
      <c r="FI96" s="81">
        <f>[1]Malaysia!P2645</f>
        <v>90.701882039402093</v>
      </c>
      <c r="FJ96" s="85"/>
      <c r="FK96" s="81">
        <f>[1]Malaysia!P2649</f>
        <v>101.126110643462</v>
      </c>
      <c r="FL96" s="85"/>
      <c r="FM96" s="35"/>
      <c r="FN96" s="32" t="s">
        <v>38</v>
      </c>
      <c r="FO96" s="81">
        <f>[1]Malaysia!P2650</f>
        <v>98.216356902112196</v>
      </c>
      <c r="FP96" s="85"/>
      <c r="FQ96" s="81">
        <f>[1]Malaysia!P2652</f>
        <v>88.803806073608101</v>
      </c>
      <c r="FR96" s="85"/>
      <c r="FS96" s="81">
        <f>[1]Malaysia!P2653</f>
        <v>100.160818370737</v>
      </c>
      <c r="FT96" s="85"/>
      <c r="FU96" s="35"/>
      <c r="FV96" s="32" t="s">
        <v>38</v>
      </c>
      <c r="FW96" s="81">
        <f>[1]Malaysia!P2654</f>
        <v>100.600467980228</v>
      </c>
      <c r="FX96" s="85"/>
      <c r="FY96" s="81">
        <f>[1]Malaysia!P2655</f>
        <v>106.528005891826</v>
      </c>
      <c r="FZ96" s="85"/>
      <c r="GA96" s="81">
        <f>[1]Malaysia!P2656</f>
        <v>99.009323351557597</v>
      </c>
      <c r="GB96" s="85"/>
      <c r="GC96" s="35"/>
      <c r="GD96" s="32" t="s">
        <v>38</v>
      </c>
      <c r="GE96" s="81">
        <f>[1]Malaysia!P2657</f>
        <v>97.906381782548607</v>
      </c>
      <c r="GF96" s="85"/>
      <c r="GG96" s="81">
        <f>[1]Malaysia!P2658</f>
        <v>82.771682225291997</v>
      </c>
      <c r="GH96" s="85"/>
      <c r="GI96" s="81">
        <f>[1]Malaysia!P2659</f>
        <v>97.7948815504636</v>
      </c>
      <c r="GJ96" s="85"/>
      <c r="GK96" s="35"/>
      <c r="GL96" s="32" t="s">
        <v>38</v>
      </c>
      <c r="GM96" s="81">
        <f>[1]Malaysia!P2660</f>
        <v>100.92219486678</v>
      </c>
      <c r="GN96" s="85"/>
      <c r="GO96" s="81">
        <f>[1]Malaysia!P2661</f>
        <v>95.759620759647106</v>
      </c>
      <c r="GP96" s="85"/>
      <c r="GQ96" s="81">
        <f>[1]Malaysia!P2662</f>
        <v>97.445711009585395</v>
      </c>
      <c r="GR96" s="85"/>
      <c r="GS96" s="35"/>
      <c r="GT96" s="32" t="s">
        <v>38</v>
      </c>
      <c r="GU96" s="81">
        <f>[1]Malaysia!P2665</f>
        <v>95.695162561020695</v>
      </c>
      <c r="GV96" s="85"/>
      <c r="GW96" s="81">
        <f>[1]Malaysia!P2667</f>
        <v>100.87190576342699</v>
      </c>
      <c r="GX96" s="85"/>
      <c r="GY96" s="81">
        <f>[1]Malaysia!P2668</f>
        <v>108.672884827603</v>
      </c>
      <c r="GZ96" s="85"/>
      <c r="HA96" s="35"/>
      <c r="HB96" s="32" t="s">
        <v>38</v>
      </c>
      <c r="HC96" s="81">
        <f>[1]Malaysia!P2669</f>
        <v>92.999569575829099</v>
      </c>
      <c r="HD96" s="85"/>
      <c r="HE96" s="81">
        <f>[1]Malaysia!P2670</f>
        <v>99.0644955419544</v>
      </c>
      <c r="HF96" s="85"/>
      <c r="HG96" s="81">
        <f>[1]Malaysia!P2671</f>
        <v>110.6408452229</v>
      </c>
      <c r="HH96" s="85"/>
      <c r="HI96" s="35"/>
      <c r="HJ96" s="32" t="s">
        <v>38</v>
      </c>
      <c r="HK96" s="81">
        <f>[1]Malaysia!P2672</f>
        <v>97.753834693387702</v>
      </c>
      <c r="HL96" s="85"/>
      <c r="HM96" s="81">
        <f>[1]Malaysia!P2673</f>
        <v>94.146584398638794</v>
      </c>
      <c r="HN96" s="85"/>
      <c r="HO96" s="81">
        <f>[1]Malaysia!P2675</f>
        <v>108.027226401683</v>
      </c>
      <c r="HP96" s="85"/>
      <c r="HQ96" s="35"/>
      <c r="HR96" s="32" t="s">
        <v>38</v>
      </c>
      <c r="HS96" s="81">
        <f>[1]Malaysia!P2676</f>
        <v>94.002448817572699</v>
      </c>
      <c r="HT96" s="85"/>
      <c r="HU96" s="81">
        <f>[1]Malaysia!P2677</f>
        <v>104.18222332306701</v>
      </c>
      <c r="HV96" s="85"/>
      <c r="HW96" s="81">
        <f>[1]Malaysia!P2678</f>
        <v>118.865657273119</v>
      </c>
      <c r="HX96" s="85"/>
      <c r="HY96" s="35"/>
      <c r="HZ96" s="32" t="s">
        <v>38</v>
      </c>
      <c r="IA96" s="81">
        <f>[1]Malaysia!P2680</f>
        <v>116.43536709777401</v>
      </c>
      <c r="IB96" s="85"/>
      <c r="IC96" s="81">
        <f>[1]Malaysia!P2812</f>
        <v>101.351291432057</v>
      </c>
      <c r="ID96" s="85"/>
      <c r="IE96" s="81">
        <f>[1]Malaysia!P2689</f>
        <v>108.16529455457901</v>
      </c>
      <c r="IF96" s="85"/>
      <c r="IG96" s="35"/>
      <c r="IH96" s="32" t="s">
        <v>38</v>
      </c>
      <c r="II96" s="81">
        <f>[1]Malaysia!P2690</f>
        <v>93.893100091279905</v>
      </c>
      <c r="IJ96" s="85"/>
      <c r="IK96" s="81">
        <f>[1]Malaysia!P2691</f>
        <v>117.45162062464399</v>
      </c>
      <c r="IL96" s="85"/>
      <c r="IM96" s="81">
        <f>[1]Malaysia!P2694</f>
        <v>106.47199966193701</v>
      </c>
      <c r="IN96" s="85"/>
      <c r="IO96" s="81">
        <f>[1]Malaysia!P2695</f>
        <v>108.857020451606</v>
      </c>
      <c r="IP96" s="85"/>
      <c r="IQ96" s="35"/>
      <c r="IR96" s="32" t="s">
        <v>38</v>
      </c>
      <c r="IS96" s="81">
        <f>[1]Malaysia!P2697</f>
        <v>103.59478782258</v>
      </c>
      <c r="IT96" s="85"/>
      <c r="IU96" s="81">
        <f>[1]Malaysia!P2698</f>
        <v>92.067869625726502</v>
      </c>
      <c r="IV96" s="85"/>
      <c r="IW96" s="81">
        <f>[1]Malaysia!P2699</f>
        <v>116.3231445361</v>
      </c>
      <c r="IX96" s="85"/>
      <c r="IY96" s="35"/>
      <c r="IZ96" s="32" t="s">
        <v>38</v>
      </c>
      <c r="JA96" s="81">
        <f>[1]Malaysia!P2701</f>
        <v>104.11062103584899</v>
      </c>
      <c r="JB96" s="85"/>
      <c r="JC96" s="81">
        <f>[1]Malaysia!P2702</f>
        <v>115.74146340089101</v>
      </c>
      <c r="JD96" s="85"/>
      <c r="JE96" s="81">
        <f>[1]Malaysia!P2703</f>
        <v>101.313659940356</v>
      </c>
      <c r="JF96" s="85"/>
      <c r="JG96" s="35"/>
      <c r="JH96" s="32" t="s">
        <v>38</v>
      </c>
      <c r="JI96" s="81">
        <f>[1]Malaysia!P2704</f>
        <v>89.774608554807401</v>
      </c>
      <c r="JJ96" s="85"/>
      <c r="JK96" s="81">
        <f>[1]Malaysia!P2705</f>
        <v>102.043148086824</v>
      </c>
      <c r="JL96" s="85"/>
      <c r="JM96" s="81">
        <f>[1]Malaysia!P2706</f>
        <v>115.470436683507</v>
      </c>
      <c r="JN96" s="85"/>
      <c r="JO96" s="35"/>
      <c r="JP96" s="32" t="s">
        <v>38</v>
      </c>
      <c r="JQ96" s="81">
        <f>[1]Malaysia!P2707</f>
        <v>104.628834359628</v>
      </c>
      <c r="JR96" s="85"/>
      <c r="JS96" s="81">
        <f>[1]Malaysia!P2708</f>
        <v>111.517615484807</v>
      </c>
      <c r="JT96" s="85"/>
      <c r="JU96" s="81">
        <f>[1]Malaysia!P2709</f>
        <v>107.56920610074999</v>
      </c>
      <c r="JV96" s="85"/>
      <c r="JW96" s="35"/>
      <c r="JX96" s="32" t="s">
        <v>38</v>
      </c>
      <c r="JY96" s="81">
        <f>[1]Malaysia!P2710</f>
        <v>101.36065346541</v>
      </c>
      <c r="JZ96" s="85"/>
      <c r="KA96" s="81">
        <f>[1]Malaysia!P2711</f>
        <v>93.638884859473094</v>
      </c>
      <c r="KB96" s="85"/>
      <c r="KC96" s="81">
        <f>[1]Malaysia!P2712</f>
        <v>109.77940246525699</v>
      </c>
      <c r="KD96" s="85"/>
      <c r="KE96" s="35"/>
      <c r="KF96" s="32" t="s">
        <v>38</v>
      </c>
      <c r="KG96" s="81">
        <f>[1]Malaysia!P2714</f>
        <v>102.032820729935</v>
      </c>
      <c r="KH96" s="85"/>
      <c r="KI96" s="81">
        <f>[1]Malaysia!P2715</f>
        <v>81.350118125047103</v>
      </c>
      <c r="KJ96" s="85"/>
      <c r="KK96" s="81">
        <f>[1]Malaysia!P2716</f>
        <v>99.887647721703104</v>
      </c>
      <c r="KL96" s="85"/>
      <c r="KM96" s="35"/>
      <c r="KN96" s="32" t="s">
        <v>38</v>
      </c>
      <c r="KO96" s="81">
        <f>[1]Malaysia!P2717</f>
        <v>104.884002333631</v>
      </c>
      <c r="KP96" s="85"/>
      <c r="KQ96" s="81">
        <f>[1]Malaysia!P2719</f>
        <v>102.431854682113</v>
      </c>
      <c r="KR96" s="85"/>
      <c r="KS96" s="81">
        <f>[1]Malaysia!P2720</f>
        <v>99.891994169868596</v>
      </c>
      <c r="KT96" s="85"/>
      <c r="KU96" s="35"/>
      <c r="KV96" s="32" t="s">
        <v>38</v>
      </c>
      <c r="KW96" s="81">
        <f>[1]Malaysia!P2722</f>
        <v>102.155630441254</v>
      </c>
      <c r="KX96" s="85"/>
      <c r="KY96" s="81">
        <f>[1]Malaysia!P2723</f>
        <v>95.372761842813802</v>
      </c>
      <c r="KZ96" s="85"/>
      <c r="LA96" s="81">
        <f>[1]Malaysia!P2726</f>
        <v>116.614492697247</v>
      </c>
      <c r="LB96" s="85"/>
      <c r="LC96" s="35"/>
      <c r="LD96" s="32" t="s">
        <v>38</v>
      </c>
      <c r="LE96" s="81">
        <f>[1]Malaysia!P2729</f>
        <v>82.657661504904596</v>
      </c>
      <c r="LF96" s="85"/>
      <c r="LG96" s="81">
        <f>[1]Malaysia!P2730</f>
        <v>92.641141240706403</v>
      </c>
      <c r="LH96" s="85"/>
      <c r="LI96" s="81">
        <f>[1]Malaysia!P2731</f>
        <v>102.888806507193</v>
      </c>
      <c r="LJ96" s="85"/>
      <c r="LK96" s="35"/>
      <c r="LL96" s="32" t="s">
        <v>38</v>
      </c>
      <c r="LM96" s="81">
        <f>[1]Malaysia!P2733</f>
        <v>114.55456150558</v>
      </c>
      <c r="LN96" s="85"/>
      <c r="LO96" s="81">
        <f>[1]Malaysia!P2735</f>
        <v>105.91508957578699</v>
      </c>
      <c r="LP96" s="85"/>
      <c r="LQ96" s="81">
        <f>[1]Malaysia!P2737</f>
        <v>115.297536071466</v>
      </c>
      <c r="LR96" s="85"/>
      <c r="LS96" s="35"/>
      <c r="LT96" s="32" t="s">
        <v>38</v>
      </c>
      <c r="LU96" s="81">
        <f>[1]Malaysia!P2740</f>
        <v>94.024850363462093</v>
      </c>
      <c r="LV96" s="85"/>
      <c r="LW96" s="81">
        <f>[1]Malaysia!P2745</f>
        <v>80.690856973648707</v>
      </c>
      <c r="LX96" s="85"/>
      <c r="LY96" s="81">
        <f>[1]Malaysia!P2746</f>
        <v>99.257520019516505</v>
      </c>
      <c r="LZ96" s="85"/>
      <c r="MA96" s="35"/>
      <c r="MB96" s="32" t="s">
        <v>38</v>
      </c>
      <c r="MC96" s="81">
        <f>[1]Malaysia!P2749</f>
        <v>107.913128109616</v>
      </c>
      <c r="MD96" s="85"/>
      <c r="ME96" s="81">
        <f>[1]Malaysia!P2750</f>
        <v>96.718750451808802</v>
      </c>
      <c r="MF96" s="85"/>
      <c r="MG96" s="81">
        <f>[1]Malaysia!P2753</f>
        <v>108.197644594156</v>
      </c>
      <c r="MH96" s="85"/>
      <c r="MI96" s="35"/>
      <c r="MJ96" s="32" t="s">
        <v>38</v>
      </c>
      <c r="MK96" s="81">
        <f>[1]Malaysia!P2755</f>
        <v>107.686647754452</v>
      </c>
      <c r="ML96" s="85"/>
      <c r="MM96" s="81">
        <f>[1]Malaysia!P2758</f>
        <v>93.483658526014906</v>
      </c>
      <c r="MN96" s="85"/>
      <c r="MO96" s="81">
        <f>[1]Malaysia!P2774</f>
        <v>92.864120637443307</v>
      </c>
      <c r="MP96" s="85"/>
    </row>
    <row r="97" spans="1:361" ht="15" customHeight="1">
      <c r="A97" s="35"/>
      <c r="B97" s="32" t="s">
        <v>39</v>
      </c>
      <c r="C97" s="81">
        <f>[1]Malaysia!Q$2918</f>
        <v>100.08122848742499</v>
      </c>
      <c r="D97" s="85"/>
      <c r="E97" s="499">
        <f>[1]Malaysia!Q2919</f>
        <v>95.267232639091802</v>
      </c>
      <c r="F97" s="85"/>
      <c r="G97" s="499">
        <f>[1]Malaysia!Q2920</f>
        <v>104.63316019664001</v>
      </c>
      <c r="H97" s="85"/>
      <c r="I97" s="35"/>
      <c r="J97" s="32" t="s">
        <v>39</v>
      </c>
      <c r="K97" s="81">
        <f>[1]Malaysia!Q2547</f>
        <v>109.150107744336</v>
      </c>
      <c r="L97" s="85"/>
      <c r="M97" s="81">
        <f>[1]Malaysia!Q2548</f>
        <v>90.279148334840002</v>
      </c>
      <c r="N97" s="85"/>
      <c r="O97" s="81">
        <f>[1]Malaysia!Q2549</f>
        <v>96.626020760515999</v>
      </c>
      <c r="P97" s="85"/>
      <c r="Q97" s="35"/>
      <c r="R97" s="32" t="s">
        <v>39</v>
      </c>
      <c r="S97" s="81">
        <f>[1]Malaysia!Q2550</f>
        <v>92.017323686877504</v>
      </c>
      <c r="T97" s="85"/>
      <c r="U97" s="81">
        <f>[1]Malaysia!Q2552</f>
        <v>88.592727592149402</v>
      </c>
      <c r="V97" s="85"/>
      <c r="W97" s="81">
        <f>[1]Malaysia!Q2553</f>
        <v>95.5888596447476</v>
      </c>
      <c r="X97" s="85"/>
      <c r="Y97" s="35"/>
      <c r="Z97" s="32" t="s">
        <v>39</v>
      </c>
      <c r="AA97" s="81">
        <f>[1]Malaysia!Q2554</f>
        <v>98.331524613906396</v>
      </c>
      <c r="AB97" s="85"/>
      <c r="AC97" s="81">
        <f>[1]Malaysia!Q2556</f>
        <v>88.197753601016103</v>
      </c>
      <c r="AD97" s="85"/>
      <c r="AE97" s="81">
        <f>[1]Malaysia!Q2557</f>
        <v>85.365628462610502</v>
      </c>
      <c r="AF97" s="85"/>
      <c r="AG97" s="35"/>
      <c r="AH97" s="32" t="s">
        <v>39</v>
      </c>
      <c r="AI97" s="81">
        <f>[1]Malaysia!Q2562</f>
        <v>93.418795284237106</v>
      </c>
      <c r="AJ97" s="85"/>
      <c r="AK97" s="81">
        <f>[1]Malaysia!Q2563</f>
        <v>86.100446041484005</v>
      </c>
      <c r="AL97" s="85"/>
      <c r="AM97" s="81">
        <f>[1]Malaysia!Q2564</f>
        <v>83.451941607550907</v>
      </c>
      <c r="AN97" s="85"/>
      <c r="AO97" s="35"/>
      <c r="AP97" s="32" t="s">
        <v>39</v>
      </c>
      <c r="AQ97" s="81">
        <f>[1]Malaysia!Q2566</f>
        <v>100.25437354968599</v>
      </c>
      <c r="AR97" s="85"/>
      <c r="AS97" s="81">
        <f>[1]Malaysia!Q2568</f>
        <v>101.331502328786</v>
      </c>
      <c r="AT97" s="85"/>
      <c r="AU97" s="81">
        <f>[1]Malaysia!Q2569</f>
        <v>104.9159882557</v>
      </c>
      <c r="AV97" s="85"/>
      <c r="AW97" s="35"/>
      <c r="AX97" s="32" t="s">
        <v>39</v>
      </c>
      <c r="AY97" s="81">
        <f>[1]Malaysia!Q2570</f>
        <v>87.136989262419903</v>
      </c>
      <c r="AZ97" s="85"/>
      <c r="BA97" s="81">
        <f>[1]Malaysia!Q2571</f>
        <v>100.98563253108</v>
      </c>
      <c r="BB97" s="85"/>
      <c r="BC97" s="81">
        <f>[1]Malaysia!Q2572</f>
        <v>103.67158319452</v>
      </c>
      <c r="BD97" s="85"/>
      <c r="BE97" s="35"/>
      <c r="BF97" s="32" t="s">
        <v>39</v>
      </c>
      <c r="BG97" s="81">
        <f>[1]Malaysia!Q2573</f>
        <v>92.166569796492396</v>
      </c>
      <c r="BH97" s="85"/>
      <c r="BI97" s="81">
        <f>[1]Malaysia!Q2575</f>
        <v>98.151832588772294</v>
      </c>
      <c r="BJ97" s="85"/>
      <c r="BK97" s="81">
        <f>[1]Malaysia!Q2576</f>
        <v>89.480535413186004</v>
      </c>
      <c r="BL97" s="85"/>
      <c r="BM97" s="35"/>
      <c r="BN97" s="32" t="s">
        <v>39</v>
      </c>
      <c r="BO97" s="81">
        <f>[1]Malaysia!Q2578</f>
        <v>95.338398386995095</v>
      </c>
      <c r="BP97" s="85"/>
      <c r="BQ97" s="478">
        <f>(([1]Malaysia!Q2580*[1]Malaysia!$H$2580)+([1]Malaysia!Q2581*[1]Malaysia!$H$2581)+([1]Malaysia!Q2582*[1]Malaysia!$H$2582))/$BQ$11</f>
        <v>92.604696749494465</v>
      </c>
      <c r="BR97" s="85"/>
      <c r="BS97" s="81">
        <f>[1]Malaysia!Q2583</f>
        <v>108.393682382976</v>
      </c>
      <c r="BT97" s="85"/>
      <c r="BU97" s="35"/>
      <c r="BV97" s="32" t="s">
        <v>39</v>
      </c>
      <c r="BW97" s="81">
        <f>[1]Malaysia!Q2584</f>
        <v>96.659450826899402</v>
      </c>
      <c r="BX97" s="85"/>
      <c r="BY97" s="81">
        <f>[1]Malaysia!Q2585</f>
        <v>99.8583371817939</v>
      </c>
      <c r="BZ97" s="85"/>
      <c r="CA97" s="81">
        <f>[1]Malaysia!Q2586</f>
        <v>108.242291835649</v>
      </c>
      <c r="CB97" s="85"/>
      <c r="CC97" s="35"/>
      <c r="CD97" s="32" t="s">
        <v>39</v>
      </c>
      <c r="CE97" s="81">
        <f>[1]Malaysia!Q2587</f>
        <v>102.658286125423</v>
      </c>
      <c r="CF97" s="85"/>
      <c r="CG97" s="81">
        <f>[1]Malaysia!Q2589</f>
        <v>95.382465711636002</v>
      </c>
      <c r="CH97" s="85"/>
      <c r="CI97" s="81">
        <f>[1]Malaysia!Q2597</f>
        <v>87.513979591500402</v>
      </c>
      <c r="CJ97" s="85"/>
      <c r="CK97" s="35"/>
      <c r="CL97" s="32" t="s">
        <v>39</v>
      </c>
      <c r="CM97" s="81">
        <f>[1]Malaysia!Q2603</f>
        <v>108.828958921989</v>
      </c>
      <c r="CN97" s="85"/>
      <c r="CO97" s="81">
        <f>[1]Malaysia!Q2604</f>
        <v>79.353587837247801</v>
      </c>
      <c r="CP97" s="85"/>
      <c r="CQ97" s="81">
        <f>[1]Malaysia!Q2606</f>
        <v>91.345498168974004</v>
      </c>
      <c r="CR97" s="85"/>
      <c r="CS97" s="35"/>
      <c r="CT97" s="32" t="s">
        <v>39</v>
      </c>
      <c r="CU97" s="81">
        <f>[1]Malaysia!Q2608</f>
        <v>107.531221500561</v>
      </c>
      <c r="CV97" s="85"/>
      <c r="CW97" s="81">
        <f>[1]Malaysia!Q2609</f>
        <v>89.472031099378398</v>
      </c>
      <c r="CX97" s="85"/>
      <c r="CY97" s="81">
        <f>[1]Malaysia!Q2610</f>
        <v>99.699694963266296</v>
      </c>
      <c r="CZ97" s="85"/>
      <c r="DA97" s="35"/>
      <c r="DB97" s="32" t="s">
        <v>39</v>
      </c>
      <c r="DC97" s="81">
        <f>[1]Malaysia!Q2611</f>
        <v>95.677265791678707</v>
      </c>
      <c r="DD97" s="85"/>
      <c r="DE97" s="81">
        <f>[1]Malaysia!Q2613</f>
        <v>98.893221550755499</v>
      </c>
      <c r="DF97" s="85"/>
      <c r="DG97" s="81">
        <f>[1]Malaysia!Q2616</f>
        <v>100.873027496475</v>
      </c>
      <c r="DH97" s="85"/>
      <c r="DI97" s="35"/>
      <c r="DJ97" s="32" t="s">
        <v>39</v>
      </c>
      <c r="DK97" s="81">
        <f>[1]Malaysia!Q2617</f>
        <v>99.219605890710099</v>
      </c>
      <c r="DL97" s="85"/>
      <c r="DM97" s="81">
        <f>[1]Malaysia!Q2618</f>
        <v>108.641266123801</v>
      </c>
      <c r="DN97" s="85"/>
      <c r="DO97" s="81">
        <f>[1]Malaysia!Q2619</f>
        <v>82.812050743175604</v>
      </c>
      <c r="DP97" s="85"/>
      <c r="DQ97" s="35"/>
      <c r="DR97" s="32" t="s">
        <v>39</v>
      </c>
      <c r="DS97" s="81">
        <f>[1]Malaysia!Q2620</f>
        <v>98.389575262232299</v>
      </c>
      <c r="DT97" s="85"/>
      <c r="DU97" s="81">
        <f>[1]Malaysia!Q2623</f>
        <v>107.788362238556</v>
      </c>
      <c r="DV97" s="85"/>
      <c r="DW97" s="81">
        <f>[1]Malaysia!Q2624</f>
        <v>97.373944953032193</v>
      </c>
      <c r="DX97" s="85"/>
      <c r="DY97" s="35"/>
      <c r="DZ97" s="32" t="s">
        <v>39</v>
      </c>
      <c r="EA97" s="81">
        <f>[1]Malaysia!Q2626</f>
        <v>98.959599546826993</v>
      </c>
      <c r="EB97" s="85"/>
      <c r="EC97" s="81">
        <f>[1]Malaysia!Q2628</f>
        <v>98.6618564358307</v>
      </c>
      <c r="ED97" s="85"/>
      <c r="EE97" s="81">
        <f>[1]Malaysia!Q2629</f>
        <v>105.683485453622</v>
      </c>
      <c r="EF97" s="85"/>
      <c r="EG97" s="35"/>
      <c r="EH97" s="32" t="s">
        <v>39</v>
      </c>
      <c r="EI97" s="81">
        <f>[1]Malaysia!Q2630</f>
        <v>98.500872035448793</v>
      </c>
      <c r="EJ97" s="85"/>
      <c r="EK97" s="81">
        <f>[1]Malaysia!Q2632</f>
        <v>109.563635951691</v>
      </c>
      <c r="EL97" s="85"/>
      <c r="EM97" s="81">
        <f>[1]Malaysia!Q2634</f>
        <v>99.160221733906496</v>
      </c>
      <c r="EN97" s="85"/>
      <c r="EO97" s="35"/>
      <c r="EP97" s="32" t="s">
        <v>39</v>
      </c>
      <c r="EQ97" s="81">
        <f>[1]Malaysia!Q2636</f>
        <v>93.902422301095896</v>
      </c>
      <c r="ER97" s="85"/>
      <c r="ES97" s="81">
        <f>[1]Malaysia!Q2637</f>
        <v>102.77184164356601</v>
      </c>
      <c r="ET97" s="85"/>
      <c r="EU97" s="81">
        <f>[1]Malaysia!Q2638</f>
        <v>100.71141183639701</v>
      </c>
      <c r="EV97" s="85"/>
      <c r="EW97" s="35"/>
      <c r="EX97" s="32" t="s">
        <v>39</v>
      </c>
      <c r="EY97" s="81">
        <f>[1]Malaysia!Q2639</f>
        <v>102.229076384634</v>
      </c>
      <c r="EZ97" s="85"/>
      <c r="FA97" s="81">
        <f>[1]Malaysia!Q2640</f>
        <v>99.271527900946296</v>
      </c>
      <c r="FB97" s="85"/>
      <c r="FC97" s="81">
        <f>[1]Malaysia!Q2641</f>
        <v>94.404629223079098</v>
      </c>
      <c r="FD97" s="85"/>
      <c r="FE97" s="35"/>
      <c r="FF97" s="32" t="s">
        <v>39</v>
      </c>
      <c r="FG97" s="81">
        <f>[1]Malaysia!Q2643</f>
        <v>100.48418485754399</v>
      </c>
      <c r="FH97" s="85"/>
      <c r="FI97" s="81">
        <f>[1]Malaysia!Q2645</f>
        <v>108.96604596591</v>
      </c>
      <c r="FJ97" s="85"/>
      <c r="FK97" s="81">
        <f>[1]Malaysia!Q2649</f>
        <v>93.515924388860896</v>
      </c>
      <c r="FL97" s="85"/>
      <c r="FM97" s="35"/>
      <c r="FN97" s="32" t="s">
        <v>39</v>
      </c>
      <c r="FO97" s="81">
        <f>[1]Malaysia!Q2650</f>
        <v>102.492375594257</v>
      </c>
      <c r="FP97" s="85"/>
      <c r="FQ97" s="81">
        <f>[1]Malaysia!Q2652</f>
        <v>105.09902159145101</v>
      </c>
      <c r="FR97" s="85"/>
      <c r="FS97" s="81">
        <f>[1]Malaysia!Q2653</f>
        <v>99.850925312977495</v>
      </c>
      <c r="FT97" s="85"/>
      <c r="FU97" s="35"/>
      <c r="FV97" s="32" t="s">
        <v>39</v>
      </c>
      <c r="FW97" s="81">
        <f>[1]Malaysia!Q2654</f>
        <v>101.484737692736</v>
      </c>
      <c r="FX97" s="85"/>
      <c r="FY97" s="81">
        <f>[1]Malaysia!Q2655</f>
        <v>105.356243143586</v>
      </c>
      <c r="FZ97" s="85"/>
      <c r="GA97" s="81">
        <f>[1]Malaysia!Q2656</f>
        <v>98.985454855248904</v>
      </c>
      <c r="GB97" s="85"/>
      <c r="GC97" s="35"/>
      <c r="GD97" s="32" t="s">
        <v>39</v>
      </c>
      <c r="GE97" s="81">
        <f>[1]Malaysia!Q2657</f>
        <v>103.466234727311</v>
      </c>
      <c r="GF97" s="85"/>
      <c r="GG97" s="81">
        <f>[1]Malaysia!Q2658</f>
        <v>95.663610837076405</v>
      </c>
      <c r="GH97" s="85"/>
      <c r="GI97" s="81">
        <f>[1]Malaysia!Q2659</f>
        <v>100.464727086202</v>
      </c>
      <c r="GJ97" s="85"/>
      <c r="GK97" s="35"/>
      <c r="GL97" s="32" t="s">
        <v>39</v>
      </c>
      <c r="GM97" s="81">
        <f>[1]Malaysia!Q2660</f>
        <v>104.660681927225</v>
      </c>
      <c r="GN97" s="85"/>
      <c r="GO97" s="81">
        <f>[1]Malaysia!Q2661</f>
        <v>99.974014841152098</v>
      </c>
      <c r="GP97" s="85"/>
      <c r="GQ97" s="81">
        <f>[1]Malaysia!Q2662</f>
        <v>102.032718259257</v>
      </c>
      <c r="GR97" s="85"/>
      <c r="GS97" s="35"/>
      <c r="GT97" s="32" t="s">
        <v>39</v>
      </c>
      <c r="GU97" s="81">
        <f>[1]Malaysia!Q2665</f>
        <v>104.496378726722</v>
      </c>
      <c r="GV97" s="85"/>
      <c r="GW97" s="81">
        <f>[1]Malaysia!Q2667</f>
        <v>103.82167813029299</v>
      </c>
      <c r="GX97" s="85"/>
      <c r="GY97" s="81">
        <f>[1]Malaysia!Q2668</f>
        <v>101.583979165063</v>
      </c>
      <c r="GZ97" s="85"/>
      <c r="HA97" s="35"/>
      <c r="HB97" s="32" t="s">
        <v>39</v>
      </c>
      <c r="HC97" s="81">
        <f>[1]Malaysia!Q2669</f>
        <v>92.061247823172494</v>
      </c>
      <c r="HD97" s="85"/>
      <c r="HE97" s="81">
        <f>[1]Malaysia!Q2670</f>
        <v>100.15164461302901</v>
      </c>
      <c r="HF97" s="85"/>
      <c r="HG97" s="81">
        <f>[1]Malaysia!Q2671</f>
        <v>103.138908826761</v>
      </c>
      <c r="HH97" s="85"/>
      <c r="HI97" s="35"/>
      <c r="HJ97" s="32" t="s">
        <v>39</v>
      </c>
      <c r="HK97" s="81">
        <f>[1]Malaysia!Q2672</f>
        <v>93.494068083494099</v>
      </c>
      <c r="HL97" s="85"/>
      <c r="HM97" s="81">
        <f>[1]Malaysia!Q2673</f>
        <v>86.6278086891882</v>
      </c>
      <c r="HN97" s="85"/>
      <c r="HO97" s="81">
        <f>[1]Malaysia!Q2675</f>
        <v>96.035249070491204</v>
      </c>
      <c r="HP97" s="85"/>
      <c r="HQ97" s="35"/>
      <c r="HR97" s="32" t="s">
        <v>39</v>
      </c>
      <c r="HS97" s="81">
        <f>[1]Malaysia!Q2676</f>
        <v>113.55540566603599</v>
      </c>
      <c r="HT97" s="85"/>
      <c r="HU97" s="81">
        <f>[1]Malaysia!Q2677</f>
        <v>106.851892321763</v>
      </c>
      <c r="HV97" s="85"/>
      <c r="HW97" s="81">
        <f>[1]Malaysia!Q2678</f>
        <v>106.238809594194</v>
      </c>
      <c r="HX97" s="85"/>
      <c r="HY97" s="35"/>
      <c r="HZ97" s="32" t="s">
        <v>39</v>
      </c>
      <c r="IA97" s="81">
        <f>[1]Malaysia!Q2680</f>
        <v>108.107635056077</v>
      </c>
      <c r="IB97" s="85"/>
      <c r="IC97" s="81">
        <f>[1]Malaysia!Q2812</f>
        <v>107.83840467611201</v>
      </c>
      <c r="ID97" s="85"/>
      <c r="IE97" s="81">
        <f>[1]Malaysia!Q2689</f>
        <v>109.21633206192701</v>
      </c>
      <c r="IF97" s="85"/>
      <c r="IG97" s="35"/>
      <c r="IH97" s="32" t="s">
        <v>39</v>
      </c>
      <c r="II97" s="81">
        <f>[1]Malaysia!Q2690</f>
        <v>88.993163720880105</v>
      </c>
      <c r="IJ97" s="85"/>
      <c r="IK97" s="81">
        <f>[1]Malaysia!Q2691</f>
        <v>111.706074639986</v>
      </c>
      <c r="IL97" s="85"/>
      <c r="IM97" s="81">
        <f>[1]Malaysia!Q2694</f>
        <v>106.032538528814</v>
      </c>
      <c r="IN97" s="85"/>
      <c r="IO97" s="81">
        <f>[1]Malaysia!Q2695</f>
        <v>95.361131421978598</v>
      </c>
      <c r="IP97" s="85"/>
      <c r="IQ97" s="35"/>
      <c r="IR97" s="32" t="s">
        <v>39</v>
      </c>
      <c r="IS97" s="81">
        <f>[1]Malaysia!Q2697</f>
        <v>99.790032960385403</v>
      </c>
      <c r="IT97" s="85"/>
      <c r="IU97" s="81">
        <f>[1]Malaysia!Q2698</f>
        <v>84.812725150757899</v>
      </c>
      <c r="IV97" s="85"/>
      <c r="IW97" s="81">
        <f>[1]Malaysia!Q2699</f>
        <v>110.62057425920899</v>
      </c>
      <c r="IX97" s="85"/>
      <c r="IY97" s="35"/>
      <c r="IZ97" s="32" t="s">
        <v>39</v>
      </c>
      <c r="JA97" s="81">
        <f>[1]Malaysia!Q2701</f>
        <v>100.918190608068</v>
      </c>
      <c r="JB97" s="85"/>
      <c r="JC97" s="81">
        <f>[1]Malaysia!Q2702</f>
        <v>96.934949021733402</v>
      </c>
      <c r="JD97" s="85"/>
      <c r="JE97" s="81">
        <f>[1]Malaysia!Q2703</f>
        <v>110.461368835892</v>
      </c>
      <c r="JF97" s="85"/>
      <c r="JG97" s="35"/>
      <c r="JH97" s="32" t="s">
        <v>39</v>
      </c>
      <c r="JI97" s="81">
        <f>[1]Malaysia!Q2704</f>
        <v>97.642830357778905</v>
      </c>
      <c r="JJ97" s="85"/>
      <c r="JK97" s="81">
        <f>[1]Malaysia!Q2705</f>
        <v>98.564389727930404</v>
      </c>
      <c r="JL97" s="85"/>
      <c r="JM97" s="81">
        <f>[1]Malaysia!Q2706</f>
        <v>77.207861250654204</v>
      </c>
      <c r="JN97" s="85"/>
      <c r="JO97" s="35"/>
      <c r="JP97" s="32" t="s">
        <v>39</v>
      </c>
      <c r="JQ97" s="81">
        <f>[1]Malaysia!Q2707</f>
        <v>99.079685267746001</v>
      </c>
      <c r="JR97" s="85"/>
      <c r="JS97" s="81">
        <f>[1]Malaysia!Q2708</f>
        <v>124.947474103476</v>
      </c>
      <c r="JT97" s="85"/>
      <c r="JU97" s="81">
        <f>[1]Malaysia!Q2709</f>
        <v>112.657523161002</v>
      </c>
      <c r="JV97" s="85"/>
      <c r="JW97" s="35"/>
      <c r="JX97" s="32" t="s">
        <v>39</v>
      </c>
      <c r="JY97" s="81">
        <f>[1]Malaysia!Q2710</f>
        <v>94.901420727538905</v>
      </c>
      <c r="JZ97" s="85"/>
      <c r="KA97" s="81">
        <f>[1]Malaysia!Q2711</f>
        <v>110.339723426624</v>
      </c>
      <c r="KB97" s="85"/>
      <c r="KC97" s="81">
        <f>[1]Malaysia!Q2712</f>
        <v>110.687600165299</v>
      </c>
      <c r="KD97" s="85"/>
      <c r="KE97" s="35"/>
      <c r="KF97" s="32" t="s">
        <v>39</v>
      </c>
      <c r="KG97" s="81">
        <f>[1]Malaysia!Q2714</f>
        <v>95.604664480981199</v>
      </c>
      <c r="KH97" s="85"/>
      <c r="KI97" s="81">
        <f>[1]Malaysia!Q2715</f>
        <v>110.446845543877</v>
      </c>
      <c r="KJ97" s="85"/>
      <c r="KK97" s="81">
        <f>[1]Malaysia!Q2716</f>
        <v>98.122300510810106</v>
      </c>
      <c r="KL97" s="85"/>
      <c r="KM97" s="35"/>
      <c r="KN97" s="32" t="s">
        <v>39</v>
      </c>
      <c r="KO97" s="81">
        <f>[1]Malaysia!Q2717</f>
        <v>89.720661700028003</v>
      </c>
      <c r="KP97" s="85"/>
      <c r="KQ97" s="81">
        <f>[1]Malaysia!Q2719</f>
        <v>98.900450720584203</v>
      </c>
      <c r="KR97" s="85"/>
      <c r="KS97" s="81">
        <f>[1]Malaysia!Q2720</f>
        <v>100.781445529545</v>
      </c>
      <c r="KT97" s="85"/>
      <c r="KU97" s="35"/>
      <c r="KV97" s="32" t="s">
        <v>39</v>
      </c>
      <c r="KW97" s="81">
        <f>[1]Malaysia!Q2722</f>
        <v>94.856358870303694</v>
      </c>
      <c r="KX97" s="85"/>
      <c r="KY97" s="81">
        <f>[1]Malaysia!Q2723</f>
        <v>93.552482645412795</v>
      </c>
      <c r="KZ97" s="85"/>
      <c r="LA97" s="81">
        <f>[1]Malaysia!Q2726</f>
        <v>104.37993369766301</v>
      </c>
      <c r="LB97" s="85"/>
      <c r="LC97" s="35"/>
      <c r="LD97" s="32" t="s">
        <v>39</v>
      </c>
      <c r="LE97" s="81">
        <f>[1]Malaysia!Q2729</f>
        <v>100.505846243326</v>
      </c>
      <c r="LF97" s="85"/>
      <c r="LG97" s="81">
        <f>[1]Malaysia!Q2730</f>
        <v>72.542413361764702</v>
      </c>
      <c r="LH97" s="85"/>
      <c r="LI97" s="81">
        <f>[1]Malaysia!Q2731</f>
        <v>83.073435724792802</v>
      </c>
      <c r="LJ97" s="85"/>
      <c r="LK97" s="35"/>
      <c r="LL97" s="32" t="s">
        <v>39</v>
      </c>
      <c r="LM97" s="81">
        <f>[1]Malaysia!Q2733</f>
        <v>82.387811177283993</v>
      </c>
      <c r="LN97" s="85"/>
      <c r="LO97" s="81">
        <f>[1]Malaysia!Q2735</f>
        <v>100.214489262635</v>
      </c>
      <c r="LP97" s="85"/>
      <c r="LQ97" s="81">
        <f>[1]Malaysia!Q2737</f>
        <v>81.616332982382701</v>
      </c>
      <c r="LR97" s="85"/>
      <c r="LS97" s="35"/>
      <c r="LT97" s="32" t="s">
        <v>39</v>
      </c>
      <c r="LU97" s="81">
        <f>[1]Malaysia!Q2740</f>
        <v>117.74796228087401</v>
      </c>
      <c r="LV97" s="85"/>
      <c r="LW97" s="81">
        <f>[1]Malaysia!Q2745</f>
        <v>194.092945695151</v>
      </c>
      <c r="LX97" s="85"/>
      <c r="LY97" s="81">
        <f>[1]Malaysia!Q2746</f>
        <v>79.155272678854701</v>
      </c>
      <c r="LZ97" s="85"/>
      <c r="MA97" s="35"/>
      <c r="MB97" s="32" t="s">
        <v>39</v>
      </c>
      <c r="MC97" s="81">
        <f>[1]Malaysia!Q2749</f>
        <v>101.731413269999</v>
      </c>
      <c r="MD97" s="85"/>
      <c r="ME97" s="81">
        <f>[1]Malaysia!Q2750</f>
        <v>70.610782358167995</v>
      </c>
      <c r="MF97" s="85"/>
      <c r="MG97" s="81">
        <f>[1]Malaysia!Q2753</f>
        <v>88.192532509200106</v>
      </c>
      <c r="MH97" s="85"/>
      <c r="MI97" s="35"/>
      <c r="MJ97" s="32" t="s">
        <v>39</v>
      </c>
      <c r="MK97" s="81">
        <f>[1]Malaysia!Q2755</f>
        <v>103.076195216697</v>
      </c>
      <c r="ML97" s="85"/>
      <c r="MM97" s="81">
        <f>[1]Malaysia!Q2758</f>
        <v>96.685237705561207</v>
      </c>
      <c r="MN97" s="85"/>
      <c r="MO97" s="81">
        <f>[1]Malaysia!Q2774</f>
        <v>92.035294913471503</v>
      </c>
      <c r="MP97" s="85"/>
    </row>
    <row r="98" spans="1:361" ht="15" customHeight="1">
      <c r="A98" s="35"/>
      <c r="B98" s="32" t="s">
        <v>40</v>
      </c>
      <c r="C98" s="81">
        <f>[1]Malaysia!R$2918</f>
        <v>91.268326310178495</v>
      </c>
      <c r="D98" s="85"/>
      <c r="E98" s="499">
        <f>[1]Malaysia!R2919</f>
        <v>90.287946515140305</v>
      </c>
      <c r="F98" s="85"/>
      <c r="G98" s="499">
        <f>[1]Malaysia!R2920</f>
        <v>92.195336223918503</v>
      </c>
      <c r="H98" s="85"/>
      <c r="I98" s="35"/>
      <c r="J98" s="32" t="s">
        <v>40</v>
      </c>
      <c r="K98" s="81">
        <f>[1]Malaysia!R2547</f>
        <v>123.299558712623</v>
      </c>
      <c r="L98" s="85"/>
      <c r="M98" s="81">
        <f>[1]Malaysia!R2548</f>
        <v>136.625911024278</v>
      </c>
      <c r="N98" s="85"/>
      <c r="O98" s="81">
        <f>[1]Malaysia!R2549</f>
        <v>124.75709985397</v>
      </c>
      <c r="P98" s="85"/>
      <c r="Q98" s="35"/>
      <c r="R98" s="32" t="s">
        <v>40</v>
      </c>
      <c r="S98" s="81">
        <f>[1]Malaysia!R2550</f>
        <v>102.42851230424399</v>
      </c>
      <c r="T98" s="85"/>
      <c r="U98" s="81">
        <f>[1]Malaysia!R2552</f>
        <v>92.558893607315994</v>
      </c>
      <c r="V98" s="85"/>
      <c r="W98" s="81">
        <f>[1]Malaysia!R2553</f>
        <v>104.054937153277</v>
      </c>
      <c r="X98" s="85"/>
      <c r="Y98" s="35"/>
      <c r="Z98" s="32" t="s">
        <v>40</v>
      </c>
      <c r="AA98" s="81">
        <f>[1]Malaysia!R2554</f>
        <v>101.44618498917499</v>
      </c>
      <c r="AB98" s="85"/>
      <c r="AC98" s="81">
        <f>[1]Malaysia!R2556</f>
        <v>95.164708731873503</v>
      </c>
      <c r="AD98" s="85"/>
      <c r="AE98" s="81">
        <f>[1]Malaysia!R2557</f>
        <v>85.515750756905604</v>
      </c>
      <c r="AF98" s="85"/>
      <c r="AG98" s="35"/>
      <c r="AH98" s="32" t="s">
        <v>40</v>
      </c>
      <c r="AI98" s="81">
        <f>[1]Malaysia!R2562</f>
        <v>93.766508922435705</v>
      </c>
      <c r="AJ98" s="85"/>
      <c r="AK98" s="81">
        <f>[1]Malaysia!R2563</f>
        <v>84.1307241928221</v>
      </c>
      <c r="AL98" s="85"/>
      <c r="AM98" s="81">
        <f>[1]Malaysia!R2564</f>
        <v>85.837981116870907</v>
      </c>
      <c r="AN98" s="85"/>
      <c r="AO98" s="35"/>
      <c r="AP98" s="32" t="s">
        <v>40</v>
      </c>
      <c r="AQ98" s="81">
        <f>[1]Malaysia!R2566</f>
        <v>96.059738897529002</v>
      </c>
      <c r="AR98" s="85"/>
      <c r="AS98" s="81">
        <f>[1]Malaysia!R2568</f>
        <v>109.87125331871199</v>
      </c>
      <c r="AT98" s="85"/>
      <c r="AU98" s="81">
        <f>[1]Malaysia!R2569</f>
        <v>109.119778989606</v>
      </c>
      <c r="AV98" s="85"/>
      <c r="AW98" s="35"/>
      <c r="AX98" s="32" t="s">
        <v>40</v>
      </c>
      <c r="AY98" s="81">
        <f>[1]Malaysia!R2570</f>
        <v>92.49155864446</v>
      </c>
      <c r="AZ98" s="85"/>
      <c r="BA98" s="81">
        <f>[1]Malaysia!R2571</f>
        <v>101.129538466159</v>
      </c>
      <c r="BB98" s="85"/>
      <c r="BC98" s="81">
        <f>[1]Malaysia!R2572</f>
        <v>101.525488151704</v>
      </c>
      <c r="BD98" s="85"/>
      <c r="BE98" s="35"/>
      <c r="BF98" s="32" t="s">
        <v>40</v>
      </c>
      <c r="BG98" s="81">
        <f>[1]Malaysia!R2573</f>
        <v>91.623960770621807</v>
      </c>
      <c r="BH98" s="85"/>
      <c r="BI98" s="81">
        <f>[1]Malaysia!R2575</f>
        <v>99.318052493153502</v>
      </c>
      <c r="BJ98" s="85"/>
      <c r="BK98" s="81">
        <f>[1]Malaysia!R2576</f>
        <v>87.373824737718806</v>
      </c>
      <c r="BL98" s="85"/>
      <c r="BM98" s="35"/>
      <c r="BN98" s="32" t="s">
        <v>40</v>
      </c>
      <c r="BO98" s="81">
        <f>[1]Malaysia!R2578</f>
        <v>99.995048974303302</v>
      </c>
      <c r="BP98" s="85"/>
      <c r="BQ98" s="478">
        <f>(([1]Malaysia!R2580*[1]Malaysia!$H$2580)+([1]Malaysia!R2581*[1]Malaysia!$H$2581)+([1]Malaysia!R2582*[1]Malaysia!$H$2582))/$BQ$11</f>
        <v>96.899934195635737</v>
      </c>
      <c r="BR98" s="85"/>
      <c r="BS98" s="81">
        <f>[1]Malaysia!R2583</f>
        <v>96.256351868641502</v>
      </c>
      <c r="BT98" s="85"/>
      <c r="BU98" s="35"/>
      <c r="BV98" s="32" t="s">
        <v>40</v>
      </c>
      <c r="BW98" s="81">
        <f>[1]Malaysia!R2584</f>
        <v>108.677895847524</v>
      </c>
      <c r="BX98" s="85"/>
      <c r="BY98" s="81">
        <f>[1]Malaysia!R2585</f>
        <v>108.173581737589</v>
      </c>
      <c r="BZ98" s="85"/>
      <c r="CA98" s="81">
        <f>[1]Malaysia!R2586</f>
        <v>107.513337871258</v>
      </c>
      <c r="CB98" s="85"/>
      <c r="CC98" s="35"/>
      <c r="CD98" s="32" t="s">
        <v>40</v>
      </c>
      <c r="CE98" s="81">
        <f>[1]Malaysia!R2587</f>
        <v>93.746751203810007</v>
      </c>
      <c r="CF98" s="85"/>
      <c r="CG98" s="81">
        <f>[1]Malaysia!R2589</f>
        <v>97.743254803112904</v>
      </c>
      <c r="CH98" s="85"/>
      <c r="CI98" s="81">
        <f>[1]Malaysia!R2597</f>
        <v>86.761116988636203</v>
      </c>
      <c r="CJ98" s="85"/>
      <c r="CK98" s="35"/>
      <c r="CL98" s="32" t="s">
        <v>40</v>
      </c>
      <c r="CM98" s="81">
        <f>[1]Malaysia!R2603</f>
        <v>100.491625739643</v>
      </c>
      <c r="CN98" s="85"/>
      <c r="CO98" s="81">
        <f>[1]Malaysia!R2604</f>
        <v>98.227731232711506</v>
      </c>
      <c r="CP98" s="85"/>
      <c r="CQ98" s="81">
        <f>[1]Malaysia!R2606</f>
        <v>86.825146730161293</v>
      </c>
      <c r="CR98" s="85"/>
      <c r="CS98" s="35"/>
      <c r="CT98" s="32" t="s">
        <v>40</v>
      </c>
      <c r="CU98" s="81">
        <f>[1]Malaysia!R2608</f>
        <v>107.504401948604</v>
      </c>
      <c r="CV98" s="85"/>
      <c r="CW98" s="81">
        <f>[1]Malaysia!R2609</f>
        <v>90.918898109546404</v>
      </c>
      <c r="CX98" s="85"/>
      <c r="CY98" s="81">
        <f>[1]Malaysia!R2610</f>
        <v>97.474851030405901</v>
      </c>
      <c r="CZ98" s="85"/>
      <c r="DA98" s="35"/>
      <c r="DB98" s="32" t="s">
        <v>40</v>
      </c>
      <c r="DC98" s="81">
        <f>[1]Malaysia!R2611</f>
        <v>91.692335130803897</v>
      </c>
      <c r="DD98" s="85"/>
      <c r="DE98" s="81">
        <f>[1]Malaysia!R2613</f>
        <v>97.565050483062606</v>
      </c>
      <c r="DF98" s="85"/>
      <c r="DG98" s="81">
        <f>[1]Malaysia!R2616</f>
        <v>98.003739606064499</v>
      </c>
      <c r="DH98" s="85"/>
      <c r="DI98" s="35"/>
      <c r="DJ98" s="32" t="s">
        <v>40</v>
      </c>
      <c r="DK98" s="81">
        <f>[1]Malaysia!R2617</f>
        <v>99.734259544629595</v>
      </c>
      <c r="DL98" s="85"/>
      <c r="DM98" s="81">
        <f>[1]Malaysia!R2618</f>
        <v>107.707879544988</v>
      </c>
      <c r="DN98" s="85"/>
      <c r="DO98" s="81">
        <f>[1]Malaysia!R2619</f>
        <v>82.013519225004799</v>
      </c>
      <c r="DP98" s="85"/>
      <c r="DQ98" s="35"/>
      <c r="DR98" s="32" t="s">
        <v>40</v>
      </c>
      <c r="DS98" s="81">
        <f>[1]Malaysia!R2620</f>
        <v>101.759946289946</v>
      </c>
      <c r="DT98" s="85"/>
      <c r="DU98" s="81">
        <f>[1]Malaysia!R2623</f>
        <v>101.994309164185</v>
      </c>
      <c r="DV98" s="85"/>
      <c r="DW98" s="81">
        <f>[1]Malaysia!R2624</f>
        <v>97.149180991707595</v>
      </c>
      <c r="DX98" s="85"/>
      <c r="DY98" s="35"/>
      <c r="DZ98" s="32" t="s">
        <v>40</v>
      </c>
      <c r="EA98" s="81">
        <f>[1]Malaysia!R2626</f>
        <v>88.552255982179204</v>
      </c>
      <c r="EB98" s="85"/>
      <c r="EC98" s="81">
        <f>[1]Malaysia!R2628</f>
        <v>98.194582707609797</v>
      </c>
      <c r="ED98" s="85"/>
      <c r="EE98" s="81">
        <f>[1]Malaysia!R2629</f>
        <v>105.60853807850999</v>
      </c>
      <c r="EF98" s="85"/>
      <c r="EG98" s="35"/>
      <c r="EH98" s="32" t="s">
        <v>40</v>
      </c>
      <c r="EI98" s="81">
        <f>[1]Malaysia!R2630</f>
        <v>104.19482402820201</v>
      </c>
      <c r="EJ98" s="85"/>
      <c r="EK98" s="81">
        <f>[1]Malaysia!R2632</f>
        <v>111.76247905939699</v>
      </c>
      <c r="EL98" s="85"/>
      <c r="EM98" s="81">
        <f>[1]Malaysia!R2634</f>
        <v>97.997696751278397</v>
      </c>
      <c r="EN98" s="85"/>
      <c r="EO98" s="35"/>
      <c r="EP98" s="32" t="s">
        <v>40</v>
      </c>
      <c r="EQ98" s="81">
        <f>[1]Malaysia!R2636</f>
        <v>94.411776428351601</v>
      </c>
      <c r="ER98" s="85"/>
      <c r="ES98" s="81">
        <f>[1]Malaysia!R2637</f>
        <v>90.583775443281198</v>
      </c>
      <c r="ET98" s="85"/>
      <c r="EU98" s="81">
        <f>[1]Malaysia!R2638</f>
        <v>90.413384002324307</v>
      </c>
      <c r="EV98" s="85"/>
      <c r="EW98" s="35"/>
      <c r="EX98" s="32" t="s">
        <v>40</v>
      </c>
      <c r="EY98" s="81">
        <f>[1]Malaysia!R2639</f>
        <v>100.510558082454</v>
      </c>
      <c r="EZ98" s="85"/>
      <c r="FA98" s="81">
        <f>[1]Malaysia!R2640</f>
        <v>105.37195496776501</v>
      </c>
      <c r="FB98" s="85"/>
      <c r="FC98" s="81">
        <f>[1]Malaysia!R2641</f>
        <v>93.247889615015595</v>
      </c>
      <c r="FD98" s="85"/>
      <c r="FE98" s="35"/>
      <c r="FF98" s="32" t="s">
        <v>40</v>
      </c>
      <c r="FG98" s="81">
        <f>[1]Malaysia!R2643</f>
        <v>101.875946918701</v>
      </c>
      <c r="FH98" s="85"/>
      <c r="FI98" s="81">
        <f>[1]Malaysia!R2645</f>
        <v>100.026312352933</v>
      </c>
      <c r="FJ98" s="85"/>
      <c r="FK98" s="81">
        <f>[1]Malaysia!R2649</f>
        <v>106.149703769591</v>
      </c>
      <c r="FL98" s="85"/>
      <c r="FM98" s="35"/>
      <c r="FN98" s="32" t="s">
        <v>40</v>
      </c>
      <c r="FO98" s="81">
        <f>[1]Malaysia!R2650</f>
        <v>107.778422453167</v>
      </c>
      <c r="FP98" s="85"/>
      <c r="FQ98" s="81">
        <f>[1]Malaysia!R2652</f>
        <v>101.478795790033</v>
      </c>
      <c r="FR98" s="85"/>
      <c r="FS98" s="81">
        <f>[1]Malaysia!R2653</f>
        <v>111.27772957601</v>
      </c>
      <c r="FT98" s="85"/>
      <c r="FU98" s="35"/>
      <c r="FV98" s="32" t="s">
        <v>40</v>
      </c>
      <c r="FW98" s="81">
        <f>[1]Malaysia!R2654</f>
        <v>110.287580584594</v>
      </c>
      <c r="FX98" s="85"/>
      <c r="FY98" s="81">
        <f>[1]Malaysia!R2655</f>
        <v>103.499708302949</v>
      </c>
      <c r="FZ98" s="85"/>
      <c r="GA98" s="81">
        <f>[1]Malaysia!R2656</f>
        <v>110.11582697710401</v>
      </c>
      <c r="GB98" s="85"/>
      <c r="GC98" s="35"/>
      <c r="GD98" s="32" t="s">
        <v>40</v>
      </c>
      <c r="GE98" s="81">
        <f>[1]Malaysia!R2657</f>
        <v>104.290916670833</v>
      </c>
      <c r="GF98" s="85"/>
      <c r="GG98" s="81">
        <f>[1]Malaysia!R2658</f>
        <v>101.403750720029</v>
      </c>
      <c r="GH98" s="85"/>
      <c r="GI98" s="81">
        <f>[1]Malaysia!R2659</f>
        <v>85.880843095472798</v>
      </c>
      <c r="GJ98" s="85"/>
      <c r="GK98" s="35"/>
      <c r="GL98" s="32" t="s">
        <v>40</v>
      </c>
      <c r="GM98" s="81">
        <f>[1]Malaysia!R2660</f>
        <v>100.63768104938799</v>
      </c>
      <c r="GN98" s="85"/>
      <c r="GO98" s="81">
        <f>[1]Malaysia!R2661</f>
        <v>104.375334288339</v>
      </c>
      <c r="GP98" s="85"/>
      <c r="GQ98" s="81">
        <f>[1]Malaysia!R2662</f>
        <v>107.685806121721</v>
      </c>
      <c r="GR98" s="85"/>
      <c r="GS98" s="35"/>
      <c r="GT98" s="32" t="s">
        <v>40</v>
      </c>
      <c r="GU98" s="81">
        <f>[1]Malaysia!R2665</f>
        <v>94.243731428535696</v>
      </c>
      <c r="GV98" s="85"/>
      <c r="GW98" s="81">
        <f>[1]Malaysia!R2667</f>
        <v>99.301562228813495</v>
      </c>
      <c r="GX98" s="85"/>
      <c r="GY98" s="81">
        <f>[1]Malaysia!R2668</f>
        <v>102.030619021909</v>
      </c>
      <c r="GZ98" s="85"/>
      <c r="HA98" s="35"/>
      <c r="HB98" s="32" t="s">
        <v>40</v>
      </c>
      <c r="HC98" s="81">
        <f>[1]Malaysia!R2669</f>
        <v>97.129260886132997</v>
      </c>
      <c r="HD98" s="85"/>
      <c r="HE98" s="81">
        <f>[1]Malaysia!R2670</f>
        <v>105.747228830701</v>
      </c>
      <c r="HF98" s="85"/>
      <c r="HG98" s="81">
        <f>[1]Malaysia!R2671</f>
        <v>99.284499750528994</v>
      </c>
      <c r="HH98" s="85"/>
      <c r="HI98" s="35"/>
      <c r="HJ98" s="32" t="s">
        <v>40</v>
      </c>
      <c r="HK98" s="81">
        <f>[1]Malaysia!R2672</f>
        <v>102.086805638984</v>
      </c>
      <c r="HL98" s="85"/>
      <c r="HM98" s="81">
        <f>[1]Malaysia!R2673</f>
        <v>87.966398135282901</v>
      </c>
      <c r="HN98" s="85"/>
      <c r="HO98" s="81">
        <f>[1]Malaysia!R2675</f>
        <v>90.9460691298152</v>
      </c>
      <c r="HP98" s="85"/>
      <c r="HQ98" s="35"/>
      <c r="HR98" s="32" t="s">
        <v>40</v>
      </c>
      <c r="HS98" s="81">
        <f>[1]Malaysia!R2676</f>
        <v>87.450637632881893</v>
      </c>
      <c r="HT98" s="85"/>
      <c r="HU98" s="81">
        <f>[1]Malaysia!R2677</f>
        <v>91.018252490195707</v>
      </c>
      <c r="HV98" s="85"/>
      <c r="HW98" s="81">
        <f>[1]Malaysia!R2678</f>
        <v>104.818581691349</v>
      </c>
      <c r="HX98" s="85"/>
      <c r="HY98" s="35"/>
      <c r="HZ98" s="32" t="s">
        <v>40</v>
      </c>
      <c r="IA98" s="81">
        <f>[1]Malaysia!R2680</f>
        <v>92.879348864755698</v>
      </c>
      <c r="IB98" s="85"/>
      <c r="IC98" s="81">
        <f>[1]Malaysia!R2812</f>
        <v>122.266488497702</v>
      </c>
      <c r="ID98" s="85"/>
      <c r="IE98" s="81">
        <f>[1]Malaysia!R2689</f>
        <v>101.397974580081</v>
      </c>
      <c r="IF98" s="85"/>
      <c r="IG98" s="35"/>
      <c r="IH98" s="32" t="s">
        <v>40</v>
      </c>
      <c r="II98" s="81">
        <f>[1]Malaysia!R2690</f>
        <v>87.268578170463996</v>
      </c>
      <c r="IJ98" s="85"/>
      <c r="IK98" s="81">
        <f>[1]Malaysia!R2691</f>
        <v>94.745517837613505</v>
      </c>
      <c r="IL98" s="85"/>
      <c r="IM98" s="81">
        <f>[1]Malaysia!R2694</f>
        <v>110.343892614572</v>
      </c>
      <c r="IN98" s="85"/>
      <c r="IO98" s="81">
        <f>[1]Malaysia!R2695</f>
        <v>93.074081654857196</v>
      </c>
      <c r="IP98" s="85"/>
      <c r="IQ98" s="35"/>
      <c r="IR98" s="32" t="s">
        <v>40</v>
      </c>
      <c r="IS98" s="81">
        <f>[1]Malaysia!R2697</f>
        <v>98.7476959702161</v>
      </c>
      <c r="IT98" s="85"/>
      <c r="IU98" s="81">
        <f>[1]Malaysia!R2698</f>
        <v>89.9482049638262</v>
      </c>
      <c r="IV98" s="85"/>
      <c r="IW98" s="81">
        <f>[1]Malaysia!R2699</f>
        <v>93.615117414200299</v>
      </c>
      <c r="IX98" s="85"/>
      <c r="IY98" s="35"/>
      <c r="IZ98" s="32" t="s">
        <v>40</v>
      </c>
      <c r="JA98" s="81">
        <f>[1]Malaysia!R2701</f>
        <v>97.188352563692703</v>
      </c>
      <c r="JB98" s="85"/>
      <c r="JC98" s="81">
        <f>[1]Malaysia!R2702</f>
        <v>98.084191376774001</v>
      </c>
      <c r="JD98" s="85"/>
      <c r="JE98" s="81">
        <f>[1]Malaysia!R2703</f>
        <v>99.575893456425803</v>
      </c>
      <c r="JF98" s="85"/>
      <c r="JG98" s="35"/>
      <c r="JH98" s="32" t="s">
        <v>40</v>
      </c>
      <c r="JI98" s="81">
        <f>[1]Malaysia!R2704</f>
        <v>110.489215587394</v>
      </c>
      <c r="JJ98" s="85"/>
      <c r="JK98" s="81">
        <f>[1]Malaysia!R2705</f>
        <v>106.447968397371</v>
      </c>
      <c r="JL98" s="85"/>
      <c r="JM98" s="81">
        <f>[1]Malaysia!R2706</f>
        <v>82.297878915528898</v>
      </c>
      <c r="JN98" s="85"/>
      <c r="JO98" s="35"/>
      <c r="JP98" s="32" t="s">
        <v>40</v>
      </c>
      <c r="JQ98" s="81">
        <f>[1]Malaysia!R2707</f>
        <v>95.351144414072294</v>
      </c>
      <c r="JR98" s="85"/>
      <c r="JS98" s="81">
        <f>[1]Malaysia!R2708</f>
        <v>75.566981816691097</v>
      </c>
      <c r="JT98" s="85"/>
      <c r="JU98" s="81">
        <f>[1]Malaysia!R2709</f>
        <v>116.732324112534</v>
      </c>
      <c r="JV98" s="85"/>
      <c r="JW98" s="35"/>
      <c r="JX98" s="32" t="s">
        <v>40</v>
      </c>
      <c r="JY98" s="81">
        <f>[1]Malaysia!R2710</f>
        <v>89.457028489358905</v>
      </c>
      <c r="JZ98" s="85"/>
      <c r="KA98" s="81">
        <f>[1]Malaysia!R2711</f>
        <v>114.99022990058801</v>
      </c>
      <c r="KB98" s="85"/>
      <c r="KC98" s="81">
        <f>[1]Malaysia!R2712</f>
        <v>70.497628102352806</v>
      </c>
      <c r="KD98" s="85"/>
      <c r="KE98" s="35"/>
      <c r="KF98" s="32" t="s">
        <v>40</v>
      </c>
      <c r="KG98" s="81">
        <f>[1]Malaysia!R2714</f>
        <v>72.341692297774301</v>
      </c>
      <c r="KH98" s="85"/>
      <c r="KI98" s="81">
        <f>[1]Malaysia!R2715</f>
        <v>138.31860878992401</v>
      </c>
      <c r="KJ98" s="85"/>
      <c r="KK98" s="81">
        <f>[1]Malaysia!R2716</f>
        <v>114.203304486595</v>
      </c>
      <c r="KL98" s="85"/>
      <c r="KM98" s="35"/>
      <c r="KN98" s="32" t="s">
        <v>40</v>
      </c>
      <c r="KO98" s="81">
        <f>[1]Malaysia!R2717</f>
        <v>97.190509805295306</v>
      </c>
      <c r="KP98" s="85"/>
      <c r="KQ98" s="81">
        <f>[1]Malaysia!R2719</f>
        <v>100.731595326926</v>
      </c>
      <c r="KR98" s="85"/>
      <c r="KS98" s="81">
        <f>[1]Malaysia!R2720</f>
        <v>92.549347364340505</v>
      </c>
      <c r="KT98" s="85"/>
      <c r="KU98" s="35"/>
      <c r="KV98" s="32" t="s">
        <v>40</v>
      </c>
      <c r="KW98" s="81">
        <f>[1]Malaysia!R2722</f>
        <v>104.905507943047</v>
      </c>
      <c r="KX98" s="85"/>
      <c r="KY98" s="81">
        <f>[1]Malaysia!R2723</f>
        <v>99.809925324891495</v>
      </c>
      <c r="KZ98" s="85"/>
      <c r="LA98" s="81">
        <f>[1]Malaysia!R2726</f>
        <v>102.459643324241</v>
      </c>
      <c r="LB98" s="85"/>
      <c r="LC98" s="35"/>
      <c r="LD98" s="32" t="s">
        <v>40</v>
      </c>
      <c r="LE98" s="81">
        <f>[1]Malaysia!R2729</f>
        <v>90.098004891036098</v>
      </c>
      <c r="LF98" s="85"/>
      <c r="LG98" s="81">
        <f>[1]Malaysia!R2730</f>
        <v>87.791044922510395</v>
      </c>
      <c r="LH98" s="85"/>
      <c r="LI98" s="81">
        <f>[1]Malaysia!R2731</f>
        <v>86.257347684610494</v>
      </c>
      <c r="LJ98" s="85"/>
      <c r="LK98" s="35"/>
      <c r="LL98" s="32" t="s">
        <v>40</v>
      </c>
      <c r="LM98" s="81">
        <f>[1]Malaysia!R2733</f>
        <v>98.597523586630203</v>
      </c>
      <c r="LN98" s="85"/>
      <c r="LO98" s="81">
        <f>[1]Malaysia!R2735</f>
        <v>106.305500670443</v>
      </c>
      <c r="LP98" s="85"/>
      <c r="LQ98" s="81">
        <f>[1]Malaysia!R2737</f>
        <v>100.66560663710899</v>
      </c>
      <c r="LR98" s="85"/>
      <c r="LS98" s="35"/>
      <c r="LT98" s="32" t="s">
        <v>40</v>
      </c>
      <c r="LU98" s="81">
        <f>[1]Malaysia!R2740</f>
        <v>124.80071029806901</v>
      </c>
      <c r="LV98" s="85"/>
      <c r="LW98" s="81">
        <f>[1]Malaysia!R2745</f>
        <v>124.42893116725099</v>
      </c>
      <c r="LX98" s="85"/>
      <c r="LY98" s="81">
        <f>[1]Malaysia!R2746</f>
        <v>93.926045744827903</v>
      </c>
      <c r="LZ98" s="85"/>
      <c r="MA98" s="35"/>
      <c r="MB98" s="32" t="s">
        <v>40</v>
      </c>
      <c r="MC98" s="81">
        <f>[1]Malaysia!R2749</f>
        <v>104.49644204385</v>
      </c>
      <c r="MD98" s="85"/>
      <c r="ME98" s="81">
        <f>[1]Malaysia!R2750</f>
        <v>124.01396830658101</v>
      </c>
      <c r="MF98" s="85"/>
      <c r="MG98" s="81">
        <f>[1]Malaysia!R2753</f>
        <v>98.023392705276294</v>
      </c>
      <c r="MH98" s="85"/>
      <c r="MI98" s="35"/>
      <c r="MJ98" s="32" t="s">
        <v>40</v>
      </c>
      <c r="MK98" s="81">
        <f>[1]Malaysia!R2755</f>
        <v>100.236834074006</v>
      </c>
      <c r="ML98" s="85"/>
      <c r="MM98" s="81">
        <f>[1]Malaysia!R2758</f>
        <v>98.949972052374207</v>
      </c>
      <c r="MN98" s="85"/>
      <c r="MO98" s="81">
        <f>[1]Malaysia!R2774</f>
        <v>72.422747335629296</v>
      </c>
      <c r="MP98" s="85"/>
    </row>
    <row r="99" spans="1:361" ht="15" customHeight="1">
      <c r="A99" s="35"/>
      <c r="B99" s="32" t="s">
        <v>41</v>
      </c>
      <c r="C99" s="81">
        <f>[1]Malaysia!S$2918</f>
        <v>96.827098942426602</v>
      </c>
      <c r="D99" s="85"/>
      <c r="E99" s="499">
        <f>[1]Malaysia!S2919</f>
        <v>96.727403865713896</v>
      </c>
      <c r="F99" s="85"/>
      <c r="G99" s="499">
        <f>[1]Malaysia!S2920</f>
        <v>96.921366822009205</v>
      </c>
      <c r="H99" s="85"/>
      <c r="I99" s="35"/>
      <c r="J99" s="32" t="s">
        <v>41</v>
      </c>
      <c r="K99" s="81">
        <f>[1]Malaysia!S2547</f>
        <v>117.772660502089</v>
      </c>
      <c r="L99" s="85"/>
      <c r="M99" s="81">
        <f>[1]Malaysia!S2548</f>
        <v>109.10290267358999</v>
      </c>
      <c r="N99" s="85"/>
      <c r="O99" s="81">
        <f>[1]Malaysia!S2549</f>
        <v>114.08847206186999</v>
      </c>
      <c r="P99" s="85"/>
      <c r="Q99" s="35"/>
      <c r="R99" s="32" t="s">
        <v>41</v>
      </c>
      <c r="S99" s="81">
        <f>[1]Malaysia!S2550</f>
        <v>100.50356714090999</v>
      </c>
      <c r="T99" s="85"/>
      <c r="U99" s="81">
        <f>[1]Malaysia!S2552</f>
        <v>104.494979462453</v>
      </c>
      <c r="V99" s="85"/>
      <c r="W99" s="81">
        <f>[1]Malaysia!S2553</f>
        <v>106.270043622198</v>
      </c>
      <c r="X99" s="85"/>
      <c r="Y99" s="35"/>
      <c r="Z99" s="32" t="s">
        <v>41</v>
      </c>
      <c r="AA99" s="81">
        <f>[1]Malaysia!S2554</f>
        <v>104.64167242451001</v>
      </c>
      <c r="AB99" s="85"/>
      <c r="AC99" s="81">
        <f>[1]Malaysia!S2556</f>
        <v>111.109815530511</v>
      </c>
      <c r="AD99" s="85"/>
      <c r="AE99" s="81">
        <f>[1]Malaysia!S2557</f>
        <v>102.657208855893</v>
      </c>
      <c r="AF99" s="85"/>
      <c r="AG99" s="35"/>
      <c r="AH99" s="32" t="s">
        <v>41</v>
      </c>
      <c r="AI99" s="81">
        <f>[1]Malaysia!S2562</f>
        <v>102.300330597578</v>
      </c>
      <c r="AJ99" s="85"/>
      <c r="AK99" s="81">
        <f>[1]Malaysia!S2563</f>
        <v>113.447616817099</v>
      </c>
      <c r="AL99" s="85"/>
      <c r="AM99" s="81">
        <f>[1]Malaysia!S2564</f>
        <v>101.54416570249499</v>
      </c>
      <c r="AN99" s="85"/>
      <c r="AO99" s="35"/>
      <c r="AP99" s="32" t="s">
        <v>41</v>
      </c>
      <c r="AQ99" s="81">
        <f>[1]Malaysia!S2566</f>
        <v>99.321202507015997</v>
      </c>
      <c r="AR99" s="85"/>
      <c r="AS99" s="81">
        <f>[1]Malaysia!S2568</f>
        <v>108.635075046008</v>
      </c>
      <c r="AT99" s="85"/>
      <c r="AU99" s="81">
        <f>[1]Malaysia!S2569</f>
        <v>105.060816922459</v>
      </c>
      <c r="AV99" s="85"/>
      <c r="AW99" s="35"/>
      <c r="AX99" s="32" t="s">
        <v>41</v>
      </c>
      <c r="AY99" s="81">
        <f>[1]Malaysia!S2570</f>
        <v>94.069009821920503</v>
      </c>
      <c r="AZ99" s="85"/>
      <c r="BA99" s="81">
        <f>[1]Malaysia!S2571</f>
        <v>96.618792975604194</v>
      </c>
      <c r="BB99" s="85"/>
      <c r="BC99" s="81">
        <f>[1]Malaysia!S2572</f>
        <v>102.024194916798</v>
      </c>
      <c r="BD99" s="85"/>
      <c r="BE99" s="35"/>
      <c r="BF99" s="32" t="s">
        <v>41</v>
      </c>
      <c r="BG99" s="81">
        <f>[1]Malaysia!S2573</f>
        <v>91.919605248113598</v>
      </c>
      <c r="BH99" s="85"/>
      <c r="BI99" s="81">
        <f>[1]Malaysia!S2575</f>
        <v>106.22975094638601</v>
      </c>
      <c r="BJ99" s="85"/>
      <c r="BK99" s="81">
        <f>[1]Malaysia!S2576</f>
        <v>94.939306763863399</v>
      </c>
      <c r="BL99" s="85"/>
      <c r="BM99" s="35"/>
      <c r="BN99" s="32" t="s">
        <v>41</v>
      </c>
      <c r="BO99" s="81">
        <f>[1]Malaysia!S2578</f>
        <v>101.74959286975</v>
      </c>
      <c r="BP99" s="85"/>
      <c r="BQ99" s="478">
        <f>(([1]Malaysia!S2580*[1]Malaysia!$H$2580)+([1]Malaysia!S2581*[1]Malaysia!$H$2581)+([1]Malaysia!S2582*[1]Malaysia!$H$2582))/$BQ$11</f>
        <v>103.80151950356999</v>
      </c>
      <c r="BR99" s="85"/>
      <c r="BS99" s="81">
        <f>[1]Malaysia!S2583</f>
        <v>99.134877151330201</v>
      </c>
      <c r="BT99" s="85"/>
      <c r="BU99" s="35"/>
      <c r="BV99" s="32" t="s">
        <v>41</v>
      </c>
      <c r="BW99" s="81">
        <f>[1]Malaysia!S2584</f>
        <v>100.39892843667801</v>
      </c>
      <c r="BX99" s="85"/>
      <c r="BY99" s="81">
        <f>[1]Malaysia!S2585</f>
        <v>101.269150596665</v>
      </c>
      <c r="BZ99" s="85"/>
      <c r="CA99" s="81">
        <f>[1]Malaysia!S2586</f>
        <v>108.43617970788701</v>
      </c>
      <c r="CB99" s="85"/>
      <c r="CC99" s="35"/>
      <c r="CD99" s="32" t="s">
        <v>41</v>
      </c>
      <c r="CE99" s="81">
        <f>[1]Malaysia!S2587</f>
        <v>99.509576317568204</v>
      </c>
      <c r="CF99" s="85"/>
      <c r="CG99" s="81">
        <f>[1]Malaysia!S2589</f>
        <v>99.138449641485494</v>
      </c>
      <c r="CH99" s="85"/>
      <c r="CI99" s="81">
        <f>[1]Malaysia!S2597</f>
        <v>102.658292432284</v>
      </c>
      <c r="CJ99" s="85"/>
      <c r="CK99" s="35"/>
      <c r="CL99" s="32" t="s">
        <v>41</v>
      </c>
      <c r="CM99" s="81">
        <f>[1]Malaysia!S2603</f>
        <v>108.706864236082</v>
      </c>
      <c r="CN99" s="85"/>
      <c r="CO99" s="81">
        <f>[1]Malaysia!S2604</f>
        <v>87.334525794169494</v>
      </c>
      <c r="CP99" s="85"/>
      <c r="CQ99" s="81">
        <f>[1]Malaysia!S2606</f>
        <v>85.715314494375207</v>
      </c>
      <c r="CR99" s="85"/>
      <c r="CS99" s="35"/>
      <c r="CT99" s="32" t="s">
        <v>41</v>
      </c>
      <c r="CU99" s="81">
        <f>[1]Malaysia!S2608</f>
        <v>110.516377862246</v>
      </c>
      <c r="CV99" s="85"/>
      <c r="CW99" s="81">
        <f>[1]Malaysia!S2609</f>
        <v>101.00892578576899</v>
      </c>
      <c r="CX99" s="85"/>
      <c r="CY99" s="81">
        <f>[1]Malaysia!S2610</f>
        <v>98.583014469529402</v>
      </c>
      <c r="CZ99" s="85"/>
      <c r="DA99" s="35"/>
      <c r="DB99" s="32" t="s">
        <v>41</v>
      </c>
      <c r="DC99" s="81">
        <f>[1]Malaysia!S2611</f>
        <v>94.991192693790197</v>
      </c>
      <c r="DD99" s="85"/>
      <c r="DE99" s="81">
        <f>[1]Malaysia!S2613</f>
        <v>95.682307858682094</v>
      </c>
      <c r="DF99" s="85"/>
      <c r="DG99" s="81">
        <f>[1]Malaysia!S2616</f>
        <v>101.442938751768</v>
      </c>
      <c r="DH99" s="85"/>
      <c r="DI99" s="35"/>
      <c r="DJ99" s="32" t="s">
        <v>41</v>
      </c>
      <c r="DK99" s="81">
        <f>[1]Malaysia!S2617</f>
        <v>105.626272303313</v>
      </c>
      <c r="DL99" s="85"/>
      <c r="DM99" s="81">
        <f>[1]Malaysia!S2618</f>
        <v>109.41755417371</v>
      </c>
      <c r="DN99" s="85"/>
      <c r="DO99" s="81">
        <f>[1]Malaysia!S2619</f>
        <v>159.11109551069899</v>
      </c>
      <c r="DP99" s="85"/>
      <c r="DQ99" s="35"/>
      <c r="DR99" s="32" t="s">
        <v>41</v>
      </c>
      <c r="DS99" s="81">
        <f>[1]Malaysia!S2620</f>
        <v>107.31100190756101</v>
      </c>
      <c r="DT99" s="85"/>
      <c r="DU99" s="81">
        <f>[1]Malaysia!S2623</f>
        <v>105.959694424155</v>
      </c>
      <c r="DV99" s="85"/>
      <c r="DW99" s="81">
        <f>[1]Malaysia!S2624</f>
        <v>94.390259622599203</v>
      </c>
      <c r="DX99" s="85"/>
      <c r="DY99" s="35"/>
      <c r="DZ99" s="32" t="s">
        <v>41</v>
      </c>
      <c r="EA99" s="81">
        <f>[1]Malaysia!S2626</f>
        <v>94.632791837649194</v>
      </c>
      <c r="EB99" s="85"/>
      <c r="EC99" s="81">
        <f>[1]Malaysia!S2628</f>
        <v>85.0122045098272</v>
      </c>
      <c r="ED99" s="85"/>
      <c r="EE99" s="81">
        <f>[1]Malaysia!S2629</f>
        <v>103.692879670427</v>
      </c>
      <c r="EF99" s="85"/>
      <c r="EG99" s="35"/>
      <c r="EH99" s="32" t="s">
        <v>41</v>
      </c>
      <c r="EI99" s="81">
        <f>[1]Malaysia!S2630</f>
        <v>100.667044796233</v>
      </c>
      <c r="EJ99" s="85"/>
      <c r="EK99" s="81">
        <f>[1]Malaysia!S2632</f>
        <v>112.323205732484</v>
      </c>
      <c r="EL99" s="85"/>
      <c r="EM99" s="81">
        <f>[1]Malaysia!S2634</f>
        <v>101.581089506567</v>
      </c>
      <c r="EN99" s="85"/>
      <c r="EO99" s="35"/>
      <c r="EP99" s="32" t="s">
        <v>41</v>
      </c>
      <c r="EQ99" s="81">
        <f>[1]Malaysia!S2636</f>
        <v>115.12610018835601</v>
      </c>
      <c r="ER99" s="85"/>
      <c r="ES99" s="81">
        <f>[1]Malaysia!S2637</f>
        <v>88.887634486569695</v>
      </c>
      <c r="ET99" s="85"/>
      <c r="EU99" s="81">
        <f>[1]Malaysia!S2638</f>
        <v>98.864425715973297</v>
      </c>
      <c r="EV99" s="85"/>
      <c r="EW99" s="35"/>
      <c r="EX99" s="32" t="s">
        <v>41</v>
      </c>
      <c r="EY99" s="81">
        <f>[1]Malaysia!S2639</f>
        <v>129.927018294379</v>
      </c>
      <c r="EZ99" s="85"/>
      <c r="FA99" s="81">
        <f>[1]Malaysia!S2640</f>
        <v>106.074955146164</v>
      </c>
      <c r="FB99" s="85"/>
      <c r="FC99" s="81">
        <f>[1]Malaysia!S2641</f>
        <v>170.045421703996</v>
      </c>
      <c r="FD99" s="85"/>
      <c r="FE99" s="35"/>
      <c r="FF99" s="32" t="s">
        <v>41</v>
      </c>
      <c r="FG99" s="81">
        <f>[1]Malaysia!S2643</f>
        <v>101.68624156811499</v>
      </c>
      <c r="FH99" s="85"/>
      <c r="FI99" s="81">
        <f>[1]Malaysia!S2645</f>
        <v>121.142153582391</v>
      </c>
      <c r="FJ99" s="85"/>
      <c r="FK99" s="81">
        <f>[1]Malaysia!S2649</f>
        <v>107.727620132841</v>
      </c>
      <c r="FL99" s="85"/>
      <c r="FM99" s="35"/>
      <c r="FN99" s="32" t="s">
        <v>41</v>
      </c>
      <c r="FO99" s="81">
        <f>[1]Malaysia!S2650</f>
        <v>109.262921822324</v>
      </c>
      <c r="FP99" s="85"/>
      <c r="FQ99" s="81">
        <f>[1]Malaysia!S2652</f>
        <v>101.831287735784</v>
      </c>
      <c r="FR99" s="85"/>
      <c r="FS99" s="81">
        <f>[1]Malaysia!S2653</f>
        <v>121.69320598121401</v>
      </c>
      <c r="FT99" s="85"/>
      <c r="FU99" s="35"/>
      <c r="FV99" s="32" t="s">
        <v>41</v>
      </c>
      <c r="FW99" s="81">
        <f>[1]Malaysia!S2654</f>
        <v>108.24904215321401</v>
      </c>
      <c r="FX99" s="85"/>
      <c r="FY99" s="81">
        <f>[1]Malaysia!S2655</f>
        <v>106.04580408843</v>
      </c>
      <c r="FZ99" s="85"/>
      <c r="GA99" s="81">
        <f>[1]Malaysia!S2656</f>
        <v>106.71391846082</v>
      </c>
      <c r="GB99" s="85"/>
      <c r="GC99" s="35"/>
      <c r="GD99" s="32" t="s">
        <v>41</v>
      </c>
      <c r="GE99" s="81">
        <f>[1]Malaysia!S2657</f>
        <v>105.115583384025</v>
      </c>
      <c r="GF99" s="85"/>
      <c r="GG99" s="81">
        <f>[1]Malaysia!S2658</f>
        <v>108.466809010606</v>
      </c>
      <c r="GH99" s="85"/>
      <c r="GI99" s="81">
        <f>[1]Malaysia!S2659</f>
        <v>100.281766199419</v>
      </c>
      <c r="GJ99" s="85"/>
      <c r="GK99" s="35"/>
      <c r="GL99" s="32" t="s">
        <v>41</v>
      </c>
      <c r="GM99" s="81">
        <f>[1]Malaysia!S2660</f>
        <v>104.29686529032401</v>
      </c>
      <c r="GN99" s="85"/>
      <c r="GO99" s="81">
        <f>[1]Malaysia!S2661</f>
        <v>118.62202936115</v>
      </c>
      <c r="GP99" s="85"/>
      <c r="GQ99" s="81">
        <f>[1]Malaysia!S2662</f>
        <v>108.58928565242</v>
      </c>
      <c r="GR99" s="85"/>
      <c r="GS99" s="35"/>
      <c r="GT99" s="32" t="s">
        <v>41</v>
      </c>
      <c r="GU99" s="81">
        <f>[1]Malaysia!S2665</f>
        <v>93.449904811474596</v>
      </c>
      <c r="GV99" s="85"/>
      <c r="GW99" s="81">
        <f>[1]Malaysia!S2667</f>
        <v>92.728642357745102</v>
      </c>
      <c r="GX99" s="85"/>
      <c r="GY99" s="81">
        <f>[1]Malaysia!S2668</f>
        <v>99.620477746368806</v>
      </c>
      <c r="GZ99" s="85"/>
      <c r="HA99" s="35"/>
      <c r="HB99" s="32" t="s">
        <v>41</v>
      </c>
      <c r="HC99" s="81">
        <f>[1]Malaysia!S2669</f>
        <v>115.619499576043</v>
      </c>
      <c r="HD99" s="85"/>
      <c r="HE99" s="81">
        <f>[1]Malaysia!S2670</f>
        <v>99.797387836537993</v>
      </c>
      <c r="HF99" s="85"/>
      <c r="HG99" s="81">
        <f>[1]Malaysia!S2671</f>
        <v>97.941639255099503</v>
      </c>
      <c r="HH99" s="85"/>
      <c r="HI99" s="35"/>
      <c r="HJ99" s="32" t="s">
        <v>41</v>
      </c>
      <c r="HK99" s="81">
        <f>[1]Malaysia!S2672</f>
        <v>107.89815941882701</v>
      </c>
      <c r="HL99" s="85"/>
      <c r="HM99" s="81">
        <f>[1]Malaysia!S2673</f>
        <v>89.999616862369294</v>
      </c>
      <c r="HN99" s="85"/>
      <c r="HO99" s="81">
        <f>[1]Malaysia!S2675</f>
        <v>104.928184261155</v>
      </c>
      <c r="HP99" s="85"/>
      <c r="HQ99" s="35"/>
      <c r="HR99" s="32" t="s">
        <v>41</v>
      </c>
      <c r="HS99" s="81">
        <f>[1]Malaysia!S2676</f>
        <v>88.968161380310605</v>
      </c>
      <c r="HT99" s="85"/>
      <c r="HU99" s="81">
        <f>[1]Malaysia!S2677</f>
        <v>100.46460390852999</v>
      </c>
      <c r="HV99" s="85"/>
      <c r="HW99" s="81">
        <f>[1]Malaysia!S2678</f>
        <v>99.856305414561703</v>
      </c>
      <c r="HX99" s="85"/>
      <c r="HY99" s="35"/>
      <c r="HZ99" s="32" t="s">
        <v>41</v>
      </c>
      <c r="IA99" s="81">
        <f>[1]Malaysia!S2680</f>
        <v>104.728981242884</v>
      </c>
      <c r="IB99" s="85"/>
      <c r="IC99" s="81">
        <f>[1]Malaysia!S2812</f>
        <v>115.36554810867401</v>
      </c>
      <c r="ID99" s="85"/>
      <c r="IE99" s="81">
        <f>[1]Malaysia!S2689</f>
        <v>119.378422938254</v>
      </c>
      <c r="IF99" s="85"/>
      <c r="IG99" s="35"/>
      <c r="IH99" s="32" t="s">
        <v>41</v>
      </c>
      <c r="II99" s="81">
        <f>[1]Malaysia!S2690</f>
        <v>100.70595736081501</v>
      </c>
      <c r="IJ99" s="85"/>
      <c r="IK99" s="81">
        <f>[1]Malaysia!S2691</f>
        <v>96.726382465048204</v>
      </c>
      <c r="IL99" s="85"/>
      <c r="IM99" s="81">
        <f>[1]Malaysia!S2694</f>
        <v>111.030168420716</v>
      </c>
      <c r="IN99" s="85"/>
      <c r="IO99" s="81">
        <f>[1]Malaysia!S2695</f>
        <v>88.270076297884202</v>
      </c>
      <c r="IP99" s="85"/>
      <c r="IQ99" s="35"/>
      <c r="IR99" s="32" t="s">
        <v>41</v>
      </c>
      <c r="IS99" s="81">
        <f>[1]Malaysia!S2697</f>
        <v>104.33885171199201</v>
      </c>
      <c r="IT99" s="85"/>
      <c r="IU99" s="81">
        <f>[1]Malaysia!S2698</f>
        <v>85.596915271371401</v>
      </c>
      <c r="IV99" s="85"/>
      <c r="IW99" s="81">
        <f>[1]Malaysia!S2699</f>
        <v>99.761435010153505</v>
      </c>
      <c r="IX99" s="85"/>
      <c r="IY99" s="35"/>
      <c r="IZ99" s="32" t="s">
        <v>41</v>
      </c>
      <c r="JA99" s="81">
        <f>[1]Malaysia!S2701</f>
        <v>96.484005274414699</v>
      </c>
      <c r="JB99" s="85"/>
      <c r="JC99" s="81">
        <f>[1]Malaysia!S2702</f>
        <v>96.652436189554805</v>
      </c>
      <c r="JD99" s="85"/>
      <c r="JE99" s="81">
        <f>[1]Malaysia!S2703</f>
        <v>107.63323834576801</v>
      </c>
      <c r="JF99" s="85"/>
      <c r="JG99" s="35"/>
      <c r="JH99" s="32" t="s">
        <v>41</v>
      </c>
      <c r="JI99" s="81">
        <f>[1]Malaysia!S2704</f>
        <v>111.974810733884</v>
      </c>
      <c r="JJ99" s="85"/>
      <c r="JK99" s="81">
        <f>[1]Malaysia!S2705</f>
        <v>121.4987267362</v>
      </c>
      <c r="JL99" s="85"/>
      <c r="JM99" s="81">
        <f>[1]Malaysia!S2706</f>
        <v>82.957879656917598</v>
      </c>
      <c r="JN99" s="85"/>
      <c r="JO99" s="35"/>
      <c r="JP99" s="32" t="s">
        <v>41</v>
      </c>
      <c r="JQ99" s="81">
        <f>[1]Malaysia!S2707</f>
        <v>102.76727307068001</v>
      </c>
      <c r="JR99" s="85"/>
      <c r="JS99" s="81">
        <f>[1]Malaysia!S2708</f>
        <v>90.512013498531005</v>
      </c>
      <c r="JT99" s="85"/>
      <c r="JU99" s="81">
        <f>[1]Malaysia!S2709</f>
        <v>108.97596548324501</v>
      </c>
      <c r="JV99" s="85"/>
      <c r="JW99" s="35"/>
      <c r="JX99" s="32" t="s">
        <v>41</v>
      </c>
      <c r="JY99" s="81">
        <f>[1]Malaysia!S2710</f>
        <v>116.26669533367701</v>
      </c>
      <c r="JZ99" s="85"/>
      <c r="KA99" s="81">
        <f>[1]Malaysia!S2711</f>
        <v>133.302697530693</v>
      </c>
      <c r="KB99" s="85"/>
      <c r="KC99" s="81">
        <f>[1]Malaysia!S2712</f>
        <v>117.658479097558</v>
      </c>
      <c r="KD99" s="85"/>
      <c r="KE99" s="35"/>
      <c r="KF99" s="32" t="s">
        <v>41</v>
      </c>
      <c r="KG99" s="81">
        <f>[1]Malaysia!S2714</f>
        <v>85.356591453261501</v>
      </c>
      <c r="KH99" s="85"/>
      <c r="KI99" s="81">
        <f>[1]Malaysia!S2715</f>
        <v>85.574286068987007</v>
      </c>
      <c r="KJ99" s="85"/>
      <c r="KK99" s="81">
        <f>[1]Malaysia!S2716</f>
        <v>121.05259852109999</v>
      </c>
      <c r="KL99" s="85"/>
      <c r="KM99" s="35"/>
      <c r="KN99" s="32" t="s">
        <v>41</v>
      </c>
      <c r="KO99" s="81">
        <f>[1]Malaysia!S2717</f>
        <v>143.89111995491101</v>
      </c>
      <c r="KP99" s="85"/>
      <c r="KQ99" s="81">
        <f>[1]Malaysia!S2719</f>
        <v>100.142350074113</v>
      </c>
      <c r="KR99" s="85"/>
      <c r="KS99" s="81">
        <f>[1]Malaysia!S2720</f>
        <v>105.52559191105701</v>
      </c>
      <c r="KT99" s="85"/>
      <c r="KU99" s="35"/>
      <c r="KV99" s="32" t="s">
        <v>41</v>
      </c>
      <c r="KW99" s="81">
        <f>[1]Malaysia!S2722</f>
        <v>89.529729177403297</v>
      </c>
      <c r="KX99" s="85"/>
      <c r="KY99" s="81">
        <f>[1]Malaysia!S2723</f>
        <v>103.060349945383</v>
      </c>
      <c r="KZ99" s="85"/>
      <c r="LA99" s="81">
        <f>[1]Malaysia!S2726</f>
        <v>115.84483631356299</v>
      </c>
      <c r="LB99" s="85"/>
      <c r="LC99" s="35"/>
      <c r="LD99" s="32" t="s">
        <v>41</v>
      </c>
      <c r="LE99" s="81">
        <f>[1]Malaysia!S2729</f>
        <v>95.975375174456403</v>
      </c>
      <c r="LF99" s="85"/>
      <c r="LG99" s="81">
        <f>[1]Malaysia!S2730</f>
        <v>102.666445007332</v>
      </c>
      <c r="LH99" s="85"/>
      <c r="LI99" s="81">
        <f>[1]Malaysia!S2731</f>
        <v>91.929075131782596</v>
      </c>
      <c r="LJ99" s="85"/>
      <c r="LK99" s="35"/>
      <c r="LL99" s="32" t="s">
        <v>41</v>
      </c>
      <c r="LM99" s="81">
        <f>[1]Malaysia!S2733</f>
        <v>82.6901041763264</v>
      </c>
      <c r="LN99" s="85"/>
      <c r="LO99" s="81">
        <f>[1]Malaysia!S2735</f>
        <v>89.954605361321597</v>
      </c>
      <c r="LP99" s="85"/>
      <c r="LQ99" s="81">
        <f>[1]Malaysia!S2737</f>
        <v>83.296351255926197</v>
      </c>
      <c r="LR99" s="85"/>
      <c r="LS99" s="35"/>
      <c r="LT99" s="32" t="s">
        <v>41</v>
      </c>
      <c r="LU99" s="81">
        <f>[1]Malaysia!S2740</f>
        <v>111.665044453397</v>
      </c>
      <c r="LV99" s="85"/>
      <c r="LW99" s="81">
        <f>[1]Malaysia!S2745</f>
        <v>93.954402749319101</v>
      </c>
      <c r="LX99" s="85"/>
      <c r="LY99" s="81">
        <f>[1]Malaysia!S2746</f>
        <v>88.156476483141802</v>
      </c>
      <c r="LZ99" s="85"/>
      <c r="MA99" s="35"/>
      <c r="MB99" s="32" t="s">
        <v>41</v>
      </c>
      <c r="MC99" s="81">
        <f>[1]Malaysia!S2749</f>
        <v>98.510389090606907</v>
      </c>
      <c r="MD99" s="85"/>
      <c r="ME99" s="81">
        <f>[1]Malaysia!S2750</f>
        <v>124.385632216587</v>
      </c>
      <c r="MF99" s="85"/>
      <c r="MG99" s="81">
        <f>[1]Malaysia!S2753</f>
        <v>116.296048123817</v>
      </c>
      <c r="MH99" s="85"/>
      <c r="MI99" s="35"/>
      <c r="MJ99" s="32" t="s">
        <v>41</v>
      </c>
      <c r="MK99" s="81">
        <f>[1]Malaysia!S2755</f>
        <v>81.733904481568501</v>
      </c>
      <c r="ML99" s="85"/>
      <c r="MM99" s="81">
        <f>[1]Malaysia!S2758</f>
        <v>100.364598120675</v>
      </c>
      <c r="MN99" s="85"/>
      <c r="MO99" s="81">
        <f>[1]Malaysia!S2774</f>
        <v>81.124104373929796</v>
      </c>
      <c r="MP99" s="85"/>
    </row>
    <row r="100" spans="1:361" ht="15" customHeight="1">
      <c r="A100" s="35"/>
      <c r="B100" s="32" t="s">
        <v>42</v>
      </c>
      <c r="C100" s="81">
        <f>[1]Malaysia!T$2918</f>
        <v>100.11564370001</v>
      </c>
      <c r="D100" s="85"/>
      <c r="E100" s="499">
        <f>[1]Malaysia!T2919</f>
        <v>96.831180322243696</v>
      </c>
      <c r="F100" s="85"/>
      <c r="G100" s="499">
        <f>[1]Malaysia!T2920</f>
        <v>103.221307574272</v>
      </c>
      <c r="H100" s="85"/>
      <c r="I100" s="35"/>
      <c r="J100" s="32" t="s">
        <v>42</v>
      </c>
      <c r="K100" s="81">
        <f>[1]Malaysia!T2547</f>
        <v>122.485937928802</v>
      </c>
      <c r="L100" s="85"/>
      <c r="M100" s="81">
        <f>[1]Malaysia!T2548</f>
        <v>111.20881810778999</v>
      </c>
      <c r="N100" s="85"/>
      <c r="O100" s="81">
        <f>[1]Malaysia!T2549</f>
        <v>118.302783005688</v>
      </c>
      <c r="P100" s="85"/>
      <c r="Q100" s="35"/>
      <c r="R100" s="32" t="s">
        <v>42</v>
      </c>
      <c r="S100" s="81">
        <f>[1]Malaysia!T2550</f>
        <v>106.30287573130801</v>
      </c>
      <c r="T100" s="85"/>
      <c r="U100" s="81">
        <f>[1]Malaysia!T2552</f>
        <v>110.34621452496999</v>
      </c>
      <c r="V100" s="85"/>
      <c r="W100" s="81">
        <f>[1]Malaysia!T2553</f>
        <v>101.324202283895</v>
      </c>
      <c r="X100" s="85"/>
      <c r="Y100" s="35"/>
      <c r="Z100" s="32" t="s">
        <v>42</v>
      </c>
      <c r="AA100" s="81">
        <f>[1]Malaysia!T2554</f>
        <v>105.16238221694201</v>
      </c>
      <c r="AB100" s="85"/>
      <c r="AC100" s="81">
        <f>[1]Malaysia!T2556</f>
        <v>109.733867205761</v>
      </c>
      <c r="AD100" s="85"/>
      <c r="AE100" s="81">
        <f>[1]Malaysia!T2557</f>
        <v>118.673792745623</v>
      </c>
      <c r="AF100" s="85"/>
      <c r="AG100" s="35"/>
      <c r="AH100" s="32" t="s">
        <v>42</v>
      </c>
      <c r="AI100" s="81">
        <f>[1]Malaysia!T2562</f>
        <v>110.450724709577</v>
      </c>
      <c r="AJ100" s="85"/>
      <c r="AK100" s="81">
        <f>[1]Malaysia!T2563</f>
        <v>115.217398842492</v>
      </c>
      <c r="AL100" s="85"/>
      <c r="AM100" s="81">
        <f>[1]Malaysia!T2564</f>
        <v>120.917407956243</v>
      </c>
      <c r="AN100" s="85"/>
      <c r="AO100" s="35"/>
      <c r="AP100" s="32" t="s">
        <v>42</v>
      </c>
      <c r="AQ100" s="81">
        <f>[1]Malaysia!T2566</f>
        <v>106.50426752297901</v>
      </c>
      <c r="AR100" s="85"/>
      <c r="AS100" s="81">
        <f>[1]Malaysia!T2568</f>
        <v>98.935967266708005</v>
      </c>
      <c r="AT100" s="85"/>
      <c r="AU100" s="81">
        <f>[1]Malaysia!T2569</f>
        <v>101.860099001289</v>
      </c>
      <c r="AV100" s="85"/>
      <c r="AW100" s="35"/>
      <c r="AX100" s="32" t="s">
        <v>42</v>
      </c>
      <c r="AY100" s="81">
        <f>[1]Malaysia!T2570</f>
        <v>112.84957196283401</v>
      </c>
      <c r="AZ100" s="85"/>
      <c r="BA100" s="81">
        <f>[1]Malaysia!T2571</f>
        <v>104.37458042556</v>
      </c>
      <c r="BB100" s="85"/>
      <c r="BC100" s="81">
        <f>[1]Malaysia!T2572</f>
        <v>107.05343277707701</v>
      </c>
      <c r="BD100" s="85"/>
      <c r="BE100" s="35"/>
      <c r="BF100" s="32" t="s">
        <v>42</v>
      </c>
      <c r="BG100" s="81">
        <f>[1]Malaysia!T2573</f>
        <v>94.189455741385999</v>
      </c>
      <c r="BH100" s="85"/>
      <c r="BI100" s="81">
        <f>[1]Malaysia!T2575</f>
        <v>105.096701559107</v>
      </c>
      <c r="BJ100" s="85"/>
      <c r="BK100" s="81">
        <f>[1]Malaysia!T2576</f>
        <v>116.629010110263</v>
      </c>
      <c r="BL100" s="85"/>
      <c r="BM100" s="35"/>
      <c r="BN100" s="32" t="s">
        <v>42</v>
      </c>
      <c r="BO100" s="81">
        <f>[1]Malaysia!T2578</f>
        <v>95.487272262887799</v>
      </c>
      <c r="BP100" s="85"/>
      <c r="BQ100" s="478">
        <f>(([1]Malaysia!T2580*[1]Malaysia!$H$2580)+([1]Malaysia!T2581*[1]Malaysia!$H$2581)+([1]Malaysia!T2582*[1]Malaysia!$H$2582))/$BQ$11</f>
        <v>105.94685645552411</v>
      </c>
      <c r="BR100" s="85"/>
      <c r="BS100" s="81">
        <f>[1]Malaysia!T2583</f>
        <v>105.82627186254599</v>
      </c>
      <c r="BT100" s="85"/>
      <c r="BU100" s="35"/>
      <c r="BV100" s="32" t="s">
        <v>42</v>
      </c>
      <c r="BW100" s="81">
        <f>[1]Malaysia!T2584</f>
        <v>109.473065265457</v>
      </c>
      <c r="BX100" s="85"/>
      <c r="BY100" s="81">
        <f>[1]Malaysia!T2585</f>
        <v>103.316692978666</v>
      </c>
      <c r="BZ100" s="85"/>
      <c r="CA100" s="81">
        <f>[1]Malaysia!T2586</f>
        <v>104.637375667941</v>
      </c>
      <c r="CB100" s="85"/>
      <c r="CC100" s="35"/>
      <c r="CD100" s="32" t="s">
        <v>42</v>
      </c>
      <c r="CE100" s="81">
        <f>[1]Malaysia!T2587</f>
        <v>99.137049269239995</v>
      </c>
      <c r="CF100" s="85"/>
      <c r="CG100" s="81">
        <f>[1]Malaysia!T2589</f>
        <v>106.10281960936901</v>
      </c>
      <c r="CH100" s="85"/>
      <c r="CI100" s="81">
        <f>[1]Malaysia!T2597</f>
        <v>114.998678738916</v>
      </c>
      <c r="CJ100" s="85"/>
      <c r="CK100" s="35"/>
      <c r="CL100" s="32" t="s">
        <v>42</v>
      </c>
      <c r="CM100" s="81">
        <f>[1]Malaysia!T2603</f>
        <v>111.227355491073</v>
      </c>
      <c r="CN100" s="85"/>
      <c r="CO100" s="81">
        <f>[1]Malaysia!T2604</f>
        <v>86.035998299232006</v>
      </c>
      <c r="CP100" s="85"/>
      <c r="CQ100" s="81">
        <f>[1]Malaysia!T2606</f>
        <v>80.622102798646694</v>
      </c>
      <c r="CR100" s="85"/>
      <c r="CS100" s="35"/>
      <c r="CT100" s="32" t="s">
        <v>42</v>
      </c>
      <c r="CU100" s="81">
        <f>[1]Malaysia!T2608</f>
        <v>114.70149641047099</v>
      </c>
      <c r="CV100" s="85"/>
      <c r="CW100" s="81">
        <f>[1]Malaysia!T2609</f>
        <v>103.359672511786</v>
      </c>
      <c r="CX100" s="85"/>
      <c r="CY100" s="81">
        <f>[1]Malaysia!T2610</f>
        <v>104.141812113775</v>
      </c>
      <c r="CZ100" s="85"/>
      <c r="DA100" s="35"/>
      <c r="DB100" s="32" t="s">
        <v>42</v>
      </c>
      <c r="DC100" s="81">
        <f>[1]Malaysia!T2611</f>
        <v>107.949581260049</v>
      </c>
      <c r="DD100" s="85"/>
      <c r="DE100" s="81">
        <f>[1]Malaysia!T2613</f>
        <v>97.199390499351793</v>
      </c>
      <c r="DF100" s="85"/>
      <c r="DG100" s="81">
        <f>[1]Malaysia!T2616</f>
        <v>98.812181137304606</v>
      </c>
      <c r="DH100" s="85"/>
      <c r="DI100" s="35"/>
      <c r="DJ100" s="32" t="s">
        <v>42</v>
      </c>
      <c r="DK100" s="81">
        <f>[1]Malaysia!T2617</f>
        <v>107.049319152404</v>
      </c>
      <c r="DL100" s="85"/>
      <c r="DM100" s="81">
        <f>[1]Malaysia!T2618</f>
        <v>102.621548716389</v>
      </c>
      <c r="DN100" s="85"/>
      <c r="DO100" s="81">
        <f>[1]Malaysia!T2619</f>
        <v>83.007803930111606</v>
      </c>
      <c r="DP100" s="85"/>
      <c r="DQ100" s="35"/>
      <c r="DR100" s="32" t="s">
        <v>42</v>
      </c>
      <c r="DS100" s="81">
        <f>[1]Malaysia!T2620</f>
        <v>110.416966880053</v>
      </c>
      <c r="DT100" s="85"/>
      <c r="DU100" s="81">
        <f>[1]Malaysia!T2623</f>
        <v>112.793979575628</v>
      </c>
      <c r="DV100" s="85"/>
      <c r="DW100" s="81">
        <f>[1]Malaysia!T2624</f>
        <v>103.45776818820799</v>
      </c>
      <c r="DX100" s="85"/>
      <c r="DY100" s="35"/>
      <c r="DZ100" s="32" t="s">
        <v>42</v>
      </c>
      <c r="EA100" s="81">
        <f>[1]Malaysia!T2626</f>
        <v>106.48172301528901</v>
      </c>
      <c r="EB100" s="85"/>
      <c r="EC100" s="81">
        <f>[1]Malaysia!T2628</f>
        <v>118.251685390557</v>
      </c>
      <c r="ED100" s="85"/>
      <c r="EE100" s="81">
        <f>[1]Malaysia!T2629</f>
        <v>108.51170250436</v>
      </c>
      <c r="EF100" s="85"/>
      <c r="EG100" s="35"/>
      <c r="EH100" s="32" t="s">
        <v>42</v>
      </c>
      <c r="EI100" s="81">
        <f>[1]Malaysia!T2630</f>
        <v>121.836233407419</v>
      </c>
      <c r="EJ100" s="85"/>
      <c r="EK100" s="81">
        <f>[1]Malaysia!T2632</f>
        <v>116.14157821758801</v>
      </c>
      <c r="EL100" s="85"/>
      <c r="EM100" s="81">
        <f>[1]Malaysia!T2634</f>
        <v>101.326765853734</v>
      </c>
      <c r="EN100" s="85"/>
      <c r="EO100" s="35"/>
      <c r="EP100" s="32" t="s">
        <v>42</v>
      </c>
      <c r="EQ100" s="81">
        <f>[1]Malaysia!T2636</f>
        <v>118.673995996773</v>
      </c>
      <c r="ER100" s="85"/>
      <c r="ES100" s="81">
        <f>[1]Malaysia!T2637</f>
        <v>100.70687619413999</v>
      </c>
      <c r="ET100" s="85"/>
      <c r="EU100" s="81">
        <f>[1]Malaysia!T2638</f>
        <v>107.398429057474</v>
      </c>
      <c r="EV100" s="85"/>
      <c r="EW100" s="35"/>
      <c r="EX100" s="32" t="s">
        <v>42</v>
      </c>
      <c r="EY100" s="81">
        <f>[1]Malaysia!T2639</f>
        <v>102.456182928597</v>
      </c>
      <c r="EZ100" s="85"/>
      <c r="FA100" s="81">
        <f>[1]Malaysia!T2640</f>
        <v>116.80433397202199</v>
      </c>
      <c r="FB100" s="85"/>
      <c r="FC100" s="81">
        <f>[1]Malaysia!T2641</f>
        <v>98.268167417892798</v>
      </c>
      <c r="FD100" s="85"/>
      <c r="FE100" s="35"/>
      <c r="FF100" s="32" t="s">
        <v>42</v>
      </c>
      <c r="FG100" s="81">
        <f>[1]Malaysia!T2643</f>
        <v>104.301765387152</v>
      </c>
      <c r="FH100" s="85"/>
      <c r="FI100" s="81">
        <f>[1]Malaysia!T2645</f>
        <v>104.73253058904901</v>
      </c>
      <c r="FJ100" s="85"/>
      <c r="FK100" s="81">
        <f>[1]Malaysia!T2649</f>
        <v>109.056228693213</v>
      </c>
      <c r="FL100" s="85"/>
      <c r="FM100" s="35"/>
      <c r="FN100" s="32" t="s">
        <v>42</v>
      </c>
      <c r="FO100" s="81">
        <f>[1]Malaysia!T2650</f>
        <v>101.912064553406</v>
      </c>
      <c r="FP100" s="85"/>
      <c r="FQ100" s="81">
        <f>[1]Malaysia!T2652</f>
        <v>103.730714185633</v>
      </c>
      <c r="FR100" s="85"/>
      <c r="FS100" s="81">
        <f>[1]Malaysia!T2653</f>
        <v>104.259716717936</v>
      </c>
      <c r="FT100" s="85"/>
      <c r="FU100" s="35"/>
      <c r="FV100" s="32" t="s">
        <v>42</v>
      </c>
      <c r="FW100" s="81">
        <f>[1]Malaysia!T2654</f>
        <v>104.198918379779</v>
      </c>
      <c r="FX100" s="85"/>
      <c r="FY100" s="81">
        <f>[1]Malaysia!T2655</f>
        <v>112.15440816884301</v>
      </c>
      <c r="FZ100" s="85"/>
      <c r="GA100" s="81">
        <f>[1]Malaysia!T2656</f>
        <v>103.056128803772</v>
      </c>
      <c r="GB100" s="85"/>
      <c r="GC100" s="35"/>
      <c r="GD100" s="32" t="s">
        <v>42</v>
      </c>
      <c r="GE100" s="81">
        <f>[1]Malaysia!T2657</f>
        <v>99.728694637707704</v>
      </c>
      <c r="GF100" s="85"/>
      <c r="GG100" s="81">
        <f>[1]Malaysia!T2658</f>
        <v>102.657662739364</v>
      </c>
      <c r="GH100" s="85"/>
      <c r="GI100" s="81">
        <f>[1]Malaysia!T2659</f>
        <v>82.080560331515997</v>
      </c>
      <c r="GJ100" s="85"/>
      <c r="GK100" s="35"/>
      <c r="GL100" s="32" t="s">
        <v>42</v>
      </c>
      <c r="GM100" s="81">
        <f>[1]Malaysia!T2660</f>
        <v>105.856705542098</v>
      </c>
      <c r="GN100" s="85"/>
      <c r="GO100" s="81">
        <f>[1]Malaysia!T2661</f>
        <v>105.432162649058</v>
      </c>
      <c r="GP100" s="85"/>
      <c r="GQ100" s="81">
        <f>[1]Malaysia!T2662</f>
        <v>109.219568900018</v>
      </c>
      <c r="GR100" s="85"/>
      <c r="GS100" s="35"/>
      <c r="GT100" s="32" t="s">
        <v>42</v>
      </c>
      <c r="GU100" s="81">
        <f>[1]Malaysia!T2665</f>
        <v>92.190441670688799</v>
      </c>
      <c r="GV100" s="85"/>
      <c r="GW100" s="81">
        <f>[1]Malaysia!T2667</f>
        <v>98.203109704655304</v>
      </c>
      <c r="GX100" s="85"/>
      <c r="GY100" s="81">
        <f>[1]Malaysia!T2668</f>
        <v>110.462707507915</v>
      </c>
      <c r="GZ100" s="85"/>
      <c r="HA100" s="35"/>
      <c r="HB100" s="32" t="s">
        <v>42</v>
      </c>
      <c r="HC100" s="81">
        <f>[1]Malaysia!T2669</f>
        <v>112.383923738178</v>
      </c>
      <c r="HD100" s="85"/>
      <c r="HE100" s="81">
        <f>[1]Malaysia!T2670</f>
        <v>111.213269107646</v>
      </c>
      <c r="HF100" s="85"/>
      <c r="HG100" s="81">
        <f>[1]Malaysia!T2671</f>
        <v>100.56750686801099</v>
      </c>
      <c r="HH100" s="85"/>
      <c r="HI100" s="35"/>
      <c r="HJ100" s="32" t="s">
        <v>42</v>
      </c>
      <c r="HK100" s="81">
        <f>[1]Malaysia!T2672</f>
        <v>109.951929530039</v>
      </c>
      <c r="HL100" s="85"/>
      <c r="HM100" s="81">
        <f>[1]Malaysia!T2673</f>
        <v>94.720642623851802</v>
      </c>
      <c r="HN100" s="85"/>
      <c r="HO100" s="81">
        <f>[1]Malaysia!T2675</f>
        <v>106.794307071049</v>
      </c>
      <c r="HP100" s="85"/>
      <c r="HQ100" s="35"/>
      <c r="HR100" s="32" t="s">
        <v>42</v>
      </c>
      <c r="HS100" s="81">
        <f>[1]Malaysia!T2676</f>
        <v>103.13403329058301</v>
      </c>
      <c r="HT100" s="85"/>
      <c r="HU100" s="81">
        <f>[1]Malaysia!T2677</f>
        <v>94.188731458005407</v>
      </c>
      <c r="HV100" s="85"/>
      <c r="HW100" s="81">
        <f>[1]Malaysia!T2678</f>
        <v>96.588073832167396</v>
      </c>
      <c r="HX100" s="85"/>
      <c r="HY100" s="35"/>
      <c r="HZ100" s="32" t="s">
        <v>42</v>
      </c>
      <c r="IA100" s="81">
        <f>[1]Malaysia!T2680</f>
        <v>91.892163109606201</v>
      </c>
      <c r="IB100" s="85"/>
      <c r="IC100" s="81">
        <f>[1]Malaysia!T2812</f>
        <v>111.813049384016</v>
      </c>
      <c r="ID100" s="85"/>
      <c r="IE100" s="81">
        <f>[1]Malaysia!T2689</f>
        <v>91.365231436154005</v>
      </c>
      <c r="IF100" s="85"/>
      <c r="IG100" s="35"/>
      <c r="IH100" s="32" t="s">
        <v>42</v>
      </c>
      <c r="II100" s="81">
        <f>[1]Malaysia!T2690</f>
        <v>105.84699543917</v>
      </c>
      <c r="IJ100" s="85"/>
      <c r="IK100" s="81">
        <f>[1]Malaysia!T2691</f>
        <v>86.024455873498596</v>
      </c>
      <c r="IL100" s="85"/>
      <c r="IM100" s="81">
        <f>[1]Malaysia!T2694</f>
        <v>111.100616008076</v>
      </c>
      <c r="IN100" s="85"/>
      <c r="IO100" s="81">
        <f>[1]Malaysia!T2695</f>
        <v>85.574026234440495</v>
      </c>
      <c r="IP100" s="85"/>
      <c r="IQ100" s="35"/>
      <c r="IR100" s="32" t="s">
        <v>42</v>
      </c>
      <c r="IS100" s="81">
        <f>[1]Malaysia!T2697</f>
        <v>103.05466157293699</v>
      </c>
      <c r="IT100" s="85"/>
      <c r="IU100" s="81">
        <f>[1]Malaysia!T2698</f>
        <v>81.246821680917705</v>
      </c>
      <c r="IV100" s="85"/>
      <c r="IW100" s="81">
        <f>[1]Malaysia!T2699</f>
        <v>98.869617823583994</v>
      </c>
      <c r="IX100" s="85"/>
      <c r="IY100" s="35"/>
      <c r="IZ100" s="32" t="s">
        <v>42</v>
      </c>
      <c r="JA100" s="81">
        <f>[1]Malaysia!T2701</f>
        <v>99.250723076543807</v>
      </c>
      <c r="JB100" s="85"/>
      <c r="JC100" s="81">
        <f>[1]Malaysia!T2702</f>
        <v>101.66844974695201</v>
      </c>
      <c r="JD100" s="85"/>
      <c r="JE100" s="81">
        <f>[1]Malaysia!T2703</f>
        <v>110.054238661714</v>
      </c>
      <c r="JF100" s="85"/>
      <c r="JG100" s="35"/>
      <c r="JH100" s="32" t="s">
        <v>42</v>
      </c>
      <c r="JI100" s="81">
        <f>[1]Malaysia!T2704</f>
        <v>112.20153826404299</v>
      </c>
      <c r="JJ100" s="85"/>
      <c r="JK100" s="81">
        <f>[1]Malaysia!T2705</f>
        <v>102.676972849122</v>
      </c>
      <c r="JL100" s="85"/>
      <c r="JM100" s="81">
        <f>[1]Malaysia!T2706</f>
        <v>104.43817567475701</v>
      </c>
      <c r="JN100" s="85"/>
      <c r="JO100" s="35"/>
      <c r="JP100" s="32" t="s">
        <v>42</v>
      </c>
      <c r="JQ100" s="81">
        <f>[1]Malaysia!T2707</f>
        <v>109.805088419119</v>
      </c>
      <c r="JR100" s="85"/>
      <c r="JS100" s="81">
        <f>[1]Malaysia!T2708</f>
        <v>112.43184921208299</v>
      </c>
      <c r="JT100" s="85"/>
      <c r="JU100" s="81">
        <f>[1]Malaysia!T2709</f>
        <v>106.02519159238</v>
      </c>
      <c r="JV100" s="85"/>
      <c r="JW100" s="35"/>
      <c r="JX100" s="32" t="s">
        <v>42</v>
      </c>
      <c r="JY100" s="81">
        <f>[1]Malaysia!T2710</f>
        <v>106.87317489524899</v>
      </c>
      <c r="JZ100" s="85"/>
      <c r="KA100" s="81">
        <f>[1]Malaysia!T2711</f>
        <v>139.41914564290599</v>
      </c>
      <c r="KB100" s="85"/>
      <c r="KC100" s="81">
        <f>[1]Malaysia!T2712</f>
        <v>119.54608674356599</v>
      </c>
      <c r="KD100" s="85"/>
      <c r="KE100" s="35"/>
      <c r="KF100" s="32" t="s">
        <v>42</v>
      </c>
      <c r="KG100" s="81">
        <f>[1]Malaysia!T2714</f>
        <v>76.459513334303296</v>
      </c>
      <c r="KH100" s="85"/>
      <c r="KI100" s="81">
        <f>[1]Malaysia!T2715</f>
        <v>104.286040921151</v>
      </c>
      <c r="KJ100" s="85"/>
      <c r="KK100" s="81">
        <f>[1]Malaysia!T2716</f>
        <v>117.98728074713</v>
      </c>
      <c r="KL100" s="85"/>
      <c r="KM100" s="35"/>
      <c r="KN100" s="32" t="s">
        <v>42</v>
      </c>
      <c r="KO100" s="81">
        <f>[1]Malaysia!T2717</f>
        <v>114.768986162837</v>
      </c>
      <c r="KP100" s="85"/>
      <c r="KQ100" s="81">
        <f>[1]Malaysia!T2719</f>
        <v>103.580763256602</v>
      </c>
      <c r="KR100" s="85"/>
      <c r="KS100" s="81">
        <f>[1]Malaysia!T2720</f>
        <v>98.423812831513402</v>
      </c>
      <c r="KT100" s="85"/>
      <c r="KU100" s="35"/>
      <c r="KV100" s="32" t="s">
        <v>42</v>
      </c>
      <c r="KW100" s="81">
        <f>[1]Malaysia!T2722</f>
        <v>93.770203332189794</v>
      </c>
      <c r="KX100" s="85"/>
      <c r="KY100" s="81">
        <f>[1]Malaysia!T2723</f>
        <v>100.36322645824301</v>
      </c>
      <c r="KZ100" s="85"/>
      <c r="LA100" s="81">
        <f>[1]Malaysia!T2726</f>
        <v>117.287804341933</v>
      </c>
      <c r="LB100" s="85"/>
      <c r="LC100" s="35"/>
      <c r="LD100" s="32" t="s">
        <v>42</v>
      </c>
      <c r="LE100" s="81">
        <f>[1]Malaysia!T2729</f>
        <v>90.046150725109797</v>
      </c>
      <c r="LF100" s="85"/>
      <c r="LG100" s="81">
        <f>[1]Malaysia!T2730</f>
        <v>85.902161984385799</v>
      </c>
      <c r="LH100" s="85"/>
      <c r="LI100" s="81">
        <f>[1]Malaysia!T2731</f>
        <v>92.196204121192906</v>
      </c>
      <c r="LJ100" s="85"/>
      <c r="LK100" s="35"/>
      <c r="LL100" s="32" t="s">
        <v>42</v>
      </c>
      <c r="LM100" s="81">
        <f>[1]Malaysia!T2733</f>
        <v>73.212430085279095</v>
      </c>
      <c r="LN100" s="85"/>
      <c r="LO100" s="81">
        <f>[1]Malaysia!T2735</f>
        <v>84.390125391517401</v>
      </c>
      <c r="LP100" s="85"/>
      <c r="LQ100" s="81">
        <f>[1]Malaysia!T2737</f>
        <v>69.537856555096496</v>
      </c>
      <c r="LR100" s="85"/>
      <c r="LS100" s="35"/>
      <c r="LT100" s="32" t="s">
        <v>42</v>
      </c>
      <c r="LU100" s="81">
        <f>[1]Malaysia!T2740</f>
        <v>103.676144794005</v>
      </c>
      <c r="LV100" s="85"/>
      <c r="LW100" s="81">
        <f>[1]Malaysia!T2745</f>
        <v>94.217883013632004</v>
      </c>
      <c r="LX100" s="85"/>
      <c r="LY100" s="81">
        <f>[1]Malaysia!T2746</f>
        <v>107.658177256313</v>
      </c>
      <c r="LZ100" s="85"/>
      <c r="MA100" s="35"/>
      <c r="MB100" s="32" t="s">
        <v>42</v>
      </c>
      <c r="MC100" s="81">
        <f>[1]Malaysia!T2749</f>
        <v>97.748993511316201</v>
      </c>
      <c r="MD100" s="85"/>
      <c r="ME100" s="81">
        <f>[1]Malaysia!T2750</f>
        <v>89.048271033341805</v>
      </c>
      <c r="MF100" s="85"/>
      <c r="MG100" s="81">
        <f>[1]Malaysia!T2753</f>
        <v>103.755900657837</v>
      </c>
      <c r="MH100" s="85"/>
      <c r="MI100" s="35"/>
      <c r="MJ100" s="32" t="s">
        <v>42</v>
      </c>
      <c r="MK100" s="81">
        <f>[1]Malaysia!T2755</f>
        <v>97.866879066738406</v>
      </c>
      <c r="ML100" s="85"/>
      <c r="MM100" s="81">
        <f>[1]Malaysia!T2758</f>
        <v>108.048667993381</v>
      </c>
      <c r="MN100" s="85"/>
      <c r="MO100" s="81">
        <f>[1]Malaysia!T2774</f>
        <v>111.880502540083</v>
      </c>
      <c r="MP100" s="85"/>
    </row>
    <row r="101" spans="1:361" ht="15" customHeight="1">
      <c r="A101" s="35"/>
      <c r="B101" s="32" t="s">
        <v>43</v>
      </c>
      <c r="C101" s="81">
        <f>[1]Malaysia!U$2918</f>
        <v>98.7460743183169</v>
      </c>
      <c r="D101" s="85"/>
      <c r="E101" s="499">
        <f>[1]Malaysia!U2919</f>
        <v>99.847024559410997</v>
      </c>
      <c r="F101" s="85"/>
      <c r="G101" s="499">
        <f>[1]Malaysia!U2920</f>
        <v>97.705057568283806</v>
      </c>
      <c r="H101" s="85"/>
      <c r="I101" s="35"/>
      <c r="J101" s="32" t="s">
        <v>43</v>
      </c>
      <c r="K101" s="81">
        <f>[1]Malaysia!U2547</f>
        <v>99.377159883938504</v>
      </c>
      <c r="L101" s="85"/>
      <c r="M101" s="81">
        <f>[1]Malaysia!U2548</f>
        <v>100.144119425006</v>
      </c>
      <c r="N101" s="85"/>
      <c r="O101" s="81">
        <f>[1]Malaysia!U2549</f>
        <v>106.924038020529</v>
      </c>
      <c r="P101" s="85"/>
      <c r="Q101" s="35"/>
      <c r="R101" s="32" t="s">
        <v>43</v>
      </c>
      <c r="S101" s="81">
        <f>[1]Malaysia!U2550</f>
        <v>94.962450610169</v>
      </c>
      <c r="T101" s="85"/>
      <c r="U101" s="81">
        <f>[1]Malaysia!U2552</f>
        <v>111.721404320292</v>
      </c>
      <c r="V101" s="85"/>
      <c r="W101" s="81">
        <f>[1]Malaysia!U2553</f>
        <v>95.874673940711006</v>
      </c>
      <c r="X101" s="85"/>
      <c r="Y101" s="35"/>
      <c r="Z101" s="32" t="s">
        <v>43</v>
      </c>
      <c r="AA101" s="81">
        <f>[1]Malaysia!U2554</f>
        <v>103.802067089204</v>
      </c>
      <c r="AB101" s="85"/>
      <c r="AC101" s="81">
        <f>[1]Malaysia!U2556</f>
        <v>105.449431350306</v>
      </c>
      <c r="AD101" s="85"/>
      <c r="AE101" s="81">
        <f>[1]Malaysia!U2557</f>
        <v>115.93105121319699</v>
      </c>
      <c r="AF101" s="85"/>
      <c r="AG101" s="35"/>
      <c r="AH101" s="32" t="s">
        <v>43</v>
      </c>
      <c r="AI101" s="81">
        <f>[1]Malaysia!U2562</f>
        <v>114.024552779582</v>
      </c>
      <c r="AJ101" s="85"/>
      <c r="AK101" s="81">
        <f>[1]Malaysia!U2563</f>
        <v>113.735674983038</v>
      </c>
      <c r="AL101" s="85"/>
      <c r="AM101" s="81">
        <f>[1]Malaysia!U2564</f>
        <v>113.121066820756</v>
      </c>
      <c r="AN101" s="85"/>
      <c r="AO101" s="35"/>
      <c r="AP101" s="32" t="s">
        <v>43</v>
      </c>
      <c r="AQ101" s="81">
        <f>[1]Malaysia!U2566</f>
        <v>111.162656813697</v>
      </c>
      <c r="AR101" s="85"/>
      <c r="AS101" s="81">
        <f>[1]Malaysia!U2568</f>
        <v>83.643470880234503</v>
      </c>
      <c r="AT101" s="85"/>
      <c r="AU101" s="81">
        <f>[1]Malaysia!U2569</f>
        <v>104.69180787389401</v>
      </c>
      <c r="AV101" s="85"/>
      <c r="AW101" s="35"/>
      <c r="AX101" s="32" t="s">
        <v>43</v>
      </c>
      <c r="AY101" s="81">
        <f>[1]Malaysia!U2570</f>
        <v>112.880276941563</v>
      </c>
      <c r="AZ101" s="85"/>
      <c r="BA101" s="81">
        <f>[1]Malaysia!U2571</f>
        <v>96.159538795504403</v>
      </c>
      <c r="BB101" s="85"/>
      <c r="BC101" s="81">
        <f>[1]Malaysia!U2572</f>
        <v>114.365341525913</v>
      </c>
      <c r="BD101" s="85"/>
      <c r="BE101" s="35"/>
      <c r="BF101" s="32" t="s">
        <v>43</v>
      </c>
      <c r="BG101" s="81">
        <f>[1]Malaysia!U2573</f>
        <v>102.292789957461</v>
      </c>
      <c r="BH101" s="85"/>
      <c r="BI101" s="81">
        <f>[1]Malaysia!U2575</f>
        <v>102.914104128863</v>
      </c>
      <c r="BJ101" s="85"/>
      <c r="BK101" s="81">
        <f>[1]Malaysia!U2576</f>
        <v>120.717252782435</v>
      </c>
      <c r="BL101" s="85"/>
      <c r="BM101" s="35"/>
      <c r="BN101" s="32" t="s">
        <v>43</v>
      </c>
      <c r="BO101" s="81">
        <f>[1]Malaysia!U2578</f>
        <v>106.58074138407601</v>
      </c>
      <c r="BP101" s="85"/>
      <c r="BQ101" s="478">
        <f>(([1]Malaysia!U2580*[1]Malaysia!$H$2580)+([1]Malaysia!U2581*[1]Malaysia!$H$2581)+([1]Malaysia!U2582*[1]Malaysia!$H$2582))/$BQ$11</f>
        <v>109.67273374007341</v>
      </c>
      <c r="BR101" s="85"/>
      <c r="BS101" s="81">
        <f>[1]Malaysia!U2583</f>
        <v>107.507825911571</v>
      </c>
      <c r="BT101" s="85"/>
      <c r="BU101" s="35"/>
      <c r="BV101" s="32" t="s">
        <v>43</v>
      </c>
      <c r="BW101" s="81">
        <f>[1]Malaysia!U2584</f>
        <v>105.297977004093</v>
      </c>
      <c r="BX101" s="85"/>
      <c r="BY101" s="81">
        <f>[1]Malaysia!U2585</f>
        <v>90.032350966703206</v>
      </c>
      <c r="BZ101" s="85"/>
      <c r="CA101" s="81">
        <f>[1]Malaysia!U2586</f>
        <v>97.385100174950196</v>
      </c>
      <c r="CB101" s="85"/>
      <c r="CC101" s="35"/>
      <c r="CD101" s="32" t="s">
        <v>43</v>
      </c>
      <c r="CE101" s="81">
        <f>[1]Malaysia!U2587</f>
        <v>118.530007615155</v>
      </c>
      <c r="CF101" s="85"/>
      <c r="CG101" s="81">
        <f>[1]Malaysia!U2589</f>
        <v>103.80290998743</v>
      </c>
      <c r="CH101" s="85"/>
      <c r="CI101" s="81">
        <f>[1]Malaysia!U2597</f>
        <v>108.38888895367199</v>
      </c>
      <c r="CJ101" s="85"/>
      <c r="CK101" s="35"/>
      <c r="CL101" s="32" t="s">
        <v>43</v>
      </c>
      <c r="CM101" s="81">
        <f>[1]Malaysia!U2603</f>
        <v>123.328133826486</v>
      </c>
      <c r="CN101" s="85"/>
      <c r="CO101" s="81">
        <f>[1]Malaysia!U2604</f>
        <v>102.95707943564</v>
      </c>
      <c r="CP101" s="85"/>
      <c r="CQ101" s="81">
        <f>[1]Malaysia!U2606</f>
        <v>89.134403339078403</v>
      </c>
      <c r="CR101" s="85"/>
      <c r="CS101" s="35"/>
      <c r="CT101" s="32" t="s">
        <v>43</v>
      </c>
      <c r="CU101" s="81">
        <f>[1]Malaysia!U2608</f>
        <v>115.10013479019101</v>
      </c>
      <c r="CV101" s="85"/>
      <c r="CW101" s="81">
        <f>[1]Malaysia!U2609</f>
        <v>104.00486783936699</v>
      </c>
      <c r="CX101" s="85"/>
      <c r="CY101" s="81">
        <f>[1]Malaysia!U2610</f>
        <v>98.198800672531902</v>
      </c>
      <c r="CZ101" s="85"/>
      <c r="DA101" s="35"/>
      <c r="DB101" s="32" t="s">
        <v>43</v>
      </c>
      <c r="DC101" s="81">
        <f>[1]Malaysia!U2611</f>
        <v>100.662127426</v>
      </c>
      <c r="DD101" s="85"/>
      <c r="DE101" s="81">
        <f>[1]Malaysia!U2613</f>
        <v>97.774810574472497</v>
      </c>
      <c r="DF101" s="85"/>
      <c r="DG101" s="81">
        <f>[1]Malaysia!U2616</f>
        <v>96.595134730168994</v>
      </c>
      <c r="DH101" s="85"/>
      <c r="DI101" s="35"/>
      <c r="DJ101" s="32" t="s">
        <v>43</v>
      </c>
      <c r="DK101" s="81">
        <f>[1]Malaysia!U2617</f>
        <v>108.332971270968</v>
      </c>
      <c r="DL101" s="85"/>
      <c r="DM101" s="81">
        <f>[1]Malaysia!U2618</f>
        <v>100.20792309077299</v>
      </c>
      <c r="DN101" s="85"/>
      <c r="DO101" s="81">
        <f>[1]Malaysia!U2619</f>
        <v>112.895199495452</v>
      </c>
      <c r="DP101" s="85"/>
      <c r="DQ101" s="35"/>
      <c r="DR101" s="32" t="s">
        <v>43</v>
      </c>
      <c r="DS101" s="81">
        <f>[1]Malaysia!U2620</f>
        <v>111.018596688542</v>
      </c>
      <c r="DT101" s="85"/>
      <c r="DU101" s="81">
        <f>[1]Malaysia!U2623</f>
        <v>104.70152783632901</v>
      </c>
      <c r="DV101" s="85"/>
      <c r="DW101" s="81">
        <f>[1]Malaysia!U2624</f>
        <v>93.764489564229706</v>
      </c>
      <c r="DX101" s="85"/>
      <c r="DY101" s="35"/>
      <c r="DZ101" s="32" t="s">
        <v>43</v>
      </c>
      <c r="EA101" s="81">
        <f>[1]Malaysia!U2626</f>
        <v>95.892737222955603</v>
      </c>
      <c r="EB101" s="85"/>
      <c r="EC101" s="81">
        <f>[1]Malaysia!U2628</f>
        <v>114.000396673776</v>
      </c>
      <c r="ED101" s="85"/>
      <c r="EE101" s="81">
        <f>[1]Malaysia!U2629</f>
        <v>84.907710738509607</v>
      </c>
      <c r="EF101" s="85"/>
      <c r="EG101" s="35"/>
      <c r="EH101" s="32" t="s">
        <v>43</v>
      </c>
      <c r="EI101" s="81">
        <f>[1]Malaysia!U2630</f>
        <v>96.162315866391396</v>
      </c>
      <c r="EJ101" s="85"/>
      <c r="EK101" s="81">
        <f>[1]Malaysia!U2632</f>
        <v>81.437875106910894</v>
      </c>
      <c r="EL101" s="85"/>
      <c r="EM101" s="81">
        <f>[1]Malaysia!U2634</f>
        <v>93.986365207307401</v>
      </c>
      <c r="EN101" s="85"/>
      <c r="EO101" s="35"/>
      <c r="EP101" s="32" t="s">
        <v>43</v>
      </c>
      <c r="EQ101" s="81">
        <f>[1]Malaysia!U2636</f>
        <v>89.548603571290002</v>
      </c>
      <c r="ER101" s="85"/>
      <c r="ES101" s="81">
        <f>[1]Malaysia!U2637</f>
        <v>95.419336151470603</v>
      </c>
      <c r="ET101" s="85"/>
      <c r="EU101" s="81">
        <f>[1]Malaysia!U2638</f>
        <v>98.905470569612802</v>
      </c>
      <c r="EV101" s="85"/>
      <c r="EW101" s="35"/>
      <c r="EX101" s="32" t="s">
        <v>43</v>
      </c>
      <c r="EY101" s="81">
        <f>[1]Malaysia!U2639</f>
        <v>83.978431631179305</v>
      </c>
      <c r="EZ101" s="85"/>
      <c r="FA101" s="81">
        <f>[1]Malaysia!U2640</f>
        <v>75.857061691448095</v>
      </c>
      <c r="FB101" s="85"/>
      <c r="FC101" s="81">
        <f>[1]Malaysia!U2641</f>
        <v>105.349938453905</v>
      </c>
      <c r="FD101" s="85"/>
      <c r="FE101" s="35"/>
      <c r="FF101" s="32" t="s">
        <v>43</v>
      </c>
      <c r="FG101" s="81">
        <f>[1]Malaysia!U2643</f>
        <v>100.35063689608801</v>
      </c>
      <c r="FH101" s="85"/>
      <c r="FI101" s="81">
        <f>[1]Malaysia!U2645</f>
        <v>91.341195523567094</v>
      </c>
      <c r="FJ101" s="85"/>
      <c r="FK101" s="81">
        <f>[1]Malaysia!U2649</f>
        <v>105.224715869603</v>
      </c>
      <c r="FL101" s="85"/>
      <c r="FM101" s="35"/>
      <c r="FN101" s="32" t="s">
        <v>43</v>
      </c>
      <c r="FO101" s="81">
        <f>[1]Malaysia!U2650</f>
        <v>96.902080685291295</v>
      </c>
      <c r="FP101" s="85"/>
      <c r="FQ101" s="81">
        <f>[1]Malaysia!U2652</f>
        <v>104.69342810500601</v>
      </c>
      <c r="FR101" s="85"/>
      <c r="FS101" s="81">
        <f>[1]Malaysia!U2653</f>
        <v>107.391119856176</v>
      </c>
      <c r="FT101" s="85"/>
      <c r="FU101" s="35"/>
      <c r="FV101" s="32" t="s">
        <v>43</v>
      </c>
      <c r="FW101" s="81">
        <f>[1]Malaysia!U2654</f>
        <v>98.193283166907406</v>
      </c>
      <c r="FX101" s="85"/>
      <c r="FY101" s="81">
        <f>[1]Malaysia!U2655</f>
        <v>104.087210122898</v>
      </c>
      <c r="FZ101" s="85"/>
      <c r="GA101" s="81">
        <f>[1]Malaysia!U2656</f>
        <v>104.82091012861299</v>
      </c>
      <c r="GB101" s="85"/>
      <c r="GC101" s="35"/>
      <c r="GD101" s="32" t="s">
        <v>43</v>
      </c>
      <c r="GE101" s="81">
        <f>[1]Malaysia!U2657</f>
        <v>90.358374354840507</v>
      </c>
      <c r="GF101" s="85"/>
      <c r="GG101" s="81">
        <f>[1]Malaysia!U2658</f>
        <v>110.445362932851</v>
      </c>
      <c r="GH101" s="85"/>
      <c r="GI101" s="81">
        <f>[1]Malaysia!U2659</f>
        <v>105.209087256228</v>
      </c>
      <c r="GJ101" s="85"/>
      <c r="GK101" s="35"/>
      <c r="GL101" s="32" t="s">
        <v>43</v>
      </c>
      <c r="GM101" s="81">
        <f>[1]Malaysia!U2660</f>
        <v>108.91466463205499</v>
      </c>
      <c r="GN101" s="85"/>
      <c r="GO101" s="81">
        <f>[1]Malaysia!U2661</f>
        <v>117.60228978635899</v>
      </c>
      <c r="GP101" s="85"/>
      <c r="GQ101" s="81">
        <f>[1]Malaysia!U2662</f>
        <v>109.362123276221</v>
      </c>
      <c r="GR101" s="85"/>
      <c r="GS101" s="35"/>
      <c r="GT101" s="32" t="s">
        <v>43</v>
      </c>
      <c r="GU101" s="81">
        <f>[1]Malaysia!U2665</f>
        <v>91.170631317513298</v>
      </c>
      <c r="GV101" s="85"/>
      <c r="GW101" s="81">
        <f>[1]Malaysia!U2667</f>
        <v>95.150916077960403</v>
      </c>
      <c r="GX101" s="85"/>
      <c r="GY101" s="81">
        <f>[1]Malaysia!U2668</f>
        <v>106.998779501108</v>
      </c>
      <c r="GZ101" s="85"/>
      <c r="HA101" s="35"/>
      <c r="HB101" s="32" t="s">
        <v>43</v>
      </c>
      <c r="HC101" s="81">
        <f>[1]Malaysia!U2669</f>
        <v>105.27553744274999</v>
      </c>
      <c r="HD101" s="85"/>
      <c r="HE101" s="81">
        <f>[1]Malaysia!U2670</f>
        <v>101.48839527698399</v>
      </c>
      <c r="HF101" s="85"/>
      <c r="HG101" s="81">
        <f>[1]Malaysia!U2671</f>
        <v>99.619095720969</v>
      </c>
      <c r="HH101" s="85"/>
      <c r="HI101" s="35"/>
      <c r="HJ101" s="32" t="s">
        <v>43</v>
      </c>
      <c r="HK101" s="81">
        <f>[1]Malaysia!U2672</f>
        <v>113.221740206132</v>
      </c>
      <c r="HL101" s="85"/>
      <c r="HM101" s="81">
        <f>[1]Malaysia!U2673</f>
        <v>95.001323474721005</v>
      </c>
      <c r="HN101" s="85"/>
      <c r="HO101" s="81">
        <f>[1]Malaysia!U2675</f>
        <v>111.14396020594501</v>
      </c>
      <c r="HP101" s="85"/>
      <c r="HQ101" s="35"/>
      <c r="HR101" s="32" t="s">
        <v>43</v>
      </c>
      <c r="HS101" s="81">
        <f>[1]Malaysia!U2676</f>
        <v>116.141632641501</v>
      </c>
      <c r="HT101" s="85"/>
      <c r="HU101" s="81">
        <f>[1]Malaysia!U2677</f>
        <v>77.831287304614904</v>
      </c>
      <c r="HV101" s="85"/>
      <c r="HW101" s="81">
        <f>[1]Malaysia!U2678</f>
        <v>100.07851375199</v>
      </c>
      <c r="HX101" s="85"/>
      <c r="HY101" s="35"/>
      <c r="HZ101" s="32" t="s">
        <v>43</v>
      </c>
      <c r="IA101" s="81">
        <f>[1]Malaysia!U2680</f>
        <v>99.036529111914106</v>
      </c>
      <c r="IB101" s="85"/>
      <c r="IC101" s="81">
        <f>[1]Malaysia!U2812</f>
        <v>101.769867970663</v>
      </c>
      <c r="ID101" s="85"/>
      <c r="IE101" s="81">
        <f>[1]Malaysia!U2689</f>
        <v>100.845155839019</v>
      </c>
      <c r="IF101" s="85"/>
      <c r="IG101" s="35"/>
      <c r="IH101" s="32" t="s">
        <v>43</v>
      </c>
      <c r="II101" s="81">
        <f>[1]Malaysia!U2690</f>
        <v>102.716106094441</v>
      </c>
      <c r="IJ101" s="85"/>
      <c r="IK101" s="81">
        <f>[1]Malaysia!U2691</f>
        <v>89.641350402067303</v>
      </c>
      <c r="IL101" s="85"/>
      <c r="IM101" s="81">
        <f>[1]Malaysia!U2694</f>
        <v>105.181368789042</v>
      </c>
      <c r="IN101" s="85"/>
      <c r="IO101" s="81">
        <f>[1]Malaysia!U2695</f>
        <v>86.845695671585801</v>
      </c>
      <c r="IP101" s="85"/>
      <c r="IQ101" s="35"/>
      <c r="IR101" s="32" t="s">
        <v>43</v>
      </c>
      <c r="IS101" s="81">
        <f>[1]Malaysia!U2697</f>
        <v>102.804850753772</v>
      </c>
      <c r="IT101" s="85"/>
      <c r="IU101" s="81">
        <f>[1]Malaysia!U2698</f>
        <v>85.713413228863502</v>
      </c>
      <c r="IV101" s="85"/>
      <c r="IW101" s="81">
        <f>[1]Malaysia!U2699</f>
        <v>100.586716236155</v>
      </c>
      <c r="IX101" s="85"/>
      <c r="IY101" s="35"/>
      <c r="IZ101" s="32" t="s">
        <v>43</v>
      </c>
      <c r="JA101" s="81">
        <f>[1]Malaysia!U2701</f>
        <v>102.468692691801</v>
      </c>
      <c r="JB101" s="85"/>
      <c r="JC101" s="81">
        <f>[1]Malaysia!U2702</f>
        <v>101.04735010978</v>
      </c>
      <c r="JD101" s="85"/>
      <c r="JE101" s="81">
        <f>[1]Malaysia!U2703</f>
        <v>99.670426995877506</v>
      </c>
      <c r="JF101" s="85"/>
      <c r="JG101" s="35"/>
      <c r="JH101" s="32" t="s">
        <v>43</v>
      </c>
      <c r="JI101" s="81">
        <f>[1]Malaysia!U2704</f>
        <v>112.453784072405</v>
      </c>
      <c r="JJ101" s="85"/>
      <c r="JK101" s="81">
        <f>[1]Malaysia!U2705</f>
        <v>115.858369171105</v>
      </c>
      <c r="JL101" s="85"/>
      <c r="JM101" s="81">
        <f>[1]Malaysia!U2706</f>
        <v>100.46331175284099</v>
      </c>
      <c r="JN101" s="85"/>
      <c r="JO101" s="35"/>
      <c r="JP101" s="32" t="s">
        <v>43</v>
      </c>
      <c r="JQ101" s="81">
        <f>[1]Malaysia!U2707</f>
        <v>109.86716628763401</v>
      </c>
      <c r="JR101" s="85"/>
      <c r="JS101" s="81">
        <f>[1]Malaysia!U2708</f>
        <v>82.604610524254099</v>
      </c>
      <c r="JT101" s="85"/>
      <c r="JU101" s="81">
        <f>[1]Malaysia!U2709</f>
        <v>93.770875702578905</v>
      </c>
      <c r="JV101" s="85"/>
      <c r="JW101" s="35"/>
      <c r="JX101" s="32" t="s">
        <v>43</v>
      </c>
      <c r="JY101" s="81">
        <f>[1]Malaysia!U2710</f>
        <v>86.638485497083096</v>
      </c>
      <c r="JZ101" s="85"/>
      <c r="KA101" s="81">
        <f>[1]Malaysia!U2711</f>
        <v>121.764748616098</v>
      </c>
      <c r="KB101" s="85"/>
      <c r="KC101" s="81">
        <f>[1]Malaysia!U2712</f>
        <v>109.184582157778</v>
      </c>
      <c r="KD101" s="85"/>
      <c r="KE101" s="35"/>
      <c r="KF101" s="32" t="s">
        <v>43</v>
      </c>
      <c r="KG101" s="81">
        <f>[1]Malaysia!U2714</f>
        <v>120.030450094432</v>
      </c>
      <c r="KH101" s="85"/>
      <c r="KI101" s="81">
        <f>[1]Malaysia!U2715</f>
        <v>79.682465213711296</v>
      </c>
      <c r="KJ101" s="85"/>
      <c r="KK101" s="81">
        <f>[1]Malaysia!U2716</f>
        <v>122.10049388846799</v>
      </c>
      <c r="KL101" s="85"/>
      <c r="KM101" s="35"/>
      <c r="KN101" s="32" t="s">
        <v>43</v>
      </c>
      <c r="KO101" s="81">
        <f>[1]Malaysia!U2717</f>
        <v>151.04944132992401</v>
      </c>
      <c r="KP101" s="85"/>
      <c r="KQ101" s="81">
        <f>[1]Malaysia!U2719</f>
        <v>101.45434472172801</v>
      </c>
      <c r="KR101" s="85"/>
      <c r="KS101" s="81">
        <f>[1]Malaysia!U2720</f>
        <v>98.828670454479095</v>
      </c>
      <c r="KT101" s="85"/>
      <c r="KU101" s="35"/>
      <c r="KV101" s="32" t="s">
        <v>43</v>
      </c>
      <c r="KW101" s="81">
        <f>[1]Malaysia!U2722</f>
        <v>105.814355651631</v>
      </c>
      <c r="KX101" s="85"/>
      <c r="KY101" s="81">
        <f>[1]Malaysia!U2723</f>
        <v>92.575408563687105</v>
      </c>
      <c r="KZ101" s="85"/>
      <c r="LA101" s="81">
        <f>[1]Malaysia!U2726</f>
        <v>87.347510899920195</v>
      </c>
      <c r="LB101" s="85"/>
      <c r="LC101" s="35"/>
      <c r="LD101" s="32" t="s">
        <v>43</v>
      </c>
      <c r="LE101" s="81">
        <f>[1]Malaysia!U2729</f>
        <v>138.73179442703599</v>
      </c>
      <c r="LF101" s="85"/>
      <c r="LG101" s="81">
        <f>[1]Malaysia!U2730</f>
        <v>88.454318464654804</v>
      </c>
      <c r="LH101" s="85"/>
      <c r="LI101" s="81">
        <f>[1]Malaysia!U2731</f>
        <v>92.302018723994394</v>
      </c>
      <c r="LJ101" s="85"/>
      <c r="LK101" s="35"/>
      <c r="LL101" s="32" t="s">
        <v>43</v>
      </c>
      <c r="LM101" s="81">
        <f>[1]Malaysia!U2733</f>
        <v>78.200016708207002</v>
      </c>
      <c r="LN101" s="85"/>
      <c r="LO101" s="81">
        <f>[1]Malaysia!U2735</f>
        <v>76.791319411247102</v>
      </c>
      <c r="LP101" s="85"/>
      <c r="LQ101" s="81">
        <f>[1]Malaysia!U2737</f>
        <v>67.513487175466196</v>
      </c>
      <c r="LR101" s="85"/>
      <c r="LS101" s="35"/>
      <c r="LT101" s="32" t="s">
        <v>43</v>
      </c>
      <c r="LU101" s="81">
        <f>[1]Malaysia!U2740</f>
        <v>96.948596835812197</v>
      </c>
      <c r="LV101" s="85"/>
      <c r="LW101" s="81">
        <f>[1]Malaysia!U2745</f>
        <v>95.706971358606495</v>
      </c>
      <c r="LX101" s="85"/>
      <c r="LY101" s="81">
        <f>[1]Malaysia!U2746</f>
        <v>97.817076303407902</v>
      </c>
      <c r="LZ101" s="85"/>
      <c r="MA101" s="35"/>
      <c r="MB101" s="32" t="s">
        <v>43</v>
      </c>
      <c r="MC101" s="81">
        <f>[1]Malaysia!U2749</f>
        <v>90.330872287719004</v>
      </c>
      <c r="MD101" s="85"/>
      <c r="ME101" s="81">
        <f>[1]Malaysia!U2750</f>
        <v>111.753201172264</v>
      </c>
      <c r="MF101" s="85"/>
      <c r="MG101" s="81">
        <f>[1]Malaysia!U2753</f>
        <v>103.447942007419</v>
      </c>
      <c r="MH101" s="85"/>
      <c r="MI101" s="35"/>
      <c r="MJ101" s="32" t="s">
        <v>43</v>
      </c>
      <c r="MK101" s="81">
        <f>[1]Malaysia!U2755</f>
        <v>93.447983157267103</v>
      </c>
      <c r="ML101" s="85"/>
      <c r="MM101" s="81">
        <f>[1]Malaysia!U2758</f>
        <v>106.262393748821</v>
      </c>
      <c r="MN101" s="85"/>
      <c r="MO101" s="81">
        <f>[1]Malaysia!U2774</f>
        <v>106.21305565526301</v>
      </c>
      <c r="MP101" s="85"/>
    </row>
    <row r="102" spans="1:361" ht="15" customHeight="1">
      <c r="A102" s="35"/>
      <c r="B102" s="32" t="s">
        <v>44</v>
      </c>
      <c r="C102" s="81">
        <f>[1]Malaysia!V$2918</f>
        <v>105.289959877589</v>
      </c>
      <c r="D102" s="85"/>
      <c r="E102" s="499">
        <f>[1]Malaysia!V2919</f>
        <v>104.463638903458</v>
      </c>
      <c r="F102" s="85"/>
      <c r="G102" s="499">
        <f>[1]Malaysia!V2920</f>
        <v>106.071297619174</v>
      </c>
      <c r="H102" s="85"/>
      <c r="I102" s="35"/>
      <c r="J102" s="32" t="s">
        <v>44</v>
      </c>
      <c r="K102" s="81">
        <f>[1]Malaysia!V2547</f>
        <v>84.126429239369202</v>
      </c>
      <c r="L102" s="85"/>
      <c r="M102" s="81">
        <f>[1]Malaysia!V2548</f>
        <v>82.718566082592204</v>
      </c>
      <c r="N102" s="85"/>
      <c r="O102" s="81">
        <f>[1]Malaysia!V2549</f>
        <v>93.524068597215404</v>
      </c>
      <c r="P102" s="85"/>
      <c r="Q102" s="35"/>
      <c r="R102" s="32" t="s">
        <v>44</v>
      </c>
      <c r="S102" s="81">
        <f>[1]Malaysia!V2550</f>
        <v>103.771485903111</v>
      </c>
      <c r="T102" s="85"/>
      <c r="U102" s="81">
        <f>[1]Malaysia!V2552</f>
        <v>108.554434299908</v>
      </c>
      <c r="V102" s="85"/>
      <c r="W102" s="81">
        <f>[1]Malaysia!V2553</f>
        <v>97.490524937654698</v>
      </c>
      <c r="X102" s="85"/>
      <c r="Y102" s="35"/>
      <c r="Z102" s="32" t="s">
        <v>44</v>
      </c>
      <c r="AA102" s="81">
        <f>[1]Malaysia!V2554</f>
        <v>105.361260405724</v>
      </c>
      <c r="AB102" s="85"/>
      <c r="AC102" s="81">
        <f>[1]Malaysia!V2556</f>
        <v>108.982816032416</v>
      </c>
      <c r="AD102" s="85"/>
      <c r="AE102" s="81">
        <f>[1]Malaysia!V2557</f>
        <v>123.288134561318</v>
      </c>
      <c r="AF102" s="85"/>
      <c r="AG102" s="35"/>
      <c r="AH102" s="32" t="s">
        <v>44</v>
      </c>
      <c r="AI102" s="81">
        <f>[1]Malaysia!V2562</f>
        <v>117.528868301193</v>
      </c>
      <c r="AJ102" s="85"/>
      <c r="AK102" s="81">
        <f>[1]Malaysia!V2563</f>
        <v>115.898830819732</v>
      </c>
      <c r="AL102" s="85"/>
      <c r="AM102" s="81">
        <f>[1]Malaysia!V2564</f>
        <v>127.718106000717</v>
      </c>
      <c r="AN102" s="85"/>
      <c r="AO102" s="35"/>
      <c r="AP102" s="32" t="s">
        <v>44</v>
      </c>
      <c r="AQ102" s="81">
        <f>[1]Malaysia!V2566</f>
        <v>108.061247422029</v>
      </c>
      <c r="AR102" s="85"/>
      <c r="AS102" s="81">
        <f>[1]Malaysia!V2568</f>
        <v>101.750394666072</v>
      </c>
      <c r="AT102" s="85"/>
      <c r="AU102" s="81">
        <f>[1]Malaysia!V2569</f>
        <v>112.875678831206</v>
      </c>
      <c r="AV102" s="85"/>
      <c r="AW102" s="35"/>
      <c r="AX102" s="32" t="s">
        <v>44</v>
      </c>
      <c r="AY102" s="81">
        <f>[1]Malaysia!V2570</f>
        <v>119.57498111950601</v>
      </c>
      <c r="AZ102" s="85"/>
      <c r="BA102" s="81">
        <f>[1]Malaysia!V2571</f>
        <v>110.699804883939</v>
      </c>
      <c r="BB102" s="85"/>
      <c r="BC102" s="81">
        <f>[1]Malaysia!V2572</f>
        <v>119.335551419637</v>
      </c>
      <c r="BD102" s="85"/>
      <c r="BE102" s="35"/>
      <c r="BF102" s="32" t="s">
        <v>44</v>
      </c>
      <c r="BG102" s="81">
        <f>[1]Malaysia!V2573</f>
        <v>121.973201249059</v>
      </c>
      <c r="BH102" s="85"/>
      <c r="BI102" s="81">
        <f>[1]Malaysia!V2575</f>
        <v>106.453999394715</v>
      </c>
      <c r="BJ102" s="85"/>
      <c r="BK102" s="81">
        <f>[1]Malaysia!V2576</f>
        <v>122.98814836126699</v>
      </c>
      <c r="BL102" s="85"/>
      <c r="BM102" s="35"/>
      <c r="BN102" s="32" t="s">
        <v>44</v>
      </c>
      <c r="BO102" s="81">
        <f>[1]Malaysia!V2578</f>
        <v>102.433975338845</v>
      </c>
      <c r="BP102" s="85"/>
      <c r="BQ102" s="478">
        <f>(([1]Malaysia!V2580*[1]Malaysia!$H$2580)+([1]Malaysia!V2581*[1]Malaysia!$H$2581)+([1]Malaysia!V2582*[1]Malaysia!$H$2582))/$BQ$11</f>
        <v>114.35634843090716</v>
      </c>
      <c r="BR102" s="85"/>
      <c r="BS102" s="81">
        <f>[1]Malaysia!V2583</f>
        <v>112.229990497673</v>
      </c>
      <c r="BT102" s="85"/>
      <c r="BU102" s="35"/>
      <c r="BV102" s="32" t="s">
        <v>44</v>
      </c>
      <c r="BW102" s="81">
        <f>[1]Malaysia!V2584</f>
        <v>109.019660375746</v>
      </c>
      <c r="BX102" s="85"/>
      <c r="BY102" s="81">
        <f>[1]Malaysia!V2585</f>
        <v>96.221072501623496</v>
      </c>
      <c r="BZ102" s="85"/>
      <c r="CA102" s="81">
        <f>[1]Malaysia!V2586</f>
        <v>88.981559548660897</v>
      </c>
      <c r="CB102" s="85"/>
      <c r="CC102" s="35"/>
      <c r="CD102" s="32" t="s">
        <v>44</v>
      </c>
      <c r="CE102" s="81">
        <f>[1]Malaysia!V2587</f>
        <v>95.478627779863999</v>
      </c>
      <c r="CF102" s="85"/>
      <c r="CG102" s="81">
        <f>[1]Malaysia!V2589</f>
        <v>103.141575308866</v>
      </c>
      <c r="CH102" s="85"/>
      <c r="CI102" s="81">
        <f>[1]Malaysia!V2597</f>
        <v>118.18434343882799</v>
      </c>
      <c r="CJ102" s="85"/>
      <c r="CK102" s="35"/>
      <c r="CL102" s="32" t="s">
        <v>44</v>
      </c>
      <c r="CM102" s="81">
        <f>[1]Malaysia!V2603</f>
        <v>134.75314846346299</v>
      </c>
      <c r="CN102" s="85"/>
      <c r="CO102" s="81">
        <f>[1]Malaysia!V2604</f>
        <v>111.53600864625901</v>
      </c>
      <c r="CP102" s="85"/>
      <c r="CQ102" s="81">
        <f>[1]Malaysia!V2606</f>
        <v>103.24382787008901</v>
      </c>
      <c r="CR102" s="85"/>
      <c r="CS102" s="35"/>
      <c r="CT102" s="32" t="s">
        <v>44</v>
      </c>
      <c r="CU102" s="81">
        <f>[1]Malaysia!V2608</f>
        <v>116.72931902982999</v>
      </c>
      <c r="CV102" s="85"/>
      <c r="CW102" s="81">
        <f>[1]Malaysia!V2609</f>
        <v>96.156239672761899</v>
      </c>
      <c r="CX102" s="85"/>
      <c r="CY102" s="81">
        <f>[1]Malaysia!V2610</f>
        <v>116.054332499503</v>
      </c>
      <c r="CZ102" s="85"/>
      <c r="DA102" s="35"/>
      <c r="DB102" s="32" t="s">
        <v>44</v>
      </c>
      <c r="DC102" s="81">
        <f>[1]Malaysia!V2611</f>
        <v>106.49802820644599</v>
      </c>
      <c r="DD102" s="85"/>
      <c r="DE102" s="81">
        <f>[1]Malaysia!V2613</f>
        <v>87.306271409025598</v>
      </c>
      <c r="DF102" s="85"/>
      <c r="DG102" s="81">
        <f>[1]Malaysia!V2616</f>
        <v>106.88376718735699</v>
      </c>
      <c r="DH102" s="85"/>
      <c r="DI102" s="35"/>
      <c r="DJ102" s="32" t="s">
        <v>44</v>
      </c>
      <c r="DK102" s="81">
        <f>[1]Malaysia!V2617</f>
        <v>110.040870598895</v>
      </c>
      <c r="DL102" s="85"/>
      <c r="DM102" s="81">
        <f>[1]Malaysia!V2618</f>
        <v>88.290965893622399</v>
      </c>
      <c r="DN102" s="85"/>
      <c r="DO102" s="81">
        <f>[1]Malaysia!V2619</f>
        <v>116.54468897331</v>
      </c>
      <c r="DP102" s="85"/>
      <c r="DQ102" s="35"/>
      <c r="DR102" s="32" t="s">
        <v>44</v>
      </c>
      <c r="DS102" s="81">
        <f>[1]Malaysia!V2620</f>
        <v>103.327635537075</v>
      </c>
      <c r="DT102" s="85"/>
      <c r="DU102" s="81">
        <f>[1]Malaysia!V2623</f>
        <v>105.59869231573499</v>
      </c>
      <c r="DV102" s="85"/>
      <c r="DW102" s="81">
        <f>[1]Malaysia!V2624</f>
        <v>135.14921342370201</v>
      </c>
      <c r="DX102" s="85"/>
      <c r="DY102" s="35"/>
      <c r="DZ102" s="32" t="s">
        <v>44</v>
      </c>
      <c r="EA102" s="81">
        <f>[1]Malaysia!V2626</f>
        <v>106.51443474730399</v>
      </c>
      <c r="EB102" s="85"/>
      <c r="EC102" s="81">
        <f>[1]Malaysia!V2628</f>
        <v>92.264508947187807</v>
      </c>
      <c r="ED102" s="85"/>
      <c r="EE102" s="81">
        <f>[1]Malaysia!V2629</f>
        <v>109.734795258418</v>
      </c>
      <c r="EF102" s="85"/>
      <c r="EG102" s="35"/>
      <c r="EH102" s="32" t="s">
        <v>44</v>
      </c>
      <c r="EI102" s="81">
        <f>[1]Malaysia!V2630</f>
        <v>97.587217164196502</v>
      </c>
      <c r="EJ102" s="85"/>
      <c r="EK102" s="81">
        <f>[1]Malaysia!V2632</f>
        <v>86.005350410908406</v>
      </c>
      <c r="EL102" s="85"/>
      <c r="EM102" s="81">
        <f>[1]Malaysia!V2634</f>
        <v>92.162287309965905</v>
      </c>
      <c r="EN102" s="85"/>
      <c r="EO102" s="35"/>
      <c r="EP102" s="32" t="s">
        <v>44</v>
      </c>
      <c r="EQ102" s="81">
        <f>[1]Malaysia!V2636</f>
        <v>89.866454716485094</v>
      </c>
      <c r="ER102" s="85"/>
      <c r="ES102" s="81">
        <f>[1]Malaysia!V2637</f>
        <v>90.896824880010499</v>
      </c>
      <c r="ET102" s="85"/>
      <c r="EU102" s="81">
        <f>[1]Malaysia!V2638</f>
        <v>102.489193298009</v>
      </c>
      <c r="EV102" s="85"/>
      <c r="EW102" s="35"/>
      <c r="EX102" s="32" t="s">
        <v>44</v>
      </c>
      <c r="EY102" s="81">
        <f>[1]Malaysia!V2639</f>
        <v>83.0832268521374</v>
      </c>
      <c r="EZ102" s="85"/>
      <c r="FA102" s="81">
        <f>[1]Malaysia!V2640</f>
        <v>93.649133260505295</v>
      </c>
      <c r="FB102" s="85"/>
      <c r="FC102" s="81">
        <f>[1]Malaysia!V2641</f>
        <v>92.637619662271106</v>
      </c>
      <c r="FD102" s="85"/>
      <c r="FE102" s="35"/>
      <c r="FF102" s="32" t="s">
        <v>44</v>
      </c>
      <c r="FG102" s="81">
        <f>[1]Malaysia!V2643</f>
        <v>99.172198100956194</v>
      </c>
      <c r="FH102" s="85"/>
      <c r="FI102" s="81">
        <f>[1]Malaysia!V2645</f>
        <v>103.205526467875</v>
      </c>
      <c r="FJ102" s="85"/>
      <c r="FK102" s="81">
        <f>[1]Malaysia!V2649</f>
        <v>99.6798845792555</v>
      </c>
      <c r="FL102" s="85"/>
      <c r="FM102" s="35"/>
      <c r="FN102" s="32" t="s">
        <v>44</v>
      </c>
      <c r="FO102" s="81">
        <f>[1]Malaysia!V2650</f>
        <v>87.946673016587496</v>
      </c>
      <c r="FP102" s="85"/>
      <c r="FQ102" s="81">
        <f>[1]Malaysia!V2652</f>
        <v>107.470497879617</v>
      </c>
      <c r="FR102" s="85"/>
      <c r="FS102" s="81">
        <f>[1]Malaysia!V2653</f>
        <v>101.390796482258</v>
      </c>
      <c r="FT102" s="85"/>
      <c r="FU102" s="35"/>
      <c r="FV102" s="32" t="s">
        <v>44</v>
      </c>
      <c r="FW102" s="81">
        <f>[1]Malaysia!V2654</f>
        <v>96.6950612808279</v>
      </c>
      <c r="FX102" s="85"/>
      <c r="FY102" s="81">
        <f>[1]Malaysia!V2655</f>
        <v>103.991147053887</v>
      </c>
      <c r="FZ102" s="85"/>
      <c r="GA102" s="81">
        <f>[1]Malaysia!V2656</f>
        <v>98.186709719986695</v>
      </c>
      <c r="GB102" s="85"/>
      <c r="GC102" s="35"/>
      <c r="GD102" s="32" t="s">
        <v>44</v>
      </c>
      <c r="GE102" s="81">
        <f>[1]Malaysia!V2657</f>
        <v>93.506544287348405</v>
      </c>
      <c r="GF102" s="85"/>
      <c r="GG102" s="81">
        <f>[1]Malaysia!V2658</f>
        <v>106.132231122711</v>
      </c>
      <c r="GH102" s="85"/>
      <c r="GI102" s="81">
        <f>[1]Malaysia!V2659</f>
        <v>85.877488201205793</v>
      </c>
      <c r="GJ102" s="85"/>
      <c r="GK102" s="35"/>
      <c r="GL102" s="32" t="s">
        <v>44</v>
      </c>
      <c r="GM102" s="81">
        <f>[1]Malaysia!V2660</f>
        <v>110.10853627593301</v>
      </c>
      <c r="GN102" s="85"/>
      <c r="GO102" s="81">
        <f>[1]Malaysia!V2661</f>
        <v>120.875726343159</v>
      </c>
      <c r="GP102" s="85"/>
      <c r="GQ102" s="81">
        <f>[1]Malaysia!V2662</f>
        <v>112.69517722560801</v>
      </c>
      <c r="GR102" s="85"/>
      <c r="GS102" s="35"/>
      <c r="GT102" s="32" t="s">
        <v>44</v>
      </c>
      <c r="GU102" s="81">
        <f>[1]Malaysia!V2665</f>
        <v>94.067950358018606</v>
      </c>
      <c r="GV102" s="85"/>
      <c r="GW102" s="81">
        <f>[1]Malaysia!V2667</f>
        <v>103.329793825826</v>
      </c>
      <c r="GX102" s="85"/>
      <c r="GY102" s="81">
        <f>[1]Malaysia!V2668</f>
        <v>110.847749422579</v>
      </c>
      <c r="GZ102" s="85"/>
      <c r="HA102" s="35"/>
      <c r="HB102" s="32" t="s">
        <v>44</v>
      </c>
      <c r="HC102" s="81">
        <f>[1]Malaysia!V2669</f>
        <v>122.212345627481</v>
      </c>
      <c r="HD102" s="85"/>
      <c r="HE102" s="81">
        <f>[1]Malaysia!V2670</f>
        <v>109.096704721758</v>
      </c>
      <c r="HF102" s="85"/>
      <c r="HG102" s="81">
        <f>[1]Malaysia!V2671</f>
        <v>102.854426098947</v>
      </c>
      <c r="HH102" s="85"/>
      <c r="HI102" s="35"/>
      <c r="HJ102" s="32" t="s">
        <v>44</v>
      </c>
      <c r="HK102" s="81">
        <f>[1]Malaysia!V2672</f>
        <v>114.19368612108499</v>
      </c>
      <c r="HL102" s="85"/>
      <c r="HM102" s="81">
        <f>[1]Malaysia!V2673</f>
        <v>100.13136756534099</v>
      </c>
      <c r="HN102" s="85"/>
      <c r="HO102" s="81">
        <f>[1]Malaysia!V2675</f>
        <v>112.63075199295101</v>
      </c>
      <c r="HP102" s="85"/>
      <c r="HQ102" s="35"/>
      <c r="HR102" s="32" t="s">
        <v>44</v>
      </c>
      <c r="HS102" s="81">
        <f>[1]Malaysia!V2676</f>
        <v>116.97086826568599</v>
      </c>
      <c r="HT102" s="85"/>
      <c r="HU102" s="81">
        <f>[1]Malaysia!V2677</f>
        <v>78.072789376590805</v>
      </c>
      <c r="HV102" s="85"/>
      <c r="HW102" s="81">
        <f>[1]Malaysia!V2678</f>
        <v>88.840439942814299</v>
      </c>
      <c r="HX102" s="85"/>
      <c r="HY102" s="35"/>
      <c r="HZ102" s="32" t="s">
        <v>44</v>
      </c>
      <c r="IA102" s="81">
        <f>[1]Malaysia!V2680</f>
        <v>101.81391414564</v>
      </c>
      <c r="IB102" s="85"/>
      <c r="IC102" s="81">
        <f>[1]Malaysia!V2812</f>
        <v>103.004315258362</v>
      </c>
      <c r="ID102" s="85"/>
      <c r="IE102" s="81">
        <f>[1]Malaysia!V2689</f>
        <v>105.997509696303</v>
      </c>
      <c r="IF102" s="85"/>
      <c r="IG102" s="35"/>
      <c r="IH102" s="32" t="s">
        <v>44</v>
      </c>
      <c r="II102" s="81">
        <f>[1]Malaysia!V2690</f>
        <v>112.649537471114</v>
      </c>
      <c r="IJ102" s="85"/>
      <c r="IK102" s="81">
        <f>[1]Malaysia!V2691</f>
        <v>127.57727139052599</v>
      </c>
      <c r="IL102" s="85"/>
      <c r="IM102" s="81">
        <f>[1]Malaysia!V2694</f>
        <v>108.774027329943</v>
      </c>
      <c r="IN102" s="85"/>
      <c r="IO102" s="81">
        <f>[1]Malaysia!V2695</f>
        <v>94.936279227294804</v>
      </c>
      <c r="IP102" s="85"/>
      <c r="IQ102" s="35"/>
      <c r="IR102" s="32" t="s">
        <v>44</v>
      </c>
      <c r="IS102" s="81">
        <f>[1]Malaysia!V2697</f>
        <v>101.24663965555899</v>
      </c>
      <c r="IT102" s="85"/>
      <c r="IU102" s="81">
        <f>[1]Malaysia!V2698</f>
        <v>78.345075485467106</v>
      </c>
      <c r="IV102" s="85"/>
      <c r="IW102" s="81">
        <f>[1]Malaysia!V2699</f>
        <v>108.140755361168</v>
      </c>
      <c r="IX102" s="85"/>
      <c r="IY102" s="35"/>
      <c r="IZ102" s="32" t="s">
        <v>44</v>
      </c>
      <c r="JA102" s="81">
        <f>[1]Malaysia!V2701</f>
        <v>100.81417604705</v>
      </c>
      <c r="JB102" s="85"/>
      <c r="JC102" s="81">
        <f>[1]Malaysia!V2702</f>
        <v>106.010037779356</v>
      </c>
      <c r="JD102" s="85"/>
      <c r="JE102" s="81">
        <f>[1]Malaysia!V2703</f>
        <v>113.10173497953301</v>
      </c>
      <c r="JF102" s="85"/>
      <c r="JG102" s="35"/>
      <c r="JH102" s="32" t="s">
        <v>44</v>
      </c>
      <c r="JI102" s="81">
        <f>[1]Malaysia!V2704</f>
        <v>94.398894662639904</v>
      </c>
      <c r="JJ102" s="85"/>
      <c r="JK102" s="81">
        <f>[1]Malaysia!V2705</f>
        <v>136.81605395817201</v>
      </c>
      <c r="JL102" s="85"/>
      <c r="JM102" s="81">
        <f>[1]Malaysia!V2706</f>
        <v>97.792624985441606</v>
      </c>
      <c r="JN102" s="85"/>
      <c r="JO102" s="35"/>
      <c r="JP102" s="32" t="s">
        <v>44</v>
      </c>
      <c r="JQ102" s="81">
        <f>[1]Malaysia!V2707</f>
        <v>114.76983796013</v>
      </c>
      <c r="JR102" s="85"/>
      <c r="JS102" s="81">
        <f>[1]Malaysia!V2708</f>
        <v>83.331649915938499</v>
      </c>
      <c r="JT102" s="85"/>
      <c r="JU102" s="81">
        <f>[1]Malaysia!V2709</f>
        <v>100.784151199935</v>
      </c>
      <c r="JV102" s="85"/>
      <c r="JW102" s="35"/>
      <c r="JX102" s="32" t="s">
        <v>44</v>
      </c>
      <c r="JY102" s="81">
        <f>[1]Malaysia!V2710</f>
        <v>101.83098082807599</v>
      </c>
      <c r="JZ102" s="85"/>
      <c r="KA102" s="81">
        <f>[1]Malaysia!V2711</f>
        <v>99.188984131582401</v>
      </c>
      <c r="KB102" s="85"/>
      <c r="KC102" s="81">
        <f>[1]Malaysia!V2712</f>
        <v>95.699922333219405</v>
      </c>
      <c r="KD102" s="85"/>
      <c r="KE102" s="35"/>
      <c r="KF102" s="32" t="s">
        <v>44</v>
      </c>
      <c r="KG102" s="81">
        <f>[1]Malaysia!V2714</f>
        <v>97.716950213328701</v>
      </c>
      <c r="KH102" s="85"/>
      <c r="KI102" s="81">
        <f>[1]Malaysia!V2715</f>
        <v>92.497666300541297</v>
      </c>
      <c r="KJ102" s="85"/>
      <c r="KK102" s="81">
        <f>[1]Malaysia!V2716</f>
        <v>100.905193836699</v>
      </c>
      <c r="KL102" s="85"/>
      <c r="KM102" s="35"/>
      <c r="KN102" s="32" t="s">
        <v>44</v>
      </c>
      <c r="KO102" s="81">
        <f>[1]Malaysia!V2717</f>
        <v>98.152840898354896</v>
      </c>
      <c r="KP102" s="85"/>
      <c r="KQ102" s="81">
        <f>[1]Malaysia!V2719</f>
        <v>105.288619793336</v>
      </c>
      <c r="KR102" s="85"/>
      <c r="KS102" s="81">
        <f>[1]Malaysia!V2720</f>
        <v>111.022553258131</v>
      </c>
      <c r="KT102" s="85"/>
      <c r="KU102" s="35"/>
      <c r="KV102" s="32" t="s">
        <v>44</v>
      </c>
      <c r="KW102" s="81">
        <f>[1]Malaysia!V2722</f>
        <v>103.409821421153</v>
      </c>
      <c r="KX102" s="85"/>
      <c r="KY102" s="81">
        <f>[1]Malaysia!V2723</f>
        <v>104.600694667711</v>
      </c>
      <c r="KZ102" s="85"/>
      <c r="LA102" s="81">
        <f>[1]Malaysia!V2726</f>
        <v>106.457372520017</v>
      </c>
      <c r="LB102" s="85"/>
      <c r="LC102" s="35"/>
      <c r="LD102" s="32" t="s">
        <v>44</v>
      </c>
      <c r="LE102" s="81">
        <f>[1]Malaysia!V2729</f>
        <v>101.9622252727</v>
      </c>
      <c r="LF102" s="85"/>
      <c r="LG102" s="81">
        <f>[1]Malaysia!V2730</f>
        <v>93.507863698555298</v>
      </c>
      <c r="LH102" s="85"/>
      <c r="LI102" s="81">
        <f>[1]Malaysia!V2731</f>
        <v>93.344654356518603</v>
      </c>
      <c r="LJ102" s="85"/>
      <c r="LK102" s="35"/>
      <c r="LL102" s="32" t="s">
        <v>44</v>
      </c>
      <c r="LM102" s="81">
        <f>[1]Malaysia!V2733</f>
        <v>97.370691512056595</v>
      </c>
      <c r="LN102" s="85"/>
      <c r="LO102" s="81">
        <f>[1]Malaysia!V2735</f>
        <v>76.791319411247102</v>
      </c>
      <c r="LP102" s="85"/>
      <c r="LQ102" s="81">
        <f>[1]Malaysia!V2737</f>
        <v>80.855110045160203</v>
      </c>
      <c r="LR102" s="85"/>
      <c r="LS102" s="35"/>
      <c r="LT102" s="32" t="s">
        <v>44</v>
      </c>
      <c r="LU102" s="81">
        <f>[1]Malaysia!V2740</f>
        <v>102.917169709508</v>
      </c>
      <c r="LV102" s="85"/>
      <c r="LW102" s="81">
        <f>[1]Malaysia!V2745</f>
        <v>106.554947954236</v>
      </c>
      <c r="LX102" s="85"/>
      <c r="LY102" s="81">
        <f>[1]Malaysia!V2746</f>
        <v>95.954469137948294</v>
      </c>
      <c r="LZ102" s="85"/>
      <c r="MA102" s="35"/>
      <c r="MB102" s="32" t="s">
        <v>44</v>
      </c>
      <c r="MC102" s="81">
        <f>[1]Malaysia!V2749</f>
        <v>97.667757161769501</v>
      </c>
      <c r="MD102" s="85"/>
      <c r="ME102" s="81">
        <f>[1]Malaysia!V2750</f>
        <v>110.23311176682201</v>
      </c>
      <c r="MF102" s="85"/>
      <c r="MG102" s="81">
        <f>[1]Malaysia!V2753</f>
        <v>115.320738199533</v>
      </c>
      <c r="MH102" s="85"/>
      <c r="MI102" s="35"/>
      <c r="MJ102" s="32" t="s">
        <v>44</v>
      </c>
      <c r="MK102" s="81">
        <f>[1]Malaysia!V2755</f>
        <v>95.762912338984194</v>
      </c>
      <c r="ML102" s="85"/>
      <c r="MM102" s="81">
        <f>[1]Malaysia!V2758</f>
        <v>113.14428568024999</v>
      </c>
      <c r="MN102" s="85"/>
      <c r="MO102" s="81">
        <f>[1]Malaysia!V2774</f>
        <v>126.337084635373</v>
      </c>
      <c r="MP102" s="85"/>
    </row>
    <row r="103" spans="1:361" ht="15" customHeight="1">
      <c r="A103" s="35"/>
      <c r="B103" s="32"/>
      <c r="C103" s="81"/>
      <c r="D103" s="85"/>
      <c r="E103" s="466"/>
      <c r="F103" s="85"/>
      <c r="G103" s="466"/>
      <c r="H103" s="85"/>
      <c r="I103" s="35"/>
      <c r="J103" s="32"/>
      <c r="K103" s="501"/>
      <c r="L103" s="85"/>
      <c r="M103" s="501"/>
      <c r="N103" s="85"/>
      <c r="O103" s="501"/>
      <c r="P103" s="85"/>
      <c r="Q103" s="35"/>
      <c r="R103" s="32"/>
      <c r="S103" s="501"/>
      <c r="T103" s="85"/>
      <c r="U103" s="501"/>
      <c r="V103" s="85"/>
      <c r="W103" s="501"/>
      <c r="X103" s="85"/>
      <c r="Y103" s="35"/>
      <c r="Z103" s="32"/>
      <c r="AA103" s="501"/>
      <c r="AB103" s="85"/>
      <c r="AC103" s="501"/>
      <c r="AD103" s="85"/>
      <c r="AE103" s="501"/>
      <c r="AF103" s="85"/>
      <c r="AG103" s="35"/>
      <c r="AH103" s="32"/>
      <c r="AI103" s="81"/>
      <c r="AJ103" s="85"/>
      <c r="AK103" s="81"/>
      <c r="AL103" s="85"/>
      <c r="AM103" s="81"/>
      <c r="AN103" s="85"/>
      <c r="AO103" s="35"/>
      <c r="AP103" s="32"/>
      <c r="AQ103" s="81"/>
      <c r="AR103" s="85"/>
      <c r="AS103" s="81"/>
      <c r="AT103" s="85"/>
      <c r="AU103" s="81"/>
      <c r="AV103" s="85"/>
      <c r="AW103" s="35"/>
      <c r="AX103" s="32"/>
      <c r="AY103" s="81"/>
      <c r="AZ103" s="85"/>
      <c r="BA103" s="81"/>
      <c r="BB103" s="85"/>
      <c r="BC103" s="81"/>
      <c r="BD103" s="85"/>
      <c r="BE103" s="35"/>
      <c r="BF103" s="32"/>
      <c r="BG103" s="81"/>
      <c r="BH103" s="85"/>
      <c r="BI103" s="81"/>
      <c r="BJ103" s="85"/>
      <c r="BK103" s="81"/>
      <c r="BL103" s="85"/>
      <c r="BM103" s="35"/>
      <c r="BN103" s="32"/>
      <c r="BO103" s="81"/>
      <c r="BP103" s="85"/>
      <c r="BQ103" s="478"/>
      <c r="BR103" s="85"/>
      <c r="BS103" s="81"/>
      <c r="BT103" s="85"/>
      <c r="BU103" s="35"/>
      <c r="BV103" s="32"/>
      <c r="BW103" s="81"/>
      <c r="BX103" s="85"/>
      <c r="BY103" s="81"/>
      <c r="BZ103" s="85"/>
      <c r="CA103" s="81"/>
      <c r="CB103" s="85"/>
      <c r="CC103" s="35"/>
      <c r="CD103" s="32"/>
      <c r="CE103" s="81"/>
      <c r="CF103" s="85"/>
      <c r="CG103" s="81"/>
      <c r="CH103" s="85"/>
      <c r="CI103" s="81"/>
      <c r="CJ103" s="85"/>
      <c r="CK103" s="35"/>
      <c r="CL103" s="32"/>
      <c r="CM103" s="81"/>
      <c r="CN103" s="85"/>
      <c r="CO103" s="81"/>
      <c r="CP103" s="85"/>
      <c r="CQ103" s="81"/>
      <c r="CR103" s="85"/>
      <c r="CS103" s="35"/>
      <c r="CT103" s="32"/>
      <c r="CU103" s="81"/>
      <c r="CV103" s="85"/>
      <c r="CW103" s="81"/>
      <c r="CX103" s="85"/>
      <c r="CY103" s="81"/>
      <c r="CZ103" s="85"/>
      <c r="DA103" s="35"/>
      <c r="DB103" s="32"/>
      <c r="DC103" s="81"/>
      <c r="DD103" s="85"/>
      <c r="DE103" s="81"/>
      <c r="DF103" s="85"/>
      <c r="DG103" s="81"/>
      <c r="DH103" s="85"/>
      <c r="DI103" s="35"/>
      <c r="DJ103" s="32"/>
      <c r="DK103" s="81"/>
      <c r="DL103" s="85"/>
      <c r="DM103" s="81"/>
      <c r="DN103" s="85"/>
      <c r="DO103" s="81"/>
      <c r="DP103" s="85"/>
      <c r="DQ103" s="35"/>
      <c r="DR103" s="32"/>
      <c r="DS103" s="81"/>
      <c r="DT103" s="85"/>
      <c r="DU103" s="81"/>
      <c r="DV103" s="85"/>
      <c r="DW103" s="81"/>
      <c r="DX103" s="85"/>
      <c r="DY103" s="35"/>
      <c r="DZ103" s="32"/>
      <c r="EA103" s="81"/>
      <c r="EB103" s="85"/>
      <c r="EC103" s="81"/>
      <c r="ED103" s="85"/>
      <c r="EE103" s="81"/>
      <c r="EF103" s="85"/>
      <c r="EG103" s="35"/>
      <c r="EH103" s="32"/>
      <c r="EI103" s="81"/>
      <c r="EJ103" s="85"/>
      <c r="EK103" s="81"/>
      <c r="EL103" s="85"/>
      <c r="EM103" s="81"/>
      <c r="EN103" s="85"/>
      <c r="EO103" s="35"/>
      <c r="EP103" s="32"/>
      <c r="EQ103" s="81"/>
      <c r="ER103" s="85"/>
      <c r="ES103" s="81"/>
      <c r="ET103" s="85"/>
      <c r="EU103" s="81"/>
      <c r="EV103" s="85"/>
      <c r="EW103" s="35"/>
      <c r="EX103" s="32"/>
      <c r="EY103" s="81"/>
      <c r="EZ103" s="85"/>
      <c r="FA103" s="81"/>
      <c r="FB103" s="85"/>
      <c r="FC103" s="81"/>
      <c r="FD103" s="85"/>
      <c r="FE103" s="35"/>
      <c r="FF103" s="32"/>
      <c r="FG103" s="81"/>
      <c r="FH103" s="85"/>
      <c r="FI103" s="81"/>
      <c r="FJ103" s="85"/>
      <c r="FK103" s="81"/>
      <c r="FL103" s="85"/>
      <c r="FM103" s="35"/>
      <c r="FN103" s="32"/>
      <c r="FO103" s="81"/>
      <c r="FP103" s="85"/>
      <c r="FQ103" s="81"/>
      <c r="FR103" s="85"/>
      <c r="FS103" s="81"/>
      <c r="FT103" s="85"/>
      <c r="FU103" s="35"/>
      <c r="FV103" s="32"/>
      <c r="FW103" s="81"/>
      <c r="FX103" s="85"/>
      <c r="FY103" s="81"/>
      <c r="FZ103" s="85"/>
      <c r="GA103" s="81"/>
      <c r="GB103" s="85"/>
      <c r="GC103" s="35"/>
      <c r="GD103" s="32"/>
      <c r="GE103" s="81"/>
      <c r="GF103" s="85"/>
      <c r="GG103" s="81"/>
      <c r="GH103" s="85"/>
      <c r="GI103" s="81"/>
      <c r="GJ103" s="85"/>
      <c r="GK103" s="35"/>
      <c r="GL103" s="32"/>
      <c r="GM103" s="81"/>
      <c r="GN103" s="85"/>
      <c r="GO103" s="81"/>
      <c r="GP103" s="85"/>
      <c r="GQ103" s="81"/>
      <c r="GR103" s="85"/>
      <c r="GS103" s="35"/>
      <c r="GT103" s="32"/>
      <c r="GU103" s="81"/>
      <c r="GV103" s="85"/>
      <c r="GW103" s="81"/>
      <c r="GX103" s="85"/>
      <c r="GY103" s="81"/>
      <c r="GZ103" s="85"/>
      <c r="HA103" s="35"/>
      <c r="HB103" s="32"/>
      <c r="HC103" s="81"/>
      <c r="HD103" s="85"/>
      <c r="HE103" s="81"/>
      <c r="HF103" s="85"/>
      <c r="HG103" s="81"/>
      <c r="HH103" s="85"/>
      <c r="HI103" s="35"/>
      <c r="HJ103" s="32"/>
      <c r="HK103" s="81"/>
      <c r="HL103" s="85"/>
      <c r="HM103" s="81"/>
      <c r="HN103" s="85"/>
      <c r="HO103" s="81"/>
      <c r="HP103" s="85"/>
      <c r="HQ103" s="35"/>
      <c r="HR103" s="32"/>
      <c r="HS103" s="81"/>
      <c r="HT103" s="85"/>
      <c r="HU103" s="81"/>
      <c r="HV103" s="85"/>
      <c r="HW103" s="81"/>
      <c r="HX103" s="85"/>
      <c r="HY103" s="35"/>
      <c r="HZ103" s="32"/>
      <c r="IA103" s="81"/>
      <c r="IB103" s="85"/>
      <c r="IC103" s="81"/>
      <c r="ID103" s="85"/>
      <c r="IE103" s="81"/>
      <c r="IF103" s="85"/>
      <c r="IG103" s="35"/>
      <c r="IH103" s="32"/>
      <c r="II103" s="81"/>
      <c r="IJ103" s="85"/>
      <c r="IK103" s="81"/>
      <c r="IL103" s="85"/>
      <c r="IM103" s="81"/>
      <c r="IN103" s="85"/>
      <c r="IO103" s="81"/>
      <c r="IP103" s="85"/>
      <c r="IQ103" s="35"/>
      <c r="IR103" s="32"/>
      <c r="IS103" s="81"/>
      <c r="IT103" s="85"/>
      <c r="IU103" s="81"/>
      <c r="IV103" s="85"/>
      <c r="IW103" s="81"/>
      <c r="IX103" s="85"/>
      <c r="IY103" s="35"/>
      <c r="IZ103" s="32"/>
      <c r="JA103" s="81"/>
      <c r="JB103" s="85"/>
      <c r="JC103" s="81"/>
      <c r="JD103" s="85"/>
      <c r="JE103" s="81"/>
      <c r="JF103" s="85"/>
      <c r="JG103" s="35"/>
      <c r="JH103" s="32"/>
      <c r="JI103" s="81"/>
      <c r="JJ103" s="85"/>
      <c r="JK103" s="81"/>
      <c r="JL103" s="85"/>
      <c r="JM103" s="81"/>
      <c r="JN103" s="85"/>
      <c r="JO103" s="35"/>
      <c r="JP103" s="32"/>
      <c r="JQ103" s="81"/>
      <c r="JR103" s="85"/>
      <c r="JS103" s="81"/>
      <c r="JT103" s="85"/>
      <c r="JU103" s="81"/>
      <c r="JV103" s="85"/>
      <c r="JW103" s="35"/>
      <c r="JX103" s="32"/>
      <c r="JY103" s="81"/>
      <c r="JZ103" s="85"/>
      <c r="KA103" s="81"/>
      <c r="KB103" s="85"/>
      <c r="KC103" s="81"/>
      <c r="KD103" s="85"/>
      <c r="KE103" s="35"/>
      <c r="KF103" s="32"/>
      <c r="KG103" s="81"/>
      <c r="KH103" s="85"/>
      <c r="KI103" s="81"/>
      <c r="KJ103" s="85"/>
      <c r="KK103" s="81"/>
      <c r="KL103" s="85"/>
      <c r="KM103" s="35"/>
      <c r="KN103" s="32"/>
      <c r="KO103" s="81"/>
      <c r="KP103" s="85"/>
      <c r="KQ103" s="81"/>
      <c r="KR103" s="85"/>
      <c r="KS103" s="81"/>
      <c r="KT103" s="85"/>
      <c r="KU103" s="35"/>
      <c r="KV103" s="32"/>
      <c r="KW103" s="81"/>
      <c r="KX103" s="85"/>
      <c r="KY103" s="81"/>
      <c r="KZ103" s="85"/>
      <c r="LA103" s="81"/>
      <c r="LB103" s="85"/>
      <c r="LC103" s="35"/>
      <c r="LD103" s="32"/>
      <c r="LE103" s="81"/>
      <c r="LF103" s="85"/>
      <c r="LG103" s="81"/>
      <c r="LH103" s="85"/>
      <c r="LI103" s="81"/>
      <c r="LJ103" s="85"/>
      <c r="LK103" s="35"/>
      <c r="LL103" s="32"/>
      <c r="LM103" s="81"/>
      <c r="LN103" s="85"/>
      <c r="LO103" s="81"/>
      <c r="LP103" s="85"/>
      <c r="LQ103" s="81"/>
      <c r="LR103" s="85"/>
      <c r="LS103" s="35"/>
      <c r="LT103" s="32"/>
      <c r="LU103" s="81"/>
      <c r="LV103" s="85"/>
      <c r="LW103" s="81"/>
      <c r="LX103" s="85"/>
      <c r="LY103" s="81"/>
      <c r="LZ103" s="85"/>
      <c r="MA103" s="35"/>
      <c r="MB103" s="32"/>
      <c r="MC103" s="81"/>
      <c r="MD103" s="85"/>
      <c r="ME103" s="81"/>
      <c r="MF103" s="85"/>
      <c r="MG103" s="81"/>
      <c r="MH103" s="85"/>
      <c r="MI103" s="35"/>
      <c r="MJ103" s="32"/>
      <c r="MK103" s="81"/>
      <c r="ML103" s="85"/>
      <c r="MM103" s="81"/>
      <c r="MN103" s="85"/>
      <c r="MO103" s="81"/>
      <c r="MP103" s="85"/>
    </row>
    <row r="104" spans="1:361" ht="15" customHeight="1">
      <c r="A104" s="35">
        <v>2016</v>
      </c>
      <c r="B104" s="32" t="s">
        <v>33</v>
      </c>
      <c r="C104" s="81">
        <f>[1]Malaysia!W$2918</f>
        <v>106.92705862885499</v>
      </c>
      <c r="D104" s="85">
        <f>+C104/C91*100-100</f>
        <v>-0.28779479138022168</v>
      </c>
      <c r="E104" s="499">
        <f>[1]Malaysia!W2919</f>
        <v>105.215</v>
      </c>
      <c r="F104" s="85">
        <f t="shared" ref="F104:F115" si="1363">+E104/E91*100-100</f>
        <v>-3.487868075781293</v>
      </c>
      <c r="G104" s="499">
        <f>[1]Malaysia!W2920</f>
        <v>108.54600000000001</v>
      </c>
      <c r="H104" s="85">
        <f t="shared" ref="H104:H115" si="1364">+G104/G91*100-100</f>
        <v>2.8375254019073992</v>
      </c>
      <c r="I104" s="35">
        <v>2016</v>
      </c>
      <c r="J104" s="32" t="s">
        <v>33</v>
      </c>
      <c r="K104" s="81">
        <f>[1]Malaysia!W2547</f>
        <v>67.922125898407998</v>
      </c>
      <c r="L104" s="85">
        <f t="shared" ref="L104:L115" si="1365">+K104/K91*100-100</f>
        <v>-2.6579947910160939</v>
      </c>
      <c r="M104" s="81">
        <f>[1]Malaysia!W2548</f>
        <v>76.456213986252294</v>
      </c>
      <c r="N104" s="85">
        <f t="shared" ref="N104:N115" si="1366">+M104/M91*100-100</f>
        <v>2.5424174148380985</v>
      </c>
      <c r="O104" s="81">
        <f>[1]Malaysia!W2549</f>
        <v>77.208770237285606</v>
      </c>
      <c r="P104" s="85">
        <f t="shared" ref="P104:P115" si="1367">+O104/O91*100-100</f>
        <v>0.47405395022086338</v>
      </c>
      <c r="Q104" s="35">
        <v>2016</v>
      </c>
      <c r="R104" s="32" t="s">
        <v>33</v>
      </c>
      <c r="S104" s="81">
        <f>[1]Malaysia!W2550</f>
        <v>127.263220888711</v>
      </c>
      <c r="T104" s="85">
        <f t="shared" ref="T104:T115" si="1368">+S104/S91*100-100</f>
        <v>-0.59744965570263275</v>
      </c>
      <c r="U104" s="81">
        <f>[1]Malaysia!W2552</f>
        <v>114.123514268139</v>
      </c>
      <c r="V104" s="85">
        <f t="shared" ref="V104:V115" si="1369">+U104/U91*100-100</f>
        <v>1.581311886601739</v>
      </c>
      <c r="W104" s="81">
        <f>[1]Malaysia!W2553</f>
        <v>98.779920484714097</v>
      </c>
      <c r="X104" s="85">
        <f t="shared" ref="X104:X115" si="1370">+W104/W91*100-100</f>
        <v>13.401014145437415</v>
      </c>
      <c r="Y104" s="35">
        <v>2016</v>
      </c>
      <c r="Z104" s="32" t="s">
        <v>33</v>
      </c>
      <c r="AA104" s="81">
        <f>[1]Malaysia!W2554</f>
        <v>108.847638651368</v>
      </c>
      <c r="AB104" s="85">
        <f t="shared" ref="AB104:AB115" si="1371">+AA104/AA91*100-100</f>
        <v>9.2202444356742603</v>
      </c>
      <c r="AC104" s="81">
        <f>[1]Malaysia!W2556</f>
        <v>106.73831080526701</v>
      </c>
      <c r="AD104" s="85">
        <f t="shared" ref="AD104:AD115" si="1372">+AC104/AC91*100-100</f>
        <v>6.3057842841421916</v>
      </c>
      <c r="AE104" s="81">
        <f>[1]Malaysia!W2557</f>
        <v>111.538745458156</v>
      </c>
      <c r="AF104" s="85">
        <f t="shared" ref="AF104:AF115" si="1373">+AE104/AE91*100-100</f>
        <v>4.0062449744133346</v>
      </c>
      <c r="AG104" s="35">
        <v>2016</v>
      </c>
      <c r="AH104" s="32" t="s">
        <v>33</v>
      </c>
      <c r="AI104" s="81">
        <f>[1]Malaysia!W2562</f>
        <v>105.955342820803</v>
      </c>
      <c r="AJ104" s="85">
        <f t="shared" ref="AJ104:AJ115" si="1374">+AI104/AI91*100-100</f>
        <v>10.26448968386569</v>
      </c>
      <c r="AK104" s="81">
        <f>[1]Malaysia!W2563</f>
        <v>114.40777124934399</v>
      </c>
      <c r="AL104" s="85">
        <f t="shared" ref="AL104:AL115" si="1375">+AK104/AK91*100-100</f>
        <v>-0.73059781025686732</v>
      </c>
      <c r="AM104" s="81">
        <f>[1]Malaysia!W2564</f>
        <v>137.68859296267101</v>
      </c>
      <c r="AN104" s="85">
        <f t="shared" ref="AN104:AN115" si="1376">+AM104/AM91*100-100</f>
        <v>0.76694060123938357</v>
      </c>
      <c r="AO104" s="35">
        <v>2016</v>
      </c>
      <c r="AP104" s="32" t="s">
        <v>33</v>
      </c>
      <c r="AQ104" s="81">
        <f>[1]Malaysia!W2566</f>
        <v>105.989894400594</v>
      </c>
      <c r="AR104" s="85">
        <f t="shared" ref="AR104:AR115" si="1377">+AQ104/AQ91*100-100</f>
        <v>9.5106368796437124</v>
      </c>
      <c r="AS104" s="81">
        <f>[1]Malaysia!W2568</f>
        <v>94.399150843923906</v>
      </c>
      <c r="AT104" s="85">
        <f t="shared" ref="AT104:AT115" si="1378">+AS104/AS91*100-100</f>
        <v>-12.727117500421741</v>
      </c>
      <c r="AU104" s="81">
        <f>[1]Malaysia!W2569</f>
        <v>104.926274683694</v>
      </c>
      <c r="AV104" s="85">
        <f t="shared" ref="AV104:AV115" si="1379">+AU104/AU91*100-100</f>
        <v>16.480016892560627</v>
      </c>
      <c r="AW104" s="35">
        <v>2016</v>
      </c>
      <c r="AX104" s="32" t="s">
        <v>33</v>
      </c>
      <c r="AY104" s="81">
        <f>[1]Malaysia!W2570</f>
        <v>118.327008594265</v>
      </c>
      <c r="AZ104" s="85">
        <f t="shared" ref="AZ104:AZ115" si="1380">+AY104/AY91*100-100</f>
        <v>6.4555917899165536</v>
      </c>
      <c r="BA104" s="81">
        <f>[1]Malaysia!W2571</f>
        <v>107.896513889506</v>
      </c>
      <c r="BB104" s="85">
        <f t="shared" ref="BB104:BB115" si="1381">+BA104/BA91*100-100</f>
        <v>9.1757073270369034</v>
      </c>
      <c r="BC104" s="81">
        <f>[1]Malaysia!W2572</f>
        <v>104.284165577244</v>
      </c>
      <c r="BD104" s="85">
        <f t="shared" ref="BD104:BD115" si="1382">+BC104/BC91*100-100</f>
        <v>14.947523427540261</v>
      </c>
      <c r="BE104" s="35">
        <v>2016</v>
      </c>
      <c r="BF104" s="32" t="s">
        <v>33</v>
      </c>
      <c r="BG104" s="81">
        <f>[1]Malaysia!W2573</f>
        <v>126.005267008207</v>
      </c>
      <c r="BH104" s="85">
        <f t="shared" ref="BH104:BH115" si="1383">+BG104/BG91*100-100</f>
        <v>5.374717631896786</v>
      </c>
      <c r="BI104" s="81">
        <f>[1]Malaysia!W2575</f>
        <v>100.868088976503</v>
      </c>
      <c r="BJ104" s="85">
        <f t="shared" ref="BJ104:BJ115" si="1384">+BI104/BI91*100-100</f>
        <v>-0.33966757311914364</v>
      </c>
      <c r="BK104" s="81">
        <f>[1]Malaysia!W2576</f>
        <v>128.56208149751799</v>
      </c>
      <c r="BL104" s="85">
        <f t="shared" ref="BL104:BL115" si="1385">+BK104/BK91*100-100</f>
        <v>9.1034383783727577</v>
      </c>
      <c r="BM104" s="35">
        <v>2016</v>
      </c>
      <c r="BN104" s="32" t="s">
        <v>33</v>
      </c>
      <c r="BO104" s="81">
        <f>[1]Malaysia!W2578</f>
        <v>111.74378382013001</v>
      </c>
      <c r="BP104" s="85">
        <f t="shared" ref="BP104:BP115" si="1386">+BO104/BO91*100-100</f>
        <v>-2.4740088490002421</v>
      </c>
      <c r="BQ104" s="478">
        <f>(([1]Malaysia!W2580*[1]Malaysia!$H$2580)+([1]Malaysia!W2581*[1]Malaysia!$H$2581)+([1]Malaysia!W2582*[1]Malaysia!$H$2582))/$BQ$11</f>
        <v>110.13114772788653</v>
      </c>
      <c r="BR104" s="85">
        <f t="shared" ref="BR104:BR115" si="1387">+BQ104/BQ91*100-100</f>
        <v>13.647499921308807</v>
      </c>
      <c r="BS104" s="81">
        <f>[1]Malaysia!W2583</f>
        <v>109.430850080067</v>
      </c>
      <c r="BT104" s="85">
        <f t="shared" ref="BT104:BT115" si="1388">+BS104/BS91*100-100</f>
        <v>13.647499921309006</v>
      </c>
      <c r="BU104" s="35">
        <v>2016</v>
      </c>
      <c r="BV104" s="32" t="s">
        <v>33</v>
      </c>
      <c r="BW104" s="81">
        <f>[1]Malaysia!W2584</f>
        <v>110.703616380466</v>
      </c>
      <c r="BX104" s="85">
        <f t="shared" ref="BX104:BX115" si="1389">+BW104/BW91*100-100</f>
        <v>13.647499921308707</v>
      </c>
      <c r="BY104" s="81">
        <f>[1]Malaysia!W2585</f>
        <v>106.86608340336601</v>
      </c>
      <c r="BZ104" s="85">
        <f t="shared" ref="BZ104:BZ115" si="1390">+BY104/BY91*100-100</f>
        <v>8.9438948414032353</v>
      </c>
      <c r="CA104" s="81">
        <f>[1]Malaysia!W2586</f>
        <v>76.4460429639675</v>
      </c>
      <c r="CB104" s="85">
        <f t="shared" ref="CB104:CB115" si="1391">+CA104/CA91*100-100</f>
        <v>4.5089092813444438</v>
      </c>
      <c r="CC104" s="35">
        <v>2016</v>
      </c>
      <c r="CD104" s="32" t="s">
        <v>33</v>
      </c>
      <c r="CE104" s="81">
        <f>[1]Malaysia!W2587</f>
        <v>100.319342984101</v>
      </c>
      <c r="CF104" s="85">
        <f t="shared" ref="CF104:CF115" si="1392">+CE104/CE91*100-100</f>
        <v>4.5089092813451686</v>
      </c>
      <c r="CG104" s="81">
        <f>[1]Malaysia!W2589</f>
        <v>89.466512206460493</v>
      </c>
      <c r="CH104" s="85">
        <f t="shared" ref="CH104:CH115" si="1393">+CG104/CG91*100-100</f>
        <v>4.5089092813448701</v>
      </c>
      <c r="CI104" s="81">
        <f>[1]Malaysia!W2597</f>
        <v>99.7063321064375</v>
      </c>
      <c r="CJ104" s="85">
        <f t="shared" ref="CJ104:CJ115" si="1394">+CI104/CI91*100-100</f>
        <v>6.2887430211255406</v>
      </c>
      <c r="CK104" s="35">
        <v>2016</v>
      </c>
      <c r="CL104" s="32" t="s">
        <v>33</v>
      </c>
      <c r="CM104" s="81">
        <f>[1]Malaysia!W2603</f>
        <v>101.33174782039499</v>
      </c>
      <c r="CN104" s="85">
        <f t="shared" ref="CN104:CN115" si="1395">+CM104/CM91*100-100</f>
        <v>46.609243965942539</v>
      </c>
      <c r="CO104" s="81">
        <f>[1]Malaysia!W2604</f>
        <v>140.36457614462901</v>
      </c>
      <c r="CP104" s="85">
        <f t="shared" ref="CP104:CP115" si="1396">+CO104/CO91*100-100</f>
        <v>9.8713669532244808E-2</v>
      </c>
      <c r="CQ104" s="81">
        <f>[1]Malaysia!W2606</f>
        <v>113.073364550753</v>
      </c>
      <c r="CR104" s="85">
        <f t="shared" ref="CR104:CR115" si="1397">+CQ104/CQ91*100-100</f>
        <v>9.871366953295535E-2</v>
      </c>
      <c r="CS104" s="35">
        <v>2016</v>
      </c>
      <c r="CT104" s="32" t="s">
        <v>33</v>
      </c>
      <c r="CU104" s="81">
        <f>[1]Malaysia!W2608</f>
        <v>102.314116421614</v>
      </c>
      <c r="CV104" s="85">
        <f t="shared" ref="CV104:CV115" si="1398">+CU104/CU91*100-100</f>
        <v>20.920415322669683</v>
      </c>
      <c r="CW104" s="81">
        <f>[1]Malaysia!W2609</f>
        <v>93.022238939902195</v>
      </c>
      <c r="CX104" s="85">
        <f t="shared" ref="CX104:CX115" si="1399">+CW104/CW91*100-100</f>
        <v>3.2849146287151001</v>
      </c>
      <c r="CY104" s="81">
        <f>[1]Malaysia!W2610</f>
        <v>101.65942191280401</v>
      </c>
      <c r="CZ104" s="85">
        <f t="shared" ref="CZ104:CZ115" si="1400">+CY104/CY91*100-100</f>
        <v>-2.1114715557544343</v>
      </c>
      <c r="DA104" s="35">
        <v>2016</v>
      </c>
      <c r="DB104" s="32" t="s">
        <v>33</v>
      </c>
      <c r="DC104" s="81">
        <f>[1]Malaysia!W2611</f>
        <v>121.690379374383</v>
      </c>
      <c r="DD104" s="85">
        <f t="shared" ref="DD104:DD115" si="1401">+DC104/DC91*100-100</f>
        <v>19.101196140824655</v>
      </c>
      <c r="DE104" s="81">
        <f>[1]Malaysia!W2613</f>
        <v>93.465739408291299</v>
      </c>
      <c r="DF104" s="85">
        <f t="shared" ref="DF104:DF115" si="1402">+DE104/DE91*100-100</f>
        <v>14.240914297186876</v>
      </c>
      <c r="DG104" s="81">
        <f>[1]Malaysia!W2616</f>
        <v>113.310580870203</v>
      </c>
      <c r="DH104" s="85">
        <f t="shared" ref="DH104:DH115" si="1403">+DG104/DG91*100-100</f>
        <v>17.640781001103107</v>
      </c>
      <c r="DI104" s="35">
        <v>2016</v>
      </c>
      <c r="DJ104" s="32" t="s">
        <v>33</v>
      </c>
      <c r="DK104" s="81">
        <f>[1]Malaysia!W2617</f>
        <v>100.441648582852</v>
      </c>
      <c r="DL104" s="85">
        <f t="shared" ref="DL104:DL115" si="1404">+DK104/DK91*100-100</f>
        <v>21.107183517864385</v>
      </c>
      <c r="DM104" s="81">
        <f>[1]Malaysia!W2618</f>
        <v>100.59111423569099</v>
      </c>
      <c r="DN104" s="85">
        <f t="shared" ref="DN104:DN115" si="1405">+DM104/DM91*100-100</f>
        <v>13.243128813172959</v>
      </c>
      <c r="DO104" s="81">
        <f>[1]Malaysia!W2619</f>
        <v>117.14329833235099</v>
      </c>
      <c r="DP104" s="85">
        <f t="shared" ref="DP104:DP115" si="1406">+DO104/DO91*100-100</f>
        <v>3.7538638571167979</v>
      </c>
      <c r="DQ104" s="35">
        <v>2016</v>
      </c>
      <c r="DR104" s="32" t="s">
        <v>33</v>
      </c>
      <c r="DS104" s="81">
        <f>[1]Malaysia!W2620</f>
        <v>104.357392145663</v>
      </c>
      <c r="DT104" s="85">
        <f t="shared" ref="DT104:DT115" si="1407">+DS104/DS91*100-100</f>
        <v>11.135825435008044</v>
      </c>
      <c r="DU104" s="81">
        <f>[1]Malaysia!W2623</f>
        <v>98.481794719238906</v>
      </c>
      <c r="DV104" s="85">
        <f t="shared" ref="DV104:DV115" si="1408">+DU104/DU91*100-100</f>
        <v>3.8421128825000039</v>
      </c>
      <c r="DW104" s="81">
        <f>[1]Malaysia!W2624</f>
        <v>98.178594986054605</v>
      </c>
      <c r="DX104" s="85">
        <f t="shared" ref="DX104:DX115" si="1409">+DW104/DW91*100-100</f>
        <v>36.337802964350402</v>
      </c>
      <c r="DY104" s="35">
        <v>2016</v>
      </c>
      <c r="DZ104" s="32" t="s">
        <v>33</v>
      </c>
      <c r="EA104" s="81">
        <f>[1]Malaysia!W2626</f>
        <v>107.179187088703</v>
      </c>
      <c r="EB104" s="85">
        <f t="shared" ref="EB104:EB115" si="1410">+EA104/EA91*100-100</f>
        <v>-0.59007809791501131</v>
      </c>
      <c r="EC104" s="81">
        <f>[1]Malaysia!W2628</f>
        <v>86.053490464449197</v>
      </c>
      <c r="ED104" s="85">
        <f t="shared" ref="ED104:ED115" si="1411">+EC104/EC91*100-100</f>
        <v>3.8976251822450365</v>
      </c>
      <c r="EE104" s="81">
        <f>[1]Malaysia!W2629</f>
        <v>103.50092076433199</v>
      </c>
      <c r="EF104" s="85">
        <f t="shared" ref="EF104:EF115" si="1412">+EE104/EE91*100-100</f>
        <v>3.8976251822455481</v>
      </c>
      <c r="EG104" s="35">
        <v>2016</v>
      </c>
      <c r="EH104" s="32" t="s">
        <v>33</v>
      </c>
      <c r="EI104" s="81">
        <f>[1]Malaysia!W2630</f>
        <v>91.511969248467906</v>
      </c>
      <c r="EJ104" s="85">
        <f t="shared" ref="EJ104:EJ115" si="1413">+EI104/EI91*100-100</f>
        <v>3.8976251822451928</v>
      </c>
      <c r="EK104" s="81">
        <f>[1]Malaysia!W2632</f>
        <v>91.482292570799004</v>
      </c>
      <c r="EL104" s="85">
        <f t="shared" ref="EL104:EL115" si="1414">+EK104/EK91*100-100</f>
        <v>3.8976251822452781</v>
      </c>
      <c r="EM104" s="81">
        <f>[1]Malaysia!W2634</f>
        <v>107.742669740181</v>
      </c>
      <c r="EN104" s="85">
        <f t="shared" ref="EN104:EN115" si="1415">+EM104/EM91*100-100</f>
        <v>3.8976251822452639</v>
      </c>
      <c r="EO104" s="35">
        <v>2016</v>
      </c>
      <c r="EP104" s="32" t="s">
        <v>33</v>
      </c>
      <c r="EQ104" s="81">
        <f>[1]Malaysia!W2636</f>
        <v>103.069274348741</v>
      </c>
      <c r="ER104" s="85">
        <f t="shared" ref="ER104:ER115" si="1416">+EQ104/EQ91*100-100</f>
        <v>-0.1460462687615518</v>
      </c>
      <c r="ES104" s="81">
        <f>[1]Malaysia!W2637</f>
        <v>102.506003321536</v>
      </c>
      <c r="ET104" s="85">
        <f t="shared" ref="ET104:ET115" si="1417">+ES104/ES91*100-100</f>
        <v>-0.14604626876166549</v>
      </c>
      <c r="EU104" s="81">
        <f>[1]Malaysia!W2638</f>
        <v>107.495226200017</v>
      </c>
      <c r="EV104" s="85">
        <f t="shared" ref="EV104:EV115" si="1418">+EU104/EU91*100-100</f>
        <v>-0.14604626876156601</v>
      </c>
      <c r="EW104" s="35">
        <v>2016</v>
      </c>
      <c r="EX104" s="32" t="s">
        <v>33</v>
      </c>
      <c r="EY104" s="81">
        <f>[1]Malaysia!W2639</f>
        <v>118.571173803634</v>
      </c>
      <c r="EZ104" s="85">
        <f t="shared" ref="EZ104:EZ115" si="1419">+EY104/EY91*100-100</f>
        <v>-0.14604626876109705</v>
      </c>
      <c r="FA104" s="81">
        <f>[1]Malaysia!W2640</f>
        <v>103.63953340851199</v>
      </c>
      <c r="FB104" s="85">
        <f t="shared" ref="FB104:FB115" si="1420">+FA104/FA91*100-100</f>
        <v>-0.14604626876170812</v>
      </c>
      <c r="FC104" s="81">
        <f>[1]Malaysia!W2641</f>
        <v>91.419322973737295</v>
      </c>
      <c r="FD104" s="85">
        <f t="shared" ref="FD104:FD115" si="1421">+FC104/FC91*100-100</f>
        <v>-0.1460462687618076</v>
      </c>
      <c r="FE104" s="35">
        <v>2016</v>
      </c>
      <c r="FF104" s="32" t="s">
        <v>33</v>
      </c>
      <c r="FG104" s="81">
        <f>[1]Malaysia!W2643</f>
        <v>88.499239915038999</v>
      </c>
      <c r="FH104" s="85">
        <f t="shared" ref="FH104:FH115" si="1422">+FG104/FG91*100-100</f>
        <v>-0.14604626876175075</v>
      </c>
      <c r="FI104" s="81">
        <f>[1]Malaysia!W2645</f>
        <v>80.338218532139393</v>
      </c>
      <c r="FJ104" s="85">
        <f t="shared" ref="FJ104:FJ115" si="1423">+FI104/FI91*100-100</f>
        <v>3.9196355233809328</v>
      </c>
      <c r="FK104" s="81">
        <f>[1]Malaysia!W2649</f>
        <v>94.718611030645704</v>
      </c>
      <c r="FL104" s="85">
        <f t="shared" ref="FL104:FL115" si="1424">+FK104/FK91*100-100</f>
        <v>10.524993307098811</v>
      </c>
      <c r="FM104" s="35">
        <v>2016</v>
      </c>
      <c r="FN104" s="32" t="s">
        <v>33</v>
      </c>
      <c r="FO104" s="81">
        <f>[1]Malaysia!W2650</f>
        <v>97.487321050522795</v>
      </c>
      <c r="FP104" s="85">
        <f t="shared" ref="FP104:FP115" si="1425">+FO104/FO91*100-100</f>
        <v>1.4693565983901351</v>
      </c>
      <c r="FQ104" s="81">
        <f>[1]Malaysia!W2652</f>
        <v>104.24968340369701</v>
      </c>
      <c r="FR104" s="85">
        <f t="shared" ref="FR104:FR115" si="1426">+FQ104/FQ91*100-100</f>
        <v>8.6138852914621822</v>
      </c>
      <c r="FS104" s="81">
        <f>[1]Malaysia!W2653</f>
        <v>91.177328404087106</v>
      </c>
      <c r="FT104" s="85">
        <f t="shared" ref="FT104:FT115" si="1427">+FS104/FS91*100-100</f>
        <v>1.9139081874767641</v>
      </c>
      <c r="FU104" s="35">
        <v>2016</v>
      </c>
      <c r="FV104" s="32" t="s">
        <v>33</v>
      </c>
      <c r="FW104" s="81">
        <f>[1]Malaysia!W2654</f>
        <v>103.152464743519</v>
      </c>
      <c r="FX104" s="85">
        <f t="shared" ref="FX104:FX115" si="1428">+FW104/FW91*100-100</f>
        <v>0.19822059731637864</v>
      </c>
      <c r="FY104" s="81">
        <f>[1]Malaysia!W2655</f>
        <v>102.17698619119101</v>
      </c>
      <c r="FZ104" s="85">
        <f t="shared" ref="FZ104:FZ115" si="1429">+FY104/FY91*100-100</f>
        <v>0.56383478062986114</v>
      </c>
      <c r="GA104" s="81">
        <f>[1]Malaysia!W2656</f>
        <v>102.304807418582</v>
      </c>
      <c r="GB104" s="85">
        <f t="shared" ref="GB104:GB115" si="1430">+GA104/GA91*100-100</f>
        <v>0.56383478063078485</v>
      </c>
      <c r="GC104" s="35">
        <v>2016</v>
      </c>
      <c r="GD104" s="32" t="s">
        <v>33</v>
      </c>
      <c r="GE104" s="81">
        <f>[1]Malaysia!W2657</f>
        <v>107.686086271485</v>
      </c>
      <c r="GF104" s="85">
        <f t="shared" ref="GF104:GF115" si="1431">+GE104/GE91*100-100</f>
        <v>0.56383478062933534</v>
      </c>
      <c r="GG104" s="81">
        <f>[1]Malaysia!W2658</f>
        <v>102.447524409083</v>
      </c>
      <c r="GH104" s="85">
        <f t="shared" ref="GH104:GH115" si="1432">+GG104/GG91*100-100</f>
        <v>0.56383478063008852</v>
      </c>
      <c r="GI104" s="81">
        <f>[1]Malaysia!W2659</f>
        <v>91.874479987451295</v>
      </c>
      <c r="GJ104" s="85">
        <f t="shared" ref="GJ104:GJ115" si="1433">+GI104/GI91*100-100</f>
        <v>0.50343691123453027</v>
      </c>
      <c r="GK104" s="35">
        <v>2016</v>
      </c>
      <c r="GL104" s="32" t="s">
        <v>33</v>
      </c>
      <c r="GM104" s="81">
        <f>[1]Malaysia!W2660</f>
        <v>92.888766349744003</v>
      </c>
      <c r="GN104" s="85">
        <f t="shared" ref="GN104:GN115" si="1434">+GM104/GM91*100-100</f>
        <v>0.56383478063001746</v>
      </c>
      <c r="GO104" s="81">
        <f>[1]Malaysia!W2661</f>
        <v>106.52883352459</v>
      </c>
      <c r="GP104" s="85">
        <f t="shared" ref="GP104:GP115" si="1435">+GO104/GO91*100-100</f>
        <v>28.46791235537458</v>
      </c>
      <c r="GQ104" s="81">
        <f>[1]Malaysia!W2662</f>
        <v>107.69961556281601</v>
      </c>
      <c r="GR104" s="85">
        <f t="shared" ref="GR104:GR115" si="1436">+GQ104/GQ91*100-100</f>
        <v>28.467912355374892</v>
      </c>
      <c r="GS104" s="35">
        <v>2016</v>
      </c>
      <c r="GT104" s="32" t="s">
        <v>33</v>
      </c>
      <c r="GU104" s="81">
        <f>[1]Malaysia!W2665</f>
        <v>121.65688100297</v>
      </c>
      <c r="GV104" s="85">
        <f t="shared" ref="GV104:GV115" si="1437">+GU104/GU91*100-100</f>
        <v>4.1694779139178877</v>
      </c>
      <c r="GW104" s="81">
        <f>[1]Malaysia!W2667</f>
        <v>104.378408699874</v>
      </c>
      <c r="GX104" s="85">
        <f t="shared" ref="GX104:GX115" si="1438">+GW104/GW91*100-100</f>
        <v>3.1264972801531314</v>
      </c>
      <c r="GY104" s="81">
        <f>[1]Malaysia!W2668</f>
        <v>96.326979095255695</v>
      </c>
      <c r="GZ104" s="85">
        <f t="shared" ref="GZ104:GZ115" si="1439">+GY104/GY91*100-100</f>
        <v>4.169477913918513</v>
      </c>
      <c r="HA104" s="35">
        <v>2016</v>
      </c>
      <c r="HB104" s="32" t="s">
        <v>33</v>
      </c>
      <c r="HC104" s="81">
        <f>[1]Malaysia!W2669</f>
        <v>96.242004801751193</v>
      </c>
      <c r="HD104" s="85">
        <f t="shared" ref="HD104:HD115" si="1440">+HC104/HC91*100-100</f>
        <v>4.1694779139187261</v>
      </c>
      <c r="HE104" s="81">
        <f>[1]Malaysia!W2670</f>
        <v>104.450596135244</v>
      </c>
      <c r="HF104" s="85">
        <f t="shared" ref="HF104:HF115" si="1441">+HE104/HE91*100-100</f>
        <v>4.1694779139188398</v>
      </c>
      <c r="HG104" s="81">
        <f>[1]Malaysia!W2671</f>
        <v>96.289722938621097</v>
      </c>
      <c r="HH104" s="85">
        <f t="shared" ref="HH104:HH115" si="1442">+HG104/HG91*100-100</f>
        <v>9.3050995551036095</v>
      </c>
      <c r="HI104" s="35">
        <v>2016</v>
      </c>
      <c r="HJ104" s="32" t="s">
        <v>33</v>
      </c>
      <c r="HK104" s="81">
        <f>[1]Malaysia!W2672</f>
        <v>88.2632867104128</v>
      </c>
      <c r="HL104" s="85">
        <f t="shared" ref="HL104:HL115" si="1443">+HK104/HK91*100-100</f>
        <v>8.3139611453538294</v>
      </c>
      <c r="HM104" s="81">
        <f>[1]Malaysia!W2673</f>
        <v>115.697335320409</v>
      </c>
      <c r="HN104" s="85">
        <f t="shared" ref="HN104:HN115" si="1444">+HM104/HM91*100-100</f>
        <v>-3.2607092509974649</v>
      </c>
      <c r="HO104" s="81">
        <f>[1]Malaysia!W2675</f>
        <v>91.138137627063202</v>
      </c>
      <c r="HP104" s="85">
        <f t="shared" ref="HP104:HP115" si="1445">+HO104/HO91*100-100</f>
        <v>4.1694779139188398</v>
      </c>
      <c r="HQ104" s="35">
        <v>2016</v>
      </c>
      <c r="HR104" s="32" t="s">
        <v>33</v>
      </c>
      <c r="HS104" s="81">
        <f>[1]Malaysia!W2676</f>
        <v>97.595801722643202</v>
      </c>
      <c r="HT104" s="85">
        <f t="shared" ref="HT104:HT115" si="1446">+HS104/HS91*100-100</f>
        <v>-6.3831685786151411</v>
      </c>
      <c r="HU104" s="81">
        <f>[1]Malaysia!W2677</f>
        <v>91.600412417953393</v>
      </c>
      <c r="HV104" s="85">
        <f t="shared" ref="HV104:HV115" si="1447">+HU104/HU91*100-100</f>
        <v>-6.3831685786150985</v>
      </c>
      <c r="HW104" s="81">
        <f>[1]Malaysia!W2678</f>
        <v>83.709808441660897</v>
      </c>
      <c r="HX104" s="85">
        <f t="shared" ref="HX104:HX115" si="1448">+HW104/HW91*100-100</f>
        <v>-6.3831685786152121</v>
      </c>
      <c r="HY104" s="35">
        <v>2016</v>
      </c>
      <c r="HZ104" s="32" t="s">
        <v>33</v>
      </c>
      <c r="IA104" s="81">
        <f>[1]Malaysia!W2680</f>
        <v>96.675230825288097</v>
      </c>
      <c r="IB104" s="85">
        <f t="shared" ref="IB104:IB115" si="1449">+IA104/IA91*100-100</f>
        <v>-6.3831685786147574</v>
      </c>
      <c r="IC104" s="81">
        <f>[1]Malaysia!W2812</f>
        <v>95.242886255043601</v>
      </c>
      <c r="ID104" s="85">
        <f t="shared" ref="ID104:ID115" si="1450">+IC104/IC91*100-100</f>
        <v>20.719556233125559</v>
      </c>
      <c r="IE104" s="81">
        <f>[1]Malaysia!W2689</f>
        <v>91.382537368037106</v>
      </c>
      <c r="IF104" s="85">
        <f t="shared" ref="IF104:IF115" si="1451">+IE104/IE91*100-100</f>
        <v>21.1290982488552</v>
      </c>
      <c r="IG104" s="35">
        <v>2016</v>
      </c>
      <c r="IH104" s="32" t="s">
        <v>33</v>
      </c>
      <c r="II104" s="81">
        <f>[1]Malaysia!W2690</f>
        <v>96.566399848835403</v>
      </c>
      <c r="IJ104" s="85">
        <f t="shared" ref="IJ104:IJ115" si="1452">+II104/II91*100-100</f>
        <v>-7.0087220971453519</v>
      </c>
      <c r="IK104" s="81">
        <f>[1]Malaysia!W2691</f>
        <v>89.889051455336499</v>
      </c>
      <c r="IL104" s="85">
        <f t="shared" ref="IL104:IL115" si="1453">+IK104/IK91*100-100</f>
        <v>-10.072576628857973</v>
      </c>
      <c r="IM104" s="81">
        <f>[1]Malaysia!W2694</f>
        <v>84.688229817613305</v>
      </c>
      <c r="IN104" s="85">
        <f t="shared" ref="IN104:IN115" si="1454">+IM104/IM91*100-100</f>
        <v>10.061902444444698</v>
      </c>
      <c r="IO104" s="81">
        <f>[1]Malaysia!W2695</f>
        <v>110.00346247256699</v>
      </c>
      <c r="IP104" s="85">
        <f t="shared" ref="IP104:IP115" si="1455">+IO104/IO91*100-100</f>
        <v>10.061902444444499</v>
      </c>
      <c r="IQ104" s="35">
        <v>2016</v>
      </c>
      <c r="IR104" s="32" t="s">
        <v>33</v>
      </c>
      <c r="IS104" s="81">
        <f>[1]Malaysia!W2697</f>
        <v>102.233557314054</v>
      </c>
      <c r="IT104" s="85">
        <f t="shared" ref="IT104:IT115" si="1456">+IS104/IS91*100-100</f>
        <v>10.061902444444712</v>
      </c>
      <c r="IU104" s="81">
        <f>[1]Malaysia!W2698</f>
        <v>261.08384049570498</v>
      </c>
      <c r="IV104" s="85">
        <f t="shared" ref="IV104:IV115" si="1457">+IU104/IU91*100-100</f>
        <v>10.061902444444513</v>
      </c>
      <c r="IW104" s="81">
        <f>[1]Malaysia!W2699</f>
        <v>117.207364215992</v>
      </c>
      <c r="IX104" s="85">
        <f t="shared" ref="IX104:IX115" si="1458">+IW104/IW91*100-100</f>
        <v>10.061902444444002</v>
      </c>
      <c r="IY104" s="35">
        <v>2016</v>
      </c>
      <c r="IZ104" s="32" t="s">
        <v>33</v>
      </c>
      <c r="JA104" s="81">
        <f>[1]Malaysia!W2701</f>
        <v>103.59405771055999</v>
      </c>
      <c r="JB104" s="85">
        <f t="shared" ref="JB104:JB115" si="1459">+JA104/JA91*100-100</f>
        <v>10.06190244444474</v>
      </c>
      <c r="JC104" s="81">
        <f>[1]Malaysia!W2702</f>
        <v>100.063814085461</v>
      </c>
      <c r="JD104" s="85">
        <f t="shared" ref="JD104:JD115" si="1460">+JC104/JC91*100-100</f>
        <v>-7.1640273949370226E-2</v>
      </c>
      <c r="JE104" s="81">
        <f>[1]Malaysia!W2703</f>
        <v>109.177239393402</v>
      </c>
      <c r="JF104" s="85">
        <f t="shared" ref="JF104:JF115" si="1461">+JE104/JE91*100-100</f>
        <v>3.4679067274227009</v>
      </c>
      <c r="JG104" s="35">
        <v>2016</v>
      </c>
      <c r="JH104" s="32" t="s">
        <v>33</v>
      </c>
      <c r="JI104" s="81">
        <f>[1]Malaysia!W2704</f>
        <v>81.251189164968395</v>
      </c>
      <c r="JJ104" s="85">
        <f t="shared" ref="JJ104:JJ115" si="1462">+JI104/JI91*100-100</f>
        <v>-14.263719954258164</v>
      </c>
      <c r="JK104" s="81">
        <f>[1]Malaysia!W2705</f>
        <v>106.073681457899</v>
      </c>
      <c r="JL104" s="85">
        <f t="shared" ref="JL104:JL115" si="1463">+JK104/JK91*100-100</f>
        <v>4.7903610484093946</v>
      </c>
      <c r="JM104" s="81">
        <f>[1]Malaysia!W2706</f>
        <v>78.330268547393402</v>
      </c>
      <c r="JN104" s="85">
        <f t="shared" ref="JN104:JN115" si="1464">+JM104/JM91*100-100</f>
        <v>-3.4916646011677983</v>
      </c>
      <c r="JO104" s="35">
        <v>2016</v>
      </c>
      <c r="JP104" s="32" t="s">
        <v>33</v>
      </c>
      <c r="JQ104" s="81">
        <f>[1]Malaysia!W2707</f>
        <v>115.120812661176</v>
      </c>
      <c r="JR104" s="85">
        <f t="shared" ref="JR104:JR115" si="1465">+JQ104/JQ91*100-100</f>
        <v>25.599992410722393</v>
      </c>
      <c r="JS104" s="81">
        <f>[1]Malaysia!W2708</f>
        <v>116.198973872558</v>
      </c>
      <c r="JT104" s="85">
        <f t="shared" ref="JT104:JT115" si="1466">+JS104/JS91*100-100</f>
        <v>-4.7260499299488856</v>
      </c>
      <c r="JU104" s="81">
        <f>[1]Malaysia!W2709</f>
        <v>95.303458263026599</v>
      </c>
      <c r="JV104" s="85">
        <f t="shared" ref="JV104:JV115" si="1467">+JU104/JU91*100-100</f>
        <v>-4.7260499299494114</v>
      </c>
      <c r="JW104" s="35">
        <v>2016</v>
      </c>
      <c r="JX104" s="32" t="s">
        <v>33</v>
      </c>
      <c r="JY104" s="81">
        <f>[1]Malaysia!W2710</f>
        <v>88.232870380326105</v>
      </c>
      <c r="JZ104" s="85">
        <f t="shared" ref="JZ104:JZ115" si="1468">+JY104/JY91*100-100</f>
        <v>-14.476361631932079</v>
      </c>
      <c r="KA104" s="81">
        <f>[1]Malaysia!W2711</f>
        <v>141.34665647743</v>
      </c>
      <c r="KB104" s="85">
        <f t="shared" ref="KB104:KB115" si="1469">+KA104/KA91*100-100</f>
        <v>55.413196244356811</v>
      </c>
      <c r="KC104" s="81">
        <f>[1]Malaysia!W2712</f>
        <v>85.400923528525794</v>
      </c>
      <c r="KD104" s="85">
        <f t="shared" ref="KD104:KD115" si="1470">+KC104/KC91*100-100</f>
        <v>3.1792211007780367</v>
      </c>
      <c r="KE104" s="35">
        <v>2016</v>
      </c>
      <c r="KF104" s="32" t="s">
        <v>33</v>
      </c>
      <c r="KG104" s="81">
        <f>[1]Malaysia!W2714</f>
        <v>97.413283949205507</v>
      </c>
      <c r="KH104" s="85">
        <f t="shared" ref="KH104:KH115" si="1471">+KG104/KG91*100-100</f>
        <v>-5.8585751460744859</v>
      </c>
      <c r="KI104" s="81">
        <f>[1]Malaysia!W2715</f>
        <v>101.977395042674</v>
      </c>
      <c r="KJ104" s="85">
        <f t="shared" ref="KJ104:KJ115" si="1472">+KI104/KI91*100-100</f>
        <v>2.362763492283662</v>
      </c>
      <c r="KK104" s="81">
        <f>[1]Malaysia!W2716</f>
        <v>88.093223584206498</v>
      </c>
      <c r="KL104" s="85">
        <f t="shared" ref="KL104:KL115" si="1473">+KK104/KK91*100-100</f>
        <v>-0.23722551229454325</v>
      </c>
      <c r="KM104" s="35">
        <v>2016</v>
      </c>
      <c r="KN104" s="32" t="s">
        <v>33</v>
      </c>
      <c r="KO104" s="81">
        <f>[1]Malaysia!W2717</f>
        <v>85.690337929256003</v>
      </c>
      <c r="KP104" s="85">
        <f t="shared" ref="KP104:KP115" si="1474">+KO104/KO91*100-100</f>
        <v>-0.23722551229454325</v>
      </c>
      <c r="KQ104" s="81">
        <f>[1]Malaysia!W2719</f>
        <v>115.24012099197201</v>
      </c>
      <c r="KR104" s="85">
        <f t="shared" ref="KR104:KR115" si="1475">+KQ104/KQ91*100-100</f>
        <v>19.841277641454099</v>
      </c>
      <c r="KS104" s="81">
        <f>[1]Malaysia!W2720</f>
        <v>94.081859380821797</v>
      </c>
      <c r="KT104" s="85">
        <f t="shared" ref="KT104:KT115" si="1476">+KS104/KS91*100-100</f>
        <v>2.3586131686479348</v>
      </c>
      <c r="KU104" s="35">
        <v>2016</v>
      </c>
      <c r="KV104" s="32" t="s">
        <v>33</v>
      </c>
      <c r="KW104" s="81">
        <f>[1]Malaysia!W2722</f>
        <v>83.950587660803507</v>
      </c>
      <c r="KX104" s="85">
        <f t="shared" ref="KX104:KX115" si="1477">+KW104/KW91*100-100</f>
        <v>-0.79246031876360234</v>
      </c>
      <c r="KY104" s="81">
        <f>[1]Malaysia!W2723</f>
        <v>96.572208801500295</v>
      </c>
      <c r="KZ104" s="85">
        <f t="shared" ref="KZ104:KZ115" si="1478">+KY104/KY91*100-100</f>
        <v>-1.9751290456572832</v>
      </c>
      <c r="LA104" s="81">
        <f>[1]Malaysia!W2726</f>
        <v>107.072974140485</v>
      </c>
      <c r="LB104" s="85">
        <f t="shared" ref="LB104:LB115" si="1479">+LA104/LA91*100-100</f>
        <v>3.0630975454789962</v>
      </c>
      <c r="LC104" s="35">
        <v>2016</v>
      </c>
      <c r="LD104" s="32" t="s">
        <v>33</v>
      </c>
      <c r="LE104" s="81">
        <f>[1]Malaysia!W2729</f>
        <v>129.25588945898099</v>
      </c>
      <c r="LF104" s="85">
        <f t="shared" ref="LF104:LF115" si="1480">+LE104/LE91*100-100</f>
        <v>-5.6018702758646839</v>
      </c>
      <c r="LG104" s="81">
        <f>[1]Malaysia!W2730</f>
        <v>119.11488135461499</v>
      </c>
      <c r="LH104" s="85">
        <f t="shared" ref="LH104:LH115" si="1481">+LG104/LG91*100-100</f>
        <v>1.2019692779730917E-2</v>
      </c>
      <c r="LI104" s="81">
        <f>[1]Malaysia!W2731</f>
        <v>104.309611381888</v>
      </c>
      <c r="LJ104" s="85">
        <f t="shared" ref="LJ104:LJ115" si="1482">+LI104/LI91*100-100</f>
        <v>-2.1224113712075052</v>
      </c>
      <c r="LK104" s="35">
        <v>2016</v>
      </c>
      <c r="LL104" s="32" t="s">
        <v>33</v>
      </c>
      <c r="LM104" s="81">
        <f>[1]Malaysia!W2733</f>
        <v>89.319504300981606</v>
      </c>
      <c r="LN104" s="85">
        <f t="shared" ref="LN104:LN115" si="1483">+LM104/LM91*100-100</f>
        <v>1.2019692780015134E-2</v>
      </c>
      <c r="LO104" s="81">
        <f>[1]Malaysia!W2735</f>
        <v>119.782347950196</v>
      </c>
      <c r="LP104" s="85">
        <f t="shared" ref="LP104:LP115" si="1484">+LO104/LO91*100-100</f>
        <v>1.2019692780356195E-2</v>
      </c>
      <c r="LQ104" s="81">
        <f>[1]Malaysia!W2737</f>
        <v>112.463328001251</v>
      </c>
      <c r="LR104" s="85">
        <f t="shared" ref="LR104:LR115" si="1485">+LQ104/LQ91*100-100</f>
        <v>1.2019692780370406E-2</v>
      </c>
      <c r="LS104" s="35">
        <v>2016</v>
      </c>
      <c r="LT104" s="32" t="s">
        <v>33</v>
      </c>
      <c r="LU104" s="81">
        <f>[1]Malaysia!W2740</f>
        <v>100.377677619913</v>
      </c>
      <c r="LV104" s="85">
        <f t="shared" ref="LV104:LV115" si="1486">+LU104/LU91*100-100</f>
        <v>5.9824173049052121</v>
      </c>
      <c r="LW104" s="81">
        <f>[1]Malaysia!W2745</f>
        <v>64.419738096784698</v>
      </c>
      <c r="LX104" s="85">
        <f t="shared" ref="LX104:LX115" si="1487">+LW104/LW91*100-100</f>
        <v>-1.1711006113549303</v>
      </c>
      <c r="LY104" s="81">
        <f>[1]Malaysia!W2746</f>
        <v>85.852861912756893</v>
      </c>
      <c r="LZ104" s="85">
        <f t="shared" ref="LZ104:LZ115" si="1488">+LY104/LY91*100-100</f>
        <v>-19.331594184348688</v>
      </c>
      <c r="MA104" s="35">
        <v>2016</v>
      </c>
      <c r="MB104" s="32" t="s">
        <v>33</v>
      </c>
      <c r="MC104" s="81">
        <f>[1]Malaysia!W2749</f>
        <v>128.87543406202599</v>
      </c>
      <c r="MD104" s="85">
        <f t="shared" ref="MD104:MD115" si="1489">+MC104/MC91*100-100</f>
        <v>18.663559819787892</v>
      </c>
      <c r="ME104" s="81">
        <f>[1]Malaysia!W2750</f>
        <v>101.494796559123</v>
      </c>
      <c r="MF104" s="85">
        <f t="shared" ref="MF104:MF115" si="1490">+ME104/ME91*100-100</f>
        <v>1.2890412496635832</v>
      </c>
      <c r="MG104" s="81">
        <f>[1]Malaysia!W2753</f>
        <v>96.279440546385104</v>
      </c>
      <c r="MH104" s="85">
        <f t="shared" ref="MH104:MH115" si="1491">+MG104/MG91*100-100</f>
        <v>20.503199704137344</v>
      </c>
      <c r="MI104" s="35">
        <v>2016</v>
      </c>
      <c r="MJ104" s="32" t="s">
        <v>33</v>
      </c>
      <c r="MK104" s="81">
        <f>[1]Malaysia!W2755</f>
        <v>101.856651225121</v>
      </c>
      <c r="ML104" s="85">
        <f t="shared" ref="ML104:ML115" si="1492">+MK104/MK91*100-100</f>
        <v>0.21160725056235208</v>
      </c>
      <c r="MM104" s="81">
        <f>[1]Malaysia!W2758</f>
        <v>111.140790858071</v>
      </c>
      <c r="MN104" s="85">
        <f t="shared" ref="MN104:MN115" si="1493">+MM104/MM91*100-100</f>
        <v>8.1696416058822336</v>
      </c>
      <c r="MO104" s="81">
        <f>[1]Malaysia!W2774</f>
        <v>134.331852751535</v>
      </c>
      <c r="MP104" s="85">
        <f t="shared" ref="MP104:MP115" si="1494">+MO104/MO91*100-100</f>
        <v>3.8536324891535116</v>
      </c>
    </row>
    <row r="105" spans="1:361" ht="15" customHeight="1">
      <c r="A105" s="35"/>
      <c r="B105" s="32" t="s">
        <v>34</v>
      </c>
      <c r="C105" s="81">
        <f>[1]Malaysia!X$2918</f>
        <v>98.448049395911198</v>
      </c>
      <c r="D105" s="85">
        <f t="shared" ref="D105:D115" si="1495">+C105/C92*100-100</f>
        <v>2.2710116803468452</v>
      </c>
      <c r="E105" s="499">
        <f>[1]Malaysia!X2919</f>
        <v>98.036000000000001</v>
      </c>
      <c r="F105" s="85">
        <f t="shared" si="1363"/>
        <v>0.64846626942171781</v>
      </c>
      <c r="G105" s="499">
        <f>[1]Malaysia!X2920</f>
        <v>98.837999999999994</v>
      </c>
      <c r="H105" s="85">
        <f t="shared" si="1364"/>
        <v>3.8414051784695857</v>
      </c>
      <c r="I105" s="35"/>
      <c r="J105" s="32" t="s">
        <v>34</v>
      </c>
      <c r="K105" s="81">
        <f>[1]Malaysia!X2547</f>
        <v>62.692999999999998</v>
      </c>
      <c r="L105" s="85">
        <f t="shared" si="1365"/>
        <v>-7.0232528516584978</v>
      </c>
      <c r="M105" s="81">
        <f>[1]Malaysia!X2548</f>
        <v>70.513000000000005</v>
      </c>
      <c r="N105" s="85">
        <f t="shared" si="1366"/>
        <v>21.07241177204348</v>
      </c>
      <c r="O105" s="81">
        <f>[1]Malaysia!X2549</f>
        <v>61.667000000000002</v>
      </c>
      <c r="P105" s="85">
        <f t="shared" si="1367"/>
        <v>1.6813997652989485</v>
      </c>
      <c r="Q105" s="35"/>
      <c r="R105" s="32" t="s">
        <v>34</v>
      </c>
      <c r="S105" s="81">
        <f>[1]Malaysia!X2550</f>
        <v>101.47</v>
      </c>
      <c r="T105" s="85">
        <f t="shared" si="1368"/>
        <v>-3.3309558970251771</v>
      </c>
      <c r="U105" s="81">
        <f>[1]Malaysia!X2552</f>
        <v>101.91500000000001</v>
      </c>
      <c r="V105" s="85">
        <f t="shared" si="1369"/>
        <v>6.0554054617179816</v>
      </c>
      <c r="W105" s="81">
        <f>[1]Malaysia!X2553</f>
        <v>110.476</v>
      </c>
      <c r="X105" s="85">
        <f t="shared" si="1370"/>
        <v>11.158060313434603</v>
      </c>
      <c r="Y105" s="35"/>
      <c r="Z105" s="32" t="s">
        <v>34</v>
      </c>
      <c r="AA105" s="81">
        <f>[1]Malaysia!X2554</f>
        <v>96.863</v>
      </c>
      <c r="AB105" s="85">
        <f t="shared" si="1371"/>
        <v>8.2984553277968018</v>
      </c>
      <c r="AC105" s="81">
        <f>[1]Malaysia!X2556</f>
        <v>104.289</v>
      </c>
      <c r="AD105" s="85">
        <f t="shared" si="1372"/>
        <v>7.2303486525813696</v>
      </c>
      <c r="AE105" s="81">
        <f>[1]Malaysia!X2557</f>
        <v>86.97</v>
      </c>
      <c r="AF105" s="85">
        <f t="shared" si="1373"/>
        <v>4.5442811964342411</v>
      </c>
      <c r="AG105" s="35"/>
      <c r="AH105" s="32" t="s">
        <v>34</v>
      </c>
      <c r="AI105" s="81">
        <f>[1]Malaysia!X2562</f>
        <v>86.692999999999998</v>
      </c>
      <c r="AJ105" s="85">
        <f t="shared" si="1374"/>
        <v>12.002209295835442</v>
      </c>
      <c r="AK105" s="81">
        <f>[1]Malaysia!X2563</f>
        <v>95.266999999999996</v>
      </c>
      <c r="AL105" s="85">
        <f t="shared" si="1375"/>
        <v>4.210024344967465</v>
      </c>
      <c r="AM105" s="81">
        <f>[1]Malaysia!X2564</f>
        <v>112.413</v>
      </c>
      <c r="AN105" s="85">
        <f t="shared" si="1376"/>
        <v>4.8854601776861557</v>
      </c>
      <c r="AO105" s="35"/>
      <c r="AP105" s="32" t="s">
        <v>34</v>
      </c>
      <c r="AQ105" s="81">
        <f>[1]Malaysia!X2566</f>
        <v>96.834000000000003</v>
      </c>
      <c r="AR105" s="85">
        <f t="shared" si="1377"/>
        <v>8.7695586341199601</v>
      </c>
      <c r="AS105" s="81">
        <f>[1]Malaysia!X2568</f>
        <v>93.838999999999999</v>
      </c>
      <c r="AT105" s="85">
        <f t="shared" si="1378"/>
        <v>13.747544752739557</v>
      </c>
      <c r="AU105" s="81">
        <f>[1]Malaysia!X2569</f>
        <v>92.992999999999995</v>
      </c>
      <c r="AV105" s="85">
        <f t="shared" si="1379"/>
        <v>10.603325031127</v>
      </c>
      <c r="AW105" s="35"/>
      <c r="AX105" s="32" t="s">
        <v>34</v>
      </c>
      <c r="AY105" s="81">
        <f>[1]Malaysia!X2570</f>
        <v>101.786</v>
      </c>
      <c r="AZ105" s="85">
        <f t="shared" si="1380"/>
        <v>9.269132874692616</v>
      </c>
      <c r="BA105" s="81">
        <f>[1]Malaysia!X2571</f>
        <v>101.73099999999999</v>
      </c>
      <c r="BB105" s="85">
        <f t="shared" si="1381"/>
        <v>8.0227087986918946</v>
      </c>
      <c r="BC105" s="81">
        <f>[1]Malaysia!X2572</f>
        <v>91.257000000000005</v>
      </c>
      <c r="BD105" s="85">
        <f t="shared" si="1382"/>
        <v>1.6405264278258898</v>
      </c>
      <c r="BE105" s="35"/>
      <c r="BF105" s="32" t="s">
        <v>34</v>
      </c>
      <c r="BG105" s="81">
        <f>[1]Malaysia!X2573</f>
        <v>98.527000000000001</v>
      </c>
      <c r="BH105" s="85">
        <f t="shared" si="1383"/>
        <v>4.9436486415578287</v>
      </c>
      <c r="BI105" s="81">
        <f>[1]Malaysia!X2575</f>
        <v>100.962</v>
      </c>
      <c r="BJ105" s="85">
        <f t="shared" si="1384"/>
        <v>9.2858076563087764</v>
      </c>
      <c r="BK105" s="81">
        <f>[1]Malaysia!X2576</f>
        <v>94.766000000000005</v>
      </c>
      <c r="BL105" s="85">
        <f t="shared" si="1385"/>
        <v>14.50986361571826</v>
      </c>
      <c r="BM105" s="35"/>
      <c r="BN105" s="32" t="s">
        <v>34</v>
      </c>
      <c r="BO105" s="81">
        <f>[1]Malaysia!X2578</f>
        <v>94.284999999999997</v>
      </c>
      <c r="BP105" s="85">
        <f t="shared" si="1386"/>
        <v>4.2840355889162112</v>
      </c>
      <c r="BQ105" s="478">
        <f>(([1]Malaysia!X2580*[1]Malaysia!$H$2580)+([1]Malaysia!X2581*[1]Malaysia!$H$2581)+([1]Malaysia!X2582*[1]Malaysia!$H$2582))/$BQ$11</f>
        <v>88.040334478576412</v>
      </c>
      <c r="BR105" s="85">
        <f t="shared" si="1387"/>
        <v>9.4038701924242361</v>
      </c>
      <c r="BS105" s="81">
        <f>[1]Malaysia!X2583</f>
        <v>88.441999999999993</v>
      </c>
      <c r="BT105" s="85">
        <f t="shared" si="1388"/>
        <v>9.4049557404632509</v>
      </c>
      <c r="BU105" s="35"/>
      <c r="BV105" s="32" t="s">
        <v>34</v>
      </c>
      <c r="BW105" s="81">
        <f>[1]Malaysia!X2584</f>
        <v>78.757000000000005</v>
      </c>
      <c r="BX105" s="85">
        <f t="shared" si="1389"/>
        <v>9.4039368919576845</v>
      </c>
      <c r="BY105" s="81">
        <f>[1]Malaysia!X2585</f>
        <v>106.774</v>
      </c>
      <c r="BZ105" s="85">
        <f t="shared" si="1390"/>
        <v>7.7040515946262644</v>
      </c>
      <c r="CA105" s="81">
        <f>[1]Malaysia!X2586</f>
        <v>88.531000000000006</v>
      </c>
      <c r="CB105" s="85">
        <f t="shared" si="1391"/>
        <v>4.6425163527014064</v>
      </c>
      <c r="CC105" s="35"/>
      <c r="CD105" s="32" t="s">
        <v>34</v>
      </c>
      <c r="CE105" s="81">
        <f>[1]Malaysia!X2587</f>
        <v>98.412000000000006</v>
      </c>
      <c r="CF105" s="85">
        <f t="shared" si="1392"/>
        <v>4.642574455628079</v>
      </c>
      <c r="CG105" s="81">
        <f>[1]Malaysia!X2589</f>
        <v>94.558000000000007</v>
      </c>
      <c r="CH105" s="85">
        <f t="shared" si="1393"/>
        <v>4.6424736958306596</v>
      </c>
      <c r="CI105" s="81">
        <f>[1]Malaysia!X2597</f>
        <v>94.768000000000001</v>
      </c>
      <c r="CJ105" s="85">
        <f t="shared" si="1394"/>
        <v>8.8918505492320037</v>
      </c>
      <c r="CK105" s="35"/>
      <c r="CL105" s="32" t="s">
        <v>34</v>
      </c>
      <c r="CM105" s="81">
        <f>[1]Malaysia!X2603</f>
        <v>102.789</v>
      </c>
      <c r="CN105" s="85">
        <f t="shared" si="1395"/>
        <v>46.813884253167799</v>
      </c>
      <c r="CO105" s="81">
        <f>[1]Malaysia!X2604</f>
        <v>101.039</v>
      </c>
      <c r="CP105" s="85">
        <f t="shared" si="1396"/>
        <v>3.4250034055077947</v>
      </c>
      <c r="CQ105" s="81">
        <f>[1]Malaysia!X2606</f>
        <v>113.505</v>
      </c>
      <c r="CR105" s="85">
        <f t="shared" si="1397"/>
        <v>3.4246872390520053</v>
      </c>
      <c r="CS105" s="35"/>
      <c r="CT105" s="32" t="s">
        <v>34</v>
      </c>
      <c r="CU105" s="81">
        <f>[1]Malaysia!X2608</f>
        <v>105.221</v>
      </c>
      <c r="CV105" s="85">
        <f t="shared" si="1398"/>
        <v>28.528394033496085</v>
      </c>
      <c r="CW105" s="81">
        <f>[1]Malaysia!X2609</f>
        <v>87.378</v>
      </c>
      <c r="CX105" s="85">
        <f t="shared" si="1399"/>
        <v>-7.9606224721816972</v>
      </c>
      <c r="CY105" s="81">
        <f>[1]Malaysia!X2610</f>
        <v>102.203</v>
      </c>
      <c r="CZ105" s="85">
        <f t="shared" si="1400"/>
        <v>7.5701216923312273</v>
      </c>
      <c r="DA105" s="35"/>
      <c r="DB105" s="32" t="s">
        <v>34</v>
      </c>
      <c r="DC105" s="81">
        <f>[1]Malaysia!X2611</f>
        <v>92.581999999999994</v>
      </c>
      <c r="DD105" s="85">
        <f t="shared" si="1401"/>
        <v>3.1273612392300265</v>
      </c>
      <c r="DE105" s="81">
        <f>[1]Malaysia!X2613</f>
        <v>103.878</v>
      </c>
      <c r="DF105" s="85">
        <f t="shared" si="1402"/>
        <v>28.650663340504877</v>
      </c>
      <c r="DG105" s="81">
        <f>[1]Malaysia!X2616</f>
        <v>100.545</v>
      </c>
      <c r="DH105" s="85">
        <f t="shared" si="1403"/>
        <v>10.390352649481784</v>
      </c>
      <c r="DI105" s="35"/>
      <c r="DJ105" s="32" t="s">
        <v>34</v>
      </c>
      <c r="DK105" s="81">
        <f>[1]Malaysia!X2617</f>
        <v>97.135000000000005</v>
      </c>
      <c r="DL105" s="85">
        <f t="shared" si="1404"/>
        <v>4.42134912229875</v>
      </c>
      <c r="DM105" s="81">
        <f>[1]Malaysia!X2618</f>
        <v>102.581</v>
      </c>
      <c r="DN105" s="85">
        <f t="shared" si="1405"/>
        <v>-4.6675502172570447</v>
      </c>
      <c r="DO105" s="81">
        <f>[1]Malaysia!X2619</f>
        <v>94.143000000000001</v>
      </c>
      <c r="DP105" s="85">
        <f t="shared" si="1406"/>
        <v>26.236006456078925</v>
      </c>
      <c r="DQ105" s="35"/>
      <c r="DR105" s="32" t="s">
        <v>34</v>
      </c>
      <c r="DS105" s="81">
        <f>[1]Malaysia!X2620</f>
        <v>89.54</v>
      </c>
      <c r="DT105" s="85">
        <f t="shared" si="1407"/>
        <v>10.390527000663965</v>
      </c>
      <c r="DU105" s="81">
        <f>[1]Malaysia!X2623</f>
        <v>85.623000000000005</v>
      </c>
      <c r="DV105" s="85">
        <f t="shared" si="1408"/>
        <v>22.190374057184002</v>
      </c>
      <c r="DW105" s="81">
        <f>[1]Malaysia!X2624</f>
        <v>89.010999999999996</v>
      </c>
      <c r="DX105" s="85">
        <f t="shared" si="1409"/>
        <v>-21.650422370715177</v>
      </c>
      <c r="DY105" s="35"/>
      <c r="DZ105" s="32" t="s">
        <v>34</v>
      </c>
      <c r="EA105" s="81">
        <f>[1]Malaysia!X2626</f>
        <v>101.84</v>
      </c>
      <c r="EB105" s="85">
        <f t="shared" si="1410"/>
        <v>1.9613264464924924</v>
      </c>
      <c r="EC105" s="81">
        <f>[1]Malaysia!X2628</f>
        <v>99.444000000000003</v>
      </c>
      <c r="ED105" s="85">
        <f t="shared" si="1411"/>
        <v>3.3253772302679323</v>
      </c>
      <c r="EE105" s="81">
        <f>[1]Malaysia!X2629</f>
        <v>95.01</v>
      </c>
      <c r="EF105" s="85">
        <f t="shared" si="1412"/>
        <v>3.3254095206170007</v>
      </c>
      <c r="EG105" s="35"/>
      <c r="EH105" s="32" t="s">
        <v>34</v>
      </c>
      <c r="EI105" s="81">
        <f>[1]Malaysia!X2630</f>
        <v>91.587999999999994</v>
      </c>
      <c r="EJ105" s="85">
        <f t="shared" si="1413"/>
        <v>3.3248979270773305</v>
      </c>
      <c r="EK105" s="81">
        <f>[1]Malaysia!X2632</f>
        <v>88.165999999999997</v>
      </c>
      <c r="EL105" s="85">
        <f t="shared" si="1414"/>
        <v>3.3246381522707082</v>
      </c>
      <c r="EM105" s="81">
        <f>[1]Malaysia!X2634</f>
        <v>101.45099999999999</v>
      </c>
      <c r="EN105" s="85">
        <f t="shared" si="1415"/>
        <v>3.3246839692922805</v>
      </c>
      <c r="EO105" s="35"/>
      <c r="EP105" s="32" t="s">
        <v>34</v>
      </c>
      <c r="EQ105" s="81">
        <f>[1]Malaysia!X2636</f>
        <v>103.312</v>
      </c>
      <c r="ER105" s="85">
        <f t="shared" si="1416"/>
        <v>4.8995387234738246</v>
      </c>
      <c r="ES105" s="81">
        <f>[1]Malaysia!X2637</f>
        <v>92.494</v>
      </c>
      <c r="ET105" s="85">
        <f t="shared" si="1417"/>
        <v>4.8997327070887025</v>
      </c>
      <c r="EU105" s="81">
        <f>[1]Malaysia!X2638</f>
        <v>97.268000000000001</v>
      </c>
      <c r="EV105" s="85">
        <f t="shared" si="1418"/>
        <v>4.8996817285758709</v>
      </c>
      <c r="EW105" s="35"/>
      <c r="EX105" s="32" t="s">
        <v>34</v>
      </c>
      <c r="EY105" s="81">
        <f>[1]Malaysia!X2639</f>
        <v>103.70399999999999</v>
      </c>
      <c r="EZ105" s="85">
        <f t="shared" si="1419"/>
        <v>4.899244781270724</v>
      </c>
      <c r="FA105" s="81">
        <f>[1]Malaysia!X2640</f>
        <v>99.328000000000003</v>
      </c>
      <c r="FB105" s="85">
        <f t="shared" si="1420"/>
        <v>4.8993291152332148</v>
      </c>
      <c r="FC105" s="81">
        <f>[1]Malaysia!X2641</f>
        <v>104.57899999999999</v>
      </c>
      <c r="FD105" s="85">
        <f t="shared" si="1421"/>
        <v>4.8993706148964264</v>
      </c>
      <c r="FE105" s="35"/>
      <c r="FF105" s="32" t="s">
        <v>34</v>
      </c>
      <c r="FG105" s="81">
        <f>[1]Malaysia!X2643</f>
        <v>92.474000000000004</v>
      </c>
      <c r="FH105" s="85">
        <f t="shared" si="1422"/>
        <v>4.8996587990661027</v>
      </c>
      <c r="FI105" s="81">
        <f>[1]Malaysia!X2645</f>
        <v>90.516999999999996</v>
      </c>
      <c r="FJ105" s="85">
        <f t="shared" si="1423"/>
        <v>4.3268230263522298</v>
      </c>
      <c r="FK105" s="81">
        <f>[1]Malaysia!X2649</f>
        <v>84.537999999999997</v>
      </c>
      <c r="FL105" s="85">
        <f t="shared" si="1424"/>
        <v>6.6042033153275383</v>
      </c>
      <c r="FM105" s="35"/>
      <c r="FN105" s="32" t="s">
        <v>34</v>
      </c>
      <c r="FO105" s="81">
        <f>[1]Malaysia!X2650</f>
        <v>95.221000000000004</v>
      </c>
      <c r="FP105" s="85">
        <f t="shared" si="1425"/>
        <v>6.8277598045091992</v>
      </c>
      <c r="FQ105" s="81">
        <f>[1]Malaysia!X2652</f>
        <v>92.21</v>
      </c>
      <c r="FR105" s="85">
        <f t="shared" si="1426"/>
        <v>4.2401750627095112</v>
      </c>
      <c r="FS105" s="81">
        <f>[1]Malaysia!X2653</f>
        <v>93.572999999999993</v>
      </c>
      <c r="FT105" s="85">
        <f t="shared" si="1427"/>
        <v>3.7040506582212203</v>
      </c>
      <c r="FU105" s="35"/>
      <c r="FV105" s="32" t="s">
        <v>34</v>
      </c>
      <c r="FW105" s="81">
        <f>[1]Malaysia!X2654</f>
        <v>93.143000000000001</v>
      </c>
      <c r="FX105" s="85">
        <f t="shared" si="1428"/>
        <v>7.4520438623301004</v>
      </c>
      <c r="FY105" s="81">
        <f>[1]Malaysia!X2655</f>
        <v>100.027</v>
      </c>
      <c r="FZ105" s="85">
        <f t="shared" si="1429"/>
        <v>4.0963046353251826</v>
      </c>
      <c r="GA105" s="81">
        <f>[1]Malaysia!X2656</f>
        <v>108.021</v>
      </c>
      <c r="GB105" s="85">
        <f t="shared" si="1430"/>
        <v>4.0960389996857174</v>
      </c>
      <c r="GC105" s="35"/>
      <c r="GD105" s="32" t="s">
        <v>34</v>
      </c>
      <c r="GE105" s="81">
        <f>[1]Malaysia!X2657</f>
        <v>100.20399999999999</v>
      </c>
      <c r="GF105" s="85">
        <f t="shared" si="1431"/>
        <v>4.0961741083382748</v>
      </c>
      <c r="GG105" s="81">
        <f>[1]Malaysia!X2658</f>
        <v>97.974000000000004</v>
      </c>
      <c r="GH105" s="85">
        <f t="shared" si="1432"/>
        <v>4.0961831275373441</v>
      </c>
      <c r="GI105" s="81">
        <f>[1]Malaysia!X2659</f>
        <v>82.052999999999997</v>
      </c>
      <c r="GJ105" s="85">
        <f t="shared" si="1433"/>
        <v>3.4232977099975415</v>
      </c>
      <c r="GK105" s="35"/>
      <c r="GL105" s="32" t="s">
        <v>34</v>
      </c>
      <c r="GM105" s="81">
        <f>[1]Malaysia!X2660</f>
        <v>97.048000000000002</v>
      </c>
      <c r="GN105" s="85">
        <f t="shared" si="1434"/>
        <v>4.0961776122328644</v>
      </c>
      <c r="GO105" s="81">
        <f>[1]Malaysia!X2661</f>
        <v>103.64</v>
      </c>
      <c r="GP105" s="85">
        <f t="shared" si="1435"/>
        <v>25.034003631549552</v>
      </c>
      <c r="GQ105" s="81">
        <f>[1]Malaysia!X2662</f>
        <v>107.994</v>
      </c>
      <c r="GR105" s="85">
        <f t="shared" si="1436"/>
        <v>25.034114799989965</v>
      </c>
      <c r="GS105" s="35"/>
      <c r="GT105" s="32" t="s">
        <v>34</v>
      </c>
      <c r="GU105" s="81">
        <f>[1]Malaysia!X2665</f>
        <v>110.83799999999999</v>
      </c>
      <c r="GV105" s="85">
        <f t="shared" si="1437"/>
        <v>1.3920097119927988</v>
      </c>
      <c r="GW105" s="81">
        <f>[1]Malaysia!X2667</f>
        <v>91.072999999999993</v>
      </c>
      <c r="GX105" s="85">
        <f t="shared" si="1438"/>
        <v>-0.73708708820170443</v>
      </c>
      <c r="GY105" s="81">
        <f>[1]Malaysia!X2668</f>
        <v>80.599000000000004</v>
      </c>
      <c r="GZ105" s="85">
        <f t="shared" si="1439"/>
        <v>1.3913491792686159</v>
      </c>
      <c r="HA105" s="35"/>
      <c r="HB105" s="32" t="s">
        <v>34</v>
      </c>
      <c r="HC105" s="81">
        <f>[1]Malaysia!X2669</f>
        <v>87.754999999999995</v>
      </c>
      <c r="HD105" s="85">
        <f t="shared" si="1440"/>
        <v>1.3912196009969904</v>
      </c>
      <c r="HE105" s="81">
        <f>[1]Malaysia!X2670</f>
        <v>83.156999999999996</v>
      </c>
      <c r="HF105" s="85">
        <f t="shared" si="1441"/>
        <v>1.3910622444981442</v>
      </c>
      <c r="HG105" s="81">
        <f>[1]Malaysia!X2671</f>
        <v>90.412999999999997</v>
      </c>
      <c r="HH105" s="85">
        <f t="shared" si="1442"/>
        <v>-4.9429673820963131</v>
      </c>
      <c r="HI105" s="35"/>
      <c r="HJ105" s="32" t="s">
        <v>34</v>
      </c>
      <c r="HK105" s="81">
        <f>[1]Malaysia!X2672</f>
        <v>77.429000000000002</v>
      </c>
      <c r="HL105" s="85">
        <f t="shared" si="1443"/>
        <v>3.1882804713631856</v>
      </c>
      <c r="HM105" s="81">
        <f>[1]Malaysia!X2673</f>
        <v>110.434</v>
      </c>
      <c r="HN105" s="85">
        <f t="shared" si="1444"/>
        <v>2.5819034651785699</v>
      </c>
      <c r="HO105" s="81">
        <f>[1]Malaysia!X2675</f>
        <v>85.23</v>
      </c>
      <c r="HP105" s="85">
        <f t="shared" si="1445"/>
        <v>1.3911396662188622</v>
      </c>
      <c r="HQ105" s="35"/>
      <c r="HR105" s="32" t="s">
        <v>34</v>
      </c>
      <c r="HS105" s="81">
        <f>[1]Malaysia!X2676</f>
        <v>88.251000000000005</v>
      </c>
      <c r="HT105" s="85">
        <f t="shared" si="1446"/>
        <v>-12.349211239899418</v>
      </c>
      <c r="HU105" s="81">
        <f>[1]Malaysia!X2677</f>
        <v>88.451999999999998</v>
      </c>
      <c r="HV105" s="85">
        <f t="shared" si="1447"/>
        <v>-12.349544154488584</v>
      </c>
      <c r="HW105" s="81">
        <f>[1]Malaysia!X2678</f>
        <v>69.271000000000001</v>
      </c>
      <c r="HX105" s="85">
        <f t="shared" si="1448"/>
        <v>-12.349022008899396</v>
      </c>
      <c r="HY105" s="35"/>
      <c r="HZ105" s="32" t="s">
        <v>34</v>
      </c>
      <c r="IA105" s="81">
        <f>[1]Malaysia!X2680</f>
        <v>100.46899999999999</v>
      </c>
      <c r="IB105" s="85">
        <f t="shared" si="1449"/>
        <v>-12.349430893561319</v>
      </c>
      <c r="IC105" s="81">
        <f>[1]Malaysia!X2812</f>
        <v>99.301902098099603</v>
      </c>
      <c r="ID105" s="85">
        <f t="shared" si="1450"/>
        <v>22.653997949041084</v>
      </c>
      <c r="IE105" s="81">
        <f>[1]Malaysia!X2689</f>
        <v>83.686000000000007</v>
      </c>
      <c r="IF105" s="85">
        <f t="shared" si="1451"/>
        <v>3.0190580613576969</v>
      </c>
      <c r="IG105" s="35"/>
      <c r="IH105" s="32" t="s">
        <v>34</v>
      </c>
      <c r="II105" s="81">
        <f>[1]Malaysia!X2690</f>
        <v>99.879000000000005</v>
      </c>
      <c r="IJ105" s="85">
        <f t="shared" si="1452"/>
        <v>-3.2685967803450495</v>
      </c>
      <c r="IK105" s="81">
        <f>[1]Malaysia!X2691</f>
        <v>80.853999999999999</v>
      </c>
      <c r="IL105" s="85">
        <f t="shared" si="1453"/>
        <v>-2.5504280859491359</v>
      </c>
      <c r="IM105" s="81">
        <f>[1]Malaysia!X2694</f>
        <v>99.881</v>
      </c>
      <c r="IN105" s="85">
        <f t="shared" si="1454"/>
        <v>11.193636666630539</v>
      </c>
      <c r="IO105" s="81">
        <f>[1]Malaysia!X2695</f>
        <v>107.73099999999999</v>
      </c>
      <c r="IP105" s="85">
        <f t="shared" si="1455"/>
        <v>11.193572605045233</v>
      </c>
      <c r="IQ105" s="35"/>
      <c r="IR105" s="32" t="s">
        <v>34</v>
      </c>
      <c r="IS105" s="81">
        <f>[1]Malaysia!X2697</f>
        <v>93.284000000000006</v>
      </c>
      <c r="IT105" s="85">
        <f t="shared" si="1456"/>
        <v>11.192614574939498</v>
      </c>
      <c r="IU105" s="81">
        <f>[1]Malaysia!X2698</f>
        <v>94.123000000000005</v>
      </c>
      <c r="IV105" s="85">
        <f t="shared" si="1457"/>
        <v>11.193720609423337</v>
      </c>
      <c r="IW105" s="81">
        <f>[1]Malaysia!X2699</f>
        <v>84.822000000000003</v>
      </c>
      <c r="IX105" s="85">
        <f t="shared" si="1458"/>
        <v>11.19304982776579</v>
      </c>
      <c r="IY105" s="35"/>
      <c r="IZ105" s="32" t="s">
        <v>34</v>
      </c>
      <c r="JA105" s="81">
        <f>[1]Malaysia!X2701</f>
        <v>86.483000000000004</v>
      </c>
      <c r="JB105" s="85">
        <f t="shared" si="1459"/>
        <v>11.193351702016585</v>
      </c>
      <c r="JC105" s="81">
        <f>[1]Malaysia!X2702</f>
        <v>90.816000000000003</v>
      </c>
      <c r="JD105" s="85">
        <f t="shared" si="1460"/>
        <v>9.1299914102082056</v>
      </c>
      <c r="JE105" s="81">
        <f>[1]Malaysia!X2703</f>
        <v>66.793999999999997</v>
      </c>
      <c r="JF105" s="85">
        <f t="shared" si="1461"/>
        <v>12.152304306862362</v>
      </c>
      <c r="JG105" s="35"/>
      <c r="JH105" s="32" t="s">
        <v>34</v>
      </c>
      <c r="JI105" s="81">
        <f>[1]Malaysia!X2704</f>
        <v>72.832999999999998</v>
      </c>
      <c r="JJ105" s="85">
        <f t="shared" si="1462"/>
        <v>-6.91590814534581</v>
      </c>
      <c r="JK105" s="81">
        <f>[1]Malaysia!X2705</f>
        <v>82.980999999999995</v>
      </c>
      <c r="JL105" s="85">
        <f t="shared" si="1463"/>
        <v>12.500063529984587</v>
      </c>
      <c r="JM105" s="81">
        <f>[1]Malaysia!X2706</f>
        <v>129.065</v>
      </c>
      <c r="JN105" s="85">
        <f t="shared" si="1464"/>
        <v>12.596690366785552</v>
      </c>
      <c r="JO105" s="35"/>
      <c r="JP105" s="32" t="s">
        <v>34</v>
      </c>
      <c r="JQ105" s="81">
        <f>[1]Malaysia!X2707</f>
        <v>113.607</v>
      </c>
      <c r="JR105" s="85">
        <f t="shared" si="1465"/>
        <v>33.215900272851428</v>
      </c>
      <c r="JS105" s="81">
        <f>[1]Malaysia!X2708</f>
        <v>99.688999999999993</v>
      </c>
      <c r="JT105" s="85">
        <f t="shared" si="1466"/>
        <v>9.9953973868797306</v>
      </c>
      <c r="JU105" s="81">
        <f>[1]Malaysia!X2709</f>
        <v>90.403000000000006</v>
      </c>
      <c r="JV105" s="85">
        <f t="shared" si="1467"/>
        <v>9.9961187274068948</v>
      </c>
      <c r="JW105" s="35"/>
      <c r="JX105" s="32" t="s">
        <v>34</v>
      </c>
      <c r="JY105" s="81">
        <f>[1]Malaysia!X2710</f>
        <v>78.284999999999997</v>
      </c>
      <c r="JZ105" s="85">
        <f t="shared" si="1468"/>
        <v>-2.1169859133447062</v>
      </c>
      <c r="KA105" s="81">
        <f>[1]Malaysia!X2711</f>
        <v>74.94</v>
      </c>
      <c r="KB105" s="85">
        <f t="shared" si="1469"/>
        <v>-5.5510501627950077</v>
      </c>
      <c r="KC105" s="81">
        <f>[1]Malaysia!X2712</f>
        <v>83.513000000000005</v>
      </c>
      <c r="KD105" s="85">
        <f t="shared" si="1470"/>
        <v>14.982763367267623</v>
      </c>
      <c r="KE105" s="35"/>
      <c r="KF105" s="32" t="s">
        <v>34</v>
      </c>
      <c r="KG105" s="81">
        <f>[1]Malaysia!X2714</f>
        <v>162.85499999999999</v>
      </c>
      <c r="KH105" s="85">
        <f t="shared" si="1471"/>
        <v>-0.86703616920434001</v>
      </c>
      <c r="KI105" s="81">
        <f>[1]Malaysia!X2715</f>
        <v>121.28700000000001</v>
      </c>
      <c r="KJ105" s="85">
        <f t="shared" si="1472"/>
        <v>19.076374488972107</v>
      </c>
      <c r="KK105" s="81">
        <f>[1]Malaysia!X2716</f>
        <v>83.590999999999994</v>
      </c>
      <c r="KL105" s="85">
        <f t="shared" si="1473"/>
        <v>0.86911524468165169</v>
      </c>
      <c r="KM105" s="35"/>
      <c r="KN105" s="32" t="s">
        <v>34</v>
      </c>
      <c r="KO105" s="81">
        <f>[1]Malaysia!X2717</f>
        <v>86.171000000000006</v>
      </c>
      <c r="KP105" s="85">
        <f t="shared" si="1474"/>
        <v>18.221626799345685</v>
      </c>
      <c r="KQ105" s="81">
        <f>[1]Malaysia!X2719</f>
        <v>116.13500000000001</v>
      </c>
      <c r="KR105" s="85">
        <f t="shared" si="1475"/>
        <v>19.974203443486104</v>
      </c>
      <c r="KS105" s="81">
        <f>[1]Malaysia!X2720</f>
        <v>91.07</v>
      </c>
      <c r="KT105" s="85">
        <f t="shared" si="1476"/>
        <v>8.8040116858392139</v>
      </c>
      <c r="KU105" s="35"/>
      <c r="KV105" s="32" t="s">
        <v>34</v>
      </c>
      <c r="KW105" s="81">
        <f>[1]Malaysia!X2722</f>
        <v>80.103999999999999</v>
      </c>
      <c r="KX105" s="85">
        <f t="shared" si="1477"/>
        <v>-11.097065184731193</v>
      </c>
      <c r="KY105" s="81">
        <f>[1]Malaysia!X2723</f>
        <v>94.120999999999995</v>
      </c>
      <c r="KZ105" s="85">
        <f t="shared" si="1478"/>
        <v>1.3230833241734814</v>
      </c>
      <c r="LA105" s="81">
        <f>[1]Malaysia!X2726</f>
        <v>68.798000000000002</v>
      </c>
      <c r="LB105" s="85">
        <f t="shared" si="1479"/>
        <v>2.1159116212880349</v>
      </c>
      <c r="LC105" s="35"/>
      <c r="LD105" s="32" t="s">
        <v>34</v>
      </c>
      <c r="LE105" s="81">
        <f>[1]Malaysia!X2729</f>
        <v>79.382000000000005</v>
      </c>
      <c r="LF105" s="85">
        <f t="shared" si="1480"/>
        <v>-5.5610447956356239</v>
      </c>
      <c r="LG105" s="81">
        <f>[1]Malaysia!X2730</f>
        <v>111.015</v>
      </c>
      <c r="LH105" s="85">
        <f t="shared" si="1481"/>
        <v>12.98979624902627</v>
      </c>
      <c r="LI105" s="81">
        <f>[1]Malaysia!X2731</f>
        <v>108.71299999999999</v>
      </c>
      <c r="LJ105" s="85">
        <f t="shared" si="1482"/>
        <v>6.7133510097719977</v>
      </c>
      <c r="LK105" s="35"/>
      <c r="LL105" s="32" t="s">
        <v>34</v>
      </c>
      <c r="LM105" s="81">
        <f>[1]Malaysia!X2733</f>
        <v>136.529</v>
      </c>
      <c r="LN105" s="85">
        <f t="shared" si="1483"/>
        <v>12.990010880660009</v>
      </c>
      <c r="LO105" s="81">
        <f>[1]Malaysia!X2735</f>
        <v>112.395</v>
      </c>
      <c r="LP105" s="85">
        <f t="shared" si="1484"/>
        <v>12.990451375783209</v>
      </c>
      <c r="LQ105" s="81">
        <f>[1]Malaysia!X2737</f>
        <v>91.433999999999997</v>
      </c>
      <c r="LR105" s="85">
        <f t="shared" si="1485"/>
        <v>12.99045883385412</v>
      </c>
      <c r="LS105" s="35"/>
      <c r="LT105" s="32" t="s">
        <v>34</v>
      </c>
      <c r="LU105" s="81">
        <f>[1]Malaysia!X2740</f>
        <v>73.231999999999999</v>
      </c>
      <c r="LV105" s="85">
        <f t="shared" si="1486"/>
        <v>3.3996690902792608</v>
      </c>
      <c r="LW105" s="81">
        <f>[1]Malaysia!X2745</f>
        <v>105.34</v>
      </c>
      <c r="LX105" s="85">
        <f t="shared" si="1487"/>
        <v>-2.5977626142790342</v>
      </c>
      <c r="LY105" s="81">
        <f>[1]Malaysia!X2746</f>
        <v>80.525000000000006</v>
      </c>
      <c r="LZ105" s="85">
        <f t="shared" si="1488"/>
        <v>-17.789724932406386</v>
      </c>
      <c r="MA105" s="35"/>
      <c r="MB105" s="32" t="s">
        <v>34</v>
      </c>
      <c r="MC105" s="81">
        <f>[1]Malaysia!X2749</f>
        <v>115.03700000000001</v>
      </c>
      <c r="MD105" s="85">
        <f t="shared" si="1489"/>
        <v>16.444518827755246</v>
      </c>
      <c r="ME105" s="81">
        <f>[1]Malaysia!X2750</f>
        <v>95.007999999999996</v>
      </c>
      <c r="MF105" s="85">
        <f t="shared" si="1490"/>
        <v>6.7725215471864857</v>
      </c>
      <c r="MG105" s="81">
        <f>[1]Malaysia!X2753</f>
        <v>94.573999999999998</v>
      </c>
      <c r="MH105" s="85">
        <f t="shared" si="1491"/>
        <v>-0.19558046472660351</v>
      </c>
      <c r="MI105" s="35"/>
      <c r="MJ105" s="32" t="s">
        <v>34</v>
      </c>
      <c r="MK105" s="81">
        <f>[1]Malaysia!X2755</f>
        <v>99.183000000000007</v>
      </c>
      <c r="ML105" s="85">
        <f t="shared" si="1492"/>
        <v>-3.6096457373322011</v>
      </c>
      <c r="MM105" s="81">
        <f>[1]Malaysia!X2758</f>
        <v>108.40665273046601</v>
      </c>
      <c r="MN105" s="85">
        <f t="shared" si="1493"/>
        <v>9.2897339812827653</v>
      </c>
      <c r="MO105" s="81">
        <f>[1]Malaysia!X2774</f>
        <v>123.43300000000001</v>
      </c>
      <c r="MP105" s="85">
        <f t="shared" si="1494"/>
        <v>-3.8043335828529052</v>
      </c>
    </row>
    <row r="106" spans="1:361" ht="15" customHeight="1">
      <c r="A106" s="35"/>
      <c r="B106" s="32" t="s">
        <v>35</v>
      </c>
      <c r="C106" s="81">
        <f>[1]Malaysia!Y$2918</f>
        <v>104.026782714935</v>
      </c>
      <c r="D106" s="85">
        <f t="shared" si="1495"/>
        <v>-3.4503223463172361</v>
      </c>
      <c r="E106" s="499">
        <f>[1]Malaysia!Y2919</f>
        <v>103.95699999999999</v>
      </c>
      <c r="F106" s="85">
        <f t="shared" si="1363"/>
        <v>-6.7215487582339932</v>
      </c>
      <c r="G106" s="499">
        <f>[1]Malaysia!Y2920</f>
        <v>104.093</v>
      </c>
      <c r="H106" s="85">
        <f t="shared" si="1364"/>
        <v>-0.14313460834462433</v>
      </c>
      <c r="I106" s="35"/>
      <c r="J106" s="32" t="s">
        <v>35</v>
      </c>
      <c r="K106" s="81">
        <f>[1]Malaysia!Y2547</f>
        <v>73.311000000000007</v>
      </c>
      <c r="L106" s="85">
        <f t="shared" si="1365"/>
        <v>-18.437932514174165</v>
      </c>
      <c r="M106" s="81">
        <f>[1]Malaysia!Y2548</f>
        <v>137.12100000000001</v>
      </c>
      <c r="N106" s="85">
        <f t="shared" si="1366"/>
        <v>60.531865570468824</v>
      </c>
      <c r="O106" s="81">
        <f>[1]Malaysia!Y2549</f>
        <v>76.754999999999995</v>
      </c>
      <c r="P106" s="85">
        <f t="shared" si="1367"/>
        <v>-17.328130071375469</v>
      </c>
      <c r="Q106" s="35"/>
      <c r="R106" s="32" t="s">
        <v>35</v>
      </c>
      <c r="S106" s="81">
        <f>[1]Malaysia!Y2550</f>
        <v>92.141000000000005</v>
      </c>
      <c r="T106" s="85">
        <f t="shared" si="1368"/>
        <v>2.1596824235984116</v>
      </c>
      <c r="U106" s="81">
        <f>[1]Malaysia!Y2552</f>
        <v>104.09699999999999</v>
      </c>
      <c r="V106" s="85">
        <f t="shared" si="1369"/>
        <v>5.2231341823217008</v>
      </c>
      <c r="W106" s="81">
        <f>[1]Malaysia!Y2553</f>
        <v>114.727</v>
      </c>
      <c r="X106" s="85">
        <f t="shared" si="1370"/>
        <v>6.8891710078409858</v>
      </c>
      <c r="Y106" s="35"/>
      <c r="Z106" s="32" t="s">
        <v>35</v>
      </c>
      <c r="AA106" s="81">
        <f>[1]Malaysia!Y2554</f>
        <v>105.739</v>
      </c>
      <c r="AB106" s="85">
        <f t="shared" si="1371"/>
        <v>7.7516330866377103</v>
      </c>
      <c r="AC106" s="81">
        <f>[1]Malaysia!Y2556</f>
        <v>115.527</v>
      </c>
      <c r="AD106" s="85">
        <f t="shared" si="1372"/>
        <v>10.433498910783982</v>
      </c>
      <c r="AE106" s="81">
        <f>[1]Malaysia!Y2557</f>
        <v>99.06</v>
      </c>
      <c r="AF106" s="85">
        <f t="shared" si="1373"/>
        <v>0.82866608885213111</v>
      </c>
      <c r="AG106" s="35"/>
      <c r="AH106" s="32" t="s">
        <v>35</v>
      </c>
      <c r="AI106" s="81">
        <f>[1]Malaysia!Y2562</f>
        <v>117.584</v>
      </c>
      <c r="AJ106" s="85">
        <f t="shared" si="1374"/>
        <v>21.111356537129595</v>
      </c>
      <c r="AK106" s="81">
        <f>[1]Malaysia!Y2563</f>
        <v>109.58199999999999</v>
      </c>
      <c r="AL106" s="85">
        <f t="shared" si="1375"/>
        <v>17.167580898049835</v>
      </c>
      <c r="AM106" s="81">
        <f>[1]Malaysia!Y2564</f>
        <v>88.533000000000001</v>
      </c>
      <c r="AN106" s="85">
        <f t="shared" si="1376"/>
        <v>11.874414347952239</v>
      </c>
      <c r="AO106" s="35"/>
      <c r="AP106" s="32" t="s">
        <v>35</v>
      </c>
      <c r="AQ106" s="81">
        <f>[1]Malaysia!Y2566</f>
        <v>114.247</v>
      </c>
      <c r="AR106" s="85">
        <f t="shared" si="1377"/>
        <v>15.623481835352649</v>
      </c>
      <c r="AS106" s="81">
        <f>[1]Malaysia!Y2568</f>
        <v>99.384</v>
      </c>
      <c r="AT106" s="85">
        <f t="shared" si="1378"/>
        <v>-5.828365743261017</v>
      </c>
      <c r="AU106" s="81">
        <f>[1]Malaysia!Y2569</f>
        <v>100.44799999999999</v>
      </c>
      <c r="AV106" s="85">
        <f t="shared" si="1379"/>
        <v>8.841903282602587</v>
      </c>
      <c r="AW106" s="35"/>
      <c r="AX106" s="32" t="s">
        <v>35</v>
      </c>
      <c r="AY106" s="81">
        <f>[1]Malaysia!Y2570</f>
        <v>107.372</v>
      </c>
      <c r="AZ106" s="85">
        <f t="shared" si="1380"/>
        <v>11.828042551034443</v>
      </c>
      <c r="BA106" s="81">
        <f>[1]Malaysia!Y2571</f>
        <v>109.789</v>
      </c>
      <c r="BB106" s="85">
        <f t="shared" si="1381"/>
        <v>9.8723038805207324</v>
      </c>
      <c r="BC106" s="81">
        <f>[1]Malaysia!Y2572</f>
        <v>97.521000000000001</v>
      </c>
      <c r="BD106" s="85">
        <f t="shared" si="1382"/>
        <v>10.126766417406614</v>
      </c>
      <c r="BE106" s="35"/>
      <c r="BF106" s="32" t="s">
        <v>35</v>
      </c>
      <c r="BG106" s="81">
        <f>[1]Malaysia!Y2573</f>
        <v>93.313000000000002</v>
      </c>
      <c r="BH106" s="85">
        <f t="shared" si="1383"/>
        <v>-1.5939587541937357</v>
      </c>
      <c r="BI106" s="81">
        <f>[1]Malaysia!Y2575</f>
        <v>99.968000000000004</v>
      </c>
      <c r="BJ106" s="85">
        <f t="shared" si="1384"/>
        <v>8.0790267522273354</v>
      </c>
      <c r="BK106" s="81">
        <f>[1]Malaysia!Y2576</f>
        <v>101.458</v>
      </c>
      <c r="BL106" s="85">
        <f t="shared" si="1385"/>
        <v>15.487940664694918</v>
      </c>
      <c r="BM106" s="35"/>
      <c r="BN106" s="32" t="s">
        <v>35</v>
      </c>
      <c r="BO106" s="81">
        <f>[1]Malaysia!Y2578</f>
        <v>105.953</v>
      </c>
      <c r="BP106" s="85">
        <f t="shared" si="1386"/>
        <v>3.9957017094970979</v>
      </c>
      <c r="BQ106" s="478">
        <f>(([1]Malaysia!Y2580*[1]Malaysia!$H$2580)+([1]Malaysia!Y2581*[1]Malaysia!$H$2581)+([1]Malaysia!Y2582*[1]Malaysia!$H$2582))/$BQ$11</f>
        <v>103.6249121423678</v>
      </c>
      <c r="BR106" s="85">
        <f t="shared" si="1387"/>
        <v>2.2596037396061632</v>
      </c>
      <c r="BS106" s="81">
        <f>[1]Malaysia!Y2583</f>
        <v>88.322000000000003</v>
      </c>
      <c r="BT106" s="85">
        <f t="shared" si="1388"/>
        <v>2.2601223277527822</v>
      </c>
      <c r="BU106" s="35"/>
      <c r="BV106" s="32" t="s">
        <v>35</v>
      </c>
      <c r="BW106" s="81">
        <f>[1]Malaysia!Y2584</f>
        <v>103.247</v>
      </c>
      <c r="BX106" s="85">
        <f t="shared" si="1389"/>
        <v>2.2599997570499113</v>
      </c>
      <c r="BY106" s="81">
        <f>[1]Malaysia!Y2585</f>
        <v>108.075</v>
      </c>
      <c r="BZ106" s="85">
        <f t="shared" si="1390"/>
        <v>6.6610747710903979</v>
      </c>
      <c r="CA106" s="81">
        <f>[1]Malaysia!Y2586</f>
        <v>122.96599999999999</v>
      </c>
      <c r="CB106" s="85">
        <f t="shared" si="1391"/>
        <v>3.7678332054583876</v>
      </c>
      <c r="CC106" s="35"/>
      <c r="CD106" s="32" t="s">
        <v>35</v>
      </c>
      <c r="CE106" s="81">
        <f>[1]Malaysia!Y2587</f>
        <v>103.324</v>
      </c>
      <c r="CF106" s="85">
        <f t="shared" si="1392"/>
        <v>3.767752392998645</v>
      </c>
      <c r="CG106" s="81">
        <f>[1]Malaysia!Y2589</f>
        <v>104.483</v>
      </c>
      <c r="CH106" s="85">
        <f t="shared" si="1393"/>
        <v>3.767440195802422</v>
      </c>
      <c r="CI106" s="81">
        <f>[1]Malaysia!Y2597</f>
        <v>106.81399999999999</v>
      </c>
      <c r="CJ106" s="85">
        <f t="shared" si="1394"/>
        <v>12.647206400073529</v>
      </c>
      <c r="CK106" s="35"/>
      <c r="CL106" s="32" t="s">
        <v>35</v>
      </c>
      <c r="CM106" s="81">
        <f>[1]Malaysia!Y2603</f>
        <v>127.675</v>
      </c>
      <c r="CN106" s="85">
        <f t="shared" si="1395"/>
        <v>56.645484062641088</v>
      </c>
      <c r="CO106" s="81">
        <f>[1]Malaysia!Y2604</f>
        <v>87.841999999999999</v>
      </c>
      <c r="CP106" s="85">
        <f t="shared" si="1396"/>
        <v>-2.6510209565763887</v>
      </c>
      <c r="CQ106" s="81">
        <f>[1]Malaysia!Y2606</f>
        <v>99.927000000000007</v>
      </c>
      <c r="CR106" s="85">
        <f t="shared" si="1397"/>
        <v>-2.6515939606017298</v>
      </c>
      <c r="CS106" s="35"/>
      <c r="CT106" s="32" t="s">
        <v>35</v>
      </c>
      <c r="CU106" s="81">
        <f>[1]Malaysia!Y2608</f>
        <v>107.306</v>
      </c>
      <c r="CV106" s="85">
        <f t="shared" si="1398"/>
        <v>23.417846535146808</v>
      </c>
      <c r="CW106" s="81">
        <f>[1]Malaysia!Y2609</f>
        <v>98.3</v>
      </c>
      <c r="CX106" s="85">
        <f t="shared" si="1399"/>
        <v>-18.423101155560076</v>
      </c>
      <c r="CY106" s="81">
        <f>[1]Malaysia!Y2610</f>
        <v>104.479</v>
      </c>
      <c r="CZ106" s="85">
        <f t="shared" si="1400"/>
        <v>-1.7833636712481393E-2</v>
      </c>
      <c r="DA106" s="35"/>
      <c r="DB106" s="32" t="s">
        <v>35</v>
      </c>
      <c r="DC106" s="81">
        <f>[1]Malaysia!Y2611</f>
        <v>100.67700000000001</v>
      </c>
      <c r="DD106" s="85">
        <f t="shared" si="1401"/>
        <v>0.26809790343413908</v>
      </c>
      <c r="DE106" s="81">
        <f>[1]Malaysia!Y2613</f>
        <v>104.07</v>
      </c>
      <c r="DF106" s="85">
        <f t="shared" si="1402"/>
        <v>10.68879746928782</v>
      </c>
      <c r="DG106" s="81">
        <f>[1]Malaysia!Y2616</f>
        <v>113.11499999999999</v>
      </c>
      <c r="DH106" s="85">
        <f t="shared" si="1403"/>
        <v>1.3599639445081664</v>
      </c>
      <c r="DI106" s="35"/>
      <c r="DJ106" s="32" t="s">
        <v>35</v>
      </c>
      <c r="DK106" s="81">
        <f>[1]Malaysia!Y2617</f>
        <v>102.837</v>
      </c>
      <c r="DL106" s="85">
        <f t="shared" si="1404"/>
        <v>1.3595444151470559</v>
      </c>
      <c r="DM106" s="81">
        <f>[1]Malaysia!Y2618</f>
        <v>107.247</v>
      </c>
      <c r="DN106" s="85">
        <f t="shared" si="1405"/>
        <v>-1.0805905364276782</v>
      </c>
      <c r="DO106" s="81">
        <f>[1]Malaysia!Y2619</f>
        <v>107.922</v>
      </c>
      <c r="DP106" s="85">
        <f t="shared" si="1406"/>
        <v>9.696810200578426</v>
      </c>
      <c r="DQ106" s="35"/>
      <c r="DR106" s="32" t="s">
        <v>35</v>
      </c>
      <c r="DS106" s="81">
        <f>[1]Malaysia!Y2620</f>
        <v>103.185</v>
      </c>
      <c r="DT106" s="85">
        <f t="shared" si="1407"/>
        <v>1.3595075494098978</v>
      </c>
      <c r="DU106" s="81">
        <f>[1]Malaysia!Y2623</f>
        <v>81.602999999999994</v>
      </c>
      <c r="DV106" s="85">
        <f t="shared" si="1408"/>
        <v>0.88497736129716031</v>
      </c>
      <c r="DW106" s="81">
        <f>[1]Malaysia!Y2624</f>
        <v>99.588999999999999</v>
      </c>
      <c r="DX106" s="85">
        <f t="shared" si="1409"/>
        <v>3.6155038895334002</v>
      </c>
      <c r="DY106" s="35"/>
      <c r="DZ106" s="32" t="s">
        <v>35</v>
      </c>
      <c r="EA106" s="81">
        <f>[1]Malaysia!Y2626</f>
        <v>109.47499999999999</v>
      </c>
      <c r="EB106" s="85">
        <f t="shared" si="1410"/>
        <v>2.3213422468546554</v>
      </c>
      <c r="EC106" s="81">
        <f>[1]Malaysia!Y2628</f>
        <v>99.617000000000004</v>
      </c>
      <c r="ED106" s="85">
        <f t="shared" si="1411"/>
        <v>5.1491357315325672</v>
      </c>
      <c r="EE106" s="81">
        <f>[1]Malaysia!Y2629</f>
        <v>108.29900000000001</v>
      </c>
      <c r="EF106" s="85">
        <f t="shared" si="1412"/>
        <v>5.1492603615966033</v>
      </c>
      <c r="EG106" s="35"/>
      <c r="EH106" s="32" t="s">
        <v>35</v>
      </c>
      <c r="EI106" s="81">
        <f>[1]Malaysia!Y2630</f>
        <v>99.757000000000005</v>
      </c>
      <c r="EJ106" s="85">
        <f t="shared" si="1413"/>
        <v>5.1488331127012401</v>
      </c>
      <c r="EK106" s="81">
        <f>[1]Malaysia!Y2632</f>
        <v>98.93</v>
      </c>
      <c r="EL106" s="85">
        <f t="shared" si="1414"/>
        <v>5.1490237712102243</v>
      </c>
      <c r="EM106" s="81">
        <f>[1]Malaysia!Y2634</f>
        <v>110.518</v>
      </c>
      <c r="EN106" s="85">
        <f t="shared" si="1415"/>
        <v>5.1490646111642917</v>
      </c>
      <c r="EO106" s="35"/>
      <c r="EP106" s="32" t="s">
        <v>35</v>
      </c>
      <c r="EQ106" s="81">
        <f>[1]Malaysia!Y2636</f>
        <v>109.87</v>
      </c>
      <c r="ER106" s="85">
        <f t="shared" si="1416"/>
        <v>1.9373777118787245</v>
      </c>
      <c r="ES106" s="81">
        <f>[1]Malaysia!Y2637</f>
        <v>110.551</v>
      </c>
      <c r="ET106" s="85">
        <f t="shared" si="1417"/>
        <v>1.9366545232153811</v>
      </c>
      <c r="EU106" s="81">
        <f>[1]Malaysia!Y2638</f>
        <v>111.92</v>
      </c>
      <c r="EV106" s="85">
        <f t="shared" si="1418"/>
        <v>1.9368196181885509</v>
      </c>
      <c r="EW106" s="35"/>
      <c r="EX106" s="32" t="s">
        <v>35</v>
      </c>
      <c r="EY106" s="81">
        <f>[1]Malaysia!Y2639</f>
        <v>95.497</v>
      </c>
      <c r="EZ106" s="85">
        <f t="shared" si="1419"/>
        <v>1.9369086982177492</v>
      </c>
      <c r="FA106" s="81">
        <f>[1]Malaysia!Y2640</f>
        <v>93.638000000000005</v>
      </c>
      <c r="FB106" s="85">
        <f t="shared" si="1420"/>
        <v>1.937095960424486</v>
      </c>
      <c r="FC106" s="81">
        <f>[1]Malaysia!Y2641</f>
        <v>96.591999999999999</v>
      </c>
      <c r="FD106" s="85">
        <f t="shared" si="1421"/>
        <v>1.9366868047227399</v>
      </c>
      <c r="FE106" s="35"/>
      <c r="FF106" s="32" t="s">
        <v>35</v>
      </c>
      <c r="FG106" s="81">
        <f>[1]Malaysia!Y2643</f>
        <v>117.846</v>
      </c>
      <c r="FH106" s="85">
        <f t="shared" si="1422"/>
        <v>1.9374257924889378</v>
      </c>
      <c r="FI106" s="81">
        <f>[1]Malaysia!Y2645</f>
        <v>96.819000000000003</v>
      </c>
      <c r="FJ106" s="85">
        <f t="shared" si="1423"/>
        <v>3.8187472287940665</v>
      </c>
      <c r="FK106" s="81">
        <f>[1]Malaysia!Y2649</f>
        <v>102.572</v>
      </c>
      <c r="FL106" s="85">
        <f t="shared" si="1424"/>
        <v>1.6361387361441899</v>
      </c>
      <c r="FM106" s="35"/>
      <c r="FN106" s="32" t="s">
        <v>35</v>
      </c>
      <c r="FO106" s="81">
        <f>[1]Malaysia!Y2650</f>
        <v>97.903999999999996</v>
      </c>
      <c r="FP106" s="85">
        <f t="shared" si="1425"/>
        <v>-8.5158058962360315</v>
      </c>
      <c r="FQ106" s="81">
        <f>[1]Malaysia!Y2652</f>
        <v>115.62</v>
      </c>
      <c r="FR106" s="85">
        <f t="shared" si="1426"/>
        <v>11.221440987888769</v>
      </c>
      <c r="FS106" s="81">
        <f>[1]Malaysia!Y2653</f>
        <v>96.903999999999996</v>
      </c>
      <c r="FT106" s="85">
        <f t="shared" si="1427"/>
        <v>-2.122644802908269E-2</v>
      </c>
      <c r="FU106" s="35"/>
      <c r="FV106" s="32" t="s">
        <v>35</v>
      </c>
      <c r="FW106" s="81">
        <f>[1]Malaysia!Y2654</f>
        <v>97.376000000000005</v>
      </c>
      <c r="FX106" s="85">
        <f t="shared" si="1428"/>
        <v>3.0619013913629516</v>
      </c>
      <c r="FY106" s="81">
        <f>[1]Malaysia!Y2655</f>
        <v>81.634</v>
      </c>
      <c r="FZ106" s="85">
        <f t="shared" si="1429"/>
        <v>5.9194086198712341</v>
      </c>
      <c r="GA106" s="81">
        <f>[1]Malaysia!Y2656</f>
        <v>88.997</v>
      </c>
      <c r="GB106" s="85">
        <f t="shared" si="1430"/>
        <v>2.5356595922441585</v>
      </c>
      <c r="GC106" s="35"/>
      <c r="GD106" s="32" t="s">
        <v>35</v>
      </c>
      <c r="GE106" s="81">
        <f>[1]Malaysia!Y2657</f>
        <v>104.645</v>
      </c>
      <c r="GF106" s="85">
        <f t="shared" si="1431"/>
        <v>2.5358975128429933</v>
      </c>
      <c r="GG106" s="81">
        <f>[1]Malaysia!Y2658</f>
        <v>96.138000000000005</v>
      </c>
      <c r="GH106" s="85">
        <f t="shared" si="1432"/>
        <v>2.5361297093741513</v>
      </c>
      <c r="GI106" s="81">
        <f>[1]Malaysia!Y2659</f>
        <v>101.218</v>
      </c>
      <c r="GJ106" s="85">
        <f t="shared" si="1433"/>
        <v>-10.841568587695534</v>
      </c>
      <c r="GK106" s="35"/>
      <c r="GL106" s="32" t="s">
        <v>35</v>
      </c>
      <c r="GM106" s="81">
        <f>[1]Malaysia!Y2660</f>
        <v>97.665000000000006</v>
      </c>
      <c r="GN106" s="85">
        <f t="shared" si="1434"/>
        <v>2.7789664264897596</v>
      </c>
      <c r="GO106" s="81">
        <f>[1]Malaysia!Y2661</f>
        <v>106.89400000000001</v>
      </c>
      <c r="GP106" s="85">
        <f t="shared" si="1435"/>
        <v>23.811073004487795</v>
      </c>
      <c r="GQ106" s="81">
        <f>[1]Malaysia!Y2662</f>
        <v>115.462</v>
      </c>
      <c r="GR106" s="85">
        <f t="shared" si="1436"/>
        <v>23.810887485588523</v>
      </c>
      <c r="GS106" s="35"/>
      <c r="GT106" s="32" t="s">
        <v>35</v>
      </c>
      <c r="GU106" s="81">
        <f>[1]Malaysia!Y2665</f>
        <v>122.91</v>
      </c>
      <c r="GV106" s="85">
        <f t="shared" si="1437"/>
        <v>2.2054259442153494</v>
      </c>
      <c r="GW106" s="81">
        <f>[1]Malaysia!Y2667</f>
        <v>103.309</v>
      </c>
      <c r="GX106" s="85">
        <f t="shared" si="1438"/>
        <v>2.320456640437186</v>
      </c>
      <c r="GY106" s="81">
        <f>[1]Malaysia!Y2668</f>
        <v>104.839</v>
      </c>
      <c r="GZ106" s="85">
        <f t="shared" si="1439"/>
        <v>2.2047020312112551</v>
      </c>
      <c r="HA106" s="35"/>
      <c r="HB106" s="32" t="s">
        <v>35</v>
      </c>
      <c r="HC106" s="81">
        <f>[1]Malaysia!Y2669</f>
        <v>101.027</v>
      </c>
      <c r="HD106" s="85">
        <f t="shared" si="1440"/>
        <v>2.204771202887585</v>
      </c>
      <c r="HE106" s="81">
        <f>[1]Malaysia!Y2670</f>
        <v>93.899000000000001</v>
      </c>
      <c r="HF106" s="85">
        <f t="shared" si="1441"/>
        <v>2.2049101608283763</v>
      </c>
      <c r="HG106" s="81">
        <f>[1]Malaysia!Y2671</f>
        <v>95.152000000000001</v>
      </c>
      <c r="HH106" s="85">
        <f t="shared" si="1442"/>
        <v>-1.2923105069861549</v>
      </c>
      <c r="HI106" s="35"/>
      <c r="HJ106" s="32" t="s">
        <v>35</v>
      </c>
      <c r="HK106" s="81">
        <f>[1]Malaysia!Y2672</f>
        <v>109.154</v>
      </c>
      <c r="HL106" s="85">
        <f t="shared" si="1443"/>
        <v>2.0449985507850386</v>
      </c>
      <c r="HM106" s="81">
        <f>[1]Malaysia!Y2673</f>
        <v>106.446</v>
      </c>
      <c r="HN106" s="85">
        <f t="shared" si="1444"/>
        <v>-3.8420665284574937</v>
      </c>
      <c r="HO106" s="81">
        <f>[1]Malaysia!Y2675</f>
        <v>95.61</v>
      </c>
      <c r="HP106" s="85">
        <f t="shared" si="1445"/>
        <v>2.2054721731040701</v>
      </c>
      <c r="HQ106" s="35"/>
      <c r="HR106" s="32" t="s">
        <v>35</v>
      </c>
      <c r="HS106" s="81">
        <f>[1]Malaysia!Y2676</f>
        <v>91.003</v>
      </c>
      <c r="HT106" s="85">
        <f t="shared" si="1446"/>
        <v>-2.0595681808480748</v>
      </c>
      <c r="HU106" s="81">
        <f>[1]Malaysia!Y2677</f>
        <v>113.31</v>
      </c>
      <c r="HV106" s="85">
        <f t="shared" si="1447"/>
        <v>-2.0592595834941676</v>
      </c>
      <c r="HW106" s="81">
        <f>[1]Malaysia!Y2678</f>
        <v>95.742000000000004</v>
      </c>
      <c r="HX106" s="85">
        <f t="shared" si="1448"/>
        <v>-2.0587028187097474</v>
      </c>
      <c r="HY106" s="35"/>
      <c r="HZ106" s="32" t="s">
        <v>35</v>
      </c>
      <c r="IA106" s="81">
        <f>[1]Malaysia!Y2680</f>
        <v>118.261</v>
      </c>
      <c r="IB106" s="85">
        <f t="shared" si="1449"/>
        <v>-2.0592525261541823</v>
      </c>
      <c r="IC106" s="81">
        <f>[1]Malaysia!Y2812</f>
        <v>87.055292497017604</v>
      </c>
      <c r="ID106" s="85">
        <f t="shared" si="1450"/>
        <v>7.0784559488270844</v>
      </c>
      <c r="IE106" s="81">
        <f>[1]Malaysia!Y2689</f>
        <v>89.203000000000003</v>
      </c>
      <c r="IF106" s="85">
        <f t="shared" si="1451"/>
        <v>-9.9057561200477409</v>
      </c>
      <c r="IG106" s="35"/>
      <c r="IH106" s="32" t="s">
        <v>35</v>
      </c>
      <c r="II106" s="81">
        <f>[1]Malaysia!Y2690</f>
        <v>118.294</v>
      </c>
      <c r="IJ106" s="85">
        <f t="shared" si="1452"/>
        <v>3.2851486885345054</v>
      </c>
      <c r="IK106" s="81">
        <f>[1]Malaysia!Y2691</f>
        <v>74.593000000000004</v>
      </c>
      <c r="IL106" s="85">
        <f t="shared" si="1453"/>
        <v>-2.88393207855502</v>
      </c>
      <c r="IM106" s="81">
        <f>[1]Malaysia!Y2694</f>
        <v>97.888999999999996</v>
      </c>
      <c r="IN106" s="85">
        <f t="shared" si="1454"/>
        <v>7.9736954821816255</v>
      </c>
      <c r="IO106" s="81">
        <f>[1]Malaysia!Y2695</f>
        <v>115.366</v>
      </c>
      <c r="IP106" s="85">
        <f t="shared" si="1455"/>
        <v>7.9738403675222003</v>
      </c>
      <c r="IQ106" s="35"/>
      <c r="IR106" s="32" t="s">
        <v>35</v>
      </c>
      <c r="IS106" s="81">
        <f>[1]Malaysia!Y2697</f>
        <v>110.818</v>
      </c>
      <c r="IT106" s="85">
        <f t="shared" si="1456"/>
        <v>7.9739081475454867</v>
      </c>
      <c r="IU106" s="81">
        <f>[1]Malaysia!Y2698</f>
        <v>102.267</v>
      </c>
      <c r="IV106" s="85">
        <f t="shared" si="1457"/>
        <v>7.9739934941456454</v>
      </c>
      <c r="IW106" s="81">
        <f>[1]Malaysia!Y2699</f>
        <v>103.44199999999999</v>
      </c>
      <c r="IX106" s="85">
        <f t="shared" si="1458"/>
        <v>7.973863339556118</v>
      </c>
      <c r="IY106" s="35"/>
      <c r="IZ106" s="32" t="s">
        <v>35</v>
      </c>
      <c r="JA106" s="81">
        <f>[1]Malaysia!Y2701</f>
        <v>116.062</v>
      </c>
      <c r="JB106" s="85">
        <f t="shared" si="1459"/>
        <v>7.9738985475943878</v>
      </c>
      <c r="JC106" s="81">
        <f>[1]Malaysia!Y2702</f>
        <v>104.65900000000001</v>
      </c>
      <c r="JD106" s="85">
        <f t="shared" si="1460"/>
        <v>2.2277301738036925</v>
      </c>
      <c r="JE106" s="81">
        <f>[1]Malaysia!Y2703</f>
        <v>122.601</v>
      </c>
      <c r="JF106" s="85">
        <f t="shared" si="1461"/>
        <v>16.610589689876647</v>
      </c>
      <c r="JG106" s="35"/>
      <c r="JH106" s="32" t="s">
        <v>35</v>
      </c>
      <c r="JI106" s="81">
        <f>[1]Malaysia!Y2704</f>
        <v>125.071</v>
      </c>
      <c r="JJ106" s="85">
        <f t="shared" si="1462"/>
        <v>18.657838769552626</v>
      </c>
      <c r="JK106" s="81">
        <f>[1]Malaysia!Y2705</f>
        <v>86.741</v>
      </c>
      <c r="JL106" s="85">
        <f t="shared" si="1463"/>
        <v>3.6323125394886517</v>
      </c>
      <c r="JM106" s="81">
        <f>[1]Malaysia!Y2706</f>
        <v>178.07</v>
      </c>
      <c r="JN106" s="85">
        <f t="shared" si="1464"/>
        <v>0.3404002749866919</v>
      </c>
      <c r="JO106" s="35"/>
      <c r="JP106" s="32" t="s">
        <v>35</v>
      </c>
      <c r="JQ106" s="81">
        <f>[1]Malaysia!Y2707</f>
        <v>108.05200000000001</v>
      </c>
      <c r="JR106" s="85">
        <f t="shared" si="1465"/>
        <v>25.36154146725147</v>
      </c>
      <c r="JS106" s="81">
        <f>[1]Malaysia!Y2708</f>
        <v>113.012</v>
      </c>
      <c r="JT106" s="85">
        <f t="shared" si="1466"/>
        <v>17.086211032185219</v>
      </c>
      <c r="JU106" s="81">
        <f>[1]Malaysia!Y2709</f>
        <v>90.185000000000002</v>
      </c>
      <c r="JV106" s="85">
        <f t="shared" si="1467"/>
        <v>17.086020535310141</v>
      </c>
      <c r="JW106" s="35"/>
      <c r="JX106" s="32" t="s">
        <v>35</v>
      </c>
      <c r="JY106" s="81">
        <f>[1]Malaysia!Y2710</f>
        <v>112.307</v>
      </c>
      <c r="JZ106" s="85">
        <f t="shared" si="1468"/>
        <v>-5.8153865977805168</v>
      </c>
      <c r="KA106" s="81">
        <f>[1]Malaysia!Y2711</f>
        <v>66.587000000000003</v>
      </c>
      <c r="KB106" s="85">
        <f t="shared" si="1469"/>
        <v>4.6135266482167765</v>
      </c>
      <c r="KC106" s="81">
        <f>[1]Malaysia!Y2712</f>
        <v>125.306</v>
      </c>
      <c r="KD106" s="85">
        <f t="shared" si="1470"/>
        <v>22.382930195873584</v>
      </c>
      <c r="KE106" s="35"/>
      <c r="KF106" s="32" t="s">
        <v>35</v>
      </c>
      <c r="KG106" s="81">
        <f>[1]Malaysia!Y2714</f>
        <v>101.76</v>
      </c>
      <c r="KH106" s="85">
        <f t="shared" si="1471"/>
        <v>4.3946300373682163</v>
      </c>
      <c r="KI106" s="81">
        <f>[1]Malaysia!Y2715</f>
        <v>177.345</v>
      </c>
      <c r="KJ106" s="85">
        <f t="shared" si="1472"/>
        <v>24.585881616411754</v>
      </c>
      <c r="KK106" s="81">
        <f>[1]Malaysia!Y2716</f>
        <v>89.176000000000002</v>
      </c>
      <c r="KL106" s="85">
        <f t="shared" si="1473"/>
        <v>3.2197835106871509</v>
      </c>
      <c r="KM106" s="35"/>
      <c r="KN106" s="32" t="s">
        <v>35</v>
      </c>
      <c r="KO106" s="81">
        <f>[1]Malaysia!Y2717</f>
        <v>86.66</v>
      </c>
      <c r="KP106" s="85">
        <f t="shared" si="1474"/>
        <v>11.141409567053444</v>
      </c>
      <c r="KQ106" s="81">
        <f>[1]Malaysia!Y2719</f>
        <v>116.08799999999999</v>
      </c>
      <c r="KR106" s="85">
        <f t="shared" si="1475"/>
        <v>22.153286953612735</v>
      </c>
      <c r="KS106" s="81">
        <f>[1]Malaysia!Y2720</f>
        <v>102.294</v>
      </c>
      <c r="KT106" s="85">
        <f t="shared" si="1476"/>
        <v>-4.8964267345115218</v>
      </c>
      <c r="KU106" s="35"/>
      <c r="KV106" s="32" t="s">
        <v>35</v>
      </c>
      <c r="KW106" s="81">
        <f>[1]Malaysia!Y2722</f>
        <v>127.006</v>
      </c>
      <c r="KX106" s="85">
        <f t="shared" si="1477"/>
        <v>18.284278921111508</v>
      </c>
      <c r="KY106" s="81">
        <f>[1]Malaysia!Y2723</f>
        <v>105.756</v>
      </c>
      <c r="KZ106" s="85">
        <f t="shared" si="1478"/>
        <v>0.60930317156018532</v>
      </c>
      <c r="LA106" s="81">
        <f>[1]Malaysia!Y2726</f>
        <v>101.194</v>
      </c>
      <c r="LB106" s="85">
        <f t="shared" si="1479"/>
        <v>8.3901721902415574</v>
      </c>
      <c r="LC106" s="35"/>
      <c r="LD106" s="32" t="s">
        <v>35</v>
      </c>
      <c r="LE106" s="81">
        <f>[1]Malaysia!Y2729</f>
        <v>94.63</v>
      </c>
      <c r="LF106" s="85">
        <f t="shared" si="1480"/>
        <v>-3.5529403341284223</v>
      </c>
      <c r="LG106" s="81">
        <f>[1]Malaysia!Y2730</f>
        <v>133.01900000000001</v>
      </c>
      <c r="LH106" s="85">
        <f t="shared" si="1481"/>
        <v>6.1669524514782239</v>
      </c>
      <c r="LI106" s="81">
        <f>[1]Malaysia!Y2731</f>
        <v>123.074</v>
      </c>
      <c r="LJ106" s="85">
        <f t="shared" si="1482"/>
        <v>2.3885776526989133</v>
      </c>
      <c r="LK106" s="35"/>
      <c r="LL106" s="32" t="s">
        <v>35</v>
      </c>
      <c r="LM106" s="81">
        <f>[1]Malaysia!Y2733</f>
        <v>130.96700000000001</v>
      </c>
      <c r="LN106" s="85">
        <f t="shared" si="1483"/>
        <v>6.1667709734911398</v>
      </c>
      <c r="LO106" s="81">
        <f>[1]Malaysia!Y2735</f>
        <v>127.866</v>
      </c>
      <c r="LP106" s="85">
        <f t="shared" si="1484"/>
        <v>6.1674153851410125</v>
      </c>
      <c r="LQ106" s="81">
        <f>[1]Malaysia!Y2737</f>
        <v>127.44799999999999</v>
      </c>
      <c r="LR106" s="85">
        <f t="shared" si="1485"/>
        <v>6.1668280846197092</v>
      </c>
      <c r="LS106" s="35"/>
      <c r="LT106" s="32" t="s">
        <v>35</v>
      </c>
      <c r="LU106" s="81">
        <f>[1]Malaysia!Y2740</f>
        <v>96.968999999999994</v>
      </c>
      <c r="LV106" s="85">
        <f t="shared" si="1486"/>
        <v>0.18274992940989421</v>
      </c>
      <c r="LW106" s="81">
        <f>[1]Malaysia!Y2745</f>
        <v>85.004000000000005</v>
      </c>
      <c r="LX106" s="85">
        <f t="shared" si="1487"/>
        <v>0.17338924025762026</v>
      </c>
      <c r="LY106" s="81">
        <f>[1]Malaysia!Y2746</f>
        <v>87.176000000000002</v>
      </c>
      <c r="LZ106" s="85">
        <f t="shared" si="1488"/>
        <v>-23.068706628467723</v>
      </c>
      <c r="MA106" s="35"/>
      <c r="MB106" s="32" t="s">
        <v>35</v>
      </c>
      <c r="MC106" s="81">
        <f>[1]Malaysia!Y2749</f>
        <v>112.821</v>
      </c>
      <c r="MD106" s="85">
        <f t="shared" si="1489"/>
        <v>17.64115253263769</v>
      </c>
      <c r="ME106" s="81">
        <f>[1]Malaysia!Y2750</f>
        <v>127.446</v>
      </c>
      <c r="MF106" s="85">
        <f t="shared" si="1490"/>
        <v>29.923558706027279</v>
      </c>
      <c r="MG106" s="81">
        <f>[1]Malaysia!Y2753</f>
        <v>90.251000000000005</v>
      </c>
      <c r="MH106" s="85">
        <f t="shared" si="1491"/>
        <v>-19.568536348434577</v>
      </c>
      <c r="MI106" s="35"/>
      <c r="MJ106" s="32" t="s">
        <v>35</v>
      </c>
      <c r="MK106" s="81">
        <f>[1]Malaysia!Y2755</f>
        <v>104.072</v>
      </c>
      <c r="ML106" s="85">
        <f t="shared" si="1492"/>
        <v>-7.9948263355652927</v>
      </c>
      <c r="MM106" s="81">
        <f>[1]Malaysia!Y2758</f>
        <v>102.62577941696399</v>
      </c>
      <c r="MN106" s="85">
        <f t="shared" si="1493"/>
        <v>10.78008471889062</v>
      </c>
      <c r="MO106" s="81">
        <f>[1]Malaysia!Y2774</f>
        <v>122.91200000000001</v>
      </c>
      <c r="MP106" s="85">
        <f t="shared" si="1494"/>
        <v>2.8935504270232002</v>
      </c>
      <c r="MW106" s="456"/>
    </row>
    <row r="107" spans="1:361" ht="15" customHeight="1">
      <c r="A107" s="35"/>
      <c r="B107" s="32" t="s">
        <v>36</v>
      </c>
      <c r="C107" s="81">
        <f>[1]Malaysia!Z$2918</f>
        <v>97.691486020118901</v>
      </c>
      <c r="D107" s="85">
        <f t="shared" si="1495"/>
        <v>1.7083348478358573</v>
      </c>
      <c r="E107" s="499">
        <f>[1]Malaysia!Z2919</f>
        <v>98.591999999999999</v>
      </c>
      <c r="F107" s="85">
        <f t="shared" si="1363"/>
        <v>-1.7166923705310353</v>
      </c>
      <c r="G107" s="499">
        <f>[1]Malaysia!Z2920</f>
        <v>96.84</v>
      </c>
      <c r="H107" s="85">
        <f t="shared" si="1364"/>
        <v>5.2388498018769667</v>
      </c>
      <c r="I107" s="35"/>
      <c r="J107" s="32" t="s">
        <v>36</v>
      </c>
      <c r="K107" s="81">
        <f>[1]Malaysia!Z2547</f>
        <v>78.228999999999999</v>
      </c>
      <c r="L107" s="85">
        <f t="shared" si="1365"/>
        <v>-23.156664765292277</v>
      </c>
      <c r="M107" s="81">
        <f>[1]Malaysia!Z2548</f>
        <v>82.426000000000002</v>
      </c>
      <c r="N107" s="85">
        <f t="shared" si="1366"/>
        <v>-26.586989723607402</v>
      </c>
      <c r="O107" s="81">
        <f>[1]Malaysia!Z2549</f>
        <v>78.512</v>
      </c>
      <c r="P107" s="85">
        <f t="shared" si="1367"/>
        <v>-18.223169311530114</v>
      </c>
      <c r="Q107" s="35"/>
      <c r="R107" s="32" t="s">
        <v>36</v>
      </c>
      <c r="S107" s="81">
        <f>[1]Malaysia!Z2550</f>
        <v>104.904</v>
      </c>
      <c r="T107" s="85">
        <f t="shared" si="1368"/>
        <v>13.716260429149415</v>
      </c>
      <c r="U107" s="81">
        <f>[1]Malaysia!Z2552</f>
        <v>107.279</v>
      </c>
      <c r="V107" s="85">
        <f t="shared" si="1369"/>
        <v>10.941024055001236</v>
      </c>
      <c r="W107" s="81">
        <f>[1]Malaysia!Z2553</f>
        <v>113.42400000000001</v>
      </c>
      <c r="X107" s="85">
        <f t="shared" si="1370"/>
        <v>7.4416966055996596</v>
      </c>
      <c r="Y107" s="35"/>
      <c r="Z107" s="32" t="s">
        <v>36</v>
      </c>
      <c r="AA107" s="81">
        <f>[1]Malaysia!Z2554</f>
        <v>115.854</v>
      </c>
      <c r="AB107" s="85">
        <f t="shared" si="1371"/>
        <v>11.30144377735509</v>
      </c>
      <c r="AC107" s="81">
        <f>[1]Malaysia!Z2556</f>
        <v>119.245</v>
      </c>
      <c r="AD107" s="85">
        <f t="shared" si="1372"/>
        <v>26.178179179518054</v>
      </c>
      <c r="AE107" s="81">
        <f>[1]Malaysia!Z2557</f>
        <v>109.642</v>
      </c>
      <c r="AF107" s="85">
        <f t="shared" si="1373"/>
        <v>19.626485703895312</v>
      </c>
      <c r="AG107" s="35"/>
      <c r="AH107" s="32" t="s">
        <v>36</v>
      </c>
      <c r="AI107" s="81">
        <f>[1]Malaysia!Z2562</f>
        <v>119.871</v>
      </c>
      <c r="AJ107" s="85">
        <f t="shared" si="1374"/>
        <v>18.851372764961667</v>
      </c>
      <c r="AK107" s="81">
        <f>[1]Malaysia!Z2563</f>
        <v>116.464</v>
      </c>
      <c r="AL107" s="85">
        <f t="shared" si="1375"/>
        <v>25.901813017440105</v>
      </c>
      <c r="AM107" s="81">
        <f>[1]Malaysia!Z2564</f>
        <v>87.72</v>
      </c>
      <c r="AN107" s="85">
        <f t="shared" si="1376"/>
        <v>14.661569161386851</v>
      </c>
      <c r="AO107" s="35"/>
      <c r="AP107" s="32" t="s">
        <v>36</v>
      </c>
      <c r="AQ107" s="81">
        <f>[1]Malaysia!Z2566</f>
        <v>120.22499999999999</v>
      </c>
      <c r="AR107" s="85">
        <f t="shared" si="1377"/>
        <v>23.25482758107249</v>
      </c>
      <c r="AS107" s="81">
        <f>[1]Malaysia!Z2568</f>
        <v>112.79</v>
      </c>
      <c r="AT107" s="85">
        <f t="shared" si="1378"/>
        <v>3.3703465346473109</v>
      </c>
      <c r="AU107" s="81">
        <f>[1]Malaysia!Z2569</f>
        <v>103.913</v>
      </c>
      <c r="AV107" s="85">
        <f t="shared" si="1379"/>
        <v>11.416673273107378</v>
      </c>
      <c r="AW107" s="35"/>
      <c r="AX107" s="32" t="s">
        <v>36</v>
      </c>
      <c r="AY107" s="81">
        <f>[1]Malaysia!Z2570</f>
        <v>110.47799999999999</v>
      </c>
      <c r="AZ107" s="85">
        <f t="shared" si="1380"/>
        <v>3.969200170686932</v>
      </c>
      <c r="BA107" s="81">
        <f>[1]Malaysia!Z2571</f>
        <v>110.292</v>
      </c>
      <c r="BB107" s="85">
        <f t="shared" si="1381"/>
        <v>9.0191702595387824</v>
      </c>
      <c r="BC107" s="81">
        <f>[1]Malaysia!Z2572</f>
        <v>99.897999999999996</v>
      </c>
      <c r="BD107" s="85">
        <f t="shared" si="1382"/>
        <v>8.4073280755890352</v>
      </c>
      <c r="BE107" s="35"/>
      <c r="BF107" s="32" t="s">
        <v>36</v>
      </c>
      <c r="BG107" s="81">
        <f>[1]Malaysia!Z2573</f>
        <v>105.443</v>
      </c>
      <c r="BH107" s="85">
        <f t="shared" si="1383"/>
        <v>3.7009136683630288</v>
      </c>
      <c r="BI107" s="81">
        <f>[1]Malaysia!Z2575</f>
        <v>105.80500000000001</v>
      </c>
      <c r="BJ107" s="85">
        <f t="shared" si="1384"/>
        <v>11.595771254158677</v>
      </c>
      <c r="BK107" s="81">
        <f>[1]Malaysia!Z2576</f>
        <v>114.53</v>
      </c>
      <c r="BL107" s="85">
        <f t="shared" si="1385"/>
        <v>19.504139395210558</v>
      </c>
      <c r="BM107" s="35"/>
      <c r="BN107" s="32" t="s">
        <v>36</v>
      </c>
      <c r="BO107" s="81">
        <f>[1]Malaysia!Z2578</f>
        <v>106.343</v>
      </c>
      <c r="BP107" s="85">
        <f t="shared" si="1386"/>
        <v>2.8871353690161072</v>
      </c>
      <c r="BQ107" s="478">
        <f>(([1]Malaysia!Z2580*[1]Malaysia!$H$2580)+([1]Malaysia!Z2581*[1]Malaysia!$H$2581)+([1]Malaysia!Z2582*[1]Malaysia!$H$2582))/$BQ$11</f>
        <v>106.94433681927394</v>
      </c>
      <c r="BR107" s="85">
        <f t="shared" si="1387"/>
        <v>3.9852538918081706</v>
      </c>
      <c r="BS107" s="81">
        <f>[1]Malaysia!Z2583</f>
        <v>98.680999999999997</v>
      </c>
      <c r="BT107" s="85">
        <f t="shared" si="1388"/>
        <v>3.9852862092186569</v>
      </c>
      <c r="BU107" s="35"/>
      <c r="BV107" s="32" t="s">
        <v>36</v>
      </c>
      <c r="BW107" s="81">
        <f>[1]Malaysia!Z2584</f>
        <v>106.568</v>
      </c>
      <c r="BX107" s="85">
        <f t="shared" si="1389"/>
        <v>3.9846047223323353</v>
      </c>
      <c r="BY107" s="81">
        <f>[1]Malaysia!Z2585</f>
        <v>103.08799999999999</v>
      </c>
      <c r="BZ107" s="85">
        <f t="shared" si="1390"/>
        <v>5.579867930530952</v>
      </c>
      <c r="CA107" s="81">
        <f>[1]Malaysia!Z2586</f>
        <v>121.97199999999999</v>
      </c>
      <c r="CB107" s="85">
        <f t="shared" si="1391"/>
        <v>3.1530750423224561</v>
      </c>
      <c r="CC107" s="35"/>
      <c r="CD107" s="32" t="s">
        <v>36</v>
      </c>
      <c r="CE107" s="81">
        <f>[1]Malaysia!Z2587</f>
        <v>97.260999999999996</v>
      </c>
      <c r="CF107" s="85">
        <f t="shared" si="1392"/>
        <v>3.152296847339926</v>
      </c>
      <c r="CG107" s="81">
        <f>[1]Malaysia!Z2589</f>
        <v>112.937</v>
      </c>
      <c r="CH107" s="85">
        <f t="shared" si="1393"/>
        <v>3.1530613558821585</v>
      </c>
      <c r="CI107" s="81">
        <f>[1]Malaysia!Z2597</f>
        <v>106.901</v>
      </c>
      <c r="CJ107" s="85">
        <f t="shared" si="1394"/>
        <v>6.4348095859139391</v>
      </c>
      <c r="CK107" s="35"/>
      <c r="CL107" s="32" t="s">
        <v>36</v>
      </c>
      <c r="CM107" s="81">
        <f>[1]Malaysia!Z2603</f>
        <v>110.651</v>
      </c>
      <c r="CN107" s="85">
        <f t="shared" si="1395"/>
        <v>28.444804754746826</v>
      </c>
      <c r="CO107" s="81">
        <f>[1]Malaysia!Z2604</f>
        <v>94.759</v>
      </c>
      <c r="CP107" s="85">
        <f t="shared" si="1396"/>
        <v>2.9308559510342178</v>
      </c>
      <c r="CQ107" s="81">
        <f>[1]Malaysia!Z2606</f>
        <v>114.80800000000001</v>
      </c>
      <c r="CR107" s="85">
        <f t="shared" si="1397"/>
        <v>2.9313222818746993</v>
      </c>
      <c r="CS107" s="35"/>
      <c r="CT107" s="32" t="s">
        <v>36</v>
      </c>
      <c r="CU107" s="81">
        <f>[1]Malaysia!Z2608</f>
        <v>112.495</v>
      </c>
      <c r="CV107" s="85">
        <f t="shared" si="1398"/>
        <v>23.815599885528997</v>
      </c>
      <c r="CW107" s="81">
        <f>[1]Malaysia!Z2609</f>
        <v>97.180999999999997</v>
      </c>
      <c r="CX107" s="85">
        <f t="shared" si="1399"/>
        <v>-23.838719826105631</v>
      </c>
      <c r="CY107" s="81">
        <f>[1]Malaysia!Z2610</f>
        <v>107.083</v>
      </c>
      <c r="CZ107" s="85">
        <f t="shared" si="1400"/>
        <v>17.740973979848391</v>
      </c>
      <c r="DA107" s="35"/>
      <c r="DB107" s="32" t="s">
        <v>36</v>
      </c>
      <c r="DC107" s="81">
        <f>[1]Malaysia!Z2611</f>
        <v>104.788</v>
      </c>
      <c r="DD107" s="85">
        <f t="shared" si="1401"/>
        <v>6.9451576552922916</v>
      </c>
      <c r="DE107" s="81">
        <f>[1]Malaysia!Z2613</f>
        <v>105.086</v>
      </c>
      <c r="DF107" s="85">
        <f t="shared" si="1402"/>
        <v>-2.5152098282844975</v>
      </c>
      <c r="DG107" s="81">
        <f>[1]Malaysia!Z2616</f>
        <v>102.958</v>
      </c>
      <c r="DH107" s="85">
        <f t="shared" si="1403"/>
        <v>5.4596741487155356</v>
      </c>
      <c r="DI107" s="35"/>
      <c r="DJ107" s="32" t="s">
        <v>36</v>
      </c>
      <c r="DK107" s="81">
        <f>[1]Malaysia!Z2617</f>
        <v>105.696</v>
      </c>
      <c r="DL107" s="85">
        <f t="shared" si="1404"/>
        <v>5.4590638799035816</v>
      </c>
      <c r="DM107" s="81">
        <f>[1]Malaysia!Z2618</f>
        <v>99.691000000000003</v>
      </c>
      <c r="DN107" s="85">
        <f t="shared" si="1405"/>
        <v>6.1839611349201249</v>
      </c>
      <c r="DO107" s="81">
        <f>[1]Malaysia!Z2619</f>
        <v>113.42100000000001</v>
      </c>
      <c r="DP107" s="85">
        <f t="shared" si="1406"/>
        <v>5.7120011152823196</v>
      </c>
      <c r="DQ107" s="35"/>
      <c r="DR107" s="32" t="s">
        <v>36</v>
      </c>
      <c r="DS107" s="81">
        <f>[1]Malaysia!Z2620</f>
        <v>103.246</v>
      </c>
      <c r="DT107" s="85">
        <f t="shared" si="1407"/>
        <v>5.4591971249645468</v>
      </c>
      <c r="DU107" s="81">
        <f>[1]Malaysia!Z2623</f>
        <v>100.464</v>
      </c>
      <c r="DV107" s="85">
        <f t="shared" si="1408"/>
        <v>-2.5453390855101503</v>
      </c>
      <c r="DW107" s="81">
        <f>[1]Malaysia!Z2624</f>
        <v>113.56399999999999</v>
      </c>
      <c r="DX107" s="85">
        <f t="shared" si="1409"/>
        <v>17.831809982993477</v>
      </c>
      <c r="DY107" s="35"/>
      <c r="DZ107" s="32" t="s">
        <v>36</v>
      </c>
      <c r="EA107" s="81">
        <f>[1]Malaysia!Z2626</f>
        <v>95.772000000000006</v>
      </c>
      <c r="EB107" s="85">
        <f t="shared" si="1410"/>
        <v>5.1396968704416253</v>
      </c>
      <c r="EC107" s="81">
        <f>[1]Malaysia!Z2628</f>
        <v>116.483</v>
      </c>
      <c r="ED107" s="85">
        <f t="shared" si="1411"/>
        <v>5.1488542599972646</v>
      </c>
      <c r="EE107" s="81">
        <f>[1]Malaysia!Z2629</f>
        <v>96.445999999999998</v>
      </c>
      <c r="EF107" s="85">
        <f t="shared" si="1412"/>
        <v>5.1487305115218049</v>
      </c>
      <c r="EG107" s="35"/>
      <c r="EH107" s="32" t="s">
        <v>36</v>
      </c>
      <c r="EI107" s="81">
        <f>[1]Malaysia!Z2630</f>
        <v>102.916</v>
      </c>
      <c r="EJ107" s="85">
        <f t="shared" si="1413"/>
        <v>5.1489523277718661</v>
      </c>
      <c r="EK107" s="81">
        <f>[1]Malaysia!Z2632</f>
        <v>117.736</v>
      </c>
      <c r="EL107" s="85">
        <f t="shared" si="1414"/>
        <v>5.1489406119302998</v>
      </c>
      <c r="EM107" s="81">
        <f>[1]Malaysia!Z2634</f>
        <v>106.682</v>
      </c>
      <c r="EN107" s="85">
        <f t="shared" si="1415"/>
        <v>5.1491968377267909</v>
      </c>
      <c r="EO107" s="35"/>
      <c r="EP107" s="32" t="s">
        <v>36</v>
      </c>
      <c r="EQ107" s="81">
        <f>[1]Malaysia!Z2636</f>
        <v>101.44499999999999</v>
      </c>
      <c r="ER107" s="85">
        <f t="shared" si="1416"/>
        <v>0.9639684756873379</v>
      </c>
      <c r="ES107" s="81">
        <f>[1]Malaysia!Z2637</f>
        <v>106.218</v>
      </c>
      <c r="ET107" s="85">
        <f t="shared" si="1417"/>
        <v>0.96430564328564117</v>
      </c>
      <c r="EU107" s="81">
        <f>[1]Malaysia!Z2638</f>
        <v>96.093000000000004</v>
      </c>
      <c r="EV107" s="85">
        <f t="shared" si="1418"/>
        <v>0.96463452642132097</v>
      </c>
      <c r="EW107" s="35"/>
      <c r="EX107" s="32" t="s">
        <v>36</v>
      </c>
      <c r="EY107" s="81">
        <f>[1]Malaysia!Z2639</f>
        <v>84.257000000000005</v>
      </c>
      <c r="EZ107" s="85">
        <f t="shared" si="1419"/>
        <v>0.96383363497072594</v>
      </c>
      <c r="FA107" s="81">
        <f>[1]Malaysia!Z2640</f>
        <v>95.207999999999998</v>
      </c>
      <c r="FB107" s="85">
        <f t="shared" si="1420"/>
        <v>0.96489192804021684</v>
      </c>
      <c r="FC107" s="81">
        <f>[1]Malaysia!Z2641</f>
        <v>81.025999999999996</v>
      </c>
      <c r="FD107" s="85">
        <f t="shared" si="1421"/>
        <v>0.9642064983693075</v>
      </c>
      <c r="FE107" s="35"/>
      <c r="FF107" s="32" t="s">
        <v>36</v>
      </c>
      <c r="FG107" s="81">
        <f>[1]Malaysia!Z2643</f>
        <v>98.165000000000006</v>
      </c>
      <c r="FH107" s="85">
        <f t="shared" si="1422"/>
        <v>0.96402640698181585</v>
      </c>
      <c r="FI107" s="81">
        <f>[1]Malaysia!Z2645</f>
        <v>107.122</v>
      </c>
      <c r="FJ107" s="85">
        <f t="shared" si="1423"/>
        <v>5.2841332292802292</v>
      </c>
      <c r="FK107" s="81">
        <f>[1]Malaysia!Z2649</f>
        <v>108.57599999999999</v>
      </c>
      <c r="FL107" s="85">
        <f t="shared" si="1424"/>
        <v>3.2597435770378809</v>
      </c>
      <c r="FM107" s="35"/>
      <c r="FN107" s="32" t="s">
        <v>36</v>
      </c>
      <c r="FO107" s="81">
        <f>[1]Malaysia!Z2650</f>
        <v>99.194000000000003</v>
      </c>
      <c r="FP107" s="85">
        <f t="shared" si="1425"/>
        <v>-3.9161864530721857</v>
      </c>
      <c r="FQ107" s="81">
        <f>[1]Malaysia!Z2652</f>
        <v>111.717</v>
      </c>
      <c r="FR107" s="85">
        <f t="shared" si="1426"/>
        <v>9.6700838875675856</v>
      </c>
      <c r="FS107" s="81">
        <f>[1]Malaysia!Z2653</f>
        <v>94.927999999999997</v>
      </c>
      <c r="FT107" s="85">
        <f t="shared" si="1427"/>
        <v>9.5813145600721015</v>
      </c>
      <c r="FU107" s="35"/>
      <c r="FV107" s="32" t="s">
        <v>36</v>
      </c>
      <c r="FW107" s="81">
        <f>[1]Malaysia!Z2654</f>
        <v>102.33799999999999</v>
      </c>
      <c r="FX107" s="85">
        <f t="shared" si="1428"/>
        <v>7.2347142406463831</v>
      </c>
      <c r="FY107" s="81">
        <f>[1]Malaysia!Z2655</f>
        <v>80.313000000000002</v>
      </c>
      <c r="FZ107" s="85">
        <f t="shared" si="1429"/>
        <v>2.1564761342879137</v>
      </c>
      <c r="GA107" s="81">
        <f>[1]Malaysia!Z2656</f>
        <v>83.581999999999994</v>
      </c>
      <c r="GB107" s="85">
        <f t="shared" si="1430"/>
        <v>2.1569082030129465</v>
      </c>
      <c r="GC107" s="35"/>
      <c r="GD107" s="32" t="s">
        <v>36</v>
      </c>
      <c r="GE107" s="81">
        <f>[1]Malaysia!Z2657</f>
        <v>99.534000000000006</v>
      </c>
      <c r="GF107" s="85">
        <f t="shared" si="1431"/>
        <v>2.1565680312074562</v>
      </c>
      <c r="GG107" s="81">
        <f>[1]Malaysia!Z2658</f>
        <v>100.044</v>
      </c>
      <c r="GH107" s="85">
        <f t="shared" si="1432"/>
        <v>2.1563645721321905</v>
      </c>
      <c r="GI107" s="81">
        <f>[1]Malaysia!Z2659</f>
        <v>94.634</v>
      </c>
      <c r="GJ107" s="85">
        <f t="shared" si="1433"/>
        <v>-1.4945884065579946</v>
      </c>
      <c r="GK107" s="35"/>
      <c r="GL107" s="32" t="s">
        <v>36</v>
      </c>
      <c r="GM107" s="81">
        <f>[1]Malaysia!Z2660</f>
        <v>92.204999999999998</v>
      </c>
      <c r="GN107" s="85">
        <f t="shared" si="1434"/>
        <v>2.1570434381639245</v>
      </c>
      <c r="GO107" s="81">
        <f>[1]Malaysia!Z2661</f>
        <v>101.02</v>
      </c>
      <c r="GP107" s="85">
        <f t="shared" si="1435"/>
        <v>22.220403337804967</v>
      </c>
      <c r="GQ107" s="81">
        <f>[1]Malaysia!Z2662</f>
        <v>113.562</v>
      </c>
      <c r="GR107" s="85">
        <f t="shared" si="1436"/>
        <v>22.219742118844749</v>
      </c>
      <c r="GS107" s="35"/>
      <c r="GT107" s="32" t="s">
        <v>36</v>
      </c>
      <c r="GU107" s="81">
        <f>[1]Malaysia!Z2665</f>
        <v>97.147999999999996</v>
      </c>
      <c r="GV107" s="85">
        <f t="shared" si="1437"/>
        <v>3.2592758097518555</v>
      </c>
      <c r="GW107" s="81">
        <f>[1]Malaysia!Z2667</f>
        <v>112.503</v>
      </c>
      <c r="GX107" s="85">
        <f t="shared" si="1438"/>
        <v>3.3387928195279102</v>
      </c>
      <c r="GY107" s="81">
        <f>[1]Malaysia!Z2668</f>
        <v>92.631</v>
      </c>
      <c r="GZ107" s="85">
        <f t="shared" si="1439"/>
        <v>3.2595475081606367</v>
      </c>
      <c r="HA107" s="35"/>
      <c r="HB107" s="32" t="s">
        <v>36</v>
      </c>
      <c r="HC107" s="81">
        <f>[1]Malaysia!Z2669</f>
        <v>95.742000000000004</v>
      </c>
      <c r="HD107" s="85">
        <f t="shared" si="1440"/>
        <v>3.2591229283951435</v>
      </c>
      <c r="HE107" s="81">
        <f>[1]Malaysia!Z2670</f>
        <v>105.096</v>
      </c>
      <c r="HF107" s="85">
        <f t="shared" si="1441"/>
        <v>3.259951236427554</v>
      </c>
      <c r="HG107" s="81">
        <f>[1]Malaysia!Z2671</f>
        <v>94.878</v>
      </c>
      <c r="HH107" s="85">
        <f t="shared" si="1442"/>
        <v>-6.1652928267832294</v>
      </c>
      <c r="HI107" s="35"/>
      <c r="HJ107" s="32" t="s">
        <v>36</v>
      </c>
      <c r="HK107" s="81">
        <f>[1]Malaysia!Z2672</f>
        <v>116.417</v>
      </c>
      <c r="HL107" s="85">
        <f t="shared" si="1443"/>
        <v>4.4516987933651393</v>
      </c>
      <c r="HM107" s="81">
        <f>[1]Malaysia!Z2673</f>
        <v>116.699</v>
      </c>
      <c r="HN107" s="85">
        <f t="shared" si="1444"/>
        <v>4.6780024334021704</v>
      </c>
      <c r="HO107" s="81">
        <f>[1]Malaysia!Z2675</f>
        <v>96.412000000000006</v>
      </c>
      <c r="HP107" s="85">
        <f t="shared" si="1445"/>
        <v>3.2594130013388991</v>
      </c>
      <c r="HQ107" s="35"/>
      <c r="HR107" s="32" t="s">
        <v>36</v>
      </c>
      <c r="HS107" s="81">
        <f>[1]Malaysia!Z2676</f>
        <v>85.167000000000002</v>
      </c>
      <c r="HT107" s="85">
        <f t="shared" si="1446"/>
        <v>-5.291069935625913</v>
      </c>
      <c r="HU107" s="81">
        <f>[1]Malaysia!Z2677</f>
        <v>114.718</v>
      </c>
      <c r="HV107" s="85">
        <f t="shared" si="1447"/>
        <v>-5.2910499754718785</v>
      </c>
      <c r="HW107" s="81">
        <f>[1]Malaysia!Z2678</f>
        <v>100.773</v>
      </c>
      <c r="HX107" s="85">
        <f t="shared" si="1448"/>
        <v>-5.2911902645129913</v>
      </c>
      <c r="HY107" s="35"/>
      <c r="HZ107" s="32" t="s">
        <v>36</v>
      </c>
      <c r="IA107" s="81">
        <f>[1]Malaysia!Z2680</f>
        <v>73.817999999999998</v>
      </c>
      <c r="IB107" s="85">
        <f t="shared" si="1449"/>
        <v>-5.290370107915237</v>
      </c>
      <c r="IC107" s="81">
        <f>[1]Malaysia!Z2812</f>
        <v>110.03266354968299</v>
      </c>
      <c r="ID107" s="85">
        <f t="shared" si="1450"/>
        <v>11.086090408651074</v>
      </c>
      <c r="IE107" s="81">
        <f>[1]Malaysia!Z2689</f>
        <v>95.51</v>
      </c>
      <c r="IF107" s="85">
        <f t="shared" si="1451"/>
        <v>-10.022890802610888</v>
      </c>
      <c r="IG107" s="35"/>
      <c r="IH107" s="32" t="s">
        <v>36</v>
      </c>
      <c r="II107" s="81">
        <f>[1]Malaysia!Z2690</f>
        <v>105.902</v>
      </c>
      <c r="IJ107" s="85">
        <f t="shared" si="1452"/>
        <v>8.8851667549337776</v>
      </c>
      <c r="IK107" s="81">
        <f>[1]Malaysia!Z2691</f>
        <v>102.205</v>
      </c>
      <c r="IL107" s="85">
        <f t="shared" si="1453"/>
        <v>-8.1222233189823783</v>
      </c>
      <c r="IM107" s="81">
        <f>[1]Malaysia!Z2694</f>
        <v>92.759</v>
      </c>
      <c r="IN107" s="85">
        <f t="shared" si="1454"/>
        <v>5.8125974024543154</v>
      </c>
      <c r="IO107" s="81">
        <f>[1]Malaysia!Z2695</f>
        <v>129.506</v>
      </c>
      <c r="IP107" s="85">
        <f t="shared" si="1455"/>
        <v>5.812904379128824</v>
      </c>
      <c r="IQ107" s="35"/>
      <c r="IR107" s="32" t="s">
        <v>36</v>
      </c>
      <c r="IS107" s="81">
        <f>[1]Malaysia!Z2697</f>
        <v>111.167</v>
      </c>
      <c r="IT107" s="85">
        <f t="shared" si="1456"/>
        <v>5.8122046434631898</v>
      </c>
      <c r="IU107" s="81">
        <f>[1]Malaysia!Z2698</f>
        <v>99.192999999999998</v>
      </c>
      <c r="IV107" s="85">
        <f t="shared" si="1457"/>
        <v>5.8129474662341067</v>
      </c>
      <c r="IW107" s="81">
        <f>[1]Malaysia!Z2699</f>
        <v>100.509</v>
      </c>
      <c r="IX107" s="85">
        <f t="shared" si="1458"/>
        <v>5.8128669735499017</v>
      </c>
      <c r="IY107" s="35"/>
      <c r="IZ107" s="32" t="s">
        <v>36</v>
      </c>
      <c r="JA107" s="81">
        <f>[1]Malaysia!Z2701</f>
        <v>114.991</v>
      </c>
      <c r="JB107" s="85">
        <f t="shared" si="1459"/>
        <v>5.8130053195071412</v>
      </c>
      <c r="JC107" s="81">
        <f>[1]Malaysia!Z2702</f>
        <v>100.399</v>
      </c>
      <c r="JD107" s="85">
        <f t="shared" si="1460"/>
        <v>4.1288374536065504</v>
      </c>
      <c r="JE107" s="81">
        <f>[1]Malaysia!Z2703</f>
        <v>112.97</v>
      </c>
      <c r="JF107" s="85">
        <f t="shared" si="1461"/>
        <v>27.122615889170774</v>
      </c>
      <c r="JG107" s="35"/>
      <c r="JH107" s="32" t="s">
        <v>36</v>
      </c>
      <c r="JI107" s="81">
        <f>[1]Malaysia!Z2704</f>
        <v>122.973</v>
      </c>
      <c r="JJ107" s="85">
        <f t="shared" si="1462"/>
        <v>22.664392983770966</v>
      </c>
      <c r="JK107" s="81">
        <f>[1]Malaysia!Z2705</f>
        <v>91.932000000000002</v>
      </c>
      <c r="JL107" s="85">
        <f t="shared" si="1463"/>
        <v>23.487781338041927</v>
      </c>
      <c r="JM107" s="81">
        <f>[1]Malaysia!Z2706</f>
        <v>81.102000000000004</v>
      </c>
      <c r="JN107" s="85">
        <f t="shared" si="1464"/>
        <v>-11.374514946846389</v>
      </c>
      <c r="JO107" s="35"/>
      <c r="JP107" s="32" t="s">
        <v>36</v>
      </c>
      <c r="JQ107" s="81">
        <f>[1]Malaysia!Z2707</f>
        <v>105.82</v>
      </c>
      <c r="JR107" s="85">
        <f t="shared" si="1465"/>
        <v>8.6798653501025456</v>
      </c>
      <c r="JS107" s="81">
        <f>[1]Malaysia!Z2708</f>
        <v>131.601</v>
      </c>
      <c r="JT107" s="85">
        <f t="shared" si="1466"/>
        <v>8.72692626621307</v>
      </c>
      <c r="JU107" s="81">
        <f>[1]Malaysia!Z2709</f>
        <v>98.18</v>
      </c>
      <c r="JV107" s="85">
        <f t="shared" si="1467"/>
        <v>8.7271199732991818</v>
      </c>
      <c r="JW107" s="35"/>
      <c r="JX107" s="32" t="s">
        <v>36</v>
      </c>
      <c r="JY107" s="81">
        <f>[1]Malaysia!Z2710</f>
        <v>119.601</v>
      </c>
      <c r="JZ107" s="85">
        <f t="shared" si="1468"/>
        <v>5.7088678949753273</v>
      </c>
      <c r="KA107" s="81">
        <f>[1]Malaysia!Z2711</f>
        <v>66.180999999999997</v>
      </c>
      <c r="KB107" s="85">
        <f t="shared" si="1469"/>
        <v>-1.0277137659603142</v>
      </c>
      <c r="KC107" s="81">
        <f>[1]Malaysia!Z2712</f>
        <v>110.36199999999999</v>
      </c>
      <c r="KD107" s="85">
        <f t="shared" si="1470"/>
        <v>7.3022269605100547</v>
      </c>
      <c r="KE107" s="35"/>
      <c r="KF107" s="32" t="s">
        <v>36</v>
      </c>
      <c r="KG107" s="81">
        <f>[1]Malaysia!Z2714</f>
        <v>81.938999999999993</v>
      </c>
      <c r="KH107" s="85">
        <f t="shared" si="1471"/>
        <v>-4.8561986229365601</v>
      </c>
      <c r="KI107" s="81">
        <f>[1]Malaysia!Z2715</f>
        <v>91.905000000000001</v>
      </c>
      <c r="KJ107" s="85">
        <f t="shared" si="1472"/>
        <v>10.298619431891098</v>
      </c>
      <c r="KK107" s="81">
        <f>[1]Malaysia!Z2716</f>
        <v>93.152000000000001</v>
      </c>
      <c r="KL107" s="85">
        <f t="shared" si="1473"/>
        <v>11.383655157512649</v>
      </c>
      <c r="KM107" s="35"/>
      <c r="KN107" s="32" t="s">
        <v>36</v>
      </c>
      <c r="KO107" s="81">
        <f>[1]Malaysia!Z2717</f>
        <v>88.641000000000005</v>
      </c>
      <c r="KP107" s="85">
        <f t="shared" si="1474"/>
        <v>8.9618769120130679</v>
      </c>
      <c r="KQ107" s="81">
        <f>[1]Malaysia!Z2719</f>
        <v>120.729</v>
      </c>
      <c r="KR107" s="85">
        <f t="shared" si="1475"/>
        <v>16.582617899941937</v>
      </c>
      <c r="KS107" s="81">
        <f>[1]Malaysia!Z2720</f>
        <v>99.432000000000002</v>
      </c>
      <c r="KT107" s="85">
        <f t="shared" si="1476"/>
        <v>-9.946728880442933</v>
      </c>
      <c r="KU107" s="35"/>
      <c r="KV107" s="32" t="s">
        <v>36</v>
      </c>
      <c r="KW107" s="81">
        <f>[1]Malaysia!Z2722</f>
        <v>125.517</v>
      </c>
      <c r="KX107" s="85">
        <f t="shared" si="1477"/>
        <v>10.379758536323806</v>
      </c>
      <c r="KY107" s="81">
        <f>[1]Malaysia!Z2723</f>
        <v>109.46</v>
      </c>
      <c r="KZ107" s="85">
        <f t="shared" si="1478"/>
        <v>1.293419164654523</v>
      </c>
      <c r="LA107" s="81">
        <f>[1]Malaysia!Z2726</f>
        <v>92.832999999999998</v>
      </c>
      <c r="LB107" s="85">
        <f t="shared" si="1479"/>
        <v>19.108347561000528</v>
      </c>
      <c r="LC107" s="35"/>
      <c r="LD107" s="32" t="s">
        <v>36</v>
      </c>
      <c r="LE107" s="81">
        <f>[1]Malaysia!Z2729</f>
        <v>90.537999999999997</v>
      </c>
      <c r="LF107" s="85">
        <f t="shared" si="1480"/>
        <v>4.7847914322531011</v>
      </c>
      <c r="LG107" s="81">
        <f>[1]Malaysia!Z2730</f>
        <v>133.255</v>
      </c>
      <c r="LH107" s="85">
        <f t="shared" si="1481"/>
        <v>-2.130055975107723</v>
      </c>
      <c r="LI107" s="81">
        <f>[1]Malaysia!Z2731</f>
        <v>112.486</v>
      </c>
      <c r="LJ107" s="85">
        <f t="shared" si="1482"/>
        <v>-4.4155609341923565</v>
      </c>
      <c r="LK107" s="35"/>
      <c r="LL107" s="32" t="s">
        <v>36</v>
      </c>
      <c r="LM107" s="81">
        <f>[1]Malaysia!Z2733</f>
        <v>114.249</v>
      </c>
      <c r="LN107" s="85">
        <f t="shared" si="1483"/>
        <v>-2.130557490310764</v>
      </c>
      <c r="LO107" s="81">
        <f>[1]Malaysia!Z2735</f>
        <v>113.316</v>
      </c>
      <c r="LP107" s="85">
        <f t="shared" si="1484"/>
        <v>-2.1307662924395032</v>
      </c>
      <c r="LQ107" s="81">
        <f>[1]Malaysia!Z2737</f>
        <v>146.655</v>
      </c>
      <c r="LR107" s="85">
        <f t="shared" si="1485"/>
        <v>-2.1305395021349938</v>
      </c>
      <c r="LS107" s="35"/>
      <c r="LT107" s="32" t="s">
        <v>36</v>
      </c>
      <c r="LU107" s="81">
        <f>[1]Malaysia!Z2740</f>
        <v>100.45399999999999</v>
      </c>
      <c r="LV107" s="85">
        <f t="shared" si="1486"/>
        <v>8.2297590918478818</v>
      </c>
      <c r="LW107" s="81">
        <f>[1]Malaysia!Z2745</f>
        <v>77.102999999999994</v>
      </c>
      <c r="LX107" s="85">
        <f t="shared" si="1487"/>
        <v>9.925715512007983</v>
      </c>
      <c r="LY107" s="81">
        <f>[1]Malaysia!Z2746</f>
        <v>80.421000000000006</v>
      </c>
      <c r="LZ107" s="85">
        <f t="shared" si="1488"/>
        <v>-33.714613299594902</v>
      </c>
      <c r="MA107" s="35"/>
      <c r="MB107" s="32" t="s">
        <v>36</v>
      </c>
      <c r="MC107" s="81">
        <f>[1]Malaysia!Z2749</f>
        <v>116.232</v>
      </c>
      <c r="MD107" s="85">
        <f t="shared" si="1489"/>
        <v>14.457618172688285</v>
      </c>
      <c r="ME107" s="81">
        <f>[1]Malaysia!Z2750</f>
        <v>69.477000000000004</v>
      </c>
      <c r="MF107" s="85">
        <f t="shared" si="1490"/>
        <v>-4.8727520891570606</v>
      </c>
      <c r="MG107" s="81">
        <f>[1]Malaysia!Z2753</f>
        <v>95.668000000000006</v>
      </c>
      <c r="MH107" s="85">
        <f t="shared" si="1491"/>
        <v>10.471545438595726</v>
      </c>
      <c r="MI107" s="35"/>
      <c r="MJ107" s="32" t="s">
        <v>36</v>
      </c>
      <c r="MK107" s="81">
        <f>[1]Malaysia!Z2755</f>
        <v>100.52800000000001</v>
      </c>
      <c r="ML107" s="85">
        <f t="shared" si="1492"/>
        <v>2.0618311257360062</v>
      </c>
      <c r="MM107" s="81">
        <f>[1]Malaysia!Z2758</f>
        <v>100.35181757510099</v>
      </c>
      <c r="MN107" s="85">
        <f t="shared" si="1493"/>
        <v>9.6185254685152017</v>
      </c>
      <c r="MO107" s="81">
        <f>[1]Malaysia!Z2774</f>
        <v>84.608000000000004</v>
      </c>
      <c r="MP107" s="85">
        <f t="shared" si="1494"/>
        <v>-1.7249468569065129</v>
      </c>
    </row>
    <row r="108" spans="1:361" ht="15" customHeight="1">
      <c r="A108" s="35"/>
      <c r="B108" s="32" t="s">
        <v>37</v>
      </c>
      <c r="C108" s="81">
        <f>[1]Malaysia!AA$2918</f>
        <v>102.428312137596</v>
      </c>
      <c r="D108" s="85">
        <f t="shared" si="1495"/>
        <v>-1.0391964180464015</v>
      </c>
      <c r="E108" s="499">
        <f>[1]Malaysia!AA2919</f>
        <v>100.328</v>
      </c>
      <c r="F108" s="85">
        <f t="shared" si="1363"/>
        <v>-5.333881209428796</v>
      </c>
      <c r="G108" s="499">
        <f>[1]Malaysia!AA2920</f>
        <v>104.414</v>
      </c>
      <c r="H108" s="85">
        <f t="shared" si="1364"/>
        <v>3.2148613737866327</v>
      </c>
      <c r="I108" s="35"/>
      <c r="J108" s="32" t="s">
        <v>37</v>
      </c>
      <c r="K108" s="81">
        <f>[1]Malaysia!AA2547</f>
        <v>82.034000000000006</v>
      </c>
      <c r="L108" s="85">
        <f t="shared" si="1365"/>
        <v>-24.638529123674928</v>
      </c>
      <c r="M108" s="81">
        <f>[1]Malaysia!AA2548</f>
        <v>94.734999999999999</v>
      </c>
      <c r="N108" s="85">
        <f t="shared" si="1366"/>
        <v>-12.277028289796618</v>
      </c>
      <c r="O108" s="81">
        <f>[1]Malaysia!AA2549</f>
        <v>81.094999999999999</v>
      </c>
      <c r="P108" s="85">
        <f t="shared" si="1367"/>
        <v>-29.643212684894948</v>
      </c>
      <c r="Q108" s="35"/>
      <c r="R108" s="32" t="s">
        <v>37</v>
      </c>
      <c r="S108" s="81">
        <f>[1]Malaysia!AA2550</f>
        <v>111.378</v>
      </c>
      <c r="T108" s="85">
        <f t="shared" si="1368"/>
        <v>20.571254927678282</v>
      </c>
      <c r="U108" s="81">
        <f>[1]Malaysia!AA2552</f>
        <v>113.241</v>
      </c>
      <c r="V108" s="85">
        <f t="shared" si="1369"/>
        <v>22.383770852642002</v>
      </c>
      <c r="W108" s="81">
        <f>[1]Malaysia!AA2553</f>
        <v>105.172</v>
      </c>
      <c r="X108" s="85">
        <f t="shared" si="1370"/>
        <v>5.228823435819379</v>
      </c>
      <c r="Y108" s="35"/>
      <c r="Z108" s="32" t="s">
        <v>37</v>
      </c>
      <c r="AA108" s="81">
        <f>[1]Malaysia!AA2554</f>
        <v>109.482</v>
      </c>
      <c r="AB108" s="85">
        <f t="shared" si="1371"/>
        <v>15.173123135304252</v>
      </c>
      <c r="AC108" s="81">
        <f>[1]Malaysia!AA2556</f>
        <v>100.68899999999999</v>
      </c>
      <c r="AD108" s="85">
        <f t="shared" si="1372"/>
        <v>8.5024469997322853</v>
      </c>
      <c r="AE108" s="81">
        <f>[1]Malaysia!AA2557</f>
        <v>103.01600000000001</v>
      </c>
      <c r="AF108" s="85">
        <f t="shared" si="1373"/>
        <v>11.250522005658752</v>
      </c>
      <c r="AG108" s="35"/>
      <c r="AH108" s="32" t="s">
        <v>37</v>
      </c>
      <c r="AI108" s="81">
        <f>[1]Malaysia!AA2562</f>
        <v>136.27099999999999</v>
      </c>
      <c r="AJ108" s="85">
        <f t="shared" si="1374"/>
        <v>36.183211851176083</v>
      </c>
      <c r="AK108" s="81">
        <f>[1]Malaysia!AA2563</f>
        <v>117.723</v>
      </c>
      <c r="AL108" s="85">
        <f t="shared" si="1375"/>
        <v>27.097793406347876</v>
      </c>
      <c r="AM108" s="81">
        <f>[1]Malaysia!AA2564</f>
        <v>87.460999999999999</v>
      </c>
      <c r="AN108" s="85">
        <f t="shared" si="1376"/>
        <v>5.2113908777662488</v>
      </c>
      <c r="AO108" s="35"/>
      <c r="AP108" s="32" t="s">
        <v>37</v>
      </c>
      <c r="AQ108" s="81">
        <f>[1]Malaysia!AA2566</f>
        <v>110.93300000000001</v>
      </c>
      <c r="AR108" s="85">
        <f t="shared" si="1377"/>
        <v>17.706213658682344</v>
      </c>
      <c r="AS108" s="81">
        <f>[1]Malaysia!AA2568</f>
        <v>104.84099999999999</v>
      </c>
      <c r="AT108" s="85">
        <f t="shared" si="1378"/>
        <v>5.8914814847823749</v>
      </c>
      <c r="AU108" s="81">
        <f>[1]Malaysia!AA2569</f>
        <v>94.391999999999996</v>
      </c>
      <c r="AV108" s="85">
        <f t="shared" si="1379"/>
        <v>-4.630311209551067</v>
      </c>
      <c r="AW108" s="35"/>
      <c r="AX108" s="32" t="s">
        <v>37</v>
      </c>
      <c r="AY108" s="81">
        <f>[1]Malaysia!AA2570</f>
        <v>130.755</v>
      </c>
      <c r="AZ108" s="85">
        <f t="shared" si="1380"/>
        <v>47.887630759580162</v>
      </c>
      <c r="BA108" s="81">
        <f>[1]Malaysia!AA2571</f>
        <v>121.333</v>
      </c>
      <c r="BB108" s="85">
        <f t="shared" si="1381"/>
        <v>14.16798932124162</v>
      </c>
      <c r="BC108" s="81">
        <f>[1]Malaysia!AA2572</f>
        <v>105.474</v>
      </c>
      <c r="BD108" s="85">
        <f t="shared" si="1382"/>
        <v>10.716451571213142</v>
      </c>
      <c r="BE108" s="35"/>
      <c r="BF108" s="32" t="s">
        <v>37</v>
      </c>
      <c r="BG108" s="81">
        <f>[1]Malaysia!AA2573</f>
        <v>91.62</v>
      </c>
      <c r="BH108" s="85">
        <f t="shared" si="1383"/>
        <v>-7.7631216469070523</v>
      </c>
      <c r="BI108" s="81">
        <f>[1]Malaysia!AA2575</f>
        <v>107.254</v>
      </c>
      <c r="BJ108" s="85">
        <f t="shared" si="1384"/>
        <v>7.8163358334206094</v>
      </c>
      <c r="BK108" s="81">
        <f>[1]Malaysia!AA2576</f>
        <v>117.658</v>
      </c>
      <c r="BL108" s="85">
        <f t="shared" si="1385"/>
        <v>32.356339730783787</v>
      </c>
      <c r="BM108" s="35"/>
      <c r="BN108" s="32" t="s">
        <v>37</v>
      </c>
      <c r="BO108" s="81">
        <f>[1]Malaysia!AA2578</f>
        <v>108.119</v>
      </c>
      <c r="BP108" s="85">
        <f t="shared" si="1386"/>
        <v>12.359425832504641</v>
      </c>
      <c r="BQ108" s="478">
        <f>(([1]Malaysia!AA2580*[1]Malaysia!$H$2580)+([1]Malaysia!AA2581*[1]Malaysia!$H$2581)+([1]Malaysia!AA2582*[1]Malaysia!$H$2582))/$BQ$11</f>
        <v>107.06623615644403</v>
      </c>
      <c r="BR108" s="85">
        <f t="shared" si="1387"/>
        <v>9.4626805282495212</v>
      </c>
      <c r="BS108" s="81">
        <f>[1]Malaysia!AA2583</f>
        <v>111.85</v>
      </c>
      <c r="BT108" s="85">
        <f t="shared" si="1388"/>
        <v>9.4627741403575243</v>
      </c>
      <c r="BU108" s="35"/>
      <c r="BV108" s="32" t="s">
        <v>37</v>
      </c>
      <c r="BW108" s="81">
        <f>[1]Malaysia!AA2584</f>
        <v>109.23399999999999</v>
      </c>
      <c r="BX108" s="85">
        <f t="shared" si="1389"/>
        <v>9.4623108880846303</v>
      </c>
      <c r="BY108" s="81">
        <f>[1]Malaysia!AA2585</f>
        <v>105.062</v>
      </c>
      <c r="BZ108" s="85">
        <f t="shared" si="1390"/>
        <v>3.61871358333714</v>
      </c>
      <c r="CA108" s="81">
        <f>[1]Malaysia!AA2586</f>
        <v>108.98099999999999</v>
      </c>
      <c r="CB108" s="85">
        <f t="shared" si="1391"/>
        <v>3.2566539363134268</v>
      </c>
      <c r="CC108" s="35"/>
      <c r="CD108" s="32" t="s">
        <v>37</v>
      </c>
      <c r="CE108" s="81">
        <f>[1]Malaysia!AA2587</f>
        <v>108.83499999999999</v>
      </c>
      <c r="CF108" s="85">
        <f t="shared" si="1392"/>
        <v>3.2559709267901695</v>
      </c>
      <c r="CG108" s="81">
        <f>[1]Malaysia!AA2589</f>
        <v>110.97199999999999</v>
      </c>
      <c r="CH108" s="85">
        <f t="shared" si="1393"/>
        <v>3.2561280399556267</v>
      </c>
      <c r="CI108" s="81">
        <f>[1]Malaysia!AA2597</f>
        <v>127.57299999999999</v>
      </c>
      <c r="CJ108" s="85">
        <f t="shared" si="1394"/>
        <v>7.0461430621312218</v>
      </c>
      <c r="CK108" s="35"/>
      <c r="CL108" s="32" t="s">
        <v>37</v>
      </c>
      <c r="CM108" s="81">
        <f>[1]Malaysia!AA2603</f>
        <v>106.602</v>
      </c>
      <c r="CN108" s="85">
        <f t="shared" si="1395"/>
        <v>5.0743857577711111</v>
      </c>
      <c r="CO108" s="81">
        <f>[1]Malaysia!AA2604</f>
        <v>117.91</v>
      </c>
      <c r="CP108" s="85">
        <f t="shared" si="1396"/>
        <v>9.4193434976077413</v>
      </c>
      <c r="CQ108" s="81">
        <f>[1]Malaysia!AA2606</f>
        <v>127.919</v>
      </c>
      <c r="CR108" s="85">
        <f t="shared" si="1397"/>
        <v>9.4193336599671511</v>
      </c>
      <c r="CS108" s="35"/>
      <c r="CT108" s="32" t="s">
        <v>37</v>
      </c>
      <c r="CU108" s="81">
        <f>[1]Malaysia!AA2608</f>
        <v>102.81</v>
      </c>
      <c r="CV108" s="85">
        <f t="shared" si="1398"/>
        <v>15.129004340838549</v>
      </c>
      <c r="CW108" s="81">
        <f>[1]Malaysia!AA2609</f>
        <v>95.45</v>
      </c>
      <c r="CX108" s="85">
        <f t="shared" si="1399"/>
        <v>6.0885962298658853</v>
      </c>
      <c r="CY108" s="81">
        <f>[1]Malaysia!AA2610</f>
        <v>103.85599999999999</v>
      </c>
      <c r="CZ108" s="85">
        <f t="shared" si="1400"/>
        <v>10.516385759266285</v>
      </c>
      <c r="DA108" s="35"/>
      <c r="DB108" s="32" t="s">
        <v>37</v>
      </c>
      <c r="DC108" s="81">
        <f>[1]Malaysia!AA2611</f>
        <v>98.018000000000001</v>
      </c>
      <c r="DD108" s="85">
        <f t="shared" si="1401"/>
        <v>0.44589251001474395</v>
      </c>
      <c r="DE108" s="81">
        <f>[1]Malaysia!AA2613</f>
        <v>95.48</v>
      </c>
      <c r="DF108" s="85">
        <f t="shared" si="1402"/>
        <v>-26.970296931767336</v>
      </c>
      <c r="DG108" s="81">
        <f>[1]Malaysia!AA2616</f>
        <v>107.795</v>
      </c>
      <c r="DH108" s="85">
        <f t="shared" si="1403"/>
        <v>5.1269578615702471</v>
      </c>
      <c r="DI108" s="35"/>
      <c r="DJ108" s="32" t="s">
        <v>37</v>
      </c>
      <c r="DK108" s="81">
        <f>[1]Malaysia!AA2617</f>
        <v>97.728999999999999</v>
      </c>
      <c r="DL108" s="85">
        <f t="shared" si="1404"/>
        <v>5.1265031918630797</v>
      </c>
      <c r="DM108" s="81">
        <f>[1]Malaysia!AA2618</f>
        <v>100.625</v>
      </c>
      <c r="DN108" s="85">
        <f t="shared" si="1405"/>
        <v>5.4106439922731795</v>
      </c>
      <c r="DO108" s="81">
        <f>[1]Malaysia!AA2619</f>
        <v>90.988</v>
      </c>
      <c r="DP108" s="85">
        <f t="shared" si="1406"/>
        <v>7.1931876824363314</v>
      </c>
      <c r="DQ108" s="35"/>
      <c r="DR108" s="32" t="s">
        <v>37</v>
      </c>
      <c r="DS108" s="81">
        <f>[1]Malaysia!AA2620</f>
        <v>98.915000000000006</v>
      </c>
      <c r="DT108" s="85">
        <f t="shared" si="1407"/>
        <v>5.127080499281675</v>
      </c>
      <c r="DU108" s="81">
        <f>[1]Malaysia!AA2623</f>
        <v>98.802000000000007</v>
      </c>
      <c r="DV108" s="85">
        <f t="shared" si="1408"/>
        <v>-3.4548511590487436</v>
      </c>
      <c r="DW108" s="81">
        <f>[1]Malaysia!AA2624</f>
        <v>114.73099999999999</v>
      </c>
      <c r="DX108" s="85">
        <f t="shared" si="1409"/>
        <v>15.978351187057839</v>
      </c>
      <c r="DY108" s="35"/>
      <c r="DZ108" s="32" t="s">
        <v>37</v>
      </c>
      <c r="EA108" s="81">
        <f>[1]Malaysia!AA2626</f>
        <v>105.336</v>
      </c>
      <c r="EB108" s="85">
        <f t="shared" si="1410"/>
        <v>4.7390513858264853</v>
      </c>
      <c r="EC108" s="81">
        <f>[1]Malaysia!AA2628</f>
        <v>111.101</v>
      </c>
      <c r="ED108" s="85">
        <f t="shared" si="1411"/>
        <v>7.1890433373961145</v>
      </c>
      <c r="EE108" s="81">
        <f>[1]Malaysia!AA2629</f>
        <v>105.502</v>
      </c>
      <c r="EF108" s="85">
        <f t="shared" si="1412"/>
        <v>7.1887232843504023</v>
      </c>
      <c r="EG108" s="35"/>
      <c r="EH108" s="32" t="s">
        <v>37</v>
      </c>
      <c r="EI108" s="81">
        <f>[1]Malaysia!AA2630</f>
        <v>105.747</v>
      </c>
      <c r="EJ108" s="85">
        <f t="shared" si="1413"/>
        <v>7.1890454287254073</v>
      </c>
      <c r="EK108" s="81">
        <f>[1]Malaysia!AA2632</f>
        <v>103.762</v>
      </c>
      <c r="EL108" s="85">
        <f t="shared" si="1414"/>
        <v>7.1886256215955058</v>
      </c>
      <c r="EM108" s="81">
        <f>[1]Malaysia!AA2634</f>
        <v>109.455</v>
      </c>
      <c r="EN108" s="85">
        <f t="shared" si="1415"/>
        <v>7.1886803570271098</v>
      </c>
      <c r="EO108" s="35"/>
      <c r="EP108" s="32" t="s">
        <v>37</v>
      </c>
      <c r="EQ108" s="81">
        <f>[1]Malaysia!AA2636</f>
        <v>100.765</v>
      </c>
      <c r="ER108" s="85">
        <f t="shared" si="1416"/>
        <v>4.9045629144705885</v>
      </c>
      <c r="ES108" s="81">
        <f>[1]Malaysia!AA2637</f>
        <v>117.758</v>
      </c>
      <c r="ET108" s="85">
        <f t="shared" si="1417"/>
        <v>4.9045883151807743</v>
      </c>
      <c r="EU108" s="81">
        <f>[1]Malaysia!AA2638</f>
        <v>100.40300000000001</v>
      </c>
      <c r="EV108" s="85">
        <f t="shared" si="1418"/>
        <v>4.903802137378662</v>
      </c>
      <c r="EW108" s="35"/>
      <c r="EX108" s="32" t="s">
        <v>37</v>
      </c>
      <c r="EY108" s="81">
        <f>[1]Malaysia!AA2639</f>
        <v>104.29900000000001</v>
      </c>
      <c r="EZ108" s="85">
        <f t="shared" si="1419"/>
        <v>4.9038146324962497</v>
      </c>
      <c r="FA108" s="81">
        <f>[1]Malaysia!AA2640</f>
        <v>116.06699999999999</v>
      </c>
      <c r="FB108" s="85">
        <f t="shared" si="1420"/>
        <v>4.904337024287031</v>
      </c>
      <c r="FC108" s="81">
        <f>[1]Malaysia!AA2641</f>
        <v>78.863</v>
      </c>
      <c r="FD108" s="85">
        <f t="shared" si="1421"/>
        <v>4.9037341736232349</v>
      </c>
      <c r="FE108" s="35"/>
      <c r="FF108" s="32" t="s">
        <v>37</v>
      </c>
      <c r="FG108" s="81">
        <f>[1]Malaysia!AA2643</f>
        <v>104.419</v>
      </c>
      <c r="FH108" s="85">
        <f t="shared" si="1422"/>
        <v>4.9047275505534742</v>
      </c>
      <c r="FI108" s="81">
        <f>[1]Malaysia!AA2645</f>
        <v>124.482</v>
      </c>
      <c r="FJ108" s="85">
        <f t="shared" si="1423"/>
        <v>3.0394348688097068</v>
      </c>
      <c r="FK108" s="81">
        <f>[1]Malaysia!AA2649</f>
        <v>111.81399999999999</v>
      </c>
      <c r="FL108" s="85">
        <f t="shared" si="1424"/>
        <v>5.0380421645592151</v>
      </c>
      <c r="FM108" s="35"/>
      <c r="FN108" s="32" t="s">
        <v>37</v>
      </c>
      <c r="FO108" s="81">
        <f>[1]Malaysia!AA2650</f>
        <v>100.831</v>
      </c>
      <c r="FP108" s="85">
        <f t="shared" si="1425"/>
        <v>0.80674483206126979</v>
      </c>
      <c r="FQ108" s="81">
        <f>[1]Malaysia!AA2652</f>
        <v>96.614000000000004</v>
      </c>
      <c r="FR108" s="85">
        <f t="shared" si="1426"/>
        <v>-1.6717441153929258E-2</v>
      </c>
      <c r="FS108" s="81">
        <f>[1]Malaysia!AA2653</f>
        <v>101.67400000000001</v>
      </c>
      <c r="FT108" s="85">
        <f t="shared" si="1427"/>
        <v>12.065433604100576</v>
      </c>
      <c r="FU108" s="35"/>
      <c r="FV108" s="32" t="s">
        <v>37</v>
      </c>
      <c r="FW108" s="81">
        <f>[1]Malaysia!AA2654</f>
        <v>100.874</v>
      </c>
      <c r="FX108" s="85">
        <f t="shared" si="1428"/>
        <v>0.13051412739150692</v>
      </c>
      <c r="FY108" s="81">
        <f>[1]Malaysia!AA2655</f>
        <v>111.149</v>
      </c>
      <c r="FZ108" s="85">
        <f t="shared" si="1429"/>
        <v>5.9034891790588517</v>
      </c>
      <c r="GA108" s="81">
        <f>[1]Malaysia!AA2656</f>
        <v>111.19499999999999</v>
      </c>
      <c r="GB108" s="85">
        <f t="shared" si="1430"/>
        <v>5.9034539677651026</v>
      </c>
      <c r="GC108" s="35"/>
      <c r="GD108" s="32" t="s">
        <v>37</v>
      </c>
      <c r="GE108" s="81">
        <f>[1]Malaysia!AA2657</f>
        <v>108.863</v>
      </c>
      <c r="GF108" s="85">
        <f t="shared" si="1431"/>
        <v>5.903801431519824</v>
      </c>
      <c r="GG108" s="81">
        <f>[1]Malaysia!AA2658</f>
        <v>110.96</v>
      </c>
      <c r="GH108" s="85">
        <f t="shared" si="1432"/>
        <v>5.9034375256909613</v>
      </c>
      <c r="GI108" s="81">
        <f>[1]Malaysia!AA2659</f>
        <v>167.49</v>
      </c>
      <c r="GJ108" s="85">
        <f t="shared" si="1433"/>
        <v>3.3483946833473368</v>
      </c>
      <c r="GK108" s="35"/>
      <c r="GL108" s="32" t="s">
        <v>37</v>
      </c>
      <c r="GM108" s="81">
        <f>[1]Malaysia!AA2660</f>
        <v>99.256</v>
      </c>
      <c r="GN108" s="85">
        <f t="shared" si="1434"/>
        <v>5.9034099109686906</v>
      </c>
      <c r="GO108" s="81">
        <f>[1]Malaysia!AA2661</f>
        <v>117.646</v>
      </c>
      <c r="GP108" s="85">
        <f t="shared" si="1435"/>
        <v>14.71334276149345</v>
      </c>
      <c r="GQ108" s="81">
        <f>[1]Malaysia!AA2662</f>
        <v>110.803</v>
      </c>
      <c r="GR108" s="85">
        <f t="shared" si="1436"/>
        <v>14.713436126229624</v>
      </c>
      <c r="GS108" s="35"/>
      <c r="GT108" s="32" t="s">
        <v>37</v>
      </c>
      <c r="GU108" s="81">
        <f>[1]Malaysia!AA2665</f>
        <v>97.304000000000002</v>
      </c>
      <c r="GV108" s="85">
        <f t="shared" si="1437"/>
        <v>3.2484082538252466</v>
      </c>
      <c r="GW108" s="81">
        <f>[1]Malaysia!AA2667</f>
        <v>105.958</v>
      </c>
      <c r="GX108" s="85">
        <f t="shared" si="1438"/>
        <v>2.0839951933071745</v>
      </c>
      <c r="GY108" s="81">
        <f>[1]Malaysia!AA2668</f>
        <v>98.638000000000005</v>
      </c>
      <c r="GZ108" s="85">
        <f t="shared" si="1439"/>
        <v>3.2491137689681437</v>
      </c>
      <c r="HA108" s="35"/>
      <c r="HB108" s="32" t="s">
        <v>37</v>
      </c>
      <c r="HC108" s="81">
        <f>[1]Malaysia!AA2669</f>
        <v>94.793000000000006</v>
      </c>
      <c r="HD108" s="85">
        <f t="shared" si="1440"/>
        <v>3.2489614085397136</v>
      </c>
      <c r="HE108" s="81">
        <f>[1]Malaysia!AA2670</f>
        <v>100.67100000000001</v>
      </c>
      <c r="HF108" s="85">
        <f t="shared" si="1441"/>
        <v>3.2485567964029229</v>
      </c>
      <c r="HG108" s="81">
        <f>[1]Malaysia!AA2671</f>
        <v>99.47</v>
      </c>
      <c r="HH108" s="85">
        <f t="shared" si="1442"/>
        <v>-5.4794585122219388</v>
      </c>
      <c r="HI108" s="35"/>
      <c r="HJ108" s="32" t="s">
        <v>37</v>
      </c>
      <c r="HK108" s="81">
        <f>[1]Malaysia!AA2672</f>
        <v>91.683999999999997</v>
      </c>
      <c r="HL108" s="85">
        <f t="shared" si="1443"/>
        <v>6.0508095439550971</v>
      </c>
      <c r="HM108" s="81">
        <f>[1]Malaysia!AA2673</f>
        <v>110.6</v>
      </c>
      <c r="HN108" s="85">
        <f t="shared" si="1444"/>
        <v>8.4613321790415625</v>
      </c>
      <c r="HO108" s="81">
        <f>[1]Malaysia!AA2675</f>
        <v>114.63500000000001</v>
      </c>
      <c r="HP108" s="85">
        <f t="shared" si="1445"/>
        <v>3.248894210560465</v>
      </c>
      <c r="HQ108" s="35"/>
      <c r="HR108" s="32" t="s">
        <v>37</v>
      </c>
      <c r="HS108" s="81">
        <f>[1]Malaysia!AA2676</f>
        <v>93.263999999999996</v>
      </c>
      <c r="HT108" s="85">
        <f t="shared" si="1446"/>
        <v>1.3738165619608651</v>
      </c>
      <c r="HU108" s="81">
        <f>[1]Malaysia!AA2677</f>
        <v>113.34699999999999</v>
      </c>
      <c r="HV108" s="85">
        <f t="shared" si="1447"/>
        <v>1.3743294430088611</v>
      </c>
      <c r="HW108" s="81">
        <f>[1]Malaysia!AA2678</f>
        <v>113.649</v>
      </c>
      <c r="HX108" s="85">
        <f t="shared" si="1448"/>
        <v>1.3743952592172377</v>
      </c>
      <c r="HY108" s="35"/>
      <c r="HZ108" s="32" t="s">
        <v>37</v>
      </c>
      <c r="IA108" s="81">
        <f>[1]Malaysia!AA2680</f>
        <v>69.466999999999999</v>
      </c>
      <c r="IB108" s="85">
        <f t="shared" si="1449"/>
        <v>1.373534714780746</v>
      </c>
      <c r="IC108" s="81">
        <f>[1]Malaysia!AA2812</f>
        <v>105.157758358685</v>
      </c>
      <c r="ID108" s="85">
        <f t="shared" si="1450"/>
        <v>9.105329493643751</v>
      </c>
      <c r="IE108" s="81">
        <f>[1]Malaysia!AA2689</f>
        <v>101.456</v>
      </c>
      <c r="IF108" s="85">
        <f t="shared" si="1451"/>
        <v>-0.33626661889145737</v>
      </c>
      <c r="IG108" s="35"/>
      <c r="IH108" s="32" t="s">
        <v>37</v>
      </c>
      <c r="II108" s="81">
        <f>[1]Malaysia!AA2690</f>
        <v>111.494</v>
      </c>
      <c r="IJ108" s="85">
        <f t="shared" si="1452"/>
        <v>25.223091357329082</v>
      </c>
      <c r="IK108" s="81">
        <f>[1]Malaysia!AA2691</f>
        <v>102.44499999999999</v>
      </c>
      <c r="IL108" s="85">
        <f t="shared" si="1453"/>
        <v>-2.5740307059791405</v>
      </c>
      <c r="IM108" s="81">
        <f>[1]Malaysia!AA2694</f>
        <v>100.879</v>
      </c>
      <c r="IN108" s="85">
        <f t="shared" si="1454"/>
        <v>5.1154824732173125</v>
      </c>
      <c r="IO108" s="81">
        <f>[1]Malaysia!AA2695</f>
        <v>127.202</v>
      </c>
      <c r="IP108" s="85">
        <f t="shared" si="1455"/>
        <v>5.116028253162284</v>
      </c>
      <c r="IQ108" s="35"/>
      <c r="IR108" s="32" t="s">
        <v>37</v>
      </c>
      <c r="IS108" s="81">
        <f>[1]Malaysia!AA2697</f>
        <v>107.16200000000001</v>
      </c>
      <c r="IT108" s="85">
        <f t="shared" si="1456"/>
        <v>5.1160434254055076</v>
      </c>
      <c r="IU108" s="81">
        <f>[1]Malaysia!AA2698</f>
        <v>96.650999999999996</v>
      </c>
      <c r="IV108" s="85">
        <f t="shared" si="1457"/>
        <v>5.1153556600082908</v>
      </c>
      <c r="IW108" s="81">
        <f>[1]Malaysia!AA2699</f>
        <v>103.556</v>
      </c>
      <c r="IX108" s="85">
        <f t="shared" si="1458"/>
        <v>5.115326604745178</v>
      </c>
      <c r="IY108" s="35"/>
      <c r="IZ108" s="32" t="s">
        <v>37</v>
      </c>
      <c r="JA108" s="81">
        <f>[1]Malaysia!AA2701</f>
        <v>116.363</v>
      </c>
      <c r="JB108" s="85">
        <f t="shared" si="1459"/>
        <v>5.1155534949526782</v>
      </c>
      <c r="JC108" s="81">
        <f>[1]Malaysia!AA2702</f>
        <v>104.76</v>
      </c>
      <c r="JD108" s="85">
        <f t="shared" si="1460"/>
        <v>2.9976676843008931</v>
      </c>
      <c r="JE108" s="81">
        <f>[1]Malaysia!AA2703</f>
        <v>111.563</v>
      </c>
      <c r="JF108" s="85">
        <f t="shared" si="1461"/>
        <v>12.563816666360324</v>
      </c>
      <c r="JG108" s="35"/>
      <c r="JH108" s="32" t="s">
        <v>37</v>
      </c>
      <c r="JI108" s="81">
        <f>[1]Malaysia!AA2704</f>
        <v>118.849</v>
      </c>
      <c r="JJ108" s="85">
        <f t="shared" si="1462"/>
        <v>28.631503888686325</v>
      </c>
      <c r="JK108" s="81">
        <f>[1]Malaysia!AA2705</f>
        <v>99.968999999999994</v>
      </c>
      <c r="JL108" s="85">
        <f t="shared" si="1463"/>
        <v>20.499879027033856</v>
      </c>
      <c r="JM108" s="81">
        <f>[1]Malaysia!AA2706</f>
        <v>59.462000000000003</v>
      </c>
      <c r="JN108" s="85">
        <f t="shared" si="1464"/>
        <v>-20.297377993308046</v>
      </c>
      <c r="JO108" s="35"/>
      <c r="JP108" s="32" t="s">
        <v>37</v>
      </c>
      <c r="JQ108" s="81">
        <f>[1]Malaysia!AA2707</f>
        <v>104.05800000000001</v>
      </c>
      <c r="JR108" s="85">
        <f t="shared" si="1465"/>
        <v>0.79910325507167101</v>
      </c>
      <c r="JS108" s="81">
        <f>[1]Malaysia!AA2708</f>
        <v>91.438000000000002</v>
      </c>
      <c r="JT108" s="85">
        <f t="shared" si="1466"/>
        <v>2.8130090800131171</v>
      </c>
      <c r="JU108" s="81">
        <f>[1]Malaysia!AA2709</f>
        <v>106.866</v>
      </c>
      <c r="JV108" s="85">
        <f t="shared" si="1467"/>
        <v>2.8127901507545516</v>
      </c>
      <c r="JW108" s="35"/>
      <c r="JX108" s="32" t="s">
        <v>37</v>
      </c>
      <c r="JY108" s="81">
        <f>[1]Malaysia!AA2710</f>
        <v>91.686000000000007</v>
      </c>
      <c r="JZ108" s="85">
        <f t="shared" si="1468"/>
        <v>5.2140021226609434</v>
      </c>
      <c r="KA108" s="81">
        <f>[1]Malaysia!AA2711</f>
        <v>99.47</v>
      </c>
      <c r="KB108" s="85">
        <f t="shared" si="1469"/>
        <v>14.936403389630584</v>
      </c>
      <c r="KC108" s="81">
        <f>[1]Malaysia!AA2712</f>
        <v>120.96299999999999</v>
      </c>
      <c r="KD108" s="85">
        <f t="shared" si="1470"/>
        <v>13.787657380879082</v>
      </c>
      <c r="KE108" s="35"/>
      <c r="KF108" s="32" t="s">
        <v>37</v>
      </c>
      <c r="KG108" s="81">
        <f>[1]Malaysia!AA2714</f>
        <v>101.024</v>
      </c>
      <c r="KH108" s="85">
        <f t="shared" si="1471"/>
        <v>1.9363424013332633</v>
      </c>
      <c r="KI108" s="81">
        <f>[1]Malaysia!AA2715</f>
        <v>99.231999999999999</v>
      </c>
      <c r="KJ108" s="85">
        <f t="shared" si="1472"/>
        <v>22.9753772012848</v>
      </c>
      <c r="KK108" s="81">
        <f>[1]Malaysia!AA2716</f>
        <v>85.884</v>
      </c>
      <c r="KL108" s="85">
        <f t="shared" si="1473"/>
        <v>1.5876512719463278</v>
      </c>
      <c r="KM108" s="35"/>
      <c r="KN108" s="32" t="s">
        <v>37</v>
      </c>
      <c r="KO108" s="81">
        <f>[1]Malaysia!AA2717</f>
        <v>82.712999999999994</v>
      </c>
      <c r="KP108" s="85">
        <f t="shared" si="1474"/>
        <v>0.58033458918345104</v>
      </c>
      <c r="KQ108" s="81">
        <f>[1]Malaysia!AA2719</f>
        <v>111.04</v>
      </c>
      <c r="KR108" s="85">
        <f t="shared" si="1475"/>
        <v>15.765398855502852</v>
      </c>
      <c r="KS108" s="81">
        <f>[1]Malaysia!AA2720</f>
        <v>92.602000000000004</v>
      </c>
      <c r="KT108" s="85">
        <f t="shared" si="1476"/>
        <v>-6.8262761056064534</v>
      </c>
      <c r="KU108" s="35"/>
      <c r="KV108" s="32" t="s">
        <v>37</v>
      </c>
      <c r="KW108" s="81">
        <f>[1]Malaysia!AA2722</f>
        <v>117.03400000000001</v>
      </c>
      <c r="KX108" s="85">
        <f t="shared" si="1477"/>
        <v>6.6396761344367263</v>
      </c>
      <c r="KY108" s="81">
        <f>[1]Malaysia!AA2723</f>
        <v>108.985</v>
      </c>
      <c r="KZ108" s="85">
        <f t="shared" si="1478"/>
        <v>2.7411224005921611</v>
      </c>
      <c r="LA108" s="81">
        <f>[1]Malaysia!AA2726</f>
        <v>123.88200000000001</v>
      </c>
      <c r="LB108" s="85">
        <f t="shared" si="1479"/>
        <v>15.729522778033839</v>
      </c>
      <c r="LC108" s="35"/>
      <c r="LD108" s="32" t="s">
        <v>37</v>
      </c>
      <c r="LE108" s="81">
        <f>[1]Malaysia!AA2729</f>
        <v>97.173000000000002</v>
      </c>
      <c r="LF108" s="85">
        <f t="shared" si="1480"/>
        <v>2.8063358695683576</v>
      </c>
      <c r="LG108" s="81">
        <f>[1]Malaysia!AA2730</f>
        <v>103.378</v>
      </c>
      <c r="LH108" s="85">
        <f t="shared" si="1481"/>
        <v>5.817793639467439</v>
      </c>
      <c r="LI108" s="81">
        <f>[1]Malaysia!AA2731</f>
        <v>114.834</v>
      </c>
      <c r="LJ108" s="85">
        <f t="shared" si="1482"/>
        <v>2.8260615276204391</v>
      </c>
      <c r="LK108" s="35"/>
      <c r="LL108" s="32" t="s">
        <v>37</v>
      </c>
      <c r="LM108" s="81">
        <f>[1]Malaysia!AA2733</f>
        <v>129.88999999999999</v>
      </c>
      <c r="LN108" s="85">
        <f t="shared" si="1483"/>
        <v>5.8171614892983996</v>
      </c>
      <c r="LO108" s="81">
        <f>[1]Malaysia!AA2735</f>
        <v>110.236</v>
      </c>
      <c r="LP108" s="85">
        <f t="shared" si="1484"/>
        <v>5.8176459168530101</v>
      </c>
      <c r="LQ108" s="81">
        <f>[1]Malaysia!AA2737</f>
        <v>145.97900000000001</v>
      </c>
      <c r="LR108" s="85">
        <f t="shared" si="1485"/>
        <v>5.8175862973511698</v>
      </c>
      <c r="LS108" s="35"/>
      <c r="LT108" s="32" t="s">
        <v>37</v>
      </c>
      <c r="LU108" s="81">
        <f>[1]Malaysia!AA2740</f>
        <v>93.903000000000006</v>
      </c>
      <c r="LV108" s="85">
        <f t="shared" si="1486"/>
        <v>0.8884586364530378</v>
      </c>
      <c r="LW108" s="81">
        <f>[1]Malaysia!AA2745</f>
        <v>82.64</v>
      </c>
      <c r="LX108" s="85">
        <f t="shared" si="1487"/>
        <v>0.7526873435667909</v>
      </c>
      <c r="LY108" s="81">
        <f>[1]Malaysia!AA2746</f>
        <v>71.427000000000007</v>
      </c>
      <c r="LZ108" s="85">
        <f t="shared" si="1488"/>
        <v>-27.892278369998579</v>
      </c>
      <c r="MA108" s="35"/>
      <c r="MB108" s="32" t="s">
        <v>37</v>
      </c>
      <c r="MC108" s="81">
        <f>[1]Malaysia!AA2749</f>
        <v>108.188</v>
      </c>
      <c r="MD108" s="85">
        <f t="shared" si="1489"/>
        <v>11.820954794511223</v>
      </c>
      <c r="ME108" s="81">
        <f>[1]Malaysia!AA2750</f>
        <v>92.028999999999996</v>
      </c>
      <c r="MF108" s="85">
        <f t="shared" si="1490"/>
        <v>-18.502534349984487</v>
      </c>
      <c r="MG108" s="81">
        <f>[1]Malaysia!AA2753</f>
        <v>89.995999999999995</v>
      </c>
      <c r="MH108" s="85">
        <f t="shared" si="1491"/>
        <v>-3.5416677124453741</v>
      </c>
      <c r="MI108" s="35"/>
      <c r="MJ108" s="32" t="s">
        <v>37</v>
      </c>
      <c r="MK108" s="81">
        <f>[1]Malaysia!AA2755</f>
        <v>93.018000000000001</v>
      </c>
      <c r="ML108" s="85">
        <f t="shared" si="1492"/>
        <v>-10.591695151107515</v>
      </c>
      <c r="MM108" s="81">
        <f>[1]Malaysia!AA2758</f>
        <v>103.514156604005</v>
      </c>
      <c r="MN108" s="85">
        <f t="shared" si="1493"/>
        <v>6.7301527575625073</v>
      </c>
      <c r="MO108" s="81">
        <f>[1]Malaysia!AA2774</f>
        <v>62.371000000000002</v>
      </c>
      <c r="MP108" s="85">
        <f t="shared" si="1494"/>
        <v>15.688797456900105</v>
      </c>
    </row>
    <row r="109" spans="1:361" ht="15" customHeight="1">
      <c r="A109" s="35"/>
      <c r="B109" s="32" t="s">
        <v>38</v>
      </c>
      <c r="C109" s="81">
        <f>[1]Malaysia!AB$2918</f>
        <v>103.722401905178</v>
      </c>
      <c r="D109" s="85">
        <f t="shared" si="1495"/>
        <v>7.0680519181484271</v>
      </c>
      <c r="E109" s="499">
        <f>[1]Malaysia!AB2919</f>
        <v>103.157</v>
      </c>
      <c r="F109" s="85">
        <f t="shared" si="1363"/>
        <v>11.628712941397652</v>
      </c>
      <c r="G109" s="499">
        <f>[1]Malaysia!AB2920</f>
        <v>104.25700000000001</v>
      </c>
      <c r="H109" s="85">
        <f t="shared" si="1364"/>
        <v>3.1261408981507373</v>
      </c>
      <c r="I109" s="35"/>
      <c r="J109" s="32" t="s">
        <v>38</v>
      </c>
      <c r="K109" s="81">
        <f>[1]Malaysia!AB2547</f>
        <v>92.135999999999996</v>
      </c>
      <c r="L109" s="85">
        <f t="shared" si="1365"/>
        <v>-13.113433044886207</v>
      </c>
      <c r="M109" s="81">
        <f>[1]Malaysia!AB2548</f>
        <v>77.436999999999998</v>
      </c>
      <c r="N109" s="85">
        <f t="shared" si="1366"/>
        <v>-41.082279121819298</v>
      </c>
      <c r="O109" s="81">
        <f>[1]Malaysia!AB2549</f>
        <v>86.725999999999999</v>
      </c>
      <c r="P109" s="85">
        <f t="shared" si="1367"/>
        <v>-16.747832704122757</v>
      </c>
      <c r="Q109" s="35"/>
      <c r="R109" s="32" t="s">
        <v>38</v>
      </c>
      <c r="S109" s="81">
        <f>[1]Malaysia!AB2550</f>
        <v>111.271</v>
      </c>
      <c r="T109" s="85">
        <f t="shared" si="1368"/>
        <v>20.684054276337321</v>
      </c>
      <c r="U109" s="81">
        <f>[1]Malaysia!AB2552</f>
        <v>106.751</v>
      </c>
      <c r="V109" s="85">
        <f t="shared" si="1369"/>
        <v>22.519120702775709</v>
      </c>
      <c r="W109" s="81">
        <f>[1]Malaysia!AB2553</f>
        <v>107.108</v>
      </c>
      <c r="X109" s="85">
        <f t="shared" si="1370"/>
        <v>7.0469869078388854</v>
      </c>
      <c r="Y109" s="35"/>
      <c r="Z109" s="32" t="s">
        <v>38</v>
      </c>
      <c r="AA109" s="81">
        <f>[1]Malaysia!AB2554</f>
        <v>114.874</v>
      </c>
      <c r="AB109" s="85">
        <f t="shared" si="1371"/>
        <v>21.080363747776914</v>
      </c>
      <c r="AC109" s="81">
        <f>[1]Malaysia!AB2556</f>
        <v>109.554</v>
      </c>
      <c r="AD109" s="85">
        <f t="shared" si="1372"/>
        <v>19.364052400653065</v>
      </c>
      <c r="AE109" s="81">
        <f>[1]Malaysia!AB2557</f>
        <v>105.61199999999999</v>
      </c>
      <c r="AF109" s="85">
        <f t="shared" si="1373"/>
        <v>10.428046577493319</v>
      </c>
      <c r="AG109" s="35"/>
      <c r="AH109" s="32" t="s">
        <v>38</v>
      </c>
      <c r="AI109" s="81">
        <f>[1]Malaysia!AB2562</f>
        <v>113.28100000000001</v>
      </c>
      <c r="AJ109" s="85">
        <f t="shared" si="1374"/>
        <v>16.778013933567323</v>
      </c>
      <c r="AK109" s="81">
        <f>[1]Malaysia!AB2563</f>
        <v>112.93899999999999</v>
      </c>
      <c r="AL109" s="85">
        <f t="shared" si="1375"/>
        <v>31.099412207119542</v>
      </c>
      <c r="AM109" s="81">
        <f>[1]Malaysia!AB2564</f>
        <v>97.084999999999994</v>
      </c>
      <c r="AN109" s="85">
        <f t="shared" si="1376"/>
        <v>14.455328324475119</v>
      </c>
      <c r="AO109" s="35"/>
      <c r="AP109" s="32" t="s">
        <v>38</v>
      </c>
      <c r="AQ109" s="81">
        <f>[1]Malaysia!AB2566</f>
        <v>125.70399999999999</v>
      </c>
      <c r="AR109" s="85">
        <f t="shared" si="1377"/>
        <v>22.964654865159886</v>
      </c>
      <c r="AS109" s="81">
        <f>[1]Malaysia!AB2568</f>
        <v>97.295000000000002</v>
      </c>
      <c r="AT109" s="85">
        <f t="shared" si="1378"/>
        <v>6.3173300542453319</v>
      </c>
      <c r="AU109" s="81">
        <f>[1]Malaysia!AB2569</f>
        <v>100.13200000000001</v>
      </c>
      <c r="AV109" s="85">
        <f t="shared" si="1379"/>
        <v>-2.5848314984195468</v>
      </c>
      <c r="AW109" s="35"/>
      <c r="AX109" s="32" t="s">
        <v>38</v>
      </c>
      <c r="AY109" s="81">
        <f>[1]Malaysia!AB2570</f>
        <v>119.85899999999999</v>
      </c>
      <c r="AZ109" s="85">
        <f t="shared" si="1380"/>
        <v>39.364850189006717</v>
      </c>
      <c r="BA109" s="81">
        <f>[1]Malaysia!AB2571</f>
        <v>104.777</v>
      </c>
      <c r="BB109" s="85">
        <f t="shared" si="1381"/>
        <v>16.859490535049204</v>
      </c>
      <c r="BC109" s="81">
        <f>[1]Malaysia!AB2572</f>
        <v>109.863</v>
      </c>
      <c r="BD109" s="85">
        <f t="shared" si="1382"/>
        <v>14.981900038720127</v>
      </c>
      <c r="BE109" s="35"/>
      <c r="BF109" s="32" t="s">
        <v>38</v>
      </c>
      <c r="BG109" s="81">
        <f>[1]Malaysia!AB2573</f>
        <v>93.813999999999993</v>
      </c>
      <c r="BH109" s="85">
        <f t="shared" si="1383"/>
        <v>-2.818607506943863</v>
      </c>
      <c r="BI109" s="81">
        <f>[1]Malaysia!AB2575</f>
        <v>118.806</v>
      </c>
      <c r="BJ109" s="85">
        <f t="shared" si="1384"/>
        <v>17.10149163679931</v>
      </c>
      <c r="BK109" s="81">
        <f>[1]Malaysia!AB2576</f>
        <v>118.601</v>
      </c>
      <c r="BL109" s="85">
        <f t="shared" si="1385"/>
        <v>25.245538562894737</v>
      </c>
      <c r="BM109" s="35"/>
      <c r="BN109" s="32" t="s">
        <v>38</v>
      </c>
      <c r="BO109" s="81">
        <f>[1]Malaysia!AB2578</f>
        <v>103.393</v>
      </c>
      <c r="BP109" s="85">
        <f t="shared" si="1386"/>
        <v>12.435299661593731</v>
      </c>
      <c r="BQ109" s="478">
        <f>(([1]Malaysia!AB2580*[1]Malaysia!$H$2580)+([1]Malaysia!AB2581*[1]Malaysia!$H$2581)+([1]Malaysia!AB2582*[1]Malaysia!$H$2582))/$BQ$11</f>
        <v>109.84857250591081</v>
      </c>
      <c r="BR109" s="85">
        <f t="shared" si="1387"/>
        <v>12.841485781156422</v>
      </c>
      <c r="BS109" s="81">
        <f>[1]Malaysia!AB2583</f>
        <v>124.20699999999999</v>
      </c>
      <c r="BT109" s="85">
        <f t="shared" si="1388"/>
        <v>12.841206638200745</v>
      </c>
      <c r="BU109" s="35"/>
      <c r="BV109" s="32" t="s">
        <v>38</v>
      </c>
      <c r="BW109" s="81">
        <f>[1]Malaysia!AB2584</f>
        <v>110.399</v>
      </c>
      <c r="BX109" s="85">
        <f t="shared" si="1389"/>
        <v>12.842009789865557</v>
      </c>
      <c r="BY109" s="81">
        <f>[1]Malaysia!AB2585</f>
        <v>107.98</v>
      </c>
      <c r="BZ109" s="85">
        <f t="shared" si="1390"/>
        <v>4.2869519699974603</v>
      </c>
      <c r="CA109" s="81">
        <f>[1]Malaysia!AB2586</f>
        <v>91.347999999999999</v>
      </c>
      <c r="CB109" s="85">
        <f t="shared" si="1391"/>
        <v>7.7668940715121835</v>
      </c>
      <c r="CC109" s="35"/>
      <c r="CD109" s="32" t="s">
        <v>38</v>
      </c>
      <c r="CE109" s="81">
        <f>[1]Malaysia!AB2587</f>
        <v>109.533</v>
      </c>
      <c r="CF109" s="85">
        <f t="shared" si="1392"/>
        <v>7.7672780532638654</v>
      </c>
      <c r="CG109" s="81">
        <f>[1]Malaysia!AB2589</f>
        <v>108.922</v>
      </c>
      <c r="CH109" s="85">
        <f t="shared" si="1393"/>
        <v>7.7667403201370604</v>
      </c>
      <c r="CI109" s="81">
        <f>[1]Malaysia!AB2597</f>
        <v>99.956000000000003</v>
      </c>
      <c r="CJ109" s="85">
        <f t="shared" si="1394"/>
        <v>15.927621792713296</v>
      </c>
      <c r="CK109" s="35"/>
      <c r="CL109" s="32" t="s">
        <v>38</v>
      </c>
      <c r="CM109" s="81">
        <f>[1]Malaysia!AB2603</f>
        <v>94.938999999999993</v>
      </c>
      <c r="CN109" s="85">
        <f t="shared" si="1395"/>
        <v>-9.0863119613953955</v>
      </c>
      <c r="CO109" s="81">
        <f>[1]Malaysia!AB2604</f>
        <v>120.999</v>
      </c>
      <c r="CP109" s="85">
        <f t="shared" si="1396"/>
        <v>13.527517130227992</v>
      </c>
      <c r="CQ109" s="81">
        <f>[1]Malaysia!AB2606</f>
        <v>124.098</v>
      </c>
      <c r="CR109" s="85">
        <f t="shared" si="1397"/>
        <v>13.527541745881976</v>
      </c>
      <c r="CS109" s="35"/>
      <c r="CT109" s="32" t="s">
        <v>38</v>
      </c>
      <c r="CU109" s="81">
        <f>[1]Malaysia!AB2608</f>
        <v>122.02500000000001</v>
      </c>
      <c r="CV109" s="85">
        <f t="shared" si="1398"/>
        <v>29.351029260727785</v>
      </c>
      <c r="CW109" s="81">
        <f>[1]Malaysia!AB2609</f>
        <v>94.343000000000004</v>
      </c>
      <c r="CX109" s="85">
        <f t="shared" si="1399"/>
        <v>2.5361943738908366</v>
      </c>
      <c r="CY109" s="81">
        <f>[1]Malaysia!AB2610</f>
        <v>109.57899999999999</v>
      </c>
      <c r="CZ109" s="85">
        <f t="shared" si="1400"/>
        <v>12.313036686776968</v>
      </c>
      <c r="DA109" s="35"/>
      <c r="DB109" s="32" t="s">
        <v>38</v>
      </c>
      <c r="DC109" s="81">
        <f>[1]Malaysia!AB2611</f>
        <v>115.51300000000001</v>
      </c>
      <c r="DD109" s="85">
        <f t="shared" si="1401"/>
        <v>0.79010576875016625</v>
      </c>
      <c r="DE109" s="81">
        <f>[1]Malaysia!AB2613</f>
        <v>127.498</v>
      </c>
      <c r="DF109" s="85">
        <f t="shared" si="1402"/>
        <v>-2.2712576268299784</v>
      </c>
      <c r="DG109" s="81">
        <f>[1]Malaysia!AB2616</f>
        <v>103.892</v>
      </c>
      <c r="DH109" s="85">
        <f t="shared" si="1403"/>
        <v>5.7686853738952806</v>
      </c>
      <c r="DI109" s="35"/>
      <c r="DJ109" s="32" t="s">
        <v>38</v>
      </c>
      <c r="DK109" s="81">
        <f>[1]Malaysia!AB2617</f>
        <v>105.126</v>
      </c>
      <c r="DL109" s="85">
        <f t="shared" si="1404"/>
        <v>5.7681940074179039</v>
      </c>
      <c r="DM109" s="81">
        <f>[1]Malaysia!AB2618</f>
        <v>93.558999999999997</v>
      </c>
      <c r="DN109" s="85">
        <f t="shared" si="1405"/>
        <v>5.2192793543182034</v>
      </c>
      <c r="DO109" s="81">
        <f>[1]Malaysia!AB2619</f>
        <v>88.647999999999996</v>
      </c>
      <c r="DP109" s="85">
        <f t="shared" si="1406"/>
        <v>3.5887330746662656</v>
      </c>
      <c r="DQ109" s="35"/>
      <c r="DR109" s="32" t="s">
        <v>38</v>
      </c>
      <c r="DS109" s="81">
        <f>[1]Malaysia!AB2620</f>
        <v>104.679</v>
      </c>
      <c r="DT109" s="85">
        <f t="shared" si="1407"/>
        <v>5.7681849097213274</v>
      </c>
      <c r="DU109" s="81">
        <f>[1]Malaysia!AB2623</f>
        <v>111.35299999999999</v>
      </c>
      <c r="DV109" s="85">
        <f t="shared" si="1408"/>
        <v>1.2859233891197732</v>
      </c>
      <c r="DW109" s="81">
        <f>[1]Malaysia!AB2624</f>
        <v>132.86199999999999</v>
      </c>
      <c r="DX109" s="85">
        <f t="shared" si="1409"/>
        <v>30.667029768553533</v>
      </c>
      <c r="DY109" s="35"/>
      <c r="DZ109" s="32" t="s">
        <v>38</v>
      </c>
      <c r="EA109" s="81">
        <f>[1]Malaysia!AB2626</f>
        <v>107.836</v>
      </c>
      <c r="EB109" s="85">
        <f t="shared" si="1410"/>
        <v>5.0843380814834518</v>
      </c>
      <c r="EC109" s="81">
        <f>[1]Malaysia!AB2628</f>
        <v>111.253</v>
      </c>
      <c r="ED109" s="85">
        <f t="shared" si="1411"/>
        <v>5.5747141009399002</v>
      </c>
      <c r="EE109" s="81">
        <f>[1]Malaysia!AB2629</f>
        <v>102.56100000000001</v>
      </c>
      <c r="EF109" s="85">
        <f t="shared" si="1412"/>
        <v>5.5749569951775868</v>
      </c>
      <c r="EG109" s="35"/>
      <c r="EH109" s="32" t="s">
        <v>38</v>
      </c>
      <c r="EI109" s="81">
        <f>[1]Malaysia!AB2630</f>
        <v>119.224</v>
      </c>
      <c r="EJ109" s="85">
        <f t="shared" si="1413"/>
        <v>5.5747886579438983</v>
      </c>
      <c r="EK109" s="81">
        <f>[1]Malaysia!AB2632</f>
        <v>112.46599999999999</v>
      </c>
      <c r="EL109" s="85">
        <f t="shared" si="1414"/>
        <v>5.575161015271064</v>
      </c>
      <c r="EM109" s="81">
        <f>[1]Malaysia!AB2634</f>
        <v>108.97499999999999</v>
      </c>
      <c r="EN109" s="85">
        <f t="shared" si="1415"/>
        <v>5.5753929467849304</v>
      </c>
      <c r="EO109" s="35"/>
      <c r="EP109" s="32" t="s">
        <v>38</v>
      </c>
      <c r="EQ109" s="81">
        <f>[1]Malaysia!AB2636</f>
        <v>97.619</v>
      </c>
      <c r="ER109" s="85">
        <f t="shared" si="1416"/>
        <v>5.5891390771808176</v>
      </c>
      <c r="ES109" s="81">
        <f>[1]Malaysia!AB2637</f>
        <v>120.369</v>
      </c>
      <c r="ET109" s="85">
        <f t="shared" si="1417"/>
        <v>5.5892688541512712</v>
      </c>
      <c r="EU109" s="81">
        <f>[1]Malaysia!AB2638</f>
        <v>105.761</v>
      </c>
      <c r="EV109" s="85">
        <f t="shared" si="1418"/>
        <v>5.5894624190040929</v>
      </c>
      <c r="EW109" s="35"/>
      <c r="EX109" s="32" t="s">
        <v>38</v>
      </c>
      <c r="EY109" s="81">
        <f>[1]Malaysia!AB2639</f>
        <v>109.44499999999999</v>
      </c>
      <c r="EZ109" s="85">
        <f t="shared" si="1419"/>
        <v>5.5891358727246683</v>
      </c>
      <c r="FA109" s="81">
        <f>[1]Malaysia!AB2640</f>
        <v>113.71299999999999</v>
      </c>
      <c r="FB109" s="85">
        <f t="shared" si="1420"/>
        <v>5.5894750772437192</v>
      </c>
      <c r="FC109" s="81">
        <f>[1]Malaysia!AB2641</f>
        <v>110.46</v>
      </c>
      <c r="FD109" s="85">
        <f t="shared" si="1421"/>
        <v>5.5890635078876301</v>
      </c>
      <c r="FE109" s="35"/>
      <c r="FF109" s="32" t="s">
        <v>38</v>
      </c>
      <c r="FG109" s="81">
        <f>[1]Malaysia!AB2643</f>
        <v>108.73</v>
      </c>
      <c r="FH109" s="85">
        <f t="shared" si="1422"/>
        <v>5.5890108866614838</v>
      </c>
      <c r="FI109" s="81">
        <f>[1]Malaysia!AB2645</f>
        <v>93.691999999999993</v>
      </c>
      <c r="FJ109" s="85">
        <f t="shared" si="1423"/>
        <v>3.2966437888234168</v>
      </c>
      <c r="FK109" s="81">
        <f>[1]Malaysia!AB2649</f>
        <v>106.28100000000001</v>
      </c>
      <c r="FL109" s="85">
        <f t="shared" si="1424"/>
        <v>5.0974860238741684</v>
      </c>
      <c r="FM109" s="35"/>
      <c r="FN109" s="32" t="s">
        <v>38</v>
      </c>
      <c r="FO109" s="81">
        <f>[1]Malaysia!AB2650</f>
        <v>95.006</v>
      </c>
      <c r="FP109" s="85">
        <f t="shared" si="1425"/>
        <v>-3.2686580966465755</v>
      </c>
      <c r="FQ109" s="81">
        <f>[1]Malaysia!AB2652</f>
        <v>94.816000000000003</v>
      </c>
      <c r="FR109" s="85">
        <f t="shared" si="1426"/>
        <v>6.770198477088357</v>
      </c>
      <c r="FS109" s="81">
        <f>[1]Malaysia!AB2653</f>
        <v>106.657</v>
      </c>
      <c r="FT109" s="85">
        <f t="shared" si="1427"/>
        <v>6.4857513496124852</v>
      </c>
      <c r="FU109" s="35"/>
      <c r="FV109" s="32" t="s">
        <v>38</v>
      </c>
      <c r="FW109" s="81">
        <f>[1]Malaysia!AB2654</f>
        <v>101.97</v>
      </c>
      <c r="FX109" s="85">
        <f t="shared" si="1428"/>
        <v>1.361357503864852</v>
      </c>
      <c r="FY109" s="81">
        <f>[1]Malaysia!AB2655</f>
        <v>110.318</v>
      </c>
      <c r="FZ109" s="85">
        <f t="shared" si="1429"/>
        <v>3.5577443475498285</v>
      </c>
      <c r="GA109" s="81">
        <f>[1]Malaysia!AB2656</f>
        <v>102.532</v>
      </c>
      <c r="GB109" s="85">
        <f t="shared" si="1430"/>
        <v>3.5579241723875441</v>
      </c>
      <c r="GC109" s="35"/>
      <c r="GD109" s="32" t="s">
        <v>38</v>
      </c>
      <c r="GE109" s="81">
        <f>[1]Malaysia!AB2657</f>
        <v>101.39</v>
      </c>
      <c r="GF109" s="85">
        <f t="shared" si="1431"/>
        <v>3.5581114877562925</v>
      </c>
      <c r="GG109" s="81">
        <f>[1]Malaysia!AB2658</f>
        <v>85.716999999999999</v>
      </c>
      <c r="GH109" s="85">
        <f t="shared" si="1432"/>
        <v>3.5583640389128277</v>
      </c>
      <c r="GI109" s="81">
        <f>[1]Malaysia!AB2659</f>
        <v>101.3</v>
      </c>
      <c r="GJ109" s="85">
        <f t="shared" si="1433"/>
        <v>3.5841532746554918</v>
      </c>
      <c r="GK109" s="35"/>
      <c r="GL109" s="32" t="s">
        <v>38</v>
      </c>
      <c r="GM109" s="81">
        <f>[1]Malaysia!AB2660</f>
        <v>104.51300000000001</v>
      </c>
      <c r="GN109" s="85">
        <f t="shared" si="1434"/>
        <v>3.5579934998044394</v>
      </c>
      <c r="GO109" s="81">
        <f>[1]Malaysia!AB2661</f>
        <v>115.623</v>
      </c>
      <c r="GP109" s="85">
        <f t="shared" si="1435"/>
        <v>20.742959383902743</v>
      </c>
      <c r="GQ109" s="81">
        <f>[1]Malaysia!AB2662</f>
        <v>117.65900000000001</v>
      </c>
      <c r="GR109" s="85">
        <f t="shared" si="1436"/>
        <v>20.743128436331389</v>
      </c>
      <c r="GS109" s="35"/>
      <c r="GT109" s="32" t="s">
        <v>38</v>
      </c>
      <c r="GU109" s="81">
        <f>[1]Malaysia!AB2665</f>
        <v>98.594999999999999</v>
      </c>
      <c r="GV109" s="85">
        <f t="shared" si="1437"/>
        <v>3.0302863398452331</v>
      </c>
      <c r="GW109" s="81">
        <f>[1]Malaysia!AB2667</f>
        <v>111.742</v>
      </c>
      <c r="GX109" s="85">
        <f t="shared" si="1438"/>
        <v>10.77613648151592</v>
      </c>
      <c r="GY109" s="81">
        <f>[1]Malaysia!AB2668</f>
        <v>111.96599999999999</v>
      </c>
      <c r="GZ109" s="85">
        <f t="shared" si="1439"/>
        <v>3.0303006841321434</v>
      </c>
      <c r="HA109" s="35"/>
      <c r="HB109" s="32" t="s">
        <v>38</v>
      </c>
      <c r="HC109" s="81">
        <f>[1]Malaysia!AB2669</f>
        <v>95.816999999999993</v>
      </c>
      <c r="HD109" s="85">
        <f t="shared" si="1440"/>
        <v>3.029509100978828</v>
      </c>
      <c r="HE109" s="81">
        <f>[1]Malaysia!AB2670</f>
        <v>102.066</v>
      </c>
      <c r="HF109" s="85">
        <f t="shared" si="1441"/>
        <v>3.0298488289121082</v>
      </c>
      <c r="HG109" s="81">
        <f>[1]Malaysia!AB2671</f>
        <v>103.339</v>
      </c>
      <c r="HH109" s="85">
        <f t="shared" si="1442"/>
        <v>-6.5995927708158035</v>
      </c>
      <c r="HI109" s="35"/>
      <c r="HJ109" s="32" t="s">
        <v>38</v>
      </c>
      <c r="HK109" s="81">
        <f>[1]Malaysia!AB2672</f>
        <v>105.911</v>
      </c>
      <c r="HL109" s="85">
        <f t="shared" si="1443"/>
        <v>8.3445987896002976</v>
      </c>
      <c r="HM109" s="81">
        <f>[1]Malaysia!AB2673</f>
        <v>97.796000000000006</v>
      </c>
      <c r="HN109" s="85">
        <f t="shared" si="1444"/>
        <v>3.8763122684395341</v>
      </c>
      <c r="HO109" s="81">
        <f>[1]Malaysia!AB2675</f>
        <v>111.3</v>
      </c>
      <c r="HP109" s="85">
        <f t="shared" si="1445"/>
        <v>3.0295821778740191</v>
      </c>
      <c r="HQ109" s="35"/>
      <c r="HR109" s="32" t="s">
        <v>38</v>
      </c>
      <c r="HS109" s="81">
        <f>[1]Malaysia!AB2676</f>
        <v>98.417000000000002</v>
      </c>
      <c r="HT109" s="85">
        <f t="shared" si="1446"/>
        <v>4.6962087030248227</v>
      </c>
      <c r="HU109" s="81">
        <f>[1]Malaysia!AB2677</f>
        <v>109.074</v>
      </c>
      <c r="HV109" s="85">
        <f t="shared" si="1447"/>
        <v>4.6954043798467211</v>
      </c>
      <c r="HW109" s="81">
        <f>[1]Malaysia!AB2678</f>
        <v>124.447</v>
      </c>
      <c r="HX109" s="85">
        <f t="shared" si="1448"/>
        <v>4.695504870727035</v>
      </c>
      <c r="HY109" s="35"/>
      <c r="HZ109" s="32" t="s">
        <v>38</v>
      </c>
      <c r="IA109" s="81">
        <f>[1]Malaysia!AB2680</f>
        <v>121.90300000000001</v>
      </c>
      <c r="IB109" s="85">
        <f t="shared" si="1449"/>
        <v>4.695852332938216</v>
      </c>
      <c r="IC109" s="81">
        <f>[1]Malaysia!AB2812</f>
        <v>103.972711429849</v>
      </c>
      <c r="ID109" s="85">
        <f t="shared" si="1450"/>
        <v>2.5864692602849857</v>
      </c>
      <c r="IE109" s="81">
        <f>[1]Malaysia!AB2689</f>
        <v>107.98399999999999</v>
      </c>
      <c r="IF109" s="85">
        <f t="shared" si="1451"/>
        <v>-0.16760880218149055</v>
      </c>
      <c r="IG109" s="35"/>
      <c r="IH109" s="32" t="s">
        <v>38</v>
      </c>
      <c r="II109" s="81">
        <f>[1]Malaysia!AB2690</f>
        <v>110.465</v>
      </c>
      <c r="IJ109" s="85">
        <f t="shared" si="1452"/>
        <v>17.649752636359239</v>
      </c>
      <c r="IK109" s="81">
        <f>[1]Malaysia!AB2691</f>
        <v>146.75</v>
      </c>
      <c r="IL109" s="85">
        <f t="shared" si="1453"/>
        <v>24.945061821657433</v>
      </c>
      <c r="IM109" s="81">
        <f>[1]Malaysia!AB2694</f>
        <v>107.17400000000001</v>
      </c>
      <c r="IN109" s="85">
        <f t="shared" si="1454"/>
        <v>0.6593285937072153</v>
      </c>
      <c r="IO109" s="81">
        <f>[1]Malaysia!AB2695</f>
        <v>109.575</v>
      </c>
      <c r="IP109" s="85">
        <f t="shared" si="1455"/>
        <v>0.65956200658017394</v>
      </c>
      <c r="IQ109" s="35"/>
      <c r="IR109" s="32" t="s">
        <v>38</v>
      </c>
      <c r="IS109" s="81">
        <f>[1]Malaysia!AB2697</f>
        <v>104.27800000000001</v>
      </c>
      <c r="IT109" s="85">
        <f t="shared" si="1456"/>
        <v>0.65950439378291037</v>
      </c>
      <c r="IU109" s="81">
        <f>[1]Malaysia!AB2698</f>
        <v>92.674999999999997</v>
      </c>
      <c r="IV109" s="85">
        <f t="shared" si="1457"/>
        <v>0.6594378437793722</v>
      </c>
      <c r="IW109" s="81">
        <f>[1]Malaysia!AB2699</f>
        <v>117.09099999999999</v>
      </c>
      <c r="IX109" s="85">
        <f t="shared" si="1458"/>
        <v>0.66010549058161416</v>
      </c>
      <c r="IY109" s="35"/>
      <c r="IZ109" s="32" t="s">
        <v>38</v>
      </c>
      <c r="JA109" s="81">
        <f>[1]Malaysia!AB2701</f>
        <v>104.797</v>
      </c>
      <c r="JB109" s="85">
        <f t="shared" si="1459"/>
        <v>0.65927852251948593</v>
      </c>
      <c r="JC109" s="81">
        <f>[1]Malaysia!AB2702</f>
        <v>127.36499999999999</v>
      </c>
      <c r="JD109" s="85">
        <f t="shared" si="1460"/>
        <v>10.042672917352718</v>
      </c>
      <c r="JE109" s="81">
        <f>[1]Malaysia!AB2703</f>
        <v>122.47499999999999</v>
      </c>
      <c r="JF109" s="85">
        <f t="shared" si="1461"/>
        <v>20.88695647961174</v>
      </c>
      <c r="JG109" s="35"/>
      <c r="JH109" s="32" t="s">
        <v>38</v>
      </c>
      <c r="JI109" s="81">
        <f>[1]Malaysia!AB2704</f>
        <v>118.84</v>
      </c>
      <c r="JJ109" s="85">
        <f t="shared" si="1462"/>
        <v>32.375960099506528</v>
      </c>
      <c r="JK109" s="81">
        <f>[1]Malaysia!AB2705</f>
        <v>111.42100000000001</v>
      </c>
      <c r="JL109" s="85">
        <f t="shared" si="1463"/>
        <v>9.1900848699775395</v>
      </c>
      <c r="JM109" s="81">
        <f>[1]Malaysia!AB2706</f>
        <v>117.02200000000001</v>
      </c>
      <c r="JN109" s="85">
        <f t="shared" si="1464"/>
        <v>1.3436887926090435</v>
      </c>
      <c r="JO109" s="35"/>
      <c r="JP109" s="32" t="s">
        <v>38</v>
      </c>
      <c r="JQ109" s="81">
        <f>[1]Malaysia!AB2707</f>
        <v>105.786</v>
      </c>
      <c r="JR109" s="85">
        <f t="shared" si="1465"/>
        <v>1.1059720271704663</v>
      </c>
      <c r="JS109" s="81">
        <f>[1]Malaysia!AB2708</f>
        <v>112.67700000000001</v>
      </c>
      <c r="JT109" s="85">
        <f t="shared" si="1466"/>
        <v>1.0396424906977728</v>
      </c>
      <c r="JU109" s="81">
        <f>[1]Malaysia!AB2709</f>
        <v>108.688</v>
      </c>
      <c r="JV109" s="85">
        <f t="shared" si="1467"/>
        <v>1.0400689377610064</v>
      </c>
      <c r="JW109" s="35"/>
      <c r="JX109" s="32" t="s">
        <v>38</v>
      </c>
      <c r="JY109" s="81">
        <f>[1]Malaysia!AB2710</f>
        <v>101.71</v>
      </c>
      <c r="JZ109" s="85">
        <f t="shared" si="1468"/>
        <v>0.34465694788482892</v>
      </c>
      <c r="KA109" s="81">
        <f>[1]Malaysia!AB2711</f>
        <v>102.837</v>
      </c>
      <c r="KB109" s="85">
        <f t="shared" si="1469"/>
        <v>9.8229652716719187</v>
      </c>
      <c r="KC109" s="81">
        <f>[1]Malaysia!AB2712</f>
        <v>125.331</v>
      </c>
      <c r="KD109" s="85">
        <f t="shared" si="1470"/>
        <v>14.166225344198608</v>
      </c>
      <c r="KE109" s="35"/>
      <c r="KF109" s="32" t="s">
        <v>38</v>
      </c>
      <c r="KG109" s="81">
        <f>[1]Malaysia!AB2714</f>
        <v>106.045</v>
      </c>
      <c r="KH109" s="85">
        <f t="shared" si="1471"/>
        <v>3.9322438028883084</v>
      </c>
      <c r="KI109" s="81">
        <f>[1]Malaysia!AB2715</f>
        <v>100.123</v>
      </c>
      <c r="KJ109" s="85">
        <f t="shared" si="1472"/>
        <v>23.076649804117324</v>
      </c>
      <c r="KK109" s="81">
        <f>[1]Malaysia!AB2716</f>
        <v>97.67</v>
      </c>
      <c r="KL109" s="85">
        <f t="shared" si="1473"/>
        <v>-2.2201421019360481</v>
      </c>
      <c r="KM109" s="35"/>
      <c r="KN109" s="32" t="s">
        <v>38</v>
      </c>
      <c r="KO109" s="81">
        <f>[1]Malaysia!AB2717</f>
        <v>93.863</v>
      </c>
      <c r="KP109" s="85">
        <f t="shared" si="1474"/>
        <v>-10.507801083499572</v>
      </c>
      <c r="KQ109" s="81">
        <f>[1]Malaysia!AB2719</f>
        <v>114.003</v>
      </c>
      <c r="KR109" s="85">
        <f t="shared" si="1475"/>
        <v>11.296432495337399</v>
      </c>
      <c r="KS109" s="81">
        <f>[1]Malaysia!AB2720</f>
        <v>99.644000000000005</v>
      </c>
      <c r="KT109" s="85">
        <f t="shared" si="1476"/>
        <v>-0.24826230763484602</v>
      </c>
      <c r="KU109" s="35"/>
      <c r="KV109" s="32" t="s">
        <v>38</v>
      </c>
      <c r="KW109" s="81">
        <f>[1]Malaysia!AB2722</f>
        <v>100.113</v>
      </c>
      <c r="KX109" s="85">
        <f t="shared" si="1477"/>
        <v>-1.9995280068567922</v>
      </c>
      <c r="KY109" s="81">
        <f>[1]Malaysia!AB2723</f>
        <v>109.331</v>
      </c>
      <c r="KZ109" s="85">
        <f t="shared" si="1478"/>
        <v>14.635455540431039</v>
      </c>
      <c r="LA109" s="81">
        <f>[1]Malaysia!AB2726</f>
        <v>132.20599999999999</v>
      </c>
      <c r="LB109" s="85">
        <f t="shared" si="1479"/>
        <v>13.370128310922254</v>
      </c>
      <c r="LC109" s="35"/>
      <c r="LD109" s="32" t="s">
        <v>38</v>
      </c>
      <c r="LE109" s="81">
        <f>[1]Malaysia!AB2729</f>
        <v>95.536000000000001</v>
      </c>
      <c r="LF109" s="85">
        <f t="shared" si="1480"/>
        <v>15.580332495047983</v>
      </c>
      <c r="LG109" s="81">
        <f>[1]Malaysia!AB2730</f>
        <v>103.193</v>
      </c>
      <c r="LH109" s="85">
        <f t="shared" si="1481"/>
        <v>11.390035375187196</v>
      </c>
      <c r="LI109" s="81">
        <f>[1]Malaysia!AB2731</f>
        <v>111.685</v>
      </c>
      <c r="LJ109" s="85">
        <f t="shared" si="1482"/>
        <v>8.5492229829607851</v>
      </c>
      <c r="LK109" s="35"/>
      <c r="LL109" s="32" t="s">
        <v>38</v>
      </c>
      <c r="LM109" s="81">
        <f>[1]Malaysia!AB2733</f>
        <v>127.60299999999999</v>
      </c>
      <c r="LN109" s="85">
        <f t="shared" si="1483"/>
        <v>11.390588312613275</v>
      </c>
      <c r="LO109" s="81">
        <f>[1]Malaysia!AB2735</f>
        <v>117.979</v>
      </c>
      <c r="LP109" s="85">
        <f t="shared" si="1484"/>
        <v>11.390171572843471</v>
      </c>
      <c r="LQ109" s="81">
        <f>[1]Malaysia!AB2737</f>
        <v>128.43100000000001</v>
      </c>
      <c r="LR109" s="85">
        <f t="shared" si="1485"/>
        <v>11.390931997361477</v>
      </c>
      <c r="LS109" s="35"/>
      <c r="LT109" s="32" t="s">
        <v>38</v>
      </c>
      <c r="LU109" s="81">
        <f>[1]Malaysia!AB2740</f>
        <v>95.022000000000006</v>
      </c>
      <c r="LV109" s="85">
        <f t="shared" si="1486"/>
        <v>1.0605171214666456</v>
      </c>
      <c r="LW109" s="81">
        <f>[1]Malaysia!AB2745</f>
        <v>82.350999999999999</v>
      </c>
      <c r="LX109" s="85">
        <f t="shared" si="1487"/>
        <v>2.0574115688143593</v>
      </c>
      <c r="LY109" s="81">
        <f>[1]Malaysia!AB2746</f>
        <v>84.71</v>
      </c>
      <c r="LZ109" s="85">
        <f t="shared" si="1488"/>
        <v>-14.656340412954208</v>
      </c>
      <c r="MA109" s="35"/>
      <c r="MB109" s="32" t="s">
        <v>38</v>
      </c>
      <c r="MC109" s="81">
        <f>[1]Malaysia!AB2749</f>
        <v>119.986</v>
      </c>
      <c r="MD109" s="85">
        <f t="shared" si="1489"/>
        <v>11.187584033446441</v>
      </c>
      <c r="ME109" s="81">
        <f>[1]Malaysia!AB2750</f>
        <v>91.869</v>
      </c>
      <c r="MF109" s="85">
        <f t="shared" si="1490"/>
        <v>-5.0142815422592122</v>
      </c>
      <c r="MG109" s="81">
        <f>[1]Malaysia!AB2753</f>
        <v>110.01900000000001</v>
      </c>
      <c r="MH109" s="85">
        <f t="shared" si="1491"/>
        <v>1.6833595709738489</v>
      </c>
      <c r="MI109" s="35"/>
      <c r="MJ109" s="32" t="s">
        <v>38</v>
      </c>
      <c r="MK109" s="81">
        <f>[1]Malaysia!AB2755</f>
        <v>91.778000000000006</v>
      </c>
      <c r="ML109" s="85">
        <f t="shared" si="1492"/>
        <v>-14.773092194983192</v>
      </c>
      <c r="MM109" s="81">
        <f>[1]Malaysia!AB2758</f>
        <v>105.027884555575</v>
      </c>
      <c r="MN109" s="85">
        <f t="shared" si="1493"/>
        <v>12.348924091741154</v>
      </c>
      <c r="MO109" s="81">
        <f>[1]Malaysia!AB2774</f>
        <v>97.537999999999997</v>
      </c>
      <c r="MP109" s="85">
        <f t="shared" si="1494"/>
        <v>5.0330303355849111</v>
      </c>
    </row>
    <row r="110" spans="1:361" ht="15" customHeight="1">
      <c r="A110" s="35"/>
      <c r="B110" s="32" t="s">
        <v>39</v>
      </c>
      <c r="C110" s="81">
        <f>[1]Malaysia!AC$2918</f>
        <v>103.310360041227</v>
      </c>
      <c r="D110" s="85">
        <f t="shared" si="1495"/>
        <v>3.226510707957317</v>
      </c>
      <c r="E110" s="499">
        <f>[1]Malaysia!AC2919</f>
        <v>106.235</v>
      </c>
      <c r="F110" s="85">
        <f t="shared" si="1363"/>
        <v>11.512633522649111</v>
      </c>
      <c r="G110" s="499">
        <f>[1]Malaysia!AC2920</f>
        <v>100.545</v>
      </c>
      <c r="H110" s="85">
        <f t="shared" si="1364"/>
        <v>-3.9071363121949219</v>
      </c>
      <c r="I110" s="35"/>
      <c r="J110" s="32" t="s">
        <v>39</v>
      </c>
      <c r="K110" s="81">
        <f>[1]Malaysia!AC2547</f>
        <v>95.305999999999997</v>
      </c>
      <c r="L110" s="85">
        <f t="shared" si="1365"/>
        <v>-12.68354931610628</v>
      </c>
      <c r="M110" s="81">
        <f>[1]Malaysia!AC2548</f>
        <v>113.496</v>
      </c>
      <c r="N110" s="85">
        <f t="shared" si="1366"/>
        <v>25.716737578261231</v>
      </c>
      <c r="O110" s="81">
        <f>[1]Malaysia!AC2549</f>
        <v>86.965999999999994</v>
      </c>
      <c r="P110" s="85">
        <f t="shared" si="1367"/>
        <v>-9.9973285503063494</v>
      </c>
      <c r="Q110" s="35"/>
      <c r="R110" s="32" t="s">
        <v>39</v>
      </c>
      <c r="S110" s="81">
        <f>[1]Malaysia!AC2550</f>
        <v>98.567999999999998</v>
      </c>
      <c r="T110" s="85">
        <f t="shared" si="1368"/>
        <v>7.1189598334913171</v>
      </c>
      <c r="U110" s="81">
        <f>[1]Malaysia!AC2552</f>
        <v>93.096999999999994</v>
      </c>
      <c r="V110" s="85">
        <f t="shared" si="1369"/>
        <v>5.0842462245735476</v>
      </c>
      <c r="W110" s="81">
        <f>[1]Malaysia!AC2553</f>
        <v>104.563</v>
      </c>
      <c r="X110" s="85">
        <f t="shared" si="1370"/>
        <v>9.3882701275069564</v>
      </c>
      <c r="Y110" s="35"/>
      <c r="Z110" s="32" t="s">
        <v>39</v>
      </c>
      <c r="AA110" s="81">
        <f>[1]Malaysia!AC2554</f>
        <v>102.349</v>
      </c>
      <c r="AB110" s="85">
        <f t="shared" si="1371"/>
        <v>4.0856433395780414</v>
      </c>
      <c r="AC110" s="81">
        <f>[1]Malaysia!AC2556</f>
        <v>95.706999999999994</v>
      </c>
      <c r="AD110" s="85">
        <f t="shared" si="1372"/>
        <v>8.5141016549625306</v>
      </c>
      <c r="AE110" s="81">
        <f>[1]Malaysia!AC2557</f>
        <v>85.751999999999995</v>
      </c>
      <c r="AF110" s="85">
        <f t="shared" si="1373"/>
        <v>0.45260785206862408</v>
      </c>
      <c r="AG110" s="35"/>
      <c r="AH110" s="32" t="s">
        <v>39</v>
      </c>
      <c r="AI110" s="81">
        <f>[1]Malaysia!AC2562</f>
        <v>106.26900000000001</v>
      </c>
      <c r="AJ110" s="85">
        <f t="shared" si="1374"/>
        <v>13.755481085647389</v>
      </c>
      <c r="AK110" s="81">
        <f>[1]Malaysia!AC2563</f>
        <v>108.482</v>
      </c>
      <c r="AL110" s="85">
        <f t="shared" si="1375"/>
        <v>25.994701523070333</v>
      </c>
      <c r="AM110" s="81">
        <f>[1]Malaysia!AC2564</f>
        <v>92.215999999999994</v>
      </c>
      <c r="AN110" s="85">
        <f t="shared" si="1376"/>
        <v>10.501922691821576</v>
      </c>
      <c r="AO110" s="35"/>
      <c r="AP110" s="32" t="s">
        <v>39</v>
      </c>
      <c r="AQ110" s="81">
        <f>[1]Malaysia!AC2566</f>
        <v>93.135000000000005</v>
      </c>
      <c r="AR110" s="85">
        <f t="shared" si="1377"/>
        <v>-7.1013096961377187</v>
      </c>
      <c r="AS110" s="81">
        <f>[1]Malaysia!AC2568</f>
        <v>106.38</v>
      </c>
      <c r="AT110" s="85">
        <f t="shared" si="1378"/>
        <v>4.9821600935445929</v>
      </c>
      <c r="AU110" s="81">
        <f>[1]Malaysia!AC2569</f>
        <v>101.843</v>
      </c>
      <c r="AV110" s="85">
        <f t="shared" si="1379"/>
        <v>-2.9289990084357242</v>
      </c>
      <c r="AW110" s="35"/>
      <c r="AX110" s="32" t="s">
        <v>39</v>
      </c>
      <c r="AY110" s="81">
        <f>[1]Malaysia!AC2570</f>
        <v>119.6</v>
      </c>
      <c r="AZ110" s="85">
        <f t="shared" si="1380"/>
        <v>37.25514389740411</v>
      </c>
      <c r="BA110" s="81">
        <f>[1]Malaysia!AC2571</f>
        <v>118.643</v>
      </c>
      <c r="BB110" s="85">
        <f t="shared" si="1381"/>
        <v>17.485029331757332</v>
      </c>
      <c r="BC110" s="81">
        <f>[1]Malaysia!AC2572</f>
        <v>121.19799999999999</v>
      </c>
      <c r="BD110" s="85">
        <f t="shared" si="1382"/>
        <v>16.905709612435473</v>
      </c>
      <c r="BE110" s="35"/>
      <c r="BF110" s="32" t="s">
        <v>39</v>
      </c>
      <c r="BG110" s="81">
        <f>[1]Malaysia!AC2573</f>
        <v>81.873999999999995</v>
      </c>
      <c r="BH110" s="85">
        <f t="shared" si="1383"/>
        <v>-11.16735690524105</v>
      </c>
      <c r="BI110" s="81">
        <f>[1]Malaysia!AC2575</f>
        <v>114.273</v>
      </c>
      <c r="BJ110" s="85">
        <f t="shared" si="1384"/>
        <v>16.424723803956581</v>
      </c>
      <c r="BK110" s="81">
        <f>[1]Malaysia!AC2576</f>
        <v>107.36</v>
      </c>
      <c r="BL110" s="85">
        <f t="shared" si="1385"/>
        <v>19.981400987660209</v>
      </c>
      <c r="BM110" s="35"/>
      <c r="BN110" s="32" t="s">
        <v>39</v>
      </c>
      <c r="BO110" s="81">
        <f>[1]Malaysia!AC2578</f>
        <v>96.801000000000002</v>
      </c>
      <c r="BP110" s="85">
        <f t="shared" si="1386"/>
        <v>1.5341159886785221</v>
      </c>
      <c r="BQ110" s="478">
        <f>(([1]Malaysia!AC2580*[1]Malaysia!$H$2580)+([1]Malaysia!AC2581*[1]Malaysia!$H$2581)+([1]Malaysia!AC2582*[1]Malaysia!$H$2582))/$BQ$11</f>
        <v>100.68916316291374</v>
      </c>
      <c r="BR110" s="85">
        <f t="shared" si="1387"/>
        <v>8.7300824873803151</v>
      </c>
      <c r="BS110" s="81">
        <f>[1]Malaysia!AC2583</f>
        <v>117.85599999999999</v>
      </c>
      <c r="BT110" s="85">
        <f t="shared" si="1388"/>
        <v>8.729584057852918</v>
      </c>
      <c r="BU110" s="35"/>
      <c r="BV110" s="32" t="s">
        <v>39</v>
      </c>
      <c r="BW110" s="81">
        <f>[1]Malaysia!AC2584</f>
        <v>105.098</v>
      </c>
      <c r="BX110" s="85">
        <f t="shared" si="1389"/>
        <v>8.7301853061555192</v>
      </c>
      <c r="BY110" s="81">
        <f>[1]Malaysia!AC2585</f>
        <v>101.961</v>
      </c>
      <c r="BZ110" s="85">
        <f t="shared" si="1390"/>
        <v>2.1056457352961502</v>
      </c>
      <c r="CA110" s="81">
        <f>[1]Malaysia!AC2586</f>
        <v>112.108</v>
      </c>
      <c r="CB110" s="85">
        <f t="shared" si="1391"/>
        <v>3.5713472976168532</v>
      </c>
      <c r="CC110" s="35"/>
      <c r="CD110" s="32" t="s">
        <v>39</v>
      </c>
      <c r="CE110" s="81">
        <f>[1]Malaysia!AC2587</f>
        <v>106.325</v>
      </c>
      <c r="CF110" s="85">
        <f t="shared" si="1392"/>
        <v>3.5717661115997714</v>
      </c>
      <c r="CG110" s="81">
        <f>[1]Malaysia!AC2589</f>
        <v>98.789000000000001</v>
      </c>
      <c r="CH110" s="85">
        <f t="shared" si="1393"/>
        <v>3.5714470819644788</v>
      </c>
      <c r="CI110" s="81">
        <f>[1]Malaysia!AC2597</f>
        <v>93.567999999999998</v>
      </c>
      <c r="CJ110" s="85">
        <f t="shared" si="1394"/>
        <v>6.9177752363207361</v>
      </c>
      <c r="CK110" s="35"/>
      <c r="CL110" s="32" t="s">
        <v>39</v>
      </c>
      <c r="CM110" s="81">
        <f>[1]Malaysia!AC2603</f>
        <v>99.905000000000001</v>
      </c>
      <c r="CN110" s="85">
        <f t="shared" si="1395"/>
        <v>-8.1999855648586077</v>
      </c>
      <c r="CO110" s="81">
        <f>[1]Malaysia!AC2604</f>
        <v>94.031000000000006</v>
      </c>
      <c r="CP110" s="85">
        <f t="shared" si="1396"/>
        <v>18.496217452517968</v>
      </c>
      <c r="CQ110" s="81">
        <f>[1]Malaysia!AC2606</f>
        <v>108.241</v>
      </c>
      <c r="CR110" s="85">
        <f t="shared" si="1397"/>
        <v>18.496261085326964</v>
      </c>
      <c r="CS110" s="35"/>
      <c r="CT110" s="32" t="s">
        <v>39</v>
      </c>
      <c r="CU110" s="81">
        <f>[1]Malaysia!AC2608</f>
        <v>102.941</v>
      </c>
      <c r="CV110" s="85">
        <f t="shared" si="1398"/>
        <v>-4.2687337096203777</v>
      </c>
      <c r="CW110" s="81">
        <f>[1]Malaysia!AC2609</f>
        <v>86.343000000000004</v>
      </c>
      <c r="CX110" s="85">
        <f t="shared" si="1399"/>
        <v>-3.4972170195878505</v>
      </c>
      <c r="CY110" s="81">
        <f>[1]Malaysia!AC2610</f>
        <v>118.836</v>
      </c>
      <c r="CZ110" s="85">
        <f t="shared" si="1400"/>
        <v>19.19394542158264</v>
      </c>
      <c r="DA110" s="35"/>
      <c r="DB110" s="32" t="s">
        <v>39</v>
      </c>
      <c r="DC110" s="81">
        <f>[1]Malaysia!AC2611</f>
        <v>122.376</v>
      </c>
      <c r="DD110" s="85">
        <f t="shared" si="1401"/>
        <v>27.904992881436797</v>
      </c>
      <c r="DE110" s="81">
        <f>[1]Malaysia!AC2613</f>
        <v>110.53400000000001</v>
      </c>
      <c r="DF110" s="85">
        <f t="shared" si="1402"/>
        <v>11.771057982240009</v>
      </c>
      <c r="DG110" s="81">
        <f>[1]Malaysia!AC2616</f>
        <v>102.976</v>
      </c>
      <c r="DH110" s="85">
        <f t="shared" si="1403"/>
        <v>2.084771871845021</v>
      </c>
      <c r="DI110" s="35"/>
      <c r="DJ110" s="32" t="s">
        <v>39</v>
      </c>
      <c r="DK110" s="81">
        <f>[1]Malaysia!AC2617</f>
        <v>101.288</v>
      </c>
      <c r="DL110" s="85">
        <f t="shared" si="1404"/>
        <v>2.0846626941536357</v>
      </c>
      <c r="DM110" s="81">
        <f>[1]Malaysia!AC2618</f>
        <v>92.856999999999999</v>
      </c>
      <c r="DN110" s="85">
        <f t="shared" si="1405"/>
        <v>-14.528794340277855</v>
      </c>
      <c r="DO110" s="81">
        <f>[1]Malaysia!AC2619</f>
        <v>85.7</v>
      </c>
      <c r="DP110" s="85">
        <f t="shared" si="1406"/>
        <v>3.4873538704901534</v>
      </c>
      <c r="DQ110" s="35"/>
      <c r="DR110" s="32" t="s">
        <v>39</v>
      </c>
      <c r="DS110" s="81">
        <f>[1]Malaysia!AC2620</f>
        <v>100.441</v>
      </c>
      <c r="DT110" s="85">
        <f t="shared" si="1407"/>
        <v>2.085002127817063</v>
      </c>
      <c r="DU110" s="81">
        <f>[1]Malaysia!AC2623</f>
        <v>108.437</v>
      </c>
      <c r="DV110" s="85">
        <f t="shared" si="1408"/>
        <v>0.60176975322107751</v>
      </c>
      <c r="DW110" s="81">
        <f>[1]Malaysia!AC2624</f>
        <v>126.101</v>
      </c>
      <c r="DX110" s="85">
        <f t="shared" si="1409"/>
        <v>29.501788246151619</v>
      </c>
      <c r="DY110" s="35"/>
      <c r="DZ110" s="32" t="s">
        <v>39</v>
      </c>
      <c r="EA110" s="81">
        <f>[1]Malaysia!AC2626</f>
        <v>102.53100000000001</v>
      </c>
      <c r="EB110" s="85">
        <f t="shared" si="1410"/>
        <v>3.6089479641467648</v>
      </c>
      <c r="EC110" s="81">
        <f>[1]Malaysia!AC2628</f>
        <v>104.208</v>
      </c>
      <c r="ED110" s="85">
        <f t="shared" si="1411"/>
        <v>5.6213655048914291</v>
      </c>
      <c r="EE110" s="81">
        <f>[1]Malaysia!AC2629</f>
        <v>111.625</v>
      </c>
      <c r="EF110" s="85">
        <f t="shared" si="1412"/>
        <v>5.6219895860506739</v>
      </c>
      <c r="EG110" s="35"/>
      <c r="EH110" s="32" t="s">
        <v>39</v>
      </c>
      <c r="EI110" s="81">
        <f>[1]Malaysia!AC2630</f>
        <v>104.038</v>
      </c>
      <c r="EJ110" s="85">
        <f t="shared" si="1413"/>
        <v>5.621399943097444</v>
      </c>
      <c r="EK110" s="81">
        <f>[1]Malaysia!AC2632</f>
        <v>115.723</v>
      </c>
      <c r="EL110" s="85">
        <f t="shared" si="1414"/>
        <v>5.6217229328029816</v>
      </c>
      <c r="EM110" s="81">
        <f>[1]Malaysia!AC2634</f>
        <v>104.735</v>
      </c>
      <c r="EN110" s="85">
        <f t="shared" si="1415"/>
        <v>5.6219905206074117</v>
      </c>
      <c r="EO110" s="35"/>
      <c r="EP110" s="32" t="s">
        <v>39</v>
      </c>
      <c r="EQ110" s="81">
        <f>[1]Malaysia!AC2636</f>
        <v>95.421999999999997</v>
      </c>
      <c r="ER110" s="85">
        <f t="shared" si="1416"/>
        <v>1.618251863654379</v>
      </c>
      <c r="ES110" s="81">
        <f>[1]Malaysia!AC2637</f>
        <v>104.435</v>
      </c>
      <c r="ET110" s="85">
        <f t="shared" si="1417"/>
        <v>1.6183015987999596</v>
      </c>
      <c r="EU110" s="81">
        <f>[1]Malaysia!AC2638</f>
        <v>102.34099999999999</v>
      </c>
      <c r="EV110" s="85">
        <f t="shared" si="1418"/>
        <v>1.6180769724986277</v>
      </c>
      <c r="EW110" s="35"/>
      <c r="EX110" s="32" t="s">
        <v>39</v>
      </c>
      <c r="EY110" s="81">
        <f>[1]Malaysia!AC2639</f>
        <v>103.883</v>
      </c>
      <c r="EZ110" s="85">
        <f t="shared" si="1419"/>
        <v>1.617860274060547</v>
      </c>
      <c r="FA110" s="81">
        <f>[1]Malaysia!AC2640</f>
        <v>100.878</v>
      </c>
      <c r="FB110" s="85">
        <f t="shared" si="1420"/>
        <v>1.6182606765724898</v>
      </c>
      <c r="FC110" s="81">
        <f>[1]Malaysia!AC2641</f>
        <v>95.932000000000002</v>
      </c>
      <c r="FD110" s="85">
        <f t="shared" si="1421"/>
        <v>1.6178981788188764</v>
      </c>
      <c r="FE110" s="35"/>
      <c r="FF110" s="32" t="s">
        <v>39</v>
      </c>
      <c r="FG110" s="81">
        <f>[1]Malaysia!AC2643</f>
        <v>102.11</v>
      </c>
      <c r="FH110" s="85">
        <f t="shared" si="1422"/>
        <v>1.6179811228611953</v>
      </c>
      <c r="FI110" s="81">
        <f>[1]Malaysia!AC2645</f>
        <v>111.303</v>
      </c>
      <c r="FJ110" s="85">
        <f t="shared" si="1423"/>
        <v>2.1446625995964865</v>
      </c>
      <c r="FK110" s="81">
        <f>[1]Malaysia!AC2649</f>
        <v>98.936999999999998</v>
      </c>
      <c r="FL110" s="85">
        <f t="shared" si="1424"/>
        <v>5.7969545257308397</v>
      </c>
      <c r="FM110" s="35"/>
      <c r="FN110" s="32" t="s">
        <v>39</v>
      </c>
      <c r="FO110" s="81">
        <f>[1]Malaysia!AC2650</f>
        <v>98.376999999999995</v>
      </c>
      <c r="FP110" s="85">
        <f t="shared" si="1425"/>
        <v>-4.0152992555746749</v>
      </c>
      <c r="FQ110" s="81">
        <f>[1]Malaysia!AC2652</f>
        <v>109.376</v>
      </c>
      <c r="FR110" s="85">
        <f t="shared" si="1426"/>
        <v>4.0694749996577571</v>
      </c>
      <c r="FS110" s="81">
        <f>[1]Malaysia!AC2653</f>
        <v>100.767</v>
      </c>
      <c r="FT110" s="85">
        <f t="shared" si="1427"/>
        <v>0.91744236135129142</v>
      </c>
      <c r="FU110" s="35"/>
      <c r="FV110" s="32" t="s">
        <v>39</v>
      </c>
      <c r="FW110" s="81">
        <f>[1]Malaysia!AC2654</f>
        <v>104.65</v>
      </c>
      <c r="FX110" s="85">
        <f t="shared" si="1428"/>
        <v>3.11895402129079</v>
      </c>
      <c r="FY110" s="81">
        <f>[1]Malaysia!AC2655</f>
        <v>106.057</v>
      </c>
      <c r="FZ110" s="85">
        <f t="shared" si="1429"/>
        <v>0.66513083183781418</v>
      </c>
      <c r="GA110" s="81">
        <f>[1]Malaysia!AC2656</f>
        <v>99.644000000000005</v>
      </c>
      <c r="GB110" s="85">
        <f t="shared" si="1430"/>
        <v>0.66529486146637851</v>
      </c>
      <c r="GC110" s="35"/>
      <c r="GD110" s="32" t="s">
        <v>39</v>
      </c>
      <c r="GE110" s="81">
        <f>[1]Malaysia!AC2657</f>
        <v>104.154</v>
      </c>
      <c r="GF110" s="85">
        <f t="shared" si="1431"/>
        <v>0.66472436587802974</v>
      </c>
      <c r="GG110" s="81">
        <f>[1]Malaysia!AC2658</f>
        <v>96.3</v>
      </c>
      <c r="GH110" s="85">
        <f t="shared" si="1432"/>
        <v>0.66523640217535274</v>
      </c>
      <c r="GI110" s="81">
        <f>[1]Malaysia!AC2659</f>
        <v>101.203</v>
      </c>
      <c r="GJ110" s="85">
        <f t="shared" si="1433"/>
        <v>0.73485783041498109</v>
      </c>
      <c r="GK110" s="35"/>
      <c r="GL110" s="32" t="s">
        <v>39</v>
      </c>
      <c r="GM110" s="81">
        <f>[1]Malaysia!AC2660</f>
        <v>105.357</v>
      </c>
      <c r="GN110" s="85">
        <f t="shared" si="1434"/>
        <v>0.66531008584405527</v>
      </c>
      <c r="GO110" s="81">
        <f>[1]Malaysia!AC2661</f>
        <v>119.803</v>
      </c>
      <c r="GP110" s="85">
        <f t="shared" si="1435"/>
        <v>19.834139091396906</v>
      </c>
      <c r="GQ110" s="81">
        <f>[1]Malaysia!AC2662</f>
        <v>122.27</v>
      </c>
      <c r="GR110" s="85">
        <f t="shared" si="1436"/>
        <v>19.834110161920492</v>
      </c>
      <c r="GS110" s="35"/>
      <c r="GT110" s="32" t="s">
        <v>39</v>
      </c>
      <c r="GU110" s="81">
        <f>[1]Malaysia!AC2665</f>
        <v>106.569</v>
      </c>
      <c r="GV110" s="85">
        <f t="shared" si="1437"/>
        <v>1.9834383722505038</v>
      </c>
      <c r="GW110" s="81">
        <f>[1]Malaysia!AC2667</f>
        <v>109.999</v>
      </c>
      <c r="GX110" s="85">
        <f t="shared" si="1438"/>
        <v>5.9499345232646448</v>
      </c>
      <c r="GY110" s="81">
        <f>[1]Malaysia!AC2668</f>
        <v>103.598</v>
      </c>
      <c r="GZ110" s="85">
        <f t="shared" si="1439"/>
        <v>1.9826166010532376</v>
      </c>
      <c r="HA110" s="35"/>
      <c r="HB110" s="32" t="s">
        <v>39</v>
      </c>
      <c r="HC110" s="81">
        <f>[1]Malaysia!AC2669</f>
        <v>93.887</v>
      </c>
      <c r="HD110" s="85">
        <f t="shared" si="1440"/>
        <v>1.983192950343593</v>
      </c>
      <c r="HE110" s="81">
        <f>[1]Malaysia!AC2670</f>
        <v>102.13800000000001</v>
      </c>
      <c r="HF110" s="85">
        <f t="shared" si="1441"/>
        <v>1.9833477469551042</v>
      </c>
      <c r="HG110" s="81">
        <f>[1]Malaysia!AC2671</f>
        <v>95.364999999999995</v>
      </c>
      <c r="HH110" s="85">
        <f t="shared" si="1442"/>
        <v>-7.5373192475970257</v>
      </c>
      <c r="HI110" s="35"/>
      <c r="HJ110" s="32" t="s">
        <v>39</v>
      </c>
      <c r="HK110" s="81">
        <f>[1]Malaysia!AC2672</f>
        <v>99.998000000000005</v>
      </c>
      <c r="HL110" s="85">
        <f t="shared" si="1443"/>
        <v>6.9565182581397949</v>
      </c>
      <c r="HM110" s="81">
        <f>[1]Malaysia!AC2673</f>
        <v>95.126000000000005</v>
      </c>
      <c r="HN110" s="85">
        <f t="shared" si="1444"/>
        <v>9.8100037844688615</v>
      </c>
      <c r="HO110" s="81">
        <f>[1]Malaysia!AC2675</f>
        <v>97.94</v>
      </c>
      <c r="HP110" s="85">
        <f t="shared" si="1445"/>
        <v>1.9833872957529195</v>
      </c>
      <c r="HQ110" s="35"/>
      <c r="HR110" s="32" t="s">
        <v>39</v>
      </c>
      <c r="HS110" s="81">
        <f>[1]Malaysia!AC2676</f>
        <v>112.72</v>
      </c>
      <c r="HT110" s="85">
        <f t="shared" si="1446"/>
        <v>-0.73568110750527183</v>
      </c>
      <c r="HU110" s="81">
        <f>[1]Malaysia!AC2677</f>
        <v>106.066</v>
      </c>
      <c r="HV110" s="85">
        <f t="shared" si="1447"/>
        <v>-0.73549686831604788</v>
      </c>
      <c r="HW110" s="81">
        <f>[1]Malaysia!AC2678</f>
        <v>105.45699999999999</v>
      </c>
      <c r="HX110" s="85">
        <f t="shared" si="1448"/>
        <v>-0.73589830042367055</v>
      </c>
      <c r="HY110" s="35"/>
      <c r="HZ110" s="32" t="s">
        <v>39</v>
      </c>
      <c r="IA110" s="81">
        <f>[1]Malaysia!AC2680</f>
        <v>107.312</v>
      </c>
      <c r="IB110" s="85">
        <f t="shared" si="1449"/>
        <v>-0.73596564725913538</v>
      </c>
      <c r="IC110" s="81">
        <f>[1]Malaysia!AC2812</f>
        <v>113.616068696985</v>
      </c>
      <c r="ID110" s="85">
        <f t="shared" si="1450"/>
        <v>5.3577053909745302</v>
      </c>
      <c r="IE110" s="81">
        <f>[1]Malaysia!AC2689</f>
        <v>102.85</v>
      </c>
      <c r="IF110" s="85">
        <f t="shared" si="1451"/>
        <v>-5.8291026092299347</v>
      </c>
      <c r="IG110" s="35"/>
      <c r="IH110" s="32" t="s">
        <v>39</v>
      </c>
      <c r="II110" s="81">
        <f>[1]Malaysia!AC2690</f>
        <v>108.645</v>
      </c>
      <c r="IJ110" s="85">
        <f t="shared" si="1452"/>
        <v>22.082411117281197</v>
      </c>
      <c r="IK110" s="81">
        <f>[1]Malaysia!AC2691</f>
        <v>117.447</v>
      </c>
      <c r="IL110" s="85">
        <f t="shared" si="1453"/>
        <v>5.13931348721745</v>
      </c>
      <c r="IM110" s="81">
        <f>[1]Malaysia!AC2694</f>
        <v>108.396</v>
      </c>
      <c r="IN110" s="85">
        <f t="shared" si="1454"/>
        <v>2.2289964042912658</v>
      </c>
      <c r="IO110" s="81">
        <f>[1]Malaysia!AC2695</f>
        <v>97.486999999999995</v>
      </c>
      <c r="IP110" s="85">
        <f t="shared" si="1455"/>
        <v>2.2292820421921249</v>
      </c>
      <c r="IQ110" s="35"/>
      <c r="IR110" s="32" t="s">
        <v>39</v>
      </c>
      <c r="IS110" s="81">
        <f>[1]Malaysia!AC2697</f>
        <v>102.014</v>
      </c>
      <c r="IT110" s="85">
        <f t="shared" si="1456"/>
        <v>2.2286464626156288</v>
      </c>
      <c r="IU110" s="81">
        <f>[1]Malaysia!AC2698</f>
        <v>86.703000000000003</v>
      </c>
      <c r="IV110" s="85">
        <f t="shared" si="1457"/>
        <v>2.2287632497152572</v>
      </c>
      <c r="IW110" s="81">
        <f>[1]Malaysia!AC2699</f>
        <v>113.086</v>
      </c>
      <c r="IX110" s="85">
        <f t="shared" si="1458"/>
        <v>2.2287226018316915</v>
      </c>
      <c r="IY110" s="35"/>
      <c r="IZ110" s="32" t="s">
        <v>39</v>
      </c>
      <c r="JA110" s="81">
        <f>[1]Malaysia!AC2701</f>
        <v>103.167</v>
      </c>
      <c r="JB110" s="85">
        <f t="shared" si="1459"/>
        <v>2.2283489016025015</v>
      </c>
      <c r="JC110" s="81">
        <f>[1]Malaysia!AC2702</f>
        <v>106.04600000000001</v>
      </c>
      <c r="JD110" s="85">
        <f t="shared" si="1460"/>
        <v>9.399139392154467</v>
      </c>
      <c r="JE110" s="81">
        <f>[1]Malaysia!AC2703</f>
        <v>122.473</v>
      </c>
      <c r="JF110" s="85">
        <f t="shared" si="1461"/>
        <v>10.874056052983732</v>
      </c>
      <c r="JG110" s="35"/>
      <c r="JH110" s="32" t="s">
        <v>39</v>
      </c>
      <c r="JI110" s="81">
        <f>[1]Malaysia!AC2704</f>
        <v>121.8</v>
      </c>
      <c r="JJ110" s="85">
        <f t="shared" si="1462"/>
        <v>24.740341460510081</v>
      </c>
      <c r="JK110" s="81">
        <f>[1]Malaysia!AC2705</f>
        <v>113.485</v>
      </c>
      <c r="JL110" s="85">
        <f t="shared" si="1463"/>
        <v>15.137931978532308</v>
      </c>
      <c r="JM110" s="81">
        <f>[1]Malaysia!AC2706</f>
        <v>81.284000000000006</v>
      </c>
      <c r="JN110" s="85">
        <f t="shared" si="1464"/>
        <v>5.2794348701263374</v>
      </c>
      <c r="JO110" s="35"/>
      <c r="JP110" s="32" t="s">
        <v>39</v>
      </c>
      <c r="JQ110" s="81">
        <f>[1]Malaysia!AC2707</f>
        <v>103.131</v>
      </c>
      <c r="JR110" s="85">
        <f t="shared" si="1465"/>
        <v>4.0889459038005782</v>
      </c>
      <c r="JS110" s="81">
        <f>[1]Malaysia!AC2708</f>
        <v>117.596</v>
      </c>
      <c r="JT110" s="85">
        <f t="shared" si="1466"/>
        <v>-5.8836516353966744</v>
      </c>
      <c r="JU110" s="81">
        <f>[1]Malaysia!AC2709</f>
        <v>106.029</v>
      </c>
      <c r="JV110" s="85">
        <f t="shared" si="1467"/>
        <v>-5.8837820813164967</v>
      </c>
      <c r="JW110" s="35"/>
      <c r="JX110" s="32" t="s">
        <v>39</v>
      </c>
      <c r="JY110" s="81">
        <f>[1]Malaysia!AC2710</f>
        <v>105.056</v>
      </c>
      <c r="JZ110" s="85">
        <f t="shared" si="1468"/>
        <v>10.700134091369179</v>
      </c>
      <c r="KA110" s="81">
        <f>[1]Malaysia!AC2711</f>
        <v>99.786000000000001</v>
      </c>
      <c r="KB110" s="85">
        <f t="shared" si="1469"/>
        <v>-9.5647542869202908</v>
      </c>
      <c r="KC110" s="81">
        <f>[1]Malaysia!AC2712</f>
        <v>115.172</v>
      </c>
      <c r="KD110" s="85">
        <f t="shared" si="1470"/>
        <v>4.0514021697137395</v>
      </c>
      <c r="KE110" s="35"/>
      <c r="KF110" s="32" t="s">
        <v>39</v>
      </c>
      <c r="KG110" s="81">
        <f>[1]Malaysia!AC2714</f>
        <v>98.450999999999993</v>
      </c>
      <c r="KH110" s="85">
        <f t="shared" si="1471"/>
        <v>2.9771931468731054</v>
      </c>
      <c r="KI110" s="81">
        <f>[1]Malaysia!AC2715</f>
        <v>121.376</v>
      </c>
      <c r="KJ110" s="85">
        <f t="shared" si="1472"/>
        <v>9.8953975573536894</v>
      </c>
      <c r="KK110" s="81">
        <f>[1]Malaysia!AC2716</f>
        <v>101.53400000000001</v>
      </c>
      <c r="KL110" s="85">
        <f t="shared" si="1473"/>
        <v>3.4769868535787509</v>
      </c>
      <c r="KM110" s="35"/>
      <c r="KN110" s="32" t="s">
        <v>39</v>
      </c>
      <c r="KO110" s="81">
        <f>[1]Malaysia!AC2717</f>
        <v>97.459000000000003</v>
      </c>
      <c r="KP110" s="85">
        <f t="shared" si="1474"/>
        <v>8.6249233491437565</v>
      </c>
      <c r="KQ110" s="81">
        <f>[1]Malaysia!AC2719</f>
        <v>106.303</v>
      </c>
      <c r="KR110" s="85">
        <f t="shared" si="1475"/>
        <v>7.4848488813561005</v>
      </c>
      <c r="KS110" s="81">
        <f>[1]Malaysia!AC2720</f>
        <v>96.161000000000001</v>
      </c>
      <c r="KT110" s="85">
        <f t="shared" si="1476"/>
        <v>-4.5846192275446782</v>
      </c>
      <c r="KU110" s="35"/>
      <c r="KV110" s="32" t="s">
        <v>39</v>
      </c>
      <c r="KW110" s="81">
        <f>[1]Malaysia!AC2722</f>
        <v>96.076999999999998</v>
      </c>
      <c r="KX110" s="85">
        <f t="shared" si="1477"/>
        <v>1.2868311036113909</v>
      </c>
      <c r="KY110" s="81">
        <f>[1]Malaysia!AC2723</f>
        <v>104.73399999999999</v>
      </c>
      <c r="KZ110" s="85">
        <f t="shared" si="1478"/>
        <v>11.952133218065342</v>
      </c>
      <c r="LA110" s="81">
        <f>[1]Malaysia!AC2726</f>
        <v>105.589</v>
      </c>
      <c r="LB110" s="85">
        <f t="shared" si="1479"/>
        <v>1.1583321233361374</v>
      </c>
      <c r="LC110" s="35"/>
      <c r="LD110" s="32" t="s">
        <v>39</v>
      </c>
      <c r="LE110" s="81">
        <f>[1]Malaysia!AC2729</f>
        <v>112.488</v>
      </c>
      <c r="LF110" s="85">
        <f t="shared" si="1480"/>
        <v>11.921847538764112</v>
      </c>
      <c r="LG110" s="81">
        <f>[1]Malaysia!AC2730</f>
        <v>79.608000000000004</v>
      </c>
      <c r="LH110" s="85">
        <f t="shared" si="1481"/>
        <v>9.739938762444595</v>
      </c>
      <c r="LI110" s="81">
        <f>[1]Malaysia!AC2731</f>
        <v>89.320999999999998</v>
      </c>
      <c r="LJ110" s="85">
        <f t="shared" si="1482"/>
        <v>7.5205319494720868</v>
      </c>
      <c r="LK110" s="35"/>
      <c r="LL110" s="32" t="s">
        <v>39</v>
      </c>
      <c r="LM110" s="81">
        <f>[1]Malaysia!AC2733</f>
        <v>90.412999999999997</v>
      </c>
      <c r="LN110" s="85">
        <f t="shared" si="1483"/>
        <v>9.7407477004665282</v>
      </c>
      <c r="LO110" s="81">
        <f>[1]Malaysia!AC2735</f>
        <v>109.976</v>
      </c>
      <c r="LP110" s="85">
        <f t="shared" si="1484"/>
        <v>9.7406181573033166</v>
      </c>
      <c r="LQ110" s="81">
        <f>[1]Malaysia!AC2737</f>
        <v>89.566000000000003</v>
      </c>
      <c r="LR110" s="85">
        <f t="shared" si="1485"/>
        <v>9.7402893846422671</v>
      </c>
      <c r="LS110" s="35"/>
      <c r="LT110" s="32" t="s">
        <v>39</v>
      </c>
      <c r="LU110" s="81">
        <f>[1]Malaysia!AC2740</f>
        <v>115.872</v>
      </c>
      <c r="LV110" s="85">
        <f t="shared" si="1486"/>
        <v>-1.5932014826711907</v>
      </c>
      <c r="LW110" s="81">
        <f>[1]Malaysia!AC2745</f>
        <v>193.28200000000001</v>
      </c>
      <c r="LX110" s="85">
        <f t="shared" si="1487"/>
        <v>-0.4178130700456677</v>
      </c>
      <c r="LY110" s="81">
        <f>[1]Malaysia!AC2746</f>
        <v>67.391000000000005</v>
      </c>
      <c r="LZ110" s="85">
        <f t="shared" si="1488"/>
        <v>-14.862272948744916</v>
      </c>
      <c r="MA110" s="35"/>
      <c r="MB110" s="32" t="s">
        <v>39</v>
      </c>
      <c r="MC110" s="81">
        <f>[1]Malaysia!AC2749</f>
        <v>103.119</v>
      </c>
      <c r="MD110" s="85">
        <f t="shared" si="1489"/>
        <v>1.3639707592759862</v>
      </c>
      <c r="ME110" s="81">
        <f>[1]Malaysia!AC2750</f>
        <v>66.319000000000003</v>
      </c>
      <c r="MF110" s="85">
        <f t="shared" si="1490"/>
        <v>-6.0780835657622987</v>
      </c>
      <c r="MG110" s="81">
        <f>[1]Malaysia!AC2753</f>
        <v>82.822000000000003</v>
      </c>
      <c r="MH110" s="85">
        <f t="shared" si="1491"/>
        <v>-6.0895547008357624</v>
      </c>
      <c r="MI110" s="35"/>
      <c r="MJ110" s="32" t="s">
        <v>39</v>
      </c>
      <c r="MK110" s="81">
        <f>[1]Malaysia!AC2755</f>
        <v>88.853999999999999</v>
      </c>
      <c r="ML110" s="85">
        <f t="shared" si="1492"/>
        <v>-13.797749506370209</v>
      </c>
      <c r="MM110" s="81">
        <f>[1]Malaysia!AC2758</f>
        <v>107.48428365201799</v>
      </c>
      <c r="MN110" s="85">
        <f t="shared" si="1493"/>
        <v>11.169281063716753</v>
      </c>
      <c r="MO110" s="81">
        <f>[1]Malaysia!AC2774</f>
        <v>123.214</v>
      </c>
      <c r="MP110" s="85">
        <f t="shared" si="1494"/>
        <v>33.876900286831983</v>
      </c>
    </row>
    <row r="111" spans="1:361" ht="15" customHeight="1">
      <c r="A111" s="35"/>
      <c r="B111" s="32" t="s">
        <v>40</v>
      </c>
      <c r="C111" s="81">
        <f>[1]Malaysia!AD$2918</f>
        <v>94.821744238820003</v>
      </c>
      <c r="D111" s="85">
        <f t="shared" si="1495"/>
        <v>3.8933747032514816</v>
      </c>
      <c r="E111" s="499">
        <f>[1]Malaysia!AD2919</f>
        <v>97.441999999999993</v>
      </c>
      <c r="F111" s="85">
        <f t="shared" si="1363"/>
        <v>7.9235975132738474</v>
      </c>
      <c r="G111" s="499">
        <f>[1]Malaysia!AD2920</f>
        <v>92.343999999999994</v>
      </c>
      <c r="H111" s="85">
        <f t="shared" si="1364"/>
        <v>0.16124869453311419</v>
      </c>
      <c r="I111" s="35"/>
      <c r="J111" s="32" t="s">
        <v>40</v>
      </c>
      <c r="K111" s="81">
        <f>[1]Malaysia!AD2547</f>
        <v>102.309</v>
      </c>
      <c r="L111" s="85">
        <f t="shared" si="1365"/>
        <v>-17.024033931497002</v>
      </c>
      <c r="M111" s="81">
        <f>[1]Malaysia!AD2548</f>
        <v>132.10300000000001</v>
      </c>
      <c r="N111" s="85">
        <f t="shared" si="1366"/>
        <v>-3.3104343022271081</v>
      </c>
      <c r="O111" s="81">
        <f>[1]Malaysia!AD2549</f>
        <v>101.78</v>
      </c>
      <c r="P111" s="85">
        <f t="shared" si="1367"/>
        <v>-18.417468729928018</v>
      </c>
      <c r="Q111" s="35"/>
      <c r="R111" s="32" t="s">
        <v>40</v>
      </c>
      <c r="S111" s="81">
        <f>[1]Malaysia!AD2550</f>
        <v>109.411</v>
      </c>
      <c r="T111" s="85">
        <f t="shared" si="1368"/>
        <v>6.8169375290894436</v>
      </c>
      <c r="U111" s="81">
        <f>[1]Malaysia!AD2552</f>
        <v>107.82</v>
      </c>
      <c r="V111" s="85">
        <f t="shared" si="1369"/>
        <v>16.487995694319466</v>
      </c>
      <c r="W111" s="81">
        <f>[1]Malaysia!AD2553</f>
        <v>110.89700000000001</v>
      </c>
      <c r="X111" s="85">
        <f t="shared" si="1370"/>
        <v>6.5754331643527593</v>
      </c>
      <c r="Y111" s="35"/>
      <c r="Z111" s="32" t="s">
        <v>40</v>
      </c>
      <c r="AA111" s="81">
        <f>[1]Malaysia!AD2554</f>
        <v>113.598</v>
      </c>
      <c r="AB111" s="85">
        <f t="shared" si="1371"/>
        <v>11.978582548098473</v>
      </c>
      <c r="AC111" s="81">
        <f>[1]Malaysia!AD2556</f>
        <v>120.077</v>
      </c>
      <c r="AD111" s="85">
        <f t="shared" si="1372"/>
        <v>26.178077566881285</v>
      </c>
      <c r="AE111" s="81">
        <f>[1]Malaysia!AD2557</f>
        <v>96.16</v>
      </c>
      <c r="AF111" s="85">
        <f t="shared" si="1373"/>
        <v>12.447121318448879</v>
      </c>
      <c r="AG111" s="35"/>
      <c r="AH111" s="32" t="s">
        <v>40</v>
      </c>
      <c r="AI111" s="81">
        <f>[1]Malaysia!AD2562</f>
        <v>114.628</v>
      </c>
      <c r="AJ111" s="85">
        <f t="shared" si="1374"/>
        <v>22.248339324247496</v>
      </c>
      <c r="AK111" s="81">
        <f>[1]Malaysia!AD2563</f>
        <v>111.316</v>
      </c>
      <c r="AL111" s="85">
        <f t="shared" si="1375"/>
        <v>32.313136571689341</v>
      </c>
      <c r="AM111" s="81">
        <f>[1]Malaysia!AD2564</f>
        <v>99.129000000000005</v>
      </c>
      <c r="AN111" s="85">
        <f t="shared" si="1376"/>
        <v>15.483843760296494</v>
      </c>
      <c r="AO111" s="35"/>
      <c r="AP111" s="32" t="s">
        <v>40</v>
      </c>
      <c r="AQ111" s="81">
        <f>[1]Malaysia!AD2566</f>
        <v>108.514</v>
      </c>
      <c r="AR111" s="85">
        <f t="shared" si="1377"/>
        <v>12.965120710724065</v>
      </c>
      <c r="AS111" s="81">
        <f>[1]Malaysia!AD2568</f>
        <v>115.807</v>
      </c>
      <c r="AT111" s="85">
        <f t="shared" si="1378"/>
        <v>5.4024565134155154</v>
      </c>
      <c r="AU111" s="81">
        <f>[1]Malaysia!AD2569</f>
        <v>104.205</v>
      </c>
      <c r="AV111" s="85">
        <f t="shared" si="1379"/>
        <v>-4.5040221260658484</v>
      </c>
      <c r="AW111" s="35"/>
      <c r="AX111" s="32" t="s">
        <v>40</v>
      </c>
      <c r="AY111" s="81">
        <f>[1]Malaysia!AD2570</f>
        <v>124.276</v>
      </c>
      <c r="AZ111" s="85">
        <f t="shared" si="1380"/>
        <v>34.364694271960786</v>
      </c>
      <c r="BA111" s="81">
        <f>[1]Malaysia!AD2571</f>
        <v>120.116</v>
      </c>
      <c r="BB111" s="85">
        <f t="shared" si="1381"/>
        <v>18.774397492375016</v>
      </c>
      <c r="BC111" s="81">
        <f>[1]Malaysia!AD2572</f>
        <v>113.35299999999999</v>
      </c>
      <c r="BD111" s="85">
        <f t="shared" si="1382"/>
        <v>11.64979559676955</v>
      </c>
      <c r="BE111" s="35"/>
      <c r="BF111" s="32" t="s">
        <v>40</v>
      </c>
      <c r="BG111" s="81">
        <f>[1]Malaysia!AD2573</f>
        <v>88.611999999999995</v>
      </c>
      <c r="BH111" s="85">
        <f t="shared" si="1383"/>
        <v>-3.2873068848902705</v>
      </c>
      <c r="BI111" s="81">
        <f>[1]Malaysia!AD2575</f>
        <v>106.542</v>
      </c>
      <c r="BJ111" s="85">
        <f t="shared" si="1384"/>
        <v>7.2735492949224749</v>
      </c>
      <c r="BK111" s="81">
        <f>[1]Malaysia!AD2576</f>
        <v>106.09099999999999</v>
      </c>
      <c r="BL111" s="85">
        <f t="shared" si="1385"/>
        <v>21.421947955771572</v>
      </c>
      <c r="BM111" s="35"/>
      <c r="BN111" s="32" t="s">
        <v>40</v>
      </c>
      <c r="BO111" s="81">
        <f>[1]Malaysia!AD2578</f>
        <v>102.681</v>
      </c>
      <c r="BP111" s="85">
        <f t="shared" si="1386"/>
        <v>2.6860840144064895</v>
      </c>
      <c r="BQ111" s="478">
        <f>(([1]Malaysia!AD2580*[1]Malaysia!$H$2580)+([1]Malaysia!AD2581*[1]Malaysia!$H$2581)+([1]Malaysia!AD2582*[1]Malaysia!$H$2582))/$BQ$11</f>
        <v>109.1783732867158</v>
      </c>
      <c r="BR111" s="85">
        <f t="shared" si="1387"/>
        <v>12.671256377006983</v>
      </c>
      <c r="BS111" s="81">
        <f>[1]Malaysia!AD2583</f>
        <v>108.453</v>
      </c>
      <c r="BT111" s="85">
        <f t="shared" si="1388"/>
        <v>12.671006011118038</v>
      </c>
      <c r="BU111" s="35"/>
      <c r="BV111" s="32" t="s">
        <v>40</v>
      </c>
      <c r="BW111" s="81">
        <f>[1]Malaysia!AD2584</f>
        <v>122.449</v>
      </c>
      <c r="BX111" s="85">
        <f t="shared" si="1389"/>
        <v>12.671485811426606</v>
      </c>
      <c r="BY111" s="81">
        <f>[1]Malaysia!AD2585</f>
        <v>109.947</v>
      </c>
      <c r="BZ111" s="85">
        <f t="shared" si="1390"/>
        <v>1.6394190096367538</v>
      </c>
      <c r="CA111" s="81">
        <f>[1]Malaysia!AD2586</f>
        <v>113.82299999999999</v>
      </c>
      <c r="CB111" s="85">
        <f t="shared" si="1391"/>
        <v>5.8687249914029422</v>
      </c>
      <c r="CC111" s="35"/>
      <c r="CD111" s="32" t="s">
        <v>40</v>
      </c>
      <c r="CE111" s="81">
        <f>[1]Malaysia!AD2587</f>
        <v>99.248999999999995</v>
      </c>
      <c r="CF111" s="85">
        <f t="shared" si="1392"/>
        <v>5.8692687752216983</v>
      </c>
      <c r="CG111" s="81">
        <f>[1]Malaysia!AD2589</f>
        <v>103.48</v>
      </c>
      <c r="CH111" s="85">
        <f t="shared" si="1393"/>
        <v>5.8691980417910088</v>
      </c>
      <c r="CI111" s="81">
        <f>[1]Malaysia!AD2597</f>
        <v>95.816000000000003</v>
      </c>
      <c r="CJ111" s="85">
        <f t="shared" si="1394"/>
        <v>10.43656804527977</v>
      </c>
      <c r="CK111" s="35"/>
      <c r="CL111" s="32" t="s">
        <v>40</v>
      </c>
      <c r="CM111" s="81">
        <f>[1]Malaysia!AD2603</f>
        <v>105.68</v>
      </c>
      <c r="CN111" s="85">
        <f t="shared" si="1395"/>
        <v>5.1629916643992004</v>
      </c>
      <c r="CO111" s="81">
        <f>[1]Malaysia!AD2604</f>
        <v>111.40300000000001</v>
      </c>
      <c r="CP111" s="85">
        <f t="shared" si="1396"/>
        <v>13.412982873517592</v>
      </c>
      <c r="CQ111" s="81">
        <f>[1]Malaysia!AD2606</f>
        <v>98.471000000000004</v>
      </c>
      <c r="CR111" s="85">
        <f t="shared" si="1397"/>
        <v>13.412995783389988</v>
      </c>
      <c r="CS111" s="35"/>
      <c r="CT111" s="32" t="s">
        <v>40</v>
      </c>
      <c r="CU111" s="81">
        <f>[1]Malaysia!AD2608</f>
        <v>114.10299999999999</v>
      </c>
      <c r="CV111" s="85">
        <f t="shared" si="1398"/>
        <v>6.1379794052997596</v>
      </c>
      <c r="CW111" s="81">
        <f>[1]Malaysia!AD2609</f>
        <v>86.307000000000002</v>
      </c>
      <c r="CX111" s="85">
        <f t="shared" si="1399"/>
        <v>-5.0725406988430706</v>
      </c>
      <c r="CY111" s="81">
        <f>[1]Malaysia!AD2610</f>
        <v>118.831</v>
      </c>
      <c r="CZ111" s="85">
        <f t="shared" si="1400"/>
        <v>21.909393801414836</v>
      </c>
      <c r="DA111" s="35"/>
      <c r="DB111" s="32" t="s">
        <v>40</v>
      </c>
      <c r="DC111" s="81">
        <f>[1]Malaysia!AD2611</f>
        <v>97.206000000000003</v>
      </c>
      <c r="DD111" s="85">
        <f t="shared" si="1401"/>
        <v>6.0132233095935135</v>
      </c>
      <c r="DE111" s="81">
        <f>[1]Malaysia!AD2613</f>
        <v>124.86499999999999</v>
      </c>
      <c r="DF111" s="85">
        <f t="shared" si="1402"/>
        <v>27.981279548127418</v>
      </c>
      <c r="DG111" s="81">
        <f>[1]Malaysia!AD2616</f>
        <v>101.49</v>
      </c>
      <c r="DH111" s="85">
        <f t="shared" si="1403"/>
        <v>3.5572728223931591</v>
      </c>
      <c r="DI111" s="35"/>
      <c r="DJ111" s="32" t="s">
        <v>40</v>
      </c>
      <c r="DK111" s="81">
        <f>[1]Malaysia!AD2617</f>
        <v>103.282</v>
      </c>
      <c r="DL111" s="85">
        <f t="shared" si="1404"/>
        <v>3.5571933571962262</v>
      </c>
      <c r="DM111" s="81">
        <f>[1]Malaysia!AD2618</f>
        <v>97.26</v>
      </c>
      <c r="DN111" s="85">
        <f t="shared" si="1405"/>
        <v>-9.7001998267211889</v>
      </c>
      <c r="DO111" s="81">
        <f>[1]Malaysia!AD2619</f>
        <v>85.123999999999995</v>
      </c>
      <c r="DP111" s="85">
        <f t="shared" si="1406"/>
        <v>3.7926439499097171</v>
      </c>
      <c r="DQ111" s="35"/>
      <c r="DR111" s="32" t="s">
        <v>40</v>
      </c>
      <c r="DS111" s="81">
        <f>[1]Malaysia!AD2620</f>
        <v>105.38</v>
      </c>
      <c r="DT111" s="85">
        <f t="shared" si="1407"/>
        <v>3.557444595872056</v>
      </c>
      <c r="DU111" s="81">
        <f>[1]Malaysia!AD2623</f>
        <v>104.70099999999999</v>
      </c>
      <c r="DV111" s="85">
        <f t="shared" si="1408"/>
        <v>2.653766526775442</v>
      </c>
      <c r="DW111" s="81">
        <f>[1]Malaysia!AD2624</f>
        <v>120.07</v>
      </c>
      <c r="DX111" s="85">
        <f t="shared" si="1409"/>
        <v>23.593424848582984</v>
      </c>
      <c r="DY111" s="35"/>
      <c r="DZ111" s="32" t="s">
        <v>40</v>
      </c>
      <c r="EA111" s="81">
        <f>[1]Malaysia!AD2626</f>
        <v>90.426000000000002</v>
      </c>
      <c r="EB111" s="85">
        <f t="shared" si="1410"/>
        <v>2.1159754735078593</v>
      </c>
      <c r="EC111" s="81">
        <f>[1]Malaysia!AD2628</f>
        <v>108.846</v>
      </c>
      <c r="ED111" s="85">
        <f t="shared" si="1411"/>
        <v>10.847255519285142</v>
      </c>
      <c r="EE111" s="81">
        <f>[1]Malaysia!AD2629</f>
        <v>117.06399999999999</v>
      </c>
      <c r="EF111" s="85">
        <f t="shared" si="1412"/>
        <v>10.847098283828103</v>
      </c>
      <c r="EG111" s="35"/>
      <c r="EH111" s="32" t="s">
        <v>40</v>
      </c>
      <c r="EI111" s="81">
        <f>[1]Malaysia!AD2630</f>
        <v>115.497</v>
      </c>
      <c r="EJ111" s="85">
        <f t="shared" si="1413"/>
        <v>10.847156830687553</v>
      </c>
      <c r="EK111" s="81">
        <f>[1]Malaysia!AD2632</f>
        <v>123.88500000000001</v>
      </c>
      <c r="EL111" s="85">
        <f t="shared" si="1414"/>
        <v>10.846682216274402</v>
      </c>
      <c r="EM111" s="81">
        <f>[1]Malaysia!AD2634</f>
        <v>108.628</v>
      </c>
      <c r="EN111" s="85">
        <f t="shared" si="1415"/>
        <v>10.847503156836112</v>
      </c>
      <c r="EO111" s="35"/>
      <c r="EP111" s="32" t="s">
        <v>40</v>
      </c>
      <c r="EQ111" s="81">
        <f>[1]Malaysia!AD2636</f>
        <v>97.236999999999995</v>
      </c>
      <c r="ER111" s="85">
        <f t="shared" si="1416"/>
        <v>2.9924482713154248</v>
      </c>
      <c r="ES111" s="81">
        <f>[1]Malaysia!AD2637</f>
        <v>93.293999999999997</v>
      </c>
      <c r="ET111" s="85">
        <f t="shared" si="1417"/>
        <v>2.9919536290643975</v>
      </c>
      <c r="EU111" s="81">
        <f>[1]Malaysia!AD2638</f>
        <v>93.119</v>
      </c>
      <c r="EV111" s="85">
        <f t="shared" si="1418"/>
        <v>2.9924950022953851</v>
      </c>
      <c r="EW111" s="35"/>
      <c r="EX111" s="32" t="s">
        <v>40</v>
      </c>
      <c r="EY111" s="81">
        <f>[1]Malaysia!AD2639</f>
        <v>103.518</v>
      </c>
      <c r="EZ111" s="85">
        <f t="shared" si="1419"/>
        <v>2.9921651763975348</v>
      </c>
      <c r="FA111" s="81">
        <f>[1]Malaysia!AD2640</f>
        <v>108.52500000000001</v>
      </c>
      <c r="FB111" s="85">
        <f t="shared" si="1420"/>
        <v>2.992300022524546</v>
      </c>
      <c r="FC111" s="81">
        <f>[1]Malaysia!AD2641</f>
        <v>96.037999999999997</v>
      </c>
      <c r="FD111" s="85">
        <f t="shared" si="1421"/>
        <v>2.9921431964880867</v>
      </c>
      <c r="FE111" s="35"/>
      <c r="FF111" s="32" t="s">
        <v>40</v>
      </c>
      <c r="FG111" s="81">
        <f>[1]Malaysia!AD2643</f>
        <v>104.92400000000001</v>
      </c>
      <c r="FH111" s="85">
        <f t="shared" si="1422"/>
        <v>2.9919261351567314</v>
      </c>
      <c r="FI111" s="81">
        <f>[1]Malaysia!AD2645</f>
        <v>106.384</v>
      </c>
      <c r="FJ111" s="85">
        <f t="shared" si="1423"/>
        <v>6.3560152299072286</v>
      </c>
      <c r="FK111" s="81">
        <f>[1]Malaysia!AD2649</f>
        <v>111.423</v>
      </c>
      <c r="FL111" s="85">
        <f t="shared" si="1424"/>
        <v>4.9677917536682372</v>
      </c>
      <c r="FM111" s="35"/>
      <c r="FN111" s="32" t="s">
        <v>40</v>
      </c>
      <c r="FO111" s="81">
        <f>[1]Malaysia!AD2650</f>
        <v>102.544</v>
      </c>
      <c r="FP111" s="85">
        <f t="shared" si="1425"/>
        <v>-4.8566515764707106</v>
      </c>
      <c r="FQ111" s="81">
        <f>[1]Malaysia!AD2652</f>
        <v>102.70699999999999</v>
      </c>
      <c r="FR111" s="85">
        <f t="shared" si="1426"/>
        <v>1.210306252064953</v>
      </c>
      <c r="FS111" s="81">
        <f>[1]Malaysia!AD2653</f>
        <v>109.562</v>
      </c>
      <c r="FT111" s="85">
        <f t="shared" si="1427"/>
        <v>-1.541844520504938</v>
      </c>
      <c r="FU111" s="35"/>
      <c r="FV111" s="32" t="s">
        <v>40</v>
      </c>
      <c r="FW111" s="81">
        <f>[1]Malaysia!AD2654</f>
        <v>114.84</v>
      </c>
      <c r="FX111" s="85">
        <f t="shared" si="1428"/>
        <v>4.1277715870411669</v>
      </c>
      <c r="FY111" s="81">
        <f>[1]Malaysia!AD2655</f>
        <v>109.384</v>
      </c>
      <c r="FZ111" s="85">
        <f t="shared" si="1429"/>
        <v>5.6853220105967495</v>
      </c>
      <c r="GA111" s="81">
        <f>[1]Malaysia!AD2656</f>
        <v>116.377</v>
      </c>
      <c r="GB111" s="85">
        <f t="shared" si="1430"/>
        <v>5.6859882859507991</v>
      </c>
      <c r="GC111" s="35"/>
      <c r="GD111" s="32" t="s">
        <v>40</v>
      </c>
      <c r="GE111" s="81">
        <f>[1]Malaysia!AD2657</f>
        <v>110.22</v>
      </c>
      <c r="GF111" s="85">
        <f t="shared" si="1431"/>
        <v>5.68513876225731</v>
      </c>
      <c r="GG111" s="81">
        <f>[1]Malaysia!AD2658</f>
        <v>107.169</v>
      </c>
      <c r="GH111" s="85">
        <f t="shared" si="1432"/>
        <v>5.6854398767641072</v>
      </c>
      <c r="GI111" s="81">
        <f>[1]Malaysia!AD2659</f>
        <v>88.941000000000003</v>
      </c>
      <c r="GJ111" s="85">
        <f t="shared" si="1433"/>
        <v>3.5632590391844019</v>
      </c>
      <c r="GK111" s="35"/>
      <c r="GL111" s="32" t="s">
        <v>40</v>
      </c>
      <c r="GM111" s="81">
        <f>[1]Malaysia!AD2660</f>
        <v>106.36</v>
      </c>
      <c r="GN111" s="85">
        <f t="shared" si="1434"/>
        <v>5.6860600233860481</v>
      </c>
      <c r="GO111" s="81">
        <f>[1]Malaysia!AD2661</f>
        <v>111.773</v>
      </c>
      <c r="GP111" s="85">
        <f t="shared" si="1435"/>
        <v>7.0875612155883374</v>
      </c>
      <c r="GQ111" s="81">
        <f>[1]Malaysia!AD2662</f>
        <v>115.319</v>
      </c>
      <c r="GR111" s="85">
        <f t="shared" si="1436"/>
        <v>7.0883936826836162</v>
      </c>
      <c r="GS111" s="35"/>
      <c r="GT111" s="32" t="s">
        <v>40</v>
      </c>
      <c r="GU111" s="81">
        <f>[1]Malaysia!AD2665</f>
        <v>100.08499999999999</v>
      </c>
      <c r="GV111" s="85">
        <f t="shared" si="1437"/>
        <v>6.1980446687785076</v>
      </c>
      <c r="GW111" s="81">
        <f>[1]Malaysia!AD2667</f>
        <v>108.812</v>
      </c>
      <c r="GX111" s="85">
        <f t="shared" si="1438"/>
        <v>9.577329457589272</v>
      </c>
      <c r="GY111" s="81">
        <f>[1]Malaysia!AD2668</f>
        <v>108.355</v>
      </c>
      <c r="GZ111" s="85">
        <f t="shared" si="1439"/>
        <v>6.1985127981365622</v>
      </c>
      <c r="HA111" s="35"/>
      <c r="HB111" s="32" t="s">
        <v>40</v>
      </c>
      <c r="HC111" s="81">
        <f>[1]Malaysia!AD2669</f>
        <v>103.149</v>
      </c>
      <c r="HD111" s="85">
        <f t="shared" si="1440"/>
        <v>6.1976576975336855</v>
      </c>
      <c r="HE111" s="81">
        <f>[1]Malaysia!AD2670</f>
        <v>112.30200000000001</v>
      </c>
      <c r="HF111" s="85">
        <f t="shared" si="1441"/>
        <v>6.1985276037758439</v>
      </c>
      <c r="HG111" s="81">
        <f>[1]Malaysia!AD2671</f>
        <v>102.14400000000001</v>
      </c>
      <c r="HH111" s="85">
        <f t="shared" si="1442"/>
        <v>2.8801074252839527</v>
      </c>
      <c r="HI111" s="35"/>
      <c r="HJ111" s="32" t="s">
        <v>40</v>
      </c>
      <c r="HK111" s="81">
        <f>[1]Malaysia!AD2672</f>
        <v>112.599</v>
      </c>
      <c r="HL111" s="85">
        <f t="shared" si="1443"/>
        <v>10.297309525180893</v>
      </c>
      <c r="HM111" s="81">
        <f>[1]Malaysia!AD2673</f>
        <v>94.924000000000007</v>
      </c>
      <c r="HN111" s="85">
        <f t="shared" si="1444"/>
        <v>7.9093858702922688</v>
      </c>
      <c r="HO111" s="81">
        <f>[1]Malaysia!AD2675</f>
        <v>96.582999999999998</v>
      </c>
      <c r="HP111" s="85">
        <f t="shared" si="1445"/>
        <v>6.1981028142499781</v>
      </c>
      <c r="HQ111" s="35"/>
      <c r="HR111" s="32" t="s">
        <v>40</v>
      </c>
      <c r="HS111" s="81">
        <f>[1]Malaysia!AD2676</f>
        <v>91.085999999999999</v>
      </c>
      <c r="HT111" s="85">
        <f t="shared" si="1446"/>
        <v>4.157045009070572</v>
      </c>
      <c r="HU111" s="81">
        <f>[1]Malaysia!AD2677</f>
        <v>94.802000000000007</v>
      </c>
      <c r="HV111" s="85">
        <f t="shared" si="1447"/>
        <v>4.1571304724971299</v>
      </c>
      <c r="HW111" s="81">
        <f>[1]Malaysia!AD2678</f>
        <v>109.176</v>
      </c>
      <c r="HX111" s="85">
        <f t="shared" si="1448"/>
        <v>4.1571048170466156</v>
      </c>
      <c r="HY111" s="35"/>
      <c r="HZ111" s="32" t="s">
        <v>40</v>
      </c>
      <c r="IA111" s="81">
        <f>[1]Malaysia!AD2680</f>
        <v>96.741</v>
      </c>
      <c r="IB111" s="85">
        <f t="shared" si="1449"/>
        <v>4.1577069417953822</v>
      </c>
      <c r="IC111" s="81">
        <f>[1]Malaysia!AD2812</f>
        <v>119.368480067818</v>
      </c>
      <c r="ID111" s="85">
        <f t="shared" si="1450"/>
        <v>-2.3702393562553823</v>
      </c>
      <c r="IE111" s="81">
        <f>[1]Malaysia!AD2689</f>
        <v>102.871</v>
      </c>
      <c r="IF111" s="85">
        <f t="shared" si="1451"/>
        <v>1.4527168082195203</v>
      </c>
      <c r="IG111" s="35"/>
      <c r="IH111" s="32" t="s">
        <v>40</v>
      </c>
      <c r="II111" s="81">
        <f>[1]Malaysia!AD2690</f>
        <v>99.757999999999996</v>
      </c>
      <c r="IJ111" s="85">
        <f t="shared" si="1452"/>
        <v>14.311476239638154</v>
      </c>
      <c r="IK111" s="81">
        <f>[1]Malaysia!AD2691</f>
        <v>96.183999999999997</v>
      </c>
      <c r="IL111" s="85">
        <f t="shared" si="1453"/>
        <v>1.5182588002230659</v>
      </c>
      <c r="IM111" s="81">
        <f>[1]Malaysia!AD2694</f>
        <v>115.059</v>
      </c>
      <c r="IN111" s="85">
        <f t="shared" si="1454"/>
        <v>4.2731022748107534</v>
      </c>
      <c r="IO111" s="81">
        <f>[1]Malaysia!AD2695</f>
        <v>97.051000000000002</v>
      </c>
      <c r="IP111" s="85">
        <f t="shared" si="1455"/>
        <v>4.2728526292531654</v>
      </c>
      <c r="IQ111" s="35"/>
      <c r="IR111" s="32" t="s">
        <v>40</v>
      </c>
      <c r="IS111" s="81">
        <f>[1]Malaysia!AD2697</f>
        <v>102.967</v>
      </c>
      <c r="IT111" s="85">
        <f t="shared" si="1456"/>
        <v>4.2728126345920003</v>
      </c>
      <c r="IU111" s="81">
        <f>[1]Malaysia!AD2698</f>
        <v>93.792000000000002</v>
      </c>
      <c r="IV111" s="85">
        <f t="shared" si="1457"/>
        <v>4.2733426839586457</v>
      </c>
      <c r="IW111" s="81">
        <f>[1]Malaysia!AD2699</f>
        <v>97.614999999999995</v>
      </c>
      <c r="IX111" s="85">
        <f t="shared" si="1458"/>
        <v>4.2726887454535927</v>
      </c>
      <c r="IY111" s="35"/>
      <c r="IZ111" s="32" t="s">
        <v>40</v>
      </c>
      <c r="JA111" s="81">
        <f>[1]Malaysia!AD2701</f>
        <v>101.34099999999999</v>
      </c>
      <c r="JB111" s="85">
        <f t="shared" si="1459"/>
        <v>4.2727830308532617</v>
      </c>
      <c r="JC111" s="81">
        <f>[1]Malaysia!AD2702</f>
        <v>108.709</v>
      </c>
      <c r="JD111" s="85">
        <f t="shared" si="1460"/>
        <v>10.832335439676072</v>
      </c>
      <c r="JE111" s="81">
        <f>[1]Malaysia!AD2703</f>
        <v>114.587</v>
      </c>
      <c r="JF111" s="85">
        <f t="shared" si="1461"/>
        <v>15.075040777959998</v>
      </c>
      <c r="JG111" s="35"/>
      <c r="JH111" s="32" t="s">
        <v>40</v>
      </c>
      <c r="JI111" s="81">
        <f>[1]Malaysia!AD2704</f>
        <v>131.49100000000001</v>
      </c>
      <c r="JJ111" s="85">
        <f t="shared" si="1462"/>
        <v>19.007994853573891</v>
      </c>
      <c r="JK111" s="81">
        <f>[1]Malaysia!AD2705</f>
        <v>116.55800000000001</v>
      </c>
      <c r="JL111" s="85">
        <f t="shared" si="1463"/>
        <v>9.4976275779056607</v>
      </c>
      <c r="JM111" s="81">
        <f>[1]Malaysia!AD2706</f>
        <v>93.918000000000006</v>
      </c>
      <c r="JN111" s="85">
        <f t="shared" si="1464"/>
        <v>14.119587573329895</v>
      </c>
      <c r="JO111" s="35"/>
      <c r="JP111" s="32" t="s">
        <v>40</v>
      </c>
      <c r="JQ111" s="81">
        <f>[1]Malaysia!AD2707</f>
        <v>98.959000000000003</v>
      </c>
      <c r="JR111" s="85">
        <f t="shared" si="1465"/>
        <v>3.78375698382834</v>
      </c>
      <c r="JS111" s="81">
        <f>[1]Malaysia!AD2708</f>
        <v>75.655000000000001</v>
      </c>
      <c r="JT111" s="85">
        <f t="shared" si="1466"/>
        <v>0.1164770395652539</v>
      </c>
      <c r="JU111" s="81">
        <f>[1]Malaysia!AD2709</f>
        <v>116.86799999999999</v>
      </c>
      <c r="JV111" s="85">
        <f t="shared" si="1467"/>
        <v>0.11622820713755289</v>
      </c>
      <c r="JW111" s="35"/>
      <c r="JX111" s="32" t="s">
        <v>40</v>
      </c>
      <c r="JY111" s="81">
        <f>[1]Malaysia!AD2710</f>
        <v>102.99</v>
      </c>
      <c r="JZ111" s="85">
        <f t="shared" si="1468"/>
        <v>15.127901897893764</v>
      </c>
      <c r="KA111" s="81">
        <f>[1]Malaysia!AD2711</f>
        <v>115.328</v>
      </c>
      <c r="KB111" s="85">
        <f t="shared" si="1469"/>
        <v>0.29373808514341704</v>
      </c>
      <c r="KC111" s="81">
        <f>[1]Malaysia!AD2712</f>
        <v>89.683000000000007</v>
      </c>
      <c r="KD111" s="85">
        <f t="shared" si="1470"/>
        <v>27.214209065009527</v>
      </c>
      <c r="KE111" s="35"/>
      <c r="KF111" s="32" t="s">
        <v>40</v>
      </c>
      <c r="KG111" s="81">
        <f>[1]Malaysia!AD2714</f>
        <v>77.427999999999997</v>
      </c>
      <c r="KH111" s="85">
        <f t="shared" si="1471"/>
        <v>7.030949291715956</v>
      </c>
      <c r="KI111" s="81">
        <f>[1]Malaysia!AD2715</f>
        <v>154.64599999999999</v>
      </c>
      <c r="KJ111" s="85">
        <f t="shared" si="1472"/>
        <v>11.804189872147816</v>
      </c>
      <c r="KK111" s="81">
        <f>[1]Malaysia!AD2716</f>
        <v>120.107</v>
      </c>
      <c r="KL111" s="85">
        <f t="shared" si="1473"/>
        <v>5.1694611989953074</v>
      </c>
      <c r="KM111" s="35"/>
      <c r="KN111" s="32" t="s">
        <v>40</v>
      </c>
      <c r="KO111" s="81">
        <f>[1]Malaysia!AD2717</f>
        <v>119.604</v>
      </c>
      <c r="KP111" s="85">
        <f t="shared" si="1474"/>
        <v>23.061397907682874</v>
      </c>
      <c r="KQ111" s="81">
        <f>[1]Malaysia!AD2719</f>
        <v>111.607</v>
      </c>
      <c r="KR111" s="85">
        <f t="shared" si="1475"/>
        <v>10.796418579272668</v>
      </c>
      <c r="KS111" s="81">
        <f>[1]Malaysia!AD2720</f>
        <v>95.986999999999995</v>
      </c>
      <c r="KT111" s="85">
        <f t="shared" si="1476"/>
        <v>3.7143996511681792</v>
      </c>
      <c r="KU111" s="35"/>
      <c r="KV111" s="32" t="s">
        <v>40</v>
      </c>
      <c r="KW111" s="81">
        <f>[1]Malaysia!AD2722</f>
        <v>105.914</v>
      </c>
      <c r="KX111" s="85">
        <f t="shared" si="1477"/>
        <v>0.96133375332448168</v>
      </c>
      <c r="KY111" s="81">
        <f>[1]Malaysia!AD2723</f>
        <v>114.777</v>
      </c>
      <c r="KZ111" s="85">
        <f t="shared" si="1478"/>
        <v>14.995577470265758</v>
      </c>
      <c r="LA111" s="81">
        <f>[1]Malaysia!AD2726</f>
        <v>105.304</v>
      </c>
      <c r="LB111" s="85">
        <f t="shared" si="1479"/>
        <v>2.7760751291684898</v>
      </c>
      <c r="LC111" s="35"/>
      <c r="LD111" s="32" t="s">
        <v>40</v>
      </c>
      <c r="LE111" s="81">
        <f>[1]Malaysia!AD2729</f>
        <v>101.72199999999999</v>
      </c>
      <c r="LF111" s="85">
        <f t="shared" si="1480"/>
        <v>12.901501118722749</v>
      </c>
      <c r="LG111" s="81">
        <f>[1]Malaysia!AD2730</f>
        <v>97.284000000000006</v>
      </c>
      <c r="LH111" s="85">
        <f t="shared" si="1481"/>
        <v>10.813124602707092</v>
      </c>
      <c r="LI111" s="81">
        <f>[1]Malaysia!AD2731</f>
        <v>94.308999999999997</v>
      </c>
      <c r="LJ111" s="85">
        <f t="shared" si="1482"/>
        <v>9.3344538540987685</v>
      </c>
      <c r="LK111" s="35"/>
      <c r="LL111" s="32" t="s">
        <v>40</v>
      </c>
      <c r="LM111" s="81">
        <f>[1]Malaysia!AD2733</f>
        <v>109.259</v>
      </c>
      <c r="LN111" s="85">
        <f t="shared" si="1483"/>
        <v>10.813127982877148</v>
      </c>
      <c r="LO111" s="81">
        <f>[1]Malaysia!AD2735</f>
        <v>117.8</v>
      </c>
      <c r="LP111" s="85">
        <f t="shared" si="1484"/>
        <v>10.812704194104711</v>
      </c>
      <c r="LQ111" s="81">
        <f>[1]Malaysia!AD2737</f>
        <v>111.55</v>
      </c>
      <c r="LR111" s="85">
        <f t="shared" si="1485"/>
        <v>10.812425143503404</v>
      </c>
      <c r="LS111" s="35"/>
      <c r="LT111" s="32" t="s">
        <v>40</v>
      </c>
      <c r="LU111" s="81">
        <f>[1]Malaysia!AD2740</f>
        <v>126.361</v>
      </c>
      <c r="LV111" s="85">
        <f t="shared" si="1486"/>
        <v>1.2502250173131841</v>
      </c>
      <c r="LW111" s="81">
        <f>[1]Malaysia!AD2745</f>
        <v>136.066</v>
      </c>
      <c r="LX111" s="85">
        <f t="shared" si="1487"/>
        <v>9.3523818967045997</v>
      </c>
      <c r="LY111" s="81">
        <f>[1]Malaysia!AD2746</f>
        <v>72.593999999999994</v>
      </c>
      <c r="LZ111" s="85">
        <f t="shared" si="1488"/>
        <v>-22.711533926150167</v>
      </c>
      <c r="MA111" s="35"/>
      <c r="MB111" s="32" t="s">
        <v>40</v>
      </c>
      <c r="MC111" s="81">
        <f>[1]Malaysia!AD2749</f>
        <v>118.71</v>
      </c>
      <c r="MD111" s="85">
        <f t="shared" si="1489"/>
        <v>13.601953978668035</v>
      </c>
      <c r="ME111" s="81">
        <f>[1]Malaysia!AD2750</f>
        <v>138.91399999999999</v>
      </c>
      <c r="MF111" s="85">
        <f t="shared" si="1490"/>
        <v>12.014801152547491</v>
      </c>
      <c r="MG111" s="81">
        <f>[1]Malaysia!AD2753</f>
        <v>93.322999999999993</v>
      </c>
      <c r="MH111" s="85">
        <f t="shared" si="1491"/>
        <v>-4.7951744737185606</v>
      </c>
      <c r="MI111" s="35"/>
      <c r="MJ111" s="32" t="s">
        <v>40</v>
      </c>
      <c r="MK111" s="81">
        <f>[1]Malaysia!AD2755</f>
        <v>96.370999999999995</v>
      </c>
      <c r="ML111" s="85">
        <f t="shared" si="1492"/>
        <v>-3.8567000940510638</v>
      </c>
      <c r="MM111" s="81">
        <f>[1]Malaysia!AD2758</f>
        <v>111.648097921049</v>
      </c>
      <c r="MN111" s="85">
        <f t="shared" si="1493"/>
        <v>12.832874638866684</v>
      </c>
      <c r="MO111" s="81">
        <f>[1]Malaysia!AD2774</f>
        <v>88.688999999999993</v>
      </c>
      <c r="MP111" s="85">
        <f t="shared" si="1494"/>
        <v>22.460143066636064</v>
      </c>
    </row>
    <row r="112" spans="1:361" ht="15" customHeight="1">
      <c r="A112" s="35"/>
      <c r="B112" s="32" t="s">
        <v>41</v>
      </c>
      <c r="C112" s="81">
        <f>[1]Malaysia!AE$2918</f>
        <v>96.483383535713799</v>
      </c>
      <c r="D112" s="85">
        <f t="shared" si="1495"/>
        <v>-0.35497852405676156</v>
      </c>
      <c r="E112" s="499">
        <f>[1]Malaysia!AE2919</f>
        <v>95.483000000000004</v>
      </c>
      <c r="F112" s="85">
        <f t="shared" si="1363"/>
        <v>-1.2865060117208174</v>
      </c>
      <c r="G112" s="499">
        <f>[1]Malaysia!AE2920</f>
        <v>97.429000000000002</v>
      </c>
      <c r="H112" s="85">
        <f t="shared" si="1364"/>
        <v>0.52375775810409664</v>
      </c>
      <c r="I112" s="35"/>
      <c r="J112" s="32" t="s">
        <v>41</v>
      </c>
      <c r="K112" s="81">
        <f>[1]Malaysia!AE2547</f>
        <v>103.108</v>
      </c>
      <c r="L112" s="85">
        <f t="shared" si="1365"/>
        <v>-12.451667848523201</v>
      </c>
      <c r="M112" s="81">
        <f>[1]Malaysia!AE2548</f>
        <v>116.408</v>
      </c>
      <c r="N112" s="85">
        <f t="shared" si="1366"/>
        <v>6.6956030934072714</v>
      </c>
      <c r="O112" s="81">
        <f>[1]Malaysia!AE2549</f>
        <v>94.924000000000007</v>
      </c>
      <c r="P112" s="85">
        <f t="shared" si="1367"/>
        <v>-16.797904043694373</v>
      </c>
      <c r="Q112" s="35"/>
      <c r="R112" s="32" t="s">
        <v>41</v>
      </c>
      <c r="S112" s="81">
        <f>[1]Malaysia!AE2550</f>
        <v>100.307</v>
      </c>
      <c r="T112" s="85">
        <f t="shared" si="1368"/>
        <v>-0.19558225295067189</v>
      </c>
      <c r="U112" s="81">
        <f>[1]Malaysia!AE2552</f>
        <v>100.75700000000001</v>
      </c>
      <c r="V112" s="85">
        <f t="shared" si="1369"/>
        <v>-3.5771856999083127</v>
      </c>
      <c r="W112" s="81">
        <f>[1]Malaysia!AE2553</f>
        <v>98.325999999999993</v>
      </c>
      <c r="X112" s="85">
        <f t="shared" si="1370"/>
        <v>-7.4753367472398651</v>
      </c>
      <c r="Y112" s="35"/>
      <c r="Z112" s="32" t="s">
        <v>41</v>
      </c>
      <c r="AA112" s="81">
        <f>[1]Malaysia!AE2554</f>
        <v>110.027</v>
      </c>
      <c r="AB112" s="85">
        <f t="shared" si="1371"/>
        <v>5.1464463924494765</v>
      </c>
      <c r="AC112" s="81">
        <f>[1]Malaysia!AE2556</f>
        <v>132.39400000000001</v>
      </c>
      <c r="AD112" s="85">
        <f t="shared" si="1372"/>
        <v>19.155989385694113</v>
      </c>
      <c r="AE112" s="81">
        <f>[1]Malaysia!AE2557</f>
        <v>96.539000000000001</v>
      </c>
      <c r="AF112" s="85">
        <f t="shared" si="1373"/>
        <v>-5.9598433700662525</v>
      </c>
      <c r="AG112" s="35"/>
      <c r="AH112" s="32" t="s">
        <v>41</v>
      </c>
      <c r="AI112" s="81">
        <f>[1]Malaysia!AE2562</f>
        <v>120.33499999999999</v>
      </c>
      <c r="AJ112" s="85">
        <f t="shared" si="1374"/>
        <v>17.629140880654177</v>
      </c>
      <c r="AK112" s="81">
        <f>[1]Malaysia!AE2563</f>
        <v>115.636</v>
      </c>
      <c r="AL112" s="85">
        <f t="shared" si="1375"/>
        <v>1.9289811847075953</v>
      </c>
      <c r="AM112" s="81">
        <f>[1]Malaysia!AE2564</f>
        <v>89.977999999999994</v>
      </c>
      <c r="AN112" s="85">
        <f t="shared" si="1376"/>
        <v>-11.390280891549835</v>
      </c>
      <c r="AO112" s="35"/>
      <c r="AP112" s="32" t="s">
        <v>41</v>
      </c>
      <c r="AQ112" s="81">
        <f>[1]Malaysia!AE2566</f>
        <v>107.121</v>
      </c>
      <c r="AR112" s="85">
        <f t="shared" si="1377"/>
        <v>7.8531041671923134</v>
      </c>
      <c r="AS112" s="81">
        <f>[1]Malaysia!AE2568</f>
        <v>98.754000000000005</v>
      </c>
      <c r="AT112" s="85">
        <f t="shared" si="1378"/>
        <v>-9.0956581397152405</v>
      </c>
      <c r="AU112" s="81">
        <f>[1]Malaysia!AE2569</f>
        <v>96.224999999999994</v>
      </c>
      <c r="AV112" s="85">
        <f t="shared" si="1379"/>
        <v>-8.4101924783055466</v>
      </c>
      <c r="AW112" s="35"/>
      <c r="AX112" s="32" t="s">
        <v>41</v>
      </c>
      <c r="AY112" s="81">
        <f>[1]Malaysia!AE2570</f>
        <v>115.46299999999999</v>
      </c>
      <c r="AZ112" s="85">
        <f t="shared" si="1380"/>
        <v>22.742867410404216</v>
      </c>
      <c r="BA112" s="81">
        <f>[1]Malaysia!AE2571</f>
        <v>110.477</v>
      </c>
      <c r="BB112" s="85">
        <f t="shared" si="1381"/>
        <v>14.343179621271958</v>
      </c>
      <c r="BC112" s="81">
        <f>[1]Malaysia!AE2572</f>
        <v>132.27699999999999</v>
      </c>
      <c r="BD112" s="85">
        <f t="shared" si="1382"/>
        <v>29.652579084670577</v>
      </c>
      <c r="BE112" s="35"/>
      <c r="BF112" s="32" t="s">
        <v>41</v>
      </c>
      <c r="BG112" s="81">
        <f>[1]Malaysia!AE2573</f>
        <v>80.174000000000007</v>
      </c>
      <c r="BH112" s="85">
        <f t="shared" si="1383"/>
        <v>-12.778128470427291</v>
      </c>
      <c r="BI112" s="81">
        <f>[1]Malaysia!AE2575</f>
        <v>108.238</v>
      </c>
      <c r="BJ112" s="85">
        <f t="shared" si="1384"/>
        <v>1.8904770421871149</v>
      </c>
      <c r="BK112" s="81">
        <f>[1]Malaysia!AE2576</f>
        <v>112.946</v>
      </c>
      <c r="BL112" s="85">
        <f t="shared" si="1385"/>
        <v>18.966531197582384</v>
      </c>
      <c r="BM112" s="35"/>
      <c r="BN112" s="32" t="s">
        <v>41</v>
      </c>
      <c r="BO112" s="81">
        <f>[1]Malaysia!AE2578</f>
        <v>103.399</v>
      </c>
      <c r="BP112" s="85">
        <f t="shared" si="1386"/>
        <v>1.6210454349054828</v>
      </c>
      <c r="BQ112" s="478">
        <f>(([1]Malaysia!AE2580*[1]Malaysia!$H$2580)+([1]Malaysia!AE2581*[1]Malaysia!$H$2581)+([1]Malaysia!AE2582*[1]Malaysia!$H$2582))/$BQ$11</f>
        <v>117.9080461872458</v>
      </c>
      <c r="BR112" s="85">
        <f t="shared" si="1387"/>
        <v>13.589903838730095</v>
      </c>
      <c r="BS112" s="81">
        <f>[1]Malaysia!AE2583</f>
        <v>112.607</v>
      </c>
      <c r="BT112" s="85">
        <f t="shared" si="1388"/>
        <v>13.589690365081594</v>
      </c>
      <c r="BU112" s="35"/>
      <c r="BV112" s="32" t="s">
        <v>41</v>
      </c>
      <c r="BW112" s="81">
        <f>[1]Malaysia!AE2584</f>
        <v>114.04300000000001</v>
      </c>
      <c r="BX112" s="85">
        <f t="shared" si="1389"/>
        <v>13.589857756228312</v>
      </c>
      <c r="BY112" s="81">
        <f>[1]Malaysia!AE2585</f>
        <v>103.809</v>
      </c>
      <c r="BZ112" s="85">
        <f t="shared" si="1390"/>
        <v>2.508018866921006</v>
      </c>
      <c r="CA112" s="81">
        <f>[1]Malaysia!AE2586</f>
        <v>114.782</v>
      </c>
      <c r="CB112" s="85">
        <f t="shared" si="1391"/>
        <v>5.8521245484743218</v>
      </c>
      <c r="CC112" s="35"/>
      <c r="CD112" s="32" t="s">
        <v>41</v>
      </c>
      <c r="CE112" s="81">
        <f>[1]Malaysia!AE2587</f>
        <v>105.333</v>
      </c>
      <c r="CF112" s="85">
        <f t="shared" si="1392"/>
        <v>5.8521238838836069</v>
      </c>
      <c r="CG112" s="81">
        <f>[1]Malaysia!AE2589</f>
        <v>104.94</v>
      </c>
      <c r="CH112" s="85">
        <f t="shared" si="1393"/>
        <v>5.8519680098838194</v>
      </c>
      <c r="CI112" s="81">
        <f>[1]Malaysia!AE2597</f>
        <v>109.97199999999999</v>
      </c>
      <c r="CJ112" s="85">
        <f t="shared" si="1394"/>
        <v>7.1243222485317403</v>
      </c>
      <c r="CK112" s="35"/>
      <c r="CL112" s="32" t="s">
        <v>41</v>
      </c>
      <c r="CM112" s="81">
        <f>[1]Malaysia!AE2603</f>
        <v>110.172</v>
      </c>
      <c r="CN112" s="85">
        <f t="shared" si="1395"/>
        <v>1.3477858773813125</v>
      </c>
      <c r="CO112" s="81">
        <f>[1]Malaysia!AE2604</f>
        <v>92.322000000000003</v>
      </c>
      <c r="CP112" s="85">
        <f t="shared" si="1396"/>
        <v>5.7107703516762882</v>
      </c>
      <c r="CQ112" s="81">
        <f>[1]Malaysia!AE2606</f>
        <v>90.61</v>
      </c>
      <c r="CR112" s="85">
        <f t="shared" si="1397"/>
        <v>5.7103978845530605</v>
      </c>
      <c r="CS112" s="35"/>
      <c r="CT112" s="32" t="s">
        <v>41</v>
      </c>
      <c r="CU112" s="81">
        <f>[1]Malaysia!AE2608</f>
        <v>125.16500000000001</v>
      </c>
      <c r="CV112" s="85">
        <f t="shared" si="1398"/>
        <v>13.25470705890568</v>
      </c>
      <c r="CW112" s="81">
        <f>[1]Malaysia!AE2609</f>
        <v>76.819999999999993</v>
      </c>
      <c r="CX112" s="85">
        <f t="shared" si="1399"/>
        <v>-23.947315148239056</v>
      </c>
      <c r="CY112" s="81">
        <f>[1]Malaysia!AE2610</f>
        <v>115.19199999999999</v>
      </c>
      <c r="CZ112" s="85">
        <f t="shared" si="1400"/>
        <v>16.847715217314828</v>
      </c>
      <c r="DA112" s="35"/>
      <c r="DB112" s="32" t="s">
        <v>41</v>
      </c>
      <c r="DC112" s="81">
        <f>[1]Malaysia!AE2611</f>
        <v>99.486999999999995</v>
      </c>
      <c r="DD112" s="85">
        <f t="shared" si="1401"/>
        <v>4.7328675203629729</v>
      </c>
      <c r="DE112" s="81">
        <f>[1]Malaysia!AE2613</f>
        <v>129.416</v>
      </c>
      <c r="DF112" s="85">
        <f t="shared" si="1402"/>
        <v>35.255934870572787</v>
      </c>
      <c r="DG112" s="81">
        <f>[1]Malaysia!AE2616</f>
        <v>102.40900000000001</v>
      </c>
      <c r="DH112" s="85">
        <f t="shared" si="1403"/>
        <v>0.95231985598915969</v>
      </c>
      <c r="DI112" s="35"/>
      <c r="DJ112" s="32" t="s">
        <v>41</v>
      </c>
      <c r="DK112" s="81">
        <f>[1]Malaysia!AE2617</f>
        <v>106.63200000000001</v>
      </c>
      <c r="DL112" s="85">
        <f t="shared" si="1404"/>
        <v>0.95215676436917818</v>
      </c>
      <c r="DM112" s="81">
        <f>[1]Malaysia!AE2618</f>
        <v>97.218999999999994</v>
      </c>
      <c r="DN112" s="85">
        <f t="shared" si="1405"/>
        <v>-11.148626256390017</v>
      </c>
      <c r="DO112" s="81">
        <f>[1]Malaysia!AE2619</f>
        <v>166.05</v>
      </c>
      <c r="DP112" s="85">
        <f t="shared" si="1406"/>
        <v>4.3610437518698575</v>
      </c>
      <c r="DQ112" s="35"/>
      <c r="DR112" s="32" t="s">
        <v>41</v>
      </c>
      <c r="DS112" s="81">
        <f>[1]Malaysia!AE2620</f>
        <v>108.33199999999999</v>
      </c>
      <c r="DT112" s="85">
        <f t="shared" si="1407"/>
        <v>0.95143841198918722</v>
      </c>
      <c r="DU112" s="81">
        <f>[1]Malaysia!AE2623</f>
        <v>102.245</v>
      </c>
      <c r="DV112" s="85">
        <f t="shared" si="1408"/>
        <v>-3.5057617373688572</v>
      </c>
      <c r="DW112" s="81">
        <f>[1]Malaysia!AE2624</f>
        <v>123.479</v>
      </c>
      <c r="DX112" s="85">
        <f t="shared" si="1409"/>
        <v>30.817523432721117</v>
      </c>
      <c r="DY112" s="35"/>
      <c r="DZ112" s="32" t="s">
        <v>41</v>
      </c>
      <c r="EA112" s="81">
        <f>[1]Malaysia!AE2626</f>
        <v>98.055000000000007</v>
      </c>
      <c r="EB112" s="85">
        <f t="shared" si="1410"/>
        <v>3.616302653547308</v>
      </c>
      <c r="EC112" s="81">
        <f>[1]Malaysia!AE2628</f>
        <v>92.459000000000003</v>
      </c>
      <c r="ED112" s="85">
        <f t="shared" si="1411"/>
        <v>8.7596781345812218</v>
      </c>
      <c r="EE112" s="81">
        <f>[1]Malaysia!AE2629</f>
        <v>112.776</v>
      </c>
      <c r="EF112" s="85">
        <f t="shared" si="1412"/>
        <v>8.7596374586590571</v>
      </c>
      <c r="EG112" s="35"/>
      <c r="EH112" s="32" t="s">
        <v>41</v>
      </c>
      <c r="EI112" s="81">
        <f>[1]Malaysia!AE2630</f>
        <v>109.485</v>
      </c>
      <c r="EJ112" s="85">
        <f t="shared" si="1413"/>
        <v>8.7595252464359277</v>
      </c>
      <c r="EK112" s="81">
        <f>[1]Malaysia!AE2632</f>
        <v>122.163</v>
      </c>
      <c r="EL112" s="85">
        <f t="shared" si="1414"/>
        <v>8.7602505674126263</v>
      </c>
      <c r="EM112" s="81">
        <f>[1]Malaysia!AE2634</f>
        <v>110.48</v>
      </c>
      <c r="EN112" s="85">
        <f t="shared" si="1415"/>
        <v>8.760400716963872</v>
      </c>
      <c r="EO112" s="35"/>
      <c r="EP112" s="32" t="s">
        <v>41</v>
      </c>
      <c r="EQ112" s="81">
        <f>[1]Malaysia!AE2636</f>
        <v>119.142</v>
      </c>
      <c r="ER112" s="85">
        <f t="shared" si="1416"/>
        <v>3.4882618320899041</v>
      </c>
      <c r="ES112" s="81">
        <f>[1]Malaysia!AE2637</f>
        <v>91.988</v>
      </c>
      <c r="ET112" s="85">
        <f t="shared" si="1417"/>
        <v>3.4879604247976204</v>
      </c>
      <c r="EU112" s="81">
        <f>[1]Malaysia!AE2638</f>
        <v>102.313</v>
      </c>
      <c r="EV112" s="85">
        <f t="shared" si="1418"/>
        <v>3.488185218345464</v>
      </c>
      <c r="EW112" s="35"/>
      <c r="EX112" s="32" t="s">
        <v>41</v>
      </c>
      <c r="EY112" s="81">
        <f>[1]Malaysia!AE2639</f>
        <v>134.459</v>
      </c>
      <c r="EZ112" s="85">
        <f t="shared" si="1419"/>
        <v>3.4880979838641366</v>
      </c>
      <c r="FA112" s="81">
        <f>[1]Malaysia!AE2640</f>
        <v>109.77500000000001</v>
      </c>
      <c r="FB112" s="85">
        <f t="shared" si="1420"/>
        <v>3.4881418038193743</v>
      </c>
      <c r="FC112" s="81">
        <f>[1]Malaysia!AE2641</f>
        <v>175.976</v>
      </c>
      <c r="FD112" s="85">
        <f t="shared" si="1421"/>
        <v>3.4876436169669773</v>
      </c>
      <c r="FE112" s="35"/>
      <c r="FF112" s="32" t="s">
        <v>41</v>
      </c>
      <c r="FG112" s="81">
        <f>[1]Malaysia!AE2643</f>
        <v>105.233</v>
      </c>
      <c r="FH112" s="85">
        <f t="shared" si="1422"/>
        <v>3.4879432823851459</v>
      </c>
      <c r="FI112" s="81">
        <f>[1]Malaysia!AE2645</f>
        <v>125.11499999999999</v>
      </c>
      <c r="FJ112" s="85">
        <f t="shared" si="1423"/>
        <v>3.2794913249639279</v>
      </c>
      <c r="FK112" s="81">
        <f>[1]Malaysia!AE2649</f>
        <v>111.583</v>
      </c>
      <c r="FL112" s="85">
        <f t="shared" si="1424"/>
        <v>3.5788220907552386</v>
      </c>
      <c r="FM112" s="35"/>
      <c r="FN112" s="32" t="s">
        <v>41</v>
      </c>
      <c r="FO112" s="81">
        <f>[1]Malaysia!AE2650</f>
        <v>98.98</v>
      </c>
      <c r="FP112" s="85">
        <f t="shared" si="1425"/>
        <v>-9.4111722904915496</v>
      </c>
      <c r="FQ112" s="81">
        <f>[1]Malaysia!AE2652</f>
        <v>104.167</v>
      </c>
      <c r="FR112" s="85">
        <f t="shared" si="1426"/>
        <v>2.2937078732386595</v>
      </c>
      <c r="FS112" s="81">
        <f>[1]Malaysia!AE2653</f>
        <v>113.389</v>
      </c>
      <c r="FT112" s="85">
        <f t="shared" si="1427"/>
        <v>-6.8238862755378022</v>
      </c>
      <c r="FU112" s="35"/>
      <c r="FV112" s="32" t="s">
        <v>41</v>
      </c>
      <c r="FW112" s="81">
        <f>[1]Malaysia!AE2654</f>
        <v>117.753</v>
      </c>
      <c r="FX112" s="85">
        <f t="shared" si="1428"/>
        <v>8.7797154207925843</v>
      </c>
      <c r="FY112" s="81">
        <f>[1]Malaysia!AE2655</f>
        <v>108.548</v>
      </c>
      <c r="FZ112" s="85">
        <f t="shared" si="1429"/>
        <v>2.3595425892413999</v>
      </c>
      <c r="GA112" s="81">
        <f>[1]Malaysia!AE2656</f>
        <v>109.23099999999999</v>
      </c>
      <c r="GB112" s="85">
        <f t="shared" si="1430"/>
        <v>2.3587190644715577</v>
      </c>
      <c r="GC112" s="35"/>
      <c r="GD112" s="32" t="s">
        <v>41</v>
      </c>
      <c r="GE112" s="81">
        <f>[1]Malaysia!AE2657</f>
        <v>107.595</v>
      </c>
      <c r="GF112" s="85">
        <f t="shared" si="1431"/>
        <v>2.3587526569840662</v>
      </c>
      <c r="GG112" s="81">
        <f>[1]Malaysia!AE2658</f>
        <v>111.026</v>
      </c>
      <c r="GH112" s="85">
        <f t="shared" si="1432"/>
        <v>2.3594231385047522</v>
      </c>
      <c r="GI112" s="81">
        <f>[1]Malaysia!AE2659</f>
        <v>100.82299999999999</v>
      </c>
      <c r="GJ112" s="85">
        <f t="shared" si="1433"/>
        <v>0.53971307157145532</v>
      </c>
      <c r="GK112" s="35"/>
      <c r="GL112" s="32" t="s">
        <v>41</v>
      </c>
      <c r="GM112" s="81">
        <f>[1]Malaysia!AE2660</f>
        <v>106.75700000000001</v>
      </c>
      <c r="GN112" s="85">
        <f t="shared" si="1434"/>
        <v>2.3587810648267151</v>
      </c>
      <c r="GO112" s="81">
        <f>[1]Malaysia!AE2661</f>
        <v>124.959</v>
      </c>
      <c r="GP112" s="85">
        <f t="shared" si="1435"/>
        <v>5.3421532855055318</v>
      </c>
      <c r="GQ112" s="81">
        <f>[1]Malaysia!AE2662</f>
        <v>114.39</v>
      </c>
      <c r="GR112" s="85">
        <f t="shared" si="1436"/>
        <v>5.3418846184763709</v>
      </c>
      <c r="GS112" s="35"/>
      <c r="GT112" s="32" t="s">
        <v>41</v>
      </c>
      <c r="GU112" s="81">
        <f>[1]Malaysia!AE2665</f>
        <v>97.349000000000004</v>
      </c>
      <c r="GV112" s="85">
        <f t="shared" si="1437"/>
        <v>4.1723907545881787</v>
      </c>
      <c r="GW112" s="81">
        <f>[1]Malaysia!AE2667</f>
        <v>98.206999999999994</v>
      </c>
      <c r="GX112" s="85">
        <f t="shared" si="1438"/>
        <v>5.9079454879965851</v>
      </c>
      <c r="GY112" s="81">
        <f>[1]Malaysia!AE2668</f>
        <v>103.777</v>
      </c>
      <c r="GZ112" s="85">
        <f t="shared" si="1439"/>
        <v>4.1723572780022096</v>
      </c>
      <c r="HA112" s="35"/>
      <c r="HB112" s="32" t="s">
        <v>41</v>
      </c>
      <c r="HC112" s="81">
        <f>[1]Malaysia!AE2669</f>
        <v>120.444</v>
      </c>
      <c r="HD112" s="85">
        <f t="shared" si="1440"/>
        <v>4.1727394095698571</v>
      </c>
      <c r="HE112" s="81">
        <f>[1]Malaysia!AE2670</f>
        <v>103.961</v>
      </c>
      <c r="HF112" s="85">
        <f t="shared" si="1441"/>
        <v>4.1720652751770899</v>
      </c>
      <c r="HG112" s="81">
        <f>[1]Malaysia!AE2671</f>
        <v>100.279</v>
      </c>
      <c r="HH112" s="85">
        <f t="shared" si="1442"/>
        <v>2.3864831778163165</v>
      </c>
      <c r="HI112" s="35"/>
      <c r="HJ112" s="32" t="s">
        <v>41</v>
      </c>
      <c r="HK112" s="81">
        <f>[1]Malaysia!AE2672</f>
        <v>114.56100000000001</v>
      </c>
      <c r="HL112" s="85">
        <f t="shared" si="1443"/>
        <v>6.1751197768906678</v>
      </c>
      <c r="HM112" s="81">
        <f>[1]Malaysia!AE2673</f>
        <v>92.757999999999996</v>
      </c>
      <c r="HN112" s="85">
        <f t="shared" si="1444"/>
        <v>3.0648832003906392</v>
      </c>
      <c r="HO112" s="81">
        <f>[1]Malaysia!AE2675</f>
        <v>109.306</v>
      </c>
      <c r="HP112" s="85">
        <f t="shared" si="1445"/>
        <v>4.172201939518061</v>
      </c>
      <c r="HQ112" s="35"/>
      <c r="HR112" s="32" t="s">
        <v>41</v>
      </c>
      <c r="HS112" s="81">
        <f>[1]Malaysia!AE2676</f>
        <v>91.284999999999997</v>
      </c>
      <c r="HT112" s="85">
        <f t="shared" si="1446"/>
        <v>2.604121051558721</v>
      </c>
      <c r="HU112" s="81">
        <f>[1]Malaysia!AE2677</f>
        <v>103.081</v>
      </c>
      <c r="HV112" s="85">
        <f t="shared" si="1447"/>
        <v>2.6042964284736172</v>
      </c>
      <c r="HW112" s="81">
        <f>[1]Malaysia!AE2678</f>
        <v>102.45699999999999</v>
      </c>
      <c r="HX112" s="85">
        <f t="shared" si="1448"/>
        <v>2.6044370204177767</v>
      </c>
      <c r="HY112" s="35"/>
      <c r="HZ112" s="32" t="s">
        <v>41</v>
      </c>
      <c r="IA112" s="81">
        <f>[1]Malaysia!AE2680</f>
        <v>107.456</v>
      </c>
      <c r="IB112" s="85">
        <f t="shared" si="1449"/>
        <v>2.6038816808420933</v>
      </c>
      <c r="IC112" s="81">
        <f>[1]Malaysia!AE2812</f>
        <v>112.558477667207</v>
      </c>
      <c r="ID112" s="85">
        <f t="shared" si="1450"/>
        <v>-2.4331964676514701</v>
      </c>
      <c r="IE112" s="81">
        <f>[1]Malaysia!AE2689</f>
        <v>106.498</v>
      </c>
      <c r="IF112" s="85">
        <f t="shared" si="1451"/>
        <v>-10.789573711252771</v>
      </c>
      <c r="IG112" s="35"/>
      <c r="IH112" s="32" t="s">
        <v>41</v>
      </c>
      <c r="II112" s="81">
        <f>[1]Malaysia!AE2690</f>
        <v>107.33799999999999</v>
      </c>
      <c r="IJ112" s="85">
        <f t="shared" si="1452"/>
        <v>6.5855514539455982</v>
      </c>
      <c r="IK112" s="81">
        <f>[1]Malaysia!AE2691</f>
        <v>105.735</v>
      </c>
      <c r="IL112" s="85">
        <f t="shared" si="1453"/>
        <v>9.3135061038874625</v>
      </c>
      <c r="IM112" s="81">
        <f>[1]Malaysia!AE2694</f>
        <v>116.72199999999999</v>
      </c>
      <c r="IN112" s="85">
        <f t="shared" si="1454"/>
        <v>5.1263829103784531</v>
      </c>
      <c r="IO112" s="81">
        <f>[1]Malaysia!AE2695</f>
        <v>92.795000000000002</v>
      </c>
      <c r="IP112" s="85">
        <f t="shared" si="1455"/>
        <v>5.1262261140973635</v>
      </c>
      <c r="IQ112" s="35"/>
      <c r="IR112" s="32" t="s">
        <v>41</v>
      </c>
      <c r="IS112" s="81">
        <f>[1]Malaysia!AE2697</f>
        <v>109.688</v>
      </c>
      <c r="IT112" s="85">
        <f t="shared" si="1456"/>
        <v>5.1267080289261031</v>
      </c>
      <c r="IU112" s="81">
        <f>[1]Malaysia!AE2698</f>
        <v>89.984999999999999</v>
      </c>
      <c r="IV112" s="85">
        <f t="shared" si="1457"/>
        <v>5.1264519459806195</v>
      </c>
      <c r="IW112" s="81">
        <f>[1]Malaysia!AE2699</f>
        <v>104.876</v>
      </c>
      <c r="IX112" s="85">
        <f t="shared" si="1458"/>
        <v>5.1267957295581681</v>
      </c>
      <c r="IY112" s="35"/>
      <c r="IZ112" s="32" t="s">
        <v>41</v>
      </c>
      <c r="JA112" s="81">
        <f>[1]Malaysia!AE2701</f>
        <v>101.43</v>
      </c>
      <c r="JB112" s="85">
        <f t="shared" si="1459"/>
        <v>5.1262328004710866</v>
      </c>
      <c r="JC112" s="81">
        <f>[1]Malaysia!AE2702</f>
        <v>105.464</v>
      </c>
      <c r="JD112" s="85">
        <f t="shared" si="1460"/>
        <v>9.1167529322943892</v>
      </c>
      <c r="JE112" s="81">
        <f>[1]Malaysia!AE2703</f>
        <v>136.529</v>
      </c>
      <c r="JF112" s="85">
        <f t="shared" si="1461"/>
        <v>26.84650401524236</v>
      </c>
      <c r="JG112" s="35"/>
      <c r="JH112" s="32" t="s">
        <v>41</v>
      </c>
      <c r="JI112" s="81">
        <f>[1]Malaysia!AE2704</f>
        <v>129.99</v>
      </c>
      <c r="JJ112" s="85">
        <f t="shared" si="1462"/>
        <v>16.088608811253422</v>
      </c>
      <c r="JK112" s="81">
        <f>[1]Malaysia!AE2705</f>
        <v>124.788</v>
      </c>
      <c r="JL112" s="85">
        <f t="shared" si="1463"/>
        <v>2.7072491639700331</v>
      </c>
      <c r="JM112" s="81">
        <f>[1]Malaysia!AE2706</f>
        <v>90.747</v>
      </c>
      <c r="JN112" s="85">
        <f t="shared" si="1464"/>
        <v>9.3892471399886972</v>
      </c>
      <c r="JO112" s="35"/>
      <c r="JP112" s="32" t="s">
        <v>41</v>
      </c>
      <c r="JQ112" s="81">
        <f>[1]Malaysia!AE2707</f>
        <v>112.46</v>
      </c>
      <c r="JR112" s="85">
        <f t="shared" si="1465"/>
        <v>9.4317253340502987</v>
      </c>
      <c r="JS112" s="81">
        <f>[1]Malaysia!AE2708</f>
        <v>92.225999999999999</v>
      </c>
      <c r="JT112" s="85">
        <f t="shared" si="1466"/>
        <v>1.8936563614252293</v>
      </c>
      <c r="JU112" s="81">
        <f>[1]Malaysia!AE2709</f>
        <v>111.04</v>
      </c>
      <c r="JV112" s="85">
        <f t="shared" si="1467"/>
        <v>1.8940272817058457</v>
      </c>
      <c r="JW112" s="35"/>
      <c r="JX112" s="32" t="s">
        <v>41</v>
      </c>
      <c r="JY112" s="81">
        <f>[1]Malaysia!AE2710</f>
        <v>118.871</v>
      </c>
      <c r="JZ112" s="85">
        <f t="shared" si="1468"/>
        <v>2.2399403877858788</v>
      </c>
      <c r="KA112" s="81">
        <f>[1]Malaysia!AE2711</f>
        <v>133.00399999999999</v>
      </c>
      <c r="KB112" s="85">
        <f t="shared" si="1469"/>
        <v>-0.22407463331657596</v>
      </c>
      <c r="KC112" s="81">
        <f>[1]Malaysia!AE2712</f>
        <v>133.36500000000001</v>
      </c>
      <c r="KD112" s="85">
        <f t="shared" si="1470"/>
        <v>13.349246924583099</v>
      </c>
      <c r="KE112" s="35"/>
      <c r="KF112" s="32" t="s">
        <v>41</v>
      </c>
      <c r="KG112" s="81">
        <f>[1]Malaysia!AE2714</f>
        <v>87.248999999999995</v>
      </c>
      <c r="KH112" s="85">
        <f t="shared" si="1471"/>
        <v>2.2170619919549068</v>
      </c>
      <c r="KI112" s="81">
        <f>[1]Malaysia!AE2715</f>
        <v>85.662000000000006</v>
      </c>
      <c r="KJ112" s="85">
        <f t="shared" si="1472"/>
        <v>0.10250033630696009</v>
      </c>
      <c r="KK112" s="81">
        <f>[1]Malaysia!AE2716</f>
        <v>123.886</v>
      </c>
      <c r="KL112" s="85">
        <f t="shared" si="1473"/>
        <v>2.3406366435051211</v>
      </c>
      <c r="KM112" s="35"/>
      <c r="KN112" s="32" t="s">
        <v>41</v>
      </c>
      <c r="KO112" s="81">
        <f>[1]Malaysia!AE2717</f>
        <v>121.87</v>
      </c>
      <c r="KP112" s="85">
        <f t="shared" si="1474"/>
        <v>-15.304015954432373</v>
      </c>
      <c r="KQ112" s="81">
        <f>[1]Malaysia!AE2719</f>
        <v>112.91200000000001</v>
      </c>
      <c r="KR112" s="85">
        <f t="shared" si="1475"/>
        <v>12.751498158807422</v>
      </c>
      <c r="KS112" s="81">
        <f>[1]Malaysia!AE2720</f>
        <v>109.898</v>
      </c>
      <c r="KT112" s="85">
        <f t="shared" si="1476"/>
        <v>4.143457534574452</v>
      </c>
      <c r="KU112" s="35"/>
      <c r="KV112" s="32" t="s">
        <v>41</v>
      </c>
      <c r="KW112" s="81">
        <f>[1]Malaysia!AE2722</f>
        <v>85.081000000000003</v>
      </c>
      <c r="KX112" s="85">
        <f t="shared" si="1477"/>
        <v>-4.9689965760849475</v>
      </c>
      <c r="KY112" s="81">
        <f>[1]Malaysia!AE2723</f>
        <v>120.143</v>
      </c>
      <c r="KZ112" s="85">
        <f t="shared" si="1478"/>
        <v>16.57538526083988</v>
      </c>
      <c r="LA112" s="81">
        <f>[1]Malaysia!AE2726</f>
        <v>106.053</v>
      </c>
      <c r="LB112" s="85">
        <f t="shared" si="1479"/>
        <v>-8.4525444768715801</v>
      </c>
      <c r="LC112" s="35"/>
      <c r="LD112" s="32" t="s">
        <v>41</v>
      </c>
      <c r="LE112" s="81">
        <f>[1]Malaysia!AE2729</f>
        <v>108.61199999999999</v>
      </c>
      <c r="LF112" s="85">
        <f t="shared" si="1480"/>
        <v>13.166528187645781</v>
      </c>
      <c r="LG112" s="81">
        <f>[1]Malaysia!AE2730</f>
        <v>110.76600000000001</v>
      </c>
      <c r="LH112" s="85">
        <f t="shared" si="1481"/>
        <v>7.8891939738339687</v>
      </c>
      <c r="LI112" s="81">
        <f>[1]Malaysia!AE2731</f>
        <v>93.379000000000005</v>
      </c>
      <c r="LJ112" s="85">
        <f t="shared" si="1482"/>
        <v>1.577221206825925</v>
      </c>
      <c r="LK112" s="35"/>
      <c r="LL112" s="32" t="s">
        <v>41</v>
      </c>
      <c r="LM112" s="81">
        <f>[1]Malaysia!AE2733</f>
        <v>89.213999999999999</v>
      </c>
      <c r="LN112" s="85">
        <f t="shared" si="1483"/>
        <v>7.8895726262022947</v>
      </c>
      <c r="LO112" s="81">
        <f>[1]Malaysia!AE2735</f>
        <v>97.051000000000002</v>
      </c>
      <c r="LP112" s="85">
        <f t="shared" si="1484"/>
        <v>7.8888619545094372</v>
      </c>
      <c r="LQ112" s="81">
        <f>[1]Malaysia!AE2737</f>
        <v>89.867999999999995</v>
      </c>
      <c r="LR112" s="85">
        <f t="shared" si="1485"/>
        <v>7.8894797250872841</v>
      </c>
      <c r="LS112" s="35"/>
      <c r="LT112" s="32" t="s">
        <v>41</v>
      </c>
      <c r="LU112" s="81">
        <f>[1]Malaysia!AE2740</f>
        <v>112.5</v>
      </c>
      <c r="LV112" s="85">
        <f t="shared" si="1486"/>
        <v>0.74773224753559475</v>
      </c>
      <c r="LW112" s="81">
        <f>[1]Malaysia!AE2745</f>
        <v>114.759</v>
      </c>
      <c r="LX112" s="85">
        <f t="shared" si="1487"/>
        <v>22.143291471065936</v>
      </c>
      <c r="LY112" s="81">
        <f>[1]Malaysia!AE2746</f>
        <v>72.510999999999996</v>
      </c>
      <c r="LZ112" s="85">
        <f t="shared" si="1488"/>
        <v>-17.747393166438201</v>
      </c>
      <c r="MA112" s="35"/>
      <c r="MB112" s="32" t="s">
        <v>41</v>
      </c>
      <c r="MC112" s="81">
        <f>[1]Malaysia!AE2749</f>
        <v>111.098</v>
      </c>
      <c r="MD112" s="85">
        <f t="shared" si="1489"/>
        <v>12.777952686609922</v>
      </c>
      <c r="ME112" s="81">
        <f>[1]Malaysia!AE2750</f>
        <v>127.687</v>
      </c>
      <c r="MF112" s="85">
        <f t="shared" si="1490"/>
        <v>2.6541391675080916</v>
      </c>
      <c r="MG112" s="81">
        <f>[1]Malaysia!AE2753</f>
        <v>113.07599999999999</v>
      </c>
      <c r="MH112" s="85">
        <f t="shared" si="1491"/>
        <v>-2.7688370978768972</v>
      </c>
      <c r="MI112" s="35"/>
      <c r="MJ112" s="32" t="s">
        <v>41</v>
      </c>
      <c r="MK112" s="81">
        <f>[1]Malaysia!AE2755</f>
        <v>80.980999999999995</v>
      </c>
      <c r="ML112" s="85">
        <f t="shared" si="1492"/>
        <v>-0.92116544088297303</v>
      </c>
      <c r="MM112" s="81">
        <f>[1]Malaysia!AE2758</f>
        <v>109.344045073603</v>
      </c>
      <c r="MN112" s="85">
        <f t="shared" si="1493"/>
        <v>8.9468269898629131</v>
      </c>
      <c r="MO112" s="81">
        <f>[1]Malaysia!AE2774</f>
        <v>93.191000000000003</v>
      </c>
      <c r="MP112" s="85">
        <f t="shared" si="1494"/>
        <v>14.874611829857116</v>
      </c>
    </row>
    <row r="113" spans="1:384" ht="15" customHeight="1">
      <c r="A113" s="35"/>
      <c r="B113" s="32" t="s">
        <v>42</v>
      </c>
      <c r="C113" s="81">
        <f>[1]Malaysia!AF$2918</f>
        <v>104.347295310335</v>
      </c>
      <c r="D113" s="85">
        <f t="shared" si="1495"/>
        <v>4.226763624478977</v>
      </c>
      <c r="E113" s="499">
        <f>[1]Malaysia!AF2919</f>
        <v>101.706</v>
      </c>
      <c r="F113" s="85">
        <f t="shared" si="1363"/>
        <v>5.0343491234263951</v>
      </c>
      <c r="G113" s="499">
        <f>[1]Malaysia!AF2920</f>
        <v>106.845</v>
      </c>
      <c r="H113" s="85">
        <f t="shared" si="1364"/>
        <v>3.5106050396819484</v>
      </c>
      <c r="I113" s="35"/>
      <c r="J113" s="32" t="s">
        <v>42</v>
      </c>
      <c r="K113" s="81">
        <f>[1]Malaysia!AF2547</f>
        <v>100.86799999999999</v>
      </c>
      <c r="L113" s="85">
        <f t="shared" si="1365"/>
        <v>-17.649322276789007</v>
      </c>
      <c r="M113" s="81">
        <f>[1]Malaysia!AF2548</f>
        <v>153.55199999999999</v>
      </c>
      <c r="N113" s="85">
        <f t="shared" si="1366"/>
        <v>38.075381622317508</v>
      </c>
      <c r="O113" s="81">
        <f>[1]Malaysia!AF2549</f>
        <v>108.34399999999999</v>
      </c>
      <c r="P113" s="85">
        <f t="shared" si="1367"/>
        <v>-8.4180462645660583</v>
      </c>
      <c r="Q113" s="35"/>
      <c r="R113" s="32" t="s">
        <v>42</v>
      </c>
      <c r="S113" s="81">
        <f>[1]Malaysia!AF2550</f>
        <v>109.012</v>
      </c>
      <c r="T113" s="85">
        <f t="shared" si="1368"/>
        <v>2.5484957486376913</v>
      </c>
      <c r="U113" s="81">
        <f>[1]Malaysia!AF2552</f>
        <v>108.31</v>
      </c>
      <c r="V113" s="85">
        <f t="shared" si="1369"/>
        <v>-1.8452962194812983</v>
      </c>
      <c r="W113" s="81">
        <f>[1]Malaysia!AF2553</f>
        <v>105.584</v>
      </c>
      <c r="X113" s="85">
        <f t="shared" si="1370"/>
        <v>4.204126575968175</v>
      </c>
      <c r="Y113" s="35"/>
      <c r="Z113" s="32" t="s">
        <v>42</v>
      </c>
      <c r="AA113" s="81">
        <f>[1]Malaysia!AF2554</f>
        <v>105.56100000000001</v>
      </c>
      <c r="AB113" s="85">
        <f t="shared" si="1371"/>
        <v>0.37904978439502202</v>
      </c>
      <c r="AC113" s="81">
        <f>[1]Malaysia!AF2556</f>
        <v>123.852</v>
      </c>
      <c r="AD113" s="85">
        <f t="shared" si="1372"/>
        <v>12.865793536435049</v>
      </c>
      <c r="AE113" s="81">
        <f>[1]Malaysia!AF2557</f>
        <v>100.04300000000001</v>
      </c>
      <c r="AF113" s="85">
        <f t="shared" si="1373"/>
        <v>-15.699163492278416</v>
      </c>
      <c r="AG113" s="35"/>
      <c r="AH113" s="32" t="s">
        <v>42</v>
      </c>
      <c r="AI113" s="81">
        <f>[1]Malaysia!AF2562</f>
        <v>130.88800000000001</v>
      </c>
      <c r="AJ113" s="85">
        <f t="shared" si="1374"/>
        <v>18.503523036323656</v>
      </c>
      <c r="AK113" s="81">
        <f>[1]Malaysia!AF2563</f>
        <v>120.58799999999999</v>
      </c>
      <c r="AL113" s="85">
        <f t="shared" si="1375"/>
        <v>4.661276171361834</v>
      </c>
      <c r="AM113" s="81">
        <f>[1]Malaysia!AF2564</f>
        <v>95.186999999999998</v>
      </c>
      <c r="AN113" s="85">
        <f t="shared" si="1376"/>
        <v>-21.279324781386478</v>
      </c>
      <c r="AO113" s="35"/>
      <c r="AP113" s="32" t="s">
        <v>42</v>
      </c>
      <c r="AQ113" s="81">
        <f>[1]Malaysia!AF2566</f>
        <v>110.20699999999999</v>
      </c>
      <c r="AR113" s="85">
        <f t="shared" si="1377"/>
        <v>3.476604800105406</v>
      </c>
      <c r="AS113" s="81">
        <f>[1]Malaysia!AF2568</f>
        <v>101.762</v>
      </c>
      <c r="AT113" s="85">
        <f t="shared" si="1378"/>
        <v>2.8564260413745046</v>
      </c>
      <c r="AU113" s="81">
        <f>[1]Malaysia!AF2569</f>
        <v>95.259</v>
      </c>
      <c r="AV113" s="85">
        <f t="shared" si="1379"/>
        <v>-6.4805542759245327</v>
      </c>
      <c r="AW113" s="35"/>
      <c r="AX113" s="32" t="s">
        <v>42</v>
      </c>
      <c r="AY113" s="81">
        <f>[1]Malaysia!AF2570</f>
        <v>112.47199999999999</v>
      </c>
      <c r="AZ113" s="85">
        <f t="shared" si="1380"/>
        <v>-0.33457988033694619</v>
      </c>
      <c r="BA113" s="81">
        <f>[1]Malaysia!AF2571</f>
        <v>127.238</v>
      </c>
      <c r="BB113" s="85">
        <f t="shared" si="1381"/>
        <v>21.905160702175181</v>
      </c>
      <c r="BC113" s="81">
        <f>[1]Malaysia!AF2572</f>
        <v>139.66399999999999</v>
      </c>
      <c r="BD113" s="85">
        <f t="shared" si="1382"/>
        <v>30.4619537897768</v>
      </c>
      <c r="BE113" s="35"/>
      <c r="BF113" s="32" t="s">
        <v>42</v>
      </c>
      <c r="BG113" s="81">
        <f>[1]Malaysia!AF2573</f>
        <v>88.855000000000004</v>
      </c>
      <c r="BH113" s="85">
        <f t="shared" si="1383"/>
        <v>-5.6635381310968569</v>
      </c>
      <c r="BI113" s="81">
        <f>[1]Malaysia!AF2575</f>
        <v>107.58799999999999</v>
      </c>
      <c r="BJ113" s="85">
        <f t="shared" si="1384"/>
        <v>2.3704820455205891</v>
      </c>
      <c r="BK113" s="81">
        <f>[1]Malaysia!AF2576</f>
        <v>130.148</v>
      </c>
      <c r="BL113" s="85">
        <f t="shared" si="1385"/>
        <v>11.591446996725693</v>
      </c>
      <c r="BM113" s="35"/>
      <c r="BN113" s="32" t="s">
        <v>42</v>
      </c>
      <c r="BO113" s="81">
        <f>[1]Malaysia!AF2578</f>
        <v>90.427000000000007</v>
      </c>
      <c r="BP113" s="85">
        <f t="shared" si="1386"/>
        <v>-5.2994206902845349</v>
      </c>
      <c r="BQ113" s="478">
        <f>(([1]Malaysia!AF2580*[1]Malaysia!$H$2580)+([1]Malaysia!AF2581*[1]Malaysia!$H$2581)+([1]Malaysia!AF2582*[1]Malaysia!$H$2582))/$BQ$11</f>
        <v>119.2066651053601</v>
      </c>
      <c r="BR113" s="85">
        <f t="shared" si="1387"/>
        <v>12.515528155762112</v>
      </c>
      <c r="BS113" s="81">
        <f>[1]Malaysia!AF2583</f>
        <v>119.071</v>
      </c>
      <c r="BT113" s="85">
        <f t="shared" si="1388"/>
        <v>12.515538820697671</v>
      </c>
      <c r="BU113" s="35"/>
      <c r="BV113" s="32" t="s">
        <v>42</v>
      </c>
      <c r="BW113" s="81">
        <f>[1]Malaysia!AF2584</f>
        <v>123.17400000000001</v>
      </c>
      <c r="BX113" s="85">
        <f t="shared" si="1389"/>
        <v>12.515347680564304</v>
      </c>
      <c r="BY113" s="81">
        <f>[1]Malaysia!AF2585</f>
        <v>95.165000000000006</v>
      </c>
      <c r="BZ113" s="85">
        <f t="shared" si="1390"/>
        <v>-7.89000571316123</v>
      </c>
      <c r="CA113" s="81">
        <f>[1]Malaysia!AF2586</f>
        <v>111.227</v>
      </c>
      <c r="CB113" s="85">
        <f t="shared" si="1391"/>
        <v>6.2975818057313404</v>
      </c>
      <c r="CC113" s="35"/>
      <c r="CD113" s="32" t="s">
        <v>42</v>
      </c>
      <c r="CE113" s="81">
        <f>[1]Malaysia!AF2587</f>
        <v>105.381</v>
      </c>
      <c r="CF113" s="85">
        <f t="shared" si="1392"/>
        <v>6.2983019736672361</v>
      </c>
      <c r="CG113" s="81">
        <f>[1]Malaysia!AF2589</f>
        <v>112.785</v>
      </c>
      <c r="CH113" s="85">
        <f t="shared" si="1393"/>
        <v>6.2978348881135133</v>
      </c>
      <c r="CI113" s="81">
        <f>[1]Malaysia!AF2597</f>
        <v>120.36199999999999</v>
      </c>
      <c r="CJ113" s="85">
        <f t="shared" si="1394"/>
        <v>4.6638112019186337</v>
      </c>
      <c r="CK113" s="35"/>
      <c r="CL113" s="32" t="s">
        <v>42</v>
      </c>
      <c r="CM113" s="81">
        <f>[1]Malaysia!AF2603</f>
        <v>120.746</v>
      </c>
      <c r="CN113" s="85">
        <f t="shared" si="1395"/>
        <v>8.5578268645351017</v>
      </c>
      <c r="CO113" s="81">
        <f>[1]Malaysia!AF2604</f>
        <v>87.138999999999996</v>
      </c>
      <c r="CP113" s="85">
        <f t="shared" si="1396"/>
        <v>1.2820234815335851</v>
      </c>
      <c r="CQ113" s="81">
        <f>[1]Malaysia!AF2606</f>
        <v>81.656000000000006</v>
      </c>
      <c r="CR113" s="85">
        <f t="shared" si="1397"/>
        <v>1.28239920004998</v>
      </c>
      <c r="CS113" s="35"/>
      <c r="CT113" s="32" t="s">
        <v>42</v>
      </c>
      <c r="CU113" s="81">
        <f>[1]Malaysia!AF2608</f>
        <v>120.64100000000001</v>
      </c>
      <c r="CV113" s="85">
        <f t="shared" si="1398"/>
        <v>5.1782267672201101</v>
      </c>
      <c r="CW113" s="81">
        <f>[1]Malaysia!AF2609</f>
        <v>84.085999999999999</v>
      </c>
      <c r="CX113" s="85">
        <f t="shared" si="1399"/>
        <v>-18.647188060302966</v>
      </c>
      <c r="CY113" s="81">
        <f>[1]Malaysia!AF2610</f>
        <v>109.96</v>
      </c>
      <c r="CZ113" s="85">
        <f t="shared" si="1400"/>
        <v>5.5867934003958055</v>
      </c>
      <c r="DA113" s="35"/>
      <c r="DB113" s="32" t="s">
        <v>42</v>
      </c>
      <c r="DC113" s="81">
        <f>[1]Malaysia!AF2611</f>
        <v>127.13500000000001</v>
      </c>
      <c r="DD113" s="85">
        <f t="shared" si="1401"/>
        <v>17.77257356259085</v>
      </c>
      <c r="DE113" s="81">
        <f>[1]Malaysia!AF2613</f>
        <v>173.02</v>
      </c>
      <c r="DF113" s="85">
        <f t="shared" si="1402"/>
        <v>78.005231422880001</v>
      </c>
      <c r="DG113" s="81">
        <f>[1]Malaysia!AF2616</f>
        <v>98.962999999999994</v>
      </c>
      <c r="DH113" s="85">
        <f t="shared" si="1403"/>
        <v>0.15263185263142987</v>
      </c>
      <c r="DI113" s="35"/>
      <c r="DJ113" s="32" t="s">
        <v>42</v>
      </c>
      <c r="DK113" s="81">
        <f>[1]Malaysia!AF2617</f>
        <v>107.21299999999999</v>
      </c>
      <c r="DL113" s="85">
        <f t="shared" si="1404"/>
        <v>0.15290227802660183</v>
      </c>
      <c r="DM113" s="81">
        <f>[1]Malaysia!AF2618</f>
        <v>91.53</v>
      </c>
      <c r="DN113" s="85">
        <f t="shared" si="1405"/>
        <v>-10.80820632228253</v>
      </c>
      <c r="DO113" s="81">
        <f>[1]Malaysia!AF2619</f>
        <v>88.076999999999998</v>
      </c>
      <c r="DP113" s="85">
        <f t="shared" si="1406"/>
        <v>6.1068909546822852</v>
      </c>
      <c r="DQ113" s="35"/>
      <c r="DR113" s="32" t="s">
        <v>42</v>
      </c>
      <c r="DS113" s="81">
        <f>[1]Malaysia!AF2620</f>
        <v>110.586</v>
      </c>
      <c r="DT113" s="85">
        <f t="shared" si="1407"/>
        <v>0.15308618296916165</v>
      </c>
      <c r="DU113" s="81">
        <f>[1]Malaysia!AF2623</f>
        <v>111.04300000000001</v>
      </c>
      <c r="DV113" s="85">
        <f t="shared" si="1408"/>
        <v>-1.5523697117663602</v>
      </c>
      <c r="DW113" s="81">
        <f>[1]Malaysia!AF2624</f>
        <v>119.749</v>
      </c>
      <c r="DX113" s="85">
        <f t="shared" si="1409"/>
        <v>15.746745843342921</v>
      </c>
      <c r="DY113" s="35"/>
      <c r="DZ113" s="32" t="s">
        <v>42</v>
      </c>
      <c r="EA113" s="81">
        <f>[1]Malaysia!AF2626</f>
        <v>108.71899999999999</v>
      </c>
      <c r="EB113" s="85">
        <f t="shared" si="1410"/>
        <v>2.1010901414412189</v>
      </c>
      <c r="EC113" s="81">
        <f>[1]Malaysia!AF2628</f>
        <v>128.88200000000001</v>
      </c>
      <c r="ED113" s="85">
        <f t="shared" si="1411"/>
        <v>8.9895671037022709</v>
      </c>
      <c r="EE113" s="81">
        <f>[1]Malaysia!AF2629</f>
        <v>118.26600000000001</v>
      </c>
      <c r="EF113" s="85">
        <f t="shared" si="1412"/>
        <v>8.989166394516829</v>
      </c>
      <c r="EG113" s="35"/>
      <c r="EH113" s="32" t="s">
        <v>42</v>
      </c>
      <c r="EI113" s="81">
        <f>[1]Malaysia!AF2630</f>
        <v>132.78899999999999</v>
      </c>
      <c r="EJ113" s="85">
        <f t="shared" si="1413"/>
        <v>8.9897449110684988</v>
      </c>
      <c r="EK113" s="81">
        <f>[1]Malaysia!AF2632</f>
        <v>126.58199999999999</v>
      </c>
      <c r="EL113" s="85">
        <f t="shared" si="1414"/>
        <v>8.9893920356860946</v>
      </c>
      <c r="EM113" s="81">
        <f>[1]Malaysia!AF2634</f>
        <v>110.43600000000001</v>
      </c>
      <c r="EN113" s="85">
        <f t="shared" si="1415"/>
        <v>8.9899584473220671</v>
      </c>
      <c r="EO113" s="35"/>
      <c r="EP113" s="32" t="s">
        <v>42</v>
      </c>
      <c r="EQ113" s="81">
        <f>[1]Malaysia!AF2636</f>
        <v>119.983</v>
      </c>
      <c r="ER113" s="85">
        <f t="shared" si="1416"/>
        <v>1.1030251338824115</v>
      </c>
      <c r="ES113" s="81">
        <f>[1]Malaysia!AF2637</f>
        <v>101.818</v>
      </c>
      <c r="ET113" s="85">
        <f t="shared" si="1417"/>
        <v>1.103324666448799</v>
      </c>
      <c r="EU113" s="81">
        <f>[1]Malaysia!AF2638</f>
        <v>108.583</v>
      </c>
      <c r="EV113" s="85">
        <f t="shared" si="1418"/>
        <v>1.1029685936021281</v>
      </c>
      <c r="EW113" s="35"/>
      <c r="EX113" s="32" t="s">
        <v>42</v>
      </c>
      <c r="EY113" s="81">
        <f>[1]Malaysia!AF2639</f>
        <v>103.586</v>
      </c>
      <c r="EZ113" s="85">
        <f t="shared" si="1419"/>
        <v>1.1027319573191363</v>
      </c>
      <c r="FA113" s="81">
        <f>[1]Malaysia!AF2640</f>
        <v>118.093</v>
      </c>
      <c r="FB113" s="85">
        <f t="shared" si="1420"/>
        <v>1.1032690176433704</v>
      </c>
      <c r="FC113" s="81">
        <f>[1]Malaysia!AF2641</f>
        <v>99.352000000000004</v>
      </c>
      <c r="FD113" s="85">
        <f t="shared" si="1421"/>
        <v>1.102933544591437</v>
      </c>
      <c r="FE113" s="35"/>
      <c r="FF113" s="32" t="s">
        <v>42</v>
      </c>
      <c r="FG113" s="81">
        <f>[1]Malaysia!AF2643</f>
        <v>105.452</v>
      </c>
      <c r="FH113" s="85">
        <f t="shared" si="1422"/>
        <v>1.1027949609275538</v>
      </c>
      <c r="FI113" s="81">
        <f>[1]Malaysia!AF2645</f>
        <v>110.09699999999999</v>
      </c>
      <c r="FJ113" s="85">
        <f t="shared" si="1423"/>
        <v>5.1220660675145524</v>
      </c>
      <c r="FK113" s="81">
        <f>[1]Malaysia!AF2649</f>
        <v>115.096</v>
      </c>
      <c r="FL113" s="85">
        <f t="shared" si="1424"/>
        <v>5.5382176508024514</v>
      </c>
      <c r="FM113" s="35"/>
      <c r="FN113" s="32" t="s">
        <v>42</v>
      </c>
      <c r="FO113" s="81">
        <f>[1]Malaysia!AF2650</f>
        <v>96.477000000000004</v>
      </c>
      <c r="FP113" s="85">
        <f t="shared" si="1425"/>
        <v>-5.333092384324928</v>
      </c>
      <c r="FQ113" s="81">
        <f>[1]Malaysia!AF2652</f>
        <v>97.468000000000004</v>
      </c>
      <c r="FR113" s="85">
        <f t="shared" si="1426"/>
        <v>-6.0374733123165925</v>
      </c>
      <c r="FS113" s="81">
        <f>[1]Malaysia!AF2653</f>
        <v>102.78400000000001</v>
      </c>
      <c r="FT113" s="85">
        <f t="shared" si="1427"/>
        <v>-1.4154236788580477</v>
      </c>
      <c r="FU113" s="35"/>
      <c r="FV113" s="32" t="s">
        <v>42</v>
      </c>
      <c r="FW113" s="81">
        <f>[1]Malaysia!AF2654</f>
        <v>111.309</v>
      </c>
      <c r="FX113" s="85">
        <f t="shared" si="1428"/>
        <v>6.8235656672620308</v>
      </c>
      <c r="FY113" s="81">
        <f>[1]Malaysia!AF2655</f>
        <v>120.41500000000001</v>
      </c>
      <c r="FZ113" s="85">
        <f t="shared" si="1429"/>
        <v>7.3653741890564675</v>
      </c>
      <c r="GA113" s="81">
        <f>[1]Malaysia!AF2656</f>
        <v>110.64700000000001</v>
      </c>
      <c r="GB113" s="85">
        <f t="shared" si="1430"/>
        <v>7.3657639621625037</v>
      </c>
      <c r="GC113" s="35"/>
      <c r="GD113" s="32" t="s">
        <v>42</v>
      </c>
      <c r="GE113" s="81">
        <f>[1]Malaysia!AF2657</f>
        <v>107.074</v>
      </c>
      <c r="GF113" s="85">
        <f t="shared" si="1431"/>
        <v>7.3652877829958072</v>
      </c>
      <c r="GG113" s="81">
        <f>[1]Malaysia!AF2658</f>
        <v>110.21899999999999</v>
      </c>
      <c r="GH113" s="85">
        <f t="shared" si="1432"/>
        <v>7.365584856371953</v>
      </c>
      <c r="GI113" s="81">
        <f>[1]Malaysia!AF2659</f>
        <v>90.966999999999999</v>
      </c>
      <c r="GJ113" s="85">
        <f t="shared" si="1433"/>
        <v>10.826485141661408</v>
      </c>
      <c r="GK113" s="35"/>
      <c r="GL113" s="32" t="s">
        <v>42</v>
      </c>
      <c r="GM113" s="81">
        <f>[1]Malaysia!AF2660</f>
        <v>113.65300000000001</v>
      </c>
      <c r="GN113" s="85">
        <f t="shared" si="1434"/>
        <v>7.3649509664756181</v>
      </c>
      <c r="GO113" s="81">
        <f>[1]Malaysia!AF2661</f>
        <v>120.35899999999999</v>
      </c>
      <c r="GP113" s="85">
        <f t="shared" si="1435"/>
        <v>14.157764552954816</v>
      </c>
      <c r="GQ113" s="81">
        <f>[1]Malaysia!AF2662</f>
        <v>124.682</v>
      </c>
      <c r="GR113" s="85">
        <f t="shared" si="1436"/>
        <v>14.157198435874278</v>
      </c>
      <c r="GS113" s="35"/>
      <c r="GT113" s="32" t="s">
        <v>42</v>
      </c>
      <c r="GU113" s="81">
        <f>[1]Malaysia!AF2665</f>
        <v>94.477999999999994</v>
      </c>
      <c r="GV113" s="85">
        <f t="shared" si="1437"/>
        <v>2.4813400259893825</v>
      </c>
      <c r="GW113" s="81">
        <f>[1]Malaysia!AF2667</f>
        <v>99.209000000000003</v>
      </c>
      <c r="GX113" s="85">
        <f t="shared" si="1438"/>
        <v>1.0242957665698214</v>
      </c>
      <c r="GY113" s="81">
        <f>[1]Malaysia!AF2668</f>
        <v>113.20399999999999</v>
      </c>
      <c r="GZ113" s="85">
        <f t="shared" si="1439"/>
        <v>2.4816452121532109</v>
      </c>
      <c r="HA113" s="35"/>
      <c r="HB113" s="32" t="s">
        <v>42</v>
      </c>
      <c r="HC113" s="81">
        <f>[1]Malaysia!AF2669</f>
        <v>115.173</v>
      </c>
      <c r="HD113" s="85">
        <f t="shared" si="1440"/>
        <v>2.4817395309312644</v>
      </c>
      <c r="HE113" s="81">
        <f>[1]Malaysia!AF2670</f>
        <v>113.973</v>
      </c>
      <c r="HF113" s="85">
        <f t="shared" si="1441"/>
        <v>2.4814762793123037</v>
      </c>
      <c r="HG113" s="81">
        <f>[1]Malaysia!AF2671</f>
        <v>104.486</v>
      </c>
      <c r="HH113" s="85">
        <f t="shared" si="1442"/>
        <v>3.8963809027619618</v>
      </c>
      <c r="HI113" s="35"/>
      <c r="HJ113" s="32" t="s">
        <v>42</v>
      </c>
      <c r="HK113" s="81">
        <f>[1]Malaysia!AF2672</f>
        <v>113.83499999999999</v>
      </c>
      <c r="HL113" s="85">
        <f t="shared" si="1443"/>
        <v>3.5316073911191666</v>
      </c>
      <c r="HM113" s="81">
        <f>[1]Malaysia!AF2673</f>
        <v>102.541</v>
      </c>
      <c r="HN113" s="85">
        <f t="shared" si="1444"/>
        <v>8.2562334455477355</v>
      </c>
      <c r="HO113" s="81">
        <f>[1]Malaysia!AF2675</f>
        <v>109.44499999999999</v>
      </c>
      <c r="HP113" s="85">
        <f t="shared" si="1445"/>
        <v>2.4820545229883066</v>
      </c>
      <c r="HQ113" s="35"/>
      <c r="HR113" s="32" t="s">
        <v>42</v>
      </c>
      <c r="HS113" s="81">
        <f>[1]Malaysia!AF2676</f>
        <v>102.839</v>
      </c>
      <c r="HT113" s="85">
        <f t="shared" si="1446"/>
        <v>-0.28606782957061228</v>
      </c>
      <c r="HU113" s="81">
        <f>[1]Malaysia!AF2677</f>
        <v>93.918999999999997</v>
      </c>
      <c r="HV113" s="85">
        <f t="shared" si="1447"/>
        <v>-0.28637338440604765</v>
      </c>
      <c r="HW113" s="81">
        <f>[1]Malaysia!AF2678</f>
        <v>96.311999999999998</v>
      </c>
      <c r="HX113" s="85">
        <f t="shared" si="1448"/>
        <v>-0.28582600440620354</v>
      </c>
      <c r="HY113" s="35"/>
      <c r="HZ113" s="32" t="s">
        <v>42</v>
      </c>
      <c r="IA113" s="81">
        <f>[1]Malaysia!AF2680</f>
        <v>91.629000000000005</v>
      </c>
      <c r="IB113" s="85">
        <f t="shared" si="1449"/>
        <v>-0.28638253872890118</v>
      </c>
      <c r="IC113" s="81">
        <f>[1]Malaysia!AF2812</f>
        <v>115.90323103820199</v>
      </c>
      <c r="ID113" s="85">
        <f t="shared" si="1450"/>
        <v>3.6580539362078213</v>
      </c>
      <c r="IE113" s="81">
        <f>[1]Malaysia!AF2689</f>
        <v>100.157</v>
      </c>
      <c r="IF113" s="85">
        <f t="shared" si="1451"/>
        <v>9.622663266594671</v>
      </c>
      <c r="IG113" s="35"/>
      <c r="IH113" s="32" t="s">
        <v>42</v>
      </c>
      <c r="II113" s="81">
        <f>[1]Malaysia!AF2690</f>
        <v>101.40600000000001</v>
      </c>
      <c r="IJ113" s="85">
        <f t="shared" si="1452"/>
        <v>-4.1956745401641768</v>
      </c>
      <c r="IK113" s="81">
        <f>[1]Malaysia!AF2691</f>
        <v>89.846999999999994</v>
      </c>
      <c r="IL113" s="85">
        <f t="shared" si="1453"/>
        <v>4.4435551352077738</v>
      </c>
      <c r="IM113" s="81">
        <f>[1]Malaysia!AF2694</f>
        <v>120.268</v>
      </c>
      <c r="IN113" s="85">
        <f t="shared" si="1454"/>
        <v>8.2514249887305908</v>
      </c>
      <c r="IO113" s="81">
        <f>[1]Malaysia!AF2695</f>
        <v>92.635000000000005</v>
      </c>
      <c r="IP113" s="85">
        <f t="shared" si="1455"/>
        <v>8.2513048366044188</v>
      </c>
      <c r="IQ113" s="35"/>
      <c r="IR113" s="32" t="s">
        <v>42</v>
      </c>
      <c r="IS113" s="81">
        <f>[1]Malaysia!AF2697</f>
        <v>111.55800000000001</v>
      </c>
      <c r="IT113" s="85">
        <f t="shared" si="1456"/>
        <v>8.2512894586964194</v>
      </c>
      <c r="IU113" s="81">
        <f>[1]Malaysia!AF2698</f>
        <v>87.950999999999993</v>
      </c>
      <c r="IV113" s="85">
        <f t="shared" si="1457"/>
        <v>8.2516191776851713</v>
      </c>
      <c r="IW113" s="81">
        <f>[1]Malaysia!AF2699</f>
        <v>107.02800000000001</v>
      </c>
      <c r="IX113" s="85">
        <f t="shared" si="1458"/>
        <v>8.2516574413924246</v>
      </c>
      <c r="IY113" s="35"/>
      <c r="IZ113" s="32" t="s">
        <v>42</v>
      </c>
      <c r="JA113" s="81">
        <f>[1]Malaysia!AF2701</f>
        <v>107.441</v>
      </c>
      <c r="JB113" s="85">
        <f t="shared" si="1459"/>
        <v>8.25210806488505</v>
      </c>
      <c r="JC113" s="81">
        <f>[1]Malaysia!AF2702</f>
        <v>109.65</v>
      </c>
      <c r="JD113" s="85">
        <f t="shared" si="1460"/>
        <v>7.8505674797970215</v>
      </c>
      <c r="JE113" s="81">
        <f>[1]Malaysia!AF2703</f>
        <v>134.13200000000001</v>
      </c>
      <c r="JF113" s="85">
        <f t="shared" si="1461"/>
        <v>21.878086324595387</v>
      </c>
      <c r="JG113" s="35"/>
      <c r="JH113" s="32" t="s">
        <v>42</v>
      </c>
      <c r="JI113" s="81">
        <f>[1]Malaysia!AF2704</f>
        <v>112.905</v>
      </c>
      <c r="JJ113" s="85">
        <f t="shared" si="1462"/>
        <v>0.62696264849913064</v>
      </c>
      <c r="JK113" s="81">
        <f>[1]Malaysia!AF2705</f>
        <v>130.078</v>
      </c>
      <c r="JL113" s="85">
        <f t="shared" si="1463"/>
        <v>26.686633225097395</v>
      </c>
      <c r="JM113" s="81">
        <f>[1]Malaysia!AF2706</f>
        <v>118.717</v>
      </c>
      <c r="JN113" s="85">
        <f t="shared" si="1464"/>
        <v>13.672035376901206</v>
      </c>
      <c r="JO113" s="35"/>
      <c r="JP113" s="32" t="s">
        <v>42</v>
      </c>
      <c r="JQ113" s="81">
        <f>[1]Malaysia!AF2707</f>
        <v>126.44799999999999</v>
      </c>
      <c r="JR113" s="85">
        <f t="shared" si="1465"/>
        <v>15.156776266465968</v>
      </c>
      <c r="JS113" s="81">
        <f>[1]Malaysia!AF2708</f>
        <v>121.499</v>
      </c>
      <c r="JT113" s="85">
        <f t="shared" si="1466"/>
        <v>8.0645749860552343</v>
      </c>
      <c r="JU113" s="81">
        <f>[1]Malaysia!AF2709</f>
        <v>114.57599999999999</v>
      </c>
      <c r="JV113" s="85">
        <f t="shared" si="1467"/>
        <v>8.0648837122540442</v>
      </c>
      <c r="JW113" s="35"/>
      <c r="JX113" s="32" t="s">
        <v>42</v>
      </c>
      <c r="JY113" s="81">
        <f>[1]Malaysia!AF2710</f>
        <v>117.258</v>
      </c>
      <c r="JZ113" s="85">
        <f t="shared" si="1468"/>
        <v>9.7169613562333268</v>
      </c>
      <c r="KA113" s="81">
        <f>[1]Malaysia!AF2711</f>
        <v>126.46899999999999</v>
      </c>
      <c r="KB113" s="85">
        <f t="shared" si="1469"/>
        <v>-9.2886422328789564</v>
      </c>
      <c r="KC113" s="81">
        <f>[1]Malaysia!AF2712</f>
        <v>126.744</v>
      </c>
      <c r="KD113" s="85">
        <f t="shared" si="1470"/>
        <v>6.0210362819102414</v>
      </c>
      <c r="KE113" s="35"/>
      <c r="KF113" s="32" t="s">
        <v>42</v>
      </c>
      <c r="KG113" s="81">
        <f>[1]Malaysia!AF2714</f>
        <v>73.221000000000004</v>
      </c>
      <c r="KH113" s="85">
        <f t="shared" si="1471"/>
        <v>-4.2355923979578165</v>
      </c>
      <c r="KI113" s="81">
        <f>[1]Malaysia!AF2715</f>
        <v>98.12</v>
      </c>
      <c r="KJ113" s="85">
        <f t="shared" si="1472"/>
        <v>-5.9126234601359897</v>
      </c>
      <c r="KK113" s="81">
        <f>[1]Malaysia!AF2716</f>
        <v>123.41500000000001</v>
      </c>
      <c r="KL113" s="85">
        <f t="shared" si="1473"/>
        <v>4.6002579417883709</v>
      </c>
      <c r="KM113" s="35"/>
      <c r="KN113" s="32" t="s">
        <v>42</v>
      </c>
      <c r="KO113" s="81">
        <f>[1]Malaysia!AF2717</f>
        <v>119.346</v>
      </c>
      <c r="KP113" s="85">
        <f t="shared" si="1474"/>
        <v>3.9880232371043434</v>
      </c>
      <c r="KQ113" s="81">
        <f>[1]Malaysia!AF2719</f>
        <v>101.42</v>
      </c>
      <c r="KR113" s="85">
        <f t="shared" si="1475"/>
        <v>-2.0860661658276314</v>
      </c>
      <c r="KS113" s="81">
        <f>[1]Malaysia!AF2720</f>
        <v>105.875</v>
      </c>
      <c r="KT113" s="85">
        <f t="shared" si="1476"/>
        <v>7.5705126169435317</v>
      </c>
      <c r="KU113" s="35"/>
      <c r="KV113" s="32" t="s">
        <v>42</v>
      </c>
      <c r="KW113" s="81">
        <f>[1]Malaysia!AF2722</f>
        <v>87.316999999999993</v>
      </c>
      <c r="KX113" s="85">
        <f t="shared" si="1477"/>
        <v>-6.88193381572259</v>
      </c>
      <c r="KY113" s="81">
        <f>[1]Malaysia!AF2723</f>
        <v>117.88</v>
      </c>
      <c r="KZ113" s="85">
        <f t="shared" si="1478"/>
        <v>17.453378254080931</v>
      </c>
      <c r="LA113" s="81">
        <f>[1]Malaysia!AF2726</f>
        <v>111.215</v>
      </c>
      <c r="LB113" s="85">
        <f t="shared" si="1479"/>
        <v>-5.1776946256311192</v>
      </c>
      <c r="LC113" s="35"/>
      <c r="LD113" s="32" t="s">
        <v>42</v>
      </c>
      <c r="LE113" s="81">
        <f>[1]Malaysia!AF2729</f>
        <v>109.636</v>
      </c>
      <c r="LF113" s="85">
        <f t="shared" si="1480"/>
        <v>21.755343362420348</v>
      </c>
      <c r="LG113" s="81">
        <f>[1]Malaysia!AF2730</f>
        <v>95.415999999999997</v>
      </c>
      <c r="LH113" s="85">
        <f t="shared" si="1481"/>
        <v>11.075202062252515</v>
      </c>
      <c r="LI113" s="81">
        <f>[1]Malaysia!AF2731</f>
        <v>94.754999999999995</v>
      </c>
      <c r="LJ113" s="85">
        <f t="shared" si="1482"/>
        <v>2.7753809424122551</v>
      </c>
      <c r="LK113" s="35"/>
      <c r="LL113" s="32" t="s">
        <v>42</v>
      </c>
      <c r="LM113" s="81">
        <f>[1]Malaysia!AF2733</f>
        <v>81.320999999999998</v>
      </c>
      <c r="LN113" s="85">
        <f t="shared" si="1483"/>
        <v>11.075400591505982</v>
      </c>
      <c r="LO113" s="81">
        <f>[1]Malaysia!AF2735</f>
        <v>93.736999999999995</v>
      </c>
      <c r="LP113" s="85">
        <f t="shared" si="1484"/>
        <v>11.075791824125076</v>
      </c>
      <c r="LQ113" s="81">
        <f>[1]Malaysia!AF2737</f>
        <v>77.239999999999995</v>
      </c>
      <c r="LR113" s="85">
        <f t="shared" si="1485"/>
        <v>11.076187599772965</v>
      </c>
      <c r="LS113" s="35"/>
      <c r="LT113" s="32" t="s">
        <v>42</v>
      </c>
      <c r="LU113" s="81">
        <f>[1]Malaysia!AF2740</f>
        <v>103.988</v>
      </c>
      <c r="LV113" s="85">
        <f t="shared" si="1486"/>
        <v>0.30079745597662111</v>
      </c>
      <c r="LW113" s="81">
        <f>[1]Malaysia!AF2745</f>
        <v>111.336</v>
      </c>
      <c r="LX113" s="85">
        <f t="shared" si="1487"/>
        <v>18.168649558694966</v>
      </c>
      <c r="LY113" s="81">
        <f>[1]Malaysia!AF2746</f>
        <v>85.168999999999997</v>
      </c>
      <c r="LZ113" s="85">
        <f t="shared" si="1488"/>
        <v>-20.889427844176367</v>
      </c>
      <c r="MA113" s="35"/>
      <c r="MB113" s="32" t="s">
        <v>42</v>
      </c>
      <c r="MC113" s="81">
        <f>[1]Malaysia!AF2749</f>
        <v>118.788</v>
      </c>
      <c r="MD113" s="85">
        <f t="shared" si="1489"/>
        <v>21.523501913345171</v>
      </c>
      <c r="ME113" s="81">
        <f>[1]Malaysia!AF2750</f>
        <v>69.042000000000002</v>
      </c>
      <c r="MF113" s="85">
        <f t="shared" si="1490"/>
        <v>-22.466770888623969</v>
      </c>
      <c r="MG113" s="81">
        <f>[1]Malaysia!AF2753</f>
        <v>107.422</v>
      </c>
      <c r="MH113" s="85">
        <f t="shared" si="1491"/>
        <v>3.5333887701027606</v>
      </c>
      <c r="MI113" s="35"/>
      <c r="MJ113" s="32" t="s">
        <v>42</v>
      </c>
      <c r="MK113" s="81">
        <f>[1]Malaysia!AF2755</f>
        <v>93.768000000000001</v>
      </c>
      <c r="ML113" s="85">
        <f t="shared" si="1492"/>
        <v>-4.1882188395353381</v>
      </c>
      <c r="MM113" s="81">
        <f>[1]Malaysia!AF2758</f>
        <v>113.804042371314</v>
      </c>
      <c r="MN113" s="85">
        <f t="shared" si="1493"/>
        <v>5.3266500039459714</v>
      </c>
      <c r="MO113" s="81">
        <f>[1]Malaysia!AF2774</f>
        <v>116.85299999999999</v>
      </c>
      <c r="MP113" s="85">
        <f t="shared" si="1494"/>
        <v>4.4444718668791552</v>
      </c>
    </row>
    <row r="114" spans="1:384" ht="15" customHeight="1">
      <c r="A114" s="35"/>
      <c r="B114" s="32" t="s">
        <v>43</v>
      </c>
      <c r="C114" s="81">
        <f>[1]Malaysia!AG$2918</f>
        <v>104.53285075740099</v>
      </c>
      <c r="D114" s="85">
        <f t="shared" si="1495"/>
        <v>5.8602597409896902</v>
      </c>
      <c r="E114" s="499">
        <f>[1]Malaysia!AG2919</f>
        <v>100.685</v>
      </c>
      <c r="F114" s="85">
        <f t="shared" si="1363"/>
        <v>0.83925930120270209</v>
      </c>
      <c r="G114" s="499">
        <f>[1]Malaysia!AG2920</f>
        <v>108.17100000000001</v>
      </c>
      <c r="H114" s="85">
        <f t="shared" si="1364"/>
        <v>10.71177141920397</v>
      </c>
      <c r="I114" s="35"/>
      <c r="J114" s="32" t="s">
        <v>43</v>
      </c>
      <c r="K114" s="81">
        <f>[1]Malaysia!AG2547</f>
        <v>94.68</v>
      </c>
      <c r="L114" s="85">
        <f t="shared" si="1365"/>
        <v>-4.7265990388780068</v>
      </c>
      <c r="M114" s="81">
        <f>[1]Malaysia!AG2548</f>
        <v>161.446</v>
      </c>
      <c r="N114" s="85">
        <f t="shared" si="1366"/>
        <v>61.213659800464455</v>
      </c>
      <c r="O114" s="81">
        <f>[1]Malaysia!AG2549</f>
        <v>94.76</v>
      </c>
      <c r="P114" s="85">
        <f t="shared" si="1367"/>
        <v>-11.376336178206756</v>
      </c>
      <c r="Q114" s="35"/>
      <c r="R114" s="32" t="s">
        <v>43</v>
      </c>
      <c r="S114" s="81">
        <f>[1]Malaysia!AG2550</f>
        <v>102.85</v>
      </c>
      <c r="T114" s="85">
        <f t="shared" si="1368"/>
        <v>8.3059665574662063</v>
      </c>
      <c r="U114" s="81">
        <f>[1]Malaysia!AG2552</f>
        <v>109.75700000000001</v>
      </c>
      <c r="V114" s="85">
        <f t="shared" si="1369"/>
        <v>-1.7583061475491917</v>
      </c>
      <c r="W114" s="81">
        <f>[1]Malaysia!AG2553</f>
        <v>101.807</v>
      </c>
      <c r="X114" s="85">
        <f t="shared" si="1370"/>
        <v>6.1875840776862105</v>
      </c>
      <c r="Y114" s="35"/>
      <c r="Z114" s="32" t="s">
        <v>43</v>
      </c>
      <c r="AA114" s="81">
        <f>[1]Malaysia!AG2554</f>
        <v>109.816</v>
      </c>
      <c r="AB114" s="85">
        <f t="shared" si="1371"/>
        <v>5.7936542878552046</v>
      </c>
      <c r="AC114" s="81">
        <f>[1]Malaysia!AG2556</f>
        <v>121.331</v>
      </c>
      <c r="AD114" s="85">
        <f t="shared" si="1372"/>
        <v>15.060838589954059</v>
      </c>
      <c r="AE114" s="81">
        <f>[1]Malaysia!AG2557</f>
        <v>104.709</v>
      </c>
      <c r="AF114" s="85">
        <f t="shared" si="1373"/>
        <v>-9.6799356995043979</v>
      </c>
      <c r="AG114" s="35"/>
      <c r="AH114" s="32" t="s">
        <v>43</v>
      </c>
      <c r="AI114" s="81">
        <f>[1]Malaysia!AG2562</f>
        <v>136.49600000000001</v>
      </c>
      <c r="AJ114" s="85">
        <f t="shared" si="1374"/>
        <v>19.707551288411551</v>
      </c>
      <c r="AK114" s="81">
        <f>[1]Malaysia!AG2563</f>
        <v>115.749</v>
      </c>
      <c r="AL114" s="85">
        <f t="shared" si="1375"/>
        <v>1.7701789849686804</v>
      </c>
      <c r="AM114" s="81">
        <f>[1]Malaysia!AG2564</f>
        <v>98.168999999999997</v>
      </c>
      <c r="AN114" s="85">
        <f t="shared" si="1376"/>
        <v>-13.217756197833637</v>
      </c>
      <c r="AO114" s="35"/>
      <c r="AP114" s="32" t="s">
        <v>43</v>
      </c>
      <c r="AQ114" s="81">
        <f>[1]Malaysia!AG2566</f>
        <v>109.057</v>
      </c>
      <c r="AR114" s="85">
        <f t="shared" si="1377"/>
        <v>-1.8942123857528514</v>
      </c>
      <c r="AS114" s="81">
        <f>[1]Malaysia!AG2568</f>
        <v>88.126000000000005</v>
      </c>
      <c r="AT114" s="85">
        <f t="shared" si="1378"/>
        <v>5.3590902823531081</v>
      </c>
      <c r="AU114" s="81">
        <f>[1]Malaysia!AG2569</f>
        <v>99.323999999999998</v>
      </c>
      <c r="AV114" s="85">
        <f t="shared" si="1379"/>
        <v>-5.1272472821940198</v>
      </c>
      <c r="AW114" s="35"/>
      <c r="AX114" s="32" t="s">
        <v>43</v>
      </c>
      <c r="AY114" s="81">
        <f>[1]Malaysia!AG2570</f>
        <v>106.623</v>
      </c>
      <c r="AZ114" s="85">
        <f t="shared" si="1380"/>
        <v>-5.5432863128093857</v>
      </c>
      <c r="BA114" s="81">
        <f>[1]Malaysia!AG2571</f>
        <v>106.40900000000001</v>
      </c>
      <c r="BB114" s="85">
        <f t="shared" si="1381"/>
        <v>10.658808614184807</v>
      </c>
      <c r="BC114" s="81">
        <f>[1]Malaysia!AG2572</f>
        <v>134.386</v>
      </c>
      <c r="BD114" s="85">
        <f t="shared" si="1382"/>
        <v>17.505879147443196</v>
      </c>
      <c r="BE114" s="35"/>
      <c r="BF114" s="32" t="s">
        <v>43</v>
      </c>
      <c r="BG114" s="81">
        <f>[1]Malaysia!AG2573</f>
        <v>98.831999999999994</v>
      </c>
      <c r="BH114" s="85">
        <f t="shared" si="1383"/>
        <v>-3.3832198328935874</v>
      </c>
      <c r="BI114" s="81">
        <f>[1]Malaysia!AG2575</f>
        <v>108.036</v>
      </c>
      <c r="BJ114" s="85">
        <f t="shared" si="1384"/>
        <v>4.9768648471386001</v>
      </c>
      <c r="BK114" s="81">
        <f>[1]Malaysia!AG2576</f>
        <v>127.85</v>
      </c>
      <c r="BL114" s="85">
        <f t="shared" si="1385"/>
        <v>5.9086394472711561</v>
      </c>
      <c r="BM114" s="35"/>
      <c r="BN114" s="32" t="s">
        <v>43</v>
      </c>
      <c r="BO114" s="81">
        <f>[1]Malaysia!AG2578</f>
        <v>98.771000000000001</v>
      </c>
      <c r="BP114" s="85">
        <f t="shared" si="1386"/>
        <v>-7.3275352400981149</v>
      </c>
      <c r="BQ114" s="478">
        <f>(([1]Malaysia!AG2580*[1]Malaysia!$H$2580)+([1]Malaysia!AG2581*[1]Malaysia!$H$2581)+([1]Malaysia!AG2582*[1]Malaysia!$H$2582))/$BQ$11</f>
        <v>120.5320080115291</v>
      </c>
      <c r="BR114" s="85">
        <f t="shared" si="1387"/>
        <v>9.9015260230426776</v>
      </c>
      <c r="BS114" s="81">
        <f>[1]Malaysia!AG2583</f>
        <v>118.15300000000001</v>
      </c>
      <c r="BT114" s="85">
        <f t="shared" si="1388"/>
        <v>9.901766683650564</v>
      </c>
      <c r="BU114" s="35"/>
      <c r="BV114" s="32" t="s">
        <v>43</v>
      </c>
      <c r="BW114" s="81">
        <f>[1]Malaysia!AG2584</f>
        <v>115.724</v>
      </c>
      <c r="BX114" s="85">
        <f t="shared" si="1389"/>
        <v>9.9014466303580946</v>
      </c>
      <c r="BY114" s="81">
        <f>[1]Malaysia!AG2585</f>
        <v>93.117000000000004</v>
      </c>
      <c r="BZ114" s="85">
        <f t="shared" si="1390"/>
        <v>3.4261562651380757</v>
      </c>
      <c r="CA114" s="81">
        <f>[1]Malaysia!AG2586</f>
        <v>103.824</v>
      </c>
      <c r="CB114" s="85">
        <f t="shared" si="1391"/>
        <v>6.6117915507428222</v>
      </c>
      <c r="CC114" s="35"/>
      <c r="CD114" s="32" t="s">
        <v>43</v>
      </c>
      <c r="CE114" s="81">
        <f>[1]Malaysia!AG2587</f>
        <v>126.367</v>
      </c>
      <c r="CF114" s="85">
        <f t="shared" si="1392"/>
        <v>6.6118213796883225</v>
      </c>
      <c r="CG114" s="81">
        <f>[1]Malaysia!AG2589</f>
        <v>110.666</v>
      </c>
      <c r="CH114" s="85">
        <f t="shared" si="1393"/>
        <v>6.6116547343432615</v>
      </c>
      <c r="CI114" s="81">
        <f>[1]Malaysia!AG2597</f>
        <v>116.386</v>
      </c>
      <c r="CJ114" s="85">
        <f t="shared" si="1394"/>
        <v>7.3781649793883872</v>
      </c>
      <c r="CK114" s="35"/>
      <c r="CL114" s="32" t="s">
        <v>43</v>
      </c>
      <c r="CM114" s="81">
        <f>[1]Malaysia!AG2603</f>
        <v>130.52099999999999</v>
      </c>
      <c r="CN114" s="85">
        <f t="shared" si="1395"/>
        <v>5.832299533238583</v>
      </c>
      <c r="CO114" s="81">
        <f>[1]Malaysia!AG2604</f>
        <v>105.95699999999999</v>
      </c>
      <c r="CP114" s="85">
        <f t="shared" si="1396"/>
        <v>2.9137584135098678</v>
      </c>
      <c r="CQ114" s="81">
        <f>[1]Malaysia!AG2606</f>
        <v>91.730999999999995</v>
      </c>
      <c r="CR114" s="85">
        <f t="shared" si="1397"/>
        <v>2.9131250826281132</v>
      </c>
      <c r="CS114" s="35"/>
      <c r="CT114" s="32" t="s">
        <v>43</v>
      </c>
      <c r="CU114" s="81">
        <f>[1]Malaysia!AG2608</f>
        <v>117.39700000000001</v>
      </c>
      <c r="CV114" s="85">
        <f t="shared" si="1398"/>
        <v>1.9955365074035853</v>
      </c>
      <c r="CW114" s="81">
        <f>[1]Malaysia!AG2609</f>
        <v>91.152000000000001</v>
      </c>
      <c r="CX114" s="85">
        <f t="shared" si="1399"/>
        <v>-12.35794834066607</v>
      </c>
      <c r="CY114" s="81">
        <f>[1]Malaysia!AG2610</f>
        <v>124.01900000000001</v>
      </c>
      <c r="CZ114" s="85">
        <f t="shared" si="1400"/>
        <v>26.293803132659349</v>
      </c>
      <c r="DA114" s="35"/>
      <c r="DB114" s="32" t="s">
        <v>43</v>
      </c>
      <c r="DC114" s="81">
        <f>[1]Malaysia!AG2611</f>
        <v>107.002</v>
      </c>
      <c r="DD114" s="85">
        <f t="shared" si="1401"/>
        <v>6.2981706587322321</v>
      </c>
      <c r="DE114" s="81">
        <f>[1]Malaysia!AG2613</f>
        <v>173.43</v>
      </c>
      <c r="DF114" s="85">
        <f t="shared" si="1402"/>
        <v>77.376973661230409</v>
      </c>
      <c r="DG114" s="81">
        <f>[1]Malaysia!AG2616</f>
        <v>99.320999999999998</v>
      </c>
      <c r="DH114" s="85">
        <f t="shared" si="1403"/>
        <v>2.8219488253166105</v>
      </c>
      <c r="DI114" s="35"/>
      <c r="DJ114" s="32" t="s">
        <v>43</v>
      </c>
      <c r="DK114" s="81">
        <f>[1]Malaysia!AG2617</f>
        <v>111.39</v>
      </c>
      <c r="DL114" s="85">
        <f t="shared" si="1404"/>
        <v>2.8218821040046862</v>
      </c>
      <c r="DM114" s="81">
        <f>[1]Malaysia!AG2618</f>
        <v>87.426000000000002</v>
      </c>
      <c r="DN114" s="85">
        <f t="shared" si="1405"/>
        <v>-12.755401665389797</v>
      </c>
      <c r="DO114" s="81">
        <f>[1]Malaysia!AG2619</f>
        <v>126.232</v>
      </c>
      <c r="DP114" s="85">
        <f t="shared" si="1406"/>
        <v>11.813434551825438</v>
      </c>
      <c r="DQ114" s="35"/>
      <c r="DR114" s="32" t="s">
        <v>43</v>
      </c>
      <c r="DS114" s="81">
        <f>[1]Malaysia!AG2620</f>
        <v>114.152</v>
      </c>
      <c r="DT114" s="85">
        <f t="shared" si="1407"/>
        <v>2.8224130054973102</v>
      </c>
      <c r="DU114" s="81">
        <f>[1]Malaysia!AG2623</f>
        <v>107.47799999999999</v>
      </c>
      <c r="DV114" s="85">
        <f t="shared" si="1408"/>
        <v>2.6517971810413314</v>
      </c>
      <c r="DW114" s="81">
        <f>[1]Malaysia!AG2624</f>
        <v>122.521</v>
      </c>
      <c r="DX114" s="85">
        <f t="shared" si="1409"/>
        <v>30.668871093327681</v>
      </c>
      <c r="DY114" s="35"/>
      <c r="DZ114" s="32" t="s">
        <v>43</v>
      </c>
      <c r="EA114" s="81">
        <f>[1]Malaysia!AG2626</f>
        <v>100.93899999999999</v>
      </c>
      <c r="EB114" s="85">
        <f t="shared" si="1410"/>
        <v>5.262403517913512</v>
      </c>
      <c r="EC114" s="81">
        <f>[1]Malaysia!AG2628</f>
        <v>125.69199999999999</v>
      </c>
      <c r="ED114" s="85">
        <f t="shared" si="1411"/>
        <v>10.255756705549658</v>
      </c>
      <c r="EE114" s="81">
        <f>[1]Malaysia!AG2629</f>
        <v>93.616</v>
      </c>
      <c r="EF114" s="85">
        <f t="shared" si="1412"/>
        <v>10.256181901204855</v>
      </c>
      <c r="EG114" s="35"/>
      <c r="EH114" s="32" t="s">
        <v>43</v>
      </c>
      <c r="EI114" s="81">
        <f>[1]Malaysia!AG2630</f>
        <v>106.02500000000001</v>
      </c>
      <c r="EJ114" s="85">
        <f t="shared" si="1413"/>
        <v>10.256288073710593</v>
      </c>
      <c r="EK114" s="81">
        <f>[1]Malaysia!AG2632</f>
        <v>89.79</v>
      </c>
      <c r="EL114" s="85">
        <f t="shared" si="1414"/>
        <v>10.255823696436721</v>
      </c>
      <c r="EM114" s="81">
        <f>[1]Malaysia!AG2634</f>
        <v>103.626</v>
      </c>
      <c r="EN114" s="85">
        <f t="shared" si="1415"/>
        <v>10.256418334117171</v>
      </c>
      <c r="EO114" s="35"/>
      <c r="EP114" s="32" t="s">
        <v>43</v>
      </c>
      <c r="EQ114" s="81">
        <f>[1]Malaysia!AG2636</f>
        <v>95.694999999999993</v>
      </c>
      <c r="ER114" s="85">
        <f t="shared" si="1416"/>
        <v>6.863754635567048</v>
      </c>
      <c r="ES114" s="81">
        <f>[1]Malaysia!AG2637</f>
        <v>101.968</v>
      </c>
      <c r="ET114" s="85">
        <f t="shared" si="1417"/>
        <v>6.8630364794551895</v>
      </c>
      <c r="EU114" s="81">
        <f>[1]Malaysia!AG2638</f>
        <v>105.694</v>
      </c>
      <c r="EV114" s="85">
        <f t="shared" si="1418"/>
        <v>6.8636541450042756</v>
      </c>
      <c r="EW114" s="35"/>
      <c r="EX114" s="32" t="s">
        <v>43</v>
      </c>
      <c r="EY114" s="81">
        <f>[1]Malaysia!AG2639</f>
        <v>89.742000000000004</v>
      </c>
      <c r="EZ114" s="85">
        <f t="shared" si="1419"/>
        <v>6.8631531416702813</v>
      </c>
      <c r="FA114" s="81">
        <f>[1]Malaysia!AG2640</f>
        <v>81.063000000000002</v>
      </c>
      <c r="FB114" s="85">
        <f t="shared" si="1420"/>
        <v>6.8628262055908493</v>
      </c>
      <c r="FC114" s="81">
        <f>[1]Malaysia!AG2641</f>
        <v>112.58</v>
      </c>
      <c r="FD114" s="85">
        <f t="shared" si="1421"/>
        <v>6.8629005884597234</v>
      </c>
      <c r="FE114" s="35"/>
      <c r="FF114" s="32" t="s">
        <v>43</v>
      </c>
      <c r="FG114" s="81">
        <f>[1]Malaysia!AG2643</f>
        <v>107.238</v>
      </c>
      <c r="FH114" s="85">
        <f t="shared" si="1422"/>
        <v>6.863297849363704</v>
      </c>
      <c r="FI114" s="81">
        <f>[1]Malaysia!AG2645</f>
        <v>100.047</v>
      </c>
      <c r="FJ114" s="85">
        <f t="shared" si="1423"/>
        <v>9.5310822532278934</v>
      </c>
      <c r="FK114" s="81">
        <f>[1]Malaysia!AG2649</f>
        <v>111.42</v>
      </c>
      <c r="FL114" s="85">
        <f t="shared" si="1424"/>
        <v>5.8876700965145403</v>
      </c>
      <c r="FM114" s="35"/>
      <c r="FN114" s="32" t="s">
        <v>43</v>
      </c>
      <c r="FO114" s="81">
        <f>[1]Malaysia!AG2650</f>
        <v>97.013000000000005</v>
      </c>
      <c r="FP114" s="85">
        <f t="shared" si="1425"/>
        <v>0.11446535917937695</v>
      </c>
      <c r="FQ114" s="81">
        <f>[1]Malaysia!AG2652</f>
        <v>102.473</v>
      </c>
      <c r="FR114" s="85">
        <f t="shared" si="1426"/>
        <v>-2.1208858523373095</v>
      </c>
      <c r="FS114" s="81">
        <f>[1]Malaysia!AG2653</f>
        <v>105.15900000000001</v>
      </c>
      <c r="FT114" s="85">
        <f t="shared" si="1427"/>
        <v>-2.0784957444948731</v>
      </c>
      <c r="FU114" s="35"/>
      <c r="FV114" s="32" t="s">
        <v>43</v>
      </c>
      <c r="FW114" s="81">
        <f>[1]Malaysia!AG2654</f>
        <v>108.54</v>
      </c>
      <c r="FX114" s="85">
        <f t="shared" si="1428"/>
        <v>10.53709225253769</v>
      </c>
      <c r="FY114" s="81">
        <f>[1]Malaysia!AG2655</f>
        <v>110.961</v>
      </c>
      <c r="FZ114" s="85">
        <f t="shared" si="1429"/>
        <v>6.603875604875924</v>
      </c>
      <c r="GA114" s="81">
        <f>[1]Malaysia!AG2656</f>
        <v>111.74299999999999</v>
      </c>
      <c r="GB114" s="85">
        <f t="shared" si="1430"/>
        <v>6.6037299837348655</v>
      </c>
      <c r="GC114" s="35"/>
      <c r="GD114" s="32" t="s">
        <v>43</v>
      </c>
      <c r="GE114" s="81">
        <f>[1]Malaysia!AG2657</f>
        <v>96.325999999999993</v>
      </c>
      <c r="GF114" s="85">
        <f t="shared" si="1431"/>
        <v>6.6043968672172042</v>
      </c>
      <c r="GG114" s="81">
        <f>[1]Malaysia!AG2658</f>
        <v>117.739</v>
      </c>
      <c r="GH114" s="85">
        <f t="shared" si="1432"/>
        <v>6.6038418213931038</v>
      </c>
      <c r="GI114" s="81">
        <f>[1]Malaysia!AG2659</f>
        <v>106.852</v>
      </c>
      <c r="GJ114" s="85">
        <f t="shared" si="1433"/>
        <v>1.561569239519045</v>
      </c>
      <c r="GK114" s="35"/>
      <c r="GL114" s="32" t="s">
        <v>43</v>
      </c>
      <c r="GM114" s="81">
        <f>[1]Malaysia!AG2660</f>
        <v>116.107</v>
      </c>
      <c r="GN114" s="85">
        <f t="shared" si="1434"/>
        <v>6.6036427621962446</v>
      </c>
      <c r="GO114" s="81">
        <f>[1]Malaysia!AG2661</f>
        <v>125.916</v>
      </c>
      <c r="GP114" s="85">
        <f t="shared" si="1435"/>
        <v>7.0693438271856905</v>
      </c>
      <c r="GQ114" s="81">
        <f>[1]Malaysia!AG2662</f>
        <v>117.093</v>
      </c>
      <c r="GR114" s="85">
        <f t="shared" si="1436"/>
        <v>7.0690623884951123</v>
      </c>
      <c r="GS114" s="35"/>
      <c r="GT114" s="32" t="s">
        <v>43</v>
      </c>
      <c r="GU114" s="81">
        <f>[1]Malaysia!AG2665</f>
        <v>95.084000000000003</v>
      </c>
      <c r="GV114" s="85">
        <f t="shared" si="1437"/>
        <v>4.2923566788277441</v>
      </c>
      <c r="GW114" s="81">
        <f>[1]Malaysia!AG2667</f>
        <v>97.367999999999995</v>
      </c>
      <c r="GX114" s="85">
        <f t="shared" si="1438"/>
        <v>2.3300710213058409</v>
      </c>
      <c r="GY114" s="81">
        <f>[1]Malaysia!AG2668</f>
        <v>111.592</v>
      </c>
      <c r="GZ114" s="85">
        <f t="shared" si="1439"/>
        <v>4.2927784039297592</v>
      </c>
      <c r="HA114" s="35"/>
      <c r="HB114" s="32" t="s">
        <v>43</v>
      </c>
      <c r="HC114" s="81">
        <f>[1]Malaysia!AG2669</f>
        <v>109.794</v>
      </c>
      <c r="HD114" s="85">
        <f t="shared" si="1440"/>
        <v>4.2920346616204057</v>
      </c>
      <c r="HE114" s="81">
        <f>[1]Malaysia!AG2670</f>
        <v>105.845</v>
      </c>
      <c r="HF114" s="85">
        <f t="shared" si="1441"/>
        <v>4.2927121974151561</v>
      </c>
      <c r="HG114" s="81">
        <f>[1]Malaysia!AG2671</f>
        <v>102.193</v>
      </c>
      <c r="HH114" s="85">
        <f t="shared" si="1442"/>
        <v>2.5837458776382078</v>
      </c>
      <c r="HI114" s="35"/>
      <c r="HJ114" s="32" t="s">
        <v>43</v>
      </c>
      <c r="HK114" s="81">
        <f>[1]Malaysia!AG2672</f>
        <v>117.979</v>
      </c>
      <c r="HL114" s="85">
        <f t="shared" si="1443"/>
        <v>4.2017193740415166</v>
      </c>
      <c r="HM114" s="81">
        <f>[1]Malaysia!AG2673</f>
        <v>106.744</v>
      </c>
      <c r="HN114" s="85">
        <f t="shared" si="1444"/>
        <v>12.360539933323778</v>
      </c>
      <c r="HO114" s="81">
        <f>[1]Malaysia!AG2675</f>
        <v>115.91500000000001</v>
      </c>
      <c r="HP114" s="85">
        <f t="shared" si="1445"/>
        <v>4.2926667227031174</v>
      </c>
      <c r="HQ114" s="35"/>
      <c r="HR114" s="32" t="s">
        <v>43</v>
      </c>
      <c r="HS114" s="81">
        <f>[1]Malaysia!AG2676</f>
        <v>130.44399999999999</v>
      </c>
      <c r="HT114" s="85">
        <f t="shared" si="1446"/>
        <v>12.314591273782654</v>
      </c>
      <c r="HU114" s="81">
        <f>[1]Malaysia!AG2677</f>
        <v>87.415999999999997</v>
      </c>
      <c r="HV114" s="85">
        <f t="shared" si="1447"/>
        <v>12.314729753694806</v>
      </c>
      <c r="HW114" s="81">
        <f>[1]Malaysia!AG2678</f>
        <v>112.402</v>
      </c>
      <c r="HX114" s="85">
        <f t="shared" si="1448"/>
        <v>12.3138182073222</v>
      </c>
      <c r="HY114" s="35"/>
      <c r="HZ114" s="32" t="s">
        <v>43</v>
      </c>
      <c r="IA114" s="81">
        <f>[1]Malaysia!AG2680</f>
        <v>111.232</v>
      </c>
      <c r="IB114" s="85">
        <f t="shared" si="1449"/>
        <v>12.314113789574208</v>
      </c>
      <c r="IC114" s="81">
        <f>[1]Malaysia!AG2812</f>
        <v>103.462266480168</v>
      </c>
      <c r="ID114" s="85">
        <f t="shared" si="1450"/>
        <v>1.6629662033096793</v>
      </c>
      <c r="IE114" s="81">
        <f>[1]Malaysia!AG2689</f>
        <v>108.15</v>
      </c>
      <c r="IF114" s="85">
        <f t="shared" si="1451"/>
        <v>7.2436242476950241</v>
      </c>
      <c r="IG114" s="35"/>
      <c r="IH114" s="32" t="s">
        <v>43</v>
      </c>
      <c r="II114" s="81">
        <f>[1]Malaysia!AG2690</f>
        <v>98.953000000000003</v>
      </c>
      <c r="IJ114" s="85">
        <f t="shared" si="1452"/>
        <v>-3.6635988624617966</v>
      </c>
      <c r="IK114" s="81">
        <f>[1]Malaysia!AG2691</f>
        <v>97.641000000000005</v>
      </c>
      <c r="IL114" s="85">
        <f t="shared" si="1453"/>
        <v>8.9240619000628243</v>
      </c>
      <c r="IM114" s="81">
        <f>[1]Malaysia!AG2694</f>
        <v>114.649</v>
      </c>
      <c r="IN114" s="85">
        <f t="shared" si="1454"/>
        <v>9.0012435852083712</v>
      </c>
      <c r="IO114" s="81">
        <f>[1]Malaysia!AG2695</f>
        <v>94.662999999999997</v>
      </c>
      <c r="IP114" s="85">
        <f t="shared" si="1455"/>
        <v>9.001372224567092</v>
      </c>
      <c r="IQ114" s="35"/>
      <c r="IR114" s="32" t="s">
        <v>43</v>
      </c>
      <c r="IS114" s="81">
        <f>[1]Malaysia!AG2697</f>
        <v>112.059</v>
      </c>
      <c r="IT114" s="85">
        <f t="shared" si="1456"/>
        <v>9.0016659509507093</v>
      </c>
      <c r="IU114" s="81">
        <f>[1]Malaysia!AG2698</f>
        <v>93.429000000000002</v>
      </c>
      <c r="IV114" s="85">
        <f t="shared" si="1457"/>
        <v>9.0016095270119507</v>
      </c>
      <c r="IW114" s="81">
        <f>[1]Malaysia!AG2699</f>
        <v>109.64100000000001</v>
      </c>
      <c r="IX114" s="85">
        <f t="shared" si="1458"/>
        <v>9.0014706739084573</v>
      </c>
      <c r="IY114" s="35"/>
      <c r="IZ114" s="32" t="s">
        <v>43</v>
      </c>
      <c r="JA114" s="81">
        <f>[1]Malaysia!AG2701</f>
        <v>111.69199999999999</v>
      </c>
      <c r="JB114" s="85">
        <f t="shared" si="1459"/>
        <v>9.0010978630715073</v>
      </c>
      <c r="JC114" s="81">
        <f>[1]Malaysia!AG2702</f>
        <v>112.86</v>
      </c>
      <c r="JD114" s="85">
        <f t="shared" si="1460"/>
        <v>11.690212437423142</v>
      </c>
      <c r="JE114" s="81">
        <f>[1]Malaysia!AG2703</f>
        <v>109.81399999999999</v>
      </c>
      <c r="JF114" s="85">
        <f t="shared" si="1461"/>
        <v>10.177114024546157</v>
      </c>
      <c r="JG114" s="35"/>
      <c r="JH114" s="32" t="s">
        <v>43</v>
      </c>
      <c r="JI114" s="81">
        <f>[1]Malaysia!AG2704</f>
        <v>119.965</v>
      </c>
      <c r="JJ114" s="85">
        <f t="shared" si="1462"/>
        <v>6.6793803245952006</v>
      </c>
      <c r="JK114" s="81">
        <f>[1]Malaysia!AG2705</f>
        <v>126.676</v>
      </c>
      <c r="JL114" s="85">
        <f t="shared" si="1463"/>
        <v>9.3369438101782833</v>
      </c>
      <c r="JM114" s="81">
        <f>[1]Malaysia!AG2706</f>
        <v>109.157</v>
      </c>
      <c r="JN114" s="85">
        <f t="shared" si="1464"/>
        <v>8.6535951239066691</v>
      </c>
      <c r="JO114" s="35"/>
      <c r="JP114" s="32" t="s">
        <v>43</v>
      </c>
      <c r="JQ114" s="81">
        <f>[1]Malaysia!AG2707</f>
        <v>116.05200000000001</v>
      </c>
      <c r="JR114" s="85">
        <f t="shared" si="1465"/>
        <v>5.629374017141771</v>
      </c>
      <c r="JS114" s="81">
        <f>[1]Malaysia!AG2708</f>
        <v>94.26</v>
      </c>
      <c r="JT114" s="85">
        <f t="shared" si="1466"/>
        <v>14.109853435267624</v>
      </c>
      <c r="JU114" s="81">
        <f>[1]Malaysia!AG2709</f>
        <v>107.002</v>
      </c>
      <c r="JV114" s="85">
        <f t="shared" si="1467"/>
        <v>14.110057305412596</v>
      </c>
      <c r="JW114" s="35"/>
      <c r="JX114" s="32" t="s">
        <v>43</v>
      </c>
      <c r="JY114" s="81">
        <f>[1]Malaysia!AG2710</f>
        <v>92.302000000000007</v>
      </c>
      <c r="JZ114" s="85">
        <f t="shared" si="1468"/>
        <v>6.5369500291040765</v>
      </c>
      <c r="KA114" s="81">
        <f>[1]Malaysia!AG2711</f>
        <v>126.893</v>
      </c>
      <c r="KB114" s="85">
        <f t="shared" si="1469"/>
        <v>4.2116059386534204</v>
      </c>
      <c r="KC114" s="81">
        <f>[1]Malaysia!AG2712</f>
        <v>130.625</v>
      </c>
      <c r="KD114" s="85">
        <f t="shared" si="1470"/>
        <v>19.636854781602196</v>
      </c>
      <c r="KE114" s="35"/>
      <c r="KF114" s="32" t="s">
        <v>43</v>
      </c>
      <c r="KG114" s="81">
        <f>[1]Malaysia!AG2714</f>
        <v>127.327</v>
      </c>
      <c r="KH114" s="85">
        <f t="shared" si="1471"/>
        <v>6.0789157249910915</v>
      </c>
      <c r="KI114" s="81">
        <f>[1]Malaysia!AG2715</f>
        <v>78.447999999999993</v>
      </c>
      <c r="KJ114" s="85">
        <f t="shared" si="1472"/>
        <v>-1.5492307001300958</v>
      </c>
      <c r="KK114" s="81">
        <f>[1]Malaysia!AG2716</f>
        <v>110.20399999999999</v>
      </c>
      <c r="KL114" s="85">
        <f t="shared" si="1473"/>
        <v>-9.7431988271356147</v>
      </c>
      <c r="KM114" s="35"/>
      <c r="KN114" s="32" t="s">
        <v>43</v>
      </c>
      <c r="KO114" s="81">
        <f>[1]Malaysia!AG2717</f>
        <v>108.348</v>
      </c>
      <c r="KP114" s="85">
        <f t="shared" si="1474"/>
        <v>-28.269843935837542</v>
      </c>
      <c r="KQ114" s="81">
        <f>[1]Malaysia!AG2719</f>
        <v>108.176</v>
      </c>
      <c r="KR114" s="85">
        <f t="shared" si="1475"/>
        <v>6.6253005691460061</v>
      </c>
      <c r="KS114" s="81">
        <f>[1]Malaysia!AG2720</f>
        <v>95.334999999999994</v>
      </c>
      <c r="KT114" s="85">
        <f t="shared" si="1476"/>
        <v>-3.5350778659804973</v>
      </c>
      <c r="KU114" s="35"/>
      <c r="KV114" s="32" t="s">
        <v>43</v>
      </c>
      <c r="KW114" s="81">
        <f>[1]Malaysia!AG2722</f>
        <v>110.71599999999999</v>
      </c>
      <c r="KX114" s="85">
        <f t="shared" si="1477"/>
        <v>4.6323056244905985</v>
      </c>
      <c r="KY114" s="81">
        <f>[1]Malaysia!AG2723</f>
        <v>107.402</v>
      </c>
      <c r="KZ114" s="85">
        <f t="shared" si="1478"/>
        <v>16.015691063478215</v>
      </c>
      <c r="LA114" s="81">
        <f>[1]Malaysia!AG2726</f>
        <v>98.266000000000005</v>
      </c>
      <c r="LB114" s="85">
        <f t="shared" si="1479"/>
        <v>12.500057514620934</v>
      </c>
      <c r="LC114" s="35"/>
      <c r="LD114" s="32" t="s">
        <v>43</v>
      </c>
      <c r="LE114" s="81">
        <f>[1]Malaysia!AG2729</f>
        <v>186.47</v>
      </c>
      <c r="LF114" s="85">
        <f t="shared" si="1480"/>
        <v>34.41042896484069</v>
      </c>
      <c r="LG114" s="81">
        <f>[1]Malaysia!AG2730</f>
        <v>98.736999999999995</v>
      </c>
      <c r="LH114" s="85">
        <f t="shared" si="1481"/>
        <v>11.624849655536053</v>
      </c>
      <c r="LI114" s="81">
        <f>[1]Malaysia!AG2731</f>
        <v>98.069000000000003</v>
      </c>
      <c r="LJ114" s="85">
        <f t="shared" si="1482"/>
        <v>6.2479470717214696</v>
      </c>
      <c r="LK114" s="35"/>
      <c r="LL114" s="32" t="s">
        <v>43</v>
      </c>
      <c r="LM114" s="81">
        <f>[1]Malaysia!AG2733</f>
        <v>87.290999999999997</v>
      </c>
      <c r="LN114" s="85">
        <f t="shared" si="1483"/>
        <v>11.625295843241062</v>
      </c>
      <c r="LO114" s="81">
        <f>[1]Malaysia!AG2735</f>
        <v>85.718999999999994</v>
      </c>
      <c r="LP114" s="85">
        <f t="shared" si="1484"/>
        <v>11.625898157761455</v>
      </c>
      <c r="LQ114" s="81">
        <f>[1]Malaysia!AG2737</f>
        <v>75.361999999999995</v>
      </c>
      <c r="LR114" s="85">
        <f t="shared" si="1485"/>
        <v>11.625103594687204</v>
      </c>
      <c r="LS114" s="35"/>
      <c r="LT114" s="32" t="s">
        <v>43</v>
      </c>
      <c r="LU114" s="81">
        <f>[1]Malaysia!AG2740</f>
        <v>98.784999999999997</v>
      </c>
      <c r="LV114" s="85">
        <f t="shared" si="1486"/>
        <v>1.894202932403303</v>
      </c>
      <c r="LW114" s="81">
        <f>[1]Malaysia!AG2745</f>
        <v>106.76900000000001</v>
      </c>
      <c r="LX114" s="85">
        <f t="shared" si="1487"/>
        <v>11.558226620655418</v>
      </c>
      <c r="LY114" s="81">
        <f>[1]Malaysia!AG2746</f>
        <v>73.962000000000003</v>
      </c>
      <c r="LZ114" s="85">
        <f t="shared" si="1488"/>
        <v>-24.387435409963075</v>
      </c>
      <c r="MA114" s="35"/>
      <c r="MB114" s="32" t="s">
        <v>43</v>
      </c>
      <c r="MC114" s="81">
        <f>[1]Malaysia!AG2749</f>
        <v>118.39400000000001</v>
      </c>
      <c r="MD114" s="85">
        <f t="shared" si="1489"/>
        <v>31.06703943132004</v>
      </c>
      <c r="ME114" s="81">
        <f>[1]Malaysia!AG2750</f>
        <v>82.043999999999997</v>
      </c>
      <c r="MF114" s="85">
        <f t="shared" si="1490"/>
        <v>-26.584653379609421</v>
      </c>
      <c r="MG114" s="81">
        <f>[1]Malaysia!AG2753</f>
        <v>121.251</v>
      </c>
      <c r="MH114" s="85">
        <f t="shared" si="1491"/>
        <v>17.209678266295739</v>
      </c>
      <c r="MI114" s="35"/>
      <c r="MJ114" s="32" t="s">
        <v>43</v>
      </c>
      <c r="MK114" s="81">
        <f>[1]Malaysia!AG2755</f>
        <v>90.370999999999995</v>
      </c>
      <c r="ML114" s="85">
        <f t="shared" si="1492"/>
        <v>-3.2927229173996579</v>
      </c>
      <c r="MM114" s="81">
        <f>[1]Malaysia!AG2758</f>
        <v>119.367984448627</v>
      </c>
      <c r="MN114" s="85">
        <f t="shared" si="1493"/>
        <v>12.333234964369893</v>
      </c>
      <c r="MO114" s="81">
        <f>[1]Malaysia!AG2774</f>
        <v>112.426</v>
      </c>
      <c r="MP114" s="85">
        <f t="shared" si="1494"/>
        <v>5.8495109724574945</v>
      </c>
    </row>
    <row r="115" spans="1:384" ht="15" customHeight="1">
      <c r="A115" s="35"/>
      <c r="B115" s="32" t="s">
        <v>44</v>
      </c>
      <c r="C115" s="81">
        <f>[1]Malaysia!AH$2918</f>
        <v>111.82475347382</v>
      </c>
      <c r="D115" s="85">
        <f t="shared" si="1495"/>
        <v>6.2064736313209892</v>
      </c>
      <c r="E115" s="499">
        <f>[1]Malaysia!AH2919</f>
        <v>103.63800000000001</v>
      </c>
      <c r="F115" s="85">
        <f t="shared" si="1363"/>
        <v>-0.79036008330231766</v>
      </c>
      <c r="G115" s="499">
        <f>[1]Malaysia!AH2920</f>
        <v>119.565</v>
      </c>
      <c r="H115" s="85">
        <f t="shared" si="1364"/>
        <v>12.721351283239883</v>
      </c>
      <c r="I115" s="35"/>
      <c r="J115" s="32" t="s">
        <v>44</v>
      </c>
      <c r="K115" s="81">
        <f>[1]Malaysia!AH2547</f>
        <v>88.594999999999999</v>
      </c>
      <c r="L115" s="85">
        <f t="shared" si="1365"/>
        <v>5.3117323545447874</v>
      </c>
      <c r="M115" s="81">
        <f>[1]Malaysia!AH2548</f>
        <v>121.575</v>
      </c>
      <c r="N115" s="85">
        <f t="shared" si="1366"/>
        <v>46.974259537587614</v>
      </c>
      <c r="O115" s="81">
        <f>[1]Malaysia!AH2549</f>
        <v>84.284999999999997</v>
      </c>
      <c r="P115" s="85">
        <f t="shared" si="1367"/>
        <v>-9.8788138024723366</v>
      </c>
      <c r="Q115" s="35"/>
      <c r="R115" s="32" t="s">
        <v>44</v>
      </c>
      <c r="S115" s="81">
        <f>[1]Malaysia!AH2550</f>
        <v>109.627</v>
      </c>
      <c r="T115" s="85">
        <f t="shared" si="1368"/>
        <v>5.6427004450491722</v>
      </c>
      <c r="U115" s="81">
        <f>[1]Malaysia!AH2552</f>
        <v>107.358</v>
      </c>
      <c r="V115" s="85">
        <f t="shared" si="1369"/>
        <v>-1.1021514760074638</v>
      </c>
      <c r="W115" s="81">
        <f>[1]Malaysia!AH2553</f>
        <v>102.929</v>
      </c>
      <c r="X115" s="85">
        <f t="shared" si="1370"/>
        <v>5.5784652568269735</v>
      </c>
      <c r="Y115" s="35"/>
      <c r="Z115" s="32" t="s">
        <v>44</v>
      </c>
      <c r="AA115" s="81">
        <f>[1]Malaysia!AH2554</f>
        <v>105.61799999999999</v>
      </c>
      <c r="AB115" s="85">
        <f t="shared" si="1371"/>
        <v>0.2436755153529333</v>
      </c>
      <c r="AC115" s="81">
        <f>[1]Malaysia!AH2556</f>
        <v>119.821</v>
      </c>
      <c r="AD115" s="85">
        <f t="shared" si="1372"/>
        <v>9.9448558609095699</v>
      </c>
      <c r="AE115" s="81">
        <f>[1]Malaysia!AH2557</f>
        <v>107.71599999999999</v>
      </c>
      <c r="AF115" s="85">
        <f t="shared" si="1373"/>
        <v>-12.630683898922271</v>
      </c>
      <c r="AG115" s="35"/>
      <c r="AH115" s="32" t="s">
        <v>44</v>
      </c>
      <c r="AI115" s="81">
        <f>[1]Malaysia!AH2562</f>
        <v>136.892</v>
      </c>
      <c r="AJ115" s="85">
        <f t="shared" si="1374"/>
        <v>16.475213263506291</v>
      </c>
      <c r="AK115" s="81">
        <f>[1]Malaysia!AH2563</f>
        <v>117.26</v>
      </c>
      <c r="AL115" s="85">
        <f t="shared" si="1375"/>
        <v>1.1744459979800439</v>
      </c>
      <c r="AM115" s="81">
        <f>[1]Malaysia!AH2564</f>
        <v>105.655</v>
      </c>
      <c r="AN115" s="85">
        <f t="shared" si="1376"/>
        <v>-17.274845902109718</v>
      </c>
      <c r="AO115" s="35"/>
      <c r="AP115" s="32" t="s">
        <v>44</v>
      </c>
      <c r="AQ115" s="81">
        <f>[1]Malaysia!AH2566</f>
        <v>114.08199999999999</v>
      </c>
      <c r="AR115" s="85">
        <f t="shared" si="1377"/>
        <v>5.5716112127201143</v>
      </c>
      <c r="AS115" s="81">
        <f>[1]Malaysia!AH2568</f>
        <v>105.541</v>
      </c>
      <c r="AT115" s="85">
        <f t="shared" si="1378"/>
        <v>3.725396197595245</v>
      </c>
      <c r="AU115" s="81">
        <f>[1]Malaysia!AH2569</f>
        <v>105.855</v>
      </c>
      <c r="AV115" s="85">
        <f t="shared" si="1379"/>
        <v>-6.2198330977080616</v>
      </c>
      <c r="AW115" s="35"/>
      <c r="AX115" s="32" t="s">
        <v>44</v>
      </c>
      <c r="AY115" s="81">
        <f>[1]Malaysia!AH2570</f>
        <v>119.83</v>
      </c>
      <c r="AZ115" s="85">
        <f t="shared" si="1380"/>
        <v>0.2132711024550531</v>
      </c>
      <c r="BA115" s="81">
        <f>[1]Malaysia!AH2571</f>
        <v>121.916</v>
      </c>
      <c r="BB115" s="85">
        <f t="shared" si="1381"/>
        <v>10.13208210061471</v>
      </c>
      <c r="BC115" s="81">
        <f>[1]Malaysia!AH2572</f>
        <v>137.29599999999999</v>
      </c>
      <c r="BD115" s="85">
        <f t="shared" si="1382"/>
        <v>15.050375488865058</v>
      </c>
      <c r="BE115" s="35"/>
      <c r="BF115" s="32" t="s">
        <v>44</v>
      </c>
      <c r="BG115" s="81">
        <f>[1]Malaysia!AH2573</f>
        <v>109.708</v>
      </c>
      <c r="BH115" s="85">
        <f t="shared" si="1383"/>
        <v>-10.05565249043066</v>
      </c>
      <c r="BI115" s="81">
        <f>[1]Malaysia!AH2575</f>
        <v>112.312</v>
      </c>
      <c r="BJ115" s="85">
        <f t="shared" si="1384"/>
        <v>5.5028468996870998</v>
      </c>
      <c r="BK115" s="81">
        <f>[1]Malaysia!AH2576</f>
        <v>126.46299999999999</v>
      </c>
      <c r="BL115" s="85">
        <f t="shared" si="1385"/>
        <v>2.8253548695813606</v>
      </c>
      <c r="BM115" s="35"/>
      <c r="BN115" s="32" t="s">
        <v>44</v>
      </c>
      <c r="BO115" s="81">
        <f>[1]Malaysia!AH2578</f>
        <v>98.325000000000003</v>
      </c>
      <c r="BP115" s="85">
        <f t="shared" si="1386"/>
        <v>-4.0113403050626317</v>
      </c>
      <c r="BQ115" s="478">
        <f>(([1]Malaysia!AH2580*[1]Malaysia!$H$2580)+([1]Malaysia!AH2581*[1]Malaysia!$H$2581)+([1]Malaysia!AH2582*[1]Malaysia!$H$2582))/$BQ$11</f>
        <v>125.22215394509841</v>
      </c>
      <c r="BR115" s="85">
        <f t="shared" si="1387"/>
        <v>9.5017073063995667</v>
      </c>
      <c r="BS115" s="81">
        <f>[1]Malaysia!AH2583</f>
        <v>122.893</v>
      </c>
      <c r="BT115" s="85">
        <f t="shared" si="1388"/>
        <v>9.5010339527277239</v>
      </c>
      <c r="BU115" s="35"/>
      <c r="BV115" s="32" t="s">
        <v>44</v>
      </c>
      <c r="BW115" s="81">
        <f>[1]Malaysia!AH2584</f>
        <v>119.378</v>
      </c>
      <c r="BX115" s="85">
        <f t="shared" si="1389"/>
        <v>9.5013501129548956</v>
      </c>
      <c r="BY115" s="81">
        <f>[1]Malaysia!AH2585</f>
        <v>96.947000000000003</v>
      </c>
      <c r="BZ115" s="85">
        <f t="shared" si="1390"/>
        <v>0.75443713056124295</v>
      </c>
      <c r="CA115" s="81">
        <f>[1]Malaysia!AH2586</f>
        <v>93.165000000000006</v>
      </c>
      <c r="CB115" s="85">
        <f t="shared" si="1391"/>
        <v>4.7014690151068237</v>
      </c>
      <c r="CC115" s="35"/>
      <c r="CD115" s="32" t="s">
        <v>44</v>
      </c>
      <c r="CE115" s="81">
        <f>[1]Malaysia!AH2587</f>
        <v>99.968000000000004</v>
      </c>
      <c r="CF115" s="85">
        <f t="shared" si="1392"/>
        <v>4.701965585939007</v>
      </c>
      <c r="CG115" s="81">
        <f>[1]Malaysia!AH2589</f>
        <v>107.991</v>
      </c>
      <c r="CH115" s="85">
        <f t="shared" si="1393"/>
        <v>4.7017167195788829</v>
      </c>
      <c r="CI115" s="81">
        <f>[1]Malaysia!AH2597</f>
        <v>126.788</v>
      </c>
      <c r="CJ115" s="85">
        <f t="shared" si="1394"/>
        <v>7.2798615373492765</v>
      </c>
      <c r="CK115" s="35"/>
      <c r="CL115" s="32" t="s">
        <v>44</v>
      </c>
      <c r="CM115" s="81">
        <f>[1]Malaysia!AH2603</f>
        <v>133.446</v>
      </c>
      <c r="CN115" s="85">
        <f t="shared" si="1395"/>
        <v>-0.97003185333173292</v>
      </c>
      <c r="CO115" s="81">
        <f>[1]Malaysia!AH2604</f>
        <v>112.55200000000001</v>
      </c>
      <c r="CP115" s="85">
        <f t="shared" si="1396"/>
        <v>0.91090883210934237</v>
      </c>
      <c r="CQ115" s="81">
        <f>[1]Malaysia!AH2606</f>
        <v>104.184</v>
      </c>
      <c r="CR115" s="85">
        <f t="shared" si="1397"/>
        <v>0.91063277031339851</v>
      </c>
      <c r="CS115" s="35"/>
      <c r="CT115" s="32" t="s">
        <v>44</v>
      </c>
      <c r="CU115" s="81">
        <f>[1]Malaysia!AH2608</f>
        <v>118.54600000000001</v>
      </c>
      <c r="CV115" s="85">
        <f t="shared" si="1398"/>
        <v>1.5563193422774617</v>
      </c>
      <c r="CW115" s="81">
        <f>[1]Malaysia!AH2609</f>
        <v>90.704999999999998</v>
      </c>
      <c r="CX115" s="85">
        <f t="shared" si="1399"/>
        <v>-5.6691481398539594</v>
      </c>
      <c r="CY115" s="81">
        <f>[1]Malaysia!AH2610</f>
        <v>135.18100000000001</v>
      </c>
      <c r="CZ115" s="85">
        <f t="shared" si="1400"/>
        <v>16.480787135266084</v>
      </c>
      <c r="DA115" s="35"/>
      <c r="DB115" s="32" t="s">
        <v>44</v>
      </c>
      <c r="DC115" s="81">
        <f>[1]Malaysia!AH2611</f>
        <v>108.979</v>
      </c>
      <c r="DD115" s="85">
        <f t="shared" si="1401"/>
        <v>2.3295941111178564</v>
      </c>
      <c r="DE115" s="81">
        <f>[1]Malaysia!AH2613</f>
        <v>178.941</v>
      </c>
      <c r="DF115" s="85">
        <f t="shared" si="1402"/>
        <v>104.95778494728083</v>
      </c>
      <c r="DG115" s="81">
        <f>[1]Malaysia!AH2616</f>
        <v>106.58499999999999</v>
      </c>
      <c r="DH115" s="85">
        <f t="shared" si="1403"/>
        <v>-0.27952531541416192</v>
      </c>
      <c r="DI115" s="35"/>
      <c r="DJ115" s="32" t="s">
        <v>44</v>
      </c>
      <c r="DK115" s="81">
        <f>[1]Malaysia!AH2617</f>
        <v>109.73399999999999</v>
      </c>
      <c r="DL115" s="85">
        <f t="shared" si="1404"/>
        <v>-0.27886965745078385</v>
      </c>
      <c r="DM115" s="81">
        <f>[1]Malaysia!AH2618</f>
        <v>82.192999999999998</v>
      </c>
      <c r="DN115" s="85">
        <f t="shared" si="1405"/>
        <v>-6.9066702713044776</v>
      </c>
      <c r="DO115" s="81">
        <f>[1]Malaysia!AH2619</f>
        <v>130.536</v>
      </c>
      <c r="DP115" s="85">
        <f t="shared" si="1406"/>
        <v>12.005103921890566</v>
      </c>
      <c r="DQ115" s="35"/>
      <c r="DR115" s="32" t="s">
        <v>44</v>
      </c>
      <c r="DS115" s="81">
        <f>[1]Malaysia!AH2620</f>
        <v>103.039</v>
      </c>
      <c r="DT115" s="85">
        <f t="shared" si="1407"/>
        <v>-0.2793401161022615</v>
      </c>
      <c r="DU115" s="81">
        <f>[1]Malaysia!AH2623</f>
        <v>123.99</v>
      </c>
      <c r="DV115" s="85">
        <f t="shared" si="1408"/>
        <v>17.416226736289374</v>
      </c>
      <c r="DW115" s="81">
        <f>[1]Malaysia!AH2624</f>
        <v>117.057</v>
      </c>
      <c r="DX115" s="85">
        <f t="shared" si="1409"/>
        <v>-13.386843301101337</v>
      </c>
      <c r="DY115" s="35"/>
      <c r="DZ115" s="32" t="s">
        <v>44</v>
      </c>
      <c r="EA115" s="81">
        <f>[1]Malaysia!AH2626</f>
        <v>108.919</v>
      </c>
      <c r="EB115" s="85">
        <f t="shared" si="1410"/>
        <v>2.2575017727884727</v>
      </c>
      <c r="EC115" s="81">
        <f>[1]Malaysia!AH2628</f>
        <v>97.816999999999993</v>
      </c>
      <c r="ED115" s="85">
        <f t="shared" si="1411"/>
        <v>6.0180139862776798</v>
      </c>
      <c r="EE115" s="81">
        <f>[1]Malaysia!AH2629</f>
        <v>116.33799999999999</v>
      </c>
      <c r="EF115" s="85">
        <f t="shared" si="1412"/>
        <v>6.0174211160934732</v>
      </c>
      <c r="EG115" s="35"/>
      <c r="EH115" s="32" t="s">
        <v>44</v>
      </c>
      <c r="EI115" s="81">
        <f>[1]Malaysia!AH2630</f>
        <v>103.46</v>
      </c>
      <c r="EJ115" s="85">
        <f t="shared" si="1413"/>
        <v>6.017983713914262</v>
      </c>
      <c r="EK115" s="81">
        <f>[1]Malaysia!AH2632</f>
        <v>91.180999999999997</v>
      </c>
      <c r="EL115" s="85">
        <f t="shared" si="1414"/>
        <v>6.017822803306828</v>
      </c>
      <c r="EM115" s="81">
        <f>[1]Malaysia!AH2634</f>
        <v>97.707999999999998</v>
      </c>
      <c r="EN115" s="85">
        <f t="shared" si="1415"/>
        <v>6.0173340440026237</v>
      </c>
      <c r="EO115" s="35"/>
      <c r="EP115" s="32" t="s">
        <v>44</v>
      </c>
      <c r="EQ115" s="81">
        <f>[1]Malaysia!AH2636</f>
        <v>95.509</v>
      </c>
      <c r="ER115" s="85">
        <f t="shared" si="1416"/>
        <v>6.2788114890214359</v>
      </c>
      <c r="ES115" s="81">
        <f>[1]Malaysia!AH2637</f>
        <v>96.603999999999999</v>
      </c>
      <c r="ET115" s="85">
        <f t="shared" si="1417"/>
        <v>6.2787397992430698</v>
      </c>
      <c r="EU115" s="81">
        <f>[1]Malaysia!AH2638</f>
        <v>108.92400000000001</v>
      </c>
      <c r="EV115" s="85">
        <f t="shared" si="1418"/>
        <v>6.2785221494333001</v>
      </c>
      <c r="EW115" s="35"/>
      <c r="EX115" s="32" t="s">
        <v>44</v>
      </c>
      <c r="EY115" s="81">
        <f>[1]Malaysia!AH2639</f>
        <v>88.3</v>
      </c>
      <c r="EZ115" s="85">
        <f t="shared" si="1419"/>
        <v>6.2789727187015103</v>
      </c>
      <c r="FA115" s="81">
        <f>[1]Malaysia!AH2640</f>
        <v>99.528999999999996</v>
      </c>
      <c r="FB115" s="85">
        <f t="shared" si="1420"/>
        <v>6.2786130899242494</v>
      </c>
      <c r="FC115" s="81">
        <f>[1]Malaysia!AH2641</f>
        <v>98.453999999999994</v>
      </c>
      <c r="FD115" s="85">
        <f t="shared" si="1421"/>
        <v>6.2786375113411452</v>
      </c>
      <c r="FE115" s="35"/>
      <c r="FF115" s="32" t="s">
        <v>44</v>
      </c>
      <c r="FG115" s="81">
        <f>[1]Malaysia!AH2643</f>
        <v>105.399</v>
      </c>
      <c r="FH115" s="85">
        <f t="shared" si="1422"/>
        <v>6.2787777404156913</v>
      </c>
      <c r="FI115" s="81">
        <f>[1]Malaysia!AH2645</f>
        <v>107.245</v>
      </c>
      <c r="FJ115" s="85">
        <f t="shared" si="1423"/>
        <v>3.9140089396107811</v>
      </c>
      <c r="FK115" s="81">
        <f>[1]Malaysia!AH2649</f>
        <v>104.15600000000001</v>
      </c>
      <c r="FL115" s="85">
        <f t="shared" si="1424"/>
        <v>4.4904901722529189</v>
      </c>
      <c r="FM115" s="35"/>
      <c r="FN115" s="32" t="s">
        <v>44</v>
      </c>
      <c r="FO115" s="81">
        <f>[1]Malaysia!AH2650</f>
        <v>98.29</v>
      </c>
      <c r="FP115" s="85">
        <f t="shared" si="1425"/>
        <v>11.760907637133329</v>
      </c>
      <c r="FQ115" s="81">
        <f>[1]Malaysia!AH2652</f>
        <v>115.178</v>
      </c>
      <c r="FR115" s="85">
        <f t="shared" si="1426"/>
        <v>7.1717376139976068</v>
      </c>
      <c r="FS115" s="81">
        <f>[1]Malaysia!AH2653</f>
        <v>95.046999999999997</v>
      </c>
      <c r="FT115" s="85">
        <f t="shared" si="1427"/>
        <v>-6.2567774416961868</v>
      </c>
      <c r="FU115" s="35"/>
      <c r="FV115" s="32" t="s">
        <v>44</v>
      </c>
      <c r="FW115" s="81">
        <f>[1]Malaysia!AH2654</f>
        <v>101.151</v>
      </c>
      <c r="FX115" s="85">
        <f t="shared" si="1428"/>
        <v>4.6082381666121393</v>
      </c>
      <c r="FY115" s="81">
        <f>[1]Malaysia!AH2655</f>
        <v>107.688</v>
      </c>
      <c r="FZ115" s="85">
        <f t="shared" si="1429"/>
        <v>3.5549689092258348</v>
      </c>
      <c r="GA115" s="81">
        <f>[1]Malaysia!AH2656</f>
        <v>101.67700000000001</v>
      </c>
      <c r="GB115" s="85">
        <f t="shared" si="1430"/>
        <v>3.5547481833000347</v>
      </c>
      <c r="GC115" s="35"/>
      <c r="GD115" s="32" t="s">
        <v>44</v>
      </c>
      <c r="GE115" s="81">
        <f>[1]Malaysia!AH2657</f>
        <v>96.831000000000003</v>
      </c>
      <c r="GF115" s="85">
        <f t="shared" si="1431"/>
        <v>3.555318761899116</v>
      </c>
      <c r="GG115" s="81">
        <f>[1]Malaysia!AH2658</f>
        <v>109.905</v>
      </c>
      <c r="GH115" s="85">
        <f t="shared" si="1432"/>
        <v>3.5547814621242395</v>
      </c>
      <c r="GI115" s="81">
        <f>[1]Malaysia!AH2659</f>
        <v>88.406000000000006</v>
      </c>
      <c r="GJ115" s="85">
        <f t="shared" si="1433"/>
        <v>2.9443243529317726</v>
      </c>
      <c r="GK115" s="35"/>
      <c r="GL115" s="32" t="s">
        <v>44</v>
      </c>
      <c r="GM115" s="81">
        <f>[1]Malaysia!AH2660</f>
        <v>114.023</v>
      </c>
      <c r="GN115" s="85">
        <f t="shared" si="1434"/>
        <v>3.5550955960919453</v>
      </c>
      <c r="GO115" s="81">
        <f>[1]Malaysia!AH2661</f>
        <v>129.429</v>
      </c>
      <c r="GP115" s="85">
        <f t="shared" si="1435"/>
        <v>7.0760887364256746</v>
      </c>
      <c r="GQ115" s="81">
        <f>[1]Malaysia!AH2662</f>
        <v>120.669</v>
      </c>
      <c r="GR115" s="85">
        <f t="shared" si="1436"/>
        <v>7.0755670035719049</v>
      </c>
      <c r="GS115" s="35"/>
      <c r="GT115" s="32" t="s">
        <v>44</v>
      </c>
      <c r="GU115" s="81">
        <f>[1]Malaysia!AH2665</f>
        <v>95.504999999999995</v>
      </c>
      <c r="GV115" s="85">
        <f t="shared" si="1437"/>
        <v>1.5276718972955621</v>
      </c>
      <c r="GW115" s="81">
        <f>[1]Malaysia!AH2667</f>
        <v>103.986</v>
      </c>
      <c r="GX115" s="85">
        <f t="shared" si="1438"/>
        <v>0.63505998597084101</v>
      </c>
      <c r="GY115" s="81">
        <f>[1]Malaysia!AH2668</f>
        <v>112.541</v>
      </c>
      <c r="GZ115" s="85">
        <f t="shared" si="1439"/>
        <v>1.5275461939835253</v>
      </c>
      <c r="HA115" s="35"/>
      <c r="HB115" s="32" t="s">
        <v>44</v>
      </c>
      <c r="HC115" s="81">
        <f>[1]Malaysia!AH2669</f>
        <v>124.07899999999999</v>
      </c>
      <c r="HD115" s="85">
        <f t="shared" si="1440"/>
        <v>1.5273860942075288</v>
      </c>
      <c r="HE115" s="81">
        <f>[1]Malaysia!AH2670</f>
        <v>110.76300000000001</v>
      </c>
      <c r="HF115" s="85">
        <f t="shared" si="1441"/>
        <v>1.5273561951222518</v>
      </c>
      <c r="HG115" s="81">
        <f>[1]Malaysia!AH2671</f>
        <v>101.26900000000001</v>
      </c>
      <c r="HH115" s="85">
        <f t="shared" si="1442"/>
        <v>-1.5414271986912809</v>
      </c>
      <c r="HI115" s="35"/>
      <c r="HJ115" s="32" t="s">
        <v>44</v>
      </c>
      <c r="HK115" s="81">
        <f>[1]Malaysia!AH2672</f>
        <v>116.846</v>
      </c>
      <c r="HL115" s="85">
        <f t="shared" si="1443"/>
        <v>2.3226449456256688</v>
      </c>
      <c r="HM115" s="81">
        <f>[1]Malaysia!AH2673</f>
        <v>105.39400000000001</v>
      </c>
      <c r="HN115" s="85">
        <f t="shared" si="1444"/>
        <v>5.2557281125965574</v>
      </c>
      <c r="HO115" s="81">
        <f>[1]Malaysia!AH2675</f>
        <v>114.351</v>
      </c>
      <c r="HP115" s="85">
        <f t="shared" si="1445"/>
        <v>1.5273342107816603</v>
      </c>
      <c r="HQ115" s="35"/>
      <c r="HR115" s="32" t="s">
        <v>44</v>
      </c>
      <c r="HS115" s="81">
        <f>[1]Malaysia!AH2676</f>
        <v>128.149</v>
      </c>
      <c r="HT115" s="85">
        <f t="shared" si="1446"/>
        <v>9.5563381721029543</v>
      </c>
      <c r="HU115" s="81">
        <f>[1]Malaysia!AH2677</f>
        <v>85.534000000000006</v>
      </c>
      <c r="HV115" s="85">
        <f t="shared" si="1447"/>
        <v>9.5567363264291885</v>
      </c>
      <c r="HW115" s="81">
        <f>[1]Malaysia!AH2678</f>
        <v>97.331000000000003</v>
      </c>
      <c r="HX115" s="85">
        <f t="shared" si="1448"/>
        <v>9.5570891619300795</v>
      </c>
      <c r="HY115" s="35"/>
      <c r="HZ115" s="32" t="s">
        <v>44</v>
      </c>
      <c r="IA115" s="81">
        <f>[1]Malaysia!AH2680</f>
        <v>111.544</v>
      </c>
      <c r="IB115" s="85">
        <f t="shared" si="1449"/>
        <v>9.5567348883587471</v>
      </c>
      <c r="IC115" s="81">
        <f>[1]Malaysia!AH2812</f>
        <v>100.94632658540699</v>
      </c>
      <c r="ID115" s="85">
        <f t="shared" si="1450"/>
        <v>-1.9979635491901746</v>
      </c>
      <c r="IE115" s="81">
        <f>[1]Malaysia!AH2689</f>
        <v>99.715000000000003</v>
      </c>
      <c r="IF115" s="85">
        <f t="shared" si="1451"/>
        <v>-5.927035186301282</v>
      </c>
      <c r="IG115" s="35"/>
      <c r="IH115" s="32" t="s">
        <v>44</v>
      </c>
      <c r="II115" s="81">
        <f>[1]Malaysia!AH2690</f>
        <v>101.931</v>
      </c>
      <c r="IJ115" s="85">
        <f t="shared" si="1452"/>
        <v>-9.5149413941113608</v>
      </c>
      <c r="IK115" s="81">
        <f>[1]Malaysia!AH2691</f>
        <v>129.49199999999999</v>
      </c>
      <c r="IL115" s="85">
        <f t="shared" si="1453"/>
        <v>1.5008383457370229</v>
      </c>
      <c r="IM115" s="81">
        <f>[1]Malaysia!AH2694</f>
        <v>113.93899999999999</v>
      </c>
      <c r="IN115" s="85">
        <f t="shared" si="1454"/>
        <v>4.7483510511108875</v>
      </c>
      <c r="IO115" s="81">
        <f>[1]Malaysia!AH2695</f>
        <v>99.444000000000003</v>
      </c>
      <c r="IP115" s="85">
        <f t="shared" si="1455"/>
        <v>4.74815403488995</v>
      </c>
      <c r="IQ115" s="35"/>
      <c r="IR115" s="32" t="s">
        <v>44</v>
      </c>
      <c r="IS115" s="81">
        <f>[1]Malaysia!AH2697</f>
        <v>106.054</v>
      </c>
      <c r="IT115" s="85">
        <f t="shared" si="1456"/>
        <v>4.7481678017123841</v>
      </c>
      <c r="IU115" s="81">
        <f>[1]Malaysia!AH2698</f>
        <v>82.064999999999998</v>
      </c>
      <c r="IV115" s="85">
        <f t="shared" si="1457"/>
        <v>4.7481280622710358</v>
      </c>
      <c r="IW115" s="81">
        <f>[1]Malaysia!AH2699</f>
        <v>113.276</v>
      </c>
      <c r="IX115" s="85">
        <f t="shared" si="1458"/>
        <v>4.7486672547101421</v>
      </c>
      <c r="IY115" s="35"/>
      <c r="IZ115" s="32" t="s">
        <v>44</v>
      </c>
      <c r="JA115" s="81">
        <f>[1]Malaysia!AH2701</f>
        <v>105.601</v>
      </c>
      <c r="JB115" s="85">
        <f t="shared" si="1459"/>
        <v>4.7481655265584806</v>
      </c>
      <c r="JC115" s="81">
        <f>[1]Malaysia!AH2702</f>
        <v>114.919</v>
      </c>
      <c r="JD115" s="85">
        <f t="shared" si="1460"/>
        <v>8.4038855256203959</v>
      </c>
      <c r="JE115" s="81">
        <f>[1]Malaysia!AH2703</f>
        <v>127.895</v>
      </c>
      <c r="JF115" s="85">
        <f t="shared" si="1461"/>
        <v>13.079609276678198</v>
      </c>
      <c r="JG115" s="35"/>
      <c r="JH115" s="32" t="s">
        <v>44</v>
      </c>
      <c r="JI115" s="81">
        <f>[1]Malaysia!AH2704</f>
        <v>126.268</v>
      </c>
      <c r="JJ115" s="85">
        <f t="shared" si="1462"/>
        <v>33.760040783584401</v>
      </c>
      <c r="JK115" s="81">
        <f>[1]Malaysia!AH2705</f>
        <v>137.429</v>
      </c>
      <c r="JL115" s="85">
        <f t="shared" si="1463"/>
        <v>0.44800739686250779</v>
      </c>
      <c r="JM115" s="81">
        <f>[1]Malaysia!AH2706</f>
        <v>108.03400000000001</v>
      </c>
      <c r="JN115" s="85">
        <f t="shared" si="1464"/>
        <v>10.472543319174662</v>
      </c>
      <c r="JO115" s="35"/>
      <c r="JP115" s="32" t="s">
        <v>44</v>
      </c>
      <c r="JQ115" s="81">
        <f>[1]Malaysia!AH2707</f>
        <v>158.17099999999999</v>
      </c>
      <c r="JR115" s="85">
        <f t="shared" si="1465"/>
        <v>37.81582584001481</v>
      </c>
      <c r="JS115" s="81">
        <f>[1]Malaysia!AH2708</f>
        <v>86.058999999999997</v>
      </c>
      <c r="JT115" s="85">
        <f t="shared" si="1466"/>
        <v>3.2728862164768486</v>
      </c>
      <c r="JU115" s="81">
        <f>[1]Malaysia!AH2709</f>
        <v>104.08199999999999</v>
      </c>
      <c r="JV115" s="85">
        <f t="shared" si="1467"/>
        <v>3.272189883826826</v>
      </c>
      <c r="JW115" s="35"/>
      <c r="JX115" s="32" t="s">
        <v>44</v>
      </c>
      <c r="JY115" s="81">
        <f>[1]Malaysia!AH2710</f>
        <v>107.80200000000001</v>
      </c>
      <c r="JZ115" s="85">
        <f t="shared" si="1468"/>
        <v>5.8636567411690237</v>
      </c>
      <c r="KA115" s="81">
        <f>[1]Malaysia!AH2711</f>
        <v>97.918999999999997</v>
      </c>
      <c r="KB115" s="85">
        <f t="shared" si="1469"/>
        <v>-1.2803681202114774</v>
      </c>
      <c r="KC115" s="81">
        <f>[1]Malaysia!AH2712</f>
        <v>118.273</v>
      </c>
      <c r="KD115" s="85">
        <f t="shared" si="1470"/>
        <v>23.587352127813602</v>
      </c>
      <c r="KE115" s="35"/>
      <c r="KF115" s="32" t="s">
        <v>44</v>
      </c>
      <c r="KG115" s="81">
        <f>[1]Malaysia!AH2714</f>
        <v>104.727</v>
      </c>
      <c r="KH115" s="85">
        <f t="shared" si="1471"/>
        <v>7.1738319415080696</v>
      </c>
      <c r="KI115" s="81">
        <f>[1]Malaysia!AH2715</f>
        <v>92.013999999999996</v>
      </c>
      <c r="KJ115" s="85">
        <f t="shared" si="1472"/>
        <v>-0.52289567930263559</v>
      </c>
      <c r="KK115" s="81">
        <f>[1]Malaysia!AH2716</f>
        <v>86.701999999999998</v>
      </c>
      <c r="KL115" s="85">
        <f t="shared" si="1473"/>
        <v>-14.075780737000414</v>
      </c>
      <c r="KM115" s="35"/>
      <c r="KN115" s="32" t="s">
        <v>44</v>
      </c>
      <c r="KO115" s="81">
        <f>[1]Malaysia!AH2717</f>
        <v>97.98</v>
      </c>
      <c r="KP115" s="85">
        <f t="shared" si="1474"/>
        <v>-0.17609362782874882</v>
      </c>
      <c r="KQ115" s="81">
        <f>[1]Malaysia!AH2719</f>
        <v>111.873</v>
      </c>
      <c r="KR115" s="85">
        <f t="shared" si="1475"/>
        <v>6.2536485135697149</v>
      </c>
      <c r="KS115" s="81">
        <f>[1]Malaysia!AH2720</f>
        <v>108.09699999999999</v>
      </c>
      <c r="KT115" s="85">
        <f t="shared" si="1476"/>
        <v>-2.6350981600369039</v>
      </c>
      <c r="KU115" s="35"/>
      <c r="KV115" s="32" t="s">
        <v>44</v>
      </c>
      <c r="KW115" s="81">
        <f>[1]Malaysia!AH2722</f>
        <v>107.80800000000001</v>
      </c>
      <c r="KX115" s="85">
        <f t="shared" si="1477"/>
        <v>4.2531536351220609</v>
      </c>
      <c r="KY115" s="81">
        <f>[1]Malaysia!AH2723</f>
        <v>112.527</v>
      </c>
      <c r="KZ115" s="85">
        <f t="shared" si="1478"/>
        <v>7.577679438428973</v>
      </c>
      <c r="LA115" s="81">
        <f>[1]Malaysia!AH2726</f>
        <v>122.254</v>
      </c>
      <c r="LB115" s="85">
        <f t="shared" si="1479"/>
        <v>14.83845327575861</v>
      </c>
      <c r="LC115" s="35"/>
      <c r="LD115" s="32" t="s">
        <v>44</v>
      </c>
      <c r="LE115" s="81">
        <f>[1]Malaysia!AH2729</f>
        <v>132.52600000000001</v>
      </c>
      <c r="LF115" s="85">
        <f t="shared" si="1480"/>
        <v>29.975586199258203</v>
      </c>
      <c r="LG115" s="81">
        <f>[1]Malaysia!AH2730</f>
        <v>102.77</v>
      </c>
      <c r="LH115" s="85">
        <f t="shared" si="1481"/>
        <v>9.9051950660570895</v>
      </c>
      <c r="LI115" s="81">
        <f>[1]Malaysia!AH2731</f>
        <v>97.847999999999999</v>
      </c>
      <c r="LJ115" s="85">
        <f t="shared" si="1482"/>
        <v>4.824428002359312</v>
      </c>
      <c r="LK115" s="35"/>
      <c r="LL115" s="32" t="s">
        <v>44</v>
      </c>
      <c r="LM115" s="81">
        <f>[1]Malaysia!AH2733</f>
        <v>107.01600000000001</v>
      </c>
      <c r="LN115" s="85">
        <f t="shared" si="1483"/>
        <v>9.9057615162865744</v>
      </c>
      <c r="LO115" s="81">
        <f>[1]Malaysia!AH2735</f>
        <v>84.397999999999996</v>
      </c>
      <c r="LP115" s="85">
        <f t="shared" si="1484"/>
        <v>9.9056516375453754</v>
      </c>
      <c r="LQ115" s="81">
        <f>[1]Malaysia!AH2737</f>
        <v>88.864000000000004</v>
      </c>
      <c r="LR115" s="85">
        <f t="shared" si="1485"/>
        <v>9.9052366020732308</v>
      </c>
      <c r="LS115" s="35"/>
      <c r="LT115" s="32" t="s">
        <v>44</v>
      </c>
      <c r="LU115" s="81">
        <f>[1]Malaysia!AH2740</f>
        <v>103.105</v>
      </c>
      <c r="LV115" s="85">
        <f t="shared" si="1486"/>
        <v>0.18250627278438003</v>
      </c>
      <c r="LW115" s="81">
        <f>[1]Malaysia!AH2745</f>
        <v>110.887</v>
      </c>
      <c r="LX115" s="85">
        <f t="shared" si="1487"/>
        <v>4.0655569064935122</v>
      </c>
      <c r="LY115" s="81">
        <f>[1]Malaysia!AH2746</f>
        <v>82.105999999999995</v>
      </c>
      <c r="LZ115" s="85">
        <f t="shared" si="1488"/>
        <v>-14.432333649867985</v>
      </c>
      <c r="MA115" s="35"/>
      <c r="MB115" s="32" t="s">
        <v>44</v>
      </c>
      <c r="MC115" s="81">
        <f>[1]Malaysia!AH2749</f>
        <v>118.53400000000001</v>
      </c>
      <c r="MD115" s="85">
        <f t="shared" si="1489"/>
        <v>21.364515214237215</v>
      </c>
      <c r="ME115" s="81">
        <f>[1]Malaysia!AH2750</f>
        <v>105.13800000000001</v>
      </c>
      <c r="MF115" s="85">
        <f t="shared" si="1490"/>
        <v>-4.6221245913839226</v>
      </c>
      <c r="MG115" s="81">
        <f>[1]Malaysia!AH2753</f>
        <v>113.102</v>
      </c>
      <c r="MH115" s="85">
        <f t="shared" si="1491"/>
        <v>-1.9239715546166849</v>
      </c>
      <c r="MI115" s="35"/>
      <c r="MJ115" s="32" t="s">
        <v>44</v>
      </c>
      <c r="MK115" s="81">
        <f>[1]Malaysia!AH2755</f>
        <v>85.379000000000005</v>
      </c>
      <c r="ML115" s="85">
        <f t="shared" si="1492"/>
        <v>-10.843354786691251</v>
      </c>
      <c r="MM115" s="81">
        <f>[1]Malaysia!AH2758</f>
        <v>125.408416246961</v>
      </c>
      <c r="MN115" s="85">
        <f t="shared" si="1493"/>
        <v>10.839372481761828</v>
      </c>
      <c r="MO115" s="81">
        <f>[1]Malaysia!AH2774</f>
        <v>107.438</v>
      </c>
      <c r="MP115" s="85">
        <f t="shared" si="1494"/>
        <v>-14.959253405220224</v>
      </c>
    </row>
    <row r="116" spans="1:384" s="493" customFormat="1" ht="15" customHeight="1">
      <c r="A116" s="486"/>
      <c r="B116" s="486"/>
      <c r="C116" s="81"/>
      <c r="D116" s="486"/>
      <c r="E116" s="466"/>
      <c r="F116" s="500"/>
      <c r="G116" s="466"/>
      <c r="H116" s="486"/>
      <c r="I116" s="486"/>
      <c r="J116" s="486"/>
      <c r="K116" s="81"/>
      <c r="L116" s="486"/>
      <c r="M116" s="81"/>
      <c r="N116" s="486"/>
      <c r="O116" s="81"/>
      <c r="P116" s="486"/>
      <c r="Q116" s="486"/>
      <c r="R116" s="486"/>
      <c r="S116" s="81"/>
      <c r="T116" s="486"/>
      <c r="U116" s="81"/>
      <c r="V116" s="486"/>
      <c r="W116" s="81"/>
      <c r="X116" s="486"/>
      <c r="Y116" s="486"/>
      <c r="Z116" s="486"/>
      <c r="AA116" s="81"/>
      <c r="AB116" s="486"/>
      <c r="AC116" s="81"/>
      <c r="AD116" s="486"/>
      <c r="AE116" s="81"/>
      <c r="AF116" s="486"/>
      <c r="AG116" s="486"/>
      <c r="AH116" s="486"/>
      <c r="AI116" s="81"/>
      <c r="AJ116" s="502"/>
      <c r="AK116" s="81"/>
      <c r="AL116" s="502"/>
      <c r="AM116" s="81"/>
      <c r="AN116" s="502"/>
      <c r="AO116" s="486"/>
      <c r="AP116" s="486"/>
      <c r="AQ116" s="81"/>
      <c r="AR116" s="502"/>
      <c r="AS116" s="81"/>
      <c r="AT116" s="502"/>
      <c r="AU116" s="81"/>
      <c r="AV116" s="502"/>
      <c r="AW116" s="486"/>
      <c r="AX116" s="486"/>
      <c r="AY116" s="81"/>
      <c r="AZ116" s="502"/>
      <c r="BA116" s="81"/>
      <c r="BB116" s="502"/>
      <c r="BC116" s="81"/>
      <c r="BD116" s="502"/>
      <c r="BE116" s="486"/>
      <c r="BF116" s="486"/>
      <c r="BG116" s="81"/>
      <c r="BH116" s="502"/>
      <c r="BI116" s="81"/>
      <c r="BJ116" s="502"/>
      <c r="BK116" s="81"/>
      <c r="BL116" s="502"/>
      <c r="BM116" s="486"/>
      <c r="BN116" s="486"/>
      <c r="BO116" s="81"/>
      <c r="BP116" s="502"/>
      <c r="BQ116" s="478"/>
      <c r="BR116" s="502"/>
      <c r="BS116" s="81"/>
      <c r="BT116" s="502"/>
      <c r="BU116" s="486"/>
      <c r="BV116" s="486"/>
      <c r="BW116" s="81"/>
      <c r="BX116" s="502"/>
      <c r="BY116" s="81"/>
      <c r="BZ116" s="502"/>
      <c r="CA116" s="81"/>
      <c r="CB116" s="502"/>
      <c r="CC116" s="486"/>
      <c r="CD116" s="486"/>
      <c r="CE116" s="81"/>
      <c r="CF116" s="502"/>
      <c r="CG116" s="81"/>
      <c r="CH116" s="502"/>
      <c r="CI116" s="81"/>
      <c r="CJ116" s="502"/>
      <c r="CK116" s="486"/>
      <c r="CL116" s="486"/>
      <c r="CM116" s="81"/>
      <c r="CN116" s="502"/>
      <c r="CO116" s="81"/>
      <c r="CP116" s="502"/>
      <c r="CQ116" s="81"/>
      <c r="CR116" s="502"/>
      <c r="CS116" s="486"/>
      <c r="CT116" s="486"/>
      <c r="CU116" s="81"/>
      <c r="CV116" s="502"/>
      <c r="CW116" s="81"/>
      <c r="CX116" s="502"/>
      <c r="CY116" s="81"/>
      <c r="CZ116" s="502"/>
      <c r="DA116" s="486"/>
      <c r="DB116" s="486"/>
      <c r="DC116" s="81"/>
      <c r="DD116" s="502"/>
      <c r="DE116" s="81"/>
      <c r="DF116" s="502"/>
      <c r="DG116" s="81"/>
      <c r="DH116" s="502"/>
      <c r="DI116" s="486"/>
      <c r="DJ116" s="486"/>
      <c r="DK116" s="81"/>
      <c r="DL116" s="502"/>
      <c r="DM116" s="81"/>
      <c r="DN116" s="502"/>
      <c r="DO116" s="81"/>
      <c r="DP116" s="502"/>
      <c r="DQ116" s="486"/>
      <c r="DR116" s="486"/>
      <c r="DS116" s="81"/>
      <c r="DT116" s="502"/>
      <c r="DU116" s="81"/>
      <c r="DV116" s="502"/>
      <c r="DW116" s="81"/>
      <c r="DX116" s="502"/>
      <c r="DY116" s="486"/>
      <c r="DZ116" s="486"/>
      <c r="EA116" s="81"/>
      <c r="EB116" s="502"/>
      <c r="EC116" s="81"/>
      <c r="ED116" s="502"/>
      <c r="EE116" s="81"/>
      <c r="EF116" s="502"/>
      <c r="EG116" s="486"/>
      <c r="EH116" s="486"/>
      <c r="EI116" s="81"/>
      <c r="EJ116" s="502"/>
      <c r="EK116" s="81"/>
      <c r="EL116" s="502"/>
      <c r="EM116" s="81"/>
      <c r="EN116" s="502"/>
      <c r="EO116" s="486"/>
      <c r="EP116" s="486"/>
      <c r="EQ116" s="81"/>
      <c r="ER116" s="502"/>
      <c r="ES116" s="81"/>
      <c r="ET116" s="502"/>
      <c r="EU116" s="81"/>
      <c r="EV116" s="502"/>
      <c r="EW116" s="486"/>
      <c r="EX116" s="486"/>
      <c r="EY116" s="81"/>
      <c r="EZ116" s="502"/>
      <c r="FA116" s="81"/>
      <c r="FB116" s="502"/>
      <c r="FC116" s="81"/>
      <c r="FD116" s="502"/>
      <c r="FE116" s="486"/>
      <c r="FF116" s="486"/>
      <c r="FG116" s="81"/>
      <c r="FH116" s="502"/>
      <c r="FI116" s="81"/>
      <c r="FJ116" s="502"/>
      <c r="FK116" s="81"/>
      <c r="FL116" s="502"/>
      <c r="FM116" s="486"/>
      <c r="FN116" s="486"/>
      <c r="FO116" s="81"/>
      <c r="FP116" s="502"/>
      <c r="FQ116" s="81"/>
      <c r="FR116" s="502"/>
      <c r="FS116" s="81"/>
      <c r="FT116" s="502"/>
      <c r="FU116" s="486"/>
      <c r="FV116" s="486"/>
      <c r="FW116" s="81"/>
      <c r="FX116" s="502"/>
      <c r="FY116" s="81"/>
      <c r="FZ116" s="502"/>
      <c r="GA116" s="81"/>
      <c r="GB116" s="502"/>
      <c r="GC116" s="486"/>
      <c r="GD116" s="486"/>
      <c r="GE116" s="81"/>
      <c r="GF116" s="502"/>
      <c r="GG116" s="81"/>
      <c r="GH116" s="502"/>
      <c r="GI116" s="81"/>
      <c r="GJ116" s="502"/>
      <c r="GK116" s="486"/>
      <c r="GL116" s="486"/>
      <c r="GM116" s="81"/>
      <c r="GN116" s="502"/>
      <c r="GO116" s="81"/>
      <c r="GP116" s="502"/>
      <c r="GQ116" s="81"/>
      <c r="GR116" s="502"/>
      <c r="GS116" s="486"/>
      <c r="GT116" s="486"/>
      <c r="GU116" s="81"/>
      <c r="GV116" s="502"/>
      <c r="GW116" s="81"/>
      <c r="GX116" s="502"/>
      <c r="GY116" s="81"/>
      <c r="GZ116" s="502"/>
      <c r="HA116" s="486"/>
      <c r="HB116" s="486"/>
      <c r="HC116" s="81"/>
      <c r="HD116" s="502"/>
      <c r="HE116" s="81"/>
      <c r="HF116" s="502"/>
      <c r="HG116" s="81"/>
      <c r="HH116" s="502"/>
      <c r="HI116" s="486"/>
      <c r="HJ116" s="486"/>
      <c r="HK116" s="81"/>
      <c r="HL116" s="502"/>
      <c r="HM116" s="81"/>
      <c r="HN116" s="502"/>
      <c r="HO116" s="81"/>
      <c r="HP116" s="502"/>
      <c r="HQ116" s="486"/>
      <c r="HR116" s="486"/>
      <c r="HS116" s="81"/>
      <c r="HT116" s="502"/>
      <c r="HU116" s="81"/>
      <c r="HV116" s="502"/>
      <c r="HW116" s="81"/>
      <c r="HX116" s="502"/>
      <c r="HY116" s="486"/>
      <c r="HZ116" s="486"/>
      <c r="IA116" s="81"/>
      <c r="IB116" s="502"/>
      <c r="IC116" s="81"/>
      <c r="ID116" s="502"/>
      <c r="IE116" s="81"/>
      <c r="IF116" s="502"/>
      <c r="IG116" s="502"/>
      <c r="IH116" s="502"/>
      <c r="II116" s="81"/>
      <c r="IJ116" s="502"/>
      <c r="IK116" s="81"/>
      <c r="IL116" s="502"/>
      <c r="IM116" s="81"/>
      <c r="IN116" s="502"/>
      <c r="IO116" s="81"/>
      <c r="IP116" s="486"/>
      <c r="IQ116" s="486"/>
      <c r="IR116" s="486"/>
      <c r="IS116" s="81"/>
      <c r="IT116" s="502"/>
      <c r="IU116" s="81"/>
      <c r="IV116" s="502"/>
      <c r="IW116" s="81"/>
      <c r="IX116" s="502"/>
      <c r="IY116" s="486"/>
      <c r="IZ116" s="486"/>
      <c r="JA116" s="81"/>
      <c r="JB116" s="502"/>
      <c r="JC116" s="81"/>
      <c r="JD116" s="502"/>
      <c r="JE116" s="81"/>
      <c r="JF116" s="502"/>
      <c r="JG116" s="486"/>
      <c r="JH116" s="486"/>
      <c r="JI116" s="81"/>
      <c r="JJ116" s="502"/>
      <c r="JK116" s="81"/>
      <c r="JL116" s="502"/>
      <c r="JM116" s="81"/>
      <c r="JN116" s="502"/>
      <c r="JO116" s="486"/>
      <c r="JP116" s="486"/>
      <c r="JQ116" s="81"/>
      <c r="JR116" s="502"/>
      <c r="JS116" s="81"/>
      <c r="JT116" s="502"/>
      <c r="JU116" s="81"/>
      <c r="JV116" s="502"/>
      <c r="JW116" s="486"/>
      <c r="JX116" s="486"/>
      <c r="JY116" s="81"/>
      <c r="JZ116" s="502"/>
      <c r="KA116" s="81"/>
      <c r="KB116" s="502"/>
      <c r="KC116" s="81"/>
      <c r="KD116" s="502"/>
      <c r="KE116" s="486"/>
      <c r="KF116" s="486"/>
      <c r="KG116" s="81"/>
      <c r="KH116" s="502"/>
      <c r="KI116" s="81"/>
      <c r="KJ116" s="502"/>
      <c r="KK116" s="81"/>
      <c r="KL116" s="502"/>
      <c r="KM116" s="486"/>
      <c r="KN116" s="486"/>
      <c r="KO116" s="81"/>
      <c r="KP116" s="502"/>
      <c r="KQ116" s="81"/>
      <c r="KR116" s="502"/>
      <c r="KS116" s="81"/>
      <c r="KT116" s="502"/>
      <c r="KU116" s="486"/>
      <c r="KV116" s="486"/>
      <c r="KW116" s="81"/>
      <c r="KX116" s="502"/>
      <c r="KY116" s="81"/>
      <c r="KZ116" s="502"/>
      <c r="LA116" s="81"/>
      <c r="LB116" s="502"/>
      <c r="LC116" s="486"/>
      <c r="LD116" s="486"/>
      <c r="LE116" s="81"/>
      <c r="LF116" s="502"/>
      <c r="LG116" s="81"/>
      <c r="LH116" s="502"/>
      <c r="LI116" s="81"/>
      <c r="LJ116" s="502"/>
      <c r="LK116" s="486"/>
      <c r="LL116" s="486"/>
      <c r="LM116" s="81"/>
      <c r="LN116" s="502"/>
      <c r="LO116" s="81"/>
      <c r="LP116" s="502"/>
      <c r="LQ116" s="81"/>
      <c r="LR116" s="502"/>
      <c r="LS116" s="486"/>
      <c r="LT116" s="486"/>
      <c r="LU116" s="81"/>
      <c r="LV116" s="502"/>
      <c r="LW116" s="81"/>
      <c r="LX116" s="502"/>
      <c r="LY116" s="81"/>
      <c r="LZ116" s="502"/>
      <c r="MA116" s="486"/>
      <c r="MB116" s="486"/>
      <c r="MC116" s="81"/>
      <c r="MD116" s="502"/>
      <c r="ME116" s="81"/>
      <c r="MF116" s="502"/>
      <c r="MG116" s="81"/>
      <c r="MH116" s="502"/>
      <c r="MI116" s="486"/>
      <c r="MJ116" s="486"/>
      <c r="MK116" s="81"/>
      <c r="ML116" s="502"/>
      <c r="MM116" s="81"/>
      <c r="MN116" s="502"/>
      <c r="MO116" s="81"/>
      <c r="MP116" s="502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</row>
    <row r="117" spans="1:384" ht="15" customHeight="1">
      <c r="A117" s="35">
        <v>2017</v>
      </c>
      <c r="B117" s="32" t="s">
        <v>33</v>
      </c>
      <c r="C117" s="81">
        <f>[1]Malaysia!AI$2918</f>
        <v>108.584123747324</v>
      </c>
      <c r="D117" s="85">
        <f>+C117/C104*100-100</f>
        <v>1.5497154225673597</v>
      </c>
      <c r="E117" s="499">
        <f>[1]Malaysia!AI2919</f>
        <v>106.848</v>
      </c>
      <c r="F117" s="85">
        <f t="shared" ref="F117:F128" si="1496">+E117/E104*100-100</f>
        <v>1.5520600674808804</v>
      </c>
      <c r="G117" s="499">
        <f>[1]Malaysia!AI2920</f>
        <v>110.22499999999999</v>
      </c>
      <c r="H117" s="85">
        <f t="shared" ref="H117:H128" si="1497">+G117/G104*100-100</f>
        <v>1.5468096475226929</v>
      </c>
      <c r="I117" s="35">
        <v>2017</v>
      </c>
      <c r="J117" s="32" t="s">
        <v>33</v>
      </c>
      <c r="K117" s="81">
        <f>[1]Malaysia!AI2547</f>
        <v>76.760000000000005</v>
      </c>
      <c r="L117" s="85">
        <f t="shared" ref="L117:L128" si="1498">+K117/K104*100-100</f>
        <v>13.011774859360159</v>
      </c>
      <c r="M117" s="81">
        <f>[1]Malaysia!AI2548</f>
        <v>95.626000000000005</v>
      </c>
      <c r="N117" s="85">
        <f t="shared" ref="N117:N128" si="1499">+M117/M104*100-100</f>
        <v>25.072894686093989</v>
      </c>
      <c r="O117" s="81">
        <f>[1]Malaysia!AI2549</f>
        <v>76.242000000000004</v>
      </c>
      <c r="P117" s="85">
        <f t="shared" ref="P117:P128" si="1500">+O117/O104*100-100</f>
        <v>-1.2521508040011895</v>
      </c>
      <c r="Q117" s="35">
        <v>2017</v>
      </c>
      <c r="R117" s="32" t="s">
        <v>33</v>
      </c>
      <c r="S117" s="81">
        <f>[1]Malaysia!AI2550</f>
        <v>113.43</v>
      </c>
      <c r="T117" s="85">
        <f t="shared" ref="T117:T128" si="1501">+S117/S104*100-100</f>
        <v>-10.869771165706908</v>
      </c>
      <c r="U117" s="81">
        <f>[1]Malaysia!AI2552</f>
        <v>117.636</v>
      </c>
      <c r="V117" s="85">
        <f t="shared" ref="V117:V128" si="1502">+U117/U104*100-100</f>
        <v>3.0777931738136317</v>
      </c>
      <c r="W117" s="81">
        <f>[1]Malaysia!AI2553</f>
        <v>98.93</v>
      </c>
      <c r="X117" s="85">
        <f t="shared" ref="X117:X128" si="1503">+W117/W104*100-100</f>
        <v>0.15193322139708698</v>
      </c>
      <c r="Y117" s="35">
        <v>2017</v>
      </c>
      <c r="Z117" s="32" t="s">
        <v>33</v>
      </c>
      <c r="AA117" s="81">
        <f>[1]Malaysia!AI2554</f>
        <v>92.540999999999997</v>
      </c>
      <c r="AB117" s="85">
        <f t="shared" ref="AB117:AB128" si="1504">+AA117/AA104*100-100</f>
        <v>-14.981159769204652</v>
      </c>
      <c r="AC117" s="81">
        <f>[1]Malaysia!AI2556</f>
        <v>131.33699999999999</v>
      </c>
      <c r="AD117" s="85">
        <f t="shared" ref="AD117:AD128" si="1505">+AC117/AC104*100-100</f>
        <v>23.04579209578344</v>
      </c>
      <c r="AE117" s="81">
        <f>[1]Malaysia!AI2557</f>
        <v>102.893</v>
      </c>
      <c r="AF117" s="85">
        <f t="shared" ref="AF117:AF128" si="1506">+AE117/AE104*100-100</f>
        <v>-7.7513382660373082</v>
      </c>
      <c r="AG117" s="35">
        <v>2017</v>
      </c>
      <c r="AH117" s="32" t="s">
        <v>33</v>
      </c>
      <c r="AI117" s="81">
        <f>[1]Malaysia!AI2562</f>
        <v>127.121</v>
      </c>
      <c r="AJ117" s="85">
        <f t="shared" ref="AJ117:AJ128" si="1507">+AI117/AI104*100-100</f>
        <v>19.976016891374158</v>
      </c>
      <c r="AK117" s="81">
        <f>[1]Malaysia!AI2563</f>
        <v>122.194</v>
      </c>
      <c r="AL117" s="85">
        <f t="shared" ref="AL117:AL128" si="1508">+AK117/AK104*100-100</f>
        <v>6.8056816994419336</v>
      </c>
      <c r="AM117" s="81">
        <f>[1]Malaysia!AI2564</f>
        <v>123.88</v>
      </c>
      <c r="AN117" s="85">
        <f t="shared" ref="AN117:AN128" si="1509">+AM117/AM104*100-100</f>
        <v>-10.028857631230707</v>
      </c>
      <c r="AO117" s="35">
        <v>2017</v>
      </c>
      <c r="AP117" s="32" t="s">
        <v>33</v>
      </c>
      <c r="AQ117" s="81">
        <f>[1]Malaysia!AI2566</f>
        <v>111.652</v>
      </c>
      <c r="AR117" s="85">
        <f t="shared" ref="AR117:AR128" si="1510">+AQ117/AQ104*100-100</f>
        <v>5.342118351402263</v>
      </c>
      <c r="AS117" s="81">
        <f>[1]Malaysia!AI2568</f>
        <v>97.778000000000006</v>
      </c>
      <c r="AT117" s="85">
        <f t="shared" ref="AT117:AT128" si="1511">+AS117/AS104*100-100</f>
        <v>3.5793215573120705</v>
      </c>
      <c r="AU117" s="81">
        <f>[1]Malaysia!AI2569</f>
        <v>106.827</v>
      </c>
      <c r="AV117" s="85">
        <f t="shared" ref="AV117:AV128" si="1512">+AU117/AU104*100-100</f>
        <v>1.8114865147322234</v>
      </c>
      <c r="AW117" s="35">
        <v>2017</v>
      </c>
      <c r="AX117" s="32" t="s">
        <v>33</v>
      </c>
      <c r="AY117" s="81">
        <f>[1]Malaysia!AI2570</f>
        <v>98.926000000000002</v>
      </c>
      <c r="AZ117" s="85">
        <f t="shared" ref="AZ117:AZ128" si="1513">+AY117/AY104*100-100</f>
        <v>-16.39609487702819</v>
      </c>
      <c r="BA117" s="81">
        <f>[1]Malaysia!AI2571</f>
        <v>119.898</v>
      </c>
      <c r="BB117" s="85">
        <f t="shared" ref="BB117:BB128" si="1514">+BA117/BA104*100-100</f>
        <v>11.12314538983567</v>
      </c>
      <c r="BC117" s="81">
        <f>[1]Malaysia!AI2572</f>
        <v>128.50200000000001</v>
      </c>
      <c r="BD117" s="85">
        <f t="shared" ref="BD117:BD128" si="1515">+BC117/BC104*100-100</f>
        <v>23.222925828387346</v>
      </c>
      <c r="BE117" s="35">
        <v>2017</v>
      </c>
      <c r="BF117" s="32" t="s">
        <v>33</v>
      </c>
      <c r="BG117" s="81">
        <f>[1]Malaysia!AI2573</f>
        <v>109.682</v>
      </c>
      <c r="BH117" s="85">
        <f t="shared" ref="BH117:BH128" si="1516">+BG117/BG104*100-100</f>
        <v>-12.954432299360803</v>
      </c>
      <c r="BI117" s="81">
        <f>[1]Malaysia!AI2575</f>
        <v>102.084</v>
      </c>
      <c r="BJ117" s="85">
        <f t="shared" ref="BJ117:BJ128" si="1517">+BI117/BI104*100-100</f>
        <v>1.2054466738040901</v>
      </c>
      <c r="BK117" s="81">
        <f>[1]Malaysia!AI2576</f>
        <v>136.58799999999999</v>
      </c>
      <c r="BL117" s="85">
        <f t="shared" ref="BL117:BL128" si="1518">+BK117/BK104*100-100</f>
        <v>6.242834908236091</v>
      </c>
      <c r="BM117" s="35">
        <v>2017</v>
      </c>
      <c r="BN117" s="32" t="s">
        <v>33</v>
      </c>
      <c r="BO117" s="81">
        <f>[1]Malaysia!AI2578</f>
        <v>116.023</v>
      </c>
      <c r="BP117" s="85">
        <f t="shared" ref="BP117:BP128" si="1519">+BO117/BO104*100-100</f>
        <v>3.8294892418875719</v>
      </c>
      <c r="BQ117" s="478">
        <f>(([1]Malaysia!AI2580*[1]Malaysia!$H$2580)+([1]Malaysia!AI2581*[1]Malaysia!$H$2581)+([1]Malaysia!AI2582*[1]Malaysia!$H$2582))/$BQ$11</f>
        <v>115.95375154010745</v>
      </c>
      <c r="BR117" s="85">
        <f t="shared" ref="BR117:BR128" si="1520">+BQ117/BQ104*100-100</f>
        <v>5.2869727886678106</v>
      </c>
      <c r="BS117" s="81">
        <f>[1]Malaysia!AI2583</f>
        <v>115.21599999999999</v>
      </c>
      <c r="BT117" s="85">
        <f t="shared" ref="BT117:BT128" si="1521">+BS117/BS104*100-100</f>
        <v>5.2865804439060611</v>
      </c>
      <c r="BU117" s="35">
        <v>2017</v>
      </c>
      <c r="BV117" s="32" t="s">
        <v>33</v>
      </c>
      <c r="BW117" s="81">
        <f>[1]Malaysia!AI2584</f>
        <v>116.556</v>
      </c>
      <c r="BX117" s="85">
        <f t="shared" ref="BX117:BX128" si="1522">+BW117/BW104*100-100</f>
        <v>5.2865333679981319</v>
      </c>
      <c r="BY117" s="81">
        <f>[1]Malaysia!AI2585</f>
        <v>109.702</v>
      </c>
      <c r="BZ117" s="85">
        <f t="shared" ref="BZ117:BZ128" si="1523">+BY117/BY104*100-100</f>
        <v>2.6537106126831844</v>
      </c>
      <c r="CA117" s="81">
        <f>[1]Malaysia!AI2586</f>
        <v>79.98</v>
      </c>
      <c r="CB117" s="85">
        <f t="shared" ref="CB117:CB128" si="1524">+CA117/CA104*100-100</f>
        <v>4.6228122464078609</v>
      </c>
      <c r="CC117" s="35">
        <v>2017</v>
      </c>
      <c r="CD117" s="32" t="s">
        <v>33</v>
      </c>
      <c r="CE117" s="81">
        <f>[1]Malaysia!AI2587</f>
        <v>104.95699999999999</v>
      </c>
      <c r="CF117" s="85">
        <f t="shared" ref="CF117:CF128" si="1525">+CE117/CE104*100-100</f>
        <v>4.6228941278393165</v>
      </c>
      <c r="CG117" s="81">
        <f>[1]Malaysia!AI2589</f>
        <v>93.602000000000004</v>
      </c>
      <c r="CH117" s="85">
        <f t="shared" ref="CH117:CH128" si="1526">+CG117/CG104*100-100</f>
        <v>4.6223862890688139</v>
      </c>
      <c r="CI117" s="81">
        <f>[1]Malaysia!AI2597</f>
        <v>107.803</v>
      </c>
      <c r="CJ117" s="85">
        <f t="shared" ref="CJ117:CJ128" si="1527">+CI117/CI104*100-100</f>
        <v>8.1205152396130842</v>
      </c>
      <c r="CK117" s="35">
        <v>2017</v>
      </c>
      <c r="CL117" s="32" t="s">
        <v>33</v>
      </c>
      <c r="CM117" s="81">
        <f>[1]Malaysia!AI2603</f>
        <v>133.23099999999999</v>
      </c>
      <c r="CN117" s="85">
        <f t="shared" ref="CN117:CN128" si="1528">+CM117/CM104*100-100</f>
        <v>31.480017729630703</v>
      </c>
      <c r="CO117" s="81">
        <f>[1]Malaysia!AI2604</f>
        <v>139.417</v>
      </c>
      <c r="CP117" s="85">
        <f t="shared" ref="CP117:CP128" si="1529">+CO117/CO104*100-100</f>
        <v>-0.6750821116380763</v>
      </c>
      <c r="CQ117" s="81">
        <f>[1]Malaysia!AI2606</f>
        <v>112.31</v>
      </c>
      <c r="CR117" s="85">
        <f t="shared" ref="CR117:CR128" si="1530">+CQ117/CQ104*100-100</f>
        <v>-0.67510554212823592</v>
      </c>
      <c r="CS117" s="35">
        <v>2017</v>
      </c>
      <c r="CT117" s="32" t="s">
        <v>33</v>
      </c>
      <c r="CU117" s="81">
        <f>[1]Malaysia!AI2608</f>
        <v>136.327</v>
      </c>
      <c r="CV117" s="85">
        <f t="shared" ref="CV117:CV128" si="1531">+CU117/CU104*100-100</f>
        <v>33.243588243704693</v>
      </c>
      <c r="CW117" s="81">
        <f>[1]Malaysia!AI2609</f>
        <v>80.542000000000002</v>
      </c>
      <c r="CX117" s="85">
        <f t="shared" ref="CX117:CX128" si="1532">+CW117/CW104*100-100</f>
        <v>-13.416403520415315</v>
      </c>
      <c r="CY117" s="81">
        <f>[1]Malaysia!AI2610</f>
        <v>108.145</v>
      </c>
      <c r="CZ117" s="85">
        <f t="shared" ref="CZ117:CZ128" si="1533">+CY117/CY104*100-100</f>
        <v>6.3797117524028835</v>
      </c>
      <c r="DA117" s="35">
        <v>2017</v>
      </c>
      <c r="DB117" s="32" t="s">
        <v>33</v>
      </c>
      <c r="DC117" s="81">
        <f>[1]Malaysia!AI2611</f>
        <v>81.292000000000002</v>
      </c>
      <c r="DD117" s="85">
        <f t="shared" ref="DD117:DD128" si="1534">+DC117/DC104*100-100</f>
        <v>-33.197677237981594</v>
      </c>
      <c r="DE117" s="81">
        <f>[1]Malaysia!AI2613</f>
        <v>184.31700000000001</v>
      </c>
      <c r="DF117" s="85">
        <f t="shared" ref="DF117:DF128" si="1535">+DE117/DE104*100-100</f>
        <v>97.202740990298452</v>
      </c>
      <c r="DG117" s="81">
        <f>[1]Malaysia!AI2616</f>
        <v>117.714</v>
      </c>
      <c r="DH117" s="85">
        <f t="shared" ref="DH117:DH128" si="1536">+DG117/DG104*100-100</f>
        <v>3.8861499923304592</v>
      </c>
      <c r="DI117" s="35">
        <v>2017</v>
      </c>
      <c r="DJ117" s="32" t="s">
        <v>33</v>
      </c>
      <c r="DK117" s="81">
        <f>[1]Malaysia!AI2617</f>
        <v>105.5</v>
      </c>
      <c r="DL117" s="85">
        <f t="shared" ref="DL117:DL128" si="1537">+DK117/DK104*100-100</f>
        <v>5.0361095108624028</v>
      </c>
      <c r="DM117" s="81">
        <f>[1]Malaysia!AI2618</f>
        <v>88.707999999999998</v>
      </c>
      <c r="DN117" s="85">
        <f t="shared" ref="DN117:DN128" si="1538">+DM117/DM104*100-100</f>
        <v>-11.813284230899512</v>
      </c>
      <c r="DO117" s="81">
        <f>[1]Malaysia!AI2619</f>
        <v>122.533</v>
      </c>
      <c r="DP117" s="85">
        <f t="shared" ref="DP117:DP128" si="1539">+DO117/DO104*100-100</f>
        <v>4.6009475099102275</v>
      </c>
      <c r="DQ117" s="35">
        <v>2017</v>
      </c>
      <c r="DR117" s="32" t="s">
        <v>33</v>
      </c>
      <c r="DS117" s="81">
        <f>[1]Malaysia!AI2620</f>
        <v>108.413</v>
      </c>
      <c r="DT117" s="85">
        <f t="shared" ref="DT117:DT128" si="1540">+DS117/DS104*100-100</f>
        <v>3.8862679211800781</v>
      </c>
      <c r="DU117" s="81">
        <f>[1]Malaysia!AI2623</f>
        <v>107.369</v>
      </c>
      <c r="DV117" s="85">
        <f t="shared" ref="DV117:DV128" si="1541">+DU117/DU104*100-100</f>
        <v>9.0242113337775578</v>
      </c>
      <c r="DW117" s="81">
        <f>[1]Malaysia!AI2624</f>
        <v>121.33799999999999</v>
      </c>
      <c r="DX117" s="85">
        <f t="shared" ref="DX117:DX128" si="1542">+DW117/DW104*100-100</f>
        <v>23.589057286096818</v>
      </c>
      <c r="DY117" s="35">
        <v>2017</v>
      </c>
      <c r="DZ117" s="32" t="s">
        <v>33</v>
      </c>
      <c r="EA117" s="81">
        <f>[1]Malaysia!AI2626</f>
        <v>109.066</v>
      </c>
      <c r="EB117" s="85">
        <f t="shared" ref="EB117:EB128" si="1543">+EA117/EA104*100-100</f>
        <v>1.7604284586852259</v>
      </c>
      <c r="EC117" s="81">
        <f>[1]Malaysia!AI2628</f>
        <v>87.629000000000005</v>
      </c>
      <c r="ED117" s="85">
        <f t="shared" ref="ED117:ED128" si="1544">+EC117/EC104*100-100</f>
        <v>1.8308490766004297</v>
      </c>
      <c r="EE117" s="81">
        <f>[1]Malaysia!AI2629</f>
        <v>105.395</v>
      </c>
      <c r="EF117" s="85">
        <f t="shared" ref="EF117:EF128" si="1545">+EE117/EE104*100-100</f>
        <v>1.8300119667348298</v>
      </c>
      <c r="EG117" s="35">
        <v>2017</v>
      </c>
      <c r="EH117" s="32" t="s">
        <v>33</v>
      </c>
      <c r="EI117" s="81">
        <f>[1]Malaysia!AI2630</f>
        <v>93.186999999999998</v>
      </c>
      <c r="EJ117" s="85">
        <f t="shared" ref="EJ117:EJ128" si="1546">+EI117/EI104*100-100</f>
        <v>1.8303952644535002</v>
      </c>
      <c r="EK117" s="81">
        <f>[1]Malaysia!AI2632</f>
        <v>93.156999999999996</v>
      </c>
      <c r="EL117" s="85">
        <f t="shared" ref="EL117:EL128" si="1547">+EK117/EK104*100-100</f>
        <v>1.8306356149797125</v>
      </c>
      <c r="EM117" s="81">
        <f>[1]Malaysia!AI2634</f>
        <v>109.715</v>
      </c>
      <c r="EN117" s="85">
        <f t="shared" ref="EN117:EN128" si="1548">+EM117/EM104*100-100</f>
        <v>1.8305934543623579</v>
      </c>
      <c r="EO117" s="35">
        <v>2017</v>
      </c>
      <c r="EP117" s="32" t="s">
        <v>33</v>
      </c>
      <c r="EQ117" s="81">
        <f>[1]Malaysia!AI2636</f>
        <v>107.946</v>
      </c>
      <c r="ER117" s="85">
        <f t="shared" ref="ER117:ER128" si="1549">+EQ117/EQ104*100-100</f>
        <v>4.7315028480343244</v>
      </c>
      <c r="ES117" s="81">
        <f>[1]Malaysia!AI2637</f>
        <v>107.35599999999999</v>
      </c>
      <c r="ET117" s="85">
        <f t="shared" ref="ET117:ET128" si="1550">+ES117/ES104*100-100</f>
        <v>4.7314269616490066</v>
      </c>
      <c r="EU117" s="81">
        <f>[1]Malaysia!AI2638</f>
        <v>112.581</v>
      </c>
      <c r="EV117" s="85">
        <f t="shared" ref="EV117:EV128" si="1551">+EU117/EU104*100-100</f>
        <v>4.7311624708988234</v>
      </c>
      <c r="EW117" s="35">
        <v>2017</v>
      </c>
      <c r="EX117" s="32" t="s">
        <v>33</v>
      </c>
      <c r="EY117" s="81">
        <f>[1]Malaysia!AI2639</f>
        <v>124.181</v>
      </c>
      <c r="EZ117" s="85">
        <f t="shared" ref="EZ117:EZ128" si="1552">+EY117/EY104*100-100</f>
        <v>4.7311888854676027</v>
      </c>
      <c r="FA117" s="81">
        <f>[1]Malaysia!AI2640</f>
        <v>108.54300000000001</v>
      </c>
      <c r="FB117" s="85">
        <f t="shared" ref="FB117:FB128" si="1553">+FA117/FA104*100-100</f>
        <v>4.7312704237679242</v>
      </c>
      <c r="FC117" s="81">
        <f>[1]Malaysia!AI2641</f>
        <v>95.745000000000005</v>
      </c>
      <c r="FD117" s="85">
        <f t="shared" ref="FD117:FD128" si="1554">+FC117/FC104*100-100</f>
        <v>4.7316878812429906</v>
      </c>
      <c r="FE117" s="35">
        <v>2017</v>
      </c>
      <c r="FF117" s="32" t="s">
        <v>33</v>
      </c>
      <c r="FG117" s="81">
        <f>[1]Malaysia!AI2643</f>
        <v>92.686999999999998</v>
      </c>
      <c r="FH117" s="85">
        <f t="shared" ref="FH117:FH128" si="1555">+FG117/FG104*100-100</f>
        <v>4.7319729400855124</v>
      </c>
      <c r="FI117" s="81">
        <f>[1]Malaysia!AI2645</f>
        <v>82.44</v>
      </c>
      <c r="FJ117" s="85">
        <f t="shared" ref="FJ117:FJ128" si="1556">+FI117/FI104*100-100</f>
        <v>2.6161663853920203</v>
      </c>
      <c r="FK117" s="81">
        <f>[1]Malaysia!AI2649</f>
        <v>97.352000000000004</v>
      </c>
      <c r="FL117" s="85">
        <f t="shared" ref="FL117:FL128" si="1557">+FK117/FK104*100-100</f>
        <v>2.7802233802840277</v>
      </c>
      <c r="FM117" s="35">
        <v>2017</v>
      </c>
      <c r="FN117" s="32" t="s">
        <v>33</v>
      </c>
      <c r="FO117" s="81">
        <f>[1]Malaysia!AI2650</f>
        <v>100.401</v>
      </c>
      <c r="FP117" s="85">
        <f t="shared" ref="FP117:FP128" si="1558">+FO117/FO104*100-100</f>
        <v>2.9887773282509187</v>
      </c>
      <c r="FQ117" s="81">
        <f>[1]Malaysia!AI2652</f>
        <v>111.134</v>
      </c>
      <c r="FR117" s="85">
        <f t="shared" ref="FR117:FR128" si="1559">+FQ117/FQ104*100-100</f>
        <v>6.6036810583338905</v>
      </c>
      <c r="FS117" s="81">
        <f>[1]Malaysia!AI2653</f>
        <v>95.561999999999998</v>
      </c>
      <c r="FT117" s="85">
        <f t="shared" ref="FT117:FT128" si="1560">+FS117/FS104*100-100</f>
        <v>4.808949409529248</v>
      </c>
      <c r="FU117" s="35">
        <v>2017</v>
      </c>
      <c r="FV117" s="32" t="s">
        <v>33</v>
      </c>
      <c r="FW117" s="81">
        <f>[1]Malaysia!AI2654</f>
        <v>106.251</v>
      </c>
      <c r="FX117" s="85">
        <f t="shared" ref="FX117:FX128" si="1561">+FW117/FW104*100-100</f>
        <v>3.0038402515977509</v>
      </c>
      <c r="FY117" s="81">
        <f>[1]Malaysia!AI2655</f>
        <v>103.752</v>
      </c>
      <c r="FZ117" s="85">
        <f t="shared" ref="FZ117:FZ128" si="1562">+FY117/FY104*100-100</f>
        <v>1.5414565133697238</v>
      </c>
      <c r="GA117" s="81">
        <f>[1]Malaysia!AI2656</f>
        <v>103.881</v>
      </c>
      <c r="GB117" s="85">
        <f t="shared" ref="GB117:GB128" si="1563">+GA117/GA104*100-100</f>
        <v>1.5406828097226821</v>
      </c>
      <c r="GC117" s="35">
        <v>2017</v>
      </c>
      <c r="GD117" s="32" t="s">
        <v>33</v>
      </c>
      <c r="GE117" s="81">
        <f>[1]Malaysia!AI2657</f>
        <v>109.346</v>
      </c>
      <c r="GF117" s="85">
        <f t="shared" ref="GF117:GF128" si="1564">+GE117/GE104*100-100</f>
        <v>1.5414375115557988</v>
      </c>
      <c r="GG117" s="81">
        <f>[1]Malaysia!AI2658</f>
        <v>104.026</v>
      </c>
      <c r="GH117" s="85">
        <f t="shared" ref="GH117:GH128" si="1565">+GG117/GG104*100-100</f>
        <v>1.5407649916595147</v>
      </c>
      <c r="GI117" s="81">
        <f>[1]Malaysia!AI2659</f>
        <v>92.153999999999996</v>
      </c>
      <c r="GJ117" s="85">
        <f t="shared" ref="GJ117:GJ128" si="1566">+GI117/GI104*100-100</f>
        <v>0.30424119144608142</v>
      </c>
      <c r="GK117" s="35">
        <v>2017</v>
      </c>
      <c r="GL117" s="32" t="s">
        <v>33</v>
      </c>
      <c r="GM117" s="81">
        <f>[1]Malaysia!AI2660</f>
        <v>94.32</v>
      </c>
      <c r="GN117" s="85">
        <f t="shared" ref="GN117:GN128" si="1567">+GM117/GM104*100-100</f>
        <v>1.5408038092217851</v>
      </c>
      <c r="GO117" s="81">
        <f>[1]Malaysia!AI2661</f>
        <v>108.45399999999999</v>
      </c>
      <c r="GP117" s="85">
        <f t="shared" ref="GP117:GP128" si="1568">+GO117/GO104*100-100</f>
        <v>1.8071787812879734</v>
      </c>
      <c r="GQ117" s="81">
        <f>[1]Malaysia!AI2662</f>
        <v>109.646</v>
      </c>
      <c r="GR117" s="85">
        <f t="shared" ref="GR117:GR128" si="1569">+GQ117/GQ104*100-100</f>
        <v>1.80723434063583</v>
      </c>
      <c r="GS117" s="35">
        <v>2017</v>
      </c>
      <c r="GT117" s="32" t="s">
        <v>33</v>
      </c>
      <c r="GU117" s="81">
        <f>[1]Malaysia!AI2665</f>
        <v>124.568</v>
      </c>
      <c r="GV117" s="85">
        <f t="shared" ref="GV117:GV128" si="1570">+GU117/GU104*100-100</f>
        <v>2.3928930061579763</v>
      </c>
      <c r="GW117" s="81">
        <f>[1]Malaysia!AI2667</f>
        <v>103.61199999999999</v>
      </c>
      <c r="GX117" s="85">
        <f t="shared" ref="GX117:GX128" si="1571">+GW117/GW104*100-100</f>
        <v>-0.73425980470511831</v>
      </c>
      <c r="GY117" s="81">
        <f>[1]Malaysia!AI2668</f>
        <v>98.632000000000005</v>
      </c>
      <c r="GZ117" s="85">
        <f t="shared" ref="GZ117:GZ128" si="1572">+GY117/GY104*100-100</f>
        <v>2.3929131032594029</v>
      </c>
      <c r="HA117" s="35">
        <v>2017</v>
      </c>
      <c r="HB117" s="32" t="s">
        <v>33</v>
      </c>
      <c r="HC117" s="81">
        <f>[1]Malaysia!AI2669</f>
        <v>98.545000000000002</v>
      </c>
      <c r="HD117" s="85">
        <f t="shared" ref="HD117:HD128" si="1573">+HC117/HC104*100-100</f>
        <v>2.3929210566558226</v>
      </c>
      <c r="HE117" s="81">
        <f>[1]Malaysia!AI2670</f>
        <v>106.95</v>
      </c>
      <c r="HF117" s="85">
        <f t="shared" ref="HF117:HF128" si="1574">+HE117/HE104*100-100</f>
        <v>2.3929053133595772</v>
      </c>
      <c r="HG117" s="81">
        <f>[1]Malaysia!AI2671</f>
        <v>96.528000000000006</v>
      </c>
      <c r="HH117" s="85">
        <f t="shared" ref="HH117:HH128" si="1575">+HG117/HG104*100-100</f>
        <v>0.24745845569707114</v>
      </c>
      <c r="HI117" s="35">
        <v>2017</v>
      </c>
      <c r="HJ117" s="32" t="s">
        <v>33</v>
      </c>
      <c r="HK117" s="81">
        <f>[1]Malaysia!AI2672</f>
        <v>88.153999999999996</v>
      </c>
      <c r="HL117" s="85">
        <f t="shared" ref="HL117:HL128" si="1576">+HK117/HK104*100-100</f>
        <v>-0.12381899030269494</v>
      </c>
      <c r="HM117" s="81">
        <f>[1]Malaysia!AI2673</f>
        <v>124.571</v>
      </c>
      <c r="HN117" s="85">
        <f t="shared" ref="HN117:HN128" si="1577">+HM117/HM104*100-100</f>
        <v>7.6697226042557531</v>
      </c>
      <c r="HO117" s="81">
        <f>[1]Malaysia!AI2675</f>
        <v>93.319000000000003</v>
      </c>
      <c r="HP117" s="85">
        <f t="shared" ref="HP117:HP128" si="1578">+HO117/HO104*100-100</f>
        <v>2.3929196160019046</v>
      </c>
      <c r="HQ117" s="35">
        <v>2017</v>
      </c>
      <c r="HR117" s="32" t="s">
        <v>33</v>
      </c>
      <c r="HS117" s="81">
        <f>[1]Malaysia!AI2676</f>
        <v>105.10899999999999</v>
      </c>
      <c r="HT117" s="85">
        <f t="shared" ref="HT117:HT128" si="1579">+HS117/HS104*100-100</f>
        <v>7.6982801972450545</v>
      </c>
      <c r="HU117" s="81">
        <f>[1]Malaysia!AI2677</f>
        <v>98.652000000000001</v>
      </c>
      <c r="HV117" s="85">
        <f t="shared" ref="HV117:HV128" si="1580">+HU117/HU104*100-100</f>
        <v>7.6982050581516006</v>
      </c>
      <c r="HW117" s="81">
        <f>[1]Malaysia!AI2678</f>
        <v>90.153999999999996</v>
      </c>
      <c r="HX117" s="85">
        <f t="shared" ref="HX117:HX128" si="1581">+HW117/HW104*100-100</f>
        <v>7.6982514693366966</v>
      </c>
      <c r="HY117" s="35">
        <v>2017</v>
      </c>
      <c r="HZ117" s="32" t="s">
        <v>33</v>
      </c>
      <c r="IA117" s="81">
        <f>[1]Malaysia!AI2680</f>
        <v>104.11799999999999</v>
      </c>
      <c r="IB117" s="85">
        <f t="shared" ref="IB117:IB128" si="1582">+IA117/IA104*100-100</f>
        <v>7.6987343202339957</v>
      </c>
      <c r="IC117" s="81">
        <f>[1]Malaysia!AI2812</f>
        <v>94.059170107125695</v>
      </c>
      <c r="ID117" s="85">
        <f t="shared" ref="ID117:ID128" si="1583">+IC117/IC104*100-100</f>
        <v>-1.2428394334335024</v>
      </c>
      <c r="IE117" s="81">
        <f>[1]Malaysia!AI2689</f>
        <v>95.376999999999995</v>
      </c>
      <c r="IF117" s="85">
        <f t="shared" ref="IF117:IF128" si="1584">+IE117/IE104*100-100</f>
        <v>4.371144364131041</v>
      </c>
      <c r="IG117" s="35">
        <v>2017</v>
      </c>
      <c r="IH117" s="32" t="s">
        <v>33</v>
      </c>
      <c r="II117" s="81">
        <f>[1]Malaysia!AI2690</f>
        <v>94.49</v>
      </c>
      <c r="IJ117" s="85">
        <f t="shared" ref="IJ117:IJ128" si="1585">+II117/II104*100-100</f>
        <v>-2.1502301546767768</v>
      </c>
      <c r="IK117" s="81">
        <f>[1]Malaysia!AI2691</f>
        <v>88.134</v>
      </c>
      <c r="IL117" s="85">
        <f t="shared" ref="IL117:IL128" si="1586">+IK117/IK104*100-100</f>
        <v>-1.9524640953726617</v>
      </c>
      <c r="IM117" s="81">
        <f>[1]Malaysia!AI2694</f>
        <v>88.753</v>
      </c>
      <c r="IN117" s="85">
        <f t="shared" ref="IN117:IN128" si="1587">+IM117/IM104*100-100</f>
        <v>4.7996872660353063</v>
      </c>
      <c r="IO117" s="81">
        <f>[1]Malaysia!AI2695</f>
        <v>115.283</v>
      </c>
      <c r="IP117" s="85">
        <f t="shared" ref="IP117:IP128" si="1588">+IO117/IO104*100-100</f>
        <v>4.7994284986707925</v>
      </c>
      <c r="IQ117" s="35">
        <v>2017</v>
      </c>
      <c r="IR117" s="32" t="s">
        <v>33</v>
      </c>
      <c r="IS117" s="81">
        <f>[1]Malaysia!AI2697</f>
        <v>107.14</v>
      </c>
      <c r="IT117" s="85">
        <f t="shared" ref="IT117:IT128" si="1589">+IS117/IS104*100-100</f>
        <v>4.7992487152469749</v>
      </c>
      <c r="IU117" s="81">
        <f>[1]Malaysia!AI2698</f>
        <v>273.61500000000001</v>
      </c>
      <c r="IV117" s="85">
        <f t="shared" ref="IV117:IV128" si="1590">+IU117/IU104*100-100</f>
        <v>4.7996687502768651</v>
      </c>
      <c r="IW117" s="81">
        <f>[1]Malaysia!AI2699</f>
        <v>122.833</v>
      </c>
      <c r="IX117" s="85">
        <f t="shared" ref="IX117:IX128" si="1591">+IW117/IW104*100-100</f>
        <v>4.7997289433460537</v>
      </c>
      <c r="IY117" s="35">
        <v>2017</v>
      </c>
      <c r="IZ117" s="32" t="s">
        <v>33</v>
      </c>
      <c r="JA117" s="81">
        <f>[1]Malaysia!AI2701</f>
        <v>108.566</v>
      </c>
      <c r="JB117" s="85">
        <f t="shared" ref="JB117:JB128" si="1592">+JA117/JA104*100-100</f>
        <v>4.7994473807865745</v>
      </c>
      <c r="JC117" s="81">
        <f>[1]Malaysia!AI2702</f>
        <v>109.128</v>
      </c>
      <c r="JD117" s="85">
        <f t="shared" ref="JD117:JD128" si="1593">+JC117/JC104*100-100</f>
        <v>9.058405375990958</v>
      </c>
      <c r="JE117" s="81">
        <f>[1]Malaysia!AI2703</f>
        <v>132.233</v>
      </c>
      <c r="JF117" s="85">
        <f t="shared" ref="JF117:JF128" si="1594">+JE117/JE104*100-100</f>
        <v>21.117735468214576</v>
      </c>
      <c r="JG117" s="35">
        <v>2017</v>
      </c>
      <c r="JH117" s="32" t="s">
        <v>33</v>
      </c>
      <c r="JI117" s="81">
        <f>[1]Malaysia!AI2704</f>
        <v>87.738</v>
      </c>
      <c r="JJ117" s="85">
        <f t="shared" ref="JJ117:JJ128" si="1595">+JI117/JI104*100-100</f>
        <v>7.9836503338567724</v>
      </c>
      <c r="JK117" s="81">
        <f>[1]Malaysia!AI2705</f>
        <v>115.077</v>
      </c>
      <c r="JL117" s="85">
        <f t="shared" ref="JL117:JL128" si="1596">+JK117/JK104*100-100</f>
        <v>8.4877968015793357</v>
      </c>
      <c r="JM117" s="81">
        <f>[1]Malaysia!AI2706</f>
        <v>78.2</v>
      </c>
      <c r="JN117" s="85">
        <f t="shared" ref="JN117:JN128" si="1597">+JM117/JM104*100-100</f>
        <v>-0.16630678000876742</v>
      </c>
      <c r="JO117" s="35">
        <v>2017</v>
      </c>
      <c r="JP117" s="32" t="s">
        <v>33</v>
      </c>
      <c r="JQ117" s="81">
        <f>[1]Malaysia!AI2707</f>
        <v>119.605</v>
      </c>
      <c r="JR117" s="85">
        <f t="shared" ref="JR117:JR128" si="1598">+JQ117/JQ104*100-100</f>
        <v>3.8952012543742853</v>
      </c>
      <c r="JS117" s="81">
        <f>[1]Malaysia!AI2708</f>
        <v>107.994</v>
      </c>
      <c r="JT117" s="85">
        <f t="shared" ref="JT117:JT128" si="1599">+JS117/JS104*100-100</f>
        <v>-7.0611414189912409</v>
      </c>
      <c r="JU117" s="81">
        <f>[1]Malaysia!AI2709</f>
        <v>88.573999999999998</v>
      </c>
      <c r="JV117" s="85">
        <f t="shared" ref="JV117:JV128" si="1600">+JU117/JU104*100-100</f>
        <v>-7.0610850704431698</v>
      </c>
      <c r="JW117" s="35">
        <v>2017</v>
      </c>
      <c r="JX117" s="32" t="s">
        <v>33</v>
      </c>
      <c r="JY117" s="81">
        <f>[1]Malaysia!AI2710</f>
        <v>93.155000000000001</v>
      </c>
      <c r="JZ117" s="85">
        <f t="shared" ref="JZ117:JZ128" si="1601">+JY117/JY104*100-100</f>
        <v>5.5785668067435097</v>
      </c>
      <c r="KA117" s="81">
        <f>[1]Malaysia!AI2711</f>
        <v>144.65700000000001</v>
      </c>
      <c r="KB117" s="85">
        <f t="shared" ref="KB117:KB128" si="1602">+KA117/KA104*100-100</f>
        <v>2.3420034156227842</v>
      </c>
      <c r="KC117" s="81">
        <f>[1]Malaysia!AI2712</f>
        <v>84.025000000000006</v>
      </c>
      <c r="KD117" s="85">
        <f t="shared" ref="KD117:KD128" si="1603">+KC117/KC104*100-100</f>
        <v>-1.6111342496972014</v>
      </c>
      <c r="KE117" s="35">
        <v>2017</v>
      </c>
      <c r="KF117" s="32" t="s">
        <v>33</v>
      </c>
      <c r="KG117" s="81">
        <f>[1]Malaysia!AI2714</f>
        <v>92.867999999999995</v>
      </c>
      <c r="KH117" s="85">
        <f t="shared" ref="KH117:KH128" si="1604">+KG117/KG104*100-100</f>
        <v>-4.6659795922449092</v>
      </c>
      <c r="KI117" s="81">
        <f>[1]Malaysia!AI2715</f>
        <v>101.55</v>
      </c>
      <c r="KJ117" s="85">
        <f t="shared" ref="KJ117:KJ128" si="1605">+KI117/KI104*100-100</f>
        <v>-0.41910762919091837</v>
      </c>
      <c r="KK117" s="81">
        <f>[1]Malaysia!AI2716</f>
        <v>94.296999999999997</v>
      </c>
      <c r="KL117" s="85">
        <f t="shared" ref="KL117:KL128" si="1606">+KK117/KK104*100-100</f>
        <v>7.0422856190106842</v>
      </c>
      <c r="KM117" s="35">
        <v>2017</v>
      </c>
      <c r="KN117" s="32" t="s">
        <v>33</v>
      </c>
      <c r="KO117" s="81">
        <f>[1]Malaysia!AI2717</f>
        <v>91.724999999999994</v>
      </c>
      <c r="KP117" s="85">
        <f t="shared" ref="KP117:KP128" si="1607">+KO117/KO104*100-100</f>
        <v>7.0424066663455847</v>
      </c>
      <c r="KQ117" s="81">
        <f>[1]Malaysia!AI2719</f>
        <v>110.756</v>
      </c>
      <c r="KR117" s="85">
        <f t="shared" ref="KR117:KR128" si="1608">+KQ117/KQ104*100-100</f>
        <v>-3.8911109719195593</v>
      </c>
      <c r="KS117" s="81">
        <f>[1]Malaysia!AI2720</f>
        <v>98.733000000000004</v>
      </c>
      <c r="KT117" s="85">
        <f t="shared" ref="KT117:KT128" si="1609">+KS117/KS104*100-100</f>
        <v>4.9437167268893631</v>
      </c>
      <c r="KU117" s="35">
        <v>2017</v>
      </c>
      <c r="KV117" s="32" t="s">
        <v>33</v>
      </c>
      <c r="KW117" s="81">
        <f>[1]Malaysia!AI2722</f>
        <v>84.59</v>
      </c>
      <c r="KX117" s="85">
        <f t="shared" ref="KX117:KX128" si="1610">+KW117/KW104*100-100</f>
        <v>0.76165320221461741</v>
      </c>
      <c r="KY117" s="81">
        <f>[1]Malaysia!AI2723</f>
        <v>111.634</v>
      </c>
      <c r="KZ117" s="85">
        <f t="shared" ref="KZ117:KZ128" si="1611">+KY117/KY104*100-100</f>
        <v>15.596403339451953</v>
      </c>
      <c r="LA117" s="81">
        <f>[1]Malaysia!AI2726</f>
        <v>116.977</v>
      </c>
      <c r="LB117" s="85">
        <f t="shared" ref="LB117:LB128" si="1612">+LA117/LA104*100-100</f>
        <v>9.2497905648165215</v>
      </c>
      <c r="LC117" s="35">
        <v>2017</v>
      </c>
      <c r="LD117" s="32" t="s">
        <v>33</v>
      </c>
      <c r="LE117" s="81">
        <f>[1]Malaysia!AI2729</f>
        <v>140.82499999999999</v>
      </c>
      <c r="LF117" s="85">
        <f t="shared" ref="LF117:LF128" si="1613">+LE117/LE104*100-100</f>
        <v>8.9505480867782268</v>
      </c>
      <c r="LG117" s="81">
        <f>[1]Malaysia!AI2730</f>
        <v>121.65900000000001</v>
      </c>
      <c r="LH117" s="85">
        <f t="shared" ref="LH117:LH128" si="1614">+LG117/LG104*100-100</f>
        <v>2.1358528980194791</v>
      </c>
      <c r="LI117" s="81">
        <f>[1]Malaysia!AI2731</f>
        <v>105.958</v>
      </c>
      <c r="LJ117" s="85">
        <f t="shared" ref="LJ117:LJ128" si="1615">+LI117/LI104*100-100</f>
        <v>1.5802844975397932</v>
      </c>
      <c r="LK117" s="35">
        <v>2017</v>
      </c>
      <c r="LL117" s="32" t="s">
        <v>33</v>
      </c>
      <c r="LM117" s="81">
        <f>[1]Malaysia!AI2733</f>
        <v>91.227999999999994</v>
      </c>
      <c r="LN117" s="85">
        <f t="shared" ref="LN117:LN128" si="1616">+LM117/LM104*100-100</f>
        <v>2.1367065502147113</v>
      </c>
      <c r="LO117" s="81">
        <f>[1]Malaysia!AI2735</f>
        <v>122.34099999999999</v>
      </c>
      <c r="LP117" s="85">
        <f t="shared" ref="LP117:LP128" si="1617">+LO117/LO104*100-100</f>
        <v>2.136084401073731</v>
      </c>
      <c r="LQ117" s="81">
        <f>[1]Malaysia!AI2737</f>
        <v>114.866</v>
      </c>
      <c r="LR117" s="85">
        <f t="shared" ref="LR117:LR128" si="1618">+LQ117/LQ104*100-100</f>
        <v>2.1364048543204035</v>
      </c>
      <c r="LS117" s="35">
        <v>2017</v>
      </c>
      <c r="LT117" s="32" t="s">
        <v>33</v>
      </c>
      <c r="LU117" s="81">
        <f>[1]Malaysia!AI2740</f>
        <v>109.349</v>
      </c>
      <c r="LV117" s="85">
        <f t="shared" ref="LV117:LV128" si="1619">+LU117/LU104*100-100</f>
        <v>8.9375671890492754</v>
      </c>
      <c r="LW117" s="81">
        <f>[1]Malaysia!AI2745</f>
        <v>79.649000000000001</v>
      </c>
      <c r="LX117" s="85">
        <f t="shared" ref="LX117:LX128" si="1620">+LW117/LW104*100-100</f>
        <v>23.640676527331948</v>
      </c>
      <c r="LY117" s="81">
        <f>[1]Malaysia!AI2746</f>
        <v>87.581000000000003</v>
      </c>
      <c r="LZ117" s="85">
        <f t="shared" ref="LZ117:LZ128" si="1621">+LY117/LY104*100-100</f>
        <v>2.0129067904564977</v>
      </c>
      <c r="MA117" s="35">
        <v>2017</v>
      </c>
      <c r="MB117" s="32" t="s">
        <v>33</v>
      </c>
      <c r="MC117" s="81">
        <f>[1]Malaysia!AI2749</f>
        <v>159.97800000000001</v>
      </c>
      <c r="MD117" s="85">
        <f t="shared" ref="MD117:MD128" si="1622">+MC117/MC104*100-100</f>
        <v>24.133820509969951</v>
      </c>
      <c r="ME117" s="81">
        <f>[1]Malaysia!AI2750</f>
        <v>85.899000000000001</v>
      </c>
      <c r="MF117" s="85">
        <f t="shared" ref="MF117:MF128" si="1623">+ME117/ME104*100-100</f>
        <v>-15.366104556934701</v>
      </c>
      <c r="MG117" s="81">
        <f>[1]Malaysia!AI2753</f>
        <v>108.083</v>
      </c>
      <c r="MH117" s="85">
        <f t="shared" ref="MH117:MH128" si="1624">+MG117/MG104*100-100</f>
        <v>12.259688451272453</v>
      </c>
      <c r="MI117" s="35">
        <v>2017</v>
      </c>
      <c r="MJ117" s="32" t="s">
        <v>33</v>
      </c>
      <c r="MK117" s="81">
        <f>[1]Malaysia!AI2755</f>
        <v>83.793000000000006</v>
      </c>
      <c r="ML117" s="85">
        <f t="shared" ref="ML117:ML128" si="1625">+MK117/MK104*100-100</f>
        <v>-17.734385538748143</v>
      </c>
      <c r="MM117" s="81">
        <f>[1]Malaysia!AI2758</f>
        <v>126.33773442778499</v>
      </c>
      <c r="MN117" s="85">
        <f t="shared" ref="MN117:MN128" si="1626">+MM117/MM104*100-100</f>
        <v>13.673596752717728</v>
      </c>
      <c r="MO117" s="81">
        <f>[1]Malaysia!AI2774</f>
        <v>116.471</v>
      </c>
      <c r="MP117" s="85">
        <f t="shared" ref="MP117:MP128" si="1627">+MO117/MO104*100-100</f>
        <v>-13.296066707701158</v>
      </c>
    </row>
    <row r="118" spans="1:384" ht="15" customHeight="1">
      <c r="A118" s="35"/>
      <c r="B118" s="32" t="s">
        <v>34</v>
      </c>
      <c r="C118" s="81">
        <f>[1]Malaysia!AJ$2918</f>
        <v>98.906937311648804</v>
      </c>
      <c r="D118" s="85">
        <f t="shared" ref="D118:D128" si="1628">+C118/C105*100-100</f>
        <v>0.46612189733914988</v>
      </c>
      <c r="E118" s="499">
        <f>[1]Malaysia!AJ2919</f>
        <v>96.486367239133799</v>
      </c>
      <c r="F118" s="85">
        <f t="shared" si="1496"/>
        <v>-1.5806772622977263</v>
      </c>
      <c r="G118" s="499">
        <f>[1]Malaysia!AJ2920</f>
        <v>101.195736474464</v>
      </c>
      <c r="H118" s="85">
        <f t="shared" si="1497"/>
        <v>2.3854554669904218</v>
      </c>
      <c r="I118" s="35"/>
      <c r="J118" s="32" t="s">
        <v>34</v>
      </c>
      <c r="K118" s="81">
        <f>[1]Malaysia!AJ2547</f>
        <v>75.659000000000006</v>
      </c>
      <c r="L118" s="85">
        <f t="shared" si="1498"/>
        <v>20.68173480292856</v>
      </c>
      <c r="M118" s="81">
        <f>[1]Malaysia!AJ2548</f>
        <v>95.543999999999997</v>
      </c>
      <c r="N118" s="85">
        <f t="shared" si="1499"/>
        <v>35.498418731297761</v>
      </c>
      <c r="O118" s="81">
        <f>[1]Malaysia!AJ2549</f>
        <v>77.941000000000003</v>
      </c>
      <c r="P118" s="85">
        <f t="shared" si="1500"/>
        <v>26.390127620931779</v>
      </c>
      <c r="Q118" s="35"/>
      <c r="R118" s="32" t="s">
        <v>34</v>
      </c>
      <c r="S118" s="81">
        <f>[1]Malaysia!AJ2550</f>
        <v>102.679</v>
      </c>
      <c r="T118" s="85">
        <f t="shared" si="1501"/>
        <v>1.1914851680299563</v>
      </c>
      <c r="U118" s="81">
        <f>[1]Malaysia!AJ2552</f>
        <v>108.205</v>
      </c>
      <c r="V118" s="85">
        <f t="shared" si="1502"/>
        <v>6.1718098415346105</v>
      </c>
      <c r="W118" s="81">
        <f>[1]Malaysia!AJ2553</f>
        <v>114.032</v>
      </c>
      <c r="X118" s="85">
        <f t="shared" si="1503"/>
        <v>3.2187986531011319</v>
      </c>
      <c r="Y118" s="35"/>
      <c r="Z118" s="32" t="s">
        <v>34</v>
      </c>
      <c r="AA118" s="81">
        <f>[1]Malaysia!AJ2554</f>
        <v>97.814999999999998</v>
      </c>
      <c r="AB118" s="85">
        <f t="shared" si="1504"/>
        <v>0.98283142169867688</v>
      </c>
      <c r="AC118" s="81">
        <f>[1]Malaysia!AJ2556</f>
        <v>119.55800000000001</v>
      </c>
      <c r="AD118" s="85">
        <f t="shared" si="1505"/>
        <v>14.641045556098931</v>
      </c>
      <c r="AE118" s="81">
        <f>[1]Malaysia!AJ2557</f>
        <v>92.24</v>
      </c>
      <c r="AF118" s="85">
        <f t="shared" si="1506"/>
        <v>6.0595607680809422</v>
      </c>
      <c r="AG118" s="35"/>
      <c r="AH118" s="32" t="s">
        <v>34</v>
      </c>
      <c r="AI118" s="81">
        <f>[1]Malaysia!AJ2562</f>
        <v>104.349</v>
      </c>
      <c r="AJ118" s="85">
        <f t="shared" si="1507"/>
        <v>20.36611952522118</v>
      </c>
      <c r="AK118" s="81">
        <f>[1]Malaysia!AJ2563</f>
        <v>109.532</v>
      </c>
      <c r="AL118" s="85">
        <f t="shared" si="1508"/>
        <v>14.973705480386698</v>
      </c>
      <c r="AM118" s="81">
        <f>[1]Malaysia!AJ2564</f>
        <v>114.869</v>
      </c>
      <c r="AN118" s="85">
        <f t="shared" si="1509"/>
        <v>2.1848006903116186</v>
      </c>
      <c r="AO118" s="35"/>
      <c r="AP118" s="32" t="s">
        <v>34</v>
      </c>
      <c r="AQ118" s="81">
        <f>[1]Malaysia!AJ2566</f>
        <v>105.027</v>
      </c>
      <c r="AR118" s="85">
        <f t="shared" si="1510"/>
        <v>8.460871181609761</v>
      </c>
      <c r="AS118" s="81">
        <f>[1]Malaysia!AJ2568</f>
        <v>99.491</v>
      </c>
      <c r="AT118" s="85">
        <f t="shared" si="1511"/>
        <v>6.0230820874050295</v>
      </c>
      <c r="AU118" s="81">
        <f>[1]Malaysia!AJ2569</f>
        <v>99.664000000000001</v>
      </c>
      <c r="AV118" s="85">
        <f t="shared" si="1512"/>
        <v>7.1736582323400881</v>
      </c>
      <c r="AW118" s="35"/>
      <c r="AX118" s="32" t="s">
        <v>34</v>
      </c>
      <c r="AY118" s="81">
        <f>[1]Malaysia!AJ2570</f>
        <v>105.749</v>
      </c>
      <c r="AZ118" s="85">
        <f t="shared" si="1513"/>
        <v>3.8934627551922745</v>
      </c>
      <c r="BA118" s="81">
        <f>[1]Malaysia!AJ2571</f>
        <v>114.53100000000001</v>
      </c>
      <c r="BB118" s="85">
        <f t="shared" si="1514"/>
        <v>12.582202081961256</v>
      </c>
      <c r="BC118" s="81">
        <f>[1]Malaysia!AJ2572</f>
        <v>104.21299999999999</v>
      </c>
      <c r="BD118" s="85">
        <f t="shared" si="1515"/>
        <v>14.197267058965338</v>
      </c>
      <c r="BE118" s="35"/>
      <c r="BF118" s="32" t="s">
        <v>34</v>
      </c>
      <c r="BG118" s="81">
        <f>[1]Malaysia!AJ2573</f>
        <v>98.795000000000002</v>
      </c>
      <c r="BH118" s="85">
        <f t="shared" si="1516"/>
        <v>0.27200665807343682</v>
      </c>
      <c r="BI118" s="81">
        <f>[1]Malaysia!AJ2575</f>
        <v>104.28400000000001</v>
      </c>
      <c r="BJ118" s="85">
        <f t="shared" si="1517"/>
        <v>3.2903468631762394</v>
      </c>
      <c r="BK118" s="81">
        <f>[1]Malaysia!AJ2576</f>
        <v>102.77500000000001</v>
      </c>
      <c r="BL118" s="85">
        <f t="shared" si="1518"/>
        <v>8.451343308781631</v>
      </c>
      <c r="BM118" s="35"/>
      <c r="BN118" s="32" t="s">
        <v>34</v>
      </c>
      <c r="BO118" s="81">
        <f>[1]Malaysia!AJ2578</f>
        <v>97.328999999999994</v>
      </c>
      <c r="BP118" s="85">
        <f t="shared" si="1519"/>
        <v>3.2285093068886965</v>
      </c>
      <c r="BQ118" s="478">
        <f>(([1]Malaysia!AJ2580*[1]Malaysia!$H$2580)+([1]Malaysia!AJ2581*[1]Malaysia!$H$2581)+([1]Malaysia!AJ2582*[1]Malaysia!$H$2582))/$BQ$11</f>
        <v>103.10051426620917</v>
      </c>
      <c r="BR118" s="85">
        <f t="shared" si="1520"/>
        <v>17.106000195055458</v>
      </c>
      <c r="BS118" s="81">
        <f>[1]Malaysia!AJ2583</f>
        <v>103.57</v>
      </c>
      <c r="BT118" s="85">
        <f t="shared" si="1521"/>
        <v>17.104995364193471</v>
      </c>
      <c r="BU118" s="35"/>
      <c r="BV118" s="32" t="s">
        <v>34</v>
      </c>
      <c r="BW118" s="81">
        <f>[1]Malaysia!AJ2584</f>
        <v>92.228999999999999</v>
      </c>
      <c r="BX118" s="85">
        <f t="shared" si="1522"/>
        <v>17.105781073428389</v>
      </c>
      <c r="BY118" s="81">
        <f>[1]Malaysia!AJ2585</f>
        <v>109.32</v>
      </c>
      <c r="BZ118" s="85">
        <f t="shared" si="1523"/>
        <v>2.3844756214059544</v>
      </c>
      <c r="CA118" s="81">
        <f>[1]Malaysia!AJ2586</f>
        <v>93.953000000000003</v>
      </c>
      <c r="CB118" s="85">
        <f t="shared" si="1524"/>
        <v>6.1244083993177583</v>
      </c>
      <c r="CC118" s="35"/>
      <c r="CD118" s="32" t="s">
        <v>34</v>
      </c>
      <c r="CE118" s="81">
        <f>[1]Malaysia!AJ2587</f>
        <v>104.44</v>
      </c>
      <c r="CF118" s="85">
        <f t="shared" si="1525"/>
        <v>6.1252692761045324</v>
      </c>
      <c r="CG118" s="81">
        <f>[1]Malaysia!AJ2589</f>
        <v>100.35</v>
      </c>
      <c r="CH118" s="85">
        <f t="shared" si="1526"/>
        <v>6.125341060513108</v>
      </c>
      <c r="CI118" s="81">
        <f>[1]Malaysia!AJ2597</f>
        <v>104.03700000000001</v>
      </c>
      <c r="CJ118" s="85">
        <f t="shared" si="1527"/>
        <v>9.7807276717879432</v>
      </c>
      <c r="CK118" s="35"/>
      <c r="CL118" s="32" t="s">
        <v>34</v>
      </c>
      <c r="CM118" s="81">
        <f>[1]Malaysia!AJ2603</f>
        <v>117.73399999999999</v>
      </c>
      <c r="CN118" s="85">
        <f t="shared" si="1528"/>
        <v>14.5394935255718</v>
      </c>
      <c r="CO118" s="81">
        <f>[1]Malaysia!AJ2604</f>
        <v>105.27200000000001</v>
      </c>
      <c r="CP118" s="85">
        <f t="shared" si="1529"/>
        <v>4.1894713922346938</v>
      </c>
      <c r="CQ118" s="81">
        <f>[1]Malaysia!AJ2606</f>
        <v>118.26</v>
      </c>
      <c r="CR118" s="85">
        <f t="shared" si="1530"/>
        <v>4.1892427646359209</v>
      </c>
      <c r="CS118" s="35"/>
      <c r="CT118" s="32" t="s">
        <v>34</v>
      </c>
      <c r="CU118" s="81">
        <f>[1]Malaysia!AJ2608</f>
        <v>129.12</v>
      </c>
      <c r="CV118" s="85">
        <f t="shared" si="1531"/>
        <v>22.713146615219387</v>
      </c>
      <c r="CW118" s="81">
        <f>[1]Malaysia!AJ2609</f>
        <v>82.373999999999995</v>
      </c>
      <c r="CX118" s="85">
        <f t="shared" si="1532"/>
        <v>-5.7268419968413156</v>
      </c>
      <c r="CY118" s="81">
        <f>[1]Malaysia!AJ2610</f>
        <v>110.56699999999999</v>
      </c>
      <c r="CZ118" s="85">
        <f t="shared" si="1533"/>
        <v>8.1837128068647615</v>
      </c>
      <c r="DA118" s="35"/>
      <c r="DB118" s="32" t="s">
        <v>34</v>
      </c>
      <c r="DC118" s="81">
        <f>[1]Malaysia!AJ2611</f>
        <v>75.703000000000003</v>
      </c>
      <c r="DD118" s="85">
        <f t="shared" si="1534"/>
        <v>-18.231405672808961</v>
      </c>
      <c r="DE118" s="81">
        <f>[1]Malaysia!AJ2613</f>
        <v>186.375</v>
      </c>
      <c r="DF118" s="85">
        <f t="shared" si="1535"/>
        <v>79.417200947265059</v>
      </c>
      <c r="DG118" s="81">
        <f>[1]Malaysia!AJ2616</f>
        <v>111.117</v>
      </c>
      <c r="DH118" s="85">
        <f t="shared" si="1536"/>
        <v>10.514694912725659</v>
      </c>
      <c r="DI118" s="35"/>
      <c r="DJ118" s="32" t="s">
        <v>34</v>
      </c>
      <c r="DK118" s="81">
        <f>[1]Malaysia!AJ2617</f>
        <v>113.485</v>
      </c>
      <c r="DL118" s="85">
        <f t="shared" si="1537"/>
        <v>16.832243784423738</v>
      </c>
      <c r="DM118" s="81">
        <f>[1]Malaysia!AJ2618</f>
        <v>89.994</v>
      </c>
      <c r="DN118" s="85">
        <f t="shared" si="1538"/>
        <v>-12.270303467503723</v>
      </c>
      <c r="DO118" s="81">
        <f>[1]Malaysia!AJ2619</f>
        <v>106.42700000000001</v>
      </c>
      <c r="DP118" s="85">
        <f t="shared" si="1539"/>
        <v>13.048235131661428</v>
      </c>
      <c r="DQ118" s="35"/>
      <c r="DR118" s="32" t="s">
        <v>34</v>
      </c>
      <c r="DS118" s="81">
        <f>[1]Malaysia!AJ2620</f>
        <v>98.954999999999998</v>
      </c>
      <c r="DT118" s="85">
        <f t="shared" si="1540"/>
        <v>10.514853696671864</v>
      </c>
      <c r="DU118" s="81">
        <f>[1]Malaysia!AJ2623</f>
        <v>100.562</v>
      </c>
      <c r="DV118" s="85">
        <f t="shared" si="1541"/>
        <v>17.447414830127414</v>
      </c>
      <c r="DW118" s="81">
        <f>[1]Malaysia!AJ2624</f>
        <v>108.77</v>
      </c>
      <c r="DX118" s="85">
        <f t="shared" si="1542"/>
        <v>22.198379975508644</v>
      </c>
      <c r="DY118" s="35"/>
      <c r="DZ118" s="32" t="s">
        <v>34</v>
      </c>
      <c r="EA118" s="81">
        <f>[1]Malaysia!AJ2626</f>
        <v>104.084</v>
      </c>
      <c r="EB118" s="85">
        <f t="shared" si="1543"/>
        <v>2.2034564021995209</v>
      </c>
      <c r="EC118" s="81">
        <f>[1]Malaysia!AJ2628</f>
        <v>103.218</v>
      </c>
      <c r="ED118" s="85">
        <f t="shared" si="1544"/>
        <v>3.7951007602268589</v>
      </c>
      <c r="EE118" s="81">
        <f>[1]Malaysia!AJ2629</f>
        <v>98.616</v>
      </c>
      <c r="EF118" s="85">
        <f t="shared" si="1545"/>
        <v>3.7953899589516737</v>
      </c>
      <c r="EG118" s="35"/>
      <c r="EH118" s="32" t="s">
        <v>34</v>
      </c>
      <c r="EI118" s="81">
        <f>[1]Malaysia!AJ2630</f>
        <v>95.064999999999998</v>
      </c>
      <c r="EJ118" s="85">
        <f t="shared" si="1546"/>
        <v>3.796348866663763</v>
      </c>
      <c r="EK118" s="81">
        <f>[1]Malaysia!AJ2632</f>
        <v>91.513000000000005</v>
      </c>
      <c r="EL118" s="85">
        <f t="shared" si="1547"/>
        <v>3.7962479867522632</v>
      </c>
      <c r="EM118" s="81">
        <f>[1]Malaysia!AJ2634</f>
        <v>105.30200000000001</v>
      </c>
      <c r="EN118" s="85">
        <f t="shared" si="1548"/>
        <v>3.795921183625623</v>
      </c>
      <c r="EO118" s="35"/>
      <c r="EP118" s="32" t="s">
        <v>34</v>
      </c>
      <c r="EQ118" s="81">
        <f>[1]Malaysia!AJ2636</f>
        <v>111.801</v>
      </c>
      <c r="ER118" s="85">
        <f t="shared" si="1549"/>
        <v>8.2168576738423553</v>
      </c>
      <c r="ES118" s="81">
        <f>[1]Malaysia!AJ2637</f>
        <v>100.09399999999999</v>
      </c>
      <c r="ET118" s="85">
        <f t="shared" si="1550"/>
        <v>8.216749194542345</v>
      </c>
      <c r="EU118" s="81">
        <f>[1]Malaysia!AJ2638</f>
        <v>105.26</v>
      </c>
      <c r="EV118" s="85">
        <f t="shared" si="1551"/>
        <v>8.2164740716371227</v>
      </c>
      <c r="EW118" s="35"/>
      <c r="EX118" s="32" t="s">
        <v>34</v>
      </c>
      <c r="EY118" s="81">
        <f>[1]Malaysia!AJ2639</f>
        <v>112.22499999999999</v>
      </c>
      <c r="EZ118" s="85">
        <f t="shared" si="1552"/>
        <v>8.2166550952711646</v>
      </c>
      <c r="FA118" s="81">
        <f>[1]Malaysia!AJ2640</f>
        <v>107.49</v>
      </c>
      <c r="FB118" s="85">
        <f t="shared" si="1553"/>
        <v>8.2172197164948244</v>
      </c>
      <c r="FC118" s="81">
        <f>[1]Malaysia!AJ2641</f>
        <v>113.172</v>
      </c>
      <c r="FD118" s="85">
        <f t="shared" si="1554"/>
        <v>8.2167547978083633</v>
      </c>
      <c r="FE118" s="35"/>
      <c r="FF118" s="32" t="s">
        <v>34</v>
      </c>
      <c r="FG118" s="81">
        <f>[1]Malaysia!AJ2643</f>
        <v>100.072</v>
      </c>
      <c r="FH118" s="85">
        <f t="shared" si="1555"/>
        <v>8.2163635183943597</v>
      </c>
      <c r="FI118" s="81">
        <f>[1]Malaysia!AJ2645</f>
        <v>94.019000000000005</v>
      </c>
      <c r="FJ118" s="85">
        <f t="shared" si="1556"/>
        <v>3.8688865075069003</v>
      </c>
      <c r="FK118" s="81">
        <f>[1]Malaysia!AJ2649</f>
        <v>79.492000000000004</v>
      </c>
      <c r="FL118" s="85">
        <f t="shared" si="1557"/>
        <v>-5.9689133880621625</v>
      </c>
      <c r="FM118" s="35"/>
      <c r="FN118" s="32" t="s">
        <v>34</v>
      </c>
      <c r="FO118" s="81">
        <f>[1]Malaysia!AJ2650</f>
        <v>91.991</v>
      </c>
      <c r="FP118" s="85">
        <f t="shared" si="1558"/>
        <v>-3.3921088835445943</v>
      </c>
      <c r="FQ118" s="81">
        <f>[1]Malaysia!AJ2652</f>
        <v>104.76900000000001</v>
      </c>
      <c r="FR118" s="85">
        <f t="shared" si="1559"/>
        <v>13.619997831037864</v>
      </c>
      <c r="FS118" s="81">
        <f>[1]Malaysia!AJ2653</f>
        <v>107.554</v>
      </c>
      <c r="FT118" s="85">
        <f t="shared" si="1560"/>
        <v>14.941275795368327</v>
      </c>
      <c r="FU118" s="35"/>
      <c r="FV118" s="32" t="s">
        <v>34</v>
      </c>
      <c r="FW118" s="81">
        <f>[1]Malaysia!AJ2654</f>
        <v>102.324</v>
      </c>
      <c r="FX118" s="85">
        <f t="shared" si="1561"/>
        <v>9.8568867225663723</v>
      </c>
      <c r="FY118" s="81">
        <f>[1]Malaysia!AJ2655</f>
        <v>102.426</v>
      </c>
      <c r="FZ118" s="85">
        <f t="shared" si="1562"/>
        <v>2.398352444839901</v>
      </c>
      <c r="GA118" s="81">
        <f>[1]Malaysia!AJ2656</f>
        <v>110.61199999999999</v>
      </c>
      <c r="GB118" s="85">
        <f t="shared" si="1563"/>
        <v>2.3986076781366421</v>
      </c>
      <c r="GC118" s="35"/>
      <c r="GD118" s="32" t="s">
        <v>34</v>
      </c>
      <c r="GE118" s="81">
        <f>[1]Malaysia!AJ2657</f>
        <v>102.607</v>
      </c>
      <c r="GF118" s="85">
        <f t="shared" si="1564"/>
        <v>2.3981078599656769</v>
      </c>
      <c r="GG118" s="81">
        <f>[1]Malaysia!AJ2658</f>
        <v>100.32299999999999</v>
      </c>
      <c r="GH118" s="85">
        <f t="shared" si="1565"/>
        <v>2.3975748668013921</v>
      </c>
      <c r="GI118" s="81">
        <f>[1]Malaysia!AJ2659</f>
        <v>84.203999999999994</v>
      </c>
      <c r="GJ118" s="85">
        <f t="shared" si="1566"/>
        <v>2.6214763628386493</v>
      </c>
      <c r="GK118" s="35"/>
      <c r="GL118" s="32" t="s">
        <v>34</v>
      </c>
      <c r="GM118" s="81">
        <f>[1]Malaysia!AJ2660</f>
        <v>99.375</v>
      </c>
      <c r="GN118" s="85">
        <f t="shared" si="1567"/>
        <v>2.3977825405984561</v>
      </c>
      <c r="GO118" s="81">
        <f>[1]Malaysia!AJ2661</f>
        <v>107.592</v>
      </c>
      <c r="GP118" s="85">
        <f t="shared" si="1568"/>
        <v>3.8131995368583489</v>
      </c>
      <c r="GQ118" s="81">
        <f>[1]Malaysia!AJ2662</f>
        <v>112.11199999999999</v>
      </c>
      <c r="GR118" s="85">
        <f t="shared" si="1569"/>
        <v>3.8131748060077371</v>
      </c>
      <c r="GS118" s="35"/>
      <c r="GT118" s="32" t="s">
        <v>34</v>
      </c>
      <c r="GU118" s="81">
        <f>[1]Malaysia!AJ2665</f>
        <v>118.271</v>
      </c>
      <c r="GV118" s="85">
        <f t="shared" si="1570"/>
        <v>6.706183799779879</v>
      </c>
      <c r="GW118" s="81">
        <f>[1]Malaysia!AJ2667</f>
        <v>95.061999999999998</v>
      </c>
      <c r="GX118" s="85">
        <f t="shared" si="1571"/>
        <v>4.3800028548527195</v>
      </c>
      <c r="GY118" s="81">
        <f>[1]Malaysia!AJ2668</f>
        <v>86.004999999999995</v>
      </c>
      <c r="GZ118" s="85">
        <f t="shared" si="1572"/>
        <v>6.7072792466407662</v>
      </c>
      <c r="HA118" s="35"/>
      <c r="HB118" s="32" t="s">
        <v>34</v>
      </c>
      <c r="HC118" s="81">
        <f>[1]Malaysia!AJ2669</f>
        <v>93.641000000000005</v>
      </c>
      <c r="HD118" s="85">
        <f t="shared" si="1573"/>
        <v>6.7073101247792266</v>
      </c>
      <c r="HE118" s="81">
        <f>[1]Malaysia!AJ2670</f>
        <v>88.734999999999999</v>
      </c>
      <c r="HF118" s="85">
        <f t="shared" si="1574"/>
        <v>6.7077936914511156</v>
      </c>
      <c r="HG118" s="81">
        <f>[1]Malaysia!AJ2671</f>
        <v>94.727000000000004</v>
      </c>
      <c r="HH118" s="85">
        <f t="shared" si="1575"/>
        <v>4.7714377357238646</v>
      </c>
      <c r="HI118" s="35"/>
      <c r="HJ118" s="32" t="s">
        <v>34</v>
      </c>
      <c r="HK118" s="81">
        <f>[1]Malaysia!AJ2672</f>
        <v>81.447000000000003</v>
      </c>
      <c r="HL118" s="85">
        <f t="shared" si="1576"/>
        <v>5.1892701700913193</v>
      </c>
      <c r="HM118" s="81">
        <f>[1]Malaysia!AJ2673</f>
        <v>120.624</v>
      </c>
      <c r="HN118" s="85">
        <f t="shared" si="1577"/>
        <v>9.2272307441548804</v>
      </c>
      <c r="HO118" s="81">
        <f>[1]Malaysia!AJ2675</f>
        <v>90.947000000000003</v>
      </c>
      <c r="HP118" s="85">
        <f t="shared" si="1578"/>
        <v>6.7077320192420444</v>
      </c>
      <c r="HQ118" s="35"/>
      <c r="HR118" s="32" t="s">
        <v>34</v>
      </c>
      <c r="HS118" s="81">
        <f>[1]Malaysia!AJ2676</f>
        <v>95.575999999999993</v>
      </c>
      <c r="HT118" s="85">
        <f t="shared" si="1579"/>
        <v>8.3001892329831861</v>
      </c>
      <c r="HU118" s="81">
        <f>[1]Malaysia!AJ2677</f>
        <v>95.793999999999997</v>
      </c>
      <c r="HV118" s="85">
        <f t="shared" si="1580"/>
        <v>8.3005471894360738</v>
      </c>
      <c r="HW118" s="81">
        <f>[1]Malaysia!AJ2678</f>
        <v>75.021000000000001</v>
      </c>
      <c r="HX118" s="85">
        <f t="shared" si="1581"/>
        <v>8.3007319080134607</v>
      </c>
      <c r="HY118" s="35"/>
      <c r="HZ118" s="32" t="s">
        <v>34</v>
      </c>
      <c r="IA118" s="81">
        <f>[1]Malaysia!AJ2680</f>
        <v>108.809</v>
      </c>
      <c r="IB118" s="85">
        <f t="shared" si="1582"/>
        <v>8.3010679911216414</v>
      </c>
      <c r="IC118" s="81">
        <f>[1]Malaysia!AJ2812</f>
        <v>94.766816782480007</v>
      </c>
      <c r="ID118" s="85">
        <f t="shared" si="1583"/>
        <v>-4.566967217948573</v>
      </c>
      <c r="IE118" s="81">
        <f>[1]Malaysia!AJ2689</f>
        <v>87.554000000000002</v>
      </c>
      <c r="IF118" s="85">
        <f t="shared" si="1584"/>
        <v>4.6220395287144669</v>
      </c>
      <c r="IG118" s="35"/>
      <c r="IH118" s="32" t="s">
        <v>34</v>
      </c>
      <c r="II118" s="81">
        <f>[1]Malaysia!AJ2690</f>
        <v>99.165999999999997</v>
      </c>
      <c r="IJ118" s="85">
        <f t="shared" si="1585"/>
        <v>-0.71386377516796529</v>
      </c>
      <c r="IK118" s="81">
        <f>[1]Malaysia!AJ2691</f>
        <v>76.664000000000001</v>
      </c>
      <c r="IL118" s="85">
        <f t="shared" si="1586"/>
        <v>-5.1821802260865155</v>
      </c>
      <c r="IM118" s="81">
        <f>[1]Malaysia!AJ2694</f>
        <v>105.066</v>
      </c>
      <c r="IN118" s="85">
        <f t="shared" si="1587"/>
        <v>5.1911775012264627</v>
      </c>
      <c r="IO118" s="81">
        <f>[1]Malaysia!AJ2695</f>
        <v>113.32299999999999</v>
      </c>
      <c r="IP118" s="85">
        <f t="shared" si="1588"/>
        <v>5.1907064818854423</v>
      </c>
      <c r="IQ118" s="35"/>
      <c r="IR118" s="32" t="s">
        <v>34</v>
      </c>
      <c r="IS118" s="81">
        <f>[1]Malaysia!AJ2697</f>
        <v>98.126999999999995</v>
      </c>
      <c r="IT118" s="85">
        <f t="shared" si="1589"/>
        <v>5.1916727413060926</v>
      </c>
      <c r="IU118" s="81">
        <f>[1]Malaysia!AJ2698</f>
        <v>99.009</v>
      </c>
      <c r="IV118" s="85">
        <f t="shared" si="1590"/>
        <v>5.1910797573387839</v>
      </c>
      <c r="IW118" s="81">
        <f>[1]Malaysia!AJ2699</f>
        <v>89.224999999999994</v>
      </c>
      <c r="IX118" s="85">
        <f t="shared" si="1591"/>
        <v>5.1908702930843447</v>
      </c>
      <c r="IY118" s="35"/>
      <c r="IZ118" s="32" t="s">
        <v>34</v>
      </c>
      <c r="JA118" s="81">
        <f>[1]Malaysia!AJ2701</f>
        <v>90.971999999999994</v>
      </c>
      <c r="JB118" s="85">
        <f t="shared" si="1592"/>
        <v>5.1906154966872009</v>
      </c>
      <c r="JC118" s="81">
        <f>[1]Malaysia!AJ2702</f>
        <v>103.71</v>
      </c>
      <c r="JD118" s="85">
        <f t="shared" si="1593"/>
        <v>14.19793868921775</v>
      </c>
      <c r="JE118" s="81">
        <f>[1]Malaysia!AJ2703</f>
        <v>80.739000000000004</v>
      </c>
      <c r="JF118" s="85">
        <f t="shared" si="1594"/>
        <v>20.877623738659182</v>
      </c>
      <c r="JG118" s="35"/>
      <c r="JH118" s="32" t="s">
        <v>34</v>
      </c>
      <c r="JI118" s="81">
        <f>[1]Malaysia!AJ2704</f>
        <v>83.96</v>
      </c>
      <c r="JJ118" s="85">
        <f t="shared" si="1595"/>
        <v>15.277415457278963</v>
      </c>
      <c r="JK118" s="81">
        <f>[1]Malaysia!AJ2705</f>
        <v>99.715000000000003</v>
      </c>
      <c r="JL118" s="85">
        <f t="shared" si="1596"/>
        <v>20.166062110603633</v>
      </c>
      <c r="JM118" s="81">
        <f>[1]Malaysia!AJ2706</f>
        <v>118.432</v>
      </c>
      <c r="JN118" s="85">
        <f t="shared" si="1597"/>
        <v>-8.2384844845620364</v>
      </c>
      <c r="JO118" s="35"/>
      <c r="JP118" s="32" t="s">
        <v>34</v>
      </c>
      <c r="JQ118" s="81">
        <f>[1]Malaysia!AJ2707</f>
        <v>116.691</v>
      </c>
      <c r="JR118" s="85">
        <f t="shared" si="1598"/>
        <v>2.7146214581847943</v>
      </c>
      <c r="JS118" s="81">
        <f>[1]Malaysia!AJ2708</f>
        <v>103.785</v>
      </c>
      <c r="JT118" s="85">
        <f t="shared" si="1599"/>
        <v>4.108778300514615</v>
      </c>
      <c r="JU118" s="81">
        <f>[1]Malaysia!AJ2709</f>
        <v>94.117000000000004</v>
      </c>
      <c r="JV118" s="85">
        <f t="shared" si="1600"/>
        <v>4.1082707432275498</v>
      </c>
      <c r="JW118" s="35"/>
      <c r="JX118" s="32" t="s">
        <v>34</v>
      </c>
      <c r="JY118" s="81">
        <f>[1]Malaysia!AJ2710</f>
        <v>79.441999999999993</v>
      </c>
      <c r="JZ118" s="85">
        <f t="shared" si="1601"/>
        <v>1.4779331928210979</v>
      </c>
      <c r="KA118" s="81">
        <f>[1]Malaysia!AJ2711</f>
        <v>68.326999999999998</v>
      </c>
      <c r="KB118" s="85">
        <f t="shared" si="1602"/>
        <v>-8.8243928476114206</v>
      </c>
      <c r="KC118" s="81">
        <f>[1]Malaysia!AJ2712</f>
        <v>83.894000000000005</v>
      </c>
      <c r="KD118" s="85">
        <f t="shared" si="1603"/>
        <v>0.45621639744710762</v>
      </c>
      <c r="KE118" s="35"/>
      <c r="KF118" s="32" t="s">
        <v>34</v>
      </c>
      <c r="KG118" s="81">
        <f>[1]Malaysia!AJ2714</f>
        <v>169.78100000000001</v>
      </c>
      <c r="KH118" s="85">
        <f t="shared" si="1604"/>
        <v>4.2528629762672381</v>
      </c>
      <c r="KI118" s="81">
        <f>[1]Malaysia!AJ2715</f>
        <v>129.946</v>
      </c>
      <c r="KJ118" s="85">
        <f t="shared" si="1605"/>
        <v>7.1392647192196819</v>
      </c>
      <c r="KK118" s="81">
        <f>[1]Malaysia!AJ2716</f>
        <v>97.024000000000001</v>
      </c>
      <c r="KL118" s="85">
        <f t="shared" si="1606"/>
        <v>16.06991183261357</v>
      </c>
      <c r="KM118" s="35"/>
      <c r="KN118" s="32" t="s">
        <v>34</v>
      </c>
      <c r="KO118" s="81">
        <f>[1]Malaysia!AJ2717</f>
        <v>95.537999999999997</v>
      </c>
      <c r="KP118" s="85">
        <f t="shared" si="1607"/>
        <v>10.870246370588717</v>
      </c>
      <c r="KQ118" s="81">
        <f>[1]Malaysia!AJ2719</f>
        <v>120.741</v>
      </c>
      <c r="KR118" s="85">
        <f t="shared" si="1608"/>
        <v>3.9660739656434316</v>
      </c>
      <c r="KS118" s="81">
        <f>[1]Malaysia!AJ2720</f>
        <v>98.015000000000001</v>
      </c>
      <c r="KT118" s="85">
        <f t="shared" si="1609"/>
        <v>7.6260019765016125</v>
      </c>
      <c r="KU118" s="35"/>
      <c r="KV118" s="32" t="s">
        <v>34</v>
      </c>
      <c r="KW118" s="81">
        <f>[1]Malaysia!AJ2722</f>
        <v>78.67</v>
      </c>
      <c r="KX118" s="85">
        <f t="shared" si="1610"/>
        <v>-1.7901727753919801</v>
      </c>
      <c r="KY118" s="81">
        <f>[1]Malaysia!AJ2723</f>
        <v>110.00700000000001</v>
      </c>
      <c r="KZ118" s="85">
        <f t="shared" si="1611"/>
        <v>16.878273711499034</v>
      </c>
      <c r="LA118" s="81">
        <f>[1]Malaysia!AJ2726</f>
        <v>76.287000000000006</v>
      </c>
      <c r="LB118" s="85">
        <f t="shared" si="1612"/>
        <v>10.885490857292382</v>
      </c>
      <c r="LC118" s="35"/>
      <c r="LD118" s="32" t="s">
        <v>34</v>
      </c>
      <c r="LE118" s="81">
        <f>[1]Malaysia!AJ2729</f>
        <v>86.251999999999995</v>
      </c>
      <c r="LF118" s="85">
        <f t="shared" si="1613"/>
        <v>8.6543548915371247</v>
      </c>
      <c r="LG118" s="81">
        <f>[1]Malaysia!AJ2730</f>
        <v>114.014</v>
      </c>
      <c r="LH118" s="85">
        <f t="shared" si="1614"/>
        <v>2.7014367427824908</v>
      </c>
      <c r="LI118" s="81">
        <f>[1]Malaysia!AJ2731</f>
        <v>111.59399999999999</v>
      </c>
      <c r="LJ118" s="85">
        <f t="shared" si="1615"/>
        <v>2.6500970445116963</v>
      </c>
      <c r="LK118" s="35"/>
      <c r="LL118" s="32" t="s">
        <v>34</v>
      </c>
      <c r="LM118" s="81">
        <f>[1]Malaysia!AJ2733</f>
        <v>140.21799999999999</v>
      </c>
      <c r="LN118" s="85">
        <f t="shared" si="1616"/>
        <v>2.7019900533952352</v>
      </c>
      <c r="LO118" s="81">
        <f>[1]Malaysia!AJ2735</f>
        <v>115.431</v>
      </c>
      <c r="LP118" s="85">
        <f t="shared" si="1617"/>
        <v>2.7011877752568978</v>
      </c>
      <c r="LQ118" s="81">
        <f>[1]Malaysia!AJ2737</f>
        <v>93.903999999999996</v>
      </c>
      <c r="LR118" s="85">
        <f t="shared" si="1618"/>
        <v>2.7014021042500502</v>
      </c>
      <c r="LS118" s="35"/>
      <c r="LT118" s="32" t="s">
        <v>34</v>
      </c>
      <c r="LU118" s="81">
        <f>[1]Malaysia!AJ2740</f>
        <v>83.649000000000001</v>
      </c>
      <c r="LV118" s="85">
        <f t="shared" si="1619"/>
        <v>14.224655888136326</v>
      </c>
      <c r="LW118" s="81">
        <f>[1]Malaysia!AJ2745</f>
        <v>139.93700000000001</v>
      </c>
      <c r="LX118" s="85">
        <f t="shared" si="1620"/>
        <v>32.843174482627688</v>
      </c>
      <c r="LY118" s="81">
        <f>[1]Malaysia!AJ2746</f>
        <v>91.421999999999997</v>
      </c>
      <c r="LZ118" s="85">
        <f t="shared" si="1621"/>
        <v>13.532443340577444</v>
      </c>
      <c r="MA118" s="35"/>
      <c r="MB118" s="32" t="s">
        <v>34</v>
      </c>
      <c r="MC118" s="81">
        <f>[1]Malaysia!AJ2749</f>
        <v>135.506</v>
      </c>
      <c r="MD118" s="85">
        <f t="shared" si="1622"/>
        <v>17.793405599937401</v>
      </c>
      <c r="ME118" s="81">
        <f>[1]Malaysia!AJ2750</f>
        <v>80.912000000000006</v>
      </c>
      <c r="MF118" s="85">
        <f t="shared" si="1623"/>
        <v>-14.83664533512966</v>
      </c>
      <c r="MG118" s="81">
        <f>[1]Malaysia!AJ2753</f>
        <v>91.025000000000006</v>
      </c>
      <c r="MH118" s="85">
        <f t="shared" si="1624"/>
        <v>-3.7526169983293443</v>
      </c>
      <c r="MI118" s="35"/>
      <c r="MJ118" s="32" t="s">
        <v>34</v>
      </c>
      <c r="MK118" s="81">
        <f>[1]Malaysia!AJ2755</f>
        <v>81.614000000000004</v>
      </c>
      <c r="ML118" s="85">
        <f t="shared" si="1625"/>
        <v>-17.713721101398434</v>
      </c>
      <c r="MM118" s="81">
        <f>[1]Malaysia!AJ2758</f>
        <v>118.696401309686</v>
      </c>
      <c r="MN118" s="85">
        <f t="shared" si="1626"/>
        <v>9.4918054566297059</v>
      </c>
      <c r="MO118" s="81">
        <f>[1]Malaysia!AJ2774</f>
        <v>112.057</v>
      </c>
      <c r="MP118" s="85">
        <f t="shared" si="1627"/>
        <v>-9.2163359879448734</v>
      </c>
    </row>
    <row r="119" spans="1:384" ht="15" customHeight="1">
      <c r="A119" s="35"/>
      <c r="B119" s="32" t="s">
        <v>35</v>
      </c>
      <c r="C119" s="81">
        <f>[1]Malaysia!AK$2918</f>
        <v>107.309416700772</v>
      </c>
      <c r="D119" s="85">
        <f t="shared" si="1628"/>
        <v>3.1555661918646791</v>
      </c>
      <c r="E119" s="499">
        <f>[1]Malaysia!AK2919</f>
        <v>104.746</v>
      </c>
      <c r="F119" s="85">
        <f t="shared" si="1496"/>
        <v>0.75896765008609179</v>
      </c>
      <c r="G119" s="499">
        <f>[1]Malaysia!AK2920</f>
        <v>109.733</v>
      </c>
      <c r="H119" s="85">
        <f t="shared" si="1497"/>
        <v>5.4182317735102146</v>
      </c>
      <c r="I119" s="35"/>
      <c r="J119" s="32" t="s">
        <v>35</v>
      </c>
      <c r="K119" s="81">
        <f>[1]Malaysia!AK2547</f>
        <v>88.012</v>
      </c>
      <c r="L119" s="85">
        <f t="shared" si="1498"/>
        <v>20.052925209040922</v>
      </c>
      <c r="M119" s="81">
        <f>[1]Malaysia!AK2548</f>
        <v>110.89</v>
      </c>
      <c r="N119" s="85">
        <f t="shared" si="1499"/>
        <v>-19.12981964833979</v>
      </c>
      <c r="O119" s="81">
        <f>[1]Malaysia!AK2549</f>
        <v>89.832999999999998</v>
      </c>
      <c r="P119" s="85">
        <f t="shared" si="1500"/>
        <v>17.038629405250475</v>
      </c>
      <c r="Q119" s="35"/>
      <c r="R119" s="32" t="s">
        <v>35</v>
      </c>
      <c r="S119" s="81">
        <f>[1]Malaysia!AK2550</f>
        <v>107.06699999999999</v>
      </c>
      <c r="T119" s="85">
        <f t="shared" si="1501"/>
        <v>16.199086183132351</v>
      </c>
      <c r="U119" s="81">
        <f>[1]Malaysia!AK2552</f>
        <v>107.435</v>
      </c>
      <c r="V119" s="85">
        <f t="shared" si="1502"/>
        <v>3.2066245905261468</v>
      </c>
      <c r="W119" s="81">
        <f>[1]Malaysia!AK2553</f>
        <v>121.327</v>
      </c>
      <c r="X119" s="85">
        <f t="shared" si="1503"/>
        <v>5.7527870509993306</v>
      </c>
      <c r="Y119" s="35"/>
      <c r="Z119" s="32" t="s">
        <v>35</v>
      </c>
      <c r="AA119" s="81">
        <f>[1]Malaysia!AK2554</f>
        <v>109.27500000000001</v>
      </c>
      <c r="AB119" s="85">
        <f t="shared" si="1504"/>
        <v>3.3440830724708945</v>
      </c>
      <c r="AC119" s="81">
        <f>[1]Malaysia!AK2556</f>
        <v>118.94799999999999</v>
      </c>
      <c r="AD119" s="85">
        <f t="shared" si="1505"/>
        <v>2.9612125304041399</v>
      </c>
      <c r="AE119" s="81">
        <f>[1]Malaysia!AK2557</f>
        <v>107.45099999999999</v>
      </c>
      <c r="AF119" s="85">
        <f t="shared" si="1506"/>
        <v>8.4706238643246508</v>
      </c>
      <c r="AG119" s="35"/>
      <c r="AH119" s="32" t="s">
        <v>35</v>
      </c>
      <c r="AI119" s="81">
        <f>[1]Malaysia!AK2562</f>
        <v>124.75700000000001</v>
      </c>
      <c r="AJ119" s="85">
        <f t="shared" si="1507"/>
        <v>6.1003197713974657</v>
      </c>
      <c r="AK119" s="81">
        <f>[1]Malaysia!AK2563</f>
        <v>125.76300000000001</v>
      </c>
      <c r="AL119" s="85">
        <f t="shared" si="1508"/>
        <v>14.76611122264606</v>
      </c>
      <c r="AM119" s="81">
        <f>[1]Malaysia!AK2564</f>
        <v>96.900999999999996</v>
      </c>
      <c r="AN119" s="85">
        <f t="shared" si="1509"/>
        <v>9.4518428156732455</v>
      </c>
      <c r="AO119" s="35"/>
      <c r="AP119" s="32" t="s">
        <v>35</v>
      </c>
      <c r="AQ119" s="81">
        <f>[1]Malaysia!AK2566</f>
        <v>106.831</v>
      </c>
      <c r="AR119" s="85">
        <f t="shared" si="1510"/>
        <v>-6.4911988936252101</v>
      </c>
      <c r="AS119" s="81">
        <f>[1]Malaysia!AK2568</f>
        <v>106.95</v>
      </c>
      <c r="AT119" s="85">
        <f t="shared" si="1511"/>
        <v>7.6128954358850649</v>
      </c>
      <c r="AU119" s="81">
        <f>[1]Malaysia!AK2569</f>
        <v>97.501999999999995</v>
      </c>
      <c r="AV119" s="85">
        <f t="shared" si="1512"/>
        <v>-2.9328607836890797</v>
      </c>
      <c r="AW119" s="35"/>
      <c r="AX119" s="32" t="s">
        <v>35</v>
      </c>
      <c r="AY119" s="81">
        <f>[1]Malaysia!AK2570</f>
        <v>119.267</v>
      </c>
      <c r="AZ119" s="85">
        <f t="shared" si="1513"/>
        <v>11.078307193681766</v>
      </c>
      <c r="BA119" s="81">
        <f>[1]Malaysia!AK2571</f>
        <v>113.845</v>
      </c>
      <c r="BB119" s="85">
        <f t="shared" si="1514"/>
        <v>3.6943591798814168</v>
      </c>
      <c r="BC119" s="81">
        <f>[1]Malaysia!AK2572</f>
        <v>118.72499999999999</v>
      </c>
      <c r="BD119" s="85">
        <f t="shared" si="1515"/>
        <v>21.743009198018882</v>
      </c>
      <c r="BE119" s="35"/>
      <c r="BF119" s="32" t="s">
        <v>35</v>
      </c>
      <c r="BG119" s="81">
        <f>[1]Malaysia!AK2573</f>
        <v>96.786000000000001</v>
      </c>
      <c r="BH119" s="85">
        <f t="shared" si="1516"/>
        <v>3.7218822672082155</v>
      </c>
      <c r="BI119" s="81">
        <f>[1]Malaysia!AK2575</f>
        <v>114.042</v>
      </c>
      <c r="BJ119" s="85">
        <f t="shared" si="1517"/>
        <v>14.078505121638926</v>
      </c>
      <c r="BK119" s="81">
        <f>[1]Malaysia!AK2576</f>
        <v>118.461</v>
      </c>
      <c r="BL119" s="85">
        <f t="shared" si="1518"/>
        <v>16.758658755347028</v>
      </c>
      <c r="BM119" s="35"/>
      <c r="BN119" s="32" t="s">
        <v>35</v>
      </c>
      <c r="BO119" s="81">
        <f>[1]Malaysia!AK2578</f>
        <v>122.747</v>
      </c>
      <c r="BP119" s="85">
        <f t="shared" si="1519"/>
        <v>15.850424244712286</v>
      </c>
      <c r="BQ119" s="478">
        <f>(([1]Malaysia!AK2580*[1]Malaysia!$H$2580)+([1]Malaysia!AK2581*[1]Malaysia!$H$2581)+([1]Malaysia!AK2582*[1]Malaysia!$H$2582))/$BQ$11</f>
        <v>122.99593169878024</v>
      </c>
      <c r="BR119" s="85">
        <f t="shared" si="1520"/>
        <v>18.693400221945723</v>
      </c>
      <c r="BS119" s="81">
        <f>[1]Malaysia!AK2583</f>
        <v>104.831</v>
      </c>
      <c r="BT119" s="85">
        <f t="shared" si="1521"/>
        <v>18.691832159597837</v>
      </c>
      <c r="BU119" s="35"/>
      <c r="BV119" s="32" t="s">
        <v>35</v>
      </c>
      <c r="BW119" s="81">
        <f>[1]Malaysia!AK2584</f>
        <v>122.54600000000001</v>
      </c>
      <c r="BX119" s="85">
        <f t="shared" si="1522"/>
        <v>18.692068534678981</v>
      </c>
      <c r="BY119" s="81">
        <f>[1]Malaysia!AK2585</f>
        <v>111.64400000000001</v>
      </c>
      <c r="BZ119" s="85">
        <f t="shared" si="1523"/>
        <v>3.3023363405042687</v>
      </c>
      <c r="CA119" s="81">
        <f>[1]Malaysia!AK2586</f>
        <v>127.935</v>
      </c>
      <c r="CB119" s="85">
        <f t="shared" si="1524"/>
        <v>4.0409544101621719</v>
      </c>
      <c r="CC119" s="35"/>
      <c r="CD119" s="32" t="s">
        <v>35</v>
      </c>
      <c r="CE119" s="81">
        <f>[1]Malaysia!AK2587</f>
        <v>107.5</v>
      </c>
      <c r="CF119" s="85">
        <f t="shared" si="1525"/>
        <v>4.0416553753242113</v>
      </c>
      <c r="CG119" s="81">
        <f>[1]Malaysia!AK2589</f>
        <v>108.706</v>
      </c>
      <c r="CH119" s="85">
        <f t="shared" si="1526"/>
        <v>4.0418058440128988</v>
      </c>
      <c r="CI119" s="81">
        <f>[1]Malaysia!AK2597</f>
        <v>117.613</v>
      </c>
      <c r="CJ119" s="85">
        <f t="shared" si="1527"/>
        <v>10.110097927238002</v>
      </c>
      <c r="CK119" s="35"/>
      <c r="CL119" s="32" t="s">
        <v>35</v>
      </c>
      <c r="CM119" s="81">
        <f>[1]Malaysia!AK2603</f>
        <v>138.66900000000001</v>
      </c>
      <c r="CN119" s="85">
        <f t="shared" si="1528"/>
        <v>8.6109261797532923</v>
      </c>
      <c r="CO119" s="81">
        <f>[1]Malaysia!AK2604</f>
        <v>90.768000000000001</v>
      </c>
      <c r="CP119" s="85">
        <f t="shared" si="1529"/>
        <v>3.3309806243027253</v>
      </c>
      <c r="CQ119" s="81">
        <f>[1]Malaysia!AK2606</f>
        <v>103.256</v>
      </c>
      <c r="CR119" s="85">
        <f t="shared" si="1530"/>
        <v>3.3314319453200909</v>
      </c>
      <c r="CS119" s="35"/>
      <c r="CT119" s="32" t="s">
        <v>35</v>
      </c>
      <c r="CU119" s="81">
        <f>[1]Malaysia!AK2608</f>
        <v>134.33500000000001</v>
      </c>
      <c r="CV119" s="85">
        <f t="shared" si="1531"/>
        <v>25.188712653532903</v>
      </c>
      <c r="CW119" s="81">
        <f>[1]Malaysia!AK2609</f>
        <v>93.42</v>
      </c>
      <c r="CX119" s="85">
        <f t="shared" si="1532"/>
        <v>-4.964394710071204</v>
      </c>
      <c r="CY119" s="81">
        <f>[1]Malaysia!AK2610</f>
        <v>115.509</v>
      </c>
      <c r="CZ119" s="85">
        <f t="shared" si="1533"/>
        <v>10.557145455067513</v>
      </c>
      <c r="DA119" s="35"/>
      <c r="DB119" s="32" t="s">
        <v>35</v>
      </c>
      <c r="DC119" s="81">
        <f>[1]Malaysia!AK2611</f>
        <v>82.441999999999993</v>
      </c>
      <c r="DD119" s="85">
        <f t="shared" si="1534"/>
        <v>-18.112379192864324</v>
      </c>
      <c r="DE119" s="81">
        <f>[1]Malaysia!AK2613</f>
        <v>184.55699999999999</v>
      </c>
      <c r="DF119" s="85">
        <f t="shared" si="1535"/>
        <v>77.339290861919864</v>
      </c>
      <c r="DG119" s="81">
        <f>[1]Malaysia!AK2616</f>
        <v>118.56699999999999</v>
      </c>
      <c r="DH119" s="85">
        <f t="shared" si="1536"/>
        <v>4.8198735799849715</v>
      </c>
      <c r="DI119" s="35"/>
      <c r="DJ119" s="32" t="s">
        <v>35</v>
      </c>
      <c r="DK119" s="81">
        <f>[1]Malaysia!AK2617</f>
        <v>107.794</v>
      </c>
      <c r="DL119" s="85">
        <f t="shared" si="1537"/>
        <v>4.8202495210867653</v>
      </c>
      <c r="DM119" s="81">
        <f>[1]Malaysia!AK2618</f>
        <v>86.004000000000005</v>
      </c>
      <c r="DN119" s="85">
        <f t="shared" si="1538"/>
        <v>-19.807547064253541</v>
      </c>
      <c r="DO119" s="81">
        <f>[1]Malaysia!AK2619</f>
        <v>113.944</v>
      </c>
      <c r="DP119" s="85">
        <f t="shared" si="1539"/>
        <v>5.5799558940716594</v>
      </c>
      <c r="DQ119" s="35"/>
      <c r="DR119" s="32" t="s">
        <v>35</v>
      </c>
      <c r="DS119" s="81">
        <f>[1]Malaysia!AK2620</f>
        <v>108.15900000000001</v>
      </c>
      <c r="DT119" s="85">
        <f t="shared" si="1540"/>
        <v>4.820468091292355</v>
      </c>
      <c r="DU119" s="81">
        <f>[1]Malaysia!AK2623</f>
        <v>93.507999999999996</v>
      </c>
      <c r="DV119" s="85">
        <f t="shared" si="1541"/>
        <v>14.588924426798044</v>
      </c>
      <c r="DW119" s="81">
        <f>[1]Malaysia!AK2624</f>
        <v>109.52</v>
      </c>
      <c r="DX119" s="85">
        <f t="shared" si="1542"/>
        <v>9.9719848577654062</v>
      </c>
      <c r="DY119" s="35"/>
      <c r="DZ119" s="32" t="s">
        <v>35</v>
      </c>
      <c r="EA119" s="81">
        <f>[1]Malaysia!AK2626</f>
        <v>113.139</v>
      </c>
      <c r="EB119" s="85">
        <f t="shared" si="1543"/>
        <v>3.3468828499657377</v>
      </c>
      <c r="EC119" s="81">
        <f>[1]Malaysia!AK2628</f>
        <v>103.90600000000001</v>
      </c>
      <c r="ED119" s="85">
        <f t="shared" si="1544"/>
        <v>4.3054900268026444</v>
      </c>
      <c r="EE119" s="81">
        <f>[1]Malaysia!AK2629</f>
        <v>112.961</v>
      </c>
      <c r="EF119" s="85">
        <f t="shared" si="1545"/>
        <v>4.3047488896480957</v>
      </c>
      <c r="EG119" s="35"/>
      <c r="EH119" s="32" t="s">
        <v>35</v>
      </c>
      <c r="EI119" s="81">
        <f>[1]Malaysia!AK2630</f>
        <v>104.05200000000001</v>
      </c>
      <c r="EJ119" s="85">
        <f t="shared" si="1546"/>
        <v>4.3054622733241814</v>
      </c>
      <c r="EK119" s="81">
        <f>[1]Malaysia!AK2632</f>
        <v>103.18899999999999</v>
      </c>
      <c r="EL119" s="85">
        <f t="shared" si="1547"/>
        <v>4.3050641867987167</v>
      </c>
      <c r="EM119" s="81">
        <f>[1]Malaysia!AK2634</f>
        <v>115.276</v>
      </c>
      <c r="EN119" s="85">
        <f t="shared" si="1548"/>
        <v>4.3051810564794835</v>
      </c>
      <c r="EO119" s="35"/>
      <c r="EP119" s="32" t="s">
        <v>35</v>
      </c>
      <c r="EQ119" s="81">
        <f>[1]Malaysia!AK2636</f>
        <v>113.203</v>
      </c>
      <c r="ER119" s="85">
        <f t="shared" si="1549"/>
        <v>3.033585146081748</v>
      </c>
      <c r="ES119" s="81">
        <f>[1]Malaysia!AK2637</f>
        <v>113.90600000000001</v>
      </c>
      <c r="ET119" s="85">
        <f t="shared" si="1550"/>
        <v>3.0347984188293253</v>
      </c>
      <c r="EU119" s="81">
        <f>[1]Malaysia!AK2638</f>
        <v>115.316</v>
      </c>
      <c r="EV119" s="85">
        <f t="shared" si="1551"/>
        <v>3.0343102215868498</v>
      </c>
      <c r="EW119" s="35"/>
      <c r="EX119" s="32" t="s">
        <v>35</v>
      </c>
      <c r="EY119" s="81">
        <f>[1]Malaysia!AK2639</f>
        <v>98.394999999999996</v>
      </c>
      <c r="EZ119" s="85">
        <f t="shared" si="1552"/>
        <v>3.0346503031508831</v>
      </c>
      <c r="FA119" s="81">
        <f>[1]Malaysia!AK2640</f>
        <v>96.478999999999999</v>
      </c>
      <c r="FB119" s="85">
        <f t="shared" si="1553"/>
        <v>3.0340246481129327</v>
      </c>
      <c r="FC119" s="81">
        <f>[1]Malaysia!AK2641</f>
        <v>99.522999999999996</v>
      </c>
      <c r="FD119" s="85">
        <f t="shared" si="1554"/>
        <v>3.0344127878085203</v>
      </c>
      <c r="FE119" s="35"/>
      <c r="FF119" s="32" t="s">
        <v>35</v>
      </c>
      <c r="FG119" s="81">
        <f>[1]Malaysia!AK2643</f>
        <v>121.42100000000001</v>
      </c>
      <c r="FH119" s="85">
        <f t="shared" si="1555"/>
        <v>3.0336201483291774</v>
      </c>
      <c r="FI119" s="81">
        <f>[1]Malaysia!AK2645</f>
        <v>104.14100000000001</v>
      </c>
      <c r="FJ119" s="85">
        <f t="shared" si="1556"/>
        <v>7.5625651989795273</v>
      </c>
      <c r="FK119" s="81">
        <f>[1]Malaysia!AK2649</f>
        <v>95.391000000000005</v>
      </c>
      <c r="FL119" s="85">
        <f t="shared" si="1557"/>
        <v>-7.0009359279335541</v>
      </c>
      <c r="FM119" s="35"/>
      <c r="FN119" s="32" t="s">
        <v>35</v>
      </c>
      <c r="FO119" s="81">
        <f>[1]Malaysia!AK2650</f>
        <v>96.763999999999996</v>
      </c>
      <c r="FP119" s="85">
        <f t="shared" si="1558"/>
        <v>-1.1644059486844185</v>
      </c>
      <c r="FQ119" s="81">
        <f>[1]Malaysia!AK2652</f>
        <v>120.229</v>
      </c>
      <c r="FR119" s="85">
        <f t="shared" si="1559"/>
        <v>3.9863345441964952</v>
      </c>
      <c r="FS119" s="81">
        <f>[1]Malaysia!AK2653</f>
        <v>110.654</v>
      </c>
      <c r="FT119" s="85">
        <f t="shared" si="1560"/>
        <v>14.189300751258969</v>
      </c>
      <c r="FU119" s="35"/>
      <c r="FV119" s="32" t="s">
        <v>35</v>
      </c>
      <c r="FW119" s="81">
        <f>[1]Malaysia!AK2654</f>
        <v>106.047</v>
      </c>
      <c r="FX119" s="85">
        <f t="shared" si="1561"/>
        <v>8.9046582320078755</v>
      </c>
      <c r="FY119" s="81">
        <f>[1]Malaysia!AK2655</f>
        <v>80.772000000000006</v>
      </c>
      <c r="FZ119" s="85">
        <f t="shared" si="1562"/>
        <v>-1.0559325771124719</v>
      </c>
      <c r="GA119" s="81">
        <f>[1]Malaysia!AK2656</f>
        <v>90.962999999999994</v>
      </c>
      <c r="GB119" s="85">
        <f t="shared" si="1563"/>
        <v>2.2090632268503327</v>
      </c>
      <c r="GC119" s="35"/>
      <c r="GD119" s="32" t="s">
        <v>35</v>
      </c>
      <c r="GE119" s="81">
        <f>[1]Malaysia!AK2657</f>
        <v>108.91500000000001</v>
      </c>
      <c r="GF119" s="85">
        <f t="shared" si="1564"/>
        <v>4.080462516125948</v>
      </c>
      <c r="GG119" s="81">
        <f>[1]Malaysia!AK2658</f>
        <v>98.260999999999996</v>
      </c>
      <c r="GH119" s="85">
        <f t="shared" si="1565"/>
        <v>2.2082839251908553</v>
      </c>
      <c r="GI119" s="81">
        <f>[1]Malaysia!AK2659</f>
        <v>98.066000000000003</v>
      </c>
      <c r="GJ119" s="85">
        <f t="shared" si="1566"/>
        <v>-3.1140706198502244</v>
      </c>
      <c r="GK119" s="35"/>
      <c r="GL119" s="32" t="s">
        <v>35</v>
      </c>
      <c r="GM119" s="81">
        <f>[1]Malaysia!AK2660</f>
        <v>99.585999999999999</v>
      </c>
      <c r="GN119" s="85">
        <f t="shared" si="1567"/>
        <v>1.9669277632724089</v>
      </c>
      <c r="GO119" s="81">
        <f>[1]Malaysia!AK2661</f>
        <v>112.553</v>
      </c>
      <c r="GP119" s="85">
        <f t="shared" si="1568"/>
        <v>5.2940295994162341</v>
      </c>
      <c r="GQ119" s="81">
        <f>[1]Malaysia!AK2662</f>
        <v>121.575</v>
      </c>
      <c r="GR119" s="85">
        <f t="shared" si="1569"/>
        <v>5.2943825674247762</v>
      </c>
      <c r="GS119" s="35"/>
      <c r="GT119" s="32" t="s">
        <v>35</v>
      </c>
      <c r="GU119" s="81">
        <f>[1]Malaysia!AK2665</f>
        <v>129.392</v>
      </c>
      <c r="GV119" s="85">
        <f t="shared" si="1570"/>
        <v>5.2737775608168675</v>
      </c>
      <c r="GW119" s="81">
        <f>[1]Malaysia!AK2667</f>
        <v>104.967</v>
      </c>
      <c r="GX119" s="85">
        <f t="shared" si="1571"/>
        <v>1.6048940556969882</v>
      </c>
      <c r="GY119" s="81">
        <f>[1]Malaysia!AK2668</f>
        <v>110.369</v>
      </c>
      <c r="GZ119" s="85">
        <f t="shared" si="1572"/>
        <v>5.2747546237564222</v>
      </c>
      <c r="HA119" s="35"/>
      <c r="HB119" s="32" t="s">
        <v>35</v>
      </c>
      <c r="HC119" s="81">
        <f>[1]Malaysia!AK2669</f>
        <v>106.355</v>
      </c>
      <c r="HD119" s="85">
        <f t="shared" si="1573"/>
        <v>5.2738376869549768</v>
      </c>
      <c r="HE119" s="81">
        <f>[1]Malaysia!AK2670</f>
        <v>98.850999999999999</v>
      </c>
      <c r="HF119" s="85">
        <f t="shared" si="1574"/>
        <v>5.2737515841489397</v>
      </c>
      <c r="HG119" s="81">
        <f>[1]Malaysia!AK2671</f>
        <v>94.290999999999997</v>
      </c>
      <c r="HH119" s="85">
        <f t="shared" si="1575"/>
        <v>-0.90486800067260731</v>
      </c>
      <c r="HI119" s="35"/>
      <c r="HJ119" s="32" t="s">
        <v>35</v>
      </c>
      <c r="HK119" s="81">
        <f>[1]Malaysia!AK2672</f>
        <v>113.98399999999999</v>
      </c>
      <c r="HL119" s="85">
        <f t="shared" si="1576"/>
        <v>4.4249409091741967</v>
      </c>
      <c r="HM119" s="81">
        <f>[1]Malaysia!AK2673</f>
        <v>117.111</v>
      </c>
      <c r="HN119" s="85">
        <f t="shared" si="1577"/>
        <v>10.019164646863203</v>
      </c>
      <c r="HO119" s="81">
        <f>[1]Malaysia!AK2675</f>
        <v>100.652</v>
      </c>
      <c r="HP119" s="85">
        <f t="shared" si="1578"/>
        <v>5.2735069553393856</v>
      </c>
      <c r="HQ119" s="35"/>
      <c r="HR119" s="32" t="s">
        <v>35</v>
      </c>
      <c r="HS119" s="81">
        <f>[1]Malaysia!AK2676</f>
        <v>96.966999999999999</v>
      </c>
      <c r="HT119" s="85">
        <f t="shared" si="1579"/>
        <v>6.553630100106588</v>
      </c>
      <c r="HU119" s="81">
        <f>[1]Malaysia!AK2677</f>
        <v>120.736</v>
      </c>
      <c r="HV119" s="85">
        <f t="shared" si="1580"/>
        <v>6.5537022328126397</v>
      </c>
      <c r="HW119" s="81">
        <f>[1]Malaysia!AK2678</f>
        <v>102.01600000000001</v>
      </c>
      <c r="HX119" s="85">
        <f t="shared" si="1581"/>
        <v>6.5530279292264737</v>
      </c>
      <c r="HY119" s="35"/>
      <c r="HZ119" s="32" t="s">
        <v>35</v>
      </c>
      <c r="IA119" s="81">
        <f>[1]Malaysia!AK2680</f>
        <v>126.011</v>
      </c>
      <c r="IB119" s="85">
        <f t="shared" si="1582"/>
        <v>6.553301595623239</v>
      </c>
      <c r="IC119" s="81">
        <f>[1]Malaysia!AK2812</f>
        <v>89.259872333482704</v>
      </c>
      <c r="ID119" s="85">
        <f t="shared" si="1583"/>
        <v>2.5323903616091314</v>
      </c>
      <c r="IE119" s="81">
        <f>[1]Malaysia!AK2689</f>
        <v>91.784000000000006</v>
      </c>
      <c r="IF119" s="85">
        <f t="shared" si="1584"/>
        <v>2.8934004461733451</v>
      </c>
      <c r="IG119" s="35"/>
      <c r="IH119" s="32" t="s">
        <v>35</v>
      </c>
      <c r="II119" s="81">
        <f>[1]Malaysia!AK2690</f>
        <v>121.99</v>
      </c>
      <c r="IJ119" s="85">
        <f t="shared" si="1585"/>
        <v>3.1244188209038413</v>
      </c>
      <c r="IK119" s="81">
        <f>[1]Malaysia!AK2691</f>
        <v>76.021000000000001</v>
      </c>
      <c r="IL119" s="85">
        <f t="shared" si="1586"/>
        <v>1.9143887496145879</v>
      </c>
      <c r="IM119" s="81">
        <f>[1]Malaysia!AK2694</f>
        <v>100.369</v>
      </c>
      <c r="IN119" s="85">
        <f t="shared" si="1587"/>
        <v>2.5334818008152098</v>
      </c>
      <c r="IO119" s="81">
        <f>[1]Malaysia!AK2695</f>
        <v>118.289</v>
      </c>
      <c r="IP119" s="85">
        <f t="shared" si="1588"/>
        <v>2.5336754329698579</v>
      </c>
      <c r="IQ119" s="35"/>
      <c r="IR119" s="32" t="s">
        <v>35</v>
      </c>
      <c r="IS119" s="81">
        <f>[1]Malaysia!AK2697</f>
        <v>113.626</v>
      </c>
      <c r="IT119" s="85">
        <f t="shared" si="1589"/>
        <v>2.5338843870129466</v>
      </c>
      <c r="IU119" s="81">
        <f>[1]Malaysia!AK2698</f>
        <v>104.858</v>
      </c>
      <c r="IV119" s="85">
        <f t="shared" si="1590"/>
        <v>2.5335641018119333</v>
      </c>
      <c r="IW119" s="81">
        <f>[1]Malaysia!AK2699</f>
        <v>106.063</v>
      </c>
      <c r="IX119" s="85">
        <f t="shared" si="1591"/>
        <v>2.5337870497476871</v>
      </c>
      <c r="IY119" s="35"/>
      <c r="IZ119" s="32" t="s">
        <v>35</v>
      </c>
      <c r="JA119" s="81">
        <f>[1]Malaysia!AK2701</f>
        <v>119.003</v>
      </c>
      <c r="JB119" s="85">
        <f t="shared" si="1592"/>
        <v>2.5339904533783653</v>
      </c>
      <c r="JC119" s="81">
        <f>[1]Malaysia!AK2702</f>
        <v>111.813</v>
      </c>
      <c r="JD119" s="85">
        <f t="shared" si="1593"/>
        <v>6.8355325390076445</v>
      </c>
      <c r="JE119" s="81">
        <f>[1]Malaysia!AK2703</f>
        <v>129.91399999999999</v>
      </c>
      <c r="JF119" s="85">
        <f t="shared" si="1594"/>
        <v>5.9648779373740837</v>
      </c>
      <c r="JG119" s="35"/>
      <c r="JH119" s="32" t="s">
        <v>35</v>
      </c>
      <c r="JI119" s="81">
        <f>[1]Malaysia!AK2704</f>
        <v>126.134</v>
      </c>
      <c r="JJ119" s="85">
        <f t="shared" si="1595"/>
        <v>0.84991724700370241</v>
      </c>
      <c r="JK119" s="81">
        <f>[1]Malaysia!AK2705</f>
        <v>121.182</v>
      </c>
      <c r="JL119" s="85">
        <f t="shared" si="1596"/>
        <v>39.705560231032621</v>
      </c>
      <c r="JM119" s="81">
        <f>[1]Malaysia!AK2706</f>
        <v>174.34100000000001</v>
      </c>
      <c r="JN119" s="85">
        <f t="shared" si="1597"/>
        <v>-2.0941202897736702</v>
      </c>
      <c r="JO119" s="35"/>
      <c r="JP119" s="32" t="s">
        <v>35</v>
      </c>
      <c r="JQ119" s="81">
        <f>[1]Malaysia!AK2707</f>
        <v>110.017</v>
      </c>
      <c r="JR119" s="85">
        <f t="shared" si="1598"/>
        <v>1.8185688372265076</v>
      </c>
      <c r="JS119" s="81">
        <f>[1]Malaysia!AK2708</f>
        <v>114.387</v>
      </c>
      <c r="JT119" s="85">
        <f t="shared" si="1599"/>
        <v>1.2166849538102156</v>
      </c>
      <c r="JU119" s="81">
        <f>[1]Malaysia!AK2709</f>
        <v>91.281999999999996</v>
      </c>
      <c r="JV119" s="85">
        <f t="shared" si="1600"/>
        <v>1.216388534678714</v>
      </c>
      <c r="JW119" s="35"/>
      <c r="JX119" s="32" t="s">
        <v>35</v>
      </c>
      <c r="JY119" s="81">
        <f>[1]Malaysia!AK2710</f>
        <v>111.069</v>
      </c>
      <c r="JZ119" s="85">
        <f t="shared" si="1601"/>
        <v>-1.1023355623425033</v>
      </c>
      <c r="KA119" s="81">
        <f>[1]Malaysia!AK2711</f>
        <v>67.974000000000004</v>
      </c>
      <c r="KB119" s="85">
        <f t="shared" si="1602"/>
        <v>2.0829891720606213</v>
      </c>
      <c r="KC119" s="81">
        <f>[1]Malaysia!AK2712</f>
        <v>127.511</v>
      </c>
      <c r="KD119" s="85">
        <f t="shared" si="1603"/>
        <v>1.7596922733149114</v>
      </c>
      <c r="KE119" s="35"/>
      <c r="KF119" s="32" t="s">
        <v>35</v>
      </c>
      <c r="KG119" s="81">
        <f>[1]Malaysia!AK2714</f>
        <v>105.014</v>
      </c>
      <c r="KH119" s="85">
        <f t="shared" si="1604"/>
        <v>3.1977201257861623</v>
      </c>
      <c r="KI119" s="81">
        <f>[1]Malaysia!AK2715</f>
        <v>155.273</v>
      </c>
      <c r="KJ119" s="85">
        <f t="shared" si="1605"/>
        <v>-12.445797738870567</v>
      </c>
      <c r="KK119" s="81">
        <f>[1]Malaysia!AK2716</f>
        <v>93.941999999999993</v>
      </c>
      <c r="KL119" s="85">
        <f t="shared" si="1606"/>
        <v>5.3444873060016107</v>
      </c>
      <c r="KM119" s="35"/>
      <c r="KN119" s="32" t="s">
        <v>35</v>
      </c>
      <c r="KO119" s="81">
        <f>[1]Malaysia!AK2717</f>
        <v>91.290999999999997</v>
      </c>
      <c r="KP119" s="85">
        <f t="shared" si="1607"/>
        <v>5.3438726055850481</v>
      </c>
      <c r="KQ119" s="81">
        <f>[1]Malaysia!AK2719</f>
        <v>125.742</v>
      </c>
      <c r="KR119" s="85">
        <f t="shared" si="1608"/>
        <v>8.3161050237750658</v>
      </c>
      <c r="KS119" s="81">
        <f>[1]Malaysia!AK2720</f>
        <v>110.974</v>
      </c>
      <c r="KT119" s="85">
        <f t="shared" si="1609"/>
        <v>8.485346159110037</v>
      </c>
      <c r="KU119" s="35"/>
      <c r="KV119" s="32" t="s">
        <v>35</v>
      </c>
      <c r="KW119" s="81">
        <f>[1]Malaysia!AK2722</f>
        <v>116.342</v>
      </c>
      <c r="KX119" s="85">
        <f t="shared" si="1610"/>
        <v>-8.3964537108483057</v>
      </c>
      <c r="KY119" s="81">
        <f>[1]Malaysia!AK2723</f>
        <v>121.937</v>
      </c>
      <c r="KZ119" s="85">
        <f t="shared" si="1611"/>
        <v>15.300313930178902</v>
      </c>
      <c r="LA119" s="81">
        <f>[1]Malaysia!AK2726</f>
        <v>98.563999999999993</v>
      </c>
      <c r="LB119" s="85">
        <f t="shared" si="1612"/>
        <v>-2.5989683182797449</v>
      </c>
      <c r="LC119" s="35"/>
      <c r="LD119" s="32" t="s">
        <v>35</v>
      </c>
      <c r="LE119" s="81">
        <f>[1]Malaysia!AK2729</f>
        <v>96.456000000000003</v>
      </c>
      <c r="LF119" s="85">
        <f t="shared" si="1613"/>
        <v>1.9296206277079193</v>
      </c>
      <c r="LG119" s="81">
        <f>[1]Malaysia!AK2730</f>
        <v>135.21899999999999</v>
      </c>
      <c r="LH119" s="85">
        <f t="shared" si="1614"/>
        <v>1.6538990670505598</v>
      </c>
      <c r="LI119" s="81">
        <f>[1]Malaysia!AK2731</f>
        <v>124.23099999999999</v>
      </c>
      <c r="LJ119" s="85">
        <f t="shared" si="1615"/>
        <v>0.94008482701464402</v>
      </c>
      <c r="LK119" s="35"/>
      <c r="LL119" s="32" t="s">
        <v>35</v>
      </c>
      <c r="LM119" s="81">
        <f>[1]Malaysia!AK2733</f>
        <v>133.13300000000001</v>
      </c>
      <c r="LN119" s="85">
        <f t="shared" si="1616"/>
        <v>1.6538517336428242</v>
      </c>
      <c r="LO119" s="81">
        <f>[1]Malaysia!AK2735</f>
        <v>129.97999999999999</v>
      </c>
      <c r="LP119" s="85">
        <f t="shared" si="1617"/>
        <v>1.6532932914144425</v>
      </c>
      <c r="LQ119" s="81">
        <f>[1]Malaysia!AK2737</f>
        <v>129.55600000000001</v>
      </c>
      <c r="LR119" s="85">
        <f t="shared" si="1618"/>
        <v>1.6540079091080315</v>
      </c>
      <c r="LS119" s="35"/>
      <c r="LT119" s="32" t="s">
        <v>35</v>
      </c>
      <c r="LU119" s="81">
        <f>[1]Malaysia!AK2740</f>
        <v>110.229</v>
      </c>
      <c r="LV119" s="85">
        <f t="shared" si="1619"/>
        <v>13.674473285276733</v>
      </c>
      <c r="LW119" s="81">
        <f>[1]Malaysia!AK2745</f>
        <v>97.010999999999996</v>
      </c>
      <c r="LX119" s="85">
        <f t="shared" si="1620"/>
        <v>14.125217636817084</v>
      </c>
      <c r="LY119" s="81">
        <f>[1]Malaysia!AK2746</f>
        <v>87.79</v>
      </c>
      <c r="LZ119" s="85">
        <f t="shared" si="1621"/>
        <v>0.70432229053869833</v>
      </c>
      <c r="MA119" s="35"/>
      <c r="MB119" s="32" t="s">
        <v>35</v>
      </c>
      <c r="MC119" s="81">
        <f>[1]Malaysia!AK2749</f>
        <v>133.69200000000001</v>
      </c>
      <c r="MD119" s="85">
        <f t="shared" si="1622"/>
        <v>18.499215571569124</v>
      </c>
      <c r="ME119" s="81">
        <f>[1]Malaysia!AK2750</f>
        <v>126.339</v>
      </c>
      <c r="MF119" s="85">
        <f t="shared" si="1623"/>
        <v>-0.86860317310861035</v>
      </c>
      <c r="MG119" s="81">
        <f>[1]Malaysia!AK2753</f>
        <v>115.623</v>
      </c>
      <c r="MH119" s="85">
        <f t="shared" si="1624"/>
        <v>28.11270789243332</v>
      </c>
      <c r="MI119" s="35"/>
      <c r="MJ119" s="32" t="s">
        <v>35</v>
      </c>
      <c r="MK119" s="81">
        <f>[1]Malaysia!AK2755</f>
        <v>77.263999999999996</v>
      </c>
      <c r="ML119" s="85">
        <f t="shared" si="1625"/>
        <v>-25.759089860865558</v>
      </c>
      <c r="MM119" s="81">
        <f>[1]Malaysia!AK2758</f>
        <v>115.91804311624701</v>
      </c>
      <c r="MN119" s="85">
        <f t="shared" si="1626"/>
        <v>12.952168329243221</v>
      </c>
      <c r="MO119" s="81">
        <f>[1]Malaysia!AK2774</f>
        <v>139.77799999999999</v>
      </c>
      <c r="MP119" s="85">
        <f t="shared" si="1627"/>
        <v>13.722012496745634</v>
      </c>
      <c r="MW119" s="456"/>
    </row>
    <row r="120" spans="1:384" ht="15" customHeight="1">
      <c r="A120" s="35"/>
      <c r="B120" s="32" t="s">
        <v>36</v>
      </c>
      <c r="C120" s="81">
        <f>[1]Malaysia!AL$2918</f>
        <v>96.864392549897801</v>
      </c>
      <c r="D120" s="85">
        <f t="shared" si="1628"/>
        <v>-0.84663823216976652</v>
      </c>
      <c r="E120" s="499">
        <f>[1]Malaysia!AL2919</f>
        <v>95.314999999999998</v>
      </c>
      <c r="F120" s="85">
        <f t="shared" si="1496"/>
        <v>-3.3237990912041653</v>
      </c>
      <c r="G120" s="499">
        <f>[1]Malaysia!AL2920</f>
        <v>98.328999999999994</v>
      </c>
      <c r="H120" s="85">
        <f t="shared" si="1497"/>
        <v>1.5375877736472603</v>
      </c>
      <c r="I120" s="35"/>
      <c r="J120" s="32" t="s">
        <v>36</v>
      </c>
      <c r="K120" s="81">
        <f>[1]Malaysia!AL2547</f>
        <v>93.063999999999993</v>
      </c>
      <c r="L120" s="85">
        <f t="shared" si="1498"/>
        <v>18.963555714632662</v>
      </c>
      <c r="M120" s="81">
        <f>[1]Malaysia!AL2548</f>
        <v>128.37100000000001</v>
      </c>
      <c r="N120" s="85">
        <f t="shared" si="1499"/>
        <v>55.740906995365549</v>
      </c>
      <c r="O120" s="81">
        <f>[1]Malaysia!AL2549</f>
        <v>89.643000000000001</v>
      </c>
      <c r="P120" s="85">
        <f t="shared" si="1500"/>
        <v>14.177450580802926</v>
      </c>
      <c r="Q120" s="35"/>
      <c r="R120" s="32" t="s">
        <v>36</v>
      </c>
      <c r="S120" s="81">
        <f>[1]Malaysia!AL2550</f>
        <v>110.20399999999999</v>
      </c>
      <c r="T120" s="85">
        <f t="shared" si="1501"/>
        <v>5.0522382368641843</v>
      </c>
      <c r="U120" s="81">
        <f>[1]Malaysia!AL2552</f>
        <v>108.18899999999999</v>
      </c>
      <c r="V120" s="85">
        <f t="shared" si="1502"/>
        <v>0.84825548336580425</v>
      </c>
      <c r="W120" s="81">
        <f>[1]Malaysia!AL2553</f>
        <v>115.34399999999999</v>
      </c>
      <c r="X120" s="85">
        <f t="shared" si="1503"/>
        <v>1.6927634363097752</v>
      </c>
      <c r="Y120" s="35"/>
      <c r="Z120" s="32" t="s">
        <v>36</v>
      </c>
      <c r="AA120" s="81">
        <f>[1]Malaysia!AL2554</f>
        <v>109.387</v>
      </c>
      <c r="AB120" s="85">
        <f t="shared" si="1504"/>
        <v>-5.5820256529770234</v>
      </c>
      <c r="AC120" s="81">
        <f>[1]Malaysia!AL2556</f>
        <v>123.34699999999999</v>
      </c>
      <c r="AD120" s="85">
        <f t="shared" si="1505"/>
        <v>3.4399765189316014</v>
      </c>
      <c r="AE120" s="81">
        <f>[1]Malaysia!AL2557</f>
        <v>114.044</v>
      </c>
      <c r="AF120" s="85">
        <f t="shared" si="1506"/>
        <v>4.0148848069170526</v>
      </c>
      <c r="AG120" s="35"/>
      <c r="AH120" s="32" t="s">
        <v>36</v>
      </c>
      <c r="AI120" s="81">
        <f>[1]Malaysia!AL2562</f>
        <v>129.65799999999999</v>
      </c>
      <c r="AJ120" s="85">
        <f t="shared" si="1507"/>
        <v>8.1646102893944317</v>
      </c>
      <c r="AK120" s="81">
        <f>[1]Malaysia!AL2563</f>
        <v>132.298</v>
      </c>
      <c r="AL120" s="85">
        <f t="shared" si="1508"/>
        <v>13.595617529880471</v>
      </c>
      <c r="AM120" s="81">
        <f>[1]Malaysia!AL2564</f>
        <v>89.466999999999999</v>
      </c>
      <c r="AN120" s="85">
        <f t="shared" si="1509"/>
        <v>1.9915640674874595</v>
      </c>
      <c r="AO120" s="35"/>
      <c r="AP120" s="32" t="s">
        <v>36</v>
      </c>
      <c r="AQ120" s="81">
        <f>[1]Malaysia!AL2566</f>
        <v>109.538</v>
      </c>
      <c r="AR120" s="85">
        <f t="shared" si="1510"/>
        <v>-8.8891661468080656</v>
      </c>
      <c r="AS120" s="81">
        <f>[1]Malaysia!AL2568</f>
        <v>113.663</v>
      </c>
      <c r="AT120" s="85">
        <f t="shared" si="1511"/>
        <v>0.77400478765848391</v>
      </c>
      <c r="AU120" s="81">
        <f>[1]Malaysia!AL2569</f>
        <v>103.27200000000001</v>
      </c>
      <c r="AV120" s="85">
        <f t="shared" si="1512"/>
        <v>-0.61686218278751426</v>
      </c>
      <c r="AW120" s="35"/>
      <c r="AX120" s="32" t="s">
        <v>36</v>
      </c>
      <c r="AY120" s="81">
        <f>[1]Malaysia!AL2570</f>
        <v>109.639</v>
      </c>
      <c r="AZ120" s="85">
        <f t="shared" si="1513"/>
        <v>-0.75942721627835397</v>
      </c>
      <c r="BA120" s="81">
        <f>[1]Malaysia!AL2571</f>
        <v>108.17</v>
      </c>
      <c r="BB120" s="85">
        <f t="shared" si="1514"/>
        <v>-1.923983607151925</v>
      </c>
      <c r="BC120" s="81">
        <f>[1]Malaysia!AL2572</f>
        <v>94.682000000000002</v>
      </c>
      <c r="BD120" s="85">
        <f t="shared" si="1515"/>
        <v>-5.2213257522673047</v>
      </c>
      <c r="BE120" s="35"/>
      <c r="BF120" s="32" t="s">
        <v>36</v>
      </c>
      <c r="BG120" s="81">
        <f>[1]Malaysia!AL2573</f>
        <v>92.058999999999997</v>
      </c>
      <c r="BH120" s="85">
        <f t="shared" si="1516"/>
        <v>-12.693113815046999</v>
      </c>
      <c r="BI120" s="81">
        <f>[1]Malaysia!AL2575</f>
        <v>104.78100000000001</v>
      </c>
      <c r="BJ120" s="85">
        <f t="shared" si="1517"/>
        <v>-0.96781815604177268</v>
      </c>
      <c r="BK120" s="81">
        <f>[1]Malaysia!AL2576</f>
        <v>126.312</v>
      </c>
      <c r="BL120" s="85">
        <f t="shared" si="1518"/>
        <v>10.287260979655983</v>
      </c>
      <c r="BM120" s="35"/>
      <c r="BN120" s="32" t="s">
        <v>36</v>
      </c>
      <c r="BO120" s="81">
        <f>[1]Malaysia!AL2578</f>
        <v>127.67100000000001</v>
      </c>
      <c r="BP120" s="85">
        <f t="shared" si="1519"/>
        <v>20.055856991057226</v>
      </c>
      <c r="BQ120" s="478">
        <f>(([1]Malaysia!AL2580*[1]Malaysia!$H$2580)+([1]Malaysia!AL2581*[1]Malaysia!$H$2581)+([1]Malaysia!AL2582*[1]Malaysia!$H$2582))/$BQ$11</f>
        <v>117.15746885967501</v>
      </c>
      <c r="BR120" s="85">
        <f t="shared" si="1520"/>
        <v>9.5499512589061197</v>
      </c>
      <c r="BS120" s="81">
        <f>[1]Malaysia!AL2583</f>
        <v>108.105</v>
      </c>
      <c r="BT120" s="85">
        <f t="shared" si="1521"/>
        <v>9.5499640254963083</v>
      </c>
      <c r="BU120" s="35"/>
      <c r="BV120" s="32" t="s">
        <v>36</v>
      </c>
      <c r="BW120" s="81">
        <f>[1]Malaysia!AL2584</f>
        <v>116.746</v>
      </c>
      <c r="BX120" s="85">
        <f t="shared" si="1522"/>
        <v>9.5507094062007241</v>
      </c>
      <c r="BY120" s="81">
        <f>[1]Malaysia!AL2585</f>
        <v>105.249</v>
      </c>
      <c r="BZ120" s="85">
        <f t="shared" si="1523"/>
        <v>2.0962672668011919</v>
      </c>
      <c r="CA120" s="81">
        <f>[1]Malaysia!AL2586</f>
        <v>126.33799999999999</v>
      </c>
      <c r="CB120" s="85">
        <f t="shared" si="1524"/>
        <v>3.5795100514872189</v>
      </c>
      <c r="CC120" s="35"/>
      <c r="CD120" s="32" t="s">
        <v>36</v>
      </c>
      <c r="CE120" s="81">
        <f>[1]Malaysia!AL2587</f>
        <v>100.74299999999999</v>
      </c>
      <c r="CF120" s="85">
        <f t="shared" si="1525"/>
        <v>3.5800577826672537</v>
      </c>
      <c r="CG120" s="81">
        <f>[1]Malaysia!AL2589</f>
        <v>116.98</v>
      </c>
      <c r="CH120" s="85">
        <f t="shared" si="1526"/>
        <v>3.5798719640153536</v>
      </c>
      <c r="CI120" s="81">
        <f>[1]Malaysia!AL2597</f>
        <v>115.71299999999999</v>
      </c>
      <c r="CJ120" s="85">
        <f t="shared" si="1527"/>
        <v>8.2431408499452914</v>
      </c>
      <c r="CK120" s="35"/>
      <c r="CL120" s="32" t="s">
        <v>36</v>
      </c>
      <c r="CM120" s="81">
        <f>[1]Malaysia!AL2603</f>
        <v>127.944</v>
      </c>
      <c r="CN120" s="85">
        <f t="shared" si="1528"/>
        <v>15.628417275939668</v>
      </c>
      <c r="CO120" s="81">
        <f>[1]Malaysia!AL2604</f>
        <v>99.405000000000001</v>
      </c>
      <c r="CP120" s="85">
        <f t="shared" si="1529"/>
        <v>4.9029643622241679</v>
      </c>
      <c r="CQ120" s="81">
        <f>[1]Malaysia!AL2606</f>
        <v>120.43600000000001</v>
      </c>
      <c r="CR120" s="85">
        <f t="shared" si="1530"/>
        <v>4.9020974148142926</v>
      </c>
      <c r="CS120" s="35"/>
      <c r="CT120" s="32" t="s">
        <v>36</v>
      </c>
      <c r="CU120" s="81">
        <f>[1]Malaysia!AL2608</f>
        <v>125.55500000000001</v>
      </c>
      <c r="CV120" s="85">
        <f t="shared" si="1531"/>
        <v>11.609404862438339</v>
      </c>
      <c r="CW120" s="81">
        <f>[1]Malaysia!AL2609</f>
        <v>91.215000000000003</v>
      </c>
      <c r="CX120" s="85">
        <f t="shared" si="1532"/>
        <v>-6.1390601043413824</v>
      </c>
      <c r="CY120" s="81">
        <f>[1]Malaysia!AL2610</f>
        <v>124.887</v>
      </c>
      <c r="CZ120" s="85">
        <f t="shared" si="1533"/>
        <v>16.626355257136979</v>
      </c>
      <c r="DA120" s="35"/>
      <c r="DB120" s="32" t="s">
        <v>36</v>
      </c>
      <c r="DC120" s="81">
        <f>[1]Malaysia!AL2611</f>
        <v>91.483000000000004</v>
      </c>
      <c r="DD120" s="85">
        <f t="shared" si="1534"/>
        <v>-12.697064549375881</v>
      </c>
      <c r="DE120" s="81">
        <f>[1]Malaysia!AL2613</f>
        <v>186.542</v>
      </c>
      <c r="DF120" s="85">
        <f t="shared" si="1535"/>
        <v>77.513655482176489</v>
      </c>
      <c r="DG120" s="81">
        <f>[1]Malaysia!AL2616</f>
        <v>111.337</v>
      </c>
      <c r="DH120" s="85">
        <f t="shared" si="1536"/>
        <v>8.1382699741642313</v>
      </c>
      <c r="DI120" s="35"/>
      <c r="DJ120" s="32" t="s">
        <v>36</v>
      </c>
      <c r="DK120" s="81">
        <f>[1]Malaysia!AL2617</f>
        <v>114.298</v>
      </c>
      <c r="DL120" s="85">
        <f t="shared" si="1537"/>
        <v>8.1384347562821802</v>
      </c>
      <c r="DM120" s="81">
        <f>[1]Malaysia!AL2618</f>
        <v>95.575000000000003</v>
      </c>
      <c r="DN120" s="85">
        <f t="shared" si="1538"/>
        <v>-4.1287578617929483</v>
      </c>
      <c r="DO120" s="81">
        <f>[1]Malaysia!AL2619</f>
        <v>125.17700000000001</v>
      </c>
      <c r="DP120" s="85">
        <f t="shared" si="1539"/>
        <v>10.364923603212816</v>
      </c>
      <c r="DQ120" s="35"/>
      <c r="DR120" s="32" t="s">
        <v>36</v>
      </c>
      <c r="DS120" s="81">
        <f>[1]Malaysia!AL2620</f>
        <v>111.648</v>
      </c>
      <c r="DT120" s="85">
        <f t="shared" si="1540"/>
        <v>8.1378455339674076</v>
      </c>
      <c r="DU120" s="81">
        <f>[1]Malaysia!AL2623</f>
        <v>104.845</v>
      </c>
      <c r="DV120" s="85">
        <f t="shared" si="1541"/>
        <v>4.3607660455486439</v>
      </c>
      <c r="DW120" s="81">
        <f>[1]Malaysia!AL2624</f>
        <v>116.697</v>
      </c>
      <c r="DX120" s="85">
        <f t="shared" si="1542"/>
        <v>2.758796801803399</v>
      </c>
      <c r="DY120" s="35"/>
      <c r="DZ120" s="32" t="s">
        <v>36</v>
      </c>
      <c r="EA120" s="81">
        <f>[1]Malaysia!AL2626</f>
        <v>97.284000000000006</v>
      </c>
      <c r="EB120" s="85">
        <f t="shared" si="1543"/>
        <v>1.5787495301340613</v>
      </c>
      <c r="EC120" s="81">
        <f>[1]Malaysia!AL2628</f>
        <v>121.35</v>
      </c>
      <c r="ED120" s="85">
        <f t="shared" si="1544"/>
        <v>4.1782921112952067</v>
      </c>
      <c r="EE120" s="81">
        <f>[1]Malaysia!AL2629</f>
        <v>100.476</v>
      </c>
      <c r="EF120" s="85">
        <f t="shared" si="1545"/>
        <v>4.178504033345078</v>
      </c>
      <c r="EG120" s="35"/>
      <c r="EH120" s="32" t="s">
        <v>36</v>
      </c>
      <c r="EI120" s="81">
        <f>[1]Malaysia!AL2630</f>
        <v>107.21599999999999</v>
      </c>
      <c r="EJ120" s="85">
        <f t="shared" si="1546"/>
        <v>4.1781647168564575</v>
      </c>
      <c r="EK120" s="81">
        <f>[1]Malaysia!AL2632</f>
        <v>122.65600000000001</v>
      </c>
      <c r="EL120" s="85">
        <f t="shared" si="1547"/>
        <v>4.1788407963579459</v>
      </c>
      <c r="EM120" s="81">
        <f>[1]Malaysia!AL2634</f>
        <v>111.14</v>
      </c>
      <c r="EN120" s="85">
        <f t="shared" si="1548"/>
        <v>4.1787743011941956</v>
      </c>
      <c r="EO120" s="35"/>
      <c r="EP120" s="32" t="s">
        <v>36</v>
      </c>
      <c r="EQ120" s="81">
        <f>[1]Malaysia!AL2636</f>
        <v>106.476</v>
      </c>
      <c r="ER120" s="85">
        <f t="shared" si="1549"/>
        <v>4.959337572083399</v>
      </c>
      <c r="ES120" s="81">
        <f>[1]Malaysia!AL2637</f>
        <v>111.485</v>
      </c>
      <c r="ET120" s="85">
        <f t="shared" si="1550"/>
        <v>4.9586699052891277</v>
      </c>
      <c r="EU120" s="81">
        <f>[1]Malaysia!AL2638</f>
        <v>100.858</v>
      </c>
      <c r="EV120" s="85">
        <f t="shared" si="1551"/>
        <v>4.9587378893363621</v>
      </c>
      <c r="EW120" s="35"/>
      <c r="EX120" s="32" t="s">
        <v>36</v>
      </c>
      <c r="EY120" s="81">
        <f>[1]Malaysia!AL2639</f>
        <v>88.436000000000007</v>
      </c>
      <c r="EZ120" s="85">
        <f t="shared" si="1552"/>
        <v>4.9598252964145502</v>
      </c>
      <c r="FA120" s="81">
        <f>[1]Malaysia!AL2640</f>
        <v>99.929000000000002</v>
      </c>
      <c r="FB120" s="85">
        <f t="shared" si="1553"/>
        <v>4.9586169229476553</v>
      </c>
      <c r="FC120" s="81">
        <f>[1]Malaysia!AL2641</f>
        <v>85.043999999999997</v>
      </c>
      <c r="FD120" s="85">
        <f t="shared" si="1554"/>
        <v>4.9589020808135729</v>
      </c>
      <c r="FE120" s="35"/>
      <c r="FF120" s="32" t="s">
        <v>36</v>
      </c>
      <c r="FG120" s="81">
        <f>[1]Malaysia!AL2643</f>
        <v>103.033</v>
      </c>
      <c r="FH120" s="85">
        <f t="shared" si="1555"/>
        <v>4.9589976060714207</v>
      </c>
      <c r="FI120" s="81">
        <f>[1]Malaysia!AL2645</f>
        <v>114.063</v>
      </c>
      <c r="FJ120" s="85">
        <f t="shared" si="1556"/>
        <v>6.4795280147868795</v>
      </c>
      <c r="FK120" s="81">
        <f>[1]Malaysia!AL2649</f>
        <v>101.242</v>
      </c>
      <c r="FL120" s="85">
        <f t="shared" si="1557"/>
        <v>-6.7547155909224728</v>
      </c>
      <c r="FM120" s="35"/>
      <c r="FN120" s="32" t="s">
        <v>36</v>
      </c>
      <c r="FO120" s="81">
        <f>[1]Malaysia!AL2650</f>
        <v>95.31</v>
      </c>
      <c r="FP120" s="85">
        <f t="shared" si="1558"/>
        <v>-3.9155594088352075</v>
      </c>
      <c r="FQ120" s="81">
        <f>[1]Malaysia!AL2652</f>
        <v>121.074</v>
      </c>
      <c r="FR120" s="85">
        <f t="shared" si="1559"/>
        <v>8.3756277021402212</v>
      </c>
      <c r="FS120" s="81">
        <f>[1]Malaysia!AL2653</f>
        <v>105.08199999999999</v>
      </c>
      <c r="FT120" s="85">
        <f t="shared" si="1560"/>
        <v>10.696527894825564</v>
      </c>
      <c r="FU120" s="35"/>
      <c r="FV120" s="32" t="s">
        <v>36</v>
      </c>
      <c r="FW120" s="81">
        <f>[1]Malaysia!AL2654</f>
        <v>111.3</v>
      </c>
      <c r="FX120" s="85">
        <f t="shared" si="1561"/>
        <v>8.757255369461987</v>
      </c>
      <c r="FY120" s="81">
        <f>[1]Malaysia!AL2655</f>
        <v>81.734999999999999</v>
      </c>
      <c r="FZ120" s="85">
        <f t="shared" si="1562"/>
        <v>1.7705726345672588</v>
      </c>
      <c r="GA120" s="81">
        <f>[1]Malaysia!AL2656</f>
        <v>85.061999999999998</v>
      </c>
      <c r="GB120" s="85">
        <f t="shared" si="1563"/>
        <v>1.7707161829102063</v>
      </c>
      <c r="GC120" s="35"/>
      <c r="GD120" s="32" t="s">
        <v>36</v>
      </c>
      <c r="GE120" s="81">
        <f>[1]Malaysia!AL2657</f>
        <v>101.297</v>
      </c>
      <c r="GF120" s="85">
        <f t="shared" si="1564"/>
        <v>1.7712540438443085</v>
      </c>
      <c r="GG120" s="81">
        <f>[1]Malaysia!AL2658</f>
        <v>101.816</v>
      </c>
      <c r="GH120" s="85">
        <f t="shared" si="1565"/>
        <v>1.771220662908334</v>
      </c>
      <c r="GI120" s="81">
        <f>[1]Malaysia!AL2659</f>
        <v>91.596000000000004</v>
      </c>
      <c r="GJ120" s="85">
        <f t="shared" si="1566"/>
        <v>-3.2102626962825127</v>
      </c>
      <c r="GK120" s="35"/>
      <c r="GL120" s="32" t="s">
        <v>36</v>
      </c>
      <c r="GM120" s="81">
        <f>[1]Malaysia!AL2660</f>
        <v>93.837000000000003</v>
      </c>
      <c r="GN120" s="85">
        <f t="shared" si="1567"/>
        <v>1.7699690906133156</v>
      </c>
      <c r="GO120" s="81">
        <f>[1]Malaysia!AL2661</f>
        <v>109.68300000000001</v>
      </c>
      <c r="GP120" s="85">
        <f t="shared" si="1568"/>
        <v>8.5755295980993935</v>
      </c>
      <c r="GQ120" s="81">
        <f>[1]Malaysia!AL2662</f>
        <v>123.301</v>
      </c>
      <c r="GR120" s="85">
        <f t="shared" si="1569"/>
        <v>8.5759320899596787</v>
      </c>
      <c r="GS120" s="35"/>
      <c r="GT120" s="32" t="s">
        <v>36</v>
      </c>
      <c r="GU120" s="81">
        <f>[1]Malaysia!AL2665</f>
        <v>101.423</v>
      </c>
      <c r="GV120" s="85">
        <f t="shared" si="1570"/>
        <v>4.4005023263474357</v>
      </c>
      <c r="GW120" s="81">
        <f>[1]Malaysia!AL2667</f>
        <v>116.274</v>
      </c>
      <c r="GX120" s="85">
        <f t="shared" si="1571"/>
        <v>3.3519106157169176</v>
      </c>
      <c r="GY120" s="81">
        <f>[1]Malaysia!AL2668</f>
        <v>96.706999999999994</v>
      </c>
      <c r="GZ120" s="85">
        <f t="shared" si="1572"/>
        <v>4.4002547743196061</v>
      </c>
      <c r="HA120" s="35"/>
      <c r="HB120" s="32" t="s">
        <v>36</v>
      </c>
      <c r="HC120" s="81">
        <f>[1]Malaysia!AL2669</f>
        <v>99.954999999999998</v>
      </c>
      <c r="HD120" s="85">
        <f t="shared" si="1573"/>
        <v>4.4003676547387727</v>
      </c>
      <c r="HE120" s="81">
        <f>[1]Malaysia!AL2670</f>
        <v>109.72</v>
      </c>
      <c r="HF120" s="85">
        <f t="shared" si="1574"/>
        <v>4.3997868615361284</v>
      </c>
      <c r="HG120" s="81">
        <f>[1]Malaysia!AL2671</f>
        <v>94.37</v>
      </c>
      <c r="HH120" s="85">
        <f t="shared" si="1575"/>
        <v>-0.5354244398069028</v>
      </c>
      <c r="HI120" s="35"/>
      <c r="HJ120" s="32" t="s">
        <v>36</v>
      </c>
      <c r="HK120" s="81">
        <f>[1]Malaysia!AL2672</f>
        <v>119.242</v>
      </c>
      <c r="HL120" s="85">
        <f t="shared" si="1576"/>
        <v>2.4266215415274388</v>
      </c>
      <c r="HM120" s="81">
        <f>[1]Malaysia!AL2673</f>
        <v>129.02099999999999</v>
      </c>
      <c r="HN120" s="85">
        <f t="shared" si="1577"/>
        <v>10.558787993041932</v>
      </c>
      <c r="HO120" s="81">
        <f>[1]Malaysia!AL2675</f>
        <v>100.654</v>
      </c>
      <c r="HP120" s="85">
        <f t="shared" si="1578"/>
        <v>4.3998672364435834</v>
      </c>
      <c r="HQ120" s="35"/>
      <c r="HR120" s="32" t="s">
        <v>36</v>
      </c>
      <c r="HS120" s="81">
        <f>[1]Malaysia!AL2676</f>
        <v>92.123999999999995</v>
      </c>
      <c r="HT120" s="85">
        <f t="shared" si="1579"/>
        <v>8.1686568741413907</v>
      </c>
      <c r="HU120" s="81">
        <f>[1]Malaysia!AL2677</f>
        <v>124.089</v>
      </c>
      <c r="HV120" s="85">
        <f t="shared" si="1580"/>
        <v>8.1687267909133539</v>
      </c>
      <c r="HW120" s="81">
        <f>[1]Malaysia!AL2678</f>
        <v>109.005</v>
      </c>
      <c r="HX120" s="85">
        <f t="shared" si="1581"/>
        <v>8.168854752761149</v>
      </c>
      <c r="HY120" s="35"/>
      <c r="HZ120" s="32" t="s">
        <v>36</v>
      </c>
      <c r="IA120" s="81">
        <f>[1]Malaysia!AL2680</f>
        <v>79.846999999999994</v>
      </c>
      <c r="IB120" s="85">
        <f t="shared" si="1582"/>
        <v>8.1673846487306605</v>
      </c>
      <c r="IC120" s="81">
        <f>[1]Malaysia!AL2812</f>
        <v>109.009729603835</v>
      </c>
      <c r="ID120" s="85">
        <f t="shared" si="1583"/>
        <v>-0.9296638951088454</v>
      </c>
      <c r="IE120" s="81">
        <f>[1]Malaysia!AL2689</f>
        <v>98.061000000000007</v>
      </c>
      <c r="IF120" s="85">
        <f t="shared" si="1584"/>
        <v>2.6709245105224682</v>
      </c>
      <c r="IG120" s="35"/>
      <c r="IH120" s="32" t="s">
        <v>36</v>
      </c>
      <c r="II120" s="81">
        <f>[1]Malaysia!AL2690</f>
        <v>109.64</v>
      </c>
      <c r="IJ120" s="85">
        <f t="shared" si="1585"/>
        <v>3.52967838190024</v>
      </c>
      <c r="IK120" s="81">
        <f>[1]Malaysia!AL2691</f>
        <v>107.545</v>
      </c>
      <c r="IL120" s="85">
        <f t="shared" si="1586"/>
        <v>5.2247933075681345</v>
      </c>
      <c r="IM120" s="81">
        <f>[1]Malaysia!AL2694</f>
        <v>96.120999999999995</v>
      </c>
      <c r="IN120" s="85">
        <f t="shared" si="1587"/>
        <v>3.624446145387509</v>
      </c>
      <c r="IO120" s="81">
        <f>[1]Malaysia!AL2695</f>
        <v>134.19999999999999</v>
      </c>
      <c r="IP120" s="85">
        <f t="shared" si="1588"/>
        <v>3.6245424922397405</v>
      </c>
      <c r="IQ120" s="35"/>
      <c r="IR120" s="32" t="s">
        <v>36</v>
      </c>
      <c r="IS120" s="81">
        <f>[1]Malaysia!AL2697</f>
        <v>115.197</v>
      </c>
      <c r="IT120" s="85">
        <f t="shared" si="1589"/>
        <v>3.6251765362022894</v>
      </c>
      <c r="IU120" s="81">
        <f>[1]Malaysia!AL2698</f>
        <v>102.788</v>
      </c>
      <c r="IV120" s="85">
        <f t="shared" si="1590"/>
        <v>3.6242476787676594</v>
      </c>
      <c r="IW120" s="81">
        <f>[1]Malaysia!AL2699</f>
        <v>104.152</v>
      </c>
      <c r="IX120" s="85">
        <f t="shared" si="1591"/>
        <v>3.6245510352306667</v>
      </c>
      <c r="IY120" s="35"/>
      <c r="IZ120" s="32" t="s">
        <v>36</v>
      </c>
      <c r="JA120" s="81">
        <f>[1]Malaysia!AL2701</f>
        <v>119.15900000000001</v>
      </c>
      <c r="JB120" s="85">
        <f t="shared" si="1592"/>
        <v>3.6246314928994394</v>
      </c>
      <c r="JC120" s="81">
        <f>[1]Malaysia!AL2702</f>
        <v>113.023</v>
      </c>
      <c r="JD120" s="85">
        <f t="shared" si="1593"/>
        <v>12.57383041663762</v>
      </c>
      <c r="JE120" s="81">
        <f>[1]Malaysia!AL2703</f>
        <v>129.649</v>
      </c>
      <c r="JF120" s="85">
        <f t="shared" si="1594"/>
        <v>14.764096662830852</v>
      </c>
      <c r="JG120" s="35"/>
      <c r="JH120" s="32" t="s">
        <v>36</v>
      </c>
      <c r="JI120" s="81">
        <f>[1]Malaysia!AL2704</f>
        <v>116.901</v>
      </c>
      <c r="JJ120" s="85">
        <f t="shared" si="1595"/>
        <v>-4.9376692444682959</v>
      </c>
      <c r="JK120" s="81">
        <f>[1]Malaysia!AL2705</f>
        <v>122.414</v>
      </c>
      <c r="JL120" s="85">
        <f t="shared" si="1596"/>
        <v>33.157116129312953</v>
      </c>
      <c r="JM120" s="81">
        <f>[1]Malaysia!AL2706</f>
        <v>90.406000000000006</v>
      </c>
      <c r="JN120" s="85">
        <f t="shared" si="1597"/>
        <v>11.471973564153785</v>
      </c>
      <c r="JO120" s="35"/>
      <c r="JP120" s="32" t="s">
        <v>36</v>
      </c>
      <c r="JQ120" s="81">
        <f>[1]Malaysia!AL2707</f>
        <v>109.40600000000001</v>
      </c>
      <c r="JR120" s="85">
        <f t="shared" si="1598"/>
        <v>3.3887733887733873</v>
      </c>
      <c r="JS120" s="81">
        <f>[1]Malaysia!AL2708</f>
        <v>117.881</v>
      </c>
      <c r="JT120" s="85">
        <f t="shared" si="1599"/>
        <v>-10.425452694128467</v>
      </c>
      <c r="JU120" s="81">
        <f>[1]Malaysia!AL2709</f>
        <v>87.944000000000003</v>
      </c>
      <c r="JV120" s="85">
        <f t="shared" si="1600"/>
        <v>-10.425748624974545</v>
      </c>
      <c r="JW120" s="35"/>
      <c r="JX120" s="32" t="s">
        <v>36</v>
      </c>
      <c r="JY120" s="81">
        <f>[1]Malaysia!AL2710</f>
        <v>102.224</v>
      </c>
      <c r="JZ120" s="85">
        <f t="shared" si="1601"/>
        <v>-14.529142732920292</v>
      </c>
      <c r="KA120" s="81">
        <f>[1]Malaysia!AL2711</f>
        <v>71.846999999999994</v>
      </c>
      <c r="KB120" s="85">
        <f t="shared" si="1602"/>
        <v>8.5613695773711527</v>
      </c>
      <c r="KC120" s="81">
        <f>[1]Malaysia!AL2712</f>
        <v>105.959</v>
      </c>
      <c r="KD120" s="85">
        <f t="shared" si="1603"/>
        <v>-3.9895978688316518</v>
      </c>
      <c r="KE120" s="35"/>
      <c r="KF120" s="32" t="s">
        <v>36</v>
      </c>
      <c r="KG120" s="81">
        <f>[1]Malaysia!AL2714</f>
        <v>77.521000000000001</v>
      </c>
      <c r="KH120" s="85">
        <f t="shared" si="1604"/>
        <v>-5.3918158630200423</v>
      </c>
      <c r="KI120" s="81">
        <f>[1]Malaysia!AL2715</f>
        <v>90.867000000000004</v>
      </c>
      <c r="KJ120" s="85">
        <f t="shared" si="1605"/>
        <v>-1.1294271258364574</v>
      </c>
      <c r="KK120" s="81">
        <f>[1]Malaysia!AL2716</f>
        <v>100.75700000000001</v>
      </c>
      <c r="KL120" s="85">
        <f t="shared" si="1606"/>
        <v>8.1640759189282051</v>
      </c>
      <c r="KM120" s="35"/>
      <c r="KN120" s="32" t="s">
        <v>36</v>
      </c>
      <c r="KO120" s="81">
        <f>[1]Malaysia!AL2717</f>
        <v>95.879000000000005</v>
      </c>
      <c r="KP120" s="85">
        <f t="shared" si="1607"/>
        <v>8.1655215983574152</v>
      </c>
      <c r="KQ120" s="81">
        <f>[1]Malaysia!AL2719</f>
        <v>137.03200000000001</v>
      </c>
      <c r="KR120" s="85">
        <f t="shared" si="1608"/>
        <v>13.503797761929633</v>
      </c>
      <c r="KS120" s="81">
        <f>[1]Malaysia!AL2720</f>
        <v>110.58199999999999</v>
      </c>
      <c r="KT120" s="85">
        <f t="shared" si="1609"/>
        <v>11.213693780674234</v>
      </c>
      <c r="KU120" s="35"/>
      <c r="KV120" s="32" t="s">
        <v>36</v>
      </c>
      <c r="KW120" s="81">
        <f>[1]Malaysia!AL2722</f>
        <v>119.708</v>
      </c>
      <c r="KX120" s="85">
        <f t="shared" si="1610"/>
        <v>-4.6280583506616608</v>
      </c>
      <c r="KY120" s="81">
        <f>[1]Malaysia!AL2723</f>
        <v>122.69199999999999</v>
      </c>
      <c r="KZ120" s="85">
        <f t="shared" si="1611"/>
        <v>12.088434131189473</v>
      </c>
      <c r="LA120" s="81">
        <f>[1]Malaysia!AL2726</f>
        <v>89.808000000000007</v>
      </c>
      <c r="LB120" s="85">
        <f t="shared" si="1612"/>
        <v>-3.2585395279695746</v>
      </c>
      <c r="LC120" s="35"/>
      <c r="LD120" s="32" t="s">
        <v>36</v>
      </c>
      <c r="LE120" s="81">
        <f>[1]Malaysia!AL2729</f>
        <v>91.816999999999993</v>
      </c>
      <c r="LF120" s="85">
        <f t="shared" si="1613"/>
        <v>1.4126665046720603</v>
      </c>
      <c r="LG120" s="81">
        <f>[1]Malaysia!AL2730</f>
        <v>135.328</v>
      </c>
      <c r="LH120" s="85">
        <f t="shared" si="1614"/>
        <v>1.5556639525721323</v>
      </c>
      <c r="LI120" s="81">
        <f>[1]Malaysia!AL2731</f>
        <v>113.508</v>
      </c>
      <c r="LJ120" s="85">
        <f t="shared" si="1615"/>
        <v>0.9085575093789231</v>
      </c>
      <c r="LK120" s="35"/>
      <c r="LL120" s="32" t="s">
        <v>36</v>
      </c>
      <c r="LM120" s="81">
        <f>[1]Malaysia!AL2733</f>
        <v>116.027</v>
      </c>
      <c r="LN120" s="85">
        <f t="shared" si="1616"/>
        <v>1.5562499452949226</v>
      </c>
      <c r="LO120" s="81">
        <f>[1]Malaysia!AL2735</f>
        <v>115.08</v>
      </c>
      <c r="LP120" s="85">
        <f t="shared" si="1617"/>
        <v>1.5567086730911655</v>
      </c>
      <c r="LQ120" s="81">
        <f>[1]Malaysia!AL2737</f>
        <v>148.93700000000001</v>
      </c>
      <c r="LR120" s="85">
        <f t="shared" si="1618"/>
        <v>1.5560328662507175</v>
      </c>
      <c r="LS120" s="35"/>
      <c r="LT120" s="32" t="s">
        <v>36</v>
      </c>
      <c r="LU120" s="81">
        <f>[1]Malaysia!AL2740</f>
        <v>115.072</v>
      </c>
      <c r="LV120" s="85">
        <f t="shared" si="1619"/>
        <v>14.551934218647361</v>
      </c>
      <c r="LW120" s="81">
        <f>[1]Malaysia!AL2745</f>
        <v>83.644999999999996</v>
      </c>
      <c r="LX120" s="85">
        <f t="shared" si="1620"/>
        <v>8.4847541600197189</v>
      </c>
      <c r="LY120" s="81">
        <f>[1]Malaysia!AL2746</f>
        <v>74.796000000000006</v>
      </c>
      <c r="LZ120" s="85">
        <f t="shared" si="1621"/>
        <v>-6.9944417502890985</v>
      </c>
      <c r="MA120" s="35"/>
      <c r="MB120" s="32" t="s">
        <v>36</v>
      </c>
      <c r="MC120" s="81">
        <f>[1]Malaysia!AL2749</f>
        <v>128.786</v>
      </c>
      <c r="MD120" s="85">
        <f t="shared" si="1622"/>
        <v>10.800812168765916</v>
      </c>
      <c r="ME120" s="81">
        <f>[1]Malaysia!AL2750</f>
        <v>76.256</v>
      </c>
      <c r="MF120" s="85">
        <f t="shared" si="1623"/>
        <v>9.7571858312822854</v>
      </c>
      <c r="MG120" s="81">
        <f>[1]Malaysia!AL2753</f>
        <v>110.703</v>
      </c>
      <c r="MH120" s="85">
        <f t="shared" si="1624"/>
        <v>15.715808838901197</v>
      </c>
      <c r="MI120" s="35"/>
      <c r="MJ120" s="32" t="s">
        <v>36</v>
      </c>
      <c r="MK120" s="81">
        <f>[1]Malaysia!AL2755</f>
        <v>91.414000000000001</v>
      </c>
      <c r="ML120" s="85">
        <f t="shared" si="1625"/>
        <v>-9.0661308292217058</v>
      </c>
      <c r="MM120" s="81">
        <f>[1]Malaysia!AL2758</f>
        <v>109.31654430626099</v>
      </c>
      <c r="MN120" s="85">
        <f t="shared" si="1626"/>
        <v>8.9332978193952499</v>
      </c>
      <c r="MO120" s="81">
        <f>[1]Malaysia!AL2774</f>
        <v>96.72</v>
      </c>
      <c r="MP120" s="85">
        <f t="shared" si="1627"/>
        <v>14.315431164901653</v>
      </c>
    </row>
    <row r="121" spans="1:384" ht="15" customHeight="1">
      <c r="A121" s="35"/>
      <c r="B121" s="32" t="s">
        <v>37</v>
      </c>
      <c r="C121" s="81">
        <f>[1]Malaysia!AM$2918</f>
        <v>98.634509335650705</v>
      </c>
      <c r="D121" s="85">
        <f t="shared" si="1628"/>
        <v>-3.7038614839703001</v>
      </c>
      <c r="E121" s="499">
        <f>[1]Malaysia!AM2919</f>
        <v>95.772999999999996</v>
      </c>
      <c r="F121" s="85">
        <f t="shared" si="1496"/>
        <v>-4.5401084443026889</v>
      </c>
      <c r="G121" s="499">
        <f>[1]Malaysia!AM2920</f>
        <v>101.34</v>
      </c>
      <c r="H121" s="85">
        <f t="shared" si="1497"/>
        <v>-2.9440496485145644</v>
      </c>
      <c r="I121" s="35"/>
      <c r="J121" s="32" t="s">
        <v>37</v>
      </c>
      <c r="K121" s="81">
        <f>[1]Malaysia!AM2547</f>
        <v>99.462999999999994</v>
      </c>
      <c r="L121" s="85">
        <f t="shared" si="1498"/>
        <v>21.246068703220587</v>
      </c>
      <c r="M121" s="81">
        <f>[1]Malaysia!AM2548</f>
        <v>112.596</v>
      </c>
      <c r="N121" s="85">
        <f t="shared" si="1499"/>
        <v>18.85364437641843</v>
      </c>
      <c r="O121" s="81">
        <f>[1]Malaysia!AM2549</f>
        <v>102.392</v>
      </c>
      <c r="P121" s="85">
        <f t="shared" si="1500"/>
        <v>26.261791725753739</v>
      </c>
      <c r="Q121" s="35"/>
      <c r="R121" s="32" t="s">
        <v>37</v>
      </c>
      <c r="S121" s="81">
        <f>[1]Malaysia!AM2550</f>
        <v>109.901</v>
      </c>
      <c r="T121" s="85">
        <f t="shared" si="1501"/>
        <v>-1.3261146725565283</v>
      </c>
      <c r="U121" s="81">
        <f>[1]Malaysia!AM2552</f>
        <v>124.949</v>
      </c>
      <c r="V121" s="85">
        <f t="shared" si="1502"/>
        <v>10.339011488771746</v>
      </c>
      <c r="W121" s="81">
        <f>[1]Malaysia!AM2553</f>
        <v>113.377</v>
      </c>
      <c r="X121" s="85">
        <f t="shared" si="1503"/>
        <v>7.8015061042863181</v>
      </c>
      <c r="Y121" s="35"/>
      <c r="Z121" s="32" t="s">
        <v>37</v>
      </c>
      <c r="AA121" s="81">
        <f>[1]Malaysia!AM2554</f>
        <v>114.426</v>
      </c>
      <c r="AB121" s="85">
        <f t="shared" si="1504"/>
        <v>4.5158108182167069</v>
      </c>
      <c r="AC121" s="81">
        <f>[1]Malaysia!AM2556</f>
        <v>105.31399999999999</v>
      </c>
      <c r="AD121" s="85">
        <f t="shared" si="1505"/>
        <v>4.5933518060562619</v>
      </c>
      <c r="AE121" s="81">
        <f>[1]Malaysia!AM2557</f>
        <v>106.626</v>
      </c>
      <c r="AF121" s="85">
        <f t="shared" si="1506"/>
        <v>3.5043100100955229</v>
      </c>
      <c r="AG121" s="35"/>
      <c r="AH121" s="32" t="s">
        <v>37</v>
      </c>
      <c r="AI121" s="81">
        <f>[1]Malaysia!AM2562</f>
        <v>144.346</v>
      </c>
      <c r="AJ121" s="85">
        <f t="shared" si="1507"/>
        <v>5.92569218689232</v>
      </c>
      <c r="AK121" s="81">
        <f>[1]Malaysia!AM2563</f>
        <v>138.71899999999999</v>
      </c>
      <c r="AL121" s="85">
        <f t="shared" si="1508"/>
        <v>17.835087451050342</v>
      </c>
      <c r="AM121" s="81">
        <f>[1]Malaysia!AM2564</f>
        <v>95.596999999999994</v>
      </c>
      <c r="AN121" s="85">
        <f t="shared" si="1509"/>
        <v>9.3024319410937437</v>
      </c>
      <c r="AO121" s="35"/>
      <c r="AP121" s="32" t="s">
        <v>37</v>
      </c>
      <c r="AQ121" s="81">
        <f>[1]Malaysia!AM2566</f>
        <v>95.906000000000006</v>
      </c>
      <c r="AR121" s="85">
        <f t="shared" si="1510"/>
        <v>-13.546014260860161</v>
      </c>
      <c r="AS121" s="81">
        <f>[1]Malaysia!AM2568</f>
        <v>109.65</v>
      </c>
      <c r="AT121" s="85">
        <f t="shared" si="1511"/>
        <v>4.5869459467193394</v>
      </c>
      <c r="AU121" s="81">
        <f>[1]Malaysia!AM2569</f>
        <v>96.957999999999998</v>
      </c>
      <c r="AV121" s="85">
        <f t="shared" si="1512"/>
        <v>2.7184507161623941</v>
      </c>
      <c r="AW121" s="35"/>
      <c r="AX121" s="32" t="s">
        <v>37</v>
      </c>
      <c r="AY121" s="81">
        <f>[1]Malaysia!AM2570</f>
        <v>126.444</v>
      </c>
      <c r="AZ121" s="85">
        <f t="shared" si="1513"/>
        <v>-3.2970058506366797</v>
      </c>
      <c r="BA121" s="81">
        <f>[1]Malaysia!AM2571</f>
        <v>126.753</v>
      </c>
      <c r="BB121" s="85">
        <f t="shared" si="1514"/>
        <v>4.467045239135274</v>
      </c>
      <c r="BC121" s="81">
        <f>[1]Malaysia!AM2572</f>
        <v>87.41</v>
      </c>
      <c r="BD121" s="85">
        <f t="shared" si="1515"/>
        <v>-17.126495629254606</v>
      </c>
      <c r="BE121" s="35"/>
      <c r="BF121" s="32" t="s">
        <v>37</v>
      </c>
      <c r="BG121" s="81">
        <f>[1]Malaysia!AM2573</f>
        <v>96.856999999999999</v>
      </c>
      <c r="BH121" s="85">
        <f t="shared" si="1516"/>
        <v>5.7160008731717937</v>
      </c>
      <c r="BI121" s="81">
        <f>[1]Malaysia!AM2575</f>
        <v>127.517</v>
      </c>
      <c r="BJ121" s="85">
        <f t="shared" si="1517"/>
        <v>18.892535476532331</v>
      </c>
      <c r="BK121" s="81">
        <f>[1]Malaysia!AM2576</f>
        <v>122.586</v>
      </c>
      <c r="BL121" s="85">
        <f t="shared" si="1518"/>
        <v>4.1884104778255704</v>
      </c>
      <c r="BM121" s="35"/>
      <c r="BN121" s="32" t="s">
        <v>37</v>
      </c>
      <c r="BO121" s="81">
        <f>[1]Malaysia!AM2578</f>
        <v>129.69900000000001</v>
      </c>
      <c r="BP121" s="85">
        <f t="shared" si="1519"/>
        <v>19.959489081475041</v>
      </c>
      <c r="BQ121" s="478">
        <f>(([1]Malaysia!AM2580*[1]Malaysia!$H$2580)+([1]Malaysia!AM2581*[1]Malaysia!$H$2581)+([1]Malaysia!AM2582*[1]Malaysia!$H$2582))/$BQ$11</f>
        <v>119.67860811881579</v>
      </c>
      <c r="BR121" s="85">
        <f t="shared" si="1520"/>
        <v>11.779971366456451</v>
      </c>
      <c r="BS121" s="81">
        <f>[1]Malaysia!AM2583</f>
        <v>125.026</v>
      </c>
      <c r="BT121" s="85">
        <f t="shared" si="1521"/>
        <v>11.78006258381761</v>
      </c>
      <c r="BU121" s="35"/>
      <c r="BV121" s="32" t="s">
        <v>37</v>
      </c>
      <c r="BW121" s="81">
        <f>[1]Malaysia!AM2584</f>
        <v>122.102</v>
      </c>
      <c r="BX121" s="85">
        <f t="shared" si="1522"/>
        <v>11.780214951388771</v>
      </c>
      <c r="BY121" s="81">
        <f>[1]Malaysia!AM2585</f>
        <v>107.72799999999999</v>
      </c>
      <c r="BZ121" s="85">
        <f t="shared" si="1523"/>
        <v>2.5375492566294184</v>
      </c>
      <c r="CA121" s="81">
        <f>[1]Malaysia!AM2586</f>
        <v>115.255</v>
      </c>
      <c r="CB121" s="85">
        <f t="shared" si="1524"/>
        <v>5.7569668107284855</v>
      </c>
      <c r="CC121" s="35"/>
      <c r="CD121" s="32" t="s">
        <v>37</v>
      </c>
      <c r="CE121" s="81">
        <f>[1]Malaysia!AM2587</f>
        <v>115.101</v>
      </c>
      <c r="CF121" s="85">
        <f t="shared" si="1525"/>
        <v>5.757339091284976</v>
      </c>
      <c r="CG121" s="81">
        <f>[1]Malaysia!AM2589</f>
        <v>117.361</v>
      </c>
      <c r="CH121" s="85">
        <f t="shared" si="1526"/>
        <v>5.7573081498035492</v>
      </c>
      <c r="CI121" s="81">
        <f>[1]Malaysia!AM2597</f>
        <v>139.28299999999999</v>
      </c>
      <c r="CJ121" s="85">
        <f t="shared" si="1527"/>
        <v>9.1790582646798242</v>
      </c>
      <c r="CK121" s="35"/>
      <c r="CL121" s="32" t="s">
        <v>37</v>
      </c>
      <c r="CM121" s="81">
        <f>[1]Malaysia!AM2603</f>
        <v>122.477</v>
      </c>
      <c r="CN121" s="85">
        <f t="shared" si="1528"/>
        <v>14.891840678411299</v>
      </c>
      <c r="CO121" s="81">
        <f>[1]Malaysia!AM2604</f>
        <v>124.645</v>
      </c>
      <c r="CP121" s="85">
        <f t="shared" si="1529"/>
        <v>5.7119837163938598</v>
      </c>
      <c r="CQ121" s="81">
        <f>[1]Malaysia!AM2606</f>
        <v>135.226</v>
      </c>
      <c r="CR121" s="85">
        <f t="shared" si="1530"/>
        <v>5.7122085069457995</v>
      </c>
      <c r="CS121" s="35"/>
      <c r="CT121" s="32" t="s">
        <v>37</v>
      </c>
      <c r="CU121" s="81">
        <f>[1]Malaysia!AM2608</f>
        <v>116.29600000000001</v>
      </c>
      <c r="CV121" s="85">
        <f t="shared" si="1531"/>
        <v>13.117401031028123</v>
      </c>
      <c r="CW121" s="81">
        <f>[1]Malaysia!AM2609</f>
        <v>90</v>
      </c>
      <c r="CX121" s="85">
        <f t="shared" si="1532"/>
        <v>-5.7097957045573651</v>
      </c>
      <c r="CY121" s="81">
        <f>[1]Malaysia!AM2610</f>
        <v>119.84099999999999</v>
      </c>
      <c r="CZ121" s="85">
        <f t="shared" si="1533"/>
        <v>15.391503620397472</v>
      </c>
      <c r="DA121" s="35"/>
      <c r="DB121" s="32" t="s">
        <v>37</v>
      </c>
      <c r="DC121" s="81">
        <f>[1]Malaysia!AM2611</f>
        <v>96.798000000000002</v>
      </c>
      <c r="DD121" s="85">
        <f t="shared" si="1534"/>
        <v>-1.244669346446571</v>
      </c>
      <c r="DE121" s="81">
        <f>[1]Malaysia!AM2613</f>
        <v>176.29499999999999</v>
      </c>
      <c r="DF121" s="85">
        <f t="shared" si="1535"/>
        <v>84.640762463343094</v>
      </c>
      <c r="DG121" s="81">
        <f>[1]Malaysia!AM2616</f>
        <v>119.435</v>
      </c>
      <c r="DH121" s="85">
        <f t="shared" si="1536"/>
        <v>10.798274502527946</v>
      </c>
      <c r="DI121" s="35"/>
      <c r="DJ121" s="32" t="s">
        <v>37</v>
      </c>
      <c r="DK121" s="81">
        <f>[1]Malaysia!AM2617</f>
        <v>108.283</v>
      </c>
      <c r="DL121" s="85">
        <f t="shared" si="1537"/>
        <v>10.799250989982511</v>
      </c>
      <c r="DM121" s="81">
        <f>[1]Malaysia!AM2618</f>
        <v>106.499</v>
      </c>
      <c r="DN121" s="85">
        <f t="shared" si="1538"/>
        <v>5.8375155279503161</v>
      </c>
      <c r="DO121" s="81">
        <f>[1]Malaysia!AM2619</f>
        <v>102.604</v>
      </c>
      <c r="DP121" s="85">
        <f t="shared" si="1539"/>
        <v>12.76651866180157</v>
      </c>
      <c r="DQ121" s="35"/>
      <c r="DR121" s="32" t="s">
        <v>37</v>
      </c>
      <c r="DS121" s="81">
        <f>[1]Malaysia!AM2620</f>
        <v>109.596</v>
      </c>
      <c r="DT121" s="85">
        <f t="shared" si="1540"/>
        <v>10.79816003639489</v>
      </c>
      <c r="DU121" s="81">
        <f>[1]Malaysia!AM2623</f>
        <v>102.137</v>
      </c>
      <c r="DV121" s="85">
        <f t="shared" si="1541"/>
        <v>3.3754377441752155</v>
      </c>
      <c r="DW121" s="81">
        <f>[1]Malaysia!AM2624</f>
        <v>117.31</v>
      </c>
      <c r="DX121" s="85">
        <f t="shared" si="1542"/>
        <v>2.2478667491785131</v>
      </c>
      <c r="DY121" s="35"/>
      <c r="DZ121" s="32" t="s">
        <v>37</v>
      </c>
      <c r="EA121" s="81">
        <f>[1]Malaysia!AM2626</f>
        <v>107.742</v>
      </c>
      <c r="EB121" s="85">
        <f t="shared" si="1543"/>
        <v>2.2841193893825533</v>
      </c>
      <c r="EC121" s="81">
        <f>[1]Malaysia!AM2628</f>
        <v>115.65300000000001</v>
      </c>
      <c r="ED121" s="85">
        <f t="shared" si="1544"/>
        <v>4.0971728427286962</v>
      </c>
      <c r="EE121" s="81">
        <f>[1]Malaysia!AM2629</f>
        <v>109.825</v>
      </c>
      <c r="EF121" s="85">
        <f t="shared" si="1545"/>
        <v>4.0975526530302915</v>
      </c>
      <c r="EG121" s="35"/>
      <c r="EH121" s="32" t="s">
        <v>37</v>
      </c>
      <c r="EI121" s="81">
        <f>[1]Malaysia!AM2630</f>
        <v>110.07899999999999</v>
      </c>
      <c r="EJ121" s="85">
        <f t="shared" si="1546"/>
        <v>4.0965701154642744</v>
      </c>
      <c r="EK121" s="81">
        <f>[1]Malaysia!AM2632</f>
        <v>108.01300000000001</v>
      </c>
      <c r="EL121" s="85">
        <f t="shared" si="1547"/>
        <v>4.0968755421059768</v>
      </c>
      <c r="EM121" s="81">
        <f>[1]Malaysia!AM2634</f>
        <v>113.94</v>
      </c>
      <c r="EN121" s="85">
        <f t="shared" si="1548"/>
        <v>4.0975743456214815</v>
      </c>
      <c r="EO121" s="35"/>
      <c r="EP121" s="32" t="s">
        <v>37</v>
      </c>
      <c r="EQ121" s="81">
        <f>[1]Malaysia!AM2636</f>
        <v>102.456</v>
      </c>
      <c r="ER121" s="85">
        <f t="shared" si="1549"/>
        <v>1.6781620602391598</v>
      </c>
      <c r="ES121" s="81">
        <f>[1]Malaysia!AM2637</f>
        <v>119.73399999999999</v>
      </c>
      <c r="ET121" s="85">
        <f t="shared" si="1550"/>
        <v>1.6780176293754892</v>
      </c>
      <c r="EU121" s="81">
        <f>[1]Malaysia!AM2638</f>
        <v>102.089</v>
      </c>
      <c r="EV121" s="85">
        <f t="shared" si="1551"/>
        <v>1.6792326922502383</v>
      </c>
      <c r="EW121" s="35"/>
      <c r="EX121" s="32" t="s">
        <v>37</v>
      </c>
      <c r="EY121" s="81">
        <f>[1]Malaysia!AM2639</f>
        <v>106.05</v>
      </c>
      <c r="EZ121" s="85">
        <f t="shared" si="1552"/>
        <v>1.6788272179023522</v>
      </c>
      <c r="FA121" s="81">
        <f>[1]Malaysia!AM2640</f>
        <v>118.015</v>
      </c>
      <c r="FB121" s="85">
        <f t="shared" si="1553"/>
        <v>1.6783409582396445</v>
      </c>
      <c r="FC121" s="81">
        <f>[1]Malaysia!AM2641</f>
        <v>80.186999999999998</v>
      </c>
      <c r="FD121" s="85">
        <f t="shared" si="1554"/>
        <v>1.678860809251475</v>
      </c>
      <c r="FE121" s="35"/>
      <c r="FF121" s="32" t="s">
        <v>37</v>
      </c>
      <c r="FG121" s="81">
        <f>[1]Malaysia!AM2643</f>
        <v>106.17100000000001</v>
      </c>
      <c r="FH121" s="85">
        <f t="shared" si="1555"/>
        <v>1.6778555626849538</v>
      </c>
      <c r="FI121" s="81">
        <f>[1]Malaysia!AM2645</f>
        <v>131.84200000000001</v>
      </c>
      <c r="FJ121" s="85">
        <f t="shared" si="1556"/>
        <v>5.9125014058257506</v>
      </c>
      <c r="FK121" s="81">
        <f>[1]Malaysia!AM2649</f>
        <v>105.152</v>
      </c>
      <c r="FL121" s="85">
        <f t="shared" si="1557"/>
        <v>-5.9581090024504988</v>
      </c>
      <c r="FM121" s="35"/>
      <c r="FN121" s="32" t="s">
        <v>37</v>
      </c>
      <c r="FO121" s="81">
        <f>[1]Malaysia!AM2650</f>
        <v>92.475999999999999</v>
      </c>
      <c r="FP121" s="85">
        <f t="shared" si="1558"/>
        <v>-8.2861421586615194</v>
      </c>
      <c r="FQ121" s="81">
        <f>[1]Malaysia!AM2652</f>
        <v>108.929</v>
      </c>
      <c r="FR121" s="85">
        <f t="shared" si="1559"/>
        <v>12.746599871654212</v>
      </c>
      <c r="FS121" s="81">
        <f>[1]Malaysia!AM2653</f>
        <v>112.914</v>
      </c>
      <c r="FT121" s="85">
        <f t="shared" si="1560"/>
        <v>11.054940299388221</v>
      </c>
      <c r="FU121" s="35"/>
      <c r="FV121" s="32" t="s">
        <v>37</v>
      </c>
      <c r="FW121" s="81">
        <f>[1]Malaysia!AM2654</f>
        <v>112.624</v>
      </c>
      <c r="FX121" s="85">
        <f t="shared" si="1561"/>
        <v>11.648194777643411</v>
      </c>
      <c r="FY121" s="81">
        <f>[1]Malaysia!AM2655</f>
        <v>110.848</v>
      </c>
      <c r="FZ121" s="85">
        <f t="shared" si="1562"/>
        <v>-0.27080765458978817</v>
      </c>
      <c r="GA121" s="81">
        <f>[1]Malaysia!AM2656</f>
        <v>110.89400000000001</v>
      </c>
      <c r="GB121" s="85">
        <f t="shared" si="1563"/>
        <v>-0.27069562480326681</v>
      </c>
      <c r="GC121" s="35"/>
      <c r="GD121" s="32" t="s">
        <v>37</v>
      </c>
      <c r="GE121" s="81">
        <f>[1]Malaysia!AM2657</f>
        <v>108.568</v>
      </c>
      <c r="GF121" s="85">
        <f t="shared" si="1564"/>
        <v>-0.27098279488897958</v>
      </c>
      <c r="GG121" s="81">
        <f>[1]Malaysia!AM2658</f>
        <v>110.66</v>
      </c>
      <c r="GH121" s="85">
        <f t="shared" si="1565"/>
        <v>-0.27036770007210009</v>
      </c>
      <c r="GI121" s="81">
        <f>[1]Malaysia!AM2659</f>
        <v>157.03100000000001</v>
      </c>
      <c r="GJ121" s="85">
        <f t="shared" si="1566"/>
        <v>-6.2445519135470846</v>
      </c>
      <c r="GK121" s="35"/>
      <c r="GL121" s="32" t="s">
        <v>37</v>
      </c>
      <c r="GM121" s="81">
        <f>[1]Malaysia!AM2660</f>
        <v>98.988</v>
      </c>
      <c r="GN121" s="85">
        <f t="shared" si="1567"/>
        <v>-0.2700088659627653</v>
      </c>
      <c r="GO121" s="81">
        <f>[1]Malaysia!AM2661</f>
        <v>127.663</v>
      </c>
      <c r="GP121" s="85">
        <f t="shared" si="1568"/>
        <v>8.514526630739681</v>
      </c>
      <c r="GQ121" s="81">
        <f>[1]Malaysia!AM2662</f>
        <v>120.238</v>
      </c>
      <c r="GR121" s="85">
        <f t="shared" si="1569"/>
        <v>8.5151124067037927</v>
      </c>
      <c r="GS121" s="35"/>
      <c r="GT121" s="32" t="s">
        <v>37</v>
      </c>
      <c r="GU121" s="81">
        <f>[1]Malaysia!AM2665</f>
        <v>101.855</v>
      </c>
      <c r="GV121" s="85">
        <f t="shared" si="1570"/>
        <v>4.677094466825622</v>
      </c>
      <c r="GW121" s="81">
        <f>[1]Malaysia!AM2667</f>
        <v>109.139</v>
      </c>
      <c r="GX121" s="85">
        <f t="shared" si="1571"/>
        <v>3.0021329205911655</v>
      </c>
      <c r="GY121" s="81">
        <f>[1]Malaysia!AM2668</f>
        <v>103.251</v>
      </c>
      <c r="GZ121" s="85">
        <f t="shared" si="1572"/>
        <v>4.6766966077982204</v>
      </c>
      <c r="HA121" s="35"/>
      <c r="HB121" s="32" t="s">
        <v>37</v>
      </c>
      <c r="HC121" s="81">
        <f>[1]Malaysia!AM2669</f>
        <v>99.225999999999999</v>
      </c>
      <c r="HD121" s="85">
        <f t="shared" si="1573"/>
        <v>4.6765056491512951</v>
      </c>
      <c r="HE121" s="81">
        <f>[1]Malaysia!AM2670</f>
        <v>105.38</v>
      </c>
      <c r="HF121" s="85">
        <f t="shared" si="1574"/>
        <v>4.6776132153251666</v>
      </c>
      <c r="HG121" s="81">
        <f>[1]Malaysia!AM2671</f>
        <v>100.48099999999999</v>
      </c>
      <c r="HH121" s="85">
        <f t="shared" si="1575"/>
        <v>1.0163868503066311</v>
      </c>
      <c r="HI121" s="35"/>
      <c r="HJ121" s="32" t="s">
        <v>37</v>
      </c>
      <c r="HK121" s="81">
        <f>[1]Malaysia!AM2672</f>
        <v>94.766000000000005</v>
      </c>
      <c r="HL121" s="85">
        <f t="shared" si="1576"/>
        <v>3.3615461803586157</v>
      </c>
      <c r="HM121" s="81">
        <f>[1]Malaysia!AM2673</f>
        <v>121.672</v>
      </c>
      <c r="HN121" s="85">
        <f t="shared" si="1577"/>
        <v>10.010849909584095</v>
      </c>
      <c r="HO121" s="81">
        <f>[1]Malaysia!AM2675</f>
        <v>119.996</v>
      </c>
      <c r="HP121" s="85">
        <f t="shared" si="1578"/>
        <v>4.6765821956644942</v>
      </c>
      <c r="HQ121" s="35"/>
      <c r="HR121" s="32" t="s">
        <v>37</v>
      </c>
      <c r="HS121" s="81">
        <f>[1]Malaysia!AM2676</f>
        <v>100.889</v>
      </c>
      <c r="HT121" s="85">
        <f t="shared" si="1579"/>
        <v>8.1757162463544262</v>
      </c>
      <c r="HU121" s="81">
        <f>[1]Malaysia!AM2677</f>
        <v>122.613</v>
      </c>
      <c r="HV121" s="85">
        <f t="shared" si="1580"/>
        <v>8.1748965565917189</v>
      </c>
      <c r="HW121" s="81">
        <f>[1]Malaysia!AM2678</f>
        <v>122.94</v>
      </c>
      <c r="HX121" s="85">
        <f t="shared" si="1581"/>
        <v>8.1751709209935797</v>
      </c>
      <c r="HY121" s="35"/>
      <c r="HZ121" s="32" t="s">
        <v>37</v>
      </c>
      <c r="IA121" s="81">
        <f>[1]Malaysia!AM2680</f>
        <v>75.147000000000006</v>
      </c>
      <c r="IB121" s="85">
        <f t="shared" si="1582"/>
        <v>8.1765442584248689</v>
      </c>
      <c r="IC121" s="81">
        <f>[1]Malaysia!AM2812</f>
        <v>104.986278867058</v>
      </c>
      <c r="ID121" s="85">
        <f t="shared" si="1583"/>
        <v>-0.16306879711348188</v>
      </c>
      <c r="IE121" s="81">
        <f>[1]Malaysia!AM2689</f>
        <v>103.923</v>
      </c>
      <c r="IF121" s="85">
        <f t="shared" si="1584"/>
        <v>2.4315959627818842</v>
      </c>
      <c r="IG121" s="35"/>
      <c r="IH121" s="32" t="s">
        <v>37</v>
      </c>
      <c r="II121" s="81">
        <f>[1]Malaysia!AM2690</f>
        <v>115.60899999999999</v>
      </c>
      <c r="IJ121" s="85">
        <f t="shared" si="1585"/>
        <v>3.6907815667210713</v>
      </c>
      <c r="IK121" s="81">
        <f>[1]Malaysia!AM2691</f>
        <v>105.67100000000001</v>
      </c>
      <c r="IL121" s="85">
        <f t="shared" si="1586"/>
        <v>3.1490067841280904</v>
      </c>
      <c r="IM121" s="81">
        <f>[1]Malaysia!AM2694</f>
        <v>104.56699999999999</v>
      </c>
      <c r="IN121" s="85">
        <f t="shared" si="1587"/>
        <v>3.6558649471148499</v>
      </c>
      <c r="IO121" s="81">
        <f>[1]Malaysia!AM2695</f>
        <v>131.851</v>
      </c>
      <c r="IP121" s="85">
        <f t="shared" si="1588"/>
        <v>3.6548167481643503</v>
      </c>
      <c r="IQ121" s="35"/>
      <c r="IR121" s="32" t="s">
        <v>37</v>
      </c>
      <c r="IS121" s="81">
        <f>[1]Malaysia!AM2697</f>
        <v>111.07899999999999</v>
      </c>
      <c r="IT121" s="85">
        <f t="shared" si="1589"/>
        <v>3.6552136018364507</v>
      </c>
      <c r="IU121" s="81">
        <f>[1]Malaysia!AM2698</f>
        <v>100.184</v>
      </c>
      <c r="IV121" s="85">
        <f t="shared" si="1590"/>
        <v>3.6554200163474917</v>
      </c>
      <c r="IW121" s="81">
        <f>[1]Malaysia!AM2699</f>
        <v>107.342</v>
      </c>
      <c r="IX121" s="85">
        <f t="shared" si="1591"/>
        <v>3.6559928927343748</v>
      </c>
      <c r="IY121" s="35"/>
      <c r="IZ121" s="32" t="s">
        <v>37</v>
      </c>
      <c r="JA121" s="81">
        <f>[1]Malaysia!AM2701</f>
        <v>120.617</v>
      </c>
      <c r="JB121" s="85">
        <f t="shared" si="1592"/>
        <v>3.6558012426630455</v>
      </c>
      <c r="JC121" s="81">
        <f>[1]Malaysia!AM2702</f>
        <v>121.57299999999999</v>
      </c>
      <c r="JD121" s="85">
        <f t="shared" si="1593"/>
        <v>16.049064528445967</v>
      </c>
      <c r="JE121" s="81">
        <f>[1]Malaysia!AM2703</f>
        <v>134.44800000000001</v>
      </c>
      <c r="JF121" s="85">
        <f t="shared" si="1594"/>
        <v>20.513073330763802</v>
      </c>
      <c r="JG121" s="35"/>
      <c r="JH121" s="32" t="s">
        <v>37</v>
      </c>
      <c r="JI121" s="81">
        <f>[1]Malaysia!AM2704</f>
        <v>125.014</v>
      </c>
      <c r="JJ121" s="85">
        <f t="shared" si="1595"/>
        <v>5.1872544152664233</v>
      </c>
      <c r="JK121" s="81">
        <f>[1]Malaysia!AM2705</f>
        <v>129.06399999999999</v>
      </c>
      <c r="JL121" s="85">
        <f t="shared" si="1596"/>
        <v>29.104022246896534</v>
      </c>
      <c r="JM121" s="81">
        <f>[1]Malaysia!AM2706</f>
        <v>72.424999999999997</v>
      </c>
      <c r="JN121" s="85">
        <f t="shared" si="1597"/>
        <v>21.80047761595641</v>
      </c>
      <c r="JO121" s="35"/>
      <c r="JP121" s="32" t="s">
        <v>37</v>
      </c>
      <c r="JQ121" s="81">
        <f>[1]Malaysia!AM2707</f>
        <v>110.327</v>
      </c>
      <c r="JR121" s="85">
        <f t="shared" si="1598"/>
        <v>6.0245247842549219</v>
      </c>
      <c r="JS121" s="81">
        <f>[1]Malaysia!AM2708</f>
        <v>83.537000000000006</v>
      </c>
      <c r="JT121" s="85">
        <f t="shared" si="1599"/>
        <v>-8.6408276646470767</v>
      </c>
      <c r="JU121" s="81">
        <f>[1]Malaysia!AM2709</f>
        <v>97.632000000000005</v>
      </c>
      <c r="JV121" s="85">
        <f t="shared" si="1600"/>
        <v>-8.6407276402223374</v>
      </c>
      <c r="JW121" s="35"/>
      <c r="JX121" s="32" t="s">
        <v>37</v>
      </c>
      <c r="JY121" s="81">
        <f>[1]Malaysia!AM2710</f>
        <v>87.86</v>
      </c>
      <c r="JZ121" s="85">
        <f t="shared" si="1601"/>
        <v>-4.1729380712431663</v>
      </c>
      <c r="KA121" s="81">
        <f>[1]Malaysia!AM2711</f>
        <v>103.94199999999999</v>
      </c>
      <c r="KB121" s="85">
        <f t="shared" si="1602"/>
        <v>4.4958278878053619</v>
      </c>
      <c r="KC121" s="81">
        <f>[1]Malaysia!AM2712</f>
        <v>119.55</v>
      </c>
      <c r="KD121" s="85">
        <f t="shared" si="1603"/>
        <v>-1.1681257905309792</v>
      </c>
      <c r="KE121" s="35"/>
      <c r="KF121" s="32" t="s">
        <v>37</v>
      </c>
      <c r="KG121" s="81">
        <f>[1]Malaysia!AM2714</f>
        <v>97.736999999999995</v>
      </c>
      <c r="KH121" s="85">
        <f t="shared" si="1604"/>
        <v>-3.2536822933164444</v>
      </c>
      <c r="KI121" s="81">
        <f>[1]Malaysia!AM2715</f>
        <v>102.49</v>
      </c>
      <c r="KJ121" s="85">
        <f t="shared" si="1605"/>
        <v>3.2832150919058307</v>
      </c>
      <c r="KK121" s="81">
        <f>[1]Malaysia!AM2716</f>
        <v>102.876</v>
      </c>
      <c r="KL121" s="85">
        <f t="shared" si="1606"/>
        <v>19.784826044432037</v>
      </c>
      <c r="KM121" s="35"/>
      <c r="KN121" s="32" t="s">
        <v>37</v>
      </c>
      <c r="KO121" s="81">
        <f>[1]Malaysia!AM2717</f>
        <v>99.078000000000003</v>
      </c>
      <c r="KP121" s="85">
        <f t="shared" si="1607"/>
        <v>19.785281636502134</v>
      </c>
      <c r="KQ121" s="81">
        <f>[1]Malaysia!AM2719</f>
        <v>129.58000000000001</v>
      </c>
      <c r="KR121" s="85">
        <f t="shared" si="1608"/>
        <v>16.696685878962541</v>
      </c>
      <c r="KS121" s="81">
        <f>[1]Malaysia!AM2720</f>
        <v>108.325</v>
      </c>
      <c r="KT121" s="85">
        <f t="shared" si="1609"/>
        <v>16.979114921923923</v>
      </c>
      <c r="KU121" s="35"/>
      <c r="KV121" s="32" t="s">
        <v>37</v>
      </c>
      <c r="KW121" s="81">
        <f>[1]Malaysia!AM2722</f>
        <v>122.746</v>
      </c>
      <c r="KX121" s="85">
        <f t="shared" si="1610"/>
        <v>4.8806329784506914</v>
      </c>
      <c r="KY121" s="81">
        <f>[1]Malaysia!AM2723</f>
        <v>123.995</v>
      </c>
      <c r="KZ121" s="85">
        <f t="shared" si="1611"/>
        <v>13.772537505161282</v>
      </c>
      <c r="LA121" s="81">
        <f>[1]Malaysia!AM2726</f>
        <v>122.636</v>
      </c>
      <c r="LB121" s="85">
        <f t="shared" si="1612"/>
        <v>-1.0057958379748584</v>
      </c>
      <c r="LC121" s="35"/>
      <c r="LD121" s="32" t="s">
        <v>37</v>
      </c>
      <c r="LE121" s="81">
        <f>[1]Malaysia!AM2729</f>
        <v>99.599000000000004</v>
      </c>
      <c r="LF121" s="85">
        <f t="shared" si="1613"/>
        <v>2.496578267625793</v>
      </c>
      <c r="LG121" s="81">
        <f>[1]Malaysia!AM2730</f>
        <v>102.026</v>
      </c>
      <c r="LH121" s="85">
        <f t="shared" si="1614"/>
        <v>-1.3078217802627279</v>
      </c>
      <c r="LI121" s="81">
        <f>[1]Malaysia!AM2731</f>
        <v>112.33</v>
      </c>
      <c r="LJ121" s="85">
        <f t="shared" si="1615"/>
        <v>-2.1805388647961479</v>
      </c>
      <c r="LK121" s="35"/>
      <c r="LL121" s="32" t="s">
        <v>37</v>
      </c>
      <c r="LM121" s="81">
        <f>[1]Malaysia!AM2733</f>
        <v>128.19200000000001</v>
      </c>
      <c r="LN121" s="85">
        <f t="shared" si="1616"/>
        <v>-1.3072599892216346</v>
      </c>
      <c r="LO121" s="81">
        <f>[1]Malaysia!AM2735</f>
        <v>108.794</v>
      </c>
      <c r="LP121" s="85">
        <f t="shared" si="1617"/>
        <v>-1.3081026162052467</v>
      </c>
      <c r="LQ121" s="81">
        <f>[1]Malaysia!AM2737</f>
        <v>144.07</v>
      </c>
      <c r="LR121" s="85">
        <f t="shared" si="1618"/>
        <v>-1.3077223436247891</v>
      </c>
      <c r="LS121" s="35"/>
      <c r="LT121" s="32" t="s">
        <v>37</v>
      </c>
      <c r="LU121" s="81">
        <f>[1]Malaysia!AM2740</f>
        <v>109.251</v>
      </c>
      <c r="LV121" s="85">
        <f t="shared" si="1619"/>
        <v>16.344525734002119</v>
      </c>
      <c r="LW121" s="81">
        <f>[1]Malaysia!AM2745</f>
        <v>93.070999999999998</v>
      </c>
      <c r="LX121" s="85">
        <f t="shared" si="1620"/>
        <v>12.622216844143267</v>
      </c>
      <c r="LY121" s="81">
        <f>[1]Malaysia!AM2746</f>
        <v>70.069999999999993</v>
      </c>
      <c r="LZ121" s="85">
        <f t="shared" si="1621"/>
        <v>-1.8998417965195387</v>
      </c>
      <c r="MA121" s="35"/>
      <c r="MB121" s="32" t="s">
        <v>37</v>
      </c>
      <c r="MC121" s="81">
        <f>[1]Malaysia!AM2749</f>
        <v>122.869</v>
      </c>
      <c r="MD121" s="85">
        <f t="shared" si="1622"/>
        <v>13.56989684623062</v>
      </c>
      <c r="ME121" s="81">
        <f>[1]Malaysia!AM2750</f>
        <v>98.555000000000007</v>
      </c>
      <c r="MF121" s="85">
        <f t="shared" si="1623"/>
        <v>7.0912429777570338</v>
      </c>
      <c r="MG121" s="81">
        <f>[1]Malaysia!AM2753</f>
        <v>91.488</v>
      </c>
      <c r="MH121" s="85">
        <f t="shared" si="1624"/>
        <v>1.6578514600648901</v>
      </c>
      <c r="MI121" s="35"/>
      <c r="MJ121" s="32" t="s">
        <v>37</v>
      </c>
      <c r="MK121" s="81">
        <f>[1]Malaysia!AM2755</f>
        <v>95.317999999999998</v>
      </c>
      <c r="ML121" s="85">
        <f t="shared" si="1625"/>
        <v>2.4726397041432904</v>
      </c>
      <c r="MM121" s="81">
        <f>[1]Malaysia!AM2758</f>
        <v>112.321787796574</v>
      </c>
      <c r="MN121" s="85">
        <f t="shared" si="1626"/>
        <v>8.5086247925129044</v>
      </c>
      <c r="MO121" s="81">
        <f>[1]Malaysia!AM2774</f>
        <v>85.355000000000004</v>
      </c>
      <c r="MP121" s="85">
        <f t="shared" si="1627"/>
        <v>36.850459348094489</v>
      </c>
    </row>
    <row r="122" spans="1:384" ht="15" customHeight="1">
      <c r="A122" s="35"/>
      <c r="B122" s="32" t="s">
        <v>38</v>
      </c>
      <c r="C122" s="81">
        <f>[1]Malaysia!AN$2918</f>
        <v>103.227217949826</v>
      </c>
      <c r="D122" s="85">
        <f t="shared" si="1628"/>
        <v>-0.47741273462284539</v>
      </c>
      <c r="E122" s="499">
        <f>[1]Malaysia!AN2919</f>
        <v>100.583</v>
      </c>
      <c r="F122" s="85">
        <f t="shared" si="1496"/>
        <v>-2.4952257238965814</v>
      </c>
      <c r="G122" s="499">
        <f>[1]Malaysia!AN2920</f>
        <v>105.727</v>
      </c>
      <c r="H122" s="85">
        <f t="shared" si="1497"/>
        <v>1.4099772677134297</v>
      </c>
      <c r="I122" s="35"/>
      <c r="J122" s="32" t="s">
        <v>38</v>
      </c>
      <c r="K122" s="81">
        <f>[1]Malaysia!AN2547</f>
        <v>91.027000000000001</v>
      </c>
      <c r="L122" s="85">
        <f t="shared" si="1498"/>
        <v>-1.2036554658331085</v>
      </c>
      <c r="M122" s="81">
        <f>[1]Malaysia!AN2548</f>
        <v>102.999</v>
      </c>
      <c r="N122" s="85">
        <f t="shared" si="1499"/>
        <v>33.010059790539401</v>
      </c>
      <c r="O122" s="81">
        <f>[1]Malaysia!AN2549</f>
        <v>90.396000000000001</v>
      </c>
      <c r="P122" s="85">
        <f t="shared" si="1500"/>
        <v>4.2317182851739972</v>
      </c>
      <c r="Q122" s="35"/>
      <c r="R122" s="32" t="s">
        <v>38</v>
      </c>
      <c r="S122" s="81">
        <f>[1]Malaysia!AN2550</f>
        <v>106.542</v>
      </c>
      <c r="T122" s="85">
        <f t="shared" si="1501"/>
        <v>-4.2499842726316786</v>
      </c>
      <c r="U122" s="81">
        <f>[1]Malaysia!AN2552</f>
        <v>112.752</v>
      </c>
      <c r="V122" s="85">
        <f t="shared" si="1502"/>
        <v>5.6214930070912459</v>
      </c>
      <c r="W122" s="81">
        <f>[1]Malaysia!AN2553</f>
        <v>105.819</v>
      </c>
      <c r="X122" s="85">
        <f t="shared" si="1503"/>
        <v>-1.2034581917317126</v>
      </c>
      <c r="Y122" s="35"/>
      <c r="Z122" s="32" t="s">
        <v>38</v>
      </c>
      <c r="AA122" s="81">
        <f>[1]Malaysia!AN2554</f>
        <v>110.29</v>
      </c>
      <c r="AB122" s="85">
        <f t="shared" si="1504"/>
        <v>-3.9904591117224015</v>
      </c>
      <c r="AC122" s="81">
        <f>[1]Malaysia!AN2556</f>
        <v>114.392</v>
      </c>
      <c r="AD122" s="85">
        <f t="shared" si="1505"/>
        <v>4.416087043832249</v>
      </c>
      <c r="AE122" s="81">
        <f>[1]Malaysia!AN2557</f>
        <v>110.152</v>
      </c>
      <c r="AF122" s="85">
        <f t="shared" si="1506"/>
        <v>4.2987539294777122</v>
      </c>
      <c r="AG122" s="35"/>
      <c r="AH122" s="32" t="s">
        <v>38</v>
      </c>
      <c r="AI122" s="81">
        <f>[1]Malaysia!AN2562</f>
        <v>131.47399999999999</v>
      </c>
      <c r="AJ122" s="85">
        <f t="shared" si="1507"/>
        <v>16.060063029104612</v>
      </c>
      <c r="AK122" s="81">
        <f>[1]Malaysia!AN2563</f>
        <v>135.47200000000001</v>
      </c>
      <c r="AL122" s="85">
        <f t="shared" si="1508"/>
        <v>19.951478231611759</v>
      </c>
      <c r="AM122" s="81">
        <f>[1]Malaysia!AN2564</f>
        <v>102.245</v>
      </c>
      <c r="AN122" s="85">
        <f t="shared" si="1509"/>
        <v>5.314930215790298</v>
      </c>
      <c r="AO122" s="35"/>
      <c r="AP122" s="32" t="s">
        <v>38</v>
      </c>
      <c r="AQ122" s="81">
        <f>[1]Malaysia!AN2566</f>
        <v>97.18</v>
      </c>
      <c r="AR122" s="85">
        <f t="shared" si="1510"/>
        <v>-22.691402023801942</v>
      </c>
      <c r="AS122" s="81">
        <f>[1]Malaysia!AN2568</f>
        <v>102.76900000000001</v>
      </c>
      <c r="AT122" s="85">
        <f t="shared" si="1511"/>
        <v>5.6261883961149124</v>
      </c>
      <c r="AU122" s="81">
        <f>[1]Malaysia!AN2569</f>
        <v>102.24</v>
      </c>
      <c r="AV122" s="85">
        <f t="shared" si="1512"/>
        <v>2.1052211081372434</v>
      </c>
      <c r="AW122" s="35"/>
      <c r="AX122" s="32" t="s">
        <v>38</v>
      </c>
      <c r="AY122" s="81">
        <f>[1]Malaysia!AN2570</f>
        <v>122.926</v>
      </c>
      <c r="AZ122" s="85">
        <f t="shared" si="1513"/>
        <v>2.5588399702984361</v>
      </c>
      <c r="BA122" s="81">
        <f>[1]Malaysia!AN2571</f>
        <v>111.21299999999999</v>
      </c>
      <c r="BB122" s="85">
        <f t="shared" si="1514"/>
        <v>6.1425694570373253</v>
      </c>
      <c r="BC122" s="81">
        <f>[1]Malaysia!AN2572</f>
        <v>86.055999999999997</v>
      </c>
      <c r="BD122" s="85">
        <f t="shared" si="1515"/>
        <v>-21.669715918917205</v>
      </c>
      <c r="BE122" s="35"/>
      <c r="BF122" s="32" t="s">
        <v>38</v>
      </c>
      <c r="BG122" s="81">
        <f>[1]Malaysia!AN2573</f>
        <v>85.543000000000006</v>
      </c>
      <c r="BH122" s="85">
        <f t="shared" si="1516"/>
        <v>-8.8163813503314969</v>
      </c>
      <c r="BI122" s="81">
        <f>[1]Malaysia!AN2575</f>
        <v>129.59</v>
      </c>
      <c r="BJ122" s="85">
        <f t="shared" si="1517"/>
        <v>9.0769826439742047</v>
      </c>
      <c r="BK122" s="81">
        <f>[1]Malaysia!AN2576</f>
        <v>150.851</v>
      </c>
      <c r="BL122" s="85">
        <f t="shared" si="1518"/>
        <v>27.192013558064446</v>
      </c>
      <c r="BM122" s="35"/>
      <c r="BN122" s="32" t="s">
        <v>38</v>
      </c>
      <c r="BO122" s="81">
        <f>[1]Malaysia!AN2578</f>
        <v>121.76</v>
      </c>
      <c r="BP122" s="85">
        <f t="shared" si="1519"/>
        <v>17.764258702233235</v>
      </c>
      <c r="BQ122" s="478">
        <f>(([1]Malaysia!AN2580*[1]Malaysia!$H$2580)+([1]Malaysia!AN2581*[1]Malaysia!$H$2581)+([1]Malaysia!AN2582*[1]Malaysia!$H$2582))/$BQ$11</f>
        <v>118.33972771541281</v>
      </c>
      <c r="BR122" s="85">
        <f t="shared" si="1520"/>
        <v>7.7298730568802938</v>
      </c>
      <c r="BS122" s="81">
        <f>[1]Malaysia!AN2583</f>
        <v>133.809</v>
      </c>
      <c r="BT122" s="85">
        <f t="shared" si="1521"/>
        <v>7.7306432004637458</v>
      </c>
      <c r="BU122" s="35"/>
      <c r="BV122" s="32" t="s">
        <v>38</v>
      </c>
      <c r="BW122" s="81">
        <f>[1]Malaysia!AN2584</f>
        <v>118.932</v>
      </c>
      <c r="BX122" s="85">
        <f t="shared" si="1522"/>
        <v>7.7292366778684709</v>
      </c>
      <c r="BY122" s="81">
        <f>[1]Malaysia!AN2585</f>
        <v>110.18300000000001</v>
      </c>
      <c r="BZ122" s="85">
        <f t="shared" si="1523"/>
        <v>2.0401926282644922</v>
      </c>
      <c r="CA122" s="81">
        <f>[1]Malaysia!AN2586</f>
        <v>95.47</v>
      </c>
      <c r="CB122" s="85">
        <f t="shared" si="1524"/>
        <v>4.5124140648946849</v>
      </c>
      <c r="CC122" s="35"/>
      <c r="CD122" s="32" t="s">
        <v>38</v>
      </c>
      <c r="CE122" s="81">
        <f>[1]Malaysia!AN2587</f>
        <v>114.47499999999999</v>
      </c>
      <c r="CF122" s="85">
        <f t="shared" si="1525"/>
        <v>4.5118822637926428</v>
      </c>
      <c r="CG122" s="81">
        <f>[1]Malaysia!AN2589</f>
        <v>113.837</v>
      </c>
      <c r="CH122" s="85">
        <f t="shared" si="1526"/>
        <v>4.51240337121979</v>
      </c>
      <c r="CI122" s="81">
        <f>[1]Malaysia!AN2597</f>
        <v>113.76300000000001</v>
      </c>
      <c r="CJ122" s="85">
        <f t="shared" si="1527"/>
        <v>13.813077754211861</v>
      </c>
      <c r="CK122" s="35"/>
      <c r="CL122" s="32" t="s">
        <v>38</v>
      </c>
      <c r="CM122" s="81">
        <f>[1]Malaysia!AN2603</f>
        <v>94.674999999999997</v>
      </c>
      <c r="CN122" s="85">
        <f t="shared" si="1528"/>
        <v>-0.2780732891646096</v>
      </c>
      <c r="CO122" s="81">
        <f>[1]Malaysia!AN2604</f>
        <v>125.727</v>
      </c>
      <c r="CP122" s="85">
        <f t="shared" si="1529"/>
        <v>3.9074703096719787</v>
      </c>
      <c r="CQ122" s="81">
        <f>[1]Malaysia!AN2606</f>
        <v>128.94800000000001</v>
      </c>
      <c r="CR122" s="85">
        <f t="shared" si="1530"/>
        <v>3.9082015826201939</v>
      </c>
      <c r="CS122" s="35"/>
      <c r="CT122" s="32" t="s">
        <v>38</v>
      </c>
      <c r="CU122" s="81">
        <f>[1]Malaysia!AN2608</f>
        <v>132.459</v>
      </c>
      <c r="CV122" s="85">
        <f t="shared" si="1531"/>
        <v>8.5507068223724616</v>
      </c>
      <c r="CW122" s="81">
        <f>[1]Malaysia!AN2609</f>
        <v>71.66</v>
      </c>
      <c r="CX122" s="85">
        <f t="shared" si="1532"/>
        <v>-24.043119256330627</v>
      </c>
      <c r="CY122" s="81">
        <f>[1]Malaysia!AN2610</f>
        <v>122.276</v>
      </c>
      <c r="CZ122" s="85">
        <f t="shared" si="1533"/>
        <v>11.587074165670444</v>
      </c>
      <c r="DA122" s="35"/>
      <c r="DB122" s="32" t="s">
        <v>38</v>
      </c>
      <c r="DC122" s="81">
        <f>[1]Malaysia!AN2611</f>
        <v>105.682</v>
      </c>
      <c r="DD122" s="85">
        <f t="shared" si="1534"/>
        <v>-8.5107303939816319</v>
      </c>
      <c r="DE122" s="81">
        <f>[1]Malaysia!AN2613</f>
        <v>234.03899999999999</v>
      </c>
      <c r="DF122" s="85">
        <f t="shared" si="1535"/>
        <v>83.562879417716346</v>
      </c>
      <c r="DG122" s="81">
        <f>[1]Malaysia!AN2616</f>
        <v>104.581</v>
      </c>
      <c r="DH122" s="85">
        <f t="shared" si="1536"/>
        <v>0.66318869595349383</v>
      </c>
      <c r="DI122" s="35"/>
      <c r="DJ122" s="32" t="s">
        <v>38</v>
      </c>
      <c r="DK122" s="81">
        <f>[1]Malaysia!AN2617</f>
        <v>105.824</v>
      </c>
      <c r="DL122" s="85">
        <f t="shared" si="1537"/>
        <v>0.66396514658599415</v>
      </c>
      <c r="DM122" s="81">
        <f>[1]Malaysia!AN2618</f>
        <v>91.838999999999999</v>
      </c>
      <c r="DN122" s="85">
        <f t="shared" si="1538"/>
        <v>-1.8384121249692669</v>
      </c>
      <c r="DO122" s="81">
        <f>[1]Malaysia!AN2619</f>
        <v>98.521000000000001</v>
      </c>
      <c r="DP122" s="85">
        <f t="shared" si="1539"/>
        <v>11.137307102247092</v>
      </c>
      <c r="DQ122" s="35"/>
      <c r="DR122" s="32" t="s">
        <v>38</v>
      </c>
      <c r="DS122" s="81">
        <f>[1]Malaysia!AN2620</f>
        <v>105.374</v>
      </c>
      <c r="DT122" s="85">
        <f t="shared" si="1540"/>
        <v>0.6639345045329037</v>
      </c>
      <c r="DU122" s="81">
        <f>[1]Malaysia!AN2623</f>
        <v>116.27200000000001</v>
      </c>
      <c r="DV122" s="85">
        <f t="shared" si="1541"/>
        <v>4.4174831392059559</v>
      </c>
      <c r="DW122" s="81">
        <f>[1]Malaysia!AN2624</f>
        <v>117.236</v>
      </c>
      <c r="DX122" s="85">
        <f t="shared" si="1542"/>
        <v>-11.761075401544446</v>
      </c>
      <c r="DY122" s="35"/>
      <c r="DZ122" s="32" t="s">
        <v>38</v>
      </c>
      <c r="EA122" s="81">
        <f>[1]Malaysia!AN2626</f>
        <v>109.407</v>
      </c>
      <c r="EB122" s="85">
        <f t="shared" si="1543"/>
        <v>1.4568418709892654</v>
      </c>
      <c r="EC122" s="81">
        <f>[1]Malaysia!AN2628</f>
        <v>117.383</v>
      </c>
      <c r="ED122" s="85">
        <f t="shared" si="1544"/>
        <v>5.5099637762577203</v>
      </c>
      <c r="EE122" s="81">
        <f>[1]Malaysia!AN2629</f>
        <v>108.212</v>
      </c>
      <c r="EF122" s="85">
        <f t="shared" si="1545"/>
        <v>5.5098916742231268</v>
      </c>
      <c r="EG122" s="35"/>
      <c r="EH122" s="32" t="s">
        <v>38</v>
      </c>
      <c r="EI122" s="81">
        <f>[1]Malaysia!AN2630</f>
        <v>125.794</v>
      </c>
      <c r="EJ122" s="85">
        <f t="shared" si="1546"/>
        <v>5.5106354425283399</v>
      </c>
      <c r="EK122" s="81">
        <f>[1]Malaysia!AN2632</f>
        <v>118.663</v>
      </c>
      <c r="EL122" s="85">
        <f t="shared" si="1547"/>
        <v>5.5101097220493216</v>
      </c>
      <c r="EM122" s="81">
        <f>[1]Malaysia!AN2634</f>
        <v>114.979</v>
      </c>
      <c r="EN122" s="85">
        <f t="shared" si="1548"/>
        <v>5.5095205322321732</v>
      </c>
      <c r="EO122" s="35"/>
      <c r="EP122" s="32" t="s">
        <v>38</v>
      </c>
      <c r="EQ122" s="81">
        <f>[1]Malaysia!AN2636</f>
        <v>96.191000000000003</v>
      </c>
      <c r="ER122" s="85">
        <f t="shared" si="1549"/>
        <v>-1.4628299818682819</v>
      </c>
      <c r="ES122" s="81">
        <f>[1]Malaysia!AN2637</f>
        <v>118.608</v>
      </c>
      <c r="ET122" s="85">
        <f t="shared" si="1550"/>
        <v>-1.463001271091386</v>
      </c>
      <c r="EU122" s="81">
        <f>[1]Malaysia!AN2638</f>
        <v>104.214</v>
      </c>
      <c r="EV122" s="85">
        <f t="shared" si="1551"/>
        <v>-1.4627320089636129</v>
      </c>
      <c r="EW122" s="35"/>
      <c r="EX122" s="32" t="s">
        <v>38</v>
      </c>
      <c r="EY122" s="81">
        <f>[1]Malaysia!AN2639</f>
        <v>107.84399999999999</v>
      </c>
      <c r="EZ122" s="85">
        <f t="shared" si="1552"/>
        <v>-1.4628352140344418</v>
      </c>
      <c r="FA122" s="81">
        <f>[1]Malaysia!AN2640</f>
        <v>112.04900000000001</v>
      </c>
      <c r="FB122" s="85">
        <f t="shared" si="1553"/>
        <v>-1.4633331281383732</v>
      </c>
      <c r="FC122" s="81">
        <f>[1]Malaysia!AN2641</f>
        <v>108.84399999999999</v>
      </c>
      <c r="FD122" s="85">
        <f t="shared" si="1554"/>
        <v>-1.4629730219083825</v>
      </c>
      <c r="FE122" s="35"/>
      <c r="FF122" s="32" t="s">
        <v>38</v>
      </c>
      <c r="FG122" s="81">
        <f>[1]Malaysia!AN2643</f>
        <v>107.14</v>
      </c>
      <c r="FH122" s="85">
        <f t="shared" si="1555"/>
        <v>-1.462337901223222</v>
      </c>
      <c r="FI122" s="81">
        <f>[1]Malaysia!AN2645</f>
        <v>95.147999999999996</v>
      </c>
      <c r="FJ122" s="85">
        <f t="shared" si="1556"/>
        <v>1.5540280920462806</v>
      </c>
      <c r="FK122" s="81">
        <f>[1]Malaysia!AN2649</f>
        <v>104.44199999999999</v>
      </c>
      <c r="FL122" s="85">
        <f t="shared" si="1557"/>
        <v>-1.7303186834900117</v>
      </c>
      <c r="FM122" s="35"/>
      <c r="FN122" s="32" t="s">
        <v>38</v>
      </c>
      <c r="FO122" s="81">
        <f>[1]Malaysia!AN2650</f>
        <v>93.742000000000004</v>
      </c>
      <c r="FP122" s="85">
        <f t="shared" si="1558"/>
        <v>-1.3304422878555044</v>
      </c>
      <c r="FQ122" s="81">
        <f>[1]Malaysia!AN2652</f>
        <v>101.462</v>
      </c>
      <c r="FR122" s="85">
        <f t="shared" si="1559"/>
        <v>7.0093655079311361</v>
      </c>
      <c r="FS122" s="81">
        <f>[1]Malaysia!AN2653</f>
        <v>115.446</v>
      </c>
      <c r="FT122" s="85">
        <f t="shared" si="1560"/>
        <v>8.2404342893574807</v>
      </c>
      <c r="FU122" s="35"/>
      <c r="FV122" s="32" t="s">
        <v>38</v>
      </c>
      <c r="FW122" s="81">
        <f>[1]Malaysia!AN2654</f>
        <v>104.861</v>
      </c>
      <c r="FX122" s="85">
        <f t="shared" si="1561"/>
        <v>2.835147592429152</v>
      </c>
      <c r="FY122" s="81">
        <f>[1]Malaysia!AN2655</f>
        <v>115.30200000000001</v>
      </c>
      <c r="FZ122" s="85">
        <f t="shared" si="1562"/>
        <v>4.5178484018927065</v>
      </c>
      <c r="GA122" s="81">
        <f>[1]Malaysia!AN2656</f>
        <v>107.164</v>
      </c>
      <c r="GB122" s="85">
        <f t="shared" si="1563"/>
        <v>4.5176140131861331</v>
      </c>
      <c r="GC122" s="35"/>
      <c r="GD122" s="32" t="s">
        <v>38</v>
      </c>
      <c r="GE122" s="81">
        <f>[1]Malaysia!AN2657</f>
        <v>105.97</v>
      </c>
      <c r="GF122" s="85">
        <f t="shared" si="1564"/>
        <v>4.5172107702929196</v>
      </c>
      <c r="GG122" s="81">
        <f>[1]Malaysia!AN2658</f>
        <v>89.588999999999999</v>
      </c>
      <c r="GH122" s="85">
        <f t="shared" si="1565"/>
        <v>4.5171902889741915</v>
      </c>
      <c r="GI122" s="81">
        <f>[1]Malaysia!AN2659</f>
        <v>104.488</v>
      </c>
      <c r="GJ122" s="85">
        <f t="shared" si="1566"/>
        <v>3.1470878578479926</v>
      </c>
      <c r="GK122" s="35"/>
      <c r="GL122" s="32" t="s">
        <v>38</v>
      </c>
      <c r="GM122" s="81">
        <f>[1]Malaysia!AN2660</f>
        <v>109.23399999999999</v>
      </c>
      <c r="GN122" s="85">
        <f t="shared" si="1567"/>
        <v>4.5171414082458625</v>
      </c>
      <c r="GO122" s="81">
        <f>[1]Malaysia!AN2661</f>
        <v>124.911</v>
      </c>
      <c r="GP122" s="85">
        <f t="shared" si="1568"/>
        <v>8.033003814120022</v>
      </c>
      <c r="GQ122" s="81">
        <f>[1]Malaysia!AN2662</f>
        <v>127.11</v>
      </c>
      <c r="GR122" s="85">
        <f t="shared" si="1569"/>
        <v>8.0325346977281811</v>
      </c>
      <c r="GS122" s="35"/>
      <c r="GT122" s="32" t="s">
        <v>38</v>
      </c>
      <c r="GU122" s="81">
        <f>[1]Malaysia!AN2665</f>
        <v>102.959</v>
      </c>
      <c r="GV122" s="85">
        <f t="shared" si="1570"/>
        <v>4.426187940564958</v>
      </c>
      <c r="GW122" s="81">
        <f>[1]Malaysia!AN2667</f>
        <v>116.129</v>
      </c>
      <c r="GX122" s="85">
        <f t="shared" si="1571"/>
        <v>3.9260081258613724</v>
      </c>
      <c r="GY122" s="81">
        <f>[1]Malaysia!AN2668</f>
        <v>116.922</v>
      </c>
      <c r="GZ122" s="85">
        <f t="shared" si="1572"/>
        <v>4.4263437114838524</v>
      </c>
      <c r="HA122" s="35"/>
      <c r="HB122" s="32" t="s">
        <v>38</v>
      </c>
      <c r="HC122" s="81">
        <f>[1]Malaysia!AN2669</f>
        <v>100.059</v>
      </c>
      <c r="HD122" s="85">
        <f t="shared" si="1573"/>
        <v>4.4271893296596687</v>
      </c>
      <c r="HE122" s="81">
        <f>[1]Malaysia!AN2670</f>
        <v>106.584</v>
      </c>
      <c r="HF122" s="85">
        <f t="shared" si="1574"/>
        <v>4.4265475280700741</v>
      </c>
      <c r="HG122" s="81">
        <f>[1]Malaysia!AN2671</f>
        <v>101.471</v>
      </c>
      <c r="HH122" s="85">
        <f t="shared" si="1575"/>
        <v>-1.8076428066847967</v>
      </c>
      <c r="HI122" s="35"/>
      <c r="HJ122" s="32" t="s">
        <v>38</v>
      </c>
      <c r="HK122" s="81">
        <f>[1]Malaysia!AN2672</f>
        <v>107.023</v>
      </c>
      <c r="HL122" s="85">
        <f t="shared" si="1576"/>
        <v>1.0499381556212199</v>
      </c>
      <c r="HM122" s="81">
        <f>[1]Malaysia!AN2673</f>
        <v>102.526</v>
      </c>
      <c r="HN122" s="85">
        <f t="shared" si="1577"/>
        <v>4.8365986338909437</v>
      </c>
      <c r="HO122" s="81">
        <f>[1]Malaysia!AN2675</f>
        <v>116.227</v>
      </c>
      <c r="HP122" s="85">
        <f t="shared" si="1578"/>
        <v>4.4267744833782672</v>
      </c>
      <c r="HQ122" s="35"/>
      <c r="HR122" s="32" t="s">
        <v>38</v>
      </c>
      <c r="HS122" s="81">
        <f>[1]Malaysia!AN2676</f>
        <v>103.871</v>
      </c>
      <c r="HT122" s="85">
        <f t="shared" si="1579"/>
        <v>5.5417255149008611</v>
      </c>
      <c r="HU122" s="81">
        <f>[1]Malaysia!AN2677</f>
        <v>115.12</v>
      </c>
      <c r="HV122" s="85">
        <f t="shared" si="1580"/>
        <v>5.5430258356712159</v>
      </c>
      <c r="HW122" s="81">
        <f>[1]Malaysia!AN2678</f>
        <v>131.345</v>
      </c>
      <c r="HX122" s="85">
        <f t="shared" si="1581"/>
        <v>5.5429218864255319</v>
      </c>
      <c r="HY122" s="35"/>
      <c r="HZ122" s="32" t="s">
        <v>38</v>
      </c>
      <c r="IA122" s="81">
        <f>[1]Malaysia!AN2680</f>
        <v>128.65899999999999</v>
      </c>
      <c r="IB122" s="85">
        <f t="shared" si="1582"/>
        <v>5.5421113508281223</v>
      </c>
      <c r="IC122" s="81">
        <f>[1]Malaysia!AN2812</f>
        <v>104.698399632567</v>
      </c>
      <c r="ID122" s="85">
        <f t="shared" si="1583"/>
        <v>0.69796025585773691</v>
      </c>
      <c r="IE122" s="81">
        <f>[1]Malaysia!AN2689</f>
        <v>113.04900000000001</v>
      </c>
      <c r="IF122" s="85">
        <f t="shared" si="1584"/>
        <v>4.6905097051415083</v>
      </c>
      <c r="IG122" s="35"/>
      <c r="IH122" s="32" t="s">
        <v>38</v>
      </c>
      <c r="II122" s="81">
        <f>[1]Malaysia!AN2690</f>
        <v>116.937</v>
      </c>
      <c r="IJ122" s="85">
        <f t="shared" si="1585"/>
        <v>5.8588693251256103</v>
      </c>
      <c r="IK122" s="81">
        <f>[1]Malaysia!AN2691</f>
        <v>135.24199999999999</v>
      </c>
      <c r="IL122" s="85">
        <f t="shared" si="1586"/>
        <v>-7.8419080068143074</v>
      </c>
      <c r="IM122" s="81">
        <f>[1]Malaysia!AN2694</f>
        <v>111.84099999999999</v>
      </c>
      <c r="IN122" s="85">
        <f t="shared" si="1587"/>
        <v>4.3546009293298624</v>
      </c>
      <c r="IO122" s="81">
        <f>[1]Malaysia!AN2695</f>
        <v>114.34699999999999</v>
      </c>
      <c r="IP122" s="85">
        <f t="shared" si="1588"/>
        <v>4.3550079853981174</v>
      </c>
      <c r="IQ122" s="35"/>
      <c r="IR122" s="32" t="s">
        <v>38</v>
      </c>
      <c r="IS122" s="81">
        <f>[1]Malaysia!AN2697</f>
        <v>108.819</v>
      </c>
      <c r="IT122" s="85">
        <f t="shared" si="1589"/>
        <v>4.3547056905579353</v>
      </c>
      <c r="IU122" s="81">
        <f>[1]Malaysia!AN2698</f>
        <v>96.710999999999999</v>
      </c>
      <c r="IV122" s="85">
        <f t="shared" si="1590"/>
        <v>4.3550040463987045</v>
      </c>
      <c r="IW122" s="81">
        <f>[1]Malaysia!AN2699</f>
        <v>122.18899999999999</v>
      </c>
      <c r="IX122" s="85">
        <f t="shared" si="1591"/>
        <v>4.3538786072371067</v>
      </c>
      <c r="IY122" s="35"/>
      <c r="IZ122" s="32" t="s">
        <v>38</v>
      </c>
      <c r="JA122" s="81">
        <f>[1]Malaysia!AN2701</f>
        <v>109.361</v>
      </c>
      <c r="JB122" s="85">
        <f t="shared" si="1592"/>
        <v>4.3550865005677792</v>
      </c>
      <c r="JC122" s="81">
        <f>[1]Malaysia!AN2702</f>
        <v>138.55000000000001</v>
      </c>
      <c r="JD122" s="85">
        <f t="shared" si="1593"/>
        <v>8.7818474463157088</v>
      </c>
      <c r="JE122" s="81">
        <f>[1]Malaysia!AN2703</f>
        <v>142.88900000000001</v>
      </c>
      <c r="JF122" s="85">
        <f t="shared" si="1594"/>
        <v>16.667891406409467</v>
      </c>
      <c r="JG122" s="35"/>
      <c r="JH122" s="32" t="s">
        <v>38</v>
      </c>
      <c r="JI122" s="81">
        <f>[1]Malaysia!AN2704</f>
        <v>128.56100000000001</v>
      </c>
      <c r="JJ122" s="85">
        <f t="shared" si="1595"/>
        <v>8.179905755637833</v>
      </c>
      <c r="JK122" s="81">
        <f>[1]Malaysia!AN2705</f>
        <v>137.46899999999999</v>
      </c>
      <c r="JL122" s="85">
        <f t="shared" si="1596"/>
        <v>23.377998761454293</v>
      </c>
      <c r="JM122" s="81">
        <f>[1]Malaysia!AN2706</f>
        <v>141.44800000000001</v>
      </c>
      <c r="JN122" s="85">
        <f t="shared" si="1597"/>
        <v>20.872998239647259</v>
      </c>
      <c r="JO122" s="35"/>
      <c r="JP122" s="32" t="s">
        <v>38</v>
      </c>
      <c r="JQ122" s="81">
        <f>[1]Malaysia!AN2707</f>
        <v>110.88800000000001</v>
      </c>
      <c r="JR122" s="85">
        <f t="shared" si="1598"/>
        <v>4.822944434991399</v>
      </c>
      <c r="JS122" s="81">
        <f>[1]Malaysia!AN2708</f>
        <v>106.131</v>
      </c>
      <c r="JT122" s="85">
        <f t="shared" si="1599"/>
        <v>-5.8095263452168666</v>
      </c>
      <c r="JU122" s="81">
        <f>[1]Malaysia!AN2709</f>
        <v>102.373</v>
      </c>
      <c r="JV122" s="85">
        <f t="shared" si="1600"/>
        <v>-5.810209038716323</v>
      </c>
      <c r="JW122" s="35"/>
      <c r="JX122" s="32" t="s">
        <v>38</v>
      </c>
      <c r="JY122" s="81">
        <f>[1]Malaysia!AN2710</f>
        <v>102.496</v>
      </c>
      <c r="JZ122" s="85">
        <f t="shared" si="1601"/>
        <v>0.77278537017009796</v>
      </c>
      <c r="KA122" s="81">
        <f>[1]Malaysia!AN2711</f>
        <v>105.175</v>
      </c>
      <c r="KB122" s="85">
        <f t="shared" si="1602"/>
        <v>2.2735007827921834</v>
      </c>
      <c r="KC122" s="81">
        <f>[1]Malaysia!AN2712</f>
        <v>118.61</v>
      </c>
      <c r="KD122" s="85">
        <f t="shared" si="1603"/>
        <v>-5.3625998356352369</v>
      </c>
      <c r="KE122" s="35"/>
      <c r="KF122" s="32" t="s">
        <v>38</v>
      </c>
      <c r="KG122" s="81">
        <f>[1]Malaysia!AN2714</f>
        <v>97.932000000000002</v>
      </c>
      <c r="KH122" s="85">
        <f t="shared" si="1604"/>
        <v>-7.6505257202131247</v>
      </c>
      <c r="KI122" s="81">
        <f>[1]Malaysia!AN2715</f>
        <v>102.756</v>
      </c>
      <c r="KJ122" s="85">
        <f t="shared" si="1605"/>
        <v>2.6297653885720536</v>
      </c>
      <c r="KK122" s="81">
        <f>[1]Malaysia!AN2716</f>
        <v>116.869</v>
      </c>
      <c r="KL122" s="85">
        <f t="shared" si="1606"/>
        <v>19.657008293232309</v>
      </c>
      <c r="KM122" s="35"/>
      <c r="KN122" s="32" t="s">
        <v>38</v>
      </c>
      <c r="KO122" s="81">
        <f>[1]Malaysia!AN2717</f>
        <v>112.313</v>
      </c>
      <c r="KP122" s="85">
        <f t="shared" si="1607"/>
        <v>19.656307597242801</v>
      </c>
      <c r="KQ122" s="81">
        <f>[1]Malaysia!AN2719</f>
        <v>124.43300000000001</v>
      </c>
      <c r="KR122" s="85">
        <f t="shared" si="1608"/>
        <v>9.148882046963692</v>
      </c>
      <c r="KS122" s="81">
        <f>[1]Malaysia!AN2720</f>
        <v>108.81100000000001</v>
      </c>
      <c r="KT122" s="85">
        <f t="shared" si="1609"/>
        <v>9.1997511139657178</v>
      </c>
      <c r="KU122" s="35"/>
      <c r="KV122" s="32" t="s">
        <v>38</v>
      </c>
      <c r="KW122" s="81">
        <f>[1]Malaysia!AN2722</f>
        <v>107.58799999999999</v>
      </c>
      <c r="KX122" s="85">
        <f t="shared" si="1610"/>
        <v>7.4665627840540196</v>
      </c>
      <c r="KY122" s="81">
        <f>[1]Malaysia!AN2723</f>
        <v>123.685</v>
      </c>
      <c r="KZ122" s="85">
        <f t="shared" si="1611"/>
        <v>13.128938727350885</v>
      </c>
      <c r="LA122" s="81">
        <f>[1]Malaysia!AN2726</f>
        <v>123.553</v>
      </c>
      <c r="LB122" s="85">
        <f t="shared" si="1612"/>
        <v>-6.5450887251713254</v>
      </c>
      <c r="LC122" s="35"/>
      <c r="LD122" s="32" t="s">
        <v>38</v>
      </c>
      <c r="LE122" s="81">
        <f>[1]Malaysia!AN2729</f>
        <v>88.74</v>
      </c>
      <c r="LF122" s="85">
        <f t="shared" si="1613"/>
        <v>-7.113548819293257</v>
      </c>
      <c r="LG122" s="81">
        <f>[1]Malaysia!AN2730</f>
        <v>98.605999999999995</v>
      </c>
      <c r="LH122" s="85">
        <f t="shared" si="1614"/>
        <v>-4.4450689484751962</v>
      </c>
      <c r="LI122" s="81">
        <f>[1]Malaysia!AN2731</f>
        <v>105.783</v>
      </c>
      <c r="LJ122" s="85">
        <f t="shared" si="1615"/>
        <v>-5.2845055289430007</v>
      </c>
      <c r="LK122" s="35"/>
      <c r="LL122" s="32" t="s">
        <v>38</v>
      </c>
      <c r="LM122" s="81">
        <f>[1]Malaysia!AN2733</f>
        <v>121.931</v>
      </c>
      <c r="LN122" s="85">
        <f t="shared" si="1616"/>
        <v>-4.4450365587016023</v>
      </c>
      <c r="LO122" s="81">
        <f>[1]Malaysia!AN2735</f>
        <v>112.735</v>
      </c>
      <c r="LP122" s="85">
        <f t="shared" si="1617"/>
        <v>-4.4448588308088688</v>
      </c>
      <c r="LQ122" s="81">
        <f>[1]Malaysia!AN2737</f>
        <v>122.72199999999999</v>
      </c>
      <c r="LR122" s="85">
        <f t="shared" si="1618"/>
        <v>-4.4451884669589248</v>
      </c>
      <c r="LS122" s="35"/>
      <c r="LT122" s="32" t="s">
        <v>38</v>
      </c>
      <c r="LU122" s="81">
        <f>[1]Malaysia!AN2740</f>
        <v>108.697</v>
      </c>
      <c r="LV122" s="85">
        <f t="shared" si="1619"/>
        <v>14.391404095893591</v>
      </c>
      <c r="LW122" s="81">
        <f>[1]Malaysia!AN2745</f>
        <v>91.192999999999998</v>
      </c>
      <c r="LX122" s="85">
        <f t="shared" si="1620"/>
        <v>10.736967371373751</v>
      </c>
      <c r="LY122" s="81">
        <f>[1]Malaysia!AN2746</f>
        <v>69.054000000000002</v>
      </c>
      <c r="LZ122" s="85">
        <f t="shared" si="1621"/>
        <v>-18.481879353086995</v>
      </c>
      <c r="MA122" s="35"/>
      <c r="MB122" s="32" t="s">
        <v>38</v>
      </c>
      <c r="MC122" s="81">
        <f>[1]Malaysia!AN2749</f>
        <v>122.21</v>
      </c>
      <c r="MD122" s="85">
        <f t="shared" si="1622"/>
        <v>1.8535495807844029</v>
      </c>
      <c r="ME122" s="81">
        <f>[1]Malaysia!AN2750</f>
        <v>101.172</v>
      </c>
      <c r="MF122" s="85">
        <f t="shared" si="1623"/>
        <v>10.126375600039168</v>
      </c>
      <c r="MG122" s="81">
        <f>[1]Malaysia!AN2753</f>
        <v>101.05800000000001</v>
      </c>
      <c r="MH122" s="85">
        <f t="shared" si="1624"/>
        <v>-8.1449567801925156</v>
      </c>
      <c r="MI122" s="35"/>
      <c r="MJ122" s="32" t="s">
        <v>38</v>
      </c>
      <c r="MK122" s="81">
        <f>[1]Malaysia!AN2755</f>
        <v>90.727000000000004</v>
      </c>
      <c r="ML122" s="85">
        <f t="shared" si="1625"/>
        <v>-1.1451546122164302</v>
      </c>
      <c r="MM122" s="81">
        <f>[1]Malaysia!AN2758</f>
        <v>110.88911595995</v>
      </c>
      <c r="MN122" s="85">
        <f t="shared" si="1626"/>
        <v>5.5806431112811481</v>
      </c>
      <c r="MO122" s="81">
        <f>[1]Malaysia!AN2774</f>
        <v>124.938</v>
      </c>
      <c r="MP122" s="85">
        <f t="shared" si="1627"/>
        <v>28.091615575468012</v>
      </c>
    </row>
    <row r="123" spans="1:384" ht="15" customHeight="1">
      <c r="A123" s="35"/>
      <c r="B123" s="32" t="s">
        <v>39</v>
      </c>
      <c r="C123" s="81">
        <f>[1]Malaysia!AO$2918</f>
        <v>101.30301910398801</v>
      </c>
      <c r="D123" s="85">
        <f t="shared" si="1628"/>
        <v>-1.9430199802207113</v>
      </c>
      <c r="E123" s="499">
        <f>[1]Malaysia!AO2919</f>
        <v>99.01</v>
      </c>
      <c r="F123" s="85">
        <f t="shared" si="1496"/>
        <v>-6.8009601355485358</v>
      </c>
      <c r="G123" s="499">
        <f>[1]Malaysia!AO2920</f>
        <v>103.471</v>
      </c>
      <c r="H123" s="85">
        <f t="shared" si="1497"/>
        <v>2.9101397384255705</v>
      </c>
      <c r="I123" s="35"/>
      <c r="J123" s="32" t="s">
        <v>39</v>
      </c>
      <c r="K123" s="81">
        <f>[1]Malaysia!AO2547</f>
        <v>109.84</v>
      </c>
      <c r="L123" s="85">
        <f t="shared" si="1498"/>
        <v>15.249826873439247</v>
      </c>
      <c r="M123" s="81">
        <f>[1]Malaysia!AO2548</f>
        <v>183.322</v>
      </c>
      <c r="N123" s="85">
        <f t="shared" si="1499"/>
        <v>61.522873052794836</v>
      </c>
      <c r="O123" s="81">
        <f>[1]Malaysia!AO2549</f>
        <v>110.411</v>
      </c>
      <c r="P123" s="85">
        <f t="shared" si="1500"/>
        <v>26.958811489547642</v>
      </c>
      <c r="Q123" s="35"/>
      <c r="R123" s="32" t="s">
        <v>39</v>
      </c>
      <c r="S123" s="81">
        <f>[1]Malaysia!AO2550</f>
        <v>101.583</v>
      </c>
      <c r="T123" s="85">
        <f t="shared" si="1501"/>
        <v>3.0588020452885161</v>
      </c>
      <c r="U123" s="81">
        <f>[1]Malaysia!AO2552</f>
        <v>102.294</v>
      </c>
      <c r="V123" s="85">
        <f t="shared" si="1502"/>
        <v>9.8789434675660743</v>
      </c>
      <c r="W123" s="81">
        <f>[1]Malaysia!AO2553</f>
        <v>101.955</v>
      </c>
      <c r="X123" s="85">
        <f t="shared" si="1503"/>
        <v>-2.494190105486652</v>
      </c>
      <c r="Y123" s="35"/>
      <c r="Z123" s="32" t="s">
        <v>39</v>
      </c>
      <c r="AA123" s="81">
        <f>[1]Malaysia!AO2554</f>
        <v>105.886</v>
      </c>
      <c r="AB123" s="85">
        <f t="shared" si="1504"/>
        <v>3.4558227242083461</v>
      </c>
      <c r="AC123" s="81">
        <f>[1]Malaysia!AO2556</f>
        <v>103.675</v>
      </c>
      <c r="AD123" s="85">
        <f t="shared" si="1505"/>
        <v>8.3254098446299736</v>
      </c>
      <c r="AE123" s="81">
        <f>[1]Malaysia!AO2557</f>
        <v>96.933999999999997</v>
      </c>
      <c r="AF123" s="85">
        <f t="shared" si="1506"/>
        <v>13.039929097863606</v>
      </c>
      <c r="AG123" s="35"/>
      <c r="AH123" s="32" t="s">
        <v>39</v>
      </c>
      <c r="AI123" s="81">
        <f>[1]Malaysia!AO2562</f>
        <v>122.337</v>
      </c>
      <c r="AJ123" s="85">
        <f t="shared" si="1507"/>
        <v>15.120119696242568</v>
      </c>
      <c r="AK123" s="81">
        <f>[1]Malaysia!AO2563</f>
        <v>128.37299999999999</v>
      </c>
      <c r="AL123" s="85">
        <f t="shared" si="1508"/>
        <v>18.335760771372208</v>
      </c>
      <c r="AM123" s="81">
        <f>[1]Malaysia!AO2564</f>
        <v>103.20099999999999</v>
      </c>
      <c r="AN123" s="85">
        <f t="shared" si="1509"/>
        <v>11.912249501171161</v>
      </c>
      <c r="AO123" s="35"/>
      <c r="AP123" s="32" t="s">
        <v>39</v>
      </c>
      <c r="AQ123" s="81">
        <f>[1]Malaysia!AO2566</f>
        <v>90.611000000000004</v>
      </c>
      <c r="AR123" s="85">
        <f t="shared" si="1510"/>
        <v>-2.7100445589735358</v>
      </c>
      <c r="AS123" s="81">
        <f>[1]Malaysia!AO2568</f>
        <v>114.30800000000001</v>
      </c>
      <c r="AT123" s="85">
        <f t="shared" si="1511"/>
        <v>7.452528670802792</v>
      </c>
      <c r="AU123" s="81">
        <f>[1]Malaysia!AO2569</f>
        <v>107.83</v>
      </c>
      <c r="AV123" s="85">
        <f t="shared" si="1512"/>
        <v>5.8786563632257582</v>
      </c>
      <c r="AW123" s="35"/>
      <c r="AX123" s="32" t="s">
        <v>39</v>
      </c>
      <c r="AY123" s="81">
        <f>[1]Malaysia!AO2570</f>
        <v>135.047</v>
      </c>
      <c r="AZ123" s="85">
        <f t="shared" si="1513"/>
        <v>12.915551839464882</v>
      </c>
      <c r="BA123" s="81">
        <f>[1]Malaysia!AO2571</f>
        <v>130.82300000000001</v>
      </c>
      <c r="BB123" s="85">
        <f t="shared" si="1514"/>
        <v>10.26609239483156</v>
      </c>
      <c r="BC123" s="81">
        <f>[1]Malaysia!AO2572</f>
        <v>86.781999999999996</v>
      </c>
      <c r="BD123" s="85">
        <f t="shared" si="1515"/>
        <v>-28.396508193204511</v>
      </c>
      <c r="BE123" s="35"/>
      <c r="BF123" s="32" t="s">
        <v>39</v>
      </c>
      <c r="BG123" s="81">
        <f>[1]Malaysia!AO2573</f>
        <v>88.162999999999997</v>
      </c>
      <c r="BH123" s="85">
        <f t="shared" si="1516"/>
        <v>7.6813151916359317</v>
      </c>
      <c r="BI123" s="81">
        <f>[1]Malaysia!AO2575</f>
        <v>116.30800000000001</v>
      </c>
      <c r="BJ123" s="85">
        <f t="shared" si="1517"/>
        <v>1.7808231165717245</v>
      </c>
      <c r="BK123" s="81">
        <f>[1]Malaysia!AO2576</f>
        <v>137.773</v>
      </c>
      <c r="BL123" s="85">
        <f t="shared" si="1518"/>
        <v>28.328055141579711</v>
      </c>
      <c r="BM123" s="35"/>
      <c r="BN123" s="32" t="s">
        <v>39</v>
      </c>
      <c r="BO123" s="81">
        <f>[1]Malaysia!AO2578</f>
        <v>121.014</v>
      </c>
      <c r="BP123" s="85">
        <f t="shared" si="1519"/>
        <v>25.013171351535618</v>
      </c>
      <c r="BQ123" s="478">
        <f>(([1]Malaysia!AO2580*[1]Malaysia!$H$2580)+([1]Malaysia!AO2581*[1]Malaysia!$H$2581)+([1]Malaysia!AO2582*[1]Malaysia!$H$2582))/$BQ$11</f>
        <v>109.32210005826143</v>
      </c>
      <c r="BR123" s="85">
        <f t="shared" si="1520"/>
        <v>8.5738490858044969</v>
      </c>
      <c r="BS123" s="81">
        <f>[1]Malaysia!AO2583</f>
        <v>127.961</v>
      </c>
      <c r="BT123" s="85">
        <f t="shared" si="1521"/>
        <v>8.5740225359760984</v>
      </c>
      <c r="BU123" s="35"/>
      <c r="BV123" s="32" t="s">
        <v>39</v>
      </c>
      <c r="BW123" s="81">
        <f>[1]Malaysia!AO2584</f>
        <v>114.10899999999999</v>
      </c>
      <c r="BX123" s="85">
        <f t="shared" si="1522"/>
        <v>8.5739024529486727</v>
      </c>
      <c r="BY123" s="81">
        <f>[1]Malaysia!AO2585</f>
        <v>104.583</v>
      </c>
      <c r="BZ123" s="85">
        <f t="shared" si="1523"/>
        <v>2.5715714832141572</v>
      </c>
      <c r="CA123" s="81">
        <f>[1]Malaysia!AO2586</f>
        <v>117.664</v>
      </c>
      <c r="CB123" s="85">
        <f t="shared" si="1524"/>
        <v>4.9559353480572241</v>
      </c>
      <c r="CC123" s="35"/>
      <c r="CD123" s="32" t="s">
        <v>39</v>
      </c>
      <c r="CE123" s="81">
        <f>[1]Malaysia!AO2587</f>
        <v>111.59399999999999</v>
      </c>
      <c r="CF123" s="85">
        <f t="shared" si="1525"/>
        <v>4.9555607806254187</v>
      </c>
      <c r="CG123" s="81">
        <f>[1]Malaysia!AO2589</f>
        <v>103.685</v>
      </c>
      <c r="CH123" s="85">
        <f t="shared" si="1526"/>
        <v>4.9560173703549992</v>
      </c>
      <c r="CI123" s="81">
        <f>[1]Malaysia!AO2597</f>
        <v>107.244</v>
      </c>
      <c r="CJ123" s="85">
        <f t="shared" si="1527"/>
        <v>14.616108071135429</v>
      </c>
      <c r="CK123" s="35"/>
      <c r="CL123" s="32" t="s">
        <v>39</v>
      </c>
      <c r="CM123" s="81">
        <f>[1]Malaysia!AO2603</f>
        <v>100.90900000000001</v>
      </c>
      <c r="CN123" s="85">
        <f t="shared" si="1528"/>
        <v>1.0049547069716169</v>
      </c>
      <c r="CO123" s="81">
        <f>[1]Malaysia!AO2604</f>
        <v>101.44499999999999</v>
      </c>
      <c r="CP123" s="85">
        <f t="shared" si="1529"/>
        <v>7.8846337909838127</v>
      </c>
      <c r="CQ123" s="81">
        <f>[1]Malaysia!AO2606</f>
        <v>116.77500000000001</v>
      </c>
      <c r="CR123" s="85">
        <f t="shared" si="1530"/>
        <v>7.8842582755148243</v>
      </c>
      <c r="CS123" s="35"/>
      <c r="CT123" s="32" t="s">
        <v>39</v>
      </c>
      <c r="CU123" s="81">
        <f>[1]Malaysia!AO2608</f>
        <v>112.96</v>
      </c>
      <c r="CV123" s="85">
        <f t="shared" si="1531"/>
        <v>9.7327595418734916</v>
      </c>
      <c r="CW123" s="81">
        <f>[1]Malaysia!AO2609</f>
        <v>82.424999999999997</v>
      </c>
      <c r="CX123" s="85">
        <f t="shared" si="1532"/>
        <v>-4.537715854209381</v>
      </c>
      <c r="CY123" s="81">
        <f>[1]Malaysia!AO2610</f>
        <v>126.093</v>
      </c>
      <c r="CZ123" s="85">
        <f t="shared" si="1533"/>
        <v>6.1067353327274532</v>
      </c>
      <c r="DA123" s="35"/>
      <c r="DB123" s="32" t="s">
        <v>39</v>
      </c>
      <c r="DC123" s="81">
        <f>[1]Malaysia!AO2611</f>
        <v>96.126000000000005</v>
      </c>
      <c r="DD123" s="85">
        <f t="shared" si="1534"/>
        <v>-21.450284369484208</v>
      </c>
      <c r="DE123" s="81">
        <f>[1]Malaysia!AO2613</f>
        <v>170.36</v>
      </c>
      <c r="DF123" s="85">
        <f t="shared" si="1535"/>
        <v>54.124522771274002</v>
      </c>
      <c r="DG123" s="81">
        <f>[1]Malaysia!AO2616</f>
        <v>106.428</v>
      </c>
      <c r="DH123" s="85">
        <f t="shared" si="1536"/>
        <v>3.3522374145431968</v>
      </c>
      <c r="DI123" s="35"/>
      <c r="DJ123" s="32" t="s">
        <v>39</v>
      </c>
      <c r="DK123" s="81">
        <f>[1]Malaysia!AO2617</f>
        <v>104.684</v>
      </c>
      <c r="DL123" s="85">
        <f t="shared" si="1537"/>
        <v>3.3528157333543902</v>
      </c>
      <c r="DM123" s="81">
        <f>[1]Malaysia!AO2618</f>
        <v>92.643000000000001</v>
      </c>
      <c r="DN123" s="85">
        <f t="shared" si="1538"/>
        <v>-0.23046189301830111</v>
      </c>
      <c r="DO123" s="81">
        <f>[1]Malaysia!AO2619</f>
        <v>98.406000000000006</v>
      </c>
      <c r="DP123" s="85">
        <f t="shared" si="1539"/>
        <v>14.826137689614939</v>
      </c>
      <c r="DQ123" s="35"/>
      <c r="DR123" s="32" t="s">
        <v>39</v>
      </c>
      <c r="DS123" s="81">
        <f>[1]Malaysia!AO2620</f>
        <v>103.80800000000001</v>
      </c>
      <c r="DT123" s="85">
        <f t="shared" si="1540"/>
        <v>3.3522167242460768</v>
      </c>
      <c r="DU123" s="81">
        <f>[1]Malaysia!AO2623</f>
        <v>113.274</v>
      </c>
      <c r="DV123" s="85">
        <f t="shared" si="1541"/>
        <v>4.4606545736233869</v>
      </c>
      <c r="DW123" s="81">
        <f>[1]Malaysia!AO2624</f>
        <v>121.419</v>
      </c>
      <c r="DX123" s="85">
        <f t="shared" si="1542"/>
        <v>-3.7128968049420621</v>
      </c>
      <c r="DY123" s="35"/>
      <c r="DZ123" s="32" t="s">
        <v>39</v>
      </c>
      <c r="EA123" s="81">
        <f>[1]Malaysia!AO2626</f>
        <v>105.78</v>
      </c>
      <c r="EB123" s="85">
        <f t="shared" si="1543"/>
        <v>3.1687977294671867</v>
      </c>
      <c r="EC123" s="81">
        <f>[1]Malaysia!AO2628</f>
        <v>107.321</v>
      </c>
      <c r="ED123" s="85">
        <f t="shared" si="1544"/>
        <v>2.9872946414862582</v>
      </c>
      <c r="EE123" s="81">
        <f>[1]Malaysia!AO2629</f>
        <v>114.959</v>
      </c>
      <c r="EF123" s="85">
        <f t="shared" si="1545"/>
        <v>2.9867861142217151</v>
      </c>
      <c r="EG123" s="35"/>
      <c r="EH123" s="32" t="s">
        <v>39</v>
      </c>
      <c r="EI123" s="81">
        <f>[1]Malaysia!AO2630</f>
        <v>107.146</v>
      </c>
      <c r="EJ123" s="85">
        <f t="shared" si="1546"/>
        <v>2.9873699994232794</v>
      </c>
      <c r="EK123" s="81">
        <f>[1]Malaysia!AO2632</f>
        <v>119.18</v>
      </c>
      <c r="EL123" s="85">
        <f t="shared" si="1547"/>
        <v>2.98730589424747</v>
      </c>
      <c r="EM123" s="81">
        <f>[1]Malaysia!AO2634</f>
        <v>107.863</v>
      </c>
      <c r="EN123" s="85">
        <f t="shared" si="1548"/>
        <v>2.9865851911968377</v>
      </c>
      <c r="EO123" s="35"/>
      <c r="EP123" s="32" t="s">
        <v>39</v>
      </c>
      <c r="EQ123" s="81">
        <f>[1]Malaysia!AO2636</f>
        <v>99.177999999999997</v>
      </c>
      <c r="ER123" s="85">
        <f t="shared" si="1549"/>
        <v>3.9361991993460634</v>
      </c>
      <c r="ES123" s="81">
        <f>[1]Malaysia!AO2637</f>
        <v>108.54600000000001</v>
      </c>
      <c r="ET123" s="85">
        <f t="shared" si="1550"/>
        <v>3.9364197826399163</v>
      </c>
      <c r="EU123" s="81">
        <f>[1]Malaysia!AO2638</f>
        <v>106.37</v>
      </c>
      <c r="EV123" s="85">
        <f t="shared" si="1551"/>
        <v>3.9368386081824553</v>
      </c>
      <c r="EW123" s="35"/>
      <c r="EX123" s="32" t="s">
        <v>39</v>
      </c>
      <c r="EY123" s="81">
        <f>[1]Malaysia!AO2639</f>
        <v>107.973</v>
      </c>
      <c r="EZ123" s="85">
        <f t="shared" si="1552"/>
        <v>3.9371215694579575</v>
      </c>
      <c r="FA123" s="81">
        <f>[1]Malaysia!AO2640</f>
        <v>104.849</v>
      </c>
      <c r="FB123" s="85">
        <f t="shared" si="1553"/>
        <v>3.9364380737127931</v>
      </c>
      <c r="FC123" s="81">
        <f>[1]Malaysia!AO2641</f>
        <v>99.709000000000003</v>
      </c>
      <c r="FD123" s="85">
        <f t="shared" si="1554"/>
        <v>3.9371638243756166</v>
      </c>
      <c r="FE123" s="35"/>
      <c r="FF123" s="32" t="s">
        <v>39</v>
      </c>
      <c r="FG123" s="81">
        <f>[1]Malaysia!AO2643</f>
        <v>106.13</v>
      </c>
      <c r="FH123" s="85">
        <f t="shared" si="1555"/>
        <v>3.9369307609440796</v>
      </c>
      <c r="FI123" s="81">
        <f>[1]Malaysia!AO2645</f>
        <v>115.53100000000001</v>
      </c>
      <c r="FJ123" s="85">
        <f t="shared" si="1556"/>
        <v>3.7986397491532244</v>
      </c>
      <c r="FK123" s="81">
        <f>[1]Malaysia!AO2649</f>
        <v>99.483999999999995</v>
      </c>
      <c r="FL123" s="85">
        <f t="shared" si="1557"/>
        <v>0.55287708339650976</v>
      </c>
      <c r="FM123" s="35"/>
      <c r="FN123" s="32" t="s">
        <v>39</v>
      </c>
      <c r="FO123" s="81">
        <f>[1]Malaysia!AO2650</f>
        <v>96.179000000000002</v>
      </c>
      <c r="FP123" s="85">
        <f t="shared" si="1558"/>
        <v>-2.2342620734521148</v>
      </c>
      <c r="FQ123" s="81">
        <f>[1]Malaysia!AO2652</f>
        <v>115.523</v>
      </c>
      <c r="FR123" s="85">
        <f t="shared" si="1559"/>
        <v>5.6200629022820294</v>
      </c>
      <c r="FS123" s="81">
        <f>[1]Malaysia!AO2653</f>
        <v>112.443</v>
      </c>
      <c r="FT123" s="85">
        <f t="shared" si="1560"/>
        <v>11.587126737920144</v>
      </c>
      <c r="FU123" s="35"/>
      <c r="FV123" s="32" t="s">
        <v>39</v>
      </c>
      <c r="FW123" s="81">
        <f>[1]Malaysia!AO2654</f>
        <v>111.134</v>
      </c>
      <c r="FX123" s="85">
        <f t="shared" si="1561"/>
        <v>6.19589106545628</v>
      </c>
      <c r="FY123" s="81">
        <f>[1]Malaysia!AO2655</f>
        <v>113.27200000000001</v>
      </c>
      <c r="FZ123" s="85">
        <f t="shared" si="1562"/>
        <v>6.8029455858642081</v>
      </c>
      <c r="GA123" s="81">
        <f>[1]Malaysia!AO2656</f>
        <v>106.423</v>
      </c>
      <c r="GB123" s="85">
        <f t="shared" si="1563"/>
        <v>6.8032194612821542</v>
      </c>
      <c r="GC123" s="35"/>
      <c r="GD123" s="32" t="s">
        <v>39</v>
      </c>
      <c r="GE123" s="81">
        <f>[1]Malaysia!AO2657</f>
        <v>111.24</v>
      </c>
      <c r="GF123" s="85">
        <f t="shared" si="1564"/>
        <v>6.803387291894694</v>
      </c>
      <c r="GG123" s="81">
        <f>[1]Malaysia!AO2658</f>
        <v>102.851</v>
      </c>
      <c r="GH123" s="85">
        <f t="shared" si="1565"/>
        <v>6.8026998961578471</v>
      </c>
      <c r="GI123" s="81">
        <f>[1]Malaysia!AO2659</f>
        <v>107.395</v>
      </c>
      <c r="GJ123" s="85">
        <f t="shared" si="1566"/>
        <v>6.1183956997322042</v>
      </c>
      <c r="GK123" s="35"/>
      <c r="GL123" s="32" t="s">
        <v>39</v>
      </c>
      <c r="GM123" s="81">
        <f>[1]Malaysia!AO2660</f>
        <v>112.52500000000001</v>
      </c>
      <c r="GN123" s="85">
        <f t="shared" si="1567"/>
        <v>6.8035346488605484</v>
      </c>
      <c r="GO123" s="81">
        <f>[1]Malaysia!AO2661</f>
        <v>132.03800000000001</v>
      </c>
      <c r="GP123" s="85">
        <f t="shared" si="1568"/>
        <v>10.212599016719111</v>
      </c>
      <c r="GQ123" s="81">
        <f>[1]Malaysia!AO2662</f>
        <v>134.75700000000001</v>
      </c>
      <c r="GR123" s="85">
        <f t="shared" si="1569"/>
        <v>10.212644148196631</v>
      </c>
      <c r="GS123" s="35"/>
      <c r="GT123" s="32" t="s">
        <v>39</v>
      </c>
      <c r="GU123" s="81">
        <f>[1]Malaysia!AO2665</f>
        <v>113.60299999999999</v>
      </c>
      <c r="GV123" s="85">
        <f t="shared" si="1570"/>
        <v>6.6004185081965687</v>
      </c>
      <c r="GW123" s="81">
        <f>[1]Malaysia!AO2667</f>
        <v>102.961</v>
      </c>
      <c r="GX123" s="85">
        <f t="shared" si="1571"/>
        <v>-6.3982399839998578</v>
      </c>
      <c r="GY123" s="81">
        <f>[1]Malaysia!AO2668</f>
        <v>110.43600000000001</v>
      </c>
      <c r="GZ123" s="85">
        <f t="shared" si="1572"/>
        <v>6.6005135234270966</v>
      </c>
      <c r="HA123" s="35"/>
      <c r="HB123" s="32" t="s">
        <v>39</v>
      </c>
      <c r="HC123" s="81">
        <f>[1]Malaysia!AO2669</f>
        <v>100.084</v>
      </c>
      <c r="HD123" s="85">
        <f t="shared" si="1573"/>
        <v>6.6004878204650339</v>
      </c>
      <c r="HE123" s="81">
        <f>[1]Malaysia!AO2670</f>
        <v>108.879</v>
      </c>
      <c r="HF123" s="85">
        <f t="shared" si="1574"/>
        <v>6.5998942607061082</v>
      </c>
      <c r="HG123" s="81">
        <f>[1]Malaysia!AO2671</f>
        <v>98.105999999999995</v>
      </c>
      <c r="HH123" s="85">
        <f t="shared" si="1575"/>
        <v>2.8742201017144708</v>
      </c>
      <c r="HI123" s="35"/>
      <c r="HJ123" s="32" t="s">
        <v>39</v>
      </c>
      <c r="HK123" s="81">
        <f>[1]Malaysia!AO2672</f>
        <v>103.459</v>
      </c>
      <c r="HL123" s="85">
        <f t="shared" si="1576"/>
        <v>3.4610692213844345</v>
      </c>
      <c r="HM123" s="81">
        <f>[1]Malaysia!AO2673</f>
        <v>102.997</v>
      </c>
      <c r="HN123" s="85">
        <f t="shared" si="1577"/>
        <v>8.2742888379622883</v>
      </c>
      <c r="HO123" s="81">
        <f>[1]Malaysia!AO2675</f>
        <v>104.404</v>
      </c>
      <c r="HP123" s="85">
        <f t="shared" si="1578"/>
        <v>6.5999591586685824</v>
      </c>
      <c r="HQ123" s="35"/>
      <c r="HR123" s="32" t="s">
        <v>39</v>
      </c>
      <c r="HS123" s="81">
        <f>[1]Malaysia!AO2676</f>
        <v>126.973</v>
      </c>
      <c r="HT123" s="85">
        <f t="shared" si="1579"/>
        <v>12.644606103619594</v>
      </c>
      <c r="HU123" s="81">
        <f>[1]Malaysia!AO2677</f>
        <v>119.47799999999999</v>
      </c>
      <c r="HV123" s="85">
        <f t="shared" si="1580"/>
        <v>12.644956913619822</v>
      </c>
      <c r="HW123" s="81">
        <f>[1]Malaysia!AO2678</f>
        <v>118.792</v>
      </c>
      <c r="HX123" s="85">
        <f t="shared" si="1581"/>
        <v>12.644964298244801</v>
      </c>
      <c r="HY123" s="35"/>
      <c r="HZ123" s="32" t="s">
        <v>39</v>
      </c>
      <c r="IA123" s="81">
        <f>[1]Malaysia!AO2680</f>
        <v>120.88200000000001</v>
      </c>
      <c r="IB123" s="85">
        <f t="shared" si="1582"/>
        <v>12.645370508424051</v>
      </c>
      <c r="IC123" s="81">
        <f>[1]Malaysia!AO2812</f>
        <v>114.20382217707601</v>
      </c>
      <c r="ID123" s="85">
        <f t="shared" si="1583"/>
        <v>0.51731545267470835</v>
      </c>
      <c r="IE123" s="81">
        <f>[1]Malaysia!AO2689</f>
        <v>121.842</v>
      </c>
      <c r="IF123" s="85">
        <f t="shared" si="1584"/>
        <v>18.465726786582408</v>
      </c>
      <c r="IG123" s="35"/>
      <c r="IH123" s="32" t="s">
        <v>39</v>
      </c>
      <c r="II123" s="81">
        <f>[1]Malaysia!AO2690</f>
        <v>109.46</v>
      </c>
      <c r="IJ123" s="85">
        <f t="shared" si="1585"/>
        <v>0.75014956969947377</v>
      </c>
      <c r="IK123" s="81">
        <f>[1]Malaysia!AO2691</f>
        <v>144.58699999999999</v>
      </c>
      <c r="IL123" s="85">
        <f t="shared" si="1586"/>
        <v>23.108295656764312</v>
      </c>
      <c r="IM123" s="81">
        <f>[1]Malaysia!AO2694</f>
        <v>117.619</v>
      </c>
      <c r="IN123" s="85">
        <f t="shared" si="1587"/>
        <v>8.5086165541163865</v>
      </c>
      <c r="IO123" s="81">
        <f>[1]Malaysia!AO2695</f>
        <v>105.782</v>
      </c>
      <c r="IP123" s="85">
        <f t="shared" si="1588"/>
        <v>8.508826817934704</v>
      </c>
      <c r="IQ123" s="35"/>
      <c r="IR123" s="32" t="s">
        <v>39</v>
      </c>
      <c r="IS123" s="81">
        <f>[1]Malaysia!AO2697</f>
        <v>110.694</v>
      </c>
      <c r="IT123" s="85">
        <f t="shared" si="1589"/>
        <v>8.5086360695590884</v>
      </c>
      <c r="IU123" s="81">
        <f>[1]Malaysia!AO2698</f>
        <v>94.08</v>
      </c>
      <c r="IV123" s="85">
        <f t="shared" si="1590"/>
        <v>8.5083561122452522</v>
      </c>
      <c r="IW123" s="81">
        <f>[1]Malaysia!AO2699</f>
        <v>122.708</v>
      </c>
      <c r="IX123" s="85">
        <f t="shared" si="1591"/>
        <v>8.5085686999274941</v>
      </c>
      <c r="IY123" s="35"/>
      <c r="IZ123" s="32" t="s">
        <v>39</v>
      </c>
      <c r="JA123" s="81">
        <f>[1]Malaysia!AO2701</f>
        <v>111.946</v>
      </c>
      <c r="JB123" s="85">
        <f t="shared" si="1592"/>
        <v>8.5095040080645816</v>
      </c>
      <c r="JC123" s="81">
        <f>[1]Malaysia!AO2702</f>
        <v>124.85</v>
      </c>
      <c r="JD123" s="85">
        <f t="shared" si="1593"/>
        <v>17.731927654036909</v>
      </c>
      <c r="JE123" s="81">
        <f>[1]Malaysia!AO2703</f>
        <v>147.66499999999999</v>
      </c>
      <c r="JF123" s="85">
        <f t="shared" si="1594"/>
        <v>20.5694316298286</v>
      </c>
      <c r="JG123" s="35"/>
      <c r="JH123" s="32" t="s">
        <v>39</v>
      </c>
      <c r="JI123" s="81">
        <f>[1]Malaysia!AO2704</f>
        <v>129.21</v>
      </c>
      <c r="JJ123" s="85">
        <f t="shared" si="1595"/>
        <v>6.0837438423645409</v>
      </c>
      <c r="JK123" s="81">
        <f>[1]Malaysia!AO2705</f>
        <v>138.62700000000001</v>
      </c>
      <c r="JL123" s="85">
        <f t="shared" si="1596"/>
        <v>22.154469753711965</v>
      </c>
      <c r="JM123" s="81">
        <f>[1]Malaysia!AO2706</f>
        <v>90.491</v>
      </c>
      <c r="JN123" s="85">
        <f t="shared" si="1597"/>
        <v>11.326952413759159</v>
      </c>
      <c r="JO123" s="35"/>
      <c r="JP123" s="32" t="s">
        <v>39</v>
      </c>
      <c r="JQ123" s="81">
        <f>[1]Malaysia!AO2707</f>
        <v>109.607</v>
      </c>
      <c r="JR123" s="85">
        <f t="shared" si="1598"/>
        <v>6.2793922293006119</v>
      </c>
      <c r="JS123" s="81">
        <f>[1]Malaysia!AO2708</f>
        <v>100.84</v>
      </c>
      <c r="JT123" s="85">
        <f t="shared" si="1599"/>
        <v>-14.248783972243956</v>
      </c>
      <c r="JU123" s="81">
        <f>[1]Malaysia!AO2709</f>
        <v>90.921000000000006</v>
      </c>
      <c r="JV123" s="85">
        <f t="shared" si="1600"/>
        <v>-14.248931895990708</v>
      </c>
      <c r="JW123" s="35"/>
      <c r="JX123" s="32" t="s">
        <v>39</v>
      </c>
      <c r="JY123" s="81">
        <f>[1]Malaysia!AO2710</f>
        <v>111.545</v>
      </c>
      <c r="JZ123" s="85">
        <f t="shared" si="1601"/>
        <v>6.1767057569296355</v>
      </c>
      <c r="KA123" s="81">
        <f>[1]Malaysia!AO2711</f>
        <v>101.395</v>
      </c>
      <c r="KB123" s="85">
        <f t="shared" si="1602"/>
        <v>1.6124506443789528</v>
      </c>
      <c r="KC123" s="81">
        <f>[1]Malaysia!AO2712</f>
        <v>115.989</v>
      </c>
      <c r="KD123" s="85">
        <f t="shared" si="1603"/>
        <v>0.70937380613345624</v>
      </c>
      <c r="KE123" s="35"/>
      <c r="KF123" s="32" t="s">
        <v>39</v>
      </c>
      <c r="KG123" s="81">
        <f>[1]Malaysia!AO2714</f>
        <v>94.954999999999998</v>
      </c>
      <c r="KH123" s="85">
        <f t="shared" si="1604"/>
        <v>-3.5510050685112304</v>
      </c>
      <c r="KI123" s="81">
        <f>[1]Malaysia!AO2715</f>
        <v>131.63499999999999</v>
      </c>
      <c r="KJ123" s="85">
        <f t="shared" si="1605"/>
        <v>8.4522475612971277</v>
      </c>
      <c r="KK123" s="81">
        <f>[1]Malaysia!AO2716</f>
        <v>109.461</v>
      </c>
      <c r="KL123" s="85">
        <f t="shared" si="1606"/>
        <v>7.8072369846553755</v>
      </c>
      <c r="KM123" s="35"/>
      <c r="KN123" s="32" t="s">
        <v>39</v>
      </c>
      <c r="KO123" s="81">
        <f>[1]Malaysia!AO2717</f>
        <v>105.068</v>
      </c>
      <c r="KP123" s="85">
        <f t="shared" si="1607"/>
        <v>7.8073856698714224</v>
      </c>
      <c r="KQ123" s="81">
        <f>[1]Malaysia!AO2719</f>
        <v>113.779</v>
      </c>
      <c r="KR123" s="85">
        <f t="shared" si="1608"/>
        <v>7.0327272043122093</v>
      </c>
      <c r="KS123" s="81">
        <f>[1]Malaysia!AO2720</f>
        <v>106.78400000000001</v>
      </c>
      <c r="KT123" s="85">
        <f t="shared" si="1609"/>
        <v>11.047098095901674</v>
      </c>
      <c r="KU123" s="35"/>
      <c r="KV123" s="32" t="s">
        <v>39</v>
      </c>
      <c r="KW123" s="81">
        <f>[1]Malaysia!AO2722</f>
        <v>100.28</v>
      </c>
      <c r="KX123" s="85">
        <f t="shared" si="1610"/>
        <v>4.3746161932616445</v>
      </c>
      <c r="KY123" s="81">
        <f>[1]Malaysia!AO2723</f>
        <v>119.517</v>
      </c>
      <c r="KZ123" s="85">
        <f t="shared" si="1611"/>
        <v>14.114805125365208</v>
      </c>
      <c r="LA123" s="81">
        <f>[1]Malaysia!AO2726</f>
        <v>107.95399999999999</v>
      </c>
      <c r="LB123" s="85">
        <f t="shared" si="1612"/>
        <v>2.2398166475674515</v>
      </c>
      <c r="LC123" s="35"/>
      <c r="LD123" s="32" t="s">
        <v>39</v>
      </c>
      <c r="LE123" s="81">
        <f>[1]Malaysia!AO2729</f>
        <v>103.02500000000001</v>
      </c>
      <c r="LF123" s="85">
        <f t="shared" si="1613"/>
        <v>-8.4124528838631676</v>
      </c>
      <c r="LG123" s="81">
        <f>[1]Malaysia!AO2730</f>
        <v>93.120999999999995</v>
      </c>
      <c r="LH123" s="85">
        <f t="shared" si="1614"/>
        <v>16.974424680936579</v>
      </c>
      <c r="LI123" s="81">
        <f>[1]Malaysia!AO2731</f>
        <v>105.139</v>
      </c>
      <c r="LJ123" s="85">
        <f t="shared" si="1615"/>
        <v>17.709161339438651</v>
      </c>
      <c r="LK123" s="35"/>
      <c r="LL123" s="32" t="s">
        <v>39</v>
      </c>
      <c r="LM123" s="81">
        <f>[1]Malaysia!AO2733</f>
        <v>105.76</v>
      </c>
      <c r="LN123" s="85">
        <f t="shared" si="1616"/>
        <v>16.974328912877581</v>
      </c>
      <c r="LO123" s="81">
        <f>[1]Malaysia!AO2735</f>
        <v>128.643</v>
      </c>
      <c r="LP123" s="85">
        <f t="shared" si="1617"/>
        <v>16.97370335345893</v>
      </c>
      <c r="LQ123" s="81">
        <f>[1]Malaysia!AO2737</f>
        <v>104.76900000000001</v>
      </c>
      <c r="LR123" s="85">
        <f t="shared" si="1618"/>
        <v>16.974074983810823</v>
      </c>
      <c r="LS123" s="35"/>
      <c r="LT123" s="32" t="s">
        <v>39</v>
      </c>
      <c r="LU123" s="81">
        <f>[1]Malaysia!AO2740</f>
        <v>117.857</v>
      </c>
      <c r="LV123" s="85">
        <f t="shared" si="1619"/>
        <v>1.7130972107152616</v>
      </c>
      <c r="LW123" s="81">
        <f>[1]Malaysia!AO2745</f>
        <v>202.001</v>
      </c>
      <c r="LX123" s="85">
        <f t="shared" si="1620"/>
        <v>4.5110253412112797</v>
      </c>
      <c r="LY123" s="81">
        <f>[1]Malaysia!AO2746</f>
        <v>65.093999999999994</v>
      </c>
      <c r="LZ123" s="85">
        <f t="shared" si="1621"/>
        <v>-3.408467005980043</v>
      </c>
      <c r="MA123" s="35"/>
      <c r="MB123" s="32" t="s">
        <v>39</v>
      </c>
      <c r="MC123" s="81">
        <f>[1]Malaysia!AO2749</f>
        <v>115.36799999999999</v>
      </c>
      <c r="MD123" s="85">
        <f t="shared" si="1622"/>
        <v>11.878509295086246</v>
      </c>
      <c r="ME123" s="81">
        <f>[1]Malaysia!AO2750</f>
        <v>73.17</v>
      </c>
      <c r="MF123" s="85">
        <f t="shared" si="1623"/>
        <v>10.330372894645578</v>
      </c>
      <c r="MG123" s="81">
        <f>[1]Malaysia!AO2753</f>
        <v>84.094999999999999</v>
      </c>
      <c r="MH123" s="85">
        <f t="shared" si="1624"/>
        <v>1.5370312235879311</v>
      </c>
      <c r="MI123" s="35"/>
      <c r="MJ123" s="32" t="s">
        <v>39</v>
      </c>
      <c r="MK123" s="81">
        <f>[1]Malaysia!AO2755</f>
        <v>94.486000000000004</v>
      </c>
      <c r="ML123" s="85">
        <f t="shared" si="1625"/>
        <v>6.3384878564836811</v>
      </c>
      <c r="MM123" s="81">
        <f>[1]Malaysia!AO2758</f>
        <v>116.08048468789799</v>
      </c>
      <c r="MN123" s="85">
        <f t="shared" si="1626"/>
        <v>7.9976353228629478</v>
      </c>
      <c r="MO123" s="81">
        <f>[1]Malaysia!AO2774</f>
        <v>134.792</v>
      </c>
      <c r="MP123" s="85">
        <f t="shared" si="1627"/>
        <v>9.396659470514706</v>
      </c>
    </row>
    <row r="124" spans="1:384" ht="15" customHeight="1">
      <c r="A124" s="35"/>
      <c r="B124" s="32" t="s">
        <v>40</v>
      </c>
      <c r="C124" s="81">
        <f>[1]Malaysia!AP$2918</f>
        <v>101.06570653147899</v>
      </c>
      <c r="D124" s="85">
        <f t="shared" si="1628"/>
        <v>6.5849477277414508</v>
      </c>
      <c r="E124" s="499">
        <f>[1]Malaysia!AP2919</f>
        <v>97.285065091030205</v>
      </c>
      <c r="F124" s="85">
        <f t="shared" si="1496"/>
        <v>-0.16105468788590827</v>
      </c>
      <c r="G124" s="499">
        <f>[1]Malaysia!AP2920</f>
        <v>104.640537544246</v>
      </c>
      <c r="H124" s="85">
        <f t="shared" si="1497"/>
        <v>13.31601137512564</v>
      </c>
      <c r="I124" s="35"/>
      <c r="J124" s="32" t="s">
        <v>40</v>
      </c>
      <c r="K124" s="81">
        <f>[1]Malaysia!AP2547</f>
        <v>108.847119067637</v>
      </c>
      <c r="L124" s="85">
        <f t="shared" si="1498"/>
        <v>6.3905610138277069</v>
      </c>
      <c r="M124" s="81">
        <f>[1]Malaysia!AP2548</f>
        <v>158.906087056096</v>
      </c>
      <c r="N124" s="85">
        <f t="shared" si="1499"/>
        <v>20.289536994690494</v>
      </c>
      <c r="O124" s="81">
        <f>[1]Malaysia!AP2549</f>
        <v>108.114420070959</v>
      </c>
      <c r="P124" s="85">
        <f t="shared" si="1500"/>
        <v>6.2236392915690573</v>
      </c>
      <c r="Q124" s="35"/>
      <c r="R124" s="32" t="s">
        <v>40</v>
      </c>
      <c r="S124" s="81">
        <f>[1]Malaysia!AP2550</f>
        <v>111.52237775566999</v>
      </c>
      <c r="T124" s="85">
        <f t="shared" si="1501"/>
        <v>1.929767350330394</v>
      </c>
      <c r="U124" s="81">
        <f>[1]Malaysia!AP2552</f>
        <v>107.703834826261</v>
      </c>
      <c r="V124" s="85">
        <f t="shared" si="1502"/>
        <v>-0.1077399125755818</v>
      </c>
      <c r="W124" s="81">
        <f>[1]Malaysia!AP2553</f>
        <v>110.009297284129</v>
      </c>
      <c r="X124" s="85">
        <f t="shared" si="1503"/>
        <v>-0.80047495953091641</v>
      </c>
      <c r="Y124" s="35"/>
      <c r="Z124" s="32" t="s">
        <v>40</v>
      </c>
      <c r="AA124" s="81">
        <f>[1]Malaysia!AP2554</f>
        <v>114.595028592367</v>
      </c>
      <c r="AB124" s="85">
        <f t="shared" si="1504"/>
        <v>0.87768146654607904</v>
      </c>
      <c r="AC124" s="81">
        <f>[1]Malaysia!AP2556</f>
        <v>143.68580445851299</v>
      </c>
      <c r="AD124" s="85">
        <f t="shared" si="1505"/>
        <v>19.661387658346726</v>
      </c>
      <c r="AE124" s="81">
        <f>[1]Malaysia!AP2557</f>
        <v>106.06056936720501</v>
      </c>
      <c r="AF124" s="85">
        <f t="shared" si="1506"/>
        <v>10.295933202168257</v>
      </c>
      <c r="AG124" s="35"/>
      <c r="AH124" s="32" t="s">
        <v>40</v>
      </c>
      <c r="AI124" s="81">
        <f>[1]Malaysia!AP2562</f>
        <v>123.81720496003901</v>
      </c>
      <c r="AJ124" s="85">
        <f t="shared" si="1507"/>
        <v>8.016544788392892</v>
      </c>
      <c r="AK124" s="81">
        <f>[1]Malaysia!AP2563</f>
        <v>132.57534997166101</v>
      </c>
      <c r="AL124" s="85">
        <f t="shared" si="1508"/>
        <v>19.098197897571794</v>
      </c>
      <c r="AM124" s="81">
        <f>[1]Malaysia!AP2564</f>
        <v>107.327154637883</v>
      </c>
      <c r="AN124" s="85">
        <f t="shared" si="1509"/>
        <v>8.2701879751465128</v>
      </c>
      <c r="AO124" s="35"/>
      <c r="AP124" s="32" t="s">
        <v>40</v>
      </c>
      <c r="AQ124" s="81">
        <f>[1]Malaysia!AP2566</f>
        <v>106.445460755008</v>
      </c>
      <c r="AR124" s="85">
        <f t="shared" si="1510"/>
        <v>-1.9062418167167294</v>
      </c>
      <c r="AS124" s="81">
        <f>[1]Malaysia!AP2568</f>
        <v>117.691365929933</v>
      </c>
      <c r="AT124" s="85">
        <f t="shared" si="1511"/>
        <v>1.627160646535188</v>
      </c>
      <c r="AU124" s="81">
        <f>[1]Malaysia!AP2569</f>
        <v>112.251257772786</v>
      </c>
      <c r="AV124" s="85">
        <f t="shared" si="1512"/>
        <v>7.7215659256139446</v>
      </c>
      <c r="AW124" s="35"/>
      <c r="AX124" s="32" t="s">
        <v>40</v>
      </c>
      <c r="AY124" s="81">
        <f>[1]Malaysia!AP2570</f>
        <v>141.33557936200901</v>
      </c>
      <c r="AZ124" s="85">
        <f t="shared" si="1513"/>
        <v>13.727171265577425</v>
      </c>
      <c r="BA124" s="81">
        <f>[1]Malaysia!AP2571</f>
        <v>132.07847600165101</v>
      </c>
      <c r="BB124" s="85">
        <f t="shared" si="1514"/>
        <v>9.9591028686028693</v>
      </c>
      <c r="BC124" s="81">
        <f>[1]Malaysia!AP2572</f>
        <v>81.853619675298503</v>
      </c>
      <c r="BD124" s="85">
        <f t="shared" si="1515"/>
        <v>-27.788748709519368</v>
      </c>
      <c r="BE124" s="35"/>
      <c r="BF124" s="32" t="s">
        <v>40</v>
      </c>
      <c r="BG124" s="81">
        <f>[1]Malaysia!AP2573</f>
        <v>89.493047930820097</v>
      </c>
      <c r="BH124" s="85">
        <f t="shared" si="1516"/>
        <v>0.99427609219982571</v>
      </c>
      <c r="BI124" s="81">
        <f>[1]Malaysia!AP2575</f>
        <v>116.474605314969</v>
      </c>
      <c r="BJ124" s="85">
        <f t="shared" si="1517"/>
        <v>9.3227134040744488</v>
      </c>
      <c r="BK124" s="81">
        <f>[1]Malaysia!AP2576</f>
        <v>128.51690632356301</v>
      </c>
      <c r="BL124" s="85">
        <f t="shared" si="1518"/>
        <v>21.13836830981235</v>
      </c>
      <c r="BM124" s="35"/>
      <c r="BN124" s="32" t="s">
        <v>40</v>
      </c>
      <c r="BO124" s="81">
        <f>[1]Malaysia!AP2578</f>
        <v>126.03619323374301</v>
      </c>
      <c r="BP124" s="85">
        <f t="shared" si="1519"/>
        <v>22.745389345393036</v>
      </c>
      <c r="BQ124" s="478">
        <f>(([1]Malaysia!AP2580*[1]Malaysia!$H$2580)+([1]Malaysia!AP2581*[1]Malaysia!$H$2581)+([1]Malaysia!AP2582*[1]Malaysia!$H$2582))/$BQ$11</f>
        <v>121.36298380674947</v>
      </c>
      <c r="BR124" s="85">
        <f t="shared" si="1520"/>
        <v>11.160278499511421</v>
      </c>
      <c r="BS124" s="81">
        <f>[1]Malaysia!AP2583</f>
        <v>120.556924729644</v>
      </c>
      <c r="BT124" s="85">
        <f t="shared" si="1521"/>
        <v>11.160525508417464</v>
      </c>
      <c r="BU124" s="35"/>
      <c r="BV124" s="32" t="s">
        <v>40</v>
      </c>
      <c r="BW124" s="81">
        <f>[1]Malaysia!AP2584</f>
        <v>136.114372247826</v>
      </c>
      <c r="BX124" s="85">
        <f t="shared" si="1522"/>
        <v>11.16005214238254</v>
      </c>
      <c r="BY124" s="81">
        <f>[1]Malaysia!AP2585</f>
        <v>107.456095054158</v>
      </c>
      <c r="BZ124" s="85">
        <f t="shared" si="1523"/>
        <v>-2.265550625157573</v>
      </c>
      <c r="CA124" s="81">
        <f>[1]Malaysia!AP2586</f>
        <v>119.66145283542799</v>
      </c>
      <c r="CB124" s="85">
        <f t="shared" si="1524"/>
        <v>5.1294139457122014</v>
      </c>
      <c r="CC124" s="35"/>
      <c r="CD124" s="32" t="s">
        <v>40</v>
      </c>
      <c r="CE124" s="81">
        <f>[1]Malaysia!AP2587</f>
        <v>104.33935611860799</v>
      </c>
      <c r="CF124" s="85">
        <f t="shared" si="1525"/>
        <v>5.1288739620630963</v>
      </c>
      <c r="CG124" s="81">
        <f>[1]Malaysia!AP2589</f>
        <v>108.787431459057</v>
      </c>
      <c r="CH124" s="85">
        <f t="shared" si="1526"/>
        <v>5.128944200866826</v>
      </c>
      <c r="CI124" s="81">
        <f>[1]Malaysia!AP2597</f>
        <v>108.83638351432801</v>
      </c>
      <c r="CJ124" s="85">
        <f t="shared" si="1527"/>
        <v>13.588944971954575</v>
      </c>
      <c r="CK124" s="35"/>
      <c r="CL124" s="32" t="s">
        <v>40</v>
      </c>
      <c r="CM124" s="81">
        <f>[1]Malaysia!AP2603</f>
        <v>100.493894256103</v>
      </c>
      <c r="CN124" s="85">
        <f t="shared" si="1528"/>
        <v>-4.9073672822643886</v>
      </c>
      <c r="CO124" s="81">
        <f>[1]Malaysia!AP2604</f>
        <v>123.443826162505</v>
      </c>
      <c r="CP124" s="85">
        <f t="shared" si="1529"/>
        <v>10.808350010776181</v>
      </c>
      <c r="CQ124" s="81">
        <f>[1]Malaysia!AP2606</f>
        <v>109.114077918587</v>
      </c>
      <c r="CR124" s="85">
        <f t="shared" si="1530"/>
        <v>10.808337397393132</v>
      </c>
      <c r="CS124" s="35"/>
      <c r="CT124" s="32" t="s">
        <v>40</v>
      </c>
      <c r="CU124" s="81">
        <f>[1]Malaysia!AP2608</f>
        <v>110.594920308968</v>
      </c>
      <c r="CV124" s="85">
        <f t="shared" si="1531"/>
        <v>-3.0744850626469002</v>
      </c>
      <c r="CW124" s="81">
        <f>[1]Malaysia!AP2609</f>
        <v>82.587836606144407</v>
      </c>
      <c r="CX124" s="85">
        <f t="shared" si="1532"/>
        <v>-4.3092256640314162</v>
      </c>
      <c r="CY124" s="81">
        <f>[1]Malaysia!AP2610</f>
        <v>129.27942563507301</v>
      </c>
      <c r="CZ124" s="85">
        <f t="shared" si="1533"/>
        <v>8.7926766879627536</v>
      </c>
      <c r="DA124" s="35"/>
      <c r="DB124" s="32" t="s">
        <v>40</v>
      </c>
      <c r="DC124" s="81">
        <f>[1]Malaysia!AP2611</f>
        <v>86.673872160810404</v>
      </c>
      <c r="DD124" s="85">
        <f t="shared" si="1534"/>
        <v>-10.834853650175504</v>
      </c>
      <c r="DE124" s="81">
        <f>[1]Malaysia!AP2613</f>
        <v>180.697549308188</v>
      </c>
      <c r="DF124" s="85">
        <f t="shared" si="1535"/>
        <v>44.714330923948268</v>
      </c>
      <c r="DG124" s="81">
        <f>[1]Malaysia!AP2616</f>
        <v>101.163948261651</v>
      </c>
      <c r="DH124" s="85">
        <f t="shared" si="1536"/>
        <v>-0.3212648914661429</v>
      </c>
      <c r="DI124" s="35"/>
      <c r="DJ124" s="32" t="s">
        <v>40</v>
      </c>
      <c r="DK124" s="81">
        <f>[1]Malaysia!AP2617</f>
        <v>102.950270194206</v>
      </c>
      <c r="DL124" s="85">
        <f t="shared" si="1537"/>
        <v>-0.32118840242635827</v>
      </c>
      <c r="DM124" s="81">
        <f>[1]Malaysia!AP2618</f>
        <v>91.528234981849806</v>
      </c>
      <c r="DN124" s="85">
        <f t="shared" si="1538"/>
        <v>-5.8932397883510106</v>
      </c>
      <c r="DO124" s="81">
        <f>[1]Malaysia!AP2619</f>
        <v>93.330795305399803</v>
      </c>
      <c r="DP124" s="85">
        <f t="shared" si="1539"/>
        <v>9.6409887991633525</v>
      </c>
      <c r="DQ124" s="35"/>
      <c r="DR124" s="32" t="s">
        <v>40</v>
      </c>
      <c r="DS124" s="81">
        <f>[1]Malaysia!AP2620</f>
        <v>105.041276822333</v>
      </c>
      <c r="DT124" s="85">
        <f t="shared" si="1540"/>
        <v>-0.32143023122698366</v>
      </c>
      <c r="DU124" s="81">
        <f>[1]Malaysia!AP2623</f>
        <v>106.714395589055</v>
      </c>
      <c r="DV124" s="85">
        <f t="shared" si="1541"/>
        <v>1.9229955674301209</v>
      </c>
      <c r="DW124" s="81">
        <f>[1]Malaysia!AP2624</f>
        <v>119.71522595960001</v>
      </c>
      <c r="DX124" s="85">
        <f t="shared" si="1542"/>
        <v>-0.2954726746064722</v>
      </c>
      <c r="DY124" s="35"/>
      <c r="DZ124" s="32" t="s">
        <v>40</v>
      </c>
      <c r="EA124" s="81">
        <f>[1]Malaysia!AP2626</f>
        <v>99.694535073441898</v>
      </c>
      <c r="EB124" s="85">
        <f t="shared" si="1543"/>
        <v>10.24985631725599</v>
      </c>
      <c r="EC124" s="81">
        <f>[1]Malaysia!AP2628</f>
        <v>111.973459235026</v>
      </c>
      <c r="ED124" s="85">
        <f t="shared" si="1544"/>
        <v>2.8732881640354293</v>
      </c>
      <c r="EE124" s="81">
        <f>[1]Malaysia!AP2629</f>
        <v>120.427756881626</v>
      </c>
      <c r="EF124" s="85">
        <f t="shared" si="1545"/>
        <v>2.8734340887258298</v>
      </c>
      <c r="EG124" s="35"/>
      <c r="EH124" s="32" t="s">
        <v>40</v>
      </c>
      <c r="EI124" s="81">
        <f>[1]Malaysia!AP2630</f>
        <v>118.815667413783</v>
      </c>
      <c r="EJ124" s="85">
        <f t="shared" si="1546"/>
        <v>2.8733797533987797</v>
      </c>
      <c r="EK124" s="81">
        <f>[1]Malaysia!AP2632</f>
        <v>127.44523218991201</v>
      </c>
      <c r="EL124" s="85">
        <f t="shared" si="1547"/>
        <v>2.8738202283666254</v>
      </c>
      <c r="EM124" s="81">
        <f>[1]Malaysia!AP2634</f>
        <v>111.748945814862</v>
      </c>
      <c r="EN124" s="85">
        <f t="shared" si="1548"/>
        <v>2.8730583411845885</v>
      </c>
      <c r="EO124" s="35"/>
      <c r="EP124" s="32" t="s">
        <v>40</v>
      </c>
      <c r="EQ124" s="81">
        <f>[1]Malaysia!AP2636</f>
        <v>103.088113370347</v>
      </c>
      <c r="ER124" s="85">
        <f t="shared" si="1549"/>
        <v>6.0173733973148131</v>
      </c>
      <c r="ES124" s="81">
        <f>[1]Malaysia!AP2637</f>
        <v>98.908323364698603</v>
      </c>
      <c r="ET124" s="85">
        <f t="shared" si="1550"/>
        <v>6.0178825698315137</v>
      </c>
      <c r="EU124" s="81">
        <f>[1]Malaysia!AP2638</f>
        <v>98.722273140381006</v>
      </c>
      <c r="EV124" s="85">
        <f t="shared" si="1551"/>
        <v>6.0173252938508881</v>
      </c>
      <c r="EW124" s="35"/>
      <c r="EX124" s="32" t="s">
        <v>40</v>
      </c>
      <c r="EY124" s="81">
        <f>[1]Malaysia!AP2639</f>
        <v>109.74736625556601</v>
      </c>
      <c r="EZ124" s="85">
        <f t="shared" si="1552"/>
        <v>6.0176648076334658</v>
      </c>
      <c r="FA124" s="81">
        <f>[1]Malaysia!AP2640</f>
        <v>115.055520091983</v>
      </c>
      <c r="FB124" s="85">
        <f t="shared" si="1553"/>
        <v>6.017526000445045</v>
      </c>
      <c r="FC124" s="81">
        <f>[1]Malaysia!AP2641</f>
        <v>101.817266657125</v>
      </c>
      <c r="FD124" s="85">
        <f t="shared" si="1554"/>
        <v>6.0176874332295682</v>
      </c>
      <c r="FE124" s="35"/>
      <c r="FF124" s="32" t="s">
        <v>40</v>
      </c>
      <c r="FG124" s="81">
        <f>[1]Malaysia!AP2643</f>
        <v>111.238232802838</v>
      </c>
      <c r="FH124" s="85">
        <f t="shared" si="1555"/>
        <v>6.0179108715241512</v>
      </c>
      <c r="FI124" s="81">
        <f>[1]Malaysia!AP2645</f>
        <v>110.23263845502601</v>
      </c>
      <c r="FJ124" s="85">
        <f t="shared" si="1556"/>
        <v>3.6176854179444291</v>
      </c>
      <c r="FK124" s="81">
        <f>[1]Malaysia!AP2649</f>
        <v>111.96570648219701</v>
      </c>
      <c r="FL124" s="85">
        <f t="shared" si="1557"/>
        <v>0.48706863232636977</v>
      </c>
      <c r="FM124" s="35"/>
      <c r="FN124" s="32" t="s">
        <v>40</v>
      </c>
      <c r="FO124" s="81">
        <f>[1]Malaysia!AP2650</f>
        <v>101.579012342921</v>
      </c>
      <c r="FP124" s="85">
        <f t="shared" si="1558"/>
        <v>-0.94104741094456301</v>
      </c>
      <c r="FQ124" s="81">
        <f>[1]Malaysia!AP2652</f>
        <v>111.55048521772</v>
      </c>
      <c r="FR124" s="85">
        <f t="shared" si="1559"/>
        <v>8.6104016451848508</v>
      </c>
      <c r="FS124" s="81">
        <f>[1]Malaysia!AP2653</f>
        <v>113.955506093262</v>
      </c>
      <c r="FT124" s="85">
        <f t="shared" si="1560"/>
        <v>4.0100637933425958</v>
      </c>
      <c r="FU124" s="35"/>
      <c r="FV124" s="32" t="s">
        <v>40</v>
      </c>
      <c r="FW124" s="81">
        <f>[1]Malaysia!AP2654</f>
        <v>120.647800665696</v>
      </c>
      <c r="FX124" s="85">
        <f t="shared" si="1561"/>
        <v>5.0572976886938363</v>
      </c>
      <c r="FY124" s="81">
        <f>[1]Malaysia!AP2655</f>
        <v>112.248462362864</v>
      </c>
      <c r="FZ124" s="85">
        <f t="shared" si="1562"/>
        <v>2.6187215341037131</v>
      </c>
      <c r="GA124" s="81">
        <f>[1]Malaysia!AP2656</f>
        <v>119.423836672232</v>
      </c>
      <c r="GB124" s="85">
        <f t="shared" si="1563"/>
        <v>2.6180745956950346</v>
      </c>
      <c r="GC124" s="35"/>
      <c r="GD124" s="32" t="s">
        <v>40</v>
      </c>
      <c r="GE124" s="81">
        <f>[1]Malaysia!AP2657</f>
        <v>113.106550990936</v>
      </c>
      <c r="GF124" s="85">
        <f t="shared" si="1564"/>
        <v>2.6188994655561544</v>
      </c>
      <c r="GG124" s="81">
        <f>[1]Malaysia!AP2658</f>
        <v>109.975335030254</v>
      </c>
      <c r="GH124" s="85">
        <f t="shared" si="1565"/>
        <v>2.6186070881075665</v>
      </c>
      <c r="GI124" s="81">
        <f>[1]Malaysia!AP2659</f>
        <v>93.367987536945705</v>
      </c>
      <c r="GJ124" s="85">
        <f t="shared" si="1566"/>
        <v>4.9774429531326518</v>
      </c>
      <c r="GK124" s="35"/>
      <c r="GL124" s="32" t="s">
        <v>40</v>
      </c>
      <c r="GM124" s="81">
        <f>[1]Malaysia!AP2660</f>
        <v>109.14451005497401</v>
      </c>
      <c r="GN124" s="85">
        <f t="shared" si="1567"/>
        <v>2.6180049407427646</v>
      </c>
      <c r="GO124" s="81">
        <f>[1]Malaysia!AP2661</f>
        <v>124.581099445699</v>
      </c>
      <c r="GP124" s="85">
        <f t="shared" si="1568"/>
        <v>11.459028070910676</v>
      </c>
      <c r="GQ124" s="81">
        <f>[1]Malaysia!AP2662</f>
        <v>128.53243740786101</v>
      </c>
      <c r="GR124" s="85">
        <f t="shared" si="1569"/>
        <v>11.458161628058704</v>
      </c>
      <c r="GS124" s="35"/>
      <c r="GT124" s="32" t="s">
        <v>40</v>
      </c>
      <c r="GU124" s="81">
        <f>[1]Malaysia!AP2665</f>
        <v>105.67833895285101</v>
      </c>
      <c r="GV124" s="85">
        <f t="shared" si="1570"/>
        <v>5.5885886524963837</v>
      </c>
      <c r="GW124" s="81">
        <f>[1]Malaysia!AP2667</f>
        <v>105.59260312892999</v>
      </c>
      <c r="GX124" s="85">
        <f t="shared" si="1571"/>
        <v>-2.9586781522901902</v>
      </c>
      <c r="GY124" s="81">
        <f>[1]Malaysia!AP2668</f>
        <v>114.410010906059</v>
      </c>
      <c r="GZ124" s="85">
        <f t="shared" si="1572"/>
        <v>5.5881232117198039</v>
      </c>
      <c r="HA124" s="35"/>
      <c r="HB124" s="32" t="s">
        <v>40</v>
      </c>
      <c r="HC124" s="81">
        <f>[1]Malaysia!AP2669</f>
        <v>108.913970176872</v>
      </c>
      <c r="HD124" s="85">
        <f t="shared" si="1573"/>
        <v>5.5889734043684314</v>
      </c>
      <c r="HE124" s="81">
        <f>[1]Malaysia!AP2670</f>
        <v>118.57755759776499</v>
      </c>
      <c r="HF124" s="85">
        <f t="shared" si="1574"/>
        <v>5.5881084911800087</v>
      </c>
      <c r="HG124" s="81">
        <f>[1]Malaysia!AP2671</f>
        <v>103.34998725483899</v>
      </c>
      <c r="HH124" s="85">
        <f t="shared" si="1575"/>
        <v>1.1806736125851529</v>
      </c>
      <c r="HI124" s="35"/>
      <c r="HJ124" s="32" t="s">
        <v>40</v>
      </c>
      <c r="HK124" s="81">
        <f>[1]Malaysia!AP2672</f>
        <v>114.959896290788</v>
      </c>
      <c r="HL124" s="85">
        <f t="shared" si="1576"/>
        <v>2.0967293588646498</v>
      </c>
      <c r="HM124" s="81">
        <f>[1]Malaysia!AP2673</f>
        <v>102.628720691909</v>
      </c>
      <c r="HN124" s="85">
        <f t="shared" si="1577"/>
        <v>8.1167256878228642</v>
      </c>
      <c r="HO124" s="81">
        <f>[1]Malaysia!AP2675</f>
        <v>101.98057074191701</v>
      </c>
      <c r="HP124" s="85">
        <f t="shared" si="1578"/>
        <v>5.5885308407452641</v>
      </c>
      <c r="HQ124" s="35"/>
      <c r="HR124" s="32" t="s">
        <v>40</v>
      </c>
      <c r="HS124" s="81">
        <f>[1]Malaysia!AP2676</f>
        <v>103.057948891329</v>
      </c>
      <c r="HT124" s="85">
        <f t="shared" si="1579"/>
        <v>13.143566400247025</v>
      </c>
      <c r="HU124" s="81">
        <f>[1]Malaysia!AP2677</f>
        <v>107.262275807417</v>
      </c>
      <c r="HV124" s="85">
        <f t="shared" si="1580"/>
        <v>13.143473563233883</v>
      </c>
      <c r="HW124" s="81">
        <f>[1]Malaysia!AP2678</f>
        <v>123.52554912357699</v>
      </c>
      <c r="HX124" s="85">
        <f t="shared" si="1581"/>
        <v>13.143501432161827</v>
      </c>
      <c r="HY124" s="35"/>
      <c r="HZ124" s="32" t="s">
        <v>40</v>
      </c>
      <c r="IA124" s="81">
        <f>[1]Malaysia!AP2680</f>
        <v>109.45552196596999</v>
      </c>
      <c r="IB124" s="85">
        <f t="shared" si="1582"/>
        <v>13.142847361480662</v>
      </c>
      <c r="IC124" s="81">
        <f>[1]Malaysia!AP2812</f>
        <v>118.239041936269</v>
      </c>
      <c r="ID124" s="85">
        <f t="shared" si="1583"/>
        <v>-0.9461778611131848</v>
      </c>
      <c r="IE124" s="81">
        <f>[1]Malaysia!AP2689</f>
        <v>109.08510741139099</v>
      </c>
      <c r="IF124" s="85">
        <f t="shared" si="1584"/>
        <v>6.0406795028637816</v>
      </c>
      <c r="IG124" s="35"/>
      <c r="IH124" s="32" t="s">
        <v>40</v>
      </c>
      <c r="II124" s="81">
        <f>[1]Malaysia!AP2690</f>
        <v>97.676958974723206</v>
      </c>
      <c r="IJ124" s="85">
        <f t="shared" si="1585"/>
        <v>-2.0860893615316911</v>
      </c>
      <c r="IK124" s="81">
        <f>[1]Malaysia!AP2691</f>
        <v>115.148453473922</v>
      </c>
      <c r="IL124" s="85">
        <f t="shared" si="1586"/>
        <v>19.716848409217747</v>
      </c>
      <c r="IM124" s="81">
        <f>[1]Malaysia!AP2694</f>
        <v>128.07449025015899</v>
      </c>
      <c r="IN124" s="85">
        <f t="shared" si="1587"/>
        <v>11.312014053797597</v>
      </c>
      <c r="IO124" s="81">
        <f>[1]Malaysia!AP2695</f>
        <v>108.02968139872701</v>
      </c>
      <c r="IP124" s="85">
        <f t="shared" si="1588"/>
        <v>11.312280552211746</v>
      </c>
      <c r="IQ124" s="35"/>
      <c r="IR124" s="32" t="s">
        <v>40</v>
      </c>
      <c r="IS124" s="81">
        <f>[1]Malaysia!AP2697</f>
        <v>114.614959877652</v>
      </c>
      <c r="IT124" s="85">
        <f t="shared" si="1589"/>
        <v>11.312323246915994</v>
      </c>
      <c r="IU124" s="81">
        <f>[1]Malaysia!AP2698</f>
        <v>104.401523516106</v>
      </c>
      <c r="IV124" s="85">
        <f t="shared" si="1590"/>
        <v>11.31175741652379</v>
      </c>
      <c r="IW124" s="81">
        <f>[1]Malaysia!AP2699</f>
        <v>108.65765343635501</v>
      </c>
      <c r="IX124" s="85">
        <f t="shared" si="1591"/>
        <v>11.312455500030751</v>
      </c>
      <c r="IY124" s="35"/>
      <c r="IZ124" s="32" t="s">
        <v>40</v>
      </c>
      <c r="JA124" s="81">
        <f>[1]Malaysia!AP2701</f>
        <v>112.805053527756</v>
      </c>
      <c r="JB124" s="85">
        <f t="shared" si="1592"/>
        <v>11.312354849227859</v>
      </c>
      <c r="JC124" s="81">
        <f>[1]Malaysia!AP2702</f>
        <v>120.36092316891801</v>
      </c>
      <c r="JD124" s="85">
        <f t="shared" si="1593"/>
        <v>10.718453089365184</v>
      </c>
      <c r="JE124" s="81">
        <f>[1]Malaysia!AP2703</f>
        <v>136.93352602259199</v>
      </c>
      <c r="JF124" s="85">
        <f t="shared" si="1594"/>
        <v>19.501798653068846</v>
      </c>
      <c r="JG124" s="35"/>
      <c r="JH124" s="32" t="s">
        <v>40</v>
      </c>
      <c r="JI124" s="81">
        <f>[1]Malaysia!AP2704</f>
        <v>122.283374490094</v>
      </c>
      <c r="JJ124" s="85">
        <f t="shared" si="1595"/>
        <v>-7.0024758423816138</v>
      </c>
      <c r="JK124" s="81">
        <f>[1]Malaysia!AP2705</f>
        <v>143.251820504834</v>
      </c>
      <c r="JL124" s="85">
        <f t="shared" si="1596"/>
        <v>22.901748918850686</v>
      </c>
      <c r="JM124" s="81">
        <f>[1]Malaysia!AP2706</f>
        <v>100.725595264915</v>
      </c>
      <c r="JN124" s="85">
        <f t="shared" si="1597"/>
        <v>7.2484457344864666</v>
      </c>
      <c r="JO124" s="35"/>
      <c r="JP124" s="32" t="s">
        <v>40</v>
      </c>
      <c r="JQ124" s="81">
        <f>[1]Malaysia!AP2707</f>
        <v>104.33338637069301</v>
      </c>
      <c r="JR124" s="85">
        <f t="shared" si="1598"/>
        <v>5.4309222715397425</v>
      </c>
      <c r="JS124" s="81">
        <f>[1]Malaysia!AP2708</f>
        <v>61.837504086178697</v>
      </c>
      <c r="JT124" s="85">
        <f t="shared" si="1599"/>
        <v>-18.263823823701415</v>
      </c>
      <c r="JU124" s="81">
        <f>[1]Malaysia!AP2709</f>
        <v>95.523671791051498</v>
      </c>
      <c r="JV124" s="85">
        <f t="shared" si="1600"/>
        <v>-18.263620673707521</v>
      </c>
      <c r="JW124" s="35"/>
      <c r="JX124" s="32" t="s">
        <v>40</v>
      </c>
      <c r="JY124" s="81">
        <f>[1]Malaysia!AP2710</f>
        <v>101.420644813175</v>
      </c>
      <c r="JZ124" s="85">
        <f t="shared" si="1601"/>
        <v>-1.523793753592571</v>
      </c>
      <c r="KA124" s="81">
        <f>[1]Malaysia!AP2711</f>
        <v>125.967072188336</v>
      </c>
      <c r="KB124" s="85">
        <f t="shared" si="1602"/>
        <v>9.2250556572003291</v>
      </c>
      <c r="KC124" s="81">
        <f>[1]Malaysia!AP2712</f>
        <v>91.953757145897995</v>
      </c>
      <c r="KD124" s="85">
        <f t="shared" si="1603"/>
        <v>2.5319816976439</v>
      </c>
      <c r="KE124" s="35"/>
      <c r="KF124" s="32" t="s">
        <v>40</v>
      </c>
      <c r="KG124" s="81">
        <f>[1]Malaysia!AP2714</f>
        <v>79.953214504377797</v>
      </c>
      <c r="KH124" s="85">
        <f t="shared" si="1604"/>
        <v>3.261371215035652</v>
      </c>
      <c r="KI124" s="81">
        <f>[1]Malaysia!AP2715</f>
        <v>149.00842358745999</v>
      </c>
      <c r="KJ124" s="85">
        <f t="shared" si="1605"/>
        <v>-3.6454718599511153</v>
      </c>
      <c r="KK124" s="81">
        <f>[1]Malaysia!AP2716</f>
        <v>122.87800520437401</v>
      </c>
      <c r="KL124" s="85">
        <f t="shared" si="1606"/>
        <v>2.3071138271491236</v>
      </c>
      <c r="KM124" s="35"/>
      <c r="KN124" s="32" t="s">
        <v>40</v>
      </c>
      <c r="KO124" s="81">
        <f>[1]Malaysia!AP2717</f>
        <v>122.363173265548</v>
      </c>
      <c r="KP124" s="85">
        <f t="shared" si="1607"/>
        <v>2.3069239035049094</v>
      </c>
      <c r="KQ124" s="81">
        <f>[1]Malaysia!AP2719</f>
        <v>125.735525029361</v>
      </c>
      <c r="KR124" s="85">
        <f t="shared" si="1608"/>
        <v>12.65917463005097</v>
      </c>
      <c r="KS124" s="81">
        <f>[1]Malaysia!AP2720</f>
        <v>106.452504871481</v>
      </c>
      <c r="KT124" s="85">
        <f t="shared" si="1609"/>
        <v>10.903044028338215</v>
      </c>
      <c r="KU124" s="35"/>
      <c r="KV124" s="32" t="s">
        <v>40</v>
      </c>
      <c r="KW124" s="81">
        <f>[1]Malaysia!AP2722</f>
        <v>112.458085894085</v>
      </c>
      <c r="KX124" s="85">
        <f t="shared" si="1610"/>
        <v>6.1786788281860794</v>
      </c>
      <c r="KY124" s="81">
        <f>[1]Malaysia!AP2723</f>
        <v>129.119807066444</v>
      </c>
      <c r="KZ124" s="85">
        <f t="shared" si="1611"/>
        <v>12.49623798012145</v>
      </c>
      <c r="LA124" s="81">
        <f>[1]Malaysia!AP2726</f>
        <v>100.176803719379</v>
      </c>
      <c r="LB124" s="85">
        <f t="shared" si="1612"/>
        <v>-4.8689473150317184</v>
      </c>
      <c r="LC124" s="35"/>
      <c r="LD124" s="32" t="s">
        <v>40</v>
      </c>
      <c r="LE124" s="81">
        <f>[1]Malaysia!AP2729</f>
        <v>107.132777319059</v>
      </c>
      <c r="LF124" s="85">
        <f t="shared" si="1613"/>
        <v>5.3191810218625335</v>
      </c>
      <c r="LG124" s="81">
        <f>[1]Malaysia!AP2730</f>
        <v>102.72043151379501</v>
      </c>
      <c r="LH124" s="85">
        <f t="shared" si="1614"/>
        <v>5.5882072219429801</v>
      </c>
      <c r="LI124" s="81">
        <f>[1]Malaysia!AP2731</f>
        <v>99.692166213312106</v>
      </c>
      <c r="LJ124" s="85">
        <f t="shared" si="1615"/>
        <v>5.7080090058341284</v>
      </c>
      <c r="LK124" s="35"/>
      <c r="LL124" s="32" t="s">
        <v>40</v>
      </c>
      <c r="LM124" s="81">
        <f>[1]Malaysia!AP2733</f>
        <v>115.364615809616</v>
      </c>
      <c r="LN124" s="85">
        <f t="shared" si="1616"/>
        <v>5.5882040011495633</v>
      </c>
      <c r="LO124" s="81">
        <f>[1]Malaysia!AP2735</f>
        <v>124.38337999959199</v>
      </c>
      <c r="LP124" s="85">
        <f t="shared" si="1617"/>
        <v>5.5886078095008571</v>
      </c>
      <c r="LQ124" s="81">
        <f>[1]Malaysia!AP2737</f>
        <v>117.784388618325</v>
      </c>
      <c r="LR124" s="85">
        <f t="shared" si="1618"/>
        <v>5.5888737053563489</v>
      </c>
      <c r="LS124" s="35"/>
      <c r="LT124" s="32" t="s">
        <v>40</v>
      </c>
      <c r="LU124" s="81">
        <f>[1]Malaysia!AP2740</f>
        <v>130.81298864123301</v>
      </c>
      <c r="LV124" s="85">
        <f t="shared" si="1619"/>
        <v>3.5232299849106994</v>
      </c>
      <c r="LW124" s="81">
        <f>[1]Malaysia!AP2745</f>
        <v>164.393648236399</v>
      </c>
      <c r="LX124" s="85">
        <f t="shared" si="1620"/>
        <v>20.819049752619321</v>
      </c>
      <c r="LY124" s="81">
        <f>[1]Malaysia!AP2746</f>
        <v>71.862595314358501</v>
      </c>
      <c r="LZ124" s="85">
        <f t="shared" si="1621"/>
        <v>-1.007527737335721</v>
      </c>
      <c r="MA124" s="35"/>
      <c r="MB124" s="32" t="s">
        <v>40</v>
      </c>
      <c r="MC124" s="81">
        <f>[1]Malaysia!AP2749</f>
        <v>129.42016439082499</v>
      </c>
      <c r="MD124" s="85">
        <f t="shared" si="1622"/>
        <v>9.0221248343231366</v>
      </c>
      <c r="ME124" s="81">
        <f>[1]Malaysia!AP2750</f>
        <v>171.68546386414599</v>
      </c>
      <c r="MF124" s="85">
        <f t="shared" si="1623"/>
        <v>23.591188695269011</v>
      </c>
      <c r="MG124" s="81">
        <f>[1]Malaysia!AP2753</f>
        <v>89.920432318545906</v>
      </c>
      <c r="MH124" s="85">
        <f t="shared" si="1624"/>
        <v>-3.6460118957321299</v>
      </c>
      <c r="MI124" s="35"/>
      <c r="MJ124" s="32" t="s">
        <v>40</v>
      </c>
      <c r="MK124" s="81">
        <f>[1]Malaysia!AP2755</f>
        <v>102.375210109516</v>
      </c>
      <c r="ML124" s="85">
        <f t="shared" si="1625"/>
        <v>6.230307986340307</v>
      </c>
      <c r="MM124" s="81">
        <f>[1]Malaysia!AP2758</f>
        <v>120.62311802417599</v>
      </c>
      <c r="MN124" s="85">
        <f t="shared" si="1626"/>
        <v>8.0386681638531883</v>
      </c>
      <c r="MO124" s="81">
        <f>[1]Malaysia!AP2774</f>
        <v>108.514634139687</v>
      </c>
      <c r="MP124" s="85">
        <f t="shared" si="1627"/>
        <v>22.354107205726763</v>
      </c>
    </row>
    <row r="125" spans="1:384" ht="15" customHeight="1">
      <c r="A125" s="35"/>
      <c r="B125" s="32" t="s">
        <v>41</v>
      </c>
      <c r="C125" s="81">
        <f>[1]Malaysia!AQ$2918</f>
        <v>98.255076015064404</v>
      </c>
      <c r="D125" s="85">
        <f t="shared" si="1628"/>
        <v>1.8362669450691556</v>
      </c>
      <c r="E125" s="499">
        <f>[1]Malaysia!AQ2919</f>
        <v>96.335999999999999</v>
      </c>
      <c r="F125" s="85">
        <f t="shared" si="1496"/>
        <v>0.89335274342028015</v>
      </c>
      <c r="G125" s="499">
        <f>[1]Malaysia!AQ2920</f>
        <v>100.07</v>
      </c>
      <c r="H125" s="85">
        <f t="shared" si="1497"/>
        <v>2.7106918884521036</v>
      </c>
      <c r="I125" s="35"/>
      <c r="J125" s="32" t="s">
        <v>41</v>
      </c>
      <c r="K125" s="81">
        <f>[1]Malaysia!AQ2547</f>
        <v>107.003</v>
      </c>
      <c r="L125" s="85">
        <f t="shared" si="1498"/>
        <v>3.7775924273577175</v>
      </c>
      <c r="M125" s="81">
        <f>[1]Malaysia!AQ2548</f>
        <v>153.52099999999999</v>
      </c>
      <c r="N125" s="85">
        <f t="shared" si="1499"/>
        <v>31.881829427530761</v>
      </c>
      <c r="O125" s="81">
        <f>[1]Malaysia!AQ2549</f>
        <v>100.637</v>
      </c>
      <c r="P125" s="85">
        <f t="shared" si="1500"/>
        <v>6.0184990097341</v>
      </c>
      <c r="Q125" s="35"/>
      <c r="R125" s="32" t="s">
        <v>41</v>
      </c>
      <c r="S125" s="81">
        <f>[1]Malaysia!AQ2550</f>
        <v>105.943</v>
      </c>
      <c r="T125" s="85">
        <f t="shared" si="1501"/>
        <v>5.6187504361609797</v>
      </c>
      <c r="U125" s="81">
        <f>[1]Malaysia!AQ2552</f>
        <v>106.268</v>
      </c>
      <c r="V125" s="85">
        <f t="shared" si="1502"/>
        <v>5.4695951646039447</v>
      </c>
      <c r="W125" s="81">
        <f>[1]Malaysia!AQ2553</f>
        <v>95.427000000000007</v>
      </c>
      <c r="X125" s="85">
        <f t="shared" si="1503"/>
        <v>-2.9483554705774537</v>
      </c>
      <c r="Y125" s="35"/>
      <c r="Z125" s="32" t="s">
        <v>41</v>
      </c>
      <c r="AA125" s="81">
        <f>[1]Malaysia!AQ2554</f>
        <v>107.497</v>
      </c>
      <c r="AB125" s="85">
        <f t="shared" si="1504"/>
        <v>-2.2994355930816965</v>
      </c>
      <c r="AC125" s="81">
        <f>[1]Malaysia!AQ2556</f>
        <v>111.221</v>
      </c>
      <c r="AD125" s="85">
        <f t="shared" si="1505"/>
        <v>-15.992416574769251</v>
      </c>
      <c r="AE125" s="81">
        <f>[1]Malaysia!AQ2557</f>
        <v>104.27800000000001</v>
      </c>
      <c r="AF125" s="85">
        <f t="shared" si="1506"/>
        <v>8.016449310641292</v>
      </c>
      <c r="AG125" s="35"/>
      <c r="AH125" s="32" t="s">
        <v>41</v>
      </c>
      <c r="AI125" s="81">
        <f>[1]Malaysia!AQ2562</f>
        <v>125.503</v>
      </c>
      <c r="AJ125" s="85">
        <f t="shared" si="1507"/>
        <v>4.2946773590393406</v>
      </c>
      <c r="AK125" s="81">
        <f>[1]Malaysia!AQ2563</f>
        <v>125.027</v>
      </c>
      <c r="AL125" s="85">
        <f t="shared" si="1508"/>
        <v>8.1211733370230661</v>
      </c>
      <c r="AM125" s="81">
        <f>[1]Malaysia!AQ2564</f>
        <v>96.414000000000001</v>
      </c>
      <c r="AN125" s="85">
        <f t="shared" si="1509"/>
        <v>7.1528595878992576</v>
      </c>
      <c r="AO125" s="35"/>
      <c r="AP125" s="32" t="s">
        <v>41</v>
      </c>
      <c r="AQ125" s="81">
        <f>[1]Malaysia!AQ2566</f>
        <v>97.643000000000001</v>
      </c>
      <c r="AR125" s="85">
        <f t="shared" si="1510"/>
        <v>-8.8479383127491218</v>
      </c>
      <c r="AS125" s="81">
        <f>[1]Malaysia!AQ2568</f>
        <v>101.152</v>
      </c>
      <c r="AT125" s="85">
        <f t="shared" si="1511"/>
        <v>2.4282560706401739</v>
      </c>
      <c r="AU125" s="81">
        <f>[1]Malaysia!AQ2569</f>
        <v>111.928</v>
      </c>
      <c r="AV125" s="85">
        <f t="shared" si="1512"/>
        <v>16.319043907508444</v>
      </c>
      <c r="AW125" s="35"/>
      <c r="AX125" s="32" t="s">
        <v>41</v>
      </c>
      <c r="AY125" s="81">
        <f>[1]Malaysia!AQ2570</f>
        <v>123.367</v>
      </c>
      <c r="AZ125" s="85">
        <f t="shared" si="1513"/>
        <v>6.8454829685700389</v>
      </c>
      <c r="BA125" s="81">
        <f>[1]Malaysia!AQ2571</f>
        <v>121.864</v>
      </c>
      <c r="BB125" s="85">
        <f t="shared" si="1514"/>
        <v>10.307122749531587</v>
      </c>
      <c r="BC125" s="81">
        <f>[1]Malaysia!AQ2572</f>
        <v>92.188999999999993</v>
      </c>
      <c r="BD125" s="85">
        <f t="shared" si="1515"/>
        <v>-30.306100077866901</v>
      </c>
      <c r="BE125" s="35"/>
      <c r="BF125" s="32" t="s">
        <v>41</v>
      </c>
      <c r="BG125" s="81">
        <f>[1]Malaysia!AQ2573</f>
        <v>90.840999999999994</v>
      </c>
      <c r="BH125" s="85">
        <f t="shared" si="1516"/>
        <v>13.304812033826408</v>
      </c>
      <c r="BI125" s="81">
        <f>[1]Malaysia!AQ2575</f>
        <v>121.143</v>
      </c>
      <c r="BJ125" s="85">
        <f t="shared" si="1517"/>
        <v>11.922799756093056</v>
      </c>
      <c r="BK125" s="81">
        <f>[1]Malaysia!AQ2576</f>
        <v>118.108</v>
      </c>
      <c r="BL125" s="85">
        <f t="shared" si="1518"/>
        <v>4.5703256423423682</v>
      </c>
      <c r="BM125" s="35"/>
      <c r="BN125" s="32" t="s">
        <v>41</v>
      </c>
      <c r="BO125" s="81">
        <f>[1]Malaysia!AQ2578</f>
        <v>124.364</v>
      </c>
      <c r="BP125" s="85">
        <f t="shared" si="1519"/>
        <v>20.275824717840592</v>
      </c>
      <c r="BQ125" s="478">
        <f>(([1]Malaysia!AQ2580*[1]Malaysia!$H$2580)+([1]Malaysia!AQ2581*[1]Malaysia!$H$2581)+([1]Malaysia!AQ2582*[1]Malaysia!$H$2582))/$BQ$11</f>
        <v>124.65436621456249</v>
      </c>
      <c r="BR125" s="85">
        <f t="shared" si="1520"/>
        <v>5.7216790927084702</v>
      </c>
      <c r="BS125" s="81">
        <f>[1]Malaysia!AQ2583</f>
        <v>119.05</v>
      </c>
      <c r="BT125" s="85">
        <f t="shared" si="1521"/>
        <v>5.7216691679913225</v>
      </c>
      <c r="BU125" s="35"/>
      <c r="BV125" s="32" t="s">
        <v>41</v>
      </c>
      <c r="BW125" s="81">
        <f>[1]Malaysia!AQ2584</f>
        <v>120.568</v>
      </c>
      <c r="BX125" s="85">
        <f t="shared" si="1522"/>
        <v>5.7215260910358268</v>
      </c>
      <c r="BY125" s="81">
        <f>[1]Malaysia!AQ2585</f>
        <v>99.84</v>
      </c>
      <c r="BZ125" s="85">
        <f t="shared" si="1523"/>
        <v>-3.8233679160766343</v>
      </c>
      <c r="CA125" s="81">
        <f>[1]Malaysia!AQ2586</f>
        <v>120.10899999999999</v>
      </c>
      <c r="CB125" s="85">
        <f t="shared" si="1524"/>
        <v>4.6409715809099055</v>
      </c>
      <c r="CC125" s="35"/>
      <c r="CD125" s="32" t="s">
        <v>41</v>
      </c>
      <c r="CE125" s="81">
        <f>[1]Malaysia!AQ2587</f>
        <v>110.221</v>
      </c>
      <c r="CF125" s="85">
        <f t="shared" si="1525"/>
        <v>4.6405210143070121</v>
      </c>
      <c r="CG125" s="81">
        <f>[1]Malaysia!AQ2589</f>
        <v>109.81</v>
      </c>
      <c r="CH125" s="85">
        <f t="shared" si="1526"/>
        <v>4.6407470935772892</v>
      </c>
      <c r="CI125" s="81">
        <f>[1]Malaysia!AQ2597</f>
        <v>124.565</v>
      </c>
      <c r="CJ125" s="85">
        <f t="shared" si="1527"/>
        <v>13.269741388717122</v>
      </c>
      <c r="CK125" s="35"/>
      <c r="CL125" s="32" t="s">
        <v>41</v>
      </c>
      <c r="CM125" s="81">
        <f>[1]Malaysia!AQ2603</f>
        <v>122.752</v>
      </c>
      <c r="CN125" s="85">
        <f t="shared" si="1528"/>
        <v>11.418509240097308</v>
      </c>
      <c r="CO125" s="81">
        <f>[1]Malaysia!AQ2604</f>
        <v>94.802999999999997</v>
      </c>
      <c r="CP125" s="85">
        <f t="shared" si="1529"/>
        <v>2.6873334633131805</v>
      </c>
      <c r="CQ125" s="81">
        <f>[1]Malaysia!AQ2606</f>
        <v>93.046000000000006</v>
      </c>
      <c r="CR125" s="85">
        <f t="shared" si="1530"/>
        <v>2.688444983997357</v>
      </c>
      <c r="CS125" s="35"/>
      <c r="CT125" s="32" t="s">
        <v>41</v>
      </c>
      <c r="CU125" s="81">
        <f>[1]Malaysia!AQ2608</f>
        <v>110.76300000000001</v>
      </c>
      <c r="CV125" s="85">
        <f t="shared" si="1531"/>
        <v>-11.506411536771466</v>
      </c>
      <c r="CW125" s="81">
        <f>[1]Malaysia!AQ2609</f>
        <v>80.03</v>
      </c>
      <c r="CX125" s="85">
        <f t="shared" si="1532"/>
        <v>4.1785993230929535</v>
      </c>
      <c r="CY125" s="81">
        <f>[1]Malaysia!AQ2610</f>
        <v>129.50700000000001</v>
      </c>
      <c r="CZ125" s="85">
        <f t="shared" si="1533"/>
        <v>12.427078269324284</v>
      </c>
      <c r="DA125" s="35"/>
      <c r="DB125" s="32" t="s">
        <v>41</v>
      </c>
      <c r="DC125" s="81">
        <f>[1]Malaysia!AQ2611</f>
        <v>90.421999999999997</v>
      </c>
      <c r="DD125" s="85">
        <f t="shared" si="1534"/>
        <v>-9.1117432428357432</v>
      </c>
      <c r="DE125" s="81">
        <f>[1]Malaysia!AQ2613</f>
        <v>199.387</v>
      </c>
      <c r="DF125" s="85">
        <f t="shared" si="1535"/>
        <v>54.066730543364031</v>
      </c>
      <c r="DG125" s="81">
        <f>[1]Malaysia!AQ2616</f>
        <v>101.905</v>
      </c>
      <c r="DH125" s="85">
        <f t="shared" si="1536"/>
        <v>-0.49214424513471045</v>
      </c>
      <c r="DI125" s="35"/>
      <c r="DJ125" s="32" t="s">
        <v>41</v>
      </c>
      <c r="DK125" s="81">
        <f>[1]Malaysia!AQ2617</f>
        <v>104.749</v>
      </c>
      <c r="DL125" s="85">
        <f t="shared" si="1537"/>
        <v>-1.7658864130842602</v>
      </c>
      <c r="DM125" s="81">
        <f>[1]Malaysia!AQ2618</f>
        <v>92.040999999999997</v>
      </c>
      <c r="DN125" s="85">
        <f t="shared" si="1538"/>
        <v>-5.3261193799565945</v>
      </c>
      <c r="DO125" s="81">
        <f>[1]Malaysia!AQ2619</f>
        <v>173.203</v>
      </c>
      <c r="DP125" s="85">
        <f t="shared" si="1539"/>
        <v>4.3077386329418772</v>
      </c>
      <c r="DQ125" s="35"/>
      <c r="DR125" s="32" t="s">
        <v>41</v>
      </c>
      <c r="DS125" s="81">
        <f>[1]Malaysia!AQ2620</f>
        <v>107.8</v>
      </c>
      <c r="DT125" s="85">
        <f t="shared" si="1540"/>
        <v>-0.49108296717498945</v>
      </c>
      <c r="DU125" s="81">
        <f>[1]Malaysia!AQ2623</f>
        <v>104.503</v>
      </c>
      <c r="DV125" s="85">
        <f t="shared" si="1541"/>
        <v>2.2084209496796774</v>
      </c>
      <c r="DW125" s="81">
        <f>[1]Malaysia!AQ2624</f>
        <v>120.54900000000001</v>
      </c>
      <c r="DX125" s="85">
        <f t="shared" si="1542"/>
        <v>-2.3728731201256892</v>
      </c>
      <c r="DY125" s="35"/>
      <c r="DZ125" s="32" t="s">
        <v>41</v>
      </c>
      <c r="EA125" s="81">
        <f>[1]Malaysia!AQ2626</f>
        <v>103.03100000000001</v>
      </c>
      <c r="EB125" s="85">
        <f t="shared" si="1543"/>
        <v>5.0747029728213704</v>
      </c>
      <c r="EC125" s="81">
        <f>[1]Malaysia!AQ2628</f>
        <v>97.941999999999993</v>
      </c>
      <c r="ED125" s="85">
        <f t="shared" si="1544"/>
        <v>5.9301960869141794</v>
      </c>
      <c r="EE125" s="81">
        <f>[1]Malaysia!AQ2629</f>
        <v>119.464</v>
      </c>
      <c r="EF125" s="85">
        <f t="shared" si="1545"/>
        <v>5.9303397886075118</v>
      </c>
      <c r="EG125" s="35"/>
      <c r="EH125" s="32" t="s">
        <v>41</v>
      </c>
      <c r="EI125" s="81">
        <f>[1]Malaysia!AQ2630</f>
        <v>115.97799999999999</v>
      </c>
      <c r="EJ125" s="85">
        <f t="shared" si="1546"/>
        <v>5.9304927615655032</v>
      </c>
      <c r="EK125" s="81">
        <f>[1]Malaysia!AQ2632</f>
        <v>129.40700000000001</v>
      </c>
      <c r="EL125" s="85">
        <f t="shared" si="1547"/>
        <v>5.9297823399883924</v>
      </c>
      <c r="EM125" s="81">
        <f>[1]Malaysia!AQ2634</f>
        <v>117.03100000000001</v>
      </c>
      <c r="EN125" s="85">
        <f t="shared" si="1548"/>
        <v>5.929580014482255</v>
      </c>
      <c r="EO125" s="35"/>
      <c r="EP125" s="32" t="s">
        <v>41</v>
      </c>
      <c r="EQ125" s="81">
        <f>[1]Malaysia!AQ2636</f>
        <v>123.233</v>
      </c>
      <c r="ER125" s="85">
        <f t="shared" si="1549"/>
        <v>3.4337177485689381</v>
      </c>
      <c r="ES125" s="81">
        <f>[1]Malaysia!AQ2637</f>
        <v>95.147000000000006</v>
      </c>
      <c r="ET125" s="85">
        <f t="shared" si="1550"/>
        <v>3.4341435839457404</v>
      </c>
      <c r="EU125" s="81">
        <f>[1]Malaysia!AQ2638</f>
        <v>105.82599999999999</v>
      </c>
      <c r="EV125" s="85">
        <f t="shared" si="1551"/>
        <v>3.4335812653328475</v>
      </c>
      <c r="EW125" s="35"/>
      <c r="EX125" s="32" t="s">
        <v>41</v>
      </c>
      <c r="EY125" s="81">
        <f>[1]Malaysia!AQ2639</f>
        <v>139.07599999999999</v>
      </c>
      <c r="EZ125" s="85">
        <f t="shared" si="1552"/>
        <v>3.4337604771714751</v>
      </c>
      <c r="FA125" s="81">
        <f>[1]Malaysia!AQ2640</f>
        <v>113.544</v>
      </c>
      <c r="FB125" s="85">
        <f t="shared" si="1553"/>
        <v>3.433386472329758</v>
      </c>
      <c r="FC125" s="81">
        <f>[1]Malaysia!AQ2641</f>
        <v>182.01900000000001</v>
      </c>
      <c r="FD125" s="85">
        <f t="shared" si="1554"/>
        <v>3.4339909987725719</v>
      </c>
      <c r="FE125" s="35"/>
      <c r="FF125" s="32" t="s">
        <v>41</v>
      </c>
      <c r="FG125" s="81">
        <f>[1]Malaysia!AQ2643</f>
        <v>108.84699999999999</v>
      </c>
      <c r="FH125" s="85">
        <f t="shared" si="1555"/>
        <v>3.4342839223437522</v>
      </c>
      <c r="FI125" s="81">
        <f>[1]Malaysia!AQ2645</f>
        <v>128.69300000000001</v>
      </c>
      <c r="FJ125" s="85">
        <f t="shared" si="1556"/>
        <v>2.859769012508508</v>
      </c>
      <c r="FK125" s="81">
        <f>[1]Malaysia!AQ2649</f>
        <v>118.018</v>
      </c>
      <c r="FL125" s="85">
        <f t="shared" si="1557"/>
        <v>5.7670075190665386</v>
      </c>
      <c r="FM125" s="35"/>
      <c r="FN125" s="32" t="s">
        <v>41</v>
      </c>
      <c r="FO125" s="81">
        <f>[1]Malaysia!AQ2650</f>
        <v>96.307000000000002</v>
      </c>
      <c r="FP125" s="85">
        <f t="shared" si="1558"/>
        <v>-2.7005455647605601</v>
      </c>
      <c r="FQ125" s="81">
        <f>[1]Malaysia!AQ2652</f>
        <v>108.905</v>
      </c>
      <c r="FR125" s="85">
        <f t="shared" si="1559"/>
        <v>4.5484654449105619</v>
      </c>
      <c r="FS125" s="81">
        <f>[1]Malaysia!AQ2653</f>
        <v>117.676</v>
      </c>
      <c r="FT125" s="85">
        <f t="shared" si="1560"/>
        <v>3.7807900237236396</v>
      </c>
      <c r="FU125" s="35"/>
      <c r="FV125" s="32" t="s">
        <v>41</v>
      </c>
      <c r="FW125" s="81">
        <f>[1]Malaysia!AQ2654</f>
        <v>122.036</v>
      </c>
      <c r="FX125" s="85">
        <f t="shared" si="1561"/>
        <v>3.6372746341918969</v>
      </c>
      <c r="FY125" s="81">
        <f>[1]Malaysia!AQ2655</f>
        <v>112.955</v>
      </c>
      <c r="FZ125" s="85">
        <f t="shared" si="1562"/>
        <v>4.0599550429303122</v>
      </c>
      <c r="GA125" s="81">
        <f>[1]Malaysia!AQ2656</f>
        <v>113.667</v>
      </c>
      <c r="GB125" s="85">
        <f t="shared" si="1563"/>
        <v>4.0611181807362442</v>
      </c>
      <c r="GC125" s="35"/>
      <c r="GD125" s="32" t="s">
        <v>41</v>
      </c>
      <c r="GE125" s="81">
        <f>[1]Malaysia!AQ2657</f>
        <v>111.964</v>
      </c>
      <c r="GF125" s="85">
        <f t="shared" si="1564"/>
        <v>4.0605976114131721</v>
      </c>
      <c r="GG125" s="81">
        <f>[1]Malaysia!AQ2658</f>
        <v>115.53400000000001</v>
      </c>
      <c r="GH125" s="85">
        <f t="shared" si="1565"/>
        <v>4.060310197611372</v>
      </c>
      <c r="GI125" s="81">
        <f>[1]Malaysia!AQ2659</f>
        <v>102.07299999999999</v>
      </c>
      <c r="GJ125" s="85">
        <f t="shared" si="1566"/>
        <v>1.2397964750106638</v>
      </c>
      <c r="GK125" s="35"/>
      <c r="GL125" s="32" t="s">
        <v>41</v>
      </c>
      <c r="GM125" s="81">
        <f>[1]Malaysia!AQ2660</f>
        <v>111.092</v>
      </c>
      <c r="GN125" s="85">
        <f t="shared" si="1567"/>
        <v>4.0606236593385034</v>
      </c>
      <c r="GO125" s="81">
        <f>[1]Malaysia!AQ2661</f>
        <v>137.96199999999999</v>
      </c>
      <c r="GP125" s="85">
        <f t="shared" si="1568"/>
        <v>10.405813106698986</v>
      </c>
      <c r="GQ125" s="81">
        <f>[1]Malaysia!AQ2662</f>
        <v>126.294</v>
      </c>
      <c r="GR125" s="85">
        <f t="shared" si="1569"/>
        <v>10.40650406504065</v>
      </c>
      <c r="GS125" s="35"/>
      <c r="GT125" s="32" t="s">
        <v>41</v>
      </c>
      <c r="GU125" s="81">
        <f>[1]Malaysia!AQ2665</f>
        <v>100.476</v>
      </c>
      <c r="GV125" s="85">
        <f t="shared" si="1570"/>
        <v>3.2121542080555372</v>
      </c>
      <c r="GW125" s="81">
        <f>[1]Malaysia!AQ2667</f>
        <v>94.317999999999998</v>
      </c>
      <c r="GX125" s="85">
        <f t="shared" si="1571"/>
        <v>-3.960002851120592</v>
      </c>
      <c r="GY125" s="81">
        <f>[1]Malaysia!AQ2668</f>
        <v>107.11</v>
      </c>
      <c r="GZ125" s="85">
        <f t="shared" si="1572"/>
        <v>3.211694306060096</v>
      </c>
      <c r="HA125" s="35"/>
      <c r="HB125" s="32" t="s">
        <v>41</v>
      </c>
      <c r="HC125" s="81">
        <f>[1]Malaysia!AQ2669</f>
        <v>124.312</v>
      </c>
      <c r="HD125" s="85">
        <f t="shared" si="1573"/>
        <v>3.2114509647636993</v>
      </c>
      <c r="HE125" s="81">
        <f>[1]Malaysia!AQ2670</f>
        <v>107.3</v>
      </c>
      <c r="HF125" s="85">
        <f t="shared" si="1574"/>
        <v>3.2117813410798277</v>
      </c>
      <c r="HG125" s="81">
        <f>[1]Malaysia!AQ2671</f>
        <v>100.836</v>
      </c>
      <c r="HH125" s="85">
        <f t="shared" si="1575"/>
        <v>0.5554502936806216</v>
      </c>
      <c r="HI125" s="35"/>
      <c r="HJ125" s="32" t="s">
        <v>41</v>
      </c>
      <c r="HK125" s="81">
        <f>[1]Malaysia!AQ2672</f>
        <v>115.548</v>
      </c>
      <c r="HL125" s="85">
        <f t="shared" si="1576"/>
        <v>0.86154974205881274</v>
      </c>
      <c r="HM125" s="81">
        <f>[1]Malaysia!AQ2673</f>
        <v>99.111999999999995</v>
      </c>
      <c r="HN125" s="85">
        <f t="shared" si="1577"/>
        <v>6.8500830117078806</v>
      </c>
      <c r="HO125" s="81">
        <f>[1]Malaysia!AQ2675</f>
        <v>112.81699999999999</v>
      </c>
      <c r="HP125" s="85">
        <f t="shared" si="1578"/>
        <v>3.2120835086820563</v>
      </c>
      <c r="HQ125" s="35"/>
      <c r="HR125" s="32" t="s">
        <v>41</v>
      </c>
      <c r="HS125" s="81">
        <f>[1]Malaysia!AQ2676</f>
        <v>99.284000000000006</v>
      </c>
      <c r="HT125" s="85">
        <f t="shared" si="1579"/>
        <v>8.7626663745412827</v>
      </c>
      <c r="HU125" s="81">
        <f>[1]Malaysia!AQ2677</f>
        <v>112.114</v>
      </c>
      <c r="HV125" s="85">
        <f t="shared" si="1580"/>
        <v>8.7630116122272739</v>
      </c>
      <c r="HW125" s="81">
        <f>[1]Malaysia!AQ2678</f>
        <v>111.435</v>
      </c>
      <c r="HX125" s="85">
        <f t="shared" si="1581"/>
        <v>8.7627004499448731</v>
      </c>
      <c r="HY125" s="35"/>
      <c r="HZ125" s="32" t="s">
        <v>41</v>
      </c>
      <c r="IA125" s="81">
        <f>[1]Malaysia!AQ2680</f>
        <v>116.873</v>
      </c>
      <c r="IB125" s="85">
        <f t="shared" si="1582"/>
        <v>8.7635869565217348</v>
      </c>
      <c r="IC125" s="81">
        <f>[1]Malaysia!AQ2812</f>
        <v>110.73575725415</v>
      </c>
      <c r="ID125" s="85">
        <f t="shared" si="1583"/>
        <v>-1.6193541800077469</v>
      </c>
      <c r="IE125" s="81">
        <f>[1]Malaysia!AQ2689</f>
        <v>111.146</v>
      </c>
      <c r="IF125" s="85">
        <f t="shared" si="1584"/>
        <v>4.3644012094123781</v>
      </c>
      <c r="IG125" s="35"/>
      <c r="IH125" s="32" t="s">
        <v>41</v>
      </c>
      <c r="II125" s="81">
        <f>[1]Malaysia!AQ2690</f>
        <v>101.17400000000001</v>
      </c>
      <c r="IJ125" s="85">
        <f t="shared" si="1585"/>
        <v>-5.7426074642717282</v>
      </c>
      <c r="IK125" s="81">
        <f>[1]Malaysia!AQ2691</f>
        <v>120.828</v>
      </c>
      <c r="IL125" s="85">
        <f t="shared" si="1586"/>
        <v>14.274365158178455</v>
      </c>
      <c r="IM125" s="81">
        <f>[1]Malaysia!AQ2694</f>
        <v>125.709</v>
      </c>
      <c r="IN125" s="85">
        <f t="shared" si="1587"/>
        <v>7.6994910985075791</v>
      </c>
      <c r="IO125" s="81">
        <f>[1]Malaysia!AQ2695</f>
        <v>99.94</v>
      </c>
      <c r="IP125" s="85">
        <f t="shared" si="1588"/>
        <v>7.6997683064820279</v>
      </c>
      <c r="IQ125" s="35"/>
      <c r="IR125" s="32" t="s">
        <v>41</v>
      </c>
      <c r="IS125" s="81">
        <f>[1]Malaysia!AQ2697</f>
        <v>118.133</v>
      </c>
      <c r="IT125" s="85">
        <f t="shared" si="1589"/>
        <v>7.6991102034862422</v>
      </c>
      <c r="IU125" s="81">
        <f>[1]Malaysia!AQ2698</f>
        <v>96.912999999999997</v>
      </c>
      <c r="IV125" s="85">
        <f t="shared" si="1590"/>
        <v>7.6990609546035387</v>
      </c>
      <c r="IW125" s="81">
        <f>[1]Malaysia!AQ2699</f>
        <v>112.95</v>
      </c>
      <c r="IX125" s="85">
        <f t="shared" si="1591"/>
        <v>7.6986155078378431</v>
      </c>
      <c r="IY125" s="35"/>
      <c r="IZ125" s="32" t="s">
        <v>41</v>
      </c>
      <c r="JA125" s="81">
        <f>[1]Malaysia!AQ2701</f>
        <v>109.239</v>
      </c>
      <c r="JB125" s="85">
        <f t="shared" si="1592"/>
        <v>7.6989056492162007</v>
      </c>
      <c r="JC125" s="81">
        <f>[1]Malaysia!AQ2702</f>
        <v>118.581</v>
      </c>
      <c r="JD125" s="85">
        <f t="shared" si="1593"/>
        <v>12.437419403777611</v>
      </c>
      <c r="JE125" s="81">
        <f>[1]Malaysia!AQ2703</f>
        <v>159.11099999999999</v>
      </c>
      <c r="JF125" s="85">
        <f t="shared" si="1594"/>
        <v>16.540075734825564</v>
      </c>
      <c r="JG125" s="35"/>
      <c r="JH125" s="32" t="s">
        <v>41</v>
      </c>
      <c r="JI125" s="81">
        <f>[1]Malaysia!AQ2704</f>
        <v>141.286</v>
      </c>
      <c r="JJ125" s="85">
        <f t="shared" si="1595"/>
        <v>8.6898992230171501</v>
      </c>
      <c r="JK125" s="81">
        <f>[1]Malaysia!AQ2705</f>
        <v>144.17099999999999</v>
      </c>
      <c r="JL125" s="85">
        <f t="shared" si="1596"/>
        <v>15.532743533032018</v>
      </c>
      <c r="JM125" s="81">
        <f>[1]Malaysia!AQ2706</f>
        <v>92.903999999999996</v>
      </c>
      <c r="JN125" s="85">
        <f t="shared" si="1597"/>
        <v>2.3769380805977107</v>
      </c>
      <c r="JO125" s="35"/>
      <c r="JP125" s="32" t="s">
        <v>41</v>
      </c>
      <c r="JQ125" s="81">
        <f>[1]Malaysia!AQ2707</f>
        <v>112.64700000000001</v>
      </c>
      <c r="JR125" s="85">
        <f t="shared" si="1598"/>
        <v>0.1662813444780511</v>
      </c>
      <c r="JS125" s="81">
        <f>[1]Malaysia!AQ2708</f>
        <v>80.873999999999995</v>
      </c>
      <c r="JT125" s="85">
        <f t="shared" si="1599"/>
        <v>-12.308893370633015</v>
      </c>
      <c r="JU125" s="81">
        <f>[1]Malaysia!AQ2709</f>
        <v>97.372</v>
      </c>
      <c r="JV125" s="85">
        <f t="shared" si="1600"/>
        <v>-12.309077809798268</v>
      </c>
      <c r="JW125" s="35"/>
      <c r="JX125" s="32" t="s">
        <v>41</v>
      </c>
      <c r="JY125" s="81">
        <f>[1]Malaysia!AQ2710</f>
        <v>115.596</v>
      </c>
      <c r="JZ125" s="85">
        <f t="shared" si="1601"/>
        <v>-2.7550874477374521</v>
      </c>
      <c r="KA125" s="81">
        <f>[1]Malaysia!AQ2711</f>
        <v>133.21100000000001</v>
      </c>
      <c r="KB125" s="85">
        <f t="shared" si="1602"/>
        <v>0.15563441701003455</v>
      </c>
      <c r="KC125" s="81">
        <f>[1]Malaysia!AQ2712</f>
        <v>130.399</v>
      </c>
      <c r="KD125" s="85">
        <f t="shared" si="1603"/>
        <v>-2.2239718066959142</v>
      </c>
      <c r="KE125" s="35"/>
      <c r="KF125" s="32" t="s">
        <v>41</v>
      </c>
      <c r="KG125" s="81">
        <f>[1]Malaysia!AQ2714</f>
        <v>84.899000000000001</v>
      </c>
      <c r="KH125" s="85">
        <f t="shared" si="1604"/>
        <v>-2.693440612499856</v>
      </c>
      <c r="KI125" s="81">
        <f>[1]Malaysia!AQ2715</f>
        <v>91.551000000000002</v>
      </c>
      <c r="KJ125" s="85">
        <f t="shared" si="1605"/>
        <v>6.874693563073464</v>
      </c>
      <c r="KK125" s="81">
        <f>[1]Malaysia!AQ2716</f>
        <v>121.52200000000001</v>
      </c>
      <c r="KL125" s="85">
        <f t="shared" si="1606"/>
        <v>-1.9082059312593742</v>
      </c>
      <c r="KM125" s="35"/>
      <c r="KN125" s="32" t="s">
        <v>41</v>
      </c>
      <c r="KO125" s="81">
        <f>[1]Malaysia!AQ2717</f>
        <v>119.545</v>
      </c>
      <c r="KP125" s="85">
        <f t="shared" si="1607"/>
        <v>-1.907770575203088</v>
      </c>
      <c r="KQ125" s="81">
        <f>[1]Malaysia!AQ2719</f>
        <v>118.291</v>
      </c>
      <c r="KR125" s="85">
        <f t="shared" si="1608"/>
        <v>4.7638869207878685</v>
      </c>
      <c r="KS125" s="81">
        <f>[1]Malaysia!AQ2720</f>
        <v>116.053</v>
      </c>
      <c r="KT125" s="85">
        <f t="shared" si="1609"/>
        <v>5.6006478734826857</v>
      </c>
      <c r="KU125" s="35"/>
      <c r="KV125" s="32" t="s">
        <v>41</v>
      </c>
      <c r="KW125" s="81">
        <f>[1]Malaysia!AQ2722</f>
        <v>99.373000000000005</v>
      </c>
      <c r="KX125" s="85">
        <f t="shared" si="1610"/>
        <v>16.79811003631832</v>
      </c>
      <c r="KY125" s="81">
        <f>[1]Malaysia!AQ2723</f>
        <v>129.316</v>
      </c>
      <c r="KZ125" s="85">
        <f t="shared" si="1611"/>
        <v>7.6350682103826273</v>
      </c>
      <c r="LA125" s="81">
        <f>[1]Malaysia!AQ2726</f>
        <v>102.021</v>
      </c>
      <c r="LB125" s="85">
        <f t="shared" si="1612"/>
        <v>-3.8018726485813659</v>
      </c>
      <c r="LC125" s="35"/>
      <c r="LD125" s="32" t="s">
        <v>41</v>
      </c>
      <c r="LE125" s="81">
        <f>[1]Malaysia!AQ2729</f>
        <v>129.267</v>
      </c>
      <c r="LF125" s="85">
        <f t="shared" si="1613"/>
        <v>19.017235664567451</v>
      </c>
      <c r="LG125" s="81">
        <f>[1]Malaysia!AQ2730</f>
        <v>127.95399999999999</v>
      </c>
      <c r="LH125" s="85">
        <f t="shared" si="1614"/>
        <v>15.51739703519128</v>
      </c>
      <c r="LI125" s="81">
        <f>[1]Malaysia!AQ2731</f>
        <v>109.075</v>
      </c>
      <c r="LJ125" s="85">
        <f t="shared" si="1615"/>
        <v>16.808918493451415</v>
      </c>
      <c r="LK125" s="35"/>
      <c r="LL125" s="32" t="s">
        <v>41</v>
      </c>
      <c r="LM125" s="81">
        <f>[1]Malaysia!AQ2733</f>
        <v>103.057</v>
      </c>
      <c r="LN125" s="85">
        <f t="shared" si="1616"/>
        <v>15.516622951554695</v>
      </c>
      <c r="LO125" s="81">
        <f>[1]Malaysia!AQ2735</f>
        <v>112.111</v>
      </c>
      <c r="LP125" s="85">
        <f t="shared" si="1617"/>
        <v>15.51761445013446</v>
      </c>
      <c r="LQ125" s="81">
        <f>[1]Malaysia!AQ2737</f>
        <v>103.813</v>
      </c>
      <c r="LR125" s="85">
        <f t="shared" si="1618"/>
        <v>15.517203008857436</v>
      </c>
      <c r="LS125" s="35"/>
      <c r="LT125" s="32" t="s">
        <v>41</v>
      </c>
      <c r="LU125" s="81">
        <f>[1]Malaysia!AQ2740</f>
        <v>108.967</v>
      </c>
      <c r="LV125" s="85">
        <f t="shared" si="1619"/>
        <v>-3.1404444444444408</v>
      </c>
      <c r="LW125" s="81">
        <f>[1]Malaysia!AQ2745</f>
        <v>115.64100000000001</v>
      </c>
      <c r="LX125" s="85">
        <f t="shared" si="1620"/>
        <v>0.76856717120226392</v>
      </c>
      <c r="LY125" s="81">
        <f>[1]Malaysia!AQ2746</f>
        <v>68.108000000000004</v>
      </c>
      <c r="LZ125" s="85">
        <f t="shared" si="1621"/>
        <v>-6.0721821516735304</v>
      </c>
      <c r="MA125" s="35"/>
      <c r="MB125" s="32" t="s">
        <v>41</v>
      </c>
      <c r="MC125" s="81">
        <f>[1]Malaysia!AQ2749</f>
        <v>123.246</v>
      </c>
      <c r="MD125" s="85">
        <f t="shared" si="1622"/>
        <v>10.93449026985185</v>
      </c>
      <c r="ME125" s="81">
        <f>[1]Malaysia!AQ2750</f>
        <v>151.755</v>
      </c>
      <c r="MF125" s="85">
        <f t="shared" si="1623"/>
        <v>18.849217226499178</v>
      </c>
      <c r="MG125" s="81">
        <f>[1]Malaysia!AQ2753</f>
        <v>113.434</v>
      </c>
      <c r="MH125" s="85">
        <f t="shared" si="1624"/>
        <v>0.31660122395558687</v>
      </c>
      <c r="MI125" s="35"/>
      <c r="MJ125" s="32" t="s">
        <v>41</v>
      </c>
      <c r="MK125" s="81">
        <f>[1]Malaysia!AQ2755</f>
        <v>86.596999999999994</v>
      </c>
      <c r="ML125" s="85">
        <f t="shared" si="1625"/>
        <v>6.9349600523579653</v>
      </c>
      <c r="MM125" s="81">
        <f>[1]Malaysia!AQ2758</f>
        <v>115.437180529321</v>
      </c>
      <c r="MN125" s="85">
        <f t="shared" si="1626"/>
        <v>5.5724437957426147</v>
      </c>
      <c r="MO125" s="81">
        <f>[1]Malaysia!AQ2774</f>
        <v>113.221</v>
      </c>
      <c r="MP125" s="85">
        <f t="shared" si="1627"/>
        <v>21.49349186080201</v>
      </c>
    </row>
    <row r="126" spans="1:384" ht="15" customHeight="1">
      <c r="A126" s="35"/>
      <c r="B126" s="32" t="s">
        <v>42</v>
      </c>
      <c r="C126" s="81">
        <f>[1]Malaysia!AR$2918</f>
        <v>104.87360026951799</v>
      </c>
      <c r="D126" s="85">
        <f t="shared" si="1628"/>
        <v>0.50437815145829745</v>
      </c>
      <c r="E126" s="499">
        <f>[1]Malaysia!AR2919</f>
        <v>100.232537510063</v>
      </c>
      <c r="F126" s="85">
        <f t="shared" si="1496"/>
        <v>-1.4487468683627327</v>
      </c>
      <c r="G126" s="499">
        <f>[1]Malaysia!AR2920</f>
        <v>109.262013015354</v>
      </c>
      <c r="H126" s="85">
        <f t="shared" si="1497"/>
        <v>2.2621676403706346</v>
      </c>
      <c r="I126" s="35"/>
      <c r="J126" s="32" t="s">
        <v>42</v>
      </c>
      <c r="K126" s="81">
        <f>[1]Malaysia!AR2547</f>
        <v>120.764914151705</v>
      </c>
      <c r="L126" s="85">
        <f t="shared" si="1498"/>
        <v>19.725695118080068</v>
      </c>
      <c r="M126" s="81">
        <f>[1]Malaysia!AR2548</f>
        <v>156.35655977841299</v>
      </c>
      <c r="N126" s="85">
        <f t="shared" si="1499"/>
        <v>1.8264560399167635</v>
      </c>
      <c r="O126" s="81">
        <f>[1]Malaysia!AR2549</f>
        <v>117.786669618899</v>
      </c>
      <c r="P126" s="85">
        <f t="shared" si="1500"/>
        <v>8.7154522806053052</v>
      </c>
      <c r="Q126" s="35"/>
      <c r="R126" s="32" t="s">
        <v>42</v>
      </c>
      <c r="S126" s="81">
        <f>[1]Malaysia!AR2550</f>
        <v>107.832818165883</v>
      </c>
      <c r="T126" s="85">
        <f t="shared" si="1501"/>
        <v>-1.0816991102970235</v>
      </c>
      <c r="U126" s="81">
        <f>[1]Malaysia!AR2552</f>
        <v>109.61322882377399</v>
      </c>
      <c r="V126" s="85">
        <f t="shared" si="1502"/>
        <v>1.2032396120154942</v>
      </c>
      <c r="W126" s="81">
        <f>[1]Malaysia!AR2553</f>
        <v>100.608154578414</v>
      </c>
      <c r="X126" s="85">
        <f t="shared" si="1503"/>
        <v>-4.7126888748162656</v>
      </c>
      <c r="Y126" s="35"/>
      <c r="Z126" s="32" t="s">
        <v>42</v>
      </c>
      <c r="AA126" s="81">
        <f>[1]Malaysia!AR2554</f>
        <v>109.20490679595</v>
      </c>
      <c r="AB126" s="85">
        <f t="shared" si="1504"/>
        <v>3.4519441800949124</v>
      </c>
      <c r="AC126" s="81">
        <f>[1]Malaysia!AR2556</f>
        <v>117.86978169159499</v>
      </c>
      <c r="AD126" s="85">
        <f t="shared" si="1505"/>
        <v>-4.8301346029171981</v>
      </c>
      <c r="AE126" s="81">
        <f>[1]Malaysia!AR2557</f>
        <v>109.195056245863</v>
      </c>
      <c r="AF126" s="85">
        <f t="shared" si="1506"/>
        <v>9.1481225531651233</v>
      </c>
      <c r="AG126" s="35"/>
      <c r="AH126" s="32" t="s">
        <v>42</v>
      </c>
      <c r="AI126" s="81">
        <f>[1]Malaysia!AR2562</f>
        <v>128.576727551332</v>
      </c>
      <c r="AJ126" s="85">
        <f t="shared" si="1507"/>
        <v>-1.7658398391510417</v>
      </c>
      <c r="AK126" s="81">
        <f>[1]Malaysia!AR2563</f>
        <v>125.94244487574301</v>
      </c>
      <c r="AL126" s="85">
        <f t="shared" si="1508"/>
        <v>4.4402800243332763</v>
      </c>
      <c r="AM126" s="81">
        <f>[1]Malaysia!AR2564</f>
        <v>105.754037174502</v>
      </c>
      <c r="AN126" s="85">
        <f t="shared" si="1509"/>
        <v>11.10134490476851</v>
      </c>
      <c r="AO126" s="35"/>
      <c r="AP126" s="32" t="s">
        <v>42</v>
      </c>
      <c r="AQ126" s="81">
        <f>[1]Malaysia!AR2566</f>
        <v>109.587643695821</v>
      </c>
      <c r="AR126" s="85">
        <f t="shared" si="1510"/>
        <v>-0.56199361581296614</v>
      </c>
      <c r="AS126" s="81">
        <f>[1]Malaysia!AR2568</f>
        <v>100.61977963309</v>
      </c>
      <c r="AT126" s="85">
        <f t="shared" si="1511"/>
        <v>-1.1224429226135442</v>
      </c>
      <c r="AU126" s="81">
        <f>[1]Malaysia!AR2569</f>
        <v>111.38216100864901</v>
      </c>
      <c r="AV126" s="85">
        <f t="shared" si="1512"/>
        <v>16.925603889027812</v>
      </c>
      <c r="AW126" s="35"/>
      <c r="AX126" s="32" t="s">
        <v>42</v>
      </c>
      <c r="AY126" s="81">
        <f>[1]Malaysia!AR2570</f>
        <v>122.928970737814</v>
      </c>
      <c r="AZ126" s="85">
        <f t="shared" si="1513"/>
        <v>9.2973991196155623</v>
      </c>
      <c r="BA126" s="81">
        <f>[1]Malaysia!AR2571</f>
        <v>126.10114080852</v>
      </c>
      <c r="BB126" s="85">
        <f t="shared" si="1514"/>
        <v>-0.89349030280261843</v>
      </c>
      <c r="BC126" s="81">
        <f>[1]Malaysia!AR2572</f>
        <v>110.446645990787</v>
      </c>
      <c r="BD126" s="85">
        <f t="shared" si="1515"/>
        <v>-20.919745968333274</v>
      </c>
      <c r="BE126" s="35"/>
      <c r="BF126" s="32" t="s">
        <v>42</v>
      </c>
      <c r="BG126" s="81">
        <f>[1]Malaysia!AR2573</f>
        <v>105.602386924502</v>
      </c>
      <c r="BH126" s="85">
        <f t="shared" si="1516"/>
        <v>18.84799608857351</v>
      </c>
      <c r="BI126" s="81">
        <f>[1]Malaysia!AR2575</f>
        <v>112.72567703700101</v>
      </c>
      <c r="BJ126" s="85">
        <f t="shared" si="1517"/>
        <v>4.7753253494823014</v>
      </c>
      <c r="BK126" s="81">
        <f>[1]Malaysia!AR2576</f>
        <v>128.38560126403399</v>
      </c>
      <c r="BL126" s="85">
        <f t="shared" si="1518"/>
        <v>-1.3541496880213373</v>
      </c>
      <c r="BM126" s="35"/>
      <c r="BN126" s="32" t="s">
        <v>42</v>
      </c>
      <c r="BO126" s="81">
        <f>[1]Malaysia!AR2578</f>
        <v>98.574483106283097</v>
      </c>
      <c r="BP126" s="85">
        <f t="shared" si="1519"/>
        <v>9.010011507937989</v>
      </c>
      <c r="BQ126" s="478">
        <f>(([1]Malaysia!AR2580*[1]Malaysia!$H$2580)+([1]Malaysia!AR2581*[1]Malaysia!$H$2581)+([1]Malaysia!AR2582*[1]Malaysia!$H$2582))/$BQ$11</f>
        <v>127.13616978113674</v>
      </c>
      <c r="BR126" s="85">
        <f t="shared" si="1520"/>
        <v>6.6518970803924446</v>
      </c>
      <c r="BS126" s="81">
        <f>[1]Malaysia!AR2583</f>
        <v>126.99146833553699</v>
      </c>
      <c r="BT126" s="85">
        <f t="shared" si="1521"/>
        <v>6.6518869712499225</v>
      </c>
      <c r="BU126" s="35"/>
      <c r="BV126" s="32" t="s">
        <v>42</v>
      </c>
      <c r="BW126" s="81">
        <f>[1]Malaysia!AR2584</f>
        <v>131.36761842380201</v>
      </c>
      <c r="BX126" s="85">
        <f t="shared" si="1522"/>
        <v>6.6520681505853645</v>
      </c>
      <c r="BY126" s="81">
        <f>[1]Malaysia!AR2585</f>
        <v>95.616466518843197</v>
      </c>
      <c r="BZ126" s="85">
        <f t="shared" si="1523"/>
        <v>0.47440394981683198</v>
      </c>
      <c r="CA126" s="81">
        <f>[1]Malaysia!AR2586</f>
        <v>116.80804554661</v>
      </c>
      <c r="CB126" s="85">
        <f t="shared" si="1524"/>
        <v>5.0177075230024997</v>
      </c>
      <c r="CC126" s="35"/>
      <c r="CD126" s="32" t="s">
        <v>42</v>
      </c>
      <c r="CE126" s="81">
        <f>[1]Malaysia!AR2587</f>
        <v>110.667960587488</v>
      </c>
      <c r="CF126" s="85">
        <f t="shared" si="1525"/>
        <v>5.0169960310568342</v>
      </c>
      <c r="CG126" s="81">
        <f>[1]Malaysia!AR2589</f>
        <v>118.44393942834699</v>
      </c>
      <c r="CH126" s="85">
        <f t="shared" si="1526"/>
        <v>5.0174574884488123</v>
      </c>
      <c r="CI126" s="81">
        <f>[1]Malaysia!AR2597</f>
        <v>137.15075272541199</v>
      </c>
      <c r="CJ126" s="85">
        <f t="shared" si="1527"/>
        <v>13.948549147913795</v>
      </c>
      <c r="CK126" s="35"/>
      <c r="CL126" s="32" t="s">
        <v>42</v>
      </c>
      <c r="CM126" s="81">
        <f>[1]Malaysia!AR2603</f>
        <v>128.572916366562</v>
      </c>
      <c r="CN126" s="85">
        <f t="shared" si="1528"/>
        <v>6.4821330450383527</v>
      </c>
      <c r="CO126" s="81">
        <f>[1]Malaysia!AR2604</f>
        <v>91.601347042194604</v>
      </c>
      <c r="CP126" s="85">
        <f t="shared" si="1529"/>
        <v>5.1209527791168199</v>
      </c>
      <c r="CQ126" s="81">
        <f>[1]Malaysia!AR2606</f>
        <v>85.837246777158001</v>
      </c>
      <c r="CR126" s="85">
        <f t="shared" si="1530"/>
        <v>5.1205628210517347</v>
      </c>
      <c r="CS126" s="35"/>
      <c r="CT126" s="32" t="s">
        <v>42</v>
      </c>
      <c r="CU126" s="81">
        <f>[1]Malaysia!AR2608</f>
        <v>119.44073272449199</v>
      </c>
      <c r="CV126" s="85">
        <f t="shared" si="1531"/>
        <v>-0.99490826129425614</v>
      </c>
      <c r="CW126" s="81">
        <f>[1]Malaysia!AR2609</f>
        <v>83.788537843107306</v>
      </c>
      <c r="CX126" s="85">
        <f t="shared" si="1532"/>
        <v>-0.35375943307172975</v>
      </c>
      <c r="CY126" s="81">
        <f>[1]Malaysia!AR2610</f>
        <v>103.450038011299</v>
      </c>
      <c r="CZ126" s="85">
        <f t="shared" si="1533"/>
        <v>-5.9203000988550372</v>
      </c>
      <c r="DA126" s="35"/>
      <c r="DB126" s="32" t="s">
        <v>42</v>
      </c>
      <c r="DC126" s="81">
        <f>[1]Malaysia!AR2611</f>
        <v>103.877034315307</v>
      </c>
      <c r="DD126" s="85">
        <f t="shared" si="1534"/>
        <v>-18.293912521880685</v>
      </c>
      <c r="DE126" s="81">
        <f>[1]Malaysia!AR2613</f>
        <v>308.25836647735298</v>
      </c>
      <c r="DF126" s="85">
        <f t="shared" si="1535"/>
        <v>78.163429937205507</v>
      </c>
      <c r="DG126" s="81">
        <f>[1]Malaysia!AR2616</f>
        <v>102.13349831965</v>
      </c>
      <c r="DH126" s="85">
        <f t="shared" si="1536"/>
        <v>3.2037209054394111</v>
      </c>
      <c r="DI126" s="35"/>
      <c r="DJ126" s="32" t="s">
        <v>42</v>
      </c>
      <c r="DK126" s="81">
        <f>[1]Malaysia!AR2617</f>
        <v>110.6475065314</v>
      </c>
      <c r="DL126" s="85">
        <f t="shared" si="1537"/>
        <v>3.203442242451942</v>
      </c>
      <c r="DM126" s="81">
        <f>[1]Malaysia!AR2618</f>
        <v>94.387987490186703</v>
      </c>
      <c r="DN126" s="85">
        <f t="shared" si="1538"/>
        <v>3.1224598385083624</v>
      </c>
      <c r="DO126" s="81">
        <f>[1]Malaysia!AR2619</f>
        <v>99.055577634478894</v>
      </c>
      <c r="DP126" s="85">
        <f t="shared" si="1539"/>
        <v>12.464749746788485</v>
      </c>
      <c r="DQ126" s="35"/>
      <c r="DR126" s="32" t="s">
        <v>42</v>
      </c>
      <c r="DS126" s="81">
        <f>[1]Malaysia!AR2620</f>
        <v>114.12834907099599</v>
      </c>
      <c r="DT126" s="85">
        <f t="shared" si="1540"/>
        <v>3.2032527363282952</v>
      </c>
      <c r="DU126" s="81">
        <f>[1]Malaysia!AR2623</f>
        <v>105.376920368406</v>
      </c>
      <c r="DV126" s="85">
        <f t="shared" si="1541"/>
        <v>-5.1025995619660875</v>
      </c>
      <c r="DW126" s="81">
        <f>[1]Malaysia!AR2624</f>
        <v>122.95717640619</v>
      </c>
      <c r="DX126" s="85">
        <f t="shared" si="1542"/>
        <v>2.6790840893786196</v>
      </c>
      <c r="DY126" s="35"/>
      <c r="DZ126" s="32" t="s">
        <v>42</v>
      </c>
      <c r="EA126" s="81">
        <f>[1]Malaysia!AR2626</f>
        <v>109.454176761734</v>
      </c>
      <c r="EB126" s="85">
        <f t="shared" si="1543"/>
        <v>0.67621736930436782</v>
      </c>
      <c r="EC126" s="81">
        <f>[1]Malaysia!AR2628</f>
        <v>131.72330159231899</v>
      </c>
      <c r="ED126" s="85">
        <f t="shared" si="1544"/>
        <v>2.2045759627558539</v>
      </c>
      <c r="EE126" s="81">
        <f>[1]Malaysia!AR2629</f>
        <v>120.87370821032999</v>
      </c>
      <c r="EF126" s="85">
        <f t="shared" si="1545"/>
        <v>2.2049517277408484</v>
      </c>
      <c r="EG126" s="35"/>
      <c r="EH126" s="32" t="s">
        <v>42</v>
      </c>
      <c r="EI126" s="81">
        <f>[1]Malaysia!AR2630</f>
        <v>135.716212965529</v>
      </c>
      <c r="EJ126" s="85">
        <f t="shared" si="1546"/>
        <v>2.2044092248070228</v>
      </c>
      <c r="EK126" s="81">
        <f>[1]Malaysia!AR2632</f>
        <v>129.37280415442601</v>
      </c>
      <c r="EL126" s="85">
        <f t="shared" si="1547"/>
        <v>2.2047401324248455</v>
      </c>
      <c r="EM126" s="81">
        <f>[1]Malaysia!AR2634</f>
        <v>112.870240232462</v>
      </c>
      <c r="EN126" s="85">
        <f t="shared" si="1548"/>
        <v>2.2042089829964766</v>
      </c>
      <c r="EO126" s="35"/>
      <c r="EP126" s="32" t="s">
        <v>42</v>
      </c>
      <c r="EQ126" s="81">
        <f>[1]Malaysia!AR2636</f>
        <v>120.76945145960001</v>
      </c>
      <c r="ER126" s="85">
        <f t="shared" si="1549"/>
        <v>0.65546907445221336</v>
      </c>
      <c r="ES126" s="81">
        <f>[1]Malaysia!AR2637</f>
        <v>102.485081875112</v>
      </c>
      <c r="ET126" s="85">
        <f t="shared" si="1550"/>
        <v>0.65517086871868457</v>
      </c>
      <c r="EU126" s="81">
        <f>[1]Malaysia!AR2638</f>
        <v>109.29478910650801</v>
      </c>
      <c r="EV126" s="85">
        <f t="shared" si="1551"/>
        <v>0.65552536447511045</v>
      </c>
      <c r="EW126" s="35"/>
      <c r="EX126" s="32" t="s">
        <v>42</v>
      </c>
      <c r="EY126" s="81">
        <f>[1]Malaysia!AR2639</f>
        <v>104.265276541859</v>
      </c>
      <c r="EZ126" s="85">
        <f t="shared" si="1552"/>
        <v>0.65576095404686896</v>
      </c>
      <c r="FA126" s="81">
        <f>[1]Malaysia!AR2640</f>
        <v>118.866776360076</v>
      </c>
      <c r="FB126" s="85">
        <f t="shared" si="1553"/>
        <v>0.65522627088481045</v>
      </c>
      <c r="FC126" s="81">
        <f>[1]Malaysia!AR2641</f>
        <v>100.00331222791</v>
      </c>
      <c r="FD126" s="85">
        <f t="shared" si="1554"/>
        <v>0.65556025838434095</v>
      </c>
      <c r="FE126" s="35"/>
      <c r="FF126" s="32" t="s">
        <v>42</v>
      </c>
      <c r="FG126" s="81">
        <f>[1]Malaysia!AR2643</f>
        <v>106.143446896461</v>
      </c>
      <c r="FH126" s="85">
        <f t="shared" si="1555"/>
        <v>0.65569822901510122</v>
      </c>
      <c r="FI126" s="81">
        <f>[1]Malaysia!AR2645</f>
        <v>120.288579920594</v>
      </c>
      <c r="FJ126" s="85">
        <f t="shared" si="1556"/>
        <v>9.2569097437659593</v>
      </c>
      <c r="FK126" s="81">
        <f>[1]Malaysia!AR2649</f>
        <v>127.33783561583201</v>
      </c>
      <c r="FL126" s="85">
        <f t="shared" si="1557"/>
        <v>10.636195537492171</v>
      </c>
      <c r="FM126" s="35"/>
      <c r="FN126" s="32" t="s">
        <v>42</v>
      </c>
      <c r="FO126" s="81">
        <f>[1]Malaysia!AR2650</f>
        <v>94.794263772245102</v>
      </c>
      <c r="FP126" s="85">
        <f t="shared" si="1558"/>
        <v>-1.7441838238698324</v>
      </c>
      <c r="FQ126" s="81">
        <f>[1]Malaysia!AR2652</f>
        <v>108.810023109553</v>
      </c>
      <c r="FR126" s="85">
        <f t="shared" si="1559"/>
        <v>11.636663427538267</v>
      </c>
      <c r="FS126" s="81">
        <f>[1]Malaysia!AR2653</f>
        <v>112.128714000439</v>
      </c>
      <c r="FT126" s="85">
        <f t="shared" si="1560"/>
        <v>9.0916037519837687</v>
      </c>
      <c r="FU126" s="35"/>
      <c r="FV126" s="32" t="s">
        <v>42</v>
      </c>
      <c r="FW126" s="81">
        <f>[1]Malaysia!AR2654</f>
        <v>117.096687708907</v>
      </c>
      <c r="FX126" s="85">
        <f t="shared" si="1561"/>
        <v>5.199658346501181</v>
      </c>
      <c r="FY126" s="81">
        <f>[1]Malaysia!AR2655</f>
        <v>123.73834567773299</v>
      </c>
      <c r="FZ126" s="85">
        <f t="shared" si="1562"/>
        <v>2.7599100425470056</v>
      </c>
      <c r="GA126" s="81">
        <f>[1]Malaysia!AR2656</f>
        <v>113.70034489355599</v>
      </c>
      <c r="GB126" s="85">
        <f t="shared" si="1563"/>
        <v>2.7595369902085025</v>
      </c>
      <c r="GC126" s="35"/>
      <c r="GD126" s="32" t="s">
        <v>42</v>
      </c>
      <c r="GE126" s="81">
        <f>[1]Malaysia!AR2657</f>
        <v>110.029234628853</v>
      </c>
      <c r="GF126" s="85">
        <f t="shared" si="1564"/>
        <v>2.7599927422651689</v>
      </c>
      <c r="GG126" s="81">
        <f>[1]Malaysia!AR2658</f>
        <v>113.260723014902</v>
      </c>
      <c r="GH126" s="85">
        <f t="shared" si="1565"/>
        <v>2.7597084122537865</v>
      </c>
      <c r="GI126" s="81">
        <f>[1]Malaysia!AR2659</f>
        <v>92.706668268146302</v>
      </c>
      <c r="GJ126" s="85">
        <f t="shared" si="1566"/>
        <v>1.9124168854049373</v>
      </c>
      <c r="GK126" s="35"/>
      <c r="GL126" s="32" t="s">
        <v>42</v>
      </c>
      <c r="GM126" s="81">
        <f>[1]Malaysia!AR2660</f>
        <v>116.790180934796</v>
      </c>
      <c r="GN126" s="85">
        <f t="shared" si="1567"/>
        <v>2.7603151124880014</v>
      </c>
      <c r="GO126" s="81">
        <f>[1]Malaysia!AR2661</f>
        <v>133.09729674713401</v>
      </c>
      <c r="GP126" s="85">
        <f t="shared" si="1568"/>
        <v>10.583584731622906</v>
      </c>
      <c r="GQ126" s="81">
        <f>[1]Malaysia!AR2662</f>
        <v>137.87850886514599</v>
      </c>
      <c r="GR126" s="85">
        <f t="shared" si="1569"/>
        <v>10.584133126791343</v>
      </c>
      <c r="GS126" s="35"/>
      <c r="GT126" s="32" t="s">
        <v>42</v>
      </c>
      <c r="GU126" s="81">
        <f>[1]Malaysia!AR2665</f>
        <v>97.655602201148099</v>
      </c>
      <c r="GV126" s="85">
        <f t="shared" si="1570"/>
        <v>3.3633250080951029</v>
      </c>
      <c r="GW126" s="81">
        <f>[1]Malaysia!AR2667</f>
        <v>97.747141542543503</v>
      </c>
      <c r="GX126" s="85">
        <f t="shared" si="1571"/>
        <v>-1.473513952823339</v>
      </c>
      <c r="GY126" s="81">
        <f>[1]Malaysia!AR2668</f>
        <v>117.011069986927</v>
      </c>
      <c r="GZ126" s="85">
        <f t="shared" si="1572"/>
        <v>3.3630171963243498</v>
      </c>
      <c r="HA126" s="35"/>
      <c r="HB126" s="32" t="s">
        <v>42</v>
      </c>
      <c r="HC126" s="81">
        <f>[1]Malaysia!AR2669</f>
        <v>119.04617823161</v>
      </c>
      <c r="HD126" s="85">
        <f t="shared" si="1573"/>
        <v>3.3629220664652166</v>
      </c>
      <c r="HE126" s="81">
        <f>[1]Malaysia!AR2670</f>
        <v>117.80612578319599</v>
      </c>
      <c r="HF126" s="85">
        <f t="shared" si="1574"/>
        <v>3.3631875823186164</v>
      </c>
      <c r="HG126" s="81">
        <f>[1]Malaysia!AR2671</f>
        <v>104.495282669216</v>
      </c>
      <c r="HH126" s="85">
        <f t="shared" si="1575"/>
        <v>8.8841272668105375E-3</v>
      </c>
      <c r="HI126" s="35"/>
      <c r="HJ126" s="32" t="s">
        <v>42</v>
      </c>
      <c r="HK126" s="81">
        <f>[1]Malaysia!AR2672</f>
        <v>115.485734488679</v>
      </c>
      <c r="HL126" s="85">
        <f t="shared" si="1576"/>
        <v>1.4501115550393138</v>
      </c>
      <c r="HM126" s="81">
        <f>[1]Malaysia!AR2673</f>
        <v>108.186905693009</v>
      </c>
      <c r="HN126" s="85">
        <f t="shared" si="1577"/>
        <v>5.505998276795637</v>
      </c>
      <c r="HO126" s="81">
        <f>[1]Malaysia!AR2675</f>
        <v>113.12520234940401</v>
      </c>
      <c r="HP126" s="85">
        <f t="shared" si="1578"/>
        <v>3.3626043669459733</v>
      </c>
      <c r="HQ126" s="35"/>
      <c r="HR126" s="32" t="s">
        <v>42</v>
      </c>
      <c r="HS126" s="81">
        <f>[1]Malaysia!AR2676</f>
        <v>112.71713386289601</v>
      </c>
      <c r="HT126" s="85">
        <f t="shared" si="1579"/>
        <v>9.6054355476968851</v>
      </c>
      <c r="HU126" s="81">
        <f>[1]Malaysia!AR2677</f>
        <v>102.940644454538</v>
      </c>
      <c r="HV126" s="85">
        <f t="shared" si="1580"/>
        <v>9.6057714142378217</v>
      </c>
      <c r="HW126" s="81">
        <f>[1]Malaysia!AR2678</f>
        <v>105.56293107460399</v>
      </c>
      <c r="HX126" s="85">
        <f t="shared" si="1581"/>
        <v>9.6051697344089888</v>
      </c>
      <c r="HY126" s="35"/>
      <c r="HZ126" s="32" t="s">
        <v>42</v>
      </c>
      <c r="IA126" s="81">
        <f>[1]Malaysia!AR2680</f>
        <v>100.430681509305</v>
      </c>
      <c r="IB126" s="85">
        <f t="shared" si="1582"/>
        <v>9.605781476721333</v>
      </c>
      <c r="IC126" s="81">
        <f>[1]Malaysia!AR2812</f>
        <v>114.622629163593</v>
      </c>
      <c r="ID126" s="85">
        <f t="shared" si="1583"/>
        <v>-1.104888848341858</v>
      </c>
      <c r="IE126" s="81">
        <f>[1]Malaysia!AR2689</f>
        <v>106.67083396280201</v>
      </c>
      <c r="IF126" s="85">
        <f t="shared" si="1584"/>
        <v>6.5036232742614146</v>
      </c>
      <c r="IG126" s="35"/>
      <c r="IH126" s="32" t="s">
        <v>42</v>
      </c>
      <c r="II126" s="81">
        <f>[1]Malaysia!AR2690</f>
        <v>103.87388195779801</v>
      </c>
      <c r="IJ126" s="85">
        <f t="shared" si="1585"/>
        <v>2.4336646330572052</v>
      </c>
      <c r="IK126" s="81">
        <f>[1]Malaysia!AR2691</f>
        <v>102.71772108578</v>
      </c>
      <c r="IL126" s="85">
        <f t="shared" si="1586"/>
        <v>14.325153968168109</v>
      </c>
      <c r="IM126" s="81">
        <f>[1]Malaysia!AR2694</f>
        <v>126.617881293753</v>
      </c>
      <c r="IN126" s="85">
        <f t="shared" si="1587"/>
        <v>5.2797762445147498</v>
      </c>
      <c r="IO126" s="81">
        <f>[1]Malaysia!AR2695</f>
        <v>97.526028971731606</v>
      </c>
      <c r="IP126" s="85">
        <f t="shared" si="1588"/>
        <v>5.2798930984310459</v>
      </c>
      <c r="IQ126" s="35"/>
      <c r="IR126" s="32" t="s">
        <v>42</v>
      </c>
      <c r="IS126" s="81">
        <f>[1]Malaysia!AR2697</f>
        <v>117.448159827138</v>
      </c>
      <c r="IT126" s="85">
        <f t="shared" si="1589"/>
        <v>5.2799080542300914</v>
      </c>
      <c r="IU126" s="81">
        <f>[1]Malaysia!AR2698</f>
        <v>92.594449902431904</v>
      </c>
      <c r="IV126" s="85">
        <f t="shared" si="1590"/>
        <v>5.2795873866492826</v>
      </c>
      <c r="IW126" s="81">
        <f>[1]Malaysia!AR2699</f>
        <v>112.67859695967201</v>
      </c>
      <c r="IX126" s="85">
        <f t="shared" si="1591"/>
        <v>5.2795501734798336</v>
      </c>
      <c r="IY126" s="35"/>
      <c r="IZ126" s="32" t="s">
        <v>42</v>
      </c>
      <c r="JA126" s="81">
        <f>[1]Malaysia!AR2701</f>
        <v>113.11293064218</v>
      </c>
      <c r="JB126" s="85">
        <f t="shared" si="1592"/>
        <v>5.279111923921036</v>
      </c>
      <c r="JC126" s="81">
        <f>[1]Malaysia!AR2702</f>
        <v>123.99981070142</v>
      </c>
      <c r="JD126" s="85">
        <f t="shared" si="1593"/>
        <v>13.086922664313732</v>
      </c>
      <c r="JE126" s="81">
        <f>[1]Malaysia!AR2703</f>
        <v>159.57130970061701</v>
      </c>
      <c r="JF126" s="85">
        <f t="shared" si="1594"/>
        <v>18.965876674184386</v>
      </c>
      <c r="JG126" s="35"/>
      <c r="JH126" s="32" t="s">
        <v>42</v>
      </c>
      <c r="JI126" s="81">
        <f>[1]Malaysia!AR2704</f>
        <v>137.65846292483801</v>
      </c>
      <c r="JJ126" s="85">
        <f t="shared" si="1595"/>
        <v>21.924151211051779</v>
      </c>
      <c r="JK126" s="81">
        <f>[1]Malaysia!AR2705</f>
        <v>138.42652604318999</v>
      </c>
      <c r="JL126" s="85">
        <f t="shared" si="1596"/>
        <v>6.4180922547932653</v>
      </c>
      <c r="JM126" s="81">
        <f>[1]Malaysia!AR2706</f>
        <v>117.852533950318</v>
      </c>
      <c r="JN126" s="85">
        <f t="shared" si="1597"/>
        <v>-0.72817376591557093</v>
      </c>
      <c r="JO126" s="35"/>
      <c r="JP126" s="32" t="s">
        <v>42</v>
      </c>
      <c r="JQ126" s="81">
        <f>[1]Malaysia!AR2707</f>
        <v>119.737025468776</v>
      </c>
      <c r="JR126" s="85">
        <f t="shared" si="1598"/>
        <v>-5.3072998633620188</v>
      </c>
      <c r="JS126" s="81">
        <f>[1]Malaysia!AR2708</f>
        <v>106.43519979050799</v>
      </c>
      <c r="JT126" s="85">
        <f t="shared" si="1599"/>
        <v>-12.398291516384489</v>
      </c>
      <c r="JU126" s="81">
        <f>[1]Malaysia!AR2709</f>
        <v>100.370246767666</v>
      </c>
      <c r="JV126" s="85">
        <f t="shared" si="1600"/>
        <v>-12.398541782165537</v>
      </c>
      <c r="JW126" s="35"/>
      <c r="JX126" s="32" t="s">
        <v>42</v>
      </c>
      <c r="JY126" s="81">
        <f>[1]Malaysia!AR2710</f>
        <v>121.781086793043</v>
      </c>
      <c r="JZ126" s="85">
        <f t="shared" si="1601"/>
        <v>3.8573801301770487</v>
      </c>
      <c r="KA126" s="81">
        <f>[1]Malaysia!AR2711</f>
        <v>126.500232500065</v>
      </c>
      <c r="KB126" s="85">
        <f t="shared" si="1602"/>
        <v>2.469577530067113E-2</v>
      </c>
      <c r="KC126" s="81">
        <f>[1]Malaysia!AR2712</f>
        <v>129.00654014261499</v>
      </c>
      <c r="KD126" s="85">
        <f t="shared" si="1603"/>
        <v>1.785126035642719</v>
      </c>
      <c r="KE126" s="35"/>
      <c r="KF126" s="32" t="s">
        <v>42</v>
      </c>
      <c r="KG126" s="81">
        <f>[1]Malaysia!AR2714</f>
        <v>74.371709928748601</v>
      </c>
      <c r="KH126" s="85">
        <f t="shared" si="1604"/>
        <v>1.5715572427972688</v>
      </c>
      <c r="KI126" s="81">
        <f>[1]Malaysia!AR2715</f>
        <v>97.411493738226</v>
      </c>
      <c r="KJ126" s="85">
        <f t="shared" si="1605"/>
        <v>-0.72208139194252396</v>
      </c>
      <c r="KK126" s="81">
        <f>[1]Malaysia!AR2716</f>
        <v>126.413939550115</v>
      </c>
      <c r="KL126" s="85">
        <f t="shared" si="1606"/>
        <v>2.4299635782643918</v>
      </c>
      <c r="KM126" s="35"/>
      <c r="KN126" s="32" t="s">
        <v>42</v>
      </c>
      <c r="KO126" s="81">
        <f>[1]Malaysia!AR2717</f>
        <v>122.246069476594</v>
      </c>
      <c r="KP126" s="85">
        <f t="shared" si="1607"/>
        <v>2.4299678888224179</v>
      </c>
      <c r="KQ126" s="81">
        <f>[1]Malaysia!AR2719</f>
        <v>112.210846281881</v>
      </c>
      <c r="KR126" s="85">
        <f t="shared" si="1608"/>
        <v>10.639761666220664</v>
      </c>
      <c r="KS126" s="81">
        <f>[1]Malaysia!AR2720</f>
        <v>114.947011460865</v>
      </c>
      <c r="KT126" s="85">
        <f t="shared" si="1609"/>
        <v>8.568605866224317</v>
      </c>
      <c r="KU126" s="35"/>
      <c r="KV126" s="32" t="s">
        <v>42</v>
      </c>
      <c r="KW126" s="81">
        <f>[1]Malaysia!AR2722</f>
        <v>103.373009820981</v>
      </c>
      <c r="KX126" s="85">
        <f t="shared" si="1610"/>
        <v>18.388183081165181</v>
      </c>
      <c r="KY126" s="81">
        <f>[1]Malaysia!AR2723</f>
        <v>120.397364902058</v>
      </c>
      <c r="KZ126" s="85">
        <f t="shared" si="1611"/>
        <v>2.1355318137580781</v>
      </c>
      <c r="LA126" s="81">
        <f>[1]Malaysia!AR2726</f>
        <v>108.16124710446</v>
      </c>
      <c r="LB126" s="85">
        <f t="shared" si="1612"/>
        <v>-2.7458102733803855</v>
      </c>
      <c r="LC126" s="35"/>
      <c r="LD126" s="32" t="s">
        <v>42</v>
      </c>
      <c r="LE126" s="81">
        <f>[1]Malaysia!AR2729</f>
        <v>127.132348309433</v>
      </c>
      <c r="LF126" s="85">
        <f t="shared" si="1613"/>
        <v>15.958579581007143</v>
      </c>
      <c r="LG126" s="81">
        <f>[1]Malaysia!AR2730</f>
        <v>114.545950499379</v>
      </c>
      <c r="LH126" s="85">
        <f t="shared" si="1614"/>
        <v>20.04899649888803</v>
      </c>
      <c r="LI126" s="81">
        <f>[1]Malaysia!AR2731</f>
        <v>114.40375054196799</v>
      </c>
      <c r="LJ126" s="85">
        <f t="shared" si="1615"/>
        <v>20.736373322746033</v>
      </c>
      <c r="LK126" s="35"/>
      <c r="LL126" s="32" t="s">
        <v>42</v>
      </c>
      <c r="LM126" s="81">
        <f>[1]Malaysia!AR2733</f>
        <v>97.624869953936596</v>
      </c>
      <c r="LN126" s="85">
        <f t="shared" si="1616"/>
        <v>20.048781930788607</v>
      </c>
      <c r="LO126" s="81">
        <f>[1]Malaysia!AR2735</f>
        <v>112.52973036336699</v>
      </c>
      <c r="LP126" s="85">
        <f t="shared" si="1617"/>
        <v>20.048359093385756</v>
      </c>
      <c r="LQ126" s="81">
        <f>[1]Malaysia!AR2737</f>
        <v>92.725022173957299</v>
      </c>
      <c r="LR126" s="85">
        <f t="shared" si="1618"/>
        <v>20.04793134898668</v>
      </c>
      <c r="LS126" s="35"/>
      <c r="LT126" s="32" t="s">
        <v>42</v>
      </c>
      <c r="LU126" s="81">
        <f>[1]Malaysia!AR2740</f>
        <v>98.626411783985802</v>
      </c>
      <c r="LV126" s="85">
        <f t="shared" si="1619"/>
        <v>-5.1559682040371939</v>
      </c>
      <c r="LW126" s="81">
        <f>[1]Malaysia!AR2745</f>
        <v>107.31001061004</v>
      </c>
      <c r="LX126" s="85">
        <f t="shared" si="1620"/>
        <v>-3.6160715222030717</v>
      </c>
      <c r="LY126" s="81">
        <f>[1]Malaysia!AR2746</f>
        <v>76.912782322627706</v>
      </c>
      <c r="LZ126" s="85">
        <f t="shared" si="1621"/>
        <v>-9.6939234667217988</v>
      </c>
      <c r="MA126" s="35"/>
      <c r="MB126" s="32" t="s">
        <v>42</v>
      </c>
      <c r="MC126" s="81">
        <f>[1]Malaysia!AR2749</f>
        <v>128.487768302673</v>
      </c>
      <c r="MD126" s="85">
        <f t="shared" si="1622"/>
        <v>8.1656129429512987</v>
      </c>
      <c r="ME126" s="81">
        <f>[1]Malaysia!AR2750</f>
        <v>83.691567839670995</v>
      </c>
      <c r="MF126" s="85">
        <f t="shared" si="1623"/>
        <v>21.218342225994306</v>
      </c>
      <c r="MG126" s="81">
        <f>[1]Malaysia!AR2753</f>
        <v>98.705214436564205</v>
      </c>
      <c r="MH126" s="85">
        <f t="shared" si="1624"/>
        <v>-8.114525482150583</v>
      </c>
      <c r="MI126" s="35"/>
      <c r="MJ126" s="32" t="s">
        <v>42</v>
      </c>
      <c r="MK126" s="81">
        <f>[1]Malaysia!AR2755</f>
        <v>96.017421706686207</v>
      </c>
      <c r="ML126" s="85">
        <f t="shared" si="1625"/>
        <v>2.3989225606669891</v>
      </c>
      <c r="MM126" s="81">
        <f>[1]Malaysia!AR2758</f>
        <v>113.461400436031</v>
      </c>
      <c r="MN126" s="85">
        <f t="shared" si="1626"/>
        <v>-0.30108063663067242</v>
      </c>
      <c r="MO126" s="81">
        <f>[1]Malaysia!AR2774</f>
        <v>126.03497183026499</v>
      </c>
      <c r="MP126" s="85">
        <f t="shared" si="1627"/>
        <v>7.8577116807142318</v>
      </c>
    </row>
    <row r="127" spans="1:384" ht="15" customHeight="1">
      <c r="A127" s="35"/>
      <c r="B127" s="32" t="s">
        <v>43</v>
      </c>
      <c r="C127" s="81">
        <f>[1]Malaysia!AS$2918</f>
        <v>106.586976495372</v>
      </c>
      <c r="D127" s="85">
        <f t="shared" si="1628"/>
        <v>1.9650528260615374</v>
      </c>
      <c r="E127" s="499">
        <f>[1]Malaysia!AS2919</f>
        <v>103.323982068379</v>
      </c>
      <c r="F127" s="85">
        <f t="shared" si="1496"/>
        <v>2.6210280263981645</v>
      </c>
      <c r="G127" s="499">
        <f>[1]Malaysia!AS2920</f>
        <v>109.672340144858</v>
      </c>
      <c r="H127" s="85">
        <f t="shared" si="1497"/>
        <v>1.3879322044337243</v>
      </c>
      <c r="I127" s="35"/>
      <c r="J127" s="32" t="s">
        <v>43</v>
      </c>
      <c r="K127" s="81">
        <f>[1]Malaysia!AS2547</f>
        <v>116.797746341367</v>
      </c>
      <c r="L127" s="85">
        <f t="shared" si="1498"/>
        <v>23.360526342804164</v>
      </c>
      <c r="M127" s="81">
        <f>[1]Malaysia!AS2548</f>
        <v>164.89678832399699</v>
      </c>
      <c r="N127" s="85">
        <f t="shared" si="1499"/>
        <v>2.1374257175755389</v>
      </c>
      <c r="O127" s="81">
        <f>[1]Malaysia!AS2549</f>
        <v>121.26977599941</v>
      </c>
      <c r="P127" s="85">
        <f t="shared" si="1500"/>
        <v>27.975702827574906</v>
      </c>
      <c r="Q127" s="35"/>
      <c r="R127" s="32" t="s">
        <v>43</v>
      </c>
      <c r="S127" s="81">
        <f>[1]Malaysia!AS2550</f>
        <v>99.345640208548403</v>
      </c>
      <c r="T127" s="85">
        <f t="shared" si="1501"/>
        <v>-3.4072530787084077</v>
      </c>
      <c r="U127" s="81">
        <f>[1]Malaysia!AS2552</f>
        <v>110.503216918888</v>
      </c>
      <c r="V127" s="85">
        <f t="shared" si="1502"/>
        <v>0.67988093596579802</v>
      </c>
      <c r="W127" s="81">
        <f>[1]Malaysia!AS2553</f>
        <v>99.375611803655801</v>
      </c>
      <c r="X127" s="85">
        <f t="shared" si="1503"/>
        <v>-2.388232829121975</v>
      </c>
      <c r="Y127" s="35"/>
      <c r="Z127" s="32" t="s">
        <v>43</v>
      </c>
      <c r="AA127" s="81">
        <f>[1]Malaysia!AS2554</f>
        <v>108.246334332852</v>
      </c>
      <c r="AB127" s="85">
        <f t="shared" si="1504"/>
        <v>-1.429359717298027</v>
      </c>
      <c r="AC127" s="81">
        <f>[1]Malaysia!AS2556</f>
        <v>116.277036183988</v>
      </c>
      <c r="AD127" s="85">
        <f t="shared" si="1505"/>
        <v>-4.1654348979337499</v>
      </c>
      <c r="AE127" s="81">
        <f>[1]Malaysia!AS2557</f>
        <v>106.706538088377</v>
      </c>
      <c r="AF127" s="85">
        <f t="shared" si="1506"/>
        <v>1.907704293209747</v>
      </c>
      <c r="AG127" s="35"/>
      <c r="AH127" s="32" t="s">
        <v>43</v>
      </c>
      <c r="AI127" s="81">
        <f>[1]Malaysia!AS2562</f>
        <v>131.51772912097201</v>
      </c>
      <c r="AJ127" s="85">
        <f t="shared" si="1507"/>
        <v>-3.6471917704753167</v>
      </c>
      <c r="AK127" s="81">
        <f>[1]Malaysia!AS2563</f>
        <v>113.480917027313</v>
      </c>
      <c r="AL127" s="85">
        <f t="shared" si="1508"/>
        <v>-1.9594838596333375</v>
      </c>
      <c r="AM127" s="81">
        <f>[1]Malaysia!AS2564</f>
        <v>97.929697012922006</v>
      </c>
      <c r="AN127" s="85">
        <f t="shared" si="1509"/>
        <v>-0.24376634892684024</v>
      </c>
      <c r="AO127" s="35"/>
      <c r="AP127" s="32" t="s">
        <v>43</v>
      </c>
      <c r="AQ127" s="81">
        <f>[1]Malaysia!AS2566</f>
        <v>110.103381658657</v>
      </c>
      <c r="AR127" s="85">
        <f t="shared" si="1510"/>
        <v>0.9594814259121307</v>
      </c>
      <c r="AS127" s="81">
        <f>[1]Malaysia!AS2568</f>
        <v>89.498014518913493</v>
      </c>
      <c r="AT127" s="85">
        <f t="shared" si="1511"/>
        <v>1.5568782412834992</v>
      </c>
      <c r="AU127" s="81">
        <f>[1]Malaysia!AS2569</f>
        <v>111.17034887787599</v>
      </c>
      <c r="AV127" s="85">
        <f t="shared" si="1512"/>
        <v>11.92697523043374</v>
      </c>
      <c r="AW127" s="35"/>
      <c r="AX127" s="32" t="s">
        <v>43</v>
      </c>
      <c r="AY127" s="81">
        <f>[1]Malaysia!AS2570</f>
        <v>122.124978666234</v>
      </c>
      <c r="AZ127" s="85">
        <f t="shared" si="1513"/>
        <v>14.539056926023463</v>
      </c>
      <c r="BA127" s="81">
        <f>[1]Malaysia!AS2571</f>
        <v>115.85195156847099</v>
      </c>
      <c r="BB127" s="85">
        <f t="shared" si="1514"/>
        <v>8.8742038441024675</v>
      </c>
      <c r="BC127" s="81">
        <f>[1]Malaysia!AS2572</f>
        <v>108.048550955716</v>
      </c>
      <c r="BD127" s="85">
        <f t="shared" si="1515"/>
        <v>-19.598357748786327</v>
      </c>
      <c r="BE127" s="35"/>
      <c r="BF127" s="32" t="s">
        <v>43</v>
      </c>
      <c r="BG127" s="81">
        <f>[1]Malaysia!AS2573</f>
        <v>102.627334435636</v>
      </c>
      <c r="BH127" s="85">
        <f t="shared" si="1516"/>
        <v>3.8401878294843925</v>
      </c>
      <c r="BI127" s="81">
        <f>[1]Malaysia!AS2575</f>
        <v>110.852827728591</v>
      </c>
      <c r="BJ127" s="85">
        <f t="shared" si="1517"/>
        <v>2.6073047211957032</v>
      </c>
      <c r="BK127" s="81">
        <f>[1]Malaysia!AS2576</f>
        <v>121.47033880815999</v>
      </c>
      <c r="BL127" s="85">
        <f t="shared" si="1518"/>
        <v>-4.9899579130543685</v>
      </c>
      <c r="BM127" s="35"/>
      <c r="BN127" s="32" t="s">
        <v>43</v>
      </c>
      <c r="BO127" s="81">
        <f>[1]Malaysia!AS2578</f>
        <v>112.522865211499</v>
      </c>
      <c r="BP127" s="85">
        <f t="shared" si="1519"/>
        <v>13.922978618723093</v>
      </c>
      <c r="BQ127" s="478">
        <f>(([1]Malaysia!AS2580*[1]Malaysia!$H$2580)+([1]Malaysia!AS2581*[1]Malaysia!$H$2581)+([1]Malaysia!AS2582*[1]Malaysia!$H$2582))/$BQ$11</f>
        <v>128.318417956818</v>
      </c>
      <c r="BR127" s="85">
        <f t="shared" si="1520"/>
        <v>6.4600350344649655</v>
      </c>
      <c r="BS127" s="81">
        <f>[1]Malaysia!AS2583</f>
        <v>125.78544975130001</v>
      </c>
      <c r="BT127" s="85">
        <f t="shared" si="1521"/>
        <v>6.4598019104889346</v>
      </c>
      <c r="BU127" s="35"/>
      <c r="BV127" s="32" t="s">
        <v>43</v>
      </c>
      <c r="BW127" s="81">
        <f>[1]Malaysia!AS2584</f>
        <v>123.19989994269299</v>
      </c>
      <c r="BX127" s="85">
        <f t="shared" si="1522"/>
        <v>6.4601119410778978</v>
      </c>
      <c r="BY127" s="81">
        <f>[1]Malaysia!AS2585</f>
        <v>103.67388786087101</v>
      </c>
      <c r="BZ127" s="85">
        <f t="shared" si="1523"/>
        <v>11.337229357551266</v>
      </c>
      <c r="CA127" s="81">
        <f>[1]Malaysia!AS2586</f>
        <v>107.50388163141</v>
      </c>
      <c r="CB127" s="85">
        <f t="shared" si="1524"/>
        <v>3.5443458462494277</v>
      </c>
      <c r="CC127" s="35"/>
      <c r="CD127" s="32" t="s">
        <v>43</v>
      </c>
      <c r="CE127" s="81">
        <f>[1]Malaysia!AS2587</f>
        <v>130.84584690613201</v>
      </c>
      <c r="CF127" s="85">
        <f t="shared" si="1525"/>
        <v>3.5443168755545429</v>
      </c>
      <c r="CG127" s="81">
        <f>[1]Malaysia!AS2589</f>
        <v>114.58853282727399</v>
      </c>
      <c r="CH127" s="85">
        <f t="shared" si="1526"/>
        <v>3.5444787263242574</v>
      </c>
      <c r="CI127" s="81">
        <f>[1]Malaysia!AS2597</f>
        <v>131.381288314415</v>
      </c>
      <c r="CJ127" s="85">
        <f t="shared" si="1527"/>
        <v>12.884099732283104</v>
      </c>
      <c r="CK127" s="35"/>
      <c r="CL127" s="32" t="s">
        <v>43</v>
      </c>
      <c r="CM127" s="81">
        <f>[1]Malaysia!AS2603</f>
        <v>139.41815162497599</v>
      </c>
      <c r="CN127" s="85">
        <f t="shared" si="1528"/>
        <v>6.8166437776112616</v>
      </c>
      <c r="CO127" s="81">
        <f>[1]Malaysia!AS2604</f>
        <v>107.174843508046</v>
      </c>
      <c r="CP127" s="85">
        <f t="shared" si="1529"/>
        <v>1.1493752258425474</v>
      </c>
      <c r="CQ127" s="81">
        <f>[1]Malaysia!AS2606</f>
        <v>92.785904392524202</v>
      </c>
      <c r="CR127" s="85">
        <f t="shared" si="1530"/>
        <v>1.1499977025478927</v>
      </c>
      <c r="CS127" s="35"/>
      <c r="CT127" s="32" t="s">
        <v>43</v>
      </c>
      <c r="CU127" s="81">
        <f>[1]Malaysia!AS2608</f>
        <v>127.721469351452</v>
      </c>
      <c r="CV127" s="85">
        <f t="shared" si="1531"/>
        <v>8.7944916407165294</v>
      </c>
      <c r="CW127" s="81">
        <f>[1]Malaysia!AS2609</f>
        <v>88.608373252011503</v>
      </c>
      <c r="CX127" s="85">
        <f t="shared" si="1532"/>
        <v>-2.790533118295258</v>
      </c>
      <c r="CY127" s="81">
        <f>[1]Malaysia!AS2610</f>
        <v>103.80396894745</v>
      </c>
      <c r="CZ127" s="85">
        <f t="shared" si="1533"/>
        <v>-16.299946824720408</v>
      </c>
      <c r="DA127" s="35"/>
      <c r="DB127" s="32" t="s">
        <v>43</v>
      </c>
      <c r="DC127" s="81">
        <f>[1]Malaysia!AS2611</f>
        <v>105.439294606178</v>
      </c>
      <c r="DD127" s="85">
        <f t="shared" si="1534"/>
        <v>-1.4604450326367697</v>
      </c>
      <c r="DE127" s="81">
        <f>[1]Malaysia!AS2613</f>
        <v>308.133238233508</v>
      </c>
      <c r="DF127" s="85">
        <f t="shared" si="1535"/>
        <v>77.670090661078234</v>
      </c>
      <c r="DG127" s="81">
        <f>[1]Malaysia!AS2616</f>
        <v>102.48084436788</v>
      </c>
      <c r="DH127" s="85">
        <f t="shared" si="1536"/>
        <v>3.1814463888603512</v>
      </c>
      <c r="DI127" s="35"/>
      <c r="DJ127" s="32" t="s">
        <v>43</v>
      </c>
      <c r="DK127" s="81">
        <f>[1]Malaysia!AS2617</f>
        <v>113.57505186061501</v>
      </c>
      <c r="DL127" s="85">
        <f t="shared" si="1537"/>
        <v>1.961623000821433</v>
      </c>
      <c r="DM127" s="81">
        <f>[1]Malaysia!AS2618</f>
        <v>96.023867240429098</v>
      </c>
      <c r="DN127" s="85">
        <f t="shared" si="1538"/>
        <v>9.8344511248702986</v>
      </c>
      <c r="DO127" s="81">
        <f>[1]Malaysia!AS2619</f>
        <v>140.79132870442001</v>
      </c>
      <c r="DP127" s="85">
        <f t="shared" si="1539"/>
        <v>11.533785969025303</v>
      </c>
      <c r="DQ127" s="35"/>
      <c r="DR127" s="32" t="s">
        <v>43</v>
      </c>
      <c r="DS127" s="81">
        <f>[1]Malaysia!AS2620</f>
        <v>117.783152960659</v>
      </c>
      <c r="DT127" s="85">
        <f t="shared" si="1540"/>
        <v>3.1809805878644255</v>
      </c>
      <c r="DU127" s="81">
        <f>[1]Malaysia!AS2623</f>
        <v>109.803002592678</v>
      </c>
      <c r="DV127" s="85">
        <f t="shared" si="1541"/>
        <v>2.1632358181934848</v>
      </c>
      <c r="DW127" s="81">
        <f>[1]Malaysia!AS2624</f>
        <v>129.25716806912399</v>
      </c>
      <c r="DX127" s="85">
        <f t="shared" si="1542"/>
        <v>5.4979702003117694</v>
      </c>
      <c r="DY127" s="35"/>
      <c r="DZ127" s="32" t="s">
        <v>43</v>
      </c>
      <c r="EA127" s="81">
        <f>[1]Malaysia!AS2626</f>
        <v>110.43307016559901</v>
      </c>
      <c r="EB127" s="85">
        <f t="shared" si="1543"/>
        <v>9.4057501714887195</v>
      </c>
      <c r="EC127" s="81">
        <f>[1]Malaysia!AS2628</f>
        <v>135.985502678534</v>
      </c>
      <c r="ED127" s="85">
        <f t="shared" si="1544"/>
        <v>8.1894652631305149</v>
      </c>
      <c r="EE127" s="81">
        <f>[1]Malaysia!AS2629</f>
        <v>101.28225921090799</v>
      </c>
      <c r="EF127" s="85">
        <f t="shared" si="1545"/>
        <v>8.1890480376303145</v>
      </c>
      <c r="EG127" s="35"/>
      <c r="EH127" s="32" t="s">
        <v>43</v>
      </c>
      <c r="EI127" s="81">
        <f>[1]Malaysia!AS2630</f>
        <v>114.70732772310799</v>
      </c>
      <c r="EJ127" s="85">
        <f t="shared" si="1546"/>
        <v>8.1889438557962677</v>
      </c>
      <c r="EK127" s="81">
        <f>[1]Malaysia!AS2632</f>
        <v>97.143261835969</v>
      </c>
      <c r="EL127" s="85">
        <f t="shared" si="1547"/>
        <v>8.1893995277525278</v>
      </c>
      <c r="EM127" s="81">
        <f>[1]Malaysia!AS2634</f>
        <v>112.11174250750599</v>
      </c>
      <c r="EN127" s="85">
        <f t="shared" si="1548"/>
        <v>8.1888160379692181</v>
      </c>
      <c r="EO127" s="35"/>
      <c r="EP127" s="32" t="s">
        <v>43</v>
      </c>
      <c r="EQ127" s="81">
        <f>[1]Malaysia!AS2636</f>
        <v>100.726305276684</v>
      </c>
      <c r="ER127" s="85">
        <f t="shared" si="1549"/>
        <v>5.2576469791357994</v>
      </c>
      <c r="ES127" s="81">
        <f>[1]Malaysia!AS2637</f>
        <v>107.329838760021</v>
      </c>
      <c r="ET127" s="85">
        <f t="shared" si="1550"/>
        <v>5.2583543464822355</v>
      </c>
      <c r="EU127" s="81">
        <f>[1]Malaysia!AS2638</f>
        <v>111.251122014402</v>
      </c>
      <c r="EV127" s="85">
        <f t="shared" si="1551"/>
        <v>5.2577459594698013</v>
      </c>
      <c r="EW127" s="35"/>
      <c r="EX127" s="32" t="s">
        <v>43</v>
      </c>
      <c r="EY127" s="81">
        <f>[1]Malaysia!AS2639</f>
        <v>94.460849234854095</v>
      </c>
      <c r="EZ127" s="85">
        <f t="shared" si="1552"/>
        <v>5.2582394362217286</v>
      </c>
      <c r="FA127" s="81">
        <f>[1]Malaysia!AS2640</f>
        <v>85.325747678937205</v>
      </c>
      <c r="FB127" s="85">
        <f t="shared" si="1553"/>
        <v>5.258561463228844</v>
      </c>
      <c r="FC127" s="81">
        <f>[1]Malaysia!AS2641</f>
        <v>118.500006012266</v>
      </c>
      <c r="FD127" s="85">
        <f t="shared" si="1554"/>
        <v>5.2584881970740867</v>
      </c>
      <c r="FE127" s="35"/>
      <c r="FF127" s="32" t="s">
        <v>43</v>
      </c>
      <c r="FG127" s="81">
        <f>[1]Malaysia!AS2643</f>
        <v>112.876677955766</v>
      </c>
      <c r="FH127" s="85">
        <f t="shared" si="1555"/>
        <v>5.2580969019992949</v>
      </c>
      <c r="FI127" s="81">
        <f>[1]Malaysia!AS2645</f>
        <v>111.56269001125899</v>
      </c>
      <c r="FJ127" s="85">
        <f t="shared" si="1556"/>
        <v>11.510280179574607</v>
      </c>
      <c r="FK127" s="81">
        <f>[1]Malaysia!AS2649</f>
        <v>127.16745415971</v>
      </c>
      <c r="FL127" s="85">
        <f t="shared" si="1557"/>
        <v>14.13341784213786</v>
      </c>
      <c r="FM127" s="35"/>
      <c r="FN127" s="32" t="s">
        <v>43</v>
      </c>
      <c r="FO127" s="81">
        <f>[1]Malaysia!AS2650</f>
        <v>93.628251341096103</v>
      </c>
      <c r="FP127" s="85">
        <f t="shared" si="1558"/>
        <v>-3.4889640140021498</v>
      </c>
      <c r="FQ127" s="81">
        <f>[1]Malaysia!AS2652</f>
        <v>104.730576723407</v>
      </c>
      <c r="FR127" s="85">
        <f t="shared" si="1559"/>
        <v>2.2030942037483072</v>
      </c>
      <c r="FS127" s="81">
        <f>[1]Malaysia!AS2653</f>
        <v>105.17110665208899</v>
      </c>
      <c r="FT127" s="85">
        <f t="shared" si="1560"/>
        <v>1.1512711312391843E-2</v>
      </c>
      <c r="FU127" s="35"/>
      <c r="FV127" s="32" t="s">
        <v>43</v>
      </c>
      <c r="FW127" s="81">
        <f>[1]Malaysia!AS2654</f>
        <v>115.58071590322299</v>
      </c>
      <c r="FX127" s="85">
        <f t="shared" si="1561"/>
        <v>6.4867476536051072</v>
      </c>
      <c r="FY127" s="81">
        <f>[1]Malaysia!AS2655</f>
        <v>114.087476064996</v>
      </c>
      <c r="FZ127" s="85">
        <f t="shared" si="1562"/>
        <v>2.8176350834941957</v>
      </c>
      <c r="GA127" s="81">
        <f>[1]Malaysia!AS2656</f>
        <v>114.891666913633</v>
      </c>
      <c r="GB127" s="85">
        <f t="shared" si="1563"/>
        <v>2.8177755328145935</v>
      </c>
      <c r="GC127" s="35"/>
      <c r="GD127" s="32" t="s">
        <v>43</v>
      </c>
      <c r="GE127" s="81">
        <f>[1]Malaysia!AS2657</f>
        <v>99.039630895170603</v>
      </c>
      <c r="GF127" s="85">
        <f t="shared" si="1564"/>
        <v>2.8171323372408352</v>
      </c>
      <c r="GG127" s="81">
        <f>[1]Malaysia!AS2658</f>
        <v>121.05649373457101</v>
      </c>
      <c r="GH127" s="85">
        <f t="shared" si="1565"/>
        <v>2.817667667103521</v>
      </c>
      <c r="GI127" s="81">
        <f>[1]Malaysia!AS2659</f>
        <v>107.359190318374</v>
      </c>
      <c r="GJ127" s="85">
        <f t="shared" si="1566"/>
        <v>0.47466619096880436</v>
      </c>
      <c r="GK127" s="35"/>
      <c r="GL127" s="32" t="s">
        <v>43</v>
      </c>
      <c r="GM127" s="81">
        <f>[1]Malaysia!AS2660</f>
        <v>119.378732311734</v>
      </c>
      <c r="GN127" s="85">
        <f t="shared" si="1567"/>
        <v>2.817859656811379</v>
      </c>
      <c r="GO127" s="81">
        <f>[1]Malaysia!AS2661</f>
        <v>137.852754634707</v>
      </c>
      <c r="GP127" s="85">
        <f t="shared" si="1568"/>
        <v>9.479934745947304</v>
      </c>
      <c r="GQ127" s="81">
        <f>[1]Malaysia!AS2662</f>
        <v>128.19367695743901</v>
      </c>
      <c r="GR127" s="85">
        <f t="shared" si="1569"/>
        <v>9.4802225217895284</v>
      </c>
      <c r="GS127" s="35"/>
      <c r="GT127" s="32" t="s">
        <v>43</v>
      </c>
      <c r="GU127" s="81">
        <f>[1]Malaysia!AS2665</f>
        <v>98.888010562350999</v>
      </c>
      <c r="GV127" s="85">
        <f t="shared" si="1570"/>
        <v>4.0006841975001066</v>
      </c>
      <c r="GW127" s="81">
        <f>[1]Malaysia!AS2667</f>
        <v>97.617580364584995</v>
      </c>
      <c r="GX127" s="85">
        <f t="shared" si="1571"/>
        <v>0.25632688828464723</v>
      </c>
      <c r="GY127" s="81">
        <f>[1]Malaysia!AS2668</f>
        <v>116.055974216246</v>
      </c>
      <c r="GZ127" s="85">
        <f t="shared" si="1572"/>
        <v>4.0002636535289184</v>
      </c>
      <c r="HA127" s="35"/>
      <c r="HB127" s="32" t="s">
        <v>43</v>
      </c>
      <c r="HC127" s="81">
        <f>[1]Malaysia!AS2669</f>
        <v>114.186863775682</v>
      </c>
      <c r="HD127" s="85">
        <f t="shared" si="1573"/>
        <v>4.0010053151192153</v>
      </c>
      <c r="HE127" s="81">
        <f>[1]Malaysia!AS2670</f>
        <v>110.07914894386199</v>
      </c>
      <c r="HF127" s="85">
        <f t="shared" si="1574"/>
        <v>4.0003296743936829</v>
      </c>
      <c r="HG127" s="81">
        <f>[1]Malaysia!AS2671</f>
        <v>102.753434768858</v>
      </c>
      <c r="HH127" s="85">
        <f t="shared" si="1575"/>
        <v>0.54840817752489102</v>
      </c>
      <c r="HI127" s="35"/>
      <c r="HJ127" s="32" t="s">
        <v>43</v>
      </c>
      <c r="HK127" s="81">
        <f>[1]Malaysia!AS2672</f>
        <v>122.071670794113</v>
      </c>
      <c r="HL127" s="85">
        <f t="shared" si="1576"/>
        <v>3.468982441038662</v>
      </c>
      <c r="HM127" s="81">
        <f>[1]Malaysia!AS2673</f>
        <v>109.491962418531</v>
      </c>
      <c r="HN127" s="85">
        <f t="shared" si="1577"/>
        <v>2.5743483648083156</v>
      </c>
      <c r="HO127" s="81">
        <f>[1]Malaysia!AS2675</f>
        <v>120.552034706331</v>
      </c>
      <c r="HP127" s="85">
        <f t="shared" si="1578"/>
        <v>4.0003750216373959</v>
      </c>
      <c r="HQ127" s="35"/>
      <c r="HR127" s="32" t="s">
        <v>43</v>
      </c>
      <c r="HS127" s="81">
        <f>[1]Malaysia!AS2676</f>
        <v>139.91505009130699</v>
      </c>
      <c r="HT127" s="85">
        <f t="shared" si="1579"/>
        <v>7.2606253191461576</v>
      </c>
      <c r="HU127" s="81">
        <f>[1]Malaysia!AS2677</f>
        <v>93.762832622733498</v>
      </c>
      <c r="HV127" s="85">
        <f t="shared" si="1580"/>
        <v>7.2604930707576472</v>
      </c>
      <c r="HW127" s="81">
        <f>[1]Malaysia!AS2678</f>
        <v>120.563917918179</v>
      </c>
      <c r="HX127" s="85">
        <f t="shared" si="1581"/>
        <v>7.261363604009702</v>
      </c>
      <c r="HY127" s="35"/>
      <c r="HZ127" s="32" t="s">
        <v>43</v>
      </c>
      <c r="IA127" s="81">
        <f>[1]Malaysia!AS2680</f>
        <v>119.308645973099</v>
      </c>
      <c r="IB127" s="85">
        <f t="shared" si="1582"/>
        <v>7.2610813193136892</v>
      </c>
      <c r="IC127" s="81">
        <f>[1]Malaysia!AS2812</f>
        <v>104.196585531784</v>
      </c>
      <c r="ID127" s="85">
        <f t="shared" si="1583"/>
        <v>0.70974576200373463</v>
      </c>
      <c r="IE127" s="81">
        <f>[1]Malaysia!AS2689</f>
        <v>112.787817102761</v>
      </c>
      <c r="IF127" s="85">
        <f t="shared" si="1584"/>
        <v>4.2883190964040523</v>
      </c>
      <c r="IG127" s="35"/>
      <c r="IH127" s="32" t="s">
        <v>43</v>
      </c>
      <c r="II127" s="81">
        <f>[1]Malaysia!AS2690</f>
        <v>100.93652258587301</v>
      </c>
      <c r="IJ127" s="85">
        <f t="shared" si="1585"/>
        <v>2.004509803515802</v>
      </c>
      <c r="IK127" s="81">
        <f>[1]Malaysia!AS2691</f>
        <v>109.700167305522</v>
      </c>
      <c r="IL127" s="85">
        <f t="shared" si="1586"/>
        <v>12.350515977429552</v>
      </c>
      <c r="IM127" s="81">
        <f>[1]Malaysia!AS2694</f>
        <v>120.25494461928299</v>
      </c>
      <c r="IN127" s="85">
        <f t="shared" si="1587"/>
        <v>4.8896585397892665</v>
      </c>
      <c r="IO127" s="81">
        <f>[1]Malaysia!AS2695</f>
        <v>99.291580283158595</v>
      </c>
      <c r="IP127" s="85">
        <f t="shared" si="1588"/>
        <v>4.8895347529220459</v>
      </c>
      <c r="IQ127" s="35"/>
      <c r="IR127" s="32" t="s">
        <v>43</v>
      </c>
      <c r="IS127" s="81">
        <f>[1]Malaysia!AS2697</f>
        <v>117.537847019124</v>
      </c>
      <c r="IT127" s="85">
        <f t="shared" si="1589"/>
        <v>4.889252107482676</v>
      </c>
      <c r="IU127" s="81">
        <f>[1]Malaysia!AS2698</f>
        <v>97.997030078967398</v>
      </c>
      <c r="IV127" s="85">
        <f t="shared" si="1590"/>
        <v>4.8893064026880353</v>
      </c>
      <c r="IW127" s="81">
        <f>[1]Malaysia!AS2699</f>
        <v>115.00183092953399</v>
      </c>
      <c r="IX127" s="85">
        <f t="shared" si="1591"/>
        <v>4.8894400174514914</v>
      </c>
      <c r="IY127" s="35"/>
      <c r="IZ127" s="32" t="s">
        <v>43</v>
      </c>
      <c r="JA127" s="81">
        <f>[1]Malaysia!AS2701</f>
        <v>117.153514037047</v>
      </c>
      <c r="JB127" s="85">
        <f t="shared" si="1592"/>
        <v>4.8897987653968187</v>
      </c>
      <c r="JC127" s="81">
        <f>[1]Malaysia!AS2702</f>
        <v>121.999672168091</v>
      </c>
      <c r="JD127" s="85">
        <f t="shared" si="1593"/>
        <v>8.0982386745445609</v>
      </c>
      <c r="JE127" s="81">
        <f>[1]Malaysia!AS2703</f>
        <v>131.801707576929</v>
      </c>
      <c r="JF127" s="85">
        <f t="shared" si="1594"/>
        <v>20.022681604284529</v>
      </c>
      <c r="JG127" s="35"/>
      <c r="JH127" s="32" t="s">
        <v>43</v>
      </c>
      <c r="JI127" s="81">
        <f>[1]Malaysia!AS2704</f>
        <v>137.55084439213499</v>
      </c>
      <c r="JJ127" s="85">
        <f t="shared" si="1595"/>
        <v>14.659145911003193</v>
      </c>
      <c r="JK127" s="81">
        <f>[1]Malaysia!AS2705</f>
        <v>135.633669130741</v>
      </c>
      <c r="JL127" s="85">
        <f t="shared" si="1596"/>
        <v>7.0713230057319407</v>
      </c>
      <c r="JM127" s="81">
        <f>[1]Malaysia!AS2706</f>
        <v>120.455161464569</v>
      </c>
      <c r="JN127" s="85">
        <f t="shared" si="1597"/>
        <v>10.350377405543384</v>
      </c>
      <c r="JO127" s="35"/>
      <c r="JP127" s="32" t="s">
        <v>43</v>
      </c>
      <c r="JQ127" s="81">
        <f>[1]Malaysia!AS2707</f>
        <v>120.646601324846</v>
      </c>
      <c r="JR127" s="85">
        <f t="shared" si="1598"/>
        <v>3.9590884472874279</v>
      </c>
      <c r="JS127" s="81">
        <f>[1]Malaysia!AS2708</f>
        <v>95.242083955395103</v>
      </c>
      <c r="JT127" s="85">
        <f t="shared" si="1599"/>
        <v>1.0418883464832476</v>
      </c>
      <c r="JU127" s="81">
        <f>[1]Malaysia!AS2709</f>
        <v>108.11664820589699</v>
      </c>
      <c r="JV127" s="85">
        <f t="shared" si="1600"/>
        <v>1.0417078240565445</v>
      </c>
      <c r="JW127" s="35"/>
      <c r="JX127" s="32" t="s">
        <v>43</v>
      </c>
      <c r="JY127" s="81">
        <f>[1]Malaysia!AS2710</f>
        <v>110.602546986213</v>
      </c>
      <c r="JZ127" s="85">
        <f t="shared" si="1601"/>
        <v>19.826815222002764</v>
      </c>
      <c r="KA127" s="81">
        <f>[1]Malaysia!AS2711</f>
        <v>125.99807474554299</v>
      </c>
      <c r="KB127" s="85">
        <f t="shared" si="1602"/>
        <v>-0.70525974991292628</v>
      </c>
      <c r="KC127" s="81">
        <f>[1]Malaysia!AS2712</f>
        <v>132.38817887558901</v>
      </c>
      <c r="KD127" s="85">
        <f t="shared" si="1603"/>
        <v>1.3498020100202837</v>
      </c>
      <c r="KE127" s="35"/>
      <c r="KF127" s="32" t="s">
        <v>43</v>
      </c>
      <c r="KG127" s="81">
        <f>[1]Malaysia!AS2714</f>
        <v>129.59833791035001</v>
      </c>
      <c r="KH127" s="85">
        <f t="shared" si="1604"/>
        <v>1.7838619541417131</v>
      </c>
      <c r="KI127" s="81">
        <f>[1]Malaysia!AS2715</f>
        <v>88.001146859695496</v>
      </c>
      <c r="KJ127" s="85">
        <f t="shared" si="1605"/>
        <v>12.177680577829264</v>
      </c>
      <c r="KK127" s="81">
        <f>[1]Malaysia!AS2716</f>
        <v>121.23529514692</v>
      </c>
      <c r="KL127" s="85">
        <f t="shared" si="1606"/>
        <v>10.009886344343215</v>
      </c>
      <c r="KM127" s="35"/>
      <c r="KN127" s="32" t="s">
        <v>43</v>
      </c>
      <c r="KO127" s="81">
        <f>[1]Malaysia!AS2717</f>
        <v>134.19391807464899</v>
      </c>
      <c r="KP127" s="85">
        <f t="shared" si="1607"/>
        <v>23.854540992587772</v>
      </c>
      <c r="KQ127" s="81">
        <f>[1]Malaysia!AS2719</f>
        <v>116.87810186859799</v>
      </c>
      <c r="KR127" s="85">
        <f t="shared" si="1608"/>
        <v>8.044392350057322</v>
      </c>
      <c r="KS127" s="81">
        <f>[1]Malaysia!AS2720</f>
        <v>101.256241137912</v>
      </c>
      <c r="KT127" s="85">
        <f t="shared" si="1609"/>
        <v>6.2109835190769331</v>
      </c>
      <c r="KU127" s="35"/>
      <c r="KV127" s="32" t="s">
        <v>43</v>
      </c>
      <c r="KW127" s="81">
        <f>[1]Malaysia!AS2722</f>
        <v>113.87169087428801</v>
      </c>
      <c r="KX127" s="85">
        <f t="shared" si="1610"/>
        <v>2.850257301824513</v>
      </c>
      <c r="KY127" s="81">
        <f>[1]Malaysia!AS2723</f>
        <v>106.999671150377</v>
      </c>
      <c r="KZ127" s="85">
        <f t="shared" si="1611"/>
        <v>-0.37460089162493659</v>
      </c>
      <c r="LA127" s="81">
        <f>[1]Malaysia!AS2726</f>
        <v>102.36149436589</v>
      </c>
      <c r="LB127" s="85">
        <f t="shared" si="1612"/>
        <v>4.1677633829503549</v>
      </c>
      <c r="LC127" s="35"/>
      <c r="LD127" s="32" t="s">
        <v>43</v>
      </c>
      <c r="LE127" s="81">
        <f>[1]Malaysia!AS2729</f>
        <v>191.688321535847</v>
      </c>
      <c r="LF127" s="85">
        <f t="shared" si="1613"/>
        <v>2.7984777904472651</v>
      </c>
      <c r="LG127" s="81">
        <f>[1]Malaysia!AS2730</f>
        <v>113.599627207304</v>
      </c>
      <c r="LH127" s="85">
        <f t="shared" si="1614"/>
        <v>15.052743355888893</v>
      </c>
      <c r="LI127" s="81">
        <f>[1]Malaysia!AS2731</f>
        <v>111.233006994683</v>
      </c>
      <c r="LJ127" s="85">
        <f t="shared" si="1615"/>
        <v>13.423209163632734</v>
      </c>
      <c r="LK127" s="35"/>
      <c r="LL127" s="32" t="s">
        <v>43</v>
      </c>
      <c r="LM127" s="81">
        <f>[1]Malaysia!AS2733</f>
        <v>100.430288762069</v>
      </c>
      <c r="LN127" s="85">
        <f t="shared" si="1616"/>
        <v>15.05228346801961</v>
      </c>
      <c r="LO127" s="81">
        <f>[1]Malaysia!AS2735</f>
        <v>98.621134720069705</v>
      </c>
      <c r="LP127" s="85">
        <f t="shared" si="1617"/>
        <v>15.051662665301407</v>
      </c>
      <c r="LQ127" s="81">
        <f>[1]Malaysia!AS2737</f>
        <v>86.705851197787098</v>
      </c>
      <c r="LR127" s="85">
        <f t="shared" si="1618"/>
        <v>15.052481619101272</v>
      </c>
      <c r="LS127" s="35"/>
      <c r="LT127" s="32" t="s">
        <v>43</v>
      </c>
      <c r="LU127" s="81">
        <f>[1]Malaysia!AS2740</f>
        <v>95.332421960030203</v>
      </c>
      <c r="LV127" s="85">
        <f t="shared" si="1619"/>
        <v>-3.4950428101126647</v>
      </c>
      <c r="LW127" s="81">
        <f>[1]Malaysia!AS2745</f>
        <v>106.691724591756</v>
      </c>
      <c r="LX127" s="85">
        <f t="shared" si="1620"/>
        <v>-7.2376259255037212E-2</v>
      </c>
      <c r="LY127" s="81">
        <f>[1]Malaysia!AS2746</f>
        <v>68.307392331919701</v>
      </c>
      <c r="LZ127" s="85">
        <f t="shared" si="1621"/>
        <v>-7.6452876721563712</v>
      </c>
      <c r="MA127" s="35"/>
      <c r="MB127" s="32" t="s">
        <v>43</v>
      </c>
      <c r="MC127" s="81">
        <f>[1]Malaysia!AS2749</f>
        <v>133.97626270863</v>
      </c>
      <c r="MD127" s="85">
        <f t="shared" si="1622"/>
        <v>13.161361816164671</v>
      </c>
      <c r="ME127" s="81">
        <f>[1]Malaysia!AS2750</f>
        <v>91.6046833706678</v>
      </c>
      <c r="MF127" s="85">
        <f t="shared" si="1623"/>
        <v>11.653117072141541</v>
      </c>
      <c r="MG127" s="81">
        <f>[1]Malaysia!AS2753</f>
        <v>134.36019684673701</v>
      </c>
      <c r="MH127" s="85">
        <f t="shared" si="1624"/>
        <v>10.811619571580451</v>
      </c>
      <c r="MI127" s="35"/>
      <c r="MJ127" s="32" t="s">
        <v>43</v>
      </c>
      <c r="MK127" s="81">
        <f>[1]Malaysia!AS2755</f>
        <v>92.714835434420195</v>
      </c>
      <c r="ML127" s="85">
        <f t="shared" si="1625"/>
        <v>2.5935703205898051</v>
      </c>
      <c r="MM127" s="81">
        <f>[1]Malaysia!AS2758</f>
        <v>113.330143638229</v>
      </c>
      <c r="MN127" s="85">
        <f t="shared" si="1626"/>
        <v>-5.0581743825929664</v>
      </c>
      <c r="MO127" s="81">
        <f>[1]Malaysia!AS2774</f>
        <v>119.774753104211</v>
      </c>
      <c r="MP127" s="85">
        <f t="shared" si="1627"/>
        <v>6.5365245621217412</v>
      </c>
    </row>
    <row r="128" spans="1:384" ht="15" customHeight="1">
      <c r="A128" s="35"/>
      <c r="B128" s="32" t="s">
        <v>44</v>
      </c>
      <c r="C128" s="81">
        <f>[1]Malaysia!AT$2918</f>
        <v>107.253690930166</v>
      </c>
      <c r="D128" s="85">
        <f t="shared" si="1628"/>
        <v>-4.0877018742761351</v>
      </c>
      <c r="E128" s="499">
        <f>[1]Malaysia!AT2919</f>
        <v>98.236000000000004</v>
      </c>
      <c r="F128" s="85">
        <f t="shared" si="1496"/>
        <v>-5.2123738397113044</v>
      </c>
      <c r="G128" s="499">
        <f>[1]Malaysia!AT2920</f>
        <v>115.78</v>
      </c>
      <c r="H128" s="85">
        <f t="shared" si="1497"/>
        <v>-3.1656421193493145</v>
      </c>
      <c r="I128" s="35"/>
      <c r="J128" s="32" t="s">
        <v>44</v>
      </c>
      <c r="K128" s="81">
        <f>[1]Malaysia!AT2547</f>
        <v>110.264</v>
      </c>
      <c r="L128" s="85">
        <f t="shared" si="1498"/>
        <v>24.45849088549015</v>
      </c>
      <c r="M128" s="81">
        <f>[1]Malaysia!AT2548</f>
        <v>187.11</v>
      </c>
      <c r="N128" s="85">
        <f t="shared" si="1499"/>
        <v>53.904996915484276</v>
      </c>
      <c r="O128" s="81">
        <f>[1]Malaysia!AT2549</f>
        <v>117.83799999999999</v>
      </c>
      <c r="P128" s="85">
        <f t="shared" si="1500"/>
        <v>39.808981432046039</v>
      </c>
      <c r="Q128" s="35"/>
      <c r="R128" s="32" t="s">
        <v>44</v>
      </c>
      <c r="S128" s="81">
        <f>[1]Malaysia!AT2550</f>
        <v>100.991</v>
      </c>
      <c r="T128" s="85">
        <f t="shared" si="1501"/>
        <v>-7.877621388891427</v>
      </c>
      <c r="U128" s="81">
        <f>[1]Malaysia!AT2552</f>
        <v>111.2</v>
      </c>
      <c r="V128" s="85">
        <f t="shared" si="1502"/>
        <v>3.5786806758695207</v>
      </c>
      <c r="W128" s="81">
        <f>[1]Malaysia!AT2553</f>
        <v>100.307</v>
      </c>
      <c r="X128" s="85">
        <f t="shared" si="1503"/>
        <v>-2.5473870337805664</v>
      </c>
      <c r="Y128" s="35"/>
      <c r="Z128" s="32" t="s">
        <v>44</v>
      </c>
      <c r="AA128" s="81">
        <f>[1]Malaysia!AT2554</f>
        <v>105.136</v>
      </c>
      <c r="AB128" s="85">
        <f t="shared" si="1504"/>
        <v>-0.45636160502944279</v>
      </c>
      <c r="AC128" s="81">
        <f>[1]Malaysia!AT2556</f>
        <v>111.834</v>
      </c>
      <c r="AD128" s="85">
        <f t="shared" si="1505"/>
        <v>-6.6657764498710463</v>
      </c>
      <c r="AE128" s="81">
        <f>[1]Malaysia!AT2557</f>
        <v>107.498</v>
      </c>
      <c r="AF128" s="85">
        <f t="shared" si="1506"/>
        <v>-0.20238404693823497</v>
      </c>
      <c r="AG128" s="35"/>
      <c r="AH128" s="32" t="s">
        <v>44</v>
      </c>
      <c r="AI128" s="81">
        <f>[1]Malaysia!AT2562</f>
        <v>128.91800000000001</v>
      </c>
      <c r="AJ128" s="85">
        <f t="shared" si="1507"/>
        <v>-5.8250299506180028</v>
      </c>
      <c r="AK128" s="81">
        <f>[1]Malaysia!AT2563</f>
        <v>114.111</v>
      </c>
      <c r="AL128" s="85">
        <f t="shared" si="1508"/>
        <v>-2.685485246460857</v>
      </c>
      <c r="AM128" s="81">
        <f>[1]Malaysia!AT2564</f>
        <v>103.379</v>
      </c>
      <c r="AN128" s="85">
        <f t="shared" si="1509"/>
        <v>-2.1541810610004291</v>
      </c>
      <c r="AO128" s="35"/>
      <c r="AP128" s="32" t="s">
        <v>44</v>
      </c>
      <c r="AQ128" s="81">
        <f>[1]Malaysia!AT2566</f>
        <v>108.645</v>
      </c>
      <c r="AR128" s="85">
        <f t="shared" si="1510"/>
        <v>-4.7658701635665608</v>
      </c>
      <c r="AS128" s="81">
        <f>[1]Malaysia!AT2568</f>
        <v>104.476</v>
      </c>
      <c r="AT128" s="85">
        <f t="shared" si="1511"/>
        <v>-1.0090865161406413</v>
      </c>
      <c r="AU128" s="81">
        <f>[1]Malaysia!AT2569</f>
        <v>108.92</v>
      </c>
      <c r="AV128" s="85">
        <f t="shared" si="1512"/>
        <v>2.8954702186953796</v>
      </c>
      <c r="AW128" s="35"/>
      <c r="AX128" s="32" t="s">
        <v>44</v>
      </c>
      <c r="AY128" s="81">
        <f>[1]Malaysia!AT2570</f>
        <v>116.93600000000001</v>
      </c>
      <c r="AZ128" s="85">
        <f t="shared" si="1513"/>
        <v>-2.415088041391968</v>
      </c>
      <c r="BA128" s="81">
        <f>[1]Malaysia!AT2571</f>
        <v>122.75700000000001</v>
      </c>
      <c r="BB128" s="85">
        <f t="shared" si="1514"/>
        <v>0.68981921979067806</v>
      </c>
      <c r="BC128" s="81">
        <f>[1]Malaysia!AT2572</f>
        <v>105.309</v>
      </c>
      <c r="BD128" s="85">
        <f t="shared" si="1515"/>
        <v>-23.297838247290528</v>
      </c>
      <c r="BE128" s="35"/>
      <c r="BF128" s="32" t="s">
        <v>44</v>
      </c>
      <c r="BG128" s="81">
        <f>[1]Malaysia!AT2573</f>
        <v>106.91200000000001</v>
      </c>
      <c r="BH128" s="85">
        <f t="shared" si="1516"/>
        <v>-2.5485835125970624</v>
      </c>
      <c r="BI128" s="81">
        <f>[1]Malaysia!AT2575</f>
        <v>112.123</v>
      </c>
      <c r="BJ128" s="85">
        <f t="shared" si="1517"/>
        <v>-0.1682812166108647</v>
      </c>
      <c r="BK128" s="81">
        <f>[1]Malaysia!AT2576</f>
        <v>115.16500000000001</v>
      </c>
      <c r="BL128" s="85">
        <f t="shared" si="1518"/>
        <v>-8.9338383558827417</v>
      </c>
      <c r="BM128" s="35"/>
      <c r="BN128" s="32" t="s">
        <v>44</v>
      </c>
      <c r="BO128" s="81">
        <f>[1]Malaysia!AT2578</f>
        <v>102.613</v>
      </c>
      <c r="BP128" s="85">
        <f t="shared" si="1519"/>
        <v>4.3610475464022329</v>
      </c>
      <c r="BQ128" s="478">
        <f>(([1]Malaysia!AT2580*[1]Malaysia!$H$2580)+([1]Malaysia!AT2581*[1]Malaysia!$H$2581)+([1]Malaysia!AT2582*[1]Malaysia!$H$2582))/$BQ$11</f>
        <v>131.07913486072414</v>
      </c>
      <c r="BR128" s="85">
        <f t="shared" si="1520"/>
        <v>4.6772721368405996</v>
      </c>
      <c r="BS128" s="81">
        <f>[1]Malaysia!AT2583</f>
        <v>128.642</v>
      </c>
      <c r="BT128" s="85">
        <f t="shared" si="1521"/>
        <v>4.678053265849158</v>
      </c>
      <c r="BU128" s="35"/>
      <c r="BV128" s="32" t="s">
        <v>44</v>
      </c>
      <c r="BW128" s="81">
        <f>[1]Malaysia!AT2584</f>
        <v>124.962</v>
      </c>
      <c r="BX128" s="85">
        <f t="shared" si="1522"/>
        <v>4.677578783360417</v>
      </c>
      <c r="BY128" s="81">
        <f>[1]Malaysia!AT2585</f>
        <v>99.253</v>
      </c>
      <c r="BZ128" s="85">
        <f t="shared" si="1523"/>
        <v>2.3786192455671653</v>
      </c>
      <c r="CA128" s="81">
        <f>[1]Malaysia!AT2586</f>
        <v>95.918000000000006</v>
      </c>
      <c r="CB128" s="85">
        <f t="shared" si="1524"/>
        <v>2.9549723608651277</v>
      </c>
      <c r="CC128" s="35"/>
      <c r="CD128" s="32" t="s">
        <v>44</v>
      </c>
      <c r="CE128" s="81">
        <f>[1]Malaysia!AT2587</f>
        <v>102.922</v>
      </c>
      <c r="CF128" s="85">
        <f t="shared" si="1525"/>
        <v>2.9549455825864186</v>
      </c>
      <c r="CG128" s="81">
        <f>[1]Malaysia!AT2589</f>
        <v>111.182</v>
      </c>
      <c r="CH128" s="85">
        <f t="shared" si="1526"/>
        <v>2.9548758692854022</v>
      </c>
      <c r="CI128" s="81">
        <f>[1]Malaysia!AT2597</f>
        <v>142.36600000000001</v>
      </c>
      <c r="CJ128" s="85">
        <f t="shared" si="1527"/>
        <v>12.286651733602568</v>
      </c>
      <c r="CK128" s="35"/>
      <c r="CL128" s="32" t="s">
        <v>44</v>
      </c>
      <c r="CM128" s="81">
        <f>[1]Malaysia!AT2603</f>
        <v>151.42599999999999</v>
      </c>
      <c r="CN128" s="85">
        <f t="shared" si="1528"/>
        <v>13.473614795497795</v>
      </c>
      <c r="CO128" s="81">
        <f>[1]Malaysia!AT2604</f>
        <v>108.22499999999999</v>
      </c>
      <c r="CP128" s="85">
        <f t="shared" si="1529"/>
        <v>-3.8444452342028654</v>
      </c>
      <c r="CQ128" s="81">
        <f>[1]Malaysia!AT2606</f>
        <v>100.179</v>
      </c>
      <c r="CR128" s="85">
        <f t="shared" si="1530"/>
        <v>-3.8441603317208006</v>
      </c>
      <c r="CS128" s="35"/>
      <c r="CT128" s="32" t="s">
        <v>44</v>
      </c>
      <c r="CU128" s="81">
        <f>[1]Malaysia!AT2608</f>
        <v>131.61000000000001</v>
      </c>
      <c r="CV128" s="85">
        <f t="shared" si="1531"/>
        <v>11.020194692355716</v>
      </c>
      <c r="CW128" s="81">
        <f>[1]Malaysia!AT2609</f>
        <v>90.768000000000001</v>
      </c>
      <c r="CX128" s="85">
        <f t="shared" si="1532"/>
        <v>6.9455928559619906E-2</v>
      </c>
      <c r="CY128" s="81">
        <f>[1]Malaysia!AT2610</f>
        <v>105.488</v>
      </c>
      <c r="CZ128" s="85">
        <f t="shared" si="1533"/>
        <v>-21.965364955134234</v>
      </c>
      <c r="DA128" s="35"/>
      <c r="DB128" s="32" t="s">
        <v>44</v>
      </c>
      <c r="DC128" s="81">
        <f>[1]Malaysia!AT2611</f>
        <v>105.999</v>
      </c>
      <c r="DD128" s="85">
        <f t="shared" si="1534"/>
        <v>-2.7344717789665935</v>
      </c>
      <c r="DE128" s="81">
        <f>[1]Malaysia!AT2613</f>
        <v>309.61</v>
      </c>
      <c r="DF128" s="85">
        <f t="shared" si="1535"/>
        <v>73.023510542581079</v>
      </c>
      <c r="DG128" s="81">
        <f>[1]Malaysia!AT2616</f>
        <v>113.05800000000001</v>
      </c>
      <c r="DH128" s="85">
        <f t="shared" si="1536"/>
        <v>6.0730872073931721</v>
      </c>
      <c r="DI128" s="35"/>
      <c r="DJ128" s="32" t="s">
        <v>44</v>
      </c>
      <c r="DK128" s="81">
        <f>[1]Malaysia!AT2617</f>
        <v>116.39700000000001</v>
      </c>
      <c r="DL128" s="85">
        <f t="shared" si="1537"/>
        <v>6.0719558204385322</v>
      </c>
      <c r="DM128" s="81">
        <f>[1]Malaysia!AT2618</f>
        <v>93.677000000000007</v>
      </c>
      <c r="DN128" s="85">
        <f t="shared" si="1538"/>
        <v>13.971992748774227</v>
      </c>
      <c r="DO128" s="81">
        <f>[1]Malaysia!AT2619</f>
        <v>159.18299999999999</v>
      </c>
      <c r="DP128" s="85">
        <f t="shared" si="1539"/>
        <v>21.945670159955881</v>
      </c>
      <c r="DQ128" s="35"/>
      <c r="DR128" s="32" t="s">
        <v>44</v>
      </c>
      <c r="DS128" s="81">
        <f>[1]Malaysia!AT2620</f>
        <v>109.29600000000001</v>
      </c>
      <c r="DT128" s="85">
        <f t="shared" si="1540"/>
        <v>6.0724580013393137</v>
      </c>
      <c r="DU128" s="81">
        <f>[1]Malaysia!AT2623</f>
        <v>128.55699999999999</v>
      </c>
      <c r="DV128" s="85">
        <f t="shared" si="1541"/>
        <v>3.6833615614162483</v>
      </c>
      <c r="DW128" s="81">
        <f>[1]Malaysia!AT2624</f>
        <v>127.304</v>
      </c>
      <c r="DX128" s="85">
        <f t="shared" si="1542"/>
        <v>8.7538549595496136</v>
      </c>
      <c r="DY128" s="35"/>
      <c r="DZ128" s="32" t="s">
        <v>44</v>
      </c>
      <c r="EA128" s="81">
        <f>[1]Malaysia!AT2626</f>
        <v>110.718</v>
      </c>
      <c r="EB128" s="85">
        <f t="shared" si="1543"/>
        <v>1.6516861153701399</v>
      </c>
      <c r="EC128" s="81">
        <f>[1]Malaysia!AT2628</f>
        <v>106.044</v>
      </c>
      <c r="ED128" s="85">
        <f t="shared" si="1544"/>
        <v>8.4106034738338025</v>
      </c>
      <c r="EE128" s="81">
        <f>[1]Malaysia!AT2629</f>
        <v>126.123</v>
      </c>
      <c r="EF128" s="85">
        <f t="shared" si="1545"/>
        <v>8.4108373876119629</v>
      </c>
      <c r="EG128" s="35"/>
      <c r="EH128" s="32" t="s">
        <v>44</v>
      </c>
      <c r="EI128" s="81">
        <f>[1]Malaysia!AT2630</f>
        <v>112.16200000000001</v>
      </c>
      <c r="EJ128" s="85">
        <f t="shared" si="1546"/>
        <v>8.4109800889232673</v>
      </c>
      <c r="EK128" s="81">
        <f>[1]Malaysia!AT2632</f>
        <v>98.85</v>
      </c>
      <c r="EL128" s="85">
        <f t="shared" si="1547"/>
        <v>8.4107434662923168</v>
      </c>
      <c r="EM128" s="81">
        <f>[1]Malaysia!AT2634</f>
        <v>105.926</v>
      </c>
      <c r="EN128" s="85">
        <f t="shared" si="1548"/>
        <v>8.4107749621320664</v>
      </c>
      <c r="EO128" s="35"/>
      <c r="EP128" s="32" t="s">
        <v>44</v>
      </c>
      <c r="EQ128" s="81">
        <f>[1]Malaysia!AT2636</f>
        <v>99.418999999999997</v>
      </c>
      <c r="ER128" s="85">
        <f t="shared" si="1549"/>
        <v>4.0938550293689673</v>
      </c>
      <c r="ES128" s="81">
        <f>[1]Malaysia!AT2637</f>
        <v>100.559</v>
      </c>
      <c r="ET128" s="85">
        <f t="shared" si="1550"/>
        <v>4.0940333733592809</v>
      </c>
      <c r="EU128" s="81">
        <f>[1]Malaysia!AT2638</f>
        <v>113.383</v>
      </c>
      <c r="EV128" s="85">
        <f t="shared" si="1551"/>
        <v>4.0936799970621678</v>
      </c>
      <c r="EW128" s="35"/>
      <c r="EX128" s="32" t="s">
        <v>44</v>
      </c>
      <c r="EY128" s="81">
        <f>[1]Malaysia!AT2639</f>
        <v>91.915000000000006</v>
      </c>
      <c r="EZ128" s="85">
        <f t="shared" si="1552"/>
        <v>4.0939977349943462</v>
      </c>
      <c r="FA128" s="81">
        <f>[1]Malaysia!AT2640</f>
        <v>103.604</v>
      </c>
      <c r="FB128" s="85">
        <f t="shared" si="1553"/>
        <v>4.0942840780074334</v>
      </c>
      <c r="FC128" s="81">
        <f>[1]Malaysia!AT2641</f>
        <v>102.485</v>
      </c>
      <c r="FD128" s="85">
        <f t="shared" si="1554"/>
        <v>4.094297844678735</v>
      </c>
      <c r="FE128" s="35"/>
      <c r="FF128" s="32" t="s">
        <v>44</v>
      </c>
      <c r="FG128" s="81">
        <f>[1]Malaysia!AT2643</f>
        <v>109.714</v>
      </c>
      <c r="FH128" s="85">
        <f t="shared" si="1555"/>
        <v>4.0939667359272818</v>
      </c>
      <c r="FI128" s="81">
        <f>[1]Malaysia!AT2645</f>
        <v>105.55</v>
      </c>
      <c r="FJ128" s="85">
        <f t="shared" si="1556"/>
        <v>-1.5804932630891955</v>
      </c>
      <c r="FK128" s="81">
        <f>[1]Malaysia!AT2649</f>
        <v>106.709</v>
      </c>
      <c r="FL128" s="85">
        <f t="shared" si="1557"/>
        <v>2.4511309958139833</v>
      </c>
      <c r="FM128" s="35"/>
      <c r="FN128" s="32" t="s">
        <v>44</v>
      </c>
      <c r="FO128" s="81">
        <f>[1]Malaysia!AT2650</f>
        <v>99.31</v>
      </c>
      <c r="FP128" s="85">
        <f t="shared" si="1558"/>
        <v>1.0377454471461931</v>
      </c>
      <c r="FQ128" s="81">
        <f>[1]Malaysia!AT2652</f>
        <v>114.345</v>
      </c>
      <c r="FR128" s="85">
        <f t="shared" si="1559"/>
        <v>-0.72322839431141972</v>
      </c>
      <c r="FS128" s="81">
        <f>[1]Malaysia!AT2653</f>
        <v>97.391999999999996</v>
      </c>
      <c r="FT128" s="85">
        <f t="shared" si="1560"/>
        <v>2.4672004376782013</v>
      </c>
      <c r="FU128" s="35"/>
      <c r="FV128" s="32" t="s">
        <v>44</v>
      </c>
      <c r="FW128" s="81">
        <f>[1]Malaysia!AT2654</f>
        <v>119.922</v>
      </c>
      <c r="FX128" s="85">
        <f t="shared" si="1561"/>
        <v>18.557404276774321</v>
      </c>
      <c r="FY128" s="81">
        <f>[1]Malaysia!AT2655</f>
        <v>112.666</v>
      </c>
      <c r="FZ128" s="85">
        <f t="shared" si="1562"/>
        <v>4.6226134759675972</v>
      </c>
      <c r="GA128" s="81">
        <f>[1]Malaysia!AT2656</f>
        <v>106.377</v>
      </c>
      <c r="GB128" s="85">
        <f t="shared" si="1563"/>
        <v>4.6224809937350528</v>
      </c>
      <c r="GC128" s="35"/>
      <c r="GD128" s="32" t="s">
        <v>44</v>
      </c>
      <c r="GE128" s="81">
        <f>[1]Malaysia!AT2657</f>
        <v>101.307</v>
      </c>
      <c r="GF128" s="85">
        <f t="shared" si="1564"/>
        <v>4.6224866003655904</v>
      </c>
      <c r="GG128" s="81">
        <f>[1]Malaysia!AT2658</f>
        <v>114.986</v>
      </c>
      <c r="GH128" s="85">
        <f t="shared" si="1565"/>
        <v>4.6230835721759718</v>
      </c>
      <c r="GI128" s="81">
        <f>[1]Malaysia!AT2659</f>
        <v>91.364999999999995</v>
      </c>
      <c r="GJ128" s="85">
        <f t="shared" si="1566"/>
        <v>3.3470578919982756</v>
      </c>
      <c r="GK128" s="35"/>
      <c r="GL128" s="32" t="s">
        <v>44</v>
      </c>
      <c r="GM128" s="81">
        <f>[1]Malaysia!AT2660</f>
        <v>119.294</v>
      </c>
      <c r="GN128" s="85">
        <f t="shared" si="1567"/>
        <v>4.6227515501258551</v>
      </c>
      <c r="GO128" s="81">
        <f>[1]Malaysia!AT2661</f>
        <v>145.05799999999999</v>
      </c>
      <c r="GP128" s="85">
        <f t="shared" si="1568"/>
        <v>12.075346328875284</v>
      </c>
      <c r="GQ128" s="81">
        <f>[1]Malaysia!AT2662</f>
        <v>135.24100000000001</v>
      </c>
      <c r="GR128" s="85">
        <f t="shared" si="1569"/>
        <v>12.07600957992527</v>
      </c>
      <c r="GS128" s="35"/>
      <c r="GT128" s="32" t="s">
        <v>44</v>
      </c>
      <c r="GU128" s="81">
        <f>[1]Malaysia!AT2665</f>
        <v>98.671999999999997</v>
      </c>
      <c r="GV128" s="85">
        <f t="shared" si="1570"/>
        <v>3.3160567509554539</v>
      </c>
      <c r="GW128" s="81">
        <f>[1]Malaysia!AT2667</f>
        <v>104.47</v>
      </c>
      <c r="GX128" s="85">
        <f t="shared" si="1571"/>
        <v>0.46544727174810419</v>
      </c>
      <c r="GY128" s="81">
        <f>[1]Malaysia!AT2668</f>
        <v>116.273</v>
      </c>
      <c r="GZ128" s="85">
        <f t="shared" si="1572"/>
        <v>3.3161247900765005</v>
      </c>
      <c r="HA128" s="35"/>
      <c r="HB128" s="32" t="s">
        <v>44</v>
      </c>
      <c r="HC128" s="81">
        <f>[1]Malaysia!AT2669</f>
        <v>128.19399999999999</v>
      </c>
      <c r="HD128" s="85">
        <f t="shared" si="1573"/>
        <v>3.3164354967399703</v>
      </c>
      <c r="HE128" s="81">
        <f>[1]Malaysia!AT2670</f>
        <v>114.437</v>
      </c>
      <c r="HF128" s="85">
        <f t="shared" si="1574"/>
        <v>3.3169921363632255</v>
      </c>
      <c r="HG128" s="81">
        <f>[1]Malaysia!AT2671</f>
        <v>101.69199999999999</v>
      </c>
      <c r="HH128" s="85">
        <f t="shared" si="1575"/>
        <v>0.41769939468147754</v>
      </c>
      <c r="HI128" s="35"/>
      <c r="HJ128" s="32" t="s">
        <v>44</v>
      </c>
      <c r="HK128" s="81">
        <f>[1]Malaysia!AT2672</f>
        <v>119.23399999999999</v>
      </c>
      <c r="HL128" s="85">
        <f t="shared" si="1576"/>
        <v>2.0437156599284521</v>
      </c>
      <c r="HM128" s="81">
        <f>[1]Malaysia!AT2673</f>
        <v>110.459</v>
      </c>
      <c r="HN128" s="85">
        <f t="shared" si="1577"/>
        <v>4.8057764199100461</v>
      </c>
      <c r="HO128" s="81">
        <f>[1]Malaysia!AT2675</f>
        <v>118.14400000000001</v>
      </c>
      <c r="HP128" s="85">
        <f t="shared" si="1578"/>
        <v>3.3169801750750025</v>
      </c>
      <c r="HQ128" s="35"/>
      <c r="HR128" s="32" t="s">
        <v>44</v>
      </c>
      <c r="HS128" s="81">
        <f>[1]Malaysia!AT2676</f>
        <v>137.488</v>
      </c>
      <c r="HT128" s="85">
        <f t="shared" si="1579"/>
        <v>7.2876105158838413</v>
      </c>
      <c r="HU128" s="81">
        <f>[1]Malaysia!AT2677</f>
        <v>91.766999999999996</v>
      </c>
      <c r="HV128" s="85">
        <f t="shared" si="1580"/>
        <v>7.2871606612575022</v>
      </c>
      <c r="HW128" s="81">
        <f>[1]Malaysia!AT2678</f>
        <v>104.42400000000001</v>
      </c>
      <c r="HX128" s="85">
        <f t="shared" si="1581"/>
        <v>7.2875034675488735</v>
      </c>
      <c r="HY128" s="35"/>
      <c r="HZ128" s="32" t="s">
        <v>44</v>
      </c>
      <c r="IA128" s="81">
        <f>[1]Malaysia!AT2680</f>
        <v>119.673</v>
      </c>
      <c r="IB128" s="85">
        <f t="shared" si="1582"/>
        <v>7.2877070931650394</v>
      </c>
      <c r="IC128" s="81">
        <f>[1]Malaysia!AT2812</f>
        <v>102.98266315073</v>
      </c>
      <c r="ID128" s="85">
        <f t="shared" si="1583"/>
        <v>2.0172468223498328</v>
      </c>
      <c r="IE128" s="81">
        <f>[1]Malaysia!AT2689</f>
        <v>103.508</v>
      </c>
      <c r="IF128" s="85">
        <f t="shared" si="1584"/>
        <v>3.8038409466980738</v>
      </c>
      <c r="IG128" s="35"/>
      <c r="IH128" s="32" t="s">
        <v>44</v>
      </c>
      <c r="II128" s="81">
        <f>[1]Malaysia!AT2690</f>
        <v>106.018</v>
      </c>
      <c r="IJ128" s="85">
        <f t="shared" si="1585"/>
        <v>4.009575104727702</v>
      </c>
      <c r="IK128" s="81">
        <f>[1]Malaysia!AT2691</f>
        <v>132.24600000000001</v>
      </c>
      <c r="IL128" s="85">
        <f t="shared" si="1586"/>
        <v>2.1267723102585734</v>
      </c>
      <c r="IM128" s="81">
        <f>[1]Malaysia!AT2694</f>
        <v>120.047</v>
      </c>
      <c r="IN128" s="85">
        <f t="shared" si="1587"/>
        <v>5.3607632154047309</v>
      </c>
      <c r="IO128" s="81">
        <f>[1]Malaysia!AT2695</f>
        <v>104.77500000000001</v>
      </c>
      <c r="IP128" s="85">
        <f t="shared" si="1588"/>
        <v>5.3608060818148857</v>
      </c>
      <c r="IQ128" s="35"/>
      <c r="IR128" s="32" t="s">
        <v>44</v>
      </c>
      <c r="IS128" s="81">
        <f>[1]Malaysia!AT2697</f>
        <v>111.739</v>
      </c>
      <c r="IT128" s="85">
        <f t="shared" si="1589"/>
        <v>5.3604767382654046</v>
      </c>
      <c r="IU128" s="81">
        <f>[1]Malaysia!AT2698</f>
        <v>86.463999999999999</v>
      </c>
      <c r="IV128" s="85">
        <f t="shared" si="1590"/>
        <v>5.3603850606226899</v>
      </c>
      <c r="IW128" s="81">
        <f>[1]Malaysia!AT2699</f>
        <v>119.348</v>
      </c>
      <c r="IX128" s="85">
        <f t="shared" si="1591"/>
        <v>5.3603587697305812</v>
      </c>
      <c r="IY128" s="35"/>
      <c r="IZ128" s="32" t="s">
        <v>44</v>
      </c>
      <c r="JA128" s="81">
        <f>[1]Malaysia!AT2701</f>
        <v>111.262</v>
      </c>
      <c r="JB128" s="85">
        <f t="shared" si="1592"/>
        <v>5.3607446899177233</v>
      </c>
      <c r="JC128" s="81">
        <f>[1]Malaysia!AT2702</f>
        <v>119.423</v>
      </c>
      <c r="JD128" s="85">
        <f t="shared" si="1593"/>
        <v>3.9192822770821181</v>
      </c>
      <c r="JE128" s="81">
        <f>[1]Malaysia!AT2703</f>
        <v>145.81</v>
      </c>
      <c r="JF128" s="85">
        <f t="shared" si="1594"/>
        <v>14.007584346534259</v>
      </c>
      <c r="JG128" s="35"/>
      <c r="JH128" s="32" t="s">
        <v>44</v>
      </c>
      <c r="JI128" s="81">
        <f>[1]Malaysia!AT2704</f>
        <v>141.71100000000001</v>
      </c>
      <c r="JJ128" s="85">
        <f t="shared" si="1595"/>
        <v>12.230335476922122</v>
      </c>
      <c r="JK128" s="81">
        <f>[1]Malaysia!AT2705</f>
        <v>140.79900000000001</v>
      </c>
      <c r="JL128" s="85">
        <f t="shared" si="1596"/>
        <v>2.4521753050666319</v>
      </c>
      <c r="JM128" s="81">
        <f>[1]Malaysia!AT2706</f>
        <v>114.015</v>
      </c>
      <c r="JN128" s="85">
        <f t="shared" si="1597"/>
        <v>5.5362200788640479</v>
      </c>
      <c r="JO128" s="35"/>
      <c r="JP128" s="32" t="s">
        <v>44</v>
      </c>
      <c r="JQ128" s="81">
        <f>[1]Malaysia!AT2707</f>
        <v>127.517</v>
      </c>
      <c r="JR128" s="85">
        <f t="shared" si="1598"/>
        <v>-19.38029095093286</v>
      </c>
      <c r="JS128" s="81">
        <f>[1]Malaysia!AT2708</f>
        <v>87.506</v>
      </c>
      <c r="JT128" s="85">
        <f t="shared" si="1599"/>
        <v>1.6814046177622259</v>
      </c>
      <c r="JU128" s="81">
        <f>[1]Malaysia!AT2709</f>
        <v>105.83199999999999</v>
      </c>
      <c r="JV128" s="85">
        <f t="shared" si="1600"/>
        <v>1.6813666147845083</v>
      </c>
      <c r="JW128" s="35"/>
      <c r="JX128" s="32" t="s">
        <v>44</v>
      </c>
      <c r="JY128" s="81">
        <f>[1]Malaysia!AT2710</f>
        <v>109.13800000000001</v>
      </c>
      <c r="JZ128" s="85">
        <f t="shared" si="1601"/>
        <v>1.2393091037272086</v>
      </c>
      <c r="KA128" s="81">
        <f>[1]Malaysia!AT2711</f>
        <v>104.395</v>
      </c>
      <c r="KB128" s="85">
        <f t="shared" si="1602"/>
        <v>6.6136296326555737</v>
      </c>
      <c r="KC128" s="81">
        <f>[1]Malaysia!AT2712</f>
        <v>114.35</v>
      </c>
      <c r="KD128" s="85">
        <f t="shared" si="1603"/>
        <v>-3.3169024206708144</v>
      </c>
      <c r="KE128" s="35"/>
      <c r="KF128" s="32" t="s">
        <v>44</v>
      </c>
      <c r="KG128" s="81">
        <f>[1]Malaysia!AT2714</f>
        <v>105.39</v>
      </c>
      <c r="KH128" s="85">
        <f t="shared" si="1604"/>
        <v>0.63307456529835804</v>
      </c>
      <c r="KI128" s="81">
        <f>[1]Malaysia!AT2715</f>
        <v>80.334000000000003</v>
      </c>
      <c r="KJ128" s="85">
        <f t="shared" si="1605"/>
        <v>-12.693720520790308</v>
      </c>
      <c r="KK128" s="81">
        <f>[1]Malaysia!AT2716</f>
        <v>114.40300000000001</v>
      </c>
      <c r="KL128" s="85">
        <f t="shared" si="1606"/>
        <v>31.949666674355854</v>
      </c>
      <c r="KM128" s="35"/>
      <c r="KN128" s="32" t="s">
        <v>44</v>
      </c>
      <c r="KO128" s="81">
        <f>[1]Malaysia!AT2717</f>
        <v>114.003</v>
      </c>
      <c r="KP128" s="85">
        <f t="shared" si="1607"/>
        <v>16.353337415799146</v>
      </c>
      <c r="KQ128" s="81">
        <f>[1]Malaysia!AT2719</f>
        <v>113.47</v>
      </c>
      <c r="KR128" s="85">
        <f t="shared" si="1608"/>
        <v>1.4275115532791602</v>
      </c>
      <c r="KS128" s="81">
        <f>[1]Malaysia!AT2720</f>
        <v>113.97799999999999</v>
      </c>
      <c r="KT128" s="85">
        <f t="shared" si="1609"/>
        <v>5.4404840097320033</v>
      </c>
      <c r="KU128" s="35"/>
      <c r="KV128" s="32" t="s">
        <v>44</v>
      </c>
      <c r="KW128" s="81">
        <f>[1]Malaysia!AT2722</f>
        <v>114.872</v>
      </c>
      <c r="KX128" s="85">
        <f t="shared" si="1610"/>
        <v>6.5523894330661676</v>
      </c>
      <c r="KY128" s="81">
        <f>[1]Malaysia!AT2723</f>
        <v>116.292</v>
      </c>
      <c r="KZ128" s="85">
        <f t="shared" si="1611"/>
        <v>3.3458636593883995</v>
      </c>
      <c r="LA128" s="81">
        <f>[1]Malaysia!AT2726</f>
        <v>111.72799999999999</v>
      </c>
      <c r="LB128" s="85">
        <f t="shared" si="1612"/>
        <v>-8.6099432329412622</v>
      </c>
      <c r="LC128" s="35"/>
      <c r="LD128" s="32" t="s">
        <v>44</v>
      </c>
      <c r="LE128" s="81">
        <f>[1]Malaysia!AT2729</f>
        <v>136.393</v>
      </c>
      <c r="LF128" s="85">
        <f t="shared" si="1613"/>
        <v>2.917917993450331</v>
      </c>
      <c r="LG128" s="81">
        <f>[1]Malaysia!AT2730</f>
        <v>110.85599999999999</v>
      </c>
      <c r="LH128" s="85">
        <f t="shared" si="1614"/>
        <v>7.8680548798287333</v>
      </c>
      <c r="LI128" s="81">
        <f>[1]Malaysia!AT2731</f>
        <v>104.77</v>
      </c>
      <c r="LJ128" s="85">
        <f t="shared" si="1615"/>
        <v>7.074237593001385</v>
      </c>
      <c r="LK128" s="35"/>
      <c r="LL128" s="32" t="s">
        <v>44</v>
      </c>
      <c r="LM128" s="81">
        <f>[1]Malaysia!AT2733</f>
        <v>115.435</v>
      </c>
      <c r="LN128" s="85">
        <f t="shared" si="1616"/>
        <v>7.8670479180683088</v>
      </c>
      <c r="LO128" s="81">
        <f>[1]Malaysia!AT2735</f>
        <v>91.037999999999997</v>
      </c>
      <c r="LP128" s="85">
        <f t="shared" si="1617"/>
        <v>7.8674850114931729</v>
      </c>
      <c r="LQ128" s="81">
        <f>[1]Malaysia!AT2737</f>
        <v>95.855999999999995</v>
      </c>
      <c r="LR128" s="85">
        <f t="shared" si="1618"/>
        <v>7.8682030968671057</v>
      </c>
      <c r="LS128" s="35"/>
      <c r="LT128" s="32" t="s">
        <v>44</v>
      </c>
      <c r="LU128" s="81">
        <f>[1]Malaysia!AT2740</f>
        <v>102.854</v>
      </c>
      <c r="LV128" s="85">
        <f t="shared" si="1619"/>
        <v>-0.24344115222346829</v>
      </c>
      <c r="LW128" s="81">
        <f>[1]Malaysia!AT2745</f>
        <v>110.358</v>
      </c>
      <c r="LX128" s="85">
        <f t="shared" si="1620"/>
        <v>-0.47706223452703966</v>
      </c>
      <c r="LY128" s="81">
        <f>[1]Malaysia!AT2746</f>
        <v>71.951999999999998</v>
      </c>
      <c r="LZ128" s="85">
        <f t="shared" si="1621"/>
        <v>-12.366940296689648</v>
      </c>
      <c r="MA128" s="35"/>
      <c r="MB128" s="32" t="s">
        <v>44</v>
      </c>
      <c r="MC128" s="81">
        <f>[1]Malaysia!AT2749</f>
        <v>129.982</v>
      </c>
      <c r="MD128" s="85">
        <f t="shared" si="1622"/>
        <v>9.6579884252619479</v>
      </c>
      <c r="ME128" s="81">
        <f>[1]Malaysia!AT2750</f>
        <v>122.931</v>
      </c>
      <c r="MF128" s="85">
        <f t="shared" si="1623"/>
        <v>16.923472008217757</v>
      </c>
      <c r="MG128" s="81">
        <f>[1]Malaysia!AT2753</f>
        <v>98.623999999999995</v>
      </c>
      <c r="MH128" s="85">
        <f t="shared" si="1624"/>
        <v>-12.80083464483387</v>
      </c>
      <c r="MI128" s="35"/>
      <c r="MJ128" s="32" t="s">
        <v>44</v>
      </c>
      <c r="MK128" s="81">
        <f>[1]Malaysia!AT2755</f>
        <v>85.272000000000006</v>
      </c>
      <c r="ML128" s="85">
        <f t="shared" si="1625"/>
        <v>-0.12532355731502776</v>
      </c>
      <c r="MM128" s="81">
        <f>[1]Malaysia!AT2758</f>
        <v>119.558670597816</v>
      </c>
      <c r="MN128" s="85">
        <f t="shared" si="1626"/>
        <v>-4.6645558760788077</v>
      </c>
      <c r="MO128" s="81">
        <f>[1]Malaysia!AT2774</f>
        <v>118.04600000000001</v>
      </c>
      <c r="MP128" s="85">
        <f t="shared" si="1627"/>
        <v>9.8736015190156223</v>
      </c>
    </row>
    <row r="129" spans="1:360" ht="15" customHeight="1">
      <c r="A129" s="35"/>
      <c r="B129" s="32"/>
      <c r="C129" s="81"/>
      <c r="D129" s="85"/>
      <c r="E129" s="455"/>
      <c r="F129" s="85"/>
      <c r="G129" s="455"/>
      <c r="H129" s="85"/>
      <c r="I129" s="35"/>
      <c r="J129" s="32"/>
      <c r="K129" s="81"/>
      <c r="L129" s="85"/>
      <c r="M129" s="81"/>
      <c r="N129" s="85"/>
      <c r="O129" s="81"/>
      <c r="P129" s="85"/>
      <c r="Q129" s="35"/>
      <c r="R129" s="32"/>
      <c r="S129" s="81"/>
      <c r="T129" s="85"/>
      <c r="U129" s="81"/>
      <c r="V129" s="85"/>
      <c r="W129" s="81"/>
      <c r="X129" s="85"/>
      <c r="Y129" s="35"/>
      <c r="Z129" s="32"/>
      <c r="AA129" s="81"/>
      <c r="AB129" s="85"/>
      <c r="AC129" s="81"/>
      <c r="AD129" s="85"/>
      <c r="AE129" s="81"/>
      <c r="AF129" s="85"/>
      <c r="AG129" s="35"/>
      <c r="AH129" s="32"/>
      <c r="AI129" s="81"/>
      <c r="AJ129" s="85"/>
      <c r="AK129" s="81"/>
      <c r="AL129" s="85"/>
      <c r="AM129" s="81"/>
      <c r="AN129" s="85"/>
      <c r="AO129" s="35"/>
      <c r="AP129" s="32"/>
      <c r="AQ129" s="81"/>
      <c r="AR129" s="85"/>
      <c r="AS129" s="81"/>
      <c r="AT129" s="85"/>
      <c r="AU129" s="81"/>
      <c r="AV129" s="85"/>
      <c r="AW129" s="35"/>
      <c r="AX129" s="32"/>
      <c r="AY129" s="81"/>
      <c r="AZ129" s="85"/>
      <c r="BA129" s="81"/>
      <c r="BB129" s="85"/>
      <c r="BC129" s="81"/>
      <c r="BD129" s="85"/>
      <c r="BE129" s="35"/>
      <c r="BF129" s="32"/>
      <c r="BG129" s="81"/>
      <c r="BH129" s="85"/>
      <c r="BI129" s="81"/>
      <c r="BJ129" s="85"/>
      <c r="BK129" s="81"/>
      <c r="BL129" s="85"/>
      <c r="BM129" s="35"/>
      <c r="BN129" s="32"/>
      <c r="BO129" s="81"/>
      <c r="BP129" s="85"/>
      <c r="BQ129" s="478"/>
      <c r="BR129" s="85"/>
      <c r="BS129" s="81"/>
      <c r="BT129" s="85"/>
      <c r="BU129" s="35"/>
      <c r="BV129" s="32"/>
      <c r="BW129" s="81"/>
      <c r="BX129" s="85"/>
      <c r="BY129" s="81"/>
      <c r="BZ129" s="85"/>
      <c r="CA129" s="81"/>
      <c r="CB129" s="85"/>
      <c r="CC129" s="35"/>
      <c r="CD129" s="32"/>
      <c r="CE129" s="81"/>
      <c r="CF129" s="85"/>
      <c r="CG129" s="81"/>
      <c r="CH129" s="85"/>
      <c r="CI129" s="81"/>
      <c r="CJ129" s="85"/>
      <c r="CK129" s="35"/>
      <c r="CL129" s="32"/>
      <c r="CM129" s="81"/>
      <c r="CN129" s="85"/>
      <c r="CO129" s="81"/>
      <c r="CP129" s="85"/>
      <c r="CQ129" s="81"/>
      <c r="CR129" s="85"/>
      <c r="CS129" s="35"/>
      <c r="CT129" s="32"/>
      <c r="CU129" s="81"/>
      <c r="CV129" s="85"/>
      <c r="CW129" s="81"/>
      <c r="CX129" s="85"/>
      <c r="CY129" s="81"/>
      <c r="CZ129" s="85"/>
      <c r="DA129" s="35"/>
      <c r="DB129" s="32"/>
      <c r="DC129" s="81"/>
      <c r="DD129" s="85"/>
      <c r="DE129" s="81"/>
      <c r="DF129" s="85"/>
      <c r="DG129" s="81"/>
      <c r="DH129" s="85"/>
      <c r="DI129" s="35"/>
      <c r="DJ129" s="32"/>
      <c r="DK129" s="81"/>
      <c r="DL129" s="85"/>
      <c r="DM129" s="81"/>
      <c r="DN129" s="85"/>
      <c r="DO129" s="81"/>
      <c r="DP129" s="85"/>
      <c r="DQ129" s="35"/>
      <c r="DR129" s="32"/>
      <c r="DS129" s="81"/>
      <c r="DT129" s="85"/>
      <c r="DU129" s="81"/>
      <c r="DV129" s="85"/>
      <c r="DW129" s="81"/>
      <c r="DX129" s="85"/>
      <c r="DY129" s="35"/>
      <c r="DZ129" s="32"/>
      <c r="EA129" s="81"/>
      <c r="EB129" s="85"/>
      <c r="EC129" s="81"/>
      <c r="ED129" s="85"/>
      <c r="EE129" s="81"/>
      <c r="EF129" s="85"/>
      <c r="EG129" s="35"/>
      <c r="EH129" s="32"/>
      <c r="EI129" s="81"/>
      <c r="EJ129" s="85"/>
      <c r="EK129" s="81"/>
      <c r="EL129" s="85"/>
      <c r="EM129" s="81"/>
      <c r="EN129" s="85"/>
      <c r="EO129" s="35"/>
      <c r="EP129" s="32"/>
      <c r="EQ129" s="81"/>
      <c r="ER129" s="85"/>
      <c r="ES129" s="81"/>
      <c r="ET129" s="85"/>
      <c r="EU129" s="81"/>
      <c r="EV129" s="85"/>
      <c r="EW129" s="35"/>
      <c r="EX129" s="32"/>
      <c r="EY129" s="81"/>
      <c r="EZ129" s="85"/>
      <c r="FA129" s="81"/>
      <c r="FB129" s="85"/>
      <c r="FC129" s="81"/>
      <c r="FD129" s="85"/>
      <c r="FE129" s="35"/>
      <c r="FF129" s="32"/>
      <c r="FG129" s="81"/>
      <c r="FH129" s="85"/>
      <c r="FI129" s="81"/>
      <c r="FJ129" s="85"/>
      <c r="FK129" s="81"/>
      <c r="FL129" s="85"/>
      <c r="FM129" s="35"/>
      <c r="FN129" s="32"/>
      <c r="FO129" s="81"/>
      <c r="FP129" s="85"/>
      <c r="FQ129" s="81"/>
      <c r="FR129" s="85"/>
      <c r="FS129" s="81"/>
      <c r="FT129" s="85"/>
      <c r="FU129" s="35"/>
      <c r="FV129" s="32"/>
      <c r="FW129" s="81"/>
      <c r="FX129" s="85"/>
      <c r="FY129" s="81"/>
      <c r="FZ129" s="85"/>
      <c r="GA129" s="81"/>
      <c r="GB129" s="85"/>
      <c r="GC129" s="35"/>
      <c r="GD129" s="32"/>
      <c r="GE129" s="81"/>
      <c r="GF129" s="85"/>
      <c r="GG129" s="81"/>
      <c r="GH129" s="85"/>
      <c r="GI129" s="81"/>
      <c r="GJ129" s="85"/>
      <c r="GK129" s="35"/>
      <c r="GL129" s="32"/>
      <c r="GM129" s="81"/>
      <c r="GN129" s="85"/>
      <c r="GO129" s="81"/>
      <c r="GP129" s="85"/>
      <c r="GQ129" s="81"/>
      <c r="GR129" s="85"/>
      <c r="GS129" s="35"/>
      <c r="GT129" s="32"/>
      <c r="GU129" s="81"/>
      <c r="GV129" s="85"/>
      <c r="GW129" s="81"/>
      <c r="GX129" s="85"/>
      <c r="GY129" s="81"/>
      <c r="GZ129" s="85"/>
      <c r="HA129" s="35"/>
      <c r="HB129" s="32"/>
      <c r="HC129" s="81"/>
      <c r="HD129" s="85"/>
      <c r="HE129" s="81"/>
      <c r="HF129" s="85"/>
      <c r="HG129" s="81"/>
      <c r="HH129" s="85"/>
      <c r="HI129" s="35"/>
      <c r="HJ129" s="32"/>
      <c r="HK129" s="81"/>
      <c r="HL129" s="85"/>
      <c r="HM129" s="81"/>
      <c r="HN129" s="85"/>
      <c r="HO129" s="81"/>
      <c r="HP129" s="85"/>
      <c r="HQ129" s="35"/>
      <c r="HR129" s="32"/>
      <c r="HS129" s="81"/>
      <c r="HT129" s="85"/>
      <c r="HU129" s="81"/>
      <c r="HV129" s="85"/>
      <c r="HW129" s="81"/>
      <c r="HX129" s="85"/>
      <c r="HY129" s="35"/>
      <c r="HZ129" s="32"/>
      <c r="IA129" s="81"/>
      <c r="IB129" s="85"/>
      <c r="IC129" s="81"/>
      <c r="ID129" s="85"/>
      <c r="IE129" s="81"/>
      <c r="IF129" s="85"/>
      <c r="IG129" s="35"/>
      <c r="IH129" s="32"/>
      <c r="II129" s="81"/>
      <c r="IJ129" s="85"/>
      <c r="IK129" s="81"/>
      <c r="IL129" s="85"/>
      <c r="IM129" s="81"/>
      <c r="IN129" s="85"/>
      <c r="IO129" s="81"/>
      <c r="IP129" s="85"/>
      <c r="IQ129" s="35"/>
      <c r="IR129" s="32"/>
      <c r="IS129" s="81"/>
      <c r="IT129" s="85"/>
      <c r="IU129" s="81"/>
      <c r="IV129" s="85"/>
      <c r="IW129" s="81"/>
      <c r="IX129" s="85"/>
      <c r="IY129" s="35"/>
      <c r="IZ129" s="32"/>
      <c r="JA129" s="81"/>
      <c r="JB129" s="85"/>
      <c r="JC129" s="81"/>
      <c r="JD129" s="85"/>
      <c r="JE129" s="81"/>
      <c r="JF129" s="85"/>
      <c r="JG129" s="35"/>
      <c r="JH129" s="32"/>
      <c r="JI129" s="81"/>
      <c r="JJ129" s="85"/>
      <c r="JK129" s="81"/>
      <c r="JL129" s="85"/>
      <c r="JM129" s="81"/>
      <c r="JN129" s="85"/>
      <c r="JO129" s="35"/>
      <c r="JP129" s="32"/>
      <c r="JQ129" s="81"/>
      <c r="JR129" s="85"/>
      <c r="JS129" s="81"/>
      <c r="JT129" s="85"/>
      <c r="JU129" s="81"/>
      <c r="JV129" s="85"/>
      <c r="JW129" s="35"/>
      <c r="JX129" s="32"/>
      <c r="JY129" s="81"/>
      <c r="JZ129" s="85"/>
      <c r="KA129" s="81"/>
      <c r="KB129" s="85"/>
      <c r="KC129" s="81"/>
      <c r="KD129" s="85"/>
      <c r="KE129" s="35"/>
      <c r="KF129" s="32"/>
      <c r="KG129" s="81"/>
      <c r="KH129" s="85"/>
      <c r="KI129" s="81"/>
      <c r="KJ129" s="85"/>
      <c r="KK129" s="81"/>
      <c r="KL129" s="85"/>
      <c r="KM129" s="35"/>
      <c r="KN129" s="32"/>
      <c r="KO129" s="81"/>
      <c r="KP129" s="85"/>
      <c r="KQ129" s="81"/>
      <c r="KR129" s="85"/>
      <c r="KS129" s="81"/>
      <c r="KT129" s="85"/>
      <c r="KU129" s="35"/>
      <c r="KV129" s="32"/>
      <c r="KW129" s="81"/>
      <c r="KX129" s="85"/>
      <c r="KY129" s="81"/>
      <c r="KZ129" s="85"/>
      <c r="LA129" s="81"/>
      <c r="LB129" s="85"/>
      <c r="LC129" s="35"/>
      <c r="LD129" s="32"/>
      <c r="LE129" s="81"/>
      <c r="LF129" s="85"/>
      <c r="LG129" s="81"/>
      <c r="LH129" s="85"/>
      <c r="LI129" s="81"/>
      <c r="LJ129" s="85"/>
      <c r="LK129" s="35"/>
      <c r="LL129" s="32"/>
      <c r="LM129" s="81"/>
      <c r="LN129" s="85"/>
      <c r="LO129" s="81"/>
      <c r="LP129" s="85"/>
      <c r="LQ129" s="81"/>
      <c r="LR129" s="85"/>
      <c r="LS129" s="35"/>
      <c r="LT129" s="32"/>
      <c r="LU129" s="81"/>
      <c r="LV129" s="85"/>
      <c r="LW129" s="81"/>
      <c r="LX129" s="85"/>
      <c r="LY129" s="81"/>
      <c r="LZ129" s="85"/>
      <c r="MA129" s="35"/>
      <c r="MB129" s="32"/>
      <c r="MC129" s="81"/>
      <c r="MD129" s="85"/>
      <c r="ME129" s="81"/>
      <c r="MF129" s="85"/>
      <c r="MG129" s="81"/>
      <c r="MH129" s="85"/>
      <c r="MI129" s="35"/>
      <c r="MJ129" s="32"/>
      <c r="MK129" s="81"/>
      <c r="ML129" s="85"/>
      <c r="MM129" s="81"/>
      <c r="MN129" s="85"/>
      <c r="MO129" s="81"/>
      <c r="MP129" s="85"/>
    </row>
    <row r="130" spans="1:360" s="458" customFormat="1" ht="15" customHeight="1">
      <c r="A130" s="476">
        <v>2018</v>
      </c>
      <c r="B130" s="32" t="s">
        <v>33</v>
      </c>
      <c r="C130" s="81">
        <f>[1]Malaysia!AU$2918</f>
        <v>107.63355702922399</v>
      </c>
      <c r="D130" s="85">
        <f t="shared" ref="D130:D141" si="1629">+C130/C117*100-100</f>
        <v>-0.87541961503688981</v>
      </c>
      <c r="E130" s="499">
        <f>[1]Malaysia!AU2919</f>
        <v>106.156918542124</v>
      </c>
      <c r="F130" s="85">
        <f t="shared" ref="F130:F141" si="1630">+E130/E117*100-100</f>
        <v>-0.64678932490640761</v>
      </c>
      <c r="G130" s="499">
        <f>[1]Malaysia!AU2920</f>
        <v>109.02981032154899</v>
      </c>
      <c r="H130" s="85">
        <f t="shared" ref="H130:H141" si="1631">+G130/G117*100-100</f>
        <v>-1.0843181478348782</v>
      </c>
      <c r="I130" s="476">
        <v>2018</v>
      </c>
      <c r="J130" s="32" t="s">
        <v>33</v>
      </c>
      <c r="K130" s="81">
        <f>[1]Malaysia!AU2547</f>
        <v>95.3850436012128</v>
      </c>
      <c r="L130" s="85">
        <f t="shared" ref="L130:L141" si="1632">+K130/K117*100-100</f>
        <v>24.263996353846792</v>
      </c>
      <c r="M130" s="81">
        <f>[1]Malaysia!AU2548</f>
        <v>144.26221024493799</v>
      </c>
      <c r="N130" s="85">
        <f t="shared" ref="N130:N141" si="1633">+M130/M117*100-100</f>
        <v>50.860864456254546</v>
      </c>
      <c r="O130" s="81">
        <f>[1]Malaysia!AU2549</f>
        <v>108.914685771824</v>
      </c>
      <c r="P130" s="85">
        <f t="shared" ref="P130:P141" si="1634">+O130/O117*100-100</f>
        <v>42.853920112043198</v>
      </c>
      <c r="Q130" s="476">
        <v>2018</v>
      </c>
      <c r="R130" s="32" t="s">
        <v>33</v>
      </c>
      <c r="S130" s="81">
        <f>[1]Malaysia!AU2550</f>
        <v>120.57960543179399</v>
      </c>
      <c r="T130" s="85">
        <f t="shared" ref="T130:T141" si="1635">+S130/S117*100-100</f>
        <v>6.3030992081406936</v>
      </c>
      <c r="U130" s="81">
        <f>[1]Malaysia!AU2552</f>
        <v>116.561052943327</v>
      </c>
      <c r="V130" s="85">
        <f t="shared" ref="V130:V141" si="1636">+U130/U117*100-100</f>
        <v>-0.91379089451612572</v>
      </c>
      <c r="W130" s="81">
        <f>[1]Malaysia!AU2553</f>
        <v>116.850253113793</v>
      </c>
      <c r="X130" s="85">
        <f t="shared" ref="X130:X141" si="1637">+W130/W117*100-100</f>
        <v>18.11407370240876</v>
      </c>
      <c r="Y130" s="476">
        <v>2018</v>
      </c>
      <c r="Z130" s="32" t="s">
        <v>33</v>
      </c>
      <c r="AA130" s="81">
        <f>[1]Malaysia!AU2554</f>
        <v>101.179428547143</v>
      </c>
      <c r="AB130" s="85">
        <f t="shared" ref="AB130:AB141" si="1638">+AA130/AA117*100-100</f>
        <v>9.3347041280545966</v>
      </c>
      <c r="AC130" s="81">
        <f>[1]Malaysia!AU2556</f>
        <v>124.46520503929899</v>
      </c>
      <c r="AD130" s="85">
        <f t="shared" ref="AD130:AD141" si="1639">+AC130/AC117*100-100</f>
        <v>-5.2321851121169232</v>
      </c>
      <c r="AE130" s="81">
        <f>[1]Malaysia!AU2557</f>
        <v>108.733292806574</v>
      </c>
      <c r="AF130" s="85">
        <f t="shared" ref="AF130:AF141" si="1640">+AE130/AE117*100-100</f>
        <v>5.6760837049886703</v>
      </c>
      <c r="AG130" s="476">
        <v>2018</v>
      </c>
      <c r="AH130" s="32" t="s">
        <v>33</v>
      </c>
      <c r="AI130" s="81">
        <f>[1]Malaysia!AU2562</f>
        <v>127.10022443992</v>
      </c>
      <c r="AJ130" s="85">
        <f t="shared" ref="AJ130:AJ141" si="1641">+AI130/AI117*100-100</f>
        <v>-1.6343137703444199E-2</v>
      </c>
      <c r="AK130" s="81">
        <f>[1]Malaysia!AU2563</f>
        <v>129.332308094816</v>
      </c>
      <c r="AL130" s="85">
        <f t="shared" ref="AL130:AL141" si="1642">+AK130/AK117*100-100</f>
        <v>5.8417828165179913</v>
      </c>
      <c r="AM130" s="81">
        <f>[1]Malaysia!AU2564</f>
        <v>119.407150476965</v>
      </c>
      <c r="AN130" s="85">
        <f t="shared" ref="AN130:AN141" si="1643">+AM130/AM117*100-100</f>
        <v>-3.6106308710324555</v>
      </c>
      <c r="AO130" s="476">
        <v>2018</v>
      </c>
      <c r="AP130" s="32" t="s">
        <v>33</v>
      </c>
      <c r="AQ130" s="81">
        <f>[1]Malaysia!AU2566</f>
        <v>145.05644620030901</v>
      </c>
      <c r="AR130" s="85">
        <f t="shared" ref="AR130:AR141" si="1644">+AQ130/AQ117*100-100</f>
        <v>29.918359008624122</v>
      </c>
      <c r="AS130" s="81">
        <f>[1]Malaysia!AU2568</f>
        <v>102.96174739393</v>
      </c>
      <c r="AT130" s="85">
        <f t="shared" ref="AT130:AT141" si="1645">+AS130/AS117*100-100</f>
        <v>5.3015477857288857</v>
      </c>
      <c r="AU130" s="81">
        <f>[1]Malaysia!AU2569</f>
        <v>107.142325775101</v>
      </c>
      <c r="AV130" s="85">
        <f t="shared" ref="AV130:AV141" si="1646">+AU130/AU117*100-100</f>
        <v>0.29517423039213497</v>
      </c>
      <c r="AW130" s="476">
        <v>2018</v>
      </c>
      <c r="AX130" s="32" t="s">
        <v>33</v>
      </c>
      <c r="AY130" s="81">
        <f>[1]Malaysia!AU2570</f>
        <v>111.424990318205</v>
      </c>
      <c r="AZ130" s="85">
        <f t="shared" ref="AZ130:AZ141" si="1647">+AY130/AY117*100-100</f>
        <v>12.634686855027994</v>
      </c>
      <c r="BA130" s="81">
        <f>[1]Malaysia!AU2571</f>
        <v>120.07552663847</v>
      </c>
      <c r="BB130" s="85">
        <f t="shared" ref="BB130:BB141" si="1648">+BA130/BA117*100-100</f>
        <v>0.1480647204040082</v>
      </c>
      <c r="BC130" s="81">
        <f>[1]Malaysia!AU2572</f>
        <v>122.10124266460799</v>
      </c>
      <c r="BD130" s="85">
        <f t="shared" ref="BD130:BD141" si="1649">+BC130/BC117*100-100</f>
        <v>-4.9810565869729828</v>
      </c>
      <c r="BE130" s="476">
        <v>2018</v>
      </c>
      <c r="BF130" s="32" t="s">
        <v>33</v>
      </c>
      <c r="BG130" s="81">
        <f>[1]Malaysia!AU2573</f>
        <v>107.171853670863</v>
      </c>
      <c r="BH130" s="85">
        <f t="shared" ref="BH130:BH141" si="1650">+BG130/BG117*100-100</f>
        <v>-2.2885672481692438</v>
      </c>
      <c r="BI130" s="81">
        <f>[1]Malaysia!AU2575</f>
        <v>110.40296640571199</v>
      </c>
      <c r="BJ130" s="85">
        <f t="shared" ref="BJ130:BJ141" si="1651">+BI130/BI117*100-100</f>
        <v>8.1491383622428515</v>
      </c>
      <c r="BK130" s="81">
        <f>[1]Malaysia!AU2576</f>
        <v>131.31672075546101</v>
      </c>
      <c r="BL130" s="85">
        <f t="shared" ref="BL130:BL141" si="1652">+BK130/BK117*100-100</f>
        <v>-3.8592550184049657</v>
      </c>
      <c r="BM130" s="476">
        <v>2018</v>
      </c>
      <c r="BN130" s="32" t="s">
        <v>33</v>
      </c>
      <c r="BO130" s="81">
        <f>[1]Malaysia!AU2578</f>
        <v>137.64930899504699</v>
      </c>
      <c r="BP130" s="85">
        <f t="shared" ref="BP130:BP141" si="1653">+BO130/BO117*100-100</f>
        <v>18.639674025880197</v>
      </c>
      <c r="BQ130" s="478">
        <f>(([1]Malaysia!AU2580*[1]Malaysia!$H$2580)+([1]Malaysia!AU2581*[1]Malaysia!$H$2581)+([1]Malaysia!AU2582*[1]Malaysia!$H$2582))/$BQ$11</f>
        <v>123.74366183117451</v>
      </c>
      <c r="BR130" s="85">
        <f t="shared" ref="BR130:BR141" si="1654">+BQ130/BQ117*100-100</f>
        <v>6.7181183770260304</v>
      </c>
      <c r="BS130" s="81">
        <f>[1]Malaysia!AU2583</f>
        <v>116.186337294781</v>
      </c>
      <c r="BT130" s="85">
        <f t="shared" ref="BT130:BT141" si="1655">+BS130/BS117*100-100</f>
        <v>0.84218970870453802</v>
      </c>
      <c r="BU130" s="476">
        <v>2018</v>
      </c>
      <c r="BV130" s="32" t="s">
        <v>33</v>
      </c>
      <c r="BW130" s="81">
        <f>[1]Malaysia!AU2584</f>
        <v>120.824486758982</v>
      </c>
      <c r="BX130" s="85">
        <f t="shared" ref="BX130:BX141" si="1656">+BW130/BW117*100-100</f>
        <v>3.6621767725230967</v>
      </c>
      <c r="BY130" s="81">
        <f>[1]Malaysia!AU2585</f>
        <v>110.0744501913</v>
      </c>
      <c r="BZ130" s="85">
        <f t="shared" ref="BZ130:BZ141" si="1657">+BY130/BY117*100-100</f>
        <v>0.33951084875390336</v>
      </c>
      <c r="CA130" s="81">
        <f>[1]Malaysia!AU2586</f>
        <v>105.24575125605401</v>
      </c>
      <c r="CB130" s="85">
        <f t="shared" ref="CB130:CB141" si="1658">+CA130/CA117*100-100</f>
        <v>31.590086591715419</v>
      </c>
      <c r="CC130" s="476">
        <v>2018</v>
      </c>
      <c r="CD130" s="32" t="s">
        <v>33</v>
      </c>
      <c r="CE130" s="81">
        <f>[1]Malaysia!AU2587</f>
        <v>105.730249714914</v>
      </c>
      <c r="CF130" s="85">
        <f t="shared" ref="CF130:CF141" si="1659">+CE130/CE117*100-100</f>
        <v>0.7367300083977284</v>
      </c>
      <c r="CG130" s="81">
        <f>[1]Malaysia!AU2589</f>
        <v>103.98985223435101</v>
      </c>
      <c r="CH130" s="85">
        <f t="shared" ref="CH130:CH141" si="1660">+CG130/CG117*100-100</f>
        <v>11.097895594486246</v>
      </c>
      <c r="CI130" s="81">
        <f>[1]Malaysia!AU2597</f>
        <v>122.98203863633201</v>
      </c>
      <c r="CJ130" s="85">
        <f t="shared" ref="CJ130:CJ141" si="1661">+CI130/CI117*100-100</f>
        <v>14.080349003582455</v>
      </c>
      <c r="CK130" s="476">
        <v>2018</v>
      </c>
      <c r="CL130" s="32" t="s">
        <v>33</v>
      </c>
      <c r="CM130" s="81">
        <f>[1]Malaysia!AU2603</f>
        <v>125.104936683817</v>
      </c>
      <c r="CN130" s="85">
        <f t="shared" ref="CN130:CN141" si="1662">+CM130/CM117*100-100</f>
        <v>-6.0992286451223805</v>
      </c>
      <c r="CO130" s="81">
        <f>[1]Malaysia!AU2604</f>
        <v>121.21414446580199</v>
      </c>
      <c r="CP130" s="85">
        <f t="shared" ref="CP130:CP141" si="1663">+CO130/CO117*100-100</f>
        <v>-13.056410290135361</v>
      </c>
      <c r="CQ130" s="81">
        <f>[1]Malaysia!AU2606</f>
        <v>135.57229372045401</v>
      </c>
      <c r="CR130" s="85">
        <f t="shared" ref="CR130:CR141" si="1664">+CQ130/CQ117*100-100</f>
        <v>20.71257565706884</v>
      </c>
      <c r="CS130" s="476">
        <v>2018</v>
      </c>
      <c r="CT130" s="32" t="s">
        <v>33</v>
      </c>
      <c r="CU130" s="81">
        <f>[1]Malaysia!AU2608</f>
        <v>146.84448659083299</v>
      </c>
      <c r="CV130" s="85">
        <f t="shared" ref="CV130:CV141" si="1665">+CU130/CU117*100-100</f>
        <v>7.7148962353994222</v>
      </c>
      <c r="CW130" s="81">
        <f>[1]Malaysia!AU2609</f>
        <v>85.445258933119703</v>
      </c>
      <c r="CX130" s="85">
        <f t="shared" ref="CX130:CX141" si="1666">+CW130/CW117*100-100</f>
        <v>6.0878286274486584</v>
      </c>
      <c r="CY130" s="81">
        <f>[1]Malaysia!AU2610</f>
        <v>112.353199100347</v>
      </c>
      <c r="CZ130" s="85">
        <f t="shared" ref="CZ130:CZ141" si="1667">+CY130/CY117*100-100</f>
        <v>3.8912562766165735</v>
      </c>
      <c r="DA130" s="476">
        <v>2018</v>
      </c>
      <c r="DB130" s="32" t="s">
        <v>33</v>
      </c>
      <c r="DC130" s="81">
        <f>[1]Malaysia!AU2611</f>
        <v>93.635469494373496</v>
      </c>
      <c r="DD130" s="85">
        <f t="shared" ref="DD130:DD141" si="1668">+DC130/DC117*100-100</f>
        <v>15.18411343597586</v>
      </c>
      <c r="DE130" s="81">
        <f>[1]Malaysia!AU2613</f>
        <v>209.494522176234</v>
      </c>
      <c r="DF130" s="85">
        <f t="shared" ref="DF130:DF141" si="1669">+DE130/DE117*100-100</f>
        <v>13.659902329266416</v>
      </c>
      <c r="DG130" s="81">
        <f>[1]Malaysia!AU2616</f>
        <v>121.438329596163</v>
      </c>
      <c r="DH130" s="85">
        <f t="shared" ref="DH130:DH141" si="1670">+DG130/DG117*100-100</f>
        <v>3.1638799090703031</v>
      </c>
      <c r="DI130" s="476">
        <v>2018</v>
      </c>
      <c r="DJ130" s="32" t="s">
        <v>33</v>
      </c>
      <c r="DK130" s="81">
        <f>[1]Malaysia!AU2617</f>
        <v>114.732454798265</v>
      </c>
      <c r="DL130" s="85">
        <f t="shared" ref="DL130:DL141" si="1671">+DK130/DK117*100-100</f>
        <v>8.7511419888767676</v>
      </c>
      <c r="DM130" s="81">
        <f>[1]Malaysia!AU2618</f>
        <v>90.348765920135605</v>
      </c>
      <c r="DN130" s="85">
        <f t="shared" ref="DN130:DN141" si="1672">+DM130/DM117*100-100</f>
        <v>1.8496256483469438</v>
      </c>
      <c r="DO130" s="81">
        <f>[1]Malaysia!AU2619</f>
        <v>130.148171083357</v>
      </c>
      <c r="DP130" s="85">
        <f t="shared" ref="DP130:DP141" si="1673">+DO130/DO117*100-100</f>
        <v>6.2147920016297604</v>
      </c>
      <c r="DQ130" s="476">
        <v>2018</v>
      </c>
      <c r="DR130" s="32" t="s">
        <v>33</v>
      </c>
      <c r="DS130" s="81">
        <f>[1]Malaysia!AU2620</f>
        <v>105.92047189555601</v>
      </c>
      <c r="DT130" s="85">
        <f t="shared" ref="DT130:DT141" si="1674">+DS130/DS117*100-100</f>
        <v>-2.2991044472932032</v>
      </c>
      <c r="DU130" s="81">
        <f>[1]Malaysia!AU2623</f>
        <v>108.401593073529</v>
      </c>
      <c r="DV130" s="85">
        <f t="shared" ref="DV130:DV141" si="1675">+DU130/DU117*100-100</f>
        <v>0.96172365722789266</v>
      </c>
      <c r="DW130" s="81">
        <f>[1]Malaysia!AU2624</f>
        <v>118.21679092372401</v>
      </c>
      <c r="DX130" s="85">
        <f t="shared" ref="DX130:DX141" si="1676">+DW130/DW117*100-100</f>
        <v>-2.5723261272445512</v>
      </c>
      <c r="DY130" s="476">
        <v>2018</v>
      </c>
      <c r="DZ130" s="32" t="s">
        <v>33</v>
      </c>
      <c r="EA130" s="81">
        <f>[1]Malaysia!AU2626</f>
        <v>116.274006338939</v>
      </c>
      <c r="EB130" s="85">
        <f t="shared" ref="EB130:EB141" si="1677">+EA130/EA117*100-100</f>
        <v>6.6088481643582782</v>
      </c>
      <c r="EC130" s="81">
        <f>[1]Malaysia!AU2628</f>
        <v>100.5272951508</v>
      </c>
      <c r="ED130" s="85">
        <f t="shared" ref="ED130:ED141" si="1678">+EC130/EC117*100-100</f>
        <v>14.71920842506475</v>
      </c>
      <c r="EE130" s="81">
        <f>[1]Malaysia!AU2629</f>
        <v>110.363225728073</v>
      </c>
      <c r="EF130" s="85">
        <f t="shared" ref="EF130:EF141" si="1679">+EE130/EE117*100-100</f>
        <v>4.7139102690573651</v>
      </c>
      <c r="EG130" s="476">
        <v>2018</v>
      </c>
      <c r="EH130" s="32" t="s">
        <v>33</v>
      </c>
      <c r="EI130" s="81">
        <f>[1]Malaysia!AU2630</f>
        <v>115.129752751219</v>
      </c>
      <c r="EJ130" s="85">
        <f t="shared" ref="EJ130:EJ141" si="1680">+EI130/EI117*100-100</f>
        <v>23.547010582183134</v>
      </c>
      <c r="EK130" s="81">
        <f>[1]Malaysia!AU2632</f>
        <v>103.67242613349001</v>
      </c>
      <c r="EL130" s="85">
        <f t="shared" ref="EL130:EL141" si="1681">+EK130/EK117*100-100</f>
        <v>11.287853981439937</v>
      </c>
      <c r="EM130" s="81">
        <f>[1]Malaysia!AU2634</f>
        <v>111.880521364491</v>
      </c>
      <c r="EN130" s="85">
        <f t="shared" ref="EN130:EN141" si="1682">+EM130/EM117*100-100</f>
        <v>1.9737696436139061</v>
      </c>
      <c r="EO130" s="476">
        <v>2018</v>
      </c>
      <c r="EP130" s="32" t="s">
        <v>33</v>
      </c>
      <c r="EQ130" s="81">
        <f>[1]Malaysia!AU2636</f>
        <v>117.615167008833</v>
      </c>
      <c r="ER130" s="85">
        <f t="shared" ref="ER130:ER141" si="1683">+EQ130/EQ117*100-100</f>
        <v>8.9574111211466771</v>
      </c>
      <c r="ES130" s="81">
        <f>[1]Malaysia!AU2637</f>
        <v>115.77050260500199</v>
      </c>
      <c r="ET130" s="85">
        <f t="shared" ref="ET130:ET141" si="1684">+ES130/ES117*100-100</f>
        <v>7.8379434824341416</v>
      </c>
      <c r="EU130" s="81">
        <f>[1]Malaysia!AU2638</f>
        <v>115.896527123962</v>
      </c>
      <c r="EV130" s="85">
        <f t="shared" ref="EV130:EV141" si="1685">+EU130/EU117*100-100</f>
        <v>2.9450148106358967</v>
      </c>
      <c r="EW130" s="476">
        <v>2018</v>
      </c>
      <c r="EX130" s="32" t="s">
        <v>33</v>
      </c>
      <c r="EY130" s="81">
        <f>[1]Malaysia!AU2639</f>
        <v>114.38366725838</v>
      </c>
      <c r="EZ130" s="85">
        <f t="shared" ref="EZ130:EZ141" si="1686">+EY130/EY117*100-100</f>
        <v>-7.8895585811194877</v>
      </c>
      <c r="FA130" s="81">
        <f>[1]Malaysia!AU2640</f>
        <v>108.95021903001999</v>
      </c>
      <c r="FB130" s="85">
        <f t="shared" ref="FB130:FB141" si="1687">+FA130/FA117*100-100</f>
        <v>0.37516839411107128</v>
      </c>
      <c r="FC130" s="81">
        <f>[1]Malaysia!AU2641</f>
        <v>105.25006194500099</v>
      </c>
      <c r="FD130" s="85">
        <f t="shared" ref="FD130:FD141" si="1688">+FC130/FC117*100-100</f>
        <v>9.9274760509697586</v>
      </c>
      <c r="FE130" s="476">
        <v>2018</v>
      </c>
      <c r="FF130" s="32" t="s">
        <v>33</v>
      </c>
      <c r="FG130" s="81">
        <f>[1]Malaysia!AU2643</f>
        <v>110.836805616208</v>
      </c>
      <c r="FH130" s="85">
        <f t="shared" ref="FH130:FH141" si="1689">+FG130/FG117*100-100</f>
        <v>19.581824437308356</v>
      </c>
      <c r="FI130" s="81">
        <f>[1]Malaysia!AU2645</f>
        <v>91.722426333609107</v>
      </c>
      <c r="FJ130" s="85">
        <f t="shared" ref="FJ130:FJ141" si="1690">+FI130/FI117*100-100</f>
        <v>11.259614669588942</v>
      </c>
      <c r="FK130" s="81">
        <f>[1]Malaysia!AU2649</f>
        <v>102.013769617923</v>
      </c>
      <c r="FL130" s="85">
        <f t="shared" ref="FL130:FL141" si="1691">+FK130/FK117*100-100</f>
        <v>4.7885709774046887</v>
      </c>
      <c r="FM130" s="476">
        <v>2018</v>
      </c>
      <c r="FN130" s="32" t="s">
        <v>33</v>
      </c>
      <c r="FO130" s="81">
        <f>[1]Malaysia!AU2650</f>
        <v>100.69283370513099</v>
      </c>
      <c r="FP130" s="85">
        <f t="shared" ref="FP130:FP141" si="1692">+FO130/FO117*100-100</f>
        <v>0.29066812594595604</v>
      </c>
      <c r="FQ130" s="81">
        <f>[1]Malaysia!AU2652</f>
        <v>114.855625483034</v>
      </c>
      <c r="FR130" s="85">
        <f t="shared" ref="FR130:FR141" si="1693">+FQ130/FQ117*100-100</f>
        <v>3.3487730874745836</v>
      </c>
      <c r="FS130" s="81">
        <f>[1]Malaysia!AU2653</f>
        <v>105.79992495595999</v>
      </c>
      <c r="FT130" s="85">
        <f t="shared" ref="FT130:FT141" si="1694">+FS130/FS117*100-100</f>
        <v>10.713384981436121</v>
      </c>
      <c r="FU130" s="476">
        <v>2018</v>
      </c>
      <c r="FV130" s="32" t="s">
        <v>33</v>
      </c>
      <c r="FW130" s="81">
        <f>[1]Malaysia!AU2654</f>
        <v>109.509647449439</v>
      </c>
      <c r="FX130" s="85">
        <f t="shared" ref="FX130:FX141" si="1695">+FW130/FW117*100-100</f>
        <v>3.0669334400984525</v>
      </c>
      <c r="FY130" s="81">
        <f>[1]Malaysia!AU2655</f>
        <v>107.148187085323</v>
      </c>
      <c r="FZ130" s="85">
        <f t="shared" ref="FZ130:FZ141" si="1696">+FY130/FY117*100-100</f>
        <v>3.2733702341381417</v>
      </c>
      <c r="GA130" s="81">
        <f>[1]Malaysia!AU2656</f>
        <v>107.128720482216</v>
      </c>
      <c r="GB130" s="85">
        <f t="shared" ref="GB130:GB141" si="1697">+GA130/GA117*100-100</f>
        <v>3.1263854624195062</v>
      </c>
      <c r="GC130" s="476">
        <v>2018</v>
      </c>
      <c r="GD130" s="32" t="s">
        <v>33</v>
      </c>
      <c r="GE130" s="81">
        <f>[1]Malaysia!AU2657</f>
        <v>109.61268289852801</v>
      </c>
      <c r="GF130" s="85">
        <f t="shared" ref="GF130:GF141" si="1698">+GE130/GE117*100-100</f>
        <v>0.24388902980265925</v>
      </c>
      <c r="GG130" s="81">
        <f>[1]Malaysia!AU2658</f>
        <v>110.047703612086</v>
      </c>
      <c r="GH130" s="85">
        <f t="shared" ref="GH130:GH141" si="1699">+GG130/GG117*100-100</f>
        <v>5.7886524638898038</v>
      </c>
      <c r="GI130" s="81">
        <f>[1]Malaysia!AU2659</f>
        <v>96.121972041285701</v>
      </c>
      <c r="GJ130" s="85">
        <f t="shared" ref="GJ130:GJ141" si="1700">+GI130/GI117*100-100</f>
        <v>4.305805544290763</v>
      </c>
      <c r="GK130" s="476">
        <v>2018</v>
      </c>
      <c r="GL130" s="32" t="s">
        <v>33</v>
      </c>
      <c r="GM130" s="81">
        <f>[1]Malaysia!AU2660</f>
        <v>98.475625763400799</v>
      </c>
      <c r="GN130" s="85">
        <f t="shared" ref="GN130:GN141" si="1701">+GM130/GM117*100-100</f>
        <v>4.405879732189149</v>
      </c>
      <c r="GO130" s="81">
        <f>[1]Malaysia!AU2661</f>
        <v>124.011112446502</v>
      </c>
      <c r="GP130" s="85">
        <f t="shared" ref="GP130:GP141" si="1702">+GO130/GO117*100-100</f>
        <v>14.344433996442746</v>
      </c>
      <c r="GQ130" s="81">
        <f>[1]Malaysia!AU2662</f>
        <v>118.20340663891</v>
      </c>
      <c r="GR130" s="85">
        <f t="shared" ref="GR130:GR141" si="1703">+GQ130/GQ117*100-100</f>
        <v>7.8045771290425421</v>
      </c>
      <c r="GS130" s="476">
        <v>2018</v>
      </c>
      <c r="GT130" s="32" t="s">
        <v>33</v>
      </c>
      <c r="GU130" s="81">
        <f>[1]Malaysia!AU2665</f>
        <v>125.662278594166</v>
      </c>
      <c r="GV130" s="85">
        <f t="shared" ref="GV130:GV141" si="1704">+GU130/GU117*100-100</f>
        <v>0.87845882904598227</v>
      </c>
      <c r="GW130" s="81">
        <f>[1]Malaysia!AU2667</f>
        <v>106.447477271</v>
      </c>
      <c r="GX130" s="85">
        <f t="shared" ref="GX130:GX141" si="1705">+GW130/GW117*100-100</f>
        <v>2.7366301885882081</v>
      </c>
      <c r="GY130" s="81">
        <f>[1]Malaysia!AU2668</f>
        <v>106.80045727936</v>
      </c>
      <c r="GZ130" s="85">
        <f t="shared" ref="GZ130:GZ141" si="1706">+GY130/GY117*100-100</f>
        <v>8.281751641820108</v>
      </c>
      <c r="HA130" s="476">
        <v>2018</v>
      </c>
      <c r="HB130" s="32" t="s">
        <v>33</v>
      </c>
      <c r="HC130" s="81">
        <f>[1]Malaysia!AU2669</f>
        <v>113.951266001441</v>
      </c>
      <c r="HD130" s="85">
        <f t="shared" ref="HD130:HD141" si="1707">+HC130/HC117*100-100</f>
        <v>15.633736872942322</v>
      </c>
      <c r="HE130" s="81">
        <f>[1]Malaysia!AU2670</f>
        <v>103.278788227098</v>
      </c>
      <c r="HF130" s="85">
        <f t="shared" ref="HF130:HF141" si="1708">+HE130/HE117*100-100</f>
        <v>-3.432643078917252</v>
      </c>
      <c r="HG130" s="81">
        <f>[1]Malaysia!AU2671</f>
        <v>97.369520826812504</v>
      </c>
      <c r="HH130" s="85">
        <f t="shared" ref="HH130:HH141" si="1709">+HG130/HG117*100-100</f>
        <v>0.87178935315399997</v>
      </c>
      <c r="HI130" s="476">
        <v>2018</v>
      </c>
      <c r="HJ130" s="32" t="s">
        <v>33</v>
      </c>
      <c r="HK130" s="81">
        <f>[1]Malaysia!AU2672</f>
        <v>108.921096781169</v>
      </c>
      <c r="HL130" s="85">
        <f t="shared" ref="HL130:HL141" si="1710">+HK130/HK117*100-100</f>
        <v>23.557747556740466</v>
      </c>
      <c r="HM130" s="81">
        <f>[1]Malaysia!AU2673</f>
        <v>145.86680868090701</v>
      </c>
      <c r="HN130" s="85">
        <f t="shared" ref="HN130:HN141" si="1711">+HM130/HM117*100-100</f>
        <v>17.095318076363682</v>
      </c>
      <c r="HO130" s="81">
        <f>[1]Malaysia!AU2675</f>
        <v>106.535715841735</v>
      </c>
      <c r="HP130" s="85">
        <f t="shared" ref="HP130:HP141" si="1712">+HO130/HO117*100-100</f>
        <v>14.162941996522676</v>
      </c>
      <c r="HQ130" s="476">
        <v>2018</v>
      </c>
      <c r="HR130" s="32" t="s">
        <v>33</v>
      </c>
      <c r="HS130" s="81">
        <f>[1]Malaysia!AU2676</f>
        <v>99.527543912270303</v>
      </c>
      <c r="HT130" s="85">
        <f t="shared" ref="HT130:HT141" si="1713">+HS130/HS117*100-100</f>
        <v>-5.3101600126817772</v>
      </c>
      <c r="HU130" s="81">
        <f>[1]Malaysia!AU2677</f>
        <v>108.83830475209299</v>
      </c>
      <c r="HV130" s="85">
        <f t="shared" ref="HV130:HV141" si="1714">+HU130/HU117*100-100</f>
        <v>10.325492389503509</v>
      </c>
      <c r="HW130" s="81">
        <f>[1]Malaysia!AU2678</f>
        <v>102.93118960036099</v>
      </c>
      <c r="HX130" s="85">
        <f t="shared" ref="HX130:HX141" si="1715">+HW130/HW117*100-100</f>
        <v>14.172626395235937</v>
      </c>
      <c r="HY130" s="476">
        <v>2018</v>
      </c>
      <c r="HZ130" s="32" t="s">
        <v>33</v>
      </c>
      <c r="IA130" s="81">
        <f>[1]Malaysia!AU2680</f>
        <v>123.848803134622</v>
      </c>
      <c r="IB130" s="85">
        <f t="shared" ref="IB130:IB141" si="1716">+IA130/IA117*100-100</f>
        <v>18.950424647632502</v>
      </c>
      <c r="IC130" s="81">
        <f>[1]Malaysia!AU2812</f>
        <v>94.713032692486607</v>
      </c>
      <c r="ID130" s="85">
        <f t="shared" ref="ID130:ID141" si="1717">+IC130/IC117*100-100</f>
        <v>0.69516091266403635</v>
      </c>
      <c r="IE130" s="81">
        <f>[1]Malaysia!AU2689</f>
        <v>111.571817054535</v>
      </c>
      <c r="IF130" s="85">
        <f t="shared" ref="IF130:IF141" si="1718">+IE130/IE117*100-100</f>
        <v>16.979792879347229</v>
      </c>
      <c r="IG130" s="476">
        <v>2018</v>
      </c>
      <c r="IH130" s="32" t="s">
        <v>33</v>
      </c>
      <c r="II130" s="81">
        <f>[1]Malaysia!AU2690</f>
        <v>108.24498924184</v>
      </c>
      <c r="IJ130" s="85">
        <f t="shared" ref="IJ130:IJ141" si="1719">+II130/II117*100-100</f>
        <v>14.557084603492427</v>
      </c>
      <c r="IK130" s="81">
        <f>[1]Malaysia!AU2691</f>
        <v>95.160388032384404</v>
      </c>
      <c r="IL130" s="85">
        <f t="shared" ref="IL130:IL141" si="1720">+IK130/IK117*100-100</f>
        <v>7.972392076139073</v>
      </c>
      <c r="IM130" s="81">
        <f>[1]Malaysia!AU2694</f>
        <v>103.353757291424</v>
      </c>
      <c r="IN130" s="85">
        <f t="shared" ref="IN130:IN141" si="1721">+IM130/IM117*100-100</f>
        <v>16.451001421274782</v>
      </c>
      <c r="IO130" s="81">
        <f>[1]Malaysia!AU2695</f>
        <v>119.137217972302</v>
      </c>
      <c r="IP130" s="85">
        <f t="shared" ref="IP130:IP141" si="1722">+IO130/IO117*100-100</f>
        <v>3.34326654606663</v>
      </c>
      <c r="IQ130" s="476">
        <v>2018</v>
      </c>
      <c r="IR130" s="32" t="s">
        <v>33</v>
      </c>
      <c r="IS130" s="81">
        <f>[1]Malaysia!AU2697</f>
        <v>111.91389532969001</v>
      </c>
      <c r="IT130" s="85">
        <f t="shared" ref="IT130:IT141" si="1723">+IS130/IS117*100-100</f>
        <v>4.455754461162968</v>
      </c>
      <c r="IU130" s="81">
        <f>[1]Malaysia!AU2698</f>
        <v>262.67553420629798</v>
      </c>
      <c r="IV130" s="85">
        <f t="shared" ref="IV130:IV141" si="1724">+IU130/IU117*100-100</f>
        <v>-3.9981235654850877</v>
      </c>
      <c r="IW130" s="81">
        <f>[1]Malaysia!AU2699</f>
        <v>116.803959333948</v>
      </c>
      <c r="IX130" s="85">
        <f t="shared" ref="IX130:IX141" si="1725">+IW130/IW117*100-100</f>
        <v>-4.9083232242573303</v>
      </c>
      <c r="IY130" s="476">
        <v>2018</v>
      </c>
      <c r="IZ130" s="32" t="s">
        <v>33</v>
      </c>
      <c r="JA130" s="81">
        <f>[1]Malaysia!AU2701</f>
        <v>112.980404371189</v>
      </c>
      <c r="JB130" s="85">
        <f t="shared" ref="JB130:JB141" si="1726">+JA130/JA117*100-100</f>
        <v>4.0661020680406352</v>
      </c>
      <c r="JC130" s="81">
        <f>[1]Malaysia!AU2702</f>
        <v>111.62368650130701</v>
      </c>
      <c r="JD130" s="85">
        <f t="shared" ref="JD130:JD141" si="1727">+JC130/JC117*100-100</f>
        <v>2.2869350682748575</v>
      </c>
      <c r="JE130" s="81">
        <f>[1]Malaysia!AU2703</f>
        <v>136.38897463589799</v>
      </c>
      <c r="JF130" s="85">
        <f t="shared" ref="JF130:JF141" si="1728">+JE130/JE117*100-100</f>
        <v>3.1429179069506006</v>
      </c>
      <c r="JG130" s="476">
        <v>2018</v>
      </c>
      <c r="JH130" s="32" t="s">
        <v>33</v>
      </c>
      <c r="JI130" s="81">
        <f>[1]Malaysia!AU2704</f>
        <v>99.391670008435995</v>
      </c>
      <c r="JJ130" s="85">
        <f t="shared" ref="JJ130:JJ141" si="1729">+JI130/JI117*100-100</f>
        <v>13.282352012168033</v>
      </c>
      <c r="JK130" s="81">
        <f>[1]Malaysia!AU2705</f>
        <v>133.36025173603099</v>
      </c>
      <c r="JL130" s="85">
        <f t="shared" ref="JL130:JL141" si="1730">+JK130/JK117*100-100</f>
        <v>15.887841824196826</v>
      </c>
      <c r="JM130" s="81">
        <f>[1]Malaysia!AU2706</f>
        <v>97.359315848567505</v>
      </c>
      <c r="JN130" s="85">
        <f t="shared" ref="JN130:JN141" si="1731">+JM130/JM117*100-100</f>
        <v>24.500403898423912</v>
      </c>
      <c r="JO130" s="476">
        <v>2018</v>
      </c>
      <c r="JP130" s="32" t="s">
        <v>33</v>
      </c>
      <c r="JQ130" s="81">
        <f>[1]Malaysia!AU2707</f>
        <v>117.909529166947</v>
      </c>
      <c r="JR130" s="85">
        <f t="shared" ref="JR130:JR141" si="1732">+JQ130/JQ117*100-100</f>
        <v>-1.417558490910082</v>
      </c>
      <c r="JS130" s="81">
        <f>[1]Malaysia!AU2708</f>
        <v>116.691627111318</v>
      </c>
      <c r="JT130" s="85">
        <f t="shared" ref="JT130:JT141" si="1733">+JS130/JS117*100-100</f>
        <v>8.0538058700650055</v>
      </c>
      <c r="JU130" s="81">
        <f>[1]Malaysia!AU2709</f>
        <v>103.52804181379</v>
      </c>
      <c r="JV130" s="85">
        <f t="shared" ref="JV130:JV141" si="1734">+JU130/JU117*100-100</f>
        <v>16.883105441540408</v>
      </c>
      <c r="JW130" s="476">
        <v>2018</v>
      </c>
      <c r="JX130" s="32" t="s">
        <v>33</v>
      </c>
      <c r="JY130" s="81">
        <f>[1]Malaysia!AU2710</f>
        <v>105.466221339707</v>
      </c>
      <c r="JZ130" s="85">
        <f t="shared" ref="JZ130:JZ141" si="1735">+JY130/JY117*100-100</f>
        <v>13.21584599828995</v>
      </c>
      <c r="KA130" s="81">
        <f>[1]Malaysia!AU2711</f>
        <v>136.58480927412299</v>
      </c>
      <c r="KB130" s="85">
        <f t="shared" ref="KB130:KB141" si="1736">+KA130/KA117*100-100</f>
        <v>-5.5802282128600922</v>
      </c>
      <c r="KC130" s="81">
        <f>[1]Malaysia!AU2712</f>
        <v>101.60349359000099</v>
      </c>
      <c r="KD130" s="85">
        <f t="shared" ref="KD130:KD141" si="1737">+KC130/KC117*100-100</f>
        <v>20.920551728653365</v>
      </c>
      <c r="KE130" s="476">
        <v>2018</v>
      </c>
      <c r="KF130" s="32" t="s">
        <v>33</v>
      </c>
      <c r="KG130" s="81">
        <f>[1]Malaysia!AU2714</f>
        <v>124.42289846448</v>
      </c>
      <c r="KH130" s="85">
        <f t="shared" ref="KH130:KH141" si="1738">+KG130/KG117*100-100</f>
        <v>33.978225507688336</v>
      </c>
      <c r="KI130" s="81">
        <f>[1]Malaysia!AU2715</f>
        <v>129.144591357107</v>
      </c>
      <c r="KJ130" s="85">
        <f t="shared" ref="KJ130:KJ141" si="1739">+KI130/KI117*100-100</f>
        <v>27.173403601287063</v>
      </c>
      <c r="KK130" s="81">
        <f>[1]Malaysia!AU2716</f>
        <v>115.358699911504</v>
      </c>
      <c r="KL130" s="85">
        <f t="shared" ref="KL130:KL141" si="1740">+KK130/KK117*100-100</f>
        <v>22.335493081968679</v>
      </c>
      <c r="KM130" s="476">
        <v>2018</v>
      </c>
      <c r="KN130" s="32" t="s">
        <v>33</v>
      </c>
      <c r="KO130" s="81">
        <f>[1]Malaysia!AU2717</f>
        <v>93.434434609331802</v>
      </c>
      <c r="KP130" s="85">
        <f t="shared" ref="KP130:KP141" si="1741">+KO130/KO117*100-100</f>
        <v>1.8636517954012675</v>
      </c>
      <c r="KQ130" s="81">
        <f>[1]Malaysia!AU2719</f>
        <v>120.883128615564</v>
      </c>
      <c r="KR130" s="85">
        <f t="shared" ref="KR130:KR141" si="1742">+KQ130/KQ117*100-100</f>
        <v>9.1436388236881214</v>
      </c>
      <c r="KS130" s="81">
        <f>[1]Malaysia!AU2720</f>
        <v>101.889732782355</v>
      </c>
      <c r="KT130" s="85">
        <f t="shared" ref="KT130:KT141" si="1743">+KS130/KS117*100-100</f>
        <v>3.1972418364224779</v>
      </c>
      <c r="KU130" s="476">
        <v>2018</v>
      </c>
      <c r="KV130" s="32" t="s">
        <v>33</v>
      </c>
      <c r="KW130" s="81">
        <f>[1]Malaysia!AU2722</f>
        <v>119.400366574475</v>
      </c>
      <c r="KX130" s="85">
        <f t="shared" ref="KX130:KX141" si="1744">+KW130/KW117*100-100</f>
        <v>41.151869694378775</v>
      </c>
      <c r="KY130" s="81">
        <f>[1]Malaysia!AU2723</f>
        <v>125.371072060635</v>
      </c>
      <c r="KZ130" s="85">
        <f t="shared" ref="KZ130:KZ141" si="1745">+KY130/KY117*100-100</f>
        <v>12.305455381545954</v>
      </c>
      <c r="LA130" s="81">
        <f>[1]Malaysia!AU2726</f>
        <v>107.501410290026</v>
      </c>
      <c r="LB130" s="85">
        <f t="shared" ref="LB130:LB141" si="1746">+LA130/LA117*100-100</f>
        <v>-8.1003870076801405</v>
      </c>
      <c r="LC130" s="476">
        <v>2018</v>
      </c>
      <c r="LD130" s="32" t="s">
        <v>33</v>
      </c>
      <c r="LE130" s="81">
        <f>[1]Malaysia!AU2729</f>
        <v>121.52943072774799</v>
      </c>
      <c r="LF130" s="85">
        <f t="shared" ref="LF130:LF141" si="1747">+LE130/LE117*100-100</f>
        <v>-13.701806690752349</v>
      </c>
      <c r="LG130" s="81">
        <f>[1]Malaysia!AU2730</f>
        <v>156.46087577357301</v>
      </c>
      <c r="LH130" s="85">
        <f t="shared" ref="LH130:LH141" si="1748">+LG130/LG117*100-100</f>
        <v>28.60608403288947</v>
      </c>
      <c r="LI130" s="81">
        <f>[1]Malaysia!AU2731</f>
        <v>114.042481121637</v>
      </c>
      <c r="LJ130" s="85">
        <f t="shared" ref="LJ130:LJ141" si="1749">+LI130/LI117*100-100</f>
        <v>7.6298921474895707</v>
      </c>
      <c r="LK130" s="476">
        <v>2018</v>
      </c>
      <c r="LL130" s="32" t="s">
        <v>33</v>
      </c>
      <c r="LM130" s="81">
        <f>[1]Malaysia!AU2733</f>
        <v>128.723807850687</v>
      </c>
      <c r="LN130" s="85">
        <f t="shared" ref="LN130:LN141" si="1750">+LM130/LM117*100-100</f>
        <v>41.101205606488122</v>
      </c>
      <c r="LO130" s="81">
        <f>[1]Malaysia!AU2735</f>
        <v>130.21281523843399</v>
      </c>
      <c r="LP130" s="85">
        <f t="shared" ref="LP130:LP141" si="1751">+LO130/LO117*100-100</f>
        <v>6.4343231119853499</v>
      </c>
      <c r="LQ130" s="81">
        <f>[1]Malaysia!AU2737</f>
        <v>114.67914237401899</v>
      </c>
      <c r="LR130" s="85">
        <f t="shared" ref="LR130:LR141" si="1752">+LQ130/LQ117*100-100</f>
        <v>-0.1626744432477949</v>
      </c>
      <c r="LS130" s="476">
        <v>2018</v>
      </c>
      <c r="LT130" s="32" t="s">
        <v>33</v>
      </c>
      <c r="LU130" s="81">
        <f>[1]Malaysia!AU2740</f>
        <v>109.067141039204</v>
      </c>
      <c r="LV130" s="85">
        <f t="shared" ref="LV130:LV141" si="1753">+LU130/LU117*100-100</f>
        <v>-0.25776089474618402</v>
      </c>
      <c r="LW130" s="81">
        <f>[1]Malaysia!AU2745</f>
        <v>90.310175695721298</v>
      </c>
      <c r="LX130" s="85">
        <f t="shared" ref="LX130:LX141" si="1754">+LW130/LW117*100-100</f>
        <v>13.385197172244844</v>
      </c>
      <c r="LY130" s="81">
        <f>[1]Malaysia!AU2746</f>
        <v>95.814984444108006</v>
      </c>
      <c r="LZ130" s="85">
        <f t="shared" ref="LZ130:LZ141" si="1755">+LY130/LY117*100-100</f>
        <v>9.4015647733047132</v>
      </c>
      <c r="MA130" s="476">
        <v>2018</v>
      </c>
      <c r="MB130" s="32" t="s">
        <v>33</v>
      </c>
      <c r="MC130" s="81">
        <f>[1]Malaysia!AU2749</f>
        <v>154.96091201055299</v>
      </c>
      <c r="MD130" s="85">
        <f t="shared" ref="MD130:MD141" si="1756">+MC130/MC117*100-100</f>
        <v>-3.1361112086955814</v>
      </c>
      <c r="ME130" s="81">
        <f>[1]Malaysia!AU2750</f>
        <v>98.824681512340106</v>
      </c>
      <c r="MF130" s="85">
        <f t="shared" ref="MF130:MF141" si="1757">+ME130/ME117*100-100</f>
        <v>15.047534327920118</v>
      </c>
      <c r="MG130" s="81">
        <f>[1]Malaysia!AU2753</f>
        <v>105.073396948612</v>
      </c>
      <c r="MH130" s="85">
        <f t="shared" ref="MH130:MH141" si="1758">+MG130/MG117*100-100</f>
        <v>-2.7845295295171297</v>
      </c>
      <c r="MI130" s="476">
        <v>2018</v>
      </c>
      <c r="MJ130" s="32" t="s">
        <v>33</v>
      </c>
      <c r="MK130" s="81">
        <f>[1]Malaysia!AU2755</f>
        <v>82.7899774909922</v>
      </c>
      <c r="ML130" s="85">
        <f t="shared" ref="ML130:ML141" si="1759">+MK130/MK117*100-100</f>
        <v>-1.1970242251832559</v>
      </c>
      <c r="MM130" s="81">
        <f>[1]Malaysia!AU2758</f>
        <v>122.090384299177</v>
      </c>
      <c r="MN130" s="85">
        <f t="shared" ref="MN130:MN141" si="1760">+MM130/MM117*100-100</f>
        <v>-3.3619014523612378</v>
      </c>
      <c r="MO130" s="81">
        <f>[1]Malaysia!AU2774</f>
        <v>122.510970863704</v>
      </c>
      <c r="MP130" s="85">
        <f t="shared" ref="MP130:MP141" si="1761">+MO130/MO117*100-100</f>
        <v>5.1858152361566425</v>
      </c>
      <c r="MQ130"/>
      <c r="MR130"/>
      <c r="MS130"/>
      <c r="MT130"/>
      <c r="MU130"/>
      <c r="MV130"/>
    </row>
    <row r="131" spans="1:360" s="458" customFormat="1" ht="15" customHeight="1">
      <c r="A131" s="476"/>
      <c r="B131" s="32" t="s">
        <v>34</v>
      </c>
      <c r="C131" s="81">
        <f>[1]Malaysia!AV$2918</f>
        <v>94.426955592035199</v>
      </c>
      <c r="D131" s="85">
        <f t="shared" si="1629"/>
        <v>-4.5294919056056671</v>
      </c>
      <c r="E131" s="499">
        <f>[1]Malaysia!AV2919</f>
        <v>94.386176843104394</v>
      </c>
      <c r="F131" s="85">
        <f t="shared" si="1630"/>
        <v>-2.1766706075939624</v>
      </c>
      <c r="G131" s="499">
        <f>[1]Malaysia!AV2920</f>
        <v>94.465514428845296</v>
      </c>
      <c r="H131" s="85">
        <f t="shared" si="1631"/>
        <v>-6.6506972329975866</v>
      </c>
      <c r="I131" s="32"/>
      <c r="J131" s="32" t="s">
        <v>34</v>
      </c>
      <c r="K131" s="81">
        <f>[1]Malaysia!AV2547</f>
        <v>80.7251408762084</v>
      </c>
      <c r="L131" s="85">
        <f t="shared" si="1632"/>
        <v>6.6960188162788086</v>
      </c>
      <c r="M131" s="81">
        <f>[1]Malaysia!AV2548</f>
        <v>89.029095157529696</v>
      </c>
      <c r="N131" s="85">
        <f t="shared" si="1633"/>
        <v>-6.8187482651661071</v>
      </c>
      <c r="O131" s="81">
        <f>[1]Malaysia!AV2549</f>
        <v>84.942036091034197</v>
      </c>
      <c r="P131" s="85">
        <f t="shared" si="1634"/>
        <v>8.9824817375119466</v>
      </c>
      <c r="Q131" s="32"/>
      <c r="R131" s="32" t="s">
        <v>34</v>
      </c>
      <c r="S131" s="81">
        <f>[1]Malaysia!AV2550</f>
        <v>106.880210885861</v>
      </c>
      <c r="T131" s="85">
        <f t="shared" si="1635"/>
        <v>4.0915970021727901</v>
      </c>
      <c r="U131" s="81">
        <f>[1]Malaysia!AV2552</f>
        <v>113.72004434231199</v>
      </c>
      <c r="V131" s="85">
        <f t="shared" si="1636"/>
        <v>5.0968479666484825</v>
      </c>
      <c r="W131" s="81">
        <f>[1]Malaysia!AV2553</f>
        <v>104.285324292813</v>
      </c>
      <c r="X131" s="85">
        <f t="shared" si="1637"/>
        <v>-8.547316285943424</v>
      </c>
      <c r="Y131" s="32"/>
      <c r="Z131" s="32" t="s">
        <v>34</v>
      </c>
      <c r="AA131" s="81">
        <f>[1]Malaysia!AV2554</f>
        <v>105.410280125098</v>
      </c>
      <c r="AB131" s="85">
        <f t="shared" si="1638"/>
        <v>7.7649441548821869</v>
      </c>
      <c r="AC131" s="81">
        <f>[1]Malaysia!AV2556</f>
        <v>117.455725835593</v>
      </c>
      <c r="AD131" s="85">
        <f t="shared" si="1639"/>
        <v>-1.7583718064930878</v>
      </c>
      <c r="AE131" s="81">
        <f>[1]Malaysia!AV2557</f>
        <v>106.295973446755</v>
      </c>
      <c r="AF131" s="85">
        <f t="shared" si="1640"/>
        <v>15.238479452249564</v>
      </c>
      <c r="AG131" s="32"/>
      <c r="AH131" s="32" t="s">
        <v>34</v>
      </c>
      <c r="AI131" s="81">
        <f>[1]Malaysia!AV2562</f>
        <v>128.06541619604499</v>
      </c>
      <c r="AJ131" s="85">
        <f t="shared" si="1641"/>
        <v>22.727976498140848</v>
      </c>
      <c r="AK131" s="81">
        <f>[1]Malaysia!AV2563</f>
        <v>119.199103452732</v>
      </c>
      <c r="AL131" s="85">
        <f t="shared" si="1642"/>
        <v>8.8258257429171465</v>
      </c>
      <c r="AM131" s="81">
        <f>[1]Malaysia!AV2564</f>
        <v>106.61749525466</v>
      </c>
      <c r="AN131" s="85">
        <f t="shared" si="1643"/>
        <v>-7.1834043522099051</v>
      </c>
      <c r="AO131" s="32"/>
      <c r="AP131" s="32" t="s">
        <v>34</v>
      </c>
      <c r="AQ131" s="81">
        <f>[1]Malaysia!AV2566</f>
        <v>120.767306824945</v>
      </c>
      <c r="AR131" s="85">
        <f t="shared" si="1644"/>
        <v>14.986914626662667</v>
      </c>
      <c r="AS131" s="81">
        <f>[1]Malaysia!AV2568</f>
        <v>102.292408023611</v>
      </c>
      <c r="AT131" s="85">
        <f t="shared" si="1645"/>
        <v>2.8157401409283409</v>
      </c>
      <c r="AU131" s="81">
        <f>[1]Malaysia!AV2569</f>
        <v>109.431519961681</v>
      </c>
      <c r="AV131" s="85">
        <f t="shared" si="1646"/>
        <v>9.8004494719066173</v>
      </c>
      <c r="AW131" s="32"/>
      <c r="AX131" s="32" t="s">
        <v>34</v>
      </c>
      <c r="AY131" s="81">
        <f>[1]Malaysia!AV2570</f>
        <v>118.353766321097</v>
      </c>
      <c r="AZ131" s="85">
        <f t="shared" si="1647"/>
        <v>11.919513490526626</v>
      </c>
      <c r="BA131" s="81">
        <f>[1]Malaysia!AV2571</f>
        <v>119.708877319476</v>
      </c>
      <c r="BB131" s="85">
        <f t="shared" si="1648"/>
        <v>4.5209395879508634</v>
      </c>
      <c r="BC131" s="81">
        <f>[1]Malaysia!AV2572</f>
        <v>111.476263074627</v>
      </c>
      <c r="BD131" s="85">
        <f t="shared" si="1649"/>
        <v>6.9696324591240995</v>
      </c>
      <c r="BE131" s="32"/>
      <c r="BF131" s="32" t="s">
        <v>34</v>
      </c>
      <c r="BG131" s="81">
        <f>[1]Malaysia!AV2573</f>
        <v>105.578465414139</v>
      </c>
      <c r="BH131" s="85">
        <f t="shared" si="1650"/>
        <v>6.866203162244048</v>
      </c>
      <c r="BI131" s="81">
        <f>[1]Malaysia!AV2575</f>
        <v>111.52621654855901</v>
      </c>
      <c r="BJ131" s="85">
        <f t="shared" si="1651"/>
        <v>6.9447053704873269</v>
      </c>
      <c r="BK131" s="81">
        <f>[1]Malaysia!AV2576</f>
        <v>124.08449622357701</v>
      </c>
      <c r="BL131" s="85">
        <f t="shared" si="1652"/>
        <v>20.734124274947206</v>
      </c>
      <c r="BM131" s="32"/>
      <c r="BN131" s="32" t="s">
        <v>34</v>
      </c>
      <c r="BO131" s="81">
        <f>[1]Malaysia!AV2578</f>
        <v>112.752234294053</v>
      </c>
      <c r="BP131" s="85">
        <f t="shared" si="1653"/>
        <v>15.846494152876332</v>
      </c>
      <c r="BQ131" s="478">
        <f>(([1]Malaysia!AV2580*[1]Malaysia!$H$2580)+([1]Malaysia!AV2581*[1]Malaysia!$H$2581)+([1]Malaysia!AV2582*[1]Malaysia!$H$2582))/$BQ$11</f>
        <v>99.27909616568688</v>
      </c>
      <c r="BR131" s="85">
        <f t="shared" si="1654"/>
        <v>-3.7064976132468672</v>
      </c>
      <c r="BS131" s="81">
        <f>[1]Malaysia!AV2583</f>
        <v>108.397701091516</v>
      </c>
      <c r="BT131" s="85">
        <f t="shared" si="1655"/>
        <v>4.6612929337800608</v>
      </c>
      <c r="BU131" s="32"/>
      <c r="BV131" s="32" t="s">
        <v>34</v>
      </c>
      <c r="BW131" s="81">
        <f>[1]Malaysia!AV2584</f>
        <v>95.809622604596299</v>
      </c>
      <c r="BX131" s="85">
        <f t="shared" si="1656"/>
        <v>3.8823174973124424</v>
      </c>
      <c r="BY131" s="81">
        <f>[1]Malaysia!AV2585</f>
        <v>109.52753981635399</v>
      </c>
      <c r="BZ131" s="85">
        <f t="shared" si="1657"/>
        <v>0.18984615473289068</v>
      </c>
      <c r="CA131" s="81">
        <f>[1]Malaysia!AV2586</f>
        <v>110.32034438629699</v>
      </c>
      <c r="CB131" s="85">
        <f t="shared" si="1658"/>
        <v>17.420778885503381</v>
      </c>
      <c r="CC131" s="32"/>
      <c r="CD131" s="32" t="s">
        <v>34</v>
      </c>
      <c r="CE131" s="81">
        <f>[1]Malaysia!AV2587</f>
        <v>110.74097487461199</v>
      </c>
      <c r="CF131" s="85">
        <f t="shared" si="1659"/>
        <v>6.0331050120758363</v>
      </c>
      <c r="CG131" s="81">
        <f>[1]Malaysia!AV2589</f>
        <v>109.901146676742</v>
      </c>
      <c r="CH131" s="85">
        <f t="shared" si="1660"/>
        <v>9.5178342568430452</v>
      </c>
      <c r="CI131" s="81">
        <f>[1]Malaysia!AV2597</f>
        <v>116.59634149811301</v>
      </c>
      <c r="CJ131" s="85">
        <f t="shared" si="1661"/>
        <v>12.071995057636229</v>
      </c>
      <c r="CK131" s="32"/>
      <c r="CL131" s="32" t="s">
        <v>34</v>
      </c>
      <c r="CM131" s="81">
        <f>[1]Malaysia!AV2603</f>
        <v>137.56243457031499</v>
      </c>
      <c r="CN131" s="85">
        <f t="shared" si="1662"/>
        <v>16.841723351211215</v>
      </c>
      <c r="CO131" s="81">
        <f>[1]Malaysia!AV2604</f>
        <v>107.053922514593</v>
      </c>
      <c r="CP131" s="85">
        <f t="shared" si="1663"/>
        <v>1.6926842033902574</v>
      </c>
      <c r="CQ131" s="81">
        <f>[1]Malaysia!AV2606</f>
        <v>103.659641812796</v>
      </c>
      <c r="CR131" s="85">
        <f t="shared" si="1664"/>
        <v>-12.345981893458486</v>
      </c>
      <c r="CS131" s="32"/>
      <c r="CT131" s="32" t="s">
        <v>34</v>
      </c>
      <c r="CU131" s="81">
        <f>[1]Malaysia!AV2608</f>
        <v>131.40420606740199</v>
      </c>
      <c r="CV131" s="85">
        <f t="shared" si="1665"/>
        <v>1.7690567436508502</v>
      </c>
      <c r="CW131" s="81">
        <f>[1]Malaysia!AV2609</f>
        <v>83.3687546831719</v>
      </c>
      <c r="CX131" s="85">
        <f t="shared" si="1666"/>
        <v>1.2076075984799957</v>
      </c>
      <c r="CY131" s="81">
        <f>[1]Malaysia!AV2610</f>
        <v>113.37129941863201</v>
      </c>
      <c r="CZ131" s="85">
        <f t="shared" si="1667"/>
        <v>2.5362896873678551</v>
      </c>
      <c r="DA131" s="32"/>
      <c r="DB131" s="32" t="s">
        <v>34</v>
      </c>
      <c r="DC131" s="81">
        <f>[1]Malaysia!AV2611</f>
        <v>102.237591896594</v>
      </c>
      <c r="DD131" s="85">
        <f t="shared" si="1668"/>
        <v>35.050911980494817</v>
      </c>
      <c r="DE131" s="81">
        <f>[1]Malaysia!AV2613</f>
        <v>283.87401895102801</v>
      </c>
      <c r="DF131" s="85">
        <f t="shared" si="1669"/>
        <v>52.313356915373845</v>
      </c>
      <c r="DG131" s="81">
        <f>[1]Malaysia!AV2616</f>
        <v>108.506720547971</v>
      </c>
      <c r="DH131" s="85">
        <f t="shared" si="1670"/>
        <v>-2.3491270030949352</v>
      </c>
      <c r="DI131" s="32"/>
      <c r="DJ131" s="32" t="s">
        <v>34</v>
      </c>
      <c r="DK131" s="81">
        <f>[1]Malaysia!AV2617</f>
        <v>113.79712100597401</v>
      </c>
      <c r="DL131" s="85">
        <f t="shared" si="1671"/>
        <v>0.27503282898533143</v>
      </c>
      <c r="DM131" s="81">
        <f>[1]Malaysia!AV2618</f>
        <v>92.889129972171602</v>
      </c>
      <c r="DN131" s="85">
        <f t="shared" si="1672"/>
        <v>3.217025548560585</v>
      </c>
      <c r="DO131" s="81">
        <f>[1]Malaysia!AV2619</f>
        <v>116.051260112569</v>
      </c>
      <c r="DP131" s="85">
        <f t="shared" si="1673"/>
        <v>9.0430624865579006</v>
      </c>
      <c r="DQ131" s="32"/>
      <c r="DR131" s="32" t="s">
        <v>34</v>
      </c>
      <c r="DS131" s="81">
        <f>[1]Malaysia!AV2620</f>
        <v>111.6982135761</v>
      </c>
      <c r="DT131" s="85">
        <f t="shared" si="1674"/>
        <v>12.877786444444439</v>
      </c>
      <c r="DU131" s="81">
        <f>[1]Malaysia!AV2623</f>
        <v>102.64963442049201</v>
      </c>
      <c r="DV131" s="85">
        <f t="shared" si="1675"/>
        <v>2.0759674832362123</v>
      </c>
      <c r="DW131" s="81">
        <f>[1]Malaysia!AV2624</f>
        <v>118.27734047459001</v>
      </c>
      <c r="DX131" s="85">
        <f t="shared" si="1676"/>
        <v>8.7407745468327676</v>
      </c>
      <c r="DY131" s="32"/>
      <c r="DZ131" s="32" t="s">
        <v>34</v>
      </c>
      <c r="EA131" s="81">
        <f>[1]Malaysia!AV2626</f>
        <v>112.226400117643</v>
      </c>
      <c r="EB131" s="85">
        <f t="shared" si="1677"/>
        <v>7.822912376199028</v>
      </c>
      <c r="EC131" s="81">
        <f>[1]Malaysia!AV2628</f>
        <v>105.5113669932</v>
      </c>
      <c r="ED131" s="85">
        <f t="shared" si="1678"/>
        <v>2.2218673033773229</v>
      </c>
      <c r="EE131" s="81">
        <f>[1]Malaysia!AV2629</f>
        <v>114.63636559747501</v>
      </c>
      <c r="EF131" s="85">
        <f t="shared" si="1679"/>
        <v>16.245199153763082</v>
      </c>
      <c r="EG131" s="32"/>
      <c r="EH131" s="32" t="s">
        <v>34</v>
      </c>
      <c r="EI131" s="81">
        <f>[1]Malaysia!AV2630</f>
        <v>110.415973774261</v>
      </c>
      <c r="EJ131" s="85">
        <f t="shared" si="1680"/>
        <v>16.147871218914432</v>
      </c>
      <c r="EK131" s="81">
        <f>[1]Malaysia!AV2632</f>
        <v>107.259612531587</v>
      </c>
      <c r="EL131" s="85">
        <f t="shared" si="1681"/>
        <v>17.206967897005882</v>
      </c>
      <c r="EM131" s="81">
        <f>[1]Malaysia!AV2634</f>
        <v>110.66506430138099</v>
      </c>
      <c r="EN131" s="85">
        <f t="shared" si="1682"/>
        <v>5.0930317575933941</v>
      </c>
      <c r="EO131" s="32"/>
      <c r="EP131" s="32" t="s">
        <v>34</v>
      </c>
      <c r="EQ131" s="81">
        <f>[1]Malaysia!AV2636</f>
        <v>108.846737937002</v>
      </c>
      <c r="ER131" s="85">
        <f t="shared" si="1683"/>
        <v>-2.6424290149443976</v>
      </c>
      <c r="ES131" s="81">
        <f>[1]Malaysia!AV2637</f>
        <v>106.23060492618499</v>
      </c>
      <c r="ET131" s="85">
        <f t="shared" si="1684"/>
        <v>6.1308419347663232</v>
      </c>
      <c r="EU131" s="81">
        <f>[1]Malaysia!AV2638</f>
        <v>112.456428560622</v>
      </c>
      <c r="EV131" s="85">
        <f t="shared" si="1685"/>
        <v>6.8368122369579964</v>
      </c>
      <c r="EW131" s="32"/>
      <c r="EX131" s="32" t="s">
        <v>34</v>
      </c>
      <c r="EY131" s="81">
        <f>[1]Malaysia!AV2639</f>
        <v>100.88328071926</v>
      </c>
      <c r="EZ131" s="85">
        <f t="shared" si="1686"/>
        <v>-10.106232373125408</v>
      </c>
      <c r="FA131" s="81">
        <f>[1]Malaysia!AV2640</f>
        <v>104.08406389313301</v>
      </c>
      <c r="FB131" s="85">
        <f t="shared" si="1687"/>
        <v>-3.1686074117285159</v>
      </c>
      <c r="FC131" s="81">
        <f>[1]Malaysia!AV2641</f>
        <v>107.85522642305</v>
      </c>
      <c r="FD131" s="85">
        <f t="shared" si="1688"/>
        <v>-4.6979584852702061</v>
      </c>
      <c r="FE131" s="32"/>
      <c r="FF131" s="32" t="s">
        <v>34</v>
      </c>
      <c r="FG131" s="81">
        <f>[1]Malaysia!AV2643</f>
        <v>109.454364910199</v>
      </c>
      <c r="FH131" s="85">
        <f t="shared" si="1689"/>
        <v>9.3756144677821851</v>
      </c>
      <c r="FI131" s="81">
        <f>[1]Malaysia!AV2645</f>
        <v>107.62921337172401</v>
      </c>
      <c r="FJ131" s="85">
        <f t="shared" si="1690"/>
        <v>14.476024390521076</v>
      </c>
      <c r="FK131" s="81">
        <f>[1]Malaysia!AV2649</f>
        <v>104.248294075831</v>
      </c>
      <c r="FL131" s="85">
        <f t="shared" si="1691"/>
        <v>31.143126447731817</v>
      </c>
      <c r="FM131" s="32"/>
      <c r="FN131" s="32" t="s">
        <v>34</v>
      </c>
      <c r="FO131" s="81">
        <f>[1]Malaysia!AV2650</f>
        <v>97.106303290892001</v>
      </c>
      <c r="FP131" s="85">
        <f t="shared" si="1692"/>
        <v>5.5606562499505401</v>
      </c>
      <c r="FQ131" s="81">
        <f>[1]Malaysia!AV2652</f>
        <v>102.961420086502</v>
      </c>
      <c r="FR131" s="85">
        <f t="shared" si="1693"/>
        <v>-1.7253003402705076</v>
      </c>
      <c r="FS131" s="81">
        <f>[1]Malaysia!AV2653</f>
        <v>104.530608356195</v>
      </c>
      <c r="FT131" s="85">
        <f t="shared" si="1694"/>
        <v>-2.8110452831182471</v>
      </c>
      <c r="FU131" s="32"/>
      <c r="FV131" s="32" t="s">
        <v>34</v>
      </c>
      <c r="FW131" s="81">
        <f>[1]Malaysia!AV2654</f>
        <v>110.181181434995</v>
      </c>
      <c r="FX131" s="85">
        <f t="shared" si="1695"/>
        <v>7.6787278009020383</v>
      </c>
      <c r="FY131" s="81">
        <f>[1]Malaysia!AV2655</f>
        <v>105.928855439667</v>
      </c>
      <c r="FZ131" s="85">
        <f t="shared" si="1696"/>
        <v>3.419888934125126</v>
      </c>
      <c r="GA131" s="81">
        <f>[1]Malaysia!AV2656</f>
        <v>110.295232811554</v>
      </c>
      <c r="GB131" s="85">
        <f t="shared" si="1697"/>
        <v>-0.28637687452174987</v>
      </c>
      <c r="GC131" s="32"/>
      <c r="GD131" s="32" t="s">
        <v>34</v>
      </c>
      <c r="GE131" s="81">
        <f>[1]Malaysia!AV2657</f>
        <v>104.56488640591201</v>
      </c>
      <c r="GF131" s="85">
        <f t="shared" si="1698"/>
        <v>1.9081411657216449</v>
      </c>
      <c r="GG131" s="81">
        <f>[1]Malaysia!AV2658</f>
        <v>111.208245002578</v>
      </c>
      <c r="GH131" s="85">
        <f t="shared" si="1699"/>
        <v>10.850198860259368</v>
      </c>
      <c r="GI131" s="81">
        <f>[1]Malaysia!AV2659</f>
        <v>96.2945518926945</v>
      </c>
      <c r="GJ131" s="85">
        <f t="shared" si="1700"/>
        <v>14.358643167420198</v>
      </c>
      <c r="GK131" s="32"/>
      <c r="GL131" s="32" t="s">
        <v>34</v>
      </c>
      <c r="GM131" s="81">
        <f>[1]Malaysia!AV2660</f>
        <v>103.54633569140999</v>
      </c>
      <c r="GN131" s="85">
        <f t="shared" si="1701"/>
        <v>4.1975705070792344</v>
      </c>
      <c r="GO131" s="81">
        <f>[1]Malaysia!AV2661</f>
        <v>115.825347267189</v>
      </c>
      <c r="GP131" s="85">
        <f t="shared" si="1702"/>
        <v>7.65237867795841</v>
      </c>
      <c r="GQ131" s="81">
        <f>[1]Malaysia!AV2662</f>
        <v>122.962957794172</v>
      </c>
      <c r="GR131" s="85">
        <f t="shared" si="1703"/>
        <v>9.6786764968709917</v>
      </c>
      <c r="GS131" s="32"/>
      <c r="GT131" s="32" t="s">
        <v>34</v>
      </c>
      <c r="GU131" s="81">
        <f>[1]Malaysia!AV2665</f>
        <v>104.517910473939</v>
      </c>
      <c r="GV131" s="85">
        <f t="shared" si="1704"/>
        <v>-11.628454588243102</v>
      </c>
      <c r="GW131" s="81">
        <f>[1]Malaysia!AV2667</f>
        <v>101.570637542067</v>
      </c>
      <c r="GX131" s="85">
        <f t="shared" si="1705"/>
        <v>6.846729021130443</v>
      </c>
      <c r="GY131" s="81">
        <f>[1]Malaysia!AV2668</f>
        <v>103.158405858584</v>
      </c>
      <c r="GZ131" s="85">
        <f t="shared" si="1706"/>
        <v>19.944661192470221</v>
      </c>
      <c r="HA131" s="32"/>
      <c r="HB131" s="32" t="s">
        <v>34</v>
      </c>
      <c r="HC131" s="81">
        <f>[1]Malaysia!AV2669</f>
        <v>113.538639682829</v>
      </c>
      <c r="HD131" s="85">
        <f t="shared" si="1707"/>
        <v>21.248854329651536</v>
      </c>
      <c r="HE131" s="81">
        <f>[1]Malaysia!AV2670</f>
        <v>88.959508464357597</v>
      </c>
      <c r="HF131" s="85">
        <f t="shared" si="1708"/>
        <v>0.2530100460445226</v>
      </c>
      <c r="HG131" s="81">
        <f>[1]Malaysia!AV2671</f>
        <v>95.578862805859899</v>
      </c>
      <c r="HH131" s="85">
        <f t="shared" si="1709"/>
        <v>0.89928194269836581</v>
      </c>
      <c r="HI131" s="32"/>
      <c r="HJ131" s="32" t="s">
        <v>34</v>
      </c>
      <c r="HK131" s="81">
        <f>[1]Malaysia!AV2672</f>
        <v>89.896596582821999</v>
      </c>
      <c r="HL131" s="85">
        <f t="shared" si="1710"/>
        <v>10.374349678713756</v>
      </c>
      <c r="HM131" s="81">
        <f>[1]Malaysia!AV2673</f>
        <v>113.734399410601</v>
      </c>
      <c r="HN131" s="85">
        <f t="shared" si="1711"/>
        <v>-5.7116333311770404</v>
      </c>
      <c r="HO131" s="81">
        <f>[1]Malaysia!AV2675</f>
        <v>91.924756909696697</v>
      </c>
      <c r="HP131" s="85">
        <f t="shared" si="1712"/>
        <v>1.0750842905172107</v>
      </c>
      <c r="HQ131" s="32"/>
      <c r="HR131" s="32" t="s">
        <v>34</v>
      </c>
      <c r="HS131" s="81">
        <f>[1]Malaysia!AV2676</f>
        <v>122.412055518776</v>
      </c>
      <c r="HT131" s="85">
        <f t="shared" si="1713"/>
        <v>28.078236710864672</v>
      </c>
      <c r="HU131" s="81">
        <f>[1]Malaysia!AV2677</f>
        <v>94.203623481007796</v>
      </c>
      <c r="HV131" s="85">
        <f t="shared" si="1714"/>
        <v>-1.6602047299331844</v>
      </c>
      <c r="HW131" s="81">
        <f>[1]Malaysia!AV2678</f>
        <v>108.370450583994</v>
      </c>
      <c r="HX131" s="85">
        <f t="shared" si="1715"/>
        <v>44.453487135594031</v>
      </c>
      <c r="HY131" s="32"/>
      <c r="HZ131" s="32" t="s">
        <v>34</v>
      </c>
      <c r="IA131" s="81">
        <f>[1]Malaysia!AV2680</f>
        <v>106.68520603130899</v>
      </c>
      <c r="IB131" s="85">
        <f t="shared" si="1716"/>
        <v>-1.9518550567425592</v>
      </c>
      <c r="IC131" s="81">
        <f>[1]Malaysia!AV2812</f>
        <v>104.12874378894701</v>
      </c>
      <c r="ID131" s="85">
        <f t="shared" si="1717"/>
        <v>9.8789083819873298</v>
      </c>
      <c r="IE131" s="81">
        <f>[1]Malaysia!AV2689</f>
        <v>101.810165636536</v>
      </c>
      <c r="IF131" s="85">
        <f t="shared" si="1718"/>
        <v>16.282711968083689</v>
      </c>
      <c r="IG131" s="32"/>
      <c r="IH131" s="32" t="s">
        <v>34</v>
      </c>
      <c r="II131" s="81">
        <f>[1]Malaysia!AV2690</f>
        <v>104.388723946525</v>
      </c>
      <c r="IJ131" s="85">
        <f t="shared" si="1719"/>
        <v>5.2666477890859937</v>
      </c>
      <c r="IK131" s="81">
        <f>[1]Malaysia!AV2691</f>
        <v>86.999256793945705</v>
      </c>
      <c r="IL131" s="85">
        <f t="shared" si="1720"/>
        <v>13.481238643881994</v>
      </c>
      <c r="IM131" s="81">
        <f>[1]Malaysia!AV2694</f>
        <v>103.674468733588</v>
      </c>
      <c r="IN131" s="85">
        <f t="shared" si="1721"/>
        <v>-1.3244353705404279</v>
      </c>
      <c r="IO131" s="81">
        <f>[1]Malaysia!AV2695</f>
        <v>98.086373160716406</v>
      </c>
      <c r="IP131" s="85">
        <f t="shared" si="1722"/>
        <v>-13.445308401016192</v>
      </c>
      <c r="IQ131" s="32"/>
      <c r="IR131" s="32" t="s">
        <v>34</v>
      </c>
      <c r="IS131" s="81">
        <f>[1]Malaysia!AV2697</f>
        <v>98.3822275141506</v>
      </c>
      <c r="IT131" s="85">
        <f t="shared" si="1723"/>
        <v>0.26009917163534624</v>
      </c>
      <c r="IU131" s="81">
        <f>[1]Malaysia!AV2698</f>
        <v>100.436831059825</v>
      </c>
      <c r="IV131" s="85">
        <f t="shared" si="1724"/>
        <v>1.4421224937379407</v>
      </c>
      <c r="IW131" s="81">
        <f>[1]Malaysia!AV2699</f>
        <v>94.168747151496007</v>
      </c>
      <c r="IX131" s="85">
        <f t="shared" si="1725"/>
        <v>5.5407645295556307</v>
      </c>
      <c r="IY131" s="32"/>
      <c r="IZ131" s="32" t="s">
        <v>34</v>
      </c>
      <c r="JA131" s="81">
        <f>[1]Malaysia!AV2701</f>
        <v>102.918106755547</v>
      </c>
      <c r="JB131" s="85">
        <f t="shared" si="1726"/>
        <v>13.131630342904415</v>
      </c>
      <c r="JC131" s="81">
        <f>[1]Malaysia!AV2702</f>
        <v>109.686089475221</v>
      </c>
      <c r="JD131" s="85">
        <f t="shared" si="1727"/>
        <v>5.7623078538434243</v>
      </c>
      <c r="JE131" s="81">
        <f>[1]Malaysia!AV2703</f>
        <v>84.565433251459893</v>
      </c>
      <c r="JF131" s="85">
        <f t="shared" si="1728"/>
        <v>4.7392626258188528</v>
      </c>
      <c r="JG131" s="32"/>
      <c r="JH131" s="32" t="s">
        <v>34</v>
      </c>
      <c r="JI131" s="81">
        <f>[1]Malaysia!AV2704</f>
        <v>121.537619068038</v>
      </c>
      <c r="JJ131" s="85">
        <f t="shared" si="1729"/>
        <v>44.756573449306813</v>
      </c>
      <c r="JK131" s="81">
        <f>[1]Malaysia!AV2705</f>
        <v>99.987321522370706</v>
      </c>
      <c r="JL131" s="85">
        <f t="shared" si="1730"/>
        <v>0.27309985696304295</v>
      </c>
      <c r="JM131" s="81">
        <f>[1]Malaysia!AV2706</f>
        <v>108.280572577927</v>
      </c>
      <c r="JN131" s="85">
        <f t="shared" si="1731"/>
        <v>-8.5715240999670641</v>
      </c>
      <c r="JO131" s="32"/>
      <c r="JP131" s="32" t="s">
        <v>34</v>
      </c>
      <c r="JQ131" s="81">
        <f>[1]Malaysia!AV2707</f>
        <v>120.72721982087</v>
      </c>
      <c r="JR131" s="85">
        <f t="shared" si="1732"/>
        <v>3.458895562528383</v>
      </c>
      <c r="JS131" s="81">
        <f>[1]Malaysia!AV2708</f>
        <v>87.854688747288805</v>
      </c>
      <c r="JT131" s="85">
        <f t="shared" si="1733"/>
        <v>-15.349338779892278</v>
      </c>
      <c r="JU131" s="81">
        <f>[1]Malaysia!AV2709</f>
        <v>93.3836184461274</v>
      </c>
      <c r="JV131" s="85">
        <f t="shared" si="1734"/>
        <v>-0.77922325814954263</v>
      </c>
      <c r="JW131" s="32"/>
      <c r="JX131" s="32" t="s">
        <v>34</v>
      </c>
      <c r="JY131" s="81">
        <f>[1]Malaysia!AV2710</f>
        <v>94.461395705506504</v>
      </c>
      <c r="JZ131" s="85">
        <f t="shared" si="1735"/>
        <v>18.906114782491017</v>
      </c>
      <c r="KA131" s="81">
        <f>[1]Malaysia!AV2711</f>
        <v>80.751724806373502</v>
      </c>
      <c r="KB131" s="85">
        <f t="shared" si="1736"/>
        <v>18.184209472644056</v>
      </c>
      <c r="KC131" s="81">
        <f>[1]Malaysia!AV2712</f>
        <v>117.449034976043</v>
      </c>
      <c r="KD131" s="85">
        <f t="shared" si="1737"/>
        <v>39.996942541830151</v>
      </c>
      <c r="KE131" s="32"/>
      <c r="KF131" s="32" t="s">
        <v>34</v>
      </c>
      <c r="KG131" s="81">
        <f>[1]Malaysia!AV2714</f>
        <v>119.517322375977</v>
      </c>
      <c r="KH131" s="85">
        <f t="shared" si="1738"/>
        <v>-29.605007406024825</v>
      </c>
      <c r="KI131" s="81">
        <f>[1]Malaysia!AV2715</f>
        <v>122.335579073584</v>
      </c>
      <c r="KJ131" s="85">
        <f t="shared" si="1739"/>
        <v>-5.8566026860511329</v>
      </c>
      <c r="KK131" s="81">
        <f>[1]Malaysia!AV2716</f>
        <v>121.642064627672</v>
      </c>
      <c r="KL131" s="85">
        <f t="shared" si="1740"/>
        <v>25.373170171990438</v>
      </c>
      <c r="KM131" s="32"/>
      <c r="KN131" s="32" t="s">
        <v>34</v>
      </c>
      <c r="KO131" s="81">
        <f>[1]Malaysia!AV2717</f>
        <v>115.660494795738</v>
      </c>
      <c r="KP131" s="85">
        <f t="shared" si="1741"/>
        <v>21.062294370552053</v>
      </c>
      <c r="KQ131" s="81">
        <f>[1]Malaysia!AV2719</f>
        <v>112.896968674034</v>
      </c>
      <c r="KR131" s="85">
        <f t="shared" si="1742"/>
        <v>-6.496576412292427</v>
      </c>
      <c r="KS131" s="81">
        <f>[1]Malaysia!AV2720</f>
        <v>101.917302613514</v>
      </c>
      <c r="KT131" s="85">
        <f t="shared" si="1743"/>
        <v>3.9813320548018254</v>
      </c>
      <c r="KU131" s="32"/>
      <c r="KV131" s="32" t="s">
        <v>34</v>
      </c>
      <c r="KW131" s="81">
        <f>[1]Malaysia!AV2722</f>
        <v>112.879152140676</v>
      </c>
      <c r="KX131" s="85">
        <f t="shared" si="1744"/>
        <v>43.484367790359727</v>
      </c>
      <c r="KY131" s="81">
        <f>[1]Malaysia!AV2723</f>
        <v>115.208404435495</v>
      </c>
      <c r="KZ131" s="85">
        <f t="shared" si="1745"/>
        <v>4.728248598266461</v>
      </c>
      <c r="LA131" s="81">
        <f>[1]Malaysia!AV2726</f>
        <v>86.500526489442393</v>
      </c>
      <c r="LB131" s="85">
        <f t="shared" si="1746"/>
        <v>13.388292224680981</v>
      </c>
      <c r="LC131" s="32"/>
      <c r="LD131" s="32" t="s">
        <v>34</v>
      </c>
      <c r="LE131" s="81">
        <f>[1]Malaysia!AV2729</f>
        <v>144.18576262641801</v>
      </c>
      <c r="LF131" s="85">
        <f t="shared" si="1747"/>
        <v>67.168022337357996</v>
      </c>
      <c r="LG131" s="81">
        <f>[1]Malaysia!AV2730</f>
        <v>123.865538764284</v>
      </c>
      <c r="LH131" s="85">
        <f t="shared" si="1748"/>
        <v>8.6406395392530726</v>
      </c>
      <c r="LI131" s="81">
        <f>[1]Malaysia!AV2731</f>
        <v>111.051468235987</v>
      </c>
      <c r="LJ131" s="85">
        <f t="shared" si="1749"/>
        <v>-0.48616571142981968</v>
      </c>
      <c r="LK131" s="32"/>
      <c r="LL131" s="32" t="s">
        <v>34</v>
      </c>
      <c r="LM131" s="81">
        <f>[1]Malaysia!AV2733</f>
        <v>197.245826939962</v>
      </c>
      <c r="LN131" s="85">
        <f t="shared" si="1750"/>
        <v>40.670831804734064</v>
      </c>
      <c r="LO131" s="81">
        <f>[1]Malaysia!AV2735</f>
        <v>108.100384503136</v>
      </c>
      <c r="LP131" s="85">
        <f t="shared" si="1751"/>
        <v>-6.3506471371330093</v>
      </c>
      <c r="LQ131" s="81">
        <f>[1]Malaysia!AV2737</f>
        <v>83.1002871090095</v>
      </c>
      <c r="LR131" s="85">
        <f t="shared" si="1752"/>
        <v>-11.505061436137424</v>
      </c>
      <c r="LS131" s="32"/>
      <c r="LT131" s="32" t="s">
        <v>34</v>
      </c>
      <c r="LU131" s="81">
        <f>[1]Malaysia!AV2740</f>
        <v>89.611149987060401</v>
      </c>
      <c r="LV131" s="85">
        <f t="shared" si="1753"/>
        <v>7.1275807087477432</v>
      </c>
      <c r="LW131" s="81">
        <f>[1]Malaysia!AV2745</f>
        <v>212.89084956058099</v>
      </c>
      <c r="LX131" s="85">
        <f t="shared" si="1754"/>
        <v>52.133352551920495</v>
      </c>
      <c r="LY131" s="81">
        <f>[1]Malaysia!AV2746</f>
        <v>75.441150958180103</v>
      </c>
      <c r="LZ131" s="85">
        <f t="shared" si="1755"/>
        <v>-17.480310036774398</v>
      </c>
      <c r="MA131" s="32"/>
      <c r="MB131" s="32" t="s">
        <v>34</v>
      </c>
      <c r="MC131" s="81">
        <f>[1]Malaysia!AV2749</f>
        <v>136.78735194041201</v>
      </c>
      <c r="MD131" s="85">
        <f t="shared" si="1756"/>
        <v>0.94560531667380587</v>
      </c>
      <c r="ME131" s="81">
        <f>[1]Malaysia!AV2750</f>
        <v>82.862236696983999</v>
      </c>
      <c r="MF131" s="85">
        <f t="shared" si="1757"/>
        <v>2.4103182432568531</v>
      </c>
      <c r="MG131" s="81">
        <f>[1]Malaysia!AV2753</f>
        <v>95.586797341076306</v>
      </c>
      <c r="MH131" s="85">
        <f t="shared" si="1758"/>
        <v>5.011587301374675</v>
      </c>
      <c r="MI131" s="32"/>
      <c r="MJ131" s="32" t="s">
        <v>34</v>
      </c>
      <c r="MK131" s="81">
        <f>[1]Malaysia!AV2755</f>
        <v>82.413221116918194</v>
      </c>
      <c r="ML131" s="85">
        <f t="shared" si="1759"/>
        <v>0.97926963133554068</v>
      </c>
      <c r="MM131" s="81">
        <f>[1]Malaysia!AV2758</f>
        <v>118.971358064459</v>
      </c>
      <c r="MN131" s="85">
        <f t="shared" si="1760"/>
        <v>0.23164708595977856</v>
      </c>
      <c r="MO131" s="81">
        <f>[1]Malaysia!AV2774</f>
        <v>119.304844560482</v>
      </c>
      <c r="MP131" s="85">
        <f t="shared" si="1761"/>
        <v>6.4679980371436017</v>
      </c>
      <c r="MQ131"/>
      <c r="MR131"/>
      <c r="MS131"/>
      <c r="MT131"/>
      <c r="MU131"/>
      <c r="MV131"/>
    </row>
    <row r="132" spans="1:360" s="458" customFormat="1" ht="15" customHeight="1">
      <c r="A132" s="476"/>
      <c r="B132" s="32" t="s">
        <v>35</v>
      </c>
      <c r="C132" s="81">
        <f>[1]Malaysia!AW$2918</f>
        <v>105.61364778079501</v>
      </c>
      <c r="D132" s="85">
        <f t="shared" si="1629"/>
        <v>-1.5802610545406139</v>
      </c>
      <c r="E132" s="499">
        <f>[1]Malaysia!AW2919</f>
        <v>105.63336209587099</v>
      </c>
      <c r="F132" s="85">
        <f t="shared" si="1630"/>
        <v>0.84715606884367389</v>
      </c>
      <c r="G132" s="499">
        <f>[1]Malaysia!AW2920</f>
        <v>105.59500667291999</v>
      </c>
      <c r="H132" s="85">
        <f t="shared" si="1631"/>
        <v>-3.7709652766989024</v>
      </c>
      <c r="I132" s="32"/>
      <c r="J132" s="32" t="s">
        <v>35</v>
      </c>
      <c r="K132" s="81">
        <f>[1]Malaysia!AW2547</f>
        <v>94.621259645365001</v>
      </c>
      <c r="L132" s="85">
        <f t="shared" si="1632"/>
        <v>7.5094983017827133</v>
      </c>
      <c r="M132" s="81">
        <f>[1]Malaysia!AW2548</f>
        <v>130.983874089003</v>
      </c>
      <c r="N132" s="85">
        <f t="shared" si="1633"/>
        <v>18.12054656777255</v>
      </c>
      <c r="O132" s="81">
        <f>[1]Malaysia!AW2549</f>
        <v>102.955922124342</v>
      </c>
      <c r="P132" s="85">
        <f t="shared" si="1634"/>
        <v>14.608130780828873</v>
      </c>
      <c r="Q132" s="32"/>
      <c r="R132" s="32" t="s">
        <v>35</v>
      </c>
      <c r="S132" s="81">
        <f>[1]Malaysia!AW2550</f>
        <v>103.715315421802</v>
      </c>
      <c r="T132" s="85">
        <f t="shared" si="1635"/>
        <v>-3.1304553020052737</v>
      </c>
      <c r="U132" s="81">
        <f>[1]Malaysia!AW2552</f>
        <v>112.706062726277</v>
      </c>
      <c r="V132" s="85">
        <f t="shared" si="1636"/>
        <v>4.9062807523404786</v>
      </c>
      <c r="W132" s="81">
        <f>[1]Malaysia!AW2553</f>
        <v>111.875543356119</v>
      </c>
      <c r="X132" s="85">
        <f t="shared" si="1637"/>
        <v>-7.7900686935974761</v>
      </c>
      <c r="Y132" s="32"/>
      <c r="Z132" s="32" t="s">
        <v>35</v>
      </c>
      <c r="AA132" s="81">
        <f>[1]Malaysia!AW2554</f>
        <v>95.335810297111905</v>
      </c>
      <c r="AB132" s="85">
        <f t="shared" si="1638"/>
        <v>-12.756064701796475</v>
      </c>
      <c r="AC132" s="81">
        <f>[1]Malaysia!AW2556</f>
        <v>144.39091388080399</v>
      </c>
      <c r="AD132" s="85">
        <f t="shared" si="1639"/>
        <v>21.389946767330258</v>
      </c>
      <c r="AE132" s="81">
        <f>[1]Malaysia!AW2557</f>
        <v>106.47192474574599</v>
      </c>
      <c r="AF132" s="85">
        <f t="shared" si="1640"/>
        <v>-0.91118300830518706</v>
      </c>
      <c r="AG132" s="32"/>
      <c r="AH132" s="32" t="s">
        <v>35</v>
      </c>
      <c r="AI132" s="81">
        <f>[1]Malaysia!AW2562</f>
        <v>129.04901199924501</v>
      </c>
      <c r="AJ132" s="85">
        <f t="shared" si="1641"/>
        <v>3.4402975378094993</v>
      </c>
      <c r="AK132" s="81">
        <f>[1]Malaysia!AW2563</f>
        <v>111.142269032927</v>
      </c>
      <c r="AL132" s="85">
        <f t="shared" si="1642"/>
        <v>-11.625621977110129</v>
      </c>
      <c r="AM132" s="81">
        <f>[1]Malaysia!AW2564</f>
        <v>105.65119058926599</v>
      </c>
      <c r="AN132" s="85">
        <f t="shared" si="1643"/>
        <v>9.0300312579498581</v>
      </c>
      <c r="AO132" s="32"/>
      <c r="AP132" s="32" t="s">
        <v>35</v>
      </c>
      <c r="AQ132" s="81">
        <f>[1]Malaysia!AW2566</f>
        <v>123.30155128825299</v>
      </c>
      <c r="AR132" s="85">
        <f t="shared" si="1644"/>
        <v>15.417389417166348</v>
      </c>
      <c r="AS132" s="81">
        <f>[1]Malaysia!AW2568</f>
        <v>102.571470998376</v>
      </c>
      <c r="AT132" s="85">
        <f t="shared" si="1645"/>
        <v>-4.0939962614530145</v>
      </c>
      <c r="AU132" s="81">
        <f>[1]Malaysia!AW2569</f>
        <v>110.464953962397</v>
      </c>
      <c r="AV132" s="85">
        <f t="shared" si="1646"/>
        <v>13.295064678054814</v>
      </c>
      <c r="AW132" s="32"/>
      <c r="AX132" s="32" t="s">
        <v>35</v>
      </c>
      <c r="AY132" s="81">
        <f>[1]Malaysia!AW2570</f>
        <v>125.292826714149</v>
      </c>
      <c r="AZ132" s="85">
        <f t="shared" si="1647"/>
        <v>5.0523839068216745</v>
      </c>
      <c r="BA132" s="81">
        <f>[1]Malaysia!AW2571</f>
        <v>121.557884436406</v>
      </c>
      <c r="BB132" s="85">
        <f t="shared" si="1648"/>
        <v>6.7748995883929979</v>
      </c>
      <c r="BC132" s="81">
        <f>[1]Malaysia!AW2572</f>
        <v>107.79807828165799</v>
      </c>
      <c r="BD132" s="85">
        <f t="shared" si="1649"/>
        <v>-9.2035558798416446</v>
      </c>
      <c r="BE132" s="32"/>
      <c r="BF132" s="32" t="s">
        <v>35</v>
      </c>
      <c r="BG132" s="81">
        <f>[1]Malaysia!AW2573</f>
        <v>109.253789528379</v>
      </c>
      <c r="BH132" s="85">
        <f t="shared" si="1650"/>
        <v>12.88181093172463</v>
      </c>
      <c r="BI132" s="81">
        <f>[1]Malaysia!AW2575</f>
        <v>104.172609019042</v>
      </c>
      <c r="BJ132" s="85">
        <f t="shared" si="1651"/>
        <v>-8.6541721304063515</v>
      </c>
      <c r="BK132" s="81">
        <f>[1]Malaysia!AW2576</f>
        <v>116.771342986287</v>
      </c>
      <c r="BL132" s="85">
        <f t="shared" si="1652"/>
        <v>-1.4263403261098659</v>
      </c>
      <c r="BM132" s="32"/>
      <c r="BN132" s="32" t="s">
        <v>35</v>
      </c>
      <c r="BO132" s="81">
        <f>[1]Malaysia!AW2578</f>
        <v>106.189013989822</v>
      </c>
      <c r="BP132" s="85">
        <f t="shared" si="1653"/>
        <v>-13.489523988511337</v>
      </c>
      <c r="BQ132" s="478">
        <f>(([1]Malaysia!AW2580*[1]Malaysia!$H$2580)+([1]Malaysia!AW2581*[1]Malaysia!$H$2581)+([1]Malaysia!AW2582*[1]Malaysia!$H$2582))/$BQ$11</f>
        <v>125.03057260587705</v>
      </c>
      <c r="BR132" s="85">
        <f t="shared" si="1654"/>
        <v>1.6542343140907292</v>
      </c>
      <c r="BS132" s="81">
        <f>[1]Malaysia!AW2583</f>
        <v>107.942272395324</v>
      </c>
      <c r="BT132" s="85">
        <f t="shared" si="1655"/>
        <v>2.9678934621667281</v>
      </c>
      <c r="BU132" s="32"/>
      <c r="BV132" s="32" t="s">
        <v>35</v>
      </c>
      <c r="BW132" s="81">
        <f>[1]Malaysia!AW2584</f>
        <v>124.29580120391</v>
      </c>
      <c r="BX132" s="85">
        <f t="shared" si="1656"/>
        <v>1.4278729651804127</v>
      </c>
      <c r="BY132" s="81">
        <f>[1]Malaysia!AW2585</f>
        <v>110.305605732346</v>
      </c>
      <c r="BZ132" s="85">
        <f t="shared" si="1657"/>
        <v>-1.1988053703324937</v>
      </c>
      <c r="CA132" s="81">
        <f>[1]Malaysia!AW2586</f>
        <v>115.20682703268599</v>
      </c>
      <c r="CB132" s="85">
        <f t="shared" si="1658"/>
        <v>-9.9489373254496485</v>
      </c>
      <c r="CC132" s="32"/>
      <c r="CD132" s="32" t="s">
        <v>35</v>
      </c>
      <c r="CE132" s="81">
        <f>[1]Malaysia!AW2587</f>
        <v>106.424031296382</v>
      </c>
      <c r="CF132" s="85">
        <f t="shared" si="1659"/>
        <v>-1.0009011196446522</v>
      </c>
      <c r="CG132" s="81">
        <f>[1]Malaysia!AW2589</f>
        <v>114.267332273663</v>
      </c>
      <c r="CH132" s="85">
        <f t="shared" si="1660"/>
        <v>5.1159386544100727</v>
      </c>
      <c r="CI132" s="81">
        <f>[1]Malaysia!AW2597</f>
        <v>121.419160176448</v>
      </c>
      <c r="CJ132" s="85">
        <f t="shared" si="1661"/>
        <v>3.2361730220706875</v>
      </c>
      <c r="CK132" s="32"/>
      <c r="CL132" s="32" t="s">
        <v>35</v>
      </c>
      <c r="CM132" s="81">
        <f>[1]Malaysia!AW2603</f>
        <v>151.532159308872</v>
      </c>
      <c r="CN132" s="85">
        <f t="shared" si="1662"/>
        <v>9.2761607200398117</v>
      </c>
      <c r="CO132" s="81">
        <f>[1]Malaysia!AW2604</f>
        <v>103.86371307599801</v>
      </c>
      <c r="CP132" s="85">
        <f t="shared" si="1663"/>
        <v>14.427676136962361</v>
      </c>
      <c r="CQ132" s="81">
        <f>[1]Malaysia!AW2606</f>
        <v>112.25171193334801</v>
      </c>
      <c r="CR132" s="85">
        <f t="shared" si="1664"/>
        <v>8.7120476614898905</v>
      </c>
      <c r="CS132" s="32"/>
      <c r="CT132" s="32" t="s">
        <v>35</v>
      </c>
      <c r="CU132" s="81">
        <f>[1]Malaysia!AW2608</f>
        <v>145.77553896862801</v>
      </c>
      <c r="CV132" s="85">
        <f t="shared" si="1665"/>
        <v>8.5164245867629376</v>
      </c>
      <c r="CW132" s="81">
        <f>[1]Malaysia!AW2609</f>
        <v>91.803625144201504</v>
      </c>
      <c r="CX132" s="85">
        <f t="shared" si="1666"/>
        <v>-1.7302235664723753</v>
      </c>
      <c r="CY132" s="81">
        <f>[1]Malaysia!AW2610</f>
        <v>116.472614514954</v>
      </c>
      <c r="CZ132" s="85">
        <f t="shared" si="1667"/>
        <v>0.83423327615510345</v>
      </c>
      <c r="DA132" s="32"/>
      <c r="DB132" s="32" t="s">
        <v>35</v>
      </c>
      <c r="DC132" s="81">
        <f>[1]Malaysia!AW2611</f>
        <v>85.499387126781002</v>
      </c>
      <c r="DD132" s="85">
        <f t="shared" si="1668"/>
        <v>3.7085309997101206</v>
      </c>
      <c r="DE132" s="81">
        <f>[1]Malaysia!AW2613</f>
        <v>193.954409377361</v>
      </c>
      <c r="DF132" s="85">
        <f t="shared" si="1669"/>
        <v>5.0918737178004676</v>
      </c>
      <c r="DG132" s="81">
        <f>[1]Malaysia!AW2616</f>
        <v>120.774503220269</v>
      </c>
      <c r="DH132" s="85">
        <f t="shared" si="1670"/>
        <v>1.8618192416684138</v>
      </c>
      <c r="DI132" s="32"/>
      <c r="DJ132" s="32" t="s">
        <v>35</v>
      </c>
      <c r="DK132" s="81">
        <f>[1]Malaysia!AW2617</f>
        <v>115.344949468129</v>
      </c>
      <c r="DL132" s="85">
        <f t="shared" si="1671"/>
        <v>7.0049812309859618</v>
      </c>
      <c r="DM132" s="81">
        <f>[1]Malaysia!AW2618</f>
        <v>92.8099168952658</v>
      </c>
      <c r="DN132" s="85">
        <f t="shared" si="1672"/>
        <v>7.9134887857143781</v>
      </c>
      <c r="DO132" s="81">
        <f>[1]Malaysia!AW2619</f>
        <v>118.116315605314</v>
      </c>
      <c r="DP132" s="85">
        <f t="shared" si="1673"/>
        <v>3.6617247115372464</v>
      </c>
      <c r="DQ132" s="32"/>
      <c r="DR132" s="32" t="s">
        <v>35</v>
      </c>
      <c r="DS132" s="81">
        <f>[1]Malaysia!AW2620</f>
        <v>109.555607581128</v>
      </c>
      <c r="DT132" s="85">
        <f t="shared" si="1674"/>
        <v>1.2912541546501046</v>
      </c>
      <c r="DU132" s="81">
        <f>[1]Malaysia!AW2623</f>
        <v>100.58728413276199</v>
      </c>
      <c r="DV132" s="85">
        <f t="shared" si="1675"/>
        <v>7.570779112762537</v>
      </c>
      <c r="DW132" s="81">
        <f>[1]Malaysia!AW2624</f>
        <v>120.719954234909</v>
      </c>
      <c r="DX132" s="85">
        <f t="shared" si="1676"/>
        <v>10.226400871903763</v>
      </c>
      <c r="DY132" s="32"/>
      <c r="DZ132" s="32" t="s">
        <v>35</v>
      </c>
      <c r="EA132" s="81">
        <f>[1]Malaysia!AW2626</f>
        <v>111.835383236574</v>
      </c>
      <c r="EB132" s="85">
        <f t="shared" si="1677"/>
        <v>-1.1522258137565302</v>
      </c>
      <c r="EC132" s="81">
        <f>[1]Malaysia!AW2628</f>
        <v>107.97446618412</v>
      </c>
      <c r="ED132" s="85">
        <f t="shared" si="1678"/>
        <v>3.9155257483879637</v>
      </c>
      <c r="EE132" s="81">
        <f>[1]Malaysia!AW2629</f>
        <v>118.450127489788</v>
      </c>
      <c r="EF132" s="85">
        <f t="shared" si="1679"/>
        <v>4.8593120544152555</v>
      </c>
      <c r="EG132" s="32"/>
      <c r="EH132" s="32" t="s">
        <v>35</v>
      </c>
      <c r="EI132" s="81">
        <f>[1]Malaysia!AW2630</f>
        <v>120.666797181531</v>
      </c>
      <c r="EJ132" s="85">
        <f t="shared" si="1680"/>
        <v>15.967782629388182</v>
      </c>
      <c r="EK132" s="81">
        <f>[1]Malaysia!AW2632</f>
        <v>114.5034871126</v>
      </c>
      <c r="EL132" s="85">
        <f t="shared" si="1681"/>
        <v>10.964819033617928</v>
      </c>
      <c r="EM132" s="81">
        <f>[1]Malaysia!AW2634</f>
        <v>114.76470096666201</v>
      </c>
      <c r="EN132" s="85">
        <f t="shared" si="1682"/>
        <v>-0.44354335103403741</v>
      </c>
      <c r="EO132" s="32"/>
      <c r="EP132" s="32" t="s">
        <v>35</v>
      </c>
      <c r="EQ132" s="81">
        <f>[1]Malaysia!AW2636</f>
        <v>112.25175345635201</v>
      </c>
      <c r="ER132" s="85">
        <f t="shared" si="1683"/>
        <v>-0.84030153233393889</v>
      </c>
      <c r="ES132" s="81">
        <f>[1]Malaysia!AW2637</f>
        <v>118.50965468013899</v>
      </c>
      <c r="ET132" s="85">
        <f t="shared" si="1684"/>
        <v>4.0416261479983433</v>
      </c>
      <c r="EU132" s="81">
        <f>[1]Malaysia!AW2638</f>
        <v>114.070551237334</v>
      </c>
      <c r="EV132" s="85">
        <f t="shared" si="1685"/>
        <v>-1.0800311861892595</v>
      </c>
      <c r="EW132" s="32"/>
      <c r="EX132" s="32" t="s">
        <v>35</v>
      </c>
      <c r="EY132" s="81">
        <f>[1]Malaysia!AW2639</f>
        <v>106.84624687812</v>
      </c>
      <c r="EZ132" s="85">
        <f t="shared" si="1686"/>
        <v>8.5891019646526843</v>
      </c>
      <c r="FA132" s="81">
        <f>[1]Malaysia!AW2640</f>
        <v>108.087507441604</v>
      </c>
      <c r="FB132" s="85">
        <f t="shared" si="1687"/>
        <v>12.032159787729981</v>
      </c>
      <c r="FC132" s="81">
        <f>[1]Malaysia!AW2641</f>
        <v>112.793053012838</v>
      </c>
      <c r="FD132" s="85">
        <f t="shared" si="1688"/>
        <v>13.333654545017737</v>
      </c>
      <c r="FE132" s="32"/>
      <c r="FF132" s="32" t="s">
        <v>35</v>
      </c>
      <c r="FG132" s="81">
        <f>[1]Malaysia!AW2643</f>
        <v>116.218684589793</v>
      </c>
      <c r="FH132" s="85">
        <f t="shared" si="1689"/>
        <v>-4.2845269024361556</v>
      </c>
      <c r="FI132" s="81">
        <f>[1]Malaysia!AW2645</f>
        <v>109.444599037343</v>
      </c>
      <c r="FJ132" s="85">
        <f t="shared" si="1690"/>
        <v>5.0927099195734513</v>
      </c>
      <c r="FK132" s="81">
        <f>[1]Malaysia!AW2649</f>
        <v>101.423910343584</v>
      </c>
      <c r="FL132" s="85">
        <f t="shared" si="1691"/>
        <v>6.324402033298739</v>
      </c>
      <c r="FM132" s="32"/>
      <c r="FN132" s="32" t="s">
        <v>35</v>
      </c>
      <c r="FO132" s="81">
        <f>[1]Malaysia!AW2650</f>
        <v>102.97393013272401</v>
      </c>
      <c r="FP132" s="85">
        <f t="shared" si="1692"/>
        <v>6.4176037914141801</v>
      </c>
      <c r="FQ132" s="81">
        <f>[1]Malaysia!AW2652</f>
        <v>117.664947621427</v>
      </c>
      <c r="FR132" s="85">
        <f t="shared" si="1693"/>
        <v>-2.1326405264728123</v>
      </c>
      <c r="FS132" s="81">
        <f>[1]Malaysia!AW2653</f>
        <v>121.69256520123599</v>
      </c>
      <c r="FT132" s="85">
        <f t="shared" si="1694"/>
        <v>9.9757489121369218</v>
      </c>
      <c r="FU132" s="32"/>
      <c r="FV132" s="32" t="s">
        <v>35</v>
      </c>
      <c r="FW132" s="81">
        <f>[1]Malaysia!AW2654</f>
        <v>112.31485461928401</v>
      </c>
      <c r="FX132" s="85">
        <f t="shared" si="1695"/>
        <v>5.9104497244467211</v>
      </c>
      <c r="FY132" s="81">
        <f>[1]Malaysia!AW2655</f>
        <v>90.884075623073102</v>
      </c>
      <c r="FZ132" s="85">
        <f t="shared" si="1696"/>
        <v>12.519283443610533</v>
      </c>
      <c r="GA132" s="81">
        <f>[1]Malaysia!AW2656</f>
        <v>89.661343970842196</v>
      </c>
      <c r="GB132" s="85">
        <f t="shared" si="1697"/>
        <v>-1.430973065046004</v>
      </c>
      <c r="GC132" s="32"/>
      <c r="GD132" s="32" t="s">
        <v>35</v>
      </c>
      <c r="GE132" s="81">
        <f>[1]Malaysia!AW2657</f>
        <v>114.063074522481</v>
      </c>
      <c r="GF132" s="85">
        <f t="shared" si="1698"/>
        <v>4.7266901000605941</v>
      </c>
      <c r="GG132" s="81">
        <f>[1]Malaysia!AW2658</f>
        <v>111.827017390477</v>
      </c>
      <c r="GH132" s="85">
        <f t="shared" si="1699"/>
        <v>13.80610556627451</v>
      </c>
      <c r="GI132" s="81">
        <f>[1]Malaysia!AW2659</f>
        <v>103.583761792457</v>
      </c>
      <c r="GJ132" s="85">
        <f t="shared" si="1700"/>
        <v>5.6265798466920103</v>
      </c>
      <c r="GK132" s="32"/>
      <c r="GL132" s="32" t="s">
        <v>35</v>
      </c>
      <c r="GM132" s="81">
        <f>[1]Malaysia!AW2660</f>
        <v>101.911367548809</v>
      </c>
      <c r="GN132" s="85">
        <f t="shared" si="1701"/>
        <v>2.3350345920199516</v>
      </c>
      <c r="GO132" s="81">
        <f>[1]Malaysia!AW2661</f>
        <v>111.699317721827</v>
      </c>
      <c r="GP132" s="85">
        <f t="shared" si="1702"/>
        <v>-0.75847136742068244</v>
      </c>
      <c r="GQ132" s="81">
        <f>[1]Malaysia!AW2662</f>
        <v>131.48720602588099</v>
      </c>
      <c r="GR132" s="85">
        <f t="shared" si="1703"/>
        <v>8.1531614442779983</v>
      </c>
      <c r="GS132" s="32"/>
      <c r="GT132" s="32" t="s">
        <v>35</v>
      </c>
      <c r="GU132" s="81">
        <f>[1]Malaysia!AW2665</f>
        <v>130.195412604918</v>
      </c>
      <c r="GV132" s="85">
        <f t="shared" si="1704"/>
        <v>0.62091366152313299</v>
      </c>
      <c r="GW132" s="81">
        <f>[1]Malaysia!AW2667</f>
        <v>107.56015780723401</v>
      </c>
      <c r="GX132" s="85">
        <f t="shared" si="1705"/>
        <v>2.4704505294368886</v>
      </c>
      <c r="GY132" s="81">
        <f>[1]Malaysia!AW2668</f>
        <v>116.505346964127</v>
      </c>
      <c r="GZ132" s="85">
        <f t="shared" si="1706"/>
        <v>5.5598464823700482</v>
      </c>
      <c r="HA132" s="32"/>
      <c r="HB132" s="32" t="s">
        <v>35</v>
      </c>
      <c r="HC132" s="81">
        <f>[1]Malaysia!AW2669</f>
        <v>116.509226080517</v>
      </c>
      <c r="HD132" s="85">
        <f t="shared" si="1707"/>
        <v>9.5474835038474879</v>
      </c>
      <c r="HE132" s="81">
        <f>[1]Malaysia!AW2670</f>
        <v>107.537077277891</v>
      </c>
      <c r="HF132" s="85">
        <f t="shared" si="1708"/>
        <v>8.7870403717625436</v>
      </c>
      <c r="HG132" s="81">
        <f>[1]Malaysia!AW2671</f>
        <v>113.06581215548999</v>
      </c>
      <c r="HH132" s="85">
        <f t="shared" si="1709"/>
        <v>19.911563304546547</v>
      </c>
      <c r="HI132" s="32"/>
      <c r="HJ132" s="32" t="s">
        <v>35</v>
      </c>
      <c r="HK132" s="81">
        <f>[1]Malaysia!AW2672</f>
        <v>89.193605449024403</v>
      </c>
      <c r="HL132" s="85">
        <f t="shared" si="1710"/>
        <v>-21.749012625434787</v>
      </c>
      <c r="HM132" s="81">
        <f>[1]Malaysia!AW2673</f>
        <v>141.44969128288801</v>
      </c>
      <c r="HN132" s="85">
        <f t="shared" si="1711"/>
        <v>20.782583431862079</v>
      </c>
      <c r="HO132" s="81">
        <f>[1]Malaysia!AW2675</f>
        <v>91.890022799012897</v>
      </c>
      <c r="HP132" s="85">
        <f t="shared" si="1712"/>
        <v>-8.7052191719857603</v>
      </c>
      <c r="HQ132" s="32"/>
      <c r="HR132" s="32" t="s">
        <v>35</v>
      </c>
      <c r="HS132" s="81">
        <f>[1]Malaysia!AW2676</f>
        <v>107.24548021780301</v>
      </c>
      <c r="HT132" s="85">
        <f t="shared" si="1713"/>
        <v>10.599977536484587</v>
      </c>
      <c r="HU132" s="81">
        <f>[1]Malaysia!AW2677</f>
        <v>116.832796748988</v>
      </c>
      <c r="HV132" s="85">
        <f t="shared" si="1714"/>
        <v>-3.2328412826431219</v>
      </c>
      <c r="HW132" s="81">
        <f>[1]Malaysia!AW2678</f>
        <v>111.774310751222</v>
      </c>
      <c r="HX132" s="85">
        <f t="shared" si="1715"/>
        <v>9.5654708587103983</v>
      </c>
      <c r="HY132" s="32"/>
      <c r="HZ132" s="32" t="s">
        <v>35</v>
      </c>
      <c r="IA132" s="81">
        <f>[1]Malaysia!AW2680</f>
        <v>126.84208178775199</v>
      </c>
      <c r="IB132" s="85">
        <f t="shared" si="1716"/>
        <v>0.65953114232249277</v>
      </c>
      <c r="IC132" s="81">
        <f>[1]Malaysia!AW2812</f>
        <v>101.17097780223899</v>
      </c>
      <c r="ID132" s="85">
        <f t="shared" si="1717"/>
        <v>13.344300364059848</v>
      </c>
      <c r="IE132" s="81">
        <f>[1]Malaysia!AW2689</f>
        <v>101.351815085003</v>
      </c>
      <c r="IF132" s="85">
        <f t="shared" si="1718"/>
        <v>10.424273386432262</v>
      </c>
      <c r="IG132" s="32"/>
      <c r="IH132" s="32" t="s">
        <v>35</v>
      </c>
      <c r="II132" s="81">
        <f>[1]Malaysia!AW2690</f>
        <v>129.388990969395</v>
      </c>
      <c r="IJ132" s="85">
        <f t="shared" si="1719"/>
        <v>6.0652438473604491</v>
      </c>
      <c r="IK132" s="81">
        <f>[1]Malaysia!AW2691</f>
        <v>98.056630936391002</v>
      </c>
      <c r="IL132" s="85">
        <f t="shared" si="1720"/>
        <v>28.986241875785652</v>
      </c>
      <c r="IM132" s="81">
        <f>[1]Malaysia!AW2694</f>
        <v>116.316303875423</v>
      </c>
      <c r="IN132" s="85">
        <f t="shared" si="1721"/>
        <v>15.888674665905796</v>
      </c>
      <c r="IO132" s="81">
        <f>[1]Malaysia!AW2695</f>
        <v>137.627686058384</v>
      </c>
      <c r="IP132" s="85">
        <f t="shared" si="1722"/>
        <v>16.348676595781512</v>
      </c>
      <c r="IQ132" s="32"/>
      <c r="IR132" s="32" t="s">
        <v>35</v>
      </c>
      <c r="IS132" s="81">
        <f>[1]Malaysia!AW2697</f>
        <v>100.167534865026</v>
      </c>
      <c r="IT132" s="85">
        <f t="shared" si="1723"/>
        <v>-11.844529539871161</v>
      </c>
      <c r="IU132" s="81">
        <f>[1]Malaysia!AW2698</f>
        <v>101.068057183614</v>
      </c>
      <c r="IV132" s="85">
        <f t="shared" si="1724"/>
        <v>-3.6143573369566582</v>
      </c>
      <c r="IW132" s="81">
        <f>[1]Malaysia!AW2699</f>
        <v>106.67336857425001</v>
      </c>
      <c r="IX132" s="85">
        <f t="shared" si="1725"/>
        <v>0.57547738066054421</v>
      </c>
      <c r="IY132" s="32"/>
      <c r="IZ132" s="32" t="s">
        <v>35</v>
      </c>
      <c r="JA132" s="81">
        <f>[1]Malaysia!AW2701</f>
        <v>115.48681596439801</v>
      </c>
      <c r="JB132" s="85">
        <f t="shared" si="1726"/>
        <v>-2.9547020122198546</v>
      </c>
      <c r="JC132" s="81">
        <f>[1]Malaysia!AW2702</f>
        <v>133.87395658923</v>
      </c>
      <c r="JD132" s="85">
        <f t="shared" si="1727"/>
        <v>19.730225098360663</v>
      </c>
      <c r="JE132" s="81">
        <f>[1]Malaysia!AW2703</f>
        <v>133.07206921794401</v>
      </c>
      <c r="JF132" s="85">
        <f t="shared" si="1728"/>
        <v>2.4308921424511851</v>
      </c>
      <c r="JG132" s="32"/>
      <c r="JH132" s="32" t="s">
        <v>35</v>
      </c>
      <c r="JI132" s="81">
        <f>[1]Malaysia!AW2704</f>
        <v>129.834689446597</v>
      </c>
      <c r="JJ132" s="85">
        <f t="shared" si="1729"/>
        <v>2.9339348998660171</v>
      </c>
      <c r="JK132" s="81">
        <f>[1]Malaysia!AW2705</f>
        <v>121.79543921426701</v>
      </c>
      <c r="JL132" s="85">
        <f t="shared" si="1730"/>
        <v>0.50621314573700715</v>
      </c>
      <c r="JM132" s="81">
        <f>[1]Malaysia!AW2706</f>
        <v>109.801759299658</v>
      </c>
      <c r="JN132" s="85">
        <f t="shared" si="1731"/>
        <v>-37.018968974791932</v>
      </c>
      <c r="JO132" s="32"/>
      <c r="JP132" s="32" t="s">
        <v>35</v>
      </c>
      <c r="JQ132" s="81">
        <f>[1]Malaysia!AW2707</f>
        <v>128.23289931763401</v>
      </c>
      <c r="JR132" s="85">
        <f t="shared" si="1732"/>
        <v>16.557349607455222</v>
      </c>
      <c r="JS132" s="81">
        <f>[1]Malaysia!AW2708</f>
        <v>102.175790246012</v>
      </c>
      <c r="JT132" s="85">
        <f t="shared" si="1733"/>
        <v>-10.675347508010518</v>
      </c>
      <c r="JU132" s="81">
        <f>[1]Malaysia!AW2709</f>
        <v>95.784872284252501</v>
      </c>
      <c r="JV132" s="85">
        <f t="shared" si="1734"/>
        <v>4.9329246557399102</v>
      </c>
      <c r="JW132" s="32"/>
      <c r="JX132" s="32" t="s">
        <v>35</v>
      </c>
      <c r="JY132" s="81">
        <f>[1]Malaysia!AW2710</f>
        <v>99.677967773600997</v>
      </c>
      <c r="JZ132" s="85">
        <f t="shared" si="1735"/>
        <v>-10.25581595800719</v>
      </c>
      <c r="KA132" s="81">
        <f>[1]Malaysia!AW2711</f>
        <v>83.214594044182107</v>
      </c>
      <c r="KB132" s="85">
        <f t="shared" si="1736"/>
        <v>22.421211116282862</v>
      </c>
      <c r="KC132" s="81">
        <f>[1]Malaysia!AW2712</f>
        <v>121.758528402598</v>
      </c>
      <c r="KD132" s="85">
        <f t="shared" si="1737"/>
        <v>-4.5113532145477677</v>
      </c>
      <c r="KE132" s="32"/>
      <c r="KF132" s="32" t="s">
        <v>35</v>
      </c>
      <c r="KG132" s="81">
        <f>[1]Malaysia!AW2714</f>
        <v>110.685668071582</v>
      </c>
      <c r="KH132" s="85">
        <f t="shared" si="1738"/>
        <v>5.4008685237987351</v>
      </c>
      <c r="KI132" s="81">
        <f>[1]Malaysia!AW2715</f>
        <v>123.9476491284</v>
      </c>
      <c r="KJ132" s="85">
        <f t="shared" si="1739"/>
        <v>-20.174370863962181</v>
      </c>
      <c r="KK132" s="81">
        <f>[1]Malaysia!AW2716</f>
        <v>130.63295676622101</v>
      </c>
      <c r="KL132" s="85">
        <f t="shared" si="1740"/>
        <v>39.057031749612548</v>
      </c>
      <c r="KM132" s="32"/>
      <c r="KN132" s="32" t="s">
        <v>35</v>
      </c>
      <c r="KO132" s="81">
        <f>[1]Malaysia!AW2717</f>
        <v>127.218001546369</v>
      </c>
      <c r="KP132" s="85">
        <f t="shared" si="1741"/>
        <v>39.354373975932987</v>
      </c>
      <c r="KQ132" s="81">
        <f>[1]Malaysia!AW2719</f>
        <v>126.69638558379199</v>
      </c>
      <c r="KR132" s="85">
        <f t="shared" si="1742"/>
        <v>0.759003025076737</v>
      </c>
      <c r="KS132" s="81">
        <f>[1]Malaysia!AW2720</f>
        <v>102.295278663118</v>
      </c>
      <c r="KT132" s="85">
        <f t="shared" si="1743"/>
        <v>-7.8204996998233867</v>
      </c>
      <c r="KU132" s="32"/>
      <c r="KV132" s="32" t="s">
        <v>35</v>
      </c>
      <c r="KW132" s="81">
        <f>[1]Malaysia!AW2722</f>
        <v>115.111092684704</v>
      </c>
      <c r="KX132" s="85">
        <f t="shared" si="1744"/>
        <v>-1.0580076973887316</v>
      </c>
      <c r="KY132" s="81">
        <f>[1]Malaysia!AW2723</f>
        <v>118.59729007755899</v>
      </c>
      <c r="KZ132" s="85">
        <f t="shared" si="1745"/>
        <v>-2.7388814899833562</v>
      </c>
      <c r="LA132" s="81">
        <f>[1]Malaysia!AW2726</f>
        <v>113.250790799043</v>
      </c>
      <c r="LB132" s="85">
        <f t="shared" si="1746"/>
        <v>14.900765795871735</v>
      </c>
      <c r="LC132" s="32"/>
      <c r="LD132" s="32" t="s">
        <v>35</v>
      </c>
      <c r="LE132" s="81">
        <f>[1]Malaysia!AW2729</f>
        <v>111.03468957247701</v>
      </c>
      <c r="LF132" s="85">
        <f t="shared" si="1747"/>
        <v>15.114341847554329</v>
      </c>
      <c r="LG132" s="81">
        <f>[1]Malaysia!AW2730</f>
        <v>152.27714388753199</v>
      </c>
      <c r="LH132" s="85">
        <f t="shared" si="1748"/>
        <v>12.615197485214352</v>
      </c>
      <c r="LI132" s="81">
        <f>[1]Malaysia!AW2731</f>
        <v>137.804925333315</v>
      </c>
      <c r="LJ132" s="85">
        <f t="shared" si="1749"/>
        <v>10.926359228626509</v>
      </c>
      <c r="LK132" s="32"/>
      <c r="LL132" s="32" t="s">
        <v>35</v>
      </c>
      <c r="LM132" s="81">
        <f>[1]Malaysia!AW2733</f>
        <v>200.11848713311599</v>
      </c>
      <c r="LN132" s="85">
        <f t="shared" si="1750"/>
        <v>50.314713206429644</v>
      </c>
      <c r="LO132" s="81">
        <f>[1]Malaysia!AW2735</f>
        <v>122.560247418562</v>
      </c>
      <c r="LP132" s="85">
        <f t="shared" si="1751"/>
        <v>-5.708380198059686</v>
      </c>
      <c r="LQ132" s="81">
        <f>[1]Malaysia!AW2737</f>
        <v>137.43317933511901</v>
      </c>
      <c r="LR132" s="85">
        <f t="shared" si="1752"/>
        <v>6.0801347178972804</v>
      </c>
      <c r="LS132" s="32"/>
      <c r="LT132" s="32" t="s">
        <v>35</v>
      </c>
      <c r="LU132" s="81">
        <f>[1]Malaysia!AW2740</f>
        <v>111.438878796889</v>
      </c>
      <c r="LV132" s="85">
        <f t="shared" si="1753"/>
        <v>1.0976048017209621</v>
      </c>
      <c r="LW132" s="81">
        <f>[1]Malaysia!AW2745</f>
        <v>96.038306592269507</v>
      </c>
      <c r="LX132" s="85">
        <f t="shared" si="1754"/>
        <v>-1.0026630049484027</v>
      </c>
      <c r="LY132" s="81">
        <f>[1]Malaysia!AW2746</f>
        <v>95.374933597409594</v>
      </c>
      <c r="LZ132" s="85">
        <f t="shared" si="1755"/>
        <v>8.6398605734247411</v>
      </c>
      <c r="MA132" s="32"/>
      <c r="MB132" s="32" t="s">
        <v>35</v>
      </c>
      <c r="MC132" s="81">
        <f>[1]Malaysia!AW2749</f>
        <v>142.63860239425901</v>
      </c>
      <c r="MD132" s="85">
        <f t="shared" si="1756"/>
        <v>6.691950448986475</v>
      </c>
      <c r="ME132" s="81">
        <f>[1]Malaysia!AW2750</f>
        <v>111.87709505019301</v>
      </c>
      <c r="MF132" s="85">
        <f t="shared" si="1757"/>
        <v>-11.446904716522212</v>
      </c>
      <c r="MG132" s="81">
        <f>[1]Malaysia!AW2753</f>
        <v>143.27583566364501</v>
      </c>
      <c r="MH132" s="85">
        <f t="shared" si="1758"/>
        <v>23.91637966809806</v>
      </c>
      <c r="MI132" s="32"/>
      <c r="MJ132" s="32" t="s">
        <v>35</v>
      </c>
      <c r="MK132" s="81">
        <f>[1]Malaysia!AW2755</f>
        <v>89.444865963537794</v>
      </c>
      <c r="ML132" s="85">
        <f t="shared" si="1759"/>
        <v>15.765254146223072</v>
      </c>
      <c r="MM132" s="81">
        <f>[1]Malaysia!AW2758</f>
        <v>127.681460173551</v>
      </c>
      <c r="MN132" s="85">
        <f t="shared" si="1760"/>
        <v>10.148046620755323</v>
      </c>
      <c r="MO132" s="81">
        <f>[1]Malaysia!AW2774</f>
        <v>142.48025267810701</v>
      </c>
      <c r="MP132" s="85">
        <f t="shared" si="1761"/>
        <v>1.9332460602577157</v>
      </c>
      <c r="MQ132"/>
      <c r="MR132"/>
      <c r="MS132"/>
      <c r="MT132"/>
      <c r="MU132"/>
      <c r="MV132"/>
    </row>
    <row r="133" spans="1:360" s="458" customFormat="1" ht="15" customHeight="1">
      <c r="A133" s="476"/>
      <c r="B133" s="32" t="s">
        <v>36</v>
      </c>
      <c r="C133" s="81">
        <f>[1]Malaysia!AX$2918</f>
        <v>100.096035085</v>
      </c>
      <c r="D133" s="85">
        <f t="shared" si="1629"/>
        <v>3.3362543758662184</v>
      </c>
      <c r="E133" s="499">
        <f>[1]Malaysia!AX2919</f>
        <v>98.524124772890701</v>
      </c>
      <c r="F133" s="85">
        <f t="shared" si="1630"/>
        <v>3.3668622702519997</v>
      </c>
      <c r="G133" s="499">
        <f>[1]Malaysia!AX2920</f>
        <v>101.582373798028</v>
      </c>
      <c r="H133" s="85">
        <f t="shared" si="1631"/>
        <v>3.3086615322315964</v>
      </c>
      <c r="I133" s="32"/>
      <c r="J133" s="32" t="s">
        <v>36</v>
      </c>
      <c r="K133" s="81">
        <f>[1]Malaysia!AX2547</f>
        <v>93.681874513993193</v>
      </c>
      <c r="L133" s="85">
        <f t="shared" si="1632"/>
        <v>0.6639243036976552</v>
      </c>
      <c r="M133" s="81">
        <f>[1]Malaysia!AX2548</f>
        <v>132.41215565198601</v>
      </c>
      <c r="N133" s="85">
        <f t="shared" si="1633"/>
        <v>3.1480284892896293</v>
      </c>
      <c r="O133" s="81">
        <f>[1]Malaysia!AX2549</f>
        <v>99.480196323417005</v>
      </c>
      <c r="P133" s="85">
        <f t="shared" si="1634"/>
        <v>10.97374733489174</v>
      </c>
      <c r="Q133" s="32"/>
      <c r="R133" s="32" t="s">
        <v>36</v>
      </c>
      <c r="S133" s="81">
        <f>[1]Malaysia!AX2550</f>
        <v>107.092963900928</v>
      </c>
      <c r="T133" s="85">
        <f t="shared" si="1635"/>
        <v>-2.8229792921055434</v>
      </c>
      <c r="U133" s="81">
        <f>[1]Malaysia!AX2552</f>
        <v>121.25313826710099</v>
      </c>
      <c r="V133" s="85">
        <f t="shared" si="1636"/>
        <v>12.07529255941084</v>
      </c>
      <c r="W133" s="81">
        <f>[1]Malaysia!AX2553</f>
        <v>110.43394590425601</v>
      </c>
      <c r="X133" s="85">
        <f t="shared" si="1637"/>
        <v>-4.2568786375918819</v>
      </c>
      <c r="Y133" s="32"/>
      <c r="Z133" s="32" t="s">
        <v>36</v>
      </c>
      <c r="AA133" s="81">
        <f>[1]Malaysia!AX2554</f>
        <v>99.713002139084196</v>
      </c>
      <c r="AB133" s="85">
        <f t="shared" si="1638"/>
        <v>-8.8438277500213047</v>
      </c>
      <c r="AC133" s="81">
        <f>[1]Malaysia!AX2556</f>
        <v>145.69815360540099</v>
      </c>
      <c r="AD133" s="85">
        <f t="shared" si="1639"/>
        <v>18.120549024622406</v>
      </c>
      <c r="AE133" s="81">
        <f>[1]Malaysia!AX2557</f>
        <v>114.06569308015</v>
      </c>
      <c r="AF133" s="85">
        <f t="shared" si="1640"/>
        <v>1.9021675975935182E-2</v>
      </c>
      <c r="AG133" s="32"/>
      <c r="AH133" s="32" t="s">
        <v>36</v>
      </c>
      <c r="AI133" s="81">
        <f>[1]Malaysia!AX2562</f>
        <v>136.00591101064799</v>
      </c>
      <c r="AJ133" s="85">
        <f t="shared" si="1641"/>
        <v>4.8958884223480226</v>
      </c>
      <c r="AK133" s="81">
        <f>[1]Malaysia!AX2563</f>
        <v>124.793193759964</v>
      </c>
      <c r="AL133" s="85">
        <f t="shared" si="1642"/>
        <v>-5.6726528292460898</v>
      </c>
      <c r="AM133" s="81">
        <f>[1]Malaysia!AX2564</f>
        <v>108.034721920998</v>
      </c>
      <c r="AN133" s="85">
        <f t="shared" si="1643"/>
        <v>20.753710218290536</v>
      </c>
      <c r="AO133" s="32"/>
      <c r="AP133" s="32" t="s">
        <v>36</v>
      </c>
      <c r="AQ133" s="81">
        <f>[1]Malaysia!AX2566</f>
        <v>128.392117661486</v>
      </c>
      <c r="AR133" s="85">
        <f t="shared" si="1644"/>
        <v>17.212399040959298</v>
      </c>
      <c r="AS133" s="81">
        <f>[1]Malaysia!AX2568</f>
        <v>118.64606242526099</v>
      </c>
      <c r="AT133" s="85">
        <f t="shared" si="1645"/>
        <v>4.3840673088524795</v>
      </c>
      <c r="AU133" s="81">
        <f>[1]Malaysia!AX2569</f>
        <v>125.45625163444301</v>
      </c>
      <c r="AV133" s="85">
        <f t="shared" si="1646"/>
        <v>21.481380852934961</v>
      </c>
      <c r="AW133" s="32"/>
      <c r="AX133" s="32" t="s">
        <v>36</v>
      </c>
      <c r="AY133" s="81">
        <f>[1]Malaysia!AX2570</f>
        <v>134.41586115569299</v>
      </c>
      <c r="AZ133" s="85">
        <f t="shared" si="1647"/>
        <v>22.59858367523691</v>
      </c>
      <c r="BA133" s="81">
        <f>[1]Malaysia!AX2571</f>
        <v>112.419927333465</v>
      </c>
      <c r="BB133" s="85">
        <f t="shared" si="1648"/>
        <v>3.9289334690440825</v>
      </c>
      <c r="BC133" s="81">
        <f>[1]Malaysia!AX2572</f>
        <v>112.25833766719499</v>
      </c>
      <c r="BD133" s="85">
        <f t="shared" si="1649"/>
        <v>18.563547102083817</v>
      </c>
      <c r="BE133" s="32"/>
      <c r="BF133" s="32" t="s">
        <v>36</v>
      </c>
      <c r="BG133" s="81">
        <f>[1]Malaysia!AX2573</f>
        <v>107.509743960843</v>
      </c>
      <c r="BH133" s="85">
        <f t="shared" si="1650"/>
        <v>16.783523567324224</v>
      </c>
      <c r="BI133" s="81">
        <f>[1]Malaysia!AX2575</f>
        <v>101.994460519616</v>
      </c>
      <c r="BJ133" s="85">
        <f t="shared" si="1651"/>
        <v>-2.6593938599402662</v>
      </c>
      <c r="BK133" s="81">
        <f>[1]Malaysia!AX2576</f>
        <v>117.390163945662</v>
      </c>
      <c r="BL133" s="85">
        <f t="shared" si="1652"/>
        <v>-7.0633321096475328</v>
      </c>
      <c r="BM133" s="32"/>
      <c r="BN133" s="32" t="s">
        <v>36</v>
      </c>
      <c r="BO133" s="81">
        <f>[1]Malaysia!AX2578</f>
        <v>116.633152177732</v>
      </c>
      <c r="BP133" s="85">
        <f t="shared" si="1653"/>
        <v>-8.6455403515818006</v>
      </c>
      <c r="BQ133" s="478">
        <f>(([1]Malaysia!AX2580*[1]Malaysia!$H$2580)+([1]Malaysia!AX2581*[1]Malaysia!$H$2581)+([1]Malaysia!AX2582*[1]Malaysia!$H$2582))/$BQ$11</f>
        <v>135.08669123118963</v>
      </c>
      <c r="BR133" s="85">
        <f t="shared" si="1654"/>
        <v>15.303524859340627</v>
      </c>
      <c r="BS133" s="81">
        <f>[1]Malaysia!AX2583</f>
        <v>111.105862700274</v>
      </c>
      <c r="BT133" s="85">
        <f t="shared" si="1655"/>
        <v>2.7758778042403094</v>
      </c>
      <c r="BU133" s="32"/>
      <c r="BV133" s="32" t="s">
        <v>36</v>
      </c>
      <c r="BW133" s="81">
        <f>[1]Malaysia!AX2584</f>
        <v>128.67416856872799</v>
      </c>
      <c r="BX133" s="85">
        <f t="shared" si="1656"/>
        <v>10.217196793661444</v>
      </c>
      <c r="BY133" s="81">
        <f>[1]Malaysia!AX2585</f>
        <v>106.850574744974</v>
      </c>
      <c r="BZ133" s="85">
        <f t="shared" si="1657"/>
        <v>1.5217006764662813</v>
      </c>
      <c r="CA133" s="81">
        <f>[1]Malaysia!AX2586</f>
        <v>116.47039153881001</v>
      </c>
      <c r="CB133" s="85">
        <f t="shared" si="1658"/>
        <v>-7.8104833551188051</v>
      </c>
      <c r="CC133" s="32"/>
      <c r="CD133" s="32" t="s">
        <v>36</v>
      </c>
      <c r="CE133" s="81">
        <f>[1]Malaysia!AX2587</f>
        <v>104.594742325452</v>
      </c>
      <c r="CF133" s="85">
        <f t="shared" si="1659"/>
        <v>3.8233349467973028</v>
      </c>
      <c r="CG133" s="81">
        <f>[1]Malaysia!AX2589</f>
        <v>118.21427676043101</v>
      </c>
      <c r="CH133" s="85">
        <f t="shared" si="1660"/>
        <v>1.0551177640887346</v>
      </c>
      <c r="CI133" s="81">
        <f>[1]Malaysia!AX2597</f>
        <v>113.17319897006099</v>
      </c>
      <c r="CJ133" s="85">
        <f t="shared" si="1661"/>
        <v>-2.1949141668948187</v>
      </c>
      <c r="CK133" s="32"/>
      <c r="CL133" s="32" t="s">
        <v>36</v>
      </c>
      <c r="CM133" s="81">
        <f>[1]Malaysia!AX2603</f>
        <v>144.538700014657</v>
      </c>
      <c r="CN133" s="85">
        <f t="shared" si="1662"/>
        <v>12.970283885650758</v>
      </c>
      <c r="CO133" s="81">
        <f>[1]Malaysia!AX2604</f>
        <v>101.43191853086201</v>
      </c>
      <c r="CP133" s="85">
        <f t="shared" si="1663"/>
        <v>2.0390508836195238</v>
      </c>
      <c r="CQ133" s="81">
        <f>[1]Malaysia!AX2606</f>
        <v>125.046787001647</v>
      </c>
      <c r="CR133" s="85">
        <f t="shared" si="1664"/>
        <v>3.8284126022509923</v>
      </c>
      <c r="CS133" s="32"/>
      <c r="CT133" s="32" t="s">
        <v>36</v>
      </c>
      <c r="CU133" s="81">
        <f>[1]Malaysia!AX2608</f>
        <v>133.33098280692101</v>
      </c>
      <c r="CV133" s="85">
        <f t="shared" si="1665"/>
        <v>6.193288046609851</v>
      </c>
      <c r="CW133" s="81">
        <f>[1]Malaysia!AX2609</f>
        <v>94.017442105286904</v>
      </c>
      <c r="CX133" s="85">
        <f t="shared" si="1666"/>
        <v>3.0723478652490428</v>
      </c>
      <c r="CY133" s="81">
        <f>[1]Malaysia!AX2610</f>
        <v>128.601846623619</v>
      </c>
      <c r="CZ133" s="85">
        <f t="shared" si="1667"/>
        <v>2.9745663068365644</v>
      </c>
      <c r="DA133" s="32"/>
      <c r="DB133" s="32" t="s">
        <v>36</v>
      </c>
      <c r="DC133" s="81">
        <f>[1]Malaysia!AX2611</f>
        <v>89.365948148158907</v>
      </c>
      <c r="DD133" s="85">
        <f t="shared" si="1668"/>
        <v>-2.3141478218260119</v>
      </c>
      <c r="DE133" s="81">
        <f>[1]Malaysia!AX2613</f>
        <v>197.65213280992799</v>
      </c>
      <c r="DF133" s="85">
        <f t="shared" si="1669"/>
        <v>5.9558345090799918</v>
      </c>
      <c r="DG133" s="81">
        <f>[1]Malaysia!AX2616</f>
        <v>112.839444619754</v>
      </c>
      <c r="DH133" s="85">
        <f t="shared" si="1670"/>
        <v>1.3494567122825316</v>
      </c>
      <c r="DI133" s="32"/>
      <c r="DJ133" s="32" t="s">
        <v>36</v>
      </c>
      <c r="DK133" s="81">
        <f>[1]Malaysia!AX2617</f>
        <v>122.779789465197</v>
      </c>
      <c r="DL133" s="85">
        <f t="shared" si="1671"/>
        <v>7.4207680494820636</v>
      </c>
      <c r="DM133" s="81">
        <f>[1]Malaysia!AX2618</f>
        <v>93.609064538580498</v>
      </c>
      <c r="DN133" s="85">
        <f t="shared" si="1672"/>
        <v>-2.0569557535124403</v>
      </c>
      <c r="DO133" s="81">
        <f>[1]Malaysia!AX2619</f>
        <v>125.263391402906</v>
      </c>
      <c r="DP133" s="85">
        <f t="shared" si="1673"/>
        <v>6.9015396523312234E-2</v>
      </c>
      <c r="DQ133" s="32"/>
      <c r="DR133" s="32" t="s">
        <v>36</v>
      </c>
      <c r="DS133" s="81">
        <f>[1]Malaysia!AX2620</f>
        <v>114.32821958221299</v>
      </c>
      <c r="DT133" s="85">
        <f t="shared" si="1674"/>
        <v>2.4005979347708717</v>
      </c>
      <c r="DU133" s="81">
        <f>[1]Malaysia!AX2623</f>
        <v>103.23203015025599</v>
      </c>
      <c r="DV133" s="85">
        <f t="shared" si="1675"/>
        <v>-1.5384327814812337</v>
      </c>
      <c r="DW133" s="81">
        <f>[1]Malaysia!AX2624</f>
        <v>125.805034959536</v>
      </c>
      <c r="DX133" s="85">
        <f t="shared" si="1676"/>
        <v>7.8048578451339807</v>
      </c>
      <c r="DY133" s="32"/>
      <c r="DZ133" s="32" t="s">
        <v>36</v>
      </c>
      <c r="EA133" s="81">
        <f>[1]Malaysia!AX2626</f>
        <v>100.29242734004799</v>
      </c>
      <c r="EB133" s="85">
        <f t="shared" si="1677"/>
        <v>3.092417396537968</v>
      </c>
      <c r="EC133" s="81">
        <f>[1]Malaysia!AX2628</f>
        <v>126.121961493475</v>
      </c>
      <c r="ED133" s="85">
        <f t="shared" si="1678"/>
        <v>3.9323951326534825</v>
      </c>
      <c r="EE133" s="81">
        <f>[1]Malaysia!AX2629</f>
        <v>112.76887399358399</v>
      </c>
      <c r="EF133" s="85">
        <f t="shared" si="1679"/>
        <v>12.234637120888564</v>
      </c>
      <c r="EG133" s="32"/>
      <c r="EH133" s="32" t="s">
        <v>36</v>
      </c>
      <c r="EI133" s="81">
        <f>[1]Malaysia!AX2630</f>
        <v>109.710459240864</v>
      </c>
      <c r="EJ133" s="85">
        <f t="shared" si="1680"/>
        <v>2.3265736838382338</v>
      </c>
      <c r="EK133" s="81">
        <f>[1]Malaysia!AX2632</f>
        <v>114.616910038288</v>
      </c>
      <c r="EL133" s="85">
        <f t="shared" si="1681"/>
        <v>-6.5541758753848285</v>
      </c>
      <c r="EM133" s="81">
        <f>[1]Malaysia!AX2634</f>
        <v>114.54236391182199</v>
      </c>
      <c r="EN133" s="85">
        <f t="shared" si="1682"/>
        <v>3.0613315744304543</v>
      </c>
      <c r="EO133" s="32"/>
      <c r="EP133" s="32" t="s">
        <v>36</v>
      </c>
      <c r="EQ133" s="81">
        <f>[1]Malaysia!AX2636</f>
        <v>103.317706173358</v>
      </c>
      <c r="ER133" s="85">
        <f t="shared" si="1683"/>
        <v>-2.9662025495341595</v>
      </c>
      <c r="ES133" s="81">
        <f>[1]Malaysia!AX2637</f>
        <v>117.22194724202799</v>
      </c>
      <c r="ET133" s="85">
        <f t="shared" si="1684"/>
        <v>5.1459364416988791</v>
      </c>
      <c r="EU133" s="81">
        <f>[1]Malaysia!AX2638</f>
        <v>114.78650239671001</v>
      </c>
      <c r="EV133" s="85">
        <f t="shared" si="1685"/>
        <v>13.810012489549678</v>
      </c>
      <c r="EW133" s="32"/>
      <c r="EX133" s="32" t="s">
        <v>36</v>
      </c>
      <c r="EY133" s="81">
        <f>[1]Malaysia!AX2639</f>
        <v>97.283611941713502</v>
      </c>
      <c r="EZ133" s="85">
        <f t="shared" si="1686"/>
        <v>10.004536548140464</v>
      </c>
      <c r="FA133" s="81">
        <f>[1]Malaysia!AX2640</f>
        <v>105.48487859283701</v>
      </c>
      <c r="FB133" s="85">
        <f t="shared" si="1687"/>
        <v>5.5598260693462436</v>
      </c>
      <c r="FC133" s="81">
        <f>[1]Malaysia!AX2641</f>
        <v>113.21579172494999</v>
      </c>
      <c r="FD133" s="85">
        <f t="shared" si="1688"/>
        <v>33.126136735043019</v>
      </c>
      <c r="FE133" s="32"/>
      <c r="FF133" s="32" t="s">
        <v>36</v>
      </c>
      <c r="FG133" s="81">
        <f>[1]Malaysia!AX2643</f>
        <v>113.32734699331</v>
      </c>
      <c r="FH133" s="85">
        <f t="shared" si="1689"/>
        <v>9.9913105444954482</v>
      </c>
      <c r="FI133" s="81">
        <f>[1]Malaysia!AX2645</f>
        <v>121.36889627516901</v>
      </c>
      <c r="FJ133" s="85">
        <f t="shared" si="1690"/>
        <v>6.4051412598029174</v>
      </c>
      <c r="FK133" s="81">
        <f>[1]Malaysia!AX2649</f>
        <v>101.40343131287899</v>
      </c>
      <c r="FL133" s="85">
        <f t="shared" si="1691"/>
        <v>0.15945093229983343</v>
      </c>
      <c r="FM133" s="32"/>
      <c r="FN133" s="32" t="s">
        <v>36</v>
      </c>
      <c r="FO133" s="81">
        <f>[1]Malaysia!AX2650</f>
        <v>96.381239555494602</v>
      </c>
      <c r="FP133" s="85">
        <f t="shared" si="1692"/>
        <v>1.12395294879299</v>
      </c>
      <c r="FQ133" s="81">
        <f>[1]Malaysia!AX2652</f>
        <v>115.79649402363501</v>
      </c>
      <c r="FR133" s="85">
        <f t="shared" si="1693"/>
        <v>-4.3589094077712787</v>
      </c>
      <c r="FS133" s="81">
        <f>[1]Malaysia!AX2653</f>
        <v>118.478252636883</v>
      </c>
      <c r="FT133" s="85">
        <f t="shared" si="1694"/>
        <v>12.748379966961991</v>
      </c>
      <c r="FU133" s="32"/>
      <c r="FV133" s="32" t="s">
        <v>36</v>
      </c>
      <c r="FW133" s="81">
        <f>[1]Malaysia!AX2654</f>
        <v>117.697324927157</v>
      </c>
      <c r="FX133" s="85">
        <f t="shared" si="1695"/>
        <v>5.7478211385058557</v>
      </c>
      <c r="FY133" s="81">
        <f>[1]Malaysia!AX2655</f>
        <v>89.568103972811102</v>
      </c>
      <c r="FZ133" s="85">
        <f t="shared" si="1696"/>
        <v>9.5835370071708468</v>
      </c>
      <c r="GA133" s="81">
        <f>[1]Malaysia!AX2656</f>
        <v>93.141715041237703</v>
      </c>
      <c r="GB133" s="85">
        <f t="shared" si="1697"/>
        <v>9.4986187031079794</v>
      </c>
      <c r="GC133" s="32"/>
      <c r="GD133" s="32" t="s">
        <v>36</v>
      </c>
      <c r="GE133" s="81">
        <f>[1]Malaysia!AX2657</f>
        <v>110.581799175169</v>
      </c>
      <c r="GF133" s="85">
        <f t="shared" si="1698"/>
        <v>9.1659172287126012</v>
      </c>
      <c r="GG133" s="81">
        <f>[1]Malaysia!AX2658</f>
        <v>109.187905010733</v>
      </c>
      <c r="GH133" s="85">
        <f t="shared" si="1699"/>
        <v>7.2404190016628149</v>
      </c>
      <c r="GI133" s="81">
        <f>[1]Malaysia!AX2659</f>
        <v>99.498854550823197</v>
      </c>
      <c r="GJ133" s="85">
        <f t="shared" si="1700"/>
        <v>8.627947236585868</v>
      </c>
      <c r="GK133" s="32"/>
      <c r="GL133" s="32" t="s">
        <v>36</v>
      </c>
      <c r="GM133" s="81">
        <f>[1]Malaysia!AX2660</f>
        <v>96.699837483855006</v>
      </c>
      <c r="GN133" s="85">
        <f t="shared" si="1701"/>
        <v>3.0508621160682878</v>
      </c>
      <c r="GO133" s="81">
        <f>[1]Malaysia!AX2661</f>
        <v>119.84253852619101</v>
      </c>
      <c r="GP133" s="85">
        <f t="shared" si="1702"/>
        <v>9.2626373514500955</v>
      </c>
      <c r="GQ133" s="81">
        <f>[1]Malaysia!AX2662</f>
        <v>131.804857554987</v>
      </c>
      <c r="GR133" s="85">
        <f t="shared" si="1703"/>
        <v>6.8968277264474693</v>
      </c>
      <c r="GS133" s="32"/>
      <c r="GT133" s="32" t="s">
        <v>36</v>
      </c>
      <c r="GU133" s="81">
        <f>[1]Malaysia!AX2665</f>
        <v>119.538949009974</v>
      </c>
      <c r="GV133" s="85">
        <f t="shared" si="1704"/>
        <v>17.861775938370997</v>
      </c>
      <c r="GW133" s="81">
        <f>[1]Malaysia!AX2667</f>
        <v>111.257833818424</v>
      </c>
      <c r="GX133" s="85">
        <f t="shared" si="1705"/>
        <v>-4.3140910105234127</v>
      </c>
      <c r="GY133" s="81">
        <f>[1]Malaysia!AX2668</f>
        <v>106.687688615786</v>
      </c>
      <c r="GZ133" s="85">
        <f t="shared" si="1706"/>
        <v>10.32054413412267</v>
      </c>
      <c r="HA133" s="32"/>
      <c r="HB133" s="32" t="s">
        <v>36</v>
      </c>
      <c r="HC133" s="81">
        <f>[1]Malaysia!AX2669</f>
        <v>119.33312776755101</v>
      </c>
      <c r="HD133" s="85">
        <f t="shared" si="1707"/>
        <v>19.386851850883914</v>
      </c>
      <c r="HE133" s="81">
        <f>[1]Malaysia!AX2670</f>
        <v>106.997174854059</v>
      </c>
      <c r="HF133" s="85">
        <f t="shared" si="1708"/>
        <v>-2.4816124188306645</v>
      </c>
      <c r="HG133" s="81">
        <f>[1]Malaysia!AX2671</f>
        <v>109.28756626240801</v>
      </c>
      <c r="HH133" s="85">
        <f t="shared" si="1709"/>
        <v>15.80753021342376</v>
      </c>
      <c r="HI133" s="32"/>
      <c r="HJ133" s="32" t="s">
        <v>36</v>
      </c>
      <c r="HK133" s="81">
        <f>[1]Malaysia!AX2672</f>
        <v>104.88750510842701</v>
      </c>
      <c r="HL133" s="85">
        <f t="shared" si="1710"/>
        <v>-12.038119866802802</v>
      </c>
      <c r="HM133" s="81">
        <f>[1]Malaysia!AX2673</f>
        <v>116.803440049158</v>
      </c>
      <c r="HN133" s="85">
        <f t="shared" si="1711"/>
        <v>-9.4694351701211303</v>
      </c>
      <c r="HO133" s="81">
        <f>[1]Malaysia!AX2675</f>
        <v>98.116533583179404</v>
      </c>
      <c r="HP133" s="85">
        <f t="shared" si="1712"/>
        <v>-2.5209792127690775</v>
      </c>
      <c r="HQ133" s="32"/>
      <c r="HR133" s="32" t="s">
        <v>36</v>
      </c>
      <c r="HS133" s="81">
        <f>[1]Malaysia!AX2676</f>
        <v>104.805346500098</v>
      </c>
      <c r="HT133" s="85">
        <f t="shared" si="1713"/>
        <v>13.765518757433455</v>
      </c>
      <c r="HU133" s="81">
        <f>[1]Malaysia!AX2677</f>
        <v>117.615332348416</v>
      </c>
      <c r="HV133" s="85">
        <f t="shared" si="1714"/>
        <v>-5.2169552914311481</v>
      </c>
      <c r="HW133" s="81">
        <f>[1]Malaysia!AX2678</f>
        <v>125.456699130621</v>
      </c>
      <c r="HX133" s="85">
        <f t="shared" si="1715"/>
        <v>15.092609633155377</v>
      </c>
      <c r="HY133" s="32"/>
      <c r="HZ133" s="32" t="s">
        <v>36</v>
      </c>
      <c r="IA133" s="81">
        <f>[1]Malaysia!AX2680</f>
        <v>103.513377242674</v>
      </c>
      <c r="IB133" s="85">
        <f t="shared" si="1716"/>
        <v>29.639657398116412</v>
      </c>
      <c r="IC133" s="81">
        <f>[1]Malaysia!AX2812</f>
        <v>106.891353485883</v>
      </c>
      <c r="ID133" s="85">
        <f t="shared" si="1717"/>
        <v>-1.9432908655499119</v>
      </c>
      <c r="IE133" s="81">
        <f>[1]Malaysia!AX2689</f>
        <v>101.50074575558099</v>
      </c>
      <c r="IF133" s="85">
        <f t="shared" si="1718"/>
        <v>3.5077612461437155</v>
      </c>
      <c r="IG133" s="32"/>
      <c r="IH133" s="32" t="s">
        <v>36</v>
      </c>
      <c r="II133" s="81">
        <f>[1]Malaysia!AX2690</f>
        <v>123.75468099426099</v>
      </c>
      <c r="IJ133" s="85">
        <f t="shared" si="1719"/>
        <v>12.873660155290949</v>
      </c>
      <c r="IK133" s="81">
        <f>[1]Malaysia!AX2691</f>
        <v>102.800445672119</v>
      </c>
      <c r="IL133" s="85">
        <f t="shared" si="1720"/>
        <v>-4.4116921548012442</v>
      </c>
      <c r="IM133" s="81">
        <f>[1]Malaysia!AX2694</f>
        <v>121.814331131957</v>
      </c>
      <c r="IN133" s="85">
        <f t="shared" si="1721"/>
        <v>26.730195411988021</v>
      </c>
      <c r="IO133" s="81">
        <f>[1]Malaysia!AX2695</f>
        <v>157.79104799659899</v>
      </c>
      <c r="IP133" s="85">
        <f t="shared" si="1722"/>
        <v>17.579022352160194</v>
      </c>
      <c r="IQ133" s="32"/>
      <c r="IR133" s="32" t="s">
        <v>36</v>
      </c>
      <c r="IS133" s="81">
        <f>[1]Malaysia!AX2697</f>
        <v>99.317647469687799</v>
      </c>
      <c r="IT133" s="85">
        <f t="shared" si="1723"/>
        <v>-13.784519154415648</v>
      </c>
      <c r="IU133" s="81">
        <f>[1]Malaysia!AX2698</f>
        <v>91.373733956723299</v>
      </c>
      <c r="IV133" s="85">
        <f t="shared" si="1724"/>
        <v>-11.104667902164351</v>
      </c>
      <c r="IW133" s="81">
        <f>[1]Malaysia!AX2699</f>
        <v>107.93078555375099</v>
      </c>
      <c r="IX133" s="85">
        <f t="shared" si="1725"/>
        <v>3.6281449744133454</v>
      </c>
      <c r="IY133" s="32"/>
      <c r="IZ133" s="32" t="s">
        <v>36</v>
      </c>
      <c r="JA133" s="81">
        <f>[1]Malaysia!AX2701</f>
        <v>120.91480865125899</v>
      </c>
      <c r="JB133" s="85">
        <f t="shared" si="1726"/>
        <v>1.4735006598401981</v>
      </c>
      <c r="JC133" s="81">
        <f>[1]Malaysia!AX2702</f>
        <v>121.765905385555</v>
      </c>
      <c r="JD133" s="85">
        <f t="shared" si="1727"/>
        <v>7.7355099276740162</v>
      </c>
      <c r="JE133" s="81">
        <f>[1]Malaysia!AX2703</f>
        <v>145.57043603953301</v>
      </c>
      <c r="JF133" s="85">
        <f t="shared" si="1728"/>
        <v>12.280415614106559</v>
      </c>
      <c r="JG133" s="32"/>
      <c r="JH133" s="32" t="s">
        <v>36</v>
      </c>
      <c r="JI133" s="81">
        <f>[1]Malaysia!AX2704</f>
        <v>133.92272614840499</v>
      </c>
      <c r="JJ133" s="85">
        <f t="shared" si="1729"/>
        <v>14.560804568314211</v>
      </c>
      <c r="JK133" s="81">
        <f>[1]Malaysia!AX2705</f>
        <v>129.42927868405701</v>
      </c>
      <c r="JL133" s="85">
        <f t="shared" si="1730"/>
        <v>5.7307813518527411</v>
      </c>
      <c r="JM133" s="81">
        <f>[1]Malaysia!AX2706</f>
        <v>106.901656715813</v>
      </c>
      <c r="JN133" s="85">
        <f t="shared" si="1731"/>
        <v>18.24619684071078</v>
      </c>
      <c r="JO133" s="32"/>
      <c r="JP133" s="32" t="s">
        <v>36</v>
      </c>
      <c r="JQ133" s="81">
        <f>[1]Malaysia!AX2707</f>
        <v>116.193355899549</v>
      </c>
      <c r="JR133" s="85">
        <f t="shared" si="1732"/>
        <v>6.2038241957013298</v>
      </c>
      <c r="JS133" s="81">
        <f>[1]Malaysia!AX2708</f>
        <v>102.305602864067</v>
      </c>
      <c r="JT133" s="85">
        <f t="shared" si="1733"/>
        <v>-13.212813885132462</v>
      </c>
      <c r="JU133" s="81">
        <f>[1]Malaysia!AX2709</f>
        <v>93.756839011306994</v>
      </c>
      <c r="JV133" s="85">
        <f t="shared" si="1734"/>
        <v>6.6097050524276568</v>
      </c>
      <c r="JW133" s="32"/>
      <c r="JX133" s="32" t="s">
        <v>36</v>
      </c>
      <c r="JY133" s="81">
        <f>[1]Malaysia!AX2710</f>
        <v>110.072572088581</v>
      </c>
      <c r="JZ133" s="85">
        <f t="shared" si="1735"/>
        <v>7.6778174289608927</v>
      </c>
      <c r="KA133" s="81">
        <f>[1]Malaysia!AX2711</f>
        <v>82.789555627675</v>
      </c>
      <c r="KB133" s="85">
        <f t="shared" si="1736"/>
        <v>15.230358439009279</v>
      </c>
      <c r="KC133" s="81">
        <f>[1]Malaysia!AX2712</f>
        <v>111.89374558799599</v>
      </c>
      <c r="KD133" s="85">
        <f t="shared" si="1737"/>
        <v>5.6009830104058977</v>
      </c>
      <c r="KE133" s="32"/>
      <c r="KF133" s="32" t="s">
        <v>36</v>
      </c>
      <c r="KG133" s="81">
        <f>[1]Malaysia!AX2714</f>
        <v>103.574221002915</v>
      </c>
      <c r="KH133" s="85">
        <f t="shared" si="1738"/>
        <v>33.607952687549158</v>
      </c>
      <c r="KI133" s="81">
        <f>[1]Malaysia!AX2715</f>
        <v>100.21098675405101</v>
      </c>
      <c r="KJ133" s="85">
        <f t="shared" si="1739"/>
        <v>10.283146526297784</v>
      </c>
      <c r="KK133" s="81">
        <f>[1]Malaysia!AX2716</f>
        <v>121.513463752612</v>
      </c>
      <c r="KL133" s="85">
        <f t="shared" si="1740"/>
        <v>20.600517832619076</v>
      </c>
      <c r="KM133" s="32"/>
      <c r="KN133" s="32" t="s">
        <v>36</v>
      </c>
      <c r="KO133" s="81">
        <f>[1]Malaysia!AX2717</f>
        <v>122.259326369034</v>
      </c>
      <c r="KP133" s="85">
        <f t="shared" si="1741"/>
        <v>27.514185972980528</v>
      </c>
      <c r="KQ133" s="81">
        <f>[1]Malaysia!AX2719</f>
        <v>138.660823072266</v>
      </c>
      <c r="KR133" s="85">
        <f t="shared" si="1742"/>
        <v>1.1886443110120268</v>
      </c>
      <c r="KS133" s="81">
        <f>[1]Malaysia!AX2720</f>
        <v>107.454210587022</v>
      </c>
      <c r="KT133" s="85">
        <f t="shared" si="1743"/>
        <v>-2.8284796919733708</v>
      </c>
      <c r="KU133" s="32"/>
      <c r="KV133" s="32" t="s">
        <v>36</v>
      </c>
      <c r="KW133" s="81">
        <f>[1]Malaysia!AX2722</f>
        <v>122.5776922698</v>
      </c>
      <c r="KX133" s="85">
        <f t="shared" si="1744"/>
        <v>2.3972435173923259</v>
      </c>
      <c r="KY133" s="81">
        <f>[1]Malaysia!AX2723</f>
        <v>127.755906613679</v>
      </c>
      <c r="KZ133" s="85">
        <f t="shared" si="1745"/>
        <v>4.1273323555562058</v>
      </c>
      <c r="LA133" s="81">
        <f>[1]Malaysia!AX2726</f>
        <v>104.590883831638</v>
      </c>
      <c r="LB133" s="85">
        <f t="shared" si="1746"/>
        <v>16.460542303177888</v>
      </c>
      <c r="LC133" s="32"/>
      <c r="LD133" s="32" t="s">
        <v>36</v>
      </c>
      <c r="LE133" s="81">
        <f>[1]Malaysia!AX2729</f>
        <v>125.145647326294</v>
      </c>
      <c r="LF133" s="85">
        <f t="shared" si="1747"/>
        <v>36.298994005787591</v>
      </c>
      <c r="LG133" s="81">
        <f>[1]Malaysia!AX2730</f>
        <v>160.10633806570701</v>
      </c>
      <c r="LH133" s="85">
        <f t="shared" si="1748"/>
        <v>18.30983836730536</v>
      </c>
      <c r="LI133" s="81">
        <f>[1]Malaysia!AX2731</f>
        <v>133.23906896058099</v>
      </c>
      <c r="LJ133" s="85">
        <f t="shared" si="1749"/>
        <v>17.382976495560669</v>
      </c>
      <c r="LK133" s="32"/>
      <c r="LL133" s="32" t="s">
        <v>36</v>
      </c>
      <c r="LM133" s="81">
        <f>[1]Malaysia!AX2733</f>
        <v>167.472769557135</v>
      </c>
      <c r="LN133" s="85">
        <f t="shared" si="1750"/>
        <v>44.339480945930688</v>
      </c>
      <c r="LO133" s="81">
        <f>[1]Malaysia!AX2735</f>
        <v>120.90681586204001</v>
      </c>
      <c r="LP133" s="85">
        <f t="shared" si="1751"/>
        <v>5.0632741241223584</v>
      </c>
      <c r="LQ133" s="81">
        <f>[1]Malaysia!AX2737</f>
        <v>150.13605735990799</v>
      </c>
      <c r="LR133" s="85">
        <f t="shared" si="1752"/>
        <v>0.80507688479556805</v>
      </c>
      <c r="LS133" s="32"/>
      <c r="LT133" s="32" t="s">
        <v>36</v>
      </c>
      <c r="LU133" s="81">
        <f>[1]Malaysia!AX2740</f>
        <v>122.321759400677</v>
      </c>
      <c r="LV133" s="85">
        <f t="shared" si="1753"/>
        <v>6.3001941399097916</v>
      </c>
      <c r="LW133" s="81">
        <f>[1]Malaysia!AX2745</f>
        <v>103.286350648664</v>
      </c>
      <c r="LX133" s="85">
        <f t="shared" si="1754"/>
        <v>23.481798850695213</v>
      </c>
      <c r="LY133" s="81">
        <f>[1]Malaysia!AX2746</f>
        <v>79.989921742263107</v>
      </c>
      <c r="LZ133" s="85">
        <f t="shared" si="1755"/>
        <v>6.9441169878911921</v>
      </c>
      <c r="MA133" s="32"/>
      <c r="MB133" s="32" t="s">
        <v>36</v>
      </c>
      <c r="MC133" s="81">
        <f>[1]Malaysia!AX2749</f>
        <v>142.548607716346</v>
      </c>
      <c r="MD133" s="85">
        <f t="shared" si="1756"/>
        <v>10.686416005113912</v>
      </c>
      <c r="ME133" s="81">
        <f>[1]Malaysia!AX2750</f>
        <v>58.487098481472998</v>
      </c>
      <c r="MF133" s="85">
        <f t="shared" si="1757"/>
        <v>-23.301643829373432</v>
      </c>
      <c r="MG133" s="81">
        <f>[1]Malaysia!AX2753</f>
        <v>136.47093929817601</v>
      </c>
      <c r="MH133" s="85">
        <f t="shared" si="1758"/>
        <v>23.276640468800309</v>
      </c>
      <c r="MI133" s="32"/>
      <c r="MJ133" s="32" t="s">
        <v>36</v>
      </c>
      <c r="MK133" s="81">
        <f>[1]Malaysia!AX2755</f>
        <v>90.348349458119003</v>
      </c>
      <c r="ML133" s="85">
        <f t="shared" si="1759"/>
        <v>-1.1657410701654101</v>
      </c>
      <c r="MM133" s="81">
        <f>[1]Malaysia!AX2758</f>
        <v>109.73966979423101</v>
      </c>
      <c r="MN133" s="85">
        <f t="shared" si="1760"/>
        <v>0.38706445639608944</v>
      </c>
      <c r="MO133" s="81">
        <f>[1]Malaysia!AX2774</f>
        <v>119.94389810617901</v>
      </c>
      <c r="MP133" s="85">
        <f t="shared" si="1761"/>
        <v>24.01147446875413</v>
      </c>
      <c r="MQ133"/>
      <c r="MR133"/>
      <c r="MS133"/>
      <c r="MT133"/>
      <c r="MU133"/>
      <c r="MV133"/>
    </row>
    <row r="134" spans="1:360" s="458" customFormat="1" ht="15" customHeight="1">
      <c r="A134" s="476"/>
      <c r="B134" s="32" t="s">
        <v>37</v>
      </c>
      <c r="C134" s="81">
        <f>[1]Malaysia!AY$2918</f>
        <v>100.129750268593</v>
      </c>
      <c r="D134" s="85">
        <f t="shared" si="1629"/>
        <v>1.5159409653005156</v>
      </c>
      <c r="E134" s="499">
        <f>[1]Malaysia!AY2919</f>
        <v>100.53214601842301</v>
      </c>
      <c r="F134" s="85">
        <f t="shared" si="1630"/>
        <v>4.9691938421298403</v>
      </c>
      <c r="G134" s="499">
        <f>[1]Malaysia!AY2920</f>
        <v>99.749260124643897</v>
      </c>
      <c r="H134" s="85">
        <f t="shared" si="1631"/>
        <v>-1.5697058174029053</v>
      </c>
      <c r="I134" s="32"/>
      <c r="J134" s="32" t="s">
        <v>37</v>
      </c>
      <c r="K134" s="81">
        <f>[1]Malaysia!AY2547</f>
        <v>91.702468726488704</v>
      </c>
      <c r="L134" s="85">
        <f t="shared" si="1632"/>
        <v>-7.8024303243530682</v>
      </c>
      <c r="M134" s="81">
        <f>[1]Malaysia!AY2548</f>
        <v>125.944126655581</v>
      </c>
      <c r="N134" s="85">
        <f t="shared" si="1633"/>
        <v>11.854885302835811</v>
      </c>
      <c r="O134" s="81">
        <f>[1]Malaysia!AY2549</f>
        <v>94.6100681649243</v>
      </c>
      <c r="P134" s="85">
        <f t="shared" si="1634"/>
        <v>-7.6001365683605115</v>
      </c>
      <c r="Q134" s="32"/>
      <c r="R134" s="32" t="s">
        <v>37</v>
      </c>
      <c r="S134" s="81">
        <f>[1]Malaysia!AY2550</f>
        <v>112.445586006742</v>
      </c>
      <c r="T134" s="85">
        <f t="shared" si="1635"/>
        <v>2.3153438155631108</v>
      </c>
      <c r="U134" s="81">
        <f>[1]Malaysia!AY2552</f>
        <v>124.369729116</v>
      </c>
      <c r="V134" s="85">
        <f t="shared" si="1636"/>
        <v>-0.46360585839020985</v>
      </c>
      <c r="W134" s="81">
        <f>[1]Malaysia!AY2553</f>
        <v>106.386170854696</v>
      </c>
      <c r="X134" s="85">
        <f t="shared" si="1637"/>
        <v>-6.1660029329617032</v>
      </c>
      <c r="Y134" s="32"/>
      <c r="Z134" s="32" t="s">
        <v>37</v>
      </c>
      <c r="AA134" s="81">
        <f>[1]Malaysia!AY2554</f>
        <v>109.894581052558</v>
      </c>
      <c r="AB134" s="85">
        <f t="shared" si="1638"/>
        <v>-3.9601305187999287</v>
      </c>
      <c r="AC134" s="81">
        <f>[1]Malaysia!AY2556</f>
        <v>124.997518278313</v>
      </c>
      <c r="AD134" s="85">
        <f t="shared" si="1639"/>
        <v>18.690314942280239</v>
      </c>
      <c r="AE134" s="81">
        <f>[1]Malaysia!AY2557</f>
        <v>111.72672183953701</v>
      </c>
      <c r="AF134" s="85">
        <f t="shared" si="1640"/>
        <v>4.783750529455304</v>
      </c>
      <c r="AG134" s="32"/>
      <c r="AH134" s="32" t="s">
        <v>37</v>
      </c>
      <c r="AI134" s="81">
        <f>[1]Malaysia!AY2562</f>
        <v>138.52223578597901</v>
      </c>
      <c r="AJ134" s="85">
        <f t="shared" si="1641"/>
        <v>-4.0345864894219403</v>
      </c>
      <c r="AK134" s="81">
        <f>[1]Malaysia!AY2563</f>
        <v>133.98470730750299</v>
      </c>
      <c r="AL134" s="85">
        <f t="shared" si="1642"/>
        <v>-3.4128653555006991</v>
      </c>
      <c r="AM134" s="81">
        <f>[1]Malaysia!AY2564</f>
        <v>110.474502884028</v>
      </c>
      <c r="AN134" s="85">
        <f t="shared" si="1643"/>
        <v>15.562729880674084</v>
      </c>
      <c r="AO134" s="32"/>
      <c r="AP134" s="32" t="s">
        <v>37</v>
      </c>
      <c r="AQ134" s="81">
        <f>[1]Malaysia!AY2566</f>
        <v>111.232629423689</v>
      </c>
      <c r="AR134" s="85">
        <f t="shared" si="1644"/>
        <v>15.980886934799685</v>
      </c>
      <c r="AS134" s="81">
        <f>[1]Malaysia!AY2568</f>
        <v>114.232222510946</v>
      </c>
      <c r="AT134" s="85">
        <f t="shared" si="1645"/>
        <v>4.1789534983547583</v>
      </c>
      <c r="AU134" s="81">
        <f>[1]Malaysia!AY2569</f>
        <v>103.511497139686</v>
      </c>
      <c r="AV134" s="85">
        <f t="shared" si="1646"/>
        <v>6.7591092428536115</v>
      </c>
      <c r="AW134" s="32"/>
      <c r="AX134" s="32" t="s">
        <v>37</v>
      </c>
      <c r="AY134" s="81">
        <f>[1]Malaysia!AY2570</f>
        <v>135.50629425806801</v>
      </c>
      <c r="AZ134" s="85">
        <f t="shared" si="1647"/>
        <v>7.167041740270804</v>
      </c>
      <c r="BA134" s="81">
        <f>[1]Malaysia!AY2571</f>
        <v>125.100650371901</v>
      </c>
      <c r="BB134" s="85">
        <f t="shared" si="1648"/>
        <v>-1.3035980435169137</v>
      </c>
      <c r="BC134" s="81">
        <f>[1]Malaysia!AY2572</f>
        <v>103.25199376947801</v>
      </c>
      <c r="BD134" s="85">
        <f t="shared" si="1649"/>
        <v>18.12377733609199</v>
      </c>
      <c r="BE134" s="32"/>
      <c r="BF134" s="32" t="s">
        <v>37</v>
      </c>
      <c r="BG134" s="81">
        <f>[1]Malaysia!AY2573</f>
        <v>106.658927555034</v>
      </c>
      <c r="BH134" s="85">
        <f t="shared" si="1650"/>
        <v>10.119999127614946</v>
      </c>
      <c r="BI134" s="81">
        <f>[1]Malaysia!AY2575</f>
        <v>126.25763786907299</v>
      </c>
      <c r="BJ134" s="85">
        <f t="shared" si="1651"/>
        <v>-0.98760332420539498</v>
      </c>
      <c r="BK134" s="81">
        <f>[1]Malaysia!AY2576</f>
        <v>122.549256006226</v>
      </c>
      <c r="BL134" s="85">
        <f t="shared" si="1652"/>
        <v>-2.9974053949061386E-2</v>
      </c>
      <c r="BM134" s="32"/>
      <c r="BN134" s="32" t="s">
        <v>37</v>
      </c>
      <c r="BO134" s="81">
        <f>[1]Malaysia!AY2578</f>
        <v>118.50224019027399</v>
      </c>
      <c r="BP134" s="85">
        <f t="shared" si="1653"/>
        <v>-8.6328806002559872</v>
      </c>
      <c r="BQ134" s="478">
        <f>(([1]Malaysia!AY2580*[1]Malaysia!$H$2580)+([1]Malaysia!AY2581*[1]Malaysia!$H$2581)+([1]Malaysia!AY2582*[1]Malaysia!$H$2582))/$BQ$11</f>
        <v>130.88537232560776</v>
      </c>
      <c r="BR134" s="85">
        <f t="shared" si="1654"/>
        <v>9.3640495849233218</v>
      </c>
      <c r="BS134" s="81">
        <f>[1]Malaysia!AY2583</f>
        <v>125.164118182283</v>
      </c>
      <c r="BT134" s="85">
        <f t="shared" si="1655"/>
        <v>0.11047156774030498</v>
      </c>
      <c r="BU134" s="32"/>
      <c r="BV134" s="32" t="s">
        <v>37</v>
      </c>
      <c r="BW134" s="81">
        <f>[1]Malaysia!AY2584</f>
        <v>135.375575997634</v>
      </c>
      <c r="BX134" s="85">
        <f t="shared" si="1656"/>
        <v>10.870891547750247</v>
      </c>
      <c r="BY134" s="81">
        <f>[1]Malaysia!AY2585</f>
        <v>109.588038800558</v>
      </c>
      <c r="BZ134" s="85">
        <f t="shared" si="1657"/>
        <v>1.7266066394604991</v>
      </c>
      <c r="CA134" s="81">
        <f>[1]Malaysia!AY2586</f>
        <v>116.523204869585</v>
      </c>
      <c r="CB134" s="85">
        <f t="shared" si="1658"/>
        <v>1.1003469433733954</v>
      </c>
      <c r="CC134" s="32"/>
      <c r="CD134" s="32" t="s">
        <v>37</v>
      </c>
      <c r="CE134" s="81">
        <f>[1]Malaysia!AY2587</f>
        <v>113.16730363426601</v>
      </c>
      <c r="CF134" s="85">
        <f t="shared" si="1659"/>
        <v>-1.679999622708749</v>
      </c>
      <c r="CG134" s="81">
        <f>[1]Malaysia!AY2589</f>
        <v>121.125304515876</v>
      </c>
      <c r="CH134" s="85">
        <f t="shared" si="1660"/>
        <v>3.2074577720673716</v>
      </c>
      <c r="CI134" s="81">
        <f>[1]Malaysia!AY2597</f>
        <v>137.04079536759801</v>
      </c>
      <c r="CJ134" s="85">
        <f t="shared" si="1661"/>
        <v>-1.6098193120495523</v>
      </c>
      <c r="CK134" s="32"/>
      <c r="CL134" s="32" t="s">
        <v>37</v>
      </c>
      <c r="CM134" s="81">
        <f>[1]Malaysia!AY2603</f>
        <v>140.611851217153</v>
      </c>
      <c r="CN134" s="85">
        <f t="shared" si="1662"/>
        <v>14.80674021828834</v>
      </c>
      <c r="CO134" s="81">
        <f>[1]Malaysia!AY2604</f>
        <v>118.742225554965</v>
      </c>
      <c r="CP134" s="85">
        <f t="shared" si="1663"/>
        <v>-4.7356688555778419</v>
      </c>
      <c r="CQ134" s="81">
        <f>[1]Malaysia!AY2606</f>
        <v>134.62161609852501</v>
      </c>
      <c r="CR134" s="85">
        <f t="shared" si="1664"/>
        <v>-0.44694356224025</v>
      </c>
      <c r="CS134" s="32"/>
      <c r="CT134" s="32" t="s">
        <v>37</v>
      </c>
      <c r="CU134" s="81">
        <f>[1]Malaysia!AY2608</f>
        <v>130.067194571632</v>
      </c>
      <c r="CV134" s="85">
        <f t="shared" si="1665"/>
        <v>11.841503208736313</v>
      </c>
      <c r="CW134" s="81">
        <f>[1]Malaysia!AY2609</f>
        <v>86.258302086838896</v>
      </c>
      <c r="CX134" s="85">
        <f t="shared" si="1666"/>
        <v>-4.157442125734562</v>
      </c>
      <c r="CY134" s="81">
        <f>[1]Malaysia!AY2610</f>
        <v>131.698269145235</v>
      </c>
      <c r="CZ134" s="85">
        <f t="shared" si="1667"/>
        <v>9.8941673928246701</v>
      </c>
      <c r="DA134" s="32"/>
      <c r="DB134" s="32" t="s">
        <v>37</v>
      </c>
      <c r="DC134" s="81">
        <f>[1]Malaysia!AY2611</f>
        <v>90.314462366481493</v>
      </c>
      <c r="DD134" s="85">
        <f t="shared" si="1668"/>
        <v>-6.6980078447059981</v>
      </c>
      <c r="DE134" s="81">
        <f>[1]Malaysia!AY2613</f>
        <v>200.85283948483701</v>
      </c>
      <c r="DF134" s="85">
        <f t="shared" si="1669"/>
        <v>13.929969360921774</v>
      </c>
      <c r="DG134" s="81">
        <f>[1]Malaysia!AY2616</f>
        <v>111.749725769327</v>
      </c>
      <c r="DH134" s="85">
        <f t="shared" si="1670"/>
        <v>-6.4346918664319475</v>
      </c>
      <c r="DI134" s="32"/>
      <c r="DJ134" s="32" t="s">
        <v>37</v>
      </c>
      <c r="DK134" s="81">
        <f>[1]Malaysia!AY2617</f>
        <v>122.41914556259501</v>
      </c>
      <c r="DL134" s="85">
        <f t="shared" si="1671"/>
        <v>13.054815218081316</v>
      </c>
      <c r="DM134" s="81">
        <f>[1]Malaysia!AY2618</f>
        <v>94.776974050576797</v>
      </c>
      <c r="DN134" s="85">
        <f t="shared" si="1672"/>
        <v>-11.006700484908961</v>
      </c>
      <c r="DO134" s="81">
        <f>[1]Malaysia!AY2619</f>
        <v>114.207267886482</v>
      </c>
      <c r="DP134" s="85">
        <f t="shared" si="1673"/>
        <v>11.308787071149283</v>
      </c>
      <c r="DQ134" s="32"/>
      <c r="DR134" s="32" t="s">
        <v>37</v>
      </c>
      <c r="DS134" s="81">
        <f>[1]Malaysia!AY2620</f>
        <v>114.751183649219</v>
      </c>
      <c r="DT134" s="85">
        <f t="shared" si="1674"/>
        <v>4.7038063882066865</v>
      </c>
      <c r="DU134" s="81">
        <f>[1]Malaysia!AY2623</f>
        <v>103.417135154823</v>
      </c>
      <c r="DV134" s="85">
        <f t="shared" si="1675"/>
        <v>1.2533510430333621</v>
      </c>
      <c r="DW134" s="81">
        <f>[1]Malaysia!AY2624</f>
        <v>128.64604358929799</v>
      </c>
      <c r="DX134" s="85">
        <f t="shared" si="1676"/>
        <v>9.6633224697792173</v>
      </c>
      <c r="DY134" s="32"/>
      <c r="DZ134" s="32" t="s">
        <v>37</v>
      </c>
      <c r="EA134" s="81">
        <f>[1]Malaysia!AY2626</f>
        <v>111.131596335572</v>
      </c>
      <c r="EB134" s="85">
        <f t="shared" si="1677"/>
        <v>3.1460306431772267</v>
      </c>
      <c r="EC134" s="81">
        <f>[1]Malaysia!AY2628</f>
        <v>123.36351949777401</v>
      </c>
      <c r="ED134" s="85">
        <f t="shared" si="1678"/>
        <v>6.6669429221671663</v>
      </c>
      <c r="EE134" s="81">
        <f>[1]Malaysia!AY2629</f>
        <v>113.539751575918</v>
      </c>
      <c r="EF134" s="85">
        <f t="shared" si="1679"/>
        <v>3.3824280226888277</v>
      </c>
      <c r="EG134" s="32"/>
      <c r="EH134" s="32" t="s">
        <v>37</v>
      </c>
      <c r="EI134" s="81">
        <f>[1]Malaysia!AY2630</f>
        <v>117.50336300614801</v>
      </c>
      <c r="EJ134" s="85">
        <f t="shared" si="1680"/>
        <v>6.7445770820483659</v>
      </c>
      <c r="EK134" s="81">
        <f>[1]Malaysia!AY2632</f>
        <v>120.062437727381</v>
      </c>
      <c r="EL134" s="85">
        <f t="shared" si="1681"/>
        <v>11.155543987650546</v>
      </c>
      <c r="EM134" s="81">
        <f>[1]Malaysia!AY2634</f>
        <v>121.041638215367</v>
      </c>
      <c r="EN134" s="85">
        <f t="shared" si="1682"/>
        <v>6.2327876209996589</v>
      </c>
      <c r="EO134" s="32"/>
      <c r="EP134" s="32" t="s">
        <v>37</v>
      </c>
      <c r="EQ134" s="81">
        <f>[1]Malaysia!AY2636</f>
        <v>109.943138530124</v>
      </c>
      <c r="ER134" s="85">
        <f t="shared" si="1683"/>
        <v>7.3076623429803931</v>
      </c>
      <c r="ES134" s="81">
        <f>[1]Malaysia!AY2637</f>
        <v>127.47327423681099</v>
      </c>
      <c r="ET134" s="85">
        <f t="shared" si="1684"/>
        <v>6.4637231169183451</v>
      </c>
      <c r="EU134" s="81">
        <f>[1]Malaysia!AY2638</f>
        <v>111.669096023967</v>
      </c>
      <c r="EV134" s="85">
        <f t="shared" si="1685"/>
        <v>9.3840629489631624</v>
      </c>
      <c r="EW134" s="32"/>
      <c r="EX134" s="32" t="s">
        <v>37</v>
      </c>
      <c r="EY134" s="81">
        <f>[1]Malaysia!AY2639</f>
        <v>108.786145757809</v>
      </c>
      <c r="EZ134" s="85">
        <f t="shared" si="1686"/>
        <v>2.5800525769061693</v>
      </c>
      <c r="FA134" s="81">
        <f>[1]Malaysia!AY2640</f>
        <v>108.795039225023</v>
      </c>
      <c r="FB134" s="85">
        <f t="shared" si="1687"/>
        <v>-7.8125329618921313</v>
      </c>
      <c r="FC134" s="81">
        <f>[1]Malaysia!AY2641</f>
        <v>109.73576883753</v>
      </c>
      <c r="FD134" s="85">
        <f t="shared" si="1688"/>
        <v>36.849824581952191</v>
      </c>
      <c r="FE134" s="32"/>
      <c r="FF134" s="32" t="s">
        <v>37</v>
      </c>
      <c r="FG134" s="81">
        <f>[1]Malaysia!AY2643</f>
        <v>116.897891431866</v>
      </c>
      <c r="FH134" s="85">
        <f t="shared" si="1689"/>
        <v>10.103410000721482</v>
      </c>
      <c r="FI134" s="81">
        <f>[1]Malaysia!AY2645</f>
        <v>132.53758575226101</v>
      </c>
      <c r="FJ134" s="85">
        <f t="shared" si="1690"/>
        <v>0.52759041296475573</v>
      </c>
      <c r="FK134" s="81">
        <f>[1]Malaysia!AY2649</f>
        <v>105.214358562584</v>
      </c>
      <c r="FL134" s="85">
        <f t="shared" si="1691"/>
        <v>5.9303258695990735E-2</v>
      </c>
      <c r="FM134" s="32"/>
      <c r="FN134" s="32" t="s">
        <v>37</v>
      </c>
      <c r="FO134" s="81">
        <f>[1]Malaysia!AY2650</f>
        <v>92.399685761207493</v>
      </c>
      <c r="FP134" s="85">
        <f t="shared" si="1692"/>
        <v>-8.2523291224205764E-2</v>
      </c>
      <c r="FQ134" s="81">
        <f>[1]Malaysia!AY2652</f>
        <v>119.64353002694</v>
      </c>
      <c r="FR134" s="85">
        <f t="shared" si="1693"/>
        <v>9.8362511607928127</v>
      </c>
      <c r="FS134" s="81">
        <f>[1]Malaysia!AY2653</f>
        <v>116.55780032793901</v>
      </c>
      <c r="FT134" s="85">
        <f t="shared" si="1694"/>
        <v>3.2270580512062281</v>
      </c>
      <c r="FU134" s="32"/>
      <c r="FV134" s="32" t="s">
        <v>37</v>
      </c>
      <c r="FW134" s="81">
        <f>[1]Malaysia!AY2654</f>
        <v>114.551034141458</v>
      </c>
      <c r="FX134" s="85">
        <f t="shared" si="1695"/>
        <v>1.7110332979276279</v>
      </c>
      <c r="FY134" s="81">
        <f>[1]Malaysia!AY2655</f>
        <v>116.21193243902501</v>
      </c>
      <c r="FZ134" s="85">
        <f t="shared" si="1696"/>
        <v>4.8389979422497618</v>
      </c>
      <c r="GA134" s="81">
        <f>[1]Malaysia!AY2656</f>
        <v>106.94623985542999</v>
      </c>
      <c r="GB134" s="85">
        <f t="shared" si="1697"/>
        <v>-3.5599402533680831</v>
      </c>
      <c r="GC134" s="32"/>
      <c r="GD134" s="32" t="s">
        <v>37</v>
      </c>
      <c r="GE134" s="81">
        <f>[1]Malaysia!AY2657</f>
        <v>113.210558087398</v>
      </c>
      <c r="GF134" s="85">
        <f t="shared" si="1698"/>
        <v>4.2761753807733385</v>
      </c>
      <c r="GG134" s="81">
        <f>[1]Malaysia!AY2658</f>
        <v>105.61673301210899</v>
      </c>
      <c r="GH134" s="85">
        <f t="shared" si="1699"/>
        <v>-4.5574435097514936</v>
      </c>
      <c r="GI134" s="81">
        <f>[1]Malaysia!AY2659</f>
        <v>113.32665477198699</v>
      </c>
      <c r="GJ134" s="85">
        <f t="shared" si="1700"/>
        <v>-27.831667140891298</v>
      </c>
      <c r="GK134" s="32"/>
      <c r="GL134" s="32" t="s">
        <v>37</v>
      </c>
      <c r="GM134" s="81">
        <f>[1]Malaysia!AY2660</f>
        <v>100.533398498792</v>
      </c>
      <c r="GN134" s="85">
        <f t="shared" si="1701"/>
        <v>1.5611978207378741</v>
      </c>
      <c r="GO134" s="81">
        <f>[1]Malaysia!AY2661</f>
        <v>123.32096050597001</v>
      </c>
      <c r="GP134" s="85">
        <f t="shared" si="1702"/>
        <v>-3.401173005514508</v>
      </c>
      <c r="GQ134" s="81">
        <f>[1]Malaysia!AY2662</f>
        <v>139.315774878822</v>
      </c>
      <c r="GR134" s="85">
        <f t="shared" si="1703"/>
        <v>15.866676823318755</v>
      </c>
      <c r="GS134" s="32"/>
      <c r="GT134" s="32" t="s">
        <v>37</v>
      </c>
      <c r="GU134" s="81">
        <f>[1]Malaysia!AY2665</f>
        <v>121.700239456899</v>
      </c>
      <c r="GV134" s="85">
        <f t="shared" si="1704"/>
        <v>19.483814694319364</v>
      </c>
      <c r="GW134" s="81">
        <f>[1]Malaysia!AY2667</f>
        <v>110.68185441192399</v>
      </c>
      <c r="GX134" s="85">
        <f t="shared" si="1705"/>
        <v>1.4136600224704239</v>
      </c>
      <c r="GY134" s="81">
        <f>[1]Malaysia!AY2668</f>
        <v>111.61482613475</v>
      </c>
      <c r="GZ134" s="85">
        <f t="shared" si="1706"/>
        <v>8.1004795447501721</v>
      </c>
      <c r="HA134" s="32"/>
      <c r="HB134" s="32" t="s">
        <v>37</v>
      </c>
      <c r="HC134" s="81">
        <f>[1]Malaysia!AY2669</f>
        <v>123.63728532965</v>
      </c>
      <c r="HD134" s="85">
        <f t="shared" si="1707"/>
        <v>24.601702507054597</v>
      </c>
      <c r="HE134" s="81">
        <f>[1]Malaysia!AY2670</f>
        <v>112.427922057389</v>
      </c>
      <c r="HF134" s="85">
        <f t="shared" si="1708"/>
        <v>6.6881021611206961</v>
      </c>
      <c r="HG134" s="81">
        <f>[1]Malaysia!AY2671</f>
        <v>104.01791452365801</v>
      </c>
      <c r="HH134" s="85">
        <f t="shared" si="1709"/>
        <v>3.5199834034872453</v>
      </c>
      <c r="HI134" s="32"/>
      <c r="HJ134" s="32" t="s">
        <v>37</v>
      </c>
      <c r="HK134" s="81">
        <f>[1]Malaysia!AY2672</f>
        <v>107.215257513946</v>
      </c>
      <c r="HL134" s="85">
        <f t="shared" si="1710"/>
        <v>13.1368397040563</v>
      </c>
      <c r="HM134" s="81">
        <f>[1]Malaysia!AY2673</f>
        <v>119.394690810665</v>
      </c>
      <c r="HN134" s="85">
        <f t="shared" si="1711"/>
        <v>-1.8716789313358788</v>
      </c>
      <c r="HO134" s="81">
        <f>[1]Malaysia!AY2675</f>
        <v>100.46582366277499</v>
      </c>
      <c r="HP134" s="85">
        <f t="shared" si="1712"/>
        <v>-16.275689470669846</v>
      </c>
      <c r="HQ134" s="32"/>
      <c r="HR134" s="32" t="s">
        <v>37</v>
      </c>
      <c r="HS134" s="81">
        <f>[1]Malaysia!AY2676</f>
        <v>105.23120812980601</v>
      </c>
      <c r="HT134" s="85">
        <f t="shared" si="1713"/>
        <v>4.3039460494266137</v>
      </c>
      <c r="HU134" s="81">
        <f>[1]Malaysia!AY2677</f>
        <v>105.85717360567099</v>
      </c>
      <c r="HV134" s="85">
        <f t="shared" si="1714"/>
        <v>-13.665619790991997</v>
      </c>
      <c r="HW134" s="81">
        <f>[1]Malaysia!AY2678</f>
        <v>114.17897944302899</v>
      </c>
      <c r="HX134" s="85">
        <f t="shared" si="1715"/>
        <v>-7.1262571636334826</v>
      </c>
      <c r="HY134" s="32"/>
      <c r="HZ134" s="32" t="s">
        <v>37</v>
      </c>
      <c r="IA134" s="81">
        <f>[1]Malaysia!AY2680</f>
        <v>96.733766600641601</v>
      </c>
      <c r="IB134" s="85">
        <f t="shared" si="1716"/>
        <v>28.726052404808712</v>
      </c>
      <c r="IC134" s="81">
        <f>[1]Malaysia!AY2812</f>
        <v>119.32815491989101</v>
      </c>
      <c r="ID134" s="85">
        <f t="shared" si="1717"/>
        <v>13.660714721581698</v>
      </c>
      <c r="IE134" s="81">
        <f>[1]Malaysia!AY2689</f>
        <v>105.455610588078</v>
      </c>
      <c r="IF134" s="85">
        <f t="shared" si="1718"/>
        <v>1.4747559135879413</v>
      </c>
      <c r="IG134" s="32"/>
      <c r="IH134" s="32" t="s">
        <v>37</v>
      </c>
      <c r="II134" s="81">
        <f>[1]Malaysia!AY2690</f>
        <v>116.917925345988</v>
      </c>
      <c r="IJ134" s="85">
        <f t="shared" si="1719"/>
        <v>1.1322002145058008</v>
      </c>
      <c r="IK134" s="81">
        <f>[1]Malaysia!AY2691</f>
        <v>119.307282008139</v>
      </c>
      <c r="IL134" s="85">
        <f t="shared" si="1720"/>
        <v>12.904469540497374</v>
      </c>
      <c r="IM134" s="81">
        <f>[1]Malaysia!AY2694</f>
        <v>119.50868618264199</v>
      </c>
      <c r="IN134" s="85">
        <f t="shared" si="1721"/>
        <v>14.289102855243058</v>
      </c>
      <c r="IO134" s="81">
        <f>[1]Malaysia!AY2695</f>
        <v>159.06590608649799</v>
      </c>
      <c r="IP134" s="85">
        <f t="shared" si="1722"/>
        <v>20.640652013635076</v>
      </c>
      <c r="IQ134" s="32"/>
      <c r="IR134" s="32" t="s">
        <v>37</v>
      </c>
      <c r="IS134" s="81">
        <f>[1]Malaysia!AY2697</f>
        <v>99.386823078630002</v>
      </c>
      <c r="IT134" s="85">
        <f t="shared" si="1723"/>
        <v>-10.52600124359239</v>
      </c>
      <c r="IU134" s="81">
        <f>[1]Malaysia!AY2698</f>
        <v>94.001751780273693</v>
      </c>
      <c r="IV134" s="85">
        <f t="shared" si="1724"/>
        <v>-6.1708937751799766</v>
      </c>
      <c r="IW134" s="81">
        <f>[1]Malaysia!AY2699</f>
        <v>104.532077027827</v>
      </c>
      <c r="IX134" s="85">
        <f t="shared" si="1725"/>
        <v>-2.617729287858424</v>
      </c>
      <c r="IY134" s="32"/>
      <c r="IZ134" s="32" t="s">
        <v>37</v>
      </c>
      <c r="JA134" s="81">
        <f>[1]Malaysia!AY2701</f>
        <v>137.146486927322</v>
      </c>
      <c r="JB134" s="85">
        <f t="shared" si="1726"/>
        <v>13.70411047142774</v>
      </c>
      <c r="JC134" s="81">
        <f>[1]Malaysia!AY2702</f>
        <v>126.22124461146301</v>
      </c>
      <c r="JD134" s="85">
        <f t="shared" si="1727"/>
        <v>3.8234185316336777</v>
      </c>
      <c r="JE134" s="81">
        <f>[1]Malaysia!AY2703</f>
        <v>145.39242599139399</v>
      </c>
      <c r="JF134" s="85">
        <f t="shared" si="1728"/>
        <v>8.1402668625743644</v>
      </c>
      <c r="JG134" s="32"/>
      <c r="JH134" s="32" t="s">
        <v>37</v>
      </c>
      <c r="JI134" s="81">
        <f>[1]Malaysia!AY2704</f>
        <v>138.203823473711</v>
      </c>
      <c r="JJ134" s="85">
        <f t="shared" si="1729"/>
        <v>10.550677103133239</v>
      </c>
      <c r="JK134" s="81">
        <f>[1]Malaysia!AY2705</f>
        <v>136.11073285170301</v>
      </c>
      <c r="JL134" s="85">
        <f t="shared" si="1730"/>
        <v>5.4598748308614375</v>
      </c>
      <c r="JM134" s="81">
        <f>[1]Malaysia!AY2706</f>
        <v>88.004318655595796</v>
      </c>
      <c r="JN134" s="85">
        <f t="shared" si="1731"/>
        <v>21.510968112662482</v>
      </c>
      <c r="JO134" s="32"/>
      <c r="JP134" s="32" t="s">
        <v>37</v>
      </c>
      <c r="JQ134" s="81">
        <f>[1]Malaysia!AY2707</f>
        <v>118.124692119758</v>
      </c>
      <c r="JR134" s="85">
        <f t="shared" si="1732"/>
        <v>7.0678003750287672</v>
      </c>
      <c r="JS134" s="81">
        <f>[1]Malaysia!AY2708</f>
        <v>97.127351577529694</v>
      </c>
      <c r="JT134" s="85">
        <f t="shared" si="1733"/>
        <v>16.26866128485544</v>
      </c>
      <c r="JU134" s="81">
        <f>[1]Malaysia!AY2709</f>
        <v>94.839616404096802</v>
      </c>
      <c r="JV134" s="85">
        <f t="shared" si="1734"/>
        <v>-2.8601110249746</v>
      </c>
      <c r="JW134" s="32"/>
      <c r="JX134" s="32" t="s">
        <v>37</v>
      </c>
      <c r="JY134" s="81">
        <f>[1]Malaysia!AY2710</f>
        <v>101.684451696355</v>
      </c>
      <c r="JZ134" s="85">
        <f t="shared" si="1735"/>
        <v>15.734636576775543</v>
      </c>
      <c r="KA134" s="81">
        <f>[1]Malaysia!AY2711</f>
        <v>106.391644378002</v>
      </c>
      <c r="KB134" s="85">
        <f t="shared" si="1736"/>
        <v>2.3567416232148872</v>
      </c>
      <c r="KC134" s="81">
        <f>[1]Malaysia!AY2712</f>
        <v>124.271873861185</v>
      </c>
      <c r="KD134" s="85">
        <f t="shared" si="1737"/>
        <v>3.9497062828816496</v>
      </c>
      <c r="KE134" s="32"/>
      <c r="KF134" s="32" t="s">
        <v>37</v>
      </c>
      <c r="KG134" s="81">
        <f>[1]Malaysia!AY2714</f>
        <v>104.270076728207</v>
      </c>
      <c r="KH134" s="85">
        <f t="shared" si="1738"/>
        <v>6.6843434197970168</v>
      </c>
      <c r="KI134" s="81">
        <f>[1]Malaysia!AY2715</f>
        <v>104.734916754202</v>
      </c>
      <c r="KJ134" s="85">
        <f t="shared" si="1739"/>
        <v>2.1903763822831621</v>
      </c>
      <c r="KK134" s="81">
        <f>[1]Malaysia!AY2716</f>
        <v>118.17416720784</v>
      </c>
      <c r="KL134" s="85">
        <f t="shared" si="1740"/>
        <v>14.870491861891978</v>
      </c>
      <c r="KM134" s="32"/>
      <c r="KN134" s="32" t="s">
        <v>37</v>
      </c>
      <c r="KO134" s="81">
        <f>[1]Malaysia!AY2717</f>
        <v>117.321407100068</v>
      </c>
      <c r="KP134" s="85">
        <f t="shared" si="1741"/>
        <v>18.413176588211314</v>
      </c>
      <c r="KQ134" s="81">
        <f>[1]Malaysia!AY2719</f>
        <v>139.20065767654901</v>
      </c>
      <c r="KR134" s="85">
        <f t="shared" si="1742"/>
        <v>7.4244927276964034</v>
      </c>
      <c r="KS134" s="81">
        <f>[1]Malaysia!AY2720</f>
        <v>107.395441112344</v>
      </c>
      <c r="KT134" s="85">
        <f t="shared" si="1743"/>
        <v>-0.85812036709531014</v>
      </c>
      <c r="KU134" s="32"/>
      <c r="KV134" s="32" t="s">
        <v>37</v>
      </c>
      <c r="KW134" s="81">
        <f>[1]Malaysia!AY2722</f>
        <v>126.33208866868701</v>
      </c>
      <c r="KX134" s="85">
        <f t="shared" si="1744"/>
        <v>2.9215523672355914</v>
      </c>
      <c r="KY134" s="81">
        <f>[1]Malaysia!AY2723</f>
        <v>123.147794277454</v>
      </c>
      <c r="KZ134" s="85">
        <f t="shared" si="1745"/>
        <v>-0.68325797213275052</v>
      </c>
      <c r="LA134" s="81">
        <f>[1]Malaysia!AY2726</f>
        <v>124.464325834706</v>
      </c>
      <c r="LB134" s="85">
        <f t="shared" si="1746"/>
        <v>1.4908557313562056</v>
      </c>
      <c r="LC134" s="32"/>
      <c r="LD134" s="32" t="s">
        <v>37</v>
      </c>
      <c r="LE134" s="81">
        <f>[1]Malaysia!AY2729</f>
        <v>122.627603412036</v>
      </c>
      <c r="LF134" s="85">
        <f t="shared" si="1747"/>
        <v>23.12131990485446</v>
      </c>
      <c r="LG134" s="81">
        <f>[1]Malaysia!AY2730</f>
        <v>130.36159866024099</v>
      </c>
      <c r="LH134" s="85">
        <f t="shared" si="1748"/>
        <v>27.772919314920699</v>
      </c>
      <c r="LI134" s="81">
        <f>[1]Malaysia!AY2731</f>
        <v>121.05994439868201</v>
      </c>
      <c r="LJ134" s="85">
        <f t="shared" si="1749"/>
        <v>7.771694470472724</v>
      </c>
      <c r="LK134" s="32"/>
      <c r="LL134" s="32" t="s">
        <v>37</v>
      </c>
      <c r="LM134" s="81">
        <f>[1]Malaysia!AY2733</f>
        <v>158.66979762813401</v>
      </c>
      <c r="LN134" s="85">
        <f t="shared" si="1750"/>
        <v>23.77511672189685</v>
      </c>
      <c r="LO134" s="81">
        <f>[1]Malaysia!AY2735</f>
        <v>112.878467843376</v>
      </c>
      <c r="LP134" s="85">
        <f t="shared" si="1751"/>
        <v>3.754313513039321</v>
      </c>
      <c r="LQ134" s="81">
        <f>[1]Malaysia!AY2737</f>
        <v>151.07101936417101</v>
      </c>
      <c r="LR134" s="85">
        <f t="shared" si="1752"/>
        <v>4.859456766968151</v>
      </c>
      <c r="LS134" s="32"/>
      <c r="LT134" s="32" t="s">
        <v>37</v>
      </c>
      <c r="LU134" s="81">
        <f>[1]Malaysia!AY2740</f>
        <v>114.87539552657201</v>
      </c>
      <c r="LV134" s="85">
        <f t="shared" si="1753"/>
        <v>5.1481410024365886</v>
      </c>
      <c r="LW134" s="81">
        <f>[1]Malaysia!AY2745</f>
        <v>98.955100111148795</v>
      </c>
      <c r="LX134" s="85">
        <f t="shared" si="1754"/>
        <v>6.3221627694435227</v>
      </c>
      <c r="LY134" s="81">
        <f>[1]Malaysia!AY2746</f>
        <v>71.234472742967199</v>
      </c>
      <c r="LZ134" s="85">
        <f t="shared" si="1755"/>
        <v>1.6618706193338255</v>
      </c>
      <c r="MA134" s="32"/>
      <c r="MB134" s="32" t="s">
        <v>37</v>
      </c>
      <c r="MC134" s="81">
        <f>[1]Malaysia!AY2749</f>
        <v>133.42253912126799</v>
      </c>
      <c r="MD134" s="85">
        <f t="shared" si="1756"/>
        <v>8.5892610188639935</v>
      </c>
      <c r="ME134" s="81">
        <f>[1]Malaysia!AY2750</f>
        <v>87.182194521121602</v>
      </c>
      <c r="MF134" s="85">
        <f t="shared" si="1757"/>
        <v>-11.539552005355787</v>
      </c>
      <c r="MG134" s="81">
        <f>[1]Malaysia!AY2753</f>
        <v>121.14301618563699</v>
      </c>
      <c r="MH134" s="85">
        <f t="shared" si="1758"/>
        <v>32.414104784930259</v>
      </c>
      <c r="MI134" s="32"/>
      <c r="MJ134" s="32" t="s">
        <v>37</v>
      </c>
      <c r="MK134" s="81">
        <f>[1]Malaysia!AY2755</f>
        <v>89.122287925104004</v>
      </c>
      <c r="ML134" s="85">
        <f t="shared" si="1759"/>
        <v>-6.5000441416059829</v>
      </c>
      <c r="MM134" s="81">
        <f>[1]Malaysia!AY2758</f>
        <v>114.222785084482</v>
      </c>
      <c r="MN134" s="85">
        <f t="shared" si="1760"/>
        <v>1.6924564015584451</v>
      </c>
      <c r="MO134" s="81">
        <f>[1]Malaysia!AY2774</f>
        <v>151.07619784159101</v>
      </c>
      <c r="MP134" s="85">
        <f t="shared" si="1761"/>
        <v>76.997478579568877</v>
      </c>
      <c r="MQ134"/>
      <c r="MR134"/>
      <c r="MS134"/>
      <c r="MT134"/>
      <c r="MU134"/>
      <c r="MV134"/>
    </row>
    <row r="135" spans="1:360" s="458" customFormat="1" ht="15" customHeight="1">
      <c r="A135" s="476"/>
      <c r="B135" s="32" t="s">
        <v>38</v>
      </c>
      <c r="C135" s="81">
        <f>[1]Malaysia!AZ$2918</f>
        <v>97.443888747997406</v>
      </c>
      <c r="D135" s="85">
        <f t="shared" si="1629"/>
        <v>-5.6025235559865649</v>
      </c>
      <c r="E135" s="499">
        <f>[1]Malaysia!AZ2919</f>
        <v>101.028425670782</v>
      </c>
      <c r="F135" s="85">
        <f t="shared" si="1630"/>
        <v>0.44284389089806098</v>
      </c>
      <c r="G135" s="499">
        <f>[1]Malaysia!AZ2920</f>
        <v>94.054486721959705</v>
      </c>
      <c r="H135" s="85">
        <f t="shared" si="1631"/>
        <v>-11.040238801857896</v>
      </c>
      <c r="I135" s="32"/>
      <c r="J135" s="32" t="s">
        <v>38</v>
      </c>
      <c r="K135" s="81">
        <f>[1]Malaysia!AZ2547</f>
        <v>80.117961186789799</v>
      </c>
      <c r="L135" s="85">
        <f t="shared" si="1632"/>
        <v>-11.984398929120161</v>
      </c>
      <c r="M135" s="81">
        <f>[1]Malaysia!AZ2548</f>
        <v>117.212142881929</v>
      </c>
      <c r="N135" s="85">
        <f t="shared" si="1633"/>
        <v>13.799301820337078</v>
      </c>
      <c r="O135" s="81">
        <f>[1]Malaysia!AZ2549</f>
        <v>82.444764269559897</v>
      </c>
      <c r="P135" s="85">
        <f t="shared" si="1634"/>
        <v>-8.7960039497766473</v>
      </c>
      <c r="Q135" s="32"/>
      <c r="R135" s="32" t="s">
        <v>38</v>
      </c>
      <c r="S135" s="81">
        <f>[1]Malaysia!AZ2550</f>
        <v>111.72640948812401</v>
      </c>
      <c r="T135" s="85">
        <f t="shared" si="1635"/>
        <v>4.8660711157327654</v>
      </c>
      <c r="U135" s="81">
        <f>[1]Malaysia!AZ2552</f>
        <v>114.501096941836</v>
      </c>
      <c r="V135" s="85">
        <f t="shared" si="1636"/>
        <v>1.5512779745246092</v>
      </c>
      <c r="W135" s="81">
        <f>[1]Malaysia!AZ2553</f>
        <v>101.915099171873</v>
      </c>
      <c r="X135" s="85">
        <f t="shared" si="1637"/>
        <v>-3.6892248349795409</v>
      </c>
      <c r="Y135" s="32"/>
      <c r="Z135" s="32" t="s">
        <v>38</v>
      </c>
      <c r="AA135" s="81">
        <f>[1]Malaysia!AZ2554</f>
        <v>108.097588365798</v>
      </c>
      <c r="AB135" s="85">
        <f t="shared" si="1638"/>
        <v>-1.9878607618115893</v>
      </c>
      <c r="AC135" s="81">
        <f>[1]Malaysia!AZ2556</f>
        <v>119.294760299732</v>
      </c>
      <c r="AD135" s="85">
        <f t="shared" si="1639"/>
        <v>4.2859293479719014</v>
      </c>
      <c r="AE135" s="81">
        <f>[1]Malaysia!AZ2557</f>
        <v>111.44119447831601</v>
      </c>
      <c r="AF135" s="85">
        <f t="shared" si="1640"/>
        <v>1.1703777310589061</v>
      </c>
      <c r="AG135" s="32"/>
      <c r="AH135" s="32" t="s">
        <v>38</v>
      </c>
      <c r="AI135" s="81">
        <f>[1]Malaysia!AZ2562</f>
        <v>138.36905970092999</v>
      </c>
      <c r="AJ135" s="85">
        <f t="shared" si="1641"/>
        <v>5.2444283287418187</v>
      </c>
      <c r="AK135" s="81">
        <f>[1]Malaysia!AZ2563</f>
        <v>133.08194427133199</v>
      </c>
      <c r="AL135" s="85">
        <f t="shared" si="1642"/>
        <v>-1.764243333432745</v>
      </c>
      <c r="AM135" s="81">
        <f>[1]Malaysia!AZ2564</f>
        <v>115.39556307241</v>
      </c>
      <c r="AN135" s="85">
        <f t="shared" si="1643"/>
        <v>12.861815318509457</v>
      </c>
      <c r="AO135" s="32"/>
      <c r="AP135" s="32" t="s">
        <v>38</v>
      </c>
      <c r="AQ135" s="81">
        <f>[1]Malaysia!AZ2566</f>
        <v>109.78648224655799</v>
      </c>
      <c r="AR135" s="85">
        <f t="shared" si="1644"/>
        <v>12.972301138668428</v>
      </c>
      <c r="AS135" s="81">
        <f>[1]Malaysia!AZ2568</f>
        <v>113.58020002224799</v>
      </c>
      <c r="AT135" s="85">
        <f t="shared" si="1645"/>
        <v>10.51990388370811</v>
      </c>
      <c r="AU135" s="81">
        <f>[1]Malaysia!AZ2569</f>
        <v>108.214620947041</v>
      </c>
      <c r="AV135" s="85">
        <f t="shared" si="1646"/>
        <v>5.8437215835690495</v>
      </c>
      <c r="AW135" s="32"/>
      <c r="AX135" s="32" t="s">
        <v>38</v>
      </c>
      <c r="AY135" s="81">
        <f>[1]Malaysia!AZ2570</f>
        <v>132.01353429759601</v>
      </c>
      <c r="AZ135" s="85">
        <f t="shared" si="1647"/>
        <v>7.392686899106792</v>
      </c>
      <c r="BA135" s="81">
        <f>[1]Malaysia!AZ2571</f>
        <v>114.808595729076</v>
      </c>
      <c r="BB135" s="85">
        <f t="shared" si="1648"/>
        <v>3.2330714296674046</v>
      </c>
      <c r="BC135" s="81">
        <f>[1]Malaysia!AZ2572</f>
        <v>102.518628317276</v>
      </c>
      <c r="BD135" s="85">
        <f t="shared" si="1649"/>
        <v>19.130134235005116</v>
      </c>
      <c r="BE135" s="32"/>
      <c r="BF135" s="32" t="s">
        <v>38</v>
      </c>
      <c r="BG135" s="81">
        <f>[1]Malaysia!AZ2573</f>
        <v>102.547915332638</v>
      </c>
      <c r="BH135" s="85">
        <f t="shared" si="1650"/>
        <v>19.878792341439961</v>
      </c>
      <c r="BI135" s="81">
        <f>[1]Malaysia!AZ2575</f>
        <v>122.325059240531</v>
      </c>
      <c r="BJ135" s="85">
        <f t="shared" si="1651"/>
        <v>-5.6060967354494977</v>
      </c>
      <c r="BK135" s="81">
        <f>[1]Malaysia!AZ2576</f>
        <v>156.00168488595099</v>
      </c>
      <c r="BL135" s="85">
        <f t="shared" si="1652"/>
        <v>3.4144187880431645</v>
      </c>
      <c r="BM135" s="32"/>
      <c r="BN135" s="32" t="s">
        <v>38</v>
      </c>
      <c r="BO135" s="81">
        <f>[1]Malaysia!AZ2578</f>
        <v>117.859544796104</v>
      </c>
      <c r="BP135" s="85">
        <f t="shared" si="1653"/>
        <v>-3.2033961924244494</v>
      </c>
      <c r="BQ135" s="478">
        <f>(([1]Malaysia!AZ2580*[1]Malaysia!$H$2580)+([1]Malaysia!AZ2581*[1]Malaysia!$H$2581)+([1]Malaysia!AZ2582*[1]Malaysia!$H$2582))/$BQ$11</f>
        <v>125.56120135102489</v>
      </c>
      <c r="BR135" s="85">
        <f t="shared" si="1654"/>
        <v>6.1023240250970758</v>
      </c>
      <c r="BS135" s="81">
        <f>[1]Malaysia!AZ2583</f>
        <v>138.05279981014499</v>
      </c>
      <c r="BT135" s="85">
        <f t="shared" si="1655"/>
        <v>3.1715354050512161</v>
      </c>
      <c r="BU135" s="32"/>
      <c r="BV135" s="32" t="s">
        <v>38</v>
      </c>
      <c r="BW135" s="81">
        <f>[1]Malaysia!AZ2584</f>
        <v>122.983286935508</v>
      </c>
      <c r="BX135" s="85">
        <f t="shared" si="1656"/>
        <v>3.4063893111256931</v>
      </c>
      <c r="BY135" s="81">
        <f>[1]Malaysia!AZ2585</f>
        <v>112.269075848673</v>
      </c>
      <c r="BZ135" s="85">
        <f t="shared" si="1657"/>
        <v>1.8932828554976595</v>
      </c>
      <c r="CA135" s="81">
        <f>[1]Malaysia!AZ2586</f>
        <v>109.51388961591201</v>
      </c>
      <c r="CB135" s="85">
        <f t="shared" si="1658"/>
        <v>14.71026460240077</v>
      </c>
      <c r="CC135" s="32"/>
      <c r="CD135" s="32" t="s">
        <v>38</v>
      </c>
      <c r="CE135" s="81">
        <f>[1]Malaysia!AZ2587</f>
        <v>114.666061460824</v>
      </c>
      <c r="CF135" s="85">
        <f t="shared" si="1659"/>
        <v>0.1669023462100796</v>
      </c>
      <c r="CG135" s="81">
        <f>[1]Malaysia!AZ2589</f>
        <v>118.53081272825099</v>
      </c>
      <c r="CH135" s="85">
        <f t="shared" si="1660"/>
        <v>4.1232751462626283</v>
      </c>
      <c r="CI135" s="81">
        <f>[1]Malaysia!AZ2597</f>
        <v>127.520938786711</v>
      </c>
      <c r="CJ135" s="85">
        <f t="shared" si="1661"/>
        <v>12.093509125735949</v>
      </c>
      <c r="CK135" s="32"/>
      <c r="CL135" s="32" t="s">
        <v>38</v>
      </c>
      <c r="CM135" s="81">
        <f>[1]Malaysia!AZ2603</f>
        <v>110.999913612108</v>
      </c>
      <c r="CN135" s="85">
        <f t="shared" si="1662"/>
        <v>17.243109175714807</v>
      </c>
      <c r="CO135" s="81">
        <f>[1]Malaysia!AZ2604</f>
        <v>132.20599965606601</v>
      </c>
      <c r="CP135" s="85">
        <f t="shared" si="1663"/>
        <v>5.1532285476198609</v>
      </c>
      <c r="CQ135" s="81">
        <f>[1]Malaysia!AZ2606</f>
        <v>133.058735026069</v>
      </c>
      <c r="CR135" s="85">
        <f t="shared" si="1664"/>
        <v>3.187901344781622</v>
      </c>
      <c r="CS135" s="32"/>
      <c r="CT135" s="32" t="s">
        <v>38</v>
      </c>
      <c r="CU135" s="81">
        <f>[1]Malaysia!AZ2608</f>
        <v>135.929331786012</v>
      </c>
      <c r="CV135" s="85">
        <f t="shared" si="1665"/>
        <v>2.6199290240844277</v>
      </c>
      <c r="CW135" s="81">
        <f>[1]Malaysia!AZ2609</f>
        <v>79.607506399276801</v>
      </c>
      <c r="CX135" s="85">
        <f t="shared" si="1666"/>
        <v>11.090575494385718</v>
      </c>
      <c r="CY135" s="81">
        <f>[1]Malaysia!AZ2610</f>
        <v>125.407951143651</v>
      </c>
      <c r="CZ135" s="85">
        <f t="shared" si="1667"/>
        <v>2.5613784746401791</v>
      </c>
      <c r="DA135" s="32"/>
      <c r="DB135" s="32" t="s">
        <v>38</v>
      </c>
      <c r="DC135" s="81">
        <f>[1]Malaysia!AZ2611</f>
        <v>106.181288976684</v>
      </c>
      <c r="DD135" s="85">
        <f t="shared" si="1668"/>
        <v>0.47244467050586536</v>
      </c>
      <c r="DE135" s="81">
        <f>[1]Malaysia!AZ2613</f>
        <v>248.10350584780801</v>
      </c>
      <c r="DF135" s="85">
        <f t="shared" si="1669"/>
        <v>6.009471006032328</v>
      </c>
      <c r="DG135" s="81">
        <f>[1]Malaysia!AZ2616</f>
        <v>105.59872690410501</v>
      </c>
      <c r="DH135" s="85">
        <f t="shared" si="1670"/>
        <v>0.97314703828132565</v>
      </c>
      <c r="DI135" s="32"/>
      <c r="DJ135" s="32" t="s">
        <v>38</v>
      </c>
      <c r="DK135" s="81">
        <f>[1]Malaysia!AZ2617</f>
        <v>117.885508314589</v>
      </c>
      <c r="DL135" s="85">
        <f t="shared" si="1671"/>
        <v>11.397705921708706</v>
      </c>
      <c r="DM135" s="81">
        <f>[1]Malaysia!AZ2618</f>
        <v>86.561906659457307</v>
      </c>
      <c r="DN135" s="85">
        <f t="shared" si="1672"/>
        <v>-5.7460265688244618</v>
      </c>
      <c r="DO135" s="81">
        <f>[1]Malaysia!AZ2619</f>
        <v>113.929875613707</v>
      </c>
      <c r="DP135" s="85">
        <f t="shared" si="1673"/>
        <v>15.640194084212482</v>
      </c>
      <c r="DQ135" s="32"/>
      <c r="DR135" s="32" t="s">
        <v>38</v>
      </c>
      <c r="DS135" s="81">
        <f>[1]Malaysia!AZ2620</f>
        <v>114.451469885131</v>
      </c>
      <c r="DT135" s="85">
        <f t="shared" si="1674"/>
        <v>8.6145252957380478</v>
      </c>
      <c r="DU135" s="81">
        <f>[1]Malaysia!AZ2623</f>
        <v>120.24862275129</v>
      </c>
      <c r="DV135" s="85">
        <f t="shared" si="1675"/>
        <v>3.4201035084027183</v>
      </c>
      <c r="DW135" s="81">
        <f>[1]Malaysia!AZ2624</f>
        <v>125.186753860607</v>
      </c>
      <c r="DX135" s="85">
        <f t="shared" si="1676"/>
        <v>6.781836518310925</v>
      </c>
      <c r="DY135" s="32"/>
      <c r="DZ135" s="32" t="s">
        <v>38</v>
      </c>
      <c r="EA135" s="81">
        <f>[1]Malaysia!AZ2626</f>
        <v>111.09099048835</v>
      </c>
      <c r="EB135" s="85">
        <f t="shared" si="1677"/>
        <v>1.5391981210982806</v>
      </c>
      <c r="EC135" s="81">
        <f>[1]Malaysia!AZ2628</f>
        <v>120.964488171916</v>
      </c>
      <c r="ED135" s="85">
        <f t="shared" si="1678"/>
        <v>3.0511131696378584</v>
      </c>
      <c r="EE135" s="81">
        <f>[1]Malaysia!AZ2629</f>
        <v>117.395383264194</v>
      </c>
      <c r="EF135" s="85">
        <f t="shared" si="1679"/>
        <v>8.4864740178482947</v>
      </c>
      <c r="EG135" s="32"/>
      <c r="EH135" s="32" t="s">
        <v>38</v>
      </c>
      <c r="EI135" s="81">
        <f>[1]Malaysia!AZ2630</f>
        <v>120.84741385139399</v>
      </c>
      <c r="EJ135" s="85">
        <f t="shared" si="1680"/>
        <v>-3.932291006412072</v>
      </c>
      <c r="EK135" s="81">
        <f>[1]Malaysia!AZ2632</f>
        <v>122.9899724819</v>
      </c>
      <c r="EL135" s="85">
        <f t="shared" si="1681"/>
        <v>3.6464377960273993</v>
      </c>
      <c r="EM135" s="81">
        <f>[1]Malaysia!AZ2634</f>
        <v>120.577715164252</v>
      </c>
      <c r="EN135" s="85">
        <f t="shared" si="1682"/>
        <v>4.8693371522208366</v>
      </c>
      <c r="EO135" s="32"/>
      <c r="EP135" s="32" t="s">
        <v>38</v>
      </c>
      <c r="EQ135" s="81">
        <f>[1]Malaysia!AZ2636</f>
        <v>106.93386727236</v>
      </c>
      <c r="ER135" s="85">
        <f t="shared" si="1683"/>
        <v>11.1682665450614</v>
      </c>
      <c r="ES135" s="81">
        <f>[1]Malaysia!AZ2637</f>
        <v>119.56296449050799</v>
      </c>
      <c r="ET135" s="85">
        <f t="shared" si="1684"/>
        <v>0.80514340559490449</v>
      </c>
      <c r="EU135" s="81">
        <f>[1]Malaysia!AZ2638</f>
        <v>108.63635311156</v>
      </c>
      <c r="EV135" s="85">
        <f t="shared" si="1685"/>
        <v>4.2435307267353721</v>
      </c>
      <c r="EW135" s="32"/>
      <c r="EX135" s="32" t="s">
        <v>38</v>
      </c>
      <c r="EY135" s="81">
        <f>[1]Malaysia!AZ2639</f>
        <v>108.11889201133999</v>
      </c>
      <c r="EZ135" s="85">
        <f t="shared" si="1686"/>
        <v>0.25489782587813181</v>
      </c>
      <c r="FA135" s="81">
        <f>[1]Malaysia!AZ2640</f>
        <v>111.42543663749601</v>
      </c>
      <c r="FB135" s="85">
        <f t="shared" si="1687"/>
        <v>-0.55650952931664222</v>
      </c>
      <c r="FC135" s="81">
        <f>[1]Malaysia!AZ2641</f>
        <v>113.71543236067799</v>
      </c>
      <c r="FD135" s="85">
        <f t="shared" si="1688"/>
        <v>4.4756094600327145</v>
      </c>
      <c r="FE135" s="32"/>
      <c r="FF135" s="32" t="s">
        <v>38</v>
      </c>
      <c r="FG135" s="81">
        <f>[1]Malaysia!AZ2643</f>
        <v>118.26879874113401</v>
      </c>
      <c r="FH135" s="85">
        <f t="shared" si="1689"/>
        <v>10.387155815880163</v>
      </c>
      <c r="FI135" s="81">
        <f>[1]Malaysia!AZ2645</f>
        <v>100.27937460151</v>
      </c>
      <c r="FJ135" s="85">
        <f t="shared" si="1690"/>
        <v>5.3930451522995639</v>
      </c>
      <c r="FK135" s="81">
        <f>[1]Malaysia!AZ2649</f>
        <v>106.00606892227199</v>
      </c>
      <c r="FL135" s="85">
        <f t="shared" si="1691"/>
        <v>1.4975478469121555</v>
      </c>
      <c r="FM135" s="32"/>
      <c r="FN135" s="32" t="s">
        <v>38</v>
      </c>
      <c r="FO135" s="81">
        <f>[1]Malaysia!AZ2650</f>
        <v>95.926544057927799</v>
      </c>
      <c r="FP135" s="85">
        <f t="shared" si="1692"/>
        <v>2.3303791874803181</v>
      </c>
      <c r="FQ135" s="81">
        <f>[1]Malaysia!AZ2652</f>
        <v>110.161845797073</v>
      </c>
      <c r="FR135" s="85">
        <f t="shared" si="1693"/>
        <v>8.5744868000561638</v>
      </c>
      <c r="FS135" s="81">
        <f>[1]Malaysia!AZ2653</f>
        <v>126.507798945521</v>
      </c>
      <c r="FT135" s="85">
        <f t="shared" si="1694"/>
        <v>9.581794904562301</v>
      </c>
      <c r="FU135" s="32"/>
      <c r="FV135" s="32" t="s">
        <v>38</v>
      </c>
      <c r="FW135" s="81">
        <f>[1]Malaysia!AZ2654</f>
        <v>109.68624089977</v>
      </c>
      <c r="FX135" s="85">
        <f t="shared" si="1695"/>
        <v>4.6015591113664556</v>
      </c>
      <c r="FY135" s="81">
        <f>[1]Malaysia!AZ2655</f>
        <v>109.968273254834</v>
      </c>
      <c r="FZ135" s="85">
        <f t="shared" si="1696"/>
        <v>-4.625875305862877</v>
      </c>
      <c r="GA135" s="81">
        <f>[1]Malaysia!AZ2656</f>
        <v>94.484112020574003</v>
      </c>
      <c r="GB135" s="85">
        <f t="shared" si="1697"/>
        <v>-11.832227221292598</v>
      </c>
      <c r="GC135" s="32"/>
      <c r="GD135" s="32" t="s">
        <v>38</v>
      </c>
      <c r="GE135" s="81">
        <f>[1]Malaysia!AZ2657</f>
        <v>110.379217173415</v>
      </c>
      <c r="GF135" s="85">
        <f t="shared" si="1698"/>
        <v>4.1608164324006651</v>
      </c>
      <c r="GG135" s="81">
        <f>[1]Malaysia!AZ2658</f>
        <v>112.071712659917</v>
      </c>
      <c r="GH135" s="85">
        <f t="shared" si="1699"/>
        <v>25.095394144277748</v>
      </c>
      <c r="GI135" s="81">
        <f>[1]Malaysia!AZ2659</f>
        <v>129.69092654814901</v>
      </c>
      <c r="GJ135" s="85">
        <f t="shared" si="1700"/>
        <v>24.120402867457514</v>
      </c>
      <c r="GK135" s="32"/>
      <c r="GL135" s="32" t="s">
        <v>38</v>
      </c>
      <c r="GM135" s="81">
        <f>[1]Malaysia!AZ2660</f>
        <v>113.75209624148999</v>
      </c>
      <c r="GN135" s="85">
        <f t="shared" si="1701"/>
        <v>4.1361629542907821</v>
      </c>
      <c r="GO135" s="81">
        <f>[1]Malaysia!AZ2661</f>
        <v>128.214125892559</v>
      </c>
      <c r="GP135" s="85">
        <f t="shared" si="1702"/>
        <v>2.6443835151099648</v>
      </c>
      <c r="GQ135" s="81">
        <f>[1]Malaysia!AZ2662</f>
        <v>133.95581456588999</v>
      </c>
      <c r="GR135" s="85">
        <f t="shared" si="1703"/>
        <v>5.3857403555109755</v>
      </c>
      <c r="GS135" s="32"/>
      <c r="GT135" s="32" t="s">
        <v>38</v>
      </c>
      <c r="GU135" s="81">
        <f>[1]Malaysia!AZ2665</f>
        <v>118.343969376967</v>
      </c>
      <c r="GV135" s="85">
        <f t="shared" si="1704"/>
        <v>14.942811582248254</v>
      </c>
      <c r="GW135" s="81">
        <f>[1]Malaysia!AZ2667</f>
        <v>114.383066234059</v>
      </c>
      <c r="GX135" s="85">
        <f t="shared" si="1705"/>
        <v>-1.5034433827390217</v>
      </c>
      <c r="GY135" s="81">
        <f>[1]Malaysia!AZ2668</f>
        <v>126.791597892176</v>
      </c>
      <c r="GZ135" s="85">
        <f t="shared" si="1706"/>
        <v>8.4411812081353474</v>
      </c>
      <c r="HA135" s="32"/>
      <c r="HB135" s="32" t="s">
        <v>38</v>
      </c>
      <c r="HC135" s="81">
        <f>[1]Malaysia!AZ2669</f>
        <v>118.395921175476</v>
      </c>
      <c r="HD135" s="85">
        <f t="shared" si="1707"/>
        <v>18.326108771300937</v>
      </c>
      <c r="HE135" s="81">
        <f>[1]Malaysia!AZ2670</f>
        <v>112.17260829074399</v>
      </c>
      <c r="HF135" s="85">
        <f t="shared" si="1708"/>
        <v>5.2433838950911849</v>
      </c>
      <c r="HG135" s="81">
        <f>[1]Malaysia!AZ2671</f>
        <v>106.29042211284801</v>
      </c>
      <c r="HH135" s="85">
        <f t="shared" si="1709"/>
        <v>4.749556141999193</v>
      </c>
      <c r="HI135" s="32"/>
      <c r="HJ135" s="32" t="s">
        <v>38</v>
      </c>
      <c r="HK135" s="81">
        <f>[1]Malaysia!AZ2672</f>
        <v>103.36300871387</v>
      </c>
      <c r="HL135" s="85">
        <f t="shared" si="1710"/>
        <v>-3.419817502901239</v>
      </c>
      <c r="HM135" s="81">
        <f>[1]Malaysia!AZ2673</f>
        <v>115.790549995387</v>
      </c>
      <c r="HN135" s="85">
        <f t="shared" si="1711"/>
        <v>12.937742616884492</v>
      </c>
      <c r="HO135" s="81">
        <f>[1]Malaysia!AZ2675</f>
        <v>101.635909386348</v>
      </c>
      <c r="HP135" s="85">
        <f t="shared" si="1712"/>
        <v>-12.553959590845494</v>
      </c>
      <c r="HQ135" s="32"/>
      <c r="HR135" s="32" t="s">
        <v>38</v>
      </c>
      <c r="HS135" s="81">
        <f>[1]Malaysia!AZ2676</f>
        <v>111.289734773188</v>
      </c>
      <c r="HT135" s="85">
        <f t="shared" si="1713"/>
        <v>7.1422579672747872</v>
      </c>
      <c r="HU135" s="81">
        <f>[1]Malaysia!AZ2677</f>
        <v>107.85472943347401</v>
      </c>
      <c r="HV135" s="85">
        <f t="shared" si="1714"/>
        <v>-6.3110411453491935</v>
      </c>
      <c r="HW135" s="81">
        <f>[1]Malaysia!AZ2678</f>
        <v>129.62578444746899</v>
      </c>
      <c r="HX135" s="85">
        <f t="shared" si="1715"/>
        <v>-1.3089310994183307</v>
      </c>
      <c r="HY135" s="32"/>
      <c r="HZ135" s="32" t="s">
        <v>38</v>
      </c>
      <c r="IA135" s="81">
        <f>[1]Malaysia!AZ2680</f>
        <v>115.004221882659</v>
      </c>
      <c r="IB135" s="85">
        <f t="shared" si="1716"/>
        <v>-10.613154242875353</v>
      </c>
      <c r="IC135" s="81">
        <f>[1]Malaysia!AZ2812</f>
        <v>124.245811956564</v>
      </c>
      <c r="ID135" s="85">
        <f t="shared" si="1717"/>
        <v>18.670211190044455</v>
      </c>
      <c r="IE135" s="81">
        <f>[1]Malaysia!AZ2689</f>
        <v>106.44691541690599</v>
      </c>
      <c r="IF135" s="85">
        <f t="shared" si="1718"/>
        <v>-5.8400203302055047</v>
      </c>
      <c r="IG135" s="32"/>
      <c r="IH135" s="32" t="s">
        <v>38</v>
      </c>
      <c r="II135" s="81">
        <f>[1]Malaysia!AZ2690</f>
        <v>136.99050784519699</v>
      </c>
      <c r="IJ135" s="85">
        <f t="shared" si="1719"/>
        <v>17.148984363543619</v>
      </c>
      <c r="IK135" s="81">
        <f>[1]Malaysia!AZ2691</f>
        <v>130.377639415705</v>
      </c>
      <c r="IL135" s="85">
        <f t="shared" si="1720"/>
        <v>-3.5967824967798379</v>
      </c>
      <c r="IM135" s="81">
        <f>[1]Malaysia!AZ2694</f>
        <v>115.673265284557</v>
      </c>
      <c r="IN135" s="85">
        <f t="shared" si="1721"/>
        <v>3.4265298813109837</v>
      </c>
      <c r="IO135" s="81">
        <f>[1]Malaysia!AZ2695</f>
        <v>138.017033655354</v>
      </c>
      <c r="IP135" s="85">
        <f t="shared" si="1722"/>
        <v>20.70017897745808</v>
      </c>
      <c r="IQ135" s="32"/>
      <c r="IR135" s="32" t="s">
        <v>38</v>
      </c>
      <c r="IS135" s="81">
        <f>[1]Malaysia!AZ2697</f>
        <v>99.964155113953396</v>
      </c>
      <c r="IT135" s="85">
        <f t="shared" si="1723"/>
        <v>-8.1372231743046797</v>
      </c>
      <c r="IU135" s="81">
        <f>[1]Malaysia!AZ2698</f>
        <v>83.414148715058502</v>
      </c>
      <c r="IV135" s="85">
        <f t="shared" si="1724"/>
        <v>-13.749057795846895</v>
      </c>
      <c r="IW135" s="81">
        <f>[1]Malaysia!AZ2699</f>
        <v>111.667958862386</v>
      </c>
      <c r="IX135" s="85">
        <f t="shared" si="1725"/>
        <v>-8.6104650480926921</v>
      </c>
      <c r="IY135" s="32"/>
      <c r="IZ135" s="32" t="s">
        <v>38</v>
      </c>
      <c r="JA135" s="81">
        <f>[1]Malaysia!AZ2701</f>
        <v>136.55085117025499</v>
      </c>
      <c r="JB135" s="85">
        <f t="shared" si="1726"/>
        <v>24.862474895305439</v>
      </c>
      <c r="JC135" s="81">
        <f>[1]Malaysia!AZ2702</f>
        <v>142.32064205100301</v>
      </c>
      <c r="JD135" s="85">
        <f t="shared" si="1727"/>
        <v>2.7215027434160959</v>
      </c>
      <c r="JE135" s="81">
        <f>[1]Malaysia!AZ2703</f>
        <v>155.26660591883299</v>
      </c>
      <c r="JF135" s="85">
        <f t="shared" si="1728"/>
        <v>8.6623924296712573</v>
      </c>
      <c r="JG135" s="32"/>
      <c r="JH135" s="32" t="s">
        <v>38</v>
      </c>
      <c r="JI135" s="81">
        <f>[1]Malaysia!AZ2704</f>
        <v>144.319529392764</v>
      </c>
      <c r="JJ135" s="85">
        <f t="shared" si="1729"/>
        <v>12.257628201992816</v>
      </c>
      <c r="JK135" s="81">
        <f>[1]Malaysia!AZ2705</f>
        <v>139.270448198016</v>
      </c>
      <c r="JL135" s="85">
        <f t="shared" si="1730"/>
        <v>1.3104395885734164</v>
      </c>
      <c r="JM135" s="81">
        <f>[1]Malaysia!AZ2706</f>
        <v>108.443867690415</v>
      </c>
      <c r="JN135" s="85">
        <f t="shared" si="1731"/>
        <v>-23.333049820135315</v>
      </c>
      <c r="JO135" s="32"/>
      <c r="JP135" s="32" t="s">
        <v>38</v>
      </c>
      <c r="JQ135" s="81">
        <f>[1]Malaysia!AZ2707</f>
        <v>111.355681590622</v>
      </c>
      <c r="JR135" s="85">
        <f t="shared" si="1732"/>
        <v>0.42176032629500071</v>
      </c>
      <c r="JS135" s="81">
        <f>[1]Malaysia!AZ2708</f>
        <v>119.163153982108</v>
      </c>
      <c r="JT135" s="85">
        <f t="shared" si="1733"/>
        <v>12.279309515700405</v>
      </c>
      <c r="JU135" s="81">
        <f>[1]Malaysia!AZ2709</f>
        <v>105.985882598015</v>
      </c>
      <c r="JV135" s="85">
        <f t="shared" si="1734"/>
        <v>3.5291361960819785</v>
      </c>
      <c r="JW135" s="32"/>
      <c r="JX135" s="32" t="s">
        <v>38</v>
      </c>
      <c r="JY135" s="81">
        <f>[1]Malaysia!AZ2710</f>
        <v>112.89276261387801</v>
      </c>
      <c r="JZ135" s="85">
        <f t="shared" si="1735"/>
        <v>10.143578884910639</v>
      </c>
      <c r="KA135" s="81">
        <f>[1]Malaysia!AZ2711</f>
        <v>115.23368098485901</v>
      </c>
      <c r="KB135" s="85">
        <f t="shared" si="1736"/>
        <v>9.5637565817532817</v>
      </c>
      <c r="KC135" s="81">
        <f>[1]Malaysia!AZ2712</f>
        <v>128.098281863783</v>
      </c>
      <c r="KD135" s="85">
        <f t="shared" si="1737"/>
        <v>7.9995631597529666</v>
      </c>
      <c r="KE135" s="32"/>
      <c r="KF135" s="32" t="s">
        <v>38</v>
      </c>
      <c r="KG135" s="81">
        <f>[1]Malaysia!AZ2714</f>
        <v>108.033796325374</v>
      </c>
      <c r="KH135" s="85">
        <f t="shared" si="1738"/>
        <v>10.315112859304421</v>
      </c>
      <c r="KI135" s="81">
        <f>[1]Malaysia!AZ2715</f>
        <v>108.28091635237099</v>
      </c>
      <c r="KJ135" s="85">
        <f t="shared" si="1739"/>
        <v>5.3767335750428202</v>
      </c>
      <c r="KK135" s="81">
        <f>[1]Malaysia!AZ2716</f>
        <v>119.611713637595</v>
      </c>
      <c r="KL135" s="85">
        <f t="shared" si="1740"/>
        <v>2.3468273345326907</v>
      </c>
      <c r="KM135" s="32"/>
      <c r="KN135" s="32" t="s">
        <v>38</v>
      </c>
      <c r="KO135" s="81">
        <f>[1]Malaysia!AZ2717</f>
        <v>114.08512415956601</v>
      </c>
      <c r="KP135" s="85">
        <f t="shared" si="1741"/>
        <v>1.5778442028669986</v>
      </c>
      <c r="KQ135" s="81">
        <f>[1]Malaysia!AZ2719</f>
        <v>133.45792579909701</v>
      </c>
      <c r="KR135" s="85">
        <f t="shared" si="1742"/>
        <v>7.2528395193373285</v>
      </c>
      <c r="KS135" s="81">
        <f>[1]Malaysia!AZ2720</f>
        <v>103.323258105264</v>
      </c>
      <c r="KT135" s="85">
        <f t="shared" si="1743"/>
        <v>-5.0433705183630337</v>
      </c>
      <c r="KU135" s="32"/>
      <c r="KV135" s="32" t="s">
        <v>38</v>
      </c>
      <c r="KW135" s="81">
        <f>[1]Malaysia!AZ2722</f>
        <v>104.38643032588401</v>
      </c>
      <c r="KX135" s="85">
        <f t="shared" si="1744"/>
        <v>-2.9757683701862447</v>
      </c>
      <c r="KY135" s="81">
        <f>[1]Malaysia!AZ2723</f>
        <v>119.77618167903</v>
      </c>
      <c r="KZ135" s="85">
        <f t="shared" si="1745"/>
        <v>-3.1603010235436813</v>
      </c>
      <c r="LA135" s="81">
        <f>[1]Malaysia!AZ2726</f>
        <v>146.83555038810599</v>
      </c>
      <c r="LB135" s="85">
        <f t="shared" si="1746"/>
        <v>18.844180544467548</v>
      </c>
      <c r="LC135" s="32"/>
      <c r="LD135" s="32" t="s">
        <v>38</v>
      </c>
      <c r="LE135" s="81">
        <f>[1]Malaysia!AZ2729</f>
        <v>107.86182349761</v>
      </c>
      <c r="LF135" s="85">
        <f t="shared" si="1747"/>
        <v>21.548144576977691</v>
      </c>
      <c r="LG135" s="81">
        <f>[1]Malaysia!AZ2730</f>
        <v>107.143228740439</v>
      </c>
      <c r="LH135" s="85">
        <f t="shared" si="1748"/>
        <v>8.6579201472922591</v>
      </c>
      <c r="LI135" s="81">
        <f>[1]Malaysia!AZ2731</f>
        <v>109.498036560014</v>
      </c>
      <c r="LJ135" s="85">
        <f t="shared" si="1749"/>
        <v>3.5119410113288581</v>
      </c>
      <c r="LK135" s="32"/>
      <c r="LL135" s="32" t="s">
        <v>38</v>
      </c>
      <c r="LM135" s="81">
        <f>[1]Malaysia!AZ2733</f>
        <v>127.97908159731</v>
      </c>
      <c r="LN135" s="85">
        <f t="shared" si="1750"/>
        <v>4.9602493191313073</v>
      </c>
      <c r="LO135" s="81">
        <f>[1]Malaysia!AZ2735</f>
        <v>116.00061781939</v>
      </c>
      <c r="LP135" s="85">
        <f t="shared" si="1751"/>
        <v>2.8967204678139069</v>
      </c>
      <c r="LQ135" s="81">
        <f>[1]Malaysia!AZ2737</f>
        <v>138.073788063151</v>
      </c>
      <c r="LR135" s="85">
        <f t="shared" si="1752"/>
        <v>12.509401788718407</v>
      </c>
      <c r="LS135" s="32"/>
      <c r="LT135" s="32" t="s">
        <v>38</v>
      </c>
      <c r="LU135" s="81">
        <f>[1]Malaysia!AZ2740</f>
        <v>115.56375621364499</v>
      </c>
      <c r="LV135" s="85">
        <f t="shared" si="1753"/>
        <v>6.3173373815698568</v>
      </c>
      <c r="LW135" s="81">
        <f>[1]Malaysia!AZ2745</f>
        <v>97.188820123003694</v>
      </c>
      <c r="LX135" s="85">
        <f t="shared" si="1754"/>
        <v>6.5748688199792582</v>
      </c>
      <c r="LY135" s="81">
        <f>[1]Malaysia!AZ2746</f>
        <v>75.845820850862793</v>
      </c>
      <c r="LZ135" s="85">
        <f t="shared" si="1755"/>
        <v>9.8355212599744846</v>
      </c>
      <c r="MA135" s="32"/>
      <c r="MB135" s="32" t="s">
        <v>38</v>
      </c>
      <c r="MC135" s="81">
        <f>[1]Malaysia!AZ2749</f>
        <v>128.34429924641199</v>
      </c>
      <c r="MD135" s="85">
        <f t="shared" si="1756"/>
        <v>5.0194740581065389</v>
      </c>
      <c r="ME135" s="81">
        <f>[1]Malaysia!AZ2750</f>
        <v>79.099615999206605</v>
      </c>
      <c r="MF135" s="85">
        <f t="shared" si="1757"/>
        <v>-21.81669236626081</v>
      </c>
      <c r="MG135" s="81">
        <f>[1]Malaysia!AZ2753</f>
        <v>132.15616157741201</v>
      </c>
      <c r="MH135" s="85">
        <f t="shared" si="1758"/>
        <v>30.77258760059766</v>
      </c>
      <c r="MI135" s="32"/>
      <c r="MJ135" s="32" t="s">
        <v>38</v>
      </c>
      <c r="MK135" s="81">
        <f>[1]Malaysia!AZ2755</f>
        <v>87.131141169460506</v>
      </c>
      <c r="ML135" s="85">
        <f t="shared" si="1759"/>
        <v>-3.9633833704845358</v>
      </c>
      <c r="MM135" s="81">
        <f>[1]Malaysia!AZ2758</f>
        <v>119.499050997929</v>
      </c>
      <c r="MN135" s="85">
        <f t="shared" si="1760"/>
        <v>7.7644545755858161</v>
      </c>
      <c r="MO135" s="81">
        <f>[1]Malaysia!AZ2774</f>
        <v>145.02099110727499</v>
      </c>
      <c r="MP135" s="85">
        <f t="shared" si="1761"/>
        <v>16.074365771242526</v>
      </c>
      <c r="MQ135"/>
      <c r="MR135"/>
      <c r="MS135"/>
      <c r="MT135"/>
      <c r="MU135"/>
      <c r="MV135"/>
    </row>
    <row r="136" spans="1:360" s="458" customFormat="1" ht="15" customHeight="1">
      <c r="A136" s="476"/>
      <c r="B136" s="32" t="s">
        <v>39</v>
      </c>
      <c r="C136" s="81">
        <f>[1]Malaysia!BA$2918</f>
        <v>95.456746808402201</v>
      </c>
      <c r="D136" s="85">
        <f t="shared" si="1629"/>
        <v>-5.7710740975889081</v>
      </c>
      <c r="E136" s="499">
        <f>[1]Malaysia!BA2919</f>
        <v>101.879424551488</v>
      </c>
      <c r="F136" s="85">
        <f t="shared" si="1630"/>
        <v>2.8981158988869709</v>
      </c>
      <c r="G136" s="499">
        <f>[1]Malaysia!BA2920</f>
        <v>89.383706573656397</v>
      </c>
      <c r="H136" s="85">
        <f t="shared" si="1631"/>
        <v>-13.614726277259919</v>
      </c>
      <c r="I136" s="32"/>
      <c r="J136" s="32" t="s">
        <v>39</v>
      </c>
      <c r="K136" s="81">
        <f>[1]Malaysia!BA2547</f>
        <v>90.368777497800494</v>
      </c>
      <c r="L136" s="85">
        <f t="shared" si="1632"/>
        <v>-17.726895941550907</v>
      </c>
      <c r="M136" s="81">
        <f>[1]Malaysia!BA2548</f>
        <v>135.740918325801</v>
      </c>
      <c r="N136" s="85">
        <f t="shared" si="1633"/>
        <v>-25.954921762908441</v>
      </c>
      <c r="O136" s="81">
        <f>[1]Malaysia!BA2549</f>
        <v>92.497640850453607</v>
      </c>
      <c r="P136" s="85">
        <f t="shared" si="1634"/>
        <v>-16.224252248006437</v>
      </c>
      <c r="Q136" s="32"/>
      <c r="R136" s="32" t="s">
        <v>39</v>
      </c>
      <c r="S136" s="81">
        <f>[1]Malaysia!BA2550</f>
        <v>104.02524344739599</v>
      </c>
      <c r="T136" s="85">
        <f t="shared" si="1635"/>
        <v>2.404185195747317</v>
      </c>
      <c r="U136" s="81">
        <f>[1]Malaysia!BA2552</f>
        <v>116.107207990416</v>
      </c>
      <c r="V136" s="85">
        <f t="shared" si="1636"/>
        <v>13.503439097518921</v>
      </c>
      <c r="W136" s="81">
        <f>[1]Malaysia!BA2553</f>
        <v>119.66157555363201</v>
      </c>
      <c r="X136" s="85">
        <f t="shared" si="1637"/>
        <v>17.36704973138346</v>
      </c>
      <c r="Y136" s="32"/>
      <c r="Z136" s="32" t="s">
        <v>39</v>
      </c>
      <c r="AA136" s="81">
        <f>[1]Malaysia!BA2554</f>
        <v>120.9456873852</v>
      </c>
      <c r="AB136" s="85">
        <f t="shared" si="1638"/>
        <v>14.222548198250948</v>
      </c>
      <c r="AC136" s="81">
        <f>[1]Malaysia!BA2556</f>
        <v>116.00460043262601</v>
      </c>
      <c r="AD136" s="85">
        <f t="shared" si="1639"/>
        <v>11.892549247770461</v>
      </c>
      <c r="AE136" s="81">
        <f>[1]Malaysia!BA2557</f>
        <v>109.900973732526</v>
      </c>
      <c r="AF136" s="85">
        <f t="shared" si="1640"/>
        <v>13.377116112536356</v>
      </c>
      <c r="AG136" s="32"/>
      <c r="AH136" s="32" t="s">
        <v>39</v>
      </c>
      <c r="AI136" s="81">
        <f>[1]Malaysia!BA2562</f>
        <v>152.494478843026</v>
      </c>
      <c r="AJ136" s="85">
        <f t="shared" si="1641"/>
        <v>24.651151199576574</v>
      </c>
      <c r="AK136" s="81">
        <f>[1]Malaysia!BA2563</f>
        <v>146.749402938473</v>
      </c>
      <c r="AL136" s="85">
        <f t="shared" si="1642"/>
        <v>14.314850426860033</v>
      </c>
      <c r="AM136" s="81">
        <f>[1]Malaysia!BA2564</f>
        <v>114.556132715502</v>
      </c>
      <c r="AN136" s="85">
        <f t="shared" si="1643"/>
        <v>11.002928959508168</v>
      </c>
      <c r="AO136" s="32"/>
      <c r="AP136" s="32" t="s">
        <v>39</v>
      </c>
      <c r="AQ136" s="81">
        <f>[1]Malaysia!BA2566</f>
        <v>116.016820534499</v>
      </c>
      <c r="AR136" s="85">
        <f t="shared" si="1644"/>
        <v>28.038340305811658</v>
      </c>
      <c r="AS136" s="81">
        <f>[1]Malaysia!BA2568</f>
        <v>114.86424780890501</v>
      </c>
      <c r="AT136" s="85">
        <f t="shared" si="1645"/>
        <v>0.48662194151327753</v>
      </c>
      <c r="AU136" s="81">
        <f>[1]Malaysia!BA2569</f>
        <v>115.686162230017</v>
      </c>
      <c r="AV136" s="85">
        <f t="shared" si="1646"/>
        <v>7.2856925067393092</v>
      </c>
      <c r="AW136" s="32"/>
      <c r="AX136" s="32" t="s">
        <v>39</v>
      </c>
      <c r="AY136" s="81">
        <f>[1]Malaysia!BA2570</f>
        <v>147.94914357534199</v>
      </c>
      <c r="AZ136" s="85">
        <f t="shared" si="1647"/>
        <v>9.5538172453605057</v>
      </c>
      <c r="BA136" s="81">
        <f>[1]Malaysia!BA2571</f>
        <v>132.953517813133</v>
      </c>
      <c r="BB136" s="85">
        <f t="shared" si="1648"/>
        <v>1.628549882767544</v>
      </c>
      <c r="BC136" s="81">
        <f>[1]Malaysia!BA2572</f>
        <v>115.593107358315</v>
      </c>
      <c r="BD136" s="85">
        <f t="shared" si="1649"/>
        <v>33.199404667229373</v>
      </c>
      <c r="BE136" s="32"/>
      <c r="BF136" s="32" t="s">
        <v>39</v>
      </c>
      <c r="BG136" s="81">
        <f>[1]Malaysia!BA2573</f>
        <v>110.507268282805</v>
      </c>
      <c r="BH136" s="85">
        <f t="shared" si="1650"/>
        <v>25.344269458622094</v>
      </c>
      <c r="BI136" s="81">
        <f>[1]Malaysia!BA2575</f>
        <v>141.05190511251899</v>
      </c>
      <c r="BJ136" s="85">
        <f t="shared" si="1651"/>
        <v>21.274465309797236</v>
      </c>
      <c r="BK136" s="81">
        <f>[1]Malaysia!BA2576</f>
        <v>155.093967853252</v>
      </c>
      <c r="BL136" s="85">
        <f t="shared" si="1652"/>
        <v>12.572106184268321</v>
      </c>
      <c r="BM136" s="32"/>
      <c r="BN136" s="32" t="s">
        <v>39</v>
      </c>
      <c r="BO136" s="81">
        <f>[1]Malaysia!BA2578</f>
        <v>140.35053282836199</v>
      </c>
      <c r="BP136" s="85">
        <f t="shared" si="1653"/>
        <v>15.978756861488748</v>
      </c>
      <c r="BQ136" s="478">
        <f>(([1]Malaysia!BA2580*[1]Malaysia!$H$2580)+([1]Malaysia!BA2581*[1]Malaysia!$H$2581)+([1]Malaysia!BA2582*[1]Malaysia!$H$2582))/$BQ$11</f>
        <v>149.79669668542371</v>
      </c>
      <c r="BR136" s="85">
        <f t="shared" si="1654"/>
        <v>37.023252028265119</v>
      </c>
      <c r="BS136" s="81">
        <f>[1]Malaysia!BA2583</f>
        <v>109.295696516793</v>
      </c>
      <c r="BT136" s="85">
        <f t="shared" si="1655"/>
        <v>-14.586712735292011</v>
      </c>
      <c r="BU136" s="32"/>
      <c r="BV136" s="32" t="s">
        <v>39</v>
      </c>
      <c r="BW136" s="81">
        <f>[1]Malaysia!BA2584</f>
        <v>139.637670303639</v>
      </c>
      <c r="BX136" s="85">
        <f t="shared" si="1656"/>
        <v>22.372179498233265</v>
      </c>
      <c r="BY136" s="81">
        <f>[1]Malaysia!BA2585</f>
        <v>107.34457124161401</v>
      </c>
      <c r="BZ136" s="85">
        <f t="shared" si="1657"/>
        <v>2.64055462323131</v>
      </c>
      <c r="CA136" s="81">
        <f>[1]Malaysia!BA2586</f>
        <v>101.12827004760901</v>
      </c>
      <c r="CB136" s="85">
        <f t="shared" si="1658"/>
        <v>-14.053346777596374</v>
      </c>
      <c r="CC136" s="32"/>
      <c r="CD136" s="32" t="s">
        <v>39</v>
      </c>
      <c r="CE136" s="81">
        <f>[1]Malaysia!BA2587</f>
        <v>114.12813534511901</v>
      </c>
      <c r="CF136" s="85">
        <f t="shared" si="1659"/>
        <v>2.2708526848388004</v>
      </c>
      <c r="CG136" s="81">
        <f>[1]Malaysia!BA2589</f>
        <v>110.388904556694</v>
      </c>
      <c r="CH136" s="85">
        <f t="shared" si="1660"/>
        <v>6.4656455193075004</v>
      </c>
      <c r="CI136" s="81">
        <f>[1]Malaysia!BA2597</f>
        <v>110.228659412637</v>
      </c>
      <c r="CJ136" s="85">
        <f t="shared" si="1661"/>
        <v>2.7830549146218004</v>
      </c>
      <c r="CK136" s="32"/>
      <c r="CL136" s="32" t="s">
        <v>39</v>
      </c>
      <c r="CM136" s="81">
        <f>[1]Malaysia!BA2603</f>
        <v>124.843033855794</v>
      </c>
      <c r="CN136" s="85">
        <f t="shared" si="1662"/>
        <v>23.718433297123156</v>
      </c>
      <c r="CO136" s="81">
        <f>[1]Malaysia!BA2604</f>
        <v>104.61056270910601</v>
      </c>
      <c r="CP136" s="85">
        <f t="shared" si="1663"/>
        <v>3.1204718902912987</v>
      </c>
      <c r="CQ136" s="81">
        <f>[1]Malaysia!BA2606</f>
        <v>104.359114182783</v>
      </c>
      <c r="CR136" s="85">
        <f t="shared" si="1664"/>
        <v>-10.632314979419405</v>
      </c>
      <c r="CS136" s="32"/>
      <c r="CT136" s="32" t="s">
        <v>39</v>
      </c>
      <c r="CU136" s="81">
        <f>[1]Malaysia!BA2608</f>
        <v>120.68357910626401</v>
      </c>
      <c r="CV136" s="85">
        <f t="shared" si="1665"/>
        <v>6.8374460926558243</v>
      </c>
      <c r="CW136" s="81">
        <f>[1]Malaysia!BA2609</f>
        <v>85.117352033941003</v>
      </c>
      <c r="CX136" s="85">
        <f t="shared" si="1666"/>
        <v>3.2664264894643509</v>
      </c>
      <c r="CY136" s="81">
        <f>[1]Malaysia!BA2610</f>
        <v>134.193766146916</v>
      </c>
      <c r="CZ136" s="85">
        <f t="shared" si="1667"/>
        <v>6.4244376348536321</v>
      </c>
      <c r="DA136" s="32"/>
      <c r="DB136" s="32" t="s">
        <v>39</v>
      </c>
      <c r="DC136" s="81">
        <f>[1]Malaysia!BA2611</f>
        <v>99.967386780869205</v>
      </c>
      <c r="DD136" s="85">
        <f t="shared" si="1668"/>
        <v>3.9961995514940867</v>
      </c>
      <c r="DE136" s="81">
        <f>[1]Malaysia!BA2613</f>
        <v>182.062264470169</v>
      </c>
      <c r="DF136" s="85">
        <f t="shared" si="1669"/>
        <v>6.8691385713600397</v>
      </c>
      <c r="DG136" s="81">
        <f>[1]Malaysia!BA2616</f>
        <v>111.25276363288199</v>
      </c>
      <c r="DH136" s="85">
        <f t="shared" si="1670"/>
        <v>4.5333592972544636</v>
      </c>
      <c r="DI136" s="32"/>
      <c r="DJ136" s="32" t="s">
        <v>39</v>
      </c>
      <c r="DK136" s="81">
        <f>[1]Malaysia!BA2617</f>
        <v>115.589553016908</v>
      </c>
      <c r="DL136" s="85">
        <f t="shared" si="1671"/>
        <v>10.417592962542528</v>
      </c>
      <c r="DM136" s="81">
        <f>[1]Malaysia!BA2618</f>
        <v>91.332938210946807</v>
      </c>
      <c r="DN136" s="85">
        <f t="shared" si="1672"/>
        <v>-1.4140968978262691</v>
      </c>
      <c r="DO136" s="81">
        <f>[1]Malaysia!BA2619</f>
        <v>111.108674245961</v>
      </c>
      <c r="DP136" s="85">
        <f t="shared" si="1673"/>
        <v>12.908434694999272</v>
      </c>
      <c r="DQ136" s="32"/>
      <c r="DR136" s="32" t="s">
        <v>39</v>
      </c>
      <c r="DS136" s="81">
        <f>[1]Malaysia!BA2620</f>
        <v>113.903193971338</v>
      </c>
      <c r="DT136" s="85">
        <f t="shared" si="1674"/>
        <v>9.7248708879257748</v>
      </c>
      <c r="DU136" s="81">
        <f>[1]Malaysia!BA2623</f>
        <v>118.396543224783</v>
      </c>
      <c r="DV136" s="85">
        <f t="shared" si="1675"/>
        <v>4.5222586160840166</v>
      </c>
      <c r="DW136" s="81">
        <f>[1]Malaysia!BA2624</f>
        <v>125.22197953243599</v>
      </c>
      <c r="DX136" s="85">
        <f t="shared" si="1676"/>
        <v>3.1321123814526572</v>
      </c>
      <c r="DY136" s="32"/>
      <c r="DZ136" s="32" t="s">
        <v>39</v>
      </c>
      <c r="EA136" s="81">
        <f>[1]Malaysia!BA2626</f>
        <v>106.556079738869</v>
      </c>
      <c r="EB136" s="85">
        <f t="shared" si="1677"/>
        <v>0.73367341545566944</v>
      </c>
      <c r="EC136" s="81">
        <f>[1]Malaysia!BA2628</f>
        <v>117.131455609884</v>
      </c>
      <c r="ED136" s="85">
        <f t="shared" si="1678"/>
        <v>9.1412264234250529</v>
      </c>
      <c r="EE136" s="81">
        <f>[1]Malaysia!BA2629</f>
        <v>122.878851305078</v>
      </c>
      <c r="EF136" s="85">
        <f t="shared" si="1679"/>
        <v>6.8892834011064821</v>
      </c>
      <c r="EG136" s="32"/>
      <c r="EH136" s="32" t="s">
        <v>39</v>
      </c>
      <c r="EI136" s="81">
        <f>[1]Malaysia!BA2630</f>
        <v>120.670770249131</v>
      </c>
      <c r="EJ136" s="85">
        <f t="shared" si="1680"/>
        <v>12.622748631895718</v>
      </c>
      <c r="EK136" s="81">
        <f>[1]Malaysia!BA2632</f>
        <v>115.738034951762</v>
      </c>
      <c r="EL136" s="85">
        <f t="shared" si="1681"/>
        <v>-2.8880391409951329</v>
      </c>
      <c r="EM136" s="81">
        <f>[1]Malaysia!BA2634</f>
        <v>120.525839980008</v>
      </c>
      <c r="EN136" s="85">
        <f t="shared" si="1682"/>
        <v>11.739743915900732</v>
      </c>
      <c r="EO136" s="32"/>
      <c r="EP136" s="32" t="s">
        <v>39</v>
      </c>
      <c r="EQ136" s="81">
        <f>[1]Malaysia!BA2636</f>
        <v>108.421190177453</v>
      </c>
      <c r="ER136" s="85">
        <f t="shared" si="1683"/>
        <v>9.3197989246133233</v>
      </c>
      <c r="ES136" s="81">
        <f>[1]Malaysia!BA2637</f>
        <v>115.872501597953</v>
      </c>
      <c r="ET136" s="85">
        <f t="shared" si="1684"/>
        <v>6.7496744218607887</v>
      </c>
      <c r="EU136" s="81">
        <f>[1]Malaysia!BA2638</f>
        <v>112.041050881732</v>
      </c>
      <c r="EV136" s="85">
        <f t="shared" si="1685"/>
        <v>5.3314382642963238</v>
      </c>
      <c r="EW136" s="32"/>
      <c r="EX136" s="32" t="s">
        <v>39</v>
      </c>
      <c r="EY136" s="81">
        <f>[1]Malaysia!BA2639</f>
        <v>112.26656927199799</v>
      </c>
      <c r="EZ136" s="85">
        <f t="shared" si="1686"/>
        <v>3.9765212340103488</v>
      </c>
      <c r="FA136" s="81">
        <f>[1]Malaysia!BA2640</f>
        <v>112.639468874152</v>
      </c>
      <c r="FB136" s="85">
        <f t="shared" si="1687"/>
        <v>7.4301794715753147</v>
      </c>
      <c r="FC136" s="81">
        <f>[1]Malaysia!BA2641</f>
        <v>111.061668782665</v>
      </c>
      <c r="FD136" s="85">
        <f t="shared" si="1688"/>
        <v>11.385801464927937</v>
      </c>
      <c r="FE136" s="32"/>
      <c r="FF136" s="32" t="s">
        <v>39</v>
      </c>
      <c r="FG136" s="81">
        <f>[1]Malaysia!BA2643</f>
        <v>114.310967814894</v>
      </c>
      <c r="FH136" s="85">
        <f t="shared" si="1689"/>
        <v>7.7084404173127297</v>
      </c>
      <c r="FI136" s="81">
        <f>[1]Malaysia!BA2645</f>
        <v>119.36883874541201</v>
      </c>
      <c r="FJ136" s="85">
        <f t="shared" si="1690"/>
        <v>3.3219125130155476</v>
      </c>
      <c r="FK136" s="81">
        <f>[1]Malaysia!BA2649</f>
        <v>104.655461789428</v>
      </c>
      <c r="FL136" s="85">
        <f t="shared" si="1691"/>
        <v>5.1982849397169417</v>
      </c>
      <c r="FM136" s="32"/>
      <c r="FN136" s="32" t="s">
        <v>39</v>
      </c>
      <c r="FO136" s="81">
        <f>[1]Malaysia!BA2650</f>
        <v>101.307615441783</v>
      </c>
      <c r="FP136" s="85">
        <f t="shared" si="1692"/>
        <v>5.3323651127408169</v>
      </c>
      <c r="FQ136" s="81">
        <f>[1]Malaysia!BA2652</f>
        <v>122.228394898057</v>
      </c>
      <c r="FR136" s="85">
        <f t="shared" si="1693"/>
        <v>5.8043808575409344</v>
      </c>
      <c r="FS136" s="81">
        <f>[1]Malaysia!BA2653</f>
        <v>124.01225185432099</v>
      </c>
      <c r="FT136" s="85">
        <f t="shared" si="1694"/>
        <v>10.288992515604349</v>
      </c>
      <c r="FU136" s="32"/>
      <c r="FV136" s="32" t="s">
        <v>39</v>
      </c>
      <c r="FW136" s="81">
        <f>[1]Malaysia!BA2654</f>
        <v>112.710616361208</v>
      </c>
      <c r="FX136" s="85">
        <f t="shared" si="1695"/>
        <v>1.4186624806161916</v>
      </c>
      <c r="FY136" s="81">
        <f>[1]Malaysia!BA2655</f>
        <v>110.593950945364</v>
      </c>
      <c r="FZ136" s="85">
        <f t="shared" si="1696"/>
        <v>-2.3642639439896982</v>
      </c>
      <c r="GA136" s="81">
        <f>[1]Malaysia!BA2656</f>
        <v>106.84869242532</v>
      </c>
      <c r="GB136" s="85">
        <f t="shared" si="1697"/>
        <v>0.40000039965045175</v>
      </c>
      <c r="GC136" s="32"/>
      <c r="GD136" s="32" t="s">
        <v>39</v>
      </c>
      <c r="GE136" s="81">
        <f>[1]Malaysia!BA2657</f>
        <v>110.468256022868</v>
      </c>
      <c r="GF136" s="85">
        <f t="shared" si="1698"/>
        <v>-0.69376481223659425</v>
      </c>
      <c r="GG136" s="81">
        <f>[1]Malaysia!BA2658</f>
        <v>112.442310177224</v>
      </c>
      <c r="GH136" s="85">
        <f t="shared" si="1699"/>
        <v>9.3254418306326698</v>
      </c>
      <c r="GI136" s="81">
        <f>[1]Malaysia!BA2659</f>
        <v>127.449428470388</v>
      </c>
      <c r="GJ136" s="85">
        <f t="shared" si="1700"/>
        <v>18.673521551643944</v>
      </c>
      <c r="GK136" s="32"/>
      <c r="GL136" s="32" t="s">
        <v>39</v>
      </c>
      <c r="GM136" s="81">
        <f>[1]Malaysia!BA2660</f>
        <v>121.27259543732301</v>
      </c>
      <c r="GN136" s="85">
        <f t="shared" si="1701"/>
        <v>7.7739128525420966</v>
      </c>
      <c r="GO136" s="81">
        <f>[1]Malaysia!BA2661</f>
        <v>122.149355106939</v>
      </c>
      <c r="GP136" s="85">
        <f t="shared" si="1702"/>
        <v>-7.4892416524493086</v>
      </c>
      <c r="GQ136" s="81">
        <f>[1]Malaysia!BA2662</f>
        <v>140.63158434312601</v>
      </c>
      <c r="GR136" s="85">
        <f t="shared" si="1703"/>
        <v>4.359390861421673</v>
      </c>
      <c r="GS136" s="32"/>
      <c r="GT136" s="32" t="s">
        <v>39</v>
      </c>
      <c r="GU136" s="81">
        <f>[1]Malaysia!BA2665</f>
        <v>125.424200949001</v>
      </c>
      <c r="GV136" s="85">
        <f t="shared" si="1704"/>
        <v>10.405711952150028</v>
      </c>
      <c r="GW136" s="81">
        <f>[1]Malaysia!BA2667</f>
        <v>106.499914050038</v>
      </c>
      <c r="GX136" s="85">
        <f t="shared" si="1705"/>
        <v>3.437140325014326</v>
      </c>
      <c r="GY136" s="81">
        <f>[1]Malaysia!BA2668</f>
        <v>121.94946866149</v>
      </c>
      <c r="GZ136" s="85">
        <f t="shared" si="1706"/>
        <v>10.425466932422395</v>
      </c>
      <c r="HA136" s="32"/>
      <c r="HB136" s="32" t="s">
        <v>39</v>
      </c>
      <c r="HC136" s="81">
        <f>[1]Malaysia!BA2669</f>
        <v>110.249216403397</v>
      </c>
      <c r="HD136" s="85">
        <f t="shared" si="1707"/>
        <v>10.156684788174928</v>
      </c>
      <c r="HE136" s="81">
        <f>[1]Malaysia!BA2670</f>
        <v>118.92031755606</v>
      </c>
      <c r="HF136" s="85">
        <f t="shared" si="1708"/>
        <v>9.2224557132780376</v>
      </c>
      <c r="HG136" s="81">
        <f>[1]Malaysia!BA2671</f>
        <v>105.720479877363</v>
      </c>
      <c r="HH136" s="85">
        <f t="shared" si="1709"/>
        <v>7.7614823531313277</v>
      </c>
      <c r="HI136" s="32"/>
      <c r="HJ136" s="32" t="s">
        <v>39</v>
      </c>
      <c r="HK136" s="81">
        <f>[1]Malaysia!BA2672</f>
        <v>114.476259165366</v>
      </c>
      <c r="HL136" s="85">
        <f t="shared" si="1710"/>
        <v>10.648913255846267</v>
      </c>
      <c r="HM136" s="81">
        <f>[1]Malaysia!BA2673</f>
        <v>112.12267479140201</v>
      </c>
      <c r="HN136" s="85">
        <f t="shared" si="1711"/>
        <v>8.8601365004825396</v>
      </c>
      <c r="HO136" s="81">
        <f>[1]Malaysia!BA2675</f>
        <v>112.673469979863</v>
      </c>
      <c r="HP136" s="85">
        <f t="shared" si="1712"/>
        <v>7.9206447835935592</v>
      </c>
      <c r="HQ136" s="32"/>
      <c r="HR136" s="32" t="s">
        <v>39</v>
      </c>
      <c r="HS136" s="81">
        <f>[1]Malaysia!BA2676</f>
        <v>113.62601372144501</v>
      </c>
      <c r="HT136" s="85">
        <f t="shared" si="1713"/>
        <v>-10.511672779689377</v>
      </c>
      <c r="HU136" s="81">
        <f>[1]Malaysia!BA2677</f>
        <v>120.962952618511</v>
      </c>
      <c r="HV136" s="85">
        <f t="shared" si="1714"/>
        <v>1.2428669868184983</v>
      </c>
      <c r="HW136" s="81">
        <f>[1]Malaysia!BA2678</f>
        <v>119.61565535054601</v>
      </c>
      <c r="HX136" s="85">
        <f t="shared" si="1715"/>
        <v>0.69335927549498422</v>
      </c>
      <c r="HY136" s="32"/>
      <c r="HZ136" s="32" t="s">
        <v>39</v>
      </c>
      <c r="IA136" s="81">
        <f>[1]Malaysia!BA2680</f>
        <v>115.43063606346399</v>
      </c>
      <c r="IB136" s="85">
        <f t="shared" si="1716"/>
        <v>-4.5096572992968476</v>
      </c>
      <c r="IC136" s="81">
        <f>[1]Malaysia!BA2812</f>
        <v>127.10107063170101</v>
      </c>
      <c r="ID136" s="85">
        <f t="shared" si="1717"/>
        <v>11.293184596420502</v>
      </c>
      <c r="IE136" s="81">
        <f>[1]Malaysia!BA2689</f>
        <v>115.302926262621</v>
      </c>
      <c r="IF136" s="85">
        <f t="shared" si="1718"/>
        <v>-5.3668470128354784</v>
      </c>
      <c r="IG136" s="32"/>
      <c r="IH136" s="32" t="s">
        <v>39</v>
      </c>
      <c r="II136" s="81">
        <f>[1]Malaysia!BA2690</f>
        <v>133.08756407711701</v>
      </c>
      <c r="IJ136" s="85">
        <f t="shared" si="1719"/>
        <v>21.585569228135412</v>
      </c>
      <c r="IK136" s="81">
        <f>[1]Malaysia!BA2691</f>
        <v>136.468842464098</v>
      </c>
      <c r="IL136" s="85">
        <f t="shared" si="1720"/>
        <v>-5.6147216111420732</v>
      </c>
      <c r="IM136" s="81">
        <f>[1]Malaysia!BA2694</f>
        <v>124.735916197996</v>
      </c>
      <c r="IN136" s="85">
        <f t="shared" si="1721"/>
        <v>6.0508218893172057</v>
      </c>
      <c r="IO136" s="81">
        <f>[1]Malaysia!BA2695</f>
        <v>134.55549374500001</v>
      </c>
      <c r="IP136" s="85">
        <f t="shared" si="1722"/>
        <v>27.200746577867704</v>
      </c>
      <c r="IQ136" s="32"/>
      <c r="IR136" s="32" t="s">
        <v>39</v>
      </c>
      <c r="IS136" s="81">
        <f>[1]Malaysia!BA2697</f>
        <v>108.862995744911</v>
      </c>
      <c r="IT136" s="85">
        <f t="shared" si="1723"/>
        <v>-1.6541133711754981</v>
      </c>
      <c r="IU136" s="81">
        <f>[1]Malaysia!BA2698</f>
        <v>99.237333035535798</v>
      </c>
      <c r="IV136" s="85">
        <f t="shared" si="1724"/>
        <v>5.481859093894343</v>
      </c>
      <c r="IW136" s="81">
        <f>[1]Malaysia!BA2699</f>
        <v>122.881863872138</v>
      </c>
      <c r="IX136" s="85">
        <f t="shared" si="1725"/>
        <v>0.14168910921701183</v>
      </c>
      <c r="IY136" s="32"/>
      <c r="IZ136" s="32" t="s">
        <v>39</v>
      </c>
      <c r="JA136" s="81">
        <f>[1]Malaysia!BA2701</f>
        <v>138.240950717933</v>
      </c>
      <c r="JB136" s="85">
        <f t="shared" si="1726"/>
        <v>23.488959603677671</v>
      </c>
      <c r="JC136" s="81">
        <f>[1]Malaysia!BA2702</f>
        <v>139.95257930005701</v>
      </c>
      <c r="JD136" s="85">
        <f t="shared" si="1727"/>
        <v>12.09657933524791</v>
      </c>
      <c r="JE136" s="81">
        <f>[1]Malaysia!BA2703</f>
        <v>157.68572254225501</v>
      </c>
      <c r="JF136" s="85">
        <f t="shared" si="1728"/>
        <v>6.78611894643619</v>
      </c>
      <c r="JG136" s="32"/>
      <c r="JH136" s="32" t="s">
        <v>39</v>
      </c>
      <c r="JI136" s="81">
        <f>[1]Malaysia!BA2704</f>
        <v>135.14456116404901</v>
      </c>
      <c r="JJ136" s="85">
        <f t="shared" si="1729"/>
        <v>4.5929581023519859</v>
      </c>
      <c r="JK136" s="81">
        <f>[1]Malaysia!BA2705</f>
        <v>141.846743934762</v>
      </c>
      <c r="JL136" s="85">
        <f t="shared" si="1730"/>
        <v>2.3225951183838589</v>
      </c>
      <c r="JM136" s="81">
        <f>[1]Malaysia!BA2706</f>
        <v>93.803508803403503</v>
      </c>
      <c r="JN136" s="85">
        <f t="shared" si="1731"/>
        <v>3.6605947590406771</v>
      </c>
      <c r="JO136" s="32"/>
      <c r="JP136" s="32" t="s">
        <v>39</v>
      </c>
      <c r="JQ136" s="81">
        <f>[1]Malaysia!BA2707</f>
        <v>111.39020294276099</v>
      </c>
      <c r="JR136" s="85">
        <f t="shared" si="1732"/>
        <v>1.6269060760361924</v>
      </c>
      <c r="JS136" s="81">
        <f>[1]Malaysia!BA2708</f>
        <v>104.643239463024</v>
      </c>
      <c r="JT136" s="85">
        <f t="shared" si="1733"/>
        <v>3.7715583726933914</v>
      </c>
      <c r="JU136" s="81">
        <f>[1]Malaysia!BA2709</f>
        <v>92.824877015439995</v>
      </c>
      <c r="JV136" s="85">
        <f t="shared" si="1734"/>
        <v>2.0939904042410262</v>
      </c>
      <c r="JW136" s="32"/>
      <c r="JX136" s="32" t="s">
        <v>39</v>
      </c>
      <c r="JY136" s="81">
        <f>[1]Malaysia!BA2710</f>
        <v>115.85892552407201</v>
      </c>
      <c r="JZ136" s="85">
        <f t="shared" si="1735"/>
        <v>3.8674306549572037</v>
      </c>
      <c r="KA136" s="81">
        <f>[1]Malaysia!BA2711</f>
        <v>126.911737361177</v>
      </c>
      <c r="KB136" s="85">
        <f t="shared" si="1736"/>
        <v>25.165676178487104</v>
      </c>
      <c r="KC136" s="81">
        <f>[1]Malaysia!BA2712</f>
        <v>120.77949273405299</v>
      </c>
      <c r="KD136" s="85">
        <f t="shared" si="1737"/>
        <v>4.1301267655148308</v>
      </c>
      <c r="KE136" s="32"/>
      <c r="KF136" s="32" t="s">
        <v>39</v>
      </c>
      <c r="KG136" s="81">
        <f>[1]Malaysia!BA2714</f>
        <v>103.53906471843</v>
      </c>
      <c r="KH136" s="85">
        <f t="shared" si="1738"/>
        <v>9.040139769817273</v>
      </c>
      <c r="KI136" s="81">
        <f>[1]Malaysia!BA2715</f>
        <v>139.97470337924</v>
      </c>
      <c r="KJ136" s="85">
        <f t="shared" si="1739"/>
        <v>6.3354756555931147</v>
      </c>
      <c r="KK136" s="81">
        <f>[1]Malaysia!BA2716</f>
        <v>110.779982130671</v>
      </c>
      <c r="KL136" s="85">
        <f t="shared" si="1740"/>
        <v>1.2049790616484444</v>
      </c>
      <c r="KM136" s="32"/>
      <c r="KN136" s="32" t="s">
        <v>39</v>
      </c>
      <c r="KO136" s="81">
        <f>[1]Malaysia!BA2717</f>
        <v>102.169473590544</v>
      </c>
      <c r="KP136" s="85">
        <f t="shared" si="1741"/>
        <v>-2.7587147461225072</v>
      </c>
      <c r="KQ136" s="81">
        <f>[1]Malaysia!BA2719</f>
        <v>108.930086140821</v>
      </c>
      <c r="KR136" s="85">
        <f t="shared" si="1742"/>
        <v>-4.2616949166181683</v>
      </c>
      <c r="KS136" s="81">
        <f>[1]Malaysia!BA2720</f>
        <v>105.06166329681</v>
      </c>
      <c r="KT136" s="85">
        <f t="shared" si="1743"/>
        <v>-1.6129164511443719</v>
      </c>
      <c r="KU136" s="32"/>
      <c r="KV136" s="32" t="s">
        <v>39</v>
      </c>
      <c r="KW136" s="81">
        <f>[1]Malaysia!BA2722</f>
        <v>104.41910350399</v>
      </c>
      <c r="KX136" s="85">
        <f t="shared" si="1744"/>
        <v>4.1275463741424119</v>
      </c>
      <c r="KY136" s="81">
        <f>[1]Malaysia!BA2723</f>
        <v>126.431665717884</v>
      </c>
      <c r="KZ136" s="85">
        <f t="shared" si="1745"/>
        <v>5.7855081016792553</v>
      </c>
      <c r="LA136" s="81">
        <f>[1]Malaysia!BA2726</f>
        <v>125.20196473489</v>
      </c>
      <c r="LB136" s="85">
        <f t="shared" si="1746"/>
        <v>15.977142796830137</v>
      </c>
      <c r="LC136" s="32"/>
      <c r="LD136" s="32" t="s">
        <v>39</v>
      </c>
      <c r="LE136" s="81">
        <f>[1]Malaysia!BA2729</f>
        <v>103.869355724621</v>
      </c>
      <c r="LF136" s="85">
        <f t="shared" si="1747"/>
        <v>0.81956391615722168</v>
      </c>
      <c r="LG136" s="81">
        <f>[1]Malaysia!BA2730</f>
        <v>107.71066014599199</v>
      </c>
      <c r="LH136" s="85">
        <f t="shared" si="1748"/>
        <v>15.667422113155993</v>
      </c>
      <c r="LI136" s="81">
        <f>[1]Malaysia!BA2731</f>
        <v>106.359312618543</v>
      </c>
      <c r="LJ136" s="85">
        <f t="shared" si="1749"/>
        <v>1.1606659931547796</v>
      </c>
      <c r="LK136" s="32"/>
      <c r="LL136" s="32" t="s">
        <v>39</v>
      </c>
      <c r="LM136" s="81">
        <f>[1]Malaysia!BA2733</f>
        <v>113.783767612022</v>
      </c>
      <c r="LN136" s="85">
        <f t="shared" si="1750"/>
        <v>7.5867696785381895</v>
      </c>
      <c r="LO136" s="81">
        <f>[1]Malaysia!BA2735</f>
        <v>132.20147403374199</v>
      </c>
      <c r="LP136" s="85">
        <f t="shared" si="1751"/>
        <v>2.766162195954692</v>
      </c>
      <c r="LQ136" s="81">
        <f>[1]Malaysia!BA2737</f>
        <v>113.146917048592</v>
      </c>
      <c r="LR136" s="85">
        <f t="shared" si="1752"/>
        <v>7.9965610520211072</v>
      </c>
      <c r="LS136" s="32"/>
      <c r="LT136" s="32" t="s">
        <v>39</v>
      </c>
      <c r="LU136" s="81">
        <f>[1]Malaysia!BA2740</f>
        <v>116.048308902299</v>
      </c>
      <c r="LV136" s="85">
        <f t="shared" si="1753"/>
        <v>-1.5346488521691555</v>
      </c>
      <c r="LW136" s="81">
        <f>[1]Malaysia!BA2745</f>
        <v>182.366828047078</v>
      </c>
      <c r="LX136" s="85">
        <f t="shared" si="1754"/>
        <v>-9.7198389873921371</v>
      </c>
      <c r="LY136" s="81">
        <f>[1]Malaysia!BA2746</f>
        <v>84.379674237423899</v>
      </c>
      <c r="LZ136" s="85">
        <f t="shared" si="1755"/>
        <v>29.627422246941194</v>
      </c>
      <c r="MA136" s="32"/>
      <c r="MB136" s="32" t="s">
        <v>39</v>
      </c>
      <c r="MC136" s="81">
        <f>[1]Malaysia!BA2749</f>
        <v>137.508752133229</v>
      </c>
      <c r="MD136" s="85">
        <f t="shared" si="1756"/>
        <v>19.191415412617886</v>
      </c>
      <c r="ME136" s="81">
        <f>[1]Malaysia!BA2750</f>
        <v>69.498515675263803</v>
      </c>
      <c r="MF136" s="85">
        <f t="shared" si="1757"/>
        <v>-5.0177454212603578</v>
      </c>
      <c r="MG136" s="81">
        <f>[1]Malaysia!BA2753</f>
        <v>125.52015571648199</v>
      </c>
      <c r="MH136" s="85">
        <f t="shared" si="1758"/>
        <v>49.259950908474934</v>
      </c>
      <c r="MI136" s="32"/>
      <c r="MJ136" s="32" t="s">
        <v>39</v>
      </c>
      <c r="MK136" s="81">
        <f>[1]Malaysia!BA2755</f>
        <v>76.401327179700502</v>
      </c>
      <c r="ML136" s="85">
        <f t="shared" si="1759"/>
        <v>-19.140055479435574</v>
      </c>
      <c r="MM136" s="81">
        <f>[1]Malaysia!BA2758</f>
        <v>125.04843210226301</v>
      </c>
      <c r="MN136" s="85">
        <f t="shared" si="1760"/>
        <v>7.7256288500834955</v>
      </c>
      <c r="MO136" s="81">
        <f>[1]Malaysia!BA2774</f>
        <v>167.336640866746</v>
      </c>
      <c r="MP136" s="85">
        <f t="shared" si="1761"/>
        <v>24.144341553464585</v>
      </c>
      <c r="MQ136"/>
      <c r="MR136"/>
      <c r="MS136"/>
      <c r="MT136"/>
      <c r="MU136"/>
      <c r="MV136"/>
    </row>
    <row r="137" spans="1:360" s="458" customFormat="1" ht="15" customHeight="1">
      <c r="A137" s="476"/>
      <c r="B137" s="32" t="s">
        <v>40</v>
      </c>
      <c r="C137" s="81">
        <f>[1]Malaysia!BB$2918</f>
        <v>94.850108331095598</v>
      </c>
      <c r="D137" s="85">
        <f t="shared" si="1629"/>
        <v>-6.150056645027675</v>
      </c>
      <c r="E137" s="499">
        <f>[1]Malaysia!BB2919</f>
        <v>92.246858054634998</v>
      </c>
      <c r="F137" s="85">
        <f t="shared" si="1630"/>
        <v>-5.1788083111019461</v>
      </c>
      <c r="G137" s="499">
        <f>[1]Malaysia!BB2920</f>
        <v>97.311642959246299</v>
      </c>
      <c r="H137" s="85">
        <f t="shared" si="1631"/>
        <v>-7.003877041343344</v>
      </c>
      <c r="I137" s="32"/>
      <c r="J137" s="32" t="s">
        <v>40</v>
      </c>
      <c r="K137" s="81">
        <f>[1]Malaysia!BB2547</f>
        <v>97.425588175265702</v>
      </c>
      <c r="L137" s="85">
        <f t="shared" si="1632"/>
        <v>-10.493186214027418</v>
      </c>
      <c r="M137" s="81">
        <f>[1]Malaysia!BB2548</f>
        <v>165.87804009225499</v>
      </c>
      <c r="N137" s="85">
        <f t="shared" si="1633"/>
        <v>4.3874675698847341</v>
      </c>
      <c r="O137" s="81">
        <f>[1]Malaysia!BB2549</f>
        <v>94.849409817225194</v>
      </c>
      <c r="P137" s="85">
        <f t="shared" si="1634"/>
        <v>-12.269418126673159</v>
      </c>
      <c r="Q137" s="32"/>
      <c r="R137" s="32" t="s">
        <v>40</v>
      </c>
      <c r="S137" s="81">
        <f>[1]Malaysia!BB2550</f>
        <v>116.361349166485</v>
      </c>
      <c r="T137" s="85">
        <f t="shared" si="1635"/>
        <v>4.3390138447518893</v>
      </c>
      <c r="U137" s="81">
        <f>[1]Malaysia!BB2552</f>
        <v>94.126370701166707</v>
      </c>
      <c r="V137" s="85">
        <f t="shared" si="1636"/>
        <v>-12.606295910444004</v>
      </c>
      <c r="W137" s="81">
        <f>[1]Malaysia!BB2553</f>
        <v>111.556402262031</v>
      </c>
      <c r="X137" s="85">
        <f t="shared" si="1637"/>
        <v>1.4063402058702081</v>
      </c>
      <c r="Y137" s="32"/>
      <c r="Z137" s="32" t="s">
        <v>40</v>
      </c>
      <c r="AA137" s="81">
        <f>[1]Malaysia!BB2554</f>
        <v>119.516462998417</v>
      </c>
      <c r="AB137" s="85">
        <f t="shared" si="1638"/>
        <v>4.2946316838545755</v>
      </c>
      <c r="AC137" s="81">
        <f>[1]Malaysia!BB2556</f>
        <v>118.111235980842</v>
      </c>
      <c r="AD137" s="85">
        <f t="shared" si="1639"/>
        <v>-17.798952773414186</v>
      </c>
      <c r="AE137" s="81">
        <f>[1]Malaysia!BB2557</f>
        <v>110.085240372057</v>
      </c>
      <c r="AF137" s="85">
        <f t="shared" si="1640"/>
        <v>3.7946911174101814</v>
      </c>
      <c r="AG137" s="32"/>
      <c r="AH137" s="32" t="s">
        <v>40</v>
      </c>
      <c r="AI137" s="81">
        <f>[1]Malaysia!BB2562</f>
        <v>140.333322579059</v>
      </c>
      <c r="AJ137" s="85">
        <f t="shared" si="1641"/>
        <v>13.339113594391378</v>
      </c>
      <c r="AK137" s="81">
        <f>[1]Malaysia!BB2563</f>
        <v>142.80313096201701</v>
      </c>
      <c r="AL137" s="85">
        <f t="shared" si="1642"/>
        <v>7.714692808687488</v>
      </c>
      <c r="AM137" s="81">
        <f>[1]Malaysia!BB2564</f>
        <v>109.640608678498</v>
      </c>
      <c r="AN137" s="85">
        <f t="shared" si="1643"/>
        <v>2.1555160466337497</v>
      </c>
      <c r="AO137" s="32"/>
      <c r="AP137" s="32" t="s">
        <v>40</v>
      </c>
      <c r="AQ137" s="81">
        <f>[1]Malaysia!BB2566</f>
        <v>115.47540016558401</v>
      </c>
      <c r="AR137" s="85">
        <f t="shared" si="1644"/>
        <v>8.4831606219067339</v>
      </c>
      <c r="AS137" s="81">
        <f>[1]Malaysia!BB2568</f>
        <v>108.42896802481501</v>
      </c>
      <c r="AT137" s="85">
        <f t="shared" si="1645"/>
        <v>-7.8700742674975146</v>
      </c>
      <c r="AU137" s="81">
        <f>[1]Malaysia!BB2569</f>
        <v>103.70052282144199</v>
      </c>
      <c r="AV137" s="85">
        <f t="shared" si="1646"/>
        <v>-7.6174958935890373</v>
      </c>
      <c r="AW137" s="32"/>
      <c r="AX137" s="32" t="s">
        <v>40</v>
      </c>
      <c r="AY137" s="81">
        <f>[1]Malaysia!BB2570</f>
        <v>141.30282137518299</v>
      </c>
      <c r="AZ137" s="85">
        <f t="shared" si="1647"/>
        <v>-2.3177452538064358E-2</v>
      </c>
      <c r="BA137" s="81">
        <f>[1]Malaysia!BB2571</f>
        <v>127.147523730101</v>
      </c>
      <c r="BB137" s="85">
        <f t="shared" si="1648"/>
        <v>-3.7333503692822489</v>
      </c>
      <c r="BC137" s="81">
        <f>[1]Malaysia!BB2572</f>
        <v>103.004714724238</v>
      </c>
      <c r="BD137" s="85">
        <f t="shared" si="1649"/>
        <v>25.84014626701034</v>
      </c>
      <c r="BE137" s="32"/>
      <c r="BF137" s="32" t="s">
        <v>40</v>
      </c>
      <c r="BG137" s="81">
        <f>[1]Malaysia!BB2573</f>
        <v>103.77467605632199</v>
      </c>
      <c r="BH137" s="85">
        <f t="shared" si="1650"/>
        <v>15.958365991224113</v>
      </c>
      <c r="BI137" s="81">
        <f>[1]Malaysia!BB2575</f>
        <v>136.93057377704901</v>
      </c>
      <c r="BJ137" s="85">
        <f t="shared" si="1651"/>
        <v>17.562599509792932</v>
      </c>
      <c r="BK137" s="81">
        <f>[1]Malaysia!BB2576</f>
        <v>138.18023528959301</v>
      </c>
      <c r="BL137" s="85">
        <f t="shared" si="1652"/>
        <v>7.5191110978822735</v>
      </c>
      <c r="BM137" s="32"/>
      <c r="BN137" s="32" t="s">
        <v>40</v>
      </c>
      <c r="BO137" s="81">
        <f>[1]Malaysia!BB2578</f>
        <v>132.36631015043</v>
      </c>
      <c r="BP137" s="85">
        <f t="shared" si="1653"/>
        <v>5.0224596239171859</v>
      </c>
      <c r="BQ137" s="478">
        <f>(([1]Malaysia!BB2580*[1]Malaysia!$H$2580)+([1]Malaysia!BB2581*[1]Malaysia!$H$2581)+([1]Malaysia!BB2582*[1]Malaysia!$H$2582))/$BQ$11</f>
        <v>136.80317180436612</v>
      </c>
      <c r="BR137" s="85">
        <f t="shared" si="1654"/>
        <v>12.72232068898586</v>
      </c>
      <c r="BS137" s="81">
        <f>[1]Malaysia!BB2583</f>
        <v>119.945736511837</v>
      </c>
      <c r="BT137" s="85">
        <f t="shared" si="1655"/>
        <v>-0.50697064409831682</v>
      </c>
      <c r="BU137" s="32"/>
      <c r="BV137" s="32" t="s">
        <v>40</v>
      </c>
      <c r="BW137" s="81">
        <f>[1]Malaysia!BB2584</f>
        <v>131.58685426496001</v>
      </c>
      <c r="BX137" s="85">
        <f t="shared" si="1656"/>
        <v>-3.32626004741266</v>
      </c>
      <c r="BY137" s="81">
        <f>[1]Malaysia!BB2585</f>
        <v>109.901673898799</v>
      </c>
      <c r="BZ137" s="85">
        <f t="shared" si="1657"/>
        <v>2.2758865780563013</v>
      </c>
      <c r="CA137" s="81">
        <f>[1]Malaysia!BB2586</f>
        <v>106.907538465569</v>
      </c>
      <c r="CB137" s="85">
        <f t="shared" si="1658"/>
        <v>-10.658331540901173</v>
      </c>
      <c r="CC137" s="32"/>
      <c r="CD137" s="32" t="s">
        <v>40</v>
      </c>
      <c r="CE137" s="81">
        <f>[1]Malaysia!BB2587</f>
        <v>111.82471492438501</v>
      </c>
      <c r="CF137" s="85">
        <f t="shared" si="1659"/>
        <v>7.1740511770726414</v>
      </c>
      <c r="CG137" s="81">
        <f>[1]Malaysia!BB2589</f>
        <v>106.30670231058301</v>
      </c>
      <c r="CH137" s="85">
        <f t="shared" si="1660"/>
        <v>-2.2803453626972043</v>
      </c>
      <c r="CI137" s="81">
        <f>[1]Malaysia!BB2597</f>
        <v>112.85644848646901</v>
      </c>
      <c r="CJ137" s="85">
        <f t="shared" si="1661"/>
        <v>3.693677465506525</v>
      </c>
      <c r="CK137" s="32"/>
      <c r="CL137" s="32" t="s">
        <v>40</v>
      </c>
      <c r="CM137" s="81">
        <f>[1]Malaysia!BB2603</f>
        <v>108.596144287451</v>
      </c>
      <c r="CN137" s="85">
        <f t="shared" si="1662"/>
        <v>8.0624301519253123</v>
      </c>
      <c r="CO137" s="81">
        <f>[1]Malaysia!BB2604</f>
        <v>104.452379991086</v>
      </c>
      <c r="CP137" s="85">
        <f t="shared" si="1663"/>
        <v>-15.384686915340836</v>
      </c>
      <c r="CQ137" s="81">
        <f>[1]Malaysia!BB2606</f>
        <v>115.50226056792501</v>
      </c>
      <c r="CR137" s="85">
        <f t="shared" si="1664"/>
        <v>5.8545906918669175</v>
      </c>
      <c r="CS137" s="32"/>
      <c r="CT137" s="32" t="s">
        <v>40</v>
      </c>
      <c r="CU137" s="81">
        <f>[1]Malaysia!BB2608</f>
        <v>123.243926491113</v>
      </c>
      <c r="CV137" s="85">
        <f t="shared" si="1665"/>
        <v>11.437239745557576</v>
      </c>
      <c r="CW137" s="81">
        <f>[1]Malaysia!BB2609</f>
        <v>88.6423007373308</v>
      </c>
      <c r="CX137" s="85">
        <f t="shared" si="1666"/>
        <v>7.3309392520592525</v>
      </c>
      <c r="CY137" s="81">
        <f>[1]Malaysia!BB2610</f>
        <v>136.84540914984001</v>
      </c>
      <c r="CZ137" s="85">
        <f t="shared" si="1667"/>
        <v>5.8524266159134015</v>
      </c>
      <c r="DA137" s="32"/>
      <c r="DB137" s="32" t="s">
        <v>40</v>
      </c>
      <c r="DC137" s="81">
        <f>[1]Malaysia!BB2611</f>
        <v>89.885581448638206</v>
      </c>
      <c r="DD137" s="85">
        <f t="shared" si="1668"/>
        <v>3.7055103317283056</v>
      </c>
      <c r="DE137" s="81">
        <f>[1]Malaysia!BB2613</f>
        <v>193.84932178102201</v>
      </c>
      <c r="DF137" s="85">
        <f t="shared" si="1669"/>
        <v>7.2783347218522891</v>
      </c>
      <c r="DG137" s="81">
        <f>[1]Malaysia!BB2616</f>
        <v>103.721257409725</v>
      </c>
      <c r="DH137" s="85">
        <f t="shared" si="1670"/>
        <v>2.5278858644976623</v>
      </c>
      <c r="DI137" s="32"/>
      <c r="DJ137" s="32" t="s">
        <v>40</v>
      </c>
      <c r="DK137" s="81">
        <f>[1]Malaysia!BB2617</f>
        <v>108.847352610493</v>
      </c>
      <c r="DL137" s="85">
        <f t="shared" si="1671"/>
        <v>5.7280883334863688</v>
      </c>
      <c r="DM137" s="81">
        <f>[1]Malaysia!BB2618</f>
        <v>95.939530090987702</v>
      </c>
      <c r="DN137" s="85">
        <f t="shared" si="1672"/>
        <v>4.8196003233457674</v>
      </c>
      <c r="DO137" s="81">
        <f>[1]Malaysia!BB2619</f>
        <v>102.090354168483</v>
      </c>
      <c r="DP137" s="85">
        <f t="shared" si="1673"/>
        <v>9.3854968603020126</v>
      </c>
      <c r="DQ137" s="32"/>
      <c r="DR137" s="32" t="s">
        <v>40</v>
      </c>
      <c r="DS137" s="81">
        <f>[1]Malaysia!BB2620</f>
        <v>117.04649588354501</v>
      </c>
      <c r="DT137" s="85">
        <f t="shared" si="1674"/>
        <v>11.429049059940183</v>
      </c>
      <c r="DU137" s="81">
        <f>[1]Malaysia!BB2623</f>
        <v>111.624214154794</v>
      </c>
      <c r="DV137" s="85">
        <f t="shared" si="1675"/>
        <v>4.6008961945922948</v>
      </c>
      <c r="DW137" s="81">
        <f>[1]Malaysia!BB2624</f>
        <v>129.31430751263599</v>
      </c>
      <c r="DX137" s="85">
        <f t="shared" si="1676"/>
        <v>8.0182629035636239</v>
      </c>
      <c r="DY137" s="32"/>
      <c r="DZ137" s="32" t="s">
        <v>40</v>
      </c>
      <c r="EA137" s="81">
        <f>[1]Malaysia!BB2626</f>
        <v>103.10788518057601</v>
      </c>
      <c r="EB137" s="85">
        <f t="shared" si="1677"/>
        <v>3.423808641686918</v>
      </c>
      <c r="EC137" s="81">
        <f>[1]Malaysia!BB2628</f>
        <v>119.029439225966</v>
      </c>
      <c r="ED137" s="85">
        <f t="shared" si="1678"/>
        <v>6.3014754024254103</v>
      </c>
      <c r="EE137" s="81">
        <f>[1]Malaysia!BB2629</f>
        <v>120.396158979875</v>
      </c>
      <c r="EF137" s="85">
        <f t="shared" si="1679"/>
        <v>-2.6238055552312289E-2</v>
      </c>
      <c r="EG137" s="32"/>
      <c r="EH137" s="32" t="s">
        <v>40</v>
      </c>
      <c r="EI137" s="81">
        <f>[1]Malaysia!BB2630</f>
        <v>125.73711751129299</v>
      </c>
      <c r="EJ137" s="85">
        <f t="shared" si="1680"/>
        <v>5.8253681927364056</v>
      </c>
      <c r="EK137" s="81">
        <f>[1]Malaysia!BB2632</f>
        <v>115.254043526739</v>
      </c>
      <c r="EL137" s="85">
        <f t="shared" si="1681"/>
        <v>-9.5658256128454866</v>
      </c>
      <c r="EM137" s="81">
        <f>[1]Malaysia!BB2634</f>
        <v>117.951530335515</v>
      </c>
      <c r="EN137" s="85">
        <f t="shared" si="1682"/>
        <v>5.5504635640402569</v>
      </c>
      <c r="EO137" s="32"/>
      <c r="EP137" s="32" t="s">
        <v>40</v>
      </c>
      <c r="EQ137" s="81">
        <f>[1]Malaysia!BB2636</f>
        <v>111.1479807094</v>
      </c>
      <c r="ER137" s="85">
        <f t="shared" si="1683"/>
        <v>7.8184254959615913</v>
      </c>
      <c r="ES137" s="81">
        <f>[1]Malaysia!BB2637</f>
        <v>116.49863298800101</v>
      </c>
      <c r="ET137" s="85">
        <f t="shared" si="1684"/>
        <v>17.784458400374191</v>
      </c>
      <c r="EU137" s="81">
        <f>[1]Malaysia!BB2638</f>
        <v>103.40077011039099</v>
      </c>
      <c r="EV137" s="85">
        <f t="shared" si="1685"/>
        <v>4.7390490729050043</v>
      </c>
      <c r="EW137" s="32"/>
      <c r="EX137" s="32" t="s">
        <v>40</v>
      </c>
      <c r="EY137" s="81">
        <f>[1]Malaysia!BB2639</f>
        <v>103.126355261521</v>
      </c>
      <c r="EZ137" s="85">
        <f t="shared" si="1686"/>
        <v>-6.0329566165868869</v>
      </c>
      <c r="FA137" s="81">
        <f>[1]Malaysia!BB2640</f>
        <v>111.41421260506</v>
      </c>
      <c r="FB137" s="85">
        <f t="shared" si="1687"/>
        <v>-3.1648264107727186</v>
      </c>
      <c r="FC137" s="81">
        <f>[1]Malaysia!BB2641</f>
        <v>114.312206710721</v>
      </c>
      <c r="FD137" s="85">
        <f t="shared" si="1688"/>
        <v>12.271926426460993</v>
      </c>
      <c r="FE137" s="32"/>
      <c r="FF137" s="32" t="s">
        <v>40</v>
      </c>
      <c r="FG137" s="81">
        <f>[1]Malaysia!BB2643</f>
        <v>115.997823512382</v>
      </c>
      <c r="FH137" s="85">
        <f t="shared" si="1689"/>
        <v>4.2787363567524892</v>
      </c>
      <c r="FI137" s="81">
        <f>[1]Malaysia!BB2645</f>
        <v>118.01569452730099</v>
      </c>
      <c r="FJ137" s="85">
        <f t="shared" si="1690"/>
        <v>7.0605731490772712</v>
      </c>
      <c r="FK137" s="81">
        <f>[1]Malaysia!BB2649</f>
        <v>113.676203617065</v>
      </c>
      <c r="FL137" s="85">
        <f t="shared" si="1691"/>
        <v>1.5276973535999474</v>
      </c>
      <c r="FM137" s="32"/>
      <c r="FN137" s="32" t="s">
        <v>40</v>
      </c>
      <c r="FO137" s="81">
        <f>[1]Malaysia!BB2650</f>
        <v>106.079233111063</v>
      </c>
      <c r="FP137" s="85">
        <f t="shared" si="1692"/>
        <v>4.4302663161851683</v>
      </c>
      <c r="FQ137" s="81">
        <f>[1]Malaysia!BB2652</f>
        <v>121.214167278658</v>
      </c>
      <c r="FR137" s="85">
        <f t="shared" si="1693"/>
        <v>8.6630569486782605</v>
      </c>
      <c r="FS137" s="81">
        <f>[1]Malaysia!BB2653</f>
        <v>124.808071878288</v>
      </c>
      <c r="FT137" s="85">
        <f t="shared" si="1694"/>
        <v>9.5235115503275409</v>
      </c>
      <c r="FU137" s="32"/>
      <c r="FV137" s="32" t="s">
        <v>40</v>
      </c>
      <c r="FW137" s="81">
        <f>[1]Malaysia!BB2654</f>
        <v>119.40233310745</v>
      </c>
      <c r="FX137" s="85">
        <f t="shared" si="1695"/>
        <v>-1.0323168357598718</v>
      </c>
      <c r="FY137" s="81">
        <f>[1]Malaysia!BB2655</f>
        <v>111.36749667008201</v>
      </c>
      <c r="FZ137" s="85">
        <f t="shared" si="1696"/>
        <v>-0.78483542156160979</v>
      </c>
      <c r="GA137" s="81">
        <f>[1]Malaysia!BB2656</f>
        <v>113.87312822695201</v>
      </c>
      <c r="GB137" s="85">
        <f t="shared" si="1697"/>
        <v>-4.6479066490840921</v>
      </c>
      <c r="GC137" s="32"/>
      <c r="GD137" s="32" t="s">
        <v>40</v>
      </c>
      <c r="GE137" s="81">
        <f>[1]Malaysia!BB2657</f>
        <v>111.732386462322</v>
      </c>
      <c r="GF137" s="85">
        <f t="shared" si="1698"/>
        <v>-1.2149292119464548</v>
      </c>
      <c r="GG137" s="81">
        <f>[1]Malaysia!BB2658</f>
        <v>113.839988384286</v>
      </c>
      <c r="GH137" s="85">
        <f t="shared" si="1699"/>
        <v>3.5141091890912151</v>
      </c>
      <c r="GI137" s="81">
        <f>[1]Malaysia!BB2659</f>
        <v>105.48375100376499</v>
      </c>
      <c r="GJ137" s="85">
        <f t="shared" si="1700"/>
        <v>12.976357086014161</v>
      </c>
      <c r="GK137" s="32"/>
      <c r="GL137" s="32" t="s">
        <v>40</v>
      </c>
      <c r="GM137" s="81">
        <f>[1]Malaysia!BB2660</f>
        <v>121.310085800769</v>
      </c>
      <c r="GN137" s="85">
        <f t="shared" si="1701"/>
        <v>11.146301119192728</v>
      </c>
      <c r="GO137" s="81">
        <f>[1]Malaysia!BB2661</f>
        <v>127.536051961073</v>
      </c>
      <c r="GP137" s="85">
        <f t="shared" si="1702"/>
        <v>2.3719107701902828</v>
      </c>
      <c r="GQ137" s="81">
        <f>[1]Malaysia!BB2662</f>
        <v>137.713294694284</v>
      </c>
      <c r="GR137" s="85">
        <f t="shared" si="1703"/>
        <v>7.1428329467449174</v>
      </c>
      <c r="GS137" s="32"/>
      <c r="GT137" s="32" t="s">
        <v>40</v>
      </c>
      <c r="GU137" s="81">
        <f>[1]Malaysia!BB2665</f>
        <v>125.998504799206</v>
      </c>
      <c r="GV137" s="85">
        <f t="shared" si="1704"/>
        <v>19.228316841184395</v>
      </c>
      <c r="GW137" s="81">
        <f>[1]Malaysia!BB2667</f>
        <v>101.804616194609</v>
      </c>
      <c r="GX137" s="85">
        <f t="shared" si="1705"/>
        <v>-3.5873601200036802</v>
      </c>
      <c r="GY137" s="81">
        <f>[1]Malaysia!BB2668</f>
        <v>126.013716608648</v>
      </c>
      <c r="GZ137" s="85">
        <f t="shared" si="1706"/>
        <v>10.142211866509385</v>
      </c>
      <c r="HA137" s="32"/>
      <c r="HB137" s="32" t="s">
        <v>40</v>
      </c>
      <c r="HC137" s="81">
        <f>[1]Malaysia!BB2669</f>
        <v>110.06882509280101</v>
      </c>
      <c r="HD137" s="85">
        <f t="shared" si="1707"/>
        <v>1.0603368090003329</v>
      </c>
      <c r="HE137" s="81">
        <f>[1]Malaysia!BB2670</f>
        <v>119.24254535823</v>
      </c>
      <c r="HF137" s="85">
        <f t="shared" si="1708"/>
        <v>0.5608040627053299</v>
      </c>
      <c r="HG137" s="81">
        <f>[1]Malaysia!BB2671</f>
        <v>99.716484463804903</v>
      </c>
      <c r="HH137" s="85">
        <f t="shared" si="1709"/>
        <v>-3.5157264045661094</v>
      </c>
      <c r="HI137" s="32"/>
      <c r="HJ137" s="32" t="s">
        <v>40</v>
      </c>
      <c r="HK137" s="81">
        <f>[1]Malaysia!BB2672</f>
        <v>125.758915247614</v>
      </c>
      <c r="HL137" s="85">
        <f t="shared" si="1710"/>
        <v>9.3937271215956741</v>
      </c>
      <c r="HM137" s="81">
        <f>[1]Malaysia!BB2673</f>
        <v>105.13978545058301</v>
      </c>
      <c r="HN137" s="85">
        <f t="shared" si="1711"/>
        <v>2.4467466238931479</v>
      </c>
      <c r="HO137" s="81">
        <f>[1]Malaysia!BB2675</f>
        <v>103.523322131146</v>
      </c>
      <c r="HP137" s="85">
        <f t="shared" si="1712"/>
        <v>1.5127895225584211</v>
      </c>
      <c r="HQ137" s="32"/>
      <c r="HR137" s="32" t="s">
        <v>40</v>
      </c>
      <c r="HS137" s="81">
        <f>[1]Malaysia!BB2676</f>
        <v>115.372465745852</v>
      </c>
      <c r="HT137" s="85">
        <f t="shared" si="1713"/>
        <v>11.94911890543078</v>
      </c>
      <c r="HU137" s="81">
        <f>[1]Malaysia!BB2677</f>
        <v>117.363140224999</v>
      </c>
      <c r="HV137" s="85">
        <f t="shared" si="1714"/>
        <v>9.4169775361819603</v>
      </c>
      <c r="HW137" s="81">
        <f>[1]Malaysia!BB2678</f>
        <v>109.945003259171</v>
      </c>
      <c r="HX137" s="85">
        <f t="shared" si="1715"/>
        <v>-10.994118998669492</v>
      </c>
      <c r="HY137" s="32"/>
      <c r="HZ137" s="32" t="s">
        <v>40</v>
      </c>
      <c r="IA137" s="81">
        <f>[1]Malaysia!BB2680</f>
        <v>111.58801173659801</v>
      </c>
      <c r="IB137" s="85">
        <f t="shared" si="1716"/>
        <v>1.948270614698643</v>
      </c>
      <c r="IC137" s="81">
        <f>[1]Malaysia!BB2812</f>
        <v>117.080411387159</v>
      </c>
      <c r="ID137" s="85">
        <f t="shared" si="1717"/>
        <v>-0.97990522431203431</v>
      </c>
      <c r="IE137" s="81">
        <f>[1]Malaysia!BB2689</f>
        <v>111.14919001280001</v>
      </c>
      <c r="IF137" s="85">
        <f t="shared" si="1718"/>
        <v>1.8921763477985678</v>
      </c>
      <c r="IG137" s="32"/>
      <c r="IH137" s="32" t="s">
        <v>40</v>
      </c>
      <c r="II137" s="81">
        <f>[1]Malaysia!BB2690</f>
        <v>123.455174625871</v>
      </c>
      <c r="IJ137" s="85">
        <f t="shared" si="1719"/>
        <v>26.391296291092203</v>
      </c>
      <c r="IK137" s="81">
        <f>[1]Malaysia!BB2691</f>
        <v>134.03462154065099</v>
      </c>
      <c r="IL137" s="85">
        <f t="shared" si="1720"/>
        <v>16.401582042095072</v>
      </c>
      <c r="IM137" s="81">
        <f>[1]Malaysia!BB2694</f>
        <v>113.07385965053599</v>
      </c>
      <c r="IN137" s="85">
        <f t="shared" si="1721"/>
        <v>-11.712426549833083</v>
      </c>
      <c r="IO137" s="81">
        <f>[1]Malaysia!BB2695</f>
        <v>120.902574987915</v>
      </c>
      <c r="IP137" s="85">
        <f t="shared" si="1722"/>
        <v>11.916071048729094</v>
      </c>
      <c r="IQ137" s="32"/>
      <c r="IR137" s="32" t="s">
        <v>40</v>
      </c>
      <c r="IS137" s="81">
        <f>[1]Malaysia!BB2697</f>
        <v>110.75110921771299</v>
      </c>
      <c r="IT137" s="85">
        <f t="shared" si="1723"/>
        <v>-3.3711573638062049</v>
      </c>
      <c r="IU137" s="81">
        <f>[1]Malaysia!BB2698</f>
        <v>91.889473923585001</v>
      </c>
      <c r="IV137" s="85">
        <f t="shared" si="1724"/>
        <v>-11.984546940630395</v>
      </c>
      <c r="IW137" s="81">
        <f>[1]Malaysia!BB2699</f>
        <v>119.346803938069</v>
      </c>
      <c r="IX137" s="85">
        <f t="shared" si="1725"/>
        <v>9.8374575224699186</v>
      </c>
      <c r="IY137" s="32"/>
      <c r="IZ137" s="32" t="s">
        <v>40</v>
      </c>
      <c r="JA137" s="81">
        <f>[1]Malaysia!BB2701</f>
        <v>133.65198229560599</v>
      </c>
      <c r="JB137" s="85">
        <f t="shared" si="1726"/>
        <v>18.48049188924017</v>
      </c>
      <c r="JC137" s="81">
        <f>[1]Malaysia!BB2702</f>
        <v>133.58533333017999</v>
      </c>
      <c r="JD137" s="85">
        <f t="shared" si="1727"/>
        <v>10.987295388805279</v>
      </c>
      <c r="JE137" s="81">
        <f>[1]Malaysia!BB2703</f>
        <v>141.55201890569899</v>
      </c>
      <c r="JF137" s="85">
        <f t="shared" si="1728"/>
        <v>3.372799209409834</v>
      </c>
      <c r="JG137" s="32"/>
      <c r="JH137" s="32" t="s">
        <v>40</v>
      </c>
      <c r="JI137" s="81">
        <f>[1]Malaysia!BB2704</f>
        <v>124.857428131718</v>
      </c>
      <c r="JJ137" s="85">
        <f t="shared" si="1729"/>
        <v>2.1049906844307031</v>
      </c>
      <c r="JK137" s="81">
        <f>[1]Malaysia!BB2705</f>
        <v>144.89496171687699</v>
      </c>
      <c r="JL137" s="85">
        <f t="shared" si="1730"/>
        <v>1.1470298989935372</v>
      </c>
      <c r="JM137" s="81">
        <f>[1]Malaysia!BB2706</f>
        <v>101.539228601524</v>
      </c>
      <c r="JN137" s="85">
        <f t="shared" si="1731"/>
        <v>0.80777217992020667</v>
      </c>
      <c r="JO137" s="32"/>
      <c r="JP137" s="32" t="s">
        <v>40</v>
      </c>
      <c r="JQ137" s="81">
        <f>[1]Malaysia!BB2707</f>
        <v>104.829280529016</v>
      </c>
      <c r="JR137" s="85">
        <f t="shared" si="1732"/>
        <v>0.47529767371021592</v>
      </c>
      <c r="JS137" s="81">
        <f>[1]Malaysia!BB2708</f>
        <v>87.147235545486097</v>
      </c>
      <c r="JT137" s="85">
        <f t="shared" si="1733"/>
        <v>40.929419505733875</v>
      </c>
      <c r="JU137" s="81">
        <f>[1]Malaysia!BB2709</f>
        <v>98.901685685928399</v>
      </c>
      <c r="JV137" s="85">
        <f t="shared" si="1734"/>
        <v>3.5363107714975257</v>
      </c>
      <c r="JW137" s="32"/>
      <c r="JX137" s="32" t="s">
        <v>40</v>
      </c>
      <c r="JY137" s="81">
        <f>[1]Malaysia!BB2710</f>
        <v>106.97779507096899</v>
      </c>
      <c r="JZ137" s="85">
        <f t="shared" si="1735"/>
        <v>5.4793087423479818</v>
      </c>
      <c r="KA137" s="81">
        <f>[1]Malaysia!BB2711</f>
        <v>126.093949766484</v>
      </c>
      <c r="KB137" s="85">
        <f t="shared" si="1736"/>
        <v>0.10072281267147787</v>
      </c>
      <c r="KC137" s="81">
        <f>[1]Malaysia!BB2712</f>
        <v>111.963236055762</v>
      </c>
      <c r="KD137" s="85">
        <f t="shared" si="1737"/>
        <v>21.760371224545011</v>
      </c>
      <c r="KE137" s="32"/>
      <c r="KF137" s="32" t="s">
        <v>40</v>
      </c>
      <c r="KG137" s="81">
        <f>[1]Malaysia!BB2714</f>
        <v>101.21882685145999</v>
      </c>
      <c r="KH137" s="85">
        <f t="shared" si="1738"/>
        <v>26.5975701901489</v>
      </c>
      <c r="KI137" s="81">
        <f>[1]Malaysia!BB2715</f>
        <v>154.556223419303</v>
      </c>
      <c r="KJ137" s="85">
        <f t="shared" si="1739"/>
        <v>3.723145107019235</v>
      </c>
      <c r="KK137" s="81">
        <f>[1]Malaysia!BB2716</f>
        <v>122.229716704699</v>
      </c>
      <c r="KL137" s="85">
        <f t="shared" si="1740"/>
        <v>-0.5275870963210707</v>
      </c>
      <c r="KM137" s="32"/>
      <c r="KN137" s="32" t="s">
        <v>40</v>
      </c>
      <c r="KO137" s="81">
        <f>[1]Malaysia!BB2717</f>
        <v>119.748129440228</v>
      </c>
      <c r="KP137" s="85">
        <f t="shared" si="1741"/>
        <v>-2.1371167121049837</v>
      </c>
      <c r="KQ137" s="81">
        <f>[1]Malaysia!BB2719</f>
        <v>117.472427432847</v>
      </c>
      <c r="KR137" s="85">
        <f t="shared" si="1742"/>
        <v>-6.5718082416122598</v>
      </c>
      <c r="KS137" s="81">
        <f>[1]Malaysia!BB2720</f>
        <v>100.88146324189501</v>
      </c>
      <c r="KT137" s="85">
        <f t="shared" si="1743"/>
        <v>-5.2333588921292744</v>
      </c>
      <c r="KU137" s="32"/>
      <c r="KV137" s="32" t="s">
        <v>40</v>
      </c>
      <c r="KW137" s="81">
        <f>[1]Malaysia!BB2722</f>
        <v>123.072241721599</v>
      </c>
      <c r="KX137" s="85">
        <f t="shared" si="1744"/>
        <v>9.4383216138949706</v>
      </c>
      <c r="KY137" s="81">
        <f>[1]Malaysia!BB2723</f>
        <v>129.899917189105</v>
      </c>
      <c r="KZ137" s="85">
        <f t="shared" si="1745"/>
        <v>0.60417540916827761</v>
      </c>
      <c r="LA137" s="81">
        <f>[1]Malaysia!BB2726</f>
        <v>124.48865507988801</v>
      </c>
      <c r="LB137" s="85">
        <f t="shared" si="1746"/>
        <v>24.268942966689934</v>
      </c>
      <c r="LC137" s="32"/>
      <c r="LD137" s="32" t="s">
        <v>40</v>
      </c>
      <c r="LE137" s="81">
        <f>[1]Malaysia!BB2729</f>
        <v>115.30730889595699</v>
      </c>
      <c r="LF137" s="85">
        <f t="shared" si="1747"/>
        <v>7.6302806493599178</v>
      </c>
      <c r="LG137" s="81">
        <f>[1]Malaysia!BB2730</f>
        <v>103.666735997643</v>
      </c>
      <c r="LH137" s="85">
        <f t="shared" si="1748"/>
        <v>0.92124270693012988</v>
      </c>
      <c r="LI137" s="81">
        <f>[1]Malaysia!BB2731</f>
        <v>104.81932133494099</v>
      </c>
      <c r="LJ137" s="85">
        <f t="shared" si="1749"/>
        <v>5.1429869731772726</v>
      </c>
      <c r="LK137" s="32"/>
      <c r="LL137" s="32" t="s">
        <v>40</v>
      </c>
      <c r="LM137" s="81">
        <f>[1]Malaysia!BB2733</f>
        <v>113.834210855872</v>
      </c>
      <c r="LN137" s="85">
        <f t="shared" si="1750"/>
        <v>-1.3265808957138034</v>
      </c>
      <c r="LO137" s="81">
        <f>[1]Malaysia!BB2735</f>
        <v>103.644871497784</v>
      </c>
      <c r="LP137" s="85">
        <f t="shared" si="1751"/>
        <v>-16.673054311497253</v>
      </c>
      <c r="LQ137" s="81">
        <f>[1]Malaysia!BB2737</f>
        <v>117.665185814555</v>
      </c>
      <c r="LR137" s="85">
        <f t="shared" si="1752"/>
        <v>-0.10120424715729825</v>
      </c>
      <c r="LS137" s="32"/>
      <c r="LT137" s="32" t="s">
        <v>40</v>
      </c>
      <c r="LU137" s="81">
        <f>[1]Malaysia!BB2740</f>
        <v>128.66242936816801</v>
      </c>
      <c r="LV137" s="85">
        <f t="shared" si="1753"/>
        <v>-1.6439952143919783</v>
      </c>
      <c r="LW137" s="81">
        <f>[1]Malaysia!BB2745</f>
        <v>155.61780514446801</v>
      </c>
      <c r="LX137" s="85">
        <f t="shared" si="1754"/>
        <v>-5.3383103216441157</v>
      </c>
      <c r="LY137" s="81">
        <f>[1]Malaysia!BB2746</f>
        <v>83.819109867360297</v>
      </c>
      <c r="LZ137" s="85">
        <f t="shared" si="1755"/>
        <v>16.638022187618958</v>
      </c>
      <c r="MA137" s="32"/>
      <c r="MB137" s="32" t="s">
        <v>40</v>
      </c>
      <c r="MC137" s="81">
        <f>[1]Malaysia!BB2749</f>
        <v>136.60861498121201</v>
      </c>
      <c r="MD137" s="85">
        <f t="shared" si="1756"/>
        <v>5.5543513054729488</v>
      </c>
      <c r="ME137" s="81">
        <f>[1]Malaysia!BB2750</f>
        <v>196.53566563752301</v>
      </c>
      <c r="MF137" s="85">
        <f t="shared" si="1757"/>
        <v>14.474260787180498</v>
      </c>
      <c r="MG137" s="81">
        <f>[1]Malaysia!BB2753</f>
        <v>99.889970247983399</v>
      </c>
      <c r="MH137" s="85">
        <f t="shared" si="1758"/>
        <v>11.08706627890767</v>
      </c>
      <c r="MI137" s="32"/>
      <c r="MJ137" s="32" t="s">
        <v>40</v>
      </c>
      <c r="MK137" s="81">
        <f>[1]Malaysia!BB2755</f>
        <v>77.053761810169405</v>
      </c>
      <c r="ML137" s="85">
        <f t="shared" si="1759"/>
        <v>-24.733964670020157</v>
      </c>
      <c r="MM137" s="81">
        <f>[1]Malaysia!BB2758</f>
        <v>130.06211258937799</v>
      </c>
      <c r="MN137" s="85">
        <f t="shared" si="1760"/>
        <v>7.8251953023716254</v>
      </c>
      <c r="MO137" s="81">
        <f>[1]Malaysia!BB2774</f>
        <v>147.25439860207101</v>
      </c>
      <c r="MP137" s="85">
        <f t="shared" si="1761"/>
        <v>35.700036930056541</v>
      </c>
      <c r="MQ137"/>
      <c r="MR137"/>
      <c r="MS137"/>
      <c r="MT137"/>
      <c r="MU137"/>
      <c r="MV137"/>
    </row>
    <row r="138" spans="1:360" s="458" customFormat="1" ht="15" customHeight="1">
      <c r="A138" s="476"/>
      <c r="B138" s="32" t="s">
        <v>41</v>
      </c>
      <c r="C138" s="81">
        <f>[1]Malaysia!BC$2918</f>
        <v>93.546907912189496</v>
      </c>
      <c r="D138" s="85">
        <f t="shared" si="1629"/>
        <v>-4.7917810395394156</v>
      </c>
      <c r="E138" s="499">
        <f>[1]Malaysia!BC2919</f>
        <v>91.257585185684704</v>
      </c>
      <c r="F138" s="85">
        <f t="shared" si="1630"/>
        <v>-5.2715649542385989</v>
      </c>
      <c r="G138" s="499">
        <f>[1]Malaysia!BC2920</f>
        <v>95.711604567466694</v>
      </c>
      <c r="H138" s="85">
        <f t="shared" si="1631"/>
        <v>-4.355346689850407</v>
      </c>
      <c r="I138" s="32"/>
      <c r="J138" s="32" t="s">
        <v>41</v>
      </c>
      <c r="K138" s="81">
        <f>[1]Malaysia!BC2547</f>
        <v>111.432562325342</v>
      </c>
      <c r="L138" s="85">
        <f t="shared" si="1632"/>
        <v>4.1396618088670465</v>
      </c>
      <c r="M138" s="81">
        <f>[1]Malaysia!BC2548</f>
        <v>172.50286266586701</v>
      </c>
      <c r="N138" s="85">
        <f t="shared" si="1633"/>
        <v>12.364342771260624</v>
      </c>
      <c r="O138" s="81">
        <f>[1]Malaysia!BC2549</f>
        <v>101.054368512339</v>
      </c>
      <c r="P138" s="85">
        <f t="shared" si="1634"/>
        <v>0.41472670323936711</v>
      </c>
      <c r="Q138" s="32"/>
      <c r="R138" s="32" t="s">
        <v>41</v>
      </c>
      <c r="S138" s="81">
        <f>[1]Malaysia!BC2550</f>
        <v>108.058111298073</v>
      </c>
      <c r="T138" s="85">
        <f t="shared" si="1635"/>
        <v>1.9964615860160677</v>
      </c>
      <c r="U138" s="81">
        <f>[1]Malaysia!BC2552</f>
        <v>99.078522090540801</v>
      </c>
      <c r="V138" s="85">
        <f t="shared" si="1636"/>
        <v>-6.7654213022351115</v>
      </c>
      <c r="W138" s="81">
        <f>[1]Malaysia!BC2553</f>
        <v>100.132834215841</v>
      </c>
      <c r="X138" s="85">
        <f t="shared" si="1637"/>
        <v>4.9313446046098051</v>
      </c>
      <c r="Y138" s="32"/>
      <c r="Z138" s="32" t="s">
        <v>41</v>
      </c>
      <c r="AA138" s="81">
        <f>[1]Malaysia!BC2554</f>
        <v>108.41728849005401</v>
      </c>
      <c r="AB138" s="85">
        <f t="shared" si="1638"/>
        <v>0.8561062076653343</v>
      </c>
      <c r="AC138" s="81">
        <f>[1]Malaysia!BC2556</f>
        <v>112.054840753205</v>
      </c>
      <c r="AD138" s="85">
        <f t="shared" si="1639"/>
        <v>0.74971520954225923</v>
      </c>
      <c r="AE138" s="81">
        <f>[1]Malaysia!BC2557</f>
        <v>111.825990531165</v>
      </c>
      <c r="AF138" s="85">
        <f t="shared" si="1640"/>
        <v>7.2383345779215063</v>
      </c>
      <c r="AG138" s="32"/>
      <c r="AH138" s="32" t="s">
        <v>41</v>
      </c>
      <c r="AI138" s="81">
        <f>[1]Malaysia!BC2562</f>
        <v>136.87623486549299</v>
      </c>
      <c r="AJ138" s="85">
        <f t="shared" si="1641"/>
        <v>9.0621219138132147</v>
      </c>
      <c r="AK138" s="81">
        <f>[1]Malaysia!BC2563</f>
        <v>135.08913175648499</v>
      </c>
      <c r="AL138" s="85">
        <f t="shared" si="1642"/>
        <v>8.047967044306418</v>
      </c>
      <c r="AM138" s="81">
        <f>[1]Malaysia!BC2564</f>
        <v>103.199219039045</v>
      </c>
      <c r="AN138" s="85">
        <f t="shared" si="1643"/>
        <v>7.0375869054753508</v>
      </c>
      <c r="AO138" s="32"/>
      <c r="AP138" s="32" t="s">
        <v>41</v>
      </c>
      <c r="AQ138" s="81">
        <f>[1]Malaysia!BC2566</f>
        <v>107.958552690182</v>
      </c>
      <c r="AR138" s="85">
        <f t="shared" si="1644"/>
        <v>10.564559354159542</v>
      </c>
      <c r="AS138" s="81">
        <f>[1]Malaysia!BC2568</f>
        <v>108.550928715015</v>
      </c>
      <c r="AT138" s="85">
        <f t="shared" si="1645"/>
        <v>7.3146637881752241</v>
      </c>
      <c r="AU138" s="81">
        <f>[1]Malaysia!BC2569</f>
        <v>117.052029120165</v>
      </c>
      <c r="AV138" s="85">
        <f t="shared" si="1646"/>
        <v>4.5779689802060375</v>
      </c>
      <c r="AW138" s="32"/>
      <c r="AX138" s="32" t="s">
        <v>41</v>
      </c>
      <c r="AY138" s="81">
        <f>[1]Malaysia!BC2570</f>
        <v>125.31102781245301</v>
      </c>
      <c r="AZ138" s="85">
        <f t="shared" si="1647"/>
        <v>1.5758086136916631</v>
      </c>
      <c r="BA138" s="81">
        <f>[1]Malaysia!BC2571</f>
        <v>123.49874281180701</v>
      </c>
      <c r="BB138" s="85">
        <f t="shared" si="1648"/>
        <v>1.3414485096558479</v>
      </c>
      <c r="BC138" s="81">
        <f>[1]Malaysia!BC2572</f>
        <v>106.596065380363</v>
      </c>
      <c r="BD138" s="85">
        <f t="shared" si="1649"/>
        <v>15.627748842446508</v>
      </c>
      <c r="BE138" s="32"/>
      <c r="BF138" s="32" t="s">
        <v>41</v>
      </c>
      <c r="BG138" s="81">
        <f>[1]Malaysia!BC2573</f>
        <v>104.26570002005801</v>
      </c>
      <c r="BH138" s="85">
        <f t="shared" si="1650"/>
        <v>14.778238923017156</v>
      </c>
      <c r="BI138" s="81">
        <f>[1]Malaysia!BC2575</f>
        <v>127.528078237394</v>
      </c>
      <c r="BJ138" s="85">
        <f t="shared" si="1651"/>
        <v>5.2706951597648981</v>
      </c>
      <c r="BK138" s="81">
        <f>[1]Malaysia!BC2576</f>
        <v>123.20900072437701</v>
      </c>
      <c r="BL138" s="85">
        <f t="shared" si="1652"/>
        <v>4.3189290516959034</v>
      </c>
      <c r="BM138" s="32"/>
      <c r="BN138" s="32" t="s">
        <v>41</v>
      </c>
      <c r="BO138" s="81">
        <f>[1]Malaysia!BC2578</f>
        <v>124.84788870788</v>
      </c>
      <c r="BP138" s="85">
        <f t="shared" si="1653"/>
        <v>0.38909065957994926</v>
      </c>
      <c r="BQ138" s="478">
        <f>(([1]Malaysia!BC2580*[1]Malaysia!$H$2580)+([1]Malaysia!BC2581*[1]Malaysia!$H$2581)+([1]Malaysia!BC2582*[1]Malaysia!$H$2582))/$BQ$11</f>
        <v>142.08396983153185</v>
      </c>
      <c r="BR138" s="85">
        <f t="shared" si="1654"/>
        <v>13.982345060395645</v>
      </c>
      <c r="BS138" s="81">
        <f>[1]Malaysia!BC2583</f>
        <v>115.278745880502</v>
      </c>
      <c r="BT138" s="85">
        <f t="shared" si="1655"/>
        <v>-3.1677901045762269</v>
      </c>
      <c r="BU138" s="32"/>
      <c r="BV138" s="32" t="s">
        <v>41</v>
      </c>
      <c r="BW138" s="81">
        <f>[1]Malaysia!BC2584</f>
        <v>139.220196900345</v>
      </c>
      <c r="BX138" s="85">
        <f t="shared" si="1656"/>
        <v>15.470271465351516</v>
      </c>
      <c r="BY138" s="81">
        <f>[1]Malaysia!BC2585</f>
        <v>103.183100295476</v>
      </c>
      <c r="BZ138" s="85">
        <f t="shared" si="1657"/>
        <v>3.3484578280007895</v>
      </c>
      <c r="CA138" s="81">
        <f>[1]Malaysia!BC2586</f>
        <v>109.60356569510201</v>
      </c>
      <c r="CB138" s="85">
        <f t="shared" si="1658"/>
        <v>-8.7465837738204328</v>
      </c>
      <c r="CC138" s="32"/>
      <c r="CD138" s="32" t="s">
        <v>41</v>
      </c>
      <c r="CE138" s="81">
        <f>[1]Malaysia!BC2587</f>
        <v>118.404630135342</v>
      </c>
      <c r="CF138" s="85">
        <f t="shared" si="1659"/>
        <v>7.4247467681675943</v>
      </c>
      <c r="CG138" s="81">
        <f>[1]Malaysia!BC2589</f>
        <v>109.66991583829601</v>
      </c>
      <c r="CH138" s="85">
        <f t="shared" si="1660"/>
        <v>-0.12756958537836738</v>
      </c>
      <c r="CI138" s="81">
        <f>[1]Malaysia!BC2597</f>
        <v>126.201542187698</v>
      </c>
      <c r="CJ138" s="85">
        <f t="shared" si="1661"/>
        <v>1.3138057943226329</v>
      </c>
      <c r="CK138" s="32"/>
      <c r="CL138" s="32" t="s">
        <v>41</v>
      </c>
      <c r="CM138" s="81">
        <f>[1]Malaysia!BC2603</f>
        <v>114.235025636667</v>
      </c>
      <c r="CN138" s="85">
        <f t="shared" si="1662"/>
        <v>-6.938358937803855</v>
      </c>
      <c r="CO138" s="81">
        <f>[1]Malaysia!BC2604</f>
        <v>103.30062733101499</v>
      </c>
      <c r="CP138" s="85">
        <f t="shared" si="1663"/>
        <v>8.9634582566110623</v>
      </c>
      <c r="CQ138" s="81">
        <f>[1]Malaysia!BC2606</f>
        <v>106.56326141864101</v>
      </c>
      <c r="CR138" s="85">
        <f t="shared" si="1664"/>
        <v>14.527504050298774</v>
      </c>
      <c r="CS138" s="32"/>
      <c r="CT138" s="32" t="s">
        <v>41</v>
      </c>
      <c r="CU138" s="81">
        <f>[1]Malaysia!BC2608</f>
        <v>119.84206245694</v>
      </c>
      <c r="CV138" s="85">
        <f t="shared" si="1665"/>
        <v>8.1968369012576261</v>
      </c>
      <c r="CW138" s="81">
        <f>[1]Malaysia!BC2609</f>
        <v>86.996250562806594</v>
      </c>
      <c r="CX138" s="85">
        <f t="shared" si="1666"/>
        <v>8.7045489976341344</v>
      </c>
      <c r="CY138" s="81">
        <f>[1]Malaysia!BC2610</f>
        <v>141.59603294522901</v>
      </c>
      <c r="CZ138" s="85">
        <f t="shared" si="1667"/>
        <v>9.3346559994664347</v>
      </c>
      <c r="DA138" s="32"/>
      <c r="DB138" s="32" t="s">
        <v>41</v>
      </c>
      <c r="DC138" s="81">
        <f>[1]Malaysia!BC2611</f>
        <v>97.117871724236593</v>
      </c>
      <c r="DD138" s="85">
        <f t="shared" si="1668"/>
        <v>7.4051356132761867</v>
      </c>
      <c r="DE138" s="81">
        <f>[1]Malaysia!BC2613</f>
        <v>211.013642386957</v>
      </c>
      <c r="DF138" s="85">
        <f t="shared" si="1669"/>
        <v>5.8311938024831136</v>
      </c>
      <c r="DG138" s="81">
        <f>[1]Malaysia!BC2616</f>
        <v>107.108539360957</v>
      </c>
      <c r="DH138" s="85">
        <f t="shared" si="1670"/>
        <v>5.10626501246945</v>
      </c>
      <c r="DI138" s="32"/>
      <c r="DJ138" s="32" t="s">
        <v>41</v>
      </c>
      <c r="DK138" s="81">
        <f>[1]Malaysia!BC2617</f>
        <v>112.390551421506</v>
      </c>
      <c r="DL138" s="85">
        <f t="shared" si="1671"/>
        <v>7.2951067995933272</v>
      </c>
      <c r="DM138" s="81">
        <f>[1]Malaysia!BC2618</f>
        <v>99.854951364720606</v>
      </c>
      <c r="DN138" s="85">
        <f t="shared" si="1672"/>
        <v>8.4896419690362137</v>
      </c>
      <c r="DO138" s="81">
        <f>[1]Malaysia!BC2619</f>
        <v>151.55005252806001</v>
      </c>
      <c r="DP138" s="85">
        <f t="shared" si="1673"/>
        <v>-12.501485235209557</v>
      </c>
      <c r="DQ138" s="32"/>
      <c r="DR138" s="32" t="s">
        <v>41</v>
      </c>
      <c r="DS138" s="81">
        <f>[1]Malaysia!BC2620</f>
        <v>115.999093860823</v>
      </c>
      <c r="DT138" s="85">
        <f t="shared" si="1674"/>
        <v>7.6058384608747645</v>
      </c>
      <c r="DU138" s="81">
        <f>[1]Malaysia!BC2623</f>
        <v>108.54766773205399</v>
      </c>
      <c r="DV138" s="85">
        <f t="shared" si="1675"/>
        <v>3.8703843258604849</v>
      </c>
      <c r="DW138" s="81">
        <f>[1]Malaysia!BC2624</f>
        <v>129.338406937131</v>
      </c>
      <c r="DX138" s="85">
        <f t="shared" si="1676"/>
        <v>7.2911487752955111</v>
      </c>
      <c r="DY138" s="32"/>
      <c r="DZ138" s="32" t="s">
        <v>41</v>
      </c>
      <c r="EA138" s="81">
        <f>[1]Malaysia!BC2626</f>
        <v>106.556655758546</v>
      </c>
      <c r="EB138" s="85">
        <f t="shared" si="1677"/>
        <v>3.4219368525453433</v>
      </c>
      <c r="EC138" s="81">
        <f>[1]Malaysia!BC2628</f>
        <v>116.767536285833</v>
      </c>
      <c r="ED138" s="85">
        <f t="shared" si="1678"/>
        <v>19.221106660914629</v>
      </c>
      <c r="EE138" s="81">
        <f>[1]Malaysia!BC2629</f>
        <v>118.66590072290499</v>
      </c>
      <c r="EF138" s="85">
        <f t="shared" si="1679"/>
        <v>-0.66806676245145979</v>
      </c>
      <c r="EG138" s="32"/>
      <c r="EH138" s="32" t="s">
        <v>41</v>
      </c>
      <c r="EI138" s="81">
        <f>[1]Malaysia!BC2630</f>
        <v>126.571756067623</v>
      </c>
      <c r="EJ138" s="85">
        <f t="shared" si="1680"/>
        <v>9.1342806977383617</v>
      </c>
      <c r="EK138" s="81">
        <f>[1]Malaysia!BC2632</f>
        <v>117.435511428713</v>
      </c>
      <c r="EL138" s="85">
        <f t="shared" si="1681"/>
        <v>-9.2510363205135775</v>
      </c>
      <c r="EM138" s="81">
        <f>[1]Malaysia!BC2634</f>
        <v>119.947389037726</v>
      </c>
      <c r="EN138" s="85">
        <f t="shared" si="1682"/>
        <v>2.4919799349967064</v>
      </c>
      <c r="EO138" s="32"/>
      <c r="EP138" s="32" t="s">
        <v>41</v>
      </c>
      <c r="EQ138" s="81">
        <f>[1]Malaysia!BC2636</f>
        <v>104.81374901122901</v>
      </c>
      <c r="ER138" s="85">
        <f t="shared" si="1683"/>
        <v>-14.946687160720757</v>
      </c>
      <c r="ES138" s="81">
        <f>[1]Malaysia!BC2637</f>
        <v>113.853071292537</v>
      </c>
      <c r="ET138" s="85">
        <f t="shared" si="1684"/>
        <v>19.660179819160859</v>
      </c>
      <c r="EU138" s="81">
        <f>[1]Malaysia!BC2638</f>
        <v>111.896441240035</v>
      </c>
      <c r="EV138" s="85">
        <f t="shared" si="1685"/>
        <v>5.7362474628493914</v>
      </c>
      <c r="EW138" s="32"/>
      <c r="EX138" s="32" t="s">
        <v>41</v>
      </c>
      <c r="EY138" s="81">
        <f>[1]Malaysia!BC2639</f>
        <v>108.89387602015</v>
      </c>
      <c r="EZ138" s="85">
        <f t="shared" si="1686"/>
        <v>-21.701892475948398</v>
      </c>
      <c r="FA138" s="81">
        <f>[1]Malaysia!BC2640</f>
        <v>113.51200234991001</v>
      </c>
      <c r="FB138" s="85">
        <f t="shared" si="1687"/>
        <v>-2.8180837463892772E-2</v>
      </c>
      <c r="FC138" s="81">
        <f>[1]Malaysia!BC2641</f>
        <v>128.681096756584</v>
      </c>
      <c r="FD138" s="85">
        <f t="shared" si="1688"/>
        <v>-29.303481089015975</v>
      </c>
      <c r="FE138" s="32"/>
      <c r="FF138" s="32" t="s">
        <v>41</v>
      </c>
      <c r="FG138" s="81">
        <f>[1]Malaysia!BC2643</f>
        <v>122.54160455630399</v>
      </c>
      <c r="FH138" s="85">
        <f t="shared" si="1689"/>
        <v>12.581517686572894</v>
      </c>
      <c r="FI138" s="81">
        <f>[1]Malaysia!BC2645</f>
        <v>131.19026369793099</v>
      </c>
      <c r="FJ138" s="85">
        <f t="shared" si="1690"/>
        <v>1.9404813765558231</v>
      </c>
      <c r="FK138" s="81">
        <f>[1]Malaysia!BC2649</f>
        <v>116.591467108618</v>
      </c>
      <c r="FL138" s="85">
        <f t="shared" si="1691"/>
        <v>-1.2087417947957135</v>
      </c>
      <c r="FM138" s="32"/>
      <c r="FN138" s="32" t="s">
        <v>41</v>
      </c>
      <c r="FO138" s="81">
        <f>[1]Malaysia!BC2650</f>
        <v>104.898611254317</v>
      </c>
      <c r="FP138" s="85">
        <f t="shared" si="1692"/>
        <v>8.9210662301982211</v>
      </c>
      <c r="FQ138" s="81">
        <f>[1]Malaysia!BC2652</f>
        <v>118.546715481851</v>
      </c>
      <c r="FR138" s="85">
        <f t="shared" si="1693"/>
        <v>8.8533267360093646</v>
      </c>
      <c r="FS138" s="81">
        <f>[1]Malaysia!BC2653</f>
        <v>128.339034013229</v>
      </c>
      <c r="FT138" s="85">
        <f t="shared" si="1694"/>
        <v>9.0613498191891324</v>
      </c>
      <c r="FU138" s="32"/>
      <c r="FV138" s="32" t="s">
        <v>41</v>
      </c>
      <c r="FW138" s="81">
        <f>[1]Malaysia!BC2654</f>
        <v>120.119739250167</v>
      </c>
      <c r="FX138" s="85">
        <f t="shared" si="1695"/>
        <v>-1.570242182497779</v>
      </c>
      <c r="FY138" s="81">
        <f>[1]Malaysia!BC2655</f>
        <v>113.306607108885</v>
      </c>
      <c r="FZ138" s="85">
        <f t="shared" si="1696"/>
        <v>0.31128069486521781</v>
      </c>
      <c r="GA138" s="81">
        <f>[1]Malaysia!BC2656</f>
        <v>114.665659555377</v>
      </c>
      <c r="GB138" s="85">
        <f t="shared" si="1697"/>
        <v>0.87858354260868055</v>
      </c>
      <c r="GC138" s="32"/>
      <c r="GD138" s="32" t="s">
        <v>41</v>
      </c>
      <c r="GE138" s="81">
        <f>[1]Malaysia!BC2657</f>
        <v>116.46782454976901</v>
      </c>
      <c r="GF138" s="85">
        <f t="shared" si="1698"/>
        <v>4.0225648867216393</v>
      </c>
      <c r="GG138" s="81">
        <f>[1]Malaysia!BC2658</f>
        <v>116.83380284089399</v>
      </c>
      <c r="GH138" s="85">
        <f t="shared" si="1699"/>
        <v>1.1250392446327453</v>
      </c>
      <c r="GI138" s="81">
        <f>[1]Malaysia!BC2659</f>
        <v>107.043822199538</v>
      </c>
      <c r="GJ138" s="85">
        <f t="shared" si="1700"/>
        <v>4.8698697986127684</v>
      </c>
      <c r="GK138" s="32"/>
      <c r="GL138" s="32" t="s">
        <v>41</v>
      </c>
      <c r="GM138" s="81">
        <f>[1]Malaysia!BC2660</f>
        <v>122.69427691843001</v>
      </c>
      <c r="GN138" s="85">
        <f t="shared" si="1701"/>
        <v>10.443845568024713</v>
      </c>
      <c r="GO138" s="81">
        <f>[1]Malaysia!BC2661</f>
        <v>135.87618203168199</v>
      </c>
      <c r="GP138" s="85">
        <f t="shared" si="1702"/>
        <v>-1.5118786102825368</v>
      </c>
      <c r="GQ138" s="81">
        <f>[1]Malaysia!BC2662</f>
        <v>129.20371013374401</v>
      </c>
      <c r="GR138" s="85">
        <f t="shared" si="1703"/>
        <v>2.3039179483934475</v>
      </c>
      <c r="GS138" s="32"/>
      <c r="GT138" s="32" t="s">
        <v>41</v>
      </c>
      <c r="GU138" s="81">
        <f>[1]Malaysia!BC2665</f>
        <v>122.246712819999</v>
      </c>
      <c r="GV138" s="85">
        <f t="shared" si="1704"/>
        <v>21.667575162226811</v>
      </c>
      <c r="GW138" s="81">
        <f>[1]Malaysia!BC2667</f>
        <v>91.006376301480401</v>
      </c>
      <c r="GX138" s="85">
        <f t="shared" si="1705"/>
        <v>-3.511125870480285</v>
      </c>
      <c r="GY138" s="81">
        <f>[1]Malaysia!BC2668</f>
        <v>136.33562608994899</v>
      </c>
      <c r="GZ138" s="85">
        <f t="shared" si="1706"/>
        <v>27.285618606991861</v>
      </c>
      <c r="HA138" s="32"/>
      <c r="HB138" s="32" t="s">
        <v>41</v>
      </c>
      <c r="HC138" s="81">
        <f>[1]Malaysia!BC2669</f>
        <v>108.997742297762</v>
      </c>
      <c r="HD138" s="85">
        <f t="shared" si="1707"/>
        <v>-12.319211099683045</v>
      </c>
      <c r="HE138" s="81">
        <f>[1]Malaysia!BC2670</f>
        <v>96.718424174463394</v>
      </c>
      <c r="HF138" s="85">
        <f t="shared" si="1708"/>
        <v>-9.8616736491487558</v>
      </c>
      <c r="HG138" s="81">
        <f>[1]Malaysia!BC2671</f>
        <v>93.313266113577299</v>
      </c>
      <c r="HH138" s="85">
        <f t="shared" si="1709"/>
        <v>-7.4603652330741994</v>
      </c>
      <c r="HI138" s="32"/>
      <c r="HJ138" s="32" t="s">
        <v>41</v>
      </c>
      <c r="HK138" s="81">
        <f>[1]Malaysia!BC2672</f>
        <v>117.96282171219799</v>
      </c>
      <c r="HL138" s="85">
        <f t="shared" si="1710"/>
        <v>2.0898862050385816</v>
      </c>
      <c r="HM138" s="81">
        <f>[1]Malaysia!BC2673</f>
        <v>100.02783274088701</v>
      </c>
      <c r="HN138" s="85">
        <f t="shared" si="1711"/>
        <v>0.92403820010393645</v>
      </c>
      <c r="HO138" s="81">
        <f>[1]Malaysia!BC2675</f>
        <v>98.369457960924294</v>
      </c>
      <c r="HP138" s="85">
        <f t="shared" si="1712"/>
        <v>-12.806174635981904</v>
      </c>
      <c r="HQ138" s="32"/>
      <c r="HR138" s="32" t="s">
        <v>41</v>
      </c>
      <c r="HS138" s="81">
        <f>[1]Malaysia!BC2676</f>
        <v>112.397437816473</v>
      </c>
      <c r="HT138" s="85">
        <f t="shared" si="1713"/>
        <v>13.208007147650179</v>
      </c>
      <c r="HU138" s="81">
        <f>[1]Malaysia!BC2677</f>
        <v>113.723740240125</v>
      </c>
      <c r="HV138" s="85">
        <f t="shared" si="1714"/>
        <v>1.4358066255106365</v>
      </c>
      <c r="HW138" s="81">
        <f>[1]Malaysia!BC2678</f>
        <v>103.59096224595</v>
      </c>
      <c r="HX138" s="85">
        <f t="shared" si="1715"/>
        <v>-7.0391149585408641</v>
      </c>
      <c r="HY138" s="32"/>
      <c r="HZ138" s="32" t="s">
        <v>41</v>
      </c>
      <c r="IA138" s="81">
        <f>[1]Malaysia!BC2680</f>
        <v>114.801876986632</v>
      </c>
      <c r="IB138" s="85">
        <f t="shared" si="1716"/>
        <v>-1.7721141866538943</v>
      </c>
      <c r="IC138" s="81">
        <f>[1]Malaysia!BC2812</f>
        <v>117.27774559748801</v>
      </c>
      <c r="ID138" s="85">
        <f t="shared" si="1717"/>
        <v>5.9077469695027816</v>
      </c>
      <c r="IE138" s="81">
        <f>[1]Malaysia!BC2689</f>
        <v>108.758250008999</v>
      </c>
      <c r="IF138" s="85">
        <f t="shared" si="1718"/>
        <v>-2.1483004255672711</v>
      </c>
      <c r="IG138" s="32"/>
      <c r="IH138" s="32" t="s">
        <v>41</v>
      </c>
      <c r="II138" s="81">
        <f>[1]Malaysia!BC2690</f>
        <v>119.194891905248</v>
      </c>
      <c r="IJ138" s="85">
        <f t="shared" si="1719"/>
        <v>17.811781589388559</v>
      </c>
      <c r="IK138" s="81">
        <f>[1]Malaysia!BC2691</f>
        <v>122.201143754882</v>
      </c>
      <c r="IL138" s="85">
        <f t="shared" si="1720"/>
        <v>1.1364449919571484</v>
      </c>
      <c r="IM138" s="81">
        <f>[1]Malaysia!BC2694</f>
        <v>124.645367515582</v>
      </c>
      <c r="IN138" s="85">
        <f t="shared" si="1721"/>
        <v>-0.84610686937132584</v>
      </c>
      <c r="IO138" s="81">
        <f>[1]Malaysia!BC2695</f>
        <v>110.330044021349</v>
      </c>
      <c r="IP138" s="85">
        <f t="shared" si="1722"/>
        <v>10.396281790423245</v>
      </c>
      <c r="IQ138" s="32"/>
      <c r="IR138" s="32" t="s">
        <v>41</v>
      </c>
      <c r="IS138" s="81">
        <f>[1]Malaysia!BC2697</f>
        <v>113.416635218539</v>
      </c>
      <c r="IT138" s="85">
        <f t="shared" si="1723"/>
        <v>-3.9924193760092379</v>
      </c>
      <c r="IU138" s="81">
        <f>[1]Malaysia!BC2698</f>
        <v>99.373630279803507</v>
      </c>
      <c r="IV138" s="85">
        <f t="shared" si="1724"/>
        <v>2.5390095031662554</v>
      </c>
      <c r="IW138" s="81">
        <f>[1]Malaysia!BC2699</f>
        <v>109.013595578983</v>
      </c>
      <c r="IX138" s="85">
        <f t="shared" si="1725"/>
        <v>-3.4850858087799992</v>
      </c>
      <c r="IY138" s="32"/>
      <c r="IZ138" s="32" t="s">
        <v>41</v>
      </c>
      <c r="JA138" s="81">
        <f>[1]Malaysia!BC2701</f>
        <v>125.22906566704</v>
      </c>
      <c r="JB138" s="85">
        <f t="shared" si="1726"/>
        <v>14.637689531248</v>
      </c>
      <c r="JC138" s="81">
        <f>[1]Malaysia!BC2702</f>
        <v>139.66749340167601</v>
      </c>
      <c r="JD138" s="85">
        <f t="shared" si="1727"/>
        <v>17.782354172823659</v>
      </c>
      <c r="JE138" s="81">
        <f>[1]Malaysia!BC2703</f>
        <v>165.92529883346501</v>
      </c>
      <c r="JF138" s="85">
        <f t="shared" si="1728"/>
        <v>4.2827327045050367</v>
      </c>
      <c r="JG138" s="32"/>
      <c r="JH138" s="32" t="s">
        <v>41</v>
      </c>
      <c r="JI138" s="81">
        <f>[1]Malaysia!BC2704</f>
        <v>147.65922557091599</v>
      </c>
      <c r="JJ138" s="85">
        <f t="shared" si="1729"/>
        <v>4.5108684306413949</v>
      </c>
      <c r="JK138" s="81">
        <f>[1]Malaysia!BC2705</f>
        <v>145.78901575317801</v>
      </c>
      <c r="JL138" s="85">
        <f t="shared" si="1730"/>
        <v>1.1222893322360363</v>
      </c>
      <c r="JM138" s="81">
        <f>[1]Malaysia!BC2706</f>
        <v>100.884176487443</v>
      </c>
      <c r="JN138" s="85">
        <f t="shared" si="1731"/>
        <v>8.5897017216083356</v>
      </c>
      <c r="JO138" s="32"/>
      <c r="JP138" s="32" t="s">
        <v>41</v>
      </c>
      <c r="JQ138" s="81">
        <f>[1]Malaysia!BC2707</f>
        <v>117.42815696936201</v>
      </c>
      <c r="JR138" s="85">
        <f t="shared" si="1732"/>
        <v>4.2443713275648776</v>
      </c>
      <c r="JS138" s="81">
        <f>[1]Malaysia!BC2708</f>
        <v>92.248052862194001</v>
      </c>
      <c r="JT138" s="85">
        <f t="shared" si="1733"/>
        <v>14.063917776039276</v>
      </c>
      <c r="JU138" s="81">
        <f>[1]Malaysia!BC2709</f>
        <v>99.9618352526455</v>
      </c>
      <c r="JV138" s="85">
        <f t="shared" si="1734"/>
        <v>2.6597330368540213</v>
      </c>
      <c r="JW138" s="32"/>
      <c r="JX138" s="32" t="s">
        <v>41</v>
      </c>
      <c r="JY138" s="81">
        <f>[1]Malaysia!BC2710</f>
        <v>119.173656220678</v>
      </c>
      <c r="JZ138" s="85">
        <f t="shared" si="1735"/>
        <v>3.0949654146146912</v>
      </c>
      <c r="KA138" s="81">
        <f>[1]Malaysia!BC2711</f>
        <v>135.58182190653699</v>
      </c>
      <c r="KB138" s="85">
        <f t="shared" si="1736"/>
        <v>1.7797493499313077</v>
      </c>
      <c r="KC138" s="81">
        <f>[1]Malaysia!BC2712</f>
        <v>136.37510567388301</v>
      </c>
      <c r="KD138" s="85">
        <f t="shared" si="1737"/>
        <v>4.5829382693755463</v>
      </c>
      <c r="KE138" s="32"/>
      <c r="KF138" s="32" t="s">
        <v>41</v>
      </c>
      <c r="KG138" s="81">
        <f>[1]Malaysia!BC2714</f>
        <v>104.377843109184</v>
      </c>
      <c r="KH138" s="85">
        <f t="shared" si="1738"/>
        <v>22.943548344720185</v>
      </c>
      <c r="KI138" s="81">
        <f>[1]Malaysia!BC2715</f>
        <v>101.15927091194401</v>
      </c>
      <c r="KJ138" s="85">
        <f t="shared" si="1739"/>
        <v>10.494992858564075</v>
      </c>
      <c r="KK138" s="81">
        <f>[1]Malaysia!BC2716</f>
        <v>120.12561443753999</v>
      </c>
      <c r="KL138" s="85">
        <f t="shared" si="1740"/>
        <v>-1.1490804648211963</v>
      </c>
      <c r="KM138" s="32"/>
      <c r="KN138" s="32" t="s">
        <v>41</v>
      </c>
      <c r="KO138" s="81">
        <f>[1]Malaysia!BC2717</f>
        <v>117.490757640505</v>
      </c>
      <c r="KP138" s="85">
        <f t="shared" si="1741"/>
        <v>-1.7183841729014233</v>
      </c>
      <c r="KQ138" s="81">
        <f>[1]Malaysia!BC2719</f>
        <v>120.461415716592</v>
      </c>
      <c r="KR138" s="85">
        <f t="shared" si="1742"/>
        <v>1.8348105237017194</v>
      </c>
      <c r="KS138" s="81">
        <f>[1]Malaysia!BC2720</f>
        <v>112.492883860419</v>
      </c>
      <c r="KT138" s="85">
        <f t="shared" si="1743"/>
        <v>-3.0676640324515603</v>
      </c>
      <c r="KU138" s="32"/>
      <c r="KV138" s="32" t="s">
        <v>41</v>
      </c>
      <c r="KW138" s="81">
        <f>[1]Malaysia!BC2722</f>
        <v>101.37546687483299</v>
      </c>
      <c r="KX138" s="85">
        <f t="shared" si="1744"/>
        <v>2.0151015616243626</v>
      </c>
      <c r="KY138" s="81">
        <f>[1]Malaysia!BC2723</f>
        <v>127.419388571327</v>
      </c>
      <c r="KZ138" s="85">
        <f t="shared" si="1745"/>
        <v>-1.466648696737451</v>
      </c>
      <c r="LA138" s="81">
        <f>[1]Malaysia!BC2726</f>
        <v>120.43038297599</v>
      </c>
      <c r="LB138" s="85">
        <f t="shared" si="1746"/>
        <v>18.044699597131952</v>
      </c>
      <c r="LC138" s="32"/>
      <c r="LD138" s="32" t="s">
        <v>41</v>
      </c>
      <c r="LE138" s="81">
        <f>[1]Malaysia!BC2729</f>
        <v>135.739395868278</v>
      </c>
      <c r="LF138" s="85">
        <f t="shared" si="1747"/>
        <v>5.0069978171366216</v>
      </c>
      <c r="LG138" s="81">
        <f>[1]Malaysia!BC2730</f>
        <v>125.230804626034</v>
      </c>
      <c r="LH138" s="85">
        <f t="shared" si="1748"/>
        <v>-2.1282612297903825</v>
      </c>
      <c r="LI138" s="81">
        <f>[1]Malaysia!BC2731</f>
        <v>109.269640533467</v>
      </c>
      <c r="LJ138" s="85">
        <f t="shared" si="1749"/>
        <v>0.17844651246115006</v>
      </c>
      <c r="LK138" s="32"/>
      <c r="LL138" s="32" t="s">
        <v>41</v>
      </c>
      <c r="LM138" s="81">
        <f>[1]Malaysia!BC2733</f>
        <v>106.82113265113099</v>
      </c>
      <c r="LN138" s="85">
        <f t="shared" si="1750"/>
        <v>3.6524764461715336</v>
      </c>
      <c r="LO138" s="81">
        <f>[1]Malaysia!BC2735</f>
        <v>104.348278448399</v>
      </c>
      <c r="LP138" s="85">
        <f t="shared" si="1751"/>
        <v>-6.9241390689593345</v>
      </c>
      <c r="LQ138" s="81">
        <f>[1]Malaysia!BC2737</f>
        <v>109.30404418582199</v>
      </c>
      <c r="LR138" s="85">
        <f t="shared" si="1752"/>
        <v>5.2893608563686598</v>
      </c>
      <c r="LS138" s="32"/>
      <c r="LT138" s="32" t="s">
        <v>41</v>
      </c>
      <c r="LU138" s="81">
        <f>[1]Malaysia!BC2740</f>
        <v>111.008486960664</v>
      </c>
      <c r="LV138" s="85">
        <f t="shared" si="1753"/>
        <v>1.8734910208265063</v>
      </c>
      <c r="LW138" s="81">
        <f>[1]Malaysia!BC2745</f>
        <v>101.774330961163</v>
      </c>
      <c r="LX138" s="85">
        <f t="shared" si="1754"/>
        <v>-11.991135530509951</v>
      </c>
      <c r="LY138" s="81">
        <f>[1]Malaysia!BC2746</f>
        <v>60.917205753953802</v>
      </c>
      <c r="LZ138" s="85">
        <f t="shared" si="1755"/>
        <v>-10.557928945272508</v>
      </c>
      <c r="MA138" s="32"/>
      <c r="MB138" s="32" t="s">
        <v>41</v>
      </c>
      <c r="MC138" s="81">
        <f>[1]Malaysia!BC2749</f>
        <v>133.696983172584</v>
      </c>
      <c r="MD138" s="85">
        <f t="shared" si="1756"/>
        <v>8.4797747371793122</v>
      </c>
      <c r="ME138" s="81">
        <f>[1]Malaysia!BC2750</f>
        <v>153.21077924042299</v>
      </c>
      <c r="MF138" s="85">
        <f t="shared" si="1757"/>
        <v>0.95929573353299702</v>
      </c>
      <c r="MG138" s="81">
        <f>[1]Malaysia!BC2753</f>
        <v>112.388420816871</v>
      </c>
      <c r="MH138" s="85">
        <f t="shared" si="1758"/>
        <v>-0.92175113557574662</v>
      </c>
      <c r="MI138" s="32"/>
      <c r="MJ138" s="32" t="s">
        <v>41</v>
      </c>
      <c r="MK138" s="81">
        <f>[1]Malaysia!BC2755</f>
        <v>73.245080762448396</v>
      </c>
      <c r="ML138" s="85">
        <f t="shared" si="1759"/>
        <v>-15.418454724241712</v>
      </c>
      <c r="MM138" s="81">
        <f>[1]Malaysia!BC2758</f>
        <v>129.89873775309201</v>
      </c>
      <c r="MN138" s="85">
        <f t="shared" si="1760"/>
        <v>12.527642443673329</v>
      </c>
      <c r="MO138" s="81">
        <f>[1]Malaysia!BC2774</f>
        <v>130.727234167929</v>
      </c>
      <c r="MP138" s="85">
        <f t="shared" si="1761"/>
        <v>15.462002780340228</v>
      </c>
      <c r="MQ138"/>
      <c r="MR138"/>
      <c r="MS138"/>
      <c r="MT138"/>
      <c r="MU138"/>
      <c r="MV138"/>
    </row>
    <row r="139" spans="1:360" s="459" customFormat="1" ht="15" customHeight="1">
      <c r="A139" s="476"/>
      <c r="B139" s="32" t="s">
        <v>42</v>
      </c>
      <c r="C139" s="372">
        <f>[1]Malaysia!BD$2918</f>
        <v>106.492554393066</v>
      </c>
      <c r="D139" s="315">
        <f t="shared" si="1629"/>
        <v>1.5437194102113381</v>
      </c>
      <c r="E139" s="499">
        <f>[1]Malaysia!BD2919</f>
        <v>101.59464386793501</v>
      </c>
      <c r="F139" s="315">
        <f t="shared" si="1630"/>
        <v>1.3589462979875861</v>
      </c>
      <c r="G139" s="499">
        <f>[1]Malaysia!BD2920</f>
        <v>111.123832634812</v>
      </c>
      <c r="H139" s="315">
        <f t="shared" si="1631"/>
        <v>1.7039953484990065</v>
      </c>
      <c r="I139" s="32"/>
      <c r="J139" s="32" t="s">
        <v>42</v>
      </c>
      <c r="K139" s="372">
        <f>[1]Malaysia!BD2547</f>
        <v>118.126748459582</v>
      </c>
      <c r="L139" s="315">
        <f t="shared" si="1632"/>
        <v>-2.184546489064644</v>
      </c>
      <c r="M139" s="372">
        <f>[1]Malaysia!BD2548</f>
        <v>157.64306065224201</v>
      </c>
      <c r="N139" s="315">
        <f t="shared" si="1633"/>
        <v>0.82279942437479292</v>
      </c>
      <c r="O139" s="372">
        <f>[1]Malaysia!BD2549</f>
        <v>121.87656507826</v>
      </c>
      <c r="P139" s="315">
        <f t="shared" si="1634"/>
        <v>3.4722906018091351</v>
      </c>
      <c r="Q139" s="32"/>
      <c r="R139" s="32" t="s">
        <v>42</v>
      </c>
      <c r="S139" s="372">
        <f>[1]Malaysia!BD2550</f>
        <v>107.390742738612</v>
      </c>
      <c r="T139" s="315">
        <f t="shared" si="1635"/>
        <v>-0.40996371493410777</v>
      </c>
      <c r="U139" s="372">
        <f>[1]Malaysia!BD2552</f>
        <v>107.122047521901</v>
      </c>
      <c r="V139" s="315">
        <f t="shared" si="1636"/>
        <v>-2.2727013231934734</v>
      </c>
      <c r="W139" s="372">
        <f>[1]Malaysia!BD2553</f>
        <v>105.161720477307</v>
      </c>
      <c r="X139" s="315">
        <f t="shared" si="1637"/>
        <v>4.5260405759097324</v>
      </c>
      <c r="Y139" s="32"/>
      <c r="Z139" s="32" t="s">
        <v>42</v>
      </c>
      <c r="AA139" s="372">
        <f>[1]Malaysia!BD2554</f>
        <v>113.24602795912701</v>
      </c>
      <c r="AB139" s="315">
        <f t="shared" si="1638"/>
        <v>3.7004941277298826</v>
      </c>
      <c r="AC139" s="372">
        <f>[1]Malaysia!BD2556</f>
        <v>121.905421954584</v>
      </c>
      <c r="AD139" s="315">
        <f t="shared" si="1639"/>
        <v>3.4238124522434532</v>
      </c>
      <c r="AE139" s="372">
        <f>[1]Malaysia!BD2557</f>
        <v>102.72486823890701</v>
      </c>
      <c r="AF139" s="315">
        <f t="shared" si="1640"/>
        <v>-5.9253488476508949</v>
      </c>
      <c r="AG139" s="32"/>
      <c r="AH139" s="32" t="s">
        <v>42</v>
      </c>
      <c r="AI139" s="372">
        <f>[1]Malaysia!BD2562</f>
        <v>114.198084839468</v>
      </c>
      <c r="AJ139" s="315">
        <f t="shared" si="1641"/>
        <v>-11.182927879482378</v>
      </c>
      <c r="AK139" s="372">
        <f>[1]Malaysia!BD2563</f>
        <v>134.07999728635599</v>
      </c>
      <c r="AL139" s="315">
        <f t="shared" si="1642"/>
        <v>6.4613263770142169</v>
      </c>
      <c r="AM139" s="372">
        <f>[1]Malaysia!BD2564</f>
        <v>100.489319962762</v>
      </c>
      <c r="AN139" s="315">
        <f t="shared" si="1643"/>
        <v>-4.9782659389663024</v>
      </c>
      <c r="AO139" s="32"/>
      <c r="AP139" s="32" t="s">
        <v>42</v>
      </c>
      <c r="AQ139" s="372">
        <f>[1]Malaysia!BD2566</f>
        <v>106.245964377585</v>
      </c>
      <c r="AR139" s="315">
        <f t="shared" si="1644"/>
        <v>-3.0493212606262432</v>
      </c>
      <c r="AS139" s="372">
        <f>[1]Malaysia!BD2568</f>
        <v>108.020252208366</v>
      </c>
      <c r="AT139" s="315">
        <f t="shared" si="1645"/>
        <v>7.3548884744747198</v>
      </c>
      <c r="AU139" s="372">
        <f>[1]Malaysia!BD2569</f>
        <v>106.054298151579</v>
      </c>
      <c r="AV139" s="315">
        <f t="shared" si="1646"/>
        <v>-4.7834076918801003</v>
      </c>
      <c r="AW139" s="32"/>
      <c r="AX139" s="32" t="s">
        <v>42</v>
      </c>
      <c r="AY139" s="372">
        <f>[1]Malaysia!BD2570</f>
        <v>128.14041239494901</v>
      </c>
      <c r="AZ139" s="315">
        <f t="shared" si="1647"/>
        <v>4.2393925743103438</v>
      </c>
      <c r="BA139" s="372">
        <f>[1]Malaysia!BD2571</f>
        <v>129.28526107755599</v>
      </c>
      <c r="BB139" s="315">
        <f t="shared" si="1648"/>
        <v>2.5250527065975916</v>
      </c>
      <c r="BC139" s="372">
        <f>[1]Malaysia!BD2572</f>
        <v>111.58110310353</v>
      </c>
      <c r="BD139" s="315">
        <f t="shared" si="1649"/>
        <v>1.0271539733652304</v>
      </c>
      <c r="BE139" s="32"/>
      <c r="BF139" s="32" t="s">
        <v>42</v>
      </c>
      <c r="BG139" s="372">
        <f>[1]Malaysia!BD2573</f>
        <v>108.822792553754</v>
      </c>
      <c r="BH139" s="315">
        <f t="shared" si="1650"/>
        <v>3.0495576123239942</v>
      </c>
      <c r="BI139" s="372">
        <f>[1]Malaysia!BD2575</f>
        <v>121.012280982203</v>
      </c>
      <c r="BJ139" s="315">
        <f t="shared" si="1651"/>
        <v>7.3511236862937608</v>
      </c>
      <c r="BK139" s="372">
        <f>[1]Malaysia!BD2576</f>
        <v>129.742851215847</v>
      </c>
      <c r="BL139" s="315">
        <f t="shared" si="1652"/>
        <v>1.0571667994308172</v>
      </c>
      <c r="BM139" s="32"/>
      <c r="BN139" s="32" t="s">
        <v>42</v>
      </c>
      <c r="BO139" s="372">
        <f>[1]Malaysia!BD2578</f>
        <v>110.89934031261301</v>
      </c>
      <c r="BP139" s="315">
        <f t="shared" si="1653"/>
        <v>12.503090879047505</v>
      </c>
      <c r="BQ139" s="478">
        <f>(([1]Malaysia!BD2580*[1]Malaysia!$H$2580)+([1]Malaysia!BD2581*[1]Malaysia!$H$2581)+([1]Malaysia!BD2582*[1]Malaysia!$H$2582))/$BQ$11</f>
        <v>140.6515387370801</v>
      </c>
      <c r="BR139" s="315">
        <f t="shared" si="1654"/>
        <v>10.630624612342714</v>
      </c>
      <c r="BS139" s="372">
        <f>[1]Malaysia!BD2583</f>
        <v>121.207905280932</v>
      </c>
      <c r="BT139" s="315">
        <f t="shared" si="1655"/>
        <v>-4.5542926075345918</v>
      </c>
      <c r="BU139" s="32"/>
      <c r="BV139" s="32" t="s">
        <v>42</v>
      </c>
      <c r="BW139" s="372">
        <f>[1]Malaysia!BD2584</f>
        <v>135.265975382281</v>
      </c>
      <c r="BX139" s="315">
        <f t="shared" si="1656"/>
        <v>2.967517418107235</v>
      </c>
      <c r="BY139" s="372">
        <f>[1]Malaysia!BD2585</f>
        <v>100.92015490700101</v>
      </c>
      <c r="BZ139" s="315">
        <f t="shared" si="1657"/>
        <v>5.5468357922561466</v>
      </c>
      <c r="CA139" s="372">
        <f>[1]Malaysia!BD2586</f>
        <v>106.627898778974</v>
      </c>
      <c r="CB139" s="315">
        <f t="shared" si="1658"/>
        <v>-8.7152787464231665</v>
      </c>
      <c r="CC139" s="32"/>
      <c r="CD139" s="32" t="s">
        <v>42</v>
      </c>
      <c r="CE139" s="372">
        <f>[1]Malaysia!BD2587</f>
        <v>116.303934243904</v>
      </c>
      <c r="CF139" s="315">
        <f t="shared" si="1659"/>
        <v>5.0926877359057414</v>
      </c>
      <c r="CG139" s="372">
        <f>[1]Malaysia!BD2589</f>
        <v>100.687068051596</v>
      </c>
      <c r="CH139" s="315">
        <f t="shared" si="1660"/>
        <v>-14.991793976502336</v>
      </c>
      <c r="CI139" s="372">
        <f>[1]Malaysia!BD2597</f>
        <v>141.07484663157899</v>
      </c>
      <c r="CJ139" s="315">
        <f t="shared" si="1661"/>
        <v>2.8611537510285387</v>
      </c>
      <c r="CK139" s="32"/>
      <c r="CL139" s="32" t="s">
        <v>42</v>
      </c>
      <c r="CM139" s="372">
        <f>[1]Malaysia!BD2603</f>
        <v>109.23408033624899</v>
      </c>
      <c r="CN139" s="315">
        <f t="shared" si="1662"/>
        <v>-15.041142860272288</v>
      </c>
      <c r="CO139" s="372">
        <f>[1]Malaysia!BD2604</f>
        <v>100.036620018541</v>
      </c>
      <c r="CP139" s="315">
        <f t="shared" si="1663"/>
        <v>9.2086778728928778</v>
      </c>
      <c r="CQ139" s="372">
        <f>[1]Malaysia!BD2606</f>
        <v>101.742658306217</v>
      </c>
      <c r="CR139" s="315">
        <f t="shared" si="1664"/>
        <v>18.529731703011194</v>
      </c>
      <c r="CS139" s="32"/>
      <c r="CT139" s="32" t="s">
        <v>42</v>
      </c>
      <c r="CU139" s="372">
        <f>[1]Malaysia!BD2608</f>
        <v>129.252836204277</v>
      </c>
      <c r="CV139" s="315">
        <f t="shared" si="1665"/>
        <v>8.2150395899011244</v>
      </c>
      <c r="CW139" s="372">
        <f>[1]Malaysia!BD2609</f>
        <v>88.639285202229104</v>
      </c>
      <c r="CX139" s="315">
        <f t="shared" si="1666"/>
        <v>5.7892731917636979</v>
      </c>
      <c r="CY139" s="372">
        <f>[1]Malaysia!BD2610</f>
        <v>123.749964512272</v>
      </c>
      <c r="CZ139" s="315">
        <f t="shared" si="1667"/>
        <v>19.62292802517463</v>
      </c>
      <c r="DA139" s="32"/>
      <c r="DB139" s="32" t="s">
        <v>42</v>
      </c>
      <c r="DC139" s="372">
        <f>[1]Malaysia!BD2611</f>
        <v>113.482438423113</v>
      </c>
      <c r="DD139" s="315">
        <f t="shared" si="1668"/>
        <v>9.2468986731464327</v>
      </c>
      <c r="DE139" s="372">
        <f>[1]Malaysia!BD2613</f>
        <v>300.08418274381899</v>
      </c>
      <c r="DF139" s="315">
        <f t="shared" si="1669"/>
        <v>-2.6517313469688162</v>
      </c>
      <c r="DG139" s="372">
        <f>[1]Malaysia!BD2616</f>
        <v>101.657381555649</v>
      </c>
      <c r="DH139" s="315">
        <f t="shared" si="1670"/>
        <v>-0.46617101326627619</v>
      </c>
      <c r="DI139" s="32"/>
      <c r="DJ139" s="32" t="s">
        <v>42</v>
      </c>
      <c r="DK139" s="372">
        <f>[1]Malaysia!BD2617</f>
        <v>112.63954405825901</v>
      </c>
      <c r="DL139" s="315">
        <f t="shared" si="1671"/>
        <v>1.8003456104035251</v>
      </c>
      <c r="DM139" s="372">
        <f>[1]Malaysia!BD2618</f>
        <v>99.057553666758196</v>
      </c>
      <c r="DN139" s="315">
        <f t="shared" si="1672"/>
        <v>4.9472038770367561</v>
      </c>
      <c r="DO139" s="372">
        <f>[1]Malaysia!BD2619</f>
        <v>113.58915333433301</v>
      </c>
      <c r="DP139" s="315">
        <f t="shared" si="1673"/>
        <v>14.672142696985617</v>
      </c>
      <c r="DQ139" s="32"/>
      <c r="DR139" s="32" t="s">
        <v>42</v>
      </c>
      <c r="DS139" s="372">
        <f>[1]Malaysia!BD2620</f>
        <v>117.342867570302</v>
      </c>
      <c r="DT139" s="315">
        <f t="shared" si="1674"/>
        <v>2.8165819671204844</v>
      </c>
      <c r="DU139" s="372">
        <f>[1]Malaysia!BD2623</f>
        <v>110.77731807337</v>
      </c>
      <c r="DV139" s="315">
        <f t="shared" si="1675"/>
        <v>5.1248391830808657</v>
      </c>
      <c r="DW139" s="372">
        <f>[1]Malaysia!BD2624</f>
        <v>128.87335802573199</v>
      </c>
      <c r="DX139" s="315">
        <f t="shared" si="1676"/>
        <v>4.8115789516813834</v>
      </c>
      <c r="DY139" s="32"/>
      <c r="DZ139" s="32" t="s">
        <v>42</v>
      </c>
      <c r="EA139" s="372">
        <f>[1]Malaysia!BD2626</f>
        <v>115.17153891529399</v>
      </c>
      <c r="EB139" s="315">
        <f t="shared" si="1677"/>
        <v>5.2235212238687581</v>
      </c>
      <c r="EC139" s="372">
        <f>[1]Malaysia!BD2628</f>
        <v>127.67093813706801</v>
      </c>
      <c r="ED139" s="315">
        <f t="shared" si="1678"/>
        <v>-3.0764211086911359</v>
      </c>
      <c r="EE139" s="372">
        <f>[1]Malaysia!BD2629</f>
        <v>123.19367880125</v>
      </c>
      <c r="EF139" s="315">
        <f t="shared" si="1679"/>
        <v>1.9193343409991854</v>
      </c>
      <c r="EG139" s="32"/>
      <c r="EH139" s="32" t="s">
        <v>42</v>
      </c>
      <c r="EI139" s="372">
        <f>[1]Malaysia!BD2630</f>
        <v>126.29529976144801</v>
      </c>
      <c r="EJ139" s="315">
        <f t="shared" si="1680"/>
        <v>-6.9416269421501084</v>
      </c>
      <c r="EK139" s="372">
        <f>[1]Malaysia!BD2632</f>
        <v>117.92235498411399</v>
      </c>
      <c r="EL139" s="315">
        <f t="shared" si="1681"/>
        <v>-8.850738951784777</v>
      </c>
      <c r="EM139" s="372">
        <f>[1]Malaysia!BD2634</f>
        <v>117.63885480789401</v>
      </c>
      <c r="EN139" s="315">
        <f t="shared" si="1682"/>
        <v>4.2248643802040391</v>
      </c>
      <c r="EO139" s="32"/>
      <c r="EP139" s="32" t="s">
        <v>42</v>
      </c>
      <c r="EQ139" s="372">
        <f>[1]Malaysia!BD2636</f>
        <v>116.303699216811</v>
      </c>
      <c r="ER139" s="315">
        <f t="shared" si="1683"/>
        <v>-3.6977498769901302</v>
      </c>
      <c r="ES139" s="372">
        <f>[1]Malaysia!BD2637</f>
        <v>106.70642521662499</v>
      </c>
      <c r="ET139" s="315">
        <f t="shared" si="1684"/>
        <v>4.1189832356840981</v>
      </c>
      <c r="EU139" s="372">
        <f>[1]Malaysia!BD2638</f>
        <v>111.506595863846</v>
      </c>
      <c r="EV139" s="315">
        <f t="shared" si="1685"/>
        <v>2.0237074204723342</v>
      </c>
      <c r="EW139" s="32"/>
      <c r="EX139" s="32" t="s">
        <v>42</v>
      </c>
      <c r="EY139" s="372">
        <f>[1]Malaysia!BD2639</f>
        <v>109.347019499182</v>
      </c>
      <c r="EZ139" s="315">
        <f t="shared" si="1686"/>
        <v>4.8738593766476583</v>
      </c>
      <c r="FA139" s="372">
        <f>[1]Malaysia!BD2640</f>
        <v>121.45872943646199</v>
      </c>
      <c r="FB139" s="315">
        <f t="shared" si="1687"/>
        <v>2.180553015532567</v>
      </c>
      <c r="FC139" s="372">
        <f>[1]Malaysia!BD2641</f>
        <v>118.056761222888</v>
      </c>
      <c r="FD139" s="315">
        <f t="shared" si="1688"/>
        <v>18.052851043407188</v>
      </c>
      <c r="FE139" s="32"/>
      <c r="FF139" s="32" t="s">
        <v>42</v>
      </c>
      <c r="FG139" s="372">
        <f>[1]Malaysia!BD2643</f>
        <v>120.768650255266</v>
      </c>
      <c r="FH139" s="315">
        <f t="shared" si="1689"/>
        <v>13.778715301257691</v>
      </c>
      <c r="FI139" s="372">
        <f>[1]Malaysia!BD2645</f>
        <v>127.95183568708801</v>
      </c>
      <c r="FJ139" s="315">
        <f t="shared" si="1690"/>
        <v>6.3707259421906315</v>
      </c>
      <c r="FK139" s="372">
        <f>[1]Malaysia!BD2649</f>
        <v>123.734528671547</v>
      </c>
      <c r="FL139" s="315">
        <f t="shared" si="1691"/>
        <v>-2.8297221535599988</v>
      </c>
      <c r="FM139" s="32"/>
      <c r="FN139" s="32" t="s">
        <v>42</v>
      </c>
      <c r="FO139" s="372">
        <f>[1]Malaysia!BD2650</f>
        <v>104.43072774768</v>
      </c>
      <c r="FP139" s="315">
        <f t="shared" si="1692"/>
        <v>10.165661498872637</v>
      </c>
      <c r="FQ139" s="372">
        <f>[1]Malaysia!BD2652</f>
        <v>123.225260908751</v>
      </c>
      <c r="FR139" s="315">
        <f t="shared" si="1693"/>
        <v>13.248078979529595</v>
      </c>
      <c r="FS139" s="372">
        <f>[1]Malaysia!BD2653</f>
        <v>118.32518448899999</v>
      </c>
      <c r="FT139" s="315">
        <f t="shared" si="1694"/>
        <v>5.5262120356938595</v>
      </c>
      <c r="FU139" s="32"/>
      <c r="FV139" s="32" t="s">
        <v>42</v>
      </c>
      <c r="FW139" s="372">
        <f>[1]Malaysia!BD2654</f>
        <v>115.722275808538</v>
      </c>
      <c r="FX139" s="315">
        <f t="shared" si="1695"/>
        <v>-1.1737410572924745</v>
      </c>
      <c r="FY139" s="372">
        <f>[1]Malaysia!BD2655</f>
        <v>124.386855766121</v>
      </c>
      <c r="FZ139" s="315">
        <f t="shared" si="1696"/>
        <v>0.52409791389729321</v>
      </c>
      <c r="GA139" s="372">
        <f>[1]Malaysia!BD2656</f>
        <v>113.409712780283</v>
      </c>
      <c r="GB139" s="315">
        <f t="shared" si="1697"/>
        <v>-0.25561234096966245</v>
      </c>
      <c r="GC139" s="32"/>
      <c r="GD139" s="32" t="s">
        <v>42</v>
      </c>
      <c r="GE139" s="372">
        <f>[1]Malaysia!BD2657</f>
        <v>116.202256972399</v>
      </c>
      <c r="GF139" s="315">
        <f t="shared" si="1698"/>
        <v>5.6103474357234688</v>
      </c>
      <c r="GG139" s="372">
        <f>[1]Malaysia!BD2658</f>
        <v>117.52813791776801</v>
      </c>
      <c r="GH139" s="315">
        <f t="shared" si="1699"/>
        <v>3.7677800293615746</v>
      </c>
      <c r="GI139" s="372">
        <f>[1]Malaysia!BD2659</f>
        <v>109.44822007595</v>
      </c>
      <c r="GJ139" s="315">
        <f t="shared" si="1700"/>
        <v>18.058627411115836</v>
      </c>
      <c r="GK139" s="32"/>
      <c r="GL139" s="32" t="s">
        <v>42</v>
      </c>
      <c r="GM139" s="372">
        <f>[1]Malaysia!BD2660</f>
        <v>125.72411556505</v>
      </c>
      <c r="GN139" s="315">
        <f t="shared" si="1701"/>
        <v>7.6495597136216702</v>
      </c>
      <c r="GO139" s="372">
        <f>[1]Malaysia!BD2661</f>
        <v>129.53034662999599</v>
      </c>
      <c r="GP139" s="315">
        <f t="shared" si="1702"/>
        <v>-2.6799568468431971</v>
      </c>
      <c r="GQ139" s="372">
        <f>[1]Malaysia!BD2662</f>
        <v>124.20585389605399</v>
      </c>
      <c r="GR139" s="315">
        <f t="shared" si="1703"/>
        <v>-9.916451143567798</v>
      </c>
      <c r="GS139" s="32"/>
      <c r="GT139" s="32" t="s">
        <v>42</v>
      </c>
      <c r="GU139" s="372">
        <f>[1]Malaysia!BD2665</f>
        <v>121.14413741351601</v>
      </c>
      <c r="GV139" s="315">
        <f t="shared" si="1704"/>
        <v>24.052419608233961</v>
      </c>
      <c r="GW139" s="372">
        <f>[1]Malaysia!BD2667</f>
        <v>94.234634615022202</v>
      </c>
      <c r="GX139" s="315">
        <f t="shared" si="1705"/>
        <v>-3.5934625525519976</v>
      </c>
      <c r="GY139" s="372">
        <f>[1]Malaysia!BD2668</f>
        <v>149.53695864357201</v>
      </c>
      <c r="GZ139" s="315">
        <f t="shared" si="1706"/>
        <v>27.797274787999939</v>
      </c>
      <c r="HA139" s="32"/>
      <c r="HB139" s="32" t="s">
        <v>42</v>
      </c>
      <c r="HC139" s="372">
        <f>[1]Malaysia!BD2669</f>
        <v>107.273478902023</v>
      </c>
      <c r="HD139" s="315">
        <f t="shared" si="1707"/>
        <v>-9.889187124245737</v>
      </c>
      <c r="HE139" s="372">
        <f>[1]Malaysia!BD2670</f>
        <v>111.599962870871</v>
      </c>
      <c r="HF139" s="315">
        <f t="shared" si="1708"/>
        <v>-5.2681156188316436</v>
      </c>
      <c r="HG139" s="372">
        <f>[1]Malaysia!BD2671</f>
        <v>100.003413145102</v>
      </c>
      <c r="HH139" s="315">
        <f t="shared" si="1709"/>
        <v>-4.2986337845825915</v>
      </c>
      <c r="HI139" s="32"/>
      <c r="HJ139" s="32" t="s">
        <v>42</v>
      </c>
      <c r="HK139" s="372">
        <f>[1]Malaysia!BD2672</f>
        <v>110.794564241477</v>
      </c>
      <c r="HL139" s="315">
        <f t="shared" si="1710"/>
        <v>-4.0621209779480409</v>
      </c>
      <c r="HM139" s="372">
        <f>[1]Malaysia!BD2673</f>
        <v>101.963018511076</v>
      </c>
      <c r="HN139" s="315">
        <f t="shared" si="1711"/>
        <v>-5.7529024811874052</v>
      </c>
      <c r="HO139" s="372">
        <f>[1]Malaysia!BD2675</f>
        <v>100.028893940231</v>
      </c>
      <c r="HP139" s="315">
        <f t="shared" si="1712"/>
        <v>-11.576826504781053</v>
      </c>
      <c r="HQ139" s="32"/>
      <c r="HR139" s="32" t="s">
        <v>42</v>
      </c>
      <c r="HS139" s="372">
        <f>[1]Malaysia!BD2676</f>
        <v>123.64987006423399</v>
      </c>
      <c r="HT139" s="315">
        <f t="shared" si="1713"/>
        <v>9.6992673843499801</v>
      </c>
      <c r="HU139" s="372">
        <f>[1]Malaysia!BD2677</f>
        <v>107.13489272069999</v>
      </c>
      <c r="HV139" s="315">
        <f t="shared" si="1714"/>
        <v>4.0744336587229384</v>
      </c>
      <c r="HW139" s="372">
        <f>[1]Malaysia!BD2678</f>
        <v>100.235223730282</v>
      </c>
      <c r="HX139" s="315">
        <f t="shared" si="1715"/>
        <v>-5.0469490474423964</v>
      </c>
      <c r="HY139" s="32"/>
      <c r="HZ139" s="32" t="s">
        <v>42</v>
      </c>
      <c r="IA139" s="372">
        <f>[1]Malaysia!BD2680</f>
        <v>119.24081315429</v>
      </c>
      <c r="IB139" s="315">
        <f t="shared" si="1716"/>
        <v>18.729467292564593</v>
      </c>
      <c r="IC139" s="81">
        <f>[1]Malaysia!BD2812</f>
        <v>115.58399752542</v>
      </c>
      <c r="ID139" s="315">
        <f t="shared" si="1717"/>
        <v>0.83872475168485039</v>
      </c>
      <c r="IE139" s="372">
        <f>[1]Malaysia!BD2689</f>
        <v>108.41852253637801</v>
      </c>
      <c r="IF139" s="315">
        <f t="shared" si="1718"/>
        <v>1.6383940282921543</v>
      </c>
      <c r="IG139" s="32"/>
      <c r="IH139" s="32" t="s">
        <v>42</v>
      </c>
      <c r="II139" s="372">
        <f>[1]Malaysia!BD2690</f>
        <v>116.604407448074</v>
      </c>
      <c r="IJ139" s="315">
        <f t="shared" si="1719"/>
        <v>12.255752120102883</v>
      </c>
      <c r="IK139" s="372">
        <f>[1]Malaysia!BD2691</f>
        <v>105.17654875456</v>
      </c>
      <c r="IL139" s="315">
        <f t="shared" si="1720"/>
        <v>2.3937716323813447</v>
      </c>
      <c r="IM139" s="372">
        <f>[1]Malaysia!BD2694</f>
        <v>123.440404709232</v>
      </c>
      <c r="IN139" s="315">
        <f t="shared" si="1721"/>
        <v>-2.5095006740392876</v>
      </c>
      <c r="IO139" s="372">
        <f>[1]Malaysia!BD2695</f>
        <v>119.333590329705</v>
      </c>
      <c r="IP139" s="315">
        <f t="shared" si="1722"/>
        <v>22.360760084156013</v>
      </c>
      <c r="IQ139" s="32"/>
      <c r="IR139" s="32" t="s">
        <v>42</v>
      </c>
      <c r="IS139" s="372">
        <f>[1]Malaysia!BD2697</f>
        <v>112.84194389309199</v>
      </c>
      <c r="IT139" s="315">
        <f t="shared" si="1723"/>
        <v>-3.9219140945464801</v>
      </c>
      <c r="IU139" s="372">
        <f>[1]Malaysia!BD2698</f>
        <v>100.59625215206199</v>
      </c>
      <c r="IV139" s="315">
        <f t="shared" si="1724"/>
        <v>8.6417730847385741</v>
      </c>
      <c r="IW139" s="372">
        <f>[1]Malaysia!BD2699</f>
        <v>121.188437292044</v>
      </c>
      <c r="IX139" s="315">
        <f t="shared" si="1725"/>
        <v>7.5523130052974352</v>
      </c>
      <c r="IY139" s="32"/>
      <c r="IZ139" s="32" t="s">
        <v>42</v>
      </c>
      <c r="JA139" s="372">
        <f>[1]Malaysia!BD2701</f>
        <v>119.45701610291501</v>
      </c>
      <c r="JB139" s="315">
        <f t="shared" si="1726"/>
        <v>5.6086297337691633</v>
      </c>
      <c r="JC139" s="372">
        <f>[1]Malaysia!BD2702</f>
        <v>144.49592906312799</v>
      </c>
      <c r="JD139" s="315">
        <f t="shared" si="1727"/>
        <v>16.529152944483712</v>
      </c>
      <c r="JE139" s="372">
        <f>[1]Malaysia!BD2703</f>
        <v>170.02709958260201</v>
      </c>
      <c r="JF139" s="315">
        <f t="shared" si="1728"/>
        <v>6.5524246818565501</v>
      </c>
      <c r="JG139" s="32"/>
      <c r="JH139" s="32" t="s">
        <v>42</v>
      </c>
      <c r="JI139" s="372">
        <f>[1]Malaysia!BD2704</f>
        <v>137.82147356771901</v>
      </c>
      <c r="JJ139" s="315">
        <f t="shared" si="1729"/>
        <v>0.11841672456418451</v>
      </c>
      <c r="JK139" s="372">
        <f>[1]Malaysia!BD2705</f>
        <v>145.889438923238</v>
      </c>
      <c r="JL139" s="315">
        <f t="shared" si="1730"/>
        <v>5.3912447948881663</v>
      </c>
      <c r="JM139" s="372">
        <f>[1]Malaysia!BD2706</f>
        <v>115.840757794246</v>
      </c>
      <c r="JN139" s="315">
        <f t="shared" si="1731"/>
        <v>-1.7070283418090071</v>
      </c>
      <c r="JO139" s="32"/>
      <c r="JP139" s="32" t="s">
        <v>42</v>
      </c>
      <c r="JQ139" s="372">
        <f>[1]Malaysia!BD2707</f>
        <v>117.253485602697</v>
      </c>
      <c r="JR139" s="315">
        <f t="shared" si="1732"/>
        <v>-2.0741619865332694</v>
      </c>
      <c r="JS139" s="372">
        <f>[1]Malaysia!BD2708</f>
        <v>117.66105657116999</v>
      </c>
      <c r="JT139" s="315">
        <f t="shared" si="1733"/>
        <v>10.547128020389309</v>
      </c>
      <c r="JU139" s="372">
        <f>[1]Malaysia!BD2709</f>
        <v>105.984074111913</v>
      </c>
      <c r="JV139" s="315">
        <f t="shared" si="1734"/>
        <v>5.5931190019306456</v>
      </c>
      <c r="JW139" s="32"/>
      <c r="JX139" s="32" t="s">
        <v>42</v>
      </c>
      <c r="JY139" s="372">
        <f>[1]Malaysia!BD2710</f>
        <v>122.708310581425</v>
      </c>
      <c r="JZ139" s="315">
        <f t="shared" si="1735"/>
        <v>0.76138570676226891</v>
      </c>
      <c r="KA139" s="372">
        <f>[1]Malaysia!BD2711</f>
        <v>130.460062710654</v>
      </c>
      <c r="KB139" s="315">
        <f t="shared" si="1736"/>
        <v>3.1302948084202029</v>
      </c>
      <c r="KC139" s="372">
        <f>[1]Malaysia!BD2712</f>
        <v>139.51356170014401</v>
      </c>
      <c r="KD139" s="315">
        <f t="shared" si="1737"/>
        <v>8.1445650320624452</v>
      </c>
      <c r="KE139" s="32"/>
      <c r="KF139" s="32" t="s">
        <v>42</v>
      </c>
      <c r="KG139" s="372">
        <f>[1]Malaysia!BD2714</f>
        <v>103.127615201933</v>
      </c>
      <c r="KH139" s="315">
        <f t="shared" si="1738"/>
        <v>38.665112447641491</v>
      </c>
      <c r="KI139" s="372">
        <f>[1]Malaysia!BD2715</f>
        <v>113.623336368514</v>
      </c>
      <c r="KJ139" s="315">
        <f t="shared" si="1739"/>
        <v>16.642638366530036</v>
      </c>
      <c r="KK139" s="372">
        <f>[1]Malaysia!BD2716</f>
        <v>127.88717285395199</v>
      </c>
      <c r="KL139" s="315">
        <f t="shared" si="1740"/>
        <v>1.1654041548582228</v>
      </c>
      <c r="KM139" s="32"/>
      <c r="KN139" s="32" t="s">
        <v>42</v>
      </c>
      <c r="KO139" s="372">
        <f>[1]Malaysia!BD2717</f>
        <v>122.643942328126</v>
      </c>
      <c r="KP139" s="315">
        <f t="shared" si="1741"/>
        <v>0.32546882957915102</v>
      </c>
      <c r="KQ139" s="372">
        <f>[1]Malaysia!BD2719</f>
        <v>114.434591021003</v>
      </c>
      <c r="KR139" s="315">
        <f t="shared" si="1742"/>
        <v>1.9817556081306122</v>
      </c>
      <c r="KS139" s="372">
        <f>[1]Malaysia!BD2720</f>
        <v>110.732697402619</v>
      </c>
      <c r="KT139" s="315">
        <f t="shared" si="1743"/>
        <v>-3.6663102456394085</v>
      </c>
      <c r="KU139" s="32"/>
      <c r="KV139" s="32" t="s">
        <v>42</v>
      </c>
      <c r="KW139" s="372">
        <f>[1]Malaysia!BD2722</f>
        <v>108.601399211303</v>
      </c>
      <c r="KX139" s="315">
        <f t="shared" si="1744"/>
        <v>5.0577896487452563</v>
      </c>
      <c r="KY139" s="372">
        <f>[1]Malaysia!BD2723</f>
        <v>128.81508094631599</v>
      </c>
      <c r="KZ139" s="315">
        <f t="shared" si="1745"/>
        <v>6.9916115282969002</v>
      </c>
      <c r="LA139" s="372">
        <f>[1]Malaysia!BD2726</f>
        <v>114.455086771772</v>
      </c>
      <c r="LB139" s="315">
        <f t="shared" si="1746"/>
        <v>5.8189414746979935</v>
      </c>
      <c r="LC139" s="32"/>
      <c r="LD139" s="32" t="s">
        <v>42</v>
      </c>
      <c r="LE139" s="372">
        <f>[1]Malaysia!BD2729</f>
        <v>120.47257203151401</v>
      </c>
      <c r="LF139" s="315">
        <f t="shared" si="1747"/>
        <v>-5.2384592642853391</v>
      </c>
      <c r="LG139" s="372">
        <f>[1]Malaysia!BD2730</f>
        <v>101.78383273308501</v>
      </c>
      <c r="LH139" s="315">
        <f t="shared" si="1748"/>
        <v>-11.141483143363658</v>
      </c>
      <c r="LI139" s="372">
        <f>[1]Malaysia!BD2731</f>
        <v>113.12831388132</v>
      </c>
      <c r="LJ139" s="315">
        <f t="shared" si="1749"/>
        <v>-1.1148556359436128</v>
      </c>
      <c r="LK139" s="32"/>
      <c r="LL139" s="32" t="s">
        <v>42</v>
      </c>
      <c r="LM139" s="372">
        <f>[1]Malaysia!BD2733</f>
        <v>101.40048742777699</v>
      </c>
      <c r="LN139" s="315">
        <f t="shared" si="1750"/>
        <v>3.8674750354309282</v>
      </c>
      <c r="LO139" s="372">
        <f>[1]Malaysia!BD2735</f>
        <v>111.49844267282</v>
      </c>
      <c r="LP139" s="315">
        <f t="shared" si="1751"/>
        <v>-0.91645797712025967</v>
      </c>
      <c r="LQ139" s="372">
        <f>[1]Malaysia!BD2737</f>
        <v>108.252648662613</v>
      </c>
      <c r="LR139" s="315">
        <f t="shared" si="1752"/>
        <v>16.745885980512369</v>
      </c>
      <c r="LS139" s="32"/>
      <c r="LT139" s="32" t="s">
        <v>42</v>
      </c>
      <c r="LU139" s="372">
        <f>[1]Malaysia!BD2740</f>
        <v>95.007213716913697</v>
      </c>
      <c r="LV139" s="315">
        <f t="shared" si="1753"/>
        <v>-3.6696033056530268</v>
      </c>
      <c r="LW139" s="372">
        <f>[1]Malaysia!BD2745</f>
        <v>106.94148840976101</v>
      </c>
      <c r="LX139" s="315">
        <f t="shared" si="1754"/>
        <v>-0.34341828705821342</v>
      </c>
      <c r="LY139" s="372">
        <f>[1]Malaysia!BD2746</f>
        <v>99.386542346816597</v>
      </c>
      <c r="LZ139" s="315">
        <f t="shared" si="1755"/>
        <v>29.219798511407021</v>
      </c>
      <c r="MA139" s="32"/>
      <c r="MB139" s="32" t="s">
        <v>42</v>
      </c>
      <c r="MC139" s="372">
        <f>[1]Malaysia!BD2749</f>
        <v>126.788730498654</v>
      </c>
      <c r="MD139" s="315">
        <f t="shared" si="1756"/>
        <v>-1.3223342785568946</v>
      </c>
      <c r="ME139" s="372">
        <f>[1]Malaysia!BD2750</f>
        <v>97.4047534422414</v>
      </c>
      <c r="MF139" s="315">
        <f t="shared" si="1757"/>
        <v>16.385384999407492</v>
      </c>
      <c r="MG139" s="372">
        <f>[1]Malaysia!BD2753</f>
        <v>125.286461671797</v>
      </c>
      <c r="MH139" s="315">
        <f t="shared" si="1758"/>
        <v>26.929932108415613</v>
      </c>
      <c r="MI139" s="32"/>
      <c r="MJ139" s="32" t="s">
        <v>42</v>
      </c>
      <c r="MK139" s="372">
        <f>[1]Malaysia!BD2755</f>
        <v>71.4897175371798</v>
      </c>
      <c r="ML139" s="315">
        <f t="shared" si="1759"/>
        <v>-25.545056025804953</v>
      </c>
      <c r="MM139" s="372">
        <f>[1]Malaysia!BD2758</f>
        <v>124.84131371973599</v>
      </c>
      <c r="MN139" s="315">
        <f t="shared" si="1760"/>
        <v>10.029766281724093</v>
      </c>
      <c r="MO139" s="372">
        <f>[1]Malaysia!BD2774</f>
        <v>132.63204651226201</v>
      </c>
      <c r="MP139" s="315">
        <f t="shared" si="1761"/>
        <v>5.2343207493881039</v>
      </c>
      <c r="MQ139" s="494"/>
      <c r="MR139" s="494"/>
      <c r="MS139" s="494"/>
      <c r="MT139" s="494"/>
      <c r="MU139" s="494"/>
      <c r="MV139" s="494"/>
    </row>
    <row r="140" spans="1:360" s="458" customFormat="1" ht="15" customHeight="1">
      <c r="A140" s="476"/>
      <c r="B140" s="32" t="s">
        <v>43</v>
      </c>
      <c r="C140" s="81">
        <f>[1]Malaysia!BE$2918</f>
        <v>103.54574226221</v>
      </c>
      <c r="D140" s="85">
        <f t="shared" si="1629"/>
        <v>-2.8532887723802247</v>
      </c>
      <c r="E140" s="499">
        <f>[1]Malaysia!BE2919</f>
        <v>97.928563168743693</v>
      </c>
      <c r="F140" s="85">
        <f t="shared" si="1630"/>
        <v>-5.2218456854137258</v>
      </c>
      <c r="G140" s="499">
        <f>[1]Malaysia!BE2920</f>
        <v>108.85713355490201</v>
      </c>
      <c r="H140" s="85">
        <f t="shared" si="1631"/>
        <v>-0.74331101978789604</v>
      </c>
      <c r="I140" s="32"/>
      <c r="J140" s="32" t="s">
        <v>43</v>
      </c>
      <c r="K140" s="81">
        <f>[1]Malaysia!BE2547</f>
        <v>110.92866329992501</v>
      </c>
      <c r="L140" s="85">
        <f t="shared" si="1632"/>
        <v>-5.0249968216752308</v>
      </c>
      <c r="M140" s="81">
        <f>[1]Malaysia!BE2548</f>
        <v>149.590395535601</v>
      </c>
      <c r="N140" s="85">
        <f t="shared" si="1633"/>
        <v>-9.2824080711149293</v>
      </c>
      <c r="O140" s="81">
        <f>[1]Malaysia!BE2549</f>
        <v>114.33519429375799</v>
      </c>
      <c r="P140" s="85">
        <f t="shared" si="1634"/>
        <v>-5.7183099816113696</v>
      </c>
      <c r="Q140" s="32"/>
      <c r="R140" s="32" t="s">
        <v>43</v>
      </c>
      <c r="S140" s="81">
        <f>[1]Malaysia!BE2550</f>
        <v>107.308266465435</v>
      </c>
      <c r="T140" s="85">
        <f t="shared" si="1635"/>
        <v>8.0150736762793855</v>
      </c>
      <c r="U140" s="81">
        <f>[1]Malaysia!BE2552</f>
        <v>113.81496383224599</v>
      </c>
      <c r="V140" s="85">
        <f t="shared" si="1636"/>
        <v>2.9969687812698709</v>
      </c>
      <c r="W140" s="81">
        <f>[1]Malaysia!BE2553</f>
        <v>104.74481432853</v>
      </c>
      <c r="X140" s="85">
        <f t="shared" si="1637"/>
        <v>5.4029378309464562</v>
      </c>
      <c r="Y140" s="32"/>
      <c r="Z140" s="32" t="s">
        <v>43</v>
      </c>
      <c r="AA140" s="81">
        <f>[1]Malaysia!BE2554</f>
        <v>107.931069495237</v>
      </c>
      <c r="AB140" s="85">
        <f t="shared" si="1638"/>
        <v>-0.29124758778951332</v>
      </c>
      <c r="AC140" s="81">
        <f>[1]Malaysia!BE2556</f>
        <v>125.721695932055</v>
      </c>
      <c r="AD140" s="85">
        <f t="shared" si="1639"/>
        <v>8.1225494371240075</v>
      </c>
      <c r="AE140" s="81">
        <f>[1]Malaysia!BE2557</f>
        <v>102.673182436538</v>
      </c>
      <c r="AF140" s="85">
        <f t="shared" si="1640"/>
        <v>-3.7798580331586464</v>
      </c>
      <c r="AG140" s="32"/>
      <c r="AH140" s="32" t="s">
        <v>43</v>
      </c>
      <c r="AI140" s="81">
        <f>[1]Malaysia!BE2562</f>
        <v>131.580911933843</v>
      </c>
      <c r="AJ140" s="85">
        <f t="shared" si="1641"/>
        <v>4.8041289408871535E-2</v>
      </c>
      <c r="AK140" s="81">
        <f>[1]Malaysia!BE2563</f>
        <v>132.98531604672999</v>
      </c>
      <c r="AL140" s="85">
        <f t="shared" si="1642"/>
        <v>17.187382275667204</v>
      </c>
      <c r="AM140" s="81">
        <f>[1]Malaysia!BE2564</f>
        <v>94.607612861068205</v>
      </c>
      <c r="AN140" s="85">
        <f t="shared" si="1643"/>
        <v>-3.3923153580424668</v>
      </c>
      <c r="AO140" s="32"/>
      <c r="AP140" s="32" t="s">
        <v>43</v>
      </c>
      <c r="AQ140" s="81">
        <f>[1]Malaysia!BE2566</f>
        <v>106.40303055533199</v>
      </c>
      <c r="AR140" s="85">
        <f t="shared" si="1644"/>
        <v>-3.3607969597126868</v>
      </c>
      <c r="AS140" s="81">
        <f>[1]Malaysia!BE2568</f>
        <v>103.103756686531</v>
      </c>
      <c r="AT140" s="85">
        <f t="shared" si="1645"/>
        <v>15.202283805684004</v>
      </c>
      <c r="AU140" s="81">
        <f>[1]Malaysia!BE2569</f>
        <v>113.055376482418</v>
      </c>
      <c r="AV140" s="85">
        <f t="shared" si="1646"/>
        <v>1.6956208409607143</v>
      </c>
      <c r="AW140" s="32"/>
      <c r="AX140" s="32" t="s">
        <v>43</v>
      </c>
      <c r="AY140" s="81">
        <f>[1]Malaysia!BE2570</f>
        <v>126.991607909191</v>
      </c>
      <c r="AZ140" s="85">
        <f t="shared" si="1647"/>
        <v>3.984958111032654</v>
      </c>
      <c r="BA140" s="81">
        <f>[1]Malaysia!BE2571</f>
        <v>122.164460836084</v>
      </c>
      <c r="BB140" s="85">
        <f t="shared" si="1648"/>
        <v>5.4487724912274587</v>
      </c>
      <c r="BC140" s="81">
        <f>[1]Malaysia!BE2572</f>
        <v>114.908929943158</v>
      </c>
      <c r="BD140" s="85">
        <f t="shared" si="1649"/>
        <v>6.3493484426771829</v>
      </c>
      <c r="BE140" s="32"/>
      <c r="BF140" s="32" t="s">
        <v>43</v>
      </c>
      <c r="BG140" s="81">
        <f>[1]Malaysia!BE2573</f>
        <v>100.171379651702</v>
      </c>
      <c r="BH140" s="85">
        <f t="shared" si="1650"/>
        <v>-2.3930805544543148</v>
      </c>
      <c r="BI140" s="81">
        <f>[1]Malaysia!BE2575</f>
        <v>125.805654492553</v>
      </c>
      <c r="BJ140" s="85">
        <f t="shared" si="1651"/>
        <v>13.488899715370465</v>
      </c>
      <c r="BK140" s="81">
        <f>[1]Malaysia!BE2576</f>
        <v>130.22398305163799</v>
      </c>
      <c r="BL140" s="85">
        <f t="shared" si="1652"/>
        <v>7.2064047316956703</v>
      </c>
      <c r="BM140" s="32"/>
      <c r="BN140" s="32" t="s">
        <v>43</v>
      </c>
      <c r="BO140" s="81">
        <f>[1]Malaysia!BE2578</f>
        <v>105.238648835416</v>
      </c>
      <c r="BP140" s="85">
        <f t="shared" si="1653"/>
        <v>-6.4735432770855255</v>
      </c>
      <c r="BQ140" s="478">
        <f>(([1]Malaysia!BE2580*[1]Malaysia!$H$2580)+([1]Malaysia!BE2581*[1]Malaysia!$H$2581)+([1]Malaysia!BE2582*[1]Malaysia!$H$2582))/$BQ$11</f>
        <v>145.1707056507673</v>
      </c>
      <c r="BR140" s="85">
        <f t="shared" si="1654"/>
        <v>13.133179135375926</v>
      </c>
      <c r="BS140" s="81">
        <f>[1]Malaysia!BE2583</f>
        <v>117.41792013002799</v>
      </c>
      <c r="BT140" s="85">
        <f t="shared" si="1655"/>
        <v>-6.652223796803284</v>
      </c>
      <c r="BU140" s="32"/>
      <c r="BV140" s="32" t="s">
        <v>43</v>
      </c>
      <c r="BW140" s="81">
        <f>[1]Malaysia!BE2584</f>
        <v>130.245275938882</v>
      </c>
      <c r="BX140" s="85">
        <f t="shared" si="1656"/>
        <v>5.7186539919806876</v>
      </c>
      <c r="BY140" s="81">
        <f>[1]Malaysia!BE2585</f>
        <v>102.067636033646</v>
      </c>
      <c r="BZ140" s="85">
        <f t="shared" si="1657"/>
        <v>-1.5493311385993138</v>
      </c>
      <c r="CA140" s="81">
        <f>[1]Malaysia!BE2586</f>
        <v>110.491873358728</v>
      </c>
      <c r="CB140" s="85">
        <f t="shared" si="1658"/>
        <v>2.7794268281053292</v>
      </c>
      <c r="CC140" s="32"/>
      <c r="CD140" s="32" t="s">
        <v>43</v>
      </c>
      <c r="CE140" s="81">
        <f>[1]Malaysia!BE2587</f>
        <v>133.98647798248601</v>
      </c>
      <c r="CF140" s="85">
        <f t="shared" si="1659"/>
        <v>2.4002527788345134</v>
      </c>
      <c r="CG140" s="81">
        <f>[1]Malaysia!BE2589</f>
        <v>107.050384773563</v>
      </c>
      <c r="CH140" s="85">
        <f t="shared" si="1660"/>
        <v>-6.5784488794124627</v>
      </c>
      <c r="CI140" s="81">
        <f>[1]Malaysia!BE2597</f>
        <v>147.53481506212</v>
      </c>
      <c r="CJ140" s="85">
        <f t="shared" si="1661"/>
        <v>12.295150211228872</v>
      </c>
      <c r="CK140" s="32"/>
      <c r="CL140" s="32" t="s">
        <v>43</v>
      </c>
      <c r="CM140" s="81">
        <f>[1]Malaysia!BE2603</f>
        <v>132.66366344222499</v>
      </c>
      <c r="CN140" s="85">
        <f t="shared" si="1662"/>
        <v>-4.8447695683988599</v>
      </c>
      <c r="CO140" s="81">
        <f>[1]Malaysia!BE2604</f>
        <v>97.551347891353004</v>
      </c>
      <c r="CP140" s="85">
        <f t="shared" si="1663"/>
        <v>-8.9792485826867789</v>
      </c>
      <c r="CQ140" s="81">
        <f>[1]Malaysia!BE2606</f>
        <v>105.116510061699</v>
      </c>
      <c r="CR140" s="85">
        <f t="shared" si="1664"/>
        <v>13.289309135804771</v>
      </c>
      <c r="CS140" s="32"/>
      <c r="CT140" s="32" t="s">
        <v>43</v>
      </c>
      <c r="CU140" s="81">
        <f>[1]Malaysia!BE2608</f>
        <v>125.814879637941</v>
      </c>
      <c r="CV140" s="85">
        <f t="shared" si="1665"/>
        <v>-1.4927715153860532</v>
      </c>
      <c r="CW140" s="81">
        <f>[1]Malaysia!BE2609</f>
        <v>89.571065284419703</v>
      </c>
      <c r="CX140" s="85">
        <f t="shared" si="1666"/>
        <v>1.086457179018737</v>
      </c>
      <c r="CY140" s="81">
        <f>[1]Malaysia!BE2610</f>
        <v>89.774687214074802</v>
      </c>
      <c r="CZ140" s="85">
        <f t="shared" si="1667"/>
        <v>-13.515168905032354</v>
      </c>
      <c r="DA140" s="32"/>
      <c r="DB140" s="32" t="s">
        <v>43</v>
      </c>
      <c r="DC140" s="81">
        <f>[1]Malaysia!BE2611</f>
        <v>125.535270052953</v>
      </c>
      <c r="DD140" s="85">
        <f t="shared" si="1668"/>
        <v>19.059284796844153</v>
      </c>
      <c r="DE140" s="81">
        <f>[1]Malaysia!BE2613</f>
        <v>436.795463787806</v>
      </c>
      <c r="DF140" s="85">
        <f t="shared" si="1669"/>
        <v>41.755386822889875</v>
      </c>
      <c r="DG140" s="81">
        <f>[1]Malaysia!BE2616</f>
        <v>105.77844075904</v>
      </c>
      <c r="DH140" s="85">
        <f t="shared" si="1670"/>
        <v>3.2177685610419644</v>
      </c>
      <c r="DI140" s="32"/>
      <c r="DJ140" s="32" t="s">
        <v>43</v>
      </c>
      <c r="DK140" s="81">
        <f>[1]Malaysia!BE2617</f>
        <v>116.214751517492</v>
      </c>
      <c r="DL140" s="85">
        <f t="shared" si="1671"/>
        <v>2.3241896997912619</v>
      </c>
      <c r="DM140" s="81">
        <f>[1]Malaysia!BE2618</f>
        <v>97.866414049498502</v>
      </c>
      <c r="DN140" s="85">
        <f t="shared" si="1672"/>
        <v>1.9188425357374399</v>
      </c>
      <c r="DO140" s="81">
        <f>[1]Malaysia!BE2619</f>
        <v>130.02847731043701</v>
      </c>
      <c r="DP140" s="85">
        <f t="shared" si="1673"/>
        <v>-7.6445413883256492</v>
      </c>
      <c r="DQ140" s="32"/>
      <c r="DR140" s="32" t="s">
        <v>43</v>
      </c>
      <c r="DS140" s="81">
        <f>[1]Malaysia!BE2620</f>
        <v>119.69363527921099</v>
      </c>
      <c r="DT140" s="85">
        <f t="shared" si="1674"/>
        <v>1.6220336020297736</v>
      </c>
      <c r="DU140" s="81">
        <f>[1]Malaysia!BE2623</f>
        <v>116.228561368662</v>
      </c>
      <c r="DV140" s="85">
        <f t="shared" si="1675"/>
        <v>5.8518971469478487</v>
      </c>
      <c r="DW140" s="81">
        <f>[1]Malaysia!BE2624</f>
        <v>135.18293885711199</v>
      </c>
      <c r="DX140" s="85">
        <f t="shared" si="1676"/>
        <v>4.5844813688158581</v>
      </c>
      <c r="DY140" s="32"/>
      <c r="DZ140" s="32" t="s">
        <v>43</v>
      </c>
      <c r="EA140" s="81">
        <f>[1]Malaysia!BE2626</f>
        <v>116.25346657690901</v>
      </c>
      <c r="EB140" s="85">
        <f t="shared" si="1677"/>
        <v>5.2705194219286682</v>
      </c>
      <c r="EC140" s="81">
        <f>[1]Malaysia!BE2628</f>
        <v>131.63585924350099</v>
      </c>
      <c r="ED140" s="85">
        <f t="shared" si="1678"/>
        <v>-3.1986081967248055</v>
      </c>
      <c r="EE140" s="81">
        <f>[1]Malaysia!BE2629</f>
        <v>104.171021294512</v>
      </c>
      <c r="EF140" s="85">
        <f t="shared" si="1679"/>
        <v>2.8521896194954763</v>
      </c>
      <c r="EG140" s="32"/>
      <c r="EH140" s="32" t="s">
        <v>43</v>
      </c>
      <c r="EI140" s="81">
        <f>[1]Malaysia!BE2630</f>
        <v>111.340726558054</v>
      </c>
      <c r="EJ140" s="85">
        <f t="shared" si="1680"/>
        <v>-2.934948648773883</v>
      </c>
      <c r="EK140" s="81">
        <f>[1]Malaysia!BE2632</f>
        <v>100.625717744849</v>
      </c>
      <c r="EL140" s="85">
        <f t="shared" si="1681"/>
        <v>3.5848661482669684</v>
      </c>
      <c r="EM140" s="81">
        <f>[1]Malaysia!BE2634</f>
        <v>114.403611299368</v>
      </c>
      <c r="EN140" s="85">
        <f t="shared" si="1682"/>
        <v>2.0442718493190597</v>
      </c>
      <c r="EO140" s="32"/>
      <c r="EP140" s="32" t="s">
        <v>43</v>
      </c>
      <c r="EQ140" s="81">
        <f>[1]Malaysia!BE2636</f>
        <v>112.222587080324</v>
      </c>
      <c r="ER140" s="85">
        <f t="shared" si="1683"/>
        <v>11.413385780468161</v>
      </c>
      <c r="ES140" s="81">
        <f>[1]Malaysia!BE2637</f>
        <v>100.037109035501</v>
      </c>
      <c r="ET140" s="85">
        <f t="shared" si="1684"/>
        <v>-6.7946899098822229</v>
      </c>
      <c r="EU140" s="81">
        <f>[1]Malaysia!BE2638</f>
        <v>110.83123156531499</v>
      </c>
      <c r="EV140" s="85">
        <f t="shared" si="1685"/>
        <v>-0.37742581062026659</v>
      </c>
      <c r="EW140" s="32"/>
      <c r="EX140" s="32" t="s">
        <v>43</v>
      </c>
      <c r="EY140" s="81">
        <f>[1]Malaysia!BE2639</f>
        <v>97.201373779102596</v>
      </c>
      <c r="EZ140" s="85">
        <f t="shared" si="1686"/>
        <v>2.9012279335270961</v>
      </c>
      <c r="FA140" s="81">
        <f>[1]Malaysia!BE2640</f>
        <v>90.814327497644996</v>
      </c>
      <c r="FB140" s="85">
        <f t="shared" si="1687"/>
        <v>6.4325012883100072</v>
      </c>
      <c r="FC140" s="81">
        <f>[1]Malaysia!BE2641</f>
        <v>118.983543954967</v>
      </c>
      <c r="FD140" s="85">
        <f t="shared" si="1688"/>
        <v>0.40804887609115781</v>
      </c>
      <c r="FE140" s="32"/>
      <c r="FF140" s="32" t="s">
        <v>43</v>
      </c>
      <c r="FG140" s="81">
        <f>[1]Malaysia!BE2643</f>
        <v>109.35964245094</v>
      </c>
      <c r="FH140" s="85">
        <f t="shared" si="1689"/>
        <v>-3.1158212382935631</v>
      </c>
      <c r="FI140" s="81">
        <f>[1]Malaysia!BE2645</f>
        <v>114.916945265997</v>
      </c>
      <c r="FJ140" s="85">
        <f t="shared" si="1690"/>
        <v>3.0066102335821085</v>
      </c>
      <c r="FK140" s="81">
        <f>[1]Malaysia!BE2649</f>
        <v>134.83704595789001</v>
      </c>
      <c r="FL140" s="85">
        <f t="shared" si="1691"/>
        <v>6.0310964380459637</v>
      </c>
      <c r="FM140" s="32"/>
      <c r="FN140" s="32" t="s">
        <v>43</v>
      </c>
      <c r="FO140" s="81">
        <f>[1]Malaysia!BE2650</f>
        <v>86.402182824520295</v>
      </c>
      <c r="FP140" s="85">
        <f t="shared" si="1692"/>
        <v>-7.7178291947914204</v>
      </c>
      <c r="FQ140" s="81">
        <f>[1]Malaysia!BE2652</f>
        <v>108.420915447081</v>
      </c>
      <c r="FR140" s="85">
        <f t="shared" si="1693"/>
        <v>3.523649767937556</v>
      </c>
      <c r="FS140" s="81">
        <f>[1]Malaysia!BE2653</f>
        <v>97.6923502621149</v>
      </c>
      <c r="FT140" s="85">
        <f t="shared" si="1694"/>
        <v>-7.1110370785715702</v>
      </c>
      <c r="FU140" s="32"/>
      <c r="FV140" s="32" t="s">
        <v>43</v>
      </c>
      <c r="FW140" s="81">
        <f>[1]Malaysia!BE2654</f>
        <v>111.39405903333</v>
      </c>
      <c r="FX140" s="85">
        <f t="shared" si="1695"/>
        <v>-3.6222797524446406</v>
      </c>
      <c r="FY140" s="81">
        <f>[1]Malaysia!BE2655</f>
        <v>125.40563300001099</v>
      </c>
      <c r="FZ140" s="85">
        <f t="shared" si="1696"/>
        <v>9.9205954285175153</v>
      </c>
      <c r="GA140" s="81">
        <f>[1]Malaysia!BE2656</f>
        <v>113.67386633680999</v>
      </c>
      <c r="GB140" s="85">
        <f t="shared" si="1697"/>
        <v>-1.0599555298805683</v>
      </c>
      <c r="GC140" s="32"/>
      <c r="GD140" s="32" t="s">
        <v>43</v>
      </c>
      <c r="GE140" s="81">
        <f>[1]Malaysia!BE2657</f>
        <v>99.229965122670805</v>
      </c>
      <c r="GF140" s="85">
        <f t="shared" si="1698"/>
        <v>0.19217986353530137</v>
      </c>
      <c r="GG140" s="81">
        <f>[1]Malaysia!BE2658</f>
        <v>119.49803362786599</v>
      </c>
      <c r="GH140" s="85">
        <f t="shared" si="1699"/>
        <v>-1.2873824927740856</v>
      </c>
      <c r="GI140" s="81">
        <f>[1]Malaysia!BE2659</f>
        <v>109.025971884561</v>
      </c>
      <c r="GJ140" s="85">
        <f t="shared" si="1700"/>
        <v>1.5525280707167752</v>
      </c>
      <c r="GK140" s="32"/>
      <c r="GL140" s="32" t="s">
        <v>43</v>
      </c>
      <c r="GM140" s="81">
        <f>[1]Malaysia!BE2660</f>
        <v>123.364947129857</v>
      </c>
      <c r="GN140" s="85">
        <f t="shared" si="1701"/>
        <v>3.3391331445150456</v>
      </c>
      <c r="GO140" s="81">
        <f>[1]Malaysia!BE2661</f>
        <v>132.69409519067801</v>
      </c>
      <c r="GP140" s="85">
        <f t="shared" si="1702"/>
        <v>-3.7421518762528905</v>
      </c>
      <c r="GQ140" s="81">
        <f>[1]Malaysia!BE2662</f>
        <v>122.43998004852</v>
      </c>
      <c r="GR140" s="85">
        <f t="shared" si="1703"/>
        <v>-4.4882844813237313</v>
      </c>
      <c r="GS140" s="32"/>
      <c r="GT140" s="32" t="s">
        <v>43</v>
      </c>
      <c r="GU140" s="81">
        <f>[1]Malaysia!BE2665</f>
        <v>108.401857060914</v>
      </c>
      <c r="GV140" s="85">
        <f t="shared" si="1704"/>
        <v>9.6208291019914043</v>
      </c>
      <c r="GW140" s="81">
        <f>[1]Malaysia!BE2667</f>
        <v>92.735215384503505</v>
      </c>
      <c r="GX140" s="85">
        <f t="shared" si="1705"/>
        <v>-5.0015222277039584</v>
      </c>
      <c r="GY140" s="81">
        <f>[1]Malaysia!BE2668</f>
        <v>127.414499722605</v>
      </c>
      <c r="GZ140" s="85">
        <f t="shared" si="1706"/>
        <v>9.7871096969077769</v>
      </c>
      <c r="HA140" s="32"/>
      <c r="HB140" s="32" t="s">
        <v>43</v>
      </c>
      <c r="HC140" s="81">
        <f>[1]Malaysia!BE2669</f>
        <v>100.180843741911</v>
      </c>
      <c r="HD140" s="85">
        <f t="shared" si="1707"/>
        <v>-12.265876801105208</v>
      </c>
      <c r="HE140" s="81">
        <f>[1]Malaysia!BE2670</f>
        <v>126.914426701921</v>
      </c>
      <c r="HF140" s="85">
        <f t="shared" si="1708"/>
        <v>15.293793529094813</v>
      </c>
      <c r="HG140" s="81">
        <f>[1]Malaysia!BE2671</f>
        <v>113.250287184737</v>
      </c>
      <c r="HH140" s="85">
        <f t="shared" si="1709"/>
        <v>10.215573269634717</v>
      </c>
      <c r="HI140" s="32"/>
      <c r="HJ140" s="32" t="s">
        <v>43</v>
      </c>
      <c r="HK140" s="81">
        <f>[1]Malaysia!BE2672</f>
        <v>113.451944221125</v>
      </c>
      <c r="HL140" s="85">
        <f t="shared" si="1710"/>
        <v>-7.0612014375768553</v>
      </c>
      <c r="HM140" s="81">
        <f>[1]Malaysia!BE2673</f>
        <v>104.796553840172</v>
      </c>
      <c r="HN140" s="85">
        <f t="shared" si="1711"/>
        <v>-4.2883591403822834</v>
      </c>
      <c r="HO140" s="81">
        <f>[1]Malaysia!BE2675</f>
        <v>116.52161770389399</v>
      </c>
      <c r="HP140" s="85">
        <f t="shared" si="1712"/>
        <v>-3.3433006852644525</v>
      </c>
      <c r="HQ140" s="32"/>
      <c r="HR140" s="32" t="s">
        <v>43</v>
      </c>
      <c r="HS140" s="81">
        <f>[1]Malaysia!BE2676</f>
        <v>152.26904179537399</v>
      </c>
      <c r="HT140" s="85">
        <f t="shared" si="1713"/>
        <v>8.8296374807462996</v>
      </c>
      <c r="HU140" s="81">
        <f>[1]Malaysia!BE2677</f>
        <v>101.632250726764</v>
      </c>
      <c r="HV140" s="85">
        <f t="shared" si="1714"/>
        <v>8.3928971468834561</v>
      </c>
      <c r="HW140" s="81">
        <f>[1]Malaysia!BE2678</f>
        <v>113.561819530249</v>
      </c>
      <c r="HX140" s="85">
        <f t="shared" si="1715"/>
        <v>-5.8077893526004942</v>
      </c>
      <c r="HY140" s="32"/>
      <c r="HZ140" s="32" t="s">
        <v>43</v>
      </c>
      <c r="IA140" s="81">
        <f>[1]Malaysia!BE2680</f>
        <v>112.43987069085701</v>
      </c>
      <c r="IB140" s="85">
        <f t="shared" si="1716"/>
        <v>-5.7571479637701515</v>
      </c>
      <c r="IC140" s="81">
        <f>[1]Malaysia!BE2812</f>
        <v>108.77841276062</v>
      </c>
      <c r="ID140" s="85">
        <f t="shared" si="1717"/>
        <v>4.3972911448603895</v>
      </c>
      <c r="IE140" s="81">
        <f>[1]Malaysia!BE2689</f>
        <v>115.68433134160099</v>
      </c>
      <c r="IF140" s="85">
        <f t="shared" si="1718"/>
        <v>2.5681091391289073</v>
      </c>
      <c r="IG140" s="32"/>
      <c r="IH140" s="32" t="s">
        <v>43</v>
      </c>
      <c r="II140" s="81">
        <f>[1]Malaysia!BE2690</f>
        <v>108.06320621951301</v>
      </c>
      <c r="IJ140" s="85">
        <f t="shared" si="1719"/>
        <v>7.0605598955292663</v>
      </c>
      <c r="IK140" s="81">
        <f>[1]Malaysia!BE2691</f>
        <v>122.069705592772</v>
      </c>
      <c r="IL140" s="85">
        <f t="shared" si="1720"/>
        <v>11.275769755938512</v>
      </c>
      <c r="IM140" s="81">
        <f>[1]Malaysia!BE2694</f>
        <v>124.4293706097</v>
      </c>
      <c r="IN140" s="85">
        <f t="shared" si="1721"/>
        <v>3.4713133864332093</v>
      </c>
      <c r="IO140" s="81">
        <f>[1]Malaysia!BE2695</f>
        <v>107.39128093482501</v>
      </c>
      <c r="IP140" s="85">
        <f t="shared" si="1722"/>
        <v>8.1574899186494605</v>
      </c>
      <c r="IQ140" s="32"/>
      <c r="IR140" s="32" t="s">
        <v>43</v>
      </c>
      <c r="IS140" s="81">
        <f>[1]Malaysia!BE2697</f>
        <v>105.39987808247101</v>
      </c>
      <c r="IT140" s="85">
        <f t="shared" si="1723"/>
        <v>-10.326860023799895</v>
      </c>
      <c r="IU140" s="81">
        <f>[1]Malaysia!BE2698</f>
        <v>103.263085924922</v>
      </c>
      <c r="IV140" s="85">
        <f t="shared" si="1724"/>
        <v>5.3736892247766406</v>
      </c>
      <c r="IW140" s="81">
        <f>[1]Malaysia!BE2699</f>
        <v>125.76834337484</v>
      </c>
      <c r="IX140" s="85">
        <f t="shared" si="1725"/>
        <v>9.362035680895417</v>
      </c>
      <c r="IY140" s="32"/>
      <c r="IZ140" s="32" t="s">
        <v>43</v>
      </c>
      <c r="JA140" s="81">
        <f>[1]Malaysia!BE2701</f>
        <v>111.995877318499</v>
      </c>
      <c r="JB140" s="85">
        <f t="shared" si="1726"/>
        <v>-4.402460106247446</v>
      </c>
      <c r="JC140" s="81">
        <f>[1]Malaysia!BE2702</f>
        <v>137.13180501555101</v>
      </c>
      <c r="JD140" s="85">
        <f t="shared" si="1727"/>
        <v>12.403420909697999</v>
      </c>
      <c r="JE140" s="81">
        <f>[1]Malaysia!BE2703</f>
        <v>142.518953367027</v>
      </c>
      <c r="JF140" s="85">
        <f t="shared" si="1728"/>
        <v>8.1313406230663787</v>
      </c>
      <c r="JG140" s="32"/>
      <c r="JH140" s="32" t="s">
        <v>43</v>
      </c>
      <c r="JI140" s="81">
        <f>[1]Malaysia!BE2704</f>
        <v>138.764756447802</v>
      </c>
      <c r="JJ140" s="85">
        <f t="shared" si="1729"/>
        <v>0.88251879589074633</v>
      </c>
      <c r="JK140" s="81">
        <f>[1]Malaysia!BE2705</f>
        <v>141.981454850105</v>
      </c>
      <c r="JL140" s="85">
        <f t="shared" si="1730"/>
        <v>4.6800958493905966</v>
      </c>
      <c r="JM140" s="81">
        <f>[1]Malaysia!BE2706</f>
        <v>120.396374285432</v>
      </c>
      <c r="JN140" s="85">
        <f t="shared" si="1731"/>
        <v>-4.8804201017389914E-2</v>
      </c>
      <c r="JO140" s="32"/>
      <c r="JP140" s="32" t="s">
        <v>43</v>
      </c>
      <c r="JQ140" s="81">
        <f>[1]Malaysia!BE2707</f>
        <v>117.790333448659</v>
      </c>
      <c r="JR140" s="85">
        <f t="shared" si="1732"/>
        <v>-2.3674665053318762</v>
      </c>
      <c r="JS140" s="81">
        <f>[1]Malaysia!BE2708</f>
        <v>100.305420419101</v>
      </c>
      <c r="JT140" s="85">
        <f t="shared" si="1733"/>
        <v>5.3162806329156069</v>
      </c>
      <c r="JU140" s="81">
        <f>[1]Malaysia!BE2709</f>
        <v>105.655273917614</v>
      </c>
      <c r="JV140" s="85">
        <f t="shared" si="1734"/>
        <v>-2.2765913752668041</v>
      </c>
      <c r="JW140" s="32"/>
      <c r="JX140" s="32" t="s">
        <v>43</v>
      </c>
      <c r="JY140" s="81">
        <f>[1]Malaysia!BE2710</f>
        <v>114.251851211324</v>
      </c>
      <c r="JZ140" s="85">
        <f t="shared" si="1735"/>
        <v>3.2994757576115319</v>
      </c>
      <c r="KA140" s="81">
        <f>[1]Malaysia!BE2711</f>
        <v>129.09062375202501</v>
      </c>
      <c r="KB140" s="85">
        <f t="shared" si="1736"/>
        <v>2.4544414767666183</v>
      </c>
      <c r="KC140" s="81">
        <f>[1]Malaysia!BE2712</f>
        <v>139.82852335981801</v>
      </c>
      <c r="KD140" s="85">
        <f t="shared" si="1737"/>
        <v>5.6200973133870349</v>
      </c>
      <c r="KE140" s="32"/>
      <c r="KF140" s="32" t="s">
        <v>43</v>
      </c>
      <c r="KG140" s="81">
        <f>[1]Malaysia!BE2714</f>
        <v>128.11371939024801</v>
      </c>
      <c r="KH140" s="85">
        <f t="shared" si="1738"/>
        <v>-1.1455536730177727</v>
      </c>
      <c r="KI140" s="81">
        <f>[1]Malaysia!BE2715</f>
        <v>96.3238244506082</v>
      </c>
      <c r="KJ140" s="85">
        <f t="shared" si="1739"/>
        <v>9.457464917112901</v>
      </c>
      <c r="KK140" s="81">
        <f>[1]Malaysia!BE2716</f>
        <v>130.121949531426</v>
      </c>
      <c r="KL140" s="85">
        <f t="shared" si="1740"/>
        <v>7.3300884645322526</v>
      </c>
      <c r="KM140" s="32"/>
      <c r="KN140" s="32" t="s">
        <v>43</v>
      </c>
      <c r="KO140" s="81">
        <f>[1]Malaysia!BE2717</f>
        <v>124.641664893013</v>
      </c>
      <c r="KP140" s="85">
        <f t="shared" si="1741"/>
        <v>-7.118245982148224</v>
      </c>
      <c r="KQ140" s="81">
        <f>[1]Malaysia!BE2719</f>
        <v>118.937628957399</v>
      </c>
      <c r="KR140" s="85">
        <f t="shared" si="1742"/>
        <v>1.7621154483809676</v>
      </c>
      <c r="KS140" s="81">
        <f>[1]Malaysia!BE2720</f>
        <v>101.23689056430899</v>
      </c>
      <c r="KT140" s="85">
        <f t="shared" si="1743"/>
        <v>-1.9110499644796164E-2</v>
      </c>
      <c r="KU140" s="32"/>
      <c r="KV140" s="32" t="s">
        <v>43</v>
      </c>
      <c r="KW140" s="81">
        <f>[1]Malaysia!BE2722</f>
        <v>116.40603919784201</v>
      </c>
      <c r="KX140" s="85">
        <f t="shared" si="1744"/>
        <v>2.2256175385608969</v>
      </c>
      <c r="KY140" s="81">
        <f>[1]Malaysia!BE2723</f>
        <v>108.495009066422</v>
      </c>
      <c r="KZ140" s="85">
        <f t="shared" si="1745"/>
        <v>1.3975163661423409</v>
      </c>
      <c r="LA140" s="81">
        <f>[1]Malaysia!BE2726</f>
        <v>108.104668837848</v>
      </c>
      <c r="LB140" s="85">
        <f t="shared" si="1746"/>
        <v>5.6106786126324977</v>
      </c>
      <c r="LC140" s="32"/>
      <c r="LD140" s="32" t="s">
        <v>43</v>
      </c>
      <c r="LE140" s="81">
        <f>[1]Malaysia!BE2729</f>
        <v>178.04532640526099</v>
      </c>
      <c r="LF140" s="85">
        <f t="shared" si="1747"/>
        <v>-7.1172802919215172</v>
      </c>
      <c r="LG140" s="81">
        <f>[1]Malaysia!BE2730</f>
        <v>106.24547820878099</v>
      </c>
      <c r="LH140" s="85">
        <f t="shared" si="1748"/>
        <v>-6.4737439543729067</v>
      </c>
      <c r="LI140" s="81">
        <f>[1]Malaysia!BE2731</f>
        <v>115.451867670928</v>
      </c>
      <c r="LJ140" s="85">
        <f t="shared" si="1749"/>
        <v>3.7928136532770793</v>
      </c>
      <c r="LK140" s="32"/>
      <c r="LL140" s="32" t="s">
        <v>43</v>
      </c>
      <c r="LM140" s="81">
        <f>[1]Malaysia!BE2733</f>
        <v>103.90039511417901</v>
      </c>
      <c r="LN140" s="85">
        <f t="shared" si="1750"/>
        <v>3.4552388476459299</v>
      </c>
      <c r="LO140" s="81">
        <f>[1]Malaysia!BE2735</f>
        <v>105.52844576627599</v>
      </c>
      <c r="LP140" s="85">
        <f t="shared" si="1751"/>
        <v>7.0038851873001562</v>
      </c>
      <c r="LQ140" s="81">
        <f>[1]Malaysia!BE2737</f>
        <v>100.116002077703</v>
      </c>
      <c r="LR140" s="85">
        <f t="shared" si="1752"/>
        <v>15.466258268228799</v>
      </c>
      <c r="LS140" s="32"/>
      <c r="LT140" s="32" t="s">
        <v>43</v>
      </c>
      <c r="LU140" s="81">
        <f>[1]Malaysia!BE2740</f>
        <v>93.575289976427101</v>
      </c>
      <c r="LV140" s="85">
        <f t="shared" si="1753"/>
        <v>-1.8431630577263718</v>
      </c>
      <c r="LW140" s="81">
        <f>[1]Malaysia!BE2745</f>
        <v>100.779327698766</v>
      </c>
      <c r="LX140" s="85">
        <f t="shared" si="1754"/>
        <v>-5.5415702723084905</v>
      </c>
      <c r="LY140" s="81">
        <f>[1]Malaysia!BE2746</f>
        <v>93.477207294575194</v>
      </c>
      <c r="LZ140" s="85">
        <f t="shared" si="1755"/>
        <v>36.847863903734122</v>
      </c>
      <c r="MA140" s="32"/>
      <c r="MB140" s="32" t="s">
        <v>43</v>
      </c>
      <c r="MC140" s="81">
        <f>[1]Malaysia!BE2749</f>
        <v>125.70798205764299</v>
      </c>
      <c r="MD140" s="85">
        <f t="shared" si="1756"/>
        <v>-6.1714519302339141</v>
      </c>
      <c r="ME140" s="81">
        <f>[1]Malaysia!BE2750</f>
        <v>101.99438412313999</v>
      </c>
      <c r="MF140" s="85">
        <f t="shared" si="1757"/>
        <v>11.341888176646449</v>
      </c>
      <c r="MG140" s="81">
        <f>[1]Malaysia!BE2753</f>
        <v>149.19176455537601</v>
      </c>
      <c r="MH140" s="85">
        <f t="shared" si="1758"/>
        <v>11.038661788771549</v>
      </c>
      <c r="MI140" s="32"/>
      <c r="MJ140" s="32" t="s">
        <v>43</v>
      </c>
      <c r="MK140" s="81">
        <f>[1]Malaysia!BE2755</f>
        <v>88.766865756806297</v>
      </c>
      <c r="ML140" s="85">
        <f t="shared" si="1759"/>
        <v>-4.2581854987019909</v>
      </c>
      <c r="MM140" s="81">
        <f>[1]Malaysia!BE2758</f>
        <v>112.24713201505401</v>
      </c>
      <c r="MN140" s="85">
        <f t="shared" si="1760"/>
        <v>-0.95562538650985118</v>
      </c>
      <c r="MO140" s="81">
        <f>[1]Malaysia!BE2774</f>
        <v>146.38978066276499</v>
      </c>
      <c r="MP140" s="85">
        <f t="shared" si="1761"/>
        <v>22.22089953748214</v>
      </c>
      <c r="MQ140"/>
      <c r="MR140"/>
      <c r="MS140"/>
      <c r="MT140"/>
      <c r="MU140"/>
      <c r="MV140"/>
    </row>
    <row r="141" spans="1:360" s="458" customFormat="1" ht="15" customHeight="1">
      <c r="A141" s="476"/>
      <c r="B141" s="32" t="s">
        <v>44</v>
      </c>
      <c r="C141" s="81">
        <f>[1]Malaysia!BF$2918</f>
        <v>108.352653880959</v>
      </c>
      <c r="D141" s="85">
        <f t="shared" si="1629"/>
        <v>1.0246388177993282</v>
      </c>
      <c r="E141" s="499">
        <f>[1]Malaysia!BF2919</f>
        <v>100.694620461141</v>
      </c>
      <c r="F141" s="85">
        <f t="shared" si="1630"/>
        <v>2.502769311801174</v>
      </c>
      <c r="G141" s="499">
        <f>[1]Malaysia!BF2920</f>
        <v>115.59379954292901</v>
      </c>
      <c r="H141" s="85">
        <f t="shared" si="1631"/>
        <v>-0.16082264386854206</v>
      </c>
      <c r="I141" s="32"/>
      <c r="J141" s="32" t="s">
        <v>44</v>
      </c>
      <c r="K141" s="81">
        <f>[1]Malaysia!BF2547</f>
        <v>108.693460524453</v>
      </c>
      <c r="L141" s="85">
        <f t="shared" si="1632"/>
        <v>-1.4243447322308214</v>
      </c>
      <c r="M141" s="81">
        <f>[1]Malaysia!BF2548</f>
        <v>151.653214858767</v>
      </c>
      <c r="N141" s="85">
        <f t="shared" si="1633"/>
        <v>-18.949700786293107</v>
      </c>
      <c r="O141" s="81">
        <f>[1]Malaysia!BF2549</f>
        <v>114.55503012858</v>
      </c>
      <c r="P141" s="85">
        <f t="shared" si="1634"/>
        <v>-2.7860027083114147</v>
      </c>
      <c r="Q141" s="32"/>
      <c r="R141" s="32" t="s">
        <v>44</v>
      </c>
      <c r="S141" s="81">
        <f>[1]Malaysia!BF2550</f>
        <v>103.414896840585</v>
      </c>
      <c r="T141" s="85">
        <f t="shared" si="1635"/>
        <v>2.4001117333079236</v>
      </c>
      <c r="U141" s="81">
        <f>[1]Malaysia!BF2552</f>
        <v>117.427211796496</v>
      </c>
      <c r="V141" s="85">
        <f t="shared" si="1636"/>
        <v>5.6000106083597103</v>
      </c>
      <c r="W141" s="81">
        <f>[1]Malaysia!BF2553</f>
        <v>111.23650242250601</v>
      </c>
      <c r="X141" s="85">
        <f t="shared" si="1637"/>
        <v>10.89605154426512</v>
      </c>
      <c r="Y141" s="32"/>
      <c r="Z141" s="32" t="s">
        <v>44</v>
      </c>
      <c r="AA141" s="81">
        <f>[1]Malaysia!BF2554</f>
        <v>108.134816366878</v>
      </c>
      <c r="AB141" s="85">
        <f t="shared" si="1638"/>
        <v>2.8523211524862973</v>
      </c>
      <c r="AC141" s="81">
        <f>[1]Malaysia!BF2556</f>
        <v>118.087375716219</v>
      </c>
      <c r="AD141" s="85">
        <f t="shared" si="1639"/>
        <v>5.5916588123638462</v>
      </c>
      <c r="AE141" s="81">
        <f>[1]Malaysia!BF2557</f>
        <v>112.519569468528</v>
      </c>
      <c r="AF141" s="85">
        <f t="shared" si="1640"/>
        <v>4.6713143207576024</v>
      </c>
      <c r="AG141" s="32"/>
      <c r="AH141" s="32" t="s">
        <v>44</v>
      </c>
      <c r="AI141" s="81">
        <f>[1]Malaysia!BF2562</f>
        <v>136.15732712844201</v>
      </c>
      <c r="AJ141" s="85">
        <f t="shared" si="1641"/>
        <v>5.6154510064087191</v>
      </c>
      <c r="AK141" s="81">
        <f>[1]Malaysia!BF2563</f>
        <v>145.07276682526401</v>
      </c>
      <c r="AL141" s="85">
        <f t="shared" si="1642"/>
        <v>27.133025584969019</v>
      </c>
      <c r="AM141" s="81">
        <f>[1]Malaysia!BF2564</f>
        <v>104.698007441323</v>
      </c>
      <c r="AN141" s="85">
        <f t="shared" si="1643"/>
        <v>1.2758949509310327</v>
      </c>
      <c r="AO141" s="32"/>
      <c r="AP141" s="32" t="s">
        <v>44</v>
      </c>
      <c r="AQ141" s="81">
        <f>[1]Malaysia!BF2566</f>
        <v>108.44770754599401</v>
      </c>
      <c r="AR141" s="85">
        <f t="shared" si="1644"/>
        <v>-0.1815936803405549</v>
      </c>
      <c r="AS141" s="81">
        <f>[1]Malaysia!BF2568</f>
        <v>114.26928258075201</v>
      </c>
      <c r="AT141" s="85">
        <f t="shared" si="1645"/>
        <v>9.3737150931812181</v>
      </c>
      <c r="AU141" s="81">
        <f>[1]Malaysia!BF2569</f>
        <v>103.247626582141</v>
      </c>
      <c r="AV141" s="85">
        <f t="shared" si="1646"/>
        <v>-5.2078345738698175</v>
      </c>
      <c r="AW141" s="32"/>
      <c r="AX141" s="32" t="s">
        <v>44</v>
      </c>
      <c r="AY141" s="81">
        <f>[1]Malaysia!BF2570</f>
        <v>130.04786342049201</v>
      </c>
      <c r="AZ141" s="85">
        <f t="shared" si="1647"/>
        <v>11.212854399408229</v>
      </c>
      <c r="BA141" s="81">
        <f>[1]Malaysia!BF2571</f>
        <v>137.21209747058299</v>
      </c>
      <c r="BB141" s="85">
        <f t="shared" si="1648"/>
        <v>11.775375311047824</v>
      </c>
      <c r="BC141" s="81">
        <f>[1]Malaysia!BF2572</f>
        <v>115.69380618498499</v>
      </c>
      <c r="BD141" s="85">
        <f t="shared" si="1649"/>
        <v>9.8612712920880483</v>
      </c>
      <c r="BE141" s="32"/>
      <c r="BF141" s="32" t="s">
        <v>44</v>
      </c>
      <c r="BG141" s="81">
        <f>[1]Malaysia!BF2573</f>
        <v>100.58723443779699</v>
      </c>
      <c r="BH141" s="85">
        <f t="shared" si="1650"/>
        <v>-5.9158612337277532</v>
      </c>
      <c r="BI141" s="81">
        <f>[1]Malaysia!BF2575</f>
        <v>109.41464996952</v>
      </c>
      <c r="BJ141" s="85">
        <f t="shared" si="1651"/>
        <v>-2.4155169148881157</v>
      </c>
      <c r="BK141" s="81">
        <f>[1]Malaysia!BF2576</f>
        <v>134.529135174396</v>
      </c>
      <c r="BL141" s="85">
        <f t="shared" si="1652"/>
        <v>16.814253613854888</v>
      </c>
      <c r="BM141" s="32"/>
      <c r="BN141" s="32" t="s">
        <v>44</v>
      </c>
      <c r="BO141" s="81">
        <f>[1]Malaysia!BF2578</f>
        <v>103.07222758515201</v>
      </c>
      <c r="BP141" s="85">
        <f t="shared" si="1653"/>
        <v>0.44753353391091366</v>
      </c>
      <c r="BQ141" s="478">
        <f>(([1]Malaysia!BF2580*[1]Malaysia!$H$2580)+([1]Malaysia!BF2581*[1]Malaysia!$H$2581)+([1]Malaysia!BF2582*[1]Malaysia!$H$2582))/$BQ$11</f>
        <v>151.23198398684937</v>
      </c>
      <c r="BR141" s="85">
        <f t="shared" si="1654"/>
        <v>15.374566781767584</v>
      </c>
      <c r="BS141" s="81">
        <f>[1]Malaysia!BF2583</f>
        <v>119.947732029611</v>
      </c>
      <c r="BT141" s="85">
        <f t="shared" si="1655"/>
        <v>-6.7584987565406323</v>
      </c>
      <c r="BU141" s="32"/>
      <c r="BV141" s="32" t="s">
        <v>44</v>
      </c>
      <c r="BW141" s="81">
        <f>[1]Malaysia!BF2584</f>
        <v>127.78539198187499</v>
      </c>
      <c r="BX141" s="85">
        <f t="shared" si="1656"/>
        <v>2.259400443234739</v>
      </c>
      <c r="BY141" s="81">
        <f>[1]Malaysia!BF2585</f>
        <v>105.492773731555</v>
      </c>
      <c r="BZ141" s="85">
        <f t="shared" si="1657"/>
        <v>6.2867356468368882</v>
      </c>
      <c r="CA141" s="81">
        <f>[1]Malaysia!BF2586</f>
        <v>98.617345237305301</v>
      </c>
      <c r="CB141" s="85">
        <f t="shared" si="1658"/>
        <v>2.8142217699548553</v>
      </c>
      <c r="CC141" s="32"/>
      <c r="CD141" s="32" t="s">
        <v>44</v>
      </c>
      <c r="CE141" s="81">
        <f>[1]Malaysia!BF2587</f>
        <v>107.30640145156001</v>
      </c>
      <c r="CF141" s="85">
        <f t="shared" si="1659"/>
        <v>4.2599264020909118</v>
      </c>
      <c r="CG141" s="81">
        <f>[1]Malaysia!BF2589</f>
        <v>98.020575016200993</v>
      </c>
      <c r="CH141" s="85">
        <f t="shared" si="1660"/>
        <v>-11.837730013670395</v>
      </c>
      <c r="CI141" s="81">
        <f>[1]Malaysia!BF2597</f>
        <v>149.82994910115499</v>
      </c>
      <c r="CJ141" s="85">
        <f t="shared" si="1661"/>
        <v>5.2427890796643766</v>
      </c>
      <c r="CK141" s="32"/>
      <c r="CL141" s="32" t="s">
        <v>44</v>
      </c>
      <c r="CM141" s="81">
        <f>[1]Malaysia!BF2603</f>
        <v>148.71905338275801</v>
      </c>
      <c r="CN141" s="85">
        <f t="shared" si="1662"/>
        <v>-1.787636612762654</v>
      </c>
      <c r="CO141" s="81">
        <f>[1]Malaysia!BF2604</f>
        <v>105.60889901328299</v>
      </c>
      <c r="CP141" s="85">
        <f t="shared" si="1663"/>
        <v>-2.4172797290062391</v>
      </c>
      <c r="CQ141" s="81">
        <f>[1]Malaysia!BF2606</f>
        <v>103.93854540832</v>
      </c>
      <c r="CR141" s="85">
        <f t="shared" si="1664"/>
        <v>3.7528278464747871</v>
      </c>
      <c r="CS141" s="32"/>
      <c r="CT141" s="32" t="s">
        <v>44</v>
      </c>
      <c r="CU141" s="81">
        <f>[1]Malaysia!BF2608</f>
        <v>125.165797503972</v>
      </c>
      <c r="CV141" s="85">
        <f t="shared" si="1665"/>
        <v>-4.896438337533624</v>
      </c>
      <c r="CW141" s="81">
        <f>[1]Malaysia!BF2609</f>
        <v>97.925534610403801</v>
      </c>
      <c r="CX141" s="85">
        <f t="shared" si="1666"/>
        <v>7.8855264084300529</v>
      </c>
      <c r="CY141" s="81">
        <f>[1]Malaysia!BF2610</f>
        <v>117.357591871132</v>
      </c>
      <c r="CZ141" s="85">
        <f t="shared" si="1667"/>
        <v>11.25207783931063</v>
      </c>
      <c r="DA141" s="32"/>
      <c r="DB141" s="32" t="s">
        <v>44</v>
      </c>
      <c r="DC141" s="81">
        <f>[1]Malaysia!BF2611</f>
        <v>124.740750665821</v>
      </c>
      <c r="DD141" s="85">
        <f t="shared" si="1668"/>
        <v>17.681063657035452</v>
      </c>
      <c r="DE141" s="81">
        <f>[1]Malaysia!BF2613</f>
        <v>321.84619996971298</v>
      </c>
      <c r="DF141" s="85">
        <f t="shared" si="1669"/>
        <v>3.9521333192445383</v>
      </c>
      <c r="DG141" s="81">
        <f>[1]Malaysia!BF2616</f>
        <v>119.183434785228</v>
      </c>
      <c r="DH141" s="85">
        <f t="shared" si="1670"/>
        <v>5.4179578492702802</v>
      </c>
      <c r="DI141" s="32"/>
      <c r="DJ141" s="32" t="s">
        <v>44</v>
      </c>
      <c r="DK141" s="81">
        <f>[1]Malaysia!BF2617</f>
        <v>124.944919662403</v>
      </c>
      <c r="DL141" s="85">
        <f t="shared" si="1671"/>
        <v>7.3437628653685039</v>
      </c>
      <c r="DM141" s="81">
        <f>[1]Malaysia!BF2618</f>
        <v>99.117105269109103</v>
      </c>
      <c r="DN141" s="85">
        <f t="shared" si="1672"/>
        <v>5.8073009053546656</v>
      </c>
      <c r="DO141" s="81">
        <f>[1]Malaysia!BF2619</f>
        <v>154.19472163141199</v>
      </c>
      <c r="DP141" s="85">
        <f t="shared" si="1673"/>
        <v>-3.1336753099187717</v>
      </c>
      <c r="DQ141" s="32"/>
      <c r="DR141" s="32" t="s">
        <v>44</v>
      </c>
      <c r="DS141" s="81">
        <f>[1]Malaysia!BF2620</f>
        <v>110.241205816518</v>
      </c>
      <c r="DT141" s="85">
        <f t="shared" si="1674"/>
        <v>0.86481281704544699</v>
      </c>
      <c r="DU141" s="81">
        <f>[1]Malaysia!BF2623</f>
        <v>129.19288203178399</v>
      </c>
      <c r="DV141" s="85">
        <f t="shared" si="1675"/>
        <v>0.49463042213493225</v>
      </c>
      <c r="DW141" s="81">
        <f>[1]Malaysia!BF2624</f>
        <v>139.53093314889</v>
      </c>
      <c r="DX141" s="85">
        <f t="shared" si="1676"/>
        <v>9.6045160787485031</v>
      </c>
      <c r="DY141" s="32"/>
      <c r="DZ141" s="32" t="s">
        <v>44</v>
      </c>
      <c r="EA141" s="81">
        <f>[1]Malaysia!BF2626</f>
        <v>112.442110824997</v>
      </c>
      <c r="EB141" s="85">
        <f t="shared" si="1677"/>
        <v>1.5572091484645512</v>
      </c>
      <c r="EC141" s="81">
        <f>[1]Malaysia!BF2628</f>
        <v>128.86979261963501</v>
      </c>
      <c r="ED141" s="85">
        <f t="shared" si="1678"/>
        <v>21.524831786461291</v>
      </c>
      <c r="EE141" s="81">
        <f>[1]Malaysia!BF2629</f>
        <v>113.832368773826</v>
      </c>
      <c r="EF141" s="85">
        <f t="shared" si="1679"/>
        <v>-9.7449562935975109</v>
      </c>
      <c r="EG141" s="32"/>
      <c r="EH141" s="32" t="s">
        <v>44</v>
      </c>
      <c r="EI141" s="81">
        <f>[1]Malaysia!BF2630</f>
        <v>114.48247335319201</v>
      </c>
      <c r="EJ141" s="85">
        <f t="shared" si="1680"/>
        <v>2.0688587517983024</v>
      </c>
      <c r="EK141" s="81">
        <f>[1]Malaysia!BF2632</f>
        <v>105.048342492938</v>
      </c>
      <c r="EL141" s="85">
        <f t="shared" si="1681"/>
        <v>6.2704526989762428</v>
      </c>
      <c r="EM141" s="81">
        <f>[1]Malaysia!BF2634</f>
        <v>116.959159745546</v>
      </c>
      <c r="EN141" s="85">
        <f t="shared" si="1682"/>
        <v>10.415912755646389</v>
      </c>
      <c r="EO141" s="32"/>
      <c r="EP141" s="32" t="s">
        <v>44</v>
      </c>
      <c r="EQ141" s="81">
        <f>[1]Malaysia!BF2636</f>
        <v>109.77199978871499</v>
      </c>
      <c r="ER141" s="85">
        <f t="shared" si="1683"/>
        <v>10.413502236710286</v>
      </c>
      <c r="ES141" s="81">
        <f>[1]Malaysia!BF2637</f>
        <v>101.67058348243501</v>
      </c>
      <c r="ET141" s="85">
        <f t="shared" si="1684"/>
        <v>1.1054042725514392</v>
      </c>
      <c r="EU141" s="81">
        <f>[1]Malaysia!BF2638</f>
        <v>112.621265583024</v>
      </c>
      <c r="EV141" s="85">
        <f t="shared" si="1685"/>
        <v>-0.67182418614430617</v>
      </c>
      <c r="EW141" s="32"/>
      <c r="EX141" s="32" t="s">
        <v>44</v>
      </c>
      <c r="EY141" s="81">
        <f>[1]Malaysia!BF2639</f>
        <v>102.402507604946</v>
      </c>
      <c r="EZ141" s="85">
        <f t="shared" si="1686"/>
        <v>11.410006641947447</v>
      </c>
      <c r="FA141" s="81">
        <f>[1]Malaysia!BF2640</f>
        <v>99.492029874876195</v>
      </c>
      <c r="FB141" s="85">
        <f t="shared" si="1687"/>
        <v>-3.9689298918225262</v>
      </c>
      <c r="FC141" s="81">
        <f>[1]Malaysia!BF2641</f>
        <v>128.760581571171</v>
      </c>
      <c r="FD141" s="85">
        <f t="shared" si="1688"/>
        <v>25.638465698561745</v>
      </c>
      <c r="FE141" s="32"/>
      <c r="FF141" s="32" t="s">
        <v>44</v>
      </c>
      <c r="FG141" s="81">
        <f>[1]Malaysia!BF2643</f>
        <v>110.98692088539801</v>
      </c>
      <c r="FH141" s="85">
        <f t="shared" si="1689"/>
        <v>1.1602173700694607</v>
      </c>
      <c r="FI141" s="81">
        <f>[1]Malaysia!BF2645</f>
        <v>114.251150114391</v>
      </c>
      <c r="FJ141" s="85">
        <f t="shared" si="1690"/>
        <v>8.2436287204083385</v>
      </c>
      <c r="FK141" s="81">
        <f>[1]Malaysia!BF2649</f>
        <v>135.57282930942699</v>
      </c>
      <c r="FL141" s="85">
        <f t="shared" si="1691"/>
        <v>27.049104864094858</v>
      </c>
      <c r="FM141" s="32"/>
      <c r="FN141" s="32" t="s">
        <v>44</v>
      </c>
      <c r="FO141" s="81">
        <f>[1]Malaysia!BF2650</f>
        <v>96.455327698490095</v>
      </c>
      <c r="FP141" s="85">
        <f t="shared" si="1692"/>
        <v>-2.8745063956398269</v>
      </c>
      <c r="FQ141" s="81">
        <f>[1]Malaysia!BF2652</f>
        <v>124.48784642439</v>
      </c>
      <c r="FR141" s="85">
        <f t="shared" si="1693"/>
        <v>8.8703891069920076</v>
      </c>
      <c r="FS141" s="81">
        <f>[1]Malaysia!BF2653</f>
        <v>98.8552944662176</v>
      </c>
      <c r="FT141" s="85">
        <f t="shared" si="1694"/>
        <v>1.5024791217118434</v>
      </c>
      <c r="FU141" s="32"/>
      <c r="FV141" s="32" t="s">
        <v>44</v>
      </c>
      <c r="FW141" s="81">
        <f>[1]Malaysia!BF2654</f>
        <v>117.390270553345</v>
      </c>
      <c r="FX141" s="85">
        <f t="shared" si="1695"/>
        <v>-2.1111467842889482</v>
      </c>
      <c r="FY141" s="81">
        <f>[1]Malaysia!BF2655</f>
        <v>124.14185818111601</v>
      </c>
      <c r="FZ141" s="85">
        <f t="shared" si="1696"/>
        <v>10.185733212429653</v>
      </c>
      <c r="GA141" s="81">
        <f>[1]Malaysia!BF2656</f>
        <v>120.72023510566601</v>
      </c>
      <c r="GB141" s="85">
        <f t="shared" si="1697"/>
        <v>13.483398766336734</v>
      </c>
      <c r="GC141" s="32"/>
      <c r="GD141" s="32" t="s">
        <v>44</v>
      </c>
      <c r="GE141" s="81">
        <f>[1]Malaysia!BF2657</f>
        <v>103.275740504564</v>
      </c>
      <c r="GF141" s="85">
        <f t="shared" si="1698"/>
        <v>1.943341037207702</v>
      </c>
      <c r="GG141" s="81">
        <f>[1]Malaysia!BF2658</f>
        <v>119.939587962901</v>
      </c>
      <c r="GH141" s="85">
        <f t="shared" si="1699"/>
        <v>4.3079922450567807</v>
      </c>
      <c r="GI141" s="81">
        <f>[1]Malaysia!BF2659</f>
        <v>95.418228338663795</v>
      </c>
      <c r="GJ141" s="85">
        <f t="shared" si="1700"/>
        <v>4.4363031124213848</v>
      </c>
      <c r="GK141" s="32"/>
      <c r="GL141" s="32" t="s">
        <v>44</v>
      </c>
      <c r="GM141" s="81">
        <f>[1]Malaysia!BF2660</f>
        <v>124.500751012585</v>
      </c>
      <c r="GN141" s="85">
        <f t="shared" si="1701"/>
        <v>4.3646377961884042</v>
      </c>
      <c r="GO141" s="81">
        <f>[1]Malaysia!BF2661</f>
        <v>139.08239216477199</v>
      </c>
      <c r="GP141" s="85">
        <f t="shared" si="1702"/>
        <v>-4.1194610674543952</v>
      </c>
      <c r="GQ141" s="81">
        <f>[1]Malaysia!BF2662</f>
        <v>119.938005176841</v>
      </c>
      <c r="GR141" s="85">
        <f t="shared" si="1703"/>
        <v>-11.315351722598194</v>
      </c>
      <c r="GS141" s="32"/>
      <c r="GT141" s="32" t="s">
        <v>44</v>
      </c>
      <c r="GU141" s="81">
        <f>[1]Malaysia!BF2665</f>
        <v>105.603860231266</v>
      </c>
      <c r="GV141" s="85">
        <f t="shared" si="1704"/>
        <v>7.0251542801058235</v>
      </c>
      <c r="GW141" s="81">
        <f>[1]Malaysia!BF2667</f>
        <v>94.4176591306245</v>
      </c>
      <c r="GX141" s="85">
        <f t="shared" si="1705"/>
        <v>-9.6222273086776084</v>
      </c>
      <c r="GY141" s="81">
        <f>[1]Malaysia!BF2668</f>
        <v>129.650822154959</v>
      </c>
      <c r="GZ141" s="85">
        <f t="shared" si="1706"/>
        <v>11.50552764180766</v>
      </c>
      <c r="HA141" s="32"/>
      <c r="HB141" s="32" t="s">
        <v>44</v>
      </c>
      <c r="HC141" s="81">
        <f>[1]Malaysia!BF2669</f>
        <v>110.410670313737</v>
      </c>
      <c r="HD141" s="85">
        <f t="shared" si="1707"/>
        <v>-13.872201262354693</v>
      </c>
      <c r="HE141" s="81">
        <f>[1]Malaysia!BF2670</f>
        <v>130.82945090397899</v>
      </c>
      <c r="HF141" s="85">
        <f t="shared" si="1708"/>
        <v>14.324432573362643</v>
      </c>
      <c r="HG141" s="81">
        <f>[1]Malaysia!BF2671</f>
        <v>119.659475518737</v>
      </c>
      <c r="HH141" s="85">
        <f t="shared" si="1709"/>
        <v>17.66852409111533</v>
      </c>
      <c r="HI141" s="32"/>
      <c r="HJ141" s="32" t="s">
        <v>44</v>
      </c>
      <c r="HK141" s="81">
        <f>[1]Malaysia!BF2672</f>
        <v>100.59896223718199</v>
      </c>
      <c r="HL141" s="85">
        <f t="shared" si="1710"/>
        <v>-15.628963016268855</v>
      </c>
      <c r="HM141" s="81">
        <f>[1]Malaysia!BF2673</f>
        <v>93.218245797669098</v>
      </c>
      <c r="HN141" s="85">
        <f t="shared" si="1711"/>
        <v>-15.608283799718365</v>
      </c>
      <c r="HO141" s="81">
        <f>[1]Malaysia!BF2675</f>
        <v>133.348900145519</v>
      </c>
      <c r="HP141" s="85">
        <f t="shared" si="1712"/>
        <v>12.869803075500229</v>
      </c>
      <c r="HQ141" s="32"/>
      <c r="HR141" s="32" t="s">
        <v>44</v>
      </c>
      <c r="HS141" s="81">
        <f>[1]Malaysia!BF2676</f>
        <v>133.31093123253899</v>
      </c>
      <c r="HT141" s="85">
        <f t="shared" si="1713"/>
        <v>-3.0381333406995594</v>
      </c>
      <c r="HU141" s="81">
        <f>[1]Malaysia!BF2677</f>
        <v>101.463460377006</v>
      </c>
      <c r="HV141" s="85">
        <f t="shared" si="1714"/>
        <v>10.566391379260523</v>
      </c>
      <c r="HW141" s="81">
        <f>[1]Malaysia!BF2678</f>
        <v>117.08154152961799</v>
      </c>
      <c r="HX141" s="85">
        <f t="shared" si="1715"/>
        <v>12.121295420227128</v>
      </c>
      <c r="HY141" s="32"/>
      <c r="HZ141" s="32" t="s">
        <v>338</v>
      </c>
      <c r="IA141" s="81">
        <f>[1]Malaysia!BF2680</f>
        <v>108.98508072417501</v>
      </c>
      <c r="IB141" s="85">
        <f t="shared" si="1716"/>
        <v>-8.930936197659463</v>
      </c>
      <c r="IC141" s="81">
        <f>[1]Malaysia!BF2812</f>
        <v>109.615989738045</v>
      </c>
      <c r="ID141" s="85">
        <f t="shared" si="1717"/>
        <v>6.4412070773564665</v>
      </c>
      <c r="IE141" s="81">
        <f>[1]Malaysia!BF2689</f>
        <v>117.368338835027</v>
      </c>
      <c r="IF141" s="85">
        <f t="shared" si="1718"/>
        <v>13.390596702696428</v>
      </c>
      <c r="IG141" s="32"/>
      <c r="IH141" s="32" t="s">
        <v>44</v>
      </c>
      <c r="II141" s="81">
        <f>[1]Malaysia!BF2690</f>
        <v>111.53982975787901</v>
      </c>
      <c r="IJ141" s="85">
        <f t="shared" si="1719"/>
        <v>5.2083889130892942</v>
      </c>
      <c r="IK141" s="81">
        <f>[1]Malaysia!BF2691</f>
        <v>111.214943175146</v>
      </c>
      <c r="IL141" s="85">
        <f t="shared" si="1720"/>
        <v>-15.902981432220258</v>
      </c>
      <c r="IM141" s="81">
        <f>[1]Malaysia!BF2694</f>
        <v>134.371786610225</v>
      </c>
      <c r="IN141" s="85">
        <f t="shared" si="1721"/>
        <v>11.932648554503672</v>
      </c>
      <c r="IO141" s="81">
        <f>[1]Malaysia!BF2695</f>
        <v>114.209142121281</v>
      </c>
      <c r="IP141" s="85">
        <f t="shared" si="1722"/>
        <v>9.0041919554101639</v>
      </c>
      <c r="IQ141" s="32"/>
      <c r="IR141" s="32" t="s">
        <v>44</v>
      </c>
      <c r="IS141" s="81">
        <f>[1]Malaysia!BF2697</f>
        <v>106.859814068887</v>
      </c>
      <c r="IT141" s="85">
        <f t="shared" si="1723"/>
        <v>-4.3665917281459485</v>
      </c>
      <c r="IU141" s="81">
        <f>[1]Malaysia!BF2698</f>
        <v>103.04656116244701</v>
      </c>
      <c r="IV141" s="85">
        <f t="shared" si="1724"/>
        <v>19.178572773000326</v>
      </c>
      <c r="IW141" s="81">
        <f>[1]Malaysia!BF2699</f>
        <v>122.147120827946</v>
      </c>
      <c r="IX141" s="85">
        <f t="shared" si="1725"/>
        <v>2.3453437241897461</v>
      </c>
      <c r="IY141" s="32"/>
      <c r="IZ141" s="32" t="s">
        <v>44</v>
      </c>
      <c r="JA141" s="81">
        <f>[1]Malaysia!BF2701</f>
        <v>101.75274560906</v>
      </c>
      <c r="JB141" s="85">
        <f t="shared" si="1726"/>
        <v>-8.5467225026873592</v>
      </c>
      <c r="JC141" s="81">
        <f>[1]Malaysia!BF2702</f>
        <v>133.40854386127199</v>
      </c>
      <c r="JD141" s="85">
        <f t="shared" si="1727"/>
        <v>11.71092993918424</v>
      </c>
      <c r="JE141" s="81">
        <f>[1]Malaysia!BF2703</f>
        <v>155.50461738763499</v>
      </c>
      <c r="JF141" s="85">
        <f t="shared" si="1728"/>
        <v>6.6488014454666882</v>
      </c>
      <c r="JG141" s="32"/>
      <c r="JH141" s="32" t="s">
        <v>44</v>
      </c>
      <c r="JI141" s="81">
        <f>[1]Malaysia!BF2704</f>
        <v>142.44086682052799</v>
      </c>
      <c r="JJ141" s="85">
        <f t="shared" si="1729"/>
        <v>0.51503893171876314</v>
      </c>
      <c r="JK141" s="81">
        <f>[1]Malaysia!BF2705</f>
        <v>143.68560319959801</v>
      </c>
      <c r="JL141" s="85">
        <f t="shared" si="1730"/>
        <v>2.0501588786838028</v>
      </c>
      <c r="JM141" s="81">
        <f>[1]Malaysia!BF2706</f>
        <v>115.929579481454</v>
      </c>
      <c r="JN141" s="85">
        <f t="shared" si="1731"/>
        <v>1.6792347335473465</v>
      </c>
      <c r="JO141" s="32"/>
      <c r="JP141" s="32" t="s">
        <v>44</v>
      </c>
      <c r="JQ141" s="81">
        <f>[1]Malaysia!BF2707</f>
        <v>130.69406862200199</v>
      </c>
      <c r="JR141" s="85">
        <f t="shared" si="1732"/>
        <v>2.4914863288832123</v>
      </c>
      <c r="JS141" s="81">
        <f>[1]Malaysia!BF2708</f>
        <v>101.840667327158</v>
      </c>
      <c r="JT141" s="85">
        <f t="shared" si="1733"/>
        <v>16.381353652501545</v>
      </c>
      <c r="JU141" s="81">
        <f>[1]Malaysia!BF2709</f>
        <v>105.88410405314499</v>
      </c>
      <c r="JV141" s="85">
        <f t="shared" si="1734"/>
        <v>4.923279645569778E-2</v>
      </c>
      <c r="JW141" s="32"/>
      <c r="JX141" s="32" t="s">
        <v>44</v>
      </c>
      <c r="JY141" s="81">
        <f>[1]Malaysia!BF2710</f>
        <v>123.959261090231</v>
      </c>
      <c r="JZ141" s="85">
        <f t="shared" si="1735"/>
        <v>13.580293839204501</v>
      </c>
      <c r="KA141" s="81">
        <f>[1]Malaysia!BF2711</f>
        <v>116.738471788108</v>
      </c>
      <c r="KB141" s="85">
        <f t="shared" si="1736"/>
        <v>11.82381511385411</v>
      </c>
      <c r="KC141" s="81">
        <f>[1]Malaysia!BF2712</f>
        <v>125.19736042728</v>
      </c>
      <c r="KD141" s="85">
        <f t="shared" si="1737"/>
        <v>9.4861044401224319</v>
      </c>
      <c r="KE141" s="32"/>
      <c r="KF141" s="32" t="s">
        <v>44</v>
      </c>
      <c r="KG141" s="81">
        <f>[1]Malaysia!BF2714</f>
        <v>110.49091174903</v>
      </c>
      <c r="KH141" s="85">
        <f t="shared" si="1738"/>
        <v>4.8400339207040446</v>
      </c>
      <c r="KI141" s="81">
        <f>[1]Malaysia!BF2715</f>
        <v>89.095019571745894</v>
      </c>
      <c r="KJ141" s="85">
        <f t="shared" si="1739"/>
        <v>10.905742987708678</v>
      </c>
      <c r="KK141" s="81">
        <f>[1]Malaysia!BF2716</f>
        <v>123.622900728056</v>
      </c>
      <c r="KL141" s="85">
        <f t="shared" si="1740"/>
        <v>8.0591424421177607</v>
      </c>
      <c r="KM141" s="32"/>
      <c r="KN141" s="32" t="s">
        <v>44</v>
      </c>
      <c r="KO141" s="81">
        <f>[1]Malaysia!BF2717</f>
        <v>120.970050831709</v>
      </c>
      <c r="KP141" s="85">
        <f t="shared" si="1741"/>
        <v>6.1112872746410289</v>
      </c>
      <c r="KQ141" s="81">
        <f>[1]Malaysia!BF2719</f>
        <v>134.743192731628</v>
      </c>
      <c r="KR141" s="85">
        <f t="shared" si="1742"/>
        <v>18.747856465698433</v>
      </c>
      <c r="KS141" s="81">
        <f>[1]Malaysia!BF2720</f>
        <v>111.03265421338401</v>
      </c>
      <c r="KT141" s="85">
        <f t="shared" si="1743"/>
        <v>-2.5841353477127029</v>
      </c>
      <c r="KU141" s="32"/>
      <c r="KV141" s="32" t="s">
        <v>44</v>
      </c>
      <c r="KW141" s="81">
        <f>[1]Malaysia!BF2722</f>
        <v>114.775333574656</v>
      </c>
      <c r="KX141" s="85">
        <f t="shared" si="1744"/>
        <v>-8.4151425363870658E-2</v>
      </c>
      <c r="KY141" s="81">
        <f>[1]Malaysia!BF2723</f>
        <v>109.132464751245</v>
      </c>
      <c r="KZ141" s="85">
        <f t="shared" si="1745"/>
        <v>-6.1565157093824325</v>
      </c>
      <c r="LA141" s="81">
        <f>[1]Malaysia!BF2726</f>
        <v>119.832323394592</v>
      </c>
      <c r="LB141" s="85">
        <f t="shared" si="1746"/>
        <v>7.2536189626521548</v>
      </c>
      <c r="LC141" s="32"/>
      <c r="LD141" s="32" t="s">
        <v>44</v>
      </c>
      <c r="LE141" s="81">
        <f>[1]Malaysia!BF2729</f>
        <v>139.58462086588199</v>
      </c>
      <c r="LF141" s="85">
        <f t="shared" si="1747"/>
        <v>2.3400180844192846</v>
      </c>
      <c r="LG141" s="81">
        <f>[1]Malaysia!BF2730</f>
        <v>108.158338058406</v>
      </c>
      <c r="LH141" s="85">
        <f t="shared" si="1748"/>
        <v>-2.4334830244587522</v>
      </c>
      <c r="LI141" s="81">
        <f>[1]Malaysia!BF2731</f>
        <v>110.69535070788601</v>
      </c>
      <c r="LJ141" s="85">
        <f t="shared" si="1749"/>
        <v>5.6555795627431564</v>
      </c>
      <c r="LK141" s="32"/>
      <c r="LL141" s="32" t="s">
        <v>44</v>
      </c>
      <c r="LM141" s="81">
        <f>[1]Malaysia!BF2733</f>
        <v>108.744809094895</v>
      </c>
      <c r="LN141" s="85">
        <f t="shared" si="1750"/>
        <v>-5.7956346906094325</v>
      </c>
      <c r="LO141" s="81">
        <f>[1]Malaysia!BF2735</f>
        <v>107.42005416218799</v>
      </c>
      <c r="LP141" s="85">
        <f t="shared" si="1751"/>
        <v>17.994743032786303</v>
      </c>
      <c r="LQ141" s="81">
        <f>[1]Malaysia!BF2737</f>
        <v>104.588132523631</v>
      </c>
      <c r="LR141" s="85">
        <f t="shared" si="1752"/>
        <v>9.1096358325310973</v>
      </c>
      <c r="LS141" s="32"/>
      <c r="LT141" s="32" t="s">
        <v>44</v>
      </c>
      <c r="LU141" s="81">
        <f>[1]Malaysia!BF2740</f>
        <v>104.55845034852901</v>
      </c>
      <c r="LV141" s="85">
        <f t="shared" si="1753"/>
        <v>1.6571551408102891</v>
      </c>
      <c r="LW141" s="81">
        <f>[1]Malaysia!BF2745</f>
        <v>103.24466580471601</v>
      </c>
      <c r="LX141" s="85">
        <f t="shared" si="1754"/>
        <v>-6.4456896602729188</v>
      </c>
      <c r="LY141" s="81">
        <f>[1]Malaysia!BF2746</f>
        <v>87.903742319161594</v>
      </c>
      <c r="LZ141" s="85">
        <f t="shared" si="1755"/>
        <v>22.169977650602618</v>
      </c>
      <c r="MA141" s="32"/>
      <c r="MB141" s="32" t="s">
        <v>44</v>
      </c>
      <c r="MC141" s="81">
        <f>[1]Malaysia!BF2749</f>
        <v>131.772160001483</v>
      </c>
      <c r="MD141" s="85">
        <f t="shared" si="1756"/>
        <v>1.3772368493199139</v>
      </c>
      <c r="ME141" s="81">
        <f>[1]Malaysia!BF2750</f>
        <v>93.943096180191503</v>
      </c>
      <c r="MF141" s="85">
        <f t="shared" si="1757"/>
        <v>-23.580629637608496</v>
      </c>
      <c r="MG141" s="81">
        <f>[1]Malaysia!BF2753</f>
        <v>146.68723300736801</v>
      </c>
      <c r="MH141" s="85">
        <f t="shared" si="1758"/>
        <v>48.733810236218403</v>
      </c>
      <c r="MI141" s="32"/>
      <c r="MJ141" s="32" t="s">
        <v>44</v>
      </c>
      <c r="MK141" s="81">
        <f>[1]Malaysia!BF2755</f>
        <v>97.828121843541794</v>
      </c>
      <c r="ML141" s="85">
        <f t="shared" si="1759"/>
        <v>14.724788727298275</v>
      </c>
      <c r="MM141" s="81">
        <f>[1]Malaysia!BF2758</f>
        <v>122.6164902183</v>
      </c>
      <c r="MN141" s="85">
        <f t="shared" si="1760"/>
        <v>2.5575891779277242</v>
      </c>
      <c r="MO141" s="81">
        <f>[1]Malaysia!BF2774</f>
        <v>132.52190971042899</v>
      </c>
      <c r="MP141" s="85">
        <f t="shared" si="1761"/>
        <v>12.262939625594242</v>
      </c>
      <c r="MQ141"/>
      <c r="MR141"/>
      <c r="MS141"/>
      <c r="MT141"/>
      <c r="MU141"/>
      <c r="MV141"/>
    </row>
    <row r="142" spans="1:360" s="494" customFormat="1" ht="15" customHeight="1">
      <c r="A142" s="503"/>
      <c r="B142" s="458"/>
      <c r="C142" s="504"/>
      <c r="D142" s="504"/>
      <c r="E142" s="466"/>
      <c r="F142" s="505"/>
      <c r="G142" s="466"/>
      <c r="H142" s="504"/>
      <c r="I142" s="504"/>
      <c r="J142" s="504"/>
      <c r="K142" s="504"/>
      <c r="L142" s="504"/>
      <c r="M142" s="504"/>
      <c r="N142" s="504"/>
      <c r="O142" s="504"/>
      <c r="P142" s="504"/>
      <c r="Q142" s="504"/>
      <c r="R142" s="504"/>
      <c r="S142" s="504"/>
      <c r="T142" s="504"/>
      <c r="U142" s="504"/>
      <c r="V142" s="504"/>
      <c r="W142" s="504"/>
      <c r="X142" s="504"/>
      <c r="Y142" s="504"/>
      <c r="Z142" s="504"/>
      <c r="AA142" s="504"/>
      <c r="AB142" s="504"/>
      <c r="AC142" s="504"/>
      <c r="AD142" s="504"/>
      <c r="AE142" s="504"/>
      <c r="AF142" s="504"/>
      <c r="AG142" s="504"/>
      <c r="AH142" s="504"/>
      <c r="AI142" s="504"/>
      <c r="AJ142" s="504"/>
      <c r="AK142" s="504"/>
      <c r="AL142" s="504"/>
      <c r="AM142" s="504"/>
      <c r="AN142" s="24"/>
      <c r="AP142" s="24"/>
      <c r="AQ142" s="472"/>
      <c r="AR142" s="461"/>
      <c r="AS142" s="472"/>
      <c r="AT142" s="461"/>
      <c r="AU142" s="472"/>
      <c r="AV142" s="24"/>
      <c r="AX142" s="24"/>
      <c r="AY142" s="472"/>
      <c r="AZ142" s="461"/>
      <c r="BA142" s="472"/>
      <c r="BB142" s="461"/>
      <c r="BC142" s="472"/>
      <c r="BD142" s="24"/>
      <c r="BF142" s="24"/>
      <c r="BG142" s="472"/>
      <c r="BH142" s="461"/>
      <c r="BI142" s="472"/>
      <c r="BJ142" s="461"/>
      <c r="BK142" s="472"/>
      <c r="BL142" s="24"/>
      <c r="BN142" s="24"/>
      <c r="BO142" s="472"/>
      <c r="BP142" s="461"/>
      <c r="BQ142" s="478"/>
      <c r="BR142" s="461"/>
      <c r="BS142" s="472"/>
      <c r="BT142" s="24"/>
      <c r="BV142" s="24"/>
      <c r="BW142" s="472"/>
      <c r="BX142" s="461"/>
      <c r="BY142" s="472"/>
      <c r="BZ142" s="461"/>
      <c r="CA142" s="472"/>
      <c r="CB142" s="24"/>
      <c r="CD142" s="24"/>
      <c r="CE142" s="472"/>
      <c r="CF142" s="461"/>
      <c r="CG142" s="472"/>
      <c r="CH142" s="461"/>
      <c r="CI142" s="472"/>
      <c r="CJ142" s="24"/>
      <c r="CL142" s="24"/>
      <c r="CM142" s="472"/>
      <c r="CN142" s="461"/>
      <c r="CO142" s="472"/>
      <c r="CP142" s="461"/>
      <c r="CQ142" s="472"/>
      <c r="CR142" s="24"/>
      <c r="CT142" s="24"/>
      <c r="CU142" s="472"/>
      <c r="CV142" s="461"/>
      <c r="CW142" s="472"/>
      <c r="CX142" s="461"/>
      <c r="CY142" s="472"/>
      <c r="CZ142" s="24"/>
      <c r="DB142" s="24"/>
      <c r="DC142" s="472"/>
      <c r="DD142" s="461"/>
      <c r="DE142" s="472"/>
      <c r="DF142" s="461"/>
      <c r="DG142" s="472"/>
      <c r="DH142" s="24"/>
      <c r="DJ142" s="24"/>
      <c r="DK142" s="472"/>
      <c r="DL142" s="461"/>
      <c r="DM142" s="472"/>
      <c r="DN142" s="461"/>
      <c r="DO142" s="472"/>
      <c r="DP142" s="24"/>
      <c r="DR142" s="24"/>
      <c r="DS142" s="472"/>
      <c r="DT142" s="461"/>
      <c r="DU142" s="472"/>
      <c r="DV142" s="461"/>
      <c r="DW142" s="472"/>
      <c r="DX142" s="24"/>
      <c r="DZ142" s="24"/>
      <c r="EA142" s="472"/>
      <c r="EB142" s="461"/>
      <c r="EC142" s="472"/>
      <c r="ED142" s="461"/>
      <c r="EE142" s="472"/>
      <c r="EF142" s="24"/>
      <c r="EH142" s="24"/>
      <c r="EI142" s="472"/>
      <c r="EJ142" s="461"/>
      <c r="EK142" s="472"/>
      <c r="EL142" s="461"/>
      <c r="EM142" s="472"/>
      <c r="EN142" s="24"/>
      <c r="EP142" s="24"/>
      <c r="EQ142" s="472"/>
      <c r="ER142" s="461"/>
      <c r="ES142" s="472"/>
      <c r="ET142" s="461"/>
      <c r="EU142" s="472"/>
      <c r="EV142" s="24"/>
      <c r="EX142" s="24"/>
      <c r="EY142" s="472"/>
      <c r="EZ142" s="461"/>
      <c r="FA142" s="472"/>
      <c r="FB142" s="461"/>
      <c r="FC142" s="472"/>
      <c r="FD142" s="24"/>
      <c r="FF142" s="24"/>
      <c r="FG142" s="472"/>
      <c r="FH142" s="461"/>
      <c r="FI142" s="472"/>
      <c r="FJ142" s="461"/>
      <c r="FK142" s="472"/>
      <c r="FL142" s="24"/>
      <c r="FN142" s="24"/>
      <c r="FO142" s="472"/>
      <c r="FP142" s="461"/>
      <c r="FQ142" s="472"/>
      <c r="FR142" s="461"/>
      <c r="FS142" s="472"/>
      <c r="FT142" s="24"/>
      <c r="FV142" s="24"/>
      <c r="FW142" s="472"/>
      <c r="FX142" s="461"/>
      <c r="FY142" s="472"/>
      <c r="FZ142" s="461"/>
      <c r="GA142" s="472"/>
      <c r="GB142" s="24"/>
      <c r="GD142" s="24"/>
      <c r="GE142" s="472"/>
      <c r="GF142" s="461"/>
      <c r="GG142" s="472"/>
      <c r="GH142" s="461"/>
      <c r="GI142" s="472"/>
      <c r="GJ142" s="24"/>
      <c r="GL142" s="24"/>
      <c r="GM142" s="472"/>
      <c r="GN142" s="461"/>
      <c r="GO142" s="472"/>
      <c r="GP142" s="461"/>
      <c r="GQ142" s="472"/>
      <c r="GR142" s="24"/>
      <c r="GT142" s="24"/>
      <c r="GU142" s="472"/>
      <c r="GV142" s="461"/>
      <c r="GW142" s="472"/>
      <c r="GX142" s="461"/>
      <c r="GY142" s="472"/>
      <c r="GZ142" s="24"/>
      <c r="HB142" s="24"/>
      <c r="HC142" s="472"/>
      <c r="HD142" s="461"/>
      <c r="HE142" s="472"/>
      <c r="HF142" s="461"/>
      <c r="HG142" s="472"/>
      <c r="HH142" s="24"/>
      <c r="HJ142" s="24"/>
      <c r="HK142" s="472"/>
      <c r="HL142" s="461"/>
      <c r="HM142" s="472"/>
      <c r="HN142" s="461"/>
      <c r="HO142" s="472"/>
      <c r="HP142" s="24"/>
      <c r="HR142" s="24"/>
      <c r="HS142" s="472"/>
      <c r="HT142" s="461"/>
      <c r="HU142" s="472"/>
      <c r="HV142" s="461"/>
      <c r="HW142" s="472"/>
      <c r="HX142" s="24"/>
      <c r="HZ142" s="24"/>
      <c r="IA142" s="472"/>
      <c r="IB142" s="461"/>
      <c r="IC142" s="81"/>
      <c r="ID142" s="461"/>
      <c r="IE142" s="472"/>
      <c r="IF142" s="461"/>
      <c r="IH142" s="24"/>
      <c r="II142" s="472"/>
      <c r="IJ142" s="24"/>
      <c r="IK142" s="472"/>
      <c r="IL142" s="461"/>
      <c r="IM142" s="472"/>
      <c r="IN142" s="461"/>
      <c r="IO142" s="472"/>
      <c r="IP142" s="24"/>
      <c r="IR142" s="24"/>
      <c r="IS142" s="472"/>
      <c r="IT142" s="461"/>
      <c r="IU142" s="472"/>
      <c r="IV142" s="461"/>
      <c r="IW142" s="472"/>
      <c r="IX142" s="24"/>
      <c r="IZ142" s="24"/>
      <c r="JA142" s="472"/>
      <c r="JB142" s="461"/>
      <c r="JC142" s="472"/>
      <c r="JD142" s="461"/>
      <c r="JE142" s="472"/>
      <c r="JF142" s="24"/>
      <c r="JH142" s="24"/>
      <c r="JI142" s="472"/>
      <c r="JJ142" s="461"/>
      <c r="JK142" s="472"/>
      <c r="JL142" s="461"/>
      <c r="JM142" s="472"/>
      <c r="JN142" s="24"/>
      <c r="JP142" s="24"/>
      <c r="JQ142" s="472"/>
      <c r="JR142" s="461"/>
      <c r="JS142" s="472"/>
      <c r="JT142" s="461"/>
      <c r="JU142" s="472"/>
      <c r="JV142" s="24"/>
      <c r="JX142" s="24"/>
      <c r="JY142" s="472"/>
      <c r="JZ142" s="461"/>
      <c r="KA142" s="472"/>
      <c r="KB142" s="461"/>
      <c r="KC142" s="472"/>
      <c r="KD142" s="24"/>
      <c r="KF142" s="24"/>
      <c r="KG142" s="472"/>
      <c r="KH142" s="461"/>
      <c r="KI142" s="472"/>
      <c r="KJ142" s="461"/>
      <c r="KK142" s="472"/>
      <c r="KL142" s="24"/>
      <c r="KN142" s="24"/>
      <c r="KO142" s="472"/>
      <c r="KP142" s="461"/>
      <c r="KQ142" s="472"/>
      <c r="KR142" s="461"/>
      <c r="KS142" s="472"/>
      <c r="KT142" s="24"/>
      <c r="KV142" s="24"/>
      <c r="KW142" s="472"/>
      <c r="KX142" s="461"/>
      <c r="KY142" s="472"/>
      <c r="KZ142" s="461"/>
      <c r="LA142" s="472"/>
      <c r="LB142" s="24"/>
      <c r="LD142" s="24"/>
      <c r="LE142" s="472"/>
      <c r="LF142" s="461"/>
      <c r="LG142" s="472"/>
      <c r="LH142" s="461"/>
      <c r="LI142" s="472"/>
      <c r="LJ142" s="24"/>
      <c r="LL142" s="24"/>
      <c r="LM142" s="472"/>
      <c r="LN142" s="461"/>
      <c r="LO142" s="472"/>
      <c r="LP142" s="461"/>
      <c r="LQ142" s="472"/>
      <c r="LR142" s="24"/>
      <c r="LT142" s="24"/>
      <c r="LU142" s="472"/>
      <c r="LV142" s="461"/>
      <c r="LW142" s="472"/>
      <c r="LX142" s="461"/>
      <c r="LY142" s="472"/>
      <c r="LZ142" s="24"/>
      <c r="MB142" s="24"/>
      <c r="MC142" s="472"/>
      <c r="MD142" s="461"/>
      <c r="ME142" s="472"/>
      <c r="MF142" s="461"/>
      <c r="MG142" s="472"/>
      <c r="MH142" s="24"/>
      <c r="MJ142" s="24"/>
      <c r="MK142" s="472"/>
      <c r="ML142" s="461"/>
      <c r="MM142" s="472"/>
      <c r="MO142" s="472"/>
      <c r="MQ142"/>
      <c r="MR142"/>
      <c r="MS142"/>
      <c r="MT142"/>
      <c r="MU142"/>
      <c r="MV142"/>
    </row>
    <row r="143" spans="1:360" s="458" customFormat="1" ht="15" customHeight="1">
      <c r="A143" s="476">
        <v>2019</v>
      </c>
      <c r="B143" s="32" t="s">
        <v>33</v>
      </c>
      <c r="C143" s="81">
        <f>[1]Malaysia!BG$2918</f>
        <v>109.37595070125801</v>
      </c>
      <c r="D143" s="85">
        <f t="shared" ref="D143:D154" si="1762">+C143/C130*100-100</f>
        <v>1.6188201153297683</v>
      </c>
      <c r="E143" s="499">
        <f>[1]Malaysia!BG2919</f>
        <v>102.628470980768</v>
      </c>
      <c r="F143" s="85">
        <f t="shared" ref="F143:F154" si="1763">+E143/E130*100-100</f>
        <v>-3.323803676494137</v>
      </c>
      <c r="G143" s="499">
        <f>[1]Malaysia!BG2920</f>
        <v>115.756111354621</v>
      </c>
      <c r="H143" s="85">
        <f t="shared" ref="H143:H154" si="1764">+G143/G130*100-100</f>
        <v>6.1692311609411234</v>
      </c>
      <c r="I143" s="476">
        <v>2019</v>
      </c>
      <c r="J143" s="32" t="s">
        <v>33</v>
      </c>
      <c r="K143" s="81">
        <f>[1]Malaysia!BG2547</f>
        <v>104.450597065038</v>
      </c>
      <c r="L143" s="85">
        <f t="shared" ref="L143:L154" si="1765">+K143/K130*100-100</f>
        <v>9.5041666088937262</v>
      </c>
      <c r="M143" s="81">
        <f>[1]Malaysia!BG2548</f>
        <v>162.964209814632</v>
      </c>
      <c r="N143" s="85">
        <f t="shared" ref="N143:N154" si="1766">+M143/M130*100-100</f>
        <v>12.963893689096068</v>
      </c>
      <c r="O143" s="81">
        <f>[1]Malaysia!BG2549</f>
        <v>111.441479911644</v>
      </c>
      <c r="P143" s="85">
        <f t="shared" ref="P143:P154" si="1767">+O143/O130*100-100</f>
        <v>2.3199756046798257</v>
      </c>
      <c r="Q143" s="476">
        <v>2019</v>
      </c>
      <c r="R143" s="32" t="s">
        <v>33</v>
      </c>
      <c r="S143" s="81">
        <f>[1]Malaysia!BG2550</f>
        <v>108.868618036421</v>
      </c>
      <c r="T143" s="85">
        <f t="shared" ref="T143:T154" si="1768">+S143/S130*100-100</f>
        <v>-9.712245577049373</v>
      </c>
      <c r="U143" s="81">
        <f>[1]Malaysia!BG2552</f>
        <v>112.58000917135899</v>
      </c>
      <c r="V143" s="85">
        <f t="shared" ref="V143:V154" si="1769">+U143/U130*100-100</f>
        <v>-3.415415073423901</v>
      </c>
      <c r="W143" s="81">
        <f>[1]Malaysia!BG2553</f>
        <v>104.69978755403</v>
      </c>
      <c r="X143" s="85">
        <f t="shared" ref="X143:X154" si="1770">+W143/W130*100-100</f>
        <v>-10.398321985601896</v>
      </c>
      <c r="Y143" s="476">
        <v>2019</v>
      </c>
      <c r="Z143" s="32" t="s">
        <v>33</v>
      </c>
      <c r="AA143" s="81">
        <f>[1]Malaysia!BG2554</f>
        <v>109.517938913477</v>
      </c>
      <c r="AB143" s="85">
        <f t="shared" ref="AB143:AB154" si="1771">+AA143/AA130*100-100</f>
        <v>8.2413100034942346</v>
      </c>
      <c r="AC143" s="81">
        <f>[1]Malaysia!BG2556</f>
        <v>105.066580928793</v>
      </c>
      <c r="AD143" s="85">
        <f t="shared" ref="AD143:AD154" si="1772">+AC143/AC130*100-100</f>
        <v>-15.585580005577469</v>
      </c>
      <c r="AE143" s="81">
        <f>[1]Malaysia!BG2557</f>
        <v>106.501128523585</v>
      </c>
      <c r="AF143" s="85">
        <f t="shared" ref="AF143:AF154" si="1773">+AE143/AE130*100-100</f>
        <v>-2.0528802406083742</v>
      </c>
      <c r="AG143" s="476">
        <v>2019</v>
      </c>
      <c r="AH143" s="32" t="s">
        <v>33</v>
      </c>
      <c r="AI143" s="81">
        <f>[1]Malaysia!BG2562</f>
        <v>100.23855726865401</v>
      </c>
      <c r="AJ143" s="85">
        <f t="shared" ref="AJ143:AJ154" si="1774">+AI143/AI130*100-100</f>
        <v>-21.134240548853981</v>
      </c>
      <c r="AK143" s="81">
        <f>[1]Malaysia!BG2563</f>
        <v>123.364616436343</v>
      </c>
      <c r="AL143" s="85">
        <f t="shared" ref="AL143:AL154" si="1775">+AK143/AK130*100-100</f>
        <v>-4.6142311587743166</v>
      </c>
      <c r="AM143" s="81">
        <f>[1]Malaysia!BG2564</f>
        <v>101.726744964429</v>
      </c>
      <c r="AN143" s="85">
        <f t="shared" ref="AN143:AN154" si="1776">+AM143/AM130*100-100</f>
        <v>-14.806823077104369</v>
      </c>
      <c r="AO143" s="476">
        <v>2019</v>
      </c>
      <c r="AP143" s="32" t="s">
        <v>33</v>
      </c>
      <c r="AQ143" s="81">
        <f>[1]Malaysia!BG2566</f>
        <v>108.247940213454</v>
      </c>
      <c r="AR143" s="85">
        <f t="shared" ref="AR143:AR154" si="1777">+AQ143/AQ130*100-100</f>
        <v>-25.375298341464941</v>
      </c>
      <c r="AS143" s="81">
        <f>[1]Malaysia!BG2568</f>
        <v>102.47117368429301</v>
      </c>
      <c r="AT143" s="85">
        <f t="shared" ref="AT143:AT154" si="1778">+AS143/AS130*100-100</f>
        <v>-0.47646210564012392</v>
      </c>
      <c r="AU143" s="81">
        <f>[1]Malaysia!BG2569</f>
        <v>105.446267174243</v>
      </c>
      <c r="AV143" s="85">
        <f t="shared" ref="AV143:AV154" si="1779">+AU143/AU130*100-100</f>
        <v>-1.5829958782285019</v>
      </c>
      <c r="AW143" s="476">
        <v>2019</v>
      </c>
      <c r="AX143" s="32" t="s">
        <v>33</v>
      </c>
      <c r="AY143" s="81">
        <f>[1]Malaysia!BG2570</f>
        <v>120.35786695018101</v>
      </c>
      <c r="AZ143" s="85">
        <f t="shared" ref="AZ143:AZ154" si="1780">+AY143/AY130*100-100</f>
        <v>8.0169418067398368</v>
      </c>
      <c r="BA143" s="81">
        <f>[1]Malaysia!BG2571</f>
        <v>121.50528264504599</v>
      </c>
      <c r="BB143" s="85">
        <f t="shared" ref="BB143:BB154" si="1781">+BA143/BA130*100-100</f>
        <v>1.1907139169839382</v>
      </c>
      <c r="BC143" s="81">
        <f>[1]Malaysia!BG2572</f>
        <v>116.14217164309601</v>
      </c>
      <c r="BD143" s="85">
        <f t="shared" ref="BD143:BD154" si="1782">+BC143/BC130*100-100</f>
        <v>-4.8804343768069458</v>
      </c>
      <c r="BE143" s="476">
        <v>2019</v>
      </c>
      <c r="BF143" s="32" t="s">
        <v>33</v>
      </c>
      <c r="BG143" s="81">
        <f>[1]Malaysia!BG2573</f>
        <v>106.36721258268901</v>
      </c>
      <c r="BH143" s="85">
        <f t="shared" ref="BH143:BH154" si="1783">+BG143/BG130*100-100</f>
        <v>-0.75079515806933728</v>
      </c>
      <c r="BI143" s="81">
        <f>[1]Malaysia!BG2575</f>
        <v>100.50384792589701</v>
      </c>
      <c r="BJ143" s="85">
        <f t="shared" ref="BJ143:BJ154" si="1784">+BI143/BI130*100-100</f>
        <v>-8.9663519034782269</v>
      </c>
      <c r="BK143" s="81">
        <f>[1]Malaysia!BG2576</f>
        <v>123.44444012108499</v>
      </c>
      <c r="BL143" s="85">
        <f t="shared" ref="BL143:BL154" si="1785">+BK143/BK130*100-100</f>
        <v>-5.9948806131367149</v>
      </c>
      <c r="BM143" s="476">
        <v>2019</v>
      </c>
      <c r="BN143" s="32" t="s">
        <v>33</v>
      </c>
      <c r="BO143" s="81">
        <f>[1]Malaysia!BG2578</f>
        <v>123.332355899699</v>
      </c>
      <c r="BP143" s="85">
        <f t="shared" ref="BP143:BP154" si="1786">+BO143/BO130*100-100</f>
        <v>-10.401035210327976</v>
      </c>
      <c r="BQ143" s="478">
        <f>(([1]Malaysia!BG2580*[1]Malaysia!$H$2580)+([1]Malaysia!BG2581*[1]Malaysia!$H$2581)+([1]Malaysia!BG2582*[1]Malaysia!$H$2582))/$BQ$11</f>
        <v>138.02534416002905</v>
      </c>
      <c r="BR143" s="85">
        <f t="shared" ref="BR143:BR154" si="1787">+BQ143/BQ130*100-100</f>
        <v>11.541344516165424</v>
      </c>
      <c r="BS143" s="81">
        <f>[1]Malaysia!BG2583</f>
        <v>112.46915193358799</v>
      </c>
      <c r="BT143" s="85">
        <f t="shared" ref="BT143:BT154" si="1788">+BS143/BS130*100-100</f>
        <v>-3.199330874646634</v>
      </c>
      <c r="BU143" s="476">
        <v>2019</v>
      </c>
      <c r="BV143" s="32" t="s">
        <v>33</v>
      </c>
      <c r="BW143" s="81">
        <f>[1]Malaysia!BG2584</f>
        <v>124.34075976019101</v>
      </c>
      <c r="BX143" s="85">
        <f t="shared" ref="BX143:BX154" si="1789">+BW143/BW130*100-100</f>
        <v>2.9102321023909639</v>
      </c>
      <c r="BY143" s="81">
        <f>[1]Malaysia!BG2585</f>
        <v>117.288754814679</v>
      </c>
      <c r="BZ143" s="85">
        <f t="shared" ref="BZ143:BZ154" si="1790">+BY143/BY130*100-100</f>
        <v>6.5540228552957984</v>
      </c>
      <c r="CA143" s="81">
        <f>[1]Malaysia!BG2586</f>
        <v>101.77473842258399</v>
      </c>
      <c r="CB143" s="85">
        <f t="shared" ref="CB143:CB154" si="1791">+CA143/CA130*100-100</f>
        <v>-3.2980075604433097</v>
      </c>
      <c r="CC143" s="476">
        <v>2019</v>
      </c>
      <c r="CD143" s="32" t="s">
        <v>33</v>
      </c>
      <c r="CE143" s="81">
        <f>[1]Malaysia!BG2587</f>
        <v>118.65855245023199</v>
      </c>
      <c r="CF143" s="85">
        <f t="shared" ref="CF143:CF154" si="1792">+CE143/CE130*100-100</f>
        <v>12.227629056185194</v>
      </c>
      <c r="CG143" s="81">
        <f>[1]Malaysia!BG2589</f>
        <v>100.19298458901</v>
      </c>
      <c r="CH143" s="85">
        <f t="shared" ref="CH143:CH154" si="1793">+CG143/CG130*100-100</f>
        <v>-3.651190538077131</v>
      </c>
      <c r="CI143" s="81">
        <f>[1]Malaysia!BG2597</f>
        <v>134.859240350709</v>
      </c>
      <c r="CJ143" s="85">
        <f t="shared" ref="CJ143:CJ154" si="1794">+CI143/CI130*100-100</f>
        <v>9.6576718406001163</v>
      </c>
      <c r="CK143" s="476">
        <v>2019</v>
      </c>
      <c r="CL143" s="32" t="s">
        <v>33</v>
      </c>
      <c r="CM143" s="81">
        <f>[1]Malaysia!BG2603</f>
        <v>154.61334322748499</v>
      </c>
      <c r="CN143" s="85">
        <f t="shared" ref="CN143:CN154" si="1795">+CM143/CM130*100-100</f>
        <v>23.586924166106925</v>
      </c>
      <c r="CO143" s="81">
        <f>[1]Malaysia!BG2604</f>
        <v>119.73505864841999</v>
      </c>
      <c r="CP143" s="85">
        <f t="shared" ref="CP143:CP154" si="1796">+CO143/CO130*100-100</f>
        <v>-1.2202254315289878</v>
      </c>
      <c r="CQ143" s="81">
        <f>[1]Malaysia!BG2606</f>
        <v>114.16739541318699</v>
      </c>
      <c r="CR143" s="85">
        <f t="shared" ref="CR143:CR154" si="1797">+CQ143/CQ130*100-100</f>
        <v>-15.788549208589245</v>
      </c>
      <c r="CS143" s="476">
        <v>2019</v>
      </c>
      <c r="CT143" s="32" t="s">
        <v>33</v>
      </c>
      <c r="CU143" s="81">
        <f>[1]Malaysia!BG2608</f>
        <v>149.85234342328201</v>
      </c>
      <c r="CV143" s="85">
        <f t="shared" ref="CV143:CV154" si="1798">+CU143/CU130*100-100</f>
        <v>2.0483280661602805</v>
      </c>
      <c r="CW143" s="81">
        <f>[1]Malaysia!BG2609</f>
        <v>87.516924253837004</v>
      </c>
      <c r="CX143" s="85">
        <f t="shared" ref="CX143:CX154" si="1799">+CW143/CW130*100-100</f>
        <v>2.4245526862278552</v>
      </c>
      <c r="CY143" s="81">
        <f>[1]Malaysia!BG2610</f>
        <v>125.967358236998</v>
      </c>
      <c r="CZ143" s="85">
        <f t="shared" ref="CZ143:CZ154" si="1800">+CY143/CY130*100-100</f>
        <v>12.117286597679922</v>
      </c>
      <c r="DA143" s="476">
        <v>2019</v>
      </c>
      <c r="DB143" s="32" t="s">
        <v>33</v>
      </c>
      <c r="DC143" s="81">
        <f>[1]Malaysia!BG2611</f>
        <v>109.794526965263</v>
      </c>
      <c r="DD143" s="85">
        <f t="shared" ref="DD143:DD154" si="1801">+DC143/DC130*100-100</f>
        <v>17.257410635251304</v>
      </c>
      <c r="DE143" s="81">
        <f>[1]Malaysia!BG2613</f>
        <v>230.21992198120299</v>
      </c>
      <c r="DF143" s="85">
        <f t="shared" ref="DF143:DF154" si="1802">+DE143/DE130*100-100</f>
        <v>9.8930509445655446</v>
      </c>
      <c r="DG143" s="81">
        <f>[1]Malaysia!BG2616</f>
        <v>125.8469025492</v>
      </c>
      <c r="DH143" s="85">
        <f t="shared" ref="DH143:DH154" si="1803">+DG143/DG130*100-100</f>
        <v>3.6302977549983524</v>
      </c>
      <c r="DI143" s="476">
        <v>2019</v>
      </c>
      <c r="DJ143" s="32" t="s">
        <v>33</v>
      </c>
      <c r="DK143" s="81">
        <f>[1]Malaysia!BG2617</f>
        <v>115.369294722245</v>
      </c>
      <c r="DL143" s="85">
        <f t="shared" ref="DL143:DL154" si="1804">+DK143/DK130*100-100</f>
        <v>0.55506519502242213</v>
      </c>
      <c r="DM143" s="81">
        <f>[1]Malaysia!BG2618</f>
        <v>111.479320405604</v>
      </c>
      <c r="DN143" s="85">
        <f t="shared" ref="DN143:DN154" si="1805">+DM143/DM130*100-100</f>
        <v>23.387762157312579</v>
      </c>
      <c r="DO143" s="81">
        <f>[1]Malaysia!BG2619</f>
        <v>127.383160999423</v>
      </c>
      <c r="DP143" s="85">
        <f t="shared" ref="DP143:DP154" si="1806">+DO143/DO130*100-100</f>
        <v>-2.1245093656852703</v>
      </c>
      <c r="DQ143" s="476">
        <v>2019</v>
      </c>
      <c r="DR143" s="32" t="s">
        <v>33</v>
      </c>
      <c r="DS143" s="81">
        <f>[1]Malaysia!BG2620</f>
        <v>109.3185548668</v>
      </c>
      <c r="DT143" s="85">
        <f t="shared" ref="DT143:DT154" si="1807">+DS143/DS130*100-100</f>
        <v>3.2081456119216654</v>
      </c>
      <c r="DU143" s="81">
        <f>[1]Malaysia!BG2623</f>
        <v>115.08850651754101</v>
      </c>
      <c r="DV143" s="85">
        <f t="shared" ref="DV143:DV154" si="1808">+DU143/DU130*100-100</f>
        <v>6.1686486834896073</v>
      </c>
      <c r="DW143" s="81">
        <f>[1]Malaysia!BG2624</f>
        <v>127.561792145597</v>
      </c>
      <c r="DX143" s="85">
        <f t="shared" ref="DX143:DX154" si="1809">+DW143/DW130*100-100</f>
        <v>7.9049694623351598</v>
      </c>
      <c r="DY143" s="476">
        <v>2019</v>
      </c>
      <c r="DZ143" s="32" t="s">
        <v>33</v>
      </c>
      <c r="EA143" s="81">
        <f>[1]Malaysia!BG2626</f>
        <v>120.71894248145399</v>
      </c>
      <c r="EB143" s="85">
        <f t="shared" ref="EB143:EB154" si="1810">+EA143/EA130*100-100</f>
        <v>3.8228115487463299</v>
      </c>
      <c r="EC143" s="81">
        <f>[1]Malaysia!BG2628</f>
        <v>101.622108125805</v>
      </c>
      <c r="ED143" s="85">
        <f t="shared" ref="ED143:ED154" si="1811">+EC143/EC130*100-100</f>
        <v>1.0890703598089146</v>
      </c>
      <c r="EE143" s="81">
        <f>[1]Malaysia!BG2629</f>
        <v>109.883883016523</v>
      </c>
      <c r="EF143" s="85">
        <f t="shared" ref="EF143:EF154" si="1812">+EE143/EE130*100-100</f>
        <v>-0.43433191480926325</v>
      </c>
      <c r="EG143" s="476">
        <v>2019</v>
      </c>
      <c r="EH143" s="32" t="s">
        <v>33</v>
      </c>
      <c r="EI143" s="81">
        <f>[1]Malaysia!BG2630</f>
        <v>120.521021424587</v>
      </c>
      <c r="EJ143" s="85">
        <f t="shared" ref="EJ143:EJ154" si="1813">+EI143/EI130*100-100</f>
        <v>4.682776210783544</v>
      </c>
      <c r="EK143" s="81">
        <f>[1]Malaysia!BG2632</f>
        <v>109.516154727843</v>
      </c>
      <c r="EL143" s="85">
        <f t="shared" ref="EL143:EL154" si="1814">+EK143/EK130*100-100</f>
        <v>5.6367240666563845</v>
      </c>
      <c r="EM143" s="81">
        <f>[1]Malaysia!BG2634</f>
        <v>116.61656502138899</v>
      </c>
      <c r="EN143" s="85">
        <f t="shared" ref="EN143:EN154" si="1815">+EM143/EM130*100-100</f>
        <v>4.2331261949241537</v>
      </c>
      <c r="EO143" s="476">
        <v>2019</v>
      </c>
      <c r="EP143" s="32" t="s">
        <v>33</v>
      </c>
      <c r="EQ143" s="81">
        <f>[1]Malaysia!BG2636</f>
        <v>118.044302164345</v>
      </c>
      <c r="ER143" s="85">
        <f t="shared" ref="ER143:ER154" si="1816">+EQ143/EQ130*100-100</f>
        <v>0.36486378961633648</v>
      </c>
      <c r="ES143" s="81">
        <f>[1]Malaysia!BG2637</f>
        <v>129.22042078975599</v>
      </c>
      <c r="ET143" s="85">
        <f t="shared" ref="ET143:ET154" si="1817">+ES143/ES130*100-100</f>
        <v>11.617741896348036</v>
      </c>
      <c r="EU143" s="81">
        <f>[1]Malaysia!BG2638</f>
        <v>127.454073974094</v>
      </c>
      <c r="EV143" s="85">
        <f t="shared" ref="EV143:EV154" si="1818">+EU143/EU130*100-100</f>
        <v>9.9722978219788558</v>
      </c>
      <c r="EW143" s="476">
        <v>2019</v>
      </c>
      <c r="EX143" s="32" t="s">
        <v>33</v>
      </c>
      <c r="EY143" s="81">
        <f>[1]Malaysia!BG2639</f>
        <v>132.364244908807</v>
      </c>
      <c r="EZ143" s="85">
        <f t="shared" ref="EZ143:EZ154" si="1819">+EY143/EY130*100-100</f>
        <v>15.719532413496466</v>
      </c>
      <c r="FA143" s="81">
        <f>[1]Malaysia!BG2640</f>
        <v>102.541055701346</v>
      </c>
      <c r="FB143" s="85">
        <f t="shared" ref="FB143:FB154" si="1820">+FA143/FA130*100-100</f>
        <v>-5.8826530003652664</v>
      </c>
      <c r="FC143" s="81">
        <f>[1]Malaysia!BG2641</f>
        <v>130.196308148752</v>
      </c>
      <c r="FD143" s="85">
        <f t="shared" ref="FD143:FD154" si="1821">+FC143/FC130*100-100</f>
        <v>23.70188268087368</v>
      </c>
      <c r="FE143" s="476">
        <v>2019</v>
      </c>
      <c r="FF143" s="32" t="s">
        <v>33</v>
      </c>
      <c r="FG143" s="81">
        <f>[1]Malaysia!BG2643</f>
        <v>113.103440723791</v>
      </c>
      <c r="FH143" s="85">
        <f t="shared" ref="FH143:FH154" si="1822">+FG143/FG130*100-100</f>
        <v>2.0450202394244599</v>
      </c>
      <c r="FI143" s="81">
        <f>[1]Malaysia!BG2645</f>
        <v>97.093253715182001</v>
      </c>
      <c r="FJ143" s="85">
        <f t="shared" ref="FJ143:FJ154" si="1823">+FI143/FI130*100-100</f>
        <v>5.8555225763853258</v>
      </c>
      <c r="FK143" s="81">
        <f>[1]Malaysia!BG2649</f>
        <v>104.572697202767</v>
      </c>
      <c r="FL143" s="85">
        <f t="shared" ref="FL143:FL154" si="1824">+FK143/FK130*100-100</f>
        <v>2.5084139076793974</v>
      </c>
      <c r="FM143" s="476">
        <v>2019</v>
      </c>
      <c r="FN143" s="32" t="s">
        <v>33</v>
      </c>
      <c r="FO143" s="81">
        <f>[1]Malaysia!BG2650</f>
        <v>100.45434597171599</v>
      </c>
      <c r="FP143" s="85">
        <f t="shared" ref="FP143:FP154" si="1825">+FO143/FO130*100-100</f>
        <v>-0.23684677909987784</v>
      </c>
      <c r="FQ143" s="81">
        <f>[1]Malaysia!BG2652</f>
        <v>113.383065238119</v>
      </c>
      <c r="FR143" s="85">
        <f t="shared" ref="FR143:FR154" si="1826">+FQ143/FQ130*100-100</f>
        <v>-1.2820967529644633</v>
      </c>
      <c r="FS143" s="81">
        <f>[1]Malaysia!BG2653</f>
        <v>117.450556689018</v>
      </c>
      <c r="FT143" s="85">
        <f t="shared" ref="FT143:FT154" si="1827">+FS143/FS130*100-100</f>
        <v>11.01194706698297</v>
      </c>
      <c r="FU143" s="476">
        <v>2019</v>
      </c>
      <c r="FV143" s="32" t="s">
        <v>33</v>
      </c>
      <c r="FW143" s="81">
        <f>[1]Malaysia!BG2654</f>
        <v>118.362409037642</v>
      </c>
      <c r="FX143" s="85">
        <f t="shared" ref="FX143:FX154" si="1828">+FW143/FW130*100-100</f>
        <v>8.0840015417731621</v>
      </c>
      <c r="FY143" s="81">
        <f>[1]Malaysia!BG2655</f>
        <v>106.928494309492</v>
      </c>
      <c r="FZ143" s="85">
        <f t="shared" ref="FZ143:FZ154" si="1829">+FY143/FY130*100-100</f>
        <v>-0.2050363910087043</v>
      </c>
      <c r="GA143" s="81">
        <f>[1]Malaysia!BG2656</f>
        <v>109.15813329711099</v>
      </c>
      <c r="GB143" s="85">
        <f t="shared" ref="GB143:GB154" si="1830">+GA143/GA130*100-100</f>
        <v>1.8943685743282117</v>
      </c>
      <c r="GC143" s="476">
        <v>2019</v>
      </c>
      <c r="GD143" s="32" t="s">
        <v>33</v>
      </c>
      <c r="GE143" s="81">
        <f>[1]Malaysia!BG2657</f>
        <v>114.769981206848</v>
      </c>
      <c r="GF143" s="85">
        <f t="shared" ref="GF143:GF154" si="1831">+GE143/GE130*100-100</f>
        <v>4.7050196856273061</v>
      </c>
      <c r="GG143" s="81">
        <f>[1]Malaysia!BG2658</f>
        <v>112.398405125605</v>
      </c>
      <c r="GH143" s="85">
        <f t="shared" ref="GH143:GH154" si="1832">+GG143/GG130*100-100</f>
        <v>2.1360750259770356</v>
      </c>
      <c r="GI143" s="81">
        <f>[1]Malaysia!BG2659</f>
        <v>101.945074983788</v>
      </c>
      <c r="GJ143" s="85">
        <f t="shared" ref="GJ143:GJ154" si="1833">+GI143/GI130*100-100</f>
        <v>6.0580352429735882</v>
      </c>
      <c r="GK143" s="476">
        <v>2019</v>
      </c>
      <c r="GL143" s="32" t="s">
        <v>33</v>
      </c>
      <c r="GM143" s="81">
        <f>[1]Malaysia!BG2660</f>
        <v>113.623897648293</v>
      </c>
      <c r="GN143" s="85">
        <f t="shared" ref="GN143:GN154" si="1834">+GM143/GM130*100-100</f>
        <v>15.382762757240755</v>
      </c>
      <c r="GO143" s="81">
        <f>[1]Malaysia!BG2661</f>
        <v>137.68591328981401</v>
      </c>
      <c r="GP143" s="85">
        <f t="shared" ref="GP143:GP154" si="1835">+GO143/GO130*100-100</f>
        <v>11.027076988129807</v>
      </c>
      <c r="GQ143" s="81">
        <f>[1]Malaysia!BG2662</f>
        <v>109.78416097169099</v>
      </c>
      <c r="GR143" s="85">
        <f t="shared" ref="GR143:GR154" si="1836">+GQ143/GQ130*100-100</f>
        <v>-7.1226759926964434</v>
      </c>
      <c r="GS143" s="476">
        <v>2019</v>
      </c>
      <c r="GT143" s="32" t="s">
        <v>33</v>
      </c>
      <c r="GU143" s="81">
        <f>[1]Malaysia!BG2665</f>
        <v>134.02927046608599</v>
      </c>
      <c r="GV143" s="85">
        <f t="shared" ref="GV143:GV154" si="1837">+GU143/GU130*100-100</f>
        <v>6.6583162151163151</v>
      </c>
      <c r="GW143" s="81">
        <f>[1]Malaysia!BG2667</f>
        <v>107.81886933033201</v>
      </c>
      <c r="GX143" s="85">
        <f t="shared" ref="GX143:GX154" si="1838">+GW143/GW130*100-100</f>
        <v>1.2883274404339602</v>
      </c>
      <c r="GY143" s="81">
        <f>[1]Malaysia!BG2668</f>
        <v>123.12411543575</v>
      </c>
      <c r="GZ143" s="85">
        <f t="shared" ref="GZ143:GZ154" si="1839">+GY143/GY130*100-100</f>
        <v>15.284258674746965</v>
      </c>
      <c r="HA143" s="476">
        <v>2019</v>
      </c>
      <c r="HB143" s="32" t="s">
        <v>33</v>
      </c>
      <c r="HC143" s="81">
        <f>[1]Malaysia!BG2669</f>
        <v>119.637018430659</v>
      </c>
      <c r="HD143" s="85">
        <f t="shared" ref="HD143:HD154" si="1840">+HC143/HC130*100-100</f>
        <v>4.9896351560904151</v>
      </c>
      <c r="HE143" s="81">
        <f>[1]Malaysia!BG2670</f>
        <v>102.666429112774</v>
      </c>
      <c r="HF143" s="85">
        <f t="shared" ref="HF143:HF154" si="1841">+HE143/HE130*100-100</f>
        <v>-0.59291857005283077</v>
      </c>
      <c r="HG143" s="81">
        <f>[1]Malaysia!BG2671</f>
        <v>121.724720278975</v>
      </c>
      <c r="HH143" s="85">
        <f t="shared" ref="HH143:HH154" si="1842">+HG143/HG130*100-100</f>
        <v>25.013165562848116</v>
      </c>
      <c r="HI143" s="476">
        <v>2019</v>
      </c>
      <c r="HJ143" s="32" t="s">
        <v>33</v>
      </c>
      <c r="HK143" s="81">
        <f>[1]Malaysia!BG2672</f>
        <v>109.083579062887</v>
      </c>
      <c r="HL143" s="85">
        <f t="shared" ref="HL143:HL154" si="1843">+HK143/HK130*100-100</f>
        <v>0.14917429820270911</v>
      </c>
      <c r="HM143" s="81">
        <f>[1]Malaysia!BG2673</f>
        <v>107.819449442813</v>
      </c>
      <c r="HN143" s="85">
        <f t="shared" ref="HN143:HN154" si="1844">+HM143/HM130*100-100</f>
        <v>-26.08363039005333</v>
      </c>
      <c r="HO143" s="81">
        <f>[1]Malaysia!BG2675</f>
        <v>116.964764634373</v>
      </c>
      <c r="HP143" s="85">
        <f t="shared" ref="HP143:HP154" si="1845">+HO143/HO130*100-100</f>
        <v>9.7892511541678289</v>
      </c>
      <c r="HQ143" s="476">
        <v>2019</v>
      </c>
      <c r="HR143" s="32" t="s">
        <v>33</v>
      </c>
      <c r="HS143" s="81">
        <f>[1]Malaysia!BG2676</f>
        <v>120.677254430202</v>
      </c>
      <c r="HT143" s="85">
        <f t="shared" ref="HT143:HT154" si="1846">+HS143/HS130*100-100</f>
        <v>21.250107946574431</v>
      </c>
      <c r="HU143" s="81">
        <f>[1]Malaysia!BG2677</f>
        <v>113.316819594821</v>
      </c>
      <c r="HV143" s="85">
        <f t="shared" ref="HV143:HV154" si="1847">+HU143/HU130*100-100</f>
        <v>4.1148333327397637</v>
      </c>
      <c r="HW143" s="81">
        <f>[1]Malaysia!BG2678</f>
        <v>101.642648870633</v>
      </c>
      <c r="HX143" s="85">
        <f t="shared" ref="HX143:HX154" si="1848">+HW143/HW130*100-100</f>
        <v>-1.2518467286066226</v>
      </c>
      <c r="HY143" s="476">
        <v>2019</v>
      </c>
      <c r="HZ143" s="32" t="s">
        <v>33</v>
      </c>
      <c r="IA143" s="81">
        <f>[1]Malaysia!BG2680</f>
        <v>108.40586383378201</v>
      </c>
      <c r="IB143" s="85">
        <f t="shared" ref="IB143:IB154" si="1849">+IA143/IA130*100-100</f>
        <v>-12.46918735585497</v>
      </c>
      <c r="IC143" s="81">
        <f>[1]Malaysia!BG2812</f>
        <v>100.90353247367</v>
      </c>
      <c r="ID143" s="85">
        <f t="shared" ref="ID143:ID154" si="1850">+IC143/IC130*100-100</f>
        <v>6.5360590883861249</v>
      </c>
      <c r="IE143" s="81">
        <f>[1]Malaysia!BG2689</f>
        <v>116.882923657953</v>
      </c>
      <c r="IF143" s="85">
        <f t="shared" ref="IF143:IF154" si="1851">+IE143/IE130*100-100</f>
        <v>4.7602582297481035</v>
      </c>
      <c r="IG143" s="476">
        <v>2019</v>
      </c>
      <c r="IH143" s="32" t="s">
        <v>33</v>
      </c>
      <c r="II143" s="81">
        <f>[1]Malaysia!BG2690</f>
        <v>112.85317762902299</v>
      </c>
      <c r="IJ143" s="85">
        <f t="shared" ref="IJ143:IJ154" si="1852">+II143/II130*100-100</f>
        <v>4.2571840225208177</v>
      </c>
      <c r="IK143" s="81">
        <f>[1]Malaysia!BG2691</f>
        <v>106.960704788732</v>
      </c>
      <c r="IL143" s="85">
        <f t="shared" ref="IL143:IL154" si="1853">+IK143/IK130*100-100</f>
        <v>12.400450439873993</v>
      </c>
      <c r="IM143" s="81">
        <f>[1]Malaysia!BG2694</f>
        <v>132.114258603682</v>
      </c>
      <c r="IN143" s="85">
        <f t="shared" ref="IN143:IN154" si="1854">+IM143/IM130*100-100</f>
        <v>27.827243117212205</v>
      </c>
      <c r="IO143" s="81">
        <f>[1]Malaysia!BG2695</f>
        <v>128.14512918674399</v>
      </c>
      <c r="IP143" s="85">
        <f t="shared" ref="IP143:IP154" si="1855">+IO143/IO130*100-100</f>
        <v>7.5609548113975791</v>
      </c>
      <c r="IQ143" s="476">
        <v>2019</v>
      </c>
      <c r="IR143" s="32" t="s">
        <v>33</v>
      </c>
      <c r="IS143" s="81">
        <f>[1]Malaysia!BG2697</f>
        <v>113.447087112259</v>
      </c>
      <c r="IT143" s="85">
        <f t="shared" ref="IT143:IT154" si="1856">+IS143/IS130*100-100</f>
        <v>1.3699744594291303</v>
      </c>
      <c r="IU143" s="81">
        <f>[1]Malaysia!BG2698</f>
        <v>227.31806047847201</v>
      </c>
      <c r="IV143" s="85">
        <f t="shared" ref="IV143:IV154" si="1857">+IU143/IU130*100-100</f>
        <v>-13.46051273281401</v>
      </c>
      <c r="IW143" s="81">
        <f>[1]Malaysia!BG2699</f>
        <v>126.851542723915</v>
      </c>
      <c r="IX143" s="85">
        <f t="shared" ref="IX143:IX154" si="1858">+IW143/IW130*100-100</f>
        <v>8.6020914421577714</v>
      </c>
      <c r="IY143" s="476">
        <v>2019</v>
      </c>
      <c r="IZ143" s="32" t="s">
        <v>33</v>
      </c>
      <c r="JA143" s="81">
        <f>[1]Malaysia!BG2701</f>
        <v>118.13710219620999</v>
      </c>
      <c r="JB143" s="85">
        <f t="shared" ref="JB143:JB154" si="1859">+JA143/JA130*100-100</f>
        <v>4.5642408997573085</v>
      </c>
      <c r="JC143" s="81">
        <f>[1]Malaysia!BG2702</f>
        <v>121.911992470722</v>
      </c>
      <c r="JD143" s="85">
        <f t="shared" ref="JD143:JD154" si="1860">+JC143/JC130*100-100</f>
        <v>9.2169559095277975</v>
      </c>
      <c r="JE143" s="81">
        <f>[1]Malaysia!BG2703</f>
        <v>140.640566802969</v>
      </c>
      <c r="JF143" s="85">
        <f t="shared" ref="JF143:JF154" si="1861">+JE143/JE130*100-100</f>
        <v>3.1172550262372738</v>
      </c>
      <c r="JG143" s="476">
        <v>2019</v>
      </c>
      <c r="JH143" s="32" t="s">
        <v>33</v>
      </c>
      <c r="JI143" s="81">
        <f>[1]Malaysia!BG2704</f>
        <v>110.148763977413</v>
      </c>
      <c r="JJ143" s="85">
        <f t="shared" ref="JJ143:JJ154" si="1862">+JI143/JI130*100-100</f>
        <v>10.822933117095218</v>
      </c>
      <c r="JK143" s="81">
        <f>[1]Malaysia!BG2705</f>
        <v>134.96092312740299</v>
      </c>
      <c r="JL143" s="85">
        <f t="shared" ref="JL143:JL154" si="1863">+JK143/JK130*100-100</f>
        <v>1.2002612251664999</v>
      </c>
      <c r="JM143" s="81">
        <f>[1]Malaysia!BG2706</f>
        <v>105.85350657797299</v>
      </c>
      <c r="JN143" s="85">
        <f t="shared" ref="JN143:JN154" si="1864">+JM143/JM130*100-100</f>
        <v>8.7245793125922688</v>
      </c>
      <c r="JO143" s="476">
        <v>2019</v>
      </c>
      <c r="JP143" s="32" t="s">
        <v>33</v>
      </c>
      <c r="JQ143" s="81">
        <f>[1]Malaysia!BG2707</f>
        <v>116.230112776393</v>
      </c>
      <c r="JR143" s="85">
        <f t="shared" ref="JR143:JR154" si="1865">+JQ143/JQ130*100-100</f>
        <v>-1.4243262630419906</v>
      </c>
      <c r="JS143" s="81">
        <f>[1]Malaysia!BG2708</f>
        <v>108.758902837825</v>
      </c>
      <c r="JT143" s="85">
        <f t="shared" ref="JT143:JT154" si="1866">+JS143/JS130*100-100</f>
        <v>-6.7980235342211586</v>
      </c>
      <c r="JU143" s="81">
        <f>[1]Malaysia!BG2709</f>
        <v>105.98106607299999</v>
      </c>
      <c r="JV143" s="85">
        <f t="shared" ref="JV143:JV154" si="1867">+JU143/JU130*100-100</f>
        <v>2.3694297856247601</v>
      </c>
      <c r="JW143" s="476">
        <v>2019</v>
      </c>
      <c r="JX143" s="32" t="s">
        <v>33</v>
      </c>
      <c r="JY143" s="81">
        <f>[1]Malaysia!BG2710</f>
        <v>118.70631965425</v>
      </c>
      <c r="JZ143" s="85">
        <f t="shared" ref="JZ143:JZ154" si="1868">+JY143/JY130*100-100</f>
        <v>12.553875682998637</v>
      </c>
      <c r="KA143" s="81">
        <f>[1]Malaysia!BG2711</f>
        <v>142.453457806779</v>
      </c>
      <c r="KB143" s="85">
        <f t="shared" ref="KB143:KB154" si="1869">+KA143/KA130*100-100</f>
        <v>4.2967066131620442</v>
      </c>
      <c r="KC143" s="81">
        <f>[1]Malaysia!BG2712</f>
        <v>101.72658258059499</v>
      </c>
      <c r="KD143" s="85">
        <f t="shared" ref="KD143:KD154" si="1870">+KC143/KC130*100-100</f>
        <v>0.12114641558555661</v>
      </c>
      <c r="KE143" s="476">
        <v>2019</v>
      </c>
      <c r="KF143" s="32" t="s">
        <v>33</v>
      </c>
      <c r="KG143" s="81">
        <f>[1]Malaysia!BG2714</f>
        <v>112.23693932501899</v>
      </c>
      <c r="KH143" s="85">
        <f t="shared" ref="KH143:KH154" si="1871">+KG143/KG130*100-100</f>
        <v>-9.7939842985893932</v>
      </c>
      <c r="KI143" s="81">
        <f>[1]Malaysia!BG2715</f>
        <v>104.194854533376</v>
      </c>
      <c r="KJ143" s="85">
        <f t="shared" ref="KJ143:KJ154" si="1872">+KI143/KI130*100-100</f>
        <v>-19.319227047411289</v>
      </c>
      <c r="KK143" s="81">
        <f>[1]Malaysia!BG2716</f>
        <v>122.28826592928201</v>
      </c>
      <c r="KL143" s="85">
        <f t="shared" ref="KL143:KL154" si="1873">+KK143/KK130*100-100</f>
        <v>6.0069730528290677</v>
      </c>
      <c r="KM143" s="476">
        <v>2019</v>
      </c>
      <c r="KN143" s="32" t="s">
        <v>33</v>
      </c>
      <c r="KO143" s="81">
        <f>[1]Malaysia!BG2717</f>
        <v>96.493784353906804</v>
      </c>
      <c r="KP143" s="85">
        <f t="shared" ref="KP143:KP154" si="1874">+KO143/KO130*100-100</f>
        <v>3.2743278828268956</v>
      </c>
      <c r="KQ143" s="81">
        <f>[1]Malaysia!BG2719</f>
        <v>135.270913531177</v>
      </c>
      <c r="KR143" s="85">
        <f t="shared" ref="KR143:KR154" si="1875">+KQ143/KQ130*100-100</f>
        <v>11.902227449265851</v>
      </c>
      <c r="KS143" s="81">
        <f>[1]Malaysia!BG2720</f>
        <v>108.893735013431</v>
      </c>
      <c r="KT143" s="85">
        <f t="shared" ref="KT143:KT154" si="1876">+KS143/KS130*100-100</f>
        <v>6.8741001078461323</v>
      </c>
      <c r="KU143" s="476">
        <v>2019</v>
      </c>
      <c r="KV143" s="32" t="s">
        <v>33</v>
      </c>
      <c r="KW143" s="81">
        <f>[1]Malaysia!BG2722</f>
        <v>127.30612827268099</v>
      </c>
      <c r="KX143" s="85">
        <f t="shared" ref="KX143:KX154" si="1877">+KW143/KW130*100-100</f>
        <v>6.6212206252104266</v>
      </c>
      <c r="KY143" s="81">
        <f>[1]Malaysia!BG2723</f>
        <v>127.50086715893799</v>
      </c>
      <c r="KZ143" s="85">
        <f t="shared" ref="KZ143:KZ154" si="1878">+KY143/KY130*100-100</f>
        <v>1.698793081447775</v>
      </c>
      <c r="LA143" s="81">
        <f>[1]Malaysia!BG2726</f>
        <v>121.203881309864</v>
      </c>
      <c r="LB143" s="85">
        <f t="shared" ref="LB143:LB154" si="1879">+LA143/LA130*100-100</f>
        <v>12.746317450971461</v>
      </c>
      <c r="LC143" s="476">
        <v>2019</v>
      </c>
      <c r="LD143" s="32" t="s">
        <v>33</v>
      </c>
      <c r="LE143" s="81">
        <f>[1]Malaysia!BG2729</f>
        <v>149.60350061448099</v>
      </c>
      <c r="LF143" s="85">
        <f t="shared" ref="LF143:LF154" si="1880">+LE143/LE130*100-100</f>
        <v>23.100634734005254</v>
      </c>
      <c r="LG143" s="81">
        <f>[1]Malaysia!BG2730</f>
        <v>154.76164311687401</v>
      </c>
      <c r="LH143" s="85">
        <f t="shared" ref="LH143:LH154" si="1881">+LG143/LG130*100-100</f>
        <v>-1.0860431710468532</v>
      </c>
      <c r="LI143" s="81">
        <f>[1]Malaysia!BG2731</f>
        <v>129.196206406139</v>
      </c>
      <c r="LJ143" s="85">
        <f t="shared" ref="LJ143:LJ154" si="1882">+LI143/LI130*100-100</f>
        <v>13.287789896765872</v>
      </c>
      <c r="LK143" s="476">
        <v>2019</v>
      </c>
      <c r="LL143" s="32" t="s">
        <v>33</v>
      </c>
      <c r="LM143" s="81">
        <f>[1]Malaysia!BG2733</f>
        <v>122.167069255163</v>
      </c>
      <c r="LN143" s="85">
        <f t="shared" ref="LN143:LN154" si="1883">+LM143/LM130*100-100</f>
        <v>-5.0936487235752566</v>
      </c>
      <c r="LO143" s="81">
        <f>[1]Malaysia!BG2735</f>
        <v>131.89303619601901</v>
      </c>
      <c r="LP143" s="85">
        <f t="shared" ref="LP143:LP154" si="1884">+LO143/LO130*100-100</f>
        <v>1.2903652797217688</v>
      </c>
      <c r="LQ143" s="81">
        <f>[1]Malaysia!BG2737</f>
        <v>116.091839244943</v>
      </c>
      <c r="LR143" s="85">
        <f t="shared" ref="LR143:LR154" si="1885">+LQ143/LQ130*100-100</f>
        <v>1.2318690580337375</v>
      </c>
      <c r="LS143" s="476">
        <v>2019</v>
      </c>
      <c r="LT143" s="32" t="s">
        <v>33</v>
      </c>
      <c r="LU143" s="81">
        <f>[1]Malaysia!BG2740</f>
        <v>101.487668418428</v>
      </c>
      <c r="LV143" s="85">
        <f t="shared" ref="LV143:LV154" si="1886">+LU143/LU130*100-100</f>
        <v>-6.9493639867680912</v>
      </c>
      <c r="LW143" s="81">
        <f>[1]Malaysia!BG2745</f>
        <v>104.550734627816</v>
      </c>
      <c r="LX143" s="85">
        <f t="shared" ref="LX143:LX154" si="1887">+LW143/LW130*100-100</f>
        <v>15.768498757077936</v>
      </c>
      <c r="LY143" s="81">
        <f>[1]Malaysia!BG2746</f>
        <v>105.640663933886</v>
      </c>
      <c r="LZ143" s="85">
        <f t="shared" ref="LZ143:LZ154" si="1888">+LY143/LY130*100-100</f>
        <v>10.254846407150069</v>
      </c>
      <c r="MA143" s="476">
        <v>2019</v>
      </c>
      <c r="MB143" s="32" t="s">
        <v>33</v>
      </c>
      <c r="MC143" s="81">
        <f>[1]Malaysia!BG2749</f>
        <v>162.275233536191</v>
      </c>
      <c r="MD143" s="85">
        <f t="shared" ref="MD143:MD154" si="1889">+MC143/MC130*100-100</f>
        <v>4.7201074327310977</v>
      </c>
      <c r="ME143" s="81">
        <f>[1]Malaysia!BG2750</f>
        <v>94.910096605272898</v>
      </c>
      <c r="MF143" s="85">
        <f t="shared" ref="MF143:MF154" si="1890">+ME143/ME130*100-100</f>
        <v>-3.9611409287247739</v>
      </c>
      <c r="MG143" s="81">
        <f>[1]Malaysia!BG2753</f>
        <v>142.39076968468601</v>
      </c>
      <c r="MH143" s="85">
        <f t="shared" ref="MH143:MH154" si="1891">+MG143/MG130*100-100</f>
        <v>35.515528972880475</v>
      </c>
      <c r="MI143" s="476">
        <v>2019</v>
      </c>
      <c r="MJ143" s="32" t="s">
        <v>33</v>
      </c>
      <c r="MK143" s="81">
        <f>[1]Malaysia!BG2755</f>
        <v>99.882192832595607</v>
      </c>
      <c r="ML143" s="85">
        <f t="shared" ref="ML143:ML154" si="1892">+MK143/MK130*100-100</f>
        <v>20.645271154304993</v>
      </c>
      <c r="MM143" s="81">
        <f>[1]Malaysia!BG2758</f>
        <v>130.75280700754001</v>
      </c>
      <c r="MN143" s="85">
        <f t="shared" ref="MN143:MN154" si="1893">+MM143/MM130*100-100</f>
        <v>7.0950900499552318</v>
      </c>
      <c r="MO143" s="81">
        <f>[1]Malaysia!BG2774</f>
        <v>139.31545808935701</v>
      </c>
      <c r="MP143" s="85">
        <f t="shared" ref="MP143:MP154" si="1894">+MO143/MO130*100-100</f>
        <v>13.716720312622741</v>
      </c>
      <c r="MQ143"/>
      <c r="MR143"/>
      <c r="MS143"/>
      <c r="MT143"/>
      <c r="MU143"/>
      <c r="MV143"/>
    </row>
    <row r="144" spans="1:360" s="458" customFormat="1" ht="15" customHeight="1">
      <c r="A144" s="476"/>
      <c r="B144" s="32" t="s">
        <v>34</v>
      </c>
      <c r="C144" s="81">
        <f>[1]Malaysia!BH$2918</f>
        <v>92.396812914616504</v>
      </c>
      <c r="D144" s="85">
        <f t="shared" si="1762"/>
        <v>-2.1499609562652608</v>
      </c>
      <c r="E144" s="499">
        <f>[1]Malaysia!BH2919</f>
        <v>91.513177511512495</v>
      </c>
      <c r="F144" s="85">
        <f t="shared" si="1763"/>
        <v>-3.0438772155880542</v>
      </c>
      <c r="G144" s="499">
        <f>[1]Malaysia!BH2920</f>
        <v>93.232345004276894</v>
      </c>
      <c r="H144" s="85">
        <f t="shared" si="1764"/>
        <v>-1.3054175717184791</v>
      </c>
      <c r="I144" s="32"/>
      <c r="J144" s="32" t="s">
        <v>34</v>
      </c>
      <c r="K144" s="81">
        <f>[1]Malaysia!BH2547</f>
        <v>92.851481142712203</v>
      </c>
      <c r="L144" s="85">
        <f t="shared" si="1765"/>
        <v>15.021764142969388</v>
      </c>
      <c r="M144" s="81">
        <f>[1]Malaysia!BH2548</f>
        <v>113.23060855082799</v>
      </c>
      <c r="N144" s="85">
        <f t="shared" si="1766"/>
        <v>27.183824962475128</v>
      </c>
      <c r="O144" s="81">
        <f>[1]Malaysia!BH2549</f>
        <v>91.764327550122005</v>
      </c>
      <c r="P144" s="85">
        <f t="shared" si="1767"/>
        <v>8.0317022914028229</v>
      </c>
      <c r="Q144" s="32"/>
      <c r="R144" s="32" t="s">
        <v>34</v>
      </c>
      <c r="S144" s="81">
        <f>[1]Malaysia!BH2550</f>
        <v>92.153348322868695</v>
      </c>
      <c r="T144" s="85">
        <f t="shared" si="1768"/>
        <v>-13.778848713836595</v>
      </c>
      <c r="U144" s="81">
        <f>[1]Malaysia!BH2552</f>
        <v>110.268489136358</v>
      </c>
      <c r="V144" s="85">
        <f t="shared" si="1769"/>
        <v>-3.0351335386085196</v>
      </c>
      <c r="W144" s="81">
        <f>[1]Malaysia!BH2553</f>
        <v>102.191231253628</v>
      </c>
      <c r="X144" s="85">
        <f t="shared" si="1770"/>
        <v>-2.0080419305262893</v>
      </c>
      <c r="Y144" s="32"/>
      <c r="Z144" s="32" t="s">
        <v>34</v>
      </c>
      <c r="AA144" s="81">
        <f>[1]Malaysia!BH2554</f>
        <v>112.643481663359</v>
      </c>
      <c r="AB144" s="85">
        <f t="shared" si="1771"/>
        <v>6.8619507790671292</v>
      </c>
      <c r="AC144" s="81">
        <f>[1]Malaysia!BH2556</f>
        <v>105.98822294089101</v>
      </c>
      <c r="AD144" s="85">
        <f t="shared" si="1772"/>
        <v>-9.7632557400849578</v>
      </c>
      <c r="AE144" s="81">
        <f>[1]Malaysia!BH2557</f>
        <v>101.11912173078601</v>
      </c>
      <c r="AF144" s="85">
        <f t="shared" si="1773"/>
        <v>-4.8702237235375208</v>
      </c>
      <c r="AG144" s="32"/>
      <c r="AH144" s="32" t="s">
        <v>34</v>
      </c>
      <c r="AI144" s="81">
        <f>[1]Malaysia!BH2562</f>
        <v>97.8930797511631</v>
      </c>
      <c r="AJ144" s="85">
        <f t="shared" si="1774"/>
        <v>-23.560097129340136</v>
      </c>
      <c r="AK144" s="81">
        <f>[1]Malaysia!BH2563</f>
        <v>120.80251258325001</v>
      </c>
      <c r="AL144" s="85">
        <f t="shared" si="1775"/>
        <v>1.3451520054039889</v>
      </c>
      <c r="AM144" s="81">
        <f>[1]Malaysia!BH2564</f>
        <v>100.34412175560701</v>
      </c>
      <c r="AN144" s="85">
        <f t="shared" si="1776"/>
        <v>-5.8840000734108457</v>
      </c>
      <c r="AO144" s="32"/>
      <c r="AP144" s="32" t="s">
        <v>34</v>
      </c>
      <c r="AQ144" s="81">
        <f>[1]Malaysia!BH2566</f>
        <v>107.69955943826</v>
      </c>
      <c r="AR144" s="85">
        <f t="shared" si="1777"/>
        <v>-10.820600152677912</v>
      </c>
      <c r="AS144" s="81">
        <f>[1]Malaysia!BH2568</f>
        <v>105.47840701316299</v>
      </c>
      <c r="AT144" s="85">
        <f t="shared" si="1778"/>
        <v>3.1145996571090535</v>
      </c>
      <c r="AU144" s="81">
        <f>[1]Malaysia!BH2569</f>
        <v>105.453341576426</v>
      </c>
      <c r="AV144" s="85">
        <f t="shared" si="1779"/>
        <v>-3.6353131041659879</v>
      </c>
      <c r="AW144" s="32"/>
      <c r="AX144" s="32" t="s">
        <v>34</v>
      </c>
      <c r="AY144" s="81">
        <f>[1]Malaysia!BH2570</f>
        <v>119.884047023755</v>
      </c>
      <c r="AZ144" s="85">
        <f t="shared" si="1780"/>
        <v>1.2929716985147053</v>
      </c>
      <c r="BA144" s="81">
        <f>[1]Malaysia!BH2571</f>
        <v>119.10522585654699</v>
      </c>
      <c r="BB144" s="85">
        <f t="shared" si="1781"/>
        <v>-0.50426624695343492</v>
      </c>
      <c r="BC144" s="81">
        <f>[1]Malaysia!BH2572</f>
        <v>112.649742230809</v>
      </c>
      <c r="BD144" s="85">
        <f t="shared" si="1782"/>
        <v>1.0526717740766145</v>
      </c>
      <c r="BE144" s="32"/>
      <c r="BF144" s="32" t="s">
        <v>34</v>
      </c>
      <c r="BG144" s="81">
        <f>[1]Malaysia!BH2573</f>
        <v>108.57509369560501</v>
      </c>
      <c r="BH144" s="85">
        <f t="shared" si="1783"/>
        <v>2.8382949777793414</v>
      </c>
      <c r="BI144" s="81">
        <f>[1]Malaysia!BH2575</f>
        <v>100.26524549401699</v>
      </c>
      <c r="BJ144" s="85">
        <f t="shared" si="1784"/>
        <v>-10.09715150664951</v>
      </c>
      <c r="BK144" s="81">
        <f>[1]Malaysia!BH2576</f>
        <v>116.13012152893999</v>
      </c>
      <c r="BL144" s="85">
        <f t="shared" si="1785"/>
        <v>-6.4104500858066302</v>
      </c>
      <c r="BM144" s="32"/>
      <c r="BN144" s="32" t="s">
        <v>34</v>
      </c>
      <c r="BO144" s="81">
        <f>[1]Malaysia!BH2578</f>
        <v>113.48842776510401</v>
      </c>
      <c r="BP144" s="85">
        <f t="shared" si="1786"/>
        <v>0.65293027287694372</v>
      </c>
      <c r="BQ144" s="478">
        <f>(([1]Malaysia!BH2580*[1]Malaysia!$H$2580)+([1]Malaysia!BH2581*[1]Malaysia!$H$2581)+([1]Malaysia!BH2582*[1]Malaysia!$H$2582))/$BQ$11</f>
        <v>108.56692325514315</v>
      </c>
      <c r="BR144" s="85">
        <f t="shared" si="1787"/>
        <v>9.3552695866165152</v>
      </c>
      <c r="BS144" s="81">
        <f>[1]Malaysia!BH2583</f>
        <v>106.385679212665</v>
      </c>
      <c r="BT144" s="85">
        <f t="shared" si="1788"/>
        <v>-1.8561481088536453</v>
      </c>
      <c r="BU144" s="32"/>
      <c r="BV144" s="32" t="s">
        <v>34</v>
      </c>
      <c r="BW144" s="81">
        <f>[1]Malaysia!BH2584</f>
        <v>107.060100796214</v>
      </c>
      <c r="BX144" s="85">
        <f t="shared" si="1789"/>
        <v>11.742534711829649</v>
      </c>
      <c r="BY144" s="81">
        <f>[1]Malaysia!BH2585</f>
        <v>116.936952083815</v>
      </c>
      <c r="BZ144" s="85">
        <f t="shared" si="1790"/>
        <v>6.7648851420240419</v>
      </c>
      <c r="CA144" s="81">
        <f>[1]Malaysia!BH2586</f>
        <v>103.627985672872</v>
      </c>
      <c r="CB144" s="85">
        <f t="shared" si="1791"/>
        <v>-6.0662960677416606</v>
      </c>
      <c r="CC144" s="32"/>
      <c r="CD144" s="32" t="s">
        <v>34</v>
      </c>
      <c r="CE144" s="81">
        <f>[1]Malaysia!BH2587</f>
        <v>119.983810628093</v>
      </c>
      <c r="CF144" s="85">
        <f t="shared" si="1792"/>
        <v>8.3463557765735175</v>
      </c>
      <c r="CG144" s="81">
        <f>[1]Malaysia!BH2589</f>
        <v>101.754648126258</v>
      </c>
      <c r="CH144" s="85">
        <f t="shared" si="1793"/>
        <v>-7.4125692013439277</v>
      </c>
      <c r="CI144" s="81">
        <f>[1]Malaysia!BH2597</f>
        <v>124.474715053319</v>
      </c>
      <c r="CJ144" s="85">
        <f t="shared" si="1794"/>
        <v>6.7569646302611375</v>
      </c>
      <c r="CK144" s="32"/>
      <c r="CL144" s="32" t="s">
        <v>34</v>
      </c>
      <c r="CM144" s="81">
        <f>[1]Malaysia!BH2603</f>
        <v>142.610961103113</v>
      </c>
      <c r="CN144" s="85">
        <f t="shared" si="1795"/>
        <v>3.6699892296668111</v>
      </c>
      <c r="CO144" s="81">
        <f>[1]Malaysia!BH2604</f>
        <v>114.674857606187</v>
      </c>
      <c r="CP144" s="85">
        <f t="shared" si="1796"/>
        <v>7.1187817434295084</v>
      </c>
      <c r="CQ144" s="81">
        <f>[1]Malaysia!BH2606</f>
        <v>101.49893153227301</v>
      </c>
      <c r="CR144" s="85">
        <f t="shared" si="1797"/>
        <v>-2.0844276931084949</v>
      </c>
      <c r="CS144" s="32"/>
      <c r="CT144" s="32" t="s">
        <v>34</v>
      </c>
      <c r="CU144" s="81">
        <f>[1]Malaysia!BH2608</f>
        <v>131.678488541452</v>
      </c>
      <c r="CV144" s="85">
        <f t="shared" si="1798"/>
        <v>0.20873188329247228</v>
      </c>
      <c r="CW144" s="81">
        <f>[1]Malaysia!BH2609</f>
        <v>87.364470223166506</v>
      </c>
      <c r="CX144" s="85">
        <f t="shared" si="1799"/>
        <v>4.7928214295386908</v>
      </c>
      <c r="CY144" s="81">
        <f>[1]Malaysia!BH2610</f>
        <v>126.163042422907</v>
      </c>
      <c r="CZ144" s="85">
        <f t="shared" si="1800"/>
        <v>11.283052297954626</v>
      </c>
      <c r="DA144" s="32"/>
      <c r="DB144" s="32" t="s">
        <v>34</v>
      </c>
      <c r="DC144" s="81">
        <f>[1]Malaysia!BH2611</f>
        <v>114.017662702172</v>
      </c>
      <c r="DD144" s="85">
        <f t="shared" si="1801"/>
        <v>11.522249876046288</v>
      </c>
      <c r="DE144" s="81">
        <f>[1]Malaysia!BH2613</f>
        <v>297.93046979297498</v>
      </c>
      <c r="DF144" s="85">
        <f t="shared" si="1802"/>
        <v>4.9516510506626901</v>
      </c>
      <c r="DG144" s="81">
        <f>[1]Malaysia!BH2616</f>
        <v>118.320041598081</v>
      </c>
      <c r="DH144" s="85">
        <f t="shared" si="1803"/>
        <v>9.0439753413904924</v>
      </c>
      <c r="DI144" s="32"/>
      <c r="DJ144" s="32" t="s">
        <v>34</v>
      </c>
      <c r="DK144" s="81">
        <f>[1]Malaysia!BH2617</f>
        <v>115.7377027165</v>
      </c>
      <c r="DL144" s="85">
        <f t="shared" si="1804"/>
        <v>1.7052994780281949</v>
      </c>
      <c r="DM144" s="81">
        <f>[1]Malaysia!BH2618</f>
        <v>106.47402940880799</v>
      </c>
      <c r="DN144" s="85">
        <f t="shared" si="1805"/>
        <v>14.624853780745113</v>
      </c>
      <c r="DO144" s="81">
        <f>[1]Malaysia!BH2619</f>
        <v>126.547814728243</v>
      </c>
      <c r="DP144" s="85">
        <f t="shared" si="1806"/>
        <v>9.044757123268127</v>
      </c>
      <c r="DQ144" s="32"/>
      <c r="DR144" s="32" t="s">
        <v>34</v>
      </c>
      <c r="DS144" s="81">
        <f>[1]Malaysia!BH2620</f>
        <v>108.636752230898</v>
      </c>
      <c r="DT144" s="85">
        <f t="shared" si="1807"/>
        <v>-2.7408328631113079</v>
      </c>
      <c r="DU144" s="81">
        <f>[1]Malaysia!BH2623</f>
        <v>107.49701089655601</v>
      </c>
      <c r="DV144" s="85">
        <f t="shared" si="1808"/>
        <v>4.7222540084334952</v>
      </c>
      <c r="DW144" s="81">
        <f>[1]Malaysia!BH2624</f>
        <v>123.627101752877</v>
      </c>
      <c r="DX144" s="85">
        <f t="shared" si="1809"/>
        <v>4.5230652437914074</v>
      </c>
      <c r="DY144" s="32"/>
      <c r="DZ144" s="32" t="s">
        <v>34</v>
      </c>
      <c r="EA144" s="81">
        <f>[1]Malaysia!BH2626</f>
        <v>112.635009288238</v>
      </c>
      <c r="EB144" s="85">
        <f t="shared" si="1810"/>
        <v>0.36409362696004166</v>
      </c>
      <c r="EC144" s="81">
        <f>[1]Malaysia!BH2628</f>
        <v>96.710369301457703</v>
      </c>
      <c r="ED144" s="85">
        <f t="shared" si="1811"/>
        <v>-8.3412791839854634</v>
      </c>
      <c r="EE144" s="81">
        <f>[1]Malaysia!BH2629</f>
        <v>110.949245911795</v>
      </c>
      <c r="EF144" s="85">
        <f t="shared" si="1812"/>
        <v>-3.2163612885518944</v>
      </c>
      <c r="EG144" s="32"/>
      <c r="EH144" s="32" t="s">
        <v>34</v>
      </c>
      <c r="EI144" s="81">
        <f>[1]Malaysia!BH2630</f>
        <v>121.47284322505099</v>
      </c>
      <c r="EJ144" s="85">
        <f t="shared" si="1813"/>
        <v>10.013831398521305</v>
      </c>
      <c r="EK144" s="81">
        <f>[1]Malaysia!BH2632</f>
        <v>112.828828346729</v>
      </c>
      <c r="EL144" s="85">
        <f t="shared" si="1814"/>
        <v>5.1922766488662404</v>
      </c>
      <c r="EM144" s="81">
        <f>[1]Malaysia!BH2634</f>
        <v>117.271587759387</v>
      </c>
      <c r="EN144" s="85">
        <f t="shared" si="1815"/>
        <v>5.9698365511396219</v>
      </c>
      <c r="EO144" s="32"/>
      <c r="EP144" s="32" t="s">
        <v>34</v>
      </c>
      <c r="EQ144" s="81">
        <f>[1]Malaysia!BH2636</f>
        <v>112.246104963693</v>
      </c>
      <c r="ER144" s="85">
        <f t="shared" si="1816"/>
        <v>3.1230766223407471</v>
      </c>
      <c r="ES144" s="81">
        <f>[1]Malaysia!BH2637</f>
        <v>113.142472221636</v>
      </c>
      <c r="ET144" s="85">
        <f t="shared" si="1817"/>
        <v>6.506474570349809</v>
      </c>
      <c r="EU144" s="81">
        <f>[1]Malaysia!BH2638</f>
        <v>114.411932093103</v>
      </c>
      <c r="EV144" s="85">
        <f t="shared" si="1818"/>
        <v>1.7388988406535191</v>
      </c>
      <c r="EW144" s="32"/>
      <c r="EX144" s="32" t="s">
        <v>34</v>
      </c>
      <c r="EY144" s="81">
        <f>[1]Malaysia!BH2639</f>
        <v>108.99529366367</v>
      </c>
      <c r="EZ144" s="85">
        <f t="shared" si="1819"/>
        <v>8.0409884438475672</v>
      </c>
      <c r="FA144" s="81">
        <f>[1]Malaysia!BH2640</f>
        <v>108.49519241727</v>
      </c>
      <c r="FB144" s="85">
        <f t="shared" si="1820"/>
        <v>4.2380440954592871</v>
      </c>
      <c r="FC144" s="81">
        <f>[1]Malaysia!BH2641</f>
        <v>136.88464495754201</v>
      </c>
      <c r="FD144" s="85">
        <f t="shared" si="1821"/>
        <v>26.915170916824536</v>
      </c>
      <c r="FE144" s="32"/>
      <c r="FF144" s="32" t="s">
        <v>34</v>
      </c>
      <c r="FG144" s="81">
        <f>[1]Malaysia!BH2643</f>
        <v>108.471435738626</v>
      </c>
      <c r="FH144" s="85">
        <f t="shared" si="1822"/>
        <v>-0.8980264719268547</v>
      </c>
      <c r="FI144" s="81">
        <f>[1]Malaysia!BH2645</f>
        <v>113.59777048650901</v>
      </c>
      <c r="FJ144" s="85">
        <f t="shared" si="1823"/>
        <v>5.5454805696396789</v>
      </c>
      <c r="FK144" s="81">
        <f>[1]Malaysia!BH2649</f>
        <v>104.951031782684</v>
      </c>
      <c r="FL144" s="85">
        <f t="shared" si="1824"/>
        <v>0.67409995826102431</v>
      </c>
      <c r="FM144" s="32"/>
      <c r="FN144" s="32" t="s">
        <v>34</v>
      </c>
      <c r="FO144" s="81">
        <f>[1]Malaysia!BH2650</f>
        <v>101.998658563009</v>
      </c>
      <c r="FP144" s="85">
        <f t="shared" si="1825"/>
        <v>5.0381438756467105</v>
      </c>
      <c r="FQ144" s="81">
        <f>[1]Malaysia!BH2652</f>
        <v>108.976833560811</v>
      </c>
      <c r="FR144" s="85">
        <f t="shared" si="1826"/>
        <v>5.8423955975502366</v>
      </c>
      <c r="FS144" s="81">
        <f>[1]Malaysia!BH2653</f>
        <v>114.713921932525</v>
      </c>
      <c r="FT144" s="85">
        <f t="shared" si="1827"/>
        <v>9.7419442366867912</v>
      </c>
      <c r="FU144" s="32"/>
      <c r="FV144" s="32" t="s">
        <v>34</v>
      </c>
      <c r="FW144" s="81">
        <f>[1]Malaysia!BH2654</f>
        <v>117.270848370376</v>
      </c>
      <c r="FX144" s="85">
        <f t="shared" si="1828"/>
        <v>6.4345533811178086</v>
      </c>
      <c r="FY144" s="81">
        <f>[1]Malaysia!BH2655</f>
        <v>105.103981637375</v>
      </c>
      <c r="FZ144" s="85">
        <f t="shared" si="1829"/>
        <v>-0.77870548007744844</v>
      </c>
      <c r="GA144" s="81">
        <f>[1]Malaysia!BH2656</f>
        <v>110.634346187102</v>
      </c>
      <c r="GB144" s="85">
        <f t="shared" si="1830"/>
        <v>0.30745968515918776</v>
      </c>
      <c r="GC144" s="32"/>
      <c r="GD144" s="32" t="s">
        <v>34</v>
      </c>
      <c r="GE144" s="81">
        <f>[1]Malaysia!BH2657</f>
        <v>106.83081330469901</v>
      </c>
      <c r="GF144" s="85">
        <f t="shared" si="1831"/>
        <v>2.1670055567132351</v>
      </c>
      <c r="GG144" s="81">
        <f>[1]Malaysia!BH2658</f>
        <v>112.41501348348</v>
      </c>
      <c r="GH144" s="85">
        <f t="shared" si="1832"/>
        <v>1.0851429953543601</v>
      </c>
      <c r="GI144" s="81">
        <f>[1]Malaysia!BH2659</f>
        <v>99.130817452520304</v>
      </c>
      <c r="GJ144" s="85">
        <f t="shared" si="1833"/>
        <v>2.9454060526564234</v>
      </c>
      <c r="GK144" s="32"/>
      <c r="GL144" s="32" t="s">
        <v>34</v>
      </c>
      <c r="GM144" s="81">
        <f>[1]Malaysia!BH2660</f>
        <v>111.408725290757</v>
      </c>
      <c r="GN144" s="85">
        <f t="shared" si="1834"/>
        <v>7.5931123461274268</v>
      </c>
      <c r="GO144" s="81">
        <f>[1]Malaysia!BH2661</f>
        <v>126.81520014513301</v>
      </c>
      <c r="GP144" s="85">
        <f t="shared" si="1835"/>
        <v>9.4882969377957522</v>
      </c>
      <c r="GQ144" s="81">
        <f>[1]Malaysia!BH2662</f>
        <v>108.019982336214</v>
      </c>
      <c r="GR144" s="85">
        <f t="shared" si="1836"/>
        <v>-12.152420310977789</v>
      </c>
      <c r="GS144" s="32"/>
      <c r="GT144" s="32" t="s">
        <v>34</v>
      </c>
      <c r="GU144" s="81">
        <f>[1]Malaysia!BH2665</f>
        <v>109.31670564644</v>
      </c>
      <c r="GV144" s="85">
        <f t="shared" si="1837"/>
        <v>4.5913615673531325</v>
      </c>
      <c r="GW144" s="81">
        <f>[1]Malaysia!BH2667</f>
        <v>112.240882101069</v>
      </c>
      <c r="GX144" s="85">
        <f t="shared" si="1838"/>
        <v>10.505245233478774</v>
      </c>
      <c r="GY144" s="81">
        <f>[1]Malaysia!BH2668</f>
        <v>99.528094154456795</v>
      </c>
      <c r="GZ144" s="85">
        <f t="shared" si="1839"/>
        <v>-3.5191622766096913</v>
      </c>
      <c r="HA144" s="32"/>
      <c r="HB144" s="32" t="s">
        <v>34</v>
      </c>
      <c r="HC144" s="81">
        <f>[1]Malaysia!BH2669</f>
        <v>113.407693081735</v>
      </c>
      <c r="HD144" s="85">
        <f t="shared" si="1840"/>
        <v>-0.11533219127849748</v>
      </c>
      <c r="HE144" s="81">
        <f>[1]Malaysia!BH2670</f>
        <v>94.598085673766207</v>
      </c>
      <c r="HF144" s="85">
        <f t="shared" si="1841"/>
        <v>6.3383637193406486</v>
      </c>
      <c r="HG144" s="81">
        <f>[1]Malaysia!BH2671</f>
        <v>110.832234724182</v>
      </c>
      <c r="HH144" s="85">
        <f t="shared" si="1842"/>
        <v>15.95893848340171</v>
      </c>
      <c r="HI144" s="32"/>
      <c r="HJ144" s="32" t="s">
        <v>34</v>
      </c>
      <c r="HK144" s="81">
        <f>[1]Malaysia!BH2672</f>
        <v>118.11069084125199</v>
      </c>
      <c r="HL144" s="85">
        <f t="shared" si="1843"/>
        <v>31.385052750507924</v>
      </c>
      <c r="HM144" s="81">
        <f>[1]Malaysia!BH2673</f>
        <v>101.64594702525</v>
      </c>
      <c r="HN144" s="85">
        <f t="shared" si="1844"/>
        <v>-10.628668589271385</v>
      </c>
      <c r="HO144" s="81">
        <f>[1]Malaysia!BH2675</f>
        <v>110.236981179721</v>
      </c>
      <c r="HP144" s="85">
        <f t="shared" si="1845"/>
        <v>19.920884085680555</v>
      </c>
      <c r="HQ144" s="32"/>
      <c r="HR144" s="32" t="s">
        <v>34</v>
      </c>
      <c r="HS144" s="81">
        <f>[1]Malaysia!BH2676</f>
        <v>131.42498121290001</v>
      </c>
      <c r="HT144" s="85">
        <f t="shared" si="1846"/>
        <v>7.3627762036408058</v>
      </c>
      <c r="HU144" s="81">
        <f>[1]Malaysia!BH2677</f>
        <v>103.364191704644</v>
      </c>
      <c r="HV144" s="85">
        <f t="shared" si="1847"/>
        <v>9.724220667035226</v>
      </c>
      <c r="HW144" s="81">
        <f>[1]Malaysia!BH2678</f>
        <v>104.623530860979</v>
      </c>
      <c r="HX144" s="85">
        <f t="shared" si="1848"/>
        <v>-3.4575105140039</v>
      </c>
      <c r="HY144" s="32"/>
      <c r="HZ144" s="32" t="s">
        <v>34</v>
      </c>
      <c r="IA144" s="81">
        <f>[1]Malaysia!BH2680</f>
        <v>108.10817922964399</v>
      </c>
      <c r="IB144" s="85">
        <f t="shared" si="1849"/>
        <v>1.3338055493068026</v>
      </c>
      <c r="IC144" s="81">
        <f>[1]Malaysia!BH2812</f>
        <v>102.51807820064499</v>
      </c>
      <c r="ID144" s="85">
        <f t="shared" si="1850"/>
        <v>-1.5468020929615705</v>
      </c>
      <c r="IE144" s="81">
        <f>[1]Malaysia!BH2689</f>
        <v>116.034734589595</v>
      </c>
      <c r="IF144" s="85">
        <f t="shared" si="1851"/>
        <v>13.971658786845481</v>
      </c>
      <c r="IG144" s="32"/>
      <c r="IH144" s="32" t="s">
        <v>34</v>
      </c>
      <c r="II144" s="81">
        <f>[1]Malaysia!BH2690</f>
        <v>104.117432781879</v>
      </c>
      <c r="IJ144" s="85">
        <f t="shared" si="1852"/>
        <v>-0.25988550715972281</v>
      </c>
      <c r="IK144" s="81">
        <f>[1]Malaysia!BH2691</f>
        <v>108.390425338238</v>
      </c>
      <c r="IL144" s="85">
        <f t="shared" si="1853"/>
        <v>24.587760094268887</v>
      </c>
      <c r="IM144" s="81">
        <f>[1]Malaysia!BH2694</f>
        <v>114.04777433967</v>
      </c>
      <c r="IN144" s="85">
        <f t="shared" si="1854"/>
        <v>10.005651085358579</v>
      </c>
      <c r="IO144" s="81">
        <f>[1]Malaysia!BH2695</f>
        <v>101.10161394221301</v>
      </c>
      <c r="IP144" s="85">
        <f t="shared" si="1855"/>
        <v>3.0740669517427079</v>
      </c>
      <c r="IQ144" s="32"/>
      <c r="IR144" s="32" t="s">
        <v>34</v>
      </c>
      <c r="IS144" s="81">
        <f>[1]Malaysia!BH2697</f>
        <v>101.68784852963201</v>
      </c>
      <c r="IT144" s="85">
        <f t="shared" si="1856"/>
        <v>3.359977812055476</v>
      </c>
      <c r="IU144" s="81">
        <f>[1]Malaysia!BH2698</f>
        <v>97.285843360889601</v>
      </c>
      <c r="IV144" s="85">
        <f t="shared" si="1857"/>
        <v>-3.1372830720420808</v>
      </c>
      <c r="IW144" s="81">
        <f>[1]Malaysia!BH2699</f>
        <v>93.789546231511906</v>
      </c>
      <c r="IX144" s="85">
        <f t="shared" si="1858"/>
        <v>-0.40268234574051576</v>
      </c>
      <c r="IY144" s="32"/>
      <c r="IZ144" s="32" t="s">
        <v>34</v>
      </c>
      <c r="JA144" s="81">
        <f>[1]Malaysia!BH2701</f>
        <v>100.070134333412</v>
      </c>
      <c r="JB144" s="85">
        <f t="shared" si="1859"/>
        <v>-2.7672219319964313</v>
      </c>
      <c r="JC144" s="81">
        <f>[1]Malaysia!BH2702</f>
        <v>105.14157279845401</v>
      </c>
      <c r="JD144" s="85">
        <f t="shared" si="1860"/>
        <v>-4.1432023864736607</v>
      </c>
      <c r="JE144" s="81">
        <f>[1]Malaysia!BH2703</f>
        <v>98.892382138851602</v>
      </c>
      <c r="JF144" s="85">
        <f t="shared" si="1861"/>
        <v>16.941850040299272</v>
      </c>
      <c r="JG144" s="32"/>
      <c r="JH144" s="32" t="s">
        <v>34</v>
      </c>
      <c r="JI144" s="81">
        <f>[1]Malaysia!BH2704</f>
        <v>102.485036426482</v>
      </c>
      <c r="JJ144" s="85">
        <f t="shared" si="1862"/>
        <v>-15.67628425474598</v>
      </c>
      <c r="JK144" s="81">
        <f>[1]Malaysia!BH2705</f>
        <v>100.35033713926499</v>
      </c>
      <c r="JL144" s="85">
        <f t="shared" si="1863"/>
        <v>0.36306164758406112</v>
      </c>
      <c r="JM144" s="81">
        <f>[1]Malaysia!BH2706</f>
        <v>98.462546931472005</v>
      </c>
      <c r="JN144" s="85">
        <f t="shared" si="1864"/>
        <v>-9.0672088378450297</v>
      </c>
      <c r="JO144" s="32"/>
      <c r="JP144" s="32" t="s">
        <v>34</v>
      </c>
      <c r="JQ144" s="81">
        <f>[1]Malaysia!BH2707</f>
        <v>115.348027563899</v>
      </c>
      <c r="JR144" s="85">
        <f t="shared" si="1865"/>
        <v>-4.4556581895552938</v>
      </c>
      <c r="JS144" s="81">
        <f>[1]Malaysia!BH2708</f>
        <v>92.117399692718394</v>
      </c>
      <c r="JT144" s="85">
        <f t="shared" si="1866"/>
        <v>4.8520016475058583</v>
      </c>
      <c r="JU144" s="81">
        <f>[1]Malaysia!BH2709</f>
        <v>99.824410960643604</v>
      </c>
      <c r="JV144" s="85">
        <f t="shared" si="1867"/>
        <v>6.8971331607072841</v>
      </c>
      <c r="JW144" s="32"/>
      <c r="JX144" s="32" t="s">
        <v>34</v>
      </c>
      <c r="JY144" s="81">
        <f>[1]Malaysia!BH2710</f>
        <v>97.131277818071695</v>
      </c>
      <c r="JZ144" s="85">
        <f t="shared" si="1868"/>
        <v>2.8264267033369208</v>
      </c>
      <c r="KA144" s="81">
        <f>[1]Malaysia!BH2711</f>
        <v>96.045993139845294</v>
      </c>
      <c r="KB144" s="85">
        <f t="shared" si="1869"/>
        <v>18.939865829670381</v>
      </c>
      <c r="KC144" s="81">
        <f>[1]Malaysia!BH2712</f>
        <v>100.10271153766899</v>
      </c>
      <c r="KD144" s="85">
        <f t="shared" si="1870"/>
        <v>-14.769234538123072</v>
      </c>
      <c r="KE144" s="32"/>
      <c r="KF144" s="32" t="s">
        <v>34</v>
      </c>
      <c r="KG144" s="81">
        <f>[1]Malaysia!BH2714</f>
        <v>111.36344376794401</v>
      </c>
      <c r="KH144" s="85">
        <f t="shared" si="1871"/>
        <v>-6.8223404322785655</v>
      </c>
      <c r="KI144" s="81">
        <f>[1]Malaysia!BH2715</f>
        <v>106.76575784394799</v>
      </c>
      <c r="KJ144" s="85">
        <f t="shared" si="1872"/>
        <v>-12.72714066303709</v>
      </c>
      <c r="KK144" s="81">
        <f>[1]Malaysia!BH2716</f>
        <v>117.211075613909</v>
      </c>
      <c r="KL144" s="85">
        <f t="shared" si="1873"/>
        <v>-3.6426453524326377</v>
      </c>
      <c r="KM144" s="32"/>
      <c r="KN144" s="32" t="s">
        <v>34</v>
      </c>
      <c r="KO144" s="81">
        <f>[1]Malaysia!BH2717</f>
        <v>115.69909968357901</v>
      </c>
      <c r="KP144" s="85">
        <f t="shared" si="1874"/>
        <v>3.3377764732179571E-2</v>
      </c>
      <c r="KQ144" s="81">
        <f>[1]Malaysia!BH2719</f>
        <v>121.488577350696</v>
      </c>
      <c r="KR144" s="85">
        <f t="shared" si="1875"/>
        <v>7.610132298120817</v>
      </c>
      <c r="KS144" s="81">
        <f>[1]Malaysia!BH2720</f>
        <v>106.47868220420899</v>
      </c>
      <c r="KT144" s="85">
        <f t="shared" si="1876"/>
        <v>4.4755693819649593</v>
      </c>
      <c r="KU144" s="32"/>
      <c r="KV144" s="32" t="s">
        <v>34</v>
      </c>
      <c r="KW144" s="81">
        <f>[1]Malaysia!BH2722</f>
        <v>119.87605261543101</v>
      </c>
      <c r="KX144" s="85">
        <f t="shared" si="1877"/>
        <v>6.1985763908246838</v>
      </c>
      <c r="KY144" s="81">
        <f>[1]Malaysia!BH2723</f>
        <v>115.249666473378</v>
      </c>
      <c r="KZ144" s="85">
        <f t="shared" si="1878"/>
        <v>3.5815128319143241E-2</v>
      </c>
      <c r="LA144" s="81">
        <f>[1]Malaysia!BH2726</f>
        <v>93.468413342174998</v>
      </c>
      <c r="LB144" s="85">
        <f t="shared" si="1879"/>
        <v>8.0553114940670838</v>
      </c>
      <c r="LC144" s="32"/>
      <c r="LD144" s="32" t="s">
        <v>34</v>
      </c>
      <c r="LE144" s="81">
        <f>[1]Malaysia!BH2729</f>
        <v>144.155771584793</v>
      </c>
      <c r="LF144" s="85">
        <f t="shared" si="1880"/>
        <v>-2.0800279499653129E-2</v>
      </c>
      <c r="LG144" s="81">
        <f>[1]Malaysia!BH2730</f>
        <v>124.790295889559</v>
      </c>
      <c r="LH144" s="85">
        <f t="shared" si="1881"/>
        <v>0.74658144186076925</v>
      </c>
      <c r="LI144" s="81">
        <f>[1]Malaysia!BH2731</f>
        <v>121.219032828802</v>
      </c>
      <c r="LJ144" s="85">
        <f t="shared" si="1882"/>
        <v>9.1557227962161534</v>
      </c>
      <c r="LK144" s="32"/>
      <c r="LL144" s="32" t="s">
        <v>34</v>
      </c>
      <c r="LM144" s="81">
        <f>[1]Malaysia!BH2733</f>
        <v>195.68680856451499</v>
      </c>
      <c r="LN144" s="85">
        <f t="shared" si="1883"/>
        <v>-0.79039359140486454</v>
      </c>
      <c r="LO144" s="81">
        <f>[1]Malaysia!BH2735</f>
        <v>106.81109051716101</v>
      </c>
      <c r="LP144" s="85">
        <f t="shared" si="1884"/>
        <v>-1.1926821462300978</v>
      </c>
      <c r="LQ144" s="81">
        <f>[1]Malaysia!BH2737</f>
        <v>87.646821628865297</v>
      </c>
      <c r="LR144" s="85">
        <f t="shared" si="1885"/>
        <v>5.4711417710166614</v>
      </c>
      <c r="LS144" s="32"/>
      <c r="LT144" s="32" t="s">
        <v>34</v>
      </c>
      <c r="LU144" s="81">
        <f>[1]Malaysia!BH2740</f>
        <v>100.203890983135</v>
      </c>
      <c r="LV144" s="85">
        <f t="shared" si="1886"/>
        <v>11.820784576031173</v>
      </c>
      <c r="LW144" s="81">
        <f>[1]Malaysia!BH2745</f>
        <v>203.877030982571</v>
      </c>
      <c r="LX144" s="85">
        <f t="shared" si="1887"/>
        <v>-4.2340093980624403</v>
      </c>
      <c r="LY144" s="81">
        <f>[1]Malaysia!BH2746</f>
        <v>82.029285733255705</v>
      </c>
      <c r="LZ144" s="85">
        <f t="shared" si="1888"/>
        <v>8.7328131813997061</v>
      </c>
      <c r="MA144" s="32"/>
      <c r="MB144" s="32" t="s">
        <v>34</v>
      </c>
      <c r="MC144" s="81">
        <f>[1]Malaysia!BH2749</f>
        <v>145.898198260839</v>
      </c>
      <c r="MD144" s="85">
        <f t="shared" si="1889"/>
        <v>6.6605911958847628</v>
      </c>
      <c r="ME144" s="81">
        <f>[1]Malaysia!BH2750</f>
        <v>89.074281011563897</v>
      </c>
      <c r="MF144" s="85">
        <f t="shared" si="1890"/>
        <v>7.4968339767323755</v>
      </c>
      <c r="MG144" s="81">
        <f>[1]Malaysia!BH2753</f>
        <v>112.459943889979</v>
      </c>
      <c r="MH144" s="85">
        <f t="shared" si="1891"/>
        <v>17.652172704034967</v>
      </c>
      <c r="MI144" s="32"/>
      <c r="MJ144" s="32" t="s">
        <v>34</v>
      </c>
      <c r="MK144" s="81">
        <f>[1]Malaysia!BH2755</f>
        <v>85.930278140997402</v>
      </c>
      <c r="ML144" s="85">
        <f t="shared" si="1892"/>
        <v>4.267588351011824</v>
      </c>
      <c r="MM144" s="81">
        <f>[1]Malaysia!BH2758</f>
        <v>126.460978401275</v>
      </c>
      <c r="MN144" s="85">
        <f t="shared" si="1893"/>
        <v>6.2953138122186658</v>
      </c>
      <c r="MO144" s="81">
        <f>[1]Malaysia!BH2774</f>
        <v>135.689172031655</v>
      </c>
      <c r="MP144" s="85">
        <f t="shared" si="1894"/>
        <v>13.733161911012687</v>
      </c>
      <c r="MQ144"/>
      <c r="MR144"/>
      <c r="MS144"/>
      <c r="MT144"/>
      <c r="MU144"/>
      <c r="MV144"/>
    </row>
    <row r="145" spans="1:360" s="458" customFormat="1" ht="15" customHeight="1">
      <c r="A145" s="476"/>
      <c r="B145" s="32" t="s">
        <v>35</v>
      </c>
      <c r="C145" s="81">
        <f>[1]Malaysia!BI$2918</f>
        <v>106.302139260052</v>
      </c>
      <c r="D145" s="85">
        <f t="shared" si="1762"/>
        <v>0.65189631617117527</v>
      </c>
      <c r="E145" s="499">
        <f>[1]Malaysia!BI2919</f>
        <v>102.012319684281</v>
      </c>
      <c r="F145" s="85">
        <f t="shared" si="1763"/>
        <v>-3.4279344515263972</v>
      </c>
      <c r="G145" s="499">
        <f>[1]Malaysia!BI2920</f>
        <v>110.358429786461</v>
      </c>
      <c r="H145" s="85">
        <f t="shared" si="1764"/>
        <v>4.5110306477802453</v>
      </c>
      <c r="I145" s="32"/>
      <c r="J145" s="32" t="s">
        <v>35</v>
      </c>
      <c r="K145" s="81">
        <f>[1]Malaysia!BI2547</f>
        <v>100.518777933647</v>
      </c>
      <c r="L145" s="85">
        <f t="shared" si="1765"/>
        <v>6.2327623943980086</v>
      </c>
      <c r="M145" s="81">
        <f>[1]Malaysia!BI2548</f>
        <v>139.58933154620999</v>
      </c>
      <c r="N145" s="85">
        <f t="shared" si="1766"/>
        <v>6.5698602343671837</v>
      </c>
      <c r="O145" s="81">
        <f>[1]Malaysia!BI2549</f>
        <v>117.782979329105</v>
      </c>
      <c r="P145" s="85">
        <f t="shared" si="1767"/>
        <v>14.401364097206624</v>
      </c>
      <c r="Q145" s="32"/>
      <c r="R145" s="32" t="s">
        <v>35</v>
      </c>
      <c r="S145" s="81">
        <f>[1]Malaysia!BI2550</f>
        <v>107.382466631195</v>
      </c>
      <c r="T145" s="85">
        <f t="shared" si="1768"/>
        <v>3.5357856209364797</v>
      </c>
      <c r="U145" s="81">
        <f>[1]Malaysia!BI2552</f>
        <v>107.80193374176299</v>
      </c>
      <c r="V145" s="85">
        <f t="shared" si="1769"/>
        <v>-4.3512557052271461</v>
      </c>
      <c r="W145" s="81">
        <f>[1]Malaysia!BI2553</f>
        <v>103.70561915480801</v>
      </c>
      <c r="X145" s="85">
        <f t="shared" si="1770"/>
        <v>-7.3026900752604433</v>
      </c>
      <c r="Y145" s="32"/>
      <c r="Z145" s="32" t="s">
        <v>35</v>
      </c>
      <c r="AA145" s="81">
        <f>[1]Malaysia!BI2554</f>
        <v>121.735847249374</v>
      </c>
      <c r="AB145" s="85">
        <f t="shared" si="1771"/>
        <v>27.69162696576133</v>
      </c>
      <c r="AC145" s="81">
        <f>[1]Malaysia!BI2556</f>
        <v>120.99568628538501</v>
      </c>
      <c r="AD145" s="85">
        <f t="shared" si="1772"/>
        <v>-16.20270068706121</v>
      </c>
      <c r="AE145" s="81">
        <f>[1]Malaysia!BI2557</f>
        <v>110.93717573618601</v>
      </c>
      <c r="AF145" s="85">
        <f t="shared" si="1773"/>
        <v>4.1938295011600246</v>
      </c>
      <c r="AG145" s="32"/>
      <c r="AH145" s="32" t="s">
        <v>35</v>
      </c>
      <c r="AI145" s="81">
        <f>[1]Malaysia!BI2562</f>
        <v>110.49041008005101</v>
      </c>
      <c r="AJ145" s="85">
        <f t="shared" si="1774"/>
        <v>-14.381049208887063</v>
      </c>
      <c r="AK145" s="81">
        <f>[1]Malaysia!BI2563</f>
        <v>135.329139905386</v>
      </c>
      <c r="AL145" s="85">
        <f t="shared" si="1775"/>
        <v>21.76208123418229</v>
      </c>
      <c r="AM145" s="81">
        <f>[1]Malaysia!BI2564</f>
        <v>119.190540233847</v>
      </c>
      <c r="AN145" s="85">
        <f t="shared" si="1776"/>
        <v>12.815141570166631</v>
      </c>
      <c r="AO145" s="32"/>
      <c r="AP145" s="32" t="s">
        <v>35</v>
      </c>
      <c r="AQ145" s="81">
        <f>[1]Malaysia!BI2566</f>
        <v>122.594229802301</v>
      </c>
      <c r="AR145" s="85">
        <f t="shared" si="1777"/>
        <v>-0.57365173313871765</v>
      </c>
      <c r="AS145" s="81">
        <f>[1]Malaysia!BI2568</f>
        <v>114.544665356859</v>
      </c>
      <c r="AT145" s="85">
        <f t="shared" si="1778"/>
        <v>11.673025883262</v>
      </c>
      <c r="AU145" s="81">
        <f>[1]Malaysia!BI2569</f>
        <v>116.26899258608501</v>
      </c>
      <c r="AV145" s="85">
        <f t="shared" si="1779"/>
        <v>5.2541900534931045</v>
      </c>
      <c r="AW145" s="32"/>
      <c r="AX145" s="32" t="s">
        <v>35</v>
      </c>
      <c r="AY145" s="81">
        <f>[1]Malaysia!BI2570</f>
        <v>123.29512309818899</v>
      </c>
      <c r="AZ145" s="85">
        <f t="shared" si="1780"/>
        <v>-1.5944277644223774</v>
      </c>
      <c r="BA145" s="81">
        <f>[1]Malaysia!BI2571</f>
        <v>123.33896893911199</v>
      </c>
      <c r="BB145" s="85">
        <f t="shared" si="1781"/>
        <v>1.4652151203221848</v>
      </c>
      <c r="BC145" s="81">
        <f>[1]Malaysia!BI2572</f>
        <v>109.44738797204</v>
      </c>
      <c r="BD145" s="85">
        <f t="shared" si="1782"/>
        <v>1.5299991583083994</v>
      </c>
      <c r="BE145" s="32"/>
      <c r="BF145" s="32" t="s">
        <v>35</v>
      </c>
      <c r="BG145" s="81">
        <f>[1]Malaysia!BI2573</f>
        <v>109.006128484499</v>
      </c>
      <c r="BH145" s="85">
        <f t="shared" si="1783"/>
        <v>-0.22668416807242409</v>
      </c>
      <c r="BI145" s="81">
        <f>[1]Malaysia!BI2575</f>
        <v>101.166411390062</v>
      </c>
      <c r="BJ145" s="85">
        <f t="shared" si="1784"/>
        <v>-2.8857850996421632</v>
      </c>
      <c r="BK145" s="81">
        <f>[1]Malaysia!BI2576</f>
        <v>126.615842156211</v>
      </c>
      <c r="BL145" s="85">
        <f t="shared" si="1785"/>
        <v>8.4305780152585044</v>
      </c>
      <c r="BM145" s="32"/>
      <c r="BN145" s="32" t="s">
        <v>35</v>
      </c>
      <c r="BO145" s="81">
        <f>[1]Malaysia!BI2578</f>
        <v>116.471597792314</v>
      </c>
      <c r="BP145" s="85">
        <f t="shared" si="1786"/>
        <v>9.6832840009961672</v>
      </c>
      <c r="BQ145" s="478">
        <f>(([1]Malaysia!BI2580*[1]Malaysia!$H$2580)+([1]Malaysia!BI2581*[1]Malaysia!$H$2581)+([1]Malaysia!BI2582*[1]Malaysia!$H$2582))/$BQ$11</f>
        <v>113.56297628819136</v>
      </c>
      <c r="BR145" s="85">
        <f t="shared" si="1787"/>
        <v>-9.1718337992692369</v>
      </c>
      <c r="BS145" s="81">
        <f>[1]Malaysia!BI2583</f>
        <v>118.93906105073501</v>
      </c>
      <c r="BT145" s="85">
        <f t="shared" si="1788"/>
        <v>10.187657172100998</v>
      </c>
      <c r="BU145" s="32"/>
      <c r="BV145" s="32" t="s">
        <v>35</v>
      </c>
      <c r="BW145" s="81">
        <f>[1]Malaysia!BI2584</f>
        <v>107.29379231022899</v>
      </c>
      <c r="BX145" s="85">
        <f t="shared" si="1789"/>
        <v>-13.678667122301931</v>
      </c>
      <c r="BY145" s="81">
        <f>[1]Malaysia!BI2585</f>
        <v>122.327221463195</v>
      </c>
      <c r="BZ145" s="85">
        <f t="shared" si="1790"/>
        <v>10.898463093543214</v>
      </c>
      <c r="CA145" s="81">
        <f>[1]Malaysia!BI2586</f>
        <v>107.262930087583</v>
      </c>
      <c r="CB145" s="85">
        <f t="shared" si="1791"/>
        <v>-6.8953352415904874</v>
      </c>
      <c r="CC145" s="32"/>
      <c r="CD145" s="32" t="s">
        <v>35</v>
      </c>
      <c r="CE145" s="81">
        <f>[1]Malaysia!BI2587</f>
        <v>120.312315855992</v>
      </c>
      <c r="CF145" s="85">
        <f t="shared" si="1792"/>
        <v>13.049951585589056</v>
      </c>
      <c r="CG145" s="81">
        <f>[1]Malaysia!BI2589</f>
        <v>105.887375813121</v>
      </c>
      <c r="CH145" s="85">
        <f t="shared" si="1793"/>
        <v>-7.3336414649749031</v>
      </c>
      <c r="CI145" s="81">
        <f>[1]Malaysia!BI2597</f>
        <v>129.738012114334</v>
      </c>
      <c r="CJ145" s="85">
        <f t="shared" si="1794"/>
        <v>6.8513502529558963</v>
      </c>
      <c r="CK145" s="32"/>
      <c r="CL145" s="32" t="s">
        <v>35</v>
      </c>
      <c r="CM145" s="81">
        <f>[1]Malaysia!BI2603</f>
        <v>151.688707248426</v>
      </c>
      <c r="CN145" s="85">
        <f t="shared" si="1795"/>
        <v>0.10331004340464744</v>
      </c>
      <c r="CO145" s="81">
        <f>[1]Malaysia!BI2604</f>
        <v>116.594874597828</v>
      </c>
      <c r="CP145" s="85">
        <f t="shared" si="1796"/>
        <v>12.257564403185242</v>
      </c>
      <c r="CQ145" s="81">
        <f>[1]Malaysia!BI2606</f>
        <v>126.17997351991001</v>
      </c>
      <c r="CR145" s="85">
        <f t="shared" si="1797"/>
        <v>12.408061620327189</v>
      </c>
      <c r="CS145" s="32"/>
      <c r="CT145" s="32" t="s">
        <v>35</v>
      </c>
      <c r="CU145" s="81">
        <f>[1]Malaysia!BI2608</f>
        <v>132.576088393752</v>
      </c>
      <c r="CV145" s="85">
        <f t="shared" si="1798"/>
        <v>-9.0546402148556808</v>
      </c>
      <c r="CW145" s="81">
        <f>[1]Malaysia!BI2609</f>
        <v>92.337799119641502</v>
      </c>
      <c r="CX145" s="85">
        <f t="shared" si="1799"/>
        <v>0.58186588449086685</v>
      </c>
      <c r="CY145" s="81">
        <f>[1]Malaysia!BI2610</f>
        <v>121.53669466813101</v>
      </c>
      <c r="CZ145" s="85">
        <f t="shared" si="1800"/>
        <v>4.3478719648100821</v>
      </c>
      <c r="DA145" s="32"/>
      <c r="DB145" s="32" t="s">
        <v>35</v>
      </c>
      <c r="DC145" s="81">
        <f>[1]Malaysia!BI2611</f>
        <v>106.687624192871</v>
      </c>
      <c r="DD145" s="85">
        <f t="shared" si="1801"/>
        <v>24.781741458183149</v>
      </c>
      <c r="DE145" s="81">
        <f>[1]Malaysia!BI2613</f>
        <v>257.55130992168603</v>
      </c>
      <c r="DF145" s="85">
        <f t="shared" si="1802"/>
        <v>32.789613161405271</v>
      </c>
      <c r="DG145" s="81">
        <f>[1]Malaysia!BI2616</f>
        <v>125.18084637111799</v>
      </c>
      <c r="DH145" s="85">
        <f t="shared" si="1803"/>
        <v>3.6484051131327817</v>
      </c>
      <c r="DI145" s="32"/>
      <c r="DJ145" s="32" t="s">
        <v>35</v>
      </c>
      <c r="DK145" s="81">
        <f>[1]Malaysia!BI2617</f>
        <v>118.18919721264901</v>
      </c>
      <c r="DL145" s="85">
        <f t="shared" si="1804"/>
        <v>2.4658624045831345</v>
      </c>
      <c r="DM145" s="81">
        <f>[1]Malaysia!BI2618</f>
        <v>112.93629000111601</v>
      </c>
      <c r="DN145" s="85">
        <f t="shared" si="1805"/>
        <v>21.685584665012072</v>
      </c>
      <c r="DO145" s="81">
        <f>[1]Malaysia!BI2619</f>
        <v>127.81920258795201</v>
      </c>
      <c r="DP145" s="85">
        <f t="shared" si="1806"/>
        <v>8.2146881511782226</v>
      </c>
      <c r="DQ145" s="32"/>
      <c r="DR145" s="32" t="s">
        <v>35</v>
      </c>
      <c r="DS145" s="81">
        <f>[1]Malaysia!BI2620</f>
        <v>120.233223549633</v>
      </c>
      <c r="DT145" s="85">
        <f t="shared" si="1807"/>
        <v>9.7462979798619784</v>
      </c>
      <c r="DU145" s="81">
        <f>[1]Malaysia!BI2623</f>
        <v>103.627911710568</v>
      </c>
      <c r="DV145" s="85">
        <f t="shared" si="1808"/>
        <v>3.0228747142559058</v>
      </c>
      <c r="DW145" s="81">
        <f>[1]Malaysia!BI2624</f>
        <v>129.299168609464</v>
      </c>
      <c r="DX145" s="85">
        <f t="shared" si="1809"/>
        <v>7.1067077758004444</v>
      </c>
      <c r="DY145" s="32"/>
      <c r="DZ145" s="32" t="s">
        <v>35</v>
      </c>
      <c r="EA145" s="81">
        <f>[1]Malaysia!BI2626</f>
        <v>116.664569236514</v>
      </c>
      <c r="EB145" s="85">
        <f t="shared" si="1810"/>
        <v>4.3181199546877167</v>
      </c>
      <c r="EC145" s="81">
        <f>[1]Malaysia!BI2628</f>
        <v>104.9529229572</v>
      </c>
      <c r="ED145" s="85">
        <f t="shared" si="1811"/>
        <v>-2.7983868165345882</v>
      </c>
      <c r="EE145" s="81">
        <f>[1]Malaysia!BI2629</f>
        <v>120.218536039348</v>
      </c>
      <c r="EF145" s="85">
        <f t="shared" si="1812"/>
        <v>1.4929562230420146</v>
      </c>
      <c r="EG145" s="32"/>
      <c r="EH145" s="32" t="s">
        <v>35</v>
      </c>
      <c r="EI145" s="81">
        <f>[1]Malaysia!BI2630</f>
        <v>128.53057326280901</v>
      </c>
      <c r="EJ145" s="85">
        <f t="shared" si="1813"/>
        <v>6.5169344550081547</v>
      </c>
      <c r="EK145" s="81">
        <f>[1]Malaysia!BI2632</f>
        <v>116.340641846368</v>
      </c>
      <c r="EL145" s="85">
        <f t="shared" si="1814"/>
        <v>1.6044530870587153</v>
      </c>
      <c r="EM145" s="81">
        <f>[1]Malaysia!BI2634</f>
        <v>117.44989646390999</v>
      </c>
      <c r="EN145" s="85">
        <f t="shared" si="1815"/>
        <v>2.3397398979221151</v>
      </c>
      <c r="EO145" s="32"/>
      <c r="EP145" s="32" t="s">
        <v>35</v>
      </c>
      <c r="EQ145" s="81">
        <f>[1]Malaysia!BI2636</f>
        <v>115.494193062021</v>
      </c>
      <c r="ER145" s="85">
        <f t="shared" si="1816"/>
        <v>2.8885425000775484</v>
      </c>
      <c r="ES145" s="81">
        <f>[1]Malaysia!BI2637</f>
        <v>123.375858413888</v>
      </c>
      <c r="ET145" s="85">
        <f t="shared" si="1817"/>
        <v>4.1061664949434231</v>
      </c>
      <c r="EU145" s="81">
        <f>[1]Malaysia!BI2638</f>
        <v>114.74975287510399</v>
      </c>
      <c r="EV145" s="85">
        <f t="shared" si="1818"/>
        <v>0.5954224209514507</v>
      </c>
      <c r="EW145" s="32"/>
      <c r="EX145" s="32" t="s">
        <v>35</v>
      </c>
      <c r="EY145" s="81">
        <f>[1]Malaysia!BI2639</f>
        <v>112.60773463668799</v>
      </c>
      <c r="EZ145" s="85">
        <f t="shared" si="1819"/>
        <v>5.3923164611857146</v>
      </c>
      <c r="FA145" s="81">
        <f>[1]Malaysia!BI2640</f>
        <v>110.62663810614301</v>
      </c>
      <c r="FB145" s="85">
        <f t="shared" si="1820"/>
        <v>2.3491435084769705</v>
      </c>
      <c r="FC145" s="81">
        <f>[1]Malaysia!BI2641</f>
        <v>144.39181033767599</v>
      </c>
      <c r="FD145" s="85">
        <f t="shared" si="1821"/>
        <v>28.014808076204361</v>
      </c>
      <c r="FE145" s="32"/>
      <c r="FF145" s="32" t="s">
        <v>35</v>
      </c>
      <c r="FG145" s="81">
        <f>[1]Malaysia!BI2643</f>
        <v>117.000744072977</v>
      </c>
      <c r="FH145" s="85">
        <f t="shared" si="1822"/>
        <v>0.67292061164205563</v>
      </c>
      <c r="FI145" s="81">
        <f>[1]Malaysia!BI2645</f>
        <v>118.522403010361</v>
      </c>
      <c r="FJ145" s="85">
        <f t="shared" si="1823"/>
        <v>8.2944284623132774</v>
      </c>
      <c r="FK145" s="81">
        <f>[1]Malaysia!BI2649</f>
        <v>117.00931002008301</v>
      </c>
      <c r="FL145" s="85">
        <f t="shared" si="1824"/>
        <v>15.366593166938486</v>
      </c>
      <c r="FM145" s="32"/>
      <c r="FN145" s="32" t="s">
        <v>35</v>
      </c>
      <c r="FO145" s="81">
        <f>[1]Malaysia!BI2650</f>
        <v>97.603713242300898</v>
      </c>
      <c r="FP145" s="85">
        <f t="shared" si="1825"/>
        <v>-5.215122782534749</v>
      </c>
      <c r="FQ145" s="81">
        <f>[1]Malaysia!BI2652</f>
        <v>123.06561929050299</v>
      </c>
      <c r="FR145" s="85">
        <f t="shared" si="1826"/>
        <v>4.5898730065745781</v>
      </c>
      <c r="FS145" s="81">
        <f>[1]Malaysia!BI2653</f>
        <v>120.73942164643501</v>
      </c>
      <c r="FT145" s="85">
        <f t="shared" si="1827"/>
        <v>-0.78323893758410179</v>
      </c>
      <c r="FU145" s="32"/>
      <c r="FV145" s="32" t="s">
        <v>35</v>
      </c>
      <c r="FW145" s="81">
        <f>[1]Malaysia!BI2654</f>
        <v>119.680717609209</v>
      </c>
      <c r="FX145" s="85">
        <f t="shared" si="1828"/>
        <v>6.5582268836060962</v>
      </c>
      <c r="FY145" s="81">
        <f>[1]Malaysia!BI2655</f>
        <v>92.890556067396503</v>
      </c>
      <c r="FZ145" s="85">
        <f t="shared" si="1829"/>
        <v>2.2077359873746758</v>
      </c>
      <c r="GA145" s="81">
        <f>[1]Malaysia!BI2656</f>
        <v>91.850302057562203</v>
      </c>
      <c r="GB145" s="85">
        <f t="shared" si="1830"/>
        <v>2.4413621185868521</v>
      </c>
      <c r="GC145" s="32"/>
      <c r="GD145" s="32" t="s">
        <v>35</v>
      </c>
      <c r="GE145" s="81">
        <f>[1]Malaysia!BI2657</f>
        <v>115.299089837384</v>
      </c>
      <c r="GF145" s="85">
        <f t="shared" si="1831"/>
        <v>1.0836244070024463</v>
      </c>
      <c r="GG145" s="81">
        <f>[1]Malaysia!BI2658</f>
        <v>112.712582202097</v>
      </c>
      <c r="GH145" s="85">
        <f t="shared" si="1832"/>
        <v>0.79190595643608219</v>
      </c>
      <c r="GI145" s="81">
        <f>[1]Malaysia!BI2659</f>
        <v>107.20300740284701</v>
      </c>
      <c r="GJ145" s="85">
        <f t="shared" si="1833"/>
        <v>3.4940279709493751</v>
      </c>
      <c r="GK145" s="32"/>
      <c r="GL145" s="32" t="s">
        <v>35</v>
      </c>
      <c r="GM145" s="81">
        <f>[1]Malaysia!BI2660</f>
        <v>109.046410128788</v>
      </c>
      <c r="GN145" s="85">
        <f t="shared" si="1834"/>
        <v>7.0012234666184412</v>
      </c>
      <c r="GO145" s="81">
        <f>[1]Malaysia!BI2661</f>
        <v>126.788513409784</v>
      </c>
      <c r="GP145" s="85">
        <f t="shared" si="1835"/>
        <v>13.508762627838735</v>
      </c>
      <c r="GQ145" s="81">
        <f>[1]Malaysia!BI2662</f>
        <v>115.958934043699</v>
      </c>
      <c r="GR145" s="85">
        <f t="shared" si="1836"/>
        <v>-11.809720847764851</v>
      </c>
      <c r="GS145" s="32"/>
      <c r="GT145" s="32" t="s">
        <v>35</v>
      </c>
      <c r="GU145" s="81">
        <f>[1]Malaysia!BI2665</f>
        <v>108.793443086465</v>
      </c>
      <c r="GV145" s="85">
        <f t="shared" si="1837"/>
        <v>-16.438343786657015</v>
      </c>
      <c r="GW145" s="81">
        <f>[1]Malaysia!BI2667</f>
        <v>128.80343106550299</v>
      </c>
      <c r="GX145" s="85">
        <f t="shared" si="1838"/>
        <v>19.750132104064505</v>
      </c>
      <c r="GY145" s="81">
        <f>[1]Malaysia!BI2668</f>
        <v>120.327357588466</v>
      </c>
      <c r="GZ145" s="85">
        <f t="shared" si="1839"/>
        <v>3.2805452487222055</v>
      </c>
      <c r="HA145" s="32"/>
      <c r="HB145" s="32" t="s">
        <v>35</v>
      </c>
      <c r="HC145" s="81">
        <f>[1]Malaysia!BI2669</f>
        <v>120.355664118216</v>
      </c>
      <c r="HD145" s="85">
        <f t="shared" si="1840"/>
        <v>3.3014021010154408</v>
      </c>
      <c r="HE145" s="81">
        <f>[1]Malaysia!BI2670</f>
        <v>122.66678952373699</v>
      </c>
      <c r="HF145" s="85">
        <f t="shared" si="1841"/>
        <v>14.069298356276391</v>
      </c>
      <c r="HG145" s="81">
        <f>[1]Malaysia!BI2671</f>
        <v>125.17444867299299</v>
      </c>
      <c r="HH145" s="85">
        <f t="shared" si="1842"/>
        <v>10.709370309790017</v>
      </c>
      <c r="HI145" s="32"/>
      <c r="HJ145" s="32" t="s">
        <v>35</v>
      </c>
      <c r="HK145" s="81">
        <f>[1]Malaysia!BI2672</f>
        <v>113.959237205715</v>
      </c>
      <c r="HL145" s="85">
        <f t="shared" si="1843"/>
        <v>27.766151656291726</v>
      </c>
      <c r="HM145" s="81">
        <f>[1]Malaysia!BI2673</f>
        <v>110.631947960107</v>
      </c>
      <c r="HN145" s="85">
        <f t="shared" si="1844"/>
        <v>-21.787070048210992</v>
      </c>
      <c r="HO145" s="81">
        <f>[1]Malaysia!BI2675</f>
        <v>110.66074866608901</v>
      </c>
      <c r="HP145" s="85">
        <f t="shared" si="1845"/>
        <v>20.427381880329392</v>
      </c>
      <c r="HQ145" s="32"/>
      <c r="HR145" s="32" t="s">
        <v>35</v>
      </c>
      <c r="HS145" s="81">
        <f>[1]Malaysia!BI2676</f>
        <v>119.575821269446</v>
      </c>
      <c r="HT145" s="85">
        <f t="shared" si="1846"/>
        <v>11.497306018492822</v>
      </c>
      <c r="HU145" s="81">
        <f>[1]Malaysia!BI2677</f>
        <v>123.93152109755</v>
      </c>
      <c r="HV145" s="85">
        <f t="shared" si="1847"/>
        <v>6.0759688598514003</v>
      </c>
      <c r="HW145" s="81">
        <f>[1]Malaysia!BI2678</f>
        <v>106.49073505767601</v>
      </c>
      <c r="HX145" s="85">
        <f t="shared" si="1848"/>
        <v>-4.7270036004120328</v>
      </c>
      <c r="HY145" s="32"/>
      <c r="HZ145" s="32" t="s">
        <v>35</v>
      </c>
      <c r="IA145" s="81">
        <f>[1]Malaysia!BI2680</f>
        <v>113.624335117169</v>
      </c>
      <c r="IB145" s="85">
        <f t="shared" si="1849"/>
        <v>-10.42063208383837</v>
      </c>
      <c r="IC145" s="81">
        <f>[1]Malaysia!BI2812</f>
        <v>106.542777613236</v>
      </c>
      <c r="ID145" s="85">
        <f t="shared" si="1850"/>
        <v>5.3096252776140744</v>
      </c>
      <c r="IE145" s="81">
        <f>[1]Malaysia!BI2689</f>
        <v>106.27861676911201</v>
      </c>
      <c r="IF145" s="85">
        <f t="shared" si="1851"/>
        <v>4.8610887530498985</v>
      </c>
      <c r="IG145" s="32"/>
      <c r="IH145" s="32" t="s">
        <v>35</v>
      </c>
      <c r="II145" s="81">
        <f>[1]Malaysia!BI2690</f>
        <v>124.65511521225</v>
      </c>
      <c r="IJ145" s="85">
        <f t="shared" si="1852"/>
        <v>-3.6586387463711958</v>
      </c>
      <c r="IK145" s="81">
        <f>[1]Malaysia!BI2691</f>
        <v>107.361083846056</v>
      </c>
      <c r="IL145" s="85">
        <f t="shared" si="1853"/>
        <v>9.488856409619828</v>
      </c>
      <c r="IM145" s="81">
        <f>[1]Malaysia!BI2694</f>
        <v>127.82694198968601</v>
      </c>
      <c r="IN145" s="85">
        <f t="shared" si="1854"/>
        <v>9.8959799535851118</v>
      </c>
      <c r="IO145" s="81">
        <f>[1]Malaysia!BI2695</f>
        <v>128.266279718314</v>
      </c>
      <c r="IP145" s="85">
        <f t="shared" si="1855"/>
        <v>-6.8019790262976159</v>
      </c>
      <c r="IQ145" s="32"/>
      <c r="IR145" s="32" t="s">
        <v>35</v>
      </c>
      <c r="IS145" s="81">
        <f>[1]Malaysia!BI2697</f>
        <v>108.748297041008</v>
      </c>
      <c r="IT145" s="85">
        <f t="shared" si="1856"/>
        <v>8.5664104517940274</v>
      </c>
      <c r="IU145" s="81">
        <f>[1]Malaysia!BI2698</f>
        <v>102.647204756741</v>
      </c>
      <c r="IV145" s="85">
        <f t="shared" si="1857"/>
        <v>1.5624596110105387</v>
      </c>
      <c r="IW145" s="81">
        <f>[1]Malaysia!BI2699</f>
        <v>109.41161805447101</v>
      </c>
      <c r="IX145" s="85">
        <f t="shared" si="1858"/>
        <v>2.5669476054044793</v>
      </c>
      <c r="IY145" s="32"/>
      <c r="IZ145" s="32" t="s">
        <v>35</v>
      </c>
      <c r="JA145" s="81">
        <f>[1]Malaysia!BI2701</f>
        <v>127.591564207388</v>
      </c>
      <c r="JB145" s="85">
        <f t="shared" si="1859"/>
        <v>10.481497945810219</v>
      </c>
      <c r="JC145" s="81">
        <f>[1]Malaysia!BI2702</f>
        <v>125.473929519162</v>
      </c>
      <c r="JD145" s="85">
        <f t="shared" si="1860"/>
        <v>-6.2745789278807109</v>
      </c>
      <c r="JE145" s="81">
        <f>[1]Malaysia!BI2703</f>
        <v>153.29789502321901</v>
      </c>
      <c r="JF145" s="85">
        <f t="shared" si="1861"/>
        <v>15.199151801081086</v>
      </c>
      <c r="JG145" s="32"/>
      <c r="JH145" s="32" t="s">
        <v>35</v>
      </c>
      <c r="JI145" s="81">
        <f>[1]Malaysia!BI2704</f>
        <v>122.464648357149</v>
      </c>
      <c r="JJ145" s="85">
        <f t="shared" si="1862"/>
        <v>-5.6764807008526077</v>
      </c>
      <c r="JK145" s="81">
        <f>[1]Malaysia!BI2705</f>
        <v>122.13850797559</v>
      </c>
      <c r="JL145" s="85">
        <f t="shared" si="1863"/>
        <v>0.28167619702034585</v>
      </c>
      <c r="JM145" s="81">
        <f>[1]Malaysia!BI2706</f>
        <v>112.302391340143</v>
      </c>
      <c r="JN145" s="85">
        <f t="shared" si="1864"/>
        <v>2.277406169477274</v>
      </c>
      <c r="JO145" s="32"/>
      <c r="JP145" s="32" t="s">
        <v>35</v>
      </c>
      <c r="JQ145" s="81">
        <f>[1]Malaysia!BI2707</f>
        <v>125.2687169789</v>
      </c>
      <c r="JR145" s="85">
        <f t="shared" si="1865"/>
        <v>-2.3115615060622616</v>
      </c>
      <c r="JS145" s="81">
        <f>[1]Malaysia!BI2708</f>
        <v>101.66549170432801</v>
      </c>
      <c r="JT145" s="85">
        <f t="shared" si="1866"/>
        <v>-0.49943195002978769</v>
      </c>
      <c r="JU145" s="81">
        <f>[1]Malaysia!BI2709</f>
        <v>105.305180203397</v>
      </c>
      <c r="JV145" s="85">
        <f t="shared" si="1867"/>
        <v>9.9392604407216822</v>
      </c>
      <c r="JW145" s="32"/>
      <c r="JX145" s="32" t="s">
        <v>35</v>
      </c>
      <c r="JY145" s="81">
        <f>[1]Malaysia!BI2710</f>
        <v>101.83390466508099</v>
      </c>
      <c r="JZ145" s="85">
        <f t="shared" si="1868"/>
        <v>2.1629021333749279</v>
      </c>
      <c r="KA145" s="81">
        <f>[1]Malaysia!BI2711</f>
        <v>95.250984018284996</v>
      </c>
      <c r="KB145" s="85">
        <f t="shared" si="1869"/>
        <v>14.464277705557578</v>
      </c>
      <c r="KC145" s="81">
        <f>[1]Malaysia!BI2712</f>
        <v>116.965460981867</v>
      </c>
      <c r="KD145" s="85">
        <f t="shared" si="1870"/>
        <v>-3.9365352748700957</v>
      </c>
      <c r="KE145" s="32"/>
      <c r="KF145" s="32" t="s">
        <v>35</v>
      </c>
      <c r="KG145" s="81">
        <f>[1]Malaysia!BI2714</f>
        <v>110.39965297414</v>
      </c>
      <c r="KH145" s="85">
        <f t="shared" si="1871"/>
        <v>-0.25840300955407258</v>
      </c>
      <c r="KI145" s="81">
        <f>[1]Malaysia!BI2715</f>
        <v>117.130876496097</v>
      </c>
      <c r="KJ145" s="85">
        <f t="shared" si="1872"/>
        <v>-5.499719180023618</v>
      </c>
      <c r="KK145" s="81">
        <f>[1]Malaysia!BI2716</f>
        <v>130.09527625479799</v>
      </c>
      <c r="KL145" s="85">
        <f t="shared" si="1873"/>
        <v>-0.41159637256411941</v>
      </c>
      <c r="KM145" s="32"/>
      <c r="KN145" s="32" t="s">
        <v>35</v>
      </c>
      <c r="KO145" s="81">
        <f>[1]Malaysia!BI2717</f>
        <v>149.52014948371999</v>
      </c>
      <c r="KP145" s="85">
        <f t="shared" si="1874"/>
        <v>17.53065420479993</v>
      </c>
      <c r="KQ145" s="81">
        <f>[1]Malaysia!BI2719</f>
        <v>133.71564641111101</v>
      </c>
      <c r="KR145" s="85">
        <f t="shared" si="1875"/>
        <v>5.5402218421430405</v>
      </c>
      <c r="KS145" s="81">
        <f>[1]Malaysia!BI2720</f>
        <v>105.13263125541</v>
      </c>
      <c r="KT145" s="85">
        <f t="shared" si="1876"/>
        <v>2.7736887072140206</v>
      </c>
      <c r="KU145" s="32"/>
      <c r="KV145" s="32" t="s">
        <v>35</v>
      </c>
      <c r="KW145" s="81">
        <f>[1]Malaysia!BI2722</f>
        <v>125.57272684672201</v>
      </c>
      <c r="KX145" s="85">
        <f t="shared" si="1877"/>
        <v>9.0882936804996177</v>
      </c>
      <c r="KY145" s="81">
        <f>[1]Malaysia!BI2723</f>
        <v>122.15889954788101</v>
      </c>
      <c r="KZ145" s="85">
        <f t="shared" si="1878"/>
        <v>3.0031120171403813</v>
      </c>
      <c r="LA145" s="81">
        <f>[1]Malaysia!BI2726</f>
        <v>116.600584497466</v>
      </c>
      <c r="LB145" s="85">
        <f t="shared" si="1879"/>
        <v>2.9578545763685042</v>
      </c>
      <c r="LC145" s="32"/>
      <c r="LD145" s="32" t="s">
        <v>35</v>
      </c>
      <c r="LE145" s="81">
        <f>[1]Malaysia!BI2729</f>
        <v>115.01607905831401</v>
      </c>
      <c r="LF145" s="85">
        <f t="shared" si="1880"/>
        <v>3.5857167711881459</v>
      </c>
      <c r="LG145" s="81">
        <f>[1]Malaysia!BI2730</f>
        <v>147.20819183151701</v>
      </c>
      <c r="LH145" s="85">
        <f t="shared" si="1881"/>
        <v>-3.3287674871015298</v>
      </c>
      <c r="LI145" s="81">
        <f>[1]Malaysia!BI2731</f>
        <v>126.503388740424</v>
      </c>
      <c r="LJ145" s="85">
        <f t="shared" si="1882"/>
        <v>-8.2011122356878445</v>
      </c>
      <c r="LK145" s="32"/>
      <c r="LL145" s="32" t="s">
        <v>35</v>
      </c>
      <c r="LM145" s="81">
        <f>[1]Malaysia!BI2733</f>
        <v>184.08079363548799</v>
      </c>
      <c r="LN145" s="85">
        <f t="shared" si="1883"/>
        <v>-8.0140989107917591</v>
      </c>
      <c r="LO145" s="81">
        <f>[1]Malaysia!BI2735</f>
        <v>127.84909597029301</v>
      </c>
      <c r="LP145" s="85">
        <f t="shared" si="1884"/>
        <v>4.3153050545572</v>
      </c>
      <c r="LQ145" s="81">
        <f>[1]Malaysia!BI2737</f>
        <v>140.81114026719899</v>
      </c>
      <c r="LR145" s="85">
        <f t="shared" si="1885"/>
        <v>2.4578933183544649</v>
      </c>
      <c r="LS145" s="32"/>
      <c r="LT145" s="32" t="s">
        <v>35</v>
      </c>
      <c r="LU145" s="81">
        <f>[1]Malaysia!BI2740</f>
        <v>127.49867108810599</v>
      </c>
      <c r="LV145" s="85">
        <f t="shared" si="1886"/>
        <v>14.411301032997585</v>
      </c>
      <c r="LW145" s="81">
        <f>[1]Malaysia!BI2745</f>
        <v>92.715526358548701</v>
      </c>
      <c r="LX145" s="85">
        <f t="shared" si="1887"/>
        <v>-3.4598488370142348</v>
      </c>
      <c r="LY145" s="81">
        <f>[1]Malaysia!BI2746</f>
        <v>98.304485001717893</v>
      </c>
      <c r="LZ145" s="85">
        <f t="shared" si="1888"/>
        <v>3.0716156686140721</v>
      </c>
      <c r="MA145" s="32"/>
      <c r="MB145" s="32" t="s">
        <v>35</v>
      </c>
      <c r="MC145" s="81">
        <f>[1]Malaysia!BI2749</f>
        <v>156.37785237103699</v>
      </c>
      <c r="MD145" s="85">
        <f t="shared" si="1889"/>
        <v>9.6322101774400011</v>
      </c>
      <c r="ME145" s="81">
        <f>[1]Malaysia!BI2750</f>
        <v>115.640460014646</v>
      </c>
      <c r="MF145" s="85">
        <f t="shared" si="1890"/>
        <v>3.3638386505875815</v>
      </c>
      <c r="MG145" s="81">
        <f>[1]Malaysia!BI2753</f>
        <v>147.40160604459001</v>
      </c>
      <c r="MH145" s="85">
        <f t="shared" si="1891"/>
        <v>2.8795995932145075</v>
      </c>
      <c r="MI145" s="32"/>
      <c r="MJ145" s="32" t="s">
        <v>35</v>
      </c>
      <c r="MK145" s="81">
        <f>[1]Malaysia!BI2755</f>
        <v>97.914556283356504</v>
      </c>
      <c r="ML145" s="85">
        <f t="shared" si="1892"/>
        <v>9.4691743663313019</v>
      </c>
      <c r="MM145" s="81">
        <f>[1]Malaysia!BI2758</f>
        <v>134.95510112578299</v>
      </c>
      <c r="MN145" s="85">
        <f t="shared" si="1893"/>
        <v>5.6967087800729104</v>
      </c>
      <c r="MO145" s="81">
        <f>[1]Malaysia!BI2774</f>
        <v>164.50718051381699</v>
      </c>
      <c r="MP145" s="85">
        <f t="shared" si="1894"/>
        <v>15.459635578744695</v>
      </c>
      <c r="MQ145"/>
      <c r="MR145"/>
      <c r="MS145"/>
      <c r="MT145"/>
      <c r="MU145"/>
      <c r="MV145"/>
    </row>
    <row r="146" spans="1:360" s="458" customFormat="1" ht="15" customHeight="1">
      <c r="A146" s="476"/>
      <c r="B146" s="32" t="s">
        <v>36</v>
      </c>
      <c r="C146" s="81">
        <f>[1]Malaysia!BJ$2918</f>
        <v>99.949762443555102</v>
      </c>
      <c r="D146" s="85">
        <f t="shared" si="1762"/>
        <v>-0.14613230316334125</v>
      </c>
      <c r="E146" s="499">
        <f>[1]Malaysia!BJ2919</f>
        <v>94.759986970054996</v>
      </c>
      <c r="F146" s="85">
        <f t="shared" si="1763"/>
        <v>-3.8205239696495426</v>
      </c>
      <c r="G146" s="499">
        <f>[1]Malaysia!BJ2920</f>
        <v>104.85701709972901</v>
      </c>
      <c r="H146" s="85">
        <f t="shared" si="1764"/>
        <v>3.2236333718798988</v>
      </c>
      <c r="I146" s="32"/>
      <c r="J146" s="32" t="s">
        <v>36</v>
      </c>
      <c r="K146" s="81">
        <f>[1]Malaysia!BJ2547</f>
        <v>99.154727720488097</v>
      </c>
      <c r="L146" s="85">
        <f t="shared" si="1765"/>
        <v>5.8419552713768752</v>
      </c>
      <c r="M146" s="81">
        <f>[1]Malaysia!BJ2548</f>
        <v>124.742797221161</v>
      </c>
      <c r="N146" s="85">
        <f t="shared" si="1766"/>
        <v>-5.7920350235684595</v>
      </c>
      <c r="O146" s="81">
        <f>[1]Malaysia!BJ2549</f>
        <v>100.27940765577</v>
      </c>
      <c r="P146" s="85">
        <f t="shared" si="1767"/>
        <v>0.80338736943652123</v>
      </c>
      <c r="Q146" s="32"/>
      <c r="R146" s="32" t="s">
        <v>36</v>
      </c>
      <c r="S146" s="81">
        <f>[1]Malaysia!BJ2550</f>
        <v>109.495284617978</v>
      </c>
      <c r="T146" s="85">
        <f t="shared" si="1768"/>
        <v>2.2432105990384201</v>
      </c>
      <c r="U146" s="81">
        <f>[1]Malaysia!BJ2552</f>
        <v>129.51558486373</v>
      </c>
      <c r="V146" s="85">
        <f t="shared" si="1769"/>
        <v>6.8142125760309682</v>
      </c>
      <c r="W146" s="81">
        <f>[1]Malaysia!BJ2553</f>
        <v>107.911660885557</v>
      </c>
      <c r="X146" s="85">
        <f t="shared" si="1770"/>
        <v>-2.2839761796484055</v>
      </c>
      <c r="Y146" s="32"/>
      <c r="Z146" s="32" t="s">
        <v>36</v>
      </c>
      <c r="AA146" s="81">
        <f>[1]Malaysia!BJ2554</f>
        <v>127.165065914903</v>
      </c>
      <c r="AB146" s="85">
        <f t="shared" si="1771"/>
        <v>27.531077378983554</v>
      </c>
      <c r="AC146" s="81">
        <f>[1]Malaysia!BJ2556</f>
        <v>134.02182309328001</v>
      </c>
      <c r="AD146" s="85">
        <f t="shared" si="1772"/>
        <v>-8.0140552389870123</v>
      </c>
      <c r="AE146" s="81">
        <f>[1]Malaysia!BJ2557</f>
        <v>117.506586518193</v>
      </c>
      <c r="AF146" s="85">
        <f t="shared" si="1773"/>
        <v>3.0165892523225324</v>
      </c>
      <c r="AG146" s="32"/>
      <c r="AH146" s="32" t="s">
        <v>36</v>
      </c>
      <c r="AI146" s="81">
        <f>[1]Malaysia!BJ2562</f>
        <v>116.221110167334</v>
      </c>
      <c r="AJ146" s="85">
        <f t="shared" si="1774"/>
        <v>-14.547015417414485</v>
      </c>
      <c r="AK146" s="81">
        <f>[1]Malaysia!BJ2563</f>
        <v>140.431337624137</v>
      </c>
      <c r="AL146" s="85">
        <f t="shared" si="1775"/>
        <v>12.531247412621326</v>
      </c>
      <c r="AM146" s="81">
        <f>[1]Malaysia!BJ2564</f>
        <v>118.37669749972601</v>
      </c>
      <c r="AN146" s="85">
        <f t="shared" si="1776"/>
        <v>9.5728256571907764</v>
      </c>
      <c r="AO146" s="32"/>
      <c r="AP146" s="32" t="s">
        <v>36</v>
      </c>
      <c r="AQ146" s="81">
        <f>[1]Malaysia!BJ2566</f>
        <v>130.910214817769</v>
      </c>
      <c r="AR146" s="85">
        <f t="shared" si="1777"/>
        <v>1.9612552562783776</v>
      </c>
      <c r="AS146" s="81">
        <f>[1]Malaysia!BJ2568</f>
        <v>120.301647818156</v>
      </c>
      <c r="AT146" s="85">
        <f t="shared" si="1778"/>
        <v>1.3953985147529835</v>
      </c>
      <c r="AU146" s="81">
        <f>[1]Malaysia!BJ2569</f>
        <v>119.995090401735</v>
      </c>
      <c r="AV146" s="85">
        <f t="shared" si="1779"/>
        <v>-4.3530403320361017</v>
      </c>
      <c r="AW146" s="32"/>
      <c r="AX146" s="32" t="s">
        <v>36</v>
      </c>
      <c r="AY146" s="81">
        <f>[1]Malaysia!BJ2570</f>
        <v>116.156949945959</v>
      </c>
      <c r="AZ146" s="85">
        <f t="shared" si="1780"/>
        <v>-13.583896314576165</v>
      </c>
      <c r="BA146" s="81">
        <f>[1]Malaysia!BJ2571</f>
        <v>120.873853762544</v>
      </c>
      <c r="BB146" s="85">
        <f t="shared" si="1781"/>
        <v>7.5199536502123863</v>
      </c>
      <c r="BC146" s="81">
        <f>[1]Malaysia!BJ2572</f>
        <v>115.74383809295399</v>
      </c>
      <c r="BD146" s="85">
        <f t="shared" si="1782"/>
        <v>3.1048922496004252</v>
      </c>
      <c r="BE146" s="32"/>
      <c r="BF146" s="32" t="s">
        <v>36</v>
      </c>
      <c r="BG146" s="81">
        <f>[1]Malaysia!BJ2573</f>
        <v>124.014115054771</v>
      </c>
      <c r="BH146" s="85">
        <f t="shared" si="1783"/>
        <v>15.351511859184768</v>
      </c>
      <c r="BI146" s="81">
        <f>[1]Malaysia!BJ2575</f>
        <v>110.834049994525</v>
      </c>
      <c r="BJ146" s="85">
        <f t="shared" si="1784"/>
        <v>8.6667348695951318</v>
      </c>
      <c r="BK146" s="81">
        <f>[1]Malaysia!BJ2576</f>
        <v>126.997193535957</v>
      </c>
      <c r="BL146" s="85">
        <f t="shared" si="1785"/>
        <v>8.1838454495573671</v>
      </c>
      <c r="BM146" s="32"/>
      <c r="BN146" s="32" t="s">
        <v>36</v>
      </c>
      <c r="BO146" s="81">
        <f>[1]Malaysia!BJ2578</f>
        <v>113.147682217856</v>
      </c>
      <c r="BP146" s="85">
        <f t="shared" si="1786"/>
        <v>-2.988404149932137</v>
      </c>
      <c r="BQ146" s="478">
        <f>(([1]Malaysia!BJ2580*[1]Malaysia!$H$2580)+([1]Malaysia!BJ2581*[1]Malaysia!$H$2581)+([1]Malaysia!BJ2582*[1]Malaysia!$H$2582))/$BQ$11</f>
        <v>125.75845454046943</v>
      </c>
      <c r="BR146" s="85">
        <f t="shared" si="1787"/>
        <v>-6.9053706221552886</v>
      </c>
      <c r="BS146" s="81">
        <f>[1]Malaysia!BJ2583</f>
        <v>123.858070505157</v>
      </c>
      <c r="BT146" s="85">
        <f t="shared" si="1788"/>
        <v>11.477529173491192</v>
      </c>
      <c r="BU146" s="32"/>
      <c r="BV146" s="32" t="s">
        <v>36</v>
      </c>
      <c r="BW146" s="81">
        <f>[1]Malaysia!BJ2584</f>
        <v>119.63382374040501</v>
      </c>
      <c r="BX146" s="85">
        <f t="shared" si="1789"/>
        <v>-7.0257651002379191</v>
      </c>
      <c r="BY146" s="81">
        <f>[1]Malaysia!BJ2585</f>
        <v>115.600619102793</v>
      </c>
      <c r="BZ146" s="85">
        <f t="shared" si="1790"/>
        <v>8.189047535498247</v>
      </c>
      <c r="CA146" s="81">
        <f>[1]Malaysia!BJ2586</f>
        <v>97.667357787084498</v>
      </c>
      <c r="CB146" s="85">
        <f t="shared" si="1791"/>
        <v>-16.144046141941587</v>
      </c>
      <c r="CC146" s="32"/>
      <c r="CD146" s="32" t="s">
        <v>36</v>
      </c>
      <c r="CE146" s="81">
        <f>[1]Malaysia!BJ2587</f>
        <v>132.400876969671</v>
      </c>
      <c r="CF146" s="85">
        <f t="shared" si="1792"/>
        <v>26.584638984719476</v>
      </c>
      <c r="CG146" s="81">
        <f>[1]Malaysia!BJ2589</f>
        <v>107.392406531327</v>
      </c>
      <c r="CH146" s="85">
        <f t="shared" si="1793"/>
        <v>-9.1544528509320742</v>
      </c>
      <c r="CI146" s="81">
        <f>[1]Malaysia!BJ2597</f>
        <v>126.20776800626599</v>
      </c>
      <c r="CJ146" s="85">
        <f t="shared" si="1794"/>
        <v>11.517363788270401</v>
      </c>
      <c r="CK146" s="32"/>
      <c r="CL146" s="32" t="s">
        <v>36</v>
      </c>
      <c r="CM146" s="81">
        <f>[1]Malaysia!BJ2603</f>
        <v>167.48907292091599</v>
      </c>
      <c r="CN146" s="85">
        <f t="shared" si="1795"/>
        <v>15.878358463118673</v>
      </c>
      <c r="CO146" s="81">
        <f>[1]Malaysia!BJ2604</f>
        <v>112.79993737898199</v>
      </c>
      <c r="CP146" s="85">
        <f t="shared" si="1796"/>
        <v>11.207536062389579</v>
      </c>
      <c r="CQ146" s="81">
        <f>[1]Malaysia!BJ2606</f>
        <v>113.454243394244</v>
      </c>
      <c r="CR146" s="85">
        <f t="shared" si="1797"/>
        <v>-9.2705649504215728</v>
      </c>
      <c r="CS146" s="32"/>
      <c r="CT146" s="32" t="s">
        <v>36</v>
      </c>
      <c r="CU146" s="81">
        <f>[1]Malaysia!BJ2608</f>
        <v>141.46761583337599</v>
      </c>
      <c r="CV146" s="85">
        <f t="shared" si="1798"/>
        <v>6.1025823519487403</v>
      </c>
      <c r="CW146" s="81">
        <f>[1]Malaysia!BJ2609</f>
        <v>92.281099824328194</v>
      </c>
      <c r="CX146" s="85">
        <f t="shared" si="1799"/>
        <v>-1.8468299520574476</v>
      </c>
      <c r="CY146" s="81">
        <f>[1]Malaysia!BJ2610</f>
        <v>128.66413930359801</v>
      </c>
      <c r="CZ146" s="85">
        <f t="shared" si="1800"/>
        <v>4.8438402413708559E-2</v>
      </c>
      <c r="DA146" s="32"/>
      <c r="DB146" s="32" t="s">
        <v>36</v>
      </c>
      <c r="DC146" s="81">
        <f>[1]Malaysia!BJ2611</f>
        <v>104.421612568406</v>
      </c>
      <c r="DD146" s="85">
        <f t="shared" si="1801"/>
        <v>16.847204927861853</v>
      </c>
      <c r="DE146" s="81">
        <f>[1]Malaysia!BJ2613</f>
        <v>204.720654600697</v>
      </c>
      <c r="DF146" s="85">
        <f t="shared" si="1802"/>
        <v>3.5762436206880892</v>
      </c>
      <c r="DG146" s="81">
        <f>[1]Malaysia!BJ2616</f>
        <v>123.982211071992</v>
      </c>
      <c r="DH146" s="85">
        <f t="shared" si="1803"/>
        <v>9.87488594062728</v>
      </c>
      <c r="DI146" s="32"/>
      <c r="DJ146" s="32" t="s">
        <v>36</v>
      </c>
      <c r="DK146" s="81">
        <f>[1]Malaysia!BJ2617</f>
        <v>122.18347534386</v>
      </c>
      <c r="DL146" s="85">
        <f t="shared" si="1804"/>
        <v>-0.48567775196099205</v>
      </c>
      <c r="DM146" s="81">
        <f>[1]Malaysia!BJ2618</f>
        <v>110.277158197193</v>
      </c>
      <c r="DN146" s="85">
        <f t="shared" si="1805"/>
        <v>17.806067970845746</v>
      </c>
      <c r="DO146" s="81">
        <f>[1]Malaysia!BJ2619</f>
        <v>125.70680910821299</v>
      </c>
      <c r="DP146" s="85">
        <f t="shared" si="1806"/>
        <v>0.35398826452075127</v>
      </c>
      <c r="DQ146" s="32"/>
      <c r="DR146" s="32" t="s">
        <v>36</v>
      </c>
      <c r="DS146" s="81">
        <f>[1]Malaysia!BJ2620</f>
        <v>122.807165461574</v>
      </c>
      <c r="DT146" s="85">
        <f t="shared" si="1807"/>
        <v>7.4163193569753929</v>
      </c>
      <c r="DU146" s="81">
        <f>[1]Malaysia!BJ2623</f>
        <v>106.577523077138</v>
      </c>
      <c r="DV146" s="85">
        <f t="shared" si="1808"/>
        <v>3.2407508813035832</v>
      </c>
      <c r="DW146" s="81">
        <f>[1]Malaysia!BJ2624</f>
        <v>134.51181880950901</v>
      </c>
      <c r="DX146" s="85">
        <f t="shared" si="1809"/>
        <v>6.9208548392148685</v>
      </c>
      <c r="DY146" s="32"/>
      <c r="DZ146" s="32" t="s">
        <v>36</v>
      </c>
      <c r="EA146" s="81">
        <f>[1]Malaysia!BJ2626</f>
        <v>104.258937474136</v>
      </c>
      <c r="EB146" s="85">
        <f t="shared" si="1810"/>
        <v>3.9549447942258951</v>
      </c>
      <c r="EC146" s="81">
        <f>[1]Malaysia!BJ2628</f>
        <v>120.166300993104</v>
      </c>
      <c r="ED146" s="85">
        <f t="shared" si="1811"/>
        <v>-4.7221438913944525</v>
      </c>
      <c r="EE146" s="81">
        <f>[1]Malaysia!BJ2629</f>
        <v>114.308280930728</v>
      </c>
      <c r="EF146" s="85">
        <f t="shared" si="1812"/>
        <v>1.365099147156144</v>
      </c>
      <c r="EG146" s="32"/>
      <c r="EH146" s="32" t="s">
        <v>36</v>
      </c>
      <c r="EI146" s="81">
        <f>[1]Malaysia!BJ2630</f>
        <v>119.700660215108</v>
      </c>
      <c r="EJ146" s="85">
        <f t="shared" si="1813"/>
        <v>9.1059695159155325</v>
      </c>
      <c r="EK146" s="81">
        <f>[1]Malaysia!BJ2632</f>
        <v>115.92650729092701</v>
      </c>
      <c r="EL146" s="85">
        <f t="shared" si="1814"/>
        <v>1.1425864230692753</v>
      </c>
      <c r="EM146" s="81">
        <f>[1]Malaysia!BJ2634</f>
        <v>116.34652378604601</v>
      </c>
      <c r="EN146" s="85">
        <f t="shared" si="1815"/>
        <v>1.5751027066395409</v>
      </c>
      <c r="EO146" s="32"/>
      <c r="EP146" s="32" t="s">
        <v>36</v>
      </c>
      <c r="EQ146" s="81">
        <f>[1]Malaysia!BJ2636</f>
        <v>108.248328430122</v>
      </c>
      <c r="ER146" s="85">
        <f t="shared" si="1816"/>
        <v>4.7722916423355883</v>
      </c>
      <c r="ES146" s="81">
        <f>[1]Malaysia!BJ2637</f>
        <v>121.108014826869</v>
      </c>
      <c r="ET146" s="85">
        <f t="shared" si="1817"/>
        <v>3.3151365220178661</v>
      </c>
      <c r="EU146" s="81">
        <f>[1]Malaysia!BJ2638</f>
        <v>115.087573657105</v>
      </c>
      <c r="EV146" s="85">
        <f t="shared" si="1818"/>
        <v>0.26228803396628564</v>
      </c>
      <c r="EW146" s="32"/>
      <c r="EX146" s="32" t="s">
        <v>36</v>
      </c>
      <c r="EY146" s="81">
        <f>[1]Malaysia!BJ2639</f>
        <v>99.398038759944299</v>
      </c>
      <c r="EZ146" s="85">
        <f t="shared" si="1819"/>
        <v>2.1734666055549354</v>
      </c>
      <c r="FA146" s="81">
        <f>[1]Malaysia!BJ2640</f>
        <v>113.955586855433</v>
      </c>
      <c r="FB146" s="85">
        <f t="shared" si="1820"/>
        <v>8.030258341854136</v>
      </c>
      <c r="FC146" s="81">
        <f>[1]Malaysia!BJ2641</f>
        <v>143.74655580535901</v>
      </c>
      <c r="FD146" s="85">
        <f t="shared" si="1821"/>
        <v>26.966877690155997</v>
      </c>
      <c r="FE146" s="32"/>
      <c r="FF146" s="32" t="s">
        <v>36</v>
      </c>
      <c r="FG146" s="81">
        <f>[1]Malaysia!BJ2643</f>
        <v>112.238809374339</v>
      </c>
      <c r="FH146" s="85">
        <f t="shared" si="1822"/>
        <v>-0.96052510523807655</v>
      </c>
      <c r="FI146" s="81">
        <f>[1]Malaysia!BJ2645</f>
        <v>124.32600070859</v>
      </c>
      <c r="FJ146" s="85">
        <f t="shared" si="1823"/>
        <v>2.4364598543572527</v>
      </c>
      <c r="FK146" s="81">
        <f>[1]Malaysia!BJ2649</f>
        <v>110.728202018395</v>
      </c>
      <c r="FL146" s="85">
        <f t="shared" si="1824"/>
        <v>9.1957151595240845</v>
      </c>
      <c r="FM146" s="32"/>
      <c r="FN146" s="32" t="s">
        <v>36</v>
      </c>
      <c r="FO146" s="81">
        <f>[1]Malaysia!BJ2650</f>
        <v>97.167003625124494</v>
      </c>
      <c r="FP146" s="85">
        <f t="shared" si="1825"/>
        <v>0.81526661542619649</v>
      </c>
      <c r="FQ146" s="81">
        <f>[1]Malaysia!BJ2652</f>
        <v>122.916781854463</v>
      </c>
      <c r="FR146" s="85">
        <f t="shared" si="1826"/>
        <v>6.1489666771557694</v>
      </c>
      <c r="FS146" s="81">
        <f>[1]Malaysia!BJ2653</f>
        <v>119.30797529705301</v>
      </c>
      <c r="FT146" s="85">
        <f t="shared" si="1827"/>
        <v>0.70031642238426173</v>
      </c>
      <c r="FU146" s="32"/>
      <c r="FV146" s="32" t="s">
        <v>36</v>
      </c>
      <c r="FW146" s="81">
        <f>[1]Malaysia!BJ2654</f>
        <v>120.57069573080901</v>
      </c>
      <c r="FX146" s="85">
        <f t="shared" si="1828"/>
        <v>2.4413220992323517</v>
      </c>
      <c r="FY146" s="81">
        <f>[1]Malaysia!BJ2655</f>
        <v>96.806975008967896</v>
      </c>
      <c r="FZ146" s="85">
        <f t="shared" si="1829"/>
        <v>8.0819741795072417</v>
      </c>
      <c r="GA146" s="81">
        <f>[1]Malaysia!BJ2656</f>
        <v>96.565291606502598</v>
      </c>
      <c r="GB146" s="85">
        <f t="shared" si="1830"/>
        <v>3.6756640821453033</v>
      </c>
      <c r="GC146" s="32"/>
      <c r="GD146" s="32" t="s">
        <v>36</v>
      </c>
      <c r="GE146" s="81">
        <f>[1]Malaysia!BJ2657</f>
        <v>115.14510299076299</v>
      </c>
      <c r="GF146" s="85">
        <f t="shared" si="1831"/>
        <v>4.1266319137794198</v>
      </c>
      <c r="GG146" s="81">
        <f>[1]Malaysia!BJ2658</f>
        <v>117.141480927324</v>
      </c>
      <c r="GH146" s="85">
        <f t="shared" si="1832"/>
        <v>7.2843012381354555</v>
      </c>
      <c r="GI146" s="81">
        <f>[1]Malaysia!BJ2659</f>
        <v>104.06009209085001</v>
      </c>
      <c r="GJ146" s="85">
        <f t="shared" si="1833"/>
        <v>4.5842111053619732</v>
      </c>
      <c r="GK146" s="32"/>
      <c r="GL146" s="32" t="s">
        <v>36</v>
      </c>
      <c r="GM146" s="81">
        <f>[1]Malaysia!BJ2660</f>
        <v>108.127197500983</v>
      </c>
      <c r="GN146" s="85">
        <f t="shared" si="1834"/>
        <v>11.817351832712134</v>
      </c>
      <c r="GO146" s="81">
        <f>[1]Malaysia!BJ2661</f>
        <v>126.148542756048</v>
      </c>
      <c r="GP146" s="85">
        <f t="shared" si="1835"/>
        <v>5.2619080899048498</v>
      </c>
      <c r="GQ146" s="81">
        <f>[1]Malaysia!BJ2662</f>
        <v>129.05088941040901</v>
      </c>
      <c r="GR146" s="85">
        <f t="shared" si="1836"/>
        <v>-2.0894284138420858</v>
      </c>
      <c r="GS146" s="32"/>
      <c r="GT146" s="32" t="s">
        <v>36</v>
      </c>
      <c r="GU146" s="81">
        <f>[1]Malaysia!BJ2665</f>
        <v>116.393737546363</v>
      </c>
      <c r="GV146" s="85">
        <f t="shared" si="1837"/>
        <v>-2.6311185514510242</v>
      </c>
      <c r="GW146" s="81">
        <f>[1]Malaysia!BJ2667</f>
        <v>123.18860468848</v>
      </c>
      <c r="GX146" s="85">
        <f t="shared" si="1838"/>
        <v>10.723533310496919</v>
      </c>
      <c r="GY146" s="81">
        <f>[1]Malaysia!BJ2668</f>
        <v>111.136059052203</v>
      </c>
      <c r="GZ146" s="85">
        <f t="shared" si="1839"/>
        <v>4.1695255508223568</v>
      </c>
      <c r="HA146" s="32"/>
      <c r="HB146" s="32" t="s">
        <v>36</v>
      </c>
      <c r="HC146" s="81">
        <f>[1]Malaysia!BJ2669</f>
        <v>122.215899908</v>
      </c>
      <c r="HD146" s="85">
        <f t="shared" si="1840"/>
        <v>2.415735005340963</v>
      </c>
      <c r="HE146" s="81">
        <f>[1]Malaysia!BJ2670</f>
        <v>114.81785475914199</v>
      </c>
      <c r="HF146" s="85">
        <f t="shared" si="1841"/>
        <v>7.3092396278221088</v>
      </c>
      <c r="HG146" s="81">
        <f>[1]Malaysia!BJ2671</f>
        <v>118.69236245028</v>
      </c>
      <c r="HH146" s="85">
        <f t="shared" si="1842"/>
        <v>8.6055500268807634</v>
      </c>
      <c r="HI146" s="32"/>
      <c r="HJ146" s="32" t="s">
        <v>36</v>
      </c>
      <c r="HK146" s="81">
        <f>[1]Malaysia!BJ2672</f>
        <v>109.849886222669</v>
      </c>
      <c r="HL146" s="85">
        <f t="shared" si="1843"/>
        <v>4.7311461065950198</v>
      </c>
      <c r="HM146" s="81">
        <f>[1]Malaysia!BJ2673</f>
        <v>111.508833288223</v>
      </c>
      <c r="HN146" s="85">
        <f t="shared" si="1844"/>
        <v>-4.5329202279545058</v>
      </c>
      <c r="HO146" s="81">
        <f>[1]Malaysia!BJ2675</f>
        <v>111.55829524180901</v>
      </c>
      <c r="HP146" s="85">
        <f t="shared" si="1845"/>
        <v>13.69979265241183</v>
      </c>
      <c r="HQ146" s="32"/>
      <c r="HR146" s="32" t="s">
        <v>36</v>
      </c>
      <c r="HS146" s="81">
        <f>[1]Malaysia!BJ2676</f>
        <v>114.120559070287</v>
      </c>
      <c r="HT146" s="85">
        <f t="shared" si="1846"/>
        <v>8.8881081750731994</v>
      </c>
      <c r="HU146" s="81">
        <f>[1]Malaysia!BJ2677</f>
        <v>120.501020297417</v>
      </c>
      <c r="HV146" s="85">
        <f t="shared" si="1847"/>
        <v>2.4534964033878168</v>
      </c>
      <c r="HW146" s="81">
        <f>[1]Malaysia!BJ2678</f>
        <v>113.021494371138</v>
      </c>
      <c r="HX146" s="85">
        <f t="shared" si="1848"/>
        <v>-9.9119495775478015</v>
      </c>
      <c r="HY146" s="32"/>
      <c r="HZ146" s="32" t="s">
        <v>36</v>
      </c>
      <c r="IA146" s="81">
        <f>[1]Malaysia!BJ2680</f>
        <v>109.771414776418</v>
      </c>
      <c r="IB146" s="85">
        <f t="shared" si="1849"/>
        <v>6.0456316859151684</v>
      </c>
      <c r="IC146" s="81">
        <f>[1]Malaysia!BJ2812</f>
        <v>112.133514184237</v>
      </c>
      <c r="ID146" s="85">
        <f t="shared" si="1850"/>
        <v>4.9041952668756466</v>
      </c>
      <c r="IE146" s="81">
        <f>[1]Malaysia!BJ2689</f>
        <v>114.303337957388</v>
      </c>
      <c r="IF146" s="85">
        <f t="shared" si="1851"/>
        <v>12.61329865756484</v>
      </c>
      <c r="IG146" s="32"/>
      <c r="IH146" s="32" t="s">
        <v>36</v>
      </c>
      <c r="II146" s="81">
        <f>[1]Malaysia!BJ2690</f>
        <v>127.974408397109</v>
      </c>
      <c r="IJ146" s="85">
        <f t="shared" si="1852"/>
        <v>3.409751751567029</v>
      </c>
      <c r="IK146" s="81">
        <f>[1]Malaysia!BJ2691</f>
        <v>105.160057520921</v>
      </c>
      <c r="IL146" s="85">
        <f t="shared" si="1853"/>
        <v>2.2953323143441935</v>
      </c>
      <c r="IM146" s="81">
        <f>[1]Malaysia!BJ2694</f>
        <v>130.446520756322</v>
      </c>
      <c r="IN146" s="85">
        <f t="shared" si="1854"/>
        <v>7.0863498113486116</v>
      </c>
      <c r="IO146" s="81">
        <f>[1]Malaysia!BJ2695</f>
        <v>127.06531187972099</v>
      </c>
      <c r="IP146" s="85">
        <f t="shared" si="1855"/>
        <v>-19.472420334986467</v>
      </c>
      <c r="IQ146" s="32"/>
      <c r="IR146" s="32" t="s">
        <v>36</v>
      </c>
      <c r="IS146" s="81">
        <f>[1]Malaysia!BJ2697</f>
        <v>109.246013877987</v>
      </c>
      <c r="IT146" s="85">
        <f t="shared" si="1856"/>
        <v>9.9965783133650916</v>
      </c>
      <c r="IU146" s="81">
        <f>[1]Malaysia!BJ2698</f>
        <v>104.957115054407</v>
      </c>
      <c r="IV146" s="85">
        <f t="shared" si="1857"/>
        <v>14.865739320795512</v>
      </c>
      <c r="IW146" s="81">
        <f>[1]Malaysia!BJ2699</f>
        <v>122.861236057638</v>
      </c>
      <c r="IX146" s="85">
        <f t="shared" si="1858"/>
        <v>13.833356652862889</v>
      </c>
      <c r="IY146" s="32"/>
      <c r="IZ146" s="32" t="s">
        <v>36</v>
      </c>
      <c r="JA146" s="81">
        <f>[1]Malaysia!BJ2701</f>
        <v>125.47345736931899</v>
      </c>
      <c r="JB146" s="85">
        <f t="shared" si="1859"/>
        <v>3.7701326817693541</v>
      </c>
      <c r="JC146" s="81">
        <f>[1]Malaysia!BJ2702</f>
        <v>121.557028328133</v>
      </c>
      <c r="JD146" s="85">
        <f t="shared" si="1860"/>
        <v>-0.17153985490489276</v>
      </c>
      <c r="JE146" s="81">
        <f>[1]Malaysia!BJ2703</f>
        <v>152.34280685418699</v>
      </c>
      <c r="JF146" s="85">
        <f t="shared" si="1861"/>
        <v>4.652298226828691</v>
      </c>
      <c r="JG146" s="32"/>
      <c r="JH146" s="32" t="s">
        <v>36</v>
      </c>
      <c r="JI146" s="81">
        <f>[1]Malaysia!BJ2704</f>
        <v>118.566170942361</v>
      </c>
      <c r="JJ146" s="85">
        <f t="shared" si="1862"/>
        <v>-11.466728349769994</v>
      </c>
      <c r="JK146" s="81">
        <f>[1]Malaysia!BJ2705</f>
        <v>125.996571087557</v>
      </c>
      <c r="JL146" s="85">
        <f t="shared" si="1863"/>
        <v>-2.652187844513449</v>
      </c>
      <c r="JM146" s="81">
        <f>[1]Malaysia!BJ2706</f>
        <v>103.8934754041</v>
      </c>
      <c r="JN146" s="85">
        <f t="shared" si="1864"/>
        <v>-2.8139707130170564</v>
      </c>
      <c r="JO146" s="32"/>
      <c r="JP146" s="32" t="s">
        <v>36</v>
      </c>
      <c r="JQ146" s="81">
        <f>[1]Malaysia!BJ2707</f>
        <v>117.085269226668</v>
      </c>
      <c r="JR146" s="85">
        <f t="shared" si="1865"/>
        <v>0.76761129774931192</v>
      </c>
      <c r="JS146" s="81">
        <f>[1]Malaysia!BJ2708</f>
        <v>117.080174274244</v>
      </c>
      <c r="JT146" s="85">
        <f t="shared" si="1866"/>
        <v>14.441605343754162</v>
      </c>
      <c r="JU146" s="81">
        <f>[1]Malaysia!BJ2709</f>
        <v>102.765022495368</v>
      </c>
      <c r="JV146" s="85">
        <f t="shared" si="1867"/>
        <v>9.6080281492581463</v>
      </c>
      <c r="JW146" s="32"/>
      <c r="JX146" s="32" t="s">
        <v>36</v>
      </c>
      <c r="JY146" s="81">
        <f>[1]Malaysia!BJ2710</f>
        <v>111.100146682659</v>
      </c>
      <c r="JZ146" s="85">
        <f t="shared" si="1868"/>
        <v>0.9335428205048828</v>
      </c>
      <c r="KA146" s="81">
        <f>[1]Malaysia!BJ2711</f>
        <v>103.290633674638</v>
      </c>
      <c r="KB146" s="85">
        <f t="shared" si="1869"/>
        <v>24.762879679124495</v>
      </c>
      <c r="KC146" s="81">
        <f>[1]Malaysia!BJ2712</f>
        <v>100.76797866394</v>
      </c>
      <c r="KD146" s="85">
        <f t="shared" si="1870"/>
        <v>-9.9431535387350323</v>
      </c>
      <c r="KE146" s="32"/>
      <c r="KF146" s="32" t="s">
        <v>36</v>
      </c>
      <c r="KG146" s="81">
        <f>[1]Malaysia!BJ2714</f>
        <v>105.59632776690999</v>
      </c>
      <c r="KH146" s="85">
        <f t="shared" si="1871"/>
        <v>1.9523263070818473</v>
      </c>
      <c r="KI146" s="81">
        <f>[1]Malaysia!BJ2715</f>
        <v>103.128887386719</v>
      </c>
      <c r="KJ146" s="85">
        <f t="shared" si="1872"/>
        <v>2.9117572106434011</v>
      </c>
      <c r="KK146" s="81">
        <f>[1]Malaysia!BJ2716</f>
        <v>129.60344826052199</v>
      </c>
      <c r="KL146" s="85">
        <f t="shared" si="1873"/>
        <v>6.657685706647527</v>
      </c>
      <c r="KM146" s="32"/>
      <c r="KN146" s="32" t="s">
        <v>36</v>
      </c>
      <c r="KO146" s="81">
        <f>[1]Malaysia!BJ2717</f>
        <v>119.347801922475</v>
      </c>
      <c r="KP146" s="85">
        <f t="shared" si="1874"/>
        <v>-2.3814334112807813</v>
      </c>
      <c r="KQ146" s="81">
        <f>[1]Malaysia!BJ2719</f>
        <v>133.76401866917001</v>
      </c>
      <c r="KR146" s="85">
        <f t="shared" si="1875"/>
        <v>-3.5314981510991856</v>
      </c>
      <c r="KS146" s="81">
        <f>[1]Malaysia!BJ2720</f>
        <v>107.24913613685899</v>
      </c>
      <c r="KT146" s="85">
        <f t="shared" si="1876"/>
        <v>-0.19084822180785466</v>
      </c>
      <c r="KU146" s="32"/>
      <c r="KV146" s="32" t="s">
        <v>36</v>
      </c>
      <c r="KW146" s="81">
        <f>[1]Malaysia!BJ2722</f>
        <v>139.30988586181701</v>
      </c>
      <c r="KX146" s="85">
        <f t="shared" si="1877"/>
        <v>13.650276230677093</v>
      </c>
      <c r="KY146" s="81">
        <f>[1]Malaysia!BJ2723</f>
        <v>126.168075425235</v>
      </c>
      <c r="KZ146" s="85">
        <f t="shared" si="1878"/>
        <v>-1.2428632307744891</v>
      </c>
      <c r="LA146" s="81">
        <f>[1]Malaysia!BJ2726</f>
        <v>123.37412539320501</v>
      </c>
      <c r="LB146" s="85">
        <f t="shared" si="1879"/>
        <v>17.958775060934329</v>
      </c>
      <c r="LC146" s="32"/>
      <c r="LD146" s="32" t="s">
        <v>36</v>
      </c>
      <c r="LE146" s="81">
        <f>[1]Malaysia!BJ2729</f>
        <v>147.255348405051</v>
      </c>
      <c r="LF146" s="85">
        <f t="shared" si="1880"/>
        <v>17.667175448068178</v>
      </c>
      <c r="LG146" s="81">
        <f>[1]Malaysia!BJ2730</f>
        <v>161.63974425245399</v>
      </c>
      <c r="LH146" s="85">
        <f t="shared" si="1881"/>
        <v>0.95774233879342319</v>
      </c>
      <c r="LI146" s="81">
        <f>[1]Malaysia!BJ2731</f>
        <v>133.74860865094101</v>
      </c>
      <c r="LJ146" s="85">
        <f t="shared" si="1882"/>
        <v>0.38242513576160775</v>
      </c>
      <c r="LK146" s="32"/>
      <c r="LL146" s="32" t="s">
        <v>36</v>
      </c>
      <c r="LM146" s="81">
        <f>[1]Malaysia!BJ2733</f>
        <v>195.63051042526499</v>
      </c>
      <c r="LN146" s="85">
        <f t="shared" si="1883"/>
        <v>16.813324902066356</v>
      </c>
      <c r="LO146" s="81">
        <f>[1]Malaysia!BJ2735</f>
        <v>133.08994550574101</v>
      </c>
      <c r="LP146" s="85">
        <f t="shared" si="1884"/>
        <v>10.076462238160744</v>
      </c>
      <c r="LQ146" s="81">
        <f>[1]Malaysia!BJ2737</f>
        <v>155.21867651219301</v>
      </c>
      <c r="LR146" s="85">
        <f t="shared" si="1885"/>
        <v>3.3853420968028303</v>
      </c>
      <c r="LS146" s="32"/>
      <c r="LT146" s="32" t="s">
        <v>36</v>
      </c>
      <c r="LU146" s="81">
        <f>[1]Malaysia!BJ2740</f>
        <v>116.603223197807</v>
      </c>
      <c r="LV146" s="85">
        <f t="shared" si="1886"/>
        <v>-4.6749950547542198</v>
      </c>
      <c r="LW146" s="81">
        <f>[1]Malaysia!BJ2745</f>
        <v>116.12755695886899</v>
      </c>
      <c r="LX146" s="85">
        <f t="shared" si="1887"/>
        <v>12.432626605121612</v>
      </c>
      <c r="LY146" s="81">
        <f>[1]Malaysia!BJ2746</f>
        <v>100.342160134243</v>
      </c>
      <c r="LZ146" s="85">
        <f t="shared" si="1888"/>
        <v>25.443503317276878</v>
      </c>
      <c r="MA146" s="32"/>
      <c r="MB146" s="32" t="s">
        <v>36</v>
      </c>
      <c r="MC146" s="81">
        <f>[1]Malaysia!BJ2749</f>
        <v>143.21935903943799</v>
      </c>
      <c r="MD146" s="85">
        <f t="shared" si="1889"/>
        <v>0.47054217774382323</v>
      </c>
      <c r="ME146" s="81">
        <f>[1]Malaysia!BJ2750</f>
        <v>83.298875033632697</v>
      </c>
      <c r="MF146" s="85">
        <f t="shared" si="1890"/>
        <v>42.422649090755186</v>
      </c>
      <c r="MG146" s="81">
        <f>[1]Malaysia!BJ2753</f>
        <v>117.301275112811</v>
      </c>
      <c r="MH146" s="85">
        <f t="shared" si="1891"/>
        <v>-14.04670055320797</v>
      </c>
      <c r="MI146" s="32"/>
      <c r="MJ146" s="32" t="s">
        <v>36</v>
      </c>
      <c r="MK146" s="81">
        <f>[1]Malaysia!BJ2755</f>
        <v>92.030024915301894</v>
      </c>
      <c r="ML146" s="85">
        <f t="shared" si="1892"/>
        <v>1.8613239392518466</v>
      </c>
      <c r="MM146" s="81">
        <f>[1]Malaysia!BJ2758</f>
        <v>113.770297864611</v>
      </c>
      <c r="MN146" s="85">
        <f t="shared" si="1893"/>
        <v>3.672899761715783</v>
      </c>
      <c r="MO146" s="81">
        <f>[1]Malaysia!BJ2774</f>
        <v>146.50393687827599</v>
      </c>
      <c r="MP146" s="85">
        <f t="shared" si="1894"/>
        <v>22.143718181132499</v>
      </c>
      <c r="MQ146"/>
      <c r="MR146"/>
      <c r="MS146"/>
      <c r="MT146"/>
      <c r="MU146"/>
      <c r="MV146"/>
    </row>
    <row r="147" spans="1:360" s="458" customFormat="1" ht="15" customHeight="1">
      <c r="A147" s="476"/>
      <c r="B147" s="32" t="s">
        <v>37</v>
      </c>
      <c r="C147" s="81">
        <f>[1]Malaysia!BK$2918</f>
        <v>103.711677180332</v>
      </c>
      <c r="D147" s="85">
        <f t="shared" si="1762"/>
        <v>3.5772853743574444</v>
      </c>
      <c r="E147" s="499">
        <f>[1]Malaysia!BK2919</f>
        <v>99.603022000861898</v>
      </c>
      <c r="F147" s="85">
        <f t="shared" si="1763"/>
        <v>-0.92420589270106746</v>
      </c>
      <c r="G147" s="499">
        <f>[1]Malaysia!BK2920</f>
        <v>107.596665531566</v>
      </c>
      <c r="H147" s="85">
        <f t="shared" si="1764"/>
        <v>7.8671314424951078</v>
      </c>
      <c r="I147" s="32"/>
      <c r="J147" s="32" t="s">
        <v>37</v>
      </c>
      <c r="K147" s="81">
        <f>[1]Malaysia!BK2547</f>
        <v>100.483248904296</v>
      </c>
      <c r="L147" s="85">
        <f t="shared" si="1765"/>
        <v>9.5752931188764592</v>
      </c>
      <c r="M147" s="81">
        <f>[1]Malaysia!BK2548</f>
        <v>112.73583176941</v>
      </c>
      <c r="N147" s="85">
        <f t="shared" si="1766"/>
        <v>-10.487424254639265</v>
      </c>
      <c r="O147" s="81">
        <f>[1]Malaysia!BK2549</f>
        <v>107.687928007718</v>
      </c>
      <c r="P147" s="85">
        <f t="shared" si="1767"/>
        <v>13.822904999916474</v>
      </c>
      <c r="Q147" s="32"/>
      <c r="R147" s="32" t="s">
        <v>37</v>
      </c>
      <c r="S147" s="81">
        <f>[1]Malaysia!BK2550</f>
        <v>111.677684118144</v>
      </c>
      <c r="T147" s="85">
        <f t="shared" si="1768"/>
        <v>-0.68290976628638589</v>
      </c>
      <c r="U147" s="81">
        <f>[1]Malaysia!BK2552</f>
        <v>139.59935434653599</v>
      </c>
      <c r="V147" s="85">
        <f t="shared" si="1769"/>
        <v>12.245443757726022</v>
      </c>
      <c r="W147" s="81">
        <f>[1]Malaysia!BK2553</f>
        <v>109.968254495292</v>
      </c>
      <c r="X147" s="85">
        <f t="shared" si="1770"/>
        <v>3.3670575901152233</v>
      </c>
      <c r="Y147" s="32"/>
      <c r="Z147" s="32" t="s">
        <v>37</v>
      </c>
      <c r="AA147" s="81">
        <f>[1]Malaysia!BK2554</f>
        <v>131.71618109749301</v>
      </c>
      <c r="AB147" s="85">
        <f t="shared" si="1771"/>
        <v>19.856848113828889</v>
      </c>
      <c r="AC147" s="81">
        <f>[1]Malaysia!BK2556</f>
        <v>123.261880332879</v>
      </c>
      <c r="AD147" s="85">
        <f t="shared" si="1772"/>
        <v>-1.3885379240646216</v>
      </c>
      <c r="AE147" s="81">
        <f>[1]Malaysia!BK2557</f>
        <v>116.747515569002</v>
      </c>
      <c r="AF147" s="85">
        <f t="shared" si="1773"/>
        <v>4.4938163823296691</v>
      </c>
      <c r="AG147" s="32"/>
      <c r="AH147" s="32" t="s">
        <v>37</v>
      </c>
      <c r="AI147" s="81">
        <f>[1]Malaysia!BK2562</f>
        <v>115.51511361668101</v>
      </c>
      <c r="AJ147" s="85">
        <f t="shared" si="1774"/>
        <v>-16.608974031320642</v>
      </c>
      <c r="AK147" s="81">
        <f>[1]Malaysia!BK2563</f>
        <v>142.082631098501</v>
      </c>
      <c r="AL147" s="85">
        <f t="shared" si="1775"/>
        <v>6.0439164690734231</v>
      </c>
      <c r="AM147" s="81">
        <f>[1]Malaysia!BK2564</f>
        <v>116.982831008613</v>
      </c>
      <c r="AN147" s="85">
        <f t="shared" si="1776"/>
        <v>5.8912490707627114</v>
      </c>
      <c r="AO147" s="32"/>
      <c r="AP147" s="32" t="s">
        <v>37</v>
      </c>
      <c r="AQ147" s="81">
        <f>[1]Malaysia!BK2566</f>
        <v>132.70347930886001</v>
      </c>
      <c r="AR147" s="85">
        <f t="shared" si="1777"/>
        <v>19.302654262885198</v>
      </c>
      <c r="AS147" s="81">
        <f>[1]Malaysia!BK2568</f>
        <v>121.11091022298</v>
      </c>
      <c r="AT147" s="85">
        <f t="shared" si="1778"/>
        <v>6.0216702090120577</v>
      </c>
      <c r="AU147" s="81">
        <f>[1]Malaysia!BK2569</f>
        <v>112.200995608873</v>
      </c>
      <c r="AV147" s="85">
        <f t="shared" si="1779"/>
        <v>8.3947181803976321</v>
      </c>
      <c r="AW147" s="32"/>
      <c r="AX147" s="32" t="s">
        <v>37</v>
      </c>
      <c r="AY147" s="81">
        <f>[1]Malaysia!BK2570</f>
        <v>123.747761290444</v>
      </c>
      <c r="AZ147" s="85">
        <f t="shared" si="1780"/>
        <v>-8.6774810218263383</v>
      </c>
      <c r="BA147" s="81">
        <f>[1]Malaysia!BK2571</f>
        <v>121.48888827047</v>
      </c>
      <c r="BB147" s="85">
        <f t="shared" si="1781"/>
        <v>-2.8870849917197887</v>
      </c>
      <c r="BC147" s="81">
        <f>[1]Malaysia!BK2572</f>
        <v>113.600085587129</v>
      </c>
      <c r="BD147" s="85">
        <f t="shared" si="1782"/>
        <v>10.022171427269782</v>
      </c>
      <c r="BE147" s="32"/>
      <c r="BF147" s="32" t="s">
        <v>37</v>
      </c>
      <c r="BG147" s="81">
        <f>[1]Malaysia!BK2573</f>
        <v>118.24617057354099</v>
      </c>
      <c r="BH147" s="85">
        <f t="shared" si="1783"/>
        <v>10.863828545930403</v>
      </c>
      <c r="BI147" s="81">
        <f>[1]Malaysia!BK2575</f>
        <v>122.096092428353</v>
      </c>
      <c r="BJ147" s="85">
        <f t="shared" si="1784"/>
        <v>-3.2960742106037486</v>
      </c>
      <c r="BK147" s="81">
        <f>[1]Malaysia!BK2576</f>
        <v>128.33077867177499</v>
      </c>
      <c r="BL147" s="85">
        <f t="shared" si="1785"/>
        <v>4.717713394567852</v>
      </c>
      <c r="BM147" s="32"/>
      <c r="BN147" s="32" t="s">
        <v>37</v>
      </c>
      <c r="BO147" s="81">
        <f>[1]Malaysia!BK2578</f>
        <v>122.59167722891</v>
      </c>
      <c r="BP147" s="85">
        <f t="shared" si="1786"/>
        <v>3.4509364819346615</v>
      </c>
      <c r="BQ147" s="478">
        <f>(([1]Malaysia!BK2580*[1]Malaysia!$H$2580)+([1]Malaysia!BK2581*[1]Malaysia!$H$2581)+([1]Malaysia!BK2582*[1]Malaysia!$H$2582))/$BQ$11</f>
        <v>131.3835711976657</v>
      </c>
      <c r="BR147" s="85">
        <f t="shared" si="1787"/>
        <v>0.38063754811237516</v>
      </c>
      <c r="BS147" s="81">
        <f>[1]Malaysia!BK2583</f>
        <v>133.57051629502701</v>
      </c>
      <c r="BT147" s="85">
        <f t="shared" si="1788"/>
        <v>6.7163003541488706</v>
      </c>
      <c r="BU147" s="32"/>
      <c r="BV147" s="32" t="s">
        <v>37</v>
      </c>
      <c r="BW147" s="81">
        <f>[1]Malaysia!BK2584</f>
        <v>128.86673034122899</v>
      </c>
      <c r="BX147" s="85">
        <f t="shared" si="1789"/>
        <v>-4.8079911080258455</v>
      </c>
      <c r="BY147" s="81">
        <f>[1]Malaysia!BK2585</f>
        <v>114.734731105509</v>
      </c>
      <c r="BZ147" s="85">
        <f t="shared" si="1790"/>
        <v>4.6963996812805533</v>
      </c>
      <c r="CA147" s="81">
        <f>[1]Malaysia!BK2586</f>
        <v>110.066641039136</v>
      </c>
      <c r="CB147" s="85">
        <f t="shared" si="1791"/>
        <v>-5.541011198306208</v>
      </c>
      <c r="CC147" s="32"/>
      <c r="CD147" s="32" t="s">
        <v>37</v>
      </c>
      <c r="CE147" s="81">
        <f>[1]Malaysia!BK2587</f>
        <v>125.98908701831</v>
      </c>
      <c r="CF147" s="85">
        <f t="shared" si="1792"/>
        <v>11.329936273361625</v>
      </c>
      <c r="CG147" s="81">
        <f>[1]Malaysia!BK2589</f>
        <v>120.865418382352</v>
      </c>
      <c r="CH147" s="85">
        <f t="shared" si="1793"/>
        <v>-0.21455973593852207</v>
      </c>
      <c r="CI147" s="81">
        <f>[1]Malaysia!BK2597</f>
        <v>144.637224779029</v>
      </c>
      <c r="CJ147" s="85">
        <f t="shared" si="1794"/>
        <v>5.5431883557405968</v>
      </c>
      <c r="CK147" s="32"/>
      <c r="CL147" s="32" t="s">
        <v>37</v>
      </c>
      <c r="CM147" s="81">
        <f>[1]Malaysia!BK2603</f>
        <v>156.23583432627899</v>
      </c>
      <c r="CN147" s="85">
        <f t="shared" si="1795"/>
        <v>11.111426934417622</v>
      </c>
      <c r="CO147" s="81">
        <f>[1]Malaysia!BK2604</f>
        <v>128.47046138560901</v>
      </c>
      <c r="CP147" s="85">
        <f t="shared" si="1796"/>
        <v>8.1927349644805929</v>
      </c>
      <c r="CQ147" s="81">
        <f>[1]Malaysia!BK2606</f>
        <v>131.2924969593</v>
      </c>
      <c r="CR147" s="85">
        <f t="shared" si="1797"/>
        <v>-2.4729454568340259</v>
      </c>
      <c r="CS147" s="32"/>
      <c r="CT147" s="32" t="s">
        <v>37</v>
      </c>
      <c r="CU147" s="81">
        <f>[1]Malaysia!BK2608</f>
        <v>138.22423946416399</v>
      </c>
      <c r="CV147" s="85">
        <f t="shared" si="1798"/>
        <v>6.2714083435079004</v>
      </c>
      <c r="CW147" s="81">
        <f>[1]Malaysia!BK2609</f>
        <v>95.091660217046197</v>
      </c>
      <c r="CX147" s="85">
        <f t="shared" si="1799"/>
        <v>10.240588924779075</v>
      </c>
      <c r="CY147" s="81">
        <f>[1]Malaysia!BK2610</f>
        <v>123.482916588363</v>
      </c>
      <c r="CZ147" s="85">
        <f t="shared" si="1800"/>
        <v>-6.2380110309667316</v>
      </c>
      <c r="DA147" s="32"/>
      <c r="DB147" s="32" t="s">
        <v>37</v>
      </c>
      <c r="DC147" s="81">
        <f>[1]Malaysia!BK2611</f>
        <v>100.258160265665</v>
      </c>
      <c r="DD147" s="85">
        <f t="shared" si="1801"/>
        <v>11.010083699367641</v>
      </c>
      <c r="DE147" s="81">
        <f>[1]Malaysia!BK2613</f>
        <v>196.90939016510799</v>
      </c>
      <c r="DF147" s="85">
        <f t="shared" si="1802"/>
        <v>-1.9633525370333302</v>
      </c>
      <c r="DG147" s="81">
        <f>[1]Malaysia!BK2616</f>
        <v>122.50681388732001</v>
      </c>
      <c r="DH147" s="85">
        <f t="shared" si="1803"/>
        <v>9.6260532577929609</v>
      </c>
      <c r="DI147" s="32"/>
      <c r="DJ147" s="32" t="s">
        <v>37</v>
      </c>
      <c r="DK147" s="81">
        <f>[1]Malaysia!BK2617</f>
        <v>121.42965876450801</v>
      </c>
      <c r="DL147" s="85">
        <f t="shared" si="1804"/>
        <v>-0.80827781760743278</v>
      </c>
      <c r="DM147" s="81">
        <f>[1]Malaysia!BK2618</f>
        <v>104.099147398749</v>
      </c>
      <c r="DN147" s="85">
        <f t="shared" si="1805"/>
        <v>9.8359052307341273</v>
      </c>
      <c r="DO147" s="81">
        <f>[1]Malaysia!BK2619</f>
        <v>122.815732329372</v>
      </c>
      <c r="DP147" s="85">
        <f t="shared" si="1806"/>
        <v>7.5375802277719401</v>
      </c>
      <c r="DQ147" s="32"/>
      <c r="DR147" s="32" t="s">
        <v>37</v>
      </c>
      <c r="DS147" s="81">
        <f>[1]Malaysia!BK2620</f>
        <v>117.65890806869299</v>
      </c>
      <c r="DT147" s="85">
        <f t="shared" si="1807"/>
        <v>2.5339384980660213</v>
      </c>
      <c r="DU147" s="81">
        <f>[1]Malaysia!BK2623</f>
        <v>108.286895042346</v>
      </c>
      <c r="DV147" s="85">
        <f t="shared" si="1808"/>
        <v>4.7088520487756966</v>
      </c>
      <c r="DW147" s="81">
        <f>[1]Malaysia!BK2624</f>
        <v>137.82606138687899</v>
      </c>
      <c r="DX147" s="85">
        <f t="shared" si="1809"/>
        <v>7.1358726171853135</v>
      </c>
      <c r="DY147" s="32"/>
      <c r="DZ147" s="32" t="s">
        <v>37</v>
      </c>
      <c r="EA147" s="81">
        <f>[1]Malaysia!BK2626</f>
        <v>113.129663131935</v>
      </c>
      <c r="EB147" s="85">
        <f t="shared" si="1810"/>
        <v>1.797928637981272</v>
      </c>
      <c r="EC147" s="81">
        <f>[1]Malaysia!BK2628</f>
        <v>121.111569563374</v>
      </c>
      <c r="ED147" s="85">
        <f t="shared" si="1811"/>
        <v>-1.8254585663313776</v>
      </c>
      <c r="EE147" s="81">
        <f>[1]Malaysia!BK2629</f>
        <v>129.277759936059</v>
      </c>
      <c r="EF147" s="85">
        <f t="shared" si="1812"/>
        <v>13.861231984128324</v>
      </c>
      <c r="EG147" s="32"/>
      <c r="EH147" s="32" t="s">
        <v>37</v>
      </c>
      <c r="EI147" s="81">
        <f>[1]Malaysia!BK2630</f>
        <v>120.463776057191</v>
      </c>
      <c r="EJ147" s="85">
        <f t="shared" si="1813"/>
        <v>2.5194283595849924</v>
      </c>
      <c r="EK147" s="81">
        <f>[1]Malaysia!BK2632</f>
        <v>114.140300245543</v>
      </c>
      <c r="EL147" s="85">
        <f t="shared" si="1814"/>
        <v>-4.9325480924225928</v>
      </c>
      <c r="EM147" s="81">
        <f>[1]Malaysia!BK2634</f>
        <v>118.613321445122</v>
      </c>
      <c r="EN147" s="85">
        <f t="shared" si="1815"/>
        <v>-2.0061830011952964</v>
      </c>
      <c r="EO147" s="32"/>
      <c r="EP147" s="32" t="s">
        <v>37</v>
      </c>
      <c r="EQ147" s="81">
        <f>[1]Malaysia!BK2636</f>
        <v>106.800170285704</v>
      </c>
      <c r="ER147" s="85">
        <f t="shared" si="1816"/>
        <v>-2.8587215959446581</v>
      </c>
      <c r="ES147" s="81">
        <f>[1]Malaysia!BK2637</f>
        <v>113.16490556842</v>
      </c>
      <c r="ET147" s="85">
        <f t="shared" si="1817"/>
        <v>-11.224602767957393</v>
      </c>
      <c r="EU147" s="81">
        <f>[1]Malaysia!BK2638</f>
        <v>114.74975287510399</v>
      </c>
      <c r="EV147" s="85">
        <f t="shared" si="1818"/>
        <v>2.7587371625859731</v>
      </c>
      <c r="EW147" s="32"/>
      <c r="EX147" s="32" t="s">
        <v>37</v>
      </c>
      <c r="EY147" s="81">
        <f>[1]Malaysia!BK2639</f>
        <v>100.951283697634</v>
      </c>
      <c r="EZ147" s="85">
        <f t="shared" si="1819"/>
        <v>-7.2020770711169178</v>
      </c>
      <c r="FA147" s="81">
        <f>[1]Malaysia!BK2640</f>
        <v>111.025805792949</v>
      </c>
      <c r="FB147" s="85">
        <f t="shared" si="1820"/>
        <v>2.0504304091586931</v>
      </c>
      <c r="FC147" s="81">
        <f>[1]Malaysia!BK2641</f>
        <v>148.66718595768</v>
      </c>
      <c r="FD147" s="85">
        <f t="shared" si="1821"/>
        <v>35.477417739506762</v>
      </c>
      <c r="FE147" s="32"/>
      <c r="FF147" s="32" t="s">
        <v>37</v>
      </c>
      <c r="FG147" s="81">
        <f>[1]Malaysia!BK2643</f>
        <v>108.665559261895</v>
      </c>
      <c r="FH147" s="85">
        <f t="shared" si="1822"/>
        <v>-7.0423273415237162</v>
      </c>
      <c r="FI147" s="81">
        <f>[1]Malaysia!BK2645</f>
        <v>135.76797061456</v>
      </c>
      <c r="FJ147" s="85">
        <f t="shared" si="1823"/>
        <v>2.4373349219874996</v>
      </c>
      <c r="FK147" s="81">
        <f>[1]Malaysia!BK2649</f>
        <v>115.16464448954299</v>
      </c>
      <c r="FL147" s="85">
        <f t="shared" si="1824"/>
        <v>9.4571559080886658</v>
      </c>
      <c r="FM147" s="32"/>
      <c r="FN147" s="32" t="s">
        <v>37</v>
      </c>
      <c r="FO147" s="81">
        <f>[1]Malaysia!BK2650</f>
        <v>95.369395083963994</v>
      </c>
      <c r="FP147" s="85">
        <f t="shared" si="1825"/>
        <v>3.2139820588040067</v>
      </c>
      <c r="FQ147" s="81">
        <f>[1]Malaysia!BK2652</f>
        <v>128.95482874257601</v>
      </c>
      <c r="FR147" s="85">
        <f t="shared" si="1826"/>
        <v>7.7825342611835424</v>
      </c>
      <c r="FS147" s="81">
        <f>[1]Malaysia!BK2653</f>
        <v>118.38783086903101</v>
      </c>
      <c r="FT147" s="85">
        <f t="shared" si="1827"/>
        <v>1.5700626950261096</v>
      </c>
      <c r="FU147" s="32"/>
      <c r="FV147" s="32" t="s">
        <v>37</v>
      </c>
      <c r="FW147" s="81">
        <f>[1]Malaysia!BK2654</f>
        <v>123.597680571963</v>
      </c>
      <c r="FX147" s="85">
        <f t="shared" si="1828"/>
        <v>7.8974812390897995</v>
      </c>
      <c r="FY147" s="81">
        <f>[1]Malaysia!BK2655</f>
        <v>114.962801232671</v>
      </c>
      <c r="FZ147" s="85">
        <f t="shared" si="1829"/>
        <v>-1.074873448997522</v>
      </c>
      <c r="GA147" s="81">
        <f>[1]Malaysia!BK2656</f>
        <v>113.991731630807</v>
      </c>
      <c r="GB147" s="85">
        <f t="shared" si="1830"/>
        <v>6.5878817103818648</v>
      </c>
      <c r="GC147" s="32"/>
      <c r="GD147" s="32" t="s">
        <v>37</v>
      </c>
      <c r="GE147" s="81">
        <f>[1]Malaysia!BK2657</f>
        <v>120.730431942089</v>
      </c>
      <c r="GF147" s="85">
        <f t="shared" si="1831"/>
        <v>6.6423785746959112</v>
      </c>
      <c r="GG147" s="81">
        <f>[1]Malaysia!BK2658</f>
        <v>120.53450282483</v>
      </c>
      <c r="GH147" s="85">
        <f t="shared" si="1832"/>
        <v>14.124437849266442</v>
      </c>
      <c r="GI147" s="81">
        <f>[1]Malaysia!BK2659</f>
        <v>102.774728780774</v>
      </c>
      <c r="GJ147" s="85">
        <f t="shared" si="1833"/>
        <v>-9.3110716207439879</v>
      </c>
      <c r="GK147" s="32"/>
      <c r="GL147" s="32" t="s">
        <v>37</v>
      </c>
      <c r="GM147" s="81">
        <f>[1]Malaysia!BK2660</f>
        <v>107.730281857381</v>
      </c>
      <c r="GN147" s="85">
        <f t="shared" si="1834"/>
        <v>7.1586989657725439</v>
      </c>
      <c r="GO147" s="81">
        <f>[1]Malaysia!BK2661</f>
        <v>131.41811175537899</v>
      </c>
      <c r="GP147" s="85">
        <f t="shared" si="1835"/>
        <v>6.5659164639874774</v>
      </c>
      <c r="GQ147" s="81">
        <f>[1]Malaysia!BK2662</f>
        <v>133.82982554399101</v>
      </c>
      <c r="GR147" s="85">
        <f t="shared" si="1836"/>
        <v>-3.9377804413051649</v>
      </c>
      <c r="GS147" s="32"/>
      <c r="GT147" s="32" t="s">
        <v>37</v>
      </c>
      <c r="GU147" s="81">
        <f>[1]Malaysia!BK2665</f>
        <v>124.59303810328799</v>
      </c>
      <c r="GV147" s="85">
        <f t="shared" si="1837"/>
        <v>2.3769868155547158</v>
      </c>
      <c r="GW147" s="81">
        <f>[1]Malaysia!BK2667</f>
        <v>123.015927094101</v>
      </c>
      <c r="GX147" s="85">
        <f t="shared" si="1838"/>
        <v>11.143717050740193</v>
      </c>
      <c r="GY147" s="81">
        <f>[1]Malaysia!BK2668</f>
        <v>117.46457558703899</v>
      </c>
      <c r="GZ147" s="85">
        <f t="shared" si="1839"/>
        <v>5.2410147064393868</v>
      </c>
      <c r="HA147" s="32"/>
      <c r="HB147" s="32" t="s">
        <v>37</v>
      </c>
      <c r="HC147" s="81">
        <f>[1]Malaysia!BK2669</f>
        <v>126.30018569213701</v>
      </c>
      <c r="HD147" s="85">
        <f t="shared" si="1840"/>
        <v>2.1538004133518456</v>
      </c>
      <c r="HE147" s="81">
        <f>[1]Malaysia!BK2670</f>
        <v>114.007542109431</v>
      </c>
      <c r="HF147" s="85">
        <f t="shared" si="1841"/>
        <v>1.40500689075769</v>
      </c>
      <c r="HG147" s="81">
        <f>[1]Malaysia!BK2671</f>
        <v>104.341417220346</v>
      </c>
      <c r="HH147" s="85">
        <f t="shared" si="1842"/>
        <v>0.31100671280466941</v>
      </c>
      <c r="HI147" s="32"/>
      <c r="HJ147" s="32" t="s">
        <v>37</v>
      </c>
      <c r="HK147" s="81">
        <f>[1]Malaysia!BK2672</f>
        <v>109.38838618487399</v>
      </c>
      <c r="HL147" s="85">
        <f t="shared" si="1843"/>
        <v>2.0268837862422089</v>
      </c>
      <c r="HM147" s="81">
        <f>[1]Malaysia!BK2673</f>
        <v>122.36966426108501</v>
      </c>
      <c r="HN147" s="85">
        <f t="shared" si="1844"/>
        <v>2.4917133502508051</v>
      </c>
      <c r="HO147" s="81">
        <f>[1]Malaysia!BK2675</f>
        <v>117.129099740703</v>
      </c>
      <c r="HP147" s="85">
        <f t="shared" si="1845"/>
        <v>16.586014497686492</v>
      </c>
      <c r="HQ147" s="32"/>
      <c r="HR147" s="32" t="s">
        <v>37</v>
      </c>
      <c r="HS147" s="81">
        <f>[1]Malaysia!BK2676</f>
        <v>113.43183344457201</v>
      </c>
      <c r="HT147" s="85">
        <f t="shared" si="1846"/>
        <v>7.7929593896235474</v>
      </c>
      <c r="HU147" s="81">
        <f>[1]Malaysia!BK2677</f>
        <v>115.500597593432</v>
      </c>
      <c r="HV147" s="85">
        <f t="shared" si="1847"/>
        <v>9.1098445757523905</v>
      </c>
      <c r="HW147" s="81">
        <f>[1]Malaysia!BK2678</f>
        <v>118.316560755241</v>
      </c>
      <c r="HX147" s="85">
        <f t="shared" si="1848"/>
        <v>3.6237679933691425</v>
      </c>
      <c r="HY147" s="32"/>
      <c r="HZ147" s="32" t="s">
        <v>37</v>
      </c>
      <c r="IA147" s="81">
        <f>[1]Malaysia!BK2680</f>
        <v>98.517487838141804</v>
      </c>
      <c r="IB147" s="85">
        <f t="shared" si="1849"/>
        <v>1.8439489127557493</v>
      </c>
      <c r="IC147" s="81">
        <f>[1]Malaysia!BK2812</f>
        <v>120.153889182478</v>
      </c>
      <c r="ID147" s="85">
        <f t="shared" si="1850"/>
        <v>0.69198611437622048</v>
      </c>
      <c r="IE147" s="81">
        <f>[1]Malaysia!BK2689</f>
        <v>118.34003966831099</v>
      </c>
      <c r="IF147" s="85">
        <f t="shared" si="1851"/>
        <v>12.217869687902223</v>
      </c>
      <c r="IG147" s="32"/>
      <c r="IH147" s="32" t="s">
        <v>37</v>
      </c>
      <c r="II147" s="81">
        <f>[1]Malaysia!BK2690</f>
        <v>128.52522110656301</v>
      </c>
      <c r="IJ147" s="85">
        <f t="shared" si="1852"/>
        <v>9.9277298380263517</v>
      </c>
      <c r="IK147" s="81">
        <f>[1]Malaysia!BK2691</f>
        <v>119.77619468299601</v>
      </c>
      <c r="IL147" s="85">
        <f t="shared" si="1853"/>
        <v>0.39302938342440541</v>
      </c>
      <c r="IM147" s="81">
        <f>[1]Malaysia!BK2694</f>
        <v>133.176680305015</v>
      </c>
      <c r="IN147" s="85">
        <f t="shared" si="1854"/>
        <v>11.436820668821142</v>
      </c>
      <c r="IO147" s="81">
        <f>[1]Malaysia!BK2695</f>
        <v>140.07593486110099</v>
      </c>
      <c r="IP147" s="85">
        <f t="shared" si="1855"/>
        <v>-11.938429606071892</v>
      </c>
      <c r="IQ147" s="32"/>
      <c r="IR147" s="32" t="s">
        <v>37</v>
      </c>
      <c r="IS147" s="81">
        <f>[1]Malaysia!BK2697</f>
        <v>111.036601730725</v>
      </c>
      <c r="IT147" s="85">
        <f t="shared" si="1856"/>
        <v>11.721653123853514</v>
      </c>
      <c r="IU147" s="81">
        <f>[1]Malaysia!BK2698</f>
        <v>98.825867479886696</v>
      </c>
      <c r="IV147" s="85">
        <f t="shared" si="1857"/>
        <v>5.1319423396377033</v>
      </c>
      <c r="IW147" s="81">
        <f>[1]Malaysia!BK2699</f>
        <v>122.588565643685</v>
      </c>
      <c r="IX147" s="85">
        <f t="shared" si="1858"/>
        <v>17.273634208044356</v>
      </c>
      <c r="IY147" s="32"/>
      <c r="IZ147" s="32" t="s">
        <v>37</v>
      </c>
      <c r="JA147" s="81">
        <f>[1]Malaysia!BK2701</f>
        <v>125.473846917358</v>
      </c>
      <c r="JB147" s="85">
        <f t="shared" si="1859"/>
        <v>-8.5110747431318998</v>
      </c>
      <c r="JC147" s="81">
        <f>[1]Malaysia!BK2702</f>
        <v>127.455867182925</v>
      </c>
      <c r="JD147" s="85">
        <f t="shared" si="1860"/>
        <v>0.97814165536271958</v>
      </c>
      <c r="JE147" s="81">
        <f>[1]Malaysia!BK2703</f>
        <v>152.83816137925899</v>
      </c>
      <c r="JF147" s="85">
        <f t="shared" si="1861"/>
        <v>5.1211301669220006</v>
      </c>
      <c r="JG147" s="32"/>
      <c r="JH147" s="32" t="s">
        <v>37</v>
      </c>
      <c r="JI147" s="81">
        <f>[1]Malaysia!BK2704</f>
        <v>123.094654085038</v>
      </c>
      <c r="JJ147" s="85">
        <f t="shared" si="1862"/>
        <v>-10.932526328800918</v>
      </c>
      <c r="JK147" s="81">
        <f>[1]Malaysia!BK2705</f>
        <v>137.08370004146801</v>
      </c>
      <c r="JL147" s="85">
        <f t="shared" si="1863"/>
        <v>0.71483502393971321</v>
      </c>
      <c r="JM147" s="81">
        <f>[1]Malaysia!BK2706</f>
        <v>111.59214191050501</v>
      </c>
      <c r="JN147" s="85">
        <f t="shared" si="1864"/>
        <v>26.803029232258439</v>
      </c>
      <c r="JO147" s="32"/>
      <c r="JP147" s="32" t="s">
        <v>37</v>
      </c>
      <c r="JQ147" s="81">
        <f>[1]Malaysia!BK2707</f>
        <v>119.049770953657</v>
      </c>
      <c r="JR147" s="85">
        <f t="shared" si="1865"/>
        <v>0.7831375619257841</v>
      </c>
      <c r="JS147" s="81">
        <f>[1]Malaysia!BK2708</f>
        <v>119.07365631247301</v>
      </c>
      <c r="JT147" s="85">
        <f t="shared" si="1866"/>
        <v>22.59539087444918</v>
      </c>
      <c r="JU147" s="81">
        <f>[1]Malaysia!BK2709</f>
        <v>113.23314010646899</v>
      </c>
      <c r="JV147" s="85">
        <f t="shared" si="1867"/>
        <v>19.394346371035766</v>
      </c>
      <c r="JW147" s="32"/>
      <c r="JX147" s="32" t="s">
        <v>37</v>
      </c>
      <c r="JY147" s="81">
        <f>[1]Malaysia!BK2710</f>
        <v>117.87681498668201</v>
      </c>
      <c r="JZ147" s="85">
        <f t="shared" si="1868"/>
        <v>15.9241290287721</v>
      </c>
      <c r="KA147" s="81">
        <f>[1]Malaysia!BK2711</f>
        <v>110.17821385306399</v>
      </c>
      <c r="KB147" s="85">
        <f t="shared" si="1869"/>
        <v>3.5590853935940459</v>
      </c>
      <c r="KC147" s="81">
        <f>[1]Malaysia!BK2712</f>
        <v>102.602235868997</v>
      </c>
      <c r="KD147" s="85">
        <f t="shared" si="1870"/>
        <v>-17.437282724483225</v>
      </c>
      <c r="KE147" s="32"/>
      <c r="KF147" s="32" t="s">
        <v>37</v>
      </c>
      <c r="KG147" s="81">
        <f>[1]Malaysia!BK2714</f>
        <v>113.28504337960101</v>
      </c>
      <c r="KH147" s="85">
        <f t="shared" si="1871"/>
        <v>8.6457849982144523</v>
      </c>
      <c r="KI147" s="81">
        <f>[1]Malaysia!BK2715</f>
        <v>109.63290622651201</v>
      </c>
      <c r="KJ147" s="85">
        <f t="shared" si="1872"/>
        <v>4.6765583284940959</v>
      </c>
      <c r="KK147" s="81">
        <f>[1]Malaysia!BK2716</f>
        <v>122.247193238817</v>
      </c>
      <c r="KL147" s="85">
        <f t="shared" si="1873"/>
        <v>3.4466297729972837</v>
      </c>
      <c r="KM147" s="32"/>
      <c r="KN147" s="32" t="s">
        <v>37</v>
      </c>
      <c r="KO147" s="81">
        <f>[1]Malaysia!BK2717</f>
        <v>115.796165174992</v>
      </c>
      <c r="KP147" s="85">
        <f t="shared" si="1874"/>
        <v>-1.300054237991759</v>
      </c>
      <c r="KQ147" s="81">
        <f>[1]Malaysia!BK2719</f>
        <v>130.015026296705</v>
      </c>
      <c r="KR147" s="85">
        <f t="shared" si="1875"/>
        <v>-6.5988419402356726</v>
      </c>
      <c r="KS147" s="81">
        <f>[1]Malaysia!BK2720</f>
        <v>102.32473229751</v>
      </c>
      <c r="KT147" s="85">
        <f t="shared" si="1876"/>
        <v>-4.7215307859573414</v>
      </c>
      <c r="KU147" s="32"/>
      <c r="KV147" s="32" t="s">
        <v>37</v>
      </c>
      <c r="KW147" s="81">
        <f>[1]Malaysia!BK2722</f>
        <v>121.407225225914</v>
      </c>
      <c r="KX147" s="85">
        <f t="shared" si="1877"/>
        <v>-3.8983472011522906</v>
      </c>
      <c r="KY147" s="81">
        <f>[1]Malaysia!BK2723</f>
        <v>125.789690522234</v>
      </c>
      <c r="KZ147" s="85">
        <f t="shared" si="1878"/>
        <v>2.145305370900715</v>
      </c>
      <c r="LA147" s="81">
        <f>[1]Malaysia!BK2726</f>
        <v>126.415801920193</v>
      </c>
      <c r="LB147" s="85">
        <f t="shared" si="1879"/>
        <v>1.5678999363067732</v>
      </c>
      <c r="LC147" s="32"/>
      <c r="LD147" s="32" t="s">
        <v>37</v>
      </c>
      <c r="LE147" s="81">
        <f>[1]Malaysia!BK2729</f>
        <v>138.33390505757001</v>
      </c>
      <c r="LF147" s="85">
        <f t="shared" si="1880"/>
        <v>12.808129008898518</v>
      </c>
      <c r="LG147" s="81">
        <f>[1]Malaysia!BK2730</f>
        <v>148.844667029173</v>
      </c>
      <c r="LH147" s="85">
        <f t="shared" si="1881"/>
        <v>14.178307537562574</v>
      </c>
      <c r="LI147" s="81">
        <f>[1]Malaysia!BK2731</f>
        <v>135.908779757308</v>
      </c>
      <c r="LJ147" s="85">
        <f t="shared" si="1882"/>
        <v>12.265688236007193</v>
      </c>
      <c r="LK147" s="32"/>
      <c r="LL147" s="32" t="s">
        <v>37</v>
      </c>
      <c r="LM147" s="81">
        <f>[1]Malaysia!BK2733</f>
        <v>171.30142725802901</v>
      </c>
      <c r="LN147" s="85">
        <f t="shared" si="1883"/>
        <v>7.960954018167385</v>
      </c>
      <c r="LO147" s="81">
        <f>[1]Malaysia!BK2735</f>
        <v>125.50566137296499</v>
      </c>
      <c r="LP147" s="85">
        <f t="shared" si="1884"/>
        <v>11.186538735722223</v>
      </c>
      <c r="LQ147" s="81">
        <f>[1]Malaysia!BK2737</f>
        <v>159.61320207022001</v>
      </c>
      <c r="LR147" s="85">
        <f t="shared" si="1885"/>
        <v>5.6544152161026204</v>
      </c>
      <c r="LS147" s="32"/>
      <c r="LT147" s="32" t="s">
        <v>37</v>
      </c>
      <c r="LU147" s="81">
        <f>[1]Malaysia!BK2740</f>
        <v>107.07636092549301</v>
      </c>
      <c r="LV147" s="85">
        <f t="shared" si="1886"/>
        <v>-6.7891253521516717</v>
      </c>
      <c r="LW147" s="81">
        <f>[1]Malaysia!BK2745</f>
        <v>104.440270831783</v>
      </c>
      <c r="LX147" s="85">
        <f t="shared" si="1887"/>
        <v>5.5430904667602903</v>
      </c>
      <c r="LY147" s="81">
        <f>[1]Malaysia!BK2746</f>
        <v>95.163005745494104</v>
      </c>
      <c r="LZ147" s="85">
        <f t="shared" si="1888"/>
        <v>33.591226383983184</v>
      </c>
      <c r="MA147" s="32"/>
      <c r="MB147" s="32" t="s">
        <v>37</v>
      </c>
      <c r="MC147" s="81">
        <f>[1]Malaysia!BK2749</f>
        <v>127.119945413769</v>
      </c>
      <c r="MD147" s="85">
        <f t="shared" si="1889"/>
        <v>-4.7237848634933783</v>
      </c>
      <c r="ME147" s="81">
        <f>[1]Malaysia!BK2750</f>
        <v>92.663539257899799</v>
      </c>
      <c r="MF147" s="85">
        <f t="shared" si="1890"/>
        <v>6.287229596463348</v>
      </c>
      <c r="MG147" s="81">
        <f>[1]Malaysia!BK2753</f>
        <v>126.589799557259</v>
      </c>
      <c r="MH147" s="85">
        <f t="shared" si="1891"/>
        <v>4.4961596162303579</v>
      </c>
      <c r="MI147" s="32"/>
      <c r="MJ147" s="32" t="s">
        <v>37</v>
      </c>
      <c r="MK147" s="81">
        <f>[1]Malaysia!BK2755</f>
        <v>93.022515489788304</v>
      </c>
      <c r="ML147" s="85">
        <f t="shared" si="1892"/>
        <v>4.3762650796868456</v>
      </c>
      <c r="MM147" s="81">
        <f>[1]Malaysia!BK2758</f>
        <v>123.86898766477201</v>
      </c>
      <c r="MN147" s="85">
        <f t="shared" si="1893"/>
        <v>8.4450773750223647</v>
      </c>
      <c r="MO147" s="81">
        <f>[1]Malaysia!BK2774</f>
        <v>162.362477880054</v>
      </c>
      <c r="MP147" s="85">
        <f t="shared" si="1894"/>
        <v>7.470587822376288</v>
      </c>
      <c r="MQ147"/>
      <c r="MR147"/>
      <c r="MS147"/>
      <c r="MT147"/>
      <c r="MU147"/>
      <c r="MV147"/>
    </row>
    <row r="148" spans="1:360" s="458" customFormat="1" ht="15" customHeight="1">
      <c r="A148" s="476"/>
      <c r="B148" s="32" t="s">
        <v>38</v>
      </c>
      <c r="C148" s="81">
        <f>[1]Malaysia!BL$2918</f>
        <v>98.834965290443904</v>
      </c>
      <c r="D148" s="85">
        <f t="shared" si="1762"/>
        <v>1.4275667364261153</v>
      </c>
      <c r="E148" s="499">
        <f>[1]Malaysia!BL2919</f>
        <v>94.541523105842501</v>
      </c>
      <c r="F148" s="85">
        <f t="shared" si="1763"/>
        <v>-6.4208687029115481</v>
      </c>
      <c r="G148" s="499">
        <f>[1]Malaysia!BL2920</f>
        <v>102.894681218229</v>
      </c>
      <c r="H148" s="85">
        <f t="shared" si="1764"/>
        <v>9.3990141293337075</v>
      </c>
      <c r="I148" s="32"/>
      <c r="J148" s="32" t="s">
        <v>38</v>
      </c>
      <c r="K148" s="81">
        <f>[1]Malaysia!BL2547</f>
        <v>90.833901186615506</v>
      </c>
      <c r="L148" s="85">
        <f t="shared" si="1765"/>
        <v>13.375203064444179</v>
      </c>
      <c r="M148" s="81">
        <f>[1]Malaysia!BL2548</f>
        <v>103.279674139867</v>
      </c>
      <c r="N148" s="85">
        <f t="shared" si="1766"/>
        <v>-11.886540421069299</v>
      </c>
      <c r="O148" s="81">
        <f>[1]Malaysia!BL2549</f>
        <v>84.542430424857798</v>
      </c>
      <c r="P148" s="85">
        <f t="shared" si="1767"/>
        <v>2.5443291322168307</v>
      </c>
      <c r="Q148" s="32"/>
      <c r="R148" s="32" t="s">
        <v>38</v>
      </c>
      <c r="S148" s="81">
        <f>[1]Malaysia!BL2550</f>
        <v>102.08537326973099</v>
      </c>
      <c r="T148" s="85">
        <f t="shared" si="1768"/>
        <v>-8.6291470947321613</v>
      </c>
      <c r="U148" s="81">
        <f>[1]Malaysia!BL2552</f>
        <v>121.927225234823</v>
      </c>
      <c r="V148" s="85">
        <f t="shared" si="1769"/>
        <v>6.4856394316984591</v>
      </c>
      <c r="W148" s="81">
        <f>[1]Malaysia!BL2553</f>
        <v>107.25221876173001</v>
      </c>
      <c r="X148" s="85">
        <f t="shared" si="1770"/>
        <v>5.2368291187710128</v>
      </c>
      <c r="Y148" s="32"/>
      <c r="Z148" s="32" t="s">
        <v>38</v>
      </c>
      <c r="AA148" s="81">
        <f>[1]Malaysia!BL2554</f>
        <v>121.399747862117</v>
      </c>
      <c r="AB148" s="85">
        <f t="shared" si="1771"/>
        <v>12.30569497194054</v>
      </c>
      <c r="AC148" s="81">
        <f>[1]Malaysia!BL2556</f>
        <v>119.42629048463201</v>
      </c>
      <c r="AD148" s="85">
        <f t="shared" si="1772"/>
        <v>0.11025646438244507</v>
      </c>
      <c r="AE148" s="81">
        <f>[1]Malaysia!BL2557</f>
        <v>116.85945530277</v>
      </c>
      <c r="AF148" s="85">
        <f t="shared" si="1773"/>
        <v>4.8619909808201811</v>
      </c>
      <c r="AG148" s="32"/>
      <c r="AH148" s="32" t="s">
        <v>38</v>
      </c>
      <c r="AI148" s="81">
        <f>[1]Malaysia!BL2562</f>
        <v>119.41327808958999</v>
      </c>
      <c r="AJ148" s="85">
        <f t="shared" si="1774"/>
        <v>-13.699436602598084</v>
      </c>
      <c r="AK148" s="81">
        <f>[1]Malaysia!BL2563</f>
        <v>141.029805557251</v>
      </c>
      <c r="AL148" s="85">
        <f t="shared" si="1775"/>
        <v>5.9721559746036093</v>
      </c>
      <c r="AM148" s="81">
        <f>[1]Malaysia!BL2564</f>
        <v>120.360034670248</v>
      </c>
      <c r="AN148" s="85">
        <f t="shared" si="1776"/>
        <v>4.3021338651667378</v>
      </c>
      <c r="AO148" s="32"/>
      <c r="AP148" s="32" t="s">
        <v>38</v>
      </c>
      <c r="AQ148" s="81">
        <f>[1]Malaysia!BL2566</f>
        <v>131.51149471373401</v>
      </c>
      <c r="AR148" s="85">
        <f t="shared" si="1777"/>
        <v>19.788422055810202</v>
      </c>
      <c r="AS148" s="81">
        <f>[1]Malaysia!BL2568</f>
        <v>111.84752023992201</v>
      </c>
      <c r="AT148" s="85">
        <f t="shared" si="1778"/>
        <v>-1.5255121772867</v>
      </c>
      <c r="AU148" s="81">
        <f>[1]Malaysia!BL2569</f>
        <v>103.096431088963</v>
      </c>
      <c r="AV148" s="85">
        <f t="shared" si="1779"/>
        <v>-4.7296657450593358</v>
      </c>
      <c r="AW148" s="32"/>
      <c r="AX148" s="32" t="s">
        <v>38</v>
      </c>
      <c r="AY148" s="81">
        <f>[1]Malaysia!BL2570</f>
        <v>102.6692543404</v>
      </c>
      <c r="AZ148" s="85">
        <f t="shared" si="1780"/>
        <v>-22.228236001200955</v>
      </c>
      <c r="BA148" s="81">
        <f>[1]Malaysia!BL2571</f>
        <v>115.022448834766</v>
      </c>
      <c r="BB148" s="85">
        <f t="shared" si="1781"/>
        <v>0.18626924607163176</v>
      </c>
      <c r="BC148" s="81">
        <f>[1]Malaysia!BL2572</f>
        <v>114.117591269889</v>
      </c>
      <c r="BD148" s="85">
        <f t="shared" si="1782"/>
        <v>11.314005213488016</v>
      </c>
      <c r="BE148" s="32"/>
      <c r="BF148" s="32" t="s">
        <v>38</v>
      </c>
      <c r="BG148" s="81">
        <f>[1]Malaysia!BL2573</f>
        <v>113.832955698698</v>
      </c>
      <c r="BH148" s="85">
        <f t="shared" si="1783"/>
        <v>11.004651171556574</v>
      </c>
      <c r="BI148" s="81">
        <f>[1]Malaysia!BL2575</f>
        <v>105.327855663351</v>
      </c>
      <c r="BJ148" s="85">
        <f t="shared" si="1784"/>
        <v>-13.895111666169697</v>
      </c>
      <c r="BK148" s="81">
        <f>[1]Malaysia!BL2576</f>
        <v>104.902754527878</v>
      </c>
      <c r="BL148" s="85">
        <f t="shared" si="1785"/>
        <v>-32.755370812456391</v>
      </c>
      <c r="BM148" s="32"/>
      <c r="BN148" s="32" t="s">
        <v>38</v>
      </c>
      <c r="BO148" s="81">
        <f>[1]Malaysia!BL2578</f>
        <v>116.039778863851</v>
      </c>
      <c r="BP148" s="85">
        <f t="shared" si="1786"/>
        <v>-1.5440123541976902</v>
      </c>
      <c r="BQ148" s="478">
        <f>(([1]Malaysia!BL2580*[1]Malaysia!$H$2580)+([1]Malaysia!BL2581*[1]Malaysia!$H$2581)+([1]Malaysia!BL2582*[1]Malaysia!$H$2582))/$BQ$11</f>
        <v>142.73982302635906</v>
      </c>
      <c r="BR148" s="85">
        <f t="shared" si="1787"/>
        <v>13.681472851879462</v>
      </c>
      <c r="BS148" s="81">
        <f>[1]Malaysia!BL2583</f>
        <v>135.416801439556</v>
      </c>
      <c r="BT148" s="85">
        <f t="shared" si="1788"/>
        <v>-1.9094131913399082</v>
      </c>
      <c r="BU148" s="32"/>
      <c r="BV148" s="32" t="s">
        <v>38</v>
      </c>
      <c r="BW148" s="81">
        <f>[1]Malaysia!BL2584</f>
        <v>123.46914212045399</v>
      </c>
      <c r="BX148" s="85">
        <f t="shared" si="1789"/>
        <v>0.39505789530636548</v>
      </c>
      <c r="BY148" s="81">
        <f>[1]Malaysia!BL2585</f>
        <v>117.12711840590801</v>
      </c>
      <c r="BZ148" s="85">
        <f t="shared" si="1790"/>
        <v>4.3271421987860208</v>
      </c>
      <c r="CA148" s="81">
        <f>[1]Malaysia!BL2586</f>
        <v>110.809282065601</v>
      </c>
      <c r="CB148" s="85">
        <f t="shared" si="1791"/>
        <v>1.1828567629477789</v>
      </c>
      <c r="CC148" s="32"/>
      <c r="CD148" s="32" t="s">
        <v>38</v>
      </c>
      <c r="CE148" s="81">
        <f>[1]Malaysia!BL2587</f>
        <v>132.21267618007101</v>
      </c>
      <c r="CF148" s="85">
        <f t="shared" si="1792"/>
        <v>15.302361043630924</v>
      </c>
      <c r="CG148" s="81">
        <f>[1]Malaysia!BL2589</f>
        <v>107.218566688414</v>
      </c>
      <c r="CH148" s="85">
        <f t="shared" si="1793"/>
        <v>-9.5437176034319009</v>
      </c>
      <c r="CI148" s="81">
        <f>[1]Malaysia!BL2597</f>
        <v>134.647311464989</v>
      </c>
      <c r="CJ148" s="85">
        <f t="shared" si="1794"/>
        <v>5.5883941461546414</v>
      </c>
      <c r="CK148" s="32"/>
      <c r="CL148" s="32" t="s">
        <v>38</v>
      </c>
      <c r="CM148" s="81">
        <f>[1]Malaysia!BL2603</f>
        <v>138.31259926876999</v>
      </c>
      <c r="CN148" s="85">
        <f t="shared" si="1795"/>
        <v>24.606042264237132</v>
      </c>
      <c r="CO148" s="81">
        <f>[1]Malaysia!BL2604</f>
        <v>118.455037923405</v>
      </c>
      <c r="CP148" s="85">
        <f t="shared" si="1796"/>
        <v>-10.401163160850601</v>
      </c>
      <c r="CQ148" s="81">
        <f>[1]Malaysia!BL2606</f>
        <v>124.200234445278</v>
      </c>
      <c r="CR148" s="85">
        <f t="shared" si="1797"/>
        <v>-6.6575866507790238</v>
      </c>
      <c r="CS148" s="32"/>
      <c r="CT148" s="32" t="s">
        <v>38</v>
      </c>
      <c r="CU148" s="81">
        <f>[1]Malaysia!BL2608</f>
        <v>132.95277431592999</v>
      </c>
      <c r="CV148" s="85">
        <f t="shared" si="1798"/>
        <v>-2.189783051952233</v>
      </c>
      <c r="CW148" s="81">
        <f>[1]Malaysia!BL2609</f>
        <v>98.856347346193004</v>
      </c>
      <c r="CX148" s="85">
        <f t="shared" si="1799"/>
        <v>24.179680808455856</v>
      </c>
      <c r="CY148" s="81">
        <f>[1]Malaysia!BL2610</f>
        <v>125.39944325461001</v>
      </c>
      <c r="CZ148" s="85">
        <f t="shared" si="1800"/>
        <v>-6.7841703523754404E-3</v>
      </c>
      <c r="DA148" s="32"/>
      <c r="DB148" s="32" t="s">
        <v>38</v>
      </c>
      <c r="DC148" s="81">
        <f>[1]Malaysia!BL2611</f>
        <v>101.734713965315</v>
      </c>
      <c r="DD148" s="85">
        <f t="shared" si="1801"/>
        <v>-4.1877199403234044</v>
      </c>
      <c r="DE148" s="81">
        <f>[1]Malaysia!BL2613</f>
        <v>179.00746854977001</v>
      </c>
      <c r="DF148" s="85">
        <f t="shared" si="1802"/>
        <v>-27.84968195508813</v>
      </c>
      <c r="DG148" s="81">
        <f>[1]Malaysia!BL2616</f>
        <v>112.468407068007</v>
      </c>
      <c r="DH148" s="85">
        <f t="shared" si="1803"/>
        <v>6.5054573717923745</v>
      </c>
      <c r="DI148" s="32"/>
      <c r="DJ148" s="32" t="s">
        <v>38</v>
      </c>
      <c r="DK148" s="81">
        <f>[1]Malaysia!BL2617</f>
        <v>116.54656910496701</v>
      </c>
      <c r="DL148" s="85">
        <f t="shared" si="1804"/>
        <v>-1.1357962728115041</v>
      </c>
      <c r="DM148" s="81">
        <f>[1]Malaysia!BL2618</f>
        <v>100.84737007421</v>
      </c>
      <c r="DN148" s="85">
        <f t="shared" si="1805"/>
        <v>16.503175549209033</v>
      </c>
      <c r="DO148" s="81">
        <f>[1]Malaysia!BL2619</f>
        <v>117.46095404273299</v>
      </c>
      <c r="DP148" s="85">
        <f t="shared" si="1806"/>
        <v>3.0993437059463957</v>
      </c>
      <c r="DQ148" s="32"/>
      <c r="DR148" s="32" t="s">
        <v>38</v>
      </c>
      <c r="DS148" s="81">
        <f>[1]Malaysia!BL2620</f>
        <v>127.543350369897</v>
      </c>
      <c r="DT148" s="85">
        <f t="shared" si="1807"/>
        <v>11.438805021818979</v>
      </c>
      <c r="DU148" s="81">
        <f>[1]Malaysia!BL2623</f>
        <v>122.480114488537</v>
      </c>
      <c r="DV148" s="85">
        <f t="shared" si="1808"/>
        <v>1.8557316384923581</v>
      </c>
      <c r="DW148" s="81">
        <f>[1]Malaysia!BL2624</f>
        <v>139.79430572503401</v>
      </c>
      <c r="DX148" s="85">
        <f t="shared" si="1809"/>
        <v>11.668608230462013</v>
      </c>
      <c r="DY148" s="32"/>
      <c r="DZ148" s="32" t="s">
        <v>38</v>
      </c>
      <c r="EA148" s="81">
        <f>[1]Malaysia!BL2626</f>
        <v>114.231311448044</v>
      </c>
      <c r="EB148" s="85">
        <f t="shared" si="1810"/>
        <v>2.8268007566494049</v>
      </c>
      <c r="EC148" s="81">
        <f>[1]Malaysia!BL2628</f>
        <v>122.306029734634</v>
      </c>
      <c r="ED148" s="85">
        <f t="shared" si="1811"/>
        <v>1.1090375224928692</v>
      </c>
      <c r="EE148" s="81">
        <f>[1]Malaysia!BL2629</f>
        <v>126.037390569395</v>
      </c>
      <c r="EF148" s="85">
        <f t="shared" si="1812"/>
        <v>7.3614541431774114</v>
      </c>
      <c r="EG148" s="32"/>
      <c r="EH148" s="32" t="s">
        <v>38</v>
      </c>
      <c r="EI148" s="81">
        <f>[1]Malaysia!BL2630</f>
        <v>122.052055648563</v>
      </c>
      <c r="EJ148" s="85">
        <f t="shared" si="1813"/>
        <v>0.99682877670046821</v>
      </c>
      <c r="EK148" s="81">
        <f>[1]Malaysia!BL2632</f>
        <v>124.640380822095</v>
      </c>
      <c r="EL148" s="85">
        <f t="shared" si="1814"/>
        <v>1.3419047967003053</v>
      </c>
      <c r="EM148" s="81">
        <f>[1]Malaysia!BL2634</f>
        <v>120.937072262662</v>
      </c>
      <c r="EN148" s="85">
        <f t="shared" si="1815"/>
        <v>0.29802944758114336</v>
      </c>
      <c r="EO148" s="32"/>
      <c r="EP148" s="32" t="s">
        <v>38</v>
      </c>
      <c r="EQ148" s="81">
        <f>[1]Malaysia!BL2636</f>
        <v>111.700990314629</v>
      </c>
      <c r="ER148" s="85">
        <f t="shared" si="1816"/>
        <v>4.4580105104841579</v>
      </c>
      <c r="ES148" s="81">
        <f>[1]Malaysia!BL2637</f>
        <v>107.967921245509</v>
      </c>
      <c r="ET148" s="85">
        <f t="shared" si="1817"/>
        <v>-9.6978552634662236</v>
      </c>
      <c r="EU148" s="81">
        <f>[1]Malaysia!BL2638</f>
        <v>115.712224014264</v>
      </c>
      <c r="EV148" s="85">
        <f t="shared" si="1818"/>
        <v>6.5133546000367915</v>
      </c>
      <c r="EW148" s="32"/>
      <c r="EX148" s="32" t="s">
        <v>38</v>
      </c>
      <c r="EY148" s="81">
        <f>[1]Malaysia!BL2639</f>
        <v>102.722589973122</v>
      </c>
      <c r="EZ148" s="85">
        <f t="shared" si="1819"/>
        <v>-4.991081519455463</v>
      </c>
      <c r="FA148" s="81">
        <f>[1]Malaysia!BL2640</f>
        <v>113.49959103559</v>
      </c>
      <c r="FB148" s="85">
        <f t="shared" si="1820"/>
        <v>1.861472982010298</v>
      </c>
      <c r="FC148" s="81">
        <f>[1]Malaysia!BL2641</f>
        <v>152.11418425948801</v>
      </c>
      <c r="FD148" s="85">
        <f t="shared" si="1821"/>
        <v>33.767406148550208</v>
      </c>
      <c r="FE148" s="32"/>
      <c r="FF148" s="32" t="s">
        <v>38</v>
      </c>
      <c r="FG148" s="81">
        <f>[1]Malaysia!BL2643</f>
        <v>111.92588942395101</v>
      </c>
      <c r="FH148" s="85">
        <f t="shared" si="1822"/>
        <v>-5.3631299080548871</v>
      </c>
      <c r="FI148" s="81">
        <f>[1]Malaysia!BL2645</f>
        <v>105.448568894763</v>
      </c>
      <c r="FJ148" s="85">
        <f t="shared" si="1823"/>
        <v>5.1547931105417604</v>
      </c>
      <c r="FK148" s="81">
        <f>[1]Malaysia!BL2649</f>
        <v>109.95860957301799</v>
      </c>
      <c r="FL148" s="85">
        <f t="shared" si="1824"/>
        <v>3.7285984575507314</v>
      </c>
      <c r="FM148" s="32"/>
      <c r="FN148" s="32" t="s">
        <v>38</v>
      </c>
      <c r="FO148" s="81">
        <f>[1]Malaysia!BL2650</f>
        <v>101.354472245716</v>
      </c>
      <c r="FP148" s="85">
        <f t="shared" si="1825"/>
        <v>5.6584214943784445</v>
      </c>
      <c r="FQ148" s="81">
        <f>[1]Malaysia!BL2652</f>
        <v>119.203853239472</v>
      </c>
      <c r="FR148" s="85">
        <f t="shared" si="1826"/>
        <v>8.2079302293600875</v>
      </c>
      <c r="FS148" s="81">
        <f>[1]Malaysia!BL2653</f>
        <v>125.98084512847601</v>
      </c>
      <c r="FT148" s="85">
        <f t="shared" si="1827"/>
        <v>-0.41653860191807723</v>
      </c>
      <c r="FU148" s="32"/>
      <c r="FV148" s="32" t="s">
        <v>38</v>
      </c>
      <c r="FW148" s="81">
        <f>[1]Malaysia!BL2654</f>
        <v>118.47284551377901</v>
      </c>
      <c r="FX148" s="85">
        <f t="shared" si="1828"/>
        <v>8.0106716593907947</v>
      </c>
      <c r="FY148" s="81">
        <f>[1]Malaysia!BL2655</f>
        <v>116.22607856175399</v>
      </c>
      <c r="FZ148" s="85">
        <f t="shared" si="1829"/>
        <v>5.6905552135192039</v>
      </c>
      <c r="GA148" s="81">
        <f>[1]Malaysia!BL2656</f>
        <v>122.174249054477</v>
      </c>
      <c r="GB148" s="85">
        <f t="shared" si="1830"/>
        <v>29.306659544912122</v>
      </c>
      <c r="GC148" s="32"/>
      <c r="GD148" s="32" t="s">
        <v>38</v>
      </c>
      <c r="GE148" s="81">
        <f>[1]Malaysia!BL2657</f>
        <v>117.763151073522</v>
      </c>
      <c r="GF148" s="85">
        <f t="shared" si="1831"/>
        <v>6.6896052438079892</v>
      </c>
      <c r="GG148" s="81">
        <f>[1]Malaysia!BL2658</f>
        <v>119.229520755655</v>
      </c>
      <c r="GH148" s="85">
        <f t="shared" si="1832"/>
        <v>6.386810664220377</v>
      </c>
      <c r="GI148" s="81">
        <f>[1]Malaysia!BL2659</f>
        <v>103.22423893724699</v>
      </c>
      <c r="GJ148" s="85">
        <f t="shared" si="1833"/>
        <v>-20.407509079731952</v>
      </c>
      <c r="GK148" s="32"/>
      <c r="GL148" s="32" t="s">
        <v>38</v>
      </c>
      <c r="GM148" s="81">
        <f>[1]Malaysia!BL2660</f>
        <v>105.043585383595</v>
      </c>
      <c r="GN148" s="85">
        <f t="shared" si="1834"/>
        <v>-7.6556926383205024</v>
      </c>
      <c r="GO148" s="81">
        <f>[1]Malaysia!BL2661</f>
        <v>140.93338995587601</v>
      </c>
      <c r="GP148" s="85">
        <f t="shared" si="1835"/>
        <v>9.9203297411827265</v>
      </c>
      <c r="GQ148" s="81">
        <f>[1]Malaysia!BL2662</f>
        <v>138.98708989936799</v>
      </c>
      <c r="GR148" s="85">
        <f t="shared" si="1836"/>
        <v>3.7559215699466364</v>
      </c>
      <c r="GS148" s="32"/>
      <c r="GT148" s="32" t="s">
        <v>38</v>
      </c>
      <c r="GU148" s="81">
        <f>[1]Malaysia!BL2665</f>
        <v>121.84157926158299</v>
      </c>
      <c r="GV148" s="85">
        <f t="shared" si="1837"/>
        <v>2.9554610201343507</v>
      </c>
      <c r="GW148" s="81">
        <f>[1]Malaysia!BL2667</f>
        <v>124.88629775079799</v>
      </c>
      <c r="GX148" s="85">
        <f t="shared" si="1838"/>
        <v>9.1825056475112348</v>
      </c>
      <c r="GY148" s="81">
        <f>[1]Malaysia!BL2668</f>
        <v>130.41121223665399</v>
      </c>
      <c r="GZ148" s="85">
        <f t="shared" si="1839"/>
        <v>2.8547746101884002</v>
      </c>
      <c r="HA148" s="32"/>
      <c r="HB148" s="32" t="s">
        <v>38</v>
      </c>
      <c r="HC148" s="81">
        <f>[1]Malaysia!BL2669</f>
        <v>122.498292461801</v>
      </c>
      <c r="HD148" s="85">
        <f t="shared" si="1840"/>
        <v>3.4649599796979516</v>
      </c>
      <c r="HE148" s="81">
        <f>[1]Malaysia!BL2670</f>
        <v>115.422427150234</v>
      </c>
      <c r="HF148" s="85">
        <f t="shared" si="1841"/>
        <v>2.8971590382089545</v>
      </c>
      <c r="HG148" s="81">
        <f>[1]Malaysia!BL2671</f>
        <v>114.381012099928</v>
      </c>
      <c r="HH148" s="85">
        <f t="shared" si="1842"/>
        <v>7.6117770785501904</v>
      </c>
      <c r="HI148" s="32"/>
      <c r="HJ148" s="32" t="s">
        <v>38</v>
      </c>
      <c r="HK148" s="81">
        <f>[1]Malaysia!BL2672</f>
        <v>110.721594495508</v>
      </c>
      <c r="HL148" s="85">
        <f t="shared" si="1843"/>
        <v>7.1191675563625267</v>
      </c>
      <c r="HM148" s="81">
        <f>[1]Malaysia!BL2673</f>
        <v>121.45032153011</v>
      </c>
      <c r="HN148" s="85">
        <f t="shared" si="1844"/>
        <v>4.8879390718400373</v>
      </c>
      <c r="HO148" s="81">
        <f>[1]Malaysia!BL2675</f>
        <v>111.13950604811799</v>
      </c>
      <c r="HP148" s="85">
        <f t="shared" si="1845"/>
        <v>9.3506288467829108</v>
      </c>
      <c r="HQ148" s="32"/>
      <c r="HR148" s="32" t="s">
        <v>38</v>
      </c>
      <c r="HS148" s="81">
        <f>[1]Malaysia!BL2676</f>
        <v>122.302250096037</v>
      </c>
      <c r="HT148" s="85">
        <f t="shared" si="1846"/>
        <v>9.8953558882073338</v>
      </c>
      <c r="HU148" s="81">
        <f>[1]Malaysia!BL2677</f>
        <v>116.679854233547</v>
      </c>
      <c r="HV148" s="85">
        <f t="shared" si="1847"/>
        <v>8.1824180046888131</v>
      </c>
      <c r="HW148" s="81">
        <f>[1]Malaysia!BL2678</f>
        <v>131.08667272622199</v>
      </c>
      <c r="HX148" s="85">
        <f t="shared" si="1848"/>
        <v>1.1270043880390261</v>
      </c>
      <c r="HY148" s="32"/>
      <c r="HZ148" s="32" t="s">
        <v>38</v>
      </c>
      <c r="IA148" s="81">
        <f>[1]Malaysia!BL2680</f>
        <v>117.280731582204</v>
      </c>
      <c r="IB148" s="85">
        <f t="shared" si="1849"/>
        <v>1.9795009802925136</v>
      </c>
      <c r="IC148" s="81">
        <f>[1]Malaysia!BL2812</f>
        <v>124.563035838505</v>
      </c>
      <c r="ID148" s="85">
        <f t="shared" si="1850"/>
        <v>0.25531957733264221</v>
      </c>
      <c r="IE148" s="81">
        <f>[1]Malaysia!BL2689</f>
        <v>116.169904949493</v>
      </c>
      <c r="IF148" s="85">
        <f t="shared" si="1851"/>
        <v>9.134120509275732</v>
      </c>
      <c r="IG148" s="32"/>
      <c r="IH148" s="32" t="s">
        <v>38</v>
      </c>
      <c r="II148" s="81">
        <f>[1]Malaysia!BL2690</f>
        <v>134.96825951331701</v>
      </c>
      <c r="IJ148" s="85">
        <f t="shared" si="1852"/>
        <v>-1.4761959523248009</v>
      </c>
      <c r="IK148" s="81">
        <f>[1]Malaysia!BL2691</f>
        <v>134.70341471601</v>
      </c>
      <c r="IL148" s="85">
        <f t="shared" si="1853"/>
        <v>3.3178812867691363</v>
      </c>
      <c r="IM148" s="81">
        <f>[1]Malaysia!BL2694</f>
        <v>131.94775050747899</v>
      </c>
      <c r="IN148" s="85">
        <f t="shared" si="1854"/>
        <v>14.069357498369769</v>
      </c>
      <c r="IO148" s="81">
        <f>[1]Malaysia!BL2695</f>
        <v>145.66808564075899</v>
      </c>
      <c r="IP148" s="85">
        <f t="shared" si="1855"/>
        <v>5.5435563153100702</v>
      </c>
      <c r="IQ148" s="32"/>
      <c r="IR148" s="32" t="s">
        <v>38</v>
      </c>
      <c r="IS148" s="81">
        <f>[1]Malaysia!BL2697</f>
        <v>108.275412950671</v>
      </c>
      <c r="IT148" s="85">
        <f t="shared" si="1856"/>
        <v>8.3142380658779587</v>
      </c>
      <c r="IU148" s="81">
        <f>[1]Malaysia!BL2698</f>
        <v>94.756745214822203</v>
      </c>
      <c r="IV148" s="85">
        <f t="shared" si="1857"/>
        <v>13.597928738096755</v>
      </c>
      <c r="IW148" s="81">
        <f>[1]Malaysia!BL2699</f>
        <v>114.6623311757</v>
      </c>
      <c r="IX148" s="85">
        <f t="shared" si="1858"/>
        <v>2.6814964147451832</v>
      </c>
      <c r="IY148" s="32"/>
      <c r="IZ148" s="32" t="s">
        <v>38</v>
      </c>
      <c r="JA148" s="81">
        <f>[1]Malaysia!BL2701</f>
        <v>127.889612620221</v>
      </c>
      <c r="JB148" s="85">
        <f t="shared" si="1859"/>
        <v>-6.3428667604824653</v>
      </c>
      <c r="JC148" s="81">
        <f>[1]Malaysia!BL2702</f>
        <v>144.71498778924999</v>
      </c>
      <c r="JD148" s="85">
        <f t="shared" si="1860"/>
        <v>1.6823601297336239</v>
      </c>
      <c r="JE148" s="81">
        <f>[1]Malaysia!BL2703</f>
        <v>160.79016996448399</v>
      </c>
      <c r="JF148" s="85">
        <f t="shared" si="1861"/>
        <v>3.5574707213851866</v>
      </c>
      <c r="JG148" s="32"/>
      <c r="JH148" s="32" t="s">
        <v>38</v>
      </c>
      <c r="JI148" s="81">
        <f>[1]Malaysia!BL2704</f>
        <v>130.04674179817999</v>
      </c>
      <c r="JJ148" s="85">
        <f t="shared" si="1862"/>
        <v>-9.8897132319083312</v>
      </c>
      <c r="JK148" s="81">
        <f>[1]Malaysia!BL2705</f>
        <v>159.60465232508</v>
      </c>
      <c r="JL148" s="85">
        <f t="shared" si="1863"/>
        <v>14.60051603923371</v>
      </c>
      <c r="JM148" s="81">
        <f>[1]Malaysia!BL2706</f>
        <v>110.531177433458</v>
      </c>
      <c r="JN148" s="85">
        <f t="shared" si="1864"/>
        <v>1.9247835654495873</v>
      </c>
      <c r="JO148" s="32"/>
      <c r="JP148" s="32" t="s">
        <v>38</v>
      </c>
      <c r="JQ148" s="81">
        <f>[1]Malaysia!BL2707</f>
        <v>121.080871117215</v>
      </c>
      <c r="JR148" s="85">
        <f t="shared" si="1865"/>
        <v>8.7334470838639504</v>
      </c>
      <c r="JS148" s="81">
        <f>[1]Malaysia!BL2708</f>
        <v>111.77653209022</v>
      </c>
      <c r="JT148" s="85">
        <f t="shared" si="1866"/>
        <v>-6.1987465462663778</v>
      </c>
      <c r="JU148" s="81">
        <f>[1]Malaysia!BL2709</f>
        <v>116.968269730993</v>
      </c>
      <c r="JV148" s="85">
        <f t="shared" si="1867"/>
        <v>10.362122637249897</v>
      </c>
      <c r="JW148" s="32"/>
      <c r="JX148" s="32" t="s">
        <v>38</v>
      </c>
      <c r="JY148" s="81">
        <f>[1]Malaysia!BL2710</f>
        <v>122.476892025643</v>
      </c>
      <c r="JZ148" s="85">
        <f t="shared" si="1868"/>
        <v>8.4895871000563119</v>
      </c>
      <c r="KA148" s="81">
        <f>[1]Malaysia!BL2711</f>
        <v>113.305739095625</v>
      </c>
      <c r="KB148" s="85">
        <f t="shared" si="1869"/>
        <v>-1.6730715123882192</v>
      </c>
      <c r="KC148" s="81">
        <f>[1]Malaysia!BL2712</f>
        <v>120.946289441383</v>
      </c>
      <c r="KD148" s="85">
        <f t="shared" si="1870"/>
        <v>-5.5832071424699308</v>
      </c>
      <c r="KE148" s="32"/>
      <c r="KF148" s="32" t="s">
        <v>38</v>
      </c>
      <c r="KG148" s="81">
        <f>[1]Malaysia!BL2714</f>
        <v>106.649419466773</v>
      </c>
      <c r="KH148" s="85">
        <f t="shared" si="1871"/>
        <v>-1.2814294282796084</v>
      </c>
      <c r="KI148" s="81">
        <f>[1]Malaysia!BL2715</f>
        <v>112.68910894642001</v>
      </c>
      <c r="KJ148" s="85">
        <f t="shared" si="1872"/>
        <v>4.0710706397272673</v>
      </c>
      <c r="KK148" s="81">
        <f>[1]Malaysia!BL2716</f>
        <v>128.63300042305099</v>
      </c>
      <c r="KL148" s="85">
        <f t="shared" si="1873"/>
        <v>7.542143249271632</v>
      </c>
      <c r="KM148" s="32"/>
      <c r="KN148" s="32" t="s">
        <v>38</v>
      </c>
      <c r="KO148" s="81">
        <f>[1]Malaysia!BL2717</f>
        <v>94.754192910655306</v>
      </c>
      <c r="KP148" s="85">
        <f t="shared" si="1874"/>
        <v>-16.94430486999633</v>
      </c>
      <c r="KQ148" s="81">
        <f>[1]Malaysia!BL2719</f>
        <v>128.59490207113501</v>
      </c>
      <c r="KR148" s="85">
        <f t="shared" si="1875"/>
        <v>-3.6438628120765344</v>
      </c>
      <c r="KS148" s="81">
        <f>[1]Malaysia!BL2720</f>
        <v>102.731295025767</v>
      </c>
      <c r="KT148" s="85">
        <f t="shared" si="1876"/>
        <v>-0.57292335757929891</v>
      </c>
      <c r="KU148" s="32"/>
      <c r="KV148" s="32" t="s">
        <v>38</v>
      </c>
      <c r="KW148" s="81">
        <f>[1]Malaysia!BL2722</f>
        <v>126.744043893949</v>
      </c>
      <c r="KX148" s="85">
        <f t="shared" si="1877"/>
        <v>21.418122545494427</v>
      </c>
      <c r="KY148" s="81">
        <f>[1]Malaysia!BL2723</f>
        <v>128.30357469174001</v>
      </c>
      <c r="KZ148" s="85">
        <f t="shared" si="1878"/>
        <v>7.1194396858978735</v>
      </c>
      <c r="LA148" s="81">
        <f>[1]Malaysia!BL2726</f>
        <v>139.17514168507</v>
      </c>
      <c r="LB148" s="85">
        <f t="shared" si="1879"/>
        <v>-5.2169986646888304</v>
      </c>
      <c r="LC148" s="32"/>
      <c r="LD148" s="32" t="s">
        <v>38</v>
      </c>
      <c r="LE148" s="81">
        <f>[1]Malaysia!BL2729</f>
        <v>132.80905509814701</v>
      </c>
      <c r="LF148" s="85">
        <f t="shared" si="1880"/>
        <v>23.128879886858016</v>
      </c>
      <c r="LG148" s="81">
        <f>[1]Malaysia!BL2730</f>
        <v>102.4692603259</v>
      </c>
      <c r="LH148" s="85">
        <f t="shared" si="1881"/>
        <v>-4.3623553905230636</v>
      </c>
      <c r="LI148" s="81">
        <f>[1]Malaysia!BL2731</f>
        <v>116.305987441459</v>
      </c>
      <c r="LJ148" s="85">
        <f t="shared" si="1882"/>
        <v>6.2174182253155408</v>
      </c>
      <c r="LK148" s="32"/>
      <c r="LL148" s="32" t="s">
        <v>38</v>
      </c>
      <c r="LM148" s="81">
        <f>[1]Malaysia!BL2733</f>
        <v>101.23166018732699</v>
      </c>
      <c r="LN148" s="85">
        <f t="shared" si="1883"/>
        <v>-20.89983853310072</v>
      </c>
      <c r="LO148" s="81">
        <f>[1]Malaysia!BL2735</f>
        <v>76.5624577350697</v>
      </c>
      <c r="LP148" s="85">
        <f t="shared" si="1884"/>
        <v>-33.998232790211958</v>
      </c>
      <c r="LQ148" s="81">
        <f>[1]Malaysia!BL2737</f>
        <v>147.02950652805799</v>
      </c>
      <c r="LR148" s="85">
        <f t="shared" si="1885"/>
        <v>6.4861829247495564</v>
      </c>
      <c r="LS148" s="32"/>
      <c r="LT148" s="32" t="s">
        <v>38</v>
      </c>
      <c r="LU148" s="81">
        <f>[1]Malaysia!BL2740</f>
        <v>120.540686504454</v>
      </c>
      <c r="LV148" s="85">
        <f t="shared" si="1886"/>
        <v>4.306653274239423</v>
      </c>
      <c r="LW148" s="81">
        <f>[1]Malaysia!BL2745</f>
        <v>95.694073538320893</v>
      </c>
      <c r="LX148" s="85">
        <f t="shared" si="1887"/>
        <v>-1.5379820259069135</v>
      </c>
      <c r="LY148" s="81">
        <f>[1]Malaysia!BL2746</f>
        <v>85.866326723291706</v>
      </c>
      <c r="LZ148" s="85">
        <f t="shared" si="1888"/>
        <v>13.211678323229492</v>
      </c>
      <c r="MA148" s="32"/>
      <c r="MB148" s="32" t="s">
        <v>38</v>
      </c>
      <c r="MC148" s="81">
        <f>[1]Malaysia!BL2749</f>
        <v>136.74133113389399</v>
      </c>
      <c r="MD148" s="85">
        <f t="shared" si="1889"/>
        <v>6.5425826754956091</v>
      </c>
      <c r="ME148" s="81">
        <f>[1]Malaysia!BL2750</f>
        <v>110.304307522908</v>
      </c>
      <c r="MF148" s="85">
        <f t="shared" si="1890"/>
        <v>39.449864742724401</v>
      </c>
      <c r="MG148" s="81">
        <f>[1]Malaysia!BL2753</f>
        <v>109.619087084223</v>
      </c>
      <c r="MH148" s="85">
        <f t="shared" si="1891"/>
        <v>-17.053366429674682</v>
      </c>
      <c r="MI148" s="32"/>
      <c r="MJ148" s="32" t="s">
        <v>38</v>
      </c>
      <c r="MK148" s="81">
        <f>[1]Malaysia!BL2755</f>
        <v>89.430324769247406</v>
      </c>
      <c r="ML148" s="85">
        <f t="shared" si="1892"/>
        <v>2.63876217954639</v>
      </c>
      <c r="MM148" s="81">
        <f>[1]Malaysia!BL2758</f>
        <v>126.363738323069</v>
      </c>
      <c r="MN148" s="85">
        <f t="shared" si="1893"/>
        <v>5.7445538419037092</v>
      </c>
      <c r="MO148" s="81">
        <f>[1]Malaysia!BL2774</f>
        <v>155.646495790286</v>
      </c>
      <c r="MP148" s="85">
        <f t="shared" si="1894"/>
        <v>7.3268735800813118</v>
      </c>
      <c r="MQ148"/>
      <c r="MR148"/>
      <c r="MS148"/>
      <c r="MT148"/>
      <c r="MU148"/>
      <c r="MV148"/>
    </row>
    <row r="149" spans="1:360" s="458" customFormat="1" ht="15" customHeight="1">
      <c r="A149" s="476"/>
      <c r="B149" s="32" t="s">
        <v>39</v>
      </c>
      <c r="C149" s="81">
        <f>[1]Malaysia!BM$2918</f>
        <v>87.897348264363103</v>
      </c>
      <c r="D149" s="85">
        <f t="shared" si="1762"/>
        <v>-7.919187272547731</v>
      </c>
      <c r="E149" s="499">
        <f>[1]Malaysia!BM2919</f>
        <v>80.064487275575502</v>
      </c>
      <c r="F149" s="85">
        <f t="shared" si="1763"/>
        <v>-21.412505392477584</v>
      </c>
      <c r="G149" s="499">
        <f>[1]Malaysia!BM2920</f>
        <v>95.303804238164105</v>
      </c>
      <c r="H149" s="85">
        <f t="shared" si="1764"/>
        <v>6.6232402877914467</v>
      </c>
      <c r="I149" s="32"/>
      <c r="J149" s="32" t="s">
        <v>39</v>
      </c>
      <c r="K149" s="81">
        <f>[1]Malaysia!BM2547</f>
        <v>104.64886227451299</v>
      </c>
      <c r="L149" s="85">
        <f t="shared" si="1765"/>
        <v>15.802011681589988</v>
      </c>
      <c r="M149" s="81">
        <f>[1]Malaysia!BM2548</f>
        <v>103.08611806077</v>
      </c>
      <c r="N149" s="85">
        <f t="shared" si="1766"/>
        <v>-24.056710878184859</v>
      </c>
      <c r="O149" s="81">
        <f>[1]Malaysia!BM2549</f>
        <v>106.10637523921</v>
      </c>
      <c r="P149" s="85">
        <f t="shared" si="1767"/>
        <v>14.712520517964805</v>
      </c>
      <c r="Q149" s="32"/>
      <c r="R149" s="32" t="s">
        <v>39</v>
      </c>
      <c r="S149" s="81">
        <f>[1]Malaysia!BM2550</f>
        <v>120.927027715113</v>
      </c>
      <c r="T149" s="85">
        <f t="shared" si="1768"/>
        <v>16.247771894197953</v>
      </c>
      <c r="U149" s="81">
        <f>[1]Malaysia!BM2552</f>
        <v>138.54050726310999</v>
      </c>
      <c r="V149" s="85">
        <f t="shared" si="1769"/>
        <v>19.321194317708262</v>
      </c>
      <c r="W149" s="81">
        <f>[1]Malaysia!BM2553</f>
        <v>131.587197738257</v>
      </c>
      <c r="X149" s="85">
        <f t="shared" si="1770"/>
        <v>9.9661249899555031</v>
      </c>
      <c r="Y149" s="32"/>
      <c r="Z149" s="32" t="s">
        <v>39</v>
      </c>
      <c r="AA149" s="81">
        <f>[1]Malaysia!BM2554</f>
        <v>135.23142489912399</v>
      </c>
      <c r="AB149" s="85">
        <f t="shared" si="1771"/>
        <v>11.811696491852032</v>
      </c>
      <c r="AC149" s="81">
        <f>[1]Malaysia!BM2556</f>
        <v>130.93257279386501</v>
      </c>
      <c r="AD149" s="85">
        <f t="shared" si="1772"/>
        <v>12.868431342866415</v>
      </c>
      <c r="AE149" s="81">
        <f>[1]Malaysia!BM2557</f>
        <v>130.095362986597</v>
      </c>
      <c r="AF149" s="85">
        <f t="shared" si="1773"/>
        <v>18.375077643278729</v>
      </c>
      <c r="AG149" s="32"/>
      <c r="AH149" s="32" t="s">
        <v>39</v>
      </c>
      <c r="AI149" s="81">
        <f>[1]Malaysia!BM2562</f>
        <v>136.314257748139</v>
      </c>
      <c r="AJ149" s="85">
        <f t="shared" si="1774"/>
        <v>-10.610365186757036</v>
      </c>
      <c r="AK149" s="81">
        <f>[1]Malaysia!BM2563</f>
        <v>146.88277366999699</v>
      </c>
      <c r="AL149" s="85">
        <f t="shared" si="1775"/>
        <v>9.0883321399218175E-2</v>
      </c>
      <c r="AM149" s="81">
        <f>[1]Malaysia!BM2564</f>
        <v>130.28862654413601</v>
      </c>
      <c r="AN149" s="85">
        <f t="shared" si="1776"/>
        <v>13.733436574456775</v>
      </c>
      <c r="AO149" s="32"/>
      <c r="AP149" s="32" t="s">
        <v>39</v>
      </c>
      <c r="AQ149" s="81">
        <f>[1]Malaysia!BM2566</f>
        <v>148.37882318147399</v>
      </c>
      <c r="AR149" s="85">
        <f t="shared" si="1777"/>
        <v>27.894233351578322</v>
      </c>
      <c r="AS149" s="81">
        <f>[1]Malaysia!BM2568</f>
        <v>131.57561287770599</v>
      </c>
      <c r="AT149" s="85">
        <f t="shared" si="1778"/>
        <v>14.548795980976607</v>
      </c>
      <c r="AU149" s="81">
        <f>[1]Malaysia!BM2569</f>
        <v>124.331342007104</v>
      </c>
      <c r="AV149" s="85">
        <f t="shared" si="1779"/>
        <v>7.4729592636134896</v>
      </c>
      <c r="AW149" s="32"/>
      <c r="AX149" s="32" t="s">
        <v>39</v>
      </c>
      <c r="AY149" s="81">
        <f>[1]Malaysia!BM2570</f>
        <v>128.63515049548499</v>
      </c>
      <c r="AZ149" s="85">
        <f t="shared" si="1780"/>
        <v>-13.054481163671966</v>
      </c>
      <c r="BA149" s="81">
        <f>[1]Malaysia!BM2571</f>
        <v>125.701956691671</v>
      </c>
      <c r="BB149" s="85">
        <f t="shared" si="1781"/>
        <v>-5.4542077868553349</v>
      </c>
      <c r="BC149" s="81">
        <f>[1]Malaysia!BM2572</f>
        <v>125.86667382558301</v>
      </c>
      <c r="BD149" s="85">
        <f t="shared" si="1782"/>
        <v>8.8876981526433667</v>
      </c>
      <c r="BE149" s="32"/>
      <c r="BF149" s="32" t="s">
        <v>39</v>
      </c>
      <c r="BG149" s="81">
        <f>[1]Malaysia!BM2573</f>
        <v>125.347614162325</v>
      </c>
      <c r="BH149" s="85">
        <f t="shared" si="1783"/>
        <v>13.429293937066006</v>
      </c>
      <c r="BI149" s="81">
        <f>[1]Malaysia!BM2575</f>
        <v>128.79835768472401</v>
      </c>
      <c r="BJ149" s="85">
        <f t="shared" si="1784"/>
        <v>-8.6872612021937243</v>
      </c>
      <c r="BK149" s="81">
        <f>[1]Malaysia!BM2576</f>
        <v>133.586916775741</v>
      </c>
      <c r="BL149" s="85">
        <f t="shared" si="1785"/>
        <v>-13.86710996900969</v>
      </c>
      <c r="BM149" s="32"/>
      <c r="BN149" s="32" t="s">
        <v>39</v>
      </c>
      <c r="BO149" s="81">
        <f>[1]Malaysia!BM2578</f>
        <v>127.812435866342</v>
      </c>
      <c r="BP149" s="85">
        <f t="shared" si="1786"/>
        <v>-8.93341600445018</v>
      </c>
      <c r="BQ149" s="478">
        <f>(([1]Malaysia!BM2580*[1]Malaysia!$H$2580)+([1]Malaysia!BM2581*[1]Malaysia!$H$2581)+([1]Malaysia!BM2582*[1]Malaysia!$H$2582))/$BQ$11</f>
        <v>130.82339440700162</v>
      </c>
      <c r="BR149" s="85">
        <f t="shared" si="1787"/>
        <v>-12.666035165158846</v>
      </c>
      <c r="BS149" s="81">
        <f>[1]Malaysia!BM2583</f>
        <v>128.97992571937399</v>
      </c>
      <c r="BT149" s="85">
        <f t="shared" si="1788"/>
        <v>18.010067944035256</v>
      </c>
      <c r="BU149" s="32"/>
      <c r="BV149" s="32" t="s">
        <v>39</v>
      </c>
      <c r="BW149" s="81">
        <f>[1]Malaysia!BM2584</f>
        <v>118.759809336861</v>
      </c>
      <c r="BX149" s="85">
        <f t="shared" si="1789"/>
        <v>-14.95145322990534</v>
      </c>
      <c r="BY149" s="81">
        <f>[1]Malaysia!BM2585</f>
        <v>111.446160965294</v>
      </c>
      <c r="BZ149" s="85">
        <f t="shared" si="1790"/>
        <v>3.8209568273816359</v>
      </c>
      <c r="CA149" s="81">
        <f>[1]Malaysia!BM2586</f>
        <v>110.68757660663999</v>
      </c>
      <c r="CB149" s="85">
        <f t="shared" si="1791"/>
        <v>9.4526550830254195</v>
      </c>
      <c r="CC149" s="32"/>
      <c r="CD149" s="32" t="s">
        <v>39</v>
      </c>
      <c r="CE149" s="81">
        <f>[1]Malaysia!BM2587</f>
        <v>122.797393377419</v>
      </c>
      <c r="CF149" s="85">
        <f t="shared" si="1792"/>
        <v>7.5960743650849167</v>
      </c>
      <c r="CG149" s="81">
        <f>[1]Malaysia!BM2589</f>
        <v>112.57163201622301</v>
      </c>
      <c r="CH149" s="85">
        <f t="shared" si="1793"/>
        <v>1.9773069297992691</v>
      </c>
      <c r="CI149" s="81">
        <f>[1]Malaysia!BM2597</f>
        <v>120.20728964983699</v>
      </c>
      <c r="CJ149" s="85">
        <f t="shared" si="1794"/>
        <v>9.0526640624788399</v>
      </c>
      <c r="CK149" s="32"/>
      <c r="CL149" s="32" t="s">
        <v>39</v>
      </c>
      <c r="CM149" s="81">
        <f>[1]Malaysia!BM2603</f>
        <v>128.147007830767</v>
      </c>
      <c r="CN149" s="85">
        <f t="shared" si="1795"/>
        <v>2.646502470285526</v>
      </c>
      <c r="CO149" s="81">
        <f>[1]Malaysia!BM2604</f>
        <v>117.36607043343</v>
      </c>
      <c r="CP149" s="85">
        <f t="shared" si="1796"/>
        <v>12.193326748268845</v>
      </c>
      <c r="CQ149" s="81">
        <f>[1]Malaysia!BM2606</f>
        <v>114.54034823939701</v>
      </c>
      <c r="CR149" s="85">
        <f t="shared" si="1797"/>
        <v>9.7559605946652397</v>
      </c>
      <c r="CS149" s="32"/>
      <c r="CT149" s="32" t="s">
        <v>39</v>
      </c>
      <c r="CU149" s="81">
        <f>[1]Malaysia!BM2608</f>
        <v>118.88746840217399</v>
      </c>
      <c r="CV149" s="85">
        <f t="shared" si="1798"/>
        <v>-1.4882809387916041</v>
      </c>
      <c r="CW149" s="81">
        <f>[1]Malaysia!BM2609</f>
        <v>100.560703197873</v>
      </c>
      <c r="CX149" s="85">
        <f t="shared" si="1799"/>
        <v>18.143599154463686</v>
      </c>
      <c r="CY149" s="81">
        <f>[1]Malaysia!BM2610</f>
        <v>131.81940058862301</v>
      </c>
      <c r="CZ149" s="85">
        <f t="shared" si="1800"/>
        <v>-1.7693560785033213</v>
      </c>
      <c r="DA149" s="32"/>
      <c r="DB149" s="32" t="s">
        <v>39</v>
      </c>
      <c r="DC149" s="81">
        <f>[1]Malaysia!BM2611</f>
        <v>101.65521160787399</v>
      </c>
      <c r="DD149" s="85">
        <f t="shared" si="1801"/>
        <v>1.6883754605935053</v>
      </c>
      <c r="DE149" s="81">
        <f>[1]Malaysia!BM2613</f>
        <v>197.784152700894</v>
      </c>
      <c r="DF149" s="85">
        <f t="shared" si="1802"/>
        <v>8.6354458330386308</v>
      </c>
      <c r="DG149" s="81">
        <f>[1]Malaysia!BM2616</f>
        <v>102.30129882157</v>
      </c>
      <c r="DH149" s="85">
        <f t="shared" si="1803"/>
        <v>-8.0460606271773401</v>
      </c>
      <c r="DI149" s="32"/>
      <c r="DJ149" s="32" t="s">
        <v>39</v>
      </c>
      <c r="DK149" s="81">
        <f>[1]Malaysia!BM2617</f>
        <v>126.022755811945</v>
      </c>
      <c r="DL149" s="85">
        <f t="shared" si="1804"/>
        <v>9.0260776365411459</v>
      </c>
      <c r="DM149" s="81">
        <f>[1]Malaysia!BM2618</f>
        <v>100.62766627537999</v>
      </c>
      <c r="DN149" s="85">
        <f t="shared" si="1805"/>
        <v>10.176753585837403</v>
      </c>
      <c r="DO149" s="81">
        <f>[1]Malaysia!BM2619</f>
        <v>117.93702058153301</v>
      </c>
      <c r="DP149" s="85">
        <f t="shared" si="1806"/>
        <v>6.1456464870205423</v>
      </c>
      <c r="DQ149" s="32"/>
      <c r="DR149" s="32" t="s">
        <v>39</v>
      </c>
      <c r="DS149" s="81">
        <f>[1]Malaysia!BM2620</f>
        <v>124.632595740791</v>
      </c>
      <c r="DT149" s="85">
        <f t="shared" si="1807"/>
        <v>9.419754965038905</v>
      </c>
      <c r="DU149" s="81">
        <f>[1]Malaysia!BM2623</f>
        <v>124.741837853972</v>
      </c>
      <c r="DV149" s="85">
        <f t="shared" si="1808"/>
        <v>5.3593580153282545</v>
      </c>
      <c r="DW149" s="81">
        <f>[1]Malaysia!BM2624</f>
        <v>129.84944437806101</v>
      </c>
      <c r="DX149" s="85">
        <f t="shared" si="1809"/>
        <v>3.6954094344326904</v>
      </c>
      <c r="DY149" s="32"/>
      <c r="DZ149" s="32" t="s">
        <v>39</v>
      </c>
      <c r="EA149" s="81">
        <f>[1]Malaysia!BM2626</f>
        <v>110.57389639315301</v>
      </c>
      <c r="EB149" s="85">
        <f t="shared" si="1810"/>
        <v>3.7706123049292302</v>
      </c>
      <c r="EC149" s="81">
        <f>[1]Malaysia!BM2628</f>
        <v>121.778026442929</v>
      </c>
      <c r="ED149" s="85">
        <f t="shared" si="1811"/>
        <v>3.9669709633941608</v>
      </c>
      <c r="EE149" s="81">
        <f>[1]Malaysia!BM2629</f>
        <v>127.33401701645001</v>
      </c>
      <c r="EF149" s="85">
        <f t="shared" si="1812"/>
        <v>3.6256570305258862</v>
      </c>
      <c r="EG149" s="32"/>
      <c r="EH149" s="32" t="s">
        <v>39</v>
      </c>
      <c r="EI149" s="81">
        <f>[1]Malaysia!BM2630</f>
        <v>122.001068107184</v>
      </c>
      <c r="EJ149" s="85">
        <f t="shared" si="1813"/>
        <v>1.1024192978187983</v>
      </c>
      <c r="EK149" s="81">
        <f>[1]Malaysia!BM2632</f>
        <v>118.057796311362</v>
      </c>
      <c r="EL149" s="85">
        <f t="shared" si="1814"/>
        <v>2.0043206717366786</v>
      </c>
      <c r="EM149" s="81">
        <f>[1]Malaysia!BM2634</f>
        <v>120.939856879137</v>
      </c>
      <c r="EN149" s="85">
        <f t="shared" si="1815"/>
        <v>0.34350882698488761</v>
      </c>
      <c r="EO149" s="32"/>
      <c r="EP149" s="32" t="s">
        <v>39</v>
      </c>
      <c r="EQ149" s="81">
        <f>[1]Malaysia!BM2636</f>
        <v>112.714667172159</v>
      </c>
      <c r="ER149" s="85">
        <f t="shared" si="1816"/>
        <v>3.9599980296092241</v>
      </c>
      <c r="ES149" s="81">
        <f>[1]Malaysia!BM2637</f>
        <v>104.637986023591</v>
      </c>
      <c r="ET149" s="85">
        <f t="shared" si="1817"/>
        <v>-9.6955838697112284</v>
      </c>
      <c r="EU149" s="81">
        <f>[1]Malaysia!BM2638</f>
        <v>116.048656182019</v>
      </c>
      <c r="EV149" s="85">
        <f t="shared" si="1818"/>
        <v>3.5769079893023701</v>
      </c>
      <c r="EW149" s="32"/>
      <c r="EX149" s="32" t="s">
        <v>39</v>
      </c>
      <c r="EY149" s="81">
        <f>[1]Malaysia!BM2639</f>
        <v>102.901461824197</v>
      </c>
      <c r="EZ149" s="85">
        <f t="shared" si="1819"/>
        <v>-8.3418487876932801</v>
      </c>
      <c r="FA149" s="81">
        <f>[1]Malaysia!BM2640</f>
        <v>114.709853715878</v>
      </c>
      <c r="FB149" s="85">
        <f t="shared" si="1820"/>
        <v>1.8380633914735256</v>
      </c>
      <c r="FC149" s="81">
        <f>[1]Malaysia!BM2641</f>
        <v>131.586916637727</v>
      </c>
      <c r="FD149" s="85">
        <f t="shared" si="1821"/>
        <v>18.480946738903754</v>
      </c>
      <c r="FE149" s="32"/>
      <c r="FF149" s="32" t="s">
        <v>39</v>
      </c>
      <c r="FG149" s="81">
        <f>[1]Malaysia!BM2643</f>
        <v>113.764721531725</v>
      </c>
      <c r="FH149" s="85">
        <f t="shared" si="1822"/>
        <v>-0.47785990584345939</v>
      </c>
      <c r="FI149" s="81">
        <f>[1]Malaysia!BM2645</f>
        <v>125.578766716309</v>
      </c>
      <c r="FJ149" s="85">
        <f t="shared" si="1823"/>
        <v>5.202302406695452</v>
      </c>
      <c r="FK149" s="81">
        <f>[1]Malaysia!BM2649</f>
        <v>106.467340484142</v>
      </c>
      <c r="FL149" s="85">
        <f t="shared" si="1824"/>
        <v>1.731279632934573</v>
      </c>
      <c r="FM149" s="32"/>
      <c r="FN149" s="32" t="s">
        <v>39</v>
      </c>
      <c r="FO149" s="81">
        <f>[1]Malaysia!BM2650</f>
        <v>107.037604268648</v>
      </c>
      <c r="FP149" s="85">
        <f t="shared" si="1825"/>
        <v>5.6560297089983038</v>
      </c>
      <c r="FQ149" s="81">
        <f>[1]Malaysia!BM2652</f>
        <v>132.798672150176</v>
      </c>
      <c r="FR149" s="85">
        <f t="shared" si="1826"/>
        <v>8.6479719061475038</v>
      </c>
      <c r="FS149" s="81">
        <f>[1]Malaysia!BM2653</f>
        <v>129.66185190422701</v>
      </c>
      <c r="FT149" s="85">
        <f t="shared" si="1827"/>
        <v>4.5556789473855304</v>
      </c>
      <c r="FU149" s="32"/>
      <c r="FV149" s="32" t="s">
        <v>39</v>
      </c>
      <c r="FW149" s="81">
        <f>[1]Malaysia!BM2654</f>
        <v>119.81727339235</v>
      </c>
      <c r="FX149" s="85">
        <f t="shared" si="1828"/>
        <v>6.3052241754823228</v>
      </c>
      <c r="FY149" s="81">
        <f>[1]Malaysia!BM2655</f>
        <v>118.865471170004</v>
      </c>
      <c r="FZ149" s="85">
        <f t="shared" si="1829"/>
        <v>7.4791796060584801</v>
      </c>
      <c r="GA149" s="81">
        <f>[1]Malaysia!BM2656</f>
        <v>128.42363237732701</v>
      </c>
      <c r="GB149" s="85">
        <f t="shared" si="1830"/>
        <v>20.192048645879709</v>
      </c>
      <c r="GC149" s="32"/>
      <c r="GD149" s="32" t="s">
        <v>39</v>
      </c>
      <c r="GE149" s="81">
        <f>[1]Malaysia!BM2657</f>
        <v>121.01101765342599</v>
      </c>
      <c r="GF149" s="85">
        <f t="shared" si="1831"/>
        <v>9.5437024264921178</v>
      </c>
      <c r="GG149" s="81">
        <f>[1]Malaysia!BM2658</f>
        <v>122.529066833911</v>
      </c>
      <c r="GH149" s="85">
        <f t="shared" si="1832"/>
        <v>8.9706060296955314</v>
      </c>
      <c r="GI149" s="81">
        <f>[1]Malaysia!BM2659</f>
        <v>104.88937612290199</v>
      </c>
      <c r="GJ149" s="85">
        <f t="shared" si="1833"/>
        <v>-17.701179690050694</v>
      </c>
      <c r="GK149" s="32"/>
      <c r="GL149" s="32" t="s">
        <v>39</v>
      </c>
      <c r="GM149" s="81">
        <f>[1]Malaysia!BM2660</f>
        <v>112.613963463453</v>
      </c>
      <c r="GN149" s="85">
        <f t="shared" si="1834"/>
        <v>-7.1398092393800709</v>
      </c>
      <c r="GO149" s="81">
        <f>[1]Malaysia!BM2661</f>
        <v>132.41531667271701</v>
      </c>
      <c r="GP149" s="85">
        <f t="shared" si="1835"/>
        <v>8.4044337006858427</v>
      </c>
      <c r="GQ149" s="81">
        <f>[1]Malaysia!BM2662</f>
        <v>139.48373185468799</v>
      </c>
      <c r="GR149" s="85">
        <f t="shared" si="1836"/>
        <v>-0.81621244174948515</v>
      </c>
      <c r="GS149" s="32"/>
      <c r="GT149" s="32" t="s">
        <v>39</v>
      </c>
      <c r="GU149" s="81">
        <f>[1]Malaysia!BM2665</f>
        <v>132.057220856464</v>
      </c>
      <c r="GV149" s="85">
        <f t="shared" si="1837"/>
        <v>5.288468937633553</v>
      </c>
      <c r="GW149" s="81">
        <f>[1]Malaysia!BM2667</f>
        <v>123.878621125924</v>
      </c>
      <c r="GX149" s="85">
        <f t="shared" si="1838"/>
        <v>16.318047982386901</v>
      </c>
      <c r="GY149" s="81">
        <f>[1]Malaysia!BM2668</f>
        <v>124.94504811165</v>
      </c>
      <c r="GZ149" s="85">
        <f t="shared" si="1839"/>
        <v>2.4564104157560394</v>
      </c>
      <c r="HA149" s="32"/>
      <c r="HB149" s="32" t="s">
        <v>39</v>
      </c>
      <c r="HC149" s="81">
        <f>[1]Malaysia!BM2669</f>
        <v>118.602781684012</v>
      </c>
      <c r="HD149" s="85">
        <f t="shared" si="1840"/>
        <v>7.5769838127916103</v>
      </c>
      <c r="HE149" s="81">
        <f>[1]Malaysia!BM2670</f>
        <v>121.330854884606</v>
      </c>
      <c r="HF149" s="85">
        <f t="shared" si="1841"/>
        <v>2.0270189132396581</v>
      </c>
      <c r="HG149" s="81">
        <f>[1]Malaysia!BM2671</f>
        <v>112.435145539655</v>
      </c>
      <c r="HH149" s="85">
        <f t="shared" si="1842"/>
        <v>6.3513386148843551</v>
      </c>
      <c r="HI149" s="32"/>
      <c r="HJ149" s="32" t="s">
        <v>39</v>
      </c>
      <c r="HK149" s="81">
        <f>[1]Malaysia!BM2672</f>
        <v>121.838388336732</v>
      </c>
      <c r="HL149" s="85">
        <f t="shared" si="1843"/>
        <v>6.4311405919816593</v>
      </c>
      <c r="HM149" s="81">
        <f>[1]Malaysia!BM2673</f>
        <v>121.20229820889099</v>
      </c>
      <c r="HN149" s="85">
        <f t="shared" si="1844"/>
        <v>8.0979368663663536</v>
      </c>
      <c r="HO149" s="81">
        <f>[1]Malaysia!BM2675</f>
        <v>113.44854021800499</v>
      </c>
      <c r="HP149" s="85">
        <f t="shared" si="1845"/>
        <v>0.68789062614339969</v>
      </c>
      <c r="HQ149" s="32"/>
      <c r="HR149" s="32" t="s">
        <v>39</v>
      </c>
      <c r="HS149" s="81">
        <f>[1]Malaysia!BM2676</f>
        <v>116.82601448807701</v>
      </c>
      <c r="HT149" s="85">
        <f t="shared" si="1846"/>
        <v>2.8162571772312788</v>
      </c>
      <c r="HU149" s="81">
        <f>[1]Malaysia!BM2677</f>
        <v>125.786969467823</v>
      </c>
      <c r="HV149" s="85">
        <f t="shared" si="1847"/>
        <v>3.98801182088026</v>
      </c>
      <c r="HW149" s="81">
        <f>[1]Malaysia!BM2678</f>
        <v>121.735817419329</v>
      </c>
      <c r="HX149" s="85">
        <f t="shared" si="1848"/>
        <v>1.7724787466737837</v>
      </c>
      <c r="HY149" s="32"/>
      <c r="HZ149" s="32" t="s">
        <v>39</v>
      </c>
      <c r="IA149" s="81">
        <f>[1]Malaysia!BM2680</f>
        <v>126.32504783222799</v>
      </c>
      <c r="IB149" s="85">
        <f t="shared" si="1849"/>
        <v>9.4380592018692937</v>
      </c>
      <c r="IC149" s="81">
        <f>[1]Malaysia!BM2812</f>
        <v>132.606972260649</v>
      </c>
      <c r="ID149" s="85">
        <f t="shared" si="1850"/>
        <v>4.3319081433250659</v>
      </c>
      <c r="IE149" s="81">
        <f>[1]Malaysia!BM2689</f>
        <v>120.030476039413</v>
      </c>
      <c r="IF149" s="85">
        <f t="shared" si="1851"/>
        <v>4.1001125730532237</v>
      </c>
      <c r="IG149" s="32"/>
      <c r="IH149" s="32" t="s">
        <v>39</v>
      </c>
      <c r="II149" s="81">
        <f>[1]Malaysia!BM2690</f>
        <v>143.88529005957801</v>
      </c>
      <c r="IJ149" s="85">
        <f t="shared" si="1852"/>
        <v>8.113249391358849</v>
      </c>
      <c r="IK149" s="81">
        <f>[1]Malaysia!BM2691</f>
        <v>142.559182605986</v>
      </c>
      <c r="IL149" s="85">
        <f t="shared" si="1853"/>
        <v>4.4628063314087427</v>
      </c>
      <c r="IM149" s="81">
        <f>[1]Malaysia!BM2694</f>
        <v>131.01765084635599</v>
      </c>
      <c r="IN149" s="85">
        <f t="shared" si="1854"/>
        <v>5.0360271843346709</v>
      </c>
      <c r="IO149" s="81">
        <f>[1]Malaysia!BM2695</f>
        <v>137.32246772949</v>
      </c>
      <c r="IP149" s="85">
        <f t="shared" si="1855"/>
        <v>2.0563812799303349</v>
      </c>
      <c r="IQ149" s="32"/>
      <c r="IR149" s="32" t="s">
        <v>39</v>
      </c>
      <c r="IS149" s="81">
        <f>[1]Malaysia!BM2697</f>
        <v>118.41736301400201</v>
      </c>
      <c r="IT149" s="85">
        <f t="shared" si="1856"/>
        <v>8.7765059226175453</v>
      </c>
      <c r="IU149" s="81">
        <f>[1]Malaysia!BM2698</f>
        <v>102.159436932948</v>
      </c>
      <c r="IV149" s="85">
        <f t="shared" si="1857"/>
        <v>2.9445610921101917</v>
      </c>
      <c r="IW149" s="81">
        <f>[1]Malaysia!BM2699</f>
        <v>130.50576576705399</v>
      </c>
      <c r="IX149" s="85">
        <f t="shared" si="1858"/>
        <v>6.2042531376712162</v>
      </c>
      <c r="IY149" s="32"/>
      <c r="IZ149" s="32" t="s">
        <v>39</v>
      </c>
      <c r="JA149" s="81">
        <f>[1]Malaysia!BM2701</f>
        <v>133.57764595363699</v>
      </c>
      <c r="JB149" s="85">
        <f t="shared" si="1859"/>
        <v>-3.3733164739376207</v>
      </c>
      <c r="JC149" s="81">
        <f>[1]Malaysia!BM2702</f>
        <v>152.07314726545599</v>
      </c>
      <c r="JD149" s="85">
        <f t="shared" si="1860"/>
        <v>8.6604820189934344</v>
      </c>
      <c r="JE149" s="81">
        <f>[1]Malaysia!BM2703</f>
        <v>171.97264059171999</v>
      </c>
      <c r="JF149" s="85">
        <f t="shared" si="1861"/>
        <v>9.0603751684852369</v>
      </c>
      <c r="JG149" s="32"/>
      <c r="JH149" s="32" t="s">
        <v>39</v>
      </c>
      <c r="JI149" s="81">
        <f>[1]Malaysia!BM2704</f>
        <v>144.838485230743</v>
      </c>
      <c r="JJ149" s="85">
        <f t="shared" si="1862"/>
        <v>7.1730034736113168</v>
      </c>
      <c r="JK149" s="81">
        <f>[1]Malaysia!BM2705</f>
        <v>131.21307315268999</v>
      </c>
      <c r="JL149" s="85">
        <f t="shared" si="1863"/>
        <v>-7.496591382430779</v>
      </c>
      <c r="JM149" s="81">
        <f>[1]Malaysia!BM2706</f>
        <v>112.7464328681</v>
      </c>
      <c r="JN149" s="85">
        <f t="shared" si="1864"/>
        <v>20.194259581907218</v>
      </c>
      <c r="JO149" s="32"/>
      <c r="JP149" s="32" t="s">
        <v>39</v>
      </c>
      <c r="JQ149" s="81">
        <f>[1]Malaysia!BM2707</f>
        <v>119.968313302095</v>
      </c>
      <c r="JR149" s="85">
        <f t="shared" si="1865"/>
        <v>7.7009558585165365</v>
      </c>
      <c r="JS149" s="81">
        <f>[1]Malaysia!BM2708</f>
        <v>125.420021301483</v>
      </c>
      <c r="JT149" s="85">
        <f t="shared" si="1866"/>
        <v>19.854872560401333</v>
      </c>
      <c r="JU149" s="81">
        <f>[1]Malaysia!BM2709</f>
        <v>102.395292336487</v>
      </c>
      <c r="JV149" s="85">
        <f t="shared" si="1867"/>
        <v>10.310183680022675</v>
      </c>
      <c r="JW149" s="32"/>
      <c r="JX149" s="32" t="s">
        <v>39</v>
      </c>
      <c r="JY149" s="81">
        <f>[1]Malaysia!BM2710</f>
        <v>133.34319489837</v>
      </c>
      <c r="JZ149" s="85">
        <f t="shared" si="1868"/>
        <v>15.090999070818498</v>
      </c>
      <c r="KA149" s="81">
        <f>[1]Malaysia!BM2711</f>
        <v>129.980921940173</v>
      </c>
      <c r="KB149" s="85">
        <f t="shared" si="1869"/>
        <v>2.4183614871345043</v>
      </c>
      <c r="KC149" s="81">
        <f>[1]Malaysia!BM2712</f>
        <v>132.66918480986001</v>
      </c>
      <c r="KD149" s="85">
        <f t="shared" si="1870"/>
        <v>9.8441314884367017</v>
      </c>
      <c r="KE149" s="32"/>
      <c r="KF149" s="32" t="s">
        <v>39</v>
      </c>
      <c r="KG149" s="81">
        <f>[1]Malaysia!BM2714</f>
        <v>117.396090633676</v>
      </c>
      <c r="KH149" s="85">
        <f t="shared" si="1871"/>
        <v>13.38337945482661</v>
      </c>
      <c r="KI149" s="81">
        <f>[1]Malaysia!BM2715</f>
        <v>137.52991688255</v>
      </c>
      <c r="KJ149" s="85">
        <f t="shared" si="1872"/>
        <v>-1.7465916609704948</v>
      </c>
      <c r="KK149" s="81">
        <f>[1]Malaysia!BM2716</f>
        <v>127.16991564088001</v>
      </c>
      <c r="KL149" s="85">
        <f t="shared" si="1873"/>
        <v>14.795031733148491</v>
      </c>
      <c r="KM149" s="32"/>
      <c r="KN149" s="32" t="s">
        <v>39</v>
      </c>
      <c r="KO149" s="81">
        <f>[1]Malaysia!BM2717</f>
        <v>64.6795101700461</v>
      </c>
      <c r="KP149" s="85">
        <f t="shared" si="1874"/>
        <v>-36.693898972939088</v>
      </c>
      <c r="KQ149" s="81">
        <f>[1]Malaysia!BM2719</f>
        <v>108.76006617753001</v>
      </c>
      <c r="KR149" s="85">
        <f t="shared" si="1875"/>
        <v>-0.15608173032306638</v>
      </c>
      <c r="KS149" s="81">
        <f>[1]Malaysia!BM2720</f>
        <v>88.700077303362505</v>
      </c>
      <c r="KT149" s="85">
        <f t="shared" si="1876"/>
        <v>-15.573317116848159</v>
      </c>
      <c r="KU149" s="32"/>
      <c r="KV149" s="32" t="s">
        <v>39</v>
      </c>
      <c r="KW149" s="81">
        <f>[1]Malaysia!BM2722</f>
        <v>98.204646040630493</v>
      </c>
      <c r="KX149" s="85">
        <f t="shared" si="1877"/>
        <v>-5.9514564431421775</v>
      </c>
      <c r="KY149" s="81">
        <f>[1]Malaysia!BM2723</f>
        <v>116.39429071915301</v>
      </c>
      <c r="KZ149" s="85">
        <f t="shared" si="1878"/>
        <v>-7.9389723624523754</v>
      </c>
      <c r="LA149" s="81">
        <f>[1]Malaysia!BM2726</f>
        <v>133.30218270369701</v>
      </c>
      <c r="LB149" s="85">
        <f t="shared" si="1879"/>
        <v>6.4697211309414229</v>
      </c>
      <c r="LC149" s="32"/>
      <c r="LD149" s="32" t="s">
        <v>39</v>
      </c>
      <c r="LE149" s="81">
        <f>[1]Malaysia!BM2729</f>
        <v>130.782473898494</v>
      </c>
      <c r="LF149" s="85">
        <f t="shared" si="1880"/>
        <v>25.910546942473786</v>
      </c>
      <c r="LG149" s="81">
        <f>[1]Malaysia!BM2730</f>
        <v>108.148139117818</v>
      </c>
      <c r="LH149" s="85">
        <f t="shared" si="1881"/>
        <v>0.40616125760723776</v>
      </c>
      <c r="LI149" s="81">
        <f>[1]Malaysia!BM2731</f>
        <v>78.716333947805595</v>
      </c>
      <c r="LJ149" s="85">
        <f t="shared" si="1882"/>
        <v>-25.990181762342502</v>
      </c>
      <c r="LK149" s="32"/>
      <c r="LL149" s="32" t="s">
        <v>39</v>
      </c>
      <c r="LM149" s="81">
        <f>[1]Malaysia!BM2733</f>
        <v>101.61250725692599</v>
      </c>
      <c r="LN149" s="85">
        <f t="shared" si="1883"/>
        <v>-10.696833661368444</v>
      </c>
      <c r="LO149" s="81">
        <f>[1]Malaysia!BM2735</f>
        <v>101.05664039785</v>
      </c>
      <c r="LP149" s="85">
        <f t="shared" si="1884"/>
        <v>-23.558612990913275</v>
      </c>
      <c r="LQ149" s="81">
        <f>[1]Malaysia!BM2737</f>
        <v>144.862516843534</v>
      </c>
      <c r="LR149" s="85">
        <f t="shared" si="1885"/>
        <v>28.030458648132196</v>
      </c>
      <c r="LS149" s="32"/>
      <c r="LT149" s="32" t="s">
        <v>39</v>
      </c>
      <c r="LU149" s="81">
        <f>[1]Malaysia!BM2740</f>
        <v>124.73611971667</v>
      </c>
      <c r="LV149" s="85">
        <f t="shared" si="1886"/>
        <v>7.4863743354375458</v>
      </c>
      <c r="LW149" s="81">
        <f>[1]Malaysia!BM2745</f>
        <v>94.964544885119295</v>
      </c>
      <c r="LX149" s="85">
        <f t="shared" si="1887"/>
        <v>-47.926634518968434</v>
      </c>
      <c r="LY149" s="81">
        <f>[1]Malaysia!BM2746</f>
        <v>96.052770332879803</v>
      </c>
      <c r="LZ149" s="85">
        <f t="shared" si="1888"/>
        <v>13.834014175748834</v>
      </c>
      <c r="MA149" s="32"/>
      <c r="MB149" s="32" t="s">
        <v>39</v>
      </c>
      <c r="MC149" s="81">
        <f>[1]Malaysia!BM2749</f>
        <v>141.85681608011299</v>
      </c>
      <c r="MD149" s="85">
        <f t="shared" si="1889"/>
        <v>3.1620270560460426</v>
      </c>
      <c r="ME149" s="81">
        <f>[1]Malaysia!BM2750</f>
        <v>80.603516517045193</v>
      </c>
      <c r="MF149" s="85">
        <f t="shared" si="1890"/>
        <v>15.978759738798161</v>
      </c>
      <c r="MG149" s="81">
        <f>[1]Malaysia!BM2753</f>
        <v>117.178491947148</v>
      </c>
      <c r="MH149" s="85">
        <f t="shared" si="1891"/>
        <v>-6.6456767215742474</v>
      </c>
      <c r="MI149" s="32"/>
      <c r="MJ149" s="32" t="s">
        <v>39</v>
      </c>
      <c r="MK149" s="81">
        <f>[1]Malaysia!BM2755</f>
        <v>83.074206664311205</v>
      </c>
      <c r="ML149" s="85">
        <f t="shared" si="1892"/>
        <v>8.7339837289942608</v>
      </c>
      <c r="MM149" s="81">
        <f>[1]Malaysia!BM2758</f>
        <v>124.472512537992</v>
      </c>
      <c r="MN149" s="85">
        <f t="shared" si="1893"/>
        <v>-0.46055720538744538</v>
      </c>
      <c r="MO149" s="81">
        <f>[1]Malaysia!BM2774</f>
        <v>167.81171549883601</v>
      </c>
      <c r="MP149" s="85">
        <f t="shared" si="1894"/>
        <v>0.28390353100749621</v>
      </c>
      <c r="MQ149"/>
      <c r="MR149"/>
      <c r="MS149"/>
      <c r="MT149"/>
      <c r="MU149"/>
      <c r="MV149"/>
    </row>
    <row r="150" spans="1:360" s="458" customFormat="1" ht="15" customHeight="1">
      <c r="A150" s="476"/>
      <c r="B150" s="32" t="s">
        <v>40</v>
      </c>
      <c r="C150" s="81">
        <f>[1]Malaysia!BN$2918</f>
        <v>93.563339358590298</v>
      </c>
      <c r="D150" s="85">
        <f t="shared" si="1762"/>
        <v>-1.3566341622020559</v>
      </c>
      <c r="E150" s="499">
        <f>[1]Malaysia!BN2919</f>
        <v>86.427365941491601</v>
      </c>
      <c r="F150" s="85">
        <f t="shared" si="1763"/>
        <v>-6.3086073996110485</v>
      </c>
      <c r="G150" s="499">
        <f>[1]Malaysia!BN2920</f>
        <v>100.310844902173</v>
      </c>
      <c r="H150" s="85">
        <f t="shared" si="1764"/>
        <v>3.0820586845736102</v>
      </c>
      <c r="I150" s="32"/>
      <c r="J150" s="32" t="s">
        <v>40</v>
      </c>
      <c r="K150" s="81">
        <f>[1]Malaysia!BN2547</f>
        <v>109.505638505051</v>
      </c>
      <c r="L150" s="85">
        <f t="shared" si="1765"/>
        <v>12.399258301683176</v>
      </c>
      <c r="M150" s="81">
        <f>[1]Malaysia!BN2548</f>
        <v>106.886075652136</v>
      </c>
      <c r="N150" s="85">
        <f t="shared" si="1766"/>
        <v>-35.563456384769154</v>
      </c>
      <c r="O150" s="81">
        <f>[1]Malaysia!BN2549</f>
        <v>105.332468751153</v>
      </c>
      <c r="P150" s="85">
        <f t="shared" si="1767"/>
        <v>11.052318569117787</v>
      </c>
      <c r="Q150" s="32"/>
      <c r="R150" s="32" t="s">
        <v>40</v>
      </c>
      <c r="S150" s="81">
        <f>[1]Malaysia!BN2550</f>
        <v>117.181493864443</v>
      </c>
      <c r="T150" s="85">
        <f t="shared" si="1768"/>
        <v>0.70482570358012708</v>
      </c>
      <c r="U150" s="81">
        <f>[1]Malaysia!BN2552</f>
        <v>126.07734197688301</v>
      </c>
      <c r="V150" s="85">
        <f t="shared" si="1769"/>
        <v>33.944760684712406</v>
      </c>
      <c r="W150" s="81">
        <f>[1]Malaysia!BN2553</f>
        <v>134.902424342719</v>
      </c>
      <c r="X150" s="85">
        <f t="shared" si="1770"/>
        <v>20.927550196403203</v>
      </c>
      <c r="Y150" s="32"/>
      <c r="Z150" s="32" t="s">
        <v>40</v>
      </c>
      <c r="AA150" s="81">
        <f>[1]Malaysia!BN2554</f>
        <v>144.61497531617599</v>
      </c>
      <c r="AB150" s="85">
        <f t="shared" si="1771"/>
        <v>21.000046092471308</v>
      </c>
      <c r="AC150" s="81">
        <f>[1]Malaysia!BN2556</f>
        <v>130.207038822469</v>
      </c>
      <c r="AD150" s="85">
        <f t="shared" si="1772"/>
        <v>10.241026385998509</v>
      </c>
      <c r="AE150" s="81">
        <f>[1]Malaysia!BN2557</f>
        <v>133.459663603275</v>
      </c>
      <c r="AF150" s="85">
        <f t="shared" si="1773"/>
        <v>21.233021931204462</v>
      </c>
      <c r="AG150" s="32"/>
      <c r="AH150" s="32" t="s">
        <v>40</v>
      </c>
      <c r="AI150" s="81">
        <f>[1]Malaysia!BN2562</f>
        <v>132.24826792251301</v>
      </c>
      <c r="AJ150" s="85">
        <f t="shared" si="1774"/>
        <v>-5.7613220495019277</v>
      </c>
      <c r="AK150" s="81">
        <f>[1]Malaysia!BN2563</f>
        <v>150.82347400814999</v>
      </c>
      <c r="AL150" s="85">
        <f t="shared" si="1775"/>
        <v>5.6163635853798297</v>
      </c>
      <c r="AM150" s="81">
        <f>[1]Malaysia!BN2564</f>
        <v>134.84012441878801</v>
      </c>
      <c r="AN150" s="85">
        <f t="shared" si="1776"/>
        <v>22.983743016406649</v>
      </c>
      <c r="AO150" s="32"/>
      <c r="AP150" s="32" t="s">
        <v>40</v>
      </c>
      <c r="AQ150" s="81">
        <f>[1]Malaysia!BN2566</f>
        <v>135.36637380414601</v>
      </c>
      <c r="AR150" s="85">
        <f t="shared" si="1777"/>
        <v>17.225290936458904</v>
      </c>
      <c r="AS150" s="81">
        <f>[1]Malaysia!BN2568</f>
        <v>133.85285811001299</v>
      </c>
      <c r="AT150" s="85">
        <f t="shared" si="1778"/>
        <v>23.447507200639862</v>
      </c>
      <c r="AU150" s="81">
        <f>[1]Malaysia!BN2569</f>
        <v>126.96427282566501</v>
      </c>
      <c r="AV150" s="85">
        <f t="shared" si="1779"/>
        <v>22.433589890650779</v>
      </c>
      <c r="AW150" s="32"/>
      <c r="AX150" s="32" t="s">
        <v>40</v>
      </c>
      <c r="AY150" s="81">
        <f>[1]Malaysia!BN2570</f>
        <v>132.18450994708999</v>
      </c>
      <c r="AZ150" s="85">
        <f t="shared" si="1780"/>
        <v>-6.4530285661333835</v>
      </c>
      <c r="BA150" s="81">
        <f>[1]Malaysia!BN2571</f>
        <v>121.775260820426</v>
      </c>
      <c r="BB150" s="85">
        <f t="shared" si="1781"/>
        <v>-4.2252202418655287</v>
      </c>
      <c r="BC150" s="81">
        <f>[1]Malaysia!BN2572</f>
        <v>126.89584894767</v>
      </c>
      <c r="BD150" s="85">
        <f t="shared" si="1782"/>
        <v>23.194214252612454</v>
      </c>
      <c r="BE150" s="32"/>
      <c r="BF150" s="32" t="s">
        <v>40</v>
      </c>
      <c r="BG150" s="81">
        <f>[1]Malaysia!BN2573</f>
        <v>141.61281812838499</v>
      </c>
      <c r="BH150" s="85">
        <f t="shared" si="1783"/>
        <v>36.461826247019047</v>
      </c>
      <c r="BI150" s="81">
        <f>[1]Malaysia!BN2575</f>
        <v>137.720902825754</v>
      </c>
      <c r="BJ150" s="85">
        <f t="shared" si="1784"/>
        <v>0.5771750069431647</v>
      </c>
      <c r="BK150" s="81">
        <f>[1]Malaysia!BN2576</f>
        <v>137.399825797201</v>
      </c>
      <c r="BL150" s="85">
        <f t="shared" si="1785"/>
        <v>-0.56477649698342702</v>
      </c>
      <c r="BM150" s="32"/>
      <c r="BN150" s="32" t="s">
        <v>40</v>
      </c>
      <c r="BO150" s="81">
        <f>[1]Malaysia!BN2578</f>
        <v>136.11202471340701</v>
      </c>
      <c r="BP150" s="85">
        <f t="shared" si="1786"/>
        <v>2.8298096084420195</v>
      </c>
      <c r="BQ150" s="478">
        <f>(([1]Malaysia!BN2580*[1]Malaysia!$H$2580)+([1]Malaysia!BN2581*[1]Malaysia!$H$2581)+([1]Malaysia!BN2582*[1]Malaysia!$H$2582))/$BQ$11</f>
        <v>133.05013885386325</v>
      </c>
      <c r="BR150" s="85">
        <f t="shared" si="1787"/>
        <v>-2.7433815320231361</v>
      </c>
      <c r="BS150" s="81">
        <f>[1]Malaysia!BN2583</f>
        <v>137.601037950322</v>
      </c>
      <c r="BT150" s="85">
        <f t="shared" si="1788"/>
        <v>14.719407251914006</v>
      </c>
      <c r="BU150" s="32"/>
      <c r="BV150" s="32" t="s">
        <v>40</v>
      </c>
      <c r="BW150" s="81">
        <f>[1]Malaysia!BN2584</f>
        <v>115.566308668297</v>
      </c>
      <c r="BX150" s="85">
        <f t="shared" si="1789"/>
        <v>-12.174883035355833</v>
      </c>
      <c r="BY150" s="81">
        <f>[1]Malaysia!BN2585</f>
        <v>114.64779908115</v>
      </c>
      <c r="BZ150" s="85">
        <f t="shared" si="1790"/>
        <v>4.3185194674299368</v>
      </c>
      <c r="CA150" s="81">
        <f>[1]Malaysia!BN2586</f>
        <v>103.17492617009501</v>
      </c>
      <c r="CB150" s="85">
        <f t="shared" si="1791"/>
        <v>-3.4914397516281213</v>
      </c>
      <c r="CC150" s="32"/>
      <c r="CD150" s="32" t="s">
        <v>40</v>
      </c>
      <c r="CE150" s="81">
        <f>[1]Malaysia!BN2587</f>
        <v>118.763495363134</v>
      </c>
      <c r="CF150" s="85">
        <f t="shared" si="1792"/>
        <v>6.2050508632558916</v>
      </c>
      <c r="CG150" s="81">
        <f>[1]Malaysia!BN2589</f>
        <v>107.26141156218399</v>
      </c>
      <c r="CH150" s="85">
        <f t="shared" si="1793"/>
        <v>0.89807061158921897</v>
      </c>
      <c r="CI150" s="81">
        <f>[1]Malaysia!BN2597</f>
        <v>121.010533742574</v>
      </c>
      <c r="CJ150" s="85">
        <f t="shared" si="1794"/>
        <v>7.2251832885584975</v>
      </c>
      <c r="CK150" s="32"/>
      <c r="CL150" s="32" t="s">
        <v>40</v>
      </c>
      <c r="CM150" s="81">
        <f>[1]Malaysia!BN2603</f>
        <v>116.600287822731</v>
      </c>
      <c r="CN150" s="85">
        <f t="shared" si="1795"/>
        <v>7.3705595974874285</v>
      </c>
      <c r="CO150" s="81">
        <f>[1]Malaysia!BN2604</f>
        <v>110.31962040033601</v>
      </c>
      <c r="CP150" s="85">
        <f t="shared" si="1796"/>
        <v>5.6171438216637171</v>
      </c>
      <c r="CQ150" s="81">
        <f>[1]Malaysia!BN2606</f>
        <v>122.74870305966201</v>
      </c>
      <c r="CR150" s="85">
        <f t="shared" si="1797"/>
        <v>6.2738533913589265</v>
      </c>
      <c r="CS150" s="32"/>
      <c r="CT150" s="32" t="s">
        <v>40</v>
      </c>
      <c r="CU150" s="81">
        <f>[1]Malaysia!BN2608</f>
        <v>120.276824447621</v>
      </c>
      <c r="CV150" s="85">
        <f t="shared" si="1798"/>
        <v>-2.407503662021</v>
      </c>
      <c r="CW150" s="81">
        <f>[1]Malaysia!BN2609</f>
        <v>104.63965257582799</v>
      </c>
      <c r="CX150" s="85">
        <f t="shared" si="1799"/>
        <v>18.04708553978233</v>
      </c>
      <c r="CY150" s="81">
        <f>[1]Malaysia!BN2610</f>
        <v>135.12544441859501</v>
      </c>
      <c r="CZ150" s="85">
        <f t="shared" si="1800"/>
        <v>-1.2568669580736156</v>
      </c>
      <c r="DA150" s="32"/>
      <c r="DB150" s="32" t="s">
        <v>40</v>
      </c>
      <c r="DC150" s="81">
        <f>[1]Malaysia!BN2611</f>
        <v>98.876646340900805</v>
      </c>
      <c r="DD150" s="85">
        <f t="shared" si="1801"/>
        <v>10.002788820362937</v>
      </c>
      <c r="DE150" s="81">
        <f>[1]Malaysia!BN2613</f>
        <v>194.31398570024001</v>
      </c>
      <c r="DF150" s="85">
        <f t="shared" si="1802"/>
        <v>0.23970366001222487</v>
      </c>
      <c r="DG150" s="81">
        <f>[1]Malaysia!BN2616</f>
        <v>99.465007006260706</v>
      </c>
      <c r="DH150" s="85">
        <f t="shared" si="1803"/>
        <v>-4.1035468618077431</v>
      </c>
      <c r="DI150" s="32"/>
      <c r="DJ150" s="32" t="s">
        <v>40</v>
      </c>
      <c r="DK150" s="81">
        <f>[1]Malaysia!BN2617</f>
        <v>114.110056523347</v>
      </c>
      <c r="DL150" s="85">
        <f t="shared" si="1804"/>
        <v>4.8349397451001153</v>
      </c>
      <c r="DM150" s="81">
        <f>[1]Malaysia!BN2618</f>
        <v>98.023091411191501</v>
      </c>
      <c r="DN150" s="85">
        <f t="shared" si="1805"/>
        <v>2.1717443458684613</v>
      </c>
      <c r="DO150" s="81">
        <f>[1]Malaysia!BN2619</f>
        <v>105.713322011708</v>
      </c>
      <c r="DP150" s="85">
        <f t="shared" si="1806"/>
        <v>3.5487856543683733</v>
      </c>
      <c r="DQ150" s="32"/>
      <c r="DR150" s="32" t="s">
        <v>40</v>
      </c>
      <c r="DS150" s="81">
        <f>[1]Malaysia!BN2620</f>
        <v>120.74548049860699</v>
      </c>
      <c r="DT150" s="85">
        <f t="shared" si="1807"/>
        <v>3.1602694186951794</v>
      </c>
      <c r="DU150" s="81">
        <f>[1]Malaysia!BN2623</f>
        <v>119.314136974644</v>
      </c>
      <c r="DV150" s="85">
        <f t="shared" si="1808"/>
        <v>6.8891170953159389</v>
      </c>
      <c r="DW150" s="81">
        <f>[1]Malaysia!BN2624</f>
        <v>129.379772345129</v>
      </c>
      <c r="DX150" s="85">
        <f t="shared" si="1809"/>
        <v>5.0624585749432072E-2</v>
      </c>
      <c r="DY150" s="32"/>
      <c r="DZ150" s="32" t="s">
        <v>40</v>
      </c>
      <c r="EA150" s="81">
        <f>[1]Malaysia!BN2626</f>
        <v>105.87276774420999</v>
      </c>
      <c r="EB150" s="85">
        <f t="shared" si="1810"/>
        <v>2.6815432775017882</v>
      </c>
      <c r="EC150" s="81">
        <f>[1]Malaysia!BN2628</f>
        <v>123.396862303784</v>
      </c>
      <c r="ED150" s="85">
        <f t="shared" si="1811"/>
        <v>3.6691957100855319</v>
      </c>
      <c r="EE150" s="81">
        <f>[1]Malaysia!BN2629</f>
        <v>124.28604205308901</v>
      </c>
      <c r="EF150" s="85">
        <f t="shared" si="1812"/>
        <v>3.2309029674810716</v>
      </c>
      <c r="EG150" s="32"/>
      <c r="EH150" s="32" t="s">
        <v>40</v>
      </c>
      <c r="EI150" s="81">
        <f>[1]Malaysia!BN2630</f>
        <v>124.138029742909</v>
      </c>
      <c r="EJ150" s="85">
        <f t="shared" si="1813"/>
        <v>-1.2717706593205236</v>
      </c>
      <c r="EK150" s="81">
        <f>[1]Malaysia!BN2632</f>
        <v>116.712213516888</v>
      </c>
      <c r="EL150" s="85">
        <f t="shared" si="1814"/>
        <v>1.2651790301923</v>
      </c>
      <c r="EM150" s="81">
        <f>[1]Malaysia!BN2634</f>
        <v>119.996789288597</v>
      </c>
      <c r="EN150" s="85">
        <f t="shared" si="1815"/>
        <v>1.7339825496661518</v>
      </c>
      <c r="EO150" s="32"/>
      <c r="EP150" s="32" t="s">
        <v>40</v>
      </c>
      <c r="EQ150" s="81">
        <f>[1]Malaysia!BN2636</f>
        <v>114.115115667117</v>
      </c>
      <c r="ER150" s="85">
        <f t="shared" si="1816"/>
        <v>2.6695356395854475</v>
      </c>
      <c r="ES150" s="81">
        <f>[1]Malaysia!BN2637</f>
        <v>109.033169613387</v>
      </c>
      <c r="ET150" s="85">
        <f t="shared" si="1817"/>
        <v>-6.4081982621915614</v>
      </c>
      <c r="EU150" s="81">
        <f>[1]Malaysia!BN2638</f>
        <v>109.2805180543</v>
      </c>
      <c r="EV150" s="85">
        <f t="shared" si="1818"/>
        <v>5.6863676524186104</v>
      </c>
      <c r="EW150" s="32"/>
      <c r="EX150" s="32" t="s">
        <v>40</v>
      </c>
      <c r="EY150" s="81">
        <f>[1]Malaysia!BN2639</f>
        <v>102.90031463366699</v>
      </c>
      <c r="EZ150" s="85">
        <f t="shared" si="1819"/>
        <v>-0.21918803130468234</v>
      </c>
      <c r="FA150" s="81">
        <f>[1]Malaysia!BN2640</f>
        <v>115.622974287283</v>
      </c>
      <c r="FB150" s="85">
        <f t="shared" si="1820"/>
        <v>3.7775806010873652</v>
      </c>
      <c r="FC150" s="81">
        <f>[1]Malaysia!BN2641</f>
        <v>151.74646012144001</v>
      </c>
      <c r="FD150" s="85">
        <f t="shared" si="1821"/>
        <v>32.747380606036501</v>
      </c>
      <c r="FE150" s="32"/>
      <c r="FF150" s="32" t="s">
        <v>40</v>
      </c>
      <c r="FG150" s="81">
        <f>[1]Malaysia!BN2643</f>
        <v>115.743936023004</v>
      </c>
      <c r="FH150" s="85">
        <f t="shared" si="1822"/>
        <v>-0.21887263199459994</v>
      </c>
      <c r="FI150" s="81">
        <f>[1]Malaysia!BN2645</f>
        <v>122.532280097371</v>
      </c>
      <c r="FJ150" s="85">
        <f t="shared" si="1823"/>
        <v>3.8271058677074308</v>
      </c>
      <c r="FK150" s="81">
        <f>[1]Malaysia!BN2649</f>
        <v>113.59484512339</v>
      </c>
      <c r="FL150" s="85">
        <f t="shared" si="1824"/>
        <v>-7.1570382442629921E-2</v>
      </c>
      <c r="FM150" s="32"/>
      <c r="FN150" s="32" t="s">
        <v>40</v>
      </c>
      <c r="FO150" s="81">
        <f>[1]Malaysia!BN2650</f>
        <v>99.871289402786203</v>
      </c>
      <c r="FP150" s="85">
        <f t="shared" si="1825"/>
        <v>-5.8521762707100322</v>
      </c>
      <c r="FQ150" s="81">
        <f>[1]Malaysia!BN2652</f>
        <v>134.29166347384</v>
      </c>
      <c r="FR150" s="85">
        <f t="shared" si="1826"/>
        <v>10.788752246359351</v>
      </c>
      <c r="FS150" s="81">
        <f>[1]Malaysia!BN2653</f>
        <v>130.249412351795</v>
      </c>
      <c r="FT150" s="85">
        <f t="shared" si="1827"/>
        <v>4.3597664731279195</v>
      </c>
      <c r="FU150" s="32"/>
      <c r="FV150" s="32" t="s">
        <v>40</v>
      </c>
      <c r="FW150" s="81">
        <f>[1]Malaysia!BN2654</f>
        <v>121.017110064504</v>
      </c>
      <c r="FX150" s="85">
        <f t="shared" si="1828"/>
        <v>1.3523830858487997</v>
      </c>
      <c r="FY150" s="81">
        <f>[1]Malaysia!BN2655</f>
        <v>114.790192060314</v>
      </c>
      <c r="FZ150" s="85">
        <f t="shared" si="1829"/>
        <v>3.0733342245911075</v>
      </c>
      <c r="GA150" s="81">
        <f>[1]Malaysia!BN2656</f>
        <v>128.049348682947</v>
      </c>
      <c r="GB150" s="85">
        <f t="shared" si="1830"/>
        <v>12.449135873163542</v>
      </c>
      <c r="GC150" s="32"/>
      <c r="GD150" s="32" t="s">
        <v>40</v>
      </c>
      <c r="GE150" s="81">
        <f>[1]Malaysia!BN2657</f>
        <v>121.609869498671</v>
      </c>
      <c r="GF150" s="85">
        <f t="shared" si="1831"/>
        <v>8.8403043639275154</v>
      </c>
      <c r="GG150" s="81">
        <f>[1]Malaysia!BN2658</f>
        <v>122.903372204704</v>
      </c>
      <c r="GH150" s="85">
        <f t="shared" si="1832"/>
        <v>7.9615115470875111</v>
      </c>
      <c r="GI150" s="81">
        <f>[1]Malaysia!BN2659</f>
        <v>102.800452658815</v>
      </c>
      <c r="GJ150" s="85">
        <f t="shared" si="1833"/>
        <v>-2.5438025472323318</v>
      </c>
      <c r="GK150" s="32"/>
      <c r="GL150" s="32" t="s">
        <v>40</v>
      </c>
      <c r="GM150" s="81">
        <f>[1]Malaysia!BN2660</f>
        <v>112.627121360418</v>
      </c>
      <c r="GN150" s="85">
        <f t="shared" si="1834"/>
        <v>-7.1576607856095933</v>
      </c>
      <c r="GO150" s="81">
        <f>[1]Malaysia!BN2661</f>
        <v>140.59627897573</v>
      </c>
      <c r="GP150" s="85">
        <f t="shared" si="1835"/>
        <v>10.240419719628207</v>
      </c>
      <c r="GQ150" s="81">
        <f>[1]Malaysia!BN2662</f>
        <v>133.00458963383201</v>
      </c>
      <c r="GR150" s="85">
        <f t="shared" si="1836"/>
        <v>-3.4192087778489793</v>
      </c>
      <c r="GS150" s="32"/>
      <c r="GT150" s="32" t="s">
        <v>40</v>
      </c>
      <c r="GU150" s="81">
        <f>[1]Malaysia!BN2665</f>
        <v>121.082187804402</v>
      </c>
      <c r="GV150" s="85">
        <f t="shared" si="1837"/>
        <v>-3.9018851871605591</v>
      </c>
      <c r="GW150" s="81">
        <f>[1]Malaysia!BN2667</f>
        <v>121.55810357704399</v>
      </c>
      <c r="GX150" s="85">
        <f t="shared" si="1838"/>
        <v>19.403331715994469</v>
      </c>
      <c r="GY150" s="81">
        <f>[1]Malaysia!BN2668</f>
        <v>129.59511254695201</v>
      </c>
      <c r="GZ150" s="85">
        <f t="shared" si="1839"/>
        <v>2.8420683356451519</v>
      </c>
      <c r="HA150" s="32"/>
      <c r="HB150" s="32" t="s">
        <v>40</v>
      </c>
      <c r="HC150" s="81">
        <f>[1]Malaysia!BN2669</f>
        <v>114.47678541766599</v>
      </c>
      <c r="HD150" s="85">
        <f t="shared" si="1840"/>
        <v>4.0047309682360606</v>
      </c>
      <c r="HE150" s="81">
        <f>[1]Malaysia!BN2670</f>
        <v>125.041931775565</v>
      </c>
      <c r="HF150" s="85">
        <f t="shared" si="1841"/>
        <v>4.8635211533873246</v>
      </c>
      <c r="HG150" s="81">
        <f>[1]Malaysia!BN2671</f>
        <v>110.358134672796</v>
      </c>
      <c r="HH150" s="85">
        <f t="shared" si="1842"/>
        <v>10.671906722557793</v>
      </c>
      <c r="HI150" s="32"/>
      <c r="HJ150" s="32" t="s">
        <v>40</v>
      </c>
      <c r="HK150" s="81">
        <f>[1]Malaysia!BN2672</f>
        <v>123.983699478329</v>
      </c>
      <c r="HL150" s="85">
        <f t="shared" si="1843"/>
        <v>-1.4116023232147512</v>
      </c>
      <c r="HM150" s="81">
        <f>[1]Malaysia!BN2673</f>
        <v>124.49212473221399</v>
      </c>
      <c r="HN150" s="85">
        <f t="shared" si="1844"/>
        <v>18.406295199001363</v>
      </c>
      <c r="HO150" s="81">
        <f>[1]Malaysia!BN2675</f>
        <v>117.161247090483</v>
      </c>
      <c r="HP150" s="85">
        <f t="shared" si="1845"/>
        <v>13.173770584815799</v>
      </c>
      <c r="HQ150" s="32"/>
      <c r="HR150" s="32" t="s">
        <v>40</v>
      </c>
      <c r="HS150" s="81">
        <f>[1]Malaysia!BN2676</f>
        <v>116.14517169727699</v>
      </c>
      <c r="HT150" s="85">
        <f t="shared" si="1846"/>
        <v>0.66974901370934958</v>
      </c>
      <c r="HU150" s="81">
        <f>[1]Malaysia!BN2677</f>
        <v>120.356494432708</v>
      </c>
      <c r="HV150" s="85">
        <f t="shared" si="1847"/>
        <v>2.5505062338740885</v>
      </c>
      <c r="HW150" s="81">
        <f>[1]Malaysia!BN2678</f>
        <v>112.167339651299</v>
      </c>
      <c r="HX150" s="85">
        <f t="shared" si="1848"/>
        <v>2.0213164093408835</v>
      </c>
      <c r="HY150" s="32"/>
      <c r="HZ150" s="32" t="s">
        <v>40</v>
      </c>
      <c r="IA150" s="81">
        <f>[1]Malaysia!BN2680</f>
        <v>120.45847040211601</v>
      </c>
      <c r="IB150" s="85">
        <f t="shared" si="1849"/>
        <v>7.9492935911938218</v>
      </c>
      <c r="IC150" s="81">
        <f>[1]Malaysia!BN2812</f>
        <v>121.407103379376</v>
      </c>
      <c r="ID150" s="85">
        <f t="shared" si="1850"/>
        <v>3.6954875208881788</v>
      </c>
      <c r="IE150" s="81">
        <f>[1]Malaysia!BN2689</f>
        <v>111.613480039188</v>
      </c>
      <c r="IF150" s="85">
        <f t="shared" si="1851"/>
        <v>0.4177178676106621</v>
      </c>
      <c r="IG150" s="32"/>
      <c r="IH150" s="32" t="s">
        <v>40</v>
      </c>
      <c r="II150" s="81">
        <f>[1]Malaysia!BN2690</f>
        <v>134.91552628200699</v>
      </c>
      <c r="IJ150" s="85">
        <f t="shared" si="1852"/>
        <v>9.2830063145319173</v>
      </c>
      <c r="IK150" s="81">
        <f>[1]Malaysia!BN2691</f>
        <v>119.642662376266</v>
      </c>
      <c r="IL150" s="85">
        <f t="shared" si="1853"/>
        <v>-10.737493790005658</v>
      </c>
      <c r="IM150" s="81">
        <f>[1]Malaysia!BN2694</f>
        <v>119.283003967092</v>
      </c>
      <c r="IN150" s="85">
        <f t="shared" si="1854"/>
        <v>5.4912287736050445</v>
      </c>
      <c r="IO150" s="81">
        <f>[1]Malaysia!BN2695</f>
        <v>134.67464032861201</v>
      </c>
      <c r="IP150" s="85">
        <f t="shared" si="1855"/>
        <v>11.391043856653681</v>
      </c>
      <c r="IQ150" s="32"/>
      <c r="IR150" s="32" t="s">
        <v>40</v>
      </c>
      <c r="IS150" s="81">
        <f>[1]Malaysia!BN2697</f>
        <v>118.33674126330899</v>
      </c>
      <c r="IT150" s="85">
        <f t="shared" si="1856"/>
        <v>6.849260561972585</v>
      </c>
      <c r="IU150" s="81">
        <f>[1]Malaysia!BN2698</f>
        <v>97.203542872965699</v>
      </c>
      <c r="IV150" s="85">
        <f t="shared" si="1857"/>
        <v>5.7831095581196479</v>
      </c>
      <c r="IW150" s="81">
        <f>[1]Malaysia!BN2699</f>
        <v>126.567042785675</v>
      </c>
      <c r="IX150" s="85">
        <f t="shared" si="1858"/>
        <v>6.0497965671143561</v>
      </c>
      <c r="IY150" s="32"/>
      <c r="IZ150" s="32" t="s">
        <v>40</v>
      </c>
      <c r="JA150" s="81">
        <f>[1]Malaysia!BN2701</f>
        <v>131.65337486166399</v>
      </c>
      <c r="JB150" s="85">
        <f t="shared" si="1859"/>
        <v>-1.495381811488258</v>
      </c>
      <c r="JC150" s="81">
        <f>[1]Malaysia!BN2702</f>
        <v>142.46192237404401</v>
      </c>
      <c r="JD150" s="85">
        <f t="shared" si="1860"/>
        <v>6.6448829542715941</v>
      </c>
      <c r="JE150" s="81">
        <f>[1]Malaysia!BN2703</f>
        <v>169.38089512920399</v>
      </c>
      <c r="JF150" s="85">
        <f t="shared" si="1861"/>
        <v>19.659822896658525</v>
      </c>
      <c r="JG150" s="32"/>
      <c r="JH150" s="32" t="s">
        <v>40</v>
      </c>
      <c r="JI150" s="81">
        <f>[1]Malaysia!BN2704</f>
        <v>143.43553882681999</v>
      </c>
      <c r="JJ150" s="85">
        <f t="shared" si="1862"/>
        <v>14.879459695023584</v>
      </c>
      <c r="JK150" s="81">
        <f>[1]Malaysia!BN2705</f>
        <v>117.190986722068</v>
      </c>
      <c r="JL150" s="85">
        <f t="shared" si="1863"/>
        <v>-19.120040246079924</v>
      </c>
      <c r="JM150" s="81">
        <f>[1]Malaysia!BN2706</f>
        <v>112.90516540258901</v>
      </c>
      <c r="JN150" s="85">
        <f t="shared" si="1864"/>
        <v>11.193641076070193</v>
      </c>
      <c r="JO150" s="32"/>
      <c r="JP150" s="32" t="s">
        <v>40</v>
      </c>
      <c r="JQ150" s="81">
        <f>[1]Malaysia!BN2707</f>
        <v>122.655404948444</v>
      </c>
      <c r="JR150" s="85">
        <f t="shared" si="1865"/>
        <v>17.004909629703931</v>
      </c>
      <c r="JS150" s="81">
        <f>[1]Malaysia!BN2708</f>
        <v>111.335981409298</v>
      </c>
      <c r="JT150" s="85">
        <f t="shared" si="1866"/>
        <v>27.756182640109898</v>
      </c>
      <c r="JU150" s="81">
        <f>[1]Malaysia!BN2709</f>
        <v>114.586508800755</v>
      </c>
      <c r="JV150" s="85">
        <f t="shared" si="1867"/>
        <v>15.859004834998686</v>
      </c>
      <c r="JW150" s="32"/>
      <c r="JX150" s="32" t="s">
        <v>40</v>
      </c>
      <c r="JY150" s="81">
        <f>[1]Malaysia!BN2710</f>
        <v>97.781896295589803</v>
      </c>
      <c r="JZ150" s="85">
        <f t="shared" si="1868"/>
        <v>-8.5960818030308417</v>
      </c>
      <c r="KA150" s="81">
        <f>[1]Malaysia!BN2711</f>
        <v>125.189327019058</v>
      </c>
      <c r="KB150" s="85">
        <f t="shared" si="1869"/>
        <v>-0.71741962965018047</v>
      </c>
      <c r="KC150" s="81">
        <f>[1]Malaysia!BN2712</f>
        <v>125.997304817203</v>
      </c>
      <c r="KD150" s="85">
        <f t="shared" si="1870"/>
        <v>12.534532991214633</v>
      </c>
      <c r="KE150" s="32"/>
      <c r="KF150" s="32" t="s">
        <v>40</v>
      </c>
      <c r="KG150" s="81">
        <f>[1]Malaysia!BN2714</f>
        <v>111.97027291100601</v>
      </c>
      <c r="KH150" s="85">
        <f t="shared" si="1871"/>
        <v>10.621982484863125</v>
      </c>
      <c r="KI150" s="81">
        <f>[1]Malaysia!BN2715</f>
        <v>147.534280658439</v>
      </c>
      <c r="KJ150" s="85">
        <f t="shared" si="1872"/>
        <v>-4.5432934407395749</v>
      </c>
      <c r="KK150" s="81">
        <f>[1]Malaysia!BN2716</f>
        <v>128.73221865469</v>
      </c>
      <c r="KL150" s="85">
        <f t="shared" si="1873"/>
        <v>5.3199026597605013</v>
      </c>
      <c r="KM150" s="32"/>
      <c r="KN150" s="32" t="s">
        <v>40</v>
      </c>
      <c r="KO150" s="81">
        <f>[1]Malaysia!BN2717</f>
        <v>110.542620315813</v>
      </c>
      <c r="KP150" s="85">
        <f t="shared" si="1874"/>
        <v>-7.6873928364867794</v>
      </c>
      <c r="KQ150" s="81">
        <f>[1]Malaysia!BN2719</f>
        <v>119.184996387325</v>
      </c>
      <c r="KR150" s="85">
        <f t="shared" si="1875"/>
        <v>1.4578475919015119</v>
      </c>
      <c r="KS150" s="81">
        <f>[1]Malaysia!BN2720</f>
        <v>92.381075620573597</v>
      </c>
      <c r="KT150" s="85">
        <f t="shared" si="1876"/>
        <v>-8.4261145191154299</v>
      </c>
      <c r="KU150" s="32"/>
      <c r="KV150" s="32" t="s">
        <v>40</v>
      </c>
      <c r="KW150" s="81">
        <f>[1]Malaysia!BN2722</f>
        <v>108.414578672998</v>
      </c>
      <c r="KX150" s="85">
        <f t="shared" si="1877"/>
        <v>-11.909804228444955</v>
      </c>
      <c r="KY150" s="81">
        <f>[1]Malaysia!BN2723</f>
        <v>115.517860301669</v>
      </c>
      <c r="KZ150" s="85">
        <f t="shared" si="1878"/>
        <v>-11.071644384883612</v>
      </c>
      <c r="LA150" s="81">
        <f>[1]Malaysia!BN2726</f>
        <v>137.85927304170599</v>
      </c>
      <c r="LB150" s="85">
        <f t="shared" si="1879"/>
        <v>10.740430887648088</v>
      </c>
      <c r="LC150" s="32"/>
      <c r="LD150" s="32" t="s">
        <v>40</v>
      </c>
      <c r="LE150" s="81">
        <f>[1]Malaysia!BN2729</f>
        <v>128.25915176292</v>
      </c>
      <c r="LF150" s="85">
        <f t="shared" si="1880"/>
        <v>11.232456113124272</v>
      </c>
      <c r="LG150" s="81">
        <f>[1]Malaysia!BN2730</f>
        <v>105.117573923867</v>
      </c>
      <c r="LH150" s="85">
        <f t="shared" si="1881"/>
        <v>1.3995211793462801</v>
      </c>
      <c r="LI150" s="81">
        <f>[1]Malaysia!BN2731</f>
        <v>112.94525428231999</v>
      </c>
      <c r="LJ150" s="85">
        <f t="shared" si="1882"/>
        <v>7.752323563909826</v>
      </c>
      <c r="LK150" s="32"/>
      <c r="LL150" s="32" t="s">
        <v>40</v>
      </c>
      <c r="LM150" s="81">
        <f>[1]Malaysia!BN2733</f>
        <v>106.72237192857899</v>
      </c>
      <c r="LN150" s="85">
        <f t="shared" si="1883"/>
        <v>-6.2475409403043756</v>
      </c>
      <c r="LO150" s="81">
        <f>[1]Malaysia!BN2735</f>
        <v>122.348073635544</v>
      </c>
      <c r="LP150" s="85">
        <f t="shared" si="1884"/>
        <v>18.045468017353741</v>
      </c>
      <c r="LQ150" s="81">
        <f>[1]Malaysia!BN2737</f>
        <v>140.82955673215901</v>
      </c>
      <c r="LR150" s="85">
        <f t="shared" si="1885"/>
        <v>19.686681967350978</v>
      </c>
      <c r="LS150" s="32"/>
      <c r="LT150" s="32" t="s">
        <v>40</v>
      </c>
      <c r="LU150" s="81">
        <f>[1]Malaysia!BN2740</f>
        <v>125.73327644840801</v>
      </c>
      <c r="LV150" s="85">
        <f t="shared" si="1886"/>
        <v>-2.2766186944739104</v>
      </c>
      <c r="LW150" s="81">
        <f>[1]Malaysia!BN2745</f>
        <v>102.57484857507001</v>
      </c>
      <c r="LX150" s="85">
        <f t="shared" si="1887"/>
        <v>-34.085403350956852</v>
      </c>
      <c r="LY150" s="81">
        <f>[1]Malaysia!BN2746</f>
        <v>96.213019686889595</v>
      </c>
      <c r="LZ150" s="85">
        <f t="shared" si="1888"/>
        <v>14.786496586687761</v>
      </c>
      <c r="MA150" s="32"/>
      <c r="MB150" s="32" t="s">
        <v>40</v>
      </c>
      <c r="MC150" s="81">
        <f>[1]Malaysia!BN2749</f>
        <v>141.60910018597599</v>
      </c>
      <c r="MD150" s="85">
        <f t="shared" si="1889"/>
        <v>3.6604464553364267</v>
      </c>
      <c r="ME150" s="81">
        <f>[1]Malaysia!BN2750</f>
        <v>159.347891051517</v>
      </c>
      <c r="MF150" s="85">
        <f t="shared" si="1890"/>
        <v>-18.921641761751587</v>
      </c>
      <c r="MG150" s="81">
        <f>[1]Malaysia!BN2753</f>
        <v>140.93101579874701</v>
      </c>
      <c r="MH150" s="85">
        <f t="shared" si="1891"/>
        <v>41.086252652670254</v>
      </c>
      <c r="MI150" s="32"/>
      <c r="MJ150" s="32" t="s">
        <v>40</v>
      </c>
      <c r="MK150" s="81">
        <f>[1]Malaysia!BN2755</f>
        <v>94.325795859357399</v>
      </c>
      <c r="ML150" s="85">
        <f t="shared" si="1892"/>
        <v>22.415562385830796</v>
      </c>
      <c r="MM150" s="81">
        <f>[1]Malaysia!BN2758</f>
        <v>131.03102207213999</v>
      </c>
      <c r="MN150" s="85">
        <f t="shared" si="1893"/>
        <v>0.74495905338780233</v>
      </c>
      <c r="MO150" s="81">
        <f>[1]Malaysia!BN2774</f>
        <v>150.026542433663</v>
      </c>
      <c r="MP150" s="85">
        <f t="shared" si="1894"/>
        <v>1.8825541769269734</v>
      </c>
      <c r="MQ150"/>
      <c r="MR150"/>
      <c r="MS150"/>
      <c r="MT150"/>
      <c r="MU150"/>
      <c r="MV150"/>
    </row>
    <row r="151" spans="1:360" s="459" customFormat="1" ht="15" customHeight="1">
      <c r="A151" s="476"/>
      <c r="B151" s="32" t="s">
        <v>41</v>
      </c>
      <c r="C151" s="372">
        <f>[1]Malaysia!BO$2918</f>
        <v>91.726862981674401</v>
      </c>
      <c r="D151" s="85">
        <f t="shared" si="1762"/>
        <v>-1.9455960342628629</v>
      </c>
      <c r="E151" s="499">
        <f>[1]Malaysia!BO2919</f>
        <v>86.030140353031896</v>
      </c>
      <c r="F151" s="85">
        <f t="shared" si="1763"/>
        <v>-5.7282305049124034</v>
      </c>
      <c r="G151" s="499">
        <f>[1]Malaysia!BO2920</f>
        <v>97.113467621332006</v>
      </c>
      <c r="H151" s="85">
        <f t="shared" si="1764"/>
        <v>1.4646740697750431</v>
      </c>
      <c r="I151" s="32"/>
      <c r="J151" s="32" t="s">
        <v>41</v>
      </c>
      <c r="K151" s="372">
        <f>[1]Malaysia!BO2547</f>
        <v>110.761177892527</v>
      </c>
      <c r="L151" s="85">
        <f t="shared" si="1765"/>
        <v>-0.60250291190003225</v>
      </c>
      <c r="M151" s="372">
        <f>[1]Malaysia!BO2548</f>
        <v>126.378263121887</v>
      </c>
      <c r="N151" s="85">
        <f t="shared" si="1766"/>
        <v>-26.73845455731481</v>
      </c>
      <c r="O151" s="372">
        <f>[1]Malaysia!BO2549</f>
        <v>105.91922482827</v>
      </c>
      <c r="P151" s="85">
        <f t="shared" si="1767"/>
        <v>4.8140979826488035</v>
      </c>
      <c r="Q151" s="32"/>
      <c r="R151" s="32" t="s">
        <v>41</v>
      </c>
      <c r="S151" s="372">
        <f>[1]Malaysia!BO2550</f>
        <v>120.025655182858</v>
      </c>
      <c r="T151" s="85">
        <f t="shared" si="1768"/>
        <v>11.075100000381383</v>
      </c>
      <c r="U151" s="372">
        <f>[1]Malaysia!BO2552</f>
        <v>131.58659147943999</v>
      </c>
      <c r="V151" s="85">
        <f t="shared" si="1769"/>
        <v>32.810410069694399</v>
      </c>
      <c r="W151" s="372">
        <f>[1]Malaysia!BO2553</f>
        <v>132.51290198386201</v>
      </c>
      <c r="X151" s="85">
        <f t="shared" si="1770"/>
        <v>32.337113017518561</v>
      </c>
      <c r="Y151" s="32"/>
      <c r="Z151" s="32" t="s">
        <v>41</v>
      </c>
      <c r="AA151" s="372">
        <f>[1]Malaysia!BO2554</f>
        <v>143.526850999739</v>
      </c>
      <c r="AB151" s="85">
        <f t="shared" si="1771"/>
        <v>32.383730490461289</v>
      </c>
      <c r="AC151" s="372">
        <f>[1]Malaysia!BO2556</f>
        <v>127.03706148548299</v>
      </c>
      <c r="AD151" s="85">
        <f t="shared" si="1772"/>
        <v>13.370435968291233</v>
      </c>
      <c r="AE151" s="372">
        <f>[1]Malaysia!BO2557</f>
        <v>141.60408186383901</v>
      </c>
      <c r="AF151" s="85">
        <f t="shared" si="1773"/>
        <v>26.628953780092019</v>
      </c>
      <c r="AG151" s="32"/>
      <c r="AH151" s="32" t="s">
        <v>41</v>
      </c>
      <c r="AI151" s="372">
        <f>[1]Malaysia!BO2562</f>
        <v>127.590933720118</v>
      </c>
      <c r="AJ151" s="85">
        <f t="shared" si="1774"/>
        <v>-6.7837204570242307</v>
      </c>
      <c r="AK151" s="372">
        <f>[1]Malaysia!BO2563</f>
        <v>138.83952340887299</v>
      </c>
      <c r="AL151" s="85">
        <f t="shared" si="1775"/>
        <v>2.7762349225462231</v>
      </c>
      <c r="AM151" s="372">
        <f>[1]Malaysia!BO2564</f>
        <v>125.643735613665</v>
      </c>
      <c r="AN151" s="85">
        <f t="shared" si="1776"/>
        <v>21.748727154735747</v>
      </c>
      <c r="AO151" s="32"/>
      <c r="AP151" s="32" t="s">
        <v>41</v>
      </c>
      <c r="AQ151" s="372">
        <f>[1]Malaysia!BO2566</f>
        <v>139.02880598753401</v>
      </c>
      <c r="AR151" s="85">
        <f t="shared" si="1777"/>
        <v>28.77979791607342</v>
      </c>
      <c r="AS151" s="372">
        <f>[1]Malaysia!BO2568</f>
        <v>124.56091383629401</v>
      </c>
      <c r="AT151" s="85">
        <f t="shared" si="1778"/>
        <v>14.748823718782674</v>
      </c>
      <c r="AU151" s="372">
        <f>[1]Malaysia!BO2569</f>
        <v>125.603685557048</v>
      </c>
      <c r="AV151" s="85">
        <f t="shared" si="1779"/>
        <v>7.305859198821679</v>
      </c>
      <c r="AW151" s="32"/>
      <c r="AX151" s="32" t="s">
        <v>41</v>
      </c>
      <c r="AY151" s="372">
        <f>[1]Malaysia!BO2570</f>
        <v>137.45926636416399</v>
      </c>
      <c r="AZ151" s="85">
        <f t="shared" si="1780"/>
        <v>9.6944688458646056</v>
      </c>
      <c r="BA151" s="372">
        <f>[1]Malaysia!BO2571</f>
        <v>128.863245605044</v>
      </c>
      <c r="BB151" s="85">
        <f t="shared" si="1781"/>
        <v>4.3437711762067721</v>
      </c>
      <c r="BC151" s="372">
        <f>[1]Malaysia!BO2572</f>
        <v>119.456416137765</v>
      </c>
      <c r="BD151" s="85">
        <f t="shared" si="1782"/>
        <v>12.064564213991275</v>
      </c>
      <c r="BE151" s="32"/>
      <c r="BF151" s="32" t="s">
        <v>41</v>
      </c>
      <c r="BG151" s="372">
        <f>[1]Malaysia!BO2573</f>
        <v>135.61151017878299</v>
      </c>
      <c r="BH151" s="85">
        <f t="shared" si="1783"/>
        <v>30.06339587486093</v>
      </c>
      <c r="BI151" s="372">
        <f>[1]Malaysia!BO2575</f>
        <v>118.46669343058601</v>
      </c>
      <c r="BJ151" s="85">
        <f t="shared" si="1784"/>
        <v>-7.1054037134788359</v>
      </c>
      <c r="BK151" s="372">
        <f>[1]Malaysia!BO2576</f>
        <v>138.41415178259999</v>
      </c>
      <c r="BL151" s="85">
        <f t="shared" si="1785"/>
        <v>12.340941789015432</v>
      </c>
      <c r="BM151" s="32"/>
      <c r="BN151" s="32" t="s">
        <v>41</v>
      </c>
      <c r="BO151" s="372">
        <f>[1]Malaysia!BO2578</f>
        <v>133.74012312642901</v>
      </c>
      <c r="BP151" s="85">
        <f t="shared" si="1786"/>
        <v>7.12245478123792</v>
      </c>
      <c r="BQ151" s="478">
        <f>(([1]Malaysia!BO2580*[1]Malaysia!$H$2580)+([1]Malaysia!BO2581*[1]Malaysia!$H$2581)+([1]Malaysia!BO2582*[1]Malaysia!$H$2582))/$BQ$11</f>
        <v>133.76181740437477</v>
      </c>
      <c r="BR151" s="85">
        <f t="shared" si="1787"/>
        <v>-5.8572071409776925</v>
      </c>
      <c r="BS151" s="372">
        <f>[1]Malaysia!BO2583</f>
        <v>123.85604559124</v>
      </c>
      <c r="BT151" s="85">
        <f t="shared" si="1788"/>
        <v>7.4404866614607812</v>
      </c>
      <c r="BU151" s="32"/>
      <c r="BV151" s="32" t="s">
        <v>41</v>
      </c>
      <c r="BW151" s="372">
        <f>[1]Malaysia!BO2584</f>
        <v>119.321200879834</v>
      </c>
      <c r="BX151" s="85">
        <f t="shared" si="1789"/>
        <v>-14.29318192586301</v>
      </c>
      <c r="BY151" s="372">
        <f>[1]Malaysia!BO2585</f>
        <v>108.843007212055</v>
      </c>
      <c r="BZ151" s="85">
        <f t="shared" si="1790"/>
        <v>5.4853041829245655</v>
      </c>
      <c r="CA151" s="372">
        <f>[1]Malaysia!BO2586</f>
        <v>114.99393834617599</v>
      </c>
      <c r="CB151" s="85">
        <f t="shared" si="1791"/>
        <v>4.9180632189185047</v>
      </c>
      <c r="CC151" s="32"/>
      <c r="CD151" s="32" t="s">
        <v>41</v>
      </c>
      <c r="CE151" s="372">
        <f>[1]Malaysia!BO2587</f>
        <v>126.59399697078</v>
      </c>
      <c r="CF151" s="85">
        <f t="shared" si="1792"/>
        <v>6.9164244895466993</v>
      </c>
      <c r="CG151" s="372">
        <f>[1]Malaysia!BO2589</f>
        <v>104.81021970475901</v>
      </c>
      <c r="CH151" s="85">
        <f t="shared" si="1793"/>
        <v>-4.4312025740061927</v>
      </c>
      <c r="CI151" s="372">
        <f>[1]Malaysia!BO2597</f>
        <v>127.98026601455101</v>
      </c>
      <c r="CJ151" s="85">
        <f t="shared" si="1794"/>
        <v>1.409431133739659</v>
      </c>
      <c r="CK151" s="32"/>
      <c r="CL151" s="32" t="s">
        <v>41</v>
      </c>
      <c r="CM151" s="372">
        <f>[1]Malaysia!BO2603</f>
        <v>121.882305251536</v>
      </c>
      <c r="CN151" s="85">
        <f t="shared" si="1795"/>
        <v>6.6943387741617215</v>
      </c>
      <c r="CO151" s="372">
        <f>[1]Malaysia!BO2604</f>
        <v>107.33976624305799</v>
      </c>
      <c r="CP151" s="85">
        <f t="shared" si="1796"/>
        <v>3.9100816872099387</v>
      </c>
      <c r="CQ151" s="372">
        <f>[1]Malaysia!BO2606</f>
        <v>118.720653601526</v>
      </c>
      <c r="CR151" s="85">
        <f t="shared" si="1797"/>
        <v>11.408614958887057</v>
      </c>
      <c r="CS151" s="32"/>
      <c r="CT151" s="32" t="s">
        <v>41</v>
      </c>
      <c r="CU151" s="372">
        <f>[1]Malaysia!BO2608</f>
        <v>119.885234591745</v>
      </c>
      <c r="CV151" s="85">
        <f t="shared" si="1798"/>
        <v>3.6024192107447561E-2</v>
      </c>
      <c r="CW151" s="372">
        <f>[1]Malaysia!BO2609</f>
        <v>108.717546907231</v>
      </c>
      <c r="CX151" s="85">
        <f t="shared" si="1799"/>
        <v>24.968083341411145</v>
      </c>
      <c r="CY151" s="372">
        <f>[1]Malaysia!BO2610</f>
        <v>135.45441396264701</v>
      </c>
      <c r="CZ151" s="85">
        <f t="shared" si="1800"/>
        <v>-4.3374230582841591</v>
      </c>
      <c r="DA151" s="32"/>
      <c r="DB151" s="32" t="s">
        <v>41</v>
      </c>
      <c r="DC151" s="372">
        <f>[1]Malaysia!BO2611</f>
        <v>101.705288019655</v>
      </c>
      <c r="DD151" s="85">
        <f t="shared" si="1801"/>
        <v>4.7235552159176706</v>
      </c>
      <c r="DE151" s="372">
        <f>[1]Malaysia!BO2613</f>
        <v>201.47839658980999</v>
      </c>
      <c r="DF151" s="85">
        <f t="shared" si="1802"/>
        <v>-4.5187816717846374</v>
      </c>
      <c r="DG151" s="372">
        <f>[1]Malaysia!BO2616</f>
        <v>105.174439723107</v>
      </c>
      <c r="DH151" s="85">
        <f t="shared" si="1803"/>
        <v>-1.8057380386189976</v>
      </c>
      <c r="DI151" s="32"/>
      <c r="DJ151" s="32" t="s">
        <v>41</v>
      </c>
      <c r="DK151" s="372">
        <f>[1]Malaysia!BO2617</f>
        <v>128.75336734420799</v>
      </c>
      <c r="DL151" s="85">
        <f t="shared" si="1804"/>
        <v>14.55888926226136</v>
      </c>
      <c r="DM151" s="372">
        <f>[1]Malaysia!BO2618</f>
        <v>103.209971187444</v>
      </c>
      <c r="DN151" s="85">
        <f t="shared" si="1805"/>
        <v>3.3598933021049362</v>
      </c>
      <c r="DO151" s="372">
        <f>[1]Malaysia!BO2619</f>
        <v>128.83942000646499</v>
      </c>
      <c r="DP151" s="85">
        <f t="shared" si="1806"/>
        <v>-14.985565588893522</v>
      </c>
      <c r="DQ151" s="32"/>
      <c r="DR151" s="32" t="s">
        <v>41</v>
      </c>
      <c r="DS151" s="372">
        <f>[1]Malaysia!BO2620</f>
        <v>124.20872901086</v>
      </c>
      <c r="DT151" s="85">
        <f t="shared" si="1807"/>
        <v>7.0773269659218272</v>
      </c>
      <c r="DU151" s="372">
        <f>[1]Malaysia!BO2623</f>
        <v>114.501084092304</v>
      </c>
      <c r="DV151" s="85">
        <f t="shared" si="1808"/>
        <v>5.484610111518748</v>
      </c>
      <c r="DW151" s="372">
        <f>[1]Malaysia!BO2624</f>
        <v>136.01303724255899</v>
      </c>
      <c r="DX151" s="85">
        <f t="shared" si="1809"/>
        <v>5.1605941834991285</v>
      </c>
      <c r="DY151" s="32"/>
      <c r="DZ151" s="32" t="s">
        <v>41</v>
      </c>
      <c r="EA151" s="372">
        <f>[1]Malaysia!BO2626</f>
        <v>109.10544006716999</v>
      </c>
      <c r="EB151" s="85">
        <f t="shared" si="1810"/>
        <v>2.3919522346867268</v>
      </c>
      <c r="EC151" s="372">
        <f>[1]Malaysia!BO2628</f>
        <v>121.30431864024401</v>
      </c>
      <c r="ED151" s="85">
        <f t="shared" si="1811"/>
        <v>3.8853113619743596</v>
      </c>
      <c r="EE151" s="372">
        <f>[1]Malaysia!BO2629</f>
        <v>122.083153441969</v>
      </c>
      <c r="EF151" s="85">
        <f t="shared" si="1812"/>
        <v>2.8797259349537825</v>
      </c>
      <c r="EG151" s="32"/>
      <c r="EH151" s="32" t="s">
        <v>41</v>
      </c>
      <c r="EI151" s="372">
        <f>[1]Malaysia!BO2630</f>
        <v>128.23763077168101</v>
      </c>
      <c r="EJ151" s="85">
        <f t="shared" si="1813"/>
        <v>1.3161504239286899</v>
      </c>
      <c r="EK151" s="372">
        <f>[1]Malaysia!BO2632</f>
        <v>120.64131324198701</v>
      </c>
      <c r="EL151" s="85">
        <f t="shared" si="1814"/>
        <v>2.7298402112550377</v>
      </c>
      <c r="EM151" s="372">
        <f>[1]Malaysia!BO2634</f>
        <v>120.634734945834</v>
      </c>
      <c r="EN151" s="85">
        <f t="shared" si="1815"/>
        <v>0.57303949141554256</v>
      </c>
      <c r="EO151" s="32"/>
      <c r="EP151" s="32" t="s">
        <v>41</v>
      </c>
      <c r="EQ151" s="372">
        <f>[1]Malaysia!BO2636</f>
        <v>106.47115802842301</v>
      </c>
      <c r="ER151" s="85">
        <f t="shared" si="1816"/>
        <v>1.5812896999003669</v>
      </c>
      <c r="ES151" s="372">
        <f>[1]Malaysia!BO2637</f>
        <v>111.116847287916</v>
      </c>
      <c r="ET151" s="85">
        <f t="shared" si="1817"/>
        <v>-2.403293976664429</v>
      </c>
      <c r="EU151" s="372">
        <f>[1]Malaysia!BO2638</f>
        <v>106.72575011209</v>
      </c>
      <c r="EV151" s="85">
        <f t="shared" si="1818"/>
        <v>-4.6209611946934785</v>
      </c>
      <c r="EW151" s="32"/>
      <c r="EX151" s="32" t="s">
        <v>41</v>
      </c>
      <c r="EY151" s="372">
        <f>[1]Malaysia!BO2639</f>
        <v>105.76919813044999</v>
      </c>
      <c r="EZ151" s="85">
        <f t="shared" si="1819"/>
        <v>-2.8694707213120125</v>
      </c>
      <c r="FA151" s="372">
        <f>[1]Malaysia!BO2640</f>
        <v>117.467529957435</v>
      </c>
      <c r="FB151" s="85">
        <f t="shared" si="1820"/>
        <v>3.4846778540050423</v>
      </c>
      <c r="FC151" s="372">
        <f>[1]Malaysia!BO2641</f>
        <v>155.91024154086799</v>
      </c>
      <c r="FD151" s="85">
        <f t="shared" si="1821"/>
        <v>21.160174625952436</v>
      </c>
      <c r="FE151" s="32"/>
      <c r="FF151" s="32" t="s">
        <v>41</v>
      </c>
      <c r="FG151" s="372">
        <f>[1]Malaysia!BO2643</f>
        <v>118.057742811861</v>
      </c>
      <c r="FH151" s="85">
        <f t="shared" si="1822"/>
        <v>-3.659052581103424</v>
      </c>
      <c r="FI151" s="372">
        <f>[1]Malaysia!BO2645</f>
        <v>130.12162412812501</v>
      </c>
      <c r="FJ151" s="85">
        <f t="shared" si="1823"/>
        <v>-0.81457231633176264</v>
      </c>
      <c r="FK151" s="372">
        <f>[1]Malaysia!BO2649</f>
        <v>118.173981797952</v>
      </c>
      <c r="FL151" s="85">
        <f t="shared" si="1824"/>
        <v>1.357316044286236</v>
      </c>
      <c r="FM151" s="32"/>
      <c r="FN151" s="32" t="s">
        <v>41</v>
      </c>
      <c r="FO151" s="372">
        <f>[1]Malaysia!BO2650</f>
        <v>98.520204682235004</v>
      </c>
      <c r="FP151" s="85">
        <f t="shared" si="1825"/>
        <v>-6.0805443425920487</v>
      </c>
      <c r="FQ151" s="372">
        <f>[1]Malaysia!BO2652</f>
        <v>124.237958244548</v>
      </c>
      <c r="FR151" s="85">
        <f t="shared" si="1826"/>
        <v>4.8008439032360286</v>
      </c>
      <c r="FS151" s="372">
        <f>[1]Malaysia!BO2653</f>
        <v>132.659610237831</v>
      </c>
      <c r="FT151" s="85">
        <f t="shared" si="1827"/>
        <v>3.3665332280408506</v>
      </c>
      <c r="FU151" s="32"/>
      <c r="FV151" s="32" t="s">
        <v>41</v>
      </c>
      <c r="FW151" s="372">
        <f>[1]Malaysia!BO2654</f>
        <v>122.70130999267001</v>
      </c>
      <c r="FX151" s="85">
        <f t="shared" si="1828"/>
        <v>2.1491644575805253</v>
      </c>
      <c r="FY151" s="372">
        <f>[1]Malaysia!BO2655</f>
        <v>115.56279035786901</v>
      </c>
      <c r="FZ151" s="85">
        <f t="shared" si="1829"/>
        <v>1.9912194942134818</v>
      </c>
      <c r="GA151" s="372">
        <f>[1]Malaysia!BO2656</f>
        <v>127.934443113504</v>
      </c>
      <c r="GB151" s="85">
        <f t="shared" si="1830"/>
        <v>11.571715201898726</v>
      </c>
      <c r="GC151" s="32"/>
      <c r="GD151" s="32" t="s">
        <v>41</v>
      </c>
      <c r="GE151" s="372">
        <f>[1]Malaysia!BO2657</f>
        <v>122.89800380280499</v>
      </c>
      <c r="GF151" s="85">
        <f t="shared" si="1831"/>
        <v>5.5209919803114786</v>
      </c>
      <c r="GG151" s="372">
        <f>[1]Malaysia!BO2658</f>
        <v>119.47861156867199</v>
      </c>
      <c r="GH151" s="85">
        <f t="shared" si="1832"/>
        <v>2.2637358910415202</v>
      </c>
      <c r="GI151" s="372">
        <f>[1]Malaysia!BO2659</f>
        <v>105.950557386455</v>
      </c>
      <c r="GJ151" s="85">
        <f t="shared" si="1833"/>
        <v>-1.0213245291681261</v>
      </c>
      <c r="GK151" s="32"/>
      <c r="GL151" s="32" t="s">
        <v>41</v>
      </c>
      <c r="GM151" s="372">
        <f>[1]Malaysia!BO2660</f>
        <v>114.021115304291</v>
      </c>
      <c r="GN151" s="85">
        <f t="shared" si="1834"/>
        <v>-7.0689210874156174</v>
      </c>
      <c r="GO151" s="372">
        <f>[1]Malaysia!BO2661</f>
        <v>134.646194597033</v>
      </c>
      <c r="GP151" s="85">
        <f t="shared" si="1835"/>
        <v>-0.90522666758637627</v>
      </c>
      <c r="GQ151" s="372">
        <f>[1]Malaysia!BO2662</f>
        <v>127.42066087753901</v>
      </c>
      <c r="GR151" s="85">
        <f t="shared" si="1836"/>
        <v>-1.3800294545406615</v>
      </c>
      <c r="GS151" s="32"/>
      <c r="GT151" s="32" t="s">
        <v>41</v>
      </c>
      <c r="GU151" s="372">
        <f>[1]Malaysia!BO2665</f>
        <v>115.10222923303201</v>
      </c>
      <c r="GV151" s="85">
        <f t="shared" si="1837"/>
        <v>-5.8443155011348438</v>
      </c>
      <c r="GW151" s="372">
        <f>[1]Malaysia!BO2667</f>
        <v>99.546703873386903</v>
      </c>
      <c r="GX151" s="85">
        <f t="shared" si="1838"/>
        <v>9.3843178016610977</v>
      </c>
      <c r="GY151" s="372">
        <f>[1]Malaysia!BO2668</f>
        <v>137.064640102645</v>
      </c>
      <c r="GZ151" s="85">
        <f t="shared" si="1839"/>
        <v>0.53472011212612358</v>
      </c>
      <c r="HA151" s="32"/>
      <c r="HB151" s="32" t="s">
        <v>41</v>
      </c>
      <c r="HC151" s="372">
        <f>[1]Malaysia!BO2669</f>
        <v>115.56961069444699</v>
      </c>
      <c r="HD151" s="85">
        <f t="shared" si="1840"/>
        <v>6.0293619465363122</v>
      </c>
      <c r="HE151" s="372">
        <f>[1]Malaysia!BO2670</f>
        <v>112.35376580155599</v>
      </c>
      <c r="HF151" s="85">
        <f t="shared" si="1841"/>
        <v>16.165835786250128</v>
      </c>
      <c r="HG151" s="372">
        <f>[1]Malaysia!BO2671</f>
        <v>97.180825766225198</v>
      </c>
      <c r="HH151" s="85">
        <f t="shared" si="1842"/>
        <v>4.1447050496983451</v>
      </c>
      <c r="HI151" s="32"/>
      <c r="HJ151" s="32" t="s">
        <v>41</v>
      </c>
      <c r="HK151" s="372">
        <f>[1]Malaysia!BO2672</f>
        <v>124.725775957146</v>
      </c>
      <c r="HL151" s="85">
        <f t="shared" si="1843"/>
        <v>5.7331234933054134</v>
      </c>
      <c r="HM151" s="372">
        <f>[1]Malaysia!BO2673</f>
        <v>114.455532274558</v>
      </c>
      <c r="HN151" s="85">
        <f t="shared" si="1844"/>
        <v>14.423685026791119</v>
      </c>
      <c r="HO151" s="372">
        <f>[1]Malaysia!BO2675</f>
        <v>110.440347261049</v>
      </c>
      <c r="HP151" s="85">
        <f t="shared" si="1845"/>
        <v>12.270972668081257</v>
      </c>
      <c r="HQ151" s="32"/>
      <c r="HR151" s="32" t="s">
        <v>41</v>
      </c>
      <c r="HS151" s="372">
        <f>[1]Malaysia!BO2676</f>
        <v>112.57346772469801</v>
      </c>
      <c r="HT151" s="85">
        <f t="shared" si="1846"/>
        <v>0.15661380868168351</v>
      </c>
      <c r="HU151" s="372">
        <f>[1]Malaysia!BO2677</f>
        <v>118.901957053041</v>
      </c>
      <c r="HV151" s="85">
        <f t="shared" si="1847"/>
        <v>4.5533296759166859</v>
      </c>
      <c r="HW151" s="372">
        <f>[1]Malaysia!BO2678</f>
        <v>113.21411153958999</v>
      </c>
      <c r="HX151" s="85">
        <f t="shared" si="1848"/>
        <v>9.2895645382580057</v>
      </c>
      <c r="HY151" s="32"/>
      <c r="HZ151" s="32" t="s">
        <v>41</v>
      </c>
      <c r="IA151" s="372">
        <f>[1]Malaysia!BO2680</f>
        <v>120.147008360098</v>
      </c>
      <c r="IB151" s="85">
        <f t="shared" si="1849"/>
        <v>4.6559616565227486</v>
      </c>
      <c r="IC151" s="81">
        <f>[1]Malaysia!BO2812</f>
        <v>121.67897592064099</v>
      </c>
      <c r="ID151" s="85">
        <f t="shared" si="1850"/>
        <v>3.7528265066234781</v>
      </c>
      <c r="IE151" s="372">
        <f>[1]Malaysia!BO2689</f>
        <v>113.36225232148701</v>
      </c>
      <c r="IF151" s="85">
        <f t="shared" si="1851"/>
        <v>4.2332442018026626</v>
      </c>
      <c r="IG151" s="32"/>
      <c r="IH151" s="32" t="s">
        <v>41</v>
      </c>
      <c r="II151" s="372">
        <f>[1]Malaysia!BO2690</f>
        <v>127.317988850533</v>
      </c>
      <c r="IJ151" s="85">
        <f t="shared" si="1852"/>
        <v>6.8149706882928456</v>
      </c>
      <c r="IK151" s="372">
        <f>[1]Malaysia!BO2691</f>
        <v>129.46061313876501</v>
      </c>
      <c r="IL151" s="85">
        <f t="shared" si="1853"/>
        <v>5.9405903748695437</v>
      </c>
      <c r="IM151" s="372">
        <f>[1]Malaysia!BO2694</f>
        <v>126.05184603923099</v>
      </c>
      <c r="IN151" s="85">
        <f t="shared" si="1854"/>
        <v>1.1283841122079252</v>
      </c>
      <c r="IO151" s="372">
        <f>[1]Malaysia!BO2695</f>
        <v>121.946704966409</v>
      </c>
      <c r="IP151" s="85">
        <f t="shared" si="1855"/>
        <v>10.529009616648182</v>
      </c>
      <c r="IQ151" s="32"/>
      <c r="IR151" s="32" t="s">
        <v>41</v>
      </c>
      <c r="IS151" s="372">
        <f>[1]Malaysia!BO2697</f>
        <v>118.14978638230799</v>
      </c>
      <c r="IT151" s="85">
        <f t="shared" si="1856"/>
        <v>4.1732424477668957</v>
      </c>
      <c r="IU151" s="372">
        <f>[1]Malaysia!BO2698</f>
        <v>93.9834889468722</v>
      </c>
      <c r="IV151" s="85">
        <f t="shared" si="1857"/>
        <v>-5.4241163553695628</v>
      </c>
      <c r="IW151" s="372">
        <f>[1]Malaysia!BO2699</f>
        <v>135.305097681755</v>
      </c>
      <c r="IX151" s="85">
        <f t="shared" si="1858"/>
        <v>24.117635936265543</v>
      </c>
      <c r="IY151" s="32"/>
      <c r="IZ151" s="32" t="s">
        <v>41</v>
      </c>
      <c r="JA151" s="372">
        <f>[1]Malaysia!BO2701</f>
        <v>120.742482016699</v>
      </c>
      <c r="JB151" s="85">
        <f t="shared" si="1859"/>
        <v>-3.5827015289485331</v>
      </c>
      <c r="JC151" s="372">
        <f>[1]Malaysia!BO2702</f>
        <v>140.30078140659</v>
      </c>
      <c r="JD151" s="85">
        <f t="shared" si="1860"/>
        <v>0.45342548182824771</v>
      </c>
      <c r="JE151" s="372">
        <f>[1]Malaysia!BO2703</f>
        <v>155.87580808359399</v>
      </c>
      <c r="JF151" s="85">
        <f t="shared" si="1861"/>
        <v>-6.0566356188741537</v>
      </c>
      <c r="JG151" s="32"/>
      <c r="JH151" s="32" t="s">
        <v>41</v>
      </c>
      <c r="JI151" s="372">
        <f>[1]Malaysia!BO2704</f>
        <v>142.124914453153</v>
      </c>
      <c r="JJ151" s="85">
        <f t="shared" si="1862"/>
        <v>-3.7480293536451228</v>
      </c>
      <c r="JK151" s="372">
        <f>[1]Malaysia!BO2705</f>
        <v>146.90779333900599</v>
      </c>
      <c r="JL151" s="85">
        <f t="shared" si="1863"/>
        <v>0.76739497831721337</v>
      </c>
      <c r="JM151" s="372">
        <f>[1]Malaysia!BO2706</f>
        <v>112.978409934765</v>
      </c>
      <c r="JN151" s="85">
        <f t="shared" si="1864"/>
        <v>11.988236280867454</v>
      </c>
      <c r="JO151" s="32"/>
      <c r="JP151" s="32" t="s">
        <v>41</v>
      </c>
      <c r="JQ151" s="372">
        <f>[1]Malaysia!BO2707</f>
        <v>107.56788329456</v>
      </c>
      <c r="JR151" s="85">
        <f t="shared" si="1865"/>
        <v>-8.3968563667184384</v>
      </c>
      <c r="JS151" s="372">
        <f>[1]Malaysia!BO2708</f>
        <v>92.232643030653705</v>
      </c>
      <c r="JT151" s="85">
        <f t="shared" si="1866"/>
        <v>-1.6704777024742157E-2</v>
      </c>
      <c r="JU151" s="372">
        <f>[1]Malaysia!BO2709</f>
        <v>101.540172616245</v>
      </c>
      <c r="JV151" s="85">
        <f t="shared" si="1867"/>
        <v>1.5789399620469027</v>
      </c>
      <c r="JW151" s="32"/>
      <c r="JX151" s="32" t="s">
        <v>41</v>
      </c>
      <c r="JY151" s="372">
        <f>[1]Malaysia!BO2710</f>
        <v>125.553614176187</v>
      </c>
      <c r="JZ151" s="85">
        <f t="shared" si="1868"/>
        <v>5.3534968698912877</v>
      </c>
      <c r="KA151" s="372">
        <f>[1]Malaysia!BO2711</f>
        <v>140.22572302013401</v>
      </c>
      <c r="KB151" s="85">
        <f t="shared" si="1869"/>
        <v>3.4251650024280451</v>
      </c>
      <c r="KC151" s="372">
        <f>[1]Malaysia!BO2712</f>
        <v>132.18758255169701</v>
      </c>
      <c r="KD151" s="85">
        <f t="shared" si="1870"/>
        <v>-3.0705920274039897</v>
      </c>
      <c r="KE151" s="32"/>
      <c r="KF151" s="32" t="s">
        <v>41</v>
      </c>
      <c r="KG151" s="372">
        <f>[1]Malaysia!BO2714</f>
        <v>102.217725151227</v>
      </c>
      <c r="KH151" s="85">
        <f t="shared" si="1871"/>
        <v>-2.0695177190981298</v>
      </c>
      <c r="KI151" s="372">
        <f>[1]Malaysia!BO2715</f>
        <v>110.93202999882099</v>
      </c>
      <c r="KJ151" s="85">
        <f t="shared" si="1872"/>
        <v>9.6607646523904549</v>
      </c>
      <c r="KK151" s="372">
        <f>[1]Malaysia!BO2716</f>
        <v>117.661622126206</v>
      </c>
      <c r="KL151" s="85">
        <f t="shared" si="1873"/>
        <v>-2.0511797778276133</v>
      </c>
      <c r="KM151" s="32"/>
      <c r="KN151" s="32" t="s">
        <v>41</v>
      </c>
      <c r="KO151" s="372">
        <f>[1]Malaysia!BO2717</f>
        <v>59.948187792704999</v>
      </c>
      <c r="KP151" s="85">
        <f t="shared" si="1874"/>
        <v>-48.976252263064957</v>
      </c>
      <c r="KQ151" s="372">
        <f>[1]Malaysia!BO2719</f>
        <v>128.06134352418599</v>
      </c>
      <c r="KR151" s="85">
        <f t="shared" si="1875"/>
        <v>6.3090141871437311</v>
      </c>
      <c r="KS151" s="372">
        <f>[1]Malaysia!BO2720</f>
        <v>108.88342387778</v>
      </c>
      <c r="KT151" s="85">
        <f t="shared" si="1876"/>
        <v>-3.2086118328316786</v>
      </c>
      <c r="KU151" s="32"/>
      <c r="KV151" s="32" t="s">
        <v>41</v>
      </c>
      <c r="KW151" s="372">
        <f>[1]Malaysia!BO2722</f>
        <v>97.085452534551706</v>
      </c>
      <c r="KX151" s="85">
        <f t="shared" si="1877"/>
        <v>-4.2318072335766601</v>
      </c>
      <c r="KY151" s="372">
        <f>[1]Malaysia!BO2723</f>
        <v>121.73552459002001</v>
      </c>
      <c r="KZ151" s="85">
        <f t="shared" si="1878"/>
        <v>-4.460752829719695</v>
      </c>
      <c r="LA151" s="372">
        <f>[1]Malaysia!BO2726</f>
        <v>134.81417911503101</v>
      </c>
      <c r="LB151" s="85">
        <f t="shared" si="1879"/>
        <v>11.943660547777782</v>
      </c>
      <c r="LC151" s="32"/>
      <c r="LD151" s="32" t="s">
        <v>41</v>
      </c>
      <c r="LE151" s="372">
        <f>[1]Malaysia!BO2729</f>
        <v>131.33768555618099</v>
      </c>
      <c r="LF151" s="85">
        <f t="shared" si="1880"/>
        <v>-3.2427655095566053</v>
      </c>
      <c r="LG151" s="372">
        <f>[1]Malaysia!BO2730</f>
        <v>98.963310317450293</v>
      </c>
      <c r="LH151" s="85">
        <f t="shared" si="1881"/>
        <v>-20.975265939577781</v>
      </c>
      <c r="LI151" s="372">
        <f>[1]Malaysia!BO2731</f>
        <v>65.073174361742701</v>
      </c>
      <c r="LJ151" s="85">
        <f t="shared" si="1882"/>
        <v>-40.447159847833348</v>
      </c>
      <c r="LK151" s="32"/>
      <c r="LL151" s="32" t="s">
        <v>41</v>
      </c>
      <c r="LM151" s="372">
        <f>[1]Malaysia!BO2733</f>
        <v>101.307408185109</v>
      </c>
      <c r="LN151" s="85">
        <f t="shared" si="1883"/>
        <v>-5.161642017061709</v>
      </c>
      <c r="LO151" s="372">
        <f>[1]Malaysia!BO2735</f>
        <v>96.878792936650598</v>
      </c>
      <c r="LP151" s="85">
        <f t="shared" si="1884"/>
        <v>-7.1582259169154554</v>
      </c>
      <c r="LQ151" s="372">
        <f>[1]Malaysia!BO2737</f>
        <v>116.600896730529</v>
      </c>
      <c r="LR151" s="85">
        <f t="shared" si="1885"/>
        <v>6.6757388521709373</v>
      </c>
      <c r="LS151" s="32"/>
      <c r="LT151" s="32" t="s">
        <v>41</v>
      </c>
      <c r="LU151" s="372">
        <f>[1]Malaysia!BO2740</f>
        <v>122.532849622828</v>
      </c>
      <c r="LV151" s="85">
        <f t="shared" si="1886"/>
        <v>10.381514943310293</v>
      </c>
      <c r="LW151" s="372">
        <f>[1]Malaysia!BO2745</f>
        <v>87.233951592136194</v>
      </c>
      <c r="LX151" s="85">
        <f t="shared" si="1887"/>
        <v>-14.286882784398173</v>
      </c>
      <c r="LY151" s="372">
        <f>[1]Malaysia!BO2746</f>
        <v>83.504908308138894</v>
      </c>
      <c r="LZ151" s="85">
        <f t="shared" si="1888"/>
        <v>37.079347738662563</v>
      </c>
      <c r="MA151" s="32"/>
      <c r="MB151" s="32" t="s">
        <v>41</v>
      </c>
      <c r="MC151" s="372">
        <f>[1]Malaysia!BO2749</f>
        <v>127.844396090378</v>
      </c>
      <c r="MD151" s="85">
        <f t="shared" si="1889"/>
        <v>-4.3775012295162554</v>
      </c>
      <c r="ME151" s="372">
        <f>[1]Malaysia!BO2750</f>
        <v>148.84814498953901</v>
      </c>
      <c r="MF151" s="85">
        <f t="shared" si="1890"/>
        <v>-2.8474721377390892</v>
      </c>
      <c r="MG151" s="372">
        <f>[1]Malaysia!BO2753</f>
        <v>125.143626788974</v>
      </c>
      <c r="MH151" s="85">
        <f t="shared" si="1891"/>
        <v>11.349217187495412</v>
      </c>
      <c r="MI151" s="32"/>
      <c r="MJ151" s="32" t="s">
        <v>41</v>
      </c>
      <c r="MK151" s="372">
        <f>[1]Malaysia!BO2755</f>
        <v>91.465824106664201</v>
      </c>
      <c r="ML151" s="85">
        <f t="shared" si="1892"/>
        <v>24.876405561364749</v>
      </c>
      <c r="MM151" s="372">
        <f>[1]Malaysia!BO2758</f>
        <v>134.835485546222</v>
      </c>
      <c r="MN151" s="85">
        <f t="shared" si="1893"/>
        <v>3.8004586330266221</v>
      </c>
      <c r="MO151" s="372">
        <f>[1]Malaysia!BO2774</f>
        <v>158.209080001128</v>
      </c>
      <c r="MP151" s="85">
        <f t="shared" si="1894"/>
        <v>21.022280482042859</v>
      </c>
      <c r="MQ151" s="494"/>
      <c r="MR151" s="494"/>
      <c r="MS151" s="494"/>
      <c r="MT151" s="494"/>
      <c r="MU151" s="494"/>
      <c r="MV151" s="494"/>
    </row>
    <row r="152" spans="1:360" s="458" customFormat="1" ht="15" customHeight="1">
      <c r="A152" s="476"/>
      <c r="B152" s="32" t="s">
        <v>42</v>
      </c>
      <c r="C152" s="81">
        <f>[1]Malaysia!BP$2918</f>
        <v>99.867839477610502</v>
      </c>
      <c r="D152" s="85">
        <f t="shared" si="1762"/>
        <v>-6.2208245010290142</v>
      </c>
      <c r="E152" s="499">
        <f>[1]Malaysia!BP2919</f>
        <v>93.214241466807394</v>
      </c>
      <c r="F152" s="85">
        <f t="shared" si="1763"/>
        <v>-8.2488624223354492</v>
      </c>
      <c r="G152" s="499">
        <f>[1]Malaysia!BP2920</f>
        <v>106.15922915054399</v>
      </c>
      <c r="H152" s="85">
        <f t="shared" si="1764"/>
        <v>-4.4676316201073263</v>
      </c>
      <c r="I152" s="32"/>
      <c r="J152" s="32" t="s">
        <v>42</v>
      </c>
      <c r="K152" s="81">
        <f>[1]Malaysia!BP2547</f>
        <v>107.960215903479</v>
      </c>
      <c r="L152" s="85">
        <f t="shared" si="1765"/>
        <v>-8.6064610163900142</v>
      </c>
      <c r="M152" s="81">
        <f>[1]Malaysia!BP2548</f>
        <v>160.916724278077</v>
      </c>
      <c r="N152" s="85">
        <f t="shared" si="1766"/>
        <v>2.0766303396358268</v>
      </c>
      <c r="O152" s="81">
        <f>[1]Malaysia!BP2549</f>
        <v>114.735854328446</v>
      </c>
      <c r="P152" s="85">
        <f t="shared" si="1767"/>
        <v>-5.8589694788565509</v>
      </c>
      <c r="Q152" s="32"/>
      <c r="R152" s="32" t="s">
        <v>42</v>
      </c>
      <c r="S152" s="81">
        <f>[1]Malaysia!BP2550</f>
        <v>117.50898897856599</v>
      </c>
      <c r="T152" s="85">
        <f t="shared" si="1768"/>
        <v>9.4218979978392525</v>
      </c>
      <c r="U152" s="81">
        <f>[1]Malaysia!BP2552</f>
        <v>120.2681086586</v>
      </c>
      <c r="V152" s="85">
        <f t="shared" si="1769"/>
        <v>12.272040575037835</v>
      </c>
      <c r="W152" s="81">
        <f>[1]Malaysia!BP2553</f>
        <v>127.248880843599</v>
      </c>
      <c r="X152" s="85">
        <f t="shared" si="1770"/>
        <v>21.003042044237191</v>
      </c>
      <c r="Y152" s="32"/>
      <c r="Z152" s="32" t="s">
        <v>42</v>
      </c>
      <c r="AA152" s="81">
        <f>[1]Malaysia!BP2554</f>
        <v>102.28799452167399</v>
      </c>
      <c r="AB152" s="85">
        <f t="shared" si="1771"/>
        <v>-9.676307094327413</v>
      </c>
      <c r="AC152" s="81">
        <f>[1]Malaysia!BP2556</f>
        <v>132.27713314930099</v>
      </c>
      <c r="AD152" s="85">
        <f t="shared" si="1772"/>
        <v>8.5079982731046897</v>
      </c>
      <c r="AE152" s="81">
        <f>[1]Malaysia!BP2557</f>
        <v>124.87144832599</v>
      </c>
      <c r="AF152" s="85">
        <f t="shared" si="1773"/>
        <v>21.559122408000306</v>
      </c>
      <c r="AG152" s="32"/>
      <c r="AH152" s="32" t="s">
        <v>42</v>
      </c>
      <c r="AI152" s="81">
        <f>[1]Malaysia!BP2562</f>
        <v>113.176705310296</v>
      </c>
      <c r="AJ152" s="85">
        <f t="shared" si="1774"/>
        <v>-0.89439287060530148</v>
      </c>
      <c r="AK152" s="81">
        <f>[1]Malaysia!BP2563</f>
        <v>127.814903058704</v>
      </c>
      <c r="AL152" s="85">
        <f t="shared" si="1775"/>
        <v>-4.6726539039761263</v>
      </c>
      <c r="AM152" s="81">
        <f>[1]Malaysia!BP2564</f>
        <v>112.594585758504</v>
      </c>
      <c r="AN152" s="85">
        <f t="shared" si="1776"/>
        <v>12.046320743565403</v>
      </c>
      <c r="AO152" s="32"/>
      <c r="AP152" s="32" t="s">
        <v>42</v>
      </c>
      <c r="AQ152" s="81">
        <f>[1]Malaysia!BP2566</f>
        <v>104.419977012591</v>
      </c>
      <c r="AR152" s="85">
        <f t="shared" si="1777"/>
        <v>-1.7186416215345872</v>
      </c>
      <c r="AS152" s="81">
        <f>[1]Malaysia!BP2568</f>
        <v>123.823337466163</v>
      </c>
      <c r="AT152" s="85">
        <f t="shared" si="1778"/>
        <v>14.629742973857887</v>
      </c>
      <c r="AU152" s="81">
        <f>[1]Malaysia!BP2569</f>
        <v>122.526659287689</v>
      </c>
      <c r="AV152" s="85">
        <f t="shared" si="1779"/>
        <v>15.532007116361029</v>
      </c>
      <c r="AW152" s="32"/>
      <c r="AX152" s="32" t="s">
        <v>42</v>
      </c>
      <c r="AY152" s="81">
        <f>[1]Malaysia!BP2570</f>
        <v>156.82598511488899</v>
      </c>
      <c r="AZ152" s="85">
        <f t="shared" si="1780"/>
        <v>22.386046824577505</v>
      </c>
      <c r="BA152" s="81">
        <f>[1]Malaysia!BP2571</f>
        <v>126.37444102409999</v>
      </c>
      <c r="BB152" s="85">
        <f t="shared" si="1781"/>
        <v>-2.2514709172531582</v>
      </c>
      <c r="BC152" s="81">
        <f>[1]Malaysia!BP2572</f>
        <v>124.78524675407</v>
      </c>
      <c r="BD152" s="85">
        <f t="shared" si="1782"/>
        <v>11.833673698572952</v>
      </c>
      <c r="BE152" s="32"/>
      <c r="BF152" s="32" t="s">
        <v>42</v>
      </c>
      <c r="BG152" s="81">
        <f>[1]Malaysia!BP2573</f>
        <v>110.267314281957</v>
      </c>
      <c r="BH152" s="85">
        <f t="shared" si="1783"/>
        <v>1.3274073328797016</v>
      </c>
      <c r="BI152" s="81">
        <f>[1]Malaysia!BP2575</f>
        <v>121.35480953600501</v>
      </c>
      <c r="BJ152" s="85">
        <f t="shared" si="1784"/>
        <v>0.28305272078326027</v>
      </c>
      <c r="BK152" s="81">
        <f>[1]Malaysia!BP2576</f>
        <v>136.94836502085701</v>
      </c>
      <c r="BL152" s="85">
        <f t="shared" si="1785"/>
        <v>5.5536884980449202</v>
      </c>
      <c r="BM152" s="32"/>
      <c r="BN152" s="32" t="s">
        <v>42</v>
      </c>
      <c r="BO152" s="81">
        <f>[1]Malaysia!BP2578</f>
        <v>112.477971512949</v>
      </c>
      <c r="BP152" s="85">
        <f t="shared" si="1786"/>
        <v>1.4234811459527208</v>
      </c>
      <c r="BQ152" s="478">
        <f>(([1]Malaysia!BP2580*[1]Malaysia!$H$2580)+([1]Malaysia!BP2581*[1]Malaysia!$H$2581)+([1]Malaysia!BP2582*[1]Malaysia!$H$2582))/$BQ$11</f>
        <v>141.28820373280823</v>
      </c>
      <c r="BR152" s="85">
        <f t="shared" si="1787"/>
        <v>0.452654127672389</v>
      </c>
      <c r="BS152" s="81">
        <f>[1]Malaysia!BP2583</f>
        <v>121.081961123366</v>
      </c>
      <c r="BT152" s="85">
        <f t="shared" si="1788"/>
        <v>-0.1039075440451569</v>
      </c>
      <c r="BU152" s="32"/>
      <c r="BV152" s="32" t="s">
        <v>42</v>
      </c>
      <c r="BW152" s="81">
        <f>[1]Malaysia!BP2584</f>
        <v>135.21724424711601</v>
      </c>
      <c r="BX152" s="85">
        <f t="shared" si="1789"/>
        <v>-3.6026158852791923E-2</v>
      </c>
      <c r="BY152" s="81">
        <f>[1]Malaysia!BP2585</f>
        <v>104.49552759988801</v>
      </c>
      <c r="BZ152" s="85">
        <f t="shared" si="1790"/>
        <v>3.5427736869624766</v>
      </c>
      <c r="CA152" s="81">
        <f>[1]Malaysia!BP2586</f>
        <v>110.725326831958</v>
      </c>
      <c r="CB152" s="85">
        <f t="shared" si="1791"/>
        <v>3.8427354378214318</v>
      </c>
      <c r="CC152" s="32"/>
      <c r="CD152" s="32" t="s">
        <v>42</v>
      </c>
      <c r="CE152" s="81">
        <f>[1]Malaysia!BP2587</f>
        <v>121.475641135868</v>
      </c>
      <c r="CF152" s="85">
        <f t="shared" si="1792"/>
        <v>4.4467170655794632</v>
      </c>
      <c r="CG152" s="81">
        <f>[1]Malaysia!BP2589</f>
        <v>104.493796247166</v>
      </c>
      <c r="CH152" s="85">
        <f t="shared" si="1793"/>
        <v>3.7807518574473562</v>
      </c>
      <c r="CI152" s="81">
        <f>[1]Malaysia!BP2597</f>
        <v>151.249098587139</v>
      </c>
      <c r="CJ152" s="85">
        <f t="shared" si="1794"/>
        <v>7.211953228012618</v>
      </c>
      <c r="CK152" s="32"/>
      <c r="CL152" s="32" t="s">
        <v>42</v>
      </c>
      <c r="CM152" s="81">
        <f>[1]Malaysia!BP2603</f>
        <v>119.031648492484</v>
      </c>
      <c r="CN152" s="85">
        <f t="shared" si="1795"/>
        <v>8.9693327632509181</v>
      </c>
      <c r="CO152" s="81">
        <f>[1]Malaysia!BP2604</f>
        <v>94.9887011884706</v>
      </c>
      <c r="CP152" s="85">
        <f t="shared" si="1796"/>
        <v>-5.0460709579500076</v>
      </c>
      <c r="CQ152" s="81">
        <f>[1]Malaysia!BP2606</f>
        <v>106.868940479175</v>
      </c>
      <c r="CR152" s="85">
        <f t="shared" si="1797"/>
        <v>5.0384787052932438</v>
      </c>
      <c r="CS152" s="32"/>
      <c r="CT152" s="32" t="s">
        <v>42</v>
      </c>
      <c r="CU152" s="81">
        <f>[1]Malaysia!BP2608</f>
        <v>112.032123440107</v>
      </c>
      <c r="CV152" s="85">
        <f t="shared" si="1798"/>
        <v>-13.323276509734455</v>
      </c>
      <c r="CW152" s="81">
        <f>[1]Malaysia!BP2609</f>
        <v>110.70804086776</v>
      </c>
      <c r="CX152" s="85">
        <f t="shared" si="1799"/>
        <v>24.897262669911413</v>
      </c>
      <c r="CY152" s="81">
        <f>[1]Malaysia!BP2610</f>
        <v>138.23566690114899</v>
      </c>
      <c r="CZ152" s="85">
        <f t="shared" si="1800"/>
        <v>11.705621448837249</v>
      </c>
      <c r="DA152" s="32"/>
      <c r="DB152" s="32" t="s">
        <v>42</v>
      </c>
      <c r="DC152" s="81">
        <f>[1]Malaysia!BP2611</f>
        <v>108.550970953432</v>
      </c>
      <c r="DD152" s="85">
        <f t="shared" si="1801"/>
        <v>-4.3455776402109905</v>
      </c>
      <c r="DE152" s="81">
        <f>[1]Malaysia!BP2613</f>
        <v>258.17814399280098</v>
      </c>
      <c r="DF152" s="85">
        <f t="shared" si="1802"/>
        <v>-13.96476094402918</v>
      </c>
      <c r="DG152" s="81">
        <f>[1]Malaysia!BP2616</f>
        <v>95.229826266566903</v>
      </c>
      <c r="DH152" s="85">
        <f t="shared" si="1803"/>
        <v>-6.3227629816173732</v>
      </c>
      <c r="DI152" s="32"/>
      <c r="DJ152" s="32" t="s">
        <v>42</v>
      </c>
      <c r="DK152" s="81">
        <f>[1]Malaysia!BP2617</f>
        <v>117.891615129241</v>
      </c>
      <c r="DL152" s="85">
        <f t="shared" si="1804"/>
        <v>4.6627240148144864</v>
      </c>
      <c r="DM152" s="81">
        <f>[1]Malaysia!BP2618</f>
        <v>98.814195138020807</v>
      </c>
      <c r="DN152" s="85">
        <f t="shared" si="1805"/>
        <v>-0.24567387314658617</v>
      </c>
      <c r="DO152" s="81">
        <f>[1]Malaysia!BP2619</f>
        <v>118.35823886923799</v>
      </c>
      <c r="DP152" s="85">
        <f t="shared" si="1806"/>
        <v>4.1985395567373303</v>
      </c>
      <c r="DQ152" s="32"/>
      <c r="DR152" s="32" t="s">
        <v>42</v>
      </c>
      <c r="DS152" s="81">
        <f>[1]Malaysia!BP2620</f>
        <v>114.169439819069</v>
      </c>
      <c r="DT152" s="85">
        <f t="shared" si="1807"/>
        <v>-2.7044061705171316</v>
      </c>
      <c r="DU152" s="81">
        <f>[1]Malaysia!BP2623</f>
        <v>112.660303796064</v>
      </c>
      <c r="DV152" s="85">
        <f t="shared" si="1808"/>
        <v>1.6997935637391777</v>
      </c>
      <c r="DW152" s="81">
        <f>[1]Malaysia!BP2624</f>
        <v>134.463880054329</v>
      </c>
      <c r="DX152" s="85">
        <f t="shared" si="1809"/>
        <v>4.3379967079625033</v>
      </c>
      <c r="DY152" s="32"/>
      <c r="DZ152" s="32" t="s">
        <v>42</v>
      </c>
      <c r="EA152" s="81">
        <f>[1]Malaysia!BP2626</f>
        <v>117.72971271851701</v>
      </c>
      <c r="EB152" s="85">
        <f t="shared" si="1810"/>
        <v>2.2211857437317803</v>
      </c>
      <c r="EC152" s="81">
        <f>[1]Malaysia!BP2628</f>
        <v>122.721963591356</v>
      </c>
      <c r="ED152" s="85">
        <f t="shared" si="1811"/>
        <v>-3.8763516724524862</v>
      </c>
      <c r="EE152" s="81">
        <f>[1]Malaysia!BP2629</f>
        <v>125.675426314555</v>
      </c>
      <c r="EF152" s="85">
        <f t="shared" si="1812"/>
        <v>2.0145088103983255</v>
      </c>
      <c r="EG152" s="32"/>
      <c r="EH152" s="32" t="s">
        <v>42</v>
      </c>
      <c r="EI152" s="81">
        <f>[1]Malaysia!BP2630</f>
        <v>127.866448489943</v>
      </c>
      <c r="EJ152" s="85">
        <f t="shared" si="1813"/>
        <v>1.2440278707621246</v>
      </c>
      <c r="EK152" s="81">
        <f>[1]Malaysia!BP2632</f>
        <v>121.572736406301</v>
      </c>
      <c r="EL152" s="85">
        <f t="shared" si="1814"/>
        <v>3.0955804967419169</v>
      </c>
      <c r="EM152" s="81">
        <f>[1]Malaysia!BP2634</f>
        <v>119.774947534533</v>
      </c>
      <c r="EN152" s="85">
        <f t="shared" si="1815"/>
        <v>1.8158054412610909</v>
      </c>
      <c r="EO152" s="32"/>
      <c r="EP152" s="32" t="s">
        <v>42</v>
      </c>
      <c r="EQ152" s="81">
        <f>[1]Malaysia!BP2636</f>
        <v>105.760531863559</v>
      </c>
      <c r="ER152" s="85">
        <f t="shared" si="1816"/>
        <v>-9.0652037933872123</v>
      </c>
      <c r="ES152" s="81">
        <f>[1]Malaysia!BP2637</f>
        <v>116.20453449416701</v>
      </c>
      <c r="ET152" s="85">
        <f t="shared" si="1817"/>
        <v>8.9011596614354573</v>
      </c>
      <c r="EU152" s="81">
        <f>[1]Malaysia!BP2638</f>
        <v>109.010543670074</v>
      </c>
      <c r="EV152" s="85">
        <f t="shared" si="1818"/>
        <v>-2.2384794140965312</v>
      </c>
      <c r="EW152" s="32"/>
      <c r="EX152" s="32" t="s">
        <v>42</v>
      </c>
      <c r="EY152" s="81">
        <f>[1]Malaysia!BP2639</f>
        <v>105.532673568432</v>
      </c>
      <c r="EZ152" s="85">
        <f t="shared" si="1819"/>
        <v>-3.4882943753016775</v>
      </c>
      <c r="FA152" s="81">
        <f>[1]Malaysia!BP2640</f>
        <v>113.95386911336</v>
      </c>
      <c r="FB152" s="85">
        <f t="shared" si="1820"/>
        <v>-6.1789386056668434</v>
      </c>
      <c r="FC152" s="81">
        <f>[1]Malaysia!BP2641</f>
        <v>151.97479866690799</v>
      </c>
      <c r="FD152" s="85">
        <f t="shared" si="1821"/>
        <v>28.730279479701835</v>
      </c>
      <c r="FE152" s="32"/>
      <c r="FF152" s="32" t="s">
        <v>42</v>
      </c>
      <c r="FG152" s="81">
        <f>[1]Malaysia!BP2643</f>
        <v>118.449166473251</v>
      </c>
      <c r="FH152" s="85">
        <f t="shared" si="1822"/>
        <v>-1.9206008985877929</v>
      </c>
      <c r="FI152" s="81">
        <f>[1]Malaysia!BP2645</f>
        <v>128.42000109075201</v>
      </c>
      <c r="FJ152" s="85">
        <f t="shared" si="1823"/>
        <v>0.36589190076877287</v>
      </c>
      <c r="FK152" s="81">
        <f>[1]Malaysia!BP2649</f>
        <v>115.45342514129599</v>
      </c>
      <c r="FL152" s="85">
        <f t="shared" si="1824"/>
        <v>-6.6926375516677155</v>
      </c>
      <c r="FM152" s="32"/>
      <c r="FN152" s="32" t="s">
        <v>42</v>
      </c>
      <c r="FO152" s="81">
        <f>[1]Malaysia!BP2650</f>
        <v>95.728080709802995</v>
      </c>
      <c r="FP152" s="85">
        <f t="shared" si="1825"/>
        <v>-8.3334160601694549</v>
      </c>
      <c r="FQ152" s="81">
        <f>[1]Malaysia!BP2652</f>
        <v>127.485466317099</v>
      </c>
      <c r="FR152" s="85">
        <f t="shared" si="1826"/>
        <v>3.4572500613349888</v>
      </c>
      <c r="FS152" s="81">
        <f>[1]Malaysia!BP2653</f>
        <v>138.229207066274</v>
      </c>
      <c r="FT152" s="85">
        <f t="shared" si="1827"/>
        <v>16.821459153629604</v>
      </c>
      <c r="FU152" s="32"/>
      <c r="FV152" s="32" t="s">
        <v>42</v>
      </c>
      <c r="FW152" s="81">
        <f>[1]Malaysia!BP2654</f>
        <v>121.40690775351899</v>
      </c>
      <c r="FX152" s="85">
        <f t="shared" si="1828"/>
        <v>4.9123056950471522</v>
      </c>
      <c r="FY152" s="81">
        <f>[1]Malaysia!BP2655</f>
        <v>111.22507585000299</v>
      </c>
      <c r="FZ152" s="85">
        <f t="shared" si="1829"/>
        <v>-10.581326969841172</v>
      </c>
      <c r="GA152" s="81">
        <f>[1]Malaysia!BP2656</f>
        <v>130.80547210534399</v>
      </c>
      <c r="GB152" s="85">
        <f t="shared" si="1830"/>
        <v>15.338861988622682</v>
      </c>
      <c r="GC152" s="32"/>
      <c r="GD152" s="32" t="s">
        <v>42</v>
      </c>
      <c r="GE152" s="81">
        <f>[1]Malaysia!BP2657</f>
        <v>124.124847427094</v>
      </c>
      <c r="GF152" s="85">
        <f t="shared" si="1831"/>
        <v>6.8179316487603217</v>
      </c>
      <c r="GG152" s="81">
        <f>[1]Malaysia!BP2658</f>
        <v>121.601368184563</v>
      </c>
      <c r="GH152" s="85">
        <f t="shared" si="1832"/>
        <v>3.4657490018645092</v>
      </c>
      <c r="GI152" s="81">
        <f>[1]Malaysia!BP2659</f>
        <v>104.74701828731</v>
      </c>
      <c r="GJ152" s="85">
        <f t="shared" si="1833"/>
        <v>-4.295366142434915</v>
      </c>
      <c r="GK152" s="32"/>
      <c r="GL152" s="32" t="s">
        <v>42</v>
      </c>
      <c r="GM152" s="81">
        <f>[1]Malaysia!BP2660</f>
        <v>114.641882247784</v>
      </c>
      <c r="GN152" s="85">
        <f t="shared" si="1834"/>
        <v>-8.8147236251839303</v>
      </c>
      <c r="GO152" s="81">
        <f>[1]Malaysia!BP2661</f>
        <v>139.009714569604</v>
      </c>
      <c r="GP152" s="85">
        <f t="shared" si="1835"/>
        <v>7.3182603044257064</v>
      </c>
      <c r="GQ152" s="81">
        <f>[1]Malaysia!BP2662</f>
        <v>127.652085998478</v>
      </c>
      <c r="GR152" s="85">
        <f t="shared" si="1836"/>
        <v>2.7746132684761449</v>
      </c>
      <c r="GS152" s="32"/>
      <c r="GT152" s="32" t="s">
        <v>42</v>
      </c>
      <c r="GU152" s="81">
        <f>[1]Malaysia!BP2665</f>
        <v>123.602646035785</v>
      </c>
      <c r="GV152" s="85">
        <f t="shared" si="1837"/>
        <v>2.0294078399164022</v>
      </c>
      <c r="GW152" s="81">
        <f>[1]Malaysia!BP2667</f>
        <v>99.335589089628598</v>
      </c>
      <c r="GX152" s="85">
        <f t="shared" si="1838"/>
        <v>5.4130357648707133</v>
      </c>
      <c r="GY152" s="81">
        <f>[1]Malaysia!BP2668</f>
        <v>142.53264666720301</v>
      </c>
      <c r="GZ152" s="85">
        <f t="shared" si="1839"/>
        <v>-4.6840005573900214</v>
      </c>
      <c r="HA152" s="32"/>
      <c r="HB152" s="32" t="s">
        <v>42</v>
      </c>
      <c r="HC152" s="81">
        <f>[1]Malaysia!BP2669</f>
        <v>116.53011782745899</v>
      </c>
      <c r="HD152" s="85">
        <f t="shared" si="1840"/>
        <v>8.6290097237271794</v>
      </c>
      <c r="HE152" s="81">
        <f>[1]Malaysia!BP2670</f>
        <v>128.309397171862</v>
      </c>
      <c r="HF152" s="85">
        <f t="shared" si="1841"/>
        <v>14.972616362180148</v>
      </c>
      <c r="HG152" s="81">
        <f>[1]Malaysia!BP2671</f>
        <v>98.004914467957093</v>
      </c>
      <c r="HH152" s="85">
        <f t="shared" si="1842"/>
        <v>-1.9984304678132787</v>
      </c>
      <c r="HI152" s="32"/>
      <c r="HJ152" s="32" t="s">
        <v>42</v>
      </c>
      <c r="HK152" s="81">
        <f>[1]Malaysia!BP2672</f>
        <v>116.77724102114</v>
      </c>
      <c r="HL152" s="85">
        <f t="shared" si="1843"/>
        <v>5.399792688947926</v>
      </c>
      <c r="HM152" s="81">
        <f>[1]Malaysia!BP2673</f>
        <v>119.23498152745501</v>
      </c>
      <c r="HN152" s="85">
        <f t="shared" si="1844"/>
        <v>16.939438699044402</v>
      </c>
      <c r="HO152" s="81">
        <f>[1]Malaysia!BP2675</f>
        <v>109.62141484013399</v>
      </c>
      <c r="HP152" s="85">
        <f t="shared" si="1845"/>
        <v>9.5897500432571974</v>
      </c>
      <c r="HQ152" s="32"/>
      <c r="HR152" s="32" t="s">
        <v>42</v>
      </c>
      <c r="HS152" s="81">
        <f>[1]Malaysia!BP2676</f>
        <v>119.35577306843101</v>
      </c>
      <c r="HT152" s="85">
        <f t="shared" si="1846"/>
        <v>-3.4727873094992106</v>
      </c>
      <c r="HU152" s="81">
        <f>[1]Malaysia!BP2677</f>
        <v>116.69184374579299</v>
      </c>
      <c r="HV152" s="85">
        <f t="shared" si="1847"/>
        <v>8.9204840574283395</v>
      </c>
      <c r="HW152" s="81">
        <f>[1]Malaysia!BP2678</f>
        <v>108.36462403265899</v>
      </c>
      <c r="HX152" s="85">
        <f t="shared" si="1848"/>
        <v>8.1103228983176621</v>
      </c>
      <c r="HY152" s="32"/>
      <c r="HZ152" s="32" t="s">
        <v>42</v>
      </c>
      <c r="IA152" s="81">
        <f>[1]Malaysia!BP2680</f>
        <v>118.525342597734</v>
      </c>
      <c r="IB152" s="85">
        <f t="shared" si="1849"/>
        <v>-0.60002153426296445</v>
      </c>
      <c r="IC152" s="81">
        <f>[1]Malaysia!BP2812</f>
        <v>119.87647977885599</v>
      </c>
      <c r="ID152" s="85">
        <f t="shared" si="1850"/>
        <v>3.7137340335473112</v>
      </c>
      <c r="IE152" s="81">
        <f>[1]Malaysia!BP2689</f>
        <v>107.726562613181</v>
      </c>
      <c r="IF152" s="85">
        <f t="shared" si="1851"/>
        <v>-0.63823035677766882</v>
      </c>
      <c r="IG152" s="32"/>
      <c r="IH152" s="32" t="s">
        <v>42</v>
      </c>
      <c r="II152" s="81">
        <f>[1]Malaysia!BP2690</f>
        <v>122.08587815260501</v>
      </c>
      <c r="IJ152" s="85">
        <f t="shared" si="1852"/>
        <v>4.7009121048636047</v>
      </c>
      <c r="IK152" s="81">
        <f>[1]Malaysia!BP2691</f>
        <v>111.180263016742</v>
      </c>
      <c r="IL152" s="85">
        <f t="shared" si="1853"/>
        <v>5.7082252016010386</v>
      </c>
      <c r="IM152" s="81">
        <f>[1]Malaysia!BP2694</f>
        <v>129.409584682325</v>
      </c>
      <c r="IN152" s="85">
        <f t="shared" si="1854"/>
        <v>4.8356775783047823</v>
      </c>
      <c r="IO152" s="81">
        <f>[1]Malaysia!BP2695</f>
        <v>128.063214007065</v>
      </c>
      <c r="IP152" s="85">
        <f t="shared" si="1855"/>
        <v>7.315311349672001</v>
      </c>
      <c r="IQ152" s="32"/>
      <c r="IR152" s="32" t="s">
        <v>42</v>
      </c>
      <c r="IS152" s="81">
        <f>[1]Malaysia!BP2697</f>
        <v>117.326120083261</v>
      </c>
      <c r="IT152" s="85">
        <f t="shared" si="1856"/>
        <v>3.9738558513467126</v>
      </c>
      <c r="IU152" s="81">
        <f>[1]Malaysia!BP2698</f>
        <v>102.950254344564</v>
      </c>
      <c r="IV152" s="85">
        <f t="shared" si="1857"/>
        <v>2.3400495964240235</v>
      </c>
      <c r="IW152" s="81">
        <f>[1]Malaysia!BP2699</f>
        <v>126.52833747510201</v>
      </c>
      <c r="IX152" s="85">
        <f t="shared" si="1858"/>
        <v>4.4062786041127993</v>
      </c>
      <c r="IY152" s="32"/>
      <c r="IZ152" s="32" t="s">
        <v>42</v>
      </c>
      <c r="JA152" s="81">
        <f>[1]Malaysia!BP2701</f>
        <v>122.466284214973</v>
      </c>
      <c r="JB152" s="85">
        <f t="shared" si="1859"/>
        <v>2.5191221162476012</v>
      </c>
      <c r="JC152" s="81">
        <f>[1]Malaysia!BP2702</f>
        <v>152.57936974878399</v>
      </c>
      <c r="JD152" s="85">
        <f t="shared" si="1860"/>
        <v>5.5942342030442092</v>
      </c>
      <c r="JE152" s="81">
        <f>[1]Malaysia!BP2703</f>
        <v>168.38224234935799</v>
      </c>
      <c r="JF152" s="85">
        <f t="shared" si="1861"/>
        <v>-0.96740886439981466</v>
      </c>
      <c r="JG152" s="32"/>
      <c r="JH152" s="32" t="s">
        <v>42</v>
      </c>
      <c r="JI152" s="81">
        <f>[1]Malaysia!BP2704</f>
        <v>166.10043810572799</v>
      </c>
      <c r="JJ152" s="85">
        <f t="shared" si="1862"/>
        <v>20.518547513652891</v>
      </c>
      <c r="JK152" s="81">
        <f>[1]Malaysia!BP2705</f>
        <v>144.96807765295301</v>
      </c>
      <c r="JL152" s="85">
        <f t="shared" si="1863"/>
        <v>-0.63154761378565638</v>
      </c>
      <c r="JM152" s="81">
        <f>[1]Malaysia!BP2706</f>
        <v>113.394095345095</v>
      </c>
      <c r="JN152" s="85">
        <f t="shared" si="1864"/>
        <v>-2.1120911980709849</v>
      </c>
      <c r="JO152" s="32"/>
      <c r="JP152" s="32" t="s">
        <v>42</v>
      </c>
      <c r="JQ152" s="81">
        <f>[1]Malaysia!BP2707</f>
        <v>119.594990854453</v>
      </c>
      <c r="JR152" s="85">
        <f t="shared" si="1865"/>
        <v>1.9969600389450051</v>
      </c>
      <c r="JS152" s="81">
        <f>[1]Malaysia!BP2708</f>
        <v>111.09343382354101</v>
      </c>
      <c r="JT152" s="85">
        <f t="shared" si="1866"/>
        <v>-5.5818152063392432</v>
      </c>
      <c r="JU152" s="81">
        <f>[1]Malaysia!BP2709</f>
        <v>113.82637355099</v>
      </c>
      <c r="JV152" s="85">
        <f t="shared" si="1867"/>
        <v>7.3995074305182698</v>
      </c>
      <c r="JW152" s="32"/>
      <c r="JX152" s="32" t="s">
        <v>42</v>
      </c>
      <c r="JY152" s="81">
        <f>[1]Malaysia!BP2710</f>
        <v>129.04869903032699</v>
      </c>
      <c r="JZ152" s="85">
        <f t="shared" si="1868"/>
        <v>5.1670407805791854</v>
      </c>
      <c r="KA152" s="81">
        <f>[1]Malaysia!BP2711</f>
        <v>127.752676730852</v>
      </c>
      <c r="KB152" s="85">
        <f t="shared" si="1869"/>
        <v>-2.0752603697628729</v>
      </c>
      <c r="KC152" s="81">
        <f>[1]Malaysia!BP2712</f>
        <v>133.74428563347499</v>
      </c>
      <c r="KD152" s="85">
        <f t="shared" si="1870"/>
        <v>-4.1352797508452284</v>
      </c>
      <c r="KE152" s="32"/>
      <c r="KF152" s="32" t="s">
        <v>42</v>
      </c>
      <c r="KG152" s="81">
        <f>[1]Malaysia!BP2714</f>
        <v>104.477507383306</v>
      </c>
      <c r="KH152" s="85">
        <f t="shared" si="1871"/>
        <v>1.308953163252923</v>
      </c>
      <c r="KI152" s="81">
        <f>[1]Malaysia!BP2715</f>
        <v>129.729741106798</v>
      </c>
      <c r="KJ152" s="85">
        <f t="shared" si="1872"/>
        <v>14.175261221027853</v>
      </c>
      <c r="KK152" s="81">
        <f>[1]Malaysia!BP2716</f>
        <v>114.722785445353</v>
      </c>
      <c r="KL152" s="85">
        <f t="shared" si="1873"/>
        <v>-10.293751214308898</v>
      </c>
      <c r="KM152" s="32"/>
      <c r="KN152" s="32" t="s">
        <v>42</v>
      </c>
      <c r="KO152" s="81">
        <f>[1]Malaysia!BP2717</f>
        <v>92.146835109402801</v>
      </c>
      <c r="KP152" s="85">
        <f t="shared" si="1874"/>
        <v>-24.866378754468073</v>
      </c>
      <c r="KQ152" s="81">
        <f>[1]Malaysia!BP2719</f>
        <v>123.600820300362</v>
      </c>
      <c r="KR152" s="85">
        <f t="shared" si="1875"/>
        <v>8.0100162001510995</v>
      </c>
      <c r="KS152" s="81">
        <f>[1]Malaysia!BP2720</f>
        <v>120.18498269512</v>
      </c>
      <c r="KT152" s="85">
        <f t="shared" si="1876"/>
        <v>8.5361284554759038</v>
      </c>
      <c r="KU152" s="32"/>
      <c r="KV152" s="32" t="s">
        <v>42</v>
      </c>
      <c r="KW152" s="81">
        <f>[1]Malaysia!BP2722</f>
        <v>111.20371496887699</v>
      </c>
      <c r="KX152" s="85">
        <f t="shared" si="1877"/>
        <v>2.3962083145086694</v>
      </c>
      <c r="KY152" s="81">
        <f>[1]Malaysia!BP2723</f>
        <v>130.54267234960901</v>
      </c>
      <c r="KZ152" s="85">
        <f t="shared" si="1878"/>
        <v>1.3411406417646106</v>
      </c>
      <c r="LA152" s="81">
        <f>[1]Malaysia!BP2726</f>
        <v>124.991845967288</v>
      </c>
      <c r="LB152" s="85">
        <f t="shared" si="1879"/>
        <v>9.2060208879372283</v>
      </c>
      <c r="LC152" s="32"/>
      <c r="LD152" s="32" t="s">
        <v>42</v>
      </c>
      <c r="LE152" s="81">
        <f>[1]Malaysia!BP2729</f>
        <v>133.69510941285699</v>
      </c>
      <c r="LF152" s="85">
        <f t="shared" si="1880"/>
        <v>10.975558302087336</v>
      </c>
      <c r="LG152" s="81">
        <f>[1]Malaysia!BP2730</f>
        <v>98.554076158911002</v>
      </c>
      <c r="LH152" s="85">
        <f t="shared" si="1881"/>
        <v>-3.1731528352283931</v>
      </c>
      <c r="LI152" s="81">
        <f>[1]Malaysia!BP2731</f>
        <v>88.301749716786702</v>
      </c>
      <c r="LJ152" s="85">
        <f t="shared" si="1882"/>
        <v>-21.945491197348005</v>
      </c>
      <c r="LK152" s="32"/>
      <c r="LL152" s="32" t="s">
        <v>42</v>
      </c>
      <c r="LM152" s="81">
        <f>[1]Malaysia!BP2733</f>
        <v>114.193328737741</v>
      </c>
      <c r="LN152" s="85">
        <f t="shared" si="1883"/>
        <v>12.616153664030236</v>
      </c>
      <c r="LO152" s="81">
        <f>[1]Malaysia!BP2735</f>
        <v>117.392577427483</v>
      </c>
      <c r="LP152" s="85">
        <f t="shared" si="1884"/>
        <v>5.2862933448843705</v>
      </c>
      <c r="LQ152" s="81">
        <f>[1]Malaysia!BP2737</f>
        <v>112.39866762294</v>
      </c>
      <c r="LR152" s="85">
        <f t="shared" si="1885"/>
        <v>3.829946898804053</v>
      </c>
      <c r="LS152" s="32"/>
      <c r="LT152" s="32" t="s">
        <v>42</v>
      </c>
      <c r="LU152" s="81">
        <f>[1]Malaysia!BP2740</f>
        <v>92.100416656475502</v>
      </c>
      <c r="LV152" s="85">
        <f t="shared" si="1886"/>
        <v>-3.0595540556524128</v>
      </c>
      <c r="LW152" s="81">
        <f>[1]Malaysia!BP2745</f>
        <v>101.539824056358</v>
      </c>
      <c r="LX152" s="85">
        <f t="shared" si="1887"/>
        <v>-5.0510465430458424</v>
      </c>
      <c r="LY152" s="81">
        <f>[1]Malaysia!BP2746</f>
        <v>109.928215356701</v>
      </c>
      <c r="LZ152" s="85">
        <f t="shared" si="1888"/>
        <v>10.606740873526377</v>
      </c>
      <c r="MA152" s="32"/>
      <c r="MB152" s="32" t="s">
        <v>42</v>
      </c>
      <c r="MC152" s="81">
        <f>[1]Malaysia!BP2749</f>
        <v>128.66183226534801</v>
      </c>
      <c r="MD152" s="85">
        <f t="shared" si="1889"/>
        <v>1.4773408956199745</v>
      </c>
      <c r="ME152" s="81">
        <f>[1]Malaysia!BP2750</f>
        <v>88.276034074336707</v>
      </c>
      <c r="MF152" s="85">
        <f t="shared" si="1890"/>
        <v>-9.3719444332024295</v>
      </c>
      <c r="MG152" s="81">
        <f>[1]Malaysia!BP2753</f>
        <v>143.633482373856</v>
      </c>
      <c r="MH152" s="85">
        <f t="shared" si="1891"/>
        <v>14.644056873536144</v>
      </c>
      <c r="MI152" s="32"/>
      <c r="MJ152" s="32" t="s">
        <v>42</v>
      </c>
      <c r="MK152" s="81">
        <f>[1]Malaysia!BP2755</f>
        <v>76.348483091143194</v>
      </c>
      <c r="ML152" s="85">
        <f t="shared" si="1892"/>
        <v>6.7964537018019371</v>
      </c>
      <c r="MM152" s="81">
        <f>[1]Malaysia!BP2758</f>
        <v>135.83526160657999</v>
      </c>
      <c r="MN152" s="85">
        <f t="shared" si="1893"/>
        <v>8.8063378694692318</v>
      </c>
      <c r="MO152" s="81">
        <f>[1]Malaysia!BP2774</f>
        <v>140.82992617029899</v>
      </c>
      <c r="MP152" s="85">
        <f t="shared" si="1894"/>
        <v>6.1809192224739462</v>
      </c>
      <c r="MQ152"/>
      <c r="MR152"/>
      <c r="MS152"/>
      <c r="MT152"/>
      <c r="MU152"/>
      <c r="MV152"/>
    </row>
    <row r="153" spans="1:360" s="458" customFormat="1" ht="15" customHeight="1">
      <c r="A153" s="476"/>
      <c r="B153" s="32" t="s">
        <v>43</v>
      </c>
      <c r="C153" s="81">
        <f>[1]Malaysia!BQ$2918</f>
        <v>105.305661043702</v>
      </c>
      <c r="D153" s="85">
        <f t="shared" si="1762"/>
        <v>1.6996534507766938</v>
      </c>
      <c r="E153" s="499">
        <f>[1]Malaysia!BQ2919</f>
        <v>96.860514990434595</v>
      </c>
      <c r="F153" s="85">
        <f t="shared" si="1763"/>
        <v>-1.0906400990165821</v>
      </c>
      <c r="G153" s="499">
        <f>[1]Malaysia!BQ2920</f>
        <v>113.291070528868</v>
      </c>
      <c r="H153" s="85">
        <f t="shared" si="1764"/>
        <v>4.0731707965925352</v>
      </c>
      <c r="I153" s="32"/>
      <c r="J153" s="32" t="s">
        <v>43</v>
      </c>
      <c r="K153" s="81">
        <f>[1]Malaysia!BQ2547</f>
        <v>92.462886141484304</v>
      </c>
      <c r="L153" s="85">
        <f t="shared" si="1765"/>
        <v>-16.646533555095303</v>
      </c>
      <c r="M153" s="81">
        <f>[1]Malaysia!BQ2548</f>
        <v>159.257381036596</v>
      </c>
      <c r="N153" s="85">
        <f t="shared" si="1766"/>
        <v>6.4623035900017669</v>
      </c>
      <c r="O153" s="81">
        <f>[1]Malaysia!BQ2549</f>
        <v>97.401508801341194</v>
      </c>
      <c r="P153" s="85">
        <f t="shared" si="1767"/>
        <v>-14.810562571756861</v>
      </c>
      <c r="Q153" s="32"/>
      <c r="R153" s="32" t="s">
        <v>43</v>
      </c>
      <c r="S153" s="81">
        <f>[1]Malaysia!BQ2550</f>
        <v>115.663547697338</v>
      </c>
      <c r="T153" s="85">
        <f t="shared" si="1768"/>
        <v>7.7862419244227681</v>
      </c>
      <c r="U153" s="81">
        <f>[1]Malaysia!BQ2552</f>
        <v>122.151714015682</v>
      </c>
      <c r="V153" s="85">
        <f t="shared" si="1769"/>
        <v>7.3248278633411417</v>
      </c>
      <c r="W153" s="81">
        <f>[1]Malaysia!BQ2553</f>
        <v>131.465452068264</v>
      </c>
      <c r="X153" s="85">
        <f t="shared" si="1770"/>
        <v>25.510224931923858</v>
      </c>
      <c r="Y153" s="32"/>
      <c r="Z153" s="32" t="s">
        <v>43</v>
      </c>
      <c r="AA153" s="81">
        <f>[1]Malaysia!BQ2554</f>
        <v>124.584708988611</v>
      </c>
      <c r="AB153" s="85">
        <f t="shared" si="1771"/>
        <v>15.42988462104411</v>
      </c>
      <c r="AC153" s="81">
        <f>[1]Malaysia!BQ2556</f>
        <v>129.07951728303499</v>
      </c>
      <c r="AD153" s="85">
        <f t="shared" si="1772"/>
        <v>2.6708368242142484</v>
      </c>
      <c r="AE153" s="81">
        <f>[1]Malaysia!BQ2557</f>
        <v>118.173178406631</v>
      </c>
      <c r="AF153" s="85">
        <f t="shared" si="1773"/>
        <v>15.096440572175212</v>
      </c>
      <c r="AG153" s="32"/>
      <c r="AH153" s="32" t="s">
        <v>43</v>
      </c>
      <c r="AI153" s="81">
        <f>[1]Malaysia!BQ2562</f>
        <v>123.790418915076</v>
      </c>
      <c r="AJ153" s="85">
        <f t="shared" si="1774"/>
        <v>-5.9206862942886005</v>
      </c>
      <c r="AK153" s="81">
        <f>[1]Malaysia!BQ2563</f>
        <v>140.059742441385</v>
      </c>
      <c r="AL153" s="85">
        <f t="shared" si="1775"/>
        <v>5.3197049155179599</v>
      </c>
      <c r="AM153" s="81">
        <f>[1]Malaysia!BQ2564</f>
        <v>110.338147031901</v>
      </c>
      <c r="AN153" s="85">
        <f t="shared" si="1776"/>
        <v>16.627133583777407</v>
      </c>
      <c r="AO153" s="32"/>
      <c r="AP153" s="32" t="s">
        <v>43</v>
      </c>
      <c r="AQ153" s="81">
        <f>[1]Malaysia!BQ2566</f>
        <v>125.77281869107</v>
      </c>
      <c r="AR153" s="85">
        <f t="shared" si="1777"/>
        <v>18.204169594272287</v>
      </c>
      <c r="AS153" s="81">
        <f>[1]Malaysia!BQ2568</f>
        <v>126.183586388347</v>
      </c>
      <c r="AT153" s="85">
        <f t="shared" si="1778"/>
        <v>22.385052148959232</v>
      </c>
      <c r="AU153" s="81">
        <f>[1]Malaysia!BQ2569</f>
        <v>114.809330644395</v>
      </c>
      <c r="AV153" s="85">
        <f t="shared" si="1779"/>
        <v>1.5514115441027059</v>
      </c>
      <c r="AW153" s="32"/>
      <c r="AX153" s="32" t="s">
        <v>43</v>
      </c>
      <c r="AY153" s="81">
        <f>[1]Malaysia!BQ2570</f>
        <v>151.653064973212</v>
      </c>
      <c r="AZ153" s="85">
        <f t="shared" si="1780"/>
        <v>19.419753375873356</v>
      </c>
      <c r="BA153" s="81">
        <f>[1]Malaysia!BQ2571</f>
        <v>121.460099062559</v>
      </c>
      <c r="BB153" s="85">
        <f t="shared" si="1781"/>
        <v>-0.57656847883943385</v>
      </c>
      <c r="BC153" s="81">
        <f>[1]Malaysia!BQ2572</f>
        <v>108.407195323937</v>
      </c>
      <c r="BD153" s="85">
        <f t="shared" si="1782"/>
        <v>-5.6581630535043814</v>
      </c>
      <c r="BE153" s="32"/>
      <c r="BF153" s="32" t="s">
        <v>43</v>
      </c>
      <c r="BG153" s="81">
        <f>[1]Malaysia!BQ2573</f>
        <v>122.846513581229</v>
      </c>
      <c r="BH153" s="85">
        <f t="shared" si="1783"/>
        <v>22.636339849135467</v>
      </c>
      <c r="BI153" s="81">
        <f>[1]Malaysia!BQ2575</f>
        <v>133.15867820466801</v>
      </c>
      <c r="BJ153" s="85">
        <f t="shared" si="1784"/>
        <v>5.844748188604072</v>
      </c>
      <c r="BK153" s="81">
        <f>[1]Malaysia!BQ2576</f>
        <v>132.776574316829</v>
      </c>
      <c r="BL153" s="85">
        <f t="shared" si="1785"/>
        <v>1.9601545010175414</v>
      </c>
      <c r="BM153" s="32"/>
      <c r="BN153" s="32" t="s">
        <v>43</v>
      </c>
      <c r="BO153" s="81">
        <f>[1]Malaysia!BQ2578</f>
        <v>120.59633556015</v>
      </c>
      <c r="BP153" s="85">
        <f t="shared" si="1786"/>
        <v>14.593200211789181</v>
      </c>
      <c r="BQ153" s="478">
        <f>(([1]Malaysia!BQ2580*[1]Malaysia!$H$2580)+([1]Malaysia!BQ2581*[1]Malaysia!$H$2581)+([1]Malaysia!BQ2582*[1]Malaysia!$H$2582))/$BQ$11</f>
        <v>145.63503457980912</v>
      </c>
      <c r="BR153" s="85">
        <f t="shared" si="1787"/>
        <v>0.31985029414876465</v>
      </c>
      <c r="BS153" s="81">
        <f>[1]Malaysia!BQ2583</f>
        <v>129.248056400688</v>
      </c>
      <c r="BT153" s="85">
        <f t="shared" si="1788"/>
        <v>10.075239160734057</v>
      </c>
      <c r="BU153" s="32"/>
      <c r="BV153" s="32" t="s">
        <v>43</v>
      </c>
      <c r="BW153" s="81">
        <f>[1]Malaysia!BQ2584</f>
        <v>123.219279862452</v>
      </c>
      <c r="BX153" s="85">
        <f t="shared" si="1789"/>
        <v>-5.394434482005309</v>
      </c>
      <c r="BY153" s="81">
        <f>[1]Malaysia!BQ2585</f>
        <v>106.18450148147301</v>
      </c>
      <c r="BZ153" s="85">
        <f t="shared" si="1790"/>
        <v>4.0334680098497557</v>
      </c>
      <c r="CA153" s="81">
        <f>[1]Malaysia!BQ2586</f>
        <v>121.37425862465599</v>
      </c>
      <c r="CB153" s="85">
        <f t="shared" si="1791"/>
        <v>9.8490367980247129</v>
      </c>
      <c r="CC153" s="32"/>
      <c r="CD153" s="32" t="s">
        <v>43</v>
      </c>
      <c r="CE153" s="81">
        <f>[1]Malaysia!BQ2587</f>
        <v>145.289603494689</v>
      </c>
      <c r="CF153" s="85">
        <f t="shared" si="1792"/>
        <v>8.4360195763041759</v>
      </c>
      <c r="CG153" s="81">
        <f>[1]Malaysia!BQ2589</f>
        <v>91.593897349257205</v>
      </c>
      <c r="CH153" s="85">
        <f t="shared" si="1793"/>
        <v>-14.438516458394744</v>
      </c>
      <c r="CI153" s="81">
        <f>[1]Malaysia!BQ2597</f>
        <v>158.05539014236399</v>
      </c>
      <c r="CJ153" s="85">
        <f t="shared" si="1794"/>
        <v>7.1309101352208017</v>
      </c>
      <c r="CK153" s="32"/>
      <c r="CL153" s="32" t="s">
        <v>43</v>
      </c>
      <c r="CM153" s="81">
        <f>[1]Malaysia!BQ2603</f>
        <v>139.24714444572399</v>
      </c>
      <c r="CN153" s="85">
        <f t="shared" si="1795"/>
        <v>4.9625352057054499</v>
      </c>
      <c r="CO153" s="81">
        <f>[1]Malaysia!BQ2604</f>
        <v>107.16243829683501</v>
      </c>
      <c r="CP153" s="85">
        <f t="shared" si="1796"/>
        <v>9.8523399350527399</v>
      </c>
      <c r="CQ153" s="81">
        <f>[1]Malaysia!BQ2606</f>
        <v>113.539594988628</v>
      </c>
      <c r="CR153" s="85">
        <f t="shared" si="1797"/>
        <v>8.0130941580775357</v>
      </c>
      <c r="CS153" s="32"/>
      <c r="CT153" s="32" t="s">
        <v>43</v>
      </c>
      <c r="CU153" s="81">
        <f>[1]Malaysia!BQ2608</f>
        <v>113.45006849129</v>
      </c>
      <c r="CV153" s="85">
        <f t="shared" si="1798"/>
        <v>-9.8277812467280228</v>
      </c>
      <c r="CW153" s="81">
        <f>[1]Malaysia!BQ2609</f>
        <v>110.059643037597</v>
      </c>
      <c r="CX153" s="85">
        <f t="shared" si="1799"/>
        <v>22.874103024362654</v>
      </c>
      <c r="CY153" s="81">
        <f>[1]Malaysia!BQ2610</f>
        <v>137.50036385963799</v>
      </c>
      <c r="CZ153" s="85">
        <f t="shared" si="1800"/>
        <v>53.161618410050863</v>
      </c>
      <c r="DA153" s="32"/>
      <c r="DB153" s="32" t="s">
        <v>43</v>
      </c>
      <c r="DC153" s="81">
        <f>[1]Malaysia!BQ2611</f>
        <v>113.452040093966</v>
      </c>
      <c r="DD153" s="85">
        <f t="shared" si="1801"/>
        <v>-9.625366603258243</v>
      </c>
      <c r="DE153" s="81">
        <f>[1]Malaysia!BQ2613</f>
        <v>251.779695911868</v>
      </c>
      <c r="DF153" s="85">
        <f t="shared" si="1802"/>
        <v>-42.357529602417785</v>
      </c>
      <c r="DG153" s="81">
        <f>[1]Malaysia!BQ2616</f>
        <v>109.76815056738501</v>
      </c>
      <c r="DH153" s="85">
        <f t="shared" si="1803"/>
        <v>3.7717608424891154</v>
      </c>
      <c r="DI153" s="32"/>
      <c r="DJ153" s="32" t="s">
        <v>43</v>
      </c>
      <c r="DK153" s="81">
        <f>[1]Malaysia!BQ2617</f>
        <v>131.31859434022499</v>
      </c>
      <c r="DL153" s="85">
        <f t="shared" si="1804"/>
        <v>12.996493668413194</v>
      </c>
      <c r="DM153" s="81">
        <f>[1]Malaysia!BQ2618</f>
        <v>109.136429817142</v>
      </c>
      <c r="DN153" s="85">
        <f t="shared" si="1805"/>
        <v>11.515713411082373</v>
      </c>
      <c r="DO153" s="81">
        <f>[1]Malaysia!BQ2619</f>
        <v>130.484804728326</v>
      </c>
      <c r="DP153" s="85">
        <f t="shared" si="1806"/>
        <v>0.35094421416587807</v>
      </c>
      <c r="DQ153" s="32"/>
      <c r="DR153" s="32" t="s">
        <v>43</v>
      </c>
      <c r="DS153" s="81">
        <f>[1]Malaysia!BQ2620</f>
        <v>120.77529164659499</v>
      </c>
      <c r="DT153" s="85">
        <f t="shared" si="1807"/>
        <v>0.90368745577890763</v>
      </c>
      <c r="DU153" s="81">
        <f>[1]Malaysia!BQ2623</f>
        <v>115.771498807513</v>
      </c>
      <c r="DV153" s="85">
        <f t="shared" si="1808"/>
        <v>-0.39324461712922698</v>
      </c>
      <c r="DW153" s="81">
        <f>[1]Malaysia!BQ2624</f>
        <v>137.07692353631299</v>
      </c>
      <c r="DX153" s="85">
        <f t="shared" si="1809"/>
        <v>1.4010530435375017</v>
      </c>
      <c r="DY153" s="32"/>
      <c r="DZ153" s="32" t="s">
        <v>43</v>
      </c>
      <c r="EA153" s="81">
        <f>[1]Malaysia!BQ2626</f>
        <v>117.67042233839</v>
      </c>
      <c r="EB153" s="85">
        <f t="shared" si="1810"/>
        <v>1.218850330405914</v>
      </c>
      <c r="EC153" s="81">
        <f>[1]Malaysia!BQ2628</f>
        <v>138.123975633089</v>
      </c>
      <c r="ED153" s="85">
        <f t="shared" si="1811"/>
        <v>4.928836585163495</v>
      </c>
      <c r="EE153" s="81">
        <f>[1]Malaysia!BQ2629</f>
        <v>108.406171632975</v>
      </c>
      <c r="EF153" s="85">
        <f t="shared" si="1812"/>
        <v>4.0655743659164187</v>
      </c>
      <c r="EG153" s="32"/>
      <c r="EH153" s="32" t="s">
        <v>43</v>
      </c>
      <c r="EI153" s="81">
        <f>[1]Malaysia!BQ2630</f>
        <v>113.76900416991</v>
      </c>
      <c r="EJ153" s="85">
        <f t="shared" si="1813"/>
        <v>2.1809428471709253</v>
      </c>
      <c r="EK153" s="81">
        <f>[1]Malaysia!BQ2632</f>
        <v>108.871362574679</v>
      </c>
      <c r="EL153" s="85">
        <f t="shared" si="1814"/>
        <v>8.1943711951829385</v>
      </c>
      <c r="EM153" s="81">
        <f>[1]Malaysia!BQ2634</f>
        <v>114.061927661737</v>
      </c>
      <c r="EN153" s="85">
        <f t="shared" si="1815"/>
        <v>-0.29866508036786854</v>
      </c>
      <c r="EO153" s="32"/>
      <c r="EP153" s="32" t="s">
        <v>43</v>
      </c>
      <c r="EQ153" s="81">
        <f>[1]Malaysia!BQ2636</f>
        <v>100.046255185264</v>
      </c>
      <c r="ER153" s="85">
        <f t="shared" si="1816"/>
        <v>-10.850161462010064</v>
      </c>
      <c r="ES153" s="81">
        <f>[1]Malaysia!BQ2637</f>
        <v>118.13290473276599</v>
      </c>
      <c r="ET153" s="85">
        <f t="shared" si="1817"/>
        <v>18.089083013027874</v>
      </c>
      <c r="EU153" s="81">
        <f>[1]Malaysia!BQ2638</f>
        <v>97.406768278065599</v>
      </c>
      <c r="EV153" s="85">
        <f t="shared" si="1818"/>
        <v>-12.112527396520093</v>
      </c>
      <c r="EW153" s="32"/>
      <c r="EX153" s="32" t="s">
        <v>43</v>
      </c>
      <c r="EY153" s="81">
        <f>[1]Malaysia!BQ2639</f>
        <v>93.845031588169903</v>
      </c>
      <c r="EZ153" s="85">
        <f t="shared" si="1819"/>
        <v>-3.4529781426343078</v>
      </c>
      <c r="FA153" s="81">
        <f>[1]Malaysia!BQ2640</f>
        <v>73.927005789052899</v>
      </c>
      <c r="FB153" s="85">
        <f t="shared" si="1820"/>
        <v>-18.595437717721381</v>
      </c>
      <c r="FC153" s="81">
        <f>[1]Malaysia!BQ2641</f>
        <v>145.01999220347301</v>
      </c>
      <c r="FD153" s="85">
        <f t="shared" si="1821"/>
        <v>21.882394306863389</v>
      </c>
      <c r="FE153" s="32"/>
      <c r="FF153" s="32" t="s">
        <v>43</v>
      </c>
      <c r="FG153" s="81">
        <f>[1]Malaysia!BQ2643</f>
        <v>111.82810513694901</v>
      </c>
      <c r="FH153" s="85">
        <f t="shared" si="1822"/>
        <v>2.2571971073482473</v>
      </c>
      <c r="FI153" s="81">
        <f>[1]Malaysia!BQ2645</f>
        <v>118.59175813464</v>
      </c>
      <c r="FJ153" s="85">
        <f t="shared" si="1823"/>
        <v>3.1977989496126469</v>
      </c>
      <c r="FK153" s="81">
        <f>[1]Malaysia!BQ2649</f>
        <v>135.13177731596801</v>
      </c>
      <c r="FL153" s="85">
        <f t="shared" si="1824"/>
        <v>0.2185833692693393</v>
      </c>
      <c r="FM153" s="32"/>
      <c r="FN153" s="32" t="s">
        <v>43</v>
      </c>
      <c r="FO153" s="81">
        <f>[1]Malaysia!BQ2650</f>
        <v>76.311386190951495</v>
      </c>
      <c r="FP153" s="85">
        <f t="shared" si="1825"/>
        <v>-11.678867713403534</v>
      </c>
      <c r="FQ153" s="81">
        <f>[1]Malaysia!BQ2652</f>
        <v>116.744345581693</v>
      </c>
      <c r="FR153" s="85">
        <f t="shared" si="1826"/>
        <v>7.6769598377672423</v>
      </c>
      <c r="FS153" s="81">
        <f>[1]Malaysia!BQ2653</f>
        <v>109.31604795999201</v>
      </c>
      <c r="FT153" s="85">
        <f t="shared" si="1827"/>
        <v>11.898268049330341</v>
      </c>
      <c r="FU153" s="32"/>
      <c r="FV153" s="32" t="s">
        <v>43</v>
      </c>
      <c r="FW153" s="81">
        <f>[1]Malaysia!BQ2654</f>
        <v>118.51349207471</v>
      </c>
      <c r="FX153" s="85">
        <f t="shared" si="1828"/>
        <v>6.3912143099568794</v>
      </c>
      <c r="FY153" s="81">
        <f>[1]Malaysia!BQ2655</f>
        <v>132.06916945592701</v>
      </c>
      <c r="FZ153" s="85">
        <f t="shared" si="1829"/>
        <v>5.3135862373227241</v>
      </c>
      <c r="GA153" s="81">
        <f>[1]Malaysia!BQ2656</f>
        <v>123.14506831732299</v>
      </c>
      <c r="GB153" s="85">
        <f t="shared" si="1830"/>
        <v>8.33190801520756</v>
      </c>
      <c r="GC153" s="32"/>
      <c r="GD153" s="32" t="s">
        <v>43</v>
      </c>
      <c r="GE153" s="81">
        <f>[1]Malaysia!BQ2657</f>
        <v>107.511920454619</v>
      </c>
      <c r="GF153" s="85">
        <f t="shared" si="1831"/>
        <v>8.3462241689894938</v>
      </c>
      <c r="GG153" s="81">
        <f>[1]Malaysia!BQ2658</f>
        <v>132.104236286553</v>
      </c>
      <c r="GH153" s="85">
        <f t="shared" si="1832"/>
        <v>10.549297152407149</v>
      </c>
      <c r="GI153" s="81">
        <f>[1]Malaysia!BQ2659</f>
        <v>99.850418710234706</v>
      </c>
      <c r="GJ153" s="85">
        <f t="shared" si="1833"/>
        <v>-8.4159333924962141</v>
      </c>
      <c r="GK153" s="32"/>
      <c r="GL153" s="32" t="s">
        <v>43</v>
      </c>
      <c r="GM153" s="81">
        <f>[1]Malaysia!BQ2660</f>
        <v>132.59290933025</v>
      </c>
      <c r="GN153" s="85">
        <f t="shared" si="1834"/>
        <v>7.480214124908116</v>
      </c>
      <c r="GO153" s="81">
        <f>[1]Malaysia!BQ2661</f>
        <v>128.29217321851701</v>
      </c>
      <c r="GP153" s="85">
        <f t="shared" si="1835"/>
        <v>-3.317345783801116</v>
      </c>
      <c r="GQ153" s="81">
        <f>[1]Malaysia!BQ2662</f>
        <v>123.83087861204</v>
      </c>
      <c r="GR153" s="85">
        <f t="shared" si="1836"/>
        <v>1.1359839841274209</v>
      </c>
      <c r="GS153" s="32"/>
      <c r="GT153" s="32" t="s">
        <v>43</v>
      </c>
      <c r="GU153" s="81">
        <f>[1]Malaysia!BQ2665</f>
        <v>126.373585098666</v>
      </c>
      <c r="GV153" s="85">
        <f t="shared" si="1837"/>
        <v>16.578800884982243</v>
      </c>
      <c r="GW153" s="81">
        <f>[1]Malaysia!BQ2667</f>
        <v>97.536391910148296</v>
      </c>
      <c r="GX153" s="85">
        <f t="shared" si="1838"/>
        <v>5.1772959233856568</v>
      </c>
      <c r="GY153" s="81">
        <f>[1]Malaysia!BQ2668</f>
        <v>136.90351450634901</v>
      </c>
      <c r="GZ153" s="85">
        <f t="shared" si="1839"/>
        <v>7.4473586635764377</v>
      </c>
      <c r="HA153" s="32"/>
      <c r="HB153" s="32" t="s">
        <v>43</v>
      </c>
      <c r="HC153" s="81">
        <f>[1]Malaysia!BQ2669</f>
        <v>115.426354050505</v>
      </c>
      <c r="HD153" s="85">
        <f t="shared" si="1840"/>
        <v>15.217989526889937</v>
      </c>
      <c r="HE153" s="81">
        <f>[1]Malaysia!BQ2670</f>
        <v>130.072316799877</v>
      </c>
      <c r="HF153" s="85">
        <f t="shared" si="1841"/>
        <v>2.4882042018539181</v>
      </c>
      <c r="HG153" s="81">
        <f>[1]Malaysia!BQ2671</f>
        <v>103.64065412943999</v>
      </c>
      <c r="HH153" s="85">
        <f t="shared" si="1842"/>
        <v>-8.485305683703487</v>
      </c>
      <c r="HI153" s="32"/>
      <c r="HJ153" s="32" t="s">
        <v>43</v>
      </c>
      <c r="HK153" s="81">
        <f>[1]Malaysia!BQ2672</f>
        <v>118.920487721813</v>
      </c>
      <c r="HL153" s="85">
        <f t="shared" si="1843"/>
        <v>4.8201408430951602</v>
      </c>
      <c r="HM153" s="81">
        <f>[1]Malaysia!BQ2673</f>
        <v>114.503838098399</v>
      </c>
      <c r="HN153" s="85">
        <f t="shared" si="1844"/>
        <v>9.2629804153978625</v>
      </c>
      <c r="HO153" s="81">
        <f>[1]Malaysia!BQ2675</f>
        <v>116.966423782928</v>
      </c>
      <c r="HP153" s="85">
        <f t="shared" si="1845"/>
        <v>0.38173695817059183</v>
      </c>
      <c r="HQ153" s="32"/>
      <c r="HR153" s="32" t="s">
        <v>43</v>
      </c>
      <c r="HS153" s="81">
        <f>[1]Malaysia!BQ2676</f>
        <v>132.70950203440501</v>
      </c>
      <c r="HT153" s="85">
        <f t="shared" si="1846"/>
        <v>-12.845381786308195</v>
      </c>
      <c r="HU153" s="81">
        <f>[1]Malaysia!BQ2677</f>
        <v>117.15166542953899</v>
      </c>
      <c r="HV153" s="85">
        <f t="shared" si="1847"/>
        <v>15.270167286266826</v>
      </c>
      <c r="HW153" s="81">
        <f>[1]Malaysia!BQ2678</f>
        <v>114.416835886841</v>
      </c>
      <c r="HX153" s="85">
        <f t="shared" si="1848"/>
        <v>0.75290829270682025</v>
      </c>
      <c r="HY153" s="32"/>
      <c r="HZ153" s="32" t="s">
        <v>43</v>
      </c>
      <c r="IA153" s="81">
        <f>[1]Malaysia!BQ2680</f>
        <v>113.69827391449</v>
      </c>
      <c r="IB153" s="85">
        <f t="shared" si="1849"/>
        <v>1.1191788250031465</v>
      </c>
      <c r="IC153" s="81">
        <f>[1]Malaysia!BQ2812</f>
        <v>115.70758191641499</v>
      </c>
      <c r="ID153" s="85">
        <f t="shared" si="1850"/>
        <v>6.3699855329232093</v>
      </c>
      <c r="IE153" s="81">
        <f>[1]Malaysia!BQ2689</f>
        <v>110.22706935312701</v>
      </c>
      <c r="IF153" s="85">
        <f t="shared" si="1851"/>
        <v>-4.7173734983689286</v>
      </c>
      <c r="IG153" s="32"/>
      <c r="IH153" s="32" t="s">
        <v>43</v>
      </c>
      <c r="II153" s="81">
        <f>[1]Malaysia!BQ2690</f>
        <v>115.76774439138801</v>
      </c>
      <c r="IJ153" s="85">
        <f t="shared" si="1852"/>
        <v>7.1296590591847462</v>
      </c>
      <c r="IK153" s="81">
        <f>[1]Malaysia!BQ2691</f>
        <v>110.38324595013999</v>
      </c>
      <c r="IL153" s="85">
        <f t="shared" si="1853"/>
        <v>-9.573595337092371</v>
      </c>
      <c r="IM153" s="81">
        <f>[1]Malaysia!BQ2694</f>
        <v>126.021799575518</v>
      </c>
      <c r="IN153" s="85">
        <f t="shared" si="1854"/>
        <v>1.2797854381285845</v>
      </c>
      <c r="IO153" s="81">
        <f>[1]Malaysia!BQ2695</f>
        <v>121.84044395089801</v>
      </c>
      <c r="IP153" s="85">
        <f t="shared" si="1855"/>
        <v>13.454689142633541</v>
      </c>
      <c r="IQ153" s="32"/>
      <c r="IR153" s="32" t="s">
        <v>43</v>
      </c>
      <c r="IS153" s="81">
        <f>[1]Malaysia!BQ2697</f>
        <v>115.45548380995599</v>
      </c>
      <c r="IT153" s="85">
        <f t="shared" si="1856"/>
        <v>9.5404339268940106</v>
      </c>
      <c r="IU153" s="81">
        <f>[1]Malaysia!BQ2698</f>
        <v>105.51320535856701</v>
      </c>
      <c r="IV153" s="85">
        <f t="shared" si="1857"/>
        <v>2.1790162607390613</v>
      </c>
      <c r="IW153" s="81">
        <f>[1]Malaysia!BQ2699</f>
        <v>127.63527818758701</v>
      </c>
      <c r="IX153" s="85">
        <f t="shared" si="1858"/>
        <v>1.4844234746599057</v>
      </c>
      <c r="IY153" s="32"/>
      <c r="IZ153" s="32" t="s">
        <v>43</v>
      </c>
      <c r="JA153" s="81">
        <f>[1]Malaysia!BQ2701</f>
        <v>119.33644318693899</v>
      </c>
      <c r="JB153" s="85">
        <f t="shared" si="1859"/>
        <v>6.5543179304400354</v>
      </c>
      <c r="JC153" s="81">
        <f>[1]Malaysia!BQ2702</f>
        <v>147.72148869802001</v>
      </c>
      <c r="JD153" s="85">
        <f t="shared" si="1860"/>
        <v>7.7222666771345416</v>
      </c>
      <c r="JE153" s="81">
        <f>[1]Malaysia!BQ2703</f>
        <v>149.086547921131</v>
      </c>
      <c r="JF153" s="85">
        <f t="shared" si="1861"/>
        <v>4.6082253615703763</v>
      </c>
      <c r="JG153" s="32"/>
      <c r="JH153" s="32" t="s">
        <v>43</v>
      </c>
      <c r="JI153" s="81">
        <f>[1]Malaysia!BQ2704</f>
        <v>165.72012031525301</v>
      </c>
      <c r="JJ153" s="85">
        <f t="shared" si="1862"/>
        <v>19.425223347392674</v>
      </c>
      <c r="JK153" s="81">
        <f>[1]Malaysia!BQ2705</f>
        <v>127.499964396151</v>
      </c>
      <c r="JL153" s="85">
        <f t="shared" si="1863"/>
        <v>-10.199564773612607</v>
      </c>
      <c r="JM153" s="81">
        <f>[1]Malaysia!BQ2706</f>
        <v>121.650436766114</v>
      </c>
      <c r="JN153" s="85">
        <f t="shared" si="1864"/>
        <v>1.0416115004500739</v>
      </c>
      <c r="JO153" s="32"/>
      <c r="JP153" s="32" t="s">
        <v>43</v>
      </c>
      <c r="JQ153" s="81">
        <f>[1]Malaysia!BQ2707</f>
        <v>124.886125227991</v>
      </c>
      <c r="JR153" s="85">
        <f t="shared" si="1865"/>
        <v>6.0240866729737377</v>
      </c>
      <c r="JS153" s="81">
        <f>[1]Malaysia!BQ2708</f>
        <v>105.608358855681</v>
      </c>
      <c r="JT153" s="85">
        <f t="shared" si="1866"/>
        <v>5.2867914958364111</v>
      </c>
      <c r="JU153" s="81">
        <f>[1]Malaysia!BQ2709</f>
        <v>86.855722228323302</v>
      </c>
      <c r="JV153" s="85">
        <f t="shared" si="1867"/>
        <v>-17.793292272328856</v>
      </c>
      <c r="JW153" s="32"/>
      <c r="JX153" s="32" t="s">
        <v>43</v>
      </c>
      <c r="JY153" s="81">
        <f>[1]Malaysia!BQ2710</f>
        <v>112.315307375828</v>
      </c>
      <c r="JZ153" s="85">
        <f t="shared" si="1868"/>
        <v>-1.694978081286493</v>
      </c>
      <c r="KA153" s="81">
        <f>[1]Malaysia!BQ2711</f>
        <v>128.85367995001599</v>
      </c>
      <c r="KB153" s="85">
        <f t="shared" si="1869"/>
        <v>-0.1835484213510199</v>
      </c>
      <c r="KC153" s="81">
        <f>[1]Malaysia!BQ2712</f>
        <v>141.62129139029901</v>
      </c>
      <c r="KD153" s="85">
        <f t="shared" si="1870"/>
        <v>1.2821189750160613</v>
      </c>
      <c r="KE153" s="32"/>
      <c r="KF153" s="32" t="s">
        <v>43</v>
      </c>
      <c r="KG153" s="81">
        <f>[1]Malaysia!BQ2714</f>
        <v>112.26977040708699</v>
      </c>
      <c r="KH153" s="85">
        <f t="shared" si="1871"/>
        <v>-12.367097808548237</v>
      </c>
      <c r="KI153" s="81">
        <f>[1]Malaysia!BQ2715</f>
        <v>104.51664670953799</v>
      </c>
      <c r="KJ153" s="85">
        <f t="shared" si="1872"/>
        <v>8.5054993462503319</v>
      </c>
      <c r="KK153" s="81">
        <f>[1]Malaysia!BQ2716</f>
        <v>125.660836055573</v>
      </c>
      <c r="KL153" s="85">
        <f t="shared" si="1873"/>
        <v>-3.4284096510370716</v>
      </c>
      <c r="KM153" s="32"/>
      <c r="KN153" s="32" t="s">
        <v>43</v>
      </c>
      <c r="KO153" s="81">
        <f>[1]Malaysia!BQ2717</f>
        <v>93.438640861246299</v>
      </c>
      <c r="KP153" s="85">
        <f t="shared" si="1874"/>
        <v>-25.034184242123231</v>
      </c>
      <c r="KQ153" s="81">
        <f>[1]Malaysia!BQ2719</f>
        <v>115.917967279282</v>
      </c>
      <c r="KR153" s="85">
        <f t="shared" si="1875"/>
        <v>-2.5388615063098143</v>
      </c>
      <c r="KS153" s="81">
        <f>[1]Malaysia!BQ2720</f>
        <v>97.725495151229197</v>
      </c>
      <c r="KT153" s="85">
        <f t="shared" si="1876"/>
        <v>-3.4684939388268248</v>
      </c>
      <c r="KU153" s="32"/>
      <c r="KV153" s="32" t="s">
        <v>43</v>
      </c>
      <c r="KW153" s="81">
        <f>[1]Malaysia!BQ2722</f>
        <v>123.363946610163</v>
      </c>
      <c r="KX153" s="85">
        <f t="shared" si="1877"/>
        <v>5.9772735678218964</v>
      </c>
      <c r="KY153" s="81">
        <f>[1]Malaysia!BQ2723</f>
        <v>120.107710187783</v>
      </c>
      <c r="KZ153" s="85">
        <f t="shared" si="1878"/>
        <v>10.703442694079655</v>
      </c>
      <c r="LA153" s="81">
        <f>[1]Malaysia!BQ2726</f>
        <v>108.517983650193</v>
      </c>
      <c r="LB153" s="85">
        <f t="shared" si="1879"/>
        <v>0.3823283645269413</v>
      </c>
      <c r="LC153" s="32"/>
      <c r="LD153" s="32" t="s">
        <v>43</v>
      </c>
      <c r="LE153" s="81">
        <f>[1]Malaysia!BQ2729</f>
        <v>179.830887183377</v>
      </c>
      <c r="LF153" s="85">
        <f t="shared" si="1880"/>
        <v>1.0028686594399971</v>
      </c>
      <c r="LG153" s="81">
        <f>[1]Malaysia!BQ2730</f>
        <v>114.076813968173</v>
      </c>
      <c r="LH153" s="85">
        <f t="shared" si="1881"/>
        <v>7.3709826445534077</v>
      </c>
      <c r="LI153" s="81">
        <f>[1]Malaysia!BQ2731</f>
        <v>98.976137455688104</v>
      </c>
      <c r="LJ153" s="85">
        <f t="shared" si="1882"/>
        <v>-14.270648494141824</v>
      </c>
      <c r="LK153" s="32"/>
      <c r="LL153" s="32" t="s">
        <v>43</v>
      </c>
      <c r="LM153" s="81">
        <f>[1]Malaysia!BQ2733</f>
        <v>122.322073625952</v>
      </c>
      <c r="LN153" s="85">
        <f t="shared" si="1883"/>
        <v>17.730133260348907</v>
      </c>
      <c r="LO153" s="81">
        <f>[1]Malaysia!BQ2735</f>
        <v>111.362894965579</v>
      </c>
      <c r="LP153" s="85">
        <f t="shared" si="1884"/>
        <v>5.5287928832242272</v>
      </c>
      <c r="LQ153" s="81">
        <f>[1]Malaysia!BQ2737</f>
        <v>112.85357744905799</v>
      </c>
      <c r="LR153" s="85">
        <f t="shared" si="1885"/>
        <v>12.722816639710572</v>
      </c>
      <c r="LS153" s="32"/>
      <c r="LT153" s="32" t="s">
        <v>43</v>
      </c>
      <c r="LU153" s="81">
        <f>[1]Malaysia!BQ2740</f>
        <v>85.796550402277802</v>
      </c>
      <c r="LV153" s="85">
        <f t="shared" si="1886"/>
        <v>-8.3128137525503547</v>
      </c>
      <c r="LW153" s="81">
        <f>[1]Malaysia!BQ2745</f>
        <v>99.268213153343694</v>
      </c>
      <c r="LX153" s="85">
        <f t="shared" si="1887"/>
        <v>-1.4994290792840843</v>
      </c>
      <c r="LY153" s="81">
        <f>[1]Malaysia!BQ2746</f>
        <v>103.75462919988099</v>
      </c>
      <c r="LZ153" s="85">
        <f t="shared" si="1888"/>
        <v>10.994575258242904</v>
      </c>
      <c r="MA153" s="32"/>
      <c r="MB153" s="32" t="s">
        <v>43</v>
      </c>
      <c r="MC153" s="81">
        <f>[1]Malaysia!BQ2749</f>
        <v>123.356182864655</v>
      </c>
      <c r="MD153" s="85">
        <f t="shared" si="1889"/>
        <v>-1.8708431672298929</v>
      </c>
      <c r="ME153" s="81">
        <f>[1]Malaysia!BQ2750</f>
        <v>110.542143321054</v>
      </c>
      <c r="MF153" s="85">
        <f t="shared" si="1890"/>
        <v>8.3806174932083479</v>
      </c>
      <c r="MG153" s="81">
        <f>[1]Malaysia!BQ2753</f>
        <v>149.679657885176</v>
      </c>
      <c r="MH153" s="85">
        <f t="shared" si="1891"/>
        <v>0.32702430409213434</v>
      </c>
      <c r="MI153" s="32"/>
      <c r="MJ153" s="32" t="s">
        <v>43</v>
      </c>
      <c r="MK153" s="81">
        <f>[1]Malaysia!BQ2755</f>
        <v>87.094364188108997</v>
      </c>
      <c r="ML153" s="85">
        <f t="shared" si="1892"/>
        <v>-1.88415075201533</v>
      </c>
      <c r="MM153" s="81">
        <f>[1]Malaysia!BQ2758</f>
        <v>125.341182787702</v>
      </c>
      <c r="MN153" s="85">
        <f t="shared" si="1893"/>
        <v>11.665376689439057</v>
      </c>
      <c r="MO153" s="81">
        <f>[1]Malaysia!BQ2774</f>
        <v>149.19566956422199</v>
      </c>
      <c r="MP153" s="85">
        <f t="shared" si="1894"/>
        <v>1.9167245751401651</v>
      </c>
      <c r="MQ153"/>
      <c r="MR153"/>
      <c r="MS153"/>
      <c r="MT153"/>
      <c r="MU153"/>
      <c r="MV153"/>
    </row>
    <row r="154" spans="1:360" s="458" customFormat="1" ht="15" customHeight="1">
      <c r="A154" s="476"/>
      <c r="B154" s="32" t="s">
        <v>44</v>
      </c>
      <c r="C154" s="81">
        <f>[1]Malaysia!BR$2918</f>
        <v>103.081529430995</v>
      </c>
      <c r="D154" s="85">
        <f t="shared" si="1762"/>
        <v>-4.8647857354330029</v>
      </c>
      <c r="E154" s="499">
        <f>[1]Malaysia!BR2919</f>
        <v>94.020461208841297</v>
      </c>
      <c r="F154" s="85">
        <f t="shared" si="1763"/>
        <v>-6.6281189816642865</v>
      </c>
      <c r="G154" s="499">
        <f>[1]Malaysia!BR2920</f>
        <v>111.649331535367</v>
      </c>
      <c r="H154" s="85">
        <f t="shared" si="1764"/>
        <v>-3.4123525856567483</v>
      </c>
      <c r="I154" s="32"/>
      <c r="J154" s="32" t="s">
        <v>44</v>
      </c>
      <c r="K154" s="81">
        <f>[1]Malaysia!BR2547</f>
        <v>80.190041231107898</v>
      </c>
      <c r="L154" s="85">
        <f t="shared" si="1765"/>
        <v>-26.223674502416486</v>
      </c>
      <c r="M154" s="81">
        <f>[1]Malaysia!BR2548</f>
        <v>152.32673178258801</v>
      </c>
      <c r="N154" s="85">
        <f t="shared" si="1766"/>
        <v>0.44411648275854532</v>
      </c>
      <c r="O154" s="81">
        <f>[1]Malaysia!BR2549</f>
        <v>81.224859900783898</v>
      </c>
      <c r="P154" s="85">
        <f t="shared" si="1767"/>
        <v>-29.095335395037054</v>
      </c>
      <c r="Q154" s="32"/>
      <c r="R154" s="32" t="s">
        <v>44</v>
      </c>
      <c r="S154" s="81">
        <f>[1]Malaysia!BR2550</f>
        <v>129.13680240936901</v>
      </c>
      <c r="T154" s="85">
        <f t="shared" si="1768"/>
        <v>24.872534184736026</v>
      </c>
      <c r="U154" s="81">
        <f>[1]Malaysia!BR2552</f>
        <v>144.40152556618301</v>
      </c>
      <c r="V154" s="85">
        <f t="shared" si="1769"/>
        <v>22.971092779103117</v>
      </c>
      <c r="W154" s="81">
        <f>[1]Malaysia!BR2553</f>
        <v>136.059618896546</v>
      </c>
      <c r="X154" s="85">
        <f t="shared" si="1770"/>
        <v>22.315621161617557</v>
      </c>
      <c r="Y154" s="32"/>
      <c r="Z154" s="32" t="s">
        <v>44</v>
      </c>
      <c r="AA154" s="81">
        <f>[1]Malaysia!BR2554</f>
        <v>127.832704579916</v>
      </c>
      <c r="AB154" s="85">
        <f t="shared" si="1771"/>
        <v>18.216046297436094</v>
      </c>
      <c r="AC154" s="81">
        <f>[1]Malaysia!BR2556</f>
        <v>152.483789546861</v>
      </c>
      <c r="AD154" s="85">
        <f t="shared" si="1772"/>
        <v>29.127934821162881</v>
      </c>
      <c r="AE154" s="81">
        <f>[1]Malaysia!BR2557</f>
        <v>116.384334806214</v>
      </c>
      <c r="AF154" s="85">
        <f t="shared" si="1773"/>
        <v>3.434749489302817</v>
      </c>
      <c r="AG154" s="32"/>
      <c r="AH154" s="32" t="s">
        <v>44</v>
      </c>
      <c r="AI154" s="81">
        <f>[1]Malaysia!BR2562</f>
        <v>149.14665299679601</v>
      </c>
      <c r="AJ154" s="85">
        <f t="shared" si="1774"/>
        <v>9.5399389385050881</v>
      </c>
      <c r="AK154" s="81">
        <f>[1]Malaysia!BR2563</f>
        <v>146.41838137774801</v>
      </c>
      <c r="AL154" s="85">
        <f t="shared" si="1775"/>
        <v>0.9275445570737304</v>
      </c>
      <c r="AM154" s="81">
        <f>[1]Malaysia!BR2564</f>
        <v>120.45938995968299</v>
      </c>
      <c r="AN154" s="85">
        <f t="shared" si="1776"/>
        <v>15.054137995122119</v>
      </c>
      <c r="AO154" s="32"/>
      <c r="AP154" s="32" t="s">
        <v>44</v>
      </c>
      <c r="AQ154" s="81">
        <f>[1]Malaysia!BR2566</f>
        <v>103.00010025918</v>
      </c>
      <c r="AR154" s="85">
        <f t="shared" si="1777"/>
        <v>-5.0232572085524367</v>
      </c>
      <c r="AS154" s="81">
        <f>[1]Malaysia!BR2568</f>
        <v>140.37150793135501</v>
      </c>
      <c r="AT154" s="85">
        <f t="shared" si="1778"/>
        <v>22.842731450735272</v>
      </c>
      <c r="AU154" s="81">
        <f>[1]Malaysia!BR2569</f>
        <v>114.292179471898</v>
      </c>
      <c r="AV154" s="85">
        <f t="shared" si="1779"/>
        <v>10.697149421609467</v>
      </c>
      <c r="AW154" s="32"/>
      <c r="AX154" s="32" t="s">
        <v>44</v>
      </c>
      <c r="AY154" s="81">
        <f>[1]Malaysia!BR2570</f>
        <v>168.55036551409401</v>
      </c>
      <c r="AZ154" s="85">
        <f t="shared" si="1780"/>
        <v>29.606408810508043</v>
      </c>
      <c r="BA154" s="81">
        <f>[1]Malaysia!BR2571</f>
        <v>163.068280020765</v>
      </c>
      <c r="BB154" s="85">
        <f t="shared" si="1781"/>
        <v>18.843952557262924</v>
      </c>
      <c r="BC154" s="81">
        <f>[1]Malaysia!BR2572</f>
        <v>133.352463288938</v>
      </c>
      <c r="BD154" s="85">
        <f t="shared" si="1782"/>
        <v>15.263269215741971</v>
      </c>
      <c r="BE154" s="32"/>
      <c r="BF154" s="32" t="s">
        <v>44</v>
      </c>
      <c r="BG154" s="81">
        <f>[1]Malaysia!BR2573</f>
        <v>112.189249136098</v>
      </c>
      <c r="BH154" s="85">
        <f t="shared" si="1783"/>
        <v>11.534281425617365</v>
      </c>
      <c r="BI154" s="81">
        <f>[1]Malaysia!BR2575</f>
        <v>135.897780189766</v>
      </c>
      <c r="BJ154" s="85">
        <f t="shared" si="1784"/>
        <v>24.204373205620541</v>
      </c>
      <c r="BK154" s="81">
        <f>[1]Malaysia!BR2576</f>
        <v>171.77880914833</v>
      </c>
      <c r="BL154" s="85">
        <f t="shared" si="1785"/>
        <v>27.688926956711342</v>
      </c>
      <c r="BM154" s="32"/>
      <c r="BN154" s="32" t="s">
        <v>44</v>
      </c>
      <c r="BO154" s="81">
        <f>[1]Malaysia!BR2578</f>
        <v>118.97765078477499</v>
      </c>
      <c r="BP154" s="85">
        <f t="shared" si="1786"/>
        <v>15.431337395403517</v>
      </c>
      <c r="BQ154" s="478">
        <f>(([1]Malaysia!BR2580*[1]Malaysia!$H$2580)+([1]Malaysia!BR2581*[1]Malaysia!$H$2581)+([1]Malaysia!BR2582*[1]Malaysia!$H$2582))/$BQ$11</f>
        <v>163.9587136117126</v>
      </c>
      <c r="BR154" s="85">
        <f t="shared" si="1787"/>
        <v>8.4153690835464374</v>
      </c>
      <c r="BS154" s="81">
        <f>[1]Malaysia!BR2583</f>
        <v>118.058199066681</v>
      </c>
      <c r="BT154" s="85">
        <f t="shared" si="1788"/>
        <v>-1.5752969488939925</v>
      </c>
      <c r="BU154" s="32"/>
      <c r="BV154" s="32" t="s">
        <v>44</v>
      </c>
      <c r="BW154" s="81">
        <f>[1]Malaysia!BR2584</f>
        <v>147.39969338044199</v>
      </c>
      <c r="BX154" s="85">
        <f t="shared" si="1789"/>
        <v>15.349408171279151</v>
      </c>
      <c r="BY154" s="81">
        <f>[1]Malaysia!BR2585</f>
        <v>113.191532644463</v>
      </c>
      <c r="BZ154" s="85">
        <f t="shared" si="1790"/>
        <v>7.2979016861371377</v>
      </c>
      <c r="CA154" s="81">
        <f>[1]Malaysia!BR2586</f>
        <v>106.812187925945</v>
      </c>
      <c r="CB154" s="85">
        <f t="shared" si="1791"/>
        <v>8.3097376723336538</v>
      </c>
      <c r="CC154" s="32"/>
      <c r="CD154" s="32" t="s">
        <v>44</v>
      </c>
      <c r="CE154" s="81">
        <f>[1]Malaysia!BR2587</f>
        <v>110.962777730208</v>
      </c>
      <c r="CF154" s="85">
        <f t="shared" si="1792"/>
        <v>3.4074167330068832</v>
      </c>
      <c r="CG154" s="81">
        <f>[1]Malaysia!BR2589</f>
        <v>103.85092460032</v>
      </c>
      <c r="CH154" s="85">
        <f t="shared" si="1793"/>
        <v>5.9480875144380292</v>
      </c>
      <c r="CI154" s="81">
        <f>[1]Malaysia!BR2597</f>
        <v>157.56348619542001</v>
      </c>
      <c r="CJ154" s="85">
        <f t="shared" si="1794"/>
        <v>5.1615428962362273</v>
      </c>
      <c r="CK154" s="32"/>
      <c r="CL154" s="32" t="s">
        <v>44</v>
      </c>
      <c r="CM154" s="81">
        <f>[1]Malaysia!BR2603</f>
        <v>151.73563696250901</v>
      </c>
      <c r="CN154" s="85">
        <f t="shared" si="1795"/>
        <v>2.0283773404522947</v>
      </c>
      <c r="CO154" s="81">
        <f>[1]Malaysia!BR2604</f>
        <v>111.881566524814</v>
      </c>
      <c r="CP154" s="85">
        <f t="shared" si="1796"/>
        <v>5.939525523073641</v>
      </c>
      <c r="CQ154" s="81">
        <f>[1]Malaysia!BR2606</f>
        <v>107.163326835636</v>
      </c>
      <c r="CR154" s="85">
        <f t="shared" si="1797"/>
        <v>3.1025847193142226</v>
      </c>
      <c r="CS154" s="32"/>
      <c r="CT154" s="32" t="s">
        <v>44</v>
      </c>
      <c r="CU154" s="81">
        <f>[1]Malaysia!BR2608</f>
        <v>110.61743185472</v>
      </c>
      <c r="CV154" s="85">
        <f t="shared" si="1798"/>
        <v>-11.623275638690615</v>
      </c>
      <c r="CW154" s="81">
        <f>[1]Malaysia!BR2609</f>
        <v>116.003600962516</v>
      </c>
      <c r="CX154" s="85">
        <f t="shared" si="1799"/>
        <v>18.46103411539768</v>
      </c>
      <c r="CY154" s="81">
        <f>[1]Malaysia!BR2610</f>
        <v>142.01884873149601</v>
      </c>
      <c r="CZ154" s="85">
        <f t="shared" si="1800"/>
        <v>21.013772068060192</v>
      </c>
      <c r="DA154" s="32"/>
      <c r="DB154" s="32" t="s">
        <v>44</v>
      </c>
      <c r="DC154" s="81">
        <f>[1]Malaysia!BR2611</f>
        <v>111.369722919853</v>
      </c>
      <c r="DD154" s="85">
        <f t="shared" si="1801"/>
        <v>-10.719053456547513</v>
      </c>
      <c r="DE154" s="81">
        <f>[1]Malaysia!BR2613</f>
        <v>301.97198051203401</v>
      </c>
      <c r="DF154" s="85">
        <f t="shared" si="1802"/>
        <v>-6.1750673021925451</v>
      </c>
      <c r="DG154" s="81">
        <f>[1]Malaysia!BR2616</f>
        <v>120.94319366972</v>
      </c>
      <c r="DH154" s="85">
        <f t="shared" si="1803"/>
        <v>1.476512979897862</v>
      </c>
      <c r="DI154" s="32"/>
      <c r="DJ154" s="32" t="s">
        <v>44</v>
      </c>
      <c r="DK154" s="81">
        <f>[1]Malaysia!BR2617</f>
        <v>133.85847080107999</v>
      </c>
      <c r="DL154" s="85">
        <f t="shared" si="1804"/>
        <v>7.1339844491165536</v>
      </c>
      <c r="DM154" s="81">
        <f>[1]Malaysia!BR2618</f>
        <v>121.842189201037</v>
      </c>
      <c r="DN154" s="85">
        <f t="shared" si="1805"/>
        <v>22.927509707055989</v>
      </c>
      <c r="DO154" s="81">
        <f>[1]Malaysia!BR2619</f>
        <v>121.827321233455</v>
      </c>
      <c r="DP154" s="85">
        <f t="shared" si="1806"/>
        <v>-20.991250579464221</v>
      </c>
      <c r="DQ154" s="32"/>
      <c r="DR154" s="32" t="s">
        <v>44</v>
      </c>
      <c r="DS154" s="81">
        <f>[1]Malaysia!BR2620</f>
        <v>127.18855654309</v>
      </c>
      <c r="DT154" s="85">
        <f t="shared" si="1807"/>
        <v>15.372972928814505</v>
      </c>
      <c r="DU154" s="81">
        <f>[1]Malaysia!BR2623</f>
        <v>131.48167651875099</v>
      </c>
      <c r="DV154" s="85">
        <f t="shared" si="1808"/>
        <v>1.7716103634903817</v>
      </c>
      <c r="DW154" s="81">
        <f>[1]Malaysia!BR2624</f>
        <v>152.096534607086</v>
      </c>
      <c r="DX154" s="85">
        <f t="shared" si="1809"/>
        <v>9.0056026822292949</v>
      </c>
      <c r="DY154" s="32"/>
      <c r="DZ154" s="32" t="s">
        <v>44</v>
      </c>
      <c r="EA154" s="81">
        <f>[1]Malaysia!BR2626</f>
        <v>116.387322136527</v>
      </c>
      <c r="EB154" s="85">
        <f t="shared" si="1810"/>
        <v>3.5086599518486992</v>
      </c>
      <c r="EC154" s="81">
        <f>[1]Malaysia!BR2628</f>
        <v>135.91005882446899</v>
      </c>
      <c r="ED154" s="85">
        <f t="shared" si="1811"/>
        <v>5.4630849182893115</v>
      </c>
      <c r="EE154" s="81">
        <f>[1]Malaysia!BR2629</f>
        <v>117.85108927543</v>
      </c>
      <c r="EF154" s="85">
        <f t="shared" si="1812"/>
        <v>3.5303846743177161</v>
      </c>
      <c r="EG154" s="32"/>
      <c r="EH154" s="32" t="s">
        <v>44</v>
      </c>
      <c r="EI154" s="81">
        <f>[1]Malaysia!BR2630</f>
        <v>122.327957551407</v>
      </c>
      <c r="EJ154" s="85">
        <f t="shared" si="1813"/>
        <v>6.8530002614555201</v>
      </c>
      <c r="EK154" s="81">
        <f>[1]Malaysia!BR2632</f>
        <v>113.124461344911</v>
      </c>
      <c r="EL154" s="85">
        <f t="shared" si="1814"/>
        <v>7.6880021714915898</v>
      </c>
      <c r="EM154" s="81">
        <f>[1]Malaysia!BR2634</f>
        <v>115.35730020866301</v>
      </c>
      <c r="EN154" s="85">
        <f t="shared" si="1815"/>
        <v>-1.3695887866909828</v>
      </c>
      <c r="EO154" s="32"/>
      <c r="EP154" s="32" t="s">
        <v>44</v>
      </c>
      <c r="EQ154" s="81">
        <f>[1]Malaysia!BR2636</f>
        <v>103.428023687258</v>
      </c>
      <c r="ER154" s="85">
        <f t="shared" si="1816"/>
        <v>-5.7792297796046626</v>
      </c>
      <c r="ES154" s="81">
        <f>[1]Malaysia!BR2637</f>
        <v>114.318435014923</v>
      </c>
      <c r="ET154" s="85">
        <f t="shared" si="1817"/>
        <v>12.440030438768048</v>
      </c>
      <c r="EU154" s="81">
        <f>[1]Malaysia!BR2638</f>
        <v>97.264532673163799</v>
      </c>
      <c r="EV154" s="85">
        <f t="shared" si="1818"/>
        <v>-13.63573107650727</v>
      </c>
      <c r="EW154" s="32"/>
      <c r="EX154" s="32" t="s">
        <v>44</v>
      </c>
      <c r="EY154" s="81">
        <f>[1]Malaysia!BR2639</f>
        <v>86.606130708147901</v>
      </c>
      <c r="EZ154" s="85">
        <f t="shared" si="1819"/>
        <v>-15.425771561901797</v>
      </c>
      <c r="FA154" s="81">
        <f>[1]Malaysia!BR2640</f>
        <v>77.326997408328594</v>
      </c>
      <c r="FB154" s="85">
        <f t="shared" si="1820"/>
        <v>-22.278199062199192</v>
      </c>
      <c r="FC154" s="81">
        <f>[1]Malaysia!BR2641</f>
        <v>136.80524642045799</v>
      </c>
      <c r="FD154" s="85">
        <f t="shared" si="1821"/>
        <v>6.2477698928692575</v>
      </c>
      <c r="FE154" s="32"/>
      <c r="FF154" s="32" t="s">
        <v>44</v>
      </c>
      <c r="FG154" s="81">
        <f>[1]Malaysia!BR2643</f>
        <v>111.589643488994</v>
      </c>
      <c r="FH154" s="85">
        <f t="shared" si="1822"/>
        <v>0.54305732494222525</v>
      </c>
      <c r="FI154" s="81">
        <f>[1]Malaysia!BR2645</f>
        <v>116.267872346461</v>
      </c>
      <c r="FJ154" s="85">
        <f t="shared" si="1823"/>
        <v>1.7651658036271982</v>
      </c>
      <c r="FK154" s="81">
        <f>[1]Malaysia!BR2649</f>
        <v>137.22227294367801</v>
      </c>
      <c r="FL154" s="85">
        <f t="shared" si="1824"/>
        <v>1.2166476444084253</v>
      </c>
      <c r="FM154" s="32"/>
      <c r="FN154" s="32" t="s">
        <v>44</v>
      </c>
      <c r="FO154" s="81">
        <f>[1]Malaysia!BR2650</f>
        <v>88.566458932191196</v>
      </c>
      <c r="FP154" s="85">
        <f t="shared" si="1825"/>
        <v>-8.1787797051073596</v>
      </c>
      <c r="FQ154" s="81">
        <f>[1]Malaysia!BR2652</f>
        <v>142.041531819081</v>
      </c>
      <c r="FR154" s="85">
        <f t="shared" si="1826"/>
        <v>14.100722198092285</v>
      </c>
      <c r="FS154" s="81">
        <f>[1]Malaysia!BR2653</f>
        <v>112.108418960026</v>
      </c>
      <c r="FT154" s="85">
        <f t="shared" si="1827"/>
        <v>13.406590476888908</v>
      </c>
      <c r="FU154" s="32"/>
      <c r="FV154" s="32" t="s">
        <v>44</v>
      </c>
      <c r="FW154" s="81">
        <f>[1]Malaysia!BR2654</f>
        <v>125.420939388332</v>
      </c>
      <c r="FX154" s="85">
        <f t="shared" si="1828"/>
        <v>6.8410003632606475</v>
      </c>
      <c r="FY154" s="81">
        <f>[1]Malaysia!BR2655</f>
        <v>126.07331183553499</v>
      </c>
      <c r="FZ154" s="85">
        <f t="shared" si="1829"/>
        <v>1.5558440019490547</v>
      </c>
      <c r="GA154" s="81">
        <f>[1]Malaysia!BR2656</f>
        <v>126.90329294579099</v>
      </c>
      <c r="GB154" s="85">
        <f t="shared" si="1830"/>
        <v>5.1218073214593858</v>
      </c>
      <c r="GC154" s="32"/>
      <c r="GD154" s="32" t="s">
        <v>44</v>
      </c>
      <c r="GE154" s="81">
        <f>[1]Malaysia!BR2657</f>
        <v>104.936866691182</v>
      </c>
      <c r="GF154" s="85">
        <f t="shared" si="1831"/>
        <v>1.6084379337319774</v>
      </c>
      <c r="GG154" s="81">
        <f>[1]Malaysia!BR2658</f>
        <v>133.41373778088399</v>
      </c>
      <c r="GH154" s="85">
        <f t="shared" si="1832"/>
        <v>11.234113812489284</v>
      </c>
      <c r="GI154" s="81">
        <f>[1]Malaysia!BR2659</f>
        <v>92.882140405132503</v>
      </c>
      <c r="GJ154" s="85">
        <f t="shared" si="1833"/>
        <v>-2.6578652503692126</v>
      </c>
      <c r="GK154" s="32"/>
      <c r="GL154" s="32" t="s">
        <v>44</v>
      </c>
      <c r="GM154" s="81">
        <f>[1]Malaysia!BR2660</f>
        <v>130.85596055388899</v>
      </c>
      <c r="GN154" s="85">
        <f t="shared" si="1834"/>
        <v>5.1045551851021287</v>
      </c>
      <c r="GO154" s="81">
        <f>[1]Malaysia!BR2661</f>
        <v>140.12041802500201</v>
      </c>
      <c r="GP154" s="85">
        <f t="shared" si="1835"/>
        <v>0.74633880254249618</v>
      </c>
      <c r="GQ154" s="81">
        <f>[1]Malaysia!BR2662</f>
        <v>122.462726405613</v>
      </c>
      <c r="GR154" s="85">
        <f t="shared" si="1836"/>
        <v>2.1050218611268861</v>
      </c>
      <c r="GS154" s="32"/>
      <c r="GT154" s="32" t="s">
        <v>44</v>
      </c>
      <c r="GU154" s="81">
        <f>[1]Malaysia!BR2665</f>
        <v>106.560730081534</v>
      </c>
      <c r="GV154" s="85">
        <f t="shared" si="1837"/>
        <v>0.90609362969547647</v>
      </c>
      <c r="GW154" s="81">
        <f>[1]Malaysia!BR2667</f>
        <v>107.130004095993</v>
      </c>
      <c r="GX154" s="85">
        <f t="shared" si="1838"/>
        <v>13.463948463053171</v>
      </c>
      <c r="GY154" s="81">
        <f>[1]Malaysia!BR2668</f>
        <v>133.991384557066</v>
      </c>
      <c r="GZ154" s="85">
        <f t="shared" si="1839"/>
        <v>3.3478865231715531</v>
      </c>
      <c r="HA154" s="32"/>
      <c r="HB154" s="32" t="s">
        <v>44</v>
      </c>
      <c r="HC154" s="81">
        <f>[1]Malaysia!BR2669</f>
        <v>116.387860376052</v>
      </c>
      <c r="HD154" s="85">
        <f t="shared" si="1840"/>
        <v>5.4135982014514923</v>
      </c>
      <c r="HE154" s="81">
        <f>[1]Malaysia!BR2670</f>
        <v>138.30386520357899</v>
      </c>
      <c r="HF154" s="85">
        <f t="shared" si="1841"/>
        <v>5.7130976610807522</v>
      </c>
      <c r="HG154" s="81">
        <f>[1]Malaysia!BR2671</f>
        <v>123.006075341819</v>
      </c>
      <c r="HH154" s="85">
        <f t="shared" si="1842"/>
        <v>2.7967695901842404</v>
      </c>
      <c r="HI154" s="32"/>
      <c r="HJ154" s="32" t="s">
        <v>44</v>
      </c>
      <c r="HK154" s="81">
        <f>[1]Malaysia!BR2672</f>
        <v>113.22493531644299</v>
      </c>
      <c r="HL154" s="85">
        <f t="shared" si="1843"/>
        <v>12.550798535568148</v>
      </c>
      <c r="HM154" s="81">
        <f>[1]Malaysia!BR2673</f>
        <v>111.753436647775</v>
      </c>
      <c r="HN154" s="85">
        <f t="shared" si="1844"/>
        <v>19.883651201007012</v>
      </c>
      <c r="HO154" s="81">
        <f>[1]Malaysia!BR2675</f>
        <v>138.395973277455</v>
      </c>
      <c r="HP154" s="85">
        <f t="shared" si="1845"/>
        <v>3.784862962070406</v>
      </c>
      <c r="HQ154" s="32"/>
      <c r="HR154" s="32" t="s">
        <v>44</v>
      </c>
      <c r="HS154" s="81">
        <f>[1]Malaysia!BR2676</f>
        <v>137.11788980822701</v>
      </c>
      <c r="HT154" s="85">
        <f t="shared" si="1846"/>
        <v>2.8556987341476088</v>
      </c>
      <c r="HU154" s="81">
        <f>[1]Malaysia!BR2677</f>
        <v>111.30686634584301</v>
      </c>
      <c r="HV154" s="85">
        <f t="shared" si="1847"/>
        <v>9.7014293936576053</v>
      </c>
      <c r="HW154" s="81">
        <f>[1]Malaysia!BR2678</f>
        <v>118.800781549948</v>
      </c>
      <c r="HX154" s="85">
        <f t="shared" si="1848"/>
        <v>1.4684125250393123</v>
      </c>
      <c r="HY154" s="32"/>
      <c r="HZ154" s="32" t="s">
        <v>44</v>
      </c>
      <c r="IA154" s="81">
        <f>[1]Malaysia!BR2680</f>
        <v>113.855836468543</v>
      </c>
      <c r="IB154" s="85">
        <f t="shared" si="1849"/>
        <v>4.4691949687087487</v>
      </c>
      <c r="IC154" s="81">
        <f>[1]Malaysia!BR2812</f>
        <v>113.940883720709</v>
      </c>
      <c r="ID154" s="85">
        <f t="shared" si="1850"/>
        <v>3.9454955367364022</v>
      </c>
      <c r="IE154" s="81">
        <f>[1]Malaysia!BR2689</f>
        <v>121.293225432668</v>
      </c>
      <c r="IF154" s="85">
        <f t="shared" si="1851"/>
        <v>3.3440761252979883</v>
      </c>
      <c r="IG154" s="32"/>
      <c r="IH154" s="32" t="s">
        <v>44</v>
      </c>
      <c r="II154" s="81">
        <f>[1]Malaysia!BR2690</f>
        <v>117.249508155372</v>
      </c>
      <c r="IJ154" s="85">
        <f t="shared" si="1852"/>
        <v>5.1189592183232406</v>
      </c>
      <c r="IK154" s="81">
        <f>[1]Malaysia!BR2691</f>
        <v>116.239235356997</v>
      </c>
      <c r="IL154" s="85">
        <f t="shared" si="1853"/>
        <v>4.5176412794983207</v>
      </c>
      <c r="IM154" s="81">
        <f>[1]Malaysia!BR2694</f>
        <v>130.587872290115</v>
      </c>
      <c r="IN154" s="85">
        <f t="shared" si="1854"/>
        <v>-2.8160035789998688</v>
      </c>
      <c r="IO154" s="81">
        <f>[1]Malaysia!BR2695</f>
        <v>121.22404113194</v>
      </c>
      <c r="IP154" s="85">
        <f t="shared" si="1855"/>
        <v>6.1421519156581468</v>
      </c>
      <c r="IQ154" s="32"/>
      <c r="IR154" s="32" t="s">
        <v>44</v>
      </c>
      <c r="IS154" s="81">
        <f>[1]Malaysia!BR2697</f>
        <v>111.094178413283</v>
      </c>
      <c r="IT154" s="85">
        <f t="shared" si="1856"/>
        <v>3.9625413737537798</v>
      </c>
      <c r="IU154" s="81">
        <f>[1]Malaysia!BR2698</f>
        <v>105.929179465307</v>
      </c>
      <c r="IV154" s="85">
        <f t="shared" si="1857"/>
        <v>2.7973939841774182</v>
      </c>
      <c r="IW154" s="81">
        <f>[1]Malaysia!BR2699</f>
        <v>126.393975518236</v>
      </c>
      <c r="IX154" s="85">
        <f t="shared" si="1858"/>
        <v>3.4768356892112422</v>
      </c>
      <c r="IY154" s="32"/>
      <c r="IZ154" s="32" t="s">
        <v>44</v>
      </c>
      <c r="JA154" s="81">
        <f>[1]Malaysia!BR2701</f>
        <v>107.216617376269</v>
      </c>
      <c r="JB154" s="85">
        <f t="shared" si="1859"/>
        <v>5.3697536459620636</v>
      </c>
      <c r="JC154" s="81">
        <f>[1]Malaysia!BR2702</f>
        <v>144.539068600039</v>
      </c>
      <c r="JD154" s="85">
        <f t="shared" si="1860"/>
        <v>8.3431873376425898</v>
      </c>
      <c r="JE154" s="81">
        <f>[1]Malaysia!BR2703</f>
        <v>145.20348217209201</v>
      </c>
      <c r="JF154" s="85">
        <f t="shared" si="1861"/>
        <v>-6.6243275528370873</v>
      </c>
      <c r="JG154" s="32"/>
      <c r="JH154" s="32" t="s">
        <v>44</v>
      </c>
      <c r="JI154" s="81">
        <f>[1]Malaysia!BR2704</f>
        <v>160.16604647450001</v>
      </c>
      <c r="JJ154" s="85">
        <f t="shared" si="1862"/>
        <v>12.443886399754447</v>
      </c>
      <c r="JK154" s="81">
        <f>[1]Malaysia!BR2705</f>
        <v>148.07013671728501</v>
      </c>
      <c r="JL154" s="85">
        <f t="shared" si="1863"/>
        <v>3.0514772670692025</v>
      </c>
      <c r="JM154" s="81">
        <f>[1]Malaysia!BR2706</f>
        <v>116.46666933014799</v>
      </c>
      <c r="JN154" s="85">
        <f t="shared" si="1864"/>
        <v>0.4632897411483583</v>
      </c>
      <c r="JO154" s="32"/>
      <c r="JP154" s="32" t="s">
        <v>44</v>
      </c>
      <c r="JQ154" s="81">
        <f>[1]Malaysia!BR2707</f>
        <v>131.78392909482301</v>
      </c>
      <c r="JR154" s="85">
        <f t="shared" si="1865"/>
        <v>0.83390201583910084</v>
      </c>
      <c r="JS154" s="81">
        <f>[1]Malaysia!BR2708</f>
        <v>94.481359028149896</v>
      </c>
      <c r="JT154" s="85">
        <f t="shared" si="1866"/>
        <v>-7.2262962254230843</v>
      </c>
      <c r="JU154" s="81">
        <f>[1]Malaysia!BR2709</f>
        <v>90.578746596836993</v>
      </c>
      <c r="JV154" s="85">
        <f t="shared" si="1867"/>
        <v>-14.454820761977629</v>
      </c>
      <c r="JW154" s="32"/>
      <c r="JX154" s="32" t="s">
        <v>44</v>
      </c>
      <c r="JY154" s="81">
        <f>[1]Malaysia!BR2710</f>
        <v>132.263363137326</v>
      </c>
      <c r="JZ154" s="85">
        <f t="shared" si="1868"/>
        <v>6.699057395195652</v>
      </c>
      <c r="KA154" s="81">
        <f>[1]Malaysia!BR2711</f>
        <v>125.321406107613</v>
      </c>
      <c r="KB154" s="85">
        <f t="shared" si="1869"/>
        <v>7.3522757219949426</v>
      </c>
      <c r="KC154" s="81">
        <f>[1]Malaysia!BR2712</f>
        <v>152.10594500471899</v>
      </c>
      <c r="KD154" s="85">
        <f t="shared" si="1870"/>
        <v>21.492932826701775</v>
      </c>
      <c r="KE154" s="32"/>
      <c r="KF154" s="32" t="s">
        <v>44</v>
      </c>
      <c r="KG154" s="81">
        <f>[1]Malaysia!BR2714</f>
        <v>112.00691881294701</v>
      </c>
      <c r="KH154" s="85">
        <f t="shared" si="1871"/>
        <v>1.3720649417397084</v>
      </c>
      <c r="KI154" s="81">
        <f>[1]Malaysia!BR2715</f>
        <v>99.925167041683395</v>
      </c>
      <c r="KJ154" s="85">
        <f t="shared" si="1872"/>
        <v>12.155727134911572</v>
      </c>
      <c r="KK154" s="81">
        <f>[1]Malaysia!BR2716</f>
        <v>126.052063074527</v>
      </c>
      <c r="KL154" s="85">
        <f t="shared" si="1873"/>
        <v>1.9649776313004139</v>
      </c>
      <c r="KM154" s="32"/>
      <c r="KN154" s="32" t="s">
        <v>44</v>
      </c>
      <c r="KO154" s="81">
        <f>[1]Malaysia!BR2717</f>
        <v>89.922223163584505</v>
      </c>
      <c r="KP154" s="85">
        <f t="shared" si="1874"/>
        <v>-25.665714327356596</v>
      </c>
      <c r="KQ154" s="81">
        <f>[1]Malaysia!BR2719</f>
        <v>127.14789402231</v>
      </c>
      <c r="KR154" s="85">
        <f t="shared" si="1875"/>
        <v>-5.6368700750959562</v>
      </c>
      <c r="KS154" s="81">
        <f>[1]Malaysia!BR2720</f>
        <v>102.189434012869</v>
      </c>
      <c r="KT154" s="85">
        <f t="shared" si="1876"/>
        <v>-7.9645220256736309</v>
      </c>
      <c r="KU154" s="32"/>
      <c r="KV154" s="32" t="s">
        <v>44</v>
      </c>
      <c r="KW154" s="81">
        <f>[1]Malaysia!BR2722</f>
        <v>149.157071901546</v>
      </c>
      <c r="KX154" s="85">
        <f t="shared" si="1877"/>
        <v>29.955685822098957</v>
      </c>
      <c r="KY154" s="81">
        <f>[1]Malaysia!BR2723</f>
        <v>114.98488991195801</v>
      </c>
      <c r="KZ154" s="85">
        <f t="shared" si="1878"/>
        <v>5.3626802748869977</v>
      </c>
      <c r="LA154" s="81">
        <f>[1]Malaysia!BR2726</f>
        <v>124.21450456743101</v>
      </c>
      <c r="LB154" s="85">
        <f t="shared" si="1879"/>
        <v>3.6569274872598925</v>
      </c>
      <c r="LC154" s="32"/>
      <c r="LD154" s="32" t="s">
        <v>44</v>
      </c>
      <c r="LE154" s="81">
        <f>[1]Malaysia!BR2729</f>
        <v>139.09700908729599</v>
      </c>
      <c r="LF154" s="85">
        <f t="shared" si="1880"/>
        <v>-0.34933058925919624</v>
      </c>
      <c r="LG154" s="81">
        <f>[1]Malaysia!BR2730</f>
        <v>112.836959018388</v>
      </c>
      <c r="LH154" s="85">
        <f t="shared" si="1881"/>
        <v>4.3257145440377656</v>
      </c>
      <c r="LI154" s="81">
        <f>[1]Malaysia!BR2731</f>
        <v>110.24560790167099</v>
      </c>
      <c r="LJ154" s="85">
        <f t="shared" si="1882"/>
        <v>-0.40628879473162272</v>
      </c>
      <c r="LK154" s="32"/>
      <c r="LL154" s="32" t="s">
        <v>44</v>
      </c>
      <c r="LM154" s="81">
        <f>[1]Malaysia!BR2733</f>
        <v>122.956723283221</v>
      </c>
      <c r="LN154" s="85">
        <f t="shared" si="1883"/>
        <v>13.069050657787358</v>
      </c>
      <c r="LO154" s="81">
        <f>[1]Malaysia!BR2735</f>
        <v>86.203068865550406</v>
      </c>
      <c r="LP154" s="85">
        <f t="shared" si="1884"/>
        <v>-19.751419287690126</v>
      </c>
      <c r="LQ154" s="81">
        <f>[1]Malaysia!BR2737</f>
        <v>108.76957066020501</v>
      </c>
      <c r="LR154" s="85">
        <f t="shared" si="1885"/>
        <v>3.9980043965592671</v>
      </c>
      <c r="LS154" s="32"/>
      <c r="LT154" s="32" t="s">
        <v>44</v>
      </c>
      <c r="LU154" s="81">
        <f>[1]Malaysia!BR2740</f>
        <v>100.18090986491799</v>
      </c>
      <c r="LV154" s="85">
        <f t="shared" si="1886"/>
        <v>-4.1866921984968002</v>
      </c>
      <c r="LW154" s="81">
        <f>[1]Malaysia!BR2745</f>
        <v>106.33447209369299</v>
      </c>
      <c r="LX154" s="85">
        <f t="shared" si="1887"/>
        <v>2.9927030756448545</v>
      </c>
      <c r="LY154" s="81">
        <f>[1]Malaysia!BR2746</f>
        <v>102.415002688066</v>
      </c>
      <c r="LZ154" s="85">
        <f t="shared" si="1888"/>
        <v>16.508125804492835</v>
      </c>
      <c r="MA154" s="32"/>
      <c r="MB154" s="32" t="s">
        <v>44</v>
      </c>
      <c r="MC154" s="81">
        <f>[1]Malaysia!BR2749</f>
        <v>127.422228827499</v>
      </c>
      <c r="MD154" s="85">
        <f t="shared" si="1889"/>
        <v>-3.3011003036870932</v>
      </c>
      <c r="ME154" s="81">
        <f>[1]Malaysia!BR2750</f>
        <v>94.231035037479501</v>
      </c>
      <c r="MF154" s="85">
        <f t="shared" si="1890"/>
        <v>0.30650347816481371</v>
      </c>
      <c r="MG154" s="81">
        <f>[1]Malaysia!BR2753</f>
        <v>152.10116773112</v>
      </c>
      <c r="MH154" s="85">
        <f t="shared" si="1891"/>
        <v>3.6908015869929471</v>
      </c>
      <c r="MI154" s="32"/>
      <c r="MJ154" s="32" t="s">
        <v>44</v>
      </c>
      <c r="MK154" s="81">
        <f>[1]Malaysia!BR2755</f>
        <v>97.625723003900703</v>
      </c>
      <c r="ML154" s="85">
        <f t="shared" si="1892"/>
        <v>-0.20689228805269977</v>
      </c>
      <c r="MM154" s="81">
        <f>[1]Malaysia!BR2758</f>
        <v>129.30057378367499</v>
      </c>
      <c r="MN154" s="85">
        <f t="shared" si="1893"/>
        <v>5.4512109696460982</v>
      </c>
      <c r="MO154" s="81">
        <f>[1]Malaysia!BR2774</f>
        <v>132.753361831815</v>
      </c>
      <c r="MP154" s="85">
        <f t="shared" si="1894"/>
        <v>0.17465196652520376</v>
      </c>
      <c r="MQ154"/>
      <c r="MR154"/>
      <c r="MS154"/>
      <c r="MT154"/>
      <c r="MU154"/>
      <c r="MV154"/>
    </row>
    <row r="155" spans="1:360" s="494" customFormat="1" ht="15" customHeight="1">
      <c r="A155" s="503"/>
      <c r="B155" s="207"/>
      <c r="C155" s="171"/>
      <c r="D155" s="171"/>
      <c r="E155" s="466"/>
      <c r="F155" s="245"/>
      <c r="G155" s="466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24"/>
      <c r="AP155" s="24"/>
      <c r="AQ155" s="472"/>
      <c r="AR155" s="461"/>
      <c r="AS155" s="472"/>
      <c r="AT155" s="461"/>
      <c r="AU155" s="472"/>
      <c r="AV155" s="24"/>
      <c r="AX155" s="24"/>
      <c r="AY155" s="472"/>
      <c r="AZ155" s="461"/>
      <c r="BA155" s="472"/>
      <c r="BB155" s="461"/>
      <c r="BC155" s="472"/>
      <c r="BD155" s="24"/>
      <c r="BF155" s="24"/>
      <c r="BG155" s="472"/>
      <c r="BH155" s="461"/>
      <c r="BI155" s="472"/>
      <c r="BJ155" s="461"/>
      <c r="BK155" s="472"/>
      <c r="BL155" s="24"/>
      <c r="BN155" s="24"/>
      <c r="BO155" s="472"/>
      <c r="BP155" s="461"/>
      <c r="BQ155" s="478"/>
      <c r="BR155" s="461"/>
      <c r="BS155" s="472"/>
      <c r="BT155" s="24"/>
      <c r="BV155" s="24"/>
      <c r="BW155" s="472"/>
      <c r="BX155" s="461"/>
      <c r="BY155" s="472"/>
      <c r="BZ155" s="461"/>
      <c r="CA155" s="472"/>
      <c r="CB155" s="24"/>
      <c r="CD155" s="24"/>
      <c r="CE155" s="472"/>
      <c r="CF155" s="461"/>
      <c r="CG155" s="472"/>
      <c r="CH155" s="461"/>
      <c r="CI155" s="472"/>
      <c r="CJ155" s="24"/>
      <c r="CL155" s="24"/>
      <c r="CM155" s="472"/>
      <c r="CN155" s="461"/>
      <c r="CO155" s="472"/>
      <c r="CP155" s="461"/>
      <c r="CQ155" s="472"/>
      <c r="CR155" s="24"/>
      <c r="CT155" s="24"/>
      <c r="CU155" s="472"/>
      <c r="CV155" s="461"/>
      <c r="CW155" s="472"/>
      <c r="CX155" s="461"/>
      <c r="CY155" s="472"/>
      <c r="CZ155" s="24"/>
      <c r="DB155" s="24"/>
      <c r="DC155" s="472"/>
      <c r="DD155" s="461"/>
      <c r="DE155" s="472"/>
      <c r="DF155" s="461"/>
      <c r="DG155" s="472"/>
      <c r="DH155" s="24"/>
      <c r="DJ155" s="24"/>
      <c r="DK155" s="472"/>
      <c r="DL155" s="461"/>
      <c r="DM155" s="472"/>
      <c r="DN155" s="461"/>
      <c r="DO155" s="472"/>
      <c r="DP155" s="24"/>
      <c r="DR155" s="24"/>
      <c r="DS155" s="472"/>
      <c r="DT155" s="461"/>
      <c r="DU155" s="472"/>
      <c r="DV155" s="461"/>
      <c r="DW155" s="472"/>
      <c r="DX155" s="24"/>
      <c r="DZ155" s="24"/>
      <c r="EA155" s="472"/>
      <c r="EB155" s="461"/>
      <c r="EC155" s="472"/>
      <c r="ED155" s="461"/>
      <c r="EE155" s="472"/>
      <c r="EF155" s="24"/>
      <c r="EH155" s="24"/>
      <c r="EI155" s="472"/>
      <c r="EJ155" s="461"/>
      <c r="EK155" s="472"/>
      <c r="EL155" s="461"/>
      <c r="EM155" s="472"/>
      <c r="EN155" s="24"/>
      <c r="EP155" s="24"/>
      <c r="EQ155" s="472"/>
      <c r="ER155" s="461"/>
      <c r="ES155" s="472"/>
      <c r="ET155" s="461"/>
      <c r="EU155" s="472"/>
      <c r="EV155" s="24"/>
      <c r="EX155" s="24"/>
      <c r="EY155" s="472"/>
      <c r="EZ155" s="461"/>
      <c r="FA155" s="472"/>
      <c r="FB155" s="461"/>
      <c r="FC155" s="472"/>
      <c r="FD155" s="24"/>
      <c r="FF155" s="24"/>
      <c r="FG155" s="472"/>
      <c r="FH155" s="461"/>
      <c r="FI155" s="472"/>
      <c r="FJ155" s="461"/>
      <c r="FK155" s="472"/>
      <c r="FL155" s="24"/>
      <c r="FN155" s="24"/>
      <c r="FO155" s="472"/>
      <c r="FP155" s="461"/>
      <c r="FQ155" s="472"/>
      <c r="FR155" s="461"/>
      <c r="FS155" s="472"/>
      <c r="FT155" s="24"/>
      <c r="FV155" s="24"/>
      <c r="FW155" s="472"/>
      <c r="FX155" s="461"/>
      <c r="FY155" s="472"/>
      <c r="FZ155" s="461"/>
      <c r="GA155" s="472"/>
      <c r="GB155" s="24"/>
      <c r="GD155" s="24"/>
      <c r="GE155" s="472"/>
      <c r="GF155" s="461"/>
      <c r="GG155" s="472"/>
      <c r="GH155" s="461"/>
      <c r="GI155" s="472"/>
      <c r="GJ155" s="24"/>
      <c r="GL155" s="24"/>
      <c r="GM155" s="472"/>
      <c r="GN155" s="461"/>
      <c r="GO155" s="472"/>
      <c r="GP155" s="461"/>
      <c r="GQ155" s="472"/>
      <c r="GR155" s="24"/>
      <c r="GT155" s="24"/>
      <c r="GU155" s="472"/>
      <c r="GV155" s="461"/>
      <c r="GW155" s="472"/>
      <c r="GX155" s="461"/>
      <c r="GY155" s="472"/>
      <c r="GZ155" s="24"/>
      <c r="HB155" s="24"/>
      <c r="HC155" s="472"/>
      <c r="HD155" s="461"/>
      <c r="HE155" s="472"/>
      <c r="HF155" s="461"/>
      <c r="HG155" s="472"/>
      <c r="HH155" s="24"/>
      <c r="HJ155" s="24"/>
      <c r="HK155" s="472"/>
      <c r="HL155" s="461"/>
      <c r="HM155" s="472"/>
      <c r="HN155" s="461"/>
      <c r="HO155" s="472"/>
      <c r="HP155" s="24"/>
      <c r="HR155" s="24"/>
      <c r="HS155" s="472"/>
      <c r="HT155" s="461"/>
      <c r="HU155" s="472"/>
      <c r="HV155" s="461"/>
      <c r="HW155" s="472"/>
      <c r="HX155" s="24"/>
      <c r="HZ155" s="24"/>
      <c r="IA155" s="472"/>
      <c r="IB155" s="461"/>
      <c r="IC155" s="81"/>
      <c r="ID155" s="461"/>
      <c r="IE155" s="472"/>
      <c r="IF155" s="461"/>
      <c r="IH155" s="24"/>
      <c r="II155" s="472"/>
      <c r="IJ155" s="24"/>
      <c r="IK155" s="472"/>
      <c r="IL155" s="461"/>
      <c r="IM155" s="472"/>
      <c r="IN155" s="461"/>
      <c r="IO155" s="472"/>
      <c r="IP155" s="24"/>
      <c r="IR155" s="24"/>
      <c r="IS155" s="472"/>
      <c r="IT155" s="461"/>
      <c r="IU155" s="472"/>
      <c r="IV155" s="461"/>
      <c r="IW155" s="472"/>
      <c r="IX155" s="24"/>
      <c r="IZ155" s="24"/>
      <c r="JA155" s="472"/>
      <c r="JB155" s="461"/>
      <c r="JC155" s="472"/>
      <c r="JD155" s="461"/>
      <c r="JE155" s="472"/>
      <c r="JF155" s="24"/>
      <c r="JH155" s="24"/>
      <c r="JI155" s="472"/>
      <c r="JJ155" s="461"/>
      <c r="JK155" s="472"/>
      <c r="JL155" s="461"/>
      <c r="JM155" s="472"/>
      <c r="JN155" s="24"/>
      <c r="JP155" s="24"/>
      <c r="JQ155" s="472"/>
      <c r="JR155" s="461"/>
      <c r="JS155" s="472"/>
      <c r="JT155" s="461"/>
      <c r="JU155" s="472"/>
      <c r="JV155" s="24"/>
      <c r="JX155" s="24"/>
      <c r="JY155" s="472"/>
      <c r="JZ155" s="461"/>
      <c r="KA155" s="472"/>
      <c r="KB155" s="461"/>
      <c r="KC155" s="472"/>
      <c r="KD155" s="24"/>
      <c r="KF155" s="24"/>
      <c r="KG155" s="472"/>
      <c r="KH155" s="461"/>
      <c r="KI155" s="472"/>
      <c r="KJ155" s="461"/>
      <c r="KK155" s="472"/>
      <c r="KL155" s="24"/>
      <c r="KN155" s="24"/>
      <c r="KO155" s="472"/>
      <c r="KP155" s="461"/>
      <c r="KQ155" s="472"/>
      <c r="KR155" s="461"/>
      <c r="KS155" s="472"/>
      <c r="KT155" s="24"/>
      <c r="KV155" s="24"/>
      <c r="KW155" s="472"/>
      <c r="KX155" s="461"/>
      <c r="KY155" s="472"/>
      <c r="KZ155" s="461"/>
      <c r="LA155" s="472"/>
      <c r="LB155" s="24"/>
      <c r="LD155" s="24"/>
      <c r="LE155" s="472"/>
      <c r="LF155" s="461"/>
      <c r="LG155" s="472"/>
      <c r="LH155" s="461"/>
      <c r="LI155" s="472"/>
      <c r="LJ155" s="24"/>
      <c r="LL155" s="24"/>
      <c r="LM155" s="472"/>
      <c r="LN155" s="461"/>
      <c r="LO155" s="472"/>
      <c r="LP155" s="461"/>
      <c r="LQ155" s="472"/>
      <c r="LR155" s="24"/>
      <c r="LT155" s="24"/>
      <c r="LU155" s="472"/>
      <c r="LV155" s="461"/>
      <c r="LW155" s="472"/>
      <c r="LX155" s="461"/>
      <c r="LY155" s="472"/>
      <c r="LZ155" s="24"/>
      <c r="MB155" s="24"/>
      <c r="MC155" s="472"/>
      <c r="MD155" s="461"/>
      <c r="ME155" s="472"/>
      <c r="MF155" s="461"/>
      <c r="MG155" s="472"/>
      <c r="MH155" s="24"/>
      <c r="MJ155" s="24"/>
      <c r="MK155" s="472"/>
      <c r="ML155" s="461"/>
      <c r="MM155" s="472"/>
      <c r="MO155" s="472"/>
      <c r="MQ155"/>
      <c r="MR155"/>
      <c r="MS155"/>
      <c r="MT155"/>
      <c r="MU155"/>
      <c r="MV155"/>
    </row>
    <row r="156" spans="1:360" s="458" customFormat="1" ht="15" customHeight="1">
      <c r="A156" s="476">
        <v>2020</v>
      </c>
      <c r="B156" s="32" t="s">
        <v>33</v>
      </c>
      <c r="C156" s="81">
        <f>[1]Malaysia!BS$2918</f>
        <v>105.438601346122</v>
      </c>
      <c r="D156" s="85">
        <f t="shared" ref="D156:D167" si="1895">+C156/C143*100-100</f>
        <v>-3.5998309773692512</v>
      </c>
      <c r="E156" s="499">
        <f>[1]Malaysia!BS2919</f>
        <v>100.346587303058</v>
      </c>
      <c r="F156" s="85">
        <f t="shared" ref="F156:F167" si="1896">+E156/E143*100-100</f>
        <v>-2.2234411717364679</v>
      </c>
      <c r="G156" s="499">
        <f>[1]Malaysia!BS2920</f>
        <v>110.25341650522</v>
      </c>
      <c r="H156" s="85">
        <f t="shared" ref="H156:H167" si="1897">+G156/G143*100-100</f>
        <v>-4.7536970489129402</v>
      </c>
      <c r="I156" s="476">
        <v>2020</v>
      </c>
      <c r="J156" s="32" t="s">
        <v>33</v>
      </c>
      <c r="K156" s="81">
        <f>[1]Malaysia!BS2547</f>
        <v>70.4288762636927</v>
      </c>
      <c r="L156" s="85">
        <f t="shared" ref="L156:L167" si="1898">+K156/K143*100-100</f>
        <v>-32.572069243568876</v>
      </c>
      <c r="M156" s="81">
        <f>[1]Malaysia!BS2548</f>
        <v>122.95012717621</v>
      </c>
      <c r="N156" s="85">
        <f t="shared" ref="N156:N167" si="1899">+M156/M143*100-100</f>
        <v>-24.553908299213106</v>
      </c>
      <c r="O156" s="81">
        <f>[1]Malaysia!BS2549</f>
        <v>72.063451897072596</v>
      </c>
      <c r="P156" s="85">
        <f t="shared" ref="P156:P167" si="1900">+O156/O143*100-100</f>
        <v>-35.335162495860729</v>
      </c>
      <c r="Q156" s="476">
        <v>2020</v>
      </c>
      <c r="R156" s="32" t="s">
        <v>33</v>
      </c>
      <c r="S156" s="81">
        <f>[1]Malaysia!BS2550</f>
        <v>107.306787688049</v>
      </c>
      <c r="T156" s="85">
        <f t="shared" ref="T156:T167" si="1901">+S156/S143*100-100</f>
        <v>-1.4346010600129944</v>
      </c>
      <c r="U156" s="81">
        <f>[1]Malaysia!BS2552</f>
        <v>141.660929870253</v>
      </c>
      <c r="V156" s="85">
        <f t="shared" ref="V156:V167" si="1902">+U156/U143*100-100</f>
        <v>25.831336231843508</v>
      </c>
      <c r="W156" s="81">
        <f>[1]Malaysia!BS2553</f>
        <v>140.063709146382</v>
      </c>
      <c r="X156" s="85">
        <f t="shared" ref="X156:X167" si="1903">+W156/W143*100-100</f>
        <v>33.776497945712237</v>
      </c>
      <c r="Y156" s="476">
        <v>2020</v>
      </c>
      <c r="Z156" s="32" t="s">
        <v>33</v>
      </c>
      <c r="AA156" s="81">
        <f>[1]Malaysia!BS2554</f>
        <v>126.594278141065</v>
      </c>
      <c r="AB156" s="85">
        <f t="shared" ref="AB156:AB167" si="1904">+AA156/AA143*100-100</f>
        <v>15.592275929406327</v>
      </c>
      <c r="AC156" s="81">
        <f>[1]Malaysia!BS2556</f>
        <v>124.23363201902499</v>
      </c>
      <c r="AD156" s="85">
        <f t="shared" ref="AD156:AD167" si="1905">+AC156/AC143*100-100</f>
        <v>18.242766558875758</v>
      </c>
      <c r="AE156" s="81">
        <f>[1]Malaysia!BS2557</f>
        <v>116.83646157954399</v>
      </c>
      <c r="AF156" s="85">
        <f t="shared" ref="AF156:AF167" si="1906">+AE156/AE143*100-100</f>
        <v>9.7044352479985321</v>
      </c>
      <c r="AG156" s="476">
        <v>2020</v>
      </c>
      <c r="AH156" s="32" t="s">
        <v>33</v>
      </c>
      <c r="AI156" s="81">
        <f>[1]Malaysia!BS2562</f>
        <v>111.58873028479</v>
      </c>
      <c r="AJ156" s="85">
        <f t="shared" ref="AJ156:AJ167" si="1907">+AI156/AI143*100-100</f>
        <v>11.323160793022865</v>
      </c>
      <c r="AK156" s="81">
        <f>[1]Malaysia!BS2563</f>
        <v>142.753972599035</v>
      </c>
      <c r="AL156" s="85">
        <f t="shared" ref="AL156:AL167" si="1908">+AK156/AK143*100-100</f>
        <v>15.717112996251274</v>
      </c>
      <c r="AM156" s="81">
        <f>[1]Malaysia!BS2564</f>
        <v>119.422748602667</v>
      </c>
      <c r="AN156" s="85">
        <f t="shared" ref="AN156:AN167" si="1909">+AM156/AM143*100-100</f>
        <v>17.395625550022075</v>
      </c>
      <c r="AO156" s="476">
        <v>2020</v>
      </c>
      <c r="AP156" s="32" t="s">
        <v>33</v>
      </c>
      <c r="AQ156" s="81">
        <f>[1]Malaysia!BS2566</f>
        <v>111.61077927343101</v>
      </c>
      <c r="AR156" s="85">
        <f t="shared" ref="AR156:AR167" si="1910">+AQ156/AQ143*100-100</f>
        <v>3.1066078978924168</v>
      </c>
      <c r="AS156" s="81">
        <f>[1]Malaysia!BS2568</f>
        <v>130.15836956118</v>
      </c>
      <c r="AT156" s="85">
        <f t="shared" ref="AT156:AT167" si="1911">+AS156/AS143*100-100</f>
        <v>27.019497173116648</v>
      </c>
      <c r="AU156" s="81">
        <f>[1]Malaysia!BS2569</f>
        <v>121.25741768466099</v>
      </c>
      <c r="AV156" s="85">
        <f t="shared" ref="AV156:AV167" si="1912">+AU156/AU143*100-100</f>
        <v>14.99450946356508</v>
      </c>
      <c r="AW156" s="476">
        <v>2020</v>
      </c>
      <c r="AX156" s="32" t="s">
        <v>33</v>
      </c>
      <c r="AY156" s="81">
        <f>[1]Malaysia!BS2570</f>
        <v>155.19207119006199</v>
      </c>
      <c r="AZ156" s="85">
        <f t="shared" ref="AZ156:AZ167" si="1913">+AY156/AY143*100-100</f>
        <v>28.942191418446868</v>
      </c>
      <c r="BA156" s="81">
        <f>[1]Malaysia!BS2571</f>
        <v>148.00444020978</v>
      </c>
      <c r="BB156" s="85">
        <f t="shared" ref="BB156:BB167" si="1914">+BA156/BA143*100-100</f>
        <v>21.809057999680675</v>
      </c>
      <c r="BC156" s="81">
        <f>[1]Malaysia!BS2572</f>
        <v>135.84325101444</v>
      </c>
      <c r="BD156" s="85">
        <f t="shared" ref="BD156:BD167" si="1915">+BC156/BC143*100-100</f>
        <v>16.962899085342784</v>
      </c>
      <c r="BE156" s="476">
        <v>2020</v>
      </c>
      <c r="BF156" s="32" t="s">
        <v>33</v>
      </c>
      <c r="BG156" s="81">
        <f>[1]Malaysia!BS2573</f>
        <v>120.671023815765</v>
      </c>
      <c r="BH156" s="85">
        <f t="shared" ref="BH156:BH167" si="1916">+BG156/BG143*100-100</f>
        <v>13.447575512948902</v>
      </c>
      <c r="BI156" s="81">
        <f>[1]Malaysia!BS2575</f>
        <v>118.451107497542</v>
      </c>
      <c r="BJ156" s="85">
        <f t="shared" ref="BJ156:BJ167" si="1917">+BI156/BI143*100-100</f>
        <v>17.857286006479839</v>
      </c>
      <c r="BK156" s="81">
        <f>[1]Malaysia!BS2576</f>
        <v>161.34388502696601</v>
      </c>
      <c r="BL156" s="85">
        <f t="shared" ref="BL156:BL167" si="1918">+BK156/BK143*100-100</f>
        <v>30.701621611071317</v>
      </c>
      <c r="BM156" s="476">
        <v>2020</v>
      </c>
      <c r="BN156" s="32" t="s">
        <v>33</v>
      </c>
      <c r="BO156" s="81">
        <f>[1]Malaysia!BS2578</f>
        <v>128.12434278552101</v>
      </c>
      <c r="BP156" s="85">
        <f t="shared" ref="BP156:BP167" si="1919">+BO156/BO143*100-100</f>
        <v>3.8854255648202525</v>
      </c>
      <c r="BQ156" s="478">
        <f>(([1]Malaysia!BS2580*[1]Malaysia!$H$2580)+([1]Malaysia!BS2581*[1]Malaysia!$H$2581)+([1]Malaysia!BS2582*[1]Malaysia!$H$2582))/$BQ$11</f>
        <v>129.17901179421236</v>
      </c>
      <c r="BR156" s="85">
        <f t="shared" ref="BR156:BR167" si="1920">+BQ156/BQ143*100-100</f>
        <v>-6.4092086997878397</v>
      </c>
      <c r="BS156" s="81">
        <f>[1]Malaysia!BS2583</f>
        <v>116.358034295796</v>
      </c>
      <c r="BT156" s="85">
        <f t="shared" ref="BT156:BT167" si="1921">+BS156/BS143*100-100</f>
        <v>3.457732449609253</v>
      </c>
      <c r="BU156" s="476">
        <v>2020</v>
      </c>
      <c r="BV156" s="32" t="s">
        <v>33</v>
      </c>
      <c r="BW156" s="81">
        <f>[1]Malaysia!BS2584</f>
        <v>143.952058203864</v>
      </c>
      <c r="BX156" s="85">
        <f t="shared" ref="BX156:BX167" si="1922">+BW156/BW143*100-100</f>
        <v>15.772220212821765</v>
      </c>
      <c r="BY156" s="81">
        <f>[1]Malaysia!BS2585</f>
        <v>115.300914636074</v>
      </c>
      <c r="BZ156" s="85">
        <f t="shared" ref="BZ156:BZ167" si="1923">+BY156/BY143*100-100</f>
        <v>-1.6948258865445922</v>
      </c>
      <c r="CA156" s="81">
        <f>[1]Malaysia!BS2586</f>
        <v>105.40085664695501</v>
      </c>
      <c r="CB156" s="85">
        <f t="shared" ref="CB156:CB167" si="1924">+CA156/CA143*100-100</f>
        <v>3.5628863120382874</v>
      </c>
      <c r="CC156" s="476">
        <v>2020</v>
      </c>
      <c r="CD156" s="32" t="s">
        <v>33</v>
      </c>
      <c r="CE156" s="81">
        <f>[1]Malaysia!BS2587</f>
        <v>126.843723400659</v>
      </c>
      <c r="CF156" s="85">
        <f t="shared" ref="CF156:CF167" si="1925">+CE156/CE143*100-100</f>
        <v>6.8980876484735916</v>
      </c>
      <c r="CG156" s="81">
        <f>[1]Malaysia!BS2589</f>
        <v>100.349536197595</v>
      </c>
      <c r="CH156" s="85">
        <f t="shared" ref="CH156:CH167" si="1926">+CG156/CG143*100-100</f>
        <v>0.15625007002952884</v>
      </c>
      <c r="CI156" s="81">
        <f>[1]Malaysia!BS2597</f>
        <v>139.972579667194</v>
      </c>
      <c r="CJ156" s="85">
        <f t="shared" ref="CJ156:CJ167" si="1927">+CI156/CI143*100-100</f>
        <v>3.7916121306834185</v>
      </c>
      <c r="CK156" s="476">
        <v>2020</v>
      </c>
      <c r="CL156" s="32" t="s">
        <v>33</v>
      </c>
      <c r="CM156" s="81">
        <f>[1]Malaysia!BS2603</f>
        <v>156.96099829371701</v>
      </c>
      <c r="CN156" s="85">
        <f t="shared" ref="CN156:CN167" si="1928">+CM156/CM143*100-100</f>
        <v>1.5184039211789724</v>
      </c>
      <c r="CO156" s="81">
        <f>[1]Malaysia!BS2604</f>
        <v>121.851064669248</v>
      </c>
      <c r="CP156" s="85">
        <f t="shared" ref="CP156:CP167" si="1929">+CO156/CO143*100-100</f>
        <v>1.7672401422888839</v>
      </c>
      <c r="CQ156" s="81">
        <f>[1]Malaysia!BS2606</f>
        <v>113.7712756454</v>
      </c>
      <c r="CR156" s="85">
        <f t="shared" ref="CR156:CR167" si="1930">+CQ156/CQ143*100-100</f>
        <v>-0.34696400522530269</v>
      </c>
      <c r="CS156" s="476">
        <v>2020</v>
      </c>
      <c r="CT156" s="32" t="s">
        <v>33</v>
      </c>
      <c r="CU156" s="81">
        <f>[1]Malaysia!BS2608</f>
        <v>118.930386548288</v>
      </c>
      <c r="CV156" s="85">
        <f t="shared" ref="CV156:CV167" si="1931">+CU156/CU143*100-100</f>
        <v>-20.634950490997653</v>
      </c>
      <c r="CW156" s="81">
        <f>[1]Malaysia!BS2609</f>
        <v>102.743506013904</v>
      </c>
      <c r="CX156" s="85">
        <f t="shared" ref="CX156:CX167" si="1932">+CW156/CW143*100-100</f>
        <v>17.398442518276028</v>
      </c>
      <c r="CY156" s="81">
        <f>[1]Malaysia!BS2610</f>
        <v>140.790698114576</v>
      </c>
      <c r="CZ156" s="85">
        <f t="shared" ref="CZ156:CZ167" si="1933">+CY156/CY143*100-100</f>
        <v>11.767603992844727</v>
      </c>
      <c r="DA156" s="476">
        <v>2020</v>
      </c>
      <c r="DB156" s="32" t="s">
        <v>33</v>
      </c>
      <c r="DC156" s="81">
        <f>[1]Malaysia!BS2611</f>
        <v>108.255970968402</v>
      </c>
      <c r="DD156" s="85">
        <f t="shared" ref="DD156:DD167" si="1934">+DC156/DC143*100-100</f>
        <v>-1.4013048185432524</v>
      </c>
      <c r="DE156" s="81">
        <f>[1]Malaysia!BS2613</f>
        <v>294.444464969801</v>
      </c>
      <c r="DF156" s="85">
        <f t="shared" ref="DF156:DF167" si="1935">+DE156/DE143*100-100</f>
        <v>27.897039680971588</v>
      </c>
      <c r="DG156" s="81">
        <f>[1]Malaysia!BS2616</f>
        <v>111.872606946229</v>
      </c>
      <c r="DH156" s="85">
        <f t="shared" ref="DH156:DH167" si="1936">+DG156/DG143*100-100</f>
        <v>-11.10420305935439</v>
      </c>
      <c r="DI156" s="476">
        <v>2020</v>
      </c>
      <c r="DJ156" s="32" t="s">
        <v>33</v>
      </c>
      <c r="DK156" s="81">
        <f>[1]Malaysia!BS2617</f>
        <v>115.19685411728</v>
      </c>
      <c r="DL156" s="85">
        <f t="shared" ref="DL156:DL167" si="1937">+DK156/DK143*100-100</f>
        <v>-0.14946837057482298</v>
      </c>
      <c r="DM156" s="81">
        <f>[1]Malaysia!BS2618</f>
        <v>117.56659198562799</v>
      </c>
      <c r="DN156" s="85">
        <f t="shared" ref="DN156:DN167" si="1938">+DM156/DM143*100-100</f>
        <v>5.4604491289291985</v>
      </c>
      <c r="DO156" s="81">
        <f>[1]Malaysia!BS2619</f>
        <v>130.92099143863399</v>
      </c>
      <c r="DP156" s="85">
        <f t="shared" ref="DP156:DP167" si="1939">+DO156/DO143*100-100</f>
        <v>2.7773140589806928</v>
      </c>
      <c r="DQ156" s="476">
        <v>2020</v>
      </c>
      <c r="DR156" s="32" t="s">
        <v>33</v>
      </c>
      <c r="DS156" s="81">
        <f>[1]Malaysia!BS2620</f>
        <v>118.79924160750799</v>
      </c>
      <c r="DT156" s="85">
        <f t="shared" ref="DT156:DT167" si="1940">+DS156/DS143*100-100</f>
        <v>8.6725320804503951</v>
      </c>
      <c r="DU156" s="81">
        <f>[1]Malaysia!BS2623</f>
        <v>123.096936154327</v>
      </c>
      <c r="DV156" s="85">
        <f t="shared" ref="DV156:DV167" si="1941">+DU156/DU143*100-100</f>
        <v>6.9584964468762109</v>
      </c>
      <c r="DW156" s="81">
        <f>[1]Malaysia!BS2624</f>
        <v>130.683232729336</v>
      </c>
      <c r="DX156" s="85">
        <f t="shared" ref="DX156:DX167" si="1942">+DW156/DW143*100-100</f>
        <v>2.4470027672363273</v>
      </c>
      <c r="DY156" s="476">
        <v>2020</v>
      </c>
      <c r="DZ156" s="32" t="s">
        <v>33</v>
      </c>
      <c r="EA156" s="81">
        <f>[1]Malaysia!BS2626</f>
        <v>125.09914109751701</v>
      </c>
      <c r="EB156" s="85">
        <f t="shared" ref="EB156:EB167" si="1943">+EA156/EA143*100-100</f>
        <v>3.6284269278915531</v>
      </c>
      <c r="EC156" s="81">
        <f>[1]Malaysia!BS2628</f>
        <v>114.040537941114</v>
      </c>
      <c r="ED156" s="85">
        <f t="shared" ref="ED156:ED167" si="1944">+EC156/EC143*100-100</f>
        <v>12.220204878977086</v>
      </c>
      <c r="EE156" s="81">
        <f>[1]Malaysia!BS2629</f>
        <v>118.05804935984899</v>
      </c>
      <c r="EF156" s="85">
        <f t="shared" ref="EF156:EF167" si="1945">+EE156/EE143*100-100</f>
        <v>7.4389128950756742</v>
      </c>
      <c r="EG156" s="476">
        <v>2020</v>
      </c>
      <c r="EH156" s="32" t="s">
        <v>33</v>
      </c>
      <c r="EI156" s="81">
        <f>[1]Malaysia!BS2630</f>
        <v>130.83215931526999</v>
      </c>
      <c r="EJ156" s="85">
        <f t="shared" ref="EJ156:EJ167" si="1946">+EI156/EI143*100-100</f>
        <v>8.5554683894999357</v>
      </c>
      <c r="EK156" s="81">
        <f>[1]Malaysia!BS2632</f>
        <v>112.871416640869</v>
      </c>
      <c r="EL156" s="85">
        <f t="shared" ref="EL156:EL167" si="1947">+EK156/EK143*100-100</f>
        <v>3.0637141354753652</v>
      </c>
      <c r="EM156" s="81">
        <f>[1]Malaysia!BS2634</f>
        <v>113.354280170365</v>
      </c>
      <c r="EN156" s="85">
        <f t="shared" ref="EN156:EN167" si="1948">+EM156/EM143*100-100</f>
        <v>-2.7974455004961385</v>
      </c>
      <c r="EO156" s="476">
        <v>2020</v>
      </c>
      <c r="EP156" s="32" t="s">
        <v>33</v>
      </c>
      <c r="EQ156" s="81">
        <f>[1]Malaysia!BS2636</f>
        <v>117.246895692867</v>
      </c>
      <c r="ER156" s="85">
        <f t="shared" ref="ER156:ER167" si="1949">+EQ156/EQ143*100-100</f>
        <v>-0.67551457957523553</v>
      </c>
      <c r="ES156" s="81">
        <f>[1]Malaysia!BS2637</f>
        <v>117.744918112243</v>
      </c>
      <c r="ET156" s="85">
        <f t="shared" ref="ET156:ET167" si="1950">+ES156/ES143*100-100</f>
        <v>-8.8805643932887648</v>
      </c>
      <c r="EU156" s="81">
        <f>[1]Malaysia!BS2638</f>
        <v>102.697704965215</v>
      </c>
      <c r="EV156" s="85">
        <f t="shared" ref="EV156:EV167" si="1951">+EU156/EU143*100-100</f>
        <v>-19.423756524182139</v>
      </c>
      <c r="EW156" s="476">
        <v>2020</v>
      </c>
      <c r="EX156" s="32" t="s">
        <v>33</v>
      </c>
      <c r="EY156" s="81">
        <f>[1]Malaysia!BS2639</f>
        <v>98.590544479272197</v>
      </c>
      <c r="EZ156" s="85">
        <f t="shared" ref="EZ156:EZ167" si="1952">+EY156/EY143*100-100</f>
        <v>-25.515727795526161</v>
      </c>
      <c r="FA156" s="81">
        <f>[1]Malaysia!BS2640</f>
        <v>83.1758515811119</v>
      </c>
      <c r="FB156" s="85">
        <f t="shared" ref="FB156:FB167" si="1953">+FA156/FA143*100-100</f>
        <v>-18.885317678643617</v>
      </c>
      <c r="FC156" s="81">
        <f>[1]Malaysia!BS2641</f>
        <v>140.54144082778899</v>
      </c>
      <c r="FD156" s="85">
        <f t="shared" ref="FD156:FD167" si="1954">+FC156/FC143*100-100</f>
        <v>7.9457957188904658</v>
      </c>
      <c r="FE156" s="476">
        <v>2020</v>
      </c>
      <c r="FF156" s="32" t="s">
        <v>33</v>
      </c>
      <c r="FG156" s="81">
        <f>[1]Malaysia!BS2643</f>
        <v>114.424930240183</v>
      </c>
      <c r="FH156" s="85">
        <f t="shared" ref="FH156:FH167" si="1955">+FG156/FG143*100-100</f>
        <v>1.1683901992152386</v>
      </c>
      <c r="FI156" s="81">
        <f>[1]Malaysia!BS2645</f>
        <v>98.425233914669207</v>
      </c>
      <c r="FJ156" s="85">
        <f t="shared" ref="FJ156:FJ167" si="1956">+FI156/FI143*100-100</f>
        <v>1.371856589948564</v>
      </c>
      <c r="FK156" s="81">
        <f>[1]Malaysia!BS2649</f>
        <v>109.89120857227999</v>
      </c>
      <c r="FL156" s="85">
        <f t="shared" ref="FL156:FL167" si="1957">+FK156/FK143*100-100</f>
        <v>5.0859464389642568</v>
      </c>
      <c r="FM156" s="476">
        <v>2020</v>
      </c>
      <c r="FN156" s="32" t="s">
        <v>33</v>
      </c>
      <c r="FO156" s="81">
        <f>[1]Malaysia!BS2650</f>
        <v>92.495754955259699</v>
      </c>
      <c r="FP156" s="85">
        <f t="shared" ref="FP156:FP167" si="1958">+FO156/FO143*100-100</f>
        <v>-7.9225950251043571</v>
      </c>
      <c r="FQ156" s="81">
        <f>[1]Malaysia!BS2652</f>
        <v>135.50629358652199</v>
      </c>
      <c r="FR156" s="85">
        <f t="shared" ref="FR156:FR167" si="1959">+FQ156/FQ143*100-100</f>
        <v>19.511933551929801</v>
      </c>
      <c r="FS156" s="81">
        <f>[1]Malaysia!BS2653</f>
        <v>116.49342481464799</v>
      </c>
      <c r="FT156" s="85">
        <f t="shared" ref="FT156:FT167" si="1960">+FS156/FS143*100-100</f>
        <v>-0.81492323353073459</v>
      </c>
      <c r="FU156" s="476">
        <v>2020</v>
      </c>
      <c r="FV156" s="32" t="s">
        <v>33</v>
      </c>
      <c r="FW156" s="81">
        <f>[1]Malaysia!BS2654</f>
        <v>125.121685094265</v>
      </c>
      <c r="FX156" s="85">
        <f t="shared" ref="FX156:FX167" si="1961">+FW156/FW143*100-100</f>
        <v>5.7106611056500185</v>
      </c>
      <c r="FY156" s="81">
        <f>[1]Malaysia!BS2655</f>
        <v>111.17040851614701</v>
      </c>
      <c r="FZ156" s="85">
        <f t="shared" ref="FZ156:FZ167" si="1962">+FY156/FY143*100-100</f>
        <v>3.9670568954027345</v>
      </c>
      <c r="GA156" s="81">
        <f>[1]Malaysia!BS2656</f>
        <v>115.825074051462</v>
      </c>
      <c r="GB156" s="85">
        <f t="shared" ref="GB156:GB167" si="1963">+GA156/GA143*100-100</f>
        <v>6.1075987221260561</v>
      </c>
      <c r="GC156" s="476">
        <v>2020</v>
      </c>
      <c r="GD156" s="32" t="s">
        <v>33</v>
      </c>
      <c r="GE156" s="81">
        <f>[1]Malaysia!BS2657</f>
        <v>109.52693286083</v>
      </c>
      <c r="GF156" s="85">
        <f t="shared" ref="GF156:GF167" si="1964">+GE156/GE143*100-100</f>
        <v>-4.5683098410276273</v>
      </c>
      <c r="GG156" s="81">
        <f>[1]Malaysia!BS2658</f>
        <v>126.700656264971</v>
      </c>
      <c r="GH156" s="85">
        <f t="shared" ref="GH156:GH167" si="1965">+GG156/GG143*100-100</f>
        <v>12.724603274737987</v>
      </c>
      <c r="GI156" s="81">
        <f>[1]Malaysia!BS2659</f>
        <v>94.323732312766296</v>
      </c>
      <c r="GJ156" s="85">
        <f t="shared" ref="GJ156:GJ167" si="1966">+GI156/GI143*100-100</f>
        <v>-7.4759302224591977</v>
      </c>
      <c r="GK156" s="476">
        <v>2020</v>
      </c>
      <c r="GL156" s="32" t="s">
        <v>33</v>
      </c>
      <c r="GM156" s="81">
        <f>[1]Malaysia!BS2660</f>
        <v>114.89719396453999</v>
      </c>
      <c r="GN156" s="85">
        <f t="shared" ref="GN156:GN167" si="1967">+GM156/GM143*100-100</f>
        <v>1.1206236914951688</v>
      </c>
      <c r="GO156" s="81">
        <f>[1]Malaysia!BS2661</f>
        <v>145.67990761974599</v>
      </c>
      <c r="GP156" s="85">
        <f t="shared" ref="GP156:GP167" si="1968">+GO156/GO143*100-100</f>
        <v>5.8059638338640269</v>
      </c>
      <c r="GQ156" s="81">
        <f>[1]Malaysia!BS2662</f>
        <v>116.935310192581</v>
      </c>
      <c r="GR156" s="85">
        <f t="shared" ref="GR156:GR167" si="1969">+GQ156/GQ143*100-100</f>
        <v>6.51382599966675</v>
      </c>
      <c r="GS156" s="476">
        <v>2020</v>
      </c>
      <c r="GT156" s="32" t="s">
        <v>33</v>
      </c>
      <c r="GU156" s="81">
        <f>[1]Malaysia!BS2665</f>
        <v>117.23427256203</v>
      </c>
      <c r="GV156" s="85">
        <f t="shared" ref="GV156:GV167" si="1970">+GU156/GU143*100-100</f>
        <v>-12.530843334184752</v>
      </c>
      <c r="GW156" s="81">
        <f>[1]Malaysia!BS2667</f>
        <v>115.05395018466101</v>
      </c>
      <c r="GX156" s="85">
        <f t="shared" ref="GX156:GX167" si="1971">+GW156/GW143*100-100</f>
        <v>6.7104031968304128</v>
      </c>
      <c r="GY156" s="81">
        <f>[1]Malaysia!BS2668</f>
        <v>127.20739922085799</v>
      </c>
      <c r="GZ156" s="85">
        <f t="shared" ref="GZ156:GZ167" si="1972">+GY156/GY143*100-100</f>
        <v>3.3163964432611834</v>
      </c>
      <c r="HA156" s="476">
        <v>2020</v>
      </c>
      <c r="HB156" s="32" t="s">
        <v>33</v>
      </c>
      <c r="HC156" s="81">
        <f>[1]Malaysia!BS2669</f>
        <v>128.19818349637001</v>
      </c>
      <c r="HD156" s="85">
        <f t="shared" ref="HD156:HD167" si="1973">+HC156/HC143*100-100</f>
        <v>7.1559498707107991</v>
      </c>
      <c r="HE156" s="81">
        <f>[1]Malaysia!BS2670</f>
        <v>118.087666226807</v>
      </c>
      <c r="HF156" s="85">
        <f t="shared" ref="HF156:HF167" si="1974">+HE156/HE143*100-100</f>
        <v>15.020720256174044</v>
      </c>
      <c r="HG156" s="81">
        <f>[1]Malaysia!BS2671</f>
        <v>135.72828451301999</v>
      </c>
      <c r="HH156" s="85">
        <f t="shared" ref="HH156:HH167" si="1975">+HG156/HG143*100-100</f>
        <v>11.504289516501572</v>
      </c>
      <c r="HI156" s="476">
        <v>2020</v>
      </c>
      <c r="HJ156" s="32" t="s">
        <v>33</v>
      </c>
      <c r="HK156" s="81">
        <f>[1]Malaysia!BS2672</f>
        <v>114.506411766159</v>
      </c>
      <c r="HL156" s="85">
        <f t="shared" ref="HL156:HL167" si="1976">+HK156/HK143*100-100</f>
        <v>4.9712640067903493</v>
      </c>
      <c r="HM156" s="81">
        <f>[1]Malaysia!BS2673</f>
        <v>101.24894538153799</v>
      </c>
      <c r="HN156" s="85">
        <f t="shared" ref="HN156:HN167" si="1977">+HM156/HM143*100-100</f>
        <v>-6.0939877686539035</v>
      </c>
      <c r="HO156" s="81">
        <f>[1]Malaysia!BS2675</f>
        <v>115.665543751898</v>
      </c>
      <c r="HP156" s="85">
        <f t="shared" ref="HP156:HP167" si="1978">+HO156/HO143*100-100</f>
        <v>-1.110779717752024</v>
      </c>
      <c r="HQ156" s="476">
        <v>2020</v>
      </c>
      <c r="HR156" s="32" t="s">
        <v>33</v>
      </c>
      <c r="HS156" s="81">
        <f>[1]Malaysia!BS2676</f>
        <v>129.79536794982701</v>
      </c>
      <c r="HT156" s="85">
        <f t="shared" ref="HT156:HT167" si="1979">+HS156/HS143*100-100</f>
        <v>7.555784694205812</v>
      </c>
      <c r="HU156" s="81">
        <f>[1]Malaysia!BS2677</f>
        <v>108.415884344614</v>
      </c>
      <c r="HV156" s="85">
        <f t="shared" ref="HV156:HV167" si="1980">+HU156/HU143*100-100</f>
        <v>-4.3249848237277888</v>
      </c>
      <c r="HW156" s="81">
        <f>[1]Malaysia!BS2678</f>
        <v>97.062702669910706</v>
      </c>
      <c r="HX156" s="85">
        <f t="shared" ref="HX156:HX167" si="1981">+HW156/HW143*100-100</f>
        <v>-4.505929599051953</v>
      </c>
      <c r="HY156" s="476">
        <v>2020</v>
      </c>
      <c r="HZ156" s="32" t="s">
        <v>33</v>
      </c>
      <c r="IA156" s="81">
        <f>[1]Malaysia!BS2680</f>
        <v>112.940553273048</v>
      </c>
      <c r="IB156" s="85">
        <f t="shared" ref="IB156:IB167" si="1982">+IA156/IA143*100-100</f>
        <v>4.1830665601438284</v>
      </c>
      <c r="IC156" s="81">
        <f>[1]Malaysia!BS2812</f>
        <v>115.68328351850499</v>
      </c>
      <c r="ID156" s="85">
        <f t="shared" ref="ID156:ID167" si="1983">+IC156/IC143*100-100</f>
        <v>14.647406966343482</v>
      </c>
      <c r="IE156" s="81">
        <f>[1]Malaysia!BS2689</f>
        <v>128.69157406997499</v>
      </c>
      <c r="IF156" s="85">
        <f t="shared" ref="IF156:IF167" si="1984">+IE156/IE143*100-100</f>
        <v>10.102973165334987</v>
      </c>
      <c r="IG156" s="476">
        <v>2020</v>
      </c>
      <c r="IH156" s="32" t="s">
        <v>33</v>
      </c>
      <c r="II156" s="81">
        <f>[1]Malaysia!BS2690</f>
        <v>129.11627923780901</v>
      </c>
      <c r="IJ156" s="85">
        <f t="shared" ref="IJ156:IJ167" si="1985">+II156/II143*100-100</f>
        <v>14.410849521886718</v>
      </c>
      <c r="IK156" s="81">
        <f>[1]Malaysia!BS2691</f>
        <v>114.588603291946</v>
      </c>
      <c r="IL156" s="85">
        <f t="shared" ref="IL156:IL167" si="1986">+IK156/IK143*100-100</f>
        <v>7.1314961118483353</v>
      </c>
      <c r="IM156" s="81">
        <f>[1]Malaysia!BS2694</f>
        <v>148.48410180976501</v>
      </c>
      <c r="IN156" s="85">
        <f t="shared" ref="IN156:IN167" si="1987">+IM156/IM143*100-100</f>
        <v>12.390671059351348</v>
      </c>
      <c r="IO156" s="81">
        <f>[1]Malaysia!BS2695</f>
        <v>136.28171522559401</v>
      </c>
      <c r="IP156" s="85">
        <f t="shared" ref="IP156:IP167" si="1988">+IO156/IO143*100-100</f>
        <v>6.3495086317270051</v>
      </c>
      <c r="IQ156" s="476">
        <v>2020</v>
      </c>
      <c r="IR156" s="32" t="s">
        <v>33</v>
      </c>
      <c r="IS156" s="81">
        <f>[1]Malaysia!BS2697</f>
        <v>118.73032544862799</v>
      </c>
      <c r="IT156" s="85">
        <f t="shared" ref="IT156:IT167" si="1989">+IS156/IS143*100-100</f>
        <v>4.6570066018011573</v>
      </c>
      <c r="IU156" s="81">
        <f>[1]Malaysia!BS2698</f>
        <v>152.479121061803</v>
      </c>
      <c r="IV156" s="85">
        <f t="shared" ref="IV156:IV167" si="1990">+IU156/IU143*100-100</f>
        <v>-32.922566407237397</v>
      </c>
      <c r="IW156" s="81">
        <f>[1]Malaysia!BS2699</f>
        <v>138.71324977237299</v>
      </c>
      <c r="IX156" s="85">
        <f t="shared" ref="IX156:IX167" si="1991">+IW156/IW143*100-100</f>
        <v>9.350857540829665</v>
      </c>
      <c r="IY156" s="476">
        <v>2020</v>
      </c>
      <c r="IZ156" s="32" t="s">
        <v>33</v>
      </c>
      <c r="JA156" s="81">
        <f>[1]Malaysia!BS2701</f>
        <v>133.37017717951301</v>
      </c>
      <c r="JB156" s="85">
        <f t="shared" ref="JB156:JB167" si="1992">+JA156/JA143*100-100</f>
        <v>12.894403790269806</v>
      </c>
      <c r="JC156" s="81">
        <f>[1]Malaysia!BS2702</f>
        <v>137.55267101191501</v>
      </c>
      <c r="JD156" s="85">
        <f t="shared" ref="JD156:JD167" si="1993">+JC156/JC143*100-100</f>
        <v>12.829483157655091</v>
      </c>
      <c r="JE156" s="81">
        <f>[1]Malaysia!BS2703</f>
        <v>137.534239131139</v>
      </c>
      <c r="JF156" s="85">
        <f t="shared" ref="JF156:JF167" si="1994">+JE156/JE143*100-100</f>
        <v>-2.208699625181282</v>
      </c>
      <c r="JG156" s="476">
        <v>2020</v>
      </c>
      <c r="JH156" s="32" t="s">
        <v>33</v>
      </c>
      <c r="JI156" s="81">
        <f>[1]Malaysia!BS2704</f>
        <v>131.672864411104</v>
      </c>
      <c r="JJ156" s="85">
        <f t="shared" ref="JJ156:JJ167" si="1995">+JI156/JI143*100-100</f>
        <v>19.540936871615486</v>
      </c>
      <c r="JK156" s="81">
        <f>[1]Malaysia!BS2705</f>
        <v>143.96124725179999</v>
      </c>
      <c r="JL156" s="85">
        <f t="shared" ref="JL156:JL167" si="1996">+JK156/JK143*100-100</f>
        <v>6.6688371091687628</v>
      </c>
      <c r="JM156" s="81">
        <f>[1]Malaysia!BS2706</f>
        <v>116.25950555649101</v>
      </c>
      <c r="JN156" s="85">
        <f t="shared" ref="JN156:JN167" si="1997">+JM156/JM143*100-100</f>
        <v>9.8305661427029207</v>
      </c>
      <c r="JO156" s="476">
        <v>2020</v>
      </c>
      <c r="JP156" s="32" t="s">
        <v>33</v>
      </c>
      <c r="JQ156" s="81">
        <f>[1]Malaysia!BS2707</f>
        <v>135.18460421298701</v>
      </c>
      <c r="JR156" s="85">
        <f t="shared" ref="JR156:JR167" si="1998">+JQ156/JQ143*100-100</f>
        <v>16.307728680483379</v>
      </c>
      <c r="JS156" s="81">
        <f>[1]Malaysia!BS2708</f>
        <v>104.78611919060999</v>
      </c>
      <c r="JT156" s="85">
        <f t="shared" ref="JT156:JT167" si="1999">+JS156/JS143*100-100</f>
        <v>-3.6528353482371898</v>
      </c>
      <c r="JU156" s="81">
        <f>[1]Malaysia!BS2709</f>
        <v>99.626370945372301</v>
      </c>
      <c r="JV156" s="85">
        <f t="shared" ref="JV156:JV167" si="2000">+JU156/JU143*100-100</f>
        <v>-5.9960664325178357</v>
      </c>
      <c r="JW156" s="476">
        <v>2020</v>
      </c>
      <c r="JX156" s="32" t="s">
        <v>33</v>
      </c>
      <c r="JY156" s="81">
        <f>[1]Malaysia!BS2710</f>
        <v>125.953383051342</v>
      </c>
      <c r="JZ156" s="85">
        <f t="shared" ref="JZ156:JZ167" si="2001">+JY156/JY143*100-100</f>
        <v>6.1050358718896831</v>
      </c>
      <c r="KA156" s="81">
        <f>[1]Malaysia!BS2711</f>
        <v>134.071437392066</v>
      </c>
      <c r="KB156" s="85">
        <f t="shared" ref="KB156:KB167" si="2002">+KA156/KA143*100-100</f>
        <v>-5.8840413871049719</v>
      </c>
      <c r="KC156" s="81">
        <f>[1]Malaysia!BS2712</f>
        <v>117.93063597507999</v>
      </c>
      <c r="KD156" s="85">
        <f t="shared" ref="KD156:KD167" si="2003">+KC156/KC143*100-100</f>
        <v>15.929025612992561</v>
      </c>
      <c r="KE156" s="476">
        <v>2020</v>
      </c>
      <c r="KF156" s="32" t="s">
        <v>33</v>
      </c>
      <c r="KG156" s="81">
        <f>[1]Malaysia!BS2714</f>
        <v>110.39327011413199</v>
      </c>
      <c r="KH156" s="85">
        <f t="shared" ref="KH156:KH167" si="2004">+KG156/KG143*100-100</f>
        <v>-1.6426581319613973</v>
      </c>
      <c r="KI156" s="81">
        <f>[1]Malaysia!BS2715</f>
        <v>107.911818533936</v>
      </c>
      <c r="KJ156" s="85">
        <f t="shared" ref="KJ156:KJ167" si="2005">+KI156/KI143*100-100</f>
        <v>3.5673201111570734</v>
      </c>
      <c r="KK156" s="81">
        <f>[1]Malaysia!BS2716</f>
        <v>123.377061802931</v>
      </c>
      <c r="KL156" s="85">
        <f t="shared" ref="KL156:KL167" si="2006">+KK156/KK143*100-100</f>
        <v>0.89035187912355696</v>
      </c>
      <c r="KM156" s="476">
        <v>2020</v>
      </c>
      <c r="KN156" s="32" t="s">
        <v>33</v>
      </c>
      <c r="KO156" s="81">
        <f>[1]Malaysia!BS2717</f>
        <v>87.047457660987604</v>
      </c>
      <c r="KP156" s="85">
        <f t="shared" ref="KP156:KP167" si="2007">+KO156/KO143*100-100</f>
        <v>-9.7895701325934681</v>
      </c>
      <c r="KQ156" s="81">
        <f>[1]Malaysia!BS2719</f>
        <v>133.669458199525</v>
      </c>
      <c r="KR156" s="85">
        <f t="shared" ref="KR156:KR167" si="2008">+KQ156/KQ143*100-100</f>
        <v>-1.1838874225410621</v>
      </c>
      <c r="KS156" s="81">
        <f>[1]Malaysia!BS2720</f>
        <v>109.728643395023</v>
      </c>
      <c r="KT156" s="85">
        <f t="shared" ref="KT156:KT167" si="2009">+KS156/KS143*100-100</f>
        <v>0.76671847236117685</v>
      </c>
      <c r="KU156" s="476">
        <v>2020</v>
      </c>
      <c r="KV156" s="32" t="s">
        <v>33</v>
      </c>
      <c r="KW156" s="81">
        <f>[1]Malaysia!BS2722</f>
        <v>149.832116199952</v>
      </c>
      <c r="KX156" s="85">
        <f t="shared" ref="KX156:KX167" si="2010">+KW156/KW143*100-100</f>
        <v>17.694346873091533</v>
      </c>
      <c r="KY156" s="81">
        <f>[1]Malaysia!BS2723</f>
        <v>120.744206178254</v>
      </c>
      <c r="KZ156" s="85">
        <f t="shared" ref="KZ156:KZ167" si="2011">+KY156/KY143*100-100</f>
        <v>-5.2993059037483903</v>
      </c>
      <c r="LA156" s="81">
        <f>[1]Malaysia!BS2726</f>
        <v>126.400729403239</v>
      </c>
      <c r="LB156" s="85">
        <f t="shared" ref="LB156:LB167" si="2012">+LA156/LA143*100-100</f>
        <v>4.2876911508213027</v>
      </c>
      <c r="LC156" s="476">
        <v>2020</v>
      </c>
      <c r="LD156" s="32" t="s">
        <v>33</v>
      </c>
      <c r="LE156" s="81">
        <f>[1]Malaysia!BS2729</f>
        <v>137.584832746541</v>
      </c>
      <c r="LF156" s="85">
        <f t="shared" ref="LF156:LF167" si="2013">+LE156/LE143*100-100</f>
        <v>-8.0336809089189529</v>
      </c>
      <c r="LG156" s="81">
        <f>[1]Malaysia!BS2730</f>
        <v>142.078513290308</v>
      </c>
      <c r="LH156" s="85">
        <f t="shared" ref="LH156:LH167" si="2014">+LG156/LG143*100-100</f>
        <v>-8.195266973863724</v>
      </c>
      <c r="LI156" s="81">
        <f>[1]Malaysia!BS2731</f>
        <v>125.361314412556</v>
      </c>
      <c r="LJ156" s="85">
        <f t="shared" ref="LJ156:LJ167" si="2015">+LI156/LI143*100-100</f>
        <v>-2.9682698124492077</v>
      </c>
      <c r="LK156" s="476">
        <v>2020</v>
      </c>
      <c r="LL156" s="32" t="s">
        <v>33</v>
      </c>
      <c r="LM156" s="81">
        <f>[1]Malaysia!BS2733</f>
        <v>122.530172028731</v>
      </c>
      <c r="LN156" s="85">
        <f t="shared" ref="LN156:LN167" si="2016">+LM156/LM143*100-100</f>
        <v>0.29721820764120821</v>
      </c>
      <c r="LO156" s="81">
        <f>[1]Malaysia!BS2735</f>
        <v>103.647414405297</v>
      </c>
      <c r="LP156" s="85">
        <f t="shared" ref="LP156:LP167" si="2017">+LO156/LO143*100-100</f>
        <v>-21.415552030164392</v>
      </c>
      <c r="LQ156" s="81">
        <f>[1]Malaysia!BS2737</f>
        <v>117.45697641676099</v>
      </c>
      <c r="LR156" s="85">
        <f t="shared" ref="LR156:LR167" si="2018">+LQ156/LQ143*100-100</f>
        <v>1.1759113997131863</v>
      </c>
      <c r="LS156" s="476">
        <v>2020</v>
      </c>
      <c r="LT156" s="32" t="s">
        <v>33</v>
      </c>
      <c r="LU156" s="81">
        <f>[1]Malaysia!BS2740</f>
        <v>104.358018936517</v>
      </c>
      <c r="LV156" s="85">
        <f t="shared" ref="LV156:LV167" si="2019">+LU156/LU143*100-100</f>
        <v>2.8282751617218196</v>
      </c>
      <c r="LW156" s="81">
        <f>[1]Malaysia!BS2745</f>
        <v>101.758583462526</v>
      </c>
      <c r="LX156" s="85">
        <f t="shared" ref="LX156:LX167" si="2020">+LW156/LW143*100-100</f>
        <v>-2.6706184085932989</v>
      </c>
      <c r="LY156" s="81">
        <f>[1]Malaysia!BS2746</f>
        <v>109.29307670881199</v>
      </c>
      <c r="LZ156" s="85">
        <f t="shared" ref="LZ156:LZ167" si="2021">+LY156/LY143*100-100</f>
        <v>3.4573928626686836</v>
      </c>
      <c r="MA156" s="476">
        <v>2020</v>
      </c>
      <c r="MB156" s="32" t="s">
        <v>33</v>
      </c>
      <c r="MC156" s="81">
        <f>[1]Malaysia!BS2749</f>
        <v>157.300006509621</v>
      </c>
      <c r="MD156" s="85">
        <f t="shared" ref="MD156:MD167" si="2022">+MC156/MC143*100-100</f>
        <v>-3.0659188824771633</v>
      </c>
      <c r="ME156" s="81">
        <f>[1]Malaysia!BS2750</f>
        <v>98.222122847489103</v>
      </c>
      <c r="MF156" s="85">
        <f t="shared" ref="MF156:MF167" si="2023">+ME156/ME143*100-100</f>
        <v>3.4896458445204104</v>
      </c>
      <c r="MG156" s="81">
        <f>[1]Malaysia!BS2753</f>
        <v>148.485962088522</v>
      </c>
      <c r="MH156" s="85">
        <f t="shared" ref="MH156:MH167" si="2024">+MG156/MG143*100-100</f>
        <v>4.2806092117722017</v>
      </c>
      <c r="MI156" s="476">
        <v>2020</v>
      </c>
      <c r="MJ156" s="32" t="s">
        <v>33</v>
      </c>
      <c r="MK156" s="81">
        <f>[1]Malaysia!BS2755</f>
        <v>94.833746206213306</v>
      </c>
      <c r="ML156" s="85">
        <f t="shared" ref="ML156:ML167" si="2025">+MK156/MK143*100-100</f>
        <v>-5.0544010731157982</v>
      </c>
      <c r="MM156" s="81">
        <f>[1]Malaysia!BS2758</f>
        <v>135.46959763205999</v>
      </c>
      <c r="MN156" s="85">
        <f t="shared" ref="MN156:MN167" si="2026">+MM156/MM143*100-100</f>
        <v>3.6074106036193712</v>
      </c>
      <c r="MO156" s="81">
        <f>[1]Malaysia!BS2774</f>
        <v>148.62909573181699</v>
      </c>
      <c r="MP156" s="85">
        <f t="shared" ref="MP156:MP167" si="2027">+MO156/MO143*100-100</f>
        <v>6.6852865935998409</v>
      </c>
      <c r="MQ156"/>
      <c r="MR156"/>
      <c r="MS156"/>
      <c r="MT156"/>
      <c r="MU156"/>
      <c r="MV156"/>
    </row>
    <row r="157" spans="1:360" s="458" customFormat="1" ht="15" customHeight="1">
      <c r="A157" s="476"/>
      <c r="B157" s="32" t="s">
        <v>34</v>
      </c>
      <c r="C157" s="81">
        <f>[1]Malaysia!BT$2918</f>
        <v>97.364500573341203</v>
      </c>
      <c r="D157" s="85">
        <f t="shared" si="1895"/>
        <v>5.3764707916011218</v>
      </c>
      <c r="E157" s="499">
        <f>[1]Malaysia!BT2919</f>
        <v>91.697064737166897</v>
      </c>
      <c r="F157" s="85">
        <f t="shared" si="1896"/>
        <v>0.2009407067427702</v>
      </c>
      <c r="G157" s="499">
        <f>[1]Malaysia!BT2920</f>
        <v>102.72341273392399</v>
      </c>
      <c r="H157" s="85">
        <f t="shared" si="1897"/>
        <v>10.180016097644767</v>
      </c>
      <c r="I157" s="32"/>
      <c r="J157" s="32" t="s">
        <v>34</v>
      </c>
      <c r="K157" s="81">
        <f>[1]Malaysia!BT2547</f>
        <v>77.461399753581205</v>
      </c>
      <c r="L157" s="85">
        <f t="shared" si="1898"/>
        <v>-16.574944416316342</v>
      </c>
      <c r="M157" s="81">
        <f>[1]Malaysia!BT2548</f>
        <v>126.149939700117</v>
      </c>
      <c r="N157" s="85">
        <f t="shared" si="1899"/>
        <v>11.409751580986736</v>
      </c>
      <c r="O157" s="81">
        <f>[1]Malaysia!BT2549</f>
        <v>80.829998892913096</v>
      </c>
      <c r="P157" s="85">
        <f t="shared" si="1900"/>
        <v>-11.915663688851794</v>
      </c>
      <c r="Q157" s="32"/>
      <c r="R157" s="32" t="s">
        <v>34</v>
      </c>
      <c r="S157" s="81">
        <f>[1]Malaysia!BT2550</f>
        <v>85.834796669004504</v>
      </c>
      <c r="T157" s="85">
        <f t="shared" si="1901"/>
        <v>-6.8565622072965766</v>
      </c>
      <c r="U157" s="81">
        <f>[1]Malaysia!BT2552</f>
        <v>115.256074754252</v>
      </c>
      <c r="V157" s="85">
        <f t="shared" si="1902"/>
        <v>4.5231286444183922</v>
      </c>
      <c r="W157" s="81">
        <f>[1]Malaysia!BT2553</f>
        <v>101.745871781818</v>
      </c>
      <c r="X157" s="85">
        <f t="shared" si="1903"/>
        <v>-0.43580986973790914</v>
      </c>
      <c r="Y157" s="32"/>
      <c r="Z157" s="32" t="s">
        <v>34</v>
      </c>
      <c r="AA157" s="81">
        <f>[1]Malaysia!BT2554</f>
        <v>112.41322642747301</v>
      </c>
      <c r="AB157" s="85">
        <f t="shared" si="1904"/>
        <v>-0.2044106170067721</v>
      </c>
      <c r="AC157" s="81">
        <f>[1]Malaysia!BT2556</f>
        <v>116.211858213054</v>
      </c>
      <c r="AD157" s="85">
        <f t="shared" si="1905"/>
        <v>9.6460106495649569</v>
      </c>
      <c r="AE157" s="81">
        <f>[1]Malaysia!BT2557</f>
        <v>112.431465181679</v>
      </c>
      <c r="AF157" s="85">
        <f t="shared" si="1906"/>
        <v>11.187145672616069</v>
      </c>
      <c r="AG157" s="32"/>
      <c r="AH157" s="32" t="s">
        <v>34</v>
      </c>
      <c r="AI157" s="81">
        <f>[1]Malaysia!BT2562</f>
        <v>125.92333645327</v>
      </c>
      <c r="AJ157" s="85">
        <f t="shared" si="1907"/>
        <v>28.633542609301628</v>
      </c>
      <c r="AK157" s="81">
        <f>[1]Malaysia!BT2563</f>
        <v>135.710673915879</v>
      </c>
      <c r="AL157" s="85">
        <f t="shared" si="1908"/>
        <v>12.340936470468833</v>
      </c>
      <c r="AM157" s="81">
        <f>[1]Malaysia!BT2564</f>
        <v>129.855913576641</v>
      </c>
      <c r="AN157" s="85">
        <f t="shared" si="1909"/>
        <v>29.410583604400273</v>
      </c>
      <c r="AO157" s="32"/>
      <c r="AP157" s="32" t="s">
        <v>34</v>
      </c>
      <c r="AQ157" s="81">
        <f>[1]Malaysia!BT2566</f>
        <v>119.21742922710099</v>
      </c>
      <c r="AR157" s="85">
        <f t="shared" si="1910"/>
        <v>10.694444665248383</v>
      </c>
      <c r="AS157" s="81">
        <f>[1]Malaysia!BT2568</f>
        <v>135.46766748950401</v>
      </c>
      <c r="AT157" s="85">
        <f t="shared" si="1911"/>
        <v>28.431658502956509</v>
      </c>
      <c r="AU157" s="81">
        <f>[1]Malaysia!BT2569</f>
        <v>126.751558657825</v>
      </c>
      <c r="AV157" s="85">
        <f t="shared" si="1912"/>
        <v>20.19681573197316</v>
      </c>
      <c r="AW157" s="32"/>
      <c r="AX157" s="32" t="s">
        <v>34</v>
      </c>
      <c r="AY157" s="81">
        <f>[1]Malaysia!BT2570</f>
        <v>136.749047442555</v>
      </c>
      <c r="AZ157" s="85">
        <f t="shared" si="1913"/>
        <v>14.067760338002429</v>
      </c>
      <c r="BA157" s="81">
        <f>[1]Malaysia!BT2571</f>
        <v>151.72191975760799</v>
      </c>
      <c r="BB157" s="85">
        <f t="shared" si="1914"/>
        <v>27.384771462794816</v>
      </c>
      <c r="BC157" s="81">
        <f>[1]Malaysia!BT2572</f>
        <v>138.11565478587499</v>
      </c>
      <c r="BD157" s="85">
        <f t="shared" si="1915"/>
        <v>22.606276810548479</v>
      </c>
      <c r="BE157" s="32"/>
      <c r="BF157" s="32" t="s">
        <v>34</v>
      </c>
      <c r="BG157" s="81">
        <f>[1]Malaysia!BT2573</f>
        <v>114.761381214103</v>
      </c>
      <c r="BH157" s="85">
        <f t="shared" si="1916"/>
        <v>5.6977040571031097</v>
      </c>
      <c r="BI157" s="81">
        <f>[1]Malaysia!BT2575</f>
        <v>122.553401305176</v>
      </c>
      <c r="BJ157" s="85">
        <f t="shared" si="1917"/>
        <v>22.229193876046494</v>
      </c>
      <c r="BK157" s="81">
        <f>[1]Malaysia!BT2576</f>
        <v>145.71287790496601</v>
      </c>
      <c r="BL157" s="85">
        <f t="shared" si="1918"/>
        <v>25.473801272699006</v>
      </c>
      <c r="BM157" s="32"/>
      <c r="BN157" s="32" t="s">
        <v>34</v>
      </c>
      <c r="BO157" s="81">
        <f>[1]Malaysia!BT2578</f>
        <v>127.07577740167601</v>
      </c>
      <c r="BP157" s="85">
        <f t="shared" si="1919"/>
        <v>11.972453847624735</v>
      </c>
      <c r="BQ157" s="478">
        <f>(([1]Malaysia!BT2580*[1]Malaysia!$H$2580)+([1]Malaysia!BT2581*[1]Malaysia!$H$2581)+([1]Malaysia!BT2582*[1]Malaysia!$H$2582))/$BQ$11</f>
        <v>114.15703668845464</v>
      </c>
      <c r="BR157" s="85">
        <f t="shared" si="1920"/>
        <v>5.1490023532988545</v>
      </c>
      <c r="BS157" s="81">
        <f>[1]Malaysia!BT2583</f>
        <v>107.910658704936</v>
      </c>
      <c r="BT157" s="85">
        <f t="shared" si="1921"/>
        <v>1.4334443353250208</v>
      </c>
      <c r="BU157" s="32"/>
      <c r="BV157" s="32" t="s">
        <v>34</v>
      </c>
      <c r="BW157" s="81">
        <f>[1]Malaysia!BT2584</f>
        <v>136.37683312482201</v>
      </c>
      <c r="BX157" s="85">
        <f t="shared" si="1922"/>
        <v>27.383434267833934</v>
      </c>
      <c r="BY157" s="81">
        <f>[1]Malaysia!BT2585</f>
        <v>122.236293184435</v>
      </c>
      <c r="BZ157" s="85">
        <f t="shared" si="1923"/>
        <v>4.5317934204593229</v>
      </c>
      <c r="CA157" s="81">
        <f>[1]Malaysia!BT2586</f>
        <v>108.39769679790599</v>
      </c>
      <c r="CB157" s="85">
        <f t="shared" si="1924"/>
        <v>4.6027249242215333</v>
      </c>
      <c r="CC157" s="32"/>
      <c r="CD157" s="32" t="s">
        <v>34</v>
      </c>
      <c r="CE157" s="81">
        <f>[1]Malaysia!BT2587</f>
        <v>130.579873280832</v>
      </c>
      <c r="CF157" s="85">
        <f t="shared" si="1925"/>
        <v>8.8312436463474455</v>
      </c>
      <c r="CG157" s="81">
        <f>[1]Malaysia!BT2589</f>
        <v>110.104958436068</v>
      </c>
      <c r="CH157" s="85">
        <f t="shared" si="1926"/>
        <v>8.2063182995324837</v>
      </c>
      <c r="CI157" s="81">
        <f>[1]Malaysia!BT2597</f>
        <v>133.954690344233</v>
      </c>
      <c r="CJ157" s="85">
        <f t="shared" si="1927"/>
        <v>7.6159847297928991</v>
      </c>
      <c r="CK157" s="32"/>
      <c r="CL157" s="32" t="s">
        <v>34</v>
      </c>
      <c r="CM157" s="81">
        <f>[1]Malaysia!BT2603</f>
        <v>152.236309322327</v>
      </c>
      <c r="CN157" s="85">
        <f t="shared" si="1928"/>
        <v>6.7493747638756219</v>
      </c>
      <c r="CO157" s="81">
        <f>[1]Malaysia!BT2604</f>
        <v>116.56183495295301</v>
      </c>
      <c r="CP157" s="85">
        <f t="shared" si="1929"/>
        <v>1.6455022366334191</v>
      </c>
      <c r="CQ157" s="81">
        <f>[1]Malaysia!BT2606</f>
        <v>106.713937234157</v>
      </c>
      <c r="CR157" s="85">
        <f t="shared" si="1930"/>
        <v>5.1379907385781962</v>
      </c>
      <c r="CS157" s="32"/>
      <c r="CT157" s="32" t="s">
        <v>34</v>
      </c>
      <c r="CU157" s="81">
        <f>[1]Malaysia!BT2608</f>
        <v>141.40505347436499</v>
      </c>
      <c r="CV157" s="85">
        <f t="shared" si="1931"/>
        <v>7.3866012897399855</v>
      </c>
      <c r="CW157" s="81">
        <f>[1]Malaysia!BT2609</f>
        <v>92.474613275524206</v>
      </c>
      <c r="CX157" s="85">
        <f t="shared" si="1932"/>
        <v>5.8492234192048471</v>
      </c>
      <c r="CY157" s="81">
        <f>[1]Malaysia!BT2610</f>
        <v>127.391839552273</v>
      </c>
      <c r="CZ157" s="85">
        <f t="shared" si="1933"/>
        <v>0.97397550484474493</v>
      </c>
      <c r="DA157" s="32"/>
      <c r="DB157" s="32" t="s">
        <v>34</v>
      </c>
      <c r="DC157" s="81">
        <f>[1]Malaysia!BT2611</f>
        <v>121.451293566766</v>
      </c>
      <c r="DD157" s="85">
        <f t="shared" si="1934"/>
        <v>6.5197186895608752</v>
      </c>
      <c r="DE157" s="81">
        <f>[1]Malaysia!BT2613</f>
        <v>352.51027759209597</v>
      </c>
      <c r="DF157" s="85">
        <f t="shared" si="1935"/>
        <v>18.319646136579195</v>
      </c>
      <c r="DG157" s="81">
        <f>[1]Malaysia!BT2616</f>
        <v>114.368130600342</v>
      </c>
      <c r="DH157" s="85">
        <f t="shared" si="1936"/>
        <v>-3.3400182626398731</v>
      </c>
      <c r="DI157" s="32"/>
      <c r="DJ157" s="32" t="s">
        <v>34</v>
      </c>
      <c r="DK157" s="81">
        <f>[1]Malaysia!BT2617</f>
        <v>122.35083561470201</v>
      </c>
      <c r="DL157" s="85">
        <f t="shared" si="1937"/>
        <v>5.7138968054350556</v>
      </c>
      <c r="DM157" s="81">
        <f>[1]Malaysia!BT2618</f>
        <v>101.145005463486</v>
      </c>
      <c r="DN157" s="85">
        <f t="shared" si="1938"/>
        <v>-5.0049988479924536</v>
      </c>
      <c r="DO157" s="81">
        <f>[1]Malaysia!BT2619</f>
        <v>131.35937719577799</v>
      </c>
      <c r="DP157" s="85">
        <f t="shared" si="1939"/>
        <v>3.8021695418981807</v>
      </c>
      <c r="DQ157" s="32"/>
      <c r="DR157" s="32" t="s">
        <v>34</v>
      </c>
      <c r="DS157" s="81">
        <f>[1]Malaysia!BT2620</f>
        <v>141.83002498844201</v>
      </c>
      <c r="DT157" s="85">
        <f t="shared" si="1940"/>
        <v>30.554367721703045</v>
      </c>
      <c r="DU157" s="81">
        <f>[1]Malaysia!BT2623</f>
        <v>114.15321860754899</v>
      </c>
      <c r="DV157" s="85">
        <f t="shared" si="1941"/>
        <v>6.1919932986771471</v>
      </c>
      <c r="DW157" s="81">
        <f>[1]Malaysia!BT2624</f>
        <v>130.94744820525801</v>
      </c>
      <c r="DX157" s="85">
        <f t="shared" si="1942"/>
        <v>5.9213120331931322</v>
      </c>
      <c r="DY157" s="32"/>
      <c r="DZ157" s="32" t="s">
        <v>34</v>
      </c>
      <c r="EA157" s="81">
        <f>[1]Malaysia!BT2626</f>
        <v>119.96790669166</v>
      </c>
      <c r="EB157" s="85">
        <f t="shared" si="1943"/>
        <v>6.5103181060311357</v>
      </c>
      <c r="EC157" s="81">
        <f>[1]Malaysia!BT2628</f>
        <v>102.986199161787</v>
      </c>
      <c r="ED157" s="85">
        <f t="shared" si="1944"/>
        <v>6.4893039967273864</v>
      </c>
      <c r="EE157" s="81">
        <f>[1]Malaysia!BT2629</f>
        <v>123.56179365906</v>
      </c>
      <c r="EF157" s="85">
        <f t="shared" si="1945"/>
        <v>11.367853511408271</v>
      </c>
      <c r="EG157" s="32"/>
      <c r="EH157" s="32" t="s">
        <v>34</v>
      </c>
      <c r="EI157" s="81">
        <f>[1]Malaysia!BT2630</f>
        <v>130.345217305977</v>
      </c>
      <c r="EJ157" s="85">
        <f t="shared" si="1946"/>
        <v>7.3039980339377593</v>
      </c>
      <c r="EK157" s="81">
        <f>[1]Malaysia!BT2632</f>
        <v>116.522545658705</v>
      </c>
      <c r="EL157" s="85">
        <f t="shared" si="1947"/>
        <v>3.2737354150527977</v>
      </c>
      <c r="EM157" s="81">
        <f>[1]Malaysia!BT2634</f>
        <v>118.74964969354799</v>
      </c>
      <c r="EN157" s="85">
        <f t="shared" si="1948"/>
        <v>1.2603751363830895</v>
      </c>
      <c r="EO157" s="32"/>
      <c r="EP157" s="32" t="s">
        <v>34</v>
      </c>
      <c r="EQ157" s="81">
        <f>[1]Malaysia!BT2636</f>
        <v>112.731615977557</v>
      </c>
      <c r="ER157" s="85">
        <f t="shared" si="1949"/>
        <v>0.43254152473357976</v>
      </c>
      <c r="ES157" s="81">
        <f>[1]Malaysia!BT2637</f>
        <v>116.940674187553</v>
      </c>
      <c r="ET157" s="85">
        <f t="shared" si="1950"/>
        <v>3.357008107863038</v>
      </c>
      <c r="EU157" s="81">
        <f>[1]Malaysia!BT2638</f>
        <v>106.70040467922099</v>
      </c>
      <c r="EV157" s="85">
        <f t="shared" si="1951"/>
        <v>-6.7401426344297164</v>
      </c>
      <c r="EW157" s="32"/>
      <c r="EX157" s="32" t="s">
        <v>34</v>
      </c>
      <c r="EY157" s="81">
        <f>[1]Malaysia!BT2639</f>
        <v>99.760316156659698</v>
      </c>
      <c r="EZ157" s="85">
        <f t="shared" si="1952"/>
        <v>-8.4728222628647956</v>
      </c>
      <c r="FA157" s="81">
        <f>[1]Malaysia!BT2640</f>
        <v>89.273118344876195</v>
      </c>
      <c r="FB157" s="85">
        <f t="shared" si="1953"/>
        <v>-17.716982332697427</v>
      </c>
      <c r="FC157" s="81">
        <f>[1]Malaysia!BT2641</f>
        <v>142.909877637167</v>
      </c>
      <c r="FD157" s="85">
        <f t="shared" si="1954"/>
        <v>4.4016863114879357</v>
      </c>
      <c r="FE157" s="32"/>
      <c r="FF157" s="32" t="s">
        <v>34</v>
      </c>
      <c r="FG157" s="81">
        <f>[1]Malaysia!BT2643</f>
        <v>114.13910918683401</v>
      </c>
      <c r="FH157" s="85">
        <f t="shared" si="1955"/>
        <v>5.2250377342334673</v>
      </c>
      <c r="FI157" s="81">
        <f>[1]Malaysia!BT2645</f>
        <v>116.873565795945</v>
      </c>
      <c r="FJ157" s="85">
        <f t="shared" si="1956"/>
        <v>2.8836792266315143</v>
      </c>
      <c r="FK157" s="81">
        <f>[1]Malaysia!BT2649</f>
        <v>117.230629547497</v>
      </c>
      <c r="FL157" s="85">
        <f t="shared" si="1957"/>
        <v>11.700311617935924</v>
      </c>
      <c r="FM157" s="32"/>
      <c r="FN157" s="32" t="s">
        <v>34</v>
      </c>
      <c r="FO157" s="81">
        <f>[1]Malaysia!BT2650</f>
        <v>92.395383718588107</v>
      </c>
      <c r="FP157" s="85">
        <f t="shared" si="1958"/>
        <v>-9.4150991588664255</v>
      </c>
      <c r="FQ157" s="81">
        <f>[1]Malaysia!BT2652</f>
        <v>131.955245136093</v>
      </c>
      <c r="FR157" s="85">
        <f t="shared" si="1959"/>
        <v>21.085592987485398</v>
      </c>
      <c r="FS157" s="81">
        <f>[1]Malaysia!BT2653</f>
        <v>120.63097054319201</v>
      </c>
      <c r="FT157" s="85">
        <f t="shared" si="1960"/>
        <v>5.1580911113364465</v>
      </c>
      <c r="FU157" s="32"/>
      <c r="FV157" s="32" t="s">
        <v>34</v>
      </c>
      <c r="FW157" s="81">
        <f>[1]Malaysia!BT2654</f>
        <v>126.45252618514201</v>
      </c>
      <c r="FX157" s="85">
        <f t="shared" si="1961"/>
        <v>7.8294631124075806</v>
      </c>
      <c r="FY157" s="81">
        <f>[1]Malaysia!BT2655</f>
        <v>113.408547743513</v>
      </c>
      <c r="FZ157" s="85">
        <f t="shared" si="1962"/>
        <v>7.9012859234867392</v>
      </c>
      <c r="GA157" s="81">
        <f>[1]Malaysia!BT2656</f>
        <v>114.502133496018</v>
      </c>
      <c r="GB157" s="85">
        <f t="shared" si="1963"/>
        <v>3.4960095505738309</v>
      </c>
      <c r="GC157" s="32"/>
      <c r="GD157" s="32" t="s">
        <v>34</v>
      </c>
      <c r="GE157" s="81">
        <f>[1]Malaysia!BT2657</f>
        <v>110.04926231173</v>
      </c>
      <c r="GF157" s="85">
        <f t="shared" si="1964"/>
        <v>3.0126598379921035</v>
      </c>
      <c r="GG157" s="81">
        <f>[1]Malaysia!BT2658</f>
        <v>133.55456288899001</v>
      </c>
      <c r="GH157" s="85">
        <f t="shared" si="1965"/>
        <v>18.804916487971227</v>
      </c>
      <c r="GI157" s="81">
        <f>[1]Malaysia!BT2659</f>
        <v>95.678593838247807</v>
      </c>
      <c r="GJ157" s="85">
        <f t="shared" si="1966"/>
        <v>-3.4824928342046348</v>
      </c>
      <c r="GK157" s="32"/>
      <c r="GL157" s="32" t="s">
        <v>34</v>
      </c>
      <c r="GM157" s="81">
        <f>[1]Malaysia!BT2660</f>
        <v>113.63653305846999</v>
      </c>
      <c r="GN157" s="85">
        <f t="shared" si="1967"/>
        <v>1.9996708174326585</v>
      </c>
      <c r="GO157" s="81">
        <f>[1]Malaysia!BT2661</f>
        <v>117.01346620579901</v>
      </c>
      <c r="GP157" s="85">
        <f t="shared" si="1968"/>
        <v>-7.7291475533819778</v>
      </c>
      <c r="GQ157" s="81">
        <f>[1]Malaysia!BT2662</f>
        <v>107.151138025603</v>
      </c>
      <c r="GR157" s="85">
        <f t="shared" si="1969"/>
        <v>-0.80433665310803804</v>
      </c>
      <c r="GS157" s="32"/>
      <c r="GT157" s="32" t="s">
        <v>34</v>
      </c>
      <c r="GU157" s="81">
        <f>[1]Malaysia!BT2665</f>
        <v>101.465303765526</v>
      </c>
      <c r="GV157" s="85">
        <f t="shared" si="1970"/>
        <v>-7.1822525518721534</v>
      </c>
      <c r="GW157" s="81">
        <f>[1]Malaysia!BT2667</f>
        <v>128.72255562534701</v>
      </c>
      <c r="GX157" s="85">
        <f t="shared" si="1971"/>
        <v>14.684198142203513</v>
      </c>
      <c r="GY157" s="81">
        <f>[1]Malaysia!BT2668</f>
        <v>116.00931536597</v>
      </c>
      <c r="GZ157" s="85">
        <f t="shared" si="1972"/>
        <v>16.55936582683492</v>
      </c>
      <c r="HA157" s="32"/>
      <c r="HB157" s="32" t="s">
        <v>34</v>
      </c>
      <c r="HC157" s="81">
        <f>[1]Malaysia!BT2669</f>
        <v>113.202027365606</v>
      </c>
      <c r="HD157" s="85">
        <f t="shared" si="1973"/>
        <v>-0.18135076249259896</v>
      </c>
      <c r="HE157" s="81">
        <f>[1]Malaysia!BT2670</f>
        <v>112.446972156895</v>
      </c>
      <c r="HF157" s="85">
        <f t="shared" si="1974"/>
        <v>18.868126512288001</v>
      </c>
      <c r="HG157" s="81">
        <f>[1]Malaysia!BT2671</f>
        <v>116.07396493730199</v>
      </c>
      <c r="HH157" s="85">
        <f t="shared" si="1975"/>
        <v>4.7294275227460787</v>
      </c>
      <c r="HI157" s="32"/>
      <c r="HJ157" s="32" t="s">
        <v>34</v>
      </c>
      <c r="HK157" s="81">
        <f>[1]Malaysia!BT2672</f>
        <v>138.72455022368899</v>
      </c>
      <c r="HL157" s="85">
        <f t="shared" si="1976"/>
        <v>17.453000431724931</v>
      </c>
      <c r="HM157" s="81">
        <f>[1]Malaysia!BT2673</f>
        <v>102.7096149979</v>
      </c>
      <c r="HN157" s="85">
        <f t="shared" si="1977"/>
        <v>1.0464440578095804</v>
      </c>
      <c r="HO157" s="81">
        <f>[1]Malaysia!BT2675</f>
        <v>83.250698423388897</v>
      </c>
      <c r="HP157" s="85">
        <f t="shared" si="1978"/>
        <v>-24.480244712376475</v>
      </c>
      <c r="HQ157" s="32"/>
      <c r="HR157" s="32" t="s">
        <v>34</v>
      </c>
      <c r="HS157" s="81">
        <f>[1]Malaysia!BT2676</f>
        <v>143.94826525961699</v>
      </c>
      <c r="HT157" s="85">
        <f t="shared" si="1979"/>
        <v>9.5288459858556678</v>
      </c>
      <c r="HU157" s="81">
        <f>[1]Malaysia!BT2677</f>
        <v>109.89921799602701</v>
      </c>
      <c r="HV157" s="85">
        <f t="shared" si="1980"/>
        <v>6.3223309577618494</v>
      </c>
      <c r="HW157" s="81">
        <f>[1]Malaysia!BT2678</f>
        <v>106.53994515446</v>
      </c>
      <c r="HX157" s="85">
        <f t="shared" si="1981"/>
        <v>1.8317239704206401</v>
      </c>
      <c r="HY157" s="32"/>
      <c r="HZ157" s="32" t="s">
        <v>34</v>
      </c>
      <c r="IA157" s="81">
        <f>[1]Malaysia!BT2680</f>
        <v>125.014854211105</v>
      </c>
      <c r="IB157" s="85">
        <f t="shared" si="1982"/>
        <v>15.6386640695777</v>
      </c>
      <c r="IC157" s="81">
        <f>[1]Malaysia!BT2812</f>
        <v>110.8755822718</v>
      </c>
      <c r="ID157" s="85">
        <f t="shared" si="1983"/>
        <v>8.1522246786542212</v>
      </c>
      <c r="IE157" s="81">
        <f>[1]Malaysia!BT2689</f>
        <v>127.261306032199</v>
      </c>
      <c r="IF157" s="85">
        <f t="shared" si="1984"/>
        <v>9.675181730980313</v>
      </c>
      <c r="IG157" s="32"/>
      <c r="IH157" s="32" t="s">
        <v>34</v>
      </c>
      <c r="II157" s="81">
        <f>[1]Malaysia!BT2690</f>
        <v>115.035375218711</v>
      </c>
      <c r="IJ157" s="85">
        <f t="shared" si="1985"/>
        <v>10.486180983452172</v>
      </c>
      <c r="IK157" s="81">
        <f>[1]Malaysia!BT2691</f>
        <v>114.166539992201</v>
      </c>
      <c r="IL157" s="85">
        <f t="shared" si="1986"/>
        <v>5.3289897478844068</v>
      </c>
      <c r="IM157" s="81">
        <f>[1]Malaysia!BT2694</f>
        <v>98.264419004619498</v>
      </c>
      <c r="IN157" s="85">
        <f t="shared" si="1987"/>
        <v>-13.839248881826251</v>
      </c>
      <c r="IO157" s="81">
        <f>[1]Malaysia!BT2695</f>
        <v>102.522522987543</v>
      </c>
      <c r="IP157" s="85">
        <f t="shared" si="1988"/>
        <v>1.4054266691945685</v>
      </c>
      <c r="IQ157" s="32"/>
      <c r="IR157" s="32" t="s">
        <v>34</v>
      </c>
      <c r="IS157" s="81">
        <f>[1]Malaysia!BT2697</f>
        <v>111.197285019934</v>
      </c>
      <c r="IT157" s="85">
        <f t="shared" si="1989"/>
        <v>9.3515957194540533</v>
      </c>
      <c r="IU157" s="81">
        <f>[1]Malaysia!BT2698</f>
        <v>95.313480717755894</v>
      </c>
      <c r="IV157" s="85">
        <f t="shared" si="1990"/>
        <v>-2.0273891606377674</v>
      </c>
      <c r="IW157" s="81">
        <f>[1]Malaysia!BT2699</f>
        <v>100.227404748035</v>
      </c>
      <c r="IX157" s="85">
        <f t="shared" si="1991"/>
        <v>6.8641536026112817</v>
      </c>
      <c r="IY157" s="32"/>
      <c r="IZ157" s="32" t="s">
        <v>34</v>
      </c>
      <c r="JA157" s="81">
        <f>[1]Malaysia!BT2701</f>
        <v>110.15213239245</v>
      </c>
      <c r="JB157" s="85">
        <f t="shared" si="1992"/>
        <v>10.074932072587188</v>
      </c>
      <c r="JC157" s="81">
        <f>[1]Malaysia!BT2702</f>
        <v>119.030621444586</v>
      </c>
      <c r="JD157" s="85">
        <f t="shared" si="1993"/>
        <v>13.209854367269088</v>
      </c>
      <c r="JE157" s="81">
        <f>[1]Malaysia!BT2703</f>
        <v>104.261692717158</v>
      </c>
      <c r="JF157" s="85">
        <f t="shared" si="1994"/>
        <v>5.4294481153942939</v>
      </c>
      <c r="JG157" s="32"/>
      <c r="JH157" s="32" t="s">
        <v>34</v>
      </c>
      <c r="JI157" s="81">
        <f>[1]Malaysia!BT2704</f>
        <v>111.827350558039</v>
      </c>
      <c r="JJ157" s="85">
        <f t="shared" si="1995"/>
        <v>9.1157835888156598</v>
      </c>
      <c r="JK157" s="81">
        <f>[1]Malaysia!BT2705</f>
        <v>115.430219253782</v>
      </c>
      <c r="JL157" s="85">
        <f t="shared" si="1996"/>
        <v>15.027236125364809</v>
      </c>
      <c r="JM157" s="81">
        <f>[1]Malaysia!BT2706</f>
        <v>103.603042119713</v>
      </c>
      <c r="JN157" s="85">
        <f t="shared" si="1997"/>
        <v>5.2207619530893083</v>
      </c>
      <c r="JO157" s="32"/>
      <c r="JP157" s="32" t="s">
        <v>34</v>
      </c>
      <c r="JQ157" s="81">
        <f>[1]Malaysia!BT2707</f>
        <v>124.135520941016</v>
      </c>
      <c r="JR157" s="85">
        <f t="shared" si="1998"/>
        <v>7.6182432961404629</v>
      </c>
      <c r="JS157" s="81">
        <f>[1]Malaysia!BT2708</f>
        <v>92.338980824927305</v>
      </c>
      <c r="JT157" s="85">
        <f t="shared" si="1999"/>
        <v>0.24054210490966454</v>
      </c>
      <c r="JU157" s="81">
        <f>[1]Malaysia!BT2709</f>
        <v>92.099345095441905</v>
      </c>
      <c r="JV157" s="85">
        <f t="shared" si="2000"/>
        <v>-7.7386540935837473</v>
      </c>
      <c r="JW157" s="32"/>
      <c r="JX157" s="32" t="s">
        <v>34</v>
      </c>
      <c r="JY157" s="81">
        <f>[1]Malaysia!BT2710</f>
        <v>103.86641179734001</v>
      </c>
      <c r="JZ157" s="85">
        <f t="shared" si="2001"/>
        <v>6.9340526868011665</v>
      </c>
      <c r="KA157" s="81">
        <f>[1]Malaysia!BT2711</f>
        <v>101.464267455948</v>
      </c>
      <c r="KB157" s="85">
        <f t="shared" si="2002"/>
        <v>5.6413330103355577</v>
      </c>
      <c r="KC157" s="81">
        <f>[1]Malaysia!BT2712</f>
        <v>105.638373482506</v>
      </c>
      <c r="KD157" s="85">
        <f t="shared" si="2003"/>
        <v>5.5299820152763033</v>
      </c>
      <c r="KE157" s="32"/>
      <c r="KF157" s="32" t="s">
        <v>34</v>
      </c>
      <c r="KG157" s="81">
        <f>[1]Malaysia!BT2714</f>
        <v>115.103042579472</v>
      </c>
      <c r="KH157" s="85">
        <f t="shared" si="2004"/>
        <v>3.3580129035165811</v>
      </c>
      <c r="KI157" s="81">
        <f>[1]Malaysia!BT2715</f>
        <v>118.36869831574199</v>
      </c>
      <c r="KJ157" s="85">
        <f t="shared" si="2005"/>
        <v>10.867660855040427</v>
      </c>
      <c r="KK157" s="81">
        <f>[1]Malaysia!BT2716</f>
        <v>100.029748213997</v>
      </c>
      <c r="KL157" s="85">
        <f t="shared" si="2006"/>
        <v>-14.658450415135647</v>
      </c>
      <c r="KM157" s="32"/>
      <c r="KN157" s="32" t="s">
        <v>34</v>
      </c>
      <c r="KO157" s="81">
        <f>[1]Malaysia!BT2717</f>
        <v>107.717573248577</v>
      </c>
      <c r="KP157" s="85">
        <f t="shared" si="2007"/>
        <v>-6.8985207809139126</v>
      </c>
      <c r="KQ157" s="81">
        <f>[1]Malaysia!BT2719</f>
        <v>133.21717032576601</v>
      </c>
      <c r="KR157" s="85">
        <f t="shared" si="2008"/>
        <v>9.6540705561260864</v>
      </c>
      <c r="KS157" s="81">
        <f>[1]Malaysia!BT2720</f>
        <v>93.755187448232704</v>
      </c>
      <c r="KT157" s="85">
        <f t="shared" si="2009"/>
        <v>-11.949335296594555</v>
      </c>
      <c r="KU157" s="32"/>
      <c r="KV157" s="32" t="s">
        <v>34</v>
      </c>
      <c r="KW157" s="81">
        <f>[1]Malaysia!BT2722</f>
        <v>117.723193235436</v>
      </c>
      <c r="KX157" s="85">
        <f t="shared" si="2010"/>
        <v>-1.7959044638394204</v>
      </c>
      <c r="KY157" s="81">
        <f>[1]Malaysia!BT2723</f>
        <v>122.94783184603899</v>
      </c>
      <c r="KZ157" s="85">
        <f t="shared" si="2011"/>
        <v>6.6795554453419754</v>
      </c>
      <c r="LA157" s="81">
        <f>[1]Malaysia!BT2726</f>
        <v>95.136329260422798</v>
      </c>
      <c r="LB157" s="85">
        <f t="shared" si="2012"/>
        <v>1.7844701312536415</v>
      </c>
      <c r="LC157" s="32"/>
      <c r="LD157" s="32" t="s">
        <v>34</v>
      </c>
      <c r="LE157" s="81">
        <f>[1]Malaysia!BT2729</f>
        <v>144.28530487678299</v>
      </c>
      <c r="LF157" s="85">
        <f t="shared" si="2013"/>
        <v>8.9856473012446259E-2</v>
      </c>
      <c r="LG157" s="81">
        <f>[1]Malaysia!BT2730</f>
        <v>130.488403555568</v>
      </c>
      <c r="LH157" s="85">
        <f t="shared" si="2014"/>
        <v>4.5661464502431386</v>
      </c>
      <c r="LI157" s="81">
        <f>[1]Malaysia!BT2731</f>
        <v>130.29135113905099</v>
      </c>
      <c r="LJ157" s="85">
        <f t="shared" si="2015"/>
        <v>7.4842358485584128</v>
      </c>
      <c r="LK157" s="32"/>
      <c r="LL157" s="32" t="s">
        <v>34</v>
      </c>
      <c r="LM157" s="81">
        <f>[1]Malaysia!BT2733</f>
        <v>224.55640856561999</v>
      </c>
      <c r="LN157" s="85">
        <f t="shared" si="2016"/>
        <v>14.7529617417145</v>
      </c>
      <c r="LO157" s="81">
        <f>[1]Malaysia!BT2735</f>
        <v>99.194334601504593</v>
      </c>
      <c r="LP157" s="85">
        <f t="shared" si="2017"/>
        <v>-7.1310534128781882</v>
      </c>
      <c r="LQ157" s="81">
        <f>[1]Malaysia!BT2737</f>
        <v>90.491110075067596</v>
      </c>
      <c r="LR157" s="85">
        <f t="shared" si="2018"/>
        <v>3.2451700966935846</v>
      </c>
      <c r="LS157" s="32"/>
      <c r="LT157" s="32" t="s">
        <v>34</v>
      </c>
      <c r="LU157" s="81">
        <f>[1]Malaysia!BT2740</f>
        <v>103.07822549081099</v>
      </c>
      <c r="LV157" s="85">
        <f t="shared" si="2019"/>
        <v>2.8684859235254265</v>
      </c>
      <c r="LW157" s="81">
        <f>[1]Malaysia!BT2745</f>
        <v>217.57416096432499</v>
      </c>
      <c r="LX157" s="85">
        <f t="shared" si="2020"/>
        <v>6.7183291397474392</v>
      </c>
      <c r="LY157" s="81">
        <f>[1]Malaysia!BT2746</f>
        <v>89.161560780893495</v>
      </c>
      <c r="LZ157" s="85">
        <f t="shared" si="2021"/>
        <v>8.6947911150057564</v>
      </c>
      <c r="MA157" s="32"/>
      <c r="MB157" s="32" t="s">
        <v>34</v>
      </c>
      <c r="MC157" s="81">
        <f>[1]Malaysia!BT2749</f>
        <v>150.22642935037899</v>
      </c>
      <c r="MD157" s="85">
        <f t="shared" si="2022"/>
        <v>2.9666103770534136</v>
      </c>
      <c r="ME157" s="81">
        <f>[1]Malaysia!BT2750</f>
        <v>79.046399026314006</v>
      </c>
      <c r="MF157" s="85">
        <f t="shared" si="2023"/>
        <v>-11.257887093074643</v>
      </c>
      <c r="MG157" s="81">
        <f>[1]Malaysia!BT2753</f>
        <v>129.742608512527</v>
      </c>
      <c r="MH157" s="85">
        <f t="shared" si="2024"/>
        <v>15.367840339184099</v>
      </c>
      <c r="MI157" s="32"/>
      <c r="MJ157" s="32" t="s">
        <v>34</v>
      </c>
      <c r="MK157" s="81">
        <f>[1]Malaysia!BT2755</f>
        <v>97.421993651371494</v>
      </c>
      <c r="ML157" s="85">
        <f t="shared" si="2025"/>
        <v>13.373301889606466</v>
      </c>
      <c r="MM157" s="81">
        <f>[1]Malaysia!BT2758</f>
        <v>140.97692869483899</v>
      </c>
      <c r="MN157" s="85">
        <f t="shared" si="2026"/>
        <v>11.478600337491642</v>
      </c>
      <c r="MO157" s="81">
        <f>[1]Malaysia!BT2774</f>
        <v>137.702846250249</v>
      </c>
      <c r="MP157" s="85">
        <f t="shared" si="2027"/>
        <v>1.4840345684504825</v>
      </c>
      <c r="MQ157"/>
      <c r="MR157"/>
      <c r="MS157"/>
      <c r="MT157"/>
      <c r="MU157"/>
      <c r="MV157"/>
    </row>
    <row r="158" spans="1:360" s="458" customFormat="1" ht="15" customHeight="1">
      <c r="A158" s="476"/>
      <c r="B158" s="32" t="s">
        <v>35</v>
      </c>
      <c r="C158" s="81">
        <f>[1]Malaysia!BU$2918</f>
        <v>98.653086026074405</v>
      </c>
      <c r="D158" s="85">
        <f t="shared" si="1895"/>
        <v>-7.1955778945006443</v>
      </c>
      <c r="E158" s="499">
        <f>[1]Malaysia!BU2919</f>
        <v>96.052560133384901</v>
      </c>
      <c r="F158" s="85">
        <f t="shared" si="1896"/>
        <v>-5.8421958929480411</v>
      </c>
      <c r="G158" s="499">
        <f>[1]Malaysia!BU2920</f>
        <v>101.112044580363</v>
      </c>
      <c r="H158" s="85">
        <f t="shared" si="1897"/>
        <v>-8.3785037753702767</v>
      </c>
      <c r="I158" s="32"/>
      <c r="J158" s="32" t="s">
        <v>35</v>
      </c>
      <c r="K158" s="81">
        <f>[1]Malaysia!BU2547</f>
        <v>84.001987461438802</v>
      </c>
      <c r="L158" s="85">
        <f t="shared" si="1898"/>
        <v>-16.431547231016893</v>
      </c>
      <c r="M158" s="81">
        <f>[1]Malaysia!BU2548</f>
        <v>108.47151664689601</v>
      </c>
      <c r="N158" s="85">
        <f t="shared" si="1899"/>
        <v>-22.29240197272</v>
      </c>
      <c r="O158" s="81">
        <f>[1]Malaysia!BU2549</f>
        <v>86.744479062877303</v>
      </c>
      <c r="P158" s="85">
        <f t="shared" si="1900"/>
        <v>-26.352279797152207</v>
      </c>
      <c r="Q158" s="32"/>
      <c r="R158" s="32" t="s">
        <v>35</v>
      </c>
      <c r="S158" s="81">
        <f>[1]Malaysia!BU2550</f>
        <v>106.506249596499</v>
      </c>
      <c r="T158" s="85">
        <f t="shared" si="1901"/>
        <v>-0.81597774961285552</v>
      </c>
      <c r="U158" s="81">
        <f>[1]Malaysia!BU2552</f>
        <v>99.007590719924494</v>
      </c>
      <c r="V158" s="85">
        <f t="shared" si="1902"/>
        <v>-8.1578713076753644</v>
      </c>
      <c r="W158" s="81">
        <f>[1]Malaysia!BU2553</f>
        <v>95.103477382778706</v>
      </c>
      <c r="X158" s="85">
        <f t="shared" si="1903"/>
        <v>-8.2947692151457346</v>
      </c>
      <c r="Y158" s="32"/>
      <c r="Z158" s="32" t="s">
        <v>35</v>
      </c>
      <c r="AA158" s="81">
        <f>[1]Malaysia!BU2554</f>
        <v>120.617132339195</v>
      </c>
      <c r="AB158" s="85">
        <f t="shared" si="1904"/>
        <v>-0.91896917420497459</v>
      </c>
      <c r="AC158" s="81">
        <f>[1]Malaysia!BU2556</f>
        <v>155.86842670888601</v>
      </c>
      <c r="AD158" s="85">
        <f t="shared" si="1905"/>
        <v>28.82147413193627</v>
      </c>
      <c r="AE158" s="81">
        <f>[1]Malaysia!BU2557</f>
        <v>123.152083105082</v>
      </c>
      <c r="AF158" s="85">
        <f t="shared" si="1906"/>
        <v>11.01065291038563</v>
      </c>
      <c r="AG158" s="32"/>
      <c r="AH158" s="32" t="s">
        <v>35</v>
      </c>
      <c r="AI158" s="81">
        <f>[1]Malaysia!BU2562</f>
        <v>104.80006604652</v>
      </c>
      <c r="AJ158" s="85">
        <f t="shared" si="1907"/>
        <v>-5.1500795674559612</v>
      </c>
      <c r="AK158" s="81">
        <f>[1]Malaysia!BU2563</f>
        <v>128.90960041923501</v>
      </c>
      <c r="AL158" s="85">
        <f t="shared" si="1908"/>
        <v>-4.7436490696971561</v>
      </c>
      <c r="AM158" s="81">
        <f>[1]Malaysia!BU2564</f>
        <v>104.69771279741801</v>
      </c>
      <c r="AN158" s="85">
        <f t="shared" si="1909"/>
        <v>-12.159377252586197</v>
      </c>
      <c r="AO158" s="32"/>
      <c r="AP158" s="32" t="s">
        <v>35</v>
      </c>
      <c r="AQ158" s="81">
        <f>[1]Malaysia!BU2566</f>
        <v>129.234944317702</v>
      </c>
      <c r="AR158" s="85">
        <f t="shared" si="1910"/>
        <v>5.4168246956728865</v>
      </c>
      <c r="AS158" s="81">
        <f>[1]Malaysia!BU2568</f>
        <v>129.48806068060401</v>
      </c>
      <c r="AT158" s="85">
        <f t="shared" si="1911"/>
        <v>13.045911197339038</v>
      </c>
      <c r="AU158" s="81">
        <f>[1]Malaysia!BU2569</f>
        <v>116.791856703861</v>
      </c>
      <c r="AV158" s="85">
        <f t="shared" si="1912"/>
        <v>0.4497021141633013</v>
      </c>
      <c r="AW158" s="32"/>
      <c r="AX158" s="32" t="s">
        <v>35</v>
      </c>
      <c r="AY158" s="81">
        <f>[1]Malaysia!BU2570</f>
        <v>124.87377917227001</v>
      </c>
      <c r="AZ158" s="85">
        <f t="shared" si="1913"/>
        <v>1.2803880919311013</v>
      </c>
      <c r="BA158" s="81">
        <f>[1]Malaysia!BU2571</f>
        <v>125.73376434918001</v>
      </c>
      <c r="BB158" s="85">
        <f t="shared" si="1914"/>
        <v>1.9416372867931528</v>
      </c>
      <c r="BC158" s="81">
        <f>[1]Malaysia!BU2572</f>
        <v>103.779379788008</v>
      </c>
      <c r="BD158" s="85">
        <f t="shared" si="1915"/>
        <v>-5.1787514430951802</v>
      </c>
      <c r="BE158" s="32"/>
      <c r="BF158" s="32" t="s">
        <v>35</v>
      </c>
      <c r="BG158" s="81">
        <f>[1]Malaysia!BU2573</f>
        <v>103.91565297387901</v>
      </c>
      <c r="BH158" s="85">
        <f t="shared" si="1916"/>
        <v>-4.6698984556119569</v>
      </c>
      <c r="BI158" s="81">
        <f>[1]Malaysia!BU2575</f>
        <v>115.551706989537</v>
      </c>
      <c r="BJ158" s="85">
        <f t="shared" si="1917"/>
        <v>14.219438449793742</v>
      </c>
      <c r="BK158" s="81">
        <f>[1]Malaysia!BU2576</f>
        <v>135.53799700811101</v>
      </c>
      <c r="BL158" s="85">
        <f t="shared" si="1918"/>
        <v>7.0466338966433568</v>
      </c>
      <c r="BM158" s="32"/>
      <c r="BN158" s="32" t="s">
        <v>35</v>
      </c>
      <c r="BO158" s="81">
        <f>[1]Malaysia!BU2578</f>
        <v>121.482145525314</v>
      </c>
      <c r="BP158" s="85">
        <f t="shared" si="1919"/>
        <v>4.3019481384075675</v>
      </c>
      <c r="BQ158" s="478">
        <f>(([1]Malaysia!BU2580*[1]Malaysia!$H$2580)+([1]Malaysia!BU2581*[1]Malaysia!$H$2581)+([1]Malaysia!BU2582*[1]Malaysia!$H$2582))/$BQ$11</f>
        <v>106.04818808711806</v>
      </c>
      <c r="BR158" s="85">
        <f t="shared" si="1920"/>
        <v>-6.6172871182971278</v>
      </c>
      <c r="BS158" s="81">
        <f>[1]Malaysia!BU2583</f>
        <v>107.37415567006499</v>
      </c>
      <c r="BT158" s="85">
        <f t="shared" si="1921"/>
        <v>-9.7233871517926787</v>
      </c>
      <c r="BU158" s="32"/>
      <c r="BV158" s="32" t="s">
        <v>35</v>
      </c>
      <c r="BW158" s="81">
        <f>[1]Malaysia!BU2584</f>
        <v>105.533906953536</v>
      </c>
      <c r="BX158" s="85">
        <f t="shared" si="1922"/>
        <v>-1.6402490011765565</v>
      </c>
      <c r="BY158" s="81">
        <f>[1]Malaysia!BU2585</f>
        <v>107.222123795812</v>
      </c>
      <c r="BZ158" s="85">
        <f t="shared" si="1923"/>
        <v>-12.348108202496633</v>
      </c>
      <c r="CA158" s="81">
        <f>[1]Malaysia!BU2586</f>
        <v>105.196185049665</v>
      </c>
      <c r="CB158" s="85">
        <f t="shared" si="1924"/>
        <v>-1.9268027045601315</v>
      </c>
      <c r="CC158" s="32"/>
      <c r="CD158" s="32" t="s">
        <v>35</v>
      </c>
      <c r="CE158" s="81">
        <f>[1]Malaysia!BU2587</f>
        <v>115.586276592416</v>
      </c>
      <c r="CF158" s="85">
        <f t="shared" si="1925"/>
        <v>-3.9281425429736032</v>
      </c>
      <c r="CG158" s="81">
        <f>[1]Malaysia!BU2589</f>
        <v>104.530815547251</v>
      </c>
      <c r="CH158" s="85">
        <f t="shared" si="1926"/>
        <v>-1.2811350318702495</v>
      </c>
      <c r="CI158" s="81">
        <f>[1]Malaysia!BU2597</f>
        <v>129.57011360301601</v>
      </c>
      <c r="CJ158" s="85">
        <f t="shared" si="1927"/>
        <v>-0.12941350694507037</v>
      </c>
      <c r="CK158" s="32"/>
      <c r="CL158" s="32" t="s">
        <v>35</v>
      </c>
      <c r="CM158" s="81">
        <f>[1]Malaysia!BU2603</f>
        <v>163.330101697093</v>
      </c>
      <c r="CN158" s="85">
        <f t="shared" si="1928"/>
        <v>7.6745294094974952</v>
      </c>
      <c r="CO158" s="81">
        <f>[1]Malaysia!BU2604</f>
        <v>110.402442118446</v>
      </c>
      <c r="CP158" s="85">
        <f t="shared" si="1929"/>
        <v>-5.3110674896659162</v>
      </c>
      <c r="CQ158" s="81">
        <f>[1]Malaysia!BU2606</f>
        <v>124.170265846015</v>
      </c>
      <c r="CR158" s="85">
        <f t="shared" si="1930"/>
        <v>-1.5927310949846571</v>
      </c>
      <c r="CS158" s="32"/>
      <c r="CT158" s="32" t="s">
        <v>35</v>
      </c>
      <c r="CU158" s="81">
        <f>[1]Malaysia!BU2608</f>
        <v>121.843584171584</v>
      </c>
      <c r="CV158" s="85">
        <f t="shared" si="1931"/>
        <v>-8.0953544128503694</v>
      </c>
      <c r="CW158" s="81">
        <f>[1]Malaysia!BU2609</f>
        <v>121.073172780181</v>
      </c>
      <c r="CX158" s="85">
        <f t="shared" si="1932"/>
        <v>31.119838175162982</v>
      </c>
      <c r="CY158" s="81">
        <f>[1]Malaysia!BU2610</f>
        <v>88.876969568879304</v>
      </c>
      <c r="CZ158" s="85">
        <f t="shared" si="1933"/>
        <v>-26.872316371966988</v>
      </c>
      <c r="DA158" s="32"/>
      <c r="DB158" s="32" t="s">
        <v>35</v>
      </c>
      <c r="DC158" s="81">
        <f>[1]Malaysia!BU2611</f>
        <v>79.039247312430007</v>
      </c>
      <c r="DD158" s="85">
        <f t="shared" si="1934"/>
        <v>-25.915261577535901</v>
      </c>
      <c r="DE158" s="81">
        <f>[1]Malaysia!BU2613</f>
        <v>219.881900453904</v>
      </c>
      <c r="DF158" s="85">
        <f t="shared" si="1935"/>
        <v>-14.625982480631222</v>
      </c>
      <c r="DG158" s="81">
        <f>[1]Malaysia!BU2616</f>
        <v>104.16051432908</v>
      </c>
      <c r="DH158" s="85">
        <f t="shared" si="1936"/>
        <v>-16.791971496757554</v>
      </c>
      <c r="DI158" s="32"/>
      <c r="DJ158" s="32" t="s">
        <v>35</v>
      </c>
      <c r="DK158" s="81">
        <f>[1]Malaysia!BU2617</f>
        <v>130.17471492113901</v>
      </c>
      <c r="DL158" s="85">
        <f t="shared" si="1937"/>
        <v>10.140958726477649</v>
      </c>
      <c r="DM158" s="81">
        <f>[1]Malaysia!BU2618</f>
        <v>83.168052024817996</v>
      </c>
      <c r="DN158" s="85">
        <f t="shared" si="1938"/>
        <v>-26.358434455394146</v>
      </c>
      <c r="DO158" s="81">
        <f>[1]Malaysia!BU2619</f>
        <v>95.972044918458906</v>
      </c>
      <c r="DP158" s="85">
        <f t="shared" si="1939"/>
        <v>-24.915784971807469</v>
      </c>
      <c r="DQ158" s="32"/>
      <c r="DR158" s="32" t="s">
        <v>35</v>
      </c>
      <c r="DS158" s="81">
        <f>[1]Malaysia!BU2620</f>
        <v>111.062490551091</v>
      </c>
      <c r="DT158" s="85">
        <f t="shared" si="1940"/>
        <v>-7.6274533176400041</v>
      </c>
      <c r="DU158" s="81">
        <f>[1]Malaysia!BU2623</f>
        <v>97.650571178530996</v>
      </c>
      <c r="DV158" s="85">
        <f t="shared" si="1941"/>
        <v>-5.7680796933664737</v>
      </c>
      <c r="DW158" s="81">
        <f>[1]Malaysia!BU2624</f>
        <v>117.270953823412</v>
      </c>
      <c r="DX158" s="85">
        <f t="shared" si="1942"/>
        <v>-9.3026234548979119</v>
      </c>
      <c r="DY158" s="32"/>
      <c r="DZ158" s="32" t="s">
        <v>35</v>
      </c>
      <c r="EA158" s="81">
        <f>[1]Malaysia!BU2626</f>
        <v>117.729400393928</v>
      </c>
      <c r="EB158" s="85">
        <f t="shared" si="1943"/>
        <v>0.9127288296545828</v>
      </c>
      <c r="EC158" s="81">
        <f>[1]Malaysia!BU2628</f>
        <v>103.225510380854</v>
      </c>
      <c r="ED158" s="85">
        <f t="shared" si="1944"/>
        <v>-1.645892775230692</v>
      </c>
      <c r="EE158" s="81">
        <f>[1]Malaysia!BU2629</f>
        <v>124.84719808414</v>
      </c>
      <c r="EF158" s="85">
        <f t="shared" si="1945"/>
        <v>3.8502066297638322</v>
      </c>
      <c r="EG158" s="32"/>
      <c r="EH158" s="32" t="s">
        <v>35</v>
      </c>
      <c r="EI158" s="81">
        <f>[1]Malaysia!BU2630</f>
        <v>132.02473205540201</v>
      </c>
      <c r="EJ158" s="85">
        <f t="shared" si="1946"/>
        <v>2.7185429146483528</v>
      </c>
      <c r="EK158" s="81">
        <f>[1]Malaysia!BU2632</f>
        <v>114.52356733146</v>
      </c>
      <c r="EL158" s="85">
        <f t="shared" si="1947"/>
        <v>-1.5618570484659244</v>
      </c>
      <c r="EM158" s="81">
        <f>[1]Malaysia!BU2634</f>
        <v>114.89713422721</v>
      </c>
      <c r="EN158" s="85">
        <f t="shared" si="1948"/>
        <v>-2.1734904104273909</v>
      </c>
      <c r="EO158" s="32"/>
      <c r="EP158" s="32" t="s">
        <v>35</v>
      </c>
      <c r="EQ158" s="81">
        <f>[1]Malaysia!BU2636</f>
        <v>110.986917295802</v>
      </c>
      <c r="ER158" s="85">
        <f t="shared" si="1949"/>
        <v>-3.9025994699132269</v>
      </c>
      <c r="ES158" s="81">
        <f>[1]Malaysia!BU2637</f>
        <v>113.73291205054601</v>
      </c>
      <c r="ET158" s="85">
        <f t="shared" si="1950"/>
        <v>-7.8159102496315569</v>
      </c>
      <c r="EU158" s="81">
        <f>[1]Malaysia!BU2638</f>
        <v>102.527906728014</v>
      </c>
      <c r="EV158" s="85">
        <f t="shared" si="1951"/>
        <v>-10.65086925319352</v>
      </c>
      <c r="EW158" s="32"/>
      <c r="EX158" s="32" t="s">
        <v>35</v>
      </c>
      <c r="EY158" s="81">
        <f>[1]Malaysia!BU2639</f>
        <v>98.019565408508299</v>
      </c>
      <c r="EZ158" s="85">
        <f t="shared" si="1952"/>
        <v>-12.954855432662981</v>
      </c>
      <c r="FA158" s="81">
        <f>[1]Malaysia!BU2640</f>
        <v>91.790688911018904</v>
      </c>
      <c r="FB158" s="85">
        <f t="shared" si="1953"/>
        <v>-17.026594604684249</v>
      </c>
      <c r="FC158" s="81">
        <f>[1]Malaysia!BU2641</f>
        <v>141.965785192358</v>
      </c>
      <c r="FD158" s="85">
        <f t="shared" si="1954"/>
        <v>-1.6801681062412541</v>
      </c>
      <c r="FE158" s="32"/>
      <c r="FF158" s="32" t="s">
        <v>35</v>
      </c>
      <c r="FG158" s="81">
        <f>[1]Malaysia!BU2643</f>
        <v>111.493600924627</v>
      </c>
      <c r="FH158" s="85">
        <f t="shared" si="1955"/>
        <v>-4.7069300216715106</v>
      </c>
      <c r="FI158" s="81">
        <f>[1]Malaysia!BU2645</f>
        <v>121.29069900464199</v>
      </c>
      <c r="FJ158" s="85">
        <f t="shared" si="1956"/>
        <v>2.3356731925516101</v>
      </c>
      <c r="FK158" s="81">
        <f>[1]Malaysia!BU2649</f>
        <v>115.5148347193</v>
      </c>
      <c r="FL158" s="85">
        <f t="shared" si="1957"/>
        <v>-1.2772276842983814</v>
      </c>
      <c r="FM158" s="32"/>
      <c r="FN158" s="32" t="s">
        <v>35</v>
      </c>
      <c r="FO158" s="81">
        <f>[1]Malaysia!BU2650</f>
        <v>88.287886527388096</v>
      </c>
      <c r="FP158" s="85">
        <f t="shared" si="1958"/>
        <v>-9.5445412940246399</v>
      </c>
      <c r="FQ158" s="81">
        <f>[1]Malaysia!BU2652</f>
        <v>197.238554176197</v>
      </c>
      <c r="FR158" s="85">
        <f t="shared" si="1959"/>
        <v>60.27104508417159</v>
      </c>
      <c r="FS158" s="81">
        <f>[1]Malaysia!BU2653</f>
        <v>122.71652317309299</v>
      </c>
      <c r="FT158" s="85">
        <f t="shared" si="1960"/>
        <v>1.6374946141845896</v>
      </c>
      <c r="FU158" s="32"/>
      <c r="FV158" s="32" t="s">
        <v>35</v>
      </c>
      <c r="FW158" s="81">
        <f>[1]Malaysia!BU2654</f>
        <v>128.34615141415699</v>
      </c>
      <c r="FX158" s="85">
        <f t="shared" si="1961"/>
        <v>7.2404594307690076</v>
      </c>
      <c r="FY158" s="81">
        <f>[1]Malaysia!BU2655</f>
        <v>95.651050153975106</v>
      </c>
      <c r="FZ158" s="85">
        <f t="shared" si="1962"/>
        <v>2.9717704398020146</v>
      </c>
      <c r="GA158" s="81">
        <f>[1]Malaysia!BU2656</f>
        <v>90.331790257666896</v>
      </c>
      <c r="GB158" s="85">
        <f t="shared" si="1963"/>
        <v>-1.6532463866516878</v>
      </c>
      <c r="GC158" s="32"/>
      <c r="GD158" s="32" t="s">
        <v>35</v>
      </c>
      <c r="GE158" s="81">
        <f>[1]Malaysia!BU2657</f>
        <v>108.02098101404501</v>
      </c>
      <c r="GF158" s="85">
        <f t="shared" si="1964"/>
        <v>-6.3123731797050056</v>
      </c>
      <c r="GG158" s="81">
        <f>[1]Malaysia!BU2658</f>
        <v>116.974628113319</v>
      </c>
      <c r="GH158" s="85">
        <f t="shared" si="1965"/>
        <v>3.7813399604136748</v>
      </c>
      <c r="GI158" s="81">
        <f>[1]Malaysia!BU2659</f>
        <v>94.266956300356199</v>
      </c>
      <c r="GJ158" s="85">
        <f t="shared" si="1966"/>
        <v>-12.066873323693031</v>
      </c>
      <c r="GK158" s="32"/>
      <c r="GL158" s="32" t="s">
        <v>35</v>
      </c>
      <c r="GM158" s="81">
        <f>[1]Malaysia!BU2660</f>
        <v>104.123029957668</v>
      </c>
      <c r="GN158" s="85">
        <f t="shared" si="1967"/>
        <v>-4.5149401665816384</v>
      </c>
      <c r="GO158" s="81">
        <f>[1]Malaysia!BU2661</f>
        <v>129.865174811722</v>
      </c>
      <c r="GP158" s="85">
        <f t="shared" si="1968"/>
        <v>2.426608940507208</v>
      </c>
      <c r="GQ158" s="81">
        <f>[1]Malaysia!BU2662</f>
        <v>87.731730625786298</v>
      </c>
      <c r="GR158" s="85">
        <f t="shared" si="1969"/>
        <v>-24.342413674892285</v>
      </c>
      <c r="GS158" s="32"/>
      <c r="GT158" s="32" t="s">
        <v>35</v>
      </c>
      <c r="GU158" s="81">
        <f>[1]Malaysia!BU2665</f>
        <v>84.529691434390699</v>
      </c>
      <c r="GV158" s="85">
        <f t="shared" si="1970"/>
        <v>-22.302586409357744</v>
      </c>
      <c r="GW158" s="81">
        <f>[1]Malaysia!BU2667</f>
        <v>108.44855395418099</v>
      </c>
      <c r="GX158" s="85">
        <f t="shared" si="1971"/>
        <v>-15.803055045149009</v>
      </c>
      <c r="GY158" s="81">
        <f>[1]Malaysia!BU2668</f>
        <v>101.251299126826</v>
      </c>
      <c r="GZ158" s="85">
        <f t="shared" si="1972"/>
        <v>-15.853467444105618</v>
      </c>
      <c r="HA158" s="32"/>
      <c r="HB158" s="32" t="s">
        <v>35</v>
      </c>
      <c r="HC158" s="81">
        <f>[1]Malaysia!BU2669</f>
        <v>90.296554079872394</v>
      </c>
      <c r="HD158" s="85">
        <f t="shared" si="1973"/>
        <v>-24.975235073954536</v>
      </c>
      <c r="HE158" s="81">
        <f>[1]Malaysia!BU2670</f>
        <v>156.162446246435</v>
      </c>
      <c r="HF158" s="85">
        <f t="shared" si="1974"/>
        <v>27.306214544904449</v>
      </c>
      <c r="HG158" s="81">
        <f>[1]Malaysia!BU2671</f>
        <v>94.764269787670102</v>
      </c>
      <c r="HH158" s="85">
        <f t="shared" si="1975"/>
        <v>-24.294238327157927</v>
      </c>
      <c r="HI158" s="32"/>
      <c r="HJ158" s="32" t="s">
        <v>35</v>
      </c>
      <c r="HK158" s="81">
        <f>[1]Malaysia!BU2672</f>
        <v>99.579413685523207</v>
      </c>
      <c r="HL158" s="85">
        <f t="shared" si="1976"/>
        <v>-12.618392218819324</v>
      </c>
      <c r="HM158" s="81">
        <f>[1]Malaysia!BU2673</f>
        <v>92.509067446369599</v>
      </c>
      <c r="HN158" s="85">
        <f t="shared" si="1977"/>
        <v>-16.381236024400806</v>
      </c>
      <c r="HO158" s="81">
        <f>[1]Malaysia!BU2675</f>
        <v>102.82189698063399</v>
      </c>
      <c r="HP158" s="85">
        <f t="shared" si="1978"/>
        <v>-7.0836785219194383</v>
      </c>
      <c r="HQ158" s="32"/>
      <c r="HR158" s="32" t="s">
        <v>35</v>
      </c>
      <c r="HS158" s="81">
        <f>[1]Malaysia!BU2676</f>
        <v>108.73543907339401</v>
      </c>
      <c r="HT158" s="85">
        <f t="shared" si="1979"/>
        <v>-9.0656974637245611</v>
      </c>
      <c r="HU158" s="81">
        <f>[1]Malaysia!BU2677</f>
        <v>117.507256768373</v>
      </c>
      <c r="HV158" s="85">
        <f t="shared" si="1980"/>
        <v>-5.1837210358455081</v>
      </c>
      <c r="HW158" s="81">
        <f>[1]Malaysia!BU2678</f>
        <v>91.0469211792186</v>
      </c>
      <c r="HX158" s="85">
        <f t="shared" si="1981"/>
        <v>-14.502495329845317</v>
      </c>
      <c r="HY158" s="32"/>
      <c r="HZ158" s="32" t="s">
        <v>35</v>
      </c>
      <c r="IA158" s="81">
        <f>[1]Malaysia!BU2680</f>
        <v>101.471728747477</v>
      </c>
      <c r="IB158" s="85">
        <f t="shared" si="1982"/>
        <v>-10.695425726505036</v>
      </c>
      <c r="IC158" s="81">
        <f>[1]Malaysia!BU2812</f>
        <v>90.838168551399093</v>
      </c>
      <c r="ID158" s="85">
        <f t="shared" si="1983"/>
        <v>-14.740191136039897</v>
      </c>
      <c r="IE158" s="81">
        <f>[1]Malaysia!BU2689</f>
        <v>95.756667347153396</v>
      </c>
      <c r="IF158" s="85">
        <f t="shared" si="1984"/>
        <v>-9.9003447182769833</v>
      </c>
      <c r="IG158" s="32"/>
      <c r="IH158" s="32" t="s">
        <v>35</v>
      </c>
      <c r="II158" s="81">
        <f>[1]Malaysia!BU2690</f>
        <v>119.893804782972</v>
      </c>
      <c r="IJ158" s="85">
        <f t="shared" si="1985"/>
        <v>-3.8195868827130965</v>
      </c>
      <c r="IK158" s="81">
        <f>[1]Malaysia!BU2691</f>
        <v>85.1086853642135</v>
      </c>
      <c r="IL158" s="85">
        <f t="shared" si="1986"/>
        <v>-20.72668948997385</v>
      </c>
      <c r="IM158" s="81">
        <f>[1]Malaysia!BU2694</f>
        <v>104.79429655710101</v>
      </c>
      <c r="IN158" s="85">
        <f t="shared" si="1987"/>
        <v>-18.018615695620284</v>
      </c>
      <c r="IO158" s="81">
        <f>[1]Malaysia!BU2695</f>
        <v>91.834977894787698</v>
      </c>
      <c r="IP158" s="85">
        <f t="shared" si="1988"/>
        <v>-28.402867771274884</v>
      </c>
      <c r="IQ158" s="32"/>
      <c r="IR158" s="32" t="s">
        <v>35</v>
      </c>
      <c r="IS158" s="81">
        <f>[1]Malaysia!BU2697</f>
        <v>88.917438234072804</v>
      </c>
      <c r="IT158" s="85">
        <f t="shared" si="1989"/>
        <v>-18.23555802391752</v>
      </c>
      <c r="IU158" s="81">
        <f>[1]Malaysia!BU2698</f>
        <v>80.498265682607396</v>
      </c>
      <c r="IV158" s="85">
        <f t="shared" si="1990"/>
        <v>-21.577732317819454</v>
      </c>
      <c r="IW158" s="81">
        <f>[1]Malaysia!BU2699</f>
        <v>106.720570076558</v>
      </c>
      <c r="IX158" s="85">
        <f t="shared" si="1991"/>
        <v>-2.4595632765190061</v>
      </c>
      <c r="IY158" s="32"/>
      <c r="IZ158" s="32" t="s">
        <v>35</v>
      </c>
      <c r="JA158" s="81">
        <f>[1]Malaysia!BU2701</f>
        <v>122.09970739498</v>
      </c>
      <c r="JB158" s="85">
        <f t="shared" si="1992"/>
        <v>-4.3042475782188063</v>
      </c>
      <c r="JC158" s="81">
        <f>[1]Malaysia!BU2702</f>
        <v>129.41909648921299</v>
      </c>
      <c r="JD158" s="85">
        <f t="shared" si="1993"/>
        <v>3.1442124951131802</v>
      </c>
      <c r="JE158" s="81">
        <f>[1]Malaysia!BU2703</f>
        <v>135.909418188638</v>
      </c>
      <c r="JF158" s="85">
        <f t="shared" si="1994"/>
        <v>-11.342932550996409</v>
      </c>
      <c r="JG158" s="32"/>
      <c r="JH158" s="32" t="s">
        <v>35</v>
      </c>
      <c r="JI158" s="81">
        <f>[1]Malaysia!BU2704</f>
        <v>111.68891759773901</v>
      </c>
      <c r="JJ158" s="85">
        <f t="shared" si="1995"/>
        <v>-8.7990541792797785</v>
      </c>
      <c r="JK158" s="81">
        <f>[1]Malaysia!BU2705</f>
        <v>122.03201296427</v>
      </c>
      <c r="JL158" s="85">
        <f t="shared" si="1996"/>
        <v>-8.7192002821339543E-2</v>
      </c>
      <c r="JM158" s="81">
        <f>[1]Malaysia!BU2706</f>
        <v>111.490024182022</v>
      </c>
      <c r="JN158" s="85">
        <f t="shared" si="1997"/>
        <v>-0.72337476382003274</v>
      </c>
      <c r="JO158" s="32"/>
      <c r="JP158" s="32" t="s">
        <v>35</v>
      </c>
      <c r="JQ158" s="81">
        <f>[1]Malaysia!BU2707</f>
        <v>108.48954300262</v>
      </c>
      <c r="JR158" s="85">
        <f t="shared" si="1998"/>
        <v>-13.394544448879643</v>
      </c>
      <c r="JS158" s="81">
        <f>[1]Malaysia!BU2708</f>
        <v>89.685169764820699</v>
      </c>
      <c r="JT158" s="85">
        <f t="shared" si="1999"/>
        <v>-11.784059407639973</v>
      </c>
      <c r="JU158" s="81">
        <f>[1]Malaysia!BU2709</f>
        <v>96.592986252726007</v>
      </c>
      <c r="JV158" s="85">
        <f t="shared" si="2000"/>
        <v>-8.2732814604593869</v>
      </c>
      <c r="JW158" s="32"/>
      <c r="JX158" s="32" t="s">
        <v>35</v>
      </c>
      <c r="JY158" s="81">
        <f>[1]Malaysia!BU2710</f>
        <v>90.296675758001598</v>
      </c>
      <c r="JZ158" s="85">
        <f t="shared" si="2001"/>
        <v>-11.329457458224653</v>
      </c>
      <c r="KA158" s="81">
        <f>[1]Malaysia!BU2711</f>
        <v>94.385824502675604</v>
      </c>
      <c r="KB158" s="85">
        <f t="shared" si="2002"/>
        <v>-0.90829456989473556</v>
      </c>
      <c r="KC158" s="81">
        <f>[1]Malaysia!BU2712</f>
        <v>102.534432438114</v>
      </c>
      <c r="KD158" s="85">
        <f t="shared" si="2003"/>
        <v>-12.337854630428225</v>
      </c>
      <c r="KE158" s="32"/>
      <c r="KF158" s="32" t="s">
        <v>35</v>
      </c>
      <c r="KG158" s="81">
        <f>[1]Malaysia!BU2714</f>
        <v>114.15979937861</v>
      </c>
      <c r="KH158" s="85">
        <f t="shared" si="2004"/>
        <v>3.4059404202572807</v>
      </c>
      <c r="KI158" s="81">
        <f>[1]Malaysia!BU2715</f>
        <v>121.639774413447</v>
      </c>
      <c r="KJ158" s="85">
        <f t="shared" si="2005"/>
        <v>3.8494528959665502</v>
      </c>
      <c r="KK158" s="81">
        <f>[1]Malaysia!BU2716</f>
        <v>89.614386486899903</v>
      </c>
      <c r="KL158" s="85">
        <f t="shared" si="2006"/>
        <v>-31.116340987365504</v>
      </c>
      <c r="KM158" s="32"/>
      <c r="KN158" s="32" t="s">
        <v>35</v>
      </c>
      <c r="KO158" s="81">
        <f>[1]Malaysia!BU2717</f>
        <v>91.548818485597096</v>
      </c>
      <c r="KP158" s="85">
        <f t="shared" si="2007"/>
        <v>-38.771584430789318</v>
      </c>
      <c r="KQ158" s="81">
        <f>[1]Malaysia!BU2719</f>
        <v>123.315539651099</v>
      </c>
      <c r="KR158" s="85">
        <f t="shared" si="2008"/>
        <v>-7.7777784718152674</v>
      </c>
      <c r="KS158" s="81">
        <f>[1]Malaysia!BU2720</f>
        <v>101.109658577247</v>
      </c>
      <c r="KT158" s="85">
        <f t="shared" si="2009"/>
        <v>-3.8265690015781786</v>
      </c>
      <c r="KU158" s="32"/>
      <c r="KV158" s="32" t="s">
        <v>35</v>
      </c>
      <c r="KW158" s="81">
        <f>[1]Malaysia!BU2722</f>
        <v>100.511433515026</v>
      </c>
      <c r="KX158" s="85">
        <f t="shared" si="2010"/>
        <v>-19.95759267240139</v>
      </c>
      <c r="KY158" s="81">
        <f>[1]Malaysia!BU2723</f>
        <v>114.497191402144</v>
      </c>
      <c r="KZ158" s="85">
        <f t="shared" si="2011"/>
        <v>-6.2719197488627998</v>
      </c>
      <c r="LA158" s="81">
        <f>[1]Malaysia!BU2726</f>
        <v>104.724753076577</v>
      </c>
      <c r="LB158" s="85">
        <f t="shared" si="2012"/>
        <v>-10.185053078483577</v>
      </c>
      <c r="LC158" s="32"/>
      <c r="LD158" s="32" t="s">
        <v>35</v>
      </c>
      <c r="LE158" s="81">
        <f>[1]Malaysia!BU2729</f>
        <v>136.216889181016</v>
      </c>
      <c r="LF158" s="85">
        <f t="shared" si="2013"/>
        <v>18.432909812508072</v>
      </c>
      <c r="LG158" s="81">
        <f>[1]Malaysia!BU2730</f>
        <v>133.98657788191099</v>
      </c>
      <c r="LH158" s="85">
        <f t="shared" si="2014"/>
        <v>-8.9815748601398866</v>
      </c>
      <c r="LI158" s="81">
        <f>[1]Malaysia!BU2731</f>
        <v>86.095713460424506</v>
      </c>
      <c r="LJ158" s="85">
        <f t="shared" si="2015"/>
        <v>-31.941970632038306</v>
      </c>
      <c r="LK158" s="32"/>
      <c r="LL158" s="32" t="s">
        <v>35</v>
      </c>
      <c r="LM158" s="81">
        <f>[1]Malaysia!BU2733</f>
        <v>140.14835776888</v>
      </c>
      <c r="LN158" s="85">
        <f t="shared" si="2016"/>
        <v>-23.865844447412513</v>
      </c>
      <c r="LO158" s="81">
        <f>[1]Malaysia!BU2735</f>
        <v>86.405564330387307</v>
      </c>
      <c r="LP158" s="85">
        <f t="shared" si="2017"/>
        <v>-32.415975510327826</v>
      </c>
      <c r="LQ158" s="81">
        <f>[1]Malaysia!BU2737</f>
        <v>125.285160810744</v>
      </c>
      <c r="LR158" s="85">
        <f t="shared" si="2018"/>
        <v>-11.026101647208705</v>
      </c>
      <c r="LS158" s="32"/>
      <c r="LT158" s="32" t="s">
        <v>35</v>
      </c>
      <c r="LU158" s="81">
        <f>[1]Malaysia!BU2740</f>
        <v>109.80642282240299</v>
      </c>
      <c r="LV158" s="85">
        <f t="shared" si="2019"/>
        <v>-13.87641778123087</v>
      </c>
      <c r="LW158" s="81">
        <f>[1]Malaysia!BU2745</f>
        <v>99.375040980061797</v>
      </c>
      <c r="LX158" s="85">
        <f t="shared" si="2020"/>
        <v>7.1827393782563291</v>
      </c>
      <c r="LY158" s="81">
        <f>[1]Malaysia!BU2746</f>
        <v>82.3232271017838</v>
      </c>
      <c r="LZ158" s="85">
        <f t="shared" si="2021"/>
        <v>-16.256896010039441</v>
      </c>
      <c r="MA158" s="32"/>
      <c r="MB158" s="32" t="s">
        <v>35</v>
      </c>
      <c r="MC158" s="81">
        <f>[1]Malaysia!BU2749</f>
        <v>151.81814912508099</v>
      </c>
      <c r="MD158" s="85">
        <f t="shared" si="2022"/>
        <v>-2.9158241891807108</v>
      </c>
      <c r="ME158" s="81">
        <f>[1]Malaysia!BU2750</f>
        <v>82.800407368839103</v>
      </c>
      <c r="MF158" s="85">
        <f t="shared" si="2023"/>
        <v>-28.398410592320076</v>
      </c>
      <c r="MG158" s="81">
        <f>[1]Malaysia!BU2753</f>
        <v>134.05308149086801</v>
      </c>
      <c r="MH158" s="85">
        <f t="shared" si="2024"/>
        <v>-9.0558881357669776</v>
      </c>
      <c r="MI158" s="32"/>
      <c r="MJ158" s="32" t="s">
        <v>35</v>
      </c>
      <c r="MK158" s="81">
        <f>[1]Malaysia!BU2755</f>
        <v>101.579899162091</v>
      </c>
      <c r="ML158" s="85">
        <f t="shared" si="2025"/>
        <v>3.7434095785791897</v>
      </c>
      <c r="MM158" s="81">
        <f>[1]Malaysia!BU2758</f>
        <v>126.687988430513</v>
      </c>
      <c r="MN158" s="85">
        <f t="shared" si="2026"/>
        <v>-6.1258245344610884</v>
      </c>
      <c r="MO158" s="81">
        <f>[1]Malaysia!BU2774</f>
        <v>137.28602378754201</v>
      </c>
      <c r="MP158" s="85">
        <f t="shared" si="2027"/>
        <v>-16.547093349514114</v>
      </c>
      <c r="MQ158"/>
      <c r="MR158"/>
      <c r="MS158"/>
      <c r="MT158"/>
      <c r="MU158"/>
      <c r="MV158"/>
    </row>
    <row r="159" spans="1:360" s="458" customFormat="1" ht="15" customHeight="1">
      <c r="A159" s="476"/>
      <c r="B159" s="32" t="s">
        <v>36</v>
      </c>
      <c r="C159" s="81">
        <f>[1]Malaysia!BV$2918</f>
        <v>81.902276465146997</v>
      </c>
      <c r="D159" s="85">
        <f t="shared" si="1895"/>
        <v>-18.056557151499092</v>
      </c>
      <c r="E159" s="499">
        <f>[1]Malaysia!BV2919</f>
        <v>78.167380555287195</v>
      </c>
      <c r="F159" s="85">
        <f t="shared" si="1896"/>
        <v>-17.510140034117157</v>
      </c>
      <c r="G159" s="499">
        <f>[1]Malaysia!BV2920</f>
        <v>85.433852240933703</v>
      </c>
      <c r="H159" s="85">
        <f t="shared" si="1897"/>
        <v>-18.52347644061058</v>
      </c>
      <c r="I159" s="32"/>
      <c r="J159" s="32" t="s">
        <v>36</v>
      </c>
      <c r="K159" s="81">
        <f>[1]Malaysia!BV2547</f>
        <v>99.359305194061506</v>
      </c>
      <c r="L159" s="85">
        <f t="shared" si="1898"/>
        <v>0.20632145161056314</v>
      </c>
      <c r="M159" s="81">
        <f>[1]Malaysia!BV2548</f>
        <v>130.84956195763399</v>
      </c>
      <c r="N159" s="85">
        <f t="shared" si="1899"/>
        <v>4.8954848476310104</v>
      </c>
      <c r="O159" s="81">
        <f>[1]Malaysia!BV2549</f>
        <v>88.108831917843602</v>
      </c>
      <c r="P159" s="85">
        <f t="shared" si="1900"/>
        <v>-12.136664966853843</v>
      </c>
      <c r="Q159" s="32"/>
      <c r="R159" s="32" t="s">
        <v>36</v>
      </c>
      <c r="S159" s="81">
        <f>[1]Malaysia!BV2550</f>
        <v>107.40143654689599</v>
      </c>
      <c r="T159" s="85">
        <f t="shared" si="1901"/>
        <v>-1.9122723671501518</v>
      </c>
      <c r="U159" s="81">
        <f>[1]Malaysia!BV2552</f>
        <v>78.490197640866796</v>
      </c>
      <c r="V159" s="85">
        <f t="shared" si="1902"/>
        <v>-39.397102114428648</v>
      </c>
      <c r="W159" s="81">
        <f>[1]Malaysia!BV2553</f>
        <v>88.807720018757706</v>
      </c>
      <c r="X159" s="85">
        <f t="shared" si="1903"/>
        <v>-17.703314646467632</v>
      </c>
      <c r="Y159" s="32"/>
      <c r="Z159" s="32" t="s">
        <v>36</v>
      </c>
      <c r="AA159" s="81">
        <f>[1]Malaysia!BV2554</f>
        <v>133.848533417135</v>
      </c>
      <c r="AB159" s="85">
        <f t="shared" si="1904"/>
        <v>5.2557417826563153</v>
      </c>
      <c r="AC159" s="81">
        <f>[1]Malaysia!BV2556</f>
        <v>161.37598611900299</v>
      </c>
      <c r="AD159" s="85">
        <f t="shared" si="1905"/>
        <v>20.410230509015179</v>
      </c>
      <c r="AE159" s="81">
        <f>[1]Malaysia!BV2557</f>
        <v>126.62633048846099</v>
      </c>
      <c r="AF159" s="85">
        <f t="shared" si="1906"/>
        <v>7.761049180724882</v>
      </c>
      <c r="AG159" s="32"/>
      <c r="AH159" s="32" t="s">
        <v>36</v>
      </c>
      <c r="AI159" s="81">
        <f>[1]Malaysia!BV2562</f>
        <v>99.123062459108098</v>
      </c>
      <c r="AJ159" s="85">
        <f t="shared" si="1907"/>
        <v>-14.711654090731287</v>
      </c>
      <c r="AK159" s="81">
        <f>[1]Malaysia!BV2563</f>
        <v>175.38854711191999</v>
      </c>
      <c r="AL159" s="85">
        <f t="shared" si="1908"/>
        <v>24.892741235112069</v>
      </c>
      <c r="AM159" s="81">
        <f>[1]Malaysia!BV2564</f>
        <v>116.43555013512</v>
      </c>
      <c r="AN159" s="85">
        <f t="shared" si="1909"/>
        <v>-1.6398053042580472</v>
      </c>
      <c r="AO159" s="32"/>
      <c r="AP159" s="32" t="s">
        <v>36</v>
      </c>
      <c r="AQ159" s="81">
        <f>[1]Malaysia!BV2566</f>
        <v>120.440442447698</v>
      </c>
      <c r="AR159" s="85">
        <f t="shared" si="1910"/>
        <v>-7.9976741193536753</v>
      </c>
      <c r="AS159" s="81">
        <f>[1]Malaysia!BV2568</f>
        <v>126.120109082792</v>
      </c>
      <c r="AT159" s="85">
        <f t="shared" si="1911"/>
        <v>4.8365599060047799</v>
      </c>
      <c r="AU159" s="81">
        <f>[1]Malaysia!BV2569</f>
        <v>128.18735047054199</v>
      </c>
      <c r="AV159" s="85">
        <f t="shared" si="1912"/>
        <v>6.8271627125575662</v>
      </c>
      <c r="AW159" s="32"/>
      <c r="AX159" s="32" t="s">
        <v>36</v>
      </c>
      <c r="AY159" s="81">
        <f>[1]Malaysia!BV2570</f>
        <v>115.137070300449</v>
      </c>
      <c r="AZ159" s="85">
        <f t="shared" si="1913"/>
        <v>-0.87801861703883333</v>
      </c>
      <c r="BA159" s="81">
        <f>[1]Malaysia!BV2571</f>
        <v>136.762470228588</v>
      </c>
      <c r="BB159" s="85">
        <f t="shared" si="1914"/>
        <v>13.144791839976506</v>
      </c>
      <c r="BC159" s="81">
        <f>[1]Malaysia!BV2572</f>
        <v>96.626447496168097</v>
      </c>
      <c r="BD159" s="85">
        <f t="shared" si="1915"/>
        <v>-16.516983462594965</v>
      </c>
      <c r="BE159" s="32"/>
      <c r="BF159" s="32" t="s">
        <v>36</v>
      </c>
      <c r="BG159" s="81">
        <f>[1]Malaysia!BV2573</f>
        <v>103.312527253833</v>
      </c>
      <c r="BH159" s="85">
        <f t="shared" si="1916"/>
        <v>-16.692928697507639</v>
      </c>
      <c r="BI159" s="81">
        <f>[1]Malaysia!BV2575</f>
        <v>100.864007493881</v>
      </c>
      <c r="BJ159" s="85">
        <f t="shared" si="1917"/>
        <v>-8.9954689025046832</v>
      </c>
      <c r="BK159" s="81">
        <f>[1]Malaysia!BV2576</f>
        <v>130.50111506059</v>
      </c>
      <c r="BL159" s="85">
        <f t="shared" si="1918"/>
        <v>2.7590542964565117</v>
      </c>
      <c r="BM159" s="32"/>
      <c r="BN159" s="32" t="s">
        <v>36</v>
      </c>
      <c r="BO159" s="81">
        <f>[1]Malaysia!BV2578</f>
        <v>103.89336127817801</v>
      </c>
      <c r="BP159" s="85">
        <f t="shared" si="1919"/>
        <v>-8.1789752633727062</v>
      </c>
      <c r="BQ159" s="478">
        <f>(([1]Malaysia!BV2580*[1]Malaysia!$H$2580)+([1]Malaysia!BV2581*[1]Malaysia!$H$2581)+([1]Malaysia!BV2582*[1]Malaysia!$H$2582))/$BQ$11</f>
        <v>0.6086295467700048</v>
      </c>
      <c r="BR159" s="85">
        <f t="shared" si="1920"/>
        <v>-99.516032898945852</v>
      </c>
      <c r="BS159" s="81">
        <f>[1]Malaysia!BV2583</f>
        <v>98.4542258689645</v>
      </c>
      <c r="BT159" s="85">
        <f t="shared" si="1921"/>
        <v>-20.510447589392072</v>
      </c>
      <c r="BU159" s="32"/>
      <c r="BV159" s="32" t="s">
        <v>36</v>
      </c>
      <c r="BW159" s="81">
        <f>[1]Malaysia!BV2584</f>
        <v>96.317593143684704</v>
      </c>
      <c r="BX159" s="85">
        <f t="shared" si="1922"/>
        <v>-19.489664266950541</v>
      </c>
      <c r="BY159" s="81">
        <f>[1]Malaysia!BV2585</f>
        <v>2.6121794097897499</v>
      </c>
      <c r="BZ159" s="85">
        <f t="shared" si="1923"/>
        <v>-97.740341332024371</v>
      </c>
      <c r="CA159" s="81">
        <f>[1]Malaysia!BV2586</f>
        <v>56.497352917338901</v>
      </c>
      <c r="CB159" s="85">
        <f t="shared" si="1924"/>
        <v>-42.153290313736633</v>
      </c>
      <c r="CC159" s="32"/>
      <c r="CD159" s="32" t="s">
        <v>36</v>
      </c>
      <c r="CE159" s="81">
        <f>[1]Malaysia!BV2587</f>
        <v>25.881708889450501</v>
      </c>
      <c r="CF159" s="85">
        <f t="shared" si="1925"/>
        <v>-80.452010982239031</v>
      </c>
      <c r="CG159" s="81">
        <f>[1]Malaysia!BV2589</f>
        <v>50.371740094019501</v>
      </c>
      <c r="CH159" s="85">
        <f t="shared" si="1926"/>
        <v>-53.095622194362718</v>
      </c>
      <c r="CI159" s="81">
        <f>[1]Malaysia!BV2597</f>
        <v>22.351397699440401</v>
      </c>
      <c r="CJ159" s="85">
        <f t="shared" si="1927"/>
        <v>-82.289998426776151</v>
      </c>
      <c r="CK159" s="32"/>
      <c r="CL159" s="32" t="s">
        <v>36</v>
      </c>
      <c r="CM159" s="81">
        <f>[1]Malaysia!BV2603</f>
        <v>50.342152795093902</v>
      </c>
      <c r="CN159" s="85">
        <f t="shared" si="1928"/>
        <v>-69.943022600128572</v>
      </c>
      <c r="CO159" s="81">
        <f>[1]Malaysia!BV2604</f>
        <v>9.6392464771729198</v>
      </c>
      <c r="CP159" s="85">
        <f t="shared" si="1929"/>
        <v>-91.4545639819043</v>
      </c>
      <c r="CQ159" s="81">
        <f>[1]Malaysia!BV2606</f>
        <v>11.8496179487795</v>
      </c>
      <c r="CR159" s="85">
        <f t="shared" si="1930"/>
        <v>-89.55559739832465</v>
      </c>
      <c r="CS159" s="32"/>
      <c r="CT159" s="32" t="s">
        <v>36</v>
      </c>
      <c r="CU159" s="81">
        <f>[1]Malaysia!BV2608</f>
        <v>21.704277744113099</v>
      </c>
      <c r="CV159" s="85">
        <f t="shared" si="1931"/>
        <v>-84.65777654040842</v>
      </c>
      <c r="CW159" s="81">
        <f>[1]Malaysia!BV2609</f>
        <v>10.038816038961899</v>
      </c>
      <c r="CX159" s="85">
        <f t="shared" si="1932"/>
        <v>-89.121482017366077</v>
      </c>
      <c r="CY159" s="81">
        <f>[1]Malaysia!BV2610</f>
        <v>18.546283298240201</v>
      </c>
      <c r="CZ159" s="85">
        <f t="shared" si="1933"/>
        <v>-85.585507042892431</v>
      </c>
      <c r="DA159" s="32"/>
      <c r="DB159" s="32" t="s">
        <v>36</v>
      </c>
      <c r="DC159" s="81">
        <f>[1]Malaysia!BV2611</f>
        <v>20.339227792579901</v>
      </c>
      <c r="DD159" s="85">
        <f t="shared" si="1934"/>
        <v>-80.522013314766809</v>
      </c>
      <c r="DE159" s="81">
        <f>[1]Malaysia!BV2613</f>
        <v>208.33453946697901</v>
      </c>
      <c r="DF159" s="85">
        <f t="shared" si="1935"/>
        <v>1.7652761385170521</v>
      </c>
      <c r="DG159" s="81">
        <f>[1]Malaysia!BV2616</f>
        <v>46.886417927999403</v>
      </c>
      <c r="DH159" s="85">
        <f t="shared" si="1936"/>
        <v>-62.182947438504584</v>
      </c>
      <c r="DI159" s="32"/>
      <c r="DJ159" s="32" t="s">
        <v>36</v>
      </c>
      <c r="DK159" s="81">
        <f>[1]Malaysia!BV2617</f>
        <v>91.558835805467595</v>
      </c>
      <c r="DL159" s="85">
        <f t="shared" si="1937"/>
        <v>-25.064469194550014</v>
      </c>
      <c r="DM159" s="81">
        <f>[1]Malaysia!BV2618</f>
        <v>42.711532004061397</v>
      </c>
      <c r="DN159" s="85">
        <f t="shared" si="1938"/>
        <v>-61.268922139173718</v>
      </c>
      <c r="DO159" s="81">
        <f>[1]Malaysia!BV2619</f>
        <v>64.904897180349806</v>
      </c>
      <c r="DP159" s="85">
        <f t="shared" si="1939"/>
        <v>-48.368033807558263</v>
      </c>
      <c r="DQ159" s="32"/>
      <c r="DR159" s="32" t="s">
        <v>36</v>
      </c>
      <c r="DS159" s="81">
        <f>[1]Malaysia!BV2620</f>
        <v>44.858346111741902</v>
      </c>
      <c r="DT159" s="85">
        <f t="shared" si="1940"/>
        <v>-63.47253359106481</v>
      </c>
      <c r="DU159" s="81">
        <f>[1]Malaysia!BV2623</f>
        <v>47.084898425018899</v>
      </c>
      <c r="DV159" s="85">
        <f t="shared" si="1941"/>
        <v>-55.820986390404201</v>
      </c>
      <c r="DW159" s="81">
        <f>[1]Malaysia!BV2624</f>
        <v>68.282512393434104</v>
      </c>
      <c r="DX159" s="85">
        <f t="shared" si="1942"/>
        <v>-49.236793467097904</v>
      </c>
      <c r="DY159" s="32"/>
      <c r="DZ159" s="32" t="s">
        <v>36</v>
      </c>
      <c r="EA159" s="81">
        <f>[1]Malaysia!BV2626</f>
        <v>66.011024108148703</v>
      </c>
      <c r="EB159" s="85">
        <f t="shared" si="1943"/>
        <v>-36.685500823826864</v>
      </c>
      <c r="EC159" s="81">
        <f>[1]Malaysia!BV2628</f>
        <v>57.955002002468298</v>
      </c>
      <c r="ED159" s="85">
        <f t="shared" si="1944"/>
        <v>-51.771002749103374</v>
      </c>
      <c r="EE159" s="81">
        <f>[1]Malaysia!BV2629</f>
        <v>101.706367490624</v>
      </c>
      <c r="EF159" s="85">
        <f t="shared" si="1945"/>
        <v>-11.024497383300584</v>
      </c>
      <c r="EG159" s="32"/>
      <c r="EH159" s="32" t="s">
        <v>36</v>
      </c>
      <c r="EI159" s="81">
        <f>[1]Malaysia!BV2630</f>
        <v>105.046659343858</v>
      </c>
      <c r="EJ159" s="85">
        <f t="shared" si="1946"/>
        <v>-12.242205552514122</v>
      </c>
      <c r="EK159" s="81">
        <f>[1]Malaysia!BV2632</f>
        <v>104.63791358008601</v>
      </c>
      <c r="EL159" s="85">
        <f t="shared" si="1947"/>
        <v>-9.7377157085491604</v>
      </c>
      <c r="EM159" s="81">
        <f>[1]Malaysia!BV2634</f>
        <v>88.890336723318299</v>
      </c>
      <c r="EN159" s="85">
        <f t="shared" si="1948"/>
        <v>-23.598631200376829</v>
      </c>
      <c r="EO159" s="32"/>
      <c r="EP159" s="32" t="s">
        <v>36</v>
      </c>
      <c r="EQ159" s="81">
        <f>[1]Malaysia!BV2636</f>
        <v>100.31374156415001</v>
      </c>
      <c r="ER159" s="85">
        <f t="shared" si="1949"/>
        <v>-7.3299855813422852</v>
      </c>
      <c r="ES159" s="81">
        <f>[1]Malaysia!BV2637</f>
        <v>71.202763959832197</v>
      </c>
      <c r="ET159" s="85">
        <f t="shared" si="1950"/>
        <v>-41.207223930124925</v>
      </c>
      <c r="EU159" s="81">
        <f>[1]Malaysia!BV2638</f>
        <v>94.678716621907697</v>
      </c>
      <c r="EV159" s="85">
        <f t="shared" si="1951"/>
        <v>-17.733328096744827</v>
      </c>
      <c r="EW159" s="32"/>
      <c r="EX159" s="32" t="s">
        <v>36</v>
      </c>
      <c r="EY159" s="81">
        <f>[1]Malaysia!BV2639</f>
        <v>67.465840947922899</v>
      </c>
      <c r="EZ159" s="85">
        <f t="shared" si="1952"/>
        <v>-32.125581359950857</v>
      </c>
      <c r="FA159" s="81">
        <f>[1]Malaysia!BV2640</f>
        <v>68.745186653395194</v>
      </c>
      <c r="FB159" s="85">
        <f t="shared" si="1953"/>
        <v>-39.673702228740112</v>
      </c>
      <c r="FC159" s="81">
        <f>[1]Malaysia!BV2641</f>
        <v>0</v>
      </c>
      <c r="FD159" s="85">
        <f t="shared" si="1954"/>
        <v>-100</v>
      </c>
      <c r="FE159" s="32"/>
      <c r="FF159" s="32" t="s">
        <v>36</v>
      </c>
      <c r="FG159" s="81">
        <f>[1]Malaysia!BV2643</f>
        <v>91.765098230050398</v>
      </c>
      <c r="FH159" s="85">
        <f t="shared" si="1955"/>
        <v>-18.241204854556742</v>
      </c>
      <c r="FI159" s="81">
        <f>[1]Malaysia!BV2645</f>
        <v>128.84808696525499</v>
      </c>
      <c r="FJ159" s="85">
        <f t="shared" si="1956"/>
        <v>3.6372812049704635</v>
      </c>
      <c r="FK159" s="81">
        <f>[1]Malaysia!BV2649</f>
        <v>105.893394401289</v>
      </c>
      <c r="FL159" s="85">
        <f t="shared" si="1957"/>
        <v>-4.3663741747588318</v>
      </c>
      <c r="FM159" s="32"/>
      <c r="FN159" s="32" t="s">
        <v>36</v>
      </c>
      <c r="FO159" s="81">
        <f>[1]Malaysia!BV2650</f>
        <v>90.824355937735803</v>
      </c>
      <c r="FP159" s="85">
        <f t="shared" si="1958"/>
        <v>-6.527573611160193</v>
      </c>
      <c r="FQ159" s="81">
        <f>[1]Malaysia!BV2652</f>
        <v>214.99920384793899</v>
      </c>
      <c r="FR159" s="85">
        <f t="shared" si="1959"/>
        <v>74.914442604350171</v>
      </c>
      <c r="FS159" s="81">
        <f>[1]Malaysia!BV2653</f>
        <v>84.604348486923598</v>
      </c>
      <c r="FT159" s="85">
        <f t="shared" si="1960"/>
        <v>-29.087432523873034</v>
      </c>
      <c r="FU159" s="32"/>
      <c r="FV159" s="32" t="s">
        <v>36</v>
      </c>
      <c r="FW159" s="81">
        <f>[1]Malaysia!BV2654</f>
        <v>119.445343027345</v>
      </c>
      <c r="FX159" s="85">
        <f t="shared" si="1961"/>
        <v>-0.9333550715975889</v>
      </c>
      <c r="FY159" s="81">
        <f>[1]Malaysia!BV2655</f>
        <v>85.548000049089197</v>
      </c>
      <c r="FZ159" s="85">
        <f t="shared" si="1962"/>
        <v>-11.630334445256352</v>
      </c>
      <c r="GA159" s="81">
        <f>[1]Malaysia!BV2656</f>
        <v>48.1554574632789</v>
      </c>
      <c r="GB159" s="85">
        <f t="shared" si="1963"/>
        <v>-50.131712272449484</v>
      </c>
      <c r="GC159" s="32"/>
      <c r="GD159" s="32" t="s">
        <v>36</v>
      </c>
      <c r="GE159" s="81">
        <f>[1]Malaysia!BV2657</f>
        <v>96.0245617146592</v>
      </c>
      <c r="GF159" s="85">
        <f t="shared" si="1964"/>
        <v>-16.605605257600615</v>
      </c>
      <c r="GG159" s="81">
        <f>[1]Malaysia!BV2658</f>
        <v>118.780557696847</v>
      </c>
      <c r="GH159" s="85">
        <f t="shared" si="1965"/>
        <v>1.3992283148101166</v>
      </c>
      <c r="GI159" s="81">
        <f>[1]Malaysia!BV2659</f>
        <v>92.347689399530395</v>
      </c>
      <c r="GJ159" s="85">
        <f t="shared" si="1966"/>
        <v>-11.255422185379246</v>
      </c>
      <c r="GK159" s="32"/>
      <c r="GL159" s="32" t="s">
        <v>36</v>
      </c>
      <c r="GM159" s="81">
        <f>[1]Malaysia!BV2660</f>
        <v>78.025732622237996</v>
      </c>
      <c r="GN159" s="85">
        <f t="shared" si="1967"/>
        <v>-27.838939299681144</v>
      </c>
      <c r="GO159" s="81">
        <f>[1]Malaysia!BV2661</f>
        <v>95.306333598211296</v>
      </c>
      <c r="GP159" s="85">
        <f t="shared" si="1968"/>
        <v>-24.449120444840034</v>
      </c>
      <c r="GQ159" s="81">
        <f>[1]Malaysia!BV2662</f>
        <v>67.294205582931795</v>
      </c>
      <c r="GR159" s="85">
        <f t="shared" si="1969"/>
        <v>-47.854520111890089</v>
      </c>
      <c r="GS159" s="32"/>
      <c r="GT159" s="32" t="s">
        <v>36</v>
      </c>
      <c r="GU159" s="81">
        <f>[1]Malaysia!BV2665</f>
        <v>34.380392817930698</v>
      </c>
      <c r="GV159" s="85">
        <f t="shared" si="1970"/>
        <v>-70.461990874521064</v>
      </c>
      <c r="GW159" s="81">
        <f>[1]Malaysia!BV2667</f>
        <v>20.875824222196599</v>
      </c>
      <c r="GX159" s="85">
        <f t="shared" si="1971"/>
        <v>-83.05377005041376</v>
      </c>
      <c r="GY159" s="81">
        <f>[1]Malaysia!BV2668</f>
        <v>5.08141572725446</v>
      </c>
      <c r="GZ159" s="85">
        <f t="shared" si="1972"/>
        <v>-95.427752458931792</v>
      </c>
      <c r="HA159" s="32"/>
      <c r="HB159" s="32" t="s">
        <v>36</v>
      </c>
      <c r="HC159" s="81">
        <f>[1]Malaysia!BV2669</f>
        <v>46.388637171156297</v>
      </c>
      <c r="HD159" s="85">
        <f t="shared" si="1973"/>
        <v>-62.043697091723665</v>
      </c>
      <c r="HE159" s="81">
        <f>[1]Malaysia!BV2670</f>
        <v>62.214854575876203</v>
      </c>
      <c r="HF159" s="85">
        <f t="shared" si="1974"/>
        <v>-45.814303266345824</v>
      </c>
      <c r="HG159" s="81">
        <f>[1]Malaysia!BV2671</f>
        <v>22.8165719164565</v>
      </c>
      <c r="HH159" s="85">
        <f t="shared" si="1975"/>
        <v>-80.776714318063796</v>
      </c>
      <c r="HI159" s="32"/>
      <c r="HJ159" s="32" t="s">
        <v>36</v>
      </c>
      <c r="HK159" s="81">
        <f>[1]Malaysia!BV2672</f>
        <v>34.267939385450603</v>
      </c>
      <c r="HL159" s="85">
        <f t="shared" si="1976"/>
        <v>-68.80475659666277</v>
      </c>
      <c r="HM159" s="81">
        <f>[1]Malaysia!BV2673</f>
        <v>25.6184100557766</v>
      </c>
      <c r="HN159" s="85">
        <f t="shared" si="1977"/>
        <v>-77.025667563430346</v>
      </c>
      <c r="HO159" s="81">
        <f>[1]Malaysia!BV2675</f>
        <v>35.4870381042441</v>
      </c>
      <c r="HP159" s="85">
        <f t="shared" si="1978"/>
        <v>-68.189691293396066</v>
      </c>
      <c r="HQ159" s="32"/>
      <c r="HR159" s="32" t="s">
        <v>36</v>
      </c>
      <c r="HS159" s="81">
        <f>[1]Malaysia!BV2676</f>
        <v>49.737572482290801</v>
      </c>
      <c r="HT159" s="85">
        <f t="shared" si="1979"/>
        <v>-56.416641411949826</v>
      </c>
      <c r="HU159" s="81">
        <f>[1]Malaysia!BV2677</f>
        <v>97.909471186377303</v>
      </c>
      <c r="HV159" s="85">
        <f t="shared" si="1980"/>
        <v>-18.748014792970153</v>
      </c>
      <c r="HW159" s="81">
        <f>[1]Malaysia!BV2678</f>
        <v>59.832748889400499</v>
      </c>
      <c r="HX159" s="85">
        <f t="shared" si="1981"/>
        <v>-47.060734577687704</v>
      </c>
      <c r="HY159" s="32"/>
      <c r="HZ159" s="32" t="s">
        <v>36</v>
      </c>
      <c r="IA159" s="81">
        <f>[1]Malaysia!BV2680</f>
        <v>29.424513229262999</v>
      </c>
      <c r="IB159" s="85">
        <f t="shared" si="1982"/>
        <v>-73.194739915491908</v>
      </c>
      <c r="IC159" s="81">
        <f>[1]Malaysia!BV2812</f>
        <v>27.389991819155401</v>
      </c>
      <c r="ID159" s="85">
        <f t="shared" si="1983"/>
        <v>-75.573768450569332</v>
      </c>
      <c r="IE159" s="81">
        <f>[1]Malaysia!BV2689</f>
        <v>25.606803366659001</v>
      </c>
      <c r="IF159" s="85">
        <f t="shared" si="1984"/>
        <v>-77.59750167908031</v>
      </c>
      <c r="IG159" s="32"/>
      <c r="IH159" s="32" t="s">
        <v>36</v>
      </c>
      <c r="II159" s="81">
        <f>[1]Malaysia!BV2690</f>
        <v>38.457360614077501</v>
      </c>
      <c r="IJ159" s="85">
        <f t="shared" si="1985"/>
        <v>-69.94917882742385</v>
      </c>
      <c r="IK159" s="81">
        <f>[1]Malaysia!BV2691</f>
        <v>30.001312480470101</v>
      </c>
      <c r="IL159" s="85">
        <f t="shared" si="1986"/>
        <v>-71.470810127218215</v>
      </c>
      <c r="IM159" s="81">
        <f>[1]Malaysia!BV2694</f>
        <v>48.615548058653303</v>
      </c>
      <c r="IN159" s="85">
        <f t="shared" si="1987"/>
        <v>-62.731433711851466</v>
      </c>
      <c r="IO159" s="81">
        <f>[1]Malaysia!BV2695</f>
        <v>75.505807958264199</v>
      </c>
      <c r="IP159" s="85">
        <f t="shared" si="1988"/>
        <v>-40.577167095188507</v>
      </c>
      <c r="IQ159" s="32"/>
      <c r="IR159" s="32" t="s">
        <v>36</v>
      </c>
      <c r="IS159" s="81">
        <f>[1]Malaysia!BV2697</f>
        <v>51.428382214024303</v>
      </c>
      <c r="IT159" s="85">
        <f t="shared" si="1989"/>
        <v>-52.924248319519613</v>
      </c>
      <c r="IU159" s="81">
        <f>[1]Malaysia!BV2698</f>
        <v>28.498966707694599</v>
      </c>
      <c r="IV159" s="85">
        <f t="shared" si="1990"/>
        <v>-72.847036913198792</v>
      </c>
      <c r="IW159" s="81">
        <f>[1]Malaysia!BV2699</f>
        <v>49.035095052663003</v>
      </c>
      <c r="IX159" s="85">
        <f t="shared" si="1991"/>
        <v>-60.089043032532139</v>
      </c>
      <c r="IY159" s="32"/>
      <c r="IZ159" s="32" t="s">
        <v>36</v>
      </c>
      <c r="JA159" s="81">
        <f>[1]Malaysia!BV2701</f>
        <v>76.637922465395306</v>
      </c>
      <c r="JB159" s="85">
        <f t="shared" si="1992"/>
        <v>-38.921008417087776</v>
      </c>
      <c r="JC159" s="81">
        <f>[1]Malaysia!BV2702</f>
        <v>79.300304765007894</v>
      </c>
      <c r="JD159" s="85">
        <f t="shared" si="1993"/>
        <v>-34.762879731689907</v>
      </c>
      <c r="JE159" s="81">
        <f>[1]Malaysia!BV2703</f>
        <v>108.844097045198</v>
      </c>
      <c r="JF159" s="85">
        <f t="shared" si="1994"/>
        <v>-28.553176029258296</v>
      </c>
      <c r="JG159" s="32"/>
      <c r="JH159" s="32" t="s">
        <v>36</v>
      </c>
      <c r="JI159" s="81">
        <f>[1]Malaysia!BV2704</f>
        <v>109.223526079096</v>
      </c>
      <c r="JJ159" s="85">
        <f t="shared" si="1995"/>
        <v>-7.879688438118464</v>
      </c>
      <c r="JK159" s="81">
        <f>[1]Malaysia!BV2705</f>
        <v>96.597843056478496</v>
      </c>
      <c r="JL159" s="85">
        <f t="shared" si="1996"/>
        <v>-23.332958807782845</v>
      </c>
      <c r="JM159" s="81">
        <f>[1]Malaysia!BV2706</f>
        <v>114.640340759219</v>
      </c>
      <c r="JN159" s="85">
        <f t="shared" si="1997"/>
        <v>10.344119602620296</v>
      </c>
      <c r="JO159" s="32"/>
      <c r="JP159" s="32" t="s">
        <v>36</v>
      </c>
      <c r="JQ159" s="81">
        <f>[1]Malaysia!BV2707</f>
        <v>100.24138619779799</v>
      </c>
      <c r="JR159" s="85">
        <f t="shared" si="1998"/>
        <v>-14.385996752726911</v>
      </c>
      <c r="JS159" s="81">
        <f>[1]Malaysia!BV2708</f>
        <v>83.179679272758904</v>
      </c>
      <c r="JT159" s="85">
        <f t="shared" si="1999"/>
        <v>-28.954940673455027</v>
      </c>
      <c r="JU159" s="81">
        <f>[1]Malaysia!BV2709</f>
        <v>35.281213953733698</v>
      </c>
      <c r="JV159" s="85">
        <f t="shared" si="2000"/>
        <v>-65.668071589899228</v>
      </c>
      <c r="JW159" s="32"/>
      <c r="JX159" s="32" t="s">
        <v>36</v>
      </c>
      <c r="JY159" s="81">
        <f>[1]Malaysia!BV2710</f>
        <v>44.121342723598303</v>
      </c>
      <c r="JZ159" s="85">
        <f t="shared" si="2001"/>
        <v>-60.286872663071875</v>
      </c>
      <c r="KA159" s="81">
        <f>[1]Malaysia!BV2711</f>
        <v>56.3937293408936</v>
      </c>
      <c r="KB159" s="85">
        <f t="shared" si="2002"/>
        <v>-45.402862452628632</v>
      </c>
      <c r="KC159" s="81">
        <f>[1]Malaysia!BV2712</f>
        <v>13.2489150268859</v>
      </c>
      <c r="KD159" s="85">
        <f t="shared" si="2003"/>
        <v>-86.852058359659196</v>
      </c>
      <c r="KE159" s="32"/>
      <c r="KF159" s="32" t="s">
        <v>36</v>
      </c>
      <c r="KG159" s="81">
        <f>[1]Malaysia!BV2714</f>
        <v>94.411048604011597</v>
      </c>
      <c r="KH159" s="85">
        <f t="shared" si="2004"/>
        <v>-10.592488772515296</v>
      </c>
      <c r="KI159" s="81">
        <f>[1]Malaysia!BV2715</f>
        <v>104.322219460507</v>
      </c>
      <c r="KJ159" s="85">
        <f t="shared" si="2005"/>
        <v>1.1571268768886966</v>
      </c>
      <c r="KK159" s="81">
        <f>[1]Malaysia!BV2716</f>
        <v>96.8359177768873</v>
      </c>
      <c r="KL159" s="85">
        <f t="shared" si="2006"/>
        <v>-25.282915634904356</v>
      </c>
      <c r="KM159" s="32"/>
      <c r="KN159" s="32" t="s">
        <v>36</v>
      </c>
      <c r="KO159" s="81">
        <f>[1]Malaysia!BV2717</f>
        <v>73.290407515465702</v>
      </c>
      <c r="KP159" s="85">
        <f t="shared" si="2007"/>
        <v>-38.590902945097305</v>
      </c>
      <c r="KQ159" s="81">
        <f>[1]Malaysia!BV2719</f>
        <v>143.37535174295701</v>
      </c>
      <c r="KR159" s="85">
        <f t="shared" si="2008"/>
        <v>7.1852903115583615</v>
      </c>
      <c r="KS159" s="81">
        <f>[1]Malaysia!BV2720</f>
        <v>96.987327211632604</v>
      </c>
      <c r="KT159" s="85">
        <f t="shared" si="2009"/>
        <v>-9.5681972786535567</v>
      </c>
      <c r="KU159" s="32"/>
      <c r="KV159" s="32" t="s">
        <v>36</v>
      </c>
      <c r="KW159" s="81">
        <f>[1]Malaysia!BV2722</f>
        <v>90.100788439258594</v>
      </c>
      <c r="KX159" s="85">
        <f t="shared" si="2010"/>
        <v>-35.323478386429414</v>
      </c>
      <c r="KY159" s="81">
        <f>[1]Malaysia!BV2723</f>
        <v>106.21584181282699</v>
      </c>
      <c r="KZ159" s="85">
        <f t="shared" si="2011"/>
        <v>-15.814011226818906</v>
      </c>
      <c r="LA159" s="81">
        <f>[1]Malaysia!BV2726</f>
        <v>75.052343147515302</v>
      </c>
      <c r="LB159" s="85">
        <f t="shared" si="2012"/>
        <v>-39.166869140254178</v>
      </c>
      <c r="LC159" s="32"/>
      <c r="LD159" s="32" t="s">
        <v>36</v>
      </c>
      <c r="LE159" s="81">
        <f>[1]Malaysia!BV2729</f>
        <v>138.648875373208</v>
      </c>
      <c r="LF159" s="85">
        <f t="shared" si="2013"/>
        <v>-5.8445911303468705</v>
      </c>
      <c r="LG159" s="81">
        <f>[1]Malaysia!BV2730</f>
        <v>127.191479858557</v>
      </c>
      <c r="LH159" s="85">
        <f t="shared" si="2014"/>
        <v>-21.311753834561017</v>
      </c>
      <c r="LI159" s="81">
        <f>[1]Malaysia!BV2731</f>
        <v>81.885021455281503</v>
      </c>
      <c r="LJ159" s="85">
        <f t="shared" si="2015"/>
        <v>-38.776917172285373</v>
      </c>
      <c r="LK159" s="32"/>
      <c r="LL159" s="32" t="s">
        <v>36</v>
      </c>
      <c r="LM159" s="81">
        <f>[1]Malaysia!BV2733</f>
        <v>157.17312235683499</v>
      </c>
      <c r="LN159" s="85">
        <f t="shared" si="2016"/>
        <v>-19.658174987547014</v>
      </c>
      <c r="LO159" s="81">
        <f>[1]Malaysia!BV2735</f>
        <v>80.618145650538295</v>
      </c>
      <c r="LP159" s="85">
        <f t="shared" si="2017"/>
        <v>-39.425818123082244</v>
      </c>
      <c r="LQ159" s="81">
        <f>[1]Malaysia!BV2737</f>
        <v>85.826366146565405</v>
      </c>
      <c r="LR159" s="85">
        <f t="shared" si="2018"/>
        <v>-44.706160318392222</v>
      </c>
      <c r="LS159" s="32"/>
      <c r="LT159" s="32" t="s">
        <v>36</v>
      </c>
      <c r="LU159" s="81">
        <f>[1]Malaysia!BV2740</f>
        <v>112.59132769454899</v>
      </c>
      <c r="LV159" s="85">
        <f t="shared" si="2019"/>
        <v>-3.4406385974872933</v>
      </c>
      <c r="LW159" s="81">
        <f>[1]Malaysia!BV2745</f>
        <v>113.918870089945</v>
      </c>
      <c r="LX159" s="85">
        <f t="shared" si="2020"/>
        <v>-1.9019489660893214</v>
      </c>
      <c r="LY159" s="81">
        <f>[1]Malaysia!BV2746</f>
        <v>2.8111038928729899</v>
      </c>
      <c r="LZ159" s="85">
        <f t="shared" si="2021"/>
        <v>-97.198481785610213</v>
      </c>
      <c r="MA159" s="32"/>
      <c r="MB159" s="32" t="s">
        <v>36</v>
      </c>
      <c r="MC159" s="81">
        <f>[1]Malaysia!BV2749</f>
        <v>74.581325343564501</v>
      </c>
      <c r="MD159" s="85">
        <f t="shared" si="2022"/>
        <v>-47.92510883739731</v>
      </c>
      <c r="ME159" s="81">
        <f>[1]Malaysia!BV2750</f>
        <v>13.0690369085301</v>
      </c>
      <c r="MF159" s="85">
        <f t="shared" si="2023"/>
        <v>-84.310668177387328</v>
      </c>
      <c r="MG159" s="81">
        <f>[1]Malaysia!BV2753</f>
        <v>62.430618720309901</v>
      </c>
      <c r="MH159" s="85">
        <f t="shared" si="2024"/>
        <v>-46.777544693977866</v>
      </c>
      <c r="MI159" s="32"/>
      <c r="MJ159" s="32" t="s">
        <v>36</v>
      </c>
      <c r="MK159" s="81">
        <f>[1]Malaysia!BV2755</f>
        <v>18.0730020003286</v>
      </c>
      <c r="ML159" s="85">
        <f t="shared" si="2025"/>
        <v>-80.361841673995258</v>
      </c>
      <c r="MM159" s="81">
        <f>[1]Malaysia!BV2758</f>
        <v>11.4779842951282</v>
      </c>
      <c r="MN159" s="85">
        <f t="shared" si="2026"/>
        <v>-89.911264617776396</v>
      </c>
      <c r="MO159" s="81">
        <f>[1]Malaysia!BV2774</f>
        <v>141.17150184731801</v>
      </c>
      <c r="MP159" s="85">
        <f t="shared" si="2027"/>
        <v>-3.6397895814830434</v>
      </c>
      <c r="MQ159"/>
      <c r="MR159"/>
      <c r="MS159"/>
      <c r="MT159"/>
      <c r="MU159"/>
      <c r="MV159"/>
    </row>
    <row r="160" spans="1:360" s="458" customFormat="1" ht="15" customHeight="1">
      <c r="A160" s="476"/>
      <c r="B160" s="32" t="s">
        <v>37</v>
      </c>
      <c r="C160" s="81">
        <f>[1]Malaysia!BW$2918</f>
        <v>81.445152312992093</v>
      </c>
      <c r="D160" s="85">
        <f t="shared" si="1895"/>
        <v>-21.469641098006036</v>
      </c>
      <c r="E160" s="499">
        <f>[1]Malaysia!BW2919</f>
        <v>77.862222881723795</v>
      </c>
      <c r="F160" s="85">
        <f t="shared" si="1896"/>
        <v>-21.827449290594785</v>
      </c>
      <c r="G160" s="499">
        <f>[1]Malaysia!BW2920</f>
        <v>84.833034356080901</v>
      </c>
      <c r="H160" s="85">
        <f t="shared" si="1897"/>
        <v>-21.156446682640791</v>
      </c>
      <c r="I160" s="32"/>
      <c r="J160" s="32" t="s">
        <v>37</v>
      </c>
      <c r="K160" s="81">
        <f>[1]Malaysia!BW2547</f>
        <v>99.273097701524307</v>
      </c>
      <c r="L160" s="85">
        <f t="shared" si="1898"/>
        <v>-1.2043312850326799</v>
      </c>
      <c r="M160" s="81">
        <f>[1]Malaysia!BW2548</f>
        <v>153.48415905086401</v>
      </c>
      <c r="N160" s="85">
        <f t="shared" si="1899"/>
        <v>36.144965306860627</v>
      </c>
      <c r="O160" s="81">
        <f>[1]Malaysia!BW2549</f>
        <v>103.70346939959001</v>
      </c>
      <c r="P160" s="85">
        <f t="shared" si="1900"/>
        <v>-3.7000048954813423</v>
      </c>
      <c r="Q160" s="32"/>
      <c r="R160" s="32" t="s">
        <v>37</v>
      </c>
      <c r="S160" s="81">
        <f>[1]Malaysia!BW2550</f>
        <v>100.33314290829</v>
      </c>
      <c r="T160" s="85">
        <f t="shared" si="1901"/>
        <v>-10.158288380920027</v>
      </c>
      <c r="U160" s="81">
        <f>[1]Malaysia!BW2552</f>
        <v>104.260766388467</v>
      </c>
      <c r="V160" s="85">
        <f t="shared" si="1902"/>
        <v>-25.314291834291623</v>
      </c>
      <c r="W160" s="81">
        <f>[1]Malaysia!BW2553</f>
        <v>92.066377148197006</v>
      </c>
      <c r="X160" s="85">
        <f t="shared" si="1903"/>
        <v>-16.279132036110852</v>
      </c>
      <c r="Y160" s="32"/>
      <c r="Z160" s="32" t="s">
        <v>37</v>
      </c>
      <c r="AA160" s="81">
        <f>[1]Malaysia!BW2554</f>
        <v>135.15233243821399</v>
      </c>
      <c r="AB160" s="85">
        <f t="shared" si="1904"/>
        <v>2.60875415009005</v>
      </c>
      <c r="AC160" s="81">
        <f>[1]Malaysia!BW2556</f>
        <v>109.205912714522</v>
      </c>
      <c r="AD160" s="85">
        <f t="shared" si="1905"/>
        <v>-11.40333700929898</v>
      </c>
      <c r="AE160" s="81">
        <f>[1]Malaysia!BW2557</f>
        <v>78.119995144076299</v>
      </c>
      <c r="AF160" s="85">
        <f t="shared" si="1906"/>
        <v>-33.086374675010049</v>
      </c>
      <c r="AG160" s="32"/>
      <c r="AH160" s="32" t="s">
        <v>37</v>
      </c>
      <c r="AI160" s="81">
        <f>[1]Malaysia!BW2562</f>
        <v>94.659082768261499</v>
      </c>
      <c r="AJ160" s="85">
        <f t="shared" si="1907"/>
        <v>-18.054807025188936</v>
      </c>
      <c r="AK160" s="81">
        <f>[1]Malaysia!BW2563</f>
        <v>166.38303912934799</v>
      </c>
      <c r="AL160" s="85">
        <f t="shared" si="1908"/>
        <v>17.103011003505657</v>
      </c>
      <c r="AM160" s="81">
        <f>[1]Malaysia!BW2564</f>
        <v>117.91000187027301</v>
      </c>
      <c r="AN160" s="85">
        <f t="shared" si="1909"/>
        <v>0.79257003242787505</v>
      </c>
      <c r="AO160" s="32"/>
      <c r="AP160" s="32" t="s">
        <v>37</v>
      </c>
      <c r="AQ160" s="81">
        <f>[1]Malaysia!BW2566</f>
        <v>131.80680992962701</v>
      </c>
      <c r="AR160" s="85">
        <f t="shared" si="1910"/>
        <v>-0.67569394857089549</v>
      </c>
      <c r="AS160" s="81">
        <f>[1]Malaysia!BW2568</f>
        <v>118.386958929065</v>
      </c>
      <c r="AT160" s="85">
        <f t="shared" si="1911"/>
        <v>-2.2491378265590356</v>
      </c>
      <c r="AU160" s="81">
        <f>[1]Malaysia!BW2569</f>
        <v>150.31046351746599</v>
      </c>
      <c r="AV160" s="85">
        <f t="shared" si="1912"/>
        <v>33.965356280295993</v>
      </c>
      <c r="AW160" s="32"/>
      <c r="AX160" s="32" t="s">
        <v>37</v>
      </c>
      <c r="AY160" s="81">
        <f>[1]Malaysia!BW2570</f>
        <v>115.13345443647</v>
      </c>
      <c r="AZ160" s="85">
        <f t="shared" si="1913"/>
        <v>-6.9611819754505859</v>
      </c>
      <c r="BA160" s="81">
        <f>[1]Malaysia!BW2571</f>
        <v>125.32797016343</v>
      </c>
      <c r="BB160" s="85">
        <f t="shared" si="1914"/>
        <v>3.160027182414467</v>
      </c>
      <c r="BC160" s="81">
        <f>[1]Malaysia!BW2572</f>
        <v>112.05541290001401</v>
      </c>
      <c r="BD160" s="85">
        <f t="shared" si="1915"/>
        <v>-1.3597460592846744</v>
      </c>
      <c r="BE160" s="32"/>
      <c r="BF160" s="32" t="s">
        <v>37</v>
      </c>
      <c r="BG160" s="81">
        <f>[1]Malaysia!BW2573</f>
        <v>139.241806028414</v>
      </c>
      <c r="BH160" s="85">
        <f t="shared" si="1916"/>
        <v>17.755869262434317</v>
      </c>
      <c r="BI160" s="81">
        <f>[1]Malaysia!BW2575</f>
        <v>119.33925479819899</v>
      </c>
      <c r="BJ160" s="85">
        <f t="shared" si="1917"/>
        <v>-2.257924537406268</v>
      </c>
      <c r="BK160" s="81">
        <f>[1]Malaysia!BW2576</f>
        <v>120.99485988114201</v>
      </c>
      <c r="BL160" s="85">
        <f t="shared" si="1918"/>
        <v>-5.7164141498710137</v>
      </c>
      <c r="BM160" s="32"/>
      <c r="BN160" s="32" t="s">
        <v>37</v>
      </c>
      <c r="BO160" s="81">
        <f>[1]Malaysia!BW2578</f>
        <v>118.869783099359</v>
      </c>
      <c r="BP160" s="85">
        <f t="shared" si="1919"/>
        <v>-3.0360088169780681</v>
      </c>
      <c r="BQ160" s="478">
        <f>(([1]Malaysia!BW2580*[1]Malaysia!$H$2580)+([1]Malaysia!BW2581*[1]Malaysia!$H$2581)+([1]Malaysia!BW2582*[1]Malaysia!$H$2582))/$BQ$11</f>
        <v>32.777971146773183</v>
      </c>
      <c r="BR160" s="85">
        <f t="shared" si="1920"/>
        <v>-75.051697219084616</v>
      </c>
      <c r="BS160" s="81">
        <f>[1]Malaysia!BW2583</f>
        <v>104.000584709218</v>
      </c>
      <c r="BT160" s="85">
        <f t="shared" si="1921"/>
        <v>-22.138067895534462</v>
      </c>
      <c r="BU160" s="32"/>
      <c r="BV160" s="32" t="s">
        <v>37</v>
      </c>
      <c r="BW160" s="81">
        <f>[1]Malaysia!BW2584</f>
        <v>80.694336336807396</v>
      </c>
      <c r="BX160" s="85">
        <f t="shared" si="1922"/>
        <v>-37.381559908336989</v>
      </c>
      <c r="BY160" s="81">
        <f>[1]Malaysia!BW2585</f>
        <v>19.8312215342877</v>
      </c>
      <c r="BZ160" s="85">
        <f t="shared" si="1923"/>
        <v>-82.715589827764447</v>
      </c>
      <c r="CA160" s="81">
        <f>[1]Malaysia!BW2586</f>
        <v>75.237967420333405</v>
      </c>
      <c r="CB160" s="85">
        <f t="shared" si="1924"/>
        <v>-31.643260201261796</v>
      </c>
      <c r="CC160" s="32"/>
      <c r="CD160" s="32" t="s">
        <v>37</v>
      </c>
      <c r="CE160" s="81">
        <f>[1]Malaysia!BW2587</f>
        <v>72.155225429596697</v>
      </c>
      <c r="CF160" s="85">
        <f t="shared" si="1925"/>
        <v>-42.728987774067782</v>
      </c>
      <c r="CG160" s="81">
        <f>[1]Malaysia!BW2589</f>
        <v>56.6059098641527</v>
      </c>
      <c r="CH160" s="85">
        <f t="shared" si="1926"/>
        <v>-53.166165623087821</v>
      </c>
      <c r="CI160" s="81">
        <f>[1]Malaysia!BW2597</f>
        <v>65.372364868505798</v>
      </c>
      <c r="CJ160" s="85">
        <f t="shared" si="1927"/>
        <v>-54.802530974734132</v>
      </c>
      <c r="CK160" s="32"/>
      <c r="CL160" s="32" t="s">
        <v>37</v>
      </c>
      <c r="CM160" s="81">
        <f>[1]Malaysia!BW2603</f>
        <v>131.36119607320401</v>
      </c>
      <c r="CN160" s="85">
        <f t="shared" si="1928"/>
        <v>-15.921211904003655</v>
      </c>
      <c r="CO160" s="81">
        <f>[1]Malaysia!BW2604</f>
        <v>36.129037028258203</v>
      </c>
      <c r="CP160" s="85">
        <f t="shared" si="1929"/>
        <v>-71.8775533001197</v>
      </c>
      <c r="CQ160" s="81">
        <f>[1]Malaysia!BW2606</f>
        <v>60.354073623478499</v>
      </c>
      <c r="CR160" s="85">
        <f t="shared" si="1930"/>
        <v>-54.030828096606349</v>
      </c>
      <c r="CS160" s="32"/>
      <c r="CT160" s="32" t="s">
        <v>37</v>
      </c>
      <c r="CU160" s="81">
        <f>[1]Malaysia!BW2608</f>
        <v>50.029223128146903</v>
      </c>
      <c r="CV160" s="85">
        <f t="shared" si="1931"/>
        <v>-63.805752650845669</v>
      </c>
      <c r="CW160" s="81">
        <f>[1]Malaysia!BW2609</f>
        <v>40.810304423617303</v>
      </c>
      <c r="CX160" s="85">
        <f t="shared" si="1932"/>
        <v>-57.083192857851039</v>
      </c>
      <c r="CY160" s="81">
        <f>[1]Malaysia!BW2610</f>
        <v>67.359524909471503</v>
      </c>
      <c r="CZ160" s="85">
        <f t="shared" si="1933"/>
        <v>-45.450328862883815</v>
      </c>
      <c r="DA160" s="32"/>
      <c r="DB160" s="32" t="s">
        <v>37</v>
      </c>
      <c r="DC160" s="81">
        <f>[1]Malaysia!BW2611</f>
        <v>44.938107639055602</v>
      </c>
      <c r="DD160" s="85">
        <f t="shared" si="1934"/>
        <v>-55.177605972443352</v>
      </c>
      <c r="DE160" s="81">
        <f>[1]Malaysia!BW2613</f>
        <v>227.55883277967499</v>
      </c>
      <c r="DF160" s="85">
        <f t="shared" si="1935"/>
        <v>15.565251910468831</v>
      </c>
      <c r="DG160" s="81">
        <f>[1]Malaysia!BW2616</f>
        <v>80.867125165988995</v>
      </c>
      <c r="DH160" s="85">
        <f t="shared" si="1936"/>
        <v>-33.989692001647015</v>
      </c>
      <c r="DI160" s="32"/>
      <c r="DJ160" s="32" t="s">
        <v>37</v>
      </c>
      <c r="DK160" s="81">
        <f>[1]Malaysia!BW2617</f>
        <v>120.274007327465</v>
      </c>
      <c r="DL160" s="85">
        <f t="shared" si="1937"/>
        <v>-0.95170442608603878</v>
      </c>
      <c r="DM160" s="81">
        <f>[1]Malaysia!BW2618</f>
        <v>63.580021311623703</v>
      </c>
      <c r="DN160" s="85">
        <f t="shared" si="1938"/>
        <v>-38.923590730208261</v>
      </c>
      <c r="DO160" s="81">
        <f>[1]Malaysia!BW2619</f>
        <v>93.788459639257496</v>
      </c>
      <c r="DP160" s="85">
        <f t="shared" si="1939"/>
        <v>-23.634816272778508</v>
      </c>
      <c r="DQ160" s="32"/>
      <c r="DR160" s="32" t="s">
        <v>37</v>
      </c>
      <c r="DS160" s="81">
        <f>[1]Malaysia!BW2620</f>
        <v>82.577929412931695</v>
      </c>
      <c r="DT160" s="85">
        <f t="shared" si="1940"/>
        <v>-29.815828849337876</v>
      </c>
      <c r="DU160" s="81">
        <f>[1]Malaysia!BW2623</f>
        <v>68.081331904619802</v>
      </c>
      <c r="DV160" s="85">
        <f t="shared" si="1941"/>
        <v>-37.128743161398859</v>
      </c>
      <c r="DW160" s="81">
        <f>[1]Malaysia!BW2624</f>
        <v>125.98042820323199</v>
      </c>
      <c r="DX160" s="85">
        <f t="shared" si="1942"/>
        <v>-8.5946250400322981</v>
      </c>
      <c r="DY160" s="32"/>
      <c r="DZ160" s="32" t="s">
        <v>37</v>
      </c>
      <c r="EA160" s="81">
        <f>[1]Malaysia!BW2626</f>
        <v>69.204582789768097</v>
      </c>
      <c r="EB160" s="85">
        <f t="shared" si="1943"/>
        <v>-38.827199804299106</v>
      </c>
      <c r="EC160" s="81">
        <f>[1]Malaysia!BW2628</f>
        <v>64.787806229813</v>
      </c>
      <c r="ED160" s="85">
        <f t="shared" si="1944"/>
        <v>-46.505683591267875</v>
      </c>
      <c r="EE160" s="81">
        <f>[1]Malaysia!BW2629</f>
        <v>99.087601154429507</v>
      </c>
      <c r="EF160" s="85">
        <f t="shared" si="1945"/>
        <v>-23.352940827998253</v>
      </c>
      <c r="EG160" s="32"/>
      <c r="EH160" s="32" t="s">
        <v>37</v>
      </c>
      <c r="EI160" s="81">
        <f>[1]Malaysia!BW2630</f>
        <v>118.26348740722401</v>
      </c>
      <c r="EJ160" s="85">
        <f t="shared" si="1946"/>
        <v>-1.8265147598580853</v>
      </c>
      <c r="EK160" s="81">
        <f>[1]Malaysia!BW2632</f>
        <v>91.820776361482103</v>
      </c>
      <c r="EL160" s="85">
        <f t="shared" si="1947"/>
        <v>-19.554463967631307</v>
      </c>
      <c r="EM160" s="81">
        <f>[1]Malaysia!BW2634</f>
        <v>84.651022201517094</v>
      </c>
      <c r="EN160" s="85">
        <f t="shared" si="1948"/>
        <v>-28.632786629550708</v>
      </c>
      <c r="EO160" s="32"/>
      <c r="EP160" s="32" t="s">
        <v>37</v>
      </c>
      <c r="EQ160" s="81">
        <f>[1]Malaysia!BW2636</f>
        <v>108.875642762368</v>
      </c>
      <c r="ER160" s="85">
        <f t="shared" si="1949"/>
        <v>1.9433231905078969</v>
      </c>
      <c r="ES160" s="81">
        <f>[1]Malaysia!BW2637</f>
        <v>85.853053279980301</v>
      </c>
      <c r="ET160" s="85">
        <f t="shared" si="1950"/>
        <v>-24.134560225410894</v>
      </c>
      <c r="EU160" s="81">
        <f>[1]Malaysia!BW2638</f>
        <v>128.07583168574399</v>
      </c>
      <c r="EV160" s="85">
        <f t="shared" si="1951"/>
        <v>11.613165585763284</v>
      </c>
      <c r="EW160" s="32"/>
      <c r="EX160" s="32" t="s">
        <v>37</v>
      </c>
      <c r="EY160" s="81">
        <f>[1]Malaysia!BW2639</f>
        <v>87.048462240450107</v>
      </c>
      <c r="EZ160" s="85">
        <f t="shared" si="1952"/>
        <v>-13.771812450473803</v>
      </c>
      <c r="FA160" s="81">
        <f>[1]Malaysia!BW2640</f>
        <v>93.931872806938998</v>
      </c>
      <c r="FB160" s="85">
        <f t="shared" si="1953"/>
        <v>-15.396360210065325</v>
      </c>
      <c r="FC160" s="81">
        <f>[1]Malaysia!BW2641</f>
        <v>141.80570121910401</v>
      </c>
      <c r="FD160" s="85">
        <f t="shared" si="1954"/>
        <v>-4.6153323575581737</v>
      </c>
      <c r="FE160" s="32"/>
      <c r="FF160" s="32" t="s">
        <v>37</v>
      </c>
      <c r="FG160" s="81">
        <f>[1]Malaysia!BW2643</f>
        <v>110.416901976216</v>
      </c>
      <c r="FH160" s="85">
        <f t="shared" si="1955"/>
        <v>1.6116814989191681</v>
      </c>
      <c r="FI160" s="81">
        <f>[1]Malaysia!BW2645</f>
        <v>139.52590919620499</v>
      </c>
      <c r="FJ160" s="85">
        <f t="shared" si="1956"/>
        <v>2.7679124646516442</v>
      </c>
      <c r="FK160" s="81">
        <f>[1]Malaysia!BW2649</f>
        <v>75.424941993400097</v>
      </c>
      <c r="FL160" s="85">
        <f t="shared" si="1957"/>
        <v>-34.506859872042824</v>
      </c>
      <c r="FM160" s="32"/>
      <c r="FN160" s="32" t="s">
        <v>37</v>
      </c>
      <c r="FO160" s="81">
        <f>[1]Malaysia!BW2650</f>
        <v>126.159224160901</v>
      </c>
      <c r="FP160" s="85">
        <f t="shared" si="1958"/>
        <v>32.284811128171043</v>
      </c>
      <c r="FQ160" s="81">
        <f>[1]Malaysia!BW2652</f>
        <v>215.99811246573699</v>
      </c>
      <c r="FR160" s="85">
        <f t="shared" si="1959"/>
        <v>67.499049529133742</v>
      </c>
      <c r="FS160" s="81">
        <f>[1]Malaysia!BW2653</f>
        <v>104.614342097147</v>
      </c>
      <c r="FT160" s="85">
        <f t="shared" si="1960"/>
        <v>-11.634209927472369</v>
      </c>
      <c r="FU160" s="32"/>
      <c r="FV160" s="32" t="s">
        <v>37</v>
      </c>
      <c r="FW160" s="81">
        <f>[1]Malaysia!BW2654</f>
        <v>136.360977479463</v>
      </c>
      <c r="FX160" s="85">
        <f t="shared" si="1961"/>
        <v>10.326485779050486</v>
      </c>
      <c r="FY160" s="81">
        <f>[1]Malaysia!BW2655</f>
        <v>99.701059249464507</v>
      </c>
      <c r="FZ160" s="85">
        <f t="shared" si="1962"/>
        <v>-13.275374138038401</v>
      </c>
      <c r="GA160" s="81">
        <f>[1]Malaysia!BW2656</f>
        <v>65.710163221846798</v>
      </c>
      <c r="GB160" s="85">
        <f t="shared" si="1963"/>
        <v>-42.355325003161717</v>
      </c>
      <c r="GC160" s="32"/>
      <c r="GD160" s="32" t="s">
        <v>37</v>
      </c>
      <c r="GE160" s="81">
        <f>[1]Malaysia!BW2657</f>
        <v>101.47636446552001</v>
      </c>
      <c r="GF160" s="85">
        <f t="shared" si="1964"/>
        <v>-15.947981935328968</v>
      </c>
      <c r="GG160" s="81">
        <f>[1]Malaysia!BW2658</f>
        <v>72.656301500851797</v>
      </c>
      <c r="GH160" s="85">
        <f t="shared" si="1965"/>
        <v>-39.721573658920285</v>
      </c>
      <c r="GI160" s="81">
        <f>[1]Malaysia!BW2659</f>
        <v>85.481203292605301</v>
      </c>
      <c r="GJ160" s="85">
        <f t="shared" si="1966"/>
        <v>-16.826632084874731</v>
      </c>
      <c r="GK160" s="32"/>
      <c r="GL160" s="32" t="s">
        <v>37</v>
      </c>
      <c r="GM160" s="81">
        <f>[1]Malaysia!BW2660</f>
        <v>90.988744822022397</v>
      </c>
      <c r="GN160" s="85">
        <f t="shared" si="1967"/>
        <v>-15.540233207151473</v>
      </c>
      <c r="GO160" s="81">
        <f>[1]Malaysia!BW2661</f>
        <v>91.689925721220803</v>
      </c>
      <c r="GP160" s="85">
        <f t="shared" si="1968"/>
        <v>-30.23037350293697</v>
      </c>
      <c r="GQ160" s="81">
        <f>[1]Malaysia!BW2662</f>
        <v>75.919924821233494</v>
      </c>
      <c r="GR160" s="85">
        <f t="shared" si="1969"/>
        <v>-43.271296579342867</v>
      </c>
      <c r="GS160" s="32"/>
      <c r="GT160" s="32" t="s">
        <v>37</v>
      </c>
      <c r="GU160" s="81">
        <f>[1]Malaysia!BW2665</f>
        <v>37.146685264011602</v>
      </c>
      <c r="GV160" s="85">
        <f t="shared" si="1970"/>
        <v>-70.185585142231702</v>
      </c>
      <c r="GW160" s="81">
        <f>[1]Malaysia!BW2667</f>
        <v>44.567156850001801</v>
      </c>
      <c r="GX160" s="85">
        <f t="shared" si="1971"/>
        <v>-63.771230357911165</v>
      </c>
      <c r="GY160" s="81">
        <f>[1]Malaysia!BW2668</f>
        <v>77.863036443424903</v>
      </c>
      <c r="GZ160" s="85">
        <f t="shared" si="1972"/>
        <v>-33.713601692852592</v>
      </c>
      <c r="HA160" s="32"/>
      <c r="HB160" s="32" t="s">
        <v>37</v>
      </c>
      <c r="HC160" s="81">
        <f>[1]Malaysia!BW2669</f>
        <v>68.164007953353703</v>
      </c>
      <c r="HD160" s="85">
        <f t="shared" si="1973"/>
        <v>-46.030160145997833</v>
      </c>
      <c r="HE160" s="81">
        <f>[1]Malaysia!BW2670</f>
        <v>67.806562675636599</v>
      </c>
      <c r="HF160" s="85">
        <f t="shared" si="1974"/>
        <v>-40.524493887823709</v>
      </c>
      <c r="HG160" s="81">
        <f>[1]Malaysia!BW2671</f>
        <v>31.272006050121501</v>
      </c>
      <c r="HH160" s="85">
        <f t="shared" si="1975"/>
        <v>-70.029153443371456</v>
      </c>
      <c r="HI160" s="32"/>
      <c r="HJ160" s="32" t="s">
        <v>37</v>
      </c>
      <c r="HK160" s="81">
        <f>[1]Malaysia!BW2672</f>
        <v>44.801705414072302</v>
      </c>
      <c r="HL160" s="85">
        <f t="shared" si="1976"/>
        <v>-59.043453353124434</v>
      </c>
      <c r="HM160" s="81">
        <f>[1]Malaysia!BW2673</f>
        <v>38.989086929240301</v>
      </c>
      <c r="HN160" s="85">
        <f t="shared" si="1977"/>
        <v>-68.138274167318045</v>
      </c>
      <c r="HO160" s="81">
        <f>[1]Malaysia!BW2675</f>
        <v>42.911643049517799</v>
      </c>
      <c r="HP160" s="85">
        <f t="shared" si="1978"/>
        <v>-63.363806992016201</v>
      </c>
      <c r="HQ160" s="32"/>
      <c r="HR160" s="32" t="s">
        <v>37</v>
      </c>
      <c r="HS160" s="81">
        <f>[1]Malaysia!BW2676</f>
        <v>81.242478669070294</v>
      </c>
      <c r="HT160" s="85">
        <f t="shared" si="1979"/>
        <v>-28.37770826584665</v>
      </c>
      <c r="HU160" s="81">
        <f>[1]Malaysia!BW2677</f>
        <v>89.371954871003098</v>
      </c>
      <c r="HV160" s="85">
        <f t="shared" si="1980"/>
        <v>-22.622084445314357</v>
      </c>
      <c r="HW160" s="81">
        <f>[1]Malaysia!BW2678</f>
        <v>78.748782248973995</v>
      </c>
      <c r="HX160" s="85">
        <f t="shared" si="1981"/>
        <v>-33.442299415818923</v>
      </c>
      <c r="HY160" s="32"/>
      <c r="HZ160" s="32" t="s">
        <v>37</v>
      </c>
      <c r="IA160" s="81">
        <f>[1]Malaysia!BW2680</f>
        <v>35.6250244559591</v>
      </c>
      <c r="IB160" s="85">
        <f t="shared" si="1982"/>
        <v>-63.838882580431985</v>
      </c>
      <c r="IC160" s="81">
        <f>[1]Malaysia!BW2812</f>
        <v>70.000978037468201</v>
      </c>
      <c r="ID160" s="85">
        <f t="shared" si="1983"/>
        <v>-41.740564110115862</v>
      </c>
      <c r="IE160" s="81">
        <f>[1]Malaysia!BW2689</f>
        <v>107.75028260733001</v>
      </c>
      <c r="IF160" s="85">
        <f t="shared" si="1984"/>
        <v>-8.9485833287384793</v>
      </c>
      <c r="IG160" s="32"/>
      <c r="IH160" s="32" t="s">
        <v>37</v>
      </c>
      <c r="II160" s="81">
        <f>[1]Malaysia!BW2690</f>
        <v>73.717319537208297</v>
      </c>
      <c r="IJ160" s="85">
        <f t="shared" si="1985"/>
        <v>-42.643693663761383</v>
      </c>
      <c r="IK160" s="81">
        <f>[1]Malaysia!BW2691</f>
        <v>30.7417928624333</v>
      </c>
      <c r="IL160" s="85">
        <f t="shared" si="1986"/>
        <v>-74.333971000000759</v>
      </c>
      <c r="IM160" s="81">
        <f>[1]Malaysia!BW2694</f>
        <v>63.236002435348603</v>
      </c>
      <c r="IN160" s="85">
        <f t="shared" si="1987"/>
        <v>-52.517210753024493</v>
      </c>
      <c r="IO160" s="81">
        <f>[1]Malaysia!BW2695</f>
        <v>131.79105667335099</v>
      </c>
      <c r="IP160" s="85">
        <f t="shared" si="1988"/>
        <v>-5.9145621237261565</v>
      </c>
      <c r="IQ160" s="32"/>
      <c r="IR160" s="32" t="s">
        <v>37</v>
      </c>
      <c r="IS160" s="81">
        <f>[1]Malaysia!BW2697</f>
        <v>53.280151587522397</v>
      </c>
      <c r="IT160" s="85">
        <f t="shared" si="1989"/>
        <v>-52.015686037715597</v>
      </c>
      <c r="IU160" s="81">
        <f>[1]Malaysia!BW2698</f>
        <v>56.133012872026903</v>
      </c>
      <c r="IV160" s="85">
        <f t="shared" si="1990"/>
        <v>-43.200080805310172</v>
      </c>
      <c r="IW160" s="81">
        <f>[1]Malaysia!BW2699</f>
        <v>54.1414987940122</v>
      </c>
      <c r="IX160" s="85">
        <f t="shared" si="1991"/>
        <v>-55.834788905696584</v>
      </c>
      <c r="IY160" s="32"/>
      <c r="IZ160" s="32" t="s">
        <v>37</v>
      </c>
      <c r="JA160" s="81">
        <f>[1]Malaysia!BW2701</f>
        <v>77.325402766355197</v>
      </c>
      <c r="JB160" s="85">
        <f t="shared" si="1992"/>
        <v>-38.373290796380267</v>
      </c>
      <c r="JC160" s="81">
        <f>[1]Malaysia!BW2702</f>
        <v>98.914193284763996</v>
      </c>
      <c r="JD160" s="85">
        <f t="shared" si="1993"/>
        <v>-22.393377824810472</v>
      </c>
      <c r="JE160" s="81">
        <f>[1]Malaysia!BW2703</f>
        <v>118.747119657299</v>
      </c>
      <c r="JF160" s="85">
        <f t="shared" si="1994"/>
        <v>-22.305320486920195</v>
      </c>
      <c r="JG160" s="32"/>
      <c r="JH160" s="32" t="s">
        <v>37</v>
      </c>
      <c r="JI160" s="81">
        <f>[1]Malaysia!BW2704</f>
        <v>158.05147038003901</v>
      </c>
      <c r="JJ160" s="85">
        <f t="shared" si="1995"/>
        <v>28.398322051298521</v>
      </c>
      <c r="JK160" s="81">
        <f>[1]Malaysia!BW2705</f>
        <v>126.99321759800399</v>
      </c>
      <c r="JL160" s="85">
        <f t="shared" si="1996"/>
        <v>-7.3608185658919609</v>
      </c>
      <c r="JM160" s="81">
        <f>[1]Malaysia!BW2706</f>
        <v>117.165141638105</v>
      </c>
      <c r="JN160" s="85">
        <f t="shared" si="1997"/>
        <v>4.9940790025066804</v>
      </c>
      <c r="JO160" s="32"/>
      <c r="JP160" s="32" t="s">
        <v>37</v>
      </c>
      <c r="JQ160" s="81">
        <f>[1]Malaysia!BW2707</f>
        <v>142.68560214177501</v>
      </c>
      <c r="JR160" s="85">
        <f t="shared" si="1998"/>
        <v>19.853739321614341</v>
      </c>
      <c r="JS160" s="81">
        <f>[1]Malaysia!BW2708</f>
        <v>106.92377421262201</v>
      </c>
      <c r="JT160" s="85">
        <f t="shared" si="1999"/>
        <v>-10.203669288500961</v>
      </c>
      <c r="JU160" s="81">
        <f>[1]Malaysia!BW2709</f>
        <v>83.490503585744094</v>
      </c>
      <c r="JV160" s="85">
        <f t="shared" si="2000"/>
        <v>-26.26672411694932</v>
      </c>
      <c r="JW160" s="32"/>
      <c r="JX160" s="32" t="s">
        <v>37</v>
      </c>
      <c r="JY160" s="81">
        <f>[1]Malaysia!BW2710</f>
        <v>93.287677080383006</v>
      </c>
      <c r="JZ160" s="85">
        <f t="shared" si="2001"/>
        <v>-20.860029098238826</v>
      </c>
      <c r="KA160" s="81">
        <f>[1]Malaysia!BW2711</f>
        <v>107.25343703111</v>
      </c>
      <c r="KB160" s="85">
        <f t="shared" si="2002"/>
        <v>-2.6545872542956204</v>
      </c>
      <c r="KC160" s="81">
        <f>[1]Malaysia!BW2712</f>
        <v>93.8108347309376</v>
      </c>
      <c r="KD160" s="85">
        <f t="shared" si="2003"/>
        <v>-8.5684303695723543</v>
      </c>
      <c r="KE160" s="32"/>
      <c r="KF160" s="32" t="s">
        <v>37</v>
      </c>
      <c r="KG160" s="81">
        <f>[1]Malaysia!BW2714</f>
        <v>132.423122097071</v>
      </c>
      <c r="KH160" s="85">
        <f t="shared" si="2004"/>
        <v>16.893738261052874</v>
      </c>
      <c r="KI160" s="81">
        <f>[1]Malaysia!BW2715</f>
        <v>110.95697573554</v>
      </c>
      <c r="KJ160" s="85">
        <f t="shared" si="2005"/>
        <v>1.2077300097220274</v>
      </c>
      <c r="KK160" s="81">
        <f>[1]Malaysia!BW2716</f>
        <v>106.27898528196</v>
      </c>
      <c r="KL160" s="85">
        <f t="shared" si="2006"/>
        <v>-13.062228697277462</v>
      </c>
      <c r="KM160" s="32"/>
      <c r="KN160" s="32" t="s">
        <v>37</v>
      </c>
      <c r="KO160" s="81">
        <f>[1]Malaysia!BW2717</f>
        <v>100.021712739728</v>
      </c>
      <c r="KP160" s="85">
        <f t="shared" si="2007"/>
        <v>-13.622603487279164</v>
      </c>
      <c r="KQ160" s="81">
        <f>[1]Malaysia!BW2719</f>
        <v>120.42438157525299</v>
      </c>
      <c r="KR160" s="85">
        <f t="shared" si="2008"/>
        <v>-7.3765663820775274</v>
      </c>
      <c r="KS160" s="81">
        <f>[1]Malaysia!BW2720</f>
        <v>104.344851872698</v>
      </c>
      <c r="KT160" s="85">
        <f t="shared" si="2009"/>
        <v>1.9742241487761731</v>
      </c>
      <c r="KU160" s="32"/>
      <c r="KV160" s="32" t="s">
        <v>37</v>
      </c>
      <c r="KW160" s="81">
        <f>[1]Malaysia!BW2722</f>
        <v>108.563319579501</v>
      </c>
      <c r="KX160" s="85">
        <f t="shared" si="2010"/>
        <v>-10.579193802109486</v>
      </c>
      <c r="KY160" s="81">
        <f>[1]Malaysia!BW2723</f>
        <v>134.605441738937</v>
      </c>
      <c r="KZ160" s="85">
        <f t="shared" si="2011"/>
        <v>7.0083257062666604</v>
      </c>
      <c r="LA160" s="81">
        <f>[1]Malaysia!BW2726</f>
        <v>107.352600552463</v>
      </c>
      <c r="LB160" s="85">
        <f t="shared" si="2012"/>
        <v>-15.079761452420883</v>
      </c>
      <c r="LC160" s="32"/>
      <c r="LD160" s="32" t="s">
        <v>37</v>
      </c>
      <c r="LE160" s="81">
        <f>[1]Malaysia!BW2729</f>
        <v>136.53761014155</v>
      </c>
      <c r="LF160" s="85">
        <f t="shared" si="2013"/>
        <v>-1.298521078597787</v>
      </c>
      <c r="LG160" s="81">
        <f>[1]Malaysia!BW2730</f>
        <v>175.05624328394501</v>
      </c>
      <c r="LH160" s="85">
        <f t="shared" si="2014"/>
        <v>17.610020417886147</v>
      </c>
      <c r="LI160" s="81">
        <f>[1]Malaysia!BW2731</f>
        <v>119.47347215505</v>
      </c>
      <c r="LJ160" s="85">
        <f t="shared" si="2015"/>
        <v>-12.092896155499659</v>
      </c>
      <c r="LK160" s="32"/>
      <c r="LL160" s="32" t="s">
        <v>37</v>
      </c>
      <c r="LM160" s="81">
        <f>[1]Malaysia!BW2733</f>
        <v>202.99252473551499</v>
      </c>
      <c r="LN160" s="85">
        <f t="shared" si="2016"/>
        <v>18.50019464796992</v>
      </c>
      <c r="LO160" s="81">
        <f>[1]Malaysia!BW2735</f>
        <v>107.99279459677</v>
      </c>
      <c r="LP160" s="85">
        <f t="shared" si="2017"/>
        <v>-13.953846053328249</v>
      </c>
      <c r="LQ160" s="81">
        <f>[1]Malaysia!BW2737</f>
        <v>114.19518242302701</v>
      </c>
      <c r="LR160" s="85">
        <f t="shared" si="2018"/>
        <v>-28.455051999528123</v>
      </c>
      <c r="LS160" s="32"/>
      <c r="LT160" s="32" t="s">
        <v>37</v>
      </c>
      <c r="LU160" s="81">
        <f>[1]Malaysia!BW2740</f>
        <v>126.379312983825</v>
      </c>
      <c r="LV160" s="85">
        <f t="shared" si="2019"/>
        <v>18.027276881181621</v>
      </c>
      <c r="LW160" s="81">
        <f>[1]Malaysia!BW2745</f>
        <v>174.67200758298401</v>
      </c>
      <c r="LX160" s="85">
        <f t="shared" si="2020"/>
        <v>67.245839360489555</v>
      </c>
      <c r="LY160" s="81">
        <f>[1]Malaysia!BW2746</f>
        <v>34.592633408676399</v>
      </c>
      <c r="LZ160" s="85">
        <f t="shared" si="2021"/>
        <v>-63.6490744090286</v>
      </c>
      <c r="MA160" s="32"/>
      <c r="MB160" s="32" t="s">
        <v>37</v>
      </c>
      <c r="MC160" s="81">
        <f>[1]Malaysia!BW2749</f>
        <v>102.923061573081</v>
      </c>
      <c r="MD160" s="85">
        <f t="shared" si="2022"/>
        <v>-19.034687091729282</v>
      </c>
      <c r="ME160" s="81">
        <f>[1]Malaysia!BW2750</f>
        <v>48.894834614528001</v>
      </c>
      <c r="MF160" s="85">
        <f t="shared" si="2023"/>
        <v>-47.23400918408197</v>
      </c>
      <c r="MG160" s="81">
        <f>[1]Malaysia!BW2753</f>
        <v>100.424148030685</v>
      </c>
      <c r="MH160" s="85">
        <f t="shared" si="2024"/>
        <v>-20.669636588482604</v>
      </c>
      <c r="MI160" s="32"/>
      <c r="MJ160" s="32" t="s">
        <v>37</v>
      </c>
      <c r="MK160" s="81">
        <f>[1]Malaysia!BW2755</f>
        <v>42.859127210027196</v>
      </c>
      <c r="ML160" s="85">
        <f t="shared" si="2025"/>
        <v>-53.926071570562797</v>
      </c>
      <c r="MM160" s="81">
        <f>[1]Malaysia!BW2758</f>
        <v>66.212862396107894</v>
      </c>
      <c r="MN160" s="85">
        <f t="shared" si="2026"/>
        <v>-46.54605350025102</v>
      </c>
      <c r="MO160" s="81">
        <f>[1]Malaysia!BW2774</f>
        <v>150.47850591840799</v>
      </c>
      <c r="MP160" s="85">
        <f t="shared" si="2027"/>
        <v>-7.3194078563061424</v>
      </c>
      <c r="MQ160"/>
      <c r="MR160"/>
      <c r="MS160"/>
      <c r="MT160"/>
      <c r="MU160"/>
      <c r="MV160"/>
    </row>
    <row r="161" spans="1:384" s="458" customFormat="1" ht="15" customHeight="1">
      <c r="A161" s="476"/>
      <c r="B161" s="32" t="s">
        <v>38</v>
      </c>
      <c r="C161" s="81">
        <f>[1]Malaysia!BX$2918</f>
        <v>84.514026119736798</v>
      </c>
      <c r="D161" s="85">
        <f t="shared" si="1895"/>
        <v>-14.48974978503054</v>
      </c>
      <c r="E161" s="499">
        <f>[1]Malaysia!BX2919</f>
        <v>79.898031918330204</v>
      </c>
      <c r="F161" s="85">
        <f t="shared" si="1896"/>
        <v>-15.488952056672929</v>
      </c>
      <c r="G161" s="499">
        <f>[1]Malaysia!BX2920</f>
        <v>88.878734988817598</v>
      </c>
      <c r="H161" s="85">
        <f t="shared" si="1897"/>
        <v>-13.621643085404017</v>
      </c>
      <c r="I161" s="32"/>
      <c r="J161" s="32" t="s">
        <v>38</v>
      </c>
      <c r="K161" s="81">
        <f>[1]Malaysia!BX2547</f>
        <v>113.364776424114</v>
      </c>
      <c r="L161" s="85">
        <f t="shared" si="1898"/>
        <v>24.804478221418108</v>
      </c>
      <c r="M161" s="81">
        <f>[1]Malaysia!BX2548</f>
        <v>144.603112555644</v>
      </c>
      <c r="N161" s="85">
        <f t="shared" si="1899"/>
        <v>40.011201390715598</v>
      </c>
      <c r="O161" s="81">
        <f>[1]Malaysia!BX2549</f>
        <v>113.694138238256</v>
      </c>
      <c r="P161" s="85">
        <f t="shared" si="1900"/>
        <v>34.481748001447102</v>
      </c>
      <c r="Q161" s="32"/>
      <c r="R161" s="32" t="s">
        <v>38</v>
      </c>
      <c r="S161" s="81">
        <f>[1]Malaysia!BX2550</f>
        <v>104.459266845862</v>
      </c>
      <c r="T161" s="85">
        <f t="shared" si="1901"/>
        <v>2.3254002998634178</v>
      </c>
      <c r="U161" s="81">
        <f>[1]Malaysia!BX2552</f>
        <v>119.078562751831</v>
      </c>
      <c r="V161" s="85">
        <f t="shared" si="1902"/>
        <v>-2.3363629226414986</v>
      </c>
      <c r="W161" s="81">
        <f>[1]Malaysia!BX2553</f>
        <v>108.287054927398</v>
      </c>
      <c r="X161" s="85">
        <f t="shared" si="1903"/>
        <v>0.96486224491725636</v>
      </c>
      <c r="Y161" s="32"/>
      <c r="Z161" s="32" t="s">
        <v>38</v>
      </c>
      <c r="AA161" s="81">
        <f>[1]Malaysia!BX2554</f>
        <v>141.112913869512</v>
      </c>
      <c r="AB161" s="85">
        <f t="shared" si="1904"/>
        <v>16.238226482796961</v>
      </c>
      <c r="AC161" s="81">
        <f>[1]Malaysia!BX2556</f>
        <v>142.39579060227601</v>
      </c>
      <c r="AD161" s="85">
        <f t="shared" si="1905"/>
        <v>19.23320235806851</v>
      </c>
      <c r="AE161" s="81">
        <f>[1]Malaysia!BX2557</f>
        <v>92.957058029706303</v>
      </c>
      <c r="AF161" s="85">
        <f t="shared" si="1906"/>
        <v>-20.453969438018703</v>
      </c>
      <c r="AG161" s="32"/>
      <c r="AH161" s="32" t="s">
        <v>38</v>
      </c>
      <c r="AI161" s="81">
        <f>[1]Malaysia!BX2562</f>
        <v>98.0272189763878</v>
      </c>
      <c r="AJ161" s="85">
        <f t="shared" si="1907"/>
        <v>-17.909280655671537</v>
      </c>
      <c r="AK161" s="81">
        <f>[1]Malaysia!BX2563</f>
        <v>157.75638101657501</v>
      </c>
      <c r="AL161" s="85">
        <f t="shared" si="1908"/>
        <v>11.860312359669152</v>
      </c>
      <c r="AM161" s="81">
        <f>[1]Malaysia!BX2564</f>
        <v>135.84475776795401</v>
      </c>
      <c r="AN161" s="85">
        <f t="shared" si="1909"/>
        <v>12.865336189150909</v>
      </c>
      <c r="AO161" s="32"/>
      <c r="AP161" s="32" t="s">
        <v>38</v>
      </c>
      <c r="AQ161" s="81">
        <f>[1]Malaysia!BX2566</f>
        <v>139.16584421023501</v>
      </c>
      <c r="AR161" s="85">
        <f t="shared" si="1910"/>
        <v>5.8202893314858102</v>
      </c>
      <c r="AS161" s="81">
        <f>[1]Malaysia!BX2568</f>
        <v>131.667706784069</v>
      </c>
      <c r="AT161" s="85">
        <f t="shared" si="1911"/>
        <v>17.720720586054199</v>
      </c>
      <c r="AU161" s="81">
        <f>[1]Malaysia!BX2569</f>
        <v>113.11538399827499</v>
      </c>
      <c r="AV161" s="85">
        <f t="shared" si="1912"/>
        <v>9.718040482571638</v>
      </c>
      <c r="AW161" s="32"/>
      <c r="AX161" s="32" t="s">
        <v>38</v>
      </c>
      <c r="AY161" s="81">
        <f>[1]Malaysia!BX2570</f>
        <v>113.504423992021</v>
      </c>
      <c r="AZ161" s="85">
        <f t="shared" si="1913"/>
        <v>10.553470677499007</v>
      </c>
      <c r="BA161" s="81">
        <f>[1]Malaysia!BX2571</f>
        <v>115.9579956428</v>
      </c>
      <c r="BB161" s="85">
        <f t="shared" si="1914"/>
        <v>0.81336018969476243</v>
      </c>
      <c r="BC161" s="81">
        <f>[1]Malaysia!BX2572</f>
        <v>111.55782115536699</v>
      </c>
      <c r="BD161" s="85">
        <f t="shared" si="1915"/>
        <v>-2.2430986196230975</v>
      </c>
      <c r="BE161" s="32"/>
      <c r="BF161" s="32" t="s">
        <v>38</v>
      </c>
      <c r="BG161" s="81">
        <f>[1]Malaysia!BX2573</f>
        <v>140.47748355124901</v>
      </c>
      <c r="BH161" s="85">
        <f t="shared" si="1916"/>
        <v>23.406690697793906</v>
      </c>
      <c r="BI161" s="81">
        <f>[1]Malaysia!BX2575</f>
        <v>120.97606534223399</v>
      </c>
      <c r="BJ161" s="85">
        <f t="shared" si="1917"/>
        <v>14.856667858973438</v>
      </c>
      <c r="BK161" s="81">
        <f>[1]Malaysia!BX2576</f>
        <v>109.586975280174</v>
      </c>
      <c r="BL161" s="85">
        <f t="shared" si="1918"/>
        <v>4.4652981452943266</v>
      </c>
      <c r="BM161" s="32"/>
      <c r="BN161" s="32" t="s">
        <v>38</v>
      </c>
      <c r="BO161" s="81">
        <f>[1]Malaysia!BX2578</f>
        <v>128.02997894912599</v>
      </c>
      <c r="BP161" s="85">
        <f t="shared" si="1919"/>
        <v>10.332836034910969</v>
      </c>
      <c r="BQ161" s="478">
        <f>(([1]Malaysia!BX2580*[1]Malaysia!$H$2580)+([1]Malaysia!BX2581*[1]Malaysia!$H$2581)+([1]Malaysia!BX2582*[1]Malaysia!$H$2582))/$BQ$11</f>
        <v>60.224497001334292</v>
      </c>
      <c r="BR161" s="85">
        <f t="shared" si="1920"/>
        <v>-57.808202557310914</v>
      </c>
      <c r="BS161" s="81">
        <f>[1]Malaysia!BX2583</f>
        <v>114.323720572127</v>
      </c>
      <c r="BT161" s="85">
        <f t="shared" si="1921"/>
        <v>-15.57641344589284</v>
      </c>
      <c r="BU161" s="32"/>
      <c r="BV161" s="32" t="s">
        <v>38</v>
      </c>
      <c r="BW161" s="81">
        <f>[1]Malaysia!BX2584</f>
        <v>120.97214670697601</v>
      </c>
      <c r="BX161" s="85">
        <f t="shared" si="1922"/>
        <v>-2.0223639450268251</v>
      </c>
      <c r="BY161" s="81">
        <f>[1]Malaysia!BX2585</f>
        <v>84.852291134538106</v>
      </c>
      <c r="BZ161" s="85">
        <f t="shared" si="1923"/>
        <v>-27.55538402261412</v>
      </c>
      <c r="CA161" s="81">
        <f>[1]Malaysia!BX2586</f>
        <v>85.561949142331699</v>
      </c>
      <c r="CB161" s="85">
        <f t="shared" si="1924"/>
        <v>-22.784492826442502</v>
      </c>
      <c r="CC161" s="32"/>
      <c r="CD161" s="32" t="s">
        <v>38</v>
      </c>
      <c r="CE161" s="81">
        <f>[1]Malaysia!BX2587</f>
        <v>105.754614417938</v>
      </c>
      <c r="CF161" s="85">
        <f t="shared" si="1925"/>
        <v>-20.011743598698246</v>
      </c>
      <c r="CG161" s="81">
        <f>[1]Malaysia!BX2589</f>
        <v>80.058772591542393</v>
      </c>
      <c r="CH161" s="85">
        <f t="shared" si="1926"/>
        <v>-25.331241533754323</v>
      </c>
      <c r="CI161" s="81">
        <f>[1]Malaysia!BX2597</f>
        <v>127.35934732867</v>
      </c>
      <c r="CJ161" s="85">
        <f t="shared" si="1927"/>
        <v>-5.412632496723873</v>
      </c>
      <c r="CK161" s="32"/>
      <c r="CL161" s="32" t="s">
        <v>38</v>
      </c>
      <c r="CM161" s="81">
        <f>[1]Malaysia!BX2603</f>
        <v>93.796579236767798</v>
      </c>
      <c r="CN161" s="85">
        <f t="shared" si="1928"/>
        <v>-32.185079499155648</v>
      </c>
      <c r="CO161" s="81">
        <f>[1]Malaysia!BX2604</f>
        <v>100.445049251372</v>
      </c>
      <c r="CP161" s="85">
        <f t="shared" si="1929"/>
        <v>-15.20407150912277</v>
      </c>
      <c r="CQ161" s="81">
        <f>[1]Malaysia!BX2606</f>
        <v>100.032031994154</v>
      </c>
      <c r="CR161" s="85">
        <f t="shared" si="1930"/>
        <v>-19.459063470425562</v>
      </c>
      <c r="CS161" s="32"/>
      <c r="CT161" s="32" t="s">
        <v>38</v>
      </c>
      <c r="CU161" s="81">
        <f>[1]Malaysia!BX2608</f>
        <v>137.686698256254</v>
      </c>
      <c r="CV161" s="85">
        <f t="shared" si="1931"/>
        <v>3.5606056095339511</v>
      </c>
      <c r="CW161" s="81">
        <f>[1]Malaysia!BX2609</f>
        <v>107.100088071767</v>
      </c>
      <c r="CX161" s="85">
        <f t="shared" si="1932"/>
        <v>8.3391111920255128</v>
      </c>
      <c r="CY161" s="81">
        <f>[1]Malaysia!BX2610</f>
        <v>131.22226042629401</v>
      </c>
      <c r="CZ161" s="85">
        <f t="shared" si="1933"/>
        <v>4.6434154893825195</v>
      </c>
      <c r="DA161" s="32"/>
      <c r="DB161" s="32" t="s">
        <v>38</v>
      </c>
      <c r="DC161" s="81">
        <f>[1]Malaysia!BX2611</f>
        <v>112.903098782173</v>
      </c>
      <c r="DD161" s="85">
        <f t="shared" si="1934"/>
        <v>10.977948805818343</v>
      </c>
      <c r="DE161" s="81">
        <f>[1]Malaysia!BX2613</f>
        <v>182.35378260926299</v>
      </c>
      <c r="DF161" s="85">
        <f t="shared" si="1935"/>
        <v>1.8693711980864123</v>
      </c>
      <c r="DG161" s="81">
        <f>[1]Malaysia!BX2616</f>
        <v>107.895999804309</v>
      </c>
      <c r="DH161" s="85">
        <f t="shared" si="1936"/>
        <v>-4.06550371157401</v>
      </c>
      <c r="DI161" s="32"/>
      <c r="DJ161" s="32" t="s">
        <v>38</v>
      </c>
      <c r="DK161" s="81">
        <f>[1]Malaysia!BX2617</f>
        <v>141.91015424339699</v>
      </c>
      <c r="DL161" s="85">
        <f t="shared" si="1937"/>
        <v>21.762618439317947</v>
      </c>
      <c r="DM161" s="81">
        <f>[1]Malaysia!BX2618</f>
        <v>73.012622472183594</v>
      </c>
      <c r="DN161" s="85">
        <f t="shared" si="1938"/>
        <v>-27.600866122283421</v>
      </c>
      <c r="DO161" s="81">
        <f>[1]Malaysia!BX2619</f>
        <v>123.28061344379</v>
      </c>
      <c r="DP161" s="85">
        <f t="shared" si="1939"/>
        <v>4.9545480440587681</v>
      </c>
      <c r="DQ161" s="32"/>
      <c r="DR161" s="32" t="s">
        <v>38</v>
      </c>
      <c r="DS161" s="81">
        <f>[1]Malaysia!BX2620</f>
        <v>144.30567461999601</v>
      </c>
      <c r="DT161" s="85">
        <f t="shared" si="1940"/>
        <v>13.142452508488674</v>
      </c>
      <c r="DU161" s="81">
        <f>[1]Malaysia!BX2623</f>
        <v>114.593079665689</v>
      </c>
      <c r="DV161" s="85">
        <f t="shared" si="1941"/>
        <v>-6.4394410927711476</v>
      </c>
      <c r="DW161" s="81">
        <f>[1]Malaysia!BX2624</f>
        <v>131.875111434763</v>
      </c>
      <c r="DX161" s="85">
        <f t="shared" si="1942"/>
        <v>-5.6648904611662232</v>
      </c>
      <c r="DY161" s="32"/>
      <c r="DZ161" s="32" t="s">
        <v>38</v>
      </c>
      <c r="EA161" s="81">
        <f>[1]Malaysia!BX2626</f>
        <v>99.871372187705404</v>
      </c>
      <c r="EB161" s="85">
        <f t="shared" si="1943"/>
        <v>-12.570930928049393</v>
      </c>
      <c r="EC161" s="81">
        <f>[1]Malaysia!BX2628</f>
        <v>104.59468486464699</v>
      </c>
      <c r="ED161" s="85">
        <f t="shared" si="1944"/>
        <v>-14.481170640903898</v>
      </c>
      <c r="EE161" s="81">
        <f>[1]Malaysia!BX2629</f>
        <v>118.291282418414</v>
      </c>
      <c r="EF161" s="85">
        <f t="shared" si="1945"/>
        <v>-6.1458810881331942</v>
      </c>
      <c r="EG161" s="32"/>
      <c r="EH161" s="32" t="s">
        <v>38</v>
      </c>
      <c r="EI161" s="81">
        <f>[1]Malaysia!BX2630</f>
        <v>127.877542490967</v>
      </c>
      <c r="EJ161" s="85">
        <f t="shared" si="1946"/>
        <v>4.7729526647039222</v>
      </c>
      <c r="EK161" s="81">
        <f>[1]Malaysia!BX2632</f>
        <v>117.812436509245</v>
      </c>
      <c r="EL161" s="85">
        <f t="shared" si="1947"/>
        <v>-5.4781157340941036</v>
      </c>
      <c r="EM161" s="81">
        <f>[1]Malaysia!BX2634</f>
        <v>94.255935597835801</v>
      </c>
      <c r="EN161" s="85">
        <f t="shared" si="1948"/>
        <v>-22.061999819937512</v>
      </c>
      <c r="EO161" s="32"/>
      <c r="EP161" s="32" t="s">
        <v>38</v>
      </c>
      <c r="EQ161" s="81">
        <f>[1]Malaysia!BX2636</f>
        <v>117.26611523420701</v>
      </c>
      <c r="ER161" s="85">
        <f t="shared" si="1949"/>
        <v>4.9821625608713873</v>
      </c>
      <c r="ES161" s="81">
        <f>[1]Malaysia!BX2637</f>
        <v>105.15641521892201</v>
      </c>
      <c r="ET161" s="85">
        <f t="shared" si="1950"/>
        <v>-2.6040197812032488</v>
      </c>
      <c r="EU161" s="81">
        <f>[1]Malaysia!BX2638</f>
        <v>135.19691113187201</v>
      </c>
      <c r="EV161" s="85">
        <f t="shared" si="1951"/>
        <v>16.838918518415241</v>
      </c>
      <c r="EW161" s="32"/>
      <c r="EX161" s="32" t="s">
        <v>38</v>
      </c>
      <c r="EY161" s="81">
        <f>[1]Malaysia!BX2639</f>
        <v>102.005010755039</v>
      </c>
      <c r="EZ161" s="85">
        <f t="shared" si="1952"/>
        <v>-0.69856028578597318</v>
      </c>
      <c r="FA161" s="81">
        <f>[1]Malaysia!BX2640</f>
        <v>100.362813684804</v>
      </c>
      <c r="FB161" s="85">
        <f t="shared" si="1953"/>
        <v>-11.574294877121375</v>
      </c>
      <c r="FC161" s="81">
        <f>[1]Malaysia!BX2641</f>
        <v>144.14721145729601</v>
      </c>
      <c r="FD161" s="85">
        <f t="shared" si="1954"/>
        <v>-5.2374950048059503</v>
      </c>
      <c r="FE161" s="32"/>
      <c r="FF161" s="32" t="s">
        <v>38</v>
      </c>
      <c r="FG161" s="81">
        <f>[1]Malaysia!BX2643</f>
        <v>126.518984183691</v>
      </c>
      <c r="FH161" s="85">
        <f t="shared" si="1955"/>
        <v>13.038176274360012</v>
      </c>
      <c r="FI161" s="81">
        <f>[1]Malaysia!BX2645</f>
        <v>152.798605681938</v>
      </c>
      <c r="FJ161" s="85">
        <f t="shared" si="1956"/>
        <v>44.903441823312022</v>
      </c>
      <c r="FK161" s="81">
        <f>[1]Malaysia!BX2649</f>
        <v>90.819544041647305</v>
      </c>
      <c r="FL161" s="85">
        <f t="shared" si="1957"/>
        <v>-17.40569984077635</v>
      </c>
      <c r="FM161" s="32"/>
      <c r="FN161" s="32" t="s">
        <v>38</v>
      </c>
      <c r="FO161" s="81">
        <f>[1]Malaysia!BX2650</f>
        <v>167.16607654188601</v>
      </c>
      <c r="FP161" s="85">
        <f t="shared" si="1958"/>
        <v>64.932116795617475</v>
      </c>
      <c r="FQ161" s="81">
        <f>[1]Malaysia!BX2652</f>
        <v>254.18351175168601</v>
      </c>
      <c r="FR161" s="85">
        <f t="shared" si="1959"/>
        <v>113.23430815701028</v>
      </c>
      <c r="FS161" s="81">
        <f>[1]Malaysia!BX2653</f>
        <v>114.838897642901</v>
      </c>
      <c r="FT161" s="85">
        <f t="shared" si="1960"/>
        <v>-8.8441599786160907</v>
      </c>
      <c r="FU161" s="32"/>
      <c r="FV161" s="32" t="s">
        <v>38</v>
      </c>
      <c r="FW161" s="81">
        <f>[1]Malaysia!BX2654</f>
        <v>161.97021150766699</v>
      </c>
      <c r="FX161" s="85">
        <f t="shared" si="1961"/>
        <v>36.715051288971551</v>
      </c>
      <c r="FY161" s="81">
        <f>[1]Malaysia!BX2655</f>
        <v>123.874347302609</v>
      </c>
      <c r="FZ161" s="85">
        <f t="shared" si="1962"/>
        <v>6.5805100159094536</v>
      </c>
      <c r="GA161" s="81">
        <f>[1]Malaysia!BX2656</f>
        <v>123.06478892309001</v>
      </c>
      <c r="GB161" s="85">
        <f t="shared" si="1963"/>
        <v>0.72890963153446364</v>
      </c>
      <c r="GC161" s="32"/>
      <c r="GD161" s="32" t="s">
        <v>38</v>
      </c>
      <c r="GE161" s="81">
        <f>[1]Malaysia!BX2657</f>
        <v>143.67411749048901</v>
      </c>
      <c r="GF161" s="85">
        <f t="shared" si="1964"/>
        <v>22.002609628533335</v>
      </c>
      <c r="GG161" s="81">
        <f>[1]Malaysia!BX2658</f>
        <v>87.787126443345301</v>
      </c>
      <c r="GH161" s="85">
        <f t="shared" si="1965"/>
        <v>-26.371316527176774</v>
      </c>
      <c r="GI161" s="81">
        <f>[1]Malaysia!BX2659</f>
        <v>103.865057982143</v>
      </c>
      <c r="GJ161" s="85">
        <f t="shared" si="1966"/>
        <v>0.62080287681808954</v>
      </c>
      <c r="GK161" s="32"/>
      <c r="GL161" s="32" t="s">
        <v>38</v>
      </c>
      <c r="GM161" s="81">
        <f>[1]Malaysia!BX2660</f>
        <v>125.43001970286601</v>
      </c>
      <c r="GN161" s="85">
        <f t="shared" si="1967"/>
        <v>19.407595661195714</v>
      </c>
      <c r="GO161" s="81">
        <f>[1]Malaysia!BX2661</f>
        <v>114.963614075205</v>
      </c>
      <c r="GP161" s="85">
        <f t="shared" si="1968"/>
        <v>-18.426985889434519</v>
      </c>
      <c r="GQ161" s="81">
        <f>[1]Malaysia!BX2662</f>
        <v>129.54776027492301</v>
      </c>
      <c r="GR161" s="85">
        <f t="shared" si="1969"/>
        <v>-6.7915154071355914</v>
      </c>
      <c r="GS161" s="32"/>
      <c r="GT161" s="32" t="s">
        <v>38</v>
      </c>
      <c r="GU161" s="81">
        <f>[1]Malaysia!BX2665</f>
        <v>122.692835981287</v>
      </c>
      <c r="GV161" s="85">
        <f t="shared" si="1970"/>
        <v>0.69865863924533755</v>
      </c>
      <c r="GW161" s="81">
        <f>[1]Malaysia!BX2667</f>
        <v>103.906537277946</v>
      </c>
      <c r="GX161" s="85">
        <f t="shared" si="1971"/>
        <v>-16.799089132032449</v>
      </c>
      <c r="GY161" s="81">
        <f>[1]Malaysia!BX2668</f>
        <v>102.225641574994</v>
      </c>
      <c r="GZ161" s="85">
        <f t="shared" si="1972"/>
        <v>-21.612843081707069</v>
      </c>
      <c r="HA161" s="32"/>
      <c r="HB161" s="32" t="s">
        <v>38</v>
      </c>
      <c r="HC161" s="81">
        <f>[1]Malaysia!BX2669</f>
        <v>88.143826870651907</v>
      </c>
      <c r="HD161" s="85">
        <f t="shared" si="1973"/>
        <v>-28.04485262671065</v>
      </c>
      <c r="HE161" s="81">
        <f>[1]Malaysia!BX2670</f>
        <v>101.863358683371</v>
      </c>
      <c r="HF161" s="85">
        <f t="shared" si="1974"/>
        <v>-11.747343043838868</v>
      </c>
      <c r="HG161" s="81">
        <f>[1]Malaysia!BX2671</f>
        <v>78.930393679145297</v>
      </c>
      <c r="HH161" s="85">
        <f t="shared" si="1975"/>
        <v>-30.993447050295003</v>
      </c>
      <c r="HI161" s="32"/>
      <c r="HJ161" s="32" t="s">
        <v>38</v>
      </c>
      <c r="HK161" s="81">
        <f>[1]Malaysia!BX2672</f>
        <v>85.932806957492105</v>
      </c>
      <c r="HL161" s="85">
        <f t="shared" si="1976"/>
        <v>-22.388394649628694</v>
      </c>
      <c r="HM161" s="81">
        <f>[1]Malaysia!BX2673</f>
        <v>84.277908436834906</v>
      </c>
      <c r="HN161" s="85">
        <f t="shared" si="1977"/>
        <v>-30.60709319246989</v>
      </c>
      <c r="HO161" s="81">
        <f>[1]Malaysia!BX2675</f>
        <v>82.818156685642407</v>
      </c>
      <c r="HP161" s="85">
        <f t="shared" si="1978"/>
        <v>-25.482702208712197</v>
      </c>
      <c r="HQ161" s="32"/>
      <c r="HR161" s="32" t="s">
        <v>38</v>
      </c>
      <c r="HS161" s="81">
        <f>[1]Malaysia!BX2676</f>
        <v>88.807843451163194</v>
      </c>
      <c r="HT161" s="85">
        <f t="shared" si="1979"/>
        <v>-27.386582518778312</v>
      </c>
      <c r="HU161" s="81">
        <f>[1]Malaysia!BX2677</f>
        <v>175.53398884944801</v>
      </c>
      <c r="HV161" s="85">
        <f t="shared" si="1980"/>
        <v>50.440699469934401</v>
      </c>
      <c r="HW161" s="81">
        <f>[1]Malaysia!BX2678</f>
        <v>102.02321353148901</v>
      </c>
      <c r="HX161" s="85">
        <f t="shared" si="1981"/>
        <v>-22.171177733248896</v>
      </c>
      <c r="HY161" s="32"/>
      <c r="HZ161" s="32" t="s">
        <v>38</v>
      </c>
      <c r="IA161" s="81">
        <f>[1]Malaysia!BX2680</f>
        <v>78.903792776630993</v>
      </c>
      <c r="IB161" s="85">
        <f t="shared" si="1982"/>
        <v>-32.72228804155607</v>
      </c>
      <c r="IC161" s="81">
        <f>[1]Malaysia!BX2812</f>
        <v>122.597108189758</v>
      </c>
      <c r="ID161" s="85">
        <f t="shared" si="1983"/>
        <v>-1.5782592608739918</v>
      </c>
      <c r="IE161" s="81">
        <f>[1]Malaysia!BX2689</f>
        <v>142.20024538201099</v>
      </c>
      <c r="IF161" s="85">
        <f t="shared" si="1984"/>
        <v>22.407128975301433</v>
      </c>
      <c r="IG161" s="32"/>
      <c r="IH161" s="32" t="s">
        <v>38</v>
      </c>
      <c r="II161" s="81">
        <f>[1]Malaysia!BX2690</f>
        <v>135.885724889698</v>
      </c>
      <c r="IJ161" s="85">
        <f t="shared" si="1985"/>
        <v>0.67976380497852062</v>
      </c>
      <c r="IK161" s="81">
        <f>[1]Malaysia!BX2691</f>
        <v>88.487216809391498</v>
      </c>
      <c r="IL161" s="85">
        <f t="shared" si="1986"/>
        <v>-34.309596385551416</v>
      </c>
      <c r="IM161" s="81">
        <f>[1]Malaysia!BX2694</f>
        <v>71.569816719694401</v>
      </c>
      <c r="IN161" s="85">
        <f t="shared" si="1987"/>
        <v>-45.758971680507941</v>
      </c>
      <c r="IO161" s="81">
        <f>[1]Malaysia!BX2695</f>
        <v>109.796661903512</v>
      </c>
      <c r="IP161" s="85">
        <f t="shared" si="1988"/>
        <v>-24.62545147034588</v>
      </c>
      <c r="IQ161" s="32"/>
      <c r="IR161" s="32" t="s">
        <v>38</v>
      </c>
      <c r="IS161" s="81">
        <f>[1]Malaysia!BX2697</f>
        <v>70.101009008011005</v>
      </c>
      <c r="IT161" s="85">
        <f t="shared" si="1989"/>
        <v>-35.256761348074278</v>
      </c>
      <c r="IU161" s="81">
        <f>[1]Malaysia!BX2698</f>
        <v>92.553218532801296</v>
      </c>
      <c r="IV161" s="85">
        <f t="shared" si="1990"/>
        <v>-2.3254562796825837</v>
      </c>
      <c r="IW161" s="81">
        <f>[1]Malaysia!BX2699</f>
        <v>84.781408943439999</v>
      </c>
      <c r="IX161" s="85">
        <f t="shared" si="1991"/>
        <v>-26.059929120464773</v>
      </c>
      <c r="IY161" s="32"/>
      <c r="IZ161" s="32" t="s">
        <v>38</v>
      </c>
      <c r="JA161" s="81">
        <f>[1]Malaysia!BX2701</f>
        <v>94.357761350886193</v>
      </c>
      <c r="JB161" s="85">
        <f t="shared" si="1992"/>
        <v>-26.219370426048954</v>
      </c>
      <c r="JC161" s="81">
        <f>[1]Malaysia!BX2702</f>
        <v>173.59546090239101</v>
      </c>
      <c r="JD161" s="85">
        <f t="shared" si="1993"/>
        <v>19.956794769039377</v>
      </c>
      <c r="JE161" s="81">
        <f>[1]Malaysia!BX2703</f>
        <v>171.331192348771</v>
      </c>
      <c r="JF161" s="85">
        <f t="shared" si="1994"/>
        <v>6.5557629465876914</v>
      </c>
      <c r="JG161" s="32"/>
      <c r="JH161" s="32" t="s">
        <v>38</v>
      </c>
      <c r="JI161" s="81">
        <f>[1]Malaysia!BX2704</f>
        <v>190.234191885814</v>
      </c>
      <c r="JJ161" s="85">
        <f t="shared" si="1995"/>
        <v>46.281397946162429</v>
      </c>
      <c r="JK161" s="81">
        <f>[1]Malaysia!BX2705</f>
        <v>166.92086733718401</v>
      </c>
      <c r="JL161" s="85">
        <f t="shared" si="1996"/>
        <v>4.5839609970782504</v>
      </c>
      <c r="JM161" s="81">
        <f>[1]Malaysia!BX2706</f>
        <v>143.557719785328</v>
      </c>
      <c r="JN161" s="85">
        <f t="shared" si="1997"/>
        <v>29.879843062155601</v>
      </c>
      <c r="JO161" s="32"/>
      <c r="JP161" s="32" t="s">
        <v>38</v>
      </c>
      <c r="JQ161" s="81">
        <f>[1]Malaysia!BX2707</f>
        <v>152.55336006751199</v>
      </c>
      <c r="JR161" s="85">
        <f t="shared" si="1998"/>
        <v>25.992948894321515</v>
      </c>
      <c r="JS161" s="81">
        <f>[1]Malaysia!BX2708</f>
        <v>131.906605080822</v>
      </c>
      <c r="JT161" s="85">
        <f t="shared" si="1999"/>
        <v>18.009212322273598</v>
      </c>
      <c r="JU161" s="81">
        <f>[1]Malaysia!BX2709</f>
        <v>125.43448701968001</v>
      </c>
      <c r="JV161" s="85">
        <f t="shared" si="2000"/>
        <v>7.2380461027232883</v>
      </c>
      <c r="JW161" s="32"/>
      <c r="JX161" s="32" t="s">
        <v>38</v>
      </c>
      <c r="JY161" s="81">
        <f>[1]Malaysia!BX2710</f>
        <v>143.02237413213101</v>
      </c>
      <c r="JZ161" s="85">
        <f t="shared" si="2001"/>
        <v>16.774986502912242</v>
      </c>
      <c r="KA161" s="81">
        <f>[1]Malaysia!BX2711</f>
        <v>122.065869566095</v>
      </c>
      <c r="KB161" s="85">
        <f t="shared" si="2002"/>
        <v>7.7314093181783505</v>
      </c>
      <c r="KC161" s="81">
        <f>[1]Malaysia!BX2712</f>
        <v>136.22705703450299</v>
      </c>
      <c r="KD161" s="85">
        <f t="shared" si="2003"/>
        <v>12.634341792292744</v>
      </c>
      <c r="KE161" s="32"/>
      <c r="KF161" s="32" t="s">
        <v>38</v>
      </c>
      <c r="KG161" s="81">
        <f>[1]Malaysia!BX2714</f>
        <v>118.24815802637001</v>
      </c>
      <c r="KH161" s="85">
        <f t="shared" si="2004"/>
        <v>10.87557589866735</v>
      </c>
      <c r="KI161" s="81">
        <f>[1]Malaysia!BX2715</f>
        <v>146.25392763166201</v>
      </c>
      <c r="KJ161" s="85">
        <f t="shared" si="2005"/>
        <v>29.78532619438937</v>
      </c>
      <c r="KK161" s="81">
        <f>[1]Malaysia!BX2716</f>
        <v>135.48512640162801</v>
      </c>
      <c r="KL161" s="85">
        <f t="shared" si="2006"/>
        <v>5.3268803153480064</v>
      </c>
      <c r="KM161" s="32"/>
      <c r="KN161" s="32" t="s">
        <v>38</v>
      </c>
      <c r="KO161" s="81">
        <f>[1]Malaysia!BX2717</f>
        <v>38.896868431611601</v>
      </c>
      <c r="KP161" s="85">
        <f t="shared" si="2007"/>
        <v>-58.949712686289402</v>
      </c>
      <c r="KQ161" s="81">
        <f>[1]Malaysia!BX2719</f>
        <v>148.54127261188401</v>
      </c>
      <c r="KR161" s="85">
        <f t="shared" si="2008"/>
        <v>15.511011882660199</v>
      </c>
      <c r="KS161" s="81">
        <f>[1]Malaysia!BX2720</f>
        <v>108.72164842494701</v>
      </c>
      <c r="KT161" s="85">
        <f t="shared" si="2009"/>
        <v>5.8310891512440435</v>
      </c>
      <c r="KU161" s="32"/>
      <c r="KV161" s="32" t="s">
        <v>38</v>
      </c>
      <c r="KW161" s="81">
        <f>[1]Malaysia!BX2722</f>
        <v>68.805233118111502</v>
      </c>
      <c r="KX161" s="85">
        <f t="shared" si="2010"/>
        <v>-45.713241424044227</v>
      </c>
      <c r="KY161" s="81">
        <f>[1]Malaysia!BX2723</f>
        <v>147.03706205159</v>
      </c>
      <c r="KZ161" s="85">
        <f t="shared" si="2011"/>
        <v>14.600908357275898</v>
      </c>
      <c r="LA161" s="81">
        <f>[1]Malaysia!BX2726</f>
        <v>155.04020730287999</v>
      </c>
      <c r="LB161" s="85">
        <f t="shared" si="2012"/>
        <v>11.399352948897999</v>
      </c>
      <c r="LC161" s="32"/>
      <c r="LD161" s="32" t="s">
        <v>38</v>
      </c>
      <c r="LE161" s="81">
        <f>[1]Malaysia!BX2729</f>
        <v>130.80684021505201</v>
      </c>
      <c r="LF161" s="85">
        <f t="shared" si="2013"/>
        <v>-1.50758913359887</v>
      </c>
      <c r="LG161" s="81">
        <f>[1]Malaysia!BX2730</f>
        <v>129.86243128644099</v>
      </c>
      <c r="LH161" s="85">
        <f t="shared" si="2014"/>
        <v>26.733062065070001</v>
      </c>
      <c r="LI161" s="81">
        <f>[1]Malaysia!BX2731</f>
        <v>71.956906723567599</v>
      </c>
      <c r="LJ161" s="85">
        <f t="shared" si="2015"/>
        <v>-38.131382307565111</v>
      </c>
      <c r="LK161" s="32"/>
      <c r="LL161" s="32" t="s">
        <v>38</v>
      </c>
      <c r="LM161" s="81">
        <f>[1]Malaysia!BX2733</f>
        <v>119.44316458726701</v>
      </c>
      <c r="LN161" s="85">
        <f t="shared" si="2016"/>
        <v>17.989929599336833</v>
      </c>
      <c r="LO161" s="81">
        <f>[1]Malaysia!BX2735</f>
        <v>93.034515108049206</v>
      </c>
      <c r="LP161" s="85">
        <f t="shared" si="2017"/>
        <v>21.514535792435026</v>
      </c>
      <c r="LQ161" s="81">
        <f>[1]Malaysia!BX2737</f>
        <v>193.59791013327001</v>
      </c>
      <c r="LR161" s="85">
        <f t="shared" si="2018"/>
        <v>31.672828607586496</v>
      </c>
      <c r="LS161" s="32"/>
      <c r="LT161" s="32" t="s">
        <v>38</v>
      </c>
      <c r="LU161" s="81">
        <f>[1]Malaysia!BX2740</f>
        <v>131.03869787988199</v>
      </c>
      <c r="LV161" s="85">
        <f t="shared" si="2019"/>
        <v>8.7091020300768633</v>
      </c>
      <c r="LW161" s="81">
        <f>[1]Malaysia!BX2745</f>
        <v>121.513858794543</v>
      </c>
      <c r="LX161" s="85">
        <f t="shared" si="2020"/>
        <v>26.981592800396896</v>
      </c>
      <c r="LY161" s="81">
        <f>[1]Malaysia!BX2746</f>
        <v>125.596354567758</v>
      </c>
      <c r="LZ161" s="85">
        <f t="shared" si="2021"/>
        <v>46.26962554541106</v>
      </c>
      <c r="MA161" s="32"/>
      <c r="MB161" s="32" t="s">
        <v>38</v>
      </c>
      <c r="MC161" s="81">
        <f>[1]Malaysia!BX2749</f>
        <v>141.90395779296</v>
      </c>
      <c r="MD161" s="85">
        <f t="shared" si="2022"/>
        <v>3.7754690672207118</v>
      </c>
      <c r="ME161" s="81">
        <f>[1]Malaysia!BX2750</f>
        <v>103.635951075354</v>
      </c>
      <c r="MF161" s="85">
        <f t="shared" si="2023"/>
        <v>-6.0454179871163376</v>
      </c>
      <c r="MG161" s="81">
        <f>[1]Malaysia!BX2753</f>
        <v>106.18665629717501</v>
      </c>
      <c r="MH161" s="85">
        <f t="shared" si="2024"/>
        <v>-3.1312346037061616</v>
      </c>
      <c r="MI161" s="32"/>
      <c r="MJ161" s="32" t="s">
        <v>38</v>
      </c>
      <c r="MK161" s="81">
        <f>[1]Malaysia!BX2755</f>
        <v>85.360975340143398</v>
      </c>
      <c r="ML161" s="85">
        <f t="shared" si="2025"/>
        <v>-4.5503015219993301</v>
      </c>
      <c r="MM161" s="81">
        <f>[1]Malaysia!BX2758</f>
        <v>142.75389400059601</v>
      </c>
      <c r="MN161" s="85">
        <f t="shared" si="2026"/>
        <v>12.970616329522457</v>
      </c>
      <c r="MO161" s="81">
        <f>[1]Malaysia!BX2774</f>
        <v>183.69865660870801</v>
      </c>
      <c r="MP161" s="85">
        <f t="shared" si="2027"/>
        <v>18.022995426905581</v>
      </c>
      <c r="MQ161"/>
      <c r="MR161"/>
      <c r="MS161"/>
      <c r="MT161"/>
      <c r="MU161"/>
      <c r="MV161"/>
    </row>
    <row r="162" spans="1:384" s="458" customFormat="1" ht="15" customHeight="1">
      <c r="A162" s="476"/>
      <c r="B162" s="32" t="s">
        <v>39</v>
      </c>
      <c r="C162" s="81">
        <f>[1]Malaysia!BY$2918</f>
        <v>87.885445471686793</v>
      </c>
      <c r="D162" s="85">
        <f t="shared" si="1895"/>
        <v>-1.3541697117531726E-2</v>
      </c>
      <c r="E162" s="499">
        <f>[1]Malaysia!BY2919</f>
        <v>84.310630092832895</v>
      </c>
      <c r="F162" s="85">
        <f t="shared" si="1896"/>
        <v>5.3034034960375322</v>
      </c>
      <c r="G162" s="499">
        <f>[1]Malaysia!BY2920</f>
        <v>91.265655174865202</v>
      </c>
      <c r="H162" s="85">
        <f t="shared" si="1897"/>
        <v>-4.2371331297621424</v>
      </c>
      <c r="I162" s="32"/>
      <c r="J162" s="32" t="s">
        <v>39</v>
      </c>
      <c r="K162" s="81">
        <f>[1]Malaysia!BY2547</f>
        <v>108.654925655055</v>
      </c>
      <c r="L162" s="85">
        <f t="shared" si="1898"/>
        <v>3.828100271203482</v>
      </c>
      <c r="M162" s="81">
        <f>[1]Malaysia!BY2548</f>
        <v>137.746241116638</v>
      </c>
      <c r="N162" s="85">
        <f t="shared" si="1899"/>
        <v>33.622493220120674</v>
      </c>
      <c r="O162" s="81">
        <f>[1]Malaysia!BY2549</f>
        <v>114.73743588121501</v>
      </c>
      <c r="P162" s="85">
        <f t="shared" si="1900"/>
        <v>8.1343468972027893</v>
      </c>
      <c r="Q162" s="32"/>
      <c r="R162" s="32" t="s">
        <v>39</v>
      </c>
      <c r="S162" s="81">
        <f>[1]Malaysia!BY2550</f>
        <v>102.844843671821</v>
      </c>
      <c r="T162" s="85">
        <f t="shared" si="1901"/>
        <v>-14.952971544038178</v>
      </c>
      <c r="U162" s="81">
        <f>[1]Malaysia!BY2552</f>
        <v>117.48634023578499</v>
      </c>
      <c r="V162" s="85">
        <f t="shared" si="1902"/>
        <v>-15.197119920558578</v>
      </c>
      <c r="W162" s="81">
        <f>[1]Malaysia!BY2553</f>
        <v>133.687146712014</v>
      </c>
      <c r="X162" s="85">
        <f t="shared" si="1903"/>
        <v>1.5958611550753261</v>
      </c>
      <c r="Y162" s="32"/>
      <c r="Z162" s="32" t="s">
        <v>39</v>
      </c>
      <c r="AA162" s="81">
        <f>[1]Malaysia!BY2554</f>
        <v>152.500220929139</v>
      </c>
      <c r="AB162" s="85">
        <f t="shared" si="1904"/>
        <v>12.769810007471776</v>
      </c>
      <c r="AC162" s="81">
        <f>[1]Malaysia!BY2556</f>
        <v>94.277740889731703</v>
      </c>
      <c r="AD162" s="85">
        <f t="shared" si="1905"/>
        <v>-27.995197162925379</v>
      </c>
      <c r="AE162" s="81">
        <f>[1]Malaysia!BY2557</f>
        <v>122.36436790840099</v>
      </c>
      <c r="AF162" s="85">
        <f t="shared" si="1906"/>
        <v>-5.942560058034104</v>
      </c>
      <c r="AG162" s="32"/>
      <c r="AH162" s="32" t="s">
        <v>39</v>
      </c>
      <c r="AI162" s="81">
        <f>[1]Malaysia!BY2562</f>
        <v>111.15883430550601</v>
      </c>
      <c r="AJ162" s="85">
        <f t="shared" si="1907"/>
        <v>-18.453992897141688</v>
      </c>
      <c r="AK162" s="81">
        <f>[1]Malaysia!BY2563</f>
        <v>150.55993910056901</v>
      </c>
      <c r="AL162" s="85">
        <f t="shared" si="1908"/>
        <v>2.5034694938655946</v>
      </c>
      <c r="AM162" s="81">
        <f>[1]Malaysia!BY2564</f>
        <v>127.433261186217</v>
      </c>
      <c r="AN162" s="85">
        <f t="shared" si="1909"/>
        <v>-2.1915691596854288</v>
      </c>
      <c r="AO162" s="32"/>
      <c r="AP162" s="32" t="s">
        <v>39</v>
      </c>
      <c r="AQ162" s="81">
        <f>[1]Malaysia!BY2566</f>
        <v>143.18809336415899</v>
      </c>
      <c r="AR162" s="85">
        <f t="shared" si="1910"/>
        <v>-3.4982955828989901</v>
      </c>
      <c r="AS162" s="81">
        <f>[1]Malaysia!BY2568</f>
        <v>127.927810075843</v>
      </c>
      <c r="AT162" s="85">
        <f t="shared" si="1911"/>
        <v>-2.7724003879453534</v>
      </c>
      <c r="AU162" s="81">
        <f>[1]Malaysia!BY2569</f>
        <v>119.93840008284801</v>
      </c>
      <c r="AV162" s="85">
        <f t="shared" si="1912"/>
        <v>-3.5332538468095862</v>
      </c>
      <c r="AW162" s="32"/>
      <c r="AX162" s="32" t="s">
        <v>39</v>
      </c>
      <c r="AY162" s="81">
        <f>[1]Malaysia!BY2570</f>
        <v>147.20439112526199</v>
      </c>
      <c r="AZ162" s="85">
        <f t="shared" si="1913"/>
        <v>14.435588218500797</v>
      </c>
      <c r="BA162" s="81">
        <f>[1]Malaysia!BY2571</f>
        <v>125.828090279069</v>
      </c>
      <c r="BB162" s="85">
        <f t="shared" si="1914"/>
        <v>0.10034337628282231</v>
      </c>
      <c r="BC162" s="81">
        <f>[1]Malaysia!BY2572</f>
        <v>163.954772452166</v>
      </c>
      <c r="BD162" s="85">
        <f t="shared" si="1915"/>
        <v>30.260669857187708</v>
      </c>
      <c r="BE162" s="32"/>
      <c r="BF162" s="32" t="s">
        <v>39</v>
      </c>
      <c r="BG162" s="81">
        <f>[1]Malaysia!BY2573</f>
        <v>148.77235849265699</v>
      </c>
      <c r="BH162" s="85">
        <f t="shared" si="1916"/>
        <v>18.687826239753534</v>
      </c>
      <c r="BI162" s="81">
        <f>[1]Malaysia!BY2575</f>
        <v>113.954086285393</v>
      </c>
      <c r="BJ162" s="85">
        <f t="shared" si="1917"/>
        <v>-11.525202390908746</v>
      </c>
      <c r="BK162" s="81">
        <f>[1]Malaysia!BY2576</f>
        <v>124.009185431695</v>
      </c>
      <c r="BL162" s="85">
        <f t="shared" si="1918"/>
        <v>-7.1696626999218864</v>
      </c>
      <c r="BM162" s="32"/>
      <c r="BN162" s="32" t="s">
        <v>39</v>
      </c>
      <c r="BO162" s="81">
        <f>[1]Malaysia!BY2578</f>
        <v>132.30814970490701</v>
      </c>
      <c r="BP162" s="85">
        <f t="shared" si="1919"/>
        <v>3.5174306851223349</v>
      </c>
      <c r="BQ162" s="478">
        <f>(([1]Malaysia!BY2580*[1]Malaysia!$H$2580)+([1]Malaysia!BY2581*[1]Malaysia!$H$2581)+([1]Malaysia!BY2582*[1]Malaysia!$H$2582))/$BQ$11</f>
        <v>96.950959468342958</v>
      </c>
      <c r="BR162" s="85">
        <f t="shared" si="1920"/>
        <v>-25.891726087827166</v>
      </c>
      <c r="BS162" s="81">
        <f>[1]Malaysia!BY2583</f>
        <v>121.231228520949</v>
      </c>
      <c r="BT162" s="85">
        <f t="shared" si="1921"/>
        <v>-6.0076768963909188</v>
      </c>
      <c r="BU162" s="32"/>
      <c r="BV162" s="32" t="s">
        <v>39</v>
      </c>
      <c r="BW162" s="81">
        <f>[1]Malaysia!BY2584</f>
        <v>95.039275525068604</v>
      </c>
      <c r="BX162" s="85">
        <f t="shared" si="1922"/>
        <v>-19.973536455005032</v>
      </c>
      <c r="BY162" s="81">
        <f>[1]Malaysia!BY2585</f>
        <v>117.80567999894799</v>
      </c>
      <c r="BZ162" s="85">
        <f t="shared" si="1923"/>
        <v>5.7063598948324739</v>
      </c>
      <c r="CA162" s="81">
        <f>[1]Malaysia!BY2586</f>
        <v>88.420785666524296</v>
      </c>
      <c r="CB162" s="85">
        <f t="shared" si="1924"/>
        <v>-20.116793250652805</v>
      </c>
      <c r="CC162" s="32"/>
      <c r="CD162" s="32" t="s">
        <v>39</v>
      </c>
      <c r="CE162" s="81">
        <f>[1]Malaysia!BY2587</f>
        <v>78.003329408470904</v>
      </c>
      <c r="CF162" s="85">
        <f t="shared" si="1925"/>
        <v>-36.478025092334896</v>
      </c>
      <c r="CG162" s="81">
        <f>[1]Malaysia!BY2589</f>
        <v>94.997059195094806</v>
      </c>
      <c r="CH162" s="85">
        <f t="shared" si="1926"/>
        <v>-15.611901956432035</v>
      </c>
      <c r="CI162" s="81">
        <f>[1]Malaysia!BY2597</f>
        <v>106.37923128165301</v>
      </c>
      <c r="CJ162" s="85">
        <f t="shared" si="1927"/>
        <v>-11.503510651030425</v>
      </c>
      <c r="CK162" s="32"/>
      <c r="CL162" s="32" t="s">
        <v>39</v>
      </c>
      <c r="CM162" s="81">
        <f>[1]Malaysia!BY2603</f>
        <v>71.997924829599597</v>
      </c>
      <c r="CN162" s="85">
        <f t="shared" si="1928"/>
        <v>-43.816148306263059</v>
      </c>
      <c r="CO162" s="81">
        <f>[1]Malaysia!BY2604</f>
        <v>93.459940112107205</v>
      </c>
      <c r="CP162" s="85">
        <f t="shared" si="1929"/>
        <v>-20.368859784636257</v>
      </c>
      <c r="CQ162" s="81">
        <f>[1]Malaysia!BY2606</f>
        <v>84.675115560142103</v>
      </c>
      <c r="CR162" s="85">
        <f t="shared" si="1930"/>
        <v>-26.073984528870625</v>
      </c>
      <c r="CS162" s="32"/>
      <c r="CT162" s="32" t="s">
        <v>39</v>
      </c>
      <c r="CU162" s="81">
        <f>[1]Malaysia!BY2608</f>
        <v>113.829076636442</v>
      </c>
      <c r="CV162" s="85">
        <f t="shared" si="1931"/>
        <v>-4.254772882050446</v>
      </c>
      <c r="CW162" s="81">
        <f>[1]Malaysia!BY2609</f>
        <v>66.861988769386301</v>
      </c>
      <c r="CX162" s="85">
        <f t="shared" si="1932"/>
        <v>-33.51081819921032</v>
      </c>
      <c r="CY162" s="81">
        <f>[1]Malaysia!BY2610</f>
        <v>141.637671878894</v>
      </c>
      <c r="CZ162" s="85">
        <f t="shared" si="1933"/>
        <v>7.448274871854025</v>
      </c>
      <c r="DA162" s="32"/>
      <c r="DB162" s="32" t="s">
        <v>39</v>
      </c>
      <c r="DC162" s="81">
        <f>[1]Malaysia!BY2611</f>
        <v>113.177845735864</v>
      </c>
      <c r="DD162" s="85">
        <f t="shared" si="1934"/>
        <v>11.335015633470462</v>
      </c>
      <c r="DE162" s="81">
        <f>[1]Malaysia!BY2613</f>
        <v>187.42618214516801</v>
      </c>
      <c r="DF162" s="85">
        <f t="shared" si="1935"/>
        <v>-5.2370073204955787</v>
      </c>
      <c r="DG162" s="81">
        <f>[1]Malaysia!BY2616</f>
        <v>123.381680789771</v>
      </c>
      <c r="DH162" s="85">
        <f t="shared" si="1936"/>
        <v>20.606172366363197</v>
      </c>
      <c r="DI162" s="32"/>
      <c r="DJ162" s="32" t="s">
        <v>39</v>
      </c>
      <c r="DK162" s="81">
        <f>[1]Malaysia!BY2617</f>
        <v>143.345448026659</v>
      </c>
      <c r="DL162" s="85">
        <f t="shared" si="1937"/>
        <v>13.745685930375501</v>
      </c>
      <c r="DM162" s="81">
        <f>[1]Malaysia!BY2618</f>
        <v>74.158315917018797</v>
      </c>
      <c r="DN162" s="85">
        <f t="shared" si="1938"/>
        <v>-26.304247468011994</v>
      </c>
      <c r="DO162" s="81">
        <f>[1]Malaysia!BY2619</f>
        <v>97.219353641099104</v>
      </c>
      <c r="DP162" s="85">
        <f t="shared" si="1939"/>
        <v>-17.566720643168381</v>
      </c>
      <c r="DQ162" s="32"/>
      <c r="DR162" s="32" t="s">
        <v>39</v>
      </c>
      <c r="DS162" s="81">
        <f>[1]Malaysia!BY2620</f>
        <v>137.52311534458499</v>
      </c>
      <c r="DT162" s="85">
        <f t="shared" si="1940"/>
        <v>10.342815639179577</v>
      </c>
      <c r="DU162" s="81">
        <f>[1]Malaysia!BY2623</f>
        <v>129.668723193951</v>
      </c>
      <c r="DV162" s="85">
        <f t="shared" si="1941"/>
        <v>3.9496655049660205</v>
      </c>
      <c r="DW162" s="81">
        <f>[1]Malaysia!BY2624</f>
        <v>139.878566837542</v>
      </c>
      <c r="DX162" s="85">
        <f t="shared" si="1942"/>
        <v>7.7236545042740801</v>
      </c>
      <c r="DY162" s="32"/>
      <c r="DZ162" s="32" t="s">
        <v>39</v>
      </c>
      <c r="EA162" s="81">
        <f>[1]Malaysia!BY2626</f>
        <v>97.991105914753305</v>
      </c>
      <c r="EB162" s="85">
        <f t="shared" si="1943"/>
        <v>-11.379530692904893</v>
      </c>
      <c r="EC162" s="81">
        <f>[1]Malaysia!BY2628</f>
        <v>103.626037166991</v>
      </c>
      <c r="ED162" s="85">
        <f t="shared" si="1944"/>
        <v>-14.905800172779848</v>
      </c>
      <c r="EE162" s="81">
        <f>[1]Malaysia!BY2629</f>
        <v>118.436211640544</v>
      </c>
      <c r="EF162" s="85">
        <f t="shared" si="1945"/>
        <v>-6.9877677500400495</v>
      </c>
      <c r="EG162" s="32"/>
      <c r="EH162" s="32" t="s">
        <v>39</v>
      </c>
      <c r="EI162" s="81">
        <f>[1]Malaysia!BY2630</f>
        <v>126.927891300989</v>
      </c>
      <c r="EJ162" s="85">
        <f t="shared" si="1946"/>
        <v>4.0383443114420601</v>
      </c>
      <c r="EK162" s="81">
        <f>[1]Malaysia!BY2632</f>
        <v>112.195390905034</v>
      </c>
      <c r="EL162" s="85">
        <f t="shared" si="1947"/>
        <v>-4.9657079748182582</v>
      </c>
      <c r="EM162" s="81">
        <f>[1]Malaysia!BY2634</f>
        <v>93.313422976071905</v>
      </c>
      <c r="EN162" s="85">
        <f t="shared" si="1948"/>
        <v>-22.843117741303416</v>
      </c>
      <c r="EO162" s="32"/>
      <c r="EP162" s="32" t="s">
        <v>39</v>
      </c>
      <c r="EQ162" s="81">
        <f>[1]Malaysia!BY2636</f>
        <v>105.96425424586</v>
      </c>
      <c r="ER162" s="85">
        <f t="shared" si="1949"/>
        <v>-5.9889392353778561</v>
      </c>
      <c r="ES162" s="81">
        <f>[1]Malaysia!BY2637</f>
        <v>107.33612412008</v>
      </c>
      <c r="ET162" s="85">
        <f t="shared" si="1950"/>
        <v>2.5785455158518573</v>
      </c>
      <c r="EU162" s="81">
        <f>[1]Malaysia!BY2638</f>
        <v>135.65286827470101</v>
      </c>
      <c r="EV162" s="85">
        <f t="shared" si="1951"/>
        <v>16.893097031587658</v>
      </c>
      <c r="EW162" s="32"/>
      <c r="EX162" s="32" t="s">
        <v>39</v>
      </c>
      <c r="EY162" s="81">
        <f>[1]Malaysia!BY2639</f>
        <v>102.784748488769</v>
      </c>
      <c r="EZ162" s="85">
        <f t="shared" si="1952"/>
        <v>-0.11342242700827398</v>
      </c>
      <c r="FA162" s="81">
        <f>[1]Malaysia!BY2640</f>
        <v>104.373613370171</v>
      </c>
      <c r="FB162" s="85">
        <f t="shared" si="1953"/>
        <v>-9.0107693549227008</v>
      </c>
      <c r="FC162" s="81">
        <f>[1]Malaysia!BY2641</f>
        <v>131.93341200212001</v>
      </c>
      <c r="FD162" s="85">
        <f t="shared" si="1954"/>
        <v>0.26332052854991161</v>
      </c>
      <c r="FE162" s="32"/>
      <c r="FF162" s="32" t="s">
        <v>39</v>
      </c>
      <c r="FG162" s="81">
        <f>[1]Malaysia!BY2643</f>
        <v>126.97673630561501</v>
      </c>
      <c r="FH162" s="85">
        <f t="shared" si="1955"/>
        <v>11.613455028943775</v>
      </c>
      <c r="FI162" s="81">
        <f>[1]Malaysia!BY2645</f>
        <v>156.995480269116</v>
      </c>
      <c r="FJ162" s="85">
        <f t="shared" si="1956"/>
        <v>25.017536303553214</v>
      </c>
      <c r="FK162" s="81">
        <f>[1]Malaysia!BY2649</f>
        <v>81.052330394310601</v>
      </c>
      <c r="FL162" s="85">
        <f t="shared" si="1957"/>
        <v>-23.87117962584675</v>
      </c>
      <c r="FM162" s="32"/>
      <c r="FN162" s="32" t="s">
        <v>39</v>
      </c>
      <c r="FO162" s="81">
        <f>[1]Malaysia!BY2650</f>
        <v>172.24250768731201</v>
      </c>
      <c r="FP162" s="85">
        <f t="shared" si="1958"/>
        <v>60.917753030990582</v>
      </c>
      <c r="FQ162" s="81">
        <f>[1]Malaysia!BY2652</f>
        <v>268.89622984890798</v>
      </c>
      <c r="FR162" s="85">
        <f t="shared" si="1959"/>
        <v>102.48412540211655</v>
      </c>
      <c r="FS162" s="81">
        <f>[1]Malaysia!BY2653</f>
        <v>119.17846012171999</v>
      </c>
      <c r="FT162" s="85">
        <f t="shared" si="1960"/>
        <v>-8.0851781989435381</v>
      </c>
      <c r="FU162" s="32"/>
      <c r="FV162" s="32" t="s">
        <v>39</v>
      </c>
      <c r="FW162" s="81">
        <f>[1]Malaysia!BY2654</f>
        <v>165.084539132533</v>
      </c>
      <c r="FX162" s="85">
        <f t="shared" si="1961"/>
        <v>37.780250258201249</v>
      </c>
      <c r="FY162" s="81">
        <f>[1]Malaysia!BY2655</f>
        <v>121.25092814937101</v>
      </c>
      <c r="FZ162" s="85">
        <f t="shared" si="1962"/>
        <v>2.0068544345861881</v>
      </c>
      <c r="GA162" s="81">
        <f>[1]Malaysia!BY2656</f>
        <v>125.128884056923</v>
      </c>
      <c r="GB162" s="85">
        <f t="shared" si="1963"/>
        <v>-2.5655311716488143</v>
      </c>
      <c r="GC162" s="32"/>
      <c r="GD162" s="32" t="s">
        <v>39</v>
      </c>
      <c r="GE162" s="81">
        <f>[1]Malaysia!BY2657</f>
        <v>146.84424312931901</v>
      </c>
      <c r="GF162" s="85">
        <f t="shared" si="1964"/>
        <v>21.347829294254055</v>
      </c>
      <c r="GG162" s="81">
        <f>[1]Malaysia!BY2658</f>
        <v>90.5204317697644</v>
      </c>
      <c r="GH162" s="85">
        <f t="shared" si="1965"/>
        <v>-26.123299467818953</v>
      </c>
      <c r="GI162" s="81">
        <f>[1]Malaysia!BY2659</f>
        <v>103.00621704591001</v>
      </c>
      <c r="GJ162" s="85">
        <f t="shared" si="1966"/>
        <v>-1.7953763732805754</v>
      </c>
      <c r="GK162" s="32"/>
      <c r="GL162" s="32" t="s">
        <v>39</v>
      </c>
      <c r="GM162" s="81">
        <f>[1]Malaysia!BY2660</f>
        <v>127.93136549314301</v>
      </c>
      <c r="GN162" s="85">
        <f t="shared" si="1967"/>
        <v>13.601689842539827</v>
      </c>
      <c r="GO162" s="81">
        <f>[1]Malaysia!BY2661</f>
        <v>134.217668170406</v>
      </c>
      <c r="GP162" s="85">
        <f t="shared" si="1968"/>
        <v>1.3611352092626419</v>
      </c>
      <c r="GQ162" s="81">
        <f>[1]Malaysia!BY2662</f>
        <v>152.975869843884</v>
      </c>
      <c r="GR162" s="85">
        <f t="shared" si="1969"/>
        <v>9.6729115358426867</v>
      </c>
      <c r="GS162" s="32"/>
      <c r="GT162" s="32" t="s">
        <v>39</v>
      </c>
      <c r="GU162" s="81">
        <f>[1]Malaysia!BY2665</f>
        <v>152.37152670217901</v>
      </c>
      <c r="GV162" s="85">
        <f t="shared" si="1970"/>
        <v>15.382957261985013</v>
      </c>
      <c r="GW162" s="81">
        <f>[1]Malaysia!BY2667</f>
        <v>95.242098208575399</v>
      </c>
      <c r="GX162" s="85">
        <f t="shared" si="1971"/>
        <v>-23.116598051442026</v>
      </c>
      <c r="GY162" s="81">
        <f>[1]Malaysia!BY2668</f>
        <v>104.45624163779399</v>
      </c>
      <c r="GZ162" s="85">
        <f t="shared" si="1972"/>
        <v>-16.398254099311998</v>
      </c>
      <c r="HA162" s="32"/>
      <c r="HB162" s="32" t="s">
        <v>39</v>
      </c>
      <c r="HC162" s="81">
        <f>[1]Malaysia!BY2669</f>
        <v>91.325422970200606</v>
      </c>
      <c r="HD162" s="85">
        <f t="shared" si="1973"/>
        <v>-22.998919862170879</v>
      </c>
      <c r="HE162" s="81">
        <f>[1]Malaysia!BY2670</f>
        <v>115.952945288596</v>
      </c>
      <c r="HF162" s="85">
        <f t="shared" si="1974"/>
        <v>-4.4324336139597449</v>
      </c>
      <c r="HG162" s="81">
        <f>[1]Malaysia!BY2671</f>
        <v>92.684200894514603</v>
      </c>
      <c r="HH162" s="85">
        <f t="shared" si="1975"/>
        <v>-17.566522060643734</v>
      </c>
      <c r="HI162" s="32"/>
      <c r="HJ162" s="32" t="s">
        <v>39</v>
      </c>
      <c r="HK162" s="81">
        <f>[1]Malaysia!BY2672</f>
        <v>89.811044601755697</v>
      </c>
      <c r="HL162" s="85">
        <f t="shared" si="1976"/>
        <v>-26.286742768182734</v>
      </c>
      <c r="HM162" s="81">
        <f>[1]Malaysia!BY2673</f>
        <v>97.469421177996296</v>
      </c>
      <c r="HN162" s="85">
        <f t="shared" si="1977"/>
        <v>-19.581210407406076</v>
      </c>
      <c r="HO162" s="81">
        <f>[1]Malaysia!BY2675</f>
        <v>98.740860962484305</v>
      </c>
      <c r="HP162" s="85">
        <f t="shared" si="1978"/>
        <v>-12.964185548142012</v>
      </c>
      <c r="HQ162" s="32"/>
      <c r="HR162" s="32" t="s">
        <v>39</v>
      </c>
      <c r="HS162" s="81">
        <f>[1]Malaysia!BY2676</f>
        <v>92.204832033049598</v>
      </c>
      <c r="HT162" s="85">
        <f t="shared" si="1979"/>
        <v>-21.075085513201515</v>
      </c>
      <c r="HU162" s="81">
        <f>[1]Malaysia!BY2677</f>
        <v>166.32825742293599</v>
      </c>
      <c r="HV162" s="85">
        <f t="shared" si="1980"/>
        <v>32.230117417276404</v>
      </c>
      <c r="HW162" s="81">
        <f>[1]Malaysia!BY2678</f>
        <v>120.28870792615299</v>
      </c>
      <c r="HX162" s="85">
        <f t="shared" si="1981"/>
        <v>-1.1887294338290815</v>
      </c>
      <c r="HY162" s="32"/>
      <c r="HZ162" s="32" t="s">
        <v>39</v>
      </c>
      <c r="IA162" s="81">
        <f>[1]Malaysia!BY2680</f>
        <v>89.683394163147199</v>
      </c>
      <c r="IB162" s="85">
        <f t="shared" si="1982"/>
        <v>-29.005849827774838</v>
      </c>
      <c r="IC162" s="81">
        <f>[1]Malaysia!BY2812</f>
        <v>127.25554611194001</v>
      </c>
      <c r="ID162" s="85">
        <f t="shared" si="1983"/>
        <v>-4.0355541322445418</v>
      </c>
      <c r="IE162" s="81">
        <f>[1]Malaysia!BY2689</f>
        <v>139.822497558853</v>
      </c>
      <c r="IF162" s="85">
        <f t="shared" si="1984"/>
        <v>16.48916356287809</v>
      </c>
      <c r="IG162" s="32"/>
      <c r="IH162" s="32" t="s">
        <v>39</v>
      </c>
      <c r="II162" s="81">
        <f>[1]Malaysia!BY2690</f>
        <v>136.61203813142799</v>
      </c>
      <c r="IJ162" s="85">
        <f t="shared" si="1985"/>
        <v>-5.0548961086560098</v>
      </c>
      <c r="IK162" s="81">
        <f>[1]Malaysia!BY2691</f>
        <v>103.831704648141</v>
      </c>
      <c r="IL162" s="85">
        <f t="shared" si="1986"/>
        <v>-27.165895068914949</v>
      </c>
      <c r="IM162" s="81">
        <f>[1]Malaysia!BY2694</f>
        <v>81.798109835438495</v>
      </c>
      <c r="IN162" s="85">
        <f t="shared" si="1987"/>
        <v>-37.567106945488668</v>
      </c>
      <c r="IO162" s="81">
        <f>[1]Malaysia!BY2695</f>
        <v>123.27591024675201</v>
      </c>
      <c r="IP162" s="85">
        <f t="shared" si="1988"/>
        <v>-10.228885130733417</v>
      </c>
      <c r="IQ162" s="32"/>
      <c r="IR162" s="32" t="s">
        <v>39</v>
      </c>
      <c r="IS162" s="81">
        <f>[1]Malaysia!BY2697</f>
        <v>80.513958864260999</v>
      </c>
      <c r="IT162" s="85">
        <f t="shared" si="1989"/>
        <v>-32.008316335552252</v>
      </c>
      <c r="IU162" s="81">
        <f>[1]Malaysia!BY2698</f>
        <v>95.472575122198705</v>
      </c>
      <c r="IV162" s="85">
        <f t="shared" si="1990"/>
        <v>-6.5455155309226996</v>
      </c>
      <c r="IW162" s="81">
        <f>[1]Malaysia!BY2699</f>
        <v>95.866884863705707</v>
      </c>
      <c r="IX162" s="85">
        <f t="shared" si="1991"/>
        <v>-26.542031074072909</v>
      </c>
      <c r="IY162" s="32"/>
      <c r="IZ162" s="32" t="s">
        <v>39</v>
      </c>
      <c r="JA162" s="81">
        <f>[1]Malaysia!BY2701</f>
        <v>101.452466828628</v>
      </c>
      <c r="JB162" s="85">
        <f t="shared" si="1992"/>
        <v>-24.04981679057228</v>
      </c>
      <c r="JC162" s="81">
        <f>[1]Malaysia!BY2702</f>
        <v>152.13792876477399</v>
      </c>
      <c r="JD162" s="85">
        <f t="shared" si="1993"/>
        <v>4.2598907488184068E-2</v>
      </c>
      <c r="JE162" s="81">
        <f>[1]Malaysia!BY2703</f>
        <v>189.38743006240401</v>
      </c>
      <c r="JF162" s="85">
        <f t="shared" si="1994"/>
        <v>10.126488382549439</v>
      </c>
      <c r="JG162" s="32"/>
      <c r="JH162" s="32" t="s">
        <v>39</v>
      </c>
      <c r="JI162" s="81">
        <f>[1]Malaysia!BY2704</f>
        <v>199.44354904468199</v>
      </c>
      <c r="JJ162" s="85">
        <f t="shared" si="1995"/>
        <v>37.70065927363666</v>
      </c>
      <c r="JK162" s="81">
        <f>[1]Malaysia!BY2705</f>
        <v>183.49509647307599</v>
      </c>
      <c r="JL162" s="85">
        <f t="shared" si="1996"/>
        <v>39.845132854671022</v>
      </c>
      <c r="JM162" s="81">
        <f>[1]Malaysia!BY2706</f>
        <v>153.02308636412599</v>
      </c>
      <c r="JN162" s="85">
        <f t="shared" si="1997"/>
        <v>35.723217552385819</v>
      </c>
      <c r="JO162" s="32"/>
      <c r="JP162" s="32" t="s">
        <v>39</v>
      </c>
      <c r="JQ162" s="81">
        <f>[1]Malaysia!BY2707</f>
        <v>125.98588973514801</v>
      </c>
      <c r="JR162" s="85">
        <f t="shared" si="1998"/>
        <v>5.0159715239973508</v>
      </c>
      <c r="JS162" s="81">
        <f>[1]Malaysia!BY2708</f>
        <v>148.26282942402699</v>
      </c>
      <c r="JT162" s="85">
        <f t="shared" si="1999"/>
        <v>18.213047554532565</v>
      </c>
      <c r="JU162" s="81">
        <f>[1]Malaysia!BY2709</f>
        <v>114.677324903711</v>
      </c>
      <c r="JV162" s="85">
        <f t="shared" si="2000"/>
        <v>11.994723865686424</v>
      </c>
      <c r="JW162" s="32"/>
      <c r="JX162" s="32" t="s">
        <v>39</v>
      </c>
      <c r="JY162" s="81">
        <f>[1]Malaysia!BY2710</f>
        <v>138.64681709381901</v>
      </c>
      <c r="JZ162" s="85">
        <f t="shared" si="2001"/>
        <v>3.977422469509051</v>
      </c>
      <c r="KA162" s="81">
        <f>[1]Malaysia!BY2711</f>
        <v>125.187978997606</v>
      </c>
      <c r="KB162" s="85">
        <f t="shared" si="2002"/>
        <v>-3.6874203314030041</v>
      </c>
      <c r="KC162" s="81">
        <f>[1]Malaysia!BY2712</f>
        <v>129.537986950902</v>
      </c>
      <c r="KD162" s="85">
        <f t="shared" si="2003"/>
        <v>-2.3601545931299768</v>
      </c>
      <c r="KE162" s="32"/>
      <c r="KF162" s="32" t="s">
        <v>39</v>
      </c>
      <c r="KG162" s="81">
        <f>[1]Malaysia!BY2714</f>
        <v>144.33708332207101</v>
      </c>
      <c r="KH162" s="85">
        <f t="shared" si="2004"/>
        <v>22.948798842426513</v>
      </c>
      <c r="KI162" s="81">
        <f>[1]Malaysia!BY2715</f>
        <v>141.83676602694501</v>
      </c>
      <c r="KJ162" s="85">
        <f t="shared" si="2005"/>
        <v>3.1315725640066034</v>
      </c>
      <c r="KK162" s="81">
        <f>[1]Malaysia!BY2716</f>
        <v>107.73234317256799</v>
      </c>
      <c r="KL162" s="85">
        <f t="shared" si="2006"/>
        <v>-15.284725455981672</v>
      </c>
      <c r="KM162" s="32"/>
      <c r="KN162" s="32" t="s">
        <v>39</v>
      </c>
      <c r="KO162" s="81">
        <f>[1]Malaysia!BY2717</f>
        <v>49.747732693993903</v>
      </c>
      <c r="KP162" s="85">
        <f t="shared" si="2007"/>
        <v>-23.085792450801975</v>
      </c>
      <c r="KQ162" s="81">
        <f>[1]Malaysia!BY2719</f>
        <v>125.57651975092401</v>
      </c>
      <c r="KR162" s="85">
        <f t="shared" si="2008"/>
        <v>15.461974384922101</v>
      </c>
      <c r="KS162" s="81">
        <f>[1]Malaysia!BY2720</f>
        <v>98.541662826776104</v>
      </c>
      <c r="KT162" s="85">
        <f t="shared" si="2009"/>
        <v>11.095351686960157</v>
      </c>
      <c r="KU162" s="32"/>
      <c r="KV162" s="32" t="s">
        <v>39</v>
      </c>
      <c r="KW162" s="81">
        <f>[1]Malaysia!BY2722</f>
        <v>89.8063090539098</v>
      </c>
      <c r="KX162" s="85">
        <f t="shared" si="2010"/>
        <v>-8.5518733841228141</v>
      </c>
      <c r="KY162" s="81">
        <f>[1]Malaysia!BY2723</f>
        <v>124.91469354735899</v>
      </c>
      <c r="KZ162" s="85">
        <f t="shared" si="2011"/>
        <v>7.3202927528162007</v>
      </c>
      <c r="LA162" s="81">
        <f>[1]Malaysia!BY2726</f>
        <v>147.88141561808101</v>
      </c>
      <c r="LB162" s="85">
        <f t="shared" si="2012"/>
        <v>10.936979889362036</v>
      </c>
      <c r="LC162" s="32"/>
      <c r="LD162" s="32" t="s">
        <v>39</v>
      </c>
      <c r="LE162" s="81">
        <f>[1]Malaysia!BY2729</f>
        <v>127.809816254582</v>
      </c>
      <c r="LF162" s="85">
        <f t="shared" si="2013"/>
        <v>-2.2729785997313456</v>
      </c>
      <c r="LG162" s="81">
        <f>[1]Malaysia!BY2730</f>
        <v>94.645177079904201</v>
      </c>
      <c r="LH162" s="85">
        <f t="shared" si="2014"/>
        <v>-12.485616625546839</v>
      </c>
      <c r="LI162" s="81">
        <f>[1]Malaysia!BY2731</f>
        <v>73.944116454211098</v>
      </c>
      <c r="LJ162" s="85">
        <f t="shared" si="2015"/>
        <v>-6.0625504952489422</v>
      </c>
      <c r="LK162" s="32"/>
      <c r="LL162" s="32" t="s">
        <v>39</v>
      </c>
      <c r="LM162" s="81">
        <f>[1]Malaysia!BY2733</f>
        <v>112.499259063002</v>
      </c>
      <c r="LN162" s="85">
        <f t="shared" si="2016"/>
        <v>10.713987972513067</v>
      </c>
      <c r="LO162" s="81">
        <f>[1]Malaysia!BY2735</f>
        <v>136.501425698807</v>
      </c>
      <c r="LP162" s="85">
        <f t="shared" si="2017"/>
        <v>35.074177373613821</v>
      </c>
      <c r="LQ162" s="81">
        <f>[1]Malaysia!BY2737</f>
        <v>171.50685824616099</v>
      </c>
      <c r="LR162" s="85">
        <f t="shared" si="2018"/>
        <v>18.392847220378997</v>
      </c>
      <c r="LS162" s="32"/>
      <c r="LT162" s="32" t="s">
        <v>39</v>
      </c>
      <c r="LU162" s="81">
        <f>[1]Malaysia!BY2740</f>
        <v>135.463357234971</v>
      </c>
      <c r="LV162" s="85">
        <f t="shared" si="2019"/>
        <v>8.5999448617346985</v>
      </c>
      <c r="LW162" s="81">
        <f>[1]Malaysia!BY2745</f>
        <v>115.269175034553</v>
      </c>
      <c r="LX162" s="85">
        <f t="shared" si="2020"/>
        <v>21.381274636756984</v>
      </c>
      <c r="LY162" s="81">
        <f>[1]Malaysia!BY2746</f>
        <v>118.955396771911</v>
      </c>
      <c r="LZ162" s="85">
        <f t="shared" si="2021"/>
        <v>23.843795821463559</v>
      </c>
      <c r="MA162" s="32"/>
      <c r="MB162" s="32" t="s">
        <v>39</v>
      </c>
      <c r="MC162" s="81">
        <f>[1]Malaysia!BY2749</f>
        <v>148.12417323040199</v>
      </c>
      <c r="MD162" s="85">
        <f t="shared" si="2022"/>
        <v>4.4180867183354309</v>
      </c>
      <c r="ME162" s="81">
        <f>[1]Malaysia!BY2750</f>
        <v>85.880549194673605</v>
      </c>
      <c r="MF162" s="85">
        <f t="shared" si="2023"/>
        <v>6.5469013085954941</v>
      </c>
      <c r="MG162" s="81">
        <f>[1]Malaysia!BY2753</f>
        <v>77.005383196602395</v>
      </c>
      <c r="MH162" s="85">
        <f t="shared" si="2024"/>
        <v>-34.283688143610192</v>
      </c>
      <c r="MI162" s="32"/>
      <c r="MJ162" s="32" t="s">
        <v>39</v>
      </c>
      <c r="MK162" s="81">
        <f>[1]Malaysia!BY2755</f>
        <v>88.744609364726401</v>
      </c>
      <c r="ML162" s="85">
        <f t="shared" si="2025"/>
        <v>6.8257079159700424</v>
      </c>
      <c r="MM162" s="81">
        <f>[1]Malaysia!BY2758</f>
        <v>127.72028069026599</v>
      </c>
      <c r="MN162" s="85">
        <f t="shared" si="2026"/>
        <v>2.6092251904071588</v>
      </c>
      <c r="MO162" s="81">
        <f>[1]Malaysia!BY2774</f>
        <v>193.21999126732899</v>
      </c>
      <c r="MP162" s="85">
        <f t="shared" si="2027"/>
        <v>15.140942748225001</v>
      </c>
      <c r="MQ162"/>
      <c r="MR162"/>
      <c r="MS162"/>
      <c r="MT162"/>
      <c r="MU162"/>
      <c r="MV162"/>
    </row>
    <row r="163" spans="1:384" s="458" customFormat="1" ht="15" customHeight="1">
      <c r="A163" s="476"/>
      <c r="B163" s="32" t="s">
        <v>40</v>
      </c>
      <c r="C163" s="81">
        <f>[1]Malaysia!BZ$2918</f>
        <v>86.180827014466502</v>
      </c>
      <c r="D163" s="85">
        <f t="shared" si="1895"/>
        <v>-7.890389969761145</v>
      </c>
      <c r="E163" s="499">
        <f>[1]Malaysia!BZ2919</f>
        <v>82.5458952362725</v>
      </c>
      <c r="F163" s="85">
        <f t="shared" si="1896"/>
        <v>-4.4910204805347433</v>
      </c>
      <c r="G163" s="499">
        <f>[1]Malaysia!BZ2920</f>
        <v>89.6178805025218</v>
      </c>
      <c r="H163" s="85">
        <f t="shared" si="1897"/>
        <v>-10.659828865043849</v>
      </c>
      <c r="I163" s="32"/>
      <c r="J163" s="32" t="s">
        <v>40</v>
      </c>
      <c r="K163" s="81">
        <f>[1]Malaysia!BZ2547</f>
        <v>112.016176228795</v>
      </c>
      <c r="L163" s="85">
        <f t="shared" si="1898"/>
        <v>2.292610460993032</v>
      </c>
      <c r="M163" s="81">
        <f>[1]Malaysia!BZ2548</f>
        <v>133.082480002229</v>
      </c>
      <c r="N163" s="85">
        <f t="shared" si="1899"/>
        <v>24.508715649127197</v>
      </c>
      <c r="O163" s="81">
        <f>[1]Malaysia!BZ2549</f>
        <v>112.163722342596</v>
      </c>
      <c r="P163" s="85">
        <f t="shared" si="1900"/>
        <v>6.4854205663609434</v>
      </c>
      <c r="Q163" s="32"/>
      <c r="R163" s="32" t="s">
        <v>40</v>
      </c>
      <c r="S163" s="81">
        <f>[1]Malaysia!BZ2550</f>
        <v>130.276711290078</v>
      </c>
      <c r="T163" s="85">
        <f t="shared" si="1901"/>
        <v>11.17515828974129</v>
      </c>
      <c r="U163" s="81">
        <f>[1]Malaysia!BZ2552</f>
        <v>121.787053757412</v>
      </c>
      <c r="V163" s="85">
        <f t="shared" si="1902"/>
        <v>-3.402901863411472</v>
      </c>
      <c r="W163" s="81">
        <f>[1]Malaysia!BZ2553</f>
        <v>137.91653539361101</v>
      </c>
      <c r="X163" s="85">
        <f t="shared" si="1903"/>
        <v>2.2342897583772725</v>
      </c>
      <c r="Y163" s="32"/>
      <c r="Z163" s="32" t="s">
        <v>40</v>
      </c>
      <c r="AA163" s="81">
        <f>[1]Malaysia!BZ2554</f>
        <v>154.13514195282701</v>
      </c>
      <c r="AB163" s="85">
        <f t="shared" si="1904"/>
        <v>6.5831125827991315</v>
      </c>
      <c r="AC163" s="81">
        <f>[1]Malaysia!BZ2556</f>
        <v>117.40602947551299</v>
      </c>
      <c r="AD163" s="85">
        <f t="shared" si="1905"/>
        <v>-9.8312729194383763</v>
      </c>
      <c r="AE163" s="81">
        <f>[1]Malaysia!BZ2557</f>
        <v>125.394711585529</v>
      </c>
      <c r="AF163" s="85">
        <f t="shared" si="1906"/>
        <v>-6.0429884206212705</v>
      </c>
      <c r="AG163" s="32"/>
      <c r="AH163" s="32" t="s">
        <v>40</v>
      </c>
      <c r="AI163" s="81">
        <f>[1]Malaysia!BZ2562</f>
        <v>106.623294475889</v>
      </c>
      <c r="AJ163" s="85">
        <f t="shared" si="1907"/>
        <v>-19.376415169110729</v>
      </c>
      <c r="AK163" s="81">
        <f>[1]Malaysia!BZ2563</f>
        <v>153.55106067716</v>
      </c>
      <c r="AL163" s="85">
        <f t="shared" si="1908"/>
        <v>1.8084629643676067</v>
      </c>
      <c r="AM163" s="81">
        <f>[1]Malaysia!BZ2564</f>
        <v>125.384852767342</v>
      </c>
      <c r="AN163" s="85">
        <f t="shared" si="1909"/>
        <v>-7.012209230896076</v>
      </c>
      <c r="AO163" s="32"/>
      <c r="AP163" s="32" t="s">
        <v>40</v>
      </c>
      <c r="AQ163" s="81">
        <f>[1]Malaysia!BZ2566</f>
        <v>130.81453876878899</v>
      </c>
      <c r="AR163" s="85">
        <f t="shared" si="1910"/>
        <v>-3.3626039521031998</v>
      </c>
      <c r="AS163" s="81">
        <f>[1]Malaysia!BZ2568</f>
        <v>121.49807915277999</v>
      </c>
      <c r="AT163" s="85">
        <f t="shared" si="1911"/>
        <v>-9.230119649054231</v>
      </c>
      <c r="AU163" s="81">
        <f>[1]Malaysia!BZ2569</f>
        <v>133.85369236064301</v>
      </c>
      <c r="AV163" s="85">
        <f t="shared" si="1912"/>
        <v>5.4262662886573452</v>
      </c>
      <c r="AW163" s="32"/>
      <c r="AX163" s="32" t="s">
        <v>40</v>
      </c>
      <c r="AY163" s="81">
        <f>[1]Malaysia!BZ2570</f>
        <v>138.53077797740499</v>
      </c>
      <c r="AZ163" s="85">
        <f t="shared" si="1913"/>
        <v>4.8010678655579682</v>
      </c>
      <c r="BA163" s="81">
        <f>[1]Malaysia!BZ2571</f>
        <v>117.27056445242999</v>
      </c>
      <c r="BB163" s="85">
        <f t="shared" si="1914"/>
        <v>-3.6991884374928787</v>
      </c>
      <c r="BC163" s="81">
        <f>[1]Malaysia!BZ2572</f>
        <v>130.288798275044</v>
      </c>
      <c r="BD163" s="85">
        <f t="shared" si="1915"/>
        <v>2.6738063975388258</v>
      </c>
      <c r="BE163" s="32"/>
      <c r="BF163" s="32" t="s">
        <v>40</v>
      </c>
      <c r="BG163" s="81">
        <f>[1]Malaysia!BZ2573</f>
        <v>167.21669973575999</v>
      </c>
      <c r="BH163" s="85">
        <f t="shared" si="1916"/>
        <v>18.080200610203761</v>
      </c>
      <c r="BI163" s="81">
        <f>[1]Malaysia!BZ2575</f>
        <v>118.865307469645</v>
      </c>
      <c r="BJ163" s="85">
        <f t="shared" si="1917"/>
        <v>-13.691164499527929</v>
      </c>
      <c r="BK163" s="81">
        <f>[1]Malaysia!BZ2576</f>
        <v>127.78598716805701</v>
      </c>
      <c r="BL163" s="85">
        <f t="shared" si="1918"/>
        <v>-6.9969802169427879</v>
      </c>
      <c r="BM163" s="32"/>
      <c r="BN163" s="32" t="s">
        <v>40</v>
      </c>
      <c r="BO163" s="81">
        <f>[1]Malaysia!BZ2578</f>
        <v>132.95544020750799</v>
      </c>
      <c r="BP163" s="85">
        <f t="shared" si="1919"/>
        <v>-2.3191077441875052</v>
      </c>
      <c r="BQ163" s="478">
        <f>(([1]Malaysia!BZ2580*[1]Malaysia!$H$2580)+([1]Malaysia!BZ2581*[1]Malaysia!$H$2581)+([1]Malaysia!BZ2582*[1]Malaysia!$H$2582))/$BQ$11</f>
        <v>127.08595153269853</v>
      </c>
      <c r="BR163" s="85">
        <f t="shared" si="1920"/>
        <v>-4.4826614782533483</v>
      </c>
      <c r="BS163" s="81">
        <f>[1]Malaysia!BZ2583</f>
        <v>118.19052158723299</v>
      </c>
      <c r="BT163" s="85">
        <f t="shared" si="1921"/>
        <v>-14.106373507223665</v>
      </c>
      <c r="BU163" s="32"/>
      <c r="BV163" s="32" t="s">
        <v>40</v>
      </c>
      <c r="BW163" s="81">
        <f>[1]Malaysia!BZ2584</f>
        <v>108.259547127274</v>
      </c>
      <c r="BX163" s="85">
        <f t="shared" si="1922"/>
        <v>-6.322570674118495</v>
      </c>
      <c r="BY163" s="81">
        <f>[1]Malaysia!BZ2585</f>
        <v>117.09161285747599</v>
      </c>
      <c r="BZ163" s="85">
        <f t="shared" si="1923"/>
        <v>2.1315836814243596</v>
      </c>
      <c r="CA163" s="81">
        <f>[1]Malaysia!BZ2586</f>
        <v>90.109500099366201</v>
      </c>
      <c r="CB163" s="85">
        <f t="shared" si="1924"/>
        <v>-12.663373317262213</v>
      </c>
      <c r="CC163" s="32"/>
      <c r="CD163" s="32" t="s">
        <v>40</v>
      </c>
      <c r="CE163" s="81">
        <f>[1]Malaysia!BZ2587</f>
        <v>93.011018809972498</v>
      </c>
      <c r="CF163" s="85">
        <f t="shared" si="1925"/>
        <v>-21.683831782165157</v>
      </c>
      <c r="CG163" s="81">
        <f>[1]Malaysia!BZ2589</f>
        <v>94.535603247072402</v>
      </c>
      <c r="CH163" s="85">
        <f t="shared" si="1926"/>
        <v>-11.864293159832144</v>
      </c>
      <c r="CI163" s="81">
        <f>[1]Malaysia!BZ2597</f>
        <v>111.89019460428899</v>
      </c>
      <c r="CJ163" s="85">
        <f t="shared" si="1927"/>
        <v>-7.5368142394006128</v>
      </c>
      <c r="CK163" s="32"/>
      <c r="CL163" s="32" t="s">
        <v>40</v>
      </c>
      <c r="CM163" s="81">
        <f>[1]Malaysia!BZ2603</f>
        <v>75.975834861105199</v>
      </c>
      <c r="CN163" s="85">
        <f t="shared" si="1928"/>
        <v>-34.840782746083534</v>
      </c>
      <c r="CO163" s="81">
        <f>[1]Malaysia!BZ2604</f>
        <v>96.713735986679197</v>
      </c>
      <c r="CP163" s="85">
        <f t="shared" si="1929"/>
        <v>-12.333150136197688</v>
      </c>
      <c r="CQ163" s="81">
        <f>[1]Malaysia!BZ2606</f>
        <v>82.906658131197503</v>
      </c>
      <c r="CR163" s="85">
        <f t="shared" si="1930"/>
        <v>-32.458220686127561</v>
      </c>
      <c r="CS163" s="32"/>
      <c r="CT163" s="32" t="s">
        <v>40</v>
      </c>
      <c r="CU163" s="81">
        <f>[1]Malaysia!BZ2608</f>
        <v>122.444000265204</v>
      </c>
      <c r="CV163" s="85">
        <f t="shared" si="1931"/>
        <v>1.8018232752119019</v>
      </c>
      <c r="CW163" s="81">
        <f>[1]Malaysia!BZ2609</f>
        <v>76.253386598312801</v>
      </c>
      <c r="CX163" s="85">
        <f t="shared" si="1932"/>
        <v>-27.127637830166577</v>
      </c>
      <c r="CY163" s="81">
        <f>[1]Malaysia!BZ2610</f>
        <v>110.518530902713</v>
      </c>
      <c r="CZ163" s="85">
        <f t="shared" si="1933"/>
        <v>-18.210421894823966</v>
      </c>
      <c r="DA163" s="32"/>
      <c r="DB163" s="32" t="s">
        <v>40</v>
      </c>
      <c r="DC163" s="81">
        <f>[1]Malaysia!BZ2611</f>
        <v>105.43501817599601</v>
      </c>
      <c r="DD163" s="85">
        <f t="shared" si="1934"/>
        <v>6.6328825640825642</v>
      </c>
      <c r="DE163" s="81">
        <f>[1]Malaysia!BZ2613</f>
        <v>200.80174172671801</v>
      </c>
      <c r="DF163" s="85">
        <f t="shared" si="1935"/>
        <v>3.3388003457900197</v>
      </c>
      <c r="DG163" s="81">
        <f>[1]Malaysia!BZ2616</f>
        <v>114.593254342577</v>
      </c>
      <c r="DH163" s="85">
        <f t="shared" si="1936"/>
        <v>15.209617725522364</v>
      </c>
      <c r="DI163" s="32"/>
      <c r="DJ163" s="32" t="s">
        <v>40</v>
      </c>
      <c r="DK163" s="81">
        <f>[1]Malaysia!BZ2617</f>
        <v>114.794076363269</v>
      </c>
      <c r="DL163" s="85">
        <f t="shared" si="1937"/>
        <v>0.59943870046375025</v>
      </c>
      <c r="DM163" s="81">
        <f>[1]Malaysia!BZ2618</f>
        <v>66.858446734525799</v>
      </c>
      <c r="DN163" s="85">
        <f t="shared" si="1938"/>
        <v>-31.793166516178218</v>
      </c>
      <c r="DO163" s="81">
        <f>[1]Malaysia!BZ2619</f>
        <v>105.065666711733</v>
      </c>
      <c r="DP163" s="85">
        <f t="shared" si="1939"/>
        <v>-0.6126524903864663</v>
      </c>
      <c r="DQ163" s="32"/>
      <c r="DR163" s="32" t="s">
        <v>40</v>
      </c>
      <c r="DS163" s="81">
        <f>[1]Malaysia!BZ2620</f>
        <v>149.38478442028199</v>
      </c>
      <c r="DT163" s="85">
        <f t="shared" si="1940"/>
        <v>23.718737797399697</v>
      </c>
      <c r="DU163" s="81">
        <f>[1]Malaysia!BZ2623</f>
        <v>121.384883041227</v>
      </c>
      <c r="DV163" s="85">
        <f t="shared" si="1941"/>
        <v>1.735541251933185</v>
      </c>
      <c r="DW163" s="81">
        <f>[1]Malaysia!BZ2624</f>
        <v>132.89381740820099</v>
      </c>
      <c r="DX163" s="85">
        <f t="shared" si="1942"/>
        <v>2.7160699075107715</v>
      </c>
      <c r="DY163" s="32"/>
      <c r="DZ163" s="32" t="s">
        <v>40</v>
      </c>
      <c r="EA163" s="81">
        <f>[1]Malaysia!BZ2626</f>
        <v>96.8267064717095</v>
      </c>
      <c r="EB163" s="85">
        <f t="shared" si="1943"/>
        <v>-8.5442757993782692</v>
      </c>
      <c r="EC163" s="81">
        <f>[1]Malaysia!BZ2628</f>
        <v>105.92370544212901</v>
      </c>
      <c r="ED163" s="85">
        <f t="shared" si="1944"/>
        <v>-14.160130602542225</v>
      </c>
      <c r="EE163" s="81">
        <f>[1]Malaysia!BZ2629</f>
        <v>117.07096336134499</v>
      </c>
      <c r="EF163" s="85">
        <f t="shared" si="1945"/>
        <v>-5.8052204194112846</v>
      </c>
      <c r="EG163" s="32"/>
      <c r="EH163" s="32" t="s">
        <v>40</v>
      </c>
      <c r="EI163" s="81">
        <f>[1]Malaysia!BZ2630</f>
        <v>129.44005926880899</v>
      </c>
      <c r="EJ163" s="85">
        <f t="shared" si="1946"/>
        <v>4.2710759441571184</v>
      </c>
      <c r="EK163" s="81">
        <f>[1]Malaysia!BZ2632</f>
        <v>113.720249416768</v>
      </c>
      <c r="EL163" s="85">
        <f t="shared" si="1947"/>
        <v>-2.5635398472560524</v>
      </c>
      <c r="EM163" s="81">
        <f>[1]Malaysia!BZ2634</f>
        <v>93.899513391886401</v>
      </c>
      <c r="EN163" s="85">
        <f t="shared" si="1948"/>
        <v>-21.748311810198203</v>
      </c>
      <c r="EO163" s="32"/>
      <c r="EP163" s="32" t="s">
        <v>40</v>
      </c>
      <c r="EQ163" s="81">
        <f>[1]Malaysia!BZ2636</f>
        <v>95.991916311766303</v>
      </c>
      <c r="ER163" s="85">
        <f t="shared" si="1949"/>
        <v>-15.8815063625905</v>
      </c>
      <c r="ES163" s="81">
        <f>[1]Malaysia!BZ2637</f>
        <v>103.612626656853</v>
      </c>
      <c r="ET163" s="85">
        <f t="shared" si="1950"/>
        <v>-4.9714623318338056</v>
      </c>
      <c r="EU163" s="81">
        <f>[1]Malaysia!BZ2638</f>
        <v>121.444806192448</v>
      </c>
      <c r="EV163" s="85">
        <f t="shared" si="1951"/>
        <v>11.131250432125256</v>
      </c>
      <c r="EW163" s="32"/>
      <c r="EX163" s="32" t="s">
        <v>40</v>
      </c>
      <c r="EY163" s="81">
        <f>[1]Malaysia!BZ2639</f>
        <v>98.474360301479706</v>
      </c>
      <c r="EZ163" s="85">
        <f t="shared" si="1952"/>
        <v>-4.3012058300735276</v>
      </c>
      <c r="FA163" s="81">
        <f>[1]Malaysia!BZ2640</f>
        <v>103.51278578079</v>
      </c>
      <c r="FB163" s="85">
        <f t="shared" si="1953"/>
        <v>-10.473860044806827</v>
      </c>
      <c r="FC163" s="81">
        <f>[1]Malaysia!BZ2641</f>
        <v>144.56965517437399</v>
      </c>
      <c r="FD163" s="85">
        <f t="shared" si="1954"/>
        <v>-4.7294710804604847</v>
      </c>
      <c r="FE163" s="32"/>
      <c r="FF163" s="32" t="s">
        <v>40</v>
      </c>
      <c r="FG163" s="81">
        <f>[1]Malaysia!BZ2643</f>
        <v>123.156964446888</v>
      </c>
      <c r="FH163" s="85">
        <f t="shared" si="1955"/>
        <v>6.4046797427129718</v>
      </c>
      <c r="FI163" s="81">
        <f>[1]Malaysia!BZ2645</f>
        <v>156.033723545718</v>
      </c>
      <c r="FJ163" s="85">
        <f t="shared" si="1956"/>
        <v>27.340912469534473</v>
      </c>
      <c r="FK163" s="81">
        <f>[1]Malaysia!BZ2649</f>
        <v>84.834178577549196</v>
      </c>
      <c r="FL163" s="85">
        <f t="shared" si="1957"/>
        <v>-25.318637051355751</v>
      </c>
      <c r="FM163" s="32"/>
      <c r="FN163" s="32" t="s">
        <v>40</v>
      </c>
      <c r="FO163" s="81">
        <f>[1]Malaysia!BZ2650</f>
        <v>158.02497712363399</v>
      </c>
      <c r="FP163" s="85">
        <f t="shared" si="1958"/>
        <v>58.228634143603472</v>
      </c>
      <c r="FQ163" s="81">
        <f>[1]Malaysia!BZ2652</f>
        <v>261.52395686434801</v>
      </c>
      <c r="FR163" s="85">
        <f t="shared" si="1959"/>
        <v>94.743255165122605</v>
      </c>
      <c r="FS163" s="81">
        <f>[1]Malaysia!BZ2653</f>
        <v>126.084110356023</v>
      </c>
      <c r="FT163" s="85">
        <f t="shared" si="1960"/>
        <v>-3.1979430237441591</v>
      </c>
      <c r="FU163" s="32"/>
      <c r="FV163" s="32" t="s">
        <v>40</v>
      </c>
      <c r="FW163" s="81">
        <f>[1]Malaysia!BZ2654</f>
        <v>152.765150087379</v>
      </c>
      <c r="FX163" s="85">
        <f t="shared" si="1961"/>
        <v>26.234339925943374</v>
      </c>
      <c r="FY163" s="81">
        <f>[1]Malaysia!BZ2655</f>
        <v>118.853278841901</v>
      </c>
      <c r="FZ163" s="85">
        <f t="shared" si="1962"/>
        <v>3.5395766037677987</v>
      </c>
      <c r="GA163" s="81">
        <f>[1]Malaysia!BZ2656</f>
        <v>119.598502354467</v>
      </c>
      <c r="GB163" s="85">
        <f t="shared" si="1963"/>
        <v>-6.5996792763112495</v>
      </c>
      <c r="GC163" s="32"/>
      <c r="GD163" s="32" t="s">
        <v>40</v>
      </c>
      <c r="GE163" s="81">
        <f>[1]Malaysia!BZ2657</f>
        <v>140.98353351176601</v>
      </c>
      <c r="GF163" s="85">
        <f t="shared" si="1964"/>
        <v>15.930996466784904</v>
      </c>
      <c r="GG163" s="81">
        <f>[1]Malaysia!BZ2658</f>
        <v>93.765185698757904</v>
      </c>
      <c r="GH163" s="85">
        <f t="shared" si="1965"/>
        <v>-23.70820749931454</v>
      </c>
      <c r="GI163" s="81">
        <f>[1]Malaysia!BZ2659</f>
        <v>102.152448064455</v>
      </c>
      <c r="GJ163" s="85">
        <f t="shared" si="1966"/>
        <v>-0.63035188814846776</v>
      </c>
      <c r="GK163" s="32"/>
      <c r="GL163" s="32" t="s">
        <v>40</v>
      </c>
      <c r="GM163" s="81">
        <f>[1]Malaysia!BZ2660</f>
        <v>124.58588186317699</v>
      </c>
      <c r="GN163" s="85">
        <f t="shared" si="1967"/>
        <v>10.618011326499015</v>
      </c>
      <c r="GO163" s="81">
        <f>[1]Malaysia!BZ2661</f>
        <v>141.82774471091099</v>
      </c>
      <c r="GP163" s="85">
        <f t="shared" si="1968"/>
        <v>0.87588785716978634</v>
      </c>
      <c r="GQ163" s="81">
        <f>[1]Malaysia!BZ2662</f>
        <v>138.80751881299801</v>
      </c>
      <c r="GR163" s="85">
        <f t="shared" si="1969"/>
        <v>4.3629540868790571</v>
      </c>
      <c r="GS163" s="32"/>
      <c r="GT163" s="32" t="s">
        <v>40</v>
      </c>
      <c r="GU163" s="81">
        <f>[1]Malaysia!BZ2665</f>
        <v>130.01641599093301</v>
      </c>
      <c r="GV163" s="85">
        <f t="shared" si="1970"/>
        <v>7.3786477999253606</v>
      </c>
      <c r="GW163" s="81">
        <f>[1]Malaysia!BZ2667</f>
        <v>99.081729113266803</v>
      </c>
      <c r="GX163" s="85">
        <f t="shared" si="1971"/>
        <v>-18.490231257623719</v>
      </c>
      <c r="GY163" s="81">
        <f>[1]Malaysia!BZ2668</f>
        <v>114.125859838106</v>
      </c>
      <c r="GZ163" s="85">
        <f t="shared" si="1972"/>
        <v>-11.936601932608795</v>
      </c>
      <c r="HA163" s="32"/>
      <c r="HB163" s="32" t="s">
        <v>40</v>
      </c>
      <c r="HC163" s="81">
        <f>[1]Malaysia!BZ2669</f>
        <v>101.191840018036</v>
      </c>
      <c r="HD163" s="85">
        <f t="shared" si="1973"/>
        <v>-11.604925270359544</v>
      </c>
      <c r="HE163" s="81">
        <f>[1]Malaysia!BZ2670</f>
        <v>115.655912252851</v>
      </c>
      <c r="HF163" s="85">
        <f t="shared" si="1974"/>
        <v>-7.5062975990812077</v>
      </c>
      <c r="HG163" s="81">
        <f>[1]Malaysia!BZ2671</f>
        <v>94.067875493620306</v>
      </c>
      <c r="HH163" s="85">
        <f t="shared" si="1975"/>
        <v>-14.761267239134796</v>
      </c>
      <c r="HI163" s="32"/>
      <c r="HJ163" s="32" t="s">
        <v>40</v>
      </c>
      <c r="HK163" s="81">
        <f>[1]Malaysia!BZ2672</f>
        <v>102.885393183875</v>
      </c>
      <c r="HL163" s="85">
        <f t="shared" si="1976"/>
        <v>-17.017000124392766</v>
      </c>
      <c r="HM163" s="81">
        <f>[1]Malaysia!BZ2673</f>
        <v>103.240290147412</v>
      </c>
      <c r="HN163" s="85">
        <f t="shared" si="1977"/>
        <v>-17.070826472369461</v>
      </c>
      <c r="HO163" s="81">
        <f>[1]Malaysia!BZ2675</f>
        <v>104.27429619671101</v>
      </c>
      <c r="HP163" s="85">
        <f t="shared" si="1978"/>
        <v>-10.999328885445777</v>
      </c>
      <c r="HQ163" s="32"/>
      <c r="HR163" s="32" t="s">
        <v>40</v>
      </c>
      <c r="HS163" s="81">
        <f>[1]Malaysia!BZ2676</f>
        <v>134.29897939838099</v>
      </c>
      <c r="HT163" s="85">
        <f t="shared" si="1979"/>
        <v>15.63027324839679</v>
      </c>
      <c r="HU163" s="81">
        <f>[1]Malaysia!BZ2677</f>
        <v>138.70046601397399</v>
      </c>
      <c r="HV163" s="85">
        <f t="shared" si="1980"/>
        <v>15.241364138868477</v>
      </c>
      <c r="HW163" s="81">
        <f>[1]Malaysia!BZ2678</f>
        <v>101.032669289086</v>
      </c>
      <c r="HX163" s="85">
        <f t="shared" si="1981"/>
        <v>-9.9268382372515731</v>
      </c>
      <c r="HY163" s="32"/>
      <c r="HZ163" s="32" t="s">
        <v>40</v>
      </c>
      <c r="IA163" s="81">
        <f>[1]Malaysia!BZ2680</f>
        <v>104.14611601488301</v>
      </c>
      <c r="IB163" s="85">
        <f t="shared" si="1982"/>
        <v>-13.541890688781706</v>
      </c>
      <c r="IC163" s="81">
        <f>[1]Malaysia!BZ2812</f>
        <v>113.500693147425</v>
      </c>
      <c r="ID163" s="85">
        <f t="shared" si="1983"/>
        <v>-6.5123127163695216</v>
      </c>
      <c r="IE163" s="81">
        <f>[1]Malaysia!BZ2689</f>
        <v>140.737351920332</v>
      </c>
      <c r="IF163" s="85">
        <f t="shared" si="1984"/>
        <v>26.093507586107407</v>
      </c>
      <c r="IG163" s="32"/>
      <c r="IH163" s="32" t="s">
        <v>40</v>
      </c>
      <c r="II163" s="81">
        <f>[1]Malaysia!BZ2690</f>
        <v>144.11706163442301</v>
      </c>
      <c r="IJ163" s="85">
        <f t="shared" si="1985"/>
        <v>6.8202197374841234</v>
      </c>
      <c r="IK163" s="81">
        <f>[1]Malaysia!BZ2691</f>
        <v>110.442671375659</v>
      </c>
      <c r="IL163" s="85">
        <f t="shared" si="1986"/>
        <v>-7.6895572347544459</v>
      </c>
      <c r="IM163" s="81">
        <f>[1]Malaysia!BZ2694</f>
        <v>86.191998403066606</v>
      </c>
      <c r="IN163" s="85">
        <f t="shared" si="1987"/>
        <v>-27.741593071511346</v>
      </c>
      <c r="IO163" s="81">
        <f>[1]Malaysia!BZ2695</f>
        <v>106.274799505004</v>
      </c>
      <c r="IP163" s="85">
        <f t="shared" si="1988"/>
        <v>-21.087742097778133</v>
      </c>
      <c r="IQ163" s="32"/>
      <c r="IR163" s="32" t="s">
        <v>40</v>
      </c>
      <c r="IS163" s="81">
        <f>[1]Malaysia!BZ2697</f>
        <v>85.4573030263861</v>
      </c>
      <c r="IT163" s="85">
        <f t="shared" si="1989"/>
        <v>-27.784640582389741</v>
      </c>
      <c r="IU163" s="81">
        <f>[1]Malaysia!BZ2698</f>
        <v>109.511357276304</v>
      </c>
      <c r="IV163" s="85">
        <f t="shared" si="1990"/>
        <v>12.661898979776126</v>
      </c>
      <c r="IW163" s="81">
        <f>[1]Malaysia!BZ2699</f>
        <v>90.811152989194099</v>
      </c>
      <c r="IX163" s="85">
        <f t="shared" si="1991"/>
        <v>-28.25055323211501</v>
      </c>
      <c r="IY163" s="32"/>
      <c r="IZ163" s="32" t="s">
        <v>40</v>
      </c>
      <c r="JA163" s="81">
        <f>[1]Malaysia!BZ2701</f>
        <v>103.864297393182</v>
      </c>
      <c r="JB163" s="85">
        <f t="shared" si="1992"/>
        <v>-21.107759294193272</v>
      </c>
      <c r="JC163" s="81">
        <f>[1]Malaysia!BZ2702</f>
        <v>138.681525882269</v>
      </c>
      <c r="JD163" s="85">
        <f t="shared" si="1993"/>
        <v>-2.6536188960368747</v>
      </c>
      <c r="JE163" s="81">
        <f>[1]Malaysia!BZ2703</f>
        <v>188.635093136238</v>
      </c>
      <c r="JF163" s="85">
        <f t="shared" si="1994"/>
        <v>11.367396536868512</v>
      </c>
      <c r="JG163" s="32"/>
      <c r="JH163" s="32" t="s">
        <v>40</v>
      </c>
      <c r="JI163" s="81">
        <f>[1]Malaysia!BZ2704</f>
        <v>189.892125026239</v>
      </c>
      <c r="JJ163" s="85">
        <f t="shared" si="1995"/>
        <v>32.388476788524059</v>
      </c>
      <c r="JK163" s="81">
        <f>[1]Malaysia!BZ2705</f>
        <v>138.272266012888</v>
      </c>
      <c r="JL163" s="85">
        <f t="shared" si="1996"/>
        <v>17.988823100207085</v>
      </c>
      <c r="JM163" s="81">
        <f>[1]Malaysia!BZ2706</f>
        <v>144.73150813738499</v>
      </c>
      <c r="JN163" s="85">
        <f t="shared" si="1997"/>
        <v>28.188562163043599</v>
      </c>
      <c r="JO163" s="32"/>
      <c r="JP163" s="32" t="s">
        <v>40</v>
      </c>
      <c r="JQ163" s="81">
        <f>[1]Malaysia!BZ2707</f>
        <v>119.939359629424</v>
      </c>
      <c r="JR163" s="85">
        <f t="shared" si="1998"/>
        <v>-2.214370675439568</v>
      </c>
      <c r="JS163" s="81">
        <f>[1]Malaysia!BZ2708</f>
        <v>121.42422036640301</v>
      </c>
      <c r="JT163" s="85">
        <f t="shared" si="1999"/>
        <v>9.0610769576981625</v>
      </c>
      <c r="JU163" s="81">
        <f>[1]Malaysia!BZ2709</f>
        <v>123.773227048027</v>
      </c>
      <c r="JV163" s="85">
        <f t="shared" si="2000"/>
        <v>8.0172773770828627</v>
      </c>
      <c r="JW163" s="32"/>
      <c r="JX163" s="32" t="s">
        <v>40</v>
      </c>
      <c r="JY163" s="81">
        <f>[1]Malaysia!BZ2710</f>
        <v>100.767132248555</v>
      </c>
      <c r="JZ163" s="85">
        <f t="shared" si="2001"/>
        <v>3.0529536305380844</v>
      </c>
      <c r="KA163" s="81">
        <f>[1]Malaysia!BZ2711</f>
        <v>143.30599107172</v>
      </c>
      <c r="KB163" s="85">
        <f t="shared" si="2002"/>
        <v>14.4714126068463</v>
      </c>
      <c r="KC163" s="81">
        <f>[1]Malaysia!BZ2712</f>
        <v>127.97616153888499</v>
      </c>
      <c r="KD163" s="85">
        <f t="shared" si="2003"/>
        <v>1.5705548023847911</v>
      </c>
      <c r="KE163" s="32"/>
      <c r="KF163" s="32" t="s">
        <v>40</v>
      </c>
      <c r="KG163" s="81">
        <f>[1]Malaysia!BZ2714</f>
        <v>131.33941464516599</v>
      </c>
      <c r="KH163" s="85">
        <f t="shared" si="2004"/>
        <v>17.298467915278366</v>
      </c>
      <c r="KI163" s="81">
        <f>[1]Malaysia!BZ2715</f>
        <v>155.65920962423101</v>
      </c>
      <c r="KJ163" s="85">
        <f t="shared" si="2005"/>
        <v>5.5071464947202884</v>
      </c>
      <c r="KK163" s="81">
        <f>[1]Malaysia!BZ2716</f>
        <v>108.55129930729299</v>
      </c>
      <c r="KL163" s="85">
        <f t="shared" si="2006"/>
        <v>-15.676665529652752</v>
      </c>
      <c r="KM163" s="32"/>
      <c r="KN163" s="32" t="s">
        <v>40</v>
      </c>
      <c r="KO163" s="81">
        <f>[1]Malaysia!BZ2717</f>
        <v>87.184963123656402</v>
      </c>
      <c r="KP163" s="85">
        <f t="shared" si="2007"/>
        <v>-21.130001374515373</v>
      </c>
      <c r="KQ163" s="81">
        <f>[1]Malaysia!BZ2719</f>
        <v>148.15731141764201</v>
      </c>
      <c r="KR163" s="85">
        <f t="shared" si="2008"/>
        <v>24.308693131275817</v>
      </c>
      <c r="KS163" s="81">
        <f>[1]Malaysia!BZ2720</f>
        <v>80.795193644819406</v>
      </c>
      <c r="KT163" s="85">
        <f t="shared" si="2009"/>
        <v>-12.541401902852471</v>
      </c>
      <c r="KU163" s="32"/>
      <c r="KV163" s="32" t="s">
        <v>40</v>
      </c>
      <c r="KW163" s="81">
        <f>[1]Malaysia!BZ2722</f>
        <v>93.078771909950703</v>
      </c>
      <c r="KX163" s="85">
        <f t="shared" si="2010"/>
        <v>-14.145520787664026</v>
      </c>
      <c r="KY163" s="81">
        <f>[1]Malaysia!BZ2723</f>
        <v>126.355332639171</v>
      </c>
      <c r="KZ163" s="85">
        <f t="shared" si="2011"/>
        <v>9.3816422059761919</v>
      </c>
      <c r="LA163" s="81">
        <f>[1]Malaysia!BZ2726</f>
        <v>172.29347333277499</v>
      </c>
      <c r="LB163" s="85">
        <f t="shared" si="2012"/>
        <v>24.977790417226259</v>
      </c>
      <c r="LC163" s="32"/>
      <c r="LD163" s="32" t="s">
        <v>40</v>
      </c>
      <c r="LE163" s="81">
        <f>[1]Malaysia!BZ2729</f>
        <v>126.348723871739</v>
      </c>
      <c r="LF163" s="85">
        <f t="shared" si="2013"/>
        <v>-1.4895061014533439</v>
      </c>
      <c r="LG163" s="81">
        <f>[1]Malaysia!BZ2730</f>
        <v>90.067768261667396</v>
      </c>
      <c r="LH163" s="85">
        <f t="shared" si="2014"/>
        <v>-14.31711663465488</v>
      </c>
      <c r="LI163" s="81">
        <f>[1]Malaysia!BZ2731</f>
        <v>69.516618842072901</v>
      </c>
      <c r="LJ163" s="85">
        <f t="shared" si="2015"/>
        <v>-38.451049330228692</v>
      </c>
      <c r="LK163" s="32"/>
      <c r="LL163" s="32" t="s">
        <v>40</v>
      </c>
      <c r="LM163" s="81">
        <f>[1]Malaysia!BZ2733</f>
        <v>103.830252710953</v>
      </c>
      <c r="LN163" s="85">
        <f t="shared" si="2016"/>
        <v>-2.7099465326365362</v>
      </c>
      <c r="LO163" s="81">
        <f>[1]Malaysia!BZ2735</f>
        <v>139.183798986651</v>
      </c>
      <c r="LP163" s="85">
        <f t="shared" si="2017"/>
        <v>13.760515266679249</v>
      </c>
      <c r="LQ163" s="81">
        <f>[1]Malaysia!BZ2737</f>
        <v>137.582559053317</v>
      </c>
      <c r="LR163" s="85">
        <f t="shared" si="2018"/>
        <v>-2.305622309823363</v>
      </c>
      <c r="LS163" s="32"/>
      <c r="LT163" s="32" t="s">
        <v>40</v>
      </c>
      <c r="LU163" s="81">
        <f>[1]Malaysia!BZ2740</f>
        <v>123.64723795249201</v>
      </c>
      <c r="LV163" s="85">
        <f t="shared" si="2019"/>
        <v>-1.6590981757895804</v>
      </c>
      <c r="LW163" s="81">
        <f>[1]Malaysia!BZ2745</f>
        <v>114.168351833182</v>
      </c>
      <c r="LX163" s="85">
        <f t="shared" si="2020"/>
        <v>11.302481474907779</v>
      </c>
      <c r="LY163" s="81">
        <f>[1]Malaysia!BZ2746</f>
        <v>122.66412143976</v>
      </c>
      <c r="LZ163" s="85">
        <f t="shared" si="2021"/>
        <v>27.492226976090578</v>
      </c>
      <c r="MA163" s="32"/>
      <c r="MB163" s="32" t="s">
        <v>40</v>
      </c>
      <c r="MC163" s="81">
        <f>[1]Malaysia!BZ2749</f>
        <v>144.32039621833999</v>
      </c>
      <c r="MD163" s="85">
        <f t="shared" si="2022"/>
        <v>1.9146340375041149</v>
      </c>
      <c r="ME163" s="81">
        <f>[1]Malaysia!BZ2750</f>
        <v>125.690409508016</v>
      </c>
      <c r="MF163" s="85">
        <f t="shared" si="2023"/>
        <v>-21.122012548392973</v>
      </c>
      <c r="MG163" s="81">
        <f>[1]Malaysia!BZ2753</f>
        <v>96.782410764011203</v>
      </c>
      <c r="MH163" s="85">
        <f t="shared" si="2024"/>
        <v>-31.326393827871868</v>
      </c>
      <c r="MI163" s="32"/>
      <c r="MJ163" s="32" t="s">
        <v>40</v>
      </c>
      <c r="MK163" s="81">
        <f>[1]Malaysia!BZ2755</f>
        <v>104.505456211515</v>
      </c>
      <c r="ML163" s="85">
        <f t="shared" si="2025"/>
        <v>10.792021693976238</v>
      </c>
      <c r="MM163" s="81">
        <f>[1]Malaysia!BZ2758</f>
        <v>127.51314751631701</v>
      </c>
      <c r="MN163" s="85">
        <f t="shared" si="2026"/>
        <v>-2.6847646459524697</v>
      </c>
      <c r="MO163" s="81">
        <f>[1]Malaysia!BZ2774</f>
        <v>189.129458108894</v>
      </c>
      <c r="MP163" s="85">
        <f t="shared" si="2027"/>
        <v>26.063998437157252</v>
      </c>
      <c r="MQ163"/>
      <c r="MR163"/>
      <c r="MS163"/>
      <c r="MT163"/>
      <c r="MU163"/>
      <c r="MV163"/>
    </row>
    <row r="164" spans="1:384" s="459" customFormat="1" ht="15" customHeight="1">
      <c r="A164" s="476"/>
      <c r="B164" s="32" t="s">
        <v>41</v>
      </c>
      <c r="C164" s="372">
        <f>[1]Malaysia!CA$2918</f>
        <v>84.984127392643003</v>
      </c>
      <c r="D164" s="85">
        <f t="shared" si="1895"/>
        <v>-7.3508843209633028</v>
      </c>
      <c r="E164" s="499">
        <f>[1]Malaysia!CA2919</f>
        <v>79.495539238260704</v>
      </c>
      <c r="F164" s="85">
        <f t="shared" si="1896"/>
        <v>-7.5957113262351044</v>
      </c>
      <c r="G164" s="499">
        <f>[1]Malaysia!CA2920</f>
        <v>90.173927975335303</v>
      </c>
      <c r="H164" s="85">
        <f t="shared" si="1897"/>
        <v>-7.1458056394974818</v>
      </c>
      <c r="I164" s="32"/>
      <c r="J164" s="32" t="s">
        <v>41</v>
      </c>
      <c r="K164" s="372">
        <f>[1]Malaysia!CA2547</f>
        <v>112.37369084394101</v>
      </c>
      <c r="L164" s="85">
        <f t="shared" si="1898"/>
        <v>1.4558466983609009</v>
      </c>
      <c r="M164" s="372">
        <f>[1]Malaysia!CA2548</f>
        <v>138.44210493373399</v>
      </c>
      <c r="N164" s="85">
        <f t="shared" si="1899"/>
        <v>9.5458202335095166</v>
      </c>
      <c r="O164" s="372">
        <f>[1]Malaysia!CA2549</f>
        <v>111.10935383025701</v>
      </c>
      <c r="P164" s="85">
        <f t="shared" si="1900"/>
        <v>4.9000821242809423</v>
      </c>
      <c r="Q164" s="32"/>
      <c r="R164" s="32" t="s">
        <v>41</v>
      </c>
      <c r="S164" s="372">
        <f>[1]Malaysia!CA2550</f>
        <v>140.810580988673</v>
      </c>
      <c r="T164" s="85">
        <f t="shared" si="1901"/>
        <v>17.317069233364606</v>
      </c>
      <c r="U164" s="372">
        <f>[1]Malaysia!CA2552</f>
        <v>130.19564424222901</v>
      </c>
      <c r="V164" s="85">
        <f t="shared" si="1902"/>
        <v>-1.0570584902097124</v>
      </c>
      <c r="W164" s="372">
        <f>[1]Malaysia!CA2553</f>
        <v>142.690353861331</v>
      </c>
      <c r="X164" s="85">
        <f t="shared" si="1903"/>
        <v>7.680347894508003</v>
      </c>
      <c r="Y164" s="32"/>
      <c r="Z164" s="32" t="s">
        <v>41</v>
      </c>
      <c r="AA164" s="372">
        <f>[1]Malaysia!CA2554</f>
        <v>153.56642060799999</v>
      </c>
      <c r="AB164" s="85">
        <f t="shared" si="1904"/>
        <v>6.994906903015135</v>
      </c>
      <c r="AC164" s="372">
        <f>[1]Malaysia!CA2556</f>
        <v>162.00601891891199</v>
      </c>
      <c r="AD164" s="85">
        <f t="shared" si="1905"/>
        <v>27.526579271061792</v>
      </c>
      <c r="AE164" s="372">
        <f>[1]Malaysia!CA2557</f>
        <v>126.839978247362</v>
      </c>
      <c r="AF164" s="85">
        <f t="shared" si="1906"/>
        <v>-10.426326290984761</v>
      </c>
      <c r="AG164" s="32"/>
      <c r="AH164" s="32" t="s">
        <v>41</v>
      </c>
      <c r="AI164" s="372">
        <f>[1]Malaysia!CA2562</f>
        <v>103.56187948512201</v>
      </c>
      <c r="AJ164" s="85">
        <f t="shared" si="1907"/>
        <v>-18.832885326872713</v>
      </c>
      <c r="AK164" s="372">
        <f>[1]Malaysia!CA2563</f>
        <v>144.601488734626</v>
      </c>
      <c r="AL164" s="85">
        <f t="shared" si="1908"/>
        <v>4.1500901071119358</v>
      </c>
      <c r="AM164" s="372">
        <f>[1]Malaysia!CA2564</f>
        <v>123.01817800634799</v>
      </c>
      <c r="AN164" s="85">
        <f t="shared" si="1909"/>
        <v>-2.0896844514319355</v>
      </c>
      <c r="AO164" s="32"/>
      <c r="AP164" s="32" t="s">
        <v>41</v>
      </c>
      <c r="AQ164" s="372">
        <f>[1]Malaysia!CA2566</f>
        <v>135.700711236714</v>
      </c>
      <c r="AR164" s="85">
        <f t="shared" si="1910"/>
        <v>-2.3938166822193807</v>
      </c>
      <c r="AS164" s="372">
        <f>[1]Malaysia!CA2568</f>
        <v>111.01502624444301</v>
      </c>
      <c r="AT164" s="85">
        <f t="shared" si="1911"/>
        <v>-10.874910254475083</v>
      </c>
      <c r="AU164" s="372">
        <f>[1]Malaysia!CA2569</f>
        <v>126.664267275588</v>
      </c>
      <c r="AV164" s="85">
        <f t="shared" si="1912"/>
        <v>0.84438741891716518</v>
      </c>
      <c r="AW164" s="32"/>
      <c r="AX164" s="32" t="s">
        <v>41</v>
      </c>
      <c r="AY164" s="372">
        <f>[1]Malaysia!CA2570</f>
        <v>142.66601014251199</v>
      </c>
      <c r="AZ164" s="85">
        <f t="shared" si="1913"/>
        <v>3.7878448765716684</v>
      </c>
      <c r="BA164" s="372">
        <f>[1]Malaysia!CA2571</f>
        <v>116.796440118525</v>
      </c>
      <c r="BB164" s="85">
        <f t="shared" si="1914"/>
        <v>-9.3640397072589963</v>
      </c>
      <c r="BC164" s="372">
        <f>[1]Malaysia!CA2572</f>
        <v>152.26993726226499</v>
      </c>
      <c r="BD164" s="85">
        <f t="shared" si="1915"/>
        <v>27.469031957778881</v>
      </c>
      <c r="BE164" s="32"/>
      <c r="BF164" s="32" t="s">
        <v>41</v>
      </c>
      <c r="BG164" s="372">
        <f>[1]Malaysia!CA2573</f>
        <v>144.64531491753499</v>
      </c>
      <c r="BH164" s="85">
        <f t="shared" si="1916"/>
        <v>6.661532436916545</v>
      </c>
      <c r="BI164" s="372">
        <f>[1]Malaysia!CA2575</f>
        <v>111.855861600929</v>
      </c>
      <c r="BJ164" s="85">
        <f t="shared" si="1917"/>
        <v>-5.5803294902719074</v>
      </c>
      <c r="BK164" s="372">
        <f>[1]Malaysia!CA2576</f>
        <v>147.617159256078</v>
      </c>
      <c r="BL164" s="85">
        <f t="shared" si="1918"/>
        <v>6.64889200631211</v>
      </c>
      <c r="BM164" s="32"/>
      <c r="BN164" s="32" t="s">
        <v>41</v>
      </c>
      <c r="BO164" s="372">
        <f>[1]Malaysia!CA2578</f>
        <v>136.83554492424</v>
      </c>
      <c r="BP164" s="85">
        <f t="shared" si="1919"/>
        <v>2.3145049708715959</v>
      </c>
      <c r="BQ164" s="478">
        <f>(([1]Malaysia!CA2580*[1]Malaysia!$H$2580)+([1]Malaysia!CA2581*[1]Malaysia!$H$2581)+([1]Malaysia!CA2582*[1]Malaysia!$H$2582))/$BQ$11</f>
        <v>122.35390481981847</v>
      </c>
      <c r="BR164" s="85">
        <f t="shared" si="1920"/>
        <v>-8.5285269039587632</v>
      </c>
      <c r="BS164" s="372">
        <f>[1]Malaysia!CA2583</f>
        <v>118.239904223133</v>
      </c>
      <c r="BT164" s="85">
        <f t="shared" si="1921"/>
        <v>-4.5344103643045912</v>
      </c>
      <c r="BU164" s="32"/>
      <c r="BV164" s="32" t="s">
        <v>41</v>
      </c>
      <c r="BW164" s="372">
        <f>[1]Malaysia!CA2584</f>
        <v>117.87247751635999</v>
      </c>
      <c r="BX164" s="85">
        <f t="shared" si="1922"/>
        <v>-1.2141374313966082</v>
      </c>
      <c r="BY164" s="372">
        <f>[1]Malaysia!CA2585</f>
        <v>117.151848620753</v>
      </c>
      <c r="BZ164" s="85">
        <f t="shared" si="1923"/>
        <v>7.6337852302354747</v>
      </c>
      <c r="CA164" s="372">
        <f>[1]Malaysia!CA2586</f>
        <v>113.533435127885</v>
      </c>
      <c r="CB164" s="85">
        <f t="shared" si="1924"/>
        <v>-1.2700697439323392</v>
      </c>
      <c r="CC164" s="32"/>
      <c r="CD164" s="32" t="s">
        <v>41</v>
      </c>
      <c r="CE164" s="372">
        <f>[1]Malaysia!CA2587</f>
        <v>110.97707750572999</v>
      </c>
      <c r="CF164" s="85">
        <f t="shared" si="1925"/>
        <v>-12.336224338231972</v>
      </c>
      <c r="CG164" s="372">
        <f>[1]Malaysia!CA2589</f>
        <v>103.141368041848</v>
      </c>
      <c r="CH164" s="85">
        <f t="shared" si="1926"/>
        <v>-1.5922604375909373</v>
      </c>
      <c r="CI164" s="372">
        <f>[1]Malaysia!CA2597</f>
        <v>131.56555033506001</v>
      </c>
      <c r="CJ164" s="85">
        <f t="shared" si="1927"/>
        <v>2.8014352776086326</v>
      </c>
      <c r="CK164" s="32"/>
      <c r="CL164" s="32" t="s">
        <v>41</v>
      </c>
      <c r="CM164" s="372">
        <f>[1]Malaysia!CA2603</f>
        <v>113.373101043524</v>
      </c>
      <c r="CN164" s="85">
        <f t="shared" si="1928"/>
        <v>-6.9814926706965679</v>
      </c>
      <c r="CO164" s="372">
        <f>[1]Malaysia!CA2604</f>
        <v>84.939625228951698</v>
      </c>
      <c r="CP164" s="85">
        <f t="shared" si="1929"/>
        <v>-20.868445868778835</v>
      </c>
      <c r="CQ164" s="372">
        <f>[1]Malaysia!CA2606</f>
        <v>82.043555762825704</v>
      </c>
      <c r="CR164" s="85">
        <f t="shared" si="1930"/>
        <v>-30.893611790416259</v>
      </c>
      <c r="CS164" s="32"/>
      <c r="CT164" s="32" t="s">
        <v>41</v>
      </c>
      <c r="CU164" s="372">
        <f>[1]Malaysia!CA2608</f>
        <v>120.205436763481</v>
      </c>
      <c r="CV164" s="85">
        <f t="shared" si="1931"/>
        <v>0.26709058277812403</v>
      </c>
      <c r="CW164" s="372">
        <f>[1]Malaysia!CA2609</f>
        <v>85.916950420078393</v>
      </c>
      <c r="CX164" s="85">
        <f t="shared" si="1932"/>
        <v>-20.972324280466353</v>
      </c>
      <c r="CY164" s="372">
        <f>[1]Malaysia!CA2610</f>
        <v>158.318796508639</v>
      </c>
      <c r="CZ164" s="85">
        <f t="shared" si="1933"/>
        <v>16.879761889706373</v>
      </c>
      <c r="DA164" s="32"/>
      <c r="DB164" s="32" t="s">
        <v>41</v>
      </c>
      <c r="DC164" s="372">
        <f>[1]Malaysia!CA2611</f>
        <v>99.899779999305295</v>
      </c>
      <c r="DD164" s="85">
        <f t="shared" si="1934"/>
        <v>-1.7752351480493189</v>
      </c>
      <c r="DE164" s="372">
        <f>[1]Malaysia!CA2613</f>
        <v>260.94874606447098</v>
      </c>
      <c r="DF164" s="85">
        <f t="shared" si="1935"/>
        <v>29.516985682458426</v>
      </c>
      <c r="DG164" s="372">
        <f>[1]Malaysia!CA2616</f>
        <v>104.562031844475</v>
      </c>
      <c r="DH164" s="85">
        <f t="shared" si="1936"/>
        <v>-0.58227824197997791</v>
      </c>
      <c r="DI164" s="32"/>
      <c r="DJ164" s="32" t="s">
        <v>41</v>
      </c>
      <c r="DK164" s="372">
        <f>[1]Malaysia!CA2617</f>
        <v>134.670404445759</v>
      </c>
      <c r="DL164" s="85">
        <f t="shared" si="1937"/>
        <v>4.5956367771978108</v>
      </c>
      <c r="DM164" s="372">
        <f>[1]Malaysia!CA2618</f>
        <v>71.392321681898693</v>
      </c>
      <c r="DN164" s="85">
        <f t="shared" si="1938"/>
        <v>-30.828077112588204</v>
      </c>
      <c r="DO164" s="372">
        <f>[1]Malaysia!CA2619</f>
        <v>134.47300208896101</v>
      </c>
      <c r="DP164" s="85">
        <f t="shared" si="1939"/>
        <v>4.372560884093815</v>
      </c>
      <c r="DQ164" s="32"/>
      <c r="DR164" s="32" t="s">
        <v>41</v>
      </c>
      <c r="DS164" s="372">
        <f>[1]Malaysia!CA2620</f>
        <v>165.43724423610399</v>
      </c>
      <c r="DT164" s="85">
        <f t="shared" si="1940"/>
        <v>33.19292899425713</v>
      </c>
      <c r="DU164" s="372">
        <f>[1]Malaysia!CA2623</f>
        <v>118.663845028425</v>
      </c>
      <c r="DV164" s="85">
        <f t="shared" si="1941"/>
        <v>3.6355646491217755</v>
      </c>
      <c r="DW164" s="372">
        <f>[1]Malaysia!CA2624</f>
        <v>136.31644277312699</v>
      </c>
      <c r="DX164" s="85">
        <f t="shared" si="1942"/>
        <v>0.22307091784658439</v>
      </c>
      <c r="DY164" s="32"/>
      <c r="DZ164" s="32" t="s">
        <v>41</v>
      </c>
      <c r="EA164" s="372">
        <f>[1]Malaysia!CA2626</f>
        <v>98.583730594067703</v>
      </c>
      <c r="EB164" s="85">
        <f t="shared" si="1943"/>
        <v>-9.6436158147794231</v>
      </c>
      <c r="EC164" s="372">
        <f>[1]Malaysia!CA2628</f>
        <v>112.15941687058501</v>
      </c>
      <c r="ED164" s="85">
        <f t="shared" si="1944"/>
        <v>-7.5388097243102408</v>
      </c>
      <c r="EE164" s="372">
        <f>[1]Malaysia!CA2629</f>
        <v>115.279775155004</v>
      </c>
      <c r="EF164" s="85">
        <f t="shared" si="1945"/>
        <v>-5.572741279327218</v>
      </c>
      <c r="EG164" s="32"/>
      <c r="EH164" s="32" t="s">
        <v>41</v>
      </c>
      <c r="EI164" s="372">
        <f>[1]Malaysia!CA2630</f>
        <v>134.759584685504</v>
      </c>
      <c r="EJ164" s="85">
        <f t="shared" si="1946"/>
        <v>5.085834691873643</v>
      </c>
      <c r="EK164" s="372">
        <f>[1]Malaysia!CA2632</f>
        <v>121.29827067116599</v>
      </c>
      <c r="EL164" s="85">
        <f t="shared" si="1947"/>
        <v>0.54455427541743973</v>
      </c>
      <c r="EM164" s="372">
        <f>[1]Malaysia!CA2634</f>
        <v>100.855115467234</v>
      </c>
      <c r="EN164" s="85">
        <f t="shared" si="1948"/>
        <v>-16.396288753385349</v>
      </c>
      <c r="EO164" s="32"/>
      <c r="EP164" s="32" t="s">
        <v>41</v>
      </c>
      <c r="EQ164" s="372">
        <f>[1]Malaysia!CA2636</f>
        <v>100.936423394804</v>
      </c>
      <c r="ER164" s="85">
        <f t="shared" si="1949"/>
        <v>-5.1983417256920177</v>
      </c>
      <c r="ES164" s="372">
        <f>[1]Malaysia!CA2637</f>
        <v>107.169224771899</v>
      </c>
      <c r="ET164" s="85">
        <f t="shared" si="1950"/>
        <v>-3.5526768553721553</v>
      </c>
      <c r="EU164" s="372">
        <f>[1]Malaysia!CA2638</f>
        <v>123.349763833316</v>
      </c>
      <c r="EV164" s="85">
        <f t="shared" si="1951"/>
        <v>15.576384990282506</v>
      </c>
      <c r="EW164" s="32"/>
      <c r="EX164" s="32" t="s">
        <v>41</v>
      </c>
      <c r="EY164" s="372">
        <f>[1]Malaysia!CA2639</f>
        <v>102.453523118487</v>
      </c>
      <c r="EZ164" s="85">
        <f t="shared" si="1952"/>
        <v>-3.1348209786686851</v>
      </c>
      <c r="FA164" s="372">
        <f>[1]Malaysia!CA2640</f>
        <v>103.970207793719</v>
      </c>
      <c r="FB164" s="85">
        <f t="shared" si="1953"/>
        <v>-11.490257919449604</v>
      </c>
      <c r="FC164" s="372">
        <f>[1]Malaysia!CA2641</f>
        <v>156.279766789571</v>
      </c>
      <c r="FD164" s="85">
        <f t="shared" si="1954"/>
        <v>0.23701152987192131</v>
      </c>
      <c r="FE164" s="32"/>
      <c r="FF164" s="32" t="s">
        <v>41</v>
      </c>
      <c r="FG164" s="372">
        <f>[1]Malaysia!CA2643</f>
        <v>127.925936033498</v>
      </c>
      <c r="FH164" s="85">
        <f t="shared" si="1955"/>
        <v>8.3587852745610576</v>
      </c>
      <c r="FI164" s="372">
        <f>[1]Malaysia!CA2645</f>
        <v>166.66406386328501</v>
      </c>
      <c r="FJ164" s="85">
        <f t="shared" si="1956"/>
        <v>28.083295132543299</v>
      </c>
      <c r="FK164" s="372">
        <f>[1]Malaysia!CA2649</f>
        <v>95.289358463974906</v>
      </c>
      <c r="FL164" s="85">
        <f t="shared" si="1957"/>
        <v>-19.36519611660718</v>
      </c>
      <c r="FM164" s="32"/>
      <c r="FN164" s="32" t="s">
        <v>41</v>
      </c>
      <c r="FO164" s="372">
        <f>[1]Malaysia!CA2650</f>
        <v>162.676840393026</v>
      </c>
      <c r="FP164" s="85">
        <f t="shared" si="1958"/>
        <v>65.12028260367552</v>
      </c>
      <c r="FQ164" s="372">
        <f>[1]Malaysia!CA2652</f>
        <v>272.042136015393</v>
      </c>
      <c r="FR164" s="85">
        <f t="shared" si="1959"/>
        <v>118.96861463217999</v>
      </c>
      <c r="FS164" s="372">
        <f>[1]Malaysia!CA2653</f>
        <v>133.29689532840499</v>
      </c>
      <c r="FT164" s="85">
        <f t="shared" si="1960"/>
        <v>0.48039119776657913</v>
      </c>
      <c r="FU164" s="32"/>
      <c r="FV164" s="32" t="s">
        <v>41</v>
      </c>
      <c r="FW164" s="372">
        <f>[1]Malaysia!CA2654</f>
        <v>146.59758826019501</v>
      </c>
      <c r="FX164" s="85">
        <f t="shared" si="1961"/>
        <v>19.475161486827261</v>
      </c>
      <c r="FY164" s="372">
        <f>[1]Malaysia!CA2655</f>
        <v>118.526550281601</v>
      </c>
      <c r="FZ164" s="85">
        <f t="shared" si="1962"/>
        <v>2.5646316730099556</v>
      </c>
      <c r="GA164" s="372">
        <f>[1]Malaysia!CA2656</f>
        <v>120.593099397552</v>
      </c>
      <c r="GB164" s="85">
        <f t="shared" si="1963"/>
        <v>-5.738363756692749</v>
      </c>
      <c r="GC164" s="32"/>
      <c r="GD164" s="32" t="s">
        <v>41</v>
      </c>
      <c r="GE164" s="372">
        <f>[1]Malaysia!CA2657</f>
        <v>143.70710722277499</v>
      </c>
      <c r="GF164" s="85">
        <f t="shared" si="1964"/>
        <v>16.932010916433654</v>
      </c>
      <c r="GG164" s="372">
        <f>[1]Malaysia!CA2658</f>
        <v>105.32618793106001</v>
      </c>
      <c r="GH164" s="85">
        <f t="shared" si="1965"/>
        <v>-11.845152409958899</v>
      </c>
      <c r="GI164" s="372">
        <f>[1]Malaysia!CA2659</f>
        <v>102.521887219135</v>
      </c>
      <c r="GJ164" s="85">
        <f t="shared" si="1966"/>
        <v>-3.2361039449881588</v>
      </c>
      <c r="GK164" s="32"/>
      <c r="GL164" s="32" t="s">
        <v>41</v>
      </c>
      <c r="GM164" s="372">
        <f>[1]Malaysia!CA2660</f>
        <v>126.683225379029</v>
      </c>
      <c r="GN164" s="85">
        <f t="shared" si="1967"/>
        <v>11.105057200103957</v>
      </c>
      <c r="GO164" s="372">
        <f>[1]Malaysia!CA2661</f>
        <v>137.609830990733</v>
      </c>
      <c r="GP164" s="85">
        <f t="shared" si="1968"/>
        <v>2.2010546993693509</v>
      </c>
      <c r="GQ164" s="372">
        <f>[1]Malaysia!CA2662</f>
        <v>128.49265656653901</v>
      </c>
      <c r="GR164" s="85">
        <f t="shared" si="1969"/>
        <v>0.84130444907223989</v>
      </c>
      <c r="GS164" s="32"/>
      <c r="GT164" s="32" t="s">
        <v>41</v>
      </c>
      <c r="GU164" s="372">
        <f>[1]Malaysia!CA2665</f>
        <v>78.3325912636667</v>
      </c>
      <c r="GV164" s="85">
        <f t="shared" si="1970"/>
        <v>-31.945200552912638</v>
      </c>
      <c r="GW164" s="372">
        <f>[1]Malaysia!CA2667</f>
        <v>93.075128764222995</v>
      </c>
      <c r="GX164" s="85">
        <f t="shared" si="1971"/>
        <v>-6.5010440902142648</v>
      </c>
      <c r="GY164" s="372">
        <f>[1]Malaysia!CA2668</f>
        <v>146.88972521172701</v>
      </c>
      <c r="GZ164" s="85">
        <f t="shared" si="1972"/>
        <v>7.1682128240545495</v>
      </c>
      <c r="HA164" s="32"/>
      <c r="HB164" s="32" t="s">
        <v>41</v>
      </c>
      <c r="HC164" s="372">
        <f>[1]Malaysia!CA2669</f>
        <v>98.599075872127401</v>
      </c>
      <c r="HD164" s="85">
        <f t="shared" si="1973"/>
        <v>-14.684253689482247</v>
      </c>
      <c r="HE164" s="372">
        <f>[1]Malaysia!CA2670</f>
        <v>113.093408090396</v>
      </c>
      <c r="HF164" s="85">
        <f t="shared" si="1974"/>
        <v>0.65831553002540488</v>
      </c>
      <c r="HG164" s="372">
        <f>[1]Malaysia!CA2671</f>
        <v>82.308424453209</v>
      </c>
      <c r="HH164" s="85">
        <f t="shared" si="1975"/>
        <v>-15.303843320690362</v>
      </c>
      <c r="HI164" s="32"/>
      <c r="HJ164" s="32" t="s">
        <v>41</v>
      </c>
      <c r="HK164" s="372">
        <f>[1]Malaysia!CA2672</f>
        <v>94.676585153575203</v>
      </c>
      <c r="HL164" s="85">
        <f t="shared" si="1976"/>
        <v>-24.092205939769229</v>
      </c>
      <c r="HM164" s="372">
        <f>[1]Malaysia!CA2673</f>
        <v>106.08409238146299</v>
      </c>
      <c r="HN164" s="85">
        <f t="shared" si="1977"/>
        <v>-7.3141417690613935</v>
      </c>
      <c r="HO164" s="372">
        <f>[1]Malaysia!CA2675</f>
        <v>87.396770891843104</v>
      </c>
      <c r="HP164" s="85">
        <f t="shared" si="1978"/>
        <v>-20.865179203699498</v>
      </c>
      <c r="HQ164" s="32"/>
      <c r="HR164" s="32" t="s">
        <v>41</v>
      </c>
      <c r="HS164" s="372">
        <f>[1]Malaysia!CA2676</f>
        <v>99.302168445947999</v>
      </c>
      <c r="HT164" s="85">
        <f t="shared" si="1979"/>
        <v>-11.789011697858854</v>
      </c>
      <c r="HU164" s="372">
        <f>[1]Malaysia!CA2677</f>
        <v>128.88915508248201</v>
      </c>
      <c r="HV164" s="85">
        <f t="shared" si="1980"/>
        <v>8.3995236722519451</v>
      </c>
      <c r="HW164" s="372">
        <f>[1]Malaysia!CA2678</f>
        <v>108.890050525345</v>
      </c>
      <c r="HX164" s="85">
        <f t="shared" si="1981"/>
        <v>-3.8193657623086068</v>
      </c>
      <c r="HY164" s="32"/>
      <c r="HZ164" s="32" t="s">
        <v>41</v>
      </c>
      <c r="IA164" s="372">
        <f>[1]Malaysia!CA2680</f>
        <v>142.08707556572799</v>
      </c>
      <c r="IB164" s="85">
        <f t="shared" si="1982"/>
        <v>18.26101831838578</v>
      </c>
      <c r="IC164" s="81">
        <f>[1]Malaysia!CA2812</f>
        <v>117.587348277187</v>
      </c>
      <c r="ID164" s="85">
        <f t="shared" si="1983"/>
        <v>-3.3626414197655237</v>
      </c>
      <c r="IE164" s="372">
        <f>[1]Malaysia!CA2689</f>
        <v>124.199004759395</v>
      </c>
      <c r="IF164" s="85">
        <f t="shared" si="1984"/>
        <v>9.5594011374930687</v>
      </c>
      <c r="IG164" s="32"/>
      <c r="IH164" s="32" t="s">
        <v>41</v>
      </c>
      <c r="II164" s="372">
        <f>[1]Malaysia!CA2690</f>
        <v>121.767582346336</v>
      </c>
      <c r="IJ164" s="85">
        <f t="shared" si="1985"/>
        <v>-4.3594833332727205</v>
      </c>
      <c r="IK164" s="372">
        <f>[1]Malaysia!CA2691</f>
        <v>133.60207849447099</v>
      </c>
      <c r="IL164" s="85">
        <f t="shared" si="1986"/>
        <v>3.1990157124212431</v>
      </c>
      <c r="IM164" s="372">
        <f>[1]Malaysia!CA2694</f>
        <v>82.974723551588397</v>
      </c>
      <c r="IN164" s="85">
        <f t="shared" si="1987"/>
        <v>-34.174130598798016</v>
      </c>
      <c r="IO164" s="372">
        <f>[1]Malaysia!CA2695</f>
        <v>124.716803647866</v>
      </c>
      <c r="IP164" s="85">
        <f t="shared" si="1988"/>
        <v>2.2715650104855598</v>
      </c>
      <c r="IQ164" s="32"/>
      <c r="IR164" s="32" t="s">
        <v>41</v>
      </c>
      <c r="IS164" s="372">
        <f>[1]Malaysia!CA2697</f>
        <v>97.807402399475507</v>
      </c>
      <c r="IT164" s="85">
        <f t="shared" si="1989"/>
        <v>-17.217453036274463</v>
      </c>
      <c r="IU164" s="372">
        <f>[1]Malaysia!CA2698</f>
        <v>96.0284537204126</v>
      </c>
      <c r="IV164" s="85">
        <f t="shared" si="1990"/>
        <v>2.1758766315819571</v>
      </c>
      <c r="IW164" s="372">
        <f>[1]Malaysia!CA2699</f>
        <v>86.438516430975397</v>
      </c>
      <c r="IX164" s="85">
        <f t="shared" si="1991"/>
        <v>-36.11584640049297</v>
      </c>
      <c r="IY164" s="32"/>
      <c r="IZ164" s="32" t="s">
        <v>41</v>
      </c>
      <c r="JA164" s="372">
        <f>[1]Malaysia!CA2701</f>
        <v>138.986470601295</v>
      </c>
      <c r="JB164" s="85">
        <f t="shared" si="1992"/>
        <v>15.109833987074083</v>
      </c>
      <c r="JC164" s="372">
        <f>[1]Malaysia!CA2702</f>
        <v>135.746243704606</v>
      </c>
      <c r="JD164" s="85">
        <f t="shared" si="1993"/>
        <v>-3.2462668107207548</v>
      </c>
      <c r="JE164" s="372">
        <f>[1]Malaysia!CA2703</f>
        <v>180.69853512835201</v>
      </c>
      <c r="JF164" s="85">
        <f t="shared" si="1994"/>
        <v>15.924682187659258</v>
      </c>
      <c r="JG164" s="32"/>
      <c r="JH164" s="32" t="s">
        <v>41</v>
      </c>
      <c r="JI164" s="372">
        <f>[1]Malaysia!CA2704</f>
        <v>189.490539577123</v>
      </c>
      <c r="JJ164" s="85">
        <f t="shared" si="1995"/>
        <v>33.326757174290208</v>
      </c>
      <c r="JK164" s="372">
        <f>[1]Malaysia!CA2705</f>
        <v>179.17773255255699</v>
      </c>
      <c r="JL164" s="85">
        <f t="shared" si="1996"/>
        <v>21.966117984690257</v>
      </c>
      <c r="JM164" s="372">
        <f>[1]Malaysia!CA2706</f>
        <v>135.252069351172</v>
      </c>
      <c r="JN164" s="85">
        <f t="shared" si="1997"/>
        <v>19.714969815266528</v>
      </c>
      <c r="JO164" s="32"/>
      <c r="JP164" s="32" t="s">
        <v>41</v>
      </c>
      <c r="JQ164" s="372">
        <f>[1]Malaysia!CA2707</f>
        <v>112.44788312468999</v>
      </c>
      <c r="JR164" s="85">
        <f t="shared" si="1998"/>
        <v>4.5366699433573245</v>
      </c>
      <c r="JS164" s="372">
        <f>[1]Malaysia!CA2708</f>
        <v>114.44304399384301</v>
      </c>
      <c r="JT164" s="85">
        <f t="shared" si="1999"/>
        <v>24.08084625289078</v>
      </c>
      <c r="JU164" s="372">
        <f>[1]Malaysia!CA2709</f>
        <v>111.28416975932301</v>
      </c>
      <c r="JV164" s="85">
        <f t="shared" si="2000"/>
        <v>9.5961991121522772</v>
      </c>
      <c r="JW164" s="32"/>
      <c r="JX164" s="32" t="s">
        <v>41</v>
      </c>
      <c r="JY164" s="372">
        <f>[1]Malaysia!CA2710</f>
        <v>115.457462447273</v>
      </c>
      <c r="JZ164" s="85">
        <f t="shared" si="2001"/>
        <v>-8.0413071301525889</v>
      </c>
      <c r="KA164" s="372">
        <f>[1]Malaysia!CA2711</f>
        <v>168.94096889441801</v>
      </c>
      <c r="KB164" s="85">
        <f t="shared" si="2002"/>
        <v>20.477873285888478</v>
      </c>
      <c r="KC164" s="372">
        <f>[1]Malaysia!CA2712</f>
        <v>141.15347721136899</v>
      </c>
      <c r="KD164" s="85">
        <f t="shared" si="2003"/>
        <v>6.7827056721954477</v>
      </c>
      <c r="KE164" s="32"/>
      <c r="KF164" s="32" t="s">
        <v>41</v>
      </c>
      <c r="KG164" s="372">
        <f>[1]Malaysia!CA2714</f>
        <v>117.94146449365</v>
      </c>
      <c r="KH164" s="85">
        <f t="shared" si="2004"/>
        <v>15.38259564978614</v>
      </c>
      <c r="KI164" s="372">
        <f>[1]Malaysia!CA2715</f>
        <v>107.887119091389</v>
      </c>
      <c r="KJ164" s="85">
        <f t="shared" si="2005"/>
        <v>-2.744843763757288</v>
      </c>
      <c r="KK164" s="372">
        <f>[1]Malaysia!CA2716</f>
        <v>99.082198713081596</v>
      </c>
      <c r="KL164" s="85">
        <f t="shared" si="2006"/>
        <v>-15.790555218757547</v>
      </c>
      <c r="KM164" s="32"/>
      <c r="KN164" s="32" t="s">
        <v>41</v>
      </c>
      <c r="KO164" s="372">
        <f>[1]Malaysia!CA2717</f>
        <v>52.975905327749899</v>
      </c>
      <c r="KP164" s="85">
        <f t="shared" si="2007"/>
        <v>-11.630514151761474</v>
      </c>
      <c r="KQ164" s="372">
        <f>[1]Malaysia!CA2719</f>
        <v>160.685301936249</v>
      </c>
      <c r="KR164" s="85">
        <f t="shared" si="2008"/>
        <v>25.475258586445776</v>
      </c>
      <c r="KS164" s="372">
        <f>[1]Malaysia!CA2720</f>
        <v>103.119917211695</v>
      </c>
      <c r="KT164" s="85">
        <f t="shared" si="2009"/>
        <v>-5.2932819898779684</v>
      </c>
      <c r="KU164" s="32"/>
      <c r="KV164" s="32" t="s">
        <v>41</v>
      </c>
      <c r="KW164" s="372">
        <f>[1]Malaysia!CA2722</f>
        <v>91.275766043452904</v>
      </c>
      <c r="KX164" s="85">
        <f t="shared" si="2010"/>
        <v>-5.9840958036748049</v>
      </c>
      <c r="KY164" s="372">
        <f>[1]Malaysia!CA2723</f>
        <v>142.597964718936</v>
      </c>
      <c r="KZ164" s="85">
        <f t="shared" si="2011"/>
        <v>17.137511995102813</v>
      </c>
      <c r="LA164" s="372">
        <f>[1]Malaysia!CA2726</f>
        <v>148.28000430488299</v>
      </c>
      <c r="LB164" s="85">
        <f t="shared" si="2012"/>
        <v>9.9884339156656381</v>
      </c>
      <c r="LC164" s="32"/>
      <c r="LD164" s="32" t="s">
        <v>41</v>
      </c>
      <c r="LE164" s="372">
        <f>[1]Malaysia!CA2729</f>
        <v>138.47637363508201</v>
      </c>
      <c r="LF164" s="85">
        <f t="shared" si="2013"/>
        <v>5.435369177300899</v>
      </c>
      <c r="LG164" s="372">
        <f>[1]Malaysia!CA2730</f>
        <v>97.785229748889805</v>
      </c>
      <c r="LH164" s="85">
        <f t="shared" si="2014"/>
        <v>-1.1904215459057355</v>
      </c>
      <c r="LI164" s="372">
        <f>[1]Malaysia!CA2731</f>
        <v>67.309491576138001</v>
      </c>
      <c r="LJ164" s="85">
        <f t="shared" si="2015"/>
        <v>3.4366192157210236</v>
      </c>
      <c r="LK164" s="32"/>
      <c r="LL164" s="32" t="s">
        <v>41</v>
      </c>
      <c r="LM164" s="372">
        <f>[1]Malaysia!CA2733</f>
        <v>101.46165303786699</v>
      </c>
      <c r="LN164" s="85">
        <f t="shared" si="2016"/>
        <v>0.15225426799602815</v>
      </c>
      <c r="LO164" s="372">
        <f>[1]Malaysia!CA2735</f>
        <v>125.558302200375</v>
      </c>
      <c r="LP164" s="85">
        <f t="shared" si="2017"/>
        <v>29.603495661303327</v>
      </c>
      <c r="LQ164" s="372">
        <f>[1]Malaysia!CA2737</f>
        <v>115.69943131423</v>
      </c>
      <c r="LR164" s="85">
        <f t="shared" si="2018"/>
        <v>-0.77312048326896843</v>
      </c>
      <c r="LS164" s="32"/>
      <c r="LT164" s="32" t="s">
        <v>41</v>
      </c>
      <c r="LU164" s="372">
        <f>[1]Malaysia!CA2740</f>
        <v>130.88332634071099</v>
      </c>
      <c r="LV164" s="85">
        <f t="shared" si="2019"/>
        <v>6.8148882063763665</v>
      </c>
      <c r="LW164" s="372">
        <f>[1]Malaysia!CA2745</f>
        <v>98.715744577688795</v>
      </c>
      <c r="LX164" s="85">
        <f t="shared" si="2020"/>
        <v>13.162069098091436</v>
      </c>
      <c r="LY164" s="372">
        <f>[1]Malaysia!CA2746</f>
        <v>114.066998223661</v>
      </c>
      <c r="LZ164" s="85">
        <f t="shared" si="2021"/>
        <v>36.599153911702871</v>
      </c>
      <c r="MA164" s="32"/>
      <c r="MB164" s="32" t="s">
        <v>41</v>
      </c>
      <c r="MC164" s="372">
        <f>[1]Malaysia!CA2749</f>
        <v>125.56452687117699</v>
      </c>
      <c r="MD164" s="85">
        <f t="shared" si="2022"/>
        <v>-1.7833157251486256</v>
      </c>
      <c r="ME164" s="372">
        <f>[1]Malaysia!CA2750</f>
        <v>130.23431393113501</v>
      </c>
      <c r="MF164" s="85">
        <f t="shared" si="2023"/>
        <v>-12.505248929848719</v>
      </c>
      <c r="MG164" s="372">
        <f>[1]Malaysia!CA2753</f>
        <v>90.080376287994596</v>
      </c>
      <c r="MH164" s="85">
        <f t="shared" si="2024"/>
        <v>-28.018406850318897</v>
      </c>
      <c r="MI164" s="32"/>
      <c r="MJ164" s="32" t="s">
        <v>41</v>
      </c>
      <c r="MK164" s="372">
        <f>[1]Malaysia!CA2755</f>
        <v>98.421457411561306</v>
      </c>
      <c r="ML164" s="85">
        <f t="shared" si="2025"/>
        <v>7.6046254137345244</v>
      </c>
      <c r="MM164" s="372">
        <f>[1]Malaysia!CA2758</f>
        <v>142.14126196003701</v>
      </c>
      <c r="MN164" s="85">
        <f t="shared" si="2026"/>
        <v>5.418289098169609</v>
      </c>
      <c r="MO164" s="372">
        <f>[1]Malaysia!CA2774</f>
        <v>181.042462907616</v>
      </c>
      <c r="MP164" s="85">
        <f t="shared" si="2027"/>
        <v>14.432409888436993</v>
      </c>
      <c r="MQ164" s="494"/>
      <c r="MR164" s="494"/>
      <c r="MS164" s="494"/>
      <c r="MT164" s="494"/>
      <c r="MU164" s="494"/>
      <c r="MV164" s="494"/>
    </row>
    <row r="165" spans="1:384" s="458" customFormat="1" ht="15" customHeight="1">
      <c r="A165" s="476"/>
      <c r="B165" s="32" t="s">
        <v>42</v>
      </c>
      <c r="C165" s="81">
        <f>[1]Malaysia!CB$2918</f>
        <v>90.824049280724196</v>
      </c>
      <c r="D165" s="85">
        <f t="shared" si="1895"/>
        <v>-9.0557583344073862</v>
      </c>
      <c r="E165" s="499">
        <f>[1]Malaysia!CB2919</f>
        <v>83.861848277972697</v>
      </c>
      <c r="F165" s="85">
        <f t="shared" si="1896"/>
        <v>-10.03322350926922</v>
      </c>
      <c r="G165" s="499">
        <f>[1]Malaysia!CB2920</f>
        <v>97.407242226628</v>
      </c>
      <c r="H165" s="85">
        <f t="shared" si="1897"/>
        <v>-8.2442073043925745</v>
      </c>
      <c r="I165" s="32"/>
      <c r="J165" s="32" t="s">
        <v>42</v>
      </c>
      <c r="K165" s="81">
        <f>[1]Malaysia!CB2547</f>
        <v>103.674970099406</v>
      </c>
      <c r="L165" s="85">
        <f t="shared" si="1898"/>
        <v>-3.969282358516395</v>
      </c>
      <c r="M165" s="81">
        <f>[1]Malaysia!CB2548</f>
        <v>125.365789636294</v>
      </c>
      <c r="N165" s="85">
        <f t="shared" si="1899"/>
        <v>-22.092753131332785</v>
      </c>
      <c r="O165" s="81">
        <f>[1]Malaysia!CB2549</f>
        <v>113.26290151670899</v>
      </c>
      <c r="P165" s="85">
        <f t="shared" si="1900"/>
        <v>-1.2837772641849909</v>
      </c>
      <c r="Q165" s="32"/>
      <c r="R165" s="32" t="s">
        <v>42</v>
      </c>
      <c r="S165" s="81">
        <f>[1]Malaysia!CB2550</f>
        <v>144.15486025724999</v>
      </c>
      <c r="T165" s="85">
        <f t="shared" si="1901"/>
        <v>22.67560253075132</v>
      </c>
      <c r="U165" s="81">
        <f>[1]Malaysia!CB2552</f>
        <v>127.237836181593</v>
      </c>
      <c r="V165" s="85">
        <f t="shared" si="1902"/>
        <v>5.7951585010600439</v>
      </c>
      <c r="W165" s="81">
        <f>[1]Malaysia!CB2553</f>
        <v>145.406552070744</v>
      </c>
      <c r="X165" s="85">
        <f t="shared" si="1903"/>
        <v>14.269415264612434</v>
      </c>
      <c r="Y165" s="32"/>
      <c r="Z165" s="32" t="s">
        <v>42</v>
      </c>
      <c r="AA165" s="81">
        <f>[1]Malaysia!CB2554</f>
        <v>112.471177132233</v>
      </c>
      <c r="AB165" s="85">
        <f t="shared" si="1904"/>
        <v>9.9554035233345672</v>
      </c>
      <c r="AC165" s="81">
        <f>[1]Malaysia!CB2556</f>
        <v>128.742938306837</v>
      </c>
      <c r="AD165" s="85">
        <f t="shared" si="1905"/>
        <v>-2.67181088546495</v>
      </c>
      <c r="AE165" s="81">
        <f>[1]Malaysia!CB2557</f>
        <v>116.365443874492</v>
      </c>
      <c r="AF165" s="85">
        <f t="shared" si="1906"/>
        <v>-6.8118089167126357</v>
      </c>
      <c r="AG165" s="32"/>
      <c r="AH165" s="32" t="s">
        <v>42</v>
      </c>
      <c r="AI165" s="81">
        <f>[1]Malaysia!CB2562</f>
        <v>103.167307232097</v>
      </c>
      <c r="AJ165" s="85">
        <f t="shared" si="1907"/>
        <v>-8.8440444089234518</v>
      </c>
      <c r="AK165" s="81">
        <f>[1]Malaysia!CB2563</f>
        <v>132.01839619045001</v>
      </c>
      <c r="AL165" s="85">
        <f t="shared" si="1908"/>
        <v>3.288734749355001</v>
      </c>
      <c r="AM165" s="81">
        <f>[1]Malaysia!CB2564</f>
        <v>105.20367586041201</v>
      </c>
      <c r="AN165" s="85">
        <f t="shared" si="1909"/>
        <v>-6.5641787731643007</v>
      </c>
      <c r="AO165" s="32"/>
      <c r="AP165" s="32" t="s">
        <v>42</v>
      </c>
      <c r="AQ165" s="81">
        <f>[1]Malaysia!CB2566</f>
        <v>108.36226363509699</v>
      </c>
      <c r="AR165" s="85">
        <f t="shared" si="1910"/>
        <v>3.7754141834666513</v>
      </c>
      <c r="AS165" s="81">
        <f>[1]Malaysia!CB2568</f>
        <v>113.079171713923</v>
      </c>
      <c r="AT165" s="85">
        <f t="shared" si="1911"/>
        <v>-8.6770119204516192</v>
      </c>
      <c r="AU165" s="81">
        <f>[1]Malaysia!CB2569</f>
        <v>129.59537955774601</v>
      </c>
      <c r="AV165" s="85">
        <f t="shared" si="1912"/>
        <v>5.7691283767558446</v>
      </c>
      <c r="AW165" s="32"/>
      <c r="AX165" s="32" t="s">
        <v>42</v>
      </c>
      <c r="AY165" s="81">
        <f>[1]Malaysia!CB2570</f>
        <v>129.77558574087701</v>
      </c>
      <c r="AZ165" s="85">
        <f t="shared" si="1913"/>
        <v>-17.248671739058523</v>
      </c>
      <c r="BA165" s="81">
        <f>[1]Malaysia!CB2571</f>
        <v>124.47055919486</v>
      </c>
      <c r="BB165" s="85">
        <f t="shared" si="1914"/>
        <v>-1.5065402575168747</v>
      </c>
      <c r="BC165" s="81">
        <f>[1]Malaysia!CB2572</f>
        <v>155.65570172722801</v>
      </c>
      <c r="BD165" s="85">
        <f t="shared" si="1915"/>
        <v>24.738865992706891</v>
      </c>
      <c r="BE165" s="32"/>
      <c r="BF165" s="32" t="s">
        <v>42</v>
      </c>
      <c r="BG165" s="81">
        <f>[1]Malaysia!CB2573</f>
        <v>118.862182391785</v>
      </c>
      <c r="BH165" s="85">
        <f t="shared" si="1916"/>
        <v>7.794574635100517</v>
      </c>
      <c r="BI165" s="81">
        <f>[1]Malaysia!CB2575</f>
        <v>119.47543359459</v>
      </c>
      <c r="BJ165" s="85">
        <f t="shared" si="1917"/>
        <v>-1.5486620996734501</v>
      </c>
      <c r="BK165" s="81">
        <f>[1]Malaysia!CB2576</f>
        <v>128.26321126531499</v>
      </c>
      <c r="BL165" s="85">
        <f t="shared" si="1918"/>
        <v>-6.3419185429627305</v>
      </c>
      <c r="BM165" s="32"/>
      <c r="BN165" s="32" t="s">
        <v>42</v>
      </c>
      <c r="BO165" s="81">
        <f>[1]Malaysia!CB2578</f>
        <v>118.180332130086</v>
      </c>
      <c r="BP165" s="85">
        <f t="shared" si="1919"/>
        <v>5.0697576960485407</v>
      </c>
      <c r="BQ165" s="478">
        <f>(([1]Malaysia!CB2580*[1]Malaysia!$H$2580)+([1]Malaysia!CB2581*[1]Malaysia!$H$2581)+([1]Malaysia!CB2582*[1]Malaysia!$H$2582))/$BQ$11</f>
        <v>127.107809206978</v>
      </c>
      <c r="BR165" s="85">
        <f t="shared" si="1920"/>
        <v>-10.036502801498514</v>
      </c>
      <c r="BS165" s="81">
        <f>[1]Malaysia!CB2583</f>
        <v>114.384339915852</v>
      </c>
      <c r="BT165" s="85">
        <f t="shared" si="1921"/>
        <v>-5.5314773112157098</v>
      </c>
      <c r="BU165" s="32"/>
      <c r="BV165" s="32" t="s">
        <v>42</v>
      </c>
      <c r="BW165" s="81">
        <f>[1]Malaysia!CB2584</f>
        <v>126.06110280039</v>
      </c>
      <c r="BX165" s="85">
        <f t="shared" si="1922"/>
        <v>-6.7714302992248037</v>
      </c>
      <c r="BY165" s="81">
        <f>[1]Malaysia!CB2585</f>
        <v>109.76713346925401</v>
      </c>
      <c r="BZ165" s="85">
        <f t="shared" si="1923"/>
        <v>5.0448148264784294</v>
      </c>
      <c r="CA165" s="81">
        <f>[1]Malaysia!CB2586</f>
        <v>93.888345742189799</v>
      </c>
      <c r="CB165" s="85">
        <f t="shared" si="1924"/>
        <v>-15.206079378136138</v>
      </c>
      <c r="CC165" s="32"/>
      <c r="CD165" s="32" t="s">
        <v>42</v>
      </c>
      <c r="CE165" s="81">
        <f>[1]Malaysia!CB2587</f>
        <v>116.22774832401601</v>
      </c>
      <c r="CF165" s="85">
        <f t="shared" si="1925"/>
        <v>-4.320119459984852</v>
      </c>
      <c r="CG165" s="81">
        <f>[1]Malaysia!CB2589</f>
        <v>95.567035491735197</v>
      </c>
      <c r="CH165" s="85">
        <f t="shared" si="1926"/>
        <v>-8.5428619459051447</v>
      </c>
      <c r="CI165" s="81">
        <f>[1]Malaysia!CB2597</f>
        <v>153.99045513703899</v>
      </c>
      <c r="CJ165" s="85">
        <f t="shared" si="1927"/>
        <v>1.8124779423532402</v>
      </c>
      <c r="CK165" s="32"/>
      <c r="CL165" s="32" t="s">
        <v>42</v>
      </c>
      <c r="CM165" s="81">
        <f>[1]Malaysia!CB2603</f>
        <v>113.958016215827</v>
      </c>
      <c r="CN165" s="85">
        <f t="shared" si="1928"/>
        <v>-4.262422927779042</v>
      </c>
      <c r="CO165" s="81">
        <f>[1]Malaysia!CB2604</f>
        <v>88.944068242035698</v>
      </c>
      <c r="CP165" s="85">
        <f t="shared" si="1929"/>
        <v>-6.3635283679071648</v>
      </c>
      <c r="CQ165" s="81">
        <f>[1]Malaysia!CB2606</f>
        <v>82.619267766773305</v>
      </c>
      <c r="CR165" s="85">
        <f t="shared" si="1930"/>
        <v>-22.691038765493417</v>
      </c>
      <c r="CS165" s="32"/>
      <c r="CT165" s="32" t="s">
        <v>42</v>
      </c>
      <c r="CU165" s="81">
        <f>[1]Malaysia!CB2608</f>
        <v>107.86777648485899</v>
      </c>
      <c r="CV165" s="85">
        <f t="shared" si="1931"/>
        <v>-3.7171007987492857</v>
      </c>
      <c r="CW165" s="81">
        <f>[1]Malaysia!CB2609</f>
        <v>89.079720764834406</v>
      </c>
      <c r="CX165" s="85">
        <f t="shared" si="1932"/>
        <v>-19.536358816755211</v>
      </c>
      <c r="CY165" s="81">
        <f>[1]Malaysia!CB2610</f>
        <v>153.07607622448401</v>
      </c>
      <c r="CZ165" s="85">
        <f t="shared" si="1933"/>
        <v>10.735586304182448</v>
      </c>
      <c r="DA165" s="32"/>
      <c r="DB165" s="32" t="s">
        <v>42</v>
      </c>
      <c r="DC165" s="81">
        <f>[1]Malaysia!CB2611</f>
        <v>107.725894438476</v>
      </c>
      <c r="DD165" s="85">
        <f t="shared" si="1934"/>
        <v>-0.7600821141525671</v>
      </c>
      <c r="DE165" s="81">
        <f>[1]Malaysia!CB2613</f>
        <v>304.83809347036498</v>
      </c>
      <c r="DF165" s="85">
        <f t="shared" si="1935"/>
        <v>18.072772836598077</v>
      </c>
      <c r="DG165" s="81">
        <f>[1]Malaysia!CB2616</f>
        <v>95.411571320675705</v>
      </c>
      <c r="DH165" s="85">
        <f t="shared" si="1936"/>
        <v>0.19084887711551346</v>
      </c>
      <c r="DI165" s="32"/>
      <c r="DJ165" s="32" t="s">
        <v>42</v>
      </c>
      <c r="DK165" s="81">
        <f>[1]Malaysia!CB2617</f>
        <v>128.91975243704999</v>
      </c>
      <c r="DL165" s="85">
        <f t="shared" si="1937"/>
        <v>9.3544713046124457</v>
      </c>
      <c r="DM165" s="81">
        <f>[1]Malaysia!CB2618</f>
        <v>81.630319851841193</v>
      </c>
      <c r="DN165" s="85">
        <f t="shared" si="1938"/>
        <v>-17.390087792728238</v>
      </c>
      <c r="DO165" s="81">
        <f>[1]Malaysia!CB2619</f>
        <v>116.67424564023</v>
      </c>
      <c r="DP165" s="85">
        <f t="shared" si="1939"/>
        <v>-1.422793415225172</v>
      </c>
      <c r="DQ165" s="32"/>
      <c r="DR165" s="32" t="s">
        <v>42</v>
      </c>
      <c r="DS165" s="81">
        <f>[1]Malaysia!CB2620</f>
        <v>145.56181740077301</v>
      </c>
      <c r="DT165" s="85">
        <f t="shared" si="1940"/>
        <v>27.496305168399999</v>
      </c>
      <c r="DU165" s="81">
        <f>[1]Malaysia!CB2623</f>
        <v>115.744368589903</v>
      </c>
      <c r="DV165" s="85">
        <f t="shared" si="1941"/>
        <v>2.737490216093974</v>
      </c>
      <c r="DW165" s="81">
        <f>[1]Malaysia!CB2624</f>
        <v>136.83349681552099</v>
      </c>
      <c r="DX165" s="85">
        <f t="shared" si="1942"/>
        <v>1.762270105722493</v>
      </c>
      <c r="DY165" s="32"/>
      <c r="DZ165" s="32" t="s">
        <v>42</v>
      </c>
      <c r="EA165" s="81">
        <f>[1]Malaysia!CB2626</f>
        <v>104.43912212718</v>
      </c>
      <c r="EB165" s="85">
        <f t="shared" si="1943"/>
        <v>-11.289070774438926</v>
      </c>
      <c r="EC165" s="81">
        <f>[1]Malaysia!CB2628</f>
        <v>113.70897711264401</v>
      </c>
      <c r="ED165" s="85">
        <f t="shared" si="1944"/>
        <v>-7.3442326173363455</v>
      </c>
      <c r="EE165" s="81">
        <f>[1]Malaysia!CB2629</f>
        <v>114.38459133137</v>
      </c>
      <c r="EF165" s="85">
        <f t="shared" si="1945"/>
        <v>-8.9841230814089243</v>
      </c>
      <c r="EG165" s="32"/>
      <c r="EH165" s="32" t="s">
        <v>42</v>
      </c>
      <c r="EI165" s="81">
        <f>[1]Malaysia!CB2630</f>
        <v>136.18055258067201</v>
      </c>
      <c r="EJ165" s="85">
        <f t="shared" si="1946"/>
        <v>6.5021780059707766</v>
      </c>
      <c r="EK165" s="81">
        <f>[1]Malaysia!CB2632</f>
        <v>121.35479494023301</v>
      </c>
      <c r="EL165" s="85">
        <f t="shared" si="1947"/>
        <v>-0.1792683725894193</v>
      </c>
      <c r="EM165" s="81">
        <f>[1]Malaysia!CB2634</f>
        <v>100.308169842056</v>
      </c>
      <c r="EN165" s="85">
        <f t="shared" si="1948"/>
        <v>-16.252795841855345</v>
      </c>
      <c r="EO165" s="32"/>
      <c r="EP165" s="32" t="s">
        <v>42</v>
      </c>
      <c r="EQ165" s="81">
        <f>[1]Malaysia!CB2636</f>
        <v>108.45153212892301</v>
      </c>
      <c r="ER165" s="85">
        <f t="shared" si="1949"/>
        <v>2.5444276971258546</v>
      </c>
      <c r="ES165" s="81">
        <f>[1]Malaysia!CB2637</f>
        <v>103.99936354389099</v>
      </c>
      <c r="ET165" s="85">
        <f t="shared" si="1950"/>
        <v>-10.503179590542274</v>
      </c>
      <c r="EU165" s="81">
        <f>[1]Malaysia!CB2638</f>
        <v>117.154865042304</v>
      </c>
      <c r="EV165" s="85">
        <f t="shared" si="1951"/>
        <v>7.47113178049932</v>
      </c>
      <c r="EW165" s="32"/>
      <c r="EX165" s="32" t="s">
        <v>42</v>
      </c>
      <c r="EY165" s="81">
        <f>[1]Malaysia!CB2639</f>
        <v>96.211011754051796</v>
      </c>
      <c r="EZ165" s="85">
        <f t="shared" si="1952"/>
        <v>-8.8329628153840218</v>
      </c>
      <c r="FA165" s="81">
        <f>[1]Malaysia!CB2640</f>
        <v>102.322849955709</v>
      </c>
      <c r="FB165" s="85">
        <f t="shared" si="1953"/>
        <v>-10.206778627306278</v>
      </c>
      <c r="FC165" s="81">
        <f>[1]Malaysia!CB2641</f>
        <v>163.988731796618</v>
      </c>
      <c r="FD165" s="85">
        <f t="shared" si="1954"/>
        <v>7.9052140454165993</v>
      </c>
      <c r="FE165" s="32"/>
      <c r="FF165" s="32" t="s">
        <v>42</v>
      </c>
      <c r="FG165" s="81">
        <f>[1]Malaysia!CB2643</f>
        <v>122.87131223682</v>
      </c>
      <c r="FH165" s="85">
        <f t="shared" si="1955"/>
        <v>3.7333700989509566</v>
      </c>
      <c r="FI165" s="81">
        <f>[1]Malaysia!CB2645</f>
        <v>154.049895616204</v>
      </c>
      <c r="FJ165" s="85">
        <f t="shared" si="1956"/>
        <v>19.957868172995745</v>
      </c>
      <c r="FK165" s="81">
        <f>[1]Malaysia!CB2649</f>
        <v>106.15248543126501</v>
      </c>
      <c r="FL165" s="85">
        <f t="shared" si="1957"/>
        <v>-8.0560102038100325</v>
      </c>
      <c r="FM165" s="32"/>
      <c r="FN165" s="32" t="s">
        <v>42</v>
      </c>
      <c r="FO165" s="81">
        <f>[1]Malaysia!CB2650</f>
        <v>161.89237919819101</v>
      </c>
      <c r="FP165" s="85">
        <f t="shared" si="1958"/>
        <v>69.116917416283769</v>
      </c>
      <c r="FQ165" s="81">
        <f>[1]Malaysia!CB2652</f>
        <v>286.46996878440598</v>
      </c>
      <c r="FR165" s="85">
        <f t="shared" si="1959"/>
        <v>124.70794284256633</v>
      </c>
      <c r="FS165" s="81">
        <f>[1]Malaysia!CB2653</f>
        <v>141.72297493212599</v>
      </c>
      <c r="FT165" s="85">
        <f t="shared" si="1960"/>
        <v>2.5275178379464478</v>
      </c>
      <c r="FU165" s="32"/>
      <c r="FV165" s="32" t="s">
        <v>42</v>
      </c>
      <c r="FW165" s="81">
        <f>[1]Malaysia!CB2654</f>
        <v>147.42545949320399</v>
      </c>
      <c r="FX165" s="85">
        <f t="shared" si="1961"/>
        <v>21.430866020002753</v>
      </c>
      <c r="FY165" s="81">
        <f>[1]Malaysia!CB2655</f>
        <v>113.31239446091</v>
      </c>
      <c r="FZ165" s="85">
        <f t="shared" si="1962"/>
        <v>1.8766618902754857</v>
      </c>
      <c r="GA165" s="81">
        <f>[1]Malaysia!CB2656</f>
        <v>120.359161393665</v>
      </c>
      <c r="GB165" s="85">
        <f t="shared" si="1963"/>
        <v>-7.9861419736829191</v>
      </c>
      <c r="GC165" s="32"/>
      <c r="GD165" s="32" t="s">
        <v>42</v>
      </c>
      <c r="GE165" s="81">
        <f>[1]Malaysia!CB2657</f>
        <v>142.47282650467301</v>
      </c>
      <c r="GF165" s="85">
        <f t="shared" si="1964"/>
        <v>14.78187442555037</v>
      </c>
      <c r="GG165" s="81">
        <f>[1]Malaysia!CB2658</f>
        <v>105.617865499557</v>
      </c>
      <c r="GH165" s="85">
        <f t="shared" si="1965"/>
        <v>-13.144179973984109</v>
      </c>
      <c r="GI165" s="81">
        <f>[1]Malaysia!CB2659</f>
        <v>99.501055113566395</v>
      </c>
      <c r="GJ165" s="85">
        <f t="shared" si="1966"/>
        <v>-5.0082219613683776</v>
      </c>
      <c r="GK165" s="32"/>
      <c r="GL165" s="32" t="s">
        <v>42</v>
      </c>
      <c r="GM165" s="81">
        <f>[1]Malaysia!CB2660</f>
        <v>127.037815301583</v>
      </c>
      <c r="GN165" s="85">
        <f t="shared" si="1967"/>
        <v>10.812743833886771</v>
      </c>
      <c r="GO165" s="81">
        <f>[1]Malaysia!CB2661</f>
        <v>158.724223302832</v>
      </c>
      <c r="GP165" s="85">
        <f t="shared" si="1968"/>
        <v>14.18210863482976</v>
      </c>
      <c r="GQ165" s="81">
        <f>[1]Malaysia!CB2662</f>
        <v>129.102923496312</v>
      </c>
      <c r="GR165" s="85">
        <f t="shared" si="1969"/>
        <v>1.1365560433155082</v>
      </c>
      <c r="GS165" s="32"/>
      <c r="GT165" s="32" t="s">
        <v>42</v>
      </c>
      <c r="GU165" s="81">
        <f>[1]Malaysia!CB2665</f>
        <v>105.267193122119</v>
      </c>
      <c r="GV165" s="85">
        <f t="shared" si="1970"/>
        <v>-14.83419125862207</v>
      </c>
      <c r="GW165" s="81">
        <f>[1]Malaysia!CB2667</f>
        <v>91.849960070996005</v>
      </c>
      <c r="GX165" s="85">
        <f t="shared" si="1971"/>
        <v>-7.5356970117511963</v>
      </c>
      <c r="GY165" s="81">
        <f>[1]Malaysia!CB2668</f>
        <v>154.26282870708101</v>
      </c>
      <c r="GZ165" s="85">
        <f t="shared" si="1972"/>
        <v>8.2298212473852459</v>
      </c>
      <c r="HA165" s="32"/>
      <c r="HB165" s="32" t="s">
        <v>42</v>
      </c>
      <c r="HC165" s="81">
        <f>[1]Malaysia!CB2669</f>
        <v>103.745663936293</v>
      </c>
      <c r="HD165" s="85">
        <f t="shared" si="1973"/>
        <v>-10.970943932362076</v>
      </c>
      <c r="HE165" s="81">
        <f>[1]Malaysia!CB2670</f>
        <v>130.08639322808199</v>
      </c>
      <c r="HF165" s="85">
        <f t="shared" si="1974"/>
        <v>1.3849305626771837</v>
      </c>
      <c r="HG165" s="81">
        <f>[1]Malaysia!CB2671</f>
        <v>82.790615173490906</v>
      </c>
      <c r="HH165" s="85">
        <f t="shared" si="1975"/>
        <v>-15.524016705754619</v>
      </c>
      <c r="HI165" s="32"/>
      <c r="HJ165" s="32" t="s">
        <v>42</v>
      </c>
      <c r="HK165" s="81">
        <f>[1]Malaysia!CB2672</f>
        <v>102.475216291669</v>
      </c>
      <c r="HL165" s="85">
        <f t="shared" si="1976"/>
        <v>-12.247270619179915</v>
      </c>
      <c r="HM165" s="81">
        <f>[1]Malaysia!CB2673</f>
        <v>115.472266445155</v>
      </c>
      <c r="HN165" s="85">
        <f t="shared" si="1977"/>
        <v>-3.1557140648640996</v>
      </c>
      <c r="HO165" s="81">
        <f>[1]Malaysia!CB2675</f>
        <v>95.351197045020399</v>
      </c>
      <c r="HP165" s="85">
        <f t="shared" si="1978"/>
        <v>-13.017728165545492</v>
      </c>
      <c r="HQ165" s="32"/>
      <c r="HR165" s="32" t="s">
        <v>42</v>
      </c>
      <c r="HS165" s="81">
        <f>[1]Malaysia!CB2676</f>
        <v>110.79035351696901</v>
      </c>
      <c r="HT165" s="85">
        <f t="shared" si="1979"/>
        <v>-7.176376417545498</v>
      </c>
      <c r="HU165" s="81">
        <f>[1]Malaysia!CB2677</f>
        <v>125.591559090264</v>
      </c>
      <c r="HV165" s="85">
        <f t="shared" si="1980"/>
        <v>7.6266815732713553</v>
      </c>
      <c r="HW165" s="81">
        <f>[1]Malaysia!CB2678</f>
        <v>99.283027354941296</v>
      </c>
      <c r="HX165" s="85">
        <f t="shared" si="1981"/>
        <v>-8.380591691049176</v>
      </c>
      <c r="HY165" s="32"/>
      <c r="HZ165" s="32" t="s">
        <v>42</v>
      </c>
      <c r="IA165" s="81">
        <f>[1]Malaysia!CB2680</f>
        <v>121.870145549017</v>
      </c>
      <c r="IB165" s="85">
        <f t="shared" si="1982"/>
        <v>2.8220150036899696</v>
      </c>
      <c r="IC165" s="81">
        <f>[1]Malaysia!CB2812</f>
        <v>124.570401120442</v>
      </c>
      <c r="ID165" s="85">
        <f t="shared" si="1983"/>
        <v>3.9156316153470527</v>
      </c>
      <c r="IE165" s="81">
        <f>[1]Malaysia!CB2689</f>
        <v>112.384833098583</v>
      </c>
      <c r="IF165" s="85">
        <f t="shared" si="1984"/>
        <v>4.3241614439408806</v>
      </c>
      <c r="IG165" s="32"/>
      <c r="IH165" s="32" t="s">
        <v>42</v>
      </c>
      <c r="II165" s="81">
        <f>[1]Malaysia!CB2690</f>
        <v>132.84855790851401</v>
      </c>
      <c r="IJ165" s="85">
        <f t="shared" si="1985"/>
        <v>8.8156631371040959</v>
      </c>
      <c r="IK165" s="81">
        <f>[1]Malaysia!CB2691</f>
        <v>122.84581208648</v>
      </c>
      <c r="IL165" s="85">
        <f t="shared" si="1986"/>
        <v>10.492463997842265</v>
      </c>
      <c r="IM165" s="81">
        <f>[1]Malaysia!CB2694</f>
        <v>86.200903342037506</v>
      </c>
      <c r="IN165" s="85">
        <f t="shared" si="1987"/>
        <v>-33.389088950680346</v>
      </c>
      <c r="IO165" s="81">
        <f>[1]Malaysia!CB2695</f>
        <v>143.58447618306101</v>
      </c>
      <c r="IP165" s="85">
        <f t="shared" si="1988"/>
        <v>12.120000498456761</v>
      </c>
      <c r="IQ165" s="32"/>
      <c r="IR165" s="32" t="s">
        <v>42</v>
      </c>
      <c r="IS165" s="81">
        <f>[1]Malaysia!CB2697</f>
        <v>97.125778345411902</v>
      </c>
      <c r="IT165" s="85">
        <f t="shared" si="1989"/>
        <v>-17.217258802655238</v>
      </c>
      <c r="IU165" s="81">
        <f>[1]Malaysia!CB2698</f>
        <v>93.096958565629805</v>
      </c>
      <c r="IV165" s="85">
        <f t="shared" si="1990"/>
        <v>-9.5709290294283562</v>
      </c>
      <c r="IW165" s="81">
        <f>[1]Malaysia!CB2699</f>
        <v>90.127407123927497</v>
      </c>
      <c r="IX165" s="85">
        <f t="shared" si="1991"/>
        <v>-28.76899442256358</v>
      </c>
      <c r="IY165" s="32"/>
      <c r="IZ165" s="32" t="s">
        <v>42</v>
      </c>
      <c r="JA165" s="81">
        <f>[1]Malaysia!CB2701</f>
        <v>132.94524739184101</v>
      </c>
      <c r="JB165" s="85">
        <f t="shared" si="1992"/>
        <v>8.5566106982339676</v>
      </c>
      <c r="JC165" s="81">
        <f>[1]Malaysia!CB2702</f>
        <v>148.59886255164901</v>
      </c>
      <c r="JD165" s="85">
        <f t="shared" si="1993"/>
        <v>-2.6088108790125091</v>
      </c>
      <c r="JE165" s="81">
        <f>[1]Malaysia!CB2703</f>
        <v>203.58801584330101</v>
      </c>
      <c r="JF165" s="85">
        <f t="shared" si="1994"/>
        <v>20.908246025669612</v>
      </c>
      <c r="JG165" s="32"/>
      <c r="JH165" s="32" t="s">
        <v>42</v>
      </c>
      <c r="JI165" s="81">
        <f>[1]Malaysia!CB2704</f>
        <v>209.813035214666</v>
      </c>
      <c r="JJ165" s="85">
        <f t="shared" si="1995"/>
        <v>26.316966774713507</v>
      </c>
      <c r="JK165" s="81">
        <f>[1]Malaysia!CB2705</f>
        <v>163.49566920869299</v>
      </c>
      <c r="JL165" s="85">
        <f t="shared" si="1996"/>
        <v>12.780463020344499</v>
      </c>
      <c r="JM165" s="81">
        <f>[1]Malaysia!CB2706</f>
        <v>148.48047802679699</v>
      </c>
      <c r="JN165" s="85">
        <f t="shared" si="1997"/>
        <v>30.941983861613551</v>
      </c>
      <c r="JO165" s="32"/>
      <c r="JP165" s="32" t="s">
        <v>42</v>
      </c>
      <c r="JQ165" s="81">
        <f>[1]Malaysia!CB2707</f>
        <v>111.199017108074</v>
      </c>
      <c r="JR165" s="85">
        <f t="shared" si="1998"/>
        <v>-7.0203389677055128</v>
      </c>
      <c r="JS165" s="81">
        <f>[1]Malaysia!CB2708</f>
        <v>132.00949702150899</v>
      </c>
      <c r="JT165" s="85">
        <f t="shared" si="1999"/>
        <v>18.827452242758753</v>
      </c>
      <c r="JU165" s="81">
        <f>[1]Malaysia!CB2709</f>
        <v>115.724084043953</v>
      </c>
      <c r="JV165" s="85">
        <f t="shared" si="2000"/>
        <v>1.6671975340696292</v>
      </c>
      <c r="JW165" s="32"/>
      <c r="JX165" s="32" t="s">
        <v>42</v>
      </c>
      <c r="JY165" s="81">
        <f>[1]Malaysia!CB2710</f>
        <v>138.80082386493501</v>
      </c>
      <c r="JZ165" s="85">
        <f t="shared" si="2001"/>
        <v>7.556933861314036</v>
      </c>
      <c r="KA165" s="81">
        <f>[1]Malaysia!CB2711</f>
        <v>143.00862683707601</v>
      </c>
      <c r="KB165" s="85">
        <f t="shared" si="2002"/>
        <v>11.941785093368409</v>
      </c>
      <c r="KC165" s="81">
        <f>[1]Malaysia!CB2712</f>
        <v>128.079907764859</v>
      </c>
      <c r="KD165" s="85">
        <f t="shared" si="2003"/>
        <v>-4.2352298206886871</v>
      </c>
      <c r="KE165" s="32"/>
      <c r="KF165" s="32" t="s">
        <v>42</v>
      </c>
      <c r="KG165" s="81">
        <f>[1]Malaysia!CB2714</f>
        <v>131.372623119445</v>
      </c>
      <c r="KH165" s="85">
        <f t="shared" si="2004"/>
        <v>25.742493680928334</v>
      </c>
      <c r="KI165" s="81">
        <f>[1]Malaysia!CB2715</f>
        <v>124.04607359777999</v>
      </c>
      <c r="KJ165" s="85">
        <f t="shared" si="2005"/>
        <v>-4.3811599873147173</v>
      </c>
      <c r="KK165" s="81">
        <f>[1]Malaysia!CB2716</f>
        <v>89.822394020519894</v>
      </c>
      <c r="KL165" s="85">
        <f t="shared" si="2006"/>
        <v>-21.704835118995732</v>
      </c>
      <c r="KM165" s="32"/>
      <c r="KN165" s="32" t="s">
        <v>42</v>
      </c>
      <c r="KO165" s="81">
        <f>[1]Malaysia!CB2717</f>
        <v>78.609024234196397</v>
      </c>
      <c r="KP165" s="85">
        <f t="shared" si="2007"/>
        <v>-14.691563588845369</v>
      </c>
      <c r="KQ165" s="81">
        <f>[1]Malaysia!CB2719</f>
        <v>136.34134983217101</v>
      </c>
      <c r="KR165" s="85">
        <f t="shared" si="2008"/>
        <v>10.307803379337031</v>
      </c>
      <c r="KS165" s="81">
        <f>[1]Malaysia!CB2720</f>
        <v>124.417567593646</v>
      </c>
      <c r="KT165" s="85">
        <f t="shared" si="2009"/>
        <v>3.521725263515691</v>
      </c>
      <c r="KU165" s="32"/>
      <c r="KV165" s="32" t="s">
        <v>42</v>
      </c>
      <c r="KW165" s="81">
        <f>[1]Malaysia!CB2722</f>
        <v>100.71831540011</v>
      </c>
      <c r="KX165" s="85">
        <f t="shared" si="2010"/>
        <v>-9.4290011549538377</v>
      </c>
      <c r="KY165" s="81">
        <f>[1]Malaysia!CB2723</f>
        <v>149.52471227243899</v>
      </c>
      <c r="KZ165" s="85">
        <f t="shared" si="2011"/>
        <v>14.540869725719858</v>
      </c>
      <c r="LA165" s="81">
        <f>[1]Malaysia!CB2726</f>
        <v>134.57136210715001</v>
      </c>
      <c r="LB165" s="85">
        <f t="shared" si="2012"/>
        <v>7.6641128593053054</v>
      </c>
      <c r="LC165" s="32"/>
      <c r="LD165" s="32" t="s">
        <v>42</v>
      </c>
      <c r="LE165" s="81">
        <f>[1]Malaysia!CB2729</f>
        <v>134.013551857734</v>
      </c>
      <c r="LF165" s="85">
        <f t="shared" si="2013"/>
        <v>0.23818555987237744</v>
      </c>
      <c r="LG165" s="81">
        <f>[1]Malaysia!CB2730</f>
        <v>104.539574176727</v>
      </c>
      <c r="LH165" s="85">
        <f t="shared" si="2014"/>
        <v>6.0733135057395629</v>
      </c>
      <c r="LI165" s="81">
        <f>[1]Malaysia!CB2731</f>
        <v>66.160665305620299</v>
      </c>
      <c r="LJ165" s="85">
        <f t="shared" si="2015"/>
        <v>-25.074343919775416</v>
      </c>
      <c r="LK165" s="32"/>
      <c r="LL165" s="32" t="s">
        <v>42</v>
      </c>
      <c r="LM165" s="81">
        <f>[1]Malaysia!CB2733</f>
        <v>108.73160330423801</v>
      </c>
      <c r="LN165" s="85">
        <f t="shared" si="2016"/>
        <v>-4.7828761048261441</v>
      </c>
      <c r="LO165" s="81">
        <f>[1]Malaysia!CB2735</f>
        <v>146.05413675582099</v>
      </c>
      <c r="LP165" s="85">
        <f t="shared" si="2017"/>
        <v>24.4151376146785</v>
      </c>
      <c r="LQ165" s="81">
        <f>[1]Malaysia!CB2737</f>
        <v>109.11093833321399</v>
      </c>
      <c r="LR165" s="85">
        <f t="shared" si="2018"/>
        <v>-2.9250607318186752</v>
      </c>
      <c r="LS165" s="32"/>
      <c r="LT165" s="32" t="s">
        <v>42</v>
      </c>
      <c r="LU165" s="81">
        <f>[1]Malaysia!CB2740</f>
        <v>105.64435536294999</v>
      </c>
      <c r="LV165" s="85">
        <f t="shared" si="2019"/>
        <v>14.705621535885015</v>
      </c>
      <c r="LW165" s="81">
        <f>[1]Malaysia!CB2745</f>
        <v>111.723265745139</v>
      </c>
      <c r="LX165" s="85">
        <f t="shared" si="2020"/>
        <v>10.02901254105862</v>
      </c>
      <c r="LY165" s="81">
        <f>[1]Malaysia!CB2746</f>
        <v>129.14944326711901</v>
      </c>
      <c r="LZ165" s="85">
        <f t="shared" si="2021"/>
        <v>17.485254216170006</v>
      </c>
      <c r="MA165" s="32"/>
      <c r="MB165" s="32" t="s">
        <v>42</v>
      </c>
      <c r="MC165" s="81">
        <f>[1]Malaysia!CB2749</f>
        <v>128.69541861546901</v>
      </c>
      <c r="MD165" s="85">
        <f t="shared" si="2022"/>
        <v>2.6104361743989557E-2</v>
      </c>
      <c r="ME165" s="81">
        <f>[1]Malaysia!CB2750</f>
        <v>79.006781385661697</v>
      </c>
      <c r="MF165" s="85">
        <f t="shared" si="2023"/>
        <v>-10.50030485156303</v>
      </c>
      <c r="MG165" s="81">
        <f>[1]Malaysia!CB2753</f>
        <v>93.404151778721399</v>
      </c>
      <c r="MH165" s="85">
        <f t="shared" si="2024"/>
        <v>-34.970488611001798</v>
      </c>
      <c r="MI165" s="32"/>
      <c r="MJ165" s="32" t="s">
        <v>42</v>
      </c>
      <c r="MK165" s="81">
        <f>[1]Malaysia!CB2755</f>
        <v>90.440155243998603</v>
      </c>
      <c r="ML165" s="85">
        <f t="shared" si="2025"/>
        <v>18.457042736570244</v>
      </c>
      <c r="MM165" s="81">
        <f>[1]Malaysia!CB2758</f>
        <v>146.07344065564601</v>
      </c>
      <c r="MN165" s="85">
        <f t="shared" si="2026"/>
        <v>7.5372027321733981</v>
      </c>
      <c r="MO165" s="81">
        <f>[1]Malaysia!CB2774</f>
        <v>165.21092170206401</v>
      </c>
      <c r="MP165" s="85">
        <f t="shared" si="2027"/>
        <v>17.312368325949578</v>
      </c>
      <c r="MQ165"/>
      <c r="MR165"/>
      <c r="MS165"/>
      <c r="MT165"/>
      <c r="MU165"/>
      <c r="MV165"/>
    </row>
    <row r="166" spans="1:384" s="458" customFormat="1" ht="15" customHeight="1">
      <c r="A166" s="476"/>
      <c r="B166" s="32" t="s">
        <v>43</v>
      </c>
      <c r="C166" s="81">
        <f>[1]Malaysia!CC$2918</f>
        <v>89.015765284622105</v>
      </c>
      <c r="D166" s="85">
        <f t="shared" si="1895"/>
        <v>-15.469154837098046</v>
      </c>
      <c r="E166" s="499">
        <f>[1]Malaysia!CC2919</f>
        <v>81.911732131562502</v>
      </c>
      <c r="F166" s="85">
        <f t="shared" si="1896"/>
        <v>-15.433309290528086</v>
      </c>
      <c r="G166" s="499">
        <f>[1]Malaysia!CC2920</f>
        <v>95.733069327152094</v>
      </c>
      <c r="H166" s="85">
        <f t="shared" si="1897"/>
        <v>-15.498133365455232</v>
      </c>
      <c r="I166" s="32"/>
      <c r="J166" s="32" t="s">
        <v>43</v>
      </c>
      <c r="K166" s="81">
        <f>[1]Malaysia!CC2547</f>
        <v>89.638598833673896</v>
      </c>
      <c r="L166" s="85">
        <f t="shared" si="1898"/>
        <v>-3.0545091394711221</v>
      </c>
      <c r="M166" s="81">
        <f>[1]Malaysia!CC2548</f>
        <v>100.093066543822</v>
      </c>
      <c r="N166" s="85">
        <f t="shared" si="1899"/>
        <v>-37.150123973957939</v>
      </c>
      <c r="O166" s="81">
        <f>[1]Malaysia!CC2549</f>
        <v>90.502248440852597</v>
      </c>
      <c r="P166" s="85">
        <f t="shared" si="1900"/>
        <v>-7.0833198021195187</v>
      </c>
      <c r="Q166" s="32"/>
      <c r="R166" s="32" t="s">
        <v>43</v>
      </c>
      <c r="S166" s="81">
        <f>[1]Malaysia!CC2550</f>
        <v>115.736098835977</v>
      </c>
      <c r="T166" s="85">
        <f t="shared" si="1901"/>
        <v>6.2726018770291603E-2</v>
      </c>
      <c r="U166" s="81">
        <f>[1]Malaysia!CC2552</f>
        <v>133.864247837146</v>
      </c>
      <c r="V166" s="85">
        <f t="shared" si="1902"/>
        <v>9.5885136904098687</v>
      </c>
      <c r="W166" s="81">
        <f>[1]Malaysia!CC2553</f>
        <v>147.59367294674999</v>
      </c>
      <c r="X166" s="85">
        <f t="shared" si="1903"/>
        <v>12.268029831983029</v>
      </c>
      <c r="Y166" s="32"/>
      <c r="Z166" s="32" t="s">
        <v>43</v>
      </c>
      <c r="AA166" s="81">
        <f>[1]Malaysia!CC2554</f>
        <v>125.330222296163</v>
      </c>
      <c r="AB166" s="85">
        <f t="shared" si="1904"/>
        <v>0.59839872292847929</v>
      </c>
      <c r="AC166" s="81">
        <f>[1]Malaysia!CC2556</f>
        <v>127.79745920735</v>
      </c>
      <c r="AD166" s="85">
        <f t="shared" si="1905"/>
        <v>-0.99323122883532733</v>
      </c>
      <c r="AE166" s="81">
        <f>[1]Malaysia!CC2557</f>
        <v>113.447360622107</v>
      </c>
      <c r="AF166" s="85">
        <f t="shared" si="1906"/>
        <v>-3.9990612491292836</v>
      </c>
      <c r="AG166" s="32"/>
      <c r="AH166" s="32" t="s">
        <v>43</v>
      </c>
      <c r="AI166" s="81">
        <f>[1]Malaysia!CC2562</f>
        <v>109.15456944538801</v>
      </c>
      <c r="AJ166" s="85">
        <f t="shared" si="1907"/>
        <v>-11.82308743920531</v>
      </c>
      <c r="AK166" s="81">
        <f>[1]Malaysia!CC2563</f>
        <v>128.04776093386599</v>
      </c>
      <c r="AL166" s="85">
        <f t="shared" si="1908"/>
        <v>-8.5763270002770611</v>
      </c>
      <c r="AM166" s="81">
        <f>[1]Malaysia!CC2564</f>
        <v>105.276117179903</v>
      </c>
      <c r="AN166" s="85">
        <f t="shared" si="1909"/>
        <v>-4.5877423068691456</v>
      </c>
      <c r="AO166" s="32"/>
      <c r="AP166" s="32" t="s">
        <v>43</v>
      </c>
      <c r="AQ166" s="81">
        <f>[1]Malaysia!CC2566</f>
        <v>95.947336087861601</v>
      </c>
      <c r="AR166" s="85">
        <f t="shared" si="1910"/>
        <v>-23.713774497228499</v>
      </c>
      <c r="AS166" s="81">
        <f>[1]Malaysia!CC2568</f>
        <v>120.44117962977801</v>
      </c>
      <c r="AT166" s="85">
        <f t="shared" si="1911"/>
        <v>-4.5508349563753541</v>
      </c>
      <c r="AU166" s="81">
        <f>[1]Malaysia!CC2569</f>
        <v>143.241046815696</v>
      </c>
      <c r="AV166" s="85">
        <f t="shared" si="1912"/>
        <v>24.76429050820272</v>
      </c>
      <c r="AW166" s="32"/>
      <c r="AX166" s="32" t="s">
        <v>43</v>
      </c>
      <c r="AY166" s="81">
        <f>[1]Malaysia!CC2570</f>
        <v>136.693945450478</v>
      </c>
      <c r="AZ166" s="85">
        <f t="shared" si="1913"/>
        <v>-9.8640403511636094</v>
      </c>
      <c r="BA166" s="81">
        <f>[1]Malaysia!CC2571</f>
        <v>126.18669358351301</v>
      </c>
      <c r="BB166" s="85">
        <f t="shared" si="1914"/>
        <v>3.8914792243990775</v>
      </c>
      <c r="BC166" s="81">
        <f>[1]Malaysia!CC2572</f>
        <v>118.63044362337</v>
      </c>
      <c r="BD166" s="85">
        <f t="shared" si="1915"/>
        <v>9.4304148990151333</v>
      </c>
      <c r="BE166" s="32"/>
      <c r="BF166" s="32" t="s">
        <v>43</v>
      </c>
      <c r="BG166" s="81">
        <f>[1]Malaysia!CC2573</f>
        <v>107.9331917974</v>
      </c>
      <c r="BH166" s="85">
        <f t="shared" si="1916"/>
        <v>-12.139800592686711</v>
      </c>
      <c r="BI166" s="81">
        <f>[1]Malaysia!CC2575</f>
        <v>134.342421567922</v>
      </c>
      <c r="BJ166" s="85">
        <f t="shared" si="1917"/>
        <v>0.88897199883174949</v>
      </c>
      <c r="BK166" s="81">
        <f>[1]Malaysia!CC2576</f>
        <v>137.741364587173</v>
      </c>
      <c r="BL166" s="85">
        <f t="shared" si="1918"/>
        <v>3.7392064796739675</v>
      </c>
      <c r="BM166" s="32"/>
      <c r="BN166" s="32" t="s">
        <v>43</v>
      </c>
      <c r="BO166" s="81">
        <f>[1]Malaysia!CC2578</f>
        <v>126.114508068776</v>
      </c>
      <c r="BP166" s="85">
        <f t="shared" si="1919"/>
        <v>4.5757381291852823</v>
      </c>
      <c r="BQ166" s="478">
        <f>(([1]Malaysia!CC2580*[1]Malaysia!$H$2580)+([1]Malaysia!CC2581*[1]Malaysia!$H$2581)+([1]Malaysia!CC2582*[1]Malaysia!$H$2582))/$BQ$11</f>
        <v>127.30600890986794</v>
      </c>
      <c r="BR166" s="85">
        <f t="shared" si="1920"/>
        <v>-12.585588160722921</v>
      </c>
      <c r="BS166" s="81">
        <f>[1]Malaysia!CC2583</f>
        <v>113.860366984007</v>
      </c>
      <c r="BT166" s="85">
        <f t="shared" si="1921"/>
        <v>-11.905548017663719</v>
      </c>
      <c r="BU166" s="32"/>
      <c r="BV166" s="32" t="s">
        <v>43</v>
      </c>
      <c r="BW166" s="81">
        <f>[1]Malaysia!CC2584</f>
        <v>114.308694438901</v>
      </c>
      <c r="BX166" s="85">
        <f t="shared" si="1922"/>
        <v>-7.2314863660116799</v>
      </c>
      <c r="BY166" s="81">
        <f>[1]Malaysia!CC2585</f>
        <v>112.168974760883</v>
      </c>
      <c r="BZ166" s="85">
        <f t="shared" si="1923"/>
        <v>5.6359197396186573</v>
      </c>
      <c r="CA166" s="81">
        <f>[1]Malaysia!CC2586</f>
        <v>94.677637774440996</v>
      </c>
      <c r="CB166" s="85">
        <f t="shared" si="1924"/>
        <v>-21.995290560556995</v>
      </c>
      <c r="CC166" s="32"/>
      <c r="CD166" s="32" t="s">
        <v>43</v>
      </c>
      <c r="CE166" s="81">
        <f>[1]Malaysia!CC2587</f>
        <v>140.394253915647</v>
      </c>
      <c r="CF166" s="85">
        <f t="shared" si="1925"/>
        <v>-3.3693736243288441</v>
      </c>
      <c r="CG166" s="81">
        <f>[1]Malaysia!CC2589</f>
        <v>83.298781470830406</v>
      </c>
      <c r="CH166" s="85">
        <f t="shared" si="1926"/>
        <v>-9.0564067241255657</v>
      </c>
      <c r="CI166" s="81">
        <f>[1]Malaysia!CC2597</f>
        <v>150.37296757547199</v>
      </c>
      <c r="CJ166" s="85">
        <f t="shared" si="1927"/>
        <v>-4.8605887847116662</v>
      </c>
      <c r="CK166" s="32"/>
      <c r="CL166" s="32" t="s">
        <v>43</v>
      </c>
      <c r="CM166" s="81">
        <f>[1]Malaysia!CC2603</f>
        <v>135.17175999197099</v>
      </c>
      <c r="CN166" s="85">
        <f t="shared" si="1928"/>
        <v>-2.9267274887216956</v>
      </c>
      <c r="CO166" s="81">
        <f>[1]Malaysia!CC2604</f>
        <v>94.302576564926895</v>
      </c>
      <c r="CP166" s="85">
        <f t="shared" si="1929"/>
        <v>-12.000344464248641</v>
      </c>
      <c r="CQ166" s="81">
        <f>[1]Malaysia!CC2606</f>
        <v>94.325938090058997</v>
      </c>
      <c r="CR166" s="85">
        <f t="shared" si="1930"/>
        <v>-16.922428603425459</v>
      </c>
      <c r="CS166" s="32"/>
      <c r="CT166" s="32" t="s">
        <v>43</v>
      </c>
      <c r="CU166" s="81">
        <f>[1]Malaysia!CC2608</f>
        <v>134.916571233219</v>
      </c>
      <c r="CV166" s="85">
        <f t="shared" si="1931"/>
        <v>18.921542337876218</v>
      </c>
      <c r="CW166" s="81">
        <f>[1]Malaysia!CC2609</f>
        <v>87.739626611606994</v>
      </c>
      <c r="CX166" s="85">
        <f t="shared" si="1932"/>
        <v>-20.279928055341188</v>
      </c>
      <c r="CY166" s="81">
        <f>[1]Malaysia!CC2610</f>
        <v>156.75639015680801</v>
      </c>
      <c r="CZ166" s="85">
        <f t="shared" si="1933"/>
        <v>14.004345702551603</v>
      </c>
      <c r="DA166" s="32"/>
      <c r="DB166" s="32" t="s">
        <v>43</v>
      </c>
      <c r="DC166" s="81">
        <f>[1]Malaysia!CC2611</f>
        <v>114.802156442818</v>
      </c>
      <c r="DD166" s="85">
        <f t="shared" si="1934"/>
        <v>1.1900326761279558</v>
      </c>
      <c r="DE166" s="81">
        <f>[1]Malaysia!CC2613</f>
        <v>263.852064483297</v>
      </c>
      <c r="DF166" s="85">
        <f t="shared" si="1935"/>
        <v>4.794814183767528</v>
      </c>
      <c r="DG166" s="81">
        <f>[1]Malaysia!CC2616</f>
        <v>102.45740143271</v>
      </c>
      <c r="DH166" s="85">
        <f t="shared" si="1936"/>
        <v>-6.6601733716803864</v>
      </c>
      <c r="DI166" s="32"/>
      <c r="DJ166" s="32" t="s">
        <v>43</v>
      </c>
      <c r="DK166" s="81">
        <f>[1]Malaysia!CC2617</f>
        <v>143.87861750395101</v>
      </c>
      <c r="DL166" s="85">
        <f t="shared" si="1937"/>
        <v>9.5645428028151542</v>
      </c>
      <c r="DM166" s="81">
        <f>[1]Malaysia!CC2618</f>
        <v>85.126536090959604</v>
      </c>
      <c r="DN166" s="85">
        <f t="shared" si="1938"/>
        <v>-21.999889282076538</v>
      </c>
      <c r="DO166" s="81">
        <f>[1]Malaysia!CC2619</f>
        <v>121.279850326009</v>
      </c>
      <c r="DP166" s="85">
        <f t="shared" si="1939"/>
        <v>-7.0544263153721545</v>
      </c>
      <c r="DQ166" s="32"/>
      <c r="DR166" s="32" t="s">
        <v>43</v>
      </c>
      <c r="DS166" s="81">
        <f>[1]Malaysia!CC2620</f>
        <v>150.953847329664</v>
      </c>
      <c r="DT166" s="85">
        <f t="shared" si="1940"/>
        <v>24.987358980159271</v>
      </c>
      <c r="DU166" s="81">
        <f>[1]Malaysia!CC2623</f>
        <v>118.684197968679</v>
      </c>
      <c r="DV166" s="85">
        <f t="shared" si="1941"/>
        <v>2.5159034746615703</v>
      </c>
      <c r="DW166" s="81">
        <f>[1]Malaysia!CC2624</f>
        <v>142.39608388090599</v>
      </c>
      <c r="DX166" s="85">
        <f t="shared" si="1942"/>
        <v>3.8804199914684432</v>
      </c>
      <c r="DY166" s="32"/>
      <c r="DZ166" s="32" t="s">
        <v>43</v>
      </c>
      <c r="EA166" s="81">
        <f>[1]Malaysia!CC2626</f>
        <v>104.837247656138</v>
      </c>
      <c r="EB166" s="85">
        <f t="shared" si="1943"/>
        <v>-10.906032652238693</v>
      </c>
      <c r="EC166" s="81">
        <f>[1]Malaysia!CC2628</f>
        <v>110.14972230925299</v>
      </c>
      <c r="ED166" s="85">
        <f t="shared" si="1944"/>
        <v>-20.253003286081565</v>
      </c>
      <c r="EE166" s="81">
        <f>[1]Malaysia!CC2629</f>
        <v>109.10491776203401</v>
      </c>
      <c r="EF166" s="85">
        <f t="shared" si="1945"/>
        <v>0.64456305257667168</v>
      </c>
      <c r="EG166" s="32"/>
      <c r="EH166" s="32" t="s">
        <v>43</v>
      </c>
      <c r="EI166" s="81">
        <f>[1]Malaysia!CC2630</f>
        <v>129.834334978724</v>
      </c>
      <c r="EJ166" s="85">
        <f t="shared" si="1946"/>
        <v>14.12100855240061</v>
      </c>
      <c r="EK166" s="81">
        <f>[1]Malaysia!CC2632</f>
        <v>122.002708706463</v>
      </c>
      <c r="EL166" s="85">
        <f t="shared" si="1947"/>
        <v>12.061340853318242</v>
      </c>
      <c r="EM166" s="81">
        <f>[1]Malaysia!CC2634</f>
        <v>88.610058218676798</v>
      </c>
      <c r="EN166" s="85">
        <f t="shared" si="1948"/>
        <v>-22.314079697601187</v>
      </c>
      <c r="EO166" s="32"/>
      <c r="EP166" s="32" t="s">
        <v>43</v>
      </c>
      <c r="EQ166" s="81">
        <f>[1]Malaysia!CC2636</f>
        <v>106.736084630367</v>
      </c>
      <c r="ER166" s="85">
        <f t="shared" si="1949"/>
        <v>6.6867364827547959</v>
      </c>
      <c r="ES166" s="81">
        <f>[1]Malaysia!CC2637</f>
        <v>125.354830937858</v>
      </c>
      <c r="ET166" s="85">
        <f t="shared" si="1950"/>
        <v>6.1133908638148426</v>
      </c>
      <c r="EU166" s="81">
        <f>[1]Malaysia!CC2638</f>
        <v>79.071376602194405</v>
      </c>
      <c r="EV166" s="85">
        <f t="shared" si="1951"/>
        <v>-18.823529411764724</v>
      </c>
      <c r="EW166" s="32"/>
      <c r="EX166" s="32" t="s">
        <v>43</v>
      </c>
      <c r="EY166" s="81">
        <f>[1]Malaysia!CC2639</f>
        <v>88.961326096164299</v>
      </c>
      <c r="EZ166" s="85">
        <f t="shared" si="1952"/>
        <v>-5.2040107071808421</v>
      </c>
      <c r="FA166" s="81">
        <f>[1]Malaysia!CC2640</f>
        <v>75.224151134688697</v>
      </c>
      <c r="FB166" s="85">
        <f t="shared" si="1953"/>
        <v>1.7546298971408874</v>
      </c>
      <c r="FC166" s="81">
        <f>[1]Malaysia!CC2641</f>
        <v>163.16487364246601</v>
      </c>
      <c r="FD166" s="85">
        <f t="shared" si="1954"/>
        <v>12.511986218792842</v>
      </c>
      <c r="FE166" s="32"/>
      <c r="FF166" s="32" t="s">
        <v>43</v>
      </c>
      <c r="FG166" s="81">
        <f>[1]Malaysia!CC2643</f>
        <v>130.341066547834</v>
      </c>
      <c r="FH166" s="85">
        <f t="shared" si="1955"/>
        <v>16.554837791638619</v>
      </c>
      <c r="FI166" s="81">
        <f>[1]Malaysia!CC2645</f>
        <v>135.47799341937301</v>
      </c>
      <c r="FJ166" s="85">
        <f t="shared" si="1956"/>
        <v>14.238961923105691</v>
      </c>
      <c r="FK166" s="81">
        <f>[1]Malaysia!CC2649</f>
        <v>137.15792523676501</v>
      </c>
      <c r="FL166" s="85">
        <f t="shared" si="1957"/>
        <v>1.4993867179437785</v>
      </c>
      <c r="FM166" s="32"/>
      <c r="FN166" s="32" t="s">
        <v>43</v>
      </c>
      <c r="FO166" s="81">
        <f>[1]Malaysia!CC2650</f>
        <v>122.05286442992799</v>
      </c>
      <c r="FP166" s="85">
        <f t="shared" si="1958"/>
        <v>59.940567878716138</v>
      </c>
      <c r="FQ166" s="81">
        <f>[1]Malaysia!CC2652</f>
        <v>256.628585241049</v>
      </c>
      <c r="FR166" s="85">
        <f t="shared" si="1959"/>
        <v>119.8209977214448</v>
      </c>
      <c r="FS166" s="81">
        <f>[1]Malaysia!CC2653</f>
        <v>124.005507347262</v>
      </c>
      <c r="FT166" s="85">
        <f t="shared" si="1960"/>
        <v>13.437605604481888</v>
      </c>
      <c r="FU166" s="32"/>
      <c r="FV166" s="32" t="s">
        <v>43</v>
      </c>
      <c r="FW166" s="81">
        <f>[1]Malaysia!CC2654</f>
        <v>133.129254899171</v>
      </c>
      <c r="FX166" s="85">
        <f t="shared" si="1961"/>
        <v>12.332572915197986</v>
      </c>
      <c r="FY166" s="81">
        <f>[1]Malaysia!CC2655</f>
        <v>139.94215701581601</v>
      </c>
      <c r="FZ166" s="85">
        <f t="shared" si="1962"/>
        <v>5.9612607486839124</v>
      </c>
      <c r="GA166" s="81">
        <f>[1]Malaysia!CC2656</f>
        <v>112.694172051878</v>
      </c>
      <c r="GB166" s="85">
        <f t="shared" si="1963"/>
        <v>-8.4866543242437302</v>
      </c>
      <c r="GC166" s="32"/>
      <c r="GD166" s="32" t="s">
        <v>43</v>
      </c>
      <c r="GE166" s="81">
        <f>[1]Malaysia!CC2657</f>
        <v>122.643050893096</v>
      </c>
      <c r="GF166" s="85">
        <f t="shared" si="1964"/>
        <v>14.073909548349931</v>
      </c>
      <c r="GG166" s="81">
        <f>[1]Malaysia!CC2658</f>
        <v>107.135334666834</v>
      </c>
      <c r="GH166" s="85">
        <f t="shared" si="1965"/>
        <v>-18.900909101474909</v>
      </c>
      <c r="GI166" s="81">
        <f>[1]Malaysia!CC2659</f>
        <v>88.715750744587893</v>
      </c>
      <c r="GJ166" s="85">
        <f t="shared" si="1966"/>
        <v>-11.151348296254568</v>
      </c>
      <c r="GK166" s="32"/>
      <c r="GL166" s="32" t="s">
        <v>43</v>
      </c>
      <c r="GM166" s="81">
        <f>[1]Malaysia!CC2660</f>
        <v>148.16335192558699</v>
      </c>
      <c r="GN166" s="85">
        <f t="shared" si="1967"/>
        <v>11.743043179296706</v>
      </c>
      <c r="GO166" s="81">
        <f>[1]Malaysia!CC2661</f>
        <v>141.577860232761</v>
      </c>
      <c r="GP166" s="85">
        <f t="shared" si="1968"/>
        <v>10.355804786013564</v>
      </c>
      <c r="GQ166" s="81">
        <f>[1]Malaysia!CC2662</f>
        <v>127.35811837342401</v>
      </c>
      <c r="GR166" s="85">
        <f t="shared" si="1969"/>
        <v>2.8484331217860444</v>
      </c>
      <c r="GS166" s="32"/>
      <c r="GT166" s="32" t="s">
        <v>43</v>
      </c>
      <c r="GU166" s="81">
        <f>[1]Malaysia!CC2665</f>
        <v>105.482428235534</v>
      </c>
      <c r="GV166" s="85">
        <f t="shared" si="1970"/>
        <v>-16.531268656199998</v>
      </c>
      <c r="GW166" s="81">
        <f>[1]Malaysia!CC2667</f>
        <v>87.206430831546996</v>
      </c>
      <c r="GX166" s="85">
        <f t="shared" si="1971"/>
        <v>-10.590878826148682</v>
      </c>
      <c r="GY166" s="81">
        <f>[1]Malaysia!CC2668</f>
        <v>151.07783486149</v>
      </c>
      <c r="GZ166" s="85">
        <f t="shared" si="1972"/>
        <v>10.353510942543153</v>
      </c>
      <c r="HA166" s="32"/>
      <c r="HB166" s="32" t="s">
        <v>43</v>
      </c>
      <c r="HC166" s="81">
        <f>[1]Malaysia!CC2669</f>
        <v>105.792952807052</v>
      </c>
      <c r="HD166" s="85">
        <f t="shared" si="1973"/>
        <v>-8.3459287289260544</v>
      </c>
      <c r="HE166" s="81">
        <f>[1]Malaysia!CC2670</f>
        <v>135.70389016515799</v>
      </c>
      <c r="HF166" s="85">
        <f t="shared" si="1974"/>
        <v>4.3295710446562339</v>
      </c>
      <c r="HG166" s="81">
        <f>[1]Malaysia!CC2671</f>
        <v>87.626418746170103</v>
      </c>
      <c r="HH166" s="85">
        <f t="shared" si="1975"/>
        <v>-15.451692695097449</v>
      </c>
      <c r="HI166" s="32"/>
      <c r="HJ166" s="32" t="s">
        <v>43</v>
      </c>
      <c r="HK166" s="81">
        <f>[1]Malaysia!CC2672</f>
        <v>100.338685923375</v>
      </c>
      <c r="HL166" s="85">
        <f t="shared" si="1976"/>
        <v>-15.625399924280359</v>
      </c>
      <c r="HM166" s="81">
        <f>[1]Malaysia!CC2673</f>
        <v>124.286181100546</v>
      </c>
      <c r="HN166" s="85">
        <f t="shared" si="1977"/>
        <v>8.5432446323245017</v>
      </c>
      <c r="HO166" s="81">
        <f>[1]Malaysia!CC2675</f>
        <v>99.2292882328275</v>
      </c>
      <c r="HP166" s="85">
        <f t="shared" si="1978"/>
        <v>-15.164296707077199</v>
      </c>
      <c r="HQ166" s="32"/>
      <c r="HR166" s="32" t="s">
        <v>43</v>
      </c>
      <c r="HS166" s="81">
        <f>[1]Malaysia!CC2676</f>
        <v>99.887258057360896</v>
      </c>
      <c r="HT166" s="85">
        <f t="shared" si="1979"/>
        <v>-24.732399318727701</v>
      </c>
      <c r="HU166" s="81">
        <f>[1]Malaysia!CC2677</f>
        <v>128.57406638790101</v>
      </c>
      <c r="HV166" s="85">
        <f t="shared" si="1980"/>
        <v>9.7500969503775679</v>
      </c>
      <c r="HW166" s="81">
        <f>[1]Malaysia!CC2678</f>
        <v>99.921018539710005</v>
      </c>
      <c r="HX166" s="85">
        <f t="shared" si="1981"/>
        <v>-12.669304508182208</v>
      </c>
      <c r="HY166" s="32"/>
      <c r="HZ166" s="32" t="s">
        <v>43</v>
      </c>
      <c r="IA166" s="81">
        <f>[1]Malaysia!CC2680</f>
        <v>114.14712940141099</v>
      </c>
      <c r="IB166" s="85">
        <f t="shared" si="1982"/>
        <v>0.39477774944811017</v>
      </c>
      <c r="IC166" s="81">
        <f>[1]Malaysia!CC2812</f>
        <v>126.940456912949</v>
      </c>
      <c r="ID166" s="85">
        <f t="shared" si="1983"/>
        <v>9.7079852594693676</v>
      </c>
      <c r="IE166" s="81">
        <f>[1]Malaysia!CC2689</f>
        <v>110.508428534603</v>
      </c>
      <c r="IF166" s="85">
        <f t="shared" si="1984"/>
        <v>0.25525416136630952</v>
      </c>
      <c r="IG166" s="32"/>
      <c r="IH166" s="32" t="s">
        <v>43</v>
      </c>
      <c r="II166" s="81">
        <f>[1]Malaysia!CC2690</f>
        <v>117.939074287742</v>
      </c>
      <c r="IJ166" s="85">
        <f t="shared" si="1985"/>
        <v>1.8755914333211479</v>
      </c>
      <c r="IK166" s="81">
        <f>[1]Malaysia!CC2691</f>
        <v>125.009008668684</v>
      </c>
      <c r="IL166" s="85">
        <f t="shared" si="1986"/>
        <v>13.2499842640526</v>
      </c>
      <c r="IM166" s="81">
        <f>[1]Malaysia!CC2694</f>
        <v>99.826867926724603</v>
      </c>
      <c r="IN166" s="85">
        <f t="shared" si="1987"/>
        <v>-20.786032049237804</v>
      </c>
      <c r="IO166" s="81">
        <f>[1]Malaysia!CC2695</f>
        <v>141.43170438280001</v>
      </c>
      <c r="IP166" s="85">
        <f t="shared" si="1988"/>
        <v>16.079439467404868</v>
      </c>
      <c r="IQ166" s="32"/>
      <c r="IR166" s="32" t="s">
        <v>43</v>
      </c>
      <c r="IS166" s="81">
        <f>[1]Malaysia!CC2697</f>
        <v>97.791619967131297</v>
      </c>
      <c r="IT166" s="85">
        <f t="shared" si="1989"/>
        <v>-15.299285282888832</v>
      </c>
      <c r="IU166" s="81">
        <f>[1]Malaysia!CC2698</f>
        <v>96.818558341484504</v>
      </c>
      <c r="IV166" s="85">
        <f t="shared" si="1990"/>
        <v>-8.2403401427673089</v>
      </c>
      <c r="IW166" s="81">
        <f>[1]Malaysia!CC2699</f>
        <v>103.601928800293</v>
      </c>
      <c r="IX166" s="85">
        <f t="shared" si="1991"/>
        <v>-18.829707372887867</v>
      </c>
      <c r="IY166" s="32"/>
      <c r="IZ166" s="32" t="s">
        <v>43</v>
      </c>
      <c r="JA166" s="81">
        <f>[1]Malaysia!CC2701</f>
        <v>115.515915337585</v>
      </c>
      <c r="JB166" s="85">
        <f t="shared" si="1992"/>
        <v>-3.2014762191036539</v>
      </c>
      <c r="JC166" s="81">
        <f>[1]Malaysia!CC2702</f>
        <v>145.69605908449299</v>
      </c>
      <c r="JD166" s="85">
        <f t="shared" si="1993"/>
        <v>-1.3711137298836036</v>
      </c>
      <c r="JE166" s="81">
        <f>[1]Malaysia!CC2703</f>
        <v>179.709521800548</v>
      </c>
      <c r="JF166" s="85">
        <f t="shared" si="1994"/>
        <v>20.540400395894224</v>
      </c>
      <c r="JG166" s="32"/>
      <c r="JH166" s="32" t="s">
        <v>43</v>
      </c>
      <c r="JI166" s="81">
        <f>[1]Malaysia!CC2704</f>
        <v>216.51051833303501</v>
      </c>
      <c r="JJ166" s="85">
        <f t="shared" si="1995"/>
        <v>30.648299024380577</v>
      </c>
      <c r="JK166" s="81">
        <f>[1]Malaysia!CC2705</f>
        <v>148.46167326875801</v>
      </c>
      <c r="JL166" s="85">
        <f t="shared" si="1996"/>
        <v>16.440560569474002</v>
      </c>
      <c r="JM166" s="81">
        <f>[1]Malaysia!CC2706</f>
        <v>151.200449016454</v>
      </c>
      <c r="JN166" s="85">
        <f t="shared" si="1997"/>
        <v>24.290921624188712</v>
      </c>
      <c r="JO166" s="32"/>
      <c r="JP166" s="32" t="s">
        <v>43</v>
      </c>
      <c r="JQ166" s="81">
        <f>[1]Malaysia!CC2707</f>
        <v>120.67227632969001</v>
      </c>
      <c r="JR166" s="85">
        <f t="shared" si="1998"/>
        <v>-3.3741529658384621</v>
      </c>
      <c r="JS166" s="81">
        <f>[1]Malaysia!CC2708</f>
        <v>108.52923583484601</v>
      </c>
      <c r="JT166" s="85">
        <f t="shared" si="1999"/>
        <v>2.7657630615740629</v>
      </c>
      <c r="JU166" s="81">
        <f>[1]Malaysia!CC2709</f>
        <v>99.977489005711007</v>
      </c>
      <c r="JV166" s="85">
        <f t="shared" si="2000"/>
        <v>15.107544374443933</v>
      </c>
      <c r="JW166" s="32"/>
      <c r="JX166" s="32" t="s">
        <v>43</v>
      </c>
      <c r="JY166" s="81">
        <f>[1]Malaysia!CC2710</f>
        <v>118.71900274456701</v>
      </c>
      <c r="JZ166" s="85">
        <f t="shared" si="2001"/>
        <v>5.701533939012478</v>
      </c>
      <c r="KA166" s="81">
        <f>[1]Malaysia!CC2711</f>
        <v>145.659035945607</v>
      </c>
      <c r="KB166" s="85">
        <f t="shared" si="2002"/>
        <v>13.042201047040351</v>
      </c>
      <c r="KC166" s="81">
        <f>[1]Malaysia!CC2712</f>
        <v>141.02731765977501</v>
      </c>
      <c r="KD166" s="85">
        <f t="shared" si="2003"/>
        <v>-0.41940990983272286</v>
      </c>
      <c r="KE166" s="32"/>
      <c r="KF166" s="32" t="s">
        <v>43</v>
      </c>
      <c r="KG166" s="81">
        <f>[1]Malaysia!CC2714</f>
        <v>132.76540156896499</v>
      </c>
      <c r="KH166" s="85">
        <f t="shared" si="2004"/>
        <v>18.255698829312124</v>
      </c>
      <c r="KI166" s="81">
        <f>[1]Malaysia!CC2715</f>
        <v>107.25403214669601</v>
      </c>
      <c r="KJ166" s="85">
        <f t="shared" si="2005"/>
        <v>2.6190903777897319</v>
      </c>
      <c r="KK166" s="81">
        <f>[1]Malaysia!CC2716</f>
        <v>99.992293725865196</v>
      </c>
      <c r="KL166" s="85">
        <f t="shared" si="2006"/>
        <v>-20.426843506242463</v>
      </c>
      <c r="KM166" s="32"/>
      <c r="KN166" s="32" t="s">
        <v>43</v>
      </c>
      <c r="KO166" s="81">
        <f>[1]Malaysia!CC2717</f>
        <v>70.916618334107895</v>
      </c>
      <c r="KP166" s="85">
        <f t="shared" si="2007"/>
        <v>-24.103542516829805</v>
      </c>
      <c r="KQ166" s="81">
        <f>[1]Malaysia!CC2719</f>
        <v>115.96480251897999</v>
      </c>
      <c r="KR166" s="85">
        <f t="shared" si="2008"/>
        <v>4.0403779325387745E-2</v>
      </c>
      <c r="KS166" s="81">
        <f>[1]Malaysia!CC2720</f>
        <v>95.250527439579102</v>
      </c>
      <c r="KT166" s="85">
        <f t="shared" si="2009"/>
        <v>-2.5325711656104772</v>
      </c>
      <c r="KU166" s="32"/>
      <c r="KV166" s="32" t="s">
        <v>43</v>
      </c>
      <c r="KW166" s="81">
        <f>[1]Malaysia!CC2722</f>
        <v>105.283158339693</v>
      </c>
      <c r="KX166" s="85">
        <f t="shared" si="2010"/>
        <v>-14.656460633191557</v>
      </c>
      <c r="KY166" s="81">
        <f>[1]Malaysia!CC2723</f>
        <v>137.085672283219</v>
      </c>
      <c r="KZ166" s="85">
        <f t="shared" si="2011"/>
        <v>14.135613832693778</v>
      </c>
      <c r="LA166" s="81">
        <f>[1]Malaysia!CC2726</f>
        <v>119.280061558892</v>
      </c>
      <c r="LB166" s="85">
        <f t="shared" si="2012"/>
        <v>9.9173220388894237</v>
      </c>
      <c r="LC166" s="32"/>
      <c r="LD166" s="32" t="s">
        <v>43</v>
      </c>
      <c r="LE166" s="81">
        <f>[1]Malaysia!CC2729</f>
        <v>133.76199156645501</v>
      </c>
      <c r="LF166" s="85">
        <f t="shared" si="2013"/>
        <v>-25.617899315563449</v>
      </c>
      <c r="LG166" s="81">
        <f>[1]Malaysia!CC2730</f>
        <v>109.082966677066</v>
      </c>
      <c r="LH166" s="85">
        <f t="shared" si="2014"/>
        <v>-4.377618130622281</v>
      </c>
      <c r="LI166" s="81">
        <f>[1]Malaysia!CC2731</f>
        <v>69.066042077586701</v>
      </c>
      <c r="LJ166" s="85">
        <f t="shared" si="2015"/>
        <v>-30.219501535400127</v>
      </c>
      <c r="LK166" s="32"/>
      <c r="LL166" s="32" t="s">
        <v>43</v>
      </c>
      <c r="LM166" s="81">
        <f>[1]Malaysia!CC2733</f>
        <v>117.975874077984</v>
      </c>
      <c r="LN166" s="85">
        <f t="shared" si="2016"/>
        <v>-3.5530787037327514</v>
      </c>
      <c r="LO166" s="81">
        <f>[1]Malaysia!CC2735</f>
        <v>132.67993906495499</v>
      </c>
      <c r="LP166" s="85">
        <f t="shared" si="2017"/>
        <v>19.141962954505502</v>
      </c>
      <c r="LQ166" s="81">
        <f>[1]Malaysia!CC2737</f>
        <v>110.72850815552501</v>
      </c>
      <c r="LR166" s="85">
        <f t="shared" si="2018"/>
        <v>-1.8830322809148328</v>
      </c>
      <c r="LS166" s="32"/>
      <c r="LT166" s="32" t="s">
        <v>43</v>
      </c>
      <c r="LU166" s="81">
        <f>[1]Malaysia!CC2740</f>
        <v>93.737659041713201</v>
      </c>
      <c r="LV166" s="85">
        <f t="shared" si="2019"/>
        <v>9.2557435027417654</v>
      </c>
      <c r="LW166" s="81">
        <f>[1]Malaysia!CC2745</f>
        <v>118.26986489338</v>
      </c>
      <c r="LX166" s="85">
        <f t="shared" si="2020"/>
        <v>19.141728390621566</v>
      </c>
      <c r="LY166" s="81">
        <f>[1]Malaysia!CC2746</f>
        <v>131.84362987346199</v>
      </c>
      <c r="LZ166" s="85">
        <f t="shared" si="2021"/>
        <v>27.072527645458749</v>
      </c>
      <c r="MA166" s="32"/>
      <c r="MB166" s="32" t="s">
        <v>43</v>
      </c>
      <c r="MC166" s="81">
        <f>[1]Malaysia!CC2749</f>
        <v>127.49763735149899</v>
      </c>
      <c r="MD166" s="85">
        <f t="shared" si="2022"/>
        <v>3.3573140726865347</v>
      </c>
      <c r="ME166" s="81">
        <f>[1]Malaysia!CC2750</f>
        <v>105.04185470191</v>
      </c>
      <c r="MF166" s="85">
        <f t="shared" si="2023"/>
        <v>-4.9757390746162713</v>
      </c>
      <c r="MG166" s="81">
        <f>[1]Malaysia!CC2753</f>
        <v>121.66666055912</v>
      </c>
      <c r="MH166" s="85">
        <f t="shared" si="2024"/>
        <v>-18.715300209695599</v>
      </c>
      <c r="MI166" s="32"/>
      <c r="MJ166" s="32" t="s">
        <v>43</v>
      </c>
      <c r="MK166" s="81">
        <f>[1]Malaysia!CC2755</f>
        <v>97.824217098275</v>
      </c>
      <c r="ML166" s="85">
        <f t="shared" si="2025"/>
        <v>12.319801642952854</v>
      </c>
      <c r="MM166" s="81">
        <f>[1]Malaysia!CC2758</f>
        <v>130.81086384224199</v>
      </c>
      <c r="MN166" s="85">
        <f t="shared" si="2026"/>
        <v>4.3638339234474302</v>
      </c>
      <c r="MO166" s="81">
        <f>[1]Malaysia!CC2774</f>
        <v>165.121679054879</v>
      </c>
      <c r="MP166" s="85">
        <f t="shared" si="2027"/>
        <v>10.674578918526564</v>
      </c>
      <c r="MQ166"/>
      <c r="MR166"/>
      <c r="MS166"/>
      <c r="MT166"/>
      <c r="MU166"/>
      <c r="MV166"/>
    </row>
    <row r="167" spans="1:384" s="458" customFormat="1" ht="14.25" customHeight="1">
      <c r="A167" s="476"/>
      <c r="B167" s="32" t="s">
        <v>44</v>
      </c>
      <c r="C167" s="81">
        <f>[1]Malaysia!CD$2918</f>
        <v>97.523468261067407</v>
      </c>
      <c r="D167" s="85">
        <f t="shared" si="1895"/>
        <v>-5.3919079398684033</v>
      </c>
      <c r="E167" s="499">
        <f>[1]Malaysia!CD2919</f>
        <v>85.595257718824598</v>
      </c>
      <c r="F167" s="85">
        <f t="shared" si="1896"/>
        <v>-8.9610318665661168</v>
      </c>
      <c r="G167" s="499">
        <f>[1]Malaysia!CD2920</f>
        <v>108.802331291295</v>
      </c>
      <c r="H167" s="85">
        <f t="shared" si="1897"/>
        <v>-2.5499483113073182</v>
      </c>
      <c r="I167" s="32"/>
      <c r="J167" s="32" t="s">
        <v>44</v>
      </c>
      <c r="K167" s="81">
        <f>[1]Malaysia!CD2547</f>
        <v>80.174110278860795</v>
      </c>
      <c r="L167" s="85">
        <f t="shared" si="1898"/>
        <v>-1.9866497139204853E-2</v>
      </c>
      <c r="M167" s="81">
        <f>[1]Malaysia!CD2548</f>
        <v>76.803614254007599</v>
      </c>
      <c r="N167" s="85">
        <f t="shared" si="1899"/>
        <v>-49.579687455234442</v>
      </c>
      <c r="O167" s="81">
        <f>[1]Malaysia!CD2549</f>
        <v>74.631893593129703</v>
      </c>
      <c r="P167" s="85">
        <f t="shared" si="1900"/>
        <v>-8.1169315843788326</v>
      </c>
      <c r="Q167" s="32"/>
      <c r="R167" s="32" t="s">
        <v>44</v>
      </c>
      <c r="S167" s="81">
        <f>[1]Malaysia!CD2550</f>
        <v>142.38497958827901</v>
      </c>
      <c r="T167" s="85">
        <f t="shared" si="1901"/>
        <v>10.259025259826956</v>
      </c>
      <c r="U167" s="81">
        <f>[1]Malaysia!CD2552</f>
        <v>141.816388879014</v>
      </c>
      <c r="V167" s="85">
        <f t="shared" si="1902"/>
        <v>-1.7902419500299374</v>
      </c>
      <c r="W167" s="81">
        <f>[1]Malaysia!CD2553</f>
        <v>158.24403288475699</v>
      </c>
      <c r="X167" s="85">
        <f t="shared" si="1903"/>
        <v>16.304921451440407</v>
      </c>
      <c r="Y167" s="32"/>
      <c r="Z167" s="32" t="s">
        <v>44</v>
      </c>
      <c r="AA167" s="81">
        <f>[1]Malaysia!CD2554</f>
        <v>133.539788648334</v>
      </c>
      <c r="AB167" s="85">
        <f t="shared" si="1904"/>
        <v>4.4644945025395657</v>
      </c>
      <c r="AC167" s="81">
        <f>[1]Malaysia!CD2556</f>
        <v>147.85637315356399</v>
      </c>
      <c r="AD167" s="85">
        <f t="shared" si="1905"/>
        <v>-3.034693987504113</v>
      </c>
      <c r="AE167" s="81">
        <f>[1]Malaysia!CD2557</f>
        <v>137.19567093794501</v>
      </c>
      <c r="AF167" s="85">
        <f t="shared" si="1906"/>
        <v>17.881561265425432</v>
      </c>
      <c r="AG167" s="32"/>
      <c r="AH167" s="32" t="s">
        <v>44</v>
      </c>
      <c r="AI167" s="81">
        <f>[1]Malaysia!CD2562</f>
        <v>105.52445760712</v>
      </c>
      <c r="AJ167" s="85">
        <f t="shared" si="1907"/>
        <v>-29.247854050478168</v>
      </c>
      <c r="AK167" s="81">
        <f>[1]Malaysia!CD2563</f>
        <v>145.14375520435499</v>
      </c>
      <c r="AL167" s="85">
        <f t="shared" si="1908"/>
        <v>-0.8705369922814441</v>
      </c>
      <c r="AM167" s="81">
        <f>[1]Malaysia!CD2564</f>
        <v>114.850065984691</v>
      </c>
      <c r="AN167" s="85">
        <f t="shared" si="1909"/>
        <v>-4.6566099802343359</v>
      </c>
      <c r="AO167" s="32"/>
      <c r="AP167" s="32" t="s">
        <v>44</v>
      </c>
      <c r="AQ167" s="81">
        <f>[1]Malaysia!CD2566</f>
        <v>103.941214864296</v>
      </c>
      <c r="AR167" s="85">
        <f t="shared" si="1910"/>
        <v>0.91370261072354708</v>
      </c>
      <c r="AS167" s="81">
        <f>[1]Malaysia!CD2568</f>
        <v>123.320219992978</v>
      </c>
      <c r="AT167" s="85">
        <f t="shared" si="1911"/>
        <v>-12.147257082053642</v>
      </c>
      <c r="AU167" s="81">
        <f>[1]Malaysia!CD2569</f>
        <v>119.148079439965</v>
      </c>
      <c r="AV167" s="85">
        <f t="shared" si="1912"/>
        <v>4.2486721230659157</v>
      </c>
      <c r="AW167" s="32"/>
      <c r="AX167" s="32" t="s">
        <v>44</v>
      </c>
      <c r="AY167" s="81">
        <f>[1]Malaysia!CD2570</f>
        <v>154.85123536441901</v>
      </c>
      <c r="AZ167" s="85">
        <f t="shared" si="1913"/>
        <v>-8.1276181798190805</v>
      </c>
      <c r="BA167" s="81">
        <f>[1]Malaysia!CD2571</f>
        <v>123.182286221951</v>
      </c>
      <c r="BB167" s="85">
        <f t="shared" si="1914"/>
        <v>-24.459688784192082</v>
      </c>
      <c r="BC167" s="81">
        <f>[1]Malaysia!CD2572</f>
        <v>120.699382937267</v>
      </c>
      <c r="BD167" s="85">
        <f t="shared" si="1915"/>
        <v>-9.488448911704964</v>
      </c>
      <c r="BE167" s="32"/>
      <c r="BF167" s="32" t="s">
        <v>44</v>
      </c>
      <c r="BG167" s="81">
        <f>[1]Malaysia!CD2573</f>
        <v>112.662011997273</v>
      </c>
      <c r="BH167" s="85">
        <f t="shared" si="1916"/>
        <v>0.42139765157129716</v>
      </c>
      <c r="BI167" s="81">
        <f>[1]Malaysia!CD2575</f>
        <v>128.10625071570499</v>
      </c>
      <c r="BJ167" s="85">
        <f t="shared" si="1917"/>
        <v>-5.7333750876438216</v>
      </c>
      <c r="BK167" s="81">
        <f>[1]Malaysia!CD2576</f>
        <v>153.36498753283399</v>
      </c>
      <c r="BL167" s="85">
        <f t="shared" si="1918"/>
        <v>-10.719495441137781</v>
      </c>
      <c r="BM167" s="32"/>
      <c r="BN167" s="32" t="s">
        <v>44</v>
      </c>
      <c r="BO167" s="81">
        <f>[1]Malaysia!CD2578</f>
        <v>123.66248050015599</v>
      </c>
      <c r="BP167" s="85">
        <f t="shared" si="1919"/>
        <v>3.9375712030620207</v>
      </c>
      <c r="BQ167" s="478">
        <f>(([1]Malaysia!CD2580*[1]Malaysia!$H$2580)+([1]Malaysia!CD2581*[1]Malaysia!$H$2581)+([1]Malaysia!CD2582*[1]Malaysia!$H$2582))/$BQ$11</f>
        <v>156.04542606560099</v>
      </c>
      <c r="BR167" s="85">
        <f t="shared" si="1920"/>
        <v>-4.8263903587654795</v>
      </c>
      <c r="BS167" s="81">
        <f>[1]Malaysia!CD2583</f>
        <v>116.825278101241</v>
      </c>
      <c r="BT167" s="85">
        <f t="shared" si="1921"/>
        <v>-1.0443331976829739</v>
      </c>
      <c r="BU167" s="32"/>
      <c r="BV167" s="32" t="s">
        <v>44</v>
      </c>
      <c r="BW167" s="81">
        <f>[1]Malaysia!CD2584</f>
        <v>129.09248018680199</v>
      </c>
      <c r="BX167" s="85">
        <f t="shared" si="1922"/>
        <v>-12.42011619819904</v>
      </c>
      <c r="BY167" s="81">
        <f>[1]Malaysia!CD2585</f>
        <v>119.297796421299</v>
      </c>
      <c r="BZ167" s="85">
        <f t="shared" si="1923"/>
        <v>5.394629469340174</v>
      </c>
      <c r="CA167" s="81">
        <f>[1]Malaysia!CD2586</f>
        <v>102.909998383752</v>
      </c>
      <c r="CB167" s="85">
        <f t="shared" si="1924"/>
        <v>-3.653318612758369</v>
      </c>
      <c r="CC167" s="32"/>
      <c r="CD167" s="32" t="s">
        <v>44</v>
      </c>
      <c r="CE167" s="81">
        <f>[1]Malaysia!CD2587</f>
        <v>113.680713606232</v>
      </c>
      <c r="CF167" s="85">
        <f t="shared" si="1925"/>
        <v>2.4494122548304631</v>
      </c>
      <c r="CG167" s="81">
        <f>[1]Malaysia!CD2589</f>
        <v>94.558751024093993</v>
      </c>
      <c r="CH167" s="85">
        <f t="shared" si="1926"/>
        <v>-8.9476079408900802</v>
      </c>
      <c r="CI167" s="81">
        <f>[1]Malaysia!CD2597</f>
        <v>153.95627049350799</v>
      </c>
      <c r="CJ167" s="85">
        <f t="shared" si="1927"/>
        <v>-2.2893728674155795</v>
      </c>
      <c r="CK167" s="32"/>
      <c r="CL167" s="32" t="s">
        <v>44</v>
      </c>
      <c r="CM167" s="81">
        <f>[1]Malaysia!CD2603</f>
        <v>186.41853475735701</v>
      </c>
      <c r="CN167" s="85">
        <f t="shared" si="1928"/>
        <v>22.857450292588481</v>
      </c>
      <c r="CO167" s="81">
        <f>[1]Malaysia!CD2604</f>
        <v>91.001179410016505</v>
      </c>
      <c r="CP167" s="85">
        <f t="shared" si="1929"/>
        <v>-18.662937750488567</v>
      </c>
      <c r="CQ167" s="81">
        <f>[1]Malaysia!CD2606</f>
        <v>93.203035738185307</v>
      </c>
      <c r="CR167" s="85">
        <f t="shared" si="1930"/>
        <v>-13.027116187669847</v>
      </c>
      <c r="CS167" s="32"/>
      <c r="CT167" s="32" t="s">
        <v>44</v>
      </c>
      <c r="CU167" s="81">
        <f>[1]Malaysia!CD2608</f>
        <v>124.179122256078</v>
      </c>
      <c r="CV167" s="85">
        <f t="shared" si="1931"/>
        <v>12.259993903283998</v>
      </c>
      <c r="CW167" s="81">
        <f>[1]Malaysia!CD2609</f>
        <v>101.04184448841499</v>
      </c>
      <c r="CX167" s="85">
        <f t="shared" si="1932"/>
        <v>-12.897665546551067</v>
      </c>
      <c r="CY167" s="81">
        <f>[1]Malaysia!CD2610</f>
        <v>161.604498081636</v>
      </c>
      <c r="CZ167" s="85">
        <f t="shared" si="1933"/>
        <v>13.790880242360686</v>
      </c>
      <c r="DA167" s="32"/>
      <c r="DB167" s="32" t="s">
        <v>44</v>
      </c>
      <c r="DC167" s="81">
        <f>[1]Malaysia!CD2611</f>
        <v>109.814152270394</v>
      </c>
      <c r="DD167" s="85">
        <f t="shared" si="1934"/>
        <v>-1.3967626107667286</v>
      </c>
      <c r="DE167" s="81">
        <f>[1]Malaysia!CD2613</f>
        <v>320.00821256850003</v>
      </c>
      <c r="DF167" s="85">
        <f t="shared" si="1935"/>
        <v>5.9728164268364026</v>
      </c>
      <c r="DG167" s="81">
        <f>[1]Malaysia!CD2616</f>
        <v>111.566498242446</v>
      </c>
      <c r="DH167" s="85">
        <f t="shared" si="1936"/>
        <v>-7.752974882472941</v>
      </c>
      <c r="DI167" s="32"/>
      <c r="DJ167" s="32" t="s">
        <v>44</v>
      </c>
      <c r="DK167" s="81">
        <f>[1]Malaysia!CD2617</f>
        <v>146.33767675961499</v>
      </c>
      <c r="DL167" s="85">
        <f t="shared" si="1937"/>
        <v>9.3226867779474958</v>
      </c>
      <c r="DM167" s="81">
        <f>[1]Malaysia!CD2618</f>
        <v>86.722088610740599</v>
      </c>
      <c r="DN167" s="85">
        <f t="shared" si="1938"/>
        <v>-28.824252765476004</v>
      </c>
      <c r="DO167" s="81">
        <f>[1]Malaysia!CD2619</f>
        <v>132.82005395234299</v>
      </c>
      <c r="DP167" s="85">
        <f t="shared" si="1939"/>
        <v>9.0232081010981631</v>
      </c>
      <c r="DQ167" s="32"/>
      <c r="DR167" s="32" t="s">
        <v>44</v>
      </c>
      <c r="DS167" s="81">
        <f>[1]Malaysia!CD2620</f>
        <v>158.403992594908</v>
      </c>
      <c r="DT167" s="85">
        <f t="shared" si="1940"/>
        <v>24.542645109147514</v>
      </c>
      <c r="DU167" s="81">
        <f>[1]Malaysia!CD2623</f>
        <v>137.72511710936101</v>
      </c>
      <c r="DV167" s="85">
        <f t="shared" si="1941"/>
        <v>4.7485252363051842</v>
      </c>
      <c r="DW167" s="81">
        <f>[1]Malaysia!CD2624</f>
        <v>156.93079598190999</v>
      </c>
      <c r="DX167" s="85">
        <f t="shared" si="1942"/>
        <v>3.1784165150852601</v>
      </c>
      <c r="DY167" s="32"/>
      <c r="DZ167" s="32" t="s">
        <v>44</v>
      </c>
      <c r="EA167" s="81">
        <f>[1]Malaysia!CD2626</f>
        <v>112.16870311391099</v>
      </c>
      <c r="EB167" s="85">
        <f t="shared" si="1943"/>
        <v>-3.6246379289209898</v>
      </c>
      <c r="EC167" s="81">
        <f>[1]Malaysia!CD2628</f>
        <v>137.834578711181</v>
      </c>
      <c r="ED167" s="85">
        <f t="shared" si="1944"/>
        <v>1.4160246146295776</v>
      </c>
      <c r="EE167" s="81">
        <f>[1]Malaysia!CD2629</f>
        <v>120.05480034304</v>
      </c>
      <c r="EF167" s="85">
        <f t="shared" si="1945"/>
        <v>1.8699114969227963</v>
      </c>
      <c r="EG167" s="32"/>
      <c r="EH167" s="32" t="s">
        <v>44</v>
      </c>
      <c r="EI167" s="81">
        <f>[1]Malaysia!CD2630</f>
        <v>133.73531534440201</v>
      </c>
      <c r="EJ167" s="85">
        <f t="shared" si="1946"/>
        <v>9.3252254197092981</v>
      </c>
      <c r="EK167" s="81">
        <f>[1]Malaysia!CD2632</f>
        <v>126.23678906989601</v>
      </c>
      <c r="EL167" s="85">
        <f t="shared" si="1947"/>
        <v>11.591063125601238</v>
      </c>
      <c r="EM167" s="81">
        <f>[1]Malaysia!CD2634</f>
        <v>104.91494817326</v>
      </c>
      <c r="EN167" s="85">
        <f t="shared" si="1948"/>
        <v>-9.0521813673815643</v>
      </c>
      <c r="EO167" s="32"/>
      <c r="EP167" s="32" t="s">
        <v>44</v>
      </c>
      <c r="EQ167" s="81">
        <f>[1]Malaysia!CD2636</f>
        <v>110.25337134810999</v>
      </c>
      <c r="ER167" s="85">
        <f t="shared" si="1949"/>
        <v>6.5991279901956261</v>
      </c>
      <c r="ES167" s="81">
        <f>[1]Malaysia!CD2637</f>
        <v>120.01383004274599</v>
      </c>
      <c r="ET167" s="85">
        <f t="shared" si="1950"/>
        <v>4.9820442582856543</v>
      </c>
      <c r="EU167" s="81">
        <f>[1]Malaysia!CD2638</f>
        <v>80.360093009310305</v>
      </c>
      <c r="EV167" s="85">
        <f t="shared" si="1951"/>
        <v>-17.379860057167164</v>
      </c>
      <c r="EW167" s="32"/>
      <c r="EX167" s="32" t="s">
        <v>44</v>
      </c>
      <c r="EY167" s="81">
        <f>[1]Malaysia!CD2639</f>
        <v>87.575637088550096</v>
      </c>
      <c r="EZ167" s="85">
        <f t="shared" si="1952"/>
        <v>1.1194431300358048</v>
      </c>
      <c r="FA167" s="81">
        <f>[1]Malaysia!CD2640</f>
        <v>80.173836156020599</v>
      </c>
      <c r="FB167" s="85">
        <f t="shared" si="1953"/>
        <v>3.6815586316628242</v>
      </c>
      <c r="FC167" s="81">
        <f>[1]Malaysia!CD2641</f>
        <v>176.37784672460799</v>
      </c>
      <c r="FD167" s="85">
        <f t="shared" si="1954"/>
        <v>28.926230052996175</v>
      </c>
      <c r="FE167" s="32"/>
      <c r="FF167" s="32" t="s">
        <v>44</v>
      </c>
      <c r="FG167" s="81">
        <f>[1]Malaysia!CD2643</f>
        <v>128.184474954829</v>
      </c>
      <c r="FH167" s="85">
        <f t="shared" si="1955"/>
        <v>14.871300729150306</v>
      </c>
      <c r="FI167" s="81">
        <f>[1]Malaysia!CD2645</f>
        <v>138.03356067268501</v>
      </c>
      <c r="FJ167" s="85">
        <f t="shared" si="1956"/>
        <v>18.720294684128632</v>
      </c>
      <c r="FK167" s="81">
        <f>[1]Malaysia!CD2649</f>
        <v>140.63624495627499</v>
      </c>
      <c r="FL167" s="85">
        <f t="shared" si="1957"/>
        <v>2.4879139073860301</v>
      </c>
      <c r="FM167" s="32"/>
      <c r="FN167" s="32" t="s">
        <v>44</v>
      </c>
      <c r="FO167" s="81">
        <f>[1]Malaysia!CD2650</f>
        <v>129.301251021864</v>
      </c>
      <c r="FP167" s="85">
        <f t="shared" si="1958"/>
        <v>45.993474934862689</v>
      </c>
      <c r="FQ167" s="81">
        <f>[1]Malaysia!CD2652</f>
        <v>293.29992494275001</v>
      </c>
      <c r="FR167" s="85">
        <f t="shared" si="1959"/>
        <v>106.48884955445817</v>
      </c>
      <c r="FS167" s="81">
        <f>[1]Malaysia!CD2653</f>
        <v>131.224515790232</v>
      </c>
      <c r="FT167" s="85">
        <f t="shared" si="1960"/>
        <v>17.051437356388149</v>
      </c>
      <c r="FU167" s="32"/>
      <c r="FV167" s="32" t="s">
        <v>44</v>
      </c>
      <c r="FW167" s="81">
        <f>[1]Malaysia!CD2654</f>
        <v>128.35159388273399</v>
      </c>
      <c r="FX167" s="85">
        <f t="shared" si="1961"/>
        <v>2.3366548749312273</v>
      </c>
      <c r="FY167" s="81">
        <f>[1]Malaysia!CD2655</f>
        <v>157.93985232917501</v>
      </c>
      <c r="FZ167" s="85">
        <f t="shared" si="1962"/>
        <v>25.276198451271355</v>
      </c>
      <c r="GA167" s="81">
        <f>[1]Malaysia!CD2656</f>
        <v>115.14113913320099</v>
      </c>
      <c r="GB167" s="85">
        <f t="shared" si="1963"/>
        <v>-9.2685962196539862</v>
      </c>
      <c r="GC167" s="32"/>
      <c r="GD167" s="32" t="s">
        <v>44</v>
      </c>
      <c r="GE167" s="81">
        <f>[1]Malaysia!CD2657</f>
        <v>113.250083062176</v>
      </c>
      <c r="GF167" s="85">
        <f t="shared" si="1964"/>
        <v>7.9221122500816534</v>
      </c>
      <c r="GG167" s="81">
        <f>[1]Malaysia!CD2658</f>
        <v>113.91118139509599</v>
      </c>
      <c r="GH167" s="85">
        <f t="shared" si="1965"/>
        <v>-14.618102086172414</v>
      </c>
      <c r="GI167" s="81">
        <f>[1]Malaysia!CD2659</f>
        <v>89.050525408078997</v>
      </c>
      <c r="GJ167" s="85">
        <f t="shared" si="1966"/>
        <v>-4.1252440785072366</v>
      </c>
      <c r="GK167" s="32"/>
      <c r="GL167" s="32" t="s">
        <v>44</v>
      </c>
      <c r="GM167" s="81">
        <f>[1]Malaysia!CD2660</f>
        <v>143.65135313703399</v>
      </c>
      <c r="GN167" s="85">
        <f t="shared" si="1967"/>
        <v>9.7782267838503429</v>
      </c>
      <c r="GO167" s="81">
        <f>[1]Malaysia!CD2661</f>
        <v>150.936787511143</v>
      </c>
      <c r="GP167" s="85">
        <f t="shared" si="1968"/>
        <v>7.7193385793432441</v>
      </c>
      <c r="GQ167" s="81">
        <f>[1]Malaysia!CD2662</f>
        <v>120.014498697788</v>
      </c>
      <c r="GR167" s="85">
        <f t="shared" si="1969"/>
        <v>-1.9991615242307574</v>
      </c>
      <c r="GS167" s="32"/>
      <c r="GT167" s="32" t="s">
        <v>44</v>
      </c>
      <c r="GU167" s="81">
        <f>[1]Malaysia!CD2665</f>
        <v>78.835350315411503</v>
      </c>
      <c r="GV167" s="85">
        <f t="shared" si="1970"/>
        <v>-26.018383831368894</v>
      </c>
      <c r="GW167" s="81">
        <f>[1]Malaysia!CD2667</f>
        <v>86.3586795344725</v>
      </c>
      <c r="GX167" s="85">
        <f t="shared" si="1971"/>
        <v>-19.388895516991226</v>
      </c>
      <c r="GY167" s="81">
        <f>[1]Malaysia!CD2668</f>
        <v>167.79958911390801</v>
      </c>
      <c r="GZ167" s="85">
        <f t="shared" si="1972"/>
        <v>25.231625651605484</v>
      </c>
      <c r="HA167" s="32"/>
      <c r="HB167" s="32" t="s">
        <v>44</v>
      </c>
      <c r="HC167" s="81">
        <f>[1]Malaysia!CD2669</f>
        <v>109.50720789874001</v>
      </c>
      <c r="HD167" s="85">
        <f t="shared" si="1973"/>
        <v>-5.9118300268433899</v>
      </c>
      <c r="HE167" s="81">
        <f>[1]Malaysia!CD2670</f>
        <v>138.10223969</v>
      </c>
      <c r="HF167" s="85">
        <f t="shared" si="1974"/>
        <v>-0.14578443869388025</v>
      </c>
      <c r="HG167" s="81">
        <f>[1]Malaysia!CD2671</f>
        <v>104.24880053771901</v>
      </c>
      <c r="HH167" s="85">
        <f t="shared" si="1975"/>
        <v>-15.24906371654879</v>
      </c>
      <c r="HI167" s="32"/>
      <c r="HJ167" s="32" t="s">
        <v>44</v>
      </c>
      <c r="HK167" s="81">
        <f>[1]Malaysia!CD2672</f>
        <v>99.669577117191693</v>
      </c>
      <c r="HL167" s="85">
        <f t="shared" si="1976"/>
        <v>-11.972060890444808</v>
      </c>
      <c r="HM167" s="81">
        <f>[1]Malaysia!CD2673</f>
        <v>122.04670037914801</v>
      </c>
      <c r="HN167" s="85">
        <f t="shared" si="1977"/>
        <v>9.2106909998798159</v>
      </c>
      <c r="HO167" s="81">
        <f>[1]Malaysia!CD2675</f>
        <v>106.326120623902</v>
      </c>
      <c r="HP167" s="85">
        <f t="shared" si="1978"/>
        <v>-23.172533054310506</v>
      </c>
      <c r="HQ167" s="32"/>
      <c r="HR167" s="32" t="s">
        <v>44</v>
      </c>
      <c r="HS167" s="81">
        <f>[1]Malaysia!CD2676</f>
        <v>122.359446915082</v>
      </c>
      <c r="HT167" s="85">
        <f t="shared" si="1979"/>
        <v>-10.763324110213588</v>
      </c>
      <c r="HU167" s="81">
        <f>[1]Malaysia!CD2677</f>
        <v>114.633539377879</v>
      </c>
      <c r="HV167" s="85">
        <f t="shared" si="1980"/>
        <v>2.9887401750217748</v>
      </c>
      <c r="HW167" s="81">
        <f>[1]Malaysia!CD2678</f>
        <v>95.682210632511897</v>
      </c>
      <c r="HX167" s="85">
        <f t="shared" si="1981"/>
        <v>-19.459948508601556</v>
      </c>
      <c r="HY167" s="32"/>
      <c r="HZ167" s="32" t="s">
        <v>44</v>
      </c>
      <c r="IA167" s="81">
        <f>[1]Malaysia!CD2680</f>
        <v>115.79210611227001</v>
      </c>
      <c r="IB167" s="85">
        <f t="shared" si="1982"/>
        <v>1.7006327508401142</v>
      </c>
      <c r="IC167" s="81">
        <f>[1]Malaysia!CD2812</f>
        <v>131.088449884043</v>
      </c>
      <c r="ID167" s="85">
        <f t="shared" si="1983"/>
        <v>15.04952884634983</v>
      </c>
      <c r="IE167" s="81">
        <f>[1]Malaysia!CD2689</f>
        <v>105.096293242767</v>
      </c>
      <c r="IF167" s="85">
        <f t="shared" si="1984"/>
        <v>-13.353534075892952</v>
      </c>
      <c r="IG167" s="32"/>
      <c r="IH167" s="32" t="s">
        <v>44</v>
      </c>
      <c r="II167" s="81">
        <f>[1]Malaysia!CD2690</f>
        <v>114.496643704612</v>
      </c>
      <c r="IJ167" s="85">
        <f t="shared" si="1985"/>
        <v>-2.3478686555444312</v>
      </c>
      <c r="IK167" s="81">
        <f>[1]Malaysia!CD2691</f>
        <v>135.51477881234101</v>
      </c>
      <c r="IL167" s="85">
        <f t="shared" si="1986"/>
        <v>16.582648187717723</v>
      </c>
      <c r="IM167" s="81">
        <f>[1]Malaysia!CD2694</f>
        <v>98.1318853021385</v>
      </c>
      <c r="IN167" s="85">
        <f t="shared" si="1987"/>
        <v>-24.853752817008939</v>
      </c>
      <c r="IO167" s="81">
        <f>[1]Malaysia!CD2695</f>
        <v>149.704574919377</v>
      </c>
      <c r="IP167" s="85">
        <f t="shared" si="1988"/>
        <v>23.494129977434781</v>
      </c>
      <c r="IQ167" s="32"/>
      <c r="IR167" s="32" t="s">
        <v>44</v>
      </c>
      <c r="IS167" s="81">
        <f>[1]Malaysia!CD2697</f>
        <v>103.710518625633</v>
      </c>
      <c r="IT167" s="85">
        <f t="shared" si="1989"/>
        <v>-6.646306668007341</v>
      </c>
      <c r="IU167" s="81">
        <f>[1]Malaysia!CD2698</f>
        <v>87.912117682181105</v>
      </c>
      <c r="IV167" s="85">
        <f t="shared" si="1990"/>
        <v>-17.008591847939954</v>
      </c>
      <c r="IW167" s="81">
        <f>[1]Malaysia!CD2699</f>
        <v>102.56242250751001</v>
      </c>
      <c r="IX167" s="85">
        <f t="shared" si="1991"/>
        <v>-18.85497541557082</v>
      </c>
      <c r="IY167" s="32"/>
      <c r="IZ167" s="32" t="s">
        <v>44</v>
      </c>
      <c r="JA167" s="81">
        <f>[1]Malaysia!CD2701</f>
        <v>119.066315990033</v>
      </c>
      <c r="JB167" s="85">
        <f t="shared" si="1992"/>
        <v>11.052110114776653</v>
      </c>
      <c r="JC167" s="81">
        <f>[1]Malaysia!CD2702</f>
        <v>135.779114046096</v>
      </c>
      <c r="JD167" s="85">
        <f t="shared" si="1993"/>
        <v>-6.0606136726832602</v>
      </c>
      <c r="JE167" s="81">
        <f>[1]Malaysia!CD2703</f>
        <v>187.01718581428801</v>
      </c>
      <c r="JF167" s="85">
        <f t="shared" si="1994"/>
        <v>28.796625960140091</v>
      </c>
      <c r="JG167" s="32"/>
      <c r="JH167" s="32" t="s">
        <v>44</v>
      </c>
      <c r="JI167" s="81">
        <f>[1]Malaysia!CD2704</f>
        <v>203.79265237715299</v>
      </c>
      <c r="JJ167" s="85">
        <f t="shared" si="1995"/>
        <v>27.238360977836066</v>
      </c>
      <c r="JK167" s="81">
        <f>[1]Malaysia!CD2705</f>
        <v>149.22770984478001</v>
      </c>
      <c r="JL167" s="85">
        <f t="shared" si="1996"/>
        <v>0.78177352514043719</v>
      </c>
      <c r="JM167" s="81">
        <f>[1]Malaysia!CD2706</f>
        <v>146.504630978308</v>
      </c>
      <c r="JN167" s="85">
        <f t="shared" si="1997"/>
        <v>25.791036887138418</v>
      </c>
      <c r="JO167" s="32"/>
      <c r="JP167" s="32" t="s">
        <v>44</v>
      </c>
      <c r="JQ167" s="81">
        <f>[1]Malaysia!CD2707</f>
        <v>112.267599806383</v>
      </c>
      <c r="JR167" s="85">
        <f t="shared" si="1998"/>
        <v>-14.809339365194788</v>
      </c>
      <c r="JS167" s="81">
        <f>[1]Malaysia!CD2708</f>
        <v>104.31697702043</v>
      </c>
      <c r="JT167" s="85">
        <f t="shared" si="1999"/>
        <v>10.410114855936484</v>
      </c>
      <c r="JU167" s="81">
        <f>[1]Malaysia!CD2709</f>
        <v>101.599100948874</v>
      </c>
      <c r="JV167" s="85">
        <f t="shared" si="2000"/>
        <v>12.16660062772587</v>
      </c>
      <c r="JW167" s="32"/>
      <c r="JX167" s="32" t="s">
        <v>44</v>
      </c>
      <c r="JY167" s="81">
        <f>[1]Malaysia!CD2710</f>
        <v>121.808705918941</v>
      </c>
      <c r="JZ167" s="85">
        <f t="shared" si="2001"/>
        <v>-7.9044241507228037</v>
      </c>
      <c r="KA167" s="81">
        <f>[1]Malaysia!CD2711</f>
        <v>162.98420396951099</v>
      </c>
      <c r="KB167" s="85">
        <f t="shared" si="2002"/>
        <v>30.052964638425038</v>
      </c>
      <c r="KC167" s="81">
        <f>[1]Malaysia!CD2712</f>
        <v>145.84093649688401</v>
      </c>
      <c r="KD167" s="85">
        <f t="shared" si="2003"/>
        <v>-4.1188452612030346</v>
      </c>
      <c r="KE167" s="32"/>
      <c r="KF167" s="32" t="s">
        <v>44</v>
      </c>
      <c r="KG167" s="81">
        <f>[1]Malaysia!CD2714</f>
        <v>124.59378858613999</v>
      </c>
      <c r="KH167" s="85">
        <f t="shared" si="2004"/>
        <v>11.23758238025745</v>
      </c>
      <c r="KI167" s="81">
        <f>[1]Malaysia!CD2715</f>
        <v>110.08075015458</v>
      </c>
      <c r="KJ167" s="85">
        <f t="shared" si="2005"/>
        <v>10.163188527531062</v>
      </c>
      <c r="KK167" s="81">
        <f>[1]Malaysia!CD2716</f>
        <v>117.674608082619</v>
      </c>
      <c r="KL167" s="85">
        <f t="shared" si="2006"/>
        <v>-6.6460276710861166</v>
      </c>
      <c r="KM167" s="32"/>
      <c r="KN167" s="32" t="s">
        <v>44</v>
      </c>
      <c r="KO167" s="81">
        <f>[1]Malaysia!CD2717</f>
        <v>77.902959606746705</v>
      </c>
      <c r="KP167" s="85">
        <f t="shared" si="2007"/>
        <v>-13.366288258879706</v>
      </c>
      <c r="KQ167" s="81">
        <f>[1]Malaysia!CD2719</f>
        <v>130.49265290809399</v>
      </c>
      <c r="KR167" s="85">
        <f t="shared" si="2008"/>
        <v>2.6306050222091102</v>
      </c>
      <c r="KS167" s="81">
        <f>[1]Malaysia!CD2720</f>
        <v>107.20303004060101</v>
      </c>
      <c r="KT167" s="85">
        <f t="shared" si="2009"/>
        <v>4.90617848720116</v>
      </c>
      <c r="KU167" s="32"/>
      <c r="KV167" s="32" t="s">
        <v>44</v>
      </c>
      <c r="KW167" s="81">
        <f>[1]Malaysia!CD2722</f>
        <v>107.49920138623401</v>
      </c>
      <c r="KX167" s="85">
        <f t="shared" si="2010"/>
        <v>-27.928860485280296</v>
      </c>
      <c r="KY167" s="81">
        <f>[1]Malaysia!CD2723</f>
        <v>136.975964424701</v>
      </c>
      <c r="KZ167" s="85">
        <f t="shared" si="2011"/>
        <v>19.125186387168952</v>
      </c>
      <c r="LA167" s="81">
        <f>[1]Malaysia!CD2726</f>
        <v>140.43678888694299</v>
      </c>
      <c r="LB167" s="85">
        <f t="shared" si="2012"/>
        <v>13.059895360855833</v>
      </c>
      <c r="LC167" s="32"/>
      <c r="LD167" s="32" t="s">
        <v>44</v>
      </c>
      <c r="LE167" s="81">
        <f>[1]Malaysia!CD2729</f>
        <v>133.26055326333801</v>
      </c>
      <c r="LF167" s="85">
        <f t="shared" si="2013"/>
        <v>-4.1959606912144807</v>
      </c>
      <c r="LG167" s="81">
        <f>[1]Malaysia!CD2730</f>
        <v>114.03379674810699</v>
      </c>
      <c r="LH167" s="85">
        <f t="shared" si="2014"/>
        <v>1.0606788237920881</v>
      </c>
      <c r="LI167" s="81">
        <f>[1]Malaysia!CD2731</f>
        <v>68.450024353719499</v>
      </c>
      <c r="LJ167" s="85">
        <f t="shared" si="2015"/>
        <v>-37.911336645020214</v>
      </c>
      <c r="LK167" s="32"/>
      <c r="LL167" s="32" t="s">
        <v>44</v>
      </c>
      <c r="LM167" s="81">
        <f>[1]Malaysia!CD2733</f>
        <v>113.205609527064</v>
      </c>
      <c r="LN167" s="85">
        <f t="shared" si="2016"/>
        <v>-7.9305250626239285</v>
      </c>
      <c r="LO167" s="81">
        <f>[1]Malaysia!CD2735</f>
        <v>97.668217005823706</v>
      </c>
      <c r="LP167" s="85">
        <f t="shared" si="2017"/>
        <v>13.300162385350006</v>
      </c>
      <c r="LQ167" s="81">
        <f>[1]Malaysia!CD2737</f>
        <v>127.545777757086</v>
      </c>
      <c r="LR167" s="85">
        <f t="shared" si="2018"/>
        <v>17.262371252284964</v>
      </c>
      <c r="LS167" s="32"/>
      <c r="LT167" s="32" t="s">
        <v>44</v>
      </c>
      <c r="LU167" s="81">
        <f>[1]Malaysia!CD2740</f>
        <v>90.338049360764401</v>
      </c>
      <c r="LV167" s="85">
        <f t="shared" si="2019"/>
        <v>-9.8250859544253615</v>
      </c>
      <c r="LW167" s="81">
        <f>[1]Malaysia!CD2745</f>
        <v>116.371098146489</v>
      </c>
      <c r="LX167" s="85">
        <f t="shared" si="2020"/>
        <v>9.4387321958513866</v>
      </c>
      <c r="LY167" s="81">
        <f>[1]Malaysia!CD2746</f>
        <v>139.15642812914999</v>
      </c>
      <c r="LZ167" s="85">
        <f t="shared" si="2021"/>
        <v>35.875042207429743</v>
      </c>
      <c r="MA167" s="32"/>
      <c r="MB167" s="32" t="s">
        <v>44</v>
      </c>
      <c r="MC167" s="81">
        <f>[1]Malaysia!CD2749</f>
        <v>131.91311712717101</v>
      </c>
      <c r="MD167" s="85">
        <f t="shared" si="2022"/>
        <v>3.5244151204980625</v>
      </c>
      <c r="ME167" s="81">
        <f>[1]Malaysia!CD2750</f>
        <v>99.491824313369804</v>
      </c>
      <c r="MF167" s="85">
        <f t="shared" si="2023"/>
        <v>5.5828626670585351</v>
      </c>
      <c r="MG167" s="81">
        <f>[1]Malaysia!CD2753</f>
        <v>115.073270122864</v>
      </c>
      <c r="MH167" s="85">
        <f t="shared" si="2024"/>
        <v>-24.344255971599665</v>
      </c>
      <c r="MI167" s="32"/>
      <c r="MJ167" s="32" t="s">
        <v>44</v>
      </c>
      <c r="MK167" s="81">
        <f>[1]Malaysia!CD2755</f>
        <v>100.240204083422</v>
      </c>
      <c r="ML167" s="85">
        <f t="shared" si="2025"/>
        <v>2.6780657792586453</v>
      </c>
      <c r="MM167" s="81">
        <f>[1]Malaysia!CD2758</f>
        <v>134.752550316786</v>
      </c>
      <c r="MN167" s="85">
        <f t="shared" si="2026"/>
        <v>4.2165137969398074</v>
      </c>
      <c r="MO167" s="81">
        <f>[1]Malaysia!CD2774</f>
        <v>141.53467837091901</v>
      </c>
      <c r="MP167" s="85">
        <f t="shared" si="2027"/>
        <v>6.6147601973568442</v>
      </c>
      <c r="MQ167"/>
      <c r="MR167"/>
      <c r="MS167"/>
      <c r="MT167"/>
      <c r="MU167"/>
      <c r="MV167"/>
    </row>
    <row r="168" spans="1:384" s="458" customFormat="1" ht="15" customHeight="1">
      <c r="A168" s="476"/>
      <c r="B168" s="32"/>
      <c r="C168" s="81"/>
      <c r="D168" s="85"/>
      <c r="E168" s="499"/>
      <c r="F168" s="85"/>
      <c r="G168" s="499"/>
      <c r="H168" s="85"/>
      <c r="I168" s="32"/>
      <c r="J168" s="32"/>
      <c r="K168" s="81"/>
      <c r="L168" s="85"/>
      <c r="M168" s="81"/>
      <c r="N168" s="85"/>
      <c r="O168" s="81"/>
      <c r="P168" s="85"/>
      <c r="Q168" s="32"/>
      <c r="R168" s="32"/>
      <c r="S168" s="81"/>
      <c r="T168" s="85"/>
      <c r="U168" s="81"/>
      <c r="V168" s="85"/>
      <c r="W168" s="81"/>
      <c r="X168" s="85"/>
      <c r="Y168" s="32"/>
      <c r="Z168" s="32"/>
      <c r="AA168" s="81"/>
      <c r="AB168" s="85"/>
      <c r="AC168" s="81"/>
      <c r="AD168" s="85"/>
      <c r="AE168" s="81"/>
      <c r="AF168" s="85"/>
      <c r="AG168" s="32"/>
      <c r="AH168" s="32"/>
      <c r="AI168" s="81"/>
      <c r="AJ168" s="85"/>
      <c r="AK168" s="81"/>
      <c r="AL168" s="85"/>
      <c r="AM168" s="81"/>
      <c r="AN168" s="85"/>
      <c r="AO168" s="32"/>
      <c r="AP168" s="32"/>
      <c r="AQ168" s="81"/>
      <c r="AR168" s="85"/>
      <c r="AS168" s="81"/>
      <c r="AT168" s="85"/>
      <c r="AU168" s="81"/>
      <c r="AV168" s="85"/>
      <c r="AW168" s="32"/>
      <c r="AX168" s="32"/>
      <c r="AY168" s="81"/>
      <c r="AZ168" s="85"/>
      <c r="BA168" s="81"/>
      <c r="BB168" s="85"/>
      <c r="BC168" s="81"/>
      <c r="BD168" s="85"/>
      <c r="BE168" s="32"/>
      <c r="BF168" s="32"/>
      <c r="BG168" s="81"/>
      <c r="BH168" s="85"/>
      <c r="BI168" s="81"/>
      <c r="BJ168" s="85"/>
      <c r="BK168" s="81"/>
      <c r="BL168" s="85"/>
      <c r="BM168" s="32"/>
      <c r="BN168" s="32"/>
      <c r="BO168" s="81"/>
      <c r="BP168" s="85"/>
      <c r="BQ168" s="478"/>
      <c r="BR168" s="85"/>
      <c r="BS168" s="81"/>
      <c r="BT168" s="85"/>
      <c r="BU168" s="32"/>
      <c r="BV168" s="32"/>
      <c r="BW168" s="81"/>
      <c r="BX168" s="85"/>
      <c r="BY168" s="81"/>
      <c r="BZ168" s="85"/>
      <c r="CA168" s="81"/>
      <c r="CB168" s="85"/>
      <c r="CC168" s="32"/>
      <c r="CD168" s="32"/>
      <c r="CE168" s="81"/>
      <c r="CF168" s="85"/>
      <c r="CG168" s="81"/>
      <c r="CH168" s="85"/>
      <c r="CI168" s="81"/>
      <c r="CJ168" s="85"/>
      <c r="CK168" s="32"/>
      <c r="CL168" s="32"/>
      <c r="CM168" s="81"/>
      <c r="CN168" s="85"/>
      <c r="CO168" s="81"/>
      <c r="CP168" s="85"/>
      <c r="CQ168" s="81"/>
      <c r="CR168" s="85"/>
      <c r="CS168" s="32"/>
      <c r="CT168" s="32"/>
      <c r="CU168" s="81"/>
      <c r="CV168" s="85"/>
      <c r="CW168" s="81"/>
      <c r="CX168" s="85"/>
      <c r="CY168" s="81"/>
      <c r="CZ168" s="85"/>
      <c r="DA168" s="32"/>
      <c r="DB168" s="32"/>
      <c r="DC168" s="81"/>
      <c r="DD168" s="85"/>
      <c r="DE168" s="81"/>
      <c r="DF168" s="85"/>
      <c r="DG168" s="81"/>
      <c r="DH168" s="85"/>
      <c r="DI168" s="32"/>
      <c r="DJ168" s="32"/>
      <c r="DK168" s="81"/>
      <c r="DL168" s="85"/>
      <c r="DM168" s="81"/>
      <c r="DN168" s="85"/>
      <c r="DO168" s="81"/>
      <c r="DP168" s="85"/>
      <c r="DQ168" s="32"/>
      <c r="DR168" s="32"/>
      <c r="DS168" s="81"/>
      <c r="DT168" s="85"/>
      <c r="DU168" s="81"/>
      <c r="DV168" s="85"/>
      <c r="DW168" s="81"/>
      <c r="DX168" s="85"/>
      <c r="DY168" s="32"/>
      <c r="DZ168" s="32"/>
      <c r="EA168" s="81"/>
      <c r="EB168" s="85"/>
      <c r="EC168" s="81"/>
      <c r="ED168" s="85"/>
      <c r="EE168" s="81"/>
      <c r="EF168" s="85"/>
      <c r="EG168" s="32"/>
      <c r="EH168" s="32"/>
      <c r="EI168" s="81"/>
      <c r="EJ168" s="85"/>
      <c r="EK168" s="81"/>
      <c r="EL168" s="85"/>
      <c r="EM168" s="81"/>
      <c r="EN168" s="85"/>
      <c r="EO168" s="32"/>
      <c r="EP168" s="32"/>
      <c r="EQ168" s="81"/>
      <c r="ER168" s="85"/>
      <c r="ES168" s="81"/>
      <c r="ET168" s="85"/>
      <c r="EU168" s="81"/>
      <c r="EV168" s="85"/>
      <c r="EW168" s="32"/>
      <c r="EX168" s="32"/>
      <c r="EY168" s="81"/>
      <c r="EZ168" s="85"/>
      <c r="FA168" s="81"/>
      <c r="FB168" s="85"/>
      <c r="FC168" s="81"/>
      <c r="FD168" s="85"/>
      <c r="FE168" s="32"/>
      <c r="FF168" s="32"/>
      <c r="FG168" s="81"/>
      <c r="FH168" s="85"/>
      <c r="FI168" s="81"/>
      <c r="FJ168" s="85"/>
      <c r="FK168" s="81"/>
      <c r="FL168" s="85"/>
      <c r="FM168" s="32"/>
      <c r="FN168" s="32"/>
      <c r="FO168" s="81"/>
      <c r="FP168" s="85"/>
      <c r="FQ168" s="81"/>
      <c r="FR168" s="85"/>
      <c r="FS168" s="81"/>
      <c r="FT168" s="85"/>
      <c r="FU168" s="32"/>
      <c r="FV168" s="32"/>
      <c r="FW168" s="81"/>
      <c r="FX168" s="85"/>
      <c r="FY168" s="81"/>
      <c r="FZ168" s="85"/>
      <c r="GA168" s="81"/>
      <c r="GB168" s="85"/>
      <c r="GC168" s="32"/>
      <c r="GD168" s="32"/>
      <c r="GE168" s="81"/>
      <c r="GF168" s="85"/>
      <c r="GG168" s="81"/>
      <c r="GH168" s="85"/>
      <c r="GI168" s="81"/>
      <c r="GJ168" s="85"/>
      <c r="GK168" s="32"/>
      <c r="GL168" s="32"/>
      <c r="GM168" s="81"/>
      <c r="GN168" s="85"/>
      <c r="GO168" s="81"/>
      <c r="GP168" s="85"/>
      <c r="GQ168" s="81"/>
      <c r="GR168" s="85"/>
      <c r="GS168" s="32"/>
      <c r="GT168" s="32"/>
      <c r="GU168" s="81"/>
      <c r="GV168" s="85"/>
      <c r="GW168" s="81"/>
      <c r="GX168" s="85"/>
      <c r="GY168" s="81"/>
      <c r="GZ168" s="85"/>
      <c r="HA168" s="32"/>
      <c r="HB168" s="32"/>
      <c r="HC168" s="81"/>
      <c r="HD168" s="85"/>
      <c r="HE168" s="81"/>
      <c r="HF168" s="85"/>
      <c r="HG168" s="81"/>
      <c r="HH168" s="85"/>
      <c r="HI168" s="32"/>
      <c r="HJ168" s="32"/>
      <c r="HK168" s="81"/>
      <c r="HL168" s="85"/>
      <c r="HM168" s="81"/>
      <c r="HN168" s="85"/>
      <c r="HO168" s="81"/>
      <c r="HP168" s="85"/>
      <c r="HQ168" s="32"/>
      <c r="HR168" s="32"/>
      <c r="HS168" s="81"/>
      <c r="HT168" s="85"/>
      <c r="HU168" s="81"/>
      <c r="HV168" s="85"/>
      <c r="HW168" s="81"/>
      <c r="HX168" s="85"/>
      <c r="HY168" s="32"/>
      <c r="HZ168" s="32"/>
      <c r="IA168" s="81"/>
      <c r="IB168" s="85"/>
      <c r="IC168" s="81"/>
      <c r="ID168" s="85"/>
      <c r="IE168" s="81"/>
      <c r="IF168" s="85"/>
      <c r="IG168" s="32"/>
      <c r="IH168" s="32"/>
      <c r="II168" s="81"/>
      <c r="IJ168" s="85"/>
      <c r="IK168" s="81"/>
      <c r="IL168" s="85"/>
      <c r="IM168" s="81"/>
      <c r="IN168" s="85"/>
      <c r="IO168" s="81"/>
      <c r="IP168" s="85"/>
      <c r="IQ168" s="32"/>
      <c r="IR168" s="32"/>
      <c r="IS168" s="81"/>
      <c r="IT168" s="85"/>
      <c r="IU168" s="81"/>
      <c r="IV168" s="85"/>
      <c r="IW168" s="81"/>
      <c r="IX168" s="85"/>
      <c r="IY168" s="32"/>
      <c r="IZ168" s="32"/>
      <c r="JA168" s="81"/>
      <c r="JB168" s="85"/>
      <c r="JC168" s="81"/>
      <c r="JD168" s="85"/>
      <c r="JE168" s="81"/>
      <c r="JF168" s="85"/>
      <c r="JG168" s="32"/>
      <c r="JH168" s="32"/>
      <c r="JI168" s="81"/>
      <c r="JJ168" s="85"/>
      <c r="JK168" s="81"/>
      <c r="JL168" s="85"/>
      <c r="JM168" s="81"/>
      <c r="JN168" s="85"/>
      <c r="JO168" s="32"/>
      <c r="JP168" s="32"/>
      <c r="JQ168" s="81"/>
      <c r="JR168" s="85"/>
      <c r="JS168" s="81"/>
      <c r="JT168" s="85"/>
      <c r="JU168" s="81"/>
      <c r="JV168" s="85"/>
      <c r="JW168" s="32"/>
      <c r="JX168" s="32"/>
      <c r="JY168" s="81"/>
      <c r="JZ168" s="85"/>
      <c r="KA168" s="81"/>
      <c r="KB168" s="85"/>
      <c r="KC168" s="81"/>
      <c r="KD168" s="85"/>
      <c r="KE168" s="32"/>
      <c r="KF168" s="32"/>
      <c r="KG168" s="81"/>
      <c r="KH168" s="85"/>
      <c r="KI168" s="81"/>
      <c r="KJ168" s="85"/>
      <c r="KK168" s="81"/>
      <c r="KL168" s="85"/>
      <c r="KM168" s="32"/>
      <c r="KN168" s="32"/>
      <c r="KO168" s="81"/>
      <c r="KP168" s="85"/>
      <c r="KQ168" s="81"/>
      <c r="KR168" s="85"/>
      <c r="KS168" s="81"/>
      <c r="KT168" s="85"/>
      <c r="KU168" s="32"/>
      <c r="KV168" s="32"/>
      <c r="KW168" s="81"/>
      <c r="KX168" s="85"/>
      <c r="KY168" s="81"/>
      <c r="KZ168" s="85"/>
      <c r="LA168" s="81"/>
      <c r="LB168" s="85"/>
      <c r="LC168" s="32"/>
      <c r="LD168" s="32"/>
      <c r="LE168" s="81"/>
      <c r="LF168" s="85"/>
      <c r="LG168" s="81"/>
      <c r="LH168" s="85"/>
      <c r="LI168" s="81"/>
      <c r="LJ168" s="85"/>
      <c r="LK168" s="32"/>
      <c r="LL168" s="32"/>
      <c r="LM168" s="81"/>
      <c r="LN168" s="85"/>
      <c r="LO168" s="81"/>
      <c r="LP168" s="85"/>
      <c r="LQ168" s="81"/>
      <c r="LR168" s="85"/>
      <c r="LS168" s="32"/>
      <c r="LT168" s="32"/>
      <c r="LU168" s="81"/>
      <c r="LV168" s="85"/>
      <c r="LW168" s="81"/>
      <c r="LX168" s="85"/>
      <c r="LY168" s="81"/>
      <c r="LZ168" s="85"/>
      <c r="MA168" s="32"/>
      <c r="MB168" s="32"/>
      <c r="MC168" s="81"/>
      <c r="MD168" s="85"/>
      <c r="ME168" s="81"/>
      <c r="MF168" s="85"/>
      <c r="MG168" s="81"/>
      <c r="MH168" s="85"/>
      <c r="MI168" s="32"/>
      <c r="MJ168" s="32"/>
      <c r="MK168" s="81"/>
      <c r="ML168" s="85"/>
      <c r="MM168" s="81"/>
      <c r="MN168" s="85"/>
      <c r="MO168" s="81"/>
      <c r="MP168" s="85"/>
      <c r="MQ168"/>
      <c r="MR168"/>
      <c r="MS168"/>
      <c r="MT168"/>
      <c r="MU168"/>
      <c r="MV168"/>
    </row>
    <row r="169" spans="1:384" s="458" customFormat="1" ht="15" customHeight="1">
      <c r="A169" s="476">
        <v>2021</v>
      </c>
      <c r="B169" s="32" t="s">
        <v>33</v>
      </c>
      <c r="C169" s="81">
        <f>[1]Malaysia!CE$2918</f>
        <v>100.919929167467</v>
      </c>
      <c r="D169" s="85">
        <f t="shared" ref="D169:D180" si="2028">+C169/C156*100-100</f>
        <v>-4.2855957125432695</v>
      </c>
      <c r="E169" s="499">
        <f>[1]Malaysia!CE2919</f>
        <v>90.783770617815193</v>
      </c>
      <c r="F169" s="85">
        <f t="shared" ref="F169:F180" si="2029">+E169/E156*100-100</f>
        <v>-9.5297876512352389</v>
      </c>
      <c r="G169" s="499">
        <f>[1]Malaysia!CE2920</f>
        <v>110.504295869356</v>
      </c>
      <c r="H169" s="85">
        <f t="shared" ref="H169:H180" si="2030">+G169/G156*100-100</f>
        <v>0.22754792739154084</v>
      </c>
      <c r="I169" s="476">
        <v>2021</v>
      </c>
      <c r="J169" s="32" t="s">
        <v>33</v>
      </c>
      <c r="K169" s="81">
        <f>[1]Malaysia!CE2547</f>
        <v>67.718991228057007</v>
      </c>
      <c r="L169" s="85">
        <f t="shared" ref="L169:L180" si="2031">+K169/K156*100-100</f>
        <v>-3.8476902932394097</v>
      </c>
      <c r="M169" s="81">
        <f>[1]Malaysia!CE2548</f>
        <v>104.879802977137</v>
      </c>
      <c r="N169" s="85">
        <f t="shared" ref="N169:N180" si="2032">+M169/M156*100-100</f>
        <v>-14.697279794737355</v>
      </c>
      <c r="O169" s="81">
        <f>[1]Malaysia!CE2549</f>
        <v>67.906076852920904</v>
      </c>
      <c r="P169" s="85">
        <f t="shared" ref="P169:P180" si="2033">+O169/O156*100-100</f>
        <v>-5.7690478803175012</v>
      </c>
      <c r="Q169" s="476">
        <v>2021</v>
      </c>
      <c r="R169" s="32" t="s">
        <v>33</v>
      </c>
      <c r="S169" s="81">
        <f>[1]Malaysia!CE2550</f>
        <v>120.111853747737</v>
      </c>
      <c r="T169" s="85">
        <f t="shared" ref="T169:T180" si="2034">+S169/S156*100-100</f>
        <v>11.933137069496055</v>
      </c>
      <c r="U169" s="81">
        <f>[1]Malaysia!CE2552</f>
        <v>129.52542160515401</v>
      </c>
      <c r="V169" s="85">
        <f t="shared" ref="V169:V180" si="2035">+U169/U156*100-100</f>
        <v>-8.5665880325746002</v>
      </c>
      <c r="W169" s="81">
        <f>[1]Malaysia!CE2553</f>
        <v>175.71636224798601</v>
      </c>
      <c r="X169" s="85">
        <f t="shared" ref="X169:X180" si="2036">+W169/W156*100-100</f>
        <v>25.454597282114719</v>
      </c>
      <c r="Y169" s="476">
        <v>2021</v>
      </c>
      <c r="Z169" s="32" t="s">
        <v>33</v>
      </c>
      <c r="AA169" s="81">
        <f>[1]Malaysia!CE2554</f>
        <v>144.99595536851399</v>
      </c>
      <c r="AB169" s="85">
        <f t="shared" ref="AB169:AB180" si="2037">+AA169/AA156*100-100</f>
        <v>14.535947040942759</v>
      </c>
      <c r="AC169" s="81">
        <f>[1]Malaysia!CE2556</f>
        <v>118.832325851485</v>
      </c>
      <c r="AD169" s="85">
        <f t="shared" ref="AD169:AD180" si="2038">+AC169/AC156*100-100</f>
        <v>-4.3477004413046956</v>
      </c>
      <c r="AE169" s="81">
        <f>[1]Malaysia!CE2557</f>
        <v>135.173572722762</v>
      </c>
      <c r="AF169" s="85">
        <f t="shared" ref="AF169:AF180" si="2039">+AE169/AE156*100-100</f>
        <v>15.694682032743557</v>
      </c>
      <c r="AG169" s="476">
        <v>2021</v>
      </c>
      <c r="AH169" s="32" t="s">
        <v>33</v>
      </c>
      <c r="AI169" s="81">
        <f>[1]Malaysia!CE2562</f>
        <v>108.282790880289</v>
      </c>
      <c r="AJ169" s="85">
        <f t="shared" ref="AJ169:AJ180" si="2040">+AI169/AI156*100-100</f>
        <v>-2.9626104679780667</v>
      </c>
      <c r="AK169" s="81">
        <f>[1]Malaysia!CE2563</f>
        <v>140.30395493827999</v>
      </c>
      <c r="AL169" s="85">
        <f t="shared" ref="AL169:AL180" si="2041">+AK169/AK156*100-100</f>
        <v>-1.7162518255352381</v>
      </c>
      <c r="AM169" s="81">
        <f>[1]Malaysia!CE2564</f>
        <v>103.968584167117</v>
      </c>
      <c r="AN169" s="85">
        <f t="shared" ref="AN169:AN180" si="2042">+AM169/AM156*100-100</f>
        <v>-12.94072077252865</v>
      </c>
      <c r="AO169" s="476">
        <v>2021</v>
      </c>
      <c r="AP169" s="32" t="s">
        <v>33</v>
      </c>
      <c r="AQ169" s="81">
        <f>[1]Malaysia!CE2566</f>
        <v>105.57526946692001</v>
      </c>
      <c r="AR169" s="85">
        <f t="shared" ref="AR169:AR180" si="2043">+AQ169/AQ156*100-100</f>
        <v>-5.4076405933201386</v>
      </c>
      <c r="AS169" s="81">
        <f>[1]Malaysia!CE2568</f>
        <v>118.416049767761</v>
      </c>
      <c r="AT169" s="85">
        <f t="shared" ref="AT169:AT180" si="2044">+AS169/AS156*100-100</f>
        <v>-9.0215633716121459</v>
      </c>
      <c r="AU169" s="81">
        <f>[1]Malaysia!CE2569</f>
        <v>138.769156898544</v>
      </c>
      <c r="AV169" s="85">
        <f t="shared" ref="AV169:AV180" si="2045">+AU169/AU156*100-100</f>
        <v>14.44178801450613</v>
      </c>
      <c r="AW169" s="476">
        <v>2021</v>
      </c>
      <c r="AX169" s="32" t="s">
        <v>33</v>
      </c>
      <c r="AY169" s="81">
        <f>[1]Malaysia!CE2570</f>
        <v>141.89328968733099</v>
      </c>
      <c r="AZ169" s="85">
        <f t="shared" ref="AZ169:AZ180" si="2046">+AY169/AY156*100-100</f>
        <v>-8.5692402973629527</v>
      </c>
      <c r="BA169" s="81">
        <f>[1]Malaysia!CE2571</f>
        <v>142.668326664273</v>
      </c>
      <c r="BB169" s="85">
        <f t="shared" ref="BB169:BB180" si="2047">+BA169/BA156*100-100</f>
        <v>-3.6053739590134199</v>
      </c>
      <c r="BC169" s="81">
        <f>[1]Malaysia!CE2572</f>
        <v>162.937953355937</v>
      </c>
      <c r="BD169" s="85">
        <f t="shared" ref="BD169:BD180" si="2048">+BC169/BC156*100-100</f>
        <v>19.945563831225499</v>
      </c>
      <c r="BE169" s="476">
        <v>2021</v>
      </c>
      <c r="BF169" s="32" t="s">
        <v>33</v>
      </c>
      <c r="BG169" s="81">
        <f>[1]Malaysia!CE2573</f>
        <v>107.775333130626</v>
      </c>
      <c r="BH169" s="85">
        <f t="shared" ref="BH169:BH180" si="2049">+BG169/BG156*100-100</f>
        <v>-10.686650595446636</v>
      </c>
      <c r="BI169" s="81">
        <f>[1]Malaysia!CE2575</f>
        <v>128.24956102988099</v>
      </c>
      <c r="BJ169" s="85">
        <f t="shared" ref="BJ169:BJ180" si="2050">+BI169/BI156*100-100</f>
        <v>8.2721502055540697</v>
      </c>
      <c r="BK169" s="81">
        <f>[1]Malaysia!CE2576</f>
        <v>160.19411113603701</v>
      </c>
      <c r="BL169" s="85">
        <f t="shared" ref="BL169:BL180" si="2051">+BK169/BK156*100-100</f>
        <v>-0.71262315936971277</v>
      </c>
      <c r="BM169" s="476">
        <v>2021</v>
      </c>
      <c r="BN169" s="32" t="s">
        <v>33</v>
      </c>
      <c r="BO169" s="81">
        <f>[1]Malaysia!CE2578</f>
        <v>124.78132513295699</v>
      </c>
      <c r="BP169" s="85">
        <f t="shared" ref="BP169:BP180" si="2052">+BO169/BO156*100-100</f>
        <v>-2.609197893143687</v>
      </c>
      <c r="BQ169" s="478">
        <f>(([1]Malaysia!CE2580*[1]Malaysia!$H$2580)+([1]Malaysia!CE2581*[1]Malaysia!$H$2581)+([1]Malaysia!CE2582*[1]Malaysia!$H$2582))/$BQ$11</f>
        <v>118.70155060429599</v>
      </c>
      <c r="BR169" s="85">
        <f t="shared" ref="BR169:BR180" si="2053">+BQ169/BQ156*100-100</f>
        <v>-8.1108076647988412</v>
      </c>
      <c r="BS169" s="81">
        <f>[1]Malaysia!CE2583</f>
        <v>117.707768876977</v>
      </c>
      <c r="BT169" s="85">
        <f t="shared" ref="BT169:BT180" si="2054">+BS169/BS156*100-100</f>
        <v>1.1599840005459612</v>
      </c>
      <c r="BU169" s="476">
        <v>2021</v>
      </c>
      <c r="BV169" s="32" t="s">
        <v>33</v>
      </c>
      <c r="BW169" s="81">
        <f>[1]Malaysia!CE2584</f>
        <v>140.08688520141899</v>
      </c>
      <c r="BX169" s="85">
        <f t="shared" ref="BX169:BX180" si="2055">+BW169/BW156*100-100</f>
        <v>-2.6850418470371409</v>
      </c>
      <c r="BY169" s="81">
        <f>[1]Malaysia!CE2585</f>
        <v>122.073857925974</v>
      </c>
      <c r="BZ169" s="85">
        <f t="shared" ref="BZ169:BZ180" si="2056">+BY169/BY156*100-100</f>
        <v>5.8741453277084048</v>
      </c>
      <c r="CA169" s="81">
        <f>[1]Malaysia!CE2586</f>
        <v>84.976840632571907</v>
      </c>
      <c r="CB169" s="85">
        <f t="shared" ref="CB169:CB180" si="2057">+CA169/CA156*100-100</f>
        <v>-19.377466810155326</v>
      </c>
      <c r="CC169" s="476">
        <v>2021</v>
      </c>
      <c r="CD169" s="32" t="s">
        <v>33</v>
      </c>
      <c r="CE169" s="81">
        <f>[1]Malaysia!CE2587</f>
        <v>133.13434587514999</v>
      </c>
      <c r="CF169" s="85">
        <f t="shared" ref="CF169:CF180" si="2058">+CE169/CE156*100-100</f>
        <v>4.9593486424400481</v>
      </c>
      <c r="CG169" s="81">
        <f>[1]Malaysia!CE2589</f>
        <v>94.252097191668895</v>
      </c>
      <c r="CH169" s="85">
        <f t="shared" ref="CH169:CH180" si="2059">+CG169/CG156*100-100</f>
        <v>-6.0762004857898262</v>
      </c>
      <c r="CI169" s="81">
        <f>[1]Malaysia!CE2597</f>
        <v>138.59860191739199</v>
      </c>
      <c r="CJ169" s="85">
        <f t="shared" ref="CJ169:CJ180" si="2060">+CI169/CI156*100-100</f>
        <v>-0.98160493510147262</v>
      </c>
      <c r="CK169" s="476">
        <v>2021</v>
      </c>
      <c r="CL169" s="32" t="s">
        <v>33</v>
      </c>
      <c r="CM169" s="81">
        <f>[1]Malaysia!CE2603</f>
        <v>195.302169556656</v>
      </c>
      <c r="CN169" s="85">
        <f t="shared" ref="CN169:CN180" si="2061">+CM169/CM156*100-100</f>
        <v>24.427196360711307</v>
      </c>
      <c r="CO169" s="81">
        <f>[1]Malaysia!CE2604</f>
        <v>97.524664999712996</v>
      </c>
      <c r="CP169" s="85">
        <f t="shared" ref="CP169:CP180" si="2062">+CO169/CO156*100-100</f>
        <v>-19.96404359335429</v>
      </c>
      <c r="CQ169" s="81">
        <f>[1]Malaysia!CE2606</f>
        <v>98.506319030483297</v>
      </c>
      <c r="CR169" s="85">
        <f t="shared" ref="CR169:CR180" si="2063">+CQ169/CQ156*100-100</f>
        <v>-13.41723253810936</v>
      </c>
      <c r="CS169" s="476">
        <v>2021</v>
      </c>
      <c r="CT169" s="32" t="s">
        <v>33</v>
      </c>
      <c r="CU169" s="81">
        <f>[1]Malaysia!CE2608</f>
        <v>120.101082486471</v>
      </c>
      <c r="CV169" s="85">
        <f t="shared" ref="CV169:CV180" si="2064">+CU169/CU156*100-100</f>
        <v>0.98435393355731549</v>
      </c>
      <c r="CW169" s="81">
        <f>[1]Malaysia!CE2609</f>
        <v>101.17604200258199</v>
      </c>
      <c r="CX169" s="85">
        <f t="shared" ref="CX169:CX180" si="2065">+CW169/CW156*100-100</f>
        <v>-1.5256088410199595</v>
      </c>
      <c r="CY169" s="81">
        <f>[1]Malaysia!CE2610</f>
        <v>134.51847870033399</v>
      </c>
      <c r="CZ169" s="85">
        <f t="shared" ref="CZ169:CZ180" si="2066">+CY169/CY156*100-100</f>
        <v>-4.4549956057023508</v>
      </c>
      <c r="DA169" s="476">
        <v>2021</v>
      </c>
      <c r="DB169" s="32" t="s">
        <v>33</v>
      </c>
      <c r="DC169" s="81">
        <f>[1]Malaysia!CE2611</f>
        <v>99.0517438771587</v>
      </c>
      <c r="DD169" s="85">
        <f t="shared" ref="DD169:DD180" si="2067">+DC169/DC156*100-100</f>
        <v>-8.5022812219104651</v>
      </c>
      <c r="DE169" s="81">
        <f>[1]Malaysia!CE2613</f>
        <v>278.13734508622701</v>
      </c>
      <c r="DF169" s="85">
        <f t="shared" ref="DF169:DF180" si="2068">+DE169/DE156*100-100</f>
        <v>-5.5382667442047051</v>
      </c>
      <c r="DG169" s="81">
        <f>[1]Malaysia!CE2616</f>
        <v>112.73596967591899</v>
      </c>
      <c r="DH169" s="85">
        <f t="shared" ref="DH169:DH180" si="2069">+DG169/DG156*100-100</f>
        <v>0.77173738349098642</v>
      </c>
      <c r="DI169" s="476">
        <v>2021</v>
      </c>
      <c r="DJ169" s="32" t="s">
        <v>33</v>
      </c>
      <c r="DK169" s="81">
        <f>[1]Malaysia!CE2617</f>
        <v>125.720527119259</v>
      </c>
      <c r="DL169" s="85">
        <f t="shared" ref="DL169:DL180" si="2070">+DK169/DK156*100-100</f>
        <v>9.1353822833260949</v>
      </c>
      <c r="DM169" s="81">
        <f>[1]Malaysia!CE2618</f>
        <v>88.970148880036803</v>
      </c>
      <c r="DN169" s="85">
        <f t="shared" ref="DN169:DN180" si="2071">+DM169/DM156*100-100</f>
        <v>-24.323613215807924</v>
      </c>
      <c r="DO169" s="81">
        <f>[1]Malaysia!CE2619</f>
        <v>153.82532752564899</v>
      </c>
      <c r="DP169" s="85">
        <f t="shared" ref="DP169:DP180" si="2072">+DO169/DO156*100-100</f>
        <v>17.4947774496123</v>
      </c>
      <c r="DQ169" s="476">
        <v>2021</v>
      </c>
      <c r="DR169" s="32" t="s">
        <v>33</v>
      </c>
      <c r="DS169" s="81">
        <f>[1]Malaysia!CE2620</f>
        <v>127.67875523928799</v>
      </c>
      <c r="DT169" s="85">
        <f t="shared" ref="DT169:DT180" si="2073">+DS169/DS156*100-100</f>
        <v>7.4743857886874139</v>
      </c>
      <c r="DU169" s="81">
        <f>[1]Malaysia!CE2623</f>
        <v>122.051927701818</v>
      </c>
      <c r="DV169" s="85">
        <f t="shared" ref="DV169:DV180" si="2074">+DU169/DU156*100-100</f>
        <v>-0.84893132612079114</v>
      </c>
      <c r="DW169" s="81">
        <f>[1]Malaysia!CE2624</f>
        <v>140.380733865292</v>
      </c>
      <c r="DX169" s="85">
        <f t="shared" ref="DX169:DX180" si="2075">+DW169/DW156*100-100</f>
        <v>7.4206161979792284</v>
      </c>
      <c r="DY169" s="476">
        <v>2021</v>
      </c>
      <c r="DZ169" s="32" t="s">
        <v>33</v>
      </c>
      <c r="EA169" s="81">
        <f>[1]Malaysia!CE2626</f>
        <v>109.810555232412</v>
      </c>
      <c r="EB169" s="85">
        <f t="shared" ref="EB169:EB180" si="2076">+EA169/EA156*100-100</f>
        <v>-12.221175725888699</v>
      </c>
      <c r="EC169" s="81">
        <f>[1]Malaysia!CE2628</f>
        <v>122.094609453982</v>
      </c>
      <c r="ED169" s="85">
        <f t="shared" ref="ED169:ED180" si="2077">+EC169/EC156*100-100</f>
        <v>7.0624636276503736</v>
      </c>
      <c r="EE169" s="81">
        <f>[1]Malaysia!CE2629</f>
        <v>116.96359369650099</v>
      </c>
      <c r="EF169" s="85">
        <f t="shared" ref="EF169:EF180" si="2078">+EE169/EE156*100-100</f>
        <v>-0.92704874363290912</v>
      </c>
      <c r="EG169" s="476">
        <v>2021</v>
      </c>
      <c r="EH169" s="32" t="s">
        <v>33</v>
      </c>
      <c r="EI169" s="81">
        <f>[1]Malaysia!CE2630</f>
        <v>133.37326851533501</v>
      </c>
      <c r="EJ169" s="85">
        <f t="shared" ref="EJ169:EJ180" si="2079">+EI169/EI156*100-100</f>
        <v>1.9422664988213256</v>
      </c>
      <c r="EK169" s="81">
        <f>[1]Malaysia!CE2632</f>
        <v>127.237051156487</v>
      </c>
      <c r="EL169" s="85">
        <f t="shared" ref="EL169:EL180" si="2080">+EK169/EK156*100-100</f>
        <v>12.727433519618316</v>
      </c>
      <c r="EM169" s="81">
        <f>[1]Malaysia!CE2634</f>
        <v>107.40317878674</v>
      </c>
      <c r="EN169" s="85">
        <f t="shared" ref="EN169:EN180" si="2081">+EM169/EM156*100-100</f>
        <v>-5.2500014773865047</v>
      </c>
      <c r="EO169" s="476">
        <v>2021</v>
      </c>
      <c r="EP169" s="32" t="s">
        <v>33</v>
      </c>
      <c r="EQ169" s="81">
        <f>[1]Malaysia!CE2636</f>
        <v>84.803929541528404</v>
      </c>
      <c r="ER169" s="85">
        <f t="shared" ref="ER169:ER180" si="2082">+EQ169/EQ156*100-100</f>
        <v>-27.670639772266767</v>
      </c>
      <c r="ES169" s="81">
        <f>[1]Malaysia!CE2637</f>
        <v>131.269979395392</v>
      </c>
      <c r="ET169" s="85">
        <f t="shared" ref="ET169:ET180" si="2083">+ES169/ES156*100-100</f>
        <v>11.486747368795932</v>
      </c>
      <c r="EU169" s="81">
        <f>[1]Malaysia!CE2638</f>
        <v>73.940446963708794</v>
      </c>
      <c r="EV169" s="85">
        <f t="shared" ref="EV169:EV180" si="2084">+EU169/EU156*100-100</f>
        <v>-28.001850685218969</v>
      </c>
      <c r="EW169" s="476">
        <v>2021</v>
      </c>
      <c r="EX169" s="32" t="s">
        <v>33</v>
      </c>
      <c r="EY169" s="81">
        <f>[1]Malaysia!CE2639</f>
        <v>82.561551057377699</v>
      </c>
      <c r="EZ169" s="85">
        <f t="shared" ref="EZ169:EZ180" si="2085">+EY169/EY156*100-100</f>
        <v>-16.25814474050749</v>
      </c>
      <c r="FA169" s="81">
        <f>[1]Malaysia!CE2640</f>
        <v>75.861118115209507</v>
      </c>
      <c r="FB169" s="85">
        <f t="shared" ref="FB169:FB180" si="2086">+FA169/FA156*100-100</f>
        <v>-8.7942994593438755</v>
      </c>
      <c r="FC169" s="81">
        <f>[1]Malaysia!CE2641</f>
        <v>182.083897002431</v>
      </c>
      <c r="FD169" s="85">
        <f t="shared" ref="FD169:FD180" si="2087">+FC169/FC156*100-100</f>
        <v>29.558866004188502</v>
      </c>
      <c r="FE169" s="476">
        <v>2021</v>
      </c>
      <c r="FF169" s="32" t="s">
        <v>33</v>
      </c>
      <c r="FG169" s="81">
        <f>[1]Malaysia!CE2643</f>
        <v>124.924228526912</v>
      </c>
      <c r="FH169" s="85">
        <f t="shared" ref="FH169:FH180" si="2088">+FG169/FG156*100-100</f>
        <v>9.1757087067394423</v>
      </c>
      <c r="FI169" s="81">
        <f>[1]Malaysia!CE2645</f>
        <v>124.598867381156</v>
      </c>
      <c r="FJ169" s="85">
        <f t="shared" ref="FJ169:FJ180" si="2089">+FI169/FI156*100-100</f>
        <v>26.592401587969093</v>
      </c>
      <c r="FK169" s="81">
        <f>[1]Malaysia!CE2649</f>
        <v>111.986819840501</v>
      </c>
      <c r="FL169" s="85">
        <f t="shared" ref="FL169:FL180" si="2090">+FK169/FK156*100-100</f>
        <v>1.9069871880084293</v>
      </c>
      <c r="FM169" s="476">
        <v>2021</v>
      </c>
      <c r="FN169" s="32" t="s">
        <v>33</v>
      </c>
      <c r="FO169" s="81">
        <f>[1]Malaysia!CE2650</f>
        <v>105.10802365006499</v>
      </c>
      <c r="FP169" s="85">
        <f t="shared" ref="FP169:FP180" si="2091">+FO169/FO156*100-100</f>
        <v>13.635510841449829</v>
      </c>
      <c r="FQ169" s="81">
        <f>[1]Malaysia!CE2652</f>
        <v>319.54439634104301</v>
      </c>
      <c r="FR169" s="85">
        <f t="shared" ref="FR169:FR180" si="2092">+FQ169/FQ156*100-100</f>
        <v>135.81516982236033</v>
      </c>
      <c r="FS169" s="81">
        <f>[1]Malaysia!CE2653</f>
        <v>128.60073776993599</v>
      </c>
      <c r="FT169" s="85">
        <f t="shared" ref="FT169:FT180" si="2093">+FS169/FS156*100-100</f>
        <v>10.393129890851654</v>
      </c>
      <c r="FU169" s="476">
        <v>2021</v>
      </c>
      <c r="FV169" s="32" t="s">
        <v>33</v>
      </c>
      <c r="FW169" s="81">
        <f>[1]Malaysia!CE2654</f>
        <v>126.09744476185099</v>
      </c>
      <c r="FX169" s="85">
        <f t="shared" ref="FX169:FX180" si="2094">+FW169/FW156*100-100</f>
        <v>0.77984856649817402</v>
      </c>
      <c r="FY169" s="81">
        <f>[1]Malaysia!CE2655</f>
        <v>164.243469919039</v>
      </c>
      <c r="FZ169" s="85">
        <f t="shared" ref="FZ169:FZ180" si="2095">+FY169/FY156*100-100</f>
        <v>47.740277391517679</v>
      </c>
      <c r="GA169" s="81">
        <f>[1]Malaysia!CE2656</f>
        <v>87.271666381002007</v>
      </c>
      <c r="GB169" s="85">
        <f t="shared" ref="GB169:GB180" si="2096">+GA169/GA156*100-100</f>
        <v>-24.65218166644425</v>
      </c>
      <c r="GC169" s="476">
        <v>2021</v>
      </c>
      <c r="GD169" s="32" t="s">
        <v>33</v>
      </c>
      <c r="GE169" s="81">
        <f>[1]Malaysia!CE2657</f>
        <v>125.590096470777</v>
      </c>
      <c r="GF169" s="85">
        <f t="shared" ref="GF169:GF180" si="2097">+GE169/GE156*100-100</f>
        <v>14.665948539212351</v>
      </c>
      <c r="GG169" s="81">
        <f>[1]Malaysia!CE2658</f>
        <v>130.515378580917</v>
      </c>
      <c r="GH169" s="85">
        <f t="shared" ref="GH169:GH180" si="2098">+GG169/GG156*100-100</f>
        <v>3.0108149621326419</v>
      </c>
      <c r="GI169" s="81">
        <f>[1]Malaysia!CE2659</f>
        <v>79.443308100682103</v>
      </c>
      <c r="GJ169" s="85">
        <f t="shared" ref="GJ169:GJ180" si="2099">+GI169/GI156*100-100</f>
        <v>-15.775906918889163</v>
      </c>
      <c r="GK169" s="476">
        <v>2021</v>
      </c>
      <c r="GL169" s="32" t="s">
        <v>33</v>
      </c>
      <c r="GM169" s="81">
        <f>[1]Malaysia!CE2660</f>
        <v>123.078799532435</v>
      </c>
      <c r="GN169" s="85">
        <f t="shared" ref="GN169:GN180" si="2100">+GM169/GM156*100-100</f>
        <v>7.1208053787806591</v>
      </c>
      <c r="GO169" s="81">
        <f>[1]Malaysia!CE2661</f>
        <v>125.90618034591</v>
      </c>
      <c r="GP169" s="85">
        <f t="shared" ref="GP169:GP180" si="2101">+GO169/GO156*100-100</f>
        <v>-13.573407340049542</v>
      </c>
      <c r="GQ169" s="81">
        <f>[1]Malaysia!CE2662</f>
        <v>86.010132847371096</v>
      </c>
      <c r="GR169" s="85">
        <f t="shared" ref="GR169:GR180" si="2102">+GQ169/GQ156*100-100</f>
        <v>-26.446397836786133</v>
      </c>
      <c r="GS169" s="476">
        <v>2021</v>
      </c>
      <c r="GT169" s="32" t="s">
        <v>33</v>
      </c>
      <c r="GU169" s="81">
        <f>[1]Malaysia!CE2665</f>
        <v>89.505256001781106</v>
      </c>
      <c r="GV169" s="85">
        <f t="shared" ref="GV169:GV180" si="2103">+GU169/GU156*100-100</f>
        <v>-23.652653745582072</v>
      </c>
      <c r="GW169" s="81">
        <f>[1]Malaysia!CE2667</f>
        <v>90.864004303827102</v>
      </c>
      <c r="GX169" s="85">
        <f t="shared" ref="GX169:GX180" si="2104">+GW169/GW156*100-100</f>
        <v>-21.024872107397584</v>
      </c>
      <c r="GY169" s="81">
        <f>[1]Malaysia!CE2668</f>
        <v>161.91464340732799</v>
      </c>
      <c r="GZ169" s="85">
        <f t="shared" ref="GZ169:GZ180" si="2105">+GY169/GY156*100-100</f>
        <v>27.283982220414032</v>
      </c>
      <c r="HA169" s="476">
        <v>2021</v>
      </c>
      <c r="HB169" s="32" t="s">
        <v>33</v>
      </c>
      <c r="HC169" s="81">
        <f>[1]Malaysia!CE2669</f>
        <v>128.96440098586601</v>
      </c>
      <c r="HD169" s="85">
        <f t="shared" ref="HD169:HD180" si="2106">+HC169/HC156*100-100</f>
        <v>0.59768201748168792</v>
      </c>
      <c r="HE169" s="81">
        <f>[1]Malaysia!CE2670</f>
        <v>125.512880101813</v>
      </c>
      <c r="HF169" s="85">
        <f t="shared" ref="HF169:HF180" si="2107">+HE169/HE156*100-100</f>
        <v>6.2878826487642101</v>
      </c>
      <c r="HG169" s="81">
        <f>[1]Malaysia!CE2671</f>
        <v>92.711136732686697</v>
      </c>
      <c r="HH169" s="85">
        <f t="shared" ref="HH169:HH180" si="2108">+HG169/HG156*100-100</f>
        <v>-31.693576570774965</v>
      </c>
      <c r="HI169" s="476">
        <v>2021</v>
      </c>
      <c r="HJ169" s="32" t="s">
        <v>33</v>
      </c>
      <c r="HK169" s="81">
        <f>[1]Malaysia!CE2672</f>
        <v>108.075808971014</v>
      </c>
      <c r="HL169" s="85">
        <f t="shared" ref="HL169:HL180" si="2109">+HK169/HK156*100-100</f>
        <v>-5.6159325019085884</v>
      </c>
      <c r="HM169" s="81">
        <f>[1]Malaysia!CE2673</f>
        <v>149.246322685775</v>
      </c>
      <c r="HN169" s="85">
        <f t="shared" ref="HN169:HN180" si="2110">+HM169/HM156*100-100</f>
        <v>47.405310863602324</v>
      </c>
      <c r="HO169" s="81">
        <f>[1]Malaysia!CE2675</f>
        <v>134.50881064198401</v>
      </c>
      <c r="HP169" s="85">
        <f t="shared" ref="HP169:HP180" si="2111">+HO169/HO156*100-100</f>
        <v>16.291166996547162</v>
      </c>
      <c r="HQ169" s="476">
        <v>2021</v>
      </c>
      <c r="HR169" s="32" t="s">
        <v>33</v>
      </c>
      <c r="HS169" s="81">
        <f>[1]Malaysia!CE2676</f>
        <v>101.069990487307</v>
      </c>
      <c r="HT169" s="85">
        <f t="shared" ref="HT169:HT180" si="2112">+HS169/HS156*100-100</f>
        <v>-22.131280889487471</v>
      </c>
      <c r="HU169" s="81">
        <f>[1]Malaysia!CE2677</f>
        <v>127.49807655657899</v>
      </c>
      <c r="HV169" s="85">
        <f t="shared" ref="HV169:HV180" si="2113">+HU169/HU156*100-100</f>
        <v>17.600919207843901</v>
      </c>
      <c r="HW169" s="81">
        <f>[1]Malaysia!CE2678</f>
        <v>108.358011996366</v>
      </c>
      <c r="HX169" s="85">
        <f t="shared" ref="HX169:HX180" si="2114">+HW169/HW156*100-100</f>
        <v>11.637126327368193</v>
      </c>
      <c r="HY169" s="476">
        <v>2021</v>
      </c>
      <c r="HZ169" s="32" t="s">
        <v>33</v>
      </c>
      <c r="IA169" s="81">
        <f>[1]Malaysia!CE2680</f>
        <v>99.120182629628701</v>
      </c>
      <c r="IB169" s="85">
        <f t="shared" ref="IB169:IB180" si="2115">+IA169/IA156*100-100</f>
        <v>-12.23685402886845</v>
      </c>
      <c r="IC169" s="81">
        <f>[1]Malaysia!CE2812</f>
        <v>122.830562773661</v>
      </c>
      <c r="ID169" s="85">
        <f t="shared" ref="ID169:ID180" si="2116">+IC169/IC156*100-100</f>
        <v>6.1783163805276189</v>
      </c>
      <c r="IE169" s="81">
        <f>[1]Malaysia!CE2689</f>
        <v>116.987466092994</v>
      </c>
      <c r="IF169" s="85">
        <f t="shared" ref="IF169:IF180" si="2117">+IE169/IE156*100-100</f>
        <v>-9.0946964178221776</v>
      </c>
      <c r="IG169" s="476">
        <v>2021</v>
      </c>
      <c r="IH169" s="32" t="s">
        <v>33</v>
      </c>
      <c r="II169" s="81">
        <f>[1]Malaysia!CE2690</f>
        <v>117.354605363003</v>
      </c>
      <c r="IJ169" s="85">
        <f t="shared" ref="IJ169:IJ180" si="2118">+II169/II156*100-100</f>
        <v>-9.1093655612110069</v>
      </c>
      <c r="IK169" s="81">
        <f>[1]Malaysia!CE2691</f>
        <v>146.93168618044399</v>
      </c>
      <c r="IL169" s="85">
        <f t="shared" ref="IL169:IL180" si="2119">+IK169/IK156*100-100</f>
        <v>28.225392368292574</v>
      </c>
      <c r="IM169" s="81">
        <f>[1]Malaysia!CE2694</f>
        <v>121.526245775356</v>
      </c>
      <c r="IN169" s="85">
        <f t="shared" ref="IN169:IN180" si="2120">+IM169/IM156*100-100</f>
        <v>-18.155382095348429</v>
      </c>
      <c r="IO169" s="81">
        <f>[1]Malaysia!CE2695</f>
        <v>154.74314365428799</v>
      </c>
      <c r="IP169" s="85">
        <f t="shared" ref="IP169:IP180" si="2121">+IO169/IO156*100-100</f>
        <v>13.546518986889652</v>
      </c>
      <c r="IQ169" s="476">
        <v>2021</v>
      </c>
      <c r="IR169" s="32" t="s">
        <v>33</v>
      </c>
      <c r="IS169" s="81">
        <f>[1]Malaysia!CE2697</f>
        <v>119.84758176118299</v>
      </c>
      <c r="IT169" s="85">
        <f t="shared" ref="IT169:IT180" si="2122">+IS169/IS156*100-100</f>
        <v>0.94100332693723487</v>
      </c>
      <c r="IU169" s="81">
        <f>[1]Malaysia!CE2698</f>
        <v>102.996493700315</v>
      </c>
      <c r="IV169" s="85">
        <f t="shared" ref="IV169:IV180" si="2123">+IU169/IU156*100-100</f>
        <v>-32.452067546632605</v>
      </c>
      <c r="IW169" s="81">
        <f>[1]Malaysia!CE2699</f>
        <v>128.05790896796401</v>
      </c>
      <c r="IX169" s="85">
        <f t="shared" ref="IX169:IX180" si="2124">+IW169/IW156*100-100</f>
        <v>-7.6815594918973318</v>
      </c>
      <c r="IY169" s="476">
        <v>2021</v>
      </c>
      <c r="IZ169" s="32" t="s">
        <v>33</v>
      </c>
      <c r="JA169" s="81">
        <f>[1]Malaysia!CE2701</f>
        <v>144.510806766554</v>
      </c>
      <c r="JB169" s="85">
        <f t="shared" ref="JB169:JB180" si="2125">+JA169/JA156*100-100</f>
        <v>8.3531639701175351</v>
      </c>
      <c r="JC169" s="81">
        <f>[1]Malaysia!CE2702</f>
        <v>131.05238520665199</v>
      </c>
      <c r="JD169" s="85">
        <f t="shared" ref="JD169:JD180" si="2126">+JC169/JC156*100-100</f>
        <v>-4.7256703613555828</v>
      </c>
      <c r="JE169" s="81">
        <f>[1]Malaysia!CE2703</f>
        <v>175.32668429056599</v>
      </c>
      <c r="JF169" s="85">
        <f t="shared" ref="JF169:JF180" si="2127">+JE169/JE156*100-100</f>
        <v>27.478572170957278</v>
      </c>
      <c r="JG169" s="476">
        <v>2021</v>
      </c>
      <c r="JH169" s="32" t="s">
        <v>33</v>
      </c>
      <c r="JI169" s="81">
        <f>[1]Malaysia!CE2704</f>
        <v>178.25349019014101</v>
      </c>
      <c r="JJ169" s="85">
        <f t="shared" ref="JJ169:JJ180" si="2128">+JI169/JI156*100-100</f>
        <v>35.376025263341091</v>
      </c>
      <c r="JK169" s="81">
        <f>[1]Malaysia!CE2705</f>
        <v>146.42778540162101</v>
      </c>
      <c r="JL169" s="85">
        <f t="shared" ref="JL169:JL180" si="2129">+JK169/JK156*100-100</f>
        <v>1.7133348014878322</v>
      </c>
      <c r="JM169" s="81">
        <f>[1]Malaysia!CE2706</f>
        <v>141.34745762668399</v>
      </c>
      <c r="JN169" s="85">
        <f t="shared" ref="JN169:JN180" si="2130">+JM169/JM156*100-100</f>
        <v>21.579269540246443</v>
      </c>
      <c r="JO169" s="476">
        <v>2021</v>
      </c>
      <c r="JP169" s="32" t="s">
        <v>33</v>
      </c>
      <c r="JQ169" s="81">
        <f>[1]Malaysia!CE2707</f>
        <v>102.069453268365</v>
      </c>
      <c r="JR169" s="85">
        <f t="shared" ref="JR169:JR180" si="2131">+JQ169/JQ156*100-100</f>
        <v>-24.49624433004827</v>
      </c>
      <c r="JS169" s="81">
        <f>[1]Malaysia!CE2708</f>
        <v>116.289013657162</v>
      </c>
      <c r="JT169" s="85">
        <f t="shared" ref="JT169:JT180" si="2132">+JS169/JS156*100-100</f>
        <v>10.977498313138014</v>
      </c>
      <c r="JU169" s="81">
        <f>[1]Malaysia!CE2709</f>
        <v>99.433060637693202</v>
      </c>
      <c r="JV169" s="85">
        <f t="shared" ref="JV169:JV180" si="2133">+JU169/JU156*100-100</f>
        <v>-0.1940352798608842</v>
      </c>
      <c r="JW169" s="476">
        <v>2021</v>
      </c>
      <c r="JX169" s="32" t="s">
        <v>33</v>
      </c>
      <c r="JY169" s="81">
        <f>[1]Malaysia!CE2710</f>
        <v>128.63207779389001</v>
      </c>
      <c r="JZ169" s="85">
        <f t="shared" ref="JZ169:JZ180" si="2134">+JY169/JY156*100-100</f>
        <v>2.1267350488363661</v>
      </c>
      <c r="KA169" s="81">
        <f>[1]Malaysia!CE2711</f>
        <v>171.442652282479</v>
      </c>
      <c r="KB169" s="85">
        <f t="shared" ref="KB169:KB180" si="2135">+KA169/KA156*100-100</f>
        <v>27.874106235713796</v>
      </c>
      <c r="KC169" s="81">
        <f>[1]Malaysia!CE2712</f>
        <v>113.22094288564701</v>
      </c>
      <c r="KD169" s="85">
        <f t="shared" ref="KD169:KD180" si="2136">+KC169/KC156*100-100</f>
        <v>-3.9936128983720494</v>
      </c>
      <c r="KE169" s="476">
        <v>2021</v>
      </c>
      <c r="KF169" s="32" t="s">
        <v>33</v>
      </c>
      <c r="KG169" s="81">
        <f>[1]Malaysia!CE2714</f>
        <v>130.83742564026801</v>
      </c>
      <c r="KH169" s="85">
        <f t="shared" ref="KH169:KH180" si="2137">+KG169/KG156*100-100</f>
        <v>18.519385742445607</v>
      </c>
      <c r="KI169" s="81">
        <f>[1]Malaysia!CE2715</f>
        <v>115.23774995960601</v>
      </c>
      <c r="KJ169" s="85">
        <f t="shared" ref="KJ169:KJ180" si="2138">+KI169/KI156*100-100</f>
        <v>6.7888128707294157</v>
      </c>
      <c r="KK169" s="81">
        <f>[1]Malaysia!CE2716</f>
        <v>134.745022061443</v>
      </c>
      <c r="KL169" s="85">
        <f t="shared" ref="KL169:KL180" si="2139">+KK169/KK156*100-100</f>
        <v>9.2139982038719239</v>
      </c>
      <c r="KM169" s="476">
        <v>2021</v>
      </c>
      <c r="KN169" s="32" t="s">
        <v>33</v>
      </c>
      <c r="KO169" s="81">
        <f>[1]Malaysia!CE2717</f>
        <v>61.542796077096497</v>
      </c>
      <c r="KP169" s="85">
        <f t="shared" ref="KP169:KP180" si="2140">+KO169/KO156*100-100</f>
        <v>-29.29972025515184</v>
      </c>
      <c r="KQ169" s="81">
        <f>[1]Malaysia!CE2719</f>
        <v>137.262721477556</v>
      </c>
      <c r="KR169" s="85">
        <f t="shared" ref="KR169:KR180" si="2141">+KQ169/KQ156*100-100</f>
        <v>2.6881707507689896</v>
      </c>
      <c r="KS169" s="81">
        <f>[1]Malaysia!CE2720</f>
        <v>118.34176600138299</v>
      </c>
      <c r="KT169" s="85">
        <f t="shared" ref="KT169:KT180" si="2142">+KS169/KS156*100-100</f>
        <v>7.849475159692588</v>
      </c>
      <c r="KU169" s="476">
        <v>2021</v>
      </c>
      <c r="KV169" s="32" t="s">
        <v>33</v>
      </c>
      <c r="KW169" s="81">
        <f>[1]Malaysia!CE2722</f>
        <v>131.48733524964399</v>
      </c>
      <c r="KX169" s="85">
        <f t="shared" ref="KX169:KX180" si="2143">+KW169/KW156*100-100</f>
        <v>-12.243557266338527</v>
      </c>
      <c r="KY169" s="81">
        <f>[1]Malaysia!CE2723</f>
        <v>144.72319063318</v>
      </c>
      <c r="KZ169" s="85">
        <f t="shared" ref="KZ169:KZ180" si="2144">+KY169/KY156*100-100</f>
        <v>19.859325108755897</v>
      </c>
      <c r="LA169" s="81">
        <f>[1]Malaysia!CE2726</f>
        <v>129.471237737595</v>
      </c>
      <c r="LB169" s="85">
        <f t="shared" ref="LB169:LB180" si="2145">+LA169/LA156*100-100</f>
        <v>2.4291856137638206</v>
      </c>
      <c r="LC169" s="476">
        <v>2021</v>
      </c>
      <c r="LD169" s="32" t="s">
        <v>33</v>
      </c>
      <c r="LE169" s="81">
        <f>[1]Malaysia!CE2729</f>
        <v>135.94297381226201</v>
      </c>
      <c r="LF169" s="85">
        <f t="shared" ref="LF169:LF180" si="2146">+LE169/LE156*100-100</f>
        <v>-1.1933429735700827</v>
      </c>
      <c r="LG169" s="81">
        <f>[1]Malaysia!CE2730</f>
        <v>128.36601902890499</v>
      </c>
      <c r="LH169" s="85">
        <f t="shared" ref="LH169:LH180" si="2147">+LG169/LG156*100-100</f>
        <v>-9.6513497670012782</v>
      </c>
      <c r="LI169" s="81">
        <f>[1]Malaysia!CE2731</f>
        <v>82.077264916345499</v>
      </c>
      <c r="LJ169" s="85">
        <f t="shared" ref="LJ169:LJ180" si="2148">+LI169/LI156*100-100</f>
        <v>-34.527437510558869</v>
      </c>
      <c r="LK169" s="476">
        <v>2021</v>
      </c>
      <c r="LL169" s="32" t="s">
        <v>33</v>
      </c>
      <c r="LM169" s="81">
        <f>[1]Malaysia!CE2733</f>
        <v>120.05286654621401</v>
      </c>
      <c r="LN169" s="85">
        <f t="shared" ref="LN169:LN180" si="2149">+LM169/LM156*100-100</f>
        <v>-2.0217922177862562</v>
      </c>
      <c r="LO169" s="81">
        <f>[1]Malaysia!CE2735</f>
        <v>111.837072425372</v>
      </c>
      <c r="LP169" s="85">
        <f t="shared" ref="LP169:LP180" si="2150">+LO169/LO156*100-100</f>
        <v>7.9014590639479252</v>
      </c>
      <c r="LQ169" s="81">
        <f>[1]Malaysia!CE2737</f>
        <v>125.171298350048</v>
      </c>
      <c r="LR169" s="85">
        <f t="shared" ref="LR169:LR180" si="2151">+LQ169/LQ156*100-100</f>
        <v>6.5677852168738298</v>
      </c>
      <c r="LS169" s="476">
        <v>2021</v>
      </c>
      <c r="LT169" s="32" t="s">
        <v>33</v>
      </c>
      <c r="LU169" s="81">
        <f>[1]Malaysia!CE2740</f>
        <v>95.4392827166986</v>
      </c>
      <c r="LV169" s="85">
        <f t="shared" ref="LV169:LV180" si="2152">+LU169/LU156*100-100</f>
        <v>-8.546287396701004</v>
      </c>
      <c r="LW169" s="81">
        <f>[1]Malaysia!CE2745</f>
        <v>116.343545072957</v>
      </c>
      <c r="LX169" s="85">
        <f t="shared" ref="LX169:LX180" si="2153">+LW169/LW156*100-100</f>
        <v>14.332905504528881</v>
      </c>
      <c r="LY169" s="81">
        <f>[1]Malaysia!CE2746</f>
        <v>118.52608779114701</v>
      </c>
      <c r="LZ169" s="85">
        <f t="shared" ref="LZ169:LZ180" si="2154">+LY169/LY156*100-100</f>
        <v>8.4479377471771642</v>
      </c>
      <c r="MA169" s="476">
        <v>2021</v>
      </c>
      <c r="MB169" s="32" t="s">
        <v>33</v>
      </c>
      <c r="MC169" s="81">
        <f>[1]Malaysia!CE2749</f>
        <v>152.539712381546</v>
      </c>
      <c r="MD169" s="85">
        <f t="shared" ref="MD169:MD180" si="2155">+MC169/MC156*100-100</f>
        <v>-3.0262517044357793</v>
      </c>
      <c r="ME169" s="81">
        <f>[1]Malaysia!CE2750</f>
        <v>96.925747173065503</v>
      </c>
      <c r="MF169" s="85">
        <f t="shared" ref="MF169:MF180" si="2156">+ME169/ME156*100-100</f>
        <v>-1.3198408228628011</v>
      </c>
      <c r="MG169" s="81">
        <f>[1]Malaysia!CE2753</f>
        <v>121.188663485685</v>
      </c>
      <c r="MH169" s="85">
        <f t="shared" ref="MH169:MH180" si="2157">+MG169/MG156*100-100</f>
        <v>-18.383757103289895</v>
      </c>
      <c r="MI169" s="476">
        <v>2021</v>
      </c>
      <c r="MJ169" s="32" t="s">
        <v>33</v>
      </c>
      <c r="MK169" s="81">
        <f>[1]Malaysia!CE2755</f>
        <v>101.692062873414</v>
      </c>
      <c r="ML169" s="85">
        <f t="shared" ref="ML169:ML180" si="2158">+MK169/MK156*100-100</f>
        <v>7.2319368806621753</v>
      </c>
      <c r="MM169" s="81">
        <f>[1]Malaysia!CE2758</f>
        <v>132.928477857556</v>
      </c>
      <c r="MN169" s="85">
        <f t="shared" ref="MN169:MN180" si="2159">+MM169/MM156*100-100</f>
        <v>-1.8757860205695351</v>
      </c>
      <c r="MO169" s="81">
        <f>[1]Malaysia!CE2774</f>
        <v>174.93856031909601</v>
      </c>
      <c r="MP169" s="85">
        <f t="shared" ref="MP169:MP180" si="2160">+MO169/MO156*100-100</f>
        <v>17.701422764995641</v>
      </c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</row>
    <row r="170" spans="1:384" s="458" customFormat="1" ht="15" customHeight="1">
      <c r="A170" s="476"/>
      <c r="B170" s="32" t="s">
        <v>34</v>
      </c>
      <c r="C170" s="81">
        <f>[1]Malaysia!CF$2918</f>
        <v>92.262184462666994</v>
      </c>
      <c r="D170" s="85">
        <f t="shared" si="2028"/>
        <v>-5.240427548673992</v>
      </c>
      <c r="E170" s="499">
        <f>[1]Malaysia!CF2919</f>
        <v>80.989160634248094</v>
      </c>
      <c r="F170" s="85">
        <f t="shared" si="2029"/>
        <v>-11.67747750008256</v>
      </c>
      <c r="G170" s="499">
        <f>[1]Malaysia!CF2920</f>
        <v>102.921527810686</v>
      </c>
      <c r="H170" s="85">
        <f t="shared" si="2030"/>
        <v>0.19286263130213399</v>
      </c>
      <c r="I170" s="32"/>
      <c r="J170" s="32" t="s">
        <v>34</v>
      </c>
      <c r="K170" s="81">
        <f>[1]Malaysia!CF2547</f>
        <v>66.623602998265298</v>
      </c>
      <c r="L170" s="85">
        <f t="shared" si="2031"/>
        <v>-13.991222453754915</v>
      </c>
      <c r="M170" s="81">
        <f>[1]Malaysia!CF2548</f>
        <v>69.4699929182174</v>
      </c>
      <c r="N170" s="85">
        <f t="shared" si="2032"/>
        <v>-44.930617419745808</v>
      </c>
      <c r="O170" s="81">
        <f>[1]Malaysia!CF2549</f>
        <v>65.0207974189059</v>
      </c>
      <c r="P170" s="85">
        <f t="shared" si="2033"/>
        <v>-19.558581826719902</v>
      </c>
      <c r="Q170" s="32"/>
      <c r="R170" s="32" t="s">
        <v>34</v>
      </c>
      <c r="S170" s="81">
        <f>[1]Malaysia!CF2550</f>
        <v>107.77278661576899</v>
      </c>
      <c r="T170" s="85">
        <f t="shared" si="2034"/>
        <v>25.558387504966774</v>
      </c>
      <c r="U170" s="81">
        <f>[1]Malaysia!CF2552</f>
        <v>100.444177026228</v>
      </c>
      <c r="V170" s="85">
        <f t="shared" si="2035"/>
        <v>-12.851294614714064</v>
      </c>
      <c r="W170" s="81">
        <f>[1]Malaysia!CF2553</f>
        <v>120.08509428360099</v>
      </c>
      <c r="X170" s="85">
        <f t="shared" si="2036"/>
        <v>18.024537193124928</v>
      </c>
      <c r="Y170" s="32"/>
      <c r="Z170" s="32" t="s">
        <v>34</v>
      </c>
      <c r="AA170" s="81">
        <f>[1]Malaysia!CF2554</f>
        <v>113.82388005867401</v>
      </c>
      <c r="AB170" s="85">
        <f t="shared" si="2037"/>
        <v>1.2548822554356036</v>
      </c>
      <c r="AC170" s="81">
        <f>[1]Malaysia!CF2556</f>
        <v>120.63361399109</v>
      </c>
      <c r="AD170" s="85">
        <f t="shared" si="2038"/>
        <v>3.8049092803674966</v>
      </c>
      <c r="AE170" s="81">
        <f>[1]Malaysia!CF2557</f>
        <v>130.21769245649099</v>
      </c>
      <c r="AF170" s="85">
        <f t="shared" si="2039"/>
        <v>15.819617085013576</v>
      </c>
      <c r="AG170" s="32"/>
      <c r="AH170" s="32" t="s">
        <v>34</v>
      </c>
      <c r="AI170" s="81">
        <f>[1]Malaysia!CF2562</f>
        <v>112.748085286806</v>
      </c>
      <c r="AJ170" s="85">
        <f t="shared" si="2040"/>
        <v>-10.462914609440404</v>
      </c>
      <c r="AK170" s="81">
        <f>[1]Malaysia!CF2563</f>
        <v>161.87512325619201</v>
      </c>
      <c r="AL170" s="85">
        <f t="shared" si="2041"/>
        <v>19.279581027304602</v>
      </c>
      <c r="AM170" s="81">
        <f>[1]Malaysia!CF2564</f>
        <v>111.87337763036599</v>
      </c>
      <c r="AN170" s="85">
        <f t="shared" si="2042"/>
        <v>-13.848068563825322</v>
      </c>
      <c r="AO170" s="32"/>
      <c r="AP170" s="32" t="s">
        <v>34</v>
      </c>
      <c r="AQ170" s="81">
        <f>[1]Malaysia!CF2566</f>
        <v>107.38636904255399</v>
      </c>
      <c r="AR170" s="85">
        <f t="shared" si="2043"/>
        <v>-9.923934999478675</v>
      </c>
      <c r="AS170" s="81">
        <f>[1]Malaysia!CF2568</f>
        <v>133.23757240115299</v>
      </c>
      <c r="AT170" s="85">
        <f t="shared" si="2044"/>
        <v>-1.6462194482855637</v>
      </c>
      <c r="AU170" s="81">
        <f>[1]Malaysia!CF2569</f>
        <v>134.322425603384</v>
      </c>
      <c r="AV170" s="85">
        <f t="shared" si="2045"/>
        <v>5.9729971179266528</v>
      </c>
      <c r="AW170" s="32"/>
      <c r="AX170" s="32" t="s">
        <v>34</v>
      </c>
      <c r="AY170" s="81">
        <f>[1]Malaysia!CF2570</f>
        <v>128.78778125230801</v>
      </c>
      <c r="AZ170" s="85">
        <f t="shared" si="2046"/>
        <v>-5.8218074196029193</v>
      </c>
      <c r="BA170" s="81">
        <f>[1]Malaysia!CF2571</f>
        <v>134.47633054939399</v>
      </c>
      <c r="BB170" s="85">
        <f t="shared" si="2047"/>
        <v>-11.366577245902022</v>
      </c>
      <c r="BC170" s="81">
        <f>[1]Malaysia!CF2572</f>
        <v>154.47522054362801</v>
      </c>
      <c r="BD170" s="85">
        <f t="shared" si="2048"/>
        <v>11.844830901403441</v>
      </c>
      <c r="BE170" s="32"/>
      <c r="BF170" s="32" t="s">
        <v>34</v>
      </c>
      <c r="BG170" s="81">
        <f>[1]Malaysia!CF2573</f>
        <v>106.998649397173</v>
      </c>
      <c r="BH170" s="85">
        <f t="shared" si="2049"/>
        <v>-6.7642370062169022</v>
      </c>
      <c r="BI170" s="81">
        <f>[1]Malaysia!CF2575</f>
        <v>117.142455559913</v>
      </c>
      <c r="BJ170" s="85">
        <f t="shared" si="2050"/>
        <v>-4.4151738651373194</v>
      </c>
      <c r="BK170" s="81">
        <f>[1]Malaysia!CF2576</f>
        <v>163.217015266049</v>
      </c>
      <c r="BL170" s="85">
        <f t="shared" si="2051"/>
        <v>12.012759347529453</v>
      </c>
      <c r="BM170" s="32"/>
      <c r="BN170" s="32" t="s">
        <v>34</v>
      </c>
      <c r="BO170" s="81">
        <f>[1]Malaysia!CF2578</f>
        <v>126.593052879525</v>
      </c>
      <c r="BP170" s="85">
        <f t="shared" si="2052"/>
        <v>-0.37987139014317961</v>
      </c>
      <c r="BQ170" s="478">
        <f>(([1]Malaysia!CF2580*[1]Malaysia!$H$2580)+([1]Malaysia!CF2581*[1]Malaysia!$H$2581)+([1]Malaysia!CF2582*[1]Malaysia!$H$2582))/$BQ$11</f>
        <v>111.45858744982593</v>
      </c>
      <c r="BR170" s="85">
        <f t="shared" si="2053"/>
        <v>-2.3638045598477078</v>
      </c>
      <c r="BS170" s="81">
        <f>[1]Malaysia!CF2583</f>
        <v>108.58428648601701</v>
      </c>
      <c r="BT170" s="85">
        <f t="shared" si="2054"/>
        <v>0.62424582443050269</v>
      </c>
      <c r="BU170" s="32"/>
      <c r="BV170" s="32" t="s">
        <v>34</v>
      </c>
      <c r="BW170" s="81">
        <f>[1]Malaysia!CF2584</f>
        <v>134.130433250073</v>
      </c>
      <c r="BX170" s="85">
        <f t="shared" si="2055"/>
        <v>-1.6472004982642119</v>
      </c>
      <c r="BY170" s="81">
        <f>[1]Malaysia!CF2585</f>
        <v>125.480437094983</v>
      </c>
      <c r="BZ170" s="85">
        <f t="shared" si="2056"/>
        <v>2.6539940193156042</v>
      </c>
      <c r="CA170" s="81">
        <f>[1]Malaysia!CF2586</f>
        <v>93.930880455523294</v>
      </c>
      <c r="CB170" s="85">
        <f t="shared" si="2057"/>
        <v>-13.346055100556498</v>
      </c>
      <c r="CC170" s="32"/>
      <c r="CD170" s="32" t="s">
        <v>34</v>
      </c>
      <c r="CE170" s="81">
        <f>[1]Malaysia!CF2587</f>
        <v>143.133950746511</v>
      </c>
      <c r="CF170" s="85">
        <f t="shared" si="2058"/>
        <v>9.6140983677320122</v>
      </c>
      <c r="CG170" s="81">
        <f>[1]Malaysia!CF2589</f>
        <v>94.874121366053799</v>
      </c>
      <c r="CH170" s="85">
        <f t="shared" si="2059"/>
        <v>-13.833016502029665</v>
      </c>
      <c r="CI170" s="81">
        <f>[1]Malaysia!CF2597</f>
        <v>135.07749944443</v>
      </c>
      <c r="CJ170" s="85">
        <f t="shared" si="2060"/>
        <v>0.83820066121734271</v>
      </c>
      <c r="CK170" s="32"/>
      <c r="CL170" s="32" t="s">
        <v>34</v>
      </c>
      <c r="CM170" s="81">
        <f>[1]Malaysia!CF2603</f>
        <v>180.180582647378</v>
      </c>
      <c r="CN170" s="85">
        <f t="shared" si="2061"/>
        <v>18.355853113783212</v>
      </c>
      <c r="CO170" s="81">
        <f>[1]Malaysia!CF2604</f>
        <v>100.79324992651</v>
      </c>
      <c r="CP170" s="85">
        <f t="shared" si="2062"/>
        <v>-13.528085786233163</v>
      </c>
      <c r="CQ170" s="81">
        <f>[1]Malaysia!CF2606</f>
        <v>94.154390169996802</v>
      </c>
      <c r="CR170" s="85">
        <f t="shared" si="2063"/>
        <v>-11.769359644749514</v>
      </c>
      <c r="CS170" s="32"/>
      <c r="CT170" s="32" t="s">
        <v>34</v>
      </c>
      <c r="CU170" s="81">
        <f>[1]Malaysia!CF2608</f>
        <v>135.491654188979</v>
      </c>
      <c r="CV170" s="85">
        <f t="shared" si="2064"/>
        <v>-4.1818868138669671</v>
      </c>
      <c r="CW170" s="81">
        <f>[1]Malaysia!CF2609</f>
        <v>98.591936210286207</v>
      </c>
      <c r="CX170" s="85">
        <f t="shared" si="2065"/>
        <v>6.6151376232693053</v>
      </c>
      <c r="CY170" s="81">
        <f>[1]Malaysia!CF2610</f>
        <v>110.50215923106801</v>
      </c>
      <c r="CZ170" s="85">
        <f t="shared" si="2066"/>
        <v>-13.258055131761097</v>
      </c>
      <c r="DA170" s="32"/>
      <c r="DB170" s="32" t="s">
        <v>34</v>
      </c>
      <c r="DC170" s="81">
        <f>[1]Malaysia!CF2611</f>
        <v>109.063393510802</v>
      </c>
      <c r="DD170" s="85">
        <f t="shared" si="2067"/>
        <v>-10.199891406799992</v>
      </c>
      <c r="DE170" s="81">
        <f>[1]Malaysia!CF2613</f>
        <v>322.92755283454602</v>
      </c>
      <c r="DF170" s="85">
        <f t="shared" si="2068"/>
        <v>-8.3920176624697831</v>
      </c>
      <c r="DG170" s="81">
        <f>[1]Malaysia!CF2616</f>
        <v>116.288027958995</v>
      </c>
      <c r="DH170" s="85">
        <f t="shared" si="2069"/>
        <v>1.6786996067655053</v>
      </c>
      <c r="DI170" s="32"/>
      <c r="DJ170" s="32" t="s">
        <v>34</v>
      </c>
      <c r="DK170" s="81">
        <f>[1]Malaysia!CF2617</f>
        <v>130.92382931956601</v>
      </c>
      <c r="DL170" s="85">
        <f t="shared" si="2070"/>
        <v>7.0068942821620084</v>
      </c>
      <c r="DM170" s="81">
        <f>[1]Malaysia!CF2618</f>
        <v>79.972551377199196</v>
      </c>
      <c r="DN170" s="85">
        <f t="shared" si="2071"/>
        <v>-20.932772695266905</v>
      </c>
      <c r="DO170" s="81">
        <f>[1]Malaysia!CF2619</f>
        <v>148.01695030315199</v>
      </c>
      <c r="DP170" s="85">
        <f t="shared" si="2072"/>
        <v>12.680916629611858</v>
      </c>
      <c r="DQ170" s="32"/>
      <c r="DR170" s="32" t="s">
        <v>34</v>
      </c>
      <c r="DS170" s="81">
        <f>[1]Malaysia!CF2620</f>
        <v>149.18773118532101</v>
      </c>
      <c r="DT170" s="85">
        <f t="shared" si="2073"/>
        <v>5.1876929426463789</v>
      </c>
      <c r="DU170" s="81">
        <f>[1]Malaysia!CF2623</f>
        <v>115.534353213138</v>
      </c>
      <c r="DV170" s="85">
        <f t="shared" si="2074"/>
        <v>1.2098954566819913</v>
      </c>
      <c r="DW170" s="81">
        <f>[1]Malaysia!CF2624</f>
        <v>135.60477929185501</v>
      </c>
      <c r="DX170" s="85">
        <f t="shared" si="2075"/>
        <v>3.5566413476776546</v>
      </c>
      <c r="DY170" s="32"/>
      <c r="DZ170" s="32" t="s">
        <v>34</v>
      </c>
      <c r="EA170" s="81">
        <f>[1]Malaysia!CF2626</f>
        <v>115.955058485371</v>
      </c>
      <c r="EB170" s="85">
        <f t="shared" si="2076"/>
        <v>-3.3449347554281985</v>
      </c>
      <c r="EC170" s="81">
        <f>[1]Malaysia!CF2628</f>
        <v>132.201462789944</v>
      </c>
      <c r="ED170" s="85">
        <f t="shared" si="2077"/>
        <v>28.368134629632323</v>
      </c>
      <c r="EE170" s="81">
        <f>[1]Malaysia!CF2629</f>
        <v>123.037930058066</v>
      </c>
      <c r="EF170" s="85">
        <f t="shared" si="2078"/>
        <v>-0.42396891909766055</v>
      </c>
      <c r="EG170" s="32"/>
      <c r="EH170" s="32" t="s">
        <v>34</v>
      </c>
      <c r="EI170" s="81">
        <f>[1]Malaysia!CF2630</f>
        <v>132.548473303393</v>
      </c>
      <c r="EJ170" s="85">
        <f t="shared" si="2079"/>
        <v>1.6903236213446888</v>
      </c>
      <c r="EK170" s="81">
        <f>[1]Malaysia!CF2632</f>
        <v>123.664158541145</v>
      </c>
      <c r="EL170" s="85">
        <f t="shared" si="2080"/>
        <v>6.128953707686577</v>
      </c>
      <c r="EM170" s="81">
        <f>[1]Malaysia!CF2634</f>
        <v>118.444901784226</v>
      </c>
      <c r="EN170" s="85">
        <f t="shared" si="2081"/>
        <v>-0.25663057542354295</v>
      </c>
      <c r="EO170" s="32"/>
      <c r="EP170" s="32" t="s">
        <v>34</v>
      </c>
      <c r="EQ170" s="81">
        <f>[1]Malaysia!CF2636</f>
        <v>83.102031777689206</v>
      </c>
      <c r="ER170" s="85">
        <f t="shared" si="2082"/>
        <v>-26.283295899676048</v>
      </c>
      <c r="ES170" s="81">
        <f>[1]Malaysia!CF2637</f>
        <v>124.215021836446</v>
      </c>
      <c r="ET170" s="85">
        <f t="shared" si="2083"/>
        <v>6.2205453315808512</v>
      </c>
      <c r="EU170" s="81">
        <f>[1]Malaysia!CF2638</f>
        <v>72.356522509490702</v>
      </c>
      <c r="EV170" s="85">
        <f t="shared" si="2084"/>
        <v>-32.187208917323332</v>
      </c>
      <c r="EW170" s="32"/>
      <c r="EX170" s="32" t="s">
        <v>34</v>
      </c>
      <c r="EY170" s="81">
        <f>[1]Malaysia!CF2639</f>
        <v>89.893200136987303</v>
      </c>
      <c r="EZ170" s="85">
        <f t="shared" si="2085"/>
        <v>-9.8908227237145638</v>
      </c>
      <c r="FA170" s="81">
        <f>[1]Malaysia!CF2640</f>
        <v>83.347203575026498</v>
      </c>
      <c r="FB170" s="85">
        <f t="shared" si="2086"/>
        <v>-6.6379609895074339</v>
      </c>
      <c r="FC170" s="81">
        <f>[1]Malaysia!CF2641</f>
        <v>187.70660906856901</v>
      </c>
      <c r="FD170" s="85">
        <f t="shared" si="2087"/>
        <v>31.346140779111266</v>
      </c>
      <c r="FE170" s="32"/>
      <c r="FF170" s="32" t="s">
        <v>34</v>
      </c>
      <c r="FG170" s="81">
        <f>[1]Malaysia!CF2643</f>
        <v>122.218703766616</v>
      </c>
      <c r="FH170" s="85">
        <f t="shared" si="2088"/>
        <v>7.0787258086590867</v>
      </c>
      <c r="FI170" s="81">
        <f>[1]Malaysia!CF2645</f>
        <v>147.47273309245</v>
      </c>
      <c r="FJ170" s="85">
        <f t="shared" si="2089"/>
        <v>26.181426987458849</v>
      </c>
      <c r="FK170" s="81">
        <f>[1]Malaysia!CF2649</f>
        <v>117.76995005337</v>
      </c>
      <c r="FL170" s="85">
        <f t="shared" si="2090"/>
        <v>0.46005084844698274</v>
      </c>
      <c r="FM170" s="32"/>
      <c r="FN170" s="32" t="s">
        <v>34</v>
      </c>
      <c r="FO170" s="81">
        <f>[1]Malaysia!CF2650</f>
        <v>100.85508450498099</v>
      </c>
      <c r="FP170" s="85">
        <f t="shared" si="2091"/>
        <v>9.1559777620047669</v>
      </c>
      <c r="FQ170" s="81">
        <f>[1]Malaysia!CF2652</f>
        <v>288.32843834304703</v>
      </c>
      <c r="FR170" s="85">
        <f t="shared" si="2092"/>
        <v>118.5047195703948</v>
      </c>
      <c r="FS170" s="81">
        <f>[1]Malaysia!CF2653</f>
        <v>120.485615369261</v>
      </c>
      <c r="FT170" s="85">
        <f t="shared" si="2093"/>
        <v>-0.12049573445068518</v>
      </c>
      <c r="FU170" s="32"/>
      <c r="FV170" s="32" t="s">
        <v>34</v>
      </c>
      <c r="FW170" s="81">
        <f>[1]Malaysia!CF2654</f>
        <v>132.35336837774599</v>
      </c>
      <c r="FX170" s="85">
        <f t="shared" si="2094"/>
        <v>4.6664486433149079</v>
      </c>
      <c r="FY170" s="81">
        <f>[1]Malaysia!CF2655</f>
        <v>164.493095347089</v>
      </c>
      <c r="FZ170" s="85">
        <f t="shared" si="2095"/>
        <v>45.044706611630204</v>
      </c>
      <c r="GA170" s="81">
        <f>[1]Malaysia!CF2656</f>
        <v>112.474537850663</v>
      </c>
      <c r="GB170" s="85">
        <f t="shared" si="2096"/>
        <v>-1.7707928956847923</v>
      </c>
      <c r="GC170" s="32"/>
      <c r="GD170" s="32" t="s">
        <v>34</v>
      </c>
      <c r="GE170" s="81">
        <f>[1]Malaysia!CF2657</f>
        <v>124.73816282771899</v>
      </c>
      <c r="GF170" s="85">
        <f t="shared" si="2097"/>
        <v>13.347568359323134</v>
      </c>
      <c r="GG170" s="81">
        <f>[1]Malaysia!CF2658</f>
        <v>137.90173869940199</v>
      </c>
      <c r="GH170" s="85">
        <f t="shared" si="2098"/>
        <v>3.2549811226032972</v>
      </c>
      <c r="GI170" s="81">
        <f>[1]Malaysia!CF2659</f>
        <v>77.600730223905103</v>
      </c>
      <c r="GJ170" s="85">
        <f t="shared" si="2099"/>
        <v>-18.894365906866014</v>
      </c>
      <c r="GK170" s="32"/>
      <c r="GL170" s="32" t="s">
        <v>34</v>
      </c>
      <c r="GM170" s="81">
        <f>[1]Malaysia!CF2660</f>
        <v>120.783142074247</v>
      </c>
      <c r="GN170" s="85">
        <f t="shared" si="2100"/>
        <v>6.2890065575124794</v>
      </c>
      <c r="GO170" s="81">
        <f>[1]Malaysia!CF2661</f>
        <v>106.463125341853</v>
      </c>
      <c r="GP170" s="85">
        <f t="shared" si="2101"/>
        <v>-9.016347610274579</v>
      </c>
      <c r="GQ170" s="81">
        <f>[1]Malaysia!CF2662</f>
        <v>80.846282632243501</v>
      </c>
      <c r="GR170" s="85">
        <f t="shared" si="2102"/>
        <v>-24.549300994893912</v>
      </c>
      <c r="GS170" s="32"/>
      <c r="GT170" s="32" t="s">
        <v>34</v>
      </c>
      <c r="GU170" s="81">
        <f>[1]Malaysia!CF2665</f>
        <v>70.739518486526705</v>
      </c>
      <c r="GV170" s="85">
        <f t="shared" si="2103"/>
        <v>-30.282061097459348</v>
      </c>
      <c r="GW170" s="81">
        <f>[1]Malaysia!CF2667</f>
        <v>106.98199937504501</v>
      </c>
      <c r="GX170" s="85">
        <f t="shared" si="2104"/>
        <v>-16.889469094739624</v>
      </c>
      <c r="GY170" s="81">
        <f>[1]Malaysia!CF2668</f>
        <v>147.083493594782</v>
      </c>
      <c r="GZ170" s="85">
        <f t="shared" si="2105"/>
        <v>26.785933638849201</v>
      </c>
      <c r="HA170" s="32"/>
      <c r="HB170" s="32" t="s">
        <v>34</v>
      </c>
      <c r="HC170" s="81">
        <f>[1]Malaysia!CF2669</f>
        <v>106.847563071087</v>
      </c>
      <c r="HD170" s="85">
        <f t="shared" si="2106"/>
        <v>-5.6133838257120061</v>
      </c>
      <c r="HE170" s="81">
        <f>[1]Malaysia!CF2670</f>
        <v>121.18991074730801</v>
      </c>
      <c r="HF170" s="85">
        <f t="shared" si="2107"/>
        <v>7.7751658605926366</v>
      </c>
      <c r="HG170" s="81">
        <f>[1]Malaysia!CF2671</f>
        <v>81.899435945065605</v>
      </c>
      <c r="HH170" s="85">
        <f t="shared" si="2108"/>
        <v>-29.442027771426567</v>
      </c>
      <c r="HI170" s="32"/>
      <c r="HJ170" s="32" t="s">
        <v>34</v>
      </c>
      <c r="HK170" s="81">
        <f>[1]Malaysia!CF2672</f>
        <v>126.13230413373</v>
      </c>
      <c r="HL170" s="85">
        <f t="shared" si="2109"/>
        <v>-9.0771576261407176</v>
      </c>
      <c r="HM170" s="81">
        <f>[1]Malaysia!CF2673</f>
        <v>138.509158579315</v>
      </c>
      <c r="HN170" s="85">
        <f t="shared" si="2110"/>
        <v>34.855104443870175</v>
      </c>
      <c r="HO170" s="81">
        <f>[1]Malaysia!CF2675</f>
        <v>92.890708268801404</v>
      </c>
      <c r="HP170" s="85">
        <f t="shared" si="2111"/>
        <v>11.579494260079599</v>
      </c>
      <c r="HQ170" s="32"/>
      <c r="HR170" s="32" t="s">
        <v>34</v>
      </c>
      <c r="HS170" s="81">
        <f>[1]Malaysia!CF2676</f>
        <v>124.30399779706499</v>
      </c>
      <c r="HT170" s="85">
        <f t="shared" si="2112"/>
        <v>-13.646755261081267</v>
      </c>
      <c r="HU170" s="81">
        <f>[1]Malaysia!CF2677</f>
        <v>118.780524529026</v>
      </c>
      <c r="HV170" s="85">
        <f t="shared" si="2113"/>
        <v>8.0813191348823494</v>
      </c>
      <c r="HW170" s="81">
        <f>[1]Malaysia!CF2678</f>
        <v>98.759876608069902</v>
      </c>
      <c r="HX170" s="85">
        <f t="shared" si="2114"/>
        <v>-7.3024897235592476</v>
      </c>
      <c r="HY170" s="32"/>
      <c r="HZ170" s="32" t="s">
        <v>34</v>
      </c>
      <c r="IA170" s="81">
        <f>[1]Malaysia!CF2680</f>
        <v>97.791254598736202</v>
      </c>
      <c r="IB170" s="85">
        <f t="shared" si="2115"/>
        <v>-21.776291932795417</v>
      </c>
      <c r="IC170" s="81">
        <f>[1]Malaysia!CF2812</f>
        <v>116.911399893658</v>
      </c>
      <c r="ID170" s="85">
        <f t="shared" si="2116"/>
        <v>5.4437753544886078</v>
      </c>
      <c r="IE170" s="81">
        <f>[1]Malaysia!CF2689</f>
        <v>133.10030028937999</v>
      </c>
      <c r="IF170" s="85">
        <f t="shared" si="2117"/>
        <v>4.58819293878976</v>
      </c>
      <c r="IG170" s="32"/>
      <c r="IH170" s="32" t="s">
        <v>34</v>
      </c>
      <c r="II170" s="81">
        <f>[1]Malaysia!CF2690</f>
        <v>105.635719238748</v>
      </c>
      <c r="IJ170" s="85">
        <f t="shared" si="2118"/>
        <v>-8.1711003785504346</v>
      </c>
      <c r="IK170" s="81">
        <f>[1]Malaysia!CF2691</f>
        <v>138.16451676456799</v>
      </c>
      <c r="IL170" s="85">
        <f t="shared" si="2119"/>
        <v>21.020148963090548</v>
      </c>
      <c r="IM170" s="81">
        <f>[1]Malaysia!CF2694</f>
        <v>85.459376930766595</v>
      </c>
      <c r="IN170" s="85">
        <f t="shared" si="2120"/>
        <v>-13.031209265330233</v>
      </c>
      <c r="IO170" s="81">
        <f>[1]Malaysia!CF2695</f>
        <v>96.687111503404694</v>
      </c>
      <c r="IP170" s="85">
        <f t="shared" si="2121"/>
        <v>-5.6918336713654014</v>
      </c>
      <c r="IQ170" s="32"/>
      <c r="IR170" s="32" t="s">
        <v>34</v>
      </c>
      <c r="IS170" s="81">
        <f>[1]Malaysia!CF2697</f>
        <v>108.71450097938001</v>
      </c>
      <c r="IT170" s="85">
        <f t="shared" si="2122"/>
        <v>-2.2327739747502875</v>
      </c>
      <c r="IU170" s="81">
        <f>[1]Malaysia!CF2698</f>
        <v>72.367389113591202</v>
      </c>
      <c r="IV170" s="85">
        <f t="shared" si="2123"/>
        <v>-24.074340199696508</v>
      </c>
      <c r="IW170" s="81">
        <f>[1]Malaysia!CF2699</f>
        <v>94.161841430721793</v>
      </c>
      <c r="IX170" s="85">
        <f t="shared" si="2124"/>
        <v>-6.0518012339655201</v>
      </c>
      <c r="IY170" s="32"/>
      <c r="IZ170" s="32" t="s">
        <v>34</v>
      </c>
      <c r="JA170" s="81">
        <f>[1]Malaysia!CF2701</f>
        <v>113.361824624611</v>
      </c>
      <c r="JB170" s="85">
        <f t="shared" si="2125"/>
        <v>2.9138720807741834</v>
      </c>
      <c r="JC170" s="81">
        <f>[1]Malaysia!CF2702</f>
        <v>125.93061236501801</v>
      </c>
      <c r="JD170" s="85">
        <f t="shared" si="2126"/>
        <v>5.7968200423487133</v>
      </c>
      <c r="JE170" s="81">
        <f>[1]Malaysia!CF2703</f>
        <v>124.395581721916</v>
      </c>
      <c r="JF170" s="85">
        <f t="shared" si="2127"/>
        <v>19.310917058844808</v>
      </c>
      <c r="JG170" s="32"/>
      <c r="JH170" s="32" t="s">
        <v>34</v>
      </c>
      <c r="JI170" s="81">
        <f>[1]Malaysia!CF2704</f>
        <v>141.913148169599</v>
      </c>
      <c r="JJ170" s="85">
        <f t="shared" si="2128"/>
        <v>26.903791837530221</v>
      </c>
      <c r="JK170" s="81">
        <f>[1]Malaysia!CF2705</f>
        <v>136.224189520441</v>
      </c>
      <c r="JL170" s="85">
        <f t="shared" si="2129"/>
        <v>18.014321034028271</v>
      </c>
      <c r="JM170" s="81">
        <f>[1]Malaysia!CF2706</f>
        <v>121.63928886653601</v>
      </c>
      <c r="JN170" s="85">
        <f t="shared" si="2130"/>
        <v>17.40899338262885</v>
      </c>
      <c r="JO170" s="32"/>
      <c r="JP170" s="32" t="s">
        <v>34</v>
      </c>
      <c r="JQ170" s="81">
        <f>[1]Malaysia!CF2707</f>
        <v>110.01010343667301</v>
      </c>
      <c r="JR170" s="85">
        <f t="shared" si="2131"/>
        <v>-11.379029464946456</v>
      </c>
      <c r="JS170" s="81">
        <f>[1]Malaysia!CF2708</f>
        <v>99.607822986729005</v>
      </c>
      <c r="JT170" s="85">
        <f t="shared" si="2132"/>
        <v>7.8719107541193978</v>
      </c>
      <c r="JU170" s="81">
        <f>[1]Malaysia!CF2709</f>
        <v>93.757865144113893</v>
      </c>
      <c r="JV170" s="85">
        <f t="shared" si="2133"/>
        <v>1.8007946168925315</v>
      </c>
      <c r="JW170" s="32"/>
      <c r="JX170" s="32" t="s">
        <v>34</v>
      </c>
      <c r="JY170" s="81">
        <f>[1]Malaysia!CF2710</f>
        <v>109.192028430025</v>
      </c>
      <c r="JZ170" s="85">
        <f t="shared" si="2134"/>
        <v>5.1273713422161222</v>
      </c>
      <c r="KA170" s="81">
        <f>[1]Malaysia!CF2711</f>
        <v>126.288075182054</v>
      </c>
      <c r="KB170" s="85">
        <f t="shared" si="2135"/>
        <v>24.465566399406129</v>
      </c>
      <c r="KC170" s="81">
        <f>[1]Malaysia!CF2712</f>
        <v>116.886206515754</v>
      </c>
      <c r="KD170" s="85">
        <f t="shared" si="2136"/>
        <v>10.647487898997881</v>
      </c>
      <c r="KE170" s="32"/>
      <c r="KF170" s="32" t="s">
        <v>34</v>
      </c>
      <c r="KG170" s="81">
        <f>[1]Malaysia!CF2714</f>
        <v>123.585309873783</v>
      </c>
      <c r="KH170" s="85">
        <f t="shared" si="2137"/>
        <v>7.3692815621746064</v>
      </c>
      <c r="KI170" s="81">
        <f>[1]Malaysia!CF2715</f>
        <v>119.139421928584</v>
      </c>
      <c r="KJ170" s="85">
        <f t="shared" si="2138"/>
        <v>0.65112113574666353</v>
      </c>
      <c r="KK170" s="81">
        <f>[1]Malaysia!CF2716</f>
        <v>96.179314023346095</v>
      </c>
      <c r="KL170" s="85">
        <f t="shared" si="2139"/>
        <v>-3.8492890958932975</v>
      </c>
      <c r="KM170" s="32"/>
      <c r="KN170" s="32" t="s">
        <v>34</v>
      </c>
      <c r="KO170" s="81">
        <f>[1]Malaysia!CF2717</f>
        <v>78.196962819920799</v>
      </c>
      <c r="KP170" s="85">
        <f t="shared" si="2140"/>
        <v>-27.405565812861624</v>
      </c>
      <c r="KQ170" s="81">
        <f>[1]Malaysia!CF2719</f>
        <v>123.040461100735</v>
      </c>
      <c r="KR170" s="85">
        <f t="shared" si="2141"/>
        <v>-7.6391873511088164</v>
      </c>
      <c r="KS170" s="81">
        <f>[1]Malaysia!CF2720</f>
        <v>88.156134668842697</v>
      </c>
      <c r="KT170" s="85">
        <f t="shared" si="2142"/>
        <v>-5.9719925177276707</v>
      </c>
      <c r="KU170" s="32"/>
      <c r="KV170" s="32" t="s">
        <v>34</v>
      </c>
      <c r="KW170" s="81">
        <f>[1]Malaysia!CF2722</f>
        <v>107.718362170633</v>
      </c>
      <c r="KX170" s="85">
        <f t="shared" si="2143"/>
        <v>-8.4986065955535395</v>
      </c>
      <c r="KY170" s="81">
        <f>[1]Malaysia!CF2723</f>
        <v>132.485431570141</v>
      </c>
      <c r="KZ170" s="85">
        <f t="shared" si="2144"/>
        <v>7.7574362889501316</v>
      </c>
      <c r="LA170" s="81">
        <f>[1]Malaysia!CF2726</f>
        <v>108.89742181279399</v>
      </c>
      <c r="LB170" s="85">
        <f t="shared" si="2145"/>
        <v>14.464603227124798</v>
      </c>
      <c r="LC170" s="32"/>
      <c r="LD170" s="32" t="s">
        <v>34</v>
      </c>
      <c r="LE170" s="81">
        <f>[1]Malaysia!CF2729</f>
        <v>134.28174646702001</v>
      </c>
      <c r="LF170" s="85">
        <f t="shared" si="2146"/>
        <v>-6.933178966704773</v>
      </c>
      <c r="LG170" s="81">
        <f>[1]Malaysia!CF2730</f>
        <v>129.32198530950899</v>
      </c>
      <c r="LH170" s="85">
        <f t="shared" si="2147"/>
        <v>-0.89388651732741664</v>
      </c>
      <c r="LI170" s="81">
        <f>[1]Malaysia!CF2731</f>
        <v>105.269824701291</v>
      </c>
      <c r="LJ170" s="85">
        <f t="shared" si="2148"/>
        <v>-19.204288096649051</v>
      </c>
      <c r="LK170" s="32"/>
      <c r="LL170" s="32" t="s">
        <v>34</v>
      </c>
      <c r="LM170" s="81">
        <f>[1]Malaysia!CF2733</f>
        <v>171.181636931649</v>
      </c>
      <c r="LN170" s="85">
        <f t="shared" si="2149"/>
        <v>-23.768981689237251</v>
      </c>
      <c r="LO170" s="81">
        <f>[1]Malaysia!CF2735</f>
        <v>136.978948590014</v>
      </c>
      <c r="LP170" s="85">
        <f t="shared" si="2150"/>
        <v>38.091504056458746</v>
      </c>
      <c r="LQ170" s="81">
        <f>[1]Malaysia!CF2737</f>
        <v>121.448421408496</v>
      </c>
      <c r="LR170" s="85">
        <f t="shared" si="2151"/>
        <v>34.210334371793579</v>
      </c>
      <c r="LS170" s="32"/>
      <c r="LT170" s="32" t="s">
        <v>34</v>
      </c>
      <c r="LU170" s="81">
        <f>[1]Malaysia!CF2740</f>
        <v>95.817370744076797</v>
      </c>
      <c r="LV170" s="85">
        <f t="shared" si="2152"/>
        <v>-7.0440238102289356</v>
      </c>
      <c r="LW170" s="81">
        <f>[1]Malaysia!CF2745</f>
        <v>166.16352722081899</v>
      </c>
      <c r="LX170" s="85">
        <f t="shared" si="2153"/>
        <v>-23.629016201025649</v>
      </c>
      <c r="LY170" s="81">
        <f>[1]Malaysia!CF2746</f>
        <v>106.763611550981</v>
      </c>
      <c r="LZ170" s="85">
        <f t="shared" si="2154"/>
        <v>19.74174814339888</v>
      </c>
      <c r="MA170" s="32"/>
      <c r="MB170" s="32" t="s">
        <v>34</v>
      </c>
      <c r="MC170" s="81">
        <f>[1]Malaysia!CF2749</f>
        <v>149.42122092403801</v>
      </c>
      <c r="MD170" s="85">
        <f t="shared" si="2155"/>
        <v>-0.53599651527559899</v>
      </c>
      <c r="ME170" s="81">
        <f>[1]Malaysia!CF2750</f>
        <v>85.412971043792794</v>
      </c>
      <c r="MF170" s="85">
        <f t="shared" si="2156"/>
        <v>8.0542214394350822</v>
      </c>
      <c r="MG170" s="81">
        <f>[1]Malaysia!CF2753</f>
        <v>115.91547097788499</v>
      </c>
      <c r="MH170" s="85">
        <f t="shared" si="2157"/>
        <v>-10.657360518003571</v>
      </c>
      <c r="MI170" s="32"/>
      <c r="MJ170" s="32" t="s">
        <v>34</v>
      </c>
      <c r="MK170" s="81">
        <f>[1]Malaysia!CF2755</f>
        <v>91.475476569711205</v>
      </c>
      <c r="ML170" s="85">
        <f t="shared" si="2158"/>
        <v>-6.1038753763756262</v>
      </c>
      <c r="MM170" s="81">
        <f>[1]Malaysia!CF2758</f>
        <v>133.14433163472401</v>
      </c>
      <c r="MN170" s="85">
        <f t="shared" si="2159"/>
        <v>-5.5559424741544348</v>
      </c>
      <c r="MO170" s="81">
        <f>[1]Malaysia!CF2774</f>
        <v>159.69457942863701</v>
      </c>
      <c r="MP170" s="85">
        <f t="shared" si="2160"/>
        <v>15.970427465545754</v>
      </c>
      <c r="MQ170"/>
      <c r="MR170"/>
      <c r="MS170"/>
      <c r="MT170"/>
      <c r="MU170"/>
      <c r="MV170"/>
    </row>
    <row r="171" spans="1:384" s="458" customFormat="1" ht="15" customHeight="1">
      <c r="A171" s="476"/>
      <c r="B171" s="32" t="s">
        <v>35</v>
      </c>
      <c r="C171" s="81">
        <f>[1]Malaysia!CG$2918</f>
        <v>98.267305516451898</v>
      </c>
      <c r="D171" s="85">
        <f t="shared" si="2028"/>
        <v>-0.3910475841785086</v>
      </c>
      <c r="E171" s="499">
        <f>[1]Malaysia!CG2919</f>
        <v>87.444234574255404</v>
      </c>
      <c r="F171" s="85">
        <f t="shared" si="2029"/>
        <v>-8.9620990290892877</v>
      </c>
      <c r="G171" s="499">
        <f>[1]Malaysia!CG2920</f>
        <v>108.501190497872</v>
      </c>
      <c r="H171" s="85">
        <f t="shared" si="2030"/>
        <v>7.307879044653447</v>
      </c>
      <c r="I171" s="32"/>
      <c r="J171" s="32" t="s">
        <v>35</v>
      </c>
      <c r="K171" s="81">
        <f>[1]Malaysia!CG2547</f>
        <v>85.5752441418432</v>
      </c>
      <c r="L171" s="85">
        <f t="shared" si="2031"/>
        <v>1.8728803067029816</v>
      </c>
      <c r="M171" s="81">
        <f>[1]Malaysia!CG2548</f>
        <v>100.81975532817</v>
      </c>
      <c r="N171" s="85">
        <f t="shared" si="2032"/>
        <v>-7.0541664348941993</v>
      </c>
      <c r="O171" s="81">
        <f>[1]Malaysia!CG2549</f>
        <v>86.612155814578799</v>
      </c>
      <c r="P171" s="85">
        <f t="shared" si="2033"/>
        <v>-0.1525437119780122</v>
      </c>
      <c r="Q171" s="32"/>
      <c r="R171" s="32" t="s">
        <v>35</v>
      </c>
      <c r="S171" s="81">
        <f>[1]Malaysia!CG2550</f>
        <v>108.151372534638</v>
      </c>
      <c r="T171" s="85">
        <f t="shared" si="2034"/>
        <v>1.5446257326415775</v>
      </c>
      <c r="U171" s="81">
        <f>[1]Malaysia!CG2552</f>
        <v>105.767899887421</v>
      </c>
      <c r="V171" s="85">
        <f t="shared" si="2035"/>
        <v>6.8280715835417709</v>
      </c>
      <c r="W171" s="81">
        <f>[1]Malaysia!CG2553</f>
        <v>121.67762865278</v>
      </c>
      <c r="X171" s="85">
        <f t="shared" si="2036"/>
        <v>27.942355002482103</v>
      </c>
      <c r="Y171" s="32"/>
      <c r="Z171" s="32" t="s">
        <v>35</v>
      </c>
      <c r="AA171" s="81">
        <f>[1]Malaysia!CG2554</f>
        <v>127.08582519621</v>
      </c>
      <c r="AB171" s="85">
        <f t="shared" si="2037"/>
        <v>5.3629967248964192</v>
      </c>
      <c r="AC171" s="81">
        <f>[1]Malaysia!CG2556</f>
        <v>141.530366740396</v>
      </c>
      <c r="AD171" s="85">
        <f t="shared" si="2038"/>
        <v>-9.1988225397752075</v>
      </c>
      <c r="AE171" s="81">
        <f>[1]Malaysia!CG2557</f>
        <v>147.40342343440199</v>
      </c>
      <c r="AF171" s="85">
        <f t="shared" si="2039"/>
        <v>19.692188485863497</v>
      </c>
      <c r="AG171" s="32"/>
      <c r="AH171" s="32" t="s">
        <v>35</v>
      </c>
      <c r="AI171" s="81">
        <f>[1]Malaysia!CG2562</f>
        <v>97.7017553787976</v>
      </c>
      <c r="AJ171" s="85">
        <f t="shared" si="2040"/>
        <v>-6.7731929334581764</v>
      </c>
      <c r="AK171" s="81">
        <f>[1]Malaysia!CG2563</f>
        <v>176.18462921063599</v>
      </c>
      <c r="AL171" s="85">
        <f t="shared" si="2041"/>
        <v>36.673008556116002</v>
      </c>
      <c r="AM171" s="81">
        <f>[1]Malaysia!CG2564</f>
        <v>95.881144184047699</v>
      </c>
      <c r="AN171" s="85">
        <f t="shared" si="2042"/>
        <v>-8.4209753754885526</v>
      </c>
      <c r="AO171" s="32"/>
      <c r="AP171" s="32" t="s">
        <v>35</v>
      </c>
      <c r="AQ171" s="81">
        <f>[1]Malaysia!CG2566</f>
        <v>145.87279331687799</v>
      </c>
      <c r="AR171" s="85">
        <f t="shared" si="2043"/>
        <v>12.874110084556307</v>
      </c>
      <c r="AS171" s="81">
        <f>[1]Malaysia!CG2568</f>
        <v>122.915619063264</v>
      </c>
      <c r="AT171" s="85">
        <f t="shared" si="2044"/>
        <v>-5.0757124500857458</v>
      </c>
      <c r="AU171" s="81">
        <f>[1]Malaysia!CG2569</f>
        <v>121.02867665514</v>
      </c>
      <c r="AV171" s="85">
        <f t="shared" si="2045"/>
        <v>3.6276672628143416</v>
      </c>
      <c r="AW171" s="32"/>
      <c r="AX171" s="32" t="s">
        <v>35</v>
      </c>
      <c r="AY171" s="81">
        <f>[1]Malaysia!CG2570</f>
        <v>127.07968378093599</v>
      </c>
      <c r="AZ171" s="85">
        <f t="shared" si="2046"/>
        <v>1.7665074471902074</v>
      </c>
      <c r="BA171" s="81">
        <f>[1]Malaysia!CG2571</f>
        <v>118.828721980525</v>
      </c>
      <c r="BB171" s="85">
        <f t="shared" si="2047"/>
        <v>-5.4917964195192184</v>
      </c>
      <c r="BC171" s="81">
        <f>[1]Malaysia!CG2572</f>
        <v>128.25453792629301</v>
      </c>
      <c r="BD171" s="85">
        <f t="shared" si="2048"/>
        <v>23.58383542884998</v>
      </c>
      <c r="BE171" s="32"/>
      <c r="BF171" s="32" t="s">
        <v>35</v>
      </c>
      <c r="BG171" s="81">
        <f>[1]Malaysia!CG2573</f>
        <v>106.89314529164</v>
      </c>
      <c r="BH171" s="85">
        <f t="shared" si="2049"/>
        <v>2.8652972218818888</v>
      </c>
      <c r="BI171" s="81">
        <f>[1]Malaysia!CG2575</f>
        <v>131.61780338976899</v>
      </c>
      <c r="BJ171" s="85">
        <f t="shared" si="2050"/>
        <v>13.903815719214577</v>
      </c>
      <c r="BK171" s="81">
        <f>[1]Malaysia!CG2576</f>
        <v>161.89735856540199</v>
      </c>
      <c r="BL171" s="85">
        <f t="shared" si="2051"/>
        <v>19.447949755162426</v>
      </c>
      <c r="BM171" s="32"/>
      <c r="BN171" s="32" t="s">
        <v>35</v>
      </c>
      <c r="BO171" s="81">
        <f>[1]Malaysia!CG2578</f>
        <v>111.635080686707</v>
      </c>
      <c r="BP171" s="85">
        <f t="shared" si="2052"/>
        <v>-8.105771260481319</v>
      </c>
      <c r="BQ171" s="478">
        <f>(([1]Malaysia!CG2580*[1]Malaysia!$H$2580)+([1]Malaysia!CG2581*[1]Malaysia!$H$2581)+([1]Malaysia!CG2582*[1]Malaysia!$H$2582))/$BQ$11</f>
        <v>126.07715465231956</v>
      </c>
      <c r="BR171" s="85">
        <f t="shared" si="2053"/>
        <v>18.886665511670799</v>
      </c>
      <c r="BS171" s="81">
        <f>[1]Malaysia!CG2583</f>
        <v>109.867454325911</v>
      </c>
      <c r="BT171" s="85">
        <f t="shared" si="2054"/>
        <v>2.3220659015073579</v>
      </c>
      <c r="BU171" s="32"/>
      <c r="BV171" s="32" t="s">
        <v>35</v>
      </c>
      <c r="BW171" s="81">
        <f>[1]Malaysia!CG2584</f>
        <v>127.375443824375</v>
      </c>
      <c r="BX171" s="85">
        <f t="shared" si="2055"/>
        <v>20.696226929659005</v>
      </c>
      <c r="BY171" s="81">
        <f>[1]Malaysia!CG2585</f>
        <v>120.16231831479701</v>
      </c>
      <c r="BZ171" s="85">
        <f t="shared" si="2056"/>
        <v>12.06858627761153</v>
      </c>
      <c r="CA171" s="81">
        <f>[1]Malaysia!CG2586</f>
        <v>123.428438965567</v>
      </c>
      <c r="CB171" s="85">
        <f t="shared" si="2057"/>
        <v>17.331668355933445</v>
      </c>
      <c r="CC171" s="32"/>
      <c r="CD171" s="32" t="s">
        <v>35</v>
      </c>
      <c r="CE171" s="81">
        <f>[1]Malaysia!CG2587</f>
        <v>128.56316021639299</v>
      </c>
      <c r="CF171" s="85">
        <f t="shared" si="2058"/>
        <v>11.227010685478248</v>
      </c>
      <c r="CG171" s="81">
        <f>[1]Malaysia!CG2589</f>
        <v>132.39984763415001</v>
      </c>
      <c r="CH171" s="85">
        <f t="shared" si="2059"/>
        <v>26.661068261063534</v>
      </c>
      <c r="CI171" s="81">
        <f>[1]Malaysia!CG2597</f>
        <v>139.82150781768399</v>
      </c>
      <c r="CJ171" s="85">
        <f t="shared" si="2060"/>
        <v>7.9118509119138167</v>
      </c>
      <c r="CK171" s="32"/>
      <c r="CL171" s="32" t="s">
        <v>35</v>
      </c>
      <c r="CM171" s="81">
        <f>[1]Malaysia!CG2603</f>
        <v>204.817949596381</v>
      </c>
      <c r="CN171" s="85">
        <f t="shared" si="2061"/>
        <v>25.401225780309673</v>
      </c>
      <c r="CO171" s="81">
        <f>[1]Malaysia!CG2604</f>
        <v>107.820720769901</v>
      </c>
      <c r="CP171" s="85">
        <f t="shared" si="2062"/>
        <v>-2.3384639859462339</v>
      </c>
      <c r="CQ171" s="81">
        <f>[1]Malaysia!CG2606</f>
        <v>113.35301284491401</v>
      </c>
      <c r="CR171" s="85">
        <f t="shared" si="2063"/>
        <v>-8.7116290904262002</v>
      </c>
      <c r="CS171" s="32"/>
      <c r="CT171" s="32" t="s">
        <v>35</v>
      </c>
      <c r="CU171" s="81">
        <f>[1]Malaysia!CG2608</f>
        <v>126.258668731059</v>
      </c>
      <c r="CV171" s="85">
        <f t="shared" si="2064"/>
        <v>3.6235675349614951</v>
      </c>
      <c r="CW171" s="81">
        <f>[1]Malaysia!CG2609</f>
        <v>121.466204062011</v>
      </c>
      <c r="CX171" s="85">
        <f t="shared" si="2065"/>
        <v>0.32462293074915749</v>
      </c>
      <c r="CY171" s="81">
        <f>[1]Malaysia!CG2610</f>
        <v>99.883284807151796</v>
      </c>
      <c r="CZ171" s="85">
        <f t="shared" si="2066"/>
        <v>12.38376521123692</v>
      </c>
      <c r="DA171" s="32"/>
      <c r="DB171" s="32" t="s">
        <v>35</v>
      </c>
      <c r="DC171" s="81">
        <f>[1]Malaysia!CG2611</f>
        <v>73.137865108137802</v>
      </c>
      <c r="DD171" s="85">
        <f t="shared" si="2067"/>
        <v>-7.4663947405330759</v>
      </c>
      <c r="DE171" s="81">
        <f>[1]Malaysia!CG2613</f>
        <v>272.55284185548902</v>
      </c>
      <c r="DF171" s="85">
        <f t="shared" si="2068"/>
        <v>23.954195999241406</v>
      </c>
      <c r="DG171" s="81">
        <f>[1]Malaysia!CG2616</f>
        <v>124.16774254174901</v>
      </c>
      <c r="DH171" s="85">
        <f t="shared" si="2069"/>
        <v>19.208073559870371</v>
      </c>
      <c r="DI171" s="32"/>
      <c r="DJ171" s="32" t="s">
        <v>35</v>
      </c>
      <c r="DK171" s="81">
        <f>[1]Malaysia!CG2617</f>
        <v>146.08032686874299</v>
      </c>
      <c r="DL171" s="85">
        <f t="shared" si="2070"/>
        <v>12.218664705538032</v>
      </c>
      <c r="DM171" s="81">
        <f>[1]Malaysia!CG2618</f>
        <v>89.859710416031305</v>
      </c>
      <c r="DN171" s="85">
        <f t="shared" si="2071"/>
        <v>8.0459482076320228</v>
      </c>
      <c r="DO171" s="81">
        <f>[1]Malaysia!CG2619</f>
        <v>125.060819465118</v>
      </c>
      <c r="DP171" s="85">
        <f t="shared" si="2072"/>
        <v>30.309632947150305</v>
      </c>
      <c r="DQ171" s="32"/>
      <c r="DR171" s="32" t="s">
        <v>35</v>
      </c>
      <c r="DS171" s="81">
        <f>[1]Malaysia!CG2620</f>
        <v>127.51061982146599</v>
      </c>
      <c r="DT171" s="85">
        <f t="shared" si="2073"/>
        <v>14.809796888904202</v>
      </c>
      <c r="DU171" s="81">
        <f>[1]Malaysia!CG2623</f>
        <v>108.91437469979699</v>
      </c>
      <c r="DV171" s="85">
        <f t="shared" si="2074"/>
        <v>11.534805567775734</v>
      </c>
      <c r="DW171" s="81">
        <f>[1]Malaysia!CG2624</f>
        <v>127.500473337138</v>
      </c>
      <c r="DX171" s="85">
        <f t="shared" si="2075"/>
        <v>8.722978009652536</v>
      </c>
      <c r="DY171" s="32"/>
      <c r="DZ171" s="32" t="s">
        <v>35</v>
      </c>
      <c r="EA171" s="81">
        <f>[1]Malaysia!CG2626</f>
        <v>115.763933733237</v>
      </c>
      <c r="EB171" s="85">
        <f t="shared" si="2076"/>
        <v>-1.6694781882133753</v>
      </c>
      <c r="EC171" s="81">
        <f>[1]Malaysia!CG2628</f>
        <v>136.85066969349</v>
      </c>
      <c r="ED171" s="85">
        <f t="shared" si="2077"/>
        <v>32.574466513727913</v>
      </c>
      <c r="EE171" s="81">
        <f>[1]Malaysia!CG2629</f>
        <v>132.19125599127401</v>
      </c>
      <c r="EF171" s="85">
        <f t="shared" si="2078"/>
        <v>5.8824371069861883</v>
      </c>
      <c r="EG171" s="32"/>
      <c r="EH171" s="32" t="s">
        <v>35</v>
      </c>
      <c r="EI171" s="81">
        <f>[1]Malaysia!CG2630</f>
        <v>137.53616101886499</v>
      </c>
      <c r="EJ171" s="85">
        <f t="shared" si="2079"/>
        <v>4.1745428130467275</v>
      </c>
      <c r="EK171" s="81">
        <f>[1]Malaysia!CG2632</f>
        <v>135.73026910695199</v>
      </c>
      <c r="EL171" s="85">
        <f t="shared" si="2080"/>
        <v>18.517325533629659</v>
      </c>
      <c r="EM171" s="81">
        <f>[1]Malaysia!CG2634</f>
        <v>126.047223913336</v>
      </c>
      <c r="EN171" s="85">
        <f t="shared" si="2081"/>
        <v>9.7044106113879138</v>
      </c>
      <c r="EO171" s="32"/>
      <c r="EP171" s="32" t="s">
        <v>35</v>
      </c>
      <c r="EQ171" s="81">
        <f>[1]Malaysia!CG2636</f>
        <v>87.157430793505497</v>
      </c>
      <c r="ER171" s="85">
        <f t="shared" si="2082"/>
        <v>-21.470536422582342</v>
      </c>
      <c r="ES171" s="81">
        <f>[1]Malaysia!CG2637</f>
        <v>128.425361691641</v>
      </c>
      <c r="ET171" s="85">
        <f t="shared" si="2083"/>
        <v>12.91837989215054</v>
      </c>
      <c r="EU171" s="81">
        <f>[1]Malaysia!CG2638</f>
        <v>70.787356118304302</v>
      </c>
      <c r="EV171" s="85">
        <f t="shared" si="2084"/>
        <v>-30.957962200390014</v>
      </c>
      <c r="EW171" s="32"/>
      <c r="EX171" s="32" t="s">
        <v>35</v>
      </c>
      <c r="EY171" s="81">
        <f>[1]Malaysia!CG2639</f>
        <v>94.473866353869198</v>
      </c>
      <c r="EZ171" s="85">
        <f t="shared" si="2085"/>
        <v>-3.6173380690497652</v>
      </c>
      <c r="FA171" s="81">
        <f>[1]Malaysia!CG2640</f>
        <v>95.268010459256303</v>
      </c>
      <c r="FB171" s="85">
        <f t="shared" si="2086"/>
        <v>3.7883162110356068</v>
      </c>
      <c r="FC171" s="81">
        <f>[1]Malaysia!CG2641</f>
        <v>194.008292590152</v>
      </c>
      <c r="FD171" s="85">
        <f t="shared" si="2087"/>
        <v>36.658485935381179</v>
      </c>
      <c r="FE171" s="32"/>
      <c r="FF171" s="32" t="s">
        <v>35</v>
      </c>
      <c r="FG171" s="81">
        <f>[1]Malaysia!CG2643</f>
        <v>116.590582108796</v>
      </c>
      <c r="FH171" s="85">
        <f t="shared" si="2088"/>
        <v>4.571545937972445</v>
      </c>
      <c r="FI171" s="81">
        <f>[1]Malaysia!CG2645</f>
        <v>154.63579855531</v>
      </c>
      <c r="FJ171" s="85">
        <f t="shared" si="2089"/>
        <v>27.491885053273407</v>
      </c>
      <c r="FK171" s="81">
        <f>[1]Malaysia!CG2649</f>
        <v>138.00265283816401</v>
      </c>
      <c r="FL171" s="85">
        <f t="shared" si="2090"/>
        <v>19.467472012152555</v>
      </c>
      <c r="FM171" s="32"/>
      <c r="FN171" s="32" t="s">
        <v>35</v>
      </c>
      <c r="FO171" s="81">
        <f>[1]Malaysia!CG2650</f>
        <v>112.35297320682101</v>
      </c>
      <c r="FP171" s="85">
        <f t="shared" si="2091"/>
        <v>27.257518132986007</v>
      </c>
      <c r="FQ171" s="81">
        <f>[1]Malaysia!CG2652</f>
        <v>383.73239190135001</v>
      </c>
      <c r="FR171" s="85">
        <f t="shared" si="2092"/>
        <v>94.5524258703268</v>
      </c>
      <c r="FS171" s="81">
        <f>[1]Malaysia!CG2653</f>
        <v>141.84422770156499</v>
      </c>
      <c r="FT171" s="85">
        <f t="shared" si="2093"/>
        <v>15.586902263758049</v>
      </c>
      <c r="FU171" s="32"/>
      <c r="FV171" s="32" t="s">
        <v>35</v>
      </c>
      <c r="FW171" s="81">
        <f>[1]Malaysia!CG2654</f>
        <v>136.919252011406</v>
      </c>
      <c r="FX171" s="85">
        <f t="shared" si="2094"/>
        <v>6.6796709545147763</v>
      </c>
      <c r="FY171" s="81">
        <f>[1]Malaysia!CG2655</f>
        <v>144.88405262282299</v>
      </c>
      <c r="FZ171" s="85">
        <f t="shared" si="2095"/>
        <v>51.471470924359579</v>
      </c>
      <c r="GA171" s="81">
        <f>[1]Malaysia!CG2656</f>
        <v>93.363710763048303</v>
      </c>
      <c r="GB171" s="85">
        <f t="shared" si="2096"/>
        <v>3.3564268976990377</v>
      </c>
      <c r="GC171" s="32"/>
      <c r="GD171" s="32" t="s">
        <v>35</v>
      </c>
      <c r="GE171" s="81">
        <f>[1]Malaysia!CG2657</f>
        <v>126.552613535215</v>
      </c>
      <c r="GF171" s="85">
        <f t="shared" si="2097"/>
        <v>17.155586208535254</v>
      </c>
      <c r="GG171" s="81">
        <f>[1]Malaysia!CG2658</f>
        <v>131.34291227448301</v>
      </c>
      <c r="GH171" s="85">
        <f t="shared" si="2098"/>
        <v>12.283248421396792</v>
      </c>
      <c r="GI171" s="81">
        <f>[1]Malaysia!CG2659</f>
        <v>79.518624669603497</v>
      </c>
      <c r="GJ171" s="85">
        <f t="shared" si="2099"/>
        <v>-15.645282514226011</v>
      </c>
      <c r="GK171" s="32"/>
      <c r="GL171" s="32" t="s">
        <v>35</v>
      </c>
      <c r="GM171" s="81">
        <f>[1]Malaysia!CG2660</f>
        <v>113.169460061571</v>
      </c>
      <c r="GN171" s="85">
        <f t="shared" si="2100"/>
        <v>8.6882124997523533</v>
      </c>
      <c r="GO171" s="81">
        <f>[1]Malaysia!CG2661</f>
        <v>119.16937179781701</v>
      </c>
      <c r="GP171" s="85">
        <f t="shared" si="2101"/>
        <v>-8.2360825597868939</v>
      </c>
      <c r="GQ171" s="81">
        <f>[1]Malaysia!CG2662</f>
        <v>90.205812113876405</v>
      </c>
      <c r="GR171" s="85">
        <f t="shared" si="2102"/>
        <v>2.8200532127231668</v>
      </c>
      <c r="GS171" s="32"/>
      <c r="GT171" s="32" t="s">
        <v>35</v>
      </c>
      <c r="GU171" s="81">
        <f>[1]Malaysia!CG2665</f>
        <v>83.113743639009698</v>
      </c>
      <c r="GV171" s="85">
        <f t="shared" si="2103"/>
        <v>-1.6750892749679736</v>
      </c>
      <c r="GW171" s="81">
        <f>[1]Malaysia!CG2667</f>
        <v>114.11912540713899</v>
      </c>
      <c r="GX171" s="85">
        <f t="shared" si="2104"/>
        <v>5.228812414920526</v>
      </c>
      <c r="GY171" s="81">
        <f>[1]Malaysia!CG2668</f>
        <v>117.203987313441</v>
      </c>
      <c r="GZ171" s="85">
        <f t="shared" si="2105"/>
        <v>15.755539261410249</v>
      </c>
      <c r="HA171" s="32"/>
      <c r="HB171" s="32" t="s">
        <v>35</v>
      </c>
      <c r="HC171" s="81">
        <f>[1]Malaysia!CG2669</f>
        <v>108.4397947408</v>
      </c>
      <c r="HD171" s="85">
        <f t="shared" si="2106"/>
        <v>20.092949111744488</v>
      </c>
      <c r="HE171" s="81">
        <f>[1]Malaysia!CG2670</f>
        <v>172.34966605400399</v>
      </c>
      <c r="HF171" s="85">
        <f t="shared" si="2107"/>
        <v>10.365628995094283</v>
      </c>
      <c r="HG171" s="81">
        <f>[1]Malaysia!CG2671</f>
        <v>90.758471654530794</v>
      </c>
      <c r="HH171" s="85">
        <f t="shared" si="2108"/>
        <v>-4.2271186620387056</v>
      </c>
      <c r="HI171" s="32"/>
      <c r="HJ171" s="32" t="s">
        <v>35</v>
      </c>
      <c r="HK171" s="81">
        <f>[1]Malaysia!CG2672</f>
        <v>115.194527648247</v>
      </c>
      <c r="HL171" s="85">
        <f t="shared" si="2109"/>
        <v>15.681066381890048</v>
      </c>
      <c r="HM171" s="81">
        <f>[1]Malaysia!CG2673</f>
        <v>103.914280267796</v>
      </c>
      <c r="HN171" s="85">
        <f t="shared" si="2110"/>
        <v>12.328751263262234</v>
      </c>
      <c r="HO171" s="81">
        <f>[1]Malaysia!CG2675</f>
        <v>127.24668081335101</v>
      </c>
      <c r="HP171" s="85">
        <f t="shared" si="2111"/>
        <v>23.754457513380927</v>
      </c>
      <c r="HQ171" s="32"/>
      <c r="HR171" s="32" t="s">
        <v>35</v>
      </c>
      <c r="HS171" s="81">
        <f>[1]Malaysia!CG2676</f>
        <v>98.538729607271904</v>
      </c>
      <c r="HT171" s="85">
        <f t="shared" si="2112"/>
        <v>-9.37754015895365</v>
      </c>
      <c r="HU171" s="81">
        <f>[1]Malaysia!CG2677</f>
        <v>133.144633111963</v>
      </c>
      <c r="HV171" s="85">
        <f t="shared" si="2113"/>
        <v>13.307583526023393</v>
      </c>
      <c r="HW171" s="81">
        <f>[1]Malaysia!CG2678</f>
        <v>96.429465053927203</v>
      </c>
      <c r="HX171" s="85">
        <f t="shared" si="2114"/>
        <v>5.9118351340112838</v>
      </c>
      <c r="HY171" s="32"/>
      <c r="HZ171" s="32" t="s">
        <v>35</v>
      </c>
      <c r="IA171" s="81">
        <f>[1]Malaysia!CG2680</f>
        <v>92.283174190539995</v>
      </c>
      <c r="IB171" s="85">
        <f t="shared" si="2115"/>
        <v>-9.0552853197206247</v>
      </c>
      <c r="IC171" s="81">
        <f>[1]Malaysia!CG2812</f>
        <v>109.094818884844</v>
      </c>
      <c r="ID171" s="85">
        <f t="shared" si="2116"/>
        <v>20.097994735676266</v>
      </c>
      <c r="IE171" s="81">
        <f>[1]Malaysia!CG2689</f>
        <v>112.25202659332</v>
      </c>
      <c r="IF171" s="85">
        <f t="shared" si="2117"/>
        <v>17.226329720065152</v>
      </c>
      <c r="IG171" s="32"/>
      <c r="IH171" s="32" t="s">
        <v>35</v>
      </c>
      <c r="II171" s="81">
        <f>[1]Malaysia!CG2690</f>
        <v>114.799866023156</v>
      </c>
      <c r="IJ171" s="85">
        <f t="shared" si="2118"/>
        <v>-4.2487089045483941</v>
      </c>
      <c r="IK171" s="81">
        <f>[1]Malaysia!CG2691</f>
        <v>119.20138164432601</v>
      </c>
      <c r="IL171" s="85">
        <f t="shared" si="2119"/>
        <v>40.057834443354949</v>
      </c>
      <c r="IM171" s="81">
        <f>[1]Malaysia!CG2694</f>
        <v>109.76122881830599</v>
      </c>
      <c r="IN171" s="85">
        <f t="shared" si="2120"/>
        <v>4.7396971251184112</v>
      </c>
      <c r="IO171" s="81">
        <f>[1]Malaysia!CG2695</f>
        <v>74.339351879945994</v>
      </c>
      <c r="IP171" s="85">
        <f t="shared" si="2121"/>
        <v>-19.051157212544737</v>
      </c>
      <c r="IQ171" s="32"/>
      <c r="IR171" s="32" t="s">
        <v>35</v>
      </c>
      <c r="IS171" s="81">
        <f>[1]Malaysia!CG2697</f>
        <v>95.992324774881695</v>
      </c>
      <c r="IT171" s="85">
        <f t="shared" si="2122"/>
        <v>7.9566918270681981</v>
      </c>
      <c r="IU171" s="81">
        <f>[1]Malaysia!CG2698</f>
        <v>84.501627088517594</v>
      </c>
      <c r="IV171" s="85">
        <f t="shared" si="2123"/>
        <v>4.9732269036638002</v>
      </c>
      <c r="IW171" s="81">
        <f>[1]Malaysia!CG2699</f>
        <v>116.40256924883001</v>
      </c>
      <c r="IX171" s="85">
        <f t="shared" si="2124"/>
        <v>9.072289592649696</v>
      </c>
      <c r="IY171" s="32"/>
      <c r="IZ171" s="32" t="s">
        <v>35</v>
      </c>
      <c r="JA171" s="81">
        <f>[1]Malaysia!CG2701</f>
        <v>147.250608189106</v>
      </c>
      <c r="JB171" s="85">
        <f t="shared" si="2125"/>
        <v>20.59865771239356</v>
      </c>
      <c r="JC171" s="81">
        <f>[1]Malaysia!CG2702</f>
        <v>139.969706638178</v>
      </c>
      <c r="JD171" s="85">
        <f t="shared" si="2126"/>
        <v>8.1522823409947023</v>
      </c>
      <c r="JE171" s="81">
        <f>[1]Malaysia!CG2703</f>
        <v>163.17276127096</v>
      </c>
      <c r="JF171" s="85">
        <f t="shared" si="2127"/>
        <v>20.059936570754317</v>
      </c>
      <c r="JG171" s="32"/>
      <c r="JH171" s="32" t="s">
        <v>35</v>
      </c>
      <c r="JI171" s="81">
        <f>[1]Malaysia!CG2704</f>
        <v>144.385847231334</v>
      </c>
      <c r="JJ171" s="85">
        <f t="shared" si="2128"/>
        <v>29.274999110795306</v>
      </c>
      <c r="JK171" s="81">
        <f>[1]Malaysia!CG2705</f>
        <v>141.10815739296601</v>
      </c>
      <c r="JL171" s="85">
        <f t="shared" si="2129"/>
        <v>15.632082078561922</v>
      </c>
      <c r="JM171" s="81">
        <f>[1]Malaysia!CG2706</f>
        <v>120.063276247164</v>
      </c>
      <c r="JN171" s="85">
        <f t="shared" si="2130"/>
        <v>7.6897032968125103</v>
      </c>
      <c r="JO171" s="32"/>
      <c r="JP171" s="32" t="s">
        <v>35</v>
      </c>
      <c r="JQ171" s="81">
        <f>[1]Malaysia!CG2707</f>
        <v>109.51803237945001</v>
      </c>
      <c r="JR171" s="85">
        <f t="shared" si="2131"/>
        <v>0.94800784330446675</v>
      </c>
      <c r="JS171" s="81">
        <f>[1]Malaysia!CG2708</f>
        <v>107.883009287569</v>
      </c>
      <c r="JT171" s="85">
        <f t="shared" si="2132"/>
        <v>20.290801222173144</v>
      </c>
      <c r="JU171" s="81">
        <f>[1]Malaysia!CG2709</f>
        <v>117.277034032518</v>
      </c>
      <c r="JV171" s="85">
        <f t="shared" si="2133"/>
        <v>21.413612501506307</v>
      </c>
      <c r="JW171" s="32"/>
      <c r="JX171" s="32" t="s">
        <v>35</v>
      </c>
      <c r="JY171" s="81">
        <f>[1]Malaysia!CG2710</f>
        <v>84.581603297522307</v>
      </c>
      <c r="JZ171" s="85">
        <f t="shared" si="2134"/>
        <v>-6.3292168980792809</v>
      </c>
      <c r="KA171" s="81">
        <f>[1]Malaysia!CG2711</f>
        <v>118.021772237633</v>
      </c>
      <c r="KB171" s="85">
        <f t="shared" si="2135"/>
        <v>25.041840614834456</v>
      </c>
      <c r="KC171" s="81">
        <f>[1]Malaysia!CG2712</f>
        <v>120.660531710958</v>
      </c>
      <c r="KD171" s="85">
        <f t="shared" si="2136"/>
        <v>17.678060766352075</v>
      </c>
      <c r="KE171" s="32"/>
      <c r="KF171" s="32" t="s">
        <v>35</v>
      </c>
      <c r="KG171" s="81">
        <f>[1]Malaysia!CG2714</f>
        <v>121.920921959189</v>
      </c>
      <c r="KH171" s="85">
        <f t="shared" si="2137"/>
        <v>6.7984725120611813</v>
      </c>
      <c r="KI171" s="81">
        <f>[1]Malaysia!CG2715</f>
        <v>137.112556702663</v>
      </c>
      <c r="KJ171" s="85">
        <f t="shared" si="2138"/>
        <v>12.720166872905295</v>
      </c>
      <c r="KK171" s="81">
        <f>[1]Malaysia!CG2716</f>
        <v>89.139940391290494</v>
      </c>
      <c r="KL171" s="85">
        <f t="shared" si="2139"/>
        <v>-0.52943072447276052</v>
      </c>
      <c r="KM171" s="32"/>
      <c r="KN171" s="32" t="s">
        <v>35</v>
      </c>
      <c r="KO171" s="81">
        <f>[1]Malaysia!CG2717</f>
        <v>55.840108408267398</v>
      </c>
      <c r="KP171" s="85">
        <f t="shared" si="2140"/>
        <v>-39.00510205158745</v>
      </c>
      <c r="KQ171" s="81">
        <f>[1]Malaysia!CG2719</f>
        <v>125.422400500986</v>
      </c>
      <c r="KR171" s="85">
        <f t="shared" si="2141"/>
        <v>1.708512046290366</v>
      </c>
      <c r="KS171" s="81">
        <f>[1]Malaysia!CG2720</f>
        <v>101.264365606543</v>
      </c>
      <c r="KT171" s="85">
        <f t="shared" si="2142"/>
        <v>0.15300915013752103</v>
      </c>
      <c r="KU171" s="32"/>
      <c r="KV171" s="32" t="s">
        <v>35</v>
      </c>
      <c r="KW171" s="81">
        <f>[1]Malaysia!CG2722</f>
        <v>81.288454735136298</v>
      </c>
      <c r="KX171" s="85">
        <f t="shared" si="2143"/>
        <v>-19.125166269781587</v>
      </c>
      <c r="KY171" s="81">
        <f>[1]Malaysia!CG2723</f>
        <v>129.215254007119</v>
      </c>
      <c r="KZ171" s="85">
        <f t="shared" si="2144"/>
        <v>12.854518460004243</v>
      </c>
      <c r="LA171" s="81">
        <f>[1]Malaysia!CG2726</f>
        <v>101.250799052104</v>
      </c>
      <c r="LB171" s="85">
        <f t="shared" si="2145"/>
        <v>-3.3172234093813131</v>
      </c>
      <c r="LC171" s="32"/>
      <c r="LD171" s="32" t="s">
        <v>35</v>
      </c>
      <c r="LE171" s="81">
        <f>[1]Malaysia!CG2729</f>
        <v>134.846027835764</v>
      </c>
      <c r="LF171" s="85">
        <f t="shared" si="2146"/>
        <v>-1.0063813331034765</v>
      </c>
      <c r="LG171" s="81">
        <f>[1]Malaysia!CG2730</f>
        <v>111.355778993719</v>
      </c>
      <c r="LH171" s="85">
        <f t="shared" si="2147"/>
        <v>-16.890347709408346</v>
      </c>
      <c r="LI171" s="81">
        <f>[1]Malaysia!CG2731</f>
        <v>70.981626921549903</v>
      </c>
      <c r="LJ171" s="85">
        <f t="shared" si="2148"/>
        <v>-17.554981463533693</v>
      </c>
      <c r="LK171" s="32"/>
      <c r="LL171" s="32" t="s">
        <v>35</v>
      </c>
      <c r="LM171" s="81">
        <f>[1]Malaysia!CG2733</f>
        <v>163.241402353989</v>
      </c>
      <c r="LN171" s="85">
        <f t="shared" si="2149"/>
        <v>16.477570592152048</v>
      </c>
      <c r="LO171" s="81">
        <f>[1]Malaysia!CG2735</f>
        <v>90.719828368436396</v>
      </c>
      <c r="LP171" s="85">
        <f t="shared" si="2150"/>
        <v>4.9930395935529219</v>
      </c>
      <c r="LQ171" s="81">
        <f>[1]Malaysia!CG2737</f>
        <v>154.821817303302</v>
      </c>
      <c r="LR171" s="85">
        <f t="shared" si="2151"/>
        <v>23.575542627251849</v>
      </c>
      <c r="LS171" s="32"/>
      <c r="LT171" s="32" t="s">
        <v>35</v>
      </c>
      <c r="LU171" s="81">
        <f>[1]Malaysia!CG2740</f>
        <v>102.836868460443</v>
      </c>
      <c r="LV171" s="85">
        <f t="shared" si="2152"/>
        <v>-6.3471281395190289</v>
      </c>
      <c r="LW171" s="81">
        <f>[1]Malaysia!CG2745</f>
        <v>133.399361375475</v>
      </c>
      <c r="LX171" s="85">
        <f t="shared" si="2153"/>
        <v>34.23829571274311</v>
      </c>
      <c r="LY171" s="81">
        <f>[1]Malaysia!CG2746</f>
        <v>136.65011698199001</v>
      </c>
      <c r="LZ171" s="85">
        <f t="shared" si="2154"/>
        <v>65.992177168949979</v>
      </c>
      <c r="MA171" s="32"/>
      <c r="MB171" s="32" t="s">
        <v>35</v>
      </c>
      <c r="MC171" s="81">
        <f>[1]Malaysia!CG2749</f>
        <v>174.35796157110499</v>
      </c>
      <c r="MD171" s="85">
        <f t="shared" si="2155"/>
        <v>14.846586245399251</v>
      </c>
      <c r="ME171" s="81">
        <f>[1]Malaysia!CG2750</f>
        <v>88.409966165941597</v>
      </c>
      <c r="MF171" s="85">
        <f t="shared" si="2156"/>
        <v>6.774796133688568</v>
      </c>
      <c r="MG171" s="81">
        <f>[1]Malaysia!CG2753</f>
        <v>121.48929125652199</v>
      </c>
      <c r="MH171" s="85">
        <f t="shared" si="2157"/>
        <v>-9.3722502270131542</v>
      </c>
      <c r="MI171" s="32"/>
      <c r="MJ171" s="32" t="s">
        <v>35</v>
      </c>
      <c r="MK171" s="81">
        <f>[1]Malaysia!CG2755</f>
        <v>108.380788220342</v>
      </c>
      <c r="ML171" s="85">
        <f t="shared" si="2158"/>
        <v>6.6951130236887053</v>
      </c>
      <c r="MM171" s="81">
        <f>[1]Malaysia!CG2758</f>
        <v>133.95568672164899</v>
      </c>
      <c r="MN171" s="85">
        <f t="shared" si="2159"/>
        <v>5.7366908900935272</v>
      </c>
      <c r="MO171" s="81">
        <f>[1]Malaysia!CG2774</f>
        <v>166.674622615652</v>
      </c>
      <c r="MP171" s="85">
        <f t="shared" si="2160"/>
        <v>21.406839543689117</v>
      </c>
      <c r="MQ171"/>
      <c r="MR171"/>
      <c r="MS171"/>
      <c r="MT171"/>
      <c r="MU171"/>
      <c r="MV171"/>
    </row>
    <row r="172" spans="1:384" s="458" customFormat="1" ht="15" customHeight="1">
      <c r="A172" s="476"/>
      <c r="B172" s="32" t="s">
        <v>36</v>
      </c>
      <c r="C172" s="81">
        <f>[1]Malaysia!CH$2918</f>
        <v>92.895218808176395</v>
      </c>
      <c r="D172" s="85">
        <f t="shared" si="2028"/>
        <v>13.422022949151341</v>
      </c>
      <c r="E172" s="499">
        <f>[1]Malaysia!CH2919</f>
        <v>80.485117728604394</v>
      </c>
      <c r="F172" s="85">
        <f t="shared" si="2029"/>
        <v>2.965095103420893</v>
      </c>
      <c r="G172" s="499">
        <f>[1]Malaysia!CH2920</f>
        <v>104.629739235367</v>
      </c>
      <c r="H172" s="85">
        <f t="shared" si="2030"/>
        <v>22.46871291756645</v>
      </c>
      <c r="I172" s="32"/>
      <c r="J172" s="32" t="s">
        <v>36</v>
      </c>
      <c r="K172" s="81">
        <f>[1]Malaysia!CH2547</f>
        <v>91.865745957821503</v>
      </c>
      <c r="L172" s="85">
        <f t="shared" si="2031"/>
        <v>-7.5418796675400586</v>
      </c>
      <c r="M172" s="81">
        <f>[1]Malaysia!CH2548</f>
        <v>99.733292208702295</v>
      </c>
      <c r="N172" s="85">
        <f t="shared" si="2032"/>
        <v>-23.780186409035451</v>
      </c>
      <c r="O172" s="81">
        <f>[1]Malaysia!CH2549</f>
        <v>93.791351015093298</v>
      </c>
      <c r="P172" s="85">
        <f t="shared" si="2033"/>
        <v>6.4494318827746042</v>
      </c>
      <c r="Q172" s="32"/>
      <c r="R172" s="32" t="s">
        <v>36</v>
      </c>
      <c r="S172" s="81">
        <f>[1]Malaysia!CH2550</f>
        <v>118.176538460342</v>
      </c>
      <c r="T172" s="85">
        <f t="shared" si="2034"/>
        <v>10.032549153791948</v>
      </c>
      <c r="U172" s="81">
        <f>[1]Malaysia!CH2552</f>
        <v>95.205090514253399</v>
      </c>
      <c r="V172" s="85">
        <f t="shared" si="2035"/>
        <v>21.295516352074785</v>
      </c>
      <c r="W172" s="81">
        <f>[1]Malaysia!CH2553</f>
        <v>113.73334471494999</v>
      </c>
      <c r="X172" s="85">
        <f t="shared" si="2036"/>
        <v>28.066957119186895</v>
      </c>
      <c r="Y172" s="32"/>
      <c r="Z172" s="32" t="s">
        <v>36</v>
      </c>
      <c r="AA172" s="81">
        <f>[1]Malaysia!CH2554</f>
        <v>158.77818268557999</v>
      </c>
      <c r="AB172" s="85">
        <f t="shared" si="2037"/>
        <v>18.625268900595643</v>
      </c>
      <c r="AC172" s="81">
        <f>[1]Malaysia!CH2556</f>
        <v>157.19476485190901</v>
      </c>
      <c r="AD172" s="85">
        <f t="shared" si="2038"/>
        <v>-2.5909810794343571</v>
      </c>
      <c r="AE172" s="81">
        <f>[1]Malaysia!CH2557</f>
        <v>157.394673521389</v>
      </c>
      <c r="AF172" s="85">
        <f t="shared" si="2039"/>
        <v>24.298534842034144</v>
      </c>
      <c r="AG172" s="32"/>
      <c r="AH172" s="32" t="s">
        <v>36</v>
      </c>
      <c r="AI172" s="81">
        <f>[1]Malaysia!CH2562</f>
        <v>121.632272062384</v>
      </c>
      <c r="AJ172" s="85">
        <f t="shared" si="2040"/>
        <v>22.708347628546875</v>
      </c>
      <c r="AK172" s="81">
        <f>[1]Malaysia!CH2563</f>
        <v>183.96387201298299</v>
      </c>
      <c r="AL172" s="85">
        <f t="shared" si="2041"/>
        <v>4.8893300288250146</v>
      </c>
      <c r="AM172" s="81">
        <f>[1]Malaysia!CH2564</f>
        <v>111.72880572946799</v>
      </c>
      <c r="AN172" s="85">
        <f t="shared" si="2042"/>
        <v>-4.0423602586924403</v>
      </c>
      <c r="AO172" s="32"/>
      <c r="AP172" s="32" t="s">
        <v>36</v>
      </c>
      <c r="AQ172" s="81">
        <f>[1]Malaysia!CH2566</f>
        <v>168.28636019823401</v>
      </c>
      <c r="AR172" s="85">
        <f t="shared" si="2043"/>
        <v>39.725790422360319</v>
      </c>
      <c r="AS172" s="81">
        <f>[1]Malaysia!CH2568</f>
        <v>130.388995963686</v>
      </c>
      <c r="AT172" s="85">
        <f t="shared" si="2044"/>
        <v>3.3847789317179178</v>
      </c>
      <c r="AU172" s="81">
        <f>[1]Malaysia!CH2569</f>
        <v>155.67401707567601</v>
      </c>
      <c r="AV172" s="85">
        <f t="shared" si="2045"/>
        <v>21.442573314946983</v>
      </c>
      <c r="AW172" s="32"/>
      <c r="AX172" s="32" t="s">
        <v>36</v>
      </c>
      <c r="AY172" s="81">
        <f>[1]Malaysia!CH2570</f>
        <v>151.03394582584301</v>
      </c>
      <c r="AZ172" s="85">
        <f t="shared" si="2046"/>
        <v>31.177513403564546</v>
      </c>
      <c r="BA172" s="81">
        <f>[1]Malaysia!CH2571</f>
        <v>129.095268099436</v>
      </c>
      <c r="BB172" s="85">
        <f t="shared" si="2047"/>
        <v>-5.6062179312327771</v>
      </c>
      <c r="BC172" s="81">
        <f>[1]Malaysia!CH2572</f>
        <v>105.2933387881</v>
      </c>
      <c r="BD172" s="85">
        <f t="shared" si="2048"/>
        <v>8.9694814582473441</v>
      </c>
      <c r="BE172" s="32"/>
      <c r="BF172" s="32" t="s">
        <v>36</v>
      </c>
      <c r="BG172" s="81">
        <f>[1]Malaysia!CH2573</f>
        <v>107.449296663919</v>
      </c>
      <c r="BH172" s="85">
        <f t="shared" si="2049"/>
        <v>4.0041314640597108</v>
      </c>
      <c r="BI172" s="81">
        <f>[1]Malaysia!CH2575</f>
        <v>107.006139054832</v>
      </c>
      <c r="BJ172" s="85">
        <f t="shared" si="2050"/>
        <v>6.0895176719243551</v>
      </c>
      <c r="BK172" s="81">
        <f>[1]Malaysia!CH2576</f>
        <v>167.794505429981</v>
      </c>
      <c r="BL172" s="85">
        <f t="shared" si="2051"/>
        <v>28.577066450410143</v>
      </c>
      <c r="BM172" s="32"/>
      <c r="BN172" s="32" t="s">
        <v>36</v>
      </c>
      <c r="BO172" s="81">
        <f>[1]Malaysia!CH2578</f>
        <v>107.818175004553</v>
      </c>
      <c r="BP172" s="85">
        <f t="shared" si="2052"/>
        <v>3.7777329350873146</v>
      </c>
      <c r="BQ172" s="478">
        <f>(([1]Malaysia!CH2580*[1]Malaysia!$H$2580)+([1]Malaysia!CH2581*[1]Malaysia!$H$2581)+([1]Malaysia!CH2582*[1]Malaysia!$H$2582))/$BQ$11</f>
        <v>137.78439366895563</v>
      </c>
      <c r="BR172" s="85">
        <f t="shared" si="2053"/>
        <v>22538.466108025314</v>
      </c>
      <c r="BS172" s="81">
        <f>[1]Malaysia!CH2583</f>
        <v>137.72888003011201</v>
      </c>
      <c r="BT172" s="85">
        <f t="shared" si="2054"/>
        <v>39.891283298920314</v>
      </c>
      <c r="BU172" s="32"/>
      <c r="BV172" s="32" t="s">
        <v>36</v>
      </c>
      <c r="BW172" s="81">
        <f>[1]Malaysia!CH2584</f>
        <v>119.781859078228</v>
      </c>
      <c r="BX172" s="85">
        <f t="shared" si="2055"/>
        <v>24.361349955599238</v>
      </c>
      <c r="BY172" s="81">
        <f>[1]Malaysia!CH2585</f>
        <v>106.057107586813</v>
      </c>
      <c r="BZ172" s="85">
        <f t="shared" si="2056"/>
        <v>3960.1004352664036</v>
      </c>
      <c r="CA172" s="81">
        <f>[1]Malaysia!CH2586</f>
        <v>105.84921323278699</v>
      </c>
      <c r="CB172" s="85">
        <f t="shared" si="2057"/>
        <v>87.352517891687143</v>
      </c>
      <c r="CC172" s="32"/>
      <c r="CD172" s="32" t="s">
        <v>36</v>
      </c>
      <c r="CE172" s="81">
        <f>[1]Malaysia!CH2587</f>
        <v>100.183523912837</v>
      </c>
      <c r="CF172" s="85">
        <f t="shared" si="2058"/>
        <v>287.08233811281394</v>
      </c>
      <c r="CG172" s="81">
        <f>[1]Malaysia!CH2589</f>
        <v>108.843906673231</v>
      </c>
      <c r="CH172" s="85">
        <f t="shared" si="2059"/>
        <v>116.08129175222547</v>
      </c>
      <c r="CI172" s="81">
        <f>[1]Malaysia!CH2597</f>
        <v>104.110432288631</v>
      </c>
      <c r="CJ172" s="85">
        <f t="shared" si="2060"/>
        <v>365.78935997026065</v>
      </c>
      <c r="CK172" s="32"/>
      <c r="CL172" s="32" t="s">
        <v>36</v>
      </c>
      <c r="CM172" s="81">
        <f>[1]Malaysia!CH2603</f>
        <v>215.84349725669301</v>
      </c>
      <c r="CN172" s="85">
        <f t="shared" si="2061"/>
        <v>328.75301367272482</v>
      </c>
      <c r="CO172" s="81">
        <f>[1]Malaysia!CH2604</f>
        <v>103.158034089048</v>
      </c>
      <c r="CP172" s="85">
        <f t="shared" si="2062"/>
        <v>970.18774064280456</v>
      </c>
      <c r="CQ172" s="81">
        <f>[1]Malaysia!CH2606</f>
        <v>100.849551566603</v>
      </c>
      <c r="CR172" s="85">
        <f t="shared" si="2063"/>
        <v>751.07850736225976</v>
      </c>
      <c r="CS172" s="32"/>
      <c r="CT172" s="32" t="s">
        <v>36</v>
      </c>
      <c r="CU172" s="81">
        <f>[1]Malaysia!CH2608</f>
        <v>92.636646015854893</v>
      </c>
      <c r="CV172" s="85">
        <f t="shared" si="2064"/>
        <v>326.81284817681131</v>
      </c>
      <c r="CW172" s="81">
        <f>[1]Malaysia!CH2609</f>
        <v>135.50926701932701</v>
      </c>
      <c r="CX172" s="85">
        <f t="shared" si="2065"/>
        <v>1249.8530752371457</v>
      </c>
      <c r="CY172" s="81">
        <f>[1]Malaysia!CH2610</f>
        <v>68.415565839533798</v>
      </c>
      <c r="CZ172" s="85">
        <f t="shared" si="2066"/>
        <v>268.8909779892424</v>
      </c>
      <c r="DA172" s="32"/>
      <c r="DB172" s="32" t="s">
        <v>36</v>
      </c>
      <c r="DC172" s="81">
        <f>[1]Malaysia!CH2611</f>
        <v>62.598409949805202</v>
      </c>
      <c r="DD172" s="85">
        <f t="shared" si="2067"/>
        <v>207.77181212672275</v>
      </c>
      <c r="DE172" s="81">
        <f>[1]Malaysia!CH2613</f>
        <v>259.490985622766</v>
      </c>
      <c r="DF172" s="85">
        <f t="shared" si="2068"/>
        <v>24.554951995319669</v>
      </c>
      <c r="DG172" s="81">
        <f>[1]Malaysia!CH2616</f>
        <v>127.54582196339599</v>
      </c>
      <c r="DH172" s="85">
        <f t="shared" si="2069"/>
        <v>172.03149142094901</v>
      </c>
      <c r="DI172" s="32"/>
      <c r="DJ172" s="32" t="s">
        <v>36</v>
      </c>
      <c r="DK172" s="81">
        <f>[1]Malaysia!CH2617</f>
        <v>145.354402983743</v>
      </c>
      <c r="DL172" s="85">
        <f t="shared" si="2070"/>
        <v>58.755189168823961</v>
      </c>
      <c r="DM172" s="81">
        <f>[1]Malaysia!CH2618</f>
        <v>59.707348819565503</v>
      </c>
      <c r="DN172" s="85">
        <f t="shared" si="2071"/>
        <v>39.792103017723633</v>
      </c>
      <c r="DO172" s="81">
        <f>[1]Malaysia!CH2619</f>
        <v>101.462527407229</v>
      </c>
      <c r="DP172" s="85">
        <f t="shared" si="2072"/>
        <v>56.324918172657021</v>
      </c>
      <c r="DQ172" s="32"/>
      <c r="DR172" s="32" t="s">
        <v>36</v>
      </c>
      <c r="DS172" s="81">
        <f>[1]Malaysia!CH2620</f>
        <v>112.425085162107</v>
      </c>
      <c r="DT172" s="85">
        <f t="shared" si="2073"/>
        <v>150.62244801013551</v>
      </c>
      <c r="DU172" s="81">
        <f>[1]Malaysia!CH2623</f>
        <v>111.906034644632</v>
      </c>
      <c r="DV172" s="85">
        <f t="shared" si="2074"/>
        <v>137.6686334427132</v>
      </c>
      <c r="DW172" s="81">
        <f>[1]Malaysia!CH2624</f>
        <v>133.92814068583201</v>
      </c>
      <c r="DX172" s="85">
        <f t="shared" si="2075"/>
        <v>96.138273170379478</v>
      </c>
      <c r="DY172" s="32"/>
      <c r="DZ172" s="32" t="s">
        <v>36</v>
      </c>
      <c r="EA172" s="81">
        <f>[1]Malaysia!CH2626</f>
        <v>92.871609269436803</v>
      </c>
      <c r="EB172" s="85">
        <f t="shared" si="2076"/>
        <v>40.691059598289598</v>
      </c>
      <c r="EC172" s="81">
        <f>[1]Malaysia!CH2628</f>
        <v>89.781854677750502</v>
      </c>
      <c r="ED172" s="85">
        <f t="shared" si="2077"/>
        <v>54.916489648169971</v>
      </c>
      <c r="EE172" s="81">
        <f>[1]Malaysia!CH2629</f>
        <v>106.977685156967</v>
      </c>
      <c r="EF172" s="85">
        <f t="shared" si="2078"/>
        <v>5.1828787089745845</v>
      </c>
      <c r="EG172" s="32"/>
      <c r="EH172" s="32" t="s">
        <v>36</v>
      </c>
      <c r="EI172" s="81">
        <f>[1]Malaysia!CH2630</f>
        <v>132.99746115968699</v>
      </c>
      <c r="EJ172" s="85">
        <f t="shared" si="2079"/>
        <v>26.607987336689405</v>
      </c>
      <c r="EK172" s="81">
        <f>[1]Malaysia!CH2632</f>
        <v>126.339048823697</v>
      </c>
      <c r="EL172" s="85">
        <f t="shared" si="2080"/>
        <v>20.739266008970787</v>
      </c>
      <c r="EM172" s="81">
        <f>[1]Malaysia!CH2634</f>
        <v>104.44050900814101</v>
      </c>
      <c r="EN172" s="85">
        <f t="shared" si="2081"/>
        <v>17.493658881307269</v>
      </c>
      <c r="EO172" s="32"/>
      <c r="EP172" s="32" t="s">
        <v>36</v>
      </c>
      <c r="EQ172" s="81">
        <f>[1]Malaysia!CH2636</f>
        <v>108.192157654287</v>
      </c>
      <c r="ER172" s="85">
        <f t="shared" si="2082"/>
        <v>7.8537755319382683</v>
      </c>
      <c r="ES172" s="81">
        <f>[1]Malaysia!CH2637</f>
        <v>129.46856771473099</v>
      </c>
      <c r="ET172" s="85">
        <f t="shared" si="2083"/>
        <v>81.830817393224294</v>
      </c>
      <c r="EU172" s="81">
        <f>[1]Malaysia!CH2638</f>
        <v>70.017796809778005</v>
      </c>
      <c r="EV172" s="85">
        <f t="shared" si="2084"/>
        <v>-26.046951935999743</v>
      </c>
      <c r="EW172" s="32"/>
      <c r="EX172" s="32" t="s">
        <v>36</v>
      </c>
      <c r="EY172" s="81">
        <f>[1]Malaysia!CH2639</f>
        <v>82.704380439472004</v>
      </c>
      <c r="EZ172" s="85">
        <f t="shared" si="2085"/>
        <v>22.587044461969711</v>
      </c>
      <c r="FA172" s="81">
        <f>[1]Malaysia!CH2640</f>
        <v>93.792388948150304</v>
      </c>
      <c r="FB172" s="85">
        <f t="shared" si="2086"/>
        <v>36.434845134743796</v>
      </c>
      <c r="FC172" s="81">
        <f>[1]Malaysia!CH2641</f>
        <v>202.52673100943201</v>
      </c>
      <c r="FD172" s="85" t="e">
        <f t="shared" si="2087"/>
        <v>#DIV/0!</v>
      </c>
      <c r="FE172" s="32"/>
      <c r="FF172" s="32" t="s">
        <v>36</v>
      </c>
      <c r="FG172" s="81">
        <f>[1]Malaysia!CH2643</f>
        <v>121.041079811891</v>
      </c>
      <c r="FH172" s="85">
        <f t="shared" si="2088"/>
        <v>31.903176857553404</v>
      </c>
      <c r="FI172" s="81">
        <f>[1]Malaysia!CH2645</f>
        <v>154.935391957706</v>
      </c>
      <c r="FJ172" s="85">
        <f t="shared" si="2089"/>
        <v>20.246559810768218</v>
      </c>
      <c r="FK172" s="81">
        <f>[1]Malaysia!CH2649</f>
        <v>145.55475095114099</v>
      </c>
      <c r="FL172" s="85">
        <f t="shared" si="2090"/>
        <v>37.454042128022678</v>
      </c>
      <c r="FM172" s="32"/>
      <c r="FN172" s="32" t="s">
        <v>36</v>
      </c>
      <c r="FO172" s="81">
        <f>[1]Malaysia!CH2650</f>
        <v>110.591102207744</v>
      </c>
      <c r="FP172" s="85">
        <f t="shared" si="2091"/>
        <v>21.763706514538001</v>
      </c>
      <c r="FQ172" s="81">
        <f>[1]Malaysia!CH2652</f>
        <v>369.11322339248102</v>
      </c>
      <c r="FR172" s="85">
        <f t="shared" si="2092"/>
        <v>71.681204760898197</v>
      </c>
      <c r="FS172" s="81">
        <f>[1]Malaysia!CH2653</f>
        <v>125.11440169034999</v>
      </c>
      <c r="FT172" s="85">
        <f t="shared" si="2093"/>
        <v>47.881762495562043</v>
      </c>
      <c r="FU172" s="32"/>
      <c r="FV172" s="32" t="s">
        <v>36</v>
      </c>
      <c r="FW172" s="81">
        <f>[1]Malaysia!CH2654</f>
        <v>142.27658087524699</v>
      </c>
      <c r="FX172" s="85">
        <f t="shared" si="2094"/>
        <v>19.114380912008571</v>
      </c>
      <c r="FY172" s="81">
        <f>[1]Malaysia!CH2655</f>
        <v>136.92188671269801</v>
      </c>
      <c r="FZ172" s="85">
        <f t="shared" si="2095"/>
        <v>60.052703317587117</v>
      </c>
      <c r="GA172" s="81">
        <f>[1]Malaysia!CH2656</f>
        <v>86.064664225594399</v>
      </c>
      <c r="GB172" s="85">
        <f t="shared" si="2096"/>
        <v>78.722555571657239</v>
      </c>
      <c r="GC172" s="32"/>
      <c r="GD172" s="32" t="s">
        <v>36</v>
      </c>
      <c r="GE172" s="81">
        <f>[1]Malaysia!CH2657</f>
        <v>117.42659784774401</v>
      </c>
      <c r="GF172" s="85">
        <f t="shared" si="2097"/>
        <v>22.288085205410056</v>
      </c>
      <c r="GG172" s="81">
        <f>[1]Malaysia!CH2658</f>
        <v>138.801393459103</v>
      </c>
      <c r="GH172" s="85">
        <f t="shared" si="2098"/>
        <v>16.855313824467302</v>
      </c>
      <c r="GI172" s="81">
        <f>[1]Malaysia!CH2659</f>
        <v>89.077623515086799</v>
      </c>
      <c r="GJ172" s="85">
        <f t="shared" si="2099"/>
        <v>-3.5410370369918809</v>
      </c>
      <c r="GK172" s="32"/>
      <c r="GL172" s="32" t="s">
        <v>36</v>
      </c>
      <c r="GM172" s="81">
        <f>[1]Malaysia!CH2660</f>
        <v>102.780402581197</v>
      </c>
      <c r="GN172" s="85">
        <f t="shared" si="2100"/>
        <v>31.726289682929178</v>
      </c>
      <c r="GO172" s="81">
        <f>[1]Malaysia!CH2661</f>
        <v>100.876913740239</v>
      </c>
      <c r="GP172" s="85">
        <f t="shared" si="2101"/>
        <v>5.8449212467997569</v>
      </c>
      <c r="GQ172" s="81">
        <f>[1]Malaysia!CH2662</f>
        <v>85.680454063564397</v>
      </c>
      <c r="GR172" s="85">
        <f t="shared" si="2102"/>
        <v>27.32218668957141</v>
      </c>
      <c r="GS172" s="32"/>
      <c r="GT172" s="32" t="s">
        <v>36</v>
      </c>
      <c r="GU172" s="81">
        <f>[1]Malaysia!CH2665</f>
        <v>73.501964888770999</v>
      </c>
      <c r="GV172" s="85">
        <f t="shared" si="2103"/>
        <v>113.79035800439402</v>
      </c>
      <c r="GW172" s="81">
        <f>[1]Malaysia!CH2667</f>
        <v>118.114325340067</v>
      </c>
      <c r="GX172" s="85">
        <f t="shared" si="2104"/>
        <v>465.79478770701576</v>
      </c>
      <c r="GY172" s="81">
        <f>[1]Malaysia!CH2668</f>
        <v>104.94436160367501</v>
      </c>
      <c r="GZ172" s="85">
        <f t="shared" si="2105"/>
        <v>1965.2583302877579</v>
      </c>
      <c r="HA172" s="32"/>
      <c r="HB172" s="32" t="s">
        <v>36</v>
      </c>
      <c r="HC172" s="81">
        <f>[1]Malaysia!CH2669</f>
        <v>84.205034525965502</v>
      </c>
      <c r="HD172" s="85">
        <f t="shared" si="2106"/>
        <v>81.520819883716769</v>
      </c>
      <c r="HE172" s="81">
        <f>[1]Malaysia!CH2670</f>
        <v>156.354913566563</v>
      </c>
      <c r="HF172" s="85">
        <f t="shared" si="2107"/>
        <v>151.31444030922734</v>
      </c>
      <c r="HG172" s="81">
        <f>[1]Malaysia!CH2671</f>
        <v>77.506567101820195</v>
      </c>
      <c r="HH172" s="85">
        <f t="shared" si="2108"/>
        <v>239.69418099095958</v>
      </c>
      <c r="HI172" s="32"/>
      <c r="HJ172" s="32" t="s">
        <v>36</v>
      </c>
      <c r="HK172" s="81">
        <f>[1]Malaysia!CH2672</f>
        <v>106.399195062711</v>
      </c>
      <c r="HL172" s="85">
        <f t="shared" si="2109"/>
        <v>210.49195536947201</v>
      </c>
      <c r="HM172" s="81">
        <f>[1]Malaysia!CH2673</f>
        <v>83.731885889943698</v>
      </c>
      <c r="HN172" s="85">
        <f t="shared" si="2110"/>
        <v>226.84263273029819</v>
      </c>
      <c r="HO172" s="81">
        <f>[1]Malaysia!CH2675</f>
        <v>113.546240205655</v>
      </c>
      <c r="HP172" s="85">
        <f t="shared" si="2111"/>
        <v>219.96539094671681</v>
      </c>
      <c r="HQ172" s="32"/>
      <c r="HR172" s="32" t="s">
        <v>36</v>
      </c>
      <c r="HS172" s="81">
        <f>[1]Malaysia!CH2676</f>
        <v>90.205890967597199</v>
      </c>
      <c r="HT172" s="85">
        <f t="shared" si="2112"/>
        <v>81.363678333346996</v>
      </c>
      <c r="HU172" s="81">
        <f>[1]Malaysia!CH2677</f>
        <v>140.53742042988699</v>
      </c>
      <c r="HV172" s="85">
        <f t="shared" si="2113"/>
        <v>43.538126319122398</v>
      </c>
      <c r="HW172" s="81">
        <f>[1]Malaysia!CH2678</f>
        <v>76.868099408688494</v>
      </c>
      <c r="HX172" s="85">
        <f t="shared" si="2114"/>
        <v>28.471616022151125</v>
      </c>
      <c r="HY172" s="32"/>
      <c r="HZ172" s="32" t="s">
        <v>36</v>
      </c>
      <c r="IA172" s="81">
        <f>[1]Malaysia!CH2680</f>
        <v>89.532219060851205</v>
      </c>
      <c r="IB172" s="85">
        <f t="shared" si="2115"/>
        <v>204.27765571941706</v>
      </c>
      <c r="IC172" s="81">
        <f>[1]Malaysia!CH2812</f>
        <v>111.380099853774</v>
      </c>
      <c r="ID172" s="85">
        <f t="shared" si="2116"/>
        <v>306.64524688130604</v>
      </c>
      <c r="IE172" s="81">
        <f>[1]Malaysia!CH2689</f>
        <v>99.384506222393199</v>
      </c>
      <c r="IF172" s="85">
        <f t="shared" si="2117"/>
        <v>288.11758265694141</v>
      </c>
      <c r="IG172" s="32"/>
      <c r="IH172" s="32" t="s">
        <v>36</v>
      </c>
      <c r="II172" s="81">
        <f>[1]Malaysia!CH2690</f>
        <v>101.098773154767</v>
      </c>
      <c r="IJ172" s="85">
        <f t="shared" si="2118"/>
        <v>162.88536587131074</v>
      </c>
      <c r="IK172" s="81">
        <f>[1]Malaysia!CH2691</f>
        <v>98.181549440455598</v>
      </c>
      <c r="IL172" s="85">
        <f t="shared" si="2119"/>
        <v>227.25751416498412</v>
      </c>
      <c r="IM172" s="81">
        <f>[1]Malaysia!CH2694</f>
        <v>112.32865136810101</v>
      </c>
      <c r="IN172" s="85">
        <f t="shared" si="2120"/>
        <v>131.05499342017009</v>
      </c>
      <c r="IO172" s="81">
        <f>[1]Malaysia!CH2695</f>
        <v>82.744180666901002</v>
      </c>
      <c r="IP172" s="85">
        <f t="shared" si="2121"/>
        <v>9.586511163005909</v>
      </c>
      <c r="IQ172" s="32"/>
      <c r="IR172" s="32" t="s">
        <v>36</v>
      </c>
      <c r="IS172" s="81">
        <f>[1]Malaysia!CH2697</f>
        <v>83.039999653476002</v>
      </c>
      <c r="IT172" s="85">
        <f t="shared" si="2122"/>
        <v>61.467260058651704</v>
      </c>
      <c r="IU172" s="81">
        <f>[1]Malaysia!CH2698</f>
        <v>76.690190391304796</v>
      </c>
      <c r="IV172" s="85">
        <f t="shared" si="2123"/>
        <v>169.09814372532594</v>
      </c>
      <c r="IW172" s="81">
        <f>[1]Malaysia!CH2699</f>
        <v>110.451516730232</v>
      </c>
      <c r="IX172" s="85">
        <f t="shared" si="2124"/>
        <v>125.24992887565247</v>
      </c>
      <c r="IY172" s="32"/>
      <c r="IZ172" s="32" t="s">
        <v>36</v>
      </c>
      <c r="JA172" s="81">
        <f>[1]Malaysia!CH2701</f>
        <v>132.54527355987599</v>
      </c>
      <c r="JB172" s="85">
        <f t="shared" si="2125"/>
        <v>72.949982588221644</v>
      </c>
      <c r="JC172" s="81">
        <f>[1]Malaysia!CH2702</f>
        <v>139.87615110662199</v>
      </c>
      <c r="JD172" s="85">
        <f t="shared" si="2126"/>
        <v>76.387911145007138</v>
      </c>
      <c r="JE172" s="81">
        <f>[1]Malaysia!CH2703</f>
        <v>187.29251175931699</v>
      </c>
      <c r="JF172" s="85">
        <f t="shared" si="2127"/>
        <v>72.07411044215192</v>
      </c>
      <c r="JG172" s="32"/>
      <c r="JH172" s="32" t="s">
        <v>36</v>
      </c>
      <c r="JI172" s="81">
        <f>[1]Malaysia!CH2704</f>
        <v>144.58697018159501</v>
      </c>
      <c r="JJ172" s="85">
        <f t="shared" si="2128"/>
        <v>32.377130982651124</v>
      </c>
      <c r="JK172" s="81">
        <f>[1]Malaysia!CH2705</f>
        <v>156.60385888488</v>
      </c>
      <c r="JL172" s="85">
        <f t="shared" si="2129"/>
        <v>62.119415847947437</v>
      </c>
      <c r="JM172" s="81">
        <f>[1]Malaysia!CH2706</f>
        <v>114.718118260434</v>
      </c>
      <c r="JN172" s="85">
        <f t="shared" si="2130"/>
        <v>6.7844792417659505E-2</v>
      </c>
      <c r="JO172" s="32"/>
      <c r="JP172" s="32" t="s">
        <v>36</v>
      </c>
      <c r="JQ172" s="81">
        <f>[1]Malaysia!CH2707</f>
        <v>107.0881747688</v>
      </c>
      <c r="JR172" s="85">
        <f t="shared" si="2131"/>
        <v>6.8303011667175184</v>
      </c>
      <c r="JS172" s="81">
        <f>[1]Malaysia!CH2708</f>
        <v>94.917696655365006</v>
      </c>
      <c r="JT172" s="85">
        <f t="shared" si="2132"/>
        <v>14.11164058966294</v>
      </c>
      <c r="JU172" s="81">
        <f>[1]Malaysia!CH2709</f>
        <v>133.701736507758</v>
      </c>
      <c r="JV172" s="85">
        <f t="shared" si="2133"/>
        <v>278.96013635780457</v>
      </c>
      <c r="JW172" s="32"/>
      <c r="JX172" s="32" t="s">
        <v>36</v>
      </c>
      <c r="JY172" s="81">
        <f>[1]Malaysia!CH2710</f>
        <v>73.025471559969304</v>
      </c>
      <c r="JZ172" s="85">
        <f t="shared" si="2134"/>
        <v>65.510537649416619</v>
      </c>
      <c r="KA172" s="81">
        <f>[1]Malaysia!CH2711</f>
        <v>110.970017585476</v>
      </c>
      <c r="KB172" s="85">
        <f t="shared" si="2135"/>
        <v>96.777228394800801</v>
      </c>
      <c r="KC172" s="81">
        <f>[1]Malaysia!CH2712</f>
        <v>109.790078770682</v>
      </c>
      <c r="KD172" s="85">
        <f t="shared" si="2136"/>
        <v>728.67222370953402</v>
      </c>
      <c r="KE172" s="32"/>
      <c r="KF172" s="32" t="s">
        <v>36</v>
      </c>
      <c r="KG172" s="81">
        <f>[1]Malaysia!CH2714</f>
        <v>102.24852542479</v>
      </c>
      <c r="KH172" s="85">
        <f t="shared" si="2137"/>
        <v>8.3014402833837266</v>
      </c>
      <c r="KI172" s="81">
        <f>[1]Malaysia!CH2715</f>
        <v>132.34565201253</v>
      </c>
      <c r="KJ172" s="85">
        <f t="shared" si="2138"/>
        <v>26.86238147246452</v>
      </c>
      <c r="KK172" s="81">
        <f>[1]Malaysia!CH2716</f>
        <v>106.05600193935101</v>
      </c>
      <c r="KL172" s="85">
        <f t="shared" si="2139"/>
        <v>9.5213474236977191</v>
      </c>
      <c r="KM172" s="32"/>
      <c r="KN172" s="32" t="s">
        <v>36</v>
      </c>
      <c r="KO172" s="81">
        <f>[1]Malaysia!CH2717</f>
        <v>55.338215623109903</v>
      </c>
      <c r="KP172" s="85">
        <f t="shared" si="2140"/>
        <v>-24.494599635794813</v>
      </c>
      <c r="KQ172" s="81">
        <f>[1]Malaysia!CH2719</f>
        <v>128.81582725323099</v>
      </c>
      <c r="KR172" s="85">
        <f t="shared" si="2141"/>
        <v>-10.154830877645054</v>
      </c>
      <c r="KS172" s="81">
        <f>[1]Malaysia!CH2720</f>
        <v>115.648349772811</v>
      </c>
      <c r="KT172" s="85">
        <f t="shared" si="2142"/>
        <v>19.240681331962932</v>
      </c>
      <c r="KU172" s="32"/>
      <c r="KV172" s="32" t="s">
        <v>36</v>
      </c>
      <c r="KW172" s="81">
        <f>[1]Malaysia!CH2722</f>
        <v>96.133690039535793</v>
      </c>
      <c r="KX172" s="85">
        <f t="shared" si="2143"/>
        <v>6.695725647666535</v>
      </c>
      <c r="KY172" s="81">
        <f>[1]Malaysia!CH2723</f>
        <v>125.566169986175</v>
      </c>
      <c r="KZ172" s="85">
        <f t="shared" si="2144"/>
        <v>18.217930435882664</v>
      </c>
      <c r="LA172" s="81">
        <f>[1]Malaysia!CH2726</f>
        <v>114.157081534547</v>
      </c>
      <c r="LB172" s="85">
        <f t="shared" si="2145"/>
        <v>52.103287848283941</v>
      </c>
      <c r="LC172" s="32"/>
      <c r="LD172" s="32" t="s">
        <v>36</v>
      </c>
      <c r="LE172" s="81">
        <f>[1]Malaysia!CH2729</f>
        <v>135.833601453146</v>
      </c>
      <c r="LF172" s="85">
        <f t="shared" si="2146"/>
        <v>-2.0305061346397366</v>
      </c>
      <c r="LG172" s="81">
        <f>[1]Malaysia!CH2730</f>
        <v>114.84319662099701</v>
      </c>
      <c r="LH172" s="85">
        <f t="shared" si="2147"/>
        <v>-9.7084201326157</v>
      </c>
      <c r="LI172" s="81">
        <f>[1]Malaysia!CH2731</f>
        <v>72.332938959615902</v>
      </c>
      <c r="LJ172" s="85">
        <f t="shared" si="2148"/>
        <v>-11.665237824822611</v>
      </c>
      <c r="LK172" s="32"/>
      <c r="LL172" s="32" t="s">
        <v>36</v>
      </c>
      <c r="LM172" s="81">
        <f>[1]Malaysia!CH2733</f>
        <v>171.95047782589799</v>
      </c>
      <c r="LN172" s="85">
        <f t="shared" si="2149"/>
        <v>9.4019608744003307</v>
      </c>
      <c r="LO172" s="81">
        <f>[1]Malaysia!CH2735</f>
        <v>101.847933382804</v>
      </c>
      <c r="LP172" s="85">
        <f t="shared" si="2150"/>
        <v>26.333758437327631</v>
      </c>
      <c r="LQ172" s="81">
        <f>[1]Malaysia!CH2737</f>
        <v>193.48365498282101</v>
      </c>
      <c r="LR172" s="85">
        <f t="shared" si="2151"/>
        <v>125.43614936744453</v>
      </c>
      <c r="LS172" s="32"/>
      <c r="LT172" s="32" t="s">
        <v>36</v>
      </c>
      <c r="LU172" s="81">
        <f>[1]Malaysia!CH2740</f>
        <v>100.94813784580199</v>
      </c>
      <c r="LV172" s="85">
        <f t="shared" si="2152"/>
        <v>-10.341107159100233</v>
      </c>
      <c r="LW172" s="81">
        <f>[1]Malaysia!CH2745</f>
        <v>142.91076419677</v>
      </c>
      <c r="LX172" s="85">
        <f t="shared" si="2153"/>
        <v>25.449597668879932</v>
      </c>
      <c r="LY172" s="81">
        <f>[1]Malaysia!CH2746</f>
        <v>167.05345740077999</v>
      </c>
      <c r="LZ172" s="85">
        <f t="shared" si="2154"/>
        <v>5842.6283683186421</v>
      </c>
      <c r="MA172" s="32"/>
      <c r="MB172" s="32" t="s">
        <v>36</v>
      </c>
      <c r="MC172" s="81">
        <f>[1]Malaysia!CH2749</f>
        <v>144.509207822446</v>
      </c>
      <c r="MD172" s="85">
        <f t="shared" si="2155"/>
        <v>93.760579014590348</v>
      </c>
      <c r="ME172" s="81">
        <f>[1]Malaysia!CH2750</f>
        <v>73.354992922189297</v>
      </c>
      <c r="MF172" s="85">
        <f t="shared" si="2156"/>
        <v>461.28843644408744</v>
      </c>
      <c r="MG172" s="81">
        <f>[1]Malaysia!CH2753</f>
        <v>108.085189399184</v>
      </c>
      <c r="MH172" s="85">
        <f t="shared" si="2157"/>
        <v>73.128493061084754</v>
      </c>
      <c r="MI172" s="32"/>
      <c r="MJ172" s="32" t="s">
        <v>36</v>
      </c>
      <c r="MK172" s="81">
        <f>[1]Malaysia!CH2755</f>
        <v>87.892227789866993</v>
      </c>
      <c r="ML172" s="85">
        <f t="shared" si="2158"/>
        <v>386.31781144200039</v>
      </c>
      <c r="MM172" s="81">
        <f>[1]Malaysia!CH2758</f>
        <v>112.66321291194301</v>
      </c>
      <c r="MN172" s="85">
        <f t="shared" si="2159"/>
        <v>881.55921819620016</v>
      </c>
      <c r="MO172" s="81">
        <f>[1]Malaysia!CH2774</f>
        <v>159.66786800712299</v>
      </c>
      <c r="MP172" s="85">
        <f t="shared" si="2160"/>
        <v>13.102053826564415</v>
      </c>
      <c r="MQ172"/>
      <c r="MR172"/>
      <c r="MS172"/>
      <c r="MT172"/>
      <c r="MU172"/>
      <c r="MV172"/>
    </row>
    <row r="173" spans="1:384" s="458" customFormat="1" ht="15" customHeight="1">
      <c r="A173" s="476"/>
      <c r="B173" s="32" t="s">
        <v>37</v>
      </c>
      <c r="C173" s="81">
        <f>[1]Malaysia!CI$2918</f>
        <v>99.423229146230398</v>
      </c>
      <c r="D173" s="85">
        <f t="shared" si="2028"/>
        <v>22.07384518620448</v>
      </c>
      <c r="E173" s="499">
        <f>[1]Malaysia!CI2919</f>
        <v>87.565317037893607</v>
      </c>
      <c r="F173" s="85">
        <f t="shared" si="2029"/>
        <v>12.461876629067277</v>
      </c>
      <c r="G173" s="499">
        <f>[1]Malaysia!CI2920</f>
        <v>110.63562064625999</v>
      </c>
      <c r="H173" s="85">
        <f t="shared" si="2030"/>
        <v>30.415729539832881</v>
      </c>
      <c r="I173" s="32"/>
      <c r="J173" s="32" t="s">
        <v>37</v>
      </c>
      <c r="K173" s="81">
        <f>[1]Malaysia!CI2547</f>
        <v>94.474935351895198</v>
      </c>
      <c r="L173" s="85">
        <f t="shared" si="2031"/>
        <v>-4.8332956870705459</v>
      </c>
      <c r="M173" s="81">
        <f>[1]Malaysia!CI2548</f>
        <v>87.241171055743195</v>
      </c>
      <c r="N173" s="85">
        <f t="shared" si="2032"/>
        <v>-43.159495028518322</v>
      </c>
      <c r="O173" s="81">
        <f>[1]Malaysia!CI2549</f>
        <v>88.631271515707496</v>
      </c>
      <c r="P173" s="85">
        <f t="shared" si="2033"/>
        <v>-14.533937939729242</v>
      </c>
      <c r="Q173" s="32"/>
      <c r="R173" s="32" t="s">
        <v>37</v>
      </c>
      <c r="S173" s="81">
        <f>[1]Malaysia!CI2550</f>
        <v>110.07658717699</v>
      </c>
      <c r="T173" s="85">
        <f t="shared" si="2034"/>
        <v>9.7110924528757607</v>
      </c>
      <c r="U173" s="81">
        <f>[1]Malaysia!CI2552</f>
        <v>127.605497029571</v>
      </c>
      <c r="V173" s="85">
        <f t="shared" si="2035"/>
        <v>22.390714599318656</v>
      </c>
      <c r="W173" s="81">
        <f>[1]Malaysia!CI2553</f>
        <v>103.062264525505</v>
      </c>
      <c r="X173" s="85">
        <f t="shared" si="2036"/>
        <v>11.9434344197211</v>
      </c>
      <c r="Y173" s="32"/>
      <c r="Z173" s="32" t="s">
        <v>37</v>
      </c>
      <c r="AA173" s="81">
        <f>[1]Malaysia!CI2554</f>
        <v>145.60245453116499</v>
      </c>
      <c r="AB173" s="85">
        <f t="shared" si="2037"/>
        <v>7.7321063605974842</v>
      </c>
      <c r="AC173" s="81">
        <f>[1]Malaysia!CI2556</f>
        <v>126.868301977245</v>
      </c>
      <c r="AD173" s="85">
        <f t="shared" si="2038"/>
        <v>16.173473417043539</v>
      </c>
      <c r="AE173" s="81">
        <f>[1]Malaysia!CI2557</f>
        <v>116.682724977788</v>
      </c>
      <c r="AF173" s="85">
        <f t="shared" si="2039"/>
        <v>49.36345651659434</v>
      </c>
      <c r="AG173" s="32"/>
      <c r="AH173" s="32" t="s">
        <v>37</v>
      </c>
      <c r="AI173" s="81">
        <f>[1]Malaysia!CI2562</f>
        <v>106.91288467709499</v>
      </c>
      <c r="AJ173" s="85">
        <f t="shared" si="2040"/>
        <v>12.945194006192182</v>
      </c>
      <c r="AK173" s="81">
        <f>[1]Malaysia!CI2563</f>
        <v>182.75022960820999</v>
      </c>
      <c r="AL173" s="85">
        <f t="shared" si="2041"/>
        <v>9.8370546448174707</v>
      </c>
      <c r="AM173" s="81">
        <f>[1]Malaysia!CI2564</f>
        <v>101.736785968905</v>
      </c>
      <c r="AN173" s="85">
        <f t="shared" si="2042"/>
        <v>-13.71657674907182</v>
      </c>
      <c r="AO173" s="32"/>
      <c r="AP173" s="32" t="s">
        <v>37</v>
      </c>
      <c r="AQ173" s="81">
        <f>[1]Malaysia!CI2566</f>
        <v>182.31874472816401</v>
      </c>
      <c r="AR173" s="85">
        <f t="shared" si="2043"/>
        <v>38.322704893249323</v>
      </c>
      <c r="AS173" s="81">
        <f>[1]Malaysia!CI2568</f>
        <v>134.00076508239201</v>
      </c>
      <c r="AT173" s="85">
        <f t="shared" si="2044"/>
        <v>13.188788946494071</v>
      </c>
      <c r="AU173" s="81">
        <f>[1]Malaysia!CI2569</f>
        <v>121.320216587554</v>
      </c>
      <c r="AV173" s="85">
        <f t="shared" si="2045"/>
        <v>-19.286912069526906</v>
      </c>
      <c r="AW173" s="32"/>
      <c r="AX173" s="32" t="s">
        <v>37</v>
      </c>
      <c r="AY173" s="81">
        <f>[1]Malaysia!CI2570</f>
        <v>118.492031848118</v>
      </c>
      <c r="AZ173" s="85">
        <f t="shared" si="2046"/>
        <v>2.9171168606786182</v>
      </c>
      <c r="BA173" s="81">
        <f>[1]Malaysia!CI2571</f>
        <v>110.56768118050501</v>
      </c>
      <c r="BB173" s="85">
        <f t="shared" si="2047"/>
        <v>-11.777330282838932</v>
      </c>
      <c r="BC173" s="81">
        <f>[1]Malaysia!CI2572</f>
        <v>109.120835726953</v>
      </c>
      <c r="BD173" s="85">
        <f t="shared" si="2048"/>
        <v>-2.6188624869728443</v>
      </c>
      <c r="BE173" s="32"/>
      <c r="BF173" s="32" t="s">
        <v>37</v>
      </c>
      <c r="BG173" s="81">
        <f>[1]Malaysia!CI2573</f>
        <v>113.407255859605</v>
      </c>
      <c r="BH173" s="85">
        <f t="shared" si="2049"/>
        <v>-18.553731027833081</v>
      </c>
      <c r="BI173" s="81">
        <f>[1]Malaysia!CI2575</f>
        <v>124.407220987698</v>
      </c>
      <c r="BJ173" s="85">
        <f t="shared" si="2050"/>
        <v>4.2466883156500899</v>
      </c>
      <c r="BK173" s="81">
        <f>[1]Malaysia!CI2576</f>
        <v>154.94405786979999</v>
      </c>
      <c r="BL173" s="85">
        <f t="shared" si="2051"/>
        <v>28.058380349386425</v>
      </c>
      <c r="BM173" s="32"/>
      <c r="BN173" s="32" t="s">
        <v>37</v>
      </c>
      <c r="BO173" s="81">
        <f>[1]Malaysia!CI2578</f>
        <v>109.272312368784</v>
      </c>
      <c r="BP173" s="85">
        <f t="shared" si="2052"/>
        <v>-8.0739364372801248</v>
      </c>
      <c r="BQ173" s="478">
        <f>(([1]Malaysia!CI2580*[1]Malaysia!$H$2580)+([1]Malaysia!CI2581*[1]Malaysia!$H$2581)+([1]Malaysia!CI2582*[1]Malaysia!$H$2582))/$BQ$11</f>
        <v>112.08889511045767</v>
      </c>
      <c r="BR173" s="85">
        <f t="shared" si="2053"/>
        <v>241.96410329530795</v>
      </c>
      <c r="BS173" s="81">
        <f>[1]Malaysia!CI2583</f>
        <v>122.619541619213</v>
      </c>
      <c r="BT173" s="85">
        <f t="shared" si="2054"/>
        <v>17.902742529816493</v>
      </c>
      <c r="BU173" s="32"/>
      <c r="BV173" s="32" t="s">
        <v>37</v>
      </c>
      <c r="BW173" s="81">
        <f>[1]Malaysia!CI2584</f>
        <v>108.71436007344801</v>
      </c>
      <c r="BX173" s="85">
        <f t="shared" si="2055"/>
        <v>34.723655969718578</v>
      </c>
      <c r="BY173" s="81">
        <f>[1]Malaysia!CI2585</f>
        <v>99.394164276015502</v>
      </c>
      <c r="BZ173" s="85">
        <f t="shared" si="2056"/>
        <v>401.2004132179423</v>
      </c>
      <c r="CA173" s="81">
        <f>[1]Malaysia!CI2586</f>
        <v>103.68879936944001</v>
      </c>
      <c r="CB173" s="85">
        <f t="shared" si="2057"/>
        <v>37.814461135240123</v>
      </c>
      <c r="CC173" s="32"/>
      <c r="CD173" s="32" t="s">
        <v>37</v>
      </c>
      <c r="CE173" s="81">
        <f>[1]Malaysia!CI2587</f>
        <v>110.94102852576501</v>
      </c>
      <c r="CF173" s="85">
        <f t="shared" si="2058"/>
        <v>53.753283792332383</v>
      </c>
      <c r="CG173" s="81">
        <f>[1]Malaysia!CI2589</f>
        <v>91.407353437261904</v>
      </c>
      <c r="CH173" s="85">
        <f t="shared" si="2059"/>
        <v>61.480229991229606</v>
      </c>
      <c r="CI173" s="81">
        <f>[1]Malaysia!CI2597</f>
        <v>88.935538443159302</v>
      </c>
      <c r="CJ173" s="85">
        <f t="shared" si="2060"/>
        <v>36.044548215518887</v>
      </c>
      <c r="CK173" s="32"/>
      <c r="CL173" s="32" t="s">
        <v>37</v>
      </c>
      <c r="CM173" s="81">
        <f>[1]Malaysia!CI2603</f>
        <v>212.58687094182301</v>
      </c>
      <c r="CN173" s="85">
        <f t="shared" si="2061"/>
        <v>61.833842334500474</v>
      </c>
      <c r="CO173" s="81">
        <f>[1]Malaysia!CI2604</f>
        <v>100.577640381468</v>
      </c>
      <c r="CP173" s="85">
        <f t="shared" si="2062"/>
        <v>178.38450358585959</v>
      </c>
      <c r="CQ173" s="81">
        <f>[1]Malaysia!CI2606</f>
        <v>97.642937560751307</v>
      </c>
      <c r="CR173" s="85">
        <f t="shared" si="2063"/>
        <v>61.783508052664359</v>
      </c>
      <c r="CS173" s="32"/>
      <c r="CT173" s="32" t="s">
        <v>37</v>
      </c>
      <c r="CU173" s="81">
        <f>[1]Malaysia!CI2608</f>
        <v>86.119268215732504</v>
      </c>
      <c r="CV173" s="85">
        <f t="shared" si="2064"/>
        <v>72.13792825673724</v>
      </c>
      <c r="CW173" s="81">
        <f>[1]Malaysia!CI2609</f>
        <v>129.660780751945</v>
      </c>
      <c r="CX173" s="85">
        <f t="shared" si="2065"/>
        <v>217.7157891449325</v>
      </c>
      <c r="CY173" s="81">
        <f>[1]Malaysia!CI2610</f>
        <v>83.295847778152805</v>
      </c>
      <c r="CZ173" s="85">
        <f t="shared" si="2066"/>
        <v>23.658603427056661</v>
      </c>
      <c r="DA173" s="32"/>
      <c r="DB173" s="32" t="s">
        <v>37</v>
      </c>
      <c r="DC173" s="81">
        <f>[1]Malaysia!CI2611</f>
        <v>64.604840061652794</v>
      </c>
      <c r="DD173" s="85">
        <f t="shared" si="2067"/>
        <v>43.764042270228771</v>
      </c>
      <c r="DE173" s="81">
        <f>[1]Malaysia!CI2613</f>
        <v>251.570162487299</v>
      </c>
      <c r="DF173" s="85">
        <f t="shared" si="2068"/>
        <v>10.551701911246852</v>
      </c>
      <c r="DG173" s="81">
        <f>[1]Malaysia!CI2616</f>
        <v>122.012996954469</v>
      </c>
      <c r="DH173" s="85">
        <f t="shared" si="2069"/>
        <v>50.880839035669197</v>
      </c>
      <c r="DI173" s="32"/>
      <c r="DJ173" s="32" t="s">
        <v>37</v>
      </c>
      <c r="DK173" s="81">
        <f>[1]Malaysia!CI2617</f>
        <v>132.73260406724199</v>
      </c>
      <c r="DL173" s="85">
        <f t="shared" si="2070"/>
        <v>10.358511382976118</v>
      </c>
      <c r="DM173" s="81">
        <f>[1]Malaysia!CI2618</f>
        <v>47.579181879990898</v>
      </c>
      <c r="DN173" s="85">
        <f t="shared" si="2071"/>
        <v>-25.166458113010307</v>
      </c>
      <c r="DO173" s="81">
        <f>[1]Malaysia!CI2619</f>
        <v>93.752697776310399</v>
      </c>
      <c r="DP173" s="85">
        <f t="shared" si="2072"/>
        <v>-3.8130344697691498E-2</v>
      </c>
      <c r="DQ173" s="32"/>
      <c r="DR173" s="32" t="s">
        <v>37</v>
      </c>
      <c r="DS173" s="81">
        <f>[1]Malaysia!CI2620</f>
        <v>103.672978809706</v>
      </c>
      <c r="DT173" s="85">
        <f t="shared" si="2073"/>
        <v>25.545626472768902</v>
      </c>
      <c r="DU173" s="81">
        <f>[1]Malaysia!CI2623</f>
        <v>105.534451717808</v>
      </c>
      <c r="DV173" s="85">
        <f t="shared" si="2074"/>
        <v>55.012319479382484</v>
      </c>
      <c r="DW173" s="81">
        <f>[1]Malaysia!CI2624</f>
        <v>130.65977748806901</v>
      </c>
      <c r="DX173" s="85">
        <f t="shared" si="2075"/>
        <v>3.7143462294700953</v>
      </c>
      <c r="DY173" s="32"/>
      <c r="DZ173" s="32" t="s">
        <v>37</v>
      </c>
      <c r="EA173" s="81">
        <f>[1]Malaysia!CI2626</f>
        <v>106.87947888175199</v>
      </c>
      <c r="EB173" s="85">
        <f t="shared" si="2076"/>
        <v>54.439886165391556</v>
      </c>
      <c r="EC173" s="81">
        <f>[1]Malaysia!CI2628</f>
        <v>87.296058615603002</v>
      </c>
      <c r="ED173" s="85">
        <f t="shared" si="2077"/>
        <v>34.741494882462177</v>
      </c>
      <c r="EE173" s="81">
        <f>[1]Malaysia!CI2629</f>
        <v>109.48568292151499</v>
      </c>
      <c r="EF173" s="85">
        <f t="shared" si="2078"/>
        <v>10.493827326468349</v>
      </c>
      <c r="EG173" s="32"/>
      <c r="EH173" s="32" t="s">
        <v>37</v>
      </c>
      <c r="EI173" s="81">
        <f>[1]Malaysia!CI2630</f>
        <v>135.72889700507599</v>
      </c>
      <c r="EJ173" s="85">
        <f t="shared" si="2079"/>
        <v>14.76821796884127</v>
      </c>
      <c r="EK173" s="81">
        <f>[1]Malaysia!CI2632</f>
        <v>112.39553879697699</v>
      </c>
      <c r="EL173" s="85">
        <f t="shared" si="2080"/>
        <v>22.40752392954694</v>
      </c>
      <c r="EM173" s="81">
        <f>[1]Malaysia!CI2634</f>
        <v>92.720806311306802</v>
      </c>
      <c r="EN173" s="85">
        <f t="shared" si="2081"/>
        <v>9.5330025555735034</v>
      </c>
      <c r="EO173" s="32"/>
      <c r="EP173" s="32" t="s">
        <v>37</v>
      </c>
      <c r="EQ173" s="81">
        <f>[1]Malaysia!CI2636</f>
        <v>80.582988600909303</v>
      </c>
      <c r="ER173" s="85">
        <f t="shared" si="2082"/>
        <v>-25.98621091331718</v>
      </c>
      <c r="ES173" s="81">
        <f>[1]Malaysia!CI2637</f>
        <v>129.07045088381699</v>
      </c>
      <c r="ET173" s="85">
        <f t="shared" si="2083"/>
        <v>50.338800954344578</v>
      </c>
      <c r="EU173" s="81">
        <f>[1]Malaysia!CI2638</f>
        <v>82.447582234219993</v>
      </c>
      <c r="EV173" s="85">
        <f t="shared" si="2084"/>
        <v>-35.625963814531943</v>
      </c>
      <c r="EW173" s="32"/>
      <c r="EX173" s="32" t="s">
        <v>37</v>
      </c>
      <c r="EY173" s="81">
        <f>[1]Malaysia!CI2639</f>
        <v>81.369129853070106</v>
      </c>
      <c r="EZ173" s="85">
        <f t="shared" si="2085"/>
        <v>-6.5243339643292444</v>
      </c>
      <c r="FA173" s="81">
        <f>[1]Malaysia!CI2640</f>
        <v>99.674109082412301</v>
      </c>
      <c r="FB173" s="85">
        <f t="shared" si="2086"/>
        <v>6.1131925765767363</v>
      </c>
      <c r="FC173" s="81">
        <f>[1]Malaysia!CI2641</f>
        <v>207.77467045622299</v>
      </c>
      <c r="FD173" s="85">
        <f t="shared" si="2087"/>
        <v>46.520674888233401</v>
      </c>
      <c r="FE173" s="32"/>
      <c r="FF173" s="32" t="s">
        <v>37</v>
      </c>
      <c r="FG173" s="81">
        <f>[1]Malaysia!CI2643</f>
        <v>120.15204675624101</v>
      </c>
      <c r="FH173" s="85">
        <f t="shared" si="2088"/>
        <v>8.8167161057661048</v>
      </c>
      <c r="FI173" s="81">
        <f>[1]Malaysia!CI2645</f>
        <v>153.53499982890099</v>
      </c>
      <c r="FJ173" s="85">
        <f t="shared" si="2089"/>
        <v>10.040494065511552</v>
      </c>
      <c r="FK173" s="81">
        <f>[1]Malaysia!CI2649</f>
        <v>116.158307734235</v>
      </c>
      <c r="FL173" s="85">
        <f t="shared" si="2090"/>
        <v>54.005166811264075</v>
      </c>
      <c r="FM173" s="32"/>
      <c r="FN173" s="32" t="s">
        <v>37</v>
      </c>
      <c r="FO173" s="81">
        <f>[1]Malaysia!CI2650</f>
        <v>108.08270201011101</v>
      </c>
      <c r="FP173" s="85">
        <f t="shared" si="2091"/>
        <v>-14.328339660471883</v>
      </c>
      <c r="FQ173" s="81">
        <f>[1]Malaysia!CI2652</f>
        <v>351.39582432346401</v>
      </c>
      <c r="FR173" s="85">
        <f t="shared" si="2092"/>
        <v>62.684673635379426</v>
      </c>
      <c r="FS173" s="81">
        <f>[1]Malaysia!CI2653</f>
        <v>117.592747274198</v>
      </c>
      <c r="FT173" s="85">
        <f t="shared" si="2093"/>
        <v>12.405952106451124</v>
      </c>
      <c r="FU173" s="32"/>
      <c r="FV173" s="32" t="s">
        <v>37</v>
      </c>
      <c r="FW173" s="81">
        <f>[1]Malaysia!CI2654</f>
        <v>126.479026231958</v>
      </c>
      <c r="FX173" s="85">
        <f t="shared" si="2094"/>
        <v>-7.2469055518418344</v>
      </c>
      <c r="FY173" s="81">
        <f>[1]Malaysia!CI2655</f>
        <v>136.87789287396001</v>
      </c>
      <c r="FZ173" s="85">
        <f t="shared" si="2095"/>
        <v>37.288303559016782</v>
      </c>
      <c r="GA173" s="81">
        <f>[1]Malaysia!CI2656</f>
        <v>88.058737041847095</v>
      </c>
      <c r="GB173" s="85">
        <f t="shared" si="2096"/>
        <v>34.010832912632338</v>
      </c>
      <c r="GC173" s="32"/>
      <c r="GD173" s="32" t="s">
        <v>37</v>
      </c>
      <c r="GE173" s="81">
        <f>[1]Malaysia!CI2657</f>
        <v>119.076070586379</v>
      </c>
      <c r="GF173" s="85">
        <f t="shared" si="2097"/>
        <v>17.343650625992908</v>
      </c>
      <c r="GG173" s="81">
        <f>[1]Malaysia!CI2658</f>
        <v>109.715964649589</v>
      </c>
      <c r="GH173" s="85">
        <f t="shared" si="2098"/>
        <v>51.006812049609664</v>
      </c>
      <c r="GI173" s="81">
        <f>[1]Malaysia!CI2659</f>
        <v>82.292757259281998</v>
      </c>
      <c r="GJ173" s="85">
        <f t="shared" si="2099"/>
        <v>-3.7299966665292885</v>
      </c>
      <c r="GK173" s="32"/>
      <c r="GL173" s="32" t="s">
        <v>37</v>
      </c>
      <c r="GM173" s="81">
        <f>[1]Malaysia!CI2660</f>
        <v>111.096914335291</v>
      </c>
      <c r="GN173" s="85">
        <f t="shared" si="2100"/>
        <v>22.099622928749028</v>
      </c>
      <c r="GO173" s="81">
        <f>[1]Malaysia!CI2661</f>
        <v>92.510827210839395</v>
      </c>
      <c r="GP173" s="85">
        <f t="shared" si="2101"/>
        <v>0.89530172825584486</v>
      </c>
      <c r="GQ173" s="81">
        <f>[1]Malaysia!CI2662</f>
        <v>80.423964978711098</v>
      </c>
      <c r="GR173" s="85">
        <f t="shared" si="2102"/>
        <v>5.9326193592566625</v>
      </c>
      <c r="GS173" s="32"/>
      <c r="GT173" s="32" t="s">
        <v>37</v>
      </c>
      <c r="GU173" s="81">
        <f>[1]Malaysia!CI2665</f>
        <v>75.182448465915996</v>
      </c>
      <c r="GV173" s="85">
        <f t="shared" si="2103"/>
        <v>102.39342469341173</v>
      </c>
      <c r="GW173" s="81">
        <f>[1]Malaysia!CI2667</f>
        <v>97.706441463225602</v>
      </c>
      <c r="GX173" s="85">
        <f t="shared" si="2104"/>
        <v>119.23418133239446</v>
      </c>
      <c r="GY173" s="81">
        <f>[1]Malaysia!CI2668</f>
        <v>58.583822104601197</v>
      </c>
      <c r="GZ173" s="85">
        <f t="shared" si="2105"/>
        <v>-24.760419345875277</v>
      </c>
      <c r="HA173" s="32"/>
      <c r="HB173" s="32" t="s">
        <v>37</v>
      </c>
      <c r="HC173" s="81">
        <f>[1]Malaysia!CI2669</f>
        <v>85.263751125189202</v>
      </c>
      <c r="HD173" s="85">
        <f t="shared" si="2106"/>
        <v>25.086176246469066</v>
      </c>
      <c r="HE173" s="81">
        <f>[1]Malaysia!CI2670</f>
        <v>147.42494252413999</v>
      </c>
      <c r="HF173" s="85">
        <f t="shared" si="2107"/>
        <v>117.41987310191564</v>
      </c>
      <c r="HG173" s="81">
        <f>[1]Malaysia!CI2671</f>
        <v>73.276823426706599</v>
      </c>
      <c r="HH173" s="85">
        <f t="shared" si="2108"/>
        <v>134.32082773731074</v>
      </c>
      <c r="HI173" s="32"/>
      <c r="HJ173" s="32" t="s">
        <v>37</v>
      </c>
      <c r="HK173" s="81">
        <f>[1]Malaysia!CI2672</f>
        <v>99.318556443072893</v>
      </c>
      <c r="HL173" s="85">
        <f t="shared" si="2109"/>
        <v>121.68476741038688</v>
      </c>
      <c r="HM173" s="81">
        <f>[1]Malaysia!CI2673</f>
        <v>68.874954275751193</v>
      </c>
      <c r="HN173" s="85">
        <f t="shared" si="2110"/>
        <v>76.651878000501853</v>
      </c>
      <c r="HO173" s="81">
        <f>[1]Malaysia!CI2675</f>
        <v>97.439801656026304</v>
      </c>
      <c r="HP173" s="85">
        <f t="shared" si="2111"/>
        <v>127.07077783897915</v>
      </c>
      <c r="HQ173" s="32"/>
      <c r="HR173" s="32" t="s">
        <v>37</v>
      </c>
      <c r="HS173" s="81">
        <f>[1]Malaysia!CI2676</f>
        <v>98.0987410225313</v>
      </c>
      <c r="HT173" s="85">
        <f t="shared" si="2112"/>
        <v>20.74808970578384</v>
      </c>
      <c r="HU173" s="81">
        <f>[1]Malaysia!CI2677</f>
        <v>120.848001925291</v>
      </c>
      <c r="HV173" s="85">
        <f t="shared" si="2113"/>
        <v>35.219154711027102</v>
      </c>
      <c r="HW173" s="81">
        <f>[1]Malaysia!CI2678</f>
        <v>65.849030039812305</v>
      </c>
      <c r="HX173" s="85">
        <f t="shared" si="2114"/>
        <v>-16.380891031911489</v>
      </c>
      <c r="HY173" s="32"/>
      <c r="HZ173" s="32" t="s">
        <v>37</v>
      </c>
      <c r="IA173" s="81">
        <f>[1]Malaysia!CI2680</f>
        <v>81.748939549003296</v>
      </c>
      <c r="IB173" s="85">
        <f t="shared" si="2115"/>
        <v>129.47054997832828</v>
      </c>
      <c r="IC173" s="81">
        <f>[1]Malaysia!CI2812</f>
        <v>106.22831368935</v>
      </c>
      <c r="ID173" s="85">
        <f t="shared" si="2116"/>
        <v>51.752613559900595</v>
      </c>
      <c r="IE173" s="81">
        <f>[1]Malaysia!CI2689</f>
        <v>107.35676876661501</v>
      </c>
      <c r="IF173" s="85">
        <f t="shared" si="2117"/>
        <v>-0.36520910311583066</v>
      </c>
      <c r="IG173" s="32"/>
      <c r="IH173" s="32" t="s">
        <v>37</v>
      </c>
      <c r="II173" s="81">
        <f>[1]Malaysia!CI2690</f>
        <v>96.440894980931702</v>
      </c>
      <c r="IJ173" s="85">
        <f t="shared" si="2118"/>
        <v>30.825287173191157</v>
      </c>
      <c r="IK173" s="81">
        <f>[1]Malaysia!CI2691</f>
        <v>98.043539809816906</v>
      </c>
      <c r="IL173" s="85">
        <f t="shared" si="2119"/>
        <v>218.92590080400561</v>
      </c>
      <c r="IM173" s="81">
        <f>[1]Malaysia!CI2694</f>
        <v>116.48712153122599</v>
      </c>
      <c r="IN173" s="85">
        <f t="shared" si="2120"/>
        <v>84.210128795412743</v>
      </c>
      <c r="IO173" s="81">
        <f>[1]Malaysia!CI2695</f>
        <v>95.786434352677404</v>
      </c>
      <c r="IP173" s="85">
        <f t="shared" si="2121"/>
        <v>-27.31947313383516</v>
      </c>
      <c r="IQ173" s="32"/>
      <c r="IR173" s="32" t="s">
        <v>37</v>
      </c>
      <c r="IS173" s="81">
        <f>[1]Malaysia!CI2697</f>
        <v>81.550656024984207</v>
      </c>
      <c r="IT173" s="85">
        <f t="shared" si="2122"/>
        <v>53.060105114420196</v>
      </c>
      <c r="IU173" s="81">
        <f>[1]Malaysia!CI2698</f>
        <v>69.323948808686097</v>
      </c>
      <c r="IV173" s="85">
        <f t="shared" si="2123"/>
        <v>23.499426205274503</v>
      </c>
      <c r="IW173" s="81">
        <f>[1]Malaysia!CI2699</f>
        <v>113.625060250456</v>
      </c>
      <c r="IX173" s="85">
        <f t="shared" si="2124"/>
        <v>109.86685404250832</v>
      </c>
      <c r="IY173" s="32"/>
      <c r="IZ173" s="32" t="s">
        <v>37</v>
      </c>
      <c r="JA173" s="81">
        <f>[1]Malaysia!CI2701</f>
        <v>120.22106490083701</v>
      </c>
      <c r="JB173" s="85">
        <f t="shared" si="2125"/>
        <v>55.47421752731691</v>
      </c>
      <c r="JC173" s="81">
        <f>[1]Malaysia!CI2702</f>
        <v>140.238586322489</v>
      </c>
      <c r="JD173" s="85">
        <f t="shared" si="2126"/>
        <v>41.77802160176978</v>
      </c>
      <c r="JE173" s="81">
        <f>[1]Malaysia!CI2703</f>
        <v>191.662226086397</v>
      </c>
      <c r="JF173" s="85">
        <f t="shared" si="2127"/>
        <v>61.40368426579866</v>
      </c>
      <c r="JG173" s="32"/>
      <c r="JH173" s="32" t="s">
        <v>37</v>
      </c>
      <c r="JI173" s="81">
        <f>[1]Malaysia!CI2704</f>
        <v>191.99093484232</v>
      </c>
      <c r="JJ173" s="85">
        <f t="shared" si="2128"/>
        <v>21.473678404049409</v>
      </c>
      <c r="JK173" s="81">
        <f>[1]Malaysia!CI2705</f>
        <v>153.47000615130901</v>
      </c>
      <c r="JL173" s="85">
        <f t="shared" si="2129"/>
        <v>20.848978436877701</v>
      </c>
      <c r="JM173" s="81">
        <f>[1]Malaysia!CI2706</f>
        <v>121.071748301018</v>
      </c>
      <c r="JN173" s="85">
        <f t="shared" si="2130"/>
        <v>3.3342738363083981</v>
      </c>
      <c r="JO173" s="32"/>
      <c r="JP173" s="32" t="s">
        <v>37</v>
      </c>
      <c r="JQ173" s="81">
        <f>[1]Malaysia!CI2707</f>
        <v>110.37241893005</v>
      </c>
      <c r="JR173" s="85">
        <f t="shared" si="2131"/>
        <v>-22.646421731898386</v>
      </c>
      <c r="JS173" s="81">
        <f>[1]Malaysia!CI2708</f>
        <v>90.845803621121206</v>
      </c>
      <c r="JT173" s="85">
        <f t="shared" si="2132"/>
        <v>-15.036852851386584</v>
      </c>
      <c r="JU173" s="81">
        <f>[1]Malaysia!CI2709</f>
        <v>118.375986774192</v>
      </c>
      <c r="JV173" s="85">
        <f t="shared" si="2133"/>
        <v>41.783773830781598</v>
      </c>
      <c r="JW173" s="32"/>
      <c r="JX173" s="32" t="s">
        <v>37</v>
      </c>
      <c r="JY173" s="81">
        <f>[1]Malaysia!CI2710</f>
        <v>77.819045622615604</v>
      </c>
      <c r="JZ173" s="85">
        <f t="shared" si="2134"/>
        <v>-16.581645016670933</v>
      </c>
      <c r="KA173" s="81">
        <f>[1]Malaysia!CI2711</f>
        <v>112.657845419339</v>
      </c>
      <c r="KB173" s="85">
        <f t="shared" si="2135"/>
        <v>5.0389139386380748</v>
      </c>
      <c r="KC173" s="81">
        <f>[1]Malaysia!CI2712</f>
        <v>122.431804452669</v>
      </c>
      <c r="KD173" s="85">
        <f t="shared" si="2136"/>
        <v>30.509236810247216</v>
      </c>
      <c r="KE173" s="32"/>
      <c r="KF173" s="32" t="s">
        <v>37</v>
      </c>
      <c r="KG173" s="81">
        <f>[1]Malaysia!CI2714</f>
        <v>100.22278820673399</v>
      </c>
      <c r="KH173" s="85">
        <f t="shared" si="2137"/>
        <v>-24.316247329324398</v>
      </c>
      <c r="KI173" s="81">
        <f>[1]Malaysia!CI2715</f>
        <v>130.70689665743399</v>
      </c>
      <c r="KJ173" s="85">
        <f t="shared" si="2138"/>
        <v>17.799620790825159</v>
      </c>
      <c r="KK173" s="81">
        <f>[1]Malaysia!CI2716</f>
        <v>112.11319379266899</v>
      </c>
      <c r="KL173" s="85">
        <f t="shared" si="2139"/>
        <v>5.4895222185559476</v>
      </c>
      <c r="KM173" s="32"/>
      <c r="KN173" s="32" t="s">
        <v>37</v>
      </c>
      <c r="KO173" s="81">
        <f>[1]Malaysia!CI2717</f>
        <v>61.673133473352699</v>
      </c>
      <c r="KP173" s="85">
        <f t="shared" si="2140"/>
        <v>-38.340254546694531</v>
      </c>
      <c r="KQ173" s="81">
        <f>[1]Malaysia!CI2719</f>
        <v>124.661093258704</v>
      </c>
      <c r="KR173" s="85">
        <f t="shared" si="2141"/>
        <v>3.5181510820576705</v>
      </c>
      <c r="KS173" s="81">
        <f>[1]Malaysia!CI2720</f>
        <v>113.594965230645</v>
      </c>
      <c r="KT173" s="85">
        <f t="shared" si="2142"/>
        <v>8.8649446445448632</v>
      </c>
      <c r="KU173" s="32"/>
      <c r="KV173" s="32" t="s">
        <v>37</v>
      </c>
      <c r="KW173" s="81">
        <f>[1]Malaysia!CI2722</f>
        <v>100.343205729237</v>
      </c>
      <c r="KX173" s="85">
        <f t="shared" si="2143"/>
        <v>-7.5717230111450391</v>
      </c>
      <c r="KY173" s="81">
        <f>[1]Malaysia!CI2723</f>
        <v>122.183027363002</v>
      </c>
      <c r="KZ173" s="85">
        <f t="shared" si="2144"/>
        <v>-9.2287608995986119</v>
      </c>
      <c r="LA173" s="81">
        <f>[1]Malaysia!CI2726</f>
        <v>124.148992059517</v>
      </c>
      <c r="LB173" s="85">
        <f t="shared" si="2145"/>
        <v>15.646003376365016</v>
      </c>
      <c r="LC173" s="32"/>
      <c r="LD173" s="32" t="s">
        <v>37</v>
      </c>
      <c r="LE173" s="81">
        <f>[1]Malaysia!CI2729</f>
        <v>136.424965077178</v>
      </c>
      <c r="LF173" s="85">
        <f t="shared" si="2146"/>
        <v>-8.2501124968587192E-2</v>
      </c>
      <c r="LG173" s="81">
        <f>[1]Malaysia!CI2730</f>
        <v>146.09474317615201</v>
      </c>
      <c r="LH173" s="85">
        <f t="shared" si="2147"/>
        <v>-16.54411151781477</v>
      </c>
      <c r="LI173" s="81">
        <f>[1]Malaysia!CI2731</f>
        <v>78.156491041631</v>
      </c>
      <c r="LJ173" s="85">
        <f t="shared" si="2148"/>
        <v>-34.582556586117079</v>
      </c>
      <c r="LK173" s="32"/>
      <c r="LL173" s="32" t="s">
        <v>37</v>
      </c>
      <c r="LM173" s="81">
        <f>[1]Malaysia!CI2733</f>
        <v>232.94774331420899</v>
      </c>
      <c r="LN173" s="85">
        <f t="shared" si="2149"/>
        <v>14.756808713879281</v>
      </c>
      <c r="LO173" s="81">
        <f>[1]Malaysia!CI2735</f>
        <v>76.762898680218498</v>
      </c>
      <c r="LP173" s="85">
        <f t="shared" si="2150"/>
        <v>-28.918499639869083</v>
      </c>
      <c r="LQ173" s="81">
        <f>[1]Malaysia!CI2737</f>
        <v>171.472929568003</v>
      </c>
      <c r="LR173" s="85">
        <f t="shared" si="2151"/>
        <v>50.157761413082312</v>
      </c>
      <c r="LS173" s="32"/>
      <c r="LT173" s="32" t="s">
        <v>37</v>
      </c>
      <c r="LU173" s="81">
        <f>[1]Malaysia!CI2740</f>
        <v>104.72677442049</v>
      </c>
      <c r="LV173" s="85">
        <f t="shared" si="2152"/>
        <v>-17.132976950196152</v>
      </c>
      <c r="LW173" s="81">
        <f>[1]Malaysia!CI2745</f>
        <v>154.32697988311301</v>
      </c>
      <c r="LX173" s="85">
        <f t="shared" si="2153"/>
        <v>-11.647560465694767</v>
      </c>
      <c r="LY173" s="81">
        <f>[1]Malaysia!CI2746</f>
        <v>133.13914197217801</v>
      </c>
      <c r="LZ173" s="85">
        <f t="shared" si="2154"/>
        <v>284.87715115318315</v>
      </c>
      <c r="MA173" s="32"/>
      <c r="MB173" s="32" t="s">
        <v>37</v>
      </c>
      <c r="MC173" s="81">
        <f>[1]Malaysia!CI2749</f>
        <v>130.81283365532499</v>
      </c>
      <c r="MD173" s="85">
        <f t="shared" si="2155"/>
        <v>27.097689920971433</v>
      </c>
      <c r="ME173" s="81">
        <f>[1]Malaysia!CI2750</f>
        <v>77.528082110689297</v>
      </c>
      <c r="MF173" s="85">
        <f t="shared" si="2156"/>
        <v>58.560884236335198</v>
      </c>
      <c r="MG173" s="81">
        <f>[1]Malaysia!CI2753</f>
        <v>78.831007651520594</v>
      </c>
      <c r="MH173" s="85">
        <f t="shared" si="2157"/>
        <v>-21.501940322726497</v>
      </c>
      <c r="MI173" s="32"/>
      <c r="MJ173" s="32" t="s">
        <v>37</v>
      </c>
      <c r="MK173" s="81">
        <f>[1]Malaysia!CI2755</f>
        <v>76.597633977166794</v>
      </c>
      <c r="ML173" s="85">
        <f t="shared" si="2158"/>
        <v>78.719537618690083</v>
      </c>
      <c r="MM173" s="81">
        <f>[1]Malaysia!CI2758</f>
        <v>107.706582593642</v>
      </c>
      <c r="MN173" s="85">
        <f t="shared" si="2159"/>
        <v>62.667159666507899</v>
      </c>
      <c r="MO173" s="81">
        <f>[1]Malaysia!CI2774</f>
        <v>148.67695726021299</v>
      </c>
      <c r="MP173" s="85">
        <f t="shared" si="2160"/>
        <v>-1.1972132811923615</v>
      </c>
      <c r="MQ173"/>
      <c r="MR173"/>
      <c r="MS173"/>
      <c r="MT173"/>
      <c r="MU173"/>
      <c r="MV173"/>
    </row>
    <row r="174" spans="1:384" s="458" customFormat="1" ht="15" customHeight="1">
      <c r="A174" s="476"/>
      <c r="B174" s="32" t="s">
        <v>38</v>
      </c>
      <c r="C174" s="81">
        <f>[1]Malaysia!CJ$2918</f>
        <v>92.316372619470599</v>
      </c>
      <c r="D174" s="85">
        <f t="shared" si="2028"/>
        <v>9.2320137354238341</v>
      </c>
      <c r="E174" s="499">
        <f>[1]Malaysia!CJ2919</f>
        <v>83.364776931769299</v>
      </c>
      <c r="F174" s="85">
        <f t="shared" si="2029"/>
        <v>4.3389617118262862</v>
      </c>
      <c r="G174" s="499">
        <f>[1]Malaysia!CJ2920</f>
        <v>100.780661651426</v>
      </c>
      <c r="H174" s="85">
        <f t="shared" si="2030"/>
        <v>13.391197190313136</v>
      </c>
      <c r="I174" s="32"/>
      <c r="J174" s="32" t="s">
        <v>38</v>
      </c>
      <c r="K174" s="81">
        <f>[1]Malaysia!CJ2547</f>
        <v>96.558824139420494</v>
      </c>
      <c r="L174" s="85">
        <f t="shared" si="2031"/>
        <v>-14.824668485932534</v>
      </c>
      <c r="M174" s="81">
        <f>[1]Malaysia!CJ2548</f>
        <v>129.847260605001</v>
      </c>
      <c r="N174" s="85">
        <f t="shared" si="2032"/>
        <v>-10.204380590331269</v>
      </c>
      <c r="O174" s="81">
        <f>[1]Malaysia!CJ2549</f>
        <v>98.577129692598803</v>
      </c>
      <c r="P174" s="85">
        <f t="shared" si="2033"/>
        <v>-13.296207508937869</v>
      </c>
      <c r="Q174" s="32"/>
      <c r="R174" s="32" t="s">
        <v>38</v>
      </c>
      <c r="S174" s="81">
        <f>[1]Malaysia!CJ2550</f>
        <v>116.697047755249</v>
      </c>
      <c r="T174" s="85">
        <f t="shared" si="2034"/>
        <v>11.715361670539792</v>
      </c>
      <c r="U174" s="81">
        <f>[1]Malaysia!CJ2552</f>
        <v>127.756239040864</v>
      </c>
      <c r="V174" s="85">
        <f t="shared" si="2035"/>
        <v>7.2873539019092419</v>
      </c>
      <c r="W174" s="81">
        <f>[1]Malaysia!CJ2553</f>
        <v>125.913611882495</v>
      </c>
      <c r="X174" s="85">
        <f t="shared" si="2036"/>
        <v>16.277621518947825</v>
      </c>
      <c r="Y174" s="32"/>
      <c r="Z174" s="32" t="s">
        <v>38</v>
      </c>
      <c r="AA174" s="81">
        <f>[1]Malaysia!CJ2554</f>
        <v>149.162903521347</v>
      </c>
      <c r="AB174" s="85">
        <f t="shared" si="2037"/>
        <v>5.7046441966883918</v>
      </c>
      <c r="AC174" s="81">
        <f>[1]Malaysia!CJ2556</f>
        <v>140.02344180416901</v>
      </c>
      <c r="AD174" s="85">
        <f t="shared" si="2038"/>
        <v>-1.6660245278831098</v>
      </c>
      <c r="AE174" s="81">
        <f>[1]Malaysia!CJ2557</f>
        <v>120.903263199037</v>
      </c>
      <c r="AF174" s="85">
        <f t="shared" si="2039"/>
        <v>30.063564576667119</v>
      </c>
      <c r="AG174" s="32"/>
      <c r="AH174" s="32" t="s">
        <v>38</v>
      </c>
      <c r="AI174" s="81">
        <f>[1]Malaysia!CJ2562</f>
        <v>105.578076333968</v>
      </c>
      <c r="AJ174" s="85">
        <f t="shared" si="2040"/>
        <v>7.7028170710412525</v>
      </c>
      <c r="AK174" s="81">
        <f>[1]Malaysia!CJ2563</f>
        <v>190.72062146203501</v>
      </c>
      <c r="AL174" s="85">
        <f t="shared" si="2041"/>
        <v>20.895662180534273</v>
      </c>
      <c r="AM174" s="81">
        <f>[1]Malaysia!CJ2564</f>
        <v>95.961823510068299</v>
      </c>
      <c r="AN174" s="85">
        <f t="shared" si="2042"/>
        <v>-29.359200099581727</v>
      </c>
      <c r="AO174" s="32"/>
      <c r="AP174" s="32" t="s">
        <v>38</v>
      </c>
      <c r="AQ174" s="81">
        <f>[1]Malaysia!CJ2566</f>
        <v>167.711510153408</v>
      </c>
      <c r="AR174" s="85">
        <f t="shared" si="2043"/>
        <v>20.511976990596665</v>
      </c>
      <c r="AS174" s="81">
        <f>[1]Malaysia!CJ2568</f>
        <v>128.233240738951</v>
      </c>
      <c r="AT174" s="85">
        <f t="shared" si="2044"/>
        <v>-2.6084346184827325</v>
      </c>
      <c r="AU174" s="81">
        <f>[1]Malaysia!CJ2569</f>
        <v>138.037427856069</v>
      </c>
      <c r="AV174" s="85">
        <f t="shared" si="2045"/>
        <v>22.032408835012276</v>
      </c>
      <c r="AW174" s="32"/>
      <c r="AX174" s="32" t="s">
        <v>38</v>
      </c>
      <c r="AY174" s="81">
        <f>[1]Malaysia!CJ2570</f>
        <v>135.773207979994</v>
      </c>
      <c r="AZ174" s="85">
        <f t="shared" si="2046"/>
        <v>19.619309278674834</v>
      </c>
      <c r="BA174" s="81">
        <f>[1]Malaysia!CJ2571</f>
        <v>126.59142797815799</v>
      </c>
      <c r="BB174" s="85">
        <f t="shared" si="2047"/>
        <v>9.1700725563707408</v>
      </c>
      <c r="BC174" s="81">
        <f>[1]Malaysia!CJ2572</f>
        <v>122.408894588561</v>
      </c>
      <c r="BD174" s="85">
        <f t="shared" si="2048"/>
        <v>9.7268603140623071</v>
      </c>
      <c r="BE174" s="32"/>
      <c r="BF174" s="32" t="s">
        <v>38</v>
      </c>
      <c r="BG174" s="81">
        <f>[1]Malaysia!CJ2573</f>
        <v>93.815901290519506</v>
      </c>
      <c r="BH174" s="85">
        <f t="shared" si="2049"/>
        <v>-33.216413820301966</v>
      </c>
      <c r="BI174" s="81">
        <f>[1]Malaysia!CJ2575</f>
        <v>121.138820999752</v>
      </c>
      <c r="BJ174" s="85">
        <f t="shared" si="2050"/>
        <v>0.13453541992589635</v>
      </c>
      <c r="BK174" s="81">
        <f>[1]Malaysia!CJ2576</f>
        <v>174.749437036112</v>
      </c>
      <c r="BL174" s="85">
        <f t="shared" si="2051"/>
        <v>59.461867242289799</v>
      </c>
      <c r="BM174" s="32"/>
      <c r="BN174" s="32" t="s">
        <v>38</v>
      </c>
      <c r="BO174" s="81">
        <f>[1]Malaysia!CJ2578</f>
        <v>109.383687570699</v>
      </c>
      <c r="BP174" s="85">
        <f t="shared" si="2052"/>
        <v>-14.564004096131484</v>
      </c>
      <c r="BQ174" s="478">
        <f>(([1]Malaysia!CJ2580*[1]Malaysia!$H$2580)+([1]Malaysia!CJ2581*[1]Malaysia!$H$2581)+([1]Malaysia!CJ2582*[1]Malaysia!$H$2582))/$BQ$11</f>
        <v>0.79286637542596716</v>
      </c>
      <c r="BR174" s="85">
        <f t="shared" si="2053"/>
        <v>-98.683481946875531</v>
      </c>
      <c r="BS174" s="81">
        <f>[1]Malaysia!CJ2583</f>
        <v>121.08346300721</v>
      </c>
      <c r="BT174" s="85">
        <f t="shared" si="2054"/>
        <v>5.9128082966983868</v>
      </c>
      <c r="BU174" s="32"/>
      <c r="BV174" s="32" t="s">
        <v>38</v>
      </c>
      <c r="BW174" s="81">
        <f>[1]Malaysia!CJ2584</f>
        <v>128.394931734175</v>
      </c>
      <c r="BX174" s="85">
        <f t="shared" si="2055"/>
        <v>6.135945528997496</v>
      </c>
      <c r="BY174" s="81">
        <f>[1]Malaysia!CJ2585</f>
        <v>3.1429704455111902</v>
      </c>
      <c r="BZ174" s="85">
        <f t="shared" si="2056"/>
        <v>-96.295950994973339</v>
      </c>
      <c r="CA174" s="81">
        <f>[1]Malaysia!CJ2586</f>
        <v>117.02179637382</v>
      </c>
      <c r="CB174" s="85">
        <f t="shared" si="2057"/>
        <v>36.768502292011931</v>
      </c>
      <c r="CC174" s="32"/>
      <c r="CD174" s="32" t="s">
        <v>38</v>
      </c>
      <c r="CE174" s="81">
        <f>[1]Malaysia!CJ2587</f>
        <v>119.822052964158</v>
      </c>
      <c r="CF174" s="85">
        <f t="shared" si="2058"/>
        <v>13.301961927283898</v>
      </c>
      <c r="CG174" s="81">
        <f>[1]Malaysia!CJ2589</f>
        <v>96.225625292529998</v>
      </c>
      <c r="CH174" s="85">
        <f t="shared" si="2059"/>
        <v>20.193730402875929</v>
      </c>
      <c r="CI174" s="81">
        <f>[1]Malaysia!CJ2597</f>
        <v>86.3352066327529</v>
      </c>
      <c r="CJ174" s="85">
        <f t="shared" si="2060"/>
        <v>-32.211330818183384</v>
      </c>
      <c r="CK174" s="32"/>
      <c r="CL174" s="32" t="s">
        <v>38</v>
      </c>
      <c r="CM174" s="81">
        <f>[1]Malaysia!CJ2603</f>
        <v>100.867025394061</v>
      </c>
      <c r="CN174" s="85">
        <f t="shared" si="2061"/>
        <v>7.538063983597425</v>
      </c>
      <c r="CO174" s="81">
        <f>[1]Malaysia!CJ2604</f>
        <v>77.941510929416907</v>
      </c>
      <c r="CP174" s="85">
        <f t="shared" si="2062"/>
        <v>-22.403830243179172</v>
      </c>
      <c r="CQ174" s="81">
        <f>[1]Malaysia!CJ2606</f>
        <v>64.9619630500261</v>
      </c>
      <c r="CR174" s="85">
        <f t="shared" si="2063"/>
        <v>-35.058838898901342</v>
      </c>
      <c r="CS174" s="32"/>
      <c r="CT174" s="32" t="s">
        <v>38</v>
      </c>
      <c r="CU174" s="81">
        <f>[1]Malaysia!CJ2608</f>
        <v>94.559630462856902</v>
      </c>
      <c r="CV174" s="85">
        <f t="shared" si="2064"/>
        <v>-31.322610200973571</v>
      </c>
      <c r="CW174" s="81">
        <f>[1]Malaysia!CJ2609</f>
        <v>95.133476163911595</v>
      </c>
      <c r="CX174" s="85">
        <f t="shared" si="2065"/>
        <v>-11.173297915345003</v>
      </c>
      <c r="CY174" s="81">
        <f>[1]Malaysia!CJ2610</f>
        <v>90.754398484875594</v>
      </c>
      <c r="CZ174" s="85">
        <f t="shared" si="2066"/>
        <v>-30.839174550074716</v>
      </c>
      <c r="DA174" s="32"/>
      <c r="DB174" s="32" t="s">
        <v>38</v>
      </c>
      <c r="DC174" s="81">
        <f>[1]Malaysia!CJ2611</f>
        <v>70.605655586330201</v>
      </c>
      <c r="DD174" s="85">
        <f t="shared" si="2067"/>
        <v>-37.463491836878994</v>
      </c>
      <c r="DE174" s="81">
        <f>[1]Malaysia!CJ2613</f>
        <v>307.00541032711499</v>
      </c>
      <c r="DF174" s="85">
        <f t="shared" si="2068"/>
        <v>68.357028811926654</v>
      </c>
      <c r="DG174" s="81">
        <f>[1]Malaysia!CJ2616</f>
        <v>122.090032077374</v>
      </c>
      <c r="DH174" s="85">
        <f t="shared" si="2069"/>
        <v>13.155290556469865</v>
      </c>
      <c r="DI174" s="32"/>
      <c r="DJ174" s="32" t="s">
        <v>38</v>
      </c>
      <c r="DK174" s="81">
        <f>[1]Malaysia!CJ2617</f>
        <v>155.22897658321099</v>
      </c>
      <c r="DL174" s="85">
        <f t="shared" si="2070"/>
        <v>9.3853906444004309</v>
      </c>
      <c r="DM174" s="81">
        <f>[1]Malaysia!CJ2618</f>
        <v>56.772503098126002</v>
      </c>
      <c r="DN174" s="85">
        <f t="shared" si="2071"/>
        <v>-22.242892837118362</v>
      </c>
      <c r="DO174" s="81">
        <f>[1]Malaysia!CJ2619</f>
        <v>109.82812730218301</v>
      </c>
      <c r="DP174" s="85">
        <f t="shared" si="2072"/>
        <v>-10.91208566036272</v>
      </c>
      <c r="DQ174" s="32"/>
      <c r="DR174" s="32" t="s">
        <v>38</v>
      </c>
      <c r="DS174" s="81">
        <f>[1]Malaysia!CJ2620</f>
        <v>116.632861136971</v>
      </c>
      <c r="DT174" s="85">
        <f t="shared" si="2073"/>
        <v>-19.176524801187881</v>
      </c>
      <c r="DU174" s="81">
        <f>[1]Malaysia!CJ2623</f>
        <v>90.550006737843901</v>
      </c>
      <c r="DV174" s="85">
        <f t="shared" si="2074"/>
        <v>-20.981260821323389</v>
      </c>
      <c r="DW174" s="81">
        <f>[1]Malaysia!CJ2624</f>
        <v>107.571947344945</v>
      </c>
      <c r="DX174" s="85">
        <f t="shared" si="2075"/>
        <v>-18.428924021679762</v>
      </c>
      <c r="DY174" s="32"/>
      <c r="DZ174" s="32" t="s">
        <v>38</v>
      </c>
      <c r="EA174" s="81">
        <f>[1]Malaysia!CJ2626</f>
        <v>117.733828436599</v>
      </c>
      <c r="EB174" s="85">
        <f t="shared" si="2076"/>
        <v>17.885461927289455</v>
      </c>
      <c r="EC174" s="81">
        <f>[1]Malaysia!CJ2628</f>
        <v>132.38275781097599</v>
      </c>
      <c r="ED174" s="85">
        <f t="shared" si="2077"/>
        <v>26.567385314357765</v>
      </c>
      <c r="EE174" s="81">
        <f>[1]Malaysia!CJ2629</f>
        <v>138.33544565819901</v>
      </c>
      <c r="EF174" s="85">
        <f t="shared" si="2078"/>
        <v>16.944750982482205</v>
      </c>
      <c r="EG174" s="32"/>
      <c r="EH174" s="32" t="s">
        <v>38</v>
      </c>
      <c r="EI174" s="81">
        <f>[1]Malaysia!CJ2630</f>
        <v>142.453553429142</v>
      </c>
      <c r="EJ174" s="85">
        <f t="shared" si="2079"/>
        <v>11.398413399447847</v>
      </c>
      <c r="EK174" s="81">
        <f>[1]Malaysia!CJ2632</f>
        <v>153.08201911728599</v>
      </c>
      <c r="EL174" s="85">
        <f t="shared" si="2080"/>
        <v>29.937062379041208</v>
      </c>
      <c r="EM174" s="81">
        <f>[1]Malaysia!CJ2634</f>
        <v>109.67569294180799</v>
      </c>
      <c r="EN174" s="85">
        <f t="shared" si="2081"/>
        <v>16.359454973492674</v>
      </c>
      <c r="EO174" s="32"/>
      <c r="EP174" s="32" t="s">
        <v>38</v>
      </c>
      <c r="EQ174" s="81">
        <f>[1]Malaysia!CJ2636</f>
        <v>87.530960290530402</v>
      </c>
      <c r="ER174" s="85">
        <f t="shared" si="2082"/>
        <v>-25.356988149806753</v>
      </c>
      <c r="ES174" s="81">
        <f>[1]Malaysia!CJ2637</f>
        <v>142.958172692803</v>
      </c>
      <c r="ET174" s="85">
        <f t="shared" si="2083"/>
        <v>35.948122989151585</v>
      </c>
      <c r="EU174" s="81">
        <f>[1]Malaysia!CJ2638</f>
        <v>95.372784056309897</v>
      </c>
      <c r="EV174" s="85">
        <f t="shared" si="2084"/>
        <v>-29.456388272596996</v>
      </c>
      <c r="EW174" s="32"/>
      <c r="EX174" s="32" t="s">
        <v>38</v>
      </c>
      <c r="EY174" s="81">
        <f>[1]Malaysia!CJ2639</f>
        <v>94.733684734414297</v>
      </c>
      <c r="EZ174" s="85">
        <f t="shared" si="2085"/>
        <v>-7.1284008175701388</v>
      </c>
      <c r="FA174" s="81">
        <f>[1]Malaysia!CJ2640</f>
        <v>108.602953992</v>
      </c>
      <c r="FB174" s="85">
        <f t="shared" si="2086"/>
        <v>8.2103520264733731</v>
      </c>
      <c r="FC174" s="81">
        <f>[1]Malaysia!CJ2641</f>
        <v>214.48985712772799</v>
      </c>
      <c r="FD174" s="85">
        <f t="shared" si="2087"/>
        <v>48.799172012613781</v>
      </c>
      <c r="FE174" s="32"/>
      <c r="FF174" s="32" t="s">
        <v>38</v>
      </c>
      <c r="FG174" s="81">
        <f>[1]Malaysia!CJ2643</f>
        <v>130.28570968860899</v>
      </c>
      <c r="FH174" s="85">
        <f t="shared" si="2088"/>
        <v>2.9772018240749674</v>
      </c>
      <c r="FI174" s="81">
        <f>[1]Malaysia!CJ2645</f>
        <v>170.94779022626599</v>
      </c>
      <c r="FJ174" s="85">
        <f t="shared" si="2089"/>
        <v>11.877846962888469</v>
      </c>
      <c r="FK174" s="81">
        <f>[1]Malaysia!CJ2649</f>
        <v>144.79617346543299</v>
      </c>
      <c r="FL174" s="85">
        <f t="shared" si="2090"/>
        <v>59.432834631974714</v>
      </c>
      <c r="FM174" s="32"/>
      <c r="FN174" s="32" t="s">
        <v>38</v>
      </c>
      <c r="FO174" s="81">
        <f>[1]Malaysia!CJ2650</f>
        <v>88.772282445172095</v>
      </c>
      <c r="FP174" s="85">
        <f t="shared" si="2091"/>
        <v>-46.895755238396795</v>
      </c>
      <c r="FQ174" s="81">
        <f>[1]Malaysia!CJ2652</f>
        <v>376.31429778750999</v>
      </c>
      <c r="FR174" s="85">
        <f t="shared" si="2092"/>
        <v>48.048272365964692</v>
      </c>
      <c r="FS174" s="81">
        <f>[1]Malaysia!CJ2653</f>
        <v>122.40270852667</v>
      </c>
      <c r="FT174" s="85">
        <f t="shared" si="2093"/>
        <v>6.5864537530559915</v>
      </c>
      <c r="FU174" s="32"/>
      <c r="FV174" s="32" t="s">
        <v>38</v>
      </c>
      <c r="FW174" s="81">
        <f>[1]Malaysia!CJ2654</f>
        <v>122.33638445726</v>
      </c>
      <c r="FX174" s="85">
        <f t="shared" si="2094"/>
        <v>-24.469824840928169</v>
      </c>
      <c r="FY174" s="81">
        <f>[1]Malaysia!CJ2655</f>
        <v>166.97831276378901</v>
      </c>
      <c r="FZ174" s="85">
        <f t="shared" si="2095"/>
        <v>34.796522766640777</v>
      </c>
      <c r="GA174" s="81">
        <f>[1]Malaysia!CJ2656</f>
        <v>110.57010760932501</v>
      </c>
      <c r="GB174" s="85">
        <f t="shared" si="2096"/>
        <v>-10.152929544756802</v>
      </c>
      <c r="GC174" s="32"/>
      <c r="GD174" s="32" t="s">
        <v>38</v>
      </c>
      <c r="GE174" s="81">
        <f>[1]Malaysia!CJ2657</f>
        <v>146.867298229222</v>
      </c>
      <c r="GF174" s="85">
        <f t="shared" si="2097"/>
        <v>2.2225163408046598</v>
      </c>
      <c r="GG174" s="81">
        <f>[1]Malaysia!CJ2658</f>
        <v>139.62680156457199</v>
      </c>
      <c r="GH174" s="85">
        <f t="shared" si="2098"/>
        <v>59.051568517488931</v>
      </c>
      <c r="GI174" s="81">
        <f>[1]Malaysia!CJ2659</f>
        <v>103.332129167205</v>
      </c>
      <c r="GJ174" s="85">
        <f t="shared" si="2099"/>
        <v>-0.51309730653559882</v>
      </c>
      <c r="GK174" s="32"/>
      <c r="GL174" s="32" t="s">
        <v>38</v>
      </c>
      <c r="GM174" s="81">
        <f>[1]Malaysia!CJ2660</f>
        <v>144.01871588766599</v>
      </c>
      <c r="GN174" s="85">
        <f t="shared" si="2100"/>
        <v>14.819973901650641</v>
      </c>
      <c r="GO174" s="81">
        <f>[1]Malaysia!CJ2661</f>
        <v>103.803441563345</v>
      </c>
      <c r="GP174" s="85">
        <f t="shared" si="2101"/>
        <v>-9.7075693049797707</v>
      </c>
      <c r="GQ174" s="81">
        <f>[1]Malaysia!CJ2662</f>
        <v>60.817131867394501</v>
      </c>
      <c r="GR174" s="85">
        <f t="shared" si="2102"/>
        <v>-53.05427763603948</v>
      </c>
      <c r="GS174" s="32"/>
      <c r="GT174" s="32" t="s">
        <v>38</v>
      </c>
      <c r="GU174" s="81">
        <f>[1]Malaysia!CJ2665</f>
        <v>54.845503715389498</v>
      </c>
      <c r="GV174" s="85">
        <f t="shared" si="2103"/>
        <v>-55.298528005535317</v>
      </c>
      <c r="GW174" s="81">
        <f>[1]Malaysia!CJ2667</f>
        <v>102.73174932094101</v>
      </c>
      <c r="GX174" s="85">
        <f t="shared" si="2104"/>
        <v>-1.1306198702998671</v>
      </c>
      <c r="GY174" s="81">
        <f>[1]Malaysia!CJ2668</f>
        <v>45.860646892983098</v>
      </c>
      <c r="GZ174" s="85">
        <f t="shared" si="2105"/>
        <v>-55.137824339953731</v>
      </c>
      <c r="HA174" s="32"/>
      <c r="HB174" s="32" t="s">
        <v>38</v>
      </c>
      <c r="HC174" s="81">
        <f>[1]Malaysia!CJ2669</f>
        <v>78.494752194764899</v>
      </c>
      <c r="HD174" s="85">
        <f t="shared" si="2106"/>
        <v>-10.946965906128284</v>
      </c>
      <c r="HE174" s="81">
        <f>[1]Malaysia!CJ2670</f>
        <v>99.121799079528103</v>
      </c>
      <c r="HF174" s="85">
        <f t="shared" si="2107"/>
        <v>-2.6914090005265621</v>
      </c>
      <c r="HG174" s="81">
        <f>[1]Malaysia!CJ2671</f>
        <v>65.565067213809996</v>
      </c>
      <c r="HH174" s="85">
        <f t="shared" si="2108"/>
        <v>-16.933054356305135</v>
      </c>
      <c r="HI174" s="32"/>
      <c r="HJ174" s="32" t="s">
        <v>38</v>
      </c>
      <c r="HK174" s="81">
        <f>[1]Malaysia!CJ2672</f>
        <v>71.340319408491496</v>
      </c>
      <c r="HL174" s="85">
        <f t="shared" si="2109"/>
        <v>-16.981276494574402</v>
      </c>
      <c r="HM174" s="81">
        <f>[1]Malaysia!CJ2673</f>
        <v>61.098461497799299</v>
      </c>
      <c r="HN174" s="85">
        <f t="shared" si="2110"/>
        <v>-27.503585896899978</v>
      </c>
      <c r="HO174" s="81">
        <f>[1]Malaysia!CJ2675</f>
        <v>95.126438206299596</v>
      </c>
      <c r="HP174" s="85">
        <f t="shared" si="2111"/>
        <v>14.861815347299313</v>
      </c>
      <c r="HQ174" s="32"/>
      <c r="HR174" s="32" t="s">
        <v>38</v>
      </c>
      <c r="HS174" s="81">
        <f>[1]Malaysia!CJ2676</f>
        <v>82.372022551225697</v>
      </c>
      <c r="HT174" s="85">
        <f t="shared" si="2112"/>
        <v>-7.2469059599185641</v>
      </c>
      <c r="HU174" s="81">
        <f>[1]Malaysia!CJ2677</f>
        <v>101.292086672783</v>
      </c>
      <c r="HV174" s="85">
        <f t="shared" si="2113"/>
        <v>-42.29488696934974</v>
      </c>
      <c r="HW174" s="81">
        <f>[1]Malaysia!CJ2678</f>
        <v>63.966678289963397</v>
      </c>
      <c r="HX174" s="85">
        <f t="shared" si="2114"/>
        <v>-37.301839379701192</v>
      </c>
      <c r="HY174" s="32"/>
      <c r="HZ174" s="32" t="s">
        <v>38</v>
      </c>
      <c r="IA174" s="81">
        <f>[1]Malaysia!CJ2680</f>
        <v>77.056561893332997</v>
      </c>
      <c r="IB174" s="85">
        <f t="shared" si="2115"/>
        <v>-2.3411179846922323</v>
      </c>
      <c r="IC174" s="81">
        <f>[1]Malaysia!CJ2812</f>
        <v>95.143837246968701</v>
      </c>
      <c r="ID174" s="85">
        <f t="shared" si="2116"/>
        <v>-22.393081980609722</v>
      </c>
      <c r="IE174" s="81">
        <f>[1]Malaysia!CJ2689</f>
        <v>84.9902213765196</v>
      </c>
      <c r="IF174" s="85">
        <f t="shared" si="2117"/>
        <v>-40.232014967203945</v>
      </c>
      <c r="IG174" s="32"/>
      <c r="IH174" s="32" t="s">
        <v>38</v>
      </c>
      <c r="II174" s="81">
        <f>[1]Malaysia!CJ2690</f>
        <v>93.564243396366194</v>
      </c>
      <c r="IJ174" s="85">
        <f t="shared" si="2118"/>
        <v>-31.144906153818042</v>
      </c>
      <c r="IK174" s="81">
        <f>[1]Malaysia!CJ2691</f>
        <v>76.502337626982197</v>
      </c>
      <c r="IL174" s="85">
        <f t="shared" si="2119"/>
        <v>-13.544192725855169</v>
      </c>
      <c r="IM174" s="81">
        <f>[1]Malaysia!CJ2694</f>
        <v>89.493446565908499</v>
      </c>
      <c r="IN174" s="85">
        <f t="shared" si="2120"/>
        <v>25.043559796181398</v>
      </c>
      <c r="IO174" s="81">
        <f>[1]Malaysia!CJ2695</f>
        <v>76.6646489196267</v>
      </c>
      <c r="IP174" s="85">
        <f t="shared" si="2121"/>
        <v>-30.175792605608834</v>
      </c>
      <c r="IQ174" s="32"/>
      <c r="IR174" s="32" t="s">
        <v>38</v>
      </c>
      <c r="IS174" s="81">
        <f>[1]Malaysia!CJ2697</f>
        <v>80.418944795041796</v>
      </c>
      <c r="IT174" s="85">
        <f t="shared" si="2122"/>
        <v>14.718669435773293</v>
      </c>
      <c r="IU174" s="81">
        <f>[1]Malaysia!CJ2698</f>
        <v>70.405903926915698</v>
      </c>
      <c r="IV174" s="85">
        <f t="shared" si="2123"/>
        <v>-23.929275455760063</v>
      </c>
      <c r="IW174" s="81">
        <f>[1]Malaysia!CJ2699</f>
        <v>87.812566570672601</v>
      </c>
      <c r="IX174" s="85">
        <f t="shared" si="2124"/>
        <v>3.5752621535869622</v>
      </c>
      <c r="IY174" s="32"/>
      <c r="IZ174" s="32" t="s">
        <v>38</v>
      </c>
      <c r="JA174" s="81">
        <f>[1]Malaysia!CJ2701</f>
        <v>91.084027317996203</v>
      </c>
      <c r="JB174" s="85">
        <f t="shared" si="2125"/>
        <v>-3.4694909947216956</v>
      </c>
      <c r="JC174" s="81">
        <f>[1]Malaysia!CJ2702</f>
        <v>174.906981537635</v>
      </c>
      <c r="JD174" s="85">
        <f t="shared" si="2126"/>
        <v>0.75550399096057674</v>
      </c>
      <c r="JE174" s="81">
        <f>[1]Malaysia!CJ2703</f>
        <v>235.45864648514501</v>
      </c>
      <c r="JF174" s="85">
        <f t="shared" si="2127"/>
        <v>37.428942889647743</v>
      </c>
      <c r="JG174" s="32"/>
      <c r="JH174" s="32" t="s">
        <v>38</v>
      </c>
      <c r="JI174" s="81">
        <f>[1]Malaysia!CJ2704</f>
        <v>157.511645828876</v>
      </c>
      <c r="JJ174" s="85">
        <f t="shared" si="2128"/>
        <v>-17.201190665334948</v>
      </c>
      <c r="JK174" s="81">
        <f>[1]Malaysia!CJ2705</f>
        <v>197.049109482586</v>
      </c>
      <c r="JL174" s="85">
        <f t="shared" si="2129"/>
        <v>18.049416244969692</v>
      </c>
      <c r="JM174" s="81">
        <f>[1]Malaysia!CJ2706</f>
        <v>117.31955022848</v>
      </c>
      <c r="JN174" s="85">
        <f t="shared" si="2130"/>
        <v>-18.277087150787708</v>
      </c>
      <c r="JO174" s="32"/>
      <c r="JP174" s="32" t="s">
        <v>38</v>
      </c>
      <c r="JQ174" s="81">
        <f>[1]Malaysia!CJ2707</f>
        <v>98.995496804386704</v>
      </c>
      <c r="JR174" s="85">
        <f t="shared" si="2131"/>
        <v>-35.107626105005778</v>
      </c>
      <c r="JS174" s="81">
        <f>[1]Malaysia!CJ2708</f>
        <v>126.214155293103</v>
      </c>
      <c r="JT174" s="85">
        <f t="shared" si="2132"/>
        <v>-4.3155153483262723</v>
      </c>
      <c r="JU174" s="81">
        <f>[1]Malaysia!CJ2709</f>
        <v>151.64945919245901</v>
      </c>
      <c r="JV174" s="85">
        <f t="shared" si="2133"/>
        <v>20.899333824090988</v>
      </c>
      <c r="JW174" s="32"/>
      <c r="JX174" s="32" t="s">
        <v>38</v>
      </c>
      <c r="JY174" s="81">
        <f>[1]Malaysia!CJ2710</f>
        <v>92.812891341733405</v>
      </c>
      <c r="JZ174" s="85">
        <f t="shared" si="2134"/>
        <v>-35.106033650379516</v>
      </c>
      <c r="KA174" s="81">
        <f>[1]Malaysia!CJ2711</f>
        <v>136.99265707435799</v>
      </c>
      <c r="KB174" s="85">
        <f t="shared" si="2135"/>
        <v>12.228469400433497</v>
      </c>
      <c r="KC174" s="81">
        <f>[1]Malaysia!CJ2712</f>
        <v>159.53657586892999</v>
      </c>
      <c r="KD174" s="85">
        <f t="shared" si="2136"/>
        <v>17.110784995174086</v>
      </c>
      <c r="KE174" s="32"/>
      <c r="KF174" s="32" t="s">
        <v>38</v>
      </c>
      <c r="KG174" s="81">
        <f>[1]Malaysia!CJ2714</f>
        <v>109.138488049868</v>
      </c>
      <c r="KH174" s="85">
        <f t="shared" si="2137"/>
        <v>-7.7038578262424124</v>
      </c>
      <c r="KI174" s="81">
        <f>[1]Malaysia!CJ2715</f>
        <v>156.28760197610001</v>
      </c>
      <c r="KJ174" s="85">
        <f t="shared" si="2138"/>
        <v>6.8604477889357156</v>
      </c>
      <c r="KK174" s="81">
        <f>[1]Malaysia!CJ2716</f>
        <v>101.921274762781</v>
      </c>
      <c r="KL174" s="85">
        <f t="shared" si="2139"/>
        <v>-24.773089511944917</v>
      </c>
      <c r="KM174" s="32"/>
      <c r="KN174" s="32" t="s">
        <v>38</v>
      </c>
      <c r="KO174" s="81">
        <f>[1]Malaysia!CJ2717</f>
        <v>67.852529819385595</v>
      </c>
      <c r="KP174" s="85">
        <f t="shared" si="2140"/>
        <v>74.44214034526658</v>
      </c>
      <c r="KQ174" s="81">
        <f>[1]Malaysia!CJ2719</f>
        <v>139.23521334799699</v>
      </c>
      <c r="KR174" s="85">
        <f t="shared" si="2141"/>
        <v>-6.2649653528971498</v>
      </c>
      <c r="KS174" s="81">
        <f>[1]Malaysia!CJ2720</f>
        <v>124.08554607341701</v>
      </c>
      <c r="KT174" s="85">
        <f t="shared" si="2142"/>
        <v>14.131406091654355</v>
      </c>
      <c r="KU174" s="32"/>
      <c r="KV174" s="32" t="s">
        <v>38</v>
      </c>
      <c r="KW174" s="81">
        <f>[1]Malaysia!CJ2722</f>
        <v>109.211244592369</v>
      </c>
      <c r="KX174" s="85">
        <f t="shared" si="2143"/>
        <v>58.725201039427162</v>
      </c>
      <c r="KY174" s="81">
        <f>[1]Malaysia!CJ2723</f>
        <v>148.30122052226599</v>
      </c>
      <c r="KZ174" s="85">
        <f t="shared" si="2144"/>
        <v>0.85975498492511804</v>
      </c>
      <c r="LA174" s="81">
        <f>[1]Malaysia!CJ2726</f>
        <v>144.65137653183899</v>
      </c>
      <c r="LB174" s="85">
        <f t="shared" si="2145"/>
        <v>-6.7007332818807583</v>
      </c>
      <c r="LC174" s="32"/>
      <c r="LD174" s="32" t="s">
        <v>38</v>
      </c>
      <c r="LE174" s="81">
        <f>[1]Malaysia!CJ2729</f>
        <v>137.53187339162699</v>
      </c>
      <c r="LF174" s="85">
        <f t="shared" si="2146"/>
        <v>5.1411938133500712</v>
      </c>
      <c r="LG174" s="81">
        <f>[1]Malaysia!CJ2730</f>
        <v>131.065865305139</v>
      </c>
      <c r="LH174" s="85">
        <f t="shared" si="2147"/>
        <v>0.9266991282825785</v>
      </c>
      <c r="LI174" s="81">
        <f>[1]Malaysia!CJ2731</f>
        <v>81.500853684763399</v>
      </c>
      <c r="LJ174" s="85">
        <f t="shared" si="2148"/>
        <v>13.263420282725875</v>
      </c>
      <c r="LK174" s="32"/>
      <c r="LL174" s="32" t="s">
        <v>38</v>
      </c>
      <c r="LM174" s="81">
        <f>[1]Malaysia!CJ2733</f>
        <v>194.767023766519</v>
      </c>
      <c r="LN174" s="85">
        <f t="shared" si="2149"/>
        <v>63.062511311996616</v>
      </c>
      <c r="LO174" s="81">
        <f>[1]Malaysia!CJ2735</f>
        <v>80.232459459626</v>
      </c>
      <c r="LP174" s="85">
        <f t="shared" si="2150"/>
        <v>-13.760544281393891</v>
      </c>
      <c r="LQ174" s="81">
        <f>[1]Malaysia!CJ2737</f>
        <v>227.221435521041</v>
      </c>
      <c r="LR174" s="85">
        <f t="shared" si="2151"/>
        <v>17.367710924474892</v>
      </c>
      <c r="LS174" s="32"/>
      <c r="LT174" s="32" t="s">
        <v>38</v>
      </c>
      <c r="LU174" s="81">
        <f>[1]Malaysia!CJ2740</f>
        <v>100.928822368985</v>
      </c>
      <c r="LV174" s="85">
        <f t="shared" si="2152"/>
        <v>-22.977850053499111</v>
      </c>
      <c r="LW174" s="81">
        <f>[1]Malaysia!CJ2745</f>
        <v>148.88342464204399</v>
      </c>
      <c r="LX174" s="85">
        <f t="shared" si="2153"/>
        <v>22.523822483308493</v>
      </c>
      <c r="LY174" s="81">
        <f>[1]Malaysia!CJ2746</f>
        <v>1.7764333086441899</v>
      </c>
      <c r="LZ174" s="85">
        <f t="shared" si="2154"/>
        <v>-98.585601218476597</v>
      </c>
      <c r="MA174" s="32"/>
      <c r="MB174" s="32" t="s">
        <v>38</v>
      </c>
      <c r="MC174" s="81">
        <f>[1]Malaysia!CJ2749</f>
        <v>118.078029463794</v>
      </c>
      <c r="MD174" s="85">
        <f t="shared" si="2155"/>
        <v>-16.790178864446048</v>
      </c>
      <c r="ME174" s="81">
        <f>[1]Malaysia!CJ2750</f>
        <v>83.782855705763694</v>
      </c>
      <c r="MF174" s="85">
        <f t="shared" si="2156"/>
        <v>-19.156571791535029</v>
      </c>
      <c r="MG174" s="81">
        <f>[1]Malaysia!CJ2753</f>
        <v>80.404051278283404</v>
      </c>
      <c r="MH174" s="85">
        <f t="shared" si="2157"/>
        <v>-24.280456620402617</v>
      </c>
      <c r="MI174" s="32"/>
      <c r="MJ174" s="32" t="s">
        <v>38</v>
      </c>
      <c r="MK174" s="81">
        <f>[1]Malaysia!CJ2755</f>
        <v>55.145726109498</v>
      </c>
      <c r="ML174" s="85">
        <f t="shared" si="2158"/>
        <v>-35.397029040782087</v>
      </c>
      <c r="MM174" s="81">
        <f>[1]Malaysia!CJ2758</f>
        <v>107.781303508668</v>
      </c>
      <c r="MN174" s="85">
        <f t="shared" si="2159"/>
        <v>-24.498519453194035</v>
      </c>
      <c r="MO174" s="81">
        <f>[1]Malaysia!CJ2774</f>
        <v>125.24239271947999</v>
      </c>
      <c r="MP174" s="85">
        <f t="shared" si="2160"/>
        <v>-31.821824377161491</v>
      </c>
      <c r="MQ174"/>
      <c r="MR174"/>
      <c r="MS174"/>
      <c r="MT174"/>
      <c r="MU174"/>
      <c r="MV174"/>
    </row>
    <row r="175" spans="1:384" s="458" customFormat="1" ht="15" customHeight="1">
      <c r="A175" s="476"/>
      <c r="B175" s="32" t="s">
        <v>39</v>
      </c>
      <c r="C175" s="81">
        <f>[1]Malaysia!CK$2918</f>
        <v>86.926335669991303</v>
      </c>
      <c r="D175" s="85">
        <f t="shared" si="2028"/>
        <v>-1.0913181318566387</v>
      </c>
      <c r="E175" s="499">
        <f>[1]Malaysia!CK2919</f>
        <v>77.522899367146096</v>
      </c>
      <c r="F175" s="85">
        <f t="shared" si="2029"/>
        <v>-8.0508599191026775</v>
      </c>
      <c r="G175" s="499">
        <f>[1]Malaysia!CK2920</f>
        <v>95.817868033346102</v>
      </c>
      <c r="H175" s="85">
        <f t="shared" si="2030"/>
        <v>4.9878706834009421</v>
      </c>
      <c r="I175" s="32"/>
      <c r="J175" s="32" t="s">
        <v>39</v>
      </c>
      <c r="K175" s="81">
        <f>[1]Malaysia!CK2547</f>
        <v>91.540033130368997</v>
      </c>
      <c r="L175" s="85">
        <f t="shared" si="2031"/>
        <v>-15.751602995910531</v>
      </c>
      <c r="M175" s="81">
        <f>[1]Malaysia!CK2548</f>
        <v>110.181376562282</v>
      </c>
      <c r="N175" s="85">
        <f t="shared" si="2032"/>
        <v>-20.01133702880152</v>
      </c>
      <c r="O175" s="81">
        <f>[1]Malaysia!CK2549</f>
        <v>90.601886265268604</v>
      </c>
      <c r="P175" s="85">
        <f t="shared" si="2033"/>
        <v>-21.035461905330848</v>
      </c>
      <c r="Q175" s="32"/>
      <c r="R175" s="32" t="s">
        <v>39</v>
      </c>
      <c r="S175" s="81">
        <f>[1]Malaysia!CK2550</f>
        <v>110.033680369373</v>
      </c>
      <c r="T175" s="85">
        <f t="shared" si="2034"/>
        <v>6.9899826193442038</v>
      </c>
      <c r="U175" s="81">
        <f>[1]Malaysia!CK2552</f>
        <v>129.62303550363501</v>
      </c>
      <c r="V175" s="85">
        <f t="shared" si="2035"/>
        <v>10.330303287593011</v>
      </c>
      <c r="W175" s="81">
        <f>[1]Malaysia!CK2553</f>
        <v>122.18236719924001</v>
      </c>
      <c r="X175" s="85">
        <f t="shared" si="2036"/>
        <v>-8.6057484176525634</v>
      </c>
      <c r="Y175" s="32"/>
      <c r="Z175" s="32" t="s">
        <v>39</v>
      </c>
      <c r="AA175" s="81">
        <f>[1]Malaysia!CK2554</f>
        <v>140.02074629414099</v>
      </c>
      <c r="AB175" s="85">
        <f t="shared" si="2037"/>
        <v>-8.1832502005336494</v>
      </c>
      <c r="AC175" s="81">
        <f>[1]Malaysia!CK2556</f>
        <v>98.147444512590297</v>
      </c>
      <c r="AD175" s="85">
        <f t="shared" si="2038"/>
        <v>4.1045782242328528</v>
      </c>
      <c r="AE175" s="81">
        <f>[1]Malaysia!CK2557</f>
        <v>121.688126439123</v>
      </c>
      <c r="AF175" s="85">
        <f t="shared" si="2039"/>
        <v>-0.55264574225088836</v>
      </c>
      <c r="AG175" s="32"/>
      <c r="AH175" s="32" t="s">
        <v>39</v>
      </c>
      <c r="AI175" s="81">
        <f>[1]Malaysia!CK2562</f>
        <v>93.617291046766098</v>
      </c>
      <c r="AJ175" s="85">
        <f t="shared" si="2040"/>
        <v>-15.780611022358499</v>
      </c>
      <c r="AK175" s="81">
        <f>[1]Malaysia!CK2563</f>
        <v>193.18733561295099</v>
      </c>
      <c r="AL175" s="85">
        <f t="shared" si="2041"/>
        <v>28.312575554316822</v>
      </c>
      <c r="AM175" s="81">
        <f>[1]Malaysia!CK2564</f>
        <v>87.218479748902496</v>
      </c>
      <c r="AN175" s="85">
        <f t="shared" si="2042"/>
        <v>-31.557523571926041</v>
      </c>
      <c r="AO175" s="32"/>
      <c r="AP175" s="32" t="s">
        <v>39</v>
      </c>
      <c r="AQ175" s="81">
        <f>[1]Malaysia!CK2566</f>
        <v>168.34144501886499</v>
      </c>
      <c r="AR175" s="85">
        <f t="shared" si="2043"/>
        <v>17.566650315494783</v>
      </c>
      <c r="AS175" s="81">
        <f>[1]Malaysia!CK2568</f>
        <v>114.29639692742499</v>
      </c>
      <c r="AT175" s="85">
        <f t="shared" si="2044"/>
        <v>-10.655551080204148</v>
      </c>
      <c r="AU175" s="81">
        <f>[1]Malaysia!CK2569</f>
        <v>138.39593081624199</v>
      </c>
      <c r="AV175" s="85">
        <f t="shared" si="2045"/>
        <v>15.389175377230615</v>
      </c>
      <c r="AW175" s="32"/>
      <c r="AX175" s="32" t="s">
        <v>39</v>
      </c>
      <c r="AY175" s="81">
        <f>[1]Malaysia!CK2570</f>
        <v>113.73451716969601</v>
      </c>
      <c r="AZ175" s="85">
        <f t="shared" si="2046"/>
        <v>-22.737007843118732</v>
      </c>
      <c r="BA175" s="81">
        <f>[1]Malaysia!CK2571</f>
        <v>122.22091412653801</v>
      </c>
      <c r="BB175" s="85">
        <f t="shared" si="2047"/>
        <v>-2.8667495028580561</v>
      </c>
      <c r="BC175" s="81">
        <f>[1]Malaysia!CK2572</f>
        <v>188.359731251093</v>
      </c>
      <c r="BD175" s="85">
        <f t="shared" si="2048"/>
        <v>14.88517743882521</v>
      </c>
      <c r="BE175" s="32"/>
      <c r="BF175" s="32" t="s">
        <v>39</v>
      </c>
      <c r="BG175" s="81">
        <f>[1]Malaysia!CK2573</f>
        <v>142.49945934176799</v>
      </c>
      <c r="BH175" s="85">
        <f t="shared" si="2049"/>
        <v>-4.2164412895279924</v>
      </c>
      <c r="BI175" s="81">
        <f>[1]Malaysia!CK2575</f>
        <v>104.64607859373599</v>
      </c>
      <c r="BJ175" s="85">
        <f t="shared" si="2050"/>
        <v>-8.1682087892359618</v>
      </c>
      <c r="BK175" s="81">
        <f>[1]Malaysia!CK2576</f>
        <v>170.63010014289799</v>
      </c>
      <c r="BL175" s="85">
        <f t="shared" si="2051"/>
        <v>37.594726994543549</v>
      </c>
      <c r="BM175" s="32"/>
      <c r="BN175" s="32" t="s">
        <v>39</v>
      </c>
      <c r="BO175" s="81">
        <f>[1]Malaysia!CK2578</f>
        <v>102.26072113695599</v>
      </c>
      <c r="BP175" s="85">
        <f t="shared" si="2052"/>
        <v>-22.710187267350648</v>
      </c>
      <c r="BQ175" s="478">
        <f>(([1]Malaysia!CK2580*[1]Malaysia!$H$2580)+([1]Malaysia!CK2581*[1]Malaysia!$H$2581)+([1]Malaysia!CK2582*[1]Malaysia!$H$2582))/$BQ$11</f>
        <v>3.854158373238747</v>
      </c>
      <c r="BR175" s="85">
        <f t="shared" si="2053"/>
        <v>-96.024631015129629</v>
      </c>
      <c r="BS175" s="81">
        <f>[1]Malaysia!CK2583</f>
        <v>133.10004418388499</v>
      </c>
      <c r="BT175" s="85">
        <f t="shared" si="2054"/>
        <v>9.7902296361576759</v>
      </c>
      <c r="BU175" s="32"/>
      <c r="BV175" s="32" t="s">
        <v>39</v>
      </c>
      <c r="BW175" s="81">
        <f>[1]Malaysia!CK2584</f>
        <v>96.424973341644503</v>
      </c>
      <c r="BX175" s="85">
        <f t="shared" si="2055"/>
        <v>1.4580264936998617</v>
      </c>
      <c r="BY175" s="81">
        <f>[1]Malaysia!CK2585</f>
        <v>2.4210001727950199</v>
      </c>
      <c r="BZ175" s="85">
        <f t="shared" si="2056"/>
        <v>-97.944920675457553</v>
      </c>
      <c r="CA175" s="81">
        <f>[1]Malaysia!CK2586</f>
        <v>107.93572045583799</v>
      </c>
      <c r="CB175" s="85">
        <f t="shared" si="2057"/>
        <v>22.070528600496203</v>
      </c>
      <c r="CC175" s="32"/>
      <c r="CD175" s="32" t="s">
        <v>39</v>
      </c>
      <c r="CE175" s="81">
        <f>[1]Malaysia!CK2587</f>
        <v>94.642161493012097</v>
      </c>
      <c r="CF175" s="85">
        <f t="shared" si="2058"/>
        <v>21.330925501154653</v>
      </c>
      <c r="CG175" s="81">
        <f>[1]Malaysia!CK2589</f>
        <v>88.088767254774993</v>
      </c>
      <c r="CH175" s="85">
        <f t="shared" si="2059"/>
        <v>-7.2721113672922257</v>
      </c>
      <c r="CI175" s="81">
        <f>[1]Malaysia!CK2597</f>
        <v>88.480578202770701</v>
      </c>
      <c r="CJ175" s="85">
        <f t="shared" si="2060"/>
        <v>-16.825326582303717</v>
      </c>
      <c r="CK175" s="32"/>
      <c r="CL175" s="32" t="s">
        <v>39</v>
      </c>
      <c r="CM175" s="81">
        <f>[1]Malaysia!CK2603</f>
        <v>68.463924279073396</v>
      </c>
      <c r="CN175" s="85">
        <f t="shared" si="2061"/>
        <v>-4.9084755691087878</v>
      </c>
      <c r="CO175" s="81">
        <f>[1]Malaysia!CK2604</f>
        <v>72.656564548346594</v>
      </c>
      <c r="CP175" s="85">
        <f t="shared" si="2062"/>
        <v>-22.259136415887397</v>
      </c>
      <c r="CQ175" s="81">
        <f>[1]Malaysia!CK2606</f>
        <v>59.674815700038998</v>
      </c>
      <c r="CR175" s="85">
        <f t="shared" si="2063"/>
        <v>-29.524966921770741</v>
      </c>
      <c r="CS175" s="32"/>
      <c r="CT175" s="32" t="s">
        <v>39</v>
      </c>
      <c r="CU175" s="81">
        <f>[1]Malaysia!CK2608</f>
        <v>82.3456390799292</v>
      </c>
      <c r="CV175" s="85">
        <f t="shared" si="2064"/>
        <v>-27.65851967425472</v>
      </c>
      <c r="CW175" s="81">
        <f>[1]Malaysia!CK2609</f>
        <v>48.818928054130602</v>
      </c>
      <c r="CX175" s="85">
        <f t="shared" si="2065"/>
        <v>-26.985528021740464</v>
      </c>
      <c r="CY175" s="81">
        <f>[1]Malaysia!CK2610</f>
        <v>112.55543587826</v>
      </c>
      <c r="CZ175" s="85">
        <f t="shared" si="2066"/>
        <v>-20.532839614520427</v>
      </c>
      <c r="DA175" s="32"/>
      <c r="DB175" s="32" t="s">
        <v>39</v>
      </c>
      <c r="DC175" s="81">
        <f>[1]Malaysia!CK2611</f>
        <v>68.341495276772804</v>
      </c>
      <c r="DD175" s="85">
        <f t="shared" si="2067"/>
        <v>-39.615836622063718</v>
      </c>
      <c r="DE175" s="81">
        <f>[1]Malaysia!CK2613</f>
        <v>210.28758232761001</v>
      </c>
      <c r="DF175" s="85">
        <f t="shared" si="2068"/>
        <v>12.197548880729499</v>
      </c>
      <c r="DG175" s="81">
        <f>[1]Malaysia!CK2616</f>
        <v>125.734769305257</v>
      </c>
      <c r="DH175" s="85">
        <f t="shared" si="2069"/>
        <v>1.9071619874391388</v>
      </c>
      <c r="DI175" s="32"/>
      <c r="DJ175" s="32" t="s">
        <v>39</v>
      </c>
      <c r="DK175" s="81">
        <f>[1]Malaysia!CK2617</f>
        <v>141.44814076209701</v>
      </c>
      <c r="DL175" s="85">
        <f t="shared" si="2070"/>
        <v>-1.3235908713398032</v>
      </c>
      <c r="DM175" s="81">
        <f>[1]Malaysia!CK2618</f>
        <v>49.826028178841902</v>
      </c>
      <c r="DN175" s="85">
        <f t="shared" si="2071"/>
        <v>-32.811273337711839</v>
      </c>
      <c r="DO175" s="81">
        <f>[1]Malaysia!CK2619</f>
        <v>104.170216230101</v>
      </c>
      <c r="DP175" s="85">
        <f t="shared" si="2072"/>
        <v>7.1496696168770484</v>
      </c>
      <c r="DQ175" s="32"/>
      <c r="DR175" s="32" t="s">
        <v>39</v>
      </c>
      <c r="DS175" s="81">
        <f>[1]Malaysia!CK2620</f>
        <v>122.476213401065</v>
      </c>
      <c r="DT175" s="85">
        <f t="shared" si="2073"/>
        <v>-10.941362043622789</v>
      </c>
      <c r="DU175" s="81">
        <f>[1]Malaysia!CK2623</f>
        <v>99.242685005813996</v>
      </c>
      <c r="DV175" s="85">
        <f t="shared" si="2074"/>
        <v>-23.464438793484135</v>
      </c>
      <c r="DW175" s="81">
        <f>[1]Malaysia!CK2624</f>
        <v>96.8101749782941</v>
      </c>
      <c r="DX175" s="85">
        <f t="shared" si="2075"/>
        <v>-30.789843528543187</v>
      </c>
      <c r="DY175" s="32"/>
      <c r="DZ175" s="32" t="s">
        <v>39</v>
      </c>
      <c r="EA175" s="81">
        <f>[1]Malaysia!CK2626</f>
        <v>122.57900283841801</v>
      </c>
      <c r="EB175" s="85">
        <f t="shared" si="2076"/>
        <v>25.091967984374804</v>
      </c>
      <c r="EC175" s="81">
        <f>[1]Malaysia!CK2628</f>
        <v>106.17666913486001</v>
      </c>
      <c r="ED175" s="85">
        <f t="shared" si="2077"/>
        <v>2.4613813647613654</v>
      </c>
      <c r="EE175" s="81">
        <f>[1]Malaysia!CK2629</f>
        <v>121.53241091852099</v>
      </c>
      <c r="EF175" s="85">
        <f t="shared" si="2078"/>
        <v>2.6142336326781646</v>
      </c>
      <c r="EG175" s="32"/>
      <c r="EH175" s="32" t="s">
        <v>39</v>
      </c>
      <c r="EI175" s="81">
        <f>[1]Malaysia!CK2630</f>
        <v>134.598516762315</v>
      </c>
      <c r="EJ175" s="85">
        <f t="shared" si="2079"/>
        <v>6.0432938597682551</v>
      </c>
      <c r="EK175" s="81">
        <f>[1]Malaysia!CK2632</f>
        <v>135.29625380877101</v>
      </c>
      <c r="EL175" s="85">
        <f t="shared" si="2080"/>
        <v>20.58985018670721</v>
      </c>
      <c r="EM175" s="81">
        <f>[1]Malaysia!CK2634</f>
        <v>105.783048004219</v>
      </c>
      <c r="EN175" s="85">
        <f t="shared" si="2081"/>
        <v>13.363163230379669</v>
      </c>
      <c r="EO175" s="32"/>
      <c r="EP175" s="32" t="s">
        <v>39</v>
      </c>
      <c r="EQ175" s="81">
        <f>[1]Malaysia!CK2636</f>
        <v>74.675744589969199</v>
      </c>
      <c r="ER175" s="85">
        <f t="shared" si="2082"/>
        <v>-29.527419296789176</v>
      </c>
      <c r="ES175" s="81">
        <f>[1]Malaysia!CK2637</f>
        <v>126.55827318898</v>
      </c>
      <c r="ET175" s="85">
        <f t="shared" si="2083"/>
        <v>17.908368898615734</v>
      </c>
      <c r="EU175" s="81">
        <f>[1]Malaysia!CK2638</f>
        <v>90.643392409943502</v>
      </c>
      <c r="EV175" s="85">
        <f t="shared" si="2084"/>
        <v>-33.1798924985589</v>
      </c>
      <c r="EW175" s="32"/>
      <c r="EX175" s="32" t="s">
        <v>39</v>
      </c>
      <c r="EY175" s="81">
        <f>[1]Malaysia!CK2639</f>
        <v>90.122878804794993</v>
      </c>
      <c r="EZ175" s="85">
        <f t="shared" si="2085"/>
        <v>-12.318821488732382</v>
      </c>
      <c r="FA175" s="81">
        <f>[1]Malaysia!CK2640</f>
        <v>100.374342135562</v>
      </c>
      <c r="FB175" s="85">
        <f t="shared" si="2086"/>
        <v>-3.8316880152699042</v>
      </c>
      <c r="FC175" s="81">
        <f>[1]Malaysia!CK2641</f>
        <v>221.287838374003</v>
      </c>
      <c r="FD175" s="85">
        <f t="shared" si="2087"/>
        <v>67.726912399148119</v>
      </c>
      <c r="FE175" s="32"/>
      <c r="FF175" s="32" t="s">
        <v>39</v>
      </c>
      <c r="FG175" s="81">
        <f>[1]Malaysia!CK2643</f>
        <v>122.607111794085</v>
      </c>
      <c r="FH175" s="85">
        <f t="shared" si="2088"/>
        <v>-3.4412795907850011</v>
      </c>
      <c r="FI175" s="81">
        <f>[1]Malaysia!CK2645</f>
        <v>171.44388398464801</v>
      </c>
      <c r="FJ175" s="85">
        <f t="shared" si="2089"/>
        <v>9.2030698531990112</v>
      </c>
      <c r="FK175" s="81">
        <f>[1]Malaysia!CK2649</f>
        <v>123.810687167447</v>
      </c>
      <c r="FL175" s="85">
        <f t="shared" si="2090"/>
        <v>52.754012827418705</v>
      </c>
      <c r="FM175" s="32"/>
      <c r="FN175" s="32" t="s">
        <v>39</v>
      </c>
      <c r="FO175" s="81">
        <f>[1]Malaysia!CK2650</f>
        <v>100.457542813629</v>
      </c>
      <c r="FP175" s="85">
        <f t="shared" si="2091"/>
        <v>-41.676683553632998</v>
      </c>
      <c r="FQ175" s="81">
        <f>[1]Malaysia!CK2652</f>
        <v>323.59133189574999</v>
      </c>
      <c r="FR175" s="85">
        <f t="shared" si="2092"/>
        <v>20.340598333258541</v>
      </c>
      <c r="FS175" s="81">
        <f>[1]Malaysia!CK2653</f>
        <v>118.689646588824</v>
      </c>
      <c r="FT175" s="85">
        <f t="shared" si="2093"/>
        <v>-0.41015258327449544</v>
      </c>
      <c r="FU175" s="32"/>
      <c r="FV175" s="32" t="s">
        <v>39</v>
      </c>
      <c r="FW175" s="81">
        <f>[1]Malaysia!CK2654</f>
        <v>131.775296695295</v>
      </c>
      <c r="FX175" s="85">
        <f t="shared" si="2094"/>
        <v>-20.177081762027825</v>
      </c>
      <c r="FY175" s="81">
        <f>[1]Malaysia!CK2655</f>
        <v>166.61654617606399</v>
      </c>
      <c r="FZ175" s="85">
        <f t="shared" si="2095"/>
        <v>37.414656299213107</v>
      </c>
      <c r="GA175" s="81">
        <f>[1]Malaysia!CK2656</f>
        <v>101.164477676614</v>
      </c>
      <c r="GB175" s="85">
        <f t="shared" si="2096"/>
        <v>-19.151778233239284</v>
      </c>
      <c r="GC175" s="32"/>
      <c r="GD175" s="32" t="s">
        <v>39</v>
      </c>
      <c r="GE175" s="81">
        <f>[1]Malaysia!CK2657</f>
        <v>150.43201638006099</v>
      </c>
      <c r="GF175" s="85">
        <f t="shared" si="2097"/>
        <v>2.4432508720020962</v>
      </c>
      <c r="GG175" s="81">
        <f>[1]Malaysia!CK2658</f>
        <v>130.04726320115199</v>
      </c>
      <c r="GH175" s="85">
        <f t="shared" si="2098"/>
        <v>43.6661985129752</v>
      </c>
      <c r="GI175" s="81">
        <f>[1]Malaysia!CK2659</f>
        <v>101.552299806042</v>
      </c>
      <c r="GJ175" s="85">
        <f t="shared" si="2099"/>
        <v>-1.4114849390304158</v>
      </c>
      <c r="GK175" s="32"/>
      <c r="GL175" s="32" t="s">
        <v>39</v>
      </c>
      <c r="GM175" s="81">
        <f>[1]Malaysia!CK2660</f>
        <v>134.83046780945</v>
      </c>
      <c r="GN175" s="85">
        <f t="shared" si="2100"/>
        <v>5.392815350412846</v>
      </c>
      <c r="GO175" s="81">
        <f>[1]Malaysia!CK2661</f>
        <v>116.739037310754</v>
      </c>
      <c r="GP175" s="85">
        <f t="shared" si="2101"/>
        <v>-13.022600599394039</v>
      </c>
      <c r="GQ175" s="81">
        <f>[1]Malaysia!CK2662</f>
        <v>65.5565454213408</v>
      </c>
      <c r="GR175" s="85">
        <f t="shared" si="2102"/>
        <v>-57.145826012793378</v>
      </c>
      <c r="GS175" s="32"/>
      <c r="GT175" s="32" t="s">
        <v>39</v>
      </c>
      <c r="GU175" s="81">
        <f>[1]Malaysia!CK2665</f>
        <v>56.605325686003901</v>
      </c>
      <c r="GV175" s="85">
        <f t="shared" si="2103"/>
        <v>-62.850457095804366</v>
      </c>
      <c r="GW175" s="81">
        <f>[1]Malaysia!CK2667</f>
        <v>97.813190859176999</v>
      </c>
      <c r="GX175" s="85">
        <f t="shared" si="2104"/>
        <v>2.6995338185127338</v>
      </c>
      <c r="GY175" s="81">
        <f>[1]Malaysia!CK2668</f>
        <v>45.116284913646098</v>
      </c>
      <c r="GZ175" s="85">
        <f t="shared" si="2105"/>
        <v>-56.808435564732896</v>
      </c>
      <c r="HA175" s="32"/>
      <c r="HB175" s="32" t="s">
        <v>39</v>
      </c>
      <c r="HC175" s="81">
        <f>[1]Malaysia!CK2669</f>
        <v>77.2525696068125</v>
      </c>
      <c r="HD175" s="85">
        <f t="shared" si="2106"/>
        <v>-15.409568229407554</v>
      </c>
      <c r="HE175" s="81">
        <f>[1]Malaysia!CK2670</f>
        <v>101.36241571980899</v>
      </c>
      <c r="HF175" s="85">
        <f t="shared" si="2107"/>
        <v>-12.583147010602062</v>
      </c>
      <c r="HG175" s="81">
        <f>[1]Malaysia!CK2671</f>
        <v>58.933476904227199</v>
      </c>
      <c r="HH175" s="85">
        <f t="shared" si="2108"/>
        <v>-36.414754256445129</v>
      </c>
      <c r="HI175" s="32"/>
      <c r="HJ175" s="32" t="s">
        <v>39</v>
      </c>
      <c r="HK175" s="81">
        <f>[1]Malaysia!CK2672</f>
        <v>71.044061923860596</v>
      </c>
      <c r="HL175" s="85">
        <f t="shared" si="2109"/>
        <v>-20.896074376055338</v>
      </c>
      <c r="HM175" s="81">
        <f>[1]Malaysia!CK2673</f>
        <v>57.395442079100697</v>
      </c>
      <c r="HN175" s="85">
        <f t="shared" si="2110"/>
        <v>-41.114411694015772</v>
      </c>
      <c r="HO175" s="81">
        <f>[1]Malaysia!CK2675</f>
        <v>83.838190243639303</v>
      </c>
      <c r="HP175" s="85">
        <f t="shared" si="2111"/>
        <v>-15.092708908530923</v>
      </c>
      <c r="HQ175" s="32"/>
      <c r="HR175" s="32" t="s">
        <v>39</v>
      </c>
      <c r="HS175" s="81">
        <f>[1]Malaysia!CK2676</f>
        <v>90.386637258847202</v>
      </c>
      <c r="HT175" s="85">
        <f t="shared" si="2112"/>
        <v>-1.9719083415831022</v>
      </c>
      <c r="HU175" s="81">
        <f>[1]Malaysia!CK2677</f>
        <v>101.107244641685</v>
      </c>
      <c r="HV175" s="85">
        <f t="shared" si="2113"/>
        <v>-39.212226347930986</v>
      </c>
      <c r="HW175" s="81">
        <f>[1]Malaysia!CK2678</f>
        <v>62.673276187722202</v>
      </c>
      <c r="HX175" s="85">
        <f t="shared" si="2114"/>
        <v>-47.897622920516994</v>
      </c>
      <c r="HY175" s="32"/>
      <c r="HZ175" s="32" t="s">
        <v>39</v>
      </c>
      <c r="IA175" s="81">
        <f>[1]Malaysia!CK2680</f>
        <v>74.792142387475593</v>
      </c>
      <c r="IB175" s="85">
        <f t="shared" si="2115"/>
        <v>-16.60424643226844</v>
      </c>
      <c r="IC175" s="81">
        <f>[1]Malaysia!CK2812</f>
        <v>86.095468834365903</v>
      </c>
      <c r="ID175" s="85">
        <f t="shared" si="2116"/>
        <v>-32.344427048678696</v>
      </c>
      <c r="IE175" s="81">
        <f>[1]Malaysia!CK2689</f>
        <v>91.097881972422599</v>
      </c>
      <c r="IF175" s="85">
        <f t="shared" si="2117"/>
        <v>-34.847479080340136</v>
      </c>
      <c r="IG175" s="32"/>
      <c r="IH175" s="32" t="s">
        <v>39</v>
      </c>
      <c r="II175" s="81">
        <f>[1]Malaysia!CK2690</f>
        <v>101.908158943682</v>
      </c>
      <c r="IJ175" s="85">
        <f t="shared" si="2118"/>
        <v>-25.403236539344391</v>
      </c>
      <c r="IK175" s="81">
        <f>[1]Malaysia!CK2691</f>
        <v>81.768225991953202</v>
      </c>
      <c r="IL175" s="85">
        <f t="shared" si="2119"/>
        <v>-21.24926941241624</v>
      </c>
      <c r="IM175" s="81">
        <f>[1]Malaysia!CK2694</f>
        <v>69.045401036927004</v>
      </c>
      <c r="IN175" s="85">
        <f t="shared" si="2120"/>
        <v>-15.590468806880011</v>
      </c>
      <c r="IO175" s="81">
        <f>[1]Malaysia!CK2695</f>
        <v>56.798722310428403</v>
      </c>
      <c r="IP175" s="85">
        <f t="shared" si="2121"/>
        <v>-53.925529978453433</v>
      </c>
      <c r="IQ175" s="32"/>
      <c r="IR175" s="32" t="s">
        <v>39</v>
      </c>
      <c r="IS175" s="81">
        <f>[1]Malaysia!CK2697</f>
        <v>72.799013933891302</v>
      </c>
      <c r="IT175" s="85">
        <f t="shared" si="2122"/>
        <v>-9.5821209628710164</v>
      </c>
      <c r="IU175" s="81">
        <f>[1]Malaysia!CK2698</f>
        <v>79.358239240411294</v>
      </c>
      <c r="IV175" s="85">
        <f t="shared" si="2123"/>
        <v>-16.878497161265543</v>
      </c>
      <c r="IW175" s="81">
        <f>[1]Malaysia!CK2699</f>
        <v>101.25985348848999</v>
      </c>
      <c r="IX175" s="85">
        <f t="shared" si="2124"/>
        <v>5.6254760258993315</v>
      </c>
      <c r="IY175" s="32"/>
      <c r="IZ175" s="32" t="s">
        <v>39</v>
      </c>
      <c r="JA175" s="81">
        <f>[1]Malaysia!CK2701</f>
        <v>93.669850589935507</v>
      </c>
      <c r="JB175" s="85">
        <f t="shared" si="2125"/>
        <v>-7.6711946805973525</v>
      </c>
      <c r="JC175" s="81">
        <f>[1]Malaysia!CK2702</f>
        <v>152.98195695254299</v>
      </c>
      <c r="JD175" s="85">
        <f t="shared" si="2126"/>
        <v>0.55477828219548542</v>
      </c>
      <c r="JE175" s="81">
        <f>[1]Malaysia!CK2703</f>
        <v>174.896954545699</v>
      </c>
      <c r="JF175" s="85">
        <f t="shared" si="2127"/>
        <v>-7.6512340401526728</v>
      </c>
      <c r="JG175" s="32"/>
      <c r="JH175" s="32" t="s">
        <v>39</v>
      </c>
      <c r="JI175" s="81">
        <f>[1]Malaysia!CK2704</f>
        <v>222.76574977648099</v>
      </c>
      <c r="JJ175" s="85">
        <f t="shared" si="2128"/>
        <v>11.693635037839229</v>
      </c>
      <c r="JK175" s="81">
        <f>[1]Malaysia!CK2705</f>
        <v>168.04098052225299</v>
      </c>
      <c r="JL175" s="85">
        <f t="shared" si="2129"/>
        <v>-8.4220866104128049</v>
      </c>
      <c r="JM175" s="81">
        <f>[1]Malaysia!CK2706</f>
        <v>111.667461847856</v>
      </c>
      <c r="JN175" s="85">
        <f t="shared" si="2130"/>
        <v>-27.025741996774428</v>
      </c>
      <c r="JO175" s="32"/>
      <c r="JP175" s="32" t="s">
        <v>39</v>
      </c>
      <c r="JQ175" s="81">
        <f>[1]Malaysia!CK2707</f>
        <v>99.803975572633803</v>
      </c>
      <c r="JR175" s="85">
        <f t="shared" si="2131"/>
        <v>-20.781624210103814</v>
      </c>
      <c r="JS175" s="81">
        <f>[1]Malaysia!CK2708</f>
        <v>135.36955698388499</v>
      </c>
      <c r="JT175" s="85">
        <f t="shared" si="2132"/>
        <v>-8.6962271597202943</v>
      </c>
      <c r="JU175" s="81">
        <f>[1]Malaysia!CK2709</f>
        <v>128.86149881956399</v>
      </c>
      <c r="JV175" s="85">
        <f t="shared" si="2133"/>
        <v>12.36876943873844</v>
      </c>
      <c r="JW175" s="32"/>
      <c r="JX175" s="32" t="s">
        <v>39</v>
      </c>
      <c r="JY175" s="81">
        <f>[1]Malaysia!CK2710</f>
        <v>107.66502467793499</v>
      </c>
      <c r="JZ175" s="85">
        <f t="shared" si="2134"/>
        <v>-22.345837477768697</v>
      </c>
      <c r="KA175" s="81">
        <f>[1]Malaysia!CK2711</f>
        <v>141.823243366372</v>
      </c>
      <c r="KB175" s="85">
        <f t="shared" si="2135"/>
        <v>13.288228232428082</v>
      </c>
      <c r="KC175" s="81">
        <f>[1]Malaysia!CK2712</f>
        <v>137.96673843797299</v>
      </c>
      <c r="KD175" s="85">
        <f t="shared" si="2136"/>
        <v>6.5067797373334884</v>
      </c>
      <c r="KE175" s="32"/>
      <c r="KF175" s="32" t="s">
        <v>39</v>
      </c>
      <c r="KG175" s="81">
        <f>[1]Malaysia!CK2714</f>
        <v>113.15835609117499</v>
      </c>
      <c r="KH175" s="85">
        <f t="shared" si="2137"/>
        <v>-21.601328302667994</v>
      </c>
      <c r="KI175" s="81">
        <f>[1]Malaysia!CK2715</f>
        <v>136.982753530742</v>
      </c>
      <c r="KJ175" s="85">
        <f t="shared" si="2138"/>
        <v>-3.4222526585813995</v>
      </c>
      <c r="KK175" s="81">
        <f>[1]Malaysia!CK2716</f>
        <v>124.906853934377</v>
      </c>
      <c r="KL175" s="85">
        <f t="shared" si="2139"/>
        <v>15.941833488480327</v>
      </c>
      <c r="KM175" s="32"/>
      <c r="KN175" s="32" t="s">
        <v>39</v>
      </c>
      <c r="KO175" s="81">
        <f>[1]Malaysia!CK2717</f>
        <v>61.858732695869001</v>
      </c>
      <c r="KP175" s="85">
        <f t="shared" si="2140"/>
        <v>24.344828087687461</v>
      </c>
      <c r="KQ175" s="81">
        <f>[1]Malaysia!CK2719</f>
        <v>130.879372542591</v>
      </c>
      <c r="KR175" s="85">
        <f t="shared" si="2141"/>
        <v>4.2228059848966808</v>
      </c>
      <c r="KS175" s="81">
        <f>[1]Malaysia!CK2720</f>
        <v>102.331794828841</v>
      </c>
      <c r="KT175" s="85">
        <f t="shared" si="2142"/>
        <v>3.8462229003862802</v>
      </c>
      <c r="KU175" s="32"/>
      <c r="KV175" s="32" t="s">
        <v>39</v>
      </c>
      <c r="KW175" s="81">
        <f>[1]Malaysia!CK2722</f>
        <v>123.425946953351</v>
      </c>
      <c r="KX175" s="85">
        <f t="shared" si="2143"/>
        <v>37.435719442895333</v>
      </c>
      <c r="KY175" s="81">
        <f>[1]Malaysia!CK2723</f>
        <v>143.124989205894</v>
      </c>
      <c r="KZ175" s="85">
        <f t="shared" si="2144"/>
        <v>14.578185433109937</v>
      </c>
      <c r="LA175" s="81">
        <f>[1]Malaysia!CK2726</f>
        <v>129.347679783073</v>
      </c>
      <c r="LB175" s="85">
        <f t="shared" si="2145"/>
        <v>-12.532836365911777</v>
      </c>
      <c r="LC175" s="32"/>
      <c r="LD175" s="32" t="s">
        <v>39</v>
      </c>
      <c r="LE175" s="81">
        <f>[1]Malaysia!CK2729</f>
        <v>136.79594245925401</v>
      </c>
      <c r="LF175" s="85">
        <f t="shared" si="2146"/>
        <v>7.0308576195530179</v>
      </c>
      <c r="LG175" s="81">
        <f>[1]Malaysia!CK2730</f>
        <v>114.988593125538</v>
      </c>
      <c r="LH175" s="85">
        <f t="shared" si="2147"/>
        <v>21.494403278953001</v>
      </c>
      <c r="LI175" s="81">
        <f>[1]Malaysia!CK2731</f>
        <v>68.984391160565593</v>
      </c>
      <c r="LJ175" s="85">
        <f t="shared" si="2148"/>
        <v>-6.7073967902730232</v>
      </c>
      <c r="LK175" s="32"/>
      <c r="LL175" s="32" t="s">
        <v>39</v>
      </c>
      <c r="LM175" s="81">
        <f>[1]Malaysia!CK2733</f>
        <v>190.87658398007</v>
      </c>
      <c r="LN175" s="85">
        <f t="shared" si="2149"/>
        <v>69.669192108345356</v>
      </c>
      <c r="LO175" s="81">
        <f>[1]Malaysia!CK2735</f>
        <v>100.641255897753</v>
      </c>
      <c r="LP175" s="85">
        <f t="shared" si="2150"/>
        <v>-26.270912276169298</v>
      </c>
      <c r="LQ175" s="81">
        <f>[1]Malaysia!CK2737</f>
        <v>163.37534321436101</v>
      </c>
      <c r="LR175" s="85">
        <f t="shared" si="2151"/>
        <v>-4.7412185815502284</v>
      </c>
      <c r="LS175" s="32"/>
      <c r="LT175" s="32" t="s">
        <v>39</v>
      </c>
      <c r="LU175" s="81">
        <f>[1]Malaysia!CK2740</f>
        <v>111.08451586765401</v>
      </c>
      <c r="LV175" s="85">
        <f t="shared" si="2152"/>
        <v>-17.996631609410159</v>
      </c>
      <c r="LW175" s="81">
        <f>[1]Malaysia!CK2745</f>
        <v>141.85732585547299</v>
      </c>
      <c r="LX175" s="85">
        <f t="shared" si="2153"/>
        <v>23.06614132785279</v>
      </c>
      <c r="LY175" s="81">
        <f>[1]Malaysia!CK2746</f>
        <v>5.5610851124789002</v>
      </c>
      <c r="LZ175" s="85">
        <f t="shared" si="2154"/>
        <v>-95.325066988644565</v>
      </c>
      <c r="MA175" s="32"/>
      <c r="MB175" s="32" t="s">
        <v>39</v>
      </c>
      <c r="MC175" s="81">
        <f>[1]Malaysia!CK2749</f>
        <v>118.16799354018499</v>
      </c>
      <c r="MD175" s="85">
        <f t="shared" si="2155"/>
        <v>-20.2236941053647</v>
      </c>
      <c r="ME175" s="81">
        <f>[1]Malaysia!CK2750</f>
        <v>68.577111167791401</v>
      </c>
      <c r="MF175" s="85">
        <f t="shared" si="2156"/>
        <v>-20.148261962855941</v>
      </c>
      <c r="MG175" s="81">
        <f>[1]Malaysia!CK2753</f>
        <v>65.543967648770206</v>
      </c>
      <c r="MH175" s="85">
        <f t="shared" si="2157"/>
        <v>-14.883914697976451</v>
      </c>
      <c r="MI175" s="32"/>
      <c r="MJ175" s="32" t="s">
        <v>39</v>
      </c>
      <c r="MK175" s="81">
        <f>[1]Malaysia!CK2755</f>
        <v>44.187524547577702</v>
      </c>
      <c r="ML175" s="85">
        <f t="shared" si="2158"/>
        <v>-50.208215615695693</v>
      </c>
      <c r="MM175" s="81">
        <f>[1]Malaysia!CK2758</f>
        <v>82.419550966945494</v>
      </c>
      <c r="MN175" s="85">
        <f t="shared" si="2159"/>
        <v>-35.468705109707003</v>
      </c>
      <c r="MO175" s="81">
        <f>[1]Malaysia!CK2774</f>
        <v>127.058143578311</v>
      </c>
      <c r="MP175" s="85">
        <f t="shared" si="2160"/>
        <v>-34.241719635252409</v>
      </c>
      <c r="MQ175"/>
      <c r="MR175"/>
      <c r="MS175"/>
      <c r="MT175"/>
      <c r="MU175"/>
      <c r="MV175"/>
    </row>
    <row r="176" spans="1:384" s="458" customFormat="1" ht="15" customHeight="1">
      <c r="A176" s="476"/>
      <c r="B176" s="32" t="s">
        <v>40</v>
      </c>
      <c r="C176" s="81">
        <f>[1]Malaysia!CL$2918</f>
        <v>84.255907226233106</v>
      </c>
      <c r="D176" s="85">
        <f t="shared" si="2028"/>
        <v>-2.2335824044833856</v>
      </c>
      <c r="E176" s="499">
        <f>[1]Malaysia!CL2919</f>
        <v>75.085623895993805</v>
      </c>
      <c r="F176" s="85">
        <f t="shared" si="2029"/>
        <v>-9.0377253998215679</v>
      </c>
      <c r="G176" s="499">
        <f>[1]Malaysia!CL2920</f>
        <v>92.926978990422796</v>
      </c>
      <c r="H176" s="85">
        <f t="shared" si="2030"/>
        <v>3.6924534137000649</v>
      </c>
      <c r="I176" s="32"/>
      <c r="J176" s="32" t="s">
        <v>40</v>
      </c>
      <c r="K176" s="81">
        <f>[1]Malaysia!CL2547</f>
        <v>102.821131175761</v>
      </c>
      <c r="L176" s="85">
        <f t="shared" si="2031"/>
        <v>-8.2086760703677015</v>
      </c>
      <c r="M176" s="81">
        <f>[1]Malaysia!CL2548</f>
        <v>94.514923450764599</v>
      </c>
      <c r="N176" s="85">
        <f t="shared" si="2032"/>
        <v>-28.980190743979549</v>
      </c>
      <c r="O176" s="81">
        <f>[1]Malaysia!CL2549</f>
        <v>101.12342964989701</v>
      </c>
      <c r="P176" s="85">
        <f t="shared" si="2033"/>
        <v>-9.8430156044368999</v>
      </c>
      <c r="Q176" s="32"/>
      <c r="R176" s="32" t="s">
        <v>40</v>
      </c>
      <c r="S176" s="81">
        <f>[1]Malaysia!CL2550</f>
        <v>134.16990413345201</v>
      </c>
      <c r="T176" s="85">
        <f t="shared" si="2034"/>
        <v>2.9884027657908234</v>
      </c>
      <c r="U176" s="81">
        <f>[1]Malaysia!CL2552</f>
        <v>129.133928564314</v>
      </c>
      <c r="V176" s="85">
        <f t="shared" si="2035"/>
        <v>6.0325581252144218</v>
      </c>
      <c r="W176" s="81">
        <f>[1]Malaysia!CL2553</f>
        <v>137.26303476369301</v>
      </c>
      <c r="X176" s="85">
        <f t="shared" si="2036"/>
        <v>-0.47383776575659908</v>
      </c>
      <c r="Y176" s="32"/>
      <c r="Z176" s="32" t="s">
        <v>40</v>
      </c>
      <c r="AA176" s="81">
        <f>[1]Malaysia!CL2554</f>
        <v>163.57726395773699</v>
      </c>
      <c r="AB176" s="85">
        <f t="shared" si="2037"/>
        <v>6.1258723255983512</v>
      </c>
      <c r="AC176" s="81">
        <f>[1]Malaysia!CL2556</f>
        <v>128.31964187276699</v>
      </c>
      <c r="AD176" s="85">
        <f t="shared" si="2038"/>
        <v>9.2956149237039227</v>
      </c>
      <c r="AE176" s="81">
        <f>[1]Malaysia!CL2557</f>
        <v>148.943047928722</v>
      </c>
      <c r="AF176" s="85">
        <f t="shared" si="2039"/>
        <v>18.779369596564834</v>
      </c>
      <c r="AG176" s="32"/>
      <c r="AH176" s="32" t="s">
        <v>40</v>
      </c>
      <c r="AI176" s="81">
        <f>[1]Malaysia!CL2562</f>
        <v>104.929043113372</v>
      </c>
      <c r="AJ176" s="85">
        <f t="shared" si="2040"/>
        <v>-1.5890067652150037</v>
      </c>
      <c r="AK176" s="81">
        <f>[1]Malaysia!CL2563</f>
        <v>189.49148935903901</v>
      </c>
      <c r="AL176" s="85">
        <f t="shared" si="2041"/>
        <v>23.406174156910268</v>
      </c>
      <c r="AM176" s="81">
        <f>[1]Malaysia!CL2564</f>
        <v>93.234145631702901</v>
      </c>
      <c r="AN176" s="85">
        <f t="shared" si="2042"/>
        <v>-25.641619722038016</v>
      </c>
      <c r="AO176" s="32"/>
      <c r="AP176" s="32" t="s">
        <v>40</v>
      </c>
      <c r="AQ176" s="81">
        <f>[1]Malaysia!CL2566</f>
        <v>162.86793486432001</v>
      </c>
      <c r="AR176" s="85">
        <f t="shared" si="2043"/>
        <v>24.502930941173503</v>
      </c>
      <c r="AS176" s="81">
        <f>[1]Malaysia!CL2568</f>
        <v>128.08666690995199</v>
      </c>
      <c r="AT176" s="85">
        <f t="shared" si="2044"/>
        <v>5.4227917042927345</v>
      </c>
      <c r="AU176" s="81">
        <f>[1]Malaysia!CL2569</f>
        <v>126.003871676874</v>
      </c>
      <c r="AV176" s="85">
        <f t="shared" si="2045"/>
        <v>-5.864478256318236</v>
      </c>
      <c r="AW176" s="32"/>
      <c r="AX176" s="32" t="s">
        <v>40</v>
      </c>
      <c r="AY176" s="81">
        <f>[1]Malaysia!CL2570</f>
        <v>125.496252150704</v>
      </c>
      <c r="AZ176" s="85">
        <f t="shared" si="2046"/>
        <v>-9.4091190542703771</v>
      </c>
      <c r="BA176" s="81">
        <f>[1]Malaysia!CL2571</f>
        <v>118.082706256972</v>
      </c>
      <c r="BB176" s="85">
        <f t="shared" si="2047"/>
        <v>0.69253679159314174</v>
      </c>
      <c r="BC176" s="81">
        <f>[1]Malaysia!CL2572</f>
        <v>165.384430822377</v>
      </c>
      <c r="BD176" s="85">
        <f t="shared" si="2048"/>
        <v>26.936799642011394</v>
      </c>
      <c r="BE176" s="32"/>
      <c r="BF176" s="32" t="s">
        <v>40</v>
      </c>
      <c r="BG176" s="81">
        <f>[1]Malaysia!CL2573</f>
        <v>138.62320428422501</v>
      </c>
      <c r="BH176" s="85">
        <f t="shared" si="2049"/>
        <v>-17.099664983652431</v>
      </c>
      <c r="BI176" s="81">
        <f>[1]Malaysia!CL2575</f>
        <v>119.01113717803401</v>
      </c>
      <c r="BJ176" s="85">
        <f t="shared" si="2050"/>
        <v>0.12268483672264097</v>
      </c>
      <c r="BK176" s="81">
        <f>[1]Malaysia!CL2576</f>
        <v>169.86897994155601</v>
      </c>
      <c r="BL176" s="85">
        <f t="shared" si="2051"/>
        <v>32.932400262443338</v>
      </c>
      <c r="BM176" s="32"/>
      <c r="BN176" s="32" t="s">
        <v>40</v>
      </c>
      <c r="BO176" s="81">
        <f>[1]Malaysia!CL2578</f>
        <v>105.84581649499501</v>
      </c>
      <c r="BP176" s="85">
        <f t="shared" si="2052"/>
        <v>-20.390007110805016</v>
      </c>
      <c r="BQ176" s="478">
        <f>(([1]Malaysia!CL2580*[1]Malaysia!$H$2580)+([1]Malaysia!CL2581*[1]Malaysia!$H$2581)+([1]Malaysia!CL2582*[1]Malaysia!$H$2582))/$BQ$11</f>
        <v>68.858958326759904</v>
      </c>
      <c r="BR176" s="85">
        <f t="shared" si="2053"/>
        <v>-45.817017934478102</v>
      </c>
      <c r="BS176" s="81">
        <f>[1]Malaysia!CL2583</f>
        <v>148.01463419381301</v>
      </c>
      <c r="BT176" s="85">
        <f t="shared" si="2054"/>
        <v>25.233929257658531</v>
      </c>
      <c r="BU176" s="32"/>
      <c r="BV176" s="32" t="s">
        <v>40</v>
      </c>
      <c r="BW176" s="81">
        <f>[1]Malaysia!CL2584</f>
        <v>121.261405751865</v>
      </c>
      <c r="BX176" s="85">
        <f t="shared" si="2055"/>
        <v>12.009895634706027</v>
      </c>
      <c r="BY176" s="81">
        <f>[1]Malaysia!CL2585</f>
        <v>2.3839792052832798</v>
      </c>
      <c r="BZ176" s="85">
        <f t="shared" si="2056"/>
        <v>-97.964005151944519</v>
      </c>
      <c r="CA176" s="81">
        <f>[1]Malaysia!CL2586</f>
        <v>116.840680215709</v>
      </c>
      <c r="CB176" s="85">
        <f t="shared" si="2057"/>
        <v>29.665218525089585</v>
      </c>
      <c r="CC176" s="32"/>
      <c r="CD176" s="32" t="s">
        <v>40</v>
      </c>
      <c r="CE176" s="81">
        <f>[1]Malaysia!CL2587</f>
        <v>108.22105743728601</v>
      </c>
      <c r="CF176" s="85">
        <f t="shared" si="2058"/>
        <v>16.352942717882286</v>
      </c>
      <c r="CG176" s="81">
        <f>[1]Malaysia!CL2589</f>
        <v>74.663599250474903</v>
      </c>
      <c r="CH176" s="85">
        <f t="shared" si="2059"/>
        <v>-21.020656042846909</v>
      </c>
      <c r="CI176" s="81">
        <f>[1]Malaysia!CL2597</f>
        <v>104.511554157145</v>
      </c>
      <c r="CJ176" s="85">
        <f t="shared" si="2060"/>
        <v>-6.5945371471015051</v>
      </c>
      <c r="CK176" s="32"/>
      <c r="CL176" s="32" t="s">
        <v>40</v>
      </c>
      <c r="CM176" s="81">
        <f>[1]Malaysia!CL2603</f>
        <v>81.346178332496095</v>
      </c>
      <c r="CN176" s="85">
        <f t="shared" si="2061"/>
        <v>7.0684889231012136</v>
      </c>
      <c r="CO176" s="81">
        <f>[1]Malaysia!CL2604</f>
        <v>75.561277357343499</v>
      </c>
      <c r="CP176" s="85">
        <f t="shared" si="2062"/>
        <v>-21.87120414027757</v>
      </c>
      <c r="CQ176" s="81">
        <f>[1]Malaysia!CL2606</f>
        <v>70.094468921179299</v>
      </c>
      <c r="CR176" s="85">
        <f t="shared" si="2063"/>
        <v>-15.453751844325055</v>
      </c>
      <c r="CS176" s="32"/>
      <c r="CT176" s="32" t="s">
        <v>40</v>
      </c>
      <c r="CU176" s="81">
        <f>[1]Malaysia!CL2608</f>
        <v>160.15069638021001</v>
      </c>
      <c r="CV176" s="85">
        <f t="shared" si="2064"/>
        <v>30.795054092757766</v>
      </c>
      <c r="CW176" s="81">
        <f>[1]Malaysia!CL2609</f>
        <v>47.923701132216699</v>
      </c>
      <c r="CX176" s="85">
        <f t="shared" si="2065"/>
        <v>-37.152035771645231</v>
      </c>
      <c r="CY176" s="81">
        <f>[1]Malaysia!CL2610</f>
        <v>117.55436363773801</v>
      </c>
      <c r="CZ176" s="85">
        <f t="shared" si="2066"/>
        <v>6.3662018283779958</v>
      </c>
      <c r="DA176" s="32"/>
      <c r="DB176" s="32" t="s">
        <v>40</v>
      </c>
      <c r="DC176" s="81">
        <f>[1]Malaysia!CL2611</f>
        <v>69.628320981329907</v>
      </c>
      <c r="DD176" s="85">
        <f t="shared" si="2067"/>
        <v>-33.960915276645792</v>
      </c>
      <c r="DE176" s="81">
        <f>[1]Malaysia!CL2613</f>
        <v>252.383509348617</v>
      </c>
      <c r="DF176" s="85">
        <f t="shared" si="2068"/>
        <v>25.687908470484984</v>
      </c>
      <c r="DG176" s="81">
        <f>[1]Malaysia!CL2616</f>
        <v>118.070954654069</v>
      </c>
      <c r="DH176" s="85">
        <f t="shared" si="2069"/>
        <v>3.034821143219645</v>
      </c>
      <c r="DI176" s="32"/>
      <c r="DJ176" s="32" t="s">
        <v>40</v>
      </c>
      <c r="DK176" s="81">
        <f>[1]Malaysia!CL2617</f>
        <v>166.55084648647201</v>
      </c>
      <c r="DL176" s="85">
        <f t="shared" si="2070"/>
        <v>45.086620985056129</v>
      </c>
      <c r="DM176" s="81">
        <f>[1]Malaysia!CL2618</f>
        <v>52.051489582736899</v>
      </c>
      <c r="DN176" s="85">
        <f t="shared" si="2071"/>
        <v>-22.146726217829666</v>
      </c>
      <c r="DO176" s="81">
        <f>[1]Malaysia!CL2619</f>
        <v>89.502544167008494</v>
      </c>
      <c r="DP176" s="85">
        <f t="shared" si="2072"/>
        <v>-14.812757613221834</v>
      </c>
      <c r="DQ176" s="32"/>
      <c r="DR176" s="32" t="s">
        <v>40</v>
      </c>
      <c r="DS176" s="81">
        <f>[1]Malaysia!CL2620</f>
        <v>122.528897609662</v>
      </c>
      <c r="DT176" s="85">
        <f t="shared" si="2073"/>
        <v>-17.977658778864068</v>
      </c>
      <c r="DU176" s="81">
        <f>[1]Malaysia!CL2623</f>
        <v>112.750026671616</v>
      </c>
      <c r="DV176" s="85">
        <f t="shared" si="2074"/>
        <v>-7.1136175718670529</v>
      </c>
      <c r="DW176" s="81">
        <f>[1]Malaysia!CL2624</f>
        <v>102.327317606234</v>
      </c>
      <c r="DX176" s="85">
        <f t="shared" si="2075"/>
        <v>-23.000693635037905</v>
      </c>
      <c r="DY176" s="32"/>
      <c r="DZ176" s="32" t="s">
        <v>40</v>
      </c>
      <c r="EA176" s="81">
        <f>[1]Malaysia!CL2626</f>
        <v>116.248802034276</v>
      </c>
      <c r="EB176" s="85">
        <f t="shared" si="2076"/>
        <v>20.058614271095948</v>
      </c>
      <c r="EC176" s="81">
        <f>[1]Malaysia!CL2628</f>
        <v>117.144874042144</v>
      </c>
      <c r="ED176" s="85">
        <f t="shared" si="2077"/>
        <v>10.593632986287133</v>
      </c>
      <c r="EE176" s="81">
        <f>[1]Malaysia!CL2629</f>
        <v>124.751790046208</v>
      </c>
      <c r="EF176" s="85">
        <f t="shared" si="2078"/>
        <v>6.5608298286192337</v>
      </c>
      <c r="EG176" s="32"/>
      <c r="EH176" s="32" t="s">
        <v>40</v>
      </c>
      <c r="EI176" s="81">
        <f>[1]Malaysia!CL2630</f>
        <v>138.52965257285899</v>
      </c>
      <c r="EJ176" s="85">
        <f t="shared" si="2079"/>
        <v>7.0222413025735619</v>
      </c>
      <c r="EK176" s="81">
        <f>[1]Malaysia!CL2632</f>
        <v>137.26985887516599</v>
      </c>
      <c r="EL176" s="85">
        <f t="shared" si="2080"/>
        <v>20.708369511301484</v>
      </c>
      <c r="EM176" s="81">
        <f>[1]Malaysia!CL2634</f>
        <v>112.606119077294</v>
      </c>
      <c r="EN176" s="85">
        <f t="shared" si="2081"/>
        <v>19.921941030020278</v>
      </c>
      <c r="EO176" s="32"/>
      <c r="EP176" s="32" t="s">
        <v>40</v>
      </c>
      <c r="EQ176" s="81">
        <f>[1]Malaysia!CL2636</f>
        <v>79.479427595700301</v>
      </c>
      <c r="ER176" s="85">
        <f t="shared" si="2082"/>
        <v>-17.201957571548093</v>
      </c>
      <c r="ES176" s="81">
        <f>[1]Malaysia!CL2637</f>
        <v>159.225130275156</v>
      </c>
      <c r="ET176" s="85">
        <f t="shared" si="2083"/>
        <v>53.673481131292959</v>
      </c>
      <c r="EU176" s="81">
        <f>[1]Malaysia!CL2638</f>
        <v>102.371743189276</v>
      </c>
      <c r="EV176" s="85">
        <f t="shared" si="2084"/>
        <v>-15.705128610397551</v>
      </c>
      <c r="EW176" s="32"/>
      <c r="EX176" s="32" t="s">
        <v>40</v>
      </c>
      <c r="EY176" s="81">
        <f>[1]Malaysia!CL2639</f>
        <v>94.276163046104699</v>
      </c>
      <c r="EZ176" s="85">
        <f t="shared" si="2085"/>
        <v>-4.2632389207933983</v>
      </c>
      <c r="FA176" s="81">
        <f>[1]Malaysia!CL2640</f>
        <v>105.235646364712</v>
      </c>
      <c r="FB176" s="85">
        <f t="shared" si="2086"/>
        <v>1.6643939885556875</v>
      </c>
      <c r="FC176" s="81">
        <f>[1]Malaysia!CL2641</f>
        <v>228.080352016012</v>
      </c>
      <c r="FD176" s="85">
        <f t="shared" si="2087"/>
        <v>57.765024576499712</v>
      </c>
      <c r="FE176" s="32"/>
      <c r="FF176" s="32" t="s">
        <v>40</v>
      </c>
      <c r="FG176" s="81">
        <f>[1]Malaysia!CL2643</f>
        <v>124.208534792932</v>
      </c>
      <c r="FH176" s="85">
        <f t="shared" si="2088"/>
        <v>0.85384561950412774</v>
      </c>
      <c r="FI176" s="81">
        <f>[1]Malaysia!CL2645</f>
        <v>180.662581153205</v>
      </c>
      <c r="FJ176" s="85">
        <f t="shared" si="2089"/>
        <v>15.784317035971213</v>
      </c>
      <c r="FK176" s="81">
        <f>[1]Malaysia!CL2649</f>
        <v>90.191819042827206</v>
      </c>
      <c r="FL176" s="85">
        <f t="shared" si="2090"/>
        <v>6.3154268186618197</v>
      </c>
      <c r="FM176" s="32"/>
      <c r="FN176" s="32" t="s">
        <v>40</v>
      </c>
      <c r="FO176" s="81">
        <f>[1]Malaysia!CL2650</f>
        <v>115.664865456947</v>
      </c>
      <c r="FP176" s="85">
        <f t="shared" si="2091"/>
        <v>-26.805959689236786</v>
      </c>
      <c r="FQ176" s="81">
        <f>[1]Malaysia!CL2652</f>
        <v>294.82101085891497</v>
      </c>
      <c r="FR176" s="85">
        <f t="shared" si="2092"/>
        <v>12.731932628198223</v>
      </c>
      <c r="FS176" s="81">
        <f>[1]Malaysia!CL2653</f>
        <v>139.13356929869499</v>
      </c>
      <c r="FT176" s="85">
        <f t="shared" si="2093"/>
        <v>10.349804512102523</v>
      </c>
      <c r="FU176" s="32"/>
      <c r="FV176" s="32" t="s">
        <v>40</v>
      </c>
      <c r="FW176" s="81">
        <f>[1]Malaysia!CL2654</f>
        <v>129.355567081592</v>
      </c>
      <c r="FX176" s="85">
        <f t="shared" si="2094"/>
        <v>-15.323902730692922</v>
      </c>
      <c r="FY176" s="81">
        <f>[1]Malaysia!CL2655</f>
        <v>150.28077049319299</v>
      </c>
      <c r="FZ176" s="85">
        <f t="shared" si="2095"/>
        <v>26.442258856902839</v>
      </c>
      <c r="GA176" s="81">
        <f>[1]Malaysia!CL2656</f>
        <v>107.63057774563499</v>
      </c>
      <c r="GB176" s="85">
        <f t="shared" si="2096"/>
        <v>-10.006751232855208</v>
      </c>
      <c r="GC176" s="32"/>
      <c r="GD176" s="32" t="s">
        <v>40</v>
      </c>
      <c r="GE176" s="81">
        <f>[1]Malaysia!CL2657</f>
        <v>158.691998107285</v>
      </c>
      <c r="GF176" s="85">
        <f t="shared" si="2097"/>
        <v>12.560661627934792</v>
      </c>
      <c r="GG176" s="81">
        <f>[1]Malaysia!CL2658</f>
        <v>129.92558384915199</v>
      </c>
      <c r="GH176" s="85">
        <f t="shared" si="2098"/>
        <v>38.564844596551666</v>
      </c>
      <c r="GI176" s="81">
        <f>[1]Malaysia!CL2659</f>
        <v>92.325238226952393</v>
      </c>
      <c r="GJ176" s="85">
        <f t="shared" si="2099"/>
        <v>-9.6201412924553154</v>
      </c>
      <c r="GK176" s="32"/>
      <c r="GL176" s="32" t="s">
        <v>40</v>
      </c>
      <c r="GM176" s="81">
        <f>[1]Malaysia!CL2660</f>
        <v>134.18002539168299</v>
      </c>
      <c r="GN176" s="85">
        <f t="shared" si="2100"/>
        <v>7.7008272406359026</v>
      </c>
      <c r="GO176" s="81">
        <f>[1]Malaysia!CL2661</f>
        <v>119.685859329602</v>
      </c>
      <c r="GP176" s="85">
        <f t="shared" si="2101"/>
        <v>-15.611815182171185</v>
      </c>
      <c r="GQ176" s="81">
        <f>[1]Malaysia!CL2662</f>
        <v>102.93348529887599</v>
      </c>
      <c r="GR176" s="85">
        <f t="shared" si="2102"/>
        <v>-25.844445474493099</v>
      </c>
      <c r="GS176" s="32"/>
      <c r="GT176" s="32" t="s">
        <v>40</v>
      </c>
      <c r="GU176" s="81">
        <f>[1]Malaysia!CL2665</f>
        <v>76.577807215186297</v>
      </c>
      <c r="GV176" s="85">
        <f t="shared" si="2103"/>
        <v>-41.101431975692492</v>
      </c>
      <c r="GW176" s="81">
        <f>[1]Malaysia!CL2667</f>
        <v>98.344231956888294</v>
      </c>
      <c r="GX176" s="85">
        <f t="shared" si="2104"/>
        <v>-0.74433214173666329</v>
      </c>
      <c r="GY176" s="81">
        <f>[1]Malaysia!CL2668</f>
        <v>85.517685040773998</v>
      </c>
      <c r="GZ176" s="85">
        <f t="shared" si="2105"/>
        <v>-25.06721512364885</v>
      </c>
      <c r="HA176" s="32"/>
      <c r="HB176" s="32" t="s">
        <v>40</v>
      </c>
      <c r="HC176" s="81">
        <f>[1]Malaysia!CL2669</f>
        <v>94.113141440150599</v>
      </c>
      <c r="HD176" s="85">
        <f t="shared" si="2106"/>
        <v>-6.9953254893119095</v>
      </c>
      <c r="HE176" s="81">
        <f>[1]Malaysia!CL2670</f>
        <v>141.784448766042</v>
      </c>
      <c r="HF176" s="85">
        <f t="shared" si="2107"/>
        <v>22.591613350528831</v>
      </c>
      <c r="HG176" s="81">
        <f>[1]Malaysia!CL2671</f>
        <v>72.098189212741602</v>
      </c>
      <c r="HH176" s="85">
        <f t="shared" si="2108"/>
        <v>-23.35514240711079</v>
      </c>
      <c r="HI176" s="32"/>
      <c r="HJ176" s="32" t="s">
        <v>40</v>
      </c>
      <c r="HK176" s="81">
        <f>[1]Malaysia!CL2672</f>
        <v>81.439446350149097</v>
      </c>
      <c r="HL176" s="85">
        <f t="shared" si="2109"/>
        <v>-20.844501022023678</v>
      </c>
      <c r="HM176" s="81">
        <f>[1]Malaysia!CL2673</f>
        <v>68.236879638894194</v>
      </c>
      <c r="HN176" s="85">
        <f t="shared" si="2110"/>
        <v>-33.904796720871346</v>
      </c>
      <c r="HO176" s="81">
        <f>[1]Malaysia!CL2675</f>
        <v>88.749319088471097</v>
      </c>
      <c r="HP176" s="85">
        <f t="shared" si="2111"/>
        <v>-14.888594480611403</v>
      </c>
      <c r="HQ176" s="32"/>
      <c r="HR176" s="32" t="s">
        <v>40</v>
      </c>
      <c r="HS176" s="81">
        <f>[1]Malaysia!CL2676</f>
        <v>113.26856608863601</v>
      </c>
      <c r="HT176" s="85">
        <f t="shared" si="2112"/>
        <v>-15.659399203147274</v>
      </c>
      <c r="HU176" s="81">
        <f>[1]Malaysia!CL2677</f>
        <v>136.234015510479</v>
      </c>
      <c r="HV176" s="85">
        <f t="shared" si="2113"/>
        <v>-1.7782568252124804</v>
      </c>
      <c r="HW176" s="81">
        <f>[1]Malaysia!CL2678</f>
        <v>66.377141335698795</v>
      </c>
      <c r="HX176" s="85">
        <f t="shared" si="2114"/>
        <v>-34.301308870922654</v>
      </c>
      <c r="HY176" s="32"/>
      <c r="HZ176" s="32" t="s">
        <v>40</v>
      </c>
      <c r="IA176" s="81">
        <f>[1]Malaysia!CL2680</f>
        <v>88.690831538427702</v>
      </c>
      <c r="IB176" s="85">
        <f t="shared" si="2115"/>
        <v>-14.840000825615689</v>
      </c>
      <c r="IC176" s="81">
        <f>[1]Malaysia!CL2812</f>
        <v>102.073752688526</v>
      </c>
      <c r="ID176" s="85">
        <f t="shared" si="2116"/>
        <v>-10.067727466700717</v>
      </c>
      <c r="IE176" s="81">
        <f>[1]Malaysia!CL2689</f>
        <v>100.449039920649</v>
      </c>
      <c r="IF176" s="85">
        <f t="shared" si="2117"/>
        <v>-28.626595178861422</v>
      </c>
      <c r="IG176" s="32"/>
      <c r="IH176" s="32" t="s">
        <v>40</v>
      </c>
      <c r="II176" s="81">
        <f>[1]Malaysia!CL2690</f>
        <v>106.021044531245</v>
      </c>
      <c r="IJ176" s="85">
        <f t="shared" si="2118"/>
        <v>-26.434078429807926</v>
      </c>
      <c r="IK176" s="81">
        <f>[1]Malaysia!CL2691</f>
        <v>77.225989476777997</v>
      </c>
      <c r="IL176" s="85">
        <f t="shared" si="2119"/>
        <v>-30.075949345609359</v>
      </c>
      <c r="IM176" s="81">
        <f>[1]Malaysia!CL2694</f>
        <v>73.270029618640194</v>
      </c>
      <c r="IN176" s="85">
        <f t="shared" si="2120"/>
        <v>-14.992074698162085</v>
      </c>
      <c r="IO176" s="81">
        <f>[1]Malaysia!CL2695</f>
        <v>118.96235440219699</v>
      </c>
      <c r="IP176" s="85">
        <f t="shared" si="2121"/>
        <v>11.938441621426549</v>
      </c>
      <c r="IQ176" s="32"/>
      <c r="IR176" s="32" t="s">
        <v>40</v>
      </c>
      <c r="IS176" s="81">
        <f>[1]Malaysia!CL2697</f>
        <v>80.953463602466201</v>
      </c>
      <c r="IT176" s="85">
        <f t="shared" si="2122"/>
        <v>-5.270280320605579</v>
      </c>
      <c r="IU176" s="81">
        <f>[1]Malaysia!CL2698</f>
        <v>90.574842908336507</v>
      </c>
      <c r="IV176" s="85">
        <f t="shared" si="2123"/>
        <v>-17.291826929137116</v>
      </c>
      <c r="IW176" s="81">
        <f>[1]Malaysia!CL2699</f>
        <v>112.269079493399</v>
      </c>
      <c r="IX176" s="85">
        <f t="shared" si="2124"/>
        <v>23.629175269648044</v>
      </c>
      <c r="IY176" s="32"/>
      <c r="IZ176" s="32" t="s">
        <v>40</v>
      </c>
      <c r="JA176" s="81">
        <f>[1]Malaysia!CL2701</f>
        <v>93.724402640232</v>
      </c>
      <c r="JB176" s="85">
        <f t="shared" si="2125"/>
        <v>-9.762637410009205</v>
      </c>
      <c r="JC176" s="81">
        <f>[1]Malaysia!CL2702</f>
        <v>155.97096945320499</v>
      </c>
      <c r="JD176" s="85">
        <f t="shared" si="2126"/>
        <v>12.467012791316947</v>
      </c>
      <c r="JE176" s="81">
        <f>[1]Malaysia!CL2703</f>
        <v>177.88825291176701</v>
      </c>
      <c r="JF176" s="85">
        <f t="shared" si="2127"/>
        <v>-5.6971584903925105</v>
      </c>
      <c r="JG176" s="32"/>
      <c r="JH176" s="32" t="s">
        <v>40</v>
      </c>
      <c r="JI176" s="81">
        <f>[1]Malaysia!CL2704</f>
        <v>147.69724467818099</v>
      </c>
      <c r="JJ176" s="85">
        <f t="shared" si="2128"/>
        <v>-22.220447710629159</v>
      </c>
      <c r="JK176" s="81">
        <f>[1]Malaysia!CL2705</f>
        <v>195.09312710152199</v>
      </c>
      <c r="JL176" s="85">
        <f t="shared" si="2129"/>
        <v>41.093461998617897</v>
      </c>
      <c r="JM176" s="81">
        <f>[1]Malaysia!CL2706</f>
        <v>115.847867837138</v>
      </c>
      <c r="JN176" s="85">
        <f t="shared" si="2130"/>
        <v>-19.956705123827973</v>
      </c>
      <c r="JO176" s="32"/>
      <c r="JP176" s="32" t="s">
        <v>40</v>
      </c>
      <c r="JQ176" s="81">
        <f>[1]Malaysia!CL2707</f>
        <v>102.070711954563</v>
      </c>
      <c r="JR176" s="85">
        <f t="shared" si="2131"/>
        <v>-14.898068265554926</v>
      </c>
      <c r="JS176" s="81">
        <f>[1]Malaysia!CL2708</f>
        <v>115.979090532138</v>
      </c>
      <c r="JT176" s="85">
        <f t="shared" si="2132"/>
        <v>-4.4843852551279184</v>
      </c>
      <c r="JU176" s="81">
        <f>[1]Malaysia!CL2709</f>
        <v>135.43651675768399</v>
      </c>
      <c r="JV176" s="85">
        <f t="shared" si="2133"/>
        <v>9.4231119183240963</v>
      </c>
      <c r="JW176" s="32"/>
      <c r="JX176" s="32" t="s">
        <v>40</v>
      </c>
      <c r="JY176" s="81">
        <f>[1]Malaysia!CL2710</f>
        <v>83.803600862959001</v>
      </c>
      <c r="JZ176" s="85">
        <f t="shared" si="2134"/>
        <v>-16.834389355998823</v>
      </c>
      <c r="KA176" s="81">
        <f>[1]Malaysia!CL2711</f>
        <v>168.76521552545401</v>
      </c>
      <c r="KB176" s="85">
        <f t="shared" si="2135"/>
        <v>17.76563859147555</v>
      </c>
      <c r="KC176" s="81">
        <f>[1]Malaysia!CL2712</f>
        <v>143.03348999196299</v>
      </c>
      <c r="KD176" s="85">
        <f t="shared" si="2136"/>
        <v>11.765729079554305</v>
      </c>
      <c r="KE176" s="32"/>
      <c r="KF176" s="32" t="s">
        <v>40</v>
      </c>
      <c r="KG176" s="81">
        <f>[1]Malaysia!CL2714</f>
        <v>90.6892430675898</v>
      </c>
      <c r="KH176" s="85">
        <f t="shared" si="2137"/>
        <v>-30.950474149286407</v>
      </c>
      <c r="KI176" s="81">
        <f>[1]Malaysia!CL2715</f>
        <v>134.12381061458601</v>
      </c>
      <c r="KJ176" s="85">
        <f t="shared" si="2138"/>
        <v>-13.834966181334536</v>
      </c>
      <c r="KK176" s="81">
        <f>[1]Malaysia!CL2716</f>
        <v>133.50909911880001</v>
      </c>
      <c r="KL176" s="85">
        <f t="shared" si="2139"/>
        <v>22.991709883504114</v>
      </c>
      <c r="KM176" s="32"/>
      <c r="KN176" s="32" t="s">
        <v>40</v>
      </c>
      <c r="KO176" s="81">
        <f>[1]Malaysia!CL2717</f>
        <v>79.5672545454605</v>
      </c>
      <c r="KP176" s="85">
        <f t="shared" si="2140"/>
        <v>-8.7374110228062278</v>
      </c>
      <c r="KQ176" s="81">
        <f>[1]Malaysia!CL2719</f>
        <v>147.19345046536199</v>
      </c>
      <c r="KR176" s="85">
        <f t="shared" si="2141"/>
        <v>-0.65056590394178215</v>
      </c>
      <c r="KS176" s="81">
        <f>[1]Malaysia!CL2720</f>
        <v>93.532393522046902</v>
      </c>
      <c r="KT176" s="85">
        <f t="shared" si="2142"/>
        <v>15.764798996857408</v>
      </c>
      <c r="KU176" s="32"/>
      <c r="KV176" s="32" t="s">
        <v>40</v>
      </c>
      <c r="KW176" s="81">
        <f>[1]Malaysia!CL2722</f>
        <v>124.348886167186</v>
      </c>
      <c r="KX176" s="85">
        <f t="shared" si="2143"/>
        <v>33.595323203756521</v>
      </c>
      <c r="KY176" s="81">
        <f>[1]Malaysia!CL2723</f>
        <v>141.020442051716</v>
      </c>
      <c r="KZ176" s="85">
        <f t="shared" si="2144"/>
        <v>11.606244949252527</v>
      </c>
      <c r="LA176" s="81">
        <f>[1]Malaysia!CL2726</f>
        <v>164.64674651271301</v>
      </c>
      <c r="LB176" s="85">
        <f t="shared" si="2145"/>
        <v>-4.4381987733759161</v>
      </c>
      <c r="LC176" s="32"/>
      <c r="LD176" s="32" t="s">
        <v>40</v>
      </c>
      <c r="LE176" s="81">
        <f>[1]Malaysia!CL2729</f>
        <v>137.57298806335299</v>
      </c>
      <c r="LF176" s="85">
        <f t="shared" si="2146"/>
        <v>8.8835596020804672</v>
      </c>
      <c r="LG176" s="81">
        <f>[1]Malaysia!CL2730</f>
        <v>125.762156195749</v>
      </c>
      <c r="LH176" s="85">
        <f t="shared" si="2147"/>
        <v>39.630589969078898</v>
      </c>
      <c r="LI176" s="81">
        <f>[1]Malaysia!CL2731</f>
        <v>50.552412556287202</v>
      </c>
      <c r="LJ176" s="85">
        <f t="shared" si="2148"/>
        <v>-27.280104529923094</v>
      </c>
      <c r="LK176" s="32"/>
      <c r="LL176" s="32" t="s">
        <v>40</v>
      </c>
      <c r="LM176" s="81">
        <f>[1]Malaysia!CL2733</f>
        <v>167.41307435775701</v>
      </c>
      <c r="LN176" s="85">
        <f t="shared" si="2149"/>
        <v>61.237279103816235</v>
      </c>
      <c r="LO176" s="81">
        <f>[1]Malaysia!CL2735</f>
        <v>113.39123766425</v>
      </c>
      <c r="LP176" s="85">
        <f t="shared" si="2150"/>
        <v>-18.531295675349938</v>
      </c>
      <c r="LQ176" s="81">
        <f>[1]Malaysia!CL2737</f>
        <v>181.77197576112499</v>
      </c>
      <c r="LR176" s="85">
        <f t="shared" si="2151"/>
        <v>32.118472727842914</v>
      </c>
      <c r="LS176" s="32"/>
      <c r="LT176" s="32" t="s">
        <v>40</v>
      </c>
      <c r="LU176" s="81">
        <f>[1]Malaysia!CL2740</f>
        <v>111.05977378598</v>
      </c>
      <c r="LV176" s="85">
        <f t="shared" si="2152"/>
        <v>-10.180141809029635</v>
      </c>
      <c r="LW176" s="81">
        <f>[1]Malaysia!CL2745</f>
        <v>147.89892044439699</v>
      </c>
      <c r="LX176" s="85">
        <f t="shared" si="2153"/>
        <v>29.544587505739486</v>
      </c>
      <c r="LY176" s="81">
        <f>[1]Malaysia!CL2746</f>
        <v>29.480027536580302</v>
      </c>
      <c r="LZ176" s="85">
        <f t="shared" si="2154"/>
        <v>-75.966870189456444</v>
      </c>
      <c r="MA176" s="32"/>
      <c r="MB176" s="32" t="s">
        <v>40</v>
      </c>
      <c r="MC176" s="81">
        <f>[1]Malaysia!CL2749</f>
        <v>118.228397596424</v>
      </c>
      <c r="MD176" s="85">
        <f t="shared" si="2155"/>
        <v>-18.079217702840722</v>
      </c>
      <c r="ME176" s="81">
        <f>[1]Malaysia!CL2750</f>
        <v>118.32476717121</v>
      </c>
      <c r="MF176" s="85">
        <f t="shared" si="2156"/>
        <v>-5.8601466616562021</v>
      </c>
      <c r="MG176" s="81">
        <f>[1]Malaysia!CL2753</f>
        <v>94.789777664485797</v>
      </c>
      <c r="MH176" s="85">
        <f t="shared" si="2157"/>
        <v>-2.0588793808661592</v>
      </c>
      <c r="MI176" s="32"/>
      <c r="MJ176" s="32" t="s">
        <v>40</v>
      </c>
      <c r="MK176" s="81">
        <f>[1]Malaysia!CL2755</f>
        <v>59.4879927067987</v>
      </c>
      <c r="ML176" s="85">
        <f t="shared" si="2158"/>
        <v>-43.076663302251603</v>
      </c>
      <c r="MM176" s="81">
        <f>[1]Malaysia!CL2758</f>
        <v>84.702349192495106</v>
      </c>
      <c r="MN176" s="85">
        <f t="shared" si="2159"/>
        <v>-33.573634686057517</v>
      </c>
      <c r="MO176" s="81">
        <f>[1]Malaysia!CL2774</f>
        <v>134.89660880074001</v>
      </c>
      <c r="MP176" s="85">
        <f t="shared" si="2160"/>
        <v>-28.674987942348267</v>
      </c>
      <c r="MQ176"/>
      <c r="MR176"/>
      <c r="MS176"/>
      <c r="MT176"/>
      <c r="MU176"/>
      <c r="MV176"/>
    </row>
    <row r="177" spans="1:360" s="458" customFormat="1" ht="15" customHeight="1">
      <c r="A177" s="476"/>
      <c r="B177" s="32" t="s">
        <v>41</v>
      </c>
      <c r="C177" s="81">
        <f>[1]Malaysia!CM$2918</f>
        <v>80.204696216059702</v>
      </c>
      <c r="D177" s="85">
        <f t="shared" si="2028"/>
        <v>-5.6239103974103415</v>
      </c>
      <c r="E177" s="499">
        <f>[1]Malaysia!CM2919</f>
        <v>72.2365535782465</v>
      </c>
      <c r="F177" s="85">
        <f t="shared" si="2029"/>
        <v>-9.1313119321800826</v>
      </c>
      <c r="G177" s="499">
        <f>[1]Malaysia!CM2920</f>
        <v>87.739069381166104</v>
      </c>
      <c r="H177" s="85">
        <f t="shared" si="2030"/>
        <v>-2.7001802503659178</v>
      </c>
      <c r="I177" s="32"/>
      <c r="J177" s="32" t="s">
        <v>41</v>
      </c>
      <c r="K177" s="81">
        <f>[1]Malaysia!CM2547</f>
        <v>102.423398420792</v>
      </c>
      <c r="L177" s="85">
        <f t="shared" si="2031"/>
        <v>-8.8546459125984285</v>
      </c>
      <c r="M177" s="81">
        <f>[1]Malaysia!CM2548</f>
        <v>136.400801816837</v>
      </c>
      <c r="N177" s="85">
        <f t="shared" si="2032"/>
        <v>-1.4744814215834623</v>
      </c>
      <c r="O177" s="81">
        <f>[1]Malaysia!CM2549</f>
        <v>102.05865452034099</v>
      </c>
      <c r="P177" s="85">
        <f t="shared" si="2033"/>
        <v>-8.1457582083888838</v>
      </c>
      <c r="Q177" s="32"/>
      <c r="R177" s="32" t="s">
        <v>41</v>
      </c>
      <c r="S177" s="81">
        <f>[1]Malaysia!CM2550</f>
        <v>148.32105418953799</v>
      </c>
      <c r="T177" s="85">
        <f t="shared" si="2034"/>
        <v>5.3337420725997617</v>
      </c>
      <c r="U177" s="81">
        <f>[1]Malaysia!CM2552</f>
        <v>155.481455368779</v>
      </c>
      <c r="V177" s="85">
        <f t="shared" si="2035"/>
        <v>19.421395603301221</v>
      </c>
      <c r="W177" s="81">
        <f>[1]Malaysia!CM2553</f>
        <v>150.23063174575901</v>
      </c>
      <c r="X177" s="85">
        <f t="shared" si="2036"/>
        <v>5.2843641356134015</v>
      </c>
      <c r="Y177" s="32"/>
      <c r="Z177" s="32" t="s">
        <v>41</v>
      </c>
      <c r="AA177" s="81">
        <f>[1]Malaysia!CM2554</f>
        <v>165.66496142460699</v>
      </c>
      <c r="AB177" s="85">
        <f t="shared" si="2037"/>
        <v>7.8783765153257264</v>
      </c>
      <c r="AC177" s="81">
        <f>[1]Malaysia!CM2556</f>
        <v>167.886125389147</v>
      </c>
      <c r="AD177" s="85">
        <f t="shared" si="2038"/>
        <v>3.6295604999578188</v>
      </c>
      <c r="AE177" s="81">
        <f>[1]Malaysia!CM2557</f>
        <v>154.761533521963</v>
      </c>
      <c r="AF177" s="85">
        <f t="shared" si="2039"/>
        <v>22.013213547032208</v>
      </c>
      <c r="AG177" s="32"/>
      <c r="AH177" s="32" t="s">
        <v>41</v>
      </c>
      <c r="AI177" s="81">
        <f>[1]Malaysia!CM2562</f>
        <v>106.998089173482</v>
      </c>
      <c r="AJ177" s="85">
        <f t="shared" si="2040"/>
        <v>3.3180256146796268</v>
      </c>
      <c r="AK177" s="81">
        <f>[1]Malaysia!CM2563</f>
        <v>175.42348438515901</v>
      </c>
      <c r="AL177" s="85">
        <f t="shared" si="2041"/>
        <v>21.315130238456831</v>
      </c>
      <c r="AM177" s="81">
        <f>[1]Malaysia!CM2564</f>
        <v>105.206907956973</v>
      </c>
      <c r="AN177" s="85">
        <f t="shared" si="2042"/>
        <v>-14.478567588975267</v>
      </c>
      <c r="AO177" s="32"/>
      <c r="AP177" s="32" t="s">
        <v>41</v>
      </c>
      <c r="AQ177" s="81">
        <f>[1]Malaysia!CM2566</f>
        <v>176.843861522314</v>
      </c>
      <c r="AR177" s="85">
        <f t="shared" si="2043"/>
        <v>30.319038058562995</v>
      </c>
      <c r="AS177" s="81">
        <f>[1]Malaysia!CM2568</f>
        <v>128.427725054978</v>
      </c>
      <c r="AT177" s="85">
        <f t="shared" si="2044"/>
        <v>15.684992743409467</v>
      </c>
      <c r="AU177" s="81">
        <f>[1]Malaysia!CM2569</f>
        <v>134.074548097438</v>
      </c>
      <c r="AV177" s="85">
        <f t="shared" si="2045"/>
        <v>5.8503325217420468</v>
      </c>
      <c r="AW177" s="32"/>
      <c r="AX177" s="32" t="s">
        <v>41</v>
      </c>
      <c r="AY177" s="81">
        <f>[1]Malaysia!CM2570</f>
        <v>135.350292910387</v>
      </c>
      <c r="AZ177" s="85">
        <f t="shared" si="2046"/>
        <v>-5.12786277881969</v>
      </c>
      <c r="BA177" s="81">
        <f>[1]Malaysia!CM2571</f>
        <v>122.293471956516</v>
      </c>
      <c r="BB177" s="85">
        <f t="shared" si="2047"/>
        <v>4.7065063219500587</v>
      </c>
      <c r="BC177" s="81">
        <f>[1]Malaysia!CM2572</f>
        <v>170.11848619092001</v>
      </c>
      <c r="BD177" s="85">
        <f t="shared" si="2048"/>
        <v>11.721649886748978</v>
      </c>
      <c r="BE177" s="32"/>
      <c r="BF177" s="32" t="s">
        <v>41</v>
      </c>
      <c r="BG177" s="81">
        <f>[1]Malaysia!CM2573</f>
        <v>154.47800780104501</v>
      </c>
      <c r="BH177" s="85">
        <f t="shared" si="2049"/>
        <v>6.7977956210443722</v>
      </c>
      <c r="BI177" s="81">
        <f>[1]Malaysia!CM2575</f>
        <v>110.04584661726</v>
      </c>
      <c r="BJ177" s="85">
        <f t="shared" si="2050"/>
        <v>-1.6181673072499763</v>
      </c>
      <c r="BK177" s="81">
        <f>[1]Malaysia!CM2576</f>
        <v>185.64156719904699</v>
      </c>
      <c r="BL177" s="85">
        <f t="shared" si="2051"/>
        <v>25.758799406921497</v>
      </c>
      <c r="BM177" s="32"/>
      <c r="BN177" s="32" t="s">
        <v>41</v>
      </c>
      <c r="BO177" s="81">
        <f>[1]Malaysia!CM2578</f>
        <v>122.456096240856</v>
      </c>
      <c r="BP177" s="85">
        <f t="shared" si="2052"/>
        <v>-10.508562443585305</v>
      </c>
      <c r="BQ177" s="478">
        <f>(([1]Malaysia!CM2580*[1]Malaysia!$H$2580)+([1]Malaysia!CM2581*[1]Malaysia!$H$2581)+([1]Malaysia!CM2582*[1]Malaysia!$H$2582))/$BQ$11</f>
        <v>121.40652797752226</v>
      </c>
      <c r="BR177" s="85">
        <f t="shared" si="2053"/>
        <v>-0.77429228245010506</v>
      </c>
      <c r="BS177" s="81">
        <f>[1]Malaysia!CM2583</f>
        <v>130.455617657701</v>
      </c>
      <c r="BT177" s="85">
        <f t="shared" si="2054"/>
        <v>10.33129510280682</v>
      </c>
      <c r="BU177" s="32"/>
      <c r="BV177" s="32" t="s">
        <v>41</v>
      </c>
      <c r="BW177" s="81">
        <f>[1]Malaysia!CM2584</f>
        <v>125.913049026164</v>
      </c>
      <c r="BX177" s="85">
        <f t="shared" si="2055"/>
        <v>6.8214155494339366</v>
      </c>
      <c r="BY177" s="81">
        <f>[1]Malaysia!CM2585</f>
        <v>59.2432320784187</v>
      </c>
      <c r="BZ177" s="85">
        <f t="shared" si="2056"/>
        <v>-49.430390748504173</v>
      </c>
      <c r="CA177" s="81">
        <f>[1]Malaysia!CM2586</f>
        <v>130.98434753534099</v>
      </c>
      <c r="CB177" s="85">
        <f t="shared" si="2057"/>
        <v>15.370725273835987</v>
      </c>
      <c r="CC177" s="32"/>
      <c r="CD177" s="32" t="s">
        <v>41</v>
      </c>
      <c r="CE177" s="81">
        <f>[1]Malaysia!CM2587</f>
        <v>147.89557590191299</v>
      </c>
      <c r="CF177" s="85">
        <f t="shared" si="2058"/>
        <v>33.266778352742989</v>
      </c>
      <c r="CG177" s="81">
        <f>[1]Malaysia!CM2589</f>
        <v>80.796225820107196</v>
      </c>
      <c r="CH177" s="85">
        <f t="shared" si="2059"/>
        <v>-21.664578089244074</v>
      </c>
      <c r="CI177" s="81">
        <f>[1]Malaysia!CM2597</f>
        <v>123.696934372331</v>
      </c>
      <c r="CJ177" s="85">
        <f t="shared" si="2060"/>
        <v>-5.9807570771299083</v>
      </c>
      <c r="CK177" s="32"/>
      <c r="CL177" s="32" t="s">
        <v>41</v>
      </c>
      <c r="CM177" s="81">
        <f>[1]Malaysia!CM2603</f>
        <v>94.048145844259693</v>
      </c>
      <c r="CN177" s="85">
        <f t="shared" si="2061"/>
        <v>-17.045449953640627</v>
      </c>
      <c r="CO177" s="81">
        <f>[1]Malaysia!CM2604</f>
        <v>74.3698863458131</v>
      </c>
      <c r="CP177" s="85">
        <f t="shared" si="2062"/>
        <v>-12.443825663991632</v>
      </c>
      <c r="CQ177" s="81">
        <f>[1]Malaysia!CM2606</f>
        <v>79.383020157440995</v>
      </c>
      <c r="CR177" s="85">
        <f t="shared" si="2063"/>
        <v>-3.2428331276570646</v>
      </c>
      <c r="CS177" s="32"/>
      <c r="CT177" s="32" t="s">
        <v>41</v>
      </c>
      <c r="CU177" s="81">
        <f>[1]Malaysia!CM2608</f>
        <v>160.93281167087099</v>
      </c>
      <c r="CV177" s="85">
        <f t="shared" si="2064"/>
        <v>33.881474918248614</v>
      </c>
      <c r="CW177" s="81">
        <f>[1]Malaysia!CM2609</f>
        <v>59.055772005980899</v>
      </c>
      <c r="CX177" s="85">
        <f t="shared" si="2065"/>
        <v>-31.264119923674755</v>
      </c>
      <c r="CY177" s="81">
        <f>[1]Malaysia!CM2610</f>
        <v>161.65995186286901</v>
      </c>
      <c r="CZ177" s="85">
        <f t="shared" si="2066"/>
        <v>2.1103971403974668</v>
      </c>
      <c r="DA177" s="32"/>
      <c r="DB177" s="32" t="s">
        <v>41</v>
      </c>
      <c r="DC177" s="81">
        <f>[1]Malaysia!CM2611</f>
        <v>78.624470394616495</v>
      </c>
      <c r="DD177" s="85">
        <f t="shared" si="2067"/>
        <v>-21.296653110584174</v>
      </c>
      <c r="DE177" s="81">
        <f>[1]Malaysia!CM2613</f>
        <v>268.15033390136699</v>
      </c>
      <c r="DF177" s="85">
        <f t="shared" si="2068"/>
        <v>2.7597710069534998</v>
      </c>
      <c r="DG177" s="81">
        <f>[1]Malaysia!CM2616</f>
        <v>120.21379005951501</v>
      </c>
      <c r="DH177" s="85">
        <f t="shared" si="2069"/>
        <v>14.968873441863067</v>
      </c>
      <c r="DI177" s="32"/>
      <c r="DJ177" s="32" t="s">
        <v>41</v>
      </c>
      <c r="DK177" s="81">
        <f>[1]Malaysia!CM2617</f>
        <v>189.41736605156399</v>
      </c>
      <c r="DL177" s="85">
        <f t="shared" si="2070"/>
        <v>40.652556017127978</v>
      </c>
      <c r="DM177" s="81">
        <f>[1]Malaysia!CM2618</f>
        <v>58.623787044477503</v>
      </c>
      <c r="DN177" s="85">
        <f t="shared" si="2071"/>
        <v>-17.885025079186661</v>
      </c>
      <c r="DO177" s="81">
        <f>[1]Malaysia!CM2619</f>
        <v>109.41949028363</v>
      </c>
      <c r="DP177" s="85">
        <f t="shared" si="2072"/>
        <v>-18.630886063476737</v>
      </c>
      <c r="DQ177" s="32"/>
      <c r="DR177" s="32" t="s">
        <v>41</v>
      </c>
      <c r="DS177" s="81">
        <f>[1]Malaysia!CM2620</f>
        <v>154.07667651119399</v>
      </c>
      <c r="DT177" s="85">
        <f t="shared" si="2073"/>
        <v>-6.8669952629873023</v>
      </c>
      <c r="DU177" s="81">
        <f>[1]Malaysia!CM2623</f>
        <v>123.851152621398</v>
      </c>
      <c r="DV177" s="85">
        <f t="shared" si="2074"/>
        <v>4.3714305665136806</v>
      </c>
      <c r="DW177" s="81">
        <f>[1]Malaysia!CM2624</f>
        <v>99.320190883784306</v>
      </c>
      <c r="DX177" s="85">
        <f t="shared" si="2075"/>
        <v>-27.139977494069427</v>
      </c>
      <c r="DY177" s="32"/>
      <c r="DZ177" s="32" t="s">
        <v>41</v>
      </c>
      <c r="EA177" s="81">
        <f>[1]Malaysia!CM2626</f>
        <v>107.705544503802</v>
      </c>
      <c r="EB177" s="85">
        <f t="shared" si="2076"/>
        <v>9.2528593255358089</v>
      </c>
      <c r="EC177" s="81">
        <f>[1]Malaysia!CM2628</f>
        <v>112.439416828039</v>
      </c>
      <c r="ED177" s="85">
        <f t="shared" si="2077"/>
        <v>0.24964462660952336</v>
      </c>
      <c r="EE177" s="81">
        <f>[1]Malaysia!CM2629</f>
        <v>118.754244445795</v>
      </c>
      <c r="EF177" s="85">
        <f t="shared" si="2078"/>
        <v>3.0139452355100786</v>
      </c>
      <c r="EG177" s="32"/>
      <c r="EH177" s="32" t="s">
        <v>41</v>
      </c>
      <c r="EI177" s="81">
        <f>[1]Malaysia!CM2630</f>
        <v>140.474242894963</v>
      </c>
      <c r="EJ177" s="85">
        <f t="shared" si="2079"/>
        <v>4.2406321025666642</v>
      </c>
      <c r="EK177" s="81">
        <f>[1]Malaysia!CM2632</f>
        <v>144.07102062414799</v>
      </c>
      <c r="EL177" s="85">
        <f t="shared" si="2080"/>
        <v>18.774175284590711</v>
      </c>
      <c r="EM177" s="81">
        <f>[1]Malaysia!CM2634</f>
        <v>112.92603800328899</v>
      </c>
      <c r="EN177" s="85">
        <f t="shared" si="2081"/>
        <v>11.968577379673533</v>
      </c>
      <c r="EO177" s="32"/>
      <c r="EP177" s="32" t="s">
        <v>41</v>
      </c>
      <c r="EQ177" s="81">
        <f>[1]Malaysia!CM2636</f>
        <v>74.419598046911005</v>
      </c>
      <c r="ER177" s="85">
        <f t="shared" si="2082"/>
        <v>-26.270819250425333</v>
      </c>
      <c r="ES177" s="81">
        <f>[1]Malaysia!CM2637</f>
        <v>173.807175093897</v>
      </c>
      <c r="ET177" s="85">
        <f t="shared" si="2083"/>
        <v>62.180117905892729</v>
      </c>
      <c r="EU177" s="81">
        <f>[1]Malaysia!CM2638</f>
        <v>96.266845155625404</v>
      </c>
      <c r="EV177" s="85">
        <f t="shared" si="2084"/>
        <v>-21.956198241520809</v>
      </c>
      <c r="EW177" s="32"/>
      <c r="EX177" s="32" t="s">
        <v>41</v>
      </c>
      <c r="EY177" s="81">
        <f>[1]Malaysia!CM2639</f>
        <v>103.734818835833</v>
      </c>
      <c r="EZ177" s="85">
        <f t="shared" si="2085"/>
        <v>1.2506116708784987</v>
      </c>
      <c r="FA177" s="81">
        <f>[1]Malaysia!CM2640</f>
        <v>105.43325389454</v>
      </c>
      <c r="FB177" s="85">
        <f t="shared" si="2086"/>
        <v>1.4071782021670458</v>
      </c>
      <c r="FC177" s="81">
        <f>[1]Malaysia!CM2641</f>
        <v>235.26189465491501</v>
      </c>
      <c r="FD177" s="85">
        <f t="shared" si="2087"/>
        <v>50.538933790253594</v>
      </c>
      <c r="FE177" s="32"/>
      <c r="FF177" s="32" t="s">
        <v>41</v>
      </c>
      <c r="FG177" s="81">
        <f>[1]Malaysia!CM2643</f>
        <v>126.300460596344</v>
      </c>
      <c r="FH177" s="85">
        <f t="shared" si="2088"/>
        <v>-1.2706379078034331</v>
      </c>
      <c r="FI177" s="81">
        <f>[1]Malaysia!CM2645</f>
        <v>197.35555439421</v>
      </c>
      <c r="FJ177" s="85">
        <f t="shared" si="2089"/>
        <v>18.415181905141424</v>
      </c>
      <c r="FK177" s="81">
        <f>[1]Malaysia!CM2649</f>
        <v>104.47494860187</v>
      </c>
      <c r="FL177" s="85">
        <f t="shared" si="2090"/>
        <v>9.6396809527978746</v>
      </c>
      <c r="FM177" s="32"/>
      <c r="FN177" s="32" t="s">
        <v>41</v>
      </c>
      <c r="FO177" s="81">
        <f>[1]Malaysia!CM2650</f>
        <v>118.39832953429899</v>
      </c>
      <c r="FP177" s="85">
        <f t="shared" si="2091"/>
        <v>-27.218693670070351</v>
      </c>
      <c r="FQ177" s="81">
        <f>[1]Malaysia!CM2652</f>
        <v>259.94735233829999</v>
      </c>
      <c r="FR177" s="85">
        <f t="shared" si="2092"/>
        <v>-4.4459229199731851</v>
      </c>
      <c r="FS177" s="81">
        <f>[1]Malaysia!CM2653</f>
        <v>147.62609128927201</v>
      </c>
      <c r="FT177" s="85">
        <f t="shared" si="2093"/>
        <v>10.749834739634423</v>
      </c>
      <c r="FU177" s="32"/>
      <c r="FV177" s="32" t="s">
        <v>41</v>
      </c>
      <c r="FW177" s="81">
        <f>[1]Malaysia!CM2654</f>
        <v>127.69645283518599</v>
      </c>
      <c r="FX177" s="85">
        <f t="shared" si="2094"/>
        <v>-12.893210351770264</v>
      </c>
      <c r="FY177" s="81">
        <f>[1]Malaysia!CM2655</f>
        <v>141.571104572601</v>
      </c>
      <c r="FZ177" s="85">
        <f t="shared" si="2095"/>
        <v>19.442525101970531</v>
      </c>
      <c r="GA177" s="81">
        <f>[1]Malaysia!CM2656</f>
        <v>96.529935354035104</v>
      </c>
      <c r="GB177" s="85">
        <f t="shared" si="2096"/>
        <v>-19.954014088475589</v>
      </c>
      <c r="GC177" s="32"/>
      <c r="GD177" s="32" t="s">
        <v>41</v>
      </c>
      <c r="GE177" s="81">
        <f>[1]Malaysia!CM2657</f>
        <v>160.59459979997101</v>
      </c>
      <c r="GF177" s="85">
        <f t="shared" si="2097"/>
        <v>11.751327337636127</v>
      </c>
      <c r="GG177" s="81">
        <f>[1]Malaysia!CM2658</f>
        <v>130.08236505312601</v>
      </c>
      <c r="GH177" s="85">
        <f t="shared" si="2098"/>
        <v>23.504294239026152</v>
      </c>
      <c r="GI177" s="81">
        <f>[1]Malaysia!CM2659</f>
        <v>88.899220809482003</v>
      </c>
      <c r="GJ177" s="85">
        <f t="shared" si="2099"/>
        <v>-13.287568907637521</v>
      </c>
      <c r="GK177" s="32"/>
      <c r="GL177" s="32" t="s">
        <v>41</v>
      </c>
      <c r="GM177" s="81">
        <f>[1]Malaysia!CM2660</f>
        <v>135.610465464572</v>
      </c>
      <c r="GN177" s="85">
        <f t="shared" si="2100"/>
        <v>7.0468999023613605</v>
      </c>
      <c r="GO177" s="81">
        <f>[1]Malaysia!CM2661</f>
        <v>131.20392554817499</v>
      </c>
      <c r="GP177" s="85">
        <f t="shared" si="2101"/>
        <v>-4.6551219461852327</v>
      </c>
      <c r="GQ177" s="81">
        <f>[1]Malaysia!CM2662</f>
        <v>100.334317851704</v>
      </c>
      <c r="GR177" s="85">
        <f t="shared" si="2102"/>
        <v>-21.914356405459955</v>
      </c>
      <c r="GS177" s="32"/>
      <c r="GT177" s="32" t="s">
        <v>41</v>
      </c>
      <c r="GU177" s="81">
        <f>[1]Malaysia!CM2665</f>
        <v>61.281576383800697</v>
      </c>
      <c r="GV177" s="85">
        <f t="shared" si="2103"/>
        <v>-21.767459246270121</v>
      </c>
      <c r="GW177" s="81">
        <f>[1]Malaysia!CM2667</f>
        <v>91.212966813443998</v>
      </c>
      <c r="GX177" s="85">
        <f t="shared" si="2104"/>
        <v>-2.000708433609816</v>
      </c>
      <c r="GY177" s="81">
        <f>[1]Malaysia!CM2668</f>
        <v>112.00637228339301</v>
      </c>
      <c r="GZ177" s="85">
        <f t="shared" si="2105"/>
        <v>-23.747987054950983</v>
      </c>
      <c r="HA177" s="32"/>
      <c r="HB177" s="32" t="s">
        <v>41</v>
      </c>
      <c r="HC177" s="81">
        <f>[1]Malaysia!CM2669</f>
        <v>94.588588435568298</v>
      </c>
      <c r="HD177" s="85">
        <f t="shared" si="2106"/>
        <v>-4.067469599573414</v>
      </c>
      <c r="HE177" s="81">
        <f>[1]Malaysia!CM2670</f>
        <v>157.624986952103</v>
      </c>
      <c r="HF177" s="85">
        <f t="shared" si="2107"/>
        <v>39.375927928631114</v>
      </c>
      <c r="HG177" s="81">
        <f>[1]Malaysia!CM2671</f>
        <v>66.568507223579999</v>
      </c>
      <c r="HH177" s="85">
        <f t="shared" si="2108"/>
        <v>-19.123093819608812</v>
      </c>
      <c r="HI177" s="32"/>
      <c r="HJ177" s="32" t="s">
        <v>41</v>
      </c>
      <c r="HK177" s="81">
        <f>[1]Malaysia!CM2672</f>
        <v>77.408990205444695</v>
      </c>
      <c r="HL177" s="85">
        <f t="shared" si="2109"/>
        <v>-18.238506300286062</v>
      </c>
      <c r="HM177" s="81">
        <f>[1]Malaysia!CM2673</f>
        <v>76.153590155095102</v>
      </c>
      <c r="HN177" s="85">
        <f t="shared" si="2110"/>
        <v>-28.213940049316861</v>
      </c>
      <c r="HO177" s="81">
        <f>[1]Malaysia!CM2675</f>
        <v>92.217912536594795</v>
      </c>
      <c r="HP177" s="85">
        <f t="shared" si="2111"/>
        <v>5.5163841816513184</v>
      </c>
      <c r="HQ177" s="32"/>
      <c r="HR177" s="32" t="s">
        <v>41</v>
      </c>
      <c r="HS177" s="81">
        <f>[1]Malaysia!CM2676</f>
        <v>88.261670932030199</v>
      </c>
      <c r="HT177" s="85">
        <f t="shared" si="2112"/>
        <v>-11.118083005334725</v>
      </c>
      <c r="HU177" s="81">
        <f>[1]Malaysia!CM2677</f>
        <v>158.92291698082099</v>
      </c>
      <c r="HV177" s="85">
        <f t="shared" si="2113"/>
        <v>23.302008519738536</v>
      </c>
      <c r="HW177" s="81">
        <f>[1]Malaysia!CM2678</f>
        <v>76.946946431360203</v>
      </c>
      <c r="HX177" s="85">
        <f t="shared" si="2114"/>
        <v>-29.335190809329077</v>
      </c>
      <c r="HY177" s="32"/>
      <c r="HZ177" s="32" t="s">
        <v>41</v>
      </c>
      <c r="IA177" s="81">
        <f>[1]Malaysia!CM2680</f>
        <v>103.008089037876</v>
      </c>
      <c r="IB177" s="85">
        <f t="shared" si="2115"/>
        <v>-27.503547646579889</v>
      </c>
      <c r="IC177" s="81">
        <f>[1]Malaysia!CM2812</f>
        <v>117.748343333728</v>
      </c>
      <c r="ID177" s="85">
        <f t="shared" si="2116"/>
        <v>0.13691528799635933</v>
      </c>
      <c r="IE177" s="81">
        <f>[1]Malaysia!CM2689</f>
        <v>100.231930488247</v>
      </c>
      <c r="IF177" s="85">
        <f t="shared" si="2117"/>
        <v>-19.297315882344066</v>
      </c>
      <c r="IG177" s="32"/>
      <c r="IH177" s="32" t="s">
        <v>41</v>
      </c>
      <c r="II177" s="81">
        <f>[1]Malaysia!CM2690</f>
        <v>109.94565696634901</v>
      </c>
      <c r="IJ177" s="85">
        <f t="shared" si="2118"/>
        <v>-9.7085982592334119</v>
      </c>
      <c r="IK177" s="81">
        <f>[1]Malaysia!CM2691</f>
        <v>105.24363221143</v>
      </c>
      <c r="IL177" s="85">
        <f t="shared" si="2119"/>
        <v>-21.226051722102952</v>
      </c>
      <c r="IM177" s="81">
        <f>[1]Malaysia!CM2694</f>
        <v>74.519506704173494</v>
      </c>
      <c r="IN177" s="85">
        <f t="shared" si="2120"/>
        <v>-10.190111500833126</v>
      </c>
      <c r="IO177" s="81">
        <f>[1]Malaysia!CM2695</f>
        <v>166.06048847583801</v>
      </c>
      <c r="IP177" s="85">
        <f t="shared" si="2121"/>
        <v>33.150051651984768</v>
      </c>
      <c r="IQ177" s="32"/>
      <c r="IR177" s="32" t="s">
        <v>41</v>
      </c>
      <c r="IS177" s="81">
        <f>[1]Malaysia!CM2697</f>
        <v>99.068175802087197</v>
      </c>
      <c r="IT177" s="85">
        <f t="shared" si="2122"/>
        <v>1.289036792391542</v>
      </c>
      <c r="IU177" s="81">
        <f>[1]Malaysia!CM2698</f>
        <v>92.006236879377994</v>
      </c>
      <c r="IV177" s="85">
        <f t="shared" si="2123"/>
        <v>-4.1885677475816863</v>
      </c>
      <c r="IW177" s="81">
        <f>[1]Malaysia!CM2699</f>
        <v>113.340678933395</v>
      </c>
      <c r="IX177" s="85">
        <f t="shared" si="2124"/>
        <v>31.122887820387405</v>
      </c>
      <c r="IY177" s="32"/>
      <c r="IZ177" s="32" t="s">
        <v>41</v>
      </c>
      <c r="JA177" s="81">
        <f>[1]Malaysia!CM2701</f>
        <v>140.98264370640999</v>
      </c>
      <c r="JB177" s="85">
        <f t="shared" si="2125"/>
        <v>1.4362355533448437</v>
      </c>
      <c r="JC177" s="81">
        <f>[1]Malaysia!CM2702</f>
        <v>166.92531656752999</v>
      </c>
      <c r="JD177" s="85">
        <f t="shared" si="2126"/>
        <v>22.968645033576024</v>
      </c>
      <c r="JE177" s="81">
        <f>[1]Malaysia!CM2703</f>
        <v>137.93491431771301</v>
      </c>
      <c r="JF177" s="85">
        <f t="shared" si="2127"/>
        <v>-23.665726332680876</v>
      </c>
      <c r="JG177" s="32"/>
      <c r="JH177" s="32" t="s">
        <v>41</v>
      </c>
      <c r="JI177" s="81">
        <f>[1]Malaysia!CM2704</f>
        <v>172.862857353522</v>
      </c>
      <c r="JJ177" s="85">
        <f t="shared" si="2128"/>
        <v>-8.7749405646889755</v>
      </c>
      <c r="JK177" s="81">
        <f>[1]Malaysia!CM2705</f>
        <v>229.67397717854101</v>
      </c>
      <c r="JL177" s="85">
        <f t="shared" si="2129"/>
        <v>28.182209868724783</v>
      </c>
      <c r="JM177" s="81">
        <f>[1]Malaysia!CM2706</f>
        <v>120.82736557746399</v>
      </c>
      <c r="JN177" s="85">
        <f t="shared" si="2130"/>
        <v>-10.665052182126203</v>
      </c>
      <c r="JO177" s="32"/>
      <c r="JP177" s="32" t="s">
        <v>41</v>
      </c>
      <c r="JQ177" s="81">
        <f>[1]Malaysia!CM2707</f>
        <v>107.340020394353</v>
      </c>
      <c r="JR177" s="85">
        <f t="shared" si="2131"/>
        <v>-4.5424267566451562</v>
      </c>
      <c r="JS177" s="81">
        <f>[1]Malaysia!CM2708</f>
        <v>120.383944530386</v>
      </c>
      <c r="JT177" s="85">
        <f t="shared" si="2132"/>
        <v>5.1911416624522957</v>
      </c>
      <c r="JU177" s="81">
        <f>[1]Malaysia!CM2709</f>
        <v>114.52913430885</v>
      </c>
      <c r="JV177" s="85">
        <f t="shared" si="2133"/>
        <v>2.9159264579543986</v>
      </c>
      <c r="JW177" s="32"/>
      <c r="JX177" s="32" t="s">
        <v>41</v>
      </c>
      <c r="JY177" s="81">
        <f>[1]Malaysia!CM2710</f>
        <v>98.008152509724994</v>
      </c>
      <c r="JZ177" s="85">
        <f t="shared" si="2134"/>
        <v>-15.113193697217056</v>
      </c>
      <c r="KA177" s="81">
        <f>[1]Malaysia!CM2711</f>
        <v>221.355196287073</v>
      </c>
      <c r="KB177" s="85">
        <f t="shared" si="2135"/>
        <v>31.025172719005752</v>
      </c>
      <c r="KC177" s="81">
        <f>[1]Malaysia!CM2712</f>
        <v>153.01603671540701</v>
      </c>
      <c r="KD177" s="85">
        <f t="shared" si="2136"/>
        <v>8.404015075218112</v>
      </c>
      <c r="KE177" s="32"/>
      <c r="KF177" s="32" t="s">
        <v>41</v>
      </c>
      <c r="KG177" s="81">
        <f>[1]Malaysia!CM2714</f>
        <v>90.875734509919099</v>
      </c>
      <c r="KH177" s="85">
        <f t="shared" si="2137"/>
        <v>-22.948443195894114</v>
      </c>
      <c r="KI177" s="81">
        <f>[1]Malaysia!CM2715</f>
        <v>125.79954257385</v>
      </c>
      <c r="KJ177" s="85">
        <f t="shared" si="2138"/>
        <v>16.602930575324535</v>
      </c>
      <c r="KK177" s="81">
        <f>[1]Malaysia!CM2716</f>
        <v>121.457069075532</v>
      </c>
      <c r="KL177" s="85">
        <f t="shared" si="2139"/>
        <v>22.582129437037125</v>
      </c>
      <c r="KM177" s="32"/>
      <c r="KN177" s="32" t="s">
        <v>41</v>
      </c>
      <c r="KO177" s="81">
        <f>[1]Malaysia!CM2717</f>
        <v>60.165524879798099</v>
      </c>
      <c r="KP177" s="85">
        <f t="shared" si="2140"/>
        <v>13.571489732110578</v>
      </c>
      <c r="KQ177" s="81">
        <f>[1]Malaysia!CM2719</f>
        <v>166.76215664758899</v>
      </c>
      <c r="KR177" s="85">
        <f t="shared" si="2141"/>
        <v>3.7818360721946647</v>
      </c>
      <c r="KS177" s="81">
        <f>[1]Malaysia!CM2720</f>
        <v>108.606851678154</v>
      </c>
      <c r="KT177" s="85">
        <f t="shared" si="2142"/>
        <v>5.3209259809575684</v>
      </c>
      <c r="KU177" s="32"/>
      <c r="KV177" s="32" t="s">
        <v>41</v>
      </c>
      <c r="KW177" s="81">
        <f>[1]Malaysia!CM2722</f>
        <v>116.983537403681</v>
      </c>
      <c r="KX177" s="85">
        <f t="shared" si="2143"/>
        <v>28.164947252252688</v>
      </c>
      <c r="KY177" s="81">
        <f>[1]Malaysia!CM2723</f>
        <v>170.725901848001</v>
      </c>
      <c r="KZ177" s="85">
        <f t="shared" si="2144"/>
        <v>19.725342633400018</v>
      </c>
      <c r="LA177" s="81">
        <f>[1]Malaysia!CM2726</f>
        <v>158.64259211800399</v>
      </c>
      <c r="LB177" s="85">
        <f t="shared" si="2145"/>
        <v>6.9885267819484085</v>
      </c>
      <c r="LC177" s="32"/>
      <c r="LD177" s="32" t="s">
        <v>41</v>
      </c>
      <c r="LE177" s="81">
        <f>[1]Malaysia!CM2729</f>
        <v>138.415536267666</v>
      </c>
      <c r="LF177" s="85">
        <f t="shared" si="2146"/>
        <v>-4.3933391537493094E-2</v>
      </c>
      <c r="LG177" s="81">
        <f>[1]Malaysia!CM2730</f>
        <v>127.006253072626</v>
      </c>
      <c r="LH177" s="85">
        <f t="shared" si="2147"/>
        <v>29.882860017586609</v>
      </c>
      <c r="LI177" s="81">
        <f>[1]Malaysia!CM2731</f>
        <v>55.0274101052335</v>
      </c>
      <c r="LJ177" s="85">
        <f t="shared" si="2148"/>
        <v>-18.247176116330436</v>
      </c>
      <c r="LK177" s="32"/>
      <c r="LL177" s="32" t="s">
        <v>41</v>
      </c>
      <c r="LM177" s="81">
        <f>[1]Malaysia!CM2733</f>
        <v>157.77362159744601</v>
      </c>
      <c r="LN177" s="85">
        <f t="shared" si="2149"/>
        <v>55.500740302902955</v>
      </c>
      <c r="LO177" s="81">
        <f>[1]Malaysia!CM2735</f>
        <v>86.225506284783407</v>
      </c>
      <c r="LP177" s="85">
        <f t="shared" si="2150"/>
        <v>-31.326320304030133</v>
      </c>
      <c r="LQ177" s="81">
        <f>[1]Malaysia!CM2737</f>
        <v>145.99880495668199</v>
      </c>
      <c r="LR177" s="85">
        <f t="shared" si="2151"/>
        <v>26.188005678404267</v>
      </c>
      <c r="LS177" s="32"/>
      <c r="LT177" s="32" t="s">
        <v>41</v>
      </c>
      <c r="LU177" s="81">
        <f>[1]Malaysia!CM2740</f>
        <v>127.083394010318</v>
      </c>
      <c r="LV177" s="85">
        <f t="shared" si="2152"/>
        <v>-2.9032974914628369</v>
      </c>
      <c r="LW177" s="81">
        <f>[1]Malaysia!CM2745</f>
        <v>121.91157336493799</v>
      </c>
      <c r="LX177" s="85">
        <f t="shared" si="2153"/>
        <v>23.497597963204541</v>
      </c>
      <c r="LY177" s="81">
        <f>[1]Malaysia!CM2746</f>
        <v>82.281803586712897</v>
      </c>
      <c r="LZ177" s="85">
        <f t="shared" si="2154"/>
        <v>-27.865373098206831</v>
      </c>
      <c r="MA177" s="32"/>
      <c r="MB177" s="32" t="s">
        <v>41</v>
      </c>
      <c r="MC177" s="81">
        <f>[1]Malaysia!CM2749</f>
        <v>110.75075067395601</v>
      </c>
      <c r="MD177" s="85">
        <f t="shared" si="2155"/>
        <v>-11.797739828557781</v>
      </c>
      <c r="ME177" s="81">
        <f>[1]Malaysia!CM2750</f>
        <v>127.87463762539799</v>
      </c>
      <c r="MF177" s="85">
        <f t="shared" si="2156"/>
        <v>-1.8118698786133649</v>
      </c>
      <c r="MG177" s="81">
        <f>[1]Malaysia!CM2753</f>
        <v>98.136961529378596</v>
      </c>
      <c r="MH177" s="85">
        <f t="shared" si="2157"/>
        <v>8.9437739642943086</v>
      </c>
      <c r="MI177" s="32"/>
      <c r="MJ177" s="32" t="s">
        <v>41</v>
      </c>
      <c r="MK177" s="81">
        <f>[1]Malaysia!CM2755</f>
        <v>75.631471085826902</v>
      </c>
      <c r="ML177" s="85">
        <f t="shared" si="2158"/>
        <v>-23.155505847099278</v>
      </c>
      <c r="MM177" s="81">
        <f>[1]Malaysia!CM2758</f>
        <v>103.80495399842999</v>
      </c>
      <c r="MN177" s="85">
        <f t="shared" si="2159"/>
        <v>-26.970569581959438</v>
      </c>
      <c r="MO177" s="81">
        <f>[1]Malaysia!CM2774</f>
        <v>139.440933862593</v>
      </c>
      <c r="MP177" s="85">
        <f t="shared" si="2160"/>
        <v>-22.978879306481716</v>
      </c>
      <c r="MQ177"/>
      <c r="MR177"/>
      <c r="MS177"/>
      <c r="MT177"/>
      <c r="MU177"/>
      <c r="MV177"/>
    </row>
    <row r="178" spans="1:360" s="458" customFormat="1" ht="15" customHeight="1">
      <c r="A178" s="476"/>
      <c r="B178" s="32" t="s">
        <v>42</v>
      </c>
      <c r="C178" s="81">
        <f>[1]Malaysia!CN$2918</f>
        <v>87.789027622777297</v>
      </c>
      <c r="D178" s="85">
        <f t="shared" si="2028"/>
        <v>-3.3416497964829546</v>
      </c>
      <c r="E178" s="499">
        <f>[1]Malaysia!CN2919</f>
        <v>75.628346330521595</v>
      </c>
      <c r="F178" s="85">
        <f t="shared" si="2029"/>
        <v>-9.8179352310003054</v>
      </c>
      <c r="G178" s="499">
        <f>[1]Malaysia!CN2920</f>
        <v>99.287706168387302</v>
      </c>
      <c r="H178" s="85">
        <f t="shared" si="2030"/>
        <v>1.9305175865509199</v>
      </c>
      <c r="I178" s="32"/>
      <c r="J178" s="32" t="s">
        <v>42</v>
      </c>
      <c r="K178" s="81">
        <f>[1]Malaysia!CN2547</f>
        <v>103.751799370998</v>
      </c>
      <c r="L178" s="85">
        <f t="shared" si="2031"/>
        <v>7.4105901856853507E-2</v>
      </c>
      <c r="M178" s="81">
        <f>[1]Malaysia!CN2548</f>
        <v>140.20376963550399</v>
      </c>
      <c r="N178" s="85">
        <f t="shared" si="2032"/>
        <v>11.835748845245035</v>
      </c>
      <c r="O178" s="81">
        <f>[1]Malaysia!CN2549</f>
        <v>102.661753309399</v>
      </c>
      <c r="P178" s="85">
        <f t="shared" si="2033"/>
        <v>-9.3597709976960743</v>
      </c>
      <c r="Q178" s="32"/>
      <c r="R178" s="32" t="s">
        <v>42</v>
      </c>
      <c r="S178" s="81">
        <f>[1]Malaysia!CN2550</f>
        <v>162.179545970253</v>
      </c>
      <c r="T178" s="85">
        <f t="shared" si="2034"/>
        <v>12.503696150679389</v>
      </c>
      <c r="U178" s="81">
        <f>[1]Malaysia!CN2552</f>
        <v>135.83374515343399</v>
      </c>
      <c r="V178" s="85">
        <f t="shared" si="2035"/>
        <v>6.7557805365166388</v>
      </c>
      <c r="W178" s="81">
        <f>[1]Malaysia!CN2553</f>
        <v>152.52638486037699</v>
      </c>
      <c r="X178" s="85">
        <f t="shared" si="2036"/>
        <v>4.8965006653682366</v>
      </c>
      <c r="Y178" s="32"/>
      <c r="Z178" s="32" t="s">
        <v>42</v>
      </c>
      <c r="AA178" s="81">
        <f>[1]Malaysia!CN2554</f>
        <v>119.462309847691</v>
      </c>
      <c r="AB178" s="85">
        <f t="shared" si="2037"/>
        <v>6.2159327338047632</v>
      </c>
      <c r="AC178" s="81">
        <f>[1]Malaysia!CN2556</f>
        <v>163.97692967557001</v>
      </c>
      <c r="AD178" s="85">
        <f t="shared" si="2038"/>
        <v>27.367707955180222</v>
      </c>
      <c r="AE178" s="81">
        <f>[1]Malaysia!CN2557</f>
        <v>138.77519408599099</v>
      </c>
      <c r="AF178" s="85">
        <f t="shared" si="2039"/>
        <v>19.258079946542736</v>
      </c>
      <c r="AG178" s="32"/>
      <c r="AH178" s="32" t="s">
        <v>42</v>
      </c>
      <c r="AI178" s="81">
        <f>[1]Malaysia!CN2562</f>
        <v>114.03671307444699</v>
      </c>
      <c r="AJ178" s="85">
        <f t="shared" si="2040"/>
        <v>10.535707613165599</v>
      </c>
      <c r="AK178" s="81">
        <f>[1]Malaysia!CN2563</f>
        <v>153.519087390496</v>
      </c>
      <c r="AL178" s="85">
        <f t="shared" si="2041"/>
        <v>16.286132706103345</v>
      </c>
      <c r="AM178" s="81">
        <f>[1]Malaysia!CN2564</f>
        <v>100.852205770154</v>
      </c>
      <c r="AN178" s="85">
        <f t="shared" si="2042"/>
        <v>-4.1362338860019321</v>
      </c>
      <c r="AO178" s="32"/>
      <c r="AP178" s="32" t="s">
        <v>42</v>
      </c>
      <c r="AQ178" s="81">
        <f>[1]Malaysia!CN2566</f>
        <v>136.95658720645599</v>
      </c>
      <c r="AR178" s="85">
        <f t="shared" si="2043"/>
        <v>26.387713408838124</v>
      </c>
      <c r="AS178" s="81">
        <f>[1]Malaysia!CN2568</f>
        <v>128.451153516918</v>
      </c>
      <c r="AT178" s="85">
        <f t="shared" si="2044"/>
        <v>13.593999292711743</v>
      </c>
      <c r="AU178" s="81">
        <f>[1]Malaysia!CN2569</f>
        <v>144.592321701792</v>
      </c>
      <c r="AV178" s="85">
        <f t="shared" si="2045"/>
        <v>11.572127181712943</v>
      </c>
      <c r="AW178" s="32"/>
      <c r="AX178" s="32" t="s">
        <v>42</v>
      </c>
      <c r="AY178" s="81">
        <f>[1]Malaysia!CN2570</f>
        <v>138.63545664683099</v>
      </c>
      <c r="AZ178" s="85">
        <f t="shared" si="2046"/>
        <v>6.8270706353385151</v>
      </c>
      <c r="BA178" s="81">
        <f>[1]Malaysia!CN2571</f>
        <v>118.625780939767</v>
      </c>
      <c r="BB178" s="85">
        <f t="shared" si="2047"/>
        <v>-4.6957114139279668</v>
      </c>
      <c r="BC178" s="81">
        <f>[1]Malaysia!CN2572</f>
        <v>178.922502662108</v>
      </c>
      <c r="BD178" s="85">
        <f t="shared" si="2048"/>
        <v>14.947605951276287</v>
      </c>
      <c r="BE178" s="32"/>
      <c r="BF178" s="32" t="s">
        <v>42</v>
      </c>
      <c r="BG178" s="81">
        <f>[1]Malaysia!CN2573</f>
        <v>147.75661394406501</v>
      </c>
      <c r="BH178" s="85">
        <f t="shared" si="2049"/>
        <v>24.309188146184496</v>
      </c>
      <c r="BI178" s="81">
        <f>[1]Malaysia!CN2575</f>
        <v>126.270488210491</v>
      </c>
      <c r="BJ178" s="85">
        <f t="shared" si="2050"/>
        <v>5.6874073702534673</v>
      </c>
      <c r="BK178" s="81">
        <f>[1]Malaysia!CN2576</f>
        <v>180.78721951761599</v>
      </c>
      <c r="BL178" s="85">
        <f t="shared" si="2051"/>
        <v>40.950174047688591</v>
      </c>
      <c r="BM178" s="32"/>
      <c r="BN178" s="32" t="s">
        <v>42</v>
      </c>
      <c r="BO178" s="81">
        <f>[1]Malaysia!CN2578</f>
        <v>118.842425957399</v>
      </c>
      <c r="BP178" s="85">
        <f t="shared" si="2052"/>
        <v>0.56024028311598784</v>
      </c>
      <c r="BQ178" s="478">
        <f>(([1]Malaysia!CN2580*[1]Malaysia!$H$2580)+([1]Malaysia!CN2581*[1]Malaysia!$H$2581)+([1]Malaysia!CN2582*[1]Malaysia!$H$2582))/$BQ$11</f>
        <v>163.56444266229266</v>
      </c>
      <c r="BR178" s="85">
        <f t="shared" si="2053"/>
        <v>28.681662977881984</v>
      </c>
      <c r="BS178" s="81">
        <f>[1]Malaysia!CN2583</f>
        <v>123.367703216816</v>
      </c>
      <c r="BT178" s="85">
        <f t="shared" si="2054"/>
        <v>7.8536653772471823</v>
      </c>
      <c r="BU178" s="32"/>
      <c r="BV178" s="32" t="s">
        <v>42</v>
      </c>
      <c r="BW178" s="81">
        <f>[1]Malaysia!CN2584</f>
        <v>131.862805313699</v>
      </c>
      <c r="BX178" s="85">
        <f t="shared" si="2055"/>
        <v>4.6022939546194834</v>
      </c>
      <c r="BY178" s="81">
        <f>[1]Malaysia!CN2585</f>
        <v>118.39256866635699</v>
      </c>
      <c r="BZ178" s="85">
        <f t="shared" si="2056"/>
        <v>7.8579397352295643</v>
      </c>
      <c r="CA178" s="81">
        <f>[1]Malaysia!CN2586</f>
        <v>111.05115187507501</v>
      </c>
      <c r="CB178" s="85">
        <f t="shared" si="2057"/>
        <v>18.280017607310882</v>
      </c>
      <c r="CC178" s="32"/>
      <c r="CD178" s="32" t="s">
        <v>42</v>
      </c>
      <c r="CE178" s="81">
        <f>[1]Malaysia!CN2587</f>
        <v>127.376815981479</v>
      </c>
      <c r="CF178" s="85">
        <f t="shared" si="2058"/>
        <v>9.5924319435166012</v>
      </c>
      <c r="CG178" s="81">
        <f>[1]Malaysia!CN2589</f>
        <v>81.954987371943403</v>
      </c>
      <c r="CH178" s="85">
        <f t="shared" si="2059"/>
        <v>-14.243455444392211</v>
      </c>
      <c r="CI178" s="81">
        <f>[1]Malaysia!CN2597</f>
        <v>154.56910339194701</v>
      </c>
      <c r="CJ178" s="85">
        <f t="shared" si="2060"/>
        <v>0.37576891008801283</v>
      </c>
      <c r="CK178" s="32"/>
      <c r="CL178" s="32" t="s">
        <v>42</v>
      </c>
      <c r="CM178" s="81">
        <f>[1]Malaysia!CN2603</f>
        <v>121.620132658033</v>
      </c>
      <c r="CN178" s="85">
        <f t="shared" si="2061"/>
        <v>6.7236309446582396</v>
      </c>
      <c r="CO178" s="81">
        <f>[1]Malaysia!CN2604</f>
        <v>85.565604241177994</v>
      </c>
      <c r="CP178" s="85">
        <f t="shared" si="2062"/>
        <v>-3.7984140681132175</v>
      </c>
      <c r="CQ178" s="81">
        <f>[1]Malaysia!CN2606</f>
        <v>84.681295379106302</v>
      </c>
      <c r="CR178" s="85">
        <f t="shared" si="2063"/>
        <v>2.4958192780816262</v>
      </c>
      <c r="CS178" s="32"/>
      <c r="CT178" s="32" t="s">
        <v>42</v>
      </c>
      <c r="CU178" s="81">
        <f>[1]Malaysia!CN2608</f>
        <v>136.634254838885</v>
      </c>
      <c r="CV178" s="85">
        <f t="shared" si="2064"/>
        <v>26.668277859666318</v>
      </c>
      <c r="CW178" s="81">
        <f>[1]Malaysia!CN2609</f>
        <v>74.548716508327701</v>
      </c>
      <c r="CX178" s="85">
        <f t="shared" si="2065"/>
        <v>-16.312359459306975</v>
      </c>
      <c r="CY178" s="81">
        <f>[1]Malaysia!CN2610</f>
        <v>177.86444579559401</v>
      </c>
      <c r="CZ178" s="85">
        <f t="shared" si="2066"/>
        <v>16.193496843202453</v>
      </c>
      <c r="DA178" s="32"/>
      <c r="DB178" s="32" t="s">
        <v>42</v>
      </c>
      <c r="DC178" s="81">
        <f>[1]Malaysia!CN2611</f>
        <v>92.972707440125603</v>
      </c>
      <c r="DD178" s="85">
        <f t="shared" si="2067"/>
        <v>-13.695116736093738</v>
      </c>
      <c r="DE178" s="81">
        <f>[1]Malaysia!CN2613</f>
        <v>348.660418474766</v>
      </c>
      <c r="DF178" s="85">
        <f t="shared" si="2068"/>
        <v>14.375606573809407</v>
      </c>
      <c r="DG178" s="81">
        <f>[1]Malaysia!CN2616</f>
        <v>114.354793532201</v>
      </c>
      <c r="DH178" s="85">
        <f t="shared" si="2069"/>
        <v>19.854218884895673</v>
      </c>
      <c r="DI178" s="32"/>
      <c r="DJ178" s="32" t="s">
        <v>42</v>
      </c>
      <c r="DK178" s="81">
        <f>[1]Malaysia!CN2617</f>
        <v>182.016957842018</v>
      </c>
      <c r="DL178" s="85">
        <f t="shared" si="2070"/>
        <v>41.186245242671191</v>
      </c>
      <c r="DM178" s="81">
        <f>[1]Malaysia!CN2618</f>
        <v>62.549819706228902</v>
      </c>
      <c r="DN178" s="85">
        <f t="shared" si="2071"/>
        <v>-23.374280757742156</v>
      </c>
      <c r="DO178" s="81">
        <f>[1]Malaysia!CN2619</f>
        <v>100.72503109280299</v>
      </c>
      <c r="DP178" s="85">
        <f t="shared" si="2072"/>
        <v>-13.669867295827302</v>
      </c>
      <c r="DQ178" s="32"/>
      <c r="DR178" s="32" t="s">
        <v>42</v>
      </c>
      <c r="DS178" s="81">
        <f>[1]Malaysia!CN2620</f>
        <v>142.513035765067</v>
      </c>
      <c r="DT178" s="85">
        <f t="shared" si="2073"/>
        <v>-2.0944926974302973</v>
      </c>
      <c r="DU178" s="81">
        <f>[1]Malaysia!CN2623</f>
        <v>124.66206443313099</v>
      </c>
      <c r="DV178" s="85">
        <f t="shared" si="2074"/>
        <v>7.7046477093192465</v>
      </c>
      <c r="DW178" s="81">
        <f>[1]Malaysia!CN2624</f>
        <v>102.077250067968</v>
      </c>
      <c r="DX178" s="85">
        <f t="shared" si="2075"/>
        <v>-25.40039358521355</v>
      </c>
      <c r="DY178" s="32"/>
      <c r="DZ178" s="32" t="s">
        <v>42</v>
      </c>
      <c r="EA178" s="81">
        <f>[1]Malaysia!CN2626</f>
        <v>114.769812022766</v>
      </c>
      <c r="EB178" s="85">
        <f t="shared" si="2076"/>
        <v>9.8915901294209334</v>
      </c>
      <c r="EC178" s="81">
        <f>[1]Malaysia!CN2628</f>
        <v>124.358072250427</v>
      </c>
      <c r="ED178" s="85">
        <f t="shared" si="2077"/>
        <v>9.3652193592715491</v>
      </c>
      <c r="EE178" s="81">
        <f>[1]Malaysia!CN2629</f>
        <v>126.71433471974299</v>
      </c>
      <c r="EF178" s="85">
        <f t="shared" si="2078"/>
        <v>10.779199579997581</v>
      </c>
      <c r="EG178" s="32"/>
      <c r="EH178" s="32" t="s">
        <v>42</v>
      </c>
      <c r="EI178" s="81">
        <f>[1]Malaysia!CN2630</f>
        <v>142.34928866819101</v>
      </c>
      <c r="EJ178" s="85">
        <f t="shared" si="2079"/>
        <v>4.5298216012632935</v>
      </c>
      <c r="EK178" s="81">
        <f>[1]Malaysia!CN2632</f>
        <v>142.218042380355</v>
      </c>
      <c r="EL178" s="85">
        <f t="shared" si="2080"/>
        <v>17.191943219381727</v>
      </c>
      <c r="EM178" s="81">
        <f>[1]Malaysia!CN2634</f>
        <v>116.393086007877</v>
      </c>
      <c r="EN178" s="85">
        <f t="shared" si="2081"/>
        <v>16.035499592055274</v>
      </c>
      <c r="EO178" s="32"/>
      <c r="EP178" s="32" t="s">
        <v>42</v>
      </c>
      <c r="EQ178" s="81">
        <f>[1]Malaysia!CN2636</f>
        <v>77.542745777235893</v>
      </c>
      <c r="ER178" s="85">
        <f t="shared" si="2082"/>
        <v>-28.500091925805108</v>
      </c>
      <c r="ES178" s="81">
        <f>[1]Malaysia!CN2637</f>
        <v>155.93009456254401</v>
      </c>
      <c r="ET178" s="85">
        <f t="shared" si="2083"/>
        <v>49.933700793021302</v>
      </c>
      <c r="EU178" s="81">
        <f>[1]Malaysia!CN2638</f>
        <v>77.536828687091102</v>
      </c>
      <c r="EV178" s="85">
        <f t="shared" si="2084"/>
        <v>-33.816808496093643</v>
      </c>
      <c r="EW178" s="32"/>
      <c r="EX178" s="32" t="s">
        <v>42</v>
      </c>
      <c r="EY178" s="81">
        <f>[1]Malaysia!CN2639</f>
        <v>109.553600748156</v>
      </c>
      <c r="EZ178" s="85">
        <f t="shared" si="2085"/>
        <v>13.868047691061008</v>
      </c>
      <c r="FA178" s="81">
        <f>[1]Malaysia!CN2640</f>
        <v>116.891488316815</v>
      </c>
      <c r="FB178" s="85">
        <f t="shared" si="2086"/>
        <v>14.237913005171478</v>
      </c>
      <c r="FC178" s="81">
        <f>[1]Malaysia!CN2641</f>
        <v>218.56804763831499</v>
      </c>
      <c r="FD178" s="85">
        <f t="shared" si="2087"/>
        <v>33.28235741793975</v>
      </c>
      <c r="FE178" s="32"/>
      <c r="FF178" s="32" t="s">
        <v>42</v>
      </c>
      <c r="FG178" s="81">
        <f>[1]Malaysia!CN2643</f>
        <v>120.18766412736601</v>
      </c>
      <c r="FH178" s="85">
        <f t="shared" si="2088"/>
        <v>-2.1841128418011664</v>
      </c>
      <c r="FI178" s="81">
        <f>[1]Malaysia!CN2645</f>
        <v>187.05070713168499</v>
      </c>
      <c r="FJ178" s="85">
        <f t="shared" si="2089"/>
        <v>21.422157660981725</v>
      </c>
      <c r="FK178" s="81">
        <f>[1]Malaysia!CN2649</f>
        <v>129.12213726759299</v>
      </c>
      <c r="FL178" s="85">
        <f t="shared" si="2090"/>
        <v>21.638355185947205</v>
      </c>
      <c r="FM178" s="32"/>
      <c r="FN178" s="32" t="s">
        <v>42</v>
      </c>
      <c r="FO178" s="81">
        <f>[1]Malaysia!CN2650</f>
        <v>138.15755301813701</v>
      </c>
      <c r="FP178" s="85">
        <f t="shared" si="2091"/>
        <v>-14.660866865757455</v>
      </c>
      <c r="FQ178" s="81">
        <f>[1]Malaysia!CN2652</f>
        <v>248.55433529868401</v>
      </c>
      <c r="FR178" s="85">
        <f t="shared" si="2092"/>
        <v>-13.235465360160262</v>
      </c>
      <c r="FS178" s="81">
        <f>[1]Malaysia!CN2653</f>
        <v>138.04548049752901</v>
      </c>
      <c r="FT178" s="85">
        <f t="shared" si="2093"/>
        <v>-2.5948470502811603</v>
      </c>
      <c r="FU178" s="32"/>
      <c r="FV178" s="32" t="s">
        <v>42</v>
      </c>
      <c r="FW178" s="81">
        <f>[1]Malaysia!CN2654</f>
        <v>140.84890012699</v>
      </c>
      <c r="FX178" s="85">
        <f t="shared" si="2094"/>
        <v>-4.4609386932364572</v>
      </c>
      <c r="FY178" s="81">
        <f>[1]Malaysia!CN2655</f>
        <v>129.70323407158</v>
      </c>
      <c r="FZ178" s="85">
        <f t="shared" si="2095"/>
        <v>14.465178049277256</v>
      </c>
      <c r="GA178" s="81">
        <f>[1]Malaysia!CN2656</f>
        <v>117.382706831788</v>
      </c>
      <c r="GB178" s="85">
        <f t="shared" si="2096"/>
        <v>-2.4729771522267043</v>
      </c>
      <c r="GC178" s="32"/>
      <c r="GD178" s="32" t="s">
        <v>42</v>
      </c>
      <c r="GE178" s="81">
        <f>[1]Malaysia!CN2657</f>
        <v>158.228323774138</v>
      </c>
      <c r="GF178" s="85">
        <f t="shared" si="2097"/>
        <v>11.058598089192984</v>
      </c>
      <c r="GG178" s="81">
        <f>[1]Malaysia!CN2658</f>
        <v>130.559981983868</v>
      </c>
      <c r="GH178" s="85">
        <f t="shared" si="2098"/>
        <v>23.615433209465508</v>
      </c>
      <c r="GI178" s="81">
        <f>[1]Malaysia!CN2659</f>
        <v>81.530434085332899</v>
      </c>
      <c r="GJ178" s="85">
        <f t="shared" si="2099"/>
        <v>-18.060734137665747</v>
      </c>
      <c r="GK178" s="32"/>
      <c r="GL178" s="32" t="s">
        <v>42</v>
      </c>
      <c r="GM178" s="81">
        <f>[1]Malaysia!CN2660</f>
        <v>131.576995107605</v>
      </c>
      <c r="GN178" s="85">
        <f t="shared" si="2100"/>
        <v>3.5730934094278695</v>
      </c>
      <c r="GO178" s="81">
        <f>[1]Malaysia!CN2661</f>
        <v>140.655040917496</v>
      </c>
      <c r="GP178" s="85">
        <f t="shared" si="2101"/>
        <v>-11.384010587257109</v>
      </c>
      <c r="GQ178" s="81">
        <f>[1]Malaysia!CN2662</f>
        <v>123.84544243325399</v>
      </c>
      <c r="GR178" s="85">
        <f t="shared" si="2102"/>
        <v>-4.0723175902427897</v>
      </c>
      <c r="GS178" s="32"/>
      <c r="GT178" s="32" t="s">
        <v>42</v>
      </c>
      <c r="GU178" s="81">
        <f>[1]Malaysia!CN2665</f>
        <v>107.81669473548401</v>
      </c>
      <c r="GV178" s="85">
        <f t="shared" si="2103"/>
        <v>2.4219336886919507</v>
      </c>
      <c r="GW178" s="81">
        <f>[1]Malaysia!CN2667</f>
        <v>94.216932131184194</v>
      </c>
      <c r="GX178" s="85">
        <f t="shared" si="2104"/>
        <v>2.5769984639717052</v>
      </c>
      <c r="GY178" s="81">
        <f>[1]Malaysia!CN2668</f>
        <v>146.23429241867501</v>
      </c>
      <c r="GZ178" s="85">
        <f t="shared" si="2105"/>
        <v>-5.2044529169440068</v>
      </c>
      <c r="HA178" s="32"/>
      <c r="HB178" s="32" t="s">
        <v>42</v>
      </c>
      <c r="HC178" s="81">
        <f>[1]Malaysia!CN2669</f>
        <v>102.823446588481</v>
      </c>
      <c r="HD178" s="85">
        <f t="shared" si="2106"/>
        <v>-0.88892134169414305</v>
      </c>
      <c r="HE178" s="81">
        <f>[1]Malaysia!CN2670</f>
        <v>168.644269374815</v>
      </c>
      <c r="HF178" s="85">
        <f t="shared" si="2107"/>
        <v>29.640206934732248</v>
      </c>
      <c r="HG178" s="81">
        <f>[1]Malaysia!CN2671</f>
        <v>75.249875840193098</v>
      </c>
      <c r="HH178" s="85">
        <f t="shared" si="2108"/>
        <v>-9.1082054620513446</v>
      </c>
      <c r="HI178" s="32"/>
      <c r="HJ178" s="32" t="s">
        <v>42</v>
      </c>
      <c r="HK178" s="81">
        <f>[1]Malaysia!CN2672</f>
        <v>63.819871530361603</v>
      </c>
      <c r="HL178" s="85">
        <f t="shared" si="2109"/>
        <v>-37.721652278620255</v>
      </c>
      <c r="HM178" s="81">
        <f>[1]Malaysia!CN2673</f>
        <v>97.766504420018904</v>
      </c>
      <c r="HN178" s="85">
        <f t="shared" si="2110"/>
        <v>-15.333345893531643</v>
      </c>
      <c r="HO178" s="81">
        <f>[1]Malaysia!CN2675</f>
        <v>100.600053552395</v>
      </c>
      <c r="HP178" s="85">
        <f t="shared" si="2111"/>
        <v>5.5047620481327897</v>
      </c>
      <c r="HQ178" s="32"/>
      <c r="HR178" s="32" t="s">
        <v>42</v>
      </c>
      <c r="HS178" s="81">
        <f>[1]Malaysia!CN2676</f>
        <v>109.50585650841801</v>
      </c>
      <c r="HT178" s="85">
        <f t="shared" si="2112"/>
        <v>-1.1593942683414724</v>
      </c>
      <c r="HU178" s="81">
        <f>[1]Malaysia!CN2677</f>
        <v>137.328388334073</v>
      </c>
      <c r="HV178" s="85">
        <f t="shared" si="2113"/>
        <v>9.3452373143752681</v>
      </c>
      <c r="HW178" s="81">
        <f>[1]Malaysia!CN2678</f>
        <v>90.165113274690398</v>
      </c>
      <c r="HX178" s="85">
        <f t="shared" si="2114"/>
        <v>-9.1837591209361022</v>
      </c>
      <c r="HY178" s="32"/>
      <c r="HZ178" s="32" t="s">
        <v>42</v>
      </c>
      <c r="IA178" s="81">
        <f>[1]Malaysia!CN2680</f>
        <v>110.303750262554</v>
      </c>
      <c r="IB178" s="85">
        <f t="shared" si="2115"/>
        <v>-9.4907536495973943</v>
      </c>
      <c r="IC178" s="81">
        <f>[1]Malaysia!CN2812</f>
        <v>131.62797421504101</v>
      </c>
      <c r="ID178" s="85">
        <f t="shared" si="2116"/>
        <v>5.6655297174288819</v>
      </c>
      <c r="IE178" s="81">
        <f>[1]Malaysia!CN2689</f>
        <v>119.57204588448499</v>
      </c>
      <c r="IF178" s="85">
        <f t="shared" si="2117"/>
        <v>6.3951803706443542</v>
      </c>
      <c r="IG178" s="32"/>
      <c r="IH178" s="32" t="s">
        <v>42</v>
      </c>
      <c r="II178" s="81">
        <f>[1]Malaysia!CN2690</f>
        <v>138.187977301253</v>
      </c>
      <c r="IJ178" s="85">
        <f t="shared" si="2118"/>
        <v>4.0191775332751263</v>
      </c>
      <c r="IK178" s="81">
        <f>[1]Malaysia!CN2691</f>
        <v>120.335534780958</v>
      </c>
      <c r="IL178" s="85">
        <f t="shared" si="2119"/>
        <v>-2.0434374301297566</v>
      </c>
      <c r="IM178" s="81">
        <f>[1]Malaysia!CN2694</f>
        <v>102.61443800014101</v>
      </c>
      <c r="IN178" s="85">
        <f t="shared" si="2120"/>
        <v>19.04102395885117</v>
      </c>
      <c r="IO178" s="81">
        <f>[1]Malaysia!CN2695</f>
        <v>184.502053151561</v>
      </c>
      <c r="IP178" s="85">
        <f t="shared" si="2121"/>
        <v>28.497215058494703</v>
      </c>
      <c r="IQ178" s="32"/>
      <c r="IR178" s="32" t="s">
        <v>42</v>
      </c>
      <c r="IS178" s="81">
        <f>[1]Malaysia!CN2697</f>
        <v>96.631454440646095</v>
      </c>
      <c r="IT178" s="85">
        <f t="shared" si="2122"/>
        <v>-0.50895232263449941</v>
      </c>
      <c r="IU178" s="81">
        <f>[1]Malaysia!CN2698</f>
        <v>91.2815958319987</v>
      </c>
      <c r="IV178" s="85">
        <f t="shared" si="2123"/>
        <v>-1.9499699685155036</v>
      </c>
      <c r="IW178" s="81">
        <f>[1]Malaysia!CN2699</f>
        <v>112.00363360092</v>
      </c>
      <c r="IX178" s="85">
        <f t="shared" si="2124"/>
        <v>24.272557233242196</v>
      </c>
      <c r="IY178" s="32"/>
      <c r="IZ178" s="32" t="s">
        <v>42</v>
      </c>
      <c r="JA178" s="81">
        <f>[1]Malaysia!CN2701</f>
        <v>132.234395462674</v>
      </c>
      <c r="JB178" s="85">
        <f t="shared" si="2125"/>
        <v>-0.53469525471027168</v>
      </c>
      <c r="JC178" s="81">
        <f>[1]Malaysia!CN2702</f>
        <v>177.50322854735501</v>
      </c>
      <c r="JD178" s="85">
        <f t="shared" si="2126"/>
        <v>19.451270016053869</v>
      </c>
      <c r="JE178" s="81">
        <f>[1]Malaysia!CN2703</f>
        <v>171.71091014864001</v>
      </c>
      <c r="JF178" s="85">
        <f t="shared" si="2127"/>
        <v>-15.657653306664372</v>
      </c>
      <c r="JG178" s="32"/>
      <c r="JH178" s="32" t="s">
        <v>42</v>
      </c>
      <c r="JI178" s="81">
        <f>[1]Malaysia!CN2704</f>
        <v>221.33306341449699</v>
      </c>
      <c r="JJ178" s="85">
        <f t="shared" si="2128"/>
        <v>5.4906160563591868</v>
      </c>
      <c r="JK178" s="81">
        <f>[1]Malaysia!CN2705</f>
        <v>217.511998787192</v>
      </c>
      <c r="JL178" s="85">
        <f t="shared" si="2129"/>
        <v>33.038385566990286</v>
      </c>
      <c r="JM178" s="81">
        <f>[1]Malaysia!CN2706</f>
        <v>114.0001835954</v>
      </c>
      <c r="JN178" s="85">
        <f t="shared" si="2130"/>
        <v>-23.222106292770789</v>
      </c>
      <c r="JO178" s="32"/>
      <c r="JP178" s="32" t="s">
        <v>42</v>
      </c>
      <c r="JQ178" s="81">
        <f>[1]Malaysia!CN2707</f>
        <v>111.720631392492</v>
      </c>
      <c r="JR178" s="85">
        <f t="shared" si="2131"/>
        <v>0.46908174009401193</v>
      </c>
      <c r="JS178" s="81">
        <f>[1]Malaysia!CN2708</f>
        <v>137.09362020674499</v>
      </c>
      <c r="JT178" s="85">
        <f t="shared" si="2132"/>
        <v>3.8513313814138712</v>
      </c>
      <c r="JU178" s="81">
        <f>[1]Malaysia!CN2709</f>
        <v>133.120906237311</v>
      </c>
      <c r="JV178" s="85">
        <f t="shared" si="2133"/>
        <v>15.033017834689048</v>
      </c>
      <c r="JW178" s="32"/>
      <c r="JX178" s="32" t="s">
        <v>42</v>
      </c>
      <c r="JY178" s="81">
        <f>[1]Malaysia!CN2710</f>
        <v>109.405065939145</v>
      </c>
      <c r="JZ178" s="85">
        <f t="shared" si="2134"/>
        <v>-21.178374239618762</v>
      </c>
      <c r="KA178" s="81">
        <f>[1]Malaysia!CN2711</f>
        <v>189.84364957001699</v>
      </c>
      <c r="KB178" s="85">
        <f t="shared" si="2135"/>
        <v>32.749788434999971</v>
      </c>
      <c r="KC178" s="81">
        <f>[1]Malaysia!CN2712</f>
        <v>150.10041229226599</v>
      </c>
      <c r="KD178" s="85">
        <f t="shared" si="2136"/>
        <v>17.192786059648228</v>
      </c>
      <c r="KE178" s="32"/>
      <c r="KF178" s="32" t="s">
        <v>42</v>
      </c>
      <c r="KG178" s="81">
        <f>[1]Malaysia!CN2714</f>
        <v>89.761109834500701</v>
      </c>
      <c r="KH178" s="85">
        <f t="shared" si="2137"/>
        <v>-31.674417619804089</v>
      </c>
      <c r="KI178" s="81">
        <f>[1]Malaysia!CN2715</f>
        <v>144.308496743006</v>
      </c>
      <c r="KJ178" s="85">
        <f t="shared" si="2138"/>
        <v>16.33459452406936</v>
      </c>
      <c r="KK178" s="81">
        <f>[1]Malaysia!CN2716</f>
        <v>103.472231606741</v>
      </c>
      <c r="KL178" s="85">
        <f t="shared" si="2139"/>
        <v>15.196474927068635</v>
      </c>
      <c r="KM178" s="32"/>
      <c r="KN178" s="32" t="s">
        <v>42</v>
      </c>
      <c r="KO178" s="81">
        <f>[1]Malaysia!CN2717</f>
        <v>66.698855762977004</v>
      </c>
      <c r="KP178" s="85">
        <f t="shared" si="2140"/>
        <v>-15.151146560140418</v>
      </c>
      <c r="KQ178" s="81">
        <f>[1]Malaysia!CN2719</f>
        <v>163.78802562643901</v>
      </c>
      <c r="KR178" s="85">
        <f t="shared" si="2141"/>
        <v>20.130852326204348</v>
      </c>
      <c r="KS178" s="81">
        <f>[1]Malaysia!CN2720</f>
        <v>112.434131904227</v>
      </c>
      <c r="KT178" s="85">
        <f t="shared" si="2142"/>
        <v>-9.6316267237738487</v>
      </c>
      <c r="KU178" s="32"/>
      <c r="KV178" s="32" t="s">
        <v>42</v>
      </c>
      <c r="KW178" s="81">
        <f>[1]Malaysia!CN2722</f>
        <v>119.817946894906</v>
      </c>
      <c r="KX178" s="85">
        <f t="shared" si="2143"/>
        <v>18.963414368996823</v>
      </c>
      <c r="KY178" s="81">
        <f>[1]Malaysia!CN2723</f>
        <v>179.11923070088</v>
      </c>
      <c r="KZ178" s="85">
        <f t="shared" si="2144"/>
        <v>19.792392828363248</v>
      </c>
      <c r="LA178" s="81">
        <f>[1]Malaysia!CN2726</f>
        <v>149.32577897609499</v>
      </c>
      <c r="LB178" s="85">
        <f t="shared" si="2145"/>
        <v>10.964009457819898</v>
      </c>
      <c r="LC178" s="32"/>
      <c r="LD178" s="32" t="s">
        <v>42</v>
      </c>
      <c r="LE178" s="81">
        <f>[1]Malaysia!CN2729</f>
        <v>140.31215278919399</v>
      </c>
      <c r="LF178" s="85">
        <f t="shared" si="2146"/>
        <v>4.6999731326772434</v>
      </c>
      <c r="LG178" s="81">
        <f>[1]Malaysia!CN2730</f>
        <v>141.364501175122</v>
      </c>
      <c r="LH178" s="85">
        <f t="shared" si="2147"/>
        <v>35.225824562994177</v>
      </c>
      <c r="LI178" s="81">
        <f>[1]Malaysia!CN2731</f>
        <v>58.386461831549902</v>
      </c>
      <c r="LJ178" s="85">
        <f t="shared" si="2148"/>
        <v>-11.750491682873061</v>
      </c>
      <c r="LK178" s="32"/>
      <c r="LL178" s="32" t="s">
        <v>42</v>
      </c>
      <c r="LM178" s="81">
        <f>[1]Malaysia!CN2733</f>
        <v>146.10067733969399</v>
      </c>
      <c r="LN178" s="85">
        <f t="shared" si="2149"/>
        <v>34.368180823099721</v>
      </c>
      <c r="LO178" s="81">
        <f>[1]Malaysia!CN2735</f>
        <v>97.222833364891102</v>
      </c>
      <c r="LP178" s="85">
        <f t="shared" si="2150"/>
        <v>-33.433701006749274</v>
      </c>
      <c r="LQ178" s="81">
        <f>[1]Malaysia!CN2737</f>
        <v>135.66563618772699</v>
      </c>
      <c r="LR178" s="85">
        <f t="shared" si="2151"/>
        <v>24.337337997605317</v>
      </c>
      <c r="LS178" s="32"/>
      <c r="LT178" s="32" t="s">
        <v>42</v>
      </c>
      <c r="LU178" s="81">
        <f>[1]Malaysia!CN2740</f>
        <v>117.845808473231</v>
      </c>
      <c r="LV178" s="85">
        <f t="shared" si="2152"/>
        <v>11.549555173451438</v>
      </c>
      <c r="LW178" s="81">
        <f>[1]Malaysia!CN2745</f>
        <v>129.40751335041</v>
      </c>
      <c r="LX178" s="85">
        <f t="shared" si="2153"/>
        <v>15.82861679465401</v>
      </c>
      <c r="LY178" s="81">
        <f>[1]Malaysia!CN2746</f>
        <v>137.39636288711</v>
      </c>
      <c r="LZ178" s="85">
        <f t="shared" si="2154"/>
        <v>6.3855634305243854</v>
      </c>
      <c r="MA178" s="32"/>
      <c r="MB178" s="32" t="s">
        <v>42</v>
      </c>
      <c r="MC178" s="81">
        <f>[1]Malaysia!CN2749</f>
        <v>130.04401495850999</v>
      </c>
      <c r="MD178" s="85">
        <f t="shared" si="2155"/>
        <v>1.0478977088302202</v>
      </c>
      <c r="ME178" s="81">
        <f>[1]Malaysia!CN2750</f>
        <v>84.349856563726505</v>
      </c>
      <c r="MF178" s="85">
        <f t="shared" si="2156"/>
        <v>6.7628057799029335</v>
      </c>
      <c r="MG178" s="81">
        <f>[1]Malaysia!CN2753</f>
        <v>89.102246406241406</v>
      </c>
      <c r="MH178" s="85">
        <f t="shared" si="2157"/>
        <v>-4.6056896728438801</v>
      </c>
      <c r="MI178" s="32"/>
      <c r="MJ178" s="32" t="s">
        <v>42</v>
      </c>
      <c r="MK178" s="81">
        <f>[1]Malaysia!CN2755</f>
        <v>90.657783513068196</v>
      </c>
      <c r="ML178" s="85">
        <f t="shared" si="2158"/>
        <v>0.24063234796804522</v>
      </c>
      <c r="MM178" s="81">
        <f>[1]Malaysia!CN2758</f>
        <v>126.97522842635399</v>
      </c>
      <c r="MN178" s="85">
        <f t="shared" si="2159"/>
        <v>-13.074390624038358</v>
      </c>
      <c r="MO178" s="81">
        <f>[1]Malaysia!CN2774</f>
        <v>132.250547494676</v>
      </c>
      <c r="MP178" s="85">
        <f t="shared" si="2160"/>
        <v>-19.950481401482449</v>
      </c>
      <c r="MQ178"/>
      <c r="MR178"/>
      <c r="MS178"/>
      <c r="MT178"/>
      <c r="MU178"/>
      <c r="MV178"/>
    </row>
    <row r="179" spans="1:360" s="458" customFormat="1" ht="15" customHeight="1">
      <c r="A179" s="476"/>
      <c r="B179" s="32" t="s">
        <v>43</v>
      </c>
      <c r="C179" s="81">
        <f>[1]Malaysia!CO$2918</f>
        <v>91.382451785090396</v>
      </c>
      <c r="D179" s="85">
        <f t="shared" si="2028"/>
        <v>2.6587273534086364</v>
      </c>
      <c r="E179" s="499">
        <f>[1]Malaysia!CO2919</f>
        <v>77.075357683951395</v>
      </c>
      <c r="F179" s="85">
        <f t="shared" si="2029"/>
        <v>-5.9043733074074964</v>
      </c>
      <c r="G179" s="499">
        <f>[1]Malaysia!CO2920</f>
        <v>104.910696793498</v>
      </c>
      <c r="H179" s="85">
        <f t="shared" si="2030"/>
        <v>9.586684654372533</v>
      </c>
      <c r="I179" s="32"/>
      <c r="J179" s="32" t="s">
        <v>43</v>
      </c>
      <c r="K179" s="81">
        <f>[1]Malaysia!CO2547</f>
        <v>98.286881582226101</v>
      </c>
      <c r="L179" s="85">
        <f t="shared" si="2031"/>
        <v>9.6479450382744858</v>
      </c>
      <c r="M179" s="81">
        <f>[1]Malaysia!CO2548</f>
        <v>112.44641081128501</v>
      </c>
      <c r="N179" s="85">
        <f t="shared" si="2032"/>
        <v>12.341858126661108</v>
      </c>
      <c r="O179" s="81">
        <f>[1]Malaysia!CO2549</f>
        <v>94.663840959053601</v>
      </c>
      <c r="P179" s="85">
        <f t="shared" si="2033"/>
        <v>4.5983305275788808</v>
      </c>
      <c r="Q179" s="32"/>
      <c r="R179" s="32" t="s">
        <v>43</v>
      </c>
      <c r="S179" s="81">
        <f>[1]Malaysia!CO2550</f>
        <v>112.711163452713</v>
      </c>
      <c r="T179" s="85">
        <f t="shared" si="2034"/>
        <v>-2.6136489942960566</v>
      </c>
      <c r="U179" s="81">
        <f>[1]Malaysia!CO2552</f>
        <v>154.962775926153</v>
      </c>
      <c r="V179" s="85">
        <f t="shared" si="2035"/>
        <v>15.761137443266151</v>
      </c>
      <c r="W179" s="81">
        <f>[1]Malaysia!CO2553</f>
        <v>153.896250670081</v>
      </c>
      <c r="X179" s="85">
        <f t="shared" si="2036"/>
        <v>4.2702221562064437</v>
      </c>
      <c r="Y179" s="32"/>
      <c r="Z179" s="32" t="s">
        <v>43</v>
      </c>
      <c r="AA179" s="81">
        <f>[1]Malaysia!CO2554</f>
        <v>131.04925194032899</v>
      </c>
      <c r="AB179" s="85">
        <f t="shared" si="2037"/>
        <v>4.5631688346100248</v>
      </c>
      <c r="AC179" s="81">
        <f>[1]Malaysia!CO2556</f>
        <v>129.87829901914401</v>
      </c>
      <c r="AD179" s="85">
        <f t="shared" si="2038"/>
        <v>1.6282325366248926</v>
      </c>
      <c r="AE179" s="81">
        <f>[1]Malaysia!CO2557</f>
        <v>143.095730542827</v>
      </c>
      <c r="AF179" s="85">
        <f t="shared" si="2039"/>
        <v>26.134032346048741</v>
      </c>
      <c r="AG179" s="32"/>
      <c r="AH179" s="32" t="s">
        <v>43</v>
      </c>
      <c r="AI179" s="81">
        <f>[1]Malaysia!CO2562</f>
        <v>123.90062010686199</v>
      </c>
      <c r="AJ179" s="85">
        <f t="shared" si="2040"/>
        <v>13.509329693111653</v>
      </c>
      <c r="AK179" s="81">
        <f>[1]Malaysia!CO2563</f>
        <v>152.29392514284501</v>
      </c>
      <c r="AL179" s="85">
        <f t="shared" si="2041"/>
        <v>18.93525043479805</v>
      </c>
      <c r="AM179" s="81">
        <f>[1]Malaysia!CO2564</f>
        <v>101.151353552568</v>
      </c>
      <c r="AN179" s="85">
        <f t="shared" si="2042"/>
        <v>-3.9180430831109732</v>
      </c>
      <c r="AO179" s="32"/>
      <c r="AP179" s="32" t="s">
        <v>43</v>
      </c>
      <c r="AQ179" s="81">
        <f>[1]Malaysia!CO2566</f>
        <v>134.02035087530101</v>
      </c>
      <c r="AR179" s="85">
        <f t="shared" si="2043"/>
        <v>39.681158789624874</v>
      </c>
      <c r="AS179" s="81">
        <f>[1]Malaysia!CO2568</f>
        <v>137.31410605627099</v>
      </c>
      <c r="AT179" s="85">
        <f t="shared" si="2044"/>
        <v>14.009266995190828</v>
      </c>
      <c r="AU179" s="81">
        <f>[1]Malaysia!CO2569</f>
        <v>148.18758202941299</v>
      </c>
      <c r="AV179" s="85">
        <f t="shared" si="2045"/>
        <v>3.4532945155598895</v>
      </c>
      <c r="AW179" s="32"/>
      <c r="AX179" s="32" t="s">
        <v>43</v>
      </c>
      <c r="AY179" s="81">
        <f>[1]Malaysia!CO2570</f>
        <v>145.709347199033</v>
      </c>
      <c r="AZ179" s="85">
        <f t="shared" si="2046"/>
        <v>6.5953189944474531</v>
      </c>
      <c r="BA179" s="81">
        <f>[1]Malaysia!CO2571</f>
        <v>106.506572660231</v>
      </c>
      <c r="BB179" s="85">
        <f t="shared" si="2047"/>
        <v>-15.596035021123114</v>
      </c>
      <c r="BC179" s="81">
        <f>[1]Malaysia!CO2572</f>
        <v>146.602004596688</v>
      </c>
      <c r="BD179" s="85">
        <f t="shared" si="2048"/>
        <v>23.578737564298933</v>
      </c>
      <c r="BE179" s="32"/>
      <c r="BF179" s="32" t="s">
        <v>43</v>
      </c>
      <c r="BG179" s="81">
        <f>[1]Malaysia!CO2573</f>
        <v>119.190320874208</v>
      </c>
      <c r="BH179" s="85">
        <f t="shared" si="2049"/>
        <v>10.429719430458988</v>
      </c>
      <c r="BI179" s="81">
        <f>[1]Malaysia!CO2575</f>
        <v>135.906582950852</v>
      </c>
      <c r="BJ179" s="85">
        <f t="shared" si="2050"/>
        <v>1.1643093556559023</v>
      </c>
      <c r="BK179" s="81">
        <f>[1]Malaysia!CO2576</f>
        <v>175.84193001088201</v>
      </c>
      <c r="BL179" s="85">
        <f t="shared" si="2051"/>
        <v>27.660946686495279</v>
      </c>
      <c r="BM179" s="32"/>
      <c r="BN179" s="32" t="s">
        <v>43</v>
      </c>
      <c r="BO179" s="81">
        <f>[1]Malaysia!CO2578</f>
        <v>135.223130266255</v>
      </c>
      <c r="BP179" s="85">
        <f t="shared" si="2052"/>
        <v>7.2225014686745084</v>
      </c>
      <c r="BQ179" s="478">
        <f>(([1]Malaysia!CO2580*[1]Malaysia!$H$2580)+([1]Malaysia!CO2581*[1]Malaysia!$H$2581)+([1]Malaysia!CO2582*[1]Malaysia!$H$2582))/$BQ$11</f>
        <v>155.68738358555953</v>
      </c>
      <c r="BR179" s="85">
        <f t="shared" si="2053"/>
        <v>22.293821728230796</v>
      </c>
      <c r="BS179" s="81">
        <f>[1]Malaysia!CO2583</f>
        <v>120.876383462634</v>
      </c>
      <c r="BT179" s="85">
        <f t="shared" si="2054"/>
        <v>6.1619478879885179</v>
      </c>
      <c r="BU179" s="32"/>
      <c r="BV179" s="32" t="s">
        <v>43</v>
      </c>
      <c r="BW179" s="81">
        <f>[1]Malaysia!CO2584</f>
        <v>129.82708733033101</v>
      </c>
      <c r="BX179" s="85">
        <f t="shared" si="2055"/>
        <v>13.575863994951604</v>
      </c>
      <c r="BY179" s="81">
        <f>[1]Malaysia!CO2585</f>
        <v>117.946538105882</v>
      </c>
      <c r="BZ179" s="85">
        <f t="shared" si="2056"/>
        <v>5.1507677210345832</v>
      </c>
      <c r="CA179" s="81">
        <f>[1]Malaysia!CO2586</f>
        <v>120.95277147844</v>
      </c>
      <c r="CB179" s="85">
        <f t="shared" si="2057"/>
        <v>27.752206668481321</v>
      </c>
      <c r="CC179" s="32"/>
      <c r="CD179" s="32" t="s">
        <v>43</v>
      </c>
      <c r="CE179" s="81">
        <f>[1]Malaysia!CO2587</f>
        <v>154.14389235389501</v>
      </c>
      <c r="CF179" s="85">
        <f t="shared" si="2058"/>
        <v>9.7935905884789349</v>
      </c>
      <c r="CG179" s="81">
        <f>[1]Malaysia!CO2589</f>
        <v>77.858195498354306</v>
      </c>
      <c r="CH179" s="85">
        <f t="shared" si="2059"/>
        <v>-6.5314112360470631</v>
      </c>
      <c r="CI179" s="81">
        <f>[1]Malaysia!CO2597</f>
        <v>156.60248461597399</v>
      </c>
      <c r="CJ179" s="85">
        <f t="shared" si="2060"/>
        <v>4.1427107151924787</v>
      </c>
      <c r="CK179" s="32"/>
      <c r="CL179" s="32" t="s">
        <v>43</v>
      </c>
      <c r="CM179" s="81">
        <f>[1]Malaysia!CO2603</f>
        <v>159.89631102137099</v>
      </c>
      <c r="CN179" s="85">
        <f t="shared" si="2061"/>
        <v>18.291210405833752</v>
      </c>
      <c r="CO179" s="81">
        <f>[1]Malaysia!CO2604</f>
        <v>87.069602369411299</v>
      </c>
      <c r="CP179" s="85">
        <f t="shared" si="2062"/>
        <v>-7.6699645534453964</v>
      </c>
      <c r="CQ179" s="81">
        <f>[1]Malaysia!CO2606</f>
        <v>103.61626505021999</v>
      </c>
      <c r="CR179" s="85">
        <f t="shared" si="2063"/>
        <v>9.8491752621542332</v>
      </c>
      <c r="CS179" s="32"/>
      <c r="CT179" s="32" t="s">
        <v>43</v>
      </c>
      <c r="CU179" s="81">
        <f>[1]Malaysia!CO2608</f>
        <v>158.342857337053</v>
      </c>
      <c r="CV179" s="85">
        <f t="shared" si="2064"/>
        <v>17.363535027390327</v>
      </c>
      <c r="CW179" s="81">
        <f>[1]Malaysia!CO2609</f>
        <v>95.345728358083605</v>
      </c>
      <c r="CX179" s="85">
        <f t="shared" si="2065"/>
        <v>8.6689470199664811</v>
      </c>
      <c r="CY179" s="81">
        <f>[1]Malaysia!CO2610</f>
        <v>193.095823173328</v>
      </c>
      <c r="CZ179" s="85">
        <f t="shared" si="2066"/>
        <v>23.182106311690774</v>
      </c>
      <c r="DA179" s="32"/>
      <c r="DB179" s="32" t="s">
        <v>43</v>
      </c>
      <c r="DC179" s="81">
        <f>[1]Malaysia!CO2611</f>
        <v>97.949593783599497</v>
      </c>
      <c r="DD179" s="85">
        <f t="shared" si="2067"/>
        <v>-14.679656882240394</v>
      </c>
      <c r="DE179" s="81">
        <f>[1]Malaysia!CO2613</f>
        <v>285.566961972738</v>
      </c>
      <c r="DF179" s="85">
        <f t="shared" si="2068"/>
        <v>8.2299517087218561</v>
      </c>
      <c r="DG179" s="81">
        <f>[1]Malaysia!CO2616</f>
        <v>122.85254467242601</v>
      </c>
      <c r="DH179" s="85">
        <f t="shared" si="2069"/>
        <v>19.905973560251525</v>
      </c>
      <c r="DI179" s="32"/>
      <c r="DJ179" s="32" t="s">
        <v>43</v>
      </c>
      <c r="DK179" s="81">
        <f>[1]Malaysia!CO2617</f>
        <v>193.27768641368201</v>
      </c>
      <c r="DL179" s="85">
        <f t="shared" si="2070"/>
        <v>34.333850134732103</v>
      </c>
      <c r="DM179" s="81">
        <f>[1]Malaysia!CO2618</f>
        <v>62.189169617358203</v>
      </c>
      <c r="DN179" s="85">
        <f t="shared" si="2071"/>
        <v>-26.945025049641757</v>
      </c>
      <c r="DO179" s="81">
        <f>[1]Malaysia!CO2619</f>
        <v>124.55124503751701</v>
      </c>
      <c r="DP179" s="85">
        <f t="shared" si="2072"/>
        <v>2.6973934274442684</v>
      </c>
      <c r="DQ179" s="32"/>
      <c r="DR179" s="32" t="s">
        <v>43</v>
      </c>
      <c r="DS179" s="81">
        <f>[1]Malaysia!CO2620</f>
        <v>165.59316890716499</v>
      </c>
      <c r="DT179" s="85">
        <f t="shared" si="2073"/>
        <v>9.6978790779214563</v>
      </c>
      <c r="DU179" s="81">
        <f>[1]Malaysia!CO2623</f>
        <v>122.94947578391999</v>
      </c>
      <c r="DV179" s="85">
        <f t="shared" si="2074"/>
        <v>3.5938043043999954</v>
      </c>
      <c r="DW179" s="81">
        <f>[1]Malaysia!CO2624</f>
        <v>136.92548554718999</v>
      </c>
      <c r="DX179" s="85">
        <f t="shared" si="2075"/>
        <v>-3.8418179662099305</v>
      </c>
      <c r="DY179" s="32"/>
      <c r="DZ179" s="32" t="s">
        <v>43</v>
      </c>
      <c r="EA179" s="81">
        <f>[1]Malaysia!CO2626</f>
        <v>121.015560425426</v>
      </c>
      <c r="EB179" s="85">
        <f t="shared" si="2076"/>
        <v>15.431836614360776</v>
      </c>
      <c r="EC179" s="81">
        <f>[1]Malaysia!CO2628</f>
        <v>135.13209263331501</v>
      </c>
      <c r="ED179" s="85">
        <f t="shared" si="2077"/>
        <v>22.680375220486042</v>
      </c>
      <c r="EE179" s="81">
        <f>[1]Malaysia!CO2629</f>
        <v>119.52001398967199</v>
      </c>
      <c r="EF179" s="85">
        <f t="shared" si="2078"/>
        <v>9.5459457202049265</v>
      </c>
      <c r="EG179" s="32"/>
      <c r="EH179" s="32" t="s">
        <v>43</v>
      </c>
      <c r="EI179" s="81">
        <f>[1]Malaysia!CO2630</f>
        <v>137.91928229660101</v>
      </c>
      <c r="EJ179" s="85">
        <f t="shared" si="2079"/>
        <v>6.2271257593008045</v>
      </c>
      <c r="EK179" s="81">
        <f>[1]Malaysia!CO2632</f>
        <v>122.681173697237</v>
      </c>
      <c r="EL179" s="85">
        <f t="shared" si="2080"/>
        <v>0.5561064979355308</v>
      </c>
      <c r="EM179" s="81">
        <f>[1]Malaysia!CO2634</f>
        <v>100.965696627668</v>
      </c>
      <c r="EN179" s="85">
        <f t="shared" si="2081"/>
        <v>13.943832853037151</v>
      </c>
      <c r="EO179" s="32"/>
      <c r="EP179" s="32" t="s">
        <v>43</v>
      </c>
      <c r="EQ179" s="81">
        <f>[1]Malaysia!CO2636</f>
        <v>80.557434592239701</v>
      </c>
      <c r="ER179" s="85">
        <f t="shared" si="2082"/>
        <v>-24.526522711401128</v>
      </c>
      <c r="ES179" s="81">
        <f>[1]Malaysia!CO2637</f>
        <v>142.42168808560601</v>
      </c>
      <c r="ET179" s="85">
        <f t="shared" si="2083"/>
        <v>13.614837992329583</v>
      </c>
      <c r="EU179" s="81">
        <f>[1]Malaysia!CO2638</f>
        <v>78.344840711413994</v>
      </c>
      <c r="EV179" s="85">
        <f t="shared" si="2084"/>
        <v>-0.91883551545535624</v>
      </c>
      <c r="EW179" s="32"/>
      <c r="EX179" s="32" t="s">
        <v>43</v>
      </c>
      <c r="EY179" s="81">
        <f>[1]Malaysia!CO2639</f>
        <v>97.187015182507906</v>
      </c>
      <c r="EZ179" s="85">
        <f t="shared" si="2085"/>
        <v>9.2463651873308379</v>
      </c>
      <c r="FA179" s="81">
        <f>[1]Malaysia!CO2640</f>
        <v>89.927674863809202</v>
      </c>
      <c r="FB179" s="85">
        <f t="shared" si="2086"/>
        <v>19.546280692212619</v>
      </c>
      <c r="FC179" s="81">
        <f>[1]Malaysia!CO2641</f>
        <v>193.05424628636101</v>
      </c>
      <c r="FD179" s="85">
        <f t="shared" si="2087"/>
        <v>18.318509355996497</v>
      </c>
      <c r="FE179" s="32"/>
      <c r="FF179" s="32" t="s">
        <v>43</v>
      </c>
      <c r="FG179" s="81">
        <f>[1]Malaysia!CO2643</f>
        <v>125.89332024134301</v>
      </c>
      <c r="FH179" s="85">
        <f t="shared" si="2088"/>
        <v>-3.4123906028179647</v>
      </c>
      <c r="FI179" s="81">
        <f>[1]Malaysia!CO2645</f>
        <v>162.386091337208</v>
      </c>
      <c r="FJ179" s="85">
        <f t="shared" si="2089"/>
        <v>19.86160057341624</v>
      </c>
      <c r="FK179" s="81">
        <f>[1]Malaysia!CO2649</f>
        <v>132.76039605380001</v>
      </c>
      <c r="FL179" s="85">
        <f t="shared" si="2090"/>
        <v>-3.2061794281109712</v>
      </c>
      <c r="FM179" s="32"/>
      <c r="FN179" s="32" t="s">
        <v>43</v>
      </c>
      <c r="FO179" s="81">
        <f>[1]Malaysia!CO2650</f>
        <v>123.83279392714201</v>
      </c>
      <c r="FP179" s="85">
        <f t="shared" si="2091"/>
        <v>1.4583266894452152</v>
      </c>
      <c r="FQ179" s="81">
        <f>[1]Malaysia!CO2652</f>
        <v>222.227318702416</v>
      </c>
      <c r="FR179" s="85">
        <f t="shared" si="2092"/>
        <v>-13.405079760043165</v>
      </c>
      <c r="FS179" s="81">
        <f>[1]Malaysia!CO2653</f>
        <v>134.250834455475</v>
      </c>
      <c r="FT179" s="85">
        <f t="shared" si="2093"/>
        <v>8.2619936222044146</v>
      </c>
      <c r="FU179" s="32"/>
      <c r="FV179" s="32" t="s">
        <v>43</v>
      </c>
      <c r="FW179" s="81">
        <f>[1]Malaysia!CO2654</f>
        <v>126.80896862450599</v>
      </c>
      <c r="FX179" s="85">
        <f t="shared" si="2094"/>
        <v>-4.7474811448857395</v>
      </c>
      <c r="FY179" s="81">
        <f>[1]Malaysia!CO2655</f>
        <v>169.53527666878401</v>
      </c>
      <c r="FZ179" s="85">
        <f t="shared" si="2095"/>
        <v>21.146679659670696</v>
      </c>
      <c r="GA179" s="81">
        <f>[1]Malaysia!CO2656</f>
        <v>121.94345797225699</v>
      </c>
      <c r="GB179" s="85">
        <f t="shared" si="2096"/>
        <v>8.2074216900241765</v>
      </c>
      <c r="GC179" s="32"/>
      <c r="GD179" s="32" t="s">
        <v>43</v>
      </c>
      <c r="GE179" s="81">
        <f>[1]Malaysia!CO2657</f>
        <v>137.95055074219101</v>
      </c>
      <c r="GF179" s="85">
        <f t="shared" si="2097"/>
        <v>12.481343001193011</v>
      </c>
      <c r="GG179" s="81">
        <f>[1]Malaysia!CO2658</f>
        <v>121.006900047695</v>
      </c>
      <c r="GH179" s="85">
        <f t="shared" si="2098"/>
        <v>12.947703410829249</v>
      </c>
      <c r="GI179" s="81">
        <f>[1]Malaysia!CO2659</f>
        <v>89.545828626320301</v>
      </c>
      <c r="GJ179" s="85">
        <f t="shared" si="2099"/>
        <v>0.93566009954895435</v>
      </c>
      <c r="GK179" s="32"/>
      <c r="GL179" s="32" t="s">
        <v>43</v>
      </c>
      <c r="GM179" s="81">
        <f>[1]Malaysia!CO2660</f>
        <v>153.130720438162</v>
      </c>
      <c r="GN179" s="85">
        <f t="shared" si="2100"/>
        <v>3.3526296806984988</v>
      </c>
      <c r="GO179" s="81">
        <f>[1]Malaysia!CO2661</f>
        <v>121.107170652787</v>
      </c>
      <c r="GP179" s="85">
        <f t="shared" si="2101"/>
        <v>-14.458962401550053</v>
      </c>
      <c r="GQ179" s="81">
        <f>[1]Malaysia!CO2662</f>
        <v>129.121043241195</v>
      </c>
      <c r="GR179" s="85">
        <f t="shared" si="2102"/>
        <v>1.3842265340337008</v>
      </c>
      <c r="GS179" s="32"/>
      <c r="GT179" s="32" t="s">
        <v>43</v>
      </c>
      <c r="GU179" s="81">
        <f>[1]Malaysia!CO2665</f>
        <v>120.992561630213</v>
      </c>
      <c r="GV179" s="85">
        <f t="shared" si="2103"/>
        <v>14.703997295214037</v>
      </c>
      <c r="GW179" s="81">
        <f>[1]Malaysia!CO2667</f>
        <v>99.281972677840997</v>
      </c>
      <c r="GX179" s="85">
        <f t="shared" si="2104"/>
        <v>13.847077252387294</v>
      </c>
      <c r="GY179" s="81">
        <f>[1]Malaysia!CO2668</f>
        <v>158.50779054444101</v>
      </c>
      <c r="GZ179" s="85">
        <f t="shared" si="2105"/>
        <v>4.9179654247513298</v>
      </c>
      <c r="HA179" s="32"/>
      <c r="HB179" s="32" t="s">
        <v>43</v>
      </c>
      <c r="HC179" s="81">
        <f>[1]Malaysia!CO2669</f>
        <v>95.830107992866601</v>
      </c>
      <c r="HD179" s="85">
        <f t="shared" si="2106"/>
        <v>-9.4173047918946935</v>
      </c>
      <c r="HE179" s="81">
        <f>[1]Malaysia!CO2670</f>
        <v>168.289919779743</v>
      </c>
      <c r="HF179" s="85">
        <f t="shared" si="2107"/>
        <v>24.012597999162949</v>
      </c>
      <c r="HG179" s="81">
        <f>[1]Malaysia!CO2671</f>
        <v>87.228898087889803</v>
      </c>
      <c r="HH179" s="85">
        <f t="shared" si="2108"/>
        <v>-0.4536538911076633</v>
      </c>
      <c r="HI179" s="32"/>
      <c r="HJ179" s="32" t="s">
        <v>43</v>
      </c>
      <c r="HK179" s="81">
        <f>[1]Malaysia!CO2672</f>
        <v>85.204461801923898</v>
      </c>
      <c r="HL179" s="85">
        <f t="shared" si="2109"/>
        <v>-15.083139650651347</v>
      </c>
      <c r="HM179" s="81">
        <f>[1]Malaysia!CO2673</f>
        <v>121.202328852471</v>
      </c>
      <c r="HN179" s="85">
        <f t="shared" si="2110"/>
        <v>-2.4812511099526091</v>
      </c>
      <c r="HO179" s="81">
        <f>[1]Malaysia!CO2675</f>
        <v>83.059376043713698</v>
      </c>
      <c r="HP179" s="85">
        <f t="shared" si="2111"/>
        <v>-16.29550355251304</v>
      </c>
      <c r="HQ179" s="32"/>
      <c r="HR179" s="32" t="s">
        <v>43</v>
      </c>
      <c r="HS179" s="81">
        <f>[1]Malaysia!CO2676</f>
        <v>114.74008465327999</v>
      </c>
      <c r="HT179" s="85">
        <f t="shared" si="2112"/>
        <v>14.869590861518873</v>
      </c>
      <c r="HU179" s="81">
        <f>[1]Malaysia!CO2677</f>
        <v>148.42852869478099</v>
      </c>
      <c r="HV179" s="85">
        <f t="shared" si="2113"/>
        <v>15.442042757658569</v>
      </c>
      <c r="HW179" s="81">
        <f>[1]Malaysia!CO2678</f>
        <v>90.632639901881603</v>
      </c>
      <c r="HX179" s="85">
        <f t="shared" si="2114"/>
        <v>-9.2957205336503534</v>
      </c>
      <c r="HY179" s="32"/>
      <c r="HZ179" s="32" t="s">
        <v>43</v>
      </c>
      <c r="IA179" s="81">
        <f>[1]Malaysia!CO2680</f>
        <v>109.843578774812</v>
      </c>
      <c r="IB179" s="85">
        <f t="shared" si="2115"/>
        <v>-3.7701785836988364</v>
      </c>
      <c r="IC179" s="81">
        <f>[1]Malaysia!CO2812</f>
        <v>124.815283706125</v>
      </c>
      <c r="ID179" s="85">
        <f t="shared" si="2116"/>
        <v>-1.6741496434673877</v>
      </c>
      <c r="IE179" s="81">
        <f>[1]Malaysia!CO2689</f>
        <v>118.286421606377</v>
      </c>
      <c r="IF179" s="85">
        <f t="shared" si="2117"/>
        <v>7.0383708961516191</v>
      </c>
      <c r="IG179" s="32"/>
      <c r="IH179" s="32" t="s">
        <v>43</v>
      </c>
      <c r="II179" s="81">
        <f>[1]Malaysia!CO2690</f>
        <v>141.822492854508</v>
      </c>
      <c r="IJ179" s="85">
        <f t="shared" si="2118"/>
        <v>20.250641028855625</v>
      </c>
      <c r="IK179" s="81">
        <f>[1]Malaysia!CO2691</f>
        <v>153.366321906178</v>
      </c>
      <c r="IL179" s="85">
        <f t="shared" si="2119"/>
        <v>22.684215753322576</v>
      </c>
      <c r="IM179" s="81">
        <f>[1]Malaysia!CO2694</f>
        <v>102.03721136222499</v>
      </c>
      <c r="IN179" s="85">
        <f t="shared" si="2120"/>
        <v>2.2141768858488433</v>
      </c>
      <c r="IO179" s="81">
        <f>[1]Malaysia!CO2695</f>
        <v>153.77931168774401</v>
      </c>
      <c r="IP179" s="85">
        <f t="shared" si="2121"/>
        <v>8.7304380293147688</v>
      </c>
      <c r="IQ179" s="32"/>
      <c r="IR179" s="32" t="s">
        <v>43</v>
      </c>
      <c r="IS179" s="81">
        <f>[1]Malaysia!CO2697</f>
        <v>102.309454003627</v>
      </c>
      <c r="IT179" s="85">
        <f t="shared" si="2122"/>
        <v>4.6198580594269458</v>
      </c>
      <c r="IU179" s="81">
        <f>[1]Malaysia!CO2698</f>
        <v>94.862420737538898</v>
      </c>
      <c r="IV179" s="85">
        <f t="shared" si="2123"/>
        <v>-2.0204159589385711</v>
      </c>
      <c r="IW179" s="81">
        <f>[1]Malaysia!CO2699</f>
        <v>109.68653291314401</v>
      </c>
      <c r="IX179" s="85">
        <f t="shared" si="2124"/>
        <v>5.8730606498455415</v>
      </c>
      <c r="IY179" s="32"/>
      <c r="IZ179" s="32" t="s">
        <v>43</v>
      </c>
      <c r="JA179" s="81">
        <f>[1]Malaysia!CO2701</f>
        <v>134.43946619841799</v>
      </c>
      <c r="JB179" s="85">
        <f t="shared" si="2125"/>
        <v>16.381769391283086</v>
      </c>
      <c r="JC179" s="81">
        <f>[1]Malaysia!CO2702</f>
        <v>183.13014516459299</v>
      </c>
      <c r="JD179" s="85">
        <f t="shared" si="2126"/>
        <v>25.693272910278921</v>
      </c>
      <c r="JE179" s="81">
        <f>[1]Malaysia!CO2703</f>
        <v>169.20534495610599</v>
      </c>
      <c r="JF179" s="85">
        <f t="shared" si="2127"/>
        <v>-5.8450864145641361</v>
      </c>
      <c r="JG179" s="32"/>
      <c r="JH179" s="32" t="s">
        <v>43</v>
      </c>
      <c r="JI179" s="81">
        <f>[1]Malaysia!CO2704</f>
        <v>215.37850943576299</v>
      </c>
      <c r="JJ179" s="85">
        <f t="shared" si="2128"/>
        <v>-0.5228424494050472</v>
      </c>
      <c r="JK179" s="81">
        <f>[1]Malaysia!CO2705</f>
        <v>220.104276527286</v>
      </c>
      <c r="JL179" s="85">
        <f t="shared" si="2129"/>
        <v>48.256631951624598</v>
      </c>
      <c r="JM179" s="81">
        <f>[1]Malaysia!CO2706</f>
        <v>127.00009648469501</v>
      </c>
      <c r="JN179" s="85">
        <f t="shared" si="2130"/>
        <v>-16.005476629983718</v>
      </c>
      <c r="JO179" s="32"/>
      <c r="JP179" s="32" t="s">
        <v>43</v>
      </c>
      <c r="JQ179" s="81">
        <f>[1]Malaysia!CO2707</f>
        <v>115.501780868197</v>
      </c>
      <c r="JR179" s="85">
        <f t="shared" si="2131"/>
        <v>-4.2847417971685928</v>
      </c>
      <c r="JS179" s="81">
        <f>[1]Malaysia!CO2708</f>
        <v>104.455629632802</v>
      </c>
      <c r="JT179" s="85">
        <f t="shared" si="2132"/>
        <v>-3.7534643736393747</v>
      </c>
      <c r="JU179" s="81">
        <f>[1]Malaysia!CO2709</f>
        <v>115.575225140518</v>
      </c>
      <c r="JV179" s="85">
        <f t="shared" si="2133"/>
        <v>15.601248130882752</v>
      </c>
      <c r="JW179" s="32"/>
      <c r="JX179" s="32" t="s">
        <v>43</v>
      </c>
      <c r="JY179" s="81">
        <f>[1]Malaysia!CO2710</f>
        <v>101.52889694931901</v>
      </c>
      <c r="JZ179" s="85">
        <f t="shared" si="2134"/>
        <v>-14.479658182636385</v>
      </c>
      <c r="KA179" s="81">
        <f>[1]Malaysia!CO2711</f>
        <v>180.049090074932</v>
      </c>
      <c r="KB179" s="85">
        <f t="shared" si="2135"/>
        <v>23.609969615731345</v>
      </c>
      <c r="KC179" s="81">
        <f>[1]Malaysia!CO2712</f>
        <v>170.52511285432999</v>
      </c>
      <c r="KD179" s="85">
        <f t="shared" si="2136"/>
        <v>20.916369738888235</v>
      </c>
      <c r="KE179" s="32"/>
      <c r="KF179" s="32" t="s">
        <v>43</v>
      </c>
      <c r="KG179" s="81">
        <f>[1]Malaysia!CO2714</f>
        <v>87.075599269571597</v>
      </c>
      <c r="KH179" s="85">
        <f t="shared" si="2137"/>
        <v>-34.413937486311013</v>
      </c>
      <c r="KI179" s="81">
        <f>[1]Malaysia!CO2715</f>
        <v>126.28966794705801</v>
      </c>
      <c r="KJ179" s="85">
        <f t="shared" si="2138"/>
        <v>17.748177312649773</v>
      </c>
      <c r="KK179" s="81">
        <f>[1]Malaysia!CO2716</f>
        <v>103.894423791599</v>
      </c>
      <c r="KL179" s="85">
        <f t="shared" si="2139"/>
        <v>3.9024307977489912</v>
      </c>
      <c r="KM179" s="32"/>
      <c r="KN179" s="32" t="s">
        <v>43</v>
      </c>
      <c r="KO179" s="81">
        <f>[1]Malaysia!CO2717</f>
        <v>51.750690565607698</v>
      </c>
      <c r="KP179" s="85">
        <f t="shared" si="2140"/>
        <v>-27.02600352177565</v>
      </c>
      <c r="KQ179" s="81">
        <f>[1]Malaysia!CO2719</f>
        <v>152.652613867203</v>
      </c>
      <c r="KR179" s="85">
        <f t="shared" si="2141"/>
        <v>31.637023089155264</v>
      </c>
      <c r="KS179" s="81">
        <f>[1]Malaysia!CO2720</f>
        <v>99.987106076196497</v>
      </c>
      <c r="KT179" s="85">
        <f t="shared" si="2142"/>
        <v>4.9727584339330519</v>
      </c>
      <c r="KU179" s="32"/>
      <c r="KV179" s="32" t="s">
        <v>43</v>
      </c>
      <c r="KW179" s="81">
        <f>[1]Malaysia!CO2722</f>
        <v>128.79691352199899</v>
      </c>
      <c r="KX179" s="85">
        <f t="shared" si="2143"/>
        <v>22.333823902242329</v>
      </c>
      <c r="KY179" s="81">
        <f>[1]Malaysia!CO2723</f>
        <v>153.46204715920501</v>
      </c>
      <c r="KZ179" s="85">
        <f t="shared" si="2144"/>
        <v>11.946087875728125</v>
      </c>
      <c r="LA179" s="81">
        <f>[1]Malaysia!CO2726</f>
        <v>144.74727638866401</v>
      </c>
      <c r="LB179" s="85">
        <f t="shared" si="2145"/>
        <v>21.3507727083106</v>
      </c>
      <c r="LC179" s="32"/>
      <c r="LD179" s="32" t="s">
        <v>43</v>
      </c>
      <c r="LE179" s="81">
        <f>[1]Malaysia!CO2729</f>
        <v>141.88021535398201</v>
      </c>
      <c r="LF179" s="85">
        <f t="shared" si="2146"/>
        <v>6.0691558883479502</v>
      </c>
      <c r="LG179" s="81">
        <f>[1]Malaysia!CO2730</f>
        <v>139.17874712948</v>
      </c>
      <c r="LH179" s="85">
        <f t="shared" si="2147"/>
        <v>27.589807436674207</v>
      </c>
      <c r="LI179" s="81">
        <f>[1]Malaysia!CO2731</f>
        <v>57.411851059074003</v>
      </c>
      <c r="LJ179" s="85">
        <f t="shared" si="2148"/>
        <v>-16.873981290864677</v>
      </c>
      <c r="LK179" s="32"/>
      <c r="LL179" s="32" t="s">
        <v>43</v>
      </c>
      <c r="LM179" s="81">
        <f>[1]Malaysia!CO2733</f>
        <v>139.48672331242</v>
      </c>
      <c r="LN179" s="85">
        <f t="shared" si="2149"/>
        <v>18.233261166784814</v>
      </c>
      <c r="LO179" s="81">
        <f>[1]Malaysia!CO2735</f>
        <v>86.692674824109602</v>
      </c>
      <c r="LP179" s="85">
        <f t="shared" si="2150"/>
        <v>-34.660299488328675</v>
      </c>
      <c r="LQ179" s="81">
        <f>[1]Malaysia!CO2737</f>
        <v>136.10596326488201</v>
      </c>
      <c r="LR179" s="85">
        <f t="shared" si="2151"/>
        <v>22.91862821244986</v>
      </c>
      <c r="LS179" s="32"/>
      <c r="LT179" s="32" t="s">
        <v>43</v>
      </c>
      <c r="LU179" s="81">
        <f>[1]Malaysia!CO2740</f>
        <v>115.199193589152</v>
      </c>
      <c r="LV179" s="85">
        <f t="shared" si="2152"/>
        <v>22.895317385607456</v>
      </c>
      <c r="LW179" s="81">
        <f>[1]Malaysia!CO2745</f>
        <v>131.18119386832899</v>
      </c>
      <c r="LX179" s="85">
        <f t="shared" si="2153"/>
        <v>10.916837511050275</v>
      </c>
      <c r="LY179" s="81">
        <f>[1]Malaysia!CO2746</f>
        <v>132.25317002950001</v>
      </c>
      <c r="LZ179" s="85">
        <f t="shared" si="2154"/>
        <v>0.31062566802133063</v>
      </c>
      <c r="MA179" s="32"/>
      <c r="MB179" s="32" t="s">
        <v>43</v>
      </c>
      <c r="MC179" s="81">
        <f>[1]Malaysia!CO2749</f>
        <v>134.25334605553999</v>
      </c>
      <c r="MD179" s="85">
        <f t="shared" si="2155"/>
        <v>5.2986932498334482</v>
      </c>
      <c r="ME179" s="81">
        <f>[1]Malaysia!CO2750</f>
        <v>108.962590528679</v>
      </c>
      <c r="MF179" s="85">
        <f t="shared" si="2156"/>
        <v>3.732546267290644</v>
      </c>
      <c r="MG179" s="81">
        <f>[1]Malaysia!CO2753</f>
        <v>127.166537542109</v>
      </c>
      <c r="MH179" s="85">
        <f t="shared" si="2157"/>
        <v>4.5204470622553998</v>
      </c>
      <c r="MI179" s="32"/>
      <c r="MJ179" s="32" t="s">
        <v>43</v>
      </c>
      <c r="MK179" s="81">
        <f>[1]Malaysia!CO2755</f>
        <v>101.00005087943801</v>
      </c>
      <c r="ML179" s="85">
        <f t="shared" si="2158"/>
        <v>3.246469918560706</v>
      </c>
      <c r="MM179" s="81">
        <f>[1]Malaysia!CO2758</f>
        <v>139.07463827684799</v>
      </c>
      <c r="MN179" s="85">
        <f t="shared" si="2159"/>
        <v>6.3173456637150025</v>
      </c>
      <c r="MO179" s="81">
        <f>[1]Malaysia!CO2774</f>
        <v>163.98397218126999</v>
      </c>
      <c r="MP179" s="85">
        <f t="shared" si="2160"/>
        <v>-0.68901120683909767</v>
      </c>
      <c r="MQ179"/>
      <c r="MR179"/>
      <c r="MS179"/>
      <c r="MT179"/>
      <c r="MU179"/>
      <c r="MV179"/>
    </row>
    <row r="180" spans="1:360" s="458" customFormat="1" ht="15" customHeight="1">
      <c r="A180" s="476"/>
      <c r="B180" s="32" t="s">
        <v>44</v>
      </c>
      <c r="C180" s="81">
        <f>[1]Malaysia!CP$2918</f>
        <v>95.1188747903674</v>
      </c>
      <c r="D180" s="85">
        <f t="shared" si="2028"/>
        <v>-2.4656562298040683</v>
      </c>
      <c r="E180" s="499">
        <f>[1]Malaysia!CP2919</f>
        <v>80.874377018684697</v>
      </c>
      <c r="F180" s="85">
        <f t="shared" si="2029"/>
        <v>-5.5153531001071627</v>
      </c>
      <c r="G180" s="499">
        <f>[1]Malaysia!CP2920</f>
        <v>108.58793108613099</v>
      </c>
      <c r="H180" s="85">
        <f t="shared" si="2030"/>
        <v>-0.19705478974526613</v>
      </c>
      <c r="I180" s="32"/>
      <c r="J180" s="32" t="s">
        <v>44</v>
      </c>
      <c r="K180" s="81">
        <f>[1]Malaysia!CP2547</f>
        <v>87.152468531109093</v>
      </c>
      <c r="L180" s="85">
        <f t="shared" si="2031"/>
        <v>8.7040046069438688</v>
      </c>
      <c r="M180" s="81">
        <f>[1]Malaysia!CP2548</f>
        <v>91.769607169595304</v>
      </c>
      <c r="N180" s="85">
        <f t="shared" si="2032"/>
        <v>19.486052916847967</v>
      </c>
      <c r="O180" s="81">
        <f>[1]Malaysia!CP2549</f>
        <v>88.845835507968403</v>
      </c>
      <c r="P180" s="85">
        <f t="shared" si="2033"/>
        <v>19.045398998354202</v>
      </c>
      <c r="Q180" s="32"/>
      <c r="R180" s="32" t="s">
        <v>44</v>
      </c>
      <c r="S180" s="81">
        <f>[1]Malaysia!CP2550</f>
        <v>140.853053623671</v>
      </c>
      <c r="T180" s="85">
        <f t="shared" si="2034"/>
        <v>-1.0759041923085704</v>
      </c>
      <c r="U180" s="81">
        <f>[1]Malaysia!CP2552</f>
        <v>170.11771038995599</v>
      </c>
      <c r="V180" s="85">
        <f t="shared" si="2035"/>
        <v>19.956312337840117</v>
      </c>
      <c r="W180" s="81">
        <f>[1]Malaysia!CP2553</f>
        <v>145.06989477124401</v>
      </c>
      <c r="X180" s="85">
        <f t="shared" si="2036"/>
        <v>-8.3252037207034562</v>
      </c>
      <c r="Y180" s="32"/>
      <c r="Z180" s="32" t="s">
        <v>44</v>
      </c>
      <c r="AA180" s="81">
        <f>[1]Malaysia!CP2554</f>
        <v>150.20800028875999</v>
      </c>
      <c r="AB180" s="85">
        <f t="shared" si="2037"/>
        <v>12.481831676640098</v>
      </c>
      <c r="AC180" s="81">
        <f>[1]Malaysia!CP2556</f>
        <v>147.832874486414</v>
      </c>
      <c r="AD180" s="85">
        <f t="shared" si="2038"/>
        <v>-1.5892901096378864E-2</v>
      </c>
      <c r="AE180" s="81">
        <f>[1]Malaysia!CP2557</f>
        <v>153.44335687247801</v>
      </c>
      <c r="AF180" s="85">
        <f t="shared" si="2039"/>
        <v>11.842710359193461</v>
      </c>
      <c r="AG180" s="32"/>
      <c r="AH180" s="32" t="s">
        <v>44</v>
      </c>
      <c r="AI180" s="81">
        <f>[1]Malaysia!CP2562</f>
        <v>117.62907018131</v>
      </c>
      <c r="AJ180" s="85">
        <f t="shared" si="2040"/>
        <v>11.47090717040868</v>
      </c>
      <c r="AK180" s="81">
        <f>[1]Malaysia!CP2563</f>
        <v>151.79882947717601</v>
      </c>
      <c r="AL180" s="85">
        <f t="shared" si="2041"/>
        <v>4.5851605971273273</v>
      </c>
      <c r="AM180" s="81">
        <f>[1]Malaysia!CP2564</f>
        <v>107.43589314027101</v>
      </c>
      <c r="AN180" s="85">
        <f t="shared" si="2042"/>
        <v>-6.4555233650525565</v>
      </c>
      <c r="AO180" s="32"/>
      <c r="AP180" s="32" t="s">
        <v>44</v>
      </c>
      <c r="AQ180" s="81">
        <f>[1]Malaysia!CP2566</f>
        <v>138.48185473662599</v>
      </c>
      <c r="AR180" s="85">
        <f t="shared" si="2043"/>
        <v>33.230937234499038</v>
      </c>
      <c r="AS180" s="81">
        <f>[1]Malaysia!CP2568</f>
        <v>138.16617541853799</v>
      </c>
      <c r="AT180" s="85">
        <f t="shared" si="2044"/>
        <v>12.038541146298101</v>
      </c>
      <c r="AU180" s="81">
        <f>[1]Malaysia!CP2569</f>
        <v>141.09289601062699</v>
      </c>
      <c r="AV180" s="85">
        <f t="shared" si="2045"/>
        <v>18.418103484176854</v>
      </c>
      <c r="AW180" s="32"/>
      <c r="AX180" s="32" t="s">
        <v>44</v>
      </c>
      <c r="AY180" s="81">
        <f>[1]Malaysia!CP2570</f>
        <v>134.470207571174</v>
      </c>
      <c r="AZ180" s="85">
        <f t="shared" si="2046"/>
        <v>-13.161682401358533</v>
      </c>
      <c r="BA180" s="81">
        <f>[1]Malaysia!CP2571</f>
        <v>105.815360883674</v>
      </c>
      <c r="BB180" s="85">
        <f t="shared" si="2047"/>
        <v>-14.098557407016386</v>
      </c>
      <c r="BC180" s="81">
        <f>[1]Malaysia!CP2572</f>
        <v>158.739380829525</v>
      </c>
      <c r="BD180" s="85">
        <f t="shared" si="2048"/>
        <v>31.516315134791654</v>
      </c>
      <c r="BE180" s="32"/>
      <c r="BF180" s="32" t="s">
        <v>44</v>
      </c>
      <c r="BG180" s="81">
        <f>[1]Malaysia!CP2573</f>
        <v>146.545737450307</v>
      </c>
      <c r="BH180" s="85">
        <f t="shared" si="2049"/>
        <v>30.075555062743035</v>
      </c>
      <c r="BI180" s="81">
        <f>[1]Malaysia!CP2575</f>
        <v>126.090038234071</v>
      </c>
      <c r="BJ180" s="85">
        <f t="shared" si="2050"/>
        <v>-1.5738595660787666</v>
      </c>
      <c r="BK180" s="81">
        <f>[1]Malaysia!CP2576</f>
        <v>183.98329326203199</v>
      </c>
      <c r="BL180" s="85">
        <f t="shared" si="2051"/>
        <v>19.964338811453231</v>
      </c>
      <c r="BM180" s="32"/>
      <c r="BN180" s="32" t="s">
        <v>44</v>
      </c>
      <c r="BO180" s="81">
        <f>[1]Malaysia!CP2578</f>
        <v>122.476273162667</v>
      </c>
      <c r="BP180" s="85">
        <f t="shared" si="2052"/>
        <v>-0.95922977825719613</v>
      </c>
      <c r="BQ180" s="478">
        <f>(([1]Malaysia!CP2580*[1]Malaysia!$H$2580)+([1]Malaysia!CP2581*[1]Malaysia!$H$2581)+([1]Malaysia!CP2582*[1]Malaysia!$H$2582))/$BQ$11</f>
        <v>171.66095669930141</v>
      </c>
      <c r="BR180" s="85">
        <f t="shared" si="2053"/>
        <v>10.007041556691121</v>
      </c>
      <c r="BS180" s="81">
        <f>[1]Malaysia!CP2583</f>
        <v>129.823333232311</v>
      </c>
      <c r="BT180" s="85">
        <f t="shared" si="2054"/>
        <v>11.126063932675478</v>
      </c>
      <c r="BU180" s="32"/>
      <c r="BV180" s="32" t="s">
        <v>44</v>
      </c>
      <c r="BW180" s="81">
        <f>[1]Malaysia!CP2584</f>
        <v>120.042634237192</v>
      </c>
      <c r="BX180" s="85">
        <f t="shared" si="2055"/>
        <v>-7.0103587261740614</v>
      </c>
      <c r="BY180" s="81">
        <f>[1]Malaysia!CP2585</f>
        <v>126.893094109644</v>
      </c>
      <c r="BZ180" s="85">
        <f t="shared" si="2056"/>
        <v>6.3666705640750223</v>
      </c>
      <c r="CA180" s="81">
        <f>[1]Malaysia!CP2586</f>
        <v>126.78718943732601</v>
      </c>
      <c r="CB180" s="85">
        <f t="shared" si="2057"/>
        <v>23.202012854509846</v>
      </c>
      <c r="CC180" s="32"/>
      <c r="CD180" s="32" t="s">
        <v>44</v>
      </c>
      <c r="CE180" s="81">
        <f>[1]Malaysia!CP2587</f>
        <v>130.01012647059301</v>
      </c>
      <c r="CF180" s="85">
        <f t="shared" si="2058"/>
        <v>14.364277234327474</v>
      </c>
      <c r="CG180" s="81">
        <f>[1]Malaysia!CP2589</f>
        <v>73.0772960075751</v>
      </c>
      <c r="CH180" s="85">
        <f t="shared" si="2059"/>
        <v>-22.717574823979348</v>
      </c>
      <c r="CI180" s="81">
        <f>[1]Malaysia!CP2597</f>
        <v>157.031882571918</v>
      </c>
      <c r="CJ180" s="85">
        <f t="shared" si="2060"/>
        <v>1.9977179679340935</v>
      </c>
      <c r="CK180" s="32"/>
      <c r="CL180" s="32" t="s">
        <v>44</v>
      </c>
      <c r="CM180" s="81">
        <f>[1]Malaysia!CP2603</f>
        <v>198.354158525027</v>
      </c>
      <c r="CN180" s="85">
        <f t="shared" si="2061"/>
        <v>6.4025949904634984</v>
      </c>
      <c r="CO180" s="81">
        <f>[1]Malaysia!CP2604</f>
        <v>91.940746705881494</v>
      </c>
      <c r="CP180" s="85">
        <f t="shared" si="2062"/>
        <v>1.0324781524332423</v>
      </c>
      <c r="CQ180" s="81">
        <f>[1]Malaysia!CP2606</f>
        <v>99.844386526725998</v>
      </c>
      <c r="CR180" s="85">
        <f t="shared" si="2063"/>
        <v>7.1256807634429151</v>
      </c>
      <c r="CS180" s="32"/>
      <c r="CT180" s="32" t="s">
        <v>44</v>
      </c>
      <c r="CU180" s="81">
        <f>[1]Malaysia!CP2608</f>
        <v>139.86592047911901</v>
      </c>
      <c r="CV180" s="85">
        <f t="shared" si="2064"/>
        <v>12.632395798942923</v>
      </c>
      <c r="CW180" s="81">
        <f>[1]Malaysia!CP2609</f>
        <v>108.77469224309201</v>
      </c>
      <c r="CX180" s="85">
        <f t="shared" si="2065"/>
        <v>7.6531142061283504</v>
      </c>
      <c r="CY180" s="81">
        <f>[1]Malaysia!CP2610</f>
        <v>199.22747668134301</v>
      </c>
      <c r="CZ180" s="85">
        <f t="shared" si="2066"/>
        <v>23.280898147217059</v>
      </c>
      <c r="DA180" s="32"/>
      <c r="DB180" s="32" t="s">
        <v>44</v>
      </c>
      <c r="DC180" s="81">
        <f>[1]Malaysia!CP2611</f>
        <v>91.611774955027698</v>
      </c>
      <c r="DD180" s="85">
        <f t="shared" si="2067"/>
        <v>-16.575620663670762</v>
      </c>
      <c r="DE180" s="81">
        <f>[1]Malaysia!CP2613</f>
        <v>284.65448425980298</v>
      </c>
      <c r="DF180" s="85">
        <f t="shared" si="2068"/>
        <v>-11.047756563787985</v>
      </c>
      <c r="DG180" s="81">
        <f>[1]Malaysia!CP2616</f>
        <v>120.758551082327</v>
      </c>
      <c r="DH180" s="85">
        <f t="shared" si="2069"/>
        <v>8.2390798175861875</v>
      </c>
      <c r="DI180" s="32"/>
      <c r="DJ180" s="32" t="s">
        <v>44</v>
      </c>
      <c r="DK180" s="81">
        <f>[1]Malaysia!CP2617</f>
        <v>197.02865644805601</v>
      </c>
      <c r="DL180" s="85">
        <f t="shared" si="2070"/>
        <v>34.639732439998852</v>
      </c>
      <c r="DM180" s="81">
        <f>[1]Malaysia!CP2618</f>
        <v>59.2746412700509</v>
      </c>
      <c r="DN180" s="85">
        <f t="shared" si="2071"/>
        <v>-31.649891948393773</v>
      </c>
      <c r="DO180" s="81">
        <f>[1]Malaysia!CP2619</f>
        <v>123.37731005318901</v>
      </c>
      <c r="DP180" s="85">
        <f t="shared" si="2072"/>
        <v>-7.1094263389940551</v>
      </c>
      <c r="DQ180" s="32"/>
      <c r="DR180" s="32" t="s">
        <v>44</v>
      </c>
      <c r="DS180" s="81">
        <f>[1]Malaysia!CP2620</f>
        <v>154.80199935422601</v>
      </c>
      <c r="DT180" s="85">
        <f t="shared" si="2073"/>
        <v>-2.2739283156160752</v>
      </c>
      <c r="DU180" s="81">
        <f>[1]Malaysia!CP2623</f>
        <v>142.99634270144699</v>
      </c>
      <c r="DV180" s="85">
        <f t="shared" si="2074"/>
        <v>3.8273524123419946</v>
      </c>
      <c r="DW180" s="81">
        <f>[1]Malaysia!CP2624</f>
        <v>157.665770862854</v>
      </c>
      <c r="DX180" s="85">
        <f t="shared" si="2075"/>
        <v>0.46834330785445388</v>
      </c>
      <c r="DY180" s="32"/>
      <c r="DZ180" s="32" t="s">
        <v>44</v>
      </c>
      <c r="EA180" s="81">
        <f>[1]Malaysia!CP2626</f>
        <v>112.560535648341</v>
      </c>
      <c r="EB180" s="85">
        <f t="shared" si="2076"/>
        <v>0.34932429773400031</v>
      </c>
      <c r="EC180" s="81">
        <f>[1]Malaysia!CP2628</f>
        <v>166.57038442183</v>
      </c>
      <c r="ED180" s="85">
        <f t="shared" si="2077"/>
        <v>20.848038263941078</v>
      </c>
      <c r="EE180" s="81">
        <f>[1]Malaysia!CP2629</f>
        <v>131.34066870050199</v>
      </c>
      <c r="EF180" s="85">
        <f t="shared" si="2078"/>
        <v>9.4005973315637306</v>
      </c>
      <c r="EG180" s="32"/>
      <c r="EH180" s="32" t="s">
        <v>44</v>
      </c>
      <c r="EI180" s="81">
        <f>[1]Malaysia!CP2630</f>
        <v>138.06800756221301</v>
      </c>
      <c r="EJ180" s="85">
        <f t="shared" si="2079"/>
        <v>3.2397517489327612</v>
      </c>
      <c r="EK180" s="81">
        <f>[1]Malaysia!CP2632</f>
        <v>123.12629103517</v>
      </c>
      <c r="EL180" s="85">
        <f t="shared" si="2080"/>
        <v>-2.4640186570364619</v>
      </c>
      <c r="EM180" s="81">
        <f>[1]Malaysia!CP2634</f>
        <v>113.914882233562</v>
      </c>
      <c r="EN180" s="85">
        <f t="shared" si="2081"/>
        <v>8.5783143555856469</v>
      </c>
      <c r="EO180" s="32"/>
      <c r="EP180" s="32" t="s">
        <v>44</v>
      </c>
      <c r="EQ180" s="81">
        <f>[1]Malaysia!CP2636</f>
        <v>86.210107180896401</v>
      </c>
      <c r="ER180" s="85">
        <f t="shared" si="2082"/>
        <v>-21.807282510482395</v>
      </c>
      <c r="ES180" s="81">
        <f>[1]Malaysia!CP2637</f>
        <v>147.10055527287901</v>
      </c>
      <c r="ET180" s="85">
        <f t="shared" si="2083"/>
        <v>22.569669862619477</v>
      </c>
      <c r="EU180" s="81">
        <f>[1]Malaysia!CP2638</f>
        <v>93.210034159089503</v>
      </c>
      <c r="EV180" s="85">
        <f t="shared" si="2084"/>
        <v>15.990450817783938</v>
      </c>
      <c r="EW180" s="32"/>
      <c r="EX180" s="32" t="s">
        <v>44</v>
      </c>
      <c r="EY180" s="81">
        <f>[1]Malaysia!CP2639</f>
        <v>103.391597908297</v>
      </c>
      <c r="EZ180" s="85">
        <f t="shared" si="2085"/>
        <v>18.059772495579978</v>
      </c>
      <c r="FA180" s="81">
        <f>[1]Malaysia!CP2640</f>
        <v>103.976969939529</v>
      </c>
      <c r="FB180" s="85">
        <f t="shared" si="2086"/>
        <v>29.689403581970083</v>
      </c>
      <c r="FC180" s="81">
        <f>[1]Malaysia!CP2641</f>
        <v>227.67295176657501</v>
      </c>
      <c r="FD180" s="85">
        <f t="shared" si="2087"/>
        <v>29.082510073987891</v>
      </c>
      <c r="FE180" s="32"/>
      <c r="FF180" s="32" t="s">
        <v>44</v>
      </c>
      <c r="FG180" s="81">
        <f>[1]Malaysia!CP2643</f>
        <v>123.306119018066</v>
      </c>
      <c r="FH180" s="85">
        <f t="shared" si="2088"/>
        <v>-3.8057307162057583</v>
      </c>
      <c r="FI180" s="81">
        <f>[1]Malaysia!CP2645</f>
        <v>172.94818468433999</v>
      </c>
      <c r="FJ180" s="85">
        <f t="shared" si="2089"/>
        <v>25.294300778378826</v>
      </c>
      <c r="FK180" s="81">
        <f>[1]Malaysia!CP2649</f>
        <v>120.136794119497</v>
      </c>
      <c r="FL180" s="85">
        <f t="shared" si="2090"/>
        <v>-14.576221686771746</v>
      </c>
      <c r="FM180" s="32"/>
      <c r="FN180" s="32" t="s">
        <v>44</v>
      </c>
      <c r="FO180" s="81">
        <f>[1]Malaysia!CP2650</f>
        <v>122.558737589527</v>
      </c>
      <c r="FP180" s="85">
        <f t="shared" si="2091"/>
        <v>-5.2145771050559233</v>
      </c>
      <c r="FQ180" s="81">
        <f>[1]Malaysia!CP2652</f>
        <v>245.781688578352</v>
      </c>
      <c r="FR180" s="85">
        <f t="shared" si="2092"/>
        <v>-16.201243956565364</v>
      </c>
      <c r="FS180" s="81">
        <f>[1]Malaysia!CP2653</f>
        <v>139.26907820012599</v>
      </c>
      <c r="FT180" s="85">
        <f t="shared" si="2093"/>
        <v>6.1303807154095864</v>
      </c>
      <c r="FU180" s="32"/>
      <c r="FV180" s="32" t="s">
        <v>44</v>
      </c>
      <c r="FW180" s="81">
        <f>[1]Malaysia!CP2654</f>
        <v>124.364785224228</v>
      </c>
      <c r="FX180" s="85">
        <f t="shared" si="2094"/>
        <v>-3.1061621736839982</v>
      </c>
      <c r="FY180" s="81">
        <f>[1]Malaysia!CP2655</f>
        <v>174.62140265329799</v>
      </c>
      <c r="FZ180" s="85">
        <f t="shared" si="2095"/>
        <v>10.561963986996531</v>
      </c>
      <c r="GA180" s="81">
        <f>[1]Malaysia!CP2656</f>
        <v>122.640483467221</v>
      </c>
      <c r="GB180" s="85">
        <f t="shared" si="2096"/>
        <v>6.513175386726374</v>
      </c>
      <c r="GC180" s="32"/>
      <c r="GD180" s="32" t="s">
        <v>44</v>
      </c>
      <c r="GE180" s="81">
        <f>[1]Malaysia!CP2657</f>
        <v>135.88309088710599</v>
      </c>
      <c r="GF180" s="85">
        <f t="shared" si="2097"/>
        <v>19.98498121410131</v>
      </c>
      <c r="GG180" s="81">
        <f>[1]Malaysia!CP2658</f>
        <v>125.716406823055</v>
      </c>
      <c r="GH180" s="85">
        <f t="shared" si="2098"/>
        <v>10.363535241560768</v>
      </c>
      <c r="GI180" s="81">
        <f>[1]Malaysia!CP2659</f>
        <v>93.860144156356796</v>
      </c>
      <c r="GJ180" s="85">
        <f t="shared" si="2099"/>
        <v>5.4009998551243257</v>
      </c>
      <c r="GK180" s="32"/>
      <c r="GL180" s="32" t="s">
        <v>44</v>
      </c>
      <c r="GM180" s="81">
        <f>[1]Malaysia!CP2660</f>
        <v>142.68017861894299</v>
      </c>
      <c r="GN180" s="85">
        <f t="shared" si="2100"/>
        <v>-0.67606360600346704</v>
      </c>
      <c r="GO180" s="81">
        <f>[1]Malaysia!CP2661</f>
        <v>128.45648054477999</v>
      </c>
      <c r="GP180" s="85">
        <f t="shared" si="2101"/>
        <v>-14.893855458996953</v>
      </c>
      <c r="GQ180" s="81">
        <f>[1]Malaysia!CP2662</f>
        <v>120.45896254572401</v>
      </c>
      <c r="GR180" s="85">
        <f t="shared" si="2102"/>
        <v>0.37034179433206305</v>
      </c>
      <c r="GS180" s="32"/>
      <c r="GT180" s="32" t="s">
        <v>44</v>
      </c>
      <c r="GU180" s="81">
        <f>[1]Malaysia!CP2665</f>
        <v>93.7056067169936</v>
      </c>
      <c r="GV180" s="85">
        <f t="shared" si="2103"/>
        <v>18.862421923778911</v>
      </c>
      <c r="GW180" s="81">
        <f>[1]Malaysia!CP2667</f>
        <v>94.596067270669707</v>
      </c>
      <c r="GX180" s="85">
        <f t="shared" si="2104"/>
        <v>9.538575370306603</v>
      </c>
      <c r="GY180" s="81">
        <f>[1]Malaysia!CP2668</f>
        <v>181.637032824448</v>
      </c>
      <c r="GZ180" s="85">
        <f t="shared" si="2105"/>
        <v>8.2464109617972099</v>
      </c>
      <c r="HA180" s="32"/>
      <c r="HB180" s="32" t="s">
        <v>44</v>
      </c>
      <c r="HC180" s="81">
        <f>[1]Malaysia!CP2669</f>
        <v>94.493598053239495</v>
      </c>
      <c r="HD180" s="85">
        <f t="shared" si="2106"/>
        <v>-13.710156740900032</v>
      </c>
      <c r="HE180" s="81">
        <f>[1]Malaysia!CP2670</f>
        <v>167.48894534636901</v>
      </c>
      <c r="HF180" s="85">
        <f t="shared" si="2107"/>
        <v>21.27894936558144</v>
      </c>
      <c r="HG180" s="81">
        <f>[1]Malaysia!CP2671</f>
        <v>89.239002896343607</v>
      </c>
      <c r="HH180" s="85">
        <f t="shared" si="2108"/>
        <v>-14.398053084500091</v>
      </c>
      <c r="HI180" s="32"/>
      <c r="HJ180" s="32" t="s">
        <v>44</v>
      </c>
      <c r="HK180" s="81">
        <f>[1]Malaysia!CP2672</f>
        <v>91.034942325383994</v>
      </c>
      <c r="HL180" s="85">
        <f t="shared" si="2109"/>
        <v>-8.6632601858590021</v>
      </c>
      <c r="HM180" s="81">
        <f>[1]Malaysia!CP2673</f>
        <v>122.61440155867</v>
      </c>
      <c r="HN180" s="85">
        <f t="shared" si="2110"/>
        <v>0.46515078060969017</v>
      </c>
      <c r="HO180" s="81">
        <f>[1]Malaysia!CP2675</f>
        <v>84.275745655028501</v>
      </c>
      <c r="HP180" s="85">
        <f t="shared" si="2111"/>
        <v>-20.738436462729922</v>
      </c>
      <c r="HQ180" s="32"/>
      <c r="HR180" s="32" t="s">
        <v>44</v>
      </c>
      <c r="HS180" s="81">
        <f>[1]Malaysia!CP2676</f>
        <v>126.874628359646</v>
      </c>
      <c r="HT180" s="85">
        <f t="shared" si="2112"/>
        <v>3.6900963173669368</v>
      </c>
      <c r="HU180" s="81">
        <f>[1]Malaysia!CP2677</f>
        <v>142.57563634061501</v>
      </c>
      <c r="HV180" s="85">
        <f t="shared" si="2113"/>
        <v>24.375149815995329</v>
      </c>
      <c r="HW180" s="81">
        <f>[1]Malaysia!CP2678</f>
        <v>95.114238327708094</v>
      </c>
      <c r="HX180" s="85">
        <f t="shared" si="2114"/>
        <v>-0.59360282444269785</v>
      </c>
      <c r="HY180" s="32"/>
      <c r="HZ180" s="32" t="s">
        <v>44</v>
      </c>
      <c r="IA180" s="81">
        <f>[1]Malaysia!CP2680</f>
        <v>107.83180303031099</v>
      </c>
      <c r="IB180" s="85">
        <f t="shared" si="2115"/>
        <v>-6.8746509146667023</v>
      </c>
      <c r="IC180" s="81">
        <f>[1]Malaysia!CP2812</f>
        <v>128.86019404445199</v>
      </c>
      <c r="ID180" s="85">
        <f t="shared" si="2116"/>
        <v>-1.6998109608909573</v>
      </c>
      <c r="IE180" s="81">
        <f>[1]Malaysia!CP2689</f>
        <v>106.46492932768</v>
      </c>
      <c r="IF180" s="85">
        <f t="shared" si="2117"/>
        <v>1.3022686554239584</v>
      </c>
      <c r="IG180" s="32"/>
      <c r="IH180" s="32" t="s">
        <v>44</v>
      </c>
      <c r="II180" s="81">
        <f>[1]Malaysia!CP2690</f>
        <v>125.70657142867201</v>
      </c>
      <c r="IJ180" s="85">
        <f t="shared" si="2118"/>
        <v>9.7906168786749106</v>
      </c>
      <c r="IK180" s="81">
        <f>[1]Malaysia!CP2691</f>
        <v>146.800901617931</v>
      </c>
      <c r="IL180" s="85">
        <f t="shared" si="2119"/>
        <v>8.3283335622152777</v>
      </c>
      <c r="IM180" s="81">
        <f>[1]Malaysia!CP2694</f>
        <v>103.846530626312</v>
      </c>
      <c r="IN180" s="85">
        <f t="shared" si="2120"/>
        <v>5.823433745900914</v>
      </c>
      <c r="IO180" s="81">
        <f>[1]Malaysia!CP2695</f>
        <v>165.98854856356101</v>
      </c>
      <c r="IP180" s="85">
        <f t="shared" si="2121"/>
        <v>10.877405485405987</v>
      </c>
      <c r="IQ180" s="32"/>
      <c r="IR180" s="32" t="s">
        <v>44</v>
      </c>
      <c r="IS180" s="81">
        <f>[1]Malaysia!CP2697</f>
        <v>98.704208070821693</v>
      </c>
      <c r="IT180" s="85">
        <f t="shared" si="2122"/>
        <v>-4.827196528524496</v>
      </c>
      <c r="IU180" s="81">
        <f>[1]Malaysia!CP2698</f>
        <v>93.329499586646193</v>
      </c>
      <c r="IV180" s="85">
        <f t="shared" si="2123"/>
        <v>6.1622698295699507</v>
      </c>
      <c r="IW180" s="81">
        <f>[1]Malaysia!CP2699</f>
        <v>108.889312007136</v>
      </c>
      <c r="IX180" s="85">
        <f t="shared" si="2124"/>
        <v>6.168818310783081</v>
      </c>
      <c r="IY180" s="32"/>
      <c r="IZ180" s="32" t="s">
        <v>44</v>
      </c>
      <c r="JA180" s="81">
        <f>[1]Malaysia!CP2701</f>
        <v>122.637886642428</v>
      </c>
      <c r="JB180" s="85">
        <f t="shared" si="2125"/>
        <v>2.9996482403083462</v>
      </c>
      <c r="JC180" s="81">
        <f>[1]Malaysia!CP2702</f>
        <v>173.48975198581601</v>
      </c>
      <c r="JD180" s="85">
        <f t="shared" si="2126"/>
        <v>27.773518927894571</v>
      </c>
      <c r="JE180" s="81">
        <f>[1]Malaysia!CP2703</f>
        <v>186.68800218695901</v>
      </c>
      <c r="JF180" s="85">
        <f t="shared" si="2127"/>
        <v>-0.17601784878523574</v>
      </c>
      <c r="JG180" s="32"/>
      <c r="JH180" s="32" t="s">
        <v>44</v>
      </c>
      <c r="JI180" s="81">
        <f>[1]Malaysia!CP2704</f>
        <v>212.65648655290599</v>
      </c>
      <c r="JJ180" s="85">
        <f t="shared" si="2128"/>
        <v>4.3494375642890901</v>
      </c>
      <c r="JK180" s="81">
        <f>[1]Malaysia!CP2705</f>
        <v>225.357630018706</v>
      </c>
      <c r="JL180" s="85">
        <f t="shared" si="2129"/>
        <v>51.015940841759857</v>
      </c>
      <c r="JM180" s="81">
        <f>[1]Malaysia!CP2706</f>
        <v>125.22353021006199</v>
      </c>
      <c r="JN180" s="85">
        <f t="shared" si="2130"/>
        <v>-14.525889472665853</v>
      </c>
      <c r="JO180" s="32"/>
      <c r="JP180" s="32" t="s">
        <v>44</v>
      </c>
      <c r="JQ180" s="81">
        <f>[1]Malaysia!CP2707</f>
        <v>114.017114975525</v>
      </c>
      <c r="JR180" s="85">
        <f t="shared" si="2131"/>
        <v>1.5583437894452317</v>
      </c>
      <c r="JS180" s="81">
        <f>[1]Malaysia!CP2708</f>
        <v>109.36951242118499</v>
      </c>
      <c r="JT180" s="85">
        <f t="shared" si="2132"/>
        <v>4.8434449933930352</v>
      </c>
      <c r="JU180" s="81">
        <f>[1]Malaysia!CP2709</f>
        <v>118.924077586832</v>
      </c>
      <c r="JV180" s="85">
        <f t="shared" si="2133"/>
        <v>17.052293254717043</v>
      </c>
      <c r="JW180" s="32"/>
      <c r="JX180" s="32" t="s">
        <v>44</v>
      </c>
      <c r="JY180" s="81">
        <f>[1]Malaysia!CP2710</f>
        <v>100.00425305338899</v>
      </c>
      <c r="JZ180" s="85">
        <f t="shared" si="2134"/>
        <v>-17.900570161267481</v>
      </c>
      <c r="KA180" s="81">
        <f>[1]Malaysia!CP2711</f>
        <v>192.754497276584</v>
      </c>
      <c r="KB180" s="85">
        <f t="shared" si="2135"/>
        <v>18.265753724601481</v>
      </c>
      <c r="KC180" s="81">
        <f>[1]Malaysia!CP2712</f>
        <v>176.44881428676501</v>
      </c>
      <c r="KD180" s="85">
        <f t="shared" si="2136"/>
        <v>20.9871648695392</v>
      </c>
      <c r="KE180" s="32"/>
      <c r="KF180" s="32" t="s">
        <v>44</v>
      </c>
      <c r="KG180" s="81">
        <f>[1]Malaysia!CP2714</f>
        <v>81.263991538451805</v>
      </c>
      <c r="KH180" s="85">
        <f t="shared" si="2137"/>
        <v>-34.776851670845062</v>
      </c>
      <c r="KI180" s="81">
        <f>[1]Malaysia!CP2715</f>
        <v>132.44308379421599</v>
      </c>
      <c r="KJ180" s="85">
        <f t="shared" si="2138"/>
        <v>20.314481513101839</v>
      </c>
      <c r="KK180" s="81">
        <f>[1]Malaysia!CP2716</f>
        <v>113.841350567031</v>
      </c>
      <c r="KL180" s="85">
        <f t="shared" si="2139"/>
        <v>-3.2575060822778994</v>
      </c>
      <c r="KM180" s="32"/>
      <c r="KN180" s="32" t="s">
        <v>44</v>
      </c>
      <c r="KO180" s="81">
        <f>[1]Malaysia!CP2717</f>
        <v>61.897215392346702</v>
      </c>
      <c r="KP180" s="85">
        <f t="shared" si="2140"/>
        <v>-20.545746009133453</v>
      </c>
      <c r="KQ180" s="81">
        <f>[1]Malaysia!CP2719</f>
        <v>162.27092529858999</v>
      </c>
      <c r="KR180" s="85">
        <f t="shared" si="2141"/>
        <v>24.352537619782666</v>
      </c>
      <c r="KS180" s="81">
        <f>[1]Malaysia!CP2720</f>
        <v>112.40102801848801</v>
      </c>
      <c r="KT180" s="85">
        <f t="shared" si="2142"/>
        <v>4.848741659557902</v>
      </c>
      <c r="KU180" s="32"/>
      <c r="KV180" s="32" t="s">
        <v>44</v>
      </c>
      <c r="KW180" s="81">
        <f>[1]Malaysia!CP2722</f>
        <v>126.02590213748999</v>
      </c>
      <c r="KX180" s="85">
        <f t="shared" si="2143"/>
        <v>17.234268266506831</v>
      </c>
      <c r="KY180" s="81">
        <f>[1]Malaysia!CP2723</f>
        <v>161.849517894748</v>
      </c>
      <c r="KZ180" s="85">
        <f t="shared" si="2144"/>
        <v>18.159064310673713</v>
      </c>
      <c r="LA180" s="81">
        <f>[1]Malaysia!CP2726</f>
        <v>164.00928690633799</v>
      </c>
      <c r="LB180" s="85">
        <f t="shared" si="2145"/>
        <v>16.785130311098001</v>
      </c>
      <c r="LC180" s="32"/>
      <c r="LD180" s="32" t="s">
        <v>44</v>
      </c>
      <c r="LE180" s="81">
        <f>[1]Malaysia!CP2729</f>
        <v>140.99787372008399</v>
      </c>
      <c r="LF180" s="85">
        <f t="shared" si="2146"/>
        <v>5.8061596378458376</v>
      </c>
      <c r="LG180" s="81">
        <f>[1]Malaysia!CP2730</f>
        <v>125.599722326067</v>
      </c>
      <c r="LH180" s="85">
        <f t="shared" si="2147"/>
        <v>10.142541867222363</v>
      </c>
      <c r="LI180" s="81">
        <f>[1]Malaysia!CP2731</f>
        <v>56.153931497069102</v>
      </c>
      <c r="LJ180" s="85">
        <f t="shared" si="2148"/>
        <v>-17.963606255433334</v>
      </c>
      <c r="LK180" s="32"/>
      <c r="LL180" s="32" t="s">
        <v>44</v>
      </c>
      <c r="LM180" s="81">
        <f>[1]Malaysia!CP2733</f>
        <v>149.5803746064</v>
      </c>
      <c r="LN180" s="85">
        <f t="shared" si="2149"/>
        <v>32.131592446079196</v>
      </c>
      <c r="LO180" s="81">
        <f>[1]Malaysia!CP2735</f>
        <v>84.825403145539894</v>
      </c>
      <c r="LP180" s="85">
        <f t="shared" si="2150"/>
        <v>-13.14943003363932</v>
      </c>
      <c r="LQ180" s="81">
        <f>[1]Malaysia!CP2737</f>
        <v>131.80525555959099</v>
      </c>
      <c r="LR180" s="85">
        <f t="shared" si="2151"/>
        <v>3.3395678613660209</v>
      </c>
      <c r="LS180" s="32"/>
      <c r="LT180" s="32" t="s">
        <v>44</v>
      </c>
      <c r="LU180" s="81">
        <f>[1]Malaysia!CP2740</f>
        <v>108.306508884463</v>
      </c>
      <c r="LV180" s="85">
        <f t="shared" si="2152"/>
        <v>19.890245196618835</v>
      </c>
      <c r="LW180" s="81">
        <f>[1]Malaysia!CP2745</f>
        <v>129.25121126691701</v>
      </c>
      <c r="LX180" s="85">
        <f t="shared" si="2153"/>
        <v>11.06813747191282</v>
      </c>
      <c r="LY180" s="81">
        <f>[1]Malaysia!CP2746</f>
        <v>132.63197251070099</v>
      </c>
      <c r="LZ180" s="85">
        <f t="shared" si="2154"/>
        <v>-4.6885765222384919</v>
      </c>
      <c r="MA180" s="32"/>
      <c r="MB180" s="32" t="s">
        <v>44</v>
      </c>
      <c r="MC180" s="81">
        <f>[1]Malaysia!CP2749</f>
        <v>132.96047414216301</v>
      </c>
      <c r="MD180" s="85">
        <f t="shared" si="2155"/>
        <v>0.7939748811957088</v>
      </c>
      <c r="ME180" s="81">
        <f>[1]Malaysia!CP2750</f>
        <v>100.317336931611</v>
      </c>
      <c r="MF180" s="85">
        <f t="shared" si="2156"/>
        <v>0.82972909979122278</v>
      </c>
      <c r="MG180" s="81">
        <f>[1]Malaysia!CP2753</f>
        <v>117.133942910767</v>
      </c>
      <c r="MH180" s="85">
        <f t="shared" si="2157"/>
        <v>1.7907484385407884</v>
      </c>
      <c r="MI180" s="32"/>
      <c r="MJ180" s="32" t="s">
        <v>44</v>
      </c>
      <c r="MK180" s="81">
        <f>[1]Malaysia!CP2755</f>
        <v>101.259356182818</v>
      </c>
      <c r="ML180" s="85">
        <f t="shared" si="2158"/>
        <v>1.0167099206500438</v>
      </c>
      <c r="MM180" s="81">
        <f>[1]Malaysia!CP2758</f>
        <v>138.943117832729</v>
      </c>
      <c r="MN180" s="85">
        <f t="shared" si="2159"/>
        <v>3.1098242712969153</v>
      </c>
      <c r="MO180" s="81">
        <f>[1]Malaysia!CP2774</f>
        <v>131.141777768156</v>
      </c>
      <c r="MP180" s="85">
        <f t="shared" si="2160"/>
        <v>-7.3430064789679221</v>
      </c>
      <c r="MQ180"/>
      <c r="MR180"/>
      <c r="MS180"/>
      <c r="MT180"/>
      <c r="MU180"/>
      <c r="MV180"/>
    </row>
    <row r="181" spans="1:360" s="458" customFormat="1" ht="15" customHeight="1">
      <c r="A181" s="476"/>
      <c r="B181" s="32"/>
      <c r="C181" s="81"/>
      <c r="D181" s="85"/>
      <c r="E181" s="499"/>
      <c r="F181" s="85"/>
      <c r="G181" s="499"/>
      <c r="H181" s="85"/>
      <c r="I181" s="32"/>
      <c r="J181" s="32"/>
      <c r="K181" s="81"/>
      <c r="L181" s="85"/>
      <c r="M181" s="81"/>
      <c r="N181" s="85"/>
      <c r="O181" s="81"/>
      <c r="P181" s="85"/>
      <c r="Q181" s="32"/>
      <c r="R181" s="32"/>
      <c r="S181" s="81"/>
      <c r="T181" s="85"/>
      <c r="U181" s="81"/>
      <c r="V181" s="85"/>
      <c r="W181" s="81"/>
      <c r="X181" s="85"/>
      <c r="Y181" s="32"/>
      <c r="Z181" s="32"/>
      <c r="AA181" s="81"/>
      <c r="AB181" s="85"/>
      <c r="AC181" s="81"/>
      <c r="AD181" s="85"/>
      <c r="AE181" s="81"/>
      <c r="AF181" s="85"/>
      <c r="AG181" s="32"/>
      <c r="AH181" s="32"/>
      <c r="AI181" s="81"/>
      <c r="AJ181" s="85"/>
      <c r="AK181" s="81"/>
      <c r="AL181" s="85"/>
      <c r="AM181" s="81"/>
      <c r="AN181" s="85"/>
      <c r="AO181" s="32"/>
      <c r="AP181" s="32"/>
      <c r="AQ181" s="81"/>
      <c r="AR181" s="85"/>
      <c r="AS181" s="81"/>
      <c r="AT181" s="85"/>
      <c r="AU181" s="81"/>
      <c r="AV181" s="85"/>
      <c r="AW181" s="32"/>
      <c r="AX181" s="32"/>
      <c r="AY181" s="81"/>
      <c r="AZ181" s="85"/>
      <c r="BA181" s="81"/>
      <c r="BB181" s="85"/>
      <c r="BC181" s="81"/>
      <c r="BD181" s="85"/>
      <c r="BE181" s="32"/>
      <c r="BF181" s="32"/>
      <c r="BG181" s="81"/>
      <c r="BH181" s="85"/>
      <c r="BI181" s="81"/>
      <c r="BJ181" s="85"/>
      <c r="BK181" s="81"/>
      <c r="BL181" s="85"/>
      <c r="BM181" s="32"/>
      <c r="BN181" s="32"/>
      <c r="BO181" s="81"/>
      <c r="BP181" s="85"/>
      <c r="BQ181" s="478"/>
      <c r="BR181" s="85"/>
      <c r="BS181" s="81"/>
      <c r="BT181" s="85"/>
      <c r="BU181" s="32"/>
      <c r="BV181" s="32"/>
      <c r="BW181" s="81"/>
      <c r="BX181" s="85"/>
      <c r="BY181" s="81"/>
      <c r="BZ181" s="85"/>
      <c r="CA181" s="81"/>
      <c r="CB181" s="85"/>
      <c r="CC181" s="32"/>
      <c r="CD181" s="32"/>
      <c r="CE181" s="81"/>
      <c r="CF181" s="85"/>
      <c r="CG181" s="81"/>
      <c r="CH181" s="85"/>
      <c r="CI181" s="81"/>
      <c r="CJ181" s="85"/>
      <c r="CK181" s="32"/>
      <c r="CL181" s="32"/>
      <c r="CM181" s="81"/>
      <c r="CN181" s="85"/>
      <c r="CO181" s="81"/>
      <c r="CP181" s="85"/>
      <c r="CQ181" s="81"/>
      <c r="CR181" s="85"/>
      <c r="CS181" s="32"/>
      <c r="CT181" s="32"/>
      <c r="CU181" s="81"/>
      <c r="CV181" s="85"/>
      <c r="CW181" s="81"/>
      <c r="CX181" s="85"/>
      <c r="CY181" s="81"/>
      <c r="CZ181" s="85"/>
      <c r="DA181" s="32"/>
      <c r="DB181" s="32"/>
      <c r="DC181" s="81"/>
      <c r="DD181" s="85"/>
      <c r="DE181" s="81"/>
      <c r="DF181" s="85"/>
      <c r="DG181" s="81"/>
      <c r="DH181" s="85"/>
      <c r="DI181" s="32"/>
      <c r="DJ181" s="32"/>
      <c r="DK181" s="81"/>
      <c r="DL181" s="85"/>
      <c r="DM181" s="81"/>
      <c r="DN181" s="85"/>
      <c r="DO181" s="81"/>
      <c r="DP181" s="85"/>
      <c r="DQ181" s="32"/>
      <c r="DR181" s="32"/>
      <c r="DS181" s="81"/>
      <c r="DT181" s="85"/>
      <c r="DU181" s="81"/>
      <c r="DV181" s="85"/>
      <c r="DW181" s="81"/>
      <c r="DX181" s="85"/>
      <c r="DY181" s="32"/>
      <c r="DZ181" s="32"/>
      <c r="EA181" s="81"/>
      <c r="EB181" s="85"/>
      <c r="EC181" s="81"/>
      <c r="ED181" s="85"/>
      <c r="EE181" s="81"/>
      <c r="EF181" s="85"/>
      <c r="EG181" s="32"/>
      <c r="EH181" s="32"/>
      <c r="EI181" s="81"/>
      <c r="EJ181" s="85"/>
      <c r="EK181" s="81"/>
      <c r="EL181" s="85"/>
      <c r="EM181" s="81"/>
      <c r="EN181" s="85"/>
      <c r="EO181" s="32"/>
      <c r="EP181" s="32"/>
      <c r="EQ181" s="81"/>
      <c r="ER181" s="85"/>
      <c r="ES181" s="81"/>
      <c r="ET181" s="85"/>
      <c r="EU181" s="81"/>
      <c r="EV181" s="85"/>
      <c r="EW181" s="32"/>
      <c r="EX181" s="32"/>
      <c r="EY181" s="81"/>
      <c r="EZ181" s="85"/>
      <c r="FA181" s="81"/>
      <c r="FB181" s="85"/>
      <c r="FC181" s="81"/>
      <c r="FD181" s="85"/>
      <c r="FE181" s="32"/>
      <c r="FF181" s="32"/>
      <c r="FG181" s="81"/>
      <c r="FH181" s="85"/>
      <c r="FI181" s="81"/>
      <c r="FJ181" s="85"/>
      <c r="FK181" s="81"/>
      <c r="FL181" s="85"/>
      <c r="FM181" s="32"/>
      <c r="FN181" s="32"/>
      <c r="FO181" s="81"/>
      <c r="FP181" s="85"/>
      <c r="FQ181" s="81"/>
      <c r="FR181" s="85"/>
      <c r="FS181" s="81"/>
      <c r="FT181" s="85"/>
      <c r="FU181" s="32"/>
      <c r="FV181" s="32"/>
      <c r="FW181" s="81"/>
      <c r="FX181" s="85"/>
      <c r="FY181" s="81"/>
      <c r="FZ181" s="85"/>
      <c r="GA181" s="81"/>
      <c r="GB181" s="85"/>
      <c r="GC181" s="32"/>
      <c r="GD181" s="32"/>
      <c r="GE181" s="81"/>
      <c r="GF181" s="85"/>
      <c r="GG181" s="81"/>
      <c r="GH181" s="85"/>
      <c r="GI181" s="81"/>
      <c r="GJ181" s="85"/>
      <c r="GK181" s="32"/>
      <c r="GL181" s="32"/>
      <c r="GM181" s="81"/>
      <c r="GN181" s="85"/>
      <c r="GO181" s="81"/>
      <c r="GP181" s="85"/>
      <c r="GQ181" s="81"/>
      <c r="GR181" s="85"/>
      <c r="GS181" s="32"/>
      <c r="GT181" s="32"/>
      <c r="GU181" s="81"/>
      <c r="GV181" s="85"/>
      <c r="GW181" s="81"/>
      <c r="GX181" s="85"/>
      <c r="GY181" s="81"/>
      <c r="GZ181" s="85"/>
      <c r="HA181" s="32"/>
      <c r="HB181" s="32"/>
      <c r="HC181" s="81"/>
      <c r="HD181" s="85"/>
      <c r="HE181" s="81"/>
      <c r="HF181" s="85"/>
      <c r="HG181" s="81"/>
      <c r="HH181" s="85"/>
      <c r="HI181" s="32"/>
      <c r="HJ181" s="32"/>
      <c r="HK181" s="81"/>
      <c r="HL181" s="85"/>
      <c r="HM181" s="81"/>
      <c r="HN181" s="85"/>
      <c r="HO181" s="81"/>
      <c r="HP181" s="85"/>
      <c r="HQ181" s="32"/>
      <c r="HR181" s="32"/>
      <c r="HS181" s="81"/>
      <c r="HT181" s="85"/>
      <c r="HU181" s="81"/>
      <c r="HV181" s="85"/>
      <c r="HW181" s="81"/>
      <c r="HX181" s="85"/>
      <c r="HY181" s="32"/>
      <c r="HZ181" s="32"/>
      <c r="IA181" s="81"/>
      <c r="IB181" s="85"/>
      <c r="IC181" s="81"/>
      <c r="ID181" s="85"/>
      <c r="IE181" s="81"/>
      <c r="IF181" s="85"/>
      <c r="IG181" s="32"/>
      <c r="IH181" s="32"/>
      <c r="II181" s="81"/>
      <c r="IJ181" s="85"/>
      <c r="IK181" s="81"/>
      <c r="IL181" s="85"/>
      <c r="IM181" s="81"/>
      <c r="IN181" s="85"/>
      <c r="IO181" s="81"/>
      <c r="IP181" s="85"/>
      <c r="IQ181" s="32"/>
      <c r="IR181" s="32"/>
      <c r="IS181" s="81"/>
      <c r="IT181" s="85"/>
      <c r="IU181" s="81"/>
      <c r="IV181" s="85"/>
      <c r="IW181" s="81"/>
      <c r="IX181" s="85"/>
      <c r="IY181" s="32"/>
      <c r="IZ181" s="32"/>
      <c r="JA181" s="81"/>
      <c r="JB181" s="85"/>
      <c r="JC181" s="81"/>
      <c r="JD181" s="85"/>
      <c r="JE181" s="81"/>
      <c r="JF181" s="85"/>
      <c r="JG181" s="32"/>
      <c r="JH181" s="32"/>
      <c r="JI181" s="81"/>
      <c r="JJ181" s="85"/>
      <c r="JK181" s="81"/>
      <c r="JL181" s="85"/>
      <c r="JM181" s="81"/>
      <c r="JN181" s="85"/>
      <c r="JO181" s="32"/>
      <c r="JP181" s="32"/>
      <c r="JQ181" s="81"/>
      <c r="JR181" s="85"/>
      <c r="JS181" s="81"/>
      <c r="JT181" s="85"/>
      <c r="JU181" s="81"/>
      <c r="JV181" s="85"/>
      <c r="JW181" s="32"/>
      <c r="JX181" s="32"/>
      <c r="JY181" s="81"/>
      <c r="JZ181" s="85"/>
      <c r="KA181" s="81"/>
      <c r="KB181" s="85"/>
      <c r="KC181" s="81"/>
      <c r="KD181" s="85"/>
      <c r="KE181" s="32"/>
      <c r="KF181" s="32"/>
      <c r="KG181" s="81"/>
      <c r="KH181" s="85"/>
      <c r="KI181" s="81"/>
      <c r="KJ181" s="85"/>
      <c r="KK181" s="81"/>
      <c r="KL181" s="85"/>
      <c r="KM181" s="32"/>
      <c r="KN181" s="32"/>
      <c r="KO181" s="81"/>
      <c r="KP181" s="85"/>
      <c r="KQ181" s="81"/>
      <c r="KR181" s="85"/>
      <c r="KS181" s="81"/>
      <c r="KT181" s="85"/>
      <c r="KU181" s="32"/>
      <c r="KV181" s="32"/>
      <c r="KW181" s="81"/>
      <c r="KX181" s="85"/>
      <c r="KY181" s="81"/>
      <c r="KZ181" s="85"/>
      <c r="LA181" s="81"/>
      <c r="LB181" s="85"/>
      <c r="LC181" s="32"/>
      <c r="LD181" s="32"/>
      <c r="LE181" s="81"/>
      <c r="LF181" s="85"/>
      <c r="LG181" s="81"/>
      <c r="LH181" s="85"/>
      <c r="LI181" s="81"/>
      <c r="LJ181" s="85"/>
      <c r="LK181" s="32"/>
      <c r="LL181" s="32"/>
      <c r="LM181" s="81"/>
      <c r="LN181" s="85"/>
      <c r="LO181" s="81"/>
      <c r="LP181" s="85"/>
      <c r="LQ181" s="81"/>
      <c r="LR181" s="85"/>
      <c r="LS181" s="32"/>
      <c r="LT181" s="32"/>
      <c r="LU181" s="81"/>
      <c r="LV181" s="85"/>
      <c r="LW181" s="81"/>
      <c r="LX181" s="85"/>
      <c r="LY181" s="81"/>
      <c r="LZ181" s="85"/>
      <c r="MA181" s="32"/>
      <c r="MB181" s="32"/>
      <c r="MC181" s="81"/>
      <c r="MD181" s="85"/>
      <c r="ME181" s="81"/>
      <c r="MF181" s="85"/>
      <c r="MG181" s="81"/>
      <c r="MH181" s="85"/>
      <c r="MI181" s="32"/>
      <c r="MJ181" s="32"/>
      <c r="MK181" s="81"/>
      <c r="ML181" s="85"/>
      <c r="MM181" s="81"/>
      <c r="MN181" s="85"/>
      <c r="MO181" s="81"/>
      <c r="MP181" s="85"/>
      <c r="MQ181"/>
      <c r="MR181"/>
      <c r="MS181"/>
      <c r="MT181"/>
      <c r="MU181"/>
      <c r="MV181"/>
    </row>
    <row r="182" spans="1:360" s="458" customFormat="1" ht="15" customHeight="1">
      <c r="A182" s="476">
        <v>2022</v>
      </c>
      <c r="B182" s="32" t="s">
        <v>33</v>
      </c>
      <c r="C182" s="81">
        <f>[1]Malaysia!CQ$2918</f>
        <v>97.544141867740194</v>
      </c>
      <c r="D182" s="85">
        <f t="shared" ref="D182:D193" si="2161">+C182/C169*100-100</f>
        <v>-3.3450155262445946</v>
      </c>
      <c r="E182" s="499">
        <f>[1]Malaysia!CQ2919</f>
        <v>82.931090032348607</v>
      </c>
      <c r="F182" s="85">
        <f t="shared" ref="F182:F193" si="2162">+E182/E169*100-100</f>
        <v>-8.6498726942341762</v>
      </c>
      <c r="G182" s="499">
        <f>[1]Malaysia!CQ2920</f>
        <v>111.361688893869</v>
      </c>
      <c r="H182" s="85">
        <f>+G182/G169*100-100</f>
        <v>0.77589112510763414</v>
      </c>
      <c r="I182" s="476">
        <v>2022</v>
      </c>
      <c r="J182" s="32" t="s">
        <v>33</v>
      </c>
      <c r="K182" s="81">
        <f>[1]Malaysia!CQ2547</f>
        <v>75.352923194474499</v>
      </c>
      <c r="L182" s="85">
        <f t="shared" ref="L182:L193" si="2163">+K182/K169*100-100</f>
        <v>11.27295582521117</v>
      </c>
      <c r="M182" s="81">
        <f>[1]Malaysia!CQ2548</f>
        <v>87.0619177541505</v>
      </c>
      <c r="N182" s="85">
        <f t="shared" ref="N182:N193" si="2164">+M182/M169*100-100</f>
        <v>-16.988862218658696</v>
      </c>
      <c r="O182" s="81">
        <f>[1]Malaysia!CQ2549</f>
        <v>80.750394070231494</v>
      </c>
      <c r="P182" s="85">
        <f t="shared" ref="P182:P193" si="2165">+O182/O169*100-100</f>
        <v>18.9148273800743</v>
      </c>
      <c r="Q182" s="476">
        <v>2022</v>
      </c>
      <c r="R182" s="32" t="s">
        <v>33</v>
      </c>
      <c r="S182" s="81">
        <f>[1]Malaysia!CQ2550</f>
        <v>140.52095005940001</v>
      </c>
      <c r="T182" s="85">
        <f t="shared" ref="T182:T193" si="2166">+S182/S169*100-100</f>
        <v>16.991742009516301</v>
      </c>
      <c r="U182" s="81">
        <f>[1]Malaysia!CQ2552</f>
        <v>174.02448693490601</v>
      </c>
      <c r="V182" s="85">
        <f t="shared" ref="V182:V193" si="2167">+U182/U169*100-100</f>
        <v>34.355468431056892</v>
      </c>
      <c r="W182" s="81">
        <f>[1]Malaysia!CQ2553</f>
        <v>179.30692489920199</v>
      </c>
      <c r="X182" s="85">
        <f t="shared" ref="X182:X193" si="2168">+W182/W169*100-100</f>
        <v>2.0433854908449973</v>
      </c>
      <c r="Y182" s="476">
        <v>2022</v>
      </c>
      <c r="Z182" s="32" t="s">
        <v>33</v>
      </c>
      <c r="AA182" s="81">
        <f>[1]Malaysia!CQ2554</f>
        <v>150.040321190101</v>
      </c>
      <c r="AB182" s="85">
        <f t="shared" ref="AB182:AB193" si="2169">+AA182/AA169*100-100</f>
        <v>3.4789700228303104</v>
      </c>
      <c r="AC182" s="81">
        <f>[1]Malaysia!CQ2556</f>
        <v>137.71418066362301</v>
      </c>
      <c r="AD182" s="85">
        <f t="shared" ref="AD182:AD193" si="2170">+AC182/AC169*100-100</f>
        <v>15.889493601039419</v>
      </c>
      <c r="AE182" s="81">
        <f>[1]Malaysia!CQ2557</f>
        <v>136.48138947709199</v>
      </c>
      <c r="AF182" s="85">
        <f t="shared" ref="AF182:AF193" si="2171">+AE182/AE169*100-100</f>
        <v>0.96750920167826848</v>
      </c>
      <c r="AG182" s="476">
        <v>2022</v>
      </c>
      <c r="AH182" s="32" t="s">
        <v>33</v>
      </c>
      <c r="AI182" s="81">
        <f>[1]Malaysia!CQ2562</f>
        <v>117.025427727199</v>
      </c>
      <c r="AJ182" s="85">
        <f t="shared" ref="AJ182:AJ193" si="2172">+AI182/AI169*100-100</f>
        <v>8.0738931605257136</v>
      </c>
      <c r="AK182" s="81">
        <f>[1]Malaysia!CQ2563</f>
        <v>159.34290129822301</v>
      </c>
      <c r="AL182" s="85">
        <f t="shared" ref="AL182:AL193" si="2173">+AK182/AK169*100-100</f>
        <v>13.569785946745625</v>
      </c>
      <c r="AM182" s="81">
        <f>[1]Malaysia!CQ2564</f>
        <v>96.418856704435001</v>
      </c>
      <c r="AN182" s="85">
        <f t="shared" ref="AN182:AN193" si="2174">+AM182/AM169*100-100</f>
        <v>-7.2615468635667213</v>
      </c>
      <c r="AO182" s="476">
        <v>2022</v>
      </c>
      <c r="AP182" s="32" t="s">
        <v>33</v>
      </c>
      <c r="AQ182" s="81">
        <f>[1]Malaysia!CQ2566</f>
        <v>117.63140129058201</v>
      </c>
      <c r="AR182" s="85">
        <f t="shared" ref="AR182:AR193" si="2175">+AQ182/AQ169*100-100</f>
        <v>11.419465831853316</v>
      </c>
      <c r="AS182" s="81">
        <f>[1]Malaysia!CQ2568</f>
        <v>143.77523734171501</v>
      </c>
      <c r="AT182" s="85">
        <f t="shared" ref="AT182:AT193" si="2176">+AS182/AS169*100-100</f>
        <v>21.41532978315756</v>
      </c>
      <c r="AU182" s="81">
        <f>[1]Malaysia!CQ2569</f>
        <v>163.233606812929</v>
      </c>
      <c r="AV182" s="85">
        <f t="shared" ref="AV182:AV193" si="2177">+AU182/AU169*100-100</f>
        <v>17.629601895089195</v>
      </c>
      <c r="AW182" s="476">
        <v>2022</v>
      </c>
      <c r="AX182" s="32" t="s">
        <v>33</v>
      </c>
      <c r="AY182" s="81">
        <f>[1]Malaysia!CQ2570</f>
        <v>150.861281848972</v>
      </c>
      <c r="AZ182" s="85">
        <f t="shared" ref="AZ182:AZ193" si="2178">+AY182/AY169*100-100</f>
        <v>6.3202369762533692</v>
      </c>
      <c r="BA182" s="81">
        <f>[1]Malaysia!CQ2571</f>
        <v>132.44308264478499</v>
      </c>
      <c r="BB182" s="85">
        <f t="shared" ref="BB182:BB193" si="2179">+BA182/BA169*100-100</f>
        <v>-7.1671437231825337</v>
      </c>
      <c r="BC182" s="81">
        <f>[1]Malaysia!CQ2572</f>
        <v>192.890356874025</v>
      </c>
      <c r="BD182" s="85">
        <f t="shared" ref="BD182:BD193" si="2180">+BC182/BC169*100-100</f>
        <v>18.382705134792715</v>
      </c>
      <c r="BE182" s="476">
        <v>2022</v>
      </c>
      <c r="BF182" s="32" t="s">
        <v>33</v>
      </c>
      <c r="BG182" s="81">
        <f>[1]Malaysia!CQ2573</f>
        <v>134.11684011855499</v>
      </c>
      <c r="BH182" s="85">
        <f t="shared" ref="BH182:BH193" si="2181">+BG182/BG169*100-100</f>
        <v>24.441127874782367</v>
      </c>
      <c r="BI182" s="81">
        <f>[1]Malaysia!CQ2575</f>
        <v>138.945817641296</v>
      </c>
      <c r="BJ182" s="85">
        <f t="shared" ref="BJ182:BJ193" si="2182">+BI182/BI169*100-100</f>
        <v>8.3401896470607539</v>
      </c>
      <c r="BK182" s="81">
        <f>[1]Malaysia!CQ2576</f>
        <v>184.85117515597199</v>
      </c>
      <c r="BL182" s="85">
        <f t="shared" ref="BL182:BL193" si="2183">+BK182/BK169*100-100</f>
        <v>15.391991531446621</v>
      </c>
      <c r="BM182" s="476">
        <v>2022</v>
      </c>
      <c r="BN182" s="32" t="s">
        <v>33</v>
      </c>
      <c r="BO182" s="81">
        <f>[1]Malaysia!CQ2578</f>
        <v>120.728373541175</v>
      </c>
      <c r="BP182" s="85">
        <f t="shared" ref="BP182:BP193" si="2184">+BO182/BO169*100-100</f>
        <v>-3.2480433970896598</v>
      </c>
      <c r="BQ182" s="506">
        <f>(([1]Malaysia!CQ2580*[1]Malaysia!$H$2580)+([1]Malaysia!CQ2581*[1]Malaysia!$H$2581)+([1]Malaysia!CQ2582*[1]Malaysia!$H$2582))/$BQ$11</f>
        <v>136.48041892698396</v>
      </c>
      <c r="BR182" s="85">
        <f t="shared" ref="BR182:BR193" si="2185">+BQ182/BQ169*100-100</f>
        <v>14.977789449402977</v>
      </c>
      <c r="BS182" s="81">
        <f>[1]Malaysia!CQ2583</f>
        <v>126.700437412421</v>
      </c>
      <c r="BT182" s="85">
        <f t="shared" ref="BT182:BT193" si="2186">+BS182/BS169*100-100</f>
        <v>7.6398258341322673</v>
      </c>
      <c r="BU182" s="476">
        <v>2022</v>
      </c>
      <c r="BV182" s="32" t="s">
        <v>33</v>
      </c>
      <c r="BW182" s="81">
        <f>[1]Malaysia!CQ2584</f>
        <v>121.43452793787399</v>
      </c>
      <c r="BX182" s="85">
        <f t="shared" ref="BX182:BX193" si="2187">+BW182/BW169*100-100</f>
        <v>-13.314849021538578</v>
      </c>
      <c r="BY182" s="81">
        <f>[1]Malaysia!CQ2585</f>
        <v>123.71003613193299</v>
      </c>
      <c r="BZ182" s="85">
        <f t="shared" ref="BZ182:BZ193" si="2188">+BY182/BY169*100-100</f>
        <v>1.3403182579444461</v>
      </c>
      <c r="CA182" s="81">
        <f>[1]Malaysia!CQ2586</f>
        <v>110.750111828721</v>
      </c>
      <c r="CB182" s="85">
        <f t="shared" ref="CB182:CB193" si="2189">+CA182/CA169*100-100</f>
        <v>30.329759266514941</v>
      </c>
      <c r="CC182" s="476">
        <v>2022</v>
      </c>
      <c r="CD182" s="32" t="s">
        <v>33</v>
      </c>
      <c r="CE182" s="81">
        <f>[1]Malaysia!CQ2587</f>
        <v>153.40714105135899</v>
      </c>
      <c r="CF182" s="85">
        <f t="shared" ref="CF182:CF193" si="2190">+CE182/CE169*100-100</f>
        <v>15.227321727497966</v>
      </c>
      <c r="CG182" s="81">
        <f>[1]Malaysia!CQ2589</f>
        <v>72.182210980507406</v>
      </c>
      <c r="CH182" s="85">
        <f t="shared" ref="CH182:CH193" si="2191">+CG182/CG169*100-100</f>
        <v>-23.415803858752</v>
      </c>
      <c r="CI182" s="81">
        <f>[1]Malaysia!CQ2597</f>
        <v>137.05042021387001</v>
      </c>
      <c r="CJ182" s="85">
        <f t="shared" ref="CJ182:CJ193" si="2192">+CI182/CI169*100-100</f>
        <v>-1.1170254837380895</v>
      </c>
      <c r="CK182" s="476">
        <v>2022</v>
      </c>
      <c r="CL182" s="32" t="s">
        <v>33</v>
      </c>
      <c r="CM182" s="81">
        <f>[1]Malaysia!CQ2603</f>
        <v>210.63603411084901</v>
      </c>
      <c r="CN182" s="85">
        <f t="shared" ref="CN182:CN193" si="2193">+CM182/CM169*100-100</f>
        <v>7.8513539245373067</v>
      </c>
      <c r="CO182" s="81">
        <f>[1]Malaysia!CQ2604</f>
        <v>89.505389600061704</v>
      </c>
      <c r="CP182" s="85">
        <f t="shared" ref="CP182:CP193" si="2194">+CO182/CO169*100-100</f>
        <v>-8.2228176837878806</v>
      </c>
      <c r="CQ182" s="81">
        <f>[1]Malaysia!CQ2606</f>
        <v>107.813274047024</v>
      </c>
      <c r="CR182" s="85">
        <f t="shared" ref="CR182:CR193" si="2195">+CQ182/CQ169*100-100</f>
        <v>9.4480791771953392</v>
      </c>
      <c r="CS182" s="476">
        <v>2022</v>
      </c>
      <c r="CT182" s="32" t="s">
        <v>33</v>
      </c>
      <c r="CU182" s="81">
        <f>[1]Malaysia!CQ2608</f>
        <v>133.715289295736</v>
      </c>
      <c r="CV182" s="85">
        <f t="shared" ref="CV182:CV193" si="2196">+CU182/CU169*100-100</f>
        <v>11.335623732449363</v>
      </c>
      <c r="CW182" s="81">
        <f>[1]Malaysia!CQ2609</f>
        <v>100.98156703174</v>
      </c>
      <c r="CX182" s="85">
        <f t="shared" ref="CX182:CX193" si="2197">+CW182/CW169*100-100</f>
        <v>-0.19221444819618227</v>
      </c>
      <c r="CY182" s="81">
        <f>[1]Malaysia!CQ2610</f>
        <v>180.40158194782401</v>
      </c>
      <c r="CZ182" s="85">
        <f t="shared" ref="CZ182:CZ193" si="2198">+CY182/CY169*100-100</f>
        <v>34.109145219894685</v>
      </c>
      <c r="DA182" s="476">
        <v>2022</v>
      </c>
      <c r="DB182" s="32" t="s">
        <v>33</v>
      </c>
      <c r="DC182" s="81">
        <f>[1]Malaysia!CQ2611</f>
        <v>88.538181836714003</v>
      </c>
      <c r="DD182" s="85">
        <f t="shared" ref="DD182:DD193" si="2199">+DC182/DC169*100-100</f>
        <v>-10.614211955201242</v>
      </c>
      <c r="DE182" s="81">
        <f>[1]Malaysia!CQ2613</f>
        <v>351.12078126246001</v>
      </c>
      <c r="DF182" s="85">
        <f t="shared" ref="DF182:DF193" si="2200">+DE182/DE169*100-100</f>
        <v>26.240070765616522</v>
      </c>
      <c r="DG182" s="81">
        <f>[1]Malaysia!CQ2616</f>
        <v>121.586765256728</v>
      </c>
      <c r="DH182" s="85">
        <f t="shared" ref="DH182:DH193" si="2201">+DG182/DG169*100-100</f>
        <v>7.8509065085902137</v>
      </c>
      <c r="DI182" s="476">
        <v>2022</v>
      </c>
      <c r="DJ182" s="32" t="s">
        <v>33</v>
      </c>
      <c r="DK182" s="81">
        <f>[1]Malaysia!CQ2617</f>
        <v>176.17113512453099</v>
      </c>
      <c r="DL182" s="85">
        <f t="shared" ref="DL182:DL193" si="2202">+DK182/DK169*100-100</f>
        <v>40.129173144027874</v>
      </c>
      <c r="DM182" s="81">
        <f>[1]Malaysia!CQ2618</f>
        <v>68.797744127243107</v>
      </c>
      <c r="DN182" s="85">
        <f t="shared" ref="DN182:DN193" si="2203">+DM182/DM169*100-100</f>
        <v>-22.673228050897407</v>
      </c>
      <c r="DO182" s="81">
        <f>[1]Malaysia!CQ2619</f>
        <v>133.48208823892</v>
      </c>
      <c r="DP182" s="85">
        <f t="shared" ref="DP182:DP193" si="2204">+DO182/DO169*100-100</f>
        <v>-13.224895804845232</v>
      </c>
      <c r="DQ182" s="476">
        <v>2022</v>
      </c>
      <c r="DR182" s="32" t="s">
        <v>33</v>
      </c>
      <c r="DS182" s="81">
        <f>[1]Malaysia!CQ2620</f>
        <v>146.185656182408</v>
      </c>
      <c r="DT182" s="85">
        <f t="shared" ref="DT182:DT193" si="2205">+DS182/DS169*100-100</f>
        <v>14.49489455660455</v>
      </c>
      <c r="DU182" s="81">
        <f>[1]Malaysia!CQ2623</f>
        <v>124.52588816568699</v>
      </c>
      <c r="DV182" s="85">
        <f t="shared" ref="DV182:DV193" si="2206">+DU182/DU169*100-100</f>
        <v>2.0269736909957317</v>
      </c>
      <c r="DW182" s="81">
        <f>[1]Malaysia!CQ2624</f>
        <v>139.85662486477199</v>
      </c>
      <c r="DX182" s="85">
        <f t="shared" ref="DX182:DX193" si="2207">+DW182/DW169*100-100</f>
        <v>-0.37334824095088948</v>
      </c>
      <c r="DY182" s="476">
        <v>2022</v>
      </c>
      <c r="DZ182" s="32" t="s">
        <v>33</v>
      </c>
      <c r="EA182" s="81">
        <f>[1]Malaysia!CQ2626</f>
        <v>111.719740982072</v>
      </c>
      <c r="EB182" s="85">
        <f t="shared" ref="EB182:EB193" si="2208">+EA182/EA169*100-100</f>
        <v>1.7386176999280707</v>
      </c>
      <c r="EC182" s="81">
        <f>[1]Malaysia!CQ2628</f>
        <v>141.88994644558099</v>
      </c>
      <c r="ED182" s="85">
        <f t="shared" ref="ED182:ED193" si="2209">+EC182/EC169*100-100</f>
        <v>16.213112995017156</v>
      </c>
      <c r="EE182" s="81">
        <f>[1]Malaysia!CQ2629</f>
        <v>126.13869463319899</v>
      </c>
      <c r="EF182" s="85">
        <f t="shared" ref="EF182:EF193" si="2210">+EE182/EE169*100-100</f>
        <v>7.8444075175269461</v>
      </c>
      <c r="EG182" s="476">
        <v>2022</v>
      </c>
      <c r="EH182" s="32" t="s">
        <v>33</v>
      </c>
      <c r="EI182" s="81">
        <f>[1]Malaysia!CQ2630</f>
        <v>141.90480293746799</v>
      </c>
      <c r="EJ182" s="85">
        <f t="shared" ref="EJ182:EJ193" si="2211">+EI182/EI169*100-100</f>
        <v>6.3967349058046352</v>
      </c>
      <c r="EK182" s="81">
        <f>[1]Malaysia!CQ2632</f>
        <v>107.870888292378</v>
      </c>
      <c r="EL182" s="85">
        <f t="shared" ref="EL182:EL193" si="2212">+EK182/EK169*100-100</f>
        <v>-15.220537326262644</v>
      </c>
      <c r="EM182" s="81">
        <f>[1]Malaysia!CQ2634</f>
        <v>112.840305912172</v>
      </c>
      <c r="EN182" s="85">
        <f t="shared" ref="EN182:EN193" si="2213">+EM182/EM169*100-100</f>
        <v>5.0623521453009914</v>
      </c>
      <c r="EO182" s="476">
        <v>2022</v>
      </c>
      <c r="EP182" s="32" t="s">
        <v>33</v>
      </c>
      <c r="EQ182" s="81">
        <f>[1]Malaysia!CQ2636</f>
        <v>79.191471427653397</v>
      </c>
      <c r="ER182" s="85">
        <f t="shared" ref="ER182:ER193" si="2214">+EQ182/EQ169*100-100</f>
        <v>-6.6181580785435159</v>
      </c>
      <c r="ES182" s="81">
        <f>[1]Malaysia!CQ2637</f>
        <v>147.469740078695</v>
      </c>
      <c r="ET182" s="85">
        <f t="shared" ref="ET182:ET193" si="2215">+ES182/ES169*100-100</f>
        <v>12.340796241392297</v>
      </c>
      <c r="EU182" s="81">
        <f>[1]Malaysia!CQ2638</f>
        <v>88.136637919481302</v>
      </c>
      <c r="EV182" s="85">
        <f t="shared" ref="EV182:EV193" si="2216">+EU182/EU169*100-100</f>
        <v>19.199493022729811</v>
      </c>
      <c r="EW182" s="476">
        <v>2022</v>
      </c>
      <c r="EX182" s="32" t="s">
        <v>33</v>
      </c>
      <c r="EY182" s="81">
        <f>[1]Malaysia!CQ2639</f>
        <v>96.478235044288695</v>
      </c>
      <c r="EZ182" s="85">
        <f t="shared" ref="EZ182:EZ193" si="2217">+EY182/EY169*100-100</f>
        <v>16.856131950863357</v>
      </c>
      <c r="FA182" s="81">
        <f>[1]Malaysia!CQ2640</f>
        <v>89.705129256563794</v>
      </c>
      <c r="FB182" s="85">
        <f t="shared" ref="FB182:FB193" si="2218">+FA182/FA169*100-100</f>
        <v>18.24915251094707</v>
      </c>
      <c r="FC182" s="81">
        <f>[1]Malaysia!CQ2641</f>
        <v>231.05920103496101</v>
      </c>
      <c r="FD182" s="85">
        <f t="shared" ref="FD182:FD193" si="2219">+FC182/FC169*100-100</f>
        <v>26.897108881559205</v>
      </c>
      <c r="FE182" s="476">
        <v>2022</v>
      </c>
      <c r="FF182" s="32" t="s">
        <v>33</v>
      </c>
      <c r="FG182" s="81">
        <f>[1]Malaysia!CQ2643</f>
        <v>124.837070132443</v>
      </c>
      <c r="FH182" s="85">
        <f t="shared" ref="FH182:FH193" si="2220">+FG182/FG169*100-100</f>
        <v>-6.9769007579040476E-2</v>
      </c>
      <c r="FI182" s="81">
        <f>[1]Malaysia!CQ2645</f>
        <v>151.55608062353599</v>
      </c>
      <c r="FJ182" s="85">
        <f t="shared" ref="FJ182:FJ193" si="2221">+FI182/FI169*100-100</f>
        <v>21.63519926703357</v>
      </c>
      <c r="FK182" s="81">
        <f>[1]Malaysia!CQ2649</f>
        <v>125.001238174459</v>
      </c>
      <c r="FL182" s="85">
        <f t="shared" ref="FL182:FL193" si="2222">+FK182/FK169*100-100</f>
        <v>11.621383974019437</v>
      </c>
      <c r="FM182" s="476">
        <v>2022</v>
      </c>
      <c r="FN182" s="32" t="s">
        <v>33</v>
      </c>
      <c r="FO182" s="81">
        <f>[1]Malaysia!CQ2650</f>
        <v>101.99527688716201</v>
      </c>
      <c r="FP182" s="85">
        <f t="shared" ref="FP182:FP193" si="2223">+FO182/FO169*100-100</f>
        <v>-2.9614739720215937</v>
      </c>
      <c r="FQ182" s="81">
        <f>[1]Malaysia!CQ2652</f>
        <v>232.93092317630601</v>
      </c>
      <c r="FR182" s="85">
        <f t="shared" ref="FR182:FR193" si="2224">+FQ182/FQ169*100-100</f>
        <v>-27.105301847414111</v>
      </c>
      <c r="FS182" s="81">
        <f>[1]Malaysia!CQ2653</f>
        <v>115.43930029448499</v>
      </c>
      <c r="FT182" s="85">
        <f t="shared" ref="FT182:FT193" si="2225">+FS182/FS169*100-100</f>
        <v>-10.234340567311932</v>
      </c>
      <c r="FU182" s="476">
        <v>2022</v>
      </c>
      <c r="FV182" s="32" t="s">
        <v>33</v>
      </c>
      <c r="FW182" s="81">
        <f>[1]Malaysia!CQ2654</f>
        <v>136.09820503293199</v>
      </c>
      <c r="FX182" s="85">
        <f t="shared" ref="FX182:FX193" si="2226">+FW182/FW169*100-100</f>
        <v>7.9309777370735191</v>
      </c>
      <c r="FY182" s="81">
        <f>[1]Malaysia!CQ2655</f>
        <v>177.273611797955</v>
      </c>
      <c r="FZ182" s="85">
        <f t="shared" ref="FZ182:FZ193" si="2227">+FY182/FY169*100-100</f>
        <v>7.9334307082887392</v>
      </c>
      <c r="GA182" s="81">
        <f>[1]Malaysia!CQ2656</f>
        <v>106.334408685252</v>
      </c>
      <c r="GB182" s="85">
        <f t="shared" ref="GB182:GB193" si="2228">+GA182/GA169*100-100</f>
        <v>21.842991081467105</v>
      </c>
      <c r="GC182" s="476">
        <v>2022</v>
      </c>
      <c r="GD182" s="32" t="s">
        <v>33</v>
      </c>
      <c r="GE182" s="81">
        <f>[1]Malaysia!CQ2657</f>
        <v>138.43645176349801</v>
      </c>
      <c r="GF182" s="85">
        <f t="shared" ref="GF182:GF193" si="2229">+GE182/GE169*100-100</f>
        <v>10.228796420830989</v>
      </c>
      <c r="GG182" s="81">
        <f>[1]Malaysia!CQ2658</f>
        <v>145.24854401137</v>
      </c>
      <c r="GH182" s="85">
        <f t="shared" ref="GH182:GH193" si="2230">+GG182/GG169*100-100</f>
        <v>11.28845166802985</v>
      </c>
      <c r="GI182" s="81">
        <f>[1]Malaysia!CQ2659</f>
        <v>81.1341911916588</v>
      </c>
      <c r="GJ182" s="85">
        <f t="shared" ref="GJ182:GJ193" si="2231">+GI182/GI169*100-100</f>
        <v>2.1284147543727272</v>
      </c>
      <c r="GK182" s="476">
        <v>2022</v>
      </c>
      <c r="GL182" s="32" t="s">
        <v>33</v>
      </c>
      <c r="GM182" s="81">
        <f>[1]Malaysia!CQ2660</f>
        <v>126.01464143785</v>
      </c>
      <c r="GN182" s="85">
        <f t="shared" ref="GN182:GN193" si="2232">+GM182/GM169*100-100</f>
        <v>2.3853351808499781</v>
      </c>
      <c r="GO182" s="81">
        <f>[1]Malaysia!CQ2661</f>
        <v>124.613761070916</v>
      </c>
      <c r="GP182" s="85">
        <f t="shared" ref="GP182:GP193" si="2233">+GO182/GO169*100-100</f>
        <v>-1.0264939111354607</v>
      </c>
      <c r="GQ182" s="81">
        <f>[1]Malaysia!CQ2662</f>
        <v>100.722329841685</v>
      </c>
      <c r="GR182" s="85">
        <f t="shared" ref="GR182:GR193" si="2234">+GQ182/GQ169*100-100</f>
        <v>17.105190408694469</v>
      </c>
      <c r="GS182" s="476">
        <v>2022</v>
      </c>
      <c r="GT182" s="32" t="s">
        <v>33</v>
      </c>
      <c r="GU182" s="81">
        <f>[1]Malaysia!CQ2665</f>
        <v>66.018105667752593</v>
      </c>
      <c r="GV182" s="85">
        <f t="shared" ref="GV182:GV193" si="2235">+GU182/GU169*100-100</f>
        <v>-26.24108503031502</v>
      </c>
      <c r="GW182" s="81">
        <f>[1]Malaysia!CQ2667</f>
        <v>106.22693275047099</v>
      </c>
      <c r="GX182" s="85">
        <f t="shared" ref="GX182:GX193" si="2236">+GW182/GW169*100-100</f>
        <v>16.907606663771929</v>
      </c>
      <c r="GY182" s="81">
        <f>[1]Malaysia!CQ2668</f>
        <v>188.95178072804299</v>
      </c>
      <c r="GZ182" s="85">
        <f t="shared" ref="GZ182:GZ193" si="2237">+GY182/GY169*100-100</f>
        <v>16.698389195532968</v>
      </c>
      <c r="HA182" s="476">
        <v>2022</v>
      </c>
      <c r="HB182" s="32" t="s">
        <v>33</v>
      </c>
      <c r="HC182" s="81">
        <f>[1]Malaysia!CQ2669</f>
        <v>100.988190931414</v>
      </c>
      <c r="HD182" s="85">
        <f t="shared" ref="HD182:HD193" si="2238">+HC182/HC169*100-100</f>
        <v>-21.692970959883809</v>
      </c>
      <c r="HE182" s="81">
        <f>[1]Malaysia!CQ2670</f>
        <v>167.239994286089</v>
      </c>
      <c r="HF182" s="85">
        <f t="shared" ref="HF182:HF193" si="2239">+HE182/HE169*100-100</f>
        <v>33.245284587866962</v>
      </c>
      <c r="HG182" s="81">
        <f>[1]Malaysia!CQ2671</f>
        <v>86.032407097695398</v>
      </c>
      <c r="HH182" s="85">
        <f t="shared" ref="HH182:HH193" si="2240">+HG182/HG169*100-100</f>
        <v>-7.2038051418224143</v>
      </c>
      <c r="HI182" s="476">
        <v>2022</v>
      </c>
      <c r="HJ182" s="32" t="s">
        <v>33</v>
      </c>
      <c r="HK182" s="81">
        <f>[1]Malaysia!CQ2672</f>
        <v>85.277851063825395</v>
      </c>
      <c r="HL182" s="85">
        <f t="shared" ref="HL182:HL193" si="2241">+HK182/HK169*100-100</f>
        <v>-21.094413379133741</v>
      </c>
      <c r="HM182" s="81">
        <f>[1]Malaysia!CQ2673</f>
        <v>145.51063231963499</v>
      </c>
      <c r="HN182" s="85">
        <f t="shared" ref="HN182:HN193" si="2242">+HM182/HM169*100-100</f>
        <v>-2.5030367910673306</v>
      </c>
      <c r="HO182" s="81">
        <f>[1]Malaysia!CQ2675</f>
        <v>101.793329844909</v>
      </c>
      <c r="HP182" s="85">
        <f t="shared" ref="HP182:HP193" si="2243">+HO182/HO169*100-100</f>
        <v>-24.32218427992224</v>
      </c>
      <c r="HQ182" s="476">
        <v>2022</v>
      </c>
      <c r="HR182" s="32" t="s">
        <v>33</v>
      </c>
      <c r="HS182" s="81">
        <f>[1]Malaysia!CQ2676</f>
        <v>122.32481576904701</v>
      </c>
      <c r="HT182" s="85">
        <f t="shared" ref="HT182:HT193" si="2244">+HS182/HS169*100-100</f>
        <v>21.029808333077199</v>
      </c>
      <c r="HU182" s="81">
        <f>[1]Malaysia!CQ2677</f>
        <v>133.78146989671501</v>
      </c>
      <c r="HV182" s="85">
        <f t="shared" ref="HV182:HV193" si="2245">+HU182/HU169*100-100</f>
        <v>4.9282259857055095</v>
      </c>
      <c r="HW182" s="81">
        <f>[1]Malaysia!CQ2678</f>
        <v>99.634188659159904</v>
      </c>
      <c r="HX182" s="85">
        <f t="shared" ref="HX182:HX193" si="2246">+HW182/HW169*100-100</f>
        <v>-8.0509259781350266</v>
      </c>
      <c r="HY182" s="476">
        <v>2022</v>
      </c>
      <c r="HZ182" s="32" t="s">
        <v>33</v>
      </c>
      <c r="IA182" s="81">
        <f>[1]Malaysia!CQ2680</f>
        <v>110.115782936771</v>
      </c>
      <c r="IB182" s="85">
        <f t="shared" ref="IB182:IB193" si="2247">+IA182/IA169*100-100</f>
        <v>11.093200209515672</v>
      </c>
      <c r="IC182" s="81">
        <f>[1]Malaysia!CQ2812</f>
        <v>129.45066087056401</v>
      </c>
      <c r="ID182" s="85">
        <f t="shared" ref="ID182:ID193" si="2248">+IC182/IC169*100-100</f>
        <v>5.3896179805850153</v>
      </c>
      <c r="IE182" s="81">
        <f>[1]Malaysia!CQ2689</f>
        <v>120.392875715326</v>
      </c>
      <c r="IF182" s="85">
        <f t="shared" ref="IF182:IF193" si="2249">+IE182/IE169*100-100</f>
        <v>2.9109183539585644</v>
      </c>
      <c r="IG182" s="476">
        <v>2022</v>
      </c>
      <c r="IH182" s="32" t="s">
        <v>33</v>
      </c>
      <c r="II182" s="81">
        <f>[1]Malaysia!CQ2690</f>
        <v>138.168539216856</v>
      </c>
      <c r="IJ182" s="85">
        <f t="shared" ref="IJ182:IJ193" si="2250">+II182/II169*100-100</f>
        <v>17.735932722427933</v>
      </c>
      <c r="IK182" s="81">
        <f>[1]Malaysia!CQ2691</f>
        <v>171.768204480744</v>
      </c>
      <c r="IL182" s="85">
        <f t="shared" ref="IL182:IL193" si="2251">+IK182/IK169*100-100</f>
        <v>16.903446047572587</v>
      </c>
      <c r="IM182" s="81">
        <f>[1]Malaysia!CQ2694</f>
        <v>125.74495994124599</v>
      </c>
      <c r="IN182" s="85">
        <f t="shared" ref="IN182:IN193" si="2252">+IM182/IM169*100-100</f>
        <v>3.4714428467480047</v>
      </c>
      <c r="IO182" s="81">
        <f>[1]Malaysia!CQ2695</f>
        <v>197.72751711489599</v>
      </c>
      <c r="IP182" s="85">
        <f t="shared" ref="IP182:IP193" si="2253">+IO182/IO169*100-100</f>
        <v>27.777885627449493</v>
      </c>
      <c r="IQ182" s="476">
        <v>2022</v>
      </c>
      <c r="IR182" s="32" t="s">
        <v>33</v>
      </c>
      <c r="IS182" s="81">
        <f>[1]Malaysia!CQ2697</f>
        <v>106.794581401632</v>
      </c>
      <c r="IT182" s="85">
        <f t="shared" ref="IT182:IT193" si="2254">+IS182/IS169*100-100</f>
        <v>-10.8913339491166</v>
      </c>
      <c r="IU182" s="81">
        <f>[1]Malaysia!CQ2698</f>
        <v>100.834966524371</v>
      </c>
      <c r="IV182" s="85">
        <f t="shared" ref="IV182:IV193" si="2255">+IU182/IU169*100-100</f>
        <v>-2.0986415151503195</v>
      </c>
      <c r="IW182" s="81">
        <f>[1]Malaysia!CQ2699</f>
        <v>123.95213272468099</v>
      </c>
      <c r="IX182" s="85">
        <f t="shared" ref="IX182:IX193" si="2256">+IW182/IW169*100-100</f>
        <v>-3.2061871667060728</v>
      </c>
      <c r="IY182" s="476">
        <v>2022</v>
      </c>
      <c r="IZ182" s="32" t="s">
        <v>33</v>
      </c>
      <c r="JA182" s="81">
        <f>[1]Malaysia!CQ2701</f>
        <v>145.50092379781199</v>
      </c>
      <c r="JB182" s="85">
        <f t="shared" ref="JB182:JB193" si="2257">+JA182/JA169*100-100</f>
        <v>0.68515085716562396</v>
      </c>
      <c r="JC182" s="81">
        <f>[1]Malaysia!CQ2702</f>
        <v>162.52801429133501</v>
      </c>
      <c r="JD182" s="85">
        <f t="shared" ref="JD182:JD193" si="2258">+JC182/JC169*100-100</f>
        <v>24.017593449405879</v>
      </c>
      <c r="JE182" s="81">
        <f>[1]Malaysia!CQ2703</f>
        <v>167.152896503188</v>
      </c>
      <c r="JF182" s="85">
        <f t="shared" ref="JF182:JF193" si="2259">+JE182/JE169*100-100</f>
        <v>-4.6620329474957174</v>
      </c>
      <c r="JG182" s="476">
        <v>2022</v>
      </c>
      <c r="JH182" s="32" t="s">
        <v>33</v>
      </c>
      <c r="JI182" s="81">
        <f>[1]Malaysia!CQ2704</f>
        <v>182.64030310830799</v>
      </c>
      <c r="JJ182" s="85">
        <f t="shared" ref="JJ182:JJ193" si="2260">+JI182/JI169*100-100</f>
        <v>2.4609969283000339</v>
      </c>
      <c r="JK182" s="81">
        <f>[1]Malaysia!CQ2705</f>
        <v>202.609460542726</v>
      </c>
      <c r="JL182" s="85">
        <f t="shared" ref="JL182:JL193" si="2261">+JK182/JK169*100-100</f>
        <v>38.368179227057453</v>
      </c>
      <c r="JM182" s="81">
        <f>[1]Malaysia!CQ2706</f>
        <v>127.138163015423</v>
      </c>
      <c r="JN182" s="85">
        <f t="shared" ref="JN182:JN193" si="2262">+JM182/JM169*100-100</f>
        <v>-10.05274155605224</v>
      </c>
      <c r="JO182" s="476">
        <v>2022</v>
      </c>
      <c r="JP182" s="32" t="s">
        <v>33</v>
      </c>
      <c r="JQ182" s="81">
        <f>[1]Malaysia!CQ2707</f>
        <v>112.828051315669</v>
      </c>
      <c r="JR182" s="85">
        <f t="shared" ref="JR182:JR193" si="2263">+JQ182/JQ169*100-100</f>
        <v>10.540467988024858</v>
      </c>
      <c r="JS182" s="81">
        <f>[1]Malaysia!CQ2708</f>
        <v>121.958221660926</v>
      </c>
      <c r="JT182" s="85">
        <f t="shared" ref="JT182:JT193" si="2264">+JS182/JS169*100-100</f>
        <v>4.8751019769397175</v>
      </c>
      <c r="JU182" s="81">
        <f>[1]Malaysia!CQ2709</f>
        <v>118.73969222475399</v>
      </c>
      <c r="JV182" s="85">
        <f t="shared" ref="JV182:JV193" si="2265">+JU182/JU169*100-100</f>
        <v>19.416712573505961</v>
      </c>
      <c r="JW182" s="476">
        <v>2022</v>
      </c>
      <c r="JX182" s="32" t="s">
        <v>33</v>
      </c>
      <c r="JY182" s="81">
        <f>[1]Malaysia!CQ2710</f>
        <v>107.855976604123</v>
      </c>
      <c r="JZ182" s="85">
        <f t="shared" ref="JZ182:JZ193" si="2266">+JY182/JY169*100-100</f>
        <v>-16.15157085704314</v>
      </c>
      <c r="KA182" s="81">
        <f>[1]Malaysia!CQ2711</f>
        <v>207.02550409902699</v>
      </c>
      <c r="KB182" s="85">
        <f t="shared" ref="KB182:KB193" si="2267">+KA182/KA169*100-100</f>
        <v>20.754958782321893</v>
      </c>
      <c r="KC182" s="81">
        <f>[1]Malaysia!CQ2712</f>
        <v>144.609791092758</v>
      </c>
      <c r="KD182" s="85">
        <f t="shared" ref="KD182:KD193" si="2268">+KC182/KC169*100-100</f>
        <v>27.723535422959429</v>
      </c>
      <c r="KE182" s="476">
        <v>2022</v>
      </c>
      <c r="KF182" s="32" t="s">
        <v>33</v>
      </c>
      <c r="KG182" s="81">
        <f>[1]Malaysia!CQ2714</f>
        <v>78.153887799129095</v>
      </c>
      <c r="KH182" s="85">
        <f t="shared" ref="KH182:KH193" si="2269">+KG182/KG169*100-100</f>
        <v>-40.266412751035077</v>
      </c>
      <c r="KI182" s="81">
        <f>[1]Malaysia!CQ2715</f>
        <v>127.867943497895</v>
      </c>
      <c r="KJ182" s="85">
        <f t="shared" ref="KJ182:KJ193" si="2270">+KI182/KI169*100-100</f>
        <v>10.960118140727502</v>
      </c>
      <c r="KK182" s="81">
        <f>[1]Malaysia!CQ2716</f>
        <v>123.16966060243401</v>
      </c>
      <c r="KL182" s="85">
        <f t="shared" ref="KL182:KL193" si="2271">+KK182/KK169*100-100</f>
        <v>-8.5905670442732145</v>
      </c>
      <c r="KM182" s="476">
        <v>2022</v>
      </c>
      <c r="KN182" s="32" t="s">
        <v>33</v>
      </c>
      <c r="KO182" s="81">
        <f>[1]Malaysia!CQ2717</f>
        <v>39.510286512677197</v>
      </c>
      <c r="KP182" s="85">
        <f t="shared" ref="KP182:KP193" si="2272">+KO182/KO169*100-100</f>
        <v>-35.800306402748618</v>
      </c>
      <c r="KQ182" s="81">
        <f>[1]Malaysia!CQ2719</f>
        <v>171.305344978731</v>
      </c>
      <c r="KR182" s="85">
        <f t="shared" ref="KR182:KR193" si="2273">+KQ182/KQ169*100-100</f>
        <v>24.801069900644038</v>
      </c>
      <c r="KS182" s="81">
        <f>[1]Malaysia!CQ2720</f>
        <v>98.044553442893502</v>
      </c>
      <c r="KT182" s="85">
        <f t="shared" ref="KT182:KT193" si="2274">+KS182/KS169*100-100</f>
        <v>-17.151351753743711</v>
      </c>
      <c r="KU182" s="476">
        <v>2022</v>
      </c>
      <c r="KV182" s="32" t="s">
        <v>33</v>
      </c>
      <c r="KW182" s="81">
        <f>[1]Malaysia!CQ2722</f>
        <v>125.16133453532601</v>
      </c>
      <c r="KX182" s="85">
        <f t="shared" ref="KX182:KX193" si="2275">+KW182/KW169*100-100</f>
        <v>-4.8111102885364119</v>
      </c>
      <c r="KY182" s="81">
        <f>[1]Malaysia!CQ2723</f>
        <v>160.32272248315601</v>
      </c>
      <c r="KZ182" s="85">
        <f t="shared" ref="KZ182:KZ193" si="2276">+KY182/KY169*100-100</f>
        <v>10.77887502460824</v>
      </c>
      <c r="LA182" s="81">
        <f>[1]Malaysia!CQ2726</f>
        <v>159.51836317869501</v>
      </c>
      <c r="LB182" s="85">
        <f t="shared" ref="LB182:LB193" si="2277">+LA182/LA169*100-100</f>
        <v>23.207567924852796</v>
      </c>
      <c r="LC182" s="476">
        <v>2022</v>
      </c>
      <c r="LD182" s="32" t="s">
        <v>33</v>
      </c>
      <c r="LE182" s="81">
        <f>[1]Malaysia!CQ2729</f>
        <v>141.63234945464399</v>
      </c>
      <c r="LF182" s="85">
        <f t="shared" ref="LF182:LF193" si="2278">+LE182/LE169*100-100</f>
        <v>4.1851193061577732</v>
      </c>
      <c r="LG182" s="81">
        <f>[1]Malaysia!CQ2730</f>
        <v>116.363644299621</v>
      </c>
      <c r="LH182" s="85">
        <f t="shared" ref="LH182:LH193" si="2279">+LG182/LG169*100-100</f>
        <v>-9.3501183725120711</v>
      </c>
      <c r="LI182" s="81">
        <f>[1]Malaysia!CQ2731</f>
        <v>59.876987940057901</v>
      </c>
      <c r="LJ182" s="85">
        <f t="shared" ref="LJ182:LJ193" si="2280">+LI182/LI169*100-100</f>
        <v>-27.048022371255286</v>
      </c>
      <c r="LK182" s="476">
        <v>2022</v>
      </c>
      <c r="LL182" s="32" t="s">
        <v>33</v>
      </c>
      <c r="LM182" s="81">
        <f>[1]Malaysia!CQ2733</f>
        <v>133.94739926995501</v>
      </c>
      <c r="LN182" s="85">
        <f t="shared" ref="LN182:LN193" si="2281">+LM182/LM169*100-100</f>
        <v>11.573678433069603</v>
      </c>
      <c r="LO182" s="81">
        <f>[1]Malaysia!CQ2735</f>
        <v>79.726133846934204</v>
      </c>
      <c r="LP182" s="85">
        <f t="shared" ref="LP182:LP193" si="2282">+LO182/LO169*100-100</f>
        <v>-28.71224888318244</v>
      </c>
      <c r="LQ182" s="81">
        <f>[1]Malaysia!CQ2737</f>
        <v>132.83041076297599</v>
      </c>
      <c r="LR182" s="85">
        <f t="shared" ref="LR182:LR193" si="2283">+LQ182/LQ169*100-100</f>
        <v>6.1189046641578102</v>
      </c>
      <c r="LS182" s="476">
        <v>2022</v>
      </c>
      <c r="LT182" s="32" t="s">
        <v>33</v>
      </c>
      <c r="LU182" s="81">
        <f>[1]Malaysia!CQ2740</f>
        <v>111.571186598785</v>
      </c>
      <c r="LV182" s="85">
        <f t="shared" ref="LV182:LV193" si="2284">+LU182/LU169*100-100</f>
        <v>16.902792459130538</v>
      </c>
      <c r="LW182" s="81">
        <f>[1]Malaysia!CQ2745</f>
        <v>123.994400317562</v>
      </c>
      <c r="LX182" s="85">
        <f t="shared" ref="LX182:LX193" si="2285">+LW182/LW169*100-100</f>
        <v>6.576089150289576</v>
      </c>
      <c r="LY182" s="81">
        <f>[1]Malaysia!CQ2746</f>
        <v>127.896927733239</v>
      </c>
      <c r="LZ182" s="85">
        <f t="shared" ref="LZ182:LZ193" si="2286">+LY182/LY169*100-100</f>
        <v>7.9061412695947695</v>
      </c>
      <c r="MA182" s="476">
        <v>2022</v>
      </c>
      <c r="MB182" s="32" t="s">
        <v>33</v>
      </c>
      <c r="MC182" s="81">
        <f>[1]Malaysia!CQ2749</f>
        <v>156.261541034272</v>
      </c>
      <c r="MD182" s="85">
        <f t="shared" ref="MD182:MD193" si="2287">+MC182/MC169*100-100</f>
        <v>2.4399080046884052</v>
      </c>
      <c r="ME182" s="81">
        <f>[1]Malaysia!CQ2750</f>
        <v>100.33580151400599</v>
      </c>
      <c r="MF182" s="85">
        <f t="shared" ref="MF182:MF193" si="2288">+ME182/ME169*100-100</f>
        <v>3.5182131068349349</v>
      </c>
      <c r="MG182" s="81">
        <f>[1]Malaysia!CQ2753</f>
        <v>123.58409054145299</v>
      </c>
      <c r="MH182" s="85">
        <f t="shared" ref="MH182:MH193" si="2289">+MG182/MG169*100-100</f>
        <v>1.9766098468863476</v>
      </c>
      <c r="MI182" s="476">
        <v>2022</v>
      </c>
      <c r="MJ182" s="32" t="s">
        <v>33</v>
      </c>
      <c r="MK182" s="81">
        <f>[1]Malaysia!CQ2755</f>
        <v>101.395255182125</v>
      </c>
      <c r="ML182" s="85">
        <f t="shared" ref="ML182:ML193" si="2290">+MK182/MK169*100-100</f>
        <v>-0.29186908289831592</v>
      </c>
      <c r="MM182" s="81">
        <f>[1]Malaysia!CQ2758</f>
        <v>140.81651010527801</v>
      </c>
      <c r="MN182" s="85">
        <f t="shared" ref="MN182:MN193" si="2291">+MM182/MM169*100-100</f>
        <v>5.9340424075078175</v>
      </c>
      <c r="MO182" s="81">
        <f>[1]Malaysia!CQ2774</f>
        <v>150.71128414470101</v>
      </c>
      <c r="MP182" s="85">
        <f t="shared" ref="MP182:MP193" si="2292">+MO182/MO169*100-100</f>
        <v>-13.849019981760065</v>
      </c>
      <c r="MQ182"/>
      <c r="MR182"/>
      <c r="MS182"/>
      <c r="MT182"/>
      <c r="MU182"/>
      <c r="MV182"/>
    </row>
    <row r="183" spans="1:360" s="458" customFormat="1" ht="15" customHeight="1">
      <c r="A183" s="476"/>
      <c r="B183" s="32" t="s">
        <v>34</v>
      </c>
      <c r="C183" s="81">
        <f>[1]Malaysia!CR$2918</f>
        <v>91.627762387262095</v>
      </c>
      <c r="D183" s="85">
        <f t="shared" si="2161"/>
        <v>-0.68762958421130804</v>
      </c>
      <c r="E183" s="499">
        <f>[1]Malaysia!CR2919</f>
        <v>78.815408903242599</v>
      </c>
      <c r="F183" s="85">
        <f t="shared" si="2162"/>
        <v>-2.684003283874361</v>
      </c>
      <c r="G183" s="499">
        <f>[1]Malaysia!CR2920</f>
        <v>103.74263741644999</v>
      </c>
      <c r="H183" s="85">
        <f t="shared" ref="H183:H193" si="2293">+G183/G170*100-100</f>
        <v>0.79780160985789905</v>
      </c>
      <c r="I183" s="32"/>
      <c r="J183" s="32" t="s">
        <v>34</v>
      </c>
      <c r="K183" s="81">
        <f>[1]Malaysia!CR2547</f>
        <v>68.380456388717604</v>
      </c>
      <c r="L183" s="85">
        <f t="shared" si="2163"/>
        <v>2.6369834583969407</v>
      </c>
      <c r="M183" s="81">
        <f>[1]Malaysia!CR2548</f>
        <v>77.9552242544585</v>
      </c>
      <c r="N183" s="85">
        <f t="shared" si="2164"/>
        <v>12.214239529619974</v>
      </c>
      <c r="O183" s="81">
        <f>[1]Malaysia!CR2549</f>
        <v>66.777902544718401</v>
      </c>
      <c r="P183" s="85">
        <f t="shared" si="2165"/>
        <v>2.7023740027242411</v>
      </c>
      <c r="Q183" s="32"/>
      <c r="R183" s="32" t="s">
        <v>34</v>
      </c>
      <c r="S183" s="81">
        <f>[1]Malaysia!CR2550</f>
        <v>109.98321456900899</v>
      </c>
      <c r="T183" s="85">
        <f t="shared" si="2166"/>
        <v>2.0510075155805367</v>
      </c>
      <c r="U183" s="81">
        <f>[1]Malaysia!CR2552</f>
        <v>122.12480821579599</v>
      </c>
      <c r="V183" s="85">
        <f t="shared" si="2167"/>
        <v>21.584756659320064</v>
      </c>
      <c r="W183" s="81">
        <f>[1]Malaysia!CR2553</f>
        <v>131.35788476534199</v>
      </c>
      <c r="X183" s="85">
        <f t="shared" si="2168"/>
        <v>9.3873353299939453</v>
      </c>
      <c r="Y183" s="32"/>
      <c r="Z183" s="32" t="s">
        <v>34</v>
      </c>
      <c r="AA183" s="81">
        <f>[1]Malaysia!CR2554</f>
        <v>110.20697570146601</v>
      </c>
      <c r="AB183" s="85">
        <f t="shared" si="2169"/>
        <v>-3.1776322818582088</v>
      </c>
      <c r="AC183" s="81">
        <f>[1]Malaysia!CR2556</f>
        <v>152.325902236334</v>
      </c>
      <c r="AD183" s="85">
        <f t="shared" si="2170"/>
        <v>26.271523497244132</v>
      </c>
      <c r="AE183" s="81">
        <f>[1]Malaysia!CR2557</f>
        <v>126.88417349599899</v>
      </c>
      <c r="AF183" s="85">
        <f t="shared" si="2171"/>
        <v>-2.559958556788132</v>
      </c>
      <c r="AG183" s="32"/>
      <c r="AH183" s="32" t="s">
        <v>34</v>
      </c>
      <c r="AI183" s="81">
        <f>[1]Malaysia!CR2562</f>
        <v>111.561312182417</v>
      </c>
      <c r="AJ183" s="85">
        <f t="shared" si="2172"/>
        <v>-1.0525882558183781</v>
      </c>
      <c r="AK183" s="81">
        <f>[1]Malaysia!CR2563</f>
        <v>154.87357714090399</v>
      </c>
      <c r="AL183" s="85">
        <f t="shared" si="2173"/>
        <v>-4.3252761600724909</v>
      </c>
      <c r="AM183" s="81">
        <f>[1]Malaysia!CR2564</f>
        <v>94.236531681534203</v>
      </c>
      <c r="AN183" s="85">
        <f t="shared" si="2174"/>
        <v>-15.76500712001797</v>
      </c>
      <c r="AO183" s="32"/>
      <c r="AP183" s="32" t="s">
        <v>34</v>
      </c>
      <c r="AQ183" s="81">
        <f>[1]Malaysia!CR2566</f>
        <v>110.52769259749699</v>
      </c>
      <c r="AR183" s="85">
        <f t="shared" si="2175"/>
        <v>2.9252535335264014</v>
      </c>
      <c r="AS183" s="81">
        <f>[1]Malaysia!CR2568</f>
        <v>142.88979225780901</v>
      </c>
      <c r="AT183" s="85">
        <f t="shared" si="2176"/>
        <v>7.2443678481284763</v>
      </c>
      <c r="AU183" s="81">
        <f>[1]Malaysia!CR2569</f>
        <v>138.77004314871999</v>
      </c>
      <c r="AV183" s="85">
        <f t="shared" si="2177"/>
        <v>3.3111504094398612</v>
      </c>
      <c r="AW183" s="32"/>
      <c r="AX183" s="32" t="s">
        <v>34</v>
      </c>
      <c r="AY183" s="81">
        <f>[1]Malaysia!CR2570</f>
        <v>144.761699294632</v>
      </c>
      <c r="AZ183" s="85">
        <f t="shared" si="2178"/>
        <v>12.403286932189246</v>
      </c>
      <c r="BA183" s="81">
        <f>[1]Malaysia!CR2571</f>
        <v>118.070541039989</v>
      </c>
      <c r="BB183" s="85">
        <f t="shared" si="2179"/>
        <v>-12.19975994465365</v>
      </c>
      <c r="BC183" s="81">
        <f>[1]Malaysia!CR2572</f>
        <v>175.53330906029899</v>
      </c>
      <c r="BD183" s="85">
        <f t="shared" si="2180"/>
        <v>13.632017123887906</v>
      </c>
      <c r="BE183" s="32"/>
      <c r="BF183" s="32" t="s">
        <v>34</v>
      </c>
      <c r="BG183" s="81">
        <f>[1]Malaysia!CR2573</f>
        <v>123.99090894590699</v>
      </c>
      <c r="BH183" s="85">
        <f t="shared" si="2181"/>
        <v>15.880816855603186</v>
      </c>
      <c r="BI183" s="81">
        <f>[1]Malaysia!CR2575</f>
        <v>118.289897615931</v>
      </c>
      <c r="BJ183" s="85">
        <f t="shared" si="2182"/>
        <v>0.97952706431966874</v>
      </c>
      <c r="BK183" s="81">
        <f>[1]Malaysia!CR2576</f>
        <v>180.93654954821</v>
      </c>
      <c r="BL183" s="85">
        <f t="shared" si="2183"/>
        <v>10.856425877704964</v>
      </c>
      <c r="BM183" s="32"/>
      <c r="BN183" s="32" t="s">
        <v>34</v>
      </c>
      <c r="BO183" s="81">
        <f>[1]Malaysia!CR2578</f>
        <v>115.126423829657</v>
      </c>
      <c r="BP183" s="85">
        <f t="shared" si="2184"/>
        <v>-9.0578659642409178</v>
      </c>
      <c r="BQ183" s="506">
        <f>(([1]Malaysia!CR2580*[1]Malaysia!$H$2580)+([1]Malaysia!CR2581*[1]Malaysia!$H$2581)+([1]Malaysia!CR2582*[1]Malaysia!$H$2582))/$BQ$11</f>
        <v>117.67725438020591</v>
      </c>
      <c r="BR183" s="85">
        <f t="shared" si="2185"/>
        <v>5.5793520020872052</v>
      </c>
      <c r="BS183" s="81">
        <f>[1]Malaysia!CR2583</f>
        <v>119.04395036938401</v>
      </c>
      <c r="BT183" s="85">
        <f t="shared" si="2186"/>
        <v>9.6327601551389677</v>
      </c>
      <c r="BU183" s="32"/>
      <c r="BV183" s="32" t="s">
        <v>34</v>
      </c>
      <c r="BW183" s="81">
        <f>[1]Malaysia!CR2584</f>
        <v>144.322582925175</v>
      </c>
      <c r="BX183" s="85">
        <f t="shared" si="2187"/>
        <v>7.5986854199596507</v>
      </c>
      <c r="BY183" s="81">
        <f>[1]Malaysia!CR2585</f>
        <v>137.07348332275399</v>
      </c>
      <c r="BZ183" s="85">
        <f t="shared" si="2188"/>
        <v>9.2389271954763501</v>
      </c>
      <c r="CA183" s="81">
        <f>[1]Malaysia!CR2586</f>
        <v>114.25480029229399</v>
      </c>
      <c r="CB183" s="85">
        <f t="shared" si="2189"/>
        <v>21.637101385836772</v>
      </c>
      <c r="CC183" s="32"/>
      <c r="CD183" s="32" t="s">
        <v>34</v>
      </c>
      <c r="CE183" s="81">
        <f>[1]Malaysia!CR2587</f>
        <v>149.29453935705499</v>
      </c>
      <c r="CF183" s="85">
        <f t="shared" si="2190"/>
        <v>4.3040722193536993</v>
      </c>
      <c r="CG183" s="81">
        <f>[1]Malaysia!CR2589</f>
        <v>85.979985766271298</v>
      </c>
      <c r="CH183" s="85">
        <f t="shared" si="2191"/>
        <v>-9.3746697958510481</v>
      </c>
      <c r="CI183" s="81">
        <f>[1]Malaysia!CR2597</f>
        <v>131.56169212345199</v>
      </c>
      <c r="CJ183" s="85">
        <f t="shared" si="2192"/>
        <v>-2.6028075256341197</v>
      </c>
      <c r="CK183" s="32"/>
      <c r="CL183" s="32" t="s">
        <v>34</v>
      </c>
      <c r="CM183" s="81">
        <f>[1]Malaysia!CR2603</f>
        <v>199.55900663591601</v>
      </c>
      <c r="CN183" s="85">
        <f t="shared" si="2193"/>
        <v>10.755001290268055</v>
      </c>
      <c r="CO183" s="81">
        <f>[1]Malaysia!CR2604</f>
        <v>86.646895785557405</v>
      </c>
      <c r="CP183" s="85">
        <f t="shared" si="2194"/>
        <v>-14.035021344452076</v>
      </c>
      <c r="CQ183" s="81">
        <f>[1]Malaysia!CR2606</f>
        <v>106.036097332376</v>
      </c>
      <c r="CR183" s="85">
        <f t="shared" si="2195"/>
        <v>12.619387307300968</v>
      </c>
      <c r="CS183" s="32"/>
      <c r="CT183" s="32" t="s">
        <v>34</v>
      </c>
      <c r="CU183" s="81">
        <f>[1]Malaysia!CR2608</f>
        <v>142.92120530967199</v>
      </c>
      <c r="CV183" s="85">
        <f t="shared" si="2196"/>
        <v>5.4834012952048852</v>
      </c>
      <c r="CW183" s="81">
        <f>[1]Malaysia!CR2609</f>
        <v>99.973296817187304</v>
      </c>
      <c r="CX183" s="85">
        <f t="shared" si="2197"/>
        <v>1.401088831397729</v>
      </c>
      <c r="CY183" s="81">
        <f>[1]Malaysia!CR2610</f>
        <v>140.74975796335801</v>
      </c>
      <c r="CZ183" s="85">
        <f t="shared" si="2198"/>
        <v>27.372857637143611</v>
      </c>
      <c r="DA183" s="32"/>
      <c r="DB183" s="32" t="s">
        <v>34</v>
      </c>
      <c r="DC183" s="81">
        <f>[1]Malaysia!CR2611</f>
        <v>91.686408574598602</v>
      </c>
      <c r="DD183" s="85">
        <f t="shared" si="2199"/>
        <v>-15.932921557664841</v>
      </c>
      <c r="DE183" s="81">
        <f>[1]Malaysia!CR2613</f>
        <v>366.54632269515002</v>
      </c>
      <c r="DF183" s="85">
        <f t="shared" si="2200"/>
        <v>13.5072927279613</v>
      </c>
      <c r="DG183" s="81">
        <f>[1]Malaysia!CR2616</f>
        <v>114.97615867949</v>
      </c>
      <c r="DH183" s="85">
        <f t="shared" si="2201"/>
        <v>-1.1281206694532528</v>
      </c>
      <c r="DI183" s="32"/>
      <c r="DJ183" s="32" t="s">
        <v>34</v>
      </c>
      <c r="DK183" s="81">
        <f>[1]Malaysia!CR2617</f>
        <v>154.36843980320401</v>
      </c>
      <c r="DL183" s="85">
        <f t="shared" si="2202"/>
        <v>17.907061384840134</v>
      </c>
      <c r="DM183" s="81">
        <f>[1]Malaysia!CR2618</f>
        <v>74.713669798084894</v>
      </c>
      <c r="DN183" s="85">
        <f t="shared" si="2203"/>
        <v>-6.5758582020351213</v>
      </c>
      <c r="DO183" s="81">
        <f>[1]Malaysia!CR2619</f>
        <v>125.350456000205</v>
      </c>
      <c r="DP183" s="85">
        <f t="shared" si="2204"/>
        <v>-15.313445018644131</v>
      </c>
      <c r="DQ183" s="32"/>
      <c r="DR183" s="32" t="s">
        <v>34</v>
      </c>
      <c r="DS183" s="81">
        <f>[1]Malaysia!CR2620</f>
        <v>153.44018852243801</v>
      </c>
      <c r="DT183" s="85">
        <f t="shared" si="2205"/>
        <v>2.8504068688024944</v>
      </c>
      <c r="DU183" s="81">
        <f>[1]Malaysia!CR2623</f>
        <v>116.96547368374</v>
      </c>
      <c r="DV183" s="85">
        <f t="shared" si="2206"/>
        <v>1.2386969163724615</v>
      </c>
      <c r="DW183" s="81">
        <f>[1]Malaysia!CR2624</f>
        <v>135.63826575182799</v>
      </c>
      <c r="DX183" s="85">
        <f t="shared" si="2207"/>
        <v>2.4694159120230097E-2</v>
      </c>
      <c r="DY183" s="32"/>
      <c r="DZ183" s="32" t="s">
        <v>34</v>
      </c>
      <c r="EA183" s="81">
        <f>[1]Malaysia!CR2626</f>
        <v>114.04125620181701</v>
      </c>
      <c r="EB183" s="85">
        <f t="shared" si="2208"/>
        <v>-1.6504689907904719</v>
      </c>
      <c r="EC183" s="81">
        <f>[1]Malaysia!CR2628</f>
        <v>164.18236236998399</v>
      </c>
      <c r="ED183" s="85">
        <f t="shared" si="2209"/>
        <v>24.191033068109618</v>
      </c>
      <c r="EE183" s="81">
        <f>[1]Malaysia!CR2629</f>
        <v>127.38692842029</v>
      </c>
      <c r="EF183" s="85">
        <f t="shared" si="2210"/>
        <v>3.5346810208620809</v>
      </c>
      <c r="EG183" s="32"/>
      <c r="EH183" s="32" t="s">
        <v>34</v>
      </c>
      <c r="EI183" s="81">
        <f>[1]Malaysia!CR2630</f>
        <v>131.51817168087399</v>
      </c>
      <c r="EJ183" s="85">
        <f t="shared" si="2211"/>
        <v>-0.77730176503860093</v>
      </c>
      <c r="EK183" s="81">
        <f>[1]Malaysia!CR2632</f>
        <v>122.062418250135</v>
      </c>
      <c r="EL183" s="85">
        <f t="shared" si="2212"/>
        <v>-1.2952340515680447</v>
      </c>
      <c r="EM183" s="81">
        <f>[1]Malaysia!CR2634</f>
        <v>112.52277905016599</v>
      </c>
      <c r="EN183" s="85">
        <f t="shared" si="2213"/>
        <v>-4.9998966986763804</v>
      </c>
      <c r="EO183" s="32"/>
      <c r="EP183" s="32" t="s">
        <v>34</v>
      </c>
      <c r="EQ183" s="81">
        <f>[1]Malaysia!CR2636</f>
        <v>72.645117040456796</v>
      </c>
      <c r="ER183" s="85">
        <f t="shared" si="2214"/>
        <v>-12.583223915880026</v>
      </c>
      <c r="ES183" s="81">
        <f>[1]Malaysia!CR2637</f>
        <v>127.09415225573601</v>
      </c>
      <c r="ET183" s="85">
        <f t="shared" si="2215"/>
        <v>2.3178600918985097</v>
      </c>
      <c r="EU183" s="81">
        <f>[1]Malaysia!CR2638</f>
        <v>61.881236452265</v>
      </c>
      <c r="EV183" s="85">
        <f t="shared" si="2216"/>
        <v>-14.47732104020298</v>
      </c>
      <c r="EW183" s="32"/>
      <c r="EX183" s="32" t="s">
        <v>34</v>
      </c>
      <c r="EY183" s="81">
        <f>[1]Malaysia!CR2639</f>
        <v>98.0004271021905</v>
      </c>
      <c r="EZ183" s="85">
        <f t="shared" si="2217"/>
        <v>9.0187321764590251</v>
      </c>
      <c r="FA183" s="81">
        <f>[1]Malaysia!CR2640</f>
        <v>93.474675795046494</v>
      </c>
      <c r="FB183" s="85">
        <f t="shared" si="2218"/>
        <v>12.15094422562548</v>
      </c>
      <c r="FC183" s="81">
        <f>[1]Malaysia!CR2641</f>
        <v>234.44545030334399</v>
      </c>
      <c r="FD183" s="85">
        <f t="shared" si="2219"/>
        <v>24.899944368874799</v>
      </c>
      <c r="FE183" s="32"/>
      <c r="FF183" s="32" t="s">
        <v>34</v>
      </c>
      <c r="FG183" s="81">
        <f>[1]Malaysia!CR2643</f>
        <v>120.262013778062</v>
      </c>
      <c r="FH183" s="85">
        <f t="shared" si="2220"/>
        <v>-1.6009742602821433</v>
      </c>
      <c r="FI183" s="81">
        <f>[1]Malaysia!CR2645</f>
        <v>158.877608026557</v>
      </c>
      <c r="FJ183" s="85">
        <f t="shared" si="2221"/>
        <v>7.7335482261370601</v>
      </c>
      <c r="FK183" s="81">
        <f>[1]Malaysia!CR2649</f>
        <v>122.290820082815</v>
      </c>
      <c r="FL183" s="85">
        <f t="shared" si="2222"/>
        <v>3.8387296822290295</v>
      </c>
      <c r="FM183" s="32"/>
      <c r="FN183" s="32" t="s">
        <v>34</v>
      </c>
      <c r="FO183" s="81">
        <f>[1]Malaysia!CR2650</f>
        <v>117.887355137203</v>
      </c>
      <c r="FP183" s="85">
        <f t="shared" si="2223"/>
        <v>16.887865114406637</v>
      </c>
      <c r="FQ183" s="81">
        <f>[1]Malaysia!CR2652</f>
        <v>208.85968216006501</v>
      </c>
      <c r="FR183" s="85">
        <f t="shared" si="2224"/>
        <v>-27.561886243226468</v>
      </c>
      <c r="FS183" s="81">
        <f>[1]Malaysia!CR2653</f>
        <v>114.703161240575</v>
      </c>
      <c r="FT183" s="85">
        <f t="shared" si="2225"/>
        <v>-4.7992900322284129</v>
      </c>
      <c r="FU183" s="32"/>
      <c r="FV183" s="32" t="s">
        <v>34</v>
      </c>
      <c r="FW183" s="81">
        <f>[1]Malaysia!CR2654</f>
        <v>135.78040589896401</v>
      </c>
      <c r="FX183" s="85">
        <f t="shared" si="2226"/>
        <v>2.589308880630071</v>
      </c>
      <c r="FY183" s="81">
        <f>[1]Malaysia!CR2655</f>
        <v>194.344102537818</v>
      </c>
      <c r="FZ183" s="85">
        <f t="shared" si="2227"/>
        <v>18.147270636339982</v>
      </c>
      <c r="GA183" s="81">
        <f>[1]Malaysia!CR2656</f>
        <v>117.327034169816</v>
      </c>
      <c r="GB183" s="85">
        <f t="shared" si="2228"/>
        <v>4.3143065193971921</v>
      </c>
      <c r="GC183" s="32"/>
      <c r="GD183" s="32" t="s">
        <v>34</v>
      </c>
      <c r="GE183" s="81">
        <f>[1]Malaysia!CR2657</f>
        <v>132.47787781001301</v>
      </c>
      <c r="GF183" s="85">
        <f t="shared" si="2229"/>
        <v>6.2047690994003517</v>
      </c>
      <c r="GG183" s="81">
        <f>[1]Malaysia!CR2658</f>
        <v>121.408964085058</v>
      </c>
      <c r="GH183" s="85">
        <f t="shared" si="2230"/>
        <v>-11.959801790675684</v>
      </c>
      <c r="GI183" s="81">
        <f>[1]Malaysia!CR2659</f>
        <v>77.456174141283995</v>
      </c>
      <c r="GJ183" s="85">
        <f t="shared" si="2231"/>
        <v>-0.18628185869387437</v>
      </c>
      <c r="GK183" s="32"/>
      <c r="GL183" s="32" t="s">
        <v>34</v>
      </c>
      <c r="GM183" s="81">
        <f>[1]Malaysia!CR2660</f>
        <v>119.493427779925</v>
      </c>
      <c r="GN183" s="85">
        <f t="shared" si="2232"/>
        <v>-1.0677932964595271</v>
      </c>
      <c r="GO183" s="81">
        <f>[1]Malaysia!CR2661</f>
        <v>118.021869838101</v>
      </c>
      <c r="GP183" s="85">
        <f t="shared" si="2233"/>
        <v>10.857040368797072</v>
      </c>
      <c r="GQ183" s="81">
        <f>[1]Malaysia!CR2662</f>
        <v>95.907792877773602</v>
      </c>
      <c r="GR183" s="85">
        <f t="shared" si="2234"/>
        <v>18.629811730543565</v>
      </c>
      <c r="GS183" s="32"/>
      <c r="GT183" s="32" t="s">
        <v>34</v>
      </c>
      <c r="GU183" s="81">
        <f>[1]Malaysia!CR2665</f>
        <v>55.807294600436698</v>
      </c>
      <c r="GV183" s="85">
        <f t="shared" si="2235"/>
        <v>-21.108744031010119</v>
      </c>
      <c r="GW183" s="81">
        <f>[1]Malaysia!CR2667</f>
        <v>105.491016322543</v>
      </c>
      <c r="GX183" s="85">
        <f t="shared" si="2236"/>
        <v>-1.393676563545128</v>
      </c>
      <c r="GY183" s="81">
        <f>[1]Malaysia!CR2668</f>
        <v>167.72813519708501</v>
      </c>
      <c r="GZ183" s="85">
        <f t="shared" si="2237"/>
        <v>14.036001659832337</v>
      </c>
      <c r="HA183" s="32"/>
      <c r="HB183" s="32" t="s">
        <v>34</v>
      </c>
      <c r="HC183" s="81">
        <f>[1]Malaysia!CR2669</f>
        <v>93.165317361052104</v>
      </c>
      <c r="HD183" s="85">
        <f t="shared" si="2238"/>
        <v>-12.805388646002086</v>
      </c>
      <c r="HE183" s="81">
        <f>[1]Malaysia!CR2670</f>
        <v>127.26785716977901</v>
      </c>
      <c r="HF183" s="85">
        <f t="shared" si="2239"/>
        <v>5.0152247699431598</v>
      </c>
      <c r="HG183" s="81">
        <f>[1]Malaysia!CR2671</f>
        <v>90.458195078886604</v>
      </c>
      <c r="HH183" s="85">
        <f t="shared" si="2240"/>
        <v>10.45032732528442</v>
      </c>
      <c r="HI183" s="32"/>
      <c r="HJ183" s="32" t="s">
        <v>34</v>
      </c>
      <c r="HK183" s="81">
        <f>[1]Malaysia!CR2672</f>
        <v>107.903692269134</v>
      </c>
      <c r="HL183" s="85">
        <f t="shared" si="2241"/>
        <v>-14.451977223272934</v>
      </c>
      <c r="HM183" s="81">
        <f>[1]Malaysia!CR2673</f>
        <v>145.96763374323399</v>
      </c>
      <c r="HN183" s="85">
        <f t="shared" si="2242"/>
        <v>5.3848245418717227</v>
      </c>
      <c r="HO183" s="81">
        <f>[1]Malaysia!CR2675</f>
        <v>96.184977910092002</v>
      </c>
      <c r="HP183" s="85">
        <f t="shared" si="2243"/>
        <v>3.5463930706156788</v>
      </c>
      <c r="HQ183" s="32"/>
      <c r="HR183" s="32" t="s">
        <v>34</v>
      </c>
      <c r="HS183" s="81">
        <f>[1]Malaysia!CR2676</f>
        <v>125.678314395878</v>
      </c>
      <c r="HT183" s="85">
        <f t="shared" si="2244"/>
        <v>1.1056093312917312</v>
      </c>
      <c r="HU183" s="81">
        <f>[1]Malaysia!CR2677</f>
        <v>122.239515985222</v>
      </c>
      <c r="HV183" s="85">
        <f t="shared" si="2245"/>
        <v>2.9120863625675639</v>
      </c>
      <c r="HW183" s="81">
        <f>[1]Malaysia!CR2678</f>
        <v>90.0002544715623</v>
      </c>
      <c r="HX183" s="85">
        <f t="shared" si="2246"/>
        <v>-8.8696163233073833</v>
      </c>
      <c r="HY183" s="32"/>
      <c r="HZ183" s="32" t="s">
        <v>34</v>
      </c>
      <c r="IA183" s="81">
        <f>[1]Malaysia!CR2680</f>
        <v>104.110580373</v>
      </c>
      <c r="IB183" s="85">
        <f t="shared" si="2247"/>
        <v>6.4620561421301801</v>
      </c>
      <c r="IC183" s="81">
        <f>[1]Malaysia!CR2812</f>
        <v>128.356524119417</v>
      </c>
      <c r="ID183" s="85">
        <f t="shared" si="2248"/>
        <v>9.789570765698997</v>
      </c>
      <c r="IE183" s="81">
        <f>[1]Malaysia!CR2689</f>
        <v>121.43628209369101</v>
      </c>
      <c r="IF183" s="85">
        <f t="shared" si="2249"/>
        <v>-8.7633297372956065</v>
      </c>
      <c r="IG183" s="32"/>
      <c r="IH183" s="32" t="s">
        <v>34</v>
      </c>
      <c r="II183" s="81">
        <f>[1]Malaysia!CR2690</f>
        <v>112.543973680862</v>
      </c>
      <c r="IJ183" s="85">
        <f t="shared" si="2250"/>
        <v>6.5396955612150549</v>
      </c>
      <c r="IK183" s="81">
        <f>[1]Malaysia!CR2691</f>
        <v>121.028350545558</v>
      </c>
      <c r="IL183" s="85">
        <f t="shared" si="2251"/>
        <v>-12.402725837495581</v>
      </c>
      <c r="IM183" s="81">
        <f>[1]Malaysia!CR2694</f>
        <v>105.943674151065</v>
      </c>
      <c r="IN183" s="85">
        <f t="shared" si="2252"/>
        <v>23.969630900648141</v>
      </c>
      <c r="IO183" s="81">
        <f>[1]Malaysia!CR2695</f>
        <v>138.85233423647401</v>
      </c>
      <c r="IP183" s="85">
        <f t="shared" si="2253"/>
        <v>43.609972495232228</v>
      </c>
      <c r="IQ183" s="32"/>
      <c r="IR183" s="32" t="s">
        <v>34</v>
      </c>
      <c r="IS183" s="81">
        <f>[1]Malaysia!CR2697</f>
        <v>96.600947129676101</v>
      </c>
      <c r="IT183" s="85">
        <f t="shared" si="2254"/>
        <v>-11.142537325357821</v>
      </c>
      <c r="IU183" s="81">
        <f>[1]Malaysia!CR2698</f>
        <v>78.199305295174199</v>
      </c>
      <c r="IV183" s="85">
        <f t="shared" si="2255"/>
        <v>8.058762728649711</v>
      </c>
      <c r="IW183" s="81">
        <f>[1]Malaysia!CR2699</f>
        <v>93.938658188768599</v>
      </c>
      <c r="IX183" s="85">
        <f t="shared" si="2256"/>
        <v>-0.23702089780964286</v>
      </c>
      <c r="IY183" s="32"/>
      <c r="IZ183" s="32" t="s">
        <v>34</v>
      </c>
      <c r="JA183" s="81">
        <f>[1]Malaysia!CR2701</f>
        <v>128.623066626569</v>
      </c>
      <c r="JB183" s="85">
        <f t="shared" si="2257"/>
        <v>13.462417398885762</v>
      </c>
      <c r="JC183" s="81">
        <f>[1]Malaysia!CR2702</f>
        <v>141.90977642926299</v>
      </c>
      <c r="JD183" s="85">
        <f t="shared" si="2258"/>
        <v>12.688863941936802</v>
      </c>
      <c r="JE183" s="81">
        <f>[1]Malaysia!CR2703</f>
        <v>125.074463716718</v>
      </c>
      <c r="JF183" s="85">
        <f t="shared" si="2259"/>
        <v>0.54574445925229043</v>
      </c>
      <c r="JG183" s="32"/>
      <c r="JH183" s="32" t="s">
        <v>34</v>
      </c>
      <c r="JI183" s="81">
        <f>[1]Malaysia!CR2704</f>
        <v>171.08193906523499</v>
      </c>
      <c r="JJ183" s="85">
        <f t="shared" si="2260"/>
        <v>20.553973519618253</v>
      </c>
      <c r="JK183" s="81">
        <f>[1]Malaysia!CR2705</f>
        <v>187.00554389258599</v>
      </c>
      <c r="JL183" s="85">
        <f t="shared" si="2261"/>
        <v>37.277780510872503</v>
      </c>
      <c r="JM183" s="81">
        <f>[1]Malaysia!CR2706</f>
        <v>111.699986085886</v>
      </c>
      <c r="JN183" s="85">
        <f t="shared" si="2262"/>
        <v>-8.17112864870127</v>
      </c>
      <c r="JO183" s="32"/>
      <c r="JP183" s="32" t="s">
        <v>34</v>
      </c>
      <c r="JQ183" s="81">
        <f>[1]Malaysia!CR2707</f>
        <v>108.913811074859</v>
      </c>
      <c r="JR183" s="85">
        <f t="shared" si="2263"/>
        <v>-0.99653788839957258</v>
      </c>
      <c r="JS183" s="81">
        <f>[1]Malaysia!CR2708</f>
        <v>111.99051931867101</v>
      </c>
      <c r="JT183" s="85">
        <f t="shared" si="2264"/>
        <v>12.431449619767093</v>
      </c>
      <c r="JU183" s="81">
        <f>[1]Malaysia!CR2709</f>
        <v>102.04917125698999</v>
      </c>
      <c r="JV183" s="85">
        <f t="shared" si="2265"/>
        <v>8.8433179447203116</v>
      </c>
      <c r="JW183" s="32"/>
      <c r="JX183" s="32" t="s">
        <v>34</v>
      </c>
      <c r="JY183" s="81">
        <f>[1]Malaysia!CR2710</f>
        <v>95.125790895765206</v>
      </c>
      <c r="JZ183" s="85">
        <f t="shared" si="2266"/>
        <v>-12.882110293677755</v>
      </c>
      <c r="KA183" s="81">
        <f>[1]Malaysia!CR2711</f>
        <v>146.896112683887</v>
      </c>
      <c r="KB183" s="85">
        <f t="shared" si="2267"/>
        <v>16.3182766639882</v>
      </c>
      <c r="KC183" s="81">
        <f>[1]Malaysia!CR2712</f>
        <v>134.712422567625</v>
      </c>
      <c r="KD183" s="85">
        <f t="shared" si="2268"/>
        <v>15.250915042288057</v>
      </c>
      <c r="KE183" s="32"/>
      <c r="KF183" s="32" t="s">
        <v>34</v>
      </c>
      <c r="KG183" s="81">
        <f>[1]Malaysia!CR2714</f>
        <v>84.662900166718202</v>
      </c>
      <c r="KH183" s="85">
        <f t="shared" si="2269"/>
        <v>-31.494365913566952</v>
      </c>
      <c r="KI183" s="81">
        <f>[1]Malaysia!CR2715</f>
        <v>128.77380030022201</v>
      </c>
      <c r="KJ183" s="85">
        <f t="shared" si="2270"/>
        <v>8.0866418652032479</v>
      </c>
      <c r="KK183" s="81">
        <f>[1]Malaysia!CR2716</f>
        <v>111.596723458631</v>
      </c>
      <c r="KL183" s="85">
        <f t="shared" si="2271"/>
        <v>16.029860050304137</v>
      </c>
      <c r="KM183" s="32"/>
      <c r="KN183" s="32" t="s">
        <v>34</v>
      </c>
      <c r="KO183" s="81">
        <f>[1]Malaysia!CR2717</f>
        <v>48.699922253502102</v>
      </c>
      <c r="KP183" s="85">
        <f t="shared" si="2272"/>
        <v>-37.721465773993316</v>
      </c>
      <c r="KQ183" s="81">
        <f>[1]Malaysia!CR2719</f>
        <v>148.787453366329</v>
      </c>
      <c r="KR183" s="85">
        <f t="shared" si="2273"/>
        <v>20.925630508255793</v>
      </c>
      <c r="KS183" s="81">
        <f>[1]Malaysia!CR2720</f>
        <v>85.743187442307701</v>
      </c>
      <c r="KT183" s="85">
        <f t="shared" si="2274"/>
        <v>-2.7371291125673878</v>
      </c>
      <c r="KU183" s="32"/>
      <c r="KV183" s="32" t="s">
        <v>34</v>
      </c>
      <c r="KW183" s="81">
        <f>[1]Malaysia!CR2722</f>
        <v>110.894700098057</v>
      </c>
      <c r="KX183" s="85">
        <f t="shared" si="2275"/>
        <v>2.9487432443434898</v>
      </c>
      <c r="KY183" s="81">
        <f>[1]Malaysia!CR2723</f>
        <v>156.09958557792399</v>
      </c>
      <c r="KZ183" s="85">
        <f t="shared" si="2276"/>
        <v>17.82396277682885</v>
      </c>
      <c r="LA183" s="81">
        <f>[1]Malaysia!CR2726</f>
        <v>125.36680885945199</v>
      </c>
      <c r="LB183" s="85">
        <f t="shared" si="2277"/>
        <v>15.123762135499021</v>
      </c>
      <c r="LC183" s="32"/>
      <c r="LD183" s="32" t="s">
        <v>34</v>
      </c>
      <c r="LE183" s="81">
        <f>[1]Malaysia!CR2729</f>
        <v>142.26682518920299</v>
      </c>
      <c r="LF183" s="85">
        <f t="shared" si="2278"/>
        <v>5.9465109236899423</v>
      </c>
      <c r="LG183" s="81">
        <f>[1]Malaysia!CR2730</f>
        <v>110.611113652149</v>
      </c>
      <c r="LH183" s="85">
        <f t="shared" si="2279"/>
        <v>-14.468438303494082</v>
      </c>
      <c r="LI183" s="81">
        <f>[1]Malaysia!CR2731</f>
        <v>66.971192032207</v>
      </c>
      <c r="LJ183" s="85">
        <f t="shared" si="2280"/>
        <v>-36.381396832148724</v>
      </c>
      <c r="LK183" s="32"/>
      <c r="LL183" s="32" t="s">
        <v>34</v>
      </c>
      <c r="LM183" s="81">
        <f>[1]Malaysia!CR2733</f>
        <v>156.760893517254</v>
      </c>
      <c r="LN183" s="85">
        <f t="shared" si="2281"/>
        <v>-8.4242350247842523</v>
      </c>
      <c r="LO183" s="81">
        <f>[1]Malaysia!CR2735</f>
        <v>102.865096388037</v>
      </c>
      <c r="LP183" s="85">
        <f t="shared" si="2282"/>
        <v>-24.904448861030275</v>
      </c>
      <c r="LQ183" s="81">
        <f>[1]Malaysia!CR2737</f>
        <v>142.795915912411</v>
      </c>
      <c r="LR183" s="85">
        <f t="shared" si="2283"/>
        <v>17.577416203798933</v>
      </c>
      <c r="LS183" s="32"/>
      <c r="LT183" s="32" t="s">
        <v>34</v>
      </c>
      <c r="LU183" s="81">
        <f>[1]Malaysia!CR2740</f>
        <v>107.472368785222</v>
      </c>
      <c r="LV183" s="85">
        <f t="shared" si="2284"/>
        <v>12.163763157596023</v>
      </c>
      <c r="LW183" s="81">
        <f>[1]Malaysia!CR2745</f>
        <v>137.27096532190399</v>
      </c>
      <c r="LX183" s="85">
        <f t="shared" si="2285"/>
        <v>-17.388028758271929</v>
      </c>
      <c r="LY183" s="81">
        <f>[1]Malaysia!CR2746</f>
        <v>121.368975491434</v>
      </c>
      <c r="LZ183" s="85">
        <f t="shared" si="2286"/>
        <v>13.680095426032636</v>
      </c>
      <c r="MA183" s="32"/>
      <c r="MB183" s="32" t="s">
        <v>34</v>
      </c>
      <c r="MC183" s="81">
        <f>[1]Malaysia!CR2749</f>
        <v>160.86233519552101</v>
      </c>
      <c r="MD183" s="85">
        <f t="shared" si="2287"/>
        <v>7.6569540797015492</v>
      </c>
      <c r="ME183" s="81">
        <f>[1]Malaysia!CR2750</f>
        <v>94.682364179938006</v>
      </c>
      <c r="MF183" s="85">
        <f t="shared" si="2288"/>
        <v>10.852441991969371</v>
      </c>
      <c r="MG183" s="81">
        <f>[1]Malaysia!CR2753</f>
        <v>111.718697760019</v>
      </c>
      <c r="MH183" s="85">
        <f t="shared" si="2289"/>
        <v>-3.6205462329240561</v>
      </c>
      <c r="MI183" s="32"/>
      <c r="MJ183" s="32" t="s">
        <v>34</v>
      </c>
      <c r="MK183" s="81">
        <f>[1]Malaysia!CR2755</f>
        <v>91.030280944546902</v>
      </c>
      <c r="ML183" s="85">
        <f t="shared" si="2290"/>
        <v>-0.48668303446883954</v>
      </c>
      <c r="MM183" s="81">
        <f>[1]Malaysia!CR2758</f>
        <v>132.00603148219699</v>
      </c>
      <c r="MN183" s="85">
        <f t="shared" si="2291"/>
        <v>-0.85493699848214533</v>
      </c>
      <c r="MO183" s="81">
        <f>[1]Malaysia!CR2774</f>
        <v>144.66928085899701</v>
      </c>
      <c r="MP183" s="85">
        <f t="shared" si="2292"/>
        <v>-9.4087718089106289</v>
      </c>
      <c r="MQ183"/>
      <c r="MR183"/>
      <c r="MS183"/>
      <c r="MT183"/>
      <c r="MU183"/>
      <c r="MV183"/>
    </row>
    <row r="184" spans="1:360" s="458" customFormat="1" ht="15" customHeight="1">
      <c r="A184" s="476"/>
      <c r="B184" s="32" t="s">
        <v>35</v>
      </c>
      <c r="C184" s="81">
        <f>[1]Malaysia!CS$2918</f>
        <v>97.8755515788488</v>
      </c>
      <c r="D184" s="85">
        <f t="shared" si="2161"/>
        <v>-0.39866152383460474</v>
      </c>
      <c r="E184" s="499">
        <f>[1]Malaysia!CS2919</f>
        <v>81.762086664161501</v>
      </c>
      <c r="F184" s="85">
        <f t="shared" si="2162"/>
        <v>-6.4980246413716003</v>
      </c>
      <c r="G184" s="499">
        <f>[1]Malaysia!CS2920</f>
        <v>113.111832249073</v>
      </c>
      <c r="H184" s="85">
        <f t="shared" si="2293"/>
        <v>4.2493927762861148</v>
      </c>
      <c r="I184" s="32"/>
      <c r="J184" s="32" t="s">
        <v>35</v>
      </c>
      <c r="K184" s="81">
        <f>[1]Malaysia!CS2547</f>
        <v>84.837731228002895</v>
      </c>
      <c r="L184" s="85">
        <f t="shared" si="2163"/>
        <v>-0.86182975139148255</v>
      </c>
      <c r="M184" s="81">
        <f>[1]Malaysia!CS2548</f>
        <v>86.419626996186807</v>
      </c>
      <c r="N184" s="85">
        <f t="shared" si="2164"/>
        <v>-14.283042331446381</v>
      </c>
      <c r="O184" s="81">
        <f>[1]Malaysia!CS2549</f>
        <v>84.714819676625197</v>
      </c>
      <c r="P184" s="85">
        <f t="shared" si="2165"/>
        <v>-2.1906118374601533</v>
      </c>
      <c r="Q184" s="32"/>
      <c r="R184" s="32" t="s">
        <v>35</v>
      </c>
      <c r="S184" s="81">
        <f>[1]Malaysia!CS2550</f>
        <v>111.708988768653</v>
      </c>
      <c r="T184" s="85">
        <f t="shared" si="2166"/>
        <v>3.2894785804734852</v>
      </c>
      <c r="U184" s="81">
        <f>[1]Malaysia!CS2552</f>
        <v>127.302953319973</v>
      </c>
      <c r="V184" s="85">
        <f t="shared" si="2167"/>
        <v>20.360670350336775</v>
      </c>
      <c r="W184" s="81">
        <f>[1]Malaysia!CS2553</f>
        <v>144.569668151038</v>
      </c>
      <c r="X184" s="85">
        <f t="shared" si="2168"/>
        <v>18.81367984544049</v>
      </c>
      <c r="Y184" s="32"/>
      <c r="Z184" s="32" t="s">
        <v>35</v>
      </c>
      <c r="AA184" s="81">
        <f>[1]Malaysia!CS2554</f>
        <v>142.208050686212</v>
      </c>
      <c r="AB184" s="85">
        <f t="shared" si="2169"/>
        <v>11.899222802113883</v>
      </c>
      <c r="AC184" s="81">
        <f>[1]Malaysia!CS2556</f>
        <v>150.83133759635501</v>
      </c>
      <c r="AD184" s="85">
        <f t="shared" si="2170"/>
        <v>6.5717139509851279</v>
      </c>
      <c r="AE184" s="81">
        <f>[1]Malaysia!CS2557</f>
        <v>140.10370772483199</v>
      </c>
      <c r="AF184" s="85">
        <f t="shared" si="2171"/>
        <v>-4.952202289126987</v>
      </c>
      <c r="AG184" s="32"/>
      <c r="AH184" s="32" t="s">
        <v>35</v>
      </c>
      <c r="AI184" s="81">
        <f>[1]Malaysia!CS2562</f>
        <v>110.713215574674</v>
      </c>
      <c r="AJ184" s="85">
        <f t="shared" si="2172"/>
        <v>13.317529603669769</v>
      </c>
      <c r="AK184" s="81">
        <f>[1]Malaysia!CS2563</f>
        <v>161.08448203979501</v>
      </c>
      <c r="AL184" s="85">
        <f t="shared" si="2173"/>
        <v>-8.5706382211061793</v>
      </c>
      <c r="AM184" s="81">
        <f>[1]Malaysia!CS2564</f>
        <v>92.911051017114204</v>
      </c>
      <c r="AN184" s="85">
        <f t="shared" si="2174"/>
        <v>-3.0976822316933124</v>
      </c>
      <c r="AO184" s="32"/>
      <c r="AP184" s="32" t="s">
        <v>35</v>
      </c>
      <c r="AQ184" s="81">
        <f>[1]Malaysia!CS2566</f>
        <v>138.79906458710801</v>
      </c>
      <c r="AR184" s="85">
        <f t="shared" si="2175"/>
        <v>-4.8492447213263432</v>
      </c>
      <c r="AS184" s="81">
        <f>[1]Malaysia!CS2568</f>
        <v>138.515114398355</v>
      </c>
      <c r="AT184" s="85">
        <f t="shared" si="2176"/>
        <v>12.691223014596716</v>
      </c>
      <c r="AU184" s="81">
        <f>[1]Malaysia!CS2569</f>
        <v>141.112213171148</v>
      </c>
      <c r="AV184" s="85">
        <f t="shared" si="2177"/>
        <v>16.594031324686938</v>
      </c>
      <c r="AW184" s="32"/>
      <c r="AX184" s="32" t="s">
        <v>35</v>
      </c>
      <c r="AY184" s="81">
        <f>[1]Malaysia!CS2570</f>
        <v>142.08215297454299</v>
      </c>
      <c r="AZ184" s="85">
        <f t="shared" si="2178"/>
        <v>11.805560690148354</v>
      </c>
      <c r="BA184" s="81">
        <f>[1]Malaysia!CS2571</f>
        <v>112.209623728407</v>
      </c>
      <c r="BB184" s="85">
        <f t="shared" si="2179"/>
        <v>-5.5702848114471948</v>
      </c>
      <c r="BC184" s="81">
        <f>[1]Malaysia!CS2572</f>
        <v>163.54851219126499</v>
      </c>
      <c r="BD184" s="85">
        <f t="shared" si="2180"/>
        <v>27.518694336768945</v>
      </c>
      <c r="BE184" s="32"/>
      <c r="BF184" s="32" t="s">
        <v>35</v>
      </c>
      <c r="BG184" s="81">
        <f>[1]Malaysia!CS2573</f>
        <v>145.754512679855</v>
      </c>
      <c r="BH184" s="85">
        <f t="shared" si="2181"/>
        <v>36.355340917500627</v>
      </c>
      <c r="BI184" s="81">
        <f>[1]Malaysia!CS2575</f>
        <v>126.211684617229</v>
      </c>
      <c r="BJ184" s="85">
        <f t="shared" si="2182"/>
        <v>-4.107437317222562</v>
      </c>
      <c r="BK184" s="81">
        <f>[1]Malaysia!CS2576</f>
        <v>187.654523296956</v>
      </c>
      <c r="BL184" s="85">
        <f t="shared" si="2183"/>
        <v>15.90956452890417</v>
      </c>
      <c r="BM184" s="32"/>
      <c r="BN184" s="32" t="s">
        <v>35</v>
      </c>
      <c r="BO184" s="81">
        <f>[1]Malaysia!CS2578</f>
        <v>118.06818661816899</v>
      </c>
      <c r="BP184" s="85">
        <f t="shared" si="2184"/>
        <v>5.7626203984354021</v>
      </c>
      <c r="BQ184" s="506">
        <f>(([1]Malaysia!CS2580*[1]Malaysia!$H$2580)+([1]Malaysia!CS2581*[1]Malaysia!$H$2581)+([1]Malaysia!CS2582*[1]Malaysia!$H$2582))/$BQ$11</f>
        <v>122.24270759131389</v>
      </c>
      <c r="BR184" s="85">
        <f t="shared" si="2185"/>
        <v>-3.0413496176843893</v>
      </c>
      <c r="BS184" s="81">
        <f>[1]Malaysia!CS2583</f>
        <v>124.202000667671</v>
      </c>
      <c r="BT184" s="85">
        <f t="shared" si="2186"/>
        <v>13.047127040222463</v>
      </c>
      <c r="BU184" s="32"/>
      <c r="BV184" s="32" t="s">
        <v>35</v>
      </c>
      <c r="BW184" s="81">
        <f>[1]Malaysia!CS2584</f>
        <v>139.38518581208601</v>
      </c>
      <c r="BX184" s="85">
        <f t="shared" si="2187"/>
        <v>9.4286164013449962</v>
      </c>
      <c r="BY184" s="81">
        <f>[1]Malaysia!CS2585</f>
        <v>122.158366155926</v>
      </c>
      <c r="BZ184" s="85">
        <f t="shared" si="2188"/>
        <v>1.6611262741284918</v>
      </c>
      <c r="CA184" s="81">
        <f>[1]Malaysia!CS2586</f>
        <v>124.89114741543899</v>
      </c>
      <c r="CB184" s="85">
        <f t="shared" si="2189"/>
        <v>1.1850659881391152</v>
      </c>
      <c r="CC184" s="32"/>
      <c r="CD184" s="32" t="s">
        <v>35</v>
      </c>
      <c r="CE184" s="81">
        <f>[1]Malaysia!CS2587</f>
        <v>152.39518459120401</v>
      </c>
      <c r="CF184" s="85">
        <f t="shared" si="2190"/>
        <v>18.537211075628363</v>
      </c>
      <c r="CG184" s="81">
        <f>[1]Malaysia!CS2589</f>
        <v>102.602427312747</v>
      </c>
      <c r="CH184" s="85">
        <f t="shared" si="2191"/>
        <v>-22.5056303718263</v>
      </c>
      <c r="CI184" s="81">
        <f>[1]Malaysia!CS2597</f>
        <v>143.02793226562301</v>
      </c>
      <c r="CJ184" s="85">
        <f t="shared" si="2192"/>
        <v>2.2932269133586658</v>
      </c>
      <c r="CK184" s="32"/>
      <c r="CL184" s="32" t="s">
        <v>35</v>
      </c>
      <c r="CM184" s="81">
        <f>[1]Malaysia!CS2603</f>
        <v>227.07474275112</v>
      </c>
      <c r="CN184" s="85">
        <f t="shared" si="2193"/>
        <v>10.866622382754414</v>
      </c>
      <c r="CO184" s="81">
        <f>[1]Malaysia!CS2604</f>
        <v>89.692099073206805</v>
      </c>
      <c r="CP184" s="85">
        <f t="shared" si="2194"/>
        <v>-16.81367140494477</v>
      </c>
      <c r="CQ184" s="81">
        <f>[1]Malaysia!CS2606</f>
        <v>113.73607664930501</v>
      </c>
      <c r="CR184" s="85">
        <f t="shared" si="2195"/>
        <v>0.33793879384140268</v>
      </c>
      <c r="CS184" s="32"/>
      <c r="CT184" s="32" t="s">
        <v>35</v>
      </c>
      <c r="CU184" s="81">
        <f>[1]Malaysia!CS2608</f>
        <v>139.705446544007</v>
      </c>
      <c r="CV184" s="85">
        <f t="shared" si="2196"/>
        <v>10.650181843427092</v>
      </c>
      <c r="CW184" s="81">
        <f>[1]Malaysia!CS2609</f>
        <v>117.508108978199</v>
      </c>
      <c r="CX184" s="85">
        <f t="shared" si="2197"/>
        <v>-3.2585978251129859</v>
      </c>
      <c r="CY184" s="81">
        <f>[1]Malaysia!CS2610</f>
        <v>138.64628114664899</v>
      </c>
      <c r="CZ184" s="85">
        <f t="shared" si="2198"/>
        <v>38.808291511776247</v>
      </c>
      <c r="DA184" s="32"/>
      <c r="DB184" s="32" t="s">
        <v>35</v>
      </c>
      <c r="DC184" s="81">
        <f>[1]Malaysia!CS2611</f>
        <v>86.2700830361198</v>
      </c>
      <c r="DD184" s="85">
        <f t="shared" si="2199"/>
        <v>17.955429665010584</v>
      </c>
      <c r="DE184" s="81">
        <f>[1]Malaysia!CS2613</f>
        <v>325.04007280736897</v>
      </c>
      <c r="DF184" s="85">
        <f t="shared" si="2200"/>
        <v>19.257634811127502</v>
      </c>
      <c r="DG184" s="81">
        <f>[1]Malaysia!CS2616</f>
        <v>119.758125174596</v>
      </c>
      <c r="DH184" s="85">
        <f t="shared" si="2201"/>
        <v>-3.5513389201469607</v>
      </c>
      <c r="DI184" s="32"/>
      <c r="DJ184" s="32" t="s">
        <v>35</v>
      </c>
      <c r="DK184" s="81">
        <f>[1]Malaysia!CS2617</f>
        <v>159.98871941343799</v>
      </c>
      <c r="DL184" s="85">
        <f t="shared" si="2202"/>
        <v>9.5210579294445807</v>
      </c>
      <c r="DM184" s="81">
        <f>[1]Malaysia!CS2618</f>
        <v>73.913992282068605</v>
      </c>
      <c r="DN184" s="85">
        <f t="shared" si="2203"/>
        <v>-17.745125218117693</v>
      </c>
      <c r="DO184" s="81">
        <f>[1]Malaysia!CS2619</f>
        <v>111.509237712391</v>
      </c>
      <c r="DP184" s="85">
        <f t="shared" si="2204"/>
        <v>-10.835993087752655</v>
      </c>
      <c r="DQ184" s="32"/>
      <c r="DR184" s="32" t="s">
        <v>35</v>
      </c>
      <c r="DS184" s="81">
        <f>[1]Malaysia!CS2620</f>
        <v>157.55697484375301</v>
      </c>
      <c r="DT184" s="85">
        <f t="shared" si="2205"/>
        <v>23.563805951501465</v>
      </c>
      <c r="DU184" s="81">
        <f>[1]Malaysia!CS2623</f>
        <v>112.248223717481</v>
      </c>
      <c r="DV184" s="85">
        <f t="shared" si="2206"/>
        <v>3.0609816444093525</v>
      </c>
      <c r="DW184" s="81">
        <f>[1]Malaysia!CS2624</f>
        <v>133.61498286157601</v>
      </c>
      <c r="DX184" s="85">
        <f t="shared" si="2207"/>
        <v>4.7956759409590148</v>
      </c>
      <c r="DY184" s="32"/>
      <c r="DZ184" s="32" t="s">
        <v>35</v>
      </c>
      <c r="EA184" s="81">
        <f>[1]Malaysia!CS2626</f>
        <v>129.77992451826401</v>
      </c>
      <c r="EB184" s="85">
        <f t="shared" si="2208"/>
        <v>12.107389869218736</v>
      </c>
      <c r="EC184" s="81">
        <f>[1]Malaysia!CS2628</f>
        <v>164.32611206379201</v>
      </c>
      <c r="ED184" s="85">
        <f t="shared" si="2209"/>
        <v>20.076951345462817</v>
      </c>
      <c r="EE184" s="81">
        <f>[1]Malaysia!CS2629</f>
        <v>126.839501851908</v>
      </c>
      <c r="EF184" s="85">
        <f t="shared" si="2210"/>
        <v>-4.0484932980130566</v>
      </c>
      <c r="EG184" s="32"/>
      <c r="EH184" s="32" t="s">
        <v>35</v>
      </c>
      <c r="EI184" s="81">
        <f>[1]Malaysia!CS2630</f>
        <v>137.928363299419</v>
      </c>
      <c r="EJ184" s="85">
        <f t="shared" si="2211"/>
        <v>0.28516302741662969</v>
      </c>
      <c r="EK184" s="81">
        <f>[1]Malaysia!CS2632</f>
        <v>125.282122031234</v>
      </c>
      <c r="EL184" s="85">
        <f t="shared" si="2212"/>
        <v>-7.6977281077112707</v>
      </c>
      <c r="EM184" s="81">
        <f>[1]Malaysia!CS2634</f>
        <v>110.892608853658</v>
      </c>
      <c r="EN184" s="85">
        <f t="shared" si="2213"/>
        <v>-12.022966146479803</v>
      </c>
      <c r="EO184" s="32"/>
      <c r="EP184" s="32" t="s">
        <v>35</v>
      </c>
      <c r="EQ184" s="81">
        <f>[1]Malaysia!CS2636</f>
        <v>75.152589892375602</v>
      </c>
      <c r="ER184" s="85">
        <f t="shared" si="2214"/>
        <v>-13.773743433961386</v>
      </c>
      <c r="ES184" s="81">
        <f>[1]Malaysia!CS2637</f>
        <v>143.19709047051899</v>
      </c>
      <c r="ET184" s="85">
        <f t="shared" si="2215"/>
        <v>11.502189742199079</v>
      </c>
      <c r="EU184" s="81">
        <f>[1]Malaysia!CS2638</f>
        <v>77.013185686358497</v>
      </c>
      <c r="EV184" s="85">
        <f t="shared" si="2216"/>
        <v>8.7951152712204532</v>
      </c>
      <c r="EW184" s="32"/>
      <c r="EX184" s="32" t="s">
        <v>35</v>
      </c>
      <c r="EY184" s="81">
        <f>[1]Malaysia!CS2639</f>
        <v>103.467707129481</v>
      </c>
      <c r="EZ184" s="85">
        <f t="shared" si="2217"/>
        <v>9.5199245280421962</v>
      </c>
      <c r="FA184" s="81">
        <f>[1]Malaysia!CS2640</f>
        <v>104.25014984746301</v>
      </c>
      <c r="FB184" s="85">
        <f t="shared" si="2218"/>
        <v>9.4282848407421369</v>
      </c>
      <c r="FC184" s="81">
        <f>[1]Malaysia!CS2641</f>
        <v>237.503998029629</v>
      </c>
      <c r="FD184" s="85">
        <f t="shared" si="2219"/>
        <v>22.419508392542227</v>
      </c>
      <c r="FE184" s="32"/>
      <c r="FF184" s="32" t="s">
        <v>35</v>
      </c>
      <c r="FG184" s="81">
        <f>[1]Malaysia!CS2643</f>
        <v>123.924379041919</v>
      </c>
      <c r="FH184" s="85">
        <f t="shared" si="2220"/>
        <v>6.2902138410111803</v>
      </c>
      <c r="FI184" s="81">
        <f>[1]Malaysia!CS2645</f>
        <v>166.44622754406299</v>
      </c>
      <c r="FJ184" s="85">
        <f t="shared" si="2221"/>
        <v>7.6375775202717051</v>
      </c>
      <c r="FK184" s="81">
        <f>[1]Malaysia!CS2649</f>
        <v>129.390534557059</v>
      </c>
      <c r="FL184" s="85">
        <f t="shared" si="2222"/>
        <v>-6.2405454561836962</v>
      </c>
      <c r="FM184" s="32"/>
      <c r="FN184" s="32" t="s">
        <v>35</v>
      </c>
      <c r="FO184" s="81">
        <f>[1]Malaysia!CS2650</f>
        <v>121.865651194121</v>
      </c>
      <c r="FP184" s="85">
        <f t="shared" si="2223"/>
        <v>8.4667790408972365</v>
      </c>
      <c r="FQ184" s="81">
        <f>[1]Malaysia!CS2652</f>
        <v>269.71946168472101</v>
      </c>
      <c r="FR184" s="85">
        <f t="shared" si="2224"/>
        <v>-29.711573123057974</v>
      </c>
      <c r="FS184" s="81">
        <f>[1]Malaysia!CS2653</f>
        <v>129.15922892588401</v>
      </c>
      <c r="FT184" s="85">
        <f t="shared" si="2225"/>
        <v>-8.9429079922587675</v>
      </c>
      <c r="FU184" s="32"/>
      <c r="FV184" s="32" t="s">
        <v>35</v>
      </c>
      <c r="FW184" s="81">
        <f>[1]Malaysia!CS2654</f>
        <v>139.02703908337099</v>
      </c>
      <c r="FX184" s="85">
        <f t="shared" si="2226"/>
        <v>1.5394380563731147</v>
      </c>
      <c r="FY184" s="81">
        <f>[1]Malaysia!CS2655</f>
        <v>152.40599461327901</v>
      </c>
      <c r="FZ184" s="85">
        <f t="shared" si="2227"/>
        <v>5.1916976743036685</v>
      </c>
      <c r="GA184" s="81">
        <f>[1]Malaysia!CS2656</f>
        <v>111.875420237249</v>
      </c>
      <c r="GB184" s="85">
        <f t="shared" si="2228"/>
        <v>19.827521124543068</v>
      </c>
      <c r="GC184" s="32"/>
      <c r="GD184" s="32" t="s">
        <v>35</v>
      </c>
      <c r="GE184" s="81">
        <f>[1]Malaysia!CS2657</f>
        <v>134.057307839684</v>
      </c>
      <c r="GF184" s="85">
        <f t="shared" si="2229"/>
        <v>5.9300982372684814</v>
      </c>
      <c r="GG184" s="81">
        <f>[1]Malaysia!CS2658</f>
        <v>127.908648382274</v>
      </c>
      <c r="GH184" s="85">
        <f t="shared" si="2230"/>
        <v>-2.6147310370520955</v>
      </c>
      <c r="GI184" s="81">
        <f>[1]Malaysia!CS2659</f>
        <v>72.854303606630694</v>
      </c>
      <c r="GJ184" s="85">
        <f t="shared" si="2231"/>
        <v>-8.3808303911980033</v>
      </c>
      <c r="GK184" s="32"/>
      <c r="GL184" s="32" t="s">
        <v>35</v>
      </c>
      <c r="GM184" s="81">
        <f>[1]Malaysia!CS2660</f>
        <v>115.24426501947499</v>
      </c>
      <c r="GN184" s="85">
        <f t="shared" si="2232"/>
        <v>1.8333611884117573</v>
      </c>
      <c r="GO184" s="81">
        <f>[1]Malaysia!CS2661</f>
        <v>128.431578788839</v>
      </c>
      <c r="GP184" s="85">
        <f t="shared" si="2233"/>
        <v>7.7723049566261722</v>
      </c>
      <c r="GQ184" s="81">
        <f>[1]Malaysia!CS2662</f>
        <v>115.65309063436101</v>
      </c>
      <c r="GR184" s="85">
        <f t="shared" si="2234"/>
        <v>28.210242692965068</v>
      </c>
      <c r="GS184" s="32"/>
      <c r="GT184" s="32" t="s">
        <v>35</v>
      </c>
      <c r="GU184" s="81">
        <f>[1]Malaysia!CS2665</f>
        <v>74.610829849299293</v>
      </c>
      <c r="GV184" s="85">
        <f t="shared" si="2235"/>
        <v>-10.230454576371102</v>
      </c>
      <c r="GW184" s="81">
        <f>[1]Malaysia!CS2667</f>
        <v>98.356203550348397</v>
      </c>
      <c r="GX184" s="85">
        <f t="shared" si="2236"/>
        <v>-13.812690730457106</v>
      </c>
      <c r="GY184" s="81">
        <f>[1]Malaysia!CS2668</f>
        <v>158.87767575818799</v>
      </c>
      <c r="GZ184" s="85">
        <f t="shared" si="2237"/>
        <v>35.556544960623398</v>
      </c>
      <c r="HA184" s="32"/>
      <c r="HB184" s="32" t="s">
        <v>35</v>
      </c>
      <c r="HC184" s="81">
        <f>[1]Malaysia!CS2669</f>
        <v>89.590658016141703</v>
      </c>
      <c r="HD184" s="85">
        <f t="shared" si="2238"/>
        <v>-17.382121360255937</v>
      </c>
      <c r="HE184" s="81">
        <f>[1]Malaysia!CS2670</f>
        <v>158.93864360806799</v>
      </c>
      <c r="HF184" s="85">
        <f t="shared" si="2239"/>
        <v>-7.7812871663666527</v>
      </c>
      <c r="HG184" s="81">
        <f>[1]Malaysia!CS2671</f>
        <v>89.345629381822903</v>
      </c>
      <c r="HH184" s="85">
        <f t="shared" si="2240"/>
        <v>-1.5567056682993012</v>
      </c>
      <c r="HI184" s="32"/>
      <c r="HJ184" s="32" t="s">
        <v>35</v>
      </c>
      <c r="HK184" s="81">
        <f>[1]Malaysia!CS2672</f>
        <v>100.697468479159</v>
      </c>
      <c r="HL184" s="85">
        <f t="shared" si="2241"/>
        <v>-12.584850569773238</v>
      </c>
      <c r="HM184" s="81">
        <f>[1]Malaysia!CS2673</f>
        <v>114.028813057416</v>
      </c>
      <c r="HN184" s="85">
        <f t="shared" si="2242"/>
        <v>9.7335349516485934</v>
      </c>
      <c r="HO184" s="81">
        <f>[1]Malaysia!CS2675</f>
        <v>104.716854266133</v>
      </c>
      <c r="HP184" s="85">
        <f t="shared" si="2243"/>
        <v>-17.705630043321435</v>
      </c>
      <c r="HQ184" s="32"/>
      <c r="HR184" s="32" t="s">
        <v>35</v>
      </c>
      <c r="HS184" s="81">
        <f>[1]Malaysia!CS2676</f>
        <v>119.658360016863</v>
      </c>
      <c r="HT184" s="85">
        <f t="shared" si="2244"/>
        <v>21.43282189019871</v>
      </c>
      <c r="HU184" s="81">
        <f>[1]Malaysia!CS2677</f>
        <v>138.83644123920001</v>
      </c>
      <c r="HV184" s="85">
        <f t="shared" si="2245"/>
        <v>4.2749061634731476</v>
      </c>
      <c r="HW184" s="81">
        <f>[1]Malaysia!CS2678</f>
        <v>85.838909702882106</v>
      </c>
      <c r="HX184" s="85">
        <f t="shared" si="2246"/>
        <v>-10.982696362696231</v>
      </c>
      <c r="HY184" s="32"/>
      <c r="HZ184" s="32" t="s">
        <v>35</v>
      </c>
      <c r="IA184" s="81">
        <f>[1]Malaysia!CS2680</f>
        <v>108.87940028654199</v>
      </c>
      <c r="IB184" s="85">
        <f t="shared" si="2247"/>
        <v>17.984021726143979</v>
      </c>
      <c r="IC184" s="81">
        <f>[1]Malaysia!CS2812</f>
        <v>125.229378202153</v>
      </c>
      <c r="ID184" s="85">
        <f t="shared" si="2248"/>
        <v>14.789482655762029</v>
      </c>
      <c r="IE184" s="81">
        <f>[1]Malaysia!CS2689</f>
        <v>113.299725322298</v>
      </c>
      <c r="IF184" s="85">
        <f t="shared" si="2249"/>
        <v>0.9333450457636161</v>
      </c>
      <c r="IG184" s="32"/>
      <c r="IH184" s="32" t="s">
        <v>35</v>
      </c>
      <c r="II184" s="81">
        <f>[1]Malaysia!CS2690</f>
        <v>126.188575456991</v>
      </c>
      <c r="IJ184" s="85">
        <f t="shared" si="2250"/>
        <v>9.9204901785667801</v>
      </c>
      <c r="IK184" s="81">
        <f>[1]Malaysia!CS2691</f>
        <v>132.44152103088399</v>
      </c>
      <c r="IL184" s="85">
        <f t="shared" si="2251"/>
        <v>11.107370740101004</v>
      </c>
      <c r="IM184" s="81">
        <f>[1]Malaysia!CS2694</f>
        <v>102.472200839526</v>
      </c>
      <c r="IN184" s="85">
        <f t="shared" si="2252"/>
        <v>-6.6408039134164056</v>
      </c>
      <c r="IO184" s="81">
        <f>[1]Malaysia!CS2695</f>
        <v>105.22441678744801</v>
      </c>
      <c r="IP184" s="85">
        <f t="shared" si="2253"/>
        <v>41.546050814889696</v>
      </c>
      <c r="IQ184" s="32"/>
      <c r="IR184" s="32" t="s">
        <v>35</v>
      </c>
      <c r="IS184" s="81">
        <f>[1]Malaysia!CS2697</f>
        <v>94.107865896136005</v>
      </c>
      <c r="IT184" s="85">
        <f t="shared" si="2254"/>
        <v>-1.9631349518464845</v>
      </c>
      <c r="IU184" s="81">
        <f>[1]Malaysia!CS2698</f>
        <v>92.414078116525104</v>
      </c>
      <c r="IV184" s="85">
        <f t="shared" si="2255"/>
        <v>9.3636670684684304</v>
      </c>
      <c r="IW184" s="81">
        <f>[1]Malaysia!CS2699</f>
        <v>108.8353980734</v>
      </c>
      <c r="IX184" s="85">
        <f t="shared" si="2256"/>
        <v>-6.5008626736183999</v>
      </c>
      <c r="IY184" s="32"/>
      <c r="IZ184" s="32" t="s">
        <v>35</v>
      </c>
      <c r="JA184" s="81">
        <f>[1]Malaysia!CS2701</f>
        <v>138.75405554434701</v>
      </c>
      <c r="JB184" s="85">
        <f t="shared" si="2257"/>
        <v>-5.7701307649930555</v>
      </c>
      <c r="JC184" s="81">
        <f>[1]Malaysia!CS2702</f>
        <v>169.111158210394</v>
      </c>
      <c r="JD184" s="85">
        <f t="shared" si="2258"/>
        <v>20.819827569937473</v>
      </c>
      <c r="JE184" s="81">
        <f>[1]Malaysia!CS2703</f>
        <v>172.08984932854099</v>
      </c>
      <c r="JF184" s="85">
        <f t="shared" si="2259"/>
        <v>5.4648140952726436</v>
      </c>
      <c r="JG184" s="32"/>
      <c r="JH184" s="32" t="s">
        <v>35</v>
      </c>
      <c r="JI184" s="81">
        <f>[1]Malaysia!CS2704</f>
        <v>182.55757724268199</v>
      </c>
      <c r="JJ184" s="85">
        <f t="shared" si="2260"/>
        <v>26.437307217645454</v>
      </c>
      <c r="JK184" s="81">
        <f>[1]Malaysia!CS2705</f>
        <v>204.44374259317499</v>
      </c>
      <c r="JL184" s="85">
        <f t="shared" si="2261"/>
        <v>44.884425089492481</v>
      </c>
      <c r="JM184" s="81">
        <f>[1]Malaysia!CS2706</f>
        <v>117.22981122973999</v>
      </c>
      <c r="JN184" s="85">
        <f t="shared" si="2262"/>
        <v>-2.3599764274223105</v>
      </c>
      <c r="JO184" s="32"/>
      <c r="JP184" s="32" t="s">
        <v>35</v>
      </c>
      <c r="JQ184" s="81">
        <f>[1]Malaysia!CS2707</f>
        <v>112.029751999048</v>
      </c>
      <c r="JR184" s="85">
        <f t="shared" si="2263"/>
        <v>2.2934301913821571</v>
      </c>
      <c r="JS184" s="81">
        <f>[1]Malaysia!CS2708</f>
        <v>121.325006066196</v>
      </c>
      <c r="JT184" s="85">
        <f t="shared" si="2264"/>
        <v>12.459790348261905</v>
      </c>
      <c r="JU184" s="81">
        <f>[1]Malaysia!CS2709</f>
        <v>120.840025876406</v>
      </c>
      <c r="JV184" s="85">
        <f t="shared" si="2265"/>
        <v>3.0380985273724406</v>
      </c>
      <c r="JW184" s="32"/>
      <c r="JX184" s="32" t="s">
        <v>35</v>
      </c>
      <c r="JY184" s="81">
        <f>[1]Malaysia!CS2710</f>
        <v>91.745537326150099</v>
      </c>
      <c r="JZ184" s="85">
        <f t="shared" si="2266"/>
        <v>8.4698489379872512</v>
      </c>
      <c r="KA184" s="81">
        <f>[1]Malaysia!CS2711</f>
        <v>153.89922909257101</v>
      </c>
      <c r="KB184" s="85">
        <f t="shared" si="2267"/>
        <v>30.399015516137069</v>
      </c>
      <c r="KC184" s="81">
        <f>[1]Malaysia!CS2712</f>
        <v>142.64372414831001</v>
      </c>
      <c r="KD184" s="85">
        <f t="shared" si="2268"/>
        <v>18.219041575262324</v>
      </c>
      <c r="KE184" s="32"/>
      <c r="KF184" s="32" t="s">
        <v>35</v>
      </c>
      <c r="KG184" s="81">
        <f>[1]Malaysia!CS2714</f>
        <v>83.195399596343606</v>
      </c>
      <c r="KH184" s="85">
        <f t="shared" si="2269"/>
        <v>-31.762819490331708</v>
      </c>
      <c r="KI184" s="81">
        <f>[1]Malaysia!CS2715</f>
        <v>134.61794633119999</v>
      </c>
      <c r="KJ184" s="85">
        <f t="shared" si="2270"/>
        <v>-1.8193887062238474</v>
      </c>
      <c r="KK184" s="81">
        <f>[1]Malaysia!CS2716</f>
        <v>116.30301029968101</v>
      </c>
      <c r="KL184" s="85">
        <f t="shared" si="2271"/>
        <v>30.472389581095683</v>
      </c>
      <c r="KM184" s="32"/>
      <c r="KN184" s="32" t="s">
        <v>35</v>
      </c>
      <c r="KO184" s="81">
        <f>[1]Malaysia!CS2717</f>
        <v>51.8694696264035</v>
      </c>
      <c r="KP184" s="85">
        <f t="shared" si="2272"/>
        <v>-7.1107289993656622</v>
      </c>
      <c r="KQ184" s="81">
        <f>[1]Malaysia!CS2719</f>
        <v>168.575172496139</v>
      </c>
      <c r="KR184" s="85">
        <f t="shared" si="2273"/>
        <v>34.405952862314876</v>
      </c>
      <c r="KS184" s="81">
        <f>[1]Malaysia!CS2720</f>
        <v>105.937227526128</v>
      </c>
      <c r="KT184" s="85">
        <f t="shared" si="2274"/>
        <v>4.6145175468151933</v>
      </c>
      <c r="KU184" s="32"/>
      <c r="KV184" s="32" t="s">
        <v>35</v>
      </c>
      <c r="KW184" s="81">
        <f>[1]Malaysia!CS2722</f>
        <v>125.535334547422</v>
      </c>
      <c r="KX184" s="85">
        <f t="shared" si="2275"/>
        <v>54.431936191253897</v>
      </c>
      <c r="KY184" s="81">
        <f>[1]Malaysia!CS2723</f>
        <v>167.56243905002199</v>
      </c>
      <c r="KZ184" s="85">
        <f t="shared" si="2276"/>
        <v>29.676979964602538</v>
      </c>
      <c r="LA184" s="81">
        <f>[1]Malaysia!CS2726</f>
        <v>124.863247799286</v>
      </c>
      <c r="LB184" s="85">
        <f t="shared" si="2277"/>
        <v>23.320752989841552</v>
      </c>
      <c r="LC184" s="32"/>
      <c r="LD184" s="32" t="s">
        <v>35</v>
      </c>
      <c r="LE184" s="81">
        <f>[1]Malaysia!CS2729</f>
        <v>142.83990004622501</v>
      </c>
      <c r="LF184" s="85">
        <f t="shared" si="2278"/>
        <v>5.9281480802661548</v>
      </c>
      <c r="LG184" s="81">
        <f>[1]Malaysia!CS2730</f>
        <v>124.21667885928299</v>
      </c>
      <c r="LH184" s="85">
        <f t="shared" si="2279"/>
        <v>11.549378022212409</v>
      </c>
      <c r="LI184" s="81">
        <f>[1]Malaysia!CS2731</f>
        <v>50.397204842893998</v>
      </c>
      <c r="LJ184" s="85">
        <f t="shared" si="2280"/>
        <v>-28.999648178543652</v>
      </c>
      <c r="LK184" s="32"/>
      <c r="LL184" s="32" t="s">
        <v>35</v>
      </c>
      <c r="LM184" s="81">
        <f>[1]Malaysia!CS2733</f>
        <v>149.91846808889599</v>
      </c>
      <c r="LN184" s="85">
        <f t="shared" si="2281"/>
        <v>-8.161492166186008</v>
      </c>
      <c r="LO184" s="81">
        <f>[1]Malaysia!CS2735</f>
        <v>83.885666103363903</v>
      </c>
      <c r="LP184" s="85">
        <f t="shared" si="2282"/>
        <v>-7.5332618987298048</v>
      </c>
      <c r="LQ184" s="81">
        <f>[1]Malaysia!CS2737</f>
        <v>153.789652659897</v>
      </c>
      <c r="LR184" s="85">
        <f t="shared" si="2283"/>
        <v>-0.66667906460685344</v>
      </c>
      <c r="LS184" s="32"/>
      <c r="LT184" s="32" t="s">
        <v>35</v>
      </c>
      <c r="LU184" s="81">
        <f>[1]Malaysia!CS2740</f>
        <v>107.08741535816399</v>
      </c>
      <c r="LV184" s="85">
        <f t="shared" si="2284"/>
        <v>4.1332908725784563</v>
      </c>
      <c r="LW184" s="81">
        <f>[1]Malaysia!CS2745</f>
        <v>129.121158730758</v>
      </c>
      <c r="LX184" s="85">
        <f t="shared" si="2285"/>
        <v>-3.2070638124535549</v>
      </c>
      <c r="LY184" s="81">
        <f>[1]Malaysia!CS2746</f>
        <v>130.91312613372401</v>
      </c>
      <c r="LZ184" s="85">
        <f t="shared" si="2286"/>
        <v>-4.1983065766581973</v>
      </c>
      <c r="MA184" s="32"/>
      <c r="MB184" s="32" t="s">
        <v>35</v>
      </c>
      <c r="MC184" s="81">
        <f>[1]Malaysia!CS2749</f>
        <v>177.60614576209099</v>
      </c>
      <c r="MD184" s="85">
        <f t="shared" si="2287"/>
        <v>1.8629399895004894</v>
      </c>
      <c r="ME184" s="81">
        <f>[1]Malaysia!CS2750</f>
        <v>98.876761427100604</v>
      </c>
      <c r="MF184" s="85">
        <f t="shared" si="2288"/>
        <v>11.838931418108785</v>
      </c>
      <c r="MG184" s="81">
        <f>[1]Malaysia!CS2753</f>
        <v>110.94483963899</v>
      </c>
      <c r="MH184" s="85">
        <f t="shared" si="2289"/>
        <v>-8.679325978836772</v>
      </c>
      <c r="MI184" s="32"/>
      <c r="MJ184" s="32" t="s">
        <v>35</v>
      </c>
      <c r="MK184" s="81">
        <f>[1]Malaysia!CS2755</f>
        <v>101.22188317294101</v>
      </c>
      <c r="ML184" s="85">
        <f t="shared" si="2290"/>
        <v>-6.6053266127264862</v>
      </c>
      <c r="MM184" s="81">
        <f>[1]Malaysia!CS2758</f>
        <v>143.25308275549401</v>
      </c>
      <c r="MN184" s="85">
        <f t="shared" si="2291"/>
        <v>6.9406504952375769</v>
      </c>
      <c r="MO184" s="81">
        <f>[1]Malaysia!CS2774</f>
        <v>165.06856444465501</v>
      </c>
      <c r="MP184" s="85">
        <f t="shared" si="2292"/>
        <v>-0.96358890501316807</v>
      </c>
      <c r="MQ184"/>
      <c r="MR184"/>
      <c r="MS184"/>
      <c r="MT184"/>
      <c r="MU184"/>
      <c r="MV184"/>
    </row>
    <row r="185" spans="1:360" s="458" customFormat="1" ht="15" customHeight="1">
      <c r="A185" s="476"/>
      <c r="B185" s="32" t="s">
        <v>36</v>
      </c>
      <c r="C185" s="81">
        <f>[1]Malaysia!CT$2918</f>
        <v>91.521507942648299</v>
      </c>
      <c r="D185" s="85">
        <f t="shared" si="2161"/>
        <v>-1.4787745625151416</v>
      </c>
      <c r="E185" s="499">
        <f>[1]Malaysia!CT2919</f>
        <v>78.771139626463295</v>
      </c>
      <c r="F185" s="85">
        <f t="shared" si="2162"/>
        <v>-2.1295590421084256</v>
      </c>
      <c r="G185" s="499">
        <f>[1]Malaysia!CT2920</f>
        <v>103.57777215042</v>
      </c>
      <c r="H185" s="85">
        <f t="shared" si="2293"/>
        <v>-1.0054188155631039</v>
      </c>
      <c r="I185" s="32"/>
      <c r="J185" s="32" t="s">
        <v>36</v>
      </c>
      <c r="K185" s="81">
        <f>[1]Malaysia!CT2547</f>
        <v>87.893768803408193</v>
      </c>
      <c r="L185" s="85">
        <f t="shared" si="2163"/>
        <v>-4.3236759392744375</v>
      </c>
      <c r="M185" s="81">
        <f>[1]Malaysia!CT2548</f>
        <v>81.875555173047402</v>
      </c>
      <c r="N185" s="85">
        <f t="shared" si="2164"/>
        <v>-17.905492378899638</v>
      </c>
      <c r="O185" s="81">
        <f>[1]Malaysia!CT2549</f>
        <v>88.602803565874297</v>
      </c>
      <c r="P185" s="85">
        <f t="shared" si="2165"/>
        <v>-5.5320105671407163</v>
      </c>
      <c r="Q185" s="32"/>
      <c r="R185" s="32" t="s">
        <v>36</v>
      </c>
      <c r="S185" s="81">
        <f>[1]Malaysia!CT2550</f>
        <v>119.280328534288</v>
      </c>
      <c r="T185" s="85">
        <f t="shared" si="2166"/>
        <v>0.93401794326241827</v>
      </c>
      <c r="U185" s="81">
        <f>[1]Malaysia!CT2552</f>
        <v>120.651657989391</v>
      </c>
      <c r="V185" s="85">
        <f t="shared" si="2167"/>
        <v>26.728158481534066</v>
      </c>
      <c r="W185" s="81">
        <f>[1]Malaysia!CT2553</f>
        <v>127.12643166304299</v>
      </c>
      <c r="X185" s="85">
        <f t="shared" si="2168"/>
        <v>11.775866595377195</v>
      </c>
      <c r="Y185" s="32"/>
      <c r="Z185" s="32" t="s">
        <v>36</v>
      </c>
      <c r="AA185" s="81">
        <f>[1]Malaysia!CT2554</f>
        <v>174.34695558692701</v>
      </c>
      <c r="AB185" s="85">
        <f t="shared" si="2169"/>
        <v>9.805360307075091</v>
      </c>
      <c r="AC185" s="81">
        <f>[1]Malaysia!CT2556</f>
        <v>156.04866503989899</v>
      </c>
      <c r="AD185" s="85">
        <f t="shared" si="2170"/>
        <v>-0.72909540790989524</v>
      </c>
      <c r="AE185" s="81">
        <f>[1]Malaysia!CT2557</f>
        <v>149.50613906200999</v>
      </c>
      <c r="AF185" s="85">
        <f t="shared" si="2171"/>
        <v>-5.0119449933653613</v>
      </c>
      <c r="AG185" s="32"/>
      <c r="AH185" s="32" t="s">
        <v>36</v>
      </c>
      <c r="AI185" s="81">
        <f>[1]Malaysia!CT2562</f>
        <v>112.097559496225</v>
      </c>
      <c r="AJ185" s="85">
        <f t="shared" si="2172"/>
        <v>-7.838966093857664</v>
      </c>
      <c r="AK185" s="81">
        <f>[1]Malaysia!CT2563</f>
        <v>181.135874438343</v>
      </c>
      <c r="AL185" s="85">
        <f t="shared" si="2173"/>
        <v>-1.5372570405782824</v>
      </c>
      <c r="AM185" s="81">
        <f>[1]Malaysia!CT2564</f>
        <v>97.573722007568193</v>
      </c>
      <c r="AN185" s="85">
        <f t="shared" si="2174"/>
        <v>-12.669144388935734</v>
      </c>
      <c r="AO185" s="32"/>
      <c r="AP185" s="32" t="s">
        <v>36</v>
      </c>
      <c r="AQ185" s="81">
        <f>[1]Malaysia!CT2566</f>
        <v>166.19498143011</v>
      </c>
      <c r="AR185" s="85">
        <f t="shared" si="2175"/>
        <v>-1.2427500159017342</v>
      </c>
      <c r="AS185" s="81">
        <f>[1]Malaysia!CT2568</f>
        <v>135.86733174149401</v>
      </c>
      <c r="AT185" s="85">
        <f t="shared" si="2176"/>
        <v>4.2015322975059775</v>
      </c>
      <c r="AU185" s="81">
        <f>[1]Malaysia!CT2569</f>
        <v>169.14168903042301</v>
      </c>
      <c r="AV185" s="85">
        <f t="shared" si="2177"/>
        <v>8.6512008925677861</v>
      </c>
      <c r="AW185" s="32"/>
      <c r="AX185" s="32" t="s">
        <v>36</v>
      </c>
      <c r="AY185" s="81">
        <f>[1]Malaysia!CT2570</f>
        <v>132.44016192768899</v>
      </c>
      <c r="AZ185" s="85">
        <f t="shared" si="2178"/>
        <v>-12.310996575296045</v>
      </c>
      <c r="BA185" s="81">
        <f>[1]Malaysia!CT2571</f>
        <v>121.205069599475</v>
      </c>
      <c r="BB185" s="85">
        <f t="shared" si="2179"/>
        <v>-6.1119192175839885</v>
      </c>
      <c r="BC185" s="81">
        <f>[1]Malaysia!CT2572</f>
        <v>136.89239171728201</v>
      </c>
      <c r="BD185" s="85">
        <f t="shared" si="2180"/>
        <v>30.010495718797785</v>
      </c>
      <c r="BE185" s="32"/>
      <c r="BF185" s="32" t="s">
        <v>36</v>
      </c>
      <c r="BG185" s="81">
        <f>[1]Malaysia!CT2573</f>
        <v>146.11143447981999</v>
      </c>
      <c r="BH185" s="85">
        <f t="shared" si="2181"/>
        <v>35.981750477928983</v>
      </c>
      <c r="BI185" s="81">
        <f>[1]Malaysia!CT2575</f>
        <v>120.617308087352</v>
      </c>
      <c r="BJ185" s="85">
        <f t="shared" si="2182"/>
        <v>12.719988920958428</v>
      </c>
      <c r="BK185" s="81">
        <f>[1]Malaysia!CT2576</f>
        <v>209.2605652821</v>
      </c>
      <c r="BL185" s="85">
        <f t="shared" si="2183"/>
        <v>24.712406253029769</v>
      </c>
      <c r="BM185" s="32"/>
      <c r="BN185" s="32" t="s">
        <v>36</v>
      </c>
      <c r="BO185" s="81">
        <f>[1]Malaysia!CT2578</f>
        <v>115.726120674302</v>
      </c>
      <c r="BP185" s="85">
        <f t="shared" si="2184"/>
        <v>7.3345200560249282</v>
      </c>
      <c r="BQ185" s="506">
        <f>(([1]Malaysia!CT2580*[1]Malaysia!$H$2580)+([1]Malaysia!CT2581*[1]Malaysia!$H$2581)+([1]Malaysia!CT2582*[1]Malaysia!$H$2582))/$BQ$11</f>
        <v>140.71782116511307</v>
      </c>
      <c r="BR185" s="85">
        <f t="shared" si="2185"/>
        <v>2.1289983706030995</v>
      </c>
      <c r="BS185" s="81">
        <f>[1]Malaysia!CT2583</f>
        <v>158.59819291332701</v>
      </c>
      <c r="BT185" s="85">
        <f t="shared" si="2186"/>
        <v>15.152459584839633</v>
      </c>
      <c r="BU185" s="32"/>
      <c r="BV185" s="32" t="s">
        <v>36</v>
      </c>
      <c r="BW185" s="81">
        <f>[1]Malaysia!CT2584</f>
        <v>135.012640135922</v>
      </c>
      <c r="BX185" s="85">
        <f t="shared" si="2187"/>
        <v>12.715432182219672</v>
      </c>
      <c r="BY185" s="81">
        <f>[1]Malaysia!CT2585</f>
        <v>118.556367345437</v>
      </c>
      <c r="BZ185" s="85">
        <f t="shared" si="2188"/>
        <v>11.785405092622142</v>
      </c>
      <c r="CA185" s="81">
        <f>[1]Malaysia!CT2586</f>
        <v>103.87649478692499</v>
      </c>
      <c r="CB185" s="85">
        <f t="shared" si="2189"/>
        <v>-1.8637062908758111</v>
      </c>
      <c r="CC185" s="32"/>
      <c r="CD185" s="32" t="s">
        <v>36</v>
      </c>
      <c r="CE185" s="81">
        <f>[1]Malaysia!CT2587</f>
        <v>109.62989454435601</v>
      </c>
      <c r="CF185" s="85">
        <f t="shared" si="2190"/>
        <v>9.4290660405773679</v>
      </c>
      <c r="CG185" s="81">
        <f>[1]Malaysia!CT2589</f>
        <v>91.263368347735806</v>
      </c>
      <c r="CH185" s="85">
        <f t="shared" si="2191"/>
        <v>-16.152064789694791</v>
      </c>
      <c r="CI185" s="81">
        <f>[1]Malaysia!CT2597</f>
        <v>105.993869417689</v>
      </c>
      <c r="CJ185" s="85">
        <f t="shared" si="2192"/>
        <v>1.8090762737748065</v>
      </c>
      <c r="CK185" s="32"/>
      <c r="CL185" s="32" t="s">
        <v>36</v>
      </c>
      <c r="CM185" s="81">
        <f>[1]Malaysia!CT2603</f>
        <v>220.20926753201499</v>
      </c>
      <c r="CN185" s="85">
        <f t="shared" si="2193"/>
        <v>2.0226554567590114</v>
      </c>
      <c r="CO185" s="81">
        <f>[1]Malaysia!CT2604</f>
        <v>89.373820687274204</v>
      </c>
      <c r="CP185" s="85">
        <f t="shared" si="2194"/>
        <v>-13.362229634848404</v>
      </c>
      <c r="CQ185" s="81">
        <f>[1]Malaysia!CT2606</f>
        <v>107.435514071919</v>
      </c>
      <c r="CR185" s="85">
        <f t="shared" si="2195"/>
        <v>6.5304826873389743</v>
      </c>
      <c r="CS185" s="32"/>
      <c r="CT185" s="32" t="s">
        <v>36</v>
      </c>
      <c r="CU185" s="81">
        <f>[1]Malaysia!CT2608</f>
        <v>106.706172825621</v>
      </c>
      <c r="CV185" s="85">
        <f t="shared" si="2196"/>
        <v>15.187862919128236</v>
      </c>
      <c r="CW185" s="81">
        <f>[1]Malaysia!CT2609</f>
        <v>122.246705525221</v>
      </c>
      <c r="CX185" s="85">
        <f t="shared" si="2197"/>
        <v>-9.7871989022082317</v>
      </c>
      <c r="CY185" s="81">
        <f>[1]Malaysia!CT2610</f>
        <v>100.92898984577801</v>
      </c>
      <c r="CZ185" s="85">
        <f t="shared" si="2198"/>
        <v>47.52343068023913</v>
      </c>
      <c r="DA185" s="32"/>
      <c r="DB185" s="32" t="s">
        <v>36</v>
      </c>
      <c r="DC185" s="81">
        <f>[1]Malaysia!CT2611</f>
        <v>75.7514176605318</v>
      </c>
      <c r="DD185" s="85">
        <f t="shared" si="2199"/>
        <v>21.011728127397163</v>
      </c>
      <c r="DE185" s="81">
        <f>[1]Malaysia!CT2613</f>
        <v>337.13088602795</v>
      </c>
      <c r="DF185" s="85">
        <f t="shared" si="2200"/>
        <v>29.920076113184422</v>
      </c>
      <c r="DG185" s="81">
        <f>[1]Malaysia!CT2616</f>
        <v>121.458577577711</v>
      </c>
      <c r="DH185" s="85">
        <f t="shared" si="2201"/>
        <v>-4.7725941093013375</v>
      </c>
      <c r="DI185" s="32"/>
      <c r="DJ185" s="32" t="s">
        <v>36</v>
      </c>
      <c r="DK185" s="81">
        <f>[1]Malaysia!CT2617</f>
        <v>153.33048110074199</v>
      </c>
      <c r="DL185" s="85">
        <f t="shared" si="2202"/>
        <v>5.4873316206947464</v>
      </c>
      <c r="DM185" s="81">
        <f>[1]Malaysia!CT2618</f>
        <v>66.674065613907899</v>
      </c>
      <c r="DN185" s="85">
        <f t="shared" si="2203"/>
        <v>11.668106074171348</v>
      </c>
      <c r="DO185" s="81">
        <f>[1]Malaysia!CT2619</f>
        <v>119.10609623084299</v>
      </c>
      <c r="DP185" s="85">
        <f t="shared" si="2204"/>
        <v>17.389246330125346</v>
      </c>
      <c r="DQ185" s="32"/>
      <c r="DR185" s="32" t="s">
        <v>36</v>
      </c>
      <c r="DS185" s="81">
        <f>[1]Malaysia!CT2620</f>
        <v>134.52992896358799</v>
      </c>
      <c r="DT185" s="85">
        <f t="shared" si="2205"/>
        <v>19.661843057185834</v>
      </c>
      <c r="DU185" s="81">
        <f>[1]Malaysia!CT2623</f>
        <v>122.062518795559</v>
      </c>
      <c r="DV185" s="85">
        <f t="shared" si="2206"/>
        <v>9.0759038895264865</v>
      </c>
      <c r="DW185" s="81">
        <f>[1]Malaysia!CT2624</f>
        <v>142.84376958295499</v>
      </c>
      <c r="DX185" s="85">
        <f t="shared" si="2207"/>
        <v>6.6570243202563688</v>
      </c>
      <c r="DY185" s="32"/>
      <c r="DZ185" s="32" t="s">
        <v>36</v>
      </c>
      <c r="EA185" s="81">
        <f>[1]Malaysia!CT2626</f>
        <v>91.757906119680698</v>
      </c>
      <c r="EB185" s="85">
        <f t="shared" si="2208"/>
        <v>-1.1991857991014854</v>
      </c>
      <c r="EC185" s="81">
        <f>[1]Malaysia!CT2628</f>
        <v>125.02166934714499</v>
      </c>
      <c r="ED185" s="85">
        <f t="shared" si="2209"/>
        <v>39.250486410510206</v>
      </c>
      <c r="EE185" s="81">
        <f>[1]Malaysia!CT2629</f>
        <v>114.12226397905199</v>
      </c>
      <c r="EF185" s="85">
        <f t="shared" si="2210"/>
        <v>6.6785692844277094</v>
      </c>
      <c r="EG185" s="32"/>
      <c r="EH185" s="32" t="s">
        <v>36</v>
      </c>
      <c r="EI185" s="81">
        <f>[1]Malaysia!CT2630</f>
        <v>142.68187983102001</v>
      </c>
      <c r="EJ185" s="85">
        <f t="shared" si="2211"/>
        <v>7.2816567977227464</v>
      </c>
      <c r="EK185" s="81">
        <f>[1]Malaysia!CT2632</f>
        <v>160.01871504887399</v>
      </c>
      <c r="EL185" s="85">
        <f t="shared" si="2212"/>
        <v>26.658160354029675</v>
      </c>
      <c r="EM185" s="81">
        <f>[1]Malaysia!CT2634</f>
        <v>101.804450990261</v>
      </c>
      <c r="EN185" s="85">
        <f t="shared" si="2213"/>
        <v>-2.5239804391172811</v>
      </c>
      <c r="EO185" s="32"/>
      <c r="EP185" s="32" t="s">
        <v>36</v>
      </c>
      <c r="EQ185" s="81">
        <f>[1]Malaysia!CT2636</f>
        <v>75.141605335879106</v>
      </c>
      <c r="ER185" s="85">
        <f t="shared" si="2214"/>
        <v>-30.5480110896913</v>
      </c>
      <c r="ES185" s="81">
        <f>[1]Malaysia!CT2637</f>
        <v>132.35880467355901</v>
      </c>
      <c r="ET185" s="85">
        <f t="shared" si="2215"/>
        <v>2.2323850567315304</v>
      </c>
      <c r="EU185" s="81">
        <f>[1]Malaysia!CT2638</f>
        <v>60.898097566189797</v>
      </c>
      <c r="EV185" s="85">
        <f t="shared" si="2216"/>
        <v>-13.024830341869091</v>
      </c>
      <c r="EW185" s="32"/>
      <c r="EX185" s="32" t="s">
        <v>36</v>
      </c>
      <c r="EY185" s="81">
        <f>[1]Malaysia!CT2639</f>
        <v>81.401178450396799</v>
      </c>
      <c r="EZ185" s="85">
        <f t="shared" si="2217"/>
        <v>-1.5757351450434527</v>
      </c>
      <c r="FA185" s="81">
        <f>[1]Malaysia!CT2640</f>
        <v>95.857064623325599</v>
      </c>
      <c r="FB185" s="85">
        <f t="shared" si="2218"/>
        <v>2.2013253935952974</v>
      </c>
      <c r="FC185" s="81">
        <f>[1]Malaysia!CT2641</f>
        <v>235.672407732788</v>
      </c>
      <c r="FD185" s="85">
        <f t="shared" si="2219"/>
        <v>16.366075015456772</v>
      </c>
      <c r="FE185" s="32"/>
      <c r="FF185" s="32" t="s">
        <v>36</v>
      </c>
      <c r="FG185" s="81">
        <f>[1]Malaysia!CT2643</f>
        <v>128.680346779442</v>
      </c>
      <c r="FH185" s="85">
        <f t="shared" si="2220"/>
        <v>6.3113010718535634</v>
      </c>
      <c r="FI185" s="81">
        <f>[1]Malaysia!CT2645</f>
        <v>164.80747392915001</v>
      </c>
      <c r="FJ185" s="85">
        <f t="shared" si="2221"/>
        <v>6.3717410507076835</v>
      </c>
      <c r="FK185" s="81">
        <f>[1]Malaysia!CT2649</f>
        <v>124.890322948632</v>
      </c>
      <c r="FL185" s="85">
        <f t="shared" si="2222"/>
        <v>-14.197013747387402</v>
      </c>
      <c r="FM185" s="32"/>
      <c r="FN185" s="32" t="s">
        <v>36</v>
      </c>
      <c r="FO185" s="81">
        <f>[1]Malaysia!CT2650</f>
        <v>114.726521580444</v>
      </c>
      <c r="FP185" s="85">
        <f t="shared" si="2223"/>
        <v>3.7393780242208408</v>
      </c>
      <c r="FQ185" s="81">
        <f>[1]Malaysia!CT2652</f>
        <v>272.93846665476201</v>
      </c>
      <c r="FR185" s="85">
        <f t="shared" si="2224"/>
        <v>-26.055624844265097</v>
      </c>
      <c r="FS185" s="81">
        <f>[1]Malaysia!CT2653</f>
        <v>118.844941820407</v>
      </c>
      <c r="FT185" s="85">
        <f t="shared" si="2225"/>
        <v>-5.0109817776689596</v>
      </c>
      <c r="FU185" s="32"/>
      <c r="FV185" s="32" t="s">
        <v>36</v>
      </c>
      <c r="FW185" s="81">
        <f>[1]Malaysia!CT2654</f>
        <v>146.33009844575099</v>
      </c>
      <c r="FX185" s="85">
        <f t="shared" si="2226"/>
        <v>2.8490406120022413</v>
      </c>
      <c r="FY185" s="81">
        <f>[1]Malaysia!CT2655</f>
        <v>166.42485579466401</v>
      </c>
      <c r="FZ185" s="85">
        <f t="shared" si="2227"/>
        <v>21.547299551803462</v>
      </c>
      <c r="GA185" s="81">
        <f>[1]Malaysia!CT2656</f>
        <v>87.730247762828697</v>
      </c>
      <c r="GB185" s="85">
        <f t="shared" si="2228"/>
        <v>1.9352698952829712</v>
      </c>
      <c r="GC185" s="32"/>
      <c r="GD185" s="32" t="s">
        <v>36</v>
      </c>
      <c r="GE185" s="81">
        <f>[1]Malaysia!CT2657</f>
        <v>135.82372992979199</v>
      </c>
      <c r="GF185" s="85">
        <f t="shared" si="2229"/>
        <v>15.666920799239904</v>
      </c>
      <c r="GG185" s="81">
        <f>[1]Malaysia!CT2658</f>
        <v>121.66618300836301</v>
      </c>
      <c r="GH185" s="85">
        <f t="shared" si="2230"/>
        <v>-12.345128549295708</v>
      </c>
      <c r="GI185" s="81">
        <f>[1]Malaysia!CT2659</f>
        <v>75.473506539664697</v>
      </c>
      <c r="GJ185" s="85">
        <f t="shared" si="2231"/>
        <v>-15.272204666661338</v>
      </c>
      <c r="GK185" s="32"/>
      <c r="GL185" s="32" t="s">
        <v>36</v>
      </c>
      <c r="GM185" s="81">
        <f>[1]Malaysia!CT2660</f>
        <v>105.928479059591</v>
      </c>
      <c r="GN185" s="85">
        <f t="shared" si="2232"/>
        <v>3.0629151076801975</v>
      </c>
      <c r="GO185" s="81">
        <f>[1]Malaysia!CT2661</f>
        <v>111.03921124355401</v>
      </c>
      <c r="GP185" s="85">
        <f t="shared" si="2233"/>
        <v>10.073957585065713</v>
      </c>
      <c r="GQ185" s="81">
        <f>[1]Malaysia!CT2662</f>
        <v>100.883749713949</v>
      </c>
      <c r="GR185" s="85">
        <f t="shared" si="2234"/>
        <v>17.744181933379608</v>
      </c>
      <c r="GS185" s="32"/>
      <c r="GT185" s="32" t="s">
        <v>36</v>
      </c>
      <c r="GU185" s="81">
        <f>[1]Malaysia!CT2665</f>
        <v>53.679270332281099</v>
      </c>
      <c r="GV185" s="85">
        <f t="shared" si="2235"/>
        <v>-26.968931492494349</v>
      </c>
      <c r="GW185" s="81">
        <f>[1]Malaysia!CT2667</f>
        <v>117.617044744918</v>
      </c>
      <c r="GX185" s="85">
        <f t="shared" si="2236"/>
        <v>-0.4210163277970338</v>
      </c>
      <c r="GY185" s="81">
        <f>[1]Malaysia!CT2668</f>
        <v>130.803460418584</v>
      </c>
      <c r="GZ185" s="85">
        <f t="shared" si="2237"/>
        <v>24.640770042097657</v>
      </c>
      <c r="HA185" s="32"/>
      <c r="HB185" s="32" t="s">
        <v>36</v>
      </c>
      <c r="HC185" s="81">
        <f>[1]Malaysia!CT2669</f>
        <v>78.589489053622898</v>
      </c>
      <c r="HD185" s="85">
        <f t="shared" si="2238"/>
        <v>-6.66889516043247</v>
      </c>
      <c r="HE185" s="81">
        <f>[1]Malaysia!CT2670</f>
        <v>154.13298558119899</v>
      </c>
      <c r="HF185" s="85">
        <f t="shared" si="2239"/>
        <v>-1.4210797311579881</v>
      </c>
      <c r="HG185" s="81">
        <f>[1]Malaysia!CT2671</f>
        <v>85.772008151171306</v>
      </c>
      <c r="HH185" s="85">
        <f t="shared" si="2240"/>
        <v>10.664181576372528</v>
      </c>
      <c r="HI185" s="32"/>
      <c r="HJ185" s="32" t="s">
        <v>36</v>
      </c>
      <c r="HK185" s="81">
        <f>[1]Malaysia!CT2672</f>
        <v>98.458429533225399</v>
      </c>
      <c r="HL185" s="85">
        <f t="shared" si="2241"/>
        <v>-7.4631819581016288</v>
      </c>
      <c r="HM185" s="81">
        <f>[1]Malaysia!CT2673</f>
        <v>98.319881507032207</v>
      </c>
      <c r="HN185" s="85">
        <f t="shared" si="2242"/>
        <v>17.422270455323101</v>
      </c>
      <c r="HO185" s="81">
        <f>[1]Malaysia!CT2675</f>
        <v>103.59441079032101</v>
      </c>
      <c r="HP185" s="85">
        <f t="shared" si="2243"/>
        <v>-8.7645609377371159</v>
      </c>
      <c r="HQ185" s="32"/>
      <c r="HR185" s="32" t="s">
        <v>36</v>
      </c>
      <c r="HS185" s="81">
        <f>[1]Malaysia!CT2676</f>
        <v>81.427462800291593</v>
      </c>
      <c r="HT185" s="85">
        <f t="shared" si="2244"/>
        <v>-9.731546435763164</v>
      </c>
      <c r="HU185" s="81">
        <f>[1]Malaysia!CT2677</f>
        <v>147.539735587358</v>
      </c>
      <c r="HV185" s="85">
        <f t="shared" si="2245"/>
        <v>4.9825271703805072</v>
      </c>
      <c r="HW185" s="81">
        <f>[1]Malaysia!CT2678</f>
        <v>68.677614159349901</v>
      </c>
      <c r="HX185" s="85">
        <f t="shared" si="2246"/>
        <v>-10.655246210514235</v>
      </c>
      <c r="HY185" s="32"/>
      <c r="HZ185" s="32" t="s">
        <v>36</v>
      </c>
      <c r="IA185" s="81">
        <f>[1]Malaysia!CT2680</f>
        <v>110.283621012182</v>
      </c>
      <c r="IB185" s="85">
        <f t="shared" si="2247"/>
        <v>23.177580282274661</v>
      </c>
      <c r="IC185" s="81">
        <f>[1]Malaysia!CT2812</f>
        <v>118.817769926219</v>
      </c>
      <c r="ID185" s="85">
        <f t="shared" si="2248"/>
        <v>6.6777369406290461</v>
      </c>
      <c r="IE185" s="81">
        <f>[1]Malaysia!CT2689</f>
        <v>92.064408750806095</v>
      </c>
      <c r="IF185" s="85">
        <f t="shared" si="2249"/>
        <v>-7.365431242579092</v>
      </c>
      <c r="IG185" s="32"/>
      <c r="IH185" s="32" t="s">
        <v>36</v>
      </c>
      <c r="II185" s="81">
        <f>[1]Malaysia!CT2690</f>
        <v>109.233724050758</v>
      </c>
      <c r="IJ185" s="85">
        <f t="shared" si="2250"/>
        <v>8.0465376998567706</v>
      </c>
      <c r="IK185" s="81">
        <f>[1]Malaysia!CT2691</f>
        <v>113.027358593248</v>
      </c>
      <c r="IL185" s="85">
        <f t="shared" si="2251"/>
        <v>15.120772932796285</v>
      </c>
      <c r="IM185" s="81">
        <f>[1]Malaysia!CT2694</f>
        <v>96.696517906492005</v>
      </c>
      <c r="IN185" s="85">
        <f t="shared" si="2252"/>
        <v>-13.916425837235863</v>
      </c>
      <c r="IO185" s="81">
        <f>[1]Malaysia!CT2695</f>
        <v>97.317745698163904</v>
      </c>
      <c r="IP185" s="85">
        <f t="shared" si="2253"/>
        <v>17.612797557245699</v>
      </c>
      <c r="IQ185" s="32"/>
      <c r="IR185" s="32" t="s">
        <v>36</v>
      </c>
      <c r="IS185" s="81">
        <f>[1]Malaysia!CT2697</f>
        <v>84.986190474942305</v>
      </c>
      <c r="IT185" s="85">
        <f t="shared" si="2254"/>
        <v>2.3436787446865566</v>
      </c>
      <c r="IU185" s="81">
        <f>[1]Malaysia!CT2698</f>
        <v>82.032071409360896</v>
      </c>
      <c r="IV185" s="85">
        <f t="shared" si="2255"/>
        <v>6.9655336501313059</v>
      </c>
      <c r="IW185" s="81">
        <f>[1]Malaysia!CT2699</f>
        <v>97.585769199091501</v>
      </c>
      <c r="IX185" s="85">
        <f t="shared" si="2256"/>
        <v>-11.648321283413381</v>
      </c>
      <c r="IY185" s="32"/>
      <c r="IZ185" s="32" t="s">
        <v>36</v>
      </c>
      <c r="JA185" s="81">
        <f>[1]Malaysia!CT2701</f>
        <v>144.606728982367</v>
      </c>
      <c r="JB185" s="85">
        <f t="shared" si="2257"/>
        <v>9.0998759129969073</v>
      </c>
      <c r="JC185" s="81">
        <f>[1]Malaysia!CT2702</f>
        <v>159.78604601070401</v>
      </c>
      <c r="JD185" s="85">
        <f t="shared" si="2258"/>
        <v>14.233945348485832</v>
      </c>
      <c r="JE185" s="81">
        <f>[1]Malaysia!CT2703</f>
        <v>200.218753614978</v>
      </c>
      <c r="JF185" s="85">
        <f t="shared" si="2259"/>
        <v>6.9016330307279219</v>
      </c>
      <c r="JG185" s="32"/>
      <c r="JH185" s="32" t="s">
        <v>36</v>
      </c>
      <c r="JI185" s="81">
        <f>[1]Malaysia!CT2704</f>
        <v>166.49853479997299</v>
      </c>
      <c r="JJ185" s="85">
        <f t="shared" si="2260"/>
        <v>15.154591448218341</v>
      </c>
      <c r="JK185" s="81">
        <f>[1]Malaysia!CT2705</f>
        <v>193.336248271111</v>
      </c>
      <c r="JL185" s="85">
        <f t="shared" si="2261"/>
        <v>23.455609362239983</v>
      </c>
      <c r="JM185" s="81">
        <f>[1]Malaysia!CT2706</f>
        <v>116.839904266708</v>
      </c>
      <c r="JN185" s="85">
        <f t="shared" si="2262"/>
        <v>1.8495648625068242</v>
      </c>
      <c r="JO185" s="32"/>
      <c r="JP185" s="32" t="s">
        <v>36</v>
      </c>
      <c r="JQ185" s="81">
        <f>[1]Malaysia!CT2707</f>
        <v>107.447592230883</v>
      </c>
      <c r="JR185" s="85">
        <f t="shared" si="2263"/>
        <v>0.33562759180365731</v>
      </c>
      <c r="JS185" s="81">
        <f>[1]Malaysia!CT2708</f>
        <v>127.26858758635299</v>
      </c>
      <c r="JT185" s="85">
        <f t="shared" si="2264"/>
        <v>34.083097326360843</v>
      </c>
      <c r="JU185" s="81">
        <f>[1]Malaysia!CT2709</f>
        <v>138.03287484715699</v>
      </c>
      <c r="JV185" s="85">
        <f t="shared" si="2265"/>
        <v>3.2394032063657505</v>
      </c>
      <c r="JW185" s="32"/>
      <c r="JX185" s="32" t="s">
        <v>36</v>
      </c>
      <c r="JY185" s="81">
        <f>[1]Malaysia!CT2710</f>
        <v>83.433632338969403</v>
      </c>
      <c r="JZ185" s="85">
        <f t="shared" si="2266"/>
        <v>14.252781333226736</v>
      </c>
      <c r="KA185" s="81">
        <f>[1]Malaysia!CT2711</f>
        <v>149.85340567907201</v>
      </c>
      <c r="KB185" s="85">
        <f t="shared" si="2267"/>
        <v>35.039543959381291</v>
      </c>
      <c r="KC185" s="81">
        <f>[1]Malaysia!CT2712</f>
        <v>137.03756122695901</v>
      </c>
      <c r="KD185" s="85">
        <f t="shared" si="2268"/>
        <v>24.817800261523359</v>
      </c>
      <c r="KE185" s="32"/>
      <c r="KF185" s="32" t="s">
        <v>36</v>
      </c>
      <c r="KG185" s="81">
        <f>[1]Malaysia!CT2714</f>
        <v>95.0555163011297</v>
      </c>
      <c r="KH185" s="85">
        <f t="shared" si="2269"/>
        <v>-7.0348292004965884</v>
      </c>
      <c r="KI185" s="81">
        <f>[1]Malaysia!CT2715</f>
        <v>117.84950520055899</v>
      </c>
      <c r="KJ185" s="85">
        <f t="shared" si="2270"/>
        <v>-10.953247493615109</v>
      </c>
      <c r="KK185" s="81">
        <f>[1]Malaysia!CT2716</f>
        <v>129.23089014116999</v>
      </c>
      <c r="KL185" s="85">
        <f t="shared" si="2271"/>
        <v>21.85155745836218</v>
      </c>
      <c r="KM185" s="32"/>
      <c r="KN185" s="32" t="s">
        <v>36</v>
      </c>
      <c r="KO185" s="81">
        <f>[1]Malaysia!CT2717</f>
        <v>40.398941102346797</v>
      </c>
      <c r="KP185" s="85">
        <f t="shared" si="2272"/>
        <v>-26.996306896683322</v>
      </c>
      <c r="KQ185" s="81">
        <f>[1]Malaysia!CT2719</f>
        <v>164.57173754077601</v>
      </c>
      <c r="KR185" s="85">
        <f t="shared" si="2273"/>
        <v>27.757389018086045</v>
      </c>
      <c r="KS185" s="81">
        <f>[1]Malaysia!CT2720</f>
        <v>108.72211298414</v>
      </c>
      <c r="KT185" s="85">
        <f t="shared" si="2274"/>
        <v>-5.9890493917790053</v>
      </c>
      <c r="KU185" s="32"/>
      <c r="KV185" s="32" t="s">
        <v>36</v>
      </c>
      <c r="KW185" s="81">
        <f>[1]Malaysia!CT2722</f>
        <v>131.23859290340999</v>
      </c>
      <c r="KX185" s="85">
        <f t="shared" si="2275"/>
        <v>36.516753751402888</v>
      </c>
      <c r="KY185" s="81">
        <f>[1]Malaysia!CT2723</f>
        <v>173.91978013959499</v>
      </c>
      <c r="KZ185" s="85">
        <f t="shared" si="2276"/>
        <v>38.508469406006242</v>
      </c>
      <c r="LA185" s="81">
        <f>[1]Malaysia!CT2726</f>
        <v>141.45173991804899</v>
      </c>
      <c r="LB185" s="85">
        <f t="shared" si="2277"/>
        <v>23.909737369417485</v>
      </c>
      <c r="LC185" s="32"/>
      <c r="LD185" s="32" t="s">
        <v>36</v>
      </c>
      <c r="LE185" s="81">
        <f>[1]Malaysia!CT2729</f>
        <v>143.765537725375</v>
      </c>
      <c r="LF185" s="85">
        <f t="shared" si="2278"/>
        <v>5.8394507598806626</v>
      </c>
      <c r="LG185" s="81">
        <f>[1]Malaysia!CT2730</f>
        <v>115.244142722661</v>
      </c>
      <c r="LH185" s="85">
        <f t="shared" si="2279"/>
        <v>0.34912481841409715</v>
      </c>
      <c r="LI185" s="81">
        <f>[1]Malaysia!CT2731</f>
        <v>66.662571978574405</v>
      </c>
      <c r="LJ185" s="85">
        <f t="shared" si="2280"/>
        <v>-7.8392597654677161</v>
      </c>
      <c r="LK185" s="32"/>
      <c r="LL185" s="32" t="s">
        <v>36</v>
      </c>
      <c r="LM185" s="81">
        <f>[1]Malaysia!CT2733</f>
        <v>185.69107088965399</v>
      </c>
      <c r="LN185" s="85">
        <f t="shared" si="2281"/>
        <v>7.9910176682780332</v>
      </c>
      <c r="LO185" s="81">
        <f>[1]Malaysia!CT2735</f>
        <v>117.429973126204</v>
      </c>
      <c r="LP185" s="85">
        <f t="shared" si="2282"/>
        <v>15.299318528961805</v>
      </c>
      <c r="LQ185" s="81">
        <f>[1]Malaysia!CT2737</f>
        <v>199.390558345567</v>
      </c>
      <c r="LR185" s="85">
        <f t="shared" si="2283"/>
        <v>3.052921117946866</v>
      </c>
      <c r="LS185" s="32"/>
      <c r="LT185" s="32" t="s">
        <v>36</v>
      </c>
      <c r="LU185" s="81">
        <f>[1]Malaysia!CT2740</f>
        <v>103.692624421657</v>
      </c>
      <c r="LV185" s="85">
        <f t="shared" si="2284"/>
        <v>2.7187094625234209</v>
      </c>
      <c r="LW185" s="81">
        <f>[1]Malaysia!CT2745</f>
        <v>128.18487815039799</v>
      </c>
      <c r="LX185" s="85">
        <f t="shared" si="2285"/>
        <v>-10.304252537685926</v>
      </c>
      <c r="LY185" s="81">
        <f>[1]Malaysia!CT2746</f>
        <v>169.53943242561601</v>
      </c>
      <c r="LZ185" s="85">
        <f t="shared" si="2286"/>
        <v>1.488131442183743</v>
      </c>
      <c r="MA185" s="32"/>
      <c r="MB185" s="32" t="s">
        <v>36</v>
      </c>
      <c r="MC185" s="81">
        <f>[1]Malaysia!CT2749</f>
        <v>157.786382391611</v>
      </c>
      <c r="MD185" s="85">
        <f t="shared" si="2287"/>
        <v>9.1877706405243345</v>
      </c>
      <c r="ME185" s="81">
        <f>[1]Malaysia!CT2750</f>
        <v>80.175399198149506</v>
      </c>
      <c r="MF185" s="85">
        <f t="shared" si="2288"/>
        <v>9.2978078304702478</v>
      </c>
      <c r="MG185" s="81">
        <f>[1]Malaysia!CT2753</f>
        <v>109.06111031171601</v>
      </c>
      <c r="MH185" s="85">
        <f t="shared" si="2289"/>
        <v>0.9029182610095603</v>
      </c>
      <c r="MI185" s="32"/>
      <c r="MJ185" s="32" t="s">
        <v>36</v>
      </c>
      <c r="MK185" s="81">
        <f>[1]Malaysia!CT2755</f>
        <v>90.4967581213172</v>
      </c>
      <c r="ML185" s="85">
        <f t="shared" si="2290"/>
        <v>2.9633226929656615</v>
      </c>
      <c r="MM185" s="81">
        <f>[1]Malaysia!CT2758</f>
        <v>123.966201322288</v>
      </c>
      <c r="MN185" s="85">
        <f t="shared" si="2291"/>
        <v>10.032545777989981</v>
      </c>
      <c r="MO185" s="81">
        <f>[1]Malaysia!CT2774</f>
        <v>167.45891423014299</v>
      </c>
      <c r="MP185" s="85">
        <f t="shared" si="2292"/>
        <v>4.8795329456471848</v>
      </c>
      <c r="MQ185"/>
      <c r="MR185"/>
      <c r="MS185"/>
      <c r="MT185"/>
      <c r="MU185"/>
      <c r="MV185"/>
    </row>
    <row r="186" spans="1:360" s="458" customFormat="1" ht="15" customHeight="1">
      <c r="A186" s="476"/>
      <c r="B186" s="32" t="s">
        <v>37</v>
      </c>
      <c r="C186" s="81">
        <f>[1]Malaysia!CU$2918</f>
        <v>92.266118830927795</v>
      </c>
      <c r="D186" s="85">
        <f t="shared" si="2161"/>
        <v>-7.1986299145202963</v>
      </c>
      <c r="E186" s="499">
        <f>[1]Malaysia!CU2919</f>
        <v>78.7905500124795</v>
      </c>
      <c r="F186" s="85">
        <f t="shared" si="2162"/>
        <v>-10.020824822248812</v>
      </c>
      <c r="G186" s="499">
        <f>[1]Malaysia!CU2920</f>
        <v>105.008105101159</v>
      </c>
      <c r="H186" s="85">
        <f t="shared" si="2293"/>
        <v>-5.0865313650601678</v>
      </c>
      <c r="I186" s="32"/>
      <c r="J186" s="32" t="s">
        <v>37</v>
      </c>
      <c r="K186" s="81">
        <f>[1]Malaysia!CU2547</f>
        <v>87.8325699000588</v>
      </c>
      <c r="L186" s="85">
        <f t="shared" si="2163"/>
        <v>-7.0308229660017929</v>
      </c>
      <c r="M186" s="81">
        <f>[1]Malaysia!CU2548</f>
        <v>80.333117514203806</v>
      </c>
      <c r="N186" s="85">
        <f t="shared" si="2164"/>
        <v>-7.9183411432263426</v>
      </c>
      <c r="O186" s="81">
        <f>[1]Malaysia!CU2549</f>
        <v>83.510203651278204</v>
      </c>
      <c r="P186" s="85">
        <f t="shared" si="2165"/>
        <v>-5.7779469670834231</v>
      </c>
      <c r="Q186" s="32"/>
      <c r="R186" s="32" t="s">
        <v>37</v>
      </c>
      <c r="S186" s="81">
        <f>[1]Malaysia!CU2550</f>
        <v>99.049594473785803</v>
      </c>
      <c r="T186" s="85">
        <f t="shared" si="2166"/>
        <v>-10.017564121491262</v>
      </c>
      <c r="U186" s="81">
        <f>[1]Malaysia!CU2552</f>
        <v>131.225748902481</v>
      </c>
      <c r="V186" s="85">
        <f t="shared" si="2167"/>
        <v>2.8370657669011194</v>
      </c>
      <c r="W186" s="81">
        <f>[1]Malaysia!CU2553</f>
        <v>109.450989751075</v>
      </c>
      <c r="X186" s="85">
        <f t="shared" si="2168"/>
        <v>6.1988985541735104</v>
      </c>
      <c r="Y186" s="32"/>
      <c r="Z186" s="32" t="s">
        <v>37</v>
      </c>
      <c r="AA186" s="81">
        <f>[1]Malaysia!CU2554</f>
        <v>168.87121481535701</v>
      </c>
      <c r="AB186" s="85">
        <f t="shared" si="2169"/>
        <v>15.981021995210611</v>
      </c>
      <c r="AC186" s="81">
        <f>[1]Malaysia!CU2556</f>
        <v>122.15559546839199</v>
      </c>
      <c r="AD186" s="85">
        <f t="shared" si="2170"/>
        <v>-3.7146445845064306</v>
      </c>
      <c r="AE186" s="81">
        <f>[1]Malaysia!CU2557</f>
        <v>149.25847422798</v>
      </c>
      <c r="AF186" s="85">
        <f t="shared" si="2171"/>
        <v>27.918228046519488</v>
      </c>
      <c r="AG186" s="32"/>
      <c r="AH186" s="32" t="s">
        <v>37</v>
      </c>
      <c r="AI186" s="81">
        <f>[1]Malaysia!CU2562</f>
        <v>99.964536005667199</v>
      </c>
      <c r="AJ186" s="85">
        <f t="shared" si="2172"/>
        <v>-6.4990751043839481</v>
      </c>
      <c r="AK186" s="81">
        <f>[1]Malaysia!CU2563</f>
        <v>184.94516704063099</v>
      </c>
      <c r="AL186" s="85">
        <f t="shared" si="2173"/>
        <v>1.2010586455221528</v>
      </c>
      <c r="AM186" s="81">
        <f>[1]Malaysia!CU2564</f>
        <v>87.622351123244997</v>
      </c>
      <c r="AN186" s="85">
        <f t="shared" si="2174"/>
        <v>-13.873482154207196</v>
      </c>
      <c r="AO186" s="32"/>
      <c r="AP186" s="32" t="s">
        <v>37</v>
      </c>
      <c r="AQ186" s="81">
        <f>[1]Malaysia!CU2566</f>
        <v>218.53947190084801</v>
      </c>
      <c r="AR186" s="85">
        <f t="shared" si="2175"/>
        <v>19.866704998813404</v>
      </c>
      <c r="AS186" s="81">
        <f>[1]Malaysia!CU2568</f>
        <v>148.83438114670699</v>
      </c>
      <c r="AT186" s="85">
        <f t="shared" si="2176"/>
        <v>11.069799530767128</v>
      </c>
      <c r="AU186" s="81">
        <f>[1]Malaysia!CU2569</f>
        <v>145.72309940579299</v>
      </c>
      <c r="AV186" s="85">
        <f t="shared" si="2177"/>
        <v>20.114440531539927</v>
      </c>
      <c r="AW186" s="32"/>
      <c r="AX186" s="32" t="s">
        <v>37</v>
      </c>
      <c r="AY186" s="81">
        <f>[1]Malaysia!CU2570</f>
        <v>119.740021057267</v>
      </c>
      <c r="AZ186" s="85">
        <f t="shared" si="2178"/>
        <v>1.0532262715763636</v>
      </c>
      <c r="BA186" s="81">
        <f>[1]Malaysia!CU2571</f>
        <v>95.819639699871402</v>
      </c>
      <c r="BB186" s="85">
        <f t="shared" si="2179"/>
        <v>-13.338474066899337</v>
      </c>
      <c r="BC186" s="81">
        <f>[1]Malaysia!CU2572</f>
        <v>121.989516376541</v>
      </c>
      <c r="BD186" s="85">
        <f t="shared" si="2180"/>
        <v>11.793055436075093</v>
      </c>
      <c r="BE186" s="32"/>
      <c r="BF186" s="32" t="s">
        <v>37</v>
      </c>
      <c r="BG186" s="81">
        <f>[1]Malaysia!CU2573</f>
        <v>129.93925585433499</v>
      </c>
      <c r="BH186" s="85">
        <f t="shared" si="2181"/>
        <v>14.577550500998044</v>
      </c>
      <c r="BI186" s="81">
        <f>[1]Malaysia!CU2575</f>
        <v>83.785168360348607</v>
      </c>
      <c r="BJ186" s="85">
        <f t="shared" si="2182"/>
        <v>-32.652487777511169</v>
      </c>
      <c r="BK186" s="81">
        <f>[1]Malaysia!CU2576</f>
        <v>195.81348829159799</v>
      </c>
      <c r="BL186" s="85">
        <f t="shared" si="2183"/>
        <v>26.376894334431796</v>
      </c>
      <c r="BM186" s="32"/>
      <c r="BN186" s="32" t="s">
        <v>37</v>
      </c>
      <c r="BO186" s="81">
        <f>[1]Malaysia!CU2578</f>
        <v>116.430141217938</v>
      </c>
      <c r="BP186" s="85">
        <f t="shared" si="2184"/>
        <v>6.5504506072837358</v>
      </c>
      <c r="BQ186" s="506">
        <f>(([1]Malaysia!CU2580*[1]Malaysia!$H$2580)+([1]Malaysia!CU2581*[1]Malaysia!$H$2581)+([1]Malaysia!CU2582*[1]Malaysia!$H$2582))/$BQ$11</f>
        <v>119.51990978243062</v>
      </c>
      <c r="BR186" s="85">
        <f t="shared" si="2185"/>
        <v>6.6295725947249906</v>
      </c>
      <c r="BS186" s="81">
        <f>[1]Malaysia!CU2583</f>
        <v>133.72100698450399</v>
      </c>
      <c r="BT186" s="85">
        <f t="shared" si="2186"/>
        <v>9.053585765118811</v>
      </c>
      <c r="BU186" s="32"/>
      <c r="BV186" s="32" t="s">
        <v>37</v>
      </c>
      <c r="BW186" s="81">
        <f>[1]Malaysia!CU2584</f>
        <v>138.41706941962599</v>
      </c>
      <c r="BX186" s="85">
        <f t="shared" si="2187"/>
        <v>27.321790172071729</v>
      </c>
      <c r="BY186" s="81">
        <f>[1]Malaysia!CU2585</f>
        <v>103.96955374789199</v>
      </c>
      <c r="BZ186" s="85">
        <f t="shared" si="2188"/>
        <v>4.6032777731001602</v>
      </c>
      <c r="CA186" s="81">
        <f>[1]Malaysia!CU2586</f>
        <v>123.48920939762399</v>
      </c>
      <c r="CB186" s="85">
        <f t="shared" si="2189"/>
        <v>19.095997010859136</v>
      </c>
      <c r="CC186" s="32"/>
      <c r="CD186" s="32" t="s">
        <v>37</v>
      </c>
      <c r="CE186" s="81">
        <f>[1]Malaysia!CU2587</f>
        <v>110.85591207432</v>
      </c>
      <c r="CF186" s="85">
        <f t="shared" si="2190"/>
        <v>-7.6722248365697965E-2</v>
      </c>
      <c r="CG186" s="81">
        <f>[1]Malaysia!CU2589</f>
        <v>85.937658268211607</v>
      </c>
      <c r="CH186" s="85">
        <f t="shared" si="2191"/>
        <v>-5.9838677779949734</v>
      </c>
      <c r="CI186" s="81">
        <f>[1]Malaysia!CU2597</f>
        <v>91.322025390797705</v>
      </c>
      <c r="CJ186" s="85">
        <f t="shared" si="2192"/>
        <v>2.6833895531690644</v>
      </c>
      <c r="CK186" s="32"/>
      <c r="CL186" s="32" t="s">
        <v>37</v>
      </c>
      <c r="CM186" s="81">
        <f>[1]Malaysia!CU2603</f>
        <v>247.035603648783</v>
      </c>
      <c r="CN186" s="85">
        <f t="shared" si="2193"/>
        <v>16.2045438433436</v>
      </c>
      <c r="CO186" s="81">
        <f>[1]Malaysia!CU2604</f>
        <v>91.108546702869106</v>
      </c>
      <c r="CP186" s="85">
        <f t="shared" si="2194"/>
        <v>-9.414710508901166</v>
      </c>
      <c r="CQ186" s="81">
        <f>[1]Malaysia!CU2606</f>
        <v>104.09290519464901</v>
      </c>
      <c r="CR186" s="85">
        <f t="shared" si="2195"/>
        <v>6.605667337573351</v>
      </c>
      <c r="CS186" s="32"/>
      <c r="CT186" s="32" t="s">
        <v>37</v>
      </c>
      <c r="CU186" s="81">
        <f>[1]Malaysia!CU2608</f>
        <v>114.61366203820501</v>
      </c>
      <c r="CV186" s="85">
        <f t="shared" si="2196"/>
        <v>33.087129527265375</v>
      </c>
      <c r="CW186" s="81">
        <f>[1]Malaysia!CU2609</f>
        <v>128.216240080891</v>
      </c>
      <c r="CX186" s="85">
        <f t="shared" si="2197"/>
        <v>-1.1140922202354773</v>
      </c>
      <c r="CY186" s="81">
        <f>[1]Malaysia!CU2610</f>
        <v>87.655633400733706</v>
      </c>
      <c r="CZ186" s="85">
        <f t="shared" si="2198"/>
        <v>5.2340971835626249</v>
      </c>
      <c r="DA186" s="32"/>
      <c r="DB186" s="32" t="s">
        <v>37</v>
      </c>
      <c r="DC186" s="81">
        <f>[1]Malaysia!CU2611</f>
        <v>70.443271489500503</v>
      </c>
      <c r="DD186" s="85">
        <f t="shared" si="2199"/>
        <v>9.0371424529122919</v>
      </c>
      <c r="DE186" s="81">
        <f>[1]Malaysia!CU2613</f>
        <v>320.17004827452303</v>
      </c>
      <c r="DF186" s="85">
        <f t="shared" si="2200"/>
        <v>27.268689223304605</v>
      </c>
      <c r="DG186" s="81">
        <f>[1]Malaysia!CU2616</f>
        <v>112.496848643432</v>
      </c>
      <c r="DH186" s="85">
        <f t="shared" si="2201"/>
        <v>-7.7992906891616656</v>
      </c>
      <c r="DI186" s="32"/>
      <c r="DJ186" s="32" t="s">
        <v>37</v>
      </c>
      <c r="DK186" s="81">
        <f>[1]Malaysia!CU2617</f>
        <v>140.73746725422899</v>
      </c>
      <c r="DL186" s="85">
        <f t="shared" si="2202"/>
        <v>6.0308190615560875</v>
      </c>
      <c r="DM186" s="81">
        <f>[1]Malaysia!CU2618</f>
        <v>42.024739961406603</v>
      </c>
      <c r="DN186" s="85">
        <f t="shared" si="2203"/>
        <v>-11.674101359275753</v>
      </c>
      <c r="DO186" s="81">
        <f>[1]Malaysia!CU2619</f>
        <v>114.466356170349</v>
      </c>
      <c r="DP186" s="85">
        <f t="shared" si="2204"/>
        <v>22.093933172419682</v>
      </c>
      <c r="DQ186" s="32"/>
      <c r="DR186" s="32" t="s">
        <v>37</v>
      </c>
      <c r="DS186" s="81">
        <f>[1]Malaysia!CU2620</f>
        <v>117.069657632682</v>
      </c>
      <c r="DT186" s="85">
        <f t="shared" si="2205"/>
        <v>12.922054499433159</v>
      </c>
      <c r="DU186" s="81">
        <f>[1]Malaysia!CU2623</f>
        <v>116.071420007028</v>
      </c>
      <c r="DV186" s="85">
        <f t="shared" si="2206"/>
        <v>9.9843872003003753</v>
      </c>
      <c r="DW186" s="81">
        <f>[1]Malaysia!CU2624</f>
        <v>136.57728804139199</v>
      </c>
      <c r="DX186" s="85">
        <f t="shared" si="2207"/>
        <v>4.5289458371099158</v>
      </c>
      <c r="DY186" s="32"/>
      <c r="DZ186" s="32" t="s">
        <v>37</v>
      </c>
      <c r="EA186" s="81">
        <f>[1]Malaysia!CU2626</f>
        <v>108.799340540293</v>
      </c>
      <c r="EB186" s="85">
        <f t="shared" si="2208"/>
        <v>1.7962865075952266</v>
      </c>
      <c r="EC186" s="81">
        <f>[1]Malaysia!CU2628</f>
        <v>113.95011760357001</v>
      </c>
      <c r="ED186" s="85">
        <f t="shared" si="2209"/>
        <v>30.532946630883686</v>
      </c>
      <c r="EE186" s="81">
        <f>[1]Malaysia!CU2629</f>
        <v>114.92986247018401</v>
      </c>
      <c r="EF186" s="85">
        <f t="shared" si="2210"/>
        <v>4.9725036218403886</v>
      </c>
      <c r="EG186" s="32"/>
      <c r="EH186" s="32" t="s">
        <v>37</v>
      </c>
      <c r="EI186" s="81">
        <f>[1]Malaysia!CU2630</f>
        <v>138.92752169813301</v>
      </c>
      <c r="EJ186" s="85">
        <f t="shared" si="2211"/>
        <v>2.3566276331984</v>
      </c>
      <c r="EK186" s="81">
        <f>[1]Malaysia!CU2632</f>
        <v>116.010857807259</v>
      </c>
      <c r="EL186" s="85">
        <f t="shared" si="2212"/>
        <v>3.2166036561401796</v>
      </c>
      <c r="EM186" s="81">
        <f>[1]Malaysia!CU2634</f>
        <v>104.217819985543</v>
      </c>
      <c r="EN186" s="85">
        <f t="shared" si="2213"/>
        <v>12.399604934015969</v>
      </c>
      <c r="EO186" s="32"/>
      <c r="EP186" s="32" t="s">
        <v>37</v>
      </c>
      <c r="EQ186" s="81">
        <f>[1]Malaysia!CU2636</f>
        <v>67.415718360939593</v>
      </c>
      <c r="ER186" s="85">
        <f t="shared" si="2214"/>
        <v>-16.340012288674444</v>
      </c>
      <c r="ES186" s="81">
        <f>[1]Malaysia!CU2637</f>
        <v>126.008014187108</v>
      </c>
      <c r="ET186" s="85">
        <f t="shared" si="2215"/>
        <v>-2.3726861382592119</v>
      </c>
      <c r="EU186" s="81">
        <f>[1]Malaysia!CU2638</f>
        <v>73.204384533334704</v>
      </c>
      <c r="EV186" s="85">
        <f t="shared" si="2216"/>
        <v>-11.210999098344558</v>
      </c>
      <c r="EW186" s="32"/>
      <c r="EX186" s="32" t="s">
        <v>37</v>
      </c>
      <c r="EY186" s="81">
        <f>[1]Malaysia!CU2639</f>
        <v>81.559214286586197</v>
      </c>
      <c r="EZ186" s="85">
        <f t="shared" si="2217"/>
        <v>0.23360755345341033</v>
      </c>
      <c r="FA186" s="81">
        <f>[1]Malaysia!CU2640</f>
        <v>90.804522077167803</v>
      </c>
      <c r="FB186" s="85">
        <f t="shared" si="2218"/>
        <v>-8.8985866910643523</v>
      </c>
      <c r="FC186" s="81">
        <f>[1]Malaysia!CU2641</f>
        <v>238.63412895289801</v>
      </c>
      <c r="FD186" s="85">
        <f t="shared" si="2219"/>
        <v>14.852367918050405</v>
      </c>
      <c r="FE186" s="32"/>
      <c r="FF186" s="32" t="s">
        <v>37</v>
      </c>
      <c r="FG186" s="81">
        <f>[1]Malaysia!CU2643</f>
        <v>124.606461719922</v>
      </c>
      <c r="FH186" s="85">
        <f t="shared" si="2220"/>
        <v>3.7073150927823235</v>
      </c>
      <c r="FI186" s="81">
        <f>[1]Malaysia!CU2645</f>
        <v>159.54512221667801</v>
      </c>
      <c r="FJ186" s="85">
        <f t="shared" si="2221"/>
        <v>3.914496625834289</v>
      </c>
      <c r="FK186" s="81">
        <f>[1]Malaysia!CU2649</f>
        <v>105.804158374464</v>
      </c>
      <c r="FL186" s="85">
        <f t="shared" si="2222"/>
        <v>-8.9138259343970674</v>
      </c>
      <c r="FM186" s="32"/>
      <c r="FN186" s="32" t="s">
        <v>37</v>
      </c>
      <c r="FO186" s="81">
        <f>[1]Malaysia!CU2650</f>
        <v>102.985396468913</v>
      </c>
      <c r="FP186" s="85">
        <f t="shared" si="2223"/>
        <v>-4.7161159430684592</v>
      </c>
      <c r="FQ186" s="81">
        <f>[1]Malaysia!CU2652</f>
        <v>235.59978220783699</v>
      </c>
      <c r="FR186" s="85">
        <f t="shared" si="2224"/>
        <v>-32.953163953660251</v>
      </c>
      <c r="FS186" s="81">
        <f>[1]Malaysia!CU2653</f>
        <v>123.977280080767</v>
      </c>
      <c r="FT186" s="85">
        <f t="shared" si="2225"/>
        <v>5.4293593393832396</v>
      </c>
      <c r="FU186" s="32"/>
      <c r="FV186" s="32" t="s">
        <v>37</v>
      </c>
      <c r="FW186" s="81">
        <f>[1]Malaysia!CU2654</f>
        <v>123.97636536136601</v>
      </c>
      <c r="FX186" s="85">
        <f t="shared" si="2226"/>
        <v>-1.9787161121893888</v>
      </c>
      <c r="FY186" s="81">
        <f>[1]Malaysia!CU2655</f>
        <v>155.557076045326</v>
      </c>
      <c r="FZ186" s="85">
        <f t="shared" si="2227"/>
        <v>13.646603391656669</v>
      </c>
      <c r="GA186" s="81">
        <f>[1]Malaysia!CU2656</f>
        <v>88.861722583470495</v>
      </c>
      <c r="GB186" s="85">
        <f t="shared" si="2228"/>
        <v>0.91187492416773352</v>
      </c>
      <c r="GC186" s="32"/>
      <c r="GD186" s="32" t="s">
        <v>37</v>
      </c>
      <c r="GE186" s="81">
        <f>[1]Malaysia!CU2657</f>
        <v>127.203379509294</v>
      </c>
      <c r="GF186" s="85">
        <f t="shared" si="2229"/>
        <v>6.8253082948511974</v>
      </c>
      <c r="GG186" s="81">
        <f>[1]Malaysia!CU2658</f>
        <v>117.614214567977</v>
      </c>
      <c r="GH186" s="85">
        <f t="shared" si="2230"/>
        <v>7.1988155448602527</v>
      </c>
      <c r="GI186" s="81">
        <f>[1]Malaysia!CU2659</f>
        <v>77.076075816383195</v>
      </c>
      <c r="GJ186" s="85">
        <f t="shared" si="2231"/>
        <v>-6.3391744506293151</v>
      </c>
      <c r="GK186" s="32"/>
      <c r="GL186" s="32" t="s">
        <v>37</v>
      </c>
      <c r="GM186" s="81">
        <f>[1]Malaysia!CU2660</f>
        <v>104.675431056473</v>
      </c>
      <c r="GN186" s="85">
        <f t="shared" si="2232"/>
        <v>-5.7800734766025386</v>
      </c>
      <c r="GO186" s="81">
        <f>[1]Malaysia!CU2661</f>
        <v>109.993306308781</v>
      </c>
      <c r="GP186" s="85">
        <f t="shared" si="2233"/>
        <v>18.897765402202779</v>
      </c>
      <c r="GQ186" s="81">
        <f>[1]Malaysia!CU2662</f>
        <v>95.726786953062103</v>
      </c>
      <c r="GR186" s="85">
        <f t="shared" si="2234"/>
        <v>19.027689045674137</v>
      </c>
      <c r="GS186" s="32"/>
      <c r="GT186" s="32" t="s">
        <v>37</v>
      </c>
      <c r="GU186" s="81">
        <f>[1]Malaysia!CU2665</f>
        <v>57.645806285713398</v>
      </c>
      <c r="GV186" s="85">
        <f t="shared" si="2235"/>
        <v>-23.325447013278435</v>
      </c>
      <c r="GW186" s="81">
        <f>[1]Malaysia!CU2667</f>
        <v>105.22853277409</v>
      </c>
      <c r="GX186" s="85">
        <f t="shared" si="2236"/>
        <v>7.6986646921283466</v>
      </c>
      <c r="GY186" s="81">
        <f>[1]Malaysia!CU2668</f>
        <v>66.165599539108598</v>
      </c>
      <c r="GZ186" s="85">
        <f t="shared" si="2237"/>
        <v>12.941759622597118</v>
      </c>
      <c r="HA186" s="32"/>
      <c r="HB186" s="32" t="s">
        <v>37</v>
      </c>
      <c r="HC186" s="81">
        <f>[1]Malaysia!CU2669</f>
        <v>89.853212455599405</v>
      </c>
      <c r="HD186" s="85">
        <f t="shared" si="2238"/>
        <v>5.3826641097125503</v>
      </c>
      <c r="HE186" s="81">
        <f>[1]Malaysia!CU2670</f>
        <v>166.20883075842499</v>
      </c>
      <c r="HF186" s="85">
        <f t="shared" si="2239"/>
        <v>12.74132308459896</v>
      </c>
      <c r="HG186" s="81">
        <f>[1]Malaysia!CU2671</f>
        <v>81.756076487809295</v>
      </c>
      <c r="HH186" s="85">
        <f t="shared" si="2240"/>
        <v>11.57153471531673</v>
      </c>
      <c r="HI186" s="32"/>
      <c r="HJ186" s="32" t="s">
        <v>37</v>
      </c>
      <c r="HK186" s="81">
        <f>[1]Malaysia!CU2672</f>
        <v>84.902759720711799</v>
      </c>
      <c r="HL186" s="85">
        <f t="shared" si="2241"/>
        <v>-14.514706252928562</v>
      </c>
      <c r="HM186" s="81">
        <f>[1]Malaysia!CU2673</f>
        <v>83.353696062552103</v>
      </c>
      <c r="HN186" s="85">
        <f t="shared" si="2242"/>
        <v>21.021780615393368</v>
      </c>
      <c r="HO186" s="81">
        <f>[1]Malaysia!CU2675</f>
        <v>72.346697723958499</v>
      </c>
      <c r="HP186" s="85">
        <f t="shared" si="2243"/>
        <v>-25.752416882630101</v>
      </c>
      <c r="HQ186" s="32"/>
      <c r="HR186" s="32" t="s">
        <v>37</v>
      </c>
      <c r="HS186" s="81">
        <f>[1]Malaysia!CU2676</f>
        <v>82.916342712495407</v>
      </c>
      <c r="HT186" s="85">
        <f t="shared" si="2244"/>
        <v>-15.476649498028522</v>
      </c>
      <c r="HU186" s="81">
        <f>[1]Malaysia!CU2677</f>
        <v>128.39380240583401</v>
      </c>
      <c r="HV186" s="85">
        <f t="shared" si="2245"/>
        <v>6.2440424006413195</v>
      </c>
      <c r="HW186" s="81">
        <f>[1]Malaysia!CU2678</f>
        <v>79.360937902500098</v>
      </c>
      <c r="HX186" s="85">
        <f t="shared" si="2246"/>
        <v>20.519524516182685</v>
      </c>
      <c r="HY186" s="32"/>
      <c r="HZ186" s="32" t="s">
        <v>37</v>
      </c>
      <c r="IA186" s="81">
        <f>[1]Malaysia!CU2680</f>
        <v>98.347935246482507</v>
      </c>
      <c r="IB186" s="85">
        <f t="shared" si="2247"/>
        <v>20.304845284909362</v>
      </c>
      <c r="IC186" s="81">
        <f>[1]Malaysia!CU2812</f>
        <v>117.021996842232</v>
      </c>
      <c r="ID186" s="85">
        <f t="shared" si="2248"/>
        <v>10.160834506369582</v>
      </c>
      <c r="IE186" s="81">
        <f>[1]Malaysia!CU2689</f>
        <v>92.8663880774522</v>
      </c>
      <c r="IF186" s="85">
        <f t="shared" si="2249"/>
        <v>-13.497407620998487</v>
      </c>
      <c r="IG186" s="32"/>
      <c r="IH186" s="32" t="s">
        <v>37</v>
      </c>
      <c r="II186" s="81">
        <f>[1]Malaysia!CU2690</f>
        <v>103.685782838751</v>
      </c>
      <c r="IJ186" s="85">
        <f t="shared" si="2250"/>
        <v>7.5122569727829216</v>
      </c>
      <c r="IK186" s="81">
        <f>[1]Malaysia!CU2691</f>
        <v>116.81144965170201</v>
      </c>
      <c r="IL186" s="85">
        <f t="shared" si="2251"/>
        <v>19.142423741830171</v>
      </c>
      <c r="IM186" s="81">
        <f>[1]Malaysia!CU2694</f>
        <v>98.250956169613701</v>
      </c>
      <c r="IN186" s="85">
        <f t="shared" si="2252"/>
        <v>-15.655091414310405</v>
      </c>
      <c r="IO186" s="81">
        <f>[1]Malaysia!CU2695</f>
        <v>104.86456528944299</v>
      </c>
      <c r="IP186" s="85">
        <f t="shared" si="2253"/>
        <v>9.4774703726215392</v>
      </c>
      <c r="IQ186" s="32"/>
      <c r="IR186" s="32" t="s">
        <v>37</v>
      </c>
      <c r="IS186" s="81">
        <f>[1]Malaysia!CU2697</f>
        <v>90.463644045588396</v>
      </c>
      <c r="IT186" s="85">
        <f t="shared" si="2254"/>
        <v>10.929388499184569</v>
      </c>
      <c r="IU186" s="81">
        <f>[1]Malaysia!CU2698</f>
        <v>87.225188645094093</v>
      </c>
      <c r="IV186" s="85">
        <f t="shared" si="2255"/>
        <v>25.822591101684367</v>
      </c>
      <c r="IW186" s="81">
        <f>[1]Malaysia!CU2699</f>
        <v>96.571709239872803</v>
      </c>
      <c r="IX186" s="85">
        <f t="shared" si="2256"/>
        <v>-15.008441775954751</v>
      </c>
      <c r="IY186" s="32"/>
      <c r="IZ186" s="32" t="s">
        <v>37</v>
      </c>
      <c r="JA186" s="81">
        <f>[1]Malaysia!CU2701</f>
        <v>128.073028845463</v>
      </c>
      <c r="JB186" s="85">
        <f t="shared" si="2257"/>
        <v>6.5312713301139098</v>
      </c>
      <c r="JC186" s="81">
        <f>[1]Malaysia!CU2702</f>
        <v>162.30266831845401</v>
      </c>
      <c r="JD186" s="85">
        <f t="shared" si="2258"/>
        <v>15.733246158961563</v>
      </c>
      <c r="JE186" s="81">
        <f>[1]Malaysia!CU2703</f>
        <v>219.87674961611299</v>
      </c>
      <c r="JF186" s="85">
        <f t="shared" si="2259"/>
        <v>14.720962030879008</v>
      </c>
      <c r="JG186" s="32"/>
      <c r="JH186" s="32" t="s">
        <v>37</v>
      </c>
      <c r="JI186" s="81">
        <f>[1]Malaysia!CU2704</f>
        <v>127.68941173947699</v>
      </c>
      <c r="JJ186" s="85">
        <f t="shared" si="2260"/>
        <v>-33.491957917519983</v>
      </c>
      <c r="JK186" s="81">
        <f>[1]Malaysia!CU2705</f>
        <v>209.134114807488</v>
      </c>
      <c r="JL186" s="85">
        <f t="shared" si="2261"/>
        <v>36.270350182496685</v>
      </c>
      <c r="JM186" s="81">
        <f>[1]Malaysia!CU2706</f>
        <v>118.671826742706</v>
      </c>
      <c r="JN186" s="85">
        <f t="shared" si="2262"/>
        <v>-1.9822308606175625</v>
      </c>
      <c r="JO186" s="32"/>
      <c r="JP186" s="32" t="s">
        <v>37</v>
      </c>
      <c r="JQ186" s="81">
        <f>[1]Malaysia!CU2707</f>
        <v>105.270657268191</v>
      </c>
      <c r="JR186" s="85">
        <f t="shared" si="2263"/>
        <v>-4.6223157119463991</v>
      </c>
      <c r="JS186" s="81">
        <f>[1]Malaysia!CU2708</f>
        <v>118.931201520307</v>
      </c>
      <c r="JT186" s="85">
        <f t="shared" si="2264"/>
        <v>30.915459800782799</v>
      </c>
      <c r="JU186" s="81">
        <f>[1]Malaysia!CU2709</f>
        <v>112.740670939335</v>
      </c>
      <c r="JV186" s="85">
        <f t="shared" si="2265"/>
        <v>-4.7605227955621103</v>
      </c>
      <c r="JW186" s="32"/>
      <c r="JX186" s="32" t="s">
        <v>37</v>
      </c>
      <c r="JY186" s="81">
        <f>[1]Malaysia!CU2710</f>
        <v>90.4118413438175</v>
      </c>
      <c r="JZ186" s="85">
        <f t="shared" si="2266"/>
        <v>16.182151323560049</v>
      </c>
      <c r="KA186" s="81">
        <f>[1]Malaysia!CU2711</f>
        <v>152.846764008771</v>
      </c>
      <c r="KB186" s="85">
        <f t="shared" si="2267"/>
        <v>35.673430855915456</v>
      </c>
      <c r="KC186" s="81">
        <f>[1]Malaysia!CU2712</f>
        <v>149.27646712900699</v>
      </c>
      <c r="KD186" s="85">
        <f t="shared" si="2268"/>
        <v>21.926216636556958</v>
      </c>
      <c r="KE186" s="32"/>
      <c r="KF186" s="32" t="s">
        <v>37</v>
      </c>
      <c r="KG186" s="81">
        <f>[1]Malaysia!CU2714</f>
        <v>95.255500629858503</v>
      </c>
      <c r="KH186" s="85">
        <f t="shared" si="2269"/>
        <v>-4.9562456460792532</v>
      </c>
      <c r="KI186" s="81">
        <f>[1]Malaysia!CU2715</f>
        <v>126.02056709937</v>
      </c>
      <c r="KJ186" s="85">
        <f t="shared" si="2270"/>
        <v>-3.5853728287546005</v>
      </c>
      <c r="KK186" s="81">
        <f>[1]Malaysia!CU2716</f>
        <v>117.565810671438</v>
      </c>
      <c r="KL186" s="85">
        <f t="shared" si="2271"/>
        <v>4.8634925955748969</v>
      </c>
      <c r="KM186" s="32"/>
      <c r="KN186" s="32" t="s">
        <v>37</v>
      </c>
      <c r="KO186" s="81">
        <f>[1]Malaysia!CU2717</f>
        <v>52.089309036551398</v>
      </c>
      <c r="KP186" s="85">
        <f t="shared" si="2272"/>
        <v>-15.539707319950296</v>
      </c>
      <c r="KQ186" s="81">
        <f>[1]Malaysia!CU2719</f>
        <v>137.421294165787</v>
      </c>
      <c r="KR186" s="85">
        <f t="shared" si="2273"/>
        <v>10.235912884705954</v>
      </c>
      <c r="KS186" s="81">
        <f>[1]Malaysia!CU2720</f>
        <v>99.647868041492401</v>
      </c>
      <c r="KT186" s="85">
        <f t="shared" si="2274"/>
        <v>-12.277918445447114</v>
      </c>
      <c r="KU186" s="32"/>
      <c r="KV186" s="32" t="s">
        <v>37</v>
      </c>
      <c r="KW186" s="81">
        <f>[1]Malaysia!CU2722</f>
        <v>127.674852026593</v>
      </c>
      <c r="KX186" s="85">
        <f t="shared" si="2275"/>
        <v>27.238163360164975</v>
      </c>
      <c r="KY186" s="81">
        <f>[1]Malaysia!CU2723</f>
        <v>156.09155510297799</v>
      </c>
      <c r="KZ186" s="85">
        <f t="shared" si="2276"/>
        <v>27.752240611320602</v>
      </c>
      <c r="LA186" s="81">
        <f>[1]Malaysia!CU2726</f>
        <v>148.85142355492201</v>
      </c>
      <c r="LB186" s="85">
        <f t="shared" si="2277"/>
        <v>19.897408014043847</v>
      </c>
      <c r="LC186" s="32"/>
      <c r="LD186" s="32" t="s">
        <v>37</v>
      </c>
      <c r="LE186" s="81">
        <f>[1]Malaysia!CU2729</f>
        <v>144.28041469491001</v>
      </c>
      <c r="LF186" s="85">
        <f t="shared" si="2278"/>
        <v>5.7580733946224854</v>
      </c>
      <c r="LG186" s="81">
        <f>[1]Malaysia!CU2730</f>
        <v>119.735433186682</v>
      </c>
      <c r="LH186" s="85">
        <f t="shared" si="2279"/>
        <v>-18.04261359198091</v>
      </c>
      <c r="LI186" s="81">
        <f>[1]Malaysia!CU2731</f>
        <v>62.246707613350097</v>
      </c>
      <c r="LJ186" s="85">
        <f t="shared" si="2280"/>
        <v>-20.356317455201975</v>
      </c>
      <c r="LK186" s="32"/>
      <c r="LL186" s="32" t="s">
        <v>37</v>
      </c>
      <c r="LM186" s="81">
        <f>[1]Malaysia!CU2733</f>
        <v>240.88499185844699</v>
      </c>
      <c r="LN186" s="85">
        <f t="shared" si="2281"/>
        <v>3.4073086226604516</v>
      </c>
      <c r="LO186" s="81">
        <f>[1]Malaysia!CU2735</f>
        <v>102.78001528346</v>
      </c>
      <c r="LP186" s="85">
        <f t="shared" si="2282"/>
        <v>33.892827199796727</v>
      </c>
      <c r="LQ186" s="81">
        <f>[1]Malaysia!CU2737</f>
        <v>168.05741150332301</v>
      </c>
      <c r="LR186" s="85">
        <f t="shared" si="2283"/>
        <v>-1.9918701297544743</v>
      </c>
      <c r="LS186" s="32"/>
      <c r="LT186" s="32" t="s">
        <v>37</v>
      </c>
      <c r="LU186" s="81">
        <f>[1]Malaysia!CU2740</f>
        <v>106.90460777252601</v>
      </c>
      <c r="LV186" s="85">
        <f t="shared" si="2284"/>
        <v>2.0795382690693316</v>
      </c>
      <c r="LW186" s="81">
        <f>[1]Malaysia!CU2745</f>
        <v>139.63009647908601</v>
      </c>
      <c r="LX186" s="85">
        <f t="shared" si="2285"/>
        <v>-9.5232106629433133</v>
      </c>
      <c r="LY186" s="81">
        <f>[1]Malaysia!CU2746</f>
        <v>147.765958060157</v>
      </c>
      <c r="LZ186" s="85">
        <f t="shared" si="2286"/>
        <v>10.986112627220891</v>
      </c>
      <c r="MA186" s="32"/>
      <c r="MB186" s="32" t="s">
        <v>37</v>
      </c>
      <c r="MC186" s="81">
        <f>[1]Malaysia!CU2749</f>
        <v>152.87633853046401</v>
      </c>
      <c r="MD186" s="85">
        <f t="shared" si="2287"/>
        <v>16.866468112198788</v>
      </c>
      <c r="ME186" s="81">
        <f>[1]Malaysia!CU2750</f>
        <v>83.945440885253703</v>
      </c>
      <c r="MF186" s="85">
        <f t="shared" si="2288"/>
        <v>8.2774635975157338</v>
      </c>
      <c r="MG186" s="81">
        <f>[1]Malaysia!CU2753</f>
        <v>82.388944438573503</v>
      </c>
      <c r="MH186" s="85">
        <f t="shared" si="2289"/>
        <v>4.513372203462211</v>
      </c>
      <c r="MI186" s="32"/>
      <c r="MJ186" s="32" t="s">
        <v>37</v>
      </c>
      <c r="MK186" s="81">
        <f>[1]Malaysia!CU2755</f>
        <v>87.447930706446002</v>
      </c>
      <c r="ML186" s="85">
        <f t="shared" si="2290"/>
        <v>14.165315775306595</v>
      </c>
      <c r="MM186" s="81">
        <f>[1]Malaysia!CU2758</f>
        <v>115.493588554127</v>
      </c>
      <c r="MN186" s="85">
        <f t="shared" si="2291"/>
        <v>7.2298329154718601</v>
      </c>
      <c r="MO186" s="81">
        <f>[1]Malaysia!CU2774</f>
        <v>149.63817656490701</v>
      </c>
      <c r="MP186" s="85">
        <f t="shared" si="2292"/>
        <v>0.64651531912353732</v>
      </c>
      <c r="MQ186"/>
      <c r="MR186"/>
      <c r="MS186"/>
      <c r="MT186"/>
      <c r="MU186"/>
      <c r="MV186"/>
    </row>
    <row r="187" spans="1:360" s="458" customFormat="1" ht="15" customHeight="1">
      <c r="A187" s="476"/>
      <c r="B187" s="32" t="s">
        <v>38</v>
      </c>
      <c r="C187" s="81">
        <f>[1]Malaysia!CV$2918</f>
        <v>94.098693044479703</v>
      </c>
      <c r="D187" s="85">
        <f t="shared" si="2161"/>
        <v>1.9306655736527318</v>
      </c>
      <c r="E187" s="499">
        <f>[1]Malaysia!CV2919</f>
        <v>81.2001649204811</v>
      </c>
      <c r="F187" s="85">
        <f t="shared" si="2162"/>
        <v>-2.5965546732762732</v>
      </c>
      <c r="G187" s="499">
        <f>[1]Malaysia!CV2920</f>
        <v>106.29505154158301</v>
      </c>
      <c r="H187" s="85">
        <f t="shared" si="2293"/>
        <v>5.4716746246713939</v>
      </c>
      <c r="I187" s="32"/>
      <c r="J187" s="32" t="s">
        <v>38</v>
      </c>
      <c r="K187" s="81">
        <f>[1]Malaysia!CV2547</f>
        <v>92.886649471257698</v>
      </c>
      <c r="L187" s="85">
        <f t="shared" si="2163"/>
        <v>-3.8030441038310272</v>
      </c>
      <c r="M187" s="81">
        <f>[1]Malaysia!CV2548</f>
        <v>96.749658354468707</v>
      </c>
      <c r="N187" s="85">
        <f t="shared" si="2164"/>
        <v>-25.489642289194009</v>
      </c>
      <c r="O187" s="81">
        <f>[1]Malaysia!CV2549</f>
        <v>92.642616520900205</v>
      </c>
      <c r="P187" s="85">
        <f t="shared" si="2165"/>
        <v>-6.0201724174812909</v>
      </c>
      <c r="Q187" s="32"/>
      <c r="R187" s="32" t="s">
        <v>38</v>
      </c>
      <c r="S187" s="81">
        <f>[1]Malaysia!CV2550</f>
        <v>114.253345841583</v>
      </c>
      <c r="T187" s="85">
        <f t="shared" si="2166"/>
        <v>-2.0940563284781888</v>
      </c>
      <c r="U187" s="81">
        <f>[1]Malaysia!CV2552</f>
        <v>137.85324497099799</v>
      </c>
      <c r="V187" s="85">
        <f t="shared" si="2167"/>
        <v>7.903336859270226</v>
      </c>
      <c r="W187" s="81">
        <f>[1]Malaysia!CV2553</f>
        <v>137.566172850713</v>
      </c>
      <c r="X187" s="85">
        <f t="shared" si="2168"/>
        <v>9.2544092683898072</v>
      </c>
      <c r="Y187" s="32"/>
      <c r="Z187" s="32" t="s">
        <v>38</v>
      </c>
      <c r="AA187" s="81">
        <f>[1]Malaysia!CV2554</f>
        <v>151.47691963738899</v>
      </c>
      <c r="AB187" s="85">
        <f t="shared" si="2169"/>
        <v>1.5513348570013648</v>
      </c>
      <c r="AC187" s="81">
        <f>[1]Malaysia!CV2556</f>
        <v>149.14251341802</v>
      </c>
      <c r="AD187" s="85">
        <f t="shared" si="2170"/>
        <v>6.5125321134475058</v>
      </c>
      <c r="AE187" s="81">
        <f>[1]Malaysia!CV2557</f>
        <v>148.59243829284699</v>
      </c>
      <c r="AF187" s="85">
        <f t="shared" si="2171"/>
        <v>22.901925358479929</v>
      </c>
      <c r="AG187" s="32"/>
      <c r="AH187" s="32" t="s">
        <v>38</v>
      </c>
      <c r="AI187" s="81">
        <f>[1]Malaysia!CV2562</f>
        <v>101.497062292108</v>
      </c>
      <c r="AJ187" s="85">
        <f t="shared" si="2172"/>
        <v>-3.8653991278935678</v>
      </c>
      <c r="AK187" s="81">
        <f>[1]Malaysia!CV2563</f>
        <v>202.52836908706101</v>
      </c>
      <c r="AL187" s="85">
        <f t="shared" si="2173"/>
        <v>6.1911226665001493</v>
      </c>
      <c r="AM187" s="81">
        <f>[1]Malaysia!CV2564</f>
        <v>95.264860316501299</v>
      </c>
      <c r="AN187" s="85">
        <f t="shared" si="2174"/>
        <v>-0.72629215251821222</v>
      </c>
      <c r="AO187" s="32"/>
      <c r="AP187" s="32" t="s">
        <v>38</v>
      </c>
      <c r="AQ187" s="81">
        <f>[1]Malaysia!CV2566</f>
        <v>212.081301303987</v>
      </c>
      <c r="AR187" s="85">
        <f t="shared" si="2175"/>
        <v>26.456020287452759</v>
      </c>
      <c r="AS187" s="81">
        <f>[1]Malaysia!CV2568</f>
        <v>148.35296631925499</v>
      </c>
      <c r="AT187" s="85">
        <f t="shared" si="2176"/>
        <v>15.689945496474223</v>
      </c>
      <c r="AU187" s="81">
        <f>[1]Malaysia!CV2569</f>
        <v>156.28596915470601</v>
      </c>
      <c r="AV187" s="85">
        <f t="shared" si="2177"/>
        <v>13.219995172370687</v>
      </c>
      <c r="AW187" s="32"/>
      <c r="AX187" s="32" t="s">
        <v>38</v>
      </c>
      <c r="AY187" s="81">
        <f>[1]Malaysia!CV2570</f>
        <v>139.10676770611599</v>
      </c>
      <c r="AZ187" s="85">
        <f t="shared" si="2178"/>
        <v>2.4552411891256156</v>
      </c>
      <c r="BA187" s="81">
        <f>[1]Malaysia!CV2571</f>
        <v>108.306400401169</v>
      </c>
      <c r="BB187" s="85">
        <f t="shared" si="2179"/>
        <v>-14.444127749426983</v>
      </c>
      <c r="BC187" s="81">
        <f>[1]Malaysia!CV2572</f>
        <v>124.96025027438699</v>
      </c>
      <c r="BD187" s="85">
        <f t="shared" si="2180"/>
        <v>2.0842894582142577</v>
      </c>
      <c r="BE187" s="32"/>
      <c r="BF187" s="32" t="s">
        <v>38</v>
      </c>
      <c r="BG187" s="81">
        <f>[1]Malaysia!CV2573</f>
        <v>114.69186415214401</v>
      </c>
      <c r="BH187" s="85">
        <f t="shared" si="2181"/>
        <v>22.252051703876873</v>
      </c>
      <c r="BI187" s="81">
        <f>[1]Malaysia!CV2575</f>
        <v>103.30945717633701</v>
      </c>
      <c r="BJ187" s="85">
        <f t="shared" si="2182"/>
        <v>-14.718125598606818</v>
      </c>
      <c r="BK187" s="81">
        <f>[1]Malaysia!CV2576</f>
        <v>199.22104469140299</v>
      </c>
      <c r="BL187" s="85">
        <f t="shared" si="2183"/>
        <v>14.003826318612937</v>
      </c>
      <c r="BM187" s="32"/>
      <c r="BN187" s="32" t="s">
        <v>38</v>
      </c>
      <c r="BO187" s="81">
        <f>[1]Malaysia!CV2578</f>
        <v>122.38795504458599</v>
      </c>
      <c r="BP187" s="85">
        <f t="shared" si="2184"/>
        <v>11.888671668233727</v>
      </c>
      <c r="BQ187" s="506">
        <f>(([1]Malaysia!CV2580*[1]Malaysia!$H$2580)+([1]Malaysia!CV2581*[1]Malaysia!$H$2581)+([1]Malaysia!CV2582*[1]Malaysia!$H$2582))/$BQ$11</f>
        <v>126.99951107777159</v>
      </c>
      <c r="BR187" s="85">
        <f t="shared" si="2185"/>
        <v>15917.769830324956</v>
      </c>
      <c r="BS187" s="81">
        <f>[1]Malaysia!CV2583</f>
        <v>134.413889717101</v>
      </c>
      <c r="BT187" s="85">
        <f t="shared" si="2186"/>
        <v>11.009287625922326</v>
      </c>
      <c r="BU187" s="32"/>
      <c r="BV187" s="32" t="s">
        <v>38</v>
      </c>
      <c r="BW187" s="81">
        <f>[1]Malaysia!CV2584</f>
        <v>142.14601802588399</v>
      </c>
      <c r="BX187" s="85">
        <f t="shared" si="2187"/>
        <v>10.709991512888379</v>
      </c>
      <c r="BY187" s="81">
        <f>[1]Malaysia!CV2585</f>
        <v>90.046965165468706</v>
      </c>
      <c r="BZ187" s="85">
        <f t="shared" si="2188"/>
        <v>2765.0274231523349</v>
      </c>
      <c r="CA187" s="81">
        <f>[1]Malaysia!CV2586</f>
        <v>117.681844931005</v>
      </c>
      <c r="CB187" s="85">
        <f t="shared" si="2189"/>
        <v>0.56403898900722993</v>
      </c>
      <c r="CC187" s="32"/>
      <c r="CD187" s="32" t="s">
        <v>38</v>
      </c>
      <c r="CE187" s="81">
        <f>[1]Malaysia!CV2587</f>
        <v>131.11462251153</v>
      </c>
      <c r="CF187" s="85">
        <f t="shared" si="2190"/>
        <v>9.4244500640878783</v>
      </c>
      <c r="CG187" s="81">
        <f>[1]Malaysia!CV2589</f>
        <v>94.457270946726098</v>
      </c>
      <c r="CH187" s="85">
        <f t="shared" si="2191"/>
        <v>-1.837716658559529</v>
      </c>
      <c r="CI187" s="81">
        <f>[1]Malaysia!CV2597</f>
        <v>92.485108707439196</v>
      </c>
      <c r="CJ187" s="85">
        <f t="shared" si="2192"/>
        <v>7.1232841323312499</v>
      </c>
      <c r="CK187" s="32"/>
      <c r="CL187" s="32" t="s">
        <v>38</v>
      </c>
      <c r="CM187" s="81">
        <f>[1]Malaysia!CV2603</f>
        <v>216.17438102744401</v>
      </c>
      <c r="CN187" s="85">
        <f t="shared" si="2193"/>
        <v>114.31620510559068</v>
      </c>
      <c r="CO187" s="81">
        <f>[1]Malaysia!CV2604</f>
        <v>92.907989720080906</v>
      </c>
      <c r="CP187" s="85">
        <f t="shared" si="2194"/>
        <v>19.202192274945133</v>
      </c>
      <c r="CQ187" s="81">
        <f>[1]Malaysia!CV2606</f>
        <v>101.714856993084</v>
      </c>
      <c r="CR187" s="85">
        <f t="shared" si="2195"/>
        <v>56.576021132174105</v>
      </c>
      <c r="CS187" s="32"/>
      <c r="CT187" s="32" t="s">
        <v>38</v>
      </c>
      <c r="CU187" s="81">
        <f>[1]Malaysia!CV2608</f>
        <v>122.229724095123</v>
      </c>
      <c r="CV187" s="85">
        <f t="shared" si="2196"/>
        <v>29.262057705624102</v>
      </c>
      <c r="CW187" s="81">
        <f>[1]Malaysia!CV2609</f>
        <v>123.157864891576</v>
      </c>
      <c r="CX187" s="85">
        <f t="shared" si="2197"/>
        <v>29.457967749837479</v>
      </c>
      <c r="CY187" s="81">
        <f>[1]Malaysia!CV2610</f>
        <v>85.296516701824203</v>
      </c>
      <c r="CZ187" s="85">
        <f t="shared" si="2198"/>
        <v>-6.0139033194748777</v>
      </c>
      <c r="DA187" s="32"/>
      <c r="DB187" s="32" t="s">
        <v>38</v>
      </c>
      <c r="DC187" s="81">
        <f>[1]Malaysia!CV2611</f>
        <v>75.804214867532806</v>
      </c>
      <c r="DD187" s="85">
        <f t="shared" si="2199"/>
        <v>7.3628085994418342</v>
      </c>
      <c r="DE187" s="81">
        <f>[1]Malaysia!CV2613</f>
        <v>325.66194130249102</v>
      </c>
      <c r="DF187" s="85">
        <f t="shared" si="2200"/>
        <v>6.0769388251162866</v>
      </c>
      <c r="DG187" s="81">
        <f>[1]Malaysia!CV2616</f>
        <v>116.37367192816799</v>
      </c>
      <c r="DH187" s="85">
        <f t="shared" si="2201"/>
        <v>-4.6820858770708611</v>
      </c>
      <c r="DI187" s="32"/>
      <c r="DJ187" s="32" t="s">
        <v>38</v>
      </c>
      <c r="DK187" s="81">
        <f>[1]Malaysia!CV2617</f>
        <v>174.409123714359</v>
      </c>
      <c r="DL187" s="85">
        <f t="shared" si="2202"/>
        <v>12.356035292718957</v>
      </c>
      <c r="DM187" s="81">
        <f>[1]Malaysia!CV2618</f>
        <v>50.135492317158501</v>
      </c>
      <c r="DN187" s="85">
        <f t="shared" si="2203"/>
        <v>-11.690537529226148</v>
      </c>
      <c r="DO187" s="81">
        <f>[1]Malaysia!CV2619</f>
        <v>131.815711236807</v>
      </c>
      <c r="DP187" s="85">
        <f t="shared" si="2204"/>
        <v>20.019993488668874</v>
      </c>
      <c r="DQ187" s="32"/>
      <c r="DR187" s="32" t="s">
        <v>38</v>
      </c>
      <c r="DS187" s="81">
        <f>[1]Malaysia!CV2620</f>
        <v>126.15768993802401</v>
      </c>
      <c r="DT187" s="85">
        <f t="shared" si="2205"/>
        <v>8.1665053126556302</v>
      </c>
      <c r="DU187" s="81">
        <f>[1]Malaysia!CV2623</f>
        <v>105.561048713269</v>
      </c>
      <c r="DV187" s="85">
        <f t="shared" si="2206"/>
        <v>16.57762656924406</v>
      </c>
      <c r="DW187" s="81">
        <f>[1]Malaysia!CV2624</f>
        <v>139.15602948760099</v>
      </c>
      <c r="DX187" s="85">
        <f t="shared" si="2207"/>
        <v>29.360890940625126</v>
      </c>
      <c r="DY187" s="32"/>
      <c r="DZ187" s="32" t="s">
        <v>38</v>
      </c>
      <c r="EA187" s="81">
        <f>[1]Malaysia!CV2626</f>
        <v>130.53917517111401</v>
      </c>
      <c r="EB187" s="85">
        <f t="shared" si="2208"/>
        <v>10.876522835075249</v>
      </c>
      <c r="EC187" s="81">
        <f>[1]Malaysia!CV2628</f>
        <v>148.25098160646701</v>
      </c>
      <c r="ED187" s="85">
        <f t="shared" si="2209"/>
        <v>11.986624283918161</v>
      </c>
      <c r="EE187" s="81">
        <f>[1]Malaysia!CV2629</f>
        <v>142.45226264919501</v>
      </c>
      <c r="EF187" s="85">
        <f t="shared" si="2210"/>
        <v>2.9759668401747774</v>
      </c>
      <c r="EG187" s="32"/>
      <c r="EH187" s="32" t="s">
        <v>38</v>
      </c>
      <c r="EI187" s="81">
        <f>[1]Malaysia!CV2630</f>
        <v>142.26181105281299</v>
      </c>
      <c r="EJ187" s="85">
        <f t="shared" si="2211"/>
        <v>-0.13459992517799435</v>
      </c>
      <c r="EK187" s="81">
        <f>[1]Malaysia!CV2632</f>
        <v>141.78084432772999</v>
      </c>
      <c r="EL187" s="85">
        <f t="shared" si="2212"/>
        <v>-7.3824312317813394</v>
      </c>
      <c r="EM187" s="81">
        <f>[1]Malaysia!CV2634</f>
        <v>119.24197572732</v>
      </c>
      <c r="EN187" s="85">
        <f t="shared" si="2213"/>
        <v>8.7223363070864792</v>
      </c>
      <c r="EO187" s="32"/>
      <c r="EP187" s="32" t="s">
        <v>38</v>
      </c>
      <c r="EQ187" s="81">
        <f>[1]Malaysia!CV2636</f>
        <v>71.929551244456405</v>
      </c>
      <c r="ER187" s="85">
        <f t="shared" si="2214"/>
        <v>-17.823875111492228</v>
      </c>
      <c r="ES187" s="81">
        <f>[1]Malaysia!CV2637</f>
        <v>135.39708565893901</v>
      </c>
      <c r="ET187" s="85">
        <f t="shared" si="2215"/>
        <v>-5.2890204816143722</v>
      </c>
      <c r="EU187" s="81">
        <f>[1]Malaysia!CV2638</f>
        <v>64.399918575414503</v>
      </c>
      <c r="EV187" s="85">
        <f t="shared" si="2216"/>
        <v>-32.475580730251536</v>
      </c>
      <c r="EW187" s="32"/>
      <c r="EX187" s="32" t="s">
        <v>38</v>
      </c>
      <c r="EY187" s="81">
        <f>[1]Malaysia!CV2639</f>
        <v>91.182819252751898</v>
      </c>
      <c r="EZ187" s="85">
        <f t="shared" si="2217"/>
        <v>-3.748260707495163</v>
      </c>
      <c r="FA187" s="81">
        <f>[1]Malaysia!CV2640</f>
        <v>91.933084906204201</v>
      </c>
      <c r="FB187" s="85">
        <f t="shared" si="2218"/>
        <v>-15.349369858782808</v>
      </c>
      <c r="FC187" s="81">
        <f>[1]Malaysia!CV2641</f>
        <v>238.294923454551</v>
      </c>
      <c r="FD187" s="85">
        <f t="shared" si="2219"/>
        <v>11.098457822482118</v>
      </c>
      <c r="FE187" s="32"/>
      <c r="FF187" s="32" t="s">
        <v>38</v>
      </c>
      <c r="FG187" s="81">
        <f>[1]Malaysia!CV2643</f>
        <v>127.25288166531899</v>
      </c>
      <c r="FH187" s="85">
        <f t="shared" si="2220"/>
        <v>-2.3278286087849835</v>
      </c>
      <c r="FI187" s="81">
        <f>[1]Malaysia!CV2645</f>
        <v>181.271718101939</v>
      </c>
      <c r="FJ187" s="85">
        <f t="shared" si="2221"/>
        <v>6.039228621796326</v>
      </c>
      <c r="FK187" s="81">
        <f>[1]Malaysia!CV2649</f>
        <v>119.226355551658</v>
      </c>
      <c r="FL187" s="85">
        <f t="shared" si="2222"/>
        <v>-17.659180696428578</v>
      </c>
      <c r="FM187" s="32"/>
      <c r="FN187" s="32" t="s">
        <v>38</v>
      </c>
      <c r="FO187" s="81">
        <f>[1]Malaysia!CV2650</f>
        <v>110.111556317805</v>
      </c>
      <c r="FP187" s="85">
        <f t="shared" si="2223"/>
        <v>24.038216980410027</v>
      </c>
      <c r="FQ187" s="81">
        <f>[1]Malaysia!CV2652</f>
        <v>239.46373723188501</v>
      </c>
      <c r="FR187" s="85">
        <f t="shared" si="2224"/>
        <v>-36.366027376642265</v>
      </c>
      <c r="FS187" s="81">
        <f>[1]Malaysia!CV2653</f>
        <v>129.868115462573</v>
      </c>
      <c r="FT187" s="85">
        <f t="shared" si="2225"/>
        <v>6.0990537102995575</v>
      </c>
      <c r="FU187" s="32"/>
      <c r="FV187" s="32" t="s">
        <v>38</v>
      </c>
      <c r="FW187" s="81">
        <f>[1]Malaysia!CV2654</f>
        <v>126.771487139887</v>
      </c>
      <c r="FX187" s="85">
        <f t="shared" si="2226"/>
        <v>3.6253341165043906</v>
      </c>
      <c r="FY187" s="81">
        <f>[1]Malaysia!CV2655</f>
        <v>205.93144943887299</v>
      </c>
      <c r="FZ187" s="85">
        <f t="shared" si="2227"/>
        <v>23.328261036023207</v>
      </c>
      <c r="GA187" s="81">
        <f>[1]Malaysia!CV2656</f>
        <v>93.097831831295494</v>
      </c>
      <c r="GB187" s="85">
        <f t="shared" si="2228"/>
        <v>-15.801988580642373</v>
      </c>
      <c r="GC187" s="32"/>
      <c r="GD187" s="32" t="s">
        <v>38</v>
      </c>
      <c r="GE187" s="81">
        <f>[1]Malaysia!CV2657</f>
        <v>162.53814391098899</v>
      </c>
      <c r="GF187" s="85">
        <f t="shared" si="2229"/>
        <v>10.670071466357896</v>
      </c>
      <c r="GG187" s="81">
        <f>[1]Malaysia!CV2658</f>
        <v>121.001398881222</v>
      </c>
      <c r="GH187" s="85">
        <f t="shared" si="2230"/>
        <v>-13.339417987553375</v>
      </c>
      <c r="GI187" s="81">
        <f>[1]Malaysia!CV2659</f>
        <v>97.680555599261197</v>
      </c>
      <c r="GJ187" s="85">
        <f t="shared" si="2231"/>
        <v>-5.4693284784626996</v>
      </c>
      <c r="GK187" s="32"/>
      <c r="GL187" s="32" t="s">
        <v>38</v>
      </c>
      <c r="GM187" s="81">
        <f>[1]Malaysia!CV2660</f>
        <v>133.97227041043001</v>
      </c>
      <c r="GN187" s="85">
        <f t="shared" si="2232"/>
        <v>-6.9757915943870614</v>
      </c>
      <c r="GO187" s="81">
        <f>[1]Malaysia!CV2661</f>
        <v>120.525229355044</v>
      </c>
      <c r="GP187" s="85">
        <f t="shared" si="2233"/>
        <v>16.109088041647141</v>
      </c>
      <c r="GQ187" s="81">
        <f>[1]Malaysia!CV2662</f>
        <v>91.926527976034194</v>
      </c>
      <c r="GR187" s="85">
        <f t="shared" si="2234"/>
        <v>51.152356504529905</v>
      </c>
      <c r="GS187" s="32"/>
      <c r="GT187" s="32" t="s">
        <v>38</v>
      </c>
      <c r="GU187" s="81">
        <f>[1]Malaysia!CV2665</f>
        <v>61.378835238649799</v>
      </c>
      <c r="GV187" s="85">
        <f t="shared" si="2235"/>
        <v>11.912246366017172</v>
      </c>
      <c r="GW187" s="81">
        <f>[1]Malaysia!CV2667</f>
        <v>107.92923399328301</v>
      </c>
      <c r="GX187" s="85">
        <f t="shared" si="2236"/>
        <v>5.059277883125219</v>
      </c>
      <c r="GY187" s="81">
        <f>[1]Malaysia!CV2668</f>
        <v>59.553051023103997</v>
      </c>
      <c r="GZ187" s="85">
        <f t="shared" si="2237"/>
        <v>29.856543807749688</v>
      </c>
      <c r="HA187" s="32"/>
      <c r="HB187" s="32" t="s">
        <v>38</v>
      </c>
      <c r="HC187" s="81">
        <f>[1]Malaysia!CV2669</f>
        <v>92.142141195554998</v>
      </c>
      <c r="HD187" s="85">
        <f t="shared" si="2238"/>
        <v>17.386371214890332</v>
      </c>
      <c r="HE187" s="81">
        <f>[1]Malaysia!CV2670</f>
        <v>174.93142675509199</v>
      </c>
      <c r="HF187" s="85">
        <f t="shared" si="2239"/>
        <v>76.481287042358645</v>
      </c>
      <c r="HG187" s="81">
        <f>[1]Malaysia!CV2671</f>
        <v>90.331227917460495</v>
      </c>
      <c r="HH187" s="85">
        <f t="shared" si="2240"/>
        <v>37.773408548316098</v>
      </c>
      <c r="HI187" s="32"/>
      <c r="HJ187" s="32" t="s">
        <v>38</v>
      </c>
      <c r="HK187" s="81">
        <f>[1]Malaysia!CV2672</f>
        <v>89.128697302099297</v>
      </c>
      <c r="HL187" s="85">
        <f t="shared" si="2241"/>
        <v>24.934536375919961</v>
      </c>
      <c r="HM187" s="81">
        <f>[1]Malaysia!CV2673</f>
        <v>92.992685709184798</v>
      </c>
      <c r="HN187" s="85">
        <f t="shared" si="2242"/>
        <v>52.201354059519645</v>
      </c>
      <c r="HO187" s="81">
        <f>[1]Malaysia!CV2675</f>
        <v>74.8112534724672</v>
      </c>
      <c r="HP187" s="85">
        <f t="shared" si="2243"/>
        <v>-21.355981698563227</v>
      </c>
      <c r="HQ187" s="32"/>
      <c r="HR187" s="32" t="s">
        <v>38</v>
      </c>
      <c r="HS187" s="81">
        <f>[1]Malaysia!CV2676</f>
        <v>84.736583106222</v>
      </c>
      <c r="HT187" s="85">
        <f t="shared" si="2244"/>
        <v>2.8705869805804696</v>
      </c>
      <c r="HU187" s="81">
        <f>[1]Malaysia!CV2677</f>
        <v>124.506196644792</v>
      </c>
      <c r="HV187" s="85">
        <f t="shared" si="2245"/>
        <v>22.917989681662448</v>
      </c>
      <c r="HW187" s="81">
        <f>[1]Malaysia!CV2678</f>
        <v>71.376808141483494</v>
      </c>
      <c r="HX187" s="85">
        <f t="shared" si="2246"/>
        <v>11.584359309591946</v>
      </c>
      <c r="HY187" s="32"/>
      <c r="HZ187" s="32" t="s">
        <v>38</v>
      </c>
      <c r="IA187" s="81">
        <f>[1]Malaysia!CV2680</f>
        <v>98.872669122000303</v>
      </c>
      <c r="IB187" s="85">
        <f t="shared" si="2247"/>
        <v>28.311809783139125</v>
      </c>
      <c r="IC187" s="81">
        <f>[1]Malaysia!CV2812</f>
        <v>115.92179137161099</v>
      </c>
      <c r="ID187" s="85">
        <f t="shared" si="2248"/>
        <v>21.838465554745397</v>
      </c>
      <c r="IE187" s="81">
        <f>[1]Malaysia!CV2689</f>
        <v>97.984324544922998</v>
      </c>
      <c r="IF187" s="85">
        <f t="shared" si="2249"/>
        <v>15.288939077870538</v>
      </c>
      <c r="IG187" s="32"/>
      <c r="IH187" s="32" t="s">
        <v>38</v>
      </c>
      <c r="II187" s="81">
        <f>[1]Malaysia!CV2690</f>
        <v>108.489091973073</v>
      </c>
      <c r="IJ187" s="85">
        <f t="shared" si="2250"/>
        <v>15.951444734588051</v>
      </c>
      <c r="IK187" s="81">
        <f>[1]Malaysia!CV2691</f>
        <v>117.056696335398</v>
      </c>
      <c r="IL187" s="85">
        <f t="shared" si="2251"/>
        <v>53.010613749026646</v>
      </c>
      <c r="IM187" s="81">
        <f>[1]Malaysia!CV2694</f>
        <v>98.873098848382</v>
      </c>
      <c r="IN187" s="85">
        <f t="shared" si="2252"/>
        <v>10.480825850824431</v>
      </c>
      <c r="IO187" s="81">
        <f>[1]Malaysia!CV2695</f>
        <v>108.650927012464</v>
      </c>
      <c r="IP187" s="85">
        <f t="shared" si="2253"/>
        <v>41.722330361638939</v>
      </c>
      <c r="IQ187" s="32"/>
      <c r="IR187" s="32" t="s">
        <v>38</v>
      </c>
      <c r="IS187" s="81">
        <f>[1]Malaysia!CV2697</f>
        <v>90.092862746446599</v>
      </c>
      <c r="IT187" s="85">
        <f t="shared" si="2254"/>
        <v>12.02940174863032</v>
      </c>
      <c r="IU187" s="81">
        <f>[1]Malaysia!CV2698</f>
        <v>91.820584399322996</v>
      </c>
      <c r="IV187" s="85">
        <f t="shared" si="2255"/>
        <v>30.416029449230052</v>
      </c>
      <c r="IW187" s="81">
        <f>[1]Malaysia!CV2699</f>
        <v>98.162844341809901</v>
      </c>
      <c r="IX187" s="85">
        <f t="shared" si="2256"/>
        <v>11.786784255767401</v>
      </c>
      <c r="IY187" s="32"/>
      <c r="IZ187" s="32" t="s">
        <v>38</v>
      </c>
      <c r="JA187" s="81">
        <f>[1]Malaysia!CV2701</f>
        <v>131.089786383952</v>
      </c>
      <c r="JB187" s="85">
        <f t="shared" si="2257"/>
        <v>43.921816199766937</v>
      </c>
      <c r="JC187" s="81">
        <f>[1]Malaysia!CV2702</f>
        <v>193.64463052516001</v>
      </c>
      <c r="JD187" s="85">
        <f t="shared" si="2258"/>
        <v>10.712922276057469</v>
      </c>
      <c r="JE187" s="81">
        <f>[1]Malaysia!CV2703</f>
        <v>279.23124013726101</v>
      </c>
      <c r="JF187" s="85">
        <f t="shared" si="2259"/>
        <v>18.590353043109673</v>
      </c>
      <c r="JG187" s="32"/>
      <c r="JH187" s="32" t="s">
        <v>38</v>
      </c>
      <c r="JI187" s="81">
        <f>[1]Malaysia!CV2704</f>
        <v>165.48065317412801</v>
      </c>
      <c r="JJ187" s="85">
        <f t="shared" si="2260"/>
        <v>5.0593131087651244</v>
      </c>
      <c r="JK187" s="81">
        <f>[1]Malaysia!CV2705</f>
        <v>285.23190889986199</v>
      </c>
      <c r="JL187" s="85">
        <f t="shared" si="2261"/>
        <v>44.751686342976882</v>
      </c>
      <c r="JM187" s="81">
        <f>[1]Malaysia!CV2706</f>
        <v>120.074170367915</v>
      </c>
      <c r="JN187" s="85">
        <f t="shared" si="2262"/>
        <v>2.3479634332644252</v>
      </c>
      <c r="JO187" s="32"/>
      <c r="JP187" s="32" t="s">
        <v>38</v>
      </c>
      <c r="JQ187" s="81">
        <f>[1]Malaysia!CV2707</f>
        <v>112.95706161531901</v>
      </c>
      <c r="JR187" s="85">
        <f t="shared" si="2263"/>
        <v>14.103232229361012</v>
      </c>
      <c r="JS187" s="81">
        <f>[1]Malaysia!CV2708</f>
        <v>149.466287568159</v>
      </c>
      <c r="JT187" s="85">
        <f t="shared" si="2264"/>
        <v>18.422761077042679</v>
      </c>
      <c r="JU187" s="81">
        <f>[1]Malaysia!CV2709</f>
        <v>160.312371870482</v>
      </c>
      <c r="JV187" s="85">
        <f t="shared" si="2265"/>
        <v>5.712458668928619</v>
      </c>
      <c r="JW187" s="32"/>
      <c r="JX187" s="32" t="s">
        <v>38</v>
      </c>
      <c r="JY187" s="81">
        <f>[1]Malaysia!CV2710</f>
        <v>92.093079227096894</v>
      </c>
      <c r="JZ187" s="85">
        <f t="shared" si="2266"/>
        <v>-0.77555187025279793</v>
      </c>
      <c r="KA187" s="81">
        <f>[1]Malaysia!CV2711</f>
        <v>168.75752075005201</v>
      </c>
      <c r="KB187" s="85">
        <f t="shared" si="2267"/>
        <v>23.187274671555883</v>
      </c>
      <c r="KC187" s="81">
        <f>[1]Malaysia!CV2712</f>
        <v>191.46722045107001</v>
      </c>
      <c r="KD187" s="85">
        <f t="shared" si="2268"/>
        <v>20.014623234971012</v>
      </c>
      <c r="KE187" s="32"/>
      <c r="KF187" s="32" t="s">
        <v>38</v>
      </c>
      <c r="KG187" s="81">
        <f>[1]Malaysia!CV2714</f>
        <v>81.471597037499805</v>
      </c>
      <c r="KH187" s="85">
        <f t="shared" si="2269"/>
        <v>-25.350260487140446</v>
      </c>
      <c r="KI187" s="81">
        <f>[1]Malaysia!CV2715</f>
        <v>161.207877001789</v>
      </c>
      <c r="KJ187" s="85">
        <f t="shared" si="2270"/>
        <v>3.1482183893521096</v>
      </c>
      <c r="KK187" s="81">
        <f>[1]Malaysia!CV2716</f>
        <v>119.216752665942</v>
      </c>
      <c r="KL187" s="85">
        <f t="shared" si="2271"/>
        <v>16.969448177935135</v>
      </c>
      <c r="KM187" s="32"/>
      <c r="KN187" s="32" t="s">
        <v>38</v>
      </c>
      <c r="KO187" s="81">
        <f>[1]Malaysia!CV2717</f>
        <v>41.1825331813411</v>
      </c>
      <c r="KP187" s="85">
        <f t="shared" si="2272"/>
        <v>-39.305825013505725</v>
      </c>
      <c r="KQ187" s="81">
        <f>[1]Malaysia!CV2719</f>
        <v>163.02144668807901</v>
      </c>
      <c r="KR187" s="85">
        <f t="shared" si="2273"/>
        <v>17.083489706466708</v>
      </c>
      <c r="KS187" s="81">
        <f>[1]Malaysia!CV2720</f>
        <v>116.719187835219</v>
      </c>
      <c r="KT187" s="85">
        <f t="shared" si="2274"/>
        <v>-5.9365159531470226</v>
      </c>
      <c r="KU187" s="32"/>
      <c r="KV187" s="32" t="s">
        <v>38</v>
      </c>
      <c r="KW187" s="81">
        <f>[1]Malaysia!CV2722</f>
        <v>128.40435788834299</v>
      </c>
      <c r="KX187" s="85">
        <f t="shared" si="2275"/>
        <v>17.574301407892818</v>
      </c>
      <c r="KY187" s="81">
        <f>[1]Malaysia!CV2723</f>
        <v>167.78240392892201</v>
      </c>
      <c r="KZ187" s="85">
        <f t="shared" si="2276"/>
        <v>13.136225944769691</v>
      </c>
      <c r="LA187" s="81">
        <f>[1]Malaysia!CV2726</f>
        <v>158.05792311187901</v>
      </c>
      <c r="LB187" s="85">
        <f t="shared" si="2277"/>
        <v>9.2681776706695445</v>
      </c>
      <c r="LC187" s="32"/>
      <c r="LD187" s="32" t="s">
        <v>38</v>
      </c>
      <c r="LE187" s="81">
        <f>[1]Malaysia!CV2729</f>
        <v>145.14663524431299</v>
      </c>
      <c r="LF187" s="85">
        <f t="shared" si="2278"/>
        <v>5.5367251713373378</v>
      </c>
      <c r="LG187" s="81">
        <f>[1]Malaysia!CV2730</f>
        <v>123.36708355080501</v>
      </c>
      <c r="LH187" s="85">
        <f t="shared" si="2279"/>
        <v>-5.8739792671495366</v>
      </c>
      <c r="LI187" s="81">
        <f>[1]Malaysia!CV2731</f>
        <v>64.901156516741494</v>
      </c>
      <c r="LJ187" s="85">
        <f t="shared" si="2280"/>
        <v>-20.367513243760314</v>
      </c>
      <c r="LK187" s="32"/>
      <c r="LL187" s="32" t="s">
        <v>38</v>
      </c>
      <c r="LM187" s="81">
        <f>[1]Malaysia!CV2733</f>
        <v>254.787089627184</v>
      </c>
      <c r="LN187" s="85">
        <f t="shared" si="2281"/>
        <v>30.816338772324883</v>
      </c>
      <c r="LO187" s="81">
        <f>[1]Malaysia!CV2735</f>
        <v>99.659476191550397</v>
      </c>
      <c r="LP187" s="85">
        <f t="shared" si="2282"/>
        <v>24.213412953768824</v>
      </c>
      <c r="LQ187" s="81">
        <f>[1]Malaysia!CV2737</f>
        <v>232.037224899037</v>
      </c>
      <c r="LR187" s="85">
        <f t="shared" si="2283"/>
        <v>2.119425646155662</v>
      </c>
      <c r="LS187" s="32"/>
      <c r="LT187" s="32" t="s">
        <v>38</v>
      </c>
      <c r="LU187" s="81">
        <f>[1]Malaysia!CV2740</f>
        <v>108.049350990381</v>
      </c>
      <c r="LV187" s="85">
        <f t="shared" si="2284"/>
        <v>7.0550002013935398</v>
      </c>
      <c r="LW187" s="81">
        <f>[1]Malaysia!CV2745</f>
        <v>130.98219984950799</v>
      </c>
      <c r="LX187" s="85">
        <f t="shared" si="2285"/>
        <v>-12.023651951569079</v>
      </c>
      <c r="LY187" s="81">
        <f>[1]Malaysia!CV2746</f>
        <v>150.416383931778</v>
      </c>
      <c r="LZ187" s="85">
        <f t="shared" si="2286"/>
        <v>8367.3251283820427</v>
      </c>
      <c r="MA187" s="32"/>
      <c r="MB187" s="32" t="s">
        <v>38</v>
      </c>
      <c r="MC187" s="81">
        <f>[1]Malaysia!CV2749</f>
        <v>165.09095320150601</v>
      </c>
      <c r="MD187" s="85">
        <f t="shared" si="2287"/>
        <v>39.815132375771469</v>
      </c>
      <c r="ME187" s="81">
        <f>[1]Malaysia!CV2750</f>
        <v>89.105750761008807</v>
      </c>
      <c r="MF187" s="85">
        <f t="shared" si="2288"/>
        <v>6.3532031826875652</v>
      </c>
      <c r="MG187" s="81">
        <f>[1]Malaysia!CV2753</f>
        <v>78.643546924912499</v>
      </c>
      <c r="MH187" s="85">
        <f t="shared" si="2289"/>
        <v>-2.1895717011543212</v>
      </c>
      <c r="MI187" s="32"/>
      <c r="MJ187" s="32" t="s">
        <v>38</v>
      </c>
      <c r="MK187" s="81">
        <f>[1]Malaysia!CV2755</f>
        <v>87.716224038278597</v>
      </c>
      <c r="ML187" s="85">
        <f t="shared" si="2290"/>
        <v>59.062596916591929</v>
      </c>
      <c r="MM187" s="81">
        <f>[1]Malaysia!CV2758</f>
        <v>115.99305418640699</v>
      </c>
      <c r="MN187" s="85">
        <f t="shared" si="2291"/>
        <v>7.6189008765129529</v>
      </c>
      <c r="MO187" s="81">
        <f>[1]Malaysia!CV2774</f>
        <v>164.54625573085201</v>
      </c>
      <c r="MP187" s="85">
        <f t="shared" si="2292"/>
        <v>31.382235805256045</v>
      </c>
      <c r="MQ187"/>
      <c r="MR187"/>
      <c r="MS187"/>
      <c r="MT187"/>
      <c r="MU187"/>
      <c r="MV187"/>
    </row>
    <row r="188" spans="1:360" s="458" customFormat="1" ht="15" customHeight="1">
      <c r="A188" s="476"/>
      <c r="B188" s="32" t="s">
        <v>39</v>
      </c>
      <c r="C188" s="81">
        <f>[1]Malaysia!CW$2918</f>
        <v>92.006426434169697</v>
      </c>
      <c r="D188" s="85">
        <f t="shared" si="2161"/>
        <v>5.8441331099754876</v>
      </c>
      <c r="E188" s="499">
        <f>[1]Malaysia!CW2919</f>
        <v>75.852868962953494</v>
      </c>
      <c r="F188" s="85">
        <f t="shared" si="2162"/>
        <v>-2.1542414148926383</v>
      </c>
      <c r="G188" s="499">
        <f>[1]Malaysia!CW2920</f>
        <v>107.28061710372</v>
      </c>
      <c r="H188" s="85">
        <f t="shared" si="2293"/>
        <v>11.963060027994658</v>
      </c>
      <c r="I188" s="32"/>
      <c r="J188" s="32" t="s">
        <v>39</v>
      </c>
      <c r="K188" s="81">
        <f>[1]Malaysia!CW2547</f>
        <v>94.597393275394793</v>
      </c>
      <c r="L188" s="85">
        <f t="shared" si="2163"/>
        <v>3.3399159258240303</v>
      </c>
      <c r="M188" s="81">
        <f>[1]Malaysia!CW2548</f>
        <v>96.415545615089997</v>
      </c>
      <c r="N188" s="85">
        <f t="shared" si="2164"/>
        <v>-12.49379103501272</v>
      </c>
      <c r="O188" s="81">
        <f>[1]Malaysia!CW2549</f>
        <v>95.215802875262895</v>
      </c>
      <c r="P188" s="85">
        <f t="shared" si="2165"/>
        <v>5.0925171651343248</v>
      </c>
      <c r="Q188" s="32"/>
      <c r="R188" s="32" t="s">
        <v>39</v>
      </c>
      <c r="S188" s="81">
        <f>[1]Malaysia!CW2550</f>
        <v>94.359295380481598</v>
      </c>
      <c r="T188" s="85">
        <f t="shared" si="2166"/>
        <v>-14.245079266888041</v>
      </c>
      <c r="U188" s="81">
        <f>[1]Malaysia!CW2552</f>
        <v>157.584784101503</v>
      </c>
      <c r="V188" s="85">
        <f t="shared" si="2167"/>
        <v>21.571589100059214</v>
      </c>
      <c r="W188" s="81">
        <f>[1]Malaysia!CW2553</f>
        <v>143.400520051635</v>
      </c>
      <c r="X188" s="85">
        <f t="shared" si="2168"/>
        <v>17.365969688404405</v>
      </c>
      <c r="Y188" s="32"/>
      <c r="Z188" s="32" t="s">
        <v>39</v>
      </c>
      <c r="AA188" s="81">
        <f>[1]Malaysia!CW2554</f>
        <v>153.409482945843</v>
      </c>
      <c r="AB188" s="85">
        <f t="shared" si="2169"/>
        <v>9.5619663557401395</v>
      </c>
      <c r="AC188" s="81">
        <f>[1]Malaysia!CW2556</f>
        <v>130.557341937648</v>
      </c>
      <c r="AD188" s="85">
        <f t="shared" si="2170"/>
        <v>33.021641659656439</v>
      </c>
      <c r="AE188" s="81">
        <f>[1]Malaysia!CW2557</f>
        <v>145.83533259682901</v>
      </c>
      <c r="AF188" s="85">
        <f t="shared" si="2171"/>
        <v>19.843518726361651</v>
      </c>
      <c r="AG188" s="32"/>
      <c r="AH188" s="32" t="s">
        <v>39</v>
      </c>
      <c r="AI188" s="81">
        <f>[1]Malaysia!CW2562</f>
        <v>95.825690495125599</v>
      </c>
      <c r="AJ188" s="85">
        <f t="shared" si="2172"/>
        <v>2.3589653403411432</v>
      </c>
      <c r="AK188" s="81">
        <f>[1]Malaysia!CW2563</f>
        <v>218.53239516172101</v>
      </c>
      <c r="AL188" s="85">
        <f t="shared" si="2173"/>
        <v>13.11942082971143</v>
      </c>
      <c r="AM188" s="81">
        <f>[1]Malaysia!CW2564</f>
        <v>95.636422705726005</v>
      </c>
      <c r="AN188" s="85">
        <f t="shared" si="2174"/>
        <v>9.651558913957615</v>
      </c>
      <c r="AO188" s="32"/>
      <c r="AP188" s="32" t="s">
        <v>39</v>
      </c>
      <c r="AQ188" s="81">
        <f>[1]Malaysia!CW2566</f>
        <v>221.63429259258601</v>
      </c>
      <c r="AR188" s="85">
        <f t="shared" si="2175"/>
        <v>31.65759184718226</v>
      </c>
      <c r="AS188" s="81">
        <f>[1]Malaysia!CW2568</f>
        <v>151.02914786931299</v>
      </c>
      <c r="AT188" s="85">
        <f t="shared" si="2176"/>
        <v>32.138153020879798</v>
      </c>
      <c r="AU188" s="81">
        <f>[1]Malaysia!CW2569</f>
        <v>157.05105760688201</v>
      </c>
      <c r="AV188" s="85">
        <f t="shared" si="2177"/>
        <v>13.479534174606428</v>
      </c>
      <c r="AW188" s="32"/>
      <c r="AX188" s="32" t="s">
        <v>39</v>
      </c>
      <c r="AY188" s="81">
        <f>[1]Malaysia!CW2570</f>
        <v>132.675321967538</v>
      </c>
      <c r="AZ188" s="85">
        <f t="shared" si="2178"/>
        <v>16.653523722777692</v>
      </c>
      <c r="BA188" s="81">
        <f>[1]Malaysia!CW2571</f>
        <v>111.04193822454999</v>
      </c>
      <c r="BB188" s="85">
        <f t="shared" si="2179"/>
        <v>-9.1465327205900024</v>
      </c>
      <c r="BC188" s="81">
        <f>[1]Malaysia!CW2572</f>
        <v>143.85051148977499</v>
      </c>
      <c r="BD188" s="85">
        <f t="shared" si="2180"/>
        <v>-23.629901925260754</v>
      </c>
      <c r="BE188" s="32"/>
      <c r="BF188" s="32" t="s">
        <v>39</v>
      </c>
      <c r="BG188" s="81">
        <f>[1]Malaysia!CW2573</f>
        <v>116.124451853089</v>
      </c>
      <c r="BH188" s="85">
        <f t="shared" si="2181"/>
        <v>-18.508847409323607</v>
      </c>
      <c r="BI188" s="81">
        <f>[1]Malaysia!CW2575</f>
        <v>93.420495908168107</v>
      </c>
      <c r="BJ188" s="85">
        <f t="shared" si="2182"/>
        <v>-10.727189051343814</v>
      </c>
      <c r="BK188" s="81">
        <f>[1]Malaysia!CW2576</f>
        <v>194.545355490215</v>
      </c>
      <c r="BL188" s="85">
        <f t="shared" si="2183"/>
        <v>14.015847923249567</v>
      </c>
      <c r="BM188" s="32"/>
      <c r="BN188" s="32" t="s">
        <v>39</v>
      </c>
      <c r="BO188" s="81">
        <f>[1]Malaysia!CW2578</f>
        <v>116.041992447205</v>
      </c>
      <c r="BP188" s="85">
        <f t="shared" si="2184"/>
        <v>13.4766028999463</v>
      </c>
      <c r="BQ188" s="506">
        <f>(([1]Malaysia!CW2580*[1]Malaysia!$H$2580)+([1]Malaysia!CW2581*[1]Malaysia!$H$2581)+([1]Malaysia!CW2582*[1]Malaysia!$H$2582))/$BQ$11</f>
        <v>119.98654824680915</v>
      </c>
      <c r="BR188" s="85">
        <f t="shared" si="2185"/>
        <v>3013.1711940000382</v>
      </c>
      <c r="BS188" s="81">
        <f>[1]Malaysia!CW2583</f>
        <v>141.317845190128</v>
      </c>
      <c r="BT188" s="85">
        <f t="shared" si="2186"/>
        <v>6.1741534772818483</v>
      </c>
      <c r="BU188" s="32"/>
      <c r="BV188" s="32" t="s">
        <v>39</v>
      </c>
      <c r="BW188" s="81">
        <f>[1]Malaysia!CW2584</f>
        <v>123.451943841953</v>
      </c>
      <c r="BX188" s="85">
        <f t="shared" si="2187"/>
        <v>28.029015268221968</v>
      </c>
      <c r="BY188" s="81">
        <f>[1]Malaysia!CW2585</f>
        <v>67.768190903969696</v>
      </c>
      <c r="BZ188" s="85">
        <f t="shared" si="2188"/>
        <v>2699.1815806329337</v>
      </c>
      <c r="CA188" s="81">
        <f>[1]Malaysia!CW2586</f>
        <v>102.42199468579599</v>
      </c>
      <c r="CB188" s="85">
        <f t="shared" si="2189"/>
        <v>-5.1083420268621325</v>
      </c>
      <c r="CC188" s="32"/>
      <c r="CD188" s="32" t="s">
        <v>39</v>
      </c>
      <c r="CE188" s="81">
        <f>[1]Malaysia!CW2587</f>
        <v>127.145734494576</v>
      </c>
      <c r="CF188" s="85">
        <f t="shared" si="2190"/>
        <v>34.343650323290433</v>
      </c>
      <c r="CG188" s="81">
        <f>[1]Malaysia!CW2589</f>
        <v>84.594799554177101</v>
      </c>
      <c r="CH188" s="85">
        <f t="shared" si="2191"/>
        <v>-3.9664168423341124</v>
      </c>
      <c r="CI188" s="81">
        <f>[1]Malaysia!CW2597</f>
        <v>98.423979094585803</v>
      </c>
      <c r="CJ188" s="85">
        <f t="shared" si="2192"/>
        <v>11.237947461224579</v>
      </c>
      <c r="CK188" s="32"/>
      <c r="CL188" s="32" t="s">
        <v>39</v>
      </c>
      <c r="CM188" s="81">
        <f>[1]Malaysia!CW2603</f>
        <v>183.74534310210601</v>
      </c>
      <c r="CN188" s="85">
        <f t="shared" si="2193"/>
        <v>168.38272131921804</v>
      </c>
      <c r="CO188" s="81">
        <f>[1]Malaysia!CW2604</f>
        <v>91.878420812555206</v>
      </c>
      <c r="CP188" s="85">
        <f t="shared" si="2194"/>
        <v>26.455773657476115</v>
      </c>
      <c r="CQ188" s="81">
        <f>[1]Malaysia!CW2606</f>
        <v>103.600908614152</v>
      </c>
      <c r="CR188" s="85">
        <f t="shared" si="2195"/>
        <v>73.609096900963351</v>
      </c>
      <c r="CS188" s="32"/>
      <c r="CT188" s="32" t="s">
        <v>39</v>
      </c>
      <c r="CU188" s="81">
        <f>[1]Malaysia!CW2608</f>
        <v>117.920053228434</v>
      </c>
      <c r="CV188" s="85">
        <f t="shared" si="2196"/>
        <v>43.201333484065032</v>
      </c>
      <c r="CW188" s="81">
        <f>[1]Malaysia!CW2609</f>
        <v>106.25681681685199</v>
      </c>
      <c r="CX188" s="85">
        <f t="shared" si="2197"/>
        <v>117.65495690326108</v>
      </c>
      <c r="CY188" s="81">
        <f>[1]Malaysia!CW2610</f>
        <v>104.24985286651</v>
      </c>
      <c r="CZ188" s="85">
        <f t="shared" si="2198"/>
        <v>-7.3791043026418777</v>
      </c>
      <c r="DA188" s="32"/>
      <c r="DB188" s="32" t="s">
        <v>39</v>
      </c>
      <c r="DC188" s="81">
        <f>[1]Malaysia!CW2611</f>
        <v>67.728929804765599</v>
      </c>
      <c r="DD188" s="85">
        <f t="shared" si="2199"/>
        <v>-0.89633021567118476</v>
      </c>
      <c r="DE188" s="81">
        <f>[1]Malaysia!CW2613</f>
        <v>315.60494976192399</v>
      </c>
      <c r="DF188" s="85">
        <f t="shared" si="2200"/>
        <v>50.082542330168877</v>
      </c>
      <c r="DG188" s="81">
        <f>[1]Malaysia!CW2616</f>
        <v>102.743464614676</v>
      </c>
      <c r="DH188" s="85">
        <f t="shared" si="2201"/>
        <v>-18.28555841603611</v>
      </c>
      <c r="DI188" s="32"/>
      <c r="DJ188" s="32" t="s">
        <v>39</v>
      </c>
      <c r="DK188" s="81">
        <f>[1]Malaysia!CW2617</f>
        <v>170.44031765339301</v>
      </c>
      <c r="DL188" s="85">
        <f t="shared" si="2202"/>
        <v>20.496682908019423</v>
      </c>
      <c r="DM188" s="81">
        <f>[1]Malaysia!CW2618</f>
        <v>43.442804816337699</v>
      </c>
      <c r="DN188" s="85">
        <f t="shared" si="2203"/>
        <v>-12.811021861089813</v>
      </c>
      <c r="DO188" s="81">
        <f>[1]Malaysia!CW2619</f>
        <v>134.06526280638201</v>
      </c>
      <c r="DP188" s="85">
        <f t="shared" si="2204"/>
        <v>28.698266796572625</v>
      </c>
      <c r="DQ188" s="32"/>
      <c r="DR188" s="32" t="s">
        <v>39</v>
      </c>
      <c r="DS188" s="81">
        <f>[1]Malaysia!CW2620</f>
        <v>164.740746293461</v>
      </c>
      <c r="DT188" s="85">
        <f t="shared" si="2205"/>
        <v>34.508360210316965</v>
      </c>
      <c r="DU188" s="81">
        <f>[1]Malaysia!CW2623</f>
        <v>107.419198975493</v>
      </c>
      <c r="DV188" s="85">
        <f t="shared" si="2206"/>
        <v>8.238908458794711</v>
      </c>
      <c r="DW188" s="81">
        <f>[1]Malaysia!CW2624</f>
        <v>114.383534025473</v>
      </c>
      <c r="DX188" s="85">
        <f t="shared" si="2207"/>
        <v>18.152388476850746</v>
      </c>
      <c r="DY188" s="32"/>
      <c r="DZ188" s="32" t="s">
        <v>39</v>
      </c>
      <c r="EA188" s="81">
        <f>[1]Malaysia!CW2626</f>
        <v>129.731513864161</v>
      </c>
      <c r="EB188" s="85">
        <f t="shared" si="2208"/>
        <v>5.8350213822275379</v>
      </c>
      <c r="EC188" s="81">
        <f>[1]Malaysia!CW2628</f>
        <v>121.09230960663299</v>
      </c>
      <c r="ED188" s="85">
        <f t="shared" si="2209"/>
        <v>14.0479453662536</v>
      </c>
      <c r="EE188" s="81">
        <f>[1]Malaysia!CW2629</f>
        <v>116.84881800808</v>
      </c>
      <c r="EF188" s="85">
        <f t="shared" si="2210"/>
        <v>-3.8537809585469489</v>
      </c>
      <c r="EG188" s="32"/>
      <c r="EH188" s="32" t="s">
        <v>39</v>
      </c>
      <c r="EI188" s="81">
        <f>[1]Malaysia!CW2630</f>
        <v>137.665045974962</v>
      </c>
      <c r="EJ188" s="85">
        <f t="shared" si="2211"/>
        <v>2.2782786069345207</v>
      </c>
      <c r="EK188" s="81">
        <f>[1]Malaysia!CW2632</f>
        <v>162.023249256556</v>
      </c>
      <c r="EL188" s="85">
        <f t="shared" si="2212"/>
        <v>19.754423862733987</v>
      </c>
      <c r="EM188" s="81">
        <f>[1]Malaysia!CW2634</f>
        <v>118.833279911964</v>
      </c>
      <c r="EN188" s="85">
        <f t="shared" si="2213"/>
        <v>12.336789451580671</v>
      </c>
      <c r="EO188" s="32"/>
      <c r="EP188" s="32" t="s">
        <v>39</v>
      </c>
      <c r="EQ188" s="81">
        <f>[1]Malaysia!CW2636</f>
        <v>50.2193296925848</v>
      </c>
      <c r="ER188" s="85">
        <f t="shared" si="2214"/>
        <v>-32.750145353983513</v>
      </c>
      <c r="ES188" s="81">
        <f>[1]Malaysia!CW2637</f>
        <v>131.91655837647201</v>
      </c>
      <c r="ET188" s="85">
        <f t="shared" si="2215"/>
        <v>4.2338482127445758</v>
      </c>
      <c r="EU188" s="81">
        <f>[1]Malaysia!CW2638</f>
        <v>59.645825863252497</v>
      </c>
      <c r="EV188" s="85">
        <f t="shared" si="2216"/>
        <v>-34.197271000738269</v>
      </c>
      <c r="EW188" s="32"/>
      <c r="EX188" s="32" t="s">
        <v>39</v>
      </c>
      <c r="EY188" s="81">
        <f>[1]Malaysia!CW2639</f>
        <v>90.944894791708506</v>
      </c>
      <c r="EZ188" s="85">
        <f t="shared" si="2217"/>
        <v>0.91210578025805944</v>
      </c>
      <c r="FA188" s="81">
        <f>[1]Malaysia!CW2640</f>
        <v>89.544039718529902</v>
      </c>
      <c r="FB188" s="85">
        <f t="shared" si="2218"/>
        <v>-10.789911232897637</v>
      </c>
      <c r="FC188" s="81">
        <f>[1]Malaysia!CW2641</f>
        <v>240.631181995898</v>
      </c>
      <c r="FD188" s="85">
        <f t="shared" si="2219"/>
        <v>8.7412592413697894</v>
      </c>
      <c r="FE188" s="32"/>
      <c r="FF188" s="32" t="s">
        <v>39</v>
      </c>
      <c r="FG188" s="81">
        <f>[1]Malaysia!CW2643</f>
        <v>130.48418950887901</v>
      </c>
      <c r="FH188" s="85">
        <f t="shared" si="2220"/>
        <v>6.4246499240788921</v>
      </c>
      <c r="FI188" s="81">
        <f>[1]Malaysia!CW2645</f>
        <v>191.915739819257</v>
      </c>
      <c r="FJ188" s="85">
        <f t="shared" si="2221"/>
        <v>11.940849308128222</v>
      </c>
      <c r="FK188" s="81">
        <f>[1]Malaysia!CW2649</f>
        <v>121.477880789626</v>
      </c>
      <c r="FL188" s="85">
        <f t="shared" si="2222"/>
        <v>-1.8841720623567966</v>
      </c>
      <c r="FM188" s="32"/>
      <c r="FN188" s="32" t="s">
        <v>39</v>
      </c>
      <c r="FO188" s="81">
        <f>[1]Malaysia!CW2650</f>
        <v>121.731348277069</v>
      </c>
      <c r="FP188" s="85">
        <f t="shared" si="2223"/>
        <v>21.176912024324167</v>
      </c>
      <c r="FQ188" s="81">
        <f>[1]Malaysia!CW2652</f>
        <v>236.27120705023</v>
      </c>
      <c r="FR188" s="85">
        <f t="shared" si="2224"/>
        <v>-26.984692183797904</v>
      </c>
      <c r="FS188" s="81">
        <f>[1]Malaysia!CW2653</f>
        <v>141.23323066433201</v>
      </c>
      <c r="FT188" s="85">
        <f t="shared" si="2225"/>
        <v>18.993724156585998</v>
      </c>
      <c r="FU188" s="32"/>
      <c r="FV188" s="32" t="s">
        <v>39</v>
      </c>
      <c r="FW188" s="81">
        <f>[1]Malaysia!CW2654</f>
        <v>134.822978616835</v>
      </c>
      <c r="FX188" s="85">
        <f t="shared" si="2226"/>
        <v>2.3127869926843516</v>
      </c>
      <c r="FY188" s="81">
        <f>[1]Malaysia!CW2655</f>
        <v>207.61681315012299</v>
      </c>
      <c r="FZ188" s="85">
        <f t="shared" si="2227"/>
        <v>24.607560242386711</v>
      </c>
      <c r="GA188" s="81">
        <f>[1]Malaysia!CW2656</f>
        <v>83.342039170505302</v>
      </c>
      <c r="GB188" s="85">
        <f t="shared" si="2228"/>
        <v>-17.617289107230448</v>
      </c>
      <c r="GC188" s="32"/>
      <c r="GD188" s="32" t="s">
        <v>39</v>
      </c>
      <c r="GE188" s="81">
        <f>[1]Malaysia!CW2657</f>
        <v>165.76491424700399</v>
      </c>
      <c r="GF188" s="85">
        <f t="shared" si="2229"/>
        <v>10.19257617886673</v>
      </c>
      <c r="GG188" s="81">
        <f>[1]Malaysia!CW2658</f>
        <v>117.65638846705799</v>
      </c>
      <c r="GH188" s="85">
        <f t="shared" si="2230"/>
        <v>-9.5279780820364408</v>
      </c>
      <c r="GI188" s="81">
        <f>[1]Malaysia!CW2659</f>
        <v>103.437120325772</v>
      </c>
      <c r="GJ188" s="85">
        <f t="shared" si="2231"/>
        <v>1.8560096849897718</v>
      </c>
      <c r="GK188" s="32"/>
      <c r="GL188" s="32" t="s">
        <v>39</v>
      </c>
      <c r="GM188" s="81">
        <f>[1]Malaysia!CW2660</f>
        <v>133.331721721468</v>
      </c>
      <c r="GN188" s="85">
        <f t="shared" si="2232"/>
        <v>-1.1115782006334882</v>
      </c>
      <c r="GO188" s="81">
        <f>[1]Malaysia!CW2661</f>
        <v>126.141207860591</v>
      </c>
      <c r="GP188" s="85">
        <f t="shared" si="2233"/>
        <v>8.0540072682018433</v>
      </c>
      <c r="GQ188" s="81">
        <f>[1]Malaysia!CW2662</f>
        <v>103.440221137474</v>
      </c>
      <c r="GR188" s="85">
        <f t="shared" si="2234"/>
        <v>57.787785296875683</v>
      </c>
      <c r="GS188" s="32"/>
      <c r="GT188" s="32" t="s">
        <v>39</v>
      </c>
      <c r="GU188" s="81">
        <f>[1]Malaysia!CW2665</f>
        <v>59.181149774246002</v>
      </c>
      <c r="GV188" s="85">
        <f t="shared" si="2235"/>
        <v>4.5504977791851076</v>
      </c>
      <c r="GW188" s="81">
        <f>[1]Malaysia!CW2667</f>
        <v>116.971068406683</v>
      </c>
      <c r="GX188" s="85">
        <f t="shared" si="2236"/>
        <v>19.586190143912049</v>
      </c>
      <c r="GY188" s="81">
        <f>[1]Malaysia!CW2668</f>
        <v>52.534635451420598</v>
      </c>
      <c r="GZ188" s="85">
        <f t="shared" si="2237"/>
        <v>16.442733598241617</v>
      </c>
      <c r="HA188" s="32"/>
      <c r="HB188" s="32" t="s">
        <v>39</v>
      </c>
      <c r="HC188" s="81">
        <f>[1]Malaysia!CW2669</f>
        <v>93.7097103849256</v>
      </c>
      <c r="HD188" s="85">
        <f t="shared" si="2238"/>
        <v>21.303033493738738</v>
      </c>
      <c r="HE188" s="81">
        <f>[1]Malaysia!CW2670</f>
        <v>178.084608594592</v>
      </c>
      <c r="HF188" s="85">
        <f t="shared" si="2239"/>
        <v>75.690967238648199</v>
      </c>
      <c r="HG188" s="81">
        <f>[1]Malaysia!CW2671</f>
        <v>94.973893630153398</v>
      </c>
      <c r="HH188" s="85">
        <f t="shared" si="2240"/>
        <v>61.154404286201355</v>
      </c>
      <c r="HI188" s="32"/>
      <c r="HJ188" s="32" t="s">
        <v>39</v>
      </c>
      <c r="HK188" s="81">
        <f>[1]Malaysia!CW2672</f>
        <v>88.0036070836384</v>
      </c>
      <c r="HL188" s="85">
        <f t="shared" si="2241"/>
        <v>23.871868669268508</v>
      </c>
      <c r="HM188" s="81">
        <f>[1]Malaysia!CW2673</f>
        <v>85.647689908383796</v>
      </c>
      <c r="HN188" s="85">
        <f t="shared" si="2242"/>
        <v>49.223852636846487</v>
      </c>
      <c r="HO188" s="81">
        <f>[1]Malaysia!CW2675</f>
        <v>77.665090057986504</v>
      </c>
      <c r="HP188" s="85">
        <f t="shared" si="2243"/>
        <v>-7.3631124046372776</v>
      </c>
      <c r="HQ188" s="32"/>
      <c r="HR188" s="32" t="s">
        <v>39</v>
      </c>
      <c r="HS188" s="81">
        <f>[1]Malaysia!CW2676</f>
        <v>94.830127615438698</v>
      </c>
      <c r="HT188" s="85">
        <f t="shared" si="2244"/>
        <v>4.9160921252843224</v>
      </c>
      <c r="HU188" s="81">
        <f>[1]Malaysia!CW2677</f>
        <v>127.079281597991</v>
      </c>
      <c r="HV188" s="85">
        <f t="shared" si="2245"/>
        <v>25.687612246133867</v>
      </c>
      <c r="HW188" s="81">
        <f>[1]Malaysia!CW2678</f>
        <v>68.132958472740796</v>
      </c>
      <c r="HX188" s="85">
        <f t="shared" si="2246"/>
        <v>8.7113401709932674</v>
      </c>
      <c r="HY188" s="32"/>
      <c r="HZ188" s="32" t="s">
        <v>39</v>
      </c>
      <c r="IA188" s="81">
        <f>[1]Malaysia!CW2680</f>
        <v>95.950930110869805</v>
      </c>
      <c r="IB188" s="85">
        <f t="shared" si="2247"/>
        <v>28.290121191845117</v>
      </c>
      <c r="IC188" s="81">
        <f>[1]Malaysia!CW2812</f>
        <v>112.29979195372201</v>
      </c>
      <c r="ID188" s="85">
        <f t="shared" si="2248"/>
        <v>30.436355680656192</v>
      </c>
      <c r="IE188" s="81">
        <f>[1]Malaysia!CW2689</f>
        <v>83.1889611131121</v>
      </c>
      <c r="IF188" s="85">
        <f t="shared" si="2249"/>
        <v>-8.6817834707778445</v>
      </c>
      <c r="IG188" s="32"/>
      <c r="IH188" s="32" t="s">
        <v>39</v>
      </c>
      <c r="II188" s="81">
        <f>[1]Malaysia!CW2690</f>
        <v>114.014761349301</v>
      </c>
      <c r="IJ188" s="85">
        <f t="shared" si="2250"/>
        <v>11.879914749818539</v>
      </c>
      <c r="IK188" s="81">
        <f>[1]Malaysia!CW2691</f>
        <v>108.74502644034899</v>
      </c>
      <c r="IL188" s="85">
        <f t="shared" si="2251"/>
        <v>32.991788828891288</v>
      </c>
      <c r="IM188" s="81">
        <f>[1]Malaysia!CW2694</f>
        <v>86.454030210609702</v>
      </c>
      <c r="IN188" s="85">
        <f t="shared" si="2252"/>
        <v>25.213307348844523</v>
      </c>
      <c r="IO188" s="81">
        <f>[1]Malaysia!CW2695</f>
        <v>94.469570074722796</v>
      </c>
      <c r="IP188" s="85">
        <f t="shared" si="2253"/>
        <v>66.323406992163825</v>
      </c>
      <c r="IQ188" s="32"/>
      <c r="IR188" s="32" t="s">
        <v>39</v>
      </c>
      <c r="IS188" s="81">
        <f>[1]Malaysia!CW2697</f>
        <v>80.053661138559093</v>
      </c>
      <c r="IT188" s="85">
        <f t="shared" si="2254"/>
        <v>9.9653097104525727</v>
      </c>
      <c r="IU188" s="81">
        <f>[1]Malaysia!CW2698</f>
        <v>96.8134576707875</v>
      </c>
      <c r="IV188" s="85">
        <f t="shared" si="2255"/>
        <v>21.995470914490184</v>
      </c>
      <c r="IW188" s="81">
        <f>[1]Malaysia!CW2699</f>
        <v>97.888102230814297</v>
      </c>
      <c r="IX188" s="85">
        <f t="shared" si="2256"/>
        <v>-3.3298006480514601</v>
      </c>
      <c r="IY188" s="32"/>
      <c r="IZ188" s="32" t="s">
        <v>39</v>
      </c>
      <c r="JA188" s="81">
        <f>[1]Malaysia!CW2701</f>
        <v>123.18704481652701</v>
      </c>
      <c r="JB188" s="85">
        <f t="shared" si="2257"/>
        <v>31.511947591131332</v>
      </c>
      <c r="JC188" s="81">
        <f>[1]Malaysia!CW2702</f>
        <v>175.01672971379901</v>
      </c>
      <c r="JD188" s="85">
        <f t="shared" si="2258"/>
        <v>14.403510845459692</v>
      </c>
      <c r="JE188" s="81">
        <f>[1]Malaysia!CW2703</f>
        <v>227.445162027517</v>
      </c>
      <c r="JF188" s="85">
        <f t="shared" si="2259"/>
        <v>30.045238705450203</v>
      </c>
      <c r="JG188" s="32"/>
      <c r="JH188" s="32" t="s">
        <v>39</v>
      </c>
      <c r="JI188" s="81">
        <f>[1]Malaysia!CW2704</f>
        <v>153.519031938544</v>
      </c>
      <c r="JJ188" s="85">
        <f t="shared" si="2260"/>
        <v>-31.084993050959525</v>
      </c>
      <c r="JK188" s="81">
        <f>[1]Malaysia!CW2705</f>
        <v>233.86723960012901</v>
      </c>
      <c r="JL188" s="85">
        <f t="shared" si="2261"/>
        <v>39.172741597493172</v>
      </c>
      <c r="JM188" s="81">
        <f>[1]Malaysia!CW2706</f>
        <v>112.65141965606701</v>
      </c>
      <c r="JN188" s="85">
        <f t="shared" si="2262"/>
        <v>0.88114997146762164</v>
      </c>
      <c r="JO188" s="32"/>
      <c r="JP188" s="32" t="s">
        <v>39</v>
      </c>
      <c r="JQ188" s="81">
        <f>[1]Malaysia!CW2707</f>
        <v>107.946254084739</v>
      </c>
      <c r="JR188" s="85">
        <f t="shared" si="2263"/>
        <v>8.1582707155583449</v>
      </c>
      <c r="JS188" s="81">
        <f>[1]Malaysia!CW2708</f>
        <v>138.56601890944501</v>
      </c>
      <c r="JT188" s="85">
        <f t="shared" si="2264"/>
        <v>2.3612856515003102</v>
      </c>
      <c r="JU188" s="81">
        <f>[1]Malaysia!CW2709</f>
        <v>145.402132381055</v>
      </c>
      <c r="JV188" s="85">
        <f t="shared" si="2265"/>
        <v>12.835977939890128</v>
      </c>
      <c r="JW188" s="32"/>
      <c r="JX188" s="32" t="s">
        <v>39</v>
      </c>
      <c r="JY188" s="81">
        <f>[1]Malaysia!CW2710</f>
        <v>97.650651724909594</v>
      </c>
      <c r="JZ188" s="85">
        <f t="shared" si="2266"/>
        <v>-9.3014170414041217</v>
      </c>
      <c r="KA188" s="81">
        <f>[1]Malaysia!CW2711</f>
        <v>168.027838175776</v>
      </c>
      <c r="KB188" s="85">
        <f t="shared" si="2267"/>
        <v>18.476939454634874</v>
      </c>
      <c r="KC188" s="81">
        <f>[1]Malaysia!CW2712</f>
        <v>167.704605230293</v>
      </c>
      <c r="KD188" s="85">
        <f t="shared" si="2268"/>
        <v>21.554373995504392</v>
      </c>
      <c r="KE188" s="32"/>
      <c r="KF188" s="32" t="s">
        <v>39</v>
      </c>
      <c r="KG188" s="81">
        <f>[1]Malaysia!CW2714</f>
        <v>91.601748968010796</v>
      </c>
      <c r="KH188" s="85">
        <f t="shared" si="2269"/>
        <v>-19.049947231290105</v>
      </c>
      <c r="KI188" s="81">
        <f>[1]Malaysia!CW2715</f>
        <v>156.94804906426</v>
      </c>
      <c r="KJ188" s="85">
        <f t="shared" si="2270"/>
        <v>14.575043221800428</v>
      </c>
      <c r="KK188" s="81">
        <f>[1]Malaysia!CW2716</f>
        <v>119.998639390005</v>
      </c>
      <c r="KL188" s="85">
        <f t="shared" si="2271"/>
        <v>-3.929499775048896</v>
      </c>
      <c r="KM188" s="32"/>
      <c r="KN188" s="32" t="s">
        <v>39</v>
      </c>
      <c r="KO188" s="81">
        <f>[1]Malaysia!CW2717</f>
        <v>44.984250853627898</v>
      </c>
      <c r="KP188" s="85">
        <f t="shared" si="2272"/>
        <v>-27.279061672998026</v>
      </c>
      <c r="KQ188" s="81">
        <f>[1]Malaysia!CW2719</f>
        <v>157.31208032667601</v>
      </c>
      <c r="KR188" s="85">
        <f t="shared" si="2273"/>
        <v>20.196236634220739</v>
      </c>
      <c r="KS188" s="81">
        <f>[1]Malaysia!CW2720</f>
        <v>88.598355411558202</v>
      </c>
      <c r="KT188" s="85">
        <f t="shared" si="2274"/>
        <v>-13.420500871946189</v>
      </c>
      <c r="KU188" s="32"/>
      <c r="KV188" s="32" t="s">
        <v>39</v>
      </c>
      <c r="KW188" s="81">
        <f>[1]Malaysia!CW2722</f>
        <v>130.411982542467</v>
      </c>
      <c r="KX188" s="85">
        <f t="shared" si="2275"/>
        <v>5.6601028888653104</v>
      </c>
      <c r="KY188" s="81">
        <f>[1]Malaysia!CW2723</f>
        <v>165.43145402168801</v>
      </c>
      <c r="KZ188" s="85">
        <f t="shared" si="2276"/>
        <v>15.585304103467791</v>
      </c>
      <c r="LA188" s="81">
        <f>[1]Malaysia!CW2726</f>
        <v>135.88365885408501</v>
      </c>
      <c r="LB188" s="85">
        <f t="shared" si="2277"/>
        <v>5.0530315518402631</v>
      </c>
      <c r="LC188" s="32"/>
      <c r="LD188" s="32" t="s">
        <v>39</v>
      </c>
      <c r="LE188" s="81">
        <f>[1]Malaysia!CW2729</f>
        <v>145.78907035856199</v>
      </c>
      <c r="LF188" s="85">
        <f t="shared" si="2278"/>
        <v>6.5741188939040853</v>
      </c>
      <c r="LG188" s="81">
        <f>[1]Malaysia!CW2730</f>
        <v>105.76094474441101</v>
      </c>
      <c r="LH188" s="85">
        <f t="shared" si="2279"/>
        <v>-8.0248380559389716</v>
      </c>
      <c r="LI188" s="81">
        <f>[1]Malaysia!CW2731</f>
        <v>60.309756198622097</v>
      </c>
      <c r="LJ188" s="85">
        <f t="shared" si="2280"/>
        <v>-12.574779331969069</v>
      </c>
      <c r="LK188" s="32"/>
      <c r="LL188" s="32" t="s">
        <v>39</v>
      </c>
      <c r="LM188" s="81">
        <f>[1]Malaysia!CW2733</f>
        <v>233.57435691983</v>
      </c>
      <c r="LN188" s="85">
        <f t="shared" si="2281"/>
        <v>22.369309031755407</v>
      </c>
      <c r="LO188" s="81">
        <f>[1]Malaysia!CW2735</f>
        <v>109.843133769525</v>
      </c>
      <c r="LP188" s="85">
        <f t="shared" si="2282"/>
        <v>9.1432462658461731</v>
      </c>
      <c r="LQ188" s="81">
        <f>[1]Malaysia!CW2737</f>
        <v>217.38812992995099</v>
      </c>
      <c r="LR188" s="85">
        <f t="shared" si="2283"/>
        <v>33.060549806907545</v>
      </c>
      <c r="LS188" s="32"/>
      <c r="LT188" s="32" t="s">
        <v>39</v>
      </c>
      <c r="LU188" s="81">
        <f>[1]Malaysia!CW2740</f>
        <v>101.577551695523</v>
      </c>
      <c r="LV188" s="85">
        <f t="shared" si="2284"/>
        <v>-8.5583162494560412</v>
      </c>
      <c r="LW188" s="81">
        <f>[1]Malaysia!CW2745</f>
        <v>129.685926072922</v>
      </c>
      <c r="LX188" s="85">
        <f t="shared" si="2285"/>
        <v>-8.5800290602907978</v>
      </c>
      <c r="LY188" s="81">
        <f>[1]Malaysia!CW2746</f>
        <v>110.15480049650699</v>
      </c>
      <c r="LZ188" s="85">
        <f t="shared" si="2286"/>
        <v>1880.8148637992088</v>
      </c>
      <c r="MA188" s="32"/>
      <c r="MB188" s="32" t="s">
        <v>39</v>
      </c>
      <c r="MC188" s="81">
        <f>[1]Malaysia!CW2749</f>
        <v>161.04065668712099</v>
      </c>
      <c r="MD188" s="85">
        <f t="shared" si="2287"/>
        <v>36.281112899117147</v>
      </c>
      <c r="ME188" s="81">
        <f>[1]Malaysia!CW2750</f>
        <v>78.155990143775298</v>
      </c>
      <c r="MF188" s="85">
        <f t="shared" si="2288"/>
        <v>13.968040958369812</v>
      </c>
      <c r="MG188" s="81">
        <f>[1]Malaysia!CW2753</f>
        <v>68.922395655938203</v>
      </c>
      <c r="MH188" s="85">
        <f t="shared" si="2289"/>
        <v>5.1544453721079861</v>
      </c>
      <c r="MI188" s="32"/>
      <c r="MJ188" s="32" t="s">
        <v>39</v>
      </c>
      <c r="MK188" s="81">
        <f>[1]Malaysia!CW2755</f>
        <v>80.343104257240995</v>
      </c>
      <c r="ML188" s="85">
        <f t="shared" si="2290"/>
        <v>81.823048654227648</v>
      </c>
      <c r="MM188" s="81">
        <f>[1]Malaysia!CW2758</f>
        <v>111.310350613423</v>
      </c>
      <c r="MN188" s="85">
        <f t="shared" si="2291"/>
        <v>35.053332986567966</v>
      </c>
      <c r="MO188" s="81">
        <f>[1]Malaysia!CW2774</f>
        <v>166.55433520495399</v>
      </c>
      <c r="MP188" s="85">
        <f t="shared" si="2292"/>
        <v>31.085131983138012</v>
      </c>
      <c r="MQ188"/>
      <c r="MR188"/>
      <c r="MS188"/>
      <c r="MT188"/>
      <c r="MU188"/>
      <c r="MV188"/>
    </row>
    <row r="189" spans="1:360" s="458" customFormat="1" ht="15" customHeight="1">
      <c r="A189" s="476"/>
      <c r="B189" s="32" t="s">
        <v>40</v>
      </c>
      <c r="C189" s="81">
        <f>[1]Malaysia!CX$2918</f>
        <v>90.789019167435399</v>
      </c>
      <c r="D189" s="85">
        <f t="shared" si="2161"/>
        <v>7.7538918709407767</v>
      </c>
      <c r="E189" s="499">
        <f>[1]Malaysia!CX2919</f>
        <v>80.100901706860597</v>
      </c>
      <c r="F189" s="85">
        <f t="shared" si="2162"/>
        <v>6.6794115179941542</v>
      </c>
      <c r="G189" s="499">
        <f>[1]Malaysia!CX2920</f>
        <v>100.895297260188</v>
      </c>
      <c r="H189" s="85">
        <f t="shared" si="2293"/>
        <v>8.5748168683998927</v>
      </c>
      <c r="I189" s="32"/>
      <c r="J189" s="32" t="s">
        <v>40</v>
      </c>
      <c r="K189" s="81">
        <f>[1]Malaysia!CX2547</f>
        <v>103.748432830146</v>
      </c>
      <c r="L189" s="85">
        <f t="shared" si="2163"/>
        <v>0.90185902817961505</v>
      </c>
      <c r="M189" s="81">
        <f>[1]Malaysia!CX2548</f>
        <v>103.08077971844401</v>
      </c>
      <c r="N189" s="85">
        <f t="shared" si="2164"/>
        <v>9.0629669420846568</v>
      </c>
      <c r="O189" s="81">
        <f>[1]Malaysia!CX2549</f>
        <v>100.878816155034</v>
      </c>
      <c r="P189" s="85">
        <f t="shared" si="2165"/>
        <v>-0.24189596388283974</v>
      </c>
      <c r="Q189" s="32"/>
      <c r="R189" s="32" t="s">
        <v>40</v>
      </c>
      <c r="S189" s="81">
        <f>[1]Malaysia!CX2550</f>
        <v>104.36284669441</v>
      </c>
      <c r="T189" s="85">
        <f t="shared" si="2166"/>
        <v>-22.2159042533074</v>
      </c>
      <c r="U189" s="81">
        <f>[1]Malaysia!CX2552</f>
        <v>166.00954782875499</v>
      </c>
      <c r="V189" s="85">
        <f t="shared" si="2167"/>
        <v>28.556104251157677</v>
      </c>
      <c r="W189" s="81">
        <f>[1]Malaysia!CX2553</f>
        <v>142.22705135338299</v>
      </c>
      <c r="X189" s="85">
        <f t="shared" si="2168"/>
        <v>3.6164263730842379</v>
      </c>
      <c r="Y189" s="32"/>
      <c r="Z189" s="32" t="s">
        <v>40</v>
      </c>
      <c r="AA189" s="81">
        <f>[1]Malaysia!CX2554</f>
        <v>186.9966670945</v>
      </c>
      <c r="AB189" s="85">
        <f t="shared" si="2169"/>
        <v>14.317028277728028</v>
      </c>
      <c r="AC189" s="81">
        <f>[1]Malaysia!CX2556</f>
        <v>148.03702497621799</v>
      </c>
      <c r="AD189" s="85">
        <f t="shared" si="2170"/>
        <v>15.365833956271018</v>
      </c>
      <c r="AE189" s="81">
        <f>[1]Malaysia!CX2557</f>
        <v>196.84032916403899</v>
      </c>
      <c r="AF189" s="85">
        <f t="shared" si="2171"/>
        <v>32.158118087014486</v>
      </c>
      <c r="AG189" s="32"/>
      <c r="AH189" s="32" t="s">
        <v>40</v>
      </c>
      <c r="AI189" s="81">
        <f>[1]Malaysia!CX2562</f>
        <v>108.138692418457</v>
      </c>
      <c r="AJ189" s="85">
        <f t="shared" si="2172"/>
        <v>3.0588759888118773</v>
      </c>
      <c r="AK189" s="81">
        <f>[1]Malaysia!CX2563</f>
        <v>212.16804780716899</v>
      </c>
      <c r="AL189" s="85">
        <f t="shared" si="2173"/>
        <v>11.967059061509389</v>
      </c>
      <c r="AM189" s="81">
        <f>[1]Malaysia!CX2564</f>
        <v>91.904379388685598</v>
      </c>
      <c r="AN189" s="85">
        <f t="shared" si="2174"/>
        <v>-1.4262652743879869</v>
      </c>
      <c r="AO189" s="32"/>
      <c r="AP189" s="32" t="s">
        <v>40</v>
      </c>
      <c r="AQ189" s="81">
        <f>[1]Malaysia!CX2566</f>
        <v>183.288785536223</v>
      </c>
      <c r="AR189" s="85">
        <f t="shared" si="2175"/>
        <v>12.5382879625231</v>
      </c>
      <c r="AS189" s="81">
        <f>[1]Malaysia!CX2568</f>
        <v>146.44411463460099</v>
      </c>
      <c r="AT189" s="85">
        <f t="shared" si="2176"/>
        <v>14.33205201409038</v>
      </c>
      <c r="AU189" s="81">
        <f>[1]Malaysia!CX2569</f>
        <v>165.35825157124401</v>
      </c>
      <c r="AV189" s="85">
        <f t="shared" si="2177"/>
        <v>31.232675131833162</v>
      </c>
      <c r="AW189" s="32"/>
      <c r="AX189" s="32" t="s">
        <v>40</v>
      </c>
      <c r="AY189" s="81">
        <f>[1]Malaysia!CX2570</f>
        <v>145.19021000255901</v>
      </c>
      <c r="AZ189" s="85">
        <f t="shared" si="2178"/>
        <v>15.692865336094059</v>
      </c>
      <c r="BA189" s="81">
        <f>[1]Malaysia!CX2571</f>
        <v>118.740000866207</v>
      </c>
      <c r="BB189" s="85">
        <f t="shared" si="2179"/>
        <v>0.55663918118931122</v>
      </c>
      <c r="BC189" s="81">
        <f>[1]Malaysia!CX2572</f>
        <v>158.39951551636301</v>
      </c>
      <c r="BD189" s="85">
        <f t="shared" si="2180"/>
        <v>-4.2234418749584677</v>
      </c>
      <c r="BE189" s="32"/>
      <c r="BF189" s="32" t="s">
        <v>40</v>
      </c>
      <c r="BG189" s="81">
        <f>[1]Malaysia!CX2573</f>
        <v>116.73078601390699</v>
      </c>
      <c r="BH189" s="85">
        <f t="shared" si="2181"/>
        <v>-15.792751569521556</v>
      </c>
      <c r="BI189" s="81">
        <f>[1]Malaysia!CX2575</f>
        <v>115.312016024727</v>
      </c>
      <c r="BJ189" s="85">
        <f t="shared" si="2182"/>
        <v>-3.1082142739072651</v>
      </c>
      <c r="BK189" s="81">
        <f>[1]Malaysia!CX2576</f>
        <v>205.97838624420299</v>
      </c>
      <c r="BL189" s="85">
        <f t="shared" si="2183"/>
        <v>21.257210301180692</v>
      </c>
      <c r="BM189" s="32"/>
      <c r="BN189" s="32" t="s">
        <v>40</v>
      </c>
      <c r="BO189" s="81">
        <f>[1]Malaysia!CX2578</f>
        <v>126.882295540885</v>
      </c>
      <c r="BP189" s="85">
        <f t="shared" si="2184"/>
        <v>19.87464383808188</v>
      </c>
      <c r="BQ189" s="506">
        <f>(([1]Malaysia!CX2580*[1]Malaysia!$H$2580)+([1]Malaysia!CX2581*[1]Malaysia!$H$2581)+([1]Malaysia!CX2582*[1]Malaysia!$H$2582))/$BQ$11</f>
        <v>104.10168387501557</v>
      </c>
      <c r="BR189" s="85">
        <f t="shared" si="2185"/>
        <v>51.181032075763596</v>
      </c>
      <c r="BS189" s="81">
        <f>[1]Malaysia!CX2583</f>
        <v>155.88216319461199</v>
      </c>
      <c r="BT189" s="85">
        <f t="shared" si="2186"/>
        <v>5.3153723911495803</v>
      </c>
      <c r="BU189" s="32"/>
      <c r="BV189" s="32" t="s">
        <v>40</v>
      </c>
      <c r="BW189" s="81">
        <f>[1]Malaysia!CX2584</f>
        <v>141.58754583342099</v>
      </c>
      <c r="BX189" s="85">
        <f t="shared" si="2187"/>
        <v>16.762250079096887</v>
      </c>
      <c r="BY189" s="81">
        <f>[1]Malaysia!CX2585</f>
        <v>69.459063028055596</v>
      </c>
      <c r="BZ189" s="85">
        <f t="shared" si="2188"/>
        <v>2813.5767155234907</v>
      </c>
      <c r="CA189" s="81">
        <f>[1]Malaysia!CX2586</f>
        <v>128.292316463677</v>
      </c>
      <c r="CB189" s="85">
        <f t="shared" si="2189"/>
        <v>9.8010694792483264</v>
      </c>
      <c r="CC189" s="32"/>
      <c r="CD189" s="32" t="s">
        <v>40</v>
      </c>
      <c r="CE189" s="81">
        <f>[1]Malaysia!CX2587</f>
        <v>121.94022202411</v>
      </c>
      <c r="CF189" s="85">
        <f t="shared" si="2190"/>
        <v>12.676982568548851</v>
      </c>
      <c r="CG189" s="81">
        <f>[1]Malaysia!CX2589</f>
        <v>83.893774332076305</v>
      </c>
      <c r="CH189" s="85">
        <f t="shared" si="2191"/>
        <v>12.362349490595577</v>
      </c>
      <c r="CI189" s="81">
        <f>[1]Malaysia!CX2597</f>
        <v>108.886694661839</v>
      </c>
      <c r="CJ189" s="85">
        <f t="shared" si="2192"/>
        <v>4.1862744650371155</v>
      </c>
      <c r="CK189" s="32"/>
      <c r="CL189" s="32" t="s">
        <v>40</v>
      </c>
      <c r="CM189" s="81">
        <f>[1]Malaysia!CX2603</f>
        <v>215.874430211505</v>
      </c>
      <c r="CN189" s="85">
        <f t="shared" si="2193"/>
        <v>165.37747025943281</v>
      </c>
      <c r="CO189" s="81">
        <f>[1]Malaysia!CX2604</f>
        <v>92.120327463080997</v>
      </c>
      <c r="CP189" s="85">
        <f t="shared" si="2194"/>
        <v>21.914730249234182</v>
      </c>
      <c r="CQ189" s="81">
        <f>[1]Malaysia!CX2606</f>
        <v>95.779527915325801</v>
      </c>
      <c r="CR189" s="85">
        <f t="shared" si="2195"/>
        <v>36.643488979179182</v>
      </c>
      <c r="CS189" s="32"/>
      <c r="CT189" s="32" t="s">
        <v>40</v>
      </c>
      <c r="CU189" s="81">
        <f>[1]Malaysia!CX2608</f>
        <v>162.52898023863199</v>
      </c>
      <c r="CV189" s="85">
        <f t="shared" si="2196"/>
        <v>1.4850287336720385</v>
      </c>
      <c r="CW189" s="81">
        <f>[1]Malaysia!CX2609</f>
        <v>70.309715821424803</v>
      </c>
      <c r="CX189" s="85">
        <f t="shared" si="2197"/>
        <v>46.711781770459083</v>
      </c>
      <c r="CY189" s="81">
        <f>[1]Malaysia!CX2610</f>
        <v>121.275867146431</v>
      </c>
      <c r="CZ189" s="85">
        <f t="shared" si="2198"/>
        <v>3.1657723231452053</v>
      </c>
      <c r="DA189" s="32"/>
      <c r="DB189" s="32" t="s">
        <v>40</v>
      </c>
      <c r="DC189" s="81">
        <f>[1]Malaysia!CX2611</f>
        <v>70.822992861357207</v>
      </c>
      <c r="DD189" s="85">
        <f t="shared" si="2199"/>
        <v>1.7157844152922053</v>
      </c>
      <c r="DE189" s="81">
        <f>[1]Malaysia!CX2613</f>
        <v>330.10259648176202</v>
      </c>
      <c r="DF189" s="85">
        <f t="shared" si="2200"/>
        <v>30.794043292975914</v>
      </c>
      <c r="DG189" s="81">
        <f>[1]Malaysia!CX2616</f>
        <v>107.634173739845</v>
      </c>
      <c r="DH189" s="85">
        <f t="shared" si="2201"/>
        <v>-8.839414354531371</v>
      </c>
      <c r="DI189" s="32"/>
      <c r="DJ189" s="32" t="s">
        <v>40</v>
      </c>
      <c r="DK189" s="81">
        <f>[1]Malaysia!CX2617</f>
        <v>183.15869408983099</v>
      </c>
      <c r="DL189" s="85">
        <f t="shared" si="2202"/>
        <v>9.9716380635195065</v>
      </c>
      <c r="DM189" s="81">
        <f>[1]Malaysia!CX2618</f>
        <v>49.382088349714998</v>
      </c>
      <c r="DN189" s="85">
        <f t="shared" si="2203"/>
        <v>-5.1283858625771614</v>
      </c>
      <c r="DO189" s="81">
        <f>[1]Malaysia!CX2619</f>
        <v>129.80189260875301</v>
      </c>
      <c r="DP189" s="85">
        <f t="shared" si="2204"/>
        <v>45.025925035770371</v>
      </c>
      <c r="DQ189" s="32"/>
      <c r="DR189" s="32" t="s">
        <v>40</v>
      </c>
      <c r="DS189" s="81">
        <f>[1]Malaysia!CX2620</f>
        <v>156.984805571517</v>
      </c>
      <c r="DT189" s="85">
        <f t="shared" si="2205"/>
        <v>28.120638179264887</v>
      </c>
      <c r="DU189" s="81">
        <f>[1]Malaysia!CX2623</f>
        <v>120.50127610269899</v>
      </c>
      <c r="DV189" s="85">
        <f t="shared" si="2206"/>
        <v>6.874720707302771</v>
      </c>
      <c r="DW189" s="81">
        <f>[1]Malaysia!CX2624</f>
        <v>117.581694332361</v>
      </c>
      <c r="DX189" s="85">
        <f t="shared" si="2207"/>
        <v>14.907433403880859</v>
      </c>
      <c r="DY189" s="32"/>
      <c r="DZ189" s="32" t="s">
        <v>40</v>
      </c>
      <c r="EA189" s="81">
        <f>[1]Malaysia!CX2626</f>
        <v>131.42031101418101</v>
      </c>
      <c r="EB189" s="85">
        <f t="shared" si="2208"/>
        <v>13.050894903357118</v>
      </c>
      <c r="EC189" s="81">
        <f>[1]Malaysia!CX2628</f>
        <v>142.52611857512201</v>
      </c>
      <c r="ED189" s="85">
        <f t="shared" si="2209"/>
        <v>21.666543022485868</v>
      </c>
      <c r="EE189" s="81">
        <f>[1]Malaysia!CX2629</f>
        <v>121.301828922092</v>
      </c>
      <c r="EF189" s="85">
        <f t="shared" si="2210"/>
        <v>-2.7654602173148248</v>
      </c>
      <c r="EG189" s="32"/>
      <c r="EH189" s="32" t="s">
        <v>40</v>
      </c>
      <c r="EI189" s="81">
        <f>[1]Malaysia!CX2630</f>
        <v>144.45012028183999</v>
      </c>
      <c r="EJ189" s="85">
        <f t="shared" si="2211"/>
        <v>4.2737909169786974</v>
      </c>
      <c r="EK189" s="81">
        <f>[1]Malaysia!CX2632</f>
        <v>170.113538689645</v>
      </c>
      <c r="EL189" s="85">
        <f t="shared" si="2212"/>
        <v>23.926359423409352</v>
      </c>
      <c r="EM189" s="81">
        <f>[1]Malaysia!CX2634</f>
        <v>124.944824456254</v>
      </c>
      <c r="EN189" s="85">
        <f t="shared" si="2213"/>
        <v>10.957402208747283</v>
      </c>
      <c r="EO189" s="32"/>
      <c r="EP189" s="32" t="s">
        <v>40</v>
      </c>
      <c r="EQ189" s="81">
        <f>[1]Malaysia!CX2636</f>
        <v>58.807165905067798</v>
      </c>
      <c r="ER189" s="85">
        <f t="shared" si="2214"/>
        <v>-26.009575453649632</v>
      </c>
      <c r="ES189" s="81">
        <f>[1]Malaysia!CX2637</f>
        <v>141.22894428148999</v>
      </c>
      <c r="ET189" s="85">
        <f t="shared" si="2215"/>
        <v>-11.302352814889787</v>
      </c>
      <c r="EU189" s="81">
        <f>[1]Malaysia!CX2638</f>
        <v>72.398794510603395</v>
      </c>
      <c r="EV189" s="85">
        <f t="shared" si="2216"/>
        <v>-29.278536972116768</v>
      </c>
      <c r="EW189" s="32"/>
      <c r="EX189" s="32" t="s">
        <v>40</v>
      </c>
      <c r="EY189" s="81">
        <f>[1]Malaysia!CX2639</f>
        <v>105.82506013344199</v>
      </c>
      <c r="EZ189" s="85">
        <f t="shared" si="2217"/>
        <v>12.25007118892762</v>
      </c>
      <c r="FA189" s="81">
        <f>[1]Malaysia!CX2640</f>
        <v>86.104856906168095</v>
      </c>
      <c r="FB189" s="85">
        <f t="shared" si="2218"/>
        <v>-18.179001240932095</v>
      </c>
      <c r="FC189" s="81">
        <f>[1]Malaysia!CX2641</f>
        <v>244.564206706486</v>
      </c>
      <c r="FD189" s="85">
        <f t="shared" si="2219"/>
        <v>7.2272138063504769</v>
      </c>
      <c r="FE189" s="32"/>
      <c r="FF189" s="32" t="s">
        <v>40</v>
      </c>
      <c r="FG189" s="81">
        <f>[1]Malaysia!CX2643</f>
        <v>128.07101976259699</v>
      </c>
      <c r="FH189" s="85">
        <f t="shared" si="2220"/>
        <v>3.1096775886650079</v>
      </c>
      <c r="FI189" s="81">
        <f>[1]Malaysia!CX2645</f>
        <v>197.75566862675399</v>
      </c>
      <c r="FJ189" s="85">
        <f t="shared" si="2221"/>
        <v>9.461332482044952</v>
      </c>
      <c r="FK189" s="81">
        <f>[1]Malaysia!CX2649</f>
        <v>114.663423442545</v>
      </c>
      <c r="FL189" s="85">
        <f t="shared" si="2222"/>
        <v>27.132842711707085</v>
      </c>
      <c r="FM189" s="32"/>
      <c r="FN189" s="32" t="s">
        <v>40</v>
      </c>
      <c r="FO189" s="81">
        <f>[1]Malaysia!CX2650</f>
        <v>133.83464704068001</v>
      </c>
      <c r="FP189" s="85">
        <f t="shared" si="2223"/>
        <v>15.708989512027927</v>
      </c>
      <c r="FQ189" s="81">
        <f>[1]Malaysia!CX2652</f>
        <v>230.99262687803699</v>
      </c>
      <c r="FR189" s="85">
        <f t="shared" si="2224"/>
        <v>-21.649876240137687</v>
      </c>
      <c r="FS189" s="81">
        <f>[1]Malaysia!CX2653</f>
        <v>186.60512474491901</v>
      </c>
      <c r="FT189" s="85">
        <f t="shared" si="2225"/>
        <v>34.119411789336795</v>
      </c>
      <c r="FU189" s="32"/>
      <c r="FV189" s="32" t="s">
        <v>40</v>
      </c>
      <c r="FW189" s="81">
        <f>[1]Malaysia!CX2654</f>
        <v>140.90698549663</v>
      </c>
      <c r="FX189" s="85">
        <f t="shared" si="2226"/>
        <v>8.9299739281818944</v>
      </c>
      <c r="FY189" s="81">
        <f>[1]Malaysia!CX2655</f>
        <v>183.90749149329699</v>
      </c>
      <c r="FZ189" s="85">
        <f t="shared" si="2227"/>
        <v>22.375930659489882</v>
      </c>
      <c r="GA189" s="81">
        <f>[1]Malaysia!CX2656</f>
        <v>83.520932389953501</v>
      </c>
      <c r="GB189" s="85">
        <f t="shared" si="2228"/>
        <v>-22.400367870049152</v>
      </c>
      <c r="GC189" s="32"/>
      <c r="GD189" s="32" t="s">
        <v>40</v>
      </c>
      <c r="GE189" s="81">
        <f>[1]Malaysia!CX2657</f>
        <v>163.56908285972199</v>
      </c>
      <c r="GF189" s="85">
        <f t="shared" si="2229"/>
        <v>3.0733022525431863</v>
      </c>
      <c r="GG189" s="81">
        <f>[1]Malaysia!CX2658</f>
        <v>134.98425229739601</v>
      </c>
      <c r="GH189" s="85">
        <f t="shared" si="2230"/>
        <v>3.8935121924234011</v>
      </c>
      <c r="GI189" s="81">
        <f>[1]Malaysia!CX2659</f>
        <v>94.813419680300797</v>
      </c>
      <c r="GJ189" s="85">
        <f t="shared" si="2231"/>
        <v>2.6950176367072913</v>
      </c>
      <c r="GK189" s="32"/>
      <c r="GL189" s="32" t="s">
        <v>40</v>
      </c>
      <c r="GM189" s="81">
        <f>[1]Malaysia!CX2660</f>
        <v>140.639482986915</v>
      </c>
      <c r="GN189" s="85">
        <f t="shared" si="2232"/>
        <v>4.8140232321288465</v>
      </c>
      <c r="GO189" s="81">
        <f>[1]Malaysia!CX2661</f>
        <v>130.34271025885101</v>
      </c>
      <c r="GP189" s="85">
        <f t="shared" si="2233"/>
        <v>8.9040183936025272</v>
      </c>
      <c r="GQ189" s="81">
        <f>[1]Malaysia!CX2662</f>
        <v>104.823992060919</v>
      </c>
      <c r="GR189" s="85">
        <f t="shared" si="2234"/>
        <v>1.8366295055042343</v>
      </c>
      <c r="GS189" s="32"/>
      <c r="GT189" s="32" t="s">
        <v>40</v>
      </c>
      <c r="GU189" s="81">
        <f>[1]Malaysia!CX2665</f>
        <v>67.201817235124096</v>
      </c>
      <c r="GV189" s="85">
        <f t="shared" si="2235"/>
        <v>-12.243743090887079</v>
      </c>
      <c r="GW189" s="81">
        <f>[1]Malaysia!CX2667</f>
        <v>119.19270241828001</v>
      </c>
      <c r="GX189" s="85">
        <f t="shared" si="2236"/>
        <v>21.199484755273872</v>
      </c>
      <c r="GY189" s="81">
        <f>[1]Malaysia!CX2668</f>
        <v>86.715921842629797</v>
      </c>
      <c r="GZ189" s="85">
        <f t="shared" si="2237"/>
        <v>1.4011567330014714</v>
      </c>
      <c r="HA189" s="32"/>
      <c r="HB189" s="32" t="s">
        <v>40</v>
      </c>
      <c r="HC189" s="81">
        <f>[1]Malaysia!CX2669</f>
        <v>100.962351467985</v>
      </c>
      <c r="HD189" s="85">
        <f t="shared" si="2238"/>
        <v>7.2776340509152107</v>
      </c>
      <c r="HE189" s="81">
        <f>[1]Malaysia!CX2670</f>
        <v>205.69094530296701</v>
      </c>
      <c r="HF189" s="85">
        <f t="shared" si="2239"/>
        <v>45.07299431856373</v>
      </c>
      <c r="HG189" s="81">
        <f>[1]Malaysia!CX2671</f>
        <v>98.592855597340403</v>
      </c>
      <c r="HH189" s="85">
        <f t="shared" si="2240"/>
        <v>36.748033028153372</v>
      </c>
      <c r="HI189" s="32"/>
      <c r="HJ189" s="32" t="s">
        <v>40</v>
      </c>
      <c r="HK189" s="81">
        <f>[1]Malaysia!CX2672</f>
        <v>78.915400159437596</v>
      </c>
      <c r="HL189" s="85">
        <f t="shared" si="2241"/>
        <v>-3.0992919326334345</v>
      </c>
      <c r="HM189" s="81">
        <f>[1]Malaysia!CX2673</f>
        <v>85.845958220881002</v>
      </c>
      <c r="HN189" s="85">
        <f t="shared" si="2242"/>
        <v>25.805808640683864</v>
      </c>
      <c r="HO189" s="81">
        <f>[1]Malaysia!CX2675</f>
        <v>99.24870477895</v>
      </c>
      <c r="HP189" s="85">
        <f t="shared" si="2243"/>
        <v>11.830384501330585</v>
      </c>
      <c r="HQ189" s="32"/>
      <c r="HR189" s="32" t="s">
        <v>40</v>
      </c>
      <c r="HS189" s="81">
        <f>[1]Malaysia!CX2676</f>
        <v>109.331527309295</v>
      </c>
      <c r="HT189" s="85">
        <f t="shared" si="2244"/>
        <v>-3.4758441068814818</v>
      </c>
      <c r="HU189" s="81">
        <f>[1]Malaysia!CX2677</f>
        <v>154.61810518902499</v>
      </c>
      <c r="HV189" s="85">
        <f t="shared" si="2245"/>
        <v>13.494492994029002</v>
      </c>
      <c r="HW189" s="81">
        <f>[1]Malaysia!CX2678</f>
        <v>68.930946877173398</v>
      </c>
      <c r="HX189" s="85">
        <f t="shared" si="2246"/>
        <v>3.8474171832120163</v>
      </c>
      <c r="HY189" s="32"/>
      <c r="HZ189" s="32" t="s">
        <v>40</v>
      </c>
      <c r="IA189" s="81">
        <f>[1]Malaysia!CX2680</f>
        <v>91.985675364023905</v>
      </c>
      <c r="IB189" s="85">
        <f t="shared" si="2247"/>
        <v>3.7149768115192643</v>
      </c>
      <c r="IC189" s="81">
        <f>[1]Malaysia!CX2812</f>
        <v>120.180849114805</v>
      </c>
      <c r="ID189" s="85">
        <f t="shared" si="2248"/>
        <v>17.739228694307045</v>
      </c>
      <c r="IE189" s="81">
        <f>[1]Malaysia!CX2689</f>
        <v>92.956811104088899</v>
      </c>
      <c r="IF189" s="85">
        <f t="shared" si="2249"/>
        <v>-7.4587361138331261</v>
      </c>
      <c r="IG189" s="32"/>
      <c r="IH189" s="32" t="s">
        <v>40</v>
      </c>
      <c r="II189" s="81">
        <f>[1]Malaysia!CX2690</f>
        <v>129.73833803005701</v>
      </c>
      <c r="IJ189" s="85">
        <f t="shared" si="2250"/>
        <v>22.370363925081293</v>
      </c>
      <c r="IK189" s="81">
        <f>[1]Malaysia!CX2691</f>
        <v>113.24892652292699</v>
      </c>
      <c r="IL189" s="85">
        <f t="shared" si="2251"/>
        <v>46.646132073168417</v>
      </c>
      <c r="IM189" s="81">
        <f>[1]Malaysia!CX2694</f>
        <v>94.531152467743695</v>
      </c>
      <c r="IN189" s="85">
        <f t="shared" si="2252"/>
        <v>29.01748908764543</v>
      </c>
      <c r="IO189" s="81">
        <f>[1]Malaysia!CX2695</f>
        <v>112.6273968628</v>
      </c>
      <c r="IP189" s="85">
        <f t="shared" si="2253"/>
        <v>-5.3251783484204509</v>
      </c>
      <c r="IQ189" s="32"/>
      <c r="IR189" s="32" t="s">
        <v>40</v>
      </c>
      <c r="IS189" s="81">
        <f>[1]Malaysia!CX2697</f>
        <v>84.063056329436407</v>
      </c>
      <c r="IT189" s="85">
        <f t="shared" si="2254"/>
        <v>3.8412102318936121</v>
      </c>
      <c r="IU189" s="81">
        <f>[1]Malaysia!CX2698</f>
        <v>96.832952842142106</v>
      </c>
      <c r="IV189" s="85">
        <f t="shared" si="2255"/>
        <v>6.9093246345885717</v>
      </c>
      <c r="IW189" s="81">
        <f>[1]Malaysia!CX2699</f>
        <v>92.538265000104701</v>
      </c>
      <c r="IX189" s="85">
        <f t="shared" si="2256"/>
        <v>-17.574575815823266</v>
      </c>
      <c r="IY189" s="32"/>
      <c r="IZ189" s="32" t="s">
        <v>40</v>
      </c>
      <c r="JA189" s="81">
        <f>[1]Malaysia!CX2701</f>
        <v>126.322933584078</v>
      </c>
      <c r="JB189" s="85">
        <f t="shared" si="2257"/>
        <v>34.781262964116024</v>
      </c>
      <c r="JC189" s="81">
        <f>[1]Malaysia!CX2702</f>
        <v>183.75357086483001</v>
      </c>
      <c r="JD189" s="85">
        <f t="shared" si="2258"/>
        <v>17.812674697749102</v>
      </c>
      <c r="JE189" s="81">
        <f>[1]Malaysia!CX2703</f>
        <v>237.65822120726</v>
      </c>
      <c r="JF189" s="85">
        <f t="shared" si="2259"/>
        <v>33.599727535206625</v>
      </c>
      <c r="JG189" s="32"/>
      <c r="JH189" s="32" t="s">
        <v>40</v>
      </c>
      <c r="JI189" s="81">
        <f>[1]Malaysia!CX2704</f>
        <v>111.86231925568001</v>
      </c>
      <c r="JJ189" s="85">
        <f t="shared" si="2260"/>
        <v>-24.262419722576453</v>
      </c>
      <c r="JK189" s="81">
        <f>[1]Malaysia!CX2705</f>
        <v>249.73067693275101</v>
      </c>
      <c r="JL189" s="85">
        <f t="shared" si="2261"/>
        <v>28.00588141826077</v>
      </c>
      <c r="JM189" s="81">
        <f>[1]Malaysia!CX2706</f>
        <v>113.708119139632</v>
      </c>
      <c r="JN189" s="85">
        <f t="shared" si="2262"/>
        <v>-1.8470333010479862</v>
      </c>
      <c r="JO189" s="32"/>
      <c r="JP189" s="32" t="s">
        <v>40</v>
      </c>
      <c r="JQ189" s="81">
        <f>[1]Malaysia!CX2707</f>
        <v>105.197147325606</v>
      </c>
      <c r="JR189" s="85">
        <f t="shared" si="2263"/>
        <v>3.0630092718807873</v>
      </c>
      <c r="JS189" s="81">
        <f>[1]Malaysia!CX2708</f>
        <v>149.79916313746099</v>
      </c>
      <c r="JT189" s="85">
        <f t="shared" si="2264"/>
        <v>29.160491300758565</v>
      </c>
      <c r="JU189" s="81">
        <f>[1]Malaysia!CX2709</f>
        <v>139.97102145135</v>
      </c>
      <c r="JV189" s="85">
        <f t="shared" si="2265"/>
        <v>3.3480665349500356</v>
      </c>
      <c r="JW189" s="32"/>
      <c r="JX189" s="32" t="s">
        <v>40</v>
      </c>
      <c r="JY189" s="81">
        <f>[1]Malaysia!CX2710</f>
        <v>101.223676346145</v>
      </c>
      <c r="JZ189" s="85">
        <f t="shared" si="2266"/>
        <v>20.786786371712608</v>
      </c>
      <c r="KA189" s="81">
        <f>[1]Malaysia!CX2711</f>
        <v>204.10998220858201</v>
      </c>
      <c r="KB189" s="85">
        <f t="shared" si="2267"/>
        <v>20.943158560892613</v>
      </c>
      <c r="KC189" s="81">
        <f>[1]Malaysia!CX2712</f>
        <v>195.56730900081001</v>
      </c>
      <c r="KD189" s="85">
        <f t="shared" si="2268"/>
        <v>36.728334749993763</v>
      </c>
      <c r="KE189" s="32"/>
      <c r="KF189" s="32" t="s">
        <v>40</v>
      </c>
      <c r="KG189" s="81">
        <f>[1]Malaysia!CX2714</f>
        <v>97.094123434843198</v>
      </c>
      <c r="KH189" s="85">
        <f t="shared" si="2269"/>
        <v>7.0624477067030966</v>
      </c>
      <c r="KI189" s="81">
        <f>[1]Malaysia!CX2715</f>
        <v>164.193253264596</v>
      </c>
      <c r="KJ189" s="85">
        <f t="shared" si="2270"/>
        <v>22.419168164269209</v>
      </c>
      <c r="KK189" s="81">
        <f>[1]Malaysia!CX2716</f>
        <v>113.290813634111</v>
      </c>
      <c r="KL189" s="85">
        <f t="shared" si="2271"/>
        <v>-15.143750963893652</v>
      </c>
      <c r="KM189" s="32"/>
      <c r="KN189" s="32" t="s">
        <v>40</v>
      </c>
      <c r="KO189" s="81">
        <f>[1]Malaysia!CX2717</f>
        <v>57.620854793920401</v>
      </c>
      <c r="KP189" s="85">
        <f t="shared" si="2272"/>
        <v>-27.582200588561335</v>
      </c>
      <c r="KQ189" s="81">
        <f>[1]Malaysia!CX2719</f>
        <v>143.172526848339</v>
      </c>
      <c r="KR189" s="85">
        <f t="shared" si="2273"/>
        <v>-2.7317272638901784</v>
      </c>
      <c r="KS189" s="81">
        <f>[1]Malaysia!CX2720</f>
        <v>88.362386280401196</v>
      </c>
      <c r="KT189" s="85">
        <f t="shared" si="2274"/>
        <v>-5.5275044794262271</v>
      </c>
      <c r="KU189" s="32"/>
      <c r="KV189" s="32" t="s">
        <v>40</v>
      </c>
      <c r="KW189" s="81">
        <f>[1]Malaysia!CX2722</f>
        <v>133.10299126260799</v>
      </c>
      <c r="KX189" s="85">
        <f t="shared" si="2275"/>
        <v>7.0399545707648485</v>
      </c>
      <c r="KY189" s="81">
        <f>[1]Malaysia!CX2723</f>
        <v>174.13662188603999</v>
      </c>
      <c r="KZ189" s="85">
        <f t="shared" si="2276"/>
        <v>23.483247784870372</v>
      </c>
      <c r="LA189" s="81">
        <f>[1]Malaysia!CX2726</f>
        <v>151.087277918713</v>
      </c>
      <c r="LB189" s="85">
        <f t="shared" si="2277"/>
        <v>-8.235491366331388</v>
      </c>
      <c r="LC189" s="32"/>
      <c r="LD189" s="32" t="s">
        <v>40</v>
      </c>
      <c r="LE189" s="81">
        <f>[1]Malaysia!CX2729</f>
        <v>146.32491956972001</v>
      </c>
      <c r="LF189" s="85">
        <f t="shared" si="2278"/>
        <v>6.3616641824605153</v>
      </c>
      <c r="LG189" s="81">
        <f>[1]Malaysia!CX2730</f>
        <v>115.587344181845</v>
      </c>
      <c r="LH189" s="85">
        <f t="shared" si="2279"/>
        <v>-8.0905196934337624</v>
      </c>
      <c r="LI189" s="81">
        <f>[1]Malaysia!CX2731</f>
        <v>61.240502378164599</v>
      </c>
      <c r="LJ189" s="85">
        <f t="shared" si="2280"/>
        <v>21.142590989058775</v>
      </c>
      <c r="LK189" s="32"/>
      <c r="LL189" s="32" t="s">
        <v>40</v>
      </c>
      <c r="LM189" s="81">
        <f>[1]Malaysia!CX2733</f>
        <v>223.97812485948299</v>
      </c>
      <c r="LN189" s="85">
        <f t="shared" si="2281"/>
        <v>33.787713844169701</v>
      </c>
      <c r="LO189" s="81">
        <f>[1]Malaysia!CX2735</f>
        <v>93.371076396545504</v>
      </c>
      <c r="LP189" s="85">
        <f t="shared" si="2282"/>
        <v>-17.655827452015245</v>
      </c>
      <c r="LQ189" s="81">
        <f>[1]Malaysia!CX2737</f>
        <v>232.87990264282499</v>
      </c>
      <c r="LR189" s="85">
        <f t="shared" si="2283"/>
        <v>28.116505125555392</v>
      </c>
      <c r="LS189" s="32"/>
      <c r="LT189" s="32" t="s">
        <v>40</v>
      </c>
      <c r="LU189" s="81">
        <f>[1]Malaysia!CX2740</f>
        <v>106.789643076316</v>
      </c>
      <c r="LV189" s="85">
        <f t="shared" si="2284"/>
        <v>-3.8448941179124319</v>
      </c>
      <c r="LW189" s="81">
        <f>[1]Malaysia!CX2745</f>
        <v>136.93704075865401</v>
      </c>
      <c r="LX189" s="85">
        <f t="shared" si="2285"/>
        <v>-7.4117374574509682</v>
      </c>
      <c r="LY189" s="81">
        <f>[1]Malaysia!CX2746</f>
        <v>131.01733390938301</v>
      </c>
      <c r="LZ189" s="85">
        <f t="shared" si="2286"/>
        <v>344.42744752124167</v>
      </c>
      <c r="MA189" s="32"/>
      <c r="MB189" s="32" t="s">
        <v>40</v>
      </c>
      <c r="MC189" s="81">
        <f>[1]Malaysia!CX2749</f>
        <v>164.97650278984699</v>
      </c>
      <c r="MD189" s="85">
        <f t="shared" si="2287"/>
        <v>39.540504771957558</v>
      </c>
      <c r="ME189" s="81">
        <f>[1]Malaysia!CX2750</f>
        <v>115.38607376821901</v>
      </c>
      <c r="MF189" s="85">
        <f t="shared" si="2288"/>
        <v>-2.4835826625704271</v>
      </c>
      <c r="MG189" s="81">
        <f>[1]Malaysia!CX2753</f>
        <v>103.53843569207901</v>
      </c>
      <c r="MH189" s="85">
        <f t="shared" si="2289"/>
        <v>9.229537449238066</v>
      </c>
      <c r="MI189" s="32"/>
      <c r="MJ189" s="32" t="s">
        <v>40</v>
      </c>
      <c r="MK189" s="81">
        <f>[1]Malaysia!CX2755</f>
        <v>97.587560896048302</v>
      </c>
      <c r="ML189" s="85">
        <f t="shared" si="2290"/>
        <v>64.045812365921904</v>
      </c>
      <c r="MM189" s="81">
        <f>[1]Malaysia!CX2758</f>
        <v>107.0394671422</v>
      </c>
      <c r="MN189" s="85">
        <f t="shared" si="2291"/>
        <v>26.371308662220699</v>
      </c>
      <c r="MO189" s="81">
        <f>[1]Malaysia!CX2774</f>
        <v>162.998322643644</v>
      </c>
      <c r="MP189" s="85">
        <f t="shared" si="2292"/>
        <v>20.832038768605315</v>
      </c>
      <c r="MQ189"/>
      <c r="MR189"/>
      <c r="MS189"/>
      <c r="MT189"/>
      <c r="MU189"/>
      <c r="MV189"/>
    </row>
    <row r="190" spans="1:360" s="458" customFormat="1" ht="15" customHeight="1">
      <c r="A190" s="476"/>
      <c r="B190" s="32" t="s">
        <v>41</v>
      </c>
      <c r="C190" s="81">
        <f>[1]Malaysia!CY$2918</f>
        <v>93.396168543634303</v>
      </c>
      <c r="D190" s="85">
        <f t="shared" si="2161"/>
        <v>16.447256769153157</v>
      </c>
      <c r="E190" s="499">
        <f>[1]Malaysia!CY2919</f>
        <v>79.385040613477997</v>
      </c>
      <c r="F190" s="85">
        <f t="shared" si="2162"/>
        <v>9.895941432876171</v>
      </c>
      <c r="G190" s="499">
        <f>[1]Malaysia!CY2920</f>
        <v>106.644559177215</v>
      </c>
      <c r="H190" s="85">
        <f t="shared" si="2293"/>
        <v>21.547401778240328</v>
      </c>
      <c r="I190" s="32"/>
      <c r="J190" s="32" t="s">
        <v>41</v>
      </c>
      <c r="K190" s="81">
        <f>[1]Malaysia!CY2547</f>
        <v>106.43324915979299</v>
      </c>
      <c r="L190" s="85">
        <f t="shared" si="2163"/>
        <v>3.9149752896570504</v>
      </c>
      <c r="M190" s="81">
        <f>[1]Malaysia!CY2548</f>
        <v>117.93394058941099</v>
      </c>
      <c r="N190" s="85">
        <f t="shared" si="2164"/>
        <v>-13.538674979509182</v>
      </c>
      <c r="O190" s="81">
        <f>[1]Malaysia!CY2549</f>
        <v>99.872421410006993</v>
      </c>
      <c r="P190" s="85">
        <f t="shared" si="2165"/>
        <v>-2.1421339724778221</v>
      </c>
      <c r="Q190" s="32"/>
      <c r="R190" s="32" t="s">
        <v>41</v>
      </c>
      <c r="S190" s="81">
        <f>[1]Malaysia!CY2550</f>
        <v>96.990029485637606</v>
      </c>
      <c r="T190" s="85">
        <f t="shared" si="2166"/>
        <v>-34.608050073797997</v>
      </c>
      <c r="U190" s="81">
        <f>[1]Malaysia!CY2552</f>
        <v>198.499710676934</v>
      </c>
      <c r="V190" s="85">
        <f t="shared" si="2167"/>
        <v>27.667772472364675</v>
      </c>
      <c r="W190" s="81">
        <f>[1]Malaysia!CY2553</f>
        <v>136.75028345685001</v>
      </c>
      <c r="X190" s="85">
        <f t="shared" si="2168"/>
        <v>-8.9731023109336974</v>
      </c>
      <c r="Y190" s="32"/>
      <c r="Z190" s="32" t="s">
        <v>41</v>
      </c>
      <c r="AA190" s="81">
        <f>[1]Malaysia!CY2554</f>
        <v>184.09722372493999</v>
      </c>
      <c r="AB190" s="85">
        <f t="shared" si="2169"/>
        <v>11.126228589212815</v>
      </c>
      <c r="AC190" s="81">
        <f>[1]Malaysia!CY2556</f>
        <v>160.82636523832301</v>
      </c>
      <c r="AD190" s="85">
        <f t="shared" si="2170"/>
        <v>-4.2050884993980304</v>
      </c>
      <c r="AE190" s="81">
        <f>[1]Malaysia!CY2557</f>
        <v>208.476562871401</v>
      </c>
      <c r="AF190" s="85">
        <f t="shared" si="2171"/>
        <v>34.708256067916921</v>
      </c>
      <c r="AG190" s="32"/>
      <c r="AH190" s="32" t="s">
        <v>41</v>
      </c>
      <c r="AI190" s="81">
        <f>[1]Malaysia!CY2562</f>
        <v>109.322552848808</v>
      </c>
      <c r="AJ190" s="85">
        <f t="shared" si="2172"/>
        <v>2.1724347540050104</v>
      </c>
      <c r="AK190" s="81">
        <f>[1]Malaysia!CY2563</f>
        <v>211.088436910821</v>
      </c>
      <c r="AL190" s="85">
        <f t="shared" si="2173"/>
        <v>20.330774212280602</v>
      </c>
      <c r="AM190" s="81">
        <f>[1]Malaysia!CY2564</f>
        <v>95.812078510503795</v>
      </c>
      <c r="AN190" s="85">
        <f t="shared" si="2174"/>
        <v>-8.9298598627301686</v>
      </c>
      <c r="AO190" s="32"/>
      <c r="AP190" s="32" t="s">
        <v>41</v>
      </c>
      <c r="AQ190" s="81">
        <f>[1]Malaysia!CY2566</f>
        <v>180.95140260671599</v>
      </c>
      <c r="AR190" s="85">
        <f t="shared" si="2175"/>
        <v>2.322693617433643</v>
      </c>
      <c r="AS190" s="81">
        <f>[1]Malaysia!CY2568</f>
        <v>158.57926915936099</v>
      </c>
      <c r="AT190" s="85">
        <f t="shared" si="2176"/>
        <v>23.477441566044703</v>
      </c>
      <c r="AU190" s="81">
        <f>[1]Malaysia!CY2569</f>
        <v>167.961005158978</v>
      </c>
      <c r="AV190" s="85">
        <f t="shared" si="2177"/>
        <v>25.274339941771188</v>
      </c>
      <c r="AW190" s="32"/>
      <c r="AX190" s="32" t="s">
        <v>41</v>
      </c>
      <c r="AY190" s="81">
        <f>[1]Malaysia!CY2570</f>
        <v>164.84199056177599</v>
      </c>
      <c r="AZ190" s="85">
        <f t="shared" si="2178"/>
        <v>21.789164262034461</v>
      </c>
      <c r="BA190" s="81">
        <f>[1]Malaysia!CY2571</f>
        <v>115.954161703246</v>
      </c>
      <c r="BB190" s="85">
        <f t="shared" si="2179"/>
        <v>-5.183686546673627</v>
      </c>
      <c r="BC190" s="81">
        <f>[1]Malaysia!CY2572</f>
        <v>144.79683870861399</v>
      </c>
      <c r="BD190" s="85">
        <f t="shared" si="2180"/>
        <v>-14.88471244323685</v>
      </c>
      <c r="BE190" s="32"/>
      <c r="BF190" s="32" t="s">
        <v>41</v>
      </c>
      <c r="BG190" s="81">
        <f>[1]Malaysia!CY2573</f>
        <v>140.45255179122699</v>
      </c>
      <c r="BH190" s="85">
        <f t="shared" si="2181"/>
        <v>-9.0792574357132168</v>
      </c>
      <c r="BI190" s="81">
        <f>[1]Malaysia!CY2575</f>
        <v>98.840334792016193</v>
      </c>
      <c r="BJ190" s="85">
        <f t="shared" si="2182"/>
        <v>-10.182584958627857</v>
      </c>
      <c r="BK190" s="81">
        <f>[1]Malaysia!CY2576</f>
        <v>208.47592158303499</v>
      </c>
      <c r="BL190" s="85">
        <f t="shared" si="2183"/>
        <v>12.300237887727334</v>
      </c>
      <c r="BM190" s="32"/>
      <c r="BN190" s="32" t="s">
        <v>41</v>
      </c>
      <c r="BO190" s="81">
        <f>[1]Malaysia!CY2578</f>
        <v>120.22759218668099</v>
      </c>
      <c r="BP190" s="85">
        <f t="shared" si="2184"/>
        <v>-1.8198392097946794</v>
      </c>
      <c r="BQ190" s="506">
        <f>(([1]Malaysia!CY2580*[1]Malaysia!$H$2580)+([1]Malaysia!CY2581*[1]Malaysia!$H$2581)+([1]Malaysia!CY2582*[1]Malaysia!$H$2582))/$BQ$11</f>
        <v>130.72571229414743</v>
      </c>
      <c r="BR190" s="85">
        <f t="shared" si="2185"/>
        <v>7.6760158385804118</v>
      </c>
      <c r="BS190" s="81">
        <f>[1]Malaysia!CY2583</f>
        <v>143.262757828567</v>
      </c>
      <c r="BT190" s="85">
        <f t="shared" si="2186"/>
        <v>9.8172393039219799</v>
      </c>
      <c r="BU190" s="32"/>
      <c r="BV190" s="32" t="s">
        <v>41</v>
      </c>
      <c r="BW190" s="81">
        <f>[1]Malaysia!CY2584</f>
        <v>174.170026362166</v>
      </c>
      <c r="BX190" s="85">
        <f t="shared" si="2187"/>
        <v>38.32563638894527</v>
      </c>
      <c r="BY190" s="81">
        <f>[1]Malaysia!CY2585</f>
        <v>77.012042906129807</v>
      </c>
      <c r="BZ190" s="85">
        <f t="shared" si="2188"/>
        <v>29.992980133479222</v>
      </c>
      <c r="CA190" s="81">
        <f>[1]Malaysia!CY2586</f>
        <v>117.36374826838301</v>
      </c>
      <c r="CB190" s="85">
        <f t="shared" si="2189"/>
        <v>-10.398646497271741</v>
      </c>
      <c r="CC190" s="32"/>
      <c r="CD190" s="32" t="s">
        <v>41</v>
      </c>
      <c r="CE190" s="81">
        <f>[1]Malaysia!CY2587</f>
        <v>161.350593420564</v>
      </c>
      <c r="CF190" s="85">
        <f t="shared" si="2190"/>
        <v>9.0976470638814959</v>
      </c>
      <c r="CG190" s="81">
        <f>[1]Malaysia!CY2589</f>
        <v>83.395858891713502</v>
      </c>
      <c r="CH190" s="85">
        <f t="shared" si="2191"/>
        <v>3.2175179536162943</v>
      </c>
      <c r="CI190" s="81">
        <f>[1]Malaysia!CY2597</f>
        <v>126.44364432364701</v>
      </c>
      <c r="CJ190" s="85">
        <f t="shared" si="2192"/>
        <v>2.2205157833971327</v>
      </c>
      <c r="CK190" s="32"/>
      <c r="CL190" s="32" t="s">
        <v>41</v>
      </c>
      <c r="CM190" s="81">
        <f>[1]Malaysia!CY2603</f>
        <v>201.87778135657001</v>
      </c>
      <c r="CN190" s="85">
        <f t="shared" si="2193"/>
        <v>114.65365376886032</v>
      </c>
      <c r="CO190" s="81">
        <f>[1]Malaysia!CY2604</f>
        <v>97.608183083761702</v>
      </c>
      <c r="CP190" s="85">
        <f t="shared" si="2194"/>
        <v>31.246917105523977</v>
      </c>
      <c r="CQ190" s="81">
        <f>[1]Malaysia!CY2606</f>
        <v>96.967934298132207</v>
      </c>
      <c r="CR190" s="85">
        <f t="shared" si="2195"/>
        <v>22.151984272977913</v>
      </c>
      <c r="CS190" s="32"/>
      <c r="CT190" s="32" t="s">
        <v>41</v>
      </c>
      <c r="CU190" s="81">
        <f>[1]Malaysia!CY2608</f>
        <v>145.510769508473</v>
      </c>
      <c r="CV190" s="85">
        <f t="shared" si="2196"/>
        <v>-9.5829073029172633</v>
      </c>
      <c r="CW190" s="81">
        <f>[1]Malaysia!CY2609</f>
        <v>82.093693481287204</v>
      </c>
      <c r="CX190" s="85">
        <f t="shared" si="2197"/>
        <v>39.010448416410725</v>
      </c>
      <c r="CY190" s="81">
        <f>[1]Malaysia!CY2610</f>
        <v>152.02552636210601</v>
      </c>
      <c r="CZ190" s="85">
        <f t="shared" si="2198"/>
        <v>-5.9596859888561511</v>
      </c>
      <c r="DA190" s="32"/>
      <c r="DB190" s="32" t="s">
        <v>41</v>
      </c>
      <c r="DC190" s="81">
        <f>[1]Malaysia!CY2611</f>
        <v>78.383339662544401</v>
      </c>
      <c r="DD190" s="85">
        <f t="shared" si="2199"/>
        <v>-0.30668662168642413</v>
      </c>
      <c r="DE190" s="81">
        <f>[1]Malaysia!CY2613</f>
        <v>388.63351273230802</v>
      </c>
      <c r="DF190" s="85">
        <f t="shared" si="2200"/>
        <v>44.931205968685475</v>
      </c>
      <c r="DG190" s="81">
        <f>[1]Malaysia!CY2616</f>
        <v>99.095776403654895</v>
      </c>
      <c r="DH190" s="85">
        <f t="shared" si="2201"/>
        <v>-17.567047545381513</v>
      </c>
      <c r="DI190" s="32"/>
      <c r="DJ190" s="32" t="s">
        <v>41</v>
      </c>
      <c r="DK190" s="81">
        <f>[1]Malaysia!CY2617</f>
        <v>219.35941853256</v>
      </c>
      <c r="DL190" s="85">
        <f t="shared" si="2202"/>
        <v>15.807448443161775</v>
      </c>
      <c r="DM190" s="81">
        <f>[1]Malaysia!CY2618</f>
        <v>53.361910482076901</v>
      </c>
      <c r="DN190" s="85">
        <f t="shared" si="2203"/>
        <v>-8.9756681164395786</v>
      </c>
      <c r="DO190" s="81">
        <f>[1]Malaysia!CY2619</f>
        <v>144.462062480263</v>
      </c>
      <c r="DP190" s="85">
        <f t="shared" si="2204"/>
        <v>32.025896031683146</v>
      </c>
      <c r="DQ190" s="32"/>
      <c r="DR190" s="32" t="s">
        <v>41</v>
      </c>
      <c r="DS190" s="81">
        <f>[1]Malaysia!CY2620</f>
        <v>154.472902234141</v>
      </c>
      <c r="DT190" s="85">
        <f t="shared" si="2205"/>
        <v>0.25716138997728422</v>
      </c>
      <c r="DU190" s="81">
        <f>[1]Malaysia!CY2623</f>
        <v>128.28896223619</v>
      </c>
      <c r="DV190" s="85">
        <f t="shared" si="2206"/>
        <v>3.5831799065754382</v>
      </c>
      <c r="DW190" s="81">
        <f>[1]Malaysia!CY2624</f>
        <v>123.911793717846</v>
      </c>
      <c r="DX190" s="85">
        <f t="shared" si="2207"/>
        <v>24.75992304811075</v>
      </c>
      <c r="DY190" s="32"/>
      <c r="DZ190" s="32" t="s">
        <v>41</v>
      </c>
      <c r="EA190" s="81">
        <f>[1]Malaysia!CY2626</f>
        <v>124.467057291476</v>
      </c>
      <c r="EB190" s="85">
        <f t="shared" si="2208"/>
        <v>15.562349055375051</v>
      </c>
      <c r="EC190" s="81">
        <f>[1]Malaysia!CY2628</f>
        <v>134.423394929518</v>
      </c>
      <c r="ED190" s="85">
        <f t="shared" si="2209"/>
        <v>19.55184286939209</v>
      </c>
      <c r="EE190" s="81">
        <f>[1]Malaysia!CY2629</f>
        <v>120.404370899295</v>
      </c>
      <c r="EF190" s="85">
        <f t="shared" si="2210"/>
        <v>1.3895305057944256</v>
      </c>
      <c r="EG190" s="32"/>
      <c r="EH190" s="32" t="s">
        <v>41</v>
      </c>
      <c r="EI190" s="81">
        <f>[1]Malaysia!CY2630</f>
        <v>131.892752776891</v>
      </c>
      <c r="EJ190" s="85">
        <f t="shared" si="2211"/>
        <v>-6.1089420673999655</v>
      </c>
      <c r="EK190" s="81">
        <f>[1]Malaysia!CY2632</f>
        <v>187.065256437843</v>
      </c>
      <c r="EL190" s="85">
        <f t="shared" si="2212"/>
        <v>29.842389973663217</v>
      </c>
      <c r="EM190" s="81">
        <f>[1]Malaysia!CY2634</f>
        <v>112.45639122073101</v>
      </c>
      <c r="EN190" s="85">
        <f t="shared" si="2213"/>
        <v>-0.41588883384389419</v>
      </c>
      <c r="EO190" s="32"/>
      <c r="EP190" s="32" t="s">
        <v>41</v>
      </c>
      <c r="EQ190" s="81">
        <f>[1]Malaysia!CY2636</f>
        <v>56.507158598340602</v>
      </c>
      <c r="ER190" s="85">
        <f t="shared" si="2214"/>
        <v>-24.069519210892736</v>
      </c>
      <c r="ES190" s="81">
        <f>[1]Malaysia!CY2637</f>
        <v>175.437327520395</v>
      </c>
      <c r="ET190" s="85">
        <f t="shared" si="2215"/>
        <v>0.93790859072264254</v>
      </c>
      <c r="EU190" s="81">
        <f>[1]Malaysia!CY2638</f>
        <v>66.685809449616798</v>
      </c>
      <c r="EV190" s="85">
        <f t="shared" si="2216"/>
        <v>-30.728165712907469</v>
      </c>
      <c r="EW190" s="32"/>
      <c r="EX190" s="32" t="s">
        <v>41</v>
      </c>
      <c r="EY190" s="81">
        <f>[1]Malaysia!CY2639</f>
        <v>97.9245049829278</v>
      </c>
      <c r="EZ190" s="85">
        <f t="shared" si="2217"/>
        <v>-5.6011220900673493</v>
      </c>
      <c r="FA190" s="81">
        <f>[1]Malaysia!CY2640</f>
        <v>92.099160326078902</v>
      </c>
      <c r="FB190" s="85">
        <f t="shared" si="2218"/>
        <v>-12.646952527708748</v>
      </c>
      <c r="FC190" s="81">
        <f>[1]Malaysia!CY2641</f>
        <v>244.453675305215</v>
      </c>
      <c r="FD190" s="85">
        <f t="shared" si="2219"/>
        <v>3.9070418368357451</v>
      </c>
      <c r="FE190" s="32"/>
      <c r="FF190" s="32" t="s">
        <v>41</v>
      </c>
      <c r="FG190" s="81">
        <f>[1]Malaysia!CY2643</f>
        <v>128.801226844577</v>
      </c>
      <c r="FH190" s="85">
        <f t="shared" si="2220"/>
        <v>1.9800135616491872</v>
      </c>
      <c r="FI190" s="81">
        <f>[1]Malaysia!CY2645</f>
        <v>206.885302803667</v>
      </c>
      <c r="FJ190" s="85">
        <f t="shared" si="2221"/>
        <v>4.8287206502542546</v>
      </c>
      <c r="FK190" s="81">
        <f>[1]Malaysia!CY2649</f>
        <v>101.461913632565</v>
      </c>
      <c r="FL190" s="85">
        <f t="shared" si="2222"/>
        <v>-2.8839784174357277</v>
      </c>
      <c r="FM190" s="32"/>
      <c r="FN190" s="32" t="s">
        <v>41</v>
      </c>
      <c r="FO190" s="81">
        <f>[1]Malaysia!CY2650</f>
        <v>140.75322972302999</v>
      </c>
      <c r="FP190" s="85">
        <f t="shared" si="2223"/>
        <v>18.881094249100002</v>
      </c>
      <c r="FQ190" s="81">
        <f>[1]Malaysia!CY2652</f>
        <v>208.59874787235799</v>
      </c>
      <c r="FR190" s="85">
        <f t="shared" si="2224"/>
        <v>-19.753463154768369</v>
      </c>
      <c r="FS190" s="81">
        <f>[1]Malaysia!CY2653</f>
        <v>177.264712206117</v>
      </c>
      <c r="FT190" s="85">
        <f t="shared" si="2225"/>
        <v>20.076817490729582</v>
      </c>
      <c r="FU190" s="32"/>
      <c r="FV190" s="32" t="s">
        <v>41</v>
      </c>
      <c r="FW190" s="81">
        <f>[1]Malaysia!CY2654</f>
        <v>150.56374398650499</v>
      </c>
      <c r="FX190" s="85">
        <f t="shared" si="2226"/>
        <v>17.9075382625022</v>
      </c>
      <c r="FY190" s="81">
        <f>[1]Malaysia!CY2655</f>
        <v>185.36468557880599</v>
      </c>
      <c r="FZ190" s="85">
        <f t="shared" si="2227"/>
        <v>30.933982706722901</v>
      </c>
      <c r="GA190" s="81">
        <f>[1]Malaysia!CY2656</f>
        <v>85.719525931236404</v>
      </c>
      <c r="GB190" s="85">
        <f t="shared" si="2228"/>
        <v>-11.199022752009753</v>
      </c>
      <c r="GC190" s="32"/>
      <c r="GD190" s="32" t="s">
        <v>41</v>
      </c>
      <c r="GE190" s="81">
        <f>[1]Malaysia!CY2657</f>
        <v>168.72810251829199</v>
      </c>
      <c r="GF190" s="85">
        <f t="shared" si="2229"/>
        <v>5.0646178193112945</v>
      </c>
      <c r="GG190" s="81">
        <f>[1]Malaysia!CY2658</f>
        <v>122.533703052818</v>
      </c>
      <c r="GH190" s="85">
        <f t="shared" si="2230"/>
        <v>-5.8029864364974628</v>
      </c>
      <c r="GI190" s="81">
        <f>[1]Malaysia!CY2659</f>
        <v>57.435674423109603</v>
      </c>
      <c r="GJ190" s="85">
        <f t="shared" si="2231"/>
        <v>-35.392375883475111</v>
      </c>
      <c r="GK190" s="32"/>
      <c r="GL190" s="32" t="s">
        <v>41</v>
      </c>
      <c r="GM190" s="81">
        <f>[1]Malaysia!CY2660</f>
        <v>137.938176974458</v>
      </c>
      <c r="GN190" s="85">
        <f t="shared" si="2232"/>
        <v>1.7164689332138039</v>
      </c>
      <c r="GO190" s="81">
        <f>[1]Malaysia!CY2661</f>
        <v>124.635207608599</v>
      </c>
      <c r="GP190" s="85">
        <f t="shared" si="2233"/>
        <v>-5.0064949750029513</v>
      </c>
      <c r="GQ190" s="81">
        <f>[1]Malaysia!CY2662</f>
        <v>104.282288654521</v>
      </c>
      <c r="GR190" s="85">
        <f t="shared" si="2234"/>
        <v>3.9348160104622991</v>
      </c>
      <c r="GS190" s="32"/>
      <c r="GT190" s="32" t="s">
        <v>41</v>
      </c>
      <c r="GU190" s="81">
        <f>[1]Malaysia!CY2665</f>
        <v>59.718400036958002</v>
      </c>
      <c r="GV190" s="85">
        <f t="shared" si="2235"/>
        <v>-2.5508096218881064</v>
      </c>
      <c r="GW190" s="81">
        <f>[1]Malaysia!CY2667</f>
        <v>112.562865983565</v>
      </c>
      <c r="GX190" s="85">
        <f t="shared" si="2236"/>
        <v>23.406649203492648</v>
      </c>
      <c r="GY190" s="81">
        <f>[1]Malaysia!CY2668</f>
        <v>94.737628429760804</v>
      </c>
      <c r="GZ190" s="85">
        <f t="shared" si="2237"/>
        <v>-15.417644105051167</v>
      </c>
      <c r="HA190" s="32"/>
      <c r="HB190" s="32" t="s">
        <v>41</v>
      </c>
      <c r="HC190" s="81">
        <f>[1]Malaysia!CY2669</f>
        <v>96.1082131868407</v>
      </c>
      <c r="HD190" s="85">
        <f t="shared" si="2238"/>
        <v>1.6065624579095328</v>
      </c>
      <c r="HE190" s="81">
        <f>[1]Malaysia!CY2670</f>
        <v>199.14747192753501</v>
      </c>
      <c r="HF190" s="85">
        <f t="shared" si="2239"/>
        <v>26.342577898546836</v>
      </c>
      <c r="HG190" s="81">
        <f>[1]Malaysia!CY2671</f>
        <v>100.828194789401</v>
      </c>
      <c r="HH190" s="85">
        <f t="shared" si="2240"/>
        <v>51.46530843895124</v>
      </c>
      <c r="HI190" s="32"/>
      <c r="HJ190" s="32" t="s">
        <v>41</v>
      </c>
      <c r="HK190" s="81">
        <f>[1]Malaysia!CY2672</f>
        <v>88.893141066997998</v>
      </c>
      <c r="HL190" s="85">
        <f t="shared" si="2241"/>
        <v>14.835681012081665</v>
      </c>
      <c r="HM190" s="81">
        <f>[1]Malaysia!CY2673</f>
        <v>102.656661705432</v>
      </c>
      <c r="HN190" s="85">
        <f t="shared" si="2242"/>
        <v>34.802130137739397</v>
      </c>
      <c r="HO190" s="81">
        <f>[1]Malaysia!CY2675</f>
        <v>94.593230212729694</v>
      </c>
      <c r="HP190" s="85">
        <f t="shared" si="2243"/>
        <v>2.5757660424077642</v>
      </c>
      <c r="HQ190" s="32"/>
      <c r="HR190" s="32" t="s">
        <v>41</v>
      </c>
      <c r="HS190" s="81">
        <f>[1]Malaysia!CY2676</f>
        <v>101.82425960757899</v>
      </c>
      <c r="HT190" s="85">
        <f t="shared" si="2244"/>
        <v>15.366340261100731</v>
      </c>
      <c r="HU190" s="81">
        <f>[1]Malaysia!CY2677</f>
        <v>155.19979327178299</v>
      </c>
      <c r="HV190" s="85">
        <f t="shared" si="2245"/>
        <v>-2.3427229878289353</v>
      </c>
      <c r="HW190" s="81">
        <f>[1]Malaysia!CY2678</f>
        <v>84.564935076529693</v>
      </c>
      <c r="HX190" s="85">
        <f t="shared" si="2246"/>
        <v>9.9003131358371093</v>
      </c>
      <c r="HY190" s="32"/>
      <c r="HZ190" s="32" t="s">
        <v>41</v>
      </c>
      <c r="IA190" s="81">
        <f>[1]Malaysia!CY2680</f>
        <v>105.015479202268</v>
      </c>
      <c r="IB190" s="85">
        <f t="shared" si="2247"/>
        <v>1.9487694443626395</v>
      </c>
      <c r="IC190" s="81">
        <f>[1]Malaysia!CY2812</f>
        <v>118.95304471707399</v>
      </c>
      <c r="ID190" s="85">
        <f t="shared" si="2248"/>
        <v>1.0231153570726406</v>
      </c>
      <c r="IE190" s="81">
        <f>[1]Malaysia!CY2689</f>
        <v>99.907449704438903</v>
      </c>
      <c r="IF190" s="85">
        <f t="shared" si="2249"/>
        <v>-0.32372995534205984</v>
      </c>
      <c r="IG190" s="32"/>
      <c r="IH190" s="32" t="s">
        <v>41</v>
      </c>
      <c r="II190" s="81">
        <f>[1]Malaysia!CY2690</f>
        <v>120.94016458105099</v>
      </c>
      <c r="IJ190" s="85">
        <f t="shared" si="2250"/>
        <v>9.9999471721443882</v>
      </c>
      <c r="IK190" s="81">
        <f>[1]Malaysia!CY2691</f>
        <v>136.56494875023</v>
      </c>
      <c r="IL190" s="85">
        <f t="shared" si="2251"/>
        <v>29.760771156089334</v>
      </c>
      <c r="IM190" s="81">
        <f>[1]Malaysia!CY2694</f>
        <v>121.70840783043801</v>
      </c>
      <c r="IN190" s="85">
        <f t="shared" si="2252"/>
        <v>63.324226384903966</v>
      </c>
      <c r="IO190" s="81">
        <f>[1]Malaysia!CY2695</f>
        <v>152.992766320763</v>
      </c>
      <c r="IP190" s="85">
        <f t="shared" si="2253"/>
        <v>-7.8692543151084351</v>
      </c>
      <c r="IQ190" s="32"/>
      <c r="IR190" s="32" t="s">
        <v>41</v>
      </c>
      <c r="IS190" s="81">
        <f>[1]Malaysia!CY2697</f>
        <v>81.3739448752832</v>
      </c>
      <c r="IT190" s="85">
        <f t="shared" si="2254"/>
        <v>-17.860660886854859</v>
      </c>
      <c r="IU190" s="81">
        <f>[1]Malaysia!CY2698</f>
        <v>92.058747826280893</v>
      </c>
      <c r="IV190" s="85">
        <f t="shared" si="2255"/>
        <v>5.707324707968553E-2</v>
      </c>
      <c r="IW190" s="81">
        <f>[1]Malaysia!CY2699</f>
        <v>97.859762695830995</v>
      </c>
      <c r="IX190" s="85">
        <f t="shared" si="2256"/>
        <v>-13.658746694698564</v>
      </c>
      <c r="IY190" s="32"/>
      <c r="IZ190" s="32" t="s">
        <v>41</v>
      </c>
      <c r="JA190" s="81">
        <f>[1]Malaysia!CY2701</f>
        <v>173.75804681775199</v>
      </c>
      <c r="JB190" s="85">
        <f t="shared" si="2257"/>
        <v>23.247828420351738</v>
      </c>
      <c r="JC190" s="81">
        <f>[1]Malaysia!CY2702</f>
        <v>189.10849177515101</v>
      </c>
      <c r="JD190" s="85">
        <f t="shared" si="2258"/>
        <v>13.289281496522889</v>
      </c>
      <c r="JE190" s="81">
        <f>[1]Malaysia!CY2703</f>
        <v>229.078194106431</v>
      </c>
      <c r="JF190" s="85">
        <f t="shared" si="2259"/>
        <v>66.077019179337498</v>
      </c>
      <c r="JG190" s="32"/>
      <c r="JH190" s="32" t="s">
        <v>41</v>
      </c>
      <c r="JI190" s="81">
        <f>[1]Malaysia!CY2704</f>
        <v>139.681068129886</v>
      </c>
      <c r="JJ190" s="85">
        <f t="shared" si="2260"/>
        <v>-19.195441826913623</v>
      </c>
      <c r="JK190" s="81">
        <f>[1]Malaysia!CY2705</f>
        <v>269.26166312081</v>
      </c>
      <c r="JL190" s="85">
        <f t="shared" si="2261"/>
        <v>17.236469899023362</v>
      </c>
      <c r="JM190" s="81">
        <f>[1]Malaysia!CY2706</f>
        <v>116.850519087376</v>
      </c>
      <c r="JN190" s="85">
        <f t="shared" si="2262"/>
        <v>-3.2913458561987738</v>
      </c>
      <c r="JO190" s="32"/>
      <c r="JP190" s="32" t="s">
        <v>41</v>
      </c>
      <c r="JQ190" s="81">
        <f>[1]Malaysia!CY2707</f>
        <v>110.23173974762101</v>
      </c>
      <c r="JR190" s="85">
        <f t="shared" si="2263"/>
        <v>2.6939806259065335</v>
      </c>
      <c r="JS190" s="81">
        <f>[1]Malaysia!CY2708</f>
        <v>134.50463168371701</v>
      </c>
      <c r="JT190" s="85">
        <f t="shared" si="2264"/>
        <v>11.72970964559714</v>
      </c>
      <c r="JU190" s="81">
        <f>[1]Malaysia!CY2709</f>
        <v>124.467504206444</v>
      </c>
      <c r="JV190" s="85">
        <f t="shared" si="2265"/>
        <v>8.6775910405410599</v>
      </c>
      <c r="JW190" s="32"/>
      <c r="JX190" s="32" t="s">
        <v>41</v>
      </c>
      <c r="JY190" s="81">
        <f>[1]Malaysia!CY2710</f>
        <v>93.797375398484306</v>
      </c>
      <c r="JZ190" s="85">
        <f t="shared" si="2266"/>
        <v>-4.2963539291518344</v>
      </c>
      <c r="KA190" s="81">
        <f>[1]Malaysia!CY2711</f>
        <v>235.14363901280501</v>
      </c>
      <c r="KB190" s="85">
        <f t="shared" si="2267"/>
        <v>6.2291027981335105</v>
      </c>
      <c r="KC190" s="81">
        <f>[1]Malaysia!CY2712</f>
        <v>197.493939033164</v>
      </c>
      <c r="KD190" s="85">
        <f t="shared" si="2268"/>
        <v>29.067477679140893</v>
      </c>
      <c r="KE190" s="32"/>
      <c r="KF190" s="32" t="s">
        <v>41</v>
      </c>
      <c r="KG190" s="81">
        <f>[1]Malaysia!CY2714</f>
        <v>83.339854886913898</v>
      </c>
      <c r="KH190" s="85">
        <f t="shared" si="2269"/>
        <v>-8.2925102764178149</v>
      </c>
      <c r="KI190" s="81">
        <f>[1]Malaysia!CY2715</f>
        <v>160.37483669629901</v>
      </c>
      <c r="KJ190" s="85">
        <f t="shared" si="2270"/>
        <v>27.484435487634414</v>
      </c>
      <c r="KK190" s="81">
        <f>[1]Malaysia!CY2716</f>
        <v>116.342845380201</v>
      </c>
      <c r="KL190" s="85">
        <f t="shared" si="2271"/>
        <v>-4.2107254310167548</v>
      </c>
      <c r="KM190" s="32"/>
      <c r="KN190" s="32" t="s">
        <v>41</v>
      </c>
      <c r="KO190" s="81">
        <f>[1]Malaysia!CY2717</f>
        <v>41.871017873286</v>
      </c>
      <c r="KP190" s="85">
        <f t="shared" si="2272"/>
        <v>-30.406959871224998</v>
      </c>
      <c r="KQ190" s="81">
        <f>[1]Malaysia!CY2719</f>
        <v>156.81571324421401</v>
      </c>
      <c r="KR190" s="85">
        <f t="shared" si="2273"/>
        <v>-5.9644487714286214</v>
      </c>
      <c r="KS190" s="81">
        <f>[1]Malaysia!CY2720</f>
        <v>106.397636644852</v>
      </c>
      <c r="KT190" s="85">
        <f t="shared" si="2274"/>
        <v>-2.0341396506445051</v>
      </c>
      <c r="KU190" s="32"/>
      <c r="KV190" s="32" t="s">
        <v>41</v>
      </c>
      <c r="KW190" s="81">
        <f>[1]Malaysia!CY2722</f>
        <v>130.84218557477499</v>
      </c>
      <c r="KX190" s="85">
        <f t="shared" si="2275"/>
        <v>11.846665333149616</v>
      </c>
      <c r="KY190" s="81">
        <f>[1]Malaysia!CY2723</f>
        <v>190.290773109143</v>
      </c>
      <c r="KZ190" s="85">
        <f t="shared" si="2276"/>
        <v>11.459814269167424</v>
      </c>
      <c r="LA190" s="81">
        <f>[1]Malaysia!CY2726</f>
        <v>157.916657837104</v>
      </c>
      <c r="LB190" s="85">
        <f t="shared" si="2277"/>
        <v>-0.45759103605669793</v>
      </c>
      <c r="LC190" s="32"/>
      <c r="LD190" s="32" t="s">
        <v>41</v>
      </c>
      <c r="LE190" s="81">
        <f>[1]Malaysia!CY2729</f>
        <v>147.267922142891</v>
      </c>
      <c r="LF190" s="85">
        <f t="shared" si="2278"/>
        <v>6.3955146321915635</v>
      </c>
      <c r="LG190" s="81">
        <f>[1]Malaysia!CY2730</f>
        <v>104.19276246883101</v>
      </c>
      <c r="LH190" s="85">
        <f t="shared" si="2279"/>
        <v>-17.962494012597602</v>
      </c>
      <c r="LI190" s="81">
        <f>[1]Malaysia!CY2731</f>
        <v>65.412166839230693</v>
      </c>
      <c r="LJ190" s="85">
        <f t="shared" si="2280"/>
        <v>18.871970739923171</v>
      </c>
      <c r="LK190" s="32"/>
      <c r="LL190" s="32" t="s">
        <v>41</v>
      </c>
      <c r="LM190" s="81">
        <f>[1]Malaysia!CY2733</f>
        <v>229.417362068919</v>
      </c>
      <c r="LN190" s="85">
        <f t="shared" si="2281"/>
        <v>45.409200692793604</v>
      </c>
      <c r="LO190" s="81">
        <f>[1]Malaysia!CY2735</f>
        <v>70.185743189027903</v>
      </c>
      <c r="LP190" s="85">
        <f t="shared" si="2282"/>
        <v>-18.602109499687685</v>
      </c>
      <c r="LQ190" s="81">
        <f>[1]Malaysia!CY2737</f>
        <v>180.00763778272599</v>
      </c>
      <c r="LR190" s="85">
        <f t="shared" si="2283"/>
        <v>23.293911779712474</v>
      </c>
      <c r="LS190" s="32"/>
      <c r="LT190" s="32" t="s">
        <v>41</v>
      </c>
      <c r="LU190" s="81">
        <f>[1]Malaysia!CY2740</f>
        <v>100.54674773531001</v>
      </c>
      <c r="LV190" s="85">
        <f t="shared" si="2284"/>
        <v>-20.88128545957268</v>
      </c>
      <c r="LW190" s="81">
        <f>[1]Malaysia!CY2745</f>
        <v>131.61166810001399</v>
      </c>
      <c r="LX190" s="85">
        <f t="shared" si="2285"/>
        <v>7.9566643816818754</v>
      </c>
      <c r="LY190" s="81">
        <f>[1]Malaysia!CY2746</f>
        <v>128.373284499806</v>
      </c>
      <c r="LZ190" s="85">
        <f t="shared" si="2286"/>
        <v>56.016614736111705</v>
      </c>
      <c r="MA190" s="32"/>
      <c r="MB190" s="32" t="s">
        <v>41</v>
      </c>
      <c r="MC190" s="81">
        <f>[1]Malaysia!CY2749</f>
        <v>137.90818745030799</v>
      </c>
      <c r="MD190" s="85">
        <f t="shared" si="2287"/>
        <v>24.521221401290489</v>
      </c>
      <c r="ME190" s="81">
        <f>[1]Malaysia!CY2750</f>
        <v>129.61083288922001</v>
      </c>
      <c r="MF190" s="85">
        <f t="shared" si="2288"/>
        <v>1.3577323041243687</v>
      </c>
      <c r="MG190" s="81">
        <f>[1]Malaysia!CY2753</f>
        <v>114.024029272105</v>
      </c>
      <c r="MH190" s="85">
        <f t="shared" si="2289"/>
        <v>16.188668871687469</v>
      </c>
      <c r="MI190" s="32"/>
      <c r="MJ190" s="32" t="s">
        <v>41</v>
      </c>
      <c r="MK190" s="81">
        <f>[1]Malaysia!CY2755</f>
        <v>110.379403919732</v>
      </c>
      <c r="ML190" s="85">
        <f t="shared" si="2290"/>
        <v>45.943748462162006</v>
      </c>
      <c r="MM190" s="81">
        <f>[1]Malaysia!CY2758</f>
        <v>113.289717618835</v>
      </c>
      <c r="MN190" s="85">
        <f t="shared" si="2291"/>
        <v>9.1371011257790826</v>
      </c>
      <c r="MO190" s="81">
        <f>[1]Malaysia!CY2774</f>
        <v>171.14354181393799</v>
      </c>
      <c r="MP190" s="85">
        <f t="shared" si="2292"/>
        <v>22.735510350630022</v>
      </c>
      <c r="MQ190"/>
      <c r="MR190"/>
      <c r="MS190"/>
      <c r="MT190"/>
      <c r="MU190"/>
      <c r="MV190"/>
    </row>
    <row r="191" spans="1:360" s="458" customFormat="1" ht="15" customHeight="1">
      <c r="A191" s="476"/>
      <c r="B191" s="32" t="s">
        <v>42</v>
      </c>
      <c r="C191" s="81">
        <f>[1]Malaysia!CZ$2918</f>
        <v>95.937486477421004</v>
      </c>
      <c r="D191" s="85">
        <f t="shared" si="2161"/>
        <v>9.2818648016663445</v>
      </c>
      <c r="E191" s="499">
        <f>[1]Malaysia!CZ2919</f>
        <v>82.151248199424401</v>
      </c>
      <c r="F191" s="85">
        <f t="shared" si="2162"/>
        <v>8.6249431402288081</v>
      </c>
      <c r="G191" s="499">
        <f>[1]Malaysia!CZ2920</f>
        <v>108.973229993931</v>
      </c>
      <c r="H191" s="85">
        <f t="shared" si="2293"/>
        <v>9.755008146847004</v>
      </c>
      <c r="I191" s="32"/>
      <c r="J191" s="32" t="s">
        <v>42</v>
      </c>
      <c r="K191" s="81">
        <f>[1]Malaysia!CZ2547</f>
        <v>109.027289120031</v>
      </c>
      <c r="L191" s="85">
        <f t="shared" si="2163"/>
        <v>5.0847212106353936</v>
      </c>
      <c r="M191" s="81">
        <f>[1]Malaysia!CZ2548</f>
        <v>121.956621258699</v>
      </c>
      <c r="N191" s="85">
        <f t="shared" si="2164"/>
        <v>-13.01473449982349</v>
      </c>
      <c r="O191" s="81">
        <f>[1]Malaysia!CZ2549</f>
        <v>106.07790728937699</v>
      </c>
      <c r="P191" s="85">
        <f t="shared" si="2165"/>
        <v>3.3275819571116045</v>
      </c>
      <c r="Q191" s="32"/>
      <c r="R191" s="32" t="s">
        <v>42</v>
      </c>
      <c r="S191" s="81">
        <f>[1]Malaysia!CZ2550</f>
        <v>116.766980443957</v>
      </c>
      <c r="T191" s="85">
        <f t="shared" si="2166"/>
        <v>-28.001413652141792</v>
      </c>
      <c r="U191" s="81">
        <f>[1]Malaysia!CZ2552</f>
        <v>188.55827546524199</v>
      </c>
      <c r="V191" s="85">
        <f t="shared" si="2167"/>
        <v>38.815487456560845</v>
      </c>
      <c r="W191" s="81">
        <f>[1]Malaysia!CZ2553</f>
        <v>156.223402856071</v>
      </c>
      <c r="X191" s="85">
        <f t="shared" si="2168"/>
        <v>2.4238547311524314</v>
      </c>
      <c r="Y191" s="32"/>
      <c r="Z191" s="32" t="s">
        <v>42</v>
      </c>
      <c r="AA191" s="81">
        <f>[1]Malaysia!CZ2554</f>
        <v>158.17658887767999</v>
      </c>
      <c r="AB191" s="85">
        <f t="shared" si="2169"/>
        <v>32.407107379179195</v>
      </c>
      <c r="AC191" s="81">
        <f>[1]Malaysia!CZ2556</f>
        <v>135.40091436246999</v>
      </c>
      <c r="AD191" s="85">
        <f t="shared" si="2170"/>
        <v>-17.426851063523358</v>
      </c>
      <c r="AE191" s="81">
        <f>[1]Malaysia!CZ2557</f>
        <v>161.557837118317</v>
      </c>
      <c r="AF191" s="85">
        <f t="shared" si="2171"/>
        <v>16.416941934312064</v>
      </c>
      <c r="AG191" s="32"/>
      <c r="AH191" s="32" t="s">
        <v>42</v>
      </c>
      <c r="AI191" s="81">
        <f>[1]Malaysia!CZ2562</f>
        <v>107.01083019579001</v>
      </c>
      <c r="AJ191" s="85">
        <f t="shared" si="2172"/>
        <v>-6.1610710176031205</v>
      </c>
      <c r="AK191" s="81">
        <f>[1]Malaysia!CZ2563</f>
        <v>172.62831937364501</v>
      </c>
      <c r="AL191" s="85">
        <f t="shared" si="2173"/>
        <v>12.447463249010966</v>
      </c>
      <c r="AM191" s="81">
        <f>[1]Malaysia!CZ2564</f>
        <v>94.098991244868699</v>
      </c>
      <c r="AN191" s="85">
        <f t="shared" si="2174"/>
        <v>-6.6961495524214314</v>
      </c>
      <c r="AO191" s="32"/>
      <c r="AP191" s="32" t="s">
        <v>42</v>
      </c>
      <c r="AQ191" s="81">
        <f>[1]Malaysia!CZ2566</f>
        <v>153.405650253793</v>
      </c>
      <c r="AR191" s="85">
        <f t="shared" si="2175"/>
        <v>12.010421245778247</v>
      </c>
      <c r="AS191" s="81">
        <f>[1]Malaysia!CZ2568</f>
        <v>143.90870238917501</v>
      </c>
      <c r="AT191" s="85">
        <f t="shared" si="2176"/>
        <v>12.033795298086702</v>
      </c>
      <c r="AU191" s="81">
        <f>[1]Malaysia!CZ2569</f>
        <v>152.67880193266501</v>
      </c>
      <c r="AV191" s="85">
        <f t="shared" si="2177"/>
        <v>5.5926069487635743</v>
      </c>
      <c r="AW191" s="32"/>
      <c r="AX191" s="32" t="s">
        <v>42</v>
      </c>
      <c r="AY191" s="81">
        <f>[1]Malaysia!CZ2570</f>
        <v>147.92459768813299</v>
      </c>
      <c r="AZ191" s="85">
        <f t="shared" si="2178"/>
        <v>6.7004078653311439</v>
      </c>
      <c r="BA191" s="81">
        <f>[1]Malaysia!CZ2571</f>
        <v>118.468947792061</v>
      </c>
      <c r="BB191" s="85">
        <f t="shared" si="2179"/>
        <v>-0.13220831632342822</v>
      </c>
      <c r="BC191" s="81">
        <f>[1]Malaysia!CZ2572</f>
        <v>149.55642444523599</v>
      </c>
      <c r="BD191" s="85">
        <f t="shared" si="2180"/>
        <v>-16.412736117563327</v>
      </c>
      <c r="BE191" s="32"/>
      <c r="BF191" s="32" t="s">
        <v>42</v>
      </c>
      <c r="BG191" s="81">
        <f>[1]Malaysia!CZ2573</f>
        <v>155.895317276681</v>
      </c>
      <c r="BH191" s="85">
        <f t="shared" si="2181"/>
        <v>5.5081820809029836</v>
      </c>
      <c r="BI191" s="81">
        <f>[1]Malaysia!CZ2575</f>
        <v>107.015284689808</v>
      </c>
      <c r="BJ191" s="85">
        <f t="shared" si="2182"/>
        <v>-15.249171673894907</v>
      </c>
      <c r="BK191" s="81">
        <f>[1]Malaysia!CZ2576</f>
        <v>203.442947805355</v>
      </c>
      <c r="BL191" s="85">
        <f t="shared" si="2183"/>
        <v>12.531709015819786</v>
      </c>
      <c r="BM191" s="32"/>
      <c r="BN191" s="32" t="s">
        <v>42</v>
      </c>
      <c r="BO191" s="81">
        <f>[1]Malaysia!CZ2578</f>
        <v>116.10092605925701</v>
      </c>
      <c r="BP191" s="85">
        <f t="shared" si="2184"/>
        <v>-2.3068360276697177</v>
      </c>
      <c r="BQ191" s="506">
        <f>(([1]Malaysia!CZ2580*[1]Malaysia!$H$2580)+([1]Malaysia!CZ2581*[1]Malaysia!$H$2581)+([1]Malaysia!CZ2582*[1]Malaysia!$H$2582))/$BQ$11</f>
        <v>133.90869472352628</v>
      </c>
      <c r="BR191" s="85">
        <f t="shared" si="2185"/>
        <v>-18.130925925016498</v>
      </c>
      <c r="BS191" s="81">
        <f>[1]Malaysia!CZ2583</f>
        <v>138.876135986153</v>
      </c>
      <c r="BT191" s="85">
        <f t="shared" si="2186"/>
        <v>12.570901755446712</v>
      </c>
      <c r="BU191" s="32"/>
      <c r="BV191" s="32" t="s">
        <v>42</v>
      </c>
      <c r="BW191" s="81">
        <f>[1]Malaysia!CZ2584</f>
        <v>153.61143042682701</v>
      </c>
      <c r="BX191" s="85">
        <f t="shared" si="2187"/>
        <v>16.493373594918211</v>
      </c>
      <c r="BY191" s="81">
        <f>[1]Malaysia!CZ2585</f>
        <v>85.098305740390799</v>
      </c>
      <c r="BZ191" s="85">
        <f t="shared" si="2188"/>
        <v>-28.121919560503002</v>
      </c>
      <c r="CA191" s="81">
        <f>[1]Malaysia!CZ2586</f>
        <v>129.179685299732</v>
      </c>
      <c r="CB191" s="85">
        <f t="shared" si="2189"/>
        <v>16.324489317364637</v>
      </c>
      <c r="CC191" s="32"/>
      <c r="CD191" s="32" t="s">
        <v>42</v>
      </c>
      <c r="CE191" s="81">
        <f>[1]Malaysia!CZ2587</f>
        <v>136.601691817801</v>
      </c>
      <c r="CF191" s="85">
        <f t="shared" si="2190"/>
        <v>7.2421937738366182</v>
      </c>
      <c r="CG191" s="81">
        <f>[1]Malaysia!CZ2589</f>
        <v>81.109875178457798</v>
      </c>
      <c r="CH191" s="85">
        <f t="shared" si="2191"/>
        <v>-1.0311906823317116</v>
      </c>
      <c r="CI191" s="81">
        <f>[1]Malaysia!CZ2597</f>
        <v>141.38035053719801</v>
      </c>
      <c r="CJ191" s="85">
        <f t="shared" si="2192"/>
        <v>-8.5325932319771312</v>
      </c>
      <c r="CK191" s="32"/>
      <c r="CL191" s="32" t="s">
        <v>42</v>
      </c>
      <c r="CM191" s="81">
        <f>[1]Malaysia!CZ2603</f>
        <v>141.193414271005</v>
      </c>
      <c r="CN191" s="85">
        <f t="shared" si="2193"/>
        <v>16.093784133591953</v>
      </c>
      <c r="CO191" s="81">
        <f>[1]Malaysia!CZ2604</f>
        <v>99.0649228798991</v>
      </c>
      <c r="CP191" s="85">
        <f t="shared" si="2194"/>
        <v>15.776571390381918</v>
      </c>
      <c r="CQ191" s="81">
        <f>[1]Malaysia!CZ2606</f>
        <v>108.302601034852</v>
      </c>
      <c r="CR191" s="85">
        <f t="shared" si="2195"/>
        <v>27.894360318883187</v>
      </c>
      <c r="CS191" s="32"/>
      <c r="CT191" s="32" t="s">
        <v>42</v>
      </c>
      <c r="CU191" s="81">
        <f>[1]Malaysia!CZ2608</f>
        <v>138.91937994919201</v>
      </c>
      <c r="CV191" s="85">
        <f t="shared" si="2196"/>
        <v>1.6724393988912567</v>
      </c>
      <c r="CW191" s="81">
        <f>[1]Malaysia!CZ2609</f>
        <v>76.302875134852599</v>
      </c>
      <c r="CX191" s="85">
        <f t="shared" si="2197"/>
        <v>2.3530366566793219</v>
      </c>
      <c r="CY191" s="81">
        <f>[1]Malaysia!CZ2610</f>
        <v>159.79907034715299</v>
      </c>
      <c r="CZ191" s="85">
        <f t="shared" si="2198"/>
        <v>-10.156822161750185</v>
      </c>
      <c r="DA191" s="32"/>
      <c r="DB191" s="32" t="s">
        <v>42</v>
      </c>
      <c r="DC191" s="81">
        <f>[1]Malaysia!CZ2611</f>
        <v>84.280589719846503</v>
      </c>
      <c r="DD191" s="85">
        <f t="shared" si="2199"/>
        <v>-9.3491068073679742</v>
      </c>
      <c r="DE191" s="81">
        <f>[1]Malaysia!CZ2613</f>
        <v>432.62715220201699</v>
      </c>
      <c r="DF191" s="85">
        <f t="shared" si="2200"/>
        <v>24.08266877398016</v>
      </c>
      <c r="DG191" s="81">
        <f>[1]Malaysia!CZ2616</f>
        <v>109.671379030278</v>
      </c>
      <c r="DH191" s="85">
        <f t="shared" si="2201"/>
        <v>-4.0955121838457984</v>
      </c>
      <c r="DI191" s="32"/>
      <c r="DJ191" s="32" t="s">
        <v>42</v>
      </c>
      <c r="DK191" s="81">
        <f>[1]Malaysia!CZ2617</f>
        <v>180.49557130375601</v>
      </c>
      <c r="DL191" s="85">
        <f t="shared" si="2202"/>
        <v>-0.83584878920044048</v>
      </c>
      <c r="DM191" s="81">
        <f>[1]Malaysia!CZ2618</f>
        <v>47.5474513143011</v>
      </c>
      <c r="DN191" s="85">
        <f t="shared" si="2203"/>
        <v>-23.984670878969496</v>
      </c>
      <c r="DO191" s="81">
        <f>[1]Malaysia!CZ2619</f>
        <v>120.87832943309201</v>
      </c>
      <c r="DP191" s="85">
        <f t="shared" si="2204"/>
        <v>20.008232434022062</v>
      </c>
      <c r="DQ191" s="32"/>
      <c r="DR191" s="32" t="s">
        <v>42</v>
      </c>
      <c r="DS191" s="81">
        <f>[1]Malaysia!CZ2620</f>
        <v>139.33883622098</v>
      </c>
      <c r="DT191" s="85">
        <f t="shared" si="2205"/>
        <v>-2.2273047002659325</v>
      </c>
      <c r="DU191" s="81">
        <f>[1]Malaysia!CZ2623</f>
        <v>129.80268631089899</v>
      </c>
      <c r="DV191" s="85">
        <f t="shared" si="2206"/>
        <v>4.123645714631536</v>
      </c>
      <c r="DW191" s="81">
        <f>[1]Malaysia!CZ2624</f>
        <v>113.875435862646</v>
      </c>
      <c r="DX191" s="85">
        <f t="shared" si="2207"/>
        <v>11.558095253175622</v>
      </c>
      <c r="DY191" s="32"/>
      <c r="DZ191" s="32" t="s">
        <v>42</v>
      </c>
      <c r="EA191" s="81">
        <f>[1]Malaysia!CZ2626</f>
        <v>127.071545137241</v>
      </c>
      <c r="EB191" s="85">
        <f t="shared" si="2208"/>
        <v>10.718613978416897</v>
      </c>
      <c r="EC191" s="81">
        <f>[1]Malaysia!CZ2628</f>
        <v>140.88801074790899</v>
      </c>
      <c r="ED191" s="85">
        <f t="shared" si="2209"/>
        <v>13.292211915439395</v>
      </c>
      <c r="EE191" s="81">
        <f>[1]Malaysia!CZ2629</f>
        <v>124.064272913957</v>
      </c>
      <c r="EF191" s="85">
        <f t="shared" si="2210"/>
        <v>-2.0913670198775947</v>
      </c>
      <c r="EG191" s="32"/>
      <c r="EH191" s="32" t="s">
        <v>42</v>
      </c>
      <c r="EI191" s="81">
        <f>[1]Malaysia!CZ2630</f>
        <v>142.59432969900499</v>
      </c>
      <c r="EJ191" s="85">
        <f t="shared" si="2211"/>
        <v>0.1721406781210959</v>
      </c>
      <c r="EK191" s="81">
        <f>[1]Malaysia!CZ2632</f>
        <v>184.641084532588</v>
      </c>
      <c r="EL191" s="85">
        <f t="shared" si="2212"/>
        <v>29.829578190068673</v>
      </c>
      <c r="EM191" s="81">
        <f>[1]Malaysia!CZ2634</f>
        <v>98.141319684439296</v>
      </c>
      <c r="EN191" s="85">
        <f t="shared" si="2213"/>
        <v>-15.681143055355108</v>
      </c>
      <c r="EO191" s="32"/>
      <c r="EP191" s="32" t="s">
        <v>42</v>
      </c>
      <c r="EQ191" s="81">
        <f>[1]Malaysia!CZ2636</f>
        <v>73.528849857384301</v>
      </c>
      <c r="ER191" s="85">
        <f t="shared" si="2214"/>
        <v>-5.176365473802889</v>
      </c>
      <c r="ES191" s="81">
        <f>[1]Malaysia!CZ2637</f>
        <v>138.62253751624601</v>
      </c>
      <c r="ET191" s="85">
        <f t="shared" si="2215"/>
        <v>-11.099561694523246</v>
      </c>
      <c r="EU191" s="81">
        <f>[1]Malaysia!CZ2638</f>
        <v>68.194587267785195</v>
      </c>
      <c r="EV191" s="85">
        <f t="shared" si="2216"/>
        <v>-12.048779370391344</v>
      </c>
      <c r="EW191" s="32"/>
      <c r="EX191" s="32" t="s">
        <v>42</v>
      </c>
      <c r="EY191" s="81">
        <f>[1]Malaysia!CZ2639</f>
        <v>93.720904911008205</v>
      </c>
      <c r="EZ191" s="85">
        <f t="shared" si="2217"/>
        <v>-14.452008632326297</v>
      </c>
      <c r="FA191" s="81">
        <f>[1]Malaysia!CZ2640</f>
        <v>93.021069073945995</v>
      </c>
      <c r="FB191" s="85">
        <f t="shared" si="2218"/>
        <v>-20.421007197865592</v>
      </c>
      <c r="FC191" s="81">
        <f>[1]Malaysia!CZ2641</f>
        <v>246.120953841941</v>
      </c>
      <c r="FD191" s="85">
        <f t="shared" si="2219"/>
        <v>12.606099794248223</v>
      </c>
      <c r="FE191" s="32"/>
      <c r="FF191" s="32" t="s">
        <v>42</v>
      </c>
      <c r="FG191" s="81">
        <f>[1]Malaysia!CZ2643</f>
        <v>127.23724215329101</v>
      </c>
      <c r="FH191" s="85">
        <f t="shared" si="2220"/>
        <v>5.8654755270510748</v>
      </c>
      <c r="FI191" s="81">
        <f>[1]Malaysia!CZ2645</f>
        <v>196.70264270602999</v>
      </c>
      <c r="FJ191" s="85">
        <f t="shared" si="2221"/>
        <v>5.1600636652765957</v>
      </c>
      <c r="FK191" s="81">
        <f>[1]Malaysia!CZ2649</f>
        <v>110.859932801958</v>
      </c>
      <c r="FL191" s="85">
        <f t="shared" si="2222"/>
        <v>-14.143356710235025</v>
      </c>
      <c r="FM191" s="32"/>
      <c r="FN191" s="32" t="s">
        <v>42</v>
      </c>
      <c r="FO191" s="81">
        <f>[1]Malaysia!CZ2650</f>
        <v>116.461157418146</v>
      </c>
      <c r="FP191" s="85">
        <f t="shared" si="2223"/>
        <v>-15.704096610007824</v>
      </c>
      <c r="FQ191" s="81">
        <f>[1]Malaysia!CZ2652</f>
        <v>196.45990173974701</v>
      </c>
      <c r="FR191" s="85">
        <f t="shared" si="2224"/>
        <v>-20.958972007603847</v>
      </c>
      <c r="FS191" s="81">
        <f>[1]Malaysia!CZ2653</f>
        <v>174.791827051947</v>
      </c>
      <c r="FT191" s="85">
        <f t="shared" si="2225"/>
        <v>26.619014560984297</v>
      </c>
      <c r="FU191" s="32"/>
      <c r="FV191" s="32" t="s">
        <v>42</v>
      </c>
      <c r="FW191" s="81">
        <f>[1]Malaysia!CZ2654</f>
        <v>165.67207191160099</v>
      </c>
      <c r="FX191" s="85">
        <f t="shared" si="2226"/>
        <v>17.623972755364292</v>
      </c>
      <c r="FY191" s="81">
        <f>[1]Malaysia!CZ2655</f>
        <v>164.97867160282701</v>
      </c>
      <c r="FZ191" s="85">
        <f t="shared" si="2227"/>
        <v>27.197037748325826</v>
      </c>
      <c r="GA191" s="81">
        <f>[1]Malaysia!CZ2656</f>
        <v>91.024545376841203</v>
      </c>
      <c r="GB191" s="85">
        <f t="shared" si="2228"/>
        <v>-22.454893200510895</v>
      </c>
      <c r="GC191" s="32"/>
      <c r="GD191" s="32" t="s">
        <v>42</v>
      </c>
      <c r="GE191" s="81">
        <f>[1]Malaysia!CZ2657</f>
        <v>149.595960228308</v>
      </c>
      <c r="GF191" s="85">
        <f t="shared" si="2229"/>
        <v>-5.4556373599408232</v>
      </c>
      <c r="GG191" s="81">
        <f>[1]Malaysia!CZ2658</f>
        <v>101.380980083322</v>
      </c>
      <c r="GH191" s="85">
        <f t="shared" si="2230"/>
        <v>-22.349116059277151</v>
      </c>
      <c r="GI191" s="81">
        <f>[1]Malaysia!CZ2659</f>
        <v>56.390583816246902</v>
      </c>
      <c r="GJ191" s="85">
        <f t="shared" si="2231"/>
        <v>-30.834927534880606</v>
      </c>
      <c r="GK191" s="32"/>
      <c r="GL191" s="32" t="s">
        <v>42</v>
      </c>
      <c r="GM191" s="81">
        <f>[1]Malaysia!CZ2660</f>
        <v>140.68697244564299</v>
      </c>
      <c r="GN191" s="85">
        <f t="shared" si="2232"/>
        <v>6.9236855048922195</v>
      </c>
      <c r="GO191" s="81">
        <f>[1]Malaysia!CZ2661</f>
        <v>131.47212057587001</v>
      </c>
      <c r="GP191" s="85">
        <f t="shared" si="2233"/>
        <v>-6.52868200224151</v>
      </c>
      <c r="GQ191" s="81">
        <f>[1]Malaysia!CZ2662</f>
        <v>115.78078262715501</v>
      </c>
      <c r="GR191" s="85">
        <f t="shared" si="2234"/>
        <v>-6.511874516856281</v>
      </c>
      <c r="GS191" s="32"/>
      <c r="GT191" s="32" t="s">
        <v>42</v>
      </c>
      <c r="GU191" s="81">
        <f>[1]Malaysia!CZ2665</f>
        <v>71.518561241983406</v>
      </c>
      <c r="GV191" s="85">
        <f t="shared" si="2235"/>
        <v>-33.666524078255179</v>
      </c>
      <c r="GW191" s="81">
        <f>[1]Malaysia!CZ2667</f>
        <v>97.295508637172404</v>
      </c>
      <c r="GX191" s="85">
        <f t="shared" si="2236"/>
        <v>3.2675405963141486</v>
      </c>
      <c r="GY191" s="81">
        <f>[1]Malaysia!CZ2668</f>
        <v>117.387417374976</v>
      </c>
      <c r="GZ191" s="85">
        <f t="shared" si="2237"/>
        <v>-19.726477672630423</v>
      </c>
      <c r="HA191" s="32"/>
      <c r="HB191" s="32" t="s">
        <v>42</v>
      </c>
      <c r="HC191" s="81">
        <f>[1]Malaysia!CZ2669</f>
        <v>126.465814159983</v>
      </c>
      <c r="HD191" s="85">
        <f t="shared" si="2238"/>
        <v>22.993167760776629</v>
      </c>
      <c r="HE191" s="81">
        <f>[1]Malaysia!CZ2670</f>
        <v>223.75622159218901</v>
      </c>
      <c r="HF191" s="85">
        <f t="shared" si="2239"/>
        <v>32.67940999221662</v>
      </c>
      <c r="HG191" s="81">
        <f>[1]Malaysia!CZ2671</f>
        <v>112.604418446675</v>
      </c>
      <c r="HH191" s="85">
        <f t="shared" si="2240"/>
        <v>49.640670086700368</v>
      </c>
      <c r="HI191" s="32"/>
      <c r="HJ191" s="32" t="s">
        <v>42</v>
      </c>
      <c r="HK191" s="81">
        <f>[1]Malaysia!CZ2672</f>
        <v>83.560457886360396</v>
      </c>
      <c r="HL191" s="85">
        <f t="shared" si="2241"/>
        <v>30.931723744707682</v>
      </c>
      <c r="HM191" s="81">
        <f>[1]Malaysia!CZ2673</f>
        <v>110.006850785262</v>
      </c>
      <c r="HN191" s="85">
        <f t="shared" si="2242"/>
        <v>12.519979555223543</v>
      </c>
      <c r="HO191" s="81">
        <f>[1]Malaysia!CZ2675</f>
        <v>109.789491841775</v>
      </c>
      <c r="HP191" s="85">
        <f t="shared" si="2243"/>
        <v>9.1346256437069542</v>
      </c>
      <c r="HQ191" s="32"/>
      <c r="HR191" s="32" t="s">
        <v>42</v>
      </c>
      <c r="HS191" s="81">
        <f>[1]Malaysia!CZ2676</f>
        <v>107.59410047243</v>
      </c>
      <c r="HT191" s="85">
        <f t="shared" si="2244"/>
        <v>-1.7458025506069959</v>
      </c>
      <c r="HU191" s="81">
        <f>[1]Malaysia!CZ2677</f>
        <v>159.39629595576201</v>
      </c>
      <c r="HV191" s="85">
        <f t="shared" si="2245"/>
        <v>16.069443389960526</v>
      </c>
      <c r="HW191" s="81">
        <f>[1]Malaysia!CZ2678</f>
        <v>76.169406589620706</v>
      </c>
      <c r="HX191" s="85">
        <f t="shared" si="2246"/>
        <v>-15.522308104279091</v>
      </c>
      <c r="HY191" s="32"/>
      <c r="HZ191" s="32" t="s">
        <v>42</v>
      </c>
      <c r="IA191" s="81">
        <f>[1]Malaysia!CZ2680</f>
        <v>98.459073480555901</v>
      </c>
      <c r="IB191" s="85">
        <f t="shared" si="2247"/>
        <v>-10.738235784190863</v>
      </c>
      <c r="IC191" s="81">
        <f>[1]Malaysia!CZ2812</f>
        <v>122.407663231558</v>
      </c>
      <c r="ID191" s="85">
        <f t="shared" si="2248"/>
        <v>-7.0048263209002641</v>
      </c>
      <c r="IE191" s="81">
        <f>[1]Malaysia!CZ2689</f>
        <v>114.934522794407</v>
      </c>
      <c r="IF191" s="85">
        <f t="shared" si="2249"/>
        <v>-3.8784341739524706</v>
      </c>
      <c r="IG191" s="32"/>
      <c r="IH191" s="32" t="s">
        <v>42</v>
      </c>
      <c r="II191" s="81">
        <f>[1]Malaysia!CZ2690</f>
        <v>118.85817072498401</v>
      </c>
      <c r="IJ191" s="85">
        <f t="shared" si="2250"/>
        <v>-13.988052328264104</v>
      </c>
      <c r="IK191" s="81">
        <f>[1]Malaysia!CZ2691</f>
        <v>136.50300964640499</v>
      </c>
      <c r="IL191" s="85">
        <f t="shared" si="2251"/>
        <v>13.435328886746547</v>
      </c>
      <c r="IM191" s="81">
        <f>[1]Malaysia!CZ2694</f>
        <v>94.178703564681499</v>
      </c>
      <c r="IN191" s="85">
        <f t="shared" si="2252"/>
        <v>-8.2208065452231125</v>
      </c>
      <c r="IO191" s="81">
        <f>[1]Malaysia!CZ2695</f>
        <v>208.79804015272799</v>
      </c>
      <c r="IP191" s="85">
        <f t="shared" si="2253"/>
        <v>13.168410099593217</v>
      </c>
      <c r="IQ191" s="32"/>
      <c r="IR191" s="32" t="s">
        <v>42</v>
      </c>
      <c r="IS191" s="81">
        <f>[1]Malaysia!CZ2697</f>
        <v>85.126192380827305</v>
      </c>
      <c r="IT191" s="85">
        <f t="shared" si="2254"/>
        <v>-11.906332287366808</v>
      </c>
      <c r="IU191" s="81">
        <f>[1]Malaysia!CZ2698</f>
        <v>85.139578716604404</v>
      </c>
      <c r="IV191" s="85">
        <f t="shared" si="2255"/>
        <v>-6.7286478280884978</v>
      </c>
      <c r="IW191" s="81">
        <f>[1]Malaysia!CZ2699</f>
        <v>82.877811155815394</v>
      </c>
      <c r="IX191" s="85">
        <f t="shared" si="2256"/>
        <v>-26.004354955913996</v>
      </c>
      <c r="IY191" s="32"/>
      <c r="IZ191" s="32" t="s">
        <v>42</v>
      </c>
      <c r="JA191" s="81">
        <f>[1]Malaysia!CZ2701</f>
        <v>196.57357817297699</v>
      </c>
      <c r="JB191" s="85">
        <f t="shared" si="2257"/>
        <v>48.655406549246948</v>
      </c>
      <c r="JC191" s="81">
        <f>[1]Malaysia!CZ2702</f>
        <v>189.36139384736501</v>
      </c>
      <c r="JD191" s="85">
        <f t="shared" si="2258"/>
        <v>6.6805349948023292</v>
      </c>
      <c r="JE191" s="81">
        <f>[1]Malaysia!CZ2703</f>
        <v>212.49560958307401</v>
      </c>
      <c r="JF191" s="85">
        <f t="shared" si="2259"/>
        <v>23.751955772134153</v>
      </c>
      <c r="JG191" s="32"/>
      <c r="JH191" s="32" t="s">
        <v>42</v>
      </c>
      <c r="JI191" s="81">
        <f>[1]Malaysia!CZ2704</f>
        <v>150.44781696030901</v>
      </c>
      <c r="JJ191" s="85">
        <f t="shared" si="2260"/>
        <v>-32.026505828204748</v>
      </c>
      <c r="JK191" s="81">
        <f>[1]Malaysia!CZ2705</f>
        <v>283.45483538864897</v>
      </c>
      <c r="JL191" s="85">
        <f t="shared" si="2261"/>
        <v>30.316873077872685</v>
      </c>
      <c r="JM191" s="81">
        <f>[1]Malaysia!CZ2706</f>
        <v>123.776547459715</v>
      </c>
      <c r="JN191" s="85">
        <f t="shared" si="2262"/>
        <v>8.5757439645996101</v>
      </c>
      <c r="JO191" s="32"/>
      <c r="JP191" s="32" t="s">
        <v>42</v>
      </c>
      <c r="JQ191" s="81">
        <f>[1]Malaysia!CZ2707</f>
        <v>118.342424813587</v>
      </c>
      <c r="JR191" s="85">
        <f t="shared" si="2263"/>
        <v>5.9270998906474404</v>
      </c>
      <c r="JS191" s="81">
        <f>[1]Malaysia!CZ2708</f>
        <v>146.20166723897199</v>
      </c>
      <c r="JT191" s="85">
        <f t="shared" si="2264"/>
        <v>6.6436695000770669</v>
      </c>
      <c r="JU191" s="81">
        <f>[1]Malaysia!CZ2709</f>
        <v>112.355951825292</v>
      </c>
      <c r="JV191" s="85">
        <f t="shared" si="2265"/>
        <v>-15.598567496980436</v>
      </c>
      <c r="JW191" s="32"/>
      <c r="JX191" s="32" t="s">
        <v>42</v>
      </c>
      <c r="JY191" s="81">
        <f>[1]Malaysia!CZ2710</f>
        <v>97.419351244382298</v>
      </c>
      <c r="JZ191" s="85">
        <f t="shared" si="2266"/>
        <v>-10.955356218540729</v>
      </c>
      <c r="KA191" s="81">
        <f>[1]Malaysia!CZ2711</f>
        <v>199.58483496821501</v>
      </c>
      <c r="KB191" s="85">
        <f t="shared" si="2267"/>
        <v>5.131162101161209</v>
      </c>
      <c r="KC191" s="81">
        <f>[1]Malaysia!CZ2712</f>
        <v>182.62013695881001</v>
      </c>
      <c r="KD191" s="85">
        <f t="shared" si="2268"/>
        <v>21.665313352520087</v>
      </c>
      <c r="KE191" s="32"/>
      <c r="KF191" s="32" t="s">
        <v>42</v>
      </c>
      <c r="KG191" s="81">
        <f>[1]Malaysia!CZ2714</f>
        <v>76.796846710340702</v>
      </c>
      <c r="KH191" s="85">
        <f t="shared" si="2269"/>
        <v>-14.443073562774771</v>
      </c>
      <c r="KI191" s="81">
        <f>[1]Malaysia!CZ2715</f>
        <v>162.073402834147</v>
      </c>
      <c r="KJ191" s="85">
        <f t="shared" si="2270"/>
        <v>12.310367367195212</v>
      </c>
      <c r="KK191" s="81">
        <f>[1]Malaysia!CZ2716</f>
        <v>93.419330580143694</v>
      </c>
      <c r="KL191" s="85">
        <f t="shared" si="2271"/>
        <v>-9.7155544734017241</v>
      </c>
      <c r="KM191" s="32"/>
      <c r="KN191" s="32" t="s">
        <v>42</v>
      </c>
      <c r="KO191" s="81">
        <f>[1]Malaysia!CZ2717</f>
        <v>51.546222786387801</v>
      </c>
      <c r="KP191" s="85">
        <f t="shared" si="2272"/>
        <v>-22.71798039599966</v>
      </c>
      <c r="KQ191" s="81">
        <f>[1]Malaysia!CZ2719</f>
        <v>169.048027012457</v>
      </c>
      <c r="KR191" s="85">
        <f t="shared" si="2273"/>
        <v>3.2114688274067049</v>
      </c>
      <c r="KS191" s="81">
        <f>[1]Malaysia!CZ2720</f>
        <v>111.383266850509</v>
      </c>
      <c r="KT191" s="85">
        <f t="shared" si="2274"/>
        <v>-0.93464950181954976</v>
      </c>
      <c r="KU191" s="32"/>
      <c r="KV191" s="32" t="s">
        <v>42</v>
      </c>
      <c r="KW191" s="81">
        <f>[1]Malaysia!CZ2722</f>
        <v>134.957393832408</v>
      </c>
      <c r="KX191" s="85">
        <f t="shared" si="2275"/>
        <v>12.635375025062828</v>
      </c>
      <c r="KY191" s="81">
        <f>[1]Malaysia!CZ2723</f>
        <v>187.70412582341501</v>
      </c>
      <c r="KZ191" s="85">
        <f t="shared" si="2276"/>
        <v>4.7928383172163933</v>
      </c>
      <c r="LA191" s="81">
        <f>[1]Malaysia!CZ2726</f>
        <v>136.29942879342099</v>
      </c>
      <c r="LB191" s="85">
        <f t="shared" si="2277"/>
        <v>-8.7234436491768435</v>
      </c>
      <c r="LC191" s="32"/>
      <c r="LD191" s="32" t="s">
        <v>42</v>
      </c>
      <c r="LE191" s="81">
        <f>[1]Malaysia!CZ2729</f>
        <v>147.88101351444101</v>
      </c>
      <c r="LF191" s="85">
        <f t="shared" si="2278"/>
        <v>5.3943016159252721</v>
      </c>
      <c r="LG191" s="81">
        <f>[1]Malaysia!CZ2730</f>
        <v>117.29082690030199</v>
      </c>
      <c r="LH191" s="85">
        <f t="shared" si="2279"/>
        <v>-17.029504631433312</v>
      </c>
      <c r="LI191" s="81">
        <f>[1]Malaysia!CZ2731</f>
        <v>57.583950856346199</v>
      </c>
      <c r="LJ191" s="85">
        <f t="shared" si="2280"/>
        <v>-1.3744812582050656</v>
      </c>
      <c r="LK191" s="32"/>
      <c r="LL191" s="32" t="s">
        <v>42</v>
      </c>
      <c r="LM191" s="81">
        <f>[1]Malaysia!CZ2733</f>
        <v>188.80413915059401</v>
      </c>
      <c r="LN191" s="85">
        <f t="shared" si="2281"/>
        <v>29.228791124363909</v>
      </c>
      <c r="LO191" s="81">
        <f>[1]Malaysia!CZ2735</f>
        <v>77.552695837222998</v>
      </c>
      <c r="LP191" s="85">
        <f t="shared" si="2282"/>
        <v>-20.232014277801682</v>
      </c>
      <c r="LQ191" s="81">
        <f>[1]Malaysia!CZ2737</f>
        <v>131.08140163312899</v>
      </c>
      <c r="LR191" s="85">
        <f t="shared" si="2283"/>
        <v>-3.3790683355176157</v>
      </c>
      <c r="LS191" s="32"/>
      <c r="LT191" s="32" t="s">
        <v>42</v>
      </c>
      <c r="LU191" s="81">
        <f>[1]Malaysia!CZ2740</f>
        <v>130.06861543496399</v>
      </c>
      <c r="LV191" s="85">
        <f t="shared" si="2284"/>
        <v>10.37186398064334</v>
      </c>
      <c r="LW191" s="81">
        <f>[1]Malaysia!CZ2745</f>
        <v>127.436852600528</v>
      </c>
      <c r="LX191" s="85">
        <f t="shared" si="2285"/>
        <v>-1.5228333339083946</v>
      </c>
      <c r="LY191" s="81">
        <f>[1]Malaysia!CZ2746</f>
        <v>121.55588720276</v>
      </c>
      <c r="LZ191" s="85">
        <f t="shared" si="2286"/>
        <v>-11.529035668407843</v>
      </c>
      <c r="MA191" s="32"/>
      <c r="MB191" s="32" t="s">
        <v>42</v>
      </c>
      <c r="MC191" s="81">
        <f>[1]Malaysia!CZ2749</f>
        <v>132.035824611945</v>
      </c>
      <c r="MD191" s="85">
        <f t="shared" si="2287"/>
        <v>1.5316426934915057</v>
      </c>
      <c r="ME191" s="81">
        <f>[1]Malaysia!CZ2750</f>
        <v>105.43978376065699</v>
      </c>
      <c r="MF191" s="85">
        <f t="shared" si="2288"/>
        <v>25.002920047643485</v>
      </c>
      <c r="MG191" s="81">
        <f>[1]Malaysia!CZ2753</f>
        <v>89.673960200235399</v>
      </c>
      <c r="MH191" s="85">
        <f t="shared" si="2289"/>
        <v>0.64163791268224202</v>
      </c>
      <c r="MI191" s="32"/>
      <c r="MJ191" s="32" t="s">
        <v>42</v>
      </c>
      <c r="MK191" s="81">
        <f>[1]Malaysia!CZ2755</f>
        <v>101.89279096204299</v>
      </c>
      <c r="ML191" s="85">
        <f t="shared" si="2290"/>
        <v>12.392766526610785</v>
      </c>
      <c r="MM191" s="81">
        <f>[1]Malaysia!CZ2758</f>
        <v>117.48395917562701</v>
      </c>
      <c r="MN191" s="85">
        <f t="shared" si="2291"/>
        <v>-7.4748983469889509</v>
      </c>
      <c r="MO191" s="81">
        <f>[1]Malaysia!CZ2774</f>
        <v>170.564782995906</v>
      </c>
      <c r="MP191" s="85">
        <f t="shared" si="2292"/>
        <v>28.970946606306029</v>
      </c>
      <c r="MQ191"/>
      <c r="MR191"/>
      <c r="MS191"/>
      <c r="MT191"/>
      <c r="MU191"/>
      <c r="MV191"/>
    </row>
    <row r="192" spans="1:360" s="458" customFormat="1" ht="15" customHeight="1">
      <c r="A192" s="476"/>
      <c r="B192" s="32" t="s">
        <v>43</v>
      </c>
      <c r="C192" s="81">
        <f>[1]Malaysia!DA$2918</f>
        <v>98.3809155066334</v>
      </c>
      <c r="D192" s="85">
        <f t="shared" si="2161"/>
        <v>7.6584328663031727</v>
      </c>
      <c r="E192" s="499">
        <f>[1]Malaysia!DA2919</f>
        <v>82.517155423982402</v>
      </c>
      <c r="F192" s="85">
        <f t="shared" si="2162"/>
        <v>7.0603600210915403</v>
      </c>
      <c r="G192" s="499">
        <f>[1]Malaysia!DA2920</f>
        <v>113.381084767812</v>
      </c>
      <c r="H192" s="85">
        <f t="shared" si="2293"/>
        <v>8.0739030749045213</v>
      </c>
      <c r="I192" s="32"/>
      <c r="J192" s="32" t="s">
        <v>43</v>
      </c>
      <c r="K192" s="81">
        <f>[1]Malaysia!DA2547</f>
        <v>101.040772116144</v>
      </c>
      <c r="L192" s="85">
        <f t="shared" si="2163"/>
        <v>2.8018902315198631</v>
      </c>
      <c r="M192" s="81">
        <f>[1]Malaysia!DA2548</f>
        <v>106.15969100192299</v>
      </c>
      <c r="N192" s="85">
        <f t="shared" si="2164"/>
        <v>-5.5908585823275416</v>
      </c>
      <c r="O192" s="81">
        <f>[1]Malaysia!DA2549</f>
        <v>101.68329932994899</v>
      </c>
      <c r="P192" s="85">
        <f t="shared" si="2165"/>
        <v>7.4151421490826976</v>
      </c>
      <c r="Q192" s="32"/>
      <c r="R192" s="32" t="s">
        <v>43</v>
      </c>
      <c r="S192" s="81">
        <f>[1]Malaysia!DA2550</f>
        <v>109.296164433032</v>
      </c>
      <c r="T192" s="85">
        <f t="shared" si="2166"/>
        <v>-3.0298675970226441</v>
      </c>
      <c r="U192" s="81">
        <f>[1]Malaysia!DA2552</f>
        <v>182.97617764404501</v>
      </c>
      <c r="V192" s="85">
        <f t="shared" si="2167"/>
        <v>18.077503807263824</v>
      </c>
      <c r="W192" s="81">
        <f>[1]Malaysia!DA2553</f>
        <v>159.85318286689099</v>
      </c>
      <c r="X192" s="85">
        <f t="shared" si="2168"/>
        <v>3.8707454995640518</v>
      </c>
      <c r="Y192" s="32"/>
      <c r="Z192" s="32" t="s">
        <v>43</v>
      </c>
      <c r="AA192" s="81">
        <f>[1]Malaysia!DA2554</f>
        <v>144.81516552043999</v>
      </c>
      <c r="AB192" s="85">
        <f t="shared" si="2169"/>
        <v>10.504381655210878</v>
      </c>
      <c r="AC192" s="81">
        <f>[1]Malaysia!DA2556</f>
        <v>128.36144849957299</v>
      </c>
      <c r="AD192" s="85">
        <f t="shared" si="2170"/>
        <v>-1.1679014362110109</v>
      </c>
      <c r="AE192" s="81">
        <f>[1]Malaysia!DA2557</f>
        <v>176.34889331169001</v>
      </c>
      <c r="AF192" s="85">
        <f t="shared" si="2171"/>
        <v>23.238403160400864</v>
      </c>
      <c r="AG192" s="32"/>
      <c r="AH192" s="32" t="s">
        <v>43</v>
      </c>
      <c r="AI192" s="81">
        <f>[1]Malaysia!DA2562</f>
        <v>116.905293475831</v>
      </c>
      <c r="AJ192" s="85">
        <f t="shared" si="2172"/>
        <v>-5.6459173690960256</v>
      </c>
      <c r="AK192" s="81">
        <f>[1]Malaysia!DA2563</f>
        <v>178.524220935568</v>
      </c>
      <c r="AL192" s="85">
        <f t="shared" si="2173"/>
        <v>17.223468216555673</v>
      </c>
      <c r="AM192" s="81">
        <f>[1]Malaysia!DA2564</f>
        <v>96.409061100896906</v>
      </c>
      <c r="AN192" s="85">
        <f t="shared" si="2174"/>
        <v>-4.6883133889123201</v>
      </c>
      <c r="AO192" s="32"/>
      <c r="AP192" s="32" t="s">
        <v>43</v>
      </c>
      <c r="AQ192" s="81">
        <f>[1]Malaysia!DA2566</f>
        <v>169.126775907601</v>
      </c>
      <c r="AR192" s="85">
        <f t="shared" si="2175"/>
        <v>26.194846381923526</v>
      </c>
      <c r="AS192" s="81">
        <f>[1]Malaysia!DA2568</f>
        <v>150.567775906652</v>
      </c>
      <c r="AT192" s="85">
        <f t="shared" si="2176"/>
        <v>9.6520818079314381</v>
      </c>
      <c r="AU192" s="81">
        <f>[1]Malaysia!DA2569</f>
        <v>156.69621280827801</v>
      </c>
      <c r="AV192" s="85">
        <f t="shared" si="2177"/>
        <v>5.7417974315662832</v>
      </c>
      <c r="AW192" s="32"/>
      <c r="AX192" s="32" t="s">
        <v>43</v>
      </c>
      <c r="AY192" s="81">
        <f>[1]Malaysia!DA2570</f>
        <v>154.223207814342</v>
      </c>
      <c r="AZ192" s="85">
        <f t="shared" si="2178"/>
        <v>5.8430435514060832</v>
      </c>
      <c r="BA192" s="81">
        <f>[1]Malaysia!DA2571</f>
        <v>113.231407837172</v>
      </c>
      <c r="BB192" s="85">
        <f t="shared" si="2179"/>
        <v>6.3140095573200483</v>
      </c>
      <c r="BC192" s="81">
        <f>[1]Malaysia!DA2572</f>
        <v>128.82324125859</v>
      </c>
      <c r="BD192" s="85">
        <f t="shared" si="2180"/>
        <v>-12.127230720349687</v>
      </c>
      <c r="BE192" s="32"/>
      <c r="BF192" s="32" t="s">
        <v>43</v>
      </c>
      <c r="BG192" s="81">
        <f>[1]Malaysia!DA2573</f>
        <v>90.4203288817626</v>
      </c>
      <c r="BH192" s="85">
        <f t="shared" si="2181"/>
        <v>-24.137859334072004</v>
      </c>
      <c r="BI192" s="81">
        <f>[1]Malaysia!DA2575</f>
        <v>98.564765841263295</v>
      </c>
      <c r="BJ192" s="85">
        <f t="shared" si="2182"/>
        <v>-27.476091517283351</v>
      </c>
      <c r="BK192" s="81">
        <f>[1]Malaysia!DA2576</f>
        <v>199.44386311896201</v>
      </c>
      <c r="BL192" s="85">
        <f t="shared" si="2183"/>
        <v>13.422244118123245</v>
      </c>
      <c r="BM192" s="32"/>
      <c r="BN192" s="32" t="s">
        <v>43</v>
      </c>
      <c r="BO192" s="81">
        <f>[1]Malaysia!DA2578</f>
        <v>123.540602642685</v>
      </c>
      <c r="BP192" s="85">
        <f t="shared" si="2184"/>
        <v>-8.6394447462997164</v>
      </c>
      <c r="BQ192" s="506">
        <f>(([1]Malaysia!DA2580*[1]Malaysia!$H$2580)+([1]Malaysia!DA2581*[1]Malaysia!$H$2581)+([1]Malaysia!DA2582*[1]Malaysia!$H$2582))/$BQ$11</f>
        <v>148.56548398680721</v>
      </c>
      <c r="BR192" s="85">
        <f t="shared" si="2185"/>
        <v>-4.5744873057349622</v>
      </c>
      <c r="BS192" s="81">
        <f>[1]Malaysia!DA2583</f>
        <v>136.04275461875099</v>
      </c>
      <c r="BT192" s="85">
        <f t="shared" si="2186"/>
        <v>12.547009367471105</v>
      </c>
      <c r="BU192" s="32"/>
      <c r="BV192" s="32" t="s">
        <v>43</v>
      </c>
      <c r="BW192" s="81">
        <f>[1]Malaysia!DA2584</f>
        <v>136.42627409497101</v>
      </c>
      <c r="BX192" s="85">
        <f t="shared" si="2187"/>
        <v>5.0830584744222733</v>
      </c>
      <c r="BY192" s="81">
        <f>[1]Malaysia!DA2585</f>
        <v>119.86011048146899</v>
      </c>
      <c r="BZ192" s="85">
        <f t="shared" si="2188"/>
        <v>1.6224065634458498</v>
      </c>
      <c r="CA192" s="81">
        <f>[1]Malaysia!DA2586</f>
        <v>132.621589297692</v>
      </c>
      <c r="CB192" s="85">
        <f t="shared" si="2189"/>
        <v>9.6474166541376007</v>
      </c>
      <c r="CC192" s="32"/>
      <c r="CD192" s="32" t="s">
        <v>43</v>
      </c>
      <c r="CE192" s="81">
        <f>[1]Malaysia!DA2587</f>
        <v>157.64672500106599</v>
      </c>
      <c r="CF192" s="85">
        <f t="shared" si="2190"/>
        <v>2.2724433603434022</v>
      </c>
      <c r="CG192" s="81">
        <f>[1]Malaysia!DA2589</f>
        <v>82.341967140910398</v>
      </c>
      <c r="CH192" s="85">
        <f t="shared" si="2191"/>
        <v>5.7588948907130373</v>
      </c>
      <c r="CI192" s="81">
        <f>[1]Malaysia!DA2597</f>
        <v>163.69309669804801</v>
      </c>
      <c r="CJ192" s="85">
        <f t="shared" si="2192"/>
        <v>4.5277775122545876</v>
      </c>
      <c r="CK192" s="32"/>
      <c r="CL192" s="32" t="s">
        <v>43</v>
      </c>
      <c r="CM192" s="81">
        <f>[1]Malaysia!DA2603</f>
        <v>192.23103755044801</v>
      </c>
      <c r="CN192" s="85">
        <f t="shared" si="2193"/>
        <v>20.222309271885152</v>
      </c>
      <c r="CO192" s="81">
        <f>[1]Malaysia!DA2604</f>
        <v>101.570013032253</v>
      </c>
      <c r="CP192" s="85">
        <f t="shared" si="2194"/>
        <v>16.653815187211521</v>
      </c>
      <c r="CQ192" s="81">
        <f>[1]Malaysia!DA2606</f>
        <v>126.93879594034399</v>
      </c>
      <c r="CR192" s="85">
        <f t="shared" si="2195"/>
        <v>22.508561642151648</v>
      </c>
      <c r="CS192" s="32"/>
      <c r="CT192" s="32" t="s">
        <v>43</v>
      </c>
      <c r="CU192" s="81">
        <f>[1]Malaysia!DA2608</f>
        <v>145.72564752701001</v>
      </c>
      <c r="CV192" s="85">
        <f t="shared" si="2196"/>
        <v>-7.9682847854549266</v>
      </c>
      <c r="CW192" s="81">
        <f>[1]Malaysia!DA2609</f>
        <v>74.320811530208999</v>
      </c>
      <c r="CX192" s="85">
        <f t="shared" si="2197"/>
        <v>-22.051241508075464</v>
      </c>
      <c r="CY192" s="81">
        <f>[1]Malaysia!DA2610</f>
        <v>163.862387998651</v>
      </c>
      <c r="CZ192" s="85">
        <f t="shared" si="2198"/>
        <v>-15.139341024707861</v>
      </c>
      <c r="DA192" s="32"/>
      <c r="DB192" s="32" t="s">
        <v>43</v>
      </c>
      <c r="DC192" s="81">
        <f>[1]Malaysia!DA2611</f>
        <v>85.782774693139302</v>
      </c>
      <c r="DD192" s="85">
        <f t="shared" si="2199"/>
        <v>-12.421510514214489</v>
      </c>
      <c r="DE192" s="81">
        <f>[1]Malaysia!DA2613</f>
        <v>367.23051379755702</v>
      </c>
      <c r="DF192" s="85">
        <f t="shared" si="2200"/>
        <v>28.59698869248578</v>
      </c>
      <c r="DG192" s="81">
        <f>[1]Malaysia!DA2616</f>
        <v>107.691007866768</v>
      </c>
      <c r="DH192" s="85">
        <f t="shared" si="2201"/>
        <v>-12.341247668971548</v>
      </c>
      <c r="DI192" s="32"/>
      <c r="DJ192" s="32" t="s">
        <v>43</v>
      </c>
      <c r="DK192" s="81">
        <f>[1]Malaysia!DA2617</f>
        <v>211.13317334064101</v>
      </c>
      <c r="DL192" s="85">
        <f t="shared" si="2202"/>
        <v>9.2382557232923261</v>
      </c>
      <c r="DM192" s="81">
        <f>[1]Malaysia!DA2618</f>
        <v>65.053353742600905</v>
      </c>
      <c r="DN192" s="85">
        <f t="shared" si="2203"/>
        <v>4.605599564788605</v>
      </c>
      <c r="DO192" s="81">
        <f>[1]Malaysia!DA2619</f>
        <v>137.253604218975</v>
      </c>
      <c r="DP192" s="85">
        <f t="shared" si="2204"/>
        <v>10.19850036636069</v>
      </c>
      <c r="DQ192" s="32"/>
      <c r="DR192" s="32" t="s">
        <v>43</v>
      </c>
      <c r="DS192" s="81">
        <f>[1]Malaysia!DA2620</f>
        <v>122.02779952911401</v>
      </c>
      <c r="DT192" s="85">
        <f t="shared" si="2205"/>
        <v>-26.308675451748044</v>
      </c>
      <c r="DU192" s="81">
        <f>[1]Malaysia!DA2623</f>
        <v>131.91393825954799</v>
      </c>
      <c r="DV192" s="85">
        <f t="shared" si="2206"/>
        <v>7.2911758415162211</v>
      </c>
      <c r="DW192" s="81">
        <f>[1]Malaysia!DA2624</f>
        <v>155.90255092029</v>
      </c>
      <c r="DX192" s="85">
        <f t="shared" si="2207"/>
        <v>13.859410684039347</v>
      </c>
      <c r="DY192" s="32"/>
      <c r="DZ192" s="32" t="s">
        <v>43</v>
      </c>
      <c r="EA192" s="81">
        <f>[1]Malaysia!DA2626</f>
        <v>122.63854025739199</v>
      </c>
      <c r="EB192" s="85">
        <f t="shared" si="2208"/>
        <v>1.341133178461078</v>
      </c>
      <c r="EC192" s="81">
        <f>[1]Malaysia!DA2628</f>
        <v>161.94879744577199</v>
      </c>
      <c r="ED192" s="85">
        <f t="shared" si="2209"/>
        <v>19.844808357423219</v>
      </c>
      <c r="EE192" s="81">
        <f>[1]Malaysia!DA2629</f>
        <v>112.55207088087</v>
      </c>
      <c r="EF192" s="85">
        <f t="shared" si="2210"/>
        <v>-5.8299383310012871</v>
      </c>
      <c r="EG192" s="32"/>
      <c r="EH192" s="32" t="s">
        <v>43</v>
      </c>
      <c r="EI192" s="81">
        <f>[1]Malaysia!DA2630</f>
        <v>128.89365194852101</v>
      </c>
      <c r="EJ192" s="85">
        <f t="shared" si="2211"/>
        <v>-6.5441395849711625</v>
      </c>
      <c r="EK192" s="81">
        <f>[1]Malaysia!DA2632</f>
        <v>184.189655896011</v>
      </c>
      <c r="EL192" s="85">
        <f t="shared" si="2212"/>
        <v>50.136855024365701</v>
      </c>
      <c r="EM192" s="81">
        <f>[1]Malaysia!DA2634</f>
        <v>99.602548683596595</v>
      </c>
      <c r="EN192" s="85">
        <f t="shared" si="2213"/>
        <v>-1.3501099775484136</v>
      </c>
      <c r="EO192" s="32"/>
      <c r="EP192" s="32" t="s">
        <v>43</v>
      </c>
      <c r="EQ192" s="81">
        <f>[1]Malaysia!DA2636</f>
        <v>69.751751996650597</v>
      </c>
      <c r="ER192" s="85">
        <f t="shared" si="2214"/>
        <v>-13.413637922166458</v>
      </c>
      <c r="ES192" s="81">
        <f>[1]Malaysia!DA2637</f>
        <v>149.481053086587</v>
      </c>
      <c r="ET192" s="85">
        <f t="shared" si="2215"/>
        <v>4.956664322597959</v>
      </c>
      <c r="EU192" s="81">
        <f>[1]Malaysia!DA2638</f>
        <v>65.806170764890695</v>
      </c>
      <c r="EV192" s="85">
        <f t="shared" si="2216"/>
        <v>-16.004461599085943</v>
      </c>
      <c r="EW192" s="32"/>
      <c r="EX192" s="32" t="s">
        <v>43</v>
      </c>
      <c r="EY192" s="81">
        <f>[1]Malaysia!DA2639</f>
        <v>83.444505272605795</v>
      </c>
      <c r="EZ192" s="85">
        <f t="shared" si="2217"/>
        <v>-14.140273661141862</v>
      </c>
      <c r="FA192" s="81">
        <f>[1]Malaysia!DA2640</f>
        <v>88.198768408226897</v>
      </c>
      <c r="FB192" s="85">
        <f t="shared" si="2218"/>
        <v>-1.922552160056</v>
      </c>
      <c r="FC192" s="81">
        <f>[1]Malaysia!DA2641</f>
        <v>247.701035406111</v>
      </c>
      <c r="FD192" s="85">
        <f t="shared" si="2219"/>
        <v>28.306442448663574</v>
      </c>
      <c r="FE192" s="32"/>
      <c r="FF192" s="32" t="s">
        <v>43</v>
      </c>
      <c r="FG192" s="81">
        <f>[1]Malaysia!DA2643</f>
        <v>121.965240512908</v>
      </c>
      <c r="FH192" s="85">
        <f t="shared" si="2220"/>
        <v>-3.1201653279973129</v>
      </c>
      <c r="FI192" s="81">
        <f>[1]Malaysia!DA2645</f>
        <v>171.40966198994801</v>
      </c>
      <c r="FJ192" s="85">
        <f t="shared" si="2221"/>
        <v>5.5568617844257631</v>
      </c>
      <c r="FK192" s="81">
        <f>[1]Malaysia!DA2649</f>
        <v>96.001077409183594</v>
      </c>
      <c r="FL192" s="85">
        <f t="shared" si="2222"/>
        <v>-27.688467146271563</v>
      </c>
      <c r="FM192" s="32"/>
      <c r="FN192" s="32" t="s">
        <v>43</v>
      </c>
      <c r="FO192" s="81">
        <f>[1]Malaysia!DA2650</f>
        <v>113.478002525844</v>
      </c>
      <c r="FP192" s="85">
        <f t="shared" si="2223"/>
        <v>-8.3619137329569782</v>
      </c>
      <c r="FQ192" s="81">
        <f>[1]Malaysia!DA2652</f>
        <v>189.474845788235</v>
      </c>
      <c r="FR192" s="85">
        <f t="shared" si="2224"/>
        <v>-14.738274801416168</v>
      </c>
      <c r="FS192" s="81">
        <f>[1]Malaysia!DA2653</f>
        <v>126.24954152401899</v>
      </c>
      <c r="FT192" s="85">
        <f t="shared" si="2225"/>
        <v>-5.9599576895812021</v>
      </c>
      <c r="FU192" s="32"/>
      <c r="FV192" s="32" t="s">
        <v>43</v>
      </c>
      <c r="FW192" s="81">
        <f>[1]Malaysia!DA2654</f>
        <v>135.99805231161599</v>
      </c>
      <c r="FX192" s="85">
        <f t="shared" si="2226"/>
        <v>7.2463988839147362</v>
      </c>
      <c r="FY192" s="81">
        <f>[1]Malaysia!DA2655</f>
        <v>178.95452091043401</v>
      </c>
      <c r="FZ192" s="85">
        <f t="shared" si="2227"/>
        <v>5.5559199399261843</v>
      </c>
      <c r="GA192" s="81">
        <f>[1]Malaysia!DA2656</f>
        <v>99.779398692817296</v>
      </c>
      <c r="GB192" s="85">
        <f t="shared" si="2228"/>
        <v>-18.175685393866871</v>
      </c>
      <c r="GC192" s="32"/>
      <c r="GD192" s="32" t="s">
        <v>43</v>
      </c>
      <c r="GE192" s="81">
        <f>[1]Malaysia!DA2657</f>
        <v>140.21991660357099</v>
      </c>
      <c r="GF192" s="85">
        <f t="shared" si="2229"/>
        <v>1.6450574855776381</v>
      </c>
      <c r="GG192" s="81">
        <f>[1]Malaysia!DA2658</f>
        <v>109.13314006458199</v>
      </c>
      <c r="GH192" s="85">
        <f t="shared" si="2230"/>
        <v>-9.8124652217625226</v>
      </c>
      <c r="GI192" s="81">
        <f>[1]Malaysia!DA2659</f>
        <v>60.016118901036897</v>
      </c>
      <c r="GJ192" s="85">
        <f t="shared" si="2231"/>
        <v>-32.977203045953729</v>
      </c>
      <c r="GK192" s="32"/>
      <c r="GL192" s="32" t="s">
        <v>43</v>
      </c>
      <c r="GM192" s="81">
        <f>[1]Malaysia!DA2660</f>
        <v>146.74982432981099</v>
      </c>
      <c r="GN192" s="85">
        <f t="shared" si="2232"/>
        <v>-4.1669601567164136</v>
      </c>
      <c r="GO192" s="81">
        <f>[1]Malaysia!DA2661</f>
        <v>122.028687007939</v>
      </c>
      <c r="GP192" s="85">
        <f t="shared" si="2233"/>
        <v>0.7609098207685463</v>
      </c>
      <c r="GQ192" s="81">
        <f>[1]Malaysia!DA2662</f>
        <v>108.164923250296</v>
      </c>
      <c r="GR192" s="85">
        <f t="shared" si="2234"/>
        <v>-16.229825491537781</v>
      </c>
      <c r="GS192" s="32"/>
      <c r="GT192" s="32" t="s">
        <v>43</v>
      </c>
      <c r="GU192" s="81">
        <f>[1]Malaysia!DA2665</f>
        <v>100.15143397871699</v>
      </c>
      <c r="GV192" s="85">
        <f t="shared" si="2235"/>
        <v>-17.225131339224234</v>
      </c>
      <c r="GW192" s="81">
        <f>[1]Malaysia!DA2667</f>
        <v>90.877669599308703</v>
      </c>
      <c r="GX192" s="85">
        <f t="shared" si="2236"/>
        <v>-8.4650846995187408</v>
      </c>
      <c r="GY192" s="81">
        <f>[1]Malaysia!DA2668</f>
        <v>148.21308080505801</v>
      </c>
      <c r="GZ192" s="85">
        <f t="shared" si="2237"/>
        <v>-6.4947657802956087</v>
      </c>
      <c r="HA192" s="32"/>
      <c r="HB192" s="32" t="s">
        <v>43</v>
      </c>
      <c r="HC192" s="81">
        <f>[1]Malaysia!DA2669</f>
        <v>130.710997093869</v>
      </c>
      <c r="HD192" s="85">
        <f t="shared" si="2238"/>
        <v>36.398674520536758</v>
      </c>
      <c r="HE192" s="81">
        <f>[1]Malaysia!DA2670</f>
        <v>188.20965995330499</v>
      </c>
      <c r="HF192" s="85">
        <f t="shared" si="2239"/>
        <v>11.83656169046418</v>
      </c>
      <c r="HG192" s="81">
        <f>[1]Malaysia!DA2671</f>
        <v>94.733212852414596</v>
      </c>
      <c r="HH192" s="85">
        <f t="shared" si="2240"/>
        <v>8.6030145158587459</v>
      </c>
      <c r="HI192" s="32"/>
      <c r="HJ192" s="32" t="s">
        <v>43</v>
      </c>
      <c r="HK192" s="81">
        <f>[1]Malaysia!DA2672</f>
        <v>77.413459442759503</v>
      </c>
      <c r="HL192" s="85">
        <f t="shared" si="2241"/>
        <v>-9.1438901137316719</v>
      </c>
      <c r="HM192" s="81">
        <f>[1]Malaysia!DA2673</f>
        <v>114.231322594152</v>
      </c>
      <c r="HN192" s="85">
        <f t="shared" si="2242"/>
        <v>-5.7515448129748279</v>
      </c>
      <c r="HO192" s="81">
        <f>[1]Malaysia!DA2675</f>
        <v>107.13981406839</v>
      </c>
      <c r="HP192" s="85">
        <f t="shared" si="2243"/>
        <v>28.991835927111822</v>
      </c>
      <c r="HQ192" s="32"/>
      <c r="HR192" s="32" t="s">
        <v>43</v>
      </c>
      <c r="HS192" s="81">
        <f>[1]Malaysia!DA2676</f>
        <v>126.757168029117</v>
      </c>
      <c r="HT192" s="85">
        <f t="shared" si="2244"/>
        <v>10.473308793653118</v>
      </c>
      <c r="HU192" s="81">
        <f>[1]Malaysia!DA2677</f>
        <v>158.904300054278</v>
      </c>
      <c r="HV192" s="85">
        <f t="shared" si="2245"/>
        <v>7.0577883184699033</v>
      </c>
      <c r="HW192" s="81">
        <f>[1]Malaysia!DA2678</f>
        <v>85.590483060258407</v>
      </c>
      <c r="HX192" s="85">
        <f t="shared" si="2246"/>
        <v>-5.5632902749845954</v>
      </c>
      <c r="HY192" s="32"/>
      <c r="HZ192" s="32" t="s">
        <v>43</v>
      </c>
      <c r="IA192" s="81">
        <f>[1]Malaysia!DA2680</f>
        <v>95.439644688740103</v>
      </c>
      <c r="IB192" s="85">
        <f t="shared" si="2247"/>
        <v>-13.113132553338502</v>
      </c>
      <c r="IC192" s="81">
        <f>[1]Malaysia!DA2812</f>
        <v>123.139447277833</v>
      </c>
      <c r="ID192" s="85">
        <f t="shared" si="2248"/>
        <v>-1.3426532220506999</v>
      </c>
      <c r="IE192" s="81">
        <f>[1]Malaysia!DA2689</f>
        <v>106.970608085831</v>
      </c>
      <c r="IF192" s="85">
        <f t="shared" si="2249"/>
        <v>-9.5664518098296725</v>
      </c>
      <c r="IG192" s="32"/>
      <c r="IH192" s="32" t="s">
        <v>43</v>
      </c>
      <c r="II192" s="81">
        <f>[1]Malaysia!DA2690</f>
        <v>130.644504314946</v>
      </c>
      <c r="IJ192" s="85">
        <f t="shared" si="2250"/>
        <v>-7.88167540605086</v>
      </c>
      <c r="IK192" s="81">
        <f>[1]Malaysia!DA2691</f>
        <v>153.79989290246999</v>
      </c>
      <c r="IL192" s="85">
        <f t="shared" si="2251"/>
        <v>0.2827028717277642</v>
      </c>
      <c r="IM192" s="81">
        <f>[1]Malaysia!DA2694</f>
        <v>94.814598573674104</v>
      </c>
      <c r="IN192" s="85">
        <f t="shared" si="2252"/>
        <v>-7.0784106034720224</v>
      </c>
      <c r="IO192" s="81">
        <f>[1]Malaysia!DA2695</f>
        <v>199.53764150344</v>
      </c>
      <c r="IP192" s="85">
        <f t="shared" si="2253"/>
        <v>29.755842521008532</v>
      </c>
      <c r="IQ192" s="32"/>
      <c r="IR192" s="32" t="s">
        <v>43</v>
      </c>
      <c r="IS192" s="81">
        <f>[1]Malaysia!DA2697</f>
        <v>88.792600312406805</v>
      </c>
      <c r="IT192" s="85">
        <f t="shared" si="2254"/>
        <v>-13.211734753995458</v>
      </c>
      <c r="IU192" s="81">
        <f>[1]Malaysia!DA2698</f>
        <v>102.02471584243899</v>
      </c>
      <c r="IV192" s="85">
        <f t="shared" si="2255"/>
        <v>7.5501922143821503</v>
      </c>
      <c r="IW192" s="81">
        <f>[1]Malaysia!DA2699</f>
        <v>91.248408265853897</v>
      </c>
      <c r="IX192" s="85">
        <f t="shared" si="2256"/>
        <v>-16.809834496173252</v>
      </c>
      <c r="IY192" s="32"/>
      <c r="IZ192" s="32" t="s">
        <v>43</v>
      </c>
      <c r="JA192" s="81">
        <f>[1]Malaysia!DA2701</f>
        <v>142.664294030457</v>
      </c>
      <c r="JB192" s="85">
        <f t="shared" si="2257"/>
        <v>6.1178670702991838</v>
      </c>
      <c r="JC192" s="81">
        <f>[1]Malaysia!DA2702</f>
        <v>206.49177068542301</v>
      </c>
      <c r="JD192" s="85">
        <f t="shared" si="2258"/>
        <v>12.756843227439774</v>
      </c>
      <c r="JE192" s="81">
        <f>[1]Malaysia!DA2703</f>
        <v>178.92395271206601</v>
      </c>
      <c r="JF192" s="85">
        <f t="shared" si="2259"/>
        <v>5.7436765714943334</v>
      </c>
      <c r="JG192" s="32"/>
      <c r="JH192" s="32" t="s">
        <v>43</v>
      </c>
      <c r="JI192" s="81">
        <f>[1]Malaysia!DA2704</f>
        <v>157.16887676869999</v>
      </c>
      <c r="JJ192" s="85">
        <f t="shared" si="2260"/>
        <v>-27.026667061424774</v>
      </c>
      <c r="JK192" s="81">
        <f>[1]Malaysia!DA2705</f>
        <v>299.14487513864299</v>
      </c>
      <c r="JL192" s="85">
        <f t="shared" si="2261"/>
        <v>35.910523801911893</v>
      </c>
      <c r="JM192" s="81">
        <f>[1]Malaysia!DA2706</f>
        <v>123.754199621194</v>
      </c>
      <c r="JN192" s="85">
        <f t="shared" si="2262"/>
        <v>-2.555822360254794</v>
      </c>
      <c r="JO192" s="32"/>
      <c r="JP192" s="32" t="s">
        <v>43</v>
      </c>
      <c r="JQ192" s="81">
        <f>[1]Malaysia!DA2707</f>
        <v>118.943465252176</v>
      </c>
      <c r="JR192" s="85">
        <f t="shared" si="2263"/>
        <v>2.9797673751077696</v>
      </c>
      <c r="JS192" s="81">
        <f>[1]Malaysia!DA2708</f>
        <v>108.120525768406</v>
      </c>
      <c r="JT192" s="85">
        <f t="shared" si="2264"/>
        <v>3.5085673682571041</v>
      </c>
      <c r="JU192" s="81">
        <f>[1]Malaysia!DA2709</f>
        <v>108.90557430987</v>
      </c>
      <c r="JV192" s="85">
        <f t="shared" si="2265"/>
        <v>-5.7708309220587211</v>
      </c>
      <c r="JW192" s="32"/>
      <c r="JX192" s="32" t="s">
        <v>43</v>
      </c>
      <c r="JY192" s="81">
        <f>[1]Malaysia!DA2710</f>
        <v>87.506905671255694</v>
      </c>
      <c r="JZ192" s="85">
        <f t="shared" si="2266"/>
        <v>-13.810837800259748</v>
      </c>
      <c r="KA192" s="81">
        <f>[1]Malaysia!DA2711</f>
        <v>208.683495365704</v>
      </c>
      <c r="KB192" s="85">
        <f t="shared" si="2267"/>
        <v>15.903665649659814</v>
      </c>
      <c r="KC192" s="81">
        <f>[1]Malaysia!DA2712</f>
        <v>212.23354558230201</v>
      </c>
      <c r="KD192" s="85">
        <f t="shared" si="2268"/>
        <v>24.458821360582348</v>
      </c>
      <c r="KE192" s="32"/>
      <c r="KF192" s="32" t="s">
        <v>43</v>
      </c>
      <c r="KG192" s="81">
        <f>[1]Malaysia!DA2714</f>
        <v>78.023097461918297</v>
      </c>
      <c r="KH192" s="85">
        <f t="shared" si="2269"/>
        <v>-10.396140691065767</v>
      </c>
      <c r="KI192" s="81">
        <f>[1]Malaysia!DA2715</f>
        <v>158.700758336315</v>
      </c>
      <c r="KJ192" s="85">
        <f t="shared" si="2270"/>
        <v>25.664087107144866</v>
      </c>
      <c r="KK192" s="81">
        <f>[1]Malaysia!DA2716</f>
        <v>92.044402049978501</v>
      </c>
      <c r="KL192" s="85">
        <f t="shared" si="2271"/>
        <v>-11.405830370059476</v>
      </c>
      <c r="KM192" s="32"/>
      <c r="KN192" s="32" t="s">
        <v>43</v>
      </c>
      <c r="KO192" s="81">
        <f>[1]Malaysia!DA2717</f>
        <v>34.386921199431399</v>
      </c>
      <c r="KP192" s="85">
        <f t="shared" si="2272"/>
        <v>-33.552729782732314</v>
      </c>
      <c r="KQ192" s="81">
        <f>[1]Malaysia!DA2719</f>
        <v>149.61461523437401</v>
      </c>
      <c r="KR192" s="85">
        <f t="shared" si="2273"/>
        <v>-1.9901386264317864</v>
      </c>
      <c r="KS192" s="81">
        <f>[1]Malaysia!DA2720</f>
        <v>104.63535915999201</v>
      </c>
      <c r="KT192" s="85">
        <f t="shared" si="2274"/>
        <v>4.6488525032950321</v>
      </c>
      <c r="KU192" s="32"/>
      <c r="KV192" s="32" t="s">
        <v>43</v>
      </c>
      <c r="KW192" s="81">
        <f>[1]Malaysia!DA2722</f>
        <v>137.06528224778299</v>
      </c>
      <c r="KX192" s="85">
        <f t="shared" si="2275"/>
        <v>6.4196947734867393</v>
      </c>
      <c r="KY192" s="81">
        <f>[1]Malaysia!DA2723</f>
        <v>146.80668961573599</v>
      </c>
      <c r="KZ192" s="85">
        <f t="shared" si="2276"/>
        <v>-4.3368100886629009</v>
      </c>
      <c r="LA192" s="81">
        <f>[1]Malaysia!DA2726</f>
        <v>129.50397168640399</v>
      </c>
      <c r="LB192" s="85">
        <f t="shared" si="2277"/>
        <v>-10.530978601165458</v>
      </c>
      <c r="LC192" s="32"/>
      <c r="LD192" s="32" t="s">
        <v>43</v>
      </c>
      <c r="LE192" s="81">
        <f>[1]Malaysia!DA2729</f>
        <v>148.59640180884099</v>
      </c>
      <c r="LF192" s="85">
        <f t="shared" si="2278"/>
        <v>4.7337019034701342</v>
      </c>
      <c r="LG192" s="81">
        <f>[1]Malaysia!DA2730</f>
        <v>111.382985019956</v>
      </c>
      <c r="LH192" s="85">
        <f t="shared" si="2279"/>
        <v>-19.97126909302122</v>
      </c>
      <c r="LI192" s="81">
        <f>[1]Malaysia!DA2731</f>
        <v>64.182501952268794</v>
      </c>
      <c r="LJ192" s="85">
        <f t="shared" si="2280"/>
        <v>11.793124186551879</v>
      </c>
      <c r="LK192" s="32"/>
      <c r="LL192" s="32" t="s">
        <v>43</v>
      </c>
      <c r="LM192" s="81">
        <f>[1]Malaysia!DA2733</f>
        <v>187.70245500011501</v>
      </c>
      <c r="LN192" s="85">
        <f t="shared" si="2281"/>
        <v>34.566538336198676</v>
      </c>
      <c r="LO192" s="81">
        <f>[1]Malaysia!DA2735</f>
        <v>59.728409998463</v>
      </c>
      <c r="LP192" s="85">
        <f t="shared" si="2282"/>
        <v>-31.10327934898109</v>
      </c>
      <c r="LQ192" s="81">
        <f>[1]Malaysia!DA2737</f>
        <v>159.73005107880701</v>
      </c>
      <c r="LR192" s="85">
        <f t="shared" si="2283"/>
        <v>17.357129142056095</v>
      </c>
      <c r="LS192" s="32"/>
      <c r="LT192" s="32" t="s">
        <v>43</v>
      </c>
      <c r="LU192" s="81">
        <f>[1]Malaysia!DA2740</f>
        <v>110.499159587191</v>
      </c>
      <c r="LV192" s="85">
        <f t="shared" si="2284"/>
        <v>-4.0799191865207547</v>
      </c>
      <c r="LW192" s="81">
        <f>[1]Malaysia!DA2745</f>
        <v>132.329358788474</v>
      </c>
      <c r="LX192" s="85">
        <f t="shared" si="2285"/>
        <v>0.87525115932200492</v>
      </c>
      <c r="LY192" s="81">
        <f>[1]Malaysia!DA2746</f>
        <v>149.934936261014</v>
      </c>
      <c r="LZ192" s="85">
        <f t="shared" si="2286"/>
        <v>13.369635092731571</v>
      </c>
      <c r="MA192" s="32"/>
      <c r="MB192" s="32" t="s">
        <v>43</v>
      </c>
      <c r="MC192" s="81">
        <f>[1]Malaysia!DA2749</f>
        <v>141.930537614618</v>
      </c>
      <c r="MD192" s="85">
        <f t="shared" si="2287"/>
        <v>5.7184359158556788</v>
      </c>
      <c r="ME192" s="81">
        <f>[1]Malaysia!DA2750</f>
        <v>113.809131399484</v>
      </c>
      <c r="MF192" s="85">
        <f t="shared" si="2288"/>
        <v>4.4478943161041968</v>
      </c>
      <c r="MG192" s="81">
        <f>[1]Malaysia!DA2753</f>
        <v>131.94562878811499</v>
      </c>
      <c r="MH192" s="85">
        <f t="shared" si="2289"/>
        <v>3.7581358574172725</v>
      </c>
      <c r="MI192" s="32"/>
      <c r="MJ192" s="32" t="s">
        <v>43</v>
      </c>
      <c r="MK192" s="81">
        <f>[1]Malaysia!DA2755</f>
        <v>108.751394251482</v>
      </c>
      <c r="ML192" s="85">
        <f t="shared" si="2290"/>
        <v>7.6745935319345762</v>
      </c>
      <c r="MM192" s="81">
        <f>[1]Malaysia!DA2758</f>
        <v>135.30110651845899</v>
      </c>
      <c r="MN192" s="85">
        <f t="shared" si="2291"/>
        <v>-2.7133140917305525</v>
      </c>
      <c r="MO192" s="81">
        <f>[1]Malaysia!DA2774</f>
        <v>182.95849789034801</v>
      </c>
      <c r="MP192" s="85">
        <f t="shared" si="2292"/>
        <v>11.570963586674992</v>
      </c>
      <c r="MQ192"/>
      <c r="MR192"/>
      <c r="MS192"/>
      <c r="MT192"/>
      <c r="MU192"/>
      <c r="MV192"/>
    </row>
    <row r="193" spans="1:354" ht="15" customHeight="1">
      <c r="A193" s="476"/>
      <c r="B193" s="32" t="s">
        <v>44</v>
      </c>
      <c r="C193" s="81">
        <f>[1]Malaysia!DB$2918</f>
        <v>98.346981386600007</v>
      </c>
      <c r="D193" s="85">
        <f t="shared" si="2161"/>
        <v>3.3937602850612194</v>
      </c>
      <c r="E193" s="499">
        <f>[1]Malaysia!DB2919</f>
        <v>84.231184463096099</v>
      </c>
      <c r="F193" s="85">
        <f t="shared" si="2162"/>
        <v>4.1506439593789679</v>
      </c>
      <c r="G193" s="499">
        <f>[1]Malaysia!DB2920</f>
        <v>111.694343046497</v>
      </c>
      <c r="H193" s="85">
        <f t="shared" si="2293"/>
        <v>2.8607340883049233</v>
      </c>
      <c r="I193" s="32"/>
      <c r="J193" s="32" t="s">
        <v>44</v>
      </c>
      <c r="K193" s="81">
        <f>[1]Malaysia!DB2547</f>
        <v>97.320263540031902</v>
      </c>
      <c r="L193" s="85">
        <f t="shared" si="2163"/>
        <v>11.666674714203197</v>
      </c>
      <c r="M193" s="81">
        <f>[1]Malaysia!DB2548</f>
        <v>85.870458823759805</v>
      </c>
      <c r="N193" s="85">
        <f t="shared" si="2164"/>
        <v>-6.4282157544093508</v>
      </c>
      <c r="O193" s="81">
        <f>[1]Malaysia!DB2549</f>
        <v>104.732533067632</v>
      </c>
      <c r="P193" s="85">
        <f t="shared" si="2165"/>
        <v>17.881195521245075</v>
      </c>
      <c r="Q193" s="32"/>
      <c r="R193" s="32" t="s">
        <v>44</v>
      </c>
      <c r="S193" s="81">
        <f>[1]Malaysia!DB2550</f>
        <v>146.22395866743301</v>
      </c>
      <c r="T193" s="85">
        <f t="shared" si="2166"/>
        <v>3.8131264502876121</v>
      </c>
      <c r="U193" s="81">
        <f>[1]Malaysia!DB2552</f>
        <v>225.24165186635599</v>
      </c>
      <c r="V193" s="85">
        <f t="shared" si="2167"/>
        <v>32.403411349730106</v>
      </c>
      <c r="W193" s="81">
        <f>[1]Malaysia!DB2553</f>
        <v>163.62440867336301</v>
      </c>
      <c r="X193" s="85">
        <f t="shared" si="2168"/>
        <v>12.790051258655026</v>
      </c>
      <c r="Y193" s="32"/>
      <c r="Z193" s="32" t="s">
        <v>44</v>
      </c>
      <c r="AA193" s="81">
        <f>[1]Malaysia!DB2554</f>
        <v>121.163000459343</v>
      </c>
      <c r="AB193" s="85">
        <f t="shared" si="2169"/>
        <v>-19.336519874827488</v>
      </c>
      <c r="AC193" s="81">
        <f>[1]Malaysia!DB2556</f>
        <v>109.889359534156</v>
      </c>
      <c r="AD193" s="85">
        <f t="shared" si="2170"/>
        <v>-25.666493385911295</v>
      </c>
      <c r="AE193" s="81">
        <f>[1]Malaysia!DB2557</f>
        <v>184.49116016558801</v>
      </c>
      <c r="AF193" s="85">
        <f t="shared" si="2171"/>
        <v>20.234048528352304</v>
      </c>
      <c r="AG193" s="32"/>
      <c r="AH193" s="32" t="s">
        <v>44</v>
      </c>
      <c r="AI193" s="81">
        <f>[1]Malaysia!DB2562</f>
        <v>123.07325566759999</v>
      </c>
      <c r="AJ193" s="85">
        <f t="shared" si="2172"/>
        <v>4.6282653411256973</v>
      </c>
      <c r="AK193" s="81">
        <f>[1]Malaysia!DB2563</f>
        <v>158.80970854316999</v>
      </c>
      <c r="AL193" s="85">
        <f t="shared" si="2173"/>
        <v>4.6185330217240619</v>
      </c>
      <c r="AM193" s="81">
        <f>[1]Malaysia!DB2564</f>
        <v>94.239546909754296</v>
      </c>
      <c r="AN193" s="85">
        <f t="shared" si="2174"/>
        <v>-12.282995789207277</v>
      </c>
      <c r="AO193" s="32"/>
      <c r="AP193" s="32" t="s">
        <v>44</v>
      </c>
      <c r="AQ193" s="81">
        <f>[1]Malaysia!DB2566</f>
        <v>121.43299830363701</v>
      </c>
      <c r="AR193" s="85">
        <f t="shared" si="2175"/>
        <v>-12.31125656528333</v>
      </c>
      <c r="AS193" s="81">
        <f>[1]Malaysia!DB2568</f>
        <v>166.14203208981399</v>
      </c>
      <c r="AT193" s="85">
        <f t="shared" si="2176"/>
        <v>20.247977905251076</v>
      </c>
      <c r="AU193" s="81">
        <f>[1]Malaysia!DB2569</f>
        <v>168.610533642745</v>
      </c>
      <c r="AV193" s="85">
        <f t="shared" si="2177"/>
        <v>19.503205625636454</v>
      </c>
      <c r="AW193" s="32"/>
      <c r="AX193" s="32" t="s">
        <v>44</v>
      </c>
      <c r="AY193" s="81">
        <f>[1]Malaysia!DB2570</f>
        <v>151.079855471055</v>
      </c>
      <c r="AZ193" s="85">
        <f t="shared" si="2178"/>
        <v>12.351916606575955</v>
      </c>
      <c r="BA193" s="81">
        <f>[1]Malaysia!DB2571</f>
        <v>127.868215698773</v>
      </c>
      <c r="BB193" s="85">
        <f t="shared" si="2179"/>
        <v>20.840882298121485</v>
      </c>
      <c r="BC193" s="81">
        <f>[1]Malaysia!DB2572</f>
        <v>142.72036604353301</v>
      </c>
      <c r="BD193" s="85">
        <f t="shared" si="2180"/>
        <v>-10.091393013051558</v>
      </c>
      <c r="BE193" s="32"/>
      <c r="BF193" s="32" t="s">
        <v>44</v>
      </c>
      <c r="BG193" s="81">
        <f>[1]Malaysia!DB2573</f>
        <v>104.619902248206</v>
      </c>
      <c r="BH193" s="85">
        <f t="shared" si="2181"/>
        <v>-28.609385664538934</v>
      </c>
      <c r="BI193" s="81">
        <f>[1]Malaysia!DB2575</f>
        <v>122.525209766876</v>
      </c>
      <c r="BJ193" s="85">
        <f t="shared" si="2182"/>
        <v>-2.8272086495662165</v>
      </c>
      <c r="BK193" s="81">
        <f>[1]Malaysia!DB2576</f>
        <v>211.95583337859401</v>
      </c>
      <c r="BL193" s="85">
        <f t="shared" si="2183"/>
        <v>15.203847925867422</v>
      </c>
      <c r="BM193" s="32"/>
      <c r="BN193" s="32" t="s">
        <v>44</v>
      </c>
      <c r="BO193" s="81">
        <f>[1]Malaysia!DB2578</f>
        <v>122.734379768165</v>
      </c>
      <c r="BP193" s="85">
        <f t="shared" si="2184"/>
        <v>0.21074008771901731</v>
      </c>
      <c r="BQ193" s="506">
        <f>(([1]Malaysia!DB2580*[1]Malaysia!$H$2580)+([1]Malaysia!DB2581*[1]Malaysia!$H$2581)+([1]Malaysia!DB2582*[1]Malaysia!$H$2582))/$BQ$11</f>
        <v>157.6991360930557</v>
      </c>
      <c r="BR193" s="85">
        <f t="shared" si="2185"/>
        <v>-8.1333699139884459</v>
      </c>
      <c r="BS193" s="81">
        <f>[1]Malaysia!DB2583</f>
        <v>134.745769802339</v>
      </c>
      <c r="BT193" s="85">
        <f t="shared" si="2186"/>
        <v>3.7916424170219045</v>
      </c>
      <c r="BU193" s="32"/>
      <c r="BV193" s="32" t="s">
        <v>44</v>
      </c>
      <c r="BW193" s="81">
        <f>[1]Malaysia!DB2584</f>
        <v>148.567457119892</v>
      </c>
      <c r="BX193" s="85">
        <f t="shared" si="2187"/>
        <v>23.762243359586606</v>
      </c>
      <c r="BY193" s="81">
        <f>[1]Malaysia!DB2585</f>
        <v>111.124503388985</v>
      </c>
      <c r="BZ193" s="85">
        <f t="shared" si="2188"/>
        <v>-12.426673674639773</v>
      </c>
      <c r="CA193" s="81">
        <f>[1]Malaysia!DB2586</f>
        <v>151.824803193485</v>
      </c>
      <c r="CB193" s="85">
        <f t="shared" si="2189"/>
        <v>19.747747282098786</v>
      </c>
      <c r="CC193" s="32"/>
      <c r="CD193" s="32" t="s">
        <v>44</v>
      </c>
      <c r="CE193" s="81">
        <f>[1]Malaysia!DB2587</f>
        <v>117.114344954511</v>
      </c>
      <c r="CF193" s="85">
        <f t="shared" si="2190"/>
        <v>-9.9190592811236939</v>
      </c>
      <c r="CG193" s="81">
        <f>[1]Malaysia!DB2589</f>
        <v>72.565922890604895</v>
      </c>
      <c r="CH193" s="85">
        <f t="shared" si="2191"/>
        <v>-0.69977016790167568</v>
      </c>
      <c r="CI193" s="81">
        <f>[1]Malaysia!DB2597</f>
        <v>154.743122848279</v>
      </c>
      <c r="CJ193" s="85">
        <f t="shared" si="2192"/>
        <v>-1.4575127586531949</v>
      </c>
      <c r="CK193" s="32"/>
      <c r="CL193" s="32" t="s">
        <v>44</v>
      </c>
      <c r="CM193" s="81">
        <f>[1]Malaysia!DB2603</f>
        <v>192.94214763635901</v>
      </c>
      <c r="CN193" s="85">
        <f t="shared" si="2193"/>
        <v>-2.7284584951039079</v>
      </c>
      <c r="CO193" s="81">
        <f>[1]Malaysia!DB2604</f>
        <v>103.009870441971</v>
      </c>
      <c r="CP193" s="85">
        <f t="shared" si="2194"/>
        <v>12.039410307923262</v>
      </c>
      <c r="CQ193" s="81">
        <f>[1]Malaysia!DB2606</f>
        <v>128.85565762817001</v>
      </c>
      <c r="CR193" s="85">
        <f t="shared" si="2195"/>
        <v>29.056486909935956</v>
      </c>
      <c r="CS193" s="32"/>
      <c r="CT193" s="32" t="s">
        <v>44</v>
      </c>
      <c r="CU193" s="81">
        <f>[1]Malaysia!DB2608</f>
        <v>144.46954297546301</v>
      </c>
      <c r="CV193" s="85">
        <f t="shared" si="2196"/>
        <v>3.2914540443976819</v>
      </c>
      <c r="CW193" s="81">
        <f>[1]Malaysia!DB2609</f>
        <v>67.3889769557546</v>
      </c>
      <c r="CX193" s="85">
        <f t="shared" si="2197"/>
        <v>-38.047191340103012</v>
      </c>
      <c r="CY193" s="81">
        <f>[1]Malaysia!DB2610</f>
        <v>178.196560516153</v>
      </c>
      <c r="CZ193" s="85">
        <f t="shared" si="2198"/>
        <v>-10.556232762425736</v>
      </c>
      <c r="DA193" s="32"/>
      <c r="DB193" s="32" t="s">
        <v>44</v>
      </c>
      <c r="DC193" s="81">
        <f>[1]Malaysia!DB2611</f>
        <v>84.059410637447698</v>
      </c>
      <c r="DD193" s="85">
        <f t="shared" si="2199"/>
        <v>-8.2438794808718114</v>
      </c>
      <c r="DE193" s="81">
        <f>[1]Malaysia!DB2613</f>
        <v>355.24816793342097</v>
      </c>
      <c r="DF193" s="85">
        <f t="shared" si="2200"/>
        <v>24.799779233123715</v>
      </c>
      <c r="DG193" s="81">
        <f>[1]Malaysia!DB2616</f>
        <v>97.943124838913207</v>
      </c>
      <c r="DH193" s="85">
        <f t="shared" si="2201"/>
        <v>-18.89342496984699</v>
      </c>
      <c r="DI193" s="32"/>
      <c r="DJ193" s="32" t="s">
        <v>44</v>
      </c>
      <c r="DK193" s="81">
        <f>[1]Malaysia!DB2617</f>
        <v>214.44369336596901</v>
      </c>
      <c r="DL193" s="85">
        <f t="shared" si="2202"/>
        <v>8.8388345288768875</v>
      </c>
      <c r="DM193" s="81">
        <f>[1]Malaysia!DB2618</f>
        <v>57.224598657665503</v>
      </c>
      <c r="DN193" s="85">
        <f t="shared" si="2203"/>
        <v>-3.4585491678398483</v>
      </c>
      <c r="DO193" s="81">
        <f>[1]Malaysia!DB2619</f>
        <v>125.969161465704</v>
      </c>
      <c r="DP193" s="85">
        <f t="shared" si="2204"/>
        <v>2.1007520843156868</v>
      </c>
      <c r="DQ193" s="32"/>
      <c r="DR193" s="32" t="s">
        <v>44</v>
      </c>
      <c r="DS193" s="81">
        <f>[1]Malaysia!DB2620</f>
        <v>139.902679849983</v>
      </c>
      <c r="DT193" s="85">
        <f t="shared" si="2205"/>
        <v>-9.6247590899324393</v>
      </c>
      <c r="DU193" s="81">
        <f>[1]Malaysia!DB2623</f>
        <v>143.46242936683399</v>
      </c>
      <c r="DV193" s="85">
        <f t="shared" si="2206"/>
        <v>0.32594306720146449</v>
      </c>
      <c r="DW193" s="81">
        <f>[1]Malaysia!DB2624</f>
        <v>182.25839538783799</v>
      </c>
      <c r="DX193" s="85">
        <f t="shared" si="2207"/>
        <v>15.597947728537704</v>
      </c>
      <c r="DY193" s="32"/>
      <c r="DZ193" s="32" t="s">
        <v>44</v>
      </c>
      <c r="EA193" s="81">
        <f>[1]Malaysia!DB2626</f>
        <v>116.12869297727001</v>
      </c>
      <c r="EB193" s="85">
        <f t="shared" si="2208"/>
        <v>3.169989649015676</v>
      </c>
      <c r="EC193" s="81">
        <f>[1]Malaysia!DB2628</f>
        <v>174.210933719948</v>
      </c>
      <c r="ED193" s="85">
        <f t="shared" si="2209"/>
        <v>4.5869794469398215</v>
      </c>
      <c r="EE193" s="81">
        <f>[1]Malaysia!DB2629</f>
        <v>125.518307035191</v>
      </c>
      <c r="EF193" s="85">
        <f t="shared" si="2210"/>
        <v>-4.4330227056996421</v>
      </c>
      <c r="EG193" s="32"/>
      <c r="EH193" s="32" t="s">
        <v>44</v>
      </c>
      <c r="EI193" s="81">
        <f>[1]Malaysia!DB2630</f>
        <v>131.230171084977</v>
      </c>
      <c r="EJ193" s="85">
        <f t="shared" si="2211"/>
        <v>-4.9525133287339571</v>
      </c>
      <c r="EK193" s="81">
        <f>[1]Malaysia!DB2632</f>
        <v>169.05284332827</v>
      </c>
      <c r="EL193" s="85">
        <f t="shared" si="2212"/>
        <v>37.300362016087576</v>
      </c>
      <c r="EM193" s="81">
        <f>[1]Malaysia!DB2634</f>
        <v>109.06809122435899</v>
      </c>
      <c r="EN193" s="85">
        <f t="shared" si="2213"/>
        <v>-4.2547478557415559</v>
      </c>
      <c r="EO193" s="32"/>
      <c r="EP193" s="32" t="s">
        <v>44</v>
      </c>
      <c r="EQ193" s="81">
        <f>[1]Malaysia!DB2636</f>
        <v>68.161513816393196</v>
      </c>
      <c r="ER193" s="85">
        <f t="shared" si="2214"/>
        <v>-20.935588592450628</v>
      </c>
      <c r="ES193" s="81">
        <f>[1]Malaysia!DB2637</f>
        <v>144.37700662273801</v>
      </c>
      <c r="ET193" s="85">
        <f t="shared" si="2215"/>
        <v>-1.8514876745969246</v>
      </c>
      <c r="EU193" s="81">
        <f>[1]Malaysia!DB2638</f>
        <v>62.170552615723999</v>
      </c>
      <c r="EV193" s="85">
        <f t="shared" si="2216"/>
        <v>-33.300579517423827</v>
      </c>
      <c r="EW193" s="32"/>
      <c r="EX193" s="32" t="s">
        <v>44</v>
      </c>
      <c r="EY193" s="81">
        <f>[1]Malaysia!DB2639</f>
        <v>86.035936109530695</v>
      </c>
      <c r="EZ193" s="85">
        <f t="shared" si="2217"/>
        <v>-16.78633675258591</v>
      </c>
      <c r="FA193" s="81">
        <f>[1]Malaysia!DB2640</f>
        <v>91.850085800180196</v>
      </c>
      <c r="FB193" s="85">
        <f t="shared" si="2218"/>
        <v>-11.663048217698162</v>
      </c>
      <c r="FC193" s="81">
        <f>[1]Malaysia!DB2641</f>
        <v>249.72284747992501</v>
      </c>
      <c r="FD193" s="85">
        <f t="shared" si="2219"/>
        <v>9.6848991249329401</v>
      </c>
      <c r="FE193" s="32"/>
      <c r="FF193" s="32" t="s">
        <v>44</v>
      </c>
      <c r="FG193" s="81">
        <f>[1]Malaysia!DB2643</f>
        <v>128.42225718176999</v>
      </c>
      <c r="FH193" s="85">
        <f t="shared" si="2220"/>
        <v>4.1491356669448152</v>
      </c>
      <c r="FI193" s="81">
        <f>[1]Malaysia!DB2645</f>
        <v>186.49908589197801</v>
      </c>
      <c r="FJ193" s="85">
        <f t="shared" si="2221"/>
        <v>7.8352376073624157</v>
      </c>
      <c r="FK193" s="81">
        <f>[1]Malaysia!DB2649</f>
        <v>94.028002191670694</v>
      </c>
      <c r="FL193" s="85">
        <f t="shared" si="2222"/>
        <v>-21.73255256158788</v>
      </c>
      <c r="FM193" s="32"/>
      <c r="FN193" s="32" t="s">
        <v>44</v>
      </c>
      <c r="FO193" s="81">
        <f>[1]Malaysia!DB2650</f>
        <v>122.88959129863299</v>
      </c>
      <c r="FP193" s="85">
        <f t="shared" si="2223"/>
        <v>0.26995521952429158</v>
      </c>
      <c r="FQ193" s="81">
        <f>[1]Malaysia!DB2652</f>
        <v>212.923838338368</v>
      </c>
      <c r="FR193" s="85">
        <f t="shared" si="2224"/>
        <v>-13.368713686540303</v>
      </c>
      <c r="FS193" s="81">
        <f>[1]Malaysia!DB2653</f>
        <v>135.75484976756599</v>
      </c>
      <c r="FT193" s="85">
        <f t="shared" si="2225"/>
        <v>-2.5233371815028107</v>
      </c>
      <c r="FU193" s="32"/>
      <c r="FV193" s="32" t="s">
        <v>44</v>
      </c>
      <c r="FW193" s="81">
        <f>[1]Malaysia!DB2654</f>
        <v>144.01905569161701</v>
      </c>
      <c r="FX193" s="85">
        <f t="shared" si="2226"/>
        <v>15.803726458380169</v>
      </c>
      <c r="FY193" s="81">
        <f>[1]Malaysia!DB2655</f>
        <v>158.88925968922399</v>
      </c>
      <c r="FZ193" s="85">
        <f t="shared" si="2227"/>
        <v>-9.0092867913272698</v>
      </c>
      <c r="GA193" s="81">
        <f>[1]Malaysia!DB2656</f>
        <v>106.30666213143</v>
      </c>
      <c r="GB193" s="85">
        <f t="shared" si="2228"/>
        <v>-13.318458044204178</v>
      </c>
      <c r="GC193" s="32"/>
      <c r="GD193" s="32" t="s">
        <v>44</v>
      </c>
      <c r="GE193" s="81">
        <f>[1]Malaysia!DB2657</f>
        <v>123.456688375966</v>
      </c>
      <c r="GF193" s="85">
        <f t="shared" si="2229"/>
        <v>-9.1449218810190729</v>
      </c>
      <c r="GG193" s="81">
        <f>[1]Malaysia!DB2658</f>
        <v>96.360880855422394</v>
      </c>
      <c r="GH193" s="85">
        <f t="shared" si="2230"/>
        <v>-23.350592583313585</v>
      </c>
      <c r="GI193" s="81">
        <f>[1]Malaysia!DB2659</f>
        <v>60.981430088506698</v>
      </c>
      <c r="GJ193" s="85">
        <f t="shared" si="2231"/>
        <v>-35.0294732267608</v>
      </c>
      <c r="GK193" s="32"/>
      <c r="GL193" s="32" t="s">
        <v>44</v>
      </c>
      <c r="GM193" s="81">
        <f>[1]Malaysia!DB2660</f>
        <v>134.73380876729999</v>
      </c>
      <c r="GN193" s="85">
        <f t="shared" si="2232"/>
        <v>-5.5693579364414916</v>
      </c>
      <c r="GO193" s="81">
        <f>[1]Malaysia!DB2661</f>
        <v>129.628709970427</v>
      </c>
      <c r="GP193" s="85">
        <f t="shared" si="2233"/>
        <v>0.91254985398605015</v>
      </c>
      <c r="GQ193" s="81">
        <f>[1]Malaysia!DB2662</f>
        <v>102.65588312255601</v>
      </c>
      <c r="GR193" s="85">
        <f t="shared" si="2234"/>
        <v>-14.779373030388072</v>
      </c>
      <c r="GS193" s="32"/>
      <c r="GT193" s="32" t="s">
        <v>44</v>
      </c>
      <c r="GU193" s="81">
        <f>[1]Malaysia!DB2665</f>
        <v>77.285241355339195</v>
      </c>
      <c r="GV193" s="85">
        <f t="shared" si="2235"/>
        <v>-17.523354190797377</v>
      </c>
      <c r="GW193" s="81">
        <f>[1]Malaysia!DB2667</f>
        <v>91.8650394887419</v>
      </c>
      <c r="GX193" s="85">
        <f t="shared" si="2236"/>
        <v>-2.8870415660235125</v>
      </c>
      <c r="GY193" s="81">
        <f>[1]Malaysia!DB2668</f>
        <v>177.72297493647699</v>
      </c>
      <c r="GZ193" s="85">
        <f t="shared" si="2237"/>
        <v>-2.1548787860644865</v>
      </c>
      <c r="HA193" s="32"/>
      <c r="HB193" s="32" t="s">
        <v>44</v>
      </c>
      <c r="HC193" s="81">
        <f>[1]Malaysia!DB2669</f>
        <v>137.59877154851199</v>
      </c>
      <c r="HD193" s="85">
        <f t="shared" si="2238"/>
        <v>45.617030553737834</v>
      </c>
      <c r="HE193" s="81">
        <f>[1]Malaysia!DB2670</f>
        <v>198.41563527451299</v>
      </c>
      <c r="HF193" s="85">
        <f t="shared" si="2239"/>
        <v>18.464914125638103</v>
      </c>
      <c r="HG193" s="81">
        <f>[1]Malaysia!DB2671</f>
        <v>89.042662809134001</v>
      </c>
      <c r="HH193" s="85">
        <f t="shared" si="2240"/>
        <v>-0.22001600291036993</v>
      </c>
      <c r="HI193" s="32"/>
      <c r="HJ193" s="32" t="s">
        <v>44</v>
      </c>
      <c r="HK193" s="81">
        <f>[1]Malaysia!DB2672</f>
        <v>72.087987306528603</v>
      </c>
      <c r="HL193" s="85">
        <f t="shared" si="2241"/>
        <v>-20.812837944284894</v>
      </c>
      <c r="HM193" s="81">
        <f>[1]Malaysia!DB2673</f>
        <v>122.285920410233</v>
      </c>
      <c r="HN193" s="85">
        <f t="shared" si="2242"/>
        <v>-0.26789768922846235</v>
      </c>
      <c r="HO193" s="81">
        <f>[1]Malaysia!DB2675</f>
        <v>106.967779147133</v>
      </c>
      <c r="HP193" s="85">
        <f t="shared" si="2243"/>
        <v>26.925936182150551</v>
      </c>
      <c r="HQ193" s="32"/>
      <c r="HR193" s="32" t="s">
        <v>44</v>
      </c>
      <c r="HS193" s="81">
        <f>[1]Malaysia!DB2676</f>
        <v>134.25072226223801</v>
      </c>
      <c r="HT193" s="85">
        <f t="shared" si="2244"/>
        <v>5.813687100373869</v>
      </c>
      <c r="HU193" s="81">
        <f>[1]Malaysia!DB2677</f>
        <v>144.79066226130399</v>
      </c>
      <c r="HV193" s="85">
        <f t="shared" si="2245"/>
        <v>1.5535795438410389</v>
      </c>
      <c r="HW193" s="81">
        <f>[1]Malaysia!DB2678</f>
        <v>102.61471427944799</v>
      </c>
      <c r="HX193" s="85">
        <f t="shared" si="2246"/>
        <v>7.8857551546569056</v>
      </c>
      <c r="HY193" s="32"/>
      <c r="HZ193" s="32" t="s">
        <v>44</v>
      </c>
      <c r="IA193" s="81">
        <f>[1]Malaysia!DB2680</f>
        <v>84.910996437718794</v>
      </c>
      <c r="IB193" s="85">
        <f t="shared" si="2247"/>
        <v>-21.256072836090183</v>
      </c>
      <c r="IC193" s="81">
        <f>[1]Malaysia!DB2812</f>
        <v>119.687409663982</v>
      </c>
      <c r="ID193" s="85">
        <f t="shared" si="2248"/>
        <v>-7.1184002542365619</v>
      </c>
      <c r="IE193" s="81">
        <f>[1]Malaysia!DB2689</f>
        <v>122.670020193732</v>
      </c>
      <c r="IF193" s="85">
        <f t="shared" si="2249"/>
        <v>15.221060088412443</v>
      </c>
      <c r="IG193" s="32"/>
      <c r="IH193" s="32" t="s">
        <v>44</v>
      </c>
      <c r="II193" s="81">
        <f>[1]Malaysia!DB2690</f>
        <v>144.092125205781</v>
      </c>
      <c r="IJ193" s="85">
        <f t="shared" si="2250"/>
        <v>14.625769813108988</v>
      </c>
      <c r="IK193" s="81">
        <f>[1]Malaysia!DB2691</f>
        <v>156.96955209020601</v>
      </c>
      <c r="IL193" s="85">
        <f t="shared" si="2251"/>
        <v>6.9268310754250422</v>
      </c>
      <c r="IM193" s="81">
        <f>[1]Malaysia!DB2694</f>
        <v>93.227340092700103</v>
      </c>
      <c r="IN193" s="85">
        <f t="shared" si="2252"/>
        <v>-10.225850078540105</v>
      </c>
      <c r="IO193" s="81">
        <f>[1]Malaysia!DB2695</f>
        <v>180.46076778519199</v>
      </c>
      <c r="IP193" s="85">
        <f t="shared" si="2253"/>
        <v>8.7188058133355071</v>
      </c>
      <c r="IQ193" s="32"/>
      <c r="IR193" s="32" t="s">
        <v>44</v>
      </c>
      <c r="IS193" s="81">
        <f>[1]Malaysia!DB2697</f>
        <v>92.180675661306097</v>
      </c>
      <c r="IT193" s="85">
        <f t="shared" si="2254"/>
        <v>-6.6091735469219941</v>
      </c>
      <c r="IU193" s="81">
        <f>[1]Malaysia!DB2698</f>
        <v>104.14432404797699</v>
      </c>
      <c r="IV193" s="85">
        <f t="shared" si="2255"/>
        <v>11.587787901177407</v>
      </c>
      <c r="IW193" s="81">
        <f>[1]Malaysia!DB2699</f>
        <v>85.913482920935607</v>
      </c>
      <c r="IX193" s="85">
        <f t="shared" si="2256"/>
        <v>-21.100169211000875</v>
      </c>
      <c r="IY193" s="32"/>
      <c r="IZ193" s="32" t="s">
        <v>44</v>
      </c>
      <c r="JA193" s="81">
        <f>[1]Malaysia!DB2701</f>
        <v>119.37482422828199</v>
      </c>
      <c r="JB193" s="85">
        <f t="shared" si="2257"/>
        <v>-2.6607294886449182</v>
      </c>
      <c r="JC193" s="81">
        <f>[1]Malaysia!DB2702</f>
        <v>188.193855126394</v>
      </c>
      <c r="JD193" s="85">
        <f t="shared" si="2258"/>
        <v>8.4754880171712585</v>
      </c>
      <c r="JE193" s="81">
        <f>[1]Malaysia!DB2703</f>
        <v>203.071565149913</v>
      </c>
      <c r="JF193" s="85">
        <f t="shared" si="2259"/>
        <v>8.7759056666890842</v>
      </c>
      <c r="JG193" s="32"/>
      <c r="JH193" s="32" t="s">
        <v>44</v>
      </c>
      <c r="JI193" s="81">
        <f>[1]Malaysia!DB2704</f>
        <v>142.31616318564201</v>
      </c>
      <c r="JJ193" s="85">
        <f t="shared" si="2260"/>
        <v>-33.076970520607318</v>
      </c>
      <c r="JK193" s="81">
        <f>[1]Malaysia!DB2705</f>
        <v>271.119015959303</v>
      </c>
      <c r="JL193" s="85">
        <f t="shared" si="2261"/>
        <v>20.306117852232703</v>
      </c>
      <c r="JM193" s="81">
        <f>[1]Malaysia!DB2706</f>
        <v>123.41918613225501</v>
      </c>
      <c r="JN193" s="85">
        <f t="shared" si="2262"/>
        <v>-1.4408985873343454</v>
      </c>
      <c r="JO193" s="32"/>
      <c r="JP193" s="32" t="s">
        <v>44</v>
      </c>
      <c r="JQ193" s="81">
        <f>[1]Malaysia!DB2707</f>
        <v>122.158690852926</v>
      </c>
      <c r="JR193" s="85">
        <f t="shared" si="2263"/>
        <v>7.1406611885844313</v>
      </c>
      <c r="JS193" s="81">
        <f>[1]Malaysia!DB2708</f>
        <v>119.535851346078</v>
      </c>
      <c r="JT193" s="85">
        <f t="shared" si="2264"/>
        <v>9.2954048160534626</v>
      </c>
      <c r="JU193" s="81">
        <f>[1]Malaysia!DB2709</f>
        <v>96.867298377627193</v>
      </c>
      <c r="JV193" s="85">
        <f t="shared" si="2265"/>
        <v>-18.546941592294559</v>
      </c>
      <c r="JW193" s="32"/>
      <c r="JX193" s="32" t="s">
        <v>44</v>
      </c>
      <c r="JY193" s="81">
        <f>[1]Malaysia!DB2710</f>
        <v>106.603637308323</v>
      </c>
      <c r="JZ193" s="85">
        <f t="shared" si="2266"/>
        <v>6.5991035915350551</v>
      </c>
      <c r="KA193" s="81">
        <f>[1]Malaysia!DB2711</f>
        <v>200.86138336375501</v>
      </c>
      <c r="KB193" s="85">
        <f t="shared" si="2267"/>
        <v>4.2058090481481401</v>
      </c>
      <c r="KC193" s="81">
        <f>[1]Malaysia!DB2712</f>
        <v>211.54944799530401</v>
      </c>
      <c r="KD193" s="85">
        <f t="shared" si="2268"/>
        <v>19.892813590400976</v>
      </c>
      <c r="KE193" s="32"/>
      <c r="KF193" s="32" t="s">
        <v>44</v>
      </c>
      <c r="KG193" s="81">
        <f>[1]Malaysia!DB2714</f>
        <v>93.491803988132006</v>
      </c>
      <c r="KH193" s="85">
        <f t="shared" si="2269"/>
        <v>15.047024171701366</v>
      </c>
      <c r="KI193" s="81">
        <f>[1]Malaysia!DB2715</f>
        <v>138.71148907884501</v>
      </c>
      <c r="KJ193" s="85">
        <f t="shared" si="2270"/>
        <v>4.7329049619295915</v>
      </c>
      <c r="KK193" s="81">
        <f>[1]Malaysia!DB2716</f>
        <v>91.569925305690901</v>
      </c>
      <c r="KL193" s="85">
        <f t="shared" si="2271"/>
        <v>-19.563563810872438</v>
      </c>
      <c r="KM193" s="32"/>
      <c r="KN193" s="32" t="s">
        <v>44</v>
      </c>
      <c r="KO193" s="81">
        <f>[1]Malaysia!DB2717</f>
        <v>38.631825159280297</v>
      </c>
      <c r="KP193" s="85">
        <f t="shared" si="2272"/>
        <v>-37.587135520708834</v>
      </c>
      <c r="KQ193" s="81">
        <f>[1]Malaysia!DB2719</f>
        <v>146.5603352482</v>
      </c>
      <c r="KR193" s="85">
        <f t="shared" si="2273"/>
        <v>-9.6817036209545222</v>
      </c>
      <c r="KS193" s="81">
        <f>[1]Malaysia!DB2720</f>
        <v>116.340773593648</v>
      </c>
      <c r="KT193" s="85">
        <f t="shared" si="2274"/>
        <v>3.5050796639617658</v>
      </c>
      <c r="KU193" s="32"/>
      <c r="KV193" s="32" t="s">
        <v>44</v>
      </c>
      <c r="KW193" s="81">
        <f>[1]Malaysia!DB2722</f>
        <v>130.10919085226899</v>
      </c>
      <c r="KX193" s="85">
        <f t="shared" si="2275"/>
        <v>3.2400392661536159</v>
      </c>
      <c r="KY193" s="81">
        <f>[1]Malaysia!DB2723</f>
        <v>138.79125563437199</v>
      </c>
      <c r="KZ193" s="85">
        <f t="shared" si="2276"/>
        <v>-14.246729035900486</v>
      </c>
      <c r="LA193" s="81">
        <f>[1]Malaysia!DB2726</f>
        <v>142.09066289833601</v>
      </c>
      <c r="LB193" s="85">
        <f t="shared" si="2277"/>
        <v>-13.364257854812351</v>
      </c>
      <c r="LC193" s="32"/>
      <c r="LD193" s="32" t="s">
        <v>44</v>
      </c>
      <c r="LE193" s="81">
        <f>[1]Malaysia!DB2729</f>
        <v>149.266642379346</v>
      </c>
      <c r="LF193" s="85">
        <f t="shared" si="2278"/>
        <v>5.864463371750972</v>
      </c>
      <c r="LG193" s="81">
        <f>[1]Malaysia!DB2730</f>
        <v>109.52744068423701</v>
      </c>
      <c r="LH193" s="85">
        <f t="shared" si="2279"/>
        <v>-12.796430871164716</v>
      </c>
      <c r="LI193" s="81">
        <f>[1]Malaysia!DB2731</f>
        <v>68.066287710342706</v>
      </c>
      <c r="LJ193" s="85">
        <f t="shared" si="2280"/>
        <v>21.213752796445533</v>
      </c>
      <c r="LK193" s="32"/>
      <c r="LL193" s="32" t="s">
        <v>44</v>
      </c>
      <c r="LM193" s="81">
        <f>[1]Malaysia!DB2733</f>
        <v>198.06418338002101</v>
      </c>
      <c r="LN193" s="85">
        <f t="shared" si="2281"/>
        <v>32.413215237092032</v>
      </c>
      <c r="LO193" s="81">
        <f>[1]Malaysia!DB2735</f>
        <v>62.132205512300501</v>
      </c>
      <c r="LP193" s="85">
        <f t="shared" si="2282"/>
        <v>-26.752832042900337</v>
      </c>
      <c r="LQ193" s="81">
        <f>[1]Malaysia!DB2737</f>
        <v>145.46459466652999</v>
      </c>
      <c r="LR193" s="85">
        <f t="shared" si="2283"/>
        <v>10.363273489321088</v>
      </c>
      <c r="LS193" s="32"/>
      <c r="LT193" s="32" t="s">
        <v>44</v>
      </c>
      <c r="LU193" s="81">
        <f>[1]Malaysia!DB2740</f>
        <v>108.81123687047</v>
      </c>
      <c r="LV193" s="85">
        <f t="shared" si="2284"/>
        <v>0.4660181472060998</v>
      </c>
      <c r="LW193" s="81">
        <f>[1]Malaysia!DB2745</f>
        <v>137.948696334023</v>
      </c>
      <c r="LX193" s="85">
        <f t="shared" si="2285"/>
        <v>6.7291323476611637</v>
      </c>
      <c r="LY193" s="81">
        <f>[1]Malaysia!DB2746</f>
        <v>153.02326249833899</v>
      </c>
      <c r="LZ193" s="85">
        <f t="shared" si="2286"/>
        <v>15.37433968720687</v>
      </c>
      <c r="MA193" s="32"/>
      <c r="MB193" s="32" t="s">
        <v>44</v>
      </c>
      <c r="MC193" s="81">
        <f>[1]Malaysia!DB2749</f>
        <v>142.79220516688801</v>
      </c>
      <c r="MD193" s="85">
        <f t="shared" si="2287"/>
        <v>7.3944765075166572</v>
      </c>
      <c r="ME193" s="81">
        <f>[1]Malaysia!DB2750</f>
        <v>106.99691648533801</v>
      </c>
      <c r="MF193" s="85">
        <f t="shared" si="2288"/>
        <v>6.6584498333330515</v>
      </c>
      <c r="MG193" s="81">
        <f>[1]Malaysia!DB2753</f>
        <v>109.977081196177</v>
      </c>
      <c r="MH193" s="85">
        <f t="shared" si="2289"/>
        <v>-6.109981049679277</v>
      </c>
      <c r="MI193" s="32"/>
      <c r="MJ193" s="32" t="s">
        <v>44</v>
      </c>
      <c r="MK193" s="81">
        <f>[1]Malaysia!DB2755</f>
        <v>107.06065924461601</v>
      </c>
      <c r="ML193" s="85">
        <f t="shared" si="2290"/>
        <v>5.7291526240045272</v>
      </c>
      <c r="MM193" s="81">
        <f>[1]Malaysia!DB2758</f>
        <v>131.96173775880899</v>
      </c>
      <c r="MN193" s="85">
        <f t="shared" si="2291"/>
        <v>-5.0246317937997986</v>
      </c>
      <c r="MO193" s="81">
        <f>[1]Malaysia!DB2774</f>
        <v>142.91905510437101</v>
      </c>
      <c r="MP193" s="85">
        <f t="shared" si="2292"/>
        <v>8.9805686156214222</v>
      </c>
    </row>
    <row r="194" spans="1:354" ht="15" customHeight="1">
      <c r="A194" s="476"/>
      <c r="B194" s="32"/>
      <c r="C194" s="81"/>
      <c r="D194" s="85"/>
      <c r="E194" s="499"/>
      <c r="F194" s="85"/>
      <c r="G194" s="499"/>
      <c r="H194" s="85"/>
      <c r="I194" s="32"/>
      <c r="J194" s="32"/>
      <c r="K194" s="81"/>
      <c r="L194" s="85"/>
      <c r="M194" s="81"/>
      <c r="N194" s="85"/>
      <c r="O194" s="81"/>
      <c r="P194" s="85"/>
      <c r="Q194" s="32"/>
      <c r="R194" s="32"/>
      <c r="S194" s="81"/>
      <c r="T194" s="85"/>
      <c r="U194" s="81"/>
      <c r="V194" s="85"/>
      <c r="W194" s="81"/>
      <c r="X194" s="85"/>
      <c r="Y194" s="32"/>
      <c r="Z194" s="32"/>
      <c r="AA194" s="81"/>
      <c r="AB194" s="85"/>
      <c r="AC194" s="81"/>
      <c r="AD194" s="85"/>
      <c r="AE194" s="81"/>
      <c r="AF194" s="85"/>
      <c r="AG194" s="32"/>
      <c r="AH194" s="32"/>
      <c r="AI194" s="81"/>
      <c r="AJ194" s="85"/>
      <c r="AK194" s="81"/>
      <c r="AL194" s="85"/>
      <c r="AM194" s="81"/>
      <c r="AN194" s="85"/>
      <c r="AO194" s="32"/>
      <c r="AP194" s="32"/>
      <c r="AQ194" s="81"/>
      <c r="AR194" s="85"/>
      <c r="AS194" s="81"/>
      <c r="AT194" s="85"/>
      <c r="AU194" s="81"/>
      <c r="AV194" s="85"/>
      <c r="AW194" s="32"/>
      <c r="AX194" s="32"/>
      <c r="AY194" s="81"/>
      <c r="AZ194" s="85"/>
      <c r="BA194" s="81"/>
      <c r="BB194" s="85"/>
      <c r="BC194" s="81"/>
      <c r="BD194" s="85"/>
      <c r="BE194" s="32"/>
      <c r="BF194" s="32"/>
      <c r="BG194" s="81"/>
      <c r="BH194" s="85"/>
      <c r="BI194" s="81"/>
      <c r="BJ194" s="85"/>
      <c r="BK194" s="81"/>
      <c r="BL194" s="85"/>
      <c r="BM194" s="32"/>
      <c r="BN194" s="32"/>
      <c r="BO194" s="81"/>
      <c r="BP194" s="85"/>
      <c r="BQ194" s="506"/>
      <c r="BR194" s="85"/>
      <c r="BS194" s="81"/>
      <c r="BT194" s="85"/>
      <c r="BU194" s="32"/>
      <c r="BV194" s="32"/>
      <c r="BW194" s="81"/>
      <c r="BX194" s="85"/>
      <c r="BY194" s="81"/>
      <c r="BZ194" s="85"/>
      <c r="CA194" s="81"/>
      <c r="CB194" s="85"/>
      <c r="CC194" s="32"/>
      <c r="CD194" s="32"/>
      <c r="CE194" s="81"/>
      <c r="CF194" s="85"/>
      <c r="CG194" s="81"/>
      <c r="CH194" s="85"/>
      <c r="CI194" s="81"/>
      <c r="CJ194" s="85"/>
      <c r="CK194" s="32"/>
      <c r="CL194" s="32"/>
      <c r="CM194" s="81"/>
      <c r="CN194" s="85"/>
      <c r="CO194" s="81"/>
      <c r="CP194" s="85"/>
      <c r="CQ194" s="81"/>
      <c r="CR194" s="85"/>
      <c r="CS194" s="32"/>
      <c r="CT194" s="32"/>
      <c r="CU194" s="81"/>
      <c r="CV194" s="85"/>
      <c r="CW194" s="81"/>
      <c r="CX194" s="85"/>
      <c r="CY194" s="81"/>
      <c r="CZ194" s="85"/>
      <c r="DA194" s="32"/>
      <c r="DB194" s="32"/>
      <c r="DC194" s="81"/>
      <c r="DD194" s="85"/>
      <c r="DE194" s="81"/>
      <c r="DF194" s="85"/>
      <c r="DG194" s="81"/>
      <c r="DH194" s="85"/>
      <c r="DI194" s="32"/>
      <c r="DJ194" s="32"/>
      <c r="DK194" s="81"/>
      <c r="DL194" s="85"/>
      <c r="DM194" s="81"/>
      <c r="DN194" s="85"/>
      <c r="DO194" s="81"/>
      <c r="DP194" s="85"/>
      <c r="DQ194" s="32"/>
      <c r="DR194" s="32"/>
      <c r="DS194" s="81"/>
      <c r="DT194" s="85"/>
      <c r="DU194" s="81"/>
      <c r="DV194" s="85"/>
      <c r="DW194" s="81"/>
      <c r="DX194" s="85"/>
      <c r="DY194" s="32"/>
      <c r="DZ194" s="32"/>
      <c r="EA194" s="81"/>
      <c r="EB194" s="85"/>
      <c r="EC194" s="81"/>
      <c r="ED194" s="85"/>
      <c r="EE194" s="81"/>
      <c r="EF194" s="85"/>
      <c r="EG194" s="32"/>
      <c r="EH194" s="32"/>
      <c r="EI194" s="81"/>
      <c r="EJ194" s="85"/>
      <c r="EK194" s="81"/>
      <c r="EL194" s="85"/>
      <c r="EM194" s="81"/>
      <c r="EN194" s="85"/>
      <c r="EO194" s="32"/>
      <c r="EP194" s="32"/>
      <c r="EQ194" s="81"/>
      <c r="ER194" s="85"/>
      <c r="ES194" s="81"/>
      <c r="ET194" s="85"/>
      <c r="EU194" s="81"/>
      <c r="EV194" s="85"/>
      <c r="EW194" s="32"/>
      <c r="EX194" s="32"/>
      <c r="EY194" s="81"/>
      <c r="EZ194" s="85"/>
      <c r="FA194" s="81"/>
      <c r="FB194" s="85"/>
      <c r="FC194" s="81"/>
      <c r="FD194" s="85"/>
      <c r="FE194" s="32"/>
      <c r="FF194" s="32"/>
      <c r="FG194" s="81"/>
      <c r="FH194" s="85"/>
      <c r="FI194" s="81"/>
      <c r="FJ194" s="85"/>
      <c r="FK194" s="81"/>
      <c r="FL194" s="85"/>
      <c r="FM194" s="32"/>
      <c r="FN194" s="32"/>
      <c r="FO194" s="81"/>
      <c r="FP194" s="85"/>
      <c r="FQ194" s="81"/>
      <c r="FR194" s="85"/>
      <c r="FS194" s="81"/>
      <c r="FT194" s="85"/>
      <c r="FU194" s="32"/>
      <c r="FV194" s="32"/>
      <c r="FW194" s="81"/>
      <c r="FX194" s="85"/>
      <c r="FY194" s="81"/>
      <c r="FZ194" s="85"/>
      <c r="GA194" s="81"/>
      <c r="GB194" s="85"/>
      <c r="GC194" s="32"/>
      <c r="GD194" s="32"/>
      <c r="GE194" s="81"/>
      <c r="GF194" s="85"/>
      <c r="GG194" s="81"/>
      <c r="GH194" s="85"/>
      <c r="GI194" s="81"/>
      <c r="GJ194" s="85"/>
      <c r="GK194" s="32"/>
      <c r="GL194" s="32"/>
      <c r="GM194" s="81"/>
      <c r="GN194" s="85"/>
      <c r="GO194" s="81"/>
      <c r="GP194" s="85"/>
      <c r="GQ194" s="81"/>
      <c r="GR194" s="85"/>
      <c r="GS194" s="32"/>
      <c r="GT194" s="32"/>
      <c r="GU194" s="81"/>
      <c r="GV194" s="85"/>
      <c r="GW194" s="81"/>
      <c r="GX194" s="85"/>
      <c r="GY194" s="81"/>
      <c r="GZ194" s="85"/>
      <c r="HA194" s="32"/>
      <c r="HB194" s="32"/>
      <c r="HC194" s="81"/>
      <c r="HD194" s="85"/>
      <c r="HE194" s="81"/>
      <c r="HF194" s="85"/>
      <c r="HG194" s="81"/>
      <c r="HH194" s="85"/>
      <c r="HI194" s="32"/>
      <c r="HJ194" s="32"/>
      <c r="HK194" s="81"/>
      <c r="HL194" s="85"/>
      <c r="HM194" s="81"/>
      <c r="HN194" s="85"/>
      <c r="HO194" s="81"/>
      <c r="HP194" s="85"/>
      <c r="HQ194" s="32"/>
      <c r="HR194" s="32"/>
      <c r="HS194" s="81"/>
      <c r="HT194" s="85"/>
      <c r="HU194" s="81"/>
      <c r="HV194" s="85"/>
      <c r="HW194" s="81"/>
      <c r="HX194" s="85"/>
      <c r="HY194" s="32"/>
      <c r="HZ194" s="32"/>
      <c r="IA194" s="81"/>
      <c r="IB194" s="85"/>
      <c r="IC194" s="81"/>
      <c r="ID194" s="85"/>
      <c r="IE194" s="81"/>
      <c r="IF194" s="85"/>
      <c r="IG194" s="32"/>
      <c r="IH194" s="32"/>
      <c r="II194" s="81"/>
      <c r="IJ194" s="85"/>
      <c r="IK194" s="81"/>
      <c r="IL194" s="85"/>
      <c r="IM194" s="81"/>
      <c r="IN194" s="85"/>
      <c r="IO194" s="81"/>
      <c r="IP194" s="85"/>
      <c r="IQ194" s="32"/>
      <c r="IR194" s="32"/>
      <c r="IS194" s="81"/>
      <c r="IT194" s="85"/>
      <c r="IU194" s="81"/>
      <c r="IV194" s="85"/>
      <c r="IW194" s="81"/>
      <c r="IX194" s="85"/>
      <c r="IY194" s="32"/>
      <c r="IZ194" s="32"/>
      <c r="JA194" s="81"/>
      <c r="JB194" s="85"/>
      <c r="JC194" s="81"/>
      <c r="JD194" s="85"/>
      <c r="JE194" s="81"/>
      <c r="JF194" s="85"/>
      <c r="JG194" s="32"/>
      <c r="JH194" s="32"/>
      <c r="JI194" s="81"/>
      <c r="JJ194" s="85"/>
      <c r="JK194" s="81"/>
      <c r="JL194" s="85"/>
      <c r="JM194" s="81"/>
      <c r="JN194" s="85"/>
      <c r="JO194" s="32"/>
      <c r="JP194" s="32"/>
      <c r="JQ194" s="81"/>
      <c r="JR194" s="85"/>
      <c r="JS194" s="81"/>
      <c r="JT194" s="85"/>
      <c r="JU194" s="81"/>
      <c r="JV194" s="85"/>
      <c r="JW194" s="32"/>
      <c r="JX194" s="32"/>
      <c r="JY194" s="81"/>
      <c r="JZ194" s="85"/>
      <c r="KA194" s="81"/>
      <c r="KB194" s="85"/>
      <c r="KC194" s="81"/>
      <c r="KD194" s="85"/>
      <c r="KE194" s="32"/>
      <c r="KF194" s="32"/>
      <c r="KG194" s="81"/>
      <c r="KH194" s="85"/>
      <c r="KI194" s="81"/>
      <c r="KJ194" s="85"/>
      <c r="KK194" s="81"/>
      <c r="KL194" s="85"/>
      <c r="KM194" s="32"/>
      <c r="KN194" s="32"/>
      <c r="KO194" s="81"/>
      <c r="KP194" s="85"/>
      <c r="KQ194" s="81"/>
      <c r="KR194" s="85"/>
      <c r="KS194" s="81"/>
      <c r="KT194" s="85"/>
      <c r="KU194" s="32"/>
      <c r="KV194" s="32"/>
      <c r="KW194" s="81"/>
      <c r="KX194" s="85"/>
      <c r="KY194" s="81"/>
      <c r="KZ194" s="85"/>
      <c r="LA194" s="81"/>
      <c r="LB194" s="85"/>
      <c r="LC194" s="32"/>
      <c r="LD194" s="32"/>
      <c r="LE194" s="81"/>
      <c r="LF194" s="85"/>
      <c r="LG194" s="81"/>
      <c r="LH194" s="85"/>
      <c r="LI194" s="81"/>
      <c r="LJ194" s="85"/>
      <c r="LK194" s="32"/>
      <c r="LL194" s="32"/>
      <c r="LM194" s="81"/>
      <c r="LN194" s="85"/>
      <c r="LO194" s="81"/>
      <c r="LP194" s="85"/>
      <c r="LQ194" s="81"/>
      <c r="LR194" s="85"/>
      <c r="LS194" s="32"/>
      <c r="LT194" s="32"/>
      <c r="LU194" s="81"/>
      <c r="LV194" s="85"/>
      <c r="LW194" s="81"/>
      <c r="LX194" s="85"/>
      <c r="LY194" s="81"/>
      <c r="LZ194" s="85"/>
      <c r="MA194" s="32"/>
      <c r="MB194" s="32"/>
      <c r="MC194" s="81"/>
      <c r="MD194" s="85"/>
      <c r="ME194" s="81"/>
      <c r="MF194" s="85"/>
      <c r="MG194" s="81"/>
      <c r="MH194" s="85"/>
      <c r="MI194" s="32"/>
      <c r="MJ194" s="32"/>
      <c r="MK194" s="81"/>
      <c r="ML194" s="85"/>
      <c r="MM194" s="81"/>
      <c r="MN194" s="85"/>
      <c r="MO194" s="81"/>
      <c r="MP194" s="85"/>
    </row>
    <row r="195" spans="1:354" ht="15" customHeight="1">
      <c r="A195" s="476">
        <v>2023</v>
      </c>
      <c r="B195" s="32" t="s">
        <v>33</v>
      </c>
      <c r="C195" s="81">
        <f>[1]Malaysia!DC$2918</f>
        <v>101.559249893564</v>
      </c>
      <c r="D195" s="85">
        <f t="shared" ref="D195:D206" si="2294">+C195/C182*100-100</f>
        <v>4.1161959590232442</v>
      </c>
      <c r="E195" s="499">
        <f>[1]Malaysia!DC2919</f>
        <v>84.023613164251202</v>
      </c>
      <c r="F195" s="85">
        <f t="shared" ref="F195:F206" si="2295">+E195/E182*100-100</f>
        <v>1.3173866778748931</v>
      </c>
      <c r="G195" s="499">
        <f>[1]Malaysia!DC2920</f>
        <v>118.140282238468</v>
      </c>
      <c r="H195" s="85">
        <f t="shared" ref="H195:H206" si="2296">+G195/G182*100-100</f>
        <v>6.087006592598641</v>
      </c>
      <c r="I195" s="476">
        <v>2023</v>
      </c>
      <c r="J195" s="32" t="s">
        <v>33</v>
      </c>
      <c r="K195" s="81">
        <f>[1]Malaysia!DC2547</f>
        <v>82.985833175276198</v>
      </c>
      <c r="L195" s="85">
        <f t="shared" ref="L195:L206" si="2297">+K195/K182*100-100</f>
        <v>10.129547278613614</v>
      </c>
      <c r="M195" s="81">
        <f>[1]Malaysia!DC2548</f>
        <v>92.447248174110698</v>
      </c>
      <c r="N195" s="85">
        <f t="shared" ref="N195:N206" si="2298">+M195/M182*100-100</f>
        <v>6.1856326610763972</v>
      </c>
      <c r="O195" s="81">
        <f>[1]Malaysia!DC2549</f>
        <v>85.563586329057898</v>
      </c>
      <c r="P195" s="85">
        <f t="shared" ref="P195:P206" si="2299">+O195/O182*100-100</f>
        <v>5.9605805200655766</v>
      </c>
      <c r="Q195" s="476">
        <v>2023</v>
      </c>
      <c r="R195" s="32" t="s">
        <v>33</v>
      </c>
      <c r="S195" s="81">
        <f>[1]Malaysia!DC2550</f>
        <v>144.05774953813199</v>
      </c>
      <c r="T195" s="85">
        <f t="shared" ref="T195:T206" si="2300">+S195/S182*100-100</f>
        <v>2.5169197028890977</v>
      </c>
      <c r="U195" s="81">
        <f>[1]Malaysia!DC2552</f>
        <v>193.89209868632801</v>
      </c>
      <c r="V195" s="85">
        <f t="shared" ref="V195:V206" si="2301">+U195/U182*100-100</f>
        <v>11.416561026181043</v>
      </c>
      <c r="W195" s="81">
        <f>[1]Malaysia!DC2553</f>
        <v>139.41125742764501</v>
      </c>
      <c r="X195" s="85">
        <f t="shared" ref="X195:X206" si="2302">+W195/W182*100-100</f>
        <v>-22.249931224900791</v>
      </c>
      <c r="Y195" s="476">
        <v>2023</v>
      </c>
      <c r="Z195" s="32" t="s">
        <v>33</v>
      </c>
      <c r="AA195" s="81">
        <f>[1]Malaysia!DC2554</f>
        <v>121.81326319790701</v>
      </c>
      <c r="AB195" s="85">
        <f t="shared" ref="AB195:AB206" si="2303">+AA195/AA182*100-100</f>
        <v>-18.812981582750893</v>
      </c>
      <c r="AC195" s="81">
        <f>[1]Malaysia!DC2556</f>
        <v>127.03905246636801</v>
      </c>
      <c r="AD195" s="85">
        <f t="shared" ref="AD195:AD206" si="2304">+AC195/AC182*100-100</f>
        <v>-7.7516550189771607</v>
      </c>
      <c r="AE195" s="81">
        <f>[1]Malaysia!DC2557</f>
        <v>168.06160139865901</v>
      </c>
      <c r="AF195" s="85">
        <f t="shared" ref="AF195:AF206" si="2305">+AE195/AE182*100-100</f>
        <v>23.138841158169527</v>
      </c>
      <c r="AG195" s="476">
        <v>2023</v>
      </c>
      <c r="AH195" s="32" t="s">
        <v>33</v>
      </c>
      <c r="AI195" s="81">
        <f>[1]Malaysia!DC2562</f>
        <v>95.348843752784205</v>
      </c>
      <c r="AJ195" s="85">
        <f t="shared" ref="AJ195:AJ206" si="2306">+AI195/AI182*100-100</f>
        <v>-18.522969234468974</v>
      </c>
      <c r="AK195" s="81">
        <f>[1]Malaysia!DC2563</f>
        <v>170.95911563263601</v>
      </c>
      <c r="AL195" s="85">
        <f t="shared" ref="AL195:AL206" si="2307">+AK195/AK182*100-100</f>
        <v>7.2900733197221825</v>
      </c>
      <c r="AM195" s="81">
        <f>[1]Malaysia!DC2564</f>
        <v>98.497345424314403</v>
      </c>
      <c r="AN195" s="85">
        <f t="shared" ref="AN195:AN206" si="2308">+AM195/AM182*100-100</f>
        <v>2.1556869588807359</v>
      </c>
      <c r="AO195" s="476">
        <v>2023</v>
      </c>
      <c r="AP195" s="32" t="s">
        <v>33</v>
      </c>
      <c r="AQ195" s="81">
        <f>[1]Malaysia!DC2566</f>
        <v>107.099779097376</v>
      </c>
      <c r="AR195" s="85">
        <f t="shared" ref="AR195:AR206" si="2309">+AQ195/AQ182*100-100</f>
        <v>-8.9530704196832573</v>
      </c>
      <c r="AS195" s="81">
        <f>[1]Malaysia!DC2568</f>
        <v>160.635096087139</v>
      </c>
      <c r="AT195" s="85">
        <f t="shared" ref="AT195:AT206" si="2310">+AS195/AS182*100-100</f>
        <v>11.726538628729671</v>
      </c>
      <c r="AU195" s="81">
        <f>[1]Malaysia!DC2569</f>
        <v>153.99875699202201</v>
      </c>
      <c r="AV195" s="85">
        <f t="shared" ref="AV195:AV206" si="2311">+AU195/AU182*100-100</f>
        <v>-5.6574439548409998</v>
      </c>
      <c r="AW195" s="476">
        <v>2023</v>
      </c>
      <c r="AX195" s="32" t="s">
        <v>33</v>
      </c>
      <c r="AY195" s="81">
        <f>[1]Malaysia!DC2570</f>
        <v>133.26202686344499</v>
      </c>
      <c r="AZ195" s="85">
        <f t="shared" ref="AZ195:AZ206" si="2312">+AY195/AY182*100-100</f>
        <v>-11.665852742220309</v>
      </c>
      <c r="BA195" s="81">
        <f>[1]Malaysia!DC2571</f>
        <v>127.088676859241</v>
      </c>
      <c r="BB195" s="85">
        <f t="shared" ref="BB195:BB206" si="2313">+BA195/BA182*100-100</f>
        <v>-4.0427976143568145</v>
      </c>
      <c r="BC195" s="81">
        <f>[1]Malaysia!DC2572</f>
        <v>165.440123510467</v>
      </c>
      <c r="BD195" s="85">
        <f t="shared" ref="BD195:BD206" si="2314">+BC195/BC182*100-100</f>
        <v>-14.231003461456353</v>
      </c>
      <c r="BE195" s="476">
        <v>2023</v>
      </c>
      <c r="BF195" s="32" t="s">
        <v>33</v>
      </c>
      <c r="BG195" s="81">
        <f>[1]Malaysia!DC2573</f>
        <v>117.145067953161</v>
      </c>
      <c r="BH195" s="85">
        <f t="shared" ref="BH195:BH206" si="2315">+BG195/BG182*100-100</f>
        <v>-12.654467664456959</v>
      </c>
      <c r="BI195" s="81">
        <f>[1]Malaysia!DC2575</f>
        <v>142.204106644609</v>
      </c>
      <c r="BJ195" s="85">
        <f t="shared" ref="BJ195:BJ206" si="2316">+BI195/BI182*100-100</f>
        <v>2.3450068945037401</v>
      </c>
      <c r="BK195" s="81">
        <f>[1]Malaysia!DC2576</f>
        <v>207.03305792504</v>
      </c>
      <c r="BL195" s="85">
        <f t="shared" ref="BL195:BL206" si="2317">+BK195/BK182*100-100</f>
        <v>11.999860293207007</v>
      </c>
      <c r="BM195" s="476">
        <v>2023</v>
      </c>
      <c r="BN195" s="32" t="s">
        <v>33</v>
      </c>
      <c r="BO195" s="81">
        <f>[1]Malaysia!DC2578</f>
        <v>106.74149341655701</v>
      </c>
      <c r="BP195" s="85">
        <f t="shared" ref="BP195:BP206" si="2318">+BO195/BO182*100-100</f>
        <v>-11.585412537548763</v>
      </c>
      <c r="BQ195" s="506">
        <f>(([1]Malaysia!DC2580*[1]Malaysia!$H$2580)+([1]Malaysia!DC2581*[1]Malaysia!$H$2581)+([1]Malaysia!DC2582*[1]Malaysia!$H$2582))/$BQ$11</f>
        <v>143.43601220483831</v>
      </c>
      <c r="BR195" s="85">
        <f t="shared" ref="BR195:BR206" si="2319">+BQ195/BQ182*100-100</f>
        <v>5.0964038156825495</v>
      </c>
      <c r="BS195" s="81">
        <f>[1]Malaysia!DC2583</f>
        <v>118.21525559873901</v>
      </c>
      <c r="BT195" s="85">
        <f t="shared" ref="BT195:BT206" si="2320">+BS195/BS182*100-100</f>
        <v>-6.6970422415054287</v>
      </c>
      <c r="BU195" s="476">
        <v>2023</v>
      </c>
      <c r="BV195" s="32" t="s">
        <v>33</v>
      </c>
      <c r="BW195" s="81">
        <f>[1]Malaysia!DC2584</f>
        <v>127.678003294717</v>
      </c>
      <c r="BX195" s="85">
        <f t="shared" ref="BX195:BX206" si="2321">+BW195/BW182*100-100</f>
        <v>5.141433382140832</v>
      </c>
      <c r="BY195" s="81">
        <f>[1]Malaysia!DC2585</f>
        <v>147.86128925497499</v>
      </c>
      <c r="BZ195" s="85">
        <f t="shared" ref="BZ195:BZ206" si="2322">+BY195/BY182*100-100</f>
        <v>19.522468732678576</v>
      </c>
      <c r="CA195" s="81">
        <f>[1]Malaysia!DC2586</f>
        <v>142.945899467125</v>
      </c>
      <c r="CB195" s="85">
        <f t="shared" ref="CB195:CB206" si="2323">+CA195/CA182*100-100</f>
        <v>29.070659258742722</v>
      </c>
      <c r="CC195" s="476">
        <v>2023</v>
      </c>
      <c r="CD195" s="32" t="s">
        <v>33</v>
      </c>
      <c r="CE195" s="81">
        <f>[1]Malaysia!DC2587</f>
        <v>135.132951314309</v>
      </c>
      <c r="CF195" s="85">
        <f t="shared" ref="CF195:CF206" si="2324">+CE195/CE182*100-100</f>
        <v>-11.912215827639997</v>
      </c>
      <c r="CG195" s="81">
        <f>[1]Malaysia!DC2589</f>
        <v>55.689368492556198</v>
      </c>
      <c r="CH195" s="85">
        <f t="shared" ref="CH195:CH206" si="2325">+CG195/CG182*100-100</f>
        <v>-22.848901777759409</v>
      </c>
      <c r="CI195" s="81">
        <f>[1]Malaysia!DC2597</f>
        <v>132.31558614107499</v>
      </c>
      <c r="CJ195" s="85">
        <f t="shared" ref="CJ195:CJ206" si="2326">+CI195/CI182*100-100</f>
        <v>-3.4548117878122611</v>
      </c>
      <c r="CK195" s="476">
        <v>2023</v>
      </c>
      <c r="CL195" s="32" t="s">
        <v>33</v>
      </c>
      <c r="CM195" s="81">
        <f>[1]Malaysia!DC2603</f>
        <v>210.88288392583701</v>
      </c>
      <c r="CN195" s="85">
        <f t="shared" ref="CN195:CN206" si="2327">+CM195/CM182*100-100</f>
        <v>0.11719258579378788</v>
      </c>
      <c r="CO195" s="81">
        <f>[1]Malaysia!DC2604</f>
        <v>96.520212569271294</v>
      </c>
      <c r="CP195" s="85">
        <f t="shared" ref="CP195:CP206" si="2328">+CO195/CO182*100-100</f>
        <v>7.8373190715710308</v>
      </c>
      <c r="CQ195" s="81">
        <f>[1]Malaysia!DC2606</f>
        <v>126.76109294368899</v>
      </c>
      <c r="CR195" s="85">
        <f t="shared" ref="CR195:CR206" si="2329">+CQ195/CQ182*100-100</f>
        <v>17.57466236337531</v>
      </c>
      <c r="CS195" s="476">
        <v>2023</v>
      </c>
      <c r="CT195" s="32" t="s">
        <v>33</v>
      </c>
      <c r="CU195" s="81">
        <f>[1]Malaysia!DC2608</f>
        <v>132.66971735777199</v>
      </c>
      <c r="CV195" s="85">
        <f t="shared" ref="CV195:CV206" si="2330">+CU195/CU182*100-100</f>
        <v>-0.78193895662262491</v>
      </c>
      <c r="CW195" s="81">
        <f>[1]Malaysia!DC2609</f>
        <v>57.298281130927101</v>
      </c>
      <c r="CX195" s="85">
        <f t="shared" ref="CX195:CX206" si="2331">+CW195/CW182*100-100</f>
        <v>-43.258673028001823</v>
      </c>
      <c r="CY195" s="81">
        <f>[1]Malaysia!DC2610</f>
        <v>158.401977880987</v>
      </c>
      <c r="CZ195" s="85">
        <f t="shared" ref="CZ195:CZ206" si="2332">+CY195/CY182*100-100</f>
        <v>-12.19479553854454</v>
      </c>
      <c r="DA195" s="476">
        <v>2023</v>
      </c>
      <c r="DB195" s="32" t="s">
        <v>33</v>
      </c>
      <c r="DC195" s="81">
        <f>[1]Malaysia!DC2611</f>
        <v>82.434442371181007</v>
      </c>
      <c r="DD195" s="85">
        <f t="shared" ref="DD195:DD206" si="2333">+DC195/DC182*100-100</f>
        <v>-6.893906491992098</v>
      </c>
      <c r="DE195" s="81">
        <f>[1]Malaysia!DC2613</f>
        <v>416.54485484448998</v>
      </c>
      <c r="DF195" s="85">
        <f t="shared" ref="DF195:DF206" si="2334">+DE195/DE182*100-100</f>
        <v>18.632925498398791</v>
      </c>
      <c r="DG195" s="81">
        <f>[1]Malaysia!DC2616</f>
        <v>101.452157472491</v>
      </c>
      <c r="DH195" s="85">
        <f t="shared" ref="DH195:DH206" si="2335">+DG195/DG182*100-100</f>
        <v>-16.559867960730088</v>
      </c>
      <c r="DI195" s="476">
        <v>2023</v>
      </c>
      <c r="DJ195" s="32" t="s">
        <v>33</v>
      </c>
      <c r="DK195" s="81">
        <f>[1]Malaysia!DC2617</f>
        <v>192.92817070833601</v>
      </c>
      <c r="DL195" s="85">
        <f t="shared" ref="DL195:DL206" si="2336">+DK195/DK182*100-100</f>
        <v>9.51179406998763</v>
      </c>
      <c r="DM195" s="81">
        <f>[1]Malaysia!DC2618</f>
        <v>65.178297928154095</v>
      </c>
      <c r="DN195" s="85">
        <f t="shared" ref="DN195:DN206" si="2337">+DM195/DM182*100-100</f>
        <v>-5.2609954657739308</v>
      </c>
      <c r="DO195" s="81">
        <f>[1]Malaysia!DC2619</f>
        <v>131.36569740066699</v>
      </c>
      <c r="DP195" s="85">
        <f t="shared" ref="DP195:DP206" si="2338">+DO195/DO182*100-100</f>
        <v>-1.5855242198974793</v>
      </c>
      <c r="DQ195" s="476">
        <v>2023</v>
      </c>
      <c r="DR195" s="32" t="s">
        <v>33</v>
      </c>
      <c r="DS195" s="81">
        <f>[1]Malaysia!DC2620</f>
        <v>153.883334750307</v>
      </c>
      <c r="DT195" s="85">
        <f t="shared" ref="DT195:DT206" si="2339">+DS195/DS182*100-100</f>
        <v>5.2656866404826843</v>
      </c>
      <c r="DU195" s="81">
        <f>[1]Malaysia!DC2623</f>
        <v>125.96156002449899</v>
      </c>
      <c r="DV195" s="85">
        <f t="shared" ref="DV195:DV206" si="2340">+DU195/DU182*100-100</f>
        <v>1.1529103545937289</v>
      </c>
      <c r="DW195" s="81">
        <f>[1]Malaysia!DC2624</f>
        <v>150.22356684607499</v>
      </c>
      <c r="DX195" s="85">
        <f t="shared" ref="DX195:DX206" si="2341">+DW195/DW182*100-100</f>
        <v>7.4125498104411207</v>
      </c>
      <c r="DY195" s="476">
        <v>2023</v>
      </c>
      <c r="DZ195" s="32" t="s">
        <v>33</v>
      </c>
      <c r="EA195" s="81">
        <f>[1]Malaysia!DC2626</f>
        <v>124.05671610314</v>
      </c>
      <c r="EB195" s="85">
        <f t="shared" ref="EB195:EB206" si="2342">+EA195/EA182*100-100</f>
        <v>11.042788868484536</v>
      </c>
      <c r="EC195" s="81">
        <f>[1]Malaysia!DC2628</f>
        <v>148.210677362344</v>
      </c>
      <c r="ED195" s="85">
        <f t="shared" ref="ED195:ED206" si="2343">+EC195/EC182*100-100</f>
        <v>4.454671437336259</v>
      </c>
      <c r="EE195" s="81">
        <f>[1]Malaysia!DC2629</f>
        <v>124.411669723814</v>
      </c>
      <c r="EF195" s="85">
        <f t="shared" ref="EF195:EF206" si="2344">+EE195/EE182*100-100</f>
        <v>-1.3691475993207689</v>
      </c>
      <c r="EG195" s="476">
        <v>2023</v>
      </c>
      <c r="EH195" s="32" t="s">
        <v>33</v>
      </c>
      <c r="EI195" s="81">
        <f>[1]Malaysia!DC2630</f>
        <v>135.576754402657</v>
      </c>
      <c r="EJ195" s="85">
        <f t="shared" ref="EJ195:EJ206" si="2345">+EI195/EI182*100-100</f>
        <v>-4.4593617719898617</v>
      </c>
      <c r="EK195" s="81">
        <f>[1]Malaysia!DC2632</f>
        <v>147.91851070578599</v>
      </c>
      <c r="EL195" s="85">
        <f t="shared" ref="EL195:EL206" si="2346">+EK195/EK182*100-100</f>
        <v>37.125514628989777</v>
      </c>
      <c r="EM195" s="81">
        <f>[1]Malaysia!DC2634</f>
        <v>104.57601810610799</v>
      </c>
      <c r="EN195" s="85">
        <f t="shared" ref="EN195:EN206" si="2347">+EM195/EM182*100-100</f>
        <v>-7.3238792993847568</v>
      </c>
      <c r="EO195" s="476">
        <v>2023</v>
      </c>
      <c r="EP195" s="32" t="s">
        <v>33</v>
      </c>
      <c r="EQ195" s="81">
        <f>[1]Malaysia!DC2636</f>
        <v>67.497968492402705</v>
      </c>
      <c r="ER195" s="85">
        <f t="shared" ref="ER195:ER206" si="2348">+EQ195/EQ182*100-100</f>
        <v>-14.766113982278355</v>
      </c>
      <c r="ES195" s="81">
        <f>[1]Malaysia!DC2637</f>
        <v>139.79098086298299</v>
      </c>
      <c r="ET195" s="85">
        <f t="shared" ref="ET195:ET206" si="2349">+ES195/ES182*100-100</f>
        <v>-5.2070066792104939</v>
      </c>
      <c r="EU195" s="81">
        <f>[1]Malaysia!DC2638</f>
        <v>88.839918973227398</v>
      </c>
      <c r="EV195" s="85">
        <f t="shared" ref="EV195:EV206" si="2350">+EU195/EU182*100-100</f>
        <v>0.79794404500496796</v>
      </c>
      <c r="EW195" s="476">
        <v>2023</v>
      </c>
      <c r="EX195" s="32" t="s">
        <v>33</v>
      </c>
      <c r="EY195" s="81">
        <f>[1]Malaysia!DC2639</f>
        <v>80.4271707487989</v>
      </c>
      <c r="EZ195" s="85">
        <f t="shared" ref="EZ195:EZ206" si="2351">+EY195/EY182*100-100</f>
        <v>-16.636979613196161</v>
      </c>
      <c r="FA195" s="81">
        <f>[1]Malaysia!DC2640</f>
        <v>93.811205630957502</v>
      </c>
      <c r="FB195" s="85">
        <f t="shared" ref="FB195:FB206" si="2352">+FA195/FA182*100-100</f>
        <v>4.5773038937940669</v>
      </c>
      <c r="FC195" s="81">
        <f>[1]Malaysia!DC2641</f>
        <v>251.41864609554301</v>
      </c>
      <c r="FD195" s="85">
        <f t="shared" ref="FD195:FD206" si="2353">+FC195/FC182*100-100</f>
        <v>8.8113543928949554</v>
      </c>
      <c r="FE195" s="476">
        <v>2023</v>
      </c>
      <c r="FF195" s="32" t="s">
        <v>33</v>
      </c>
      <c r="FG195" s="81">
        <f>[1]Malaysia!DC2643</f>
        <v>128.348902622042</v>
      </c>
      <c r="FH195" s="85">
        <f t="shared" ref="FH195:FH206" si="2354">+FG195/FG182*100-100</f>
        <v>2.8131327384351579</v>
      </c>
      <c r="FI195" s="81">
        <f>[1]Malaysia!DC2645</f>
        <v>162.53823444103</v>
      </c>
      <c r="FJ195" s="85">
        <f t="shared" ref="FJ195:FJ206" si="2355">+FI195/FI182*100-100</f>
        <v>7.2462640709042745</v>
      </c>
      <c r="FK195" s="81">
        <f>[1]Malaysia!DC2649</f>
        <v>104.886760883243</v>
      </c>
      <c r="FL195" s="85">
        <f t="shared" ref="FL195:FL206" si="2356">+FK195/FK182*100-100</f>
        <v>-16.091422441066598</v>
      </c>
      <c r="FM195" s="476">
        <v>2023</v>
      </c>
      <c r="FN195" s="32" t="s">
        <v>33</v>
      </c>
      <c r="FO195" s="81">
        <f>[1]Malaysia!DC2650</f>
        <v>115.353099253666</v>
      </c>
      <c r="FP195" s="85">
        <f t="shared" ref="FP195:FP206" si="2357">+FO195/FO182*100-100</f>
        <v>13.096510715179321</v>
      </c>
      <c r="FQ195" s="81">
        <f>[1]Malaysia!DC2652</f>
        <v>206.85805183542701</v>
      </c>
      <c r="FR195" s="85">
        <f t="shared" ref="FR195:FR206" si="2358">+FQ195/FQ182*100-100</f>
        <v>-11.193392008816431</v>
      </c>
      <c r="FS195" s="81">
        <f>[1]Malaysia!DC2653</f>
        <v>114.42104169496</v>
      </c>
      <c r="FT195" s="85">
        <f t="shared" ref="FT195:FT206" si="2359">+FS195/FS182*100-100</f>
        <v>-0.88207274032970417</v>
      </c>
      <c r="FU195" s="476">
        <v>2023</v>
      </c>
      <c r="FV195" s="32" t="s">
        <v>33</v>
      </c>
      <c r="FW195" s="81">
        <f>[1]Malaysia!DC2654</f>
        <v>134.24586494504101</v>
      </c>
      <c r="FX195" s="85">
        <f t="shared" ref="FX195:FX206" si="2360">+FW195/FW182*100-100</f>
        <v>-1.3610319749939066</v>
      </c>
      <c r="FY195" s="81">
        <f>[1]Malaysia!DC2655</f>
        <v>151.81832333081701</v>
      </c>
      <c r="FZ195" s="85">
        <f t="shared" ref="FZ195:FZ206" si="2361">+FY195/FY182*100-100</f>
        <v>-14.359321846587221</v>
      </c>
      <c r="GA195" s="81">
        <f>[1]Malaysia!DC2656</f>
        <v>112.930658605299</v>
      </c>
      <c r="GB195" s="85">
        <f t="shared" ref="GB195:GB206" si="2362">+GA195/GA182*100-100</f>
        <v>6.2033070965502617</v>
      </c>
      <c r="GC195" s="476">
        <v>2023</v>
      </c>
      <c r="GD195" s="32" t="s">
        <v>33</v>
      </c>
      <c r="GE195" s="81">
        <f>[1]Malaysia!DC2657</f>
        <v>120.920977055563</v>
      </c>
      <c r="GF195" s="85">
        <f t="shared" ref="GF195:GF206" si="2363">+GE195/GE182*100-100</f>
        <v>-12.652357442574512</v>
      </c>
      <c r="GG195" s="81">
        <f>[1]Malaysia!DC2658</f>
        <v>113.805243938703</v>
      </c>
      <c r="GH195" s="85">
        <f t="shared" ref="GH195:GH206" si="2364">+GG195/GG182*100-100</f>
        <v>-21.647927892623571</v>
      </c>
      <c r="GI195" s="81">
        <f>[1]Malaysia!DC2659</f>
        <v>62.017326576745901</v>
      </c>
      <c r="GJ195" s="85">
        <f t="shared" ref="GJ195:GJ206" si="2365">+GI195/GI182*100-100</f>
        <v>-23.56203264509557</v>
      </c>
      <c r="GK195" s="476">
        <v>2023</v>
      </c>
      <c r="GL195" s="32" t="s">
        <v>33</v>
      </c>
      <c r="GM195" s="81">
        <f>[1]Malaysia!DC2660</f>
        <v>112.802307407401</v>
      </c>
      <c r="GN195" s="85">
        <f t="shared" ref="GN195:GN206" si="2366">+GM195/GM182*100-100</f>
        <v>-10.484761040220306</v>
      </c>
      <c r="GO195" s="81">
        <f>[1]Malaysia!DC2661</f>
        <v>124.22567576839801</v>
      </c>
      <c r="GP195" s="85">
        <f t="shared" ref="GP195:GP206" si="2367">+GO195/GO182*100-100</f>
        <v>-0.31143053478430716</v>
      </c>
      <c r="GQ195" s="81">
        <f>[1]Malaysia!DC2662</f>
        <v>82.852835352158806</v>
      </c>
      <c r="GR195" s="85">
        <f t="shared" ref="GR195:GR206" si="2368">+GQ195/GQ182*100-100</f>
        <v>-17.741343471317037</v>
      </c>
      <c r="GS195" s="476">
        <v>2023</v>
      </c>
      <c r="GT195" s="32" t="s">
        <v>33</v>
      </c>
      <c r="GU195" s="81">
        <f>[1]Malaysia!DC2665</f>
        <v>76.406133458768096</v>
      </c>
      <c r="GV195" s="85">
        <f t="shared" ref="GV195:GV206" si="2369">+GU195/GU182*100-100</f>
        <v>15.735119458433161</v>
      </c>
      <c r="GW195" s="81">
        <f>[1]Malaysia!DC2667</f>
        <v>94.651326945742198</v>
      </c>
      <c r="GX195" s="85">
        <f t="shared" ref="GX195:GX206" si="2370">+GW195/GW182*100-100</f>
        <v>-10.897053604964853</v>
      </c>
      <c r="GY195" s="81">
        <f>[1]Malaysia!DC2668</f>
        <v>169.41035370286099</v>
      </c>
      <c r="GZ195" s="85">
        <f t="shared" ref="GZ195:GZ206" si="2371">+GY195/GY182*100-100</f>
        <v>-10.342017921126583</v>
      </c>
      <c r="HA195" s="476">
        <v>2023</v>
      </c>
      <c r="HB195" s="32" t="s">
        <v>33</v>
      </c>
      <c r="HC195" s="81">
        <f>[1]Malaysia!DC2669</f>
        <v>117.161179125779</v>
      </c>
      <c r="HD195" s="85">
        <f t="shared" ref="HD195:HD206" si="2372">+HC195/HC182*100-100</f>
        <v>16.014732064414218</v>
      </c>
      <c r="HE195" s="81">
        <f>[1]Malaysia!DC2670</f>
        <v>216.26690075216499</v>
      </c>
      <c r="HF195" s="85">
        <f t="shared" ref="HF195:HF206" si="2373">+HE195/HE182*100-100</f>
        <v>29.315300251809475</v>
      </c>
      <c r="HG195" s="81">
        <f>[1]Malaysia!DC2671</f>
        <v>91.436607967766903</v>
      </c>
      <c r="HH195" s="85">
        <f t="shared" ref="HH195:HH206" si="2374">+HG195/HG182*100-100</f>
        <v>6.2815874301118697</v>
      </c>
      <c r="HI195" s="476">
        <v>2023</v>
      </c>
      <c r="HJ195" s="32" t="s">
        <v>33</v>
      </c>
      <c r="HK195" s="81">
        <f>[1]Malaysia!DC2672</f>
        <v>77.433752931079098</v>
      </c>
      <c r="HL195" s="85">
        <f t="shared" ref="HL195:HL206" si="2375">+HK195/HK182*100-100</f>
        <v>-9.1982830651718217</v>
      </c>
      <c r="HM195" s="81">
        <f>[1]Malaysia!DC2673</f>
        <v>131.78653417761001</v>
      </c>
      <c r="HN195" s="85">
        <f t="shared" ref="HN195:HN206" si="2376">+HM195/HM182*100-100</f>
        <v>-9.4316806430186091</v>
      </c>
      <c r="HO195" s="81">
        <f>[1]Malaysia!DC2675</f>
        <v>105.324130960917</v>
      </c>
      <c r="HP195" s="85">
        <f t="shared" ref="HP195:HP206" si="2377">+HO195/HO182*100-100</f>
        <v>3.4685977179324823</v>
      </c>
      <c r="HQ195" s="476">
        <v>2023</v>
      </c>
      <c r="HR195" s="32" t="s">
        <v>33</v>
      </c>
      <c r="HS195" s="81">
        <f>[1]Malaysia!DC2676</f>
        <v>117.453051987911</v>
      </c>
      <c r="HT195" s="85">
        <f t="shared" ref="HT195:HT206" si="2378">+HS195/HS182*100-100</f>
        <v>-3.9826455086055859</v>
      </c>
      <c r="HU195" s="81">
        <f>[1]Malaysia!DC2677</f>
        <v>139.647495643383</v>
      </c>
      <c r="HV195" s="85">
        <f t="shared" ref="HV195:HV206" si="2379">+HU195/HU182*100-100</f>
        <v>4.3847819516386011</v>
      </c>
      <c r="HW195" s="81">
        <f>[1]Malaysia!DC2678</f>
        <v>114.185367224752</v>
      </c>
      <c r="HX195" s="85">
        <f t="shared" ref="HX195:HX206" si="2380">+HW195/HW182*100-100</f>
        <v>14.604603862807025</v>
      </c>
      <c r="HY195" s="476">
        <v>2023</v>
      </c>
      <c r="HZ195" s="32" t="s">
        <v>33</v>
      </c>
      <c r="IA195" s="81">
        <f>[1]Malaysia!DC2680</f>
        <v>80.016884833339802</v>
      </c>
      <c r="IB195" s="85">
        <f t="shared" ref="IB195:IB206" si="2381">+IA195/IA182*100-100</f>
        <v>-27.333863775653427</v>
      </c>
      <c r="IC195" s="81">
        <f>[1]Malaysia!DC2812</f>
        <v>115.58116463448199</v>
      </c>
      <c r="ID195" s="85">
        <f t="shared" ref="ID195:ID206" si="2382">+IC195/IC182*100-100</f>
        <v>-10.714117751743231</v>
      </c>
      <c r="IE195" s="81">
        <f>[1]Malaysia!DC2689</f>
        <v>113.904217548402</v>
      </c>
      <c r="IF195" s="85">
        <f t="shared" ref="IF195:IF206" si="2383">+IE195/IE182*100-100</f>
        <v>-5.3895698797549301</v>
      </c>
      <c r="IG195" s="476">
        <v>2023</v>
      </c>
      <c r="IH195" s="32" t="s">
        <v>33</v>
      </c>
      <c r="II195" s="81">
        <f>[1]Malaysia!DC2690</f>
        <v>143.692825361584</v>
      </c>
      <c r="IJ195" s="85">
        <f t="shared" ref="IJ195:IJ206" si="2384">+II195/II182*100-100</f>
        <v>3.9982228776824513</v>
      </c>
      <c r="IK195" s="81">
        <f>[1]Malaysia!DC2691</f>
        <v>198.69658029403899</v>
      </c>
      <c r="IL195" s="85">
        <f t="shared" ref="IL195:IL206" si="2385">+IK195/IK182*100-100</f>
        <v>15.677159748336194</v>
      </c>
      <c r="IM195" s="81">
        <f>[1]Malaysia!DC2694</f>
        <v>115.853274112142</v>
      </c>
      <c r="IN195" s="85">
        <f t="shared" ref="IN195:IN206" si="2386">+IM195/IM182*100-100</f>
        <v>-7.8664670406876382</v>
      </c>
      <c r="IO195" s="81">
        <f>[1]Malaysia!DC2695</f>
        <v>234.013754632059</v>
      </c>
      <c r="IP195" s="85">
        <f t="shared" ref="IP195:IP206" si="2387">+IO195/IO182*100-100</f>
        <v>18.351637671188541</v>
      </c>
      <c r="IQ195" s="476">
        <v>2023</v>
      </c>
      <c r="IR195" s="32" t="s">
        <v>33</v>
      </c>
      <c r="IS195" s="81">
        <f>[1]Malaysia!DC2697</f>
        <v>93.038791386628901</v>
      </c>
      <c r="IT195" s="85">
        <f t="shared" ref="IT195:IT206" si="2388">+IS195/IS182*100-100</f>
        <v>-12.880606707254614</v>
      </c>
      <c r="IU195" s="81">
        <f>[1]Malaysia!DC2698</f>
        <v>95.445883278038906</v>
      </c>
      <c r="IV195" s="85">
        <f t="shared" ref="IV195:IV206" si="2389">+IU195/IU182*100-100</f>
        <v>-5.3444588044065</v>
      </c>
      <c r="IW195" s="81">
        <f>[1]Malaysia!DC2699</f>
        <v>104.73901256970299</v>
      </c>
      <c r="IX195" s="85">
        <f t="shared" ref="IX195:IX206" si="2390">+IW195/IW182*100-100</f>
        <v>-15.50043531534358</v>
      </c>
      <c r="IY195" s="476">
        <v>2023</v>
      </c>
      <c r="IZ195" s="32" t="s">
        <v>33</v>
      </c>
      <c r="JA195" s="81">
        <f>[1]Malaysia!DC2701</f>
        <v>134.83804391165</v>
      </c>
      <c r="JB195" s="85">
        <f t="shared" ref="JB195:JB206" si="2391">+JA195/JA182*100-100</f>
        <v>-7.3283932554126636</v>
      </c>
      <c r="JC195" s="81">
        <f>[1]Malaysia!DC2702</f>
        <v>181.61848312367101</v>
      </c>
      <c r="JD195" s="85">
        <f t="shared" ref="JD195:JD206" si="2392">+JC195/JC182*100-100</f>
        <v>11.745955868331663</v>
      </c>
      <c r="JE195" s="81">
        <f>[1]Malaysia!DC2703</f>
        <v>156.235170309209</v>
      </c>
      <c r="JF195" s="85">
        <f t="shared" ref="JF195:JF206" si="2393">+JE195/JE182*100-100</f>
        <v>-6.5315806201245152</v>
      </c>
      <c r="JG195" s="476">
        <v>2023</v>
      </c>
      <c r="JH195" s="32" t="s">
        <v>33</v>
      </c>
      <c r="JI195" s="81">
        <f>[1]Malaysia!DC2704</f>
        <v>140.069499896032</v>
      </c>
      <c r="JJ195" s="85">
        <f t="shared" ref="JJ195:JJ206" si="2394">+JI195/JI182*100-100</f>
        <v>-23.308548270986478</v>
      </c>
      <c r="JK195" s="81">
        <f>[1]Malaysia!DC2705</f>
        <v>248.10408440966299</v>
      </c>
      <c r="JL195" s="85">
        <f t="shared" ref="JL195:JL206" si="2395">+JK195/JK182*100-100</f>
        <v>22.454343318950379</v>
      </c>
      <c r="JM195" s="81">
        <f>[1]Malaysia!DC2706</f>
        <v>121.970001763441</v>
      </c>
      <c r="JN195" s="85">
        <f t="shared" ref="JN195:JN206" si="2396">+JM195/JM182*100-100</f>
        <v>-4.064996008598186</v>
      </c>
      <c r="JO195" s="476">
        <v>2023</v>
      </c>
      <c r="JP195" s="32" t="s">
        <v>33</v>
      </c>
      <c r="JQ195" s="81">
        <f>[1]Malaysia!DC2707</f>
        <v>120.735168104138</v>
      </c>
      <c r="JR195" s="85">
        <f t="shared" ref="JR195:JR206" si="2397">+JQ195/JQ182*100-100</f>
        <v>7.0081125183546504</v>
      </c>
      <c r="JS195" s="81">
        <f>[1]Malaysia!DC2708</f>
        <v>97.972360555625201</v>
      </c>
      <c r="JT195" s="85">
        <f t="shared" ref="JT195:JT206" si="2398">+JS195/JS182*100-100</f>
        <v>-19.667276858125575</v>
      </c>
      <c r="JU195" s="81">
        <f>[1]Malaysia!DC2709</f>
        <v>106.79106699258899</v>
      </c>
      <c r="JV195" s="85">
        <f t="shared" ref="JV195:JV206" si="2399">+JU195/JU182*100-100</f>
        <v>-10.062873676266818</v>
      </c>
      <c r="JW195" s="476">
        <v>2023</v>
      </c>
      <c r="JX195" s="32" t="s">
        <v>33</v>
      </c>
      <c r="JY195" s="81">
        <f>[1]Malaysia!DC2710</f>
        <v>101.321759325391</v>
      </c>
      <c r="JZ195" s="85">
        <f t="shared" ref="JZ195:JZ206" si="2400">+JY195/JY182*100-100</f>
        <v>-6.0582802033450065</v>
      </c>
      <c r="KA195" s="81">
        <f>[1]Malaysia!DC2711</f>
        <v>171.07656758971299</v>
      </c>
      <c r="KB195" s="85">
        <f t="shared" ref="KB195:KB206" si="2401">+KA195/KA182*100-100</f>
        <v>-17.364496546337818</v>
      </c>
      <c r="KC195" s="81">
        <f>[1]Malaysia!DC2712</f>
        <v>179.04467253492899</v>
      </c>
      <c r="KD195" s="85">
        <f t="shared" ref="KD195:KD206" si="2402">+KC195/KC182*100-100</f>
        <v>23.812275214534552</v>
      </c>
      <c r="KE195" s="476">
        <v>2023</v>
      </c>
      <c r="KF195" s="32" t="s">
        <v>33</v>
      </c>
      <c r="KG195" s="81">
        <f>[1]Malaysia!DC2714</f>
        <v>85.070823874690007</v>
      </c>
      <c r="KH195" s="85">
        <f t="shared" ref="KH195:KH206" si="2403">+KG195/KG182*100-100</f>
        <v>8.8504056168501819</v>
      </c>
      <c r="KI195" s="81">
        <f>[1]Malaysia!DC2715</f>
        <v>119.360030913457</v>
      </c>
      <c r="KJ195" s="85">
        <f t="shared" ref="KJ195:KJ206" si="2404">+KI195/KI182*100-100</f>
        <v>-6.6536712421421385</v>
      </c>
      <c r="KK195" s="81">
        <f>[1]Malaysia!DC2716</f>
        <v>100.059155304521</v>
      </c>
      <c r="KL195" s="85">
        <f t="shared" ref="KL195:KL206" si="2405">+KK195/KK182*100-100</f>
        <v>-18.763147665486315</v>
      </c>
      <c r="KM195" s="476">
        <v>2023</v>
      </c>
      <c r="KN195" s="32" t="s">
        <v>33</v>
      </c>
      <c r="KO195" s="81">
        <f>[1]Malaysia!DC2717</f>
        <v>35.267190496084297</v>
      </c>
      <c r="KP195" s="85">
        <f t="shared" ref="KP195:KP206" si="2406">+KO195/KO182*100-100</f>
        <v>-10.739218545609546</v>
      </c>
      <c r="KQ195" s="81">
        <f>[1]Malaysia!DC2719</f>
        <v>176.15323228137899</v>
      </c>
      <c r="KR195" s="85">
        <f t="shared" ref="KR195:KR206" si="2407">+KQ195/KQ182*100-100</f>
        <v>2.8299685005449788</v>
      </c>
      <c r="KS195" s="81">
        <f>[1]Malaysia!DC2720</f>
        <v>94.828579727805902</v>
      </c>
      <c r="KT195" s="85">
        <f t="shared" ref="KT195:KT206" si="2408">+KS195/KS182*100-100</f>
        <v>-3.2801146031643214</v>
      </c>
      <c r="KU195" s="476">
        <v>2023</v>
      </c>
      <c r="KV195" s="32" t="s">
        <v>33</v>
      </c>
      <c r="KW195" s="81">
        <f>[1]Malaysia!DC2722</f>
        <v>137.90041208207299</v>
      </c>
      <c r="KX195" s="85">
        <f t="shared" ref="KX195:KX206" si="2409">+KW195/KW182*100-100</f>
        <v>10.178125372378048</v>
      </c>
      <c r="KY195" s="81">
        <f>[1]Malaysia!DC2723</f>
        <v>147.066271921501</v>
      </c>
      <c r="KZ195" s="85">
        <f t="shared" ref="KZ195:KZ206" si="2410">+KY195/KY182*100-100</f>
        <v>-8.2686036990469489</v>
      </c>
      <c r="LA195" s="81">
        <f>[1]Malaysia!DC2726</f>
        <v>135.50955020583001</v>
      </c>
      <c r="LB195" s="85">
        <f t="shared" ref="LB195:LB206" si="2411">+LA195/LA182*100-100</f>
        <v>-15.050814523447656</v>
      </c>
      <c r="LC195" s="476">
        <v>2023</v>
      </c>
      <c r="LD195" s="32" t="s">
        <v>33</v>
      </c>
      <c r="LE195" s="81">
        <f>[1]Malaysia!DC2729</f>
        <v>148.169089874771</v>
      </c>
      <c r="LF195" s="85">
        <f t="shared" ref="LF195:LF206" si="2412">+LE195/LE182*100-100</f>
        <v>4.6152877116681026</v>
      </c>
      <c r="LG195" s="81">
        <f>[1]Malaysia!DC2730</f>
        <v>91.847612885840604</v>
      </c>
      <c r="LH195" s="85">
        <f t="shared" ref="LH195:LH206" si="2413">+LG195/LG182*100-100</f>
        <v>-21.068463059351132</v>
      </c>
      <c r="LI195" s="81">
        <f>[1]Malaysia!DC2731</f>
        <v>54.854003837338503</v>
      </c>
      <c r="LJ195" s="85">
        <f t="shared" ref="LJ195:LJ206" si="2414">+LI195/LI182*100-100</f>
        <v>-8.3888389772508987</v>
      </c>
      <c r="LK195" s="476">
        <v>2023</v>
      </c>
      <c r="LL195" s="32" t="s">
        <v>33</v>
      </c>
      <c r="LM195" s="81">
        <f>[1]Malaysia!DC2733</f>
        <v>152.93211789922501</v>
      </c>
      <c r="LN195" s="85">
        <f t="shared" ref="LN195:LN206" si="2415">+LM195/LM182*100-100</f>
        <v>14.173264081827043</v>
      </c>
      <c r="LO195" s="81">
        <f>[1]Malaysia!DC2735</f>
        <v>65.176215388255201</v>
      </c>
      <c r="LP195" s="85">
        <f t="shared" ref="LP195:LP206" si="2416">+LO195/LO182*100-100</f>
        <v>-18.24987335597298</v>
      </c>
      <c r="LQ195" s="81">
        <f>[1]Malaysia!DC2737</f>
        <v>125.82852107073499</v>
      </c>
      <c r="LR195" s="85">
        <f t="shared" ref="LR195:LR206" si="2417">+LQ195/LQ182*100-100</f>
        <v>-5.2713001879782269</v>
      </c>
      <c r="LS195" s="476">
        <v>2023</v>
      </c>
      <c r="LT195" s="32" t="s">
        <v>33</v>
      </c>
      <c r="LU195" s="81">
        <f>[1]Malaysia!DC2740</f>
        <v>103.19684948246</v>
      </c>
      <c r="LV195" s="85">
        <f t="shared" ref="LV195:LV206" si="2418">+LU195/LU182*100-100</f>
        <v>-7.5058241931579488</v>
      </c>
      <c r="LW195" s="81">
        <f>[1]Malaysia!DC2745</f>
        <v>131.84178104452701</v>
      </c>
      <c r="LX195" s="85">
        <f t="shared" ref="LX195:LX206" si="2419">+LW195/LW182*100-100</f>
        <v>6.3288186457348843</v>
      </c>
      <c r="LY195" s="81">
        <f>[1]Malaysia!DC2746</f>
        <v>156.62280448083399</v>
      </c>
      <c r="LZ195" s="85">
        <f t="shared" ref="LZ195:LZ206" si="2420">+LY195/LY182*100-100</f>
        <v>22.460177313648998</v>
      </c>
      <c r="MA195" s="476">
        <v>2023</v>
      </c>
      <c r="MB195" s="32" t="s">
        <v>33</v>
      </c>
      <c r="MC195" s="81">
        <f>[1]Malaysia!DC2749</f>
        <v>160.457630406861</v>
      </c>
      <c r="MD195" s="85">
        <f t="shared" ref="MD195:MD206" si="2421">+MC195/MC182*100-100</f>
        <v>2.6852988552497976</v>
      </c>
      <c r="ME195" s="81">
        <f>[1]Malaysia!DC2750</f>
        <v>103.808882935317</v>
      </c>
      <c r="MF195" s="85">
        <f t="shared" ref="MF195:MF206" si="2422">+ME195/ME182*100-100</f>
        <v>3.4614577936333149</v>
      </c>
      <c r="MG195" s="81">
        <f>[1]Malaysia!DC2753</f>
        <v>110.682482288554</v>
      </c>
      <c r="MH195" s="85">
        <f t="shared" ref="MH195:MH206" si="2423">+MG195/MG182*100-100</f>
        <v>-10.439538128551831</v>
      </c>
      <c r="MI195" s="476">
        <v>2023</v>
      </c>
      <c r="MJ195" s="32" t="s">
        <v>33</v>
      </c>
      <c r="MK195" s="81">
        <f>[1]Malaysia!DC2755</f>
        <v>105.766554759903</v>
      </c>
      <c r="ML195" s="85">
        <f t="shared" ref="ML195:ML206" si="2424">+MK195/MK182*100-100</f>
        <v>4.3111480610471489</v>
      </c>
      <c r="MM195" s="81">
        <f>[1]Malaysia!DC2758</f>
        <v>128.985681513624</v>
      </c>
      <c r="MN195" s="85">
        <f t="shared" ref="MN195:MN206" si="2425">+MM195/MM182*100-100</f>
        <v>-8.4015919602104816</v>
      </c>
      <c r="MO195" s="81">
        <f>[1]Malaysia!DC2774</f>
        <v>171.704960974697</v>
      </c>
      <c r="MP195" s="85">
        <f t="shared" ref="MP195:MP206" si="2426">+MO195/MO182*100-100</f>
        <v>13.929731240190037</v>
      </c>
    </row>
    <row r="196" spans="1:354" ht="15" customHeight="1">
      <c r="A196" s="476"/>
      <c r="B196" s="32" t="s">
        <v>34</v>
      </c>
      <c r="C196" s="81">
        <f>[1]Malaysia!DD$2918</f>
        <v>92.815468810778199</v>
      </c>
      <c r="D196" s="85">
        <f t="shared" si="2294"/>
        <v>1.296229868078953</v>
      </c>
      <c r="E196" s="499">
        <f>[1]Malaysia!DD2919</f>
        <v>78.639671128398803</v>
      </c>
      <c r="F196" s="85">
        <f t="shared" si="2295"/>
        <v>-0.22297387945997116</v>
      </c>
      <c r="G196" s="499">
        <f>[1]Malaysia!DD2920</f>
        <v>106.21956491031899</v>
      </c>
      <c r="H196" s="85">
        <f t="shared" si="2296"/>
        <v>2.3875694271449532</v>
      </c>
      <c r="I196" s="32"/>
      <c r="J196" s="32" t="s">
        <v>34</v>
      </c>
      <c r="K196" s="81">
        <f>[1]Malaysia!DD2547</f>
        <v>75.366269124281601</v>
      </c>
      <c r="L196" s="85">
        <f t="shared" si="2297"/>
        <v>10.216095511051051</v>
      </c>
      <c r="M196" s="81">
        <f>[1]Malaysia!DD2548</f>
        <v>97.166097975361197</v>
      </c>
      <c r="N196" s="85">
        <f t="shared" si="2298"/>
        <v>24.643471819406599</v>
      </c>
      <c r="O196" s="81">
        <f>[1]Malaysia!DD2549</f>
        <v>84.077981095172603</v>
      </c>
      <c r="P196" s="85">
        <f t="shared" si="2299"/>
        <v>25.906891188846572</v>
      </c>
      <c r="Q196" s="32"/>
      <c r="R196" s="32" t="s">
        <v>34</v>
      </c>
      <c r="S196" s="81">
        <f>[1]Malaysia!DD2550</f>
        <v>119.82415988261199</v>
      </c>
      <c r="T196" s="85">
        <f t="shared" si="2300"/>
        <v>8.9476792910324434</v>
      </c>
      <c r="U196" s="81">
        <f>[1]Malaysia!DD2552</f>
        <v>169.91736732528</v>
      </c>
      <c r="V196" s="85">
        <f t="shared" si="2301"/>
        <v>39.134193787255725</v>
      </c>
      <c r="W196" s="81">
        <f>[1]Malaysia!DD2553</f>
        <v>135.80468424259499</v>
      </c>
      <c r="X196" s="85">
        <f t="shared" si="2302"/>
        <v>3.3852550878059446</v>
      </c>
      <c r="Y196" s="32"/>
      <c r="Z196" s="32" t="s">
        <v>34</v>
      </c>
      <c r="AA196" s="81">
        <f>[1]Malaysia!DD2554</f>
        <v>120.255958106764</v>
      </c>
      <c r="AB196" s="85">
        <f t="shared" si="2303"/>
        <v>9.1182816163281331</v>
      </c>
      <c r="AC196" s="81">
        <f>[1]Malaysia!DD2556</f>
        <v>151.757846294871</v>
      </c>
      <c r="AD196" s="85">
        <f t="shared" si="2304"/>
        <v>-0.37292143563453806</v>
      </c>
      <c r="AE196" s="81">
        <f>[1]Malaysia!DD2557</f>
        <v>153.60737500907999</v>
      </c>
      <c r="AF196" s="85">
        <f t="shared" si="2305"/>
        <v>21.0610990928066</v>
      </c>
      <c r="AG196" s="32"/>
      <c r="AH196" s="32" t="s">
        <v>34</v>
      </c>
      <c r="AI196" s="81">
        <f>[1]Malaysia!DD2562</f>
        <v>107.97999163775501</v>
      </c>
      <c r="AJ196" s="85">
        <f t="shared" si="2306"/>
        <v>-3.2101814460608722</v>
      </c>
      <c r="AK196" s="81">
        <f>[1]Malaysia!DD2563</f>
        <v>191.98376065044101</v>
      </c>
      <c r="AL196" s="85">
        <f t="shared" si="2307"/>
        <v>23.961597707383092</v>
      </c>
      <c r="AM196" s="81">
        <f>[1]Malaysia!DD2564</f>
        <v>76.360551173032704</v>
      </c>
      <c r="AN196" s="85">
        <f t="shared" si="2308"/>
        <v>-18.969268275823353</v>
      </c>
      <c r="AO196" s="32"/>
      <c r="AP196" s="32" t="s">
        <v>34</v>
      </c>
      <c r="AQ196" s="81">
        <f>[1]Malaysia!DD2566</f>
        <v>113.31840871301399</v>
      </c>
      <c r="AR196" s="85">
        <f t="shared" si="2309"/>
        <v>2.5249021760363775</v>
      </c>
      <c r="AS196" s="81">
        <f>[1]Malaysia!DD2568</f>
        <v>161.85274675477001</v>
      </c>
      <c r="AT196" s="85">
        <f t="shared" si="2310"/>
        <v>13.271035108475118</v>
      </c>
      <c r="AU196" s="81">
        <f>[1]Malaysia!DD2569</f>
        <v>160.18824153387999</v>
      </c>
      <c r="AV196" s="85">
        <f t="shared" si="2311"/>
        <v>15.434309811524741</v>
      </c>
      <c r="AW196" s="32"/>
      <c r="AX196" s="32" t="s">
        <v>34</v>
      </c>
      <c r="AY196" s="81">
        <f>[1]Malaysia!DD2570</f>
        <v>159.771890169199</v>
      </c>
      <c r="AZ196" s="85">
        <f t="shared" si="2312"/>
        <v>10.368896571196572</v>
      </c>
      <c r="BA196" s="81">
        <f>[1]Malaysia!DD2571</f>
        <v>133.898869934738</v>
      </c>
      <c r="BB196" s="85">
        <f t="shared" si="2313"/>
        <v>13.405823972118625</v>
      </c>
      <c r="BC196" s="81">
        <f>[1]Malaysia!DD2572</f>
        <v>162.81533539456001</v>
      </c>
      <c r="BD196" s="85">
        <f t="shared" si="2314"/>
        <v>-7.2453335118123476</v>
      </c>
      <c r="BE196" s="32"/>
      <c r="BF196" s="32" t="s">
        <v>34</v>
      </c>
      <c r="BG196" s="81">
        <f>[1]Malaysia!DD2573</f>
        <v>132.43387073364099</v>
      </c>
      <c r="BH196" s="85">
        <f t="shared" si="2315"/>
        <v>6.8093393777904936</v>
      </c>
      <c r="BI196" s="81">
        <f>[1]Malaysia!DD2575</f>
        <v>138.069666407889</v>
      </c>
      <c r="BJ196" s="85">
        <f t="shared" si="2316"/>
        <v>16.721435380880848</v>
      </c>
      <c r="BK196" s="81">
        <f>[1]Malaysia!DD2576</f>
        <v>219.25972108415601</v>
      </c>
      <c r="BL196" s="85">
        <f t="shared" si="2317"/>
        <v>21.18044785956026</v>
      </c>
      <c r="BM196" s="32"/>
      <c r="BN196" s="32" t="s">
        <v>34</v>
      </c>
      <c r="BO196" s="81">
        <f>[1]Malaysia!DD2578</f>
        <v>114.508915457813</v>
      </c>
      <c r="BP196" s="85">
        <f t="shared" si="2318"/>
        <v>-0.53637414531148409</v>
      </c>
      <c r="BQ196" s="506">
        <f>(([1]Malaysia!DD2580*[1]Malaysia!$H$2580)+([1]Malaysia!DD2581*[1]Malaysia!$H$2581)+([1]Malaysia!DD2582*[1]Malaysia!$H$2582))/$BQ$11</f>
        <v>106.4820159705976</v>
      </c>
      <c r="BR196" s="85">
        <f t="shared" si="2319"/>
        <v>-9.5135108892304459</v>
      </c>
      <c r="BS196" s="81">
        <f>[1]Malaysia!DD2583</f>
        <v>116.498944018232</v>
      </c>
      <c r="BT196" s="85">
        <f t="shared" si="2320"/>
        <v>-2.1378712175251735</v>
      </c>
      <c r="BU196" s="32"/>
      <c r="BV196" s="32" t="s">
        <v>34</v>
      </c>
      <c r="BW196" s="81">
        <f>[1]Malaysia!DD2584</f>
        <v>168.74366635275501</v>
      </c>
      <c r="BX196" s="85">
        <f t="shared" si="2321"/>
        <v>16.921179577447901</v>
      </c>
      <c r="BY196" s="81">
        <f>[1]Malaysia!DD2585</f>
        <v>142.368102265159</v>
      </c>
      <c r="BZ196" s="85">
        <f t="shared" si="2322"/>
        <v>3.8626135515490461</v>
      </c>
      <c r="CA196" s="81">
        <f>[1]Malaysia!DD2586</f>
        <v>154.070237388115</v>
      </c>
      <c r="CB196" s="85">
        <f t="shared" si="2323"/>
        <v>34.847933735792793</v>
      </c>
      <c r="CC196" s="32"/>
      <c r="CD196" s="32" t="s">
        <v>34</v>
      </c>
      <c r="CE196" s="81">
        <f>[1]Malaysia!DD2587</f>
        <v>128.27320018639199</v>
      </c>
      <c r="CF196" s="85">
        <f t="shared" si="2324"/>
        <v>-14.080447457216138</v>
      </c>
      <c r="CG196" s="81">
        <f>[1]Malaysia!DD2589</f>
        <v>57.655821694132797</v>
      </c>
      <c r="CH196" s="85">
        <f t="shared" si="2325"/>
        <v>-32.942741057360891</v>
      </c>
      <c r="CI196" s="81">
        <f>[1]Malaysia!DD2597</f>
        <v>138.24587391227001</v>
      </c>
      <c r="CJ196" s="85">
        <f t="shared" si="2326"/>
        <v>5.0806444345105035</v>
      </c>
      <c r="CK196" s="32"/>
      <c r="CL196" s="32" t="s">
        <v>34</v>
      </c>
      <c r="CM196" s="81">
        <f>[1]Malaysia!DD2603</f>
        <v>203.11774147024201</v>
      </c>
      <c r="CN196" s="85">
        <f t="shared" si="2327"/>
        <v>1.7832995334651685</v>
      </c>
      <c r="CO196" s="81">
        <f>[1]Malaysia!DD2604</f>
        <v>97.046195832972302</v>
      </c>
      <c r="CP196" s="85">
        <f t="shared" si="2328"/>
        <v>12.001930309369826</v>
      </c>
      <c r="CQ196" s="81">
        <f>[1]Malaysia!DD2606</f>
        <v>119.753292363414</v>
      </c>
      <c r="CR196" s="85">
        <f t="shared" si="2329"/>
        <v>12.936344675191776</v>
      </c>
      <c r="CS196" s="32"/>
      <c r="CT196" s="32" t="s">
        <v>34</v>
      </c>
      <c r="CU196" s="81">
        <f>[1]Malaysia!DD2608</f>
        <v>150.26812402136599</v>
      </c>
      <c r="CV196" s="85">
        <f t="shared" si="2330"/>
        <v>5.1405378899339667</v>
      </c>
      <c r="CW196" s="81">
        <f>[1]Malaysia!DD2609</f>
        <v>71.548030092705801</v>
      </c>
      <c r="CX196" s="85">
        <f t="shared" si="2331"/>
        <v>-28.432859202853322</v>
      </c>
      <c r="CY196" s="81">
        <f>[1]Malaysia!DD2610</f>
        <v>182.668485783362</v>
      </c>
      <c r="CZ196" s="85">
        <f t="shared" si="2332"/>
        <v>29.782451086641913</v>
      </c>
      <c r="DA196" s="32"/>
      <c r="DB196" s="32" t="s">
        <v>34</v>
      </c>
      <c r="DC196" s="81">
        <f>[1]Malaysia!DD2611</f>
        <v>73.831688083032702</v>
      </c>
      <c r="DD196" s="85">
        <f t="shared" si="2333"/>
        <v>-19.473682925467415</v>
      </c>
      <c r="DE196" s="81">
        <f>[1]Malaysia!DD2613</f>
        <v>369.27033939811201</v>
      </c>
      <c r="DF196" s="85">
        <f t="shared" si="2334"/>
        <v>0.74315755862255628</v>
      </c>
      <c r="DG196" s="81">
        <f>[1]Malaysia!DD2616</f>
        <v>105.504281786494</v>
      </c>
      <c r="DH196" s="85">
        <f t="shared" si="2335"/>
        <v>-8.2381225827869287</v>
      </c>
      <c r="DI196" s="32"/>
      <c r="DJ196" s="32" t="s">
        <v>34</v>
      </c>
      <c r="DK196" s="81">
        <f>[1]Malaysia!DD2617</f>
        <v>176.054239959277</v>
      </c>
      <c r="DL196" s="85">
        <f t="shared" si="2336"/>
        <v>14.048078858424077</v>
      </c>
      <c r="DM196" s="81">
        <f>[1]Malaysia!DD2618</f>
        <v>57.532207869361699</v>
      </c>
      <c r="DN196" s="85">
        <f t="shared" si="2337"/>
        <v>-22.996410128369305</v>
      </c>
      <c r="DO196" s="81">
        <f>[1]Malaysia!DD2619</f>
        <v>136.19755600290699</v>
      </c>
      <c r="DP196" s="85">
        <f t="shared" si="2338"/>
        <v>8.653418861662729</v>
      </c>
      <c r="DQ196" s="32"/>
      <c r="DR196" s="32" t="s">
        <v>34</v>
      </c>
      <c r="DS196" s="81">
        <f>[1]Malaysia!DD2620</f>
        <v>143.94377757729299</v>
      </c>
      <c r="DT196" s="85">
        <f t="shared" si="2339"/>
        <v>-6.1889984863752545</v>
      </c>
      <c r="DU196" s="81">
        <f>[1]Malaysia!DD2623</f>
        <v>124.506273343201</v>
      </c>
      <c r="DV196" s="85">
        <f t="shared" si="2340"/>
        <v>6.4470304115985329</v>
      </c>
      <c r="DW196" s="81">
        <f>[1]Malaysia!DD2624</f>
        <v>135.29976554551899</v>
      </c>
      <c r="DX196" s="85">
        <f t="shared" si="2341"/>
        <v>-0.24956099551459943</v>
      </c>
      <c r="DY196" s="32"/>
      <c r="DZ196" s="32" t="s">
        <v>34</v>
      </c>
      <c r="EA196" s="81">
        <f>[1]Malaysia!DD2626</f>
        <v>121.564378837116</v>
      </c>
      <c r="EB196" s="85">
        <f t="shared" si="2342"/>
        <v>6.5968430073985189</v>
      </c>
      <c r="EC196" s="81">
        <f>[1]Malaysia!DD2628</f>
        <v>167.98247358452801</v>
      </c>
      <c r="ED196" s="85">
        <f t="shared" si="2343"/>
        <v>2.3145672651368585</v>
      </c>
      <c r="EE196" s="81">
        <f>[1]Malaysia!DD2629</f>
        <v>127.074935461216</v>
      </c>
      <c r="EF196" s="85">
        <f t="shared" si="2344"/>
        <v>-0.24491756174907664</v>
      </c>
      <c r="EG196" s="32"/>
      <c r="EH196" s="32" t="s">
        <v>34</v>
      </c>
      <c r="EI196" s="81">
        <f>[1]Malaysia!DD2630</f>
        <v>138.81526078167599</v>
      </c>
      <c r="EJ196" s="85">
        <f t="shared" si="2345"/>
        <v>5.5483504732017082</v>
      </c>
      <c r="EK196" s="81">
        <f>[1]Malaysia!DD2632</f>
        <v>126.18247895888</v>
      </c>
      <c r="EL196" s="85">
        <f t="shared" si="2346"/>
        <v>3.3753720168823804</v>
      </c>
      <c r="EM196" s="81">
        <f>[1]Malaysia!DD2634</f>
        <v>115.761419909324</v>
      </c>
      <c r="EN196" s="85">
        <f t="shared" si="2347"/>
        <v>2.8782090937463636</v>
      </c>
      <c r="EO196" s="32"/>
      <c r="EP196" s="32" t="s">
        <v>34</v>
      </c>
      <c r="EQ196" s="81">
        <f>[1]Malaysia!DD2636</f>
        <v>65.084996151133097</v>
      </c>
      <c r="ER196" s="85">
        <f t="shared" si="2348"/>
        <v>-10.406922305753042</v>
      </c>
      <c r="ES196" s="81">
        <f>[1]Malaysia!DD2637</f>
        <v>147.85507545988099</v>
      </c>
      <c r="ET196" s="85">
        <f t="shared" si="2349"/>
        <v>16.335073514924844</v>
      </c>
      <c r="EU196" s="81">
        <f>[1]Malaysia!DD2638</f>
        <v>58.2906998260572</v>
      </c>
      <c r="EV196" s="85">
        <f t="shared" si="2350"/>
        <v>-5.802302655955387</v>
      </c>
      <c r="EW196" s="32"/>
      <c r="EX196" s="32" t="s">
        <v>34</v>
      </c>
      <c r="EY196" s="81">
        <f>[1]Malaysia!DD2639</f>
        <v>79.644026249846306</v>
      </c>
      <c r="EZ196" s="85">
        <f t="shared" si="2351"/>
        <v>-18.730939644990471</v>
      </c>
      <c r="FA196" s="81">
        <f>[1]Malaysia!DD2640</f>
        <v>109.40454782207</v>
      </c>
      <c r="FB196" s="85">
        <f t="shared" si="2352"/>
        <v>17.04191203824179</v>
      </c>
      <c r="FC196" s="81">
        <f>[1]Malaysia!DD2641</f>
        <v>252.49371859553401</v>
      </c>
      <c r="FD196" s="85">
        <f t="shared" si="2353"/>
        <v>7.6982804609079665</v>
      </c>
      <c r="FE196" s="32"/>
      <c r="FF196" s="32" t="s">
        <v>34</v>
      </c>
      <c r="FG196" s="81">
        <f>[1]Malaysia!DD2643</f>
        <v>125.351871055915</v>
      </c>
      <c r="FH196" s="85">
        <f t="shared" si="2354"/>
        <v>4.2323067092873572</v>
      </c>
      <c r="FI196" s="81">
        <f>[1]Malaysia!DD2645</f>
        <v>177.18355404908399</v>
      </c>
      <c r="FJ196" s="85">
        <f t="shared" si="2355"/>
        <v>11.522042816422001</v>
      </c>
      <c r="FK196" s="81">
        <f>[1]Malaysia!DD2649</f>
        <v>106.642031002133</v>
      </c>
      <c r="FL196" s="85">
        <f t="shared" si="2356"/>
        <v>-12.796372671378521</v>
      </c>
      <c r="FM196" s="32"/>
      <c r="FN196" s="32" t="s">
        <v>34</v>
      </c>
      <c r="FO196" s="81">
        <f>[1]Malaysia!DD2650</f>
        <v>113.738231946322</v>
      </c>
      <c r="FP196" s="85">
        <f t="shared" si="2357"/>
        <v>-3.5195659331334213</v>
      </c>
      <c r="FQ196" s="81">
        <f>[1]Malaysia!DD2652</f>
        <v>188.99016501326901</v>
      </c>
      <c r="FR196" s="85">
        <f t="shared" si="2358"/>
        <v>-9.5133330383833936</v>
      </c>
      <c r="FS196" s="81">
        <f>[1]Malaysia!DD2653</f>
        <v>106.948788732019</v>
      </c>
      <c r="FT196" s="85">
        <f t="shared" si="2359"/>
        <v>-6.7603825602436558</v>
      </c>
      <c r="FU196" s="32"/>
      <c r="FV196" s="32" t="s">
        <v>34</v>
      </c>
      <c r="FW196" s="81">
        <f>[1]Malaysia!DD2654</f>
        <v>135.232212908675</v>
      </c>
      <c r="FX196" s="85">
        <f t="shared" si="2360"/>
        <v>-0.40373497682494985</v>
      </c>
      <c r="FY196" s="81">
        <f>[1]Malaysia!DD2655</f>
        <v>162.89970399474501</v>
      </c>
      <c r="FZ196" s="85">
        <f t="shared" si="2361"/>
        <v>-16.179754431680863</v>
      </c>
      <c r="GA196" s="81">
        <f>[1]Malaysia!DD2656</f>
        <v>135.43629930799</v>
      </c>
      <c r="GB196" s="85">
        <f t="shared" si="2362"/>
        <v>15.434861425000406</v>
      </c>
      <c r="GC196" s="32"/>
      <c r="GD196" s="32" t="s">
        <v>34</v>
      </c>
      <c r="GE196" s="81">
        <f>[1]Malaysia!DD2657</f>
        <v>120.722439319885</v>
      </c>
      <c r="GF196" s="85">
        <f t="shared" si="2363"/>
        <v>-8.8735105698073795</v>
      </c>
      <c r="GG196" s="81">
        <f>[1]Malaysia!DD2658</f>
        <v>124.20538379527</v>
      </c>
      <c r="GH196" s="85">
        <f t="shared" si="2364"/>
        <v>2.3033057989464822</v>
      </c>
      <c r="GI196" s="81">
        <f>[1]Malaysia!DD2659</f>
        <v>61.820461245245298</v>
      </c>
      <c r="GJ196" s="85">
        <f t="shared" si="2365"/>
        <v>-20.186528794358424</v>
      </c>
      <c r="GK196" s="32"/>
      <c r="GL196" s="32" t="s">
        <v>34</v>
      </c>
      <c r="GM196" s="81">
        <f>[1]Malaysia!DD2660</f>
        <v>111.49777279097199</v>
      </c>
      <c r="GN196" s="85">
        <f t="shared" si="2366"/>
        <v>-6.6912926823715111</v>
      </c>
      <c r="GO196" s="81">
        <f>[1]Malaysia!DD2661</f>
        <v>125.325847943667</v>
      </c>
      <c r="GP196" s="85">
        <f t="shared" si="2367"/>
        <v>6.1886649614900904</v>
      </c>
      <c r="GQ196" s="81">
        <f>[1]Malaysia!DD2662</f>
        <v>83.607674438388699</v>
      </c>
      <c r="GR196" s="85">
        <f t="shared" si="2368"/>
        <v>-12.824941613514511</v>
      </c>
      <c r="GS196" s="32"/>
      <c r="GT196" s="32" t="s">
        <v>34</v>
      </c>
      <c r="GU196" s="81">
        <f>[1]Malaysia!DD2665</f>
        <v>65.197362848193904</v>
      </c>
      <c r="GV196" s="85">
        <f t="shared" si="2369"/>
        <v>16.825879690078608</v>
      </c>
      <c r="GW196" s="81">
        <f>[1]Malaysia!DD2667</f>
        <v>96.143587079301398</v>
      </c>
      <c r="GX196" s="85">
        <f t="shared" si="2370"/>
        <v>-8.860877038724766</v>
      </c>
      <c r="GY196" s="81">
        <f>[1]Malaysia!DD2668</f>
        <v>169.90530042412701</v>
      </c>
      <c r="GZ196" s="85">
        <f t="shared" si="2371"/>
        <v>1.2980322141445129</v>
      </c>
      <c r="HA196" s="32"/>
      <c r="HB196" s="32" t="s">
        <v>34</v>
      </c>
      <c r="HC196" s="81">
        <f>[1]Malaysia!DD2669</f>
        <v>107.245667535278</v>
      </c>
      <c r="HD196" s="85">
        <f t="shared" si="2372"/>
        <v>15.113295991531956</v>
      </c>
      <c r="HE196" s="81">
        <f>[1]Malaysia!DD2670</f>
        <v>162.54782523398799</v>
      </c>
      <c r="HF196" s="85">
        <f t="shared" si="2373"/>
        <v>27.721035655644371</v>
      </c>
      <c r="HG196" s="81">
        <f>[1]Malaysia!DD2671</f>
        <v>93.409667073070196</v>
      </c>
      <c r="HH196" s="85">
        <f t="shared" si="2374"/>
        <v>3.2628022166589545</v>
      </c>
      <c r="HI196" s="32"/>
      <c r="HJ196" s="32" t="s">
        <v>34</v>
      </c>
      <c r="HK196" s="81">
        <f>[1]Malaysia!DD2672</f>
        <v>95.064601939779905</v>
      </c>
      <c r="HL196" s="85">
        <f t="shared" si="2375"/>
        <v>-11.898657088888825</v>
      </c>
      <c r="HM196" s="81">
        <f>[1]Malaysia!DD2673</f>
        <v>131.04431151033199</v>
      </c>
      <c r="HN196" s="85">
        <f t="shared" si="2376"/>
        <v>-10.22372004683794</v>
      </c>
      <c r="HO196" s="81">
        <f>[1]Malaysia!DD2675</f>
        <v>113.84044455436</v>
      </c>
      <c r="HP196" s="85">
        <f t="shared" si="2377"/>
        <v>18.355742266501636</v>
      </c>
      <c r="HQ196" s="32"/>
      <c r="HR196" s="32" t="s">
        <v>34</v>
      </c>
      <c r="HS196" s="81">
        <f>[1]Malaysia!DD2676</f>
        <v>138.58262665585701</v>
      </c>
      <c r="HT196" s="85">
        <f t="shared" si="2378"/>
        <v>10.267731805609131</v>
      </c>
      <c r="HU196" s="81">
        <f>[1]Malaysia!DD2677</f>
        <v>149.12481780112401</v>
      </c>
      <c r="HV196" s="85">
        <f t="shared" si="2379"/>
        <v>21.993953100364266</v>
      </c>
      <c r="HW196" s="81">
        <f>[1]Malaysia!DD2678</f>
        <v>89.880161437298895</v>
      </c>
      <c r="HX196" s="85">
        <f t="shared" si="2380"/>
        <v>-0.13343632745099399</v>
      </c>
      <c r="HY196" s="32"/>
      <c r="HZ196" s="32" t="s">
        <v>34</v>
      </c>
      <c r="IA196" s="81">
        <f>[1]Malaysia!DD2680</f>
        <v>90.419170314598901</v>
      </c>
      <c r="IB196" s="85">
        <f t="shared" si="2381"/>
        <v>-13.150834439063246</v>
      </c>
      <c r="IC196" s="81">
        <f>[1]Malaysia!DD2812</f>
        <v>119.505024338575</v>
      </c>
      <c r="ID196" s="85">
        <f t="shared" si="2382"/>
        <v>-6.8960263933346937</v>
      </c>
      <c r="IE196" s="81">
        <f>[1]Malaysia!DD2689</f>
        <v>114.27197290518301</v>
      </c>
      <c r="IF196" s="85">
        <f t="shared" si="2383"/>
        <v>-5.8996447066623574</v>
      </c>
      <c r="IG196" s="32"/>
      <c r="IH196" s="32" t="s">
        <v>34</v>
      </c>
      <c r="II196" s="81">
        <f>[1]Malaysia!DD2690</f>
        <v>145.07483440224101</v>
      </c>
      <c r="IJ196" s="85">
        <f t="shared" si="2384"/>
        <v>28.905022328095441</v>
      </c>
      <c r="IK196" s="81">
        <f>[1]Malaysia!DD2691</f>
        <v>150.04021715728101</v>
      </c>
      <c r="IL196" s="85">
        <f t="shared" si="2385"/>
        <v>23.971132780829095</v>
      </c>
      <c r="IM196" s="81">
        <f>[1]Malaysia!DD2694</f>
        <v>96.846285531268805</v>
      </c>
      <c r="IN196" s="85">
        <f t="shared" si="2386"/>
        <v>-8.5870050219555623</v>
      </c>
      <c r="IO196" s="81">
        <f>[1]Malaysia!DD2695</f>
        <v>159.73369297300701</v>
      </c>
      <c r="IP196" s="85">
        <f t="shared" si="2387"/>
        <v>15.038536335277428</v>
      </c>
      <c r="IQ196" s="32"/>
      <c r="IR196" s="32" t="s">
        <v>34</v>
      </c>
      <c r="IS196" s="81">
        <f>[1]Malaysia!DD2697</f>
        <v>94.882317772804996</v>
      </c>
      <c r="IT196" s="85">
        <f t="shared" si="2388"/>
        <v>-1.7791019735697233</v>
      </c>
      <c r="IU196" s="81">
        <f>[1]Malaysia!DD2698</f>
        <v>76.489923641126197</v>
      </c>
      <c r="IV196" s="85">
        <f t="shared" si="2389"/>
        <v>-2.1859294626668344</v>
      </c>
      <c r="IW196" s="81">
        <f>[1]Malaysia!DD2699</f>
        <v>82.626352427939906</v>
      </c>
      <c r="IX196" s="85">
        <f t="shared" si="2390"/>
        <v>-12.042226255879399</v>
      </c>
      <c r="IY196" s="32"/>
      <c r="IZ196" s="32" t="s">
        <v>34</v>
      </c>
      <c r="JA196" s="81">
        <f>[1]Malaysia!DD2701</f>
        <v>128.17448584889399</v>
      </c>
      <c r="JB196" s="85">
        <f t="shared" si="2391"/>
        <v>-0.34875608974350314</v>
      </c>
      <c r="JC196" s="81">
        <f>[1]Malaysia!DD2702</f>
        <v>151.40404844530701</v>
      </c>
      <c r="JD196" s="85">
        <f t="shared" si="2392"/>
        <v>6.6903579548492758</v>
      </c>
      <c r="JE196" s="81">
        <f>[1]Malaysia!DD2703</f>
        <v>107.86043051677601</v>
      </c>
      <c r="JF196" s="85">
        <f t="shared" si="2393"/>
        <v>-13.763027790333098</v>
      </c>
      <c r="JG196" s="32"/>
      <c r="JH196" s="32" t="s">
        <v>34</v>
      </c>
      <c r="JI196" s="81">
        <f>[1]Malaysia!DD2704</f>
        <v>174.02381518253199</v>
      </c>
      <c r="JJ196" s="85">
        <f t="shared" si="2394"/>
        <v>1.719571413190053</v>
      </c>
      <c r="JK196" s="81">
        <f>[1]Malaysia!DD2705</f>
        <v>198.88319609227599</v>
      </c>
      <c r="JL196" s="85">
        <f t="shared" si="2395"/>
        <v>6.3514973687156555</v>
      </c>
      <c r="JM196" s="81">
        <f>[1]Malaysia!DD2706</f>
        <v>104.092651371362</v>
      </c>
      <c r="JN196" s="85">
        <f t="shared" si="2396"/>
        <v>-6.8105064119477419</v>
      </c>
      <c r="JO196" s="32"/>
      <c r="JP196" s="32" t="s">
        <v>34</v>
      </c>
      <c r="JQ196" s="81">
        <f>[1]Malaysia!DD2707</f>
        <v>143.34228973765099</v>
      </c>
      <c r="JR196" s="85">
        <f t="shared" si="2397"/>
        <v>31.610755626876823</v>
      </c>
      <c r="JS196" s="81">
        <f>[1]Malaysia!DD2708</f>
        <v>79.932317767500606</v>
      </c>
      <c r="JT196" s="85">
        <f t="shared" si="2398"/>
        <v>-28.625817387227414</v>
      </c>
      <c r="JU196" s="81">
        <f>[1]Malaysia!DD2709</f>
        <v>111.19630341065</v>
      </c>
      <c r="JV196" s="85">
        <f t="shared" si="2399"/>
        <v>8.9634555979144892</v>
      </c>
      <c r="JW196" s="32"/>
      <c r="JX196" s="32" t="s">
        <v>34</v>
      </c>
      <c r="JY196" s="81">
        <f>[1]Malaysia!DD2710</f>
        <v>108.38364577592699</v>
      </c>
      <c r="JZ196" s="85">
        <f t="shared" si="2400"/>
        <v>13.937182288123282</v>
      </c>
      <c r="KA196" s="81">
        <f>[1]Malaysia!DD2711</f>
        <v>179.0900645442</v>
      </c>
      <c r="KB196" s="85">
        <f t="shared" si="2401"/>
        <v>21.91613601756282</v>
      </c>
      <c r="KC196" s="81">
        <f>[1]Malaysia!DD2712</f>
        <v>175.36364397675001</v>
      </c>
      <c r="KD196" s="85">
        <f t="shared" si="2402"/>
        <v>30.176297504202552</v>
      </c>
      <c r="KE196" s="32"/>
      <c r="KF196" s="32" t="s">
        <v>34</v>
      </c>
      <c r="KG196" s="81">
        <f>[1]Malaysia!DD2714</f>
        <v>76.854757758503695</v>
      </c>
      <c r="KH196" s="85">
        <f t="shared" si="2403"/>
        <v>-9.2226257225286474</v>
      </c>
      <c r="KI196" s="81">
        <f>[1]Malaysia!DD2715</f>
        <v>122.625973332147</v>
      </c>
      <c r="KJ196" s="85">
        <f t="shared" si="2404"/>
        <v>-4.7741287076579368</v>
      </c>
      <c r="KK196" s="81">
        <f>[1]Malaysia!DD2716</f>
        <v>111.785526064405</v>
      </c>
      <c r="KL196" s="85">
        <f t="shared" si="2405"/>
        <v>0.16918292932139423</v>
      </c>
      <c r="KM196" s="32"/>
      <c r="KN196" s="32" t="s">
        <v>34</v>
      </c>
      <c r="KO196" s="81">
        <f>[1]Malaysia!DD2717</f>
        <v>30.425775398280098</v>
      </c>
      <c r="KP196" s="85">
        <f t="shared" si="2406"/>
        <v>-37.523975418477953</v>
      </c>
      <c r="KQ196" s="81">
        <f>[1]Malaysia!DD2719</f>
        <v>195.12091162693201</v>
      </c>
      <c r="KR196" s="85">
        <f t="shared" si="2407"/>
        <v>31.140702533919693</v>
      </c>
      <c r="KS196" s="81">
        <f>[1]Malaysia!DD2720</f>
        <v>83.080865632626796</v>
      </c>
      <c r="KT196" s="85">
        <f t="shared" si="2408"/>
        <v>-3.1049951478328808</v>
      </c>
      <c r="KU196" s="32"/>
      <c r="KV196" s="32" t="s">
        <v>34</v>
      </c>
      <c r="KW196" s="81">
        <f>[1]Malaysia!DD2722</f>
        <v>139.02624797532201</v>
      </c>
      <c r="KX196" s="85">
        <f t="shared" si="2409"/>
        <v>25.367801934979852</v>
      </c>
      <c r="KY196" s="81">
        <f>[1]Malaysia!DD2723</f>
        <v>160.76092789416501</v>
      </c>
      <c r="KZ196" s="85">
        <f t="shared" si="2410"/>
        <v>2.9861336908637099</v>
      </c>
      <c r="LA196" s="81">
        <f>[1]Malaysia!DD2726</f>
        <v>119.403585549788</v>
      </c>
      <c r="LB196" s="85">
        <f t="shared" si="2411"/>
        <v>-4.7566204834561319</v>
      </c>
      <c r="LC196" s="32"/>
      <c r="LD196" s="32" t="s">
        <v>34</v>
      </c>
      <c r="LE196" s="81">
        <f>[1]Malaysia!DD2729</f>
        <v>149.84337573408499</v>
      </c>
      <c r="LF196" s="85">
        <f t="shared" si="2412"/>
        <v>5.3255919184292111</v>
      </c>
      <c r="LG196" s="81">
        <f>[1]Malaysia!DD2730</f>
        <v>90.344852755669606</v>
      </c>
      <c r="LH196" s="85">
        <f t="shared" si="2413"/>
        <v>-18.322083764758887</v>
      </c>
      <c r="LI196" s="81">
        <f>[1]Malaysia!DD2731</f>
        <v>52.7163984257013</v>
      </c>
      <c r="LJ196" s="85">
        <f t="shared" si="2414"/>
        <v>-21.284963241583711</v>
      </c>
      <c r="LK196" s="32"/>
      <c r="LL196" s="32" t="s">
        <v>34</v>
      </c>
      <c r="LM196" s="81">
        <f>[1]Malaysia!DD2733</f>
        <v>113.54300906110601</v>
      </c>
      <c r="LN196" s="85">
        <f t="shared" si="2415"/>
        <v>-27.56930219423073</v>
      </c>
      <c r="LO196" s="81">
        <f>[1]Malaysia!DD2735</f>
        <v>82.838296029654103</v>
      </c>
      <c r="LP196" s="85">
        <f t="shared" si="2416"/>
        <v>-19.468994889030185</v>
      </c>
      <c r="LQ196" s="81">
        <f>[1]Malaysia!DD2737</f>
        <v>153.97802028242501</v>
      </c>
      <c r="LR196" s="85">
        <f t="shared" si="2417"/>
        <v>7.8308292632633538</v>
      </c>
      <c r="LS196" s="32"/>
      <c r="LT196" s="32" t="s">
        <v>34</v>
      </c>
      <c r="LU196" s="81">
        <f>[1]Malaysia!DD2740</f>
        <v>104.002337349108</v>
      </c>
      <c r="LV196" s="85">
        <f t="shared" si="2418"/>
        <v>-3.2287661241083043</v>
      </c>
      <c r="LW196" s="81">
        <f>[1]Malaysia!DD2745</f>
        <v>134.344002803032</v>
      </c>
      <c r="LX196" s="85">
        <f t="shared" si="2419"/>
        <v>-2.1322517198070159</v>
      </c>
      <c r="LY196" s="81">
        <f>[1]Malaysia!DD2746</f>
        <v>144.71363484378301</v>
      </c>
      <c r="LZ196" s="85">
        <f t="shared" si="2420"/>
        <v>19.234453663157637</v>
      </c>
      <c r="MA196" s="32"/>
      <c r="MB196" s="32" t="s">
        <v>34</v>
      </c>
      <c r="MC196" s="81">
        <f>[1]Malaysia!DD2749</f>
        <v>163.20309404799801</v>
      </c>
      <c r="MD196" s="85">
        <f t="shared" si="2421"/>
        <v>1.4551317122382272</v>
      </c>
      <c r="ME196" s="81">
        <f>[1]Malaysia!DD2750</f>
        <v>102.698374526511</v>
      </c>
      <c r="MF196" s="85">
        <f t="shared" si="2422"/>
        <v>8.4662127060315555</v>
      </c>
      <c r="MG196" s="81">
        <f>[1]Malaysia!DD2753</f>
        <v>100.614531007346</v>
      </c>
      <c r="MH196" s="85">
        <f t="shared" si="2423"/>
        <v>-9.9393986640675536</v>
      </c>
      <c r="MI196" s="32"/>
      <c r="MJ196" s="32" t="s">
        <v>34</v>
      </c>
      <c r="MK196" s="81">
        <f>[1]Malaysia!DD2755</f>
        <v>108.92988804424201</v>
      </c>
      <c r="ML196" s="85">
        <f t="shared" si="2424"/>
        <v>19.663354780371421</v>
      </c>
      <c r="MM196" s="81">
        <f>[1]Malaysia!DD2758</f>
        <v>120.68995459198101</v>
      </c>
      <c r="MN196" s="85">
        <f t="shared" si="2425"/>
        <v>-8.5723938240974462</v>
      </c>
      <c r="MO196" s="81">
        <f>[1]Malaysia!DD2774</f>
        <v>171.37601298984401</v>
      </c>
      <c r="MP196" s="85">
        <f t="shared" si="2426"/>
        <v>18.460541154467293</v>
      </c>
    </row>
    <row r="197" spans="1:354" ht="15" customHeight="1">
      <c r="A197" s="476"/>
      <c r="B197" s="32" t="s">
        <v>35</v>
      </c>
      <c r="C197" s="81">
        <f>[1]Malaysia!DE$2918</f>
        <v>100.29573583509</v>
      </c>
      <c r="D197" s="85">
        <f t="shared" si="2294"/>
        <v>2.4727158286219151</v>
      </c>
      <c r="E197" s="499">
        <f>[1]Malaysia!DE2919</f>
        <v>85.762910517284098</v>
      </c>
      <c r="F197" s="85">
        <f t="shared" si="2295"/>
        <v>4.8932506695383466</v>
      </c>
      <c r="G197" s="499">
        <f>[1]Malaysia!DE2920</f>
        <v>114.037423712017</v>
      </c>
      <c r="H197" s="85">
        <f t="shared" si="2296"/>
        <v>0.81829764803546823</v>
      </c>
      <c r="I197" s="32"/>
      <c r="J197" s="32" t="s">
        <v>35</v>
      </c>
      <c r="K197" s="81">
        <f>[1]Malaysia!DE2547</f>
        <v>77.451720948631106</v>
      </c>
      <c r="L197" s="85">
        <f t="shared" si="2297"/>
        <v>-8.7060440825813146</v>
      </c>
      <c r="M197" s="81">
        <f>[1]Malaysia!DE2548</f>
        <v>131.10345827999299</v>
      </c>
      <c r="N197" s="85">
        <f t="shared" si="2298"/>
        <v>51.705651640660079</v>
      </c>
      <c r="O197" s="81">
        <f>[1]Malaysia!DE2549</f>
        <v>83.078966929731607</v>
      </c>
      <c r="P197" s="85">
        <f t="shared" si="2299"/>
        <v>-1.9310113072753836</v>
      </c>
      <c r="Q197" s="32"/>
      <c r="R197" s="32" t="s">
        <v>35</v>
      </c>
      <c r="S197" s="81">
        <f>[1]Malaysia!DE2550</f>
        <v>76.661617934675803</v>
      </c>
      <c r="T197" s="85">
        <f t="shared" si="2300"/>
        <v>-31.373814426482355</v>
      </c>
      <c r="U197" s="81">
        <f>[1]Malaysia!DE2552</f>
        <v>155.90579240664999</v>
      </c>
      <c r="V197" s="85">
        <f t="shared" si="2301"/>
        <v>22.468323271954603</v>
      </c>
      <c r="W197" s="81">
        <f>[1]Malaysia!DE2553</f>
        <v>137.65207581364001</v>
      </c>
      <c r="X197" s="85">
        <f t="shared" si="2302"/>
        <v>-4.7849541510815925</v>
      </c>
      <c r="Y197" s="32"/>
      <c r="Z197" s="32" t="s">
        <v>35</v>
      </c>
      <c r="AA197" s="81">
        <f>[1]Malaysia!DE2554</f>
        <v>128.98142447831799</v>
      </c>
      <c r="AB197" s="85">
        <f t="shared" si="2303"/>
        <v>-9.3008983275349948</v>
      </c>
      <c r="AC197" s="81">
        <f>[1]Malaysia!DE2556</f>
        <v>186.236055640111</v>
      </c>
      <c r="AD197" s="85">
        <f t="shared" si="2304"/>
        <v>23.473051825943344</v>
      </c>
      <c r="AE197" s="81">
        <f>[1]Malaysia!DE2557</f>
        <v>158.37123124728899</v>
      </c>
      <c r="AF197" s="85">
        <f t="shared" si="2305"/>
        <v>13.038572511110829</v>
      </c>
      <c r="AG197" s="32"/>
      <c r="AH197" s="32" t="s">
        <v>35</v>
      </c>
      <c r="AI197" s="81">
        <f>[1]Malaysia!DE2562</f>
        <v>106.538782626268</v>
      </c>
      <c r="AJ197" s="85">
        <f t="shared" si="2306"/>
        <v>-3.7704920110376605</v>
      </c>
      <c r="AK197" s="81">
        <f>[1]Malaysia!DE2563</f>
        <v>169.22813542419399</v>
      </c>
      <c r="AL197" s="85">
        <f t="shared" si="2307"/>
        <v>5.0555170065277508</v>
      </c>
      <c r="AM197" s="81">
        <f>[1]Malaysia!DE2564</f>
        <v>94.656328674996004</v>
      </c>
      <c r="AN197" s="85">
        <f t="shared" si="2308"/>
        <v>1.8784392585983483</v>
      </c>
      <c r="AO197" s="32"/>
      <c r="AP197" s="32" t="s">
        <v>35</v>
      </c>
      <c r="AQ197" s="81">
        <f>[1]Malaysia!DE2566</f>
        <v>124.991924350125</v>
      </c>
      <c r="AR197" s="85">
        <f t="shared" si="2309"/>
        <v>-9.9475744148966356</v>
      </c>
      <c r="AS197" s="81">
        <f>[1]Malaysia!DE2568</f>
        <v>163.27651793176199</v>
      </c>
      <c r="AT197" s="85">
        <f t="shared" si="2310"/>
        <v>17.876318870297283</v>
      </c>
      <c r="AU197" s="81">
        <f>[1]Malaysia!DE2569</f>
        <v>161.182885913023</v>
      </c>
      <c r="AV197" s="85">
        <f t="shared" si="2311"/>
        <v>14.223200310473686</v>
      </c>
      <c r="AW197" s="32"/>
      <c r="AX197" s="32" t="s">
        <v>35</v>
      </c>
      <c r="AY197" s="81">
        <f>[1]Malaysia!DE2570</f>
        <v>159.602661074721</v>
      </c>
      <c r="AZ197" s="85">
        <f t="shared" si="2312"/>
        <v>12.331251838024414</v>
      </c>
      <c r="BA197" s="81">
        <f>[1]Malaysia!DE2571</f>
        <v>125.02457746359499</v>
      </c>
      <c r="BB197" s="85">
        <f t="shared" si="2313"/>
        <v>11.420547818790851</v>
      </c>
      <c r="BC197" s="81">
        <f>[1]Malaysia!DE2572</f>
        <v>176.66948844511299</v>
      </c>
      <c r="BD197" s="85">
        <f t="shared" si="2314"/>
        <v>8.0226815139127723</v>
      </c>
      <c r="BE197" s="32"/>
      <c r="BF197" s="32" t="s">
        <v>35</v>
      </c>
      <c r="BG197" s="81">
        <f>[1]Malaysia!DE2573</f>
        <v>146.052457693127</v>
      </c>
      <c r="BH197" s="85">
        <f t="shared" si="2315"/>
        <v>0.20441563543656116</v>
      </c>
      <c r="BI197" s="81">
        <f>[1]Malaysia!DE2575</f>
        <v>115.595839028722</v>
      </c>
      <c r="BJ197" s="85">
        <f t="shared" si="2316"/>
        <v>-8.411143247713099</v>
      </c>
      <c r="BK197" s="81">
        <f>[1]Malaysia!DE2576</f>
        <v>234.55702425002099</v>
      </c>
      <c r="BL197" s="85">
        <f t="shared" si="2317"/>
        <v>24.994068956623863</v>
      </c>
      <c r="BM197" s="32"/>
      <c r="BN197" s="32" t="s">
        <v>35</v>
      </c>
      <c r="BO197" s="81">
        <f>[1]Malaysia!DE2578</f>
        <v>112.24134311636899</v>
      </c>
      <c r="BP197" s="85">
        <f t="shared" si="2318"/>
        <v>-4.9351511772124752</v>
      </c>
      <c r="BQ197" s="506">
        <f>(([1]Malaysia!DE2580*[1]Malaysia!$H$2580)+([1]Malaysia!DE2581*[1]Malaysia!$H$2581)+([1]Malaysia!DE2582*[1]Malaysia!$H$2582))/$BQ$11</f>
        <v>104.14414774920415</v>
      </c>
      <c r="BR197" s="85">
        <f t="shared" si="2319"/>
        <v>-14.80543109583067</v>
      </c>
      <c r="BS197" s="81">
        <f>[1]Malaysia!DE2583</f>
        <v>133.04279683990401</v>
      </c>
      <c r="BT197" s="85">
        <f t="shared" si="2320"/>
        <v>7.1180787142780702</v>
      </c>
      <c r="BU197" s="32"/>
      <c r="BV197" s="32" t="s">
        <v>35</v>
      </c>
      <c r="BW197" s="81">
        <f>[1]Malaysia!DE2584</f>
        <v>137.62425919100701</v>
      </c>
      <c r="BX197" s="85">
        <f t="shared" si="2321"/>
        <v>-1.2633527808708465</v>
      </c>
      <c r="BY197" s="81">
        <f>[1]Malaysia!DE2585</f>
        <v>151.915340148437</v>
      </c>
      <c r="BZ197" s="85">
        <f t="shared" si="2322"/>
        <v>24.359341835440446</v>
      </c>
      <c r="CA197" s="81">
        <f>[1]Malaysia!DE2586</f>
        <v>143.42977127860701</v>
      </c>
      <c r="CB197" s="85">
        <f t="shared" si="2323"/>
        <v>14.843825400611451</v>
      </c>
      <c r="CC197" s="32"/>
      <c r="CD197" s="32" t="s">
        <v>35</v>
      </c>
      <c r="CE197" s="81">
        <f>[1]Malaysia!DE2587</f>
        <v>144.39595400999301</v>
      </c>
      <c r="CF197" s="85">
        <f t="shared" si="2324"/>
        <v>-5.2490048177498068</v>
      </c>
      <c r="CG197" s="81">
        <f>[1]Malaysia!DE2589</f>
        <v>76.025758766201207</v>
      </c>
      <c r="CH197" s="85">
        <f t="shared" si="2325"/>
        <v>-25.902572914319336</v>
      </c>
      <c r="CI197" s="81">
        <f>[1]Malaysia!DE2597</f>
        <v>147.514849840409</v>
      </c>
      <c r="CJ197" s="85">
        <f t="shared" si="2326"/>
        <v>3.1370918279467048</v>
      </c>
      <c r="CK197" s="32"/>
      <c r="CL197" s="32" t="s">
        <v>35</v>
      </c>
      <c r="CM197" s="81">
        <f>[1]Malaysia!DE2603</f>
        <v>239.209955446577</v>
      </c>
      <c r="CN197" s="85">
        <f t="shared" si="2327"/>
        <v>5.3441490446859206</v>
      </c>
      <c r="CO197" s="81">
        <f>[1]Malaysia!DE2604</f>
        <v>102.29071583162801</v>
      </c>
      <c r="CP197" s="85">
        <f t="shared" si="2328"/>
        <v>14.046517908046937</v>
      </c>
      <c r="CQ197" s="81">
        <f>[1]Malaysia!DE2606</f>
        <v>128.88132665787401</v>
      </c>
      <c r="CR197" s="85">
        <f t="shared" si="2329"/>
        <v>13.316135438070404</v>
      </c>
      <c r="CS197" s="32"/>
      <c r="CT197" s="32" t="s">
        <v>35</v>
      </c>
      <c r="CU197" s="81">
        <f>[1]Malaysia!DE2608</f>
        <v>146.517574427131</v>
      </c>
      <c r="CV197" s="85">
        <f t="shared" si="2330"/>
        <v>4.8760646428900571</v>
      </c>
      <c r="CW197" s="81">
        <f>[1]Malaysia!DE2609</f>
        <v>64.946744676468697</v>
      </c>
      <c r="CX197" s="85">
        <f t="shared" si="2331"/>
        <v>-44.729989069504896</v>
      </c>
      <c r="CY197" s="81">
        <f>[1]Malaysia!DE2610</f>
        <v>191.68940967567499</v>
      </c>
      <c r="CZ197" s="85">
        <f t="shared" si="2332"/>
        <v>38.257880478540358</v>
      </c>
      <c r="DA197" s="32"/>
      <c r="DB197" s="32" t="s">
        <v>35</v>
      </c>
      <c r="DC197" s="81">
        <f>[1]Malaysia!DE2611</f>
        <v>70.454468894249501</v>
      </c>
      <c r="DD197" s="85">
        <f t="shared" si="2333"/>
        <v>-18.332675227921797</v>
      </c>
      <c r="DE197" s="81">
        <f>[1]Malaysia!DE2613</f>
        <v>304.47260147054999</v>
      </c>
      <c r="DF197" s="85">
        <f t="shared" si="2334"/>
        <v>-6.3276725110162175</v>
      </c>
      <c r="DG197" s="81">
        <f>[1]Malaysia!DE2616</f>
        <v>104.544632209551</v>
      </c>
      <c r="DH197" s="85">
        <f t="shared" si="2335"/>
        <v>-12.703516310784906</v>
      </c>
      <c r="DI197" s="32"/>
      <c r="DJ197" s="32" t="s">
        <v>35</v>
      </c>
      <c r="DK197" s="81">
        <f>[1]Malaysia!DE2617</f>
        <v>157.71873966272901</v>
      </c>
      <c r="DL197" s="85">
        <f t="shared" si="2336"/>
        <v>-1.4188373774297105</v>
      </c>
      <c r="DM197" s="81">
        <f>[1]Malaysia!DE2618</f>
        <v>61.03807339179</v>
      </c>
      <c r="DN197" s="85">
        <f t="shared" si="2337"/>
        <v>-17.420137233477888</v>
      </c>
      <c r="DO197" s="81">
        <f>[1]Malaysia!DE2619</f>
        <v>147.645397110094</v>
      </c>
      <c r="DP197" s="85">
        <f t="shared" si="2338"/>
        <v>32.406426713190172</v>
      </c>
      <c r="DQ197" s="32"/>
      <c r="DR197" s="32" t="s">
        <v>35</v>
      </c>
      <c r="DS197" s="81">
        <f>[1]Malaysia!DE2620</f>
        <v>139.26374634513999</v>
      </c>
      <c r="DT197" s="85">
        <f t="shared" si="2339"/>
        <v>-11.610548194869921</v>
      </c>
      <c r="DU197" s="81">
        <f>[1]Malaysia!DE2623</f>
        <v>113.623112456364</v>
      </c>
      <c r="DV197" s="85">
        <f t="shared" si="2340"/>
        <v>1.2248645843550037</v>
      </c>
      <c r="DW197" s="81">
        <f>[1]Malaysia!DE2624</f>
        <v>148.55429994328699</v>
      </c>
      <c r="DX197" s="85">
        <f t="shared" si="2341"/>
        <v>11.180869661292391</v>
      </c>
      <c r="DY197" s="32"/>
      <c r="DZ197" s="32" t="s">
        <v>35</v>
      </c>
      <c r="EA197" s="81">
        <f>[1]Malaysia!DE2626</f>
        <v>138.36123500565901</v>
      </c>
      <c r="EB197" s="85">
        <f t="shared" si="2342"/>
        <v>6.6122017864075389</v>
      </c>
      <c r="EC197" s="81">
        <f>[1]Malaysia!DE2628</f>
        <v>184.01937065593901</v>
      </c>
      <c r="ED197" s="85">
        <f t="shared" si="2343"/>
        <v>11.984253959895312</v>
      </c>
      <c r="EE197" s="81">
        <f>[1]Malaysia!DE2629</f>
        <v>130.74223603246901</v>
      </c>
      <c r="EF197" s="85">
        <f t="shared" si="2344"/>
        <v>3.0769075276861884</v>
      </c>
      <c r="EG197" s="32"/>
      <c r="EH197" s="32" t="s">
        <v>35</v>
      </c>
      <c r="EI197" s="81">
        <f>[1]Malaysia!DE2630</f>
        <v>148.95594650878201</v>
      </c>
      <c r="EJ197" s="85">
        <f t="shared" si="2345"/>
        <v>7.9951526615479338</v>
      </c>
      <c r="EK197" s="81">
        <f>[1]Malaysia!DE2632</f>
        <v>130.74560621922799</v>
      </c>
      <c r="EL197" s="85">
        <f t="shared" si="2346"/>
        <v>4.360944801551085</v>
      </c>
      <c r="EM197" s="81">
        <f>[1]Malaysia!DE2634</f>
        <v>115.51300959487099</v>
      </c>
      <c r="EN197" s="85">
        <f t="shared" si="2347"/>
        <v>4.1665542807369746</v>
      </c>
      <c r="EO197" s="32"/>
      <c r="EP197" s="32" t="s">
        <v>35</v>
      </c>
      <c r="EQ197" s="81">
        <f>[1]Malaysia!DE2636</f>
        <v>65.8166659555678</v>
      </c>
      <c r="ER197" s="85">
        <f t="shared" si="2348"/>
        <v>-12.422624356895184</v>
      </c>
      <c r="ES197" s="81">
        <f>[1]Malaysia!DE2637</f>
        <v>160.18844754836499</v>
      </c>
      <c r="ET197" s="85">
        <f t="shared" si="2349"/>
        <v>11.865713906627278</v>
      </c>
      <c r="EU197" s="81">
        <f>[1]Malaysia!DE2638</f>
        <v>50.6061433375042</v>
      </c>
      <c r="EV197" s="85">
        <f t="shared" si="2350"/>
        <v>-34.288988455040396</v>
      </c>
      <c r="EW197" s="32"/>
      <c r="EX197" s="32" t="s">
        <v>35</v>
      </c>
      <c r="EY197" s="81">
        <f>[1]Malaysia!DE2639</f>
        <v>82.443749280506196</v>
      </c>
      <c r="EZ197" s="85">
        <f t="shared" si="2351"/>
        <v>-20.319342558413041</v>
      </c>
      <c r="FA197" s="81">
        <f>[1]Malaysia!DE2640</f>
        <v>117.710650312062</v>
      </c>
      <c r="FB197" s="85">
        <f t="shared" si="2352"/>
        <v>12.911732486038787</v>
      </c>
      <c r="FC197" s="81">
        <f>[1]Malaysia!DE2641</f>
        <v>253.99150981046901</v>
      </c>
      <c r="FD197" s="85">
        <f t="shared" si="2353"/>
        <v>6.9419933633214583</v>
      </c>
      <c r="FE197" s="32"/>
      <c r="FF197" s="32" t="s">
        <v>35</v>
      </c>
      <c r="FG197" s="81">
        <f>[1]Malaysia!DE2643</f>
        <v>109.503582818778</v>
      </c>
      <c r="FH197" s="85">
        <f t="shared" si="2354"/>
        <v>-11.636771016833563</v>
      </c>
      <c r="FI197" s="81">
        <f>[1]Malaysia!DE2645</f>
        <v>177.85974561013199</v>
      </c>
      <c r="FJ197" s="85">
        <f t="shared" si="2355"/>
        <v>6.8571803846064938</v>
      </c>
      <c r="FK197" s="81">
        <f>[1]Malaysia!DE2649</f>
        <v>116.240108050842</v>
      </c>
      <c r="FL197" s="85">
        <f t="shared" si="2356"/>
        <v>-10.163360520330713</v>
      </c>
      <c r="FM197" s="32"/>
      <c r="FN197" s="32" t="s">
        <v>35</v>
      </c>
      <c r="FO197" s="81">
        <f>[1]Malaysia!DE2650</f>
        <v>145.213150785978</v>
      </c>
      <c r="FP197" s="85">
        <f t="shared" si="2357"/>
        <v>19.15839234688579</v>
      </c>
      <c r="FQ197" s="81">
        <f>[1]Malaysia!DE2652</f>
        <v>249.759668921968</v>
      </c>
      <c r="FR197" s="85">
        <f t="shared" si="2358"/>
        <v>-7.4002048788323265</v>
      </c>
      <c r="FS197" s="81">
        <f>[1]Malaysia!DE2653</f>
        <v>111.14870283716</v>
      </c>
      <c r="FT197" s="85">
        <f t="shared" si="2359"/>
        <v>-13.944436056566317</v>
      </c>
      <c r="FU197" s="32"/>
      <c r="FV197" s="32" t="s">
        <v>35</v>
      </c>
      <c r="FW197" s="81">
        <f>[1]Malaysia!DE2654</f>
        <v>126.073282479379</v>
      </c>
      <c r="FX197" s="85">
        <f t="shared" si="2360"/>
        <v>-9.3174368737177389</v>
      </c>
      <c r="FY197" s="81">
        <f>[1]Malaysia!DE2655</f>
        <v>151.60298949698301</v>
      </c>
      <c r="FZ197" s="85">
        <f t="shared" si="2361"/>
        <v>-0.52688551938759076</v>
      </c>
      <c r="GA197" s="81">
        <f>[1]Malaysia!DE2656</f>
        <v>111.57672906528801</v>
      </c>
      <c r="GB197" s="85">
        <f t="shared" si="2362"/>
        <v>-0.26698551954270044</v>
      </c>
      <c r="GC197" s="32"/>
      <c r="GD197" s="32" t="s">
        <v>35</v>
      </c>
      <c r="GE197" s="81">
        <f>[1]Malaysia!DE2657</f>
        <v>108.145530395755</v>
      </c>
      <c r="GF197" s="85">
        <f t="shared" si="2363"/>
        <v>-19.328880955088465</v>
      </c>
      <c r="GG197" s="81">
        <f>[1]Malaysia!DE2658</f>
        <v>113.809152479597</v>
      </c>
      <c r="GH197" s="85">
        <f t="shared" si="2364"/>
        <v>-11.023098188434105</v>
      </c>
      <c r="GI197" s="81">
        <f>[1]Malaysia!DE2659</f>
        <v>65.577004011688004</v>
      </c>
      <c r="GJ197" s="85">
        <f t="shared" si="2365"/>
        <v>-9.9888396905633954</v>
      </c>
      <c r="GK197" s="32"/>
      <c r="GL197" s="32" t="s">
        <v>35</v>
      </c>
      <c r="GM197" s="81">
        <f>[1]Malaysia!DE2660</f>
        <v>116.185635232173</v>
      </c>
      <c r="GN197" s="85">
        <f t="shared" si="2366"/>
        <v>0.81684777332644387</v>
      </c>
      <c r="GO197" s="81">
        <f>[1]Malaysia!DE2661</f>
        <v>123.74437116666201</v>
      </c>
      <c r="GP197" s="85">
        <f t="shared" si="2367"/>
        <v>-3.6495756467211748</v>
      </c>
      <c r="GQ197" s="81">
        <f>[1]Malaysia!DE2662</f>
        <v>88.969583501840305</v>
      </c>
      <c r="GR197" s="85">
        <f t="shared" si="2368"/>
        <v>-23.072022534080844</v>
      </c>
      <c r="GS197" s="32"/>
      <c r="GT197" s="32" t="s">
        <v>35</v>
      </c>
      <c r="GU197" s="81">
        <f>[1]Malaysia!DE2665</f>
        <v>62.616474435828202</v>
      </c>
      <c r="GV197" s="85">
        <f t="shared" si="2369"/>
        <v>-16.075890641744067</v>
      </c>
      <c r="GW197" s="81">
        <f>[1]Malaysia!DE2667</f>
        <v>90.251316109751301</v>
      </c>
      <c r="GX197" s="85">
        <f t="shared" si="2370"/>
        <v>-8.2403418879910362</v>
      </c>
      <c r="GY197" s="81">
        <f>[1]Malaysia!DE2668</f>
        <v>177.68585453535599</v>
      </c>
      <c r="GZ197" s="85">
        <f t="shared" si="2371"/>
        <v>11.838150758067528</v>
      </c>
      <c r="HA197" s="32"/>
      <c r="HB197" s="32" t="s">
        <v>35</v>
      </c>
      <c r="HC197" s="81">
        <f>[1]Malaysia!DE2669</f>
        <v>108.844862441982</v>
      </c>
      <c r="HD197" s="85">
        <f t="shared" si="2372"/>
        <v>21.491308192391273</v>
      </c>
      <c r="HE197" s="81">
        <f>[1]Malaysia!DE2670</f>
        <v>182.67601408108899</v>
      </c>
      <c r="HF197" s="85">
        <f t="shared" si="2373"/>
        <v>14.934927047418228</v>
      </c>
      <c r="HG197" s="81">
        <f>[1]Malaysia!DE2671</f>
        <v>89.489136552382504</v>
      </c>
      <c r="HH197" s="85">
        <f t="shared" si="2374"/>
        <v>0.16062024695837351</v>
      </c>
      <c r="HI197" s="32"/>
      <c r="HJ197" s="32" t="s">
        <v>35</v>
      </c>
      <c r="HK197" s="81">
        <f>[1]Malaysia!DE2672</f>
        <v>106.313862357536</v>
      </c>
      <c r="HL197" s="85">
        <f t="shared" si="2375"/>
        <v>5.5774926253874924</v>
      </c>
      <c r="HM197" s="81">
        <f>[1]Malaysia!DE2673</f>
        <v>112.718977983832</v>
      </c>
      <c r="HN197" s="85">
        <f t="shared" si="2376"/>
        <v>-1.1486878083388063</v>
      </c>
      <c r="HO197" s="81">
        <f>[1]Malaysia!DE2675</f>
        <v>103.639485783653</v>
      </c>
      <c r="HP197" s="85">
        <f t="shared" si="2377"/>
        <v>-1.02883961710873</v>
      </c>
      <c r="HQ197" s="32"/>
      <c r="HR197" s="32" t="s">
        <v>35</v>
      </c>
      <c r="HS197" s="81">
        <f>[1]Malaysia!DE2676</f>
        <v>142.33168223870999</v>
      </c>
      <c r="HT197" s="85">
        <f t="shared" si="2378"/>
        <v>18.948381223553227</v>
      </c>
      <c r="HU197" s="81">
        <f>[1]Malaysia!DE2677</f>
        <v>164.276145484593</v>
      </c>
      <c r="HV197" s="85">
        <f t="shared" si="2379"/>
        <v>18.323506435578523</v>
      </c>
      <c r="HW197" s="81">
        <f>[1]Malaysia!DE2678</f>
        <v>75.813053487268704</v>
      </c>
      <c r="HX197" s="85">
        <f t="shared" si="2380"/>
        <v>-11.67985037358504</v>
      </c>
      <c r="HY197" s="32"/>
      <c r="HZ197" s="32" t="s">
        <v>35</v>
      </c>
      <c r="IA197" s="81">
        <f>[1]Malaysia!DE2680</f>
        <v>89.246760586747797</v>
      </c>
      <c r="IB197" s="85">
        <f t="shared" si="2381"/>
        <v>-18.031546507536092</v>
      </c>
      <c r="IC197" s="81">
        <f>[1]Malaysia!DE2812</f>
        <v>118.254733232025</v>
      </c>
      <c r="ID197" s="85">
        <f t="shared" si="2382"/>
        <v>-5.5694958086185693</v>
      </c>
      <c r="IE197" s="81">
        <f>[1]Malaysia!DE2689</f>
        <v>112.16124187044799</v>
      </c>
      <c r="IF197" s="85">
        <f t="shared" si="2383"/>
        <v>-1.0048421994064256</v>
      </c>
      <c r="IG197" s="32"/>
      <c r="IH197" s="32" t="s">
        <v>35</v>
      </c>
      <c r="II197" s="81">
        <f>[1]Malaysia!DE2690</f>
        <v>145.31978095020901</v>
      </c>
      <c r="IJ197" s="85">
        <f t="shared" si="2384"/>
        <v>15.160806296397666</v>
      </c>
      <c r="IK197" s="81">
        <f>[1]Malaysia!DE2691</f>
        <v>155.59222794513099</v>
      </c>
      <c r="IL197" s="85">
        <f t="shared" si="2385"/>
        <v>17.479946420162662</v>
      </c>
      <c r="IM197" s="81">
        <f>[1]Malaysia!DE2694</f>
        <v>111.60198938316999</v>
      </c>
      <c r="IN197" s="85">
        <f t="shared" si="2386"/>
        <v>8.9095271389178805</v>
      </c>
      <c r="IO197" s="81">
        <f>[1]Malaysia!DE2695</f>
        <v>144.491948251362</v>
      </c>
      <c r="IP197" s="85">
        <f t="shared" si="2387"/>
        <v>37.317889386105065</v>
      </c>
      <c r="IQ197" s="32"/>
      <c r="IR197" s="32" t="s">
        <v>35</v>
      </c>
      <c r="IS197" s="81">
        <f>[1]Malaysia!DE2697</f>
        <v>94.627452821080794</v>
      </c>
      <c r="IT197" s="85">
        <f t="shared" si="2388"/>
        <v>0.55211848658669282</v>
      </c>
      <c r="IU197" s="81">
        <f>[1]Malaysia!DE2698</f>
        <v>83.333073776793</v>
      </c>
      <c r="IV197" s="85">
        <f t="shared" si="2389"/>
        <v>-9.8264296141999665</v>
      </c>
      <c r="IW197" s="81">
        <f>[1]Malaysia!DE2699</f>
        <v>89.056186493375293</v>
      </c>
      <c r="IX197" s="85">
        <f t="shared" si="2390"/>
        <v>-18.173509657846196</v>
      </c>
      <c r="IY197" s="32"/>
      <c r="IZ197" s="32" t="s">
        <v>35</v>
      </c>
      <c r="JA197" s="81">
        <f>[1]Malaysia!DE2701</f>
        <v>120.69629690085399</v>
      </c>
      <c r="JB197" s="85">
        <f t="shared" si="2391"/>
        <v>-13.01422042955825</v>
      </c>
      <c r="JC197" s="81">
        <f>[1]Malaysia!DE2702</f>
        <v>169.03834717932199</v>
      </c>
      <c r="JD197" s="85">
        <f t="shared" si="2392"/>
        <v>-4.3055131218139309E-2</v>
      </c>
      <c r="JE197" s="81">
        <f>[1]Malaysia!DE2703</f>
        <v>151.67833281875099</v>
      </c>
      <c r="JF197" s="85">
        <f t="shared" si="2393"/>
        <v>-11.860964832865804</v>
      </c>
      <c r="JG197" s="32"/>
      <c r="JH197" s="32" t="s">
        <v>35</v>
      </c>
      <c r="JI197" s="81">
        <f>[1]Malaysia!DE2704</f>
        <v>181.27423043623699</v>
      </c>
      <c r="JJ197" s="85">
        <f t="shared" si="2394"/>
        <v>-0.70298194456151464</v>
      </c>
      <c r="JK197" s="81">
        <f>[1]Malaysia!DE2705</f>
        <v>215.04450509841899</v>
      </c>
      <c r="JL197" s="85">
        <f t="shared" si="2395"/>
        <v>5.1851733737523062</v>
      </c>
      <c r="JM197" s="81">
        <f>[1]Malaysia!DE2706</f>
        <v>114.77231119814201</v>
      </c>
      <c r="JN197" s="85">
        <f t="shared" si="2396"/>
        <v>-2.0963098087583916</v>
      </c>
      <c r="JO197" s="32"/>
      <c r="JP197" s="32" t="s">
        <v>35</v>
      </c>
      <c r="JQ197" s="81">
        <f>[1]Malaysia!DE2707</f>
        <v>145.16013777025199</v>
      </c>
      <c r="JR197" s="85">
        <f t="shared" si="2397"/>
        <v>29.572845766440253</v>
      </c>
      <c r="JS197" s="81">
        <f>[1]Malaysia!DE2708</f>
        <v>101.353658073963</v>
      </c>
      <c r="JT197" s="85">
        <f t="shared" si="2398"/>
        <v>-16.461031933793151</v>
      </c>
      <c r="JU197" s="81">
        <f>[1]Malaysia!DE2709</f>
        <v>123.44070488796901</v>
      </c>
      <c r="JV197" s="85">
        <f t="shared" si="2399"/>
        <v>2.1521668774077796</v>
      </c>
      <c r="JW197" s="32"/>
      <c r="JX197" s="32" t="s">
        <v>35</v>
      </c>
      <c r="JY197" s="81">
        <f>[1]Malaysia!DE2710</f>
        <v>109.84297300570501</v>
      </c>
      <c r="JZ197" s="85">
        <f t="shared" si="2400"/>
        <v>19.725684983695245</v>
      </c>
      <c r="KA197" s="81">
        <f>[1]Malaysia!DE2711</f>
        <v>201.38428850438899</v>
      </c>
      <c r="KB197" s="85">
        <f t="shared" si="2401"/>
        <v>30.854644101729406</v>
      </c>
      <c r="KC197" s="81">
        <f>[1]Malaysia!DE2712</f>
        <v>184.34345625151801</v>
      </c>
      <c r="KD197" s="85">
        <f t="shared" si="2402"/>
        <v>29.233485281029118</v>
      </c>
      <c r="KE197" s="32"/>
      <c r="KF197" s="32" t="s">
        <v>35</v>
      </c>
      <c r="KG197" s="81">
        <f>[1]Malaysia!DE2714</f>
        <v>70.839768173110897</v>
      </c>
      <c r="KH197" s="85">
        <f t="shared" si="2403"/>
        <v>-14.851339717317416</v>
      </c>
      <c r="KI197" s="81">
        <f>[1]Malaysia!DE2715</f>
        <v>144.48089299908</v>
      </c>
      <c r="KJ197" s="85">
        <f t="shared" si="2404"/>
        <v>7.3266209570708014</v>
      </c>
      <c r="KK197" s="81">
        <f>[1]Malaysia!DE2716</f>
        <v>119.818312761798</v>
      </c>
      <c r="KL197" s="85">
        <f t="shared" si="2405"/>
        <v>3.0225378114109134</v>
      </c>
      <c r="KM197" s="32"/>
      <c r="KN197" s="32" t="s">
        <v>35</v>
      </c>
      <c r="KO197" s="81">
        <f>[1]Malaysia!DE2717</f>
        <v>35.828291715844102</v>
      </c>
      <c r="KP197" s="85">
        <f t="shared" si="2406"/>
        <v>-30.926049612803126</v>
      </c>
      <c r="KQ197" s="81">
        <f>[1]Malaysia!DE2719</f>
        <v>192.979398848675</v>
      </c>
      <c r="KR197" s="85">
        <f t="shared" si="2407"/>
        <v>14.476761904600721</v>
      </c>
      <c r="KS197" s="81">
        <f>[1]Malaysia!DE2720</f>
        <v>94.575368520226107</v>
      </c>
      <c r="KT197" s="85">
        <f t="shared" si="2408"/>
        <v>-10.725086233826204</v>
      </c>
      <c r="KU197" s="32"/>
      <c r="KV197" s="32" t="s">
        <v>35</v>
      </c>
      <c r="KW197" s="81">
        <f>[1]Malaysia!DE2722</f>
        <v>129.384684493734</v>
      </c>
      <c r="KX197" s="85">
        <f t="shared" si="2409"/>
        <v>3.066347781833386</v>
      </c>
      <c r="KY197" s="81">
        <f>[1]Malaysia!DE2723</f>
        <v>176.09931385120501</v>
      </c>
      <c r="KZ197" s="85">
        <f t="shared" si="2410"/>
        <v>5.0947425029033582</v>
      </c>
      <c r="LA197" s="81">
        <f>[1]Malaysia!DE2726</f>
        <v>114.366385776748</v>
      </c>
      <c r="LB197" s="85">
        <f t="shared" si="2411"/>
        <v>-8.4066866812654126</v>
      </c>
      <c r="LC197" s="32"/>
      <c r="LD197" s="32" t="s">
        <v>35</v>
      </c>
      <c r="LE197" s="81">
        <f>[1]Malaysia!DE2729</f>
        <v>150.856347594894</v>
      </c>
      <c r="LF197" s="85">
        <f t="shared" si="2412"/>
        <v>5.612190673666646</v>
      </c>
      <c r="LG197" s="81">
        <f>[1]Malaysia!DE2730</f>
        <v>94.681105349354496</v>
      </c>
      <c r="LH197" s="85">
        <f t="shared" si="2413"/>
        <v>-23.77746191667822</v>
      </c>
      <c r="LI197" s="81">
        <f>[1]Malaysia!DE2731</f>
        <v>46.187115314817</v>
      </c>
      <c r="LJ197" s="85">
        <f t="shared" si="2414"/>
        <v>-8.3538155363999778</v>
      </c>
      <c r="LK197" s="32"/>
      <c r="LL197" s="32" t="s">
        <v>35</v>
      </c>
      <c r="LM197" s="81">
        <f>[1]Malaysia!DE2733</f>
        <v>135.25240067567501</v>
      </c>
      <c r="LN197" s="85">
        <f t="shared" si="2415"/>
        <v>-9.7826956212790037</v>
      </c>
      <c r="LO197" s="81">
        <f>[1]Malaysia!DE2735</f>
        <v>85.161972613135404</v>
      </c>
      <c r="LP197" s="85">
        <f t="shared" si="2416"/>
        <v>1.5214834298375166</v>
      </c>
      <c r="LQ197" s="81">
        <f>[1]Malaysia!DE2737</f>
        <v>185.71255735316899</v>
      </c>
      <c r="LR197" s="85">
        <f t="shared" si="2417"/>
        <v>20.757511406745223</v>
      </c>
      <c r="LS197" s="32"/>
      <c r="LT197" s="32" t="s">
        <v>35</v>
      </c>
      <c r="LU197" s="81">
        <f>[1]Malaysia!DE2740</f>
        <v>100.93553025454599</v>
      </c>
      <c r="LV197" s="85">
        <f t="shared" si="2418"/>
        <v>-5.7447320799016666</v>
      </c>
      <c r="LW197" s="81">
        <f>[1]Malaysia!DE2745</f>
        <v>130.576560170047</v>
      </c>
      <c r="LX197" s="85">
        <f t="shared" si="2419"/>
        <v>1.1271595248953759</v>
      </c>
      <c r="LY197" s="81">
        <f>[1]Malaysia!DE2746</f>
        <v>165.078435507791</v>
      </c>
      <c r="LZ197" s="85">
        <f t="shared" si="2420"/>
        <v>26.097695764417168</v>
      </c>
      <c r="MA197" s="32"/>
      <c r="MB197" s="32" t="s">
        <v>35</v>
      </c>
      <c r="MC197" s="81">
        <f>[1]Malaysia!DE2749</f>
        <v>172.375629388145</v>
      </c>
      <c r="MD197" s="85">
        <f t="shared" si="2421"/>
        <v>-2.9450086603154091</v>
      </c>
      <c r="ME197" s="81">
        <f>[1]Malaysia!DE2750</f>
        <v>102.28514930255</v>
      </c>
      <c r="MF197" s="85">
        <f t="shared" si="2422"/>
        <v>3.4471071121825929</v>
      </c>
      <c r="MG197" s="81">
        <f>[1]Malaysia!DE2753</f>
        <v>91.9513267465327</v>
      </c>
      <c r="MH197" s="85">
        <f t="shared" si="2423"/>
        <v>-17.119780382991607</v>
      </c>
      <c r="MI197" s="32"/>
      <c r="MJ197" s="32" t="s">
        <v>35</v>
      </c>
      <c r="MK197" s="81">
        <f>[1]Malaysia!DE2755</f>
        <v>114.694364884199</v>
      </c>
      <c r="ML197" s="85">
        <f t="shared" si="2424"/>
        <v>13.309850882975383</v>
      </c>
      <c r="MM197" s="81">
        <f>[1]Malaysia!DE2758</f>
        <v>113.06153731459101</v>
      </c>
      <c r="MN197" s="85">
        <f t="shared" si="2425"/>
        <v>-21.075668921159817</v>
      </c>
      <c r="MO197" s="81">
        <f>[1]Malaysia!DE2774</f>
        <v>189.709991141529</v>
      </c>
      <c r="MP197" s="85">
        <f t="shared" si="2426"/>
        <v>14.927994787969382</v>
      </c>
    </row>
    <row r="198" spans="1:354" ht="15" customHeight="1">
      <c r="A198" s="476"/>
      <c r="B198" s="32" t="s">
        <v>36</v>
      </c>
      <c r="C198" s="81">
        <f>[1]Malaysia!DF$2918</f>
        <v>89.224656783584194</v>
      </c>
      <c r="D198" s="85">
        <f t="shared" si="2294"/>
        <v>-2.5096299336582462</v>
      </c>
      <c r="E198" s="499">
        <f>[1]Malaysia!DF2919</f>
        <v>78.094731889518798</v>
      </c>
      <c r="F198" s="85">
        <f t="shared" si="2295"/>
        <v>-0.85869995045401026</v>
      </c>
      <c r="G198" s="499">
        <f>[1]Malaysia!DF2920</f>
        <v>99.7486912120781</v>
      </c>
      <c r="H198" s="85">
        <f t="shared" si="2296"/>
        <v>-3.6968172406538571</v>
      </c>
      <c r="I198" s="32"/>
      <c r="J198" s="32" t="s">
        <v>36</v>
      </c>
      <c r="K198" s="81">
        <f>[1]Malaysia!DF2547</f>
        <v>71.946705253637305</v>
      </c>
      <c r="L198" s="85">
        <f t="shared" si="2297"/>
        <v>-18.143565541534173</v>
      </c>
      <c r="M198" s="81">
        <f>[1]Malaysia!DF2548</f>
        <v>89.352313481727606</v>
      </c>
      <c r="N198" s="85">
        <f t="shared" si="2298"/>
        <v>9.1318566242118919</v>
      </c>
      <c r="O198" s="81">
        <f>[1]Malaysia!DF2549</f>
        <v>69.051121057320699</v>
      </c>
      <c r="P198" s="85">
        <f t="shared" si="2299"/>
        <v>-22.066663493347974</v>
      </c>
      <c r="Q198" s="32"/>
      <c r="R198" s="32" t="s">
        <v>36</v>
      </c>
      <c r="S198" s="81">
        <f>[1]Malaysia!DF2550</f>
        <v>90.235103038565001</v>
      </c>
      <c r="T198" s="85">
        <f t="shared" si="2300"/>
        <v>-24.350390255149023</v>
      </c>
      <c r="U198" s="81">
        <f>[1]Malaysia!DF2552</f>
        <v>141.383823592151</v>
      </c>
      <c r="V198" s="85">
        <f t="shared" si="2301"/>
        <v>17.183490014354376</v>
      </c>
      <c r="W198" s="81">
        <f>[1]Malaysia!DF2553</f>
        <v>120.622295295702</v>
      </c>
      <c r="X198" s="85">
        <f t="shared" si="2302"/>
        <v>-5.1162738403455137</v>
      </c>
      <c r="Y198" s="32"/>
      <c r="Z198" s="32" t="s">
        <v>36</v>
      </c>
      <c r="AA198" s="81">
        <f>[1]Malaysia!DF2554</f>
        <v>135.07121460035901</v>
      </c>
      <c r="AB198" s="85">
        <f t="shared" si="2303"/>
        <v>-22.527345461438614</v>
      </c>
      <c r="AC198" s="81">
        <f>[1]Malaysia!DF2556</f>
        <v>106.790950210208</v>
      </c>
      <c r="AD198" s="85">
        <f t="shared" si="2304"/>
        <v>-31.565611161810736</v>
      </c>
      <c r="AE198" s="81">
        <f>[1]Malaysia!DF2557</f>
        <v>165.07588098976501</v>
      </c>
      <c r="AF198" s="85">
        <f t="shared" si="2305"/>
        <v>10.414115450668703</v>
      </c>
      <c r="AG198" s="32"/>
      <c r="AH198" s="32" t="s">
        <v>36</v>
      </c>
      <c r="AI198" s="81">
        <f>[1]Malaysia!DF2562</f>
        <v>91.125483246532198</v>
      </c>
      <c r="AJ198" s="85">
        <f t="shared" si="2306"/>
        <v>-18.708771487927947</v>
      </c>
      <c r="AK198" s="81">
        <f>[1]Malaysia!DF2563</f>
        <v>161.371908959341</v>
      </c>
      <c r="AL198" s="85">
        <f t="shared" si="2307"/>
        <v>-10.911127097426231</v>
      </c>
      <c r="AM198" s="81">
        <f>[1]Malaysia!DF2564</f>
        <v>77.734179299012197</v>
      </c>
      <c r="AN198" s="85">
        <f t="shared" si="2308"/>
        <v>-20.332874774436874</v>
      </c>
      <c r="AO198" s="32"/>
      <c r="AP198" s="32" t="s">
        <v>36</v>
      </c>
      <c r="AQ198" s="81">
        <f>[1]Malaysia!DF2566</f>
        <v>140.00774869853799</v>
      </c>
      <c r="AR198" s="85">
        <f t="shared" si="2309"/>
        <v>-15.75693351642181</v>
      </c>
      <c r="AS198" s="81">
        <f>[1]Malaysia!DF2568</f>
        <v>145.14117177178599</v>
      </c>
      <c r="AT198" s="85">
        <f t="shared" si="2310"/>
        <v>6.8256584650802807</v>
      </c>
      <c r="AU198" s="81">
        <f>[1]Malaysia!DF2569</f>
        <v>156.73049184621499</v>
      </c>
      <c r="AV198" s="85">
        <f t="shared" si="2311"/>
        <v>-7.3377517129887764</v>
      </c>
      <c r="AW198" s="32"/>
      <c r="AX198" s="32" t="s">
        <v>36</v>
      </c>
      <c r="AY198" s="81">
        <f>[1]Malaysia!DF2570</f>
        <v>158.187127528188</v>
      </c>
      <c r="AZ198" s="85">
        <f t="shared" si="2312"/>
        <v>19.440451616599958</v>
      </c>
      <c r="BA198" s="81">
        <f>[1]Malaysia!DF2571</f>
        <v>94.629926787979102</v>
      </c>
      <c r="BB198" s="85">
        <f t="shared" si="2313"/>
        <v>-21.925768368694548</v>
      </c>
      <c r="BC198" s="81">
        <f>[1]Malaysia!DF2572</f>
        <v>163.42165631217799</v>
      </c>
      <c r="BD198" s="85">
        <f t="shared" si="2314"/>
        <v>19.379648687624453</v>
      </c>
      <c r="BE198" s="32"/>
      <c r="BF198" s="32" t="s">
        <v>36</v>
      </c>
      <c r="BG198" s="81">
        <f>[1]Malaysia!DF2573</f>
        <v>156.506830683847</v>
      </c>
      <c r="BH198" s="85">
        <f t="shared" si="2315"/>
        <v>7.114704089407013</v>
      </c>
      <c r="BI198" s="81">
        <f>[1]Malaysia!DF2575</f>
        <v>119.495435328816</v>
      </c>
      <c r="BJ198" s="85">
        <f t="shared" si="2316"/>
        <v>-0.93010926568143759</v>
      </c>
      <c r="BK198" s="81">
        <f>[1]Malaysia!DF2576</f>
        <v>216.01540618326001</v>
      </c>
      <c r="BL198" s="85">
        <f t="shared" si="2317"/>
        <v>3.2279569215795334</v>
      </c>
      <c r="BM198" s="32"/>
      <c r="BN198" s="32" t="s">
        <v>36</v>
      </c>
      <c r="BO198" s="81">
        <f>[1]Malaysia!DF2578</f>
        <v>119.86274626484899</v>
      </c>
      <c r="BP198" s="85">
        <f t="shared" si="2318"/>
        <v>3.5744960311847649</v>
      </c>
      <c r="BQ198" s="506">
        <f>(([1]Malaysia!DF2580*[1]Malaysia!$H$2580)+([1]Malaysia!DF2581*[1]Malaysia!$H$2581)+([1]Malaysia!DF2582*[1]Malaysia!$H$2582))/$BQ$11</f>
        <v>133.22205157899288</v>
      </c>
      <c r="BR198" s="85">
        <f t="shared" si="2319"/>
        <v>-5.3268090168372737</v>
      </c>
      <c r="BS198" s="81">
        <f>[1]Malaysia!DF2583</f>
        <v>150.339674016196</v>
      </c>
      <c r="BT198" s="85">
        <f t="shared" si="2320"/>
        <v>-5.2071960880690824</v>
      </c>
      <c r="BU198" s="32"/>
      <c r="BV198" s="32" t="s">
        <v>36</v>
      </c>
      <c r="BW198" s="81">
        <f>[1]Malaysia!DF2584</f>
        <v>124.31546292782301</v>
      </c>
      <c r="BX198" s="85">
        <f t="shared" si="2321"/>
        <v>-7.9230931247102205</v>
      </c>
      <c r="BY198" s="81">
        <f>[1]Malaysia!DF2585</f>
        <v>126.151131411039</v>
      </c>
      <c r="BZ198" s="85">
        <f t="shared" si="2322"/>
        <v>6.4060364159718119</v>
      </c>
      <c r="CA198" s="81">
        <f>[1]Malaysia!DF2586</f>
        <v>117.840855668651</v>
      </c>
      <c r="CB198" s="85">
        <f t="shared" si="2323"/>
        <v>13.443234593514333</v>
      </c>
      <c r="CC198" s="32"/>
      <c r="CD198" s="32" t="s">
        <v>36</v>
      </c>
      <c r="CE198" s="81">
        <f>[1]Malaysia!DF2587</f>
        <v>92.996580341359603</v>
      </c>
      <c r="CF198" s="85">
        <f t="shared" si="2324"/>
        <v>-15.17224318433199</v>
      </c>
      <c r="CG198" s="81">
        <f>[1]Malaysia!DF2589</f>
        <v>65.471863219065099</v>
      </c>
      <c r="CH198" s="85">
        <f t="shared" si="2325"/>
        <v>-28.260522919117719</v>
      </c>
      <c r="CI198" s="81">
        <f>[1]Malaysia!DF2597</f>
        <v>110.795664096626</v>
      </c>
      <c r="CJ198" s="85">
        <f t="shared" si="2326"/>
        <v>4.5302569906327363</v>
      </c>
      <c r="CK198" s="32"/>
      <c r="CL198" s="32" t="s">
        <v>36</v>
      </c>
      <c r="CM198" s="81">
        <f>[1]Malaysia!DF2603</f>
        <v>243.460921352973</v>
      </c>
      <c r="CN198" s="85">
        <f t="shared" si="2327"/>
        <v>10.558889769513272</v>
      </c>
      <c r="CO198" s="81">
        <f>[1]Malaysia!DF2604</f>
        <v>81.6798164610166</v>
      </c>
      <c r="CP198" s="85">
        <f t="shared" si="2328"/>
        <v>-8.6087896512553783</v>
      </c>
      <c r="CQ198" s="81">
        <f>[1]Malaysia!DF2606</f>
        <v>133.378904966894</v>
      </c>
      <c r="CR198" s="85">
        <f t="shared" si="2329"/>
        <v>24.147872441516952</v>
      </c>
      <c r="CS198" s="32"/>
      <c r="CT198" s="32" t="s">
        <v>36</v>
      </c>
      <c r="CU198" s="81">
        <f>[1]Malaysia!DF2608</f>
        <v>122.564928667781</v>
      </c>
      <c r="CV198" s="85">
        <f t="shared" si="2330"/>
        <v>14.862079130207718</v>
      </c>
      <c r="CW198" s="81">
        <f>[1]Malaysia!DF2609</f>
        <v>65.900974236616406</v>
      </c>
      <c r="CX198" s="85">
        <f t="shared" si="2331"/>
        <v>-46.091819854384362</v>
      </c>
      <c r="CY198" s="81">
        <f>[1]Malaysia!DF2610</f>
        <v>132.99733515948799</v>
      </c>
      <c r="CZ198" s="85">
        <f t="shared" si="2332"/>
        <v>31.77317573742809</v>
      </c>
      <c r="DA198" s="32"/>
      <c r="DB198" s="32" t="s">
        <v>36</v>
      </c>
      <c r="DC198" s="81">
        <f>[1]Malaysia!DF2611</f>
        <v>63.692515961922801</v>
      </c>
      <c r="DD198" s="85">
        <f t="shared" si="2333"/>
        <v>-15.919044251619269</v>
      </c>
      <c r="DE198" s="81">
        <f>[1]Malaysia!DF2613</f>
        <v>414.14146299435203</v>
      </c>
      <c r="DF198" s="85">
        <f t="shared" si="2334"/>
        <v>22.842931383040792</v>
      </c>
      <c r="DG198" s="81">
        <f>[1]Malaysia!DF2616</f>
        <v>100.06514020616299</v>
      </c>
      <c r="DH198" s="85">
        <f t="shared" si="2335"/>
        <v>-17.613772364376786</v>
      </c>
      <c r="DI198" s="32"/>
      <c r="DJ198" s="32" t="s">
        <v>36</v>
      </c>
      <c r="DK198" s="81">
        <f>[1]Malaysia!DF2617</f>
        <v>147.11521982057101</v>
      </c>
      <c r="DL198" s="85">
        <f t="shared" si="2336"/>
        <v>-4.0535066710495613</v>
      </c>
      <c r="DM198" s="81">
        <f>[1]Malaysia!DF2618</f>
        <v>56.644779639754603</v>
      </c>
      <c r="DN198" s="85">
        <f t="shared" si="2337"/>
        <v>-15.042259507962612</v>
      </c>
      <c r="DO198" s="81">
        <f>[1]Malaysia!DF2619</f>
        <v>141.738608800512</v>
      </c>
      <c r="DP198" s="85">
        <f t="shared" si="2338"/>
        <v>19.001976629142717</v>
      </c>
      <c r="DQ198" s="32"/>
      <c r="DR198" s="32" t="s">
        <v>36</v>
      </c>
      <c r="DS198" s="81">
        <f>[1]Malaysia!DF2620</f>
        <v>147.51520299718501</v>
      </c>
      <c r="DT198" s="85">
        <f t="shared" si="2339"/>
        <v>9.6523309970018829</v>
      </c>
      <c r="DU198" s="81">
        <f>[1]Malaysia!DF2623</f>
        <v>125.932498276087</v>
      </c>
      <c r="DV198" s="85">
        <f t="shared" si="2340"/>
        <v>3.1704896136133272</v>
      </c>
      <c r="DW198" s="81">
        <f>[1]Malaysia!DF2624</f>
        <v>147.521065514979</v>
      </c>
      <c r="DX198" s="85">
        <f t="shared" si="2341"/>
        <v>3.2744136798404213</v>
      </c>
      <c r="DY198" s="32"/>
      <c r="DZ198" s="32" t="s">
        <v>36</v>
      </c>
      <c r="EA198" s="81">
        <f>[1]Malaysia!DF2626</f>
        <v>93.628887958971106</v>
      </c>
      <c r="EB198" s="85">
        <f t="shared" si="2342"/>
        <v>2.0390415588277193</v>
      </c>
      <c r="EC198" s="81">
        <f>[1]Malaysia!DF2628</f>
        <v>149.17727822088099</v>
      </c>
      <c r="ED198" s="85">
        <f t="shared" si="2343"/>
        <v>19.321137687470497</v>
      </c>
      <c r="EE198" s="81">
        <f>[1]Malaysia!DF2629</f>
        <v>118.179399385965</v>
      </c>
      <c r="EF198" s="85">
        <f t="shared" si="2344"/>
        <v>3.5550779185888928</v>
      </c>
      <c r="EG198" s="32"/>
      <c r="EH198" s="32" t="s">
        <v>36</v>
      </c>
      <c r="EI198" s="81">
        <f>[1]Malaysia!DF2630</f>
        <v>140.975280825547</v>
      </c>
      <c r="EJ198" s="85">
        <f t="shared" si="2345"/>
        <v>-1.1960867122679844</v>
      </c>
      <c r="EK198" s="81">
        <f>[1]Malaysia!DF2632</f>
        <v>121.55346265870401</v>
      </c>
      <c r="EL198" s="85">
        <f t="shared" si="2346"/>
        <v>-24.037971045087858</v>
      </c>
      <c r="EM198" s="81">
        <f>[1]Malaysia!DF2634</f>
        <v>99.180228323066601</v>
      </c>
      <c r="EN198" s="85">
        <f t="shared" si="2347"/>
        <v>-2.5777091685759785</v>
      </c>
      <c r="EO198" s="32"/>
      <c r="EP198" s="32" t="s">
        <v>36</v>
      </c>
      <c r="EQ198" s="81">
        <f>[1]Malaysia!DF2636</f>
        <v>70.173509010128797</v>
      </c>
      <c r="ER198" s="85">
        <f t="shared" si="2348"/>
        <v>-6.6116451778520968</v>
      </c>
      <c r="ES198" s="81">
        <f>[1]Malaysia!DF2637</f>
        <v>129.63730512289399</v>
      </c>
      <c r="ET198" s="85">
        <f t="shared" si="2349"/>
        <v>-2.0561530133013406</v>
      </c>
      <c r="EU198" s="81">
        <f>[1]Malaysia!DF2638</f>
        <v>52.2807450765821</v>
      </c>
      <c r="EV198" s="85">
        <f t="shared" si="2350"/>
        <v>-14.150446128865596</v>
      </c>
      <c r="EW198" s="32"/>
      <c r="EX198" s="32" t="s">
        <v>36</v>
      </c>
      <c r="EY198" s="81">
        <f>[1]Malaysia!DF2639</f>
        <v>66.303020810609496</v>
      </c>
      <c r="EZ198" s="85">
        <f t="shared" si="2351"/>
        <v>-18.547836686403286</v>
      </c>
      <c r="FA198" s="81">
        <f>[1]Malaysia!DF2640</f>
        <v>96.928558165736206</v>
      </c>
      <c r="FB198" s="85">
        <f t="shared" si="2352"/>
        <v>1.1178034155553149</v>
      </c>
      <c r="FC198" s="81">
        <f>[1]Malaysia!DF2641</f>
        <v>255.91663769019499</v>
      </c>
      <c r="FD198" s="85">
        <f t="shared" si="2353"/>
        <v>8.5899873269680569</v>
      </c>
      <c r="FE198" s="32"/>
      <c r="FF198" s="32" t="s">
        <v>36</v>
      </c>
      <c r="FG198" s="81">
        <f>[1]Malaysia!DF2643</f>
        <v>115.979510387693</v>
      </c>
      <c r="FH198" s="85">
        <f t="shared" si="2354"/>
        <v>-9.8700669602003899</v>
      </c>
      <c r="FI198" s="81">
        <f>[1]Malaysia!DF2645</f>
        <v>172.21690321602301</v>
      </c>
      <c r="FJ198" s="85">
        <f t="shared" si="2355"/>
        <v>4.4958090250556921</v>
      </c>
      <c r="FK198" s="81">
        <f>[1]Malaysia!DF2649</f>
        <v>94.902852458023801</v>
      </c>
      <c r="FL198" s="85">
        <f t="shared" si="2356"/>
        <v>-24.01104407660327</v>
      </c>
      <c r="FM198" s="32"/>
      <c r="FN198" s="32" t="s">
        <v>36</v>
      </c>
      <c r="FO198" s="81">
        <f>[1]Malaysia!DF2650</f>
        <v>105.18202398332301</v>
      </c>
      <c r="FP198" s="85">
        <f t="shared" si="2357"/>
        <v>-8.3193471445297718</v>
      </c>
      <c r="FQ198" s="81">
        <f>[1]Malaysia!DF2652</f>
        <v>230.96462438525401</v>
      </c>
      <c r="FR198" s="85">
        <f t="shared" si="2358"/>
        <v>-15.378500064119009</v>
      </c>
      <c r="FS198" s="81">
        <f>[1]Malaysia!DF2653</f>
        <v>92.888985642619105</v>
      </c>
      <c r="FT198" s="85">
        <f t="shared" si="2359"/>
        <v>-21.840185859160371</v>
      </c>
      <c r="FU198" s="32"/>
      <c r="FV198" s="32" t="s">
        <v>36</v>
      </c>
      <c r="FW198" s="81">
        <f>[1]Malaysia!DF2654</f>
        <v>150.39878605180999</v>
      </c>
      <c r="FX198" s="85">
        <f t="shared" si="2360"/>
        <v>2.780485798393272</v>
      </c>
      <c r="FY198" s="81">
        <f>[1]Malaysia!DF2655</f>
        <v>140.26397468338601</v>
      </c>
      <c r="FZ198" s="85">
        <f t="shared" si="2361"/>
        <v>-15.719335303829524</v>
      </c>
      <c r="GA198" s="81">
        <f>[1]Malaysia!DF2656</f>
        <v>93.690569053245</v>
      </c>
      <c r="GB198" s="85">
        <f t="shared" si="2362"/>
        <v>6.793918223654785</v>
      </c>
      <c r="GC198" s="32"/>
      <c r="GD198" s="32" t="s">
        <v>36</v>
      </c>
      <c r="GE198" s="81">
        <f>[1]Malaysia!DF2657</f>
        <v>116.805161554637</v>
      </c>
      <c r="GF198" s="85">
        <f t="shared" si="2363"/>
        <v>-14.002389998408816</v>
      </c>
      <c r="GG198" s="81">
        <f>[1]Malaysia!DF2658</f>
        <v>105.938346773982</v>
      </c>
      <c r="GH198" s="85">
        <f t="shared" si="2364"/>
        <v>-12.9270400743154</v>
      </c>
      <c r="GI198" s="81">
        <f>[1]Malaysia!DF2659</f>
        <v>72.503307703902607</v>
      </c>
      <c r="GJ198" s="85">
        <f t="shared" si="2365"/>
        <v>-3.9354191582461056</v>
      </c>
      <c r="GK198" s="32"/>
      <c r="GL198" s="32" t="s">
        <v>36</v>
      </c>
      <c r="GM198" s="81">
        <f>[1]Malaysia!DF2660</f>
        <v>102.0563513</v>
      </c>
      <c r="GN198" s="85">
        <f t="shared" si="2366"/>
        <v>-3.6554171210300268</v>
      </c>
      <c r="GO198" s="81">
        <f>[1]Malaysia!DF2661</f>
        <v>123.221209384362</v>
      </c>
      <c r="GP198" s="85">
        <f t="shared" si="2367"/>
        <v>10.970897581475</v>
      </c>
      <c r="GQ198" s="81">
        <f>[1]Malaysia!DF2662</f>
        <v>79.6212701782365</v>
      </c>
      <c r="GR198" s="85">
        <f t="shared" si="2368"/>
        <v>-21.076218514876018</v>
      </c>
      <c r="GS198" s="32"/>
      <c r="GT198" s="32" t="s">
        <v>36</v>
      </c>
      <c r="GU198" s="81">
        <f>[1]Malaysia!DF2665</f>
        <v>65.748666958670299</v>
      </c>
      <c r="GV198" s="85">
        <f t="shared" si="2369"/>
        <v>22.484278477852243</v>
      </c>
      <c r="GW198" s="81">
        <f>[1]Malaysia!DF2667</f>
        <v>101.49179576711001</v>
      </c>
      <c r="GX198" s="85">
        <f t="shared" si="2370"/>
        <v>-13.709959311407317</v>
      </c>
      <c r="GY198" s="81">
        <f>[1]Malaysia!DF2668</f>
        <v>138.15237530516001</v>
      </c>
      <c r="GZ198" s="85">
        <f t="shared" si="2371"/>
        <v>5.6182878213303837</v>
      </c>
      <c r="HA198" s="32"/>
      <c r="HB198" s="32" t="s">
        <v>36</v>
      </c>
      <c r="HC198" s="81">
        <f>[1]Malaysia!DF2669</f>
        <v>101.811297907083</v>
      </c>
      <c r="HD198" s="85">
        <f t="shared" si="2372"/>
        <v>29.54823747182715</v>
      </c>
      <c r="HE198" s="81">
        <f>[1]Malaysia!DF2670</f>
        <v>144.59372432337301</v>
      </c>
      <c r="HF198" s="85">
        <f t="shared" si="2373"/>
        <v>-6.1889810424781473</v>
      </c>
      <c r="HG198" s="81">
        <f>[1]Malaysia!DF2671</f>
        <v>89.609758770465405</v>
      </c>
      <c r="HH198" s="85">
        <f t="shared" si="2374"/>
        <v>4.4743625595545495</v>
      </c>
      <c r="HI198" s="32"/>
      <c r="HJ198" s="32" t="s">
        <v>36</v>
      </c>
      <c r="HK198" s="81">
        <f>[1]Malaysia!DF2672</f>
        <v>92.361735224270106</v>
      </c>
      <c r="HL198" s="85">
        <f t="shared" si="2375"/>
        <v>-6.1921506750195761</v>
      </c>
      <c r="HM198" s="81">
        <f>[1]Malaysia!DF2673</f>
        <v>109.601186781861</v>
      </c>
      <c r="HN198" s="85">
        <f t="shared" si="2376"/>
        <v>11.474083473159922</v>
      </c>
      <c r="HO198" s="81">
        <f>[1]Malaysia!DF2675</f>
        <v>97.998526494543299</v>
      </c>
      <c r="HP198" s="85">
        <f t="shared" si="2377"/>
        <v>-5.4017241404113889</v>
      </c>
      <c r="HQ198" s="32"/>
      <c r="HR198" s="32" t="s">
        <v>36</v>
      </c>
      <c r="HS198" s="81">
        <f>[1]Malaysia!DF2676</f>
        <v>123.52921439244901</v>
      </c>
      <c r="HT198" s="85">
        <f t="shared" si="2378"/>
        <v>51.704609408518422</v>
      </c>
      <c r="HU198" s="81">
        <f>[1]Malaysia!DF2677</f>
        <v>163.37772665006699</v>
      </c>
      <c r="HV198" s="85">
        <f t="shared" si="2379"/>
        <v>10.734729189840081</v>
      </c>
      <c r="HW198" s="81">
        <f>[1]Malaysia!DF2678</f>
        <v>51.431151543470797</v>
      </c>
      <c r="HX198" s="85">
        <f t="shared" si="2380"/>
        <v>-25.112204066761606</v>
      </c>
      <c r="HY198" s="32"/>
      <c r="HZ198" s="32" t="s">
        <v>36</v>
      </c>
      <c r="IA198" s="81">
        <f>[1]Malaysia!DF2680</f>
        <v>79.768099498845999</v>
      </c>
      <c r="IB198" s="85">
        <f t="shared" si="2381"/>
        <v>-27.670039515627835</v>
      </c>
      <c r="IC198" s="81">
        <f>[1]Malaysia!DF2812</f>
        <v>115.54606953866001</v>
      </c>
      <c r="ID198" s="85">
        <f t="shared" si="2382"/>
        <v>-2.7535446840910964</v>
      </c>
      <c r="IE198" s="81">
        <f>[1]Malaysia!DF2689</f>
        <v>84.910364643185403</v>
      </c>
      <c r="IF198" s="85">
        <f t="shared" si="2383"/>
        <v>-7.7706946741870553</v>
      </c>
      <c r="IG198" s="32"/>
      <c r="IH198" s="32" t="s">
        <v>36</v>
      </c>
      <c r="II198" s="81">
        <f>[1]Malaysia!DF2690</f>
        <v>132.06856850593701</v>
      </c>
      <c r="IJ198" s="85">
        <f t="shared" si="2384"/>
        <v>20.904573796795816</v>
      </c>
      <c r="IK198" s="81">
        <f>[1]Malaysia!DF2691</f>
        <v>138.93463528910701</v>
      </c>
      <c r="IL198" s="85">
        <f t="shared" si="2385"/>
        <v>22.921244040650038</v>
      </c>
      <c r="IM198" s="81">
        <f>[1]Malaysia!DF2694</f>
        <v>101.35610988227501</v>
      </c>
      <c r="IN198" s="85">
        <f t="shared" si="2386"/>
        <v>4.8187794934756027</v>
      </c>
      <c r="IO198" s="81">
        <f>[1]Malaysia!DF2695</f>
        <v>122.23429566586201</v>
      </c>
      <c r="IP198" s="85">
        <f t="shared" si="2387"/>
        <v>25.603295461629472</v>
      </c>
      <c r="IQ198" s="32"/>
      <c r="IR198" s="32" t="s">
        <v>36</v>
      </c>
      <c r="IS198" s="81">
        <f>[1]Malaysia!DF2697</f>
        <v>76.330421993832601</v>
      </c>
      <c r="IT198" s="85">
        <f t="shared" si="2388"/>
        <v>-10.184911728290501</v>
      </c>
      <c r="IU198" s="81">
        <f>[1]Malaysia!DF2698</f>
        <v>82.738157635008704</v>
      </c>
      <c r="IV198" s="85">
        <f t="shared" si="2389"/>
        <v>0.86074411326791278</v>
      </c>
      <c r="IW198" s="81">
        <f>[1]Malaysia!DF2699</f>
        <v>82.525662632838305</v>
      </c>
      <c r="IX198" s="85">
        <f t="shared" si="2390"/>
        <v>-15.432687255380472</v>
      </c>
      <c r="IY198" s="32"/>
      <c r="IZ198" s="32" t="s">
        <v>36</v>
      </c>
      <c r="JA198" s="81">
        <f>[1]Malaysia!DF2701</f>
        <v>122.33744144661399</v>
      </c>
      <c r="JB198" s="85">
        <f t="shared" si="2391"/>
        <v>-15.399897150338333</v>
      </c>
      <c r="JC198" s="81">
        <f>[1]Malaysia!DF2702</f>
        <v>144.10372549004501</v>
      </c>
      <c r="JD198" s="85">
        <f t="shared" si="2392"/>
        <v>-9.8145744964541137</v>
      </c>
      <c r="JE198" s="81">
        <f>[1]Malaysia!DF2703</f>
        <v>158.754028248455</v>
      </c>
      <c r="JF198" s="85">
        <f t="shared" si="2393"/>
        <v>-20.709711062461182</v>
      </c>
      <c r="JG198" s="32"/>
      <c r="JH198" s="32" t="s">
        <v>36</v>
      </c>
      <c r="JI198" s="81">
        <f>[1]Malaysia!DF2704</f>
        <v>150.658672653812</v>
      </c>
      <c r="JJ198" s="85">
        <f t="shared" si="2394"/>
        <v>-9.513514437343602</v>
      </c>
      <c r="JK198" s="81">
        <f>[1]Malaysia!DF2705</f>
        <v>211.29322352091199</v>
      </c>
      <c r="JL198" s="85">
        <f t="shared" si="2395"/>
        <v>9.2879506095620172</v>
      </c>
      <c r="JM198" s="81">
        <f>[1]Malaysia!DF2706</f>
        <v>113.233471996905</v>
      </c>
      <c r="JN198" s="85">
        <f t="shared" si="2396"/>
        <v>-3.0866443210794472</v>
      </c>
      <c r="JO198" s="32"/>
      <c r="JP198" s="32" t="s">
        <v>36</v>
      </c>
      <c r="JQ198" s="81">
        <f>[1]Malaysia!DF2707</f>
        <v>146.71258459567801</v>
      </c>
      <c r="JR198" s="85">
        <f t="shared" si="2397"/>
        <v>36.543389711723393</v>
      </c>
      <c r="JS198" s="81">
        <f>[1]Malaysia!DF2708</f>
        <v>121.709001058875</v>
      </c>
      <c r="JT198" s="85">
        <f t="shared" si="2398"/>
        <v>-4.3683886439815751</v>
      </c>
      <c r="JU198" s="81">
        <f>[1]Malaysia!DF2709</f>
        <v>121.775886460202</v>
      </c>
      <c r="JV198" s="85">
        <f t="shared" si="2399"/>
        <v>-11.777620660988376</v>
      </c>
      <c r="JW198" s="32"/>
      <c r="JX198" s="32" t="s">
        <v>36</v>
      </c>
      <c r="JY198" s="81">
        <f>[1]Malaysia!DF2710</f>
        <v>97.876316084754293</v>
      </c>
      <c r="JZ198" s="85">
        <f t="shared" si="2400"/>
        <v>17.310385921001227</v>
      </c>
      <c r="KA198" s="81">
        <f>[1]Malaysia!DF2711</f>
        <v>172.57373118678899</v>
      </c>
      <c r="KB198" s="85">
        <f t="shared" si="2401"/>
        <v>15.161701133690016</v>
      </c>
      <c r="KC198" s="81">
        <f>[1]Malaysia!DF2712</f>
        <v>151.84683759115899</v>
      </c>
      <c r="KD198" s="85">
        <f t="shared" si="2402"/>
        <v>10.80672790117238</v>
      </c>
      <c r="KE198" s="32"/>
      <c r="KF198" s="32" t="s">
        <v>36</v>
      </c>
      <c r="KG198" s="81">
        <f>[1]Malaysia!DF2714</f>
        <v>65.090476670847195</v>
      </c>
      <c r="KH198" s="85">
        <f t="shared" si="2403"/>
        <v>-31.523725078043029</v>
      </c>
      <c r="KI198" s="81">
        <f>[1]Malaysia!DF2715</f>
        <v>108.541270884941</v>
      </c>
      <c r="KJ198" s="85">
        <f t="shared" si="2404"/>
        <v>-7.8984076341916136</v>
      </c>
      <c r="KK198" s="81">
        <f>[1]Malaysia!DF2716</f>
        <v>115.45129324556601</v>
      </c>
      <c r="KL198" s="85">
        <f t="shared" si="2405"/>
        <v>-10.662773335811082</v>
      </c>
      <c r="KM198" s="32"/>
      <c r="KN198" s="32" t="s">
        <v>36</v>
      </c>
      <c r="KO198" s="81">
        <f>[1]Malaysia!DF2717</f>
        <v>29.970621398042798</v>
      </c>
      <c r="KP198" s="85">
        <f t="shared" si="2406"/>
        <v>-25.813349112009803</v>
      </c>
      <c r="KQ198" s="81">
        <f>[1]Malaysia!DF2719</f>
        <v>164.938942486488</v>
      </c>
      <c r="KR198" s="85">
        <f t="shared" si="2407"/>
        <v>0.22312758630320673</v>
      </c>
      <c r="KS198" s="81">
        <f>[1]Malaysia!DF2720</f>
        <v>99.845205518030696</v>
      </c>
      <c r="KT198" s="85">
        <f t="shared" si="2408"/>
        <v>-8.1647672423403321</v>
      </c>
      <c r="KU198" s="32"/>
      <c r="KV198" s="32" t="s">
        <v>36</v>
      </c>
      <c r="KW198" s="81">
        <f>[1]Malaysia!DF2722</f>
        <v>129.49610307167899</v>
      </c>
      <c r="KX198" s="85">
        <f t="shared" si="2409"/>
        <v>-1.327726694702875</v>
      </c>
      <c r="KY198" s="81">
        <f>[1]Malaysia!DF2723</f>
        <v>167.95895632401701</v>
      </c>
      <c r="KZ198" s="85">
        <f t="shared" si="2410"/>
        <v>-3.4273409331552642</v>
      </c>
      <c r="LA198" s="81">
        <f>[1]Malaysia!DF2726</f>
        <v>119.346262033043</v>
      </c>
      <c r="LB198" s="85">
        <f t="shared" si="2411"/>
        <v>-15.62757580628768</v>
      </c>
      <c r="LC198" s="32"/>
      <c r="LD198" s="32" t="s">
        <v>36</v>
      </c>
      <c r="LE198" s="81">
        <f>[1]Malaysia!DF2729</f>
        <v>152.94999607092399</v>
      </c>
      <c r="LF198" s="85">
        <f t="shared" si="2412"/>
        <v>6.3884978909851213</v>
      </c>
      <c r="LG198" s="81">
        <f>[1]Malaysia!DF2730</f>
        <v>111.029266181718</v>
      </c>
      <c r="LH198" s="85">
        <f t="shared" si="2413"/>
        <v>-3.6573455633977403</v>
      </c>
      <c r="LI198" s="81">
        <f>[1]Malaysia!DF2731</f>
        <v>44.768680786456898</v>
      </c>
      <c r="LJ198" s="85">
        <f t="shared" si="2414"/>
        <v>-32.842854006824524</v>
      </c>
      <c r="LK198" s="32"/>
      <c r="LL198" s="32" t="s">
        <v>36</v>
      </c>
      <c r="LM198" s="81">
        <f>[1]Malaysia!DF2733</f>
        <v>116.80287301925</v>
      </c>
      <c r="LN198" s="85">
        <f t="shared" si="2415"/>
        <v>-37.09828240009476</v>
      </c>
      <c r="LO198" s="81">
        <f>[1]Malaysia!DF2735</f>
        <v>83.082351942017596</v>
      </c>
      <c r="LP198" s="85">
        <f t="shared" si="2416"/>
        <v>-29.249449923038327</v>
      </c>
      <c r="LQ198" s="81">
        <f>[1]Malaysia!DF2737</f>
        <v>207.11236750003101</v>
      </c>
      <c r="LR198" s="85">
        <f t="shared" si="2417"/>
        <v>3.8727055175206573</v>
      </c>
      <c r="LS198" s="32"/>
      <c r="LT198" s="32" t="s">
        <v>36</v>
      </c>
      <c r="LU198" s="81">
        <f>[1]Malaysia!DF2740</f>
        <v>103.63868997134399</v>
      </c>
      <c r="LV198" s="85">
        <f t="shared" si="2418"/>
        <v>-5.2013776885118546E-2</v>
      </c>
      <c r="LW198" s="81">
        <f>[1]Malaysia!DF2745</f>
        <v>130.08613709572199</v>
      </c>
      <c r="LX198" s="85">
        <f t="shared" si="2419"/>
        <v>1.4832162519929</v>
      </c>
      <c r="LY198" s="81">
        <f>[1]Malaysia!DF2746</f>
        <v>125.49727447729001</v>
      </c>
      <c r="LZ198" s="85">
        <f t="shared" si="2420"/>
        <v>-25.977530606426399</v>
      </c>
      <c r="MA198" s="32"/>
      <c r="MB198" s="32" t="s">
        <v>36</v>
      </c>
      <c r="MC198" s="81">
        <f>[1]Malaysia!DF2749</f>
        <v>153.687084734113</v>
      </c>
      <c r="MD198" s="85">
        <f t="shared" si="2421"/>
        <v>-2.5980047171142644</v>
      </c>
      <c r="ME198" s="81">
        <f>[1]Malaysia!DF2750</f>
        <v>95.045994766424201</v>
      </c>
      <c r="MF198" s="85">
        <f t="shared" si="2422"/>
        <v>18.547579079117213</v>
      </c>
      <c r="MG198" s="81">
        <f>[1]Malaysia!DF2753</f>
        <v>79.663351346454107</v>
      </c>
      <c r="MH198" s="85">
        <f t="shared" si="2423"/>
        <v>-26.955308708335991</v>
      </c>
      <c r="MI198" s="32"/>
      <c r="MJ198" s="32" t="s">
        <v>36</v>
      </c>
      <c r="MK198" s="81">
        <f>[1]Malaysia!DF2755</f>
        <v>99.361611610204505</v>
      </c>
      <c r="ML198" s="85">
        <f t="shared" si="2424"/>
        <v>9.7957691224732599</v>
      </c>
      <c r="MM198" s="81">
        <f>[1]Malaysia!DF2758</f>
        <v>102.521971716903</v>
      </c>
      <c r="MN198" s="85">
        <f t="shared" si="2425"/>
        <v>-17.298448590542975</v>
      </c>
      <c r="MO198" s="81">
        <f>[1]Malaysia!DF2774</f>
        <v>206.93123434514399</v>
      </c>
      <c r="MP198" s="85">
        <f t="shared" si="2426"/>
        <v>23.571346020286029</v>
      </c>
    </row>
    <row r="199" spans="1:354" ht="15" customHeight="1">
      <c r="A199" s="476"/>
      <c r="B199" s="32" t="s">
        <v>37</v>
      </c>
      <c r="C199" s="81">
        <f>[1]Malaysia!DG$2918</f>
        <v>94.289332018127098</v>
      </c>
      <c r="D199" s="85">
        <f t="shared" si="2294"/>
        <v>2.1928018787771038</v>
      </c>
      <c r="E199" s="499">
        <f>[1]Malaysia!DG2919</f>
        <v>77.282365087298004</v>
      </c>
      <c r="F199" s="85">
        <f t="shared" si="2295"/>
        <v>-1.9141698147082593</v>
      </c>
      <c r="G199" s="499">
        <f>[1]Malaysia!DG2920</f>
        <v>110.37047427271099</v>
      </c>
      <c r="H199" s="85">
        <f t="shared" si="2296"/>
        <v>5.1066240709573663</v>
      </c>
      <c r="I199" s="32"/>
      <c r="J199" s="32" t="s">
        <v>37</v>
      </c>
      <c r="K199" s="81">
        <f>[1]Malaysia!DG2547</f>
        <v>91.230010787959898</v>
      </c>
      <c r="L199" s="85">
        <f t="shared" si="2297"/>
        <v>3.8680877626225794</v>
      </c>
      <c r="M199" s="81">
        <f>[1]Malaysia!DG2548</f>
        <v>105.480970799663</v>
      </c>
      <c r="N199" s="85">
        <f t="shared" si="2298"/>
        <v>31.304465784005913</v>
      </c>
      <c r="O199" s="81">
        <f>[1]Malaysia!DG2549</f>
        <v>90.763731831912594</v>
      </c>
      <c r="P199" s="85">
        <f t="shared" si="2299"/>
        <v>8.6857986970354801</v>
      </c>
      <c r="Q199" s="32"/>
      <c r="R199" s="32" t="s">
        <v>37</v>
      </c>
      <c r="S199" s="81">
        <f>[1]Malaysia!DG2550</f>
        <v>78.507472526593304</v>
      </c>
      <c r="T199" s="85">
        <f t="shared" si="2300"/>
        <v>-20.739228723070767</v>
      </c>
      <c r="U199" s="81">
        <f>[1]Malaysia!DG2552</f>
        <v>136.76770595689101</v>
      </c>
      <c r="V199" s="85">
        <f t="shared" si="2301"/>
        <v>4.2232237962142989</v>
      </c>
      <c r="W199" s="81">
        <f>[1]Malaysia!DG2553</f>
        <v>145.01174299913899</v>
      </c>
      <c r="X199" s="85">
        <f t="shared" si="2302"/>
        <v>32.490115739419082</v>
      </c>
      <c r="Y199" s="32"/>
      <c r="Z199" s="32" t="s">
        <v>37</v>
      </c>
      <c r="AA199" s="81">
        <f>[1]Malaysia!DG2554</f>
        <v>152.26909141937799</v>
      </c>
      <c r="AB199" s="85">
        <f t="shared" si="2303"/>
        <v>-9.8312334722834152</v>
      </c>
      <c r="AC199" s="81">
        <f>[1]Malaysia!DG2556</f>
        <v>123.696880372685</v>
      </c>
      <c r="AD199" s="85">
        <f t="shared" si="2304"/>
        <v>1.2617390946219871</v>
      </c>
      <c r="AE199" s="81">
        <f>[1]Malaysia!DG2557</f>
        <v>153.342781173524</v>
      </c>
      <c r="AF199" s="85">
        <f t="shared" si="2305"/>
        <v>2.7363986980769823</v>
      </c>
      <c r="AG199" s="32"/>
      <c r="AH199" s="32" t="s">
        <v>37</v>
      </c>
      <c r="AI199" s="81">
        <f>[1]Malaysia!DG2562</f>
        <v>90.105179803588101</v>
      </c>
      <c r="AJ199" s="85">
        <f t="shared" si="2306"/>
        <v>-9.8628539640499611</v>
      </c>
      <c r="AK199" s="81">
        <f>[1]Malaysia!DG2563</f>
        <v>209.64043275914699</v>
      </c>
      <c r="AL199" s="85">
        <f t="shared" si="2307"/>
        <v>13.352749960257484</v>
      </c>
      <c r="AM199" s="81">
        <f>[1]Malaysia!DG2564</f>
        <v>73.775100599762396</v>
      </c>
      <c r="AN199" s="85">
        <f t="shared" si="2308"/>
        <v>-15.803331394298908</v>
      </c>
      <c r="AO199" s="32"/>
      <c r="AP199" s="32" t="s">
        <v>37</v>
      </c>
      <c r="AQ199" s="81">
        <f>[1]Malaysia!DG2566</f>
        <v>213.43362426318501</v>
      </c>
      <c r="AR199" s="85">
        <f t="shared" si="2309"/>
        <v>-2.3363503138597963</v>
      </c>
      <c r="AS199" s="81">
        <f>[1]Malaysia!DG2568</f>
        <v>154.560716983286</v>
      </c>
      <c r="AT199" s="85">
        <f t="shared" si="2310"/>
        <v>3.8474549982739035</v>
      </c>
      <c r="AU199" s="81">
        <f>[1]Malaysia!DG2569</f>
        <v>147.596628683387</v>
      </c>
      <c r="AV199" s="85">
        <f t="shared" si="2311"/>
        <v>1.2856776209355871</v>
      </c>
      <c r="AW199" s="32"/>
      <c r="AX199" s="32" t="s">
        <v>37</v>
      </c>
      <c r="AY199" s="81">
        <f>[1]Malaysia!DG2570</f>
        <v>170.28517128846701</v>
      </c>
      <c r="AZ199" s="85">
        <f t="shared" si="2312"/>
        <v>42.212411343260271</v>
      </c>
      <c r="BA199" s="81">
        <f>[1]Malaysia!DG2571</f>
        <v>77.167608512651</v>
      </c>
      <c r="BB199" s="85">
        <f t="shared" si="2313"/>
        <v>-19.465770530595549</v>
      </c>
      <c r="BC199" s="81">
        <f>[1]Malaysia!DG2572</f>
        <v>154.96639074524401</v>
      </c>
      <c r="BD199" s="85">
        <f t="shared" si="2314"/>
        <v>27.032547835433988</v>
      </c>
      <c r="BE199" s="32"/>
      <c r="BF199" s="32" t="s">
        <v>37</v>
      </c>
      <c r="BG199" s="81">
        <f>[1]Malaysia!DG2573</f>
        <v>169.64523211916401</v>
      </c>
      <c r="BH199" s="85">
        <f t="shared" si="2315"/>
        <v>30.557336967775456</v>
      </c>
      <c r="BI199" s="81">
        <f>[1]Malaysia!DG2575</f>
        <v>68.188150947203496</v>
      </c>
      <c r="BJ199" s="85">
        <f t="shared" si="2316"/>
        <v>-18.615487345044727</v>
      </c>
      <c r="BK199" s="81">
        <f>[1]Malaysia!DG2576</f>
        <v>208.01001486413901</v>
      </c>
      <c r="BL199" s="85">
        <f t="shared" si="2317"/>
        <v>6.2286447572898567</v>
      </c>
      <c r="BM199" s="32"/>
      <c r="BN199" s="32" t="s">
        <v>37</v>
      </c>
      <c r="BO199" s="81">
        <f>[1]Malaysia!DG2578</f>
        <v>139.26718333460701</v>
      </c>
      <c r="BP199" s="85">
        <f t="shared" si="2318"/>
        <v>19.614372943104001</v>
      </c>
      <c r="BQ199" s="506">
        <f>(([1]Malaysia!DG2580*[1]Malaysia!$H$2580)+([1]Malaysia!DG2581*[1]Malaysia!$H$2581)+([1]Malaysia!DG2582*[1]Malaysia!$H$2582))/$BQ$11</f>
        <v>111.93385097196675</v>
      </c>
      <c r="BR199" s="85">
        <f t="shared" si="2319"/>
        <v>-6.3471088827570412</v>
      </c>
      <c r="BS199" s="81">
        <f>[1]Malaysia!DG2583</f>
        <v>161.23606683358301</v>
      </c>
      <c r="BT199" s="85">
        <f t="shared" si="2320"/>
        <v>20.576467729013999</v>
      </c>
      <c r="BU199" s="32"/>
      <c r="BV199" s="32" t="s">
        <v>37</v>
      </c>
      <c r="BW199" s="81">
        <f>[1]Malaysia!DG2584</f>
        <v>146.25990334373199</v>
      </c>
      <c r="BX199" s="85">
        <f t="shared" si="2321"/>
        <v>5.6660886962789334</v>
      </c>
      <c r="BY199" s="81">
        <f>[1]Malaysia!DG2585</f>
        <v>141.624161795037</v>
      </c>
      <c r="BZ199" s="85">
        <f t="shared" si="2322"/>
        <v>36.216956493293083</v>
      </c>
      <c r="CA199" s="81">
        <f>[1]Malaysia!DG2586</f>
        <v>116.517236329307</v>
      </c>
      <c r="CB199" s="85">
        <f t="shared" si="2323"/>
        <v>-5.6458156160574902</v>
      </c>
      <c r="CC199" s="32"/>
      <c r="CD199" s="32" t="s">
        <v>37</v>
      </c>
      <c r="CE199" s="81">
        <f>[1]Malaysia!DG2587</f>
        <v>112.230554170369</v>
      </c>
      <c r="CF199" s="85">
        <f t="shared" si="2324"/>
        <v>1.240025967336237</v>
      </c>
      <c r="CG199" s="81">
        <f>[1]Malaysia!DG2589</f>
        <v>64.438072903789902</v>
      </c>
      <c r="CH199" s="85">
        <f t="shared" si="2325"/>
        <v>-25.017653258972288</v>
      </c>
      <c r="CI199" s="81">
        <f>[1]Malaysia!DG2597</f>
        <v>98.796852399864207</v>
      </c>
      <c r="CJ199" s="85">
        <f t="shared" si="2326"/>
        <v>8.1851305608687568</v>
      </c>
      <c r="CK199" s="32"/>
      <c r="CL199" s="32" t="s">
        <v>37</v>
      </c>
      <c r="CM199" s="81">
        <f>[1]Malaysia!DG2603</f>
        <v>296.54821459321897</v>
      </c>
      <c r="CN199" s="85">
        <f t="shared" si="2327"/>
        <v>20.042702433625465</v>
      </c>
      <c r="CO199" s="81">
        <f>[1]Malaysia!DG2604</f>
        <v>83.152694003082701</v>
      </c>
      <c r="CP199" s="85">
        <f t="shared" si="2328"/>
        <v>-8.7322792292282969</v>
      </c>
      <c r="CQ199" s="81">
        <f>[1]Malaysia!DG2606</f>
        <v>132.13916243927599</v>
      </c>
      <c r="CR199" s="85">
        <f t="shared" si="2329"/>
        <v>26.94348591018931</v>
      </c>
      <c r="CS199" s="32"/>
      <c r="CT199" s="32" t="s">
        <v>37</v>
      </c>
      <c r="CU199" s="81">
        <f>[1]Malaysia!DG2608</f>
        <v>88.273790704689702</v>
      </c>
      <c r="CV199" s="85">
        <f t="shared" si="2330"/>
        <v>-22.981441186946157</v>
      </c>
      <c r="CW199" s="81">
        <f>[1]Malaysia!DG2609</f>
        <v>143.583404364252</v>
      </c>
      <c r="CX199" s="85">
        <f t="shared" si="2331"/>
        <v>11.985349339261504</v>
      </c>
      <c r="CY199" s="81">
        <f>[1]Malaysia!DG2610</f>
        <v>99.762299573606896</v>
      </c>
      <c r="CZ199" s="85">
        <f t="shared" si="2332"/>
        <v>13.811623626658843</v>
      </c>
      <c r="DA199" s="32"/>
      <c r="DB199" s="32" t="s">
        <v>37</v>
      </c>
      <c r="DC199" s="81">
        <f>[1]Malaysia!DG2611</f>
        <v>57.780621525565699</v>
      </c>
      <c r="DD199" s="85">
        <f t="shared" si="2333"/>
        <v>-17.975669920188423</v>
      </c>
      <c r="DE199" s="81">
        <f>[1]Malaysia!DG2613</f>
        <v>267.728931719976</v>
      </c>
      <c r="DF199" s="85">
        <f t="shared" si="2334"/>
        <v>-16.379145031574751</v>
      </c>
      <c r="DG199" s="81">
        <f>[1]Malaysia!DG2616</f>
        <v>104.250585190598</v>
      </c>
      <c r="DH199" s="85">
        <f t="shared" si="2335"/>
        <v>-7.3302172925494204</v>
      </c>
      <c r="DI199" s="32"/>
      <c r="DJ199" s="32" t="s">
        <v>37</v>
      </c>
      <c r="DK199" s="81">
        <f>[1]Malaysia!DG2617</f>
        <v>137.801187167596</v>
      </c>
      <c r="DL199" s="85">
        <f t="shared" si="2336"/>
        <v>-2.0863527985258372</v>
      </c>
      <c r="DM199" s="81">
        <f>[1]Malaysia!DG2618</f>
        <v>47.4457791652409</v>
      </c>
      <c r="DN199" s="85">
        <f t="shared" si="2337"/>
        <v>12.89963771057883</v>
      </c>
      <c r="DO199" s="81">
        <f>[1]Malaysia!DG2619</f>
        <v>141.48171654021201</v>
      </c>
      <c r="DP199" s="85">
        <f t="shared" si="2338"/>
        <v>23.601135978906072</v>
      </c>
      <c r="DQ199" s="32"/>
      <c r="DR199" s="32" t="s">
        <v>37</v>
      </c>
      <c r="DS199" s="81">
        <f>[1]Malaysia!DG2620</f>
        <v>141.70385773594401</v>
      </c>
      <c r="DT199" s="85">
        <f t="shared" si="2339"/>
        <v>21.042344020988196</v>
      </c>
      <c r="DU199" s="81">
        <f>[1]Malaysia!DG2623</f>
        <v>128.907309737308</v>
      </c>
      <c r="DV199" s="85">
        <f t="shared" si="2340"/>
        <v>11.058613506669261</v>
      </c>
      <c r="DW199" s="81">
        <f>[1]Malaysia!DG2624</f>
        <v>139.997273487321</v>
      </c>
      <c r="DX199" s="85">
        <f t="shared" si="2341"/>
        <v>2.5040660090515985</v>
      </c>
      <c r="DY199" s="32"/>
      <c r="DZ199" s="32" t="s">
        <v>37</v>
      </c>
      <c r="EA199" s="81">
        <f>[1]Malaysia!DG2626</f>
        <v>115.96298656241601</v>
      </c>
      <c r="EB199" s="85">
        <f t="shared" si="2342"/>
        <v>6.5842733848832609</v>
      </c>
      <c r="EC199" s="81">
        <f>[1]Malaysia!DG2628</f>
        <v>119.354944990731</v>
      </c>
      <c r="ED199" s="85">
        <f t="shared" si="2343"/>
        <v>4.7431520921849852</v>
      </c>
      <c r="EE199" s="81">
        <f>[1]Malaysia!DG2629</f>
        <v>123.700441773669</v>
      </c>
      <c r="EF199" s="85">
        <f t="shared" si="2344"/>
        <v>7.631244930585666</v>
      </c>
      <c r="EG199" s="32"/>
      <c r="EH199" s="32" t="s">
        <v>37</v>
      </c>
      <c r="EI199" s="81">
        <f>[1]Malaysia!DG2630</f>
        <v>152.11862883504801</v>
      </c>
      <c r="EJ199" s="85">
        <f t="shared" si="2345"/>
        <v>9.4949560574305423</v>
      </c>
      <c r="EK199" s="81">
        <f>[1]Malaysia!DG2632</f>
        <v>123.86425425576201</v>
      </c>
      <c r="EL199" s="85">
        <f t="shared" si="2346"/>
        <v>6.7695357115199215</v>
      </c>
      <c r="EM199" s="81">
        <f>[1]Malaysia!DG2634</f>
        <v>104.11296538406501</v>
      </c>
      <c r="EN199" s="85">
        <f t="shared" si="2347"/>
        <v>-0.10061101018284546</v>
      </c>
      <c r="EO199" s="32"/>
      <c r="EP199" s="32" t="s">
        <v>37</v>
      </c>
      <c r="EQ199" s="81">
        <f>[1]Malaysia!DG2636</f>
        <v>90.400381685677502</v>
      </c>
      <c r="ER199" s="85">
        <f t="shared" si="2348"/>
        <v>34.093923321679142</v>
      </c>
      <c r="ES199" s="81">
        <f>[1]Malaysia!DG2637</f>
        <v>153.40838272965499</v>
      </c>
      <c r="ET199" s="85">
        <f t="shared" si="2349"/>
        <v>21.744941160536399</v>
      </c>
      <c r="EU199" s="81">
        <f>[1]Malaysia!DG2638</f>
        <v>23.603897547480202</v>
      </c>
      <c r="EV199" s="85">
        <f t="shared" si="2350"/>
        <v>-67.756169663947077</v>
      </c>
      <c r="EW199" s="32"/>
      <c r="EX199" s="32" t="s">
        <v>37</v>
      </c>
      <c r="EY199" s="81">
        <f>[1]Malaysia!DG2639</f>
        <v>90.388837900080702</v>
      </c>
      <c r="EZ199" s="85">
        <f t="shared" si="2351"/>
        <v>10.826028292117428</v>
      </c>
      <c r="FA199" s="81">
        <f>[1]Malaysia!DG2640</f>
        <v>107.656023151239</v>
      </c>
      <c r="FB199" s="85">
        <f t="shared" si="2352"/>
        <v>18.557997650987474</v>
      </c>
      <c r="FC199" s="81">
        <f>[1]Malaysia!DG2641</f>
        <v>259.13043732764203</v>
      </c>
      <c r="FD199" s="85">
        <f t="shared" si="2353"/>
        <v>8.5890096545199697</v>
      </c>
      <c r="FE199" s="32"/>
      <c r="FF199" s="32" t="s">
        <v>37</v>
      </c>
      <c r="FG199" s="81">
        <f>[1]Malaysia!DG2643</f>
        <v>115.769663332276</v>
      </c>
      <c r="FH199" s="85">
        <f t="shared" si="2354"/>
        <v>-7.0917657605176743</v>
      </c>
      <c r="FI199" s="81">
        <f>[1]Malaysia!DG2645</f>
        <v>167.43166402347799</v>
      </c>
      <c r="FJ199" s="85">
        <f t="shared" si="2355"/>
        <v>4.9431419132258299</v>
      </c>
      <c r="FK199" s="81">
        <f>[1]Malaysia!DG2649</f>
        <v>111.376565533546</v>
      </c>
      <c r="FL199" s="85">
        <f t="shared" si="2356"/>
        <v>5.2667184775101532</v>
      </c>
      <c r="FM199" s="32"/>
      <c r="FN199" s="32" t="s">
        <v>37</v>
      </c>
      <c r="FO199" s="81">
        <f>[1]Malaysia!DG2650</f>
        <v>91.440340579943395</v>
      </c>
      <c r="FP199" s="85">
        <f t="shared" si="2357"/>
        <v>-11.210381553907567</v>
      </c>
      <c r="FQ199" s="81">
        <f>[1]Malaysia!DG2652</f>
        <v>206.31920709994401</v>
      </c>
      <c r="FR199" s="85">
        <f t="shared" si="2358"/>
        <v>-12.428099395296883</v>
      </c>
      <c r="FS199" s="81">
        <f>[1]Malaysia!DG2653</f>
        <v>104.342177326819</v>
      </c>
      <c r="FT199" s="85">
        <f t="shared" si="2359"/>
        <v>-15.837662143544691</v>
      </c>
      <c r="FU199" s="32"/>
      <c r="FV199" s="32" t="s">
        <v>37</v>
      </c>
      <c r="FW199" s="81">
        <f>[1]Malaysia!DG2654</f>
        <v>129.63777528041601</v>
      </c>
      <c r="FX199" s="85">
        <f t="shared" si="2360"/>
        <v>4.566523548700701</v>
      </c>
      <c r="FY199" s="81">
        <f>[1]Malaysia!DG2655</f>
        <v>183.88705208101001</v>
      </c>
      <c r="FZ199" s="85">
        <f t="shared" si="2361"/>
        <v>18.211949437407313</v>
      </c>
      <c r="GA199" s="81">
        <f>[1]Malaysia!DG2656</f>
        <v>103.58559900321301</v>
      </c>
      <c r="GB199" s="85">
        <f t="shared" si="2362"/>
        <v>16.569424935367351</v>
      </c>
      <c r="GC199" s="32"/>
      <c r="GD199" s="32" t="s">
        <v>37</v>
      </c>
      <c r="GE199" s="81">
        <f>[1]Malaysia!DG2657</f>
        <v>128.88840599655401</v>
      </c>
      <c r="GF199" s="85">
        <f t="shared" si="2363"/>
        <v>1.3246711634237016</v>
      </c>
      <c r="GG199" s="81">
        <f>[1]Malaysia!DG2658</f>
        <v>110.966338195452</v>
      </c>
      <c r="GH199" s="85">
        <f t="shared" si="2364"/>
        <v>-5.6522728965577187</v>
      </c>
      <c r="GI199" s="81">
        <f>[1]Malaysia!DG2659</f>
        <v>62.856337061903503</v>
      </c>
      <c r="GJ199" s="85">
        <f t="shared" si="2365"/>
        <v>-18.448965653564272</v>
      </c>
      <c r="GK199" s="32"/>
      <c r="GL199" s="32" t="s">
        <v>37</v>
      </c>
      <c r="GM199" s="81">
        <f>[1]Malaysia!DG2660</f>
        <v>102.50333812144</v>
      </c>
      <c r="GN199" s="85">
        <f t="shared" si="2366"/>
        <v>-2.0750742682503471</v>
      </c>
      <c r="GO199" s="81">
        <f>[1]Malaysia!DG2661</f>
        <v>120.246378057328</v>
      </c>
      <c r="GP199" s="85">
        <f t="shared" si="2367"/>
        <v>9.3215415488683107</v>
      </c>
      <c r="GQ199" s="81">
        <f>[1]Malaysia!DG2662</f>
        <v>75.572841555060194</v>
      </c>
      <c r="GR199" s="85">
        <f t="shared" si="2368"/>
        <v>-21.053611052342163</v>
      </c>
      <c r="GS199" s="32"/>
      <c r="GT199" s="32" t="s">
        <v>37</v>
      </c>
      <c r="GU199" s="81">
        <f>[1]Malaysia!DG2665</f>
        <v>70.977571555315293</v>
      </c>
      <c r="GV199" s="85">
        <f t="shared" si="2369"/>
        <v>23.127034087310477</v>
      </c>
      <c r="GW199" s="81">
        <f>[1]Malaysia!DG2667</f>
        <v>98.168502222290499</v>
      </c>
      <c r="GX199" s="85">
        <f t="shared" si="2370"/>
        <v>-6.7092359511999717</v>
      </c>
      <c r="GY199" s="81">
        <f>[1]Malaysia!DG2668</f>
        <v>86.855419943228597</v>
      </c>
      <c r="GZ199" s="85">
        <f t="shared" si="2371"/>
        <v>31.269754295645498</v>
      </c>
      <c r="HA199" s="32"/>
      <c r="HB199" s="32" t="s">
        <v>37</v>
      </c>
      <c r="HC199" s="81">
        <f>[1]Malaysia!DG2669</f>
        <v>122.049671408086</v>
      </c>
      <c r="HD199" s="85">
        <f t="shared" si="2372"/>
        <v>35.832284759319379</v>
      </c>
      <c r="HE199" s="81">
        <f>[1]Malaysia!DG2670</f>
        <v>139.11679134480201</v>
      </c>
      <c r="HF199" s="85">
        <f t="shared" si="2373"/>
        <v>-16.299999999999827</v>
      </c>
      <c r="HG199" s="81">
        <f>[1]Malaysia!DG2671</f>
        <v>70.544059331078401</v>
      </c>
      <c r="HH199" s="85">
        <f t="shared" si="2374"/>
        <v>-13.713986333973267</v>
      </c>
      <c r="HI199" s="32"/>
      <c r="HJ199" s="32" t="s">
        <v>37</v>
      </c>
      <c r="HK199" s="81">
        <f>[1]Malaysia!DG2672</f>
        <v>88.2639810765438</v>
      </c>
      <c r="HL199" s="85">
        <f t="shared" si="2375"/>
        <v>3.9589070683788918</v>
      </c>
      <c r="HM199" s="81">
        <f>[1]Malaysia!DG2673</f>
        <v>103.09412883691</v>
      </c>
      <c r="HN199" s="85">
        <f t="shared" si="2376"/>
        <v>23.682732388428036</v>
      </c>
      <c r="HO199" s="81">
        <f>[1]Malaysia!DG2675</f>
        <v>62.383066585888898</v>
      </c>
      <c r="HP199" s="85">
        <f t="shared" si="2377"/>
        <v>-13.772060718080326</v>
      </c>
      <c r="HQ199" s="32"/>
      <c r="HR199" s="32" t="s">
        <v>37</v>
      </c>
      <c r="HS199" s="81">
        <f>[1]Malaysia!DG2676</f>
        <v>100.95314986355601</v>
      </c>
      <c r="HT199" s="85">
        <f t="shared" si="2378"/>
        <v>21.753018236225799</v>
      </c>
      <c r="HU199" s="81">
        <f>[1]Malaysia!DG2677</f>
        <v>168.58442198639699</v>
      </c>
      <c r="HV199" s="85">
        <f t="shared" si="2379"/>
        <v>31.302616502879431</v>
      </c>
      <c r="HW199" s="81">
        <f>[1]Malaysia!DG2678</f>
        <v>73.721744910161604</v>
      </c>
      <c r="HX199" s="85">
        <f t="shared" si="2380"/>
        <v>-7.1057539658447553</v>
      </c>
      <c r="HY199" s="32"/>
      <c r="HZ199" s="32" t="s">
        <v>37</v>
      </c>
      <c r="IA199" s="81">
        <f>[1]Malaysia!DG2680</f>
        <v>75.698700340510598</v>
      </c>
      <c r="IB199" s="85">
        <f t="shared" si="2381"/>
        <v>-23.029700470282094</v>
      </c>
      <c r="IC199" s="81">
        <f>[1]Malaysia!DG2812</f>
        <v>101.433160560666</v>
      </c>
      <c r="ID199" s="85">
        <f t="shared" si="2382"/>
        <v>-13.321287195759211</v>
      </c>
      <c r="IE199" s="81">
        <f>[1]Malaysia!DG2689</f>
        <v>98.882040229481603</v>
      </c>
      <c r="IF199" s="85">
        <f t="shared" si="2383"/>
        <v>6.4777496751701449</v>
      </c>
      <c r="IG199" s="32"/>
      <c r="IH199" s="32" t="s">
        <v>37</v>
      </c>
      <c r="II199" s="81">
        <f>[1]Malaysia!DG2690</f>
        <v>106.419737465803</v>
      </c>
      <c r="IJ199" s="85">
        <f t="shared" si="2384"/>
        <v>2.6367690460550079</v>
      </c>
      <c r="IK199" s="81">
        <f>[1]Malaysia!DG2691</f>
        <v>162.86713943881199</v>
      </c>
      <c r="IL199" s="85">
        <f t="shared" si="2385"/>
        <v>39.427376275557521</v>
      </c>
      <c r="IM199" s="81">
        <f>[1]Malaysia!DG2694</f>
        <v>113.532428349189</v>
      </c>
      <c r="IN199" s="85">
        <f t="shared" si="2386"/>
        <v>15.55350988462078</v>
      </c>
      <c r="IO199" s="81">
        <f>[1]Malaysia!DG2695</f>
        <v>142.406079663063</v>
      </c>
      <c r="IP199" s="85">
        <f t="shared" si="2387"/>
        <v>35.799999999999443</v>
      </c>
      <c r="IQ199" s="32"/>
      <c r="IR199" s="32" t="s">
        <v>37</v>
      </c>
      <c r="IS199" s="81">
        <f>[1]Malaysia!DG2697</f>
        <v>48.794795917294003</v>
      </c>
      <c r="IT199" s="85">
        <f t="shared" si="2388"/>
        <v>-46.06143005614026</v>
      </c>
      <c r="IU199" s="81">
        <f>[1]Malaysia!DG2698</f>
        <v>94.409533344694694</v>
      </c>
      <c r="IV199" s="85">
        <f t="shared" si="2389"/>
        <v>8.2365481934726432</v>
      </c>
      <c r="IW199" s="81">
        <f>[1]Malaysia!DG2699</f>
        <v>97.921990337603404</v>
      </c>
      <c r="IX199" s="85">
        <f t="shared" si="2390"/>
        <v>1.39821600793735</v>
      </c>
      <c r="IY199" s="32"/>
      <c r="IZ199" s="32" t="s">
        <v>37</v>
      </c>
      <c r="JA199" s="81">
        <f>[1]Malaysia!DG2701</f>
        <v>164.22005081623101</v>
      </c>
      <c r="JB199" s="85">
        <f t="shared" si="2391"/>
        <v>28.223758192198432</v>
      </c>
      <c r="JC199" s="81">
        <f>[1]Malaysia!DG2702</f>
        <v>153.59200044337001</v>
      </c>
      <c r="JD199" s="85">
        <f t="shared" si="2392"/>
        <v>-5.3669283230715621</v>
      </c>
      <c r="JE199" s="81">
        <f>[1]Malaysia!DG2703</f>
        <v>176.18660857570799</v>
      </c>
      <c r="JF199" s="85">
        <f t="shared" si="2393"/>
        <v>-19.870286929693322</v>
      </c>
      <c r="JG199" s="32"/>
      <c r="JH199" s="32" t="s">
        <v>37</v>
      </c>
      <c r="JI199" s="81">
        <f>[1]Malaysia!DG2704</f>
        <v>139.25875981634101</v>
      </c>
      <c r="JJ199" s="85">
        <f t="shared" si="2394"/>
        <v>9.0605383165746076</v>
      </c>
      <c r="JK199" s="81">
        <f>[1]Malaysia!DG2705</f>
        <v>232.43792922048601</v>
      </c>
      <c r="JL199" s="85">
        <f t="shared" si="2395"/>
        <v>11.142999999999816</v>
      </c>
      <c r="JM199" s="81">
        <f>[1]Malaysia!DG2706</f>
        <v>118.810971647861</v>
      </c>
      <c r="JN199" s="85">
        <f t="shared" si="2396"/>
        <v>0.11725184399216459</v>
      </c>
      <c r="JO199" s="32"/>
      <c r="JP199" s="32" t="s">
        <v>37</v>
      </c>
      <c r="JQ199" s="81">
        <f>[1]Malaysia!DG2707</f>
        <v>135.765998123386</v>
      </c>
      <c r="JR199" s="85">
        <f t="shared" si="2397"/>
        <v>28.968509978525219</v>
      </c>
      <c r="JS199" s="81">
        <f>[1]Malaysia!DG2708</f>
        <v>114.469403978278</v>
      </c>
      <c r="JT199" s="85">
        <f t="shared" si="2398"/>
        <v>-3.7515786311695223</v>
      </c>
      <c r="JU199" s="81">
        <f>[1]Malaysia!DG2709</f>
        <v>103.76486589183099</v>
      </c>
      <c r="JV199" s="85">
        <f t="shared" si="2399"/>
        <v>-7.9614614430792585</v>
      </c>
      <c r="JW199" s="32"/>
      <c r="JX199" s="32" t="s">
        <v>37</v>
      </c>
      <c r="JY199" s="81">
        <f>[1]Malaysia!DG2710</f>
        <v>114.98012510423401</v>
      </c>
      <c r="JZ199" s="85">
        <f t="shared" si="2400"/>
        <v>27.173745601517425</v>
      </c>
      <c r="KA199" s="81">
        <f>[1]Malaysia!DG2711</f>
        <v>166.94944805841899</v>
      </c>
      <c r="KB199" s="85">
        <f t="shared" si="2401"/>
        <v>9.2266814682702147</v>
      </c>
      <c r="KC199" s="81">
        <f>[1]Malaysia!DG2712</f>
        <v>162.862954918295</v>
      </c>
      <c r="KD199" s="85">
        <f t="shared" si="2402"/>
        <v>9.1015603802750604</v>
      </c>
      <c r="KE199" s="32"/>
      <c r="KF199" s="32" t="s">
        <v>37</v>
      </c>
      <c r="KG199" s="81">
        <f>[1]Malaysia!DG2714</f>
        <v>77.420691318173795</v>
      </c>
      <c r="KH199" s="85">
        <f t="shared" si="2403"/>
        <v>-18.723128001800944</v>
      </c>
      <c r="KI199" s="81">
        <f>[1]Malaysia!DG2715</f>
        <v>150.143800656411</v>
      </c>
      <c r="KJ199" s="85">
        <f t="shared" si="2404"/>
        <v>19.142298842393956</v>
      </c>
      <c r="KK199" s="81">
        <f>[1]Malaysia!DG2716</f>
        <v>126.429778068456</v>
      </c>
      <c r="KL199" s="85">
        <f t="shared" si="2405"/>
        <v>7.5395791909181611</v>
      </c>
      <c r="KM199" s="32"/>
      <c r="KN199" s="32" t="s">
        <v>37</v>
      </c>
      <c r="KO199" s="81">
        <f>[1]Malaysia!DG2717</f>
        <v>40.299093449824397</v>
      </c>
      <c r="KP199" s="85">
        <f t="shared" si="2406"/>
        <v>-22.634616977648392</v>
      </c>
      <c r="KQ199" s="81">
        <f>[1]Malaysia!DG2719</f>
        <v>139.043832657282</v>
      </c>
      <c r="KR199" s="85">
        <f t="shared" si="2407"/>
        <v>1.1807038358535067</v>
      </c>
      <c r="KS199" s="81">
        <f>[1]Malaysia!DG2720</f>
        <v>115.08998479248901</v>
      </c>
      <c r="KT199" s="85">
        <f t="shared" si="2408"/>
        <v>15.496685533268661</v>
      </c>
      <c r="KU199" s="32"/>
      <c r="KV199" s="32" t="s">
        <v>37</v>
      </c>
      <c r="KW199" s="81">
        <f>[1]Malaysia!DG2722</f>
        <v>134.72904629162599</v>
      </c>
      <c r="KX199" s="85">
        <f t="shared" si="2409"/>
        <v>5.5251242927336222</v>
      </c>
      <c r="KY199" s="81">
        <f>[1]Malaysia!DG2723</f>
        <v>126.33934186013801</v>
      </c>
      <c r="KZ199" s="85">
        <f t="shared" si="2410"/>
        <v>-19.060744973173996</v>
      </c>
      <c r="LA199" s="81">
        <f>[1]Malaysia!DG2726</f>
        <v>143.89234754951499</v>
      </c>
      <c r="LB199" s="85">
        <f t="shared" si="2411"/>
        <v>-3.3315610203601835</v>
      </c>
      <c r="LC199" s="32"/>
      <c r="LD199" s="32" t="s">
        <v>37</v>
      </c>
      <c r="LE199" s="81">
        <f>[1]Malaysia!DG2729</f>
        <v>153.49236170217699</v>
      </c>
      <c r="LF199" s="85">
        <f t="shared" si="2412"/>
        <v>6.3847522387194573</v>
      </c>
      <c r="LG199" s="81">
        <f>[1]Malaysia!DG2730</f>
        <v>144.58760149115301</v>
      </c>
      <c r="LH199" s="85">
        <f t="shared" si="2413"/>
        <v>20.755901275876681</v>
      </c>
      <c r="LI199" s="81">
        <f>[1]Malaysia!DG2731</f>
        <v>55.272077934672197</v>
      </c>
      <c r="LJ199" s="85">
        <f t="shared" si="2414"/>
        <v>-11.204817003336657</v>
      </c>
      <c r="LK199" s="32"/>
      <c r="LL199" s="32" t="s">
        <v>37</v>
      </c>
      <c r="LM199" s="81">
        <f>[1]Malaysia!DG2733</f>
        <v>259.17195246611999</v>
      </c>
      <c r="LN199" s="85">
        <f t="shared" si="2415"/>
        <v>7.5915732510305531</v>
      </c>
      <c r="LO199" s="81">
        <f>[1]Malaysia!DG2735</f>
        <v>69.3765103163351</v>
      </c>
      <c r="LP199" s="85">
        <f t="shared" si="2416"/>
        <v>-32.500000000000398</v>
      </c>
      <c r="LQ199" s="81">
        <f>[1]Malaysia!DG2737</f>
        <v>195.82368709531701</v>
      </c>
      <c r="LR199" s="85">
        <f t="shared" si="2417"/>
        <v>16.521898881826445</v>
      </c>
      <c r="LS199" s="32"/>
      <c r="LT199" s="32" t="s">
        <v>37</v>
      </c>
      <c r="LU199" s="81">
        <f>[1]Malaysia!DG2740</f>
        <v>119.70303139865</v>
      </c>
      <c r="LV199" s="85">
        <f t="shared" si="2418"/>
        <v>11.971816643635009</v>
      </c>
      <c r="LW199" s="81">
        <f>[1]Malaysia!DG2745</f>
        <v>133.77789493116501</v>
      </c>
      <c r="LX199" s="85">
        <f t="shared" si="2419"/>
        <v>-4.191217864550822</v>
      </c>
      <c r="LY199" s="81">
        <f>[1]Malaysia!DG2746</f>
        <v>178.48086131462699</v>
      </c>
      <c r="LZ199" s="85">
        <f t="shared" si="2420"/>
        <v>20.786183541655532</v>
      </c>
      <c r="MA199" s="32"/>
      <c r="MB199" s="32" t="s">
        <v>37</v>
      </c>
      <c r="MC199" s="81">
        <f>[1]Malaysia!DG2749</f>
        <v>171.520137436786</v>
      </c>
      <c r="MD199" s="85">
        <f t="shared" si="2421"/>
        <v>12.195346307700078</v>
      </c>
      <c r="ME199" s="81">
        <f>[1]Malaysia!DG2750</f>
        <v>99.9123333992857</v>
      </c>
      <c r="MF199" s="85">
        <f t="shared" si="2422"/>
        <v>19.020559479647488</v>
      </c>
      <c r="MG199" s="81">
        <f>[1]Malaysia!DG2753</f>
        <v>72.671351920358404</v>
      </c>
      <c r="MH199" s="85">
        <f t="shared" si="2423"/>
        <v>-11.794777302263199</v>
      </c>
      <c r="MI199" s="32"/>
      <c r="MJ199" s="32" t="s">
        <v>37</v>
      </c>
      <c r="MK199" s="81">
        <f>[1]Malaysia!DG2755</f>
        <v>100.890679311196</v>
      </c>
      <c r="ML199" s="85">
        <f t="shared" si="2424"/>
        <v>15.37228896802138</v>
      </c>
      <c r="MM199" s="81">
        <f>[1]Malaysia!DG2758</f>
        <v>117.888863301516</v>
      </c>
      <c r="MN199" s="85">
        <f t="shared" si="2425"/>
        <v>2.0739460756009152</v>
      </c>
      <c r="MO199" s="81">
        <f>[1]Malaysia!DG2774</f>
        <v>174.617331807227</v>
      </c>
      <c r="MP199" s="85">
        <f t="shared" si="2426"/>
        <v>16.693036373298114</v>
      </c>
    </row>
    <row r="200" spans="1:354" ht="15" customHeight="1">
      <c r="A200" s="476"/>
      <c r="B200" s="32" t="s">
        <v>38</v>
      </c>
      <c r="C200" s="81">
        <f>[1]Malaysia!DH$2918</f>
        <v>86.506041751611704</v>
      </c>
      <c r="D200" s="85">
        <f t="shared" si="2294"/>
        <v>-8.0688169486891894</v>
      </c>
      <c r="E200" s="499">
        <f>[1]Malaysia!DH2919</f>
        <v>75.119258472800396</v>
      </c>
      <c r="F200" s="85">
        <f t="shared" si="2295"/>
        <v>-7.4887858339151308</v>
      </c>
      <c r="G200" s="499">
        <f>[1]Malaysia!DH2920</f>
        <v>97.272951717006507</v>
      </c>
      <c r="H200" s="85">
        <f t="shared" si="2296"/>
        <v>-8.4877891244514103</v>
      </c>
      <c r="I200" s="32"/>
      <c r="J200" s="32" t="s">
        <v>38</v>
      </c>
      <c r="K200" s="81">
        <f>[1]Malaysia!DH2547</f>
        <v>87.034790554568502</v>
      </c>
      <c r="L200" s="85">
        <f t="shared" si="2297"/>
        <v>-6.2999999999999545</v>
      </c>
      <c r="M200" s="81">
        <f>[1]Malaysia!DH2548</f>
        <v>95.782671307972095</v>
      </c>
      <c r="N200" s="85">
        <f t="shared" si="2298"/>
        <v>-0.99947334486060413</v>
      </c>
      <c r="O200" s="81">
        <f>[1]Malaysia!DH2549</f>
        <v>85.231207199228194</v>
      </c>
      <c r="P200" s="85">
        <f t="shared" si="2299"/>
        <v>-8</v>
      </c>
      <c r="Q200" s="32"/>
      <c r="R200" s="32" t="s">
        <v>38</v>
      </c>
      <c r="S200" s="81">
        <f>[1]Malaysia!DH2550</f>
        <v>83.785627578096296</v>
      </c>
      <c r="T200" s="85">
        <f t="shared" si="2300"/>
        <v>-26.666806157021824</v>
      </c>
      <c r="U200" s="81">
        <f>[1]Malaysia!DH2552</f>
        <v>151.972942258637</v>
      </c>
      <c r="V200" s="85">
        <f t="shared" si="2301"/>
        <v>10.242557069011738</v>
      </c>
      <c r="W200" s="81">
        <f>[1]Malaysia!DH2553</f>
        <v>155.608374445099</v>
      </c>
      <c r="X200" s="85">
        <f t="shared" si="2302"/>
        <v>13.115289333494374</v>
      </c>
      <c r="Y200" s="32"/>
      <c r="Z200" s="32" t="s">
        <v>38</v>
      </c>
      <c r="AA200" s="81">
        <f>[1]Malaysia!DH2554</f>
        <v>163.928653713155</v>
      </c>
      <c r="AB200" s="85">
        <f t="shared" si="2303"/>
        <v>8.2202187010228585</v>
      </c>
      <c r="AC200" s="81">
        <f>[1]Malaysia!DH2556</f>
        <v>116.156216955071</v>
      </c>
      <c r="AD200" s="85">
        <f t="shared" si="2304"/>
        <v>-22.117299559310936</v>
      </c>
      <c r="AE200" s="81">
        <f>[1]Malaysia!DH2557</f>
        <v>148.920458618715</v>
      </c>
      <c r="AF200" s="85">
        <f t="shared" si="2305"/>
        <v>0.22075169479455781</v>
      </c>
      <c r="AG200" s="32"/>
      <c r="AH200" s="32" t="s">
        <v>38</v>
      </c>
      <c r="AI200" s="81">
        <f>[1]Malaysia!DH2562</f>
        <v>99.961436446001699</v>
      </c>
      <c r="AJ200" s="85">
        <f t="shared" si="2306"/>
        <v>-1.5129756580410003</v>
      </c>
      <c r="AK200" s="81">
        <f>[1]Malaysia!DH2563</f>
        <v>209.37036863077799</v>
      </c>
      <c r="AL200" s="85">
        <f t="shared" si="2307"/>
        <v>3.3782919274760133</v>
      </c>
      <c r="AM200" s="81">
        <f>[1]Malaysia!DH2564</f>
        <v>73.792841100497299</v>
      </c>
      <c r="AN200" s="85">
        <f t="shared" si="2308"/>
        <v>-22.53928588638756</v>
      </c>
      <c r="AO200" s="32"/>
      <c r="AP200" s="32" t="s">
        <v>38</v>
      </c>
      <c r="AQ200" s="81">
        <f>[1]Malaysia!DH2566</f>
        <v>199.78058582835601</v>
      </c>
      <c r="AR200" s="85">
        <f t="shared" si="2309"/>
        <v>-5.7999999999998835</v>
      </c>
      <c r="AS200" s="81">
        <f>[1]Malaysia!DH2568</f>
        <v>152.67086005718599</v>
      </c>
      <c r="AT200" s="85">
        <f t="shared" si="2310"/>
        <v>2.9105543657542512</v>
      </c>
      <c r="AU200" s="81">
        <f>[1]Malaysia!DH2569</f>
        <v>150.59744860958301</v>
      </c>
      <c r="AV200" s="85">
        <f t="shared" si="2311"/>
        <v>-3.6398152539796911</v>
      </c>
      <c r="AW200" s="32"/>
      <c r="AX200" s="32" t="s">
        <v>38</v>
      </c>
      <c r="AY200" s="81">
        <f>[1]Malaysia!DH2570</f>
        <v>160.662946891329</v>
      </c>
      <c r="AZ200" s="85">
        <f t="shared" si="2312"/>
        <v>15.496139792963689</v>
      </c>
      <c r="BA200" s="81">
        <f>[1]Malaysia!DH2571</f>
        <v>86.201577305556299</v>
      </c>
      <c r="BB200" s="85">
        <f t="shared" si="2313"/>
        <v>-20.409526134869225</v>
      </c>
      <c r="BC200" s="81">
        <f>[1]Malaysia!DH2572</f>
        <v>132.46847276203701</v>
      </c>
      <c r="BD200" s="85">
        <f t="shared" si="2314"/>
        <v>6.0084886763298755</v>
      </c>
      <c r="BE200" s="32"/>
      <c r="BF200" s="32" t="s">
        <v>38</v>
      </c>
      <c r="BG200" s="81">
        <f>[1]Malaysia!DH2573</f>
        <v>129.770897281461</v>
      </c>
      <c r="BH200" s="85">
        <f t="shared" si="2315"/>
        <v>13.147430500662153</v>
      </c>
      <c r="BI200" s="81">
        <f>[1]Malaysia!DH2575</f>
        <v>93.915189298447302</v>
      </c>
      <c r="BJ200" s="85">
        <f t="shared" si="2316"/>
        <v>-9.0933280792045963</v>
      </c>
      <c r="BK200" s="81">
        <f>[1]Malaysia!DH2576</f>
        <v>247.95573032874401</v>
      </c>
      <c r="BL200" s="85">
        <f t="shared" si="2317"/>
        <v>24.46261925432222</v>
      </c>
      <c r="BM200" s="32"/>
      <c r="BN200" s="32" t="s">
        <v>38</v>
      </c>
      <c r="BO200" s="81">
        <f>[1]Malaysia!DH2578</f>
        <v>157.91814989404801</v>
      </c>
      <c r="BP200" s="85">
        <f t="shared" si="2318"/>
        <v>29.030793787279435</v>
      </c>
      <c r="BQ200" s="506">
        <f>(([1]Malaysia!DH2580*[1]Malaysia!$H$2580)+([1]Malaysia!DH2581*[1]Malaysia!$H$2581)+([1]Malaysia!DH2582*[1]Malaysia!$H$2582))/$BQ$11</f>
        <v>118.92957099212884</v>
      </c>
      <c r="BR200" s="85">
        <f t="shared" si="2319"/>
        <v>-6.3543079946984165</v>
      </c>
      <c r="BS200" s="81">
        <f>[1]Malaysia!DH2583</f>
        <v>146.431641682807</v>
      </c>
      <c r="BT200" s="85">
        <f t="shared" si="2320"/>
        <v>8.9408557337337555</v>
      </c>
      <c r="BU200" s="32"/>
      <c r="BV200" s="32" t="s">
        <v>38</v>
      </c>
      <c r="BW200" s="81">
        <f>[1]Malaysia!DH2584</f>
        <v>118.02097065552</v>
      </c>
      <c r="BX200" s="85">
        <f t="shared" si="2321"/>
        <v>-16.972017721925184</v>
      </c>
      <c r="BY200" s="81">
        <f>[1]Malaysia!DH2585</f>
        <v>107.927793496117</v>
      </c>
      <c r="BZ200" s="85">
        <f t="shared" si="2322"/>
        <v>19.857224835718569</v>
      </c>
      <c r="CA200" s="81">
        <f>[1]Malaysia!DH2586</f>
        <v>103.980058386545</v>
      </c>
      <c r="CB200" s="85">
        <f t="shared" si="2323"/>
        <v>-11.643075915824696</v>
      </c>
      <c r="CC200" s="32"/>
      <c r="CD200" s="32" t="s">
        <v>38</v>
      </c>
      <c r="CE200" s="81">
        <f>[1]Malaysia!DH2587</f>
        <v>121.65550287306399</v>
      </c>
      <c r="CF200" s="85">
        <f t="shared" si="2324"/>
        <v>-7.2143895602751513</v>
      </c>
      <c r="CG200" s="81">
        <f>[1]Malaysia!DH2589</f>
        <v>67.236923321956894</v>
      </c>
      <c r="CH200" s="85">
        <f t="shared" si="2325"/>
        <v>-28.817630820735317</v>
      </c>
      <c r="CI200" s="81">
        <f>[1]Malaysia!DH2597</f>
        <v>106.147734295014</v>
      </c>
      <c r="CJ200" s="85">
        <f t="shared" si="2326"/>
        <v>14.772784266053236</v>
      </c>
      <c r="CK200" s="32"/>
      <c r="CL200" s="32" t="s">
        <v>38</v>
      </c>
      <c r="CM200" s="81">
        <f>[1]Malaysia!DH2603</f>
        <v>218.263270631719</v>
      </c>
      <c r="CN200" s="85">
        <f t="shared" si="2327"/>
        <v>0.96629840888027729</v>
      </c>
      <c r="CO200" s="81">
        <f>[1]Malaysia!DH2604</f>
        <v>74.219795029295796</v>
      </c>
      <c r="CP200" s="85">
        <f t="shared" si="2328"/>
        <v>-20.114733670473427</v>
      </c>
      <c r="CQ200" s="81">
        <f>[1]Malaysia!DH2606</f>
        <v>128.309281131175</v>
      </c>
      <c r="CR200" s="85">
        <f t="shared" si="2329"/>
        <v>26.146056657091179</v>
      </c>
      <c r="CS200" s="32"/>
      <c r="CT200" s="32" t="s">
        <v>38</v>
      </c>
      <c r="CU200" s="81">
        <f>[1]Malaysia!DH2608</f>
        <v>99.335381060508993</v>
      </c>
      <c r="CV200" s="85">
        <f t="shared" si="2330"/>
        <v>-18.73058554627589</v>
      </c>
      <c r="CW200" s="81">
        <f>[1]Malaysia!DH2609</f>
        <v>122.36826930939201</v>
      </c>
      <c r="CX200" s="85">
        <f t="shared" si="2331"/>
        <v>-0.64112477337856433</v>
      </c>
      <c r="CY200" s="81">
        <f>[1]Malaysia!DH2610</f>
        <v>98.773366340712201</v>
      </c>
      <c r="CZ200" s="85">
        <f t="shared" si="2332"/>
        <v>15.799999999999727</v>
      </c>
      <c r="DA200" s="32"/>
      <c r="DB200" s="32" t="s">
        <v>38</v>
      </c>
      <c r="DC200" s="81">
        <f>[1]Malaysia!DH2611</f>
        <v>68.786979294503297</v>
      </c>
      <c r="DD200" s="85">
        <f t="shared" si="2333"/>
        <v>-9.2570519796189075</v>
      </c>
      <c r="DE200" s="81">
        <f>[1]Malaysia!DH2613</f>
        <v>301.522076549014</v>
      </c>
      <c r="DF200" s="85">
        <f t="shared" si="2334"/>
        <v>-7.4125532314059086</v>
      </c>
      <c r="DG200" s="81">
        <f>[1]Malaysia!DH2616</f>
        <v>105.798702663974</v>
      </c>
      <c r="DH200" s="85">
        <f t="shared" si="2335"/>
        <v>-9.0870805131262244</v>
      </c>
      <c r="DI200" s="32"/>
      <c r="DJ200" s="32" t="s">
        <v>38</v>
      </c>
      <c r="DK200" s="81">
        <f>[1]Malaysia!DH2617</f>
        <v>163.596189591166</v>
      </c>
      <c r="DL200" s="85">
        <f t="shared" si="2336"/>
        <v>-6.1997525662143858</v>
      </c>
      <c r="DM200" s="81">
        <f>[1]Malaysia!DH2618</f>
        <v>49.066030467374198</v>
      </c>
      <c r="DN200" s="85">
        <f t="shared" si="2337"/>
        <v>-2.1331432092435847</v>
      </c>
      <c r="DO200" s="81">
        <f>[1]Malaysia!DH2619</f>
        <v>147.47027915765099</v>
      </c>
      <c r="DP200" s="85">
        <f t="shared" si="2338"/>
        <v>11.876101698317697</v>
      </c>
      <c r="DQ200" s="32"/>
      <c r="DR200" s="32" t="s">
        <v>38</v>
      </c>
      <c r="DS200" s="81">
        <f>[1]Malaysia!DH2620</f>
        <v>154.94950178468599</v>
      </c>
      <c r="DT200" s="85">
        <f t="shared" si="2339"/>
        <v>22.822082316826027</v>
      </c>
      <c r="DU200" s="81">
        <f>[1]Malaysia!DH2623</f>
        <v>118.037476704013</v>
      </c>
      <c r="DV200" s="85">
        <f t="shared" si="2340"/>
        <v>11.81915881172533</v>
      </c>
      <c r="DW200" s="81">
        <f>[1]Malaysia!DH2624</f>
        <v>134.38931564123001</v>
      </c>
      <c r="DX200" s="85">
        <f t="shared" si="2341"/>
        <v>-3.4254454254859894</v>
      </c>
      <c r="DY200" s="32"/>
      <c r="DZ200" s="32" t="s">
        <v>38</v>
      </c>
      <c r="EA200" s="81">
        <f>[1]Malaysia!DH2626</f>
        <v>116.84495945246699</v>
      </c>
      <c r="EB200" s="85">
        <f t="shared" si="2342"/>
        <v>-10.490502717438105</v>
      </c>
      <c r="EC200" s="81">
        <f>[1]Malaysia!DH2628</f>
        <v>133.87033941646499</v>
      </c>
      <c r="ED200" s="85">
        <f t="shared" si="2343"/>
        <v>-9.7002003185216807</v>
      </c>
      <c r="EE200" s="81">
        <f>[1]Malaysia!DH2629</f>
        <v>165.32408379245001</v>
      </c>
      <c r="EF200" s="85">
        <f t="shared" si="2344"/>
        <v>16.055779471597091</v>
      </c>
      <c r="EG200" s="32"/>
      <c r="EH200" s="32" t="s">
        <v>38</v>
      </c>
      <c r="EI200" s="81">
        <f>[1]Malaysia!DH2630</f>
        <v>152.898243482109</v>
      </c>
      <c r="EJ200" s="85">
        <f t="shared" si="2345"/>
        <v>7.4766603564096101</v>
      </c>
      <c r="EK200" s="81">
        <f>[1]Malaysia!DH2632</f>
        <v>148.11094879150099</v>
      </c>
      <c r="EL200" s="85">
        <f t="shared" si="2346"/>
        <v>4.464710655227023</v>
      </c>
      <c r="EM200" s="81">
        <f>[1]Malaysia!DH2634</f>
        <v>133.831572937614</v>
      </c>
      <c r="EN200" s="85">
        <f t="shared" si="2347"/>
        <v>12.235286375711496</v>
      </c>
      <c r="EO200" s="32"/>
      <c r="EP200" s="32" t="s">
        <v>38</v>
      </c>
      <c r="EQ200" s="81">
        <f>[1]Malaysia!DH2636</f>
        <v>86.310172852262198</v>
      </c>
      <c r="ER200" s="85">
        <f t="shared" si="2348"/>
        <v>19.992647471040769</v>
      </c>
      <c r="ES200" s="81">
        <f>[1]Malaysia!DH2637</f>
        <v>143.26127441271399</v>
      </c>
      <c r="ET200" s="85">
        <f t="shared" si="2349"/>
        <v>5.8082407870909663</v>
      </c>
      <c r="EU200" s="81">
        <f>[1]Malaysia!DH2638</f>
        <v>38.704351063824198</v>
      </c>
      <c r="EV200" s="85">
        <f t="shared" si="2350"/>
        <v>-39.899999999999871</v>
      </c>
      <c r="EW200" s="32"/>
      <c r="EX200" s="32" t="s">
        <v>38</v>
      </c>
      <c r="EY200" s="81">
        <f>[1]Malaysia!DH2639</f>
        <v>99.272418315660005</v>
      </c>
      <c r="EZ200" s="85">
        <f t="shared" si="2351"/>
        <v>8.8718457371715402</v>
      </c>
      <c r="FA200" s="81">
        <f>[1]Malaysia!DH2640</f>
        <v>110.83784772672399</v>
      </c>
      <c r="FB200" s="85">
        <f t="shared" si="2352"/>
        <v>20.563611935580766</v>
      </c>
      <c r="FC200" s="81">
        <f>[1]Malaysia!DH2641</f>
        <v>258.77101622459702</v>
      </c>
      <c r="FD200" s="85">
        <f t="shared" si="2353"/>
        <v>8.5927524066417504</v>
      </c>
      <c r="FE200" s="32"/>
      <c r="FF200" s="32" t="s">
        <v>38</v>
      </c>
      <c r="FG200" s="81">
        <f>[1]Malaysia!DH2643</f>
        <v>121.551986816122</v>
      </c>
      <c r="FH200" s="85">
        <f t="shared" si="2354"/>
        <v>-4.4799730855530839</v>
      </c>
      <c r="FI200" s="81">
        <f>[1]Malaysia!DH2645</f>
        <v>167.644192168134</v>
      </c>
      <c r="FJ200" s="85">
        <f t="shared" si="2355"/>
        <v>-7.5177341928990273</v>
      </c>
      <c r="FK200" s="81">
        <f>[1]Malaysia!DH2649</f>
        <v>94.160400866463206</v>
      </c>
      <c r="FL200" s="85">
        <f t="shared" si="2356"/>
        <v>-21.023837027656441</v>
      </c>
      <c r="FM200" s="32"/>
      <c r="FN200" s="32" t="s">
        <v>38</v>
      </c>
      <c r="FO200" s="81">
        <f>[1]Malaysia!DH2650</f>
        <v>107.11305443066099</v>
      </c>
      <c r="FP200" s="85">
        <f t="shared" si="2357"/>
        <v>-2.7231491293154448</v>
      </c>
      <c r="FQ200" s="81">
        <f>[1]Malaysia!DH2652</f>
        <v>208.73986059554201</v>
      </c>
      <c r="FR200" s="85">
        <f t="shared" si="2358"/>
        <v>-12.830283612667202</v>
      </c>
      <c r="FS200" s="81">
        <f>[1]Malaysia!DH2653</f>
        <v>127.56466728587699</v>
      </c>
      <c r="FT200" s="85">
        <f t="shared" si="2359"/>
        <v>-1.773682607537225</v>
      </c>
      <c r="FU200" s="32"/>
      <c r="FV200" s="32" t="s">
        <v>38</v>
      </c>
      <c r="FW200" s="81">
        <f>[1]Malaysia!DH2654</f>
        <v>148.45079188408801</v>
      </c>
      <c r="FX200" s="85">
        <f t="shared" si="2360"/>
        <v>17.101088922526245</v>
      </c>
      <c r="FY200" s="81">
        <f>[1]Malaysia!DH2655</f>
        <v>155.47489613812201</v>
      </c>
      <c r="FZ200" s="85">
        <f t="shared" si="2361"/>
        <v>-24.501625875132831</v>
      </c>
      <c r="GA200" s="81">
        <f>[1]Malaysia!DH2656</f>
        <v>98.277788339230199</v>
      </c>
      <c r="GB200" s="85">
        <f t="shared" si="2362"/>
        <v>5.5639926366076935</v>
      </c>
      <c r="GC200" s="32"/>
      <c r="GD200" s="32" t="s">
        <v>38</v>
      </c>
      <c r="GE200" s="81">
        <f>[1]Malaysia!DH2657</f>
        <v>164.642136549963</v>
      </c>
      <c r="GF200" s="85">
        <f t="shared" si="2363"/>
        <v>1.2944608498336407</v>
      </c>
      <c r="GG200" s="81">
        <f>[1]Malaysia!DH2658</f>
        <v>92.985112788768305</v>
      </c>
      <c r="GH200" s="85">
        <f t="shared" si="2364"/>
        <v>-23.153687768482072</v>
      </c>
      <c r="GI200" s="81">
        <f>[1]Malaysia!DH2659</f>
        <v>89.537394597565594</v>
      </c>
      <c r="GJ200" s="85">
        <f t="shared" si="2365"/>
        <v>-8.336521994308967</v>
      </c>
      <c r="GK200" s="32"/>
      <c r="GL200" s="32" t="s">
        <v>38</v>
      </c>
      <c r="GM200" s="81">
        <f>[1]Malaysia!DH2660</f>
        <v>140.76788223173</v>
      </c>
      <c r="GN200" s="85">
        <f t="shared" si="2366"/>
        <v>5.0724017742487462</v>
      </c>
      <c r="GO200" s="81">
        <f>[1]Malaysia!DH2661</f>
        <v>125.884231177465</v>
      </c>
      <c r="GP200" s="85">
        <f t="shared" si="2367"/>
        <v>4.4463734697690569</v>
      </c>
      <c r="GQ200" s="81">
        <f>[1]Malaysia!DH2662</f>
        <v>73.946531659531502</v>
      </c>
      <c r="GR200" s="85">
        <f t="shared" si="2368"/>
        <v>-19.559094324970246</v>
      </c>
      <c r="GS200" s="32"/>
      <c r="GT200" s="32" t="s">
        <v>38</v>
      </c>
      <c r="GU200" s="81">
        <f>[1]Malaysia!DH2665</f>
        <v>77.501442442571602</v>
      </c>
      <c r="GV200" s="85">
        <f t="shared" si="2369"/>
        <v>26.267372362533067</v>
      </c>
      <c r="GW200" s="81">
        <f>[1]Malaysia!DH2667</f>
        <v>83.890530116453306</v>
      </c>
      <c r="GX200" s="85">
        <f t="shared" si="2370"/>
        <v>-22.272653096311018</v>
      </c>
      <c r="GY200" s="81">
        <f>[1]Malaysia!DH2668</f>
        <v>78.310710511625402</v>
      </c>
      <c r="GZ200" s="85">
        <f t="shared" si="2371"/>
        <v>31.497394619201373</v>
      </c>
      <c r="HA200" s="32"/>
      <c r="HB200" s="32" t="s">
        <v>38</v>
      </c>
      <c r="HC200" s="81">
        <f>[1]Malaysia!DH2669</f>
        <v>106.86922829581999</v>
      </c>
      <c r="HD200" s="85">
        <f t="shared" si="2372"/>
        <v>15.983009412608979</v>
      </c>
      <c r="HE200" s="81">
        <f>[1]Malaysia!DH2670</f>
        <v>175.631152462112</v>
      </c>
      <c r="HF200" s="85">
        <f t="shared" si="2373"/>
        <v>0.39999999999980673</v>
      </c>
      <c r="HG200" s="81">
        <f>[1]Malaysia!DH2671</f>
        <v>92.885462658118897</v>
      </c>
      <c r="HH200" s="85">
        <f t="shared" si="2374"/>
        <v>2.8276320377182458</v>
      </c>
      <c r="HI200" s="32"/>
      <c r="HJ200" s="32" t="s">
        <v>38</v>
      </c>
      <c r="HK200" s="81">
        <f>[1]Malaysia!DH2672</f>
        <v>66.040678642085894</v>
      </c>
      <c r="HL200" s="85">
        <f t="shared" si="2375"/>
        <v>-25.904135658751073</v>
      </c>
      <c r="HM200" s="81">
        <f>[1]Malaysia!DH2673</f>
        <v>91.710634667614499</v>
      </c>
      <c r="HN200" s="85">
        <f t="shared" si="2376"/>
        <v>-1.3786579361517113</v>
      </c>
      <c r="HO200" s="81">
        <f>[1]Malaysia!DH2675</f>
        <v>64.1077861740565</v>
      </c>
      <c r="HP200" s="85">
        <f t="shared" si="2377"/>
        <v>-14.307295763129943</v>
      </c>
      <c r="HQ200" s="32"/>
      <c r="HR200" s="32" t="s">
        <v>38</v>
      </c>
      <c r="HS200" s="81">
        <f>[1]Malaysia!DH2676</f>
        <v>99.487162586518906</v>
      </c>
      <c r="HT200" s="85">
        <f t="shared" si="2378"/>
        <v>17.407569363289326</v>
      </c>
      <c r="HU200" s="81">
        <f>[1]Malaysia!DH2677</f>
        <v>145.32518946164501</v>
      </c>
      <c r="HV200" s="85">
        <f t="shared" si="2379"/>
        <v>16.721250329610697</v>
      </c>
      <c r="HW200" s="81">
        <f>[1]Malaysia!DH2678</f>
        <v>72.864403549779297</v>
      </c>
      <c r="HX200" s="85">
        <f t="shared" si="2380"/>
        <v>2.084143921576171</v>
      </c>
      <c r="HY200" s="32"/>
      <c r="HZ200" s="32" t="s">
        <v>38</v>
      </c>
      <c r="IA200" s="81">
        <f>[1]Malaysia!DH2680</f>
        <v>83.933695842217105</v>
      </c>
      <c r="IB200" s="85">
        <f t="shared" si="2381"/>
        <v>-15.109305142101306</v>
      </c>
      <c r="IC200" s="81">
        <f>[1]Malaysia!DH2812</f>
        <v>108.796207734969</v>
      </c>
      <c r="ID200" s="85">
        <f t="shared" si="2382"/>
        <v>-6.1468888224815998</v>
      </c>
      <c r="IE200" s="81">
        <f>[1]Malaysia!DH2689</f>
        <v>106.589003280789</v>
      </c>
      <c r="IF200" s="85">
        <f t="shared" si="2383"/>
        <v>8.7816890873406948</v>
      </c>
      <c r="IG200" s="32"/>
      <c r="IH200" s="32" t="s">
        <v>38</v>
      </c>
      <c r="II200" s="81">
        <f>[1]Malaysia!DH2690</f>
        <v>100.360446698855</v>
      </c>
      <c r="IJ200" s="85">
        <f t="shared" si="2384"/>
        <v>-7.4925922287519313</v>
      </c>
      <c r="IK200" s="81">
        <f>[1]Malaysia!DH2691</f>
        <v>154.642405114887</v>
      </c>
      <c r="IL200" s="85">
        <f t="shared" si="2385"/>
        <v>32.108977919380294</v>
      </c>
      <c r="IM200" s="81">
        <f>[1]Malaysia!DH2694</f>
        <v>110.923923845262</v>
      </c>
      <c r="IN200" s="85">
        <f t="shared" si="2386"/>
        <v>12.188173666286573</v>
      </c>
      <c r="IO200" s="81">
        <f>[1]Malaysia!DH2695</f>
        <v>124.73126421030901</v>
      </c>
      <c r="IP200" s="85">
        <f t="shared" si="2387"/>
        <v>14.800000000000324</v>
      </c>
      <c r="IQ200" s="32"/>
      <c r="IR200" s="32" t="s">
        <v>38</v>
      </c>
      <c r="IS200" s="81">
        <f>[1]Malaysia!DH2697</f>
        <v>83.033997269788998</v>
      </c>
      <c r="IT200" s="85">
        <f t="shared" si="2388"/>
        <v>-7.8350995422620429</v>
      </c>
      <c r="IU200" s="81">
        <f>[1]Malaysia!DH2698</f>
        <v>98.636869101991294</v>
      </c>
      <c r="IV200" s="85">
        <f t="shared" si="2389"/>
        <v>7.4234821606281969</v>
      </c>
      <c r="IW200" s="81">
        <f>[1]Malaysia!DH2699</f>
        <v>94.189134076059602</v>
      </c>
      <c r="IX200" s="85">
        <f t="shared" si="2390"/>
        <v>-4.0480797927101264</v>
      </c>
      <c r="IY200" s="32"/>
      <c r="IZ200" s="32" t="s">
        <v>38</v>
      </c>
      <c r="JA200" s="81">
        <f>[1]Malaysia!DH2701</f>
        <v>134.262979095525</v>
      </c>
      <c r="JB200" s="85">
        <f t="shared" si="2391"/>
        <v>2.4206254347527363</v>
      </c>
      <c r="JC200" s="81">
        <f>[1]Malaysia!DH2702</f>
        <v>191.69169196172501</v>
      </c>
      <c r="JD200" s="85">
        <f t="shared" si="2392"/>
        <v>-1.0085167650343152</v>
      </c>
      <c r="JE200" s="81">
        <f>[1]Malaysia!DH2703</f>
        <v>237.83667267950901</v>
      </c>
      <c r="JF200" s="85">
        <f t="shared" si="2393"/>
        <v>-14.824475741827371</v>
      </c>
      <c r="JG200" s="32"/>
      <c r="JH200" s="32" t="s">
        <v>38</v>
      </c>
      <c r="JI200" s="81">
        <f>[1]Malaysia!DH2704</f>
        <v>137.02303048289801</v>
      </c>
      <c r="JJ200" s="85">
        <f t="shared" si="2394"/>
        <v>-17.196948492392821</v>
      </c>
      <c r="JK200" s="81">
        <f>[1]Malaysia!DH2705</f>
        <v>258.99057328107398</v>
      </c>
      <c r="JL200" s="85">
        <f t="shared" si="2395"/>
        <v>-9.2000000000002586</v>
      </c>
      <c r="JM200" s="81">
        <f>[1]Malaysia!DH2706</f>
        <v>120.231192904599</v>
      </c>
      <c r="JN200" s="85">
        <f t="shared" si="2396"/>
        <v>0.13077128595007537</v>
      </c>
      <c r="JO200" s="32"/>
      <c r="JP200" s="32" t="s">
        <v>38</v>
      </c>
      <c r="JQ200" s="81">
        <f>[1]Malaysia!DH2707</f>
        <v>102.14259133856</v>
      </c>
      <c r="JR200" s="85">
        <f t="shared" si="2397"/>
        <v>-9.5739656486357916</v>
      </c>
      <c r="JS200" s="81">
        <f>[1]Malaysia!DH2708</f>
        <v>163.71553120385099</v>
      </c>
      <c r="JT200" s="85">
        <f t="shared" si="2398"/>
        <v>9.5334164429514487</v>
      </c>
      <c r="JU200" s="81">
        <f>[1]Malaysia!DH2709</f>
        <v>126.916907950664</v>
      </c>
      <c r="JV200" s="85">
        <f t="shared" si="2399"/>
        <v>-20.831495118042753</v>
      </c>
      <c r="JW200" s="32"/>
      <c r="JX200" s="32" t="s">
        <v>38</v>
      </c>
      <c r="JY200" s="81">
        <f>[1]Malaysia!DH2710</f>
        <v>119.307522887575</v>
      </c>
      <c r="JZ200" s="85">
        <f t="shared" si="2400"/>
        <v>29.551019347901985</v>
      </c>
      <c r="KA200" s="81">
        <f>[1]Malaysia!DH2711</f>
        <v>180.219349860698</v>
      </c>
      <c r="KB200" s="85">
        <f t="shared" si="2401"/>
        <v>6.7918923314962569</v>
      </c>
      <c r="KC200" s="81">
        <f>[1]Malaysia!DH2712</f>
        <v>209.485019243746</v>
      </c>
      <c r="KD200" s="85">
        <f t="shared" si="2402"/>
        <v>9.4103830150291827</v>
      </c>
      <c r="KE200" s="32"/>
      <c r="KF200" s="32" t="s">
        <v>38</v>
      </c>
      <c r="KG200" s="81">
        <f>[1]Malaysia!DH2714</f>
        <v>70.600171893945699</v>
      </c>
      <c r="KH200" s="85">
        <f t="shared" si="2403"/>
        <v>-13.343822312149101</v>
      </c>
      <c r="KI200" s="81">
        <f>[1]Malaysia!DH2715</f>
        <v>175.98964809864401</v>
      </c>
      <c r="KJ200" s="85">
        <f t="shared" si="2404"/>
        <v>9.1693851266901731</v>
      </c>
      <c r="KK200" s="81">
        <f>[1]Malaysia!DH2716</f>
        <v>114.750016507374</v>
      </c>
      <c r="KL200" s="85">
        <f t="shared" si="2405"/>
        <v>-3.7467353024488688</v>
      </c>
      <c r="KM200" s="32"/>
      <c r="KN200" s="32" t="s">
        <v>38</v>
      </c>
      <c r="KO200" s="81">
        <f>[1]Malaysia!DH2717</f>
        <v>42.164012064347702</v>
      </c>
      <c r="KP200" s="85">
        <f t="shared" si="2406"/>
        <v>2.383240677995218</v>
      </c>
      <c r="KQ200" s="81">
        <f>[1]Malaysia!DH2719</f>
        <v>138.16235869017501</v>
      </c>
      <c r="KR200" s="85">
        <f t="shared" si="2407"/>
        <v>-15.248967852351797</v>
      </c>
      <c r="KS200" s="81">
        <f>[1]Malaysia!DH2720</f>
        <v>114.246752755317</v>
      </c>
      <c r="KT200" s="85">
        <f t="shared" si="2408"/>
        <v>-2.1182764597304384</v>
      </c>
      <c r="KU200" s="32"/>
      <c r="KV200" s="32" t="s">
        <v>38</v>
      </c>
      <c r="KW200" s="81">
        <f>[1]Malaysia!DH2722</f>
        <v>131.712250223788</v>
      </c>
      <c r="KX200" s="85">
        <f t="shared" si="2409"/>
        <v>2.576152702170333</v>
      </c>
      <c r="KY200" s="81">
        <f>[1]Malaysia!DH2723</f>
        <v>157.63181385221901</v>
      </c>
      <c r="KZ200" s="85">
        <f t="shared" si="2410"/>
        <v>-6.049853762378504</v>
      </c>
      <c r="LA200" s="81">
        <f>[1]Malaysia!DH2726</f>
        <v>131.37224036991299</v>
      </c>
      <c r="LB200" s="85">
        <f t="shared" si="2411"/>
        <v>-16.88348310326522</v>
      </c>
      <c r="LC200" s="32"/>
      <c r="LD200" s="32" t="s">
        <v>38</v>
      </c>
      <c r="LE200" s="81">
        <f>[1]Malaysia!DH2729</f>
        <v>154.004264200482</v>
      </c>
      <c r="LF200" s="85">
        <f t="shared" si="2412"/>
        <v>6.1025382650171025</v>
      </c>
      <c r="LG200" s="81">
        <f>[1]Malaysia!DH2730</f>
        <v>109.649686674511</v>
      </c>
      <c r="LH200" s="85">
        <f t="shared" si="2413"/>
        <v>-11.119170917779627</v>
      </c>
      <c r="LI200" s="81">
        <f>[1]Malaysia!DH2731</f>
        <v>52.722983217840202</v>
      </c>
      <c r="LJ200" s="85">
        <f t="shared" si="2414"/>
        <v>-18.764185343538358</v>
      </c>
      <c r="LK200" s="32"/>
      <c r="LL200" s="32" t="s">
        <v>38</v>
      </c>
      <c r="LM200" s="81">
        <f>[1]Malaysia!DH2733</f>
        <v>201.75774753356299</v>
      </c>
      <c r="LN200" s="85">
        <f t="shared" si="2415"/>
        <v>-20.813198255537969</v>
      </c>
      <c r="LO200" s="81">
        <f>[1]Malaysia!DH2735</f>
        <v>68.366400667403397</v>
      </c>
      <c r="LP200" s="85">
        <f t="shared" si="2416"/>
        <v>-31.400000000000176</v>
      </c>
      <c r="LQ200" s="81">
        <f>[1]Malaysia!DH2737</f>
        <v>228.16340942165201</v>
      </c>
      <c r="LR200" s="85">
        <f t="shared" si="2417"/>
        <v>-1.6694801789111864</v>
      </c>
      <c r="LS200" s="32"/>
      <c r="LT200" s="32" t="s">
        <v>38</v>
      </c>
      <c r="LU200" s="81">
        <f>[1]Malaysia!DH2740</f>
        <v>119.890519167213</v>
      </c>
      <c r="LV200" s="85">
        <f t="shared" si="2418"/>
        <v>10.959036836682287</v>
      </c>
      <c r="LW200" s="81">
        <f>[1]Malaysia!DH2745</f>
        <v>134.02071689722001</v>
      </c>
      <c r="LX200" s="85">
        <f t="shared" si="2419"/>
        <v>2.3197938736737598</v>
      </c>
      <c r="LY200" s="81">
        <f>[1]Malaysia!DH2746</f>
        <v>139.090699443397</v>
      </c>
      <c r="LZ200" s="85">
        <f t="shared" si="2420"/>
        <v>-7.5295550872422297</v>
      </c>
      <c r="MA200" s="32"/>
      <c r="MB200" s="32" t="s">
        <v>38</v>
      </c>
      <c r="MC200" s="81">
        <f>[1]Malaysia!DH2749</f>
        <v>178.241820620943</v>
      </c>
      <c r="MD200" s="85">
        <f t="shared" si="2421"/>
        <v>7.9658316609180702</v>
      </c>
      <c r="ME200" s="81">
        <f>[1]Malaysia!DH2750</f>
        <v>103.08815655197</v>
      </c>
      <c r="MF200" s="85">
        <f t="shared" si="2422"/>
        <v>15.691922992112481</v>
      </c>
      <c r="MG200" s="81">
        <f>[1]Malaysia!DH2753</f>
        <v>71.386674934094302</v>
      </c>
      <c r="MH200" s="85">
        <f t="shared" si="2423"/>
        <v>-9.2275492072438396</v>
      </c>
      <c r="MI200" s="32"/>
      <c r="MJ200" s="32" t="s">
        <v>38</v>
      </c>
      <c r="MK200" s="81">
        <f>[1]Malaysia!DH2755</f>
        <v>99.959076313991602</v>
      </c>
      <c r="ML200" s="85">
        <f t="shared" si="2424"/>
        <v>13.957340742768778</v>
      </c>
      <c r="MM200" s="81">
        <f>[1]Malaysia!DH2758</f>
        <v>104.99512937796401</v>
      </c>
      <c r="MN200" s="85">
        <f t="shared" si="2425"/>
        <v>-9.4815373951346658</v>
      </c>
      <c r="MO200" s="81">
        <f>[1]Malaysia!DH2774</f>
        <v>192.05720742142</v>
      </c>
      <c r="MP200" s="85">
        <f t="shared" si="2426"/>
        <v>16.719281498308661</v>
      </c>
    </row>
    <row r="201" spans="1:354" ht="15" customHeight="1">
      <c r="A201" s="476"/>
      <c r="B201" s="32" t="s">
        <v>39</v>
      </c>
      <c r="C201" s="81">
        <f>[1]Malaysia!DI$2918</f>
        <v>92.083998356317394</v>
      </c>
      <c r="D201" s="85">
        <f t="shared" si="2294"/>
        <v>8.431141731517755E-2</v>
      </c>
      <c r="E201" s="499">
        <f>[1]Malaysia!DI2919</f>
        <v>78.556644019341505</v>
      </c>
      <c r="F201" s="85">
        <f t="shared" si="2295"/>
        <v>3.5644993964678378</v>
      </c>
      <c r="G201" s="499">
        <f>[1]Malaysia!DI2920</f>
        <v>104.874951046814</v>
      </c>
      <c r="H201" s="85">
        <f t="shared" si="2296"/>
        <v>-2.242405125783506</v>
      </c>
      <c r="I201" s="32"/>
      <c r="J201" s="32" t="s">
        <v>39</v>
      </c>
      <c r="K201" s="81">
        <f>[1]Malaysia!DI2547</f>
        <v>96.773133320728803</v>
      </c>
      <c r="L201" s="85">
        <f t="shared" si="2297"/>
        <v>2.2999999999999261</v>
      </c>
      <c r="M201" s="81">
        <f>[1]Malaysia!DI2548</f>
        <v>87.730860100312896</v>
      </c>
      <c r="N201" s="85">
        <f t="shared" si="2298"/>
        <v>-9.0075572972932179</v>
      </c>
      <c r="O201" s="81">
        <f>[1]Malaysia!DI2549</f>
        <v>90.835875943000801</v>
      </c>
      <c r="P201" s="85">
        <f t="shared" si="2299"/>
        <v>-4.6000000000000085</v>
      </c>
      <c r="Q201" s="32"/>
      <c r="R201" s="32" t="s">
        <v>39</v>
      </c>
      <c r="S201" s="81">
        <f>[1]Malaysia!DI2550</f>
        <v>71.004297841687801</v>
      </c>
      <c r="T201" s="85">
        <f t="shared" si="2300"/>
        <v>-24.751136011158493</v>
      </c>
      <c r="U201" s="81">
        <f>[1]Malaysia!DI2552</f>
        <v>162.74721837351001</v>
      </c>
      <c r="V201" s="85">
        <f t="shared" si="2301"/>
        <v>3.2759725511834858</v>
      </c>
      <c r="W201" s="81">
        <f>[1]Malaysia!DI2553</f>
        <v>150.05168328225901</v>
      </c>
      <c r="X201" s="85">
        <f t="shared" si="2302"/>
        <v>4.6381723219895576</v>
      </c>
      <c r="Y201" s="32"/>
      <c r="Z201" s="32" t="s">
        <v>39</v>
      </c>
      <c r="AA201" s="81">
        <f>[1]Malaysia!DI2554</f>
        <v>182.21436494403201</v>
      </c>
      <c r="AB201" s="85">
        <f t="shared" si="2303"/>
        <v>18.776467689652392</v>
      </c>
      <c r="AC201" s="81">
        <f>[1]Malaysia!DI2556</f>
        <v>123.34154523445</v>
      </c>
      <c r="AD201" s="85">
        <f t="shared" si="2304"/>
        <v>-5.5269175950626703</v>
      </c>
      <c r="AE201" s="81">
        <f>[1]Malaysia!DI2557</f>
        <v>153.11164536819999</v>
      </c>
      <c r="AF201" s="85">
        <f t="shared" si="2305"/>
        <v>4.9894032137512312</v>
      </c>
      <c r="AG201" s="32"/>
      <c r="AH201" s="32" t="s">
        <v>39</v>
      </c>
      <c r="AI201" s="81">
        <f>[1]Malaysia!DI2562</f>
        <v>105.983854383826</v>
      </c>
      <c r="AJ201" s="85">
        <f t="shared" si="2306"/>
        <v>10.600668605896573</v>
      </c>
      <c r="AK201" s="81">
        <f>[1]Malaysia!DI2563</f>
        <v>241.63064792946199</v>
      </c>
      <c r="AL201" s="85">
        <f t="shared" si="2307"/>
        <v>10.569715648175418</v>
      </c>
      <c r="AM201" s="81">
        <f>[1]Malaysia!DI2564</f>
        <v>75.656369526444394</v>
      </c>
      <c r="AN201" s="85">
        <f t="shared" si="2308"/>
        <v>-20.89167768305218</v>
      </c>
      <c r="AO201" s="32"/>
      <c r="AP201" s="32" t="s">
        <v>39</v>
      </c>
      <c r="AQ201" s="81">
        <f>[1]Malaysia!DI2566</f>
        <v>214.29952151610399</v>
      </c>
      <c r="AR201" s="85">
        <f t="shared" si="2309"/>
        <v>-3.309402615760817</v>
      </c>
      <c r="AS201" s="81">
        <f>[1]Malaysia!DI2568</f>
        <v>159.329482805504</v>
      </c>
      <c r="AT201" s="85">
        <f t="shared" si="2310"/>
        <v>5.495849677555853</v>
      </c>
      <c r="AU201" s="81">
        <f>[1]Malaysia!DI2569</f>
        <v>170.63723962429199</v>
      </c>
      <c r="AV201" s="85">
        <f t="shared" si="2311"/>
        <v>8.650805810819719</v>
      </c>
      <c r="AW201" s="32"/>
      <c r="AX201" s="32" t="s">
        <v>39</v>
      </c>
      <c r="AY201" s="81">
        <f>[1]Malaysia!DI2570</f>
        <v>150.48352897548699</v>
      </c>
      <c r="AZ201" s="85">
        <f t="shared" si="2312"/>
        <v>13.422395924018304</v>
      </c>
      <c r="BA201" s="81">
        <f>[1]Malaysia!DI2571</f>
        <v>96.667944296434101</v>
      </c>
      <c r="BB201" s="85">
        <f t="shared" si="2313"/>
        <v>-12.94465330661707</v>
      </c>
      <c r="BC201" s="81">
        <f>[1]Malaysia!DI2572</f>
        <v>151.19416521501299</v>
      </c>
      <c r="BD201" s="85">
        <f t="shared" si="2314"/>
        <v>5.1050591681490118</v>
      </c>
      <c r="BE201" s="32"/>
      <c r="BF201" s="32" t="s">
        <v>39</v>
      </c>
      <c r="BG201" s="81">
        <f>[1]Malaysia!DI2573</f>
        <v>128.98078042446599</v>
      </c>
      <c r="BH201" s="85">
        <f t="shared" si="2315"/>
        <v>11.071164053925315</v>
      </c>
      <c r="BI201" s="81">
        <f>[1]Malaysia!DI2575</f>
        <v>102.02882845923099</v>
      </c>
      <c r="BJ201" s="85">
        <f t="shared" si="2316"/>
        <v>9.2146080657983731</v>
      </c>
      <c r="BK201" s="81">
        <f>[1]Malaysia!DI2576</f>
        <v>227.605277308647</v>
      </c>
      <c r="BL201" s="85">
        <f t="shared" si="2317"/>
        <v>16.993426409552498</v>
      </c>
      <c r="BM201" s="32"/>
      <c r="BN201" s="32" t="s">
        <v>39</v>
      </c>
      <c r="BO201" s="81">
        <f>[1]Malaysia!DI2578</f>
        <v>141.103288855659</v>
      </c>
      <c r="BP201" s="85">
        <f t="shared" si="2318"/>
        <v>21.596747763406427</v>
      </c>
      <c r="BQ201" s="506">
        <f>(([1]Malaysia!DI2580*[1]Malaysia!$H$2580)+([1]Malaysia!DI2581*[1]Malaysia!$H$2581)+([1]Malaysia!DI2582*[1]Malaysia!$H$2582))/$BQ$11</f>
        <v>95.928132609152385</v>
      </c>
      <c r="BR201" s="85">
        <f t="shared" si="2319"/>
        <v>-20.050927365765403</v>
      </c>
      <c r="BS201" s="81">
        <f>[1]Malaysia!DI2583</f>
        <v>154.038878104784</v>
      </c>
      <c r="BT201" s="85">
        <f t="shared" si="2320"/>
        <v>9.0017172973032586</v>
      </c>
      <c r="BU201" s="32"/>
      <c r="BV201" s="32" t="s">
        <v>39</v>
      </c>
      <c r="BW201" s="81">
        <f>[1]Malaysia!DI2584</f>
        <v>153.94260736795999</v>
      </c>
      <c r="BX201" s="85">
        <f t="shared" si="2321"/>
        <v>24.69840698907268</v>
      </c>
      <c r="BY201" s="81">
        <f>[1]Malaysia!DI2585</f>
        <v>79.434983810189493</v>
      </c>
      <c r="BZ201" s="85">
        <f t="shared" si="2322"/>
        <v>17.215736100661331</v>
      </c>
      <c r="CA201" s="81">
        <f>[1]Malaysia!DI2586</f>
        <v>135.97926296316101</v>
      </c>
      <c r="CB201" s="85">
        <f t="shared" si="2323"/>
        <v>32.763732419301135</v>
      </c>
      <c r="CC201" s="32"/>
      <c r="CD201" s="32" t="s">
        <v>39</v>
      </c>
      <c r="CE201" s="81">
        <f>[1]Malaysia!DI2587</f>
        <v>102.76150867405001</v>
      </c>
      <c r="CF201" s="85">
        <f t="shared" si="2324"/>
        <v>-19.178170559521377</v>
      </c>
      <c r="CG201" s="81">
        <f>[1]Malaysia!DI2589</f>
        <v>61.250405708928596</v>
      </c>
      <c r="CH201" s="85">
        <f t="shared" si="2325"/>
        <v>-27.595542478114197</v>
      </c>
      <c r="CI201" s="81">
        <f>[1]Malaysia!DI2597</f>
        <v>108.493613977181</v>
      </c>
      <c r="CJ201" s="85">
        <f t="shared" si="2326"/>
        <v>10.230875621192112</v>
      </c>
      <c r="CK201" s="32"/>
      <c r="CL201" s="32" t="s">
        <v>39</v>
      </c>
      <c r="CM201" s="81">
        <f>[1]Malaysia!DI2603</f>
        <v>200.46793512003401</v>
      </c>
      <c r="CN201" s="85">
        <f t="shared" si="2327"/>
        <v>9.1009610015723581</v>
      </c>
      <c r="CO201" s="81">
        <f>[1]Malaysia!DI2604</f>
        <v>81.289524918511304</v>
      </c>
      <c r="CP201" s="85">
        <f t="shared" si="2328"/>
        <v>-11.524899753824386</v>
      </c>
      <c r="CQ201" s="81">
        <f>[1]Malaysia!DI2606</f>
        <v>121.06202618893001</v>
      </c>
      <c r="CR201" s="85">
        <f t="shared" si="2329"/>
        <v>16.854212775111506</v>
      </c>
      <c r="CS201" s="32"/>
      <c r="CT201" s="32" t="s">
        <v>39</v>
      </c>
      <c r="CU201" s="81">
        <f>[1]Malaysia!DI2608</f>
        <v>127.367704689598</v>
      </c>
      <c r="CV201" s="85">
        <f t="shared" si="2330"/>
        <v>8.0119124801123291</v>
      </c>
      <c r="CW201" s="81">
        <f>[1]Malaysia!DI2609</f>
        <v>83.846215702906093</v>
      </c>
      <c r="CX201" s="85">
        <f t="shared" si="2331"/>
        <v>-21.090977299436332</v>
      </c>
      <c r="CY201" s="81">
        <f>[1]Malaysia!DI2610</f>
        <v>125.88128981455201</v>
      </c>
      <c r="CZ201" s="85">
        <f t="shared" si="2332"/>
        <v>20.749609091286359</v>
      </c>
      <c r="DA201" s="32"/>
      <c r="DB201" s="32" t="s">
        <v>39</v>
      </c>
      <c r="DC201" s="81">
        <f>[1]Malaysia!DI2611</f>
        <v>64.523303918676007</v>
      </c>
      <c r="DD201" s="85">
        <f t="shared" si="2333"/>
        <v>-4.733023089734445</v>
      </c>
      <c r="DE201" s="81">
        <f>[1]Malaysia!DI2613</f>
        <v>280.72621182335001</v>
      </c>
      <c r="DF201" s="85">
        <f t="shared" si="2334"/>
        <v>-11.051391293097495</v>
      </c>
      <c r="DG201" s="81">
        <f>[1]Malaysia!DI2616</f>
        <v>102.993598953993</v>
      </c>
      <c r="DH201" s="85">
        <f t="shared" si="2335"/>
        <v>0.24345523119654899</v>
      </c>
      <c r="DI201" s="32"/>
      <c r="DJ201" s="32" t="s">
        <v>39</v>
      </c>
      <c r="DK201" s="81">
        <f>[1]Malaysia!DI2617</f>
        <v>153.906902410974</v>
      </c>
      <c r="DL201" s="85">
        <f t="shared" si="2336"/>
        <v>-9.7004133001214683</v>
      </c>
      <c r="DM201" s="81">
        <f>[1]Malaysia!DI2618</f>
        <v>47.367661943030598</v>
      </c>
      <c r="DN201" s="85">
        <f t="shared" si="2337"/>
        <v>9.0345389605619175</v>
      </c>
      <c r="DO201" s="81">
        <f>[1]Malaysia!DI2619</f>
        <v>146.55643078260201</v>
      </c>
      <c r="DP201" s="85">
        <f t="shared" si="2338"/>
        <v>9.3172293215579884</v>
      </c>
      <c r="DQ201" s="32"/>
      <c r="DR201" s="32" t="s">
        <v>39</v>
      </c>
      <c r="DS201" s="81">
        <f>[1]Malaysia!DI2620</f>
        <v>203.76269264011901</v>
      </c>
      <c r="DT201" s="85">
        <f t="shared" si="2339"/>
        <v>23.686882100889761</v>
      </c>
      <c r="DU201" s="81">
        <f>[1]Malaysia!DI2623</f>
        <v>115.558104668279</v>
      </c>
      <c r="DV201" s="85">
        <f t="shared" si="2340"/>
        <v>7.5767700470777584</v>
      </c>
      <c r="DW201" s="81">
        <f>[1]Malaysia!DI2624</f>
        <v>126.917724615521</v>
      </c>
      <c r="DX201" s="85">
        <f t="shared" si="2341"/>
        <v>10.958037532969271</v>
      </c>
      <c r="DY201" s="32"/>
      <c r="DZ201" s="32" t="s">
        <v>39</v>
      </c>
      <c r="EA201" s="81">
        <f>[1]Malaysia!DI2626</f>
        <v>116.856214143689</v>
      </c>
      <c r="EB201" s="85">
        <f t="shared" si="2342"/>
        <v>-9.9245737114834327</v>
      </c>
      <c r="EC201" s="81">
        <f>[1]Malaysia!DI2628</f>
        <v>120.335650465683</v>
      </c>
      <c r="ED201" s="85">
        <f t="shared" si="2343"/>
        <v>-0.62486143290848872</v>
      </c>
      <c r="EE201" s="81">
        <f>[1]Malaysia!DI2629</f>
        <v>120.49214888568</v>
      </c>
      <c r="EF201" s="85">
        <f t="shared" si="2344"/>
        <v>3.1179869336359616</v>
      </c>
      <c r="EG201" s="32"/>
      <c r="EH201" s="32" t="s">
        <v>39</v>
      </c>
      <c r="EI201" s="81">
        <f>[1]Malaysia!DI2630</f>
        <v>149.66772578537501</v>
      </c>
      <c r="EJ201" s="85">
        <f t="shared" si="2345"/>
        <v>8.7187562575586668</v>
      </c>
      <c r="EK201" s="81">
        <f>[1]Malaysia!DI2632</f>
        <v>153.03598164262701</v>
      </c>
      <c r="EL201" s="85">
        <f t="shared" si="2346"/>
        <v>-5.5469000005660263</v>
      </c>
      <c r="EM201" s="81">
        <f>[1]Malaysia!DI2634</f>
        <v>152.57022907101</v>
      </c>
      <c r="EN201" s="85">
        <f t="shared" si="2347"/>
        <v>28.390152307535033</v>
      </c>
      <c r="EO201" s="32"/>
      <c r="EP201" s="32" t="s">
        <v>39</v>
      </c>
      <c r="EQ201" s="81">
        <f>[1]Malaysia!DI2636</f>
        <v>59.685827671431497</v>
      </c>
      <c r="ER201" s="85">
        <f t="shared" si="2348"/>
        <v>18.850307315520553</v>
      </c>
      <c r="ES201" s="81">
        <f>[1]Malaysia!DI2637</f>
        <v>154.395152683492</v>
      </c>
      <c r="ET201" s="85">
        <f t="shared" si="2349"/>
        <v>17.04000967253036</v>
      </c>
      <c r="EU201" s="81">
        <f>[1]Malaysia!DI2638</f>
        <v>41.734851353919701</v>
      </c>
      <c r="EV201" s="85">
        <f t="shared" si="2350"/>
        <v>-30.02888173666426</v>
      </c>
      <c r="EW201" s="32"/>
      <c r="EX201" s="32" t="s">
        <v>39</v>
      </c>
      <c r="EY201" s="81">
        <f>[1]Malaysia!DI2639</f>
        <v>101.56248475720901</v>
      </c>
      <c r="EZ201" s="85">
        <f t="shared" si="2351"/>
        <v>11.674750946513285</v>
      </c>
      <c r="FA201" s="81">
        <f>[1]Malaysia!DI2640</f>
        <v>111.89908792658299</v>
      </c>
      <c r="FB201" s="85">
        <f t="shared" si="2352"/>
        <v>24.96542291181332</v>
      </c>
      <c r="FC201" s="81">
        <f>[1]Malaysia!DI2641</f>
        <v>261.30723188957103</v>
      </c>
      <c r="FD201" s="85">
        <f t="shared" si="2353"/>
        <v>8.5924233601717788</v>
      </c>
      <c r="FE201" s="32"/>
      <c r="FF201" s="32" t="s">
        <v>39</v>
      </c>
      <c r="FG201" s="81">
        <f>[1]Malaysia!DI2643</f>
        <v>130.20398406790301</v>
      </c>
      <c r="FH201" s="85">
        <f t="shared" si="2354"/>
        <v>-0.21474282978701353</v>
      </c>
      <c r="FI201" s="81">
        <f>[1]Malaysia!DI2645</f>
        <v>180.55719186407001</v>
      </c>
      <c r="FJ201" s="85">
        <f t="shared" si="2355"/>
        <v>-5.9185077606892946</v>
      </c>
      <c r="FK201" s="81">
        <f>[1]Malaysia!DI2649</f>
        <v>100.55740332182501</v>
      </c>
      <c r="FL201" s="85">
        <f t="shared" si="2356"/>
        <v>-17.221635191373508</v>
      </c>
      <c r="FM201" s="32"/>
      <c r="FN201" s="32" t="s">
        <v>39</v>
      </c>
      <c r="FO201" s="81">
        <f>[1]Malaysia!DI2650</f>
        <v>107.621161481752</v>
      </c>
      <c r="FP201" s="85">
        <f t="shared" si="2357"/>
        <v>-11.591251551080532</v>
      </c>
      <c r="FQ201" s="81">
        <f>[1]Malaysia!DI2652</f>
        <v>212.50709721873301</v>
      </c>
      <c r="FR201" s="85">
        <f t="shared" si="2358"/>
        <v>-10.057979610882029</v>
      </c>
      <c r="FS201" s="81">
        <f>[1]Malaysia!DI2653</f>
        <v>143.05026527912301</v>
      </c>
      <c r="FT201" s="85">
        <f t="shared" si="2359"/>
        <v>1.2865489277870523</v>
      </c>
      <c r="FU201" s="32"/>
      <c r="FV201" s="32" t="s">
        <v>39</v>
      </c>
      <c r="FW201" s="81">
        <f>[1]Malaysia!DI2654</f>
        <v>143.17418193424299</v>
      </c>
      <c r="FX201" s="85">
        <f t="shared" si="2360"/>
        <v>6.1941987954011921</v>
      </c>
      <c r="FY201" s="81">
        <f>[1]Malaysia!DI2655</f>
        <v>159.304038195505</v>
      </c>
      <c r="FZ201" s="85">
        <f t="shared" si="2361"/>
        <v>-23.270164984029563</v>
      </c>
      <c r="GA201" s="81">
        <f>[1]Malaysia!DI2656</f>
        <v>99.9443412382589</v>
      </c>
      <c r="GB201" s="85">
        <f t="shared" si="2362"/>
        <v>19.920681366804317</v>
      </c>
      <c r="GC201" s="32"/>
      <c r="GD201" s="32" t="s">
        <v>39</v>
      </c>
      <c r="GE201" s="81">
        <f>[1]Malaysia!DI2657</f>
        <v>180.49707770023201</v>
      </c>
      <c r="GF201" s="85">
        <f t="shared" si="2363"/>
        <v>8.8873833887886775</v>
      </c>
      <c r="GG201" s="81">
        <f>[1]Malaysia!DI2658</f>
        <v>96.688310879318294</v>
      </c>
      <c r="GH201" s="85">
        <f t="shared" si="2364"/>
        <v>-17.821452673273626</v>
      </c>
      <c r="GI201" s="81">
        <f>[1]Malaysia!DI2659</f>
        <v>96.179740488949903</v>
      </c>
      <c r="GJ201" s="85">
        <f t="shared" si="2365"/>
        <v>-7.0162237830724621</v>
      </c>
      <c r="GK201" s="32"/>
      <c r="GL201" s="32" t="s">
        <v>39</v>
      </c>
      <c r="GM201" s="81">
        <f>[1]Malaysia!DI2660</f>
        <v>136.62631784603499</v>
      </c>
      <c r="GN201" s="85">
        <f t="shared" si="2366"/>
        <v>2.4709769603436627</v>
      </c>
      <c r="GO201" s="81">
        <f>[1]Malaysia!DI2661</f>
        <v>130.617089603718</v>
      </c>
      <c r="GP201" s="85">
        <f t="shared" si="2367"/>
        <v>3.5483105156830703</v>
      </c>
      <c r="GQ201" s="81">
        <f>[1]Malaysia!DI2662</f>
        <v>81.965282174717899</v>
      </c>
      <c r="GR201" s="85">
        <f t="shared" si="2368"/>
        <v>-20.760724142512714</v>
      </c>
      <c r="GS201" s="32"/>
      <c r="GT201" s="32" t="s">
        <v>39</v>
      </c>
      <c r="GU201" s="81">
        <f>[1]Malaysia!DI2665</f>
        <v>73.112186850970502</v>
      </c>
      <c r="GV201" s="85">
        <f t="shared" si="2369"/>
        <v>23.53965262565228</v>
      </c>
      <c r="GW201" s="81">
        <f>[1]Malaysia!DI2667</f>
        <v>92.935027242133202</v>
      </c>
      <c r="GX201" s="85">
        <f t="shared" si="2370"/>
        <v>-20.548706181755733</v>
      </c>
      <c r="GY201" s="81">
        <f>[1]Malaysia!DI2668</f>
        <v>68.674083483040206</v>
      </c>
      <c r="GZ201" s="85">
        <f t="shared" si="2371"/>
        <v>30.721538072809011</v>
      </c>
      <c r="HA201" s="32"/>
      <c r="HB201" s="32" t="s">
        <v>39</v>
      </c>
      <c r="HC201" s="81">
        <f>[1]Malaysia!DI2669</f>
        <v>117.85980208156199</v>
      </c>
      <c r="HD201" s="85">
        <f t="shared" si="2372"/>
        <v>25.771173123293778</v>
      </c>
      <c r="HE201" s="81">
        <f>[1]Malaysia!DI2670</f>
        <v>175.59142407426799</v>
      </c>
      <c r="HF201" s="85">
        <f t="shared" si="2373"/>
        <v>-1.3999999999998494</v>
      </c>
      <c r="HG201" s="81">
        <f>[1]Malaysia!DI2671</f>
        <v>105.865102486493</v>
      </c>
      <c r="HH201" s="85">
        <f t="shared" si="2374"/>
        <v>11.467581711193247</v>
      </c>
      <c r="HI201" s="32"/>
      <c r="HJ201" s="32" t="s">
        <v>39</v>
      </c>
      <c r="HK201" s="81">
        <f>[1]Malaysia!DI2672</f>
        <v>78.874770319341593</v>
      </c>
      <c r="HL201" s="85">
        <f t="shared" si="2375"/>
        <v>-10.37325294589435</v>
      </c>
      <c r="HM201" s="81">
        <f>[1]Malaysia!DI2673</f>
        <v>68.737354207772896</v>
      </c>
      <c r="HN201" s="85">
        <f t="shared" si="2376"/>
        <v>-19.744065156573015</v>
      </c>
      <c r="HO201" s="81">
        <f>[1]Malaysia!DI2675</f>
        <v>66.281651140113496</v>
      </c>
      <c r="HP201" s="85">
        <f t="shared" si="2377"/>
        <v>-14.657085840464319</v>
      </c>
      <c r="HQ201" s="32"/>
      <c r="HR201" s="32" t="s">
        <v>39</v>
      </c>
      <c r="HS201" s="81">
        <f>[1]Malaysia!DI2676</f>
        <v>104.605938838189</v>
      </c>
      <c r="HT201" s="85">
        <f t="shared" si="2378"/>
        <v>10.308761011472868</v>
      </c>
      <c r="HU201" s="81">
        <f>[1]Malaysia!DI2677</f>
        <v>124.850111029879</v>
      </c>
      <c r="HV201" s="85">
        <f t="shared" si="2379"/>
        <v>-1.7541573575808087</v>
      </c>
      <c r="HW201" s="81">
        <f>[1]Malaysia!DI2678</f>
        <v>58.7899603396231</v>
      </c>
      <c r="HX201" s="85">
        <f t="shared" si="2380"/>
        <v>-13.712890710383178</v>
      </c>
      <c r="HY201" s="32"/>
      <c r="HZ201" s="32" t="s">
        <v>39</v>
      </c>
      <c r="IA201" s="81">
        <f>[1]Malaysia!DI2680</f>
        <v>96.452215354184403</v>
      </c>
      <c r="IB201" s="85">
        <f t="shared" si="2381"/>
        <v>0.52243917045448995</v>
      </c>
      <c r="IC201" s="81">
        <f>[1]Malaysia!DI2812</f>
        <v>121.268296803848</v>
      </c>
      <c r="ID201" s="85">
        <f t="shared" si="2382"/>
        <v>7.9862167988894015</v>
      </c>
      <c r="IE201" s="81">
        <f>[1]Malaysia!DI2689</f>
        <v>102.87943789481</v>
      </c>
      <c r="IF201" s="85">
        <f t="shared" si="2383"/>
        <v>23.669578893916878</v>
      </c>
      <c r="IG201" s="32"/>
      <c r="IH201" s="32" t="s">
        <v>39</v>
      </c>
      <c r="II201" s="81">
        <f>[1]Malaysia!DI2690</f>
        <v>105.259160175004</v>
      </c>
      <c r="IJ201" s="85">
        <f t="shared" si="2384"/>
        <v>-7.679357541672104</v>
      </c>
      <c r="IK201" s="81">
        <f>[1]Malaysia!DI2691</f>
        <v>132.494508051141</v>
      </c>
      <c r="IL201" s="85">
        <f t="shared" si="2385"/>
        <v>21.839602589843082</v>
      </c>
      <c r="IM201" s="81">
        <f>[1]Malaysia!DI2694</f>
        <v>109.348516631007</v>
      </c>
      <c r="IN201" s="85">
        <f t="shared" si="2386"/>
        <v>26.481687857262742</v>
      </c>
      <c r="IO201" s="81">
        <f>[1]Malaysia!DI2695</f>
        <v>108.167657735558</v>
      </c>
      <c r="IP201" s="85">
        <f t="shared" si="2387"/>
        <v>14.500000000000426</v>
      </c>
      <c r="IQ201" s="32"/>
      <c r="IR201" s="32" t="s">
        <v>39</v>
      </c>
      <c r="IS201" s="81">
        <f>[1]Malaysia!DI2697</f>
        <v>83.226891277730203</v>
      </c>
      <c r="IT201" s="85">
        <f t="shared" si="2388"/>
        <v>3.9638788458141789</v>
      </c>
      <c r="IU201" s="81">
        <f>[1]Malaysia!DI2698</f>
        <v>114.018712871506</v>
      </c>
      <c r="IV201" s="85">
        <f t="shared" si="2389"/>
        <v>17.771553268167196</v>
      </c>
      <c r="IW201" s="81">
        <f>[1]Malaysia!DI2699</f>
        <v>83.696822686201202</v>
      </c>
      <c r="IX201" s="85">
        <f t="shared" si="2390"/>
        <v>-14.497450886473317</v>
      </c>
      <c r="IY201" s="32"/>
      <c r="IZ201" s="32" t="s">
        <v>39</v>
      </c>
      <c r="JA201" s="81">
        <f>[1]Malaysia!DI2701</f>
        <v>134.24002421406601</v>
      </c>
      <c r="JB201" s="85">
        <f t="shared" si="2391"/>
        <v>8.9725176977832035</v>
      </c>
      <c r="JC201" s="81">
        <f>[1]Malaysia!DI2702</f>
        <v>151.108507354952</v>
      </c>
      <c r="JD201" s="85">
        <f t="shared" si="2392"/>
        <v>-13.660535423067046</v>
      </c>
      <c r="JE201" s="81">
        <f>[1]Malaysia!DI2703</f>
        <v>195.31182840727499</v>
      </c>
      <c r="JF201" s="85">
        <f t="shared" si="2393"/>
        <v>-14.127947736410604</v>
      </c>
      <c r="JG201" s="32"/>
      <c r="JH201" s="32" t="s">
        <v>39</v>
      </c>
      <c r="JI201" s="81">
        <f>[1]Malaysia!DI2704</f>
        <v>148.197566793449</v>
      </c>
      <c r="JJ201" s="85">
        <f t="shared" si="2394"/>
        <v>-3.4663227600505309</v>
      </c>
      <c r="JK201" s="81">
        <f>[1]Malaysia!DI2705</f>
        <v>258.89103423734201</v>
      </c>
      <c r="JL201" s="85">
        <f t="shared" si="2395"/>
        <v>10.699999999999662</v>
      </c>
      <c r="JM201" s="81">
        <f>[1]Malaysia!DI2706</f>
        <v>114.06666386537201</v>
      </c>
      <c r="JN201" s="85">
        <f t="shared" si="2396"/>
        <v>1.2563039273058934</v>
      </c>
      <c r="JO201" s="32"/>
      <c r="JP201" s="32" t="s">
        <v>39</v>
      </c>
      <c r="JQ201" s="81">
        <f>[1]Malaysia!DI2707</f>
        <v>117.686755904436</v>
      </c>
      <c r="JR201" s="85">
        <f t="shared" si="2397"/>
        <v>9.0234736742699653</v>
      </c>
      <c r="JS201" s="81">
        <f>[1]Malaysia!DI2708</f>
        <v>137.747654643088</v>
      </c>
      <c r="JT201" s="85">
        <f t="shared" si="2398"/>
        <v>-0.59059520710617619</v>
      </c>
      <c r="JU201" s="81">
        <f>[1]Malaysia!DI2709</f>
        <v>184.19941953253499</v>
      </c>
      <c r="JV201" s="85">
        <f t="shared" si="2399"/>
        <v>26.68274977550125</v>
      </c>
      <c r="JW201" s="32"/>
      <c r="JX201" s="32" t="s">
        <v>39</v>
      </c>
      <c r="JY201" s="81">
        <f>[1]Malaysia!DI2710</f>
        <v>127.146785746517</v>
      </c>
      <c r="JZ201" s="85">
        <f t="shared" si="2400"/>
        <v>30.205772824436025</v>
      </c>
      <c r="KA201" s="81">
        <f>[1]Malaysia!DI2711</f>
        <v>150.64870327715801</v>
      </c>
      <c r="KB201" s="85">
        <f t="shared" si="2401"/>
        <v>-10.343009281853327</v>
      </c>
      <c r="KC201" s="81">
        <f>[1]Malaysia!DI2712</f>
        <v>183.02118248934099</v>
      </c>
      <c r="KD201" s="85">
        <f t="shared" si="2402"/>
        <v>9.1330689685087378</v>
      </c>
      <c r="KE201" s="32"/>
      <c r="KF201" s="32" t="s">
        <v>39</v>
      </c>
      <c r="KG201" s="81">
        <f>[1]Malaysia!DI2714</f>
        <v>89.308366237749198</v>
      </c>
      <c r="KH201" s="85">
        <f t="shared" si="2403"/>
        <v>-2.5036451335252252</v>
      </c>
      <c r="KI201" s="81">
        <f>[1]Malaysia!DI2715</f>
        <v>171.54883858230801</v>
      </c>
      <c r="KJ201" s="85">
        <f t="shared" si="2404"/>
        <v>9.3029442577332873</v>
      </c>
      <c r="KK201" s="81">
        <f>[1]Malaysia!DI2716</f>
        <v>149.62466906446301</v>
      </c>
      <c r="KL201" s="85">
        <f t="shared" si="2405"/>
        <v>24.688637992111808</v>
      </c>
      <c r="KM201" s="32"/>
      <c r="KN201" s="32" t="s">
        <v>39</v>
      </c>
      <c r="KO201" s="81">
        <f>[1]Malaysia!DI2717</f>
        <v>36.167337686316799</v>
      </c>
      <c r="KP201" s="85">
        <f t="shared" si="2406"/>
        <v>-19.60000000000008</v>
      </c>
      <c r="KQ201" s="81">
        <f>[1]Malaysia!DI2719</f>
        <v>145.06684930332801</v>
      </c>
      <c r="KR201" s="85">
        <f t="shared" si="2407"/>
        <v>-7.7840373084631693</v>
      </c>
      <c r="KS201" s="81">
        <f>[1]Malaysia!DI2720</f>
        <v>88.376507874019097</v>
      </c>
      <c r="KT201" s="85">
        <f t="shared" si="2408"/>
        <v>-0.25039690241266044</v>
      </c>
      <c r="KU201" s="32"/>
      <c r="KV201" s="32" t="s">
        <v>39</v>
      </c>
      <c r="KW201" s="81">
        <f>[1]Malaysia!DI2722</f>
        <v>136.21055756331401</v>
      </c>
      <c r="KX201" s="85">
        <f t="shared" si="2409"/>
        <v>4.4463514071329939</v>
      </c>
      <c r="KY201" s="81">
        <f>[1]Malaysia!DI2723</f>
        <v>143.95154433933499</v>
      </c>
      <c r="KZ201" s="85">
        <f t="shared" si="2410"/>
        <v>-12.984175113117857</v>
      </c>
      <c r="LA201" s="81">
        <f>[1]Malaysia!DI2726</f>
        <v>115.52799160871</v>
      </c>
      <c r="LB201" s="85">
        <f t="shared" si="2411"/>
        <v>-14.980217207157636</v>
      </c>
      <c r="LC201" s="32"/>
      <c r="LD201" s="32" t="s">
        <v>39</v>
      </c>
      <c r="LE201" s="81">
        <f>[1]Malaysia!DI2729</f>
        <v>154.693645432084</v>
      </c>
      <c r="LF201" s="85">
        <f t="shared" si="2412"/>
        <v>6.1078481751900711</v>
      </c>
      <c r="LG201" s="81">
        <f>[1]Malaysia!DI2730</f>
        <v>103.42552497420699</v>
      </c>
      <c r="LH201" s="85">
        <f t="shared" si="2413"/>
        <v>-2.2082062294809646</v>
      </c>
      <c r="LI201" s="81">
        <f>[1]Malaysia!DI2731</f>
        <v>51.042670864099399</v>
      </c>
      <c r="LJ201" s="85">
        <f t="shared" si="2414"/>
        <v>-15.365814618787041</v>
      </c>
      <c r="LK201" s="32"/>
      <c r="LL201" s="32" t="s">
        <v>39</v>
      </c>
      <c r="LM201" s="81">
        <f>[1]Malaysia!DI2733</f>
        <v>207.36496577098799</v>
      </c>
      <c r="LN201" s="85">
        <f t="shared" si="2415"/>
        <v>-11.221005376817914</v>
      </c>
      <c r="LO201" s="81">
        <f>[1]Malaysia!DI2735</f>
        <v>77.549252441284693</v>
      </c>
      <c r="LP201" s="85">
        <f t="shared" si="2416"/>
        <v>-29.399999999999963</v>
      </c>
      <c r="LQ201" s="81">
        <f>[1]Malaysia!DI2737</f>
        <v>215.83792936669201</v>
      </c>
      <c r="LR201" s="85">
        <f t="shared" si="2417"/>
        <v>-0.71310267205413425</v>
      </c>
      <c r="LS201" s="32"/>
      <c r="LT201" s="32" t="s">
        <v>39</v>
      </c>
      <c r="LU201" s="81">
        <f>[1]Malaysia!DI2740</f>
        <v>99.418878231265396</v>
      </c>
      <c r="LV201" s="85">
        <f t="shared" si="2418"/>
        <v>-2.1251481535292385</v>
      </c>
      <c r="LW201" s="81">
        <f>[1]Malaysia!DI2745</f>
        <v>137.31075122488099</v>
      </c>
      <c r="LX201" s="85">
        <f t="shared" si="2419"/>
        <v>5.8794546045586742</v>
      </c>
      <c r="LY201" s="81">
        <f>[1]Malaysia!DI2746</f>
        <v>123.988633838208</v>
      </c>
      <c r="LZ201" s="85">
        <f t="shared" si="2420"/>
        <v>12.558538783009894</v>
      </c>
      <c r="MA201" s="32"/>
      <c r="MB201" s="32" t="s">
        <v>39</v>
      </c>
      <c r="MC201" s="81">
        <f>[1]Malaysia!DI2749</f>
        <v>179.481759466966</v>
      </c>
      <c r="MD201" s="85">
        <f t="shared" si="2421"/>
        <v>11.451209377314854</v>
      </c>
      <c r="ME201" s="81">
        <f>[1]Malaysia!DI2750</f>
        <v>81.810065134949397</v>
      </c>
      <c r="MF201" s="85">
        <f t="shared" si="2422"/>
        <v>4.6753613951433266</v>
      </c>
      <c r="MG201" s="81">
        <f>[1]Malaysia!DI2753</f>
        <v>64.090883177710097</v>
      </c>
      <c r="MH201" s="85">
        <f t="shared" si="2423"/>
        <v>-7.0100762346496168</v>
      </c>
      <c r="MI201" s="32"/>
      <c r="MJ201" s="32" t="s">
        <v>39</v>
      </c>
      <c r="MK201" s="81">
        <f>[1]Malaysia!DI2755</f>
        <v>92.565316182076799</v>
      </c>
      <c r="ML201" s="85">
        <f t="shared" si="2424"/>
        <v>15.212521395368242</v>
      </c>
      <c r="MM201" s="81">
        <f>[1]Malaysia!DI2758</f>
        <v>106.015217825957</v>
      </c>
      <c r="MN201" s="85">
        <f t="shared" si="2425"/>
        <v>-4.7570893077642182</v>
      </c>
      <c r="MO201" s="81">
        <f>[1]Malaysia!DI2774</f>
        <v>194.412223837597</v>
      </c>
      <c r="MP201" s="85">
        <f t="shared" si="2426"/>
        <v>16.726006320017063</v>
      </c>
    </row>
    <row r="202" spans="1:354" ht="15" customHeight="1">
      <c r="A202" s="476"/>
      <c r="B202" s="32" t="s">
        <v>40</v>
      </c>
      <c r="C202" s="81">
        <f>[1]Malaysia!DJ$2918</f>
        <v>89.135903822234397</v>
      </c>
      <c r="D202" s="85">
        <f t="shared" si="2294"/>
        <v>-1.8208318146407976</v>
      </c>
      <c r="E202" s="499">
        <f>[1]Malaysia!DJ2919</f>
        <v>76.081837892856996</v>
      </c>
      <c r="F202" s="85">
        <f t="shared" si="2295"/>
        <v>-5.0175013368911578</v>
      </c>
      <c r="G202" s="499">
        <f>[1]Malaysia!DJ2920</f>
        <v>101.47933296305899</v>
      </c>
      <c r="H202" s="85">
        <f t="shared" si="2296"/>
        <v>0.57885324562244023</v>
      </c>
      <c r="I202" s="32"/>
      <c r="J202" s="32" t="s">
        <v>40</v>
      </c>
      <c r="K202" s="81">
        <f>[1]Malaysia!DJ2547</f>
        <v>105.408407755428</v>
      </c>
      <c r="L202" s="85">
        <f t="shared" si="2297"/>
        <v>1.5999999999996675</v>
      </c>
      <c r="M202" s="81">
        <f>[1]Malaysia!DJ2548</f>
        <v>101.667130072335</v>
      </c>
      <c r="N202" s="85">
        <f t="shared" si="2298"/>
        <v>-1.3713998380399062</v>
      </c>
      <c r="O202" s="81">
        <f>[1]Malaysia!DJ2549</f>
        <v>101.58496786812</v>
      </c>
      <c r="P202" s="85">
        <f t="shared" si="2299"/>
        <v>0.70000000000077023</v>
      </c>
      <c r="Q202" s="32"/>
      <c r="R202" s="32" t="s">
        <v>40</v>
      </c>
      <c r="S202" s="81">
        <f>[1]Malaysia!DJ2550</f>
        <v>86.112523621111805</v>
      </c>
      <c r="T202" s="85">
        <f t="shared" si="2300"/>
        <v>-17.487375681441364</v>
      </c>
      <c r="U202" s="81">
        <f>[1]Malaysia!DJ2552</f>
        <v>183.050803823221</v>
      </c>
      <c r="V202" s="85">
        <f t="shared" si="2301"/>
        <v>10.265226438689368</v>
      </c>
      <c r="W202" s="81">
        <f>[1]Malaysia!DJ2553</f>
        <v>147.796767134368</v>
      </c>
      <c r="X202" s="85">
        <f t="shared" si="2302"/>
        <v>3.9160734389031688</v>
      </c>
      <c r="Y202" s="32"/>
      <c r="Z202" s="32" t="s">
        <v>40</v>
      </c>
      <c r="AA202" s="81">
        <f>[1]Malaysia!DJ2554</f>
        <v>194.52621150478899</v>
      </c>
      <c r="AB202" s="85">
        <f t="shared" si="2303"/>
        <v>4.0265661026374744</v>
      </c>
      <c r="AC202" s="81">
        <f>[1]Malaysia!DJ2556</f>
        <v>106.510660535051</v>
      </c>
      <c r="AD202" s="85">
        <f t="shared" si="2304"/>
        <v>-28.051336784049909</v>
      </c>
      <c r="AE202" s="81">
        <f>[1]Malaysia!DJ2557</f>
        <v>208.51108600601199</v>
      </c>
      <c r="AF202" s="85">
        <f t="shared" si="2305"/>
        <v>5.9290476151597318</v>
      </c>
      <c r="AG202" s="32"/>
      <c r="AH202" s="32" t="s">
        <v>40</v>
      </c>
      <c r="AI202" s="81">
        <f>[1]Malaysia!DJ2562</f>
        <v>101.13246319362101</v>
      </c>
      <c r="AJ202" s="85">
        <f t="shared" si="2306"/>
        <v>-6.4789291123702952</v>
      </c>
      <c r="AK202" s="81">
        <f>[1]Malaysia!DJ2563</f>
        <v>217.88307521788599</v>
      </c>
      <c r="AL202" s="85">
        <f t="shared" si="2307"/>
        <v>2.6936324624672778</v>
      </c>
      <c r="AM202" s="81">
        <f>[1]Malaysia!DJ2564</f>
        <v>74.020543519766804</v>
      </c>
      <c r="AN202" s="85">
        <f t="shared" si="2308"/>
        <v>-19.459177014061297</v>
      </c>
      <c r="AO202" s="32"/>
      <c r="AP202" s="32" t="s">
        <v>40</v>
      </c>
      <c r="AQ202" s="81">
        <f>[1]Malaysia!DJ2566</f>
        <v>166.68989144675601</v>
      </c>
      <c r="AR202" s="85">
        <f t="shared" si="2309"/>
        <v>-9.0561427644936856</v>
      </c>
      <c r="AS202" s="81">
        <f>[1]Malaysia!DJ2568</f>
        <v>146.61308956504601</v>
      </c>
      <c r="AT202" s="85">
        <f t="shared" si="2310"/>
        <v>0.11538526547593619</v>
      </c>
      <c r="AU202" s="81">
        <f>[1]Malaysia!DJ2569</f>
        <v>175.67479223830799</v>
      </c>
      <c r="AV202" s="85">
        <f t="shared" si="2311"/>
        <v>6.2389028482313904</v>
      </c>
      <c r="AW202" s="32"/>
      <c r="AX202" s="32" t="s">
        <v>40</v>
      </c>
      <c r="AY202" s="81">
        <f>[1]Malaysia!DJ2570</f>
        <v>169.519658496359</v>
      </c>
      <c r="AZ202" s="85">
        <f t="shared" si="2312"/>
        <v>16.756948346153067</v>
      </c>
      <c r="BA202" s="81">
        <f>[1]Malaysia!DJ2571</f>
        <v>93.407273474454797</v>
      </c>
      <c r="BB202" s="85">
        <f t="shared" si="2313"/>
        <v>-21.334619510653724</v>
      </c>
      <c r="BC202" s="81">
        <f>[1]Malaysia!DJ2572</f>
        <v>131.58654300558999</v>
      </c>
      <c r="BD202" s="85">
        <f t="shared" si="2314"/>
        <v>-16.927433409986151</v>
      </c>
      <c r="BE202" s="32"/>
      <c r="BF202" s="32" t="s">
        <v>40</v>
      </c>
      <c r="BG202" s="81">
        <f>[1]Malaysia!DJ2573</f>
        <v>137.30278868079</v>
      </c>
      <c r="BH202" s="85">
        <f t="shared" si="2315"/>
        <v>17.623459388367451</v>
      </c>
      <c r="BI202" s="81">
        <f>[1]Malaysia!DJ2575</f>
        <v>117.587602802592</v>
      </c>
      <c r="BJ202" s="85">
        <f t="shared" si="2316"/>
        <v>1.9734168704300856</v>
      </c>
      <c r="BK202" s="81">
        <f>[1]Malaysia!DJ2576</f>
        <v>246.18107870691301</v>
      </c>
      <c r="BL202" s="85">
        <f t="shared" si="2317"/>
        <v>19.517917969823628</v>
      </c>
      <c r="BM202" s="32"/>
      <c r="BN202" s="32" t="s">
        <v>40</v>
      </c>
      <c r="BO202" s="81">
        <f>[1]Malaysia!DJ2578</f>
        <v>134.761599997697</v>
      </c>
      <c r="BP202" s="85">
        <f t="shared" si="2318"/>
        <v>6.2099321447672651</v>
      </c>
      <c r="BQ202" s="506">
        <f>(([1]Malaysia!DJ2580*[1]Malaysia!$H$2580)+([1]Malaysia!DJ2581*[1]Malaysia!$H$2581)+([1]Malaysia!DJ2582*[1]Malaysia!$H$2582))/$BQ$11</f>
        <v>100.74019475336314</v>
      </c>
      <c r="BR202" s="85">
        <f t="shared" si="2319"/>
        <v>-3.2290439467705738</v>
      </c>
      <c r="BS202" s="81">
        <f>[1]Malaysia!DJ2583</f>
        <v>164.28673417748601</v>
      </c>
      <c r="BT202" s="85">
        <f t="shared" si="2320"/>
        <v>5.3916181368238227</v>
      </c>
      <c r="BU202" s="32"/>
      <c r="BV202" s="32" t="s">
        <v>40</v>
      </c>
      <c r="BW202" s="81">
        <f>[1]Malaysia!DJ2584</f>
        <v>104.478502267894</v>
      </c>
      <c r="BX202" s="85">
        <f t="shared" si="2321"/>
        <v>-26.209256857369439</v>
      </c>
      <c r="BY202" s="81">
        <f>[1]Malaysia!DJ2585</f>
        <v>77.881427726503901</v>
      </c>
      <c r="BZ202" s="85">
        <f t="shared" si="2322"/>
        <v>12.125652623684815</v>
      </c>
      <c r="CA202" s="81">
        <f>[1]Malaysia!DJ2586</f>
        <v>133.991741258579</v>
      </c>
      <c r="CB202" s="85">
        <f t="shared" si="2323"/>
        <v>4.4425301156017838</v>
      </c>
      <c r="CC202" s="32"/>
      <c r="CD202" s="32" t="s">
        <v>40</v>
      </c>
      <c r="CE202" s="81">
        <f>[1]Malaysia!DJ2587</f>
        <v>97.127465934285297</v>
      </c>
      <c r="CF202" s="85">
        <f t="shared" si="2324"/>
        <v>-20.348294990736306</v>
      </c>
      <c r="CG202" s="81">
        <f>[1]Malaysia!DJ2589</f>
        <v>71.189486294924507</v>
      </c>
      <c r="CH202" s="85">
        <f t="shared" si="2325"/>
        <v>-15.143302513562546</v>
      </c>
      <c r="CI202" s="81">
        <f>[1]Malaysia!DJ2597</f>
        <v>114.609953422296</v>
      </c>
      <c r="CJ202" s="85">
        <f t="shared" si="2326"/>
        <v>5.2561598809030698</v>
      </c>
      <c r="CK202" s="32"/>
      <c r="CL202" s="32" t="s">
        <v>40</v>
      </c>
      <c r="CM202" s="81">
        <f>[1]Malaysia!DJ2603</f>
        <v>227.52579684249699</v>
      </c>
      <c r="CN202" s="85">
        <f t="shared" si="2327"/>
        <v>5.3972888866812241</v>
      </c>
      <c r="CO202" s="81">
        <f>[1]Malaysia!DJ2604</f>
        <v>73.016428725326506</v>
      </c>
      <c r="CP202" s="85">
        <f t="shared" si="2328"/>
        <v>-20.737983964951439</v>
      </c>
      <c r="CQ202" s="81">
        <f>[1]Malaysia!DJ2606</f>
        <v>103.69716742042699</v>
      </c>
      <c r="CR202" s="85">
        <f t="shared" si="2329"/>
        <v>8.2665259241001934</v>
      </c>
      <c r="CS202" s="32"/>
      <c r="CT202" s="32" t="s">
        <v>40</v>
      </c>
      <c r="CU202" s="81">
        <f>[1]Malaysia!DJ2608</f>
        <v>135.41079625187001</v>
      </c>
      <c r="CV202" s="85">
        <f t="shared" si="2330"/>
        <v>-16.685137596351069</v>
      </c>
      <c r="CW202" s="81">
        <f>[1]Malaysia!DJ2609</f>
        <v>71.829709701703294</v>
      </c>
      <c r="CX202" s="85">
        <f t="shared" si="2331"/>
        <v>2.1618546775797398</v>
      </c>
      <c r="CY202" s="81">
        <f>[1]Malaysia!DJ2610</f>
        <v>149.65442005869599</v>
      </c>
      <c r="CZ202" s="85">
        <f t="shared" si="2332"/>
        <v>23.400000000000105</v>
      </c>
      <c r="DA202" s="32"/>
      <c r="DB202" s="32" t="s">
        <v>40</v>
      </c>
      <c r="DC202" s="81">
        <f>[1]Malaysia!DJ2611</f>
        <v>68.985719164119899</v>
      </c>
      <c r="DD202" s="85">
        <f t="shared" si="2333"/>
        <v>-2.5941768668742213</v>
      </c>
      <c r="DE202" s="81">
        <f>[1]Malaysia!DJ2613</f>
        <v>297.31346487552702</v>
      </c>
      <c r="DF202" s="85">
        <f t="shared" si="2334"/>
        <v>-9.9330123288038408</v>
      </c>
      <c r="DG202" s="81">
        <f>[1]Malaysia!DJ2616</f>
        <v>104.610505672429</v>
      </c>
      <c r="DH202" s="85">
        <f t="shared" si="2335"/>
        <v>-2.8092082303937076</v>
      </c>
      <c r="DI202" s="32"/>
      <c r="DJ202" s="32" t="s">
        <v>40</v>
      </c>
      <c r="DK202" s="81">
        <f>[1]Malaysia!DJ2617</f>
        <v>187.40586186357899</v>
      </c>
      <c r="DL202" s="85">
        <f t="shared" si="2336"/>
        <v>2.3188458483248269</v>
      </c>
      <c r="DM202" s="81">
        <f>[1]Malaysia!DJ2618</f>
        <v>56.090463055537199</v>
      </c>
      <c r="DN202" s="85">
        <f t="shared" si="2337"/>
        <v>13.584631452430102</v>
      </c>
      <c r="DO202" s="81">
        <f>[1]Malaysia!DJ2619</f>
        <v>108.22573311114</v>
      </c>
      <c r="DP202" s="85">
        <f t="shared" si="2338"/>
        <v>-16.622376657209117</v>
      </c>
      <c r="DQ202" s="32"/>
      <c r="DR202" s="32" t="s">
        <v>40</v>
      </c>
      <c r="DS202" s="81">
        <f>[1]Malaysia!DJ2620</f>
        <v>201.363857175145</v>
      </c>
      <c r="DT202" s="85">
        <f t="shared" si="2339"/>
        <v>28.269647780281758</v>
      </c>
      <c r="DU202" s="81">
        <f>[1]Malaysia!DJ2623</f>
        <v>139.28396733292601</v>
      </c>
      <c r="DV202" s="85">
        <f t="shared" si="2340"/>
        <v>15.587130558035909</v>
      </c>
      <c r="DW202" s="81">
        <f>[1]Malaysia!DJ2624</f>
        <v>103.61663040968899</v>
      </c>
      <c r="DX202" s="85">
        <f t="shared" si="2341"/>
        <v>-11.876903119968489</v>
      </c>
      <c r="DY202" s="32"/>
      <c r="DZ202" s="32" t="s">
        <v>40</v>
      </c>
      <c r="EA202" s="81">
        <f>[1]Malaysia!DJ2626</f>
        <v>121.83387081489801</v>
      </c>
      <c r="EB202" s="85">
        <f t="shared" si="2342"/>
        <v>-7.2944890521896326</v>
      </c>
      <c r="EC202" s="81">
        <f>[1]Malaysia!DJ2628</f>
        <v>138.30114029560599</v>
      </c>
      <c r="ED202" s="85">
        <f t="shared" si="2343"/>
        <v>-2.964353707063978</v>
      </c>
      <c r="EE202" s="81">
        <f>[1]Malaysia!DJ2629</f>
        <v>143.71819177308299</v>
      </c>
      <c r="EF202" s="85">
        <f t="shared" si="2344"/>
        <v>18.479822645863209</v>
      </c>
      <c r="EG202" s="32"/>
      <c r="EH202" s="32" t="s">
        <v>40</v>
      </c>
      <c r="EI202" s="81">
        <f>[1]Malaysia!DJ2630</f>
        <v>151.21123933970699</v>
      </c>
      <c r="EJ202" s="85">
        <f t="shared" si="2345"/>
        <v>4.6805908120223165</v>
      </c>
      <c r="EK202" s="81">
        <f>[1]Malaysia!DJ2632</f>
        <v>156.68706482565099</v>
      </c>
      <c r="EL202" s="85">
        <f t="shared" si="2346"/>
        <v>-7.8926544985283442</v>
      </c>
      <c r="EM202" s="81">
        <f>[1]Malaysia!DJ2634</f>
        <v>141.43252468772101</v>
      </c>
      <c r="EN202" s="85">
        <f t="shared" si="2347"/>
        <v>13.1959849503328</v>
      </c>
      <c r="EO202" s="32"/>
      <c r="EP202" s="32" t="s">
        <v>40</v>
      </c>
      <c r="EQ202" s="81">
        <f>[1]Malaysia!DJ2636</f>
        <v>67.1466892320352</v>
      </c>
      <c r="ER202" s="85">
        <f t="shared" si="2348"/>
        <v>14.181134558379952</v>
      </c>
      <c r="ES202" s="81">
        <f>[1]Malaysia!DJ2637</f>
        <v>171.228552033532</v>
      </c>
      <c r="ET202" s="85">
        <f t="shared" si="2349"/>
        <v>21.241826811541117</v>
      </c>
      <c r="EU202" s="81">
        <f>[1]Malaysia!DJ2638</f>
        <v>47.204014020913398</v>
      </c>
      <c r="EV202" s="85">
        <f t="shared" si="2350"/>
        <v>-34.800000000000026</v>
      </c>
      <c r="EW202" s="32"/>
      <c r="EX202" s="32" t="s">
        <v>40</v>
      </c>
      <c r="EY202" s="81">
        <f>[1]Malaysia!DJ2639</f>
        <v>113.83046762778601</v>
      </c>
      <c r="EZ202" s="85">
        <f t="shared" si="2351"/>
        <v>7.5647559134381197</v>
      </c>
      <c r="FA202" s="81">
        <f>[1]Malaysia!DJ2640</f>
        <v>97.879965767205903</v>
      </c>
      <c r="FB202" s="85">
        <f t="shared" si="2352"/>
        <v>13.675313198498912</v>
      </c>
      <c r="FC202" s="81">
        <f>[1]Malaysia!DJ2641</f>
        <v>266.11034656655198</v>
      </c>
      <c r="FD202" s="85">
        <f t="shared" si="2353"/>
        <v>8.8100135952946772</v>
      </c>
      <c r="FE202" s="32"/>
      <c r="FF202" s="32" t="s">
        <v>40</v>
      </c>
      <c r="FG202" s="81">
        <f>[1]Malaysia!DJ2643</f>
        <v>120.094677067427</v>
      </c>
      <c r="FH202" s="85">
        <f t="shared" si="2354"/>
        <v>-6.2280621407993664</v>
      </c>
      <c r="FI202" s="81">
        <f>[1]Malaysia!DJ2645</f>
        <v>182.60055508680199</v>
      </c>
      <c r="FJ202" s="85">
        <f t="shared" si="2355"/>
        <v>-7.6635545495061876</v>
      </c>
      <c r="FK202" s="81">
        <f>[1]Malaysia!DJ2649</f>
        <v>88.967298360194704</v>
      </c>
      <c r="FL202" s="85">
        <f t="shared" si="2356"/>
        <v>-22.410045253206647</v>
      </c>
      <c r="FM202" s="32"/>
      <c r="FN202" s="32" t="s">
        <v>40</v>
      </c>
      <c r="FO202" s="81">
        <f>[1]Malaysia!DJ2650</f>
        <v>113.274545181257</v>
      </c>
      <c r="FP202" s="85">
        <f t="shared" si="2357"/>
        <v>-15.362316346359563</v>
      </c>
      <c r="FQ202" s="81">
        <f>[1]Malaysia!DJ2652</f>
        <v>217.057420279312</v>
      </c>
      <c r="FR202" s="85">
        <f t="shared" si="2358"/>
        <v>-6.0327495241147773</v>
      </c>
      <c r="FS202" s="81">
        <f>[1]Malaysia!DJ2653</f>
        <v>171.08893250742699</v>
      </c>
      <c r="FT202" s="85">
        <f t="shared" si="2359"/>
        <v>-8.3149872002186243</v>
      </c>
      <c r="FU202" s="32"/>
      <c r="FV202" s="32" t="s">
        <v>40</v>
      </c>
      <c r="FW202" s="81">
        <f>[1]Malaysia!DJ2654</f>
        <v>144.77935275223899</v>
      </c>
      <c r="FX202" s="85">
        <f t="shared" si="2360"/>
        <v>2.7481726629526122</v>
      </c>
      <c r="FY202" s="81">
        <f>[1]Malaysia!DJ2655</f>
        <v>138.996677229157</v>
      </c>
      <c r="FZ202" s="85">
        <f t="shared" si="2361"/>
        <v>-24.420328883544627</v>
      </c>
      <c r="GA202" s="81">
        <f>[1]Malaysia!DJ2656</f>
        <v>98.593543899066105</v>
      </c>
      <c r="GB202" s="85">
        <f t="shared" si="2362"/>
        <v>18.046507717059029</v>
      </c>
      <c r="GC202" s="32"/>
      <c r="GD202" s="32" t="s">
        <v>40</v>
      </c>
      <c r="GE202" s="81">
        <f>[1]Malaysia!DJ2657</f>
        <v>170.70293144897099</v>
      </c>
      <c r="GF202" s="85">
        <f t="shared" si="2363"/>
        <v>4.3613673589935331</v>
      </c>
      <c r="GG202" s="81">
        <f>[1]Malaysia!DJ2658</f>
        <v>115.365912098018</v>
      </c>
      <c r="GH202" s="85">
        <f t="shared" si="2364"/>
        <v>-14.533799213966887</v>
      </c>
      <c r="GI202" s="81">
        <f>[1]Malaysia!DJ2659</f>
        <v>77.950758537489406</v>
      </c>
      <c r="GJ202" s="85">
        <f t="shared" si="2365"/>
        <v>-17.785099619516103</v>
      </c>
      <c r="GK202" s="32"/>
      <c r="GL202" s="32" t="s">
        <v>40</v>
      </c>
      <c r="GM202" s="81">
        <f>[1]Malaysia!DJ2660</f>
        <v>151.954986721533</v>
      </c>
      <c r="GN202" s="85">
        <f t="shared" si="2366"/>
        <v>8.045751800488901</v>
      </c>
      <c r="GO202" s="81">
        <f>[1]Malaysia!DJ2661</f>
        <v>145.60638995563701</v>
      </c>
      <c r="GP202" s="85">
        <f t="shared" si="2367"/>
        <v>11.710420679816664</v>
      </c>
      <c r="GQ202" s="81">
        <f>[1]Malaysia!DJ2662</f>
        <v>118.20479827205099</v>
      </c>
      <c r="GR202" s="85">
        <f t="shared" si="2368"/>
        <v>12.765022537355449</v>
      </c>
      <c r="GS202" s="32"/>
      <c r="GT202" s="32" t="s">
        <v>40</v>
      </c>
      <c r="GU202" s="81">
        <f>[1]Malaysia!DJ2665</f>
        <v>70.8844754722641</v>
      </c>
      <c r="GV202" s="85">
        <f t="shared" si="2369"/>
        <v>5.4799979950768289</v>
      </c>
      <c r="GW202" s="81">
        <f>[1]Malaysia!DJ2667</f>
        <v>98.623001044704594</v>
      </c>
      <c r="GX202" s="85">
        <f t="shared" si="2370"/>
        <v>-17.257517411922308</v>
      </c>
      <c r="GY202" s="81">
        <f>[1]Malaysia!DJ2668</f>
        <v>97.820664628725197</v>
      </c>
      <c r="GZ202" s="85">
        <f t="shared" si="2371"/>
        <v>12.805886796946069</v>
      </c>
      <c r="HA202" s="32"/>
      <c r="HB202" s="32" t="s">
        <v>40</v>
      </c>
      <c r="HC202" s="81">
        <f>[1]Malaysia!DJ2669</f>
        <v>128.16254548298201</v>
      </c>
      <c r="HD202" s="85">
        <f t="shared" si="2372"/>
        <v>26.94092760272342</v>
      </c>
      <c r="HE202" s="81">
        <f>[1]Malaysia!DJ2670</f>
        <v>211.65598271675299</v>
      </c>
      <c r="HF202" s="85">
        <f t="shared" si="2373"/>
        <v>2.8999999999999631</v>
      </c>
      <c r="HG202" s="81">
        <f>[1]Malaysia!DJ2671</f>
        <v>97.5566133446723</v>
      </c>
      <c r="HH202" s="85">
        <f t="shared" si="2374"/>
        <v>-1.0510317876380242</v>
      </c>
      <c r="HI202" s="32"/>
      <c r="HJ202" s="32" t="s">
        <v>40</v>
      </c>
      <c r="HK202" s="81">
        <f>[1]Malaysia!DJ2672</f>
        <v>76.653158092763604</v>
      </c>
      <c r="HL202" s="85">
        <f t="shared" si="2375"/>
        <v>-2.866667421192119</v>
      </c>
      <c r="HM202" s="81">
        <f>[1]Malaysia!DJ2673</f>
        <v>72.077123534835295</v>
      </c>
      <c r="HN202" s="85">
        <f t="shared" si="2376"/>
        <v>-16.039001685575698</v>
      </c>
      <c r="HO202" s="81">
        <f>[1]Malaysia!DJ2675</f>
        <v>89.769201239875599</v>
      </c>
      <c r="HP202" s="85">
        <f t="shared" si="2377"/>
        <v>-9.5512617118656209</v>
      </c>
      <c r="HQ202" s="32"/>
      <c r="HR202" s="32" t="s">
        <v>40</v>
      </c>
      <c r="HS202" s="81">
        <f>[1]Malaysia!DJ2676</f>
        <v>122.321007948355</v>
      </c>
      <c r="HT202" s="85">
        <f t="shared" si="2378"/>
        <v>11.880818789179841</v>
      </c>
      <c r="HU202" s="81">
        <f>[1]Malaysia!DJ2677</f>
        <v>147.06817804862499</v>
      </c>
      <c r="HV202" s="85">
        <f t="shared" si="2379"/>
        <v>-4.8829515347960069</v>
      </c>
      <c r="HW202" s="81">
        <f>[1]Malaysia!DJ2678</f>
        <v>62.697081338021</v>
      </c>
      <c r="HX202" s="85">
        <f t="shared" si="2380"/>
        <v>-9.0436383389022552</v>
      </c>
      <c r="HY202" s="32"/>
      <c r="HZ202" s="32" t="s">
        <v>40</v>
      </c>
      <c r="IA202" s="81">
        <f>[1]Malaysia!DJ2680</f>
        <v>89.429477471106793</v>
      </c>
      <c r="IB202" s="85">
        <f t="shared" si="2381"/>
        <v>-2.7789086537672603</v>
      </c>
      <c r="IC202" s="81">
        <f>[1]Malaysia!DJ2812</f>
        <v>132.42312597673799</v>
      </c>
      <c r="ID202" s="85">
        <f t="shared" si="2382"/>
        <v>10.18654548715854</v>
      </c>
      <c r="IE202" s="81">
        <f>[1]Malaysia!DJ2689</f>
        <v>95.407923166599701</v>
      </c>
      <c r="IF202" s="85">
        <f t="shared" si="2383"/>
        <v>2.6368289030119172</v>
      </c>
      <c r="IG202" s="32"/>
      <c r="IH202" s="32" t="s">
        <v>40</v>
      </c>
      <c r="II202" s="81">
        <f>[1]Malaysia!DJ2690</f>
        <v>136.758009782383</v>
      </c>
      <c r="IJ202" s="85">
        <f t="shared" si="2384"/>
        <v>5.4106379493621404</v>
      </c>
      <c r="IK202" s="81">
        <f>[1]Malaysia!DJ2691</f>
        <v>109.198113310701</v>
      </c>
      <c r="IL202" s="85">
        <f t="shared" si="2385"/>
        <v>-3.5769109135051451</v>
      </c>
      <c r="IM202" s="81">
        <f>[1]Malaysia!DJ2694</f>
        <v>120.635836310204</v>
      </c>
      <c r="IN202" s="85">
        <f t="shared" si="2386"/>
        <v>27.614900655493273</v>
      </c>
      <c r="IO202" s="81">
        <f>[1]Malaysia!DJ2695</f>
        <v>127.156331058101</v>
      </c>
      <c r="IP202" s="85">
        <f t="shared" si="2387"/>
        <v>12.899999999999821</v>
      </c>
      <c r="IQ202" s="32"/>
      <c r="IR202" s="32" t="s">
        <v>40</v>
      </c>
      <c r="IS202" s="81">
        <f>[1]Malaysia!DJ2697</f>
        <v>88.322833394886501</v>
      </c>
      <c r="IT202" s="85">
        <f t="shared" si="2388"/>
        <v>5.0673592556001807</v>
      </c>
      <c r="IU202" s="81">
        <f>[1]Malaysia!DJ2698</f>
        <v>98.421905530097007</v>
      </c>
      <c r="IV202" s="85">
        <f t="shared" si="2389"/>
        <v>1.6409214439068336</v>
      </c>
      <c r="IW202" s="81">
        <f>[1]Malaysia!DJ2699</f>
        <v>111.25109861244501</v>
      </c>
      <c r="IX202" s="85">
        <f t="shared" si="2390"/>
        <v>20.22172515587917</v>
      </c>
      <c r="IY202" s="32"/>
      <c r="IZ202" s="32" t="s">
        <v>40</v>
      </c>
      <c r="JA202" s="81">
        <f>[1]Malaysia!DJ2701</f>
        <v>137.635440738466</v>
      </c>
      <c r="JB202" s="85">
        <f t="shared" si="2391"/>
        <v>8.955228344866299</v>
      </c>
      <c r="JC202" s="81">
        <f>[1]Malaysia!DJ2702</f>
        <v>169.136708087747</v>
      </c>
      <c r="JD202" s="85">
        <f t="shared" si="2392"/>
        <v>-7.954600668868224</v>
      </c>
      <c r="JE202" s="81">
        <f>[1]Malaysia!DJ2703</f>
        <v>196.219577248131</v>
      </c>
      <c r="JF202" s="85">
        <f t="shared" si="2393"/>
        <v>-17.436234163761853</v>
      </c>
      <c r="JG202" s="32"/>
      <c r="JH202" s="32" t="s">
        <v>40</v>
      </c>
      <c r="JI202" s="81">
        <f>[1]Malaysia!DJ2704</f>
        <v>116.088859964796</v>
      </c>
      <c r="JJ202" s="85">
        <f t="shared" si="2394"/>
        <v>3.7783417483554302</v>
      </c>
      <c r="JK202" s="81">
        <f>[1]Malaysia!DJ2705</f>
        <v>208.77484591578099</v>
      </c>
      <c r="JL202" s="85">
        <f t="shared" si="2395"/>
        <v>-16.399999999999537</v>
      </c>
      <c r="JM202" s="81">
        <f>[1]Malaysia!DJ2706</f>
        <v>113.54056402213</v>
      </c>
      <c r="JN202" s="85">
        <f t="shared" si="2396"/>
        <v>-0.14735545603058142</v>
      </c>
      <c r="JO202" s="32"/>
      <c r="JP202" s="32" t="s">
        <v>40</v>
      </c>
      <c r="JQ202" s="81">
        <f>[1]Malaysia!DJ2707</f>
        <v>118.509751535348</v>
      </c>
      <c r="JR202" s="85">
        <f t="shared" si="2397"/>
        <v>12.654909898399481</v>
      </c>
      <c r="JS202" s="81">
        <f>[1]Malaysia!DJ2708</f>
        <v>142.076148017745</v>
      </c>
      <c r="JT202" s="85">
        <f t="shared" si="2398"/>
        <v>-5.155579616041706</v>
      </c>
      <c r="JU202" s="81">
        <f>[1]Malaysia!DJ2709</f>
        <v>175.26755890136101</v>
      </c>
      <c r="JV202" s="85">
        <f t="shared" si="2399"/>
        <v>25.217032128524622</v>
      </c>
      <c r="JW202" s="32"/>
      <c r="JX202" s="32" t="s">
        <v>40</v>
      </c>
      <c r="JY202" s="81">
        <f>[1]Malaysia!DJ2710</f>
        <v>129.03110241962401</v>
      </c>
      <c r="JZ202" s="85">
        <f t="shared" si="2400"/>
        <v>27.471266681115793</v>
      </c>
      <c r="KA202" s="81">
        <f>[1]Malaysia!DJ2711</f>
        <v>221.032834913252</v>
      </c>
      <c r="KB202" s="85">
        <f t="shared" si="2401"/>
        <v>8.2910460926777887</v>
      </c>
      <c r="KC202" s="81">
        <f>[1]Malaysia!DJ2712</f>
        <v>209.95646074274501</v>
      </c>
      <c r="KD202" s="85">
        <f t="shared" si="2402"/>
        <v>7.3576467434418618</v>
      </c>
      <c r="KE202" s="32"/>
      <c r="KF202" s="32" t="s">
        <v>40</v>
      </c>
      <c r="KG202" s="81">
        <f>[1]Malaysia!DJ2714</f>
        <v>89.014709786227598</v>
      </c>
      <c r="KH202" s="85">
        <f t="shared" si="2403"/>
        <v>-8.3212179715875862</v>
      </c>
      <c r="KI202" s="81">
        <f>[1]Malaysia!DJ2715</f>
        <v>168.03828187112899</v>
      </c>
      <c r="KJ202" s="85">
        <f t="shared" si="2404"/>
        <v>2.3417701580811894</v>
      </c>
      <c r="KK202" s="81">
        <f>[1]Malaysia!DJ2716</f>
        <v>100.16111000371799</v>
      </c>
      <c r="KL202" s="85">
        <f t="shared" si="2405"/>
        <v>-11.589380647222896</v>
      </c>
      <c r="KM202" s="32"/>
      <c r="KN202" s="32" t="s">
        <v>40</v>
      </c>
      <c r="KO202" s="81">
        <f>[1]Malaysia!DJ2717</f>
        <v>46.389165288515798</v>
      </c>
      <c r="KP202" s="85">
        <f t="shared" si="2406"/>
        <v>-19.492403480605191</v>
      </c>
      <c r="KQ202" s="81">
        <f>[1]Malaysia!DJ2719</f>
        <v>120.059487319997</v>
      </c>
      <c r="KR202" s="85">
        <f t="shared" si="2407"/>
        <v>-16.143487886349433</v>
      </c>
      <c r="KS202" s="81">
        <f>[1]Malaysia!DJ2720</f>
        <v>80.372942711357496</v>
      </c>
      <c r="KT202" s="85">
        <f t="shared" si="2408"/>
        <v>-9.0416792770746639</v>
      </c>
      <c r="KU202" s="32"/>
      <c r="KV202" s="32" t="s">
        <v>40</v>
      </c>
      <c r="KW202" s="81">
        <f>[1]Malaysia!DJ2722</f>
        <v>138.892293161342</v>
      </c>
      <c r="KX202" s="85">
        <f t="shared" si="2409"/>
        <v>4.3494904538335248</v>
      </c>
      <c r="KY202" s="81">
        <f>[1]Malaysia!DJ2723</f>
        <v>151.13983752386699</v>
      </c>
      <c r="KZ202" s="85">
        <f t="shared" si="2410"/>
        <v>-13.206173470634326</v>
      </c>
      <c r="LA202" s="81">
        <f>[1]Malaysia!DJ2726</f>
        <v>150.21652059626101</v>
      </c>
      <c r="LB202" s="85">
        <f t="shared" si="2411"/>
        <v>-0.57632736154030795</v>
      </c>
      <c r="LC202" s="32"/>
      <c r="LD202" s="32" t="s">
        <v>40</v>
      </c>
      <c r="LE202" s="81">
        <f>[1]Malaysia!DJ2729</f>
        <v>145.61860868462</v>
      </c>
      <c r="LF202" s="85">
        <f t="shared" si="2412"/>
        <v>-0.48270034056876909</v>
      </c>
      <c r="LG202" s="81">
        <f>[1]Malaysia!DJ2730</f>
        <v>113.233419343956</v>
      </c>
      <c r="LH202" s="85">
        <f t="shared" si="2413"/>
        <v>-2.0364901145109258</v>
      </c>
      <c r="LI202" s="81">
        <f>[1]Malaysia!DJ2731</f>
        <v>50.757632186442699</v>
      </c>
      <c r="LJ202" s="85">
        <f t="shared" si="2414"/>
        <v>-17.117544410379608</v>
      </c>
      <c r="LK202" s="32"/>
      <c r="LL202" s="32" t="s">
        <v>40</v>
      </c>
      <c r="LM202" s="81">
        <f>[1]Malaysia!DJ2733</f>
        <v>216.562772312779</v>
      </c>
      <c r="LN202" s="85">
        <f t="shared" si="2415"/>
        <v>-3.3107485614303442</v>
      </c>
      <c r="LO202" s="81">
        <f>[1]Malaysia!DJ2735</f>
        <v>76.889721066748393</v>
      </c>
      <c r="LP202" s="85">
        <f t="shared" si="2416"/>
        <v>-17.651456924198939</v>
      </c>
      <c r="LQ202" s="81">
        <f>[1]Malaysia!DJ2737</f>
        <v>228.90251519149899</v>
      </c>
      <c r="LR202" s="85">
        <f t="shared" si="2417"/>
        <v>-1.7079135666877363</v>
      </c>
      <c r="LS202" s="32"/>
      <c r="LT202" s="32" t="s">
        <v>40</v>
      </c>
      <c r="LU202" s="81">
        <f>[1]Malaysia!DJ2740</f>
        <v>105.472429607642</v>
      </c>
      <c r="LV202" s="85">
        <f t="shared" si="2418"/>
        <v>-1.2334655597010169</v>
      </c>
      <c r="LW202" s="81">
        <f>[1]Malaysia!DJ2745</f>
        <v>148.06124020685999</v>
      </c>
      <c r="LX202" s="85">
        <f t="shared" si="2419"/>
        <v>8.1235868590237175</v>
      </c>
      <c r="LY202" s="81">
        <f>[1]Malaysia!DJ2746</f>
        <v>134.35294683604499</v>
      </c>
      <c r="LZ202" s="85">
        <f t="shared" si="2420"/>
        <v>2.545932532079334</v>
      </c>
      <c r="MA202" s="32"/>
      <c r="MB202" s="32" t="s">
        <v>40</v>
      </c>
      <c r="MC202" s="81">
        <f>[1]Malaysia!DJ2749</f>
        <v>172.943091291939</v>
      </c>
      <c r="MD202" s="85">
        <f t="shared" si="2421"/>
        <v>4.8289231298836057</v>
      </c>
      <c r="ME202" s="81">
        <f>[1]Malaysia!DJ2750</f>
        <v>121.80889972646</v>
      </c>
      <c r="MF202" s="85">
        <f t="shared" si="2422"/>
        <v>5.5663788085404491</v>
      </c>
      <c r="MG202" s="81">
        <f>[1]Malaysia!DJ2753</f>
        <v>93.984361532367004</v>
      </c>
      <c r="MH202" s="85">
        <f t="shared" si="2423"/>
        <v>-9.2275627846315871</v>
      </c>
      <c r="MI202" s="32"/>
      <c r="MJ202" s="32" t="s">
        <v>40</v>
      </c>
      <c r="MK202" s="81">
        <f>[1]Malaysia!DJ2755</f>
        <v>108.87471151257699</v>
      </c>
      <c r="ML202" s="85">
        <f t="shared" si="2424"/>
        <v>11.566177607976002</v>
      </c>
      <c r="MM202" s="81">
        <f>[1]Malaysia!DJ2758</f>
        <v>103.39695467703</v>
      </c>
      <c r="MN202" s="85">
        <f t="shared" si="2425"/>
        <v>-3.4029620684966488</v>
      </c>
      <c r="MO202" s="81">
        <f>[1]Malaysia!DJ2774</f>
        <v>190.07538416152099</v>
      </c>
      <c r="MP202" s="85">
        <f t="shared" si="2426"/>
        <v>16.611865127639618</v>
      </c>
    </row>
    <row r="203" spans="1:354" ht="15" customHeight="1">
      <c r="A203" s="476"/>
      <c r="B203" s="32" t="s">
        <v>41</v>
      </c>
      <c r="C203" s="81">
        <f>[1]Malaysia!DK$2918</f>
        <v>87.625820853496094</v>
      </c>
      <c r="D203" s="85">
        <f t="shared" si="2294"/>
        <v>-6.1783559005874338</v>
      </c>
      <c r="E203" s="499">
        <f>[1]Malaysia!DK2919</f>
        <v>76.561647968425603</v>
      </c>
      <c r="F203" s="85">
        <f t="shared" si="2295"/>
        <v>-3.5565802111248672</v>
      </c>
      <c r="G203" s="499">
        <f>[1]Malaysia!DK2920</f>
        <v>98.087682678581501</v>
      </c>
      <c r="H203" s="85">
        <f t="shared" si="2296"/>
        <v>-8.0237346983771118</v>
      </c>
      <c r="I203" s="32"/>
      <c r="J203" s="32" t="s">
        <v>41</v>
      </c>
      <c r="K203" s="81">
        <f>[1]Malaysia!DK2547</f>
        <v>109.969495664349</v>
      </c>
      <c r="L203" s="85">
        <f t="shared" si="2297"/>
        <v>3.3225016923488653</v>
      </c>
      <c r="M203" s="81">
        <f>[1]Malaysia!DK2548</f>
        <v>111.73111010942</v>
      </c>
      <c r="N203" s="85">
        <f t="shared" si="2298"/>
        <v>-5.2595804473169068</v>
      </c>
      <c r="O203" s="81">
        <f>[1]Malaysia!DK2549</f>
        <v>101.769997416797</v>
      </c>
      <c r="P203" s="85">
        <f t="shared" si="2299"/>
        <v>1.8999999999998778</v>
      </c>
      <c r="Q203" s="32"/>
      <c r="R203" s="32" t="s">
        <v>41</v>
      </c>
      <c r="S203" s="81">
        <f>[1]Malaysia!DK2550</f>
        <v>87.299375638356693</v>
      </c>
      <c r="T203" s="85">
        <f t="shared" si="2300"/>
        <v>-9.9913917942626398</v>
      </c>
      <c r="U203" s="81">
        <f>[1]Malaysia!DK2552</f>
        <v>216.756338489862</v>
      </c>
      <c r="V203" s="85">
        <f t="shared" si="2301"/>
        <v>9.1973070140345783</v>
      </c>
      <c r="W203" s="81">
        <f>[1]Malaysia!DK2553</f>
        <v>137.06547180496699</v>
      </c>
      <c r="X203" s="85">
        <f t="shared" si="2302"/>
        <v>0.23048460313899</v>
      </c>
      <c r="Y203" s="32"/>
      <c r="Z203" s="32" t="s">
        <v>41</v>
      </c>
      <c r="AA203" s="81">
        <f>[1]Malaysia!DK2554</f>
        <v>210.329110373568</v>
      </c>
      <c r="AB203" s="85">
        <f t="shared" si="2303"/>
        <v>14.248931145111186</v>
      </c>
      <c r="AC203" s="81">
        <f>[1]Malaysia!DK2556</f>
        <v>154.43384009567299</v>
      </c>
      <c r="AD203" s="85">
        <f t="shared" si="2304"/>
        <v>-3.9747992396502667</v>
      </c>
      <c r="AE203" s="81">
        <f>[1]Malaysia!DK2557</f>
        <v>220.70611733393699</v>
      </c>
      <c r="AF203" s="85">
        <f t="shared" si="2305"/>
        <v>5.8661531512680369</v>
      </c>
      <c r="AG203" s="32"/>
      <c r="AH203" s="32" t="s">
        <v>41</v>
      </c>
      <c r="AI203" s="81">
        <f>[1]Malaysia!DK2562</f>
        <v>109.591800838308</v>
      </c>
      <c r="AJ203" s="85">
        <f t="shared" si="2306"/>
        <v>0.24628768948741708</v>
      </c>
      <c r="AK203" s="81">
        <f>[1]Malaysia!DK2563</f>
        <v>216.30046313733999</v>
      </c>
      <c r="AL203" s="85">
        <f t="shared" si="2307"/>
        <v>2.4691197219490135</v>
      </c>
      <c r="AM203" s="81">
        <f>[1]Malaysia!DK2564</f>
        <v>80.518807329078598</v>
      </c>
      <c r="AN203" s="85">
        <f t="shared" si="2308"/>
        <v>-15.9617361601738</v>
      </c>
      <c r="AO203" s="32"/>
      <c r="AP203" s="32" t="s">
        <v>41</v>
      </c>
      <c r="AQ203" s="81">
        <f>[1]Malaysia!DK2566</f>
        <v>175.81790914876299</v>
      </c>
      <c r="AR203" s="85">
        <f t="shared" si="2309"/>
        <v>-2.8369459335500409</v>
      </c>
      <c r="AS203" s="81">
        <f>[1]Malaysia!DK2568</f>
        <v>164.03368826520099</v>
      </c>
      <c r="AT203" s="85">
        <f t="shared" si="2310"/>
        <v>3.4395536911944617</v>
      </c>
      <c r="AU203" s="81">
        <f>[1]Malaysia!DK2569</f>
        <v>192.29286433940999</v>
      </c>
      <c r="AV203" s="85">
        <f t="shared" si="2311"/>
        <v>14.48661203081123</v>
      </c>
      <c r="AW203" s="32"/>
      <c r="AX203" s="32" t="s">
        <v>41</v>
      </c>
      <c r="AY203" s="81">
        <f>[1]Malaysia!DK2570</f>
        <v>152.884401033985</v>
      </c>
      <c r="AZ203" s="85">
        <f t="shared" si="2312"/>
        <v>-7.2539705975643187</v>
      </c>
      <c r="BA203" s="81">
        <f>[1]Malaysia!DK2571</f>
        <v>106.511970488738</v>
      </c>
      <c r="BB203" s="85">
        <f t="shared" si="2313"/>
        <v>-8.1430377968432026</v>
      </c>
      <c r="BC203" s="81">
        <f>[1]Malaysia!DK2572</f>
        <v>137.47741765050401</v>
      </c>
      <c r="BD203" s="85">
        <f t="shared" si="2314"/>
        <v>-5.0549591575265111</v>
      </c>
      <c r="BE203" s="32"/>
      <c r="BF203" s="32" t="s">
        <v>41</v>
      </c>
      <c r="BG203" s="81">
        <f>[1]Malaysia!DK2573</f>
        <v>163.01124966308399</v>
      </c>
      <c r="BH203" s="85">
        <f t="shared" si="2315"/>
        <v>16.061436822727828</v>
      </c>
      <c r="BI203" s="81">
        <f>[1]Malaysia!DK2575</f>
        <v>113.011088029315</v>
      </c>
      <c r="BJ203" s="85">
        <f t="shared" si="2316"/>
        <v>14.337014607566317</v>
      </c>
      <c r="BK203" s="81">
        <f>[1]Malaysia!DK2576</f>
        <v>231.40781779523999</v>
      </c>
      <c r="BL203" s="85">
        <f t="shared" si="2317"/>
        <v>10.99978167170319</v>
      </c>
      <c r="BM203" s="32"/>
      <c r="BN203" s="32" t="s">
        <v>41</v>
      </c>
      <c r="BO203" s="81">
        <f>[1]Malaysia!DK2578</f>
        <v>131.32476588791499</v>
      </c>
      <c r="BP203" s="85">
        <f t="shared" si="2318"/>
        <v>9.2301388553162553</v>
      </c>
      <c r="BQ203" s="506">
        <f>(([1]Malaysia!DK2580*[1]Malaysia!$H$2580)+([1]Malaysia!DK2581*[1]Malaysia!$H$2581)+([1]Malaysia!DK2582*[1]Malaysia!$H$2582))/$BQ$11</f>
        <v>121.78803328786053</v>
      </c>
      <c r="BR203" s="85">
        <f t="shared" si="2319"/>
        <v>-6.8369709749036502</v>
      </c>
      <c r="BS203" s="81">
        <f>[1]Malaysia!DK2583</f>
        <v>150.50767897784701</v>
      </c>
      <c r="BT203" s="85">
        <f t="shared" si="2320"/>
        <v>5.0570861953875834</v>
      </c>
      <c r="BU203" s="32"/>
      <c r="BV203" s="32" t="s">
        <v>41</v>
      </c>
      <c r="BW203" s="81">
        <f>[1]Malaysia!DK2584</f>
        <v>168.829769905533</v>
      </c>
      <c r="BX203" s="85">
        <f t="shared" si="2321"/>
        <v>-3.0661168102073901</v>
      </c>
      <c r="BY203" s="81">
        <f>[1]Malaysia!DK2585</f>
        <v>86.608957241706193</v>
      </c>
      <c r="BZ203" s="85">
        <f t="shared" si="2322"/>
        <v>12.461576103459677</v>
      </c>
      <c r="CA203" s="81">
        <f>[1]Malaysia!DK2586</f>
        <v>127.35972082103601</v>
      </c>
      <c r="CB203" s="85">
        <f t="shared" si="2323"/>
        <v>8.5170870052604215</v>
      </c>
      <c r="CC203" s="32"/>
      <c r="CD203" s="32" t="s">
        <v>41</v>
      </c>
      <c r="CE203" s="81">
        <f>[1]Malaysia!DK2587</f>
        <v>123.33725290107</v>
      </c>
      <c r="CF203" s="85">
        <f t="shared" si="2324"/>
        <v>-23.559467438964646</v>
      </c>
      <c r="CG203" s="81">
        <f>[1]Malaysia!DK2589</f>
        <v>74.244489252517198</v>
      </c>
      <c r="CH203" s="85">
        <f t="shared" si="2325"/>
        <v>-10.973410143876592</v>
      </c>
      <c r="CI203" s="81">
        <f>[1]Malaysia!DK2597</f>
        <v>131.990624615977</v>
      </c>
      <c r="CJ203" s="85">
        <f t="shared" si="2326"/>
        <v>4.3869190278412589</v>
      </c>
      <c r="CK203" s="32"/>
      <c r="CL203" s="32" t="s">
        <v>41</v>
      </c>
      <c r="CM203" s="81">
        <f>[1]Malaysia!DK2603</f>
        <v>219.21871513802299</v>
      </c>
      <c r="CN203" s="85">
        <f t="shared" si="2327"/>
        <v>8.5898178912637633</v>
      </c>
      <c r="CO203" s="81">
        <f>[1]Malaysia!DK2604</f>
        <v>75.678420991915502</v>
      </c>
      <c r="CP203" s="85">
        <f t="shared" si="2328"/>
        <v>-22.467134823140128</v>
      </c>
      <c r="CQ203" s="81">
        <f>[1]Malaysia!DK2606</f>
        <v>106.77801089706</v>
      </c>
      <c r="CR203" s="85">
        <f t="shared" si="2329"/>
        <v>10.116825391748847</v>
      </c>
      <c r="CS203" s="32"/>
      <c r="CT203" s="32" t="s">
        <v>41</v>
      </c>
      <c r="CU203" s="81">
        <f>[1]Malaysia!DK2608</f>
        <v>134.767758537796</v>
      </c>
      <c r="CV203" s="85">
        <f t="shared" si="2330"/>
        <v>-7.3829662278374855</v>
      </c>
      <c r="CW203" s="81">
        <f>[1]Malaysia!DK2609</f>
        <v>80.570227706526097</v>
      </c>
      <c r="CX203" s="85">
        <f t="shared" si="2331"/>
        <v>-1.8557646880736058</v>
      </c>
      <c r="CY203" s="81">
        <f>[1]Malaysia!DK2610</f>
        <v>148.782901110805</v>
      </c>
      <c r="CZ203" s="85">
        <f t="shared" si="2332"/>
        <v>-2.1329478863815723</v>
      </c>
      <c r="DA203" s="32"/>
      <c r="DB203" s="32" t="s">
        <v>41</v>
      </c>
      <c r="DC203" s="81">
        <f>[1]Malaysia!DK2611</f>
        <v>83.833432967656506</v>
      </c>
      <c r="DD203" s="85">
        <f t="shared" si="2333"/>
        <v>6.9531271933242778</v>
      </c>
      <c r="DE203" s="81">
        <f>[1]Malaysia!DK2613</f>
        <v>326.23346348598102</v>
      </c>
      <c r="DF203" s="85">
        <f t="shared" si="2334"/>
        <v>-16.056270805783129</v>
      </c>
      <c r="DG203" s="81">
        <f>[1]Malaysia!DK2616</f>
        <v>104.901065828111</v>
      </c>
      <c r="DH203" s="85">
        <f t="shared" si="2335"/>
        <v>5.8582612046036644</v>
      </c>
      <c r="DI203" s="32"/>
      <c r="DJ203" s="32" t="s">
        <v>41</v>
      </c>
      <c r="DK203" s="81">
        <f>[1]Malaysia!DK2617</f>
        <v>224.065831599223</v>
      </c>
      <c r="DL203" s="85">
        <f t="shared" si="2336"/>
        <v>2.1455258671578008</v>
      </c>
      <c r="DM203" s="81">
        <f>[1]Malaysia!DK2618</f>
        <v>55.054361550071398</v>
      </c>
      <c r="DN203" s="85">
        <f t="shared" si="2337"/>
        <v>3.1716463160796309</v>
      </c>
      <c r="DO203" s="81">
        <f>[1]Malaysia!DK2619</f>
        <v>114.362040353675</v>
      </c>
      <c r="DP203" s="85">
        <f t="shared" si="2338"/>
        <v>-20.835935476624115</v>
      </c>
      <c r="DQ203" s="32"/>
      <c r="DR203" s="32" t="s">
        <v>41</v>
      </c>
      <c r="DS203" s="81">
        <f>[1]Malaysia!DK2620</f>
        <v>197.45733277867799</v>
      </c>
      <c r="DT203" s="85">
        <f t="shared" si="2339"/>
        <v>27.826518387920032</v>
      </c>
      <c r="DU203" s="81">
        <f>[1]Malaysia!DK2623</f>
        <v>141.70368759335699</v>
      </c>
      <c r="DV203" s="85">
        <f t="shared" si="2340"/>
        <v>10.456648119476881</v>
      </c>
      <c r="DW203" s="81">
        <f>[1]Malaysia!DK2624</f>
        <v>127.529572097008</v>
      </c>
      <c r="DX203" s="85">
        <f t="shared" si="2341"/>
        <v>2.9196400686442274</v>
      </c>
      <c r="DY203" s="32"/>
      <c r="DZ203" s="32" t="s">
        <v>41</v>
      </c>
      <c r="EA203" s="81">
        <f>[1]Malaysia!DK2626</f>
        <v>115.142717034388</v>
      </c>
      <c r="EB203" s="85">
        <f t="shared" si="2342"/>
        <v>-7.4914121535406224</v>
      </c>
      <c r="EC203" s="81">
        <f>[1]Malaysia!DK2628</f>
        <v>132.92732521803401</v>
      </c>
      <c r="ED203" s="85">
        <f t="shared" si="2343"/>
        <v>-1.1129533756147225</v>
      </c>
      <c r="EE203" s="81">
        <f>[1]Malaysia!DK2629</f>
        <v>132.39836144128</v>
      </c>
      <c r="EF203" s="85">
        <f t="shared" si="2344"/>
        <v>9.9614245333474258</v>
      </c>
      <c r="EG203" s="32"/>
      <c r="EH203" s="32" t="s">
        <v>41</v>
      </c>
      <c r="EI203" s="81">
        <f>[1]Malaysia!DK2630</f>
        <v>140.83355124526699</v>
      </c>
      <c r="EJ203" s="85">
        <f t="shared" si="2345"/>
        <v>6.7788398377735035</v>
      </c>
      <c r="EK203" s="81">
        <f>[1]Malaysia!DK2632</f>
        <v>179.38986164471399</v>
      </c>
      <c r="EL203" s="85">
        <f t="shared" si="2346"/>
        <v>-4.1030573711475711</v>
      </c>
      <c r="EM203" s="81">
        <f>[1]Malaysia!DK2634</f>
        <v>132.13511428509901</v>
      </c>
      <c r="EN203" s="85">
        <f t="shared" si="2347"/>
        <v>17.49898147250903</v>
      </c>
      <c r="EO203" s="32"/>
      <c r="EP203" s="32" t="s">
        <v>41</v>
      </c>
      <c r="EQ203" s="81">
        <f>[1]Malaysia!DK2636</f>
        <v>57.775149579772297</v>
      </c>
      <c r="ER203" s="85">
        <f t="shared" si="2348"/>
        <v>2.2439475154727262</v>
      </c>
      <c r="ES203" s="81">
        <f>[1]Malaysia!DK2637</f>
        <v>203.778531295834</v>
      </c>
      <c r="ET203" s="85">
        <f t="shared" si="2349"/>
        <v>16.154603000404393</v>
      </c>
      <c r="EU203" s="81">
        <f>[1]Malaysia!DK2638</f>
        <v>50.347786134460698</v>
      </c>
      <c r="EV203" s="85">
        <f t="shared" si="2350"/>
        <v>-24.499999999999972</v>
      </c>
      <c r="EW203" s="32"/>
      <c r="EX203" s="32" t="s">
        <v>41</v>
      </c>
      <c r="EY203" s="81">
        <f>[1]Malaysia!DK2639</f>
        <v>100.07843217040001</v>
      </c>
      <c r="EZ203" s="85">
        <f t="shared" si="2351"/>
        <v>2.1995793472203076</v>
      </c>
      <c r="FA203" s="81">
        <f>[1]Malaysia!DK2640</f>
        <v>102.000342249941</v>
      </c>
      <c r="FB203" s="85">
        <f t="shared" si="2352"/>
        <v>10.750566985417436</v>
      </c>
      <c r="FC203" s="81">
        <f>[1]Malaysia!DK2641</f>
        <v>265.99795840275601</v>
      </c>
      <c r="FD203" s="85">
        <f t="shared" si="2353"/>
        <v>8.8132375472128643</v>
      </c>
      <c r="FE203" s="32"/>
      <c r="FF203" s="32" t="s">
        <v>41</v>
      </c>
      <c r="FG203" s="81">
        <f>[1]Malaysia!DK2643</f>
        <v>120.93654473843</v>
      </c>
      <c r="FH203" s="85">
        <f t="shared" si="2354"/>
        <v>-6.1060614862288816</v>
      </c>
      <c r="FI203" s="81">
        <f>[1]Malaysia!DK2645</f>
        <v>191.64422553666401</v>
      </c>
      <c r="FJ203" s="85">
        <f t="shared" si="2355"/>
        <v>-7.3669212169540543</v>
      </c>
      <c r="FK203" s="81">
        <f>[1]Malaysia!DK2649</f>
        <v>96.2131052881995</v>
      </c>
      <c r="FL203" s="85">
        <f t="shared" si="2356"/>
        <v>-5.173180907442358</v>
      </c>
      <c r="FM203" s="32"/>
      <c r="FN203" s="32" t="s">
        <v>41</v>
      </c>
      <c r="FO203" s="81">
        <f>[1]Malaysia!DK2650</f>
        <v>101.998392764784</v>
      </c>
      <c r="FP203" s="85">
        <f t="shared" si="2357"/>
        <v>-27.533888234399029</v>
      </c>
      <c r="FQ203" s="81">
        <f>[1]Malaysia!DK2652</f>
        <v>201.450865178112</v>
      </c>
      <c r="FR203" s="85">
        <f t="shared" si="2358"/>
        <v>-3.4266182166250587</v>
      </c>
      <c r="FS203" s="81">
        <f>[1]Malaysia!DK2653</f>
        <v>173.33233062144899</v>
      </c>
      <c r="FT203" s="85">
        <f t="shared" si="2359"/>
        <v>-2.2183668343959937</v>
      </c>
      <c r="FU203" s="32"/>
      <c r="FV203" s="32" t="s">
        <v>41</v>
      </c>
      <c r="FW203" s="81">
        <f>[1]Malaysia!DK2654</f>
        <v>162.262221897172</v>
      </c>
      <c r="FX203" s="85">
        <f t="shared" si="2360"/>
        <v>7.769784146517722</v>
      </c>
      <c r="FY203" s="81">
        <f>[1]Malaysia!DK2655</f>
        <v>167.27935773203899</v>
      </c>
      <c r="FZ203" s="85">
        <f t="shared" si="2361"/>
        <v>-9.7566199248228429</v>
      </c>
      <c r="GA203" s="81">
        <f>[1]Malaysia!DK2656</f>
        <v>96.486073040019207</v>
      </c>
      <c r="GB203" s="85">
        <f t="shared" si="2362"/>
        <v>12.560203747999779</v>
      </c>
      <c r="GC203" s="32"/>
      <c r="GD203" s="32" t="s">
        <v>41</v>
      </c>
      <c r="GE203" s="81">
        <f>[1]Malaysia!DK2657</f>
        <v>170.675301256708</v>
      </c>
      <c r="GF203" s="85">
        <f t="shared" si="2363"/>
        <v>1.1540453009035048</v>
      </c>
      <c r="GG203" s="81">
        <f>[1]Malaysia!DK2658</f>
        <v>112.013873978741</v>
      </c>
      <c r="GH203" s="85">
        <f t="shared" si="2364"/>
        <v>-8.5852535359536404</v>
      </c>
      <c r="GI203" s="81">
        <f>[1]Malaysia!DK2659</f>
        <v>59.457404603220297</v>
      </c>
      <c r="GJ203" s="85">
        <f t="shared" si="2365"/>
        <v>3.5199903203317007</v>
      </c>
      <c r="GK203" s="32"/>
      <c r="GL203" s="32" t="s">
        <v>41</v>
      </c>
      <c r="GM203" s="81">
        <f>[1]Malaysia!DK2660</f>
        <v>139.917277685117</v>
      </c>
      <c r="GN203" s="85">
        <f t="shared" si="2366"/>
        <v>1.4347737182473139</v>
      </c>
      <c r="GO203" s="81">
        <f>[1]Malaysia!DK2661</f>
        <v>143.33568784314801</v>
      </c>
      <c r="GP203" s="85">
        <f t="shared" si="2367"/>
        <v>15.004171448308142</v>
      </c>
      <c r="GQ203" s="81">
        <f>[1]Malaysia!DK2662</f>
        <v>121.725722221867</v>
      </c>
      <c r="GR203" s="85">
        <f t="shared" si="2368"/>
        <v>16.72712959449396</v>
      </c>
      <c r="GS203" s="32"/>
      <c r="GT203" s="32" t="s">
        <v>41</v>
      </c>
      <c r="GU203" s="81">
        <f>[1]Malaysia!DK2665</f>
        <v>67.444555210492894</v>
      </c>
      <c r="GV203" s="85">
        <f t="shared" si="2369"/>
        <v>12.937645966324268</v>
      </c>
      <c r="GW203" s="81">
        <f>[1]Malaysia!DK2667</f>
        <v>94.019377964792795</v>
      </c>
      <c r="GX203" s="85">
        <f t="shared" si="2370"/>
        <v>-16.47389470474188</v>
      </c>
      <c r="GY203" s="81">
        <f>[1]Malaysia!DK2668</f>
        <v>106.27095757063</v>
      </c>
      <c r="GZ203" s="85">
        <f t="shared" si="2371"/>
        <v>12.173968603636823</v>
      </c>
      <c r="HA203" s="32"/>
      <c r="HB203" s="32" t="s">
        <v>41</v>
      </c>
      <c r="HC203" s="81">
        <f>[1]Malaysia!DK2669</f>
        <v>121.18119800615101</v>
      </c>
      <c r="HD203" s="85">
        <f t="shared" si="2372"/>
        <v>26.088285265034287</v>
      </c>
      <c r="HE203" s="81">
        <f>[1]Malaysia!DK2670</f>
        <v>238.63159470647901</v>
      </c>
      <c r="HF203" s="85">
        <f t="shared" si="2373"/>
        <v>19.826574948092386</v>
      </c>
      <c r="HG203" s="81">
        <f>[1]Malaysia!DK2671</f>
        <v>100.05134155548301</v>
      </c>
      <c r="HH203" s="85">
        <f t="shared" si="2374"/>
        <v>-0.77047222311239238</v>
      </c>
      <c r="HI203" s="32"/>
      <c r="HJ203" s="32" t="s">
        <v>41</v>
      </c>
      <c r="HK203" s="81">
        <f>[1]Malaysia!DK2672</f>
        <v>92.217055699236298</v>
      </c>
      <c r="HL203" s="85">
        <f t="shared" si="2375"/>
        <v>3.7392250879436233</v>
      </c>
      <c r="HM203" s="81">
        <f>[1]Malaysia!DK2673</f>
        <v>90.960392574001403</v>
      </c>
      <c r="HN203" s="85">
        <f t="shared" si="2376"/>
        <v>-11.393580248101614</v>
      </c>
      <c r="HO203" s="81">
        <f>[1]Malaysia!DK2675</f>
        <v>88.418012315990197</v>
      </c>
      <c r="HP203" s="85">
        <f t="shared" si="2377"/>
        <v>-6.5281816498412297</v>
      </c>
      <c r="HQ203" s="32"/>
      <c r="HR203" s="32" t="s">
        <v>41</v>
      </c>
      <c r="HS203" s="81">
        <f>[1]Malaysia!DK2676</f>
        <v>115.20937879760901</v>
      </c>
      <c r="HT203" s="85">
        <f t="shared" si="2378"/>
        <v>13.145314526827875</v>
      </c>
      <c r="HU203" s="81">
        <f>[1]Malaysia!DK2677</f>
        <v>150.70502871317399</v>
      </c>
      <c r="HV203" s="85">
        <f t="shared" si="2379"/>
        <v>-2.896115042329896</v>
      </c>
      <c r="HW203" s="81">
        <f>[1]Malaysia!DK2678</f>
        <v>85.365061914879504</v>
      </c>
      <c r="HX203" s="85">
        <f t="shared" si="2380"/>
        <v>0.94616857167302726</v>
      </c>
      <c r="HY203" s="32"/>
      <c r="HZ203" s="32" t="s">
        <v>41</v>
      </c>
      <c r="IA203" s="81">
        <f>[1]Malaysia!DK2680</f>
        <v>104.537959425506</v>
      </c>
      <c r="IB203" s="85">
        <f t="shared" si="2381"/>
        <v>-0.45471370543599221</v>
      </c>
      <c r="IC203" s="81">
        <f>[1]Malaysia!DK2812</f>
        <v>144.12103305148099</v>
      </c>
      <c r="ID203" s="85">
        <f t="shared" si="2382"/>
        <v>21.157918567169304</v>
      </c>
      <c r="IE203" s="81">
        <f>[1]Malaysia!DK2689</f>
        <v>100.52201467231301</v>
      </c>
      <c r="IF203" s="85">
        <f t="shared" si="2383"/>
        <v>0.61513427646507068</v>
      </c>
      <c r="IG203" s="32"/>
      <c r="IH203" s="32" t="s">
        <v>41</v>
      </c>
      <c r="II203" s="81">
        <f>[1]Malaysia!DK2690</f>
        <v>128.86230878116299</v>
      </c>
      <c r="IJ203" s="85">
        <f t="shared" si="2384"/>
        <v>6.5504658667822326</v>
      </c>
      <c r="IK203" s="81">
        <f>[1]Malaysia!DK2691</f>
        <v>134.10244308856801</v>
      </c>
      <c r="IL203" s="85">
        <f t="shared" si="2385"/>
        <v>-1.8031754737929049</v>
      </c>
      <c r="IM203" s="81">
        <f>[1]Malaysia!DK2694</f>
        <v>157.168902815069</v>
      </c>
      <c r="IN203" s="85">
        <f t="shared" si="2386"/>
        <v>29.135616525387405</v>
      </c>
      <c r="IO203" s="81">
        <f>[1]Malaysia!DK2695</f>
        <v>201.644466010765</v>
      </c>
      <c r="IP203" s="85">
        <f t="shared" si="2387"/>
        <v>31.799999999999585</v>
      </c>
      <c r="IQ203" s="32"/>
      <c r="IR203" s="32" t="s">
        <v>41</v>
      </c>
      <c r="IS203" s="81">
        <f>[1]Malaysia!DK2697</f>
        <v>88.503239543968306</v>
      </c>
      <c r="IT203" s="85">
        <f t="shared" si="2388"/>
        <v>8.7611515941764111</v>
      </c>
      <c r="IU203" s="81">
        <f>[1]Malaysia!DK2698</f>
        <v>94.930746196586995</v>
      </c>
      <c r="IV203" s="85">
        <f t="shared" si="2389"/>
        <v>3.1197452041447491</v>
      </c>
      <c r="IW203" s="81">
        <f>[1]Malaysia!DK2699</f>
        <v>117.418546286232</v>
      </c>
      <c r="IX203" s="85">
        <f t="shared" si="2390"/>
        <v>19.986543040364694</v>
      </c>
      <c r="IY203" s="32"/>
      <c r="IZ203" s="32" t="s">
        <v>41</v>
      </c>
      <c r="JA203" s="81">
        <f>[1]Malaysia!DK2701</f>
        <v>178.064355162948</v>
      </c>
      <c r="JB203" s="85">
        <f t="shared" si="2391"/>
        <v>2.4783360679190451</v>
      </c>
      <c r="JC203" s="81">
        <f>[1]Malaysia!DK2702</f>
        <v>185.158306662596</v>
      </c>
      <c r="JD203" s="85">
        <f t="shared" si="2392"/>
        <v>-2.0888459716826162</v>
      </c>
      <c r="JE203" s="81">
        <f>[1]Malaysia!DK2703</f>
        <v>189.35430954197199</v>
      </c>
      <c r="JF203" s="85">
        <f t="shared" si="2393"/>
        <v>-17.340753326352427</v>
      </c>
      <c r="JG203" s="32"/>
      <c r="JH203" s="32" t="s">
        <v>41</v>
      </c>
      <c r="JI203" s="81">
        <f>[1]Malaysia!DK2704</f>
        <v>148.87422164079601</v>
      </c>
      <c r="JJ203" s="85">
        <f t="shared" si="2394"/>
        <v>6.5815315088810138</v>
      </c>
      <c r="JK203" s="81">
        <f>[1]Malaysia!DK2705</f>
        <v>224.56422704275599</v>
      </c>
      <c r="JL203" s="85">
        <f t="shared" si="2395"/>
        <v>-16.599999999999838</v>
      </c>
      <c r="JM203" s="81">
        <f>[1]Malaysia!DK2706</f>
        <v>117.388377723018</v>
      </c>
      <c r="JN203" s="85">
        <f t="shared" si="2396"/>
        <v>0.46029631690365136</v>
      </c>
      <c r="JO203" s="32"/>
      <c r="JP203" s="32" t="s">
        <v>41</v>
      </c>
      <c r="JQ203" s="81">
        <f>[1]Malaysia!DK2707</f>
        <v>127.498463508337</v>
      </c>
      <c r="JR203" s="85">
        <f t="shared" si="2397"/>
        <v>15.66402181463225</v>
      </c>
      <c r="JS203" s="81">
        <f>[1]Malaysia!DK2708</f>
        <v>136.11672596684301</v>
      </c>
      <c r="JT203" s="85">
        <f t="shared" si="2398"/>
        <v>1.1985418367724208</v>
      </c>
      <c r="JU203" s="81">
        <f>[1]Malaysia!DK2709</f>
        <v>153.47267584058901</v>
      </c>
      <c r="JV203" s="85">
        <f t="shared" si="2399"/>
        <v>23.303409045654604</v>
      </c>
      <c r="JW203" s="32"/>
      <c r="JX203" s="32" t="s">
        <v>41</v>
      </c>
      <c r="JY203" s="81">
        <f>[1]Malaysia!DK2710</f>
        <v>112.455068746758</v>
      </c>
      <c r="JZ203" s="85">
        <f t="shared" si="2400"/>
        <v>19.891487655181422</v>
      </c>
      <c r="KA203" s="81">
        <f>[1]Malaysia!DK2711</f>
        <v>258.26455078495002</v>
      </c>
      <c r="KB203" s="85">
        <f t="shared" si="2401"/>
        <v>9.832675835592525</v>
      </c>
      <c r="KC203" s="81">
        <f>[1]Malaysia!DK2712</f>
        <v>239.190786235708</v>
      </c>
      <c r="KD203" s="85">
        <f t="shared" si="2402"/>
        <v>21.112975621769394</v>
      </c>
      <c r="KE203" s="32"/>
      <c r="KF203" s="32" t="s">
        <v>41</v>
      </c>
      <c r="KG203" s="81">
        <f>[1]Malaysia!DK2714</f>
        <v>76.442635094458396</v>
      </c>
      <c r="KH203" s="85">
        <f t="shared" si="2403"/>
        <v>-8.2760160811589145</v>
      </c>
      <c r="KI203" s="81">
        <f>[1]Malaysia!DK2715</f>
        <v>161.802921576046</v>
      </c>
      <c r="KJ203" s="85">
        <f t="shared" si="2404"/>
        <v>0.89046692683550077</v>
      </c>
      <c r="KK203" s="81">
        <f>[1]Malaysia!DK2716</f>
        <v>101.311625445644</v>
      </c>
      <c r="KL203" s="85">
        <f t="shared" si="2405"/>
        <v>-12.919763037800848</v>
      </c>
      <c r="KM203" s="32"/>
      <c r="KN203" s="32" t="s">
        <v>41</v>
      </c>
      <c r="KO203" s="81">
        <f>[1]Malaysia!DK2717</f>
        <v>33.580556334375402</v>
      </c>
      <c r="KP203" s="85">
        <f t="shared" si="2406"/>
        <v>-19.799999999999926</v>
      </c>
      <c r="KQ203" s="81">
        <f>[1]Malaysia!DK2719</f>
        <v>125.463243571375</v>
      </c>
      <c r="KR203" s="85">
        <f t="shared" si="2407"/>
        <v>-19.993193937148902</v>
      </c>
      <c r="KS203" s="81">
        <f>[1]Malaysia!DK2720</f>
        <v>89.928603568372097</v>
      </c>
      <c r="KT203" s="85">
        <f t="shared" si="2408"/>
        <v>-15.47875835950417</v>
      </c>
      <c r="KU203" s="32"/>
      <c r="KV203" s="32" t="s">
        <v>41</v>
      </c>
      <c r="KW203" s="81">
        <f>[1]Malaysia!DK2722</f>
        <v>133.62965132727399</v>
      </c>
      <c r="KX203" s="85">
        <f t="shared" si="2409"/>
        <v>2.1304029279654486</v>
      </c>
      <c r="KY203" s="81">
        <f>[1]Malaysia!DK2723</f>
        <v>172.203158327897</v>
      </c>
      <c r="KZ203" s="85">
        <f t="shared" si="2410"/>
        <v>-9.5052505624493335</v>
      </c>
      <c r="LA203" s="81">
        <f>[1]Malaysia!DK2726</f>
        <v>150.08807938057001</v>
      </c>
      <c r="LB203" s="85">
        <f t="shared" si="2411"/>
        <v>-4.9574114369931834</v>
      </c>
      <c r="LC203" s="32"/>
      <c r="LD203" s="32" t="s">
        <v>41</v>
      </c>
      <c r="LE203" s="81">
        <f>[1]Malaysia!DK2729</f>
        <v>146.60584445349099</v>
      </c>
      <c r="LF203" s="85">
        <f t="shared" si="2412"/>
        <v>-0.44957359332985902</v>
      </c>
      <c r="LG203" s="81">
        <f>[1]Malaysia!DK2730</f>
        <v>96.302248499332293</v>
      </c>
      <c r="LH203" s="85">
        <f t="shared" si="2413"/>
        <v>-7.5729962259702432</v>
      </c>
      <c r="LI203" s="81">
        <f>[1]Malaysia!DK2731</f>
        <v>50.891785856794698</v>
      </c>
      <c r="LJ203" s="85">
        <f t="shared" si="2414"/>
        <v>-22.198287694893253</v>
      </c>
      <c r="LK203" s="32"/>
      <c r="LL203" s="32" t="s">
        <v>41</v>
      </c>
      <c r="LM203" s="81">
        <f>[1]Malaysia!DK2733</f>
        <v>205.547503387495</v>
      </c>
      <c r="LN203" s="85">
        <f t="shared" si="2415"/>
        <v>-10.404556336173584</v>
      </c>
      <c r="LO203" s="81">
        <f>[1]Malaysia!DK2735</f>
        <v>84.012334597266403</v>
      </c>
      <c r="LP203" s="85">
        <f t="shared" si="2416"/>
        <v>19.700000000000003</v>
      </c>
      <c r="LQ203" s="81">
        <f>[1]Malaysia!DK2737</f>
        <v>175.398858453711</v>
      </c>
      <c r="LR203" s="85">
        <f t="shared" si="2417"/>
        <v>-2.5603243205590616</v>
      </c>
      <c r="LS203" s="32"/>
      <c r="LT203" s="32" t="s">
        <v>41</v>
      </c>
      <c r="LU203" s="81">
        <f>[1]Malaysia!DK2740</f>
        <v>104.843205312948</v>
      </c>
      <c r="LV203" s="85">
        <f t="shared" si="2418"/>
        <v>4.2730945300671834</v>
      </c>
      <c r="LW203" s="81">
        <f>[1]Malaysia!DK2745</f>
        <v>140.08766474017</v>
      </c>
      <c r="LX203" s="85">
        <f t="shared" si="2419"/>
        <v>6.4401559242566151</v>
      </c>
      <c r="LY203" s="81">
        <f>[1]Malaysia!DK2746</f>
        <v>128.197858639625</v>
      </c>
      <c r="LZ203" s="85">
        <f t="shared" si="2420"/>
        <v>-0.13665293434263504</v>
      </c>
      <c r="MA203" s="32"/>
      <c r="MB203" s="32" t="s">
        <v>41</v>
      </c>
      <c r="MC203" s="81">
        <f>[1]Malaysia!DK2749</f>
        <v>145.370340420622</v>
      </c>
      <c r="MD203" s="85">
        <f t="shared" si="2421"/>
        <v>5.4109571797561529</v>
      </c>
      <c r="ME203" s="81">
        <f>[1]Malaysia!DK2750</f>
        <v>137.78027370571999</v>
      </c>
      <c r="MF203" s="85">
        <f t="shared" si="2422"/>
        <v>6.3030540228705263</v>
      </c>
      <c r="MG203" s="81">
        <f>[1]Malaysia!DK2753</f>
        <v>103.497437196379</v>
      </c>
      <c r="MH203" s="85">
        <f t="shared" si="2423"/>
        <v>-9.2319067681826255</v>
      </c>
      <c r="MI203" s="32"/>
      <c r="MJ203" s="32" t="s">
        <v>41</v>
      </c>
      <c r="MK203" s="81">
        <f>[1]Malaysia!DK2755</f>
        <v>119.30498688879899</v>
      </c>
      <c r="ML203" s="85">
        <f t="shared" si="2424"/>
        <v>8.0862757472016256</v>
      </c>
      <c r="MM203" s="81">
        <f>[1]Malaysia!DK2758</f>
        <v>103.918747876871</v>
      </c>
      <c r="MN203" s="85">
        <f t="shared" si="2425"/>
        <v>-8.2716860266990722</v>
      </c>
      <c r="MO203" s="81">
        <f>[1]Malaysia!DK2774</f>
        <v>195.85140152612999</v>
      </c>
      <c r="MP203" s="85">
        <f t="shared" si="2426"/>
        <v>14.4369220423483</v>
      </c>
    </row>
    <row r="204" spans="1:354" ht="15" customHeight="1">
      <c r="A204" s="476"/>
      <c r="B204" s="32" t="s">
        <v>42</v>
      </c>
      <c r="C204" s="81">
        <f>[1]Malaysia!DL$2918</f>
        <v>100.574500647343</v>
      </c>
      <c r="D204" s="85">
        <f t="shared" si="2294"/>
        <v>4.8333705000842571</v>
      </c>
      <c r="E204" s="499">
        <f>[1]Malaysia!DL2919</f>
        <v>85.053178961438107</v>
      </c>
      <c r="F204" s="85">
        <f t="shared" si="2295"/>
        <v>3.5324244312991908</v>
      </c>
      <c r="G204" s="499">
        <f>[1]Malaysia!DL2920</f>
        <v>115.250873161348</v>
      </c>
      <c r="H204" s="85">
        <f t="shared" si="2296"/>
        <v>5.7607204703087405</v>
      </c>
      <c r="I204" s="32"/>
      <c r="J204" s="32" t="s">
        <v>42</v>
      </c>
      <c r="K204" s="81">
        <f>[1]Malaysia!DL2547</f>
        <v>116.441144780193</v>
      </c>
      <c r="L204" s="85">
        <f t="shared" si="2297"/>
        <v>6.7999999999998977</v>
      </c>
      <c r="M204" s="81">
        <f>[1]Malaysia!DL2548</f>
        <v>116.479518899506</v>
      </c>
      <c r="N204" s="85">
        <f t="shared" si="2298"/>
        <v>-4.4910250076334677</v>
      </c>
      <c r="O204" s="81">
        <f>[1]Malaysia!DL2549</f>
        <v>113.71551661421201</v>
      </c>
      <c r="P204" s="85">
        <f t="shared" si="2299"/>
        <v>7.1999999999998749</v>
      </c>
      <c r="Q204" s="32"/>
      <c r="R204" s="32" t="s">
        <v>42</v>
      </c>
      <c r="S204" s="81">
        <f>[1]Malaysia!DL2550</f>
        <v>98.224136270805801</v>
      </c>
      <c r="T204" s="85">
        <f t="shared" si="2300"/>
        <v>-15.880212113604273</v>
      </c>
      <c r="U204" s="81">
        <f>[1]Malaysia!DL2552</f>
        <v>214.84911398898501</v>
      </c>
      <c r="V204" s="85">
        <f t="shared" si="2301"/>
        <v>13.943083886864116</v>
      </c>
      <c r="W204" s="81">
        <f>[1]Malaysia!DL2553</f>
        <v>174.06768598349399</v>
      </c>
      <c r="X204" s="85">
        <f t="shared" si="2302"/>
        <v>11.422285522651791</v>
      </c>
      <c r="Y204" s="32"/>
      <c r="Z204" s="32" t="s">
        <v>42</v>
      </c>
      <c r="AA204" s="81">
        <f>[1]Malaysia!DL2554</f>
        <v>176.43518959178701</v>
      </c>
      <c r="AB204" s="85">
        <f t="shared" si="2303"/>
        <v>11.543175158636544</v>
      </c>
      <c r="AC204" s="81">
        <f>[1]Malaysia!DL2556</f>
        <v>128.36085031847799</v>
      </c>
      <c r="AD204" s="85">
        <f t="shared" si="2304"/>
        <v>-5.1994213459634864</v>
      </c>
      <c r="AE204" s="81">
        <f>[1]Malaysia!DL2557</f>
        <v>176.34050024751599</v>
      </c>
      <c r="AF204" s="85">
        <f t="shared" si="2305"/>
        <v>9.1500749161261155</v>
      </c>
      <c r="AG204" s="32"/>
      <c r="AH204" s="32" t="s">
        <v>42</v>
      </c>
      <c r="AI204" s="81">
        <f>[1]Malaysia!DL2562</f>
        <v>108.33972814071799</v>
      </c>
      <c r="AJ204" s="85">
        <f t="shared" si="2306"/>
        <v>1.2418350016503865</v>
      </c>
      <c r="AK204" s="81">
        <f>[1]Malaysia!DL2563</f>
        <v>193.26233643655399</v>
      </c>
      <c r="AL204" s="85">
        <f t="shared" si="2307"/>
        <v>11.952857525217354</v>
      </c>
      <c r="AM204" s="81">
        <f>[1]Malaysia!DL2564</f>
        <v>78.715177300579896</v>
      </c>
      <c r="AN204" s="85">
        <f t="shared" si="2308"/>
        <v>-16.348542891662191</v>
      </c>
      <c r="AO204" s="32"/>
      <c r="AP204" s="32" t="s">
        <v>42</v>
      </c>
      <c r="AQ204" s="81">
        <f>[1]Malaysia!DL2566</f>
        <v>133.01539848433001</v>
      </c>
      <c r="AR204" s="85">
        <f t="shared" si="2309"/>
        <v>-13.291721482050718</v>
      </c>
      <c r="AS204" s="81">
        <f>[1]Malaysia!DL2568</f>
        <v>157.34603864191101</v>
      </c>
      <c r="AT204" s="85">
        <f t="shared" si="2310"/>
        <v>9.3374035271314995</v>
      </c>
      <c r="AU204" s="81">
        <f>[1]Malaysia!DL2569</f>
        <v>174.910909970256</v>
      </c>
      <c r="AV204" s="85">
        <f t="shared" si="2311"/>
        <v>14.561358719199191</v>
      </c>
      <c r="AW204" s="32"/>
      <c r="AX204" s="32" t="s">
        <v>42</v>
      </c>
      <c r="AY204" s="81">
        <f>[1]Malaysia!DL2570</f>
        <v>138.42961867329799</v>
      </c>
      <c r="AZ204" s="85">
        <f t="shared" si="2312"/>
        <v>-6.4187965782763854</v>
      </c>
      <c r="BA204" s="81">
        <f>[1]Malaysia!DL2571</f>
        <v>104.61649093714399</v>
      </c>
      <c r="BB204" s="85">
        <f t="shared" si="2313"/>
        <v>-11.692901062336702</v>
      </c>
      <c r="BC204" s="81">
        <f>[1]Malaysia!DL2572</f>
        <v>149.685227710905</v>
      </c>
      <c r="BD204" s="85">
        <f t="shared" si="2314"/>
        <v>8.6123525717326288E-2</v>
      </c>
      <c r="BE204" s="32"/>
      <c r="BF204" s="32" t="s">
        <v>42</v>
      </c>
      <c r="BG204" s="81">
        <f>[1]Malaysia!DL2573</f>
        <v>190.126181665969</v>
      </c>
      <c r="BH204" s="85">
        <f t="shared" si="2315"/>
        <v>21.957596281442832</v>
      </c>
      <c r="BI204" s="81">
        <f>[1]Malaysia!DL2575</f>
        <v>102.567503950202</v>
      </c>
      <c r="BJ204" s="85">
        <f t="shared" si="2316"/>
        <v>-4.1562107249429232</v>
      </c>
      <c r="BK204" s="81">
        <f>[1]Malaysia!DL2576</f>
        <v>196.494536633688</v>
      </c>
      <c r="BL204" s="85">
        <f t="shared" si="2317"/>
        <v>-3.4154101907306824</v>
      </c>
      <c r="BM204" s="32"/>
      <c r="BN204" s="32" t="s">
        <v>42</v>
      </c>
      <c r="BO204" s="81">
        <f>[1]Malaysia!DL2578</f>
        <v>134.65190554423299</v>
      </c>
      <c r="BP204" s="85">
        <f t="shared" si="2318"/>
        <v>15.978321719421686</v>
      </c>
      <c r="BQ204" s="506">
        <f>(([1]Malaysia!DL2580*[1]Malaysia!$H$2580)+([1]Malaysia!DL2581*[1]Malaysia!$H$2581)+([1]Malaysia!DL2582*[1]Malaysia!$H$2582))/$BQ$11</f>
        <v>143.63474766815827</v>
      </c>
      <c r="BR204" s="85">
        <f t="shared" si="2319"/>
        <v>7.2631974829661488</v>
      </c>
      <c r="BS204" s="81">
        <f>[1]Malaysia!DL2583</f>
        <v>147.89746120373499</v>
      </c>
      <c r="BT204" s="85">
        <f t="shared" si="2320"/>
        <v>6.4959506206894133</v>
      </c>
      <c r="BU204" s="32"/>
      <c r="BV204" s="32" t="s">
        <v>42</v>
      </c>
      <c r="BW204" s="81">
        <f>[1]Malaysia!DL2584</f>
        <v>138.26174129360899</v>
      </c>
      <c r="BX204" s="85">
        <f t="shared" si="2321"/>
        <v>-9.9925435825752942</v>
      </c>
      <c r="BY204" s="81">
        <f>[1]Malaysia!DL2585</f>
        <v>93.5591477070911</v>
      </c>
      <c r="BZ204" s="85">
        <f t="shared" si="2322"/>
        <v>9.9424329228266544</v>
      </c>
      <c r="CA204" s="81">
        <f>[1]Malaysia!DL2586</f>
        <v>135.06219474276099</v>
      </c>
      <c r="CB204" s="85">
        <f t="shared" si="2323"/>
        <v>4.5537418901276681</v>
      </c>
      <c r="CC204" s="32"/>
      <c r="CD204" s="32" t="s">
        <v>42</v>
      </c>
      <c r="CE204" s="81">
        <f>[1]Malaysia!DL2587</f>
        <v>103.609179003658</v>
      </c>
      <c r="CF204" s="85">
        <f t="shared" si="2324"/>
        <v>-24.152345681156234</v>
      </c>
      <c r="CG204" s="81">
        <f>[1]Malaysia!DL2589</f>
        <v>77.444230569798805</v>
      </c>
      <c r="CH204" s="85">
        <f t="shared" si="2325"/>
        <v>-4.5193567375043386</v>
      </c>
      <c r="CI204" s="81">
        <f>[1]Malaysia!DL2597</f>
        <v>150.09325570518999</v>
      </c>
      <c r="CJ204" s="85">
        <f t="shared" si="2326"/>
        <v>6.1627412401269623</v>
      </c>
      <c r="CK204" s="32"/>
      <c r="CL204" s="32" t="s">
        <v>42</v>
      </c>
      <c r="CM204" s="81">
        <f>[1]Malaysia!DL2603</f>
        <v>163.60788019696901</v>
      </c>
      <c r="CN204" s="85">
        <f t="shared" si="2327"/>
        <v>15.875008081426472</v>
      </c>
      <c r="CO204" s="81">
        <f>[1]Malaysia!DL2604</f>
        <v>91.132413938486295</v>
      </c>
      <c r="CP204" s="85">
        <f t="shared" si="2328"/>
        <v>-8.0073841585984411</v>
      </c>
      <c r="CQ204" s="81">
        <f>[1]Malaysia!DL2606</f>
        <v>120.45314560738299</v>
      </c>
      <c r="CR204" s="85">
        <f t="shared" si="2329"/>
        <v>11.219069954396502</v>
      </c>
      <c r="CS204" s="32"/>
      <c r="CT204" s="32" t="s">
        <v>42</v>
      </c>
      <c r="CU204" s="81">
        <f>[1]Malaysia!DL2608</f>
        <v>149.67740832700599</v>
      </c>
      <c r="CV204" s="85">
        <f t="shared" si="2330"/>
        <v>7.7440803304395587</v>
      </c>
      <c r="CW204" s="81">
        <f>[1]Malaysia!DL2609</f>
        <v>78.684875313469107</v>
      </c>
      <c r="CX204" s="85">
        <f t="shared" si="2331"/>
        <v>3.1217698866611698</v>
      </c>
      <c r="CY204" s="81">
        <f>[1]Malaysia!DL2610</f>
        <v>153.56690660361301</v>
      </c>
      <c r="CZ204" s="85">
        <f t="shared" si="2332"/>
        <v>-3.900000000000631</v>
      </c>
      <c r="DA204" s="32"/>
      <c r="DB204" s="32" t="s">
        <v>42</v>
      </c>
      <c r="DC204" s="81">
        <f>[1]Malaysia!DL2611</f>
        <v>99.961364587397597</v>
      </c>
      <c r="DD204" s="85">
        <f t="shared" si="2333"/>
        <v>18.605440374438388</v>
      </c>
      <c r="DE204" s="81">
        <f>[1]Malaysia!DL2613</f>
        <v>352.83111599635299</v>
      </c>
      <c r="DF204" s="85">
        <f t="shared" si="2334"/>
        <v>-18.444527995876442</v>
      </c>
      <c r="DG204" s="81">
        <f>[1]Malaysia!DL2616</f>
        <v>111.91886142938699</v>
      </c>
      <c r="DH204" s="85">
        <f t="shared" si="2335"/>
        <v>2.0492879901587742</v>
      </c>
      <c r="DI204" s="32"/>
      <c r="DJ204" s="32" t="s">
        <v>42</v>
      </c>
      <c r="DK204" s="81">
        <f>[1]Malaysia!DL2617</f>
        <v>185.34126268771001</v>
      </c>
      <c r="DL204" s="85">
        <f t="shared" si="2336"/>
        <v>2.6846594345515342</v>
      </c>
      <c r="DM204" s="81">
        <f>[1]Malaysia!DL2618</f>
        <v>45.309866269164701</v>
      </c>
      <c r="DN204" s="85">
        <f t="shared" si="2337"/>
        <v>-4.7060041774802528</v>
      </c>
      <c r="DO204" s="81">
        <f>[1]Malaysia!DL2619</f>
        <v>99.719231601287007</v>
      </c>
      <c r="DP204" s="85">
        <f t="shared" si="2338"/>
        <v>-17.504459178943961</v>
      </c>
      <c r="DQ204" s="32"/>
      <c r="DR204" s="32" t="s">
        <v>42</v>
      </c>
      <c r="DS204" s="81">
        <f>[1]Malaysia!DL2620</f>
        <v>178.05657610305499</v>
      </c>
      <c r="DT204" s="85">
        <f t="shared" si="2339"/>
        <v>27.786754168573523</v>
      </c>
      <c r="DU204" s="81">
        <f>[1]Malaysia!DL2623</f>
        <v>146.98199384205199</v>
      </c>
      <c r="DV204" s="85">
        <f t="shared" si="2340"/>
        <v>13.23493990718012</v>
      </c>
      <c r="DW204" s="81">
        <f>[1]Malaysia!DL2624</f>
        <v>105.307613048568</v>
      </c>
      <c r="DX204" s="85">
        <f t="shared" si="2341"/>
        <v>-7.5238551221988814</v>
      </c>
      <c r="DY204" s="32"/>
      <c r="DZ204" s="32" t="s">
        <v>42</v>
      </c>
      <c r="EA204" s="81">
        <f>[1]Malaysia!DL2626</f>
        <v>122.39721161185101</v>
      </c>
      <c r="EB204" s="85">
        <f t="shared" si="2342"/>
        <v>-3.6785053021442167</v>
      </c>
      <c r="EC204" s="81">
        <f>[1]Malaysia!DL2628</f>
        <v>140.353923878491</v>
      </c>
      <c r="ED204" s="85">
        <f t="shared" si="2343"/>
        <v>-0.37908610291448497</v>
      </c>
      <c r="EE204" s="81">
        <f>[1]Malaysia!DL2629</f>
        <v>133.31563086281599</v>
      </c>
      <c r="EF204" s="85">
        <f t="shared" si="2344"/>
        <v>7.4569074009526872</v>
      </c>
      <c r="EG204" s="32"/>
      <c r="EH204" s="32" t="s">
        <v>42</v>
      </c>
      <c r="EI204" s="81">
        <f>[1]Malaysia!DL2630</f>
        <v>141.66175096804099</v>
      </c>
      <c r="EJ204" s="85">
        <f t="shared" si="2345"/>
        <v>-0.6540082855556193</v>
      </c>
      <c r="EK204" s="81">
        <f>[1]Malaysia!DL2632</f>
        <v>196.76210313410601</v>
      </c>
      <c r="EL204" s="85">
        <f t="shared" si="2346"/>
        <v>6.5646378931329963</v>
      </c>
      <c r="EM204" s="81">
        <f>[1]Malaysia!DL2634</f>
        <v>121.03793721442</v>
      </c>
      <c r="EN204" s="85">
        <f t="shared" si="2347"/>
        <v>23.330252337753166</v>
      </c>
      <c r="EO204" s="32"/>
      <c r="EP204" s="32" t="s">
        <v>42</v>
      </c>
      <c r="EQ204" s="81">
        <f>[1]Malaysia!DL2636</f>
        <v>65.285201413084806</v>
      </c>
      <c r="ER204" s="85">
        <f t="shared" si="2348"/>
        <v>-11.211447561452118</v>
      </c>
      <c r="ES204" s="81">
        <f>[1]Malaysia!DL2637</f>
        <v>169.63532506687301</v>
      </c>
      <c r="ET204" s="85">
        <f t="shared" si="2349"/>
        <v>22.372110701690502</v>
      </c>
      <c r="EU204" s="81">
        <f>[1]Malaysia!DL2638</f>
        <v>49.741342744253501</v>
      </c>
      <c r="EV204" s="85">
        <f t="shared" si="2350"/>
        <v>-27.059690897563243</v>
      </c>
      <c r="EW204" s="32"/>
      <c r="EX204" s="32" t="s">
        <v>42</v>
      </c>
      <c r="EY204" s="81">
        <f>[1]Malaysia!DL2639</f>
        <v>105.804866911394</v>
      </c>
      <c r="EZ204" s="85">
        <f t="shared" si="2351"/>
        <v>12.89356095298055</v>
      </c>
      <c r="FA204" s="81">
        <f>[1]Malaysia!DL2640</f>
        <v>109.304097193784</v>
      </c>
      <c r="FB204" s="85">
        <f t="shared" si="2352"/>
        <v>17.504666718992439</v>
      </c>
      <c r="FC204" s="81">
        <f>[1]Malaysia!DL2641</f>
        <v>267.81375921032998</v>
      </c>
      <c r="FD204" s="85">
        <f t="shared" si="2353"/>
        <v>8.8138799357652715</v>
      </c>
      <c r="FE204" s="32"/>
      <c r="FF204" s="32" t="s">
        <v>42</v>
      </c>
      <c r="FG204" s="81">
        <f>[1]Malaysia!DL2643</f>
        <v>114.348509011674</v>
      </c>
      <c r="FH204" s="85">
        <f t="shared" si="2354"/>
        <v>-10.129686028630758</v>
      </c>
      <c r="FI204" s="81">
        <f>[1]Malaysia!DL2645</f>
        <v>194.72621030343501</v>
      </c>
      <c r="FJ204" s="85">
        <f t="shared" si="2355"/>
        <v>-1.0047818246899425</v>
      </c>
      <c r="FK204" s="81">
        <f>[1]Malaysia!DL2649</f>
        <v>115.22338316304101</v>
      </c>
      <c r="FL204" s="85">
        <f t="shared" si="2356"/>
        <v>3.936003072343496</v>
      </c>
      <c r="FM204" s="32"/>
      <c r="FN204" s="32" t="s">
        <v>42</v>
      </c>
      <c r="FO204" s="81">
        <f>[1]Malaysia!DL2650</f>
        <v>95.674779510926598</v>
      </c>
      <c r="FP204" s="85">
        <f t="shared" si="2357"/>
        <v>-17.848335331742675</v>
      </c>
      <c r="FQ204" s="81">
        <f>[1]Malaysia!DL2652</f>
        <v>189.66836238202501</v>
      </c>
      <c r="FR204" s="85">
        <f t="shared" si="2358"/>
        <v>-3.4569595615082989</v>
      </c>
      <c r="FS204" s="81">
        <f>[1]Malaysia!DL2653</f>
        <v>177.49713329946701</v>
      </c>
      <c r="FT204" s="85">
        <f t="shared" si="2359"/>
        <v>1.54773040201475</v>
      </c>
      <c r="FU204" s="32"/>
      <c r="FV204" s="32" t="s">
        <v>42</v>
      </c>
      <c r="FW204" s="81">
        <f>[1]Malaysia!DL2654</f>
        <v>177.123786302837</v>
      </c>
      <c r="FX204" s="85">
        <f t="shared" si="2360"/>
        <v>6.9122781281726162</v>
      </c>
      <c r="FY204" s="81">
        <f>[1]Malaysia!DL2655</f>
        <v>131.59082839882899</v>
      </c>
      <c r="FZ204" s="85">
        <f t="shared" si="2361"/>
        <v>-20.237672469794504</v>
      </c>
      <c r="GA204" s="81">
        <f>[1]Malaysia!DL2656</f>
        <v>100.04773113803</v>
      </c>
      <c r="GB204" s="85">
        <f t="shared" si="2362"/>
        <v>9.9129149438020931</v>
      </c>
      <c r="GC204" s="32"/>
      <c r="GD204" s="32" t="s">
        <v>42</v>
      </c>
      <c r="GE204" s="81">
        <f>[1]Malaysia!DL2657</f>
        <v>165.25936434981199</v>
      </c>
      <c r="GF204" s="85">
        <f t="shared" si="2363"/>
        <v>10.470472663565957</v>
      </c>
      <c r="GG204" s="81">
        <f>[1]Malaysia!DL2658</f>
        <v>102.246598744568</v>
      </c>
      <c r="GH204" s="85">
        <f t="shared" si="2364"/>
        <v>0.85382747388571545</v>
      </c>
      <c r="GI204" s="81">
        <f>[1]Malaysia!DL2659</f>
        <v>57.698274655034702</v>
      </c>
      <c r="GJ204" s="85">
        <f t="shared" si="2365"/>
        <v>2.3189879414070305</v>
      </c>
      <c r="GK204" s="32"/>
      <c r="GL204" s="32" t="s">
        <v>42</v>
      </c>
      <c r="GM204" s="81">
        <f>[1]Malaysia!DL2660</f>
        <v>145.382417314734</v>
      </c>
      <c r="GN204" s="85">
        <f t="shared" si="2366"/>
        <v>3.3375121999339257</v>
      </c>
      <c r="GO204" s="81">
        <f>[1]Malaysia!DL2661</f>
        <v>145.739199590694</v>
      </c>
      <c r="GP204" s="85">
        <f t="shared" si="2367"/>
        <v>10.851790442210699</v>
      </c>
      <c r="GQ204" s="81">
        <f>[1]Malaysia!DL2662</f>
        <v>138.01513170927299</v>
      </c>
      <c r="GR204" s="85">
        <f t="shared" si="2368"/>
        <v>19.203833812143529</v>
      </c>
      <c r="GS204" s="32"/>
      <c r="GT204" s="32" t="s">
        <v>42</v>
      </c>
      <c r="GU204" s="81">
        <f>[1]Malaysia!DL2665</f>
        <v>75.066240496359697</v>
      </c>
      <c r="GV204" s="85">
        <f t="shared" si="2369"/>
        <v>4.9605014317509699</v>
      </c>
      <c r="GW204" s="81">
        <f>[1]Malaysia!DL2667</f>
        <v>83.293739779396901</v>
      </c>
      <c r="GX204" s="85">
        <f t="shared" si="2370"/>
        <v>-14.390971437324936</v>
      </c>
      <c r="GY204" s="81">
        <f>[1]Malaysia!DL2668</f>
        <v>133.38010426022399</v>
      </c>
      <c r="GZ204" s="85">
        <f t="shared" si="2371"/>
        <v>13.623851042025919</v>
      </c>
      <c r="HA204" s="32"/>
      <c r="HB204" s="32" t="s">
        <v>42</v>
      </c>
      <c r="HC204" s="81">
        <f>[1]Malaysia!DL2669</f>
        <v>169.17124848495999</v>
      </c>
      <c r="HD204" s="85">
        <f t="shared" si="2372"/>
        <v>33.768362310903512</v>
      </c>
      <c r="HE204" s="81">
        <f>[1]Malaysia!DL2670</f>
        <v>236.957838666128</v>
      </c>
      <c r="HF204" s="85">
        <f t="shared" si="2373"/>
        <v>5.8999999999999204</v>
      </c>
      <c r="HG204" s="81">
        <f>[1]Malaysia!DL2671</f>
        <v>116.47535766192</v>
      </c>
      <c r="HH204" s="85">
        <f t="shared" si="2374"/>
        <v>3.4376441605425327</v>
      </c>
      <c r="HI204" s="32"/>
      <c r="HJ204" s="32" t="s">
        <v>42</v>
      </c>
      <c r="HK204" s="81">
        <f>[1]Malaysia!DL2672</f>
        <v>86.147673842472898</v>
      </c>
      <c r="HL204" s="85">
        <f t="shared" si="2375"/>
        <v>3.0962204152005057</v>
      </c>
      <c r="HM204" s="81">
        <f>[1]Malaysia!DL2673</f>
        <v>87.913914958763399</v>
      </c>
      <c r="HN204" s="85">
        <f t="shared" si="2376"/>
        <v>-20.083236333730653</v>
      </c>
      <c r="HO204" s="81">
        <f>[1]Malaysia!DL2675</f>
        <v>99.513175253120806</v>
      </c>
      <c r="HP204" s="85">
        <f t="shared" si="2377"/>
        <v>-9.3600183553669041</v>
      </c>
      <c r="HQ204" s="32"/>
      <c r="HR204" s="32" t="s">
        <v>42</v>
      </c>
      <c r="HS204" s="81">
        <f>[1]Malaysia!DL2676</f>
        <v>122.77637993686599</v>
      </c>
      <c r="HT204" s="85">
        <f t="shared" si="2378"/>
        <v>14.110698818776129</v>
      </c>
      <c r="HU204" s="81">
        <f>[1]Malaysia!DL2677</f>
        <v>156.396703103568</v>
      </c>
      <c r="HV204" s="85">
        <f t="shared" si="2379"/>
        <v>-1.8818460204536365</v>
      </c>
      <c r="HW204" s="81">
        <f>[1]Malaysia!DL2678</f>
        <v>72.368865399150707</v>
      </c>
      <c r="HX204" s="85">
        <f t="shared" si="2380"/>
        <v>-4.9895901263170401</v>
      </c>
      <c r="HY204" s="32"/>
      <c r="HZ204" s="32" t="s">
        <v>42</v>
      </c>
      <c r="IA204" s="81">
        <f>[1]Malaysia!DL2680</f>
        <v>97.403119329913693</v>
      </c>
      <c r="IB204" s="85">
        <f t="shared" si="2381"/>
        <v>-1.0724802837503233</v>
      </c>
      <c r="IC204" s="81">
        <f>[1]Malaysia!DL2812</f>
        <v>135.29170188239701</v>
      </c>
      <c r="ID204" s="85">
        <f t="shared" si="2382"/>
        <v>10.525516385739934</v>
      </c>
      <c r="IE204" s="81">
        <f>[1]Malaysia!DL2689</f>
        <v>122.478247273543</v>
      </c>
      <c r="IF204" s="85">
        <f t="shared" si="2383"/>
        <v>6.5634974555295997</v>
      </c>
      <c r="IG204" s="32"/>
      <c r="IH204" s="32" t="s">
        <v>42</v>
      </c>
      <c r="II204" s="81">
        <f>[1]Malaysia!DL2690</f>
        <v>121.69423558193201</v>
      </c>
      <c r="IJ204" s="85">
        <f t="shared" si="2384"/>
        <v>2.3860916247063386</v>
      </c>
      <c r="IK204" s="81">
        <f>[1]Malaysia!DL2691</f>
        <v>152.33826487039701</v>
      </c>
      <c r="IL204" s="85">
        <f t="shared" si="2385"/>
        <v>11.600663798557548</v>
      </c>
      <c r="IM204" s="81">
        <f>[1]Malaysia!DL2694</f>
        <v>118.989439111782</v>
      </c>
      <c r="IN204" s="85">
        <f t="shared" si="2386"/>
        <v>26.34431629233525</v>
      </c>
      <c r="IO204" s="81">
        <f>[1]Malaysia!DL2695</f>
        <v>234.48019909151401</v>
      </c>
      <c r="IP204" s="85">
        <f t="shared" si="2387"/>
        <v>12.300000000000225</v>
      </c>
      <c r="IQ204" s="32"/>
      <c r="IR204" s="32" t="s">
        <v>42</v>
      </c>
      <c r="IS204" s="81">
        <f>[1]Malaysia!DL2697</f>
        <v>95.602355844982895</v>
      </c>
      <c r="IT204" s="85">
        <f t="shared" si="2388"/>
        <v>12.306627573906496</v>
      </c>
      <c r="IU204" s="81">
        <f>[1]Malaysia!DL2698</f>
        <v>84.337043190715093</v>
      </c>
      <c r="IV204" s="85">
        <f t="shared" si="2389"/>
        <v>-0.94261157734950984</v>
      </c>
      <c r="IW204" s="81">
        <f>[1]Malaysia!DL2699</f>
        <v>101.52435951128599</v>
      </c>
      <c r="IX204" s="85">
        <f t="shared" si="2390"/>
        <v>22.49884268832092</v>
      </c>
      <c r="IY204" s="32"/>
      <c r="IZ204" s="32" t="s">
        <v>42</v>
      </c>
      <c r="JA204" s="81">
        <f>[1]Malaysia!DL2701</f>
        <v>192.47473120911599</v>
      </c>
      <c r="JB204" s="85">
        <f t="shared" si="2391"/>
        <v>-2.0851464382736964</v>
      </c>
      <c r="JC204" s="81">
        <f>[1]Malaysia!DL2702</f>
        <v>164.969548595655</v>
      </c>
      <c r="JD204" s="85">
        <f t="shared" si="2392"/>
        <v>-12.881107788724393</v>
      </c>
      <c r="JE204" s="81">
        <f>[1]Malaysia!DL2703</f>
        <v>154.819324275995</v>
      </c>
      <c r="JF204" s="85">
        <f t="shared" si="2393"/>
        <v>-27.142342103087444</v>
      </c>
      <c r="JG204" s="32"/>
      <c r="JH204" s="32" t="s">
        <v>42</v>
      </c>
      <c r="JI204" s="81">
        <f>[1]Malaysia!DL2704</f>
        <v>137.09218735739501</v>
      </c>
      <c r="JJ204" s="85">
        <f t="shared" si="2394"/>
        <v>-8.8772505130050945</v>
      </c>
      <c r="JK204" s="81">
        <f>[1]Malaysia!DL2705</f>
        <v>289.40738693180998</v>
      </c>
      <c r="JL204" s="85">
        <f t="shared" si="2395"/>
        <v>2.0999999999997954</v>
      </c>
      <c r="JM204" s="81">
        <f>[1]Malaysia!DL2706</f>
        <v>122.82566304409799</v>
      </c>
      <c r="JN204" s="85">
        <f t="shared" si="2396"/>
        <v>-0.76822664319870171</v>
      </c>
      <c r="JO204" s="32"/>
      <c r="JP204" s="32" t="s">
        <v>42</v>
      </c>
      <c r="JQ204" s="81">
        <f>[1]Malaysia!DL2707</f>
        <v>147.34797762157399</v>
      </c>
      <c r="JR204" s="85">
        <f t="shared" si="2397"/>
        <v>24.509851689853861</v>
      </c>
      <c r="JS204" s="81">
        <f>[1]Malaysia!DL2708</f>
        <v>160.964268525497</v>
      </c>
      <c r="JT204" s="85">
        <f t="shared" si="2398"/>
        <v>10.097423350443052</v>
      </c>
      <c r="JU204" s="81">
        <f>[1]Malaysia!DL2709</f>
        <v>151.73811167175501</v>
      </c>
      <c r="JV204" s="85">
        <f t="shared" si="2399"/>
        <v>35.051244911084325</v>
      </c>
      <c r="JW204" s="32"/>
      <c r="JX204" s="32" t="s">
        <v>42</v>
      </c>
      <c r="JY204" s="81">
        <f>[1]Malaysia!DL2710</f>
        <v>115.002459061688</v>
      </c>
      <c r="JZ204" s="85">
        <f t="shared" si="2400"/>
        <v>18.04888617375147</v>
      </c>
      <c r="KA204" s="81">
        <f>[1]Malaysia!DL2711</f>
        <v>185.013122751644</v>
      </c>
      <c r="KB204" s="85">
        <f t="shared" si="2401"/>
        <v>-7.3010117321246497</v>
      </c>
      <c r="KC204" s="81">
        <f>[1]Malaysia!DL2712</f>
        <v>213.46396443854499</v>
      </c>
      <c r="KD204" s="85">
        <f t="shared" si="2402"/>
        <v>16.889609214723023</v>
      </c>
      <c r="KE204" s="32"/>
      <c r="KF204" s="32" t="s">
        <v>42</v>
      </c>
      <c r="KG204" s="81">
        <f>[1]Malaysia!DL2714</f>
        <v>74.084884416466807</v>
      </c>
      <c r="KH204" s="85">
        <f t="shared" si="2403"/>
        <v>-3.5313458951026604</v>
      </c>
      <c r="KI204" s="81">
        <f>[1]Malaysia!DL2715</f>
        <v>176.08029876130499</v>
      </c>
      <c r="KJ204" s="85">
        <f t="shared" si="2404"/>
        <v>8.6423161865068892</v>
      </c>
      <c r="KK204" s="81">
        <f>[1]Malaysia!DL2716</f>
        <v>87.257407478515304</v>
      </c>
      <c r="KL204" s="85">
        <f t="shared" si="2405"/>
        <v>-6.5959829334701965</v>
      </c>
      <c r="KM204" s="32"/>
      <c r="KN204" s="32" t="s">
        <v>42</v>
      </c>
      <c r="KO204" s="81">
        <f>[1]Malaysia!DL2717</f>
        <v>41.9087462263916</v>
      </c>
      <c r="KP204" s="85">
        <f t="shared" si="2406"/>
        <v>-18.69676581334538</v>
      </c>
      <c r="KQ204" s="81">
        <f>[1]Malaysia!DL2719</f>
        <v>145.65645226283499</v>
      </c>
      <c r="KR204" s="85">
        <f t="shared" si="2407"/>
        <v>-13.837236176615235</v>
      </c>
      <c r="KS204" s="81">
        <f>[1]Malaysia!DL2720</f>
        <v>97.650489864752998</v>
      </c>
      <c r="KT204" s="85">
        <f t="shared" si="2408"/>
        <v>-12.329299879655352</v>
      </c>
      <c r="KU204" s="32"/>
      <c r="KV204" s="32" t="s">
        <v>42</v>
      </c>
      <c r="KW204" s="81">
        <f>[1]Malaysia!DL2722</f>
        <v>138.94284796794801</v>
      </c>
      <c r="KX204" s="85">
        <f t="shared" si="2409"/>
        <v>2.9531202569673241</v>
      </c>
      <c r="KY204" s="81">
        <f>[1]Malaysia!DL2723</f>
        <v>161.868625468152</v>
      </c>
      <c r="KZ204" s="85">
        <f t="shared" si="2410"/>
        <v>-13.763949109764411</v>
      </c>
      <c r="LA204" s="81">
        <f>[1]Malaysia!DL2726</f>
        <v>109.416558487854</v>
      </c>
      <c r="LB204" s="85">
        <f t="shared" si="2411"/>
        <v>-19.723391758531406</v>
      </c>
      <c r="LC204" s="32"/>
      <c r="LD204" s="32" t="s">
        <v>42</v>
      </c>
      <c r="LE204" s="81">
        <f>[1]Malaysia!DL2729</f>
        <v>147.22141934891101</v>
      </c>
      <c r="LF204" s="85">
        <f t="shared" si="2412"/>
        <v>-0.44603032522871899</v>
      </c>
      <c r="LG204" s="81">
        <f>[1]Malaysia!DL2730</f>
        <v>119.575726328538</v>
      </c>
      <c r="LH204" s="85">
        <f t="shared" si="2413"/>
        <v>1.9480631935335992</v>
      </c>
      <c r="LI204" s="81">
        <f>[1]Malaysia!DL2731</f>
        <v>52.601675606559702</v>
      </c>
      <c r="LJ204" s="85">
        <f t="shared" si="2414"/>
        <v>-8.6521941889949545</v>
      </c>
      <c r="LK204" s="32"/>
      <c r="LL204" s="32" t="s">
        <v>42</v>
      </c>
      <c r="LM204" s="81">
        <f>[1]Malaysia!DL2733</f>
        <v>199.157364990226</v>
      </c>
      <c r="LN204" s="85">
        <f t="shared" si="2415"/>
        <v>5.4835799078398537</v>
      </c>
      <c r="LO204" s="81">
        <f>[1]Malaysia!DL2735</f>
        <v>97.871502146575395</v>
      </c>
      <c r="LP204" s="85">
        <f t="shared" si="2416"/>
        <v>26.19999999999996</v>
      </c>
      <c r="LQ204" s="81">
        <f>[1]Malaysia!DL2737</f>
        <v>132.98727920796401</v>
      </c>
      <c r="LR204" s="85">
        <f t="shared" si="2417"/>
        <v>1.4539649035560274</v>
      </c>
      <c r="LS204" s="32"/>
      <c r="LT204" s="32" t="s">
        <v>42</v>
      </c>
      <c r="LU204" s="81">
        <f>[1]Malaysia!DL2740</f>
        <v>128.36753814054401</v>
      </c>
      <c r="LV204" s="85">
        <f t="shared" si="2418"/>
        <v>-1.3078307082238041</v>
      </c>
      <c r="LW204" s="81">
        <f>[1]Malaysia!DL2745</f>
        <v>136.53957318392</v>
      </c>
      <c r="LX204" s="85">
        <f t="shared" si="2419"/>
        <v>7.142926396594234</v>
      </c>
      <c r="LY204" s="81">
        <f>[1]Malaysia!DL2746</f>
        <v>145.53837278206399</v>
      </c>
      <c r="LZ204" s="85">
        <f t="shared" si="2420"/>
        <v>19.729596098706637</v>
      </c>
      <c r="MA204" s="32"/>
      <c r="MB204" s="32" t="s">
        <v>42</v>
      </c>
      <c r="MC204" s="81">
        <f>[1]Malaysia!DL2749</f>
        <v>133.196493220712</v>
      </c>
      <c r="MD204" s="85">
        <f t="shared" si="2421"/>
        <v>0.87905582608220811</v>
      </c>
      <c r="ME204" s="81">
        <f>[1]Malaysia!DL2750</f>
        <v>108.260738715562</v>
      </c>
      <c r="MF204" s="85">
        <f t="shared" si="2422"/>
        <v>2.6754180009591408</v>
      </c>
      <c r="MG204" s="81">
        <f>[1]Malaysia!DL2753</f>
        <v>83.939649660380596</v>
      </c>
      <c r="MH204" s="85">
        <f t="shared" si="2423"/>
        <v>-6.394621724133188</v>
      </c>
      <c r="MI204" s="32"/>
      <c r="MJ204" s="32" t="s">
        <v>42</v>
      </c>
      <c r="MK204" s="81">
        <f>[1]Malaysia!DL2755</f>
        <v>112.36646110215599</v>
      </c>
      <c r="ML204" s="85">
        <f t="shared" si="2424"/>
        <v>10.279108110812899</v>
      </c>
      <c r="MM204" s="81">
        <f>[1]Malaysia!DL2758</f>
        <v>123.35737657934899</v>
      </c>
      <c r="MN204" s="85">
        <f t="shared" si="2425"/>
        <v>4.9993356071204715</v>
      </c>
      <c r="MO204" s="81">
        <f>[1]Malaysia!DL2774</f>
        <v>211.68168687844201</v>
      </c>
      <c r="MP204" s="85">
        <f t="shared" si="2426"/>
        <v>24.106326734237342</v>
      </c>
    </row>
    <row r="205" spans="1:354" ht="15" customHeight="1">
      <c r="A205" s="476"/>
      <c r="B205" s="32" t="s">
        <v>43</v>
      </c>
      <c r="C205" s="81">
        <f>[1]Malaysia!DM$2918</f>
        <v>100.265879625466</v>
      </c>
      <c r="D205" s="85">
        <f t="shared" si="2294"/>
        <v>1.9159855436652293</v>
      </c>
      <c r="E205" s="499">
        <f>[1]Malaysia!DM2919</f>
        <v>83.804892861720006</v>
      </c>
      <c r="F205" s="85">
        <f t="shared" si="2295"/>
        <v>1.560569352059062</v>
      </c>
      <c r="G205" s="499">
        <f>[1]Malaysia!DM2920</f>
        <v>115.830763762377</v>
      </c>
      <c r="H205" s="85">
        <f t="shared" si="2296"/>
        <v>2.1605711389881321</v>
      </c>
      <c r="I205" s="32"/>
      <c r="J205" s="32" t="s">
        <v>43</v>
      </c>
      <c r="K205" s="81">
        <f>[1]Malaysia!DM2547</f>
        <v>107.50738153157801</v>
      </c>
      <c r="L205" s="85">
        <f t="shared" si="2297"/>
        <v>6.4000000000007873</v>
      </c>
      <c r="M205" s="81">
        <f>[1]Malaysia!DM2548</f>
        <v>117.04661819158</v>
      </c>
      <c r="N205" s="85">
        <f t="shared" si="2298"/>
        <v>10.255236320779986</v>
      </c>
      <c r="O205" s="81">
        <f>[1]Malaysia!DM2549</f>
        <v>109.411230079025</v>
      </c>
      <c r="P205" s="85">
        <f t="shared" si="2299"/>
        <v>7.5999999999998948</v>
      </c>
      <c r="Q205" s="32"/>
      <c r="R205" s="32" t="s">
        <v>43</v>
      </c>
      <c r="S205" s="81">
        <f>[1]Malaysia!DM2550</f>
        <v>94.140427769863606</v>
      </c>
      <c r="T205" s="85">
        <f t="shared" si="2300"/>
        <v>-13.866668370100612</v>
      </c>
      <c r="U205" s="81">
        <f>[1]Malaysia!DM2552</f>
        <v>200.73660805581801</v>
      </c>
      <c r="V205" s="85">
        <f t="shared" si="2301"/>
        <v>9.7064167808355251</v>
      </c>
      <c r="W205" s="81">
        <f>[1]Malaysia!DM2553</f>
        <v>163.59818364200899</v>
      </c>
      <c r="X205" s="85">
        <f t="shared" si="2302"/>
        <v>2.3427752315926256</v>
      </c>
      <c r="Y205" s="32"/>
      <c r="Z205" s="32" t="s">
        <v>43</v>
      </c>
      <c r="AA205" s="81">
        <f>[1]Malaysia!DM2554</f>
        <v>157.927463801735</v>
      </c>
      <c r="AB205" s="85">
        <f t="shared" si="2303"/>
        <v>9.054506297162817</v>
      </c>
      <c r="AC205" s="81">
        <f>[1]Malaysia!DM2556</f>
        <v>120.620265931931</v>
      </c>
      <c r="AD205" s="85">
        <f t="shared" si="2304"/>
        <v>-6.0307690962740566</v>
      </c>
      <c r="AE205" s="81">
        <f>[1]Malaysia!DM2557</f>
        <v>200.09664620650699</v>
      </c>
      <c r="AF205" s="85">
        <f t="shared" si="2305"/>
        <v>13.466346427728197</v>
      </c>
      <c r="AG205" s="32"/>
      <c r="AH205" s="32" t="s">
        <v>43</v>
      </c>
      <c r="AI205" s="81">
        <f>[1]Malaysia!DM2562</f>
        <v>101.09986809526499</v>
      </c>
      <c r="AJ205" s="85">
        <f t="shared" si="2306"/>
        <v>-13.519854328780781</v>
      </c>
      <c r="AK205" s="81">
        <f>[1]Malaysia!DM2563</f>
        <v>215.159377604859</v>
      </c>
      <c r="AL205" s="85">
        <f t="shared" si="2307"/>
        <v>20.521112752825374</v>
      </c>
      <c r="AM205" s="81">
        <f>[1]Malaysia!DM2564</f>
        <v>77.385694565072697</v>
      </c>
      <c r="AN205" s="85">
        <f t="shared" si="2308"/>
        <v>-19.731928014437671</v>
      </c>
      <c r="AO205" s="32"/>
      <c r="AP205" s="32" t="s">
        <v>43</v>
      </c>
      <c r="AQ205" s="81">
        <f>[1]Malaysia!DM2566</f>
        <v>155.004002152803</v>
      </c>
      <c r="AR205" s="85">
        <f t="shared" si="2309"/>
        <v>-8.3504067756330329</v>
      </c>
      <c r="AS205" s="81">
        <f>[1]Malaysia!DM2568</f>
        <v>161.469987643683</v>
      </c>
      <c r="AT205" s="85">
        <f t="shared" si="2310"/>
        <v>7.2407337302970376</v>
      </c>
      <c r="AU205" s="81">
        <f>[1]Malaysia!DM2569</f>
        <v>162.80360484551699</v>
      </c>
      <c r="AV205" s="85">
        <f t="shared" si="2311"/>
        <v>3.897600285152734</v>
      </c>
      <c r="AW205" s="32"/>
      <c r="AX205" s="32" t="s">
        <v>43</v>
      </c>
      <c r="AY205" s="81">
        <f>[1]Malaysia!DM2570</f>
        <v>147.10620716444299</v>
      </c>
      <c r="AZ205" s="85">
        <f t="shared" si="2312"/>
        <v>-4.6147403823078577</v>
      </c>
      <c r="BA205" s="81">
        <f>[1]Malaysia!DM2571</f>
        <v>102.56191239011901</v>
      </c>
      <c r="BB205" s="85">
        <f t="shared" si="2313"/>
        <v>-9.4227349556545619</v>
      </c>
      <c r="BC205" s="81">
        <f>[1]Malaysia!DM2572</f>
        <v>136.47391188917999</v>
      </c>
      <c r="BD205" s="85">
        <f t="shared" si="2314"/>
        <v>5.9388900293485136</v>
      </c>
      <c r="BE205" s="32"/>
      <c r="BF205" s="32" t="s">
        <v>43</v>
      </c>
      <c r="BG205" s="81">
        <f>[1]Malaysia!DM2573</f>
        <v>115.217300496913</v>
      </c>
      <c r="BH205" s="85">
        <f t="shared" si="2315"/>
        <v>27.42411128317832</v>
      </c>
      <c r="BI205" s="81">
        <f>[1]Malaysia!DM2575</f>
        <v>105.695721628931</v>
      </c>
      <c r="BJ205" s="85">
        <f t="shared" si="2316"/>
        <v>7.2347919936744773</v>
      </c>
      <c r="BK205" s="81">
        <f>[1]Malaysia!DM2576</f>
        <v>207.49961239282001</v>
      </c>
      <c r="BL205" s="85">
        <f t="shared" si="2317"/>
        <v>4.039106116317555</v>
      </c>
      <c r="BM205" s="32"/>
      <c r="BN205" s="32" t="s">
        <v>43</v>
      </c>
      <c r="BO205" s="81">
        <f>[1]Malaysia!DM2578</f>
        <v>134.83693376298299</v>
      </c>
      <c r="BP205" s="85">
        <f t="shared" si="2318"/>
        <v>9.1438206376329987</v>
      </c>
      <c r="BQ205" s="506">
        <f>(([1]Malaysia!DM2580*[1]Malaysia!$H$2580)+([1]Malaysia!DM2581*[1]Malaysia!$H$2581)+([1]Malaysia!DM2582*[1]Malaysia!$H$2582))/$BQ$11</f>
        <v>153.20922823795638</v>
      </c>
      <c r="BR205" s="85">
        <f t="shared" si="2319"/>
        <v>3.1257221573495144</v>
      </c>
      <c r="BS205" s="81">
        <f>[1]Malaysia!DM2583</f>
        <v>137.538521180435</v>
      </c>
      <c r="BT205" s="85">
        <f t="shared" si="2320"/>
        <v>1.0994827073854623</v>
      </c>
      <c r="BU205" s="32"/>
      <c r="BV205" s="32" t="s">
        <v>43</v>
      </c>
      <c r="BW205" s="81">
        <f>[1]Malaysia!DM2584</f>
        <v>176.24262174675499</v>
      </c>
      <c r="BX205" s="85">
        <f t="shared" si="2321"/>
        <v>29.18524889426098</v>
      </c>
      <c r="BY205" s="81">
        <f>[1]Malaysia!DM2585</f>
        <v>124.353340281139</v>
      </c>
      <c r="BZ205" s="85">
        <f t="shared" si="2322"/>
        <v>3.748728231286492</v>
      </c>
      <c r="CA205" s="81">
        <f>[1]Malaysia!DM2586</f>
        <v>138.805557072482</v>
      </c>
      <c r="CB205" s="85">
        <f t="shared" si="2323"/>
        <v>4.6628665872108002</v>
      </c>
      <c r="CC205" s="32"/>
      <c r="CD205" s="32" t="s">
        <v>43</v>
      </c>
      <c r="CE205" s="81">
        <f>[1]Malaysia!DM2587</f>
        <v>119.16091294513301</v>
      </c>
      <c r="CF205" s="85">
        <f t="shared" si="2324"/>
        <v>-24.412693670403073</v>
      </c>
      <c r="CG205" s="81">
        <f>[1]Malaysia!DM2589</f>
        <v>86.249004894052206</v>
      </c>
      <c r="CH205" s="85">
        <f t="shared" si="2325"/>
        <v>4.744892414891865</v>
      </c>
      <c r="CI205" s="81">
        <f>[1]Malaysia!DM2597</f>
        <v>167.55712694205101</v>
      </c>
      <c r="CJ205" s="85">
        <f t="shared" si="2326"/>
        <v>2.3605334140209209</v>
      </c>
      <c r="CK205" s="32"/>
      <c r="CL205" s="32" t="s">
        <v>43</v>
      </c>
      <c r="CM205" s="81">
        <f>[1]Malaysia!DM2603</f>
        <v>213.420328720177</v>
      </c>
      <c r="CN205" s="85">
        <f t="shared" si="2327"/>
        <v>11.022825158589811</v>
      </c>
      <c r="CO205" s="81">
        <f>[1]Malaysia!DM2604</f>
        <v>98.147545070077399</v>
      </c>
      <c r="CP205" s="85">
        <f t="shared" si="2328"/>
        <v>-3.3695653470959144</v>
      </c>
      <c r="CQ205" s="81">
        <f>[1]Malaysia!DM2606</f>
        <v>141.04157178356999</v>
      </c>
      <c r="CR205" s="85">
        <f t="shared" si="2329"/>
        <v>11.109902011244642</v>
      </c>
      <c r="CS205" s="32"/>
      <c r="CT205" s="32" t="s">
        <v>43</v>
      </c>
      <c r="CU205" s="81">
        <f>[1]Malaysia!DM2608</f>
        <v>123.755692147293</v>
      </c>
      <c r="CV205" s="85">
        <f t="shared" si="2330"/>
        <v>-15.076244815206536</v>
      </c>
      <c r="CW205" s="81">
        <f>[1]Malaysia!DM2609</f>
        <v>79.322217722592896</v>
      </c>
      <c r="CX205" s="85">
        <f t="shared" si="2331"/>
        <v>6.7294827510743715</v>
      </c>
      <c r="CY205" s="81">
        <f>[1]Malaysia!DM2610</f>
        <v>173.53026889057199</v>
      </c>
      <c r="CZ205" s="85">
        <f t="shared" si="2332"/>
        <v>5.9000000000003467</v>
      </c>
      <c r="DA205" s="32"/>
      <c r="DB205" s="32" t="s">
        <v>43</v>
      </c>
      <c r="DC205" s="81">
        <f>[1]Malaysia!DM2611</f>
        <v>95.855968643588795</v>
      </c>
      <c r="DD205" s="85">
        <f t="shared" si="2333"/>
        <v>11.742676762885267</v>
      </c>
      <c r="DE205" s="81">
        <f>[1]Malaysia!DM2613</f>
        <v>305.01540420092698</v>
      </c>
      <c r="DF205" s="85">
        <f t="shared" si="2334"/>
        <v>-16.941704803682882</v>
      </c>
      <c r="DG205" s="81">
        <f>[1]Malaysia!DM2616</f>
        <v>104.61837899184501</v>
      </c>
      <c r="DH205" s="85">
        <f t="shared" si="2335"/>
        <v>-2.853189821312057</v>
      </c>
      <c r="DI205" s="32"/>
      <c r="DJ205" s="32" t="s">
        <v>43</v>
      </c>
      <c r="DK205" s="81">
        <f>[1]Malaysia!DM2617</f>
        <v>220.686383847842</v>
      </c>
      <c r="DL205" s="85">
        <f t="shared" si="2336"/>
        <v>4.5247321186178198</v>
      </c>
      <c r="DM205" s="81">
        <f>[1]Malaysia!DM2618</f>
        <v>63.315355046185502</v>
      </c>
      <c r="DN205" s="85">
        <f t="shared" si="2337"/>
        <v>-2.6716511854134524</v>
      </c>
      <c r="DO205" s="81">
        <f>[1]Malaysia!DM2619</f>
        <v>147.72045946853399</v>
      </c>
      <c r="DP205" s="85">
        <f t="shared" si="2338"/>
        <v>7.6259237847481955</v>
      </c>
      <c r="DQ205" s="32"/>
      <c r="DR205" s="32" t="s">
        <v>43</v>
      </c>
      <c r="DS205" s="81">
        <f>[1]Malaysia!DM2620</f>
        <v>164.524626000208</v>
      </c>
      <c r="DT205" s="85">
        <f t="shared" si="2339"/>
        <v>34.825528801701353</v>
      </c>
      <c r="DU205" s="81">
        <f>[1]Malaysia!DM2623</f>
        <v>139.62006467376699</v>
      </c>
      <c r="DV205" s="85">
        <f t="shared" si="2340"/>
        <v>5.8417832989390064</v>
      </c>
      <c r="DW205" s="81">
        <f>[1]Malaysia!DM2624</f>
        <v>146.50549530664199</v>
      </c>
      <c r="DX205" s="85">
        <f t="shared" si="2341"/>
        <v>-6.0275188303060787</v>
      </c>
      <c r="DY205" s="32"/>
      <c r="DZ205" s="32" t="s">
        <v>43</v>
      </c>
      <c r="EA205" s="81">
        <f>[1]Malaysia!DM2626</f>
        <v>121.06078754164599</v>
      </c>
      <c r="EB205" s="85">
        <f t="shared" si="2342"/>
        <v>-1.2865064378902673</v>
      </c>
      <c r="EC205" s="81">
        <f>[1]Malaysia!DM2628</f>
        <v>156.951142017736</v>
      </c>
      <c r="ED205" s="85">
        <f t="shared" si="2343"/>
        <v>-3.0859478470097486</v>
      </c>
      <c r="EE205" s="81">
        <f>[1]Malaysia!DM2629</f>
        <v>121.62291345682</v>
      </c>
      <c r="EF205" s="85">
        <f t="shared" si="2344"/>
        <v>8.0592409406229137</v>
      </c>
      <c r="EG205" s="32"/>
      <c r="EH205" s="32" t="s">
        <v>43</v>
      </c>
      <c r="EI205" s="81">
        <f>[1]Malaysia!DM2630</f>
        <v>129.37341597907499</v>
      </c>
      <c r="EJ205" s="85">
        <f t="shared" si="2345"/>
        <v>0.37221695816765532</v>
      </c>
      <c r="EK205" s="81">
        <f>[1]Malaysia!DM2632</f>
        <v>185.78895897978401</v>
      </c>
      <c r="EL205" s="85">
        <f t="shared" si="2346"/>
        <v>0.86829147706097842</v>
      </c>
      <c r="EM205" s="81">
        <f>[1]Malaysia!DM2634</f>
        <v>112.70075000081199</v>
      </c>
      <c r="EN205" s="85">
        <f t="shared" si="2347"/>
        <v>13.150468025495925</v>
      </c>
      <c r="EO205" s="32"/>
      <c r="EP205" s="32" t="s">
        <v>43</v>
      </c>
      <c r="EQ205" s="81">
        <f>[1]Malaysia!DM2636</f>
        <v>68.076774514862507</v>
      </c>
      <c r="ER205" s="85">
        <f t="shared" si="2348"/>
        <v>-2.4013410901399652</v>
      </c>
      <c r="ES205" s="81">
        <f>[1]Malaysia!DM2637</f>
        <v>166.87035087365999</v>
      </c>
      <c r="ET205" s="85">
        <f t="shared" si="2349"/>
        <v>11.633111640577098</v>
      </c>
      <c r="EU205" s="81">
        <f>[1]Malaysia!DM2638</f>
        <v>49.252927436517602</v>
      </c>
      <c r="EV205" s="85">
        <f t="shared" si="2350"/>
        <v>-25.154545745434376</v>
      </c>
      <c r="EW205" s="32"/>
      <c r="EX205" s="32" t="s">
        <v>43</v>
      </c>
      <c r="EY205" s="81">
        <f>[1]Malaysia!DM2639</f>
        <v>83.2175779347466</v>
      </c>
      <c r="EZ205" s="85">
        <f t="shared" si="2351"/>
        <v>-0.27195000691519056</v>
      </c>
      <c r="FA205" s="81">
        <f>[1]Malaysia!DM2640</f>
        <v>85.821361167166899</v>
      </c>
      <c r="FB205" s="85">
        <f t="shared" si="2352"/>
        <v>-2.6955107015283915</v>
      </c>
      <c r="FC205" s="81">
        <f>[1]Malaysia!DM2641</f>
        <v>269.53531636472599</v>
      </c>
      <c r="FD205" s="85">
        <f t="shared" si="2353"/>
        <v>8.8147717763138189</v>
      </c>
      <c r="FE205" s="32"/>
      <c r="FF205" s="32" t="s">
        <v>43</v>
      </c>
      <c r="FG205" s="81">
        <f>[1]Malaysia!DM2643</f>
        <v>108.955472639007</v>
      </c>
      <c r="FH205" s="85">
        <f t="shared" si="2354"/>
        <v>-10.666783272996653</v>
      </c>
      <c r="FI205" s="81">
        <f>[1]Malaysia!DM2645</f>
        <v>162.14433164246199</v>
      </c>
      <c r="FJ205" s="85">
        <f t="shared" si="2355"/>
        <v>-5.4053722759393565</v>
      </c>
      <c r="FK205" s="81">
        <f>[1]Malaysia!DM2649</f>
        <v>102.7240738924</v>
      </c>
      <c r="FL205" s="85">
        <f t="shared" si="2356"/>
        <v>7.0030427414487235</v>
      </c>
      <c r="FM205" s="32"/>
      <c r="FN205" s="32" t="s">
        <v>43</v>
      </c>
      <c r="FO205" s="81">
        <f>[1]Malaysia!DM2650</f>
        <v>88.945271418232494</v>
      </c>
      <c r="FP205" s="85">
        <f t="shared" si="2357"/>
        <v>-21.618931036457326</v>
      </c>
      <c r="FQ205" s="81">
        <f>[1]Malaysia!DM2652</f>
        <v>181.61297081169701</v>
      </c>
      <c r="FR205" s="85">
        <f t="shared" si="2358"/>
        <v>-4.1492974668124276</v>
      </c>
      <c r="FS205" s="81">
        <f>[1]Malaysia!DM2653</f>
        <v>136.477760670073</v>
      </c>
      <c r="FT205" s="85">
        <f t="shared" si="2359"/>
        <v>8.1015891405103275</v>
      </c>
      <c r="FU205" s="32"/>
      <c r="FV205" s="32" t="s">
        <v>43</v>
      </c>
      <c r="FW205" s="81">
        <f>[1]Malaysia!DM2654</f>
        <v>129.172971827201</v>
      </c>
      <c r="FX205" s="85">
        <f t="shared" si="2360"/>
        <v>-5.0185134039835333</v>
      </c>
      <c r="FY205" s="81">
        <f>[1]Malaysia!DM2655</f>
        <v>172.133089636732</v>
      </c>
      <c r="FZ205" s="85">
        <f t="shared" si="2361"/>
        <v>-3.8118239421937403</v>
      </c>
      <c r="GA205" s="81">
        <f>[1]Malaysia!DM2656</f>
        <v>111.587886289808</v>
      </c>
      <c r="GB205" s="85">
        <f t="shared" si="2362"/>
        <v>11.83459486796923</v>
      </c>
      <c r="GC205" s="32"/>
      <c r="GD205" s="32" t="s">
        <v>43</v>
      </c>
      <c r="GE205" s="81">
        <f>[1]Malaysia!DM2657</f>
        <v>156.672074383553</v>
      </c>
      <c r="GF205" s="85">
        <f t="shared" si="2363"/>
        <v>11.733110515602036</v>
      </c>
      <c r="GG205" s="81">
        <f>[1]Malaysia!DM2658</f>
        <v>98.835559250958397</v>
      </c>
      <c r="GH205" s="85">
        <f t="shared" si="2364"/>
        <v>-9.4357963195503771</v>
      </c>
      <c r="GI205" s="81">
        <f>[1]Malaysia!DM2659</f>
        <v>63.949639758838799</v>
      </c>
      <c r="GJ205" s="85">
        <f t="shared" si="2365"/>
        <v>6.554107346208184</v>
      </c>
      <c r="GK205" s="32"/>
      <c r="GL205" s="32" t="s">
        <v>43</v>
      </c>
      <c r="GM205" s="81">
        <f>[1]Malaysia!DM2660</f>
        <v>144.14764651823199</v>
      </c>
      <c r="GN205" s="85">
        <f t="shared" si="2366"/>
        <v>-1.7732067642757556</v>
      </c>
      <c r="GO205" s="81">
        <f>[1]Malaysia!DM2661</f>
        <v>130.998209071151</v>
      </c>
      <c r="GP205" s="85">
        <f t="shared" si="2367"/>
        <v>7.3503389105780172</v>
      </c>
      <c r="GQ205" s="81">
        <f>[1]Malaysia!DM2662</f>
        <v>127.69838879592101</v>
      </c>
      <c r="GR205" s="85">
        <f t="shared" si="2368"/>
        <v>18.058964920100891</v>
      </c>
      <c r="GS205" s="32"/>
      <c r="GT205" s="32" t="s">
        <v>43</v>
      </c>
      <c r="GU205" s="81">
        <f>[1]Malaysia!DM2665</f>
        <v>104.454245505603</v>
      </c>
      <c r="GV205" s="85">
        <f t="shared" si="2369"/>
        <v>4.2963054605891955</v>
      </c>
      <c r="GW205" s="81">
        <f>[1]Malaysia!DM2667</f>
        <v>75.302748165142503</v>
      </c>
      <c r="GX205" s="85">
        <f t="shared" si="2370"/>
        <v>-17.138337176600174</v>
      </c>
      <c r="GY205" s="81">
        <f>[1]Malaysia!DM2668</f>
        <v>177.58627283216401</v>
      </c>
      <c r="GZ205" s="85">
        <f t="shared" si="2371"/>
        <v>19.818218383666178</v>
      </c>
      <c r="HA205" s="32"/>
      <c r="HB205" s="32" t="s">
        <v>43</v>
      </c>
      <c r="HC205" s="81">
        <f>[1]Malaysia!DM2669</f>
        <v>154.723088442852</v>
      </c>
      <c r="HD205" s="85">
        <f t="shared" si="2372"/>
        <v>18.37036812728077</v>
      </c>
      <c r="HE205" s="81">
        <f>[1]Malaysia!DM2670</f>
        <v>166.565549058675</v>
      </c>
      <c r="HF205" s="85">
        <f t="shared" si="2373"/>
        <v>-11.499999999999957</v>
      </c>
      <c r="HG205" s="81">
        <f>[1]Malaysia!DM2671</f>
        <v>96.538670507484795</v>
      </c>
      <c r="HH205" s="85">
        <f t="shared" si="2374"/>
        <v>1.9058338683001637</v>
      </c>
      <c r="HI205" s="32"/>
      <c r="HJ205" s="32" t="s">
        <v>43</v>
      </c>
      <c r="HK205" s="81">
        <f>[1]Malaysia!DM2672</f>
        <v>90.705507469117407</v>
      </c>
      <c r="HL205" s="85">
        <f t="shared" si="2375"/>
        <v>17.170202858827423</v>
      </c>
      <c r="HM205" s="81">
        <f>[1]Malaysia!DM2673</f>
        <v>103.417060675695</v>
      </c>
      <c r="HN205" s="85">
        <f t="shared" si="2376"/>
        <v>-9.4669847751641498</v>
      </c>
      <c r="HO205" s="81">
        <f>[1]Malaysia!DM2675</f>
        <v>111.117445499493</v>
      </c>
      <c r="HP205" s="85">
        <f t="shared" si="2377"/>
        <v>3.7125614466382899</v>
      </c>
      <c r="HQ205" s="32"/>
      <c r="HR205" s="32" t="s">
        <v>43</v>
      </c>
      <c r="HS205" s="81">
        <f>[1]Malaysia!DM2676</f>
        <v>143.25967894620501</v>
      </c>
      <c r="HT205" s="85">
        <f t="shared" si="2378"/>
        <v>13.018996222207548</v>
      </c>
      <c r="HU205" s="81">
        <f>[1]Malaysia!DM2677</f>
        <v>170.85987115005901</v>
      </c>
      <c r="HV205" s="85">
        <f t="shared" si="2379"/>
        <v>7.5237555507920604</v>
      </c>
      <c r="HW205" s="81">
        <f>[1]Malaysia!DM2678</f>
        <v>73.099744731477998</v>
      </c>
      <c r="HX205" s="85">
        <f t="shared" si="2380"/>
        <v>-14.593606534486469</v>
      </c>
      <c r="HY205" s="32"/>
      <c r="HZ205" s="32" t="s">
        <v>43</v>
      </c>
      <c r="IA205" s="81">
        <f>[1]Malaysia!DM2680</f>
        <v>105.194038933146</v>
      </c>
      <c r="IB205" s="85">
        <f t="shared" si="2381"/>
        <v>10.220484659407703</v>
      </c>
      <c r="IC205" s="81">
        <f>[1]Malaysia!DM2812</f>
        <v>121.636667138855</v>
      </c>
      <c r="ID205" s="85">
        <f t="shared" si="2382"/>
        <v>-1.2203888942162848</v>
      </c>
      <c r="IE205" s="81">
        <f>[1]Malaysia!DM2689</f>
        <v>111.690608093069</v>
      </c>
      <c r="IF205" s="85">
        <f t="shared" si="2383"/>
        <v>4.4124270130826631</v>
      </c>
      <c r="IG205" s="32"/>
      <c r="IH205" s="32" t="s">
        <v>43</v>
      </c>
      <c r="II205" s="81">
        <f>[1]Malaysia!DM2690</f>
        <v>134.16835773917401</v>
      </c>
      <c r="IJ205" s="85">
        <f t="shared" si="2384"/>
        <v>2.697284086082206</v>
      </c>
      <c r="IK205" s="81">
        <f>[1]Malaysia!DM2691</f>
        <v>175.57692842676499</v>
      </c>
      <c r="IL205" s="85">
        <f t="shared" si="2385"/>
        <v>14.159330746806575</v>
      </c>
      <c r="IM205" s="81">
        <f>[1]Malaysia!DM2694</f>
        <v>119.987466266719</v>
      </c>
      <c r="IN205" s="85">
        <f t="shared" si="2386"/>
        <v>26.54956944576918</v>
      </c>
      <c r="IO205" s="81">
        <f>[1]Malaysia!DM2695</f>
        <v>235.055341691053</v>
      </c>
      <c r="IP205" s="85">
        <f t="shared" si="2387"/>
        <v>17.800000000000352</v>
      </c>
      <c r="IQ205" s="32"/>
      <c r="IR205" s="32" t="s">
        <v>43</v>
      </c>
      <c r="IS205" s="81">
        <f>[1]Malaysia!DM2697</f>
        <v>97.192944903149694</v>
      </c>
      <c r="IT205" s="85">
        <f t="shared" si="2388"/>
        <v>9.4606358651365241</v>
      </c>
      <c r="IU205" s="81">
        <f>[1]Malaysia!DM2698</f>
        <v>110.03424763811</v>
      </c>
      <c r="IV205" s="85">
        <f t="shared" si="2389"/>
        <v>7.8505798614920508</v>
      </c>
      <c r="IW205" s="81">
        <f>[1]Malaysia!DM2699</f>
        <v>116.34859476497699</v>
      </c>
      <c r="IX205" s="85">
        <f t="shared" si="2390"/>
        <v>27.507533529783061</v>
      </c>
      <c r="IY205" s="32"/>
      <c r="IZ205" s="32" t="s">
        <v>43</v>
      </c>
      <c r="JA205" s="81">
        <f>[1]Malaysia!DM2701</f>
        <v>138.264267484557</v>
      </c>
      <c r="JB205" s="85">
        <f t="shared" si="2391"/>
        <v>-3.0841820483551743</v>
      </c>
      <c r="JC205" s="81">
        <f>[1]Malaysia!DM2702</f>
        <v>175.97554703180501</v>
      </c>
      <c r="JD205" s="85">
        <f t="shared" si="2392"/>
        <v>-14.778421218590594</v>
      </c>
      <c r="JE205" s="81">
        <f>[1]Malaysia!DM2703</f>
        <v>121.059536637607</v>
      </c>
      <c r="JF205" s="85">
        <f t="shared" si="2393"/>
        <v>-32.340229017619308</v>
      </c>
      <c r="JG205" s="32"/>
      <c r="JH205" s="32" t="s">
        <v>43</v>
      </c>
      <c r="JI205" s="81">
        <f>[1]Malaysia!DM2704</f>
        <v>145.20383028869799</v>
      </c>
      <c r="JJ205" s="85">
        <f t="shared" si="2394"/>
        <v>-7.6128599542074369</v>
      </c>
      <c r="JK205" s="81">
        <f>[1]Malaysia!DM2705</f>
        <v>215.982599850101</v>
      </c>
      <c r="JL205" s="85">
        <f t="shared" si="2395"/>
        <v>-27.799999999999741</v>
      </c>
      <c r="JM205" s="81">
        <f>[1]Malaysia!DM2706</f>
        <v>123.285205983525</v>
      </c>
      <c r="JN205" s="85">
        <f t="shared" si="2396"/>
        <v>-0.37897189679588905</v>
      </c>
      <c r="JO205" s="32"/>
      <c r="JP205" s="32" t="s">
        <v>43</v>
      </c>
      <c r="JQ205" s="81">
        <f>[1]Malaysia!DM2707</f>
        <v>153.92510115410499</v>
      </c>
      <c r="JR205" s="85">
        <f t="shared" si="2397"/>
        <v>29.410304994699175</v>
      </c>
      <c r="JS205" s="81">
        <f>[1]Malaysia!DM2708</f>
        <v>118.949915723944</v>
      </c>
      <c r="JT205" s="85">
        <f t="shared" si="2398"/>
        <v>10.016035233434351</v>
      </c>
      <c r="JU205" s="81">
        <f>[1]Malaysia!DM2709</f>
        <v>147.66487927960699</v>
      </c>
      <c r="JV205" s="85">
        <f t="shared" si="2399"/>
        <v>35.589826522061031</v>
      </c>
      <c r="JW205" s="32"/>
      <c r="JX205" s="32" t="s">
        <v>43</v>
      </c>
      <c r="JY205" s="81">
        <f>[1]Malaysia!DM2710</f>
        <v>106.35462065694099</v>
      </c>
      <c r="JZ205" s="85">
        <f t="shared" si="2400"/>
        <v>21.538545833733451</v>
      </c>
      <c r="KA205" s="81">
        <f>[1]Malaysia!DM2711</f>
        <v>238.68320883356901</v>
      </c>
      <c r="KB205" s="85">
        <f t="shared" si="2401"/>
        <v>14.375700107616325</v>
      </c>
      <c r="KC205" s="81">
        <f>[1]Malaysia!DM2712</f>
        <v>233.61611300377999</v>
      </c>
      <c r="KD205" s="85">
        <f t="shared" si="2402"/>
        <v>10.075017765363597</v>
      </c>
      <c r="KE205" s="32"/>
      <c r="KF205" s="32" t="s">
        <v>43</v>
      </c>
      <c r="KG205" s="81">
        <f>[1]Malaysia!DM2714</f>
        <v>81.510170683585898</v>
      </c>
      <c r="KH205" s="85">
        <f t="shared" si="2403"/>
        <v>4.4692832444515318</v>
      </c>
      <c r="KI205" s="81">
        <f>[1]Malaysia!DM2715</f>
        <v>161.88064350179701</v>
      </c>
      <c r="KJ205" s="85">
        <f t="shared" si="2404"/>
        <v>2.0036987843140963</v>
      </c>
      <c r="KK205" s="81">
        <f>[1]Malaysia!DM2716</f>
        <v>79.412525463211097</v>
      </c>
      <c r="KL205" s="85">
        <f t="shared" si="2405"/>
        <v>-13.723677166057868</v>
      </c>
      <c r="KM205" s="32"/>
      <c r="KN205" s="32" t="s">
        <v>43</v>
      </c>
      <c r="KO205" s="81">
        <f>[1]Malaysia!DM2717</f>
        <v>27.596130079815499</v>
      </c>
      <c r="KP205" s="85">
        <f t="shared" si="2406"/>
        <v>-19.748180071812271</v>
      </c>
      <c r="KQ205" s="81">
        <f>[1]Malaysia!DM2719</f>
        <v>147.37758786269799</v>
      </c>
      <c r="KR205" s="85">
        <f t="shared" si="2407"/>
        <v>-1.4951930786786249</v>
      </c>
      <c r="KS205" s="81">
        <f>[1]Malaysia!DM2720</f>
        <v>97.306313150437603</v>
      </c>
      <c r="KT205" s="85">
        <f t="shared" si="2408"/>
        <v>-7.0043683783299002</v>
      </c>
      <c r="KU205" s="32"/>
      <c r="KV205" s="32" t="s">
        <v>43</v>
      </c>
      <c r="KW205" s="81">
        <f>[1]Malaysia!DM2722</f>
        <v>132.90084548841099</v>
      </c>
      <c r="KX205" s="85">
        <f t="shared" si="2409"/>
        <v>-3.0382870783015932</v>
      </c>
      <c r="KY205" s="81">
        <f>[1]Malaysia!DM2723</f>
        <v>133.19155137428501</v>
      </c>
      <c r="KZ205" s="85">
        <f t="shared" si="2410"/>
        <v>-9.2741947094429804</v>
      </c>
      <c r="LA205" s="81">
        <f>[1]Malaysia!DM2726</f>
        <v>105.08984922744</v>
      </c>
      <c r="LB205" s="85">
        <f t="shared" si="2411"/>
        <v>-18.852026035219353</v>
      </c>
      <c r="LC205" s="32"/>
      <c r="LD205" s="32" t="s">
        <v>43</v>
      </c>
      <c r="LE205" s="81">
        <f>[1]Malaysia!DM2729</f>
        <v>147.94974712945</v>
      </c>
      <c r="LF205" s="85">
        <f t="shared" si="2412"/>
        <v>-0.43517519369201807</v>
      </c>
      <c r="LG205" s="81">
        <f>[1]Malaysia!DM2730</f>
        <v>142.71038948610601</v>
      </c>
      <c r="LH205" s="85">
        <f t="shared" si="2413"/>
        <v>28.125843871518811</v>
      </c>
      <c r="LI205" s="81">
        <f>[1]Malaysia!DM2731</f>
        <v>51.112599526217998</v>
      </c>
      <c r="LJ205" s="85">
        <f t="shared" si="2414"/>
        <v>-20.36365368830684</v>
      </c>
      <c r="LK205" s="32"/>
      <c r="LL205" s="32" t="s">
        <v>43</v>
      </c>
      <c r="LM205" s="81">
        <f>[1]Malaysia!DM2733</f>
        <v>218.81495004682401</v>
      </c>
      <c r="LN205" s="85">
        <f t="shared" si="2415"/>
        <v>16.575433201813979</v>
      </c>
      <c r="LO205" s="81">
        <f>[1]Malaysia!DM2735</f>
        <v>74.481327268083405</v>
      </c>
      <c r="LP205" s="85">
        <f t="shared" si="2416"/>
        <v>24.700000000000074</v>
      </c>
      <c r="LQ205" s="81">
        <f>[1]Malaysia!DM2737</f>
        <v>162.89052322896899</v>
      </c>
      <c r="LR205" s="85">
        <f t="shared" si="2417"/>
        <v>1.9786334060599984</v>
      </c>
      <c r="LS205" s="32"/>
      <c r="LT205" s="32" t="s">
        <v>43</v>
      </c>
      <c r="LU205" s="81">
        <f>[1]Malaysia!DM2740</f>
        <v>103.78564439093</v>
      </c>
      <c r="LV205" s="85">
        <f t="shared" si="2418"/>
        <v>-6.0756255715805736</v>
      </c>
      <c r="LW205" s="81">
        <f>[1]Malaysia!DM2745</f>
        <v>149.086898465773</v>
      </c>
      <c r="LX205" s="85">
        <f t="shared" si="2419"/>
        <v>12.663508559794053</v>
      </c>
      <c r="LY205" s="81">
        <f>[1]Malaysia!DM2746</f>
        <v>152.34280902680501</v>
      </c>
      <c r="LZ205" s="85">
        <f t="shared" si="2420"/>
        <v>1.60594510248049</v>
      </c>
      <c r="MA205" s="32"/>
      <c r="MB205" s="32" t="s">
        <v>43</v>
      </c>
      <c r="MC205" s="81">
        <f>[1]Malaysia!DM2749</f>
        <v>139.98285855994001</v>
      </c>
      <c r="MD205" s="85">
        <f t="shared" si="2421"/>
        <v>-1.3722762468261038</v>
      </c>
      <c r="ME205" s="81">
        <f>[1]Malaysia!DM2750</f>
        <v>116.75959586530399</v>
      </c>
      <c r="MF205" s="85">
        <f t="shared" si="2422"/>
        <v>2.592467255956393</v>
      </c>
      <c r="MG205" s="81">
        <f>[1]Malaysia!DM2753</f>
        <v>124.517885465278</v>
      </c>
      <c r="MH205" s="85">
        <f t="shared" si="2423"/>
        <v>-5.6293970410833793</v>
      </c>
      <c r="MI205" s="32"/>
      <c r="MJ205" s="32" t="s">
        <v>43</v>
      </c>
      <c r="MK205" s="81">
        <f>[1]Malaysia!DM2755</f>
        <v>119.820855194896</v>
      </c>
      <c r="ML205" s="85">
        <f t="shared" si="2424"/>
        <v>10.178684162721112</v>
      </c>
      <c r="MM205" s="81">
        <f>[1]Malaysia!DM2758</f>
        <v>137.16369245699599</v>
      </c>
      <c r="MN205" s="85">
        <f t="shared" si="2425"/>
        <v>1.3766228425359515</v>
      </c>
      <c r="MO205" s="81">
        <f>[1]Malaysia!DM2774</f>
        <v>225.32842135729999</v>
      </c>
      <c r="MP205" s="85">
        <f t="shared" si="2426"/>
        <v>23.15821563661143</v>
      </c>
    </row>
    <row r="206" spans="1:354" ht="15" customHeight="1">
      <c r="A206" s="476"/>
      <c r="B206" s="32" t="s">
        <v>44</v>
      </c>
      <c r="C206" s="81">
        <f>[1]Malaysia!DN$2918</f>
        <v>101.902512163851</v>
      </c>
      <c r="D206" s="85">
        <f t="shared" si="2294"/>
        <v>3.6152922307541644</v>
      </c>
      <c r="E206" s="499">
        <f>[1]Malaysia!DN2919</f>
        <v>85.013590606799497</v>
      </c>
      <c r="F206" s="85">
        <f t="shared" si="2295"/>
        <v>0.92887942712735594</v>
      </c>
      <c r="G206" s="499">
        <f>[1]Malaysia!DN2920</f>
        <v>117.872035194623</v>
      </c>
      <c r="H206" s="85">
        <f t="shared" si="2296"/>
        <v>5.5308908039812792</v>
      </c>
      <c r="I206" s="32"/>
      <c r="J206" s="32" t="s">
        <v>44</v>
      </c>
      <c r="K206" s="81">
        <f>[1]Malaysia!DN2547</f>
        <v>93.232812471350599</v>
      </c>
      <c r="L206" s="85">
        <f t="shared" si="2297"/>
        <v>-4.1999999999999602</v>
      </c>
      <c r="M206" s="81">
        <f>[1]Malaysia!DN2548</f>
        <v>111.31796785584601</v>
      </c>
      <c r="N206" s="85">
        <f t="shared" si="2298"/>
        <v>29.634765413696641</v>
      </c>
      <c r="O206" s="81">
        <f>[1]Malaysia!DN2549</f>
        <v>100.85742934413</v>
      </c>
      <c r="P206" s="85">
        <f t="shared" si="2299"/>
        <v>-3.6999999999996334</v>
      </c>
      <c r="Q206" s="32"/>
      <c r="R206" s="32" t="s">
        <v>44</v>
      </c>
      <c r="S206" s="81">
        <f>[1]Malaysia!DN2550</f>
        <v>126.30516959014901</v>
      </c>
      <c r="T206" s="85">
        <f t="shared" si="2300"/>
        <v>-13.622110397507868</v>
      </c>
      <c r="U206" s="81">
        <f>[1]Malaysia!DN2552</f>
        <v>187.374355066573</v>
      </c>
      <c r="V206" s="85">
        <f t="shared" si="2301"/>
        <v>-16.811853618553201</v>
      </c>
      <c r="W206" s="81">
        <f>[1]Malaysia!DN2553</f>
        <v>164.871590547398</v>
      </c>
      <c r="X206" s="85">
        <f t="shared" si="2302"/>
        <v>0.76222238732405856</v>
      </c>
      <c r="Y206" s="32"/>
      <c r="Z206" s="32" t="s">
        <v>44</v>
      </c>
      <c r="AA206" s="81">
        <f>[1]Malaysia!DN2554</f>
        <v>139.133335202306</v>
      </c>
      <c r="AB206" s="85">
        <f t="shared" si="2303"/>
        <v>14.831536586941056</v>
      </c>
      <c r="AC206" s="81">
        <f>[1]Malaysia!DN2556</f>
        <v>113.14818646348</v>
      </c>
      <c r="AD206" s="85">
        <f t="shared" si="2304"/>
        <v>2.9655527551883551</v>
      </c>
      <c r="AE206" s="81">
        <f>[1]Malaysia!DN2557</f>
        <v>193.07300742559701</v>
      </c>
      <c r="AF206" s="85">
        <f t="shared" si="2305"/>
        <v>4.6516305997026848</v>
      </c>
      <c r="AG206" s="32"/>
      <c r="AH206" s="32" t="s">
        <v>44</v>
      </c>
      <c r="AI206" s="81">
        <f>[1]Malaysia!DN2562</f>
        <v>113.622453915001</v>
      </c>
      <c r="AJ206" s="85">
        <f t="shared" si="2306"/>
        <v>-7.6790052406869052</v>
      </c>
      <c r="AK206" s="81">
        <f>[1]Malaysia!DN2563</f>
        <v>158.10023742016</v>
      </c>
      <c r="AL206" s="85">
        <f t="shared" si="2307"/>
        <v>-0.44674291610901662</v>
      </c>
      <c r="AM206" s="81">
        <f>[1]Malaysia!DN2564</f>
        <v>84.948107505975301</v>
      </c>
      <c r="AN206" s="85">
        <f t="shared" si="2308"/>
        <v>-9.8593846304000863</v>
      </c>
      <c r="AO206" s="32"/>
      <c r="AP206" s="32" t="s">
        <v>44</v>
      </c>
      <c r="AQ206" s="81">
        <f>[1]Malaysia!DN2566</f>
        <v>111.96188170991201</v>
      </c>
      <c r="AR206" s="85">
        <f t="shared" si="2309"/>
        <v>-7.7994587352961133</v>
      </c>
      <c r="AS206" s="81">
        <f>[1]Malaysia!DN2568</f>
        <v>169.46563640441099</v>
      </c>
      <c r="AT206" s="85">
        <f t="shared" si="2310"/>
        <v>2.0004596505719121</v>
      </c>
      <c r="AU206" s="81">
        <f>[1]Malaysia!DN2569</f>
        <v>170.860283789851</v>
      </c>
      <c r="AV206" s="85">
        <f t="shared" si="2311"/>
        <v>1.3342880177775953</v>
      </c>
      <c r="AW206" s="32"/>
      <c r="AX206" s="32" t="s">
        <v>44</v>
      </c>
      <c r="AY206" s="81">
        <f>[1]Malaysia!DN2570</f>
        <v>131.582172635733</v>
      </c>
      <c r="AZ206" s="85">
        <f t="shared" si="2312"/>
        <v>-12.905547714835819</v>
      </c>
      <c r="BA206" s="81">
        <f>[1]Malaysia!DN2571</f>
        <v>113.44916887447199</v>
      </c>
      <c r="BB206" s="85">
        <f t="shared" si="2313"/>
        <v>-11.27649020947382</v>
      </c>
      <c r="BC206" s="81">
        <f>[1]Malaysia!DN2572</f>
        <v>124.45038753313599</v>
      </c>
      <c r="BD206" s="85">
        <f t="shared" si="2314"/>
        <v>-12.801241348290986</v>
      </c>
      <c r="BE206" s="32"/>
      <c r="BF206" s="32" t="s">
        <v>44</v>
      </c>
      <c r="BG206" s="81">
        <f>[1]Malaysia!DN2573</f>
        <v>94.557821147235302</v>
      </c>
      <c r="BH206" s="85">
        <f t="shared" si="2315"/>
        <v>-9.6177504325122243</v>
      </c>
      <c r="BI206" s="81">
        <f>[1]Malaysia!DN2575</f>
        <v>123.204752487527</v>
      </c>
      <c r="BJ206" s="85">
        <f t="shared" si="2316"/>
        <v>0.55461461518322608</v>
      </c>
      <c r="BK206" s="81">
        <f>[1]Malaysia!DN2576</f>
        <v>278.17707536592701</v>
      </c>
      <c r="BL206" s="85">
        <f t="shared" si="2317"/>
        <v>31.242943839648461</v>
      </c>
      <c r="BM206" s="32"/>
      <c r="BN206" s="32" t="s">
        <v>44</v>
      </c>
      <c r="BO206" s="81">
        <f>[1]Malaysia!DN2578</f>
        <v>118.51473056118699</v>
      </c>
      <c r="BP206" s="85">
        <f t="shared" si="2318"/>
        <v>-3.4380335933163764</v>
      </c>
      <c r="BQ206" s="506">
        <f>(([1]Malaysia!DN2580*[1]Malaysia!$H$2580)+([1]Malaysia!DN2581*[1]Malaysia!$H$2581)+([1]Malaysia!DN2582*[1]Malaysia!$H$2582))/$BQ$11</f>
        <v>167.66576534215309</v>
      </c>
      <c r="BR206" s="85">
        <f t="shared" si="2319"/>
        <v>6.3200278048551013</v>
      </c>
      <c r="BS206" s="81">
        <f>[1]Malaysia!DN2583</f>
        <v>138.95778336257999</v>
      </c>
      <c r="BT206" s="85">
        <f t="shared" si="2320"/>
        <v>3.1258966915396798</v>
      </c>
      <c r="BU206" s="32"/>
      <c r="BV206" s="32" t="s">
        <v>44</v>
      </c>
      <c r="BW206" s="81">
        <f>[1]Malaysia!DN2584</f>
        <v>189.94801684138301</v>
      </c>
      <c r="BX206" s="85">
        <f t="shared" si="2321"/>
        <v>27.853044350148252</v>
      </c>
      <c r="BY206" s="81">
        <f>[1]Malaysia!DN2585</f>
        <v>116.517467108177</v>
      </c>
      <c r="BZ206" s="85">
        <f t="shared" si="2322"/>
        <v>4.8530824028200499</v>
      </c>
      <c r="CA206" s="81">
        <f>[1]Malaysia!DN2586</f>
        <v>150.59544113343</v>
      </c>
      <c r="CB206" s="85">
        <f t="shared" si="2323"/>
        <v>-0.80972412556880613</v>
      </c>
      <c r="CC206" s="32"/>
      <c r="CD206" s="32" t="s">
        <v>44</v>
      </c>
      <c r="CE206" s="81">
        <f>[1]Malaysia!DN2587</f>
        <v>90.395687635332195</v>
      </c>
      <c r="CF206" s="85">
        <f t="shared" si="2324"/>
        <v>-22.814162799234154</v>
      </c>
      <c r="CG206" s="81">
        <f>[1]Malaysia!DN2589</f>
        <v>78.814211737982703</v>
      </c>
      <c r="CH206" s="85">
        <f t="shared" si="2325"/>
        <v>8.6105000783870338</v>
      </c>
      <c r="CI206" s="81">
        <f>[1]Malaysia!DN2597</f>
        <v>145.31859025166801</v>
      </c>
      <c r="CJ206" s="85">
        <f t="shared" si="2326"/>
        <v>-6.0904371213003543</v>
      </c>
      <c r="CK206" s="32"/>
      <c r="CL206" s="32" t="s">
        <v>44</v>
      </c>
      <c r="CM206" s="81">
        <f>[1]Malaysia!DN2603</f>
        <v>220.52796383589799</v>
      </c>
      <c r="CN206" s="85">
        <f t="shared" si="2327"/>
        <v>14.297454722816923</v>
      </c>
      <c r="CO206" s="81">
        <f>[1]Malaysia!DN2604</f>
        <v>104.691843075881</v>
      </c>
      <c r="CP206" s="85">
        <f t="shared" si="2328"/>
        <v>1.6328266667003533</v>
      </c>
      <c r="CQ206" s="81">
        <f>[1]Malaysia!DN2606</f>
        <v>141.38652084786301</v>
      </c>
      <c r="CR206" s="85">
        <f t="shared" si="2329"/>
        <v>9.7247287781902827</v>
      </c>
      <c r="CS206" s="32"/>
      <c r="CT206" s="32" t="s">
        <v>44</v>
      </c>
      <c r="CU206" s="81">
        <f>[1]Malaysia!DN2608</f>
        <v>123.95181752796699</v>
      </c>
      <c r="CV206" s="85">
        <f t="shared" si="2330"/>
        <v>-14.202111410417345</v>
      </c>
      <c r="CW206" s="81">
        <f>[1]Malaysia!DN2609</f>
        <v>70.639783357545994</v>
      </c>
      <c r="CX206" s="85">
        <f t="shared" si="2331"/>
        <v>4.8239438386574278</v>
      </c>
      <c r="CY206" s="81">
        <f>[1]Malaysia!DN2610</f>
        <v>189.24474726815399</v>
      </c>
      <c r="CZ206" s="85">
        <f t="shared" si="2332"/>
        <v>6.1999999999997186</v>
      </c>
      <c r="DA206" s="32"/>
      <c r="DB206" s="32" t="s">
        <v>44</v>
      </c>
      <c r="DC206" s="81">
        <f>[1]Malaysia!DN2611</f>
        <v>90.622530057637903</v>
      </c>
      <c r="DD206" s="85">
        <f t="shared" si="2333"/>
        <v>7.8077152461813597</v>
      </c>
      <c r="DE206" s="81">
        <f>[1]Malaysia!DN2613</f>
        <v>267.42634333196497</v>
      </c>
      <c r="DF206" s="85">
        <f t="shared" si="2334"/>
        <v>-24.721260383224603</v>
      </c>
      <c r="DG206" s="81">
        <f>[1]Malaysia!DN2616</f>
        <v>93.776405514038103</v>
      </c>
      <c r="DH206" s="85">
        <f t="shared" si="2335"/>
        <v>-4.2542233890618633</v>
      </c>
      <c r="DI206" s="32"/>
      <c r="DJ206" s="32" t="s">
        <v>44</v>
      </c>
      <c r="DK206" s="81">
        <f>[1]Malaysia!DN2617</f>
        <v>215.604551191203</v>
      </c>
      <c r="DL206" s="85">
        <f t="shared" si="2336"/>
        <v>0.54133456060787921</v>
      </c>
      <c r="DM206" s="81">
        <f>[1]Malaysia!DN2618</f>
        <v>56.279665796154703</v>
      </c>
      <c r="DN206" s="85">
        <f t="shared" si="2337"/>
        <v>-1.6512704041205524</v>
      </c>
      <c r="DO206" s="81">
        <f>[1]Malaysia!DN2619</f>
        <v>133.492762062911</v>
      </c>
      <c r="DP206" s="85">
        <f t="shared" si="2338"/>
        <v>5.9725733740438898</v>
      </c>
      <c r="DQ206" s="32"/>
      <c r="DR206" s="32" t="s">
        <v>44</v>
      </c>
      <c r="DS206" s="81">
        <f>[1]Malaysia!DN2620</f>
        <v>184.14962359819299</v>
      </c>
      <c r="DT206" s="85">
        <f t="shared" si="2339"/>
        <v>31.626945099018656</v>
      </c>
      <c r="DU206" s="81">
        <f>[1]Malaysia!DN2623</f>
        <v>151.599654707669</v>
      </c>
      <c r="DV206" s="85">
        <f t="shared" si="2340"/>
        <v>5.6720253356564285</v>
      </c>
      <c r="DW206" s="81">
        <f>[1]Malaysia!DN2624</f>
        <v>184.42659045845599</v>
      </c>
      <c r="DX206" s="85">
        <f t="shared" si="2341"/>
        <v>1.1896269941388198</v>
      </c>
      <c r="DY206" s="32"/>
      <c r="DZ206" s="32" t="s">
        <v>44</v>
      </c>
      <c r="EA206" s="81">
        <f>[1]Malaysia!DN2626</f>
        <v>111.357292799186</v>
      </c>
      <c r="EB206" s="85">
        <f t="shared" si="2342"/>
        <v>-4.1087177128721493</v>
      </c>
      <c r="EC206" s="81">
        <f>[1]Malaysia!DN2628</f>
        <v>173.79622341991899</v>
      </c>
      <c r="ED206" s="85">
        <f t="shared" si="2343"/>
        <v>-0.2380506729248566</v>
      </c>
      <c r="EE206" s="81">
        <f>[1]Malaysia!DN2629</f>
        <v>126.87544893082701</v>
      </c>
      <c r="EF206" s="85">
        <f t="shared" si="2344"/>
        <v>1.0812302425776892</v>
      </c>
      <c r="EG206" s="32"/>
      <c r="EH206" s="32" t="s">
        <v>44</v>
      </c>
      <c r="EI206" s="81">
        <f>[1]Malaysia!DN2630</f>
        <v>126.75328917697099</v>
      </c>
      <c r="EJ206" s="85">
        <f t="shared" si="2345"/>
        <v>-3.4114730408352756</v>
      </c>
      <c r="EK206" s="81">
        <f>[1]Malaysia!DN2632</f>
        <v>158.23865453447701</v>
      </c>
      <c r="EL206" s="85">
        <f t="shared" si="2346"/>
        <v>-6.3969280734271905</v>
      </c>
      <c r="EM206" s="81">
        <f>[1]Malaysia!DN2634</f>
        <v>108.044812401028</v>
      </c>
      <c r="EN206" s="85">
        <f t="shared" si="2347"/>
        <v>-0.93820182589062995</v>
      </c>
      <c r="EO206" s="32"/>
      <c r="EP206" s="32" t="s">
        <v>44</v>
      </c>
      <c r="EQ206" s="81">
        <f>[1]Malaysia!DN2636</f>
        <v>76.896995406945805</v>
      </c>
      <c r="ER206" s="85">
        <f t="shared" si="2348"/>
        <v>12.815856194279078</v>
      </c>
      <c r="ES206" s="81">
        <f>[1]Malaysia!DN2637</f>
        <v>160.58514604981099</v>
      </c>
      <c r="ET206" s="85">
        <f t="shared" si="2349"/>
        <v>11.226260888913828</v>
      </c>
      <c r="EU206" s="81">
        <f>[1]Malaysia!DN2638</f>
        <v>49.425589329500603</v>
      </c>
      <c r="EV206" s="85">
        <f t="shared" si="2350"/>
        <v>-20.499999999999957</v>
      </c>
      <c r="EW206" s="32"/>
      <c r="EX206" s="32" t="s">
        <v>44</v>
      </c>
      <c r="EY206" s="81">
        <f>[1]Malaysia!DN2639</f>
        <v>89.878495360303305</v>
      </c>
      <c r="EZ206" s="85">
        <f t="shared" si="2351"/>
        <v>4.4662258871464218</v>
      </c>
      <c r="FA206" s="81">
        <f>[1]Malaysia!DN2640</f>
        <v>93.030315603579794</v>
      </c>
      <c r="FB206" s="85">
        <f t="shared" si="2352"/>
        <v>1.2849523145434887</v>
      </c>
      <c r="FC206" s="81">
        <f>[1]Malaysia!DN2641</f>
        <v>271.73592599407101</v>
      </c>
      <c r="FD206" s="85">
        <f t="shared" si="2353"/>
        <v>8.8150038077375399</v>
      </c>
      <c r="FE206" s="32"/>
      <c r="FF206" s="32" t="s">
        <v>44</v>
      </c>
      <c r="FG206" s="81">
        <f>[1]Malaysia!DN2643</f>
        <v>115.31034345163</v>
      </c>
      <c r="FH206" s="85">
        <f t="shared" si="2354"/>
        <v>-10.210000990390071</v>
      </c>
      <c r="FI206" s="81">
        <f>[1]Malaysia!DN2645</f>
        <v>186.69959133090799</v>
      </c>
      <c r="FJ206" s="85">
        <f t="shared" si="2355"/>
        <v>0.10751014567766504</v>
      </c>
      <c r="FK206" s="81">
        <f>[1]Malaysia!DN2649</f>
        <v>98.645260028363097</v>
      </c>
      <c r="FL206" s="85">
        <f t="shared" si="2356"/>
        <v>4.9105136013422737</v>
      </c>
      <c r="FM206" s="32"/>
      <c r="FN206" s="32" t="s">
        <v>44</v>
      </c>
      <c r="FO206" s="81">
        <f>[1]Malaysia!DN2650</f>
        <v>92.0680831915097</v>
      </c>
      <c r="FP206" s="85">
        <f t="shared" si="2357"/>
        <v>-25.080649859290531</v>
      </c>
      <c r="FQ206" s="81">
        <f>[1]Malaysia!DN2652</f>
        <v>211.51719440616699</v>
      </c>
      <c r="FR206" s="85">
        <f t="shared" si="2358"/>
        <v>-0.66063243231864988</v>
      </c>
      <c r="FS206" s="81">
        <f>[1]Malaysia!DN2653</f>
        <v>146.628171400681</v>
      </c>
      <c r="FT206" s="85">
        <f t="shared" si="2359"/>
        <v>8.009527211537474</v>
      </c>
      <c r="FU206" s="32"/>
      <c r="FV206" s="32" t="s">
        <v>44</v>
      </c>
      <c r="FW206" s="81">
        <f>[1]Malaysia!DN2654</f>
        <v>121.09540005212</v>
      </c>
      <c r="FX206" s="85">
        <f t="shared" si="2360"/>
        <v>-15.917098976528948</v>
      </c>
      <c r="FY206" s="81">
        <f>[1]Malaysia!DN2655</f>
        <v>149.04656504605001</v>
      </c>
      <c r="FZ206" s="85">
        <f t="shared" si="2361"/>
        <v>-6.1946884656808123</v>
      </c>
      <c r="GA206" s="81">
        <f>[1]Malaysia!DN2656</f>
        <v>113.57106944313099</v>
      </c>
      <c r="GB206" s="85">
        <f t="shared" si="2362"/>
        <v>6.8334450222129988</v>
      </c>
      <c r="GC206" s="32"/>
      <c r="GD206" s="32" t="s">
        <v>44</v>
      </c>
      <c r="GE206" s="81">
        <f>[1]Malaysia!DN2657</f>
        <v>132.23571522858899</v>
      </c>
      <c r="GF206" s="85">
        <f t="shared" si="2363"/>
        <v>7.1110176112030246</v>
      </c>
      <c r="GG206" s="81">
        <f>[1]Malaysia!DN2658</f>
        <v>86.9675517970458</v>
      </c>
      <c r="GH206" s="85">
        <f t="shared" si="2364"/>
        <v>-9.7480730510030611</v>
      </c>
      <c r="GI206" s="81">
        <f>[1]Malaysia!DN2659</f>
        <v>65.445175139812207</v>
      </c>
      <c r="GJ206" s="85">
        <f t="shared" si="2365"/>
        <v>7.3198431798449946</v>
      </c>
      <c r="GK206" s="32"/>
      <c r="GL206" s="32" t="s">
        <v>44</v>
      </c>
      <c r="GM206" s="81">
        <f>[1]Malaysia!DN2660</f>
        <v>135.23156926810699</v>
      </c>
      <c r="GN206" s="85">
        <f t="shared" si="2366"/>
        <v>0.36943993891442517</v>
      </c>
      <c r="GO206" s="81">
        <f>[1]Malaysia!DN2661</f>
        <v>133.67296120326199</v>
      </c>
      <c r="GP206" s="85">
        <f t="shared" si="2367"/>
        <v>3.1198730850269527</v>
      </c>
      <c r="GQ206" s="81">
        <f>[1]Malaysia!DN2662</f>
        <v>102.96694435555099</v>
      </c>
      <c r="GR206" s="85">
        <f t="shared" si="2368"/>
        <v>0.30301354733232699</v>
      </c>
      <c r="GS206" s="32"/>
      <c r="GT206" s="32" t="s">
        <v>44</v>
      </c>
      <c r="GU206" s="81">
        <f>[1]Malaysia!DN2665</f>
        <v>77.036911315816297</v>
      </c>
      <c r="GV206" s="85">
        <f t="shared" si="2369"/>
        <v>-0.3213162502542275</v>
      </c>
      <c r="GW206" s="81">
        <f>[1]Malaysia!DN2667</f>
        <v>79.167279608690095</v>
      </c>
      <c r="GX206" s="85">
        <f t="shared" si="2370"/>
        <v>-13.822189541003709</v>
      </c>
      <c r="GY206" s="81">
        <f>[1]Malaysia!DN2668</f>
        <v>208.66442756594199</v>
      </c>
      <c r="GZ206" s="85">
        <f t="shared" si="2371"/>
        <v>17.409933994478948</v>
      </c>
      <c r="HA206" s="32"/>
      <c r="HB206" s="32" t="s">
        <v>44</v>
      </c>
      <c r="HC206" s="81">
        <f>[1]Malaysia!DN2669</f>
        <v>152.49672228675399</v>
      </c>
      <c r="HD206" s="85">
        <f t="shared" si="2372"/>
        <v>10.827095744084872</v>
      </c>
      <c r="HE206" s="81">
        <f>[1]Malaysia!DN2670</f>
        <v>191.074256769356</v>
      </c>
      <c r="HF206" s="85">
        <f t="shared" si="2373"/>
        <v>-3.7000000000000028</v>
      </c>
      <c r="HG206" s="81">
        <f>[1]Malaysia!DN2671</f>
        <v>93.717339373770898</v>
      </c>
      <c r="HH206" s="85">
        <f t="shared" si="2374"/>
        <v>5.249928985903324</v>
      </c>
      <c r="HI206" s="32"/>
      <c r="HJ206" s="32" t="s">
        <v>44</v>
      </c>
      <c r="HK206" s="81">
        <f>[1]Malaysia!DN2672</f>
        <v>82.007223156737993</v>
      </c>
      <c r="HL206" s="85">
        <f t="shared" si="2375"/>
        <v>13.759901227414446</v>
      </c>
      <c r="HM206" s="81">
        <f>[1]Malaysia!DN2673</f>
        <v>90.464833260248199</v>
      </c>
      <c r="HN206" s="85">
        <f t="shared" si="2376"/>
        <v>-26.021873199493854</v>
      </c>
      <c r="HO206" s="81">
        <f>[1]Malaysia!DN2675</f>
        <v>103.615945638407</v>
      </c>
      <c r="HP206" s="85">
        <f t="shared" si="2377"/>
        <v>-3.1334982697131579</v>
      </c>
      <c r="HQ206" s="32"/>
      <c r="HR206" s="32" t="s">
        <v>44</v>
      </c>
      <c r="HS206" s="81">
        <f>[1]Malaysia!DN2676</f>
        <v>146.632420191493</v>
      </c>
      <c r="HT206" s="85">
        <f t="shared" si="2378"/>
        <v>9.2228166229670165</v>
      </c>
      <c r="HU206" s="81">
        <f>[1]Malaysia!DN2677</f>
        <v>162.196269519238</v>
      </c>
      <c r="HV206" s="85">
        <f t="shared" si="2379"/>
        <v>12.02122221564403</v>
      </c>
      <c r="HW206" s="81">
        <f>[1]Malaysia!DN2678</f>
        <v>80.405936670599104</v>
      </c>
      <c r="HX206" s="85">
        <f t="shared" si="2380"/>
        <v>-21.642878182526829</v>
      </c>
      <c r="HY206" s="32"/>
      <c r="HZ206" s="32" t="s">
        <v>44</v>
      </c>
      <c r="IA206" s="81">
        <f>[1]Malaysia!DN2680</f>
        <v>65.133345578368093</v>
      </c>
      <c r="IB206" s="85">
        <f t="shared" si="2381"/>
        <v>-23.292213834585453</v>
      </c>
      <c r="IC206" s="81">
        <f>[1]Malaysia!DN2812</f>
        <v>115.73291988912101</v>
      </c>
      <c r="ID206" s="85">
        <f t="shared" si="2382"/>
        <v>-3.3040148382883956</v>
      </c>
      <c r="IE206" s="81">
        <f>[1]Malaysia!DN2689</f>
        <v>127.98533433354601</v>
      </c>
      <c r="IF206" s="85">
        <f t="shared" si="2383"/>
        <v>4.33301806865245</v>
      </c>
      <c r="IG206" s="32"/>
      <c r="IH206" s="32" t="s">
        <v>44</v>
      </c>
      <c r="II206" s="81">
        <f>[1]Malaysia!DN2690</f>
        <v>152.04907529194</v>
      </c>
      <c r="IJ206" s="85">
        <f t="shared" si="2384"/>
        <v>5.5221269550959278</v>
      </c>
      <c r="IK206" s="81">
        <f>[1]Malaysia!DN2691</f>
        <v>168.248706207358</v>
      </c>
      <c r="IL206" s="85">
        <f t="shared" si="2385"/>
        <v>7.1855681353222991</v>
      </c>
      <c r="IM206" s="81">
        <f>[1]Malaysia!DN2694</f>
        <v>117.49528829156399</v>
      </c>
      <c r="IN206" s="85">
        <f t="shared" si="2386"/>
        <v>26.030934889629151</v>
      </c>
      <c r="IO206" s="81">
        <f>[1]Malaysia!DN2695</f>
        <v>211.030821848003</v>
      </c>
      <c r="IP206" s="85">
        <f t="shared" si="2387"/>
        <v>16.939999999999714</v>
      </c>
      <c r="IQ206" s="32"/>
      <c r="IR206" s="32" t="s">
        <v>44</v>
      </c>
      <c r="IS206" s="81">
        <f>[1]Malaysia!DN2697</f>
        <v>100.964967390095</v>
      </c>
      <c r="IT206" s="85">
        <f t="shared" si="2388"/>
        <v>9.5294286636219567</v>
      </c>
      <c r="IU206" s="81">
        <f>[1]Malaysia!DN2698</f>
        <v>96.390571727862707</v>
      </c>
      <c r="IV206" s="85">
        <f t="shared" si="2389"/>
        <v>-7.4451991416664214</v>
      </c>
      <c r="IW206" s="81">
        <f>[1]Malaysia!DN2699</f>
        <v>108.53081835649699</v>
      </c>
      <c r="IX206" s="85">
        <f t="shared" si="2390"/>
        <v>26.325711246482285</v>
      </c>
      <c r="IY206" s="32"/>
      <c r="IZ206" s="32" t="s">
        <v>44</v>
      </c>
      <c r="JA206" s="81">
        <f>[1]Malaysia!DN2701</f>
        <v>142.58225303238899</v>
      </c>
      <c r="JB206" s="85">
        <f t="shared" si="2391"/>
        <v>19.440806681086414</v>
      </c>
      <c r="JC206" s="81">
        <f>[1]Malaysia!DN2702</f>
        <v>175.35206789065001</v>
      </c>
      <c r="JD206" s="85">
        <f t="shared" si="2392"/>
        <v>-6.8237016703437234</v>
      </c>
      <c r="JE206" s="81">
        <f>[1]Malaysia!DN2703</f>
        <v>132.37209270358699</v>
      </c>
      <c r="JF206" s="85">
        <f t="shared" si="2393"/>
        <v>-34.815052710178179</v>
      </c>
      <c r="JG206" s="32"/>
      <c r="JH206" s="32" t="s">
        <v>44</v>
      </c>
      <c r="JI206" s="81">
        <f>[1]Malaysia!DN2704</f>
        <v>117.662612195338</v>
      </c>
      <c r="JJ206" s="85">
        <f t="shared" si="2394"/>
        <v>-17.323085753896478</v>
      </c>
      <c r="JK206" s="81">
        <f>[1]Malaysia!DN2705</f>
        <v>243.73599534741399</v>
      </c>
      <c r="JL206" s="85">
        <f t="shared" si="2395"/>
        <v>-10.099999999999781</v>
      </c>
      <c r="JM206" s="81">
        <f>[1]Malaysia!DN2706</f>
        <v>119.91885755499899</v>
      </c>
      <c r="JN206" s="85">
        <f t="shared" si="2396"/>
        <v>-2.8361300110220213</v>
      </c>
      <c r="JO206" s="32"/>
      <c r="JP206" s="32" t="s">
        <v>44</v>
      </c>
      <c r="JQ206" s="81">
        <f>[1]Malaysia!DN2707</f>
        <v>148.63659894850201</v>
      </c>
      <c r="JR206" s="85">
        <f t="shared" si="2397"/>
        <v>21.675009703119954</v>
      </c>
      <c r="JS206" s="81">
        <f>[1]Malaysia!DN2708</f>
        <v>85.871879131864603</v>
      </c>
      <c r="JT206" s="85">
        <f t="shared" si="2398"/>
        <v>-28.162239056423402</v>
      </c>
      <c r="JU206" s="81">
        <f>[1]Malaysia!DN2709</f>
        <v>131.192134233758</v>
      </c>
      <c r="JV206" s="85">
        <f t="shared" si="2399"/>
        <v>35.43490572258861</v>
      </c>
      <c r="JW206" s="32"/>
      <c r="JX206" s="32" t="s">
        <v>44</v>
      </c>
      <c r="JY206" s="81">
        <f>[1]Malaysia!DN2710</f>
        <v>106.98462264335301</v>
      </c>
      <c r="JZ206" s="85">
        <f t="shared" si="2400"/>
        <v>0.35738493042983066</v>
      </c>
      <c r="KA206" s="81">
        <f>[1]Malaysia!DN2711</f>
        <v>206.74703771123899</v>
      </c>
      <c r="KB206" s="85">
        <f t="shared" si="2401"/>
        <v>2.9302070158628908</v>
      </c>
      <c r="KC206" s="81">
        <f>[1]Malaysia!DN2712</f>
        <v>233.18470323985201</v>
      </c>
      <c r="KD206" s="85">
        <f t="shared" si="2402"/>
        <v>10.22704405498061</v>
      </c>
      <c r="KE206" s="32"/>
      <c r="KF206" s="32" t="s">
        <v>44</v>
      </c>
      <c r="KG206" s="81">
        <f>[1]Malaysia!DN2714</f>
        <v>103.22277237746501</v>
      </c>
      <c r="KH206" s="85">
        <f t="shared" si="2403"/>
        <v>10.408365198053374</v>
      </c>
      <c r="KI206" s="81">
        <f>[1]Malaysia!DN2715</f>
        <v>143.78171799029701</v>
      </c>
      <c r="KJ206" s="85">
        <f t="shared" si="2404"/>
        <v>3.6552335679779446</v>
      </c>
      <c r="KK206" s="81">
        <f>[1]Malaysia!DN2716</f>
        <v>86.789185059273706</v>
      </c>
      <c r="KL206" s="85">
        <f t="shared" si="2405"/>
        <v>-5.2208628875228413</v>
      </c>
      <c r="KM206" s="32"/>
      <c r="KN206" s="32" t="s">
        <v>44</v>
      </c>
      <c r="KO206" s="81">
        <f>[1]Malaysia!DN2717</f>
        <v>38.0523477818911</v>
      </c>
      <c r="KP206" s="85">
        <f t="shared" si="2406"/>
        <v>-1.4999999999999858</v>
      </c>
      <c r="KQ206" s="81">
        <f>[1]Malaysia!DN2719</f>
        <v>138.76280888763901</v>
      </c>
      <c r="KR206" s="85">
        <f t="shared" si="2407"/>
        <v>-5.320352431888125</v>
      </c>
      <c r="KS206" s="81">
        <f>[1]Malaysia!DN2720</f>
        <v>103.392383286412</v>
      </c>
      <c r="KT206" s="85">
        <f t="shared" si="2408"/>
        <v>-11.129709651460445</v>
      </c>
      <c r="KU206" s="32"/>
      <c r="KV206" s="32" t="s">
        <v>44</v>
      </c>
      <c r="KW206" s="81">
        <f>[1]Malaysia!DN2722</f>
        <v>133.50288454987401</v>
      </c>
      <c r="KX206" s="85">
        <f t="shared" si="2409"/>
        <v>2.6083427891411333</v>
      </c>
      <c r="KY206" s="81">
        <f>[1]Malaysia!DN2723</f>
        <v>135.82880959666801</v>
      </c>
      <c r="KZ206" s="85">
        <f t="shared" si="2410"/>
        <v>-2.1344615870528401</v>
      </c>
      <c r="LA206" s="81">
        <f>[1]Malaysia!DN2726</f>
        <v>111.791121102752</v>
      </c>
      <c r="LB206" s="85">
        <f t="shared" si="2411"/>
        <v>-21.32409067389807</v>
      </c>
      <c r="LC206" s="32"/>
      <c r="LD206" s="32" t="s">
        <v>44</v>
      </c>
      <c r="LE206" s="81">
        <f>[1]Malaysia!DN2729</f>
        <v>148.62733210947701</v>
      </c>
      <c r="LF206" s="85">
        <f t="shared" si="2412"/>
        <v>-0.42830083110213479</v>
      </c>
      <c r="LG206" s="81">
        <f>[1]Malaysia!DN2730</f>
        <v>110.16595522102099</v>
      </c>
      <c r="LH206" s="85">
        <f t="shared" si="2413"/>
        <v>0.58297220568204011</v>
      </c>
      <c r="LI206" s="81">
        <f>[1]Malaysia!DN2731</f>
        <v>50.776769899342497</v>
      </c>
      <c r="LJ206" s="85">
        <f t="shared" si="2414"/>
        <v>-25.401000102394391</v>
      </c>
      <c r="LK206" s="32"/>
      <c r="LL206" s="32" t="s">
        <v>44</v>
      </c>
      <c r="LM206" s="81">
        <f>[1]Malaysia!DN2733</f>
        <v>236.09798360710599</v>
      </c>
      <c r="LN206" s="85">
        <f t="shared" si="2415"/>
        <v>19.202765274381008</v>
      </c>
      <c r="LO206" s="81">
        <f>[1]Malaysia!DN2735</f>
        <v>68.593954885579805</v>
      </c>
      <c r="LP206" s="85">
        <f t="shared" si="2416"/>
        <v>10.400000000000077</v>
      </c>
      <c r="LQ206" s="81">
        <f>[1]Malaysia!DN2737</f>
        <v>144.26450883795101</v>
      </c>
      <c r="LR206" s="85">
        <f t="shared" si="2417"/>
        <v>-0.82500200913500521</v>
      </c>
      <c r="LS206" s="32"/>
      <c r="LT206" s="32" t="s">
        <v>44</v>
      </c>
      <c r="LU206" s="81">
        <f>[1]Malaysia!DN2740</f>
        <v>96.2076997203377</v>
      </c>
      <c r="LV206" s="85">
        <f t="shared" si="2418"/>
        <v>-11.582937123613135</v>
      </c>
      <c r="LW206" s="81">
        <f>[1]Malaysia!DN2745</f>
        <v>140.62801963588799</v>
      </c>
      <c r="LX206" s="85">
        <f t="shared" si="2419"/>
        <v>1.9422606904362425</v>
      </c>
      <c r="LY206" s="81">
        <f>[1]Malaysia!DN2746</f>
        <v>145.87872068489</v>
      </c>
      <c r="LZ206" s="85">
        <f t="shared" si="2420"/>
        <v>-4.6689252972413584</v>
      </c>
      <c r="MA206" s="32"/>
      <c r="MB206" s="32" t="s">
        <v>44</v>
      </c>
      <c r="MC206" s="81">
        <f>[1]Malaysia!DN2749</f>
        <v>143.73716355989399</v>
      </c>
      <c r="MD206" s="85">
        <f t="shared" si="2421"/>
        <v>0.6617716925805297</v>
      </c>
      <c r="ME206" s="81">
        <f>[1]Malaysia!DN2750</f>
        <v>108.5297619662</v>
      </c>
      <c r="MF206" s="85">
        <f t="shared" si="2422"/>
        <v>1.4326071546856554</v>
      </c>
      <c r="MG206" s="81">
        <f>[1]Malaysia!DN2753</f>
        <v>91.625803245043898</v>
      </c>
      <c r="MH206" s="85">
        <f t="shared" si="2423"/>
        <v>-16.686456624901794</v>
      </c>
      <c r="MI206" s="32"/>
      <c r="MJ206" s="32" t="s">
        <v>44</v>
      </c>
      <c r="MK206" s="81">
        <f>[1]Malaysia!DN2755</f>
        <v>119.63571965489</v>
      </c>
      <c r="ML206" s="85">
        <f t="shared" si="2424"/>
        <v>11.745734146416979</v>
      </c>
      <c r="MM206" s="81">
        <f>[1]Malaysia!DN2758</f>
        <v>142.078838738531</v>
      </c>
      <c r="MN206" s="85">
        <f t="shared" si="2425"/>
        <v>7.6666927486309646</v>
      </c>
      <c r="MO206" s="81">
        <f>[1]Malaysia!DN2774</f>
        <v>175.87449799844401</v>
      </c>
      <c r="MP206" s="85">
        <f t="shared" si="2426"/>
        <v>23.05881666374458</v>
      </c>
    </row>
    <row r="207" spans="1:354">
      <c r="A207" s="476"/>
      <c r="B207" s="207"/>
      <c r="C207" s="81"/>
      <c r="D207" s="85"/>
      <c r="E207" s="499"/>
      <c r="F207" s="85"/>
      <c r="G207" s="499"/>
      <c r="H207" s="85"/>
      <c r="I207" s="32"/>
      <c r="J207" s="32"/>
      <c r="K207" s="81"/>
      <c r="L207" s="85"/>
      <c r="M207" s="81"/>
      <c r="N207" s="85"/>
      <c r="O207" s="81"/>
      <c r="P207" s="85"/>
      <c r="Q207" s="32"/>
      <c r="R207" s="32"/>
      <c r="S207" s="81"/>
      <c r="T207" s="85"/>
      <c r="U207" s="81"/>
      <c r="V207" s="85"/>
      <c r="W207" s="81"/>
      <c r="X207" s="85"/>
      <c r="Y207" s="32"/>
      <c r="Z207" s="32"/>
      <c r="AA207" s="81"/>
      <c r="AB207" s="85"/>
      <c r="AC207" s="81"/>
      <c r="AD207" s="85"/>
      <c r="AE207" s="81"/>
      <c r="AF207" s="85"/>
      <c r="AG207" s="32"/>
      <c r="AH207" s="32"/>
      <c r="AI207" s="81"/>
      <c r="AJ207" s="85"/>
      <c r="AK207" s="81"/>
      <c r="AL207" s="85"/>
      <c r="AM207" s="81"/>
      <c r="AN207" s="85"/>
      <c r="AO207" s="32"/>
      <c r="AP207" s="32"/>
      <c r="AQ207" s="81"/>
      <c r="AR207" s="85"/>
      <c r="AS207" s="81"/>
      <c r="AT207" s="85"/>
      <c r="AU207" s="81"/>
      <c r="AV207" s="85"/>
      <c r="AW207" s="32"/>
      <c r="AX207" s="32"/>
      <c r="AY207" s="81"/>
      <c r="AZ207" s="85"/>
      <c r="BA207" s="81"/>
      <c r="BB207" s="85"/>
      <c r="BC207" s="81"/>
      <c r="BD207" s="85"/>
      <c r="BE207" s="32"/>
      <c r="BF207" s="32"/>
      <c r="BG207" s="81"/>
      <c r="BH207" s="85"/>
      <c r="BI207" s="81"/>
      <c r="BJ207" s="85"/>
      <c r="BK207" s="81"/>
      <c r="BL207" s="85"/>
      <c r="BM207" s="32"/>
      <c r="BN207" s="32"/>
      <c r="BO207" s="81"/>
      <c r="BP207" s="85"/>
      <c r="BQ207" s="506"/>
      <c r="BR207" s="85"/>
      <c r="BS207" s="81"/>
      <c r="BT207" s="85"/>
      <c r="BU207" s="32"/>
      <c r="BV207" s="32"/>
      <c r="BW207" s="81"/>
      <c r="BX207" s="85"/>
      <c r="BY207" s="81"/>
      <c r="BZ207" s="85"/>
      <c r="CA207" s="81"/>
      <c r="CB207" s="85"/>
      <c r="CC207" s="32"/>
      <c r="CD207" s="32"/>
      <c r="CE207" s="81"/>
      <c r="CF207" s="85"/>
      <c r="CG207" s="81"/>
      <c r="CH207" s="85"/>
      <c r="CI207" s="81"/>
      <c r="CJ207" s="85"/>
      <c r="CK207" s="32"/>
      <c r="CL207" s="32"/>
      <c r="CM207" s="81"/>
      <c r="CN207" s="85"/>
      <c r="CO207" s="81"/>
      <c r="CP207" s="85"/>
      <c r="CQ207" s="81"/>
      <c r="CR207" s="85"/>
      <c r="CS207" s="32"/>
      <c r="CT207" s="32"/>
      <c r="CU207" s="81"/>
      <c r="CV207" s="85"/>
      <c r="CW207" s="81"/>
      <c r="CX207" s="85"/>
      <c r="CY207" s="81"/>
      <c r="CZ207" s="85"/>
      <c r="DA207" s="32"/>
      <c r="DB207" s="32"/>
      <c r="DC207" s="81"/>
      <c r="DD207" s="85"/>
      <c r="DE207" s="81"/>
      <c r="DF207" s="85"/>
      <c r="DG207" s="81"/>
      <c r="DH207" s="85"/>
      <c r="DI207" s="32"/>
      <c r="DJ207" s="32"/>
      <c r="DK207" s="81"/>
      <c r="DL207" s="85"/>
      <c r="DM207" s="81"/>
      <c r="DN207" s="85"/>
      <c r="DO207" s="81"/>
      <c r="DP207" s="85"/>
      <c r="DQ207" s="32"/>
      <c r="DR207" s="32"/>
      <c r="DS207" s="81"/>
      <c r="DT207" s="85"/>
      <c r="DU207" s="81"/>
      <c r="DV207" s="85"/>
      <c r="DW207" s="81"/>
      <c r="DX207" s="85"/>
      <c r="DY207" s="32"/>
      <c r="DZ207" s="32"/>
      <c r="EA207" s="81"/>
      <c r="EB207" s="85"/>
      <c r="EC207" s="81"/>
      <c r="ED207" s="85"/>
      <c r="EE207" s="81"/>
      <c r="EF207" s="85"/>
      <c r="EG207" s="32"/>
      <c r="EH207" s="32"/>
      <c r="EI207" s="81"/>
      <c r="EJ207" s="85"/>
      <c r="EK207" s="81"/>
      <c r="EL207" s="85"/>
      <c r="EM207" s="81"/>
      <c r="EN207" s="85"/>
      <c r="EO207" s="32"/>
      <c r="EP207" s="32"/>
      <c r="EQ207" s="81"/>
      <c r="ER207" s="85"/>
      <c r="ES207" s="81"/>
      <c r="ET207" s="85"/>
      <c r="EU207" s="81"/>
      <c r="EV207" s="85"/>
      <c r="EW207" s="32"/>
      <c r="EX207" s="32"/>
      <c r="EY207" s="81"/>
      <c r="EZ207" s="85"/>
      <c r="FA207" s="81"/>
      <c r="FB207" s="85"/>
      <c r="FC207" s="81"/>
      <c r="FD207" s="85"/>
      <c r="FE207" s="32"/>
      <c r="FF207" s="32"/>
      <c r="FG207" s="81"/>
      <c r="FH207" s="85"/>
      <c r="FI207" s="81"/>
      <c r="FJ207" s="85"/>
      <c r="FK207" s="81"/>
      <c r="FL207" s="85"/>
      <c r="FM207" s="32"/>
      <c r="FN207" s="32"/>
      <c r="FO207" s="81"/>
      <c r="FP207" s="85"/>
      <c r="FQ207" s="81"/>
      <c r="FR207" s="85"/>
      <c r="FS207" s="81"/>
      <c r="FT207" s="85"/>
      <c r="FU207" s="32"/>
      <c r="FV207" s="32"/>
      <c r="FW207" s="81"/>
      <c r="FX207" s="85"/>
      <c r="FY207" s="81"/>
      <c r="FZ207" s="85"/>
      <c r="GA207" s="81"/>
      <c r="GB207" s="85"/>
      <c r="GC207" s="32"/>
      <c r="GD207" s="32"/>
      <c r="GE207" s="81"/>
      <c r="GF207" s="85"/>
      <c r="GG207" s="81"/>
      <c r="GH207" s="85"/>
      <c r="GI207" s="81"/>
      <c r="GJ207" s="85"/>
      <c r="GK207" s="32"/>
      <c r="GL207" s="32"/>
      <c r="GM207" s="81"/>
      <c r="GN207" s="85"/>
      <c r="GO207" s="81"/>
      <c r="GP207" s="85"/>
      <c r="GQ207" s="81"/>
      <c r="GR207" s="85"/>
      <c r="GS207" s="32"/>
      <c r="GT207" s="32"/>
      <c r="GU207" s="81"/>
      <c r="GV207" s="85"/>
      <c r="GW207" s="81"/>
      <c r="GX207" s="85"/>
      <c r="GY207" s="81"/>
      <c r="GZ207" s="85"/>
      <c r="HA207" s="32"/>
      <c r="HB207" s="32"/>
      <c r="HC207" s="81"/>
      <c r="HD207" s="85"/>
      <c r="HE207" s="81"/>
      <c r="HF207" s="85"/>
      <c r="HG207" s="81"/>
      <c r="HH207" s="85"/>
      <c r="HI207" s="32"/>
      <c r="HJ207" s="32"/>
      <c r="HK207" s="81"/>
      <c r="HL207" s="85"/>
      <c r="HM207" s="81"/>
      <c r="HN207" s="85"/>
      <c r="HO207" s="81"/>
      <c r="HP207" s="85"/>
      <c r="HQ207" s="32"/>
      <c r="HR207" s="32"/>
      <c r="HS207" s="81"/>
      <c r="HT207" s="85"/>
      <c r="HU207" s="81"/>
      <c r="HV207" s="85"/>
      <c r="HW207" s="81"/>
      <c r="HX207" s="85"/>
      <c r="HY207" s="32"/>
      <c r="HZ207" s="32"/>
      <c r="IA207" s="81"/>
      <c r="IB207" s="85"/>
      <c r="IC207" s="81"/>
      <c r="ID207" s="85"/>
      <c r="IE207" s="81"/>
      <c r="IF207" s="85"/>
      <c r="IG207" s="32"/>
      <c r="IH207" s="32"/>
      <c r="II207" s="81"/>
      <c r="IJ207" s="85"/>
      <c r="IK207" s="81"/>
      <c r="IL207" s="85"/>
      <c r="IM207" s="81"/>
      <c r="IN207" s="85"/>
      <c r="IO207" s="81"/>
      <c r="IP207" s="85"/>
      <c r="IQ207" s="32"/>
      <c r="IR207" s="32"/>
      <c r="IS207" s="81"/>
      <c r="IT207" s="85"/>
      <c r="IU207" s="81"/>
      <c r="IV207" s="85"/>
      <c r="IW207" s="81"/>
      <c r="IX207" s="85"/>
      <c r="IY207" s="32"/>
      <c r="IZ207" s="32"/>
      <c r="JA207" s="81"/>
      <c r="JB207" s="85"/>
      <c r="JC207" s="81"/>
      <c r="JD207" s="85"/>
      <c r="JE207" s="81"/>
      <c r="JF207" s="85"/>
      <c r="JG207" s="32"/>
      <c r="JH207" s="32"/>
      <c r="JI207" s="81"/>
      <c r="JJ207" s="85"/>
      <c r="JK207" s="81"/>
      <c r="JL207" s="85"/>
      <c r="JM207" s="81"/>
      <c r="JN207" s="85"/>
      <c r="JO207" s="32"/>
      <c r="JP207" s="32"/>
      <c r="JQ207" s="81"/>
      <c r="JR207" s="85"/>
      <c r="JS207" s="81"/>
      <c r="JT207" s="85"/>
      <c r="JU207" s="81"/>
      <c r="JV207" s="85"/>
      <c r="JW207" s="32"/>
      <c r="JX207" s="32"/>
      <c r="JY207" s="81"/>
      <c r="JZ207" s="85"/>
      <c r="KA207" s="81"/>
      <c r="KB207" s="85"/>
      <c r="KC207" s="81"/>
      <c r="KD207" s="85"/>
      <c r="KE207" s="32"/>
      <c r="KF207" s="32"/>
      <c r="KG207" s="81"/>
      <c r="KH207" s="85"/>
      <c r="KI207" s="81"/>
      <c r="KJ207" s="85"/>
      <c r="KK207" s="81"/>
      <c r="KL207" s="85"/>
      <c r="KM207" s="32"/>
      <c r="KN207" s="32"/>
      <c r="KO207" s="81"/>
      <c r="KP207" s="85"/>
      <c r="KQ207" s="81"/>
      <c r="KR207" s="85"/>
      <c r="KS207" s="81"/>
      <c r="KT207" s="85"/>
      <c r="KU207" s="32"/>
      <c r="KV207" s="32"/>
      <c r="KW207" s="81"/>
      <c r="KX207" s="85"/>
      <c r="KY207" s="81"/>
      <c r="KZ207" s="85"/>
      <c r="LA207" s="81"/>
      <c r="LB207" s="85"/>
      <c r="LC207" s="32"/>
      <c r="LD207" s="32"/>
      <c r="LE207" s="81"/>
      <c r="LF207" s="85"/>
      <c r="LG207" s="81"/>
      <c r="LH207" s="85"/>
      <c r="LI207" s="81"/>
      <c r="LJ207" s="85"/>
      <c r="LK207" s="32"/>
      <c r="LL207" s="32"/>
      <c r="LM207" s="81"/>
      <c r="LN207" s="85"/>
      <c r="LO207" s="81"/>
      <c r="LP207" s="85"/>
      <c r="LQ207" s="81"/>
      <c r="LR207" s="85"/>
      <c r="LS207" s="32"/>
      <c r="LT207" s="32"/>
      <c r="LU207" s="81"/>
      <c r="LV207" s="85"/>
      <c r="LW207" s="81"/>
      <c r="LX207" s="85"/>
      <c r="LY207" s="81"/>
      <c r="LZ207" s="85"/>
      <c r="MA207" s="32"/>
      <c r="MB207" s="32"/>
      <c r="MC207" s="81"/>
      <c r="MD207" s="85"/>
      <c r="ME207" s="81"/>
      <c r="MF207" s="85"/>
      <c r="MG207" s="81"/>
      <c r="MH207" s="85"/>
      <c r="MI207" s="32"/>
      <c r="MJ207" s="32"/>
      <c r="MK207" s="81"/>
      <c r="ML207" s="85"/>
      <c r="MM207" s="81"/>
      <c r="MN207" s="85"/>
      <c r="MO207" s="81"/>
      <c r="MP207" s="85"/>
    </row>
    <row r="208" spans="1:354">
      <c r="A208" s="476">
        <v>2024</v>
      </c>
      <c r="B208" s="32" t="s">
        <v>33</v>
      </c>
      <c r="C208" s="81">
        <f>[1]Malaysia!DO$2918</f>
        <v>105.550188699955</v>
      </c>
      <c r="D208" s="85">
        <f t="shared" ref="D208:D219" si="2427">+C208/C195*100-100</f>
        <v>3.9296655012454096</v>
      </c>
      <c r="E208" s="499">
        <f>[1]Malaysia!DO2919</f>
        <v>85.174670745923507</v>
      </c>
      <c r="F208" s="85">
        <f t="shared" ref="F208:F219" si="2428">+E208/E195*100-100</f>
        <v>1.36992154743713</v>
      </c>
      <c r="G208" s="499">
        <f>[1]Malaysia!DO2920</f>
        <v>124.816504913909</v>
      </c>
      <c r="H208" s="85">
        <f t="shared" ref="H208:H219" si="2429">+G208/G195*100-100</f>
        <v>5.6510976179699099</v>
      </c>
      <c r="I208" s="476">
        <v>2024</v>
      </c>
      <c r="J208" s="32" t="s">
        <v>33</v>
      </c>
      <c r="K208" s="81">
        <f>[1]Malaysia!DO2547</f>
        <v>84.313606506080703</v>
      </c>
      <c r="L208" s="85">
        <f t="shared" ref="L208:L219" si="2430">+K208/K195*100-100</f>
        <v>1.600000000000108</v>
      </c>
      <c r="M208" s="81">
        <f>[1]Malaysia!DO2548</f>
        <v>88.242572142557094</v>
      </c>
      <c r="N208" s="85">
        <f t="shared" ref="N208:N219" si="2431">+M208/M195*100-100</f>
        <v>-4.5481894968195462</v>
      </c>
      <c r="O208" s="81">
        <f>[1]Malaysia!DO2549</f>
        <v>85.221331983741607</v>
      </c>
      <c r="P208" s="85">
        <f t="shared" ref="P208:P219" si="2432">+O208/O195*100-100</f>
        <v>-0.40000000000006253</v>
      </c>
      <c r="Q208" s="476">
        <v>2024</v>
      </c>
      <c r="R208" s="32" t="s">
        <v>33</v>
      </c>
      <c r="S208" s="81">
        <f>[1]Malaysia!DO2550</f>
        <v>118.09409735426399</v>
      </c>
      <c r="T208" s="85">
        <f t="shared" ref="T208:T219" si="2433">+S208/S195*100-100</f>
        <v>-18.023086065908188</v>
      </c>
      <c r="U208" s="81">
        <f>[1]Malaysia!DO2552</f>
        <v>169.02171773606901</v>
      </c>
      <c r="V208" s="85">
        <f t="shared" ref="V208:V219" si="2434">+U208/U195*100-100</f>
        <v>-12.826918228624393</v>
      </c>
      <c r="W208" s="81">
        <f>[1]Malaysia!DO2553</f>
        <v>152.958417984135</v>
      </c>
      <c r="X208" s="85">
        <f t="shared" ref="X208:X219" si="2435">+W208/W195*100-100</f>
        <v>9.717407909846159</v>
      </c>
      <c r="Y208" s="476">
        <v>2024</v>
      </c>
      <c r="Z208" s="32" t="s">
        <v>33</v>
      </c>
      <c r="AA208" s="81">
        <f>[1]Malaysia!DO2554</f>
        <v>137.89197972091301</v>
      </c>
      <c r="AB208" s="85">
        <f t="shared" ref="AB208:AB219" si="2436">+AA208/AA195*100-100</f>
        <v>13.199479351343953</v>
      </c>
      <c r="AC208" s="81">
        <f>[1]Malaysia!DO2556</f>
        <v>116.33620545583101</v>
      </c>
      <c r="AD208" s="85">
        <f t="shared" ref="AD208:AD219" si="2437">+AC208/AC195*100-100</f>
        <v>-8.424847952459686</v>
      </c>
      <c r="AE208" s="81">
        <f>[1]Malaysia!DO2557</f>
        <v>184.45126019257</v>
      </c>
      <c r="AF208" s="85">
        <f t="shared" ref="AF208:AF219" si="2438">+AE208/AE195*100-100</f>
        <v>9.7521734039848269</v>
      </c>
      <c r="AG208" s="476">
        <v>2024</v>
      </c>
      <c r="AH208" s="32" t="s">
        <v>33</v>
      </c>
      <c r="AI208" s="81">
        <f>[1]Malaysia!DO2562</f>
        <v>107.53820487978599</v>
      </c>
      <c r="AJ208" s="85">
        <f t="shared" ref="AJ208:AJ219" si="2439">+AI208/AI195*100-100</f>
        <v>12.783963231484762</v>
      </c>
      <c r="AK208" s="81">
        <f>[1]Malaysia!DO2563</f>
        <v>168.710921474119</v>
      </c>
      <c r="AL208" s="85">
        <f t="shared" ref="AL208:AL219" si="2440">+AK208/AK195*100-100</f>
        <v>-1.3150478406474804</v>
      </c>
      <c r="AM208" s="81">
        <f>[1]Malaysia!DO2564</f>
        <v>112.443469748289</v>
      </c>
      <c r="AN208" s="85">
        <f t="shared" ref="AN208:AN219" si="2441">+AM208/AM195*100-100</f>
        <v>14.15888343375795</v>
      </c>
      <c r="AO208" s="476">
        <v>2024</v>
      </c>
      <c r="AP208" s="32" t="s">
        <v>33</v>
      </c>
      <c r="AQ208" s="81">
        <f>[1]Malaysia!DO2566</f>
        <v>95.961402071248799</v>
      </c>
      <c r="AR208" s="85">
        <f t="shared" ref="AR208:AR219" si="2442">+AQ208/AQ195*100-100</f>
        <v>-10.400000000000091</v>
      </c>
      <c r="AS208" s="81">
        <f>[1]Malaysia!DO2568</f>
        <v>175.94594827786401</v>
      </c>
      <c r="AT208" s="85">
        <f t="shared" ref="AT208:AT219" si="2443">+AS208/AS195*100-100</f>
        <v>9.531448957094284</v>
      </c>
      <c r="AU208" s="81">
        <f>[1]Malaysia!DO2569</f>
        <v>173.945431456683</v>
      </c>
      <c r="AV208" s="85">
        <f t="shared" ref="AV208:AV219" si="2444">+AU208/AU195*100-100</f>
        <v>12.952490561787016</v>
      </c>
      <c r="AW208" s="476">
        <v>2024</v>
      </c>
      <c r="AX208" s="32" t="s">
        <v>33</v>
      </c>
      <c r="AY208" s="81">
        <f>[1]Malaysia!DO2570</f>
        <v>143.36009256330701</v>
      </c>
      <c r="AZ208" s="85">
        <f t="shared" ref="AZ208:AZ219" si="2445">+AY208/AY195*100-100</f>
        <v>7.577601765137203</v>
      </c>
      <c r="BA208" s="81">
        <f>[1]Malaysia!DO2571</f>
        <v>114.043579279661</v>
      </c>
      <c r="BB208" s="85">
        <f t="shared" ref="BB208:BB219" si="2446">+BA208/BA195*100-100</f>
        <v>-10.26456321834894</v>
      </c>
      <c r="BC208" s="81">
        <f>[1]Malaysia!DO2572</f>
        <v>153.393465193775</v>
      </c>
      <c r="BD208" s="85">
        <f t="shared" ref="BD208:BD219" si="2447">+BC208/BC195*100-100</f>
        <v>-7.2815820377031031</v>
      </c>
      <c r="BE208" s="476">
        <v>2024</v>
      </c>
      <c r="BF208" s="32" t="s">
        <v>33</v>
      </c>
      <c r="BG208" s="81">
        <f>[1]Malaysia!DO2573</f>
        <v>124.31229369588</v>
      </c>
      <c r="BH208" s="85">
        <f t="shared" ref="BH208:BH219" si="2448">+BG208/BG195*100-100</f>
        <v>6.1182479706142914</v>
      </c>
      <c r="BI208" s="81">
        <f>[1]Malaysia!DO2575</f>
        <v>167.77893122523099</v>
      </c>
      <c r="BJ208" s="85">
        <f t="shared" ref="BJ208:BJ219" si="2449">+BI208/BI195*100-100</f>
        <v>17.98458932310416</v>
      </c>
      <c r="BK208" s="81">
        <f>[1]Malaysia!DO2576</f>
        <v>246.100636445139</v>
      </c>
      <c r="BL208" s="85">
        <f t="shared" ref="BL208:BL232" si="2450">+BK208/BK195*100-100</f>
        <v>18.870212762951184</v>
      </c>
      <c r="BM208" s="476">
        <v>2024</v>
      </c>
      <c r="BN208" s="32" t="s">
        <v>33</v>
      </c>
      <c r="BO208" s="81">
        <f>[1]Malaysia!DO2578</f>
        <v>112.60894704907</v>
      </c>
      <c r="BP208" s="85">
        <f t="shared" ref="BP208:BP232" si="2451">+BO208/BO195*100-100</f>
        <v>5.4968817136699926</v>
      </c>
      <c r="BQ208" s="506">
        <f>(([1]Malaysia!DO2580*[1]Malaysia!$H$2580)+([1]Malaysia!DO2581*[1]Malaysia!$H$2581)+([1]Malaysia!DO2582*[1]Malaysia!$H$2582))/$BQ$11</f>
        <v>151.55476592876823</v>
      </c>
      <c r="BR208" s="85">
        <f t="shared" ref="BR208:BR232" si="2452">+BQ208/BQ195*100-100</f>
        <v>5.6601920250931812</v>
      </c>
      <c r="BS208" s="81">
        <f>[1]Malaysia!DO2583</f>
        <v>125.111880755519</v>
      </c>
      <c r="BT208" s="85">
        <f t="shared" ref="BT208:BT232" si="2453">+BS208/BS195*100-100</f>
        <v>5.8339552893150994</v>
      </c>
      <c r="BU208" s="476">
        <v>2024</v>
      </c>
      <c r="BV208" s="32" t="s">
        <v>33</v>
      </c>
      <c r="BW208" s="81">
        <f>[1]Malaysia!DO2584</f>
        <v>154.45664505082499</v>
      </c>
      <c r="BX208" s="85">
        <f t="shared" ref="BX208:BX232" si="2454">+BW208/BW195*100-100</f>
        <v>20.973574981663276</v>
      </c>
      <c r="BY208" s="81">
        <f>[1]Malaysia!DO2585</f>
        <v>154.03652340353599</v>
      </c>
      <c r="BZ208" s="85">
        <f t="shared" ref="BZ208:BZ232" si="2455">+BY208/BY195*100-100</f>
        <v>4.1763697446951795</v>
      </c>
      <c r="CA208" s="81">
        <f>[1]Malaysia!DO2586</f>
        <v>179.052922030925</v>
      </c>
      <c r="CB208" s="85">
        <f t="shared" ref="CB208:CB232" si="2456">+CA208/CA195*100-100</f>
        <v>25.259222334043912</v>
      </c>
      <c r="CC208" s="476">
        <v>2024</v>
      </c>
      <c r="CD208" s="32" t="s">
        <v>33</v>
      </c>
      <c r="CE208" s="81">
        <f>[1]Malaysia!DO2587</f>
        <v>111.85987981035601</v>
      </c>
      <c r="CF208" s="85">
        <f t="shared" ref="CF208:CF232" si="2457">+CE208/CE195*100-100</f>
        <v>-17.22235123084198</v>
      </c>
      <c r="CG208" s="81">
        <f>[1]Malaysia!DO2589</f>
        <v>69.860119512838097</v>
      </c>
      <c r="CH208" s="85">
        <f t="shared" ref="CH208:CH232" si="2458">+CG208/CG195*100-100</f>
        <v>25.446061616188118</v>
      </c>
      <c r="CI208" s="81">
        <f>[1]Malaysia!DO2597</f>
        <v>132.600078838634</v>
      </c>
      <c r="CJ208" s="85">
        <f t="shared" ref="CJ208:CJ232" si="2459">+CI208/CI195*100-100</f>
        <v>0.21501072236166863</v>
      </c>
      <c r="CK208" s="476">
        <v>2024</v>
      </c>
      <c r="CL208" s="32" t="s">
        <v>33</v>
      </c>
      <c r="CM208" s="81">
        <f>[1]Malaysia!DO2603</f>
        <v>240.412526949323</v>
      </c>
      <c r="CN208" s="85">
        <f t="shared" ref="CN208:CN232" si="2460">+CM208/CM195*100-100</f>
        <v>14.002863804665594</v>
      </c>
      <c r="CO208" s="81">
        <f>[1]Malaysia!DO2604</f>
        <v>99.684235381451799</v>
      </c>
      <c r="CP208" s="85">
        <f t="shared" ref="CP208:CP232" si="2461">+CO208/CO195*100-100</f>
        <v>3.2780934976803167</v>
      </c>
      <c r="CQ208" s="81">
        <f>[1]Malaysia!DO2606</f>
        <v>135.44634177822101</v>
      </c>
      <c r="CR208" s="85">
        <f t="shared" ref="CR208:CR232" si="2462">+CQ208/CQ195*100-100</f>
        <v>6.8516676788123618</v>
      </c>
      <c r="CS208" s="476">
        <v>2024</v>
      </c>
      <c r="CT208" s="32" t="s">
        <v>33</v>
      </c>
      <c r="CU208" s="81">
        <f>[1]Malaysia!DO2608</f>
        <v>112.65680517963899</v>
      </c>
      <c r="CV208" s="85">
        <f t="shared" ref="CV208:CV232" si="2463">+CU208/CU195*100-100</f>
        <v>-15.084762805489319</v>
      </c>
      <c r="CW208" s="81">
        <f>[1]Malaysia!DO2609</f>
        <v>72.7852625936425</v>
      </c>
      <c r="CX208" s="85">
        <f t="shared" ref="CX208:CX232" si="2464">+CW208/CW195*100-100</f>
        <v>27.028701659178054</v>
      </c>
      <c r="CY208" s="81">
        <f>[1]Malaysia!DO2610</f>
        <v>164.10444908470299</v>
      </c>
      <c r="CZ208" s="85">
        <f t="shared" ref="CZ208:CZ232" si="2465">+CY208/CY195*100-100</f>
        <v>3.6000000000002927</v>
      </c>
      <c r="DA208" s="476">
        <v>2024</v>
      </c>
      <c r="DB208" s="32" t="s">
        <v>33</v>
      </c>
      <c r="DC208" s="81">
        <f>[1]Malaysia!DO2611</f>
        <v>94.4777829386219</v>
      </c>
      <c r="DD208" s="85">
        <f t="shared" ref="DD208:DD232" si="2466">+DC208/DC195*100-100</f>
        <v>14.609597907162211</v>
      </c>
      <c r="DE208" s="81">
        <f>[1]Malaysia!DO2613</f>
        <v>316.085000456427</v>
      </c>
      <c r="DF208" s="85">
        <f t="shared" ref="DF208:DF232" si="2467">+DE208/DE195*100-100</f>
        <v>-24.117415740393184</v>
      </c>
      <c r="DG208" s="81">
        <f>[1]Malaysia!DO2616</f>
        <v>103.558512389613</v>
      </c>
      <c r="DH208" s="85">
        <f t="shared" ref="DH208:DH232" si="2468">+DG208/DG195*100-100</f>
        <v>2.0762051489078885</v>
      </c>
      <c r="DI208" s="476">
        <v>2024</v>
      </c>
      <c r="DJ208" s="32" t="s">
        <v>33</v>
      </c>
      <c r="DK208" s="81">
        <f>[1]Malaysia!DO2617</f>
        <v>202.660284933908</v>
      </c>
      <c r="DL208" s="85">
        <f t="shared" ref="DL208:DL232" si="2469">+DK208/DK195*100-100</f>
        <v>5.0444236265966254</v>
      </c>
      <c r="DM208" s="81">
        <f>[1]Malaysia!DO2618</f>
        <v>47.876939017243998</v>
      </c>
      <c r="DN208" s="85">
        <f t="shared" ref="DN208:DN232" si="2470">+DM208/DM195*100-100</f>
        <v>-26.544662043770074</v>
      </c>
      <c r="DO208" s="81">
        <f>[1]Malaysia!DO2619</f>
        <v>128.970940141471</v>
      </c>
      <c r="DP208" s="85">
        <f t="shared" ref="DP208:DP232" si="2471">+DO208/DO195*100-100</f>
        <v>-1.8229700040277237</v>
      </c>
      <c r="DQ208" s="476">
        <v>2024</v>
      </c>
      <c r="DR208" s="32" t="s">
        <v>33</v>
      </c>
      <c r="DS208" s="81">
        <f>[1]Malaysia!DO2620</f>
        <v>205.916690169655</v>
      </c>
      <c r="DT208" s="85">
        <f t="shared" ref="DT208:DT232" si="2472">+DS208/DS195*100-100</f>
        <v>33.813509113106988</v>
      </c>
      <c r="DU208" s="81">
        <f>[1]Malaysia!DO2623</f>
        <v>136.923061793393</v>
      </c>
      <c r="DV208" s="85">
        <f t="shared" ref="DV208:DV232" si="2473">+DU208/DU195*100-100</f>
        <v>8.702259456585054</v>
      </c>
      <c r="DW208" s="81">
        <f>[1]Malaysia!DO2624</f>
        <v>151.478686774247</v>
      </c>
      <c r="DX208" s="85">
        <f t="shared" ref="DX208:DX232" si="2474">+DW208/DW195*100-100</f>
        <v>0.83550134943743615</v>
      </c>
      <c r="DY208" s="476">
        <v>2024</v>
      </c>
      <c r="DZ208" s="32" t="s">
        <v>33</v>
      </c>
      <c r="EA208" s="81">
        <f>[1]Malaysia!DO2626</f>
        <v>120.826304180677</v>
      </c>
      <c r="EB208" s="85">
        <f t="shared" ref="EB208:EB232" si="2475">+EA208/EA195*100-100</f>
        <v>-2.60397987625052</v>
      </c>
      <c r="EC208" s="81">
        <f>[1]Malaysia!DO2628</f>
        <v>165.33326050125899</v>
      </c>
      <c r="ED208" s="85">
        <f t="shared" ref="ED208:ED232" si="2476">+EC208/EC195*100-100</f>
        <v>11.552867474624563</v>
      </c>
      <c r="EE208" s="81">
        <f>[1]Malaysia!DO2629</f>
        <v>133.70516440574301</v>
      </c>
      <c r="EF208" s="85">
        <f t="shared" ref="EF208:EF232" si="2477">+EE208/EE195*100-100</f>
        <v>7.4699541470345707</v>
      </c>
      <c r="EG208" s="476">
        <v>2024</v>
      </c>
      <c r="EH208" s="32" t="s">
        <v>33</v>
      </c>
      <c r="EI208" s="81">
        <f>[1]Malaysia!DO2630</f>
        <v>136.37357093547499</v>
      </c>
      <c r="EJ208" s="85">
        <f t="shared" ref="EJ208:EJ232" si="2478">+EI208/EI195*100-100</f>
        <v>0.58772356391676794</v>
      </c>
      <c r="EK208" s="81">
        <f>[1]Malaysia!DO2632</f>
        <v>169.45292349257801</v>
      </c>
      <c r="EL208" s="85">
        <f t="shared" ref="EL208:EL232" si="2479">+EK208/EK195*100-100</f>
        <v>14.558294755701382</v>
      </c>
      <c r="EM208" s="81">
        <f>[1]Malaysia!DO2634</f>
        <v>110.23163421500701</v>
      </c>
      <c r="EN208" s="85">
        <f t="shared" ref="EN208:EN232" si="2480">+EM208/EM195*100-100</f>
        <v>5.4081387026617733</v>
      </c>
      <c r="EO208" s="476">
        <v>2024</v>
      </c>
      <c r="EP208" s="32" t="s">
        <v>33</v>
      </c>
      <c r="EQ208" s="81">
        <f>[1]Malaysia!DO2636</f>
        <v>88.425711637174103</v>
      </c>
      <c r="ER208" s="85">
        <f t="shared" ref="ER208:ER232" si="2481">+EQ208/EQ195*100-100</f>
        <v>31.004997057247635</v>
      </c>
      <c r="ES208" s="81">
        <f>[1]Malaysia!DO2637</f>
        <v>157.01470793947999</v>
      </c>
      <c r="ET208" s="85">
        <f t="shared" ref="ET208:ET232" si="2482">+ES208/ES195*100-100</f>
        <v>12.321057460337116</v>
      </c>
      <c r="EU208" s="81">
        <f>[1]Malaysia!DO2638</f>
        <v>71.516134773448002</v>
      </c>
      <c r="EV208" s="85">
        <f t="shared" ref="EV208:EV232" si="2483">+EU208/EU195*100-100</f>
        <v>-19.500000000000057</v>
      </c>
      <c r="EW208" s="476">
        <v>2024</v>
      </c>
      <c r="EX208" s="32" t="s">
        <v>33</v>
      </c>
      <c r="EY208" s="81">
        <f>[1]Malaysia!DO2639</f>
        <v>84.887852160686293</v>
      </c>
      <c r="EZ208" s="85">
        <f t="shared" ref="EZ208:EZ232" si="2484">+EY208/EY195*100-100</f>
        <v>5.546236887804497</v>
      </c>
      <c r="FA208" s="81">
        <f>[1]Malaysia!DO2640</f>
        <v>94.298719130583507</v>
      </c>
      <c r="FB208" s="85">
        <f t="shared" ref="FB208:FB232" si="2485">+FA208/FA195*100-100</f>
        <v>0.51967512446628916</v>
      </c>
      <c r="FC208" s="81">
        <f>[1]Malaysia!DO2641</f>
        <v>273.58303758641102</v>
      </c>
      <c r="FD208" s="85">
        <f t="shared" ref="FD208:FD232" si="2486">+FC208/FC195*100-100</f>
        <v>8.8157309869711042</v>
      </c>
      <c r="FE208" s="476">
        <v>2024</v>
      </c>
      <c r="FF208" s="32" t="s">
        <v>33</v>
      </c>
      <c r="FG208" s="81">
        <f>[1]Malaysia!DO2643</f>
        <v>113.040726073081</v>
      </c>
      <c r="FH208" s="85">
        <f t="shared" ref="FH208:FH232" si="2487">+FG208/FG195*100-100</f>
        <v>-11.927002285356551</v>
      </c>
      <c r="FI208" s="81">
        <f>[1]Malaysia!DO2645</f>
        <v>164.54587422113499</v>
      </c>
      <c r="FJ208" s="85">
        <f t="shared" ref="FJ208:FJ232" si="2488">+FI208/FI195*100-100</f>
        <v>1.2351800098046226</v>
      </c>
      <c r="FK208" s="81">
        <f>[1]Malaysia!DO2649</f>
        <v>97.657402200058002</v>
      </c>
      <c r="FL208" s="85">
        <f t="shared" ref="FL208:FL232" si="2489">+FK208/FK195*100-100</f>
        <v>-6.8925368867406576</v>
      </c>
      <c r="FM208" s="476">
        <v>2024</v>
      </c>
      <c r="FN208" s="32" t="s">
        <v>33</v>
      </c>
      <c r="FO208" s="81">
        <f>[1]Malaysia!DO2650</f>
        <v>90.308817030024699</v>
      </c>
      <c r="FP208" s="85">
        <f t="shared" ref="FP208:FP232" si="2490">+FO208/FO195*100-100</f>
        <v>-21.710974725150592</v>
      </c>
      <c r="FQ208" s="81">
        <f>[1]Malaysia!DO2652</f>
        <v>236.59649501837399</v>
      </c>
      <c r="FR208" s="85">
        <f t="shared" ref="FR208:FR232" si="2491">+FQ208/FQ195*100-100</f>
        <v>14.376256045670587</v>
      </c>
      <c r="FS208" s="81">
        <f>[1]Malaysia!DO2653</f>
        <v>124.445329645752</v>
      </c>
      <c r="FT208" s="85">
        <f t="shared" ref="FT208:FT232" si="2492">+FS208/FS195*100-100</f>
        <v>8.7608780712870953</v>
      </c>
      <c r="FU208" s="476">
        <v>2024</v>
      </c>
      <c r="FV208" s="32" t="s">
        <v>33</v>
      </c>
      <c r="FW208" s="81">
        <f>[1]Malaysia!DO2654</f>
        <v>118.320881459102</v>
      </c>
      <c r="FX208" s="85">
        <f t="shared" ref="FX208:FX232" si="2493">+FW208/FW195*100-100</f>
        <v>-11.862550472194101</v>
      </c>
      <c r="FY208" s="81">
        <f>[1]Malaysia!DO2655</f>
        <v>157.36437071483201</v>
      </c>
      <c r="FZ208" s="85">
        <f t="shared" ref="FZ208:FZ232" si="2494">+FY208/FY195*100-100</f>
        <v>3.6530816981359919</v>
      </c>
      <c r="GA208" s="81">
        <f>[1]Malaysia!DO2656</f>
        <v>124.12420645208</v>
      </c>
      <c r="GB208" s="85">
        <f t="shared" ref="GB208:GB232" si="2495">+GA208/GA195*100-100</f>
        <v>9.9118768853578416</v>
      </c>
      <c r="GC208" s="476">
        <v>2024</v>
      </c>
      <c r="GD208" s="32" t="s">
        <v>33</v>
      </c>
      <c r="GE208" s="81">
        <f>[1]Malaysia!DO2657</f>
        <v>131.94143617092999</v>
      </c>
      <c r="GF208" s="85">
        <f t="shared" ref="GF208:GF232" si="2496">+GE208/GE195*100-100</f>
        <v>9.1137694912133469</v>
      </c>
      <c r="GG208" s="81">
        <f>[1]Malaysia!DO2658</f>
        <v>112.14206461419499</v>
      </c>
      <c r="GH208" s="85">
        <f t="shared" ref="GH208:GH232" si="2497">+GG208/GG195*100-100</f>
        <v>-1.4614259123277549</v>
      </c>
      <c r="GI208" s="81">
        <f>[1]Malaysia!DO2659</f>
        <v>66.248743583848594</v>
      </c>
      <c r="GJ208" s="85">
        <f t="shared" ref="GJ208:GJ232" si="2498">+GI208/GI195*100-100</f>
        <v>6.8229593900123149</v>
      </c>
      <c r="GK208" s="476">
        <v>2024</v>
      </c>
      <c r="GL208" s="32" t="s">
        <v>33</v>
      </c>
      <c r="GM208" s="81">
        <f>[1]Malaysia!DO2660</f>
        <v>122.795277063059</v>
      </c>
      <c r="GN208" s="85">
        <f t="shared" ref="GN208:GN232" si="2499">+GM208/GM195*100-100</f>
        <v>8.8588344381706747</v>
      </c>
      <c r="GO208" s="81">
        <f>[1]Malaysia!DO2661</f>
        <v>125.182237464591</v>
      </c>
      <c r="GP208" s="85">
        <f t="shared" ref="GP208:GP232" si="2500">+GO208/GO195*100-100</f>
        <v>0.7700193138626048</v>
      </c>
      <c r="GQ208" s="81">
        <f>[1]Malaysia!DO2662</f>
        <v>99.542120937284693</v>
      </c>
      <c r="GR208" s="85">
        <f t="shared" ref="GR208:GR232" si="2501">+GQ208/GQ195*100-100</f>
        <v>20.143288415163482</v>
      </c>
      <c r="GS208" s="476">
        <v>2024</v>
      </c>
      <c r="GT208" s="32" t="s">
        <v>33</v>
      </c>
      <c r="GU208" s="81">
        <f>[1]Malaysia!DO2665</f>
        <v>64.9227409426625</v>
      </c>
      <c r="GV208" s="85">
        <f t="shared" ref="GV208:GV232" si="2502">+GU208/GU195*100-100</f>
        <v>-15.029411902255873</v>
      </c>
      <c r="GW208" s="81">
        <f>[1]Malaysia!DO2667</f>
        <v>83.530760665935702</v>
      </c>
      <c r="GX208" s="85">
        <f t="shared" ref="GX208:GX232" si="2503">+GW208/GW195*100-100</f>
        <v>-11.748980852831821</v>
      </c>
      <c r="GY208" s="81">
        <f>[1]Malaysia!DO2668</f>
        <v>202.12990279286601</v>
      </c>
      <c r="GZ208" s="85">
        <f t="shared" ref="GZ208:GZ232" si="2504">+GY208/GY195*100-100</f>
        <v>19.31378358809981</v>
      </c>
      <c r="HA208" s="476">
        <v>2024</v>
      </c>
      <c r="HB208" s="32" t="s">
        <v>33</v>
      </c>
      <c r="HC208" s="81">
        <f>[1]Malaysia!DO2669</f>
        <v>133.614079181151</v>
      </c>
      <c r="HD208" s="85">
        <f t="shared" ref="HD208:HD232" si="2505">+HC208/HC195*100-100</f>
        <v>14.042962163865653</v>
      </c>
      <c r="HE208" s="81">
        <f>[1]Malaysia!DO2670</f>
        <v>213.206015927424</v>
      </c>
      <c r="HF208" s="85">
        <f t="shared" ref="HF208:HF232" si="2506">+HE208/HE195*100-100</f>
        <v>-1.4153274560718074</v>
      </c>
      <c r="HG208" s="81">
        <f>[1]Malaysia!DO2671</f>
        <v>93.489370438868804</v>
      </c>
      <c r="HH208" s="85">
        <f t="shared" ref="HH208:HH232" si="2507">+HG208/HG195*100-100</f>
        <v>2.2450116170380454</v>
      </c>
      <c r="HI208" s="476">
        <v>2024</v>
      </c>
      <c r="HJ208" s="32" t="s">
        <v>33</v>
      </c>
      <c r="HK208" s="81">
        <f>[1]Malaysia!DO2672</f>
        <v>93.332349958388704</v>
      </c>
      <c r="HL208" s="85">
        <f t="shared" ref="HL208:HL232" si="2508">+HK208/HK195*100-100</f>
        <v>20.531869405142174</v>
      </c>
      <c r="HM208" s="81">
        <f>[1]Malaysia!DO2673</f>
        <v>92.242320568424503</v>
      </c>
      <c r="HN208" s="85">
        <f t="shared" ref="HN208:HN232" si="2509">+HM208/HM195*100-100</f>
        <v>-30.00626267012332</v>
      </c>
      <c r="HO208" s="81">
        <f>[1]Malaysia!DO2675</f>
        <v>109.126600689325</v>
      </c>
      <c r="HP208" s="85">
        <f t="shared" ref="HP208:HP232" si="2510">+HO208/HO195*100-100</f>
        <v>3.6102550229623915</v>
      </c>
      <c r="HQ208" s="476">
        <v>2024</v>
      </c>
      <c r="HR208" s="32" t="s">
        <v>33</v>
      </c>
      <c r="HS208" s="81">
        <f>[1]Malaysia!DO2676</f>
        <v>131.573318390401</v>
      </c>
      <c r="HT208" s="85">
        <f t="shared" ref="HT208:HT232" si="2511">+HS208/HS195*100-100</f>
        <v>12.02205150356022</v>
      </c>
      <c r="HU208" s="81">
        <f>[1]Malaysia!DO2677</f>
        <v>154.118405138687</v>
      </c>
      <c r="HV208" s="85">
        <f t="shared" ref="HV208:HV232" si="2512">+HU208/HU195*100-100</f>
        <v>10.362455430105427</v>
      </c>
      <c r="HW208" s="81">
        <f>[1]Malaysia!DO2678</f>
        <v>93.410055894493894</v>
      </c>
      <c r="HX208" s="85">
        <f t="shared" ref="HX208:HX232" si="2513">+HW208/HW195*100-100</f>
        <v>-18.194372742495005</v>
      </c>
      <c r="HY208" s="476">
        <v>2024</v>
      </c>
      <c r="HZ208" s="32" t="s">
        <v>33</v>
      </c>
      <c r="IA208" s="81">
        <f>[1]Malaysia!DO2680</f>
        <v>80.875768789503894</v>
      </c>
      <c r="IB208" s="85">
        <f t="shared" ref="IB208:IB232" si="2514">+IA208/IA195*100-100</f>
        <v>1.0733783975132098</v>
      </c>
      <c r="IC208" s="81">
        <f>[1]Malaysia!DO2812</f>
        <v>110.70421232451901</v>
      </c>
      <c r="ID208" s="85">
        <f t="shared" ref="ID208:ID232" si="2515">+IC208/IC195*100-100</f>
        <v>-4.2195043849800555</v>
      </c>
      <c r="IE208" s="81">
        <f>[1]Malaysia!DO2689</f>
        <v>125.194049421774</v>
      </c>
      <c r="IF208" s="85">
        <f t="shared" ref="IF208:IF232" si="2516">+IE208/IE195*100-100</f>
        <v>9.9116890632908792</v>
      </c>
      <c r="IG208" s="476">
        <v>2024</v>
      </c>
      <c r="IH208" s="32" t="s">
        <v>33</v>
      </c>
      <c r="II208" s="81">
        <f>[1]Malaysia!DO2690</f>
        <v>155.72989415612199</v>
      </c>
      <c r="IJ208" s="85">
        <f t="shared" ref="IJ208:IJ232" si="2517">+II208/II195*100-100</f>
        <v>8.3769448921672307</v>
      </c>
      <c r="IK208" s="81">
        <f>[1]Malaysia!DO2691</f>
        <v>197.539114640718</v>
      </c>
      <c r="IL208" s="85">
        <f t="shared" ref="IL208:IL232" si="2518">+IK208/IK195*100-100</f>
        <v>-0.58252922702953924</v>
      </c>
      <c r="IM208" s="81">
        <f>[1]Malaysia!DO2694</f>
        <v>150.32083271194199</v>
      </c>
      <c r="IN208" s="85">
        <f t="shared" ref="IN208:IN232" si="2519">+IM208/IM195*100-100</f>
        <v>29.751044037336897</v>
      </c>
      <c r="IO208" s="81">
        <f>[1]Malaysia!DO2695</f>
        <v>287.852966616142</v>
      </c>
      <c r="IP208" s="85">
        <f t="shared" ref="IP208:IP232" si="2520">+IO208/IO195*100-100</f>
        <v>23.006857895483378</v>
      </c>
      <c r="IQ208" s="476">
        <v>2024</v>
      </c>
      <c r="IR208" s="32" t="s">
        <v>33</v>
      </c>
      <c r="IS208" s="81">
        <f>[1]Malaysia!DO2697</f>
        <v>105.108423569747</v>
      </c>
      <c r="IT208" s="85">
        <f t="shared" ref="IT208:IT232" si="2521">+IS208/IS195*100-100</f>
        <v>12.972688061866506</v>
      </c>
      <c r="IU208" s="81">
        <f>[1]Malaysia!DO2698</f>
        <v>99.221658866616295</v>
      </c>
      <c r="IV208" s="85">
        <f t="shared" ref="IV208:IV232" si="2522">+IU208/IU195*100-100</f>
        <v>3.9559334136794178</v>
      </c>
      <c r="IW208" s="81">
        <f>[1]Malaysia!DO2699</f>
        <v>120.31898783403</v>
      </c>
      <c r="IX208" s="85">
        <f t="shared" ref="IX208:IX232" si="2523">+IW208/IW195*100-100</f>
        <v>14.875045011483806</v>
      </c>
      <c r="IY208" s="476">
        <v>2024</v>
      </c>
      <c r="IZ208" s="32" t="s">
        <v>33</v>
      </c>
      <c r="JA208" s="81">
        <f>[1]Malaysia!DO2701</f>
        <v>165.011775119741</v>
      </c>
      <c r="JB208" s="85">
        <f t="shared" ref="JB208:JB232" si="2524">+JA208/JA195*100-100</f>
        <v>22.377758036790965</v>
      </c>
      <c r="JC208" s="81">
        <f>[1]Malaysia!DO2702</f>
        <v>180.46164047203601</v>
      </c>
      <c r="JD208" s="85">
        <f t="shared" ref="JD208:JD232" si="2525">+JC208/JC195*100-100</f>
        <v>-0.6369630622051119</v>
      </c>
      <c r="JE208" s="81">
        <f>[1]Malaysia!DO2703</f>
        <v>117.70722851990701</v>
      </c>
      <c r="JF208" s="85">
        <f t="shared" ref="JF208:JF232" si="2526">+JE208/JE195*100-100</f>
        <v>-24.660223247461104</v>
      </c>
      <c r="JG208" s="476">
        <v>2024</v>
      </c>
      <c r="JH208" s="32" t="s">
        <v>33</v>
      </c>
      <c r="JI208" s="81">
        <f>[1]Malaysia!DO2704</f>
        <v>160.012399509272</v>
      </c>
      <c r="JJ208" s="85">
        <f t="shared" ref="JJ208:JJ232" si="2527">+JI208/JI195*100-100</f>
        <v>14.237860225133119</v>
      </c>
      <c r="JK208" s="81">
        <f>[1]Malaysia!DO2705</f>
        <v>218.083490196094</v>
      </c>
      <c r="JL208" s="85">
        <f t="shared" ref="JL208:JL232" si="2528">+JK208/JK195*100-100</f>
        <v>-12.099999999999895</v>
      </c>
      <c r="JM208" s="81">
        <f>[1]Malaysia!DO2706</f>
        <v>122.237226375023</v>
      </c>
      <c r="JN208" s="85">
        <f t="shared" ref="JN208:JN232" si="2529">+JM208/JM195*100-100</f>
        <v>0.21909043840162212</v>
      </c>
      <c r="JO208" s="476">
        <v>2024</v>
      </c>
      <c r="JP208" s="32" t="s">
        <v>33</v>
      </c>
      <c r="JQ208" s="81">
        <f>[1]Malaysia!DO2707</f>
        <v>149.26240561233101</v>
      </c>
      <c r="JR208" s="85">
        <f t="shared" ref="JR208:JR232" si="2530">+JQ208/JQ195*100-100</f>
        <v>23.627943668896336</v>
      </c>
      <c r="JS208" s="81">
        <f>[1]Malaysia!DO2708</f>
        <v>102.971168921951</v>
      </c>
      <c r="JT208" s="85">
        <f t="shared" ref="JT208:JT232" si="2531">+JS208/JS195*100-100</f>
        <v>5.1022638813399368</v>
      </c>
      <c r="JU208" s="81">
        <f>[1]Malaysia!DO2709</f>
        <v>126.186820002136</v>
      </c>
      <c r="JV208" s="85">
        <f t="shared" ref="JV208:JV232" si="2532">+JU208/JU195*100-100</f>
        <v>18.162336565934893</v>
      </c>
      <c r="JW208" s="476">
        <v>2024</v>
      </c>
      <c r="JX208" s="32" t="s">
        <v>33</v>
      </c>
      <c r="JY208" s="81">
        <f>[1]Malaysia!DO2710</f>
        <v>99.876928501029198</v>
      </c>
      <c r="JZ208" s="85">
        <f t="shared" ref="JZ208:JZ232" si="2533">+JY208/JY195*100-100</f>
        <v>-1.4259827641975562</v>
      </c>
      <c r="KA208" s="81">
        <f>[1]Malaysia!DO2711</f>
        <v>211.17422707820299</v>
      </c>
      <c r="KB208" s="85">
        <f t="shared" ref="KB208:KB232" si="2534">+KA208/KA195*100-100</f>
        <v>23.438428800287141</v>
      </c>
      <c r="KC208" s="81">
        <f>[1]Malaysia!DO2712</f>
        <v>189.09509659814799</v>
      </c>
      <c r="KD208" s="85">
        <f t="shared" ref="KD208:KD232" si="2535">+KC208/KC195*100-100</f>
        <v>5.6133611354776747</v>
      </c>
      <c r="KE208" s="476">
        <v>2024</v>
      </c>
      <c r="KF208" s="32" t="s">
        <v>33</v>
      </c>
      <c r="KG208" s="81">
        <f>[1]Malaysia!DO2714</f>
        <v>116.953680526132</v>
      </c>
      <c r="KH208" s="85">
        <f t="shared" ref="KH208:KH232" si="2536">+KG208/KG195*100-100</f>
        <v>37.47801561015288</v>
      </c>
      <c r="KI208" s="81">
        <f>[1]Malaysia!DO2715</f>
        <v>137.770981931086</v>
      </c>
      <c r="KJ208" s="85">
        <f t="shared" ref="KJ208:KJ232" si="2537">+KI208/KI195*100-100</f>
        <v>15.424720383139004</v>
      </c>
      <c r="KK208" s="81">
        <f>[1]Malaysia!DO2716</f>
        <v>96.866082549155195</v>
      </c>
      <c r="KL208" s="85">
        <f t="shared" ref="KL208:KL232" si="2538">+KK208/KK195*100-100</f>
        <v>-3.1911850001611413</v>
      </c>
      <c r="KM208" s="476">
        <v>2024</v>
      </c>
      <c r="KN208" s="32" t="s">
        <v>33</v>
      </c>
      <c r="KO208" s="81">
        <f>[1]Malaysia!DO2717</f>
        <v>35.771846845772998</v>
      </c>
      <c r="KP208" s="85">
        <f t="shared" ref="KP208:KP232" si="2539">+KO208/KO195*100-100</f>
        <v>1.4309513816949391</v>
      </c>
      <c r="KQ208" s="81">
        <f>[1]Malaysia!DO2719</f>
        <v>202.79203487779199</v>
      </c>
      <c r="KR208" s="85">
        <f t="shared" ref="KR208:KR232" si="2540">+KQ208/KQ195*100-100</f>
        <v>15.122517055980794</v>
      </c>
      <c r="KS208" s="81">
        <f>[1]Malaysia!DO2720</f>
        <v>98.452188739801599</v>
      </c>
      <c r="KT208" s="85">
        <f t="shared" ref="KT208:KT232" si="2541">+KS208/KS195*100-100</f>
        <v>3.8212203772289115</v>
      </c>
      <c r="KU208" s="476">
        <v>2024</v>
      </c>
      <c r="KV208" s="32" t="s">
        <v>33</v>
      </c>
      <c r="KW208" s="81">
        <f>[1]Malaysia!DO2722</f>
        <v>142.75381764598399</v>
      </c>
      <c r="KX208" s="85">
        <f t="shared" ref="KX208:KX232" si="2542">+KW208/KW195*100-100</f>
        <v>3.5195004065850384</v>
      </c>
      <c r="KY208" s="81">
        <f>[1]Malaysia!DO2723</f>
        <v>144.855743748717</v>
      </c>
      <c r="KZ208" s="85">
        <f t="shared" ref="KZ208:KZ232" si="2543">+KY208/KY195*100-100</f>
        <v>-1.5030830277413259</v>
      </c>
      <c r="LA208" s="81">
        <f>[1]Malaysia!DO2726</f>
        <v>125.385869673104</v>
      </c>
      <c r="LB208" s="85">
        <f t="shared" ref="LB208:LB232" si="2544">+LA208/LA195*100-100</f>
        <v>-7.4708243938149081</v>
      </c>
      <c r="LC208" s="476">
        <v>2024</v>
      </c>
      <c r="LD208" s="32" t="s">
        <v>33</v>
      </c>
      <c r="LE208" s="81">
        <f>[1]Malaysia!DO2729</f>
        <v>147.174528333143</v>
      </c>
      <c r="LF208" s="85">
        <f t="shared" ref="LF208:LF232" si="2545">+LE208/LE195*100-100</f>
        <v>-0.67123415718391755</v>
      </c>
      <c r="LG208" s="81">
        <f>[1]Malaysia!DO2730</f>
        <v>104.715699443292</v>
      </c>
      <c r="LH208" s="85">
        <f t="shared" ref="LH208:LH232" si="2546">+LG208/LG195*100-100</f>
        <v>14.010256938789922</v>
      </c>
      <c r="LI208" s="81">
        <f>[1]Malaysia!DO2731</f>
        <v>58.0523210176869</v>
      </c>
      <c r="LJ208" s="85">
        <f t="shared" ref="LJ208:LJ232" si="2547">+LI208/LI195*100-100</f>
        <v>5.8305993302376606</v>
      </c>
      <c r="LK208" s="476">
        <v>2024</v>
      </c>
      <c r="LL208" s="32" t="s">
        <v>33</v>
      </c>
      <c r="LM208" s="81">
        <f>[1]Malaysia!DO2733</f>
        <v>187.84752697057701</v>
      </c>
      <c r="LN208" s="85">
        <f t="shared" ref="LN208:LN232" si="2548">+LM208/LM195*100-100</f>
        <v>22.83065817107142</v>
      </c>
      <c r="LO208" s="81">
        <f>[1]Malaysia!DO2735</f>
        <v>79.032405600049799</v>
      </c>
      <c r="LP208" s="85">
        <f t="shared" ref="LP208:LP232" si="2549">+LO208/LO195*100-100</f>
        <v>21.259580859755616</v>
      </c>
      <c r="LQ208" s="81">
        <f>[1]Malaysia!DO2737</f>
        <v>140.60325495998501</v>
      </c>
      <c r="LR208" s="85">
        <f t="shared" ref="LR208:LR232" si="2550">+LQ208/LQ195*100-100</f>
        <v>11.741959425037152</v>
      </c>
      <c r="LS208" s="476">
        <v>2024</v>
      </c>
      <c r="LT208" s="32" t="s">
        <v>33</v>
      </c>
      <c r="LU208" s="81">
        <f>[1]Malaysia!DO2740</f>
        <v>92.862175381041098</v>
      </c>
      <c r="LV208" s="85">
        <f t="shared" ref="LV208:LV232" si="2551">+LU208/LU195*100-100</f>
        <v>-10.014524816647082</v>
      </c>
      <c r="LW208" s="81">
        <f>[1]Malaysia!DO2745</f>
        <v>137.45203242477501</v>
      </c>
      <c r="LX208" s="85">
        <f t="shared" ref="LX208:LX232" si="2552">+LW208/LW195*100-100</f>
        <v>4.2552909523827225</v>
      </c>
      <c r="LY208" s="81">
        <f>[1]Malaysia!DO2746</f>
        <v>177.11869641416999</v>
      </c>
      <c r="LZ208" s="85">
        <f t="shared" ref="LZ208:LZ232" si="2553">+LY208/LY195*100-100</f>
        <v>13.08614795991862</v>
      </c>
      <c r="MA208" s="476">
        <v>2024</v>
      </c>
      <c r="MB208" s="32" t="s">
        <v>33</v>
      </c>
      <c r="MC208" s="81">
        <f>[1]Malaysia!DO2749</f>
        <v>178.57707309579101</v>
      </c>
      <c r="MD208" s="85">
        <f t="shared" ref="MD208:MD232" si="2554">+MC208/MC195*100-100</f>
        <v>11.292353403814957</v>
      </c>
      <c r="ME208" s="81">
        <f>[1]Malaysia!DO2750</f>
        <v>111.81870208730599</v>
      </c>
      <c r="MF208" s="85">
        <f t="shared" ref="MF208:MF232" si="2555">+ME208/ME195*100-100</f>
        <v>7.7159284692234706</v>
      </c>
      <c r="MG208" s="81">
        <f>[1]Malaysia!DO2753</f>
        <v>98.235643761140395</v>
      </c>
      <c r="MH208" s="85">
        <f t="shared" ref="MH208:MH232" si="2556">+MG208/MG195*100-100</f>
        <v>-11.245536122838445</v>
      </c>
      <c r="MI208" s="476">
        <v>2024</v>
      </c>
      <c r="MJ208" s="32" t="s">
        <v>33</v>
      </c>
      <c r="MK208" s="81">
        <f>[1]Malaysia!DO2755</f>
        <v>121.666353809426</v>
      </c>
      <c r="ML208" s="85">
        <f t="shared" ref="ML208:ML232" si="2557">+MK208/MK195*100-100</f>
        <v>15.032917622793505</v>
      </c>
      <c r="MM208" s="81">
        <f>[1]Malaysia!DO2758</f>
        <v>144.84180939225601</v>
      </c>
      <c r="MN208" s="85">
        <f t="shared" ref="MN208:MN232" si="2558">+MM208/MM195*100-100</f>
        <v>12.292936465941935</v>
      </c>
      <c r="MO208" s="81">
        <f>[1]Malaysia!DO2774</f>
        <v>209.702736466201</v>
      </c>
      <c r="MP208" s="85">
        <f t="shared" ref="MP208:MP232" si="2559">+MO208/MO195*100-100</f>
        <v>22.129689949438031</v>
      </c>
    </row>
    <row r="209" spans="1:354">
      <c r="A209" s="476"/>
      <c r="B209" s="32" t="s">
        <v>34</v>
      </c>
      <c r="C209" s="81">
        <f>[1]Malaysia!DP$2918</f>
        <v>98.228051752170003</v>
      </c>
      <c r="D209" s="85">
        <f t="shared" si="2427"/>
        <v>5.8315526611478816</v>
      </c>
      <c r="E209" s="499">
        <f>[1]Malaysia!DP2919</f>
        <v>78.728816858843402</v>
      </c>
      <c r="F209" s="85">
        <f t="shared" si="2428"/>
        <v>0.11335974472611099</v>
      </c>
      <c r="G209" s="499">
        <f>[1]Malaysia!DP2920</f>
        <v>116.665787972302</v>
      </c>
      <c r="H209" s="85">
        <f t="shared" si="2429"/>
        <v>9.8345564405227321</v>
      </c>
      <c r="I209" s="32"/>
      <c r="J209" s="32" t="s">
        <v>34</v>
      </c>
      <c r="K209" s="81">
        <f>[1]Malaysia!DP2547</f>
        <v>75.743100469902998</v>
      </c>
      <c r="L209" s="85">
        <f t="shared" si="2430"/>
        <v>0.49999999999998579</v>
      </c>
      <c r="M209" s="81">
        <f>[1]Malaysia!DP2548</f>
        <v>70.484701878879306</v>
      </c>
      <c r="N209" s="85">
        <f t="shared" si="2431"/>
        <v>-27.459573506026345</v>
      </c>
      <c r="O209" s="81">
        <f>[1]Malaysia!DP2549</f>
        <v>73.484155477180806</v>
      </c>
      <c r="P209" s="85">
        <f t="shared" si="2432"/>
        <v>-12.600000000000051</v>
      </c>
      <c r="Q209" s="32"/>
      <c r="R209" s="32" t="s">
        <v>34</v>
      </c>
      <c r="S209" s="81">
        <f>[1]Malaysia!DP2550</f>
        <v>140.07600300467999</v>
      </c>
      <c r="T209" s="85">
        <f t="shared" si="2433"/>
        <v>16.901301992776837</v>
      </c>
      <c r="U209" s="81">
        <f>[1]Malaysia!DP2552</f>
        <v>125.874171163111</v>
      </c>
      <c r="V209" s="85">
        <f t="shared" si="2434"/>
        <v>-25.920361676658544</v>
      </c>
      <c r="W209" s="81">
        <f>[1]Malaysia!DP2553</f>
        <v>115.430494488493</v>
      </c>
      <c r="X209" s="85">
        <f t="shared" si="2435"/>
        <v>-15.002567744796281</v>
      </c>
      <c r="Y209" s="32"/>
      <c r="Z209" s="32" t="s">
        <v>34</v>
      </c>
      <c r="AA209" s="81">
        <f>[1]Malaysia!DP2554</f>
        <v>132.94499636520101</v>
      </c>
      <c r="AB209" s="85">
        <f t="shared" si="2436"/>
        <v>10.551691956228552</v>
      </c>
      <c r="AC209" s="81">
        <f>[1]Malaysia!DP2556</f>
        <v>110.501079208777</v>
      </c>
      <c r="AD209" s="85">
        <f t="shared" si="2437"/>
        <v>-27.185920262686523</v>
      </c>
      <c r="AE209" s="81">
        <f>[1]Malaysia!DP2557</f>
        <v>177.04064479832601</v>
      </c>
      <c r="AF209" s="85">
        <f t="shared" si="2438"/>
        <v>15.255302545115981</v>
      </c>
      <c r="AG209" s="32"/>
      <c r="AH209" s="32" t="s">
        <v>34</v>
      </c>
      <c r="AI209" s="81">
        <f>[1]Malaysia!DP2562</f>
        <v>92.244110192237997</v>
      </c>
      <c r="AJ209" s="85">
        <f t="shared" si="2439"/>
        <v>-14.572960422433468</v>
      </c>
      <c r="AK209" s="81">
        <f>[1]Malaysia!DP2563</f>
        <v>192.446412114357</v>
      </c>
      <c r="AL209" s="85">
        <f t="shared" si="2440"/>
        <v>0.24098468659458661</v>
      </c>
      <c r="AM209" s="81">
        <f>[1]Malaysia!DP2564</f>
        <v>89.623392564805499</v>
      </c>
      <c r="AN209" s="85">
        <f t="shared" si="2441"/>
        <v>17.368708302955071</v>
      </c>
      <c r="AO209" s="32"/>
      <c r="AP209" s="32" t="s">
        <v>34</v>
      </c>
      <c r="AQ209" s="81">
        <f>[1]Malaysia!DP2566</f>
        <v>116.60464256569099</v>
      </c>
      <c r="AR209" s="85">
        <f t="shared" si="2442"/>
        <v>2.8999999999996362</v>
      </c>
      <c r="AS209" s="81">
        <f>[1]Malaysia!DP2568</f>
        <v>168.843183620324</v>
      </c>
      <c r="AT209" s="85">
        <f t="shared" si="2443"/>
        <v>4.3190103385427818</v>
      </c>
      <c r="AU209" s="81">
        <f>[1]Malaysia!DP2569</f>
        <v>157.81695936644499</v>
      </c>
      <c r="AV209" s="85">
        <f t="shared" si="2444"/>
        <v>-1.4803097560275518</v>
      </c>
      <c r="AW209" s="32"/>
      <c r="AX209" s="32" t="s">
        <v>34</v>
      </c>
      <c r="AY209" s="81">
        <f>[1]Malaysia!DP2570</f>
        <v>146.05908591185499</v>
      </c>
      <c r="AZ209" s="85">
        <f t="shared" si="2445"/>
        <v>-8.5827389554083027</v>
      </c>
      <c r="BA209" s="81">
        <f>[1]Malaysia!DP2571</f>
        <v>109.83163269403499</v>
      </c>
      <c r="BB209" s="85">
        <f t="shared" si="2446"/>
        <v>-17.974189963241159</v>
      </c>
      <c r="BC209" s="81">
        <f>[1]Malaysia!DP2572</f>
        <v>160.397077039442</v>
      </c>
      <c r="BD209" s="85">
        <f t="shared" si="2447"/>
        <v>-1.485276770310179</v>
      </c>
      <c r="BE209" s="32"/>
      <c r="BF209" s="32" t="s">
        <v>34</v>
      </c>
      <c r="BG209" s="81">
        <f>[1]Malaysia!DP2573</f>
        <v>123.34864371837701</v>
      </c>
      <c r="BH209" s="85">
        <f t="shared" si="2448"/>
        <v>-6.8601989543420814</v>
      </c>
      <c r="BI209" s="81">
        <f>[1]Malaysia!DP2575</f>
        <v>151.227583151213</v>
      </c>
      <c r="BJ209" s="85">
        <f t="shared" si="2449"/>
        <v>9.5299113017717616</v>
      </c>
      <c r="BK209" s="81">
        <f>[1]Malaysia!DP2576</f>
        <v>263.67863115087698</v>
      </c>
      <c r="BL209" s="85">
        <f t="shared" si="2450"/>
        <v>20.258581853103848</v>
      </c>
      <c r="BM209" s="32"/>
      <c r="BN209" s="32" t="s">
        <v>34</v>
      </c>
      <c r="BO209" s="81">
        <f>[1]Malaysia!DP2578</f>
        <v>108.358538082057</v>
      </c>
      <c r="BP209" s="85">
        <f t="shared" si="2451"/>
        <v>-5.3710904091322931</v>
      </c>
      <c r="BQ209" s="506">
        <f>(([1]Malaysia!DP2580*[1]Malaysia!$H$2580)+([1]Malaysia!DP2581*[1]Malaysia!$H$2581)+([1]Malaysia!DP2582*[1]Malaysia!$H$2582))/$BQ$11</f>
        <v>107.77868546229909</v>
      </c>
      <c r="BR209" s="85">
        <f t="shared" si="2452"/>
        <v>1.2177356710259204</v>
      </c>
      <c r="BS209" s="81">
        <f>[1]Malaysia!DP2583</f>
        <v>118.928908554404</v>
      </c>
      <c r="BT209" s="85">
        <f t="shared" si="2453"/>
        <v>2.0858253751997182</v>
      </c>
      <c r="BU209" s="32"/>
      <c r="BV209" s="32" t="s">
        <v>34</v>
      </c>
      <c r="BW209" s="81">
        <f>[1]Malaysia!DP2584</f>
        <v>196.78110929166999</v>
      </c>
      <c r="BX209" s="85">
        <f t="shared" si="2454"/>
        <v>16.615404622241229</v>
      </c>
      <c r="BY209" s="81">
        <f>[1]Malaysia!DP2585</f>
        <v>157.525569266948</v>
      </c>
      <c r="BZ209" s="85">
        <f t="shared" si="2455"/>
        <v>10.646673489795063</v>
      </c>
      <c r="CA209" s="81">
        <f>[1]Malaysia!DP2586</f>
        <v>188.113996295302</v>
      </c>
      <c r="CB209" s="85">
        <f t="shared" si="2456"/>
        <v>22.096259137595851</v>
      </c>
      <c r="CC209" s="32"/>
      <c r="CD209" s="32" t="s">
        <v>34</v>
      </c>
      <c r="CE209" s="81">
        <f>[1]Malaysia!DP2587</f>
        <v>105.968929704256</v>
      </c>
      <c r="CF209" s="85">
        <f t="shared" si="2457"/>
        <v>-17.38809856597166</v>
      </c>
      <c r="CG209" s="81">
        <f>[1]Malaysia!DP2589</f>
        <v>68.876723062867995</v>
      </c>
      <c r="CH209" s="85">
        <f t="shared" si="2458"/>
        <v>19.461870525864128</v>
      </c>
      <c r="CI209" s="81">
        <f>[1]Malaysia!DP2597</f>
        <v>131.676937177524</v>
      </c>
      <c r="CJ209" s="85">
        <f t="shared" si="2459"/>
        <v>-4.7516331220956545</v>
      </c>
      <c r="CK209" s="32"/>
      <c r="CL209" s="32" t="s">
        <v>34</v>
      </c>
      <c r="CM209" s="81">
        <f>[1]Malaysia!DP2603</f>
        <v>227.815428378353</v>
      </c>
      <c r="CN209" s="85">
        <f t="shared" si="2460"/>
        <v>12.159295750996407</v>
      </c>
      <c r="CO209" s="81">
        <f>[1]Malaysia!DP2604</f>
        <v>94.3123362375635</v>
      </c>
      <c r="CP209" s="85">
        <f t="shared" si="2461"/>
        <v>-2.8170703363932859</v>
      </c>
      <c r="CQ209" s="81">
        <f>[1]Malaysia!DP2606</f>
        <v>126.163415144556</v>
      </c>
      <c r="CR209" s="85">
        <f t="shared" si="2462"/>
        <v>5.3527737355973954</v>
      </c>
      <c r="CS209" s="32"/>
      <c r="CT209" s="32" t="s">
        <v>34</v>
      </c>
      <c r="CU209" s="81">
        <f>[1]Malaysia!DP2608</f>
        <v>98.174935965162206</v>
      </c>
      <c r="CV209" s="85">
        <f t="shared" si="2463"/>
        <v>-34.666825313395719</v>
      </c>
      <c r="CW209" s="81">
        <f>[1]Malaysia!DP2609</f>
        <v>87.734660983844506</v>
      </c>
      <c r="CX209" s="85">
        <f t="shared" si="2464"/>
        <v>22.623447312477296</v>
      </c>
      <c r="CY209" s="81">
        <f>[1]Malaysia!DP2610</f>
        <v>195.51038007615699</v>
      </c>
      <c r="CZ209" s="85">
        <f t="shared" si="2465"/>
        <v>7.030164090824627</v>
      </c>
      <c r="DA209" s="32"/>
      <c r="DB209" s="32" t="s">
        <v>34</v>
      </c>
      <c r="DC209" s="81">
        <f>[1]Malaysia!DP2611</f>
        <v>85.447529684838202</v>
      </c>
      <c r="DD209" s="85">
        <f t="shared" si="2466"/>
        <v>15.732867422375719</v>
      </c>
      <c r="DE209" s="81">
        <f>[1]Malaysia!DP2613</f>
        <v>265.55772146526698</v>
      </c>
      <c r="DF209" s="85">
        <f t="shared" si="2467"/>
        <v>-28.085824088089566</v>
      </c>
      <c r="DG209" s="81">
        <f>[1]Malaysia!DP2616</f>
        <v>94.734217548070504</v>
      </c>
      <c r="DH209" s="85">
        <f t="shared" si="2468"/>
        <v>-10.208177389632937</v>
      </c>
      <c r="DI209" s="32"/>
      <c r="DJ209" s="32" t="s">
        <v>34</v>
      </c>
      <c r="DK209" s="81">
        <f>[1]Malaysia!DP2617</f>
        <v>185.58671012453601</v>
      </c>
      <c r="DL209" s="85">
        <f t="shared" si="2469"/>
        <v>5.4145075787234305</v>
      </c>
      <c r="DM209" s="81">
        <f>[1]Malaysia!DP2618</f>
        <v>39.785952266421901</v>
      </c>
      <c r="DN209" s="85">
        <f t="shared" si="2470"/>
        <v>-30.845775366793148</v>
      </c>
      <c r="DO209" s="81">
        <f>[1]Malaysia!DP2619</f>
        <v>119.35877856920401</v>
      </c>
      <c r="DP209" s="85">
        <f t="shared" si="2471"/>
        <v>-12.363494564721549</v>
      </c>
      <c r="DQ209" s="32"/>
      <c r="DR209" s="32" t="s">
        <v>34</v>
      </c>
      <c r="DS209" s="81">
        <f>[1]Malaysia!DP2620</f>
        <v>195.220589543177</v>
      </c>
      <c r="DT209" s="85">
        <f t="shared" si="2472"/>
        <v>35.622805534855473</v>
      </c>
      <c r="DU209" s="81">
        <f>[1]Malaysia!DP2623</f>
        <v>131.691413898523</v>
      </c>
      <c r="DV209" s="85">
        <f t="shared" si="2473"/>
        <v>5.7709064470319333</v>
      </c>
      <c r="DW209" s="81">
        <f>[1]Malaysia!DP2624</f>
        <v>130.09103574059</v>
      </c>
      <c r="DX209" s="85">
        <f t="shared" si="2474"/>
        <v>-3.8497700154377696</v>
      </c>
      <c r="DY209" s="32"/>
      <c r="DZ209" s="32" t="s">
        <v>34</v>
      </c>
      <c r="EA209" s="81">
        <f>[1]Malaysia!DP2626</f>
        <v>124.360329955984</v>
      </c>
      <c r="EB209" s="85">
        <f t="shared" si="2475"/>
        <v>2.2999756553803365</v>
      </c>
      <c r="EC209" s="81">
        <f>[1]Malaysia!DP2628</f>
        <v>152.61430950606101</v>
      </c>
      <c r="ED209" s="85">
        <f t="shared" si="2476"/>
        <v>-9.1486711384410171</v>
      </c>
      <c r="EE209" s="81">
        <f>[1]Malaysia!DP2629</f>
        <v>132.21424701500499</v>
      </c>
      <c r="EF209" s="85">
        <f t="shared" si="2477"/>
        <v>4.0443156906875117</v>
      </c>
      <c r="EG209" s="32"/>
      <c r="EH209" s="32" t="s">
        <v>34</v>
      </c>
      <c r="EI209" s="81">
        <f>[1]Malaysia!DP2630</f>
        <v>142.42919598631599</v>
      </c>
      <c r="EJ209" s="85">
        <f t="shared" si="2478"/>
        <v>2.6034134750673132</v>
      </c>
      <c r="EK209" s="81">
        <f>[1]Malaysia!DP2632</f>
        <v>128.08358117047899</v>
      </c>
      <c r="EL209" s="85">
        <f t="shared" si="2479"/>
        <v>1.5066293096195409</v>
      </c>
      <c r="EM209" s="81">
        <f>[1]Malaysia!DP2634</f>
        <v>115.58053899236801</v>
      </c>
      <c r="EN209" s="85">
        <f t="shared" si="2480"/>
        <v>-0.15625319480159305</v>
      </c>
      <c r="EO209" s="32"/>
      <c r="EP209" s="32" t="s">
        <v>34</v>
      </c>
      <c r="EQ209" s="81">
        <f>[1]Malaysia!DP2636</f>
        <v>83.667547216040504</v>
      </c>
      <c r="ER209" s="85">
        <f t="shared" si="2481"/>
        <v>28.551205598533159</v>
      </c>
      <c r="ES209" s="81">
        <f>[1]Malaysia!DP2637</f>
        <v>134.540716379895</v>
      </c>
      <c r="ET209" s="85">
        <f t="shared" si="2482"/>
        <v>-9.0050064487632113</v>
      </c>
      <c r="EU209" s="81">
        <f>[1]Malaysia!DP2638</f>
        <v>49.167870537009399</v>
      </c>
      <c r="EV209" s="85">
        <f t="shared" si="2483"/>
        <v>-15.650574304770487</v>
      </c>
      <c r="EW209" s="32"/>
      <c r="EX209" s="32" t="s">
        <v>34</v>
      </c>
      <c r="EY209" s="81">
        <f>[1]Malaysia!DP2639</f>
        <v>85.069244589855998</v>
      </c>
      <c r="EZ209" s="85">
        <f t="shared" si="2484"/>
        <v>6.8118333482922964</v>
      </c>
      <c r="FA209" s="81">
        <f>[1]Malaysia!DP2640</f>
        <v>88.235507776782399</v>
      </c>
      <c r="FB209" s="85">
        <f t="shared" si="2485"/>
        <v>-19.349323649429877</v>
      </c>
      <c r="FC209" s="81">
        <f>[1]Malaysia!DP2641</f>
        <v>266.55907274746102</v>
      </c>
      <c r="FD209" s="85">
        <f t="shared" si="2486"/>
        <v>5.5705758662686122</v>
      </c>
      <c r="FE209" s="32"/>
      <c r="FF209" s="32" t="s">
        <v>34</v>
      </c>
      <c r="FG209" s="81">
        <f>[1]Malaysia!DP2643</f>
        <v>101.814669634314</v>
      </c>
      <c r="FH209" s="85">
        <f t="shared" si="2487"/>
        <v>-18.776904742891219</v>
      </c>
      <c r="FI209" s="81">
        <f>[1]Malaysia!DP2645</f>
        <v>183.943869407373</v>
      </c>
      <c r="FJ209" s="85">
        <f t="shared" si="2488"/>
        <v>3.8154304978080802</v>
      </c>
      <c r="FK209" s="81">
        <f>[1]Malaysia!DP2649</f>
        <v>81.056073302399597</v>
      </c>
      <c r="FL209" s="85">
        <f t="shared" si="2489"/>
        <v>-23.992376607326278</v>
      </c>
      <c r="FM209" s="32"/>
      <c r="FN209" s="32" t="s">
        <v>34</v>
      </c>
      <c r="FO209" s="81">
        <f>[1]Malaysia!DP2650</f>
        <v>87.644319031385706</v>
      </c>
      <c r="FP209" s="85">
        <f t="shared" si="2490"/>
        <v>-22.94207714363904</v>
      </c>
      <c r="FQ209" s="81">
        <f>[1]Malaysia!DP2652</f>
        <v>215.027345785254</v>
      </c>
      <c r="FR209" s="85">
        <f t="shared" si="2491"/>
        <v>13.777003036193406</v>
      </c>
      <c r="FS209" s="81">
        <f>[1]Malaysia!DP2653</f>
        <v>110.342618881215</v>
      </c>
      <c r="FT209" s="85">
        <f t="shared" si="2492"/>
        <v>3.1733226616524917</v>
      </c>
      <c r="FU209" s="32"/>
      <c r="FV209" s="32" t="s">
        <v>34</v>
      </c>
      <c r="FW209" s="81">
        <f>[1]Malaysia!DP2654</f>
        <v>113.828215407681</v>
      </c>
      <c r="FX209" s="85">
        <f t="shared" si="2493"/>
        <v>-15.827587998910104</v>
      </c>
      <c r="FY209" s="81">
        <f>[1]Malaysia!DP2655</f>
        <v>182.92083844508801</v>
      </c>
      <c r="FZ209" s="85">
        <f t="shared" si="2494"/>
        <v>12.290467053880505</v>
      </c>
      <c r="GA209" s="81">
        <f>[1]Malaysia!DP2656</f>
        <v>131.70484689897901</v>
      </c>
      <c r="GB209" s="85">
        <f t="shared" si="2495"/>
        <v>-2.7551346485962682</v>
      </c>
      <c r="GC209" s="32"/>
      <c r="GD209" s="32" t="s">
        <v>34</v>
      </c>
      <c r="GE209" s="81">
        <f>[1]Malaysia!DP2657</f>
        <v>129.11180302759101</v>
      </c>
      <c r="GF209" s="85">
        <f t="shared" si="2496"/>
        <v>6.9492993638707361</v>
      </c>
      <c r="GG209" s="81">
        <f>[1]Malaysia!DP2658</f>
        <v>123.83470615458801</v>
      </c>
      <c r="GH209" s="85">
        <f t="shared" si="2497"/>
        <v>-0.29843926998606207</v>
      </c>
      <c r="GI209" s="81">
        <f>[1]Malaysia!DP2659</f>
        <v>62.531475404267901</v>
      </c>
      <c r="GJ209" s="85">
        <f t="shared" si="2498"/>
        <v>1.1501275543738956</v>
      </c>
      <c r="GK209" s="32"/>
      <c r="GL209" s="32" t="s">
        <v>34</v>
      </c>
      <c r="GM209" s="81">
        <f>[1]Malaysia!DP2660</f>
        <v>104.689344302305</v>
      </c>
      <c r="GN209" s="85">
        <f t="shared" si="2499"/>
        <v>-6.106335865049914</v>
      </c>
      <c r="GO209" s="81">
        <f>[1]Malaysia!DP2661</f>
        <v>122.358863420494</v>
      </c>
      <c r="GP209" s="85">
        <f t="shared" si="2500"/>
        <v>-2.3674162767337776</v>
      </c>
      <c r="GQ209" s="81">
        <f>[1]Malaysia!DP2662</f>
        <v>103.526752977146</v>
      </c>
      <c r="GR209" s="85">
        <f t="shared" si="2501"/>
        <v>23.824461896061777</v>
      </c>
      <c r="GS209" s="32"/>
      <c r="GT209" s="32" t="s">
        <v>34</v>
      </c>
      <c r="GU209" s="81">
        <f>[1]Malaysia!DP2665</f>
        <v>62.937701194894203</v>
      </c>
      <c r="GV209" s="85">
        <f t="shared" si="2502"/>
        <v>-3.4658789168530006</v>
      </c>
      <c r="GW209" s="81">
        <f>[1]Malaysia!DP2667</f>
        <v>98.551690086788895</v>
      </c>
      <c r="GX209" s="85">
        <f t="shared" si="2503"/>
        <v>2.5046943645874649</v>
      </c>
      <c r="GY209" s="81">
        <f>[1]Malaysia!DP2668</f>
        <v>194.93291003767101</v>
      </c>
      <c r="GZ209" s="85">
        <f t="shared" si="2504"/>
        <v>14.730328925035721</v>
      </c>
      <c r="HA209" s="32"/>
      <c r="HB209" s="32" t="s">
        <v>34</v>
      </c>
      <c r="HC209" s="81">
        <f>[1]Malaysia!DP2669</f>
        <v>116.965112603823</v>
      </c>
      <c r="HD209" s="85">
        <f t="shared" si="2505"/>
        <v>9.0627857440934321</v>
      </c>
      <c r="HE209" s="81">
        <f>[1]Malaysia!DP2670</f>
        <v>159.29686872930799</v>
      </c>
      <c r="HF209" s="85">
        <f t="shared" si="2506"/>
        <v>-2.0000000000001421</v>
      </c>
      <c r="HG209" s="81">
        <f>[1]Malaysia!DP2671</f>
        <v>87.450841831596193</v>
      </c>
      <c r="HH209" s="85">
        <f t="shared" si="2507"/>
        <v>-6.3792382824924232</v>
      </c>
      <c r="HI209" s="32"/>
      <c r="HJ209" s="32" t="s">
        <v>34</v>
      </c>
      <c r="HK209" s="81">
        <f>[1]Malaysia!DP2672</f>
        <v>114.227314210895</v>
      </c>
      <c r="HL209" s="85">
        <f t="shared" si="2508"/>
        <v>20.157568516674587</v>
      </c>
      <c r="HM209" s="81">
        <f>[1]Malaysia!DP2673</f>
        <v>88.550984632959299</v>
      </c>
      <c r="HN209" s="85">
        <f t="shared" si="2509"/>
        <v>-32.426685590257293</v>
      </c>
      <c r="HO209" s="81">
        <f>[1]Malaysia!DP2675</f>
        <v>118.03019523694699</v>
      </c>
      <c r="HP209" s="85">
        <f t="shared" si="2510"/>
        <v>3.6803709779843103</v>
      </c>
      <c r="HQ209" s="32"/>
      <c r="HR209" s="32" t="s">
        <v>34</v>
      </c>
      <c r="HS209" s="81">
        <f>[1]Malaysia!DP2676</f>
        <v>169.074465997468</v>
      </c>
      <c r="HT209" s="85">
        <f t="shared" si="2511"/>
        <v>22.00264208971268</v>
      </c>
      <c r="HU209" s="81">
        <f>[1]Malaysia!DP2677</f>
        <v>152.18861642562899</v>
      </c>
      <c r="HV209" s="85">
        <f t="shared" si="2512"/>
        <v>2.054519609600419</v>
      </c>
      <c r="HW209" s="81">
        <f>[1]Malaysia!DP2678</f>
        <v>73.669941545671406</v>
      </c>
      <c r="HX209" s="85">
        <f t="shared" si="2513"/>
        <v>-18.035370244562671</v>
      </c>
      <c r="HY209" s="32"/>
      <c r="HZ209" s="32" t="s">
        <v>34</v>
      </c>
      <c r="IA209" s="81">
        <f>[1]Malaysia!DP2680</f>
        <v>95.865661596982903</v>
      </c>
      <c r="IB209" s="85">
        <f t="shared" si="2514"/>
        <v>6.0236023659958562</v>
      </c>
      <c r="IC209" s="81">
        <f>[1]Malaysia!DP2812</f>
        <v>115.13392962961601</v>
      </c>
      <c r="ID209" s="85">
        <f t="shared" si="2515"/>
        <v>-3.6576660547551967</v>
      </c>
      <c r="IE209" s="81">
        <f>[1]Malaysia!DP2689</f>
        <v>106.93914758138099</v>
      </c>
      <c r="IF209" s="85">
        <f t="shared" si="2516"/>
        <v>-6.4169937189116411</v>
      </c>
      <c r="IG209" s="32"/>
      <c r="IH209" s="32" t="s">
        <v>34</v>
      </c>
      <c r="II209" s="81">
        <f>[1]Malaysia!DP2690</f>
        <v>162.59420694100501</v>
      </c>
      <c r="IJ209" s="85">
        <f t="shared" si="2517"/>
        <v>12.076093425127738</v>
      </c>
      <c r="IK209" s="81">
        <f>[1]Malaysia!DP2691</f>
        <v>155.79161109882301</v>
      </c>
      <c r="IL209" s="85">
        <f t="shared" si="2518"/>
        <v>3.8332348822936382</v>
      </c>
      <c r="IM209" s="81">
        <f>[1]Malaysia!DP2694</f>
        <v>110.057979870097</v>
      </c>
      <c r="IN209" s="85">
        <f t="shared" si="2519"/>
        <v>13.641921593949547</v>
      </c>
      <c r="IO209" s="81">
        <f>[1]Malaysia!DP2695</f>
        <v>197.561911280917</v>
      </c>
      <c r="IP209" s="85">
        <f t="shared" si="2520"/>
        <v>23.682053299990045</v>
      </c>
      <c r="IQ209" s="32"/>
      <c r="IR209" s="32" t="s">
        <v>34</v>
      </c>
      <c r="IS209" s="81">
        <f>[1]Malaysia!DP2697</f>
        <v>97.648942267549103</v>
      </c>
      <c r="IT209" s="85">
        <f t="shared" si="2521"/>
        <v>2.9158483473904653</v>
      </c>
      <c r="IU209" s="81">
        <f>[1]Malaysia!DP2698</f>
        <v>82.415223902382607</v>
      </c>
      <c r="IV209" s="85">
        <f t="shared" si="2522"/>
        <v>7.7465108856123379</v>
      </c>
      <c r="IW209" s="81">
        <f>[1]Malaysia!DP2699</f>
        <v>94.755168841120295</v>
      </c>
      <c r="IX209" s="85">
        <f t="shared" si="2523"/>
        <v>14.679113934937618</v>
      </c>
      <c r="IY209" s="32"/>
      <c r="IZ209" s="32" t="s">
        <v>34</v>
      </c>
      <c r="JA209" s="81">
        <f>[1]Malaysia!DP2701</f>
        <v>144.519921790979</v>
      </c>
      <c r="JB209" s="85">
        <f t="shared" si="2524"/>
        <v>12.752488011814435</v>
      </c>
      <c r="JC209" s="81">
        <f>[1]Malaysia!DP2702</f>
        <v>154.860823692037</v>
      </c>
      <c r="JD209" s="85">
        <f t="shared" si="2525"/>
        <v>2.2831458486255229</v>
      </c>
      <c r="JE209" s="81">
        <f>[1]Malaysia!DP2703</f>
        <v>82.101779542909597</v>
      </c>
      <c r="JF209" s="85">
        <f t="shared" si="2526"/>
        <v>-23.881465010340435</v>
      </c>
      <c r="JG209" s="32"/>
      <c r="JH209" s="32" t="s">
        <v>34</v>
      </c>
      <c r="JI209" s="81">
        <f>[1]Malaysia!DP2704</f>
        <v>196.56283005656201</v>
      </c>
      <c r="JJ209" s="85">
        <f t="shared" si="2527"/>
        <v>12.95168414184522</v>
      </c>
      <c r="JK209" s="81">
        <f>[1]Malaysia!DP2705</f>
        <v>170.44289905108101</v>
      </c>
      <c r="JL209" s="85">
        <f t="shared" si="2528"/>
        <v>-14.299999999999756</v>
      </c>
      <c r="JM209" s="81">
        <f>[1]Malaysia!DP2706</f>
        <v>105.186923835767</v>
      </c>
      <c r="JN209" s="85">
        <f t="shared" si="2529"/>
        <v>1.0512485271424907</v>
      </c>
      <c r="JO209" s="32"/>
      <c r="JP209" s="32" t="s">
        <v>34</v>
      </c>
      <c r="JQ209" s="81">
        <f>[1]Malaysia!DP2707</f>
        <v>158.10947973173</v>
      </c>
      <c r="JR209" s="85">
        <f t="shared" si="2530"/>
        <v>10.302046954256383</v>
      </c>
      <c r="JS209" s="81">
        <f>[1]Malaysia!DP2708</f>
        <v>79.776620307449605</v>
      </c>
      <c r="JT209" s="85">
        <f t="shared" si="2531"/>
        <v>-0.19478661998000746</v>
      </c>
      <c r="JU209" s="81">
        <f>[1]Malaysia!DP2709</f>
        <v>121.52230767389</v>
      </c>
      <c r="JV209" s="85">
        <f t="shared" si="2532"/>
        <v>9.2862837581082687</v>
      </c>
      <c r="JW209" s="32"/>
      <c r="JX209" s="32" t="s">
        <v>34</v>
      </c>
      <c r="JY209" s="81">
        <f>[1]Malaysia!DP2710</f>
        <v>112.85877944125301</v>
      </c>
      <c r="JZ209" s="85">
        <f t="shared" si="2533"/>
        <v>4.1289750250493853</v>
      </c>
      <c r="KA209" s="81">
        <f>[1]Malaysia!DP2711</f>
        <v>210.34639489734201</v>
      </c>
      <c r="KB209" s="85">
        <f t="shared" si="2534"/>
        <v>17.452855596814999</v>
      </c>
      <c r="KC209" s="81">
        <f>[1]Malaysia!DP2712</f>
        <v>152.97816190067999</v>
      </c>
      <c r="KD209" s="85">
        <f t="shared" si="2535"/>
        <v>-12.76517844202526</v>
      </c>
      <c r="KE209" s="32"/>
      <c r="KF209" s="32" t="s">
        <v>34</v>
      </c>
      <c r="KG209" s="81">
        <f>[1]Malaysia!DP2714</f>
        <v>106.004943956929</v>
      </c>
      <c r="KH209" s="85">
        <f t="shared" si="2536"/>
        <v>37.928928603252217</v>
      </c>
      <c r="KI209" s="81">
        <f>[1]Malaysia!DP2715</f>
        <v>140.53821679845501</v>
      </c>
      <c r="KJ209" s="85">
        <f t="shared" si="2537"/>
        <v>14.607218177009344</v>
      </c>
      <c r="KK209" s="81">
        <f>[1]Malaysia!DP2716</f>
        <v>105.575215558967</v>
      </c>
      <c r="KL209" s="85">
        <f t="shared" si="2538"/>
        <v>-5.5555586882151005</v>
      </c>
      <c r="KM209" s="32"/>
      <c r="KN209" s="32" t="s">
        <v>34</v>
      </c>
      <c r="KO209" s="81">
        <f>[1]Malaysia!DP2717</f>
        <v>29.8663517321895</v>
      </c>
      <c r="KP209" s="85">
        <f t="shared" si="2539"/>
        <v>-1.8386504822559715</v>
      </c>
      <c r="KQ209" s="81">
        <f>[1]Malaysia!DP2719</f>
        <v>188.21245059408301</v>
      </c>
      <c r="KR209" s="85">
        <f t="shared" si="2540"/>
        <v>-3.5406051433676424</v>
      </c>
      <c r="KS209" s="81">
        <f>[1]Malaysia!DP2720</f>
        <v>98.062839849445098</v>
      </c>
      <c r="KT209" s="85">
        <f t="shared" si="2541"/>
        <v>18.033002067006294</v>
      </c>
      <c r="KU209" s="32"/>
      <c r="KV209" s="32" t="s">
        <v>34</v>
      </c>
      <c r="KW209" s="81">
        <f>[1]Malaysia!DP2722</f>
        <v>145.23087481655301</v>
      </c>
      <c r="KX209" s="85">
        <f t="shared" si="2542"/>
        <v>4.4629175652732584</v>
      </c>
      <c r="KY209" s="81">
        <f>[1]Malaysia!DP2723</f>
        <v>147.953472807396</v>
      </c>
      <c r="KZ209" s="85">
        <f t="shared" si="2543"/>
        <v>-7.9667710646710361</v>
      </c>
      <c r="LA209" s="81">
        <f>[1]Malaysia!DP2726</f>
        <v>114.302768516027</v>
      </c>
      <c r="LB209" s="85">
        <f t="shared" si="2544"/>
        <v>-4.2719127824131391</v>
      </c>
      <c r="LC209" s="32"/>
      <c r="LD209" s="32" t="s">
        <v>34</v>
      </c>
      <c r="LE209" s="81">
        <f>[1]Malaysia!DP2729</f>
        <v>148.598646950166</v>
      </c>
      <c r="LF209" s="85">
        <f t="shared" si="2545"/>
        <v>-0.83068656043087685</v>
      </c>
      <c r="LG209" s="81">
        <f>[1]Malaysia!DP2730</f>
        <v>94.054531286165002</v>
      </c>
      <c r="LH209" s="85">
        <f t="shared" si="2546"/>
        <v>4.1061315806534253</v>
      </c>
      <c r="LI209" s="81">
        <f>[1]Malaysia!DP2731</f>
        <v>53.080644879988903</v>
      </c>
      <c r="LJ209" s="85">
        <f t="shared" si="2547"/>
        <v>0.6909547411532202</v>
      </c>
      <c r="LK209" s="32"/>
      <c r="LL209" s="32" t="s">
        <v>34</v>
      </c>
      <c r="LM209" s="81">
        <f>[1]Malaysia!DP2733</f>
        <v>119.570767407844</v>
      </c>
      <c r="LN209" s="85">
        <f t="shared" si="2548"/>
        <v>5.3087886225509493</v>
      </c>
      <c r="LO209" s="81">
        <f>[1]Malaysia!DP2735</f>
        <v>79.649425282326206</v>
      </c>
      <c r="LP209" s="85">
        <f t="shared" si="2549"/>
        <v>-3.8495127255953747</v>
      </c>
      <c r="LQ209" s="81">
        <f>[1]Malaysia!DP2737</f>
        <v>169.293279461753</v>
      </c>
      <c r="LR209" s="85">
        <f t="shared" si="2550"/>
        <v>9.9463930963892722</v>
      </c>
      <c r="LS209" s="32"/>
      <c r="LT209" s="32" t="s">
        <v>34</v>
      </c>
      <c r="LU209" s="81">
        <f>[1]Malaysia!DP2740</f>
        <v>86.386963935711293</v>
      </c>
      <c r="LV209" s="85">
        <f t="shared" si="2551"/>
        <v>-16.937478389804468</v>
      </c>
      <c r="LW209" s="81">
        <f>[1]Malaysia!DP2745</f>
        <v>142.90482207848899</v>
      </c>
      <c r="LX209" s="85">
        <f t="shared" si="2552"/>
        <v>6.3723121961822216</v>
      </c>
      <c r="LY209" s="81">
        <f>[1]Malaysia!DP2746</f>
        <v>147.558328451552</v>
      </c>
      <c r="LZ209" s="85">
        <f t="shared" si="2553"/>
        <v>1.9657398633099206</v>
      </c>
      <c r="MA209" s="32"/>
      <c r="MB209" s="32" t="s">
        <v>34</v>
      </c>
      <c r="MC209" s="81">
        <f>[1]Malaysia!DP2749</f>
        <v>169.52882866793601</v>
      </c>
      <c r="MD209" s="85">
        <f t="shared" si="2554"/>
        <v>3.8759893964250409</v>
      </c>
      <c r="ME209" s="81">
        <f>[1]Malaysia!DP2750</f>
        <v>112.96266694345501</v>
      </c>
      <c r="MF209" s="85">
        <f t="shared" si="2555"/>
        <v>9.9946006587420015</v>
      </c>
      <c r="MG209" s="81">
        <f>[1]Malaysia!DP2753</f>
        <v>90.484716211810294</v>
      </c>
      <c r="MH209" s="85">
        <f t="shared" si="2556"/>
        <v>-10.06794415688934</v>
      </c>
      <c r="MI209" s="32"/>
      <c r="MJ209" s="32" t="s">
        <v>34</v>
      </c>
      <c r="MK209" s="81">
        <f>[1]Malaysia!DP2755</f>
        <v>118.823078644009</v>
      </c>
      <c r="ML209" s="85">
        <f t="shared" si="2557"/>
        <v>9.0821635617112264</v>
      </c>
      <c r="MM209" s="81">
        <f>[1]Malaysia!DP2758</f>
        <v>130.01861093614099</v>
      </c>
      <c r="MN209" s="85">
        <f t="shared" si="2558"/>
        <v>7.7294389377289434</v>
      </c>
      <c r="MO209" s="81">
        <f>[1]Malaysia!DP2774</f>
        <v>214.33081878633001</v>
      </c>
      <c r="MP209" s="85">
        <f t="shared" si="2559"/>
        <v>25.064654642789222</v>
      </c>
    </row>
    <row r="210" spans="1:354">
      <c r="A210" s="476"/>
      <c r="B210" s="32" t="s">
        <v>35</v>
      </c>
      <c r="C210" s="81">
        <f>[1]Malaysia!DQ$2918</f>
        <v>103.45393015904899</v>
      </c>
      <c r="D210" s="85">
        <f t="shared" si="2427"/>
        <v>3.1488819516233661</v>
      </c>
      <c r="E210" s="499">
        <f>[1]Malaysia!DQ2919</f>
        <v>84.258214309405204</v>
      </c>
      <c r="F210" s="85">
        <f t="shared" si="2428"/>
        <v>-1.7544836092936151</v>
      </c>
      <c r="G210" s="499">
        <f>[1]Malaysia!DQ2920</f>
        <v>121.60467029467701</v>
      </c>
      <c r="H210" s="85">
        <f t="shared" si="2429"/>
        <v>6.635757224549252</v>
      </c>
      <c r="I210" s="32"/>
      <c r="J210" s="32" t="s">
        <v>35</v>
      </c>
      <c r="K210" s="81">
        <f>[1]Malaysia!DQ2547</f>
        <v>83.725310345470206</v>
      </c>
      <c r="L210" s="85">
        <f t="shared" si="2430"/>
        <v>8.0999999999999801</v>
      </c>
      <c r="M210" s="81">
        <f>[1]Malaysia!DQ2548</f>
        <v>87.759272120039498</v>
      </c>
      <c r="N210" s="85">
        <f t="shared" si="2431"/>
        <v>-33.061054779641935</v>
      </c>
      <c r="O210" s="81">
        <f>[1]Malaysia!DQ2549</f>
        <v>87.814468044726297</v>
      </c>
      <c r="P210" s="85">
        <f t="shared" si="2432"/>
        <v>5.6999999999999886</v>
      </c>
      <c r="Q210" s="32"/>
      <c r="R210" s="32" t="s">
        <v>35</v>
      </c>
      <c r="S210" s="81">
        <f>[1]Malaysia!DQ2550</f>
        <v>93.2838013286608</v>
      </c>
      <c r="T210" s="85">
        <f t="shared" si="2433"/>
        <v>21.682536635411125</v>
      </c>
      <c r="U210" s="81">
        <f>[1]Malaysia!DQ2552</f>
        <v>130.28394882146</v>
      </c>
      <c r="V210" s="85">
        <f t="shared" si="2434"/>
        <v>-16.434183226727313</v>
      </c>
      <c r="W210" s="81">
        <f>[1]Malaysia!DQ2553</f>
        <v>128.60132059192199</v>
      </c>
      <c r="X210" s="85">
        <f t="shared" si="2435"/>
        <v>-6.5750953396237719</v>
      </c>
      <c r="Y210" s="32"/>
      <c r="Z210" s="32" t="s">
        <v>35</v>
      </c>
      <c r="AA210" s="81">
        <f>[1]Malaysia!DQ2554</f>
        <v>142.75056819940301</v>
      </c>
      <c r="AB210" s="85">
        <f t="shared" si="2436"/>
        <v>10.675292025015295</v>
      </c>
      <c r="AC210" s="81">
        <f>[1]Malaysia!DQ2556</f>
        <v>141.07995069689599</v>
      </c>
      <c r="AD210" s="85">
        <f t="shared" si="2437"/>
        <v>-24.246703887713466</v>
      </c>
      <c r="AE210" s="81">
        <f>[1]Malaysia!DQ2557</f>
        <v>151.729939319984</v>
      </c>
      <c r="AF210" s="85">
        <f t="shared" si="2438"/>
        <v>-4.1934964292441066</v>
      </c>
      <c r="AG210" s="32"/>
      <c r="AH210" s="32" t="s">
        <v>35</v>
      </c>
      <c r="AI210" s="81">
        <f>[1]Malaysia!DQ2562</f>
        <v>86.037013533272798</v>
      </c>
      <c r="AJ210" s="85">
        <f t="shared" si="2439"/>
        <v>-19.243479780423485</v>
      </c>
      <c r="AK210" s="81">
        <f>[1]Malaysia!DQ2563</f>
        <v>181.56272783200001</v>
      </c>
      <c r="AL210" s="85">
        <f t="shared" si="2440"/>
        <v>7.2887362239663247</v>
      </c>
      <c r="AM210" s="81">
        <f>[1]Malaysia!DQ2564</f>
        <v>104.992301665596</v>
      </c>
      <c r="AN210" s="85">
        <f t="shared" si="2441"/>
        <v>10.919473779813217</v>
      </c>
      <c r="AO210" s="32"/>
      <c r="AP210" s="32" t="s">
        <v>35</v>
      </c>
      <c r="AQ210" s="81">
        <f>[1]Malaysia!DQ2566</f>
        <v>132.61813693982501</v>
      </c>
      <c r="AR210" s="85">
        <f t="shared" si="2442"/>
        <v>6.1013642516116562</v>
      </c>
      <c r="AS210" s="81">
        <f>[1]Malaysia!DQ2568</f>
        <v>167.37425210273901</v>
      </c>
      <c r="AT210" s="85">
        <f t="shared" si="2443"/>
        <v>2.5096898334698636</v>
      </c>
      <c r="AU210" s="81">
        <f>[1]Malaysia!DQ2569</f>
        <v>162.26901564660301</v>
      </c>
      <c r="AV210" s="85">
        <f t="shared" si="2444"/>
        <v>0.67384929077773847</v>
      </c>
      <c r="AW210" s="32"/>
      <c r="AX210" s="32" t="s">
        <v>35</v>
      </c>
      <c r="AY210" s="81">
        <f>[1]Malaysia!DQ2570</f>
        <v>159.65590918604201</v>
      </c>
      <c r="AZ210" s="85">
        <f t="shared" si="2445"/>
        <v>3.3362921997962758E-2</v>
      </c>
      <c r="BA210" s="81">
        <f>[1]Malaysia!DQ2571</f>
        <v>89.145789602939203</v>
      </c>
      <c r="BB210" s="85">
        <f t="shared" si="2446"/>
        <v>-28.697387816489979</v>
      </c>
      <c r="BC210" s="81">
        <f>[1]Malaysia!DQ2572</f>
        <v>183.984735524586</v>
      </c>
      <c r="BD210" s="85">
        <f t="shared" si="2447"/>
        <v>4.1406397583732684</v>
      </c>
      <c r="BE210" s="32"/>
      <c r="BF210" s="32" t="s">
        <v>35</v>
      </c>
      <c r="BG210" s="81">
        <f>[1]Malaysia!DQ2573</f>
        <v>156.71945148774901</v>
      </c>
      <c r="BH210" s="85">
        <f t="shared" si="2448"/>
        <v>7.3035359781720359</v>
      </c>
      <c r="BI210" s="81">
        <f>[1]Malaysia!DQ2575</f>
        <v>126.159624346158</v>
      </c>
      <c r="BJ210" s="85">
        <f t="shared" si="2449"/>
        <v>9.1385515310903287</v>
      </c>
      <c r="BK210" s="81">
        <f>[1]Malaysia!DQ2576</f>
        <v>290.36921850722899</v>
      </c>
      <c r="BL210" s="85">
        <f t="shared" si="2450"/>
        <v>23.794723025525855</v>
      </c>
      <c r="BM210" s="32"/>
      <c r="BN210" s="32" t="s">
        <v>35</v>
      </c>
      <c r="BO210" s="81">
        <f>[1]Malaysia!DQ2578</f>
        <v>111.483902939499</v>
      </c>
      <c r="BP210" s="85">
        <f t="shared" si="2451"/>
        <v>-0.67483171159551603</v>
      </c>
      <c r="BQ210" s="506">
        <f>(([1]Malaysia!DQ2580*[1]Malaysia!$H$2580)+([1]Malaysia!DQ2581*[1]Malaysia!$H$2581)+([1]Malaysia!DQ2582*[1]Malaysia!$H$2582))/$BQ$11</f>
        <v>108.20471283703891</v>
      </c>
      <c r="BR210" s="85">
        <f t="shared" si="2452"/>
        <v>3.8989853732475268</v>
      </c>
      <c r="BS210" s="81">
        <f>[1]Malaysia!DQ2583</f>
        <v>144.374429287081</v>
      </c>
      <c r="BT210" s="85">
        <f t="shared" si="2453"/>
        <v>8.517283698427363</v>
      </c>
      <c r="BU210" s="32"/>
      <c r="BV210" s="32" t="s">
        <v>35</v>
      </c>
      <c r="BW210" s="81">
        <f>[1]Malaysia!DQ2584</f>
        <v>135.66907915868799</v>
      </c>
      <c r="BX210" s="85">
        <f t="shared" si="2454"/>
        <v>-1.4206652546666589</v>
      </c>
      <c r="BY210" s="81">
        <f>[1]Malaysia!DQ2585</f>
        <v>164.81845569534201</v>
      </c>
      <c r="BZ210" s="85">
        <f t="shared" si="2455"/>
        <v>8.4936225231088116</v>
      </c>
      <c r="CA210" s="81">
        <f>[1]Malaysia!DQ2586</f>
        <v>175.23318044371899</v>
      </c>
      <c r="CB210" s="85">
        <f t="shared" si="2456"/>
        <v>22.173506156776227</v>
      </c>
      <c r="CC210" s="32"/>
      <c r="CD210" s="32" t="s">
        <v>35</v>
      </c>
      <c r="CE210" s="81">
        <f>[1]Malaysia!DQ2587</f>
        <v>127.432854146675</v>
      </c>
      <c r="CF210" s="85">
        <f t="shared" si="2457"/>
        <v>-11.747628234890897</v>
      </c>
      <c r="CG210" s="81">
        <f>[1]Malaysia!DQ2589</f>
        <v>86.781038314976698</v>
      </c>
      <c r="CH210" s="85">
        <f t="shared" si="2458"/>
        <v>14.146888795744545</v>
      </c>
      <c r="CI210" s="81">
        <f>[1]Malaysia!DQ2597</f>
        <v>167.35145588874099</v>
      </c>
      <c r="CJ210" s="85">
        <f t="shared" si="2459"/>
        <v>13.447192651988928</v>
      </c>
      <c r="CK210" s="32"/>
      <c r="CL210" s="32" t="s">
        <v>35</v>
      </c>
      <c r="CM210" s="81">
        <f>[1]Malaysia!DQ2603</f>
        <v>254.09961124176601</v>
      </c>
      <c r="CN210" s="85">
        <f t="shared" si="2460"/>
        <v>6.2245134268729601</v>
      </c>
      <c r="CO210" s="81">
        <f>[1]Malaysia!DQ2604</f>
        <v>99.164326533189595</v>
      </c>
      <c r="CP210" s="85">
        <f t="shared" si="2461"/>
        <v>-3.056376400361188</v>
      </c>
      <c r="CQ210" s="81">
        <f>[1]Malaysia!DQ2606</f>
        <v>136.481196468441</v>
      </c>
      <c r="CR210" s="85">
        <f t="shared" si="2462"/>
        <v>5.8967966947930819</v>
      </c>
      <c r="CS210" s="32"/>
      <c r="CT210" s="32" t="s">
        <v>35</v>
      </c>
      <c r="CU210" s="81">
        <f>[1]Malaysia!DQ2608</f>
        <v>127.796186517392</v>
      </c>
      <c r="CV210" s="85">
        <f t="shared" si="2463"/>
        <v>-12.777571552721739</v>
      </c>
      <c r="CW210" s="81">
        <f>[1]Malaysia!DQ2609</f>
        <v>70.998950138920605</v>
      </c>
      <c r="CX210" s="85">
        <f t="shared" si="2464"/>
        <v>9.3187202724338078</v>
      </c>
      <c r="CY210" s="81">
        <f>[1]Malaysia!DQ2610</f>
        <v>209.51652477551301</v>
      </c>
      <c r="CZ210" s="85">
        <f t="shared" si="2465"/>
        <v>9.3000000000001251</v>
      </c>
      <c r="DA210" s="32"/>
      <c r="DB210" s="32" t="s">
        <v>35</v>
      </c>
      <c r="DC210" s="81">
        <f>[1]Malaysia!DQ2611</f>
        <v>81.561105387503105</v>
      </c>
      <c r="DD210" s="85">
        <f t="shared" si="2466"/>
        <v>15.764275378932169</v>
      </c>
      <c r="DE210" s="81">
        <f>[1]Malaysia!DQ2613</f>
        <v>295.19402845888698</v>
      </c>
      <c r="DF210" s="85">
        <f t="shared" si="2467"/>
        <v>-3.0474246177978301</v>
      </c>
      <c r="DG210" s="81">
        <f>[1]Malaysia!DQ2616</f>
        <v>89.048476342819995</v>
      </c>
      <c r="DH210" s="85">
        <f t="shared" si="2468"/>
        <v>-14.82252655083262</v>
      </c>
      <c r="DI210" s="32"/>
      <c r="DJ210" s="32" t="s">
        <v>35</v>
      </c>
      <c r="DK210" s="81">
        <f>[1]Malaysia!DQ2617</f>
        <v>164.32155184736999</v>
      </c>
      <c r="DL210" s="85">
        <f t="shared" si="2469"/>
        <v>4.1864474689315045</v>
      </c>
      <c r="DM210" s="81">
        <f>[1]Malaysia!DQ2618</f>
        <v>41.992309566906499</v>
      </c>
      <c r="DN210" s="85">
        <f t="shared" si="2470"/>
        <v>-31.203088116220385</v>
      </c>
      <c r="DO210" s="81">
        <f>[1]Malaysia!DQ2619</f>
        <v>129.350055619854</v>
      </c>
      <c r="DP210" s="85">
        <f t="shared" si="2471"/>
        <v>-12.391406605515641</v>
      </c>
      <c r="DQ210" s="32"/>
      <c r="DR210" s="32" t="s">
        <v>35</v>
      </c>
      <c r="DS210" s="81">
        <f>[1]Malaysia!DQ2620</f>
        <v>193.317613337317</v>
      </c>
      <c r="DT210" s="85">
        <f t="shared" si="2472"/>
        <v>38.814026199047021</v>
      </c>
      <c r="DU210" s="81">
        <f>[1]Malaysia!DQ2623</f>
        <v>121.04190510722501</v>
      </c>
      <c r="DV210" s="85">
        <f t="shared" si="2473"/>
        <v>6.529298916811598</v>
      </c>
      <c r="DW210" s="81">
        <f>[1]Malaysia!DQ2624</f>
        <v>151.013188890279</v>
      </c>
      <c r="DX210" s="85">
        <f t="shared" si="2474"/>
        <v>1.655212234133046</v>
      </c>
      <c r="DY210" s="32"/>
      <c r="DZ210" s="32" t="s">
        <v>35</v>
      </c>
      <c r="EA210" s="81">
        <f>[1]Malaysia!DQ2626</f>
        <v>140.94561477598401</v>
      </c>
      <c r="EB210" s="85">
        <f t="shared" si="2475"/>
        <v>1.8678495969042928</v>
      </c>
      <c r="EC210" s="81">
        <f>[1]Malaysia!DQ2628</f>
        <v>156.768347785028</v>
      </c>
      <c r="ED210" s="85">
        <f t="shared" si="2476"/>
        <v>-14.808779518033589</v>
      </c>
      <c r="EE210" s="81">
        <f>[1]Malaysia!DQ2629</f>
        <v>133.427064621673</v>
      </c>
      <c r="EF210" s="85">
        <f t="shared" si="2477"/>
        <v>2.0535281257827194</v>
      </c>
      <c r="EG210" s="32"/>
      <c r="EH210" s="32" t="s">
        <v>35</v>
      </c>
      <c r="EI210" s="81">
        <f>[1]Malaysia!DQ2630</f>
        <v>147.59860780069101</v>
      </c>
      <c r="EJ210" s="85">
        <f t="shared" si="2478"/>
        <v>-0.91123499256269724</v>
      </c>
      <c r="EK210" s="81">
        <f>[1]Malaysia!DQ2632</f>
        <v>162.09508636309201</v>
      </c>
      <c r="EL210" s="85">
        <f t="shared" si="2479"/>
        <v>23.977463603097078</v>
      </c>
      <c r="EM210" s="81">
        <f>[1]Malaysia!DQ2634</f>
        <v>111.115396926746</v>
      </c>
      <c r="EN210" s="85">
        <f t="shared" si="2480"/>
        <v>-3.8070280425974232</v>
      </c>
      <c r="EO210" s="32"/>
      <c r="EP210" s="32" t="s">
        <v>35</v>
      </c>
      <c r="EQ210" s="81">
        <f>[1]Malaysia!DQ2636</f>
        <v>79.325261840951697</v>
      </c>
      <c r="ER210" s="85">
        <f t="shared" si="2481"/>
        <v>20.524582473538572</v>
      </c>
      <c r="ES210" s="81">
        <f>[1]Malaysia!DQ2637</f>
        <v>141.802508523743</v>
      </c>
      <c r="ET210" s="85">
        <f t="shared" si="2482"/>
        <v>-11.477693495388181</v>
      </c>
      <c r="EU210" s="81">
        <f>[1]Malaysia!DQ2638</f>
        <v>49.543414327416698</v>
      </c>
      <c r="EV210" s="85">
        <f t="shared" si="2483"/>
        <v>-2.0999999999998238</v>
      </c>
      <c r="EW210" s="32"/>
      <c r="EX210" s="32" t="s">
        <v>35</v>
      </c>
      <c r="EY210" s="81">
        <f>[1]Malaysia!DQ2639</f>
        <v>92.9897948852593</v>
      </c>
      <c r="EZ210" s="85">
        <f t="shared" si="2484"/>
        <v>12.791807379927974</v>
      </c>
      <c r="FA210" s="81">
        <f>[1]Malaysia!DQ2640</f>
        <v>101.42674418067099</v>
      </c>
      <c r="FB210" s="85">
        <f t="shared" si="2485"/>
        <v>-13.833842637196241</v>
      </c>
      <c r="FC210" s="81">
        <f>[1]Malaysia!DQ2641</f>
        <v>269.68948750025203</v>
      </c>
      <c r="FD210" s="85">
        <f t="shared" si="2486"/>
        <v>6.1805127665475794</v>
      </c>
      <c r="FE210" s="32"/>
      <c r="FF210" s="32" t="s">
        <v>35</v>
      </c>
      <c r="FG210" s="81">
        <f>[1]Malaysia!DQ2643</f>
        <v>88.489676428996901</v>
      </c>
      <c r="FH210" s="85">
        <f t="shared" si="2487"/>
        <v>-19.190154192998307</v>
      </c>
      <c r="FI210" s="81">
        <f>[1]Malaysia!DQ2645</f>
        <v>186.14198503056099</v>
      </c>
      <c r="FJ210" s="85">
        <f t="shared" si="2488"/>
        <v>4.6566126539861585</v>
      </c>
      <c r="FK210" s="81">
        <f>[1]Malaysia!DQ2649</f>
        <v>96.019045138933606</v>
      </c>
      <c r="FL210" s="85">
        <f t="shared" si="2489"/>
        <v>-17.395942976123138</v>
      </c>
      <c r="FM210" s="32"/>
      <c r="FN210" s="32" t="s">
        <v>35</v>
      </c>
      <c r="FO210" s="81">
        <f>[1]Malaysia!DQ2650</f>
        <v>107.04627305603501</v>
      </c>
      <c r="FP210" s="85">
        <f t="shared" si="2490"/>
        <v>-26.283347977343425</v>
      </c>
      <c r="FQ210" s="81">
        <f>[1]Malaysia!DQ2652</f>
        <v>268.09216612158298</v>
      </c>
      <c r="FR210" s="85">
        <f t="shared" si="2491"/>
        <v>7.3400550532210218</v>
      </c>
      <c r="FS210" s="81">
        <f>[1]Malaysia!DQ2653</f>
        <v>114.80103405328001</v>
      </c>
      <c r="FT210" s="85">
        <f t="shared" si="2492"/>
        <v>3.2859863614161071</v>
      </c>
      <c r="FU210" s="32"/>
      <c r="FV210" s="32" t="s">
        <v>35</v>
      </c>
      <c r="FW210" s="81">
        <f>[1]Malaysia!DQ2654</f>
        <v>104.592968538099</v>
      </c>
      <c r="FX210" s="85">
        <f t="shared" si="2493"/>
        <v>-17.037958811608959</v>
      </c>
      <c r="FY210" s="81">
        <f>[1]Malaysia!DQ2655</f>
        <v>173.25264660747601</v>
      </c>
      <c r="FZ210" s="85">
        <f t="shared" si="2494"/>
        <v>14.280494851932872</v>
      </c>
      <c r="GA210" s="81">
        <f>[1]Malaysia!DQ2656</f>
        <v>124.85956596264499</v>
      </c>
      <c r="GB210" s="85">
        <f t="shared" si="2495"/>
        <v>11.904665971687223</v>
      </c>
      <c r="GC210" s="32"/>
      <c r="GD210" s="32" t="s">
        <v>35</v>
      </c>
      <c r="GE210" s="81">
        <f>[1]Malaysia!DQ2657</f>
        <v>113.93065864374</v>
      </c>
      <c r="GF210" s="85">
        <f t="shared" si="2496"/>
        <v>5.3493919044222338</v>
      </c>
      <c r="GG210" s="81">
        <f>[1]Malaysia!DQ2658</f>
        <v>116.65352536256501</v>
      </c>
      <c r="GH210" s="85">
        <f t="shared" si="2497"/>
        <v>2.4992479260206579</v>
      </c>
      <c r="GI210" s="81">
        <f>[1]Malaysia!DQ2659</f>
        <v>61.070182660553002</v>
      </c>
      <c r="GJ210" s="85">
        <f t="shared" si="2498"/>
        <v>-6.8725636662689453</v>
      </c>
      <c r="GK210" s="32"/>
      <c r="GL210" s="32" t="s">
        <v>35</v>
      </c>
      <c r="GM210" s="81">
        <f>[1]Malaysia!DQ2660</f>
        <v>106.88927270886499</v>
      </c>
      <c r="GN210" s="85">
        <f t="shared" si="2499"/>
        <v>-8.0013011115626682</v>
      </c>
      <c r="GO210" s="81">
        <f>[1]Malaysia!DQ2661</f>
        <v>110.628031511712</v>
      </c>
      <c r="GP210" s="85">
        <f t="shared" si="2500"/>
        <v>-10.599544473246866</v>
      </c>
      <c r="GQ210" s="81">
        <f>[1]Malaysia!DQ2662</f>
        <v>105.694210358782</v>
      </c>
      <c r="GR210" s="85">
        <f t="shared" si="2501"/>
        <v>18.798139991962245</v>
      </c>
      <c r="GS210" s="32"/>
      <c r="GT210" s="32" t="s">
        <v>35</v>
      </c>
      <c r="GU210" s="81">
        <f>[1]Malaysia!DQ2665</f>
        <v>63.629318549761898</v>
      </c>
      <c r="GV210" s="85">
        <f t="shared" si="2502"/>
        <v>1.6175361565137223</v>
      </c>
      <c r="GW210" s="81">
        <f>[1]Malaysia!DQ2667</f>
        <v>81.918546555339901</v>
      </c>
      <c r="GX210" s="85">
        <f t="shared" si="2503"/>
        <v>-9.2328510138048614</v>
      </c>
      <c r="GY210" s="81">
        <f>[1]Malaysia!DQ2668</f>
        <v>218.27759630254701</v>
      </c>
      <c r="GZ210" s="85">
        <f t="shared" si="2504"/>
        <v>22.844666995770368</v>
      </c>
      <c r="HA210" s="32"/>
      <c r="HB210" s="32" t="s">
        <v>35</v>
      </c>
      <c r="HC210" s="81">
        <f>[1]Malaysia!DQ2669</f>
        <v>118.52278543173701</v>
      </c>
      <c r="HD210" s="85">
        <f t="shared" si="2505"/>
        <v>8.8914835047117435</v>
      </c>
      <c r="HE210" s="81">
        <f>[1]Malaysia!DQ2670</f>
        <v>190.58755243742601</v>
      </c>
      <c r="HF210" s="85">
        <f t="shared" si="2506"/>
        <v>4.3309125153262471</v>
      </c>
      <c r="HG210" s="81">
        <f>[1]Malaysia!DQ2671</f>
        <v>80.206464444840805</v>
      </c>
      <c r="HH210" s="85">
        <f t="shared" si="2507"/>
        <v>-10.372959741440894</v>
      </c>
      <c r="HI210" s="32"/>
      <c r="HJ210" s="32" t="s">
        <v>35</v>
      </c>
      <c r="HK210" s="81">
        <f>[1]Malaysia!DQ2672</f>
        <v>104.365834497279</v>
      </c>
      <c r="HL210" s="85">
        <f t="shared" si="2508"/>
        <v>-1.8323366464720721</v>
      </c>
      <c r="HM210" s="81">
        <f>[1]Malaysia!DQ2673</f>
        <v>75.021597776223302</v>
      </c>
      <c r="HN210" s="85">
        <f t="shared" si="2509"/>
        <v>-33.443685244392356</v>
      </c>
      <c r="HO210" s="81">
        <f>[1]Malaysia!DQ2675</f>
        <v>107.800081467106</v>
      </c>
      <c r="HP210" s="85">
        <f t="shared" si="2510"/>
        <v>4.0144889295747817</v>
      </c>
      <c r="HQ210" s="32"/>
      <c r="HR210" s="32" t="s">
        <v>35</v>
      </c>
      <c r="HS210" s="81">
        <f>[1]Malaysia!DQ2676</f>
        <v>174.915799379101</v>
      </c>
      <c r="HT210" s="85">
        <f t="shared" si="2511"/>
        <v>22.893087911195281</v>
      </c>
      <c r="HU210" s="81">
        <f>[1]Malaysia!DQ2677</f>
        <v>164.23893354278599</v>
      </c>
      <c r="HV210" s="85">
        <f t="shared" si="2512"/>
        <v>-2.2652066553689565E-2</v>
      </c>
      <c r="HW210" s="81">
        <f>[1]Malaysia!DQ2678</f>
        <v>60.461330132408698</v>
      </c>
      <c r="HX210" s="85">
        <f t="shared" si="2513"/>
        <v>-20.249446036938778</v>
      </c>
      <c r="HY210" s="32"/>
      <c r="HZ210" s="32" t="s">
        <v>35</v>
      </c>
      <c r="IA210" s="81">
        <f>[1]Malaysia!DQ2680</f>
        <v>91.393304506252704</v>
      </c>
      <c r="IB210" s="85">
        <f t="shared" si="2514"/>
        <v>2.4051785245678019</v>
      </c>
      <c r="IC210" s="81">
        <f>[1]Malaysia!DQ2812</f>
        <v>122.65019981122499</v>
      </c>
      <c r="ID210" s="85">
        <f t="shared" si="2515"/>
        <v>3.7169476933965484</v>
      </c>
      <c r="IE210" s="81">
        <f>[1]Malaysia!DQ2689</f>
        <v>109.439613046131</v>
      </c>
      <c r="IF210" s="85">
        <f t="shared" si="2516"/>
        <v>-2.4265323554999725</v>
      </c>
      <c r="IG210" s="32"/>
      <c r="IH210" s="32" t="s">
        <v>35</v>
      </c>
      <c r="II210" s="81">
        <f>[1]Malaysia!DQ2690</f>
        <v>166.364789050648</v>
      </c>
      <c r="IJ210" s="85">
        <f t="shared" si="2517"/>
        <v>14.481860599314871</v>
      </c>
      <c r="IK210" s="81">
        <f>[1]Malaysia!DQ2691</f>
        <v>149.13676056461401</v>
      </c>
      <c r="IL210" s="85">
        <f t="shared" si="2518"/>
        <v>-4.1489651930387339</v>
      </c>
      <c r="IM210" s="81">
        <f>[1]Malaysia!DQ2694</f>
        <v>139.36800686475399</v>
      </c>
      <c r="IN210" s="85">
        <f t="shared" si="2519"/>
        <v>24.879500477588465</v>
      </c>
      <c r="IO210" s="81">
        <f>[1]Malaysia!DQ2695</f>
        <v>200.121348328137</v>
      </c>
      <c r="IP210" s="85">
        <f t="shared" si="2520"/>
        <v>38.500000000000455</v>
      </c>
      <c r="IQ210" s="32"/>
      <c r="IR210" s="32" t="s">
        <v>35</v>
      </c>
      <c r="IS210" s="81">
        <f>[1]Malaysia!DQ2697</f>
        <v>102.367557927557</v>
      </c>
      <c r="IT210" s="85">
        <f t="shared" si="2521"/>
        <v>8.1795555895507448</v>
      </c>
      <c r="IU210" s="81">
        <f>[1]Malaysia!DQ2698</f>
        <v>88.896248735885905</v>
      </c>
      <c r="IV210" s="85">
        <f t="shared" si="2522"/>
        <v>6.6758307439778548</v>
      </c>
      <c r="IW210" s="81">
        <f>[1]Malaysia!DQ2699</f>
        <v>98.438199822931196</v>
      </c>
      <c r="IX210" s="85">
        <f t="shared" si="2523"/>
        <v>10.53493721096379</v>
      </c>
      <c r="IY210" s="32"/>
      <c r="IZ210" s="32" t="s">
        <v>35</v>
      </c>
      <c r="JA210" s="81">
        <f>[1]Malaysia!DQ2701</f>
        <v>143.54169645832499</v>
      </c>
      <c r="JB210" s="85">
        <f t="shared" si="2524"/>
        <v>18.92800371185983</v>
      </c>
      <c r="JC210" s="81">
        <f>[1]Malaysia!DQ2702</f>
        <v>163.66681997953299</v>
      </c>
      <c r="JD210" s="85">
        <f t="shared" si="2525"/>
        <v>-3.1776974215742229</v>
      </c>
      <c r="JE210" s="81">
        <f>[1]Malaysia!DQ2703</f>
        <v>111.55862837888201</v>
      </c>
      <c r="JF210" s="85">
        <f t="shared" si="2526"/>
        <v>-26.450517812461911</v>
      </c>
      <c r="JG210" s="32"/>
      <c r="JH210" s="32" t="s">
        <v>35</v>
      </c>
      <c r="JI210" s="81">
        <f>[1]Malaysia!DQ2704</f>
        <v>222.55003796824201</v>
      </c>
      <c r="JJ210" s="85">
        <f t="shared" si="2527"/>
        <v>22.769815341471684</v>
      </c>
      <c r="JK210" s="81">
        <f>[1]Malaysia!DQ2705</f>
        <v>229.88257595021</v>
      </c>
      <c r="JL210" s="85">
        <f t="shared" si="2528"/>
        <v>6.9000000000000341</v>
      </c>
      <c r="JM210" s="81">
        <f>[1]Malaysia!DQ2706</f>
        <v>113.940247947822</v>
      </c>
      <c r="JN210" s="85">
        <f t="shared" si="2529"/>
        <v>-0.72496862843820509</v>
      </c>
      <c r="JO210" s="32"/>
      <c r="JP210" s="32" t="s">
        <v>35</v>
      </c>
      <c r="JQ210" s="81">
        <f>[1]Malaysia!DQ2707</f>
        <v>145.979925937004</v>
      </c>
      <c r="JR210" s="85">
        <f t="shared" si="2530"/>
        <v>0.56474744330259341</v>
      </c>
      <c r="JS210" s="81">
        <f>[1]Malaysia!DQ2708</f>
        <v>100.175679651762</v>
      </c>
      <c r="JT210" s="85">
        <f t="shared" si="2531"/>
        <v>-1.1622455909202358</v>
      </c>
      <c r="JU210" s="81">
        <f>[1]Malaysia!DQ2709</f>
        <v>155.15782095502101</v>
      </c>
      <c r="JV210" s="85">
        <f t="shared" si="2532"/>
        <v>25.694211723626736</v>
      </c>
      <c r="JW210" s="32"/>
      <c r="JX210" s="32" t="s">
        <v>35</v>
      </c>
      <c r="JY210" s="81">
        <f>[1]Malaysia!DQ2710</f>
        <v>112.77795140929101</v>
      </c>
      <c r="JZ210" s="85">
        <f t="shared" si="2533"/>
        <v>2.6719764799461245</v>
      </c>
      <c r="KA210" s="81">
        <f>[1]Malaysia!DQ2711</f>
        <v>224.448081375008</v>
      </c>
      <c r="KB210" s="85">
        <f t="shared" si="2534"/>
        <v>11.452627730745917</v>
      </c>
      <c r="KC210" s="81">
        <f>[1]Malaysia!DQ2712</f>
        <v>159.14865155654101</v>
      </c>
      <c r="KD210" s="85">
        <f t="shared" si="2535"/>
        <v>-13.667317086971195</v>
      </c>
      <c r="KE210" s="32"/>
      <c r="KF210" s="32" t="s">
        <v>35</v>
      </c>
      <c r="KG210" s="81">
        <f>[1]Malaysia!DQ2714</f>
        <v>87.725846368535102</v>
      </c>
      <c r="KH210" s="85">
        <f t="shared" si="2536"/>
        <v>23.837003749306106</v>
      </c>
      <c r="KI210" s="81">
        <f>[1]Malaysia!DQ2715</f>
        <v>158.02999358659301</v>
      </c>
      <c r="KJ210" s="85">
        <f t="shared" si="2537"/>
        <v>9.3777802076564569</v>
      </c>
      <c r="KK210" s="81">
        <f>[1]Malaysia!DQ2716</f>
        <v>116.713236634137</v>
      </c>
      <c r="KL210" s="85">
        <f t="shared" si="2538"/>
        <v>-2.5914871075124921</v>
      </c>
      <c r="KM210" s="32"/>
      <c r="KN210" s="32" t="s">
        <v>35</v>
      </c>
      <c r="KO210" s="81">
        <f>[1]Malaysia!DQ2717</f>
        <v>27.265329995757298</v>
      </c>
      <c r="KP210" s="85">
        <f t="shared" si="2539"/>
        <v>-23.900000000000176</v>
      </c>
      <c r="KQ210" s="81">
        <f>[1]Malaysia!DQ2719</f>
        <v>191.02615873902201</v>
      </c>
      <c r="KR210" s="85">
        <f t="shared" si="2540"/>
        <v>-1.0121495461723526</v>
      </c>
      <c r="KS210" s="81">
        <f>[1]Malaysia!DQ2720</f>
        <v>97.512534190344994</v>
      </c>
      <c r="KT210" s="85">
        <f t="shared" si="2541"/>
        <v>3.10563491961517</v>
      </c>
      <c r="KU210" s="32"/>
      <c r="KV210" s="32" t="s">
        <v>35</v>
      </c>
      <c r="KW210" s="81">
        <f>[1]Malaysia!DQ2722</f>
        <v>132.287915499875</v>
      </c>
      <c r="KX210" s="85">
        <f t="shared" si="2542"/>
        <v>2.2438753222616441</v>
      </c>
      <c r="KY210" s="81">
        <f>[1]Malaysia!DQ2723</f>
        <v>154.668364161292</v>
      </c>
      <c r="KZ210" s="85">
        <f t="shared" si="2543"/>
        <v>-12.169808741004559</v>
      </c>
      <c r="LA210" s="81">
        <f>[1]Malaysia!DQ2726</f>
        <v>116.125530345699</v>
      </c>
      <c r="LB210" s="85">
        <f t="shared" si="2544"/>
        <v>1.5381657442467258</v>
      </c>
      <c r="LC210" s="32"/>
      <c r="LD210" s="32" t="s">
        <v>35</v>
      </c>
      <c r="LE210" s="81">
        <f>[1]Malaysia!DQ2729</f>
        <v>150.27949220408999</v>
      </c>
      <c r="LF210" s="85">
        <f t="shared" si="2545"/>
        <v>-0.38238721803944031</v>
      </c>
      <c r="LG210" s="81">
        <f>[1]Malaysia!DQ2730</f>
        <v>90.372871304680103</v>
      </c>
      <c r="LH210" s="85">
        <f t="shared" si="2546"/>
        <v>-4.5502574444794135</v>
      </c>
      <c r="LI210" s="81">
        <f>[1]Malaysia!DQ2731</f>
        <v>47.876716757407301</v>
      </c>
      <c r="LJ210" s="85">
        <f t="shared" si="2547"/>
        <v>3.6581662030065587</v>
      </c>
      <c r="LK210" s="32"/>
      <c r="LL210" s="32" t="s">
        <v>35</v>
      </c>
      <c r="LM210" s="81">
        <f>[1]Malaysia!DQ2733</f>
        <v>140.79195471143001</v>
      </c>
      <c r="LN210" s="85">
        <f t="shared" si="2548"/>
        <v>4.0957158675788889</v>
      </c>
      <c r="LO210" s="81">
        <f>[1]Malaysia!DQ2735</f>
        <v>78.612965859768806</v>
      </c>
      <c r="LP210" s="85">
        <f t="shared" si="2549"/>
        <v>-7.690059955652643</v>
      </c>
      <c r="LQ210" s="81">
        <f>[1]Malaysia!DQ2737</f>
        <v>195.751156668889</v>
      </c>
      <c r="LR210" s="85">
        <f t="shared" si="2550"/>
        <v>5.4054499376849492</v>
      </c>
      <c r="LS210" s="32"/>
      <c r="LT210" s="32" t="s">
        <v>35</v>
      </c>
      <c r="LU210" s="81">
        <f>[1]Malaysia!DQ2740</f>
        <v>81.404784917355698</v>
      </c>
      <c r="LV210" s="85">
        <f t="shared" si="2551"/>
        <v>-19.34972282598244</v>
      </c>
      <c r="LW210" s="81">
        <f>[1]Malaysia!DQ2745</f>
        <v>140.980391166912</v>
      </c>
      <c r="LX210" s="85">
        <f t="shared" si="2552"/>
        <v>7.9676099472342656</v>
      </c>
      <c r="LY210" s="81">
        <f>[1]Malaysia!DQ2746</f>
        <v>144.54268605491799</v>
      </c>
      <c r="LZ210" s="85">
        <f t="shared" si="2553"/>
        <v>-12.439995199678151</v>
      </c>
      <c r="MA210" s="32"/>
      <c r="MB210" s="32" t="s">
        <v>35</v>
      </c>
      <c r="MC210" s="81">
        <f>[1]Malaysia!DQ2749</f>
        <v>159.468947739557</v>
      </c>
      <c r="MD210" s="85">
        <f t="shared" si="2554"/>
        <v>-7.4875327181695326</v>
      </c>
      <c r="ME210" s="81">
        <f>[1]Malaysia!DQ2750</f>
        <v>112.81605368085199</v>
      </c>
      <c r="MF210" s="85">
        <f t="shared" si="2555"/>
        <v>10.295633774901731</v>
      </c>
      <c r="MG210" s="81">
        <f>[1]Malaysia!DQ2753</f>
        <v>81.8114928875912</v>
      </c>
      <c r="MH210" s="85">
        <f t="shared" si="2556"/>
        <v>-11.027392662742471</v>
      </c>
      <c r="MI210" s="32"/>
      <c r="MJ210" s="32" t="s">
        <v>35</v>
      </c>
      <c r="MK210" s="81">
        <f>[1]Malaysia!DQ2755</f>
        <v>120.798946253232</v>
      </c>
      <c r="ML210" s="85">
        <f t="shared" si="2557"/>
        <v>5.3224771549992766</v>
      </c>
      <c r="MM210" s="81">
        <f>[1]Malaysia!DQ2758</f>
        <v>118.82959402975099</v>
      </c>
      <c r="MN210" s="85">
        <f t="shared" si="2558"/>
        <v>5.101696697357383</v>
      </c>
      <c r="MO210" s="81">
        <f>[1]Malaysia!DQ2774</f>
        <v>226.35423053696701</v>
      </c>
      <c r="MP210" s="85">
        <f t="shared" si="2559"/>
        <v>19.315924888795323</v>
      </c>
    </row>
    <row r="211" spans="1:354">
      <c r="A211" s="476"/>
      <c r="B211" s="32" t="s">
        <v>36</v>
      </c>
      <c r="C211" s="81">
        <f>[1]Malaysia!DR$2918</f>
        <v>96.9189913962867</v>
      </c>
      <c r="D211" s="85">
        <f t="shared" si="2427"/>
        <v>8.623551930679028</v>
      </c>
      <c r="E211" s="499">
        <f>[1]Malaysia!DR2919</f>
        <v>80.313135842523707</v>
      </c>
      <c r="F211" s="85">
        <f t="shared" si="2428"/>
        <v>2.8406576209817729</v>
      </c>
      <c r="G211" s="499">
        <f>[1]Malaysia!DR2920</f>
        <v>112.620857961045</v>
      </c>
      <c r="H211" s="85">
        <f t="shared" si="2429"/>
        <v>12.904597135614623</v>
      </c>
      <c r="I211" s="32"/>
      <c r="J211" s="32" t="s">
        <v>36</v>
      </c>
      <c r="K211" s="81">
        <f>[1]Malaysia!DR2547</f>
        <v>90.437008503822099</v>
      </c>
      <c r="L211" s="85">
        <f t="shared" si="2430"/>
        <v>25.700000000000017</v>
      </c>
      <c r="M211" s="81">
        <f>[1]Malaysia!DR2548</f>
        <v>67.575268203147402</v>
      </c>
      <c r="N211" s="85">
        <f t="shared" si="2431"/>
        <v>-24.372111286221568</v>
      </c>
      <c r="O211" s="81">
        <f>[1]Malaysia!DR2549</f>
        <v>81.273169484466493</v>
      </c>
      <c r="P211" s="85">
        <f t="shared" si="2432"/>
        <v>17.700000000000045</v>
      </c>
      <c r="Q211" s="32"/>
      <c r="R211" s="32" t="s">
        <v>36</v>
      </c>
      <c r="S211" s="81">
        <f>[1]Malaysia!DR2550</f>
        <v>81.703306206933703</v>
      </c>
      <c r="T211" s="85">
        <f t="shared" si="2433"/>
        <v>-9.4550751806477678</v>
      </c>
      <c r="U211" s="81">
        <f>[1]Malaysia!DR2552</f>
        <v>143.24068025206699</v>
      </c>
      <c r="V211" s="85">
        <f t="shared" si="2434"/>
        <v>1.3133444921340214</v>
      </c>
      <c r="W211" s="81">
        <f>[1]Malaysia!DR2553</f>
        <v>121.310420010329</v>
      </c>
      <c r="X211" s="85">
        <f t="shared" si="2435"/>
        <v>0.57047887618128357</v>
      </c>
      <c r="Y211" s="32"/>
      <c r="Z211" s="32" t="s">
        <v>36</v>
      </c>
      <c r="AA211" s="81">
        <f>[1]Malaysia!DR2554</f>
        <v>126.831235336829</v>
      </c>
      <c r="AB211" s="85">
        <f t="shared" si="2436"/>
        <v>-6.1004702503860528</v>
      </c>
      <c r="AC211" s="81">
        <f>[1]Malaysia!DR2556</f>
        <v>115.166572805992</v>
      </c>
      <c r="AD211" s="85">
        <f t="shared" si="2437"/>
        <v>7.8430078384894841</v>
      </c>
      <c r="AE211" s="81">
        <f>[1]Malaysia!DR2557</f>
        <v>175.352417449169</v>
      </c>
      <c r="AF211" s="85">
        <f t="shared" si="2438"/>
        <v>6.2253409751853184</v>
      </c>
      <c r="AG211" s="32"/>
      <c r="AH211" s="32" t="s">
        <v>36</v>
      </c>
      <c r="AI211" s="81">
        <f>[1]Malaysia!DR2562</f>
        <v>89.9487044862651</v>
      </c>
      <c r="AJ211" s="85">
        <f t="shared" si="2439"/>
        <v>-1.2913827376733025</v>
      </c>
      <c r="AK211" s="81">
        <f>[1]Malaysia!DR2563</f>
        <v>176.07320080046699</v>
      </c>
      <c r="AL211" s="85">
        <f t="shared" si="2440"/>
        <v>9.1101926821911121</v>
      </c>
      <c r="AM211" s="81">
        <f>[1]Malaysia!DR2564</f>
        <v>68.551154398327697</v>
      </c>
      <c r="AN211" s="85">
        <f t="shared" si="2441"/>
        <v>-11.813368306573466</v>
      </c>
      <c r="AO211" s="32"/>
      <c r="AP211" s="32" t="s">
        <v>36</v>
      </c>
      <c r="AQ211" s="81">
        <f>[1]Malaysia!DR2566</f>
        <v>139.83264433874101</v>
      </c>
      <c r="AR211" s="85">
        <f t="shared" si="2442"/>
        <v>-0.12506762048865028</v>
      </c>
      <c r="AS211" s="81">
        <f>[1]Malaysia!DR2568</f>
        <v>157.56488036519801</v>
      </c>
      <c r="AT211" s="85">
        <f t="shared" si="2443"/>
        <v>8.5597411415050004</v>
      </c>
      <c r="AU211" s="81">
        <f>[1]Malaysia!DR2569</f>
        <v>160.748483942858</v>
      </c>
      <c r="AV211" s="85">
        <f t="shared" si="2444"/>
        <v>2.5636313963625526</v>
      </c>
      <c r="AW211" s="32"/>
      <c r="AX211" s="32" t="s">
        <v>36</v>
      </c>
      <c r="AY211" s="81">
        <f>[1]Malaysia!DR2570</f>
        <v>159.93656033968199</v>
      </c>
      <c r="AZ211" s="85">
        <f t="shared" si="2445"/>
        <v>1.1059261514071466</v>
      </c>
      <c r="BA211" s="81">
        <f>[1]Malaysia!DR2571</f>
        <v>84.426272932276305</v>
      </c>
      <c r="BB211" s="85">
        <f t="shared" si="2446"/>
        <v>-10.78269232794014</v>
      </c>
      <c r="BC211" s="81">
        <f>[1]Malaysia!DR2572</f>
        <v>164.52287272433</v>
      </c>
      <c r="BD211" s="85">
        <f t="shared" si="2447"/>
        <v>0.67384974366457584</v>
      </c>
      <c r="BE211" s="32"/>
      <c r="BF211" s="32" t="s">
        <v>36</v>
      </c>
      <c r="BG211" s="81">
        <f>[1]Malaysia!DR2573</f>
        <v>152.83386593224199</v>
      </c>
      <c r="BH211" s="85">
        <f t="shared" si="2448"/>
        <v>-2.3468399018472326</v>
      </c>
      <c r="BI211" s="81">
        <f>[1]Malaysia!DR2575</f>
        <v>104.633053260387</v>
      </c>
      <c r="BJ211" s="85">
        <f t="shared" si="2449"/>
        <v>-12.437614899290622</v>
      </c>
      <c r="BK211" s="81">
        <f>[1]Malaysia!DR2576</f>
        <v>230.76876174969601</v>
      </c>
      <c r="BL211" s="85">
        <f t="shared" si="2450"/>
        <v>6.8297700738621216</v>
      </c>
      <c r="BM211" s="32"/>
      <c r="BN211" s="32" t="s">
        <v>36</v>
      </c>
      <c r="BO211" s="81">
        <f>[1]Malaysia!DR2578</f>
        <v>130.547111614562</v>
      </c>
      <c r="BP211" s="85">
        <f t="shared" si="2451"/>
        <v>8.9138332656794006</v>
      </c>
      <c r="BQ211" s="506">
        <f>(([1]Malaysia!DR2580*[1]Malaysia!$H$2580)+([1]Malaysia!DR2581*[1]Malaysia!$H$2581)+([1]Malaysia!DR2582*[1]Malaysia!$H$2582))/$BQ$11</f>
        <v>137.236289329421</v>
      </c>
      <c r="BR211" s="85">
        <f t="shared" si="2452"/>
        <v>3.0131931634815885</v>
      </c>
      <c r="BS211" s="81">
        <f>[1]Malaysia!DR2583</f>
        <v>157.57239196716401</v>
      </c>
      <c r="BT211" s="85">
        <f t="shared" si="2453"/>
        <v>4.8109176757885166</v>
      </c>
      <c r="BU211" s="32"/>
      <c r="BV211" s="32" t="s">
        <v>36</v>
      </c>
      <c r="BW211" s="81">
        <f>[1]Malaysia!DR2584</f>
        <v>150.07965935836901</v>
      </c>
      <c r="BX211" s="85">
        <f t="shared" si="2454"/>
        <v>20.724852583708426</v>
      </c>
      <c r="BY211" s="81">
        <f>[1]Malaysia!DR2585</f>
        <v>137.763294643433</v>
      </c>
      <c r="BZ211" s="85">
        <f t="shared" si="2455"/>
        <v>9.204961622229149</v>
      </c>
      <c r="CA211" s="81">
        <f>[1]Malaysia!DR2586</f>
        <v>136.17860867161301</v>
      </c>
      <c r="CB211" s="85">
        <f t="shared" si="2456"/>
        <v>15.561456083215091</v>
      </c>
      <c r="CC211" s="32"/>
      <c r="CD211" s="32" t="s">
        <v>36</v>
      </c>
      <c r="CE211" s="81">
        <f>[1]Malaysia!DR2587</f>
        <v>91.848700599884097</v>
      </c>
      <c r="CF211" s="85">
        <f t="shared" si="2457"/>
        <v>-1.234324678673147</v>
      </c>
      <c r="CG211" s="81">
        <f>[1]Malaysia!DR2589</f>
        <v>74.266060652700105</v>
      </c>
      <c r="CH211" s="85">
        <f t="shared" si="2458"/>
        <v>13.432025608023594</v>
      </c>
      <c r="CI211" s="81">
        <f>[1]Malaysia!DR2597</f>
        <v>123.773265441682</v>
      </c>
      <c r="CJ211" s="85">
        <f t="shared" si="2459"/>
        <v>11.713094958064517</v>
      </c>
      <c r="CK211" s="32"/>
      <c r="CL211" s="32" t="s">
        <v>36</v>
      </c>
      <c r="CM211" s="81">
        <f>[1]Malaysia!DR2603</f>
        <v>262.216567407338</v>
      </c>
      <c r="CN211" s="85">
        <f t="shared" si="2460"/>
        <v>7.7037604023410466</v>
      </c>
      <c r="CO211" s="81">
        <f>[1]Malaysia!DR2604</f>
        <v>76.697155587272604</v>
      </c>
      <c r="CP211" s="85">
        <f t="shared" si="2461"/>
        <v>-6.1002351494289542</v>
      </c>
      <c r="CQ211" s="81">
        <f>[1]Malaysia!DR2606</f>
        <v>131.97522649909001</v>
      </c>
      <c r="CR211" s="85">
        <f t="shared" si="2462"/>
        <v>-1.0523991542383726</v>
      </c>
      <c r="CS211" s="32"/>
      <c r="CT211" s="32" t="s">
        <v>36</v>
      </c>
      <c r="CU211" s="81">
        <f>[1]Malaysia!DR2608</f>
        <v>129.55006193639599</v>
      </c>
      <c r="CV211" s="85">
        <f t="shared" si="2463"/>
        <v>5.6991288980786408</v>
      </c>
      <c r="CW211" s="81">
        <f>[1]Malaysia!DR2609</f>
        <v>75.842922693514694</v>
      </c>
      <c r="CX211" s="85">
        <f t="shared" si="2464"/>
        <v>15.086193447158891</v>
      </c>
      <c r="CY211" s="81">
        <f>[1]Malaysia!DR2610</f>
        <v>121.69256167093199</v>
      </c>
      <c r="CZ211" s="85">
        <f t="shared" si="2465"/>
        <v>-8.4999999999996447</v>
      </c>
      <c r="DA211" s="32"/>
      <c r="DB211" s="32" t="s">
        <v>36</v>
      </c>
      <c r="DC211" s="81">
        <f>[1]Malaysia!DR2611</f>
        <v>77.119233613653805</v>
      </c>
      <c r="DD211" s="85">
        <f t="shared" si="2466"/>
        <v>21.080526414999639</v>
      </c>
      <c r="DE211" s="81">
        <f>[1]Malaysia!DR2613</f>
        <v>382.74273907700501</v>
      </c>
      <c r="DF211" s="85">
        <f t="shared" si="2467"/>
        <v>-7.5816421978919806</v>
      </c>
      <c r="DG211" s="81">
        <f>[1]Malaysia!DR2616</f>
        <v>86.146059496131002</v>
      </c>
      <c r="DH211" s="85">
        <f t="shared" si="2468"/>
        <v>-13.910019694525673</v>
      </c>
      <c r="DI211" s="32"/>
      <c r="DJ211" s="32" t="s">
        <v>36</v>
      </c>
      <c r="DK211" s="81">
        <f>[1]Malaysia!DR2617</f>
        <v>164.92945752881701</v>
      </c>
      <c r="DL211" s="85">
        <f t="shared" si="2469"/>
        <v>12.109037888787526</v>
      </c>
      <c r="DM211" s="81">
        <f>[1]Malaysia!DR2618</f>
        <v>42.968706617178199</v>
      </c>
      <c r="DN211" s="85">
        <f t="shared" si="2470"/>
        <v>-24.143571763457302</v>
      </c>
      <c r="DO211" s="81">
        <f>[1]Malaysia!DR2619</f>
        <v>118.316858573113</v>
      </c>
      <c r="DP211" s="85">
        <f t="shared" si="2471"/>
        <v>-16.524608521001937</v>
      </c>
      <c r="DQ211" s="32"/>
      <c r="DR211" s="32" t="s">
        <v>36</v>
      </c>
      <c r="DS211" s="81">
        <f>[1]Malaysia!DR2620</f>
        <v>203.13734392912801</v>
      </c>
      <c r="DT211" s="85">
        <f t="shared" si="2472"/>
        <v>37.706039650031471</v>
      </c>
      <c r="DU211" s="81">
        <f>[1]Malaysia!DR2623</f>
        <v>135.046914643131</v>
      </c>
      <c r="DV211" s="85">
        <f t="shared" si="2473"/>
        <v>7.2375411365715081</v>
      </c>
      <c r="DW211" s="81">
        <f>[1]Malaysia!DR2624</f>
        <v>166.45119321532701</v>
      </c>
      <c r="DX211" s="85">
        <f t="shared" si="2474"/>
        <v>12.832152231455979</v>
      </c>
      <c r="DY211" s="32"/>
      <c r="DZ211" s="32" t="s">
        <v>36</v>
      </c>
      <c r="EA211" s="81">
        <f>[1]Malaysia!DR2626</f>
        <v>99.176663437942395</v>
      </c>
      <c r="EB211" s="85">
        <f t="shared" si="2475"/>
        <v>5.9252818226382971</v>
      </c>
      <c r="EC211" s="81">
        <f>[1]Malaysia!DR2628</f>
        <v>138.21488004920701</v>
      </c>
      <c r="ED211" s="85">
        <f t="shared" si="2476"/>
        <v>-7.3485709770373973</v>
      </c>
      <c r="EE211" s="81">
        <f>[1]Malaysia!DR2629</f>
        <v>131.73126921155199</v>
      </c>
      <c r="EF211" s="85">
        <f t="shared" si="2477"/>
        <v>11.467201471660559</v>
      </c>
      <c r="EG211" s="32"/>
      <c r="EH211" s="32" t="s">
        <v>36</v>
      </c>
      <c r="EI211" s="81">
        <f>[1]Malaysia!DR2630</f>
        <v>147.73724366469099</v>
      </c>
      <c r="EJ211" s="85">
        <f t="shared" si="2478"/>
        <v>4.7965592262318069</v>
      </c>
      <c r="EK211" s="81">
        <f>[1]Malaysia!DR2632</f>
        <v>150.94200394018901</v>
      </c>
      <c r="EL211" s="85">
        <f t="shared" si="2479"/>
        <v>24.177461208161304</v>
      </c>
      <c r="EM211" s="81">
        <f>[1]Malaysia!DR2634</f>
        <v>108.511294538876</v>
      </c>
      <c r="EN211" s="85">
        <f t="shared" si="2480"/>
        <v>9.4081919083858878</v>
      </c>
      <c r="EO211" s="32"/>
      <c r="EP211" s="32" t="s">
        <v>36</v>
      </c>
      <c r="EQ211" s="81">
        <f>[1]Malaysia!DR2636</f>
        <v>86.317102652648302</v>
      </c>
      <c r="ER211" s="85">
        <f t="shared" si="2481"/>
        <v>23.005253506974199</v>
      </c>
      <c r="ES211" s="81">
        <f>[1]Malaysia!DR2637</f>
        <v>137.84418989242999</v>
      </c>
      <c r="ET211" s="85">
        <f t="shared" si="2482"/>
        <v>6.3306505498212857</v>
      </c>
      <c r="EU211" s="81">
        <f>[1]Malaysia!DR2638</f>
        <v>50.207127903043897</v>
      </c>
      <c r="EV211" s="85">
        <f t="shared" si="2483"/>
        <v>-3.966311441240407</v>
      </c>
      <c r="EW211" s="32"/>
      <c r="EX211" s="32" t="s">
        <v>36</v>
      </c>
      <c r="EY211" s="81">
        <f>[1]Malaysia!DR2639</f>
        <v>77.512373776797702</v>
      </c>
      <c r="EZ211" s="85">
        <f t="shared" si="2484"/>
        <v>16.906247753336956</v>
      </c>
      <c r="FA211" s="81">
        <f>[1]Malaysia!DR2640</f>
        <v>87.765613698653993</v>
      </c>
      <c r="FB211" s="85">
        <f t="shared" si="2485"/>
        <v>-9.4532969854092812</v>
      </c>
      <c r="FC211" s="81">
        <f>[1]Malaysia!DR2641</f>
        <v>265.08834392265902</v>
      </c>
      <c r="FD211" s="85">
        <f t="shared" si="2486"/>
        <v>3.5838647753597854</v>
      </c>
      <c r="FE211" s="32"/>
      <c r="FF211" s="32" t="s">
        <v>36</v>
      </c>
      <c r="FG211" s="81">
        <f>[1]Malaysia!DR2643</f>
        <v>104.057830492134</v>
      </c>
      <c r="FH211" s="85">
        <f t="shared" si="2487"/>
        <v>-10.279125903970055</v>
      </c>
      <c r="FI211" s="81">
        <f>[1]Malaysia!DR2645</f>
        <v>181.89987206114799</v>
      </c>
      <c r="FJ211" s="85">
        <f t="shared" si="2488"/>
        <v>5.6225426565585082</v>
      </c>
      <c r="FK211" s="81">
        <f>[1]Malaysia!DR2649</f>
        <v>86.749610348988696</v>
      </c>
      <c r="FL211" s="85">
        <f t="shared" si="2489"/>
        <v>-8.5911454691431288</v>
      </c>
      <c r="FM211" s="32"/>
      <c r="FN211" s="32" t="s">
        <v>36</v>
      </c>
      <c r="FO211" s="81">
        <f>[1]Malaysia!DR2650</f>
        <v>90.040874226315907</v>
      </c>
      <c r="FP211" s="85">
        <f t="shared" si="2490"/>
        <v>-14.395187679035132</v>
      </c>
      <c r="FQ211" s="81">
        <f>[1]Malaysia!DR2652</f>
        <v>258.51486058175601</v>
      </c>
      <c r="FR211" s="85">
        <f t="shared" si="2491"/>
        <v>11.928335895521229</v>
      </c>
      <c r="FS211" s="81">
        <f>[1]Malaysia!DR2653</f>
        <v>92.845254822654198</v>
      </c>
      <c r="FT211" s="85">
        <f t="shared" si="2492"/>
        <v>-4.707858489612704E-2</v>
      </c>
      <c r="FU211" s="32"/>
      <c r="FV211" s="32" t="s">
        <v>36</v>
      </c>
      <c r="FW211" s="81">
        <f>[1]Malaysia!DR2654</f>
        <v>138.09178460949701</v>
      </c>
      <c r="FX211" s="85">
        <f t="shared" si="2493"/>
        <v>-8.1829127517514877</v>
      </c>
      <c r="FY211" s="81">
        <f>[1]Malaysia!DR2655</f>
        <v>160.514579139554</v>
      </c>
      <c r="FZ211" s="85">
        <f t="shared" si="2494"/>
        <v>14.437495088727601</v>
      </c>
      <c r="GA211" s="81">
        <f>[1]Malaysia!DR2656</f>
        <v>99.613666700261106</v>
      </c>
      <c r="GB211" s="85">
        <f t="shared" si="2495"/>
        <v>6.3219785159485724</v>
      </c>
      <c r="GC211" s="32"/>
      <c r="GD211" s="32" t="s">
        <v>36</v>
      </c>
      <c r="GE211" s="81">
        <f>[1]Malaysia!DR2657</f>
        <v>123.621649494754</v>
      </c>
      <c r="GF211" s="85">
        <f t="shared" si="2496"/>
        <v>5.8357763042248081</v>
      </c>
      <c r="GG211" s="81">
        <f>[1]Malaysia!DR2658</f>
        <v>94.578066894041001</v>
      </c>
      <c r="GH211" s="85">
        <f t="shared" si="2497"/>
        <v>-10.723482313895275</v>
      </c>
      <c r="GI211" s="81">
        <f>[1]Malaysia!DR2659</f>
        <v>61.0386936719202</v>
      </c>
      <c r="GJ211" s="85">
        <f t="shared" si="2498"/>
        <v>-15.812539310348328</v>
      </c>
      <c r="GK211" s="32"/>
      <c r="GL211" s="32" t="s">
        <v>36</v>
      </c>
      <c r="GM211" s="81">
        <f>[1]Malaysia!DR2660</f>
        <v>108.124436337004</v>
      </c>
      <c r="GN211" s="85">
        <f t="shared" si="2499"/>
        <v>5.9458181286204734</v>
      </c>
      <c r="GO211" s="81">
        <f>[1]Malaysia!DR2661</f>
        <v>116.521168538689</v>
      </c>
      <c r="GP211" s="85">
        <f t="shared" si="2500"/>
        <v>-5.4374087700873588</v>
      </c>
      <c r="GQ211" s="81">
        <f>[1]Malaysia!DR2662</f>
        <v>96.590585703923097</v>
      </c>
      <c r="GR211" s="85">
        <f t="shared" si="2501"/>
        <v>21.31254059084948</v>
      </c>
      <c r="GS211" s="32"/>
      <c r="GT211" s="32" t="s">
        <v>36</v>
      </c>
      <c r="GU211" s="81">
        <f>[1]Malaysia!DR2665</f>
        <v>77.604717974917406</v>
      </c>
      <c r="GV211" s="85">
        <f t="shared" si="2502"/>
        <v>18.032382350352179</v>
      </c>
      <c r="GW211" s="81">
        <f>[1]Malaysia!DR2667</f>
        <v>96.090591570832999</v>
      </c>
      <c r="GX211" s="85">
        <f t="shared" si="2503"/>
        <v>-5.3218136061667281</v>
      </c>
      <c r="GY211" s="81">
        <f>[1]Malaysia!DR2668</f>
        <v>192.02597454061799</v>
      </c>
      <c r="GZ211" s="85">
        <f t="shared" si="2504"/>
        <v>38.995782096730835</v>
      </c>
      <c r="HA211" s="32"/>
      <c r="HB211" s="32" t="s">
        <v>36</v>
      </c>
      <c r="HC211" s="81">
        <f>[1]Malaysia!DR2669</f>
        <v>114.305828498084</v>
      </c>
      <c r="HD211" s="85">
        <f t="shared" si="2505"/>
        <v>12.272243697751506</v>
      </c>
      <c r="HE211" s="81">
        <f>[1]Malaysia!DR2670</f>
        <v>131.86947658291601</v>
      </c>
      <c r="HF211" s="85">
        <f t="shared" si="2506"/>
        <v>-8.8000000000001251</v>
      </c>
      <c r="HG211" s="81">
        <f>[1]Malaysia!DR2671</f>
        <v>83.573910830599004</v>
      </c>
      <c r="HH211" s="85">
        <f t="shared" si="2507"/>
        <v>-6.7357038147230952</v>
      </c>
      <c r="HI211" s="32"/>
      <c r="HJ211" s="32" t="s">
        <v>36</v>
      </c>
      <c r="HK211" s="81">
        <f>[1]Malaysia!DR2672</f>
        <v>96.907738617756806</v>
      </c>
      <c r="HL211" s="85">
        <f t="shared" si="2508"/>
        <v>4.9219553773521341</v>
      </c>
      <c r="HM211" s="81">
        <f>[1]Malaysia!DR2673</f>
        <v>77.272613936993807</v>
      </c>
      <c r="HN211" s="85">
        <f t="shared" si="2509"/>
        <v>-29.496553636057499</v>
      </c>
      <c r="HO211" s="81">
        <f>[1]Malaysia!DR2675</f>
        <v>96.429315292826104</v>
      </c>
      <c r="HP211" s="85">
        <f t="shared" si="2510"/>
        <v>-1.6012599962965481</v>
      </c>
      <c r="HQ211" s="32"/>
      <c r="HR211" s="32" t="s">
        <v>36</v>
      </c>
      <c r="HS211" s="81">
        <f>[1]Malaysia!DR2676</f>
        <v>121.307289897733</v>
      </c>
      <c r="HT211" s="85">
        <f t="shared" si="2511"/>
        <v>-1.7987036553612512</v>
      </c>
      <c r="HU211" s="81">
        <f>[1]Malaysia!DR2677</f>
        <v>184.153339800526</v>
      </c>
      <c r="HV211" s="85">
        <f t="shared" si="2512"/>
        <v>12.716306914318594</v>
      </c>
      <c r="HW211" s="81">
        <f>[1]Malaysia!DR2678</f>
        <v>41.754375103234402</v>
      </c>
      <c r="HX211" s="85">
        <f t="shared" si="2513"/>
        <v>-18.815010260964812</v>
      </c>
      <c r="HY211" s="32"/>
      <c r="HZ211" s="32" t="s">
        <v>36</v>
      </c>
      <c r="IA211" s="81">
        <f>[1]Malaysia!DR2680</f>
        <v>82.713759143613203</v>
      </c>
      <c r="IB211" s="85">
        <f t="shared" si="2514"/>
        <v>3.6927790222829771</v>
      </c>
      <c r="IC211" s="81">
        <f>[1]Malaysia!DR2812</f>
        <v>121.541632520965</v>
      </c>
      <c r="ID211" s="85">
        <f t="shared" si="2515"/>
        <v>5.1888939245129109</v>
      </c>
      <c r="IE211" s="81">
        <f>[1]Malaysia!DR2689</f>
        <v>93.155130623076701</v>
      </c>
      <c r="IF211" s="85">
        <f t="shared" si="2516"/>
        <v>9.7099641657857347</v>
      </c>
      <c r="IG211" s="32"/>
      <c r="IH211" s="32" t="s">
        <v>36</v>
      </c>
      <c r="II211" s="81">
        <f>[1]Malaysia!DR2690</f>
        <v>141.82429146268501</v>
      </c>
      <c r="IJ211" s="85">
        <f t="shared" si="2517"/>
        <v>7.3868620422802991</v>
      </c>
      <c r="IK211" s="81">
        <f>[1]Malaysia!DR2691</f>
        <v>166.00871561767499</v>
      </c>
      <c r="IL211" s="85">
        <f t="shared" si="2518"/>
        <v>19.486919350405273</v>
      </c>
      <c r="IM211" s="81">
        <f>[1]Malaysia!DR2694</f>
        <v>128.388229740822</v>
      </c>
      <c r="IN211" s="85">
        <f t="shared" si="2519"/>
        <v>26.670439394275064</v>
      </c>
      <c r="IO211" s="81">
        <f>[1]Malaysia!DR2695</f>
        <v>169.90567097554899</v>
      </c>
      <c r="IP211" s="85">
        <f t="shared" si="2520"/>
        <v>39.000000000000654</v>
      </c>
      <c r="IQ211" s="32"/>
      <c r="IR211" s="32" t="s">
        <v>36</v>
      </c>
      <c r="IS211" s="81">
        <f>[1]Malaysia!DR2697</f>
        <v>84.209366022226007</v>
      </c>
      <c r="IT211" s="85">
        <f t="shared" si="2521"/>
        <v>10.322154420985669</v>
      </c>
      <c r="IU211" s="81">
        <f>[1]Malaysia!DR2698</f>
        <v>87.423457064231798</v>
      </c>
      <c r="IV211" s="85">
        <f t="shared" si="2522"/>
        <v>5.6628036726317248</v>
      </c>
      <c r="IW211" s="81">
        <f>[1]Malaysia!DR2699</f>
        <v>95.633512237914999</v>
      </c>
      <c r="IX211" s="85">
        <f t="shared" si="2523"/>
        <v>15.883361837873778</v>
      </c>
      <c r="IY211" s="32"/>
      <c r="IZ211" s="32" t="s">
        <v>36</v>
      </c>
      <c r="JA211" s="81">
        <f>[1]Malaysia!DR2701</f>
        <v>142.05581670086599</v>
      </c>
      <c r="JB211" s="85">
        <f t="shared" si="2524"/>
        <v>16.118021613895507</v>
      </c>
      <c r="JC211" s="81">
        <f>[1]Malaysia!DR2702</f>
        <v>122.58333640718899</v>
      </c>
      <c r="JD211" s="85">
        <f t="shared" si="2525"/>
        <v>-14.933957473807766</v>
      </c>
      <c r="JE211" s="81">
        <f>[1]Malaysia!DR2703</f>
        <v>110.824447997028</v>
      </c>
      <c r="JF211" s="85">
        <f t="shared" si="2526"/>
        <v>-30.191095482891129</v>
      </c>
      <c r="JG211" s="32"/>
      <c r="JH211" s="32" t="s">
        <v>36</v>
      </c>
      <c r="JI211" s="81">
        <f>[1]Malaysia!DR2704</f>
        <v>190.74947754749999</v>
      </c>
      <c r="JJ211" s="85">
        <f t="shared" si="2527"/>
        <v>26.610353182793432</v>
      </c>
      <c r="JK211" s="81">
        <f>[1]Malaysia!DR2705</f>
        <v>191.85424695698799</v>
      </c>
      <c r="JL211" s="85">
        <f t="shared" si="2528"/>
        <v>-9.2000000000000455</v>
      </c>
      <c r="JM211" s="81">
        <f>[1]Malaysia!DR2706</f>
        <v>111.292761250027</v>
      </c>
      <c r="JN211" s="85">
        <f t="shared" si="2529"/>
        <v>-1.7139020049928746</v>
      </c>
      <c r="JO211" s="32"/>
      <c r="JP211" s="32" t="s">
        <v>36</v>
      </c>
      <c r="JQ211" s="81">
        <f>[1]Malaysia!DR2707</f>
        <v>129.29072682161399</v>
      </c>
      <c r="JR211" s="85">
        <f t="shared" si="2530"/>
        <v>-11.874821660375318</v>
      </c>
      <c r="JS211" s="81">
        <f>[1]Malaysia!DR2708</f>
        <v>122.923770926209</v>
      </c>
      <c r="JT211" s="85">
        <f t="shared" si="2531"/>
        <v>0.99809369624715316</v>
      </c>
      <c r="JU211" s="81">
        <f>[1]Malaysia!DR2709</f>
        <v>153.446463731443</v>
      </c>
      <c r="JV211" s="85">
        <f t="shared" si="2532"/>
        <v>26.007264813950968</v>
      </c>
      <c r="JW211" s="32"/>
      <c r="JX211" s="32" t="s">
        <v>36</v>
      </c>
      <c r="JY211" s="81">
        <f>[1]Malaysia!DR2710</f>
        <v>104.56118475605599</v>
      </c>
      <c r="JZ211" s="85">
        <f t="shared" si="2533"/>
        <v>6.8299144662464073</v>
      </c>
      <c r="KA211" s="81">
        <f>[1]Malaysia!DR2711</f>
        <v>220.94810245075701</v>
      </c>
      <c r="KB211" s="85">
        <f t="shared" si="2534"/>
        <v>28.031132508579162</v>
      </c>
      <c r="KC211" s="81">
        <f>[1]Malaysia!DR2712</f>
        <v>125.266879811805</v>
      </c>
      <c r="KD211" s="85">
        <f t="shared" si="2535"/>
        <v>-17.504452645184074</v>
      </c>
      <c r="KE211" s="32"/>
      <c r="KF211" s="32" t="s">
        <v>36</v>
      </c>
      <c r="KG211" s="81">
        <f>[1]Malaysia!DR2714</f>
        <v>78.821738795440993</v>
      </c>
      <c r="KH211" s="85">
        <f t="shared" si="2536"/>
        <v>21.09565458251403</v>
      </c>
      <c r="KI211" s="81">
        <f>[1]Malaysia!DR2715</f>
        <v>125.156788288013</v>
      </c>
      <c r="KJ211" s="85">
        <f t="shared" si="2537"/>
        <v>15.308018109245509</v>
      </c>
      <c r="KK211" s="81">
        <f>[1]Malaysia!DR2716</f>
        <v>117.520883534425</v>
      </c>
      <c r="KL211" s="85">
        <f t="shared" si="2538"/>
        <v>1.79260901344513</v>
      </c>
      <c r="KM211" s="32"/>
      <c r="KN211" s="32" t="s">
        <v>36</v>
      </c>
      <c r="KO211" s="81">
        <f>[1]Malaysia!DR2717</f>
        <v>21.159034121731199</v>
      </c>
      <c r="KP211" s="85">
        <f t="shared" si="2539"/>
        <v>-29.400749351453328</v>
      </c>
      <c r="KQ211" s="81">
        <f>[1]Malaysia!DR2719</f>
        <v>185.49136751730899</v>
      </c>
      <c r="KR211" s="85">
        <f t="shared" si="2540"/>
        <v>12.460626169289696</v>
      </c>
      <c r="KS211" s="81">
        <f>[1]Malaysia!DR2720</f>
        <v>92.258543738841496</v>
      </c>
      <c r="KT211" s="85">
        <f t="shared" si="2541"/>
        <v>-7.598423719824126</v>
      </c>
      <c r="KU211" s="32"/>
      <c r="KV211" s="32" t="s">
        <v>36</v>
      </c>
      <c r="KW211" s="81">
        <f>[1]Malaysia!DR2722</f>
        <v>133.47754603254401</v>
      </c>
      <c r="KX211" s="85">
        <f t="shared" si="2542"/>
        <v>3.0745658490288292</v>
      </c>
      <c r="KY211" s="81">
        <f>[1]Malaysia!DR2723</f>
        <v>147.01939943462</v>
      </c>
      <c r="KZ211" s="85">
        <f t="shared" si="2543"/>
        <v>-12.467067757316613</v>
      </c>
      <c r="LA211" s="81">
        <f>[1]Malaysia!DR2726</f>
        <v>121.155972328682</v>
      </c>
      <c r="LB211" s="85">
        <f t="shared" si="2544"/>
        <v>1.5163527242587236</v>
      </c>
      <c r="LC211" s="32"/>
      <c r="LD211" s="32" t="s">
        <v>36</v>
      </c>
      <c r="LE211" s="81">
        <f>[1]Malaysia!DR2729</f>
        <v>153.820217940585</v>
      </c>
      <c r="LF211" s="85">
        <f t="shared" si="2545"/>
        <v>0.56895841256346102</v>
      </c>
      <c r="LG211" s="81">
        <f>[1]Malaysia!DR2730</f>
        <v>98.338870876494099</v>
      </c>
      <c r="LH211" s="85">
        <f t="shared" si="2546"/>
        <v>-11.429774996849872</v>
      </c>
      <c r="LI211" s="81">
        <f>[1]Malaysia!DR2731</f>
        <v>40.361658842129799</v>
      </c>
      <c r="LJ211" s="85">
        <f t="shared" si="2547"/>
        <v>-9.8439843812871004</v>
      </c>
      <c r="LK211" s="32"/>
      <c r="LL211" s="32" t="s">
        <v>36</v>
      </c>
      <c r="LM211" s="81">
        <f>[1]Malaysia!DR2733</f>
        <v>119.383959894133</v>
      </c>
      <c r="LN211" s="85">
        <f t="shared" si="2548"/>
        <v>2.2097802974911502</v>
      </c>
      <c r="LO211" s="81">
        <f>[1]Malaysia!DR2735</f>
        <v>86.654893075524399</v>
      </c>
      <c r="LP211" s="85">
        <f t="shared" si="2549"/>
        <v>4.300000000000054</v>
      </c>
      <c r="LQ211" s="81">
        <f>[1]Malaysia!DR2737</f>
        <v>227.11653436744101</v>
      </c>
      <c r="LR211" s="85">
        <f t="shared" si="2550"/>
        <v>9.6586056684456594</v>
      </c>
      <c r="LS211" s="32"/>
      <c r="LT211" s="32" t="s">
        <v>36</v>
      </c>
      <c r="LU211" s="81">
        <f>[1]Malaysia!DR2740</f>
        <v>87.436615811024197</v>
      </c>
      <c r="LV211" s="85">
        <f t="shared" si="2551"/>
        <v>-15.633229409595643</v>
      </c>
      <c r="LW211" s="81">
        <f>[1]Malaysia!DR2745</f>
        <v>142.26679186191399</v>
      </c>
      <c r="LX211" s="85">
        <f t="shared" si="2552"/>
        <v>9.3635302255374455</v>
      </c>
      <c r="LY211" s="81">
        <f>[1]Malaysia!DR2746</f>
        <v>173.59208105195299</v>
      </c>
      <c r="LZ211" s="85">
        <f t="shared" si="2553"/>
        <v>38.323387320547909</v>
      </c>
      <c r="MA211" s="32"/>
      <c r="MB211" s="32" t="s">
        <v>36</v>
      </c>
      <c r="MC211" s="81">
        <f>[1]Malaysia!DR2749</f>
        <v>160.27770932223299</v>
      </c>
      <c r="MD211" s="85">
        <f t="shared" si="2554"/>
        <v>4.2883399080164253</v>
      </c>
      <c r="ME211" s="81">
        <f>[1]Malaysia!DR2750</f>
        <v>104.477229699606</v>
      </c>
      <c r="MF211" s="85">
        <f t="shared" si="2555"/>
        <v>9.92281153599275</v>
      </c>
      <c r="MG211" s="81">
        <f>[1]Malaysia!DR2753</f>
        <v>67.185642576648604</v>
      </c>
      <c r="MH211" s="85">
        <f t="shared" si="2556"/>
        <v>-15.663047761498547</v>
      </c>
      <c r="MI211" s="32"/>
      <c r="MJ211" s="32" t="s">
        <v>36</v>
      </c>
      <c r="MK211" s="81">
        <f>[1]Malaysia!DR2755</f>
        <v>109.164383643836</v>
      </c>
      <c r="ML211" s="85">
        <f t="shared" si="2557"/>
        <v>9.8657538608449329</v>
      </c>
      <c r="MM211" s="81">
        <f>[1]Malaysia!DR2758</f>
        <v>113.017718028411</v>
      </c>
      <c r="MN211" s="85">
        <f t="shared" si="2558"/>
        <v>10.237557994387998</v>
      </c>
      <c r="MO211" s="81">
        <f>[1]Malaysia!DR2774</f>
        <v>221.71452119148501</v>
      </c>
      <c r="MP211" s="85">
        <f t="shared" si="2559"/>
        <v>7.1440577316055283</v>
      </c>
    </row>
    <row r="212" spans="1:354">
      <c r="A212" s="476"/>
      <c r="B212" s="32" t="s">
        <v>37</v>
      </c>
      <c r="C212" s="81">
        <f>[1]Malaysia!DS$2918</f>
        <v>88.264721806975004</v>
      </c>
      <c r="D212" s="85">
        <f t="shared" si="2427"/>
        <v>-6.3894929386008101</v>
      </c>
      <c r="E212" s="499">
        <f>[1]Malaysia!DS2919</f>
        <v>76.747535628844602</v>
      </c>
      <c r="F212" s="85">
        <f t="shared" si="2428"/>
        <v>-0.69204592515932006</v>
      </c>
      <c r="G212" s="499">
        <f>[1]Malaysia!DS2920</f>
        <v>99.154935803176002</v>
      </c>
      <c r="H212" s="85">
        <f t="shared" si="2429"/>
        <v>-10.161719919607179</v>
      </c>
      <c r="I212" s="32"/>
      <c r="J212" s="32" t="s">
        <v>37</v>
      </c>
      <c r="K212" s="81">
        <f>[1]Malaysia!DS2547</f>
        <v>102.451302114879</v>
      </c>
      <c r="L212" s="85">
        <f t="shared" si="2430"/>
        <v>12.30000000000004</v>
      </c>
      <c r="M212" s="81">
        <f>[1]Malaysia!DS2548</f>
        <v>100.786570262138</v>
      </c>
      <c r="N212" s="85">
        <f t="shared" si="2431"/>
        <v>-4.4504714944659867</v>
      </c>
      <c r="O212" s="81">
        <f>[1]Malaysia!DS2549</f>
        <v>102.381489506397</v>
      </c>
      <c r="P212" s="85">
        <f t="shared" si="2432"/>
        <v>12.799999999999542</v>
      </c>
      <c r="Q212" s="32"/>
      <c r="R212" s="32" t="s">
        <v>37</v>
      </c>
      <c r="S212" s="81">
        <f>[1]Malaysia!DS2550</f>
        <v>68.675570230765004</v>
      </c>
      <c r="T212" s="85">
        <f t="shared" si="2433"/>
        <v>-12.523524168349553</v>
      </c>
      <c r="U212" s="81">
        <f>[1]Malaysia!DS2552</f>
        <v>138.85221977994701</v>
      </c>
      <c r="V212" s="85">
        <f t="shared" si="2434"/>
        <v>1.5241272115165998</v>
      </c>
      <c r="W212" s="81">
        <f>[1]Malaysia!DS2553</f>
        <v>126.297403982189</v>
      </c>
      <c r="X212" s="85">
        <f t="shared" si="2435"/>
        <v>-12.905395542387978</v>
      </c>
      <c r="Y212" s="32"/>
      <c r="Z212" s="32" t="s">
        <v>37</v>
      </c>
      <c r="AA212" s="81">
        <f>[1]Malaysia!DS2554</f>
        <v>150.100675651556</v>
      </c>
      <c r="AB212" s="85">
        <f t="shared" si="2436"/>
        <v>-1.4240682384120618</v>
      </c>
      <c r="AC212" s="81">
        <f>[1]Malaysia!DS2556</f>
        <v>143.448163222262</v>
      </c>
      <c r="AD212" s="85">
        <f t="shared" si="2437"/>
        <v>15.967486641593993</v>
      </c>
      <c r="AE212" s="81">
        <f>[1]Malaysia!DS2557</f>
        <v>166.29643699527301</v>
      </c>
      <c r="AF212" s="85">
        <f t="shared" si="2438"/>
        <v>8.4475159004000062</v>
      </c>
      <c r="AG212" s="32"/>
      <c r="AH212" s="32" t="s">
        <v>37</v>
      </c>
      <c r="AI212" s="81">
        <f>[1]Malaysia!DS2562</f>
        <v>84.593676123150701</v>
      </c>
      <c r="AJ212" s="85">
        <f t="shared" si="2439"/>
        <v>-6.1167445561414127</v>
      </c>
      <c r="AK212" s="81">
        <f>[1]Malaysia!DS2563</f>
        <v>213.86329235475199</v>
      </c>
      <c r="AL212" s="85">
        <f t="shared" si="2440"/>
        <v>2.0143345155448031</v>
      </c>
      <c r="AM212" s="81">
        <f>[1]Malaysia!DS2564</f>
        <v>85.544095661079595</v>
      </c>
      <c r="AN212" s="85">
        <f t="shared" si="2441"/>
        <v>15.952530007604082</v>
      </c>
      <c r="AO212" s="32"/>
      <c r="AP212" s="32" t="s">
        <v>37</v>
      </c>
      <c r="AQ212" s="81">
        <f>[1]Malaysia!DS2566</f>
        <v>190.382792842762</v>
      </c>
      <c r="AR212" s="85">
        <f t="shared" si="2442"/>
        <v>-10.799999999999542</v>
      </c>
      <c r="AS212" s="81">
        <f>[1]Malaysia!DS2568</f>
        <v>166.844196837006</v>
      </c>
      <c r="AT212" s="85">
        <f t="shared" si="2443"/>
        <v>7.9473491670256209</v>
      </c>
      <c r="AU212" s="81">
        <f>[1]Malaysia!DS2569</f>
        <v>163.120891262074</v>
      </c>
      <c r="AV212" s="85">
        <f t="shared" si="2444"/>
        <v>10.518033316322189</v>
      </c>
      <c r="AW212" s="32"/>
      <c r="AX212" s="32" t="s">
        <v>37</v>
      </c>
      <c r="AY212" s="81">
        <f>[1]Malaysia!DS2570</f>
        <v>135.301501571892</v>
      </c>
      <c r="AZ212" s="85">
        <f t="shared" si="2445"/>
        <v>-20.544166853678576</v>
      </c>
      <c r="BA212" s="81">
        <f>[1]Malaysia!DS2571</f>
        <v>74.1216171258949</v>
      </c>
      <c r="BB212" s="85">
        <f t="shared" si="2446"/>
        <v>-3.9472408766648925</v>
      </c>
      <c r="BC212" s="81">
        <f>[1]Malaysia!DS2572</f>
        <v>150.10047811025399</v>
      </c>
      <c r="BD212" s="85">
        <f t="shared" si="2447"/>
        <v>-3.1399793281559454</v>
      </c>
      <c r="BE212" s="32"/>
      <c r="BF212" s="32" t="s">
        <v>37</v>
      </c>
      <c r="BG212" s="81">
        <f>[1]Malaysia!DS2573</f>
        <v>172.90374572998999</v>
      </c>
      <c r="BH212" s="85">
        <f t="shared" si="2448"/>
        <v>1.9207811325561579</v>
      </c>
      <c r="BI212" s="81">
        <f>[1]Malaysia!DS2575</f>
        <v>73.682956408810995</v>
      </c>
      <c r="BJ212" s="85">
        <f t="shared" si="2449"/>
        <v>8.0582995509909097</v>
      </c>
      <c r="BK212" s="81">
        <f>[1]Malaysia!DS2576</f>
        <v>278.36938003868499</v>
      </c>
      <c r="BL212" s="85">
        <f t="shared" si="2450"/>
        <v>33.824989253763079</v>
      </c>
      <c r="BM212" s="32"/>
      <c r="BN212" s="32" t="s">
        <v>37</v>
      </c>
      <c r="BO212" s="81">
        <f>[1]Malaysia!DS2578</f>
        <v>135.51618054322</v>
      </c>
      <c r="BP212" s="85">
        <f t="shared" si="2451"/>
        <v>-2.6933859805111098</v>
      </c>
      <c r="BQ212" s="506">
        <f>(([1]Malaysia!DS2580*[1]Malaysia!$H$2580)+([1]Malaysia!DS2581*[1]Malaysia!$H$2581)+([1]Malaysia!DS2582*[1]Malaysia!$H$2582))/$BQ$11</f>
        <v>102.49704334451414</v>
      </c>
      <c r="BR212" s="85">
        <f t="shared" si="2452"/>
        <v>-8.4307004052027139</v>
      </c>
      <c r="BS212" s="81">
        <f>[1]Malaysia!DS2583</f>
        <v>173.46280561165801</v>
      </c>
      <c r="BT212" s="85">
        <f t="shared" si="2453"/>
        <v>7.5831288980117648</v>
      </c>
      <c r="BU212" s="32"/>
      <c r="BV212" s="32" t="s">
        <v>37</v>
      </c>
      <c r="BW212" s="81">
        <f>[1]Malaysia!DS2584</f>
        <v>174.523806818661</v>
      </c>
      <c r="BX212" s="85">
        <f t="shared" si="2454"/>
        <v>19.3244374081834</v>
      </c>
      <c r="BY212" s="81">
        <f>[1]Malaysia!DS2585</f>
        <v>151.91802871834699</v>
      </c>
      <c r="BZ212" s="85">
        <f t="shared" si="2455"/>
        <v>7.2684397865723014</v>
      </c>
      <c r="CA212" s="81">
        <f>[1]Malaysia!DS2586</f>
        <v>138.38374771219901</v>
      </c>
      <c r="CB212" s="85">
        <f t="shared" si="2456"/>
        <v>18.766761100556621</v>
      </c>
      <c r="CC212" s="32"/>
      <c r="CD212" s="32" t="s">
        <v>37</v>
      </c>
      <c r="CE212" s="81">
        <f>[1]Malaysia!DS2587</f>
        <v>110.246180084258</v>
      </c>
      <c r="CF212" s="85">
        <f t="shared" si="2457"/>
        <v>-1.7681228617107791</v>
      </c>
      <c r="CG212" s="81">
        <f>[1]Malaysia!DS2589</f>
        <v>88.152094175333403</v>
      </c>
      <c r="CH212" s="85">
        <f t="shared" si="2458"/>
        <v>36.801257708234118</v>
      </c>
      <c r="CI212" s="81">
        <f>[1]Malaysia!DS2597</f>
        <v>107.431024595662</v>
      </c>
      <c r="CJ212" s="85">
        <f t="shared" si="2459"/>
        <v>8.7393191038641476</v>
      </c>
      <c r="CK212" s="32"/>
      <c r="CL212" s="32" t="s">
        <v>37</v>
      </c>
      <c r="CM212" s="81">
        <f>[1]Malaysia!DS2603</f>
        <v>301.75728861691198</v>
      </c>
      <c r="CN212" s="85">
        <f t="shared" si="2460"/>
        <v>1.7565690054274654</v>
      </c>
      <c r="CO212" s="81">
        <f>[1]Malaysia!DS2604</f>
        <v>88.925626496017301</v>
      </c>
      <c r="CP212" s="85">
        <f t="shared" si="2461"/>
        <v>6.9425682019641926</v>
      </c>
      <c r="CQ212" s="81">
        <f>[1]Malaysia!DS2606</f>
        <v>132.06370175582899</v>
      </c>
      <c r="CR212" s="85">
        <f t="shared" si="2462"/>
        <v>-5.7106978774498884E-2</v>
      </c>
      <c r="CS212" s="32"/>
      <c r="CT212" s="32" t="s">
        <v>37</v>
      </c>
      <c r="CU212" s="81">
        <f>[1]Malaysia!DS2608</f>
        <v>113.14110589470801</v>
      </c>
      <c r="CV212" s="85">
        <f t="shared" si="2463"/>
        <v>28.170666504182634</v>
      </c>
      <c r="CW212" s="81">
        <f>[1]Malaysia!DS2609</f>
        <v>106.10572684757101</v>
      </c>
      <c r="CX212" s="85">
        <f t="shared" si="2464"/>
        <v>-26.101677754906206</v>
      </c>
      <c r="CY212" s="81">
        <f>[1]Malaysia!DS2610</f>
        <v>139.66721940305001</v>
      </c>
      <c r="CZ212" s="85">
        <f t="shared" si="2465"/>
        <v>40.000000000000369</v>
      </c>
      <c r="DA212" s="32"/>
      <c r="DB212" s="32" t="s">
        <v>37</v>
      </c>
      <c r="DC212" s="81">
        <f>[1]Malaysia!DS2611</f>
        <v>69.452784822457303</v>
      </c>
      <c r="DD212" s="85">
        <f t="shared" si="2466"/>
        <v>20.200826832101697</v>
      </c>
      <c r="DE212" s="81">
        <f>[1]Malaysia!DS2613</f>
        <v>310.70426229587298</v>
      </c>
      <c r="DF212" s="85">
        <f t="shared" si="2467"/>
        <v>16.051806691122167</v>
      </c>
      <c r="DG212" s="81">
        <f>[1]Malaysia!DS2616</f>
        <v>94.769216386130907</v>
      </c>
      <c r="DH212" s="85">
        <f t="shared" si="2468"/>
        <v>-9.0947871296190925</v>
      </c>
      <c r="DI212" s="32"/>
      <c r="DJ212" s="32" t="s">
        <v>37</v>
      </c>
      <c r="DK212" s="81">
        <f>[1]Malaysia!DS2617</f>
        <v>153.48050423809099</v>
      </c>
      <c r="DL212" s="85">
        <f t="shared" si="2469"/>
        <v>11.378216249636196</v>
      </c>
      <c r="DM212" s="81">
        <f>[1]Malaysia!DS2618</f>
        <v>45.014214513557398</v>
      </c>
      <c r="DN212" s="85">
        <f t="shared" si="2470"/>
        <v>-5.124933544067261</v>
      </c>
      <c r="DO212" s="81">
        <f>[1]Malaysia!DS2619</f>
        <v>118.81508979815101</v>
      </c>
      <c r="DP212" s="85">
        <f t="shared" si="2471"/>
        <v>-16.020887572154024</v>
      </c>
      <c r="DQ212" s="32"/>
      <c r="DR212" s="32" t="s">
        <v>37</v>
      </c>
      <c r="DS212" s="81">
        <f>[1]Malaysia!DS2620</f>
        <v>166.09169630166701</v>
      </c>
      <c r="DT212" s="85">
        <f t="shared" si="2472"/>
        <v>17.210426699298594</v>
      </c>
      <c r="DU212" s="81">
        <f>[1]Malaysia!DS2623</f>
        <v>141.510585414095</v>
      </c>
      <c r="DV212" s="85">
        <f t="shared" si="2473"/>
        <v>9.7770062089344947</v>
      </c>
      <c r="DW212" s="81">
        <f>[1]Malaysia!DS2624</f>
        <v>141.87051021939399</v>
      </c>
      <c r="DX212" s="85">
        <f t="shared" si="2474"/>
        <v>1.338052295884637</v>
      </c>
      <c r="DY212" s="32"/>
      <c r="DZ212" s="32" t="s">
        <v>37</v>
      </c>
      <c r="EA212" s="81">
        <f>[1]Malaysia!DS2626</f>
        <v>109.44257095765199</v>
      </c>
      <c r="EB212" s="85">
        <f t="shared" si="2475"/>
        <v>-5.6228420792305656</v>
      </c>
      <c r="EC212" s="81">
        <f>[1]Malaysia!DS2628</f>
        <v>128.944743952425</v>
      </c>
      <c r="ED212" s="85">
        <f t="shared" si="2476"/>
        <v>8.0346892727726811</v>
      </c>
      <c r="EE212" s="81">
        <f>[1]Malaysia!DS2629</f>
        <v>127.048486011121</v>
      </c>
      <c r="EF212" s="85">
        <f t="shared" si="2477"/>
        <v>2.7065741960548735</v>
      </c>
      <c r="EG212" s="32"/>
      <c r="EH212" s="32" t="s">
        <v>37</v>
      </c>
      <c r="EI212" s="81">
        <f>[1]Malaysia!DS2630</f>
        <v>152.772068087951</v>
      </c>
      <c r="EJ212" s="85">
        <f t="shared" si="2478"/>
        <v>0.4295589947839602</v>
      </c>
      <c r="EK212" s="81">
        <f>[1]Malaysia!DS2632</f>
        <v>122.036260526996</v>
      </c>
      <c r="EL212" s="85">
        <f t="shared" si="2479"/>
        <v>-1.4758040887175241</v>
      </c>
      <c r="EM212" s="81">
        <f>[1]Malaysia!DS2634</f>
        <v>114.96310720719799</v>
      </c>
      <c r="EN212" s="85">
        <f t="shared" si="2480"/>
        <v>10.421508774731009</v>
      </c>
      <c r="EO212" s="32"/>
      <c r="EP212" s="32" t="s">
        <v>37</v>
      </c>
      <c r="EQ212" s="81">
        <f>[1]Malaysia!DS2636</f>
        <v>93.821984829619396</v>
      </c>
      <c r="ER212" s="85">
        <f t="shared" si="2481"/>
        <v>3.7849432492871813</v>
      </c>
      <c r="ES212" s="81">
        <f>[1]Malaysia!DS2637</f>
        <v>170.29757101605901</v>
      </c>
      <c r="ET212" s="85">
        <f t="shared" si="2482"/>
        <v>11.009299482784527</v>
      </c>
      <c r="EU212" s="81">
        <f>[1]Malaysia!DS2638</f>
        <v>32.313735742500398</v>
      </c>
      <c r="EV212" s="85">
        <f t="shared" si="2483"/>
        <v>36.900000000000006</v>
      </c>
      <c r="EW212" s="32"/>
      <c r="EX212" s="32" t="s">
        <v>37</v>
      </c>
      <c r="EY212" s="81">
        <f>[1]Malaysia!DS2639</f>
        <v>83.009868232636805</v>
      </c>
      <c r="EZ212" s="85">
        <f t="shared" si="2484"/>
        <v>-8.1635850608024185</v>
      </c>
      <c r="FA212" s="81">
        <f>[1]Malaysia!DS2640</f>
        <v>89.633097593037903</v>
      </c>
      <c r="FB212" s="85">
        <f t="shared" si="2485"/>
        <v>-16.741214314485546</v>
      </c>
      <c r="FC212" s="81">
        <f>[1]Malaysia!DS2641</f>
        <v>271.84847639593198</v>
      </c>
      <c r="FD212" s="85">
        <f t="shared" si="2486"/>
        <v>4.9079680486199919</v>
      </c>
      <c r="FE212" s="32"/>
      <c r="FF212" s="32" t="s">
        <v>37</v>
      </c>
      <c r="FG212" s="81">
        <f>[1]Malaysia!DS2643</f>
        <v>103.345770939291</v>
      </c>
      <c r="FH212" s="85">
        <f t="shared" si="2487"/>
        <v>-10.731561304904716</v>
      </c>
      <c r="FI212" s="81">
        <f>[1]Malaysia!DS2645</f>
        <v>177.48104392505201</v>
      </c>
      <c r="FJ212" s="85">
        <f t="shared" si="2488"/>
        <v>6.0020784958362725</v>
      </c>
      <c r="FK212" s="81">
        <f>[1]Malaysia!DS2649</f>
        <v>93.241503868734895</v>
      </c>
      <c r="FL212" s="85">
        <f t="shared" si="2489"/>
        <v>-16.282654773861665</v>
      </c>
      <c r="FM212" s="32"/>
      <c r="FN212" s="32" t="s">
        <v>37</v>
      </c>
      <c r="FO212" s="81">
        <f>[1]Malaysia!DS2650</f>
        <v>92.796932301160595</v>
      </c>
      <c r="FP212" s="85">
        <f t="shared" si="2490"/>
        <v>1.4835812209504695</v>
      </c>
      <c r="FQ212" s="81">
        <f>[1]Malaysia!DS2652</f>
        <v>235.86239632573199</v>
      </c>
      <c r="FR212" s="85">
        <f t="shared" si="2491"/>
        <v>14.31916574372876</v>
      </c>
      <c r="FS212" s="81">
        <f>[1]Malaysia!DS2653</f>
        <v>112.79026106036601</v>
      </c>
      <c r="FT212" s="85">
        <f t="shared" si="2492"/>
        <v>8.0965185411897806</v>
      </c>
      <c r="FU212" s="32"/>
      <c r="FV212" s="32" t="s">
        <v>37</v>
      </c>
      <c r="FW212" s="81">
        <f>[1]Malaysia!DS2654</f>
        <v>112.003882798565</v>
      </c>
      <c r="FX212" s="85">
        <f t="shared" si="2493"/>
        <v>-13.60243373793449</v>
      </c>
      <c r="FY212" s="81">
        <f>[1]Malaysia!DS2655</f>
        <v>188.43508059763599</v>
      </c>
      <c r="FZ212" s="85">
        <f t="shared" si="2494"/>
        <v>2.473272840668713</v>
      </c>
      <c r="GA212" s="81">
        <f>[1]Malaysia!DS2656</f>
        <v>132.49236518465901</v>
      </c>
      <c r="GB212" s="85">
        <f t="shared" si="2495"/>
        <v>27.906163076345564</v>
      </c>
      <c r="GC212" s="32"/>
      <c r="GD212" s="32" t="s">
        <v>37</v>
      </c>
      <c r="GE212" s="81">
        <f>[1]Malaysia!DS2657</f>
        <v>130.54877901763101</v>
      </c>
      <c r="GF212" s="85">
        <f t="shared" si="2496"/>
        <v>1.2882252738243949</v>
      </c>
      <c r="GG212" s="81">
        <f>[1]Malaysia!DS2658</f>
        <v>112.557918352337</v>
      </c>
      <c r="GH212" s="85">
        <f t="shared" si="2497"/>
        <v>1.4342909595535644</v>
      </c>
      <c r="GI212" s="81">
        <f>[1]Malaysia!DS2659</f>
        <v>58.690195600754897</v>
      </c>
      <c r="GJ212" s="85">
        <f t="shared" si="2498"/>
        <v>-6.6280372924779556</v>
      </c>
      <c r="GK212" s="32"/>
      <c r="GL212" s="32" t="s">
        <v>37</v>
      </c>
      <c r="GM212" s="81">
        <f>[1]Malaysia!DS2660</f>
        <v>106.791109142029</v>
      </c>
      <c r="GN212" s="85">
        <f t="shared" si="2499"/>
        <v>4.1830550098857344</v>
      </c>
      <c r="GO212" s="81">
        <f>[1]Malaysia!DS2661</f>
        <v>116.746194589392</v>
      </c>
      <c r="GP212" s="85">
        <f t="shared" si="2500"/>
        <v>-2.9108431575937175</v>
      </c>
      <c r="GQ212" s="81">
        <f>[1]Malaysia!DS2662</f>
        <v>91.192245830882996</v>
      </c>
      <c r="GR212" s="85">
        <f t="shared" si="2501"/>
        <v>20.668012416130949</v>
      </c>
      <c r="GS212" s="32"/>
      <c r="GT212" s="32" t="s">
        <v>37</v>
      </c>
      <c r="GU212" s="81">
        <f>[1]Malaysia!DS2665</f>
        <v>82.305223361991906</v>
      </c>
      <c r="GV212" s="85">
        <f t="shared" si="2502"/>
        <v>15.959480661927941</v>
      </c>
      <c r="GW212" s="81">
        <f>[1]Malaysia!DS2667</f>
        <v>91.201780588886194</v>
      </c>
      <c r="GX212" s="85">
        <f t="shared" si="2503"/>
        <v>-7.0966974902286069</v>
      </c>
      <c r="GY212" s="81">
        <f>[1]Malaysia!DS2668</f>
        <v>120.76960199918599</v>
      </c>
      <c r="GZ212" s="85">
        <f t="shared" si="2504"/>
        <v>39.046707825631103</v>
      </c>
      <c r="HA212" s="32"/>
      <c r="HB212" s="32" t="s">
        <v>37</v>
      </c>
      <c r="HC212" s="81">
        <f>[1]Malaysia!DS2669</f>
        <v>136.33290291577299</v>
      </c>
      <c r="HD212" s="85">
        <f t="shared" si="2505"/>
        <v>11.702802099261291</v>
      </c>
      <c r="HE212" s="81">
        <f>[1]Malaysia!DS2670</f>
        <v>141.62089358900801</v>
      </c>
      <c r="HF212" s="85">
        <f t="shared" si="2506"/>
        <v>1.7999999999996845</v>
      </c>
      <c r="HG212" s="81">
        <f>[1]Malaysia!DS2671</f>
        <v>67.560252207262096</v>
      </c>
      <c r="HH212" s="85">
        <f t="shared" si="2507"/>
        <v>-4.2297071533871673</v>
      </c>
      <c r="HI212" s="32"/>
      <c r="HJ212" s="32" t="s">
        <v>37</v>
      </c>
      <c r="HK212" s="81">
        <f>[1]Malaysia!DS2672</f>
        <v>96.229712693237005</v>
      </c>
      <c r="HL212" s="85">
        <f t="shared" si="2508"/>
        <v>9.0248950019433209</v>
      </c>
      <c r="HM212" s="81">
        <f>[1]Malaysia!DS2673</f>
        <v>73.155669182029598</v>
      </c>
      <c r="HN212" s="85">
        <f t="shared" si="2509"/>
        <v>-29.039926902376394</v>
      </c>
      <c r="HO212" s="81">
        <f>[1]Malaysia!DS2675</f>
        <v>66.716701003281202</v>
      </c>
      <c r="HP212" s="85">
        <f t="shared" si="2510"/>
        <v>6.9468120991227096</v>
      </c>
      <c r="HQ212" s="32"/>
      <c r="HR212" s="32" t="s">
        <v>37</v>
      </c>
      <c r="HS212" s="81">
        <f>[1]Malaysia!DS2676</f>
        <v>106.325320486094</v>
      </c>
      <c r="HT212" s="85">
        <f t="shared" si="2511"/>
        <v>5.3214492364020316</v>
      </c>
      <c r="HU212" s="81">
        <f>[1]Malaysia!DS2677</f>
        <v>181.95299784231801</v>
      </c>
      <c r="HV212" s="85">
        <f t="shared" si="2512"/>
        <v>7.9298998676163137</v>
      </c>
      <c r="HW212" s="81">
        <f>[1]Malaysia!DS2678</f>
        <v>55.309911279344099</v>
      </c>
      <c r="HX212" s="85">
        <f t="shared" si="2513"/>
        <v>-24.97476647257119</v>
      </c>
      <c r="HY212" s="32"/>
      <c r="HZ212" s="32" t="s">
        <v>37</v>
      </c>
      <c r="IA212" s="81">
        <f>[1]Malaysia!DS2680</f>
        <v>81.548938670295399</v>
      </c>
      <c r="IB212" s="85">
        <f t="shared" si="2514"/>
        <v>7.7283207022961449</v>
      </c>
      <c r="IC212" s="81">
        <f>[1]Malaysia!DS2812</f>
        <v>105.54012282293201</v>
      </c>
      <c r="ID212" s="85">
        <f t="shared" si="2515"/>
        <v>4.0489345294625565</v>
      </c>
      <c r="IE212" s="81">
        <f>[1]Malaysia!DS2689</f>
        <v>100.151246509632</v>
      </c>
      <c r="IF212" s="85">
        <f t="shared" si="2516"/>
        <v>1.2835559189564378</v>
      </c>
      <c r="IG212" s="32"/>
      <c r="IH212" s="32" t="s">
        <v>37</v>
      </c>
      <c r="II212" s="81">
        <f>[1]Malaysia!DS2690</f>
        <v>116.952386945973</v>
      </c>
      <c r="IJ212" s="85">
        <f t="shared" si="2517"/>
        <v>9.8972706858580466</v>
      </c>
      <c r="IK212" s="81">
        <f>[1]Malaysia!DS2691</f>
        <v>177.27976269381301</v>
      </c>
      <c r="IL212" s="85">
        <f t="shared" si="2518"/>
        <v>8.8493131915144545</v>
      </c>
      <c r="IM212" s="81">
        <f>[1]Malaysia!DS2694</f>
        <v>145.121600980979</v>
      </c>
      <c r="IN212" s="85">
        <f t="shared" si="2519"/>
        <v>27.823920523070214</v>
      </c>
      <c r="IO212" s="81">
        <f>[1]Malaysia!DS2695</f>
        <v>175.017071905905</v>
      </c>
      <c r="IP212" s="85">
        <f t="shared" si="2520"/>
        <v>22.900000000000404</v>
      </c>
      <c r="IQ212" s="32"/>
      <c r="IR212" s="32" t="s">
        <v>37</v>
      </c>
      <c r="IS212" s="81">
        <f>[1]Malaysia!DS2697</f>
        <v>53.453681953737302</v>
      </c>
      <c r="IT212" s="85">
        <f t="shared" si="2521"/>
        <v>9.5479158153258794</v>
      </c>
      <c r="IU212" s="81">
        <f>[1]Malaysia!DS2698</f>
        <v>99.7717649011323</v>
      </c>
      <c r="IV212" s="85">
        <f t="shared" si="2522"/>
        <v>5.6797564466924939</v>
      </c>
      <c r="IW212" s="81">
        <f>[1]Malaysia!DS2699</f>
        <v>110.876930736807</v>
      </c>
      <c r="IX212" s="85">
        <f t="shared" si="2523"/>
        <v>13.229858129455025</v>
      </c>
      <c r="IY212" s="32"/>
      <c r="IZ212" s="32" t="s">
        <v>37</v>
      </c>
      <c r="JA212" s="81">
        <f>[1]Malaysia!DS2701</f>
        <v>159.138216751253</v>
      </c>
      <c r="JB212" s="85">
        <f t="shared" si="2524"/>
        <v>-3.0945271540957009</v>
      </c>
      <c r="JC212" s="81">
        <f>[1]Malaysia!DS2702</f>
        <v>171.43419768991001</v>
      </c>
      <c r="JD212" s="85">
        <f t="shared" si="2525"/>
        <v>11.616618831081965</v>
      </c>
      <c r="JE212" s="81">
        <f>[1]Malaysia!DS2703</f>
        <v>154.53557910324099</v>
      </c>
      <c r="JF212" s="85">
        <f t="shared" si="2526"/>
        <v>-12.288691886116581</v>
      </c>
      <c r="JG212" s="32"/>
      <c r="JH212" s="32" t="s">
        <v>37</v>
      </c>
      <c r="JI212" s="81">
        <f>[1]Malaysia!DS2704</f>
        <v>152.768383125486</v>
      </c>
      <c r="JJ212" s="85">
        <f t="shared" si="2527"/>
        <v>9.7010940833897479</v>
      </c>
      <c r="JK212" s="81">
        <f>[1]Malaysia!DS2705</f>
        <v>232.20549129126599</v>
      </c>
      <c r="JL212" s="85">
        <f t="shared" si="2528"/>
        <v>-9.9999999999795364E-2</v>
      </c>
      <c r="JM212" s="81">
        <f>[1]Malaysia!DS2706</f>
        <v>121.642962893516</v>
      </c>
      <c r="JN212" s="85">
        <f t="shared" si="2529"/>
        <v>2.3836108790092396</v>
      </c>
      <c r="JO212" s="32"/>
      <c r="JP212" s="32" t="s">
        <v>37</v>
      </c>
      <c r="JQ212" s="81">
        <f>[1]Malaysia!DS2707</f>
        <v>103.755585302234</v>
      </c>
      <c r="JR212" s="85">
        <f t="shared" si="2530"/>
        <v>-23.577635979268166</v>
      </c>
      <c r="JS212" s="81">
        <f>[1]Malaysia!DS2708</f>
        <v>114.307831882526</v>
      </c>
      <c r="JT212" s="85">
        <f t="shared" si="2531"/>
        <v>-0.14114871759326775</v>
      </c>
      <c r="JU212" s="81">
        <f>[1]Malaysia!DS2709</f>
        <v>126.70325747317</v>
      </c>
      <c r="JV212" s="85">
        <f t="shared" si="2532"/>
        <v>22.106125598669379</v>
      </c>
      <c r="JW212" s="32"/>
      <c r="JX212" s="32" t="s">
        <v>37</v>
      </c>
      <c r="JY212" s="81">
        <f>[1]Malaysia!DS2710</f>
        <v>120.870938971621</v>
      </c>
      <c r="JZ212" s="85">
        <f t="shared" si="2533"/>
        <v>5.1233322820328624</v>
      </c>
      <c r="KA212" s="81">
        <f>[1]Malaysia!DS2711</f>
        <v>223.979765300948</v>
      </c>
      <c r="KB212" s="85">
        <f t="shared" si="2534"/>
        <v>34.160231079394123</v>
      </c>
      <c r="KC212" s="81">
        <f>[1]Malaysia!DS2712</f>
        <v>143.839365385062</v>
      </c>
      <c r="KD212" s="85">
        <f t="shared" si="2535"/>
        <v>-11.680734604610819</v>
      </c>
      <c r="KE212" s="32"/>
      <c r="KF212" s="32" t="s">
        <v>37</v>
      </c>
      <c r="KG212" s="81">
        <f>[1]Malaysia!DS2714</f>
        <v>90.718432327895499</v>
      </c>
      <c r="KH212" s="85">
        <f t="shared" si="2536"/>
        <v>17.175952298168355</v>
      </c>
      <c r="KI212" s="81">
        <f>[1]Malaysia!DS2715</f>
        <v>171.094604487319</v>
      </c>
      <c r="KJ212" s="85">
        <f t="shared" si="2537"/>
        <v>13.953825425567729</v>
      </c>
      <c r="KK212" s="81">
        <f>[1]Malaysia!DS2716</f>
        <v>123.696568938233</v>
      </c>
      <c r="KL212" s="85">
        <f t="shared" si="2538"/>
        <v>-2.1618396962961555</v>
      </c>
      <c r="KM212" s="32"/>
      <c r="KN212" s="32" t="s">
        <v>37</v>
      </c>
      <c r="KO212" s="81">
        <f>[1]Malaysia!DS2717</f>
        <v>29.5795345921711</v>
      </c>
      <c r="KP212" s="85">
        <f t="shared" si="2539"/>
        <v>-26.600000000000009</v>
      </c>
      <c r="KQ212" s="81">
        <f>[1]Malaysia!DS2719</f>
        <v>159.00406640249901</v>
      </c>
      <c r="KR212" s="85">
        <f t="shared" si="2540"/>
        <v>14.355353534029376</v>
      </c>
      <c r="KS212" s="81">
        <f>[1]Malaysia!DS2720</f>
        <v>121.049521411463</v>
      </c>
      <c r="KT212" s="85">
        <f t="shared" si="2541"/>
        <v>5.1781539720586807</v>
      </c>
      <c r="KU212" s="32"/>
      <c r="KV212" s="32" t="s">
        <v>37</v>
      </c>
      <c r="KW212" s="81">
        <f>[1]Malaysia!DS2722</f>
        <v>136.86759386823499</v>
      </c>
      <c r="KX212" s="85">
        <f t="shared" si="2542"/>
        <v>1.5872951197027305</v>
      </c>
      <c r="KY212" s="81">
        <f>[1]Malaysia!DS2723</f>
        <v>132.378632277241</v>
      </c>
      <c r="KZ212" s="85">
        <f t="shared" si="2543"/>
        <v>4.7802136121531333</v>
      </c>
      <c r="LA212" s="81">
        <f>[1]Malaysia!DS2726</f>
        <v>151.815373229003</v>
      </c>
      <c r="LB212" s="85">
        <f t="shared" si="2544"/>
        <v>5.5062175399991986</v>
      </c>
      <c r="LC212" s="32"/>
      <c r="LD212" s="32" t="s">
        <v>37</v>
      </c>
      <c r="LE212" s="81">
        <f>[1]Malaysia!DS2729</f>
        <v>155.083150977602</v>
      </c>
      <c r="LF212" s="85">
        <f t="shared" si="2545"/>
        <v>1.0363963768513997</v>
      </c>
      <c r="LG212" s="81">
        <f>[1]Malaysia!DS2730</f>
        <v>133.70575093067501</v>
      </c>
      <c r="LH212" s="85">
        <f t="shared" si="2546"/>
        <v>-7.5261297983035149</v>
      </c>
      <c r="LI212" s="81">
        <f>[1]Malaysia!DS2731</f>
        <v>53.545862277839902</v>
      </c>
      <c r="LJ212" s="85">
        <f t="shared" si="2547"/>
        <v>-3.1231242271596216</v>
      </c>
      <c r="LK212" s="32"/>
      <c r="LL212" s="32" t="s">
        <v>37</v>
      </c>
      <c r="LM212" s="81">
        <f>[1]Malaysia!DS2733</f>
        <v>164.888649611689</v>
      </c>
      <c r="LN212" s="85">
        <f t="shared" si="2548"/>
        <v>-36.378667505217834</v>
      </c>
      <c r="LO212" s="81">
        <f>[1]Malaysia!DS2735</f>
        <v>71.527182136141406</v>
      </c>
      <c r="LP212" s="85">
        <f t="shared" si="2549"/>
        <v>3.0999999999998806</v>
      </c>
      <c r="LQ212" s="81">
        <f>[1]Malaysia!DS2737</f>
        <v>227.672332995727</v>
      </c>
      <c r="LR212" s="85">
        <f t="shared" si="2550"/>
        <v>16.263939451261436</v>
      </c>
      <c r="LS212" s="32"/>
      <c r="LT212" s="32" t="s">
        <v>37</v>
      </c>
      <c r="LU212" s="81">
        <f>[1]Malaysia!DS2740</f>
        <v>101.84810993942899</v>
      </c>
      <c r="LV212" s="85">
        <f t="shared" si="2551"/>
        <v>-14.91601444892261</v>
      </c>
      <c r="LW212" s="81">
        <f>[1]Malaysia!DS2745</f>
        <v>153.86260062549599</v>
      </c>
      <c r="LX212" s="85">
        <f t="shared" si="2552"/>
        <v>15.013471175238251</v>
      </c>
      <c r="LY212" s="81">
        <f>[1]Malaysia!DS2746</f>
        <v>208.25460735539099</v>
      </c>
      <c r="LZ212" s="85">
        <f t="shared" si="2553"/>
        <v>16.681758380960915</v>
      </c>
      <c r="MA212" s="32"/>
      <c r="MB212" s="32" t="s">
        <v>37</v>
      </c>
      <c r="MC212" s="81">
        <f>[1]Malaysia!DS2749</f>
        <v>178.53389117748</v>
      </c>
      <c r="MD212" s="85">
        <f t="shared" si="2554"/>
        <v>4.0891721785606165</v>
      </c>
      <c r="ME212" s="81">
        <f>[1]Malaysia!DS2750</f>
        <v>110.389477285122</v>
      </c>
      <c r="MF212" s="85">
        <f t="shared" si="2555"/>
        <v>10.486336900936791</v>
      </c>
      <c r="MG212" s="81">
        <f>[1]Malaysia!DS2753</f>
        <v>65.127674167420096</v>
      </c>
      <c r="MH212" s="85">
        <f t="shared" si="2556"/>
        <v>-10.380538621609148</v>
      </c>
      <c r="MI212" s="32"/>
      <c r="MJ212" s="32" t="s">
        <v>37</v>
      </c>
      <c r="MK212" s="81">
        <f>[1]Malaysia!DS2755</f>
        <v>114.37230821362699</v>
      </c>
      <c r="ML212" s="85">
        <f t="shared" si="2557"/>
        <v>13.362610891782282</v>
      </c>
      <c r="MM212" s="81">
        <f>[1]Malaysia!DS2758</f>
        <v>122.862156788475</v>
      </c>
      <c r="MN212" s="85">
        <f t="shared" si="2558"/>
        <v>4.2186287556604611</v>
      </c>
      <c r="MO212" s="81">
        <f>[1]Malaysia!DS2774</f>
        <v>187.39608491462701</v>
      </c>
      <c r="MP212" s="85">
        <f t="shared" si="2559"/>
        <v>7.3181470448233625</v>
      </c>
    </row>
    <row r="213" spans="1:354">
      <c r="A213" s="476"/>
      <c r="B213" s="32" t="s">
        <v>38</v>
      </c>
      <c r="C213" s="81">
        <f>[1]Malaysia!DT$2918</f>
        <v>91.785894433169403</v>
      </c>
      <c r="D213" s="85">
        <f t="shared" si="2427"/>
        <v>6.1034496257705797</v>
      </c>
      <c r="E213" s="499">
        <f>[1]Malaysia!DT2919</f>
        <v>78.315423835151904</v>
      </c>
      <c r="F213" s="85">
        <f t="shared" si="2428"/>
        <v>4.2547882225285889</v>
      </c>
      <c r="G213" s="499">
        <f>[1]Malaysia!DT2920</f>
        <v>104.52306001971699</v>
      </c>
      <c r="H213" s="85">
        <f t="shared" si="2429"/>
        <v>7.4533651695931127</v>
      </c>
      <c r="I213" s="32"/>
      <c r="J213" s="32" t="s">
        <v>38</v>
      </c>
      <c r="K213" s="81">
        <f>[1]Malaysia!DT2547</f>
        <v>97.130826258898395</v>
      </c>
      <c r="L213" s="85">
        <f t="shared" si="2430"/>
        <v>11.599999999999937</v>
      </c>
      <c r="M213" s="81">
        <f>[1]Malaysia!DT2548</f>
        <v>107.460805051248</v>
      </c>
      <c r="N213" s="85">
        <f t="shared" si="2431"/>
        <v>12.192324126904921</v>
      </c>
      <c r="O213" s="81">
        <f>[1]Malaysia!DT2549</f>
        <v>90.089386009584203</v>
      </c>
      <c r="P213" s="85">
        <f t="shared" si="2432"/>
        <v>5.6999999999999886</v>
      </c>
      <c r="Q213" s="32"/>
      <c r="R213" s="32" t="s">
        <v>38</v>
      </c>
      <c r="S213" s="81">
        <f>[1]Malaysia!DT2550</f>
        <v>73.872201341558494</v>
      </c>
      <c r="T213" s="85">
        <f t="shared" si="2433"/>
        <v>-11.831893515743531</v>
      </c>
      <c r="U213" s="81">
        <f>[1]Malaysia!DT2552</f>
        <v>162.79375919718399</v>
      </c>
      <c r="V213" s="85">
        <f t="shared" si="2434"/>
        <v>7.1202259940005916</v>
      </c>
      <c r="W213" s="81">
        <f>[1]Malaysia!DT2553</f>
        <v>142.25509900438499</v>
      </c>
      <c r="X213" s="85">
        <f t="shared" si="2435"/>
        <v>-8.5813347053665439</v>
      </c>
      <c r="Y213" s="32"/>
      <c r="Z213" s="32" t="s">
        <v>38</v>
      </c>
      <c r="AA213" s="81">
        <f>[1]Malaysia!DT2554</f>
        <v>156.184156175373</v>
      </c>
      <c r="AB213" s="85">
        <f t="shared" si="2436"/>
        <v>-4.7243098520978748</v>
      </c>
      <c r="AC213" s="81">
        <f>[1]Malaysia!DT2556</f>
        <v>105.47105556867</v>
      </c>
      <c r="AD213" s="85">
        <f t="shared" si="2437"/>
        <v>-9.1989578057057457</v>
      </c>
      <c r="AE213" s="81">
        <f>[1]Malaysia!DT2557</f>
        <v>158.476093446942</v>
      </c>
      <c r="AF213" s="85">
        <f t="shared" si="2438"/>
        <v>6.416603142951999</v>
      </c>
      <c r="AG213" s="32"/>
      <c r="AH213" s="32" t="s">
        <v>38</v>
      </c>
      <c r="AI213" s="81">
        <f>[1]Malaysia!DT2562</f>
        <v>101.166309607427</v>
      </c>
      <c r="AJ213" s="85">
        <f t="shared" si="2439"/>
        <v>1.2053379825890858</v>
      </c>
      <c r="AK213" s="81">
        <f>[1]Malaysia!DT2563</f>
        <v>236.32760120816701</v>
      </c>
      <c r="AL213" s="85">
        <f t="shared" si="2440"/>
        <v>12.875380959436413</v>
      </c>
      <c r="AM213" s="81">
        <f>[1]Malaysia!DT2564</f>
        <v>83.187592524185703</v>
      </c>
      <c r="AN213" s="85">
        <f t="shared" si="2441"/>
        <v>12.731250462214689</v>
      </c>
      <c r="AO213" s="32"/>
      <c r="AP213" s="32" t="s">
        <v>38</v>
      </c>
      <c r="AQ213" s="81">
        <f>[1]Malaysia!DT2566</f>
        <v>172.21086498404301</v>
      </c>
      <c r="AR213" s="85">
        <f t="shared" si="2442"/>
        <v>-13.79999999999994</v>
      </c>
      <c r="AS213" s="81">
        <f>[1]Malaysia!DT2568</f>
        <v>170.84549314848601</v>
      </c>
      <c r="AT213" s="85">
        <f t="shared" si="2443"/>
        <v>11.904454513777111</v>
      </c>
      <c r="AU213" s="81">
        <f>[1]Malaysia!DT2569</f>
        <v>184.57497460272799</v>
      </c>
      <c r="AV213" s="85">
        <f t="shared" si="2444"/>
        <v>22.56182047361915</v>
      </c>
      <c r="AW213" s="32"/>
      <c r="AX213" s="32" t="s">
        <v>38</v>
      </c>
      <c r="AY213" s="81">
        <f>[1]Malaysia!DT2570</f>
        <v>129.20721598590401</v>
      </c>
      <c r="AZ213" s="85">
        <f t="shared" si="2445"/>
        <v>-19.578709039055141</v>
      </c>
      <c r="BA213" s="81">
        <f>[1]Malaysia!DT2571</f>
        <v>82.669808203593703</v>
      </c>
      <c r="BB213" s="85">
        <f t="shared" si="2446"/>
        <v>-4.0971049629911533</v>
      </c>
      <c r="BC213" s="81">
        <f>[1]Malaysia!DT2572</f>
        <v>128.44023212967099</v>
      </c>
      <c r="BD213" s="85">
        <f t="shared" si="2447"/>
        <v>-3.0409051666219824</v>
      </c>
      <c r="BE213" s="32"/>
      <c r="BF213" s="32" t="s">
        <v>38</v>
      </c>
      <c r="BG213" s="81">
        <f>[1]Malaysia!DT2573</f>
        <v>127.377221650569</v>
      </c>
      <c r="BH213" s="85">
        <f t="shared" si="2448"/>
        <v>-1.8445396317945892</v>
      </c>
      <c r="BI213" s="81">
        <f>[1]Malaysia!DT2575</f>
        <v>93.647949521359493</v>
      </c>
      <c r="BJ213" s="85">
        <f t="shared" si="2449"/>
        <v>-0.28455437196485889</v>
      </c>
      <c r="BK213" s="81">
        <f>[1]Malaysia!DT2576</f>
        <v>288.27965836506502</v>
      </c>
      <c r="BL213" s="85">
        <f t="shared" si="2450"/>
        <v>16.262551376755383</v>
      </c>
      <c r="BM213" s="32"/>
      <c r="BN213" s="32" t="s">
        <v>38</v>
      </c>
      <c r="BO213" s="81">
        <f>[1]Malaysia!DT2578</f>
        <v>154.12287166372101</v>
      </c>
      <c r="BP213" s="85">
        <f t="shared" si="2451"/>
        <v>-2.4033198418759127</v>
      </c>
      <c r="BQ213" s="506">
        <f>(([1]Malaysia!DT2580*[1]Malaysia!$H$2580)+([1]Malaysia!DT2581*[1]Malaysia!$H$2581)+([1]Malaysia!DT2582*[1]Malaysia!$H$2582))/$BQ$11</f>
        <v>108.13582608115014</v>
      </c>
      <c r="BR213" s="85">
        <f t="shared" si="2452"/>
        <v>-9.0757452675021142</v>
      </c>
      <c r="BS213" s="81">
        <f>[1]Malaysia!DT2583</f>
        <v>165.45283248546599</v>
      </c>
      <c r="BT213" s="85">
        <f t="shared" si="2453"/>
        <v>12.98980915877577</v>
      </c>
      <c r="BU213" s="32"/>
      <c r="BV213" s="32" t="s">
        <v>38</v>
      </c>
      <c r="BW213" s="81">
        <f>[1]Malaysia!DT2584</f>
        <v>150.262788977116</v>
      </c>
      <c r="BX213" s="85">
        <f t="shared" si="2454"/>
        <v>27.318719836412413</v>
      </c>
      <c r="BY213" s="81">
        <f>[1]Malaysia!DT2585</f>
        <v>128.20351069609501</v>
      </c>
      <c r="BZ213" s="85">
        <f t="shared" si="2455"/>
        <v>18.786372391378009</v>
      </c>
      <c r="CA213" s="81">
        <f>[1]Malaysia!DT2586</f>
        <v>122.744630876599</v>
      </c>
      <c r="CB213" s="85">
        <f t="shared" si="2456"/>
        <v>18.046318478007464</v>
      </c>
      <c r="CC213" s="32"/>
      <c r="CD213" s="32" t="s">
        <v>38</v>
      </c>
      <c r="CE213" s="81">
        <f>[1]Malaysia!DT2587</f>
        <v>118.82439600866201</v>
      </c>
      <c r="CF213" s="85">
        <f t="shared" si="2457"/>
        <v>-2.3271506816719807</v>
      </c>
      <c r="CG213" s="81">
        <f>[1]Malaysia!DT2589</f>
        <v>88.0803429185125</v>
      </c>
      <c r="CH213" s="85">
        <f t="shared" si="2458"/>
        <v>30.999960388950427</v>
      </c>
      <c r="CI213" s="81">
        <f>[1]Malaysia!DT2597</f>
        <v>108.98143541383899</v>
      </c>
      <c r="CJ213" s="85">
        <f t="shared" si="2459"/>
        <v>2.6695822926840407</v>
      </c>
      <c r="CK213" s="32"/>
      <c r="CL213" s="32" t="s">
        <v>38</v>
      </c>
      <c r="CM213" s="81">
        <f>[1]Malaysia!DT2603</f>
        <v>239.361822637887</v>
      </c>
      <c r="CN213" s="85">
        <f t="shared" si="2460"/>
        <v>9.6665609129298389</v>
      </c>
      <c r="CO213" s="81">
        <f>[1]Malaysia!DT2604</f>
        <v>77.371045362904994</v>
      </c>
      <c r="CP213" s="85">
        <f t="shared" si="2461"/>
        <v>4.2458354032981873</v>
      </c>
      <c r="CQ213" s="81">
        <f>[1]Malaysia!DT2606</f>
        <v>124.691000681905</v>
      </c>
      <c r="CR213" s="85">
        <f t="shared" si="2462"/>
        <v>-2.8199678288049199</v>
      </c>
      <c r="CS213" s="32"/>
      <c r="CT213" s="32" t="s">
        <v>38</v>
      </c>
      <c r="CU213" s="81">
        <f>[1]Malaysia!DT2608</f>
        <v>123.50346277929999</v>
      </c>
      <c r="CV213" s="85">
        <f t="shared" si="2463"/>
        <v>24.329782058287265</v>
      </c>
      <c r="CW213" s="81">
        <f>[1]Malaysia!DT2609</f>
        <v>115.657448979335</v>
      </c>
      <c r="CX213" s="85">
        <f t="shared" si="2464"/>
        <v>-5.4841180380590231</v>
      </c>
      <c r="CY213" s="81">
        <f>[1]Malaysia!DT2610</f>
        <v>91.760457330521604</v>
      </c>
      <c r="CZ213" s="85">
        <f t="shared" si="2465"/>
        <v>-7.1000000000000227</v>
      </c>
      <c r="DA213" s="32"/>
      <c r="DB213" s="32" t="s">
        <v>38</v>
      </c>
      <c r="DC213" s="81">
        <f>[1]Malaysia!DT2611</f>
        <v>75.794960616724296</v>
      </c>
      <c r="DD213" s="85">
        <f t="shared" si="2466"/>
        <v>10.187947477991671</v>
      </c>
      <c r="DE213" s="81">
        <f>[1]Malaysia!DT2613</f>
        <v>357.00035698120899</v>
      </c>
      <c r="DF213" s="85">
        <f t="shared" si="2467"/>
        <v>18.399409113639706</v>
      </c>
      <c r="DG213" s="81">
        <f>[1]Malaysia!DT2616</f>
        <v>95.888234642598803</v>
      </c>
      <c r="DH213" s="85">
        <f t="shared" si="2468"/>
        <v>-9.3672869060140727</v>
      </c>
      <c r="DI213" s="32"/>
      <c r="DJ213" s="32" t="s">
        <v>38</v>
      </c>
      <c r="DK213" s="81">
        <f>[1]Malaysia!DT2617</f>
        <v>178.982442570047</v>
      </c>
      <c r="DL213" s="85">
        <f t="shared" si="2469"/>
        <v>9.4050191617127012</v>
      </c>
      <c r="DM213" s="81">
        <f>[1]Malaysia!DT2618</f>
        <v>46.245120937670002</v>
      </c>
      <c r="DN213" s="85">
        <f t="shared" si="2470"/>
        <v>-5.7492108141495635</v>
      </c>
      <c r="DO213" s="81">
        <f>[1]Malaysia!DT2619</f>
        <v>143.16845789382401</v>
      </c>
      <c r="DP213" s="85">
        <f t="shared" si="2471"/>
        <v>-2.9170767753332711</v>
      </c>
      <c r="DQ213" s="32"/>
      <c r="DR213" s="32" t="s">
        <v>38</v>
      </c>
      <c r="DS213" s="81">
        <f>[1]Malaysia!DT2620</f>
        <v>184.71288620918401</v>
      </c>
      <c r="DT213" s="85">
        <f t="shared" si="2472"/>
        <v>19.208441512678419</v>
      </c>
      <c r="DU213" s="81">
        <f>[1]Malaysia!DT2623</f>
        <v>130.72985446381799</v>
      </c>
      <c r="DV213" s="85">
        <f t="shared" si="2473"/>
        <v>10.752837246455186</v>
      </c>
      <c r="DW213" s="81">
        <f>[1]Malaysia!DT2624</f>
        <v>143.363073837408</v>
      </c>
      <c r="DX213" s="85">
        <f t="shared" si="2474"/>
        <v>6.6774342538766973</v>
      </c>
      <c r="DY213" s="32"/>
      <c r="DZ213" s="32" t="s">
        <v>38</v>
      </c>
      <c r="EA213" s="81">
        <f>[1]Malaysia!DT2626</f>
        <v>131.47849478669301</v>
      </c>
      <c r="EB213" s="85">
        <f t="shared" si="2475"/>
        <v>12.523890977238935</v>
      </c>
      <c r="EC213" s="81">
        <f>[1]Malaysia!DT2628</f>
        <v>124.191283563824</v>
      </c>
      <c r="ED213" s="85">
        <f t="shared" si="2476"/>
        <v>-7.2301720417170685</v>
      </c>
      <c r="EE213" s="81">
        <f>[1]Malaysia!DT2629</f>
        <v>176.37997700887601</v>
      </c>
      <c r="EF213" s="85">
        <f t="shared" si="2477"/>
        <v>6.6874063129880739</v>
      </c>
      <c r="EG213" s="32"/>
      <c r="EH213" s="32" t="s">
        <v>38</v>
      </c>
      <c r="EI213" s="81">
        <f>[1]Malaysia!DT2630</f>
        <v>154.61782326018599</v>
      </c>
      <c r="EJ213" s="85">
        <f t="shared" si="2478"/>
        <v>1.1246563328101331</v>
      </c>
      <c r="EK213" s="81">
        <f>[1]Malaysia!DT2632</f>
        <v>142.374248431643</v>
      </c>
      <c r="EL213" s="85">
        <f t="shared" si="2479"/>
        <v>-3.8732452979783858</v>
      </c>
      <c r="EM213" s="81">
        <f>[1]Malaysia!DT2634</f>
        <v>147.21597153567299</v>
      </c>
      <c r="EN213" s="85">
        <f t="shared" si="2480"/>
        <v>10.000927512297991</v>
      </c>
      <c r="EO213" s="32"/>
      <c r="EP213" s="32" t="s">
        <v>38</v>
      </c>
      <c r="EQ213" s="81">
        <f>[1]Malaysia!DT2636</f>
        <v>63.910856315045002</v>
      </c>
      <c r="ER213" s="85">
        <f t="shared" si="2481"/>
        <v>-25.952116415707195</v>
      </c>
      <c r="ES213" s="81">
        <f>[1]Malaysia!DT2637</f>
        <v>149.763684144861</v>
      </c>
      <c r="ET213" s="85">
        <f t="shared" si="2482"/>
        <v>4.5388467740518337</v>
      </c>
      <c r="EU213" s="81">
        <f>[1]Malaysia!DT2638</f>
        <v>43.929438457440497</v>
      </c>
      <c r="EV213" s="85">
        <f t="shared" si="2483"/>
        <v>13.500000000000085</v>
      </c>
      <c r="EW213" s="32"/>
      <c r="EX213" s="32" t="s">
        <v>38</v>
      </c>
      <c r="EY213" s="81">
        <f>[1]Malaysia!DT2639</f>
        <v>109.95157117819799</v>
      </c>
      <c r="EZ213" s="85">
        <f t="shared" si="2484"/>
        <v>10.757421893945505</v>
      </c>
      <c r="FA213" s="81">
        <f>[1]Malaysia!DT2640</f>
        <v>97.076557241661504</v>
      </c>
      <c r="FB213" s="85">
        <f t="shared" si="2485"/>
        <v>-12.415696233105862</v>
      </c>
      <c r="FC213" s="81">
        <f>[1]Malaysia!DT2641</f>
        <v>274.64971929976002</v>
      </c>
      <c r="FD213" s="85">
        <f t="shared" si="2486"/>
        <v>6.1361984455713809</v>
      </c>
      <c r="FE213" s="32"/>
      <c r="FF213" s="32" t="s">
        <v>38</v>
      </c>
      <c r="FG213" s="81">
        <f>[1]Malaysia!DT2643</f>
        <v>119.212250200979</v>
      </c>
      <c r="FH213" s="85">
        <f t="shared" si="2487"/>
        <v>-1.9248855378089758</v>
      </c>
      <c r="FI213" s="81">
        <f>[1]Malaysia!DT2645</f>
        <v>186.66676907512499</v>
      </c>
      <c r="FJ213" s="85">
        <f t="shared" si="2488"/>
        <v>11.34699428651416</v>
      </c>
      <c r="FK213" s="81">
        <f>[1]Malaysia!DT2649</f>
        <v>79.781134494919996</v>
      </c>
      <c r="FL213" s="85">
        <f t="shared" si="2489"/>
        <v>-15.271033512203985</v>
      </c>
      <c r="FM213" s="32"/>
      <c r="FN213" s="32" t="s">
        <v>38</v>
      </c>
      <c r="FO213" s="81">
        <f>[1]Malaysia!DT2650</f>
        <v>104.242788747578</v>
      </c>
      <c r="FP213" s="85">
        <f t="shared" si="2490"/>
        <v>-2.679660008146854</v>
      </c>
      <c r="FQ213" s="81">
        <f>[1]Malaysia!DT2652</f>
        <v>238.939887760695</v>
      </c>
      <c r="FR213" s="85">
        <f t="shared" si="2491"/>
        <v>14.467781610561232</v>
      </c>
      <c r="FS213" s="81">
        <f>[1]Malaysia!DT2653</f>
        <v>139.28344866072399</v>
      </c>
      <c r="FT213" s="85">
        <f t="shared" si="2492"/>
        <v>9.1865417158066123</v>
      </c>
      <c r="FU213" s="32"/>
      <c r="FV213" s="32" t="s">
        <v>38</v>
      </c>
      <c r="FW213" s="81">
        <f>[1]Malaysia!DT2654</f>
        <v>127.440950291601</v>
      </c>
      <c r="FX213" s="85">
        <f t="shared" si="2493"/>
        <v>-14.152731235608172</v>
      </c>
      <c r="FY213" s="81">
        <f>[1]Malaysia!DT2655</f>
        <v>165.368534899412</v>
      </c>
      <c r="FZ213" s="85">
        <f t="shared" si="2494"/>
        <v>6.3634959771901691</v>
      </c>
      <c r="GA213" s="81">
        <f>[1]Malaysia!DT2656</f>
        <v>126.28082856640199</v>
      </c>
      <c r="GB213" s="85">
        <f t="shared" si="2495"/>
        <v>28.493763138535769</v>
      </c>
      <c r="GC213" s="32"/>
      <c r="GD213" s="32" t="s">
        <v>38</v>
      </c>
      <c r="GE213" s="81">
        <f>[1]Malaysia!DT2657</f>
        <v>171.66399815901499</v>
      </c>
      <c r="GF213" s="85">
        <f t="shared" si="2496"/>
        <v>4.2649237650782794</v>
      </c>
      <c r="GG213" s="81">
        <f>[1]Malaysia!DT2658</f>
        <v>99.5821744276777</v>
      </c>
      <c r="GH213" s="85">
        <f t="shared" si="2497"/>
        <v>7.0947503756819259</v>
      </c>
      <c r="GI213" s="81">
        <f>[1]Malaysia!DT2659</f>
        <v>71.054447724772899</v>
      </c>
      <c r="GJ213" s="85">
        <f t="shared" si="2498"/>
        <v>-20.642712417382782</v>
      </c>
      <c r="GK213" s="32"/>
      <c r="GL213" s="32" t="s">
        <v>38</v>
      </c>
      <c r="GM213" s="81">
        <f>[1]Malaysia!DT2660</f>
        <v>142.40575574409601</v>
      </c>
      <c r="GN213" s="85">
        <f t="shared" si="2499"/>
        <v>1.1635278491082062</v>
      </c>
      <c r="GO213" s="81">
        <f>[1]Malaysia!DT2661</f>
        <v>127.272409469043</v>
      </c>
      <c r="GP213" s="85">
        <f t="shared" si="2500"/>
        <v>1.1027420023887089</v>
      </c>
      <c r="GQ213" s="81">
        <f>[1]Malaysia!DT2662</f>
        <v>88.738894529140296</v>
      </c>
      <c r="GR213" s="85">
        <f t="shared" si="2501"/>
        <v>20.004133442953844</v>
      </c>
      <c r="GS213" s="32"/>
      <c r="GT213" s="32" t="s">
        <v>38</v>
      </c>
      <c r="GU213" s="81">
        <f>[1]Malaysia!DT2665</f>
        <v>83.758805595416007</v>
      </c>
      <c r="GV213" s="85">
        <f t="shared" si="2502"/>
        <v>8.0738666992954364</v>
      </c>
      <c r="GW213" s="81">
        <f>[1]Malaysia!DT2667</f>
        <v>93.393740410840394</v>
      </c>
      <c r="GX213" s="85">
        <f t="shared" si="2503"/>
        <v>11.328108525712182</v>
      </c>
      <c r="GY213" s="81">
        <f>[1]Malaysia!DT2668</f>
        <v>106.053459988721</v>
      </c>
      <c r="GZ213" s="85">
        <f t="shared" si="2504"/>
        <v>35.426507173596804</v>
      </c>
      <c r="HA213" s="32"/>
      <c r="HB213" s="32" t="s">
        <v>38</v>
      </c>
      <c r="HC213" s="81">
        <f>[1]Malaysia!DT2669</f>
        <v>130.37999609587499</v>
      </c>
      <c r="HD213" s="85">
        <f t="shared" si="2505"/>
        <v>21.999567298245921</v>
      </c>
      <c r="HE213" s="81">
        <f>[1]Malaysia!DT2670</f>
        <v>168.25464405870301</v>
      </c>
      <c r="HF213" s="85">
        <f t="shared" si="2506"/>
        <v>-4.2000000000001592</v>
      </c>
      <c r="HG213" s="81">
        <f>[1]Malaysia!DT2671</f>
        <v>94.083328916339894</v>
      </c>
      <c r="HH213" s="85">
        <f t="shared" si="2507"/>
        <v>1.2896165061156495</v>
      </c>
      <c r="HI213" s="32"/>
      <c r="HJ213" s="32" t="s">
        <v>38</v>
      </c>
      <c r="HK213" s="81">
        <f>[1]Malaysia!DT2672</f>
        <v>70.640229581649294</v>
      </c>
      <c r="HL213" s="85">
        <f t="shared" si="2508"/>
        <v>6.9647239158324226</v>
      </c>
      <c r="HM213" s="81">
        <f>[1]Malaysia!DT2673</f>
        <v>83.266002112124994</v>
      </c>
      <c r="HN213" s="85">
        <f t="shared" si="2509"/>
        <v>-9.2079098417487444</v>
      </c>
      <c r="HO213" s="81">
        <f>[1]Malaysia!DT2675</f>
        <v>66.138177042955803</v>
      </c>
      <c r="HP213" s="85">
        <f t="shared" si="2510"/>
        <v>3.1671517456345555</v>
      </c>
      <c r="HQ213" s="32"/>
      <c r="HR213" s="32" t="s">
        <v>38</v>
      </c>
      <c r="HS213" s="81">
        <f>[1]Malaysia!DT2676</f>
        <v>106.197826756906</v>
      </c>
      <c r="HT213" s="85">
        <f t="shared" si="2511"/>
        <v>6.7452563686809128</v>
      </c>
      <c r="HU213" s="81">
        <f>[1]Malaysia!DT2677</f>
        <v>166.19317266091201</v>
      </c>
      <c r="HV213" s="85">
        <f t="shared" si="2512"/>
        <v>14.359508682955877</v>
      </c>
      <c r="HW213" s="81">
        <f>[1]Malaysia!DT2678</f>
        <v>54.563196250921202</v>
      </c>
      <c r="HX213" s="85">
        <f t="shared" si="2513"/>
        <v>-25.116801081552993</v>
      </c>
      <c r="HY213" s="32"/>
      <c r="HZ213" s="32" t="s">
        <v>38</v>
      </c>
      <c r="IA213" s="81">
        <f>[1]Malaysia!DT2680</f>
        <v>87.688592830900205</v>
      </c>
      <c r="IB213" s="85">
        <f t="shared" si="2514"/>
        <v>4.4736466695589598</v>
      </c>
      <c r="IC213" s="81">
        <f>[1]Malaysia!DT2812</f>
        <v>113.35823027073801</v>
      </c>
      <c r="ID213" s="85">
        <f t="shared" si="2515"/>
        <v>4.1931815738304437</v>
      </c>
      <c r="IE213" s="81">
        <f>[1]Malaysia!DT2689</f>
        <v>107.91424626189</v>
      </c>
      <c r="IF213" s="85">
        <f t="shared" si="2516"/>
        <v>1.2433205493158681</v>
      </c>
      <c r="IG213" s="32"/>
      <c r="IH213" s="32" t="s">
        <v>38</v>
      </c>
      <c r="II213" s="81">
        <f>[1]Malaysia!DT2690</f>
        <v>118.07189577354001</v>
      </c>
      <c r="IJ213" s="85">
        <f t="shared" si="2517"/>
        <v>17.647838025104235</v>
      </c>
      <c r="IK213" s="81">
        <f>[1]Malaysia!DT2691</f>
        <v>181.83362807474501</v>
      </c>
      <c r="IL213" s="85">
        <f t="shared" si="2518"/>
        <v>17.583290262238933</v>
      </c>
      <c r="IM213" s="81">
        <f>[1]Malaysia!DT2694</f>
        <v>141.49053155857499</v>
      </c>
      <c r="IN213" s="85">
        <f t="shared" si="2519"/>
        <v>27.556370757270685</v>
      </c>
      <c r="IO213" s="81">
        <f>[1]Malaysia!DT2695</f>
        <v>174.24957610180201</v>
      </c>
      <c r="IP213" s="85">
        <f t="shared" si="2520"/>
        <v>39.700000000000273</v>
      </c>
      <c r="IQ213" s="32"/>
      <c r="IR213" s="32" t="s">
        <v>38</v>
      </c>
      <c r="IS213" s="81">
        <f>[1]Malaysia!DT2697</f>
        <v>76.319573441848902</v>
      </c>
      <c r="IT213" s="85">
        <f t="shared" si="2521"/>
        <v>-8.0863550457820281</v>
      </c>
      <c r="IU213" s="81">
        <f>[1]Malaysia!DT2698</f>
        <v>109.18682402166201</v>
      </c>
      <c r="IV213" s="85">
        <f t="shared" si="2522"/>
        <v>10.695752020232902</v>
      </c>
      <c r="IW213" s="81">
        <f>[1]Malaysia!DT2699</f>
        <v>110.31889391179</v>
      </c>
      <c r="IX213" s="85">
        <f t="shared" si="2523"/>
        <v>17.124862643609504</v>
      </c>
      <c r="IY213" s="32"/>
      <c r="IZ213" s="32" t="s">
        <v>38</v>
      </c>
      <c r="JA213" s="81">
        <f>[1]Malaysia!DT2701</f>
        <v>150.011677089665</v>
      </c>
      <c r="JB213" s="85">
        <f t="shared" si="2524"/>
        <v>11.729739724406969</v>
      </c>
      <c r="JC213" s="81">
        <f>[1]Malaysia!DT2702</f>
        <v>214.06943384477501</v>
      </c>
      <c r="JD213" s="85">
        <f t="shared" si="2525"/>
        <v>11.673819378420518</v>
      </c>
      <c r="JE213" s="81">
        <f>[1]Malaysia!DT2703</f>
        <v>154.34255967447001</v>
      </c>
      <c r="JF213" s="85">
        <f t="shared" si="2526"/>
        <v>-35.105651312886238</v>
      </c>
      <c r="JG213" s="32"/>
      <c r="JH213" s="32" t="s">
        <v>38</v>
      </c>
      <c r="JI213" s="81">
        <f>[1]Malaysia!DT2704</f>
        <v>163.59066550342601</v>
      </c>
      <c r="JJ213" s="85">
        <f t="shared" si="2527"/>
        <v>19.389174890453134</v>
      </c>
      <c r="JK213" s="81">
        <f>[1]Malaysia!DT2705</f>
        <v>301.20603672588999</v>
      </c>
      <c r="JL213" s="85">
        <f t="shared" si="2528"/>
        <v>16.300000000000352</v>
      </c>
      <c r="JM213" s="81">
        <f>[1]Malaysia!DT2706</f>
        <v>126.090425448392</v>
      </c>
      <c r="JN213" s="85">
        <f t="shared" si="2529"/>
        <v>4.8733048406515991</v>
      </c>
      <c r="JO213" s="32"/>
      <c r="JP213" s="32" t="s">
        <v>38</v>
      </c>
      <c r="JQ213" s="81">
        <f>[1]Malaysia!DT2707</f>
        <v>108.185203436332</v>
      </c>
      <c r="JR213" s="85">
        <f t="shared" si="2530"/>
        <v>5.9158594065263941</v>
      </c>
      <c r="JS213" s="81">
        <f>[1]Malaysia!DT2708</f>
        <v>165.496773465259</v>
      </c>
      <c r="JT213" s="85">
        <f t="shared" si="2531"/>
        <v>1.0880105560602544</v>
      </c>
      <c r="JU213" s="81">
        <f>[1]Malaysia!DT2709</f>
        <v>158.59172038293801</v>
      </c>
      <c r="JV213" s="85">
        <f t="shared" si="2532"/>
        <v>24.957125842198153</v>
      </c>
      <c r="JW213" s="32"/>
      <c r="JX213" s="32" t="s">
        <v>38</v>
      </c>
      <c r="JY213" s="81">
        <f>[1]Malaysia!DT2710</f>
        <v>113.146499958078</v>
      </c>
      <c r="JZ213" s="85">
        <f t="shared" si="2533"/>
        <v>-5.163985288088341</v>
      </c>
      <c r="KA213" s="81">
        <f>[1]Malaysia!DT2711</f>
        <v>214.975124219945</v>
      </c>
      <c r="KB213" s="85">
        <f t="shared" si="2534"/>
        <v>19.285262312904663</v>
      </c>
      <c r="KC213" s="81">
        <f>[1]Malaysia!DT2712</f>
        <v>153.73750484737801</v>
      </c>
      <c r="KD213" s="85">
        <f t="shared" si="2535"/>
        <v>-26.611695002162932</v>
      </c>
      <c r="KE213" s="32"/>
      <c r="KF213" s="32" t="s">
        <v>38</v>
      </c>
      <c r="KG213" s="81">
        <f>[1]Malaysia!DT2714</f>
        <v>68.990275460425195</v>
      </c>
      <c r="KH213" s="85">
        <f t="shared" si="2536"/>
        <v>-2.2803010110780804</v>
      </c>
      <c r="KI213" s="81">
        <f>[1]Malaysia!DT2715</f>
        <v>199.699266604104</v>
      </c>
      <c r="KJ213" s="85">
        <f t="shared" si="2537"/>
        <v>13.472166551620404</v>
      </c>
      <c r="KK213" s="81">
        <f>[1]Malaysia!DT2716</f>
        <v>115.429086390558</v>
      </c>
      <c r="KL213" s="85">
        <f t="shared" si="2538"/>
        <v>0.59178194814495555</v>
      </c>
      <c r="KM213" s="32"/>
      <c r="KN213" s="32" t="s">
        <v>38</v>
      </c>
      <c r="KO213" s="81">
        <f>[1]Malaysia!DT2717</f>
        <v>30.189432638072901</v>
      </c>
      <c r="KP213" s="85">
        <f t="shared" si="2539"/>
        <v>-28.400000000000119</v>
      </c>
      <c r="KQ213" s="81">
        <f>[1]Malaysia!DT2719</f>
        <v>143.255025056449</v>
      </c>
      <c r="KR213" s="85">
        <f t="shared" si="2540"/>
        <v>3.6860013208765139</v>
      </c>
      <c r="KS213" s="81">
        <f>[1]Malaysia!DT2720</f>
        <v>114.30360775256599</v>
      </c>
      <c r="KT213" s="85">
        <f t="shared" si="2541"/>
        <v>4.9765088177821326E-2</v>
      </c>
      <c r="KU213" s="32"/>
      <c r="KV213" s="32" t="s">
        <v>38</v>
      </c>
      <c r="KW213" s="81">
        <f>[1]Malaysia!DT2722</f>
        <v>133.635723385712</v>
      </c>
      <c r="KX213" s="85">
        <f t="shared" si="2542"/>
        <v>1.4603601097512779</v>
      </c>
      <c r="KY213" s="81">
        <f>[1]Malaysia!DT2723</f>
        <v>130.109601013625</v>
      </c>
      <c r="KZ213" s="85">
        <f t="shared" si="2543"/>
        <v>-17.459808503121266</v>
      </c>
      <c r="LA213" s="81">
        <f>[1]Malaysia!DT2726</f>
        <v>138.92938680186001</v>
      </c>
      <c r="LB213" s="85">
        <f t="shared" si="2544"/>
        <v>5.7524682616874685</v>
      </c>
      <c r="LC213" s="32"/>
      <c r="LD213" s="32" t="s">
        <v>38</v>
      </c>
      <c r="LE213" s="81">
        <f>[1]Malaysia!DT2729</f>
        <v>156.14558858679499</v>
      </c>
      <c r="LF213" s="85">
        <f t="shared" si="2545"/>
        <v>1.3904318802013336</v>
      </c>
      <c r="LG213" s="81">
        <f>[1]Malaysia!DT2730</f>
        <v>92.252326883450095</v>
      </c>
      <c r="LH213" s="85">
        <f t="shared" si="2546"/>
        <v>-15.866310537397155</v>
      </c>
      <c r="LI213" s="81">
        <f>[1]Malaysia!DT2731</f>
        <v>43.031108804234599</v>
      </c>
      <c r="LJ213" s="85">
        <f t="shared" si="2547"/>
        <v>-18.382636607569864</v>
      </c>
      <c r="LK213" s="32"/>
      <c r="LL213" s="32" t="s">
        <v>38</v>
      </c>
      <c r="LM213" s="81">
        <f>[1]Malaysia!DT2733</f>
        <v>133.578829626057</v>
      </c>
      <c r="LN213" s="85">
        <f t="shared" si="2548"/>
        <v>-33.792465836368564</v>
      </c>
      <c r="LO213" s="81">
        <f>[1]Malaysia!DT2735</f>
        <v>69.460263078081795</v>
      </c>
      <c r="LP213" s="85">
        <f t="shared" si="2549"/>
        <v>1.5999999999999091</v>
      </c>
      <c r="LQ213" s="81">
        <f>[1]Malaysia!DT2737</f>
        <v>269.94507571386202</v>
      </c>
      <c r="LR213" s="85">
        <f t="shared" si="2550"/>
        <v>18.312167756485607</v>
      </c>
      <c r="LS213" s="32"/>
      <c r="LT213" s="32" t="s">
        <v>38</v>
      </c>
      <c r="LU213" s="81">
        <f>[1]Malaysia!DT2740</f>
        <v>97.587501173369304</v>
      </c>
      <c r="LV213" s="85">
        <f t="shared" si="2551"/>
        <v>-18.602820430477379</v>
      </c>
      <c r="LW213" s="81">
        <f>[1]Malaysia!DT2745</f>
        <v>148.52544374367901</v>
      </c>
      <c r="LX213" s="85">
        <f t="shared" si="2552"/>
        <v>10.822749782470282</v>
      </c>
      <c r="LY213" s="81">
        <f>[1]Malaysia!DT2746</f>
        <v>120.735630235573</v>
      </c>
      <c r="LZ213" s="85">
        <f t="shared" si="2553"/>
        <v>-13.196474876663913</v>
      </c>
      <c r="MA213" s="32"/>
      <c r="MB213" s="32" t="s">
        <v>38</v>
      </c>
      <c r="MC213" s="81">
        <f>[1]Malaysia!DT2749</f>
        <v>162.83839323106</v>
      </c>
      <c r="MD213" s="85">
        <f t="shared" si="2554"/>
        <v>-8.6418705420657744</v>
      </c>
      <c r="ME213" s="81">
        <f>[1]Malaysia!DT2750</f>
        <v>110.82702704694501</v>
      </c>
      <c r="MF213" s="85">
        <f t="shared" si="2555"/>
        <v>7.5070413069939832</v>
      </c>
      <c r="MG213" s="81">
        <f>[1]Malaysia!DT2753</f>
        <v>62.792790895670102</v>
      </c>
      <c r="MH213" s="85">
        <f t="shared" si="2556"/>
        <v>-12.038498846399918</v>
      </c>
      <c r="MI213" s="32"/>
      <c r="MJ213" s="32" t="s">
        <v>38</v>
      </c>
      <c r="MK213" s="81">
        <f>[1]Malaysia!DT2755</f>
        <v>103.947170514354</v>
      </c>
      <c r="ML213" s="85">
        <f t="shared" si="2557"/>
        <v>3.9897269436894192</v>
      </c>
      <c r="MM213" s="81">
        <f>[1]Malaysia!DT2758</f>
        <v>109.35793070598</v>
      </c>
      <c r="MN213" s="85">
        <f t="shared" si="2558"/>
        <v>4.1552416325053372</v>
      </c>
      <c r="MO213" s="81">
        <f>[1]Malaysia!DT2774</f>
        <v>218.65529382003101</v>
      </c>
      <c r="MP213" s="85">
        <f t="shared" si="2559"/>
        <v>13.849043603059556</v>
      </c>
    </row>
    <row r="214" spans="1:354">
      <c r="A214" s="476"/>
      <c r="B214" s="32" t="s">
        <v>39</v>
      </c>
      <c r="C214" s="81">
        <f>[1]Malaysia!DU$2918</f>
        <v>89.854553984739695</v>
      </c>
      <c r="D214" s="85">
        <f t="shared" si="2427"/>
        <v>-2.4210985745328912</v>
      </c>
      <c r="E214" s="499">
        <f>[1]Malaysia!DU2919</f>
        <v>78.293389509901303</v>
      </c>
      <c r="F214" s="85">
        <f t="shared" si="2428"/>
        <v>-0.335114251285205</v>
      </c>
      <c r="G214" s="499">
        <f>[1]Malaysia!DU2920</f>
        <v>100.78635218865701</v>
      </c>
      <c r="H214" s="85">
        <f t="shared" si="2429"/>
        <v>-3.8985466189461562</v>
      </c>
      <c r="I214" s="32"/>
      <c r="J214" s="32" t="s">
        <v>39</v>
      </c>
      <c r="K214" s="81">
        <f>[1]Malaysia!DU2547</f>
        <v>110.708464518914</v>
      </c>
      <c r="L214" s="85">
        <f t="shared" si="2430"/>
        <v>14.400000000000261</v>
      </c>
      <c r="M214" s="81">
        <f>[1]Malaysia!DU2548</f>
        <v>120.529342129963</v>
      </c>
      <c r="N214" s="85">
        <f t="shared" si="2431"/>
        <v>37.385341933440287</v>
      </c>
      <c r="O214" s="81">
        <f>[1]Malaysia!DU2549</f>
        <v>108.548871751886</v>
      </c>
      <c r="P214" s="85">
        <f t="shared" si="2432"/>
        <v>19.500000000000057</v>
      </c>
      <c r="Q214" s="32"/>
      <c r="R214" s="32" t="s">
        <v>39</v>
      </c>
      <c r="S214" s="81">
        <f>[1]Malaysia!DU2550</f>
        <v>71.532361936588799</v>
      </c>
      <c r="T214" s="85">
        <f t="shared" si="2433"/>
        <v>0.7437072275235721</v>
      </c>
      <c r="U214" s="81">
        <f>[1]Malaysia!DU2552</f>
        <v>182.29115553144899</v>
      </c>
      <c r="V214" s="85">
        <f t="shared" si="2434"/>
        <v>12.008768784659068</v>
      </c>
      <c r="W214" s="81">
        <f>[1]Malaysia!DU2553</f>
        <v>151.73714852207101</v>
      </c>
      <c r="X214" s="85">
        <f t="shared" si="2435"/>
        <v>1.12325646933364</v>
      </c>
      <c r="Y214" s="32"/>
      <c r="Z214" s="32" t="s">
        <v>39</v>
      </c>
      <c r="AA214" s="81">
        <f>[1]Malaysia!DU2554</f>
        <v>176.75136915933001</v>
      </c>
      <c r="AB214" s="85">
        <f t="shared" si="2436"/>
        <v>-2.9981147679437754</v>
      </c>
      <c r="AC214" s="81">
        <f>[1]Malaysia!DU2556</f>
        <v>114.61859831439899</v>
      </c>
      <c r="AD214" s="85">
        <f t="shared" si="2437"/>
        <v>-7.0721887774879519</v>
      </c>
      <c r="AE214" s="81">
        <f>[1]Malaysia!DU2557</f>
        <v>148.38304948985601</v>
      </c>
      <c r="AF214" s="85">
        <f t="shared" si="2438"/>
        <v>-3.0883319599712706</v>
      </c>
      <c r="AG214" s="32"/>
      <c r="AH214" s="32" t="s">
        <v>39</v>
      </c>
      <c r="AI214" s="81">
        <f>[1]Malaysia!DU2562</f>
        <v>110.72981440779</v>
      </c>
      <c r="AJ214" s="85">
        <f t="shared" si="2439"/>
        <v>4.4780028538839929</v>
      </c>
      <c r="AK214" s="81">
        <f>[1]Malaysia!DU2563</f>
        <v>274.23851896151803</v>
      </c>
      <c r="AL214" s="85">
        <f t="shared" si="2440"/>
        <v>13.494923475756721</v>
      </c>
      <c r="AM214" s="81">
        <f>[1]Malaysia!DU2564</f>
        <v>87.2992058221988</v>
      </c>
      <c r="AN214" s="85">
        <f t="shared" si="2441"/>
        <v>15.389102554920825</v>
      </c>
      <c r="AO214" s="32"/>
      <c r="AP214" s="32" t="s">
        <v>39</v>
      </c>
      <c r="AQ214" s="81">
        <f>[1]Malaysia!DU2566</f>
        <v>202.93896703144799</v>
      </c>
      <c r="AR214" s="85">
        <f t="shared" si="2442"/>
        <v>-5.3012505134325778</v>
      </c>
      <c r="AS214" s="81">
        <f>[1]Malaysia!DU2568</f>
        <v>177.38777209572399</v>
      </c>
      <c r="AT214" s="85">
        <f t="shared" si="2443"/>
        <v>11.333928267541054</v>
      </c>
      <c r="AU214" s="81">
        <f>[1]Malaysia!DU2569</f>
        <v>223.667889139869</v>
      </c>
      <c r="AV214" s="85">
        <f t="shared" si="2444"/>
        <v>31.078004796807278</v>
      </c>
      <c r="AW214" s="32"/>
      <c r="AX214" s="32" t="s">
        <v>39</v>
      </c>
      <c r="AY214" s="81">
        <f>[1]Malaysia!DU2570</f>
        <v>126.95273779381</v>
      </c>
      <c r="AZ214" s="85">
        <f t="shared" si="2445"/>
        <v>-15.636788518901639</v>
      </c>
      <c r="BA214" s="81">
        <f>[1]Malaysia!DU2571</f>
        <v>96.326906434204105</v>
      </c>
      <c r="BB214" s="85">
        <f t="shared" si="2446"/>
        <v>-0.3527931256965644</v>
      </c>
      <c r="BC214" s="81">
        <f>[1]Malaysia!DU2572</f>
        <v>149.51690325126401</v>
      </c>
      <c r="BD214" s="85">
        <f t="shared" si="2447"/>
        <v>-1.1093430499541768</v>
      </c>
      <c r="BE214" s="32"/>
      <c r="BF214" s="32" t="s">
        <v>39</v>
      </c>
      <c r="BG214" s="81">
        <f>[1]Malaysia!DU2573</f>
        <v>137.622417329233</v>
      </c>
      <c r="BH214" s="85">
        <f t="shared" si="2448"/>
        <v>6.6999415543370446</v>
      </c>
      <c r="BI214" s="81">
        <f>[1]Malaysia!DU2575</f>
        <v>105.358310634568</v>
      </c>
      <c r="BJ214" s="85">
        <f t="shared" si="2449"/>
        <v>3.2632759050716942</v>
      </c>
      <c r="BK214" s="81">
        <f>[1]Malaysia!DU2576</f>
        <v>264.92708574350598</v>
      </c>
      <c r="BL214" s="85">
        <f t="shared" si="2450"/>
        <v>16.397602408949538</v>
      </c>
      <c r="BM214" s="32"/>
      <c r="BN214" s="32" t="s">
        <v>39</v>
      </c>
      <c r="BO214" s="81">
        <f>[1]Malaysia!DU2578</f>
        <v>132.77493612871999</v>
      </c>
      <c r="BP214" s="85">
        <f t="shared" si="2451"/>
        <v>-5.9023094319640421</v>
      </c>
      <c r="BQ214" s="506">
        <f>(([1]Malaysia!DU2580*[1]Malaysia!$H$2580)+([1]Malaysia!DU2581*[1]Malaysia!$H$2581)+([1]Malaysia!DU2582*[1]Malaysia!$H$2582))/$BQ$11</f>
        <v>93.470191092249138</v>
      </c>
      <c r="BR214" s="85">
        <f t="shared" si="2452"/>
        <v>-2.5622739128237129</v>
      </c>
      <c r="BS214" s="81">
        <f>[1]Malaysia!DU2583</f>
        <v>167.286017615318</v>
      </c>
      <c r="BT214" s="85">
        <f t="shared" si="2453"/>
        <v>8.5998675616961577</v>
      </c>
      <c r="BU214" s="32"/>
      <c r="BV214" s="32" t="s">
        <v>39</v>
      </c>
      <c r="BW214" s="81">
        <f>[1]Malaysia!DU2584</f>
        <v>177.098772550239</v>
      </c>
      <c r="BX214" s="85">
        <f t="shared" si="2454"/>
        <v>15.042076770162922</v>
      </c>
      <c r="BY214" s="81">
        <f>[1]Malaysia!DU2585</f>
        <v>98.020551610199902</v>
      </c>
      <c r="BZ214" s="85">
        <f t="shared" si="2455"/>
        <v>23.397207261249989</v>
      </c>
      <c r="CA214" s="81">
        <f>[1]Malaysia!DU2586</f>
        <v>146.18144058399</v>
      </c>
      <c r="CB214" s="85">
        <f t="shared" si="2456"/>
        <v>7.5027451969591255</v>
      </c>
      <c r="CC214" s="32"/>
      <c r="CD214" s="32" t="s">
        <v>39</v>
      </c>
      <c r="CE214" s="81">
        <f>[1]Malaysia!DU2587</f>
        <v>105.62413094125201</v>
      </c>
      <c r="CF214" s="85">
        <f t="shared" si="2457"/>
        <v>2.7856950565819005</v>
      </c>
      <c r="CG214" s="81">
        <f>[1]Malaysia!DU2589</f>
        <v>75.383214484163005</v>
      </c>
      <c r="CH214" s="85">
        <f t="shared" si="2458"/>
        <v>23.073820673769418</v>
      </c>
      <c r="CI214" s="81">
        <f>[1]Malaysia!DU2597</f>
        <v>117.678741487474</v>
      </c>
      <c r="CJ214" s="85">
        <f t="shared" si="2459"/>
        <v>8.4660535985324117</v>
      </c>
      <c r="CK214" s="32"/>
      <c r="CL214" s="32" t="s">
        <v>39</v>
      </c>
      <c r="CM214" s="81">
        <f>[1]Malaysia!DU2603</f>
        <v>227.15052109175099</v>
      </c>
      <c r="CN214" s="85">
        <f t="shared" si="2460"/>
        <v>13.310151549044619</v>
      </c>
      <c r="CO214" s="81">
        <f>[1]Malaysia!DU2604</f>
        <v>81.902314386384703</v>
      </c>
      <c r="CP214" s="85">
        <f t="shared" si="2461"/>
        <v>0.75383571067450816</v>
      </c>
      <c r="CQ214" s="81">
        <f>[1]Malaysia!DU2606</f>
        <v>116.869513935654</v>
      </c>
      <c r="CR214" s="85">
        <f t="shared" si="2462"/>
        <v>-3.4631109235964317</v>
      </c>
      <c r="CS214" s="32"/>
      <c r="CT214" s="32" t="s">
        <v>39</v>
      </c>
      <c r="CU214" s="81">
        <f>[1]Malaysia!DU2608</f>
        <v>157.610362640114</v>
      </c>
      <c r="CV214" s="85">
        <f t="shared" si="2463"/>
        <v>23.744369127338061</v>
      </c>
      <c r="CW214" s="81">
        <f>[1]Malaysia!DU2609</f>
        <v>77.177589361415002</v>
      </c>
      <c r="CX214" s="85">
        <f t="shared" si="2464"/>
        <v>-7.9534016956950779</v>
      </c>
      <c r="CY214" s="81">
        <f>[1]Malaysia!DU2610</f>
        <v>135.70003042008599</v>
      </c>
      <c r="CZ214" s="85">
        <f t="shared" si="2465"/>
        <v>7.7999999999991587</v>
      </c>
      <c r="DA214" s="32"/>
      <c r="DB214" s="32" t="s">
        <v>39</v>
      </c>
      <c r="DC214" s="81">
        <f>[1]Malaysia!DU2611</f>
        <v>77.479081761546794</v>
      </c>
      <c r="DD214" s="85">
        <f t="shared" si="2466"/>
        <v>20.079222631252748</v>
      </c>
      <c r="DE214" s="81">
        <f>[1]Malaysia!DU2613</f>
        <v>327.10119283157798</v>
      </c>
      <c r="DF214" s="85">
        <f t="shared" si="2467"/>
        <v>16.519647633549056</v>
      </c>
      <c r="DG214" s="81">
        <f>[1]Malaysia!DU2616</f>
        <v>97.0833798420812</v>
      </c>
      <c r="DH214" s="85">
        <f t="shared" si="2468"/>
        <v>-5.7384334288113195</v>
      </c>
      <c r="DI214" s="32"/>
      <c r="DJ214" s="32" t="s">
        <v>39</v>
      </c>
      <c r="DK214" s="81">
        <f>[1]Malaysia!DU2617</f>
        <v>177.40510134190799</v>
      </c>
      <c r="DL214" s="85">
        <f t="shared" si="2469"/>
        <v>15.267800574783379</v>
      </c>
      <c r="DM214" s="81">
        <f>[1]Malaysia!DU2618</f>
        <v>48.483746576332599</v>
      </c>
      <c r="DN214" s="85">
        <f t="shared" si="2470"/>
        <v>2.3562164301972928</v>
      </c>
      <c r="DO214" s="81">
        <f>[1]Malaysia!DU2619</f>
        <v>151.01757968770499</v>
      </c>
      <c r="DP214" s="85">
        <f t="shared" si="2471"/>
        <v>3.0439803161695096</v>
      </c>
      <c r="DQ214" s="32"/>
      <c r="DR214" s="32" t="s">
        <v>39</v>
      </c>
      <c r="DS214" s="81">
        <f>[1]Malaysia!DU2620</f>
        <v>234.15382752184999</v>
      </c>
      <c r="DT214" s="85">
        <f t="shared" si="2472"/>
        <v>14.914965290239408</v>
      </c>
      <c r="DU214" s="81">
        <f>[1]Malaysia!DU2623</f>
        <v>133.89112311535899</v>
      </c>
      <c r="DV214" s="85">
        <f t="shared" si="2473"/>
        <v>15.8647621468929</v>
      </c>
      <c r="DW214" s="81">
        <f>[1]Malaysia!DU2624</f>
        <v>137.54718438245001</v>
      </c>
      <c r="DX214" s="85">
        <f t="shared" si="2474"/>
        <v>8.3750790515110651</v>
      </c>
      <c r="DY214" s="32"/>
      <c r="DZ214" s="32" t="s">
        <v>39</v>
      </c>
      <c r="EA214" s="81">
        <f>[1]Malaysia!DU2626</f>
        <v>130.61061788455601</v>
      </c>
      <c r="EB214" s="85">
        <f t="shared" si="2475"/>
        <v>11.770365693992346</v>
      </c>
      <c r="EC214" s="81">
        <f>[1]Malaysia!DU2628</f>
        <v>107.331425556083</v>
      </c>
      <c r="ED214" s="85">
        <f t="shared" si="2476"/>
        <v>-10.806627013088288</v>
      </c>
      <c r="EE214" s="81">
        <f>[1]Malaysia!DU2629</f>
        <v>144.29756885979299</v>
      </c>
      <c r="EF214" s="85">
        <f t="shared" si="2477"/>
        <v>19.75682249363733</v>
      </c>
      <c r="EG214" s="32"/>
      <c r="EH214" s="32" t="s">
        <v>39</v>
      </c>
      <c r="EI214" s="81">
        <f>[1]Malaysia!DU2630</f>
        <v>147.470139275978</v>
      </c>
      <c r="EJ214" s="85">
        <f t="shared" si="2478"/>
        <v>-1.4683102170927356</v>
      </c>
      <c r="EK214" s="81">
        <f>[1]Malaysia!DU2632</f>
        <v>166.77092314662701</v>
      </c>
      <c r="EL214" s="85">
        <f t="shared" si="2479"/>
        <v>8.9749752682830746</v>
      </c>
      <c r="EM214" s="81">
        <f>[1]Malaysia!DU2634</f>
        <v>169.665701105127</v>
      </c>
      <c r="EN214" s="85">
        <f t="shared" si="2480"/>
        <v>11.204985493048142</v>
      </c>
      <c r="EO214" s="32"/>
      <c r="EP214" s="32" t="s">
        <v>39</v>
      </c>
      <c r="EQ214" s="81">
        <f>[1]Malaysia!DU2636</f>
        <v>49.984903737973099</v>
      </c>
      <c r="ER214" s="85">
        <f t="shared" si="2481"/>
        <v>-16.253312238311693</v>
      </c>
      <c r="ES214" s="81">
        <f>[1]Malaysia!DU2637</f>
        <v>163.47087942034699</v>
      </c>
      <c r="ET214" s="85">
        <f t="shared" si="2482"/>
        <v>5.8782459028750225</v>
      </c>
      <c r="EU214" s="81">
        <f>[1]Malaysia!DU2638</f>
        <v>49.372329151687097</v>
      </c>
      <c r="EV214" s="85">
        <f t="shared" si="2483"/>
        <v>18.300000000000225</v>
      </c>
      <c r="EW214" s="32"/>
      <c r="EX214" s="32" t="s">
        <v>39</v>
      </c>
      <c r="EY214" s="81">
        <f>[1]Malaysia!DU2639</f>
        <v>98.112222244537506</v>
      </c>
      <c r="EZ214" s="85">
        <f t="shared" si="2484"/>
        <v>-3.3971820607969079</v>
      </c>
      <c r="FA214" s="81">
        <f>[1]Malaysia!DU2640</f>
        <v>104.66176557749</v>
      </c>
      <c r="FB214" s="85">
        <f t="shared" si="2485"/>
        <v>-6.4677223766483252</v>
      </c>
      <c r="FC214" s="81">
        <f>[1]Malaysia!DU2641</f>
        <v>279.26869545269699</v>
      </c>
      <c r="FD214" s="85">
        <f t="shared" si="2486"/>
        <v>6.8736955472845409</v>
      </c>
      <c r="FE214" s="32"/>
      <c r="FF214" s="32" t="s">
        <v>39</v>
      </c>
      <c r="FG214" s="81">
        <f>[1]Malaysia!DU2643</f>
        <v>122.358247033026</v>
      </c>
      <c r="FH214" s="85">
        <f t="shared" si="2487"/>
        <v>-6.0257273162896041</v>
      </c>
      <c r="FI214" s="81">
        <f>[1]Malaysia!DU2645</f>
        <v>197.03731166899101</v>
      </c>
      <c r="FJ214" s="85">
        <f t="shared" si="2488"/>
        <v>9.1273682509018101</v>
      </c>
      <c r="FK214" s="81">
        <f>[1]Malaysia!DU2649</f>
        <v>72.922047428534398</v>
      </c>
      <c r="FL214" s="85">
        <f t="shared" si="2489"/>
        <v>-27.482169368322005</v>
      </c>
      <c r="FM214" s="32"/>
      <c r="FN214" s="32" t="s">
        <v>39</v>
      </c>
      <c r="FO214" s="81">
        <f>[1]Malaysia!DU2650</f>
        <v>115.08383714470401</v>
      </c>
      <c r="FP214" s="85">
        <f t="shared" si="2490"/>
        <v>6.9342084402400417</v>
      </c>
      <c r="FQ214" s="81">
        <f>[1]Malaysia!DU2652</f>
        <v>255.949476920157</v>
      </c>
      <c r="FR214" s="85">
        <f t="shared" si="2491"/>
        <v>20.442790038541105</v>
      </c>
      <c r="FS214" s="81">
        <f>[1]Malaysia!DU2653</f>
        <v>143.94491390837399</v>
      </c>
      <c r="FT214" s="85">
        <f t="shared" si="2492"/>
        <v>0.62540857754113688</v>
      </c>
      <c r="FU214" s="32"/>
      <c r="FV214" s="32" t="s">
        <v>39</v>
      </c>
      <c r="FW214" s="81">
        <f>[1]Malaysia!DU2654</f>
        <v>129.584391146706</v>
      </c>
      <c r="FX214" s="85">
        <f t="shared" si="2493"/>
        <v>-9.4917886758232157</v>
      </c>
      <c r="FY214" s="81">
        <f>[1]Malaysia!DU2655</f>
        <v>183.417216137552</v>
      </c>
      <c r="FZ214" s="85">
        <f t="shared" si="2494"/>
        <v>15.136576709031218</v>
      </c>
      <c r="GA214" s="81">
        <f>[1]Malaysia!DU2656</f>
        <v>125.13079010989701</v>
      </c>
      <c r="GB214" s="85">
        <f t="shared" si="2495"/>
        <v>25.200475144056171</v>
      </c>
      <c r="GC214" s="32"/>
      <c r="GD214" s="32" t="s">
        <v>39</v>
      </c>
      <c r="GE214" s="81">
        <f>[1]Malaysia!DU2657</f>
        <v>184.24132996636001</v>
      </c>
      <c r="GF214" s="85">
        <f t="shared" si="2496"/>
        <v>2.074411571552659</v>
      </c>
      <c r="GG214" s="81">
        <f>[1]Malaysia!DU2658</f>
        <v>95.8925132922719</v>
      </c>
      <c r="GH214" s="85">
        <f t="shared" si="2497"/>
        <v>-0.82305459657855806</v>
      </c>
      <c r="GI214" s="81">
        <f>[1]Malaysia!DU2659</f>
        <v>80.679817155349994</v>
      </c>
      <c r="GJ214" s="85">
        <f t="shared" si="2498"/>
        <v>-16.115580323676056</v>
      </c>
      <c r="GK214" s="32"/>
      <c r="GL214" s="32" t="s">
        <v>39</v>
      </c>
      <c r="GM214" s="81">
        <f>[1]Malaysia!DU2660</f>
        <v>151.150560309149</v>
      </c>
      <c r="GN214" s="85">
        <f t="shared" si="2499"/>
        <v>10.630633023047181</v>
      </c>
      <c r="GO214" s="81">
        <f>[1]Malaysia!DU2661</f>
        <v>117.622717175635</v>
      </c>
      <c r="GP214" s="85">
        <f t="shared" si="2500"/>
        <v>-9.9484473796705402</v>
      </c>
      <c r="GQ214" s="81">
        <f>[1]Malaysia!DU2662</f>
        <v>102.22805330468501</v>
      </c>
      <c r="GR214" s="85">
        <f t="shared" si="2501"/>
        <v>24.721163146580523</v>
      </c>
      <c r="GS214" s="32"/>
      <c r="GT214" s="32" t="s">
        <v>39</v>
      </c>
      <c r="GU214" s="81">
        <f>[1]Malaysia!DU2665</f>
        <v>83.8711240246366</v>
      </c>
      <c r="GV214" s="85">
        <f t="shared" si="2502"/>
        <v>14.715654991413075</v>
      </c>
      <c r="GW214" s="81">
        <f>[1]Malaysia!DU2667</f>
        <v>95.853320768265903</v>
      </c>
      <c r="GX214" s="85">
        <f t="shared" si="2503"/>
        <v>3.1401438324533615</v>
      </c>
      <c r="GY214" s="81">
        <f>[1]Malaysia!DU2668</f>
        <v>94.182557825382503</v>
      </c>
      <c r="GZ214" s="85">
        <f t="shared" si="2504"/>
        <v>37.144251584576125</v>
      </c>
      <c r="HA214" s="32"/>
      <c r="HB214" s="32" t="s">
        <v>39</v>
      </c>
      <c r="HC214" s="81">
        <f>[1]Malaysia!DU2669</f>
        <v>147.206958400422</v>
      </c>
      <c r="HD214" s="85">
        <f t="shared" si="2505"/>
        <v>24.900055659817767</v>
      </c>
      <c r="HE214" s="81">
        <f>[1]Malaysia!DU2670</f>
        <v>207.40121284305101</v>
      </c>
      <c r="HF214" s="85">
        <f t="shared" si="2506"/>
        <v>18.115798614019312</v>
      </c>
      <c r="HG214" s="81">
        <f>[1]Malaysia!DU2671</f>
        <v>95.752432957232898</v>
      </c>
      <c r="HH214" s="85">
        <f t="shared" si="2507"/>
        <v>-9.5524108433658199</v>
      </c>
      <c r="HI214" s="32"/>
      <c r="HJ214" s="32" t="s">
        <v>39</v>
      </c>
      <c r="HK214" s="81">
        <f>[1]Malaysia!DU2672</f>
        <v>77.899211638212805</v>
      </c>
      <c r="HL214" s="85">
        <f t="shared" si="2508"/>
        <v>-1.2368450357180478</v>
      </c>
      <c r="HM214" s="81">
        <f>[1]Malaysia!DU2673</f>
        <v>63.263106295940403</v>
      </c>
      <c r="HN214" s="85">
        <f t="shared" si="2509"/>
        <v>-7.9640073071265505</v>
      </c>
      <c r="HO214" s="81">
        <f>[1]Malaysia!DU2675</f>
        <v>69.493629837845603</v>
      </c>
      <c r="HP214" s="85">
        <f t="shared" si="2510"/>
        <v>4.8459545628129774</v>
      </c>
      <c r="HQ214" s="32"/>
      <c r="HR214" s="32" t="s">
        <v>39</v>
      </c>
      <c r="HS214" s="81">
        <f>[1]Malaysia!DU2676</f>
        <v>112.597108476565</v>
      </c>
      <c r="HT214" s="85">
        <f t="shared" si="2511"/>
        <v>7.63930779373554</v>
      </c>
      <c r="HU214" s="81">
        <f>[1]Malaysia!DU2677</f>
        <v>145.49721509840401</v>
      </c>
      <c r="HV214" s="85">
        <f t="shared" si="2512"/>
        <v>16.537513581853176</v>
      </c>
      <c r="HW214" s="81">
        <f>[1]Malaysia!DU2678</f>
        <v>48.9567664864596</v>
      </c>
      <c r="HX214" s="85">
        <f t="shared" si="2513"/>
        <v>-16.725974633012555</v>
      </c>
      <c r="HY214" s="32"/>
      <c r="HZ214" s="32" t="s">
        <v>39</v>
      </c>
      <c r="IA214" s="81">
        <f>[1]Malaysia!DU2680</f>
        <v>107.65423648639501</v>
      </c>
      <c r="IB214" s="85">
        <f t="shared" si="2514"/>
        <v>11.614063078878374</v>
      </c>
      <c r="IC214" s="81">
        <f>[1]Malaysia!DU2812</f>
        <v>127.587366665072</v>
      </c>
      <c r="ID214" s="85">
        <f t="shared" si="2515"/>
        <v>5.2108176891814537</v>
      </c>
      <c r="IE214" s="81">
        <f>[1]Malaysia!DU2689</f>
        <v>104.68479683263701</v>
      </c>
      <c r="IF214" s="85">
        <f t="shared" si="2516"/>
        <v>1.7548297062751459</v>
      </c>
      <c r="IG214" s="32"/>
      <c r="IH214" s="32" t="s">
        <v>39</v>
      </c>
      <c r="II214" s="81">
        <f>[1]Malaysia!DU2690</f>
        <v>111.093798434888</v>
      </c>
      <c r="IJ214" s="85">
        <f t="shared" si="2517"/>
        <v>5.5431168652526992</v>
      </c>
      <c r="IK214" s="81">
        <f>[1]Malaysia!DU2691</f>
        <v>137.09213336007801</v>
      </c>
      <c r="IL214" s="85">
        <f t="shared" si="2518"/>
        <v>3.4700497224853848</v>
      </c>
      <c r="IM214" s="81">
        <f>[1]Malaysia!DU2694</f>
        <v>130.775701197166</v>
      </c>
      <c r="IN214" s="85">
        <f t="shared" si="2519"/>
        <v>19.595313431150004</v>
      </c>
      <c r="IO214" s="81">
        <f>[1]Malaysia!DU2695</f>
        <v>151.43472082978101</v>
      </c>
      <c r="IP214" s="85">
        <f t="shared" si="2520"/>
        <v>39.999999999999829</v>
      </c>
      <c r="IQ214" s="32"/>
      <c r="IR214" s="32" t="s">
        <v>39</v>
      </c>
      <c r="IS214" s="81">
        <f>[1]Malaysia!DU2697</f>
        <v>79.671441553275301</v>
      </c>
      <c r="IT214" s="85">
        <f t="shared" si="2521"/>
        <v>-4.2719963101712892</v>
      </c>
      <c r="IU214" s="81">
        <f>[1]Malaysia!DU2698</f>
        <v>119.703624801282</v>
      </c>
      <c r="IV214" s="85">
        <f t="shared" si="2522"/>
        <v>4.9859464175697497</v>
      </c>
      <c r="IW214" s="81">
        <f>[1]Malaysia!DU2699</f>
        <v>91.167791865061304</v>
      </c>
      <c r="IX214" s="85">
        <f t="shared" si="2523"/>
        <v>8.9262279487842591</v>
      </c>
      <c r="IY214" s="32"/>
      <c r="IZ214" s="32" t="s">
        <v>39</v>
      </c>
      <c r="JA214" s="81">
        <f>[1]Malaysia!DU2701</f>
        <v>153.44598087604999</v>
      </c>
      <c r="JB214" s="85">
        <f t="shared" si="2524"/>
        <v>14.307176100741145</v>
      </c>
      <c r="JC214" s="81">
        <f>[1]Malaysia!DU2702</f>
        <v>171.345745445907</v>
      </c>
      <c r="JD214" s="85">
        <f t="shared" si="2525"/>
        <v>13.392520676164168</v>
      </c>
      <c r="JE214" s="81">
        <f>[1]Malaysia!DU2703</f>
        <v>151.854522577566</v>
      </c>
      <c r="JF214" s="85">
        <f t="shared" si="2526"/>
        <v>-22.250217093400721</v>
      </c>
      <c r="JG214" s="32"/>
      <c r="JH214" s="32" t="s">
        <v>39</v>
      </c>
      <c r="JI214" s="81">
        <f>[1]Malaysia!DU2704</f>
        <v>163.593830085099</v>
      </c>
      <c r="JJ214" s="85">
        <f t="shared" si="2527"/>
        <v>10.389012198229011</v>
      </c>
      <c r="JK214" s="81">
        <f>[1]Malaysia!DU2705</f>
        <v>262.51550871666501</v>
      </c>
      <c r="JL214" s="85">
        <f t="shared" si="2528"/>
        <v>1.4000000000000909</v>
      </c>
      <c r="JM214" s="81">
        <f>[1]Malaysia!DU2706</f>
        <v>121.295954602329</v>
      </c>
      <c r="JN214" s="85">
        <f t="shared" si="2529"/>
        <v>6.3377769560170663</v>
      </c>
      <c r="JO214" s="32"/>
      <c r="JP214" s="32" t="s">
        <v>39</v>
      </c>
      <c r="JQ214" s="81">
        <f>[1]Malaysia!DU2707</f>
        <v>110.32993265668399</v>
      </c>
      <c r="JR214" s="85">
        <f t="shared" si="2530"/>
        <v>-6.2511904514777257</v>
      </c>
      <c r="JS214" s="81">
        <f>[1]Malaysia!DU2708</f>
        <v>139.23715015222001</v>
      </c>
      <c r="JT214" s="85">
        <f t="shared" si="2531"/>
        <v>1.0813218656908248</v>
      </c>
      <c r="JU214" s="81">
        <f>[1]Malaysia!DU2709</f>
        <v>235.266243206571</v>
      </c>
      <c r="JV214" s="85">
        <f t="shared" si="2532"/>
        <v>27.723661563991044</v>
      </c>
      <c r="JW214" s="32"/>
      <c r="JX214" s="32" t="s">
        <v>39</v>
      </c>
      <c r="JY214" s="81">
        <f>[1]Malaysia!DU2710</f>
        <v>114.814740861033</v>
      </c>
      <c r="JZ214" s="85">
        <f t="shared" si="2533"/>
        <v>-9.6990614533264505</v>
      </c>
      <c r="KA214" s="81">
        <f>[1]Malaysia!DU2711</f>
        <v>182.83729270666399</v>
      </c>
      <c r="KB214" s="85">
        <f t="shared" si="2534"/>
        <v>21.366655490081826</v>
      </c>
      <c r="KC214" s="81">
        <f>[1]Malaysia!DU2712</f>
        <v>134.49831103743</v>
      </c>
      <c r="KD214" s="85">
        <f t="shared" si="2535"/>
        <v>-26.512161484224322</v>
      </c>
      <c r="KE214" s="32"/>
      <c r="KF214" s="32" t="s">
        <v>39</v>
      </c>
      <c r="KG214" s="81">
        <f>[1]Malaysia!DU2714</f>
        <v>78.732546212684397</v>
      </c>
      <c r="KH214" s="85">
        <f t="shared" si="2536"/>
        <v>-11.841914112403245</v>
      </c>
      <c r="KI214" s="81">
        <f>[1]Malaysia!DU2715</f>
        <v>203.487753931296</v>
      </c>
      <c r="KJ214" s="85">
        <f t="shared" si="2537"/>
        <v>18.617972358736722</v>
      </c>
      <c r="KK214" s="81">
        <f>[1]Malaysia!DU2716</f>
        <v>161.113244131979</v>
      </c>
      <c r="KL214" s="85">
        <f t="shared" si="2538"/>
        <v>7.6782626416813429</v>
      </c>
      <c r="KM214" s="32"/>
      <c r="KN214" s="32" t="s">
        <v>39</v>
      </c>
      <c r="KO214" s="81">
        <f>[1]Malaysia!DU2717</f>
        <v>31.9357591770178</v>
      </c>
      <c r="KP214" s="85">
        <f t="shared" si="2539"/>
        <v>-11.699999999999804</v>
      </c>
      <c r="KQ214" s="81">
        <f>[1]Malaysia!DU2719</f>
        <v>153.901749981743</v>
      </c>
      <c r="KR214" s="85">
        <f t="shared" si="2540"/>
        <v>6.0902271751567412</v>
      </c>
      <c r="KS214" s="81">
        <f>[1]Malaysia!DU2720</f>
        <v>91.245693024201998</v>
      </c>
      <c r="KT214" s="85">
        <f t="shared" si="2541"/>
        <v>3.2465473225904447</v>
      </c>
      <c r="KU214" s="32"/>
      <c r="KV214" s="32" t="s">
        <v>39</v>
      </c>
      <c r="KW214" s="81">
        <f>[1]Malaysia!DU2722</f>
        <v>140.17073628540601</v>
      </c>
      <c r="KX214" s="85">
        <f t="shared" si="2542"/>
        <v>2.9073948399713601</v>
      </c>
      <c r="KY214" s="81">
        <f>[1]Malaysia!DU2723</f>
        <v>126.965237694709</v>
      </c>
      <c r="KZ214" s="85">
        <f t="shared" si="2543"/>
        <v>-11.800016958890282</v>
      </c>
      <c r="LA214" s="81">
        <f>[1]Malaysia!DU2726</f>
        <v>136.43947327905801</v>
      </c>
      <c r="LB214" s="85">
        <f t="shared" si="2544"/>
        <v>18.100792179591068</v>
      </c>
      <c r="LC214" s="32"/>
      <c r="LD214" s="32" t="s">
        <v>39</v>
      </c>
      <c r="LE214" s="81">
        <f>[1]Malaysia!DU2729</f>
        <v>157.46434461820101</v>
      </c>
      <c r="LF214" s="85">
        <f t="shared" si="2545"/>
        <v>1.7910879133903705</v>
      </c>
      <c r="LG214" s="81">
        <f>[1]Malaysia!DU2730</f>
        <v>85.088997185782404</v>
      </c>
      <c r="LH214" s="85">
        <f t="shared" si="2546"/>
        <v>-17.729209296252051</v>
      </c>
      <c r="LI214" s="81">
        <f>[1]Malaysia!DU2731</f>
        <v>48.871647538729597</v>
      </c>
      <c r="LJ214" s="85">
        <f t="shared" si="2547"/>
        <v>-4.2533497730754135</v>
      </c>
      <c r="LK214" s="32"/>
      <c r="LL214" s="32" t="s">
        <v>39</v>
      </c>
      <c r="LM214" s="81">
        <f>[1]Malaysia!DU2733</f>
        <v>144.921051154563</v>
      </c>
      <c r="LN214" s="85">
        <f t="shared" si="2548"/>
        <v>-30.113049417126462</v>
      </c>
      <c r="LO214" s="81">
        <f>[1]Malaysia!DU2735</f>
        <v>81.037156406422397</v>
      </c>
      <c r="LP214" s="85">
        <f t="shared" si="2549"/>
        <v>4.4976629114233333</v>
      </c>
      <c r="LQ214" s="81">
        <f>[1]Malaysia!DU2737</f>
        <v>259.22280373780001</v>
      </c>
      <c r="LR214" s="85">
        <f t="shared" si="2550"/>
        <v>20.100672063713333</v>
      </c>
      <c r="LS214" s="32"/>
      <c r="LT214" s="32" t="s">
        <v>39</v>
      </c>
      <c r="LU214" s="81">
        <f>[1]Malaysia!DU2740</f>
        <v>89.424877458722705</v>
      </c>
      <c r="LV214" s="85">
        <f t="shared" si="2551"/>
        <v>-10.052417559263674</v>
      </c>
      <c r="LW214" s="81">
        <f>[1]Malaysia!DU2745</f>
        <v>156.40816769694899</v>
      </c>
      <c r="LX214" s="85">
        <f t="shared" si="2552"/>
        <v>13.908172740815587</v>
      </c>
      <c r="LY214" s="81">
        <f>[1]Malaysia!DU2746</f>
        <v>133.69476311880601</v>
      </c>
      <c r="LZ214" s="85">
        <f t="shared" si="2553"/>
        <v>7.8282411702862049</v>
      </c>
      <c r="MA214" s="32"/>
      <c r="MB214" s="32" t="s">
        <v>39</v>
      </c>
      <c r="MC214" s="81">
        <f>[1]Malaysia!DU2749</f>
        <v>181.43950302521301</v>
      </c>
      <c r="MD214" s="85">
        <f t="shared" si="2554"/>
        <v>1.0907757780296095</v>
      </c>
      <c r="ME214" s="81">
        <f>[1]Malaysia!DU2750</f>
        <v>89.583516476341003</v>
      </c>
      <c r="MF214" s="85">
        <f t="shared" si="2555"/>
        <v>9.5018275912247958</v>
      </c>
      <c r="MG214" s="81">
        <f>[1]Malaysia!DU2753</f>
        <v>56.7546902525253</v>
      </c>
      <c r="MH214" s="85">
        <f t="shared" si="2556"/>
        <v>-11.446546780831724</v>
      </c>
      <c r="MI214" s="32"/>
      <c r="MJ214" s="32" t="s">
        <v>39</v>
      </c>
      <c r="MK214" s="81">
        <f>[1]Malaysia!DU2755</f>
        <v>94.876741115368901</v>
      </c>
      <c r="ML214" s="85">
        <f t="shared" si="2557"/>
        <v>2.4970745292389012</v>
      </c>
      <c r="MM214" s="81">
        <f>[1]Malaysia!DU2758</f>
        <v>102.752511933479</v>
      </c>
      <c r="MN214" s="85">
        <f t="shared" si="2558"/>
        <v>-3.077582595580111</v>
      </c>
      <c r="MO214" s="81">
        <f>[1]Malaysia!DU2774</f>
        <v>220.17671718878699</v>
      </c>
      <c r="MP214" s="85">
        <f t="shared" si="2559"/>
        <v>13.252506885941727</v>
      </c>
    </row>
    <row r="215" spans="1:354">
      <c r="A215" s="476"/>
      <c r="B215" s="32" t="s">
        <v>40</v>
      </c>
      <c r="C215" s="81">
        <f>[1]Malaysia!DV$2918</f>
        <v>83.665811445760298</v>
      </c>
      <c r="D215" s="85">
        <f t="shared" si="2427"/>
        <v>-6.1368002588308599</v>
      </c>
      <c r="E215" s="499">
        <f>[1]Malaysia!DV2919</f>
        <v>71.557565185034093</v>
      </c>
      <c r="F215" s="85">
        <f t="shared" si="2428"/>
        <v>-5.9465870346011513</v>
      </c>
      <c r="G215" s="499">
        <f>[1]Malaysia!DV2920</f>
        <v>95.114909416269597</v>
      </c>
      <c r="H215" s="85">
        <f t="shared" si="2429"/>
        <v>-6.2716450344684489</v>
      </c>
      <c r="I215" s="32"/>
      <c r="J215" s="32" t="s">
        <v>40</v>
      </c>
      <c r="K215" s="81">
        <f>[1]Malaysia!DV2547</f>
        <v>113.84108037586201</v>
      </c>
      <c r="L215" s="85">
        <f t="shared" si="2430"/>
        <v>7.9999999999997868</v>
      </c>
      <c r="M215" s="81">
        <f>[1]Malaysia!DV2548</f>
        <v>152.50750219915301</v>
      </c>
      <c r="N215" s="85">
        <f t="shared" si="2431"/>
        <v>50.006695468481951</v>
      </c>
      <c r="O215" s="81">
        <f>[1]Malaysia!DV2549</f>
        <v>109.305425426097</v>
      </c>
      <c r="P215" s="85">
        <f t="shared" si="2432"/>
        <v>7.5999999999998806</v>
      </c>
      <c r="Q215" s="32"/>
      <c r="R215" s="32" t="s">
        <v>40</v>
      </c>
      <c r="S215" s="81">
        <f>[1]Malaysia!DV2550</f>
        <v>75.1419201501554</v>
      </c>
      <c r="T215" s="85">
        <f t="shared" si="2433"/>
        <v>-12.739846667630118</v>
      </c>
      <c r="U215" s="81">
        <f>[1]Malaysia!DV2552</f>
        <v>202.70659470768899</v>
      </c>
      <c r="V215" s="85">
        <f t="shared" si="2434"/>
        <v>10.737888320583579</v>
      </c>
      <c r="W215" s="81">
        <f>[1]Malaysia!DV2553</f>
        <v>147.55251210423299</v>
      </c>
      <c r="X215" s="85">
        <f t="shared" si="2435"/>
        <v>-0.16526412239650767</v>
      </c>
      <c r="Y215" s="32"/>
      <c r="Z215" s="32" t="s">
        <v>40</v>
      </c>
      <c r="AA215" s="81">
        <f>[1]Malaysia!DV2554</f>
        <v>192.812145607063</v>
      </c>
      <c r="AB215" s="85">
        <f t="shared" si="2436"/>
        <v>-0.8811490669902895</v>
      </c>
      <c r="AC215" s="81">
        <f>[1]Malaysia!DV2556</f>
        <v>118.053656723234</v>
      </c>
      <c r="AD215" s="85">
        <f t="shared" si="2437"/>
        <v>10.837409260441476</v>
      </c>
      <c r="AE215" s="81">
        <f>[1]Malaysia!DV2557</f>
        <v>187.09208058824601</v>
      </c>
      <c r="AF215" s="85">
        <f t="shared" si="2438"/>
        <v>-10.272358092820269</v>
      </c>
      <c r="AG215" s="32"/>
      <c r="AH215" s="32" t="s">
        <v>40</v>
      </c>
      <c r="AI215" s="81">
        <f>[1]Malaysia!DV2562</f>
        <v>112.530456841942</v>
      </c>
      <c r="AJ215" s="85">
        <f t="shared" si="2439"/>
        <v>11.270360958675752</v>
      </c>
      <c r="AK215" s="81">
        <f>[1]Malaysia!DV2563</f>
        <v>268.01698660392998</v>
      </c>
      <c r="AL215" s="85">
        <f t="shared" si="2440"/>
        <v>23.00954827992463</v>
      </c>
      <c r="AM215" s="81">
        <f>[1]Malaysia!DV2564</f>
        <v>77.617401456944705</v>
      </c>
      <c r="AN215" s="85">
        <f t="shared" si="2441"/>
        <v>4.8592698271897632</v>
      </c>
      <c r="AO215" s="32"/>
      <c r="AP215" s="32" t="s">
        <v>40</v>
      </c>
      <c r="AQ215" s="81">
        <f>[1]Malaysia!DV2566</f>
        <v>155.85504850271701</v>
      </c>
      <c r="AR215" s="85">
        <f t="shared" si="2442"/>
        <v>-6.4999999999999147</v>
      </c>
      <c r="AS215" s="81">
        <f>[1]Malaysia!DV2568</f>
        <v>172.584478687982</v>
      </c>
      <c r="AT215" s="85">
        <f t="shared" si="2443"/>
        <v>17.714236293624779</v>
      </c>
      <c r="AU215" s="81">
        <f>[1]Malaysia!DV2569</f>
        <v>220.62926200865101</v>
      </c>
      <c r="AV215" s="85">
        <f t="shared" si="2444"/>
        <v>25.589596092626081</v>
      </c>
      <c r="AW215" s="32"/>
      <c r="AX215" s="32" t="s">
        <v>40</v>
      </c>
      <c r="AY215" s="81">
        <f>[1]Malaysia!DV2570</f>
        <v>139.527101601129</v>
      </c>
      <c r="AZ215" s="85">
        <f t="shared" si="2445"/>
        <v>-17.692671847775216</v>
      </c>
      <c r="BA215" s="81">
        <f>[1]Malaysia!DV2571</f>
        <v>85.404070455371993</v>
      </c>
      <c r="BB215" s="85">
        <f t="shared" si="2446"/>
        <v>-8.5680726151069422</v>
      </c>
      <c r="BC215" s="81">
        <f>[1]Malaysia!DV2572</f>
        <v>136.62031095269199</v>
      </c>
      <c r="BD215" s="85">
        <f t="shared" si="2447"/>
        <v>3.8254428090630483</v>
      </c>
      <c r="BE215" s="32"/>
      <c r="BF215" s="32" t="s">
        <v>40</v>
      </c>
      <c r="BG215" s="81">
        <f>[1]Malaysia!DV2573</f>
        <v>136.26224517863</v>
      </c>
      <c r="BH215" s="85">
        <f t="shared" si="2448"/>
        <v>-0.75784586180483871</v>
      </c>
      <c r="BI215" s="81">
        <f>[1]Malaysia!DV2575</f>
        <v>119.47674978918999</v>
      </c>
      <c r="BJ215" s="85">
        <f t="shared" si="2449"/>
        <v>1.6065868693398926</v>
      </c>
      <c r="BK215" s="81">
        <f>[1]Malaysia!DV2576</f>
        <v>275.187331319686</v>
      </c>
      <c r="BL215" s="85">
        <f t="shared" si="2450"/>
        <v>11.782486600973073</v>
      </c>
      <c r="BM215" s="32"/>
      <c r="BN215" s="32" t="s">
        <v>40</v>
      </c>
      <c r="BO215" s="81">
        <f>[1]Malaysia!DV2578</f>
        <v>132.37243939590701</v>
      </c>
      <c r="BP215" s="85">
        <f t="shared" si="2451"/>
        <v>-1.772879367587521</v>
      </c>
      <c r="BQ215" s="506">
        <f>(([1]Malaysia!DV2580*[1]Malaysia!$H$2580)+([1]Malaysia!DV2581*[1]Malaysia!$H$2581)+([1]Malaysia!DV2582*[1]Malaysia!$H$2582))/$BQ$11</f>
        <v>96.318192931371016</v>
      </c>
      <c r="BR215" s="85">
        <f t="shared" si="2452"/>
        <v>-4.3895108926663085</v>
      </c>
      <c r="BS215" s="81">
        <f>[1]Malaysia!DV2583</f>
        <v>181.10874615259601</v>
      </c>
      <c r="BT215" s="85">
        <f t="shared" si="2453"/>
        <v>10.239421983357744</v>
      </c>
      <c r="BU215" s="32"/>
      <c r="BV215" s="32" t="s">
        <v>40</v>
      </c>
      <c r="BW215" s="81">
        <f>[1]Malaysia!DV2584</f>
        <v>123.95140782113199</v>
      </c>
      <c r="BX215" s="85">
        <f t="shared" si="2454"/>
        <v>18.638193628874376</v>
      </c>
      <c r="BY215" s="81">
        <f>[1]Malaysia!DV2585</f>
        <v>89.767487445762896</v>
      </c>
      <c r="BZ215" s="85">
        <f t="shared" si="2455"/>
        <v>15.261738345371967</v>
      </c>
      <c r="CA215" s="81">
        <f>[1]Malaysia!DV2586</f>
        <v>144.349079922264</v>
      </c>
      <c r="CB215" s="85">
        <f t="shared" si="2456"/>
        <v>7.7298336198925028</v>
      </c>
      <c r="CC215" s="32"/>
      <c r="CD215" s="32" t="s">
        <v>40</v>
      </c>
      <c r="CE215" s="81">
        <f>[1]Malaysia!DV2587</f>
        <v>99.667622897533505</v>
      </c>
      <c r="CF215" s="85">
        <f t="shared" si="2457"/>
        <v>2.615281824573529</v>
      </c>
      <c r="CG215" s="81">
        <f>[1]Malaysia!DV2589</f>
        <v>74.8439390791401</v>
      </c>
      <c r="CH215" s="85">
        <f t="shared" si="2458"/>
        <v>5.133416427639176</v>
      </c>
      <c r="CI215" s="81">
        <f>[1]Malaysia!DV2597</f>
        <v>118.821399655731</v>
      </c>
      <c r="CJ215" s="85">
        <f t="shared" si="2459"/>
        <v>3.6745903018713761</v>
      </c>
      <c r="CK215" s="32"/>
      <c r="CL215" s="32" t="s">
        <v>40</v>
      </c>
      <c r="CM215" s="81">
        <f>[1]Malaysia!DV2603</f>
        <v>265.17453632183998</v>
      </c>
      <c r="CN215" s="85">
        <f t="shared" si="2460"/>
        <v>16.547020162907074</v>
      </c>
      <c r="CO215" s="81">
        <f>[1]Malaysia!DV2604</f>
        <v>83.972027319693595</v>
      </c>
      <c r="CP215" s="85">
        <f t="shared" si="2461"/>
        <v>15.004292575825517</v>
      </c>
      <c r="CQ215" s="81">
        <f>[1]Malaysia!DV2606</f>
        <v>96.287422933421396</v>
      </c>
      <c r="CR215" s="85">
        <f t="shared" si="2462"/>
        <v>-7.1455611289397325</v>
      </c>
      <c r="CS215" s="32"/>
      <c r="CT215" s="32" t="s">
        <v>40</v>
      </c>
      <c r="CU215" s="81">
        <f>[1]Malaysia!DV2608</f>
        <v>152.53896953271601</v>
      </c>
      <c r="CV215" s="85">
        <f t="shared" si="2463"/>
        <v>12.649045537688778</v>
      </c>
      <c r="CW215" s="81">
        <f>[1]Malaysia!DV2609</f>
        <v>63.033355975780502</v>
      </c>
      <c r="CX215" s="85">
        <f t="shared" si="2464"/>
        <v>-12.246121782271672</v>
      </c>
      <c r="CY215" s="81">
        <f>[1]Malaysia!DV2610</f>
        <v>168.66053140615099</v>
      </c>
      <c r="CZ215" s="85">
        <f t="shared" si="2465"/>
        <v>12.700000000000401</v>
      </c>
      <c r="DA215" s="32"/>
      <c r="DB215" s="32" t="s">
        <v>40</v>
      </c>
      <c r="DC215" s="81">
        <f>[1]Malaysia!DV2611</f>
        <v>72.268116010304297</v>
      </c>
      <c r="DD215" s="85">
        <f t="shared" si="2466"/>
        <v>4.7580816521973759</v>
      </c>
      <c r="DE215" s="81">
        <f>[1]Malaysia!DV2613</f>
        <v>295.00745568354301</v>
      </c>
      <c r="DF215" s="85">
        <f t="shared" si="2467"/>
        <v>-0.7756154578970893</v>
      </c>
      <c r="DG215" s="81">
        <f>[1]Malaysia!DV2616</f>
        <v>99.262210071153504</v>
      </c>
      <c r="DH215" s="85">
        <f t="shared" si="2468"/>
        <v>-5.1125798187256777</v>
      </c>
      <c r="DI215" s="32"/>
      <c r="DJ215" s="32" t="s">
        <v>40</v>
      </c>
      <c r="DK215" s="81">
        <f>[1]Malaysia!DV2617</f>
        <v>201.24657076984499</v>
      </c>
      <c r="DL215" s="85">
        <f t="shared" si="2469"/>
        <v>7.3854194146505847</v>
      </c>
      <c r="DM215" s="81">
        <f>[1]Malaysia!DV2618</f>
        <v>60.283707656953297</v>
      </c>
      <c r="DN215" s="85">
        <f t="shared" si="2470"/>
        <v>7.475860196169549</v>
      </c>
      <c r="DO215" s="81">
        <f>[1]Malaysia!DV2619</f>
        <v>110.298514536526</v>
      </c>
      <c r="DP215" s="85">
        <f t="shared" si="2471"/>
        <v>1.915238978568425</v>
      </c>
      <c r="DQ215" s="32"/>
      <c r="DR215" s="32" t="s">
        <v>40</v>
      </c>
      <c r="DS215" s="81">
        <f>[1]Malaysia!DV2620</f>
        <v>237.18446414963401</v>
      </c>
      <c r="DT215" s="85">
        <f t="shared" si="2472"/>
        <v>17.788995243238929</v>
      </c>
      <c r="DU215" s="81">
        <f>[1]Malaysia!DV2623</f>
        <v>160.21571460437499</v>
      </c>
      <c r="DV215" s="85">
        <f t="shared" si="2473"/>
        <v>15.028109603897548</v>
      </c>
      <c r="DW215" s="81">
        <f>[1]Malaysia!DV2624</f>
        <v>92.737449791477204</v>
      </c>
      <c r="DX215" s="85">
        <f t="shared" si="2474"/>
        <v>-10.499454165993129</v>
      </c>
      <c r="DY215" s="32"/>
      <c r="DZ215" s="32" t="s">
        <v>40</v>
      </c>
      <c r="EA215" s="81">
        <f>[1]Malaysia!DV2626</f>
        <v>119.959063473315</v>
      </c>
      <c r="EB215" s="85">
        <f t="shared" si="2475"/>
        <v>-1.5388227666437615</v>
      </c>
      <c r="EC215" s="81">
        <f>[1]Malaysia!DV2628</f>
        <v>119.25108147146599</v>
      </c>
      <c r="ED215" s="85">
        <f t="shared" si="2476"/>
        <v>-13.77433243386298</v>
      </c>
      <c r="EE215" s="81">
        <f>[1]Malaysia!DV2629</f>
        <v>158.850331342451</v>
      </c>
      <c r="EF215" s="85">
        <f t="shared" si="2477"/>
        <v>10.529035595758245</v>
      </c>
      <c r="EG215" s="32"/>
      <c r="EH215" s="32" t="s">
        <v>40</v>
      </c>
      <c r="EI215" s="81">
        <f>[1]Malaysia!DV2630</f>
        <v>153.629569883258</v>
      </c>
      <c r="EJ215" s="85">
        <f t="shared" si="2478"/>
        <v>1.5993060794363743</v>
      </c>
      <c r="EK215" s="81">
        <f>[1]Malaysia!DV2632</f>
        <v>159.54058031125001</v>
      </c>
      <c r="EL215" s="85">
        <f t="shared" si="2479"/>
        <v>1.8211557468219723</v>
      </c>
      <c r="EM215" s="81">
        <f>[1]Malaysia!DV2634</f>
        <v>163.94969906818901</v>
      </c>
      <c r="EN215" s="85">
        <f t="shared" si="2480"/>
        <v>15.920789387154954</v>
      </c>
      <c r="EO215" s="32"/>
      <c r="EP215" s="32" t="s">
        <v>40</v>
      </c>
      <c r="EQ215" s="81">
        <f>[1]Malaysia!DV2636</f>
        <v>51.095670066554597</v>
      </c>
      <c r="ER215" s="85">
        <f t="shared" si="2481"/>
        <v>-23.904408912871276</v>
      </c>
      <c r="ES215" s="81">
        <f>[1]Malaysia!DV2637</f>
        <v>154.44739023907599</v>
      </c>
      <c r="ET215" s="85">
        <f t="shared" si="2482"/>
        <v>-9.8004460092436716</v>
      </c>
      <c r="EU215" s="81">
        <f>[1]Malaysia!DV2638</f>
        <v>62.061704517526003</v>
      </c>
      <c r="EV215" s="85">
        <f t="shared" si="2483"/>
        <v>31.475481068262582</v>
      </c>
      <c r="EW215" s="32"/>
      <c r="EX215" s="32" t="s">
        <v>40</v>
      </c>
      <c r="EY215" s="81">
        <f>[1]Malaysia!DV2639</f>
        <v>118.06711605290501</v>
      </c>
      <c r="EZ215" s="85">
        <f t="shared" si="2484"/>
        <v>3.7218931920515388</v>
      </c>
      <c r="FA215" s="81">
        <f>[1]Malaysia!DV2640</f>
        <v>98.713583164400504</v>
      </c>
      <c r="FB215" s="85">
        <f t="shared" si="2485"/>
        <v>0.85167315973244229</v>
      </c>
      <c r="FC215" s="81">
        <f>[1]Malaysia!DV2641</f>
        <v>286.52615260933902</v>
      </c>
      <c r="FD215" s="85">
        <f t="shared" si="2486"/>
        <v>7.6719324544118024</v>
      </c>
      <c r="FE215" s="32"/>
      <c r="FF215" s="32" t="s">
        <v>40</v>
      </c>
      <c r="FG215" s="81">
        <f>[1]Malaysia!DV2643</f>
        <v>120.632681354479</v>
      </c>
      <c r="FH215" s="85">
        <f t="shared" si="2487"/>
        <v>0.44798345787626204</v>
      </c>
      <c r="FI215" s="81">
        <f>[1]Malaysia!DV2645</f>
        <v>193.158021806416</v>
      </c>
      <c r="FJ215" s="85">
        <f t="shared" si="2488"/>
        <v>5.7817276155570028</v>
      </c>
      <c r="FK215" s="81">
        <f>[1]Malaysia!DV2649</f>
        <v>76.039559833000297</v>
      </c>
      <c r="FL215" s="85">
        <f t="shared" si="2489"/>
        <v>-14.530888051534305</v>
      </c>
      <c r="FM215" s="32"/>
      <c r="FN215" s="32" t="s">
        <v>40</v>
      </c>
      <c r="FO215" s="81">
        <f>[1]Malaysia!DV2650</f>
        <v>118.082571350747</v>
      </c>
      <c r="FP215" s="85">
        <f t="shared" si="2490"/>
        <v>4.2445777749947382</v>
      </c>
      <c r="FQ215" s="81">
        <f>[1]Malaysia!DV2652</f>
        <v>261.89950006715799</v>
      </c>
      <c r="FR215" s="85">
        <f t="shared" si="2491"/>
        <v>20.659086305431387</v>
      </c>
      <c r="FS215" s="81">
        <f>[1]Malaysia!DV2653</f>
        <v>174.79706733055099</v>
      </c>
      <c r="FT215" s="85">
        <f t="shared" si="2492"/>
        <v>2.1673727042297344</v>
      </c>
      <c r="FU215" s="32"/>
      <c r="FV215" s="32" t="s">
        <v>40</v>
      </c>
      <c r="FW215" s="81">
        <f>[1]Malaysia!DV2654</f>
        <v>128.603639433685</v>
      </c>
      <c r="FX215" s="85">
        <f t="shared" si="2493"/>
        <v>-11.172665860881068</v>
      </c>
      <c r="FY215" s="81">
        <f>[1]Malaysia!DV2655</f>
        <v>159.615957857171</v>
      </c>
      <c r="FZ215" s="85">
        <f t="shared" si="2494"/>
        <v>14.834369453321528</v>
      </c>
      <c r="GA215" s="81">
        <f>[1]Malaysia!DV2656</f>
        <v>106.47008975723899</v>
      </c>
      <c r="GB215" s="85">
        <f t="shared" si="2495"/>
        <v>7.9889063184871389</v>
      </c>
      <c r="GC215" s="32"/>
      <c r="GD215" s="32" t="s">
        <v>40</v>
      </c>
      <c r="GE215" s="81">
        <f>[1]Malaysia!DV2657</f>
        <v>176.65538796183401</v>
      </c>
      <c r="GF215" s="85">
        <f t="shared" si="2496"/>
        <v>3.4870265333682511</v>
      </c>
      <c r="GG215" s="81">
        <f>[1]Malaysia!DV2658</f>
        <v>123.268225419088</v>
      </c>
      <c r="GH215" s="85">
        <f t="shared" si="2497"/>
        <v>6.8497818613491006</v>
      </c>
      <c r="GI215" s="81">
        <f>[1]Malaysia!DV2659</f>
        <v>67.885984214408694</v>
      </c>
      <c r="GJ215" s="85">
        <f t="shared" si="2498"/>
        <v>-12.911707996068046</v>
      </c>
      <c r="GK215" s="32"/>
      <c r="GL215" s="32" t="s">
        <v>40</v>
      </c>
      <c r="GM215" s="81">
        <f>[1]Malaysia!DV2660</f>
        <v>165.285491687719</v>
      </c>
      <c r="GN215" s="85">
        <f t="shared" si="2499"/>
        <v>8.7726669942165074</v>
      </c>
      <c r="GO215" s="81">
        <f>[1]Malaysia!DV2661</f>
        <v>133.721130722715</v>
      </c>
      <c r="GP215" s="85">
        <f t="shared" si="2500"/>
        <v>-8.1625945376045479</v>
      </c>
      <c r="GQ215" s="81">
        <f>[1]Malaysia!DV2662</f>
        <v>152.11095826618299</v>
      </c>
      <c r="GR215" s="85">
        <f t="shared" si="2501"/>
        <v>28.684250123329349</v>
      </c>
      <c r="GS215" s="32"/>
      <c r="GT215" s="32" t="s">
        <v>40</v>
      </c>
      <c r="GU215" s="81">
        <f>[1]Malaysia!DV2665</f>
        <v>74.757901322138494</v>
      </c>
      <c r="GV215" s="85">
        <f t="shared" si="2502"/>
        <v>5.4644205576297225</v>
      </c>
      <c r="GW215" s="81">
        <f>[1]Malaysia!DV2667</f>
        <v>106.379628433325</v>
      </c>
      <c r="GX215" s="85">
        <f t="shared" si="2503"/>
        <v>7.8649273561493231</v>
      </c>
      <c r="GY215" s="81">
        <f>[1]Malaysia!DV2668</f>
        <v>134.80398608395399</v>
      </c>
      <c r="GZ215" s="85">
        <f t="shared" si="2504"/>
        <v>37.807268633470898</v>
      </c>
      <c r="HA215" s="32"/>
      <c r="HB215" s="32" t="s">
        <v>40</v>
      </c>
      <c r="HC215" s="81">
        <f>[1]Malaysia!DV2669</f>
        <v>153.61745679238001</v>
      </c>
      <c r="HD215" s="85">
        <f t="shared" si="2505"/>
        <v>19.861427699856364</v>
      </c>
      <c r="HE215" s="81">
        <f>[1]Malaysia!DV2670</f>
        <v>213.44295448888201</v>
      </c>
      <c r="HF215" s="85">
        <f t="shared" si="2506"/>
        <v>0.84428124789670278</v>
      </c>
      <c r="HG215" s="81">
        <f>[1]Malaysia!DV2671</f>
        <v>84.655077787932299</v>
      </c>
      <c r="HH215" s="85">
        <f t="shared" si="2507"/>
        <v>-13.2246652629876</v>
      </c>
      <c r="HI215" s="32"/>
      <c r="HJ215" s="32" t="s">
        <v>40</v>
      </c>
      <c r="HK215" s="81">
        <f>[1]Malaysia!DV2672</f>
        <v>69.304426334639004</v>
      </c>
      <c r="HL215" s="85">
        <f t="shared" si="2508"/>
        <v>-9.5869915095100993</v>
      </c>
      <c r="HM215" s="81">
        <f>[1]Malaysia!DV2673</f>
        <v>60.769273990231397</v>
      </c>
      <c r="HN215" s="85">
        <f t="shared" si="2509"/>
        <v>-15.688541648223165</v>
      </c>
      <c r="HO215" s="81">
        <f>[1]Malaysia!DV2675</f>
        <v>93.167502277950007</v>
      </c>
      <c r="HP215" s="85">
        <f t="shared" si="2510"/>
        <v>3.7855979457739295</v>
      </c>
      <c r="HQ215" s="32"/>
      <c r="HR215" s="32" t="s">
        <v>40</v>
      </c>
      <c r="HS215" s="81">
        <f>[1]Malaysia!DV2676</f>
        <v>133.921190965725</v>
      </c>
      <c r="HT215" s="85">
        <f t="shared" si="2511"/>
        <v>9.4833939091375896</v>
      </c>
      <c r="HU215" s="81">
        <f>[1]Malaysia!DV2677</f>
        <v>168.39709491343399</v>
      </c>
      <c r="HV215" s="85">
        <f t="shared" si="2512"/>
        <v>14.502740938122628</v>
      </c>
      <c r="HW215" s="81">
        <f>[1]Malaysia!DV2678</f>
        <v>60.187645036353501</v>
      </c>
      <c r="HX215" s="85">
        <f t="shared" si="2513"/>
        <v>-4.0024770660986349</v>
      </c>
      <c r="HY215" s="32"/>
      <c r="HZ215" s="32" t="s">
        <v>40</v>
      </c>
      <c r="IA215" s="81">
        <f>[1]Malaysia!DV2680</f>
        <v>86.422568147469605</v>
      </c>
      <c r="IB215" s="85">
        <f t="shared" si="2514"/>
        <v>-3.3623246033263143</v>
      </c>
      <c r="IC215" s="81">
        <f>[1]Malaysia!DV2812</f>
        <v>133.68910194853601</v>
      </c>
      <c r="ID215" s="85">
        <f t="shared" si="2515"/>
        <v>0.95600822172133348</v>
      </c>
      <c r="IE215" s="81">
        <f>[1]Malaysia!DV2689</f>
        <v>95.840830579182295</v>
      </c>
      <c r="IF215" s="85">
        <f t="shared" si="2516"/>
        <v>0.45374367056145104</v>
      </c>
      <c r="IG215" s="32"/>
      <c r="IH215" s="32" t="s">
        <v>40</v>
      </c>
      <c r="II215" s="81">
        <f>[1]Malaysia!DV2690</f>
        <v>151.811833337683</v>
      </c>
      <c r="IJ215" s="85">
        <f t="shared" si="2517"/>
        <v>11.007635735014333</v>
      </c>
      <c r="IK215" s="81">
        <f>[1]Malaysia!DV2691</f>
        <v>113.435831407489</v>
      </c>
      <c r="IL215" s="85">
        <f t="shared" si="2518"/>
        <v>3.8807612771938977</v>
      </c>
      <c r="IM215" s="81">
        <f>[1]Malaysia!DV2694</f>
        <v>142.15915623194601</v>
      </c>
      <c r="IN215" s="85">
        <f t="shared" si="2519"/>
        <v>17.841563983024727</v>
      </c>
      <c r="IO215" s="81">
        <f>[1]Malaysia!DV2695</f>
        <v>180.43483377144599</v>
      </c>
      <c r="IP215" s="85">
        <f t="shared" si="2520"/>
        <v>41.900000000000546</v>
      </c>
      <c r="IQ215" s="32"/>
      <c r="IR215" s="32" t="s">
        <v>40</v>
      </c>
      <c r="IS215" s="81">
        <f>[1]Malaysia!DV2697</f>
        <v>83.281593142414096</v>
      </c>
      <c r="IT215" s="85">
        <f t="shared" si="2521"/>
        <v>-5.7077429003361999</v>
      </c>
      <c r="IU215" s="81">
        <f>[1]Malaysia!DV2698</f>
        <v>107.81314149325399</v>
      </c>
      <c r="IV215" s="85">
        <f t="shared" si="2522"/>
        <v>9.5418148150821764</v>
      </c>
      <c r="IW215" s="81">
        <f>[1]Malaysia!DV2699</f>
        <v>114.184382896714</v>
      </c>
      <c r="IX215" s="85">
        <f t="shared" si="2523"/>
        <v>2.6366339935998298</v>
      </c>
      <c r="IY215" s="32"/>
      <c r="IZ215" s="32" t="s">
        <v>40</v>
      </c>
      <c r="JA215" s="81">
        <f>[1]Malaysia!DV2701</f>
        <v>160.58001675729699</v>
      </c>
      <c r="JB215" s="85">
        <f t="shared" si="2524"/>
        <v>16.670543499352135</v>
      </c>
      <c r="JC215" s="81">
        <f>[1]Malaysia!DV2702</f>
        <v>179.115395813324</v>
      </c>
      <c r="JD215" s="85">
        <f t="shared" si="2525"/>
        <v>5.8997764816376446</v>
      </c>
      <c r="JE215" s="81">
        <f>[1]Malaysia!DV2703</f>
        <v>171.020234919708</v>
      </c>
      <c r="JF215" s="85">
        <f t="shared" si="2526"/>
        <v>-12.842420048921511</v>
      </c>
      <c r="JG215" s="32"/>
      <c r="JH215" s="32" t="s">
        <v>40</v>
      </c>
      <c r="JI215" s="81">
        <f>[1]Malaysia!DV2704</f>
        <v>128.519306358714</v>
      </c>
      <c r="JJ215" s="85">
        <f t="shared" si="2527"/>
        <v>10.707699599847516</v>
      </c>
      <c r="JK215" s="81">
        <f>[1]Malaysia!DV2705</f>
        <v>226.10315812678999</v>
      </c>
      <c r="JL215" s="85">
        <f t="shared" si="2528"/>
        <v>8.2999999999996135</v>
      </c>
      <c r="JM215" s="81">
        <f>[1]Malaysia!DV2706</f>
        <v>126.31403334221601</v>
      </c>
      <c r="JN215" s="85">
        <f t="shared" si="2529"/>
        <v>11.250137279216219</v>
      </c>
      <c r="JO215" s="32"/>
      <c r="JP215" s="32" t="s">
        <v>40</v>
      </c>
      <c r="JQ215" s="81">
        <f>[1]Malaysia!DV2707</f>
        <v>88.276065945187895</v>
      </c>
      <c r="JR215" s="85">
        <f t="shared" si="2530"/>
        <v>-25.5115593429814</v>
      </c>
      <c r="JS215" s="81">
        <f>[1]Malaysia!DV2708</f>
        <v>143.57670850933201</v>
      </c>
      <c r="JT215" s="85">
        <f t="shared" si="2531"/>
        <v>1.0561663674887996</v>
      </c>
      <c r="JU215" s="81">
        <f>[1]Malaysia!DV2709</f>
        <v>214.624612100539</v>
      </c>
      <c r="JV215" s="85">
        <f t="shared" si="2532"/>
        <v>22.455412425369474</v>
      </c>
      <c r="JW215" s="32"/>
      <c r="JX215" s="32" t="s">
        <v>40</v>
      </c>
      <c r="JY215" s="81">
        <f>[1]Malaysia!DV2710</f>
        <v>107.944948650218</v>
      </c>
      <c r="JZ215" s="85">
        <f t="shared" si="2533"/>
        <v>-16.341915533536564</v>
      </c>
      <c r="KA215" s="81">
        <f>[1]Malaysia!DV2711</f>
        <v>288.23024759120301</v>
      </c>
      <c r="KB215" s="85">
        <f t="shared" si="2534"/>
        <v>30.401552196678722</v>
      </c>
      <c r="KC215" s="81">
        <f>[1]Malaysia!DV2712</f>
        <v>185.941388935643</v>
      </c>
      <c r="KD215" s="85">
        <f t="shared" si="2535"/>
        <v>-11.438119942651895</v>
      </c>
      <c r="KE215" s="32"/>
      <c r="KF215" s="32" t="s">
        <v>40</v>
      </c>
      <c r="KG215" s="81">
        <f>[1]Malaysia!DV2714</f>
        <v>100.733743339349</v>
      </c>
      <c r="KH215" s="85">
        <f t="shared" si="2536"/>
        <v>13.165277493197621</v>
      </c>
      <c r="KI215" s="81">
        <f>[1]Malaysia!DV2715</f>
        <v>198.246281412998</v>
      </c>
      <c r="KJ215" s="85">
        <f t="shared" si="2537"/>
        <v>17.976855753045598</v>
      </c>
      <c r="KK215" s="81">
        <f>[1]Malaysia!DV2716</f>
        <v>109.03378646234501</v>
      </c>
      <c r="KL215" s="85">
        <f t="shared" si="2538"/>
        <v>8.8584046825136653</v>
      </c>
      <c r="KM215" s="32"/>
      <c r="KN215" s="32" t="s">
        <v>40</v>
      </c>
      <c r="KO215" s="81">
        <f>[1]Malaysia!DV2717</f>
        <v>45.554160313322598</v>
      </c>
      <c r="KP215" s="85">
        <f t="shared" si="2539"/>
        <v>-1.7999999999998266</v>
      </c>
      <c r="KQ215" s="81">
        <f>[1]Malaysia!DV2719</f>
        <v>132.90184013269399</v>
      </c>
      <c r="KR215" s="85">
        <f t="shared" si="2540"/>
        <v>10.696658047912535</v>
      </c>
      <c r="KS215" s="81">
        <f>[1]Malaysia!DV2720</f>
        <v>75.927697560604898</v>
      </c>
      <c r="KT215" s="85">
        <f t="shared" si="2541"/>
        <v>-5.5307731691705726</v>
      </c>
      <c r="KU215" s="32"/>
      <c r="KV215" s="32" t="s">
        <v>40</v>
      </c>
      <c r="KW215" s="81">
        <f>[1]Malaysia!DV2722</f>
        <v>140.281273961663</v>
      </c>
      <c r="KX215" s="85">
        <f t="shared" si="2542"/>
        <v>1.0000416644482186</v>
      </c>
      <c r="KY215" s="81">
        <f>[1]Malaysia!DV2723</f>
        <v>125.88921182099</v>
      </c>
      <c r="KZ215" s="85">
        <f t="shared" si="2543"/>
        <v>-16.706796908452134</v>
      </c>
      <c r="LA215" s="81">
        <f>[1]Malaysia!DV2726</f>
        <v>160.73579045077801</v>
      </c>
      <c r="LB215" s="85">
        <f t="shared" si="2544"/>
        <v>7.0027383224976916</v>
      </c>
      <c r="LC215" s="32"/>
      <c r="LD215" s="32" t="s">
        <v>40</v>
      </c>
      <c r="LE215" s="81">
        <f>[1]Malaysia!DV2729</f>
        <v>150.27333529657199</v>
      </c>
      <c r="LF215" s="85">
        <f t="shared" si="2545"/>
        <v>3.1965190809048067</v>
      </c>
      <c r="LG215" s="81">
        <f>[1]Malaysia!DV2730</f>
        <v>113.097816312356</v>
      </c>
      <c r="LH215" s="85">
        <f t="shared" si="2546"/>
        <v>-0.119755309329733</v>
      </c>
      <c r="LI215" s="81">
        <f>[1]Malaysia!DV2731</f>
        <v>43.850849764927403</v>
      </c>
      <c r="LJ215" s="85">
        <f t="shared" si="2547"/>
        <v>-13.607377105664298</v>
      </c>
      <c r="LK215" s="32"/>
      <c r="LL215" s="32" t="s">
        <v>40</v>
      </c>
      <c r="LM215" s="81">
        <f>[1]Malaysia!DV2733</f>
        <v>205.30972464585699</v>
      </c>
      <c r="LN215" s="85">
        <f t="shared" si="2548"/>
        <v>-5.1962059530108746</v>
      </c>
      <c r="LO215" s="81">
        <f>[1]Malaysia!DV2735</f>
        <v>76.270595618426398</v>
      </c>
      <c r="LP215" s="85">
        <f t="shared" si="2549"/>
        <v>-0.8052122438895708</v>
      </c>
      <c r="LQ215" s="81">
        <f>[1]Malaysia!DV2737</f>
        <v>242.184016039732</v>
      </c>
      <c r="LR215" s="85">
        <f t="shared" si="2550"/>
        <v>5.8022520360345311</v>
      </c>
      <c r="LS215" s="32"/>
      <c r="LT215" s="32" t="s">
        <v>40</v>
      </c>
      <c r="LU215" s="81">
        <f>[1]Malaysia!DV2740</f>
        <v>94.138892865472101</v>
      </c>
      <c r="LV215" s="85">
        <f t="shared" si="2551"/>
        <v>-10.745496983743251</v>
      </c>
      <c r="LW215" s="81">
        <f>[1]Malaysia!DV2745</f>
        <v>165.74999930989301</v>
      </c>
      <c r="LX215" s="85">
        <f t="shared" si="2552"/>
        <v>11.946920800014652</v>
      </c>
      <c r="LY215" s="81">
        <f>[1]Malaysia!DV2746</f>
        <v>149.58263059738599</v>
      </c>
      <c r="LZ215" s="85">
        <f t="shared" si="2553"/>
        <v>11.335578504226064</v>
      </c>
      <c r="MA215" s="32"/>
      <c r="MB215" s="32" t="s">
        <v>40</v>
      </c>
      <c r="MC215" s="81">
        <f>[1]Malaysia!DV2749</f>
        <v>182.33861920602899</v>
      </c>
      <c r="MD215" s="85">
        <f t="shared" si="2554"/>
        <v>5.4327280979555042</v>
      </c>
      <c r="ME215" s="81">
        <f>[1]Malaysia!DV2750</f>
        <v>130.01939488546</v>
      </c>
      <c r="MF215" s="85">
        <f t="shared" si="2555"/>
        <v>6.7404723114960348</v>
      </c>
      <c r="MG215" s="81">
        <f>[1]Malaysia!DV2753</f>
        <v>79.973902766513802</v>
      </c>
      <c r="MH215" s="85">
        <f t="shared" si="2556"/>
        <v>-14.907223433154016</v>
      </c>
      <c r="MI215" s="32"/>
      <c r="MJ215" s="32" t="s">
        <v>40</v>
      </c>
      <c r="MK215" s="81">
        <f>[1]Malaysia!DV2755</f>
        <v>109.641849678339</v>
      </c>
      <c r="ML215" s="85">
        <f t="shared" si="2557"/>
        <v>0.70460638205538828</v>
      </c>
      <c r="MM215" s="81">
        <f>[1]Malaysia!DV2758</f>
        <v>101.801134568503</v>
      </c>
      <c r="MN215" s="85">
        <f t="shared" si="2558"/>
        <v>-1.5433917889667867</v>
      </c>
      <c r="MO215" s="81">
        <f>[1]Malaysia!DV2774</f>
        <v>198.68075374224699</v>
      </c>
      <c r="MP215" s="85">
        <f t="shared" si="2559"/>
        <v>4.5273456206267042</v>
      </c>
    </row>
    <row r="216" spans="1:354">
      <c r="A216" s="476"/>
      <c r="B216" s="32" t="s">
        <v>41</v>
      </c>
      <c r="C216" s="81">
        <f>[1]Malaysia!DW$2918</f>
        <v>86.006137951765893</v>
      </c>
      <c r="D216" s="85">
        <f t="shared" si="2427"/>
        <v>-1.8484082499360426</v>
      </c>
      <c r="E216" s="499">
        <f>[1]Malaysia!DW2919</f>
        <v>67.604314697248597</v>
      </c>
      <c r="F216" s="85">
        <f t="shared" si="2428"/>
        <v>-11.699504267294586</v>
      </c>
      <c r="G216" s="499">
        <f>[1]Malaysia!DW2920</f>
        <v>103.406203389841</v>
      </c>
      <c r="H216" s="85">
        <f t="shared" si="2429"/>
        <v>5.4222105834506067</v>
      </c>
      <c r="I216" s="32"/>
      <c r="J216" s="32" t="s">
        <v>41</v>
      </c>
      <c r="K216" s="81">
        <f>[1]Malaysia!DW2547</f>
        <v>109.529617681692</v>
      </c>
      <c r="L216" s="85">
        <f t="shared" si="2430"/>
        <v>-0.3999999999996362</v>
      </c>
      <c r="M216" s="81">
        <f>[1]Malaysia!DW2548</f>
        <v>124.232364378714</v>
      </c>
      <c r="N216" s="85">
        <f t="shared" si="2431"/>
        <v>11.188696019444649</v>
      </c>
      <c r="O216" s="81">
        <f>[1]Malaysia!DW2549</f>
        <v>102.17707740646399</v>
      </c>
      <c r="P216" s="85">
        <f t="shared" si="2432"/>
        <v>0.39999999999982094</v>
      </c>
      <c r="Q216" s="32"/>
      <c r="R216" s="32" t="s">
        <v>41</v>
      </c>
      <c r="S216" s="81">
        <f>[1]Malaysia!DW2550</f>
        <v>70.133558582699806</v>
      </c>
      <c r="T216" s="85">
        <f t="shared" si="2433"/>
        <v>-19.663161311447851</v>
      </c>
      <c r="U216" s="81">
        <f>[1]Malaysia!DW2552</f>
        <v>201.284994637718</v>
      </c>
      <c r="V216" s="85">
        <f t="shared" si="2434"/>
        <v>-7.1376661738856768</v>
      </c>
      <c r="W216" s="81">
        <f>[1]Malaysia!DW2553</f>
        <v>129.78874909024401</v>
      </c>
      <c r="X216" s="85">
        <f t="shared" si="2435"/>
        <v>-5.3089393111907697</v>
      </c>
      <c r="Y216" s="32"/>
      <c r="Z216" s="32" t="s">
        <v>41</v>
      </c>
      <c r="AA216" s="81">
        <f>[1]Malaysia!DW2554</f>
        <v>181.40741123835301</v>
      </c>
      <c r="AB216" s="85">
        <f t="shared" si="2436"/>
        <v>-13.75068771215112</v>
      </c>
      <c r="AC216" s="81">
        <f>[1]Malaysia!DW2556</f>
        <v>160.17139529659599</v>
      </c>
      <c r="AD216" s="85">
        <f t="shared" si="2437"/>
        <v>3.7152188907356987</v>
      </c>
      <c r="AE216" s="81">
        <f>[1]Malaysia!DW2557</f>
        <v>179.84192650948199</v>
      </c>
      <c r="AF216" s="85">
        <f t="shared" si="2438"/>
        <v>-18.515205340967455</v>
      </c>
      <c r="AG216" s="32"/>
      <c r="AH216" s="32" t="s">
        <v>41</v>
      </c>
      <c r="AI216" s="81">
        <f>[1]Malaysia!DW2562</f>
        <v>117.91380792683501</v>
      </c>
      <c r="AJ216" s="85">
        <f t="shared" si="2439"/>
        <v>7.5936402402998198</v>
      </c>
      <c r="AK216" s="81">
        <f>[1]Malaysia!DW2563</f>
        <v>261.57577452137002</v>
      </c>
      <c r="AL216" s="85">
        <f t="shared" si="2440"/>
        <v>20.931675654934907</v>
      </c>
      <c r="AM216" s="81">
        <f>[1]Malaysia!DW2564</f>
        <v>85.096999139523405</v>
      </c>
      <c r="AN216" s="85">
        <f t="shared" si="2441"/>
        <v>5.6858663985593267</v>
      </c>
      <c r="AO216" s="32"/>
      <c r="AP216" s="32" t="s">
        <v>41</v>
      </c>
      <c r="AQ216" s="81">
        <f>[1]Malaysia!DW2566</f>
        <v>178.52708247450801</v>
      </c>
      <c r="AR216" s="85">
        <f t="shared" si="2442"/>
        <v>1.5408972492402455</v>
      </c>
      <c r="AS216" s="81">
        <f>[1]Malaysia!DW2568</f>
        <v>184.140055064812</v>
      </c>
      <c r="AT216" s="85">
        <f t="shared" si="2443"/>
        <v>12.257461873992682</v>
      </c>
      <c r="AU216" s="81">
        <f>[1]Malaysia!DW2569</f>
        <v>246.17207599073899</v>
      </c>
      <c r="AV216" s="85">
        <f t="shared" si="2444"/>
        <v>28.019350502901943</v>
      </c>
      <c r="AW216" s="32"/>
      <c r="AX216" s="32" t="s">
        <v>41</v>
      </c>
      <c r="AY216" s="81">
        <f>[1]Malaysia!DW2570</f>
        <v>124.03207611121999</v>
      </c>
      <c r="AZ216" s="85">
        <f t="shared" si="2445"/>
        <v>-18.871987415087148</v>
      </c>
      <c r="BA216" s="81">
        <f>[1]Malaysia!DW2571</f>
        <v>93.579064413991006</v>
      </c>
      <c r="BB216" s="85">
        <f t="shared" si="2446"/>
        <v>-12.142209007497854</v>
      </c>
      <c r="BC216" s="81">
        <f>[1]Malaysia!DW2572</f>
        <v>146.67595290698301</v>
      </c>
      <c r="BD216" s="85">
        <f t="shared" si="2447"/>
        <v>6.6909427116703455</v>
      </c>
      <c r="BE216" s="32"/>
      <c r="BF216" s="32" t="s">
        <v>41</v>
      </c>
      <c r="BG216" s="81">
        <f>[1]Malaysia!DW2573</f>
        <v>140.006586883502</v>
      </c>
      <c r="BH216" s="85">
        <f t="shared" si="2448"/>
        <v>-14.112316068448422</v>
      </c>
      <c r="BI216" s="81">
        <f>[1]Malaysia!DW2575</f>
        <v>102.548069844504</v>
      </c>
      <c r="BJ216" s="85">
        <f t="shared" si="2449"/>
        <v>-9.2583996555248689</v>
      </c>
      <c r="BK216" s="81">
        <f>[1]Malaysia!DW2576</f>
        <v>231.62725101900901</v>
      </c>
      <c r="BL216" s="85">
        <f t="shared" si="2450"/>
        <v>9.4825328659894126E-2</v>
      </c>
      <c r="BM216" s="32"/>
      <c r="BN216" s="32" t="s">
        <v>41</v>
      </c>
      <c r="BO216" s="81">
        <f>[1]Malaysia!DW2578</f>
        <v>130.16638089844801</v>
      </c>
      <c r="BP216" s="85">
        <f t="shared" si="2451"/>
        <v>-0.88207656920984334</v>
      </c>
      <c r="BQ216" s="506">
        <f>(([1]Malaysia!DW2580*[1]Malaysia!$H$2580)+([1]Malaysia!DW2581*[1]Malaysia!$H$2581)+([1]Malaysia!DW2582*[1]Malaysia!$H$2582))/$BQ$11</f>
        <v>130.17374108302326</v>
      </c>
      <c r="BR216" s="85">
        <f t="shared" si="2452"/>
        <v>6.8854940578128208</v>
      </c>
      <c r="BS216" s="81">
        <f>[1]Malaysia!DW2583</f>
        <v>159.597967135956</v>
      </c>
      <c r="BT216" s="85">
        <f t="shared" si="2453"/>
        <v>6.0397504099754258</v>
      </c>
      <c r="BU216" s="32"/>
      <c r="BV216" s="32" t="s">
        <v>41</v>
      </c>
      <c r="BW216" s="81">
        <f>[1]Malaysia!DW2584</f>
        <v>191.118680490945</v>
      </c>
      <c r="BX216" s="85">
        <f t="shared" si="2454"/>
        <v>13.20200258395397</v>
      </c>
      <c r="BY216" s="81">
        <f>[1]Malaysia!DW2585</f>
        <v>95.610982488134894</v>
      </c>
      <c r="BZ216" s="85">
        <f t="shared" si="2455"/>
        <v>10.393873258750901</v>
      </c>
      <c r="CA216" s="81">
        <f>[1]Malaysia!DW2586</f>
        <v>124.232716388349</v>
      </c>
      <c r="CB216" s="85">
        <f t="shared" si="2456"/>
        <v>-2.4552538373423687</v>
      </c>
      <c r="CC216" s="32"/>
      <c r="CD216" s="32" t="s">
        <v>41</v>
      </c>
      <c r="CE216" s="81">
        <f>[1]Malaysia!DW2587</f>
        <v>116.711179597757</v>
      </c>
      <c r="CF216" s="85">
        <f t="shared" si="2457"/>
        <v>-5.3723211336868815</v>
      </c>
      <c r="CG216" s="81">
        <f>[1]Malaysia!DW2589</f>
        <v>74.358997778177994</v>
      </c>
      <c r="CH216" s="85">
        <f t="shared" si="2458"/>
        <v>0.15423168347395233</v>
      </c>
      <c r="CI216" s="81">
        <f>[1]Malaysia!DW2597</f>
        <v>133.33957847916301</v>
      </c>
      <c r="CJ216" s="85">
        <f t="shared" si="2459"/>
        <v>1.0220073335593014</v>
      </c>
      <c r="CK216" s="32"/>
      <c r="CL216" s="32" t="s">
        <v>41</v>
      </c>
      <c r="CM216" s="81">
        <f>[1]Malaysia!DW2603</f>
        <v>245.35236354388701</v>
      </c>
      <c r="CN216" s="85">
        <f t="shared" si="2460"/>
        <v>11.921267027502623</v>
      </c>
      <c r="CO216" s="81">
        <f>[1]Malaysia!DW2604</f>
        <v>98.333624782949499</v>
      </c>
      <c r="CP216" s="85">
        <f t="shared" si="2461"/>
        <v>29.93614757561366</v>
      </c>
      <c r="CQ216" s="81">
        <f>[1]Malaysia!DW2606</f>
        <v>110.32709041104501</v>
      </c>
      <c r="CR216" s="85">
        <f t="shared" si="2462"/>
        <v>3.3237924963844137</v>
      </c>
      <c r="CS216" s="32"/>
      <c r="CT216" s="32" t="s">
        <v>41</v>
      </c>
      <c r="CU216" s="81">
        <f>[1]Malaysia!DW2608</f>
        <v>153.50747528275201</v>
      </c>
      <c r="CV216" s="85">
        <f t="shared" si="2463"/>
        <v>13.905192865324992</v>
      </c>
      <c r="CW216" s="81">
        <f>[1]Malaysia!DW2609</f>
        <v>70.509399966141999</v>
      </c>
      <c r="CX216" s="85">
        <f t="shared" si="2464"/>
        <v>-12.48702905126477</v>
      </c>
      <c r="CY216" s="81">
        <f>[1]Malaysia!DW2610</f>
        <v>162.06547533314</v>
      </c>
      <c r="CZ216" s="85">
        <f t="shared" si="2465"/>
        <v>8.9274870453311763</v>
      </c>
      <c r="DA216" s="32"/>
      <c r="DB216" s="32" t="s">
        <v>41</v>
      </c>
      <c r="DC216" s="81">
        <f>[1]Malaysia!DW2611</f>
        <v>82.926602468711707</v>
      </c>
      <c r="DD216" s="85">
        <f t="shared" si="2466"/>
        <v>-1.0817050749844128</v>
      </c>
      <c r="DE216" s="81">
        <f>[1]Malaysia!DW2613</f>
        <v>412.73645613932302</v>
      </c>
      <c r="DF216" s="85">
        <f t="shared" si="2467"/>
        <v>26.515671240163627</v>
      </c>
      <c r="DG216" s="81">
        <f>[1]Malaysia!DW2616</f>
        <v>103.533683341246</v>
      </c>
      <c r="DH216" s="85">
        <f t="shared" si="2468"/>
        <v>-1.303497229575882</v>
      </c>
      <c r="DI216" s="32"/>
      <c r="DJ216" s="32" t="s">
        <v>41</v>
      </c>
      <c r="DK216" s="81">
        <f>[1]Malaysia!DW2617</f>
        <v>206.98295358835099</v>
      </c>
      <c r="DL216" s="85">
        <f t="shared" si="2469"/>
        <v>-7.6240441877936149</v>
      </c>
      <c r="DM216" s="81">
        <f>[1]Malaysia!DW2618</f>
        <v>65.962286260967502</v>
      </c>
      <c r="DN216" s="85">
        <f t="shared" si="2470"/>
        <v>19.813007369044612</v>
      </c>
      <c r="DO216" s="81">
        <f>[1]Malaysia!DW2619</f>
        <v>126.809260228098</v>
      </c>
      <c r="DP216" s="85">
        <f t="shared" si="2471"/>
        <v>10.884048444683955</v>
      </c>
      <c r="DQ216" s="32"/>
      <c r="DR216" s="32" t="s">
        <v>41</v>
      </c>
      <c r="DS216" s="81">
        <f>[1]Malaysia!DW2620</f>
        <v>240.94527937299699</v>
      </c>
      <c r="DT216" s="85">
        <f t="shared" si="2472"/>
        <v>22.023971448587787</v>
      </c>
      <c r="DU216" s="81">
        <f>[1]Malaysia!DW2623</f>
        <v>158.076957113247</v>
      </c>
      <c r="DV216" s="85">
        <f t="shared" si="2473"/>
        <v>11.55458252214008</v>
      </c>
      <c r="DW216" s="81">
        <f>[1]Malaysia!DW2624</f>
        <v>124.756782806533</v>
      </c>
      <c r="DX216" s="85">
        <f t="shared" si="2474"/>
        <v>-2.1742324112605189</v>
      </c>
      <c r="DY216" s="32"/>
      <c r="DZ216" s="32" t="s">
        <v>41</v>
      </c>
      <c r="EA216" s="81">
        <f>[1]Malaysia!DW2626</f>
        <v>111.833134025223</v>
      </c>
      <c r="EB216" s="85">
        <f t="shared" si="2475"/>
        <v>-2.8743311730055581</v>
      </c>
      <c r="EC216" s="81">
        <f>[1]Malaysia!DW2628</f>
        <v>111.53882548351299</v>
      </c>
      <c r="ED216" s="85">
        <f t="shared" si="2476"/>
        <v>-16.090370959799685</v>
      </c>
      <c r="EE216" s="81">
        <f>[1]Malaysia!DW2629</f>
        <v>154.51203357666299</v>
      </c>
      <c r="EF216" s="85">
        <f t="shared" si="2477"/>
        <v>16.702375992161066</v>
      </c>
      <c r="EG216" s="32"/>
      <c r="EH216" s="32" t="s">
        <v>41</v>
      </c>
      <c r="EI216" s="81">
        <f>[1]Malaysia!DW2630</f>
        <v>143.08596251661601</v>
      </c>
      <c r="EJ216" s="85">
        <f t="shared" si="2478"/>
        <v>1.5993428067622659</v>
      </c>
      <c r="EK216" s="81">
        <f>[1]Malaysia!DW2632</f>
        <v>170.76278139749101</v>
      </c>
      <c r="EL216" s="85">
        <f t="shared" si="2479"/>
        <v>-4.8091236417301673</v>
      </c>
      <c r="EM216" s="81">
        <f>[1]Malaysia!DW2634</f>
        <v>148.593204387752</v>
      </c>
      <c r="EN216" s="85">
        <f t="shared" si="2480"/>
        <v>12.455500713566934</v>
      </c>
      <c r="EO216" s="32"/>
      <c r="EP216" s="32" t="s">
        <v>41</v>
      </c>
      <c r="EQ216" s="81">
        <f>[1]Malaysia!DW2636</f>
        <v>45.5199526988009</v>
      </c>
      <c r="ER216" s="85">
        <f t="shared" si="2481"/>
        <v>-21.211882565617927</v>
      </c>
      <c r="ES216" s="81">
        <f>[1]Malaysia!DW2637</f>
        <v>188.961731788766</v>
      </c>
      <c r="ET216" s="85">
        <f t="shared" si="2482"/>
        <v>-7.2710306688577617</v>
      </c>
      <c r="EU216" s="81">
        <f>[1]Malaysia!DW2638</f>
        <v>46.5982419058777</v>
      </c>
      <c r="EV216" s="85">
        <f t="shared" si="2483"/>
        <v>-7.4472871926668773</v>
      </c>
      <c r="EW216" s="32"/>
      <c r="EX216" s="32" t="s">
        <v>41</v>
      </c>
      <c r="EY216" s="81">
        <f>[1]Malaysia!DW2639</f>
        <v>105.286812952665</v>
      </c>
      <c r="EZ216" s="85">
        <f t="shared" si="2484"/>
        <v>5.2042989376540874</v>
      </c>
      <c r="FA216" s="81">
        <f>[1]Malaysia!DW2640</f>
        <v>102.655842767892</v>
      </c>
      <c r="FB216" s="85">
        <f t="shared" si="2485"/>
        <v>0.64264541029162103</v>
      </c>
      <c r="FC216" s="81">
        <f>[1]Malaysia!DW2641</f>
        <v>287.52703695947298</v>
      </c>
      <c r="FD216" s="85">
        <f t="shared" si="2486"/>
        <v>8.0937006757469447</v>
      </c>
      <c r="FE216" s="32"/>
      <c r="FF216" s="32" t="s">
        <v>41</v>
      </c>
      <c r="FG216" s="81">
        <f>[1]Malaysia!DW2643</f>
        <v>108.713822168889</v>
      </c>
      <c r="FH216" s="85">
        <f t="shared" si="2487"/>
        <v>-10.10672381617745</v>
      </c>
      <c r="FI216" s="81">
        <f>[1]Malaysia!DW2645</f>
        <v>202.43030107812999</v>
      </c>
      <c r="FJ216" s="85">
        <f t="shared" si="2488"/>
        <v>5.6281766441235419</v>
      </c>
      <c r="FK216" s="81">
        <f>[1]Malaysia!DW2649</f>
        <v>73.892744008296205</v>
      </c>
      <c r="FL216" s="85">
        <f t="shared" si="2489"/>
        <v>-23.198878378412431</v>
      </c>
      <c r="FM216" s="32"/>
      <c r="FN216" s="32" t="s">
        <v>41</v>
      </c>
      <c r="FO216" s="81">
        <f>[1]Malaysia!DW2650</f>
        <v>103.15136397262</v>
      </c>
      <c r="FP216" s="85">
        <f t="shared" si="2490"/>
        <v>1.1303817409112042</v>
      </c>
      <c r="FQ216" s="81">
        <f>[1]Malaysia!DW2652</f>
        <v>246.02158729547401</v>
      </c>
      <c r="FR216" s="85">
        <f t="shared" si="2491"/>
        <v>22.12486011313726</v>
      </c>
      <c r="FS216" s="81">
        <f>[1]Malaysia!DW2653</f>
        <v>147.99054966323101</v>
      </c>
      <c r="FT216" s="85">
        <f t="shared" si="2492"/>
        <v>-14.620342821999799</v>
      </c>
      <c r="FU216" s="32"/>
      <c r="FV216" s="32" t="s">
        <v>41</v>
      </c>
      <c r="FW216" s="81">
        <f>[1]Malaysia!DW2654</f>
        <v>140.90450038259101</v>
      </c>
      <c r="FX216" s="85">
        <f t="shared" si="2493"/>
        <v>-13.162473226895472</v>
      </c>
      <c r="FY216" s="81">
        <f>[1]Malaysia!DW2655</f>
        <v>193.283001297032</v>
      </c>
      <c r="FZ216" s="85">
        <f t="shared" si="2494"/>
        <v>15.545040295197481</v>
      </c>
      <c r="GA216" s="81">
        <f>[1]Malaysia!DW2656</f>
        <v>94.333025462970497</v>
      </c>
      <c r="GB216" s="85">
        <f t="shared" si="2495"/>
        <v>-2.2314594316173384</v>
      </c>
      <c r="GC216" s="32"/>
      <c r="GD216" s="32" t="s">
        <v>41</v>
      </c>
      <c r="GE216" s="81">
        <f>[1]Malaysia!DW2657</f>
        <v>160.77714712514299</v>
      </c>
      <c r="GF216" s="85">
        <f t="shared" si="2496"/>
        <v>-5.799406275356418</v>
      </c>
      <c r="GG216" s="81">
        <f>[1]Malaysia!DW2658</f>
        <v>127.796873217715</v>
      </c>
      <c r="GH216" s="85">
        <f t="shared" si="2497"/>
        <v>14.090218183123852</v>
      </c>
      <c r="GI216" s="81">
        <f>[1]Malaysia!DW2659</f>
        <v>55.331263263983402</v>
      </c>
      <c r="GJ216" s="85">
        <f t="shared" si="2498"/>
        <v>-6.9396593523919421</v>
      </c>
      <c r="GK216" s="32"/>
      <c r="GL216" s="32" t="s">
        <v>41</v>
      </c>
      <c r="GM216" s="81">
        <f>[1]Malaysia!DW2660</f>
        <v>149.39484821877301</v>
      </c>
      <c r="GN216" s="85">
        <f t="shared" si="2499"/>
        <v>6.77369563677847</v>
      </c>
      <c r="GO216" s="81">
        <f>[1]Malaysia!DW2661</f>
        <v>119.209801371994</v>
      </c>
      <c r="GP216" s="85">
        <f t="shared" si="2500"/>
        <v>-16.831737325288401</v>
      </c>
      <c r="GQ216" s="81">
        <f>[1]Malaysia!DW2662</f>
        <v>157.51813306986301</v>
      </c>
      <c r="GR216" s="85">
        <f t="shared" si="2501"/>
        <v>29.404147451068638</v>
      </c>
      <c r="GS216" s="32"/>
      <c r="GT216" s="32" t="s">
        <v>41</v>
      </c>
      <c r="GU216" s="81">
        <f>[1]Malaysia!DW2665</f>
        <v>66.498236744122593</v>
      </c>
      <c r="GV216" s="85">
        <f t="shared" si="2502"/>
        <v>-1.4031058006341084</v>
      </c>
      <c r="GW216" s="81">
        <f>[1]Malaysia!DW2667</f>
        <v>102.37437155974401</v>
      </c>
      <c r="GX216" s="85">
        <f t="shared" si="2503"/>
        <v>8.8864591276916087</v>
      </c>
      <c r="GY216" s="81">
        <f>[1]Malaysia!DW2668</f>
        <v>147.479017170411</v>
      </c>
      <c r="GZ216" s="85">
        <f t="shared" si="2504"/>
        <v>38.776407535796608</v>
      </c>
      <c r="HA216" s="32"/>
      <c r="HB216" s="32" t="s">
        <v>41</v>
      </c>
      <c r="HC216" s="81">
        <f>[1]Malaysia!DW2669</f>
        <v>144.699307299358</v>
      </c>
      <c r="HD216" s="85">
        <f t="shared" si="2505"/>
        <v>19.407391311656468</v>
      </c>
      <c r="HE216" s="81">
        <f>[1]Malaysia!DW2670</f>
        <v>224.03640911104199</v>
      </c>
      <c r="HF216" s="85">
        <f t="shared" si="2506"/>
        <v>-6.1161999999997221</v>
      </c>
      <c r="HG216" s="81">
        <f>[1]Malaysia!DW2671</f>
        <v>83.601846288682694</v>
      </c>
      <c r="HH216" s="85">
        <f t="shared" si="2507"/>
        <v>-16.441054173849651</v>
      </c>
      <c r="HI216" s="32"/>
      <c r="HJ216" s="32" t="s">
        <v>41</v>
      </c>
      <c r="HK216" s="81">
        <f>[1]Malaysia!DW2672</f>
        <v>81.289297792819596</v>
      </c>
      <c r="HL216" s="85">
        <f t="shared" si="2508"/>
        <v>-11.850039912418495</v>
      </c>
      <c r="HM216" s="81">
        <f>[1]Malaysia!DW2673</f>
        <v>76.305463554279001</v>
      </c>
      <c r="HN216" s="85">
        <f t="shared" si="2509"/>
        <v>-16.111330003110737</v>
      </c>
      <c r="HO216" s="81">
        <f>[1]Malaysia!DW2675</f>
        <v>88.393003128183693</v>
      </c>
      <c r="HP216" s="85">
        <f t="shared" si="2510"/>
        <v>-2.8285173067587266E-2</v>
      </c>
      <c r="HQ216" s="32"/>
      <c r="HR216" s="32" t="s">
        <v>41</v>
      </c>
      <c r="HS216" s="81">
        <f>[1]Malaysia!DW2676</f>
        <v>123.13777746874599</v>
      </c>
      <c r="HT216" s="85">
        <f t="shared" si="2511"/>
        <v>6.8817302496396451</v>
      </c>
      <c r="HU216" s="81">
        <f>[1]Malaysia!DW2677</f>
        <v>169.533031670784</v>
      </c>
      <c r="HV216" s="85">
        <f t="shared" si="2512"/>
        <v>12.493281158815208</v>
      </c>
      <c r="HW216" s="81">
        <f>[1]Malaysia!DW2678</f>
        <v>68.461236175660801</v>
      </c>
      <c r="HX216" s="85">
        <f t="shared" si="2513"/>
        <v>-19.801808093425976</v>
      </c>
      <c r="HY216" s="32"/>
      <c r="HZ216" s="32" t="s">
        <v>41</v>
      </c>
      <c r="IA216" s="81">
        <f>[1]Malaysia!DW2680</f>
        <v>95.484777120509904</v>
      </c>
      <c r="IB216" s="85">
        <f t="shared" si="2514"/>
        <v>-8.6601865530457616</v>
      </c>
      <c r="IC216" s="81">
        <f>[1]Malaysia!DW2812</f>
        <v>147.54164481293699</v>
      </c>
      <c r="ID216" s="85">
        <f t="shared" si="2515"/>
        <v>2.3734299491415101</v>
      </c>
      <c r="IE216" s="81">
        <f>[1]Malaysia!DW2689</f>
        <v>102.718469709074</v>
      </c>
      <c r="IF216" s="85">
        <f t="shared" si="2516"/>
        <v>2.18504876162811</v>
      </c>
      <c r="IG216" s="32"/>
      <c r="IH216" s="32" t="s">
        <v>41</v>
      </c>
      <c r="II216" s="81">
        <f>[1]Malaysia!DW2690</f>
        <v>143.277550049105</v>
      </c>
      <c r="IJ216" s="85">
        <f t="shared" si="2517"/>
        <v>11.186545859908748</v>
      </c>
      <c r="IK216" s="81">
        <f>[1]Malaysia!DW2691</f>
        <v>128.99479234496201</v>
      </c>
      <c r="IL216" s="85">
        <f t="shared" si="2518"/>
        <v>-3.8087678538657599</v>
      </c>
      <c r="IM216" s="81">
        <f>[1]Malaysia!DW2694</f>
        <v>186.907516378617</v>
      </c>
      <c r="IN216" s="85">
        <f t="shared" si="2519"/>
        <v>18.921436130746301</v>
      </c>
      <c r="IO216" s="81">
        <f>[1]Malaysia!DW2695</f>
        <v>249.936618615806</v>
      </c>
      <c r="IP216" s="85">
        <f t="shared" si="2520"/>
        <v>23.94915841750047</v>
      </c>
      <c r="IQ216" s="32"/>
      <c r="IR216" s="32" t="s">
        <v>41</v>
      </c>
      <c r="IS216" s="81">
        <f>[1]Malaysia!DW2697</f>
        <v>86.841505856166094</v>
      </c>
      <c r="IT216" s="85">
        <f t="shared" si="2521"/>
        <v>-1.8775964545079376</v>
      </c>
      <c r="IU216" s="81">
        <f>[1]Malaysia!DW2698</f>
        <v>94.045987985986002</v>
      </c>
      <c r="IV216" s="85">
        <f t="shared" si="2522"/>
        <v>-0.93200385127995844</v>
      </c>
      <c r="IW216" s="81">
        <f>[1]Malaysia!DW2699</f>
        <v>120.914250807111</v>
      </c>
      <c r="IX216" s="85">
        <f t="shared" si="2523"/>
        <v>2.9771314936547526</v>
      </c>
      <c r="IY216" s="32"/>
      <c r="IZ216" s="32" t="s">
        <v>41</v>
      </c>
      <c r="JA216" s="81">
        <f>[1]Malaysia!DW2701</f>
        <v>219.510982417832</v>
      </c>
      <c r="JB216" s="85">
        <f t="shared" si="2524"/>
        <v>23.276206637176685</v>
      </c>
      <c r="JC216" s="81">
        <f>[1]Malaysia!DW2702</f>
        <v>181.96149018315501</v>
      </c>
      <c r="JD216" s="85">
        <f t="shared" si="2525"/>
        <v>-1.7265314946233445</v>
      </c>
      <c r="JE216" s="81">
        <f>[1]Malaysia!DW2703</f>
        <v>162.64499291636699</v>
      </c>
      <c r="JF216" s="85">
        <f t="shared" si="2526"/>
        <v>-14.105470686255842</v>
      </c>
      <c r="JG216" s="32"/>
      <c r="JH216" s="32" t="s">
        <v>41</v>
      </c>
      <c r="JI216" s="81">
        <f>[1]Malaysia!DW2704</f>
        <v>156.98692731628199</v>
      </c>
      <c r="JJ216" s="85">
        <f t="shared" si="2527"/>
        <v>5.4493689948957922</v>
      </c>
      <c r="JK216" s="81">
        <f>[1]Malaysia!DW2705</f>
        <v>219.518493425332</v>
      </c>
      <c r="JL216" s="85">
        <f t="shared" si="2528"/>
        <v>-2.2469000000001387</v>
      </c>
      <c r="JM216" s="81">
        <f>[1]Malaysia!DW2706</f>
        <v>130.88969581090799</v>
      </c>
      <c r="JN216" s="85">
        <f t="shared" si="2529"/>
        <v>11.501409551588509</v>
      </c>
      <c r="JO216" s="32"/>
      <c r="JP216" s="32" t="s">
        <v>41</v>
      </c>
      <c r="JQ216" s="81">
        <f>[1]Malaysia!DW2707</f>
        <v>87.397676652821602</v>
      </c>
      <c r="JR216" s="85">
        <f t="shared" si="2530"/>
        <v>-31.451976558833778</v>
      </c>
      <c r="JS216" s="81">
        <f>[1]Malaysia!DW2708</f>
        <v>123.322499477157</v>
      </c>
      <c r="JT216" s="85">
        <f t="shared" si="2531"/>
        <v>-9.3994521237622024</v>
      </c>
      <c r="JU216" s="81">
        <f>[1]Malaysia!DW2709</f>
        <v>190.89676571023901</v>
      </c>
      <c r="JV216" s="85">
        <f t="shared" si="2532"/>
        <v>24.384855261481292</v>
      </c>
      <c r="JW216" s="32"/>
      <c r="JX216" s="32" t="s">
        <v>41</v>
      </c>
      <c r="JY216" s="81">
        <f>[1]Malaysia!DW2710</f>
        <v>117.65066980245599</v>
      </c>
      <c r="JZ216" s="85">
        <f t="shared" si="2533"/>
        <v>4.620157289128656</v>
      </c>
      <c r="KA216" s="81">
        <f>[1]Malaysia!DW2711</f>
        <v>336.15582385665601</v>
      </c>
      <c r="KB216" s="85">
        <f t="shared" si="2534"/>
        <v>30.159490659855976</v>
      </c>
      <c r="KC216" s="81">
        <f>[1]Malaysia!DW2712</f>
        <v>212.44926374628201</v>
      </c>
      <c r="KD216" s="85">
        <f t="shared" si="2535"/>
        <v>-11.179996901332913</v>
      </c>
      <c r="KE216" s="32"/>
      <c r="KF216" s="32" t="s">
        <v>41</v>
      </c>
      <c r="KG216" s="81">
        <f>[1]Malaysia!DW2714</f>
        <v>71.034138468407605</v>
      </c>
      <c r="KH216" s="85">
        <f t="shared" si="2536"/>
        <v>-7.075235723320688</v>
      </c>
      <c r="KI216" s="81">
        <f>[1]Malaysia!DW2715</f>
        <v>193.00034770257</v>
      </c>
      <c r="KJ216" s="85">
        <f t="shared" si="2537"/>
        <v>19.281126584516883</v>
      </c>
      <c r="KK216" s="81">
        <f>[1]Malaysia!DW2716</f>
        <v>112.298475495744</v>
      </c>
      <c r="KL216" s="85">
        <f t="shared" si="2538"/>
        <v>10.844609393810089</v>
      </c>
      <c r="KM216" s="32"/>
      <c r="KN216" s="32" t="s">
        <v>41</v>
      </c>
      <c r="KO216" s="81">
        <f>[1]Malaysia!DW2717</f>
        <v>31.196336834634799</v>
      </c>
      <c r="KP216" s="85">
        <f t="shared" si="2539"/>
        <v>-7.0999999999998522</v>
      </c>
      <c r="KQ216" s="81">
        <f>[1]Malaysia!DW2719</f>
        <v>143.14995140134801</v>
      </c>
      <c r="KR216" s="85">
        <f t="shared" si="2540"/>
        <v>14.097123050952518</v>
      </c>
      <c r="KS216" s="81">
        <f>[1]Malaysia!DW2720</f>
        <v>98.185329890585805</v>
      </c>
      <c r="KT216" s="85">
        <f t="shared" si="2541"/>
        <v>9.1814239236309021</v>
      </c>
      <c r="KU216" s="32"/>
      <c r="KV216" s="32" t="s">
        <v>41</v>
      </c>
      <c r="KW216" s="81">
        <f>[1]Malaysia!DW2722</f>
        <v>134.18500467102299</v>
      </c>
      <c r="KX216" s="85">
        <f t="shared" si="2542"/>
        <v>0.41559140372886816</v>
      </c>
      <c r="KY216" s="81">
        <f>[1]Malaysia!DW2723</f>
        <v>150.197176973458</v>
      </c>
      <c r="KZ216" s="85">
        <f t="shared" si="2543"/>
        <v>-12.77908115514164</v>
      </c>
      <c r="LA216" s="81">
        <f>[1]Malaysia!DW2726</f>
        <v>159.76874559882199</v>
      </c>
      <c r="LB216" s="85">
        <f t="shared" si="2544"/>
        <v>6.4499900713002489</v>
      </c>
      <c r="LC216" s="32"/>
      <c r="LD216" s="32" t="s">
        <v>41</v>
      </c>
      <c r="LE216" s="81">
        <f>[1]Malaysia!DW2729</f>
        <v>153.83064110287799</v>
      </c>
      <c r="LF216" s="85">
        <f t="shared" si="2545"/>
        <v>4.9280413590052916</v>
      </c>
      <c r="LG216" s="81">
        <f>[1]Malaysia!DW2730</f>
        <v>84.306561553559504</v>
      </c>
      <c r="LH216" s="85">
        <f t="shared" si="2546"/>
        <v>-12.456289580669505</v>
      </c>
      <c r="LI216" s="81">
        <f>[1]Malaysia!DW2731</f>
        <v>59.6883052554521</v>
      </c>
      <c r="LJ216" s="85">
        <f t="shared" si="2547"/>
        <v>17.284752834986165</v>
      </c>
      <c r="LK216" s="32"/>
      <c r="LL216" s="32" t="s">
        <v>41</v>
      </c>
      <c r="LM216" s="81">
        <f>[1]Malaysia!DW2733</f>
        <v>208.91997956922901</v>
      </c>
      <c r="LN216" s="85">
        <f t="shared" si="2548"/>
        <v>1.640728360186543</v>
      </c>
      <c r="LO216" s="81">
        <f>[1]Malaysia!DW2735</f>
        <v>84.270229435726804</v>
      </c>
      <c r="LP216" s="85">
        <f t="shared" si="2549"/>
        <v>0.30697258884266887</v>
      </c>
      <c r="LQ216" s="81">
        <f>[1]Malaysia!DW2737</f>
        <v>181.591197952214</v>
      </c>
      <c r="LR216" s="85">
        <f t="shared" si="2550"/>
        <v>3.5304331813181165</v>
      </c>
      <c r="LS216" s="32"/>
      <c r="LT216" s="32" t="s">
        <v>41</v>
      </c>
      <c r="LU216" s="81">
        <f>[1]Malaysia!DW2740</f>
        <v>92.745569155177193</v>
      </c>
      <c r="LV216" s="85">
        <f t="shared" si="2551"/>
        <v>-11.538788919759185</v>
      </c>
      <c r="LW216" s="81">
        <f>[1]Malaysia!DW2745</f>
        <v>158.202756455822</v>
      </c>
      <c r="LX216" s="85">
        <f t="shared" si="2552"/>
        <v>12.931253975324154</v>
      </c>
      <c r="LY216" s="81">
        <f>[1]Malaysia!DW2746</f>
        <v>100.749602743572</v>
      </c>
      <c r="LZ216" s="85">
        <f t="shared" si="2553"/>
        <v>-21.410853650225434</v>
      </c>
      <c r="MA216" s="32"/>
      <c r="MB216" s="32" t="s">
        <v>41</v>
      </c>
      <c r="MC216" s="81">
        <f>[1]Malaysia!DW2749</f>
        <v>132.02552235541401</v>
      </c>
      <c r="MD216" s="85">
        <f t="shared" si="2554"/>
        <v>-9.1798767386768247</v>
      </c>
      <c r="ME216" s="81">
        <f>[1]Malaysia!DW2750</f>
        <v>148.14554523168101</v>
      </c>
      <c r="MF216" s="85">
        <f t="shared" si="2555"/>
        <v>7.5230446617487843</v>
      </c>
      <c r="MG216" s="81">
        <f>[1]Malaysia!DW2753</f>
        <v>86.709037954436695</v>
      </c>
      <c r="MH216" s="85">
        <f t="shared" si="2556"/>
        <v>-16.221077252461342</v>
      </c>
      <c r="MI216" s="32"/>
      <c r="MJ216" s="32" t="s">
        <v>41</v>
      </c>
      <c r="MK216" s="81">
        <f>[1]Malaysia!DW2755</f>
        <v>121.218639839747</v>
      </c>
      <c r="ML216" s="85">
        <f t="shared" si="2557"/>
        <v>1.6040008057095463</v>
      </c>
      <c r="MM216" s="81">
        <f>[1]Malaysia!DW2758</f>
        <v>103.57845619387599</v>
      </c>
      <c r="MN216" s="85">
        <f t="shared" si="2558"/>
        <v>-0.32745937566357952</v>
      </c>
      <c r="MO216" s="81">
        <f>[1]Malaysia!DW2774</f>
        <v>183.758581674564</v>
      </c>
      <c r="MP216" s="85">
        <f t="shared" si="2559"/>
        <v>-6.1744872680691998</v>
      </c>
    </row>
    <row r="217" spans="1:354">
      <c r="A217" s="476"/>
      <c r="B217" s="32" t="s">
        <v>42</v>
      </c>
      <c r="C217" s="81">
        <f>[1]Malaysia!DX$2918</f>
        <v>98.614033602528295</v>
      </c>
      <c r="D217" s="85">
        <f t="shared" si="2427"/>
        <v>-1.9492684847513573</v>
      </c>
      <c r="E217" s="499">
        <f>[1]Malaysia!DX2919</f>
        <v>78.402527655811895</v>
      </c>
      <c r="F217" s="85">
        <f t="shared" si="2428"/>
        <v>-7.8194035623777438</v>
      </c>
      <c r="G217" s="499">
        <f>[1]Malaysia!DX2920</f>
        <v>117.725266289136</v>
      </c>
      <c r="H217" s="85">
        <f t="shared" si="2429"/>
        <v>2.1469625868464561</v>
      </c>
      <c r="I217" s="32"/>
      <c r="J217" s="32" t="s">
        <v>42</v>
      </c>
      <c r="K217" s="81">
        <f>[1]Malaysia!DX2547</f>
        <v>108.05738235602</v>
      </c>
      <c r="L217" s="85">
        <f t="shared" si="2430"/>
        <v>-7.1999999999992355</v>
      </c>
      <c r="M217" s="81">
        <f>[1]Malaysia!DX2548</f>
        <v>172.265426278837</v>
      </c>
      <c r="N217" s="85">
        <f t="shared" si="2431"/>
        <v>47.893318848149505</v>
      </c>
      <c r="O217" s="81">
        <f>[1]Malaysia!DX2549</f>
        <v>110.304051115785</v>
      </c>
      <c r="P217" s="85">
        <f t="shared" si="2432"/>
        <v>-3.0000000000005684</v>
      </c>
      <c r="Q217" s="32"/>
      <c r="R217" s="32" t="s">
        <v>42</v>
      </c>
      <c r="S217" s="81">
        <f>[1]Malaysia!DX2550</f>
        <v>87.462403556172504</v>
      </c>
      <c r="T217" s="85">
        <f t="shared" si="2433"/>
        <v>-10.956301702631407</v>
      </c>
      <c r="U217" s="81">
        <f>[1]Malaysia!DX2552</f>
        <v>201.110169069405</v>
      </c>
      <c r="V217" s="85">
        <f t="shared" si="2434"/>
        <v>-6.3946947066695259</v>
      </c>
      <c r="W217" s="81">
        <f>[1]Malaysia!DX2553</f>
        <v>167.45615456816</v>
      </c>
      <c r="X217" s="85">
        <f t="shared" si="2435"/>
        <v>-3.7982531783417528</v>
      </c>
      <c r="Y217" s="32"/>
      <c r="Z217" s="32" t="s">
        <v>42</v>
      </c>
      <c r="AA217" s="81">
        <f>[1]Malaysia!DX2554</f>
        <v>151.03889674156699</v>
      </c>
      <c r="AB217" s="85">
        <f t="shared" si="2436"/>
        <v>-14.394119964945034</v>
      </c>
      <c r="AC217" s="81">
        <f>[1]Malaysia!DX2556</f>
        <v>141.85395755472601</v>
      </c>
      <c r="AD217" s="85">
        <f t="shared" si="2437"/>
        <v>10.511855602989598</v>
      </c>
      <c r="AE217" s="81">
        <f>[1]Malaysia!DX2557</f>
        <v>141.31084379429899</v>
      </c>
      <c r="AF217" s="85">
        <f t="shared" si="2438"/>
        <v>-19.864782284301384</v>
      </c>
      <c r="AG217" s="32"/>
      <c r="AH217" s="32" t="s">
        <v>42</v>
      </c>
      <c r="AI217" s="81">
        <f>[1]Malaysia!DX2562</f>
        <v>114.068633146948</v>
      </c>
      <c r="AJ217" s="85">
        <f t="shared" si="2439"/>
        <v>5.2879078658836676</v>
      </c>
      <c r="AK217" s="81">
        <f>[1]Malaysia!DX2563</f>
        <v>232.15653698928099</v>
      </c>
      <c r="AL217" s="85">
        <f t="shared" si="2440"/>
        <v>20.125080380312781</v>
      </c>
      <c r="AM217" s="81">
        <f>[1]Malaysia!DX2564</f>
        <v>83.219182083972797</v>
      </c>
      <c r="AN217" s="85">
        <f t="shared" si="2441"/>
        <v>5.7219013382819668</v>
      </c>
      <c r="AO217" s="32"/>
      <c r="AP217" s="32" t="s">
        <v>42</v>
      </c>
      <c r="AQ217" s="81">
        <f>[1]Malaysia!DX2566</f>
        <v>139.93219920551499</v>
      </c>
      <c r="AR217" s="85">
        <f t="shared" si="2442"/>
        <v>5.1999999999998749</v>
      </c>
      <c r="AS217" s="81">
        <f>[1]Malaysia!DX2568</f>
        <v>180.58934164242501</v>
      </c>
      <c r="AT217" s="85">
        <f t="shared" si="2443"/>
        <v>14.772092898640594</v>
      </c>
      <c r="AU217" s="81">
        <f>[1]Malaysia!DX2569</f>
        <v>224.45764297588099</v>
      </c>
      <c r="AV217" s="85">
        <f t="shared" si="2444"/>
        <v>28.326839654570733</v>
      </c>
      <c r="AW217" s="32"/>
      <c r="AX217" s="32" t="s">
        <v>42</v>
      </c>
      <c r="AY217" s="81">
        <f>[1]Malaysia!DX2570</f>
        <v>117.864477321679</v>
      </c>
      <c r="AZ217" s="85">
        <f t="shared" si="2445"/>
        <v>-14.856026873955301</v>
      </c>
      <c r="BA217" s="81">
        <f>[1]Malaysia!DX2571</f>
        <v>101.697774919208</v>
      </c>
      <c r="BB217" s="85">
        <f t="shared" si="2446"/>
        <v>-2.7899196310165166</v>
      </c>
      <c r="BC217" s="81">
        <f>[1]Malaysia!DX2572</f>
        <v>161.33185747727001</v>
      </c>
      <c r="BD217" s="85">
        <f t="shared" si="2447"/>
        <v>7.7807476024680113</v>
      </c>
      <c r="BE217" s="32"/>
      <c r="BF217" s="32" t="s">
        <v>42</v>
      </c>
      <c r="BG217" s="81">
        <f>[1]Malaysia!DX2573</f>
        <v>169.587417868773</v>
      </c>
      <c r="BH217" s="85">
        <f t="shared" si="2448"/>
        <v>-10.802701457119866</v>
      </c>
      <c r="BI217" s="81">
        <f>[1]Malaysia!DX2575</f>
        <v>105.219520815625</v>
      </c>
      <c r="BJ217" s="85">
        <f t="shared" si="2449"/>
        <v>2.5856306951864667</v>
      </c>
      <c r="BK217" s="81">
        <f>[1]Malaysia!DX2576</f>
        <v>204.19201865675299</v>
      </c>
      <c r="BL217" s="85">
        <f t="shared" si="2450"/>
        <v>3.9174025674896455</v>
      </c>
      <c r="BM217" s="32"/>
      <c r="BN217" s="32" t="s">
        <v>42</v>
      </c>
      <c r="BO217" s="81">
        <f>[1]Malaysia!DX2578</f>
        <v>134.040647927381</v>
      </c>
      <c r="BP217" s="85">
        <f t="shared" si="2451"/>
        <v>-0.45395392986191041</v>
      </c>
      <c r="BQ217" s="506">
        <f>(([1]Malaysia!DX2580*[1]Malaysia!$H$2580)+([1]Malaysia!DX2581*[1]Malaysia!$H$2581)+([1]Malaysia!DX2582*[1]Malaysia!$H$2582))/$BQ$11</f>
        <v>145.38971020285669</v>
      </c>
      <c r="BR217" s="85">
        <f t="shared" si="2452"/>
        <v>1.2218231056129696</v>
      </c>
      <c r="BS217" s="81">
        <f>[1]Malaysia!DX2583</f>
        <v>154.129284257302</v>
      </c>
      <c r="BT217" s="85">
        <f t="shared" si="2453"/>
        <v>4.2136105669741113</v>
      </c>
      <c r="BU217" s="32"/>
      <c r="BV217" s="32" t="s">
        <v>42</v>
      </c>
      <c r="BW217" s="81">
        <f>[1]Malaysia!DX2584</f>
        <v>167.83981127005799</v>
      </c>
      <c r="BX217" s="85">
        <f t="shared" si="2454"/>
        <v>21.392808812987369</v>
      </c>
      <c r="BY217" s="81">
        <f>[1]Malaysia!DX2585</f>
        <v>101.457841149168</v>
      </c>
      <c r="BZ217" s="85">
        <f t="shared" si="2455"/>
        <v>8.4424598082120355</v>
      </c>
      <c r="CA217" s="81">
        <f>[1]Malaysia!DX2586</f>
        <v>133.722708568027</v>
      </c>
      <c r="CB217" s="85">
        <f t="shared" si="2456"/>
        <v>-0.99175507793663087</v>
      </c>
      <c r="CC217" s="32"/>
      <c r="CD217" s="32" t="s">
        <v>42</v>
      </c>
      <c r="CE217" s="81">
        <f>[1]Malaysia!DX2587</f>
        <v>100.963691233708</v>
      </c>
      <c r="CF217" s="85">
        <f t="shared" si="2457"/>
        <v>-2.5533333970888776</v>
      </c>
      <c r="CG217" s="81">
        <f>[1]Malaysia!DX2589</f>
        <v>82.488295646369195</v>
      </c>
      <c r="CH217" s="85">
        <f t="shared" si="2458"/>
        <v>6.5131579711729302</v>
      </c>
      <c r="CI217" s="81">
        <f>[1]Malaysia!DX2597</f>
        <v>151.29001479457401</v>
      </c>
      <c r="CJ217" s="85">
        <f t="shared" si="2459"/>
        <v>0.79734368060790928</v>
      </c>
      <c r="CK217" s="32"/>
      <c r="CL217" s="32" t="s">
        <v>42</v>
      </c>
      <c r="CM217" s="81">
        <f>[1]Malaysia!DX2603</f>
        <v>177.00183756530501</v>
      </c>
      <c r="CN217" s="85">
        <f t="shared" si="2460"/>
        <v>8.1866211775440689</v>
      </c>
      <c r="CO217" s="81">
        <f>[1]Malaysia!DX2604</f>
        <v>104.582976916767</v>
      </c>
      <c r="CP217" s="85">
        <f t="shared" si="2461"/>
        <v>14.75936211605206</v>
      </c>
      <c r="CQ217" s="81">
        <f>[1]Malaysia!DX2606</f>
        <v>128.68527254030701</v>
      </c>
      <c r="CR217" s="85">
        <f t="shared" si="2462"/>
        <v>6.8342980097478119</v>
      </c>
      <c r="CS217" s="32"/>
      <c r="CT217" s="32" t="s">
        <v>42</v>
      </c>
      <c r="CU217" s="81">
        <f>[1]Malaysia!DX2608</f>
        <v>163.81011466371999</v>
      </c>
      <c r="CV217" s="85">
        <f t="shared" si="2463"/>
        <v>9.4421105326982513</v>
      </c>
      <c r="CW217" s="81">
        <f>[1]Malaysia!DX2609</f>
        <v>70.172156033242402</v>
      </c>
      <c r="CX217" s="85">
        <f t="shared" si="2464"/>
        <v>-10.818749151362667</v>
      </c>
      <c r="CY217" s="81">
        <f>[1]Malaysia!DX2610</f>
        <v>159.095315241343</v>
      </c>
      <c r="CZ217" s="85">
        <f t="shared" si="2465"/>
        <v>3.5999999999999659</v>
      </c>
      <c r="DA217" s="32"/>
      <c r="DB217" s="32" t="s">
        <v>42</v>
      </c>
      <c r="DC217" s="81">
        <f>[1]Malaysia!DX2611</f>
        <v>90.811116088656107</v>
      </c>
      <c r="DD217" s="85">
        <f t="shared" si="2466"/>
        <v>-9.1537851013841447</v>
      </c>
      <c r="DE217" s="81">
        <f>[1]Malaysia!DX2613</f>
        <v>461.03096144191102</v>
      </c>
      <c r="DF217" s="85">
        <f t="shared" si="2467"/>
        <v>30.666185758592889</v>
      </c>
      <c r="DG217" s="81">
        <f>[1]Malaysia!DX2616</f>
        <v>107.561130400553</v>
      </c>
      <c r="DH217" s="85">
        <f t="shared" si="2468"/>
        <v>-3.8936520378948103</v>
      </c>
      <c r="DI217" s="32"/>
      <c r="DJ217" s="32" t="s">
        <v>42</v>
      </c>
      <c r="DK217" s="81">
        <f>[1]Malaysia!DX2617</f>
        <v>168.674664490288</v>
      </c>
      <c r="DL217" s="85">
        <f t="shared" si="2469"/>
        <v>-8.9923840788245428</v>
      </c>
      <c r="DM217" s="81">
        <f>[1]Malaysia!DX2618</f>
        <v>54.606097579007397</v>
      </c>
      <c r="DN217" s="85">
        <f t="shared" si="2470"/>
        <v>20.517013346757949</v>
      </c>
      <c r="DO217" s="81">
        <f>[1]Malaysia!DX2619</f>
        <v>110.51189176726299</v>
      </c>
      <c r="DP217" s="85">
        <f t="shared" si="2471"/>
        <v>10.823047864156109</v>
      </c>
      <c r="DQ217" s="32"/>
      <c r="DR217" s="32" t="s">
        <v>42</v>
      </c>
      <c r="DS217" s="81">
        <f>[1]Malaysia!DX2620</f>
        <v>224.71746218249601</v>
      </c>
      <c r="DT217" s="85">
        <f t="shared" si="2472"/>
        <v>26.205651653345711</v>
      </c>
      <c r="DU217" s="81">
        <f>[1]Malaysia!DX2623</f>
        <v>163.54819214181299</v>
      </c>
      <c r="DV217" s="85">
        <f t="shared" si="2473"/>
        <v>11.270903235646102</v>
      </c>
      <c r="DW217" s="81">
        <f>[1]Malaysia!DX2624</f>
        <v>96.173802668001798</v>
      </c>
      <c r="DX217" s="85">
        <f t="shared" si="2474"/>
        <v>-8.6734568528807898</v>
      </c>
      <c r="DY217" s="32"/>
      <c r="DZ217" s="32" t="s">
        <v>42</v>
      </c>
      <c r="EA217" s="81">
        <f>[1]Malaysia!DX2626</f>
        <v>120.96848559291099</v>
      </c>
      <c r="EB217" s="85">
        <f t="shared" si="2475"/>
        <v>-1.1672864112875629</v>
      </c>
      <c r="EC217" s="81">
        <f>[1]Malaysia!DX2628</f>
        <v>122.188179914106</v>
      </c>
      <c r="ED217" s="85">
        <f t="shared" si="2476"/>
        <v>-12.942811616803581</v>
      </c>
      <c r="EE217" s="81">
        <f>[1]Malaysia!DX2629</f>
        <v>145.21117993329901</v>
      </c>
      <c r="EF217" s="85">
        <f t="shared" si="2477"/>
        <v>8.9228464760623183</v>
      </c>
      <c r="EG217" s="32"/>
      <c r="EH217" s="32" t="s">
        <v>42</v>
      </c>
      <c r="EI217" s="81">
        <f>[1]Malaysia!DX2630</f>
        <v>138.09168013893799</v>
      </c>
      <c r="EJ217" s="85">
        <f t="shared" si="2478"/>
        <v>-2.5201374433868295</v>
      </c>
      <c r="EK217" s="81">
        <f>[1]Malaysia!DX2632</f>
        <v>186.49476852730101</v>
      </c>
      <c r="EL217" s="85">
        <f t="shared" si="2479"/>
        <v>-5.2181464028198405</v>
      </c>
      <c r="EM217" s="81">
        <f>[1]Malaysia!DX2634</f>
        <v>124.583001830379</v>
      </c>
      <c r="EN217" s="85">
        <f t="shared" si="2480"/>
        <v>2.9288871716963314</v>
      </c>
      <c r="EO217" s="32"/>
      <c r="EP217" s="32" t="s">
        <v>42</v>
      </c>
      <c r="EQ217" s="81">
        <f>[1]Malaysia!DX2636</f>
        <v>55.286322341259698</v>
      </c>
      <c r="ER217" s="85">
        <f t="shared" si="2481"/>
        <v>-15.315690011520871</v>
      </c>
      <c r="ES217" s="81">
        <f>[1]Malaysia!DX2637</f>
        <v>160.51854890660999</v>
      </c>
      <c r="ET217" s="85">
        <f t="shared" si="2482"/>
        <v>-5.3743382498126664</v>
      </c>
      <c r="EU217" s="81">
        <f>[1]Malaysia!DX2638</f>
        <v>63.068712755551502</v>
      </c>
      <c r="EV217" s="85">
        <f t="shared" si="2483"/>
        <v>26.793345888994295</v>
      </c>
      <c r="EW217" s="32"/>
      <c r="EX217" s="32" t="s">
        <v>42</v>
      </c>
      <c r="EY217" s="81">
        <f>[1]Malaysia!DX2639</f>
        <v>120.82980886825899</v>
      </c>
      <c r="EZ217" s="85">
        <f t="shared" si="2484"/>
        <v>14.200615146983338</v>
      </c>
      <c r="FA217" s="81">
        <f>[1]Malaysia!DX2640</f>
        <v>116.888788512205</v>
      </c>
      <c r="FB217" s="85">
        <f t="shared" si="2485"/>
        <v>6.9390732032434101</v>
      </c>
      <c r="FC217" s="81">
        <f>[1]Malaysia!DX2641</f>
        <v>283.22999468539501</v>
      </c>
      <c r="FD217" s="85">
        <f t="shared" si="2486"/>
        <v>5.756326904383485</v>
      </c>
      <c r="FE217" s="32"/>
      <c r="FF217" s="32" t="s">
        <v>42</v>
      </c>
      <c r="FG217" s="81">
        <f>[1]Malaysia!DX2643</f>
        <v>117.868121528044</v>
      </c>
      <c r="FH217" s="85">
        <f t="shared" si="2487"/>
        <v>3.0779697494881049</v>
      </c>
      <c r="FI217" s="81">
        <f>[1]Malaysia!DX2645</f>
        <v>197.48629639792901</v>
      </c>
      <c r="FJ217" s="85">
        <f t="shared" si="2488"/>
        <v>1.4174188930154941</v>
      </c>
      <c r="FK217" s="81">
        <f>[1]Malaysia!DX2649</f>
        <v>82.119899516823594</v>
      </c>
      <c r="FL217" s="85">
        <f t="shared" si="2489"/>
        <v>-28.729831339335007</v>
      </c>
      <c r="FM217" s="32"/>
      <c r="FN217" s="32" t="s">
        <v>42</v>
      </c>
      <c r="FO217" s="81">
        <f>[1]Malaysia!DX2650</f>
        <v>94.913847689989296</v>
      </c>
      <c r="FP217" s="85">
        <f t="shared" si="2490"/>
        <v>-0.7953316692518797</v>
      </c>
      <c r="FQ217" s="81">
        <f>[1]Malaysia!DX2652</f>
        <v>235.549685553556</v>
      </c>
      <c r="FR217" s="85">
        <f t="shared" si="2491"/>
        <v>24.19028803502718</v>
      </c>
      <c r="FS217" s="81">
        <f>[1]Malaysia!DX2653</f>
        <v>157.66394936280599</v>
      </c>
      <c r="FT217" s="85">
        <f t="shared" si="2492"/>
        <v>-11.173805214757564</v>
      </c>
      <c r="FU217" s="32"/>
      <c r="FV217" s="32" t="s">
        <v>42</v>
      </c>
      <c r="FW217" s="81">
        <f>[1]Malaysia!DX2654</f>
        <v>185.44263048672701</v>
      </c>
      <c r="FX217" s="85">
        <f t="shared" si="2493"/>
        <v>4.696627346067956</v>
      </c>
      <c r="FY217" s="81">
        <f>[1]Malaysia!DX2655</f>
        <v>165.46158945147999</v>
      </c>
      <c r="FZ217" s="85">
        <f t="shared" si="2494"/>
        <v>25.739454234602576</v>
      </c>
      <c r="GA217" s="81">
        <f>[1]Malaysia!DX2656</f>
        <v>102.549634293181</v>
      </c>
      <c r="GB217" s="85">
        <f t="shared" si="2495"/>
        <v>2.5007095380296818</v>
      </c>
      <c r="GC217" s="32"/>
      <c r="GD217" s="32" t="s">
        <v>42</v>
      </c>
      <c r="GE217" s="81">
        <f>[1]Malaysia!DX2657</f>
        <v>168.176574860188</v>
      </c>
      <c r="GF217" s="85">
        <f t="shared" si="2496"/>
        <v>1.7652315932917588</v>
      </c>
      <c r="GG217" s="81">
        <f>[1]Malaysia!DX2658</f>
        <v>110.801003119436</v>
      </c>
      <c r="GH217" s="85">
        <f t="shared" si="2497"/>
        <v>8.3664439501196313</v>
      </c>
      <c r="GI217" s="81">
        <f>[1]Malaysia!DX2659</f>
        <v>52.753362704997897</v>
      </c>
      <c r="GJ217" s="85">
        <f t="shared" si="2498"/>
        <v>-8.5702943105341376</v>
      </c>
      <c r="GK217" s="32"/>
      <c r="GL217" s="32" t="s">
        <v>42</v>
      </c>
      <c r="GM217" s="81">
        <f>[1]Malaysia!DX2660</f>
        <v>152.32699727425401</v>
      </c>
      <c r="GN217" s="85">
        <f t="shared" si="2499"/>
        <v>4.7767674301947523</v>
      </c>
      <c r="GO217" s="81">
        <f>[1]Malaysia!DX2661</f>
        <v>122.098278330678</v>
      </c>
      <c r="GP217" s="85">
        <f t="shared" si="2500"/>
        <v>-16.221388155287741</v>
      </c>
      <c r="GQ217" s="81">
        <f>[1]Malaysia!DX2662</f>
        <v>178.46280081459801</v>
      </c>
      <c r="GR217" s="85">
        <f t="shared" si="2501"/>
        <v>29.306691668075558</v>
      </c>
      <c r="GS217" s="32"/>
      <c r="GT217" s="32" t="s">
        <v>42</v>
      </c>
      <c r="GU217" s="81">
        <f>[1]Malaysia!DX2665</f>
        <v>75.662851266809994</v>
      </c>
      <c r="GV217" s="85">
        <f t="shared" si="2502"/>
        <v>0.79477907312973173</v>
      </c>
      <c r="GW217" s="81">
        <f>[1]Malaysia!DX2667</f>
        <v>89.498754066780407</v>
      </c>
      <c r="GX217" s="85">
        <f t="shared" si="2503"/>
        <v>7.4495565979117515</v>
      </c>
      <c r="GY217" s="81">
        <f>[1]Malaysia!DX2668</f>
        <v>177.35151573112</v>
      </c>
      <c r="GZ217" s="85">
        <f t="shared" si="2504"/>
        <v>32.966994376543568</v>
      </c>
      <c r="HA217" s="32"/>
      <c r="HB217" s="32" t="s">
        <v>42</v>
      </c>
      <c r="HC217" s="81">
        <f>[1]Malaysia!DX2669</f>
        <v>185.73250427721899</v>
      </c>
      <c r="HD217" s="85">
        <f t="shared" si="2505"/>
        <v>9.7896397529580099</v>
      </c>
      <c r="HE217" s="81">
        <f>[1]Malaysia!DX2670</f>
        <v>227.00560944214999</v>
      </c>
      <c r="HF217" s="85">
        <f t="shared" si="2506"/>
        <v>-4.2000000000002728</v>
      </c>
      <c r="HG217" s="81">
        <f>[1]Malaysia!DX2671</f>
        <v>90.501936770114796</v>
      </c>
      <c r="HH217" s="85">
        <f t="shared" si="2507"/>
        <v>-22.299498720746882</v>
      </c>
      <c r="HI217" s="32"/>
      <c r="HJ217" s="32" t="s">
        <v>42</v>
      </c>
      <c r="HK217" s="81">
        <f>[1]Malaysia!DX2672</f>
        <v>68.022606844306395</v>
      </c>
      <c r="HL217" s="85">
        <f t="shared" si="2508"/>
        <v>-21.039531527350903</v>
      </c>
      <c r="HM217" s="81">
        <f>[1]Malaysia!DX2673</f>
        <v>75.403243590824601</v>
      </c>
      <c r="HN217" s="85">
        <f t="shared" si="2509"/>
        <v>-14.230592931513755</v>
      </c>
      <c r="HO217" s="81">
        <f>[1]Malaysia!DX2675</f>
        <v>98.2034659296407</v>
      </c>
      <c r="HP217" s="85">
        <f t="shared" si="2510"/>
        <v>-1.3161165043209024</v>
      </c>
      <c r="HQ217" s="32"/>
      <c r="HR217" s="32" t="s">
        <v>42</v>
      </c>
      <c r="HS217" s="81">
        <f>[1]Malaysia!DX2676</f>
        <v>124.02045973661301</v>
      </c>
      <c r="HT217" s="85">
        <f t="shared" si="2511"/>
        <v>1.0132892013811983</v>
      </c>
      <c r="HU217" s="81">
        <f>[1]Malaysia!DX2677</f>
        <v>168.98793183031501</v>
      </c>
      <c r="HV217" s="85">
        <f t="shared" si="2512"/>
        <v>8.0508274643161286</v>
      </c>
      <c r="HW217" s="81">
        <f>[1]Malaysia!DX2678</f>
        <v>62.482194330807197</v>
      </c>
      <c r="HX217" s="85">
        <f t="shared" si="2513"/>
        <v>-13.66149795746216</v>
      </c>
      <c r="HY217" s="32"/>
      <c r="HZ217" s="32" t="s">
        <v>42</v>
      </c>
      <c r="IA217" s="81">
        <f>[1]Malaysia!DX2680</f>
        <v>88.224290711969701</v>
      </c>
      <c r="IB217" s="85">
        <f t="shared" si="2514"/>
        <v>-9.4235468854487294</v>
      </c>
      <c r="IC217" s="81">
        <f>[1]Malaysia!DX2812</f>
        <v>134.65543623991201</v>
      </c>
      <c r="ID217" s="85">
        <f t="shared" si="2515"/>
        <v>-0.47029169833200513</v>
      </c>
      <c r="IE217" s="81">
        <f>[1]Malaysia!DX2689</f>
        <v>128.80905666608999</v>
      </c>
      <c r="IF217" s="85">
        <f t="shared" si="2516"/>
        <v>5.1689255304313377</v>
      </c>
      <c r="IG217" s="32"/>
      <c r="IH217" s="32" t="s">
        <v>42</v>
      </c>
      <c r="II217" s="81">
        <f>[1]Malaysia!DX2690</f>
        <v>140.346724720731</v>
      </c>
      <c r="IJ217" s="85">
        <f t="shared" si="2517"/>
        <v>15.327339910230194</v>
      </c>
      <c r="IK217" s="81">
        <f>[1]Malaysia!DX2691</f>
        <v>145.13721106521999</v>
      </c>
      <c r="IL217" s="85">
        <f t="shared" si="2518"/>
        <v>-4.7270157706623337</v>
      </c>
      <c r="IM217" s="81">
        <f>[1]Malaysia!DX2694</f>
        <v>113.283042747792</v>
      </c>
      <c r="IN217" s="85">
        <f t="shared" si="2519"/>
        <v>-4.7957166674508471</v>
      </c>
      <c r="IO217" s="81">
        <f>[1]Malaysia!DX2695</f>
        <v>260.03854079248902</v>
      </c>
      <c r="IP217" s="85">
        <f t="shared" si="2520"/>
        <v>10.900000000000006</v>
      </c>
      <c r="IQ217" s="32"/>
      <c r="IR217" s="32" t="s">
        <v>42</v>
      </c>
      <c r="IS217" s="81">
        <f>[1]Malaysia!DX2697</f>
        <v>91.981363651016196</v>
      </c>
      <c r="IT217" s="85">
        <f t="shared" si="2521"/>
        <v>-3.787555402753938</v>
      </c>
      <c r="IU217" s="81">
        <f>[1]Malaysia!DX2698</f>
        <v>76.993110542516902</v>
      </c>
      <c r="IV217" s="85">
        <f t="shared" si="2522"/>
        <v>-8.7078374701743115</v>
      </c>
      <c r="IW217" s="81">
        <f>[1]Malaysia!DX2699</f>
        <v>95.671089696205499</v>
      </c>
      <c r="IX217" s="85">
        <f t="shared" si="2523"/>
        <v>-5.7653846261692649</v>
      </c>
      <c r="IY217" s="32"/>
      <c r="IZ217" s="32" t="s">
        <v>42</v>
      </c>
      <c r="JA217" s="81">
        <f>[1]Malaysia!DX2701</f>
        <v>237.73407970520699</v>
      </c>
      <c r="JB217" s="85">
        <f t="shared" si="2524"/>
        <v>23.51443652461505</v>
      </c>
      <c r="JC217" s="81">
        <f>[1]Malaysia!DX2702</f>
        <v>167.412932715772</v>
      </c>
      <c r="JD217" s="85">
        <f t="shared" si="2525"/>
        <v>1.4811122058082447</v>
      </c>
      <c r="JE217" s="81">
        <f>[1]Malaysia!DX2703</f>
        <v>98.728070193835805</v>
      </c>
      <c r="JF217" s="85">
        <f t="shared" si="2526"/>
        <v>-36.230137513173631</v>
      </c>
      <c r="JG217" s="32"/>
      <c r="JH217" s="32" t="s">
        <v>42</v>
      </c>
      <c r="JI217" s="81">
        <f>[1]Malaysia!DX2704</f>
        <v>152.272717617334</v>
      </c>
      <c r="JJ217" s="85">
        <f t="shared" si="2527"/>
        <v>11.073227842199216</v>
      </c>
      <c r="JK217" s="81">
        <f>[1]Malaysia!DX2705</f>
        <v>337.14416578986601</v>
      </c>
      <c r="JL217" s="85">
        <f t="shared" si="2528"/>
        <v>16.494664964893843</v>
      </c>
      <c r="JM217" s="81">
        <f>[1]Malaysia!DX2706</f>
        <v>143.246488295305</v>
      </c>
      <c r="JN217" s="85">
        <f t="shared" si="2529"/>
        <v>16.625862010511057</v>
      </c>
      <c r="JO217" s="32"/>
      <c r="JP217" s="32" t="s">
        <v>42</v>
      </c>
      <c r="JQ217" s="81">
        <f>[1]Malaysia!DX2707</f>
        <v>98.898419050919799</v>
      </c>
      <c r="JR217" s="85">
        <f t="shared" si="2530"/>
        <v>-32.881047539780042</v>
      </c>
      <c r="JS217" s="81">
        <f>[1]Malaysia!DX2708</f>
        <v>156.04824514977599</v>
      </c>
      <c r="JT217" s="85">
        <f t="shared" si="2531"/>
        <v>-3.0541084805677343</v>
      </c>
      <c r="JU217" s="81">
        <f>[1]Malaysia!DX2709</f>
        <v>179.45338143959199</v>
      </c>
      <c r="JV217" s="85">
        <f t="shared" si="2532"/>
        <v>18.265200128357733</v>
      </c>
      <c r="JW217" s="32"/>
      <c r="JX217" s="32" t="s">
        <v>42</v>
      </c>
      <c r="JY217" s="81">
        <f>[1]Malaysia!DX2710</f>
        <v>102.92695771742601</v>
      </c>
      <c r="JZ217" s="85">
        <f t="shared" si="2533"/>
        <v>-10.500211423987565</v>
      </c>
      <c r="KA217" s="81">
        <f>[1]Malaysia!DX2711</f>
        <v>200.96603693362499</v>
      </c>
      <c r="KB217" s="85">
        <f t="shared" si="2534"/>
        <v>8.6225852224524004</v>
      </c>
      <c r="KC217" s="81">
        <f>[1]Malaysia!DX2712</f>
        <v>183.16945187586299</v>
      </c>
      <c r="KD217" s="85">
        <f t="shared" si="2535"/>
        <v>-14.191862613609246</v>
      </c>
      <c r="KE217" s="32"/>
      <c r="KF217" s="32" t="s">
        <v>42</v>
      </c>
      <c r="KG217" s="81">
        <f>[1]Malaysia!DX2714</f>
        <v>91.016021168483107</v>
      </c>
      <c r="KH217" s="85">
        <f t="shared" si="2536"/>
        <v>22.853699354969947</v>
      </c>
      <c r="KI217" s="81">
        <f>[1]Malaysia!DX2715</f>
        <v>212.057334445458</v>
      </c>
      <c r="KJ217" s="85">
        <f t="shared" si="2537"/>
        <v>20.432175511539526</v>
      </c>
      <c r="KK217" s="81">
        <f>[1]Malaysia!DX2716</f>
        <v>92.313636258608</v>
      </c>
      <c r="KL217" s="85">
        <f t="shared" si="2538"/>
        <v>5.7946126594898573</v>
      </c>
      <c r="KM217" s="32"/>
      <c r="KN217" s="32" t="s">
        <v>42</v>
      </c>
      <c r="KO217" s="81">
        <f>[1]Malaysia!DX2717</f>
        <v>37.550236618846903</v>
      </c>
      <c r="KP217" s="85">
        <f t="shared" si="2539"/>
        <v>-10.399999999999935</v>
      </c>
      <c r="KQ217" s="81">
        <f>[1]Malaysia!DX2719</f>
        <v>159.93698028473301</v>
      </c>
      <c r="KR217" s="85">
        <f t="shared" si="2540"/>
        <v>9.8042536393300423</v>
      </c>
      <c r="KS217" s="81">
        <f>[1]Malaysia!DX2720</f>
        <v>113.763931173592</v>
      </c>
      <c r="KT217" s="85">
        <f t="shared" si="2541"/>
        <v>16.50113719977881</v>
      </c>
      <c r="KU217" s="32"/>
      <c r="KV217" s="32" t="s">
        <v>42</v>
      </c>
      <c r="KW217" s="81">
        <f>[1]Malaysia!DX2722</f>
        <v>139.663552926514</v>
      </c>
      <c r="KX217" s="85">
        <f t="shared" si="2542"/>
        <v>0.51870605008200243</v>
      </c>
      <c r="KY217" s="81">
        <f>[1]Malaysia!DX2723</f>
        <v>144.21421788076699</v>
      </c>
      <c r="KZ217" s="85">
        <f t="shared" si="2543"/>
        <v>-10.906627233242645</v>
      </c>
      <c r="LA217" s="81">
        <f>[1]Malaysia!DX2726</f>
        <v>130.35664365569801</v>
      </c>
      <c r="LB217" s="85">
        <f t="shared" si="2544"/>
        <v>19.137949006290938</v>
      </c>
      <c r="LC217" s="32"/>
      <c r="LD217" s="32" t="s">
        <v>42</v>
      </c>
      <c r="LE217" s="81">
        <f>[1]Malaysia!DX2729</f>
        <v>154.414292389525</v>
      </c>
      <c r="LF217" s="85">
        <f t="shared" si="2545"/>
        <v>4.8857517285355527</v>
      </c>
      <c r="LG217" s="81">
        <f>[1]Malaysia!DX2730</f>
        <v>99.442555438133596</v>
      </c>
      <c r="LH217" s="85">
        <f t="shared" si="2546"/>
        <v>-16.837172149042928</v>
      </c>
      <c r="LI217" s="81">
        <f>[1]Malaysia!DX2731</f>
        <v>57.105704622527803</v>
      </c>
      <c r="LJ217" s="85">
        <f t="shared" si="2547"/>
        <v>8.5625200414840492</v>
      </c>
      <c r="LK217" s="32"/>
      <c r="LL217" s="32" t="s">
        <v>42</v>
      </c>
      <c r="LM217" s="81">
        <f>[1]Malaysia!DX2733</f>
        <v>205.06687252953199</v>
      </c>
      <c r="LN217" s="85">
        <f t="shared" si="2548"/>
        <v>2.9672553357974039</v>
      </c>
      <c r="LO217" s="81">
        <f>[1]Malaysia!DX2735</f>
        <v>95.815439456778805</v>
      </c>
      <c r="LP217" s="85">
        <f t="shared" si="2549"/>
        <v>-2.1007776980038244</v>
      </c>
      <c r="LQ217" s="81">
        <f>[1]Malaysia!DX2737</f>
        <v>153.112033248492</v>
      </c>
      <c r="LR217" s="85">
        <f t="shared" si="2550"/>
        <v>15.132841396850537</v>
      </c>
      <c r="LS217" s="32"/>
      <c r="LT217" s="32" t="s">
        <v>42</v>
      </c>
      <c r="LU217" s="81">
        <f>[1]Malaysia!DX2740</f>
        <v>112.36186083293801</v>
      </c>
      <c r="LV217" s="85">
        <f t="shared" si="2551"/>
        <v>-12.468633066782104</v>
      </c>
      <c r="LW217" s="81">
        <f>[1]Malaysia!DX2745</f>
        <v>151.32058194137201</v>
      </c>
      <c r="LX217" s="85">
        <f t="shared" si="2552"/>
        <v>10.825439403960829</v>
      </c>
      <c r="LY217" s="81">
        <f>[1]Malaysia!DX2746</f>
        <v>140.185670502938</v>
      </c>
      <c r="LZ217" s="85">
        <f t="shared" si="2553"/>
        <v>-3.6778632169684755</v>
      </c>
      <c r="MA217" s="32"/>
      <c r="MB217" s="32" t="s">
        <v>42</v>
      </c>
      <c r="MC217" s="81">
        <f>[1]Malaysia!DX2749</f>
        <v>129.66941605220899</v>
      </c>
      <c r="MD217" s="85">
        <f t="shared" si="2554"/>
        <v>-2.6480255472330612</v>
      </c>
      <c r="ME217" s="81">
        <f>[1]Malaysia!DX2750</f>
        <v>116.140000573463</v>
      </c>
      <c r="MF217" s="85">
        <f t="shared" si="2555"/>
        <v>7.2780418380503704</v>
      </c>
      <c r="MG217" s="81">
        <f>[1]Malaysia!DX2753</f>
        <v>65.126939918192704</v>
      </c>
      <c r="MH217" s="85">
        <f t="shared" si="2556"/>
        <v>-22.412185204851369</v>
      </c>
      <c r="MI217" s="32"/>
      <c r="MJ217" s="32" t="s">
        <v>42</v>
      </c>
      <c r="MK217" s="81">
        <f>[1]Malaysia!DX2755</f>
        <v>117.138871159231</v>
      </c>
      <c r="ML217" s="85">
        <f t="shared" si="2557"/>
        <v>4.2471837328188684</v>
      </c>
      <c r="MM217" s="81">
        <f>[1]Malaysia!DX2758</f>
        <v>127.463673922258</v>
      </c>
      <c r="MN217" s="85">
        <f t="shared" si="2558"/>
        <v>3.3287813479623054</v>
      </c>
      <c r="MO217" s="81">
        <f>[1]Malaysia!DX2774</f>
        <v>192.19981109763901</v>
      </c>
      <c r="MP217" s="85">
        <f t="shared" si="2559"/>
        <v>-9.2033827149112</v>
      </c>
    </row>
    <row r="218" spans="1:354">
      <c r="A218" s="476"/>
      <c r="B218" s="32" t="s">
        <v>43</v>
      </c>
      <c r="C218" s="81">
        <f>[1]Malaysia!DY$2918</f>
        <v>98.842581953191001</v>
      </c>
      <c r="D218" s="85">
        <f t="shared" si="2427"/>
        <v>-1.4195234486463306</v>
      </c>
      <c r="E218" s="499">
        <f>[1]Malaysia!DY2919</f>
        <v>79.226391164162294</v>
      </c>
      <c r="F218" s="85">
        <f t="shared" si="2428"/>
        <v>-5.4632868573823572</v>
      </c>
      <c r="G218" s="499">
        <f>[1]Malaysia!DY2920</f>
        <v>117.39090722802899</v>
      </c>
      <c r="H218" s="85">
        <f t="shared" si="2429"/>
        <v>1.3469163242785669</v>
      </c>
      <c r="I218" s="32"/>
      <c r="J218" s="32" t="s">
        <v>43</v>
      </c>
      <c r="K218" s="81">
        <f>[1]Malaysia!DY2547</f>
        <v>97.401687667609394</v>
      </c>
      <c r="L218" s="85">
        <f t="shared" si="2430"/>
        <v>-9.4000000000002615</v>
      </c>
      <c r="M218" s="81">
        <f>[1]Malaysia!DY2548</f>
        <v>148.966843836919</v>
      </c>
      <c r="N218" s="85">
        <f t="shared" si="2431"/>
        <v>27.271377967616715</v>
      </c>
      <c r="O218" s="81">
        <f>[1]Malaysia!DY2549</f>
        <v>92.999545567171197</v>
      </c>
      <c r="P218" s="85">
        <f t="shared" si="2432"/>
        <v>-15.000000000000043</v>
      </c>
      <c r="Q218" s="32"/>
      <c r="R218" s="32" t="s">
        <v>43</v>
      </c>
      <c r="S218" s="81">
        <f>[1]Malaysia!DY2550</f>
        <v>97.470956296045003</v>
      </c>
      <c r="T218" s="85">
        <f t="shared" si="2433"/>
        <v>3.5378302447522714</v>
      </c>
      <c r="U218" s="81">
        <f>[1]Malaysia!DY2552</f>
        <v>164.44587759526601</v>
      </c>
      <c r="V218" s="85">
        <f t="shared" si="2434"/>
        <v>-18.07878035403526</v>
      </c>
      <c r="W218" s="81">
        <f>[1]Malaysia!DY2553</f>
        <v>173.50610117949901</v>
      </c>
      <c r="X218" s="85">
        <f t="shared" si="2435"/>
        <v>6.0562515529945387</v>
      </c>
      <c r="Y218" s="32"/>
      <c r="Z218" s="32" t="s">
        <v>43</v>
      </c>
      <c r="AA218" s="81">
        <f>[1]Malaysia!DY2554</f>
        <v>135.30772366299701</v>
      </c>
      <c r="AB218" s="85">
        <f t="shared" si="2436"/>
        <v>-14.322866709956941</v>
      </c>
      <c r="AC218" s="81">
        <f>[1]Malaysia!DY2556</f>
        <v>135.83566014604901</v>
      </c>
      <c r="AD218" s="85">
        <f t="shared" si="2437"/>
        <v>12.614293374800241</v>
      </c>
      <c r="AE218" s="81">
        <f>[1]Malaysia!DY2557</f>
        <v>162.87396054364001</v>
      </c>
      <c r="AF218" s="85">
        <f t="shared" si="2438"/>
        <v>-18.602353596897274</v>
      </c>
      <c r="AG218" s="32"/>
      <c r="AH218" s="32" t="s">
        <v>43</v>
      </c>
      <c r="AI218" s="81">
        <f>[1]Malaysia!DY2562</f>
        <v>95.9756629017796</v>
      </c>
      <c r="AJ218" s="85">
        <f t="shared" si="2439"/>
        <v>-5.0684588318719932</v>
      </c>
      <c r="AK218" s="81">
        <f>[1]Malaysia!DY2563</f>
        <v>258.03463584485303</v>
      </c>
      <c r="AL218" s="85">
        <f t="shared" si="2440"/>
        <v>19.927208712573346</v>
      </c>
      <c r="AM218" s="81">
        <f>[1]Malaysia!DY2564</f>
        <v>78.928155093120793</v>
      </c>
      <c r="AN218" s="85">
        <f t="shared" si="2441"/>
        <v>1.9932114542837951</v>
      </c>
      <c r="AO218" s="32"/>
      <c r="AP218" s="32" t="s">
        <v>43</v>
      </c>
      <c r="AQ218" s="81">
        <f>[1]Malaysia!DY2566</f>
        <v>185.05692061791601</v>
      </c>
      <c r="AR218" s="85">
        <f t="shared" si="2442"/>
        <v>19.388479037777898</v>
      </c>
      <c r="AS218" s="81">
        <f>[1]Malaysia!DY2568</f>
        <v>191.208417639201</v>
      </c>
      <c r="AT218" s="85">
        <f t="shared" si="2443"/>
        <v>18.417311123564346</v>
      </c>
      <c r="AU218" s="81">
        <f>[1]Malaysia!DY2569</f>
        <v>205.73517123375501</v>
      </c>
      <c r="AV218" s="85">
        <f t="shared" si="2444"/>
        <v>26.37015711597752</v>
      </c>
      <c r="AW218" s="32"/>
      <c r="AX218" s="32" t="s">
        <v>43</v>
      </c>
      <c r="AY218" s="81">
        <f>[1]Malaysia!DY2570</f>
        <v>119.03661200502999</v>
      </c>
      <c r="AZ218" s="85">
        <f t="shared" si="2445"/>
        <v>-19.081176586950775</v>
      </c>
      <c r="BA218" s="81">
        <f>[1]Malaysia!DY2571</f>
        <v>96.822111200114506</v>
      </c>
      <c r="BB218" s="85">
        <f t="shared" si="2446"/>
        <v>-5.5964256674268853</v>
      </c>
      <c r="BC218" s="81">
        <f>[1]Malaysia!DY2572</f>
        <v>149.538864936094</v>
      </c>
      <c r="BD218" s="85">
        <f t="shared" si="2447"/>
        <v>9.5732238242888883</v>
      </c>
      <c r="BE218" s="32"/>
      <c r="BF218" s="32" t="s">
        <v>43</v>
      </c>
      <c r="BG218" s="81">
        <f>[1]Malaysia!DY2573</f>
        <v>120.306060427502</v>
      </c>
      <c r="BH218" s="85">
        <f t="shared" si="2448"/>
        <v>4.4166630433468299</v>
      </c>
      <c r="BI218" s="81">
        <f>[1]Malaysia!DY2575</f>
        <v>113.16888810732399</v>
      </c>
      <c r="BJ218" s="85">
        <f t="shared" si="2449"/>
        <v>7.0704531491154086</v>
      </c>
      <c r="BK218" s="81">
        <f>[1]Malaysia!DY2576</f>
        <v>249.563408351927</v>
      </c>
      <c r="BL218" s="85">
        <f t="shared" si="2450"/>
        <v>20.27174676330263</v>
      </c>
      <c r="BM218" s="32"/>
      <c r="BN218" s="32" t="s">
        <v>43</v>
      </c>
      <c r="BO218" s="81">
        <f>[1]Malaysia!DY2578</f>
        <v>133.89794381634499</v>
      </c>
      <c r="BP218" s="85">
        <f t="shared" si="2451"/>
        <v>-0.69638927587048727</v>
      </c>
      <c r="BQ218" s="506">
        <f>(([1]Malaysia!DY2580*[1]Malaysia!$H$2580)+([1]Malaysia!DY2581*[1]Malaysia!$H$2581)+([1]Malaysia!DY2582*[1]Malaysia!$H$2582))/$BQ$11</f>
        <v>159.91953000892079</v>
      </c>
      <c r="BR218" s="85">
        <f t="shared" si="2452"/>
        <v>4.3798287140656527</v>
      </c>
      <c r="BS218" s="81">
        <f>[1]Malaysia!DY2583</f>
        <v>149.01172069620699</v>
      </c>
      <c r="BT218" s="85">
        <f t="shared" si="2453"/>
        <v>8.3418081111403382</v>
      </c>
      <c r="BU218" s="32"/>
      <c r="BV218" s="32" t="s">
        <v>43</v>
      </c>
      <c r="BW218" s="81">
        <f>[1]Malaysia!DY2584</f>
        <v>234.22098533170501</v>
      </c>
      <c r="BX218" s="85">
        <f t="shared" si="2454"/>
        <v>32.896902582543163</v>
      </c>
      <c r="BY218" s="81">
        <f>[1]Malaysia!DY2585</f>
        <v>130.89124212559801</v>
      </c>
      <c r="BZ218" s="85">
        <f t="shared" si="2455"/>
        <v>5.2575200872594792</v>
      </c>
      <c r="CA218" s="81">
        <f>[1]Malaysia!DY2586</f>
        <v>147.769482097355</v>
      </c>
      <c r="CB218" s="85">
        <f t="shared" si="2456"/>
        <v>6.4579006877888645</v>
      </c>
      <c r="CC218" s="32"/>
      <c r="CD218" s="32" t="s">
        <v>43</v>
      </c>
      <c r="CE218" s="81">
        <f>[1]Malaysia!DY2587</f>
        <v>115.017286257027</v>
      </c>
      <c r="CF218" s="85">
        <f t="shared" si="2457"/>
        <v>-3.477337144952827</v>
      </c>
      <c r="CG218" s="81">
        <f>[1]Malaysia!DY2589</f>
        <v>92.227688003378503</v>
      </c>
      <c r="CH218" s="85">
        <f t="shared" si="2458"/>
        <v>6.9318864799315492</v>
      </c>
      <c r="CI218" s="81">
        <f>[1]Malaysia!DY2597</f>
        <v>161.80834456039099</v>
      </c>
      <c r="CJ218" s="85">
        <f t="shared" si="2459"/>
        <v>-3.4309387410588812</v>
      </c>
      <c r="CK218" s="32"/>
      <c r="CL218" s="32" t="s">
        <v>43</v>
      </c>
      <c r="CM218" s="81">
        <f>[1]Malaysia!DY2603</f>
        <v>230.45462448108199</v>
      </c>
      <c r="CN218" s="85">
        <f t="shared" si="2460"/>
        <v>7.9815713259627046</v>
      </c>
      <c r="CO218" s="81">
        <f>[1]Malaysia!DY2604</f>
        <v>115.87251746634399</v>
      </c>
      <c r="CP218" s="85">
        <f t="shared" si="2461"/>
        <v>18.059516805653118</v>
      </c>
      <c r="CQ218" s="81">
        <f>[1]Malaysia!DY2606</f>
        <v>154.0179223332</v>
      </c>
      <c r="CR218" s="85">
        <f t="shared" si="2462"/>
        <v>9.2003729010779836</v>
      </c>
      <c r="CS218" s="32"/>
      <c r="CT218" s="32" t="s">
        <v>43</v>
      </c>
      <c r="CU218" s="81">
        <f>[1]Malaysia!DY2608</f>
        <v>136.419689719416</v>
      </c>
      <c r="CV218" s="85">
        <f t="shared" si="2463"/>
        <v>10.233062699896195</v>
      </c>
      <c r="CW218" s="81">
        <f>[1]Malaysia!DY2609</f>
        <v>70.598420370108201</v>
      </c>
      <c r="CX218" s="85">
        <f t="shared" si="2464"/>
        <v>-10.99792416671167</v>
      </c>
      <c r="CY218" s="81">
        <f>[1]Malaysia!DY2610</f>
        <v>179.430298032851</v>
      </c>
      <c r="CZ218" s="85">
        <f t="shared" si="2465"/>
        <v>3.3999999999997641</v>
      </c>
      <c r="DA218" s="32"/>
      <c r="DB218" s="32" t="s">
        <v>43</v>
      </c>
      <c r="DC218" s="81">
        <f>[1]Malaysia!DY2611</f>
        <v>103.325156299678</v>
      </c>
      <c r="DD218" s="85">
        <f t="shared" si="2466"/>
        <v>7.7920944952954301</v>
      </c>
      <c r="DE218" s="81">
        <f>[1]Malaysia!DY2613</f>
        <v>395.20455689045599</v>
      </c>
      <c r="DF218" s="85">
        <f t="shared" si="2467"/>
        <v>29.568720611276888</v>
      </c>
      <c r="DG218" s="81">
        <f>[1]Malaysia!DY2616</f>
        <v>103.357662229613</v>
      </c>
      <c r="DH218" s="85">
        <f t="shared" si="2468"/>
        <v>-1.2050624129152965</v>
      </c>
      <c r="DI218" s="32"/>
      <c r="DJ218" s="32" t="s">
        <v>43</v>
      </c>
      <c r="DK218" s="81">
        <f>[1]Malaysia!DY2617</f>
        <v>222.275585603141</v>
      </c>
      <c r="DL218" s="85">
        <f t="shared" si="2469"/>
        <v>0.72011771981127026</v>
      </c>
      <c r="DM218" s="81">
        <f>[1]Malaysia!DY2618</f>
        <v>73.585896201130296</v>
      </c>
      <c r="DN218" s="85">
        <f t="shared" si="2470"/>
        <v>16.221248617263413</v>
      </c>
      <c r="DO218" s="81">
        <f>[1]Malaysia!DY2619</f>
        <v>154.423922696098</v>
      </c>
      <c r="DP218" s="85">
        <f t="shared" si="2471"/>
        <v>4.5379382461181166</v>
      </c>
      <c r="DQ218" s="32"/>
      <c r="DR218" s="32" t="s">
        <v>43</v>
      </c>
      <c r="DS218" s="81">
        <f>[1]Malaysia!DY2620</f>
        <v>201.46823353866</v>
      </c>
      <c r="DT218" s="85">
        <f t="shared" si="2472"/>
        <v>22.454758559004588</v>
      </c>
      <c r="DU218" s="81">
        <f>[1]Malaysia!DY2623</f>
        <v>161.69733298001501</v>
      </c>
      <c r="DV218" s="85">
        <f t="shared" si="2473"/>
        <v>15.812389399641972</v>
      </c>
      <c r="DW218" s="81">
        <f>[1]Malaysia!DY2624</f>
        <v>127.276765643619</v>
      </c>
      <c r="DX218" s="85">
        <f t="shared" si="2474"/>
        <v>-13.124920415289864</v>
      </c>
      <c r="DY218" s="32"/>
      <c r="DZ218" s="32" t="s">
        <v>43</v>
      </c>
      <c r="EA218" s="81">
        <f>[1]Malaysia!DY2626</f>
        <v>122.250678433972</v>
      </c>
      <c r="EB218" s="85">
        <f t="shared" si="2475"/>
        <v>0.9828871234764307</v>
      </c>
      <c r="EC218" s="81">
        <f>[1]Malaysia!DY2628</f>
        <v>136.480159886905</v>
      </c>
      <c r="ED218" s="85">
        <f t="shared" si="2476"/>
        <v>-13.042901037647567</v>
      </c>
      <c r="EE218" s="81">
        <f>[1]Malaysia!DY2629</f>
        <v>137.986288844407</v>
      </c>
      <c r="EF218" s="85">
        <f t="shared" si="2477"/>
        <v>13.454187967135425</v>
      </c>
      <c r="EG218" s="32"/>
      <c r="EH218" s="32" t="s">
        <v>43</v>
      </c>
      <c r="EI218" s="81">
        <f>[1]Malaysia!DY2630</f>
        <v>130.43015813761599</v>
      </c>
      <c r="EJ218" s="85">
        <f t="shared" si="2478"/>
        <v>0.81681553396713014</v>
      </c>
      <c r="EK218" s="81">
        <f>[1]Malaysia!DY2632</f>
        <v>175.75343400042101</v>
      </c>
      <c r="EL218" s="85">
        <f t="shared" si="2479"/>
        <v>-5.4015723186516027</v>
      </c>
      <c r="EM218" s="81">
        <f>[1]Malaysia!DY2634</f>
        <v>119.50565128783499</v>
      </c>
      <c r="EN218" s="85">
        <f t="shared" si="2480"/>
        <v>6.0380266209177762</v>
      </c>
      <c r="EO218" s="32"/>
      <c r="EP218" s="32" t="s">
        <v>43</v>
      </c>
      <c r="EQ218" s="81">
        <f>[1]Malaysia!DY2636</f>
        <v>57.063520347892997</v>
      </c>
      <c r="ER218" s="85">
        <f t="shared" si="2481"/>
        <v>-16.177696792266644</v>
      </c>
      <c r="ES218" s="81">
        <f>[1]Malaysia!DY2637</f>
        <v>154.310455362265</v>
      </c>
      <c r="ET218" s="85">
        <f t="shared" si="2482"/>
        <v>-7.5267388398459474</v>
      </c>
      <c r="EU218" s="81">
        <f>[1]Malaysia!DY2638</f>
        <v>59.431901570230004</v>
      </c>
      <c r="EV218" s="85">
        <f t="shared" si="2483"/>
        <v>20.666739346269608</v>
      </c>
      <c r="EW218" s="32"/>
      <c r="EX218" s="32" t="s">
        <v>43</v>
      </c>
      <c r="EY218" s="81">
        <f>[1]Malaysia!DY2639</f>
        <v>92.792185418322404</v>
      </c>
      <c r="EZ218" s="85">
        <f t="shared" si="2484"/>
        <v>11.505510880265632</v>
      </c>
      <c r="FA218" s="81">
        <f>[1]Malaysia!DY2640</f>
        <v>89.029565992374401</v>
      </c>
      <c r="FB218" s="85">
        <f t="shared" si="2485"/>
        <v>3.7382357743760366</v>
      </c>
      <c r="FC218" s="81">
        <f>[1]Malaysia!DY2641</f>
        <v>285.91253576950101</v>
      </c>
      <c r="FD218" s="85">
        <f t="shared" si="2486"/>
        <v>6.0760940813462554</v>
      </c>
      <c r="FE218" s="32"/>
      <c r="FF218" s="32" t="s">
        <v>43</v>
      </c>
      <c r="FG218" s="81">
        <f>[1]Malaysia!DY2643</f>
        <v>116.639823218161</v>
      </c>
      <c r="FH218" s="85">
        <f t="shared" si="2487"/>
        <v>7.0527440182962806</v>
      </c>
      <c r="FI218" s="81">
        <f>[1]Malaysia!DY2645</f>
        <v>170.872950551201</v>
      </c>
      <c r="FJ218" s="85">
        <f t="shared" si="2488"/>
        <v>5.3832402405445521</v>
      </c>
      <c r="FK218" s="81">
        <f>[1]Malaysia!DY2649</f>
        <v>75.498976114186505</v>
      </c>
      <c r="FL218" s="85">
        <f t="shared" si="2489"/>
        <v>-26.503132855430621</v>
      </c>
      <c r="FM218" s="32"/>
      <c r="FN218" s="32" t="s">
        <v>43</v>
      </c>
      <c r="FO218" s="81">
        <f>[1]Malaysia!DY2650</f>
        <v>89.1698372730241</v>
      </c>
      <c r="FP218" s="85">
        <f t="shared" si="2490"/>
        <v>0.2524764399623507</v>
      </c>
      <c r="FQ218" s="81">
        <f>[1]Malaysia!DY2652</f>
        <v>222.33592727833999</v>
      </c>
      <c r="FR218" s="85">
        <f t="shared" si="2491"/>
        <v>22.422933937282494</v>
      </c>
      <c r="FS218" s="81">
        <f>[1]Malaysia!DY2653</f>
        <v>123.12111435704399</v>
      </c>
      <c r="FT218" s="85">
        <f t="shared" si="2492"/>
        <v>-9.7866833742370005</v>
      </c>
      <c r="FU218" s="32"/>
      <c r="FV218" s="32" t="s">
        <v>43</v>
      </c>
      <c r="FW218" s="81">
        <f>[1]Malaysia!DY2654</f>
        <v>133.93744440473799</v>
      </c>
      <c r="FX218" s="85">
        <f t="shared" si="2493"/>
        <v>3.6884438827579089</v>
      </c>
      <c r="FY218" s="81">
        <f>[1]Malaysia!DY2655</f>
        <v>215.92808357862501</v>
      </c>
      <c r="FZ218" s="85">
        <f t="shared" si="2494"/>
        <v>25.442518945263544</v>
      </c>
      <c r="GA218" s="81">
        <f>[1]Malaysia!DY2656</f>
        <v>112.869292926448</v>
      </c>
      <c r="GB218" s="85">
        <f t="shared" si="2495"/>
        <v>1.1483384794224207</v>
      </c>
      <c r="GC218" s="32"/>
      <c r="GD218" s="32" t="s">
        <v>43</v>
      </c>
      <c r="GE218" s="81">
        <f>[1]Malaysia!DY2657</f>
        <v>158.98579237076501</v>
      </c>
      <c r="GF218" s="85">
        <f t="shared" si="2496"/>
        <v>1.4767902935578263</v>
      </c>
      <c r="GG218" s="81">
        <f>[1]Malaysia!DY2658</f>
        <v>110.94333184799601</v>
      </c>
      <c r="GH218" s="85">
        <f t="shared" si="2497"/>
        <v>12.250421496876584</v>
      </c>
      <c r="GI218" s="81">
        <f>[1]Malaysia!DY2659</f>
        <v>58.8682463829713</v>
      </c>
      <c r="GJ218" s="85">
        <f t="shared" si="2498"/>
        <v>-7.9459296331144316</v>
      </c>
      <c r="GK218" s="32"/>
      <c r="GL218" s="32" t="s">
        <v>43</v>
      </c>
      <c r="GM218" s="81">
        <f>[1]Malaysia!DY2660</f>
        <v>156.24977661600099</v>
      </c>
      <c r="GN218" s="85">
        <f t="shared" si="2499"/>
        <v>8.3956487602024623</v>
      </c>
      <c r="GO218" s="81">
        <f>[1]Malaysia!DY2661</f>
        <v>111.282164260339</v>
      </c>
      <c r="GP218" s="85">
        <f t="shared" si="2500"/>
        <v>-15.050621646364135</v>
      </c>
      <c r="GQ218" s="81">
        <f>[1]Malaysia!DY2662</f>
        <v>149.77304556230101</v>
      </c>
      <c r="GR218" s="85">
        <f t="shared" si="2501"/>
        <v>17.286558565479027</v>
      </c>
      <c r="GS218" s="32"/>
      <c r="GT218" s="32" t="s">
        <v>43</v>
      </c>
      <c r="GU218" s="81">
        <f>[1]Malaysia!DY2665</f>
        <v>105.845374361789</v>
      </c>
      <c r="GV218" s="85">
        <f t="shared" si="2502"/>
        <v>1.3318069068924245</v>
      </c>
      <c r="GW218" s="81">
        <f>[1]Malaysia!DY2667</f>
        <v>80.420455158293194</v>
      </c>
      <c r="GX218" s="85">
        <f t="shared" si="2503"/>
        <v>6.7961755949826852</v>
      </c>
      <c r="GY218" s="81">
        <f>[1]Malaysia!DY2668</f>
        <v>218.45550060481199</v>
      </c>
      <c r="GZ218" s="85">
        <f t="shared" si="2504"/>
        <v>23.013731366091179</v>
      </c>
      <c r="HA218" s="32"/>
      <c r="HB218" s="32" t="s">
        <v>43</v>
      </c>
      <c r="HC218" s="81">
        <f>[1]Malaysia!DY2669</f>
        <v>169.967000314232</v>
      </c>
      <c r="HD218" s="85">
        <f t="shared" si="2505"/>
        <v>9.8523833933229952</v>
      </c>
      <c r="HE218" s="81">
        <f>[1]Malaysia!DY2670</f>
        <v>145.07859323010601</v>
      </c>
      <c r="HF218" s="85">
        <f t="shared" si="2506"/>
        <v>-12.899999999999949</v>
      </c>
      <c r="HG218" s="81">
        <f>[1]Malaysia!DY2671</f>
        <v>74.798473152012804</v>
      </c>
      <c r="HH218" s="85">
        <f t="shared" si="2507"/>
        <v>-22.519677597783399</v>
      </c>
      <c r="HI218" s="32"/>
      <c r="HJ218" s="32" t="s">
        <v>43</v>
      </c>
      <c r="HK218" s="81">
        <f>[1]Malaysia!DY2672</f>
        <v>76.117227844692707</v>
      </c>
      <c r="HL218" s="85">
        <f t="shared" si="2508"/>
        <v>-16.083124422617431</v>
      </c>
      <c r="HM218" s="81">
        <f>[1]Malaysia!DY2673</f>
        <v>93.759559904100399</v>
      </c>
      <c r="HN218" s="85">
        <f t="shared" si="2509"/>
        <v>-9.3384019121172912</v>
      </c>
      <c r="HO218" s="81">
        <f>[1]Malaysia!DY2675</f>
        <v>106.49501965830601</v>
      </c>
      <c r="HP218" s="85">
        <f t="shared" si="2510"/>
        <v>-4.159946100640056</v>
      </c>
      <c r="HQ218" s="32"/>
      <c r="HR218" s="32" t="s">
        <v>43</v>
      </c>
      <c r="HS218" s="81">
        <f>[1]Malaysia!DY2676</f>
        <v>143.36957564050201</v>
      </c>
      <c r="HT218" s="85">
        <f t="shared" si="2511"/>
        <v>7.6711531887667661E-2</v>
      </c>
      <c r="HU218" s="81">
        <f>[1]Malaysia!DY2677</f>
        <v>182.18208465850199</v>
      </c>
      <c r="HV218" s="85">
        <f t="shared" si="2512"/>
        <v>6.6266077764387035</v>
      </c>
      <c r="HW218" s="81">
        <f>[1]Malaysia!DY2678</f>
        <v>64.261306399579695</v>
      </c>
      <c r="HX218" s="85">
        <f t="shared" si="2513"/>
        <v>-12.090929133015592</v>
      </c>
      <c r="HY218" s="32"/>
      <c r="HZ218" s="32" t="s">
        <v>43</v>
      </c>
      <c r="IA218" s="81">
        <f>[1]Malaysia!DY2680</f>
        <v>95.691254295159595</v>
      </c>
      <c r="IB218" s="85">
        <f t="shared" si="2514"/>
        <v>-9.0335771250552739</v>
      </c>
      <c r="IC218" s="81">
        <f>[1]Malaysia!DY2812</f>
        <v>122.984381235352</v>
      </c>
      <c r="ID218" s="85">
        <f t="shared" si="2515"/>
        <v>1.1079834133884248</v>
      </c>
      <c r="IE218" s="81">
        <f>[1]Malaysia!DY2689</f>
        <v>118.329978190958</v>
      </c>
      <c r="IF218" s="85">
        <f t="shared" si="2516"/>
        <v>5.9444300745113594</v>
      </c>
      <c r="IG218" s="32"/>
      <c r="IH218" s="32" t="s">
        <v>43</v>
      </c>
      <c r="II218" s="81">
        <f>[1]Malaysia!DY2690</f>
        <v>145.68516842301099</v>
      </c>
      <c r="IJ218" s="85">
        <f t="shared" si="2517"/>
        <v>8.5838500805278386</v>
      </c>
      <c r="IK218" s="81">
        <f>[1]Malaysia!DY2691</f>
        <v>181.431835937454</v>
      </c>
      <c r="IL218" s="85">
        <f t="shared" si="2518"/>
        <v>3.3346679220049822</v>
      </c>
      <c r="IM218" s="81">
        <f>[1]Malaysia!DY2694</f>
        <v>117.796762729961</v>
      </c>
      <c r="IN218" s="85">
        <f t="shared" si="2519"/>
        <v>-1.8257769789790359</v>
      </c>
      <c r="IO218" s="81">
        <f>[1]Malaysia!DY2695</f>
        <v>296.335810849962</v>
      </c>
      <c r="IP218" s="85">
        <f t="shared" si="2520"/>
        <v>26.070655837063896</v>
      </c>
      <c r="IQ218" s="32"/>
      <c r="IR218" s="32" t="s">
        <v>43</v>
      </c>
      <c r="IS218" s="81">
        <f>[1]Malaysia!DY2697</f>
        <v>88.984530150295697</v>
      </c>
      <c r="IT218" s="85">
        <f t="shared" si="2521"/>
        <v>-8.4454841460287753</v>
      </c>
      <c r="IU218" s="81">
        <f>[1]Malaysia!DY2698</f>
        <v>102.104702038375</v>
      </c>
      <c r="IV218" s="85">
        <f t="shared" si="2522"/>
        <v>-7.2064341511329957</v>
      </c>
      <c r="IW218" s="81">
        <f>[1]Malaysia!DY2699</f>
        <v>103.077120329344</v>
      </c>
      <c r="IX218" s="85">
        <f t="shared" si="2523"/>
        <v>-11.406647809061425</v>
      </c>
      <c r="IY218" s="32"/>
      <c r="IZ218" s="32" t="s">
        <v>43</v>
      </c>
      <c r="JA218" s="81">
        <f>[1]Malaysia!DY2701</f>
        <v>161.48840390655101</v>
      </c>
      <c r="JB218" s="85">
        <f t="shared" si="2524"/>
        <v>16.796918570872236</v>
      </c>
      <c r="JC218" s="81">
        <f>[1]Malaysia!DY2702</f>
        <v>187.86958343731899</v>
      </c>
      <c r="JD218" s="85">
        <f t="shared" si="2525"/>
        <v>6.7589142958392614</v>
      </c>
      <c r="JE218" s="81">
        <f>[1]Malaysia!DY2703</f>
        <v>88.066807862725199</v>
      </c>
      <c r="JF218" s="85">
        <f t="shared" si="2526"/>
        <v>-27.253308323528344</v>
      </c>
      <c r="JG218" s="32"/>
      <c r="JH218" s="32" t="s">
        <v>43</v>
      </c>
      <c r="JI218" s="81">
        <f>[1]Malaysia!DY2704</f>
        <v>157.56286708305299</v>
      </c>
      <c r="JJ218" s="85">
        <f t="shared" si="2527"/>
        <v>8.5115088009610105</v>
      </c>
      <c r="JK218" s="81">
        <f>[1]Malaysia!DY2705</f>
        <v>279.69746680588099</v>
      </c>
      <c r="JL218" s="85">
        <f t="shared" si="2528"/>
        <v>29.500000000000114</v>
      </c>
      <c r="JM218" s="81">
        <f>[1]Malaysia!DY2706</f>
        <v>140.86898414574799</v>
      </c>
      <c r="JN218" s="85">
        <f t="shared" si="2529"/>
        <v>14.26268303803846</v>
      </c>
      <c r="JO218" s="32"/>
      <c r="JP218" s="32" t="s">
        <v>43</v>
      </c>
      <c r="JQ218" s="81">
        <f>[1]Malaysia!DY2707</f>
        <v>102.47701456410201</v>
      </c>
      <c r="JR218" s="85">
        <f t="shared" si="2530"/>
        <v>-33.424104453564567</v>
      </c>
      <c r="JS218" s="81">
        <f>[1]Malaysia!DY2708</f>
        <v>108.297571133741</v>
      </c>
      <c r="JT218" s="85">
        <f t="shared" si="2531"/>
        <v>-8.9553191571187796</v>
      </c>
      <c r="JU218" s="81">
        <f>[1]Malaysia!DY2709</f>
        <v>175.19500534805101</v>
      </c>
      <c r="JV218" s="85">
        <f t="shared" si="2532"/>
        <v>18.643651897967601</v>
      </c>
      <c r="JW218" s="32"/>
      <c r="JX218" s="32" t="s">
        <v>43</v>
      </c>
      <c r="JY218" s="81">
        <f>[1]Malaysia!DY2710</f>
        <v>106.44042351522801</v>
      </c>
      <c r="JZ218" s="85">
        <f t="shared" si="2533"/>
        <v>8.0676192305546124E-2</v>
      </c>
      <c r="KA218" s="81">
        <f>[1]Malaysia!DY2711</f>
        <v>278.175982887342</v>
      </c>
      <c r="KB218" s="85">
        <f t="shared" si="2534"/>
        <v>16.546104875484076</v>
      </c>
      <c r="KC218" s="81">
        <f>[1]Malaysia!DY2712</f>
        <v>219.21781898021601</v>
      </c>
      <c r="KD218" s="85">
        <f t="shared" si="2535"/>
        <v>-6.1632281431422484</v>
      </c>
      <c r="KE218" s="32"/>
      <c r="KF218" s="32" t="s">
        <v>43</v>
      </c>
      <c r="KG218" s="81">
        <f>[1]Malaysia!DY2714</f>
        <v>101.473686447227</v>
      </c>
      <c r="KH218" s="85">
        <f t="shared" si="2536"/>
        <v>24.492054913168346</v>
      </c>
      <c r="KI218" s="81">
        <f>[1]Malaysia!DY2715</f>
        <v>196.61080614429801</v>
      </c>
      <c r="KJ218" s="85">
        <f t="shared" si="2537"/>
        <v>21.454178764810422</v>
      </c>
      <c r="KK218" s="81">
        <f>[1]Malaysia!DY2716</f>
        <v>84.704526026819707</v>
      </c>
      <c r="KL218" s="85">
        <f t="shared" si="2538"/>
        <v>6.663936869833222</v>
      </c>
      <c r="KM218" s="32"/>
      <c r="KN218" s="32" t="s">
        <v>43</v>
      </c>
      <c r="KO218" s="81">
        <f>[1]Malaysia!DY2717</f>
        <v>25.609208714068799</v>
      </c>
      <c r="KP218" s="85">
        <f t="shared" si="2539"/>
        <v>-7.199999999999946</v>
      </c>
      <c r="KQ218" s="81">
        <f>[1]Malaysia!DY2719</f>
        <v>161.15229638805701</v>
      </c>
      <c r="KR218" s="85">
        <f t="shared" si="2540"/>
        <v>9.3465422559310838</v>
      </c>
      <c r="KS218" s="81">
        <f>[1]Malaysia!DY2720</f>
        <v>105.386709063913</v>
      </c>
      <c r="KT218" s="85">
        <f t="shared" si="2541"/>
        <v>8.3040818749169318</v>
      </c>
      <c r="KU218" s="32"/>
      <c r="KV218" s="32" t="s">
        <v>43</v>
      </c>
      <c r="KW218" s="81">
        <f>[1]Malaysia!DY2722</f>
        <v>133.703780324972</v>
      </c>
      <c r="KX218" s="85">
        <f t="shared" si="2542"/>
        <v>0.60416081900022789</v>
      </c>
      <c r="KY218" s="81">
        <f>[1]Malaysia!DY2723</f>
        <v>117.192061228385</v>
      </c>
      <c r="KZ218" s="85">
        <f t="shared" si="2543"/>
        <v>-12.012391162063594</v>
      </c>
      <c r="LA218" s="81">
        <f>[1]Malaysia!DY2726</f>
        <v>105.164528035271</v>
      </c>
      <c r="LB218" s="85">
        <f t="shared" si="2544"/>
        <v>7.1061865993726769E-2</v>
      </c>
      <c r="LC218" s="32"/>
      <c r="LD218" s="32" t="s">
        <v>43</v>
      </c>
      <c r="LE218" s="81">
        <f>[1]Malaysia!DY2729</f>
        <v>154.07416493494301</v>
      </c>
      <c r="LF218" s="85">
        <f t="shared" si="2545"/>
        <v>4.1395256999894769</v>
      </c>
      <c r="LG218" s="81">
        <f>[1]Malaysia!DY2730</f>
        <v>129.42543349311001</v>
      </c>
      <c r="LH218" s="85">
        <f t="shared" si="2546"/>
        <v>-9.309032118008048</v>
      </c>
      <c r="LI218" s="81">
        <f>[1]Malaysia!DY2731</f>
        <v>57.490905699052703</v>
      </c>
      <c r="LJ218" s="85">
        <f t="shared" si="2547"/>
        <v>12.478931284962286</v>
      </c>
      <c r="LK218" s="32"/>
      <c r="LL218" s="32" t="s">
        <v>43</v>
      </c>
      <c r="LM218" s="81">
        <f>[1]Malaysia!DY2733</f>
        <v>231.30693801568799</v>
      </c>
      <c r="LN218" s="85">
        <f t="shared" si="2548"/>
        <v>5.7089280079769793</v>
      </c>
      <c r="LO218" s="81">
        <f>[1]Malaysia!DY2735</f>
        <v>77.311617704270603</v>
      </c>
      <c r="LP218" s="85">
        <f t="shared" si="2549"/>
        <v>3.800000000000054</v>
      </c>
      <c r="LQ218" s="81">
        <f>[1]Malaysia!DY2737</f>
        <v>201.32730536</v>
      </c>
      <c r="LR218" s="85">
        <f t="shared" si="2550"/>
        <v>23.596696338805344</v>
      </c>
      <c r="LS218" s="32"/>
      <c r="LT218" s="32" t="s">
        <v>43</v>
      </c>
      <c r="LU218" s="81">
        <f>[1]Malaysia!DY2740</f>
        <v>99.085217505211205</v>
      </c>
      <c r="LV218" s="85">
        <f t="shared" si="2551"/>
        <v>-4.5289759612742557</v>
      </c>
      <c r="LW218" s="81">
        <f>[1]Malaysia!DY2745</f>
        <v>162.49220082907701</v>
      </c>
      <c r="LX218" s="85">
        <f t="shared" si="2552"/>
        <v>8.9916032201726779</v>
      </c>
      <c r="LY218" s="81">
        <f>[1]Malaysia!DY2746</f>
        <v>132.08971928343999</v>
      </c>
      <c r="LZ218" s="85">
        <f t="shared" si="2553"/>
        <v>-13.294417946436482</v>
      </c>
      <c r="MA218" s="32"/>
      <c r="MB218" s="32" t="s">
        <v>43</v>
      </c>
      <c r="MC218" s="81">
        <f>[1]Malaysia!DY2749</f>
        <v>128.93217924553301</v>
      </c>
      <c r="MD218" s="85">
        <f t="shared" si="2554"/>
        <v>-7.8943089376012097</v>
      </c>
      <c r="ME218" s="81">
        <f>[1]Malaysia!DY2750</f>
        <v>126.014875479658</v>
      </c>
      <c r="MF218" s="85">
        <f t="shared" si="2555"/>
        <v>7.9267828444961879</v>
      </c>
      <c r="MG218" s="81">
        <f>[1]Malaysia!DY2753</f>
        <v>94.840626506643702</v>
      </c>
      <c r="MH218" s="85">
        <f t="shared" si="2556"/>
        <v>-23.833731875337577</v>
      </c>
      <c r="MI218" s="32"/>
      <c r="MJ218" s="32" t="s">
        <v>43</v>
      </c>
      <c r="MK218" s="81">
        <f>[1]Malaysia!DY2755</f>
        <v>136.795186454842</v>
      </c>
      <c r="ML218" s="85">
        <f t="shared" si="2557"/>
        <v>14.166424728263038</v>
      </c>
      <c r="MM218" s="81">
        <f>[1]Malaysia!DY2758</f>
        <v>141.99782609593399</v>
      </c>
      <c r="MN218" s="85">
        <f t="shared" si="2558"/>
        <v>3.5243536772339326</v>
      </c>
      <c r="MO218" s="81">
        <f>[1]Malaysia!DY2774</f>
        <v>204.99502453003799</v>
      </c>
      <c r="MP218" s="85">
        <f t="shared" si="2559"/>
        <v>-9.0238935260721576</v>
      </c>
    </row>
    <row r="219" spans="1:354">
      <c r="A219" s="476"/>
      <c r="B219" s="32" t="s">
        <v>44</v>
      </c>
      <c r="C219" s="81">
        <f>[1]Malaysia!DZ$2918</f>
        <v>102.77778255047301</v>
      </c>
      <c r="D219" s="85">
        <f t="shared" si="2427"/>
        <v>0.8589291549698288</v>
      </c>
      <c r="E219" s="499">
        <f>[1]Malaysia!DZ2919</f>
        <v>79.512726836528699</v>
      </c>
      <c r="F219" s="85">
        <f t="shared" si="2428"/>
        <v>-6.4705698594864742</v>
      </c>
      <c r="G219" s="499">
        <f>[1]Malaysia!DZ2920</f>
        <v>124.77633596793</v>
      </c>
      <c r="H219" s="85">
        <f t="shared" si="2429"/>
        <v>5.8574544521158458</v>
      </c>
      <c r="I219" s="32"/>
      <c r="J219" s="32" t="s">
        <v>44</v>
      </c>
      <c r="K219" s="81">
        <f>[1]Malaysia!DZ2547</f>
        <v>89.410267160025128</v>
      </c>
      <c r="L219" s="85">
        <f t="shared" si="2430"/>
        <v>-4.100000000000108</v>
      </c>
      <c r="M219" s="81">
        <f>[1]Malaysia!DZ2548</f>
        <v>136.82087968878787</v>
      </c>
      <c r="N219" s="85">
        <f t="shared" si="2431"/>
        <v>22.909968915321471</v>
      </c>
      <c r="O219" s="81">
        <f>[1]Malaysia!DZ2549</f>
        <v>82.803949491530872</v>
      </c>
      <c r="P219" s="85">
        <f t="shared" si="2432"/>
        <v>-17.899999999999864</v>
      </c>
      <c r="Q219" s="32"/>
      <c r="R219" s="32" t="s">
        <v>44</v>
      </c>
      <c r="S219" s="81">
        <f>[1]Malaysia!DZ2550</f>
        <v>119.93547545187634</v>
      </c>
      <c r="T219" s="85">
        <f t="shared" si="2433"/>
        <v>-5.0430985199907923</v>
      </c>
      <c r="U219" s="81">
        <f>[1]Malaysia!DZ2552</f>
        <v>167.96473641031727</v>
      </c>
      <c r="V219" s="85">
        <f t="shared" si="2434"/>
        <v>-10.358738072432388</v>
      </c>
      <c r="W219" s="81">
        <f>[1]Malaysia!DZ2553</f>
        <v>157.31425983610217</v>
      </c>
      <c r="X219" s="85">
        <f t="shared" si="2435"/>
        <v>-4.5837676983671827</v>
      </c>
      <c r="Y219" s="32"/>
      <c r="Z219" s="32" t="s">
        <v>44</v>
      </c>
      <c r="AA219" s="81">
        <f>[1]Malaysia!DZ2554</f>
        <v>124.52136209994973</v>
      </c>
      <c r="AB219" s="85">
        <f t="shared" si="2436"/>
        <v>-10.502136731725599</v>
      </c>
      <c r="AC219" s="81">
        <f>[1]Malaysia!DZ2556</f>
        <v>121.77483230512044</v>
      </c>
      <c r="AD219" s="85">
        <f t="shared" si="2437"/>
        <v>7.6242015990462164</v>
      </c>
      <c r="AE219" s="81">
        <f>[1]Malaysia!DZ2557</f>
        <v>154.84029626674999</v>
      </c>
      <c r="AF219" s="85">
        <f t="shared" si="2438"/>
        <v>-19.802204186196477</v>
      </c>
      <c r="AG219" s="32"/>
      <c r="AH219" s="32" t="s">
        <v>44</v>
      </c>
      <c r="AI219" s="81">
        <f>[1]Malaysia!DZ2562</f>
        <v>110.68323379367432</v>
      </c>
      <c r="AJ219" s="85">
        <f t="shared" si="2439"/>
        <v>-2.586830349153928</v>
      </c>
      <c r="AK219" s="81">
        <f>[1]Malaysia!DZ2563</f>
        <v>186.37993155049446</v>
      </c>
      <c r="AL219" s="85">
        <f t="shared" si="2440"/>
        <v>17.887192702424358</v>
      </c>
      <c r="AM219" s="81">
        <f>[1]Malaysia!DZ2564</f>
        <v>88.599037200919852</v>
      </c>
      <c r="AN219" s="85">
        <f t="shared" si="2441"/>
        <v>4.2978352339253121</v>
      </c>
      <c r="AO219" s="32"/>
      <c r="AP219" s="32" t="s">
        <v>44</v>
      </c>
      <c r="AQ219" s="81">
        <f>[1]Malaysia!DZ2566</f>
        <v>121.62975089422649</v>
      </c>
      <c r="AR219" s="85">
        <f t="shared" si="2442"/>
        <v>8.6349648975742213</v>
      </c>
      <c r="AS219" s="81">
        <f>[1]Malaysia!DZ2568</f>
        <v>203.55624085846128</v>
      </c>
      <c r="AT219" s="85">
        <f t="shared" si="2443"/>
        <v>20.116529331466836</v>
      </c>
      <c r="AU219" s="81">
        <f>[1]Malaysia!DZ2569</f>
        <v>214.61223547084819</v>
      </c>
      <c r="AV219" s="85">
        <f t="shared" si="2444"/>
        <v>25.606858838423662</v>
      </c>
      <c r="AW219" s="32"/>
      <c r="AX219" s="32" t="s">
        <v>44</v>
      </c>
      <c r="AY219" s="81">
        <f>[1]Malaysia!DZ2570</f>
        <v>136.11245824925882</v>
      </c>
      <c r="AZ219" s="85">
        <f t="shared" si="2445"/>
        <v>3.4429326730052452</v>
      </c>
      <c r="BA219" s="81">
        <f>[1]Malaysia!DZ2571</f>
        <v>97.796298854857014</v>
      </c>
      <c r="BB219" s="85">
        <f t="shared" si="2446"/>
        <v>-13.797254025663591</v>
      </c>
      <c r="BC219" s="81">
        <f>[1]Malaysia!DZ2572</f>
        <v>139.43782272110832</v>
      </c>
      <c r="BD219" s="85">
        <f t="shared" si="2447"/>
        <v>12.042899572314951</v>
      </c>
      <c r="BE219" s="32"/>
      <c r="BF219" s="32" t="s">
        <v>44</v>
      </c>
      <c r="BG219" s="81">
        <f>[1]Malaysia!DZ2573</f>
        <v>108.22174974461916</v>
      </c>
      <c r="BH219" s="85">
        <f t="shared" si="2448"/>
        <v>14.450342056959897</v>
      </c>
      <c r="BI219" s="81">
        <f>[1]Malaysia!DZ2575</f>
        <v>150.6740093729662</v>
      </c>
      <c r="BJ219" s="85">
        <f t="shared" si="2449"/>
        <v>22.295614682737281</v>
      </c>
      <c r="BK219" s="81">
        <f>[1]Malaysia!DZ2576</f>
        <v>253.48528927437255</v>
      </c>
      <c r="BL219" s="85">
        <f t="shared" si="2450"/>
        <v>-8.8762835898945838</v>
      </c>
      <c r="BM219" s="32"/>
      <c r="BN219" s="32" t="s">
        <v>44</v>
      </c>
      <c r="BO219" s="81">
        <f>[1]Malaysia!DZ2578</f>
        <v>134.19543992357805</v>
      </c>
      <c r="BP219" s="85">
        <f t="shared" si="2451"/>
        <v>13.231021399736804</v>
      </c>
      <c r="BQ219" s="506">
        <f>(([1]Malaysia!DZ2580*[1]Malaysia!$H$2580)+([1]Malaysia!DZ2581*[1]Malaysia!$H$2581)+([1]Malaysia!DZ2582*[1]Malaysia!$H$2582))/$BQ$11</f>
        <v>174.94904859501725</v>
      </c>
      <c r="BR219" s="85">
        <f t="shared" si="2452"/>
        <v>4.3439298642756796</v>
      </c>
      <c r="BS219" s="81">
        <f>[1]Malaysia!DZ2583</f>
        <v>158.63698684732611</v>
      </c>
      <c r="BT219" s="85">
        <f t="shared" si="2453"/>
        <v>14.162001586767929</v>
      </c>
      <c r="BU219" s="32"/>
      <c r="BV219" s="32" t="s">
        <v>44</v>
      </c>
      <c r="BW219" s="81">
        <f>[1]Malaysia!DZ2584</f>
        <v>234.62595527652849</v>
      </c>
      <c r="BX219" s="85">
        <f t="shared" si="2454"/>
        <v>23.521139719218027</v>
      </c>
      <c r="BY219" s="81">
        <f>[1]Malaysia!DZ2585</f>
        <v>125.28354966757695</v>
      </c>
      <c r="BZ219" s="85">
        <f t="shared" si="2455"/>
        <v>7.5234063844361998</v>
      </c>
      <c r="CA219" s="81">
        <f>[1]Malaysia!DZ2586</f>
        <v>158.00047671562635</v>
      </c>
      <c r="CB219" s="85">
        <f t="shared" si="2456"/>
        <v>4.917171148385151</v>
      </c>
      <c r="CC219" s="32"/>
      <c r="CD219" s="32" t="s">
        <v>44</v>
      </c>
      <c r="CE219" s="81">
        <f>[1]Malaysia!DZ2587</f>
        <v>87.046636332544622</v>
      </c>
      <c r="CF219" s="85">
        <f t="shared" si="2457"/>
        <v>-3.7048795029892148</v>
      </c>
      <c r="CG219" s="81">
        <f>[1]Malaysia!DZ2589</f>
        <v>94.124164204076564</v>
      </c>
      <c r="CH219" s="85">
        <f t="shared" si="2458"/>
        <v>19.42537028346068</v>
      </c>
      <c r="CI219" s="81">
        <f>[1]Malaysia!DZ2597</f>
        <v>139.10541168456987</v>
      </c>
      <c r="CJ219" s="85">
        <f t="shared" si="2459"/>
        <v>-4.2755565935080568</v>
      </c>
      <c r="CK219" s="32"/>
      <c r="CL219" s="32" t="s">
        <v>44</v>
      </c>
      <c r="CM219" s="81">
        <f>[1]Malaysia!DZ2603</f>
        <v>253.70528813314826</v>
      </c>
      <c r="CN219" s="85">
        <f t="shared" si="2460"/>
        <v>15.044497632027557</v>
      </c>
      <c r="CO219" s="81">
        <f>[1]Malaysia!DZ2604</f>
        <v>115.34667620915666</v>
      </c>
      <c r="CP219" s="85">
        <f t="shared" si="2461"/>
        <v>10.17732883502012</v>
      </c>
      <c r="CQ219" s="81">
        <f>[1]Malaysia!DZ2606</f>
        <v>155.86855361175665</v>
      </c>
      <c r="CR219" s="85">
        <f t="shared" si="2462"/>
        <v>10.242866630459659</v>
      </c>
      <c r="CS219" s="32"/>
      <c r="CT219" s="32" t="s">
        <v>44</v>
      </c>
      <c r="CU219" s="81">
        <f>[1]Malaysia!DZ2608</f>
        <v>143.38410038861323</v>
      </c>
      <c r="CV219" s="85">
        <f t="shared" si="2463"/>
        <v>15.677287552690998</v>
      </c>
      <c r="CW219" s="81">
        <f>[1]Malaysia!DZ2609</f>
        <v>64.744200109988228</v>
      </c>
      <c r="CX219" s="85">
        <f t="shared" si="2464"/>
        <v>-8.3459814956071483</v>
      </c>
      <c r="CY219" s="81">
        <f>[1]Malaysia!DZ2610</f>
        <v>200.41018735697563</v>
      </c>
      <c r="CZ219" s="85">
        <f t="shared" si="2465"/>
        <v>5.9000000000002899</v>
      </c>
      <c r="DA219" s="32"/>
      <c r="DB219" s="32" t="s">
        <v>44</v>
      </c>
      <c r="DC219" s="81">
        <f>[1]Malaysia!DZ2611</f>
        <v>96.842407790373144</v>
      </c>
      <c r="DD219" s="85">
        <f t="shared" si="2466"/>
        <v>6.8635004217817226</v>
      </c>
      <c r="DE219" s="81">
        <f>[1]Malaysia!DZ2613</f>
        <v>314.2789695771524</v>
      </c>
      <c r="DF219" s="85">
        <f t="shared" si="2467"/>
        <v>17.519824584755938</v>
      </c>
      <c r="DG219" s="81">
        <f>[1]Malaysia!DZ2616</f>
        <v>90.989098086440194</v>
      </c>
      <c r="DH219" s="85">
        <f t="shared" si="2468"/>
        <v>-2.9722907508761978</v>
      </c>
      <c r="DI219" s="32"/>
      <c r="DJ219" s="32" t="s">
        <v>44</v>
      </c>
      <c r="DK219" s="81">
        <f>[1]Malaysia!DZ2617</f>
        <v>206.54782828493478</v>
      </c>
      <c r="DL219" s="85">
        <f t="shared" si="2469"/>
        <v>-4.2006176846594201</v>
      </c>
      <c r="DM219" s="81">
        <f>[1]Malaysia!DZ2618</f>
        <v>71.062427917789918</v>
      </c>
      <c r="DN219" s="85">
        <f t="shared" si="2470"/>
        <v>26.266613194148093</v>
      </c>
      <c r="DO219" s="81">
        <f>[1]Malaysia!DZ2619</f>
        <v>144.63250231899787</v>
      </c>
      <c r="DP219" s="85">
        <f t="shared" si="2471"/>
        <v>8.3448271531283922</v>
      </c>
      <c r="DQ219" s="32"/>
      <c r="DR219" s="32" t="s">
        <v>44</v>
      </c>
      <c r="DS219" s="81">
        <f>[1]Malaysia!DZ2620</f>
        <v>244.96581117751717</v>
      </c>
      <c r="DT219" s="85">
        <f t="shared" si="2472"/>
        <v>33.025420520012915</v>
      </c>
      <c r="DU219" s="81">
        <f>[1]Malaysia!DZ2623</f>
        <v>175.27943306718785</v>
      </c>
      <c r="DV219" s="85">
        <f t="shared" si="2473"/>
        <v>15.619942146425586</v>
      </c>
      <c r="DW219" s="81">
        <f>[1]Malaysia!DZ2624</f>
        <v>150.13279223361826</v>
      </c>
      <c r="DX219" s="85">
        <f t="shared" si="2474"/>
        <v>-18.594823089007207</v>
      </c>
      <c r="DY219" s="32"/>
      <c r="DZ219" s="32" t="s">
        <v>44</v>
      </c>
      <c r="EA219" s="81">
        <f>[1]Malaysia!DZ2626</f>
        <v>114.42824865022118</v>
      </c>
      <c r="EB219" s="85">
        <f t="shared" si="2475"/>
        <v>2.757750097762468</v>
      </c>
      <c r="EC219" s="81">
        <f>[1]Malaysia!DZ2628</f>
        <v>151.24624949290819</v>
      </c>
      <c r="ED219" s="85">
        <f t="shared" si="2476"/>
        <v>-12.974950481246367</v>
      </c>
      <c r="EE219" s="81">
        <f>[1]Malaysia!DZ2629</f>
        <v>150.08145787240099</v>
      </c>
      <c r="EF219" s="85">
        <f t="shared" si="2477"/>
        <v>18.290385679128505</v>
      </c>
      <c r="EG219" s="32"/>
      <c r="EH219" s="32" t="s">
        <v>44</v>
      </c>
      <c r="EI219" s="81">
        <f>[1]Malaysia!DZ2630</f>
        <v>123.21118262503167</v>
      </c>
      <c r="EJ219" s="85">
        <f t="shared" si="2478"/>
        <v>-2.7944888648955555</v>
      </c>
      <c r="EK219" s="81">
        <f>[1]Malaysia!DZ2632</f>
        <v>143.01933558982148</v>
      </c>
      <c r="EL219" s="85">
        <f t="shared" si="2479"/>
        <v>-9.617952698997172</v>
      </c>
      <c r="EM219" s="81">
        <f>[1]Malaysia!DZ2634</f>
        <v>125.93226001755369</v>
      </c>
      <c r="EN219" s="85">
        <f t="shared" si="2480"/>
        <v>16.555582095078464</v>
      </c>
      <c r="EO219" s="32"/>
      <c r="EP219" s="32" t="s">
        <v>44</v>
      </c>
      <c r="EQ219" s="81">
        <f>[1]Malaysia!DZ2636</f>
        <v>58.87856121978691</v>
      </c>
      <c r="ER219" s="85">
        <f t="shared" si="2481"/>
        <v>-23.431909259657971</v>
      </c>
      <c r="ES219" s="81">
        <f>[1]Malaysia!DZ2637</f>
        <v>159.29395206551163</v>
      </c>
      <c r="ET219" s="85">
        <f t="shared" si="2482"/>
        <v>-0.8040556776645218</v>
      </c>
      <c r="EU219" s="81">
        <f>[1]Malaysia!DZ2638</f>
        <v>53.400119931472219</v>
      </c>
      <c r="EV219" s="85">
        <f t="shared" si="2483"/>
        <v>8.0414430174519822</v>
      </c>
      <c r="EW219" s="32"/>
      <c r="EX219" s="32" t="s">
        <v>44</v>
      </c>
      <c r="EY219" s="81">
        <f>[1]Malaysia!DZ2639</f>
        <v>77.354833612035492</v>
      </c>
      <c r="EZ219" s="85">
        <f t="shared" si="2484"/>
        <v>-13.933991326916612</v>
      </c>
      <c r="FA219" s="81">
        <f>[1]Malaysia!DZ2640</f>
        <v>84.732876571745862</v>
      </c>
      <c r="FB219" s="85">
        <f t="shared" si="2485"/>
        <v>-8.9190700665694038</v>
      </c>
      <c r="FC219" s="81">
        <f>[1]Malaysia!DZ2641</f>
        <v>288.79087979956807</v>
      </c>
      <c r="FD219" s="85">
        <f t="shared" si="2486"/>
        <v>6.2762970126626527</v>
      </c>
      <c r="FE219" s="32"/>
      <c r="FF219" s="32" t="s">
        <v>44</v>
      </c>
      <c r="FG219" s="81">
        <f>[1]Malaysia!DZ2643</f>
        <v>117.39776560626035</v>
      </c>
      <c r="FH219" s="85">
        <f t="shared" si="2487"/>
        <v>1.8102644499588934</v>
      </c>
      <c r="FI219" s="81">
        <f>[1]Malaysia!DZ2645</f>
        <v>197.10475303439819</v>
      </c>
      <c r="FJ219" s="85">
        <f t="shared" si="2488"/>
        <v>5.5732107549437444</v>
      </c>
      <c r="FK219" s="81">
        <f>[1]Malaysia!DZ2649</f>
        <v>73.017555188613883</v>
      </c>
      <c r="FL219" s="85">
        <f t="shared" si="2489"/>
        <v>-25.979661701312935</v>
      </c>
      <c r="FM219" s="32"/>
      <c r="FN219" s="32" t="s">
        <v>44</v>
      </c>
      <c r="FO219" s="81">
        <f>[1]Malaysia!DZ2650</f>
        <v>94.537527226752573</v>
      </c>
      <c r="FP219" s="85">
        <f t="shared" si="2490"/>
        <v>2.6821933830274389</v>
      </c>
      <c r="FQ219" s="81">
        <f>[1]Malaysia!DZ2652</f>
        <v>247.256539443761</v>
      </c>
      <c r="FR219" s="85">
        <f t="shared" si="2491"/>
        <v>16.896661823608227</v>
      </c>
      <c r="FS219" s="81">
        <f>[1]Malaysia!DZ2653</f>
        <v>131.15843967118133</v>
      </c>
      <c r="FT219" s="85">
        <f t="shared" si="2492"/>
        <v>-10.55031347777404</v>
      </c>
      <c r="FU219" s="32"/>
      <c r="FV219" s="32" t="s">
        <v>44</v>
      </c>
      <c r="FW219" s="81">
        <f>[1]Malaysia!DZ2654</f>
        <v>126.64436387361846</v>
      </c>
      <c r="FX219" s="85">
        <f t="shared" si="2493"/>
        <v>4.582307683950134</v>
      </c>
      <c r="FY219" s="81">
        <f>[1]Malaysia!DZ2655</f>
        <v>175.38700045502034</v>
      </c>
      <c r="FZ219" s="85">
        <f t="shared" si="2494"/>
        <v>17.672621573554608</v>
      </c>
      <c r="GA219" s="81">
        <f>[1]Malaysia!DZ2656</f>
        <v>120.36187233378874</v>
      </c>
      <c r="GB219" s="85">
        <f t="shared" si="2495"/>
        <v>5.9793422074431817</v>
      </c>
      <c r="GC219" s="32"/>
      <c r="GD219" s="32" t="s">
        <v>44</v>
      </c>
      <c r="GE219" s="81">
        <f>[1]Malaysia!DZ2657</f>
        <v>130.78117974049584</v>
      </c>
      <c r="GF219" s="85">
        <f t="shared" si="2496"/>
        <v>-1.099956608227032</v>
      </c>
      <c r="GG219" s="81">
        <f>[1]Malaysia!DZ2658</f>
        <v>95.20933659860107</v>
      </c>
      <c r="GH219" s="85">
        <f t="shared" si="2497"/>
        <v>9.4768504243846365</v>
      </c>
      <c r="GI219" s="81">
        <f>[1]Malaysia!DZ2659</f>
        <v>59.521004258334848</v>
      </c>
      <c r="GJ219" s="85">
        <f t="shared" si="2498"/>
        <v>-9.0521125030552696</v>
      </c>
      <c r="GK219" s="32"/>
      <c r="GL219" s="32" t="s">
        <v>44</v>
      </c>
      <c r="GM219" s="81">
        <f>[1]Malaysia!DZ2660</f>
        <v>141.7142690567274</v>
      </c>
      <c r="GN219" s="85">
        <f t="shared" si="2499"/>
        <v>4.7937769440269875</v>
      </c>
      <c r="GO219" s="81">
        <f>[1]Malaysia!DZ2661</f>
        <v>116.79514995206637</v>
      </c>
      <c r="GP219" s="85">
        <f t="shared" si="2500"/>
        <v>-12.626196875770091</v>
      </c>
      <c r="GQ219" s="81">
        <f>[1]Malaysia!DZ2662</f>
        <v>118.92739079148554</v>
      </c>
      <c r="GR219" s="85">
        <f t="shared" si="2501"/>
        <v>15.500553634788034</v>
      </c>
      <c r="GS219" s="32"/>
      <c r="GT219" s="32" t="s">
        <v>44</v>
      </c>
      <c r="GU219" s="81">
        <f>[1]Malaysia!DZ2665</f>
        <v>83.808103390712176</v>
      </c>
      <c r="GV219" s="85">
        <f t="shared" si="2502"/>
        <v>8.7895425183092755</v>
      </c>
      <c r="GW219" s="81">
        <f>[1]Malaysia!DZ2667</f>
        <v>82.277504454374082</v>
      </c>
      <c r="GX219" s="85">
        <f t="shared" si="2503"/>
        <v>3.9286746507613657</v>
      </c>
      <c r="GY219" s="81">
        <f>[1]Malaysia!DZ2668</f>
        <v>250.21253561206174</v>
      </c>
      <c r="GZ219" s="85">
        <f t="shared" si="2504"/>
        <v>19.911447547996517</v>
      </c>
      <c r="HA219" s="32"/>
      <c r="HB219" s="32" t="s">
        <v>44</v>
      </c>
      <c r="HC219" s="81">
        <f>[1]Malaysia!DZ2669</f>
        <v>172.52423390118662</v>
      </c>
      <c r="HD219" s="85">
        <f t="shared" si="2505"/>
        <v>13.133076773134178</v>
      </c>
      <c r="HE219" s="81">
        <f>[1]Malaysia!DZ2670</f>
        <v>164.70600933518421</v>
      </c>
      <c r="HF219" s="85">
        <f t="shared" si="2506"/>
        <v>-13.800000000000352</v>
      </c>
      <c r="HG219" s="81">
        <f>[1]Malaysia!DZ2671</f>
        <v>79.588761941105901</v>
      </c>
      <c r="HH219" s="85">
        <f t="shared" si="2507"/>
        <v>-15.075734679487951</v>
      </c>
      <c r="HI219" s="32"/>
      <c r="HJ219" s="32" t="s">
        <v>44</v>
      </c>
      <c r="HK219" s="81">
        <f>[1]Malaysia!DZ2672</f>
        <v>68.253794079091008</v>
      </c>
      <c r="HL219" s="85">
        <f t="shared" si="2508"/>
        <v>-16.770997173456863</v>
      </c>
      <c r="HM219" s="81">
        <f>[1]Malaysia!DZ2673</f>
        <v>83.858896585279894</v>
      </c>
      <c r="HN219" s="85">
        <f t="shared" si="2509"/>
        <v>-7.3022150562798487</v>
      </c>
      <c r="HO219" s="81">
        <f>[1]Malaysia!DZ2675</f>
        <v>98.57768310418993</v>
      </c>
      <c r="HP219" s="85">
        <f t="shared" si="2510"/>
        <v>-4.8624393699009545</v>
      </c>
      <c r="HQ219" s="32"/>
      <c r="HR219" s="32" t="s">
        <v>44</v>
      </c>
      <c r="HS219" s="81">
        <f>[1]Malaysia!DZ2676</f>
        <v>144.19135213097763</v>
      </c>
      <c r="HT219" s="85">
        <f t="shared" si="2511"/>
        <v>-1.6647533044380509</v>
      </c>
      <c r="HU219" s="81">
        <f>[1]Malaysia!DZ2677</f>
        <v>163.61514945889544</v>
      </c>
      <c r="HV219" s="85">
        <f t="shared" si="2512"/>
        <v>0.87479196892942923</v>
      </c>
      <c r="HW219" s="81">
        <f>[1]Malaysia!DZ2678</f>
        <v>69.499351967025746</v>
      </c>
      <c r="HX219" s="85">
        <f t="shared" si="2513"/>
        <v>-13.564402275735716</v>
      </c>
      <c r="HY219" s="32"/>
      <c r="HZ219" s="32" t="s">
        <v>44</v>
      </c>
      <c r="IA219" s="81">
        <f>[1]Malaysia!DZ2680</f>
        <v>62.424605293081129</v>
      </c>
      <c r="IB219" s="85">
        <f t="shared" si="2514"/>
        <v>-4.1587611710008332</v>
      </c>
      <c r="IC219" s="81">
        <f>[1]Malaysia!DZ2812</f>
        <v>122.22623088044813</v>
      </c>
      <c r="ID219" s="85">
        <f t="shared" si="2515"/>
        <v>5.6105998168439157</v>
      </c>
      <c r="IE219" s="81">
        <f>[1]Malaysia!DZ2689</f>
        <v>134.01335267642128</v>
      </c>
      <c r="IF219" s="85">
        <f t="shared" si="2516"/>
        <v>4.7099289729286369</v>
      </c>
      <c r="IG219" s="32"/>
      <c r="IH219" s="32" t="s">
        <v>44</v>
      </c>
      <c r="II219" s="81">
        <f>[1]Malaysia!DZ2690</f>
        <v>170.43278782268314</v>
      </c>
      <c r="IJ219" s="85">
        <f t="shared" si="2517"/>
        <v>12.090644086750089</v>
      </c>
      <c r="IK219" s="81">
        <f>[1]Malaysia!DZ2691</f>
        <v>180.29867662677333</v>
      </c>
      <c r="IL219" s="85">
        <f t="shared" si="2518"/>
        <v>7.1619988593340906</v>
      </c>
      <c r="IM219" s="81">
        <f>[1]Malaysia!DZ2694</f>
        <v>116.75592427418701</v>
      </c>
      <c r="IN219" s="85">
        <f t="shared" si="2519"/>
        <v>-0.62927120578848417</v>
      </c>
      <c r="IO219" s="81">
        <f>[1]Malaysia!DZ2695</f>
        <v>259.77894169489224</v>
      </c>
      <c r="IP219" s="85">
        <f t="shared" si="2520"/>
        <v>23.10000000000025</v>
      </c>
      <c r="IQ219" s="32"/>
      <c r="IR219" s="32" t="s">
        <v>44</v>
      </c>
      <c r="IS219" s="81">
        <f>[1]Malaysia!DZ2697</f>
        <v>99.336066706611163</v>
      </c>
      <c r="IT219" s="85">
        <f t="shared" si="2521"/>
        <v>-1.613332550477935</v>
      </c>
      <c r="IU219" s="81">
        <f>[1]Malaysia!DZ2698</f>
        <v>93.291394158772093</v>
      </c>
      <c r="IV219" s="85">
        <f t="shared" si="2522"/>
        <v>-3.2152289518942183</v>
      </c>
      <c r="IW219" s="81">
        <f>[1]Malaysia!DZ2699</f>
        <v>93.206569540509847</v>
      </c>
      <c r="IX219" s="85">
        <f t="shared" si="2523"/>
        <v>-14.119721059921218</v>
      </c>
      <c r="IY219" s="32"/>
      <c r="IZ219" s="32" t="s">
        <v>44</v>
      </c>
      <c r="JA219" s="81">
        <f>[1]Malaysia!DZ2701</f>
        <v>158.54583727477089</v>
      </c>
      <c r="JB219" s="85">
        <f t="shared" si="2524"/>
        <v>11.196052736490003</v>
      </c>
      <c r="JC219" s="81">
        <f>[1]Malaysia!DZ2702</f>
        <v>184.47912297314394</v>
      </c>
      <c r="JD219" s="85">
        <f t="shared" si="2525"/>
        <v>5.2049885651679801</v>
      </c>
      <c r="JE219" s="81">
        <f>[1]Malaysia!DZ2703</f>
        <v>94.399453095547102</v>
      </c>
      <c r="JF219" s="85">
        <f t="shared" si="2526"/>
        <v>-28.686287896852832</v>
      </c>
      <c r="JG219" s="32"/>
      <c r="JH219" s="32" t="s">
        <v>44</v>
      </c>
      <c r="JI219" s="81">
        <f>[1]Malaysia!DZ2704</f>
        <v>128.37727035479244</v>
      </c>
      <c r="JJ219" s="85">
        <f t="shared" si="2527"/>
        <v>9.1062555552195761</v>
      </c>
      <c r="JK219" s="81">
        <f>[1]Malaysia!DZ2705</f>
        <v>297.11417832849764</v>
      </c>
      <c r="JL219" s="85">
        <f t="shared" si="2528"/>
        <v>21.899999999999991</v>
      </c>
      <c r="JM219" s="81">
        <f>[1]Malaysia!DZ2706</f>
        <v>136.27177065806765</v>
      </c>
      <c r="JN219" s="85">
        <f t="shared" si="2529"/>
        <v>13.636648510905488</v>
      </c>
      <c r="JO219" s="32"/>
      <c r="JP219" s="32" t="s">
        <v>44</v>
      </c>
      <c r="JQ219" s="81">
        <f>[1]Malaysia!DZ2707</f>
        <v>97.573307741258077</v>
      </c>
      <c r="JR219" s="85">
        <f t="shared" si="2530"/>
        <v>-34.354453457950683</v>
      </c>
      <c r="JS219" s="81">
        <f>[1]Malaysia!DZ2708</f>
        <v>82.199871855076523</v>
      </c>
      <c r="JT219" s="85">
        <f t="shared" si="2531"/>
        <v>-4.2761464101063353</v>
      </c>
      <c r="JU219" s="81">
        <f>[1]Malaysia!DZ2709</f>
        <v>164.66239886595798</v>
      </c>
      <c r="JV219" s="85">
        <f t="shared" si="2532"/>
        <v>25.51240196501621</v>
      </c>
      <c r="JW219" s="32"/>
      <c r="JX219" s="32" t="s">
        <v>44</v>
      </c>
      <c r="JY219" s="81">
        <f>[1]Malaysia!DZ2710</f>
        <v>99.154494443694674</v>
      </c>
      <c r="JZ219" s="85">
        <f t="shared" si="2533"/>
        <v>-7.3189286517942662</v>
      </c>
      <c r="KA219" s="81">
        <f>[1]Malaysia!DZ2711</f>
        <v>258.79360446894265</v>
      </c>
      <c r="KB219" s="85">
        <f t="shared" si="2534"/>
        <v>25.174032640988273</v>
      </c>
      <c r="KC219" s="81">
        <f>[1]Malaysia!DZ2712</f>
        <v>218.98699410898899</v>
      </c>
      <c r="KD219" s="85">
        <f t="shared" si="2535"/>
        <v>-6.088610845223144</v>
      </c>
      <c r="KE219" s="32"/>
      <c r="KF219" s="32" t="s">
        <v>44</v>
      </c>
      <c r="KG219" s="81">
        <f>[1]Malaysia!DZ2714</f>
        <v>127.43742245564664</v>
      </c>
      <c r="KH219" s="85">
        <f t="shared" si="2536"/>
        <v>23.458631773261729</v>
      </c>
      <c r="KI219" s="81">
        <f>[1]Malaysia!DZ2715</f>
        <v>174.2721321274779</v>
      </c>
      <c r="KJ219" s="85">
        <f t="shared" si="2537"/>
        <v>21.206043830439228</v>
      </c>
      <c r="KK219" s="81">
        <f>[1]Malaysia!DZ2716</f>
        <v>95.804253608952664</v>
      </c>
      <c r="KL219" s="85">
        <f t="shared" si="2538"/>
        <v>10.38731789395419</v>
      </c>
      <c r="KM219" s="32"/>
      <c r="KN219" s="32" t="s">
        <v>44</v>
      </c>
      <c r="KO219" s="81">
        <f>[1]Malaysia!DZ2717</f>
        <v>34.589584133739031</v>
      </c>
      <c r="KP219" s="85">
        <f t="shared" si="2539"/>
        <v>-9.0999999999999375</v>
      </c>
      <c r="KQ219" s="81">
        <f>[1]Malaysia!DZ2719</f>
        <v>152.17874669046816</v>
      </c>
      <c r="KR219" s="85">
        <f t="shared" si="2540"/>
        <v>9.6682518250927671</v>
      </c>
      <c r="KS219" s="81">
        <f>[1]Malaysia!DZ2720</f>
        <v>118.46825947215929</v>
      </c>
      <c r="KT219" s="85">
        <f t="shared" si="2541"/>
        <v>14.581225141106287</v>
      </c>
      <c r="KU219" s="32"/>
      <c r="KV219" s="32" t="s">
        <v>44</v>
      </c>
      <c r="KW219" s="81">
        <f>[1]Malaysia!DZ2722</f>
        <v>132.17432945829009</v>
      </c>
      <c r="KX219" s="85">
        <f t="shared" si="2542"/>
        <v>-0.99515085090735056</v>
      </c>
      <c r="KY219" s="81">
        <f>[1]Malaysia!DZ2723</f>
        <v>122.38545548737827</v>
      </c>
      <c r="KZ219" s="85">
        <f t="shared" si="2543"/>
        <v>-9.897277425318407</v>
      </c>
      <c r="LA219" s="81">
        <f>[1]Malaysia!DZ2726</f>
        <v>118.50030986320999</v>
      </c>
      <c r="LB219" s="85">
        <f t="shared" si="2544"/>
        <v>6.0015399204121849</v>
      </c>
      <c r="LC219" s="32"/>
      <c r="LD219" s="32" t="s">
        <v>44</v>
      </c>
      <c r="LE219" s="81">
        <f>[1]Malaysia!DZ2729</f>
        <v>155.31594003928419</v>
      </c>
      <c r="LF219" s="85">
        <f t="shared" si="2545"/>
        <v>4.5002543172075775</v>
      </c>
      <c r="LG219" s="81">
        <f>[1]Malaysia!DZ2730</f>
        <v>109.35477126182704</v>
      </c>
      <c r="LH219" s="85">
        <f t="shared" si="2546"/>
        <v>-0.73632907513623991</v>
      </c>
      <c r="LI219" s="81">
        <f>[1]Malaysia!DZ2731</f>
        <v>51.154427592188902</v>
      </c>
      <c r="LJ219" s="85">
        <f t="shared" si="2547"/>
        <v>0.74376076618314357</v>
      </c>
      <c r="LK219" s="32"/>
      <c r="LL219" s="32" t="s">
        <v>44</v>
      </c>
      <c r="LM219" s="81">
        <f>[1]Malaysia!DZ2733</f>
        <v>247.16467824017991</v>
      </c>
      <c r="LN219" s="85">
        <f t="shared" si="2548"/>
        <v>4.687331278309486</v>
      </c>
      <c r="LO219" s="81">
        <f>[1]Malaysia!DZ2735</f>
        <v>54.817706392160432</v>
      </c>
      <c r="LP219" s="85">
        <f t="shared" si="2549"/>
        <v>-20.083764693841104</v>
      </c>
      <c r="LQ219" s="81">
        <f>[1]Malaysia!DZ2737</f>
        <v>180.04524477479427</v>
      </c>
      <c r="LR219" s="85">
        <f t="shared" si="2550"/>
        <v>24.802174994429805</v>
      </c>
      <c r="LS219" s="32"/>
      <c r="LT219" s="32" t="s">
        <v>44</v>
      </c>
      <c r="LU219" s="81">
        <f>[1]Malaysia!DZ2740</f>
        <v>88.412018169901941</v>
      </c>
      <c r="LV219" s="85">
        <f t="shared" si="2551"/>
        <v>-8.1029705242893328</v>
      </c>
      <c r="LW219" s="81">
        <f>[1]Malaysia!DZ2745</f>
        <v>154.8665813282916</v>
      </c>
      <c r="LX219" s="85">
        <f t="shared" si="2552"/>
        <v>10.124982012311534</v>
      </c>
      <c r="LY219" s="81">
        <f>[1]Malaysia!DZ2746</f>
        <v>138.90619667115715</v>
      </c>
      <c r="LZ219" s="85">
        <f t="shared" si="2553"/>
        <v>-4.7796717581545636</v>
      </c>
      <c r="MA219" s="32"/>
      <c r="MB219" s="32" t="s">
        <v>44</v>
      </c>
      <c r="MC219" s="81">
        <f>[1]Malaysia!DZ2749</f>
        <v>132.02475500130544</v>
      </c>
      <c r="MD219" s="85">
        <f t="shared" si="2554"/>
        <v>-8.1484901110547554</v>
      </c>
      <c r="ME219" s="81">
        <f>[1]Malaysia!DZ2750</f>
        <v>117.32625750759284</v>
      </c>
      <c r="MF219" s="85">
        <f t="shared" si="2555"/>
        <v>8.1051458899655415</v>
      </c>
      <c r="MG219" s="81">
        <f>[1]Malaysia!DZ2753</f>
        <v>70.72433313510534</v>
      </c>
      <c r="MH219" s="85">
        <f t="shared" si="2556"/>
        <v>-22.811772851845774</v>
      </c>
      <c r="MI219" s="32"/>
      <c r="MJ219" s="32" t="s">
        <v>44</v>
      </c>
      <c r="MK219" s="81">
        <f>[1]Malaysia!DZ2755</f>
        <v>130.08459149419437</v>
      </c>
      <c r="ML219" s="85">
        <f t="shared" si="2557"/>
        <v>8.7339064532281583</v>
      </c>
      <c r="MM219" s="81">
        <f>[1]Malaysia!DZ2758</f>
        <v>144.61086987084059</v>
      </c>
      <c r="MN219" s="85">
        <f t="shared" si="2558"/>
        <v>1.7821310722909942</v>
      </c>
      <c r="MO219" s="81">
        <f>[1]Malaysia!DZ2774</f>
        <v>215.15967309106026</v>
      </c>
      <c r="MP219" s="85">
        <f t="shared" si="2559"/>
        <v>22.337050305589969</v>
      </c>
    </row>
    <row r="220" spans="1:354">
      <c r="A220" s="476"/>
      <c r="B220" s="207"/>
      <c r="C220" s="81"/>
      <c r="D220" s="85"/>
      <c r="E220" s="499"/>
      <c r="F220" s="85"/>
      <c r="G220" s="499"/>
      <c r="H220" s="85"/>
      <c r="I220" s="32"/>
      <c r="J220" s="32"/>
      <c r="K220" s="81"/>
      <c r="L220" s="85"/>
      <c r="M220" s="81"/>
      <c r="N220" s="85"/>
      <c r="O220" s="81"/>
      <c r="P220" s="85"/>
      <c r="Q220" s="32"/>
      <c r="R220" s="32"/>
      <c r="S220" s="81"/>
      <c r="T220" s="85"/>
      <c r="U220" s="81"/>
      <c r="V220" s="85"/>
      <c r="W220" s="81"/>
      <c r="X220" s="85"/>
      <c r="Y220" s="32"/>
      <c r="Z220" s="32"/>
      <c r="AA220" s="81"/>
      <c r="AB220" s="85"/>
      <c r="AC220" s="81"/>
      <c r="AD220" s="85"/>
      <c r="AE220" s="81"/>
      <c r="AF220" s="85"/>
      <c r="AG220" s="32"/>
      <c r="AH220" s="32"/>
      <c r="AI220" s="81"/>
      <c r="AJ220" s="85"/>
      <c r="AK220" s="81"/>
      <c r="AL220" s="85"/>
      <c r="AM220" s="81"/>
      <c r="AN220" s="85"/>
      <c r="AO220" s="32"/>
      <c r="AP220" s="32"/>
      <c r="AQ220" s="81"/>
      <c r="AR220" s="85"/>
      <c r="AS220" s="81"/>
      <c r="AT220" s="85"/>
      <c r="AU220" s="81"/>
      <c r="AV220" s="85"/>
      <c r="AW220" s="32"/>
      <c r="AX220" s="32"/>
      <c r="AY220" s="81"/>
      <c r="AZ220" s="85"/>
      <c r="BA220" s="81"/>
      <c r="BB220" s="85"/>
      <c r="BC220" s="81"/>
      <c r="BD220" s="85"/>
      <c r="BE220" s="32"/>
      <c r="BF220" s="32"/>
      <c r="BG220" s="81"/>
      <c r="BH220" s="85"/>
      <c r="BI220" s="81"/>
      <c r="BJ220" s="85"/>
      <c r="BK220" s="81"/>
      <c r="BL220" s="85"/>
      <c r="BM220" s="32"/>
      <c r="BN220" s="32"/>
      <c r="BO220" s="81"/>
      <c r="BP220" s="85"/>
      <c r="BQ220" s="81"/>
      <c r="BR220" s="85"/>
      <c r="BS220" s="81"/>
      <c r="BT220" s="85"/>
      <c r="BU220" s="32"/>
      <c r="BV220" s="32"/>
      <c r="BW220" s="81"/>
      <c r="BX220" s="85"/>
      <c r="BY220" s="81"/>
      <c r="BZ220" s="85"/>
      <c r="CA220" s="81"/>
      <c r="CB220" s="85"/>
      <c r="CC220" s="32"/>
      <c r="CD220" s="32"/>
      <c r="CE220" s="81"/>
      <c r="CF220" s="85"/>
      <c r="CG220" s="81"/>
      <c r="CH220" s="85"/>
      <c r="CI220" s="81"/>
      <c r="CJ220" s="85"/>
      <c r="CK220" s="32"/>
      <c r="CL220" s="32"/>
      <c r="CM220" s="81"/>
      <c r="CN220" s="85"/>
      <c r="CO220" s="81"/>
      <c r="CP220" s="85"/>
      <c r="CQ220" s="81"/>
      <c r="CR220" s="85"/>
      <c r="CS220" s="32"/>
      <c r="CT220" s="32"/>
      <c r="CU220" s="81"/>
      <c r="CV220" s="85"/>
      <c r="CW220" s="81"/>
      <c r="CX220" s="85"/>
      <c r="CY220" s="81"/>
      <c r="CZ220" s="85"/>
      <c r="DA220" s="32"/>
      <c r="DB220" s="32"/>
      <c r="DC220" s="81"/>
      <c r="DD220" s="85"/>
      <c r="DE220" s="81"/>
      <c r="DF220" s="85"/>
      <c r="DG220" s="81"/>
      <c r="DH220" s="85"/>
      <c r="DI220" s="32"/>
      <c r="DJ220" s="32"/>
      <c r="DK220" s="81"/>
      <c r="DL220" s="85"/>
      <c r="DM220" s="81"/>
      <c r="DN220" s="85"/>
      <c r="DO220" s="81"/>
      <c r="DP220" s="85"/>
      <c r="DQ220" s="32"/>
      <c r="DR220" s="32"/>
      <c r="DS220" s="81"/>
      <c r="DT220" s="85"/>
      <c r="DU220" s="81"/>
      <c r="DV220" s="85"/>
      <c r="DW220" s="81"/>
      <c r="DX220" s="85"/>
      <c r="DY220" s="32"/>
      <c r="DZ220" s="32"/>
      <c r="EA220" s="81"/>
      <c r="EB220" s="85"/>
      <c r="EC220" s="81"/>
      <c r="ED220" s="85"/>
      <c r="EE220" s="81"/>
      <c r="EF220" s="85"/>
      <c r="EG220" s="32"/>
      <c r="EH220" s="32"/>
      <c r="EI220" s="81"/>
      <c r="EJ220" s="85"/>
      <c r="EK220" s="81"/>
      <c r="EL220" s="85"/>
      <c r="EM220" s="81"/>
      <c r="EN220" s="85"/>
      <c r="EO220" s="32"/>
      <c r="EP220" s="32"/>
      <c r="EQ220" s="81"/>
      <c r="ER220" s="85"/>
      <c r="ES220" s="81"/>
      <c r="ET220" s="85"/>
      <c r="EU220" s="81"/>
      <c r="EV220" s="85"/>
      <c r="EW220" s="32"/>
      <c r="EX220" s="32"/>
      <c r="EY220" s="81"/>
      <c r="EZ220" s="85"/>
      <c r="FA220" s="81"/>
      <c r="FB220" s="85"/>
      <c r="FC220" s="81"/>
      <c r="FD220" s="85"/>
      <c r="FE220" s="32"/>
      <c r="FF220" s="32"/>
      <c r="FG220" s="81"/>
      <c r="FH220" s="85"/>
      <c r="FI220" s="81"/>
      <c r="FJ220" s="85"/>
      <c r="FK220" s="81"/>
      <c r="FL220" s="85"/>
      <c r="FM220" s="32"/>
      <c r="FN220" s="32"/>
      <c r="FO220" s="81"/>
      <c r="FP220" s="85"/>
      <c r="FQ220" s="81"/>
      <c r="FR220" s="85"/>
      <c r="FS220" s="81"/>
      <c r="FT220" s="85"/>
      <c r="FU220" s="32"/>
      <c r="FV220" s="32"/>
      <c r="FW220" s="81"/>
      <c r="FX220" s="85"/>
      <c r="FY220" s="81"/>
      <c r="FZ220" s="85"/>
      <c r="GA220" s="81"/>
      <c r="GB220" s="85"/>
      <c r="GC220" s="32"/>
      <c r="GD220" s="32"/>
      <c r="GE220" s="81"/>
      <c r="GF220" s="85"/>
      <c r="GG220" s="81"/>
      <c r="GH220" s="85"/>
      <c r="GI220" s="81"/>
      <c r="GJ220" s="85"/>
      <c r="GK220" s="32"/>
      <c r="GL220" s="32"/>
      <c r="GM220" s="81"/>
      <c r="GN220" s="85"/>
      <c r="GO220" s="81"/>
      <c r="GP220" s="85"/>
      <c r="GQ220" s="81"/>
      <c r="GR220" s="85"/>
      <c r="GS220" s="32"/>
      <c r="GT220" s="32"/>
      <c r="GU220" s="81"/>
      <c r="GV220" s="85"/>
      <c r="GW220" s="81"/>
      <c r="GX220" s="85"/>
      <c r="GY220" s="81"/>
      <c r="GZ220" s="85"/>
      <c r="HA220" s="32"/>
      <c r="HB220" s="32"/>
      <c r="HC220" s="81"/>
      <c r="HD220" s="85"/>
      <c r="HE220" s="81"/>
      <c r="HF220" s="85"/>
      <c r="HG220" s="81"/>
      <c r="HH220" s="85"/>
      <c r="HI220" s="32"/>
      <c r="HJ220" s="32"/>
      <c r="HK220" s="81"/>
      <c r="HL220" s="85"/>
      <c r="HM220" s="81"/>
      <c r="HN220" s="85"/>
      <c r="HO220" s="81"/>
      <c r="HP220" s="85"/>
      <c r="HQ220" s="32"/>
      <c r="HR220" s="32"/>
      <c r="HS220" s="81"/>
      <c r="HT220" s="85"/>
      <c r="HU220" s="81"/>
      <c r="HV220" s="85"/>
      <c r="HW220" s="81"/>
      <c r="HX220" s="85"/>
      <c r="HY220" s="32"/>
      <c r="HZ220" s="32"/>
      <c r="IA220" s="81"/>
      <c r="IB220" s="85"/>
      <c r="IC220" s="81"/>
      <c r="ID220" s="85"/>
      <c r="IE220" s="81"/>
      <c r="IF220" s="85"/>
      <c r="IG220" s="32"/>
      <c r="IH220" s="32"/>
      <c r="II220" s="81"/>
      <c r="IJ220" s="85"/>
      <c r="IK220" s="81"/>
      <c r="IL220" s="85"/>
      <c r="IM220" s="81"/>
      <c r="IN220" s="85"/>
      <c r="IO220" s="81"/>
      <c r="IP220" s="85"/>
      <c r="IQ220" s="32"/>
      <c r="IR220" s="32"/>
      <c r="IS220" s="81"/>
      <c r="IT220" s="85"/>
      <c r="IU220" s="81"/>
      <c r="IV220" s="85"/>
      <c r="IW220" s="81"/>
      <c r="IX220" s="85"/>
      <c r="IY220" s="32"/>
      <c r="IZ220" s="32"/>
      <c r="JA220" s="81"/>
      <c r="JB220" s="85"/>
      <c r="JC220" s="81"/>
      <c r="JD220" s="85"/>
      <c r="JE220" s="81"/>
      <c r="JF220" s="85"/>
      <c r="JG220" s="32"/>
      <c r="JH220" s="32"/>
      <c r="JI220" s="81"/>
      <c r="JJ220" s="85"/>
      <c r="JK220" s="81"/>
      <c r="JL220" s="85"/>
      <c r="JM220" s="81"/>
      <c r="JN220" s="85"/>
      <c r="JO220" s="32"/>
      <c r="JP220" s="32"/>
      <c r="JQ220" s="81"/>
      <c r="JR220" s="85"/>
      <c r="JS220" s="81"/>
      <c r="JT220" s="85"/>
      <c r="JU220" s="81"/>
      <c r="JV220" s="85"/>
      <c r="JW220" s="32"/>
      <c r="JX220" s="32"/>
      <c r="JY220" s="81"/>
      <c r="JZ220" s="85"/>
      <c r="KA220" s="81"/>
      <c r="KB220" s="85"/>
      <c r="KC220" s="81"/>
      <c r="KD220" s="85"/>
      <c r="KE220" s="32"/>
      <c r="KF220" s="32"/>
      <c r="KG220" s="81"/>
      <c r="KH220" s="85"/>
      <c r="KI220" s="81"/>
      <c r="KJ220" s="85"/>
      <c r="KK220" s="81"/>
      <c r="KL220" s="85"/>
      <c r="KM220" s="32"/>
      <c r="KN220" s="32"/>
      <c r="KO220" s="81"/>
      <c r="KP220" s="85"/>
      <c r="KQ220" s="81"/>
      <c r="KR220" s="85"/>
      <c r="KS220" s="81"/>
      <c r="KT220" s="85"/>
      <c r="KU220" s="32"/>
      <c r="KV220" s="32"/>
      <c r="KW220" s="81"/>
      <c r="KX220" s="85"/>
      <c r="KY220" s="81"/>
      <c r="KZ220" s="85"/>
      <c r="LA220" s="81"/>
      <c r="LB220" s="85"/>
      <c r="LC220" s="32"/>
      <c r="LD220" s="32"/>
      <c r="LE220" s="81"/>
      <c r="LF220" s="85"/>
      <c r="LG220" s="81"/>
      <c r="LH220" s="85"/>
      <c r="LI220" s="81"/>
      <c r="LJ220" s="85"/>
      <c r="LK220" s="32"/>
      <c r="LL220" s="32"/>
      <c r="LM220" s="81"/>
      <c r="LN220" s="85"/>
      <c r="LO220" s="81"/>
      <c r="LP220" s="85"/>
      <c r="LQ220" s="81"/>
      <c r="LR220" s="85"/>
      <c r="LS220" s="32"/>
      <c r="LT220" s="32"/>
      <c r="LU220" s="81"/>
      <c r="LV220" s="85"/>
      <c r="LW220" s="81"/>
      <c r="LX220" s="85"/>
      <c r="LY220" s="81"/>
      <c r="LZ220" s="85"/>
      <c r="MA220" s="32"/>
      <c r="MB220" s="32"/>
      <c r="MC220" s="81"/>
      <c r="MD220" s="85"/>
      <c r="ME220" s="81"/>
      <c r="MF220" s="85"/>
      <c r="MG220" s="81"/>
      <c r="MH220" s="85"/>
      <c r="MI220" s="32"/>
      <c r="MJ220" s="32"/>
      <c r="MK220" s="81"/>
      <c r="ML220" s="85"/>
      <c r="MM220" s="81"/>
      <c r="MN220" s="85"/>
      <c r="MO220" s="81"/>
      <c r="MP220" s="85"/>
    </row>
    <row r="221" spans="1:354">
      <c r="A221" s="476">
        <v>2025</v>
      </c>
      <c r="B221" s="32" t="s">
        <v>33</v>
      </c>
      <c r="C221" s="81">
        <f>[1]Malaysia!EA$2918</f>
        <v>102.273317204314</v>
      </c>
      <c r="D221" s="85">
        <f>+C221/C208*100-100</f>
        <v>-3.1045624228641486</v>
      </c>
      <c r="E221" s="81">
        <f>[1]Malaysia!EA$2919</f>
        <v>76.630042613501203</v>
      </c>
      <c r="F221" s="85">
        <f>+E221/E208*100-100</f>
        <v>-10.03188865608999</v>
      </c>
      <c r="G221" s="81">
        <f>[1]Malaysia!EA$2920</f>
        <v>126.52062410185999</v>
      </c>
      <c r="H221" s="85">
        <f t="shared" ref="H221:H232" si="2560">+G221/G208*100-100</f>
        <v>1.3652995564379751</v>
      </c>
      <c r="I221" s="476">
        <v>2025</v>
      </c>
      <c r="J221" s="32" t="s">
        <v>33</v>
      </c>
      <c r="K221" s="81">
        <f>[1]Malaysia!EA$2547</f>
        <v>74.364600938363196</v>
      </c>
      <c r="L221" s="85">
        <f t="shared" ref="L221:L232" si="2561">+K221/K208*100-100</f>
        <v>-11.799999999999983</v>
      </c>
      <c r="M221" s="81">
        <f>[1]Malaysia!EA$2548</f>
        <v>126.733322860225</v>
      </c>
      <c r="N221" s="85">
        <f t="shared" ref="N221:N232" si="2562">+M221/M208*100-100</f>
        <v>43.619252910585573</v>
      </c>
      <c r="O221" s="81">
        <f>[1]Malaysia!EA$2549</f>
        <v>72.352910854196693</v>
      </c>
      <c r="P221" s="85">
        <f t="shared" ref="P221:P232" si="2563">+O221/O208*100-100</f>
        <v>-15.099999999999909</v>
      </c>
      <c r="Q221" s="476">
        <v>2025</v>
      </c>
      <c r="R221" s="32" t="s">
        <v>33</v>
      </c>
      <c r="S221" s="81">
        <f>[1]Malaysia!EA$2550</f>
        <v>139.45633443754301</v>
      </c>
      <c r="T221" s="85">
        <f t="shared" ref="T221:T232" si="2564">+S221/S208*100-100</f>
        <v>18.089165810883514</v>
      </c>
      <c r="U221" s="81">
        <f>[1]Malaysia!EA$2552</f>
        <v>153.82975916205999</v>
      </c>
      <c r="V221" s="85">
        <f t="shared" ref="V221:V232" si="2565">+U221/U208*100-100</f>
        <v>-8.988169554477949</v>
      </c>
      <c r="W221" s="81">
        <f>[1]Malaysia!EA$2553</f>
        <v>150.85971833408399</v>
      </c>
      <c r="X221" s="85">
        <f t="shared" ref="X221:X232" si="2566">+W221/W208*100-100</f>
        <v>-1.3720720165062659</v>
      </c>
      <c r="Y221" s="476">
        <v>2025</v>
      </c>
      <c r="Z221" s="32" t="s">
        <v>33</v>
      </c>
      <c r="AA221" s="81">
        <f>[1]Malaysia!EA$2554</f>
        <v>121.900346364087</v>
      </c>
      <c r="AB221" s="85">
        <f t="shared" ref="AB221:AB232" si="2567">+AA221/AA208*100-100</f>
        <v>-11.597217901427143</v>
      </c>
      <c r="AC221" s="81">
        <f>[1]Malaysia!EA$2556</f>
        <v>109.49678426603801</v>
      </c>
      <c r="AD221" s="85">
        <f t="shared" ref="AD221:AD232" si="2568">+AC221/AC208*100-100</f>
        <v>-5.8790134704794923</v>
      </c>
      <c r="AE221" s="81">
        <f>[1]Malaysia!EA$2557</f>
        <v>150.26330974509301</v>
      </c>
      <c r="AF221" s="85">
        <f t="shared" ref="AF221:AF232" si="2569">+AE221/AE208*100-100</f>
        <v>-18.534950865493798</v>
      </c>
      <c r="AG221" s="476">
        <v>2025</v>
      </c>
      <c r="AH221" s="32" t="s">
        <v>33</v>
      </c>
      <c r="AI221" s="81">
        <f>[1]Malaysia!EA$2562</f>
        <v>85.904911416362907</v>
      </c>
      <c r="AJ221" s="85">
        <f t="shared" ref="AJ221:AJ232" si="2570">+AI221/AI208*100-100</f>
        <v>-20.116844508987626</v>
      </c>
      <c r="AK221" s="81">
        <f>[1]Malaysia!EA$2563</f>
        <v>199.63289933816901</v>
      </c>
      <c r="AL221" s="85">
        <f t="shared" ref="AL221:AL232" si="2571">+AK221/AK208*100-100</f>
        <v>18.328379451589669</v>
      </c>
      <c r="AM221" s="81">
        <f>[1]Malaysia!EA$2564</f>
        <v>112.935775280401</v>
      </c>
      <c r="AN221" s="85">
        <f t="shared" ref="AN221:AN232" si="2572">+AM221/AM208*100-100</f>
        <v>0.43782492057036393</v>
      </c>
      <c r="AO221" s="476">
        <v>2025</v>
      </c>
      <c r="AP221" s="32" t="s">
        <v>33</v>
      </c>
      <c r="AQ221" s="81">
        <f>[1]Malaysia!EA$2566</f>
        <v>103.97553862779699</v>
      </c>
      <c r="AR221" s="85">
        <f t="shared" ref="AR221:AR232" si="2573">+AQ221/AQ208*100-100</f>
        <v>8.3514166983491123</v>
      </c>
      <c r="AS221" s="81">
        <f>[1]Malaysia!EA$2568</f>
        <v>212.65327365530999</v>
      </c>
      <c r="AT221" s="85">
        <f t="shared" ref="AT221:AT232" si="2574">+AS221/AS208*100-100</f>
        <v>20.862842103914573</v>
      </c>
      <c r="AU221" s="81">
        <f>[1]Malaysia!EA$2569</f>
        <v>199.90498717869599</v>
      </c>
      <c r="AV221" s="85">
        <f t="shared" ref="AV221:AV232" si="2575">+AU221/AU208*100-100</f>
        <v>14.92396523703907</v>
      </c>
      <c r="AW221" s="476">
        <v>2025</v>
      </c>
      <c r="AX221" s="32" t="s">
        <v>33</v>
      </c>
      <c r="AY221" s="81">
        <f>[1]Malaysia!EA$2570</f>
        <v>154.405538645966</v>
      </c>
      <c r="AZ221" s="85">
        <f t="shared" ref="AZ221:AZ232" si="2576">+AY221/AY208*100-100</f>
        <v>7.7046867682381048</v>
      </c>
      <c r="BA221" s="81">
        <f>[1]Malaysia!EA$2571</f>
        <v>109.65746582538</v>
      </c>
      <c r="BB221" s="85">
        <f t="shared" ref="BB221:BB232" si="2577">+BA221/BA208*100-100</f>
        <v>-3.8459977159479024</v>
      </c>
      <c r="BC221" s="81">
        <f>[1]Malaysia!EA$2572</f>
        <v>178.69049458766699</v>
      </c>
      <c r="BD221" s="85">
        <f t="shared" ref="BD221:BD232" si="2578">+BC221/BC208*100-100</f>
        <v>16.491595233170713</v>
      </c>
      <c r="BE221" s="476">
        <v>2025</v>
      </c>
      <c r="BF221" s="32" t="s">
        <v>33</v>
      </c>
      <c r="BG221" s="81">
        <f>[1]Malaysia!EA$2573</f>
        <v>136.60365329222</v>
      </c>
      <c r="BH221" s="85">
        <f>+BG221/BG208*100-100</f>
        <v>9.887485164105982</v>
      </c>
      <c r="BI221" s="81">
        <f>[1]Malaysia!EA$2575</f>
        <v>175.28986906146201</v>
      </c>
      <c r="BJ221" s="85">
        <f>+BI221/BI208*100-100</f>
        <v>4.4766871390711884</v>
      </c>
      <c r="BK221" s="81">
        <f>[1]Malaysia!EA$2576</f>
        <v>263.10663327401801</v>
      </c>
      <c r="BL221" s="85">
        <f>+BK221/BK208*100-100</f>
        <v>6.9101799469218435</v>
      </c>
      <c r="BM221" s="476">
        <v>2025</v>
      </c>
      <c r="BN221" s="32" t="s">
        <v>33</v>
      </c>
      <c r="BO221" s="81">
        <f>[1]Malaysia!EA$2578</f>
        <v>129.06160034995801</v>
      </c>
      <c r="BP221" s="85">
        <f>+BO221/BO208*100-100</f>
        <v>14.610431703724828</v>
      </c>
      <c r="BQ221" s="506">
        <f>(([1]Malaysia!EA$2580*[1]Malaysia!$H$2580)+([1]Malaysia!EA$2581*[1]Malaysia!$H$2581)+([1]Malaysia!EA$2582*[1]Malaysia!$H$2582))/$BQ$11</f>
        <v>148.7374877407054</v>
      </c>
      <c r="BR221" s="85">
        <f>+BQ221/BQ208*100-100</f>
        <v>-1.8589175805840199</v>
      </c>
      <c r="BS221" s="81">
        <f>[1]Malaysia!EA$2583</f>
        <v>134.76486930279299</v>
      </c>
      <c r="BT221" s="85">
        <f>+BS221/BS208*100-100</f>
        <v>7.7154851233808017</v>
      </c>
      <c r="BU221" s="476">
        <v>2025</v>
      </c>
      <c r="BV221" s="32" t="s">
        <v>33</v>
      </c>
      <c r="BW221" s="81">
        <f>[1]Malaysia!EA$2584</f>
        <v>176.47041846748101</v>
      </c>
      <c r="BX221" s="85">
        <f>+BW221/BW208*100-100</f>
        <v>14.252396463365002</v>
      </c>
      <c r="BY221" s="81">
        <f>[1]Malaysia!EA$2585</f>
        <v>156.51687179345799</v>
      </c>
      <c r="BZ221" s="85">
        <f>+BY221/BY208*100-100</f>
        <v>1.6102339465453355</v>
      </c>
      <c r="CA221" s="81">
        <f>[1]Malaysia!EA$2586</f>
        <v>188.80134511569099</v>
      </c>
      <c r="CB221" s="85">
        <f>+CA221/CA208*100-100</f>
        <v>5.4444367476350379</v>
      </c>
      <c r="CC221" s="476">
        <v>2025</v>
      </c>
      <c r="CD221" s="32" t="s">
        <v>33</v>
      </c>
      <c r="CE221" s="81">
        <f>[1]Malaysia!EA$2587</f>
        <v>99.603174444110607</v>
      </c>
      <c r="CF221" s="85">
        <f>+CE221/CE208*100-100</f>
        <v>-10.957195186536111</v>
      </c>
      <c r="CG221" s="81">
        <f>[1]Malaysia!EA$2589</f>
        <v>69.231496345487201</v>
      </c>
      <c r="CH221" s="85">
        <f>+CG221/CG208*100-100</f>
        <v>-0.89983122235479129</v>
      </c>
      <c r="CI221" s="81">
        <f>[1]Malaysia!EA$2597</f>
        <v>132.46762400194299</v>
      </c>
      <c r="CJ221" s="85">
        <f>+CI221/CI208*100-100</f>
        <v>-9.9890466017143353E-2</v>
      </c>
      <c r="CK221" s="476">
        <v>2025</v>
      </c>
      <c r="CL221" s="32" t="s">
        <v>33</v>
      </c>
      <c r="CM221" s="81">
        <f>[1]Malaysia!EA$2603</f>
        <v>257.69887633978402</v>
      </c>
      <c r="CN221" s="85">
        <f>+CM221/CM208*100-100</f>
        <v>7.1902864671044711</v>
      </c>
      <c r="CO221" s="81">
        <f>[1]Malaysia!EA$2604</f>
        <v>114.736059640414</v>
      </c>
      <c r="CP221" s="85">
        <f>+CO221/CO208*100-100</f>
        <v>15.099503147478501</v>
      </c>
      <c r="CQ221" s="81">
        <f>[1]Malaysia!EA$2606</f>
        <v>143.99922223905099</v>
      </c>
      <c r="CR221" s="85">
        <f>+CQ221/CQ208*100-100</f>
        <v>6.31458948875445</v>
      </c>
      <c r="CS221" s="476">
        <v>2025</v>
      </c>
      <c r="CT221" s="32" t="s">
        <v>33</v>
      </c>
      <c r="CU221" s="81">
        <f>[1]Malaysia!EA$2608</f>
        <v>127.677022975873</v>
      </c>
      <c r="CV221" s="85">
        <f>+CU221/CU208*100-100</f>
        <v>13.332721243322368</v>
      </c>
      <c r="CW221" s="81">
        <f>[1]Malaysia!EA$2609</f>
        <v>60.586830587655399</v>
      </c>
      <c r="CX221" s="85">
        <f>+CW221/CW208*100-100</f>
        <v>-16.759480657630519</v>
      </c>
      <c r="CY221" s="81">
        <f>[1]Malaysia!EA$2610</f>
        <v>174.93534272429301</v>
      </c>
      <c r="CZ221" s="85">
        <f>+CY221/CY208*100-100</f>
        <v>6.5999999999997669</v>
      </c>
      <c r="DA221" s="476">
        <v>2025</v>
      </c>
      <c r="DB221" s="32" t="s">
        <v>33</v>
      </c>
      <c r="DC221" s="81">
        <f>[1]Malaysia!EA$2611</f>
        <v>95.041420605855194</v>
      </c>
      <c r="DD221" s="85">
        <f>+DC221/DC208*100-100</f>
        <v>0.59658223309438085</v>
      </c>
      <c r="DE221" s="81">
        <f>[1]Malaysia!EA$2613</f>
        <v>379.88715439984298</v>
      </c>
      <c r="DF221" s="85">
        <f>+DE221/DE208*100-100</f>
        <v>20.18512547298532</v>
      </c>
      <c r="DG221" s="81">
        <f>[1]Malaysia!EA$2616</f>
        <v>97.191354883718702</v>
      </c>
      <c r="DH221" s="85">
        <f>+DG221/DG208*100-100</f>
        <v>-6.1483671008516012</v>
      </c>
      <c r="DI221" s="476">
        <v>2025</v>
      </c>
      <c r="DJ221" s="32" t="s">
        <v>33</v>
      </c>
      <c r="DK221" s="81">
        <f>[1]Malaysia!EA$2617</f>
        <v>191.13032205147601</v>
      </c>
      <c r="DL221" s="85">
        <f>+DK221/DK208*100-100</f>
        <v>-5.6893055717316088</v>
      </c>
      <c r="DM221" s="81">
        <f>[1]Malaysia!EA$2618</f>
        <v>52.436980064411699</v>
      </c>
      <c r="DN221" s="85">
        <f>+DM221/DM208*100-100</f>
        <v>9.5245041574719238</v>
      </c>
      <c r="DO221" s="81">
        <f>[1]Malaysia!EA$2619</f>
        <v>133.52160969991999</v>
      </c>
      <c r="DP221" s="85">
        <f>+DO221/DO208*100-100</f>
        <v>3.5284456742404586</v>
      </c>
      <c r="DQ221" s="476">
        <v>2025</v>
      </c>
      <c r="DR221" s="32" t="s">
        <v>33</v>
      </c>
      <c r="DS221" s="81">
        <f>[1]Malaysia!EA$2620</f>
        <v>232.63137988184599</v>
      </c>
      <c r="DT221" s="85">
        <f>+DS221/DS208*100-100</f>
        <v>12.973542693494508</v>
      </c>
      <c r="DU221" s="81">
        <f>[1]Malaysia!EA$2623</f>
        <v>156.528077237605</v>
      </c>
      <c r="DV221" s="85">
        <f>+DU221/DU208*100-100</f>
        <v>14.318271288582892</v>
      </c>
      <c r="DW221" s="81">
        <f>[1]Malaysia!EA$2624</f>
        <v>122.85702737155501</v>
      </c>
      <c r="DX221" s="85">
        <f>+DW221/DW208*100-100</f>
        <v>-18.894842576333971</v>
      </c>
      <c r="DY221" s="476">
        <v>2025</v>
      </c>
      <c r="DZ221" s="32" t="s">
        <v>33</v>
      </c>
      <c r="EA221" s="81">
        <f>[1]Malaysia!EA$2626</f>
        <v>124.74392139016901</v>
      </c>
      <c r="EB221" s="85">
        <f>+EA221/EA208*100-100</f>
        <v>3.2423545816925952</v>
      </c>
      <c r="EC221" s="81">
        <f>[1]Malaysia!EA$2628</f>
        <v>147.615103515253</v>
      </c>
      <c r="ED221" s="85">
        <f>+EC221/EC208*100-100</f>
        <v>-10.716631930131854</v>
      </c>
      <c r="EE221" s="81">
        <f>[1]Malaysia!EA$2629</f>
        <v>157.75470086529299</v>
      </c>
      <c r="EF221" s="85">
        <f>+EE221/EE208*100-100</f>
        <v>17.986991427323645</v>
      </c>
      <c r="EG221" s="476">
        <v>2025</v>
      </c>
      <c r="EH221" s="32" t="s">
        <v>33</v>
      </c>
      <c r="EI221" s="81">
        <f>[1]Malaysia!EA$2630</f>
        <v>131.92128995266501</v>
      </c>
      <c r="EJ221" s="85">
        <f>+EI221/EI208*100-100</f>
        <v>-3.2647682041827437</v>
      </c>
      <c r="EK221" s="81">
        <f>[1]Malaysia!EA$2632</f>
        <v>151.02309196486999</v>
      </c>
      <c r="EL221" s="85">
        <f>+EK221/EK208*100-100</f>
        <v>-10.87607764318993</v>
      </c>
      <c r="EM221" s="81">
        <f>[1]Malaysia!EA$2634</f>
        <v>122.499448318999</v>
      </c>
      <c r="EN221" s="85">
        <f>+EM221/EM208*100-100</f>
        <v>11.129122952185938</v>
      </c>
      <c r="EO221" s="476">
        <v>2025</v>
      </c>
      <c r="EP221" s="32" t="s">
        <v>33</v>
      </c>
      <c r="EQ221" s="81">
        <f>[1]Malaysia!EA$2636</f>
        <v>76.822049535152402</v>
      </c>
      <c r="ER221" s="85">
        <f>+EQ221/EQ208*100-100</f>
        <v>-13.122497842746824</v>
      </c>
      <c r="ES221" s="81">
        <f>[1]Malaysia!EA$2637</f>
        <v>139.79586715998499</v>
      </c>
      <c r="ET221" s="85">
        <f>+ES221/ES208*100-100</f>
        <v>-10.966387165546209</v>
      </c>
      <c r="EU221" s="81">
        <f>[1]Malaysia!EA$2638</f>
        <v>73.876167220971794</v>
      </c>
      <c r="EV221" s="85">
        <f>+EU221/EU208*100-100</f>
        <v>3.3000000000000114</v>
      </c>
      <c r="EW221" s="476">
        <v>2025</v>
      </c>
      <c r="EX221" s="32" t="s">
        <v>33</v>
      </c>
      <c r="EY221" s="81">
        <f>[1]Malaysia!EA$2639</f>
        <v>68.677153464534001</v>
      </c>
      <c r="EZ221" s="85">
        <f>+EY221/EY208*100-100</f>
        <v>-19.096606031999329</v>
      </c>
      <c r="FA221" s="81">
        <f>[1]Malaysia!EA$2640</f>
        <v>81.301225273221306</v>
      </c>
      <c r="FB221" s="85">
        <f>+FA221/FA208*100-100</f>
        <v>-13.783319622150387</v>
      </c>
      <c r="FC221" s="81">
        <f>[1]Malaysia!EA$2641</f>
        <v>288.21503745706798</v>
      </c>
      <c r="FD221" s="85">
        <f>+FC221/FC208*100-100</f>
        <v>5.3482847473814701</v>
      </c>
      <c r="FE221" s="476">
        <v>2025</v>
      </c>
      <c r="FF221" s="32" t="s">
        <v>33</v>
      </c>
      <c r="FG221" s="81">
        <f>[1]Malaysia!EA$2643</f>
        <v>120.212598641195</v>
      </c>
      <c r="FH221" s="85">
        <f>+FG221/FG208*100-100</f>
        <v>6.3445032752862573</v>
      </c>
      <c r="FI221" s="81">
        <f>[1]Malaysia!EA$2645</f>
        <v>171.18140030869</v>
      </c>
      <c r="FJ221" s="85">
        <f>+FI221/FI208*100-100</f>
        <v>4.0326298784237196</v>
      </c>
      <c r="FK221" s="81">
        <f>[1]Malaysia!EA$2649</f>
        <v>74.654698219763702</v>
      </c>
      <c r="FL221" s="85">
        <f>+FK221/FK208*100-100</f>
        <v>-23.55449096748616</v>
      </c>
      <c r="FM221" s="476">
        <v>2025</v>
      </c>
      <c r="FN221" s="32" t="s">
        <v>33</v>
      </c>
      <c r="FO221" s="81">
        <f>[1]Malaysia!EA$2650</f>
        <v>83.059740268177507</v>
      </c>
      <c r="FP221" s="85">
        <f>+FO221/FO208*100-100</f>
        <v>-8.0269867331305136</v>
      </c>
      <c r="FQ221" s="81">
        <f>[1]Malaysia!EA$2652</f>
        <v>270.54461389074601</v>
      </c>
      <c r="FR221" s="85">
        <f>+FQ221/FQ208*100-100</f>
        <v>14.348529917882175</v>
      </c>
      <c r="FS221" s="81">
        <f>[1]Malaysia!EA$2653</f>
        <v>117.32783215875401</v>
      </c>
      <c r="FT221" s="85">
        <f>+FS221/FS208*100-100</f>
        <v>-5.7193769402666703</v>
      </c>
      <c r="FU221" s="476">
        <v>2025</v>
      </c>
      <c r="FV221" s="32" t="s">
        <v>33</v>
      </c>
      <c r="FW221" s="81">
        <f>[1]Malaysia!EA$2654</f>
        <v>118.503202647601</v>
      </c>
      <c r="FX221" s="85">
        <f>+FW221/FW208*100-100</f>
        <v>0.15409045829500201</v>
      </c>
      <c r="FY221" s="81">
        <f>[1]Malaysia!EA$2655</f>
        <v>180.99902020068001</v>
      </c>
      <c r="FZ221" s="85">
        <f>+FY221/FY208*100-100</f>
        <v>15.019060145881141</v>
      </c>
      <c r="GA221" s="81">
        <f>[1]Malaysia!EA$2656</f>
        <v>133.78799043501999</v>
      </c>
      <c r="GB221" s="85">
        <f>+GA221/GA208*100-100</f>
        <v>7.7855756416624899</v>
      </c>
      <c r="GC221" s="476">
        <v>2025</v>
      </c>
      <c r="GD221" s="32" t="s">
        <v>33</v>
      </c>
      <c r="GE221" s="81">
        <f>[1]Malaysia!EA$2657</f>
        <v>136.35238996679101</v>
      </c>
      <c r="GF221" s="85">
        <f>+GE221/GE208*100-100</f>
        <v>3.3431148878405565</v>
      </c>
      <c r="GG221" s="81">
        <f>[1]Malaysia!EA$2658</f>
        <v>124.465110480322</v>
      </c>
      <c r="GH221" s="85">
        <f>+GG221/GG208*100-100</f>
        <v>10.988780979307151</v>
      </c>
      <c r="GI221" s="81">
        <f>[1]Malaysia!EA$2659</f>
        <v>54.392229670494402</v>
      </c>
      <c r="GJ221" s="85">
        <f>+GI221/GI208*100-100</f>
        <v>-17.896964186721277</v>
      </c>
      <c r="GK221" s="476">
        <v>2025</v>
      </c>
      <c r="GL221" s="32" t="s">
        <v>33</v>
      </c>
      <c r="GM221" s="81">
        <f>[1]Malaysia!EA$2660</f>
        <v>127.90905523527999</v>
      </c>
      <c r="GN221" s="85">
        <f>+GM221/GM208*100-100</f>
        <v>4.1644746398470431</v>
      </c>
      <c r="GO221" s="81">
        <f>[1]Malaysia!EA$2661</f>
        <v>104.07668029993</v>
      </c>
      <c r="GP221" s="85">
        <f>+GO221/GO208*100-100</f>
        <v>-16.859865738244935</v>
      </c>
      <c r="GQ221" s="81">
        <f>[1]Malaysia!EA$2662</f>
        <v>105.689120064148</v>
      </c>
      <c r="GR221" s="85">
        <f>+GQ221/GQ208*100-100</f>
        <v>6.1752744154769772</v>
      </c>
      <c r="GS221" s="476">
        <v>2025</v>
      </c>
      <c r="GT221" s="32" t="s">
        <v>33</v>
      </c>
      <c r="GU221" s="81">
        <f>[1]Malaysia!EA$2665</f>
        <v>71.461240254243606</v>
      </c>
      <c r="GV221" s="85">
        <f>+GU221/GU208*100-100</f>
        <v>10.071200347742064</v>
      </c>
      <c r="GW221" s="81">
        <f>[1]Malaysia!EA$2667</f>
        <v>82.284154513053707</v>
      </c>
      <c r="GX221" s="85">
        <f>+GW221/GW208*100-100</f>
        <v>-1.4923917164690295</v>
      </c>
      <c r="GY221" s="81">
        <f>[1]Malaysia!EA$2668</f>
        <v>245.40802889720101</v>
      </c>
      <c r="GZ221" s="85">
        <f>+GY221/GY208*100-100</f>
        <v>21.411045820708935</v>
      </c>
      <c r="HA221" s="476">
        <v>2025</v>
      </c>
      <c r="HB221" s="32" t="s">
        <v>33</v>
      </c>
      <c r="HC221" s="81">
        <f>[1]Malaysia!EA$2669</f>
        <v>160.158859745146</v>
      </c>
      <c r="HD221" s="85">
        <f>+HC221/HC208*100-100</f>
        <v>19.866754107556432</v>
      </c>
      <c r="HE221" s="81">
        <f>[1]Malaysia!EA$2670</f>
        <v>173.12328493306799</v>
      </c>
      <c r="HF221" s="85">
        <f>+HE221/HE208*100-100</f>
        <v>-18.800000000000139</v>
      </c>
      <c r="HG221" s="81">
        <f>[1]Malaysia!EA$2671</f>
        <v>75.954836210135099</v>
      </c>
      <c r="HH221" s="85">
        <f>+HG221/HG208*100-100</f>
        <v>-18.755644782311649</v>
      </c>
      <c r="HI221" s="476">
        <v>2025</v>
      </c>
      <c r="HJ221" s="32" t="s">
        <v>33</v>
      </c>
      <c r="HK221" s="81">
        <f>[1]Malaysia!EA$2672</f>
        <v>67.965703823350907</v>
      </c>
      <c r="HL221" s="85">
        <f>+HK221/HK208*100-100</f>
        <v>-27.178835790963447</v>
      </c>
      <c r="HM221" s="81">
        <f>[1]Malaysia!EA$2673</f>
        <v>84.361742640627398</v>
      </c>
      <c r="HN221" s="85">
        <f>+HM221/HM208*100-100</f>
        <v>-8.5433430980862681</v>
      </c>
      <c r="HO221" s="81">
        <f>[1]Malaysia!EA$2675</f>
        <v>112.749083050024</v>
      </c>
      <c r="HP221" s="85">
        <f>+HO221/HO208*100-100</f>
        <v>3.3195227724649214</v>
      </c>
      <c r="HQ221" s="476">
        <v>2025</v>
      </c>
      <c r="HR221" s="32" t="s">
        <v>33</v>
      </c>
      <c r="HS221" s="81">
        <f>[1]Malaysia!EA$2676</f>
        <v>129.356287700303</v>
      </c>
      <c r="HT221" s="85">
        <f>+HS221/HS208*100-100</f>
        <v>-1.6850154098262351</v>
      </c>
      <c r="HU221" s="81">
        <f>[1]Malaysia!EA$2677</f>
        <v>152.199803546716</v>
      </c>
      <c r="HV221" s="85">
        <f>+HU221/HU208*100-100</f>
        <v>-1.2448880393256729</v>
      </c>
      <c r="HW221" s="81">
        <f>[1]Malaysia!EA$2678</f>
        <v>77.353968654971098</v>
      </c>
      <c r="HX221" s="85">
        <f>+HW221/HW208*100-100</f>
        <v>-17.188820931290365</v>
      </c>
      <c r="HY221" s="476">
        <v>2025</v>
      </c>
      <c r="HZ221" s="32" t="s">
        <v>33</v>
      </c>
      <c r="IA221" s="81">
        <f>[1]Malaysia!EA$2680</f>
        <v>76.182471253454096</v>
      </c>
      <c r="IB221" s="85">
        <f>+IA221/IA208*100-100</f>
        <v>-5.8030948036674346</v>
      </c>
      <c r="IC221" s="81">
        <f>[1]Malaysia!EA$2812</f>
        <v>118.647409477167</v>
      </c>
      <c r="ID221" s="85">
        <f>+IC221/IC208*100-100</f>
        <v>7.1751534886163739</v>
      </c>
      <c r="IE221" s="81">
        <f>[1]Malaysia!EA$2689</f>
        <v>130.031934912228</v>
      </c>
      <c r="IF221" s="85">
        <f>+IE221/IE208*100-100</f>
        <v>3.8643094562388853</v>
      </c>
      <c r="IG221" s="476">
        <v>2025</v>
      </c>
      <c r="IH221" s="32" t="s">
        <v>33</v>
      </c>
      <c r="II221" s="81">
        <f>[1]Malaysia!EA$2690</f>
        <v>165.54027021995901</v>
      </c>
      <c r="IJ221" s="85">
        <f>+II221/II208*100-100</f>
        <v>6.2996100504646506</v>
      </c>
      <c r="IK221" s="81">
        <f>[1]Malaysia!EA$2691</f>
        <v>204.13532412209199</v>
      </c>
      <c r="IL221" s="85">
        <f>+IK221/IK208*100-100</f>
        <v>3.3391915790303557</v>
      </c>
      <c r="IM221" s="81">
        <f>[1]Malaysia!EA$2694</f>
        <v>168.10731014763999</v>
      </c>
      <c r="IN221" s="85">
        <f>+IM221/IM208*100-100</f>
        <v>11.832343604550147</v>
      </c>
      <c r="IO221" s="81">
        <f>[1]Malaysia!EA$2695</f>
        <v>352.619884104775</v>
      </c>
      <c r="IP221" s="85">
        <f>+IO221/IO208*100-100</f>
        <v>22.500000000000369</v>
      </c>
      <c r="IQ221" s="476">
        <v>2025</v>
      </c>
      <c r="IR221" s="32" t="s">
        <v>33</v>
      </c>
      <c r="IS221" s="81">
        <f>[1]Malaysia!EA$2697</f>
        <v>102.330694415409</v>
      </c>
      <c r="IT221" s="85">
        <f>+IS221/IS208*100-100</f>
        <v>-2.6427274427674945</v>
      </c>
      <c r="IU221" s="81">
        <f>[1]Malaysia!EA$2698</f>
        <v>93.6890629371849</v>
      </c>
      <c r="IV221" s="85">
        <f>+IU221/IU208*100-100</f>
        <v>-5.5759962014632976</v>
      </c>
      <c r="IW221" s="81">
        <f>[1]Malaysia!EA$2699</f>
        <v>106.059633717023</v>
      </c>
      <c r="IX221" s="85">
        <f>+IW221/IW208*100-100</f>
        <v>-11.851291615481827</v>
      </c>
      <c r="IY221" s="476">
        <v>2025</v>
      </c>
      <c r="IZ221" s="32" t="s">
        <v>33</v>
      </c>
      <c r="JA221" s="81">
        <f>[1]Malaysia!EA$2701</f>
        <v>179.19730195153201</v>
      </c>
      <c r="JB221" s="85">
        <f>+JA221/JA208*100-100</f>
        <v>8.5966754927018201</v>
      </c>
      <c r="JC221" s="81">
        <f>[1]Malaysia!EA$2702</f>
        <v>183.971984785693</v>
      </c>
      <c r="JD221" s="85">
        <f>+JC221/JC208*100-100</f>
        <v>1.9452024842924658</v>
      </c>
      <c r="JE221" s="81">
        <f>[1]Malaysia!EA$2703</f>
        <v>78.425275192386906</v>
      </c>
      <c r="JF221" s="85">
        <f>+JE221/JE208*100-100</f>
        <v>-33.372592169117823</v>
      </c>
      <c r="JG221" s="476">
        <v>2025</v>
      </c>
      <c r="JH221" s="32" t="s">
        <v>33</v>
      </c>
      <c r="JI221" s="81">
        <f>[1]Malaysia!EA$2704</f>
        <v>170.95796492058</v>
      </c>
      <c r="JJ221" s="85">
        <f>+JI221/JI208*100-100</f>
        <v>6.8404482683067016</v>
      </c>
      <c r="JK221" s="81">
        <f>[1]Malaysia!EA$2705</f>
        <v>269.76927737256898</v>
      </c>
      <c r="JL221" s="85">
        <f>+JK221/JK208*100-100</f>
        <v>23.700000000000315</v>
      </c>
      <c r="JM221" s="81">
        <f>[1]Malaysia!EA$2706</f>
        <v>139.349022280458</v>
      </c>
      <c r="JN221" s="85">
        <f>+JM221/JM208*100-100</f>
        <v>13.998841770948019</v>
      </c>
      <c r="JO221" s="476">
        <v>2025</v>
      </c>
      <c r="JP221" s="32" t="s">
        <v>33</v>
      </c>
      <c r="JQ221" s="81">
        <f>[1]Malaysia!EA$2707</f>
        <v>99.832180640729703</v>
      </c>
      <c r="JR221" s="85">
        <f>+JQ221/JQ208*100-100</f>
        <v>-33.116326089493043</v>
      </c>
      <c r="JS221" s="81">
        <f>[1]Malaysia!EA$2708</f>
        <v>99.417037846175901</v>
      </c>
      <c r="JT221" s="85">
        <f>+JS221/JS208*100-100</f>
        <v>-3.4515788380231243</v>
      </c>
      <c r="JU221" s="81">
        <f>[1]Malaysia!EA$2709</f>
        <v>154.51706029802301</v>
      </c>
      <c r="JV221" s="85">
        <f>+JU221/JU208*100-100</f>
        <v>22.451029588833009</v>
      </c>
      <c r="JW221" s="476">
        <v>2025</v>
      </c>
      <c r="JX221" s="32" t="s">
        <v>33</v>
      </c>
      <c r="JY221" s="81">
        <f>[1]Malaysia!EA$2710</f>
        <v>78.789768732226506</v>
      </c>
      <c r="JZ221" s="85">
        <f>+JY221/JY208*100-100</f>
        <v>-21.113144031642292</v>
      </c>
      <c r="KA221" s="81">
        <f>[1]Malaysia!EA$2711</f>
        <v>258.50085995130797</v>
      </c>
      <c r="KB221" s="85">
        <f>+KA221/KA208*100-100</f>
        <v>22.411178451042119</v>
      </c>
      <c r="KC221" s="81">
        <f>[1]Malaysia!EA$2712</f>
        <v>174.61212624593099</v>
      </c>
      <c r="KD221" s="85">
        <f>+KC221/KC208*100-100</f>
        <v>-7.6590935528038671</v>
      </c>
      <c r="KE221" s="476">
        <v>2025</v>
      </c>
      <c r="KF221" s="32" t="s">
        <v>33</v>
      </c>
      <c r="KG221" s="81">
        <f>[1]Malaysia!EA$2714</f>
        <v>128.56392470118601</v>
      </c>
      <c r="KH221" s="85">
        <f>+KG221/KG208*100-100</f>
        <v>9.9272157343178549</v>
      </c>
      <c r="KI221" s="81">
        <f>[1]Malaysia!EA$2715</f>
        <v>166.68362378771101</v>
      </c>
      <c r="KJ221" s="85">
        <f>+KI221/KI208*100-100</f>
        <v>20.986017121578854</v>
      </c>
      <c r="KK221" s="81">
        <f>[1]Malaysia!EA$2716</f>
        <v>107.152244300482</v>
      </c>
      <c r="KL221" s="85">
        <f>+KK221/KK208*100-100</f>
        <v>10.618950906894625</v>
      </c>
      <c r="KM221" s="476">
        <v>2025</v>
      </c>
      <c r="KN221" s="32" t="s">
        <v>33</v>
      </c>
      <c r="KO221" s="81">
        <f>[1]Malaysia!EA$2717</f>
        <v>29.046739638767701</v>
      </c>
      <c r="KP221" s="85">
        <f>+KO221/KO208*100-100</f>
        <v>-18.799999999999926</v>
      </c>
      <c r="KQ221" s="81">
        <f>[1]Malaysia!EA$2719</f>
        <v>219.641931742248</v>
      </c>
      <c r="KR221" s="85">
        <f>+KQ221/KQ208*100-100</f>
        <v>8.3089539855991887</v>
      </c>
      <c r="KS221" s="81">
        <f>[1]Malaysia!EA$2720</f>
        <v>105.205714207195</v>
      </c>
      <c r="KT221" s="85">
        <f>+KS221/KS208*100-100</f>
        <v>6.8597006870433574</v>
      </c>
      <c r="KU221" s="476">
        <v>2025</v>
      </c>
      <c r="KV221" s="32" t="s">
        <v>33</v>
      </c>
      <c r="KW221" s="81">
        <f>[1]Malaysia!EA$2722</f>
        <v>138.76865524022901</v>
      </c>
      <c r="KX221" s="85">
        <f>+KW221/KW208*100-100</f>
        <v>-2.7916328063728599</v>
      </c>
      <c r="KY221" s="81">
        <f>[1]Malaysia!EA$2723</f>
        <v>135.128850674543</v>
      </c>
      <c r="KZ221" s="85">
        <f>+KY221/KY208*100-100</f>
        <v>-6.7148825600228577</v>
      </c>
      <c r="LA221" s="81">
        <f>[1]Malaysia!EA$2726</f>
        <v>134.57956821996501</v>
      </c>
      <c r="LB221" s="85">
        <f>+LA221/LA208*100-100</f>
        <v>7.33232426495114</v>
      </c>
      <c r="LC221" s="476">
        <v>2025</v>
      </c>
      <c r="LD221" s="32" t="s">
        <v>33</v>
      </c>
      <c r="LE221" s="81">
        <f>[1]Malaysia!EA$2729</f>
        <v>153.35914830114399</v>
      </c>
      <c r="LF221" s="85">
        <f>+LE221/LE208*100-100</f>
        <v>4.2022352903360769</v>
      </c>
      <c r="LG221" s="81">
        <f>[1]Malaysia!EA$2730</f>
        <v>96.371390306627305</v>
      </c>
      <c r="LH221" s="85">
        <f>+LG221/LG208*100-100</f>
        <v>-7.9685368870438396</v>
      </c>
      <c r="LI221" s="81">
        <f>[1]Malaysia!EA$2731</f>
        <v>54.9165115488385</v>
      </c>
      <c r="LJ221" s="85">
        <f>+LI221/LI208*100-100</f>
        <v>-5.4016952533095264</v>
      </c>
      <c r="LK221" s="476">
        <v>2025</v>
      </c>
      <c r="LL221" s="32" t="s">
        <v>33</v>
      </c>
      <c r="LM221" s="81">
        <f>[1]Malaysia!EA$2733</f>
        <v>172.96897268068699</v>
      </c>
      <c r="LN221" s="85">
        <f>+LM221/LM208*100-100</f>
        <v>-7.9205483989259449</v>
      </c>
      <c r="LO221" s="81">
        <f>[1]Malaysia!EA$2735</f>
        <v>60.610433520014197</v>
      </c>
      <c r="LP221" s="85">
        <f>+LO221/LO208*100-100</f>
        <v>-23.309390547039087</v>
      </c>
      <c r="LQ221" s="81">
        <f>[1]Malaysia!EA$2737</f>
        <v>167.85567190446</v>
      </c>
      <c r="LR221" s="85">
        <f>+LQ221/LQ208*100-100</f>
        <v>19.382493635891223</v>
      </c>
      <c r="LS221" s="476">
        <v>2025</v>
      </c>
      <c r="LT221" s="32" t="s">
        <v>33</v>
      </c>
      <c r="LU221" s="81">
        <f>[1]Malaysia!EA$2740</f>
        <v>85.327675670944302</v>
      </c>
      <c r="LV221" s="85">
        <f>+LU221/LU208*100-100</f>
        <v>-8.1136368808726615</v>
      </c>
      <c r="LW221" s="81">
        <f>[1]Malaysia!EA$2745</f>
        <v>150.35873028524401</v>
      </c>
      <c r="LX221" s="85">
        <f>+LW221/LW208*100-100</f>
        <v>9.3899650902089036</v>
      </c>
      <c r="LY221" s="81">
        <f>[1]Malaysia!EA$2746</f>
        <v>136.52622916755101</v>
      </c>
      <c r="LZ221" s="85">
        <f>+LY221/LY208*100-100</f>
        <v>-22.918228322829663</v>
      </c>
      <c r="MA221" s="476">
        <v>2025</v>
      </c>
      <c r="MB221" s="32" t="s">
        <v>33</v>
      </c>
      <c r="MC221" s="81">
        <f>[1]Malaysia!EA$2749</f>
        <v>159.49827412680801</v>
      </c>
      <c r="MD221" s="85">
        <f>+MC221/MC208*100-100</f>
        <v>-10.68378971512702</v>
      </c>
      <c r="ME221" s="81">
        <f>[1]Malaysia!EA$2750</f>
        <v>119.23378057177599</v>
      </c>
      <c r="MF221" s="85">
        <f>+ME221/ME208*100-100</f>
        <v>6.6313401479838774</v>
      </c>
      <c r="MG221" s="81">
        <f>[1]Malaysia!EA$2753</f>
        <v>74.949851442076493</v>
      </c>
      <c r="MH221" s="85">
        <f>+MG221/MG208*100-100</f>
        <v>-23.704015597111791</v>
      </c>
      <c r="MI221" s="476">
        <v>2025</v>
      </c>
      <c r="MJ221" s="32" t="s">
        <v>33</v>
      </c>
      <c r="MK221" s="81">
        <f>[1]Malaysia!EA$2755</f>
        <v>119.66254219669599</v>
      </c>
      <c r="ML221" s="85">
        <f>+MK221/MK208*100-100</f>
        <v>-1.6469726838931251</v>
      </c>
      <c r="MM221" s="81">
        <f>[1]Malaysia!EA$2758</f>
        <v>144.09042550283701</v>
      </c>
      <c r="MN221" s="85">
        <f>+MM221/MM208*100-100</f>
        <v>-0.51876173914958201</v>
      </c>
      <c r="MO221" s="81">
        <f>[1]Malaysia!EA$2774</f>
        <v>259.23751018113398</v>
      </c>
      <c r="MP221" s="85">
        <f>+MO221/MO208*100-100</f>
        <v>23.621424569686894</v>
      </c>
    </row>
    <row r="222" spans="1:354">
      <c r="B222" s="32" t="s">
        <v>34</v>
      </c>
      <c r="C222" s="81">
        <f>[1]Malaysia!EB$2918</f>
        <v>89.501493048977295</v>
      </c>
      <c r="D222" s="85">
        <f t="shared" ref="D222:D232" si="2579">+C222/C209*100-100</f>
        <v>-8.883978199231592</v>
      </c>
      <c r="E222" s="81">
        <f>[1]Malaysia!EB$2919</f>
        <v>73.445854177055097</v>
      </c>
      <c r="F222" s="85">
        <f>+E222/E209*100-100</f>
        <v>-6.7103290670052615</v>
      </c>
      <c r="G222" s="81">
        <f>[1]Malaysia!EB$2920</f>
        <v>104.683095608548</v>
      </c>
      <c r="H222" s="85">
        <f t="shared" si="2560"/>
        <v>-10.27095652634587</v>
      </c>
      <c r="J222" s="32" t="s">
        <v>34</v>
      </c>
      <c r="K222" s="81">
        <f>[1]Malaysia!EB$2547</f>
        <v>71.425743743118502</v>
      </c>
      <c r="L222" s="85">
        <f t="shared" si="2561"/>
        <v>-5.7000000000000455</v>
      </c>
      <c r="M222" s="81">
        <f>[1]Malaysia!EB$2548</f>
        <v>113.909039317802</v>
      </c>
      <c r="N222" s="85">
        <f t="shared" si="2562"/>
        <v>61.608173520465385</v>
      </c>
      <c r="O222" s="81">
        <f>[1]Malaysia!EB$2549</f>
        <v>68.6342012156869</v>
      </c>
      <c r="P222" s="85">
        <f t="shared" si="2563"/>
        <v>-6.5999999999999659</v>
      </c>
      <c r="R222" s="32" t="s">
        <v>34</v>
      </c>
      <c r="S222" s="81">
        <f>[1]Malaysia!EB$2550</f>
        <v>148.22647044909499</v>
      </c>
      <c r="T222" s="85">
        <f t="shared" si="2564"/>
        <v>5.8186036648566244</v>
      </c>
      <c r="U222" s="81">
        <f>[1]Malaysia!EB$2552</f>
        <v>123.162864258753</v>
      </c>
      <c r="V222" s="85">
        <f t="shared" si="2565"/>
        <v>-2.1539819323573681</v>
      </c>
      <c r="W222" s="81">
        <f>[1]Malaysia!EB$2553</f>
        <v>129.229215555877</v>
      </c>
      <c r="X222" s="85">
        <f t="shared" si="2566"/>
        <v>11.954138400368336</v>
      </c>
      <c r="Z222" s="32" t="s">
        <v>34</v>
      </c>
      <c r="AA222" s="81">
        <f>[1]Malaysia!EB$2554</f>
        <v>120.573295164147</v>
      </c>
      <c r="AB222" s="85">
        <f t="shared" si="2567"/>
        <v>-9.3058795286050753</v>
      </c>
      <c r="AC222" s="81">
        <f>[1]Malaysia!EB$2556</f>
        <v>111.82811918750799</v>
      </c>
      <c r="AD222" s="85">
        <f t="shared" si="2568"/>
        <v>1.2009294282309497</v>
      </c>
      <c r="AE222" s="81">
        <f>[1]Malaysia!EB$2557</f>
        <v>151.02967949137999</v>
      </c>
      <c r="AF222" s="85">
        <f t="shared" si="2569"/>
        <v>-14.692086857555296</v>
      </c>
      <c r="AH222" s="32" t="s">
        <v>34</v>
      </c>
      <c r="AI222" s="81">
        <f>[1]Malaysia!EB$2562</f>
        <v>81.436848799184801</v>
      </c>
      <c r="AJ222" s="85">
        <f t="shared" si="2570"/>
        <v>-11.715936519449016</v>
      </c>
      <c r="AK222" s="81">
        <f>[1]Malaysia!EB$2563</f>
        <v>225.28073650855899</v>
      </c>
      <c r="AL222" s="85">
        <f t="shared" si="2571"/>
        <v>17.061541461573682</v>
      </c>
      <c r="AM222" s="81">
        <f>[1]Malaysia!EB$2564</f>
        <v>96.562891046550604</v>
      </c>
      <c r="AN222" s="85">
        <f t="shared" si="2572"/>
        <v>7.7429544710966525</v>
      </c>
      <c r="AP222" s="32" t="s">
        <v>34</v>
      </c>
      <c r="AQ222" s="81">
        <f>[1]Malaysia!EB$2566</f>
        <v>129.78096717561399</v>
      </c>
      <c r="AR222" s="85">
        <f t="shared" si="2573"/>
        <v>11.299999999999926</v>
      </c>
      <c r="AS222" s="81">
        <f>[1]Malaysia!EB$2568</f>
        <v>203.37798736383499</v>
      </c>
      <c r="AT222" s="85">
        <f t="shared" si="2574"/>
        <v>20.453774326578127</v>
      </c>
      <c r="AU222" s="81">
        <f>[1]Malaysia!EB$2569</f>
        <v>189.85562268458699</v>
      </c>
      <c r="AV222" s="85">
        <f t="shared" si="2575"/>
        <v>20.301153593860249</v>
      </c>
      <c r="AX222" s="32" t="s">
        <v>34</v>
      </c>
      <c r="AY222" s="81">
        <f>[1]Malaysia!EB$2570</f>
        <v>158.43423132649801</v>
      </c>
      <c r="AZ222" s="85">
        <f t="shared" si="2576"/>
        <v>8.4726981121265368</v>
      </c>
      <c r="BA222" s="81">
        <f>[1]Malaysia!EB$2571</f>
        <v>102.56418310655</v>
      </c>
      <c r="BB222" s="85">
        <f t="shared" si="2577"/>
        <v>-6.6169002583530698</v>
      </c>
      <c r="BC222" s="81">
        <f>[1]Malaysia!EB$2572</f>
        <v>175.01570605931201</v>
      </c>
      <c r="BD222" s="85">
        <f t="shared" si="2578"/>
        <v>9.114024575569573</v>
      </c>
      <c r="BF222" s="32" t="s">
        <v>34</v>
      </c>
      <c r="BG222" s="81">
        <f>[1]Malaysia!EB$2573</f>
        <v>138.66359944649801</v>
      </c>
      <c r="BH222" s="85">
        <f>+BG222/BG209*100-100</f>
        <v>12.415990372044376</v>
      </c>
      <c r="BI222" s="81">
        <f>[1]Malaysia!EB$2575</f>
        <v>165.32074534529599</v>
      </c>
      <c r="BJ222" s="85">
        <f t="shared" ref="BJ222:BJ232" si="2580">+BI222/BI209*100-100</f>
        <v>9.3191743863228851</v>
      </c>
      <c r="BK222" s="81">
        <f>[1]Malaysia!EB$2576</f>
        <v>287.709310572319</v>
      </c>
      <c r="BL222" s="85">
        <f t="shared" si="2450"/>
        <v>9.113624155493909</v>
      </c>
      <c r="BN222" s="32" t="s">
        <v>34</v>
      </c>
      <c r="BO222" s="81">
        <f>[1]Malaysia!EB$2578</f>
        <v>123.929440014498</v>
      </c>
      <c r="BP222" s="85">
        <f t="shared" si="2451"/>
        <v>14.369796979587875</v>
      </c>
      <c r="BQ222" s="506">
        <f>(([1]Malaysia!EB$2580*[1]Malaysia!$H$2580)+([1]Malaysia!EB$2581*[1]Malaysia!$H$2581)+([1]Malaysia!EB$2582*[1]Malaysia!$H$2582))/$BQ$11</f>
        <v>104.04974638375816</v>
      </c>
      <c r="BR222" s="85">
        <f t="shared" si="2452"/>
        <v>-3.459811244260635</v>
      </c>
      <c r="BS222" s="81">
        <f>[1]Malaysia!EB$2583</f>
        <v>131.709667485936</v>
      </c>
      <c r="BT222" s="85">
        <f t="shared" si="2453"/>
        <v>10.746553623407237</v>
      </c>
      <c r="BU222" s="507"/>
      <c r="BV222" s="32" t="s">
        <v>34</v>
      </c>
      <c r="BW222" s="81">
        <f>[1]Malaysia!EB$2584</f>
        <v>210.671864332192</v>
      </c>
      <c r="BX222" s="85">
        <f t="shared" si="2454"/>
        <v>7.0589880758996344</v>
      </c>
      <c r="BY222" s="81">
        <f>[1]Malaysia!EB$2585</f>
        <v>159.769736944448</v>
      </c>
      <c r="BZ222" s="85">
        <f t="shared" si="2455"/>
        <v>1.4246370845973217</v>
      </c>
      <c r="CA222" s="81">
        <f>[1]Malaysia!EB$2586</f>
        <v>199.75128375961</v>
      </c>
      <c r="CB222" s="85">
        <f t="shared" si="2456"/>
        <v>6.1862953812536858</v>
      </c>
      <c r="CC222" s="507"/>
      <c r="CD222" s="32" t="s">
        <v>34</v>
      </c>
      <c r="CE222" s="81">
        <f>[1]Malaysia!EB$2587</f>
        <v>92.456083761484507</v>
      </c>
      <c r="CF222" s="85">
        <f t="shared" si="2457"/>
        <v>-12.751705599446836</v>
      </c>
      <c r="CG222" s="81">
        <f>[1]Malaysia!EB$2589</f>
        <v>65.906234106849396</v>
      </c>
      <c r="CH222" s="85">
        <f t="shared" si="2458"/>
        <v>-4.3127617341888538</v>
      </c>
      <c r="CI222" s="81">
        <f>[1]Malaysia!EB$2597</f>
        <v>138.54420884754401</v>
      </c>
      <c r="CJ222" s="85">
        <f t="shared" si="2459"/>
        <v>5.2152425604809594</v>
      </c>
      <c r="CK222" s="507"/>
      <c r="CL222" s="32" t="s">
        <v>34</v>
      </c>
      <c r="CM222" s="81">
        <f>[1]Malaysia!EB$2603</f>
        <v>251.416931910405</v>
      </c>
      <c r="CN222" s="85">
        <f t="shared" si="2460"/>
        <v>10.359923250173779</v>
      </c>
      <c r="CO222" s="81">
        <f>[1]Malaysia!EB$2604</f>
        <v>109.488579689519</v>
      </c>
      <c r="CP222" s="85">
        <f t="shared" si="2461"/>
        <v>16.091472290250579</v>
      </c>
      <c r="CQ222" s="81">
        <f>[1]Malaysia!EB$2606</f>
        <v>133.60286110032999</v>
      </c>
      <c r="CR222" s="85">
        <f t="shared" si="2462"/>
        <v>5.8966745210963012</v>
      </c>
      <c r="CS222" s="507"/>
      <c r="CT222" s="32" t="s">
        <v>34</v>
      </c>
      <c r="CU222" s="81">
        <f>[1]Malaysia!EB$2608</f>
        <v>112.63288871417301</v>
      </c>
      <c r="CV222" s="85">
        <f t="shared" si="2463"/>
        <v>14.726724908831386</v>
      </c>
      <c r="CW222" s="81">
        <f>[1]Malaysia!EB$2609</f>
        <v>75.074999191374005</v>
      </c>
      <c r="CX222" s="85">
        <f t="shared" si="2464"/>
        <v>-14.429487332038192</v>
      </c>
      <c r="CY222" s="81">
        <f>[1]Malaysia!EB$2610</f>
        <v>208.218554781107</v>
      </c>
      <c r="CZ222" s="85">
        <f t="shared" si="2465"/>
        <v>6.4999999999999005</v>
      </c>
      <c r="DA222" s="507"/>
      <c r="DB222" s="32" t="s">
        <v>34</v>
      </c>
      <c r="DC222" s="81">
        <f>[1]Malaysia!EB$2611</f>
        <v>85.846235427962995</v>
      </c>
      <c r="DD222" s="85">
        <f t="shared" si="2466"/>
        <v>0.46660885878779368</v>
      </c>
      <c r="DE222" s="81">
        <f>[1]Malaysia!EB$2613</f>
        <v>311.86999571327601</v>
      </c>
      <c r="DF222" s="85">
        <f t="shared" si="2467"/>
        <v>17.439626305148266</v>
      </c>
      <c r="DG222" s="81">
        <f>[1]Malaysia!EB$2616</f>
        <v>92.056837872694601</v>
      </c>
      <c r="DH222" s="85">
        <f t="shared" si="2468"/>
        <v>-2.8262012867920134</v>
      </c>
      <c r="DI222" s="507"/>
      <c r="DJ222" s="32" t="s">
        <v>34</v>
      </c>
      <c r="DK222" s="81">
        <f>[1]Malaysia!EB$2617</f>
        <v>184.291213412182</v>
      </c>
      <c r="DL222" s="85">
        <f t="shared" si="2469"/>
        <v>-0.69805467831433532</v>
      </c>
      <c r="DM222" s="81">
        <f>[1]Malaysia!EB$2618</f>
        <v>49.7743608003763</v>
      </c>
      <c r="DN222" s="85">
        <f t="shared" si="2470"/>
        <v>25.105364996841615</v>
      </c>
      <c r="DO222" s="81">
        <f>[1]Malaysia!EB$2619</f>
        <v>125.037484703746</v>
      </c>
      <c r="DP222" s="85">
        <f t="shared" si="2471"/>
        <v>4.7576778202782037</v>
      </c>
      <c r="DQ222" s="507"/>
      <c r="DR222" s="32" t="s">
        <v>34</v>
      </c>
      <c r="DS222" s="81">
        <f>[1]Malaysia!EB$2620</f>
        <v>206.95771928395601</v>
      </c>
      <c r="DT222" s="85">
        <f t="shared" si="2472"/>
        <v>6.0122396762781563</v>
      </c>
      <c r="DU222" s="81">
        <f>[1]Malaysia!EB$2623</f>
        <v>152.23146502962601</v>
      </c>
      <c r="DV222" s="85">
        <f t="shared" si="2473"/>
        <v>15.59710730035178</v>
      </c>
      <c r="DW222" s="81">
        <f>[1]Malaysia!EB$2624</f>
        <v>106.74165866716299</v>
      </c>
      <c r="DX222" s="85">
        <f t="shared" si="2474"/>
        <v>-17.948490409429269</v>
      </c>
      <c r="DY222" s="507"/>
      <c r="DZ222" s="32" t="s">
        <v>34</v>
      </c>
      <c r="EA222" s="81">
        <f>[1]Malaysia!EB$2626</f>
        <v>123.087656060252</v>
      </c>
      <c r="EB222" s="85">
        <f t="shared" si="2475"/>
        <v>-1.0233761008694984</v>
      </c>
      <c r="EC222" s="81">
        <f>[1]Malaysia!EB$2628</f>
        <v>146.71470485864899</v>
      </c>
      <c r="ED222" s="85">
        <f t="shared" si="2476"/>
        <v>-3.8656955999120868</v>
      </c>
      <c r="EE222" s="81">
        <f>[1]Malaysia!EB$2629</f>
        <v>153.97923258613099</v>
      </c>
      <c r="EF222" s="85">
        <f t="shared" si="2477"/>
        <v>16.461906384911671</v>
      </c>
      <c r="EG222" s="507"/>
      <c r="EH222" s="32" t="s">
        <v>34</v>
      </c>
      <c r="EI222" s="81">
        <f>[1]Malaysia!EB$2630</f>
        <v>139.24785180731001</v>
      </c>
      <c r="EJ222" s="85">
        <f t="shared" si="2478"/>
        <v>-2.2336320562475294</v>
      </c>
      <c r="EK222" s="81">
        <f>[1]Malaysia!EB$2632</f>
        <v>131.427749786991</v>
      </c>
      <c r="EL222" s="85">
        <f t="shared" si="2479"/>
        <v>2.6109268541304402</v>
      </c>
      <c r="EM222" s="81">
        <f>[1]Malaysia!EB$2634</f>
        <v>132.71250970513901</v>
      </c>
      <c r="EN222" s="85">
        <f t="shared" si="2480"/>
        <v>14.82253921129599</v>
      </c>
      <c r="EO222" s="507"/>
      <c r="EP222" s="32" t="s">
        <v>34</v>
      </c>
      <c r="EQ222" s="81">
        <f>[1]Malaysia!EB$2636</f>
        <v>68.847416038876105</v>
      </c>
      <c r="ER222" s="85">
        <f t="shared" si="2481"/>
        <v>-17.713117774203297</v>
      </c>
      <c r="ES222" s="81">
        <f>[1]Malaysia!EB$2637</f>
        <v>125.886644450711</v>
      </c>
      <c r="ET222" s="85">
        <f t="shared" si="2482"/>
        <v>-6.4323070086441163</v>
      </c>
      <c r="EU222" s="81">
        <f>[1]Malaysia!EB$2638</f>
        <v>47.889505903047201</v>
      </c>
      <c r="EV222" s="85">
        <f t="shared" si="2483"/>
        <v>-2.5999999999999091</v>
      </c>
      <c r="EW222" s="507"/>
      <c r="EX222" s="32" t="s">
        <v>34</v>
      </c>
      <c r="EY222" s="81">
        <f>[1]Malaysia!EB$2639</f>
        <v>72.310487978497704</v>
      </c>
      <c r="EZ222" s="85">
        <f t="shared" si="2484"/>
        <v>-14.99808382321018</v>
      </c>
      <c r="FA222" s="81">
        <f>[1]Malaysia!EB$2640</f>
        <v>78.167484771662501</v>
      </c>
      <c r="FB222" s="85">
        <f t="shared" si="2485"/>
        <v>-11.410398442529413</v>
      </c>
      <c r="FC222" s="81">
        <f>[1]Malaysia!EB$2641</f>
        <v>267.58815947095297</v>
      </c>
      <c r="FD222" s="85">
        <f t="shared" si="2486"/>
        <v>0.3860632890432214</v>
      </c>
      <c r="FE222" s="507"/>
      <c r="FF222" s="32" t="s">
        <v>34</v>
      </c>
      <c r="FG222" s="81">
        <f>[1]Malaysia!EB$2643</f>
        <v>105.20502760342001</v>
      </c>
      <c r="FH222" s="85">
        <f t="shared" si="2487"/>
        <v>3.3299307273530303</v>
      </c>
      <c r="FI222" s="81">
        <f>[1]Malaysia!EB$2645</f>
        <v>202.12289213230801</v>
      </c>
      <c r="FJ222" s="85">
        <f t="shared" si="2488"/>
        <v>9.8829185139487521</v>
      </c>
      <c r="FK222" s="81">
        <f>[1]Malaysia!EB$2649</f>
        <v>72.539572606462897</v>
      </c>
      <c r="FL222" s="85">
        <f t="shared" si="2489"/>
        <v>-10.50692483481626</v>
      </c>
      <c r="FM222" s="507"/>
      <c r="FN222" s="32" t="s">
        <v>34</v>
      </c>
      <c r="FO222" s="81">
        <f>[1]Malaysia!EB$2650</f>
        <v>81.427711591627201</v>
      </c>
      <c r="FP222" s="85">
        <f t="shared" si="2490"/>
        <v>-7.0929953115755495</v>
      </c>
      <c r="FQ222" s="81">
        <f>[1]Malaysia!EB$2652</f>
        <v>229.55671148925401</v>
      </c>
      <c r="FR222" s="85">
        <f t="shared" si="2491"/>
        <v>6.7569850945890124</v>
      </c>
      <c r="FS222" s="81">
        <f>[1]Malaysia!EB$2653</f>
        <v>108.520306164974</v>
      </c>
      <c r="FT222" s="85">
        <f t="shared" si="2492"/>
        <v>-1.6515039562390115</v>
      </c>
      <c r="FU222" s="507"/>
      <c r="FV222" s="32" t="s">
        <v>34</v>
      </c>
      <c r="FW222" s="81">
        <f>[1]Malaysia!EB$2654</f>
        <v>114.52214017386299</v>
      </c>
      <c r="FX222" s="85">
        <f t="shared" si="2493"/>
        <v>0.60962456777230045</v>
      </c>
      <c r="FY222" s="81">
        <f>[1]Malaysia!EB$2655</f>
        <v>215.70577346683601</v>
      </c>
      <c r="FZ222" s="85">
        <f t="shared" si="2494"/>
        <v>17.923018121081853</v>
      </c>
      <c r="GA222" s="81">
        <f>[1]Malaysia!EB$2656</f>
        <v>143.90412626364801</v>
      </c>
      <c r="GB222" s="85">
        <f t="shared" si="2495"/>
        <v>9.2625895340253948</v>
      </c>
      <c r="GC222" s="507"/>
      <c r="GD222" s="32" t="s">
        <v>34</v>
      </c>
      <c r="GE222" s="81">
        <f>[1]Malaysia!EB$2657</f>
        <v>129.34962709724999</v>
      </c>
      <c r="GF222" s="85">
        <f t="shared" si="2496"/>
        <v>0.1842000995123243</v>
      </c>
      <c r="GG222" s="81">
        <f>[1]Malaysia!EB$2658</f>
        <v>134.675087150232</v>
      </c>
      <c r="GH222" s="85">
        <f t="shared" si="2497"/>
        <v>8.7539118331750245</v>
      </c>
      <c r="GI222" s="81">
        <f>[1]Malaysia!EB$2659</f>
        <v>53.125823659557803</v>
      </c>
      <c r="GJ222" s="85">
        <f t="shared" si="2498"/>
        <v>-15.041467811053991</v>
      </c>
      <c r="GL222" s="32" t="s">
        <v>34</v>
      </c>
      <c r="GM222" s="81">
        <f>[1]Malaysia!EB$2660</f>
        <v>105.893392771278</v>
      </c>
      <c r="GN222" s="85">
        <f t="shared" si="2499"/>
        <v>1.1501155891244821</v>
      </c>
      <c r="GO222" s="81">
        <f>[1]Malaysia!EB$2661</f>
        <v>120.19052806573301</v>
      </c>
      <c r="GP222" s="85">
        <f t="shared" si="2500"/>
        <v>-1.7721113895193525</v>
      </c>
      <c r="GQ222" s="81">
        <f>[1]Malaysia!EB$2662</f>
        <v>110.039713436184</v>
      </c>
      <c r="GR222" s="85">
        <f t="shared" si="2501"/>
        <v>6.2910892805415841</v>
      </c>
      <c r="GT222" s="32" t="s">
        <v>34</v>
      </c>
      <c r="GU222" s="81">
        <f>[1]Malaysia!EB$2665</f>
        <v>76.0515125417691</v>
      </c>
      <c r="GV222" s="85">
        <f t="shared" si="2502"/>
        <v>20.836177836026138</v>
      </c>
      <c r="GW222" s="81">
        <f>[1]Malaysia!EB$2667</f>
        <v>103.11509509000901</v>
      </c>
      <c r="GX222" s="85">
        <f t="shared" si="2503"/>
        <v>4.6304685380853243</v>
      </c>
      <c r="GY222" s="81">
        <f>[1]Malaysia!EB$2668</f>
        <v>222.02502836975901</v>
      </c>
      <c r="GZ222" s="85">
        <f t="shared" si="2504"/>
        <v>13.898175698937877</v>
      </c>
      <c r="HB222" s="32" t="s">
        <v>34</v>
      </c>
      <c r="HC222" s="81">
        <f>[1]Malaysia!EB$2669</f>
        <v>144.61414421807299</v>
      </c>
      <c r="HD222" s="85">
        <f t="shared" si="2505"/>
        <v>23.63869960772071</v>
      </c>
      <c r="HE222" s="81">
        <f>[1]Malaysia!EB$2670</f>
        <v>129.18976053946901</v>
      </c>
      <c r="HF222" s="85">
        <f t="shared" si="2506"/>
        <v>-18.899999999999864</v>
      </c>
      <c r="HG222" s="81">
        <f>[1]Malaysia!EB$2671</f>
        <v>73.753994495796306</v>
      </c>
      <c r="HH222" s="85">
        <f t="shared" si="2507"/>
        <v>-15.662339034055123</v>
      </c>
      <c r="HJ222" s="32" t="s">
        <v>34</v>
      </c>
      <c r="HK222" s="81">
        <f>[1]Malaysia!EB$2672</f>
        <v>86.665165694768504</v>
      </c>
      <c r="HL222" s="85">
        <f t="shared" si="2508"/>
        <v>-24.129209993714113</v>
      </c>
      <c r="HM222" s="81">
        <f>[1]Malaysia!EB$2673</f>
        <v>85.414631210101504</v>
      </c>
      <c r="HN222" s="85">
        <f t="shared" si="2509"/>
        <v>-3.5418617148729226</v>
      </c>
      <c r="HO222" s="81">
        <f>[1]Malaysia!EB$2675</f>
        <v>134.95956970481799</v>
      </c>
      <c r="HP222" s="85">
        <f t="shared" si="2510"/>
        <v>14.343257192691311</v>
      </c>
      <c r="HR222" s="32" t="s">
        <v>34</v>
      </c>
      <c r="HS222" s="81">
        <f>[1]Malaysia!EB$2676</f>
        <v>164.57155702244</v>
      </c>
      <c r="HT222" s="85">
        <f t="shared" si="2511"/>
        <v>-2.6632696714212472</v>
      </c>
      <c r="HU222" s="81">
        <f>[1]Malaysia!EB$2677</f>
        <v>154.86551849392399</v>
      </c>
      <c r="HV222" s="85">
        <f t="shared" si="2512"/>
        <v>1.7589371210317495</v>
      </c>
      <c r="HW222" s="81">
        <f>[1]Malaysia!EB$2678</f>
        <v>59.739661029884601</v>
      </c>
      <c r="HX222" s="85">
        <f t="shared" si="2513"/>
        <v>-18.909042444605134</v>
      </c>
      <c r="HZ222" s="32" t="s">
        <v>34</v>
      </c>
      <c r="IA222" s="81">
        <f>[1]Malaysia!EB$2680</f>
        <v>90.860263670560201</v>
      </c>
      <c r="IB222" s="85">
        <f t="shared" si="2514"/>
        <v>-5.2212625908380801</v>
      </c>
      <c r="IC222" s="81">
        <f>[1]Malaysia!EB$2812</f>
        <v>129.15951771216601</v>
      </c>
      <c r="ID222" s="85">
        <f t="shared" si="2515"/>
        <v>12.181976353686608</v>
      </c>
      <c r="IE222" s="81">
        <f>[1]Malaysia!EB$2689</f>
        <v>115.27386643325499</v>
      </c>
      <c r="IF222" s="85">
        <f t="shared" si="2516"/>
        <v>7.793889366409303</v>
      </c>
      <c r="IH222" s="32" t="s">
        <v>34</v>
      </c>
      <c r="II222" s="81">
        <f>[1]Malaysia!EB$2690</f>
        <v>166.228734540814</v>
      </c>
      <c r="IJ222" s="85">
        <f t="shared" si="2517"/>
        <v>2.2353364662787385</v>
      </c>
      <c r="IK222" s="81">
        <f>[1]Malaysia!EB$2691</f>
        <v>164.475184150345</v>
      </c>
      <c r="IL222" s="85">
        <f t="shared" si="2518"/>
        <v>5.5738386619634781</v>
      </c>
      <c r="IM222" s="81">
        <f>[1]Malaysia!EB$2694</f>
        <v>123.11373176389201</v>
      </c>
      <c r="IN222" s="85">
        <f t="shared" si="2519"/>
        <v>11.862612696693958</v>
      </c>
      <c r="IO222" s="81">
        <f>[1]Malaysia!EB$2695</f>
        <v>243.001150875528</v>
      </c>
      <c r="IP222" s="85">
        <f t="shared" si="2520"/>
        <v>23.000000000000043</v>
      </c>
      <c r="IR222" s="32" t="s">
        <v>34</v>
      </c>
      <c r="IS222" s="81">
        <f>[1]Malaysia!EB$2697</f>
        <v>102.576645830831</v>
      </c>
      <c r="IT222" s="85">
        <f t="shared" si="2521"/>
        <v>5.0463460728334724</v>
      </c>
      <c r="IU222" s="81">
        <f>[1]Malaysia!EB$2698</f>
        <v>86.919856513023902</v>
      </c>
      <c r="IV222" s="85">
        <f t="shared" si="2522"/>
        <v>5.4657773131537368</v>
      </c>
      <c r="IW222" s="81">
        <f>[1]Malaysia!EB$2699</f>
        <v>82.364632152758006</v>
      </c>
      <c r="IX222" s="85">
        <f t="shared" si="2523"/>
        <v>-13.076370228560279</v>
      </c>
      <c r="IZ222" s="32" t="s">
        <v>34</v>
      </c>
      <c r="JA222" s="81">
        <f>[1]Malaysia!EB$2701</f>
        <v>163.287901538124</v>
      </c>
      <c r="JB222" s="85">
        <f t="shared" si="2524"/>
        <v>12.986430877183409</v>
      </c>
      <c r="JC222" s="81">
        <f>[1]Malaysia!EB$2702</f>
        <v>157.015228816139</v>
      </c>
      <c r="JD222" s="85">
        <f t="shared" si="2525"/>
        <v>1.3911879536340024</v>
      </c>
      <c r="JE222" s="81">
        <f>[1]Malaysia!EB$2703</f>
        <v>55.860905608068499</v>
      </c>
      <c r="JF222" s="85">
        <f t="shared" si="2526"/>
        <v>-31.961394845438875</v>
      </c>
      <c r="JH222" s="32" t="s">
        <v>34</v>
      </c>
      <c r="JI222" s="81">
        <f>[1]Malaysia!EB$2704</f>
        <v>221.90848021684499</v>
      </c>
      <c r="JJ222" s="85">
        <f t="shared" si="2527"/>
        <v>12.894426760639149</v>
      </c>
      <c r="JK222" s="81">
        <f>[1]Malaysia!EB$2705</f>
        <v>228.223041829397</v>
      </c>
      <c r="JL222" s="85">
        <f t="shared" si="2528"/>
        <v>33.899999999999721</v>
      </c>
      <c r="JM222" s="81">
        <f>[1]Malaysia!EB$2706</f>
        <v>118.31816169629199</v>
      </c>
      <c r="JN222" s="85">
        <f t="shared" si="2529"/>
        <v>12.483716969447059</v>
      </c>
      <c r="JP222" s="32" t="s">
        <v>34</v>
      </c>
      <c r="JQ222" s="81">
        <f>[1]Malaysia!EB$2707</f>
        <v>112.057871665593</v>
      </c>
      <c r="JR222" s="85">
        <f t="shared" si="2530"/>
        <v>-29.12640541495324</v>
      </c>
      <c r="JS222" s="81">
        <f>[1]Malaysia!EB$2708</f>
        <v>74.930438739636998</v>
      </c>
      <c r="JT222" s="85">
        <f t="shared" si="2531"/>
        <v>-6.0746889867432401</v>
      </c>
      <c r="JU222" s="81">
        <f>[1]Malaysia!EB$2709</f>
        <v>136.94039190681801</v>
      </c>
      <c r="JV222" s="85">
        <f t="shared" si="2532"/>
        <v>12.687451816915015</v>
      </c>
      <c r="JX222" s="32" t="s">
        <v>34</v>
      </c>
      <c r="JY222" s="81">
        <f>[1]Malaysia!EB$2710</f>
        <v>89.027725168325702</v>
      </c>
      <c r="JZ222" s="85">
        <f t="shared" si="2533"/>
        <v>-21.115817830842502</v>
      </c>
      <c r="KA222" s="81">
        <f>[1]Malaysia!EB$2711</f>
        <v>243.21724196536499</v>
      </c>
      <c r="KB222" s="85">
        <f t="shared" si="2534"/>
        <v>15.627007576747559</v>
      </c>
      <c r="KC222" s="81">
        <f>[1]Malaysia!EB$2712</f>
        <v>146.91175550708201</v>
      </c>
      <c r="KD222" s="85">
        <f t="shared" si="2535"/>
        <v>-3.9655375108615658</v>
      </c>
      <c r="KF222" s="32" t="s">
        <v>34</v>
      </c>
      <c r="KG222" s="81">
        <f>[1]Malaysia!EB$2714</f>
        <v>124.95900356299801</v>
      </c>
      <c r="KH222" s="85">
        <f t="shared" si="2536"/>
        <v>17.880354348161603</v>
      </c>
      <c r="KI222" s="81">
        <f>[1]Malaysia!EB$2715</f>
        <v>171.270376287521</v>
      </c>
      <c r="KJ222" s="85">
        <f t="shared" si="2537"/>
        <v>21.867475046405914</v>
      </c>
      <c r="KK222" s="81">
        <f>[1]Malaysia!EB$2716</f>
        <v>111.259679843242</v>
      </c>
      <c r="KL222" s="85">
        <f t="shared" si="2538"/>
        <v>5.3842791171949216</v>
      </c>
      <c r="KN222" s="32" t="s">
        <v>34</v>
      </c>
      <c r="KO222" s="81">
        <f>[1]Malaysia!EB$2717</f>
        <v>32.584189739818697</v>
      </c>
      <c r="KP222" s="85">
        <f t="shared" si="2539"/>
        <v>9.099999999999838</v>
      </c>
      <c r="KQ222" s="81">
        <f>[1]Malaysia!EB$2719</f>
        <v>216.82852297686401</v>
      </c>
      <c r="KR222" s="85">
        <f t="shared" si="2540"/>
        <v>15.204133569514582</v>
      </c>
      <c r="KS222" s="81">
        <f>[1]Malaysia!EB$2720</f>
        <v>109.844534290059</v>
      </c>
      <c r="KT222" s="85">
        <f t="shared" si="2541"/>
        <v>12.014433253923926</v>
      </c>
      <c r="KV222" s="32" t="s">
        <v>34</v>
      </c>
      <c r="KW222" s="81">
        <f>[1]Malaysia!EB$2722</f>
        <v>138.891896858097</v>
      </c>
      <c r="KX222" s="85">
        <f t="shared" si="2542"/>
        <v>-4.3647591921917694</v>
      </c>
      <c r="KY222" s="81">
        <f>[1]Malaysia!EB$2723</f>
        <v>139.65481823712099</v>
      </c>
      <c r="KZ222" s="85">
        <f t="shared" si="2543"/>
        <v>-5.608962339855367</v>
      </c>
      <c r="LA222" s="81">
        <f>[1]Malaysia!EB$2726</f>
        <v>116.939701849581</v>
      </c>
      <c r="LB222" s="85">
        <f t="shared" si="2544"/>
        <v>2.306972410020208</v>
      </c>
      <c r="LD222" s="32" t="s">
        <v>34</v>
      </c>
      <c r="LE222" s="81">
        <f>[1]Malaysia!EB$2729</f>
        <v>148.289443643352</v>
      </c>
      <c r="LF222" s="85">
        <f t="shared" si="2545"/>
        <v>-0.20807949006271542</v>
      </c>
      <c r="LG222" s="81">
        <f>[1]Malaysia!EB$2730</f>
        <v>90.626306716802603</v>
      </c>
      <c r="LH222" s="85">
        <f t="shared" si="2546"/>
        <v>-3.6449329154933281</v>
      </c>
      <c r="LI222" s="81">
        <f>[1]Malaysia!EB$2731</f>
        <v>52.969506072820899</v>
      </c>
      <c r="LJ222" s="85">
        <f t="shared" si="2547"/>
        <v>-0.20937727380531612</v>
      </c>
      <c r="LL222" s="32" t="s">
        <v>34</v>
      </c>
      <c r="LM222" s="81">
        <f>[1]Malaysia!EB$2733</f>
        <v>124.805301550496</v>
      </c>
      <c r="LN222" s="85">
        <f t="shared" si="2548"/>
        <v>4.3777708014514332</v>
      </c>
      <c r="LO222" s="81">
        <f>[1]Malaysia!EB$2735</f>
        <v>63.082344823602298</v>
      </c>
      <c r="LP222" s="85">
        <f t="shared" si="2549"/>
        <v>-20.800000000000068</v>
      </c>
      <c r="LQ222" s="81">
        <f>[1]Malaysia!EB$2737</f>
        <v>211.716678139262</v>
      </c>
      <c r="LR222" s="85">
        <f t="shared" si="2550"/>
        <v>25.059115643804006</v>
      </c>
      <c r="LT222" s="32" t="s">
        <v>34</v>
      </c>
      <c r="LU222" s="81">
        <f>[1]Malaysia!EB$2740</f>
        <v>82.924107435794099</v>
      </c>
      <c r="LV222" s="85">
        <f t="shared" si="2551"/>
        <v>-4.008540573892887</v>
      </c>
      <c r="LW222" s="81">
        <f>[1]Malaysia!EB$2745</f>
        <v>150.95888217887901</v>
      </c>
      <c r="LX222" s="85">
        <f t="shared" si="2552"/>
        <v>5.635961042634662</v>
      </c>
      <c r="LY222" s="81">
        <f>[1]Malaysia!EB$2746</f>
        <v>128.37440129161001</v>
      </c>
      <c r="LZ222" s="85">
        <f t="shared" si="2553"/>
        <v>-13.000911138838674</v>
      </c>
      <c r="MB222" s="32" t="s">
        <v>34</v>
      </c>
      <c r="MC222" s="81">
        <f>[1]Malaysia!EB$2749</f>
        <v>162.39676375795401</v>
      </c>
      <c r="MD222" s="85">
        <f t="shared" si="2554"/>
        <v>-4.2069923835502436</v>
      </c>
      <c r="ME222" s="81">
        <f>[1]Malaysia!EB$2750</f>
        <v>120.337318448624</v>
      </c>
      <c r="MF222" s="85">
        <f t="shared" si="2555"/>
        <v>6.5283971286376214</v>
      </c>
      <c r="MG222" s="81">
        <f>[1]Malaysia!EB$2753</f>
        <v>72.048909457935594</v>
      </c>
      <c r="MH222" s="85">
        <f t="shared" si="2556"/>
        <v>-20.374498065197457</v>
      </c>
      <c r="MJ222" s="32" t="s">
        <v>34</v>
      </c>
      <c r="MK222" s="81">
        <f>[1]Malaysia!EB$2755</f>
        <v>114.405104625143</v>
      </c>
      <c r="ML222" s="85">
        <f t="shared" si="2557"/>
        <v>-3.71811105155939</v>
      </c>
      <c r="MM222" s="81">
        <f>[1]Malaysia!EB$2758</f>
        <v>134.36446124309799</v>
      </c>
      <c r="MN222" s="85">
        <f t="shared" si="2558"/>
        <v>3.3424832611782591</v>
      </c>
      <c r="MO222" s="81">
        <f>[1]Malaysia!EB$2774</f>
        <v>264.38628594507202</v>
      </c>
      <c r="MP222" s="85">
        <f t="shared" si="2559"/>
        <v>23.354302214766022</v>
      </c>
    </row>
    <row r="223" spans="1:354">
      <c r="B223" s="32" t="s">
        <v>35</v>
      </c>
      <c r="C223" s="81">
        <f>[1]Malaysia!EC$2918</f>
        <v>105.44326274573299</v>
      </c>
      <c r="D223" s="85">
        <f t="shared" si="2579"/>
        <v>1.9229163973042205</v>
      </c>
      <c r="E223" s="81">
        <f>[1]Malaysia!EC$2919</f>
        <v>86.092323392443703</v>
      </c>
      <c r="F223" s="85">
        <f t="shared" ref="F223:F232" si="2581">+E223/E210*100-100</f>
        <v>2.1767718412633883</v>
      </c>
      <c r="G223" s="81">
        <f>[1]Malaysia!EC$2920</f>
        <v>123.740776333295</v>
      </c>
      <c r="H223" s="85">
        <f t="shared" si="2560"/>
        <v>1.7565986844433752</v>
      </c>
      <c r="J223" s="32" t="s">
        <v>35</v>
      </c>
      <c r="K223" s="81">
        <f>[1]Malaysia!EC$2547</f>
        <v>83.390409104088306</v>
      </c>
      <c r="L223" s="85">
        <f t="shared" si="2561"/>
        <v>-0.4000000000000199</v>
      </c>
      <c r="M223" s="81">
        <f>[1]Malaysia!EC$2548</f>
        <v>114.61652871944899</v>
      </c>
      <c r="N223" s="85">
        <f t="shared" si="2562"/>
        <v>30.603326521069391</v>
      </c>
      <c r="O223" s="81">
        <f>[1]Malaysia!EC$2549</f>
        <v>79.033021240253703</v>
      </c>
      <c r="P223" s="85">
        <f t="shared" si="2563"/>
        <v>-9.9999999999999716</v>
      </c>
      <c r="R223" s="32" t="s">
        <v>35</v>
      </c>
      <c r="S223" s="81">
        <f>[1]Malaysia!EC$2550</f>
        <v>99.658068235419705</v>
      </c>
      <c r="T223" s="85">
        <f t="shared" si="2564"/>
        <v>6.8331980643679486</v>
      </c>
      <c r="U223" s="81">
        <f>[1]Malaysia!EC$2552</f>
        <v>126.339891624375</v>
      </c>
      <c r="V223" s="85">
        <f t="shared" si="2565"/>
        <v>-3.0272779055000143</v>
      </c>
      <c r="W223" s="81">
        <f>[1]Malaysia!EC$2553</f>
        <v>139.99277871604701</v>
      </c>
      <c r="X223" s="85">
        <f t="shared" si="2566"/>
        <v>8.8579635665425371</v>
      </c>
      <c r="Z223" s="32" t="s">
        <v>35</v>
      </c>
      <c r="AA223" s="81">
        <f>[1]Malaysia!EC$2554</f>
        <v>132.38167026141099</v>
      </c>
      <c r="AB223" s="85">
        <f t="shared" si="2567"/>
        <v>-7.2636474017449046</v>
      </c>
      <c r="AC223" s="81">
        <f>[1]Malaysia!EC$2556</f>
        <v>144.615827352585</v>
      </c>
      <c r="AD223" s="85">
        <f t="shared" si="2568"/>
        <v>2.5062928064708956</v>
      </c>
      <c r="AE223" s="81">
        <f>[1]Malaysia!EC$2557</f>
        <v>130.851722975125</v>
      </c>
      <c r="AF223" s="85">
        <f t="shared" si="2569"/>
        <v>-13.760116453239206</v>
      </c>
      <c r="AH223" s="32" t="s">
        <v>35</v>
      </c>
      <c r="AI223" s="81">
        <f>[1]Malaysia!EC$2562</f>
        <v>75.788880750836299</v>
      </c>
      <c r="AJ223" s="85">
        <f t="shared" si="2570"/>
        <v>-11.911306961478004</v>
      </c>
      <c r="AK223" s="81">
        <f>[1]Malaysia!EC$2563</f>
        <v>217.359629378775</v>
      </c>
      <c r="AL223" s="85">
        <f t="shared" si="2571"/>
        <v>19.715996765535408</v>
      </c>
      <c r="AM223" s="81">
        <f>[1]Malaysia!EC$2564</f>
        <v>111.318931954348</v>
      </c>
      <c r="AN223" s="85">
        <f t="shared" si="2572"/>
        <v>6.0258039764691631</v>
      </c>
      <c r="AP223" s="32" t="s">
        <v>35</v>
      </c>
      <c r="AQ223" s="81">
        <f>[1]Malaysia!EC$2566</f>
        <v>142.323909479625</v>
      </c>
      <c r="AR223" s="85">
        <f t="shared" si="2573"/>
        <v>7.318586102746977</v>
      </c>
      <c r="AS223" s="81">
        <f>[1]Malaysia!EC$2568</f>
        <v>204.8457183543</v>
      </c>
      <c r="AT223" s="85">
        <f t="shared" si="2574"/>
        <v>22.387831928031531</v>
      </c>
      <c r="AU223" s="81">
        <f>[1]Malaysia!EC$2569</f>
        <v>192.32454809178</v>
      </c>
      <c r="AV223" s="85">
        <f t="shared" si="2575"/>
        <v>18.522040283176011</v>
      </c>
      <c r="AX223" s="32" t="s">
        <v>35</v>
      </c>
      <c r="AY223" s="81">
        <f>[1]Malaysia!EC$2570</f>
        <v>168.875644087008</v>
      </c>
      <c r="AZ223" s="85">
        <f t="shared" si="2576"/>
        <v>5.7747533103973865</v>
      </c>
      <c r="BA223" s="81">
        <f>[1]Malaysia!EC$2571</f>
        <v>83.4960064716402</v>
      </c>
      <c r="BB223" s="85">
        <f t="shared" si="2577"/>
        <v>-6.3376892576345796</v>
      </c>
      <c r="BC223" s="81">
        <f>[1]Malaysia!EC$2572</f>
        <v>190.550129932365</v>
      </c>
      <c r="BD223" s="85">
        <f t="shared" si="2578"/>
        <v>3.5684451696818371</v>
      </c>
      <c r="BF223" s="32" t="s">
        <v>35</v>
      </c>
      <c r="BG223" s="81">
        <f>[1]Malaysia!EC$2573</f>
        <v>177.906370942824</v>
      </c>
      <c r="BH223" s="85">
        <f t="shared" ref="BH223:BH232" si="2582">+BG223/BG210*100-100</f>
        <v>13.519010725181872</v>
      </c>
      <c r="BI223" s="81">
        <f>[1]Malaysia!EC$2575</f>
        <v>133.34580221982</v>
      </c>
      <c r="BJ223" s="85">
        <f t="shared" si="2580"/>
        <v>5.6960996126181414</v>
      </c>
      <c r="BK223" s="81">
        <f>[1]Malaysia!EC$2576</f>
        <v>317.55556062410398</v>
      </c>
      <c r="BL223" s="85">
        <f t="shared" si="2450"/>
        <v>9.3626804716554943</v>
      </c>
      <c r="BN223" s="32" t="s">
        <v>35</v>
      </c>
      <c r="BO223" s="81">
        <f>[1]Malaysia!EC$2578</f>
        <v>126.55258410559701</v>
      </c>
      <c r="BP223" s="85">
        <f t="shared" si="2451"/>
        <v>13.516463604862849</v>
      </c>
      <c r="BQ223" s="506">
        <f>(([1]Malaysia!EC$2580*[1]Malaysia!$H$2580)+([1]Malaysia!EC$2581*[1]Malaysia!$H$2581)+([1]Malaysia!EC$2582*[1]Malaysia!$H$2582))/$BQ$11</f>
        <v>105.43666455886603</v>
      </c>
      <c r="BR223" s="85">
        <f t="shared" si="2452"/>
        <v>-2.558158702700581</v>
      </c>
      <c r="BS223" s="81">
        <f>[1]Malaysia!EC$2583</f>
        <v>158.31248030122899</v>
      </c>
      <c r="BT223" s="85">
        <f t="shared" si="2453"/>
        <v>9.6540994710586148</v>
      </c>
      <c r="BU223" s="81"/>
      <c r="BV223" s="32" t="s">
        <v>35</v>
      </c>
      <c r="BW223" s="81">
        <f>[1]Malaysia!EC$2584</f>
        <v>146.441320251565</v>
      </c>
      <c r="BX223" s="85">
        <f t="shared" si="2454"/>
        <v>7.940085655241333</v>
      </c>
      <c r="BY223" s="81">
        <f>[1]Malaysia!EC$2585</f>
        <v>161.56604075899699</v>
      </c>
      <c r="BZ223" s="85">
        <f t="shared" si="2455"/>
        <v>-1.9733317622857385</v>
      </c>
      <c r="CA223" s="81">
        <f>[1]Malaysia!EC$2586</f>
        <v>183.478707413412</v>
      </c>
      <c r="CB223" s="85">
        <f t="shared" si="2456"/>
        <v>4.7054598614337522</v>
      </c>
      <c r="CC223" s="81"/>
      <c r="CD223" s="32" t="s">
        <v>35</v>
      </c>
      <c r="CE223" s="81">
        <f>[1]Malaysia!EC$2587</f>
        <v>114.06865419409</v>
      </c>
      <c r="CF223" s="85">
        <f t="shared" si="2457"/>
        <v>-10.48724839608694</v>
      </c>
      <c r="CG223" s="81">
        <f>[1]Malaysia!EC$2589</f>
        <v>82.945348214374405</v>
      </c>
      <c r="CH223" s="85">
        <f t="shared" si="2458"/>
        <v>-4.4199633642091669</v>
      </c>
      <c r="CI223" s="81">
        <f>[1]Malaysia!EC$2597</f>
        <v>172.44872292129199</v>
      </c>
      <c r="CJ223" s="85">
        <f t="shared" si="2459"/>
        <v>3.0458456459080878</v>
      </c>
      <c r="CK223" s="81"/>
      <c r="CL223" s="32" t="s">
        <v>35</v>
      </c>
      <c r="CM223" s="81">
        <f>[1]Malaysia!EC$2603</f>
        <v>276.35275095003698</v>
      </c>
      <c r="CN223" s="85">
        <f t="shared" si="2460"/>
        <v>8.7576441378723473</v>
      </c>
      <c r="CO223" s="81">
        <f>[1]Malaysia!EC$2604</f>
        <v>113.26467859465301</v>
      </c>
      <c r="CP223" s="85">
        <f t="shared" si="2461"/>
        <v>14.219177958864179</v>
      </c>
      <c r="CQ223" s="81">
        <f>[1]Malaysia!EC$2606</f>
        <v>145.00931863948099</v>
      </c>
      <c r="CR223" s="85">
        <f t="shared" si="2462"/>
        <v>6.2485693206917148</v>
      </c>
      <c r="CS223" s="81"/>
      <c r="CT223" s="32" t="s">
        <v>35</v>
      </c>
      <c r="CU223" s="81">
        <f>[1]Malaysia!EC$2608</f>
        <v>146.218566757937</v>
      </c>
      <c r="CV223" s="85">
        <f t="shared" si="2463"/>
        <v>14.41543816179356</v>
      </c>
      <c r="CW223" s="81">
        <f>[1]Malaysia!EC$2609</f>
        <v>61.533407369650497</v>
      </c>
      <c r="CX223" s="85">
        <f t="shared" si="2464"/>
        <v>-13.331947515772114</v>
      </c>
      <c r="CY223" s="81">
        <f>[1]Malaysia!EC$2610</f>
        <v>201.973929883594</v>
      </c>
      <c r="CZ223" s="85">
        <f t="shared" si="2465"/>
        <v>-3.6000000000002643</v>
      </c>
      <c r="DA223" s="81"/>
      <c r="DB223" s="32" t="s">
        <v>35</v>
      </c>
      <c r="DC223" s="81">
        <f>[1]Malaysia!EC$2611</f>
        <v>85.119463716843796</v>
      </c>
      <c r="DD223" s="85">
        <f t="shared" si="2466"/>
        <v>4.3628127799821357</v>
      </c>
      <c r="DE223" s="81">
        <f>[1]Malaysia!EC$2613</f>
        <v>349.733269809538</v>
      </c>
      <c r="DF223" s="85">
        <f t="shared" si="2467"/>
        <v>18.475726502796434</v>
      </c>
      <c r="DG223" s="81">
        <f>[1]Malaysia!EC$2616</f>
        <v>89.128091222546999</v>
      </c>
      <c r="DH223" s="85">
        <f t="shared" si="2468"/>
        <v>8.9406223437777044E-2</v>
      </c>
      <c r="DI223" s="81"/>
      <c r="DJ223" s="32" t="s">
        <v>35</v>
      </c>
      <c r="DK223" s="81">
        <f>[1]Malaysia!EC$2617</f>
        <v>156.59534557214201</v>
      </c>
      <c r="DL223" s="85">
        <f t="shared" si="2469"/>
        <v>-4.7018824909860086</v>
      </c>
      <c r="DM223" s="81">
        <f>[1]Malaysia!EC$2618</f>
        <v>49.638700295200799</v>
      </c>
      <c r="DN223" s="85">
        <f t="shared" si="2470"/>
        <v>18.209026384012716</v>
      </c>
      <c r="DO223" s="81">
        <f>[1]Malaysia!EC$2619</f>
        <v>135.582867063614</v>
      </c>
      <c r="DP223" s="85">
        <f t="shared" si="2471"/>
        <v>4.8185610851823526</v>
      </c>
      <c r="DQ223" s="81"/>
      <c r="DR223" s="32" t="s">
        <v>35</v>
      </c>
      <c r="DS223" s="81">
        <f>[1]Malaysia!EC$2620</f>
        <v>203.189371814655</v>
      </c>
      <c r="DT223" s="85">
        <f t="shared" si="2472"/>
        <v>5.1064971819783977</v>
      </c>
      <c r="DU223" s="81">
        <f>[1]Malaysia!EC$2623</f>
        <v>139.69415000756501</v>
      </c>
      <c r="DV223" s="85">
        <f t="shared" si="2473"/>
        <v>15.409741678980438</v>
      </c>
      <c r="DW223" s="81">
        <f>[1]Malaysia!EC$2624</f>
        <v>125.855151968287</v>
      </c>
      <c r="DX223" s="85">
        <f t="shared" si="2474"/>
        <v>-16.659496502832582</v>
      </c>
      <c r="DY223" s="81"/>
      <c r="DZ223" s="32" t="s">
        <v>35</v>
      </c>
      <c r="EA223" s="81">
        <f>[1]Malaysia!EC$2626</f>
        <v>136.905123802855</v>
      </c>
      <c r="EB223" s="85">
        <f t="shared" si="2475"/>
        <v>-2.8667021528487311</v>
      </c>
      <c r="EC223" s="81">
        <f>[1]Malaysia!EC$2628</f>
        <v>149.81483848259299</v>
      </c>
      <c r="ED223" s="85">
        <f t="shared" si="2476"/>
        <v>-4.4355314071244436</v>
      </c>
      <c r="EE223" s="81">
        <f>[1]Malaysia!EC$2629</f>
        <v>154.01559743768601</v>
      </c>
      <c r="EF223" s="85">
        <f t="shared" si="2477"/>
        <v>15.430552170499269</v>
      </c>
      <c r="EG223" s="81"/>
      <c r="EH223" s="32" t="s">
        <v>35</v>
      </c>
      <c r="EI223" s="81">
        <f>[1]Malaysia!EC$2630</f>
        <v>154.12243666761199</v>
      </c>
      <c r="EJ223" s="85">
        <f t="shared" si="2478"/>
        <v>4.4199799470537044</v>
      </c>
      <c r="EK223" s="81">
        <f>[1]Malaysia!EC$2632</f>
        <v>155.92660188559</v>
      </c>
      <c r="EL223" s="85">
        <f t="shared" si="2479"/>
        <v>-3.8054728344353634</v>
      </c>
      <c r="EM223" s="81">
        <f>[1]Malaysia!EC$2634</f>
        <v>129.85861929023201</v>
      </c>
      <c r="EN223" s="85">
        <f t="shared" si="2480"/>
        <v>16.868249479271256</v>
      </c>
      <c r="EO223" s="81"/>
      <c r="EP223" s="32" t="s">
        <v>35</v>
      </c>
      <c r="EQ223" s="81">
        <f>[1]Malaysia!EC$2636</f>
        <v>62.778383756803798</v>
      </c>
      <c r="ER223" s="85">
        <f t="shared" si="2481"/>
        <v>-20.859531629816274</v>
      </c>
      <c r="ES223" s="81">
        <f>[1]Malaysia!EC$2637</f>
        <v>126.692879502191</v>
      </c>
      <c r="ET223" s="85">
        <f t="shared" si="2482"/>
        <v>-10.655403193394193</v>
      </c>
      <c r="EU223" s="81">
        <f>[1]Malaysia!EC$2638</f>
        <v>50.549076979293503</v>
      </c>
      <c r="EV223" s="85">
        <f t="shared" si="2483"/>
        <v>2.0298614165561872</v>
      </c>
      <c r="EW223" s="81"/>
      <c r="EX223" s="32" t="s">
        <v>35</v>
      </c>
      <c r="EY223" s="81">
        <f>[1]Malaysia!EC$2639</f>
        <v>77.137808824183907</v>
      </c>
      <c r="EZ223" s="85">
        <f t="shared" si="2484"/>
        <v>-17.047016912592682</v>
      </c>
      <c r="FA223" s="81">
        <f>[1]Malaysia!EC$2640</f>
        <v>89.4312115853471</v>
      </c>
      <c r="FB223" s="85">
        <f t="shared" si="2485"/>
        <v>-11.826794493133193</v>
      </c>
      <c r="FC223" s="81">
        <f>[1]Malaysia!EC$2641</f>
        <v>270.73132272495502</v>
      </c>
      <c r="FD223" s="85">
        <f t="shared" si="2486"/>
        <v>0.38630917146966226</v>
      </c>
      <c r="FE223" s="81"/>
      <c r="FF223" s="32" t="s">
        <v>35</v>
      </c>
      <c r="FG223" s="81">
        <f>[1]Malaysia!EC$2643</f>
        <v>89.892656486424499</v>
      </c>
      <c r="FH223" s="85">
        <f t="shared" si="2487"/>
        <v>1.5854731467498766</v>
      </c>
      <c r="FI223" s="81">
        <f>[1]Malaysia!EC$2645</f>
        <v>203.82474051765601</v>
      </c>
      <c r="FJ223" s="85">
        <f t="shared" si="2488"/>
        <v>9.4996061657942619</v>
      </c>
      <c r="FK223" s="81">
        <f>[1]Malaysia!EC$2649</f>
        <v>81.835056853271794</v>
      </c>
      <c r="FL223" s="85">
        <f t="shared" si="2489"/>
        <v>-14.772057215460194</v>
      </c>
      <c r="FM223" s="81"/>
      <c r="FN223" s="32" t="s">
        <v>35</v>
      </c>
      <c r="FO223" s="81">
        <f>[1]Malaysia!EC$2650</f>
        <v>102.691408990645</v>
      </c>
      <c r="FP223" s="85">
        <f t="shared" si="2490"/>
        <v>-4.0682070856501298</v>
      </c>
      <c r="FQ223" s="81">
        <f>[1]Malaysia!EC$2652</f>
        <v>285.76332068981401</v>
      </c>
      <c r="FR223" s="85">
        <f t="shared" si="2491"/>
        <v>6.5914475696454957</v>
      </c>
      <c r="FS223" s="81">
        <f>[1]Malaysia!EC$2653</f>
        <v>108.032012351112</v>
      </c>
      <c r="FT223" s="85">
        <f t="shared" si="2492"/>
        <v>-5.8963072571510509</v>
      </c>
      <c r="FU223" s="81"/>
      <c r="FV223" s="32" t="s">
        <v>35</v>
      </c>
      <c r="FW223" s="81">
        <f>[1]Malaysia!EC$2654</f>
        <v>104.791290350898</v>
      </c>
      <c r="FX223" s="85">
        <f t="shared" si="2493"/>
        <v>0.18961294967621711</v>
      </c>
      <c r="FY223" s="81">
        <f>[1]Malaysia!EC$2655</f>
        <v>202.08399585124101</v>
      </c>
      <c r="FZ223" s="85">
        <f t="shared" si="2494"/>
        <v>16.641217209850637</v>
      </c>
      <c r="GA223" s="81">
        <f>[1]Malaysia!EC$2656</f>
        <v>131.12802705438099</v>
      </c>
      <c r="GB223" s="85">
        <f t="shared" si="2495"/>
        <v>5.020409164013401</v>
      </c>
      <c r="GC223" s="81"/>
      <c r="GD223" s="32" t="s">
        <v>35</v>
      </c>
      <c r="GE223" s="81">
        <f>[1]Malaysia!EC$2657</f>
        <v>114.29057191774601</v>
      </c>
      <c r="GF223" s="85">
        <f t="shared" si="2496"/>
        <v>0.31590555017456268</v>
      </c>
      <c r="GG223" s="81">
        <f>[1]Malaysia!EC$2658</f>
        <v>122.426628479947</v>
      </c>
      <c r="GH223" s="85">
        <f t="shared" si="2497"/>
        <v>4.9489315470226103</v>
      </c>
      <c r="GI223" s="81">
        <f>[1]Malaysia!EC$2659</f>
        <v>50.363857060727902</v>
      </c>
      <c r="GJ223" s="85">
        <f t="shared" si="2498"/>
        <v>-17.531183195134972</v>
      </c>
      <c r="GL223" s="32" t="s">
        <v>35</v>
      </c>
      <c r="GM223" s="81">
        <f>[1]Malaysia!EC$2660</f>
        <v>107.51439888877501</v>
      </c>
      <c r="GN223" s="85">
        <f t="shared" si="2499"/>
        <v>0.58483528240731175</v>
      </c>
      <c r="GO223" s="81">
        <f>[1]Malaysia!EC$2661</f>
        <v>106.540164961578</v>
      </c>
      <c r="GP223" s="85">
        <f t="shared" si="2500"/>
        <v>-3.6951453390917663</v>
      </c>
      <c r="GQ223" s="81">
        <f>[1]Malaysia!EC$2662</f>
        <v>111.56736043849099</v>
      </c>
      <c r="GR223" s="85">
        <f t="shared" si="2501"/>
        <v>5.5567377435078242</v>
      </c>
      <c r="GT223" s="32" t="s">
        <v>35</v>
      </c>
      <c r="GU223" s="81">
        <f>[1]Malaysia!EC$2665</f>
        <v>73.481224424227605</v>
      </c>
      <c r="GV223" s="85">
        <f t="shared" si="2502"/>
        <v>15.483280504978111</v>
      </c>
      <c r="GW223" s="81">
        <f>[1]Malaysia!EC$2667</f>
        <v>82.829399015557399</v>
      </c>
      <c r="GX223" s="85">
        <f t="shared" si="2503"/>
        <v>1.1119001722060204</v>
      </c>
      <c r="GY223" s="81">
        <f>[1]Malaysia!EC$2668</f>
        <v>256.40304102196399</v>
      </c>
      <c r="GZ223" s="85">
        <f t="shared" si="2504"/>
        <v>17.466494667905636</v>
      </c>
      <c r="HB223" s="32" t="s">
        <v>35</v>
      </c>
      <c r="HC223" s="81">
        <f>[1]Malaysia!EC$2669</f>
        <v>149.60601995258901</v>
      </c>
      <c r="HD223" s="85">
        <f t="shared" si="2505"/>
        <v>26.225534953154067</v>
      </c>
      <c r="HE223" s="81">
        <f>[1]Malaysia!EC$2670</f>
        <v>153.041804607253</v>
      </c>
      <c r="HF223" s="85">
        <f t="shared" si="2506"/>
        <v>-19.700000000000045</v>
      </c>
      <c r="HG223" s="81">
        <f>[1]Malaysia!EC$2671</f>
        <v>70.888391259387802</v>
      </c>
      <c r="HH223" s="85">
        <f t="shared" si="2507"/>
        <v>-11.617608692702291</v>
      </c>
      <c r="HJ223" s="32" t="s">
        <v>35</v>
      </c>
      <c r="HK223" s="81">
        <f>[1]Malaysia!EC$2672</f>
        <v>85.395974715964002</v>
      </c>
      <c r="HL223" s="85">
        <f t="shared" si="2508"/>
        <v>-18.176312078268836</v>
      </c>
      <c r="HM223" s="81">
        <f>[1]Malaysia!EC$2673</f>
        <v>71.384733368025096</v>
      </c>
      <c r="HN223" s="85">
        <f t="shared" si="2509"/>
        <v>-4.8477565341201512</v>
      </c>
      <c r="HO223" s="81">
        <f>[1]Malaysia!EC$2675</f>
        <v>118.457385128539</v>
      </c>
      <c r="HP223" s="85">
        <f t="shared" si="2510"/>
        <v>9.8861740328878795</v>
      </c>
      <c r="HR223" s="32" t="s">
        <v>35</v>
      </c>
      <c r="HS223" s="81">
        <f>[1]Malaysia!EC$2676</f>
        <v>173.17650021424399</v>
      </c>
      <c r="HT223" s="85">
        <f t="shared" si="2511"/>
        <v>-0.9943636715671289</v>
      </c>
      <c r="HU223" s="81">
        <f>[1]Malaysia!EC$2677</f>
        <v>168.14354338732801</v>
      </c>
      <c r="HV223" s="85">
        <f t="shared" si="2512"/>
        <v>2.3773960049033178</v>
      </c>
      <c r="HW223" s="81">
        <f>[1]Malaysia!EC$2678</f>
        <v>49.5477649694527</v>
      </c>
      <c r="HX223" s="85">
        <f t="shared" si="2513"/>
        <v>-18.050488037652471</v>
      </c>
      <c r="HZ223" s="32" t="s">
        <v>35</v>
      </c>
      <c r="IA223" s="81">
        <f>[1]Malaysia!EC$2680</f>
        <v>87.520611914048004</v>
      </c>
      <c r="IB223" s="85">
        <f t="shared" si="2514"/>
        <v>-4.2373920202652897</v>
      </c>
      <c r="IC223" s="81">
        <f>[1]Malaysia!EC$2812</f>
        <v>135.675214773736</v>
      </c>
      <c r="ID223" s="85">
        <f t="shared" si="2515"/>
        <v>10.619644307598563</v>
      </c>
      <c r="IE223" s="81">
        <f>[1]Malaysia!EC$2689</f>
        <v>116.90917368756899</v>
      </c>
      <c r="IF223" s="85">
        <f t="shared" si="2516"/>
        <v>6.8252805666348735</v>
      </c>
      <c r="IH223" s="32" t="s">
        <v>35</v>
      </c>
      <c r="II223" s="81">
        <f>[1]Malaysia!EC$2690</f>
        <v>164.51195716020001</v>
      </c>
      <c r="IJ223" s="85">
        <f t="shared" si="2517"/>
        <v>-1.1137163705259212</v>
      </c>
      <c r="IK223" s="81">
        <f>[1]Malaysia!EC$2691</f>
        <v>154.00378555529599</v>
      </c>
      <c r="IL223" s="85">
        <f t="shared" si="2518"/>
        <v>3.2634643345182042</v>
      </c>
      <c r="IM223" s="81">
        <f>[1]Malaysia!EC$2694</f>
        <v>152.67034841164599</v>
      </c>
      <c r="IN223" s="85">
        <f t="shared" si="2519"/>
        <v>9.5447598384619852</v>
      </c>
      <c r="IO223" s="81">
        <f>[1]Malaysia!EC$2695</f>
        <v>235.77577882922699</v>
      </c>
      <c r="IP223" s="85">
        <f t="shared" si="2520"/>
        <v>17.816405295564849</v>
      </c>
      <c r="IR223" s="32" t="s">
        <v>35</v>
      </c>
      <c r="IS223" s="81">
        <f>[1]Malaysia!EC$2697</f>
        <v>103.99033903770599</v>
      </c>
      <c r="IT223" s="85">
        <f t="shared" si="2521"/>
        <v>1.5852494120230887</v>
      </c>
      <c r="IU223" s="81">
        <f>[1]Malaysia!EC$2698</f>
        <v>94.8983398706348</v>
      </c>
      <c r="IV223" s="85">
        <f t="shared" si="2522"/>
        <v>6.7517934897133074</v>
      </c>
      <c r="IW223" s="81">
        <f>[1]Malaysia!EC$2699</f>
        <v>84.178565050620804</v>
      </c>
      <c r="IX223" s="85">
        <f t="shared" si="2523"/>
        <v>-14.485875196783724</v>
      </c>
      <c r="IZ223" s="32" t="s">
        <v>35</v>
      </c>
      <c r="JA223" s="81">
        <f>[1]Malaysia!EC$2701</f>
        <v>161.14335016224399</v>
      </c>
      <c r="JB223" s="85">
        <f t="shared" si="2524"/>
        <v>12.262397713147649</v>
      </c>
      <c r="JC223" s="81">
        <f>[1]Malaysia!EC$2702</f>
        <v>172.58086174458899</v>
      </c>
      <c r="JD223" s="85">
        <f t="shared" si="2525"/>
        <v>5.4464562616727932</v>
      </c>
      <c r="JE223" s="81">
        <f>[1]Malaysia!EC$2703</f>
        <v>74.872914024183103</v>
      </c>
      <c r="JF223" s="85">
        <f t="shared" si="2526"/>
        <v>-32.884694700713524</v>
      </c>
      <c r="JH223" s="32" t="s">
        <v>35</v>
      </c>
      <c r="JI223" s="81">
        <f>[1]Malaysia!EC$2704</f>
        <v>237.59944349840501</v>
      </c>
      <c r="JJ223" s="85">
        <f t="shared" si="2527"/>
        <v>6.7622570041127261</v>
      </c>
      <c r="JK223" s="81">
        <f>[1]Malaysia!EC$2705</f>
        <v>305.74382601377999</v>
      </c>
      <c r="JL223" s="85">
        <f t="shared" si="2528"/>
        <v>33.000000000000284</v>
      </c>
      <c r="JM223" s="81">
        <f>[1]Malaysia!EC$2706</f>
        <v>129.20978682913099</v>
      </c>
      <c r="JN223" s="85">
        <f t="shared" si="2529"/>
        <v>13.401356549883545</v>
      </c>
      <c r="JP223" s="32" t="s">
        <v>35</v>
      </c>
      <c r="JQ223" s="81">
        <f>[1]Malaysia!EC$2707</f>
        <v>106.101721736453</v>
      </c>
      <c r="JR223" s="85">
        <f t="shared" si="2530"/>
        <v>-27.317594487450265</v>
      </c>
      <c r="JS223" s="81">
        <f>[1]Malaysia!EC$2708</f>
        <v>95.260096796212594</v>
      </c>
      <c r="JT223" s="85">
        <f t="shared" si="2531"/>
        <v>-4.9069623212313616</v>
      </c>
      <c r="JU223" s="81">
        <f>[1]Malaysia!EC$2709</f>
        <v>175.607716610951</v>
      </c>
      <c r="JV223" s="85">
        <f t="shared" si="2532"/>
        <v>13.180061133920049</v>
      </c>
      <c r="JX223" s="32" t="s">
        <v>35</v>
      </c>
      <c r="JY223" s="81">
        <f>[1]Malaysia!EC$2710</f>
        <v>87.975322757427506</v>
      </c>
      <c r="JZ223" s="85">
        <f t="shared" si="2533"/>
        <v>-21.992444748220692</v>
      </c>
      <c r="KA223" s="81">
        <f>[1]Malaysia!EC$2711</f>
        <v>259.61312409510299</v>
      </c>
      <c r="KB223" s="85">
        <f t="shared" si="2534"/>
        <v>15.667339415274938</v>
      </c>
      <c r="KC223" s="81">
        <f>[1]Malaysia!EC$2712</f>
        <v>135.96731310815099</v>
      </c>
      <c r="KD223" s="85">
        <f t="shared" si="2535"/>
        <v>-14.565840314490103</v>
      </c>
      <c r="KF223" s="32" t="s">
        <v>35</v>
      </c>
      <c r="KG223" s="81">
        <f>[1]Malaysia!EC$2714</f>
        <v>104.299298369101</v>
      </c>
      <c r="KH223" s="85">
        <f t="shared" si="2536"/>
        <v>18.89232499500892</v>
      </c>
      <c r="KI223" s="81">
        <f>[1]Malaysia!EC$2715</f>
        <v>179.44213353324901</v>
      </c>
      <c r="KJ223" s="85">
        <f t="shared" si="2537"/>
        <v>13.549415184227769</v>
      </c>
      <c r="KK223" s="81">
        <f>[1]Malaysia!EC$2716</f>
        <v>119.969245903838</v>
      </c>
      <c r="KL223" s="85">
        <f t="shared" si="2538"/>
        <v>2.7897515000013868</v>
      </c>
      <c r="KN223" s="32" t="s">
        <v>35</v>
      </c>
      <c r="KO223" s="81">
        <f>[1]Malaysia!EC$2717</f>
        <v>30.209985635299098</v>
      </c>
      <c r="KP223" s="85">
        <f t="shared" si="2539"/>
        <v>10.800000000000054</v>
      </c>
      <c r="KQ223" s="81">
        <f>[1]Malaysia!EC$2719</f>
        <v>225.91599046914899</v>
      </c>
      <c r="KR223" s="85">
        <f t="shared" si="2540"/>
        <v>18.264426170969131</v>
      </c>
      <c r="KS223" s="81">
        <f>[1]Malaysia!EC$2720</f>
        <v>105.74472333262599</v>
      </c>
      <c r="KT223" s="85">
        <f t="shared" si="2541"/>
        <v>8.4421856232468713</v>
      </c>
      <c r="KV223" s="32" t="s">
        <v>35</v>
      </c>
      <c r="KW223" s="81">
        <f>[1]Malaysia!EC$2722</f>
        <v>127.530557216527</v>
      </c>
      <c r="KX223" s="85">
        <f t="shared" si="2542"/>
        <v>-3.5962153197224467</v>
      </c>
      <c r="KY223" s="81">
        <f>[1]Malaysia!EC$2723</f>
        <v>137.70392077655401</v>
      </c>
      <c r="KZ223" s="85">
        <f t="shared" si="2543"/>
        <v>-10.968269740699554</v>
      </c>
      <c r="LA223" s="81">
        <f>[1]Malaysia!EC$2726</f>
        <v>119.076799873645</v>
      </c>
      <c r="LB223" s="85">
        <f t="shared" si="2544"/>
        <v>2.5414476206569105</v>
      </c>
      <c r="LD223" s="32" t="s">
        <v>35</v>
      </c>
      <c r="LE223" s="81">
        <f>[1]Malaysia!EC$2729</f>
        <v>149.890435038867</v>
      </c>
      <c r="LF223" s="85">
        <f t="shared" si="2545"/>
        <v>-0.25888906032143666</v>
      </c>
      <c r="LG223" s="81">
        <f>[1]Malaysia!EC$2730</f>
        <v>87.772102320615005</v>
      </c>
      <c r="LH223" s="85">
        <f t="shared" si="2546"/>
        <v>-2.877820463728483</v>
      </c>
      <c r="LI223" s="81">
        <f>[1]Malaysia!EC$2731</f>
        <v>46.3154094641136</v>
      </c>
      <c r="LJ223" s="85">
        <f t="shared" si="2547"/>
        <v>-3.2610993381289859</v>
      </c>
      <c r="LL223" s="32" t="s">
        <v>35</v>
      </c>
      <c r="LM223" s="81">
        <f>[1]Malaysia!EC$2733</f>
        <v>140.391210173079</v>
      </c>
      <c r="LN223" s="85">
        <f t="shared" si="2548"/>
        <v>-0.28463596458503559</v>
      </c>
      <c r="LO223" s="81">
        <f>[1]Malaysia!EC$2735</f>
        <v>66.113504288065599</v>
      </c>
      <c r="LP223" s="85">
        <f t="shared" si="2549"/>
        <v>-15.899999999999963</v>
      </c>
      <c r="LQ223" s="81">
        <f>[1]Malaysia!EC$2737</f>
        <v>235.97534095956999</v>
      </c>
      <c r="LR223" s="85">
        <f t="shared" si="2550"/>
        <v>20.548631729783224</v>
      </c>
      <c r="LT223" s="32" t="s">
        <v>35</v>
      </c>
      <c r="LU223" s="81">
        <f>[1]Malaysia!EC$2740</f>
        <v>77.777122876255405</v>
      </c>
      <c r="LV223" s="85">
        <f t="shared" si="2551"/>
        <v>-4.4563253189394203</v>
      </c>
      <c r="LW223" s="81">
        <f>[1]Malaysia!EC$2745</f>
        <v>149.23948420616699</v>
      </c>
      <c r="LX223" s="85">
        <f t="shared" si="2552"/>
        <v>5.8583275098710317</v>
      </c>
      <c r="LY223" s="81">
        <f>[1]Malaysia!EC$2746</f>
        <v>117.52939114430799</v>
      </c>
      <c r="LZ223" s="85">
        <f t="shared" si="2553"/>
        <v>-18.688800968003662</v>
      </c>
      <c r="MB223" s="32" t="s">
        <v>35</v>
      </c>
      <c r="MC223" s="81">
        <f>[1]Malaysia!EC$2749</f>
        <v>155.50894444193599</v>
      </c>
      <c r="MD223" s="85">
        <f t="shared" si="2554"/>
        <v>-2.4832441385945714</v>
      </c>
      <c r="ME223" s="81">
        <f>[1]Malaysia!EC$2750</f>
        <v>118.443286991615</v>
      </c>
      <c r="MF223" s="85">
        <f t="shared" si="2555"/>
        <v>4.9879721255646956</v>
      </c>
      <c r="MG223" s="81">
        <f>[1]Malaysia!EC$2753</f>
        <v>66.906115497658206</v>
      </c>
      <c r="MH223" s="85">
        <f t="shared" si="2556"/>
        <v>-18.219172959492312</v>
      </c>
      <c r="MJ223" s="32" t="s">
        <v>35</v>
      </c>
      <c r="MK223" s="81">
        <f>[1]Malaysia!EC$2755</f>
        <v>119.542815792141</v>
      </c>
      <c r="ML223" s="85">
        <f t="shared" si="2557"/>
        <v>-1.0398521676321337</v>
      </c>
      <c r="MM223" s="81">
        <f>[1]Malaysia!EC$2758</f>
        <v>121.813700632082</v>
      </c>
      <c r="MN223" s="85">
        <f t="shared" si="2558"/>
        <v>2.511248672265836</v>
      </c>
      <c r="MO223" s="81">
        <f>[1]Malaysia!EC$2774</f>
        <v>292.94390762498699</v>
      </c>
      <c r="MP223" s="85">
        <f t="shared" si="2559"/>
        <v>29.418348811088322</v>
      </c>
    </row>
    <row r="224" spans="1:354">
      <c r="B224" s="32" t="s">
        <v>36</v>
      </c>
      <c r="C224" s="81">
        <f>[1]Malaysia!ED$2918</f>
        <v>90.836761973194498</v>
      </c>
      <c r="D224" s="85">
        <f t="shared" si="2579"/>
        <v>-6.2755806013528428</v>
      </c>
      <c r="E224" s="81">
        <f>[1]Malaysia!ED$2919</f>
        <v>79.751852618556399</v>
      </c>
      <c r="F224" s="85">
        <f t="shared" si="2581"/>
        <v>-0.69886852017316414</v>
      </c>
      <c r="G224" s="81">
        <f>[1]Malaysia!ED$2920</f>
        <v>101.318231416636</v>
      </c>
      <c r="H224" s="85">
        <f t="shared" si="2560"/>
        <v>-10.035997548800893</v>
      </c>
      <c r="J224" s="32" t="s">
        <v>36</v>
      </c>
      <c r="K224" s="81">
        <f>[1]Malaysia!ED$2547</f>
        <v>101.56076054979199</v>
      </c>
      <c r="L224" s="85">
        <f t="shared" si="2561"/>
        <v>12.299999999999756</v>
      </c>
      <c r="M224" s="81">
        <f>[1]Malaysia!ED$2548</f>
        <v>102.43479073907299</v>
      </c>
      <c r="N224" s="85">
        <f t="shared" si="2562"/>
        <v>51.586214102960781</v>
      </c>
      <c r="O224" s="81">
        <f>[1]Malaysia!ED$2549</f>
        <v>93.139052229198896</v>
      </c>
      <c r="P224" s="85">
        <f t="shared" si="2563"/>
        <v>14.600000000000364</v>
      </c>
      <c r="R224" s="32" t="s">
        <v>36</v>
      </c>
      <c r="S224" s="81">
        <f>[1]Malaysia!ED$2550</f>
        <v>80.861655190610804</v>
      </c>
      <c r="T224" s="85">
        <f t="shared" si="2564"/>
        <v>-1.0301309156219673</v>
      </c>
      <c r="U224" s="81">
        <f>[1]Malaysia!ED$2552</f>
        <v>141.55485295194299</v>
      </c>
      <c r="V224" s="85">
        <f t="shared" si="2565"/>
        <v>-1.1769193619838916</v>
      </c>
      <c r="W224" s="81">
        <f>[1]Malaysia!ED$2553</f>
        <v>136.936119613644</v>
      </c>
      <c r="X224" s="85">
        <f t="shared" si="2566"/>
        <v>12.880756329080839</v>
      </c>
      <c r="Z224" s="32" t="s">
        <v>36</v>
      </c>
      <c r="AA224" s="81">
        <f>[1]Malaysia!ED$2554</f>
        <v>122.432566812914</v>
      </c>
      <c r="AB224" s="85">
        <f t="shared" si="2567"/>
        <v>-3.4681271630236239</v>
      </c>
      <c r="AC224" s="81">
        <f>[1]Malaysia!ED$2556</f>
        <v>122.928053447973</v>
      </c>
      <c r="AD224" s="85">
        <f t="shared" si="2568"/>
        <v>6.7393519255416976</v>
      </c>
      <c r="AE224" s="81">
        <f>[1]Malaysia!ED$2557</f>
        <v>148.57529839159699</v>
      </c>
      <c r="AF224" s="85">
        <f t="shared" si="2569"/>
        <v>-15.270459025940795</v>
      </c>
      <c r="AH224" s="32" t="s">
        <v>36</v>
      </c>
      <c r="AI224" s="81">
        <f>[1]Malaysia!ED$2562</f>
        <v>79.263644801998197</v>
      </c>
      <c r="AJ224" s="85">
        <f t="shared" si="2570"/>
        <v>-11.879059009569701</v>
      </c>
      <c r="AK224" s="81">
        <f>[1]Malaysia!ED$2563</f>
        <v>213.34809673734199</v>
      </c>
      <c r="AL224" s="85">
        <f t="shared" si="2571"/>
        <v>21.170113207129319</v>
      </c>
      <c r="AM224" s="81">
        <f>[1]Malaysia!ED$2564</f>
        <v>72.509439107437203</v>
      </c>
      <c r="AN224" s="85">
        <f t="shared" si="2572"/>
        <v>5.7742057648062968</v>
      </c>
      <c r="AP224" s="32" t="s">
        <v>36</v>
      </c>
      <c r="AQ224" s="81">
        <f>[1]Malaysia!ED$2566</f>
        <v>154.65490463864799</v>
      </c>
      <c r="AR224" s="85">
        <f t="shared" si="2573"/>
        <v>10.600000000000321</v>
      </c>
      <c r="AS224" s="81">
        <f>[1]Malaysia!ED$2568</f>
        <v>194.232590828626</v>
      </c>
      <c r="AT224" s="85">
        <f t="shared" si="2574"/>
        <v>23.271499574296598</v>
      </c>
      <c r="AU224" s="81">
        <f>[1]Malaysia!ED$2569</f>
        <v>188.098253722029</v>
      </c>
      <c r="AV224" s="85">
        <f t="shared" si="2575"/>
        <v>17.014014134586276</v>
      </c>
      <c r="AX224" s="32" t="s">
        <v>36</v>
      </c>
      <c r="AY224" s="81">
        <f>[1]Malaysia!ED$2570</f>
        <v>169.52160001452299</v>
      </c>
      <c r="AZ224" s="85">
        <f t="shared" si="2576"/>
        <v>5.9930260188688464</v>
      </c>
      <c r="BA224" s="81">
        <f>[1]Malaysia!ED$2571</f>
        <v>81.662482588874397</v>
      </c>
      <c r="BB224" s="85">
        <f t="shared" si="2577"/>
        <v>-3.2736140627917081</v>
      </c>
      <c r="BC224" s="81">
        <f>[1]Malaysia!ED$2572</f>
        <v>176.355132254567</v>
      </c>
      <c r="BD224" s="85">
        <f t="shared" si="2578"/>
        <v>7.1918629515196955</v>
      </c>
      <c r="BF224" s="32" t="s">
        <v>36</v>
      </c>
      <c r="BG224" s="81">
        <f>[1]Malaysia!ED$2573</f>
        <v>171.88618650072399</v>
      </c>
      <c r="BH224" s="85">
        <f t="shared" si="2582"/>
        <v>12.466033265774172</v>
      </c>
      <c r="BI224" s="81">
        <f>[1]Malaysia!ED$2575</f>
        <v>111.55463049239999</v>
      </c>
      <c r="BJ224" s="85">
        <f t="shared" si="2580"/>
        <v>6.6150962973317178</v>
      </c>
      <c r="BK224" s="81">
        <f>[1]Malaysia!ED$2576</f>
        <v>255.11633840546199</v>
      </c>
      <c r="BL224" s="85">
        <f t="shared" si="2450"/>
        <v>10.550637994138327</v>
      </c>
      <c r="BN224" s="32" t="s">
        <v>36</v>
      </c>
      <c r="BO224" s="81">
        <f>[1]Malaysia!ED$2578</f>
        <v>148.204710706398</v>
      </c>
      <c r="BP224" s="85">
        <f t="shared" si="2451"/>
        <v>13.525844328114857</v>
      </c>
      <c r="BQ224" s="506">
        <f>(([1]Malaysia!ED$2580*[1]Malaysia!$H$2580)+([1]Malaysia!ED$2581*[1]Malaysia!$H$2581)+([1]Malaysia!ED$2582*[1]Malaysia!$H$2582))/$BQ$11</f>
        <v>132.33438448956701</v>
      </c>
      <c r="BR224" s="85">
        <f t="shared" si="2452"/>
        <v>-3.5718721803148554</v>
      </c>
      <c r="BS224" s="81">
        <f>[1]Malaysia!ED$2583</f>
        <v>173.93449712347001</v>
      </c>
      <c r="BT224" s="85">
        <f t="shared" si="2453"/>
        <v>10.383865442440992</v>
      </c>
      <c r="BV224" s="32" t="s">
        <v>36</v>
      </c>
      <c r="BW224" s="81">
        <f>[1]Malaysia!ED$2584</f>
        <v>162.06080510993499</v>
      </c>
      <c r="BX224" s="85">
        <f t="shared" si="2454"/>
        <v>7.983190928596585</v>
      </c>
      <c r="BY224" s="81">
        <f>[1]Malaysia!ED$2585</f>
        <v>136.14402541929499</v>
      </c>
      <c r="BZ224" s="85">
        <f t="shared" si="2455"/>
        <v>-1.175399607224179</v>
      </c>
      <c r="CA224" s="81">
        <f>[1]Malaysia!ED$2586</f>
        <v>144.08870085504401</v>
      </c>
      <c r="CB224" s="85">
        <f t="shared" si="2456"/>
        <v>5.8086158028723531</v>
      </c>
      <c r="CD224" s="32" t="s">
        <v>36</v>
      </c>
      <c r="CE224" s="81">
        <f>[1]Malaysia!ED$2587</f>
        <v>81.735165339025599</v>
      </c>
      <c r="CF224" s="85">
        <f t="shared" si="2457"/>
        <v>-11.011081479438218</v>
      </c>
      <c r="CG224" s="81">
        <f>[1]Malaysia!ED$2589</f>
        <v>71.448608218112099</v>
      </c>
      <c r="CH224" s="85">
        <f t="shared" si="2458"/>
        <v>-3.7937281307589785</v>
      </c>
      <c r="CI224" s="81">
        <f>[1]Malaysia!ED$2597</f>
        <v>127.516739491103</v>
      </c>
      <c r="CJ224" s="85">
        <f t="shared" si="2459"/>
        <v>3.0244609254369266</v>
      </c>
      <c r="CL224" s="32" t="s">
        <v>36</v>
      </c>
      <c r="CM224" s="81">
        <f>[1]Malaysia!ED$2603</f>
        <v>293.06174470767502</v>
      </c>
      <c r="CN224" s="85">
        <f t="shared" si="2460"/>
        <v>11.763245017398475</v>
      </c>
      <c r="CO224" s="81">
        <f>[1]Malaysia!ED$2604</f>
        <v>90.278039845867198</v>
      </c>
      <c r="CP224" s="85">
        <f t="shared" si="2461"/>
        <v>17.707155049760743</v>
      </c>
      <c r="CQ224" s="81">
        <f>[1]Malaysia!ED$2606</f>
        <v>140.18292894665299</v>
      </c>
      <c r="CR224" s="85">
        <f t="shared" si="2462"/>
        <v>6.2191235925778585</v>
      </c>
      <c r="CT224" s="32" t="s">
        <v>36</v>
      </c>
      <c r="CU224" s="81">
        <f>[1]Malaysia!ED$2608</f>
        <v>147.949665342408</v>
      </c>
      <c r="CV224" s="85">
        <f t="shared" si="2463"/>
        <v>14.20269749855116</v>
      </c>
      <c r="CW224" s="81">
        <f>[1]Malaysia!ED$2609</f>
        <v>64.776066897759506</v>
      </c>
      <c r="CX224" s="85">
        <f t="shared" si="2464"/>
        <v>-14.591810814671462</v>
      </c>
      <c r="CY224" s="81">
        <f>[1]Malaysia!ED$2610</f>
        <v>120.35394349255201</v>
      </c>
      <c r="CZ224" s="85">
        <f t="shared" si="2465"/>
        <v>-1.0999999999997812</v>
      </c>
      <c r="DB224" s="32" t="s">
        <v>36</v>
      </c>
      <c r="DC224" s="81">
        <f>[1]Malaysia!ED$2611</f>
        <v>80.783130768930704</v>
      </c>
      <c r="DD224" s="85">
        <f t="shared" si="2466"/>
        <v>4.7509512006201078</v>
      </c>
      <c r="DE224" s="81">
        <f>[1]Malaysia!ED$2613</f>
        <v>449.50793360589603</v>
      </c>
      <c r="DF224" s="85">
        <f t="shared" si="2467"/>
        <v>17.443882721301819</v>
      </c>
      <c r="DG224" s="81">
        <f>[1]Malaysia!ED$2616</f>
        <v>87.494757174342396</v>
      </c>
      <c r="DH224" s="85">
        <f t="shared" si="2468"/>
        <v>1.5655941619383782</v>
      </c>
      <c r="DJ224" s="32" t="s">
        <v>36</v>
      </c>
      <c r="DK224" s="81">
        <f>[1]Malaysia!ED$2617</f>
        <v>158.154068715911</v>
      </c>
      <c r="DL224" s="85">
        <f t="shared" si="2469"/>
        <v>-4.108052566487217</v>
      </c>
      <c r="DM224" s="81">
        <f>[1]Malaysia!ED$2618</f>
        <v>49.290675650963202</v>
      </c>
      <c r="DN224" s="85">
        <f t="shared" si="2470"/>
        <v>14.712960969734155</v>
      </c>
      <c r="DO224" s="81">
        <f>[1]Malaysia!ED$2619</f>
        <v>124.11978712554399</v>
      </c>
      <c r="DP224" s="85">
        <f t="shared" si="2471"/>
        <v>4.9045661137504908</v>
      </c>
      <c r="DR224" s="32" t="s">
        <v>36</v>
      </c>
      <c r="DS224" s="81">
        <f>[1]Malaysia!ED$2620</f>
        <v>216.67132296517099</v>
      </c>
      <c r="DT224" s="85">
        <f t="shared" si="2472"/>
        <v>6.6624771074907869</v>
      </c>
      <c r="DU224" s="81">
        <f>[1]Malaysia!ED$2623</f>
        <v>157.00851673642401</v>
      </c>
      <c r="DV224" s="85">
        <f t="shared" si="2473"/>
        <v>16.262202029070977</v>
      </c>
      <c r="DW224" s="81">
        <f>[1]Malaysia!ED$2624</f>
        <v>135.568885426637</v>
      </c>
      <c r="DX224" s="85">
        <f t="shared" si="2474"/>
        <v>-18.553371226807371</v>
      </c>
      <c r="DZ224" s="32" t="s">
        <v>36</v>
      </c>
      <c r="EA224" s="81">
        <f>[1]Malaysia!ED$2626</f>
        <v>94.938263055079702</v>
      </c>
      <c r="EB224" s="85">
        <f t="shared" si="2475"/>
        <v>-4.2735863820572888</v>
      </c>
      <c r="EC224" s="81">
        <f>[1]Malaysia!ED$2628</f>
        <v>134.045928856834</v>
      </c>
      <c r="ED224" s="85">
        <f t="shared" si="2476"/>
        <v>-3.0162824660331751</v>
      </c>
      <c r="EE224" s="81">
        <f>[1]Malaysia!ED$2629</f>
        <v>149.845778223369</v>
      </c>
      <c r="EF224" s="85">
        <f t="shared" si="2477"/>
        <v>13.751107933778627</v>
      </c>
      <c r="EH224" s="32" t="s">
        <v>36</v>
      </c>
      <c r="EI224" s="81">
        <f>[1]Malaysia!ED$2630</f>
        <v>152.157920030269</v>
      </c>
      <c r="EJ224" s="85">
        <f t="shared" si="2478"/>
        <v>2.9922558834326765</v>
      </c>
      <c r="EK224" s="81">
        <f>[1]Malaysia!ED$2632</f>
        <v>143.14743939345399</v>
      </c>
      <c r="EL224" s="85">
        <f t="shared" si="2479"/>
        <v>-5.1639466439200277</v>
      </c>
      <c r="EM224" s="81">
        <f>[1]Malaysia!ED$2634</f>
        <v>123.92287803608301</v>
      </c>
      <c r="EN224" s="85">
        <f t="shared" si="2480"/>
        <v>14.202745956261296</v>
      </c>
      <c r="EP224" s="32" t="s">
        <v>36</v>
      </c>
      <c r="EQ224" s="81">
        <f>[1]Malaysia!ED$2636</f>
        <v>72.161645679587494</v>
      </c>
      <c r="ER224" s="85">
        <f t="shared" si="2481"/>
        <v>-16.39936529151619</v>
      </c>
      <c r="ES224" s="81">
        <f>[1]Malaysia!ED$2637</f>
        <v>124.992995156633</v>
      </c>
      <c r="ET224" s="85">
        <f t="shared" si="2482"/>
        <v>-9.3229861525724971</v>
      </c>
      <c r="EU224" s="81">
        <f>[1]Malaysia!ED$2638</f>
        <v>50.6589920541713</v>
      </c>
      <c r="EV224" s="85">
        <f t="shared" si="2483"/>
        <v>0.90000000000000568</v>
      </c>
      <c r="EX224" s="32" t="s">
        <v>36</v>
      </c>
      <c r="EY224" s="81">
        <f>[1]Malaysia!ED$2639</f>
        <v>66.911644657375206</v>
      </c>
      <c r="EZ224" s="85">
        <f t="shared" si="2484"/>
        <v>-13.676176593363067</v>
      </c>
      <c r="FA224" s="81">
        <f>[1]Malaysia!ED$2640</f>
        <v>79.811668649023801</v>
      </c>
      <c r="FB224" s="85">
        <f t="shared" si="2485"/>
        <v>-9.0627122792535886</v>
      </c>
      <c r="FC224" s="81">
        <f>[1]Malaysia!ED$2641</f>
        <v>266.11499393104401</v>
      </c>
      <c r="FD224" s="85">
        <f t="shared" si="2486"/>
        <v>0.38728598669904102</v>
      </c>
      <c r="FF224" s="32" t="s">
        <v>36</v>
      </c>
      <c r="FG224" s="81">
        <f>[1]Malaysia!ED$2643</f>
        <v>108.18099519624</v>
      </c>
      <c r="FH224" s="85">
        <f t="shared" si="2487"/>
        <v>3.9623781166739747</v>
      </c>
      <c r="FI224" s="81">
        <f>[1]Malaysia!ED$2645</f>
        <v>200.82931292478401</v>
      </c>
      <c r="FJ224" s="85">
        <f t="shared" si="2488"/>
        <v>10.406516865098524</v>
      </c>
      <c r="FK224" s="81">
        <f>[1]Malaysia!ED$2649</f>
        <v>73.291597220581806</v>
      </c>
      <c r="FL224" s="85">
        <f t="shared" si="2489"/>
        <v>-15.513629484058868</v>
      </c>
      <c r="FN224" s="32" t="s">
        <v>36</v>
      </c>
      <c r="FO224" s="81">
        <f>[1]Malaysia!ED$2650</f>
        <v>87.261453449300205</v>
      </c>
      <c r="FP224" s="85">
        <f t="shared" si="2490"/>
        <v>-3.0868433929569363</v>
      </c>
      <c r="FQ224" s="81">
        <f>[1]Malaysia!ED$2652</f>
        <v>269.67023480740397</v>
      </c>
      <c r="FR224" s="85">
        <f t="shared" si="2491"/>
        <v>4.3151771625600759</v>
      </c>
      <c r="FS224" s="81">
        <f>[1]Malaysia!ED$2653</f>
        <v>91.330674749097398</v>
      </c>
      <c r="FT224" s="85">
        <f t="shared" si="2492"/>
        <v>-1.6312950795921921</v>
      </c>
      <c r="FV224" s="32" t="s">
        <v>36</v>
      </c>
      <c r="FW224" s="81">
        <f>[1]Malaysia!ED$2654</f>
        <v>137.40486269976299</v>
      </c>
      <c r="FX224" s="85">
        <f t="shared" si="2493"/>
        <v>-0.49743865044291624</v>
      </c>
      <c r="FY224" s="81">
        <f>[1]Malaysia!ED$2655</f>
        <v>188.27973462691699</v>
      </c>
      <c r="FZ224" s="85">
        <f t="shared" si="2494"/>
        <v>17.297591057584569</v>
      </c>
      <c r="GA224" s="81">
        <f>[1]Malaysia!ED$2656</f>
        <v>104.01700514784901</v>
      </c>
      <c r="GB224" s="85">
        <f t="shared" si="2495"/>
        <v>4.4204159865308412</v>
      </c>
      <c r="GD224" s="32" t="s">
        <v>36</v>
      </c>
      <c r="GE224" s="81">
        <f>[1]Malaysia!ED$2657</f>
        <v>124.412427482132</v>
      </c>
      <c r="GF224" s="85">
        <f t="shared" si="2496"/>
        <v>0.63967597149039079</v>
      </c>
      <c r="GG224" s="81">
        <f>[1]Malaysia!ED$2658</f>
        <v>98.181714236192306</v>
      </c>
      <c r="GH224" s="85">
        <f t="shared" si="2497"/>
        <v>3.8102357771686997</v>
      </c>
      <c r="GI224" s="81">
        <f>[1]Malaysia!ED$2659</f>
        <v>51.974007102600801</v>
      </c>
      <c r="GJ224" s="85">
        <f t="shared" si="2498"/>
        <v>-14.85072177009819</v>
      </c>
      <c r="GL224" s="32" t="s">
        <v>36</v>
      </c>
      <c r="GM224" s="81">
        <f>[1]Malaysia!ED$2660</f>
        <v>109.76545019508499</v>
      </c>
      <c r="GN224" s="85">
        <f t="shared" si="2499"/>
        <v>1.5177085899123313</v>
      </c>
      <c r="GO224" s="81">
        <f>[1]Malaysia!ED$2661</f>
        <v>111.508957232249</v>
      </c>
      <c r="GP224" s="85">
        <f t="shared" si="2500"/>
        <v>-4.3015456927689257</v>
      </c>
      <c r="GQ224" s="81">
        <f>[1]Malaysia!ED$2662</f>
        <v>101.212868425791</v>
      </c>
      <c r="GR224" s="85">
        <f t="shared" si="2501"/>
        <v>4.7854381337291869</v>
      </c>
      <c r="GT224" s="32" t="s">
        <v>36</v>
      </c>
      <c r="GU224" s="81">
        <f>[1]Malaysia!ED$2665</f>
        <v>91.290040095530799</v>
      </c>
      <c r="GV224" s="85">
        <f t="shared" si="2502"/>
        <v>17.634652219258911</v>
      </c>
      <c r="GW224" s="81">
        <f>[1]Malaysia!ED$2667</f>
        <v>98.908298792866304</v>
      </c>
      <c r="GX224" s="85">
        <f t="shared" si="2503"/>
        <v>2.9323445469229341</v>
      </c>
      <c r="GY224" s="81">
        <f>[1]Malaysia!ED$2668</f>
        <v>225.371909870552</v>
      </c>
      <c r="GZ224" s="85">
        <f t="shared" si="2504"/>
        <v>17.365325399184755</v>
      </c>
      <c r="HB224" s="32" t="s">
        <v>36</v>
      </c>
      <c r="HC224" s="81">
        <f>[1]Malaysia!ED$2669</f>
        <v>143.301175759735</v>
      </c>
      <c r="HD224" s="85">
        <f t="shared" si="2505"/>
        <v>25.366464372494391</v>
      </c>
      <c r="HE224" s="81">
        <f>[1]Malaysia!ED$2670</f>
        <v>109.583535040404</v>
      </c>
      <c r="HF224" s="85">
        <f t="shared" si="2506"/>
        <v>-16.899999999999395</v>
      </c>
      <c r="HG224" s="81">
        <f>[1]Malaysia!ED$2671</f>
        <v>73.651256621203501</v>
      </c>
      <c r="HH224" s="85">
        <f t="shared" si="2507"/>
        <v>-11.872908795076413</v>
      </c>
      <c r="HJ224" s="32" t="s">
        <v>36</v>
      </c>
      <c r="HK224" s="81">
        <f>[1]Malaysia!ED$2672</f>
        <v>80.521461833586798</v>
      </c>
      <c r="HL224" s="85">
        <f t="shared" si="2508"/>
        <v>-16.909151960303276</v>
      </c>
      <c r="HM224" s="81">
        <f>[1]Malaysia!ED$2673</f>
        <v>72.568331653711695</v>
      </c>
      <c r="HN224" s="85">
        <f t="shared" si="2509"/>
        <v>-6.0879036486559954</v>
      </c>
      <c r="HO224" s="81">
        <f>[1]Malaysia!ED$2675</f>
        <v>105.090936072361</v>
      </c>
      <c r="HP224" s="85">
        <f t="shared" si="2510"/>
        <v>8.9823522579541617</v>
      </c>
      <c r="HR224" s="32" t="s">
        <v>36</v>
      </c>
      <c r="HS224" s="81">
        <f>[1]Malaysia!ED$2676</f>
        <v>118.50616819130001</v>
      </c>
      <c r="HT224" s="85">
        <f t="shared" si="2511"/>
        <v>-2.3091124274513533</v>
      </c>
      <c r="HU224" s="81">
        <f>[1]Malaysia!ED$2677</f>
        <v>195.61852336995301</v>
      </c>
      <c r="HV224" s="85">
        <f t="shared" si="2512"/>
        <v>6.2258895667306717</v>
      </c>
      <c r="HW224" s="81">
        <f>[1]Malaysia!ED$2678</f>
        <v>35.1055550757413</v>
      </c>
      <c r="HX224" s="85">
        <f t="shared" si="2513"/>
        <v>-15.923648745920431</v>
      </c>
      <c r="HZ224" s="32" t="s">
        <v>36</v>
      </c>
      <c r="IA224" s="81">
        <f>[1]Malaysia!ED$2680</f>
        <v>79.186832459618799</v>
      </c>
      <c r="IB224" s="85">
        <f t="shared" si="2514"/>
        <v>-4.2640145007443238</v>
      </c>
      <c r="IC224" s="81">
        <f>[1]Malaysia!ED$2812</f>
        <v>135.56852783518201</v>
      </c>
      <c r="ID224" s="85">
        <f t="shared" si="2515"/>
        <v>11.540815293720442</v>
      </c>
      <c r="IE224" s="81">
        <f>[1]Malaysia!ED$2689</f>
        <v>100.24969829991799</v>
      </c>
      <c r="IF224" s="85">
        <f t="shared" si="2516"/>
        <v>7.6158635916117703</v>
      </c>
      <c r="IH224" s="32" t="s">
        <v>36</v>
      </c>
      <c r="II224" s="81">
        <f>[1]Malaysia!ED$2690</f>
        <v>142.24358877473099</v>
      </c>
      <c r="IJ224" s="85">
        <f t="shared" si="2517"/>
        <v>0.29564562440017994</v>
      </c>
      <c r="IK224" s="81">
        <f>[1]Malaysia!ED$2691</f>
        <v>175.41005532413001</v>
      </c>
      <c r="IL224" s="85">
        <f t="shared" si="2518"/>
        <v>5.6631603175020757</v>
      </c>
      <c r="IM224" s="81">
        <f>[1]Malaysia!ED$2694</f>
        <v>141.85681523119001</v>
      </c>
      <c r="IN224" s="85">
        <f t="shared" si="2519"/>
        <v>10.490514214236853</v>
      </c>
      <c r="IO224" s="81">
        <f>[1]Malaysia!ED$2695</f>
        <v>196.41095564773499</v>
      </c>
      <c r="IP224" s="85">
        <f t="shared" si="2520"/>
        <v>15.600000000000207</v>
      </c>
      <c r="IR224" s="32" t="s">
        <v>36</v>
      </c>
      <c r="IS224" s="81">
        <f>[1]Malaysia!ED$2697</f>
        <v>84.001299279389798</v>
      </c>
      <c r="IT224" s="85">
        <f t="shared" si="2521"/>
        <v>-0.24708266154300418</v>
      </c>
      <c r="IU224" s="81">
        <f>[1]Malaysia!ED$2698</f>
        <v>94.003595830634097</v>
      </c>
      <c r="IV224" s="85">
        <f t="shared" si="2522"/>
        <v>7.5267428072167633</v>
      </c>
      <c r="IW224" s="81">
        <f>[1]Malaysia!ED$2699</f>
        <v>84.002086539058396</v>
      </c>
      <c r="IX224" s="85">
        <f t="shared" si="2523"/>
        <v>-12.162499762552059</v>
      </c>
      <c r="IZ224" s="32" t="s">
        <v>36</v>
      </c>
      <c r="JA224" s="81">
        <f>[1]Malaysia!ED$2701</f>
        <v>160.45160555159501</v>
      </c>
      <c r="JB224" s="85">
        <f t="shared" si="2524"/>
        <v>12.949690676493702</v>
      </c>
      <c r="JC224" s="81">
        <f>[1]Malaysia!ED$2702</f>
        <v>125.378022649534</v>
      </c>
      <c r="JD224" s="85">
        <f t="shared" si="2525"/>
        <v>2.2798255654111017</v>
      </c>
      <c r="JE224" s="81">
        <f>[1]Malaysia!ED$2703</f>
        <v>93.086940018981593</v>
      </c>
      <c r="JF224" s="85">
        <f t="shared" si="2526"/>
        <v>-16.005049696725834</v>
      </c>
      <c r="JH224" s="32" t="s">
        <v>36</v>
      </c>
      <c r="JI224" s="81">
        <f>[1]Malaysia!ED$2704</f>
        <v>205.65239137812301</v>
      </c>
      <c r="JJ224" s="85">
        <f t="shared" si="2527"/>
        <v>7.8128202615453688</v>
      </c>
      <c r="JK224" s="81">
        <f>[1]Malaysia!ED$2705</f>
        <v>266.485549023256</v>
      </c>
      <c r="JL224" s="85">
        <f t="shared" si="2528"/>
        <v>38.899999999999835</v>
      </c>
      <c r="JM224" s="81">
        <f>[1]Malaysia!ED$2706</f>
        <v>126.69323829612</v>
      </c>
      <c r="JN224" s="85">
        <f t="shared" si="2529"/>
        <v>13.837806586085819</v>
      </c>
      <c r="JP224" s="32" t="s">
        <v>36</v>
      </c>
      <c r="JQ224" s="81">
        <f>[1]Malaysia!ED$2707</f>
        <v>96.3031524424499</v>
      </c>
      <c r="JR224" s="85">
        <f t="shared" si="2530"/>
        <v>-25.514261687675372</v>
      </c>
      <c r="JS224" s="81">
        <f>[1]Malaysia!ED$2708</f>
        <v>118.089946635411</v>
      </c>
      <c r="JT224" s="85">
        <f t="shared" si="2531"/>
        <v>-3.932375531905663</v>
      </c>
      <c r="JU224" s="81">
        <f>[1]Malaysia!ED$2709</f>
        <v>171.27143388507201</v>
      </c>
      <c r="JV224" s="85">
        <f t="shared" si="2532"/>
        <v>11.616409867108899</v>
      </c>
      <c r="JX224" s="32" t="s">
        <v>36</v>
      </c>
      <c r="JY224" s="81">
        <f>[1]Malaysia!ED$2710</f>
        <v>82.216973077021294</v>
      </c>
      <c r="JZ224" s="85">
        <f t="shared" si="2533"/>
        <v>-21.369508896790265</v>
      </c>
      <c r="KA224" s="81">
        <f>[1]Malaysia!ED$2711</f>
        <v>259.45385940129597</v>
      </c>
      <c r="KB224" s="85">
        <f t="shared" si="2534"/>
        <v>17.427511946666655</v>
      </c>
      <c r="KC224" s="81">
        <f>[1]Malaysia!ED$2712</f>
        <v>110.34328939437199</v>
      </c>
      <c r="KD224" s="85">
        <f t="shared" si="2535"/>
        <v>-11.913436688016404</v>
      </c>
      <c r="KF224" s="32" t="s">
        <v>36</v>
      </c>
      <c r="KG224" s="81">
        <f>[1]Malaysia!ED$2714</f>
        <v>93.854007737495095</v>
      </c>
      <c r="KH224" s="85">
        <f t="shared" si="2536"/>
        <v>19.071222192986653</v>
      </c>
      <c r="KI224" s="81">
        <f>[1]Malaysia!ED$2715</f>
        <v>142.301033364658</v>
      </c>
      <c r="KJ224" s="85">
        <f t="shared" si="2537"/>
        <v>13.698214304758565</v>
      </c>
      <c r="KK224" s="81">
        <f>[1]Malaysia!ED$2716</f>
        <v>119.35843052297901</v>
      </c>
      <c r="KL224" s="85">
        <f t="shared" si="2538"/>
        <v>1.5635918768562789</v>
      </c>
      <c r="KN224" s="32" t="s">
        <v>36</v>
      </c>
      <c r="KO224" s="81">
        <f>[1]Malaysia!ED$2717</f>
        <v>23.528845943365098</v>
      </c>
      <c r="KP224" s="85">
        <f t="shared" si="2539"/>
        <v>11.200000000000031</v>
      </c>
      <c r="KQ224" s="81">
        <f>[1]Malaysia!ED$2719</f>
        <v>220.66471662323801</v>
      </c>
      <c r="KR224" s="85">
        <f t="shared" si="2540"/>
        <v>18.962256614258251</v>
      </c>
      <c r="KS224" s="81">
        <f>[1]Malaysia!ED$2720</f>
        <v>99.939628752469702</v>
      </c>
      <c r="KT224" s="85">
        <f t="shared" si="2541"/>
        <v>8.3256083418910691</v>
      </c>
      <c r="KV224" s="32" t="s">
        <v>36</v>
      </c>
      <c r="KW224" s="81">
        <f>[1]Malaysia!ED$2722</f>
        <v>128.48242753307301</v>
      </c>
      <c r="KX224" s="85">
        <f t="shared" si="2542"/>
        <v>-3.7422912302066891</v>
      </c>
      <c r="KY224" s="81">
        <f>[1]Malaysia!ED$2723</f>
        <v>133.460987351835</v>
      </c>
      <c r="KZ224" s="85">
        <f t="shared" si="2543"/>
        <v>-9.2221925371246414</v>
      </c>
      <c r="LA224" s="81">
        <f>[1]Malaysia!ED$2726</f>
        <v>124.59400305423</v>
      </c>
      <c r="LB224" s="85">
        <f t="shared" si="2544"/>
        <v>2.8376898467877538</v>
      </c>
      <c r="LD224" s="32" t="s">
        <v>36</v>
      </c>
      <c r="LE224" s="81">
        <f>[1]Malaysia!ED$2729</f>
        <v>153.48343936857</v>
      </c>
      <c r="LF224" s="85">
        <f t="shared" si="2545"/>
        <v>-0.21894298195903161</v>
      </c>
      <c r="LG224" s="81">
        <f>[1]Malaysia!ED$2730</f>
        <v>92.633140183760304</v>
      </c>
      <c r="LH224" s="85">
        <f t="shared" si="2546"/>
        <v>-5.8021112525277374</v>
      </c>
      <c r="LI224" s="81">
        <f>[1]Malaysia!ED$2731</f>
        <v>39.2642213465003</v>
      </c>
      <c r="LJ224" s="85">
        <f t="shared" si="2547"/>
        <v>-2.7190098898610842</v>
      </c>
      <c r="LL224" s="32" t="s">
        <v>36</v>
      </c>
      <c r="LM224" s="81">
        <f>[1]Malaysia!ED$2733</f>
        <v>121.874699000729</v>
      </c>
      <c r="LN224" s="85">
        <f t="shared" si="2548"/>
        <v>2.0863264284454459</v>
      </c>
      <c r="LO224" s="81">
        <f>[1]Malaysia!ED$2735</f>
        <v>74.523208044951005</v>
      </c>
      <c r="LP224" s="85">
        <f t="shared" si="2549"/>
        <v>-13.999999999999986</v>
      </c>
      <c r="LQ224" s="81">
        <f>[1]Malaysia!ED$2737</f>
        <v>274.46569820688597</v>
      </c>
      <c r="LR224" s="85">
        <f t="shared" si="2550"/>
        <v>20.84795982437852</v>
      </c>
      <c r="LT224" s="32" t="s">
        <v>36</v>
      </c>
      <c r="LU224" s="81">
        <f>[1]Malaysia!ED$2740</f>
        <v>83.672930311308306</v>
      </c>
      <c r="LV224" s="85">
        <f t="shared" si="2551"/>
        <v>-4.304472977145295</v>
      </c>
      <c r="LW224" s="81">
        <f>[1]Malaysia!ED$2745</f>
        <v>151.728622153282</v>
      </c>
      <c r="LX224" s="85">
        <f t="shared" si="2552"/>
        <v>6.6507652049620845</v>
      </c>
      <c r="LY224" s="81">
        <f>[1]Malaysia!ED$2746</f>
        <v>164.44665613142101</v>
      </c>
      <c r="LZ224" s="85">
        <f t="shared" si="2553"/>
        <v>-5.2683422337652104</v>
      </c>
      <c r="MB224" s="32" t="s">
        <v>36</v>
      </c>
      <c r="MC224" s="81">
        <f>[1]Malaysia!ED$2749</f>
        <v>156.66328526784901</v>
      </c>
      <c r="MD224" s="85">
        <f t="shared" si="2554"/>
        <v>-2.2551008931112904</v>
      </c>
      <c r="ME224" s="81">
        <f>[1]Malaysia!ED$2750</f>
        <v>109.09539692777901</v>
      </c>
      <c r="MF224" s="85">
        <f t="shared" si="2555"/>
        <v>4.4202619474609008</v>
      </c>
      <c r="MG224" s="81">
        <f>[1]Malaysia!ED$2753</f>
        <v>55.028172713837499</v>
      </c>
      <c r="MH224" s="85">
        <f t="shared" si="2556"/>
        <v>-18.09533911793919</v>
      </c>
      <c r="MJ224" s="32" t="s">
        <v>36</v>
      </c>
      <c r="MK224" s="81">
        <f>[1]Malaysia!ED$2755</f>
        <v>107.07221417563299</v>
      </c>
      <c r="ML224" s="85">
        <f t="shared" si="2557"/>
        <v>-1.9165311966849998</v>
      </c>
      <c r="MM224" s="81">
        <f>[1]Malaysia!ED$2758</f>
        <v>117.831267717592</v>
      </c>
      <c r="MN224" s="85">
        <f t="shared" si="2558"/>
        <v>4.2591106714532572</v>
      </c>
      <c r="MO224" s="81">
        <f>[1]Malaysia!ED$2774</f>
        <v>286.26893754834902</v>
      </c>
      <c r="MP224" s="85">
        <f t="shared" si="2559"/>
        <v>29.11600738190316</v>
      </c>
    </row>
    <row r="225" spans="2:354">
      <c r="B225" s="32" t="s">
        <v>37</v>
      </c>
      <c r="C225" s="81">
        <f>[1]Malaysia!EE$2918</f>
        <v>79.233287124245905</v>
      </c>
      <c r="D225" s="85">
        <f t="shared" si="2579"/>
        <v>-10.232213389263066</v>
      </c>
      <c r="E225" s="81">
        <f>[1]Malaysia!EE$2919</f>
        <v>75.520968129762295</v>
      </c>
      <c r="F225" s="85">
        <f t="shared" si="2581"/>
        <v>-1.598184865523308</v>
      </c>
      <c r="G225" s="81">
        <f>[1]Malaysia!EE$2920</f>
        <v>82.743515025992906</v>
      </c>
      <c r="H225" s="85">
        <f t="shared" si="2560"/>
        <v>-16.551289801407378</v>
      </c>
      <c r="J225" s="32" t="s">
        <v>37</v>
      </c>
      <c r="K225" s="81">
        <f>[1]Malaysia!EE$2547</f>
        <v>106.446902897359</v>
      </c>
      <c r="L225" s="85">
        <f t="shared" si="2561"/>
        <v>3.8999999999997215</v>
      </c>
      <c r="M225" s="81">
        <f>[1]Malaysia!EE$2548</f>
        <v>138.99584535977499</v>
      </c>
      <c r="N225" s="85">
        <f t="shared" si="2562"/>
        <v>37.91107783334391</v>
      </c>
      <c r="O225" s="81">
        <f>[1]Malaysia!EE$2549</f>
        <v>110.98153462493499</v>
      </c>
      <c r="P225" s="85">
        <f t="shared" si="2563"/>
        <v>8.400000000000631</v>
      </c>
      <c r="R225" s="32" t="s">
        <v>37</v>
      </c>
      <c r="S225" s="81">
        <f>[1]Malaysia!EE$2550</f>
        <v>74.773778632664701</v>
      </c>
      <c r="T225" s="85">
        <f t="shared" si="2564"/>
        <v>8.879734644224115</v>
      </c>
      <c r="U225" s="81">
        <f>[1]Malaysia!EE$2552</f>
        <v>132.11326964750199</v>
      </c>
      <c r="V225" s="85">
        <f t="shared" si="2565"/>
        <v>-4.8533254586242123</v>
      </c>
      <c r="W225" s="81">
        <f>[1]Malaysia!EE$2553</f>
        <v>130.345933276398</v>
      </c>
      <c r="X225" s="85">
        <f t="shared" si="2566"/>
        <v>3.2055522651755837</v>
      </c>
      <c r="Z225" s="32" t="s">
        <v>37</v>
      </c>
      <c r="AA225" s="81">
        <f>[1]Malaysia!EE$2554</f>
        <v>149.48969237364099</v>
      </c>
      <c r="AB225" s="85">
        <f t="shared" si="2567"/>
        <v>-0.40704898579761561</v>
      </c>
      <c r="AC225" s="81">
        <f>[1]Malaysia!EE$2556</f>
        <v>138.83143349467201</v>
      </c>
      <c r="AD225" s="85">
        <f t="shared" si="2568"/>
        <v>-3.2183958468932872</v>
      </c>
      <c r="AE225" s="81">
        <f>[1]Malaysia!EE$2557</f>
        <v>148.02030877186999</v>
      </c>
      <c r="AF225" s="85">
        <f t="shared" si="2569"/>
        <v>-10.990090078672296</v>
      </c>
      <c r="AH225" s="32" t="s">
        <v>37</v>
      </c>
      <c r="AI225" s="81">
        <f>[1]Malaysia!EE$2562</f>
        <v>76.267124892164105</v>
      </c>
      <c r="AJ225" s="85">
        <f t="shared" si="2570"/>
        <v>-9.8429949052750487</v>
      </c>
      <c r="AK225" s="81">
        <f>[1]Malaysia!EE$2563</f>
        <v>257.93573411367402</v>
      </c>
      <c r="AL225" s="85">
        <f t="shared" si="2571"/>
        <v>20.607763620236213</v>
      </c>
      <c r="AM225" s="81">
        <f>[1]Malaysia!EE$2564</f>
        <v>85.446301503374897</v>
      </c>
      <c r="AN225" s="85">
        <f t="shared" si="2572"/>
        <v>-0.11432017247824433</v>
      </c>
      <c r="AP225" s="32" t="s">
        <v>37</v>
      </c>
      <c r="AQ225" s="81">
        <f>[1]Malaysia!EE$2566</f>
        <v>229.590587391002</v>
      </c>
      <c r="AR225" s="85">
        <f t="shared" si="2573"/>
        <v>20.594190243139195</v>
      </c>
      <c r="AS225" s="81">
        <f>[1]Malaysia!EE$2568</f>
        <v>207.360461340829</v>
      </c>
      <c r="AT225" s="85">
        <f t="shared" si="2574"/>
        <v>24.283891961435316</v>
      </c>
      <c r="AU225" s="81">
        <f>[1]Malaysia!EE$2569</f>
        <v>170.037307976032</v>
      </c>
      <c r="AV225" s="85">
        <f t="shared" si="2575"/>
        <v>4.2400557405279926</v>
      </c>
      <c r="AX225" s="32" t="s">
        <v>37</v>
      </c>
      <c r="AY225" s="81">
        <f>[1]Malaysia!EE$2570</f>
        <v>140.97994292422399</v>
      </c>
      <c r="AZ225" s="85">
        <f t="shared" si="2576"/>
        <v>4.1968797732187397</v>
      </c>
      <c r="BA225" s="81">
        <f>[1]Malaysia!EE$2571</f>
        <v>75.456276223608199</v>
      </c>
      <c r="BB225" s="85">
        <f t="shared" si="2577"/>
        <v>1.8006340787821671</v>
      </c>
      <c r="BC225" s="81">
        <f>[1]Malaysia!EE$2572</f>
        <v>170.57321109943101</v>
      </c>
      <c r="BD225" s="85">
        <f t="shared" si="2578"/>
        <v>13.639352283834214</v>
      </c>
      <c r="BF225" s="32" t="s">
        <v>37</v>
      </c>
      <c r="BG225" s="81">
        <f>[1]Malaysia!EE$2573</f>
        <v>178.410145103096</v>
      </c>
      <c r="BH225" s="85">
        <f t="shared" si="2582"/>
        <v>3.1846617028788557</v>
      </c>
      <c r="BI225" s="81">
        <f>[1]Malaysia!EE$2575</f>
        <v>74.399650536675495</v>
      </c>
      <c r="BJ225" s="85">
        <f t="shared" si="2580"/>
        <v>0.97267287144140369</v>
      </c>
      <c r="BK225" s="81">
        <f>[1]Malaysia!EE$2576</f>
        <v>257.37019334022199</v>
      </c>
      <c r="BL225" s="85">
        <f t="shared" si="2450"/>
        <v>-7.5436410051797935</v>
      </c>
      <c r="BN225" s="32" t="s">
        <v>37</v>
      </c>
      <c r="BO225" s="81">
        <f>[1]Malaysia!EE$2578</f>
        <v>151.466732659028</v>
      </c>
      <c r="BP225" s="85">
        <f t="shared" si="2451"/>
        <v>11.770219653379982</v>
      </c>
      <c r="BQ225" s="506">
        <f>(([1]Malaysia!EE$2580*[1]Malaysia!$H$2580)+([1]Malaysia!EE$2581*[1]Malaysia!$H$2581)+([1]Malaysia!EE$2582*[1]Malaysia!$H$2582))/$BQ$11</f>
        <v>109.79628687030099</v>
      </c>
      <c r="BR225" s="85">
        <f t="shared" si="2452"/>
        <v>7.1214186161961237</v>
      </c>
      <c r="BS225" s="81">
        <f>[1]Malaysia!EE$2583</f>
        <v>187.990854257162</v>
      </c>
      <c r="BT225" s="85">
        <f t="shared" si="2453"/>
        <v>8.3753105423815413</v>
      </c>
      <c r="BV225" s="32" t="s">
        <v>37</v>
      </c>
      <c r="BW225" s="81">
        <f>[1]Malaysia!EE$2584</f>
        <v>174.00093055234601</v>
      </c>
      <c r="BX225" s="85">
        <f t="shared" si="2454"/>
        <v>-0.29960168520635477</v>
      </c>
      <c r="BY225" s="81">
        <f>[1]Malaysia!EE$2585</f>
        <v>149.98614161454901</v>
      </c>
      <c r="BZ225" s="85">
        <f t="shared" si="2455"/>
        <v>-1.2716641468404362</v>
      </c>
      <c r="CA225" s="81">
        <f>[1]Malaysia!EE$2586</f>
        <v>143.885234757885</v>
      </c>
      <c r="CB225" s="85">
        <f t="shared" si="2456"/>
        <v>3.9755297400440526</v>
      </c>
      <c r="CD225" s="32" t="s">
        <v>37</v>
      </c>
      <c r="CE225" s="81">
        <f>[1]Malaysia!EE$2587</f>
        <v>97.589279755016094</v>
      </c>
      <c r="CF225" s="85">
        <f t="shared" si="2457"/>
        <v>-11.480579480911359</v>
      </c>
      <c r="CG225" s="81">
        <f>[1]Malaysia!EE$2589</f>
        <v>88.319747696582894</v>
      </c>
      <c r="CH225" s="85">
        <f t="shared" si="2458"/>
        <v>0.19018665729713291</v>
      </c>
      <c r="CI225" s="81">
        <f>[1]Malaysia!EE$2597</f>
        <v>106.931645921857</v>
      </c>
      <c r="CJ225" s="85">
        <f t="shared" si="2459"/>
        <v>-0.46483655506824562</v>
      </c>
      <c r="CL225" s="32" t="s">
        <v>37</v>
      </c>
      <c r="CM225" s="81">
        <f>[1]Malaysia!EE$2603</f>
        <v>337.20276503342598</v>
      </c>
      <c r="CN225" s="85">
        <f t="shared" si="2460"/>
        <v>11.746353030601654</v>
      </c>
      <c r="CO225" s="81">
        <f>[1]Malaysia!EE$2604</f>
        <v>98.291135628217106</v>
      </c>
      <c r="CP225" s="85">
        <f t="shared" si="2461"/>
        <v>10.531844982412636</v>
      </c>
      <c r="CQ225" s="81">
        <f>[1]Malaysia!EE$2606</f>
        <v>140.48310259467101</v>
      </c>
      <c r="CR225" s="85">
        <f t="shared" si="2462"/>
        <v>6.3752573393774554</v>
      </c>
      <c r="CT225" s="32" t="s">
        <v>37</v>
      </c>
      <c r="CU225" s="81">
        <f>[1]Malaysia!EE$2608</f>
        <v>136.12740789965201</v>
      </c>
      <c r="CV225" s="85">
        <f t="shared" si="2463"/>
        <v>20.316490477241445</v>
      </c>
      <c r="CW225" s="81">
        <f>[1]Malaysia!EE$2609</f>
        <v>92.071279752526905</v>
      </c>
      <c r="CX225" s="85">
        <f t="shared" si="2464"/>
        <v>-13.2268516620273</v>
      </c>
      <c r="CY225" s="81">
        <f>[1]Malaysia!EE$2610</f>
        <v>136.87387501498901</v>
      </c>
      <c r="CZ225" s="85">
        <f t="shared" si="2465"/>
        <v>-2</v>
      </c>
      <c r="DB225" s="32" t="s">
        <v>37</v>
      </c>
      <c r="DC225" s="81">
        <f>[1]Malaysia!EE$2611</f>
        <v>74.322273099347399</v>
      </c>
      <c r="DD225" s="85">
        <f t="shared" si="2466"/>
        <v>7.0112210609524226</v>
      </c>
      <c r="DE225" s="81">
        <f>[1]Malaysia!EE$2613</f>
        <v>366.86266605267002</v>
      </c>
      <c r="DF225" s="85">
        <f t="shared" si="2467"/>
        <v>18.074552097170567</v>
      </c>
      <c r="DG225" s="81">
        <f>[1]Malaysia!EE$2616</f>
        <v>91.725089585464204</v>
      </c>
      <c r="DH225" s="85">
        <f t="shared" si="2468"/>
        <v>-3.2121472739244865</v>
      </c>
      <c r="DJ225" s="32" t="s">
        <v>37</v>
      </c>
      <c r="DK225" s="81">
        <f>[1]Malaysia!EE$2617</f>
        <v>141.71933156028899</v>
      </c>
      <c r="DL225" s="85">
        <f t="shared" si="2469"/>
        <v>-7.6629750053186854</v>
      </c>
      <c r="DM225" s="81">
        <f>[1]Malaysia!EE$2618</f>
        <v>52.709907961182999</v>
      </c>
      <c r="DN225" s="85">
        <f t="shared" si="2470"/>
        <v>17.096140698640454</v>
      </c>
      <c r="DO225" s="81">
        <f>[1]Malaysia!EE$2619</f>
        <v>120.944342094001</v>
      </c>
      <c r="DP225" s="85">
        <f t="shared" si="2471"/>
        <v>1.7920722859927025</v>
      </c>
      <c r="DR225" s="32" t="s">
        <v>37</v>
      </c>
      <c r="DS225" s="81">
        <f>[1]Malaysia!EE$2620</f>
        <v>178.50625019178301</v>
      </c>
      <c r="DT225" s="85">
        <f t="shared" si="2472"/>
        <v>7.4745180924444554</v>
      </c>
      <c r="DU225" s="81">
        <f>[1]Malaysia!EE$2623</f>
        <v>166.80781919194999</v>
      </c>
      <c r="DV225" s="85">
        <f t="shared" si="2473"/>
        <v>17.87656640938134</v>
      </c>
      <c r="DW225" s="81">
        <f>[1]Malaysia!EE$2624</f>
        <v>119.705809036335</v>
      </c>
      <c r="DX225" s="85">
        <f t="shared" si="2474"/>
        <v>-15.623191281107438</v>
      </c>
      <c r="DZ225" s="32" t="s">
        <v>37</v>
      </c>
      <c r="EA225" s="81">
        <f>[1]Malaysia!EE$2626</f>
        <v>103.910585832146</v>
      </c>
      <c r="EB225" s="85">
        <f t="shared" si="2475"/>
        <v>-5.0546922254289512</v>
      </c>
      <c r="EC225" s="81">
        <f>[1]Malaysia!EE$2628</f>
        <v>114.919607826811</v>
      </c>
      <c r="ED225" s="85">
        <f t="shared" si="2476"/>
        <v>-10.876857555968826</v>
      </c>
      <c r="EE225" s="81">
        <f>[1]Malaysia!EE$2629</f>
        <v>132.840288637854</v>
      </c>
      <c r="EF225" s="85">
        <f t="shared" si="2477"/>
        <v>4.5587340774970073</v>
      </c>
      <c r="EH225" s="32" t="s">
        <v>37</v>
      </c>
      <c r="EI225" s="81">
        <f>[1]Malaysia!EE$2630</f>
        <v>153.75071501779701</v>
      </c>
      <c r="EJ225" s="85">
        <f t="shared" si="2478"/>
        <v>0.64059284010124884</v>
      </c>
      <c r="EK225" s="81">
        <f>[1]Malaysia!EE$2632</f>
        <v>110.600274421471</v>
      </c>
      <c r="EL225" s="85">
        <f t="shared" si="2479"/>
        <v>-9.3709738860731591</v>
      </c>
      <c r="EM225" s="81">
        <f>[1]Malaysia!EE$2634</f>
        <v>125.44912363890801</v>
      </c>
      <c r="EN225" s="85">
        <f t="shared" si="2480"/>
        <v>9.1212013022674086</v>
      </c>
      <c r="EP225" s="32" t="s">
        <v>37</v>
      </c>
      <c r="EQ225" s="81">
        <f>[1]Malaysia!EE$2636</f>
        <v>80.782889936769095</v>
      </c>
      <c r="ER225" s="85">
        <f t="shared" si="2481"/>
        <v>-13.897696703527728</v>
      </c>
      <c r="ES225" s="81">
        <f>[1]Malaysia!EE$2637</f>
        <v>155.61027184542399</v>
      </c>
      <c r="ET225" s="85">
        <f t="shared" si="2482"/>
        <v>-8.6244912848757025</v>
      </c>
      <c r="EU225" s="81">
        <f>[1]Malaysia!EE$2638</f>
        <v>32.156723526713101</v>
      </c>
      <c r="EV225" s="85">
        <f t="shared" si="2483"/>
        <v>-0.48589930003292636</v>
      </c>
      <c r="EX225" s="32" t="s">
        <v>37</v>
      </c>
      <c r="EY225" s="81">
        <f>[1]Malaysia!EE$2639</f>
        <v>69.983093698564701</v>
      </c>
      <c r="EZ225" s="85">
        <f t="shared" si="2484"/>
        <v>-15.69304326271704</v>
      </c>
      <c r="FA225" s="81">
        <f>[1]Malaysia!EE$2640</f>
        <v>85.266914310294993</v>
      </c>
      <c r="FB225" s="85">
        <f t="shared" si="2485"/>
        <v>-4.8711730376280684</v>
      </c>
      <c r="FC225" s="81">
        <f>[1]Malaysia!EE$2641</f>
        <v>272.89886292376502</v>
      </c>
      <c r="FD225" s="85">
        <f t="shared" si="2486"/>
        <v>0.38638676286093698</v>
      </c>
      <c r="FF225" s="32" t="s">
        <v>37</v>
      </c>
      <c r="FG225" s="81">
        <f>[1]Malaysia!EE$2643</f>
        <v>100.400948360404</v>
      </c>
      <c r="FH225" s="85">
        <f t="shared" si="2487"/>
        <v>-2.8494853269002078</v>
      </c>
      <c r="FI225" s="81">
        <f>[1]Malaysia!EE$2645</f>
        <v>201.27875378735399</v>
      </c>
      <c r="FJ225" s="85">
        <f t="shared" si="2488"/>
        <v>13.408592453598288</v>
      </c>
      <c r="FK225" s="81">
        <f>[1]Malaysia!EE$2649</f>
        <v>74.282746244773406</v>
      </c>
      <c r="FL225" s="85">
        <f t="shared" si="2489"/>
        <v>-20.332959934506817</v>
      </c>
      <c r="FN225" s="32" t="s">
        <v>37</v>
      </c>
      <c r="FO225" s="81">
        <f>[1]Malaysia!EE$2650</f>
        <v>89.086693988894694</v>
      </c>
      <c r="FP225" s="85">
        <f t="shared" si="2490"/>
        <v>-3.9982337996096646</v>
      </c>
      <c r="FQ225" s="81">
        <f>[1]Malaysia!EE$2652</f>
        <v>241.01214071949801</v>
      </c>
      <c r="FR225" s="85">
        <f t="shared" si="2491"/>
        <v>2.1833681307359001</v>
      </c>
      <c r="FS225" s="81">
        <f>[1]Malaysia!EE$2653</f>
        <v>103.146585728842</v>
      </c>
      <c r="FT225" s="85">
        <f t="shared" si="2492"/>
        <v>-8.5500957625788772</v>
      </c>
      <c r="FV225" s="32" t="s">
        <v>37</v>
      </c>
      <c r="FW225" s="81">
        <f>[1]Malaysia!EE$2654</f>
        <v>110.459156453849</v>
      </c>
      <c r="FX225" s="85">
        <f t="shared" si="2493"/>
        <v>-1.3791721377143062</v>
      </c>
      <c r="FY225" s="81">
        <f>[1]Malaysia!EE$2655</f>
        <v>206.442803335311</v>
      </c>
      <c r="FZ225" s="85">
        <f t="shared" si="2494"/>
        <v>9.5564598059778376</v>
      </c>
      <c r="GA225" s="81">
        <f>[1]Malaysia!EE$2656</f>
        <v>127.172368044739</v>
      </c>
      <c r="GB225" s="85">
        <f t="shared" si="2495"/>
        <v>-4.0153235490251404</v>
      </c>
      <c r="GD225" s="32" t="s">
        <v>37</v>
      </c>
      <c r="GE225" s="81">
        <f>[1]Malaysia!EE$2657</f>
        <v>124.65052785392901</v>
      </c>
      <c r="GF225" s="85">
        <f t="shared" si="2496"/>
        <v>-4.5180439128468777</v>
      </c>
      <c r="GG225" s="81">
        <f>[1]Malaysia!EE$2658</f>
        <v>108.394080083227</v>
      </c>
      <c r="GH225" s="85">
        <f t="shared" si="2497"/>
        <v>-3.6992850703546765</v>
      </c>
      <c r="GI225" s="81">
        <f>[1]Malaysia!EE$2659</f>
        <v>49.233680261589299</v>
      </c>
      <c r="GJ225" s="85">
        <f t="shared" si="2498"/>
        <v>-16.112598096442483</v>
      </c>
      <c r="GL225" s="32" t="s">
        <v>37</v>
      </c>
      <c r="GM225" s="81">
        <f>[1]Malaysia!EE$2660</f>
        <v>104.686023580588</v>
      </c>
      <c r="GN225" s="85">
        <f t="shared" si="2499"/>
        <v>-1.9712179959113456</v>
      </c>
      <c r="GO225" s="81">
        <f>[1]Malaysia!EE$2661</f>
        <v>113.584234584303</v>
      </c>
      <c r="GP225" s="85">
        <f t="shared" si="2500"/>
        <v>-2.7084052000238046</v>
      </c>
      <c r="GQ225" s="81">
        <f>[1]Malaysia!EE$2662</f>
        <v>89.714134224427298</v>
      </c>
      <c r="GR225" s="85">
        <f t="shared" si="2501"/>
        <v>-1.6208742234475437</v>
      </c>
      <c r="GT225" s="32" t="s">
        <v>37</v>
      </c>
      <c r="GU225" s="81">
        <f>[1]Malaysia!EE$2665</f>
        <v>101.43184720959199</v>
      </c>
      <c r="GV225" s="85">
        <f t="shared" si="2502"/>
        <v>23.238651286417195</v>
      </c>
      <c r="GW225" s="81">
        <f>[1]Malaysia!EE$2667</f>
        <v>97.421043874211506</v>
      </c>
      <c r="GX225" s="85">
        <f t="shared" si="2503"/>
        <v>6.8192344986773179</v>
      </c>
      <c r="GY225" s="81">
        <f>[1]Malaysia!$EE$2668</f>
        <v>135.35205055731501</v>
      </c>
      <c r="GZ225" s="85">
        <f t="shared" si="2504"/>
        <v>12.074601817622366</v>
      </c>
      <c r="HB225" s="32" t="s">
        <v>37</v>
      </c>
      <c r="HC225" s="81">
        <f>[1]Malaysia!EE$2669</f>
        <v>175.19408226658501</v>
      </c>
      <c r="HD225" s="85">
        <f t="shared" si="2505"/>
        <v>28.504622523016764</v>
      </c>
      <c r="HE225" s="81">
        <f>[1]Malaysia!EE$2670</f>
        <v>115.70427006222</v>
      </c>
      <c r="HF225" s="85">
        <f t="shared" si="2506"/>
        <v>-18.29999999999967</v>
      </c>
      <c r="HG225" s="81">
        <f>[1]Malaysia!EE$2671</f>
        <v>64.103178985128295</v>
      </c>
      <c r="HH225" s="85">
        <f t="shared" si="2507"/>
        <v>-5.1170223751210244</v>
      </c>
      <c r="HJ225" s="32" t="s">
        <v>37</v>
      </c>
      <c r="HK225" s="81">
        <f>[1]Malaysia!EE$2672</f>
        <v>75.887861789167701</v>
      </c>
      <c r="HL225" s="85">
        <f t="shared" si="2508"/>
        <v>-21.13884613675971</v>
      </c>
      <c r="HM225" s="81">
        <f>[1]Malaysia!EE$2673</f>
        <v>77.033706351805705</v>
      </c>
      <c r="HN225" s="85">
        <f t="shared" si="2509"/>
        <v>5.3010753823146359</v>
      </c>
      <c r="HO225" s="81">
        <f>[1]Malaysia!EE$2675</f>
        <v>70.758701356408494</v>
      </c>
      <c r="HP225" s="85">
        <f t="shared" si="2510"/>
        <v>6.0584535691123165</v>
      </c>
      <c r="HR225" s="32" t="s">
        <v>37</v>
      </c>
      <c r="HS225" s="81">
        <f>[1]Malaysia!EE$2676</f>
        <v>108.369364988242</v>
      </c>
      <c r="HT225" s="85">
        <f t="shared" si="2511"/>
        <v>1.9224437723800065</v>
      </c>
      <c r="HU225" s="81">
        <f>[1]Malaysia!EE$2677</f>
        <v>191.31210300458301</v>
      </c>
      <c r="HV225" s="85">
        <f t="shared" si="2512"/>
        <v>5.1436938512965185</v>
      </c>
      <c r="HW225" s="81">
        <f>[1]Malaysia!EE$2678</f>
        <v>45.649958772866199</v>
      </c>
      <c r="HX225" s="85">
        <f t="shared" si="2513"/>
        <v>-17.465138314343093</v>
      </c>
      <c r="HZ225" s="32" t="s">
        <v>37</v>
      </c>
      <c r="IA225" s="81">
        <f>[1]Malaysia!EE$2680</f>
        <v>75.961752279628499</v>
      </c>
      <c r="IB225" s="85">
        <f t="shared" si="2514"/>
        <v>-6.8513293756722504</v>
      </c>
      <c r="IC225" s="81">
        <f>[1]Malaysia!EE$2812</f>
        <v>117.959663850742</v>
      </c>
      <c r="ID225" s="85">
        <f t="shared" si="2515"/>
        <v>11.767601453948132</v>
      </c>
      <c r="IE225" s="81">
        <f>[1]Malaysia!EE$2689</f>
        <v>99.628276231109595</v>
      </c>
      <c r="IF225" s="85">
        <f t="shared" si="2516"/>
        <v>-0.52218049874407768</v>
      </c>
      <c r="IH225" s="32" t="s">
        <v>37</v>
      </c>
      <c r="II225" s="81">
        <f>[1]Malaysia!EE$2690</f>
        <v>115.871442661499</v>
      </c>
      <c r="IJ225" s="85">
        <f t="shared" si="2517"/>
        <v>-0.92426013072596902</v>
      </c>
      <c r="IK225" s="81">
        <f>[1]Malaysia!EE$2691</f>
        <v>183.189869764505</v>
      </c>
      <c r="IL225" s="85">
        <f t="shared" si="2518"/>
        <v>3.333774245230444</v>
      </c>
      <c r="IM225" s="81">
        <f>[1]Malaysia!EE$2694</f>
        <v>150.45556229436599</v>
      </c>
      <c r="IN225" s="85">
        <f t="shared" si="2519"/>
        <v>3.6755116242730139</v>
      </c>
      <c r="IO225" s="81">
        <f>[1]Malaysia!EE$2695</f>
        <v>208.364160971313</v>
      </c>
      <c r="IP225" s="85">
        <f t="shared" si="2520"/>
        <v>19.053620713833268</v>
      </c>
      <c r="IR225" s="32" t="s">
        <v>37</v>
      </c>
      <c r="IS225" s="81">
        <f>[1]Malaysia!EE$2697</f>
        <v>54.593682443843697</v>
      </c>
      <c r="IT225" s="85">
        <f t="shared" si="2521"/>
        <v>2.1326884293827248</v>
      </c>
      <c r="IU225" s="81">
        <f>[1]Malaysia!EE$2698</f>
        <v>99.280875227063007</v>
      </c>
      <c r="IV225" s="85">
        <f t="shared" si="2522"/>
        <v>-0.49201261955798259</v>
      </c>
      <c r="IW225" s="81">
        <f>[1]Malaysia!EE$2699</f>
        <v>96.906489811664699</v>
      </c>
      <c r="IX225" s="85">
        <f t="shared" si="2523"/>
        <v>-12.599952787568142</v>
      </c>
      <c r="IZ225" s="32" t="s">
        <v>37</v>
      </c>
      <c r="JA225" s="81">
        <f>[1]Malaysia!EE$2701</f>
        <v>175.05108028572201</v>
      </c>
      <c r="JB225" s="85">
        <f t="shared" si="2524"/>
        <v>9.9993979191951325</v>
      </c>
      <c r="JC225" s="81">
        <f>[1]Malaysia!EE$2702</f>
        <v>176.021418448541</v>
      </c>
      <c r="JD225" s="85">
        <f t="shared" si="2525"/>
        <v>2.6757909567893563</v>
      </c>
      <c r="JE225" s="81">
        <f>[1]Malaysia!EE$2703</f>
        <v>139.42667120871599</v>
      </c>
      <c r="JF225" s="85">
        <f t="shared" si="2526"/>
        <v>-9.7769769150903159</v>
      </c>
      <c r="JH225" s="32" t="s">
        <v>37</v>
      </c>
      <c r="JI225" s="81">
        <f>[1]Malaysia!EE$2704</f>
        <v>158.31621647141</v>
      </c>
      <c r="JJ225" s="85">
        <f t="shared" si="2527"/>
        <v>3.631532410320105</v>
      </c>
      <c r="JK225" s="81">
        <f>[1]Malaysia!EE$2705</f>
        <v>283.522904866636</v>
      </c>
      <c r="JL225" s="85">
        <f t="shared" si="2528"/>
        <v>22.100000000000094</v>
      </c>
      <c r="JM225" s="81">
        <f>[1]Malaysia!EE$2706</f>
        <v>133.99362505023501</v>
      </c>
      <c r="JN225" s="85">
        <f t="shared" si="2529"/>
        <v>10.153207273922263</v>
      </c>
      <c r="JP225" s="32" t="s">
        <v>37</v>
      </c>
      <c r="JQ225" s="81">
        <f>[1]Malaysia!EE$2707</f>
        <v>84.640209175460598</v>
      </c>
      <c r="JR225" s="85">
        <f t="shared" si="2530"/>
        <v>-18.42346710405171</v>
      </c>
      <c r="JS225" s="81">
        <f>[1]Malaysia!EE$2708</f>
        <v>110.52337594917699</v>
      </c>
      <c r="JT225" s="85">
        <f t="shared" si="2531"/>
        <v>-3.310758214046345</v>
      </c>
      <c r="JU225" s="81">
        <f>[1]Malaysia!EE$2709</f>
        <v>140.33121516666</v>
      </c>
      <c r="JV225" s="85">
        <f t="shared" si="2532"/>
        <v>10.755806887108463</v>
      </c>
      <c r="JX225" s="32" t="s">
        <v>37</v>
      </c>
      <c r="JY225" s="81">
        <f>[1]Malaysia!EE$2710</f>
        <v>103.847705708211</v>
      </c>
      <c r="JZ225" s="85">
        <f t="shared" si="2533"/>
        <v>-14.083809895285796</v>
      </c>
      <c r="KA225" s="81">
        <f>[1]Malaysia!EE$2711</f>
        <v>243.864298951406</v>
      </c>
      <c r="KB225" s="85">
        <f t="shared" si="2534"/>
        <v>8.877825915988609</v>
      </c>
      <c r="KC225" s="81">
        <f>[1]Malaysia!EE$2712</f>
        <v>129.05622263696</v>
      </c>
      <c r="KD225" s="85">
        <f t="shared" si="2535"/>
        <v>-10.277536131035561</v>
      </c>
      <c r="KF225" s="32" t="s">
        <v>37</v>
      </c>
      <c r="KG225" s="81">
        <f>[1]Malaysia!EE$2714</f>
        <v>99.396376709451999</v>
      </c>
      <c r="KH225" s="85">
        <f t="shared" si="2536"/>
        <v>9.5658006414734729</v>
      </c>
      <c r="KI225" s="81">
        <f>[1]Malaysia!EE$2715</f>
        <v>183.914517735949</v>
      </c>
      <c r="KJ225" s="85">
        <f t="shared" si="2537"/>
        <v>7.492879911113846</v>
      </c>
      <c r="KK225" s="81">
        <f>[1]Malaysia!EE$2716</f>
        <v>127.548431015497</v>
      </c>
      <c r="KL225" s="85">
        <f t="shared" si="2538"/>
        <v>3.1139603226888255</v>
      </c>
      <c r="KN225" s="32" t="s">
        <v>37</v>
      </c>
      <c r="KO225" s="81">
        <f>[1]Malaysia!EE$2717</f>
        <v>28.6921485544059</v>
      </c>
      <c r="KP225" s="85">
        <f t="shared" si="2539"/>
        <v>-3.0000000000002274</v>
      </c>
      <c r="KQ225" s="81">
        <f>[1]Malaysia!EE$2719</f>
        <v>188.294081178439</v>
      </c>
      <c r="KR225" s="85">
        <f t="shared" si="2540"/>
        <v>18.420921828373849</v>
      </c>
      <c r="KS225" s="81">
        <f>[1]Malaysia!EE$2720</f>
        <v>131.36924933916899</v>
      </c>
      <c r="KT225" s="85">
        <f t="shared" si="2541"/>
        <v>8.5252116715339099</v>
      </c>
      <c r="KV225" s="32" t="s">
        <v>37</v>
      </c>
      <c r="KW225" s="81">
        <f>[1]Malaysia!EE$2722</f>
        <v>129.416342854926</v>
      </c>
      <c r="KX225" s="85">
        <f t="shared" si="2542"/>
        <v>-5.444130931740105</v>
      </c>
      <c r="KY225" s="81">
        <f>[1]Malaysia!EE$2723</f>
        <v>126.376709351012</v>
      </c>
      <c r="KZ225" s="85">
        <f t="shared" si="2543"/>
        <v>-4.5339061319648266</v>
      </c>
      <c r="LA225" s="81">
        <f>[1]Malaysia!EE$2726</f>
        <v>155.18529398698701</v>
      </c>
      <c r="LB225" s="85">
        <f t="shared" si="2544"/>
        <v>2.2197493483751032</v>
      </c>
      <c r="LD225" s="32" t="s">
        <v>37</v>
      </c>
      <c r="LE225" s="81">
        <f>[1]Malaysia!EE$2729</f>
        <v>156.076088984319</v>
      </c>
      <c r="LF225" s="85">
        <f t="shared" si="2545"/>
        <v>0.64026169216822382</v>
      </c>
      <c r="LG225" s="81">
        <f>[1]Malaysia!EE$2730</f>
        <v>116.49198780910299</v>
      </c>
      <c r="LH225" s="85">
        <f t="shared" si="2546"/>
        <v>-12.87436254742488</v>
      </c>
      <c r="LI225" s="81">
        <f>[1]Malaysia!EE$2731</f>
        <v>47.854711080223503</v>
      </c>
      <c r="LJ225" s="85">
        <f t="shared" si="2547"/>
        <v>-10.62855458015791</v>
      </c>
      <c r="LL225" s="32" t="s">
        <v>37</v>
      </c>
      <c r="LM225" s="81">
        <f>[1]Malaysia!EE$2733</f>
        <v>152.491416202826</v>
      </c>
      <c r="LN225" s="85">
        <f t="shared" si="2548"/>
        <v>-7.5185486921375997</v>
      </c>
      <c r="LO225" s="81">
        <f>[1]Malaysia!EE$2735</f>
        <v>54.8613486984204</v>
      </c>
      <c r="LP225" s="85">
        <f t="shared" si="2549"/>
        <v>-23.300000000000082</v>
      </c>
      <c r="LQ225" s="81">
        <f>[1]Malaysia!EE$2737</f>
        <v>273.76112523034101</v>
      </c>
      <c r="LR225" s="85">
        <f t="shared" si="2550"/>
        <v>20.243475185664735</v>
      </c>
      <c r="LT225" s="32" t="s">
        <v>37</v>
      </c>
      <c r="LU225" s="81">
        <f>[1]Malaysia!EE$2740</f>
        <v>96.429072248968097</v>
      </c>
      <c r="LV225" s="85">
        <f t="shared" si="2551"/>
        <v>-5.3207052086520719</v>
      </c>
      <c r="LW225" s="81">
        <f>[1]Malaysia!EE$2745</f>
        <v>163.04995765691899</v>
      </c>
      <c r="LX225" s="85">
        <f t="shared" si="2552"/>
        <v>5.9711437308830995</v>
      </c>
      <c r="LY225" s="81">
        <f>[1]Malaysia!EE$2746</f>
        <v>177.14883986886801</v>
      </c>
      <c r="LZ225" s="85">
        <f t="shared" si="2553"/>
        <v>-14.936412635250989</v>
      </c>
      <c r="MB225" s="32" t="s">
        <v>37</v>
      </c>
      <c r="MC225" s="81">
        <f>[1]Malaysia!EE$2749</f>
        <v>172.213344250787</v>
      </c>
      <c r="MD225" s="85">
        <f t="shared" si="2554"/>
        <v>-3.5402504728974833</v>
      </c>
      <c r="ME225" s="81">
        <f>[1]Malaysia!EE$2750</f>
        <v>118.516786067045</v>
      </c>
      <c r="MF225" s="85">
        <f t="shared" si="2555"/>
        <v>7.3623944798028305</v>
      </c>
      <c r="MG225" s="81">
        <f>[1]Malaysia!EE$2753</f>
        <v>51.915391831181502</v>
      </c>
      <c r="MH225" s="85">
        <f t="shared" si="2556"/>
        <v>-20.28674062929764</v>
      </c>
      <c r="MJ225" s="32" t="s">
        <v>37</v>
      </c>
      <c r="MK225" s="81">
        <f>[1]Malaysia!EE$2755</f>
        <v>110.77695735471001</v>
      </c>
      <c r="ML225" s="85">
        <f t="shared" si="2557"/>
        <v>-3.1435501434503834</v>
      </c>
      <c r="MM225" s="81">
        <f>[1]Malaysia!EE$2758</f>
        <v>128.83224637833601</v>
      </c>
      <c r="MN225" s="85">
        <f t="shared" si="2558"/>
        <v>4.8591769393560043</v>
      </c>
      <c r="MO225" s="81">
        <f>[1]Malaysia!EE$2774</f>
        <v>241.54304016911499</v>
      </c>
      <c r="MP225" s="85">
        <f t="shared" si="2559"/>
        <v>28.894389804971638</v>
      </c>
    </row>
    <row r="226" spans="2:354">
      <c r="B226" s="32" t="s">
        <v>38</v>
      </c>
      <c r="C226" s="81">
        <f>[1]Malaysia!EF$2918</f>
        <v>91.780586121206596</v>
      </c>
      <c r="D226" s="110">
        <f t="shared" si="2579"/>
        <v>-5.7833635501225444E-3</v>
      </c>
      <c r="E226" s="81">
        <f>[1]Malaysia!EF$2919</f>
        <v>75.806689061357602</v>
      </c>
      <c r="F226" s="85">
        <f t="shared" si="2581"/>
        <v>-3.2033725298799283</v>
      </c>
      <c r="G226" s="81">
        <f>[1]Malaysia!EF$2920</f>
        <v>106.884896726636</v>
      </c>
      <c r="H226" s="85">
        <f t="shared" si="2560"/>
        <v>2.2596321868815181</v>
      </c>
      <c r="J226" s="32" t="s">
        <v>38</v>
      </c>
      <c r="K226" s="81">
        <f>[1]Malaysia!EF$2547</f>
        <v>101.793105919326</v>
      </c>
      <c r="L226" s="85">
        <f t="shared" si="2561"/>
        <v>4.8000000000004945</v>
      </c>
      <c r="M226" s="81">
        <f>[1]Malaysia!EF$2548</f>
        <v>125.434912045627</v>
      </c>
      <c r="N226" s="85">
        <f t="shared" si="2562"/>
        <v>16.726197971257676</v>
      </c>
      <c r="O226" s="81">
        <f>[1]Malaysia!EF$2549</f>
        <v>101.530738032801</v>
      </c>
      <c r="P226" s="85">
        <f t="shared" si="2563"/>
        <v>12.699999999999562</v>
      </c>
      <c r="R226" s="32" t="s">
        <v>38</v>
      </c>
      <c r="S226" s="81">
        <f>[1]Malaysia!EF$2550</f>
        <v>81.1201613770465</v>
      </c>
      <c r="T226" s="85">
        <f t="shared" si="2564"/>
        <v>9.8114851105844991</v>
      </c>
      <c r="U226" s="81">
        <f>[1]Malaysia!EF$2552</f>
        <v>141.95871175319601</v>
      </c>
      <c r="V226" s="85">
        <f t="shared" si="2565"/>
        <v>-12.798431307647078</v>
      </c>
      <c r="W226" s="81">
        <f>[1]Malaysia!EF$2553</f>
        <v>148.39040088266401</v>
      </c>
      <c r="X226" s="85">
        <f t="shared" si="2566"/>
        <v>4.3128871451489488</v>
      </c>
      <c r="Z226" s="32" t="s">
        <v>38</v>
      </c>
      <c r="AA226" s="81">
        <f>[1]Malaysia!EF$2554</f>
        <v>161.74870922801301</v>
      </c>
      <c r="AB226" s="85">
        <f t="shared" si="2567"/>
        <v>3.5628153257695203</v>
      </c>
      <c r="AC226" s="81">
        <f>[1]Malaysia!EF$2556</f>
        <v>111.797186029217</v>
      </c>
      <c r="AD226" s="85">
        <f t="shared" si="2568"/>
        <v>5.9979777640778451</v>
      </c>
      <c r="AE226" s="81">
        <f>[1]Malaysia!EF$2557</f>
        <v>140.62591532266001</v>
      </c>
      <c r="AF226" s="85">
        <f t="shared" si="2569"/>
        <v>-11.263640929070647</v>
      </c>
      <c r="AH226" s="32" t="s">
        <v>38</v>
      </c>
      <c r="AI226" s="81">
        <f>[1]Malaysia!EF$2562</f>
        <v>90.0645774165977</v>
      </c>
      <c r="AJ226" s="85">
        <f t="shared" si="2570"/>
        <v>-10.97374435610952</v>
      </c>
      <c r="AK226" s="81">
        <f>[1]Malaysia!EF$2563</f>
        <v>294.76696517618399</v>
      </c>
      <c r="AL226" s="85">
        <f t="shared" si="2571"/>
        <v>24.728116254411276</v>
      </c>
      <c r="AM226" s="81">
        <f>[1]Malaysia!EF$2564</f>
        <v>80.202124349275906</v>
      </c>
      <c r="AN226" s="85">
        <f t="shared" si="2572"/>
        <v>-3.5888382922511113</v>
      </c>
      <c r="AP226" s="32" t="s">
        <v>38</v>
      </c>
      <c r="AQ226" s="81">
        <f>[1]Malaysia!EF$2566</f>
        <v>205.38876866155499</v>
      </c>
      <c r="AR226" s="85">
        <f t="shared" si="2573"/>
        <v>19.265859724115671</v>
      </c>
      <c r="AS226" s="81">
        <f>[1]Malaysia!EF$2568</f>
        <v>213.34497932401101</v>
      </c>
      <c r="AT226" s="85">
        <f t="shared" si="2574"/>
        <v>24.875977347899749</v>
      </c>
      <c r="AU226" s="81">
        <f>[1]Malaysia!EF$2569</f>
        <v>197.24683175790901</v>
      </c>
      <c r="AV226" s="85">
        <f t="shared" si="2575"/>
        <v>6.8654253819920257</v>
      </c>
      <c r="AX226" s="32" t="s">
        <v>38</v>
      </c>
      <c r="AY226" s="81">
        <f>[1]Malaysia!EF$2570</f>
        <v>125.98457276948901</v>
      </c>
      <c r="AZ226" s="85">
        <f t="shared" si="2576"/>
        <v>-2.4941665926511263</v>
      </c>
      <c r="BA226" s="81">
        <f>[1]Malaysia!EF$2571</f>
        <v>79.848052060816997</v>
      </c>
      <c r="BB226" s="85">
        <f t="shared" si="2577"/>
        <v>-3.4132849756073824</v>
      </c>
      <c r="BC226" s="81">
        <f>[1]Malaysia!EF$2572</f>
        <v>148.59145628967201</v>
      </c>
      <c r="BD226" s="85">
        <f t="shared" si="2578"/>
        <v>15.689183852966494</v>
      </c>
      <c r="BF226" s="32" t="s">
        <v>38</v>
      </c>
      <c r="BG226" s="81">
        <f>[1]Malaysia!EF$2573</f>
        <v>131.42889172542701</v>
      </c>
      <c r="BH226" s="85">
        <f t="shared" si="2582"/>
        <v>3.1808434996116262</v>
      </c>
      <c r="BI226" s="81">
        <f>[1]Malaysia!EF$2575</f>
        <v>88.435291544095406</v>
      </c>
      <c r="BJ226" s="85">
        <f t="shared" si="2580"/>
        <v>-5.5662275617419255</v>
      </c>
      <c r="BK226" s="81">
        <f>[1]Malaysia!EF$2576</f>
        <v>303.81719414940801</v>
      </c>
      <c r="BL226" s="85">
        <f t="shared" si="2450"/>
        <v>5.3897440674315362</v>
      </c>
      <c r="BN226" s="32" t="s">
        <v>38</v>
      </c>
      <c r="BO226" s="81">
        <f>[1]Malaysia!EF$2578</f>
        <v>170.54323556038699</v>
      </c>
      <c r="BP226" s="85">
        <f t="shared" si="2451"/>
        <v>10.654073415199122</v>
      </c>
      <c r="BQ226" s="506">
        <f>(([1]Malaysia!EF$2580*[1]Malaysia!$H$2580)+([1]Malaysia!EF$2581*[1]Malaysia!$H$2581)+([1]Malaysia!EF$2582*[1]Malaysia!$H$2582))/$BQ$11</f>
        <v>119.19173639013903</v>
      </c>
      <c r="BR226" s="85">
        <f t="shared" si="2452"/>
        <v>10.224095667139977</v>
      </c>
      <c r="BS226" s="81">
        <f>[1]Malaysia!EF$2583</f>
        <v>185.008808625592</v>
      </c>
      <c r="BT226" s="85">
        <f t="shared" si="2453"/>
        <v>11.819668389082352</v>
      </c>
      <c r="BV226" s="32" t="s">
        <v>38</v>
      </c>
      <c r="BW226" s="81">
        <f>[1]Malaysia!EF$2584</f>
        <v>151.86981738791101</v>
      </c>
      <c r="BX226" s="85">
        <f t="shared" si="2454"/>
        <v>1.0694786259023488</v>
      </c>
      <c r="BY226" s="81">
        <f>[1]Malaysia!EF$2585</f>
        <v>130.22981200815499</v>
      </c>
      <c r="BZ226" s="85">
        <f t="shared" si="2455"/>
        <v>1.5805349643375166</v>
      </c>
      <c r="CA226" s="81">
        <f>[1]Malaysia!EF$2586</f>
        <v>124.480065918574</v>
      </c>
      <c r="CB226" s="85">
        <f t="shared" si="2456"/>
        <v>1.4138582108082005</v>
      </c>
      <c r="CD226" s="32" t="s">
        <v>38</v>
      </c>
      <c r="CE226" s="81">
        <f>[1]Malaysia!EF$2587</f>
        <v>107.03300674010499</v>
      </c>
      <c r="CF226" s="85">
        <f t="shared" si="2457"/>
        <v>-9.9233740415540979</v>
      </c>
      <c r="CG226" s="81">
        <f>[1]Malaysia!EF$2589</f>
        <v>80.732263181058201</v>
      </c>
      <c r="CH226" s="85">
        <f t="shared" si="2458"/>
        <v>-8.3424740344759698</v>
      </c>
      <c r="CI226" s="81">
        <f>[1]Malaysia!EF$2597</f>
        <v>105.629383473185</v>
      </c>
      <c r="CJ226" s="85">
        <f t="shared" si="2459"/>
        <v>-3.0758008718871395</v>
      </c>
      <c r="CL226" s="32" t="s">
        <v>38</v>
      </c>
      <c r="CM226" s="81">
        <f>[1]Malaysia!EF$2603</f>
        <v>263.97877828287</v>
      </c>
      <c r="CN226" s="85">
        <f t="shared" si="2460"/>
        <v>10.284411847174212</v>
      </c>
      <c r="CO226" s="81">
        <f>[1]Malaysia!EF$2604</f>
        <v>88.813478329909998</v>
      </c>
      <c r="CP226" s="85">
        <f t="shared" si="2461"/>
        <v>14.789037569978333</v>
      </c>
      <c r="CQ226" s="81">
        <f>[1]Malaysia!EF$2606</f>
        <v>131.415532455462</v>
      </c>
      <c r="CR226" s="85">
        <f t="shared" si="2462"/>
        <v>5.3929567785823735</v>
      </c>
      <c r="CT226" s="32" t="s">
        <v>38</v>
      </c>
      <c r="CU226" s="81">
        <f>[1]Malaysia!EF$2608</f>
        <v>143.61847652251001</v>
      </c>
      <c r="CV226" s="85">
        <f t="shared" si="2463"/>
        <v>16.287003854422636</v>
      </c>
      <c r="CW226" s="81">
        <f>[1]Malaysia!EF$2609</f>
        <v>94.797770377300296</v>
      </c>
      <c r="CX226" s="85">
        <f t="shared" si="2464"/>
        <v>-18.035741567983038</v>
      </c>
      <c r="CY226" s="81">
        <f>[1]Malaysia!EF$2610</f>
        <v>90.384050470564105</v>
      </c>
      <c r="CZ226" s="85">
        <f t="shared" si="2465"/>
        <v>-1.4999999999996447</v>
      </c>
      <c r="DB226" s="32" t="s">
        <v>38</v>
      </c>
      <c r="DC226" s="81">
        <f>[1]Malaysia!EF$2611</f>
        <v>80.152470694808102</v>
      </c>
      <c r="DD226" s="85">
        <f t="shared" si="2466"/>
        <v>5.749076248114477</v>
      </c>
      <c r="DE226" s="81">
        <f>[1]Malaysia!EF$2613</f>
        <v>351.39995590528201</v>
      </c>
      <c r="DF226" s="85">
        <f t="shared" si="2467"/>
        <v>-1.5687382285227756</v>
      </c>
      <c r="DG226" s="81">
        <f>[1]Malaysia!EF$2616</f>
        <v>95.282405789880201</v>
      </c>
      <c r="DH226" s="85">
        <f t="shared" si="2468"/>
        <v>-0.63180728582258894</v>
      </c>
      <c r="DJ226" s="32" t="s">
        <v>38</v>
      </c>
      <c r="DK226" s="81">
        <f>[1]Malaysia!EF$2617</f>
        <v>167.968043913266</v>
      </c>
      <c r="DL226" s="85">
        <f t="shared" si="2469"/>
        <v>-6.1538989515523923</v>
      </c>
      <c r="DM226" s="81">
        <f>[1]Malaysia!EF$2618</f>
        <v>55.575251150921801</v>
      </c>
      <c r="DN226" s="85">
        <f t="shared" si="2470"/>
        <v>20.175382881638711</v>
      </c>
      <c r="DO226" s="81">
        <f>[1]Malaysia!EF$2619</f>
        <v>145.34081585118699</v>
      </c>
      <c r="DP226" s="85">
        <f t="shared" si="2471"/>
        <v>1.517343966206596</v>
      </c>
      <c r="DR226" s="32" t="s">
        <v>38</v>
      </c>
      <c r="DS226" s="81">
        <f>[1]Malaysia!EF$2620</f>
        <v>169.35088490562001</v>
      </c>
      <c r="DT226" s="85">
        <f t="shared" si="2472"/>
        <v>-8.3166917148199389</v>
      </c>
      <c r="DU226" s="81">
        <f>[1]Malaysia!EF$2623</f>
        <v>148.69413844232099</v>
      </c>
      <c r="DV226" s="85">
        <f t="shared" si="2473"/>
        <v>13.741531383311511</v>
      </c>
      <c r="DW226" s="81">
        <f>[1]Malaysia!EF$2624</f>
        <v>129.059297535935</v>
      </c>
      <c r="DX226" s="85">
        <f t="shared" si="2474"/>
        <v>-9.9773086043727659</v>
      </c>
      <c r="DZ226" s="32" t="s">
        <v>38</v>
      </c>
      <c r="EA226" s="81">
        <f>[1]Malaysia!EF$2626</f>
        <v>128.64185059371999</v>
      </c>
      <c r="EB226" s="85">
        <f t="shared" si="2475"/>
        <v>-2.1574967051266469</v>
      </c>
      <c r="EC226" s="81">
        <f>[1]Malaysia!EF$2628</f>
        <v>112.55007345113999</v>
      </c>
      <c r="ED226" s="85">
        <f t="shared" si="2476"/>
        <v>-9.3736128483617733</v>
      </c>
      <c r="EE226" s="81">
        <f>[1]Malaysia!EF$2629</f>
        <v>181.751177932556</v>
      </c>
      <c r="EF226" s="85">
        <f t="shared" si="2477"/>
        <v>3.0452441454903436</v>
      </c>
      <c r="EH226" s="32" t="s">
        <v>38</v>
      </c>
      <c r="EI226" s="81">
        <f>[1]Malaysia!EF$2630</f>
        <v>153.33916115886399</v>
      </c>
      <c r="EJ226" s="85">
        <f t="shared" si="2478"/>
        <v>-0.82698234547663674</v>
      </c>
      <c r="EK226" s="81">
        <f>[1]Malaysia!EF$2632</f>
        <v>129.20997265049101</v>
      </c>
      <c r="EL226" s="85">
        <f t="shared" si="2479"/>
        <v>-9.2462477773657525</v>
      </c>
      <c r="EM226" s="81">
        <f>[1]Malaysia!EF$2634</f>
        <v>152.48044088645801</v>
      </c>
      <c r="EN226" s="85">
        <f t="shared" si="2480"/>
        <v>3.5760178028708935</v>
      </c>
      <c r="EP226" s="32" t="s">
        <v>38</v>
      </c>
      <c r="EQ226" s="81">
        <f>[1]Malaysia!EF$2636</f>
        <v>56.776697212941798</v>
      </c>
      <c r="ER226" s="85">
        <f t="shared" si="2481"/>
        <v>-11.162671748498823</v>
      </c>
      <c r="ES226" s="81">
        <f>[1]Malaysia!EF$2637</f>
        <v>137.95112799613699</v>
      </c>
      <c r="ET226" s="85">
        <f t="shared" si="2482"/>
        <v>-7.8874636505991305</v>
      </c>
      <c r="EU226" s="81">
        <f>[1]Malaysia!EF$2638</f>
        <v>44.921915172831</v>
      </c>
      <c r="EV226" s="85">
        <f t="shared" si="2483"/>
        <v>2.2592519964761806</v>
      </c>
      <c r="EX226" s="32" t="s">
        <v>38</v>
      </c>
      <c r="EY226" s="81">
        <f>[1]Malaysia!EF$2639</f>
        <v>87.711527617833596</v>
      </c>
      <c r="EZ226" s="85">
        <f t="shared" si="2484"/>
        <v>-20.227126654079427</v>
      </c>
      <c r="FA226" s="81">
        <f>[1]Malaysia!EF$2640</f>
        <v>94.210683713193006</v>
      </c>
      <c r="FB226" s="85">
        <f t="shared" si="2485"/>
        <v>-2.9521787853829835</v>
      </c>
      <c r="FC226" s="81">
        <f>[1]Malaysia!EF$2641</f>
        <v>275.71218826479299</v>
      </c>
      <c r="FD226" s="85">
        <f t="shared" si="2486"/>
        <v>0.38684509408631129</v>
      </c>
      <c r="FF226" s="32" t="s">
        <v>38</v>
      </c>
      <c r="FG226" s="81">
        <f>[1]Malaysia!EF$2643</f>
        <v>121.481777063252</v>
      </c>
      <c r="FH226" s="85">
        <f t="shared" si="2487"/>
        <v>1.9037698377866548</v>
      </c>
      <c r="FI226" s="81">
        <f>[1]Malaysia!EF$2645</f>
        <v>208.006456012782</v>
      </c>
      <c r="FJ226" s="85">
        <f t="shared" si="2488"/>
        <v>11.431968873403903</v>
      </c>
      <c r="FK226" s="81">
        <f>[1]Malaysia!EF$2649</f>
        <v>68.508453628580696</v>
      </c>
      <c r="FL226" s="85">
        <f t="shared" si="2489"/>
        <v>-14.129506853599679</v>
      </c>
      <c r="FN226" s="32" t="s">
        <v>38</v>
      </c>
      <c r="FO226" s="81">
        <f>[1]Malaysia!EF$2650</f>
        <v>102.649694236307</v>
      </c>
      <c r="FP226" s="85">
        <f t="shared" si="2490"/>
        <v>-1.5282539256779302</v>
      </c>
      <c r="FQ226" s="81">
        <f>[1]Malaysia!EF$2652</f>
        <v>240.636030535961</v>
      </c>
      <c r="FR226" s="85">
        <f t="shared" si="2491"/>
        <v>0.70986171089388961</v>
      </c>
      <c r="FS226" s="81">
        <f>[1]Malaysia!EF$2653</f>
        <v>123.19035072075501</v>
      </c>
      <c r="FT226" s="85">
        <f t="shared" si="2492"/>
        <v>-11.554206974850004</v>
      </c>
      <c r="FV226" s="32" t="s">
        <v>38</v>
      </c>
      <c r="FW226" s="81">
        <f>[1]Malaysia!EF$2654</f>
        <v>120.652106183499</v>
      </c>
      <c r="FX226" s="85">
        <f t="shared" si="2493"/>
        <v>-5.3270507576789612</v>
      </c>
      <c r="FY226" s="81">
        <f>[1]Malaysia!EF$2655</f>
        <v>182.07463033857701</v>
      </c>
      <c r="FZ226" s="85">
        <f t="shared" si="2494"/>
        <v>10.102342292218268</v>
      </c>
      <c r="GA226" s="81">
        <f>[1]Malaysia!EF$2656</f>
        <v>122.327756831779</v>
      </c>
      <c r="GB226" s="85">
        <f t="shared" si="2495"/>
        <v>-3.1303815309893679</v>
      </c>
      <c r="GD226" s="32" t="s">
        <v>38</v>
      </c>
      <c r="GE226" s="81">
        <f>[1]Malaysia!EF$2657</f>
        <v>164.07475966652899</v>
      </c>
      <c r="GF226" s="85">
        <f t="shared" si="2496"/>
        <v>-4.4209843495873713</v>
      </c>
      <c r="GG226" s="81">
        <f>[1]Malaysia!EF$2658</f>
        <v>92.616029865191393</v>
      </c>
      <c r="GH226" s="85">
        <f t="shared" si="2497"/>
        <v>-6.9953730198425461</v>
      </c>
      <c r="GI226" s="81">
        <f>[1]Malaysia!EF$2659</f>
        <v>60.870256343253899</v>
      </c>
      <c r="GJ226" s="85">
        <f t="shared" si="2498"/>
        <v>-14.332940030674976</v>
      </c>
      <c r="GL226" s="32" t="s">
        <v>38</v>
      </c>
      <c r="GM226" s="81">
        <f>[1]Malaysia!EF$2660</f>
        <v>139.83669708200901</v>
      </c>
      <c r="GN226" s="85">
        <f t="shared" si="2499"/>
        <v>-1.8040413104534991</v>
      </c>
      <c r="GO226" s="81">
        <f>[1]Malaysia!EF$2661</f>
        <v>123.201136114747</v>
      </c>
      <c r="GP226" s="85">
        <f t="shared" si="2500"/>
        <v>-3.1988656231783494</v>
      </c>
      <c r="GQ226" s="81">
        <f>[1]Malaysia!EF$2662</f>
        <v>85.919994019545598</v>
      </c>
      <c r="GR226" s="85">
        <f t="shared" si="2501"/>
        <v>-3.1766234237558848</v>
      </c>
      <c r="GT226" s="32" t="s">
        <v>38</v>
      </c>
      <c r="GU226" s="81">
        <f>[1]Malaysia!EF$2665</f>
        <v>103.55190028707899</v>
      </c>
      <c r="GV226" s="85">
        <f t="shared" si="2502"/>
        <v>23.631061296731559</v>
      </c>
      <c r="GW226" s="81">
        <f>[1]Malaysia!EF$2667</f>
        <v>95.300253712414801</v>
      </c>
      <c r="GX226" s="85">
        <f t="shared" si="2503"/>
        <v>2.0413716092616312</v>
      </c>
      <c r="GY226" s="81">
        <f>[1]Malaysia!EF$2668</f>
        <v>123.183147512346</v>
      </c>
      <c r="GZ226" s="85">
        <f t="shared" si="2504"/>
        <v>16.151936509612014</v>
      </c>
      <c r="HB226" s="32" t="s">
        <v>38</v>
      </c>
      <c r="HC226" s="81">
        <f>[1]Malaysia!EF$2669</f>
        <v>157.212188607527</v>
      </c>
      <c r="HD226" s="85">
        <f t="shared" si="2505"/>
        <v>20.579991804817155</v>
      </c>
      <c r="HE226" s="81">
        <f>[1]Malaysia!EF$2670</f>
        <v>138.067767306071</v>
      </c>
      <c r="HF226" s="85">
        <f t="shared" si="2506"/>
        <v>-17.941184875764847</v>
      </c>
      <c r="HG226" s="81">
        <f>[1]Malaysia!EF$2671</f>
        <v>86.579896194222997</v>
      </c>
      <c r="HH226" s="85">
        <f t="shared" si="2507"/>
        <v>-7.975305304927133</v>
      </c>
      <c r="HJ226" s="32" t="s">
        <v>38</v>
      </c>
      <c r="HK226" s="81">
        <f>[1]Malaysia!EF$2672</f>
        <v>58.253634402365201</v>
      </c>
      <c r="HL226" s="85">
        <f t="shared" si="2508"/>
        <v>-17.534760649336633</v>
      </c>
      <c r="HM226" s="81">
        <f>[1]Malaysia!EF$2673</f>
        <v>85.311679321774207</v>
      </c>
      <c r="HN226" s="85">
        <f t="shared" si="2509"/>
        <v>2.4567976818372159</v>
      </c>
      <c r="HO226" s="81">
        <f>[1]Malaysia!EF$2675</f>
        <v>66.781581489195304</v>
      </c>
      <c r="HP226" s="85">
        <f t="shared" si="2510"/>
        <v>0.97281853689680986</v>
      </c>
      <c r="HR226" s="32" t="s">
        <v>38</v>
      </c>
      <c r="HS226" s="81">
        <f>[1]Malaysia!EF$2676</f>
        <v>103.182323536627</v>
      </c>
      <c r="HT226" s="85">
        <f t="shared" si="2511"/>
        <v>-2.839514999851815</v>
      </c>
      <c r="HU226" s="81">
        <f>[1]Malaysia!EF$2677</f>
        <v>179.258180688252</v>
      </c>
      <c r="HV226" s="85">
        <f t="shared" si="2512"/>
        <v>7.8613385966202429</v>
      </c>
      <c r="HW226" s="81">
        <f>[1]Malaysia!EF$2678</f>
        <v>44.159280248108203</v>
      </c>
      <c r="HX226" s="85">
        <f t="shared" si="2513"/>
        <v>-19.067643975562277</v>
      </c>
      <c r="HZ226" s="32" t="s">
        <v>38</v>
      </c>
      <c r="IA226" s="81">
        <f>[1]Malaysia!EF$2680</f>
        <v>87.519014620986795</v>
      </c>
      <c r="IB226" s="85">
        <f t="shared" si="2514"/>
        <v>-0.19338685276935053</v>
      </c>
      <c r="IC226" s="81">
        <f>[1]Malaysia!EF$2812</f>
        <v>128.63488510809401</v>
      </c>
      <c r="ID226" s="85">
        <f t="shared" si="2515"/>
        <v>13.476440837926077</v>
      </c>
      <c r="IE226" s="81">
        <f>[1]Malaysia!EF$2689</f>
        <v>109.557699774962</v>
      </c>
      <c r="IF226" s="85">
        <f t="shared" si="2516"/>
        <v>1.5229254431186092</v>
      </c>
      <c r="IH226" s="32" t="s">
        <v>38</v>
      </c>
      <c r="II226" s="81">
        <f>[1]Malaysia!EF$2690</f>
        <v>117.740120431073</v>
      </c>
      <c r="IJ226" s="85">
        <f t="shared" si="2517"/>
        <v>-0.28099433848622368</v>
      </c>
      <c r="IK226" s="81">
        <f>[1]Malaysia!EF$2691</f>
        <v>174.6353107036</v>
      </c>
      <c r="IL226" s="85">
        <f t="shared" si="2518"/>
        <v>-3.9587382418537373</v>
      </c>
      <c r="IM226" s="81">
        <f>[1]Malaysia!EF$2694</f>
        <v>146.27874789811699</v>
      </c>
      <c r="IN226" s="85">
        <f t="shared" si="2519"/>
        <v>3.3841249211504731</v>
      </c>
      <c r="IO226" s="81">
        <f>[1]Malaysia!EF$2695</f>
        <v>212.23598369199499</v>
      </c>
      <c r="IP226" s="85">
        <f t="shared" si="2520"/>
        <v>21.800000000000082</v>
      </c>
      <c r="IR226" s="32" t="s">
        <v>38</v>
      </c>
      <c r="IS226" s="81">
        <f>[1]Malaysia!EF$2697</f>
        <v>76.867607924896006</v>
      </c>
      <c r="IT226" s="85">
        <f t="shared" si="2521"/>
        <v>0.71807854568876905</v>
      </c>
      <c r="IU226" s="81">
        <f>[1]Malaysia!EF$2698</f>
        <v>114.306045897773</v>
      </c>
      <c r="IV226" s="85">
        <f t="shared" si="2522"/>
        <v>4.6884978311076964</v>
      </c>
      <c r="IW226" s="81">
        <f>[1]Malaysia!EF$2699</f>
        <v>99.039822423515403</v>
      </c>
      <c r="IX226" s="85">
        <f t="shared" si="2523"/>
        <v>-10.224061435290707</v>
      </c>
      <c r="IZ226" s="32" t="s">
        <v>38</v>
      </c>
      <c r="JA226" s="81">
        <f>[1]Malaysia!EF$2701</f>
        <v>156.81354912762899</v>
      </c>
      <c r="JB226" s="85">
        <f t="shared" si="2524"/>
        <v>4.5342283813668587</v>
      </c>
      <c r="JC226" s="81">
        <f>[1]Malaysia!EF$2702</f>
        <v>220.13133036245</v>
      </c>
      <c r="JD226" s="85">
        <f t="shared" si="2525"/>
        <v>2.8317431446427577</v>
      </c>
      <c r="JE226" s="81">
        <f>[1]Malaysia!EF$2703</f>
        <v>162.09640159627301</v>
      </c>
      <c r="JF226" s="85">
        <f t="shared" si="2526"/>
        <v>5.0237873067266321</v>
      </c>
      <c r="JH226" s="32" t="s">
        <v>38</v>
      </c>
      <c r="JI226" s="81">
        <f>[1]Malaysia!EF$2704</f>
        <v>169.707189637526</v>
      </c>
      <c r="JJ226" s="85">
        <f t="shared" si="2527"/>
        <v>3.7389200143402377</v>
      </c>
      <c r="JK226" s="81">
        <f>[1]Malaysia!EF$2705</f>
        <v>348.79659052858102</v>
      </c>
      <c r="JL226" s="85">
        <f t="shared" si="2528"/>
        <v>15.800000000000153</v>
      </c>
      <c r="JM226" s="81">
        <f>[1]Malaysia!EF$2706</f>
        <v>137.09772277554299</v>
      </c>
      <c r="JN226" s="85">
        <f t="shared" si="2529"/>
        <v>8.729685293715022</v>
      </c>
      <c r="JP226" s="32" t="s">
        <v>38</v>
      </c>
      <c r="JQ226" s="81">
        <f>[1]Malaysia!EF$2707</f>
        <v>79.628758134493594</v>
      </c>
      <c r="JR226" s="85">
        <f t="shared" si="2530"/>
        <v>-26.395888157333957</v>
      </c>
      <c r="JS226" s="81">
        <f>[1]Malaysia!EF$2708</f>
        <v>152.51890265909901</v>
      </c>
      <c r="JT226" s="85">
        <f t="shared" si="2531"/>
        <v>-7.8417666607163738</v>
      </c>
      <c r="JU226" s="81">
        <f>[1]Malaysia!EF$2709</f>
        <v>173.90550928725401</v>
      </c>
      <c r="JV226" s="85">
        <f t="shared" si="2532"/>
        <v>9.6561086968090564</v>
      </c>
      <c r="JX226" s="32" t="s">
        <v>38</v>
      </c>
      <c r="JY226" s="81">
        <f>[1]Malaysia!EF$2710</f>
        <v>106.82430133254501</v>
      </c>
      <c r="JZ226" s="85">
        <f t="shared" si="2533"/>
        <v>-5.5876219130732636</v>
      </c>
      <c r="KA226" s="81">
        <f>[1]Malaysia!EF$2711</f>
        <v>225.825148160037</v>
      </c>
      <c r="KB226" s="85">
        <f t="shared" si="2534"/>
        <v>5.0471067196552326</v>
      </c>
      <c r="KC226" s="81">
        <f>[1]Malaysia!EF$2712</f>
        <v>141.661524315436</v>
      </c>
      <c r="KD226" s="85">
        <f t="shared" si="2535"/>
        <v>-7.8549346458629969</v>
      </c>
      <c r="KF226" s="32" t="s">
        <v>38</v>
      </c>
      <c r="KG226" s="81">
        <f>[1]Malaysia!EF$2714</f>
        <v>83.497934593999801</v>
      </c>
      <c r="KH226" s="85">
        <f t="shared" si="2536"/>
        <v>21.028556614325481</v>
      </c>
      <c r="KI226" s="81">
        <f>[1]Malaysia!EF$2715</f>
        <v>207.04989862022299</v>
      </c>
      <c r="KJ226" s="85">
        <f t="shared" si="2537"/>
        <v>3.6808507818365257</v>
      </c>
      <c r="KK226" s="81">
        <f>[1]Malaysia!EF$2716</f>
        <v>112.51355945455499</v>
      </c>
      <c r="KL226" s="85">
        <f t="shared" si="2538"/>
        <v>-2.5258165226555036</v>
      </c>
      <c r="KN226" s="32" t="s">
        <v>38</v>
      </c>
      <c r="KO226" s="81">
        <f>[1]Malaysia!EF$2717</f>
        <v>31.880040865805</v>
      </c>
      <c r="KP226" s="85">
        <f t="shared" si="2539"/>
        <v>5.6000000000000512</v>
      </c>
      <c r="KQ226" s="81">
        <f>[1]Malaysia!EF$2719</f>
        <v>162.64635518963399</v>
      </c>
      <c r="KR226" s="85">
        <f t="shared" si="2540"/>
        <v>13.536230317605913</v>
      </c>
      <c r="KS226" s="81">
        <f>[1]Malaysia!EF$2720</f>
        <v>126.542022175548</v>
      </c>
      <c r="KT226" s="85">
        <f t="shared" si="2541"/>
        <v>10.706936258280322</v>
      </c>
      <c r="KV226" s="32" t="s">
        <v>38</v>
      </c>
      <c r="KW226" s="81">
        <f>[1]Malaysia!EF$2722</f>
        <v>128.30513011442301</v>
      </c>
      <c r="KX226" s="85">
        <f t="shared" si="2542"/>
        <v>-3.9888984294291845</v>
      </c>
      <c r="KY226" s="81">
        <f>[1]Malaysia!EF$2723</f>
        <v>124.16785641403</v>
      </c>
      <c r="KZ226" s="85">
        <f t="shared" si="2543"/>
        <v>-4.5667226348444387</v>
      </c>
      <c r="LA226" s="81">
        <f>[1]Malaysia!EF$2726</f>
        <v>146.960176425626</v>
      </c>
      <c r="LB226" s="85">
        <f t="shared" si="2544"/>
        <v>5.7804830271218606</v>
      </c>
      <c r="LD226" s="32" t="s">
        <v>38</v>
      </c>
      <c r="LE226" s="81">
        <f>[1]Malaysia!EF$2729</f>
        <v>156.252634368244</v>
      </c>
      <c r="LF226" s="85">
        <f t="shared" si="2545"/>
        <v>6.8555110917856155E-2</v>
      </c>
      <c r="LG226" s="81">
        <f>[1]Malaysia!EF$2730</f>
        <v>80.894081395784099</v>
      </c>
      <c r="LH226" s="85">
        <f t="shared" si="2546"/>
        <v>-12.312150675630974</v>
      </c>
      <c r="LI226" s="81">
        <f>[1]Malaysia!EF$2731</f>
        <v>40.587296083971196</v>
      </c>
      <c r="LJ226" s="85">
        <f t="shared" si="2547"/>
        <v>-5.6791767355595368</v>
      </c>
      <c r="LL226" s="32" t="s">
        <v>38</v>
      </c>
      <c r="LM226" s="81">
        <f>[1]Malaysia!EF$2733</f>
        <v>141.83489672096101</v>
      </c>
      <c r="LN226" s="85">
        <f t="shared" si="2548"/>
        <v>6.1806703337768312</v>
      </c>
      <c r="LO226" s="81">
        <f>[1]Malaysia!EF$2735</f>
        <v>68.626739921144903</v>
      </c>
      <c r="LP226" s="85">
        <f t="shared" si="2549"/>
        <v>-1.1999999999998749</v>
      </c>
      <c r="LQ226" s="81">
        <f>[1]Malaysia!EF$2737</f>
        <v>327.38694843777398</v>
      </c>
      <c r="LR226" s="85">
        <f t="shared" si="2550"/>
        <v>21.279096339138093</v>
      </c>
      <c r="LT226" s="32" t="s">
        <v>38</v>
      </c>
      <c r="LU226" s="81">
        <f>[1]Malaysia!EF$2740</f>
        <v>95.965687661697899</v>
      </c>
      <c r="LV226" s="85">
        <f t="shared" si="2551"/>
        <v>-1.6619069985101476</v>
      </c>
      <c r="LW226" s="81">
        <f>[1]Malaysia!EF$2745</f>
        <v>159.50601306470901</v>
      </c>
      <c r="LX226" s="85">
        <f t="shared" si="2552"/>
        <v>7.3930560611419338</v>
      </c>
      <c r="LY226" s="81">
        <f>[1]Malaysia!EF$2746</f>
        <v>126.769893928504</v>
      </c>
      <c r="LZ226" s="85">
        <f t="shared" si="2553"/>
        <v>4.9979146016443394</v>
      </c>
      <c r="MB226" s="32" t="s">
        <v>38</v>
      </c>
      <c r="MC226" s="81">
        <f>[1]Malaysia!EF$2749</f>
        <v>167.34083829196101</v>
      </c>
      <c r="MD226" s="85">
        <f t="shared" si="2554"/>
        <v>2.7649775778076275</v>
      </c>
      <c r="ME226" s="81">
        <f>[1]Malaysia!EF$2750</f>
        <v>118.604897057824</v>
      </c>
      <c r="MF226" s="85">
        <f t="shared" si="2555"/>
        <v>7.0180263949373796</v>
      </c>
      <c r="MG226" s="81">
        <f>[1]Malaysia!EF$2753</f>
        <v>47.0038210243763</v>
      </c>
      <c r="MH226" s="85">
        <f t="shared" si="2556"/>
        <v>-25.144558230461669</v>
      </c>
      <c r="MJ226" s="32" t="s">
        <v>38</v>
      </c>
      <c r="MK226" s="81">
        <f>[1]Malaysia!EF$2755</f>
        <v>101.697569380996</v>
      </c>
      <c r="ML226" s="85">
        <f t="shared" si="2557"/>
        <v>-2.1641773626222403</v>
      </c>
      <c r="MM226" s="81">
        <f>[1]Malaysia!EF$2758</f>
        <v>116.89387751383499</v>
      </c>
      <c r="MN226" s="85">
        <f t="shared" si="2558"/>
        <v>6.8910839471863881</v>
      </c>
      <c r="MO226" s="81">
        <f>[1]Malaysia!EF$2774</f>
        <v>281.01548042563701</v>
      </c>
      <c r="MP226" s="85">
        <f t="shared" si="2559"/>
        <v>28.519861337971037</v>
      </c>
    </row>
    <row r="227" spans="2:354">
      <c r="B227" s="32" t="s">
        <v>39</v>
      </c>
      <c r="C227" s="81">
        <f>[1]Malaysia!EG$2918</f>
        <v>93.753920995878602</v>
      </c>
      <c r="D227" s="85">
        <f t="shared" si="2579"/>
        <v>4.3396431657778436</v>
      </c>
      <c r="E227" s="81">
        <f>[1]Malaysia!EG$2919</f>
        <v>79.070192574723706</v>
      </c>
      <c r="F227" s="85">
        <f t="shared" si="2581"/>
        <v>0.99216941517670421</v>
      </c>
      <c r="G227" s="81">
        <f>[1]Malaysia!EG$2920</f>
        <v>107.63829711824501</v>
      </c>
      <c r="H227" s="85">
        <f t="shared" si="2560"/>
        <v>6.7984848948220389</v>
      </c>
      <c r="J227" s="32" t="s">
        <v>39</v>
      </c>
      <c r="K227" s="81">
        <f>[1]Malaysia!EG$2547</f>
        <v>108.93712908661099</v>
      </c>
      <c r="L227" s="85">
        <f t="shared" si="2561"/>
        <v>-1.6000000000003496</v>
      </c>
      <c r="M227" s="81">
        <f>[1]Malaysia!EG$2548</f>
        <v>138.63167955659199</v>
      </c>
      <c r="N227" s="85">
        <f t="shared" si="2562"/>
        <v>15.019029480066195</v>
      </c>
      <c r="O227" s="81">
        <f>[1]Malaysia!EG$2549</f>
        <v>115.06180405699899</v>
      </c>
      <c r="P227" s="85">
        <f t="shared" si="2563"/>
        <v>5.9999999999998437</v>
      </c>
      <c r="R227" s="32" t="s">
        <v>39</v>
      </c>
      <c r="S227" s="81">
        <f>[1]Malaysia!EG$2550</f>
        <v>84.188488409343506</v>
      </c>
      <c r="T227" s="85">
        <f t="shared" si="2564"/>
        <v>17.692868137045409</v>
      </c>
      <c r="U227" s="81">
        <f>[1]Malaysia!EG$2552</f>
        <v>151.58390472226299</v>
      </c>
      <c r="V227" s="85">
        <f t="shared" si="2565"/>
        <v>-16.845167676765513</v>
      </c>
      <c r="W227" s="81">
        <f>[1]Malaysia!EG$2553</f>
        <v>159.99161923058799</v>
      </c>
      <c r="X227" s="85">
        <f t="shared" si="2566"/>
        <v>5.439980116218095</v>
      </c>
      <c r="Z227" s="32" t="s">
        <v>39</v>
      </c>
      <c r="AA227" s="81">
        <f>[1]Malaysia!EG$2554</f>
        <v>181.78291273926601</v>
      </c>
      <c r="AB227" s="85">
        <f t="shared" si="2567"/>
        <v>2.8466787011988544</v>
      </c>
      <c r="AC227" s="81">
        <f>[1]Malaysia!EG$2556</f>
        <v>113.567789514797</v>
      </c>
      <c r="AD227" s="85">
        <f t="shared" si="2568"/>
        <v>-0.91678734084639757</v>
      </c>
      <c r="AE227" s="81">
        <f>[1]Malaysia!EG$2557</f>
        <v>130.886781987559</v>
      </c>
      <c r="AF227" s="85">
        <f t="shared" si="2569"/>
        <v>-11.791284491354986</v>
      </c>
      <c r="AH227" s="32" t="s">
        <v>39</v>
      </c>
      <c r="AI227" s="81">
        <f>[1]Malaysia!EG$2562</f>
        <v>103.19026294595</v>
      </c>
      <c r="AJ227" s="85">
        <f t="shared" si="2570"/>
        <v>-6.8089624300043852</v>
      </c>
      <c r="AK227" s="81">
        <f>[1]Malaysia!EG$2563</f>
        <v>322.54482606970402</v>
      </c>
      <c r="AL227" s="85">
        <f t="shared" si="2571"/>
        <v>17.61470536345935</v>
      </c>
      <c r="AM227" s="81">
        <f>[1]Malaysia!EG$2564</f>
        <v>83.518625905650296</v>
      </c>
      <c r="AN227" s="85">
        <f t="shared" si="2572"/>
        <v>-4.330600583295535</v>
      </c>
      <c r="AP227" s="32" t="s">
        <v>39</v>
      </c>
      <c r="AQ227" s="81">
        <f>[1]Malaysia!EG$2566</f>
        <v>228.15807497409301</v>
      </c>
      <c r="AR227" s="85">
        <f t="shared" si="2573"/>
        <v>12.426942105572564</v>
      </c>
      <c r="AS227" s="81">
        <f>[1]Malaysia!EG$2568</f>
        <v>215.83034849685001</v>
      </c>
      <c r="AT227" s="85">
        <f t="shared" si="2574"/>
        <v>21.671491753321746</v>
      </c>
      <c r="AU227" s="81">
        <f>[1]Malaysia!EG$2569</f>
        <v>242.06030050526601</v>
      </c>
      <c r="AV227" s="85">
        <f t="shared" si="2575"/>
        <v>8.2230897944833998</v>
      </c>
      <c r="AX227" s="32" t="s">
        <v>39</v>
      </c>
      <c r="AY227" s="81">
        <f>[1]Malaysia!EG$2570</f>
        <v>134.120096376904</v>
      </c>
      <c r="AZ227" s="85">
        <f t="shared" si="2576"/>
        <v>5.6456904416940006</v>
      </c>
      <c r="BA227" s="81">
        <f>[1]Malaysia!EG$2571</f>
        <v>90.786434685579493</v>
      </c>
      <c r="BB227" s="85">
        <f t="shared" si="2577"/>
        <v>-5.7517384848323871</v>
      </c>
      <c r="BC227" s="81">
        <f>[1]Malaysia!EG$2572</f>
        <v>179.575888580174</v>
      </c>
      <c r="BD227" s="85">
        <f t="shared" si="2578"/>
        <v>20.104071630212729</v>
      </c>
      <c r="BF227" s="32" t="s">
        <v>39</v>
      </c>
      <c r="BG227" s="81">
        <f>[1]Malaysia!EG$2573</f>
        <v>149.367869555163</v>
      </c>
      <c r="BH227" s="85">
        <f t="shared" si="2582"/>
        <v>8.5345486977106617</v>
      </c>
      <c r="BI227" s="81">
        <f>[1]Malaysia!EG$2575</f>
        <v>101.530908252475</v>
      </c>
      <c r="BJ227" s="85">
        <f t="shared" si="2580"/>
        <v>-3.6327484363034444</v>
      </c>
      <c r="BK227" s="81">
        <f>[1]Malaysia!EG$2576</f>
        <v>252.63960796147001</v>
      </c>
      <c r="BL227" s="85">
        <f t="shared" si="2450"/>
        <v>-4.6380602223256062</v>
      </c>
      <c r="BN227" s="32" t="s">
        <v>39</v>
      </c>
      <c r="BO227" s="81">
        <f>[1]Malaysia!EG$2578</f>
        <v>141.38813760106299</v>
      </c>
      <c r="BP227" s="85">
        <f t="shared" si="2451"/>
        <v>6.4870688124397731</v>
      </c>
      <c r="BQ227" s="506">
        <f>(([1]Malaysia!EG$2580*[1]Malaysia!$H$2580)+([1]Malaysia!EG$2581*[1]Malaysia!$H$2581)+([1]Malaysia!EG$2582*[1]Malaysia!$H$2582))/$BQ$11</f>
        <v>104.51526588831496</v>
      </c>
      <c r="BR227" s="85">
        <f t="shared" si="2452"/>
        <v>11.816681518458694</v>
      </c>
      <c r="BS227" s="81">
        <f>[1]Malaysia!EG$2583</f>
        <v>189.16480574048799</v>
      </c>
      <c r="BT227" s="85">
        <f t="shared" si="2453"/>
        <v>13.078671150795927</v>
      </c>
      <c r="BV227" s="32" t="s">
        <v>39</v>
      </c>
      <c r="BW227" s="81">
        <f>[1]Malaysia!EG$2584</f>
        <v>178.32761139949</v>
      </c>
      <c r="BX227" s="85">
        <f t="shared" si="2454"/>
        <v>0.69387203059376645</v>
      </c>
      <c r="BY227" s="81">
        <f>[1]Malaysia!EG$2585</f>
        <v>99.237215982800393</v>
      </c>
      <c r="BZ227" s="85">
        <f t="shared" si="2455"/>
        <v>1.2412339581997287</v>
      </c>
      <c r="CA227" s="81">
        <f>[1]Malaysia!EG$2586</f>
        <v>134.81434620133999</v>
      </c>
      <c r="CB227" s="85">
        <f t="shared" si="2456"/>
        <v>-7.7760174870618641</v>
      </c>
      <c r="CD227" s="32" t="s">
        <v>39</v>
      </c>
      <c r="CE227" s="81">
        <f>[1]Malaysia!EG$2587</f>
        <v>97.253118808541103</v>
      </c>
      <c r="CF227" s="85">
        <f t="shared" si="2457"/>
        <v>-7.9252837946348222</v>
      </c>
      <c r="CG227" s="81">
        <f>[1]Malaysia!EG$2589</f>
        <v>77.721495868928301</v>
      </c>
      <c r="CH227" s="85">
        <f t="shared" si="2458"/>
        <v>3.1018594799463415</v>
      </c>
      <c r="CI227" s="81">
        <f>[1]Malaysia!EG$2597</f>
        <v>113.447946320613</v>
      </c>
      <c r="CJ227" s="85">
        <f t="shared" si="2459"/>
        <v>-3.5952076928961247</v>
      </c>
      <c r="CL227" s="32" t="s">
        <v>39</v>
      </c>
      <c r="CM227" s="81">
        <f>[1]Malaysia!EG$2603</f>
        <v>254.60803718860501</v>
      </c>
      <c r="CN227" s="85">
        <f t="shared" si="2460"/>
        <v>12.087806783310583</v>
      </c>
      <c r="CO227" s="81">
        <f>[1]Malaysia!EG$2604</f>
        <v>93.652199324630899</v>
      </c>
      <c r="CP227" s="85">
        <f t="shared" si="2461"/>
        <v>14.346218450939745</v>
      </c>
      <c r="CQ227" s="81">
        <f>[1]Malaysia!EG$2606</f>
        <v>123.896802640299</v>
      </c>
      <c r="CR227" s="85">
        <f t="shared" si="2462"/>
        <v>6.0129356818529089</v>
      </c>
      <c r="CT227" s="32" t="s">
        <v>39</v>
      </c>
      <c r="CU227" s="81">
        <f>[1]Malaysia!EG$2608</f>
        <v>191.30643541325199</v>
      </c>
      <c r="CV227" s="85">
        <f t="shared" si="2463"/>
        <v>21.379351083709693</v>
      </c>
      <c r="CW227" s="81">
        <f>[1]Malaysia!EG$2609</f>
        <v>62.739760096670103</v>
      </c>
      <c r="CX227" s="85">
        <f t="shared" si="2464"/>
        <v>-18.70728197681062</v>
      </c>
      <c r="CY227" s="81">
        <f>[1]Malaysia!EG$2610</f>
        <v>134.47873014630599</v>
      </c>
      <c r="CZ227" s="85">
        <f t="shared" si="2465"/>
        <v>-0.89999999999943725</v>
      </c>
      <c r="DB227" s="32" t="s">
        <v>39</v>
      </c>
      <c r="DC227" s="81">
        <f>[1]Malaysia!EG$2611</f>
        <v>83.213026463761494</v>
      </c>
      <c r="DD227" s="85">
        <f t="shared" si="2466"/>
        <v>7.4006358514440791</v>
      </c>
      <c r="DE227" s="81">
        <f>[1]Malaysia!EG$2613</f>
        <v>325.95789994204802</v>
      </c>
      <c r="DF227" s="85">
        <f t="shared" si="2467"/>
        <v>-0.34952269040444151</v>
      </c>
      <c r="DG227" s="81">
        <f>[1]Malaysia!EG$2616</f>
        <v>99.026179863868904</v>
      </c>
      <c r="DH227" s="85">
        <f t="shared" si="2468"/>
        <v>2.0011664457375957</v>
      </c>
      <c r="DJ227" s="32" t="s">
        <v>39</v>
      </c>
      <c r="DK227" s="81">
        <f>[1]Malaysia!EG$2617</f>
        <v>172.67955884623001</v>
      </c>
      <c r="DL227" s="85">
        <f t="shared" si="2469"/>
        <v>-2.6637015846407763</v>
      </c>
      <c r="DM227" s="81">
        <f>[1]Malaysia!EG$2618</f>
        <v>56.981361738755901</v>
      </c>
      <c r="DN227" s="85">
        <f t="shared" si="2470"/>
        <v>17.526729600082973</v>
      </c>
      <c r="DO227" s="81">
        <f>[1]Malaysia!EG$2619</f>
        <v>141.74882296604801</v>
      </c>
      <c r="DP227" s="85">
        <f t="shared" si="2471"/>
        <v>-6.1375349418420058</v>
      </c>
      <c r="DR227" s="32" t="s">
        <v>39</v>
      </c>
      <c r="DS227" s="81">
        <f>[1]Malaysia!EG$2620</f>
        <v>227.60794044754499</v>
      </c>
      <c r="DT227" s="85">
        <f t="shared" si="2472"/>
        <v>-2.7955498928131703</v>
      </c>
      <c r="DU227" s="81">
        <f>[1]Malaysia!EG$2623</f>
        <v>148.46902631791099</v>
      </c>
      <c r="DV227" s="85">
        <f t="shared" si="2473"/>
        <v>10.887878795364088</v>
      </c>
      <c r="DW227" s="81">
        <f>[1]Malaysia!EG$2624</f>
        <v>120.05116939852699</v>
      </c>
      <c r="DX227" s="85">
        <f t="shared" si="2474"/>
        <v>-12.720009546160782</v>
      </c>
      <c r="DZ227" s="32" t="s">
        <v>39</v>
      </c>
      <c r="EA227" s="81">
        <f>[1]Malaysia!EG$2626</f>
        <v>128.89891309129601</v>
      </c>
      <c r="EB227" s="85">
        <f t="shared" si="2475"/>
        <v>-1.3105403075061872</v>
      </c>
      <c r="EC227" s="81">
        <f>[1]Malaysia!EG$2628</f>
        <v>100.519729012776</v>
      </c>
      <c r="ED227" s="85">
        <f t="shared" si="2476"/>
        <v>-6.3464139305107352</v>
      </c>
      <c r="EE227" s="81">
        <f>[1]Malaysia!EG$2629</f>
        <v>140.80744556573001</v>
      </c>
      <c r="EF227" s="85">
        <f t="shared" si="2477"/>
        <v>-2.4186986112386819</v>
      </c>
      <c r="EH227" s="32" t="s">
        <v>39</v>
      </c>
      <c r="EI227" s="81">
        <f>[1]Malaysia!EG$2630</f>
        <v>153.46406275013399</v>
      </c>
      <c r="EJ227" s="85">
        <f t="shared" si="2478"/>
        <v>4.0644997716716489</v>
      </c>
      <c r="EK227" s="81">
        <f>[1]Malaysia!EG$2632</f>
        <v>165.81178682707301</v>
      </c>
      <c r="EL227" s="85">
        <f t="shared" si="2479"/>
        <v>-0.5751220305416922</v>
      </c>
      <c r="EM227" s="81">
        <f>[1]Malaysia!EG$2634</f>
        <v>181.15157647562</v>
      </c>
      <c r="EN227" s="85">
        <f t="shared" si="2480"/>
        <v>6.7697096677048449</v>
      </c>
      <c r="EP227" s="32" t="s">
        <v>39</v>
      </c>
      <c r="EQ227" s="81">
        <f>[1]Malaysia!EG$2636</f>
        <v>45.916224127980598</v>
      </c>
      <c r="ER227" s="85">
        <f t="shared" si="2481"/>
        <v>-8.1398168361411933</v>
      </c>
      <c r="ES227" s="81">
        <f>[1]Malaysia!EG$2637</f>
        <v>156.278321828309</v>
      </c>
      <c r="ET227" s="85">
        <f t="shared" si="2482"/>
        <v>-4.3999014488342709</v>
      </c>
      <c r="EU227" s="81">
        <f>[1]Malaysia!EG$2638</f>
        <v>52.0308963213703</v>
      </c>
      <c r="EV227" s="85">
        <f t="shared" si="2483"/>
        <v>5.3847311142953345</v>
      </c>
      <c r="EX227" s="32" t="s">
        <v>39</v>
      </c>
      <c r="EY227" s="81">
        <f>[1]Malaysia!EG$2639</f>
        <v>105.752593925298</v>
      </c>
      <c r="EZ227" s="85">
        <f t="shared" si="2484"/>
        <v>7.7873801102144284</v>
      </c>
      <c r="FA227" s="81">
        <f>[1]Malaysia!EG$2640</f>
        <v>97.031155670685095</v>
      </c>
      <c r="FB227" s="85">
        <f t="shared" si="2485"/>
        <v>-7.2907330243299953</v>
      </c>
      <c r="FC227" s="81">
        <f>[1]Malaysia!EG$2641</f>
        <v>280.34954155894002</v>
      </c>
      <c r="FD227" s="85">
        <f t="shared" si="2486"/>
        <v>0.38702730518755857</v>
      </c>
      <c r="FF227" s="32" t="s">
        <v>39</v>
      </c>
      <c r="FG227" s="81">
        <f>[1]Malaysia!EG$2643</f>
        <v>125.206589420551</v>
      </c>
      <c r="FH227" s="85">
        <f t="shared" si="2487"/>
        <v>2.3278711951113564</v>
      </c>
      <c r="FI227" s="81">
        <f>[1]Malaysia!EG$2645</f>
        <v>217.258023111623</v>
      </c>
      <c r="FJ227" s="85">
        <f t="shared" si="2488"/>
        <v>10.262376841905649</v>
      </c>
      <c r="FK227" s="81">
        <f>[1]Malaysia!EG$2649</f>
        <v>68.305339112356407</v>
      </c>
      <c r="FL227" s="85">
        <f t="shared" si="2489"/>
        <v>-6.3310185039750735</v>
      </c>
      <c r="FN227" s="32" t="s">
        <v>39</v>
      </c>
      <c r="FO227" s="81">
        <f>[1]Malaysia!EG$2650</f>
        <v>112.793802646193</v>
      </c>
      <c r="FP227" s="85">
        <f t="shared" si="2490"/>
        <v>-1.9898836842149734</v>
      </c>
      <c r="FQ227" s="81">
        <f>[1]Malaysia!EG$2652</f>
        <v>259.08447097264701</v>
      </c>
      <c r="FR227" s="85">
        <f t="shared" si="2491"/>
        <v>1.2248487827415886</v>
      </c>
      <c r="FS227" s="81">
        <f>[1]Malaysia!EG$2653</f>
        <v>140.72519719968</v>
      </c>
      <c r="FT227" s="85">
        <f t="shared" si="2492"/>
        <v>-2.2367700401998718</v>
      </c>
      <c r="FV227" s="32" t="s">
        <v>39</v>
      </c>
      <c r="FW227" s="81">
        <f>[1]Malaysia!EG$2654</f>
        <v>129.66610374633501</v>
      </c>
      <c r="FX227" s="85">
        <f t="shared" si="2493"/>
        <v>6.3057439947769467E-2</v>
      </c>
      <c r="FY227" s="81">
        <f>[1]Malaysia!EG$2655</f>
        <v>197.27879230444299</v>
      </c>
      <c r="FZ227" s="85">
        <f t="shared" si="2494"/>
        <v>7.5574018943214298</v>
      </c>
      <c r="GA227" s="81">
        <f>[1]Malaysia!EG$2656</f>
        <v>119.76728554210101</v>
      </c>
      <c r="GB227" s="85">
        <f t="shared" si="2495"/>
        <v>-4.2863187893926522</v>
      </c>
      <c r="GD227" s="32" t="s">
        <v>39</v>
      </c>
      <c r="GE227" s="81">
        <f>[1]Malaysia!EG$2657</f>
        <v>177.91729581792501</v>
      </c>
      <c r="GF227" s="85">
        <f t="shared" si="2496"/>
        <v>-3.4324731316201849</v>
      </c>
      <c r="GG227" s="81">
        <f>[1]Malaysia!EG$2658</f>
        <v>88.907249257175806</v>
      </c>
      <c r="GH227" s="85">
        <f t="shared" si="2497"/>
        <v>-7.2844727865309267</v>
      </c>
      <c r="GI227" s="81">
        <f>[1]Malaysia!EG$2659</f>
        <v>66.957439765512802</v>
      </c>
      <c r="GJ227" s="85">
        <f t="shared" si="2498"/>
        <v>-17.008438880587178</v>
      </c>
      <c r="GL227" s="32" t="s">
        <v>39</v>
      </c>
      <c r="GM227" s="81">
        <f>[1]Malaysia!EG$2660</f>
        <v>148.540104708672</v>
      </c>
      <c r="GN227" s="85">
        <f t="shared" si="2499"/>
        <v>-1.7270565157931372</v>
      </c>
      <c r="GO227" s="81">
        <f>[1]Malaysia!EG$2661</f>
        <v>115.625198416834</v>
      </c>
      <c r="GP227" s="85">
        <f t="shared" si="2500"/>
        <v>-1.6982423181215012</v>
      </c>
      <c r="GQ227" s="81">
        <f>[1]Malaysia!EG$2662</f>
        <v>98.300072942708098</v>
      </c>
      <c r="GR227" s="85">
        <f t="shared" si="2501"/>
        <v>-3.8423703034525971</v>
      </c>
      <c r="GT227" s="32" t="s">
        <v>39</v>
      </c>
      <c r="GU227" s="81">
        <f>[1]Malaysia!EG$2665</f>
        <v>102.769807122461</v>
      </c>
      <c r="GV227" s="85">
        <f t="shared" si="2502"/>
        <v>22.533003244684124</v>
      </c>
      <c r="GW227" s="81">
        <f>[1]Malaysia!EG$2667</f>
        <v>99.1176243972035</v>
      </c>
      <c r="GX227" s="85">
        <f t="shared" si="2503"/>
        <v>3.4055196030499104</v>
      </c>
      <c r="GY227" s="81">
        <f>[1]Malaysia!EG$2668</f>
        <v>111.16418521898299</v>
      </c>
      <c r="GZ227" s="85">
        <f t="shared" si="2504"/>
        <v>18.030543856204218</v>
      </c>
      <c r="HB227" s="32" t="s">
        <v>39</v>
      </c>
      <c r="HC227" s="81">
        <f>[1]Malaysia!EG$2669</f>
        <v>172.18240782532999</v>
      </c>
      <c r="HD227" s="85">
        <f t="shared" si="2505"/>
        <v>16.966215249806012</v>
      </c>
      <c r="HE227" s="81">
        <f>[1]Malaysia!EG$2670</f>
        <v>169.06782722175001</v>
      </c>
      <c r="HF227" s="85">
        <f t="shared" si="2506"/>
        <v>-18.482720084336947</v>
      </c>
      <c r="HG227" s="81">
        <f>[1]Malaysia!EG$2671</f>
        <v>89.693678490221899</v>
      </c>
      <c r="HH227" s="85">
        <f t="shared" si="2507"/>
        <v>-6.327520126529933</v>
      </c>
      <c r="HJ227" s="32" t="s">
        <v>39</v>
      </c>
      <c r="HK227" s="81">
        <f>[1]Malaysia!EG$2672</f>
        <v>70.4780948970309</v>
      </c>
      <c r="HL227" s="85">
        <f t="shared" si="2508"/>
        <v>-9.5265620602783372</v>
      </c>
      <c r="HM227" s="81">
        <f>[1]Malaysia!EG$2673</f>
        <v>67.060844145383697</v>
      </c>
      <c r="HN227" s="85">
        <f t="shared" si="2509"/>
        <v>6.0030846915384473</v>
      </c>
      <c r="HO227" s="81">
        <f>[1]Malaysia!EG$2675</f>
        <v>74.309157294679807</v>
      </c>
      <c r="HP227" s="85">
        <f t="shared" si="2510"/>
        <v>6.9294516174656735</v>
      </c>
      <c r="HR227" s="32" t="s">
        <v>39</v>
      </c>
      <c r="HS227" s="81">
        <f>[1]Malaysia!EG$2676</f>
        <v>111.986207031486</v>
      </c>
      <c r="HT227" s="85">
        <f t="shared" si="2511"/>
        <v>-0.54255518045221152</v>
      </c>
      <c r="HU227" s="81">
        <f>[1]Malaysia!EG$2677</f>
        <v>156.52834308881299</v>
      </c>
      <c r="HV227" s="85">
        <f t="shared" si="2512"/>
        <v>7.581676379818191</v>
      </c>
      <c r="HW227" s="81">
        <f>[1]Malaysia!EG$2678</f>
        <v>41.432892307206501</v>
      </c>
      <c r="HX227" s="85">
        <f t="shared" si="2513"/>
        <v>-15.368405062728243</v>
      </c>
      <c r="HZ227" s="32" t="s">
        <v>39</v>
      </c>
      <c r="IA227" s="81">
        <f>[1]Malaysia!EG$2680</f>
        <v>105.316512134178</v>
      </c>
      <c r="IB227" s="85">
        <f t="shared" si="2514"/>
        <v>-2.1715117105609067</v>
      </c>
      <c r="IC227" s="81">
        <f>[1]Malaysia!EG$2812</f>
        <v>145.97641662730601</v>
      </c>
      <c r="ID227" s="85">
        <f t="shared" si="2515"/>
        <v>14.412908145135475</v>
      </c>
      <c r="IE227" s="81">
        <f>[1]Malaysia!EG$2689</f>
        <v>107.827373422335</v>
      </c>
      <c r="IF227" s="85">
        <f t="shared" si="2516"/>
        <v>3.001941719122911</v>
      </c>
      <c r="IH227" s="32" t="s">
        <v>39</v>
      </c>
      <c r="II227" s="81">
        <f>[1]Malaysia!EG$2690</f>
        <v>113.833236809531</v>
      </c>
      <c r="IJ227" s="85">
        <f t="shared" si="2517"/>
        <v>2.4658787558232405</v>
      </c>
      <c r="IK227" s="81">
        <f>[1]Malaysia!EG$2691</f>
        <v>135.522156318904</v>
      </c>
      <c r="IL227" s="85">
        <f t="shared" si="2518"/>
        <v>-1.1451984900186858</v>
      </c>
      <c r="IM227" s="81">
        <f>[1]Malaysia!EG$2694</f>
        <v>135.70573137426399</v>
      </c>
      <c r="IN227" s="85">
        <f t="shared" si="2519"/>
        <v>3.769836546060759</v>
      </c>
      <c r="IO227" s="81">
        <f>[1]Malaysia!EG$2695</f>
        <v>191.11061768718301</v>
      </c>
      <c r="IP227" s="85">
        <f t="shared" si="2520"/>
        <v>26.199999999999577</v>
      </c>
      <c r="IR227" s="32" t="s">
        <v>39</v>
      </c>
      <c r="IS227" s="81">
        <f>[1]Malaysia!EG$2697</f>
        <v>79.650996991681197</v>
      </c>
      <c r="IT227" s="85">
        <f t="shared" si="2521"/>
        <v>-2.5661091597584118E-2</v>
      </c>
      <c r="IU227" s="81">
        <f>[1]Malaysia!EG$2698</f>
        <v>124.87483889010301</v>
      </c>
      <c r="IV227" s="85">
        <f t="shared" si="2522"/>
        <v>4.3200146172729887</v>
      </c>
      <c r="IW227" s="81">
        <f>[1]Malaysia!EG$2699</f>
        <v>92.636656823907103</v>
      </c>
      <c r="IX227" s="85">
        <f t="shared" si="2523"/>
        <v>1.611166541161694</v>
      </c>
      <c r="IZ227" s="32" t="s">
        <v>39</v>
      </c>
      <c r="JA227" s="81">
        <f>[1]Malaysia!EG$2701</f>
        <v>155.872610481869</v>
      </c>
      <c r="JB227" s="85">
        <f t="shared" si="2524"/>
        <v>1.5814227208591234</v>
      </c>
      <c r="JC227" s="81">
        <f>[1]Malaysia!EG$2702</f>
        <v>175.235615127237</v>
      </c>
      <c r="JD227" s="85">
        <f t="shared" si="2525"/>
        <v>2.270187492083366</v>
      </c>
      <c r="JE227" s="81">
        <f>[1]Malaysia!EG$2703</f>
        <v>149.831730415359</v>
      </c>
      <c r="JF227" s="85">
        <f t="shared" si="2526"/>
        <v>-1.3320592155388482</v>
      </c>
      <c r="JH227" s="32" t="s">
        <v>39</v>
      </c>
      <c r="JI227" s="81">
        <f>[1]Malaysia!EG$2704</f>
        <v>191.964413332394</v>
      </c>
      <c r="JJ227" s="85">
        <f t="shared" si="2527"/>
        <v>17.342086332068305</v>
      </c>
      <c r="JK227" s="81">
        <f>[1]Malaysia!EG$2705</f>
        <v>327.09432386096501</v>
      </c>
      <c r="JL227" s="85">
        <f t="shared" si="2528"/>
        <v>24.600000000000151</v>
      </c>
      <c r="JM227" s="81">
        <f>[1]Malaysia!EG$2706</f>
        <v>131.185729142697</v>
      </c>
      <c r="JN227" s="85">
        <f t="shared" si="2529"/>
        <v>8.153424879495617</v>
      </c>
      <c r="JP227" s="32" t="s">
        <v>39</v>
      </c>
      <c r="JQ227" s="81">
        <f>[1]Malaysia!EG$2707</f>
        <v>84.658135802307697</v>
      </c>
      <c r="JR227" s="85">
        <f t="shared" si="2530"/>
        <v>-23.268206765121278</v>
      </c>
      <c r="JS227" s="81">
        <f>[1]Malaysia!EG$2708</f>
        <v>125.526062276025</v>
      </c>
      <c r="JT227" s="85">
        <f t="shared" si="2531"/>
        <v>-9.8472913738937251</v>
      </c>
      <c r="JU227" s="81">
        <f>[1]Malaysia!EG$2709</f>
        <v>250.62385312458301</v>
      </c>
      <c r="JV227" s="85">
        <f t="shared" si="2532"/>
        <v>6.5277575349080337</v>
      </c>
      <c r="JX227" s="32" t="s">
        <v>39</v>
      </c>
      <c r="JY227" s="81">
        <f>[1]Malaysia!EG$2710</f>
        <v>104.309232419195</v>
      </c>
      <c r="JZ227" s="85">
        <f t="shared" si="2533"/>
        <v>-9.1499648590884703</v>
      </c>
      <c r="KA227" s="81">
        <f>[1]Malaysia!EG$2711</f>
        <v>207.559406237704</v>
      </c>
      <c r="KB227" s="85">
        <f t="shared" si="2534"/>
        <v>13.521373656906547</v>
      </c>
      <c r="KC227" s="81">
        <f>[1]Malaysia!EG$2712</f>
        <v>123.370943311064</v>
      </c>
      <c r="KD227" s="85">
        <f t="shared" si="2535"/>
        <v>-8.273239745939506</v>
      </c>
      <c r="KF227" s="32" t="s">
        <v>39</v>
      </c>
      <c r="KG227" s="81">
        <f>[1]Malaysia!EG$2714</f>
        <v>99.346883729915106</v>
      </c>
      <c r="KH227" s="85">
        <f t="shared" si="2536"/>
        <v>26.182739551625957</v>
      </c>
      <c r="KI227" s="81">
        <f>[1]Malaysia!EG$2715</f>
        <v>212.83678638425599</v>
      </c>
      <c r="KJ227" s="85">
        <f t="shared" si="2537"/>
        <v>4.594395619559748</v>
      </c>
      <c r="KK227" s="81">
        <f>[1]Malaysia!EG$2716</f>
        <v>156.897997594868</v>
      </c>
      <c r="KL227" s="85">
        <f t="shared" si="2538"/>
        <v>-2.6163252809049027</v>
      </c>
      <c r="KN227" s="32" t="s">
        <v>39</v>
      </c>
      <c r="KO227" s="81">
        <f>[1]Malaysia!EG$2717</f>
        <v>31.1054294384153</v>
      </c>
      <c r="KP227" s="85">
        <f t="shared" si="2539"/>
        <v>-2.6000000000001222</v>
      </c>
      <c r="KQ227" s="81">
        <f>[1]Malaysia!EG$2719</f>
        <v>172.49619403950601</v>
      </c>
      <c r="KR227" s="85">
        <f t="shared" si="2540"/>
        <v>12.082022498099491</v>
      </c>
      <c r="KS227" s="81">
        <f>[1]Malaysia!EG$2720</f>
        <v>103.593861592274</v>
      </c>
      <c r="KT227" s="85">
        <f t="shared" si="2541"/>
        <v>13.53287827491954</v>
      </c>
      <c r="KV227" s="32" t="s">
        <v>39</v>
      </c>
      <c r="KW227" s="81">
        <f>[1]Malaysia!EG$2722</f>
        <v>132.731665106431</v>
      </c>
      <c r="KX227" s="85">
        <f t="shared" si="2542"/>
        <v>-5.3071499630479906</v>
      </c>
      <c r="KY227" s="81">
        <f>[1]Malaysia!EG$2723</f>
        <v>113.647174726955</v>
      </c>
      <c r="KZ227" s="85">
        <f t="shared" si="2543"/>
        <v>-10.489534938514126</v>
      </c>
      <c r="LA227" s="81">
        <f>[1]Malaysia!EG$2726</f>
        <v>147.28265890175899</v>
      </c>
      <c r="LB227" s="85">
        <f t="shared" si="2544"/>
        <v>7.9472496940262687</v>
      </c>
      <c r="LD227" s="32" t="s">
        <v>39</v>
      </c>
      <c r="LE227" s="81">
        <f>[1]Malaysia!EG$2729</f>
        <v>158.41425847905799</v>
      </c>
      <c r="LF227" s="85">
        <f t="shared" si="2545"/>
        <v>0.60325647889381173</v>
      </c>
      <c r="LG227" s="81">
        <f>[1]Malaysia!EG$2730</f>
        <v>74.292628667458501</v>
      </c>
      <c r="LH227" s="85">
        <f t="shared" si="2546"/>
        <v>-12.688325018981274</v>
      </c>
      <c r="LI227" s="81">
        <f>[1]Malaysia!EG$2731</f>
        <v>47.278138661778897</v>
      </c>
      <c r="LJ227" s="85">
        <f t="shared" si="2547"/>
        <v>-3.260599871710653</v>
      </c>
      <c r="LL227" s="32" t="s">
        <v>39</v>
      </c>
      <c r="LM227" s="81">
        <f>[1]Malaysia!EG$2733</f>
        <v>153.10607217062599</v>
      </c>
      <c r="LN227" s="85">
        <f t="shared" si="2548"/>
        <v>5.6479172286249906</v>
      </c>
      <c r="LO227" s="81">
        <f>[1]Malaysia!EG$2735</f>
        <v>84.277621561149402</v>
      </c>
      <c r="LP227" s="85">
        <f t="shared" si="2549"/>
        <v>3.998739958834733</v>
      </c>
      <c r="LQ227" s="81">
        <f>[1]Malaysia!EG$2737</f>
        <v>319.26337529910899</v>
      </c>
      <c r="LR227" s="85">
        <f t="shared" si="2550"/>
        <v>23.161763045368147</v>
      </c>
      <c r="LT227" s="32" t="s">
        <v>39</v>
      </c>
      <c r="LU227" s="81">
        <f>[1]Malaysia!EG$2740</f>
        <v>85.739677983459998</v>
      </c>
      <c r="LV227" s="85">
        <f t="shared" si="2551"/>
        <v>-4.1210003077317623</v>
      </c>
      <c r="LW227" s="81">
        <f>[1]Malaysia!EG$2745</f>
        <v>166.88161735586701</v>
      </c>
      <c r="LX227" s="85">
        <f t="shared" si="2552"/>
        <v>6.6962293677725455</v>
      </c>
      <c r="LY227" s="81">
        <f>[1]Malaysia!EG$2746</f>
        <v>134.50408704915401</v>
      </c>
      <c r="LZ227" s="85">
        <f t="shared" si="2553"/>
        <v>0.60535200591873206</v>
      </c>
      <c r="MB227" s="32" t="s">
        <v>39</v>
      </c>
      <c r="MC227" s="81">
        <f>[1]Malaysia!EG$2749</f>
        <v>184.88026897674399</v>
      </c>
      <c r="MD227" s="85">
        <f t="shared" si="2554"/>
        <v>1.896370908298195</v>
      </c>
      <c r="ME227" s="81">
        <f>[1]Malaysia!EG$2750</f>
        <v>96.346769908958905</v>
      </c>
      <c r="MF227" s="85">
        <f t="shared" si="2555"/>
        <v>7.5496628159311854</v>
      </c>
      <c r="MG227" s="81">
        <f>[1]Malaysia!EG$2753</f>
        <v>46.330545259487202</v>
      </c>
      <c r="MH227" s="85">
        <f t="shared" si="2556"/>
        <v>-18.367019442193637</v>
      </c>
      <c r="MJ227" s="32" t="s">
        <v>39</v>
      </c>
      <c r="MK227" s="81">
        <f>[1]Malaysia!EG$2755</f>
        <v>95.134569275900702</v>
      </c>
      <c r="ML227" s="85">
        <f t="shared" si="2557"/>
        <v>0.27175064984396613</v>
      </c>
      <c r="MM227" s="81">
        <f>[1]Malaysia!EG$2758</f>
        <v>112.583205738236</v>
      </c>
      <c r="MN227" s="85">
        <f t="shared" si="2558"/>
        <v>9.5673513180108927</v>
      </c>
      <c r="MO227" s="81">
        <f>[1]Malaysia!EG$2774</f>
        <v>284.00530420330603</v>
      </c>
      <c r="MP227" s="85">
        <f t="shared" si="2559"/>
        <v>28.98970782627768</v>
      </c>
    </row>
    <row r="228" spans="2:354">
      <c r="B228" s="32" t="s">
        <v>40</v>
      </c>
      <c r="C228" s="81">
        <f>[1]Malaysia!EH$2918</f>
        <v>97.683444443746396</v>
      </c>
      <c r="D228" s="85">
        <f t="shared" si="2579"/>
        <v>16.754314284124987</v>
      </c>
      <c r="E228" s="81">
        <f>[1]Malaysia!EH$2919</f>
        <v>79.680054366890502</v>
      </c>
      <c r="F228" s="85">
        <f t="shared" si="2581"/>
        <v>11.350985966128405</v>
      </c>
      <c r="G228" s="81">
        <f>[1]Malaysia!EH$2920</f>
        <v>114.706766595674</v>
      </c>
      <c r="H228" s="85">
        <f t="shared" si="2560"/>
        <v>20.598092664590368</v>
      </c>
      <c r="J228" s="32" t="s">
        <v>40</v>
      </c>
      <c r="K228" s="81">
        <f>[1]Malaysia!EH$2547</f>
        <v>111.45041768796899</v>
      </c>
      <c r="L228" s="85">
        <f t="shared" si="2561"/>
        <v>-2.0999999999999233</v>
      </c>
      <c r="M228" s="81">
        <f>[1]Malaysia!EH$2548</f>
        <v>136.560551858515</v>
      </c>
      <c r="N228" s="85">
        <f t="shared" si="2562"/>
        <v>-10.456502211814851</v>
      </c>
      <c r="O228" s="81">
        <f>[1]Malaysia!EH$2549</f>
        <v>110.070563404079</v>
      </c>
      <c r="P228" s="85">
        <f t="shared" si="2563"/>
        <v>0.69999999999936335</v>
      </c>
      <c r="R228" s="32" t="s">
        <v>40</v>
      </c>
      <c r="S228" s="81">
        <f>[1]Malaysia!EH$2550</f>
        <v>82.673541087415202</v>
      </c>
      <c r="T228" s="85">
        <f t="shared" si="2564"/>
        <v>10.023194672440411</v>
      </c>
      <c r="U228" s="81">
        <f>[1]Malaysia!EH$2552</f>
        <v>143.107485989678</v>
      </c>
      <c r="V228" s="85">
        <f t="shared" si="2565"/>
        <v>-29.401662439229113</v>
      </c>
      <c r="W228" s="81">
        <f>[1]Malaysia!EH$2553</f>
        <v>165.73922706583201</v>
      </c>
      <c r="X228" s="85">
        <f t="shared" si="2566"/>
        <v>12.325588159930277</v>
      </c>
      <c r="Z228" s="32" t="s">
        <v>40</v>
      </c>
      <c r="AA228" s="81">
        <f>[1]Malaysia!EH$2554</f>
        <v>183.95923899083499</v>
      </c>
      <c r="AB228" s="85">
        <f t="shared" si="2567"/>
        <v>-4.591467300130347</v>
      </c>
      <c r="AC228" s="81">
        <f>[1]Malaysia!EH$2556</f>
        <v>107.774851848054</v>
      </c>
      <c r="AD228" s="85">
        <f t="shared" si="2568"/>
        <v>-8.7068924084899066</v>
      </c>
      <c r="AE228" s="81">
        <f>[1]Malaysia!EH$2557</f>
        <v>162.06831273076699</v>
      </c>
      <c r="AF228" s="85">
        <f t="shared" si="2569"/>
        <v>-13.37510801034469</v>
      </c>
      <c r="AH228" s="32" t="s">
        <v>40</v>
      </c>
      <c r="AI228" s="81">
        <f>[1]Malaysia!EH$2562</f>
        <v>100.02035907086</v>
      </c>
      <c r="AJ228" s="85">
        <f t="shared" si="2570"/>
        <v>-11.117077209286933</v>
      </c>
      <c r="AK228" s="81">
        <f>[1]Malaysia!EH$2563</f>
        <v>309.10083220366499</v>
      </c>
      <c r="AL228" s="85">
        <f t="shared" si="2571"/>
        <v>15.328821549825093</v>
      </c>
      <c r="AM228" s="81">
        <f>[1]Malaysia!EH$2564</f>
        <v>81.989853884087296</v>
      </c>
      <c r="AN228" s="85">
        <f t="shared" si="2572"/>
        <v>5.6333403915461417</v>
      </c>
      <c r="AP228" s="32" t="s">
        <v>40</v>
      </c>
      <c r="AQ228" s="81">
        <f>[1]Malaysia!EH$2566</f>
        <v>184.01214222414799</v>
      </c>
      <c r="AR228" s="85">
        <f t="shared" si="2573"/>
        <v>18.066205741766609</v>
      </c>
      <c r="AS228" s="81">
        <f>[1]Malaysia!EH$2568</f>
        <v>205.44589515013601</v>
      </c>
      <c r="AT228" s="85">
        <f t="shared" si="2574"/>
        <v>19.040771633678972</v>
      </c>
      <c r="AU228" s="81">
        <f>[1]Malaysia!EH$2569</f>
        <v>234.725838513236</v>
      </c>
      <c r="AV228" s="85">
        <f t="shared" si="2575"/>
        <v>6.389259691233633</v>
      </c>
      <c r="AX228" s="32" t="s">
        <v>40</v>
      </c>
      <c r="AY228" s="81">
        <f>[1]Malaysia!EH$2570</f>
        <v>151.38344289521501</v>
      </c>
      <c r="AZ228" s="85">
        <f t="shared" si="2576"/>
        <v>8.4975185164959157</v>
      </c>
      <c r="BA228" s="81">
        <f>[1]Malaysia!EH$2571</f>
        <v>83.961168178791098</v>
      </c>
      <c r="BB228" s="85">
        <f t="shared" si="2577"/>
        <v>-1.6895005927555644</v>
      </c>
      <c r="BC228" s="81">
        <f>[1]Malaysia!EH$2572</f>
        <v>160.929946904769</v>
      </c>
      <c r="BD228" s="85">
        <f t="shared" si="2578"/>
        <v>17.793573870941344</v>
      </c>
      <c r="BF228" s="32" t="s">
        <v>40</v>
      </c>
      <c r="BG228" s="81">
        <f>[1]Malaysia!EH$2573</f>
        <v>151.26657182656601</v>
      </c>
      <c r="BH228" s="85">
        <f t="shared" si="2582"/>
        <v>11.011360210795317</v>
      </c>
      <c r="BI228" s="81">
        <f>[1]Malaysia!EH$2575</f>
        <v>123.12117667996699</v>
      </c>
      <c r="BJ228" s="85">
        <f t="shared" si="2580"/>
        <v>3.0503230939972639</v>
      </c>
      <c r="BK228" s="81">
        <f>[1]Malaysia!EH$2576</f>
        <v>272.69663491264498</v>
      </c>
      <c r="BL228" s="85">
        <f t="shared" si="2450"/>
        <v>-0.90509123188799379</v>
      </c>
      <c r="BN228" s="32" t="s">
        <v>40</v>
      </c>
      <c r="BO228" s="81">
        <f>[1]Malaysia!EH$2578</f>
        <v>143.66589858837699</v>
      </c>
      <c r="BP228" s="85">
        <f t="shared" si="2451"/>
        <v>8.5315789631199976</v>
      </c>
      <c r="BQ228" s="506">
        <f>(([1]Malaysia!EH$2580*[1]Malaysia!$H$2580)+([1]Malaysia!EH$2581*[1]Malaysia!$H$2581)+([1]Malaysia!EH$2582*[1]Malaysia!$H$2582))/$BQ$11</f>
        <v>102.22024939101968</v>
      </c>
      <c r="BR228" s="85">
        <f t="shared" si="2452"/>
        <v>6.1276652728047054</v>
      </c>
      <c r="BS228" s="81">
        <f>[1]Malaysia!EH$2583</f>
        <v>210.14253467448</v>
      </c>
      <c r="BT228" s="85">
        <f t="shared" si="2453"/>
        <v>16.031135513146964</v>
      </c>
      <c r="BV228" s="32" t="s">
        <v>40</v>
      </c>
      <c r="BW228" s="81">
        <f>[1]Malaysia!EH$2584</f>
        <v>130.06740374194999</v>
      </c>
      <c r="BX228" s="85">
        <f t="shared" si="2454"/>
        <v>4.934188347133329</v>
      </c>
      <c r="BY228" s="81">
        <f>[1]Malaysia!EH$2585</f>
        <v>91.009723253719898</v>
      </c>
      <c r="BZ228" s="85">
        <f t="shared" si="2455"/>
        <v>1.3838371144202455</v>
      </c>
      <c r="CA228" s="81">
        <f>[1]Malaysia!EH$2586</f>
        <v>123.36970670728699</v>
      </c>
      <c r="CB228" s="85">
        <f t="shared" si="2456"/>
        <v>-14.533776887441874</v>
      </c>
      <c r="CD228" s="32" t="s">
        <v>40</v>
      </c>
      <c r="CE228" s="81">
        <f>[1]Malaysia!EH$2587</f>
        <v>94.017903370865298</v>
      </c>
      <c r="CF228" s="85">
        <f t="shared" si="2457"/>
        <v>-5.6685605238890702</v>
      </c>
      <c r="CG228" s="81">
        <f>[1]Malaysia!EH$2589</f>
        <v>71.421526614469499</v>
      </c>
      <c r="CH228" s="85">
        <f t="shared" si="2458"/>
        <v>-4.5727316156512501</v>
      </c>
      <c r="CI228" s="81">
        <f>[1]Malaysia!EH$2597</f>
        <v>117.252932220894</v>
      </c>
      <c r="CJ228" s="85">
        <f t="shared" si="2459"/>
        <v>-1.3200210057964625</v>
      </c>
      <c r="CL228" s="32" t="s">
        <v>40</v>
      </c>
      <c r="CM228" s="81">
        <f>[1]Malaysia!EH$2603</f>
        <v>295.03975562913001</v>
      </c>
      <c r="CN228" s="85">
        <f t="shared" si="2460"/>
        <v>11.262476300153821</v>
      </c>
      <c r="CO228" s="81">
        <f>[1]Malaysia!EH$2604</f>
        <v>86.418731132380202</v>
      </c>
      <c r="CP228" s="85">
        <f t="shared" si="2461"/>
        <v>2.913712924152307</v>
      </c>
      <c r="CQ228" s="81">
        <f>[1]Malaysia!EH$2606</f>
        <v>99.576871745538597</v>
      </c>
      <c r="CR228" s="85">
        <f t="shared" si="2462"/>
        <v>3.4162808723125835</v>
      </c>
      <c r="CT228" s="32" t="s">
        <v>40</v>
      </c>
      <c r="CU228" s="81">
        <f>[1]Malaysia!EH$2608</f>
        <v>182.577583414744</v>
      </c>
      <c r="CV228" s="85">
        <f t="shared" si="2463"/>
        <v>19.692419565995166</v>
      </c>
      <c r="CW228" s="81">
        <f>[1]Malaysia!EH$2609</f>
        <v>55.479288080521002</v>
      </c>
      <c r="CX228" s="85">
        <f t="shared" si="2464"/>
        <v>-11.984238786464147</v>
      </c>
      <c r="CY228" s="81">
        <f>[1]Malaysia!EH$2610</f>
        <v>164.44401812099801</v>
      </c>
      <c r="CZ228" s="85">
        <f t="shared" si="2465"/>
        <v>-2.499999999999531</v>
      </c>
      <c r="DB228" s="32" t="s">
        <v>40</v>
      </c>
      <c r="DC228" s="81">
        <f>[1]Malaysia!EH$2611</f>
        <v>75.000008446788001</v>
      </c>
      <c r="DD228" s="85">
        <f t="shared" si="2466"/>
        <v>3.7802181477848222</v>
      </c>
      <c r="DE228" s="81">
        <f>[1]Malaysia!EH$2613</f>
        <v>282.786822050328</v>
      </c>
      <c r="DF228" s="85">
        <f t="shared" si="2467"/>
        <v>-4.1424829772181084</v>
      </c>
      <c r="DG228" s="81">
        <f>[1]Malaysia!EH$2616</f>
        <v>98.627701464918204</v>
      </c>
      <c r="DH228" s="85">
        <f t="shared" si="2468"/>
        <v>-0.63922474200450097</v>
      </c>
      <c r="DJ228" s="32" t="s">
        <v>40</v>
      </c>
      <c r="DK228" s="81">
        <f>[1]Malaysia!EH$2617</f>
        <v>196.03577125296499</v>
      </c>
      <c r="DL228" s="85">
        <f t="shared" si="2469"/>
        <v>-2.5892612713581684</v>
      </c>
      <c r="DM228" s="81">
        <f>[1]Malaysia!EH$2618</f>
        <v>65.868546244218805</v>
      </c>
      <c r="DN228" s="85">
        <f t="shared" si="2470"/>
        <v>9.264258626968072</v>
      </c>
      <c r="DO228" s="81">
        <f>[1]Malaysia!EH$2619</f>
        <v>100.52653033126499</v>
      </c>
      <c r="DP228" s="85">
        <f t="shared" si="2471"/>
        <v>-8.8595791578180894</v>
      </c>
      <c r="DR228" s="32" t="s">
        <v>40</v>
      </c>
      <c r="DS228" s="81">
        <f>[1]Malaysia!EH$2620</f>
        <v>221.61550633492101</v>
      </c>
      <c r="DT228" s="85">
        <f t="shared" si="2472"/>
        <v>-6.5640715004381178</v>
      </c>
      <c r="DU228" s="81">
        <f>[1]Malaysia!EH$2623</f>
        <v>178.963218524816</v>
      </c>
      <c r="DV228" s="85">
        <f t="shared" si="2473"/>
        <v>11.701413913569425</v>
      </c>
      <c r="DW228" s="81">
        <f>[1]Malaysia!EH$2624</f>
        <v>79.108641082019702</v>
      </c>
      <c r="DX228" s="85">
        <f t="shared" si="2474"/>
        <v>-14.696121944373346</v>
      </c>
      <c r="DZ228" s="32" t="s">
        <v>40</v>
      </c>
      <c r="EA228" s="81">
        <f>[1]Malaysia!EH$2626</f>
        <v>119.199158116996</v>
      </c>
      <c r="EB228" s="85">
        <f t="shared" si="2475"/>
        <v>-0.63347056430465898</v>
      </c>
      <c r="EC228" s="81">
        <f>[1]Malaysia!EH$2628</f>
        <v>118.17461699211999</v>
      </c>
      <c r="ED228" s="85">
        <f t="shared" si="2476"/>
        <v>-0.90268739374373297</v>
      </c>
      <c r="EE228" s="81">
        <f>[1]Malaysia!EH$2629</f>
        <v>151.60039201193501</v>
      </c>
      <c r="EF228" s="85">
        <f t="shared" si="2477"/>
        <v>-4.5640064262041165</v>
      </c>
      <c r="EH228" s="32" t="s">
        <v>40</v>
      </c>
      <c r="EI228" s="81">
        <f>[1]Malaysia!EH$2630</f>
        <v>157.26774760835599</v>
      </c>
      <c r="EJ228" s="85">
        <f t="shared" si="2478"/>
        <v>2.3681493919839909</v>
      </c>
      <c r="EK228" s="81">
        <f>[1]Malaysia!EH$2632</f>
        <v>154.990583772522</v>
      </c>
      <c r="EL228" s="85">
        <f t="shared" si="2479"/>
        <v>-2.8519368112184083</v>
      </c>
      <c r="EM228" s="81">
        <f>[1]Malaysia!EH$2634</f>
        <v>158.80408002245201</v>
      </c>
      <c r="EN228" s="85">
        <f t="shared" si="2480"/>
        <v>-3.138535218412855</v>
      </c>
      <c r="EP228" s="32" t="s">
        <v>40</v>
      </c>
      <c r="EQ228" s="81">
        <f>[1]Malaysia!EH$2636</f>
        <v>49.881067242462002</v>
      </c>
      <c r="ER228" s="85">
        <f t="shared" si="2481"/>
        <v>-2.3771149737551411</v>
      </c>
      <c r="ES228" s="81">
        <f>[1]Malaysia!EH$2637</f>
        <v>156.78813705807701</v>
      </c>
      <c r="ET228" s="85">
        <f t="shared" si="2482"/>
        <v>1.5155625584722969</v>
      </c>
      <c r="EU228" s="81">
        <f>[1]Malaysia!EH$2638</f>
        <v>57.370922392666699</v>
      </c>
      <c r="EV228" s="85">
        <f t="shared" si="2483"/>
        <v>-7.5582553868378568</v>
      </c>
      <c r="EX228" s="32" t="s">
        <v>40</v>
      </c>
      <c r="EY228" s="81">
        <f>[1]Malaysia!EH$2639</f>
        <v>113.923739290442</v>
      </c>
      <c r="EZ228" s="85">
        <f t="shared" si="2484"/>
        <v>-3.5093401964746818</v>
      </c>
      <c r="FA228" s="81">
        <f>[1]Malaysia!EH$2640</f>
        <v>88.100919298690798</v>
      </c>
      <c r="FB228" s="85">
        <f t="shared" si="2485"/>
        <v>-10.750966103656751</v>
      </c>
      <c r="FC228" s="81">
        <f>[1]Malaysia!EH$2641</f>
        <v>287.005341779334</v>
      </c>
      <c r="FD228" s="85">
        <f t="shared" si="2486"/>
        <v>0.16724098852097313</v>
      </c>
      <c r="FF228" s="32" t="s">
        <v>40</v>
      </c>
      <c r="FG228" s="81">
        <f>[1]Malaysia!EH$2643</f>
        <v>126.91562655425101</v>
      </c>
      <c r="FH228" s="85">
        <f t="shared" si="2487"/>
        <v>5.208327568637543</v>
      </c>
      <c r="FI228" s="81">
        <f>[1]Malaysia!EH$2645</f>
        <v>216.97957061035501</v>
      </c>
      <c r="FJ228" s="85">
        <f t="shared" si="2488"/>
        <v>12.332673829002601</v>
      </c>
      <c r="FK228" s="81">
        <f>[1]Malaysia!EH$2649</f>
        <v>69.003015667360103</v>
      </c>
      <c r="FL228" s="85">
        <f t="shared" si="2489"/>
        <v>-9.2537939213404314</v>
      </c>
      <c r="FN228" s="32" t="s">
        <v>40</v>
      </c>
      <c r="FO228" s="81">
        <f>[1]Malaysia!EH$2650</f>
        <v>117.72929906994599</v>
      </c>
      <c r="FP228" s="85">
        <f t="shared" si="2490"/>
        <v>-0.29917393969314787</v>
      </c>
      <c r="FQ228" s="81">
        <f>[1]Malaysia!EH$2652</f>
        <v>265.52231717599102</v>
      </c>
      <c r="FR228" s="85">
        <f t="shared" si="2491"/>
        <v>1.3832852326575846</v>
      </c>
      <c r="FS228" s="81">
        <f>[1]Malaysia!EH$2653</f>
        <v>154.813887907397</v>
      </c>
      <c r="FT228" s="85">
        <f t="shared" si="2492"/>
        <v>-11.432216643180098</v>
      </c>
      <c r="FV228" s="32" t="s">
        <v>40</v>
      </c>
      <c r="FW228" s="81">
        <f>[1]Malaysia!EH$2654</f>
        <v>125.88087496800399</v>
      </c>
      <c r="FX228" s="85">
        <f t="shared" si="2493"/>
        <v>-2.1171752818745233</v>
      </c>
      <c r="FY228" s="81">
        <f>[1]Malaysia!EH$2655</f>
        <v>154.731738233811</v>
      </c>
      <c r="FZ228" s="85">
        <f t="shared" si="2494"/>
        <v>-3.0599820274427287</v>
      </c>
      <c r="GA228" s="81">
        <f>[1]Malaysia!EH$2656</f>
        <v>104.69282040662399</v>
      </c>
      <c r="GB228" s="85">
        <f t="shared" si="2495"/>
        <v>-1.6692663213371191</v>
      </c>
      <c r="GD228" s="32" t="s">
        <v>40</v>
      </c>
      <c r="GE228" s="81">
        <f>[1]Malaysia!EH$2657</f>
        <v>167.13652628438899</v>
      </c>
      <c r="GF228" s="85">
        <f t="shared" si="2496"/>
        <v>-5.3883789151687438</v>
      </c>
      <c r="GG228" s="81">
        <f>[1]Malaysia!EH$2658</f>
        <v>119.19131078554</v>
      </c>
      <c r="GH228" s="85">
        <f t="shared" si="2497"/>
        <v>-3.3073524176139273</v>
      </c>
      <c r="GI228" s="81">
        <f>[1]Malaysia!EH$2659</f>
        <v>59.156705696837903</v>
      </c>
      <c r="GJ228" s="85">
        <f t="shared" si="2498"/>
        <v>-12.858734565887048</v>
      </c>
      <c r="GL228" s="32" t="s">
        <v>40</v>
      </c>
      <c r="GM228" s="81">
        <f>[1]Malaysia!EH$2660</f>
        <v>173.49887750552699</v>
      </c>
      <c r="GN228" s="85">
        <f t="shared" si="2499"/>
        <v>4.9692115950054898</v>
      </c>
      <c r="GO228" s="81">
        <f>[1]Malaysia!EH$2661</f>
        <v>126.039620940877</v>
      </c>
      <c r="GP228" s="85">
        <f t="shared" si="2500"/>
        <v>-5.7444247893524221</v>
      </c>
      <c r="GQ228" s="81">
        <f>[1]Malaysia!EH$2662</f>
        <v>146.103059055952</v>
      </c>
      <c r="GR228" s="85">
        <f t="shared" si="2501"/>
        <v>-3.9496820470472613</v>
      </c>
      <c r="GT228" s="32" t="s">
        <v>40</v>
      </c>
      <c r="GU228" s="81">
        <f>[1]Malaysia!EH$2665</f>
        <v>93.916520504036001</v>
      </c>
      <c r="GV228" s="85">
        <f t="shared" si="2502"/>
        <v>25.627550858258189</v>
      </c>
      <c r="GW228" s="81">
        <f>[1]Malaysia!EH$2667</f>
        <v>106.80632311874901</v>
      </c>
      <c r="GX228" s="85">
        <f t="shared" si="2503"/>
        <v>0.4011056362087686</v>
      </c>
      <c r="GY228" s="81">
        <f>[1]Malaysia!EH$2668</f>
        <v>159.664657327908</v>
      </c>
      <c r="GZ228" s="85">
        <f t="shared" si="2504"/>
        <v>18.442089114836065</v>
      </c>
      <c r="HB228" s="32" t="s">
        <v>40</v>
      </c>
      <c r="HC228" s="81">
        <f>[1]Malaysia!EH$2669</f>
        <v>181.912934159305</v>
      </c>
      <c r="HD228" s="85">
        <f t="shared" si="2505"/>
        <v>18.419441356308511</v>
      </c>
      <c r="HE228" s="81">
        <f>[1]Malaysia!EH$2670</f>
        <v>168.83337700070601</v>
      </c>
      <c r="HF228" s="85">
        <f t="shared" si="2506"/>
        <v>-20.899999999999835</v>
      </c>
      <c r="HG228" s="81">
        <f>[1]Malaysia!EH$2671</f>
        <v>76.492699958923794</v>
      </c>
      <c r="HH228" s="85">
        <f t="shared" si="2507"/>
        <v>-9.641923487987242</v>
      </c>
      <c r="HJ228" s="32" t="s">
        <v>40</v>
      </c>
      <c r="HK228" s="81">
        <f>[1]Malaysia!EH$2672</f>
        <v>57.133884813913298</v>
      </c>
      <c r="HL228" s="85">
        <f t="shared" si="2508"/>
        <v>-17.560987319857162</v>
      </c>
      <c r="HM228" s="81">
        <f>[1]Malaysia!EH$2673</f>
        <v>65.286484230521395</v>
      </c>
      <c r="HN228" s="85">
        <f t="shared" si="2509"/>
        <v>7.4333786528635102</v>
      </c>
      <c r="HO228" s="81">
        <f>[1]Malaysia!EH$2675</f>
        <v>88.786602139517996</v>
      </c>
      <c r="HP228" s="85">
        <f t="shared" si="2510"/>
        <v>-4.7021762216639758</v>
      </c>
      <c r="HR228" s="32" t="s">
        <v>40</v>
      </c>
      <c r="HS228" s="81">
        <f>[1]Malaysia!EH$2676</f>
        <v>125.491846965771</v>
      </c>
      <c r="HT228" s="85">
        <f t="shared" si="2511"/>
        <v>-6.2942570471251003</v>
      </c>
      <c r="HU228" s="81">
        <f>[1]Malaysia!EH$2677</f>
        <v>178.38874342167901</v>
      </c>
      <c r="HV228" s="85">
        <f t="shared" si="2512"/>
        <v>5.9333853196109629</v>
      </c>
      <c r="HW228" s="81">
        <f>[1]Malaysia!EH$2678</f>
        <v>52.878738259544498</v>
      </c>
      <c r="HX228" s="85">
        <f t="shared" si="2513"/>
        <v>-12.14353339858107</v>
      </c>
      <c r="HZ228" s="32" t="s">
        <v>40</v>
      </c>
      <c r="IA228" s="81">
        <f>[1]Malaysia!EH$2680</f>
        <v>86.911341151349603</v>
      </c>
      <c r="IB228" s="85">
        <f t="shared" si="2514"/>
        <v>0.56556176743782771</v>
      </c>
      <c r="IC228" s="81">
        <f>[1]Malaysia!EH$2812</f>
        <v>149.12476569764499</v>
      </c>
      <c r="ID228" s="85">
        <f t="shared" si="2515"/>
        <v>11.545940188191992</v>
      </c>
      <c r="IE228" s="81">
        <f>[1]Malaysia!EH$2689</f>
        <v>98.886691528039293</v>
      </c>
      <c r="IF228" s="85">
        <f t="shared" si="2516"/>
        <v>3.1780410608404992</v>
      </c>
      <c r="IH228" s="32" t="s">
        <v>40</v>
      </c>
      <c r="II228" s="81">
        <f>[1]Malaysia!EH$2690</f>
        <v>150.53139276053199</v>
      </c>
      <c r="IJ228" s="85">
        <f t="shared" si="2517"/>
        <v>-0.84343924251469105</v>
      </c>
      <c r="IK228" s="81">
        <f>[1]Malaysia!EH$2691</f>
        <v>116.354171626077</v>
      </c>
      <c r="IL228" s="85">
        <f t="shared" si="2518"/>
        <v>2.5726793574638833</v>
      </c>
      <c r="IM228" s="81">
        <f>[1]Malaysia!EH$2694</f>
        <v>151.07343263044299</v>
      </c>
      <c r="IN228" s="85">
        <f t="shared" si="2519"/>
        <v>6.2706311958918235</v>
      </c>
      <c r="IO228" s="81">
        <f>[1]Malaysia!EH$2695</f>
        <v>235.82832773928001</v>
      </c>
      <c r="IP228" s="85">
        <f t="shared" si="2520"/>
        <v>30.700000000000074</v>
      </c>
      <c r="IR228" s="32" t="s">
        <v>40</v>
      </c>
      <c r="IS228" s="81">
        <f>[1]Malaysia!EH$2697</f>
        <v>86.546923590697901</v>
      </c>
      <c r="IT228" s="85">
        <f t="shared" si="2521"/>
        <v>3.9208309124202145</v>
      </c>
      <c r="IU228" s="81">
        <f>[1]Malaysia!EH$2698</f>
        <v>108.450508871149</v>
      </c>
      <c r="IV228" s="85">
        <f t="shared" si="2522"/>
        <v>0.59117781846185835</v>
      </c>
      <c r="IW228" s="81">
        <f>[1]Malaysia!EH$2699</f>
        <v>120.314828936414</v>
      </c>
      <c r="IX228" s="85">
        <f t="shared" si="2523"/>
        <v>5.3689006186120309</v>
      </c>
      <c r="IZ228" s="32" t="s">
        <v>40</v>
      </c>
      <c r="JA228" s="81">
        <f>[1]Malaysia!EH$2701</f>
        <v>159.702980121379</v>
      </c>
      <c r="JB228" s="85">
        <f t="shared" si="2524"/>
        <v>-0.54616798131461053</v>
      </c>
      <c r="JC228" s="81">
        <f>[1]Malaysia!EH$2702</f>
        <v>182.36456668294099</v>
      </c>
      <c r="JD228" s="85">
        <f t="shared" si="2525"/>
        <v>1.8140098202408694</v>
      </c>
      <c r="JE228" s="81">
        <f>[1]Malaysia!EH$2703</f>
        <v>166.62638587097501</v>
      </c>
      <c r="JF228" s="85">
        <f t="shared" si="2526"/>
        <v>-2.5691983470820645</v>
      </c>
      <c r="JH228" s="32" t="s">
        <v>40</v>
      </c>
      <c r="JI228" s="81">
        <f>[1]Malaysia!EH$2704</f>
        <v>147.471185814091</v>
      </c>
      <c r="JJ228" s="85">
        <f t="shared" si="2527"/>
        <v>14.746328775289101</v>
      </c>
      <c r="JK228" s="81">
        <f>[1]Malaysia!EH$2705</f>
        <v>279.68960660283898</v>
      </c>
      <c r="JL228" s="85">
        <f t="shared" si="2528"/>
        <v>23.699999999999903</v>
      </c>
      <c r="JM228" s="81">
        <f>[1]Malaysia!EH$2706</f>
        <v>131.167402608039</v>
      </c>
      <c r="JN228" s="85">
        <f t="shared" si="2529"/>
        <v>3.8423040872062302</v>
      </c>
      <c r="JP228" s="32" t="s">
        <v>40</v>
      </c>
      <c r="JQ228" s="81">
        <f>[1]Malaysia!EH$2707</f>
        <v>79.547795781778802</v>
      </c>
      <c r="JR228" s="85">
        <f t="shared" si="2530"/>
        <v>-9.8874707090239156</v>
      </c>
      <c r="JS228" s="81">
        <f>[1]Malaysia!EH$2708</f>
        <v>130.62955299563501</v>
      </c>
      <c r="JT228" s="85">
        <f t="shared" si="2531"/>
        <v>-9.0175876352921733</v>
      </c>
      <c r="JU228" s="81">
        <f>[1]Malaysia!EH$2709</f>
        <v>237.99281997857301</v>
      </c>
      <c r="JV228" s="85">
        <f t="shared" si="2532"/>
        <v>10.887944140855282</v>
      </c>
      <c r="JX228" s="32" t="s">
        <v>40</v>
      </c>
      <c r="JY228" s="81">
        <f>[1]Malaysia!EH$2710</f>
        <v>99.298729778448902</v>
      </c>
      <c r="JZ228" s="85">
        <f t="shared" si="2533"/>
        <v>-8.0098411087174384</v>
      </c>
      <c r="KA228" s="81">
        <f>[1]Malaysia!EH$2711</f>
        <v>306.963255890011</v>
      </c>
      <c r="KB228" s="85">
        <f t="shared" si="2534"/>
        <v>6.4993207532392745</v>
      </c>
      <c r="KC228" s="81">
        <f>[1]Malaysia!EH$2712</f>
        <v>182.26558305839501</v>
      </c>
      <c r="KD228" s="85">
        <f t="shared" si="2535"/>
        <v>-1.9768626545648971</v>
      </c>
      <c r="KF228" s="32" t="s">
        <v>40</v>
      </c>
      <c r="KG228" s="81">
        <f>[1]Malaysia!EH$2714</f>
        <v>112.265043809471</v>
      </c>
      <c r="KH228" s="85">
        <f t="shared" si="2536"/>
        <v>11.44730662026096</v>
      </c>
      <c r="KI228" s="81">
        <f>[1]Malaysia!EH$2715</f>
        <v>207.76646399747801</v>
      </c>
      <c r="KJ228" s="85">
        <f t="shared" si="2537"/>
        <v>4.8021998277218785</v>
      </c>
      <c r="KK228" s="81">
        <f>[1]Malaysia!EH$2716</f>
        <v>111.192871620771</v>
      </c>
      <c r="KL228" s="85">
        <f t="shared" si="2538"/>
        <v>1.9801982747537039</v>
      </c>
      <c r="KN228" s="32" t="s">
        <v>40</v>
      </c>
      <c r="KO228" s="81">
        <f>[1]Malaysia!EH$2717</f>
        <v>43.230898137343303</v>
      </c>
      <c r="KP228" s="85">
        <f t="shared" si="2539"/>
        <v>-5.0999999999996533</v>
      </c>
      <c r="KQ228" s="81">
        <f>[1]Malaysia!EH$2719</f>
        <v>142.42640999822501</v>
      </c>
      <c r="KR228" s="85">
        <f t="shared" si="2540"/>
        <v>7.1666200076848838</v>
      </c>
      <c r="KS228" s="81">
        <f>[1]Malaysia!EH$2720</f>
        <v>84.355754055470996</v>
      </c>
      <c r="KT228" s="85">
        <f t="shared" si="2541"/>
        <v>11.1001080839293</v>
      </c>
      <c r="KV228" s="32" t="s">
        <v>40</v>
      </c>
      <c r="KW228" s="81">
        <f>[1]Malaysia!EH$2722</f>
        <v>134.39973407183501</v>
      </c>
      <c r="KX228" s="85">
        <f t="shared" si="2542"/>
        <v>-4.1926764162658969</v>
      </c>
      <c r="KY228" s="81">
        <f>[1]Malaysia!EH$2723</f>
        <v>110.68222643869601</v>
      </c>
      <c r="KZ228" s="85">
        <f t="shared" si="2543"/>
        <v>-12.079657313223777</v>
      </c>
      <c r="LA228" s="81">
        <f>[1]Malaysia!EH$2726</f>
        <v>186.20324090330001</v>
      </c>
      <c r="LB228" s="85">
        <f t="shared" si="2544"/>
        <v>15.844293533567978</v>
      </c>
      <c r="LD228" s="32" t="s">
        <v>40</v>
      </c>
      <c r="LE228" s="81">
        <f>[1]Malaysia!EH$2729</f>
        <v>150.30638240124799</v>
      </c>
      <c r="LF228" s="85">
        <f t="shared" si="2545"/>
        <v>2.1991329739762477E-2</v>
      </c>
      <c r="LG228" s="81">
        <f>[1]Malaysia!EH$2730</f>
        <v>93.749654899536694</v>
      </c>
      <c r="LH228" s="85">
        <f t="shared" si="2546"/>
        <v>-17.107457989624791</v>
      </c>
      <c r="LI228" s="81">
        <f>[1]Malaysia!EH$2731</f>
        <v>40.6557446349385</v>
      </c>
      <c r="LJ228" s="85">
        <f t="shared" si="2547"/>
        <v>-7.2863015132363529</v>
      </c>
      <c r="LL228" s="32" t="s">
        <v>40</v>
      </c>
      <c r="LM228" s="81">
        <f>[1]Malaysia!EH$2733</f>
        <v>203.33240522477001</v>
      </c>
      <c r="LN228" s="85">
        <f t="shared" si="2548"/>
        <v>-0.9630909712132194</v>
      </c>
      <c r="LO228" s="81">
        <f>[1]Malaysia!EH$2735</f>
        <v>78.552788090411795</v>
      </c>
      <c r="LP228" s="85">
        <f t="shared" si="2549"/>
        <v>2.992231086542148</v>
      </c>
      <c r="LQ228" s="81">
        <f>[1]Malaysia!EH$2737</f>
        <v>276.82394690665097</v>
      </c>
      <c r="LR228" s="85">
        <f t="shared" si="2550"/>
        <v>14.303144952900638</v>
      </c>
      <c r="LT228" s="32" t="s">
        <v>40</v>
      </c>
      <c r="LU228" s="81">
        <f>[1]Malaysia!EH$2740</f>
        <v>91.396118787819503</v>
      </c>
      <c r="LV228" s="85">
        <f t="shared" si="2551"/>
        <v>-2.913539764666794</v>
      </c>
      <c r="LW228" s="81">
        <f>[1]Malaysia!EH$2745</f>
        <v>174.658351338713</v>
      </c>
      <c r="LX228" s="85">
        <f t="shared" si="2552"/>
        <v>5.374571382147991</v>
      </c>
      <c r="LY228" s="81">
        <f>[1]Malaysia!EH$2746</f>
        <v>137.42267136393099</v>
      </c>
      <c r="LZ228" s="85">
        <f t="shared" si="2553"/>
        <v>-8.1292588483649126</v>
      </c>
      <c r="MB228" s="32" t="s">
        <v>40</v>
      </c>
      <c r="MC228" s="81">
        <f>[1]Malaysia!EH$2749</f>
        <v>178.215500243322</v>
      </c>
      <c r="MD228" s="85">
        <f t="shared" si="2554"/>
        <v>-2.2612428352592531</v>
      </c>
      <c r="ME228" s="81">
        <f>[1]Malaysia!EH$2750</f>
        <v>142.27260822864099</v>
      </c>
      <c r="MF228" s="85">
        <f t="shared" si="2555"/>
        <v>9.4241427242261864</v>
      </c>
      <c r="MG228" s="81">
        <f>[1]Malaysia!EH$2753</f>
        <v>62.676067248353597</v>
      </c>
      <c r="MH228" s="85">
        <f t="shared" si="2556"/>
        <v>-21.629350225237545</v>
      </c>
      <c r="MJ228" s="32" t="s">
        <v>40</v>
      </c>
      <c r="MK228" s="81">
        <f>[1]Malaysia!EH$2755</f>
        <v>111.625028990936</v>
      </c>
      <c r="ML228" s="85">
        <f t="shared" si="2557"/>
        <v>1.8087795111220117</v>
      </c>
      <c r="MM228" s="81">
        <f>[1]Malaysia!EH$2758</f>
        <v>104.538937379361</v>
      </c>
      <c r="MN228" s="85">
        <f t="shared" si="2558"/>
        <v>2.6893637506718591</v>
      </c>
      <c r="MO228" s="81">
        <f>[1]Malaysia!EH$2774</f>
        <v>254.57080731268101</v>
      </c>
      <c r="MP228" s="85">
        <f t="shared" si="2559"/>
        <v>28.1305826144295</v>
      </c>
    </row>
    <row r="229" spans="2:354">
      <c r="B229" s="32" t="s">
        <v>41</v>
      </c>
      <c r="C229" s="81">
        <f>[1]Malaysia!EI$2918</f>
        <v>94.817078533536858</v>
      </c>
      <c r="D229" s="85">
        <f t="shared" si="2579"/>
        <v>10.244548577117058</v>
      </c>
      <c r="E229" s="81">
        <f>[1]Malaysia!EI$2919</f>
        <v>76.422760274798605</v>
      </c>
      <c r="F229" s="85">
        <f t="shared" si="2581"/>
        <v>13.044205265657254</v>
      </c>
      <c r="G229" s="81">
        <f>[1]Malaysia!EI$2920</f>
        <v>112.21004753253303</v>
      </c>
      <c r="H229" s="85">
        <f t="shared" si="2560"/>
        <v>8.5138452569441796</v>
      </c>
      <c r="J229" s="32" t="s">
        <v>41</v>
      </c>
      <c r="K229" s="81">
        <f>[1]Malaysia!EI$2547</f>
        <v>110.73444347619038</v>
      </c>
      <c r="L229" s="85">
        <f t="shared" si="2561"/>
        <v>1.0999999999997954</v>
      </c>
      <c r="M229" s="81">
        <f>[1]Malaysia!EI$2548</f>
        <v>150.99267363516742</v>
      </c>
      <c r="N229" s="85">
        <f t="shared" si="2562"/>
        <v>21.540529627912747</v>
      </c>
      <c r="O229" s="81">
        <f>[1]Malaysia!EI$2549</f>
        <v>103.91408772237423</v>
      </c>
      <c r="P229" s="85">
        <f t="shared" si="2563"/>
        <v>1.7000000000003439</v>
      </c>
      <c r="R229" s="32" t="s">
        <v>41</v>
      </c>
      <c r="S229" s="81">
        <f>[1]Malaysia!EI$2550</f>
        <v>76.057683726493877</v>
      </c>
      <c r="T229" s="85">
        <f t="shared" si="2564"/>
        <v>8.4469193685765731</v>
      </c>
      <c r="U229" s="81">
        <f>[1]Malaysia!EI$2552</f>
        <v>162.01189063803631</v>
      </c>
      <c r="V229" s="85">
        <f t="shared" si="2565"/>
        <v>-19.511193107249369</v>
      </c>
      <c r="W229" s="81">
        <f>[1]Malaysia!EI$2553</f>
        <v>150.25394924982882</v>
      </c>
      <c r="X229" s="85">
        <f t="shared" si="2566"/>
        <v>15.768084909544086</v>
      </c>
      <c r="Z229" s="32" t="s">
        <v>41</v>
      </c>
      <c r="AA229" s="81">
        <f>[1]Malaysia!EI$2554</f>
        <v>169.90244780043122</v>
      </c>
      <c r="AB229" s="85">
        <f t="shared" si="2567"/>
        <v>-6.3420581107379945</v>
      </c>
      <c r="AC229" s="81">
        <f>[1]Malaysia!EI$2556</f>
        <v>139.33112556696324</v>
      </c>
      <c r="AD229" s="85">
        <f t="shared" si="2568"/>
        <v>-13.011230682633411</v>
      </c>
      <c r="AE229" s="81">
        <f>[1]Malaysia!EI$2557</f>
        <v>154.8620854758766</v>
      </c>
      <c r="AF229" s="85">
        <f t="shared" si="2569"/>
        <v>-13.889887368554383</v>
      </c>
      <c r="AH229" s="32" t="s">
        <v>41</v>
      </c>
      <c r="AI229" s="81">
        <f>[1]Malaysia!EI$2562</f>
        <v>101.47441627221357</v>
      </c>
      <c r="AJ229" s="85">
        <f t="shared" si="2570"/>
        <v>-13.941871561659681</v>
      </c>
      <c r="AK229" s="81">
        <f>[1]Malaysia!EI$2563</f>
        <v>293.59964624384457</v>
      </c>
      <c r="AL229" s="85">
        <f t="shared" si="2571"/>
        <v>12.24267491172364</v>
      </c>
      <c r="AM229" s="81">
        <f>[1]Malaysia!EI$2564</f>
        <v>93.054246790866756</v>
      </c>
      <c r="AN229" s="85">
        <f t="shared" si="2572"/>
        <v>9.3507970102409672</v>
      </c>
      <c r="AP229" s="32" t="s">
        <v>41</v>
      </c>
      <c r="AQ229" s="81">
        <f>[1]Malaysia!EI$2566</f>
        <v>215.48218854673132</v>
      </c>
      <c r="AR229" s="85">
        <f t="shared" si="2573"/>
        <v>20.700000000000102</v>
      </c>
      <c r="AS229" s="81">
        <f>[1]Malaysia!EI$2568</f>
        <v>218.38146982977415</v>
      </c>
      <c r="AT229" s="85">
        <f t="shared" si="2574"/>
        <v>18.595310375523752</v>
      </c>
      <c r="AU229" s="81">
        <f>[1]Malaysia!EI$2569</f>
        <v>253.77498795151257</v>
      </c>
      <c r="AV229" s="85">
        <f t="shared" si="2575"/>
        <v>3.088454257118741</v>
      </c>
      <c r="AX229" s="32" t="s">
        <v>41</v>
      </c>
      <c r="AY229" s="81">
        <f>[1]Malaysia!EI$2570</f>
        <v>132.62759564669832</v>
      </c>
      <c r="AZ229" s="85">
        <f t="shared" si="2576"/>
        <v>6.930077932236415</v>
      </c>
      <c r="BA229" s="81">
        <f>[1]Malaysia!EI$2571</f>
        <v>99.386445843266998</v>
      </c>
      <c r="BB229" s="85">
        <f t="shared" si="2577"/>
        <v>6.2058554075560295</v>
      </c>
      <c r="BC229" s="81">
        <f>[1]Malaysia!EI$2572</f>
        <v>171.76512406029096</v>
      </c>
      <c r="BD229" s="85">
        <f t="shared" si="2578"/>
        <v>17.105170040530538</v>
      </c>
      <c r="BF229" s="32" t="s">
        <v>41</v>
      </c>
      <c r="BG229" s="81">
        <f>[1]Malaysia!EI$2573</f>
        <v>158.43984680304752</v>
      </c>
      <c r="BH229" s="85">
        <f t="shared" si="2582"/>
        <v>13.165994779148235</v>
      </c>
      <c r="BI229" s="81">
        <f>[1]Malaysia!EI$2575</f>
        <v>109.98698125556055</v>
      </c>
      <c r="BJ229" s="85">
        <f t="shared" si="2580"/>
        <v>7.2540725752677133</v>
      </c>
      <c r="BK229" s="81">
        <f>[1]Malaysia!EI$2576</f>
        <v>237.60236041446558</v>
      </c>
      <c r="BL229" s="85">
        <f t="shared" si="2450"/>
        <v>2.5796228074071621</v>
      </c>
      <c r="BN229" s="32" t="s">
        <v>41</v>
      </c>
      <c r="BO229" s="81">
        <f>[1]Malaysia!EI$2578</f>
        <v>142.4332073578023</v>
      </c>
      <c r="BP229" s="85">
        <f t="shared" si="2451"/>
        <v>9.423959070448845</v>
      </c>
      <c r="BQ229" s="506">
        <f>(([1]Malaysia!EI$2580*[1]Malaysia!$H$2580)+([1]Malaysia!EI$2581*[1]Malaysia!$H$2581)+([1]Malaysia!EI$2582*[1]Malaysia!$H$2582))/$BQ$11</f>
        <v>136.48689984323505</v>
      </c>
      <c r="BR229" s="85">
        <f t="shared" si="2452"/>
        <v>4.8497943653515563</v>
      </c>
      <c r="BS229" s="81">
        <f>[1]Malaysia!EI$2583</f>
        <v>192.0942654563579</v>
      </c>
      <c r="BT229" s="85">
        <f t="shared" si="2453"/>
        <v>20.361348520635872</v>
      </c>
      <c r="BV229" s="32" t="s">
        <v>41</v>
      </c>
      <c r="BW229" s="81">
        <f>[1]Malaysia!EI$2584</f>
        <v>201.55514042979681</v>
      </c>
      <c r="BX229" s="85">
        <f t="shared" si="2454"/>
        <v>5.4607220560767047</v>
      </c>
      <c r="BY229" s="81">
        <f>[1]Malaysia!EI$2585</f>
        <v>98.525459247377782</v>
      </c>
      <c r="BZ229" s="85">
        <f t="shared" si="2455"/>
        <v>3.0482656734591984</v>
      </c>
      <c r="CA229" s="81">
        <f>[1]Malaysia!EI$2586</f>
        <v>108.8734542377521</v>
      </c>
      <c r="CB229" s="85">
        <f t="shared" si="2456"/>
        <v>-12.363298973986986</v>
      </c>
      <c r="CD229" s="32" t="s">
        <v>41</v>
      </c>
      <c r="CE229" s="81">
        <f>[1]Malaysia!EI$2587</f>
        <v>119.3426520573788</v>
      </c>
      <c r="CF229" s="85">
        <f t="shared" si="2457"/>
        <v>2.2546875703691001</v>
      </c>
      <c r="CG229" s="81">
        <f>[1]Malaysia!EI$2589</f>
        <v>71.246098136384305</v>
      </c>
      <c r="CH229" s="85">
        <f t="shared" si="2458"/>
        <v>-4.1863119929075054</v>
      </c>
      <c r="CI229" s="81">
        <f>[1]Malaysia!EI$2597</f>
        <v>136.33453733813982</v>
      </c>
      <c r="CJ229" s="85">
        <f t="shared" si="2459"/>
        <v>2.246113939414343</v>
      </c>
      <c r="CL229" s="32" t="s">
        <v>41</v>
      </c>
      <c r="CM229" s="81">
        <f>[1]Malaysia!EI$2603</f>
        <v>276.04527734905525</v>
      </c>
      <c r="CN229" s="85">
        <f t="shared" si="2460"/>
        <v>12.50972819737197</v>
      </c>
      <c r="CO229" s="81">
        <f>[1]Malaysia!EI$2604</f>
        <v>101.18205516887365</v>
      </c>
      <c r="CP229" s="85">
        <f t="shared" si="2461"/>
        <v>2.8967002815277567</v>
      </c>
      <c r="CQ229" s="81">
        <f>[1]Malaysia!EI$2606</f>
        <v>119.70150707030042</v>
      </c>
      <c r="CR229" s="85">
        <f t="shared" si="2462"/>
        <v>8.4969309208909607</v>
      </c>
      <c r="CT229" s="32" t="s">
        <v>41</v>
      </c>
      <c r="CU229" s="81">
        <f>[1]Malaysia!EI$2608</f>
        <v>191.59308197830276</v>
      </c>
      <c r="CV229" s="85">
        <f t="shared" si="2463"/>
        <v>24.810261927244397</v>
      </c>
      <c r="CW229" s="81">
        <f>[1]Malaysia!EI$2609</f>
        <v>65.54475973298652</v>
      </c>
      <c r="CX229" s="85">
        <f t="shared" si="2464"/>
        <v>-7.0411040734135497</v>
      </c>
      <c r="CY229" s="81">
        <f>[1]Malaysia!EI$2610</f>
        <v>144.56240399716123</v>
      </c>
      <c r="CZ229" s="85">
        <f t="shared" si="2465"/>
        <v>-10.799999999999784</v>
      </c>
      <c r="DB229" s="32" t="s">
        <v>41</v>
      </c>
      <c r="DC229" s="81">
        <f>[1]Malaysia!EI$2611</f>
        <v>81.047863203895361</v>
      </c>
      <c r="DD229" s="85">
        <f t="shared" si="2466"/>
        <v>-2.2655447213398077</v>
      </c>
      <c r="DE229" s="81">
        <f>[1]Malaysia!EI$2613</f>
        <v>366.61209201088843</v>
      </c>
      <c r="DF229" s="85">
        <f t="shared" si="2467"/>
        <v>-11.175258071427763</v>
      </c>
      <c r="DG229" s="81">
        <f>[1]Malaysia!EI$2616</f>
        <v>101.80304659276368</v>
      </c>
      <c r="DH229" s="85">
        <f t="shared" si="2468"/>
        <v>-1.6715688002504123</v>
      </c>
      <c r="DJ229" s="32" t="s">
        <v>41</v>
      </c>
      <c r="DK229" s="81">
        <f>[1]Malaysia!EI$2617</f>
        <v>212.39717024879312</v>
      </c>
      <c r="DL229" s="85">
        <f t="shared" si="2469"/>
        <v>2.6157790129954179</v>
      </c>
      <c r="DM229" s="81">
        <f>[1]Malaysia!EI$2618</f>
        <v>69.118943755026095</v>
      </c>
      <c r="DN229" s="85">
        <f t="shared" si="2470"/>
        <v>4.7855489446952504</v>
      </c>
      <c r="DO229" s="81">
        <f>[1]Malaysia!EI$2619</f>
        <v>117.52665790595748</v>
      </c>
      <c r="DP229" s="85">
        <f t="shared" si="2471"/>
        <v>-7.3201297014456514</v>
      </c>
      <c r="DR229" s="32" t="s">
        <v>41</v>
      </c>
      <c r="DS229" s="81">
        <f>[1]Malaysia!EI$2620</f>
        <v>223.21192635740564</v>
      </c>
      <c r="DT229" s="85">
        <f t="shared" si="2472"/>
        <v>-7.3599088812771924</v>
      </c>
      <c r="DU229" s="81">
        <f>[1]Malaysia!EI$2623</f>
        <v>182.61964149341892</v>
      </c>
      <c r="DV229" s="85">
        <f t="shared" si="2473"/>
        <v>15.525782396348518</v>
      </c>
      <c r="DW229" s="81">
        <f>[1]Malaysia!EI$2624</f>
        <v>101.46967233592017</v>
      </c>
      <c r="DX229" s="85">
        <f t="shared" si="2474"/>
        <v>-18.666007528204219</v>
      </c>
      <c r="DZ229" s="32" t="s">
        <v>41</v>
      </c>
      <c r="EA229" s="81">
        <f>[1]Malaysia!EI$2626</f>
        <v>111.35949289278506</v>
      </c>
      <c r="EB229" s="85">
        <f t="shared" si="2475"/>
        <v>-0.42352486726440475</v>
      </c>
      <c r="EC229" s="81">
        <f>[1]Malaysia!EI$2628</f>
        <v>119.37518770973773</v>
      </c>
      <c r="ED229" s="85">
        <f t="shared" si="2476"/>
        <v>7.0256811404052968</v>
      </c>
      <c r="EE229" s="81">
        <f>[1]Malaysia!EI$2629</f>
        <v>149.44561922283444</v>
      </c>
      <c r="EF229" s="85">
        <f t="shared" si="2477"/>
        <v>-3.2789772010312674</v>
      </c>
      <c r="EH229" s="32" t="s">
        <v>41</v>
      </c>
      <c r="EI229" s="81">
        <f>[1]Malaysia!EI$2630</f>
        <v>145.91967138608496</v>
      </c>
      <c r="EJ229" s="85">
        <f t="shared" si="2478"/>
        <v>1.9804240888688724</v>
      </c>
      <c r="EK229" s="81">
        <f>[1]Malaysia!EI$2632</f>
        <v>164.12816677741947</v>
      </c>
      <c r="EL229" s="85">
        <f t="shared" si="2479"/>
        <v>-3.8852814212646791</v>
      </c>
      <c r="EM229" s="81">
        <f>[1]Malaysia!EI$2634</f>
        <v>143.89657256999294</v>
      </c>
      <c r="EN229" s="85">
        <f t="shared" si="2480"/>
        <v>-3.1607312306848598</v>
      </c>
      <c r="EP229" s="32" t="s">
        <v>41</v>
      </c>
      <c r="EQ229" s="81">
        <f>[1]Malaysia!EI$2636</f>
        <v>44.097673620248635</v>
      </c>
      <c r="ER229" s="85">
        <f t="shared" si="2481"/>
        <v>-3.1245179184681575</v>
      </c>
      <c r="ES229" s="81">
        <f>[1]Malaysia!EI$2637</f>
        <v>182.09119719073317</v>
      </c>
      <c r="ET229" s="85">
        <f t="shared" si="2482"/>
        <v>-3.6359396863028195</v>
      </c>
      <c r="EU229" s="81">
        <f>[1]Malaysia!EI$2638</f>
        <v>41.845221231478192</v>
      </c>
      <c r="EV229" s="85">
        <f t="shared" si="2483"/>
        <v>-10.19999999999996</v>
      </c>
      <c r="EX229" s="32" t="s">
        <v>41</v>
      </c>
      <c r="EY229" s="81">
        <f>[1]Malaysia!EI$2639</f>
        <v>99.246349054245641</v>
      </c>
      <c r="EZ229" s="85">
        <f t="shared" si="2484"/>
        <v>-5.7371514333281652</v>
      </c>
      <c r="FA229" s="81">
        <f>[1]Malaysia!EI$2640</f>
        <v>89.45018802644978</v>
      </c>
      <c r="FB229" s="85">
        <f t="shared" si="2485"/>
        <v>-12.864006943375458</v>
      </c>
      <c r="FC229" s="81">
        <f>[1]Malaysia!EI$2641</f>
        <v>288.14994182416547</v>
      </c>
      <c r="FD229" s="85">
        <f t="shared" si="2486"/>
        <v>0.21664218825453929</v>
      </c>
      <c r="FF229" s="32" t="s">
        <v>41</v>
      </c>
      <c r="FG229" s="81">
        <f>[1]Malaysia!EI$2643</f>
        <v>115.22008400044523</v>
      </c>
      <c r="FH229" s="85">
        <f t="shared" si="2487"/>
        <v>5.9847604488126933</v>
      </c>
      <c r="FI229" s="81">
        <f>[1]Malaysia!EI$2645</f>
        <v>229.20070402487443</v>
      </c>
      <c r="FJ229" s="85">
        <f t="shared" si="2488"/>
        <v>13.224503843627701</v>
      </c>
      <c r="FK229" s="81">
        <f>[1]Malaysia!EI$2649</f>
        <v>64.541433741343866</v>
      </c>
      <c r="FL229" s="85">
        <f t="shared" si="2489"/>
        <v>-12.655248350098404</v>
      </c>
      <c r="FN229" s="32" t="s">
        <v>41</v>
      </c>
      <c r="FO229" s="81">
        <f>[1]Malaysia!EI$2650</f>
        <v>104.95868160173002</v>
      </c>
      <c r="FP229" s="85">
        <f t="shared" si="2490"/>
        <v>1.7521025020956102</v>
      </c>
      <c r="FQ229" s="81">
        <f>[1]Malaysia!EI$2652</f>
        <v>254.25747464783058</v>
      </c>
      <c r="FR229" s="85">
        <f t="shared" si="2491"/>
        <v>3.347627922774592</v>
      </c>
      <c r="FS229" s="81">
        <f>[1]Malaysia!EI$2653</f>
        <v>128.35463098344124</v>
      </c>
      <c r="FT229" s="85">
        <f t="shared" si="2492"/>
        <v>-13.268359854378204</v>
      </c>
      <c r="FV229" s="32" t="s">
        <v>41</v>
      </c>
      <c r="FW229" s="81">
        <f>[1]Malaysia!EI$2654</f>
        <v>132.40937938529851</v>
      </c>
      <c r="FX229" s="85">
        <f t="shared" si="2493"/>
        <v>-6.0289919585436422</v>
      </c>
      <c r="FY229" s="81">
        <f>[1]Malaysia!EI$2655</f>
        <v>177.92764384612335</v>
      </c>
      <c r="FZ229" s="85">
        <f t="shared" si="2494"/>
        <v>-7.9444945224701655</v>
      </c>
      <c r="GA229" s="81">
        <f>[1]Malaysia!EI$2656</f>
        <v>95.53131483828956</v>
      </c>
      <c r="GB229" s="85">
        <f t="shared" si="2495"/>
        <v>1.2702755683262126</v>
      </c>
      <c r="GD229" s="32" t="s">
        <v>41</v>
      </c>
      <c r="GE229" s="81">
        <f>[1]Malaysia!EI$2657</f>
        <v>153.20323497776627</v>
      </c>
      <c r="GF229" s="85">
        <f t="shared" si="2496"/>
        <v>-4.7108138705070246</v>
      </c>
      <c r="GG229" s="81">
        <f>[1]Malaysia!EI$2658</f>
        <v>121.84377886134862</v>
      </c>
      <c r="GH229" s="85">
        <f t="shared" si="2497"/>
        <v>-4.6582472688707242</v>
      </c>
      <c r="GI229" s="81">
        <f>[1]Malaysia!EI$2659</f>
        <v>53.838910802201717</v>
      </c>
      <c r="GJ229" s="85">
        <f t="shared" si="2498"/>
        <v>-2.6971234230849319</v>
      </c>
      <c r="GL229" s="32" t="s">
        <v>41</v>
      </c>
      <c r="GM229" s="81">
        <f>[1]Malaysia!EI$2660</f>
        <v>160.0206573061258</v>
      </c>
      <c r="GN229" s="85">
        <f t="shared" si="2499"/>
        <v>7.1125672766121113</v>
      </c>
      <c r="GO229" s="81">
        <f>[1]Malaysia!EI$2661</f>
        <v>109.54447939383074</v>
      </c>
      <c r="GP229" s="85">
        <f t="shared" si="2500"/>
        <v>-8.107824916176682</v>
      </c>
      <c r="GQ229" s="81">
        <f>[1]Malaysia!EI$2662</f>
        <v>156.26888189296093</v>
      </c>
      <c r="GR229" s="85">
        <f t="shared" si="2501"/>
        <v>-0.7930840421705625</v>
      </c>
      <c r="GT229" s="32" t="s">
        <v>41</v>
      </c>
      <c r="GU229" s="81">
        <f>[1]Malaysia!EI$2665</f>
        <v>82.293532550121412</v>
      </c>
      <c r="GV229" s="85">
        <f t="shared" si="2502"/>
        <v>23.752954332875404</v>
      </c>
      <c r="GW229" s="81">
        <f>[1]Malaysia!EI$2667</f>
        <v>106.85425911388248</v>
      </c>
      <c r="GX229" s="85">
        <f t="shared" si="2503"/>
        <v>4.3759854013111834</v>
      </c>
      <c r="GY229" s="81">
        <f>[1]Malaysia!EI$2668</f>
        <v>166.92762986573135</v>
      </c>
      <c r="GZ229" s="85">
        <f t="shared" si="2504"/>
        <v>13.187376122019856</v>
      </c>
      <c r="HB229" s="32" t="s">
        <v>41</v>
      </c>
      <c r="HC229" s="81">
        <f>[1]Malaysia!EI$2669</f>
        <v>171.95170501612645</v>
      </c>
      <c r="HD229" s="85">
        <f t="shared" si="2505"/>
        <v>18.833813530556796</v>
      </c>
      <c r="HE229" s="81">
        <f>[1]Malaysia!EI$2670</f>
        <v>177.66087242505606</v>
      </c>
      <c r="HF229" s="85">
        <f t="shared" si="2506"/>
        <v>-20.700000000000102</v>
      </c>
      <c r="HG229" s="81">
        <f>[1]Malaysia!EI$2671</f>
        <v>72.864716954265305</v>
      </c>
      <c r="HH229" s="85">
        <f t="shared" si="2507"/>
        <v>-12.843172502843274</v>
      </c>
      <c r="HJ229" s="32" t="s">
        <v>41</v>
      </c>
      <c r="HK229" s="81">
        <f>[1]Malaysia!EI$2672</f>
        <v>59.436642848804311</v>
      </c>
      <c r="HL229" s="85">
        <f t="shared" si="2508"/>
        <v>-26.882573152139543</v>
      </c>
      <c r="HM229" s="81">
        <f>[1]Malaysia!EI$2673</f>
        <v>81.38424754035502</v>
      </c>
      <c r="HN229" s="85">
        <f t="shared" si="2509"/>
        <v>6.6558588985745217</v>
      </c>
      <c r="HO229" s="81">
        <f>[1]Malaysia!EI$2675</f>
        <v>73.639354313898153</v>
      </c>
      <c r="HP229" s="85">
        <f t="shared" si="2510"/>
        <v>-16.690969072394154</v>
      </c>
      <c r="HR229" s="32" t="s">
        <v>41</v>
      </c>
      <c r="HS229" s="81">
        <f>[1]Malaysia!EI$2676</f>
        <v>109.276026535016</v>
      </c>
      <c r="HT229" s="85">
        <f t="shared" si="2511"/>
        <v>-11.257106648078235</v>
      </c>
      <c r="HU229" s="81">
        <f>[1]Malaysia!EI$2677</f>
        <v>182.35056752848934</v>
      </c>
      <c r="HV229" s="85">
        <f t="shared" si="2512"/>
        <v>7.5604946902593611</v>
      </c>
      <c r="HW229" s="81">
        <f>[1]Malaysia!EI$2678</f>
        <v>62.060915829995665</v>
      </c>
      <c r="HX229" s="85">
        <f t="shared" si="2513"/>
        <v>-9.3488238062820272</v>
      </c>
      <c r="HZ229" s="32" t="s">
        <v>41</v>
      </c>
      <c r="IA229" s="81">
        <f>[1]Malaysia!EI$2680</f>
        <v>97.949487026040572</v>
      </c>
      <c r="IB229" s="85">
        <f t="shared" si="2514"/>
        <v>2.5812595262383979</v>
      </c>
      <c r="IC229" s="81">
        <f>[1]Malaysia!EI$2812</f>
        <v>164.07438139721327</v>
      </c>
      <c r="ID229" s="85">
        <f t="shared" si="2515"/>
        <v>11.205471245245761</v>
      </c>
      <c r="IE229" s="81">
        <f>[1]Malaysia!EI$2689</f>
        <v>106.58030337364544</v>
      </c>
      <c r="IF229" s="85">
        <f t="shared" si="2516"/>
        <v>3.759629281383539</v>
      </c>
      <c r="IH229" s="32" t="s">
        <v>41</v>
      </c>
      <c r="II229" s="81">
        <f>[1]Malaysia!EI$2690</f>
        <v>140.38256416467576</v>
      </c>
      <c r="IJ229" s="85">
        <f t="shared" si="2517"/>
        <v>-2.0205439606114481</v>
      </c>
      <c r="IK229" s="81">
        <f>[1]Malaysia!EI$2691</f>
        <v>134.2447113134196</v>
      </c>
      <c r="IL229" s="85">
        <f t="shared" si="2518"/>
        <v>4.0698689249548039</v>
      </c>
      <c r="IM229" s="81">
        <f>[1]Malaysia!EI$2694</f>
        <v>203.68561819974659</v>
      </c>
      <c r="IN229" s="85">
        <f t="shared" si="2519"/>
        <v>8.9766865165242109</v>
      </c>
      <c r="IO229" s="81">
        <f>[1]Malaysia!EI$2695</f>
        <v>331.16601966594277</v>
      </c>
      <c r="IP229" s="85">
        <f t="shared" si="2520"/>
        <v>32.499999999999943</v>
      </c>
      <c r="IR229" s="32" t="s">
        <v>41</v>
      </c>
      <c r="IS229" s="81">
        <f>[1]Malaysia!EI$2697</f>
        <v>86.975448909031087</v>
      </c>
      <c r="IT229" s="85">
        <f t="shared" si="2521"/>
        <v>0.15423851940896327</v>
      </c>
      <c r="IU229" s="81">
        <f>[1]Malaysia!EI$2698</f>
        <v>91.196497579877573</v>
      </c>
      <c r="IV229" s="85">
        <f t="shared" si="2522"/>
        <v>-3.0298904473554273</v>
      </c>
      <c r="IW229" s="81">
        <f>[1]Malaysia!EI$2699</f>
        <v>132.15419622932072</v>
      </c>
      <c r="IX229" s="85">
        <f t="shared" si="2523"/>
        <v>9.2957987558805542</v>
      </c>
      <c r="IZ229" s="32" t="s">
        <v>41</v>
      </c>
      <c r="JA229" s="81">
        <f>[1]Malaysia!EI$2701</f>
        <v>204.65665652336068</v>
      </c>
      <c r="JB229" s="85">
        <f t="shared" si="2524"/>
        <v>-6.7670080698726025</v>
      </c>
      <c r="JC229" s="81">
        <f>[1]Malaysia!EI$2702</f>
        <v>196.0294076935013</v>
      </c>
      <c r="JD229" s="85">
        <f t="shared" si="2525"/>
        <v>7.7312608817316857</v>
      </c>
      <c r="JE229" s="81">
        <f>[1]Malaysia!EI$2703</f>
        <v>157.89048127070262</v>
      </c>
      <c r="JF229" s="85">
        <f t="shared" si="2526"/>
        <v>-2.9232450138253938</v>
      </c>
      <c r="JH229" s="32" t="s">
        <v>41</v>
      </c>
      <c r="JI229" s="81">
        <f>[1]Malaysia!EI$2704</f>
        <v>175.57185308403638</v>
      </c>
      <c r="JJ229" s="85">
        <f t="shared" si="2527"/>
        <v>11.838518076292615</v>
      </c>
      <c r="JK229" s="81">
        <f>[1]Malaysia!EI$2705</f>
        <v>283.39837501210377</v>
      </c>
      <c r="JL229" s="85">
        <f t="shared" si="2528"/>
        <v>29.10000000000008</v>
      </c>
      <c r="JM229" s="81">
        <f>[1]Malaysia!EI$2706</f>
        <v>130.03708583982925</v>
      </c>
      <c r="JN229" s="85">
        <f t="shared" si="2529"/>
        <v>-0.6513957923093443</v>
      </c>
      <c r="JP229" s="32" t="s">
        <v>41</v>
      </c>
      <c r="JQ229" s="81">
        <f>[1]Malaysia!EI$2707</f>
        <v>90.507800324949699</v>
      </c>
      <c r="JR229" s="85">
        <f t="shared" si="2530"/>
        <v>3.5585885017089822</v>
      </c>
      <c r="JS229" s="81">
        <f>[1]Malaysia!EI$2708</f>
        <v>113.07485501551432</v>
      </c>
      <c r="JT229" s="85">
        <f t="shared" si="2531"/>
        <v>-8.3096308500792588</v>
      </c>
      <c r="JU229" s="81">
        <f>[1]Malaysia!EI$2709</f>
        <v>207.27296458335368</v>
      </c>
      <c r="JV229" s="85">
        <f t="shared" si="2532"/>
        <v>8.5785627703991736</v>
      </c>
      <c r="JX229" s="32" t="s">
        <v>41</v>
      </c>
      <c r="JY229" s="81">
        <f>[1]Malaysia!EI$2710</f>
        <v>110.36712601865649</v>
      </c>
      <c r="JZ229" s="85">
        <f t="shared" si="2533"/>
        <v>-6.1908221993373331</v>
      </c>
      <c r="KA229" s="81">
        <f>[1]Malaysia!EI$2711</f>
        <v>355.3597999137391</v>
      </c>
      <c r="KB229" s="85">
        <f t="shared" si="2534"/>
        <v>5.7128196789093977</v>
      </c>
      <c r="KC229" s="81">
        <f>[1]Malaysia!EI$2712</f>
        <v>231.46616098250726</v>
      </c>
      <c r="KD229" s="85">
        <f t="shared" si="2535"/>
        <v>8.951265304894747</v>
      </c>
      <c r="KF229" s="32" t="s">
        <v>41</v>
      </c>
      <c r="KG229" s="81">
        <f>[1]Malaysia!EI$2714</f>
        <v>74.343666821963225</v>
      </c>
      <c r="KH229" s="85">
        <f t="shared" si="2536"/>
        <v>4.6590673511547323</v>
      </c>
      <c r="KI229" s="81">
        <f>[1]Malaysia!EI$2715</f>
        <v>202.87713807484184</v>
      </c>
      <c r="KJ229" s="85">
        <f t="shared" si="2537"/>
        <v>5.1174987453871381</v>
      </c>
      <c r="KK229" s="81">
        <f>[1]Malaysia!EI$2716</f>
        <v>116.80135755453342</v>
      </c>
      <c r="KL229" s="85">
        <f t="shared" si="2538"/>
        <v>4.0097446015285243</v>
      </c>
      <c r="KN229" s="32" t="s">
        <v>41</v>
      </c>
      <c r="KO229" s="81">
        <f>[1]Malaysia!EI$2717</f>
        <v>28.856611572037128</v>
      </c>
      <c r="KP229" s="85">
        <f t="shared" si="2539"/>
        <v>-7.500000000000199</v>
      </c>
      <c r="KQ229" s="81">
        <f>[1]Malaysia!EI$2719</f>
        <v>151.05402616632489</v>
      </c>
      <c r="KR229" s="85">
        <f t="shared" si="2540"/>
        <v>5.5215350669706567</v>
      </c>
      <c r="KS229" s="81">
        <f>[1]Malaysia!EI$2720</f>
        <v>116.11671683812138</v>
      </c>
      <c r="KT229" s="85">
        <f t="shared" si="2541"/>
        <v>18.26279645596513</v>
      </c>
      <c r="KV229" s="32" t="s">
        <v>41</v>
      </c>
      <c r="KW229" s="81">
        <f>[1]Malaysia!EI$2722</f>
        <v>129.61240809810002</v>
      </c>
      <c r="KX229" s="85">
        <f t="shared" si="2542"/>
        <v>-3.4076807495244736</v>
      </c>
      <c r="KY229" s="81">
        <f>[1]Malaysia!EI$2723</f>
        <v>133.11653599636441</v>
      </c>
      <c r="KZ229" s="85">
        <f t="shared" si="2543"/>
        <v>-11.372145150312633</v>
      </c>
      <c r="LA229" s="81">
        <f>[1]Malaysia!EI$2726</f>
        <v>162.02418986179879</v>
      </c>
      <c r="LB229" s="85">
        <f t="shared" si="2544"/>
        <v>1.4116930407904675</v>
      </c>
      <c r="LD229" s="32" t="s">
        <v>41</v>
      </c>
      <c r="LE229" s="81">
        <f>[1]Malaysia!EI$2729</f>
        <v>153.53996954412358</v>
      </c>
      <c r="LF229" s="85">
        <f t="shared" si="2545"/>
        <v>-0.18895556611508368</v>
      </c>
      <c r="LG229" s="81">
        <f>[1]Malaysia!EI$2730</f>
        <v>65.274575644356744</v>
      </c>
      <c r="LH229" s="85">
        <f t="shared" si="2546"/>
        <v>-22.57473861878691</v>
      </c>
      <c r="LI229" s="81">
        <f>[1]Malaysia!EI$2731</f>
        <v>53.391399625471571</v>
      </c>
      <c r="LJ229" s="85">
        <f t="shared" si="2547"/>
        <v>-10.54964720983655</v>
      </c>
      <c r="LL229" s="32" t="s">
        <v>41</v>
      </c>
      <c r="LM229" s="81">
        <f>[1]Malaysia!EI$2733</f>
        <v>196.83849682345459</v>
      </c>
      <c r="LN229" s="85">
        <f t="shared" si="2548"/>
        <v>-5.7828278418776193</v>
      </c>
      <c r="LO229" s="81">
        <f>[1]Malaysia!EI$2735</f>
        <v>81.067960717169214</v>
      </c>
      <c r="LP229" s="85">
        <f t="shared" si="2549"/>
        <v>-3.7999999999999687</v>
      </c>
      <c r="LQ229" s="81">
        <f>[1]Malaysia!EI$2737</f>
        <v>216.62754432384054</v>
      </c>
      <c r="LR229" s="85">
        <f t="shared" si="2550"/>
        <v>19.294077447986439</v>
      </c>
      <c r="LT229" s="32" t="s">
        <v>41</v>
      </c>
      <c r="LU229" s="81">
        <f>[1]Malaysia!EI$2740</f>
        <v>93.359370261919352</v>
      </c>
      <c r="LV229" s="85">
        <f t="shared" si="2551"/>
        <v>0.66181178500848148</v>
      </c>
      <c r="LW229" s="81">
        <f>[1]Malaysia!EI$2745</f>
        <v>168.43800956176486</v>
      </c>
      <c r="LX229" s="85">
        <f t="shared" si="2552"/>
        <v>6.4697059237403636</v>
      </c>
      <c r="LY229" s="81">
        <f>[1]Malaysia!EI$2746</f>
        <v>109.84596804725815</v>
      </c>
      <c r="LZ229" s="85">
        <f t="shared" si="2553"/>
        <v>9.0286860255302912</v>
      </c>
      <c r="MB229" s="32" t="s">
        <v>41</v>
      </c>
      <c r="MC229" s="81">
        <f>[1]Malaysia!EI$2749</f>
        <v>133.0274694647855</v>
      </c>
      <c r="MD229" s="85">
        <f t="shared" si="2554"/>
        <v>0.7589041054306449</v>
      </c>
      <c r="ME229" s="81">
        <f>[1]Malaysia!EI$2750</f>
        <v>164.63298359566187</v>
      </c>
      <c r="MF229" s="85">
        <f t="shared" si="2555"/>
        <v>11.129216432526931</v>
      </c>
      <c r="MG229" s="81">
        <f>[1]Malaysia!EI$2753</f>
        <v>67.881358480000955</v>
      </c>
      <c r="MH229" s="85">
        <f t="shared" si="2556"/>
        <v>-21.713629765249138</v>
      </c>
      <c r="MJ229" s="32" t="s">
        <v>41</v>
      </c>
      <c r="MK229" s="81">
        <f>[1]Malaysia!EI$2755</f>
        <v>127.37479091658058</v>
      </c>
      <c r="ML229" s="85">
        <f t="shared" si="2557"/>
        <v>5.0785515206012093</v>
      </c>
      <c r="MM229" s="81">
        <f>[1]Malaysia!EI$2758</f>
        <v>105.99637854284911</v>
      </c>
      <c r="MN229" s="85">
        <f t="shared" si="2558"/>
        <v>2.3343873212855186</v>
      </c>
      <c r="MO229" s="81">
        <f>[1]Malaysia!EI$2774</f>
        <v>235.46467885829844</v>
      </c>
      <c r="MP229" s="85">
        <f t="shared" si="2559"/>
        <v>28.138058485511067</v>
      </c>
    </row>
    <row r="230" spans="2:354">
      <c r="B230" s="32" t="s">
        <v>42</v>
      </c>
      <c r="C230" s="81">
        <f>[1]Malaysia!EJ$2918</f>
        <v>0</v>
      </c>
      <c r="D230" s="85">
        <f t="shared" si="2579"/>
        <v>-100</v>
      </c>
      <c r="E230" s="81">
        <f>[1]Malaysia!EJ$2919</f>
        <v>0</v>
      </c>
      <c r="F230" s="85">
        <f t="shared" si="2581"/>
        <v>-100</v>
      </c>
      <c r="G230" s="81">
        <f>[1]Malaysia!EJ$2920</f>
        <v>0</v>
      </c>
      <c r="H230" s="85">
        <f t="shared" si="2560"/>
        <v>-100</v>
      </c>
      <c r="J230" s="32" t="s">
        <v>42</v>
      </c>
      <c r="K230" s="81">
        <f>[1]Malaysia!EJ$2547</f>
        <v>0</v>
      </c>
      <c r="L230" s="85">
        <f t="shared" si="2561"/>
        <v>-100</v>
      </c>
      <c r="M230" s="81">
        <f>[1]Malaysia!EJ$2548</f>
        <v>0</v>
      </c>
      <c r="N230" s="85">
        <f t="shared" si="2562"/>
        <v>-100</v>
      </c>
      <c r="O230" s="81">
        <f>[1]Malaysia!EJ$2549</f>
        <v>0</v>
      </c>
      <c r="P230" s="85">
        <f t="shared" si="2563"/>
        <v>-100</v>
      </c>
      <c r="R230" s="32" t="s">
        <v>42</v>
      </c>
      <c r="S230" s="81">
        <f>[1]Malaysia!EJ$2550</f>
        <v>0</v>
      </c>
      <c r="T230" s="85">
        <f t="shared" si="2564"/>
        <v>-100</v>
      </c>
      <c r="U230" s="81">
        <f>[1]Malaysia!EJ$2552</f>
        <v>0</v>
      </c>
      <c r="V230" s="85">
        <f t="shared" si="2565"/>
        <v>-100</v>
      </c>
      <c r="W230" s="81">
        <f>[1]Malaysia!EJ$2553</f>
        <v>0</v>
      </c>
      <c r="X230" s="85">
        <f t="shared" si="2566"/>
        <v>-100</v>
      </c>
      <c r="Z230" s="32" t="s">
        <v>42</v>
      </c>
      <c r="AA230" s="81">
        <f>[1]Malaysia!EJ$2554</f>
        <v>0</v>
      </c>
      <c r="AB230" s="85">
        <f t="shared" si="2567"/>
        <v>-100</v>
      </c>
      <c r="AC230" s="81">
        <f>[1]Malaysia!EJ$2556</f>
        <v>0</v>
      </c>
      <c r="AD230" s="85">
        <f t="shared" si="2568"/>
        <v>-100</v>
      </c>
      <c r="AE230" s="81">
        <f>[1]Malaysia!EJ$2557</f>
        <v>0</v>
      </c>
      <c r="AF230" s="85">
        <f t="shared" si="2569"/>
        <v>-100</v>
      </c>
      <c r="AH230" s="32" t="s">
        <v>42</v>
      </c>
      <c r="AI230" s="81">
        <f>[1]Malaysia!EJ$2562</f>
        <v>0</v>
      </c>
      <c r="AJ230" s="85">
        <f t="shared" si="2570"/>
        <v>-100</v>
      </c>
      <c r="AK230" s="81">
        <f>[1]Malaysia!EJ$2563</f>
        <v>0</v>
      </c>
      <c r="AL230" s="85">
        <f t="shared" si="2571"/>
        <v>-100</v>
      </c>
      <c r="AM230" s="81">
        <f>[1]Malaysia!EJ$2564</f>
        <v>0</v>
      </c>
      <c r="AN230" s="85">
        <f t="shared" si="2572"/>
        <v>-100</v>
      </c>
      <c r="AP230" s="32" t="s">
        <v>42</v>
      </c>
      <c r="AQ230" s="81">
        <f>[1]Malaysia!EJ$2566</f>
        <v>0</v>
      </c>
      <c r="AR230" s="85">
        <f t="shared" si="2573"/>
        <v>-100</v>
      </c>
      <c r="AS230" s="81">
        <f>[1]Malaysia!EJ$2568</f>
        <v>0</v>
      </c>
      <c r="AT230" s="85">
        <f t="shared" si="2574"/>
        <v>-100</v>
      </c>
      <c r="AU230" s="81">
        <f>[1]Malaysia!EJ$2569</f>
        <v>0</v>
      </c>
      <c r="AV230" s="85">
        <f t="shared" si="2575"/>
        <v>-100</v>
      </c>
      <c r="AX230" s="32" t="s">
        <v>42</v>
      </c>
      <c r="AY230" s="81">
        <f>[1]Malaysia!EJ$2570</f>
        <v>0</v>
      </c>
      <c r="AZ230" s="85">
        <f t="shared" si="2576"/>
        <v>-100</v>
      </c>
      <c r="BA230" s="81">
        <f>[1]Malaysia!EJ$2571</f>
        <v>0</v>
      </c>
      <c r="BB230" s="85">
        <f t="shared" si="2577"/>
        <v>-100</v>
      </c>
      <c r="BC230" s="81">
        <f>[1]Malaysia!EJ$2572</f>
        <v>0</v>
      </c>
      <c r="BD230" s="85">
        <f t="shared" si="2578"/>
        <v>-100</v>
      </c>
      <c r="BF230" s="32" t="s">
        <v>42</v>
      </c>
      <c r="BG230" s="81">
        <f>[1]Malaysia!EJ$2573</f>
        <v>0</v>
      </c>
      <c r="BH230" s="85">
        <f t="shared" si="2582"/>
        <v>-100</v>
      </c>
      <c r="BI230" s="81">
        <f>[1]Malaysia!EJ$2575</f>
        <v>0</v>
      </c>
      <c r="BJ230" s="85">
        <f t="shared" si="2580"/>
        <v>-100</v>
      </c>
      <c r="BK230" s="81">
        <f>[1]Malaysia!EJ$2576</f>
        <v>0</v>
      </c>
      <c r="BL230" s="85">
        <f t="shared" si="2450"/>
        <v>-100</v>
      </c>
      <c r="BN230" s="32" t="s">
        <v>42</v>
      </c>
      <c r="BO230" s="81">
        <f>[1]Malaysia!EJ$2578</f>
        <v>0</v>
      </c>
      <c r="BP230" s="85">
        <f t="shared" si="2451"/>
        <v>-100</v>
      </c>
      <c r="BQ230" s="506">
        <f>(([1]Malaysia!EJ$2580*[1]Malaysia!$H$2580)+([1]Malaysia!EJ$2581*[1]Malaysia!$H$2581)+([1]Malaysia!EJ$2582*[1]Malaysia!$H$2582))/$BQ$11</f>
        <v>0</v>
      </c>
      <c r="BR230" s="85">
        <f t="shared" si="2452"/>
        <v>-100</v>
      </c>
      <c r="BS230" s="81">
        <f>[1]Malaysia!EJ$2583</f>
        <v>0</v>
      </c>
      <c r="BT230" s="85">
        <f t="shared" si="2453"/>
        <v>-100</v>
      </c>
      <c r="BV230" s="32" t="s">
        <v>42</v>
      </c>
      <c r="BW230" s="81">
        <f>[1]Malaysia!EJ$2584</f>
        <v>0</v>
      </c>
      <c r="BX230" s="85">
        <f t="shared" si="2454"/>
        <v>-100</v>
      </c>
      <c r="BY230" s="81">
        <f>[1]Malaysia!EJ$2585</f>
        <v>0</v>
      </c>
      <c r="BZ230" s="85">
        <f t="shared" si="2455"/>
        <v>-100</v>
      </c>
      <c r="CA230" s="81">
        <f>[1]Malaysia!EJ$2586</f>
        <v>0</v>
      </c>
      <c r="CB230" s="85">
        <f t="shared" si="2456"/>
        <v>-100</v>
      </c>
      <c r="CD230" s="32" t="s">
        <v>42</v>
      </c>
      <c r="CE230" s="81">
        <f>[1]Malaysia!EJ$2587</f>
        <v>0</v>
      </c>
      <c r="CF230" s="85">
        <f t="shared" si="2457"/>
        <v>-100</v>
      </c>
      <c r="CG230" s="81">
        <f>[1]Malaysia!EJ$2589</f>
        <v>0</v>
      </c>
      <c r="CH230" s="85">
        <f t="shared" si="2458"/>
        <v>-100</v>
      </c>
      <c r="CI230" s="81">
        <f>[1]Malaysia!EJ$2597</f>
        <v>0</v>
      </c>
      <c r="CJ230" s="85">
        <f t="shared" si="2459"/>
        <v>-100</v>
      </c>
      <c r="CL230" s="32" t="s">
        <v>42</v>
      </c>
      <c r="CM230" s="81">
        <f>[1]Malaysia!EJ$2603</f>
        <v>0</v>
      </c>
      <c r="CN230" s="85">
        <f t="shared" si="2460"/>
        <v>-100</v>
      </c>
      <c r="CO230" s="81">
        <f>[1]Malaysia!EJ$2604</f>
        <v>0</v>
      </c>
      <c r="CP230" s="85">
        <f t="shared" si="2461"/>
        <v>-100</v>
      </c>
      <c r="CQ230" s="81">
        <f>[1]Malaysia!EJ$2606</f>
        <v>0</v>
      </c>
      <c r="CR230" s="85">
        <f t="shared" si="2462"/>
        <v>-100</v>
      </c>
      <c r="CT230" s="32" t="s">
        <v>42</v>
      </c>
      <c r="CU230" s="81">
        <f>[1]Malaysia!EJ$2608</f>
        <v>0</v>
      </c>
      <c r="CV230" s="85">
        <f t="shared" si="2463"/>
        <v>-100</v>
      </c>
      <c r="CW230" s="81">
        <f>[1]Malaysia!EJ$2609</f>
        <v>0</v>
      </c>
      <c r="CX230" s="85">
        <f t="shared" si="2464"/>
        <v>-100</v>
      </c>
      <c r="CY230" s="81">
        <f>[1]Malaysia!EJ$2610</f>
        <v>0</v>
      </c>
      <c r="CZ230" s="85">
        <f t="shared" si="2465"/>
        <v>-100</v>
      </c>
      <c r="DB230" s="32" t="s">
        <v>42</v>
      </c>
      <c r="DC230" s="81">
        <f>[1]Malaysia!EJ$2611</f>
        <v>0</v>
      </c>
      <c r="DD230" s="85">
        <f t="shared" si="2466"/>
        <v>-100</v>
      </c>
      <c r="DE230" s="81">
        <f>[1]Malaysia!EJ$2613</f>
        <v>0</v>
      </c>
      <c r="DF230" s="85">
        <f t="shared" si="2467"/>
        <v>-100</v>
      </c>
      <c r="DG230" s="81">
        <f>[1]Malaysia!EJ$2616</f>
        <v>0</v>
      </c>
      <c r="DH230" s="85">
        <f t="shared" si="2468"/>
        <v>-100</v>
      </c>
      <c r="DJ230" s="32" t="s">
        <v>42</v>
      </c>
      <c r="DK230" s="81">
        <f>[1]Malaysia!EJ$2617</f>
        <v>0</v>
      </c>
      <c r="DL230" s="85">
        <f t="shared" si="2469"/>
        <v>-100</v>
      </c>
      <c r="DM230" s="81">
        <f>[1]Malaysia!EJ$2618</f>
        <v>0</v>
      </c>
      <c r="DN230" s="85">
        <f t="shared" si="2470"/>
        <v>-100</v>
      </c>
      <c r="DO230" s="81">
        <f>[1]Malaysia!EJ$2619</f>
        <v>0</v>
      </c>
      <c r="DP230" s="85">
        <f t="shared" si="2471"/>
        <v>-100</v>
      </c>
      <c r="DR230" s="32" t="s">
        <v>42</v>
      </c>
      <c r="DS230" s="81">
        <f>[1]Malaysia!EJ$2620</f>
        <v>0</v>
      </c>
      <c r="DT230" s="85">
        <f t="shared" si="2472"/>
        <v>-100</v>
      </c>
      <c r="DU230" s="81">
        <f>[1]Malaysia!EJ$2623</f>
        <v>0</v>
      </c>
      <c r="DV230" s="85">
        <f t="shared" si="2473"/>
        <v>-100</v>
      </c>
      <c r="DW230" s="81">
        <f>[1]Malaysia!EJ$2624</f>
        <v>0</v>
      </c>
      <c r="DX230" s="85">
        <f t="shared" si="2474"/>
        <v>-100</v>
      </c>
      <c r="DZ230" s="32" t="s">
        <v>42</v>
      </c>
      <c r="EA230" s="81">
        <f>[1]Malaysia!EJ$2626</f>
        <v>0</v>
      </c>
      <c r="EB230" s="85">
        <f t="shared" si="2475"/>
        <v>-100</v>
      </c>
      <c r="EC230" s="81">
        <f>[1]Malaysia!EJ$2628</f>
        <v>0</v>
      </c>
      <c r="ED230" s="85">
        <f t="shared" si="2476"/>
        <v>-100</v>
      </c>
      <c r="EE230" s="81">
        <f>[1]Malaysia!EJ$2629</f>
        <v>0</v>
      </c>
      <c r="EF230" s="85">
        <f t="shared" si="2477"/>
        <v>-100</v>
      </c>
      <c r="EH230" s="32" t="s">
        <v>42</v>
      </c>
      <c r="EI230" s="81">
        <f>[1]Malaysia!EJ$2630</f>
        <v>0</v>
      </c>
      <c r="EJ230" s="85">
        <f t="shared" si="2478"/>
        <v>-100</v>
      </c>
      <c r="EK230" s="81">
        <f>[1]Malaysia!EJ$2632</f>
        <v>0</v>
      </c>
      <c r="EL230" s="85">
        <f t="shared" si="2479"/>
        <v>-100</v>
      </c>
      <c r="EM230" s="81">
        <f>[1]Malaysia!EJ$2634</f>
        <v>0</v>
      </c>
      <c r="EN230" s="85">
        <f t="shared" si="2480"/>
        <v>-100</v>
      </c>
      <c r="EP230" s="32" t="s">
        <v>42</v>
      </c>
      <c r="EQ230" s="81">
        <f>[1]Malaysia!EJ$2636</f>
        <v>0</v>
      </c>
      <c r="ER230" s="85">
        <f t="shared" si="2481"/>
        <v>-100</v>
      </c>
      <c r="ES230" s="81">
        <f>[1]Malaysia!EJ$2637</f>
        <v>0</v>
      </c>
      <c r="ET230" s="85">
        <f t="shared" si="2482"/>
        <v>-100</v>
      </c>
      <c r="EU230" s="81">
        <f>[1]Malaysia!EJ$2638</f>
        <v>0</v>
      </c>
      <c r="EV230" s="85">
        <f t="shared" si="2483"/>
        <v>-100</v>
      </c>
      <c r="EX230" s="32" t="s">
        <v>42</v>
      </c>
      <c r="EY230" s="81">
        <f>[1]Malaysia!EJ$2639</f>
        <v>0</v>
      </c>
      <c r="EZ230" s="85">
        <f t="shared" si="2484"/>
        <v>-100</v>
      </c>
      <c r="FA230" s="81">
        <f>[1]Malaysia!EJ$2640</f>
        <v>0</v>
      </c>
      <c r="FB230" s="85">
        <f t="shared" si="2485"/>
        <v>-100</v>
      </c>
      <c r="FC230" s="81">
        <f>[1]Malaysia!EJ$2641</f>
        <v>0</v>
      </c>
      <c r="FD230" s="85">
        <f t="shared" si="2486"/>
        <v>-100</v>
      </c>
      <c r="FF230" s="32" t="s">
        <v>42</v>
      </c>
      <c r="FG230" s="81">
        <f>[1]Malaysia!EJ$2643</f>
        <v>0</v>
      </c>
      <c r="FH230" s="85">
        <f t="shared" si="2487"/>
        <v>-100</v>
      </c>
      <c r="FI230" s="81">
        <f>[1]Malaysia!EJ$2645</f>
        <v>0</v>
      </c>
      <c r="FJ230" s="85">
        <f t="shared" si="2488"/>
        <v>-100</v>
      </c>
      <c r="FK230" s="81">
        <f>[1]Malaysia!EJ$2649</f>
        <v>0</v>
      </c>
      <c r="FL230" s="85">
        <f t="shared" si="2489"/>
        <v>-100</v>
      </c>
      <c r="FN230" s="32" t="s">
        <v>42</v>
      </c>
      <c r="FO230" s="81">
        <f>[1]Malaysia!EJ$2650</f>
        <v>0</v>
      </c>
      <c r="FP230" s="85">
        <f t="shared" si="2490"/>
        <v>-100</v>
      </c>
      <c r="FQ230" s="81">
        <f>[1]Malaysia!EJ$2652</f>
        <v>0</v>
      </c>
      <c r="FR230" s="85">
        <f t="shared" si="2491"/>
        <v>-100</v>
      </c>
      <c r="FS230" s="81">
        <f>[1]Malaysia!EJ$2653</f>
        <v>0</v>
      </c>
      <c r="FT230" s="85">
        <f t="shared" si="2492"/>
        <v>-100</v>
      </c>
      <c r="FV230" s="32" t="s">
        <v>42</v>
      </c>
      <c r="FW230" s="81">
        <f>[1]Malaysia!EJ$2654</f>
        <v>0</v>
      </c>
      <c r="FX230" s="85">
        <f t="shared" si="2493"/>
        <v>-100</v>
      </c>
      <c r="FY230" s="81">
        <f>[1]Malaysia!EJ$2655</f>
        <v>0</v>
      </c>
      <c r="FZ230" s="85">
        <f t="shared" si="2494"/>
        <v>-100</v>
      </c>
      <c r="GA230" s="81">
        <f>[1]Malaysia!EJ$2656</f>
        <v>0</v>
      </c>
      <c r="GB230" s="85">
        <f t="shared" si="2495"/>
        <v>-100</v>
      </c>
      <c r="GD230" s="32" t="s">
        <v>42</v>
      </c>
      <c r="GE230" s="81">
        <f>[1]Malaysia!EJ$2657</f>
        <v>0</v>
      </c>
      <c r="GF230" s="85">
        <f t="shared" si="2496"/>
        <v>-100</v>
      </c>
      <c r="GG230" s="81">
        <f>[1]Malaysia!EJ$2658</f>
        <v>0</v>
      </c>
      <c r="GH230" s="85">
        <f t="shared" si="2497"/>
        <v>-100</v>
      </c>
      <c r="GI230" s="81">
        <f>[1]Malaysia!EJ$2659</f>
        <v>0</v>
      </c>
      <c r="GJ230" s="85">
        <f t="shared" si="2498"/>
        <v>-100</v>
      </c>
      <c r="GL230" s="32" t="s">
        <v>42</v>
      </c>
      <c r="GM230" s="81">
        <f>[1]Malaysia!EJ$2660</f>
        <v>0</v>
      </c>
      <c r="GN230" s="85">
        <f t="shared" si="2499"/>
        <v>-100</v>
      </c>
      <c r="GO230" s="81">
        <f>[1]Malaysia!EJ$2661</f>
        <v>0</v>
      </c>
      <c r="GP230" s="85">
        <f t="shared" si="2500"/>
        <v>-100</v>
      </c>
      <c r="GQ230" s="81">
        <f>[1]Malaysia!EJ$2662</f>
        <v>0</v>
      </c>
      <c r="GR230" s="85">
        <f t="shared" si="2501"/>
        <v>-100</v>
      </c>
      <c r="GT230" s="32" t="s">
        <v>42</v>
      </c>
      <c r="GU230" s="81">
        <f>[1]Malaysia!EJ$2665</f>
        <v>0</v>
      </c>
      <c r="GV230" s="85">
        <f t="shared" si="2502"/>
        <v>-100</v>
      </c>
      <c r="GW230" s="81">
        <f>[1]Malaysia!EJ$2667</f>
        <v>0</v>
      </c>
      <c r="GX230" s="85">
        <f t="shared" si="2503"/>
        <v>-100</v>
      </c>
      <c r="GY230" s="81">
        <f>[1]Malaysia!EJ$2668</f>
        <v>0</v>
      </c>
      <c r="GZ230" s="85">
        <f t="shared" si="2504"/>
        <v>-100</v>
      </c>
      <c r="HB230" s="32" t="s">
        <v>42</v>
      </c>
      <c r="HC230" s="81">
        <f>[1]Malaysia!EJ$2669</f>
        <v>0</v>
      </c>
      <c r="HD230" s="85">
        <f t="shared" si="2505"/>
        <v>-100</v>
      </c>
      <c r="HE230" s="81">
        <f>[1]Malaysia!EJ$2670</f>
        <v>0</v>
      </c>
      <c r="HF230" s="85">
        <f t="shared" si="2506"/>
        <v>-100</v>
      </c>
      <c r="HG230" s="81">
        <f>[1]Malaysia!EJ$2671</f>
        <v>0</v>
      </c>
      <c r="HH230" s="85">
        <f t="shared" si="2507"/>
        <v>-100</v>
      </c>
      <c r="HJ230" s="32" t="s">
        <v>42</v>
      </c>
      <c r="HK230" s="81">
        <f>[1]Malaysia!EJ$2672</f>
        <v>0</v>
      </c>
      <c r="HL230" s="85">
        <f t="shared" si="2508"/>
        <v>-100</v>
      </c>
      <c r="HM230" s="81">
        <f>[1]Malaysia!EJ$2673</f>
        <v>0</v>
      </c>
      <c r="HN230" s="85">
        <f t="shared" si="2509"/>
        <v>-100</v>
      </c>
      <c r="HO230" s="81">
        <f>[1]Malaysia!EJ$2675</f>
        <v>0</v>
      </c>
      <c r="HP230" s="85">
        <f t="shared" si="2510"/>
        <v>-100</v>
      </c>
      <c r="HR230" s="32" t="s">
        <v>42</v>
      </c>
      <c r="HS230" s="81">
        <f>[1]Malaysia!EJ$2676</f>
        <v>0</v>
      </c>
      <c r="HT230" s="85">
        <f t="shared" si="2511"/>
        <v>-100</v>
      </c>
      <c r="HU230" s="81">
        <f>[1]Malaysia!EJ$2677</f>
        <v>0</v>
      </c>
      <c r="HV230" s="85">
        <f t="shared" si="2512"/>
        <v>-100</v>
      </c>
      <c r="HW230" s="81">
        <f>[1]Malaysia!EJ$2678</f>
        <v>0</v>
      </c>
      <c r="HX230" s="85">
        <f t="shared" si="2513"/>
        <v>-100</v>
      </c>
      <c r="HZ230" s="32" t="s">
        <v>42</v>
      </c>
      <c r="IA230" s="81">
        <f>[1]Malaysia!EJ$2680</f>
        <v>0</v>
      </c>
      <c r="IB230" s="85">
        <f t="shared" si="2514"/>
        <v>-100</v>
      </c>
      <c r="IC230" s="81">
        <f>[1]Malaysia!EJ$2812</f>
        <v>0</v>
      </c>
      <c r="ID230" s="85">
        <f t="shared" si="2515"/>
        <v>-100</v>
      </c>
      <c r="IE230" s="81">
        <f>[1]Malaysia!EJ$2689</f>
        <v>0</v>
      </c>
      <c r="IF230" s="85">
        <f t="shared" si="2516"/>
        <v>-100</v>
      </c>
      <c r="IH230" s="32" t="s">
        <v>42</v>
      </c>
      <c r="II230" s="81">
        <f>[1]Malaysia!EJ$2690</f>
        <v>0</v>
      </c>
      <c r="IJ230" s="85">
        <f t="shared" si="2517"/>
        <v>-100</v>
      </c>
      <c r="IK230" s="81">
        <f>[1]Malaysia!EJ$2691</f>
        <v>0</v>
      </c>
      <c r="IL230" s="85">
        <f t="shared" si="2518"/>
        <v>-100</v>
      </c>
      <c r="IM230" s="81">
        <f>[1]Malaysia!EJ$2694</f>
        <v>0</v>
      </c>
      <c r="IN230" s="85">
        <f t="shared" si="2519"/>
        <v>-100</v>
      </c>
      <c r="IO230" s="81">
        <f>[1]Malaysia!EJ$2695</f>
        <v>0</v>
      </c>
      <c r="IP230" s="85">
        <f t="shared" si="2520"/>
        <v>-100</v>
      </c>
      <c r="IR230" s="32" t="s">
        <v>42</v>
      </c>
      <c r="IS230" s="81">
        <f>[1]Malaysia!EJ$2697</f>
        <v>0</v>
      </c>
      <c r="IT230" s="85">
        <f t="shared" si="2521"/>
        <v>-100</v>
      </c>
      <c r="IU230" s="81">
        <f>[1]Malaysia!EJ$2698</f>
        <v>0</v>
      </c>
      <c r="IV230" s="85">
        <f t="shared" si="2522"/>
        <v>-100</v>
      </c>
      <c r="IW230" s="81">
        <f>[1]Malaysia!EJ$2699</f>
        <v>0</v>
      </c>
      <c r="IX230" s="85">
        <f t="shared" si="2523"/>
        <v>-100</v>
      </c>
      <c r="IZ230" s="32" t="s">
        <v>42</v>
      </c>
      <c r="JA230" s="81">
        <f>[1]Malaysia!EJ$2701</f>
        <v>0</v>
      </c>
      <c r="JB230" s="85">
        <f t="shared" si="2524"/>
        <v>-100</v>
      </c>
      <c r="JC230" s="81">
        <f>[1]Malaysia!EJ$2702</f>
        <v>0</v>
      </c>
      <c r="JD230" s="85">
        <f t="shared" si="2525"/>
        <v>-100</v>
      </c>
      <c r="JE230" s="81">
        <f>[1]Malaysia!EJ$2703</f>
        <v>0</v>
      </c>
      <c r="JF230" s="85">
        <f t="shared" si="2526"/>
        <v>-100</v>
      </c>
      <c r="JH230" s="32" t="s">
        <v>42</v>
      </c>
      <c r="JI230" s="81">
        <f>[1]Malaysia!EJ$2704</f>
        <v>0</v>
      </c>
      <c r="JJ230" s="85">
        <f t="shared" si="2527"/>
        <v>-100</v>
      </c>
      <c r="JK230" s="81">
        <f>[1]Malaysia!EJ$2705</f>
        <v>0</v>
      </c>
      <c r="JL230" s="85">
        <f t="shared" si="2528"/>
        <v>-100</v>
      </c>
      <c r="JM230" s="81">
        <f>[1]Malaysia!EJ$2706</f>
        <v>0</v>
      </c>
      <c r="JN230" s="85">
        <f t="shared" si="2529"/>
        <v>-100</v>
      </c>
      <c r="JP230" s="32" t="s">
        <v>42</v>
      </c>
      <c r="JQ230" s="81">
        <f>[1]Malaysia!EJ$2707</f>
        <v>0</v>
      </c>
      <c r="JR230" s="85">
        <f t="shared" si="2530"/>
        <v>-100</v>
      </c>
      <c r="JS230" s="81">
        <f>[1]Malaysia!EJ$2708</f>
        <v>0</v>
      </c>
      <c r="JT230" s="85">
        <f t="shared" si="2531"/>
        <v>-100</v>
      </c>
      <c r="JU230" s="81">
        <f>[1]Malaysia!EJ$2709</f>
        <v>0</v>
      </c>
      <c r="JV230" s="85">
        <f t="shared" si="2532"/>
        <v>-100</v>
      </c>
      <c r="JX230" s="32" t="s">
        <v>42</v>
      </c>
      <c r="JY230" s="81">
        <f>[1]Malaysia!EJ$2710</f>
        <v>0</v>
      </c>
      <c r="JZ230" s="85">
        <f t="shared" si="2533"/>
        <v>-100</v>
      </c>
      <c r="KA230" s="81">
        <f>[1]Malaysia!EJ$2711</f>
        <v>0</v>
      </c>
      <c r="KB230" s="85">
        <f t="shared" si="2534"/>
        <v>-100</v>
      </c>
      <c r="KC230" s="81">
        <f>[1]Malaysia!EJ$2712</f>
        <v>0</v>
      </c>
      <c r="KD230" s="85">
        <f t="shared" si="2535"/>
        <v>-100</v>
      </c>
      <c r="KF230" s="32" t="s">
        <v>42</v>
      </c>
      <c r="KG230" s="81">
        <f>[1]Malaysia!EJ$2714</f>
        <v>0</v>
      </c>
      <c r="KH230" s="85">
        <f t="shared" si="2536"/>
        <v>-100</v>
      </c>
      <c r="KI230" s="81">
        <f>[1]Malaysia!EJ$2715</f>
        <v>0</v>
      </c>
      <c r="KJ230" s="85">
        <f t="shared" si="2537"/>
        <v>-100</v>
      </c>
      <c r="KK230" s="81">
        <f>[1]Malaysia!EJ$2716</f>
        <v>0</v>
      </c>
      <c r="KL230" s="85">
        <f t="shared" si="2538"/>
        <v>-100</v>
      </c>
      <c r="KN230" s="32" t="s">
        <v>42</v>
      </c>
      <c r="KO230" s="81">
        <f>[1]Malaysia!EJ$2717</f>
        <v>0</v>
      </c>
      <c r="KP230" s="85">
        <f t="shared" si="2539"/>
        <v>-100</v>
      </c>
      <c r="KQ230" s="81">
        <f>[1]Malaysia!EJ$2719</f>
        <v>0</v>
      </c>
      <c r="KR230" s="85">
        <f t="shared" si="2540"/>
        <v>-100</v>
      </c>
      <c r="KS230" s="81">
        <f>[1]Malaysia!EJ$2720</f>
        <v>0</v>
      </c>
      <c r="KT230" s="85">
        <f t="shared" si="2541"/>
        <v>-100</v>
      </c>
      <c r="KV230" s="32" t="s">
        <v>42</v>
      </c>
      <c r="KW230" s="81">
        <f>[1]Malaysia!EJ$2722</f>
        <v>0</v>
      </c>
      <c r="KX230" s="85">
        <f t="shared" si="2542"/>
        <v>-100</v>
      </c>
      <c r="KY230" s="81">
        <f>[1]Malaysia!EJ$2723</f>
        <v>0</v>
      </c>
      <c r="KZ230" s="85">
        <f t="shared" si="2543"/>
        <v>-100</v>
      </c>
      <c r="LA230" s="81">
        <f>[1]Malaysia!EJ$2726</f>
        <v>0</v>
      </c>
      <c r="LB230" s="85">
        <f t="shared" si="2544"/>
        <v>-100</v>
      </c>
      <c r="LD230" s="32" t="s">
        <v>42</v>
      </c>
      <c r="LE230" s="81">
        <f>[1]Malaysia!EJ$2729</f>
        <v>0</v>
      </c>
      <c r="LF230" s="85">
        <f t="shared" si="2545"/>
        <v>-100</v>
      </c>
      <c r="LG230" s="81">
        <f>[1]Malaysia!EJ$2730</f>
        <v>0</v>
      </c>
      <c r="LH230" s="85">
        <f t="shared" si="2546"/>
        <v>-100</v>
      </c>
      <c r="LI230" s="81">
        <f>[1]Malaysia!EJ$2731</f>
        <v>0</v>
      </c>
      <c r="LJ230" s="85">
        <f t="shared" si="2547"/>
        <v>-100</v>
      </c>
      <c r="LL230" s="32" t="s">
        <v>42</v>
      </c>
      <c r="LM230" s="81">
        <f>[1]Malaysia!EJ$2733</f>
        <v>0</v>
      </c>
      <c r="LN230" s="85">
        <f t="shared" si="2548"/>
        <v>-100</v>
      </c>
      <c r="LO230" s="81">
        <f>[1]Malaysia!EJ$2735</f>
        <v>0</v>
      </c>
      <c r="LP230" s="85">
        <f t="shared" si="2549"/>
        <v>-100</v>
      </c>
      <c r="LQ230" s="81">
        <f>[1]Malaysia!EJ$2737</f>
        <v>0</v>
      </c>
      <c r="LR230" s="85">
        <f t="shared" si="2550"/>
        <v>-100</v>
      </c>
      <c r="LT230" s="32" t="s">
        <v>42</v>
      </c>
      <c r="LU230" s="81">
        <f>[1]Malaysia!EJ$2740</f>
        <v>0</v>
      </c>
      <c r="LV230" s="85">
        <f t="shared" si="2551"/>
        <v>-100</v>
      </c>
      <c r="LW230" s="81">
        <f>[1]Malaysia!EJ$2745</f>
        <v>0</v>
      </c>
      <c r="LX230" s="85">
        <f t="shared" si="2552"/>
        <v>-100</v>
      </c>
      <c r="LY230" s="81">
        <f>[1]Malaysia!EJ$2746</f>
        <v>0</v>
      </c>
      <c r="LZ230" s="85">
        <f t="shared" si="2553"/>
        <v>-100</v>
      </c>
      <c r="MB230" s="32" t="s">
        <v>42</v>
      </c>
      <c r="MC230" s="81">
        <f>[1]Malaysia!EJ$2749</f>
        <v>0</v>
      </c>
      <c r="MD230" s="85">
        <f t="shared" si="2554"/>
        <v>-100</v>
      </c>
      <c r="ME230" s="81">
        <f>[1]Malaysia!EJ$2750</f>
        <v>0</v>
      </c>
      <c r="MF230" s="85">
        <f t="shared" si="2555"/>
        <v>-100</v>
      </c>
      <c r="MG230" s="81">
        <f>[1]Malaysia!EJ$2753</f>
        <v>0</v>
      </c>
      <c r="MH230" s="85">
        <f t="shared" si="2556"/>
        <v>-100</v>
      </c>
      <c r="MJ230" s="32" t="s">
        <v>42</v>
      </c>
      <c r="MK230" s="81">
        <f>[1]Malaysia!EJ$2755</f>
        <v>0</v>
      </c>
      <c r="ML230" s="85">
        <f t="shared" si="2557"/>
        <v>-100</v>
      </c>
      <c r="MM230" s="81" t="e">
        <f>[1]Malaysia!EJ$2758</f>
        <v>#DIV/0!</v>
      </c>
      <c r="MN230" s="85" t="e">
        <f t="shared" si="2558"/>
        <v>#DIV/0!</v>
      </c>
      <c r="MO230" s="81">
        <f>[1]Malaysia!EJ$2774</f>
        <v>0</v>
      </c>
      <c r="MP230" s="85">
        <f t="shared" si="2559"/>
        <v>-100</v>
      </c>
    </row>
    <row r="231" spans="2:354">
      <c r="B231" s="32" t="s">
        <v>43</v>
      </c>
      <c r="C231" s="81">
        <f>[1]Malaysia!EK$2918</f>
        <v>0</v>
      </c>
      <c r="D231" s="85">
        <f t="shared" si="2579"/>
        <v>-100</v>
      </c>
      <c r="E231" s="81">
        <f>[1]Malaysia!EK$2919</f>
        <v>0</v>
      </c>
      <c r="F231" s="85">
        <f t="shared" si="2581"/>
        <v>-100</v>
      </c>
      <c r="G231" s="81">
        <f>[1]Malaysia!EK$2920</f>
        <v>0</v>
      </c>
      <c r="H231" s="85">
        <f t="shared" si="2560"/>
        <v>-100</v>
      </c>
      <c r="J231" s="32" t="s">
        <v>43</v>
      </c>
      <c r="K231" s="81">
        <f>[1]Malaysia!EK$2547</f>
        <v>0</v>
      </c>
      <c r="L231" s="85">
        <f t="shared" si="2561"/>
        <v>-100</v>
      </c>
      <c r="M231" s="81">
        <f>[1]Malaysia!EK$2548</f>
        <v>0</v>
      </c>
      <c r="N231" s="85">
        <f t="shared" si="2562"/>
        <v>-100</v>
      </c>
      <c r="O231" s="81">
        <f>[1]Malaysia!EK$2549</f>
        <v>0</v>
      </c>
      <c r="P231" s="85">
        <f t="shared" si="2563"/>
        <v>-100</v>
      </c>
      <c r="R231" s="32" t="s">
        <v>43</v>
      </c>
      <c r="S231" s="81">
        <f>[1]Malaysia!EK$2550</f>
        <v>0</v>
      </c>
      <c r="T231" s="85">
        <f t="shared" si="2564"/>
        <v>-100</v>
      </c>
      <c r="U231" s="81">
        <f>[1]Malaysia!EK$2552</f>
        <v>0</v>
      </c>
      <c r="V231" s="85">
        <f t="shared" si="2565"/>
        <v>-100</v>
      </c>
      <c r="W231" s="81">
        <f>[1]Malaysia!EK$2553</f>
        <v>0</v>
      </c>
      <c r="X231" s="85">
        <f t="shared" si="2566"/>
        <v>-100</v>
      </c>
      <c r="Z231" s="32" t="s">
        <v>43</v>
      </c>
      <c r="AA231" s="81">
        <f>[1]Malaysia!EK$2554</f>
        <v>0</v>
      </c>
      <c r="AB231" s="85">
        <f t="shared" si="2567"/>
        <v>-100</v>
      </c>
      <c r="AC231" s="81">
        <f>[1]Malaysia!EK$2556</f>
        <v>0</v>
      </c>
      <c r="AD231" s="85">
        <f t="shared" si="2568"/>
        <v>-100</v>
      </c>
      <c r="AE231" s="81">
        <f>[1]Malaysia!EK$2557</f>
        <v>0</v>
      </c>
      <c r="AF231" s="85">
        <f t="shared" si="2569"/>
        <v>-100</v>
      </c>
      <c r="AH231" s="32" t="s">
        <v>43</v>
      </c>
      <c r="AI231" s="81">
        <f>[1]Malaysia!EK$2562</f>
        <v>0</v>
      </c>
      <c r="AJ231" s="85">
        <f t="shared" si="2570"/>
        <v>-100</v>
      </c>
      <c r="AK231" s="81">
        <f>[1]Malaysia!EK$2563</f>
        <v>0</v>
      </c>
      <c r="AL231" s="85">
        <f t="shared" si="2571"/>
        <v>-100</v>
      </c>
      <c r="AM231" s="81">
        <f>[1]Malaysia!EK$2564</f>
        <v>0</v>
      </c>
      <c r="AN231" s="85">
        <f t="shared" si="2572"/>
        <v>-100</v>
      </c>
      <c r="AP231" s="32" t="s">
        <v>43</v>
      </c>
      <c r="AQ231" s="81">
        <f>[1]Malaysia!EK$2566</f>
        <v>0</v>
      </c>
      <c r="AR231" s="85">
        <f t="shared" si="2573"/>
        <v>-100</v>
      </c>
      <c r="AS231" s="81">
        <f>[1]Malaysia!EK$2568</f>
        <v>0</v>
      </c>
      <c r="AT231" s="85">
        <f t="shared" si="2574"/>
        <v>-100</v>
      </c>
      <c r="AU231" s="81">
        <f>[1]Malaysia!EK$2569</f>
        <v>0</v>
      </c>
      <c r="AV231" s="85">
        <f t="shared" si="2575"/>
        <v>-100</v>
      </c>
      <c r="AX231" s="32" t="s">
        <v>43</v>
      </c>
      <c r="AY231" s="81">
        <f>[1]Malaysia!EK$2570</f>
        <v>0</v>
      </c>
      <c r="AZ231" s="85">
        <f t="shared" si="2576"/>
        <v>-100</v>
      </c>
      <c r="BA231" s="81">
        <f>[1]Malaysia!EK$2571</f>
        <v>0</v>
      </c>
      <c r="BB231" s="85">
        <f t="shared" si="2577"/>
        <v>-100</v>
      </c>
      <c r="BC231" s="81">
        <f>[1]Malaysia!EK$2572</f>
        <v>0</v>
      </c>
      <c r="BD231" s="85">
        <f t="shared" si="2578"/>
        <v>-100</v>
      </c>
      <c r="BF231" s="32" t="s">
        <v>43</v>
      </c>
      <c r="BG231" s="81">
        <f>[1]Malaysia!EK$2573</f>
        <v>0</v>
      </c>
      <c r="BH231" s="85">
        <f t="shared" si="2582"/>
        <v>-100</v>
      </c>
      <c r="BI231" s="81">
        <f>[1]Malaysia!EK$2575</f>
        <v>0</v>
      </c>
      <c r="BJ231" s="85">
        <f t="shared" si="2580"/>
        <v>-100</v>
      </c>
      <c r="BK231" s="81">
        <f>[1]Malaysia!EK$2576</f>
        <v>0</v>
      </c>
      <c r="BL231" s="85">
        <f t="shared" si="2450"/>
        <v>-100</v>
      </c>
      <c r="BN231" s="32" t="s">
        <v>43</v>
      </c>
      <c r="BO231" s="81">
        <f>[1]Malaysia!EK$2578</f>
        <v>0</v>
      </c>
      <c r="BP231" s="85">
        <f t="shared" si="2451"/>
        <v>-100</v>
      </c>
      <c r="BQ231" s="506">
        <f>(([1]Malaysia!EK$2580*[1]Malaysia!$H$2580)+([1]Malaysia!EK$2581*[1]Malaysia!$H$2581)+([1]Malaysia!EK$2582*[1]Malaysia!$H$2582))/$BQ$11</f>
        <v>0</v>
      </c>
      <c r="BR231" s="85">
        <f t="shared" si="2452"/>
        <v>-100</v>
      </c>
      <c r="BS231" s="81">
        <f>[1]Malaysia!EK$2583</f>
        <v>0</v>
      </c>
      <c r="BT231" s="85">
        <f t="shared" si="2453"/>
        <v>-100</v>
      </c>
      <c r="BV231" s="32" t="s">
        <v>43</v>
      </c>
      <c r="BW231" s="81">
        <f>[1]Malaysia!EK$2584</f>
        <v>0</v>
      </c>
      <c r="BX231" s="85">
        <f t="shared" si="2454"/>
        <v>-100</v>
      </c>
      <c r="BY231" s="81">
        <f>[1]Malaysia!EK$2585</f>
        <v>0</v>
      </c>
      <c r="BZ231" s="85">
        <f t="shared" si="2455"/>
        <v>-100</v>
      </c>
      <c r="CA231" s="81">
        <f>[1]Malaysia!EK$2586</f>
        <v>0</v>
      </c>
      <c r="CB231" s="85">
        <f t="shared" si="2456"/>
        <v>-100</v>
      </c>
      <c r="CD231" s="32" t="s">
        <v>43</v>
      </c>
      <c r="CE231" s="81">
        <f>[1]Malaysia!EK$2587</f>
        <v>0</v>
      </c>
      <c r="CF231" s="85">
        <f t="shared" si="2457"/>
        <v>-100</v>
      </c>
      <c r="CG231" s="81">
        <f>[1]Malaysia!EK$2589</f>
        <v>0</v>
      </c>
      <c r="CH231" s="85">
        <f t="shared" si="2458"/>
        <v>-100</v>
      </c>
      <c r="CI231" s="81">
        <f>[1]Malaysia!EK$2597</f>
        <v>0</v>
      </c>
      <c r="CJ231" s="85">
        <f t="shared" si="2459"/>
        <v>-100</v>
      </c>
      <c r="CL231" s="32" t="s">
        <v>43</v>
      </c>
      <c r="CM231" s="81">
        <f>[1]Malaysia!EK$2603</f>
        <v>0</v>
      </c>
      <c r="CN231" s="85">
        <f t="shared" si="2460"/>
        <v>-100</v>
      </c>
      <c r="CO231" s="81">
        <f>[1]Malaysia!EK$2604</f>
        <v>0</v>
      </c>
      <c r="CP231" s="85">
        <f t="shared" si="2461"/>
        <v>-100</v>
      </c>
      <c r="CQ231" s="81">
        <f>[1]Malaysia!EK$2606</f>
        <v>0</v>
      </c>
      <c r="CR231" s="85">
        <f t="shared" si="2462"/>
        <v>-100</v>
      </c>
      <c r="CT231" s="32" t="s">
        <v>43</v>
      </c>
      <c r="CU231" s="81">
        <f>[1]Malaysia!EK$2608</f>
        <v>0</v>
      </c>
      <c r="CV231" s="85">
        <f t="shared" si="2463"/>
        <v>-100</v>
      </c>
      <c r="CW231" s="81">
        <f>[1]Malaysia!EK$2609</f>
        <v>0</v>
      </c>
      <c r="CX231" s="85">
        <f t="shared" si="2464"/>
        <v>-100</v>
      </c>
      <c r="CY231" s="81">
        <f>[1]Malaysia!EK$2610</f>
        <v>0</v>
      </c>
      <c r="CZ231" s="85">
        <f t="shared" si="2465"/>
        <v>-100</v>
      </c>
      <c r="DB231" s="32" t="s">
        <v>43</v>
      </c>
      <c r="DC231" s="81">
        <f>[1]Malaysia!EK$2611</f>
        <v>0</v>
      </c>
      <c r="DD231" s="85">
        <f t="shared" si="2466"/>
        <v>-100</v>
      </c>
      <c r="DE231" s="81">
        <f>[1]Malaysia!EK$2613</f>
        <v>0</v>
      </c>
      <c r="DF231" s="85">
        <f t="shared" si="2467"/>
        <v>-100</v>
      </c>
      <c r="DG231" s="81">
        <f>[1]Malaysia!EK$2616</f>
        <v>0</v>
      </c>
      <c r="DH231" s="85">
        <f t="shared" si="2468"/>
        <v>-100</v>
      </c>
      <c r="DJ231" s="32" t="s">
        <v>43</v>
      </c>
      <c r="DK231" s="81">
        <f>[1]Malaysia!EK$2617</f>
        <v>0</v>
      </c>
      <c r="DL231" s="85">
        <f t="shared" si="2469"/>
        <v>-100</v>
      </c>
      <c r="DM231" s="81">
        <f>[1]Malaysia!EK$2618</f>
        <v>0</v>
      </c>
      <c r="DN231" s="85">
        <f t="shared" si="2470"/>
        <v>-100</v>
      </c>
      <c r="DO231" s="81">
        <f>[1]Malaysia!EK$2619</f>
        <v>0</v>
      </c>
      <c r="DP231" s="85">
        <f t="shared" si="2471"/>
        <v>-100</v>
      </c>
      <c r="DR231" s="32" t="s">
        <v>43</v>
      </c>
      <c r="DS231" s="81">
        <f>[1]Malaysia!EK$2620</f>
        <v>0</v>
      </c>
      <c r="DT231" s="85">
        <f t="shared" si="2472"/>
        <v>-100</v>
      </c>
      <c r="DU231" s="81">
        <f>[1]Malaysia!EK$2623</f>
        <v>0</v>
      </c>
      <c r="DV231" s="85">
        <f t="shared" si="2473"/>
        <v>-100</v>
      </c>
      <c r="DW231" s="81">
        <f>[1]Malaysia!EK$2624</f>
        <v>0</v>
      </c>
      <c r="DX231" s="85">
        <f t="shared" si="2474"/>
        <v>-100</v>
      </c>
      <c r="DZ231" s="32" t="s">
        <v>43</v>
      </c>
      <c r="EA231" s="81">
        <f>[1]Malaysia!EK$2626</f>
        <v>0</v>
      </c>
      <c r="EB231" s="85">
        <f t="shared" si="2475"/>
        <v>-100</v>
      </c>
      <c r="EC231" s="81">
        <f>[1]Malaysia!EK$2628</f>
        <v>0</v>
      </c>
      <c r="ED231" s="85">
        <f t="shared" si="2476"/>
        <v>-100</v>
      </c>
      <c r="EE231" s="81">
        <f>[1]Malaysia!EK$2629</f>
        <v>0</v>
      </c>
      <c r="EF231" s="85">
        <f t="shared" si="2477"/>
        <v>-100</v>
      </c>
      <c r="EH231" s="32" t="s">
        <v>43</v>
      </c>
      <c r="EI231" s="81">
        <f>[1]Malaysia!EK$2630</f>
        <v>0</v>
      </c>
      <c r="EJ231" s="85">
        <f t="shared" si="2478"/>
        <v>-100</v>
      </c>
      <c r="EK231" s="81">
        <f>[1]Malaysia!EK$2632</f>
        <v>0</v>
      </c>
      <c r="EL231" s="85">
        <f t="shared" si="2479"/>
        <v>-100</v>
      </c>
      <c r="EM231" s="81">
        <f>[1]Malaysia!EK$2634</f>
        <v>0</v>
      </c>
      <c r="EN231" s="85">
        <f t="shared" si="2480"/>
        <v>-100</v>
      </c>
      <c r="EP231" s="32" t="s">
        <v>43</v>
      </c>
      <c r="EQ231" s="81">
        <f>[1]Malaysia!EK$2636</f>
        <v>0</v>
      </c>
      <c r="ER231" s="85">
        <f t="shared" si="2481"/>
        <v>-100</v>
      </c>
      <c r="ES231" s="81">
        <f>[1]Malaysia!EK$2637</f>
        <v>0</v>
      </c>
      <c r="ET231" s="85">
        <f t="shared" si="2482"/>
        <v>-100</v>
      </c>
      <c r="EU231" s="81">
        <f>[1]Malaysia!EK$2638</f>
        <v>0</v>
      </c>
      <c r="EV231" s="85">
        <f t="shared" si="2483"/>
        <v>-100</v>
      </c>
      <c r="EX231" s="32" t="s">
        <v>43</v>
      </c>
      <c r="EY231" s="81">
        <f>[1]Malaysia!EK$2639</f>
        <v>0</v>
      </c>
      <c r="EZ231" s="85">
        <f t="shared" si="2484"/>
        <v>-100</v>
      </c>
      <c r="FA231" s="81">
        <f>[1]Malaysia!EK$2640</f>
        <v>0</v>
      </c>
      <c r="FB231" s="85">
        <f t="shared" si="2485"/>
        <v>-100</v>
      </c>
      <c r="FC231" s="81">
        <f>[1]Malaysia!EK$2641</f>
        <v>0</v>
      </c>
      <c r="FD231" s="85">
        <f t="shared" si="2486"/>
        <v>-100</v>
      </c>
      <c r="FF231" s="32" t="s">
        <v>43</v>
      </c>
      <c r="FG231" s="81">
        <f>[1]Malaysia!EK$2643</f>
        <v>0</v>
      </c>
      <c r="FH231" s="85">
        <f t="shared" si="2487"/>
        <v>-100</v>
      </c>
      <c r="FI231" s="81">
        <f>[1]Malaysia!EK$2645</f>
        <v>0</v>
      </c>
      <c r="FJ231" s="85">
        <f t="shared" si="2488"/>
        <v>-100</v>
      </c>
      <c r="FK231" s="81">
        <f>[1]Malaysia!EK$2649</f>
        <v>0</v>
      </c>
      <c r="FL231" s="85">
        <f t="shared" si="2489"/>
        <v>-100</v>
      </c>
      <c r="FN231" s="32" t="s">
        <v>43</v>
      </c>
      <c r="FO231" s="81">
        <f>[1]Malaysia!EK$2650</f>
        <v>0</v>
      </c>
      <c r="FP231" s="85">
        <f t="shared" si="2490"/>
        <v>-100</v>
      </c>
      <c r="FQ231" s="81">
        <f>[1]Malaysia!EK$2652</f>
        <v>0</v>
      </c>
      <c r="FR231" s="85">
        <f t="shared" si="2491"/>
        <v>-100</v>
      </c>
      <c r="FS231" s="81">
        <f>[1]Malaysia!EK$2653</f>
        <v>0</v>
      </c>
      <c r="FT231" s="85">
        <f t="shared" si="2492"/>
        <v>-100</v>
      </c>
      <c r="FV231" s="32" t="s">
        <v>43</v>
      </c>
      <c r="FW231" s="81">
        <f>[1]Malaysia!EK$2654</f>
        <v>0</v>
      </c>
      <c r="FX231" s="85">
        <f t="shared" si="2493"/>
        <v>-100</v>
      </c>
      <c r="FY231" s="81">
        <f>[1]Malaysia!EK$2655</f>
        <v>0</v>
      </c>
      <c r="FZ231" s="85">
        <f t="shared" si="2494"/>
        <v>-100</v>
      </c>
      <c r="GA231" s="81">
        <f>[1]Malaysia!EK$2656</f>
        <v>0</v>
      </c>
      <c r="GB231" s="85">
        <f t="shared" si="2495"/>
        <v>-100</v>
      </c>
      <c r="GD231" s="32" t="s">
        <v>43</v>
      </c>
      <c r="GE231" s="81">
        <f>[1]Malaysia!EK$2657</f>
        <v>0</v>
      </c>
      <c r="GF231" s="85">
        <f t="shared" si="2496"/>
        <v>-100</v>
      </c>
      <c r="GG231" s="81">
        <f>[1]Malaysia!EK$2658</f>
        <v>0</v>
      </c>
      <c r="GH231" s="85">
        <f t="shared" si="2497"/>
        <v>-100</v>
      </c>
      <c r="GI231" s="81">
        <f>[1]Malaysia!EK$2659</f>
        <v>0</v>
      </c>
      <c r="GJ231" s="85">
        <f t="shared" si="2498"/>
        <v>-100</v>
      </c>
      <c r="GL231" s="32" t="s">
        <v>43</v>
      </c>
      <c r="GM231" s="81">
        <f>[1]Malaysia!EK$2660</f>
        <v>0</v>
      </c>
      <c r="GN231" s="85">
        <f t="shared" si="2499"/>
        <v>-100</v>
      </c>
      <c r="GO231" s="81">
        <f>[1]Malaysia!EK$2661</f>
        <v>0</v>
      </c>
      <c r="GP231" s="85">
        <f t="shared" si="2500"/>
        <v>-100</v>
      </c>
      <c r="GQ231" s="81">
        <f>[1]Malaysia!EK$2662</f>
        <v>0</v>
      </c>
      <c r="GR231" s="85">
        <f t="shared" si="2501"/>
        <v>-100</v>
      </c>
      <c r="GT231" s="32" t="s">
        <v>43</v>
      </c>
      <c r="GU231" s="81">
        <f>[1]Malaysia!EK$2665</f>
        <v>0</v>
      </c>
      <c r="GV231" s="85">
        <f t="shared" si="2502"/>
        <v>-100</v>
      </c>
      <c r="GW231" s="81">
        <f>[1]Malaysia!EK$2667</f>
        <v>0</v>
      </c>
      <c r="GX231" s="85">
        <f t="shared" si="2503"/>
        <v>-100</v>
      </c>
      <c r="GY231" s="81">
        <f>[1]Malaysia!EK$2668</f>
        <v>0</v>
      </c>
      <c r="GZ231" s="85">
        <f t="shared" si="2504"/>
        <v>-100</v>
      </c>
      <c r="HB231" s="32" t="s">
        <v>43</v>
      </c>
      <c r="HC231" s="81">
        <f>[1]Malaysia!EK$2669</f>
        <v>0</v>
      </c>
      <c r="HD231" s="85">
        <f t="shared" si="2505"/>
        <v>-100</v>
      </c>
      <c r="HE231" s="81">
        <f>[1]Malaysia!EK$2670</f>
        <v>0</v>
      </c>
      <c r="HF231" s="85">
        <f t="shared" si="2506"/>
        <v>-100</v>
      </c>
      <c r="HG231" s="81">
        <f>[1]Malaysia!EK$2671</f>
        <v>0</v>
      </c>
      <c r="HH231" s="85">
        <f t="shared" si="2507"/>
        <v>-100</v>
      </c>
      <c r="HJ231" s="32" t="s">
        <v>43</v>
      </c>
      <c r="HK231" s="81">
        <f>[1]Malaysia!EK$2672</f>
        <v>0</v>
      </c>
      <c r="HL231" s="85">
        <f t="shared" si="2508"/>
        <v>-100</v>
      </c>
      <c r="HM231" s="81">
        <f>[1]Malaysia!EK$2673</f>
        <v>0</v>
      </c>
      <c r="HN231" s="85">
        <f t="shared" si="2509"/>
        <v>-100</v>
      </c>
      <c r="HO231" s="81">
        <f>[1]Malaysia!EK$2675</f>
        <v>0</v>
      </c>
      <c r="HP231" s="85">
        <f t="shared" si="2510"/>
        <v>-100</v>
      </c>
      <c r="HR231" s="32" t="s">
        <v>43</v>
      </c>
      <c r="HS231" s="81">
        <f>[1]Malaysia!EK$2676</f>
        <v>0</v>
      </c>
      <c r="HT231" s="85">
        <f t="shared" si="2511"/>
        <v>-100</v>
      </c>
      <c r="HU231" s="81">
        <f>[1]Malaysia!EK$2677</f>
        <v>0</v>
      </c>
      <c r="HV231" s="85">
        <f t="shared" si="2512"/>
        <v>-100</v>
      </c>
      <c r="HW231" s="81">
        <f>[1]Malaysia!EK$2678</f>
        <v>0</v>
      </c>
      <c r="HX231" s="85">
        <f t="shared" si="2513"/>
        <v>-100</v>
      </c>
      <c r="HZ231" s="32" t="s">
        <v>43</v>
      </c>
      <c r="IA231" s="81">
        <f>[1]Malaysia!EK$2680</f>
        <v>0</v>
      </c>
      <c r="IB231" s="85">
        <f t="shared" si="2514"/>
        <v>-100</v>
      </c>
      <c r="IC231" s="81">
        <f>[1]Malaysia!EK$2812</f>
        <v>0</v>
      </c>
      <c r="ID231" s="85">
        <f t="shared" si="2515"/>
        <v>-100</v>
      </c>
      <c r="IE231" s="81">
        <f>[1]Malaysia!EK$2689</f>
        <v>0</v>
      </c>
      <c r="IF231" s="85">
        <f t="shared" si="2516"/>
        <v>-100</v>
      </c>
      <c r="IH231" s="32" t="s">
        <v>43</v>
      </c>
      <c r="II231" s="81">
        <f>[1]Malaysia!EK$2690</f>
        <v>0</v>
      </c>
      <c r="IJ231" s="85">
        <f t="shared" si="2517"/>
        <v>-100</v>
      </c>
      <c r="IK231" s="81">
        <f>[1]Malaysia!EK$2691</f>
        <v>0</v>
      </c>
      <c r="IL231" s="85">
        <f t="shared" si="2518"/>
        <v>-100</v>
      </c>
      <c r="IM231" s="81">
        <f>[1]Malaysia!EK$2694</f>
        <v>0</v>
      </c>
      <c r="IN231" s="85">
        <f t="shared" si="2519"/>
        <v>-100</v>
      </c>
      <c r="IO231" s="81">
        <f>[1]Malaysia!EK$2695</f>
        <v>0</v>
      </c>
      <c r="IP231" s="85">
        <f t="shared" si="2520"/>
        <v>-100</v>
      </c>
      <c r="IR231" s="32" t="s">
        <v>43</v>
      </c>
      <c r="IS231" s="81">
        <f>[1]Malaysia!EK$2697</f>
        <v>0</v>
      </c>
      <c r="IT231" s="85">
        <f t="shared" si="2521"/>
        <v>-100</v>
      </c>
      <c r="IU231" s="81">
        <f>[1]Malaysia!EK$2698</f>
        <v>0</v>
      </c>
      <c r="IV231" s="85">
        <f t="shared" si="2522"/>
        <v>-100</v>
      </c>
      <c r="IW231" s="81">
        <f>[1]Malaysia!EK$2699</f>
        <v>0</v>
      </c>
      <c r="IX231" s="85">
        <f t="shared" si="2523"/>
        <v>-100</v>
      </c>
      <c r="IZ231" s="32" t="s">
        <v>43</v>
      </c>
      <c r="JA231" s="81">
        <f>[1]Malaysia!EK$2701</f>
        <v>0</v>
      </c>
      <c r="JB231" s="85">
        <f t="shared" si="2524"/>
        <v>-100</v>
      </c>
      <c r="JC231" s="81">
        <f>[1]Malaysia!EK$2702</f>
        <v>0</v>
      </c>
      <c r="JD231" s="85">
        <f t="shared" si="2525"/>
        <v>-100</v>
      </c>
      <c r="JE231" s="81">
        <f>[1]Malaysia!EK$2703</f>
        <v>0</v>
      </c>
      <c r="JF231" s="85">
        <f t="shared" si="2526"/>
        <v>-100</v>
      </c>
      <c r="JH231" s="32" t="s">
        <v>43</v>
      </c>
      <c r="JI231" s="81">
        <f>[1]Malaysia!EK$2704</f>
        <v>0</v>
      </c>
      <c r="JJ231" s="85">
        <f t="shared" si="2527"/>
        <v>-100</v>
      </c>
      <c r="JK231" s="81">
        <f>[1]Malaysia!EK$2705</f>
        <v>0</v>
      </c>
      <c r="JL231" s="85">
        <f t="shared" si="2528"/>
        <v>-100</v>
      </c>
      <c r="JM231" s="81">
        <f>[1]Malaysia!EK$2706</f>
        <v>0</v>
      </c>
      <c r="JN231" s="85">
        <f t="shared" si="2529"/>
        <v>-100</v>
      </c>
      <c r="JP231" s="32" t="s">
        <v>43</v>
      </c>
      <c r="JQ231" s="81">
        <f>[1]Malaysia!EK$2707</f>
        <v>0</v>
      </c>
      <c r="JR231" s="85">
        <f t="shared" si="2530"/>
        <v>-100</v>
      </c>
      <c r="JS231" s="81">
        <f>[1]Malaysia!EK$2708</f>
        <v>0</v>
      </c>
      <c r="JT231" s="85">
        <f t="shared" si="2531"/>
        <v>-100</v>
      </c>
      <c r="JU231" s="81">
        <f>[1]Malaysia!EK$2709</f>
        <v>0</v>
      </c>
      <c r="JV231" s="85">
        <f t="shared" si="2532"/>
        <v>-100</v>
      </c>
      <c r="JX231" s="32" t="s">
        <v>43</v>
      </c>
      <c r="JY231" s="81">
        <f>[1]Malaysia!EK$2710</f>
        <v>0</v>
      </c>
      <c r="JZ231" s="85">
        <f t="shared" si="2533"/>
        <v>-100</v>
      </c>
      <c r="KA231" s="81">
        <f>[1]Malaysia!EJ$2711</f>
        <v>0</v>
      </c>
      <c r="KB231" s="85">
        <f t="shared" si="2534"/>
        <v>-100</v>
      </c>
      <c r="KC231" s="81">
        <f>[1]Malaysia!EK$2712</f>
        <v>0</v>
      </c>
      <c r="KD231" s="85">
        <f t="shared" si="2535"/>
        <v>-100</v>
      </c>
      <c r="KF231" s="32" t="s">
        <v>43</v>
      </c>
      <c r="KG231" s="81">
        <f>[1]Malaysia!EK$2714</f>
        <v>0</v>
      </c>
      <c r="KH231" s="85">
        <f t="shared" si="2536"/>
        <v>-100</v>
      </c>
      <c r="KI231" s="81">
        <f>[1]Malaysia!EK$2715</f>
        <v>0</v>
      </c>
      <c r="KJ231" s="85">
        <f t="shared" si="2537"/>
        <v>-100</v>
      </c>
      <c r="KK231" s="81">
        <f>[1]Malaysia!EK$2716</f>
        <v>0</v>
      </c>
      <c r="KL231" s="85">
        <f t="shared" si="2538"/>
        <v>-100</v>
      </c>
      <c r="KN231" s="32" t="s">
        <v>43</v>
      </c>
      <c r="KO231" s="81">
        <f>[1]Malaysia!EK$2717</f>
        <v>0</v>
      </c>
      <c r="KP231" s="85">
        <f t="shared" si="2539"/>
        <v>-100</v>
      </c>
      <c r="KQ231" s="81">
        <f>[1]Malaysia!EK$2719</f>
        <v>0</v>
      </c>
      <c r="KR231" s="85">
        <f t="shared" si="2540"/>
        <v>-100</v>
      </c>
      <c r="KS231" s="81">
        <f>[1]Malaysia!EK$2720</f>
        <v>0</v>
      </c>
      <c r="KT231" s="85">
        <f t="shared" si="2541"/>
        <v>-100</v>
      </c>
      <c r="KV231" s="32" t="s">
        <v>43</v>
      </c>
      <c r="KW231" s="81">
        <f>[1]Malaysia!EK$2722</f>
        <v>0</v>
      </c>
      <c r="KX231" s="85">
        <f t="shared" si="2542"/>
        <v>-100</v>
      </c>
      <c r="KY231" s="81">
        <f>[1]Malaysia!EK$2723</f>
        <v>0</v>
      </c>
      <c r="KZ231" s="85">
        <f t="shared" si="2543"/>
        <v>-100</v>
      </c>
      <c r="LA231" s="81">
        <f>[1]Malaysia!EK$2726</f>
        <v>0</v>
      </c>
      <c r="LB231" s="85">
        <f t="shared" si="2544"/>
        <v>-100</v>
      </c>
      <c r="LD231" s="32" t="s">
        <v>43</v>
      </c>
      <c r="LE231" s="81">
        <f>[1]Malaysia!EK$2729</f>
        <v>0</v>
      </c>
      <c r="LF231" s="85">
        <f t="shared" si="2545"/>
        <v>-100</v>
      </c>
      <c r="LG231" s="81">
        <f>[1]Malaysia!EK$2730</f>
        <v>0</v>
      </c>
      <c r="LH231" s="85">
        <f t="shared" si="2546"/>
        <v>-100</v>
      </c>
      <c r="LI231" s="81">
        <f>[1]Malaysia!EK$2731</f>
        <v>0</v>
      </c>
      <c r="LJ231" s="85">
        <f t="shared" si="2547"/>
        <v>-100</v>
      </c>
      <c r="LL231" s="32" t="s">
        <v>43</v>
      </c>
      <c r="LM231" s="81">
        <f>[1]Malaysia!EK$2733</f>
        <v>0</v>
      </c>
      <c r="LN231" s="85">
        <f t="shared" si="2548"/>
        <v>-100</v>
      </c>
      <c r="LO231" s="81">
        <f>[1]Malaysia!EK$2735</f>
        <v>0</v>
      </c>
      <c r="LP231" s="85">
        <f t="shared" si="2549"/>
        <v>-100</v>
      </c>
      <c r="LQ231" s="81">
        <f>[1]Malaysia!EK$2737</f>
        <v>0</v>
      </c>
      <c r="LR231" s="85">
        <f t="shared" si="2550"/>
        <v>-100</v>
      </c>
      <c r="LT231" s="32" t="s">
        <v>43</v>
      </c>
      <c r="LU231" s="81">
        <f>[1]Malaysia!EK$2740</f>
        <v>0</v>
      </c>
      <c r="LV231" s="85">
        <f t="shared" si="2551"/>
        <v>-100</v>
      </c>
      <c r="LW231" s="81">
        <f>[1]Malaysia!EK$2745</f>
        <v>0</v>
      </c>
      <c r="LX231" s="85">
        <f t="shared" si="2552"/>
        <v>-100</v>
      </c>
      <c r="LY231" s="81">
        <f>[1]Malaysia!EK$2746</f>
        <v>0</v>
      </c>
      <c r="LZ231" s="85">
        <f t="shared" si="2553"/>
        <v>-100</v>
      </c>
      <c r="MB231" s="32" t="s">
        <v>43</v>
      </c>
      <c r="MC231" s="81">
        <f>[1]Malaysia!EK$2749</f>
        <v>0</v>
      </c>
      <c r="MD231" s="85">
        <f t="shared" si="2554"/>
        <v>-100</v>
      </c>
      <c r="ME231" s="81">
        <f>[1]Malaysia!EK$2750</f>
        <v>0</v>
      </c>
      <c r="MF231" s="85">
        <f t="shared" si="2555"/>
        <v>-100</v>
      </c>
      <c r="MG231" s="81">
        <f>[1]Malaysia!EK$2753</f>
        <v>0</v>
      </c>
      <c r="MH231" s="85">
        <f t="shared" si="2556"/>
        <v>-100</v>
      </c>
      <c r="MJ231" s="32" t="s">
        <v>43</v>
      </c>
      <c r="MK231" s="81">
        <f>[1]Malaysia!EK$2755</f>
        <v>0</v>
      </c>
      <c r="ML231" s="85">
        <f t="shared" si="2557"/>
        <v>-100</v>
      </c>
      <c r="MM231" s="81" t="e">
        <f>[1]Malaysia!EK$2758</f>
        <v>#DIV/0!</v>
      </c>
      <c r="MN231" s="85" t="e">
        <f t="shared" si="2558"/>
        <v>#DIV/0!</v>
      </c>
      <c r="MO231" s="81">
        <f>[1]Malaysia!EK$2774</f>
        <v>0</v>
      </c>
      <c r="MP231" s="85">
        <f t="shared" si="2559"/>
        <v>-100</v>
      </c>
    </row>
    <row r="232" spans="2:354">
      <c r="B232" s="32" t="s">
        <v>44</v>
      </c>
      <c r="C232" s="81">
        <f>[1]Malaysia!EL$2918</f>
        <v>0</v>
      </c>
      <c r="D232" s="85">
        <f t="shared" si="2579"/>
        <v>-100</v>
      </c>
      <c r="E232" s="81">
        <f>[1]Malaysia!EL$2919</f>
        <v>0</v>
      </c>
      <c r="F232" s="85">
        <f t="shared" si="2581"/>
        <v>-100</v>
      </c>
      <c r="G232" s="81">
        <f>[1]Malaysia!EL$2920</f>
        <v>0</v>
      </c>
      <c r="H232" s="85">
        <f t="shared" si="2560"/>
        <v>-100</v>
      </c>
      <c r="J232" s="32" t="s">
        <v>44</v>
      </c>
      <c r="K232" s="81">
        <f>[1]Malaysia!EL$2547</f>
        <v>0</v>
      </c>
      <c r="L232" s="85">
        <f t="shared" si="2561"/>
        <v>-100</v>
      </c>
      <c r="M232" s="81">
        <f>[1]Malaysia!EL$2548</f>
        <v>0</v>
      </c>
      <c r="N232" s="85">
        <f t="shared" si="2562"/>
        <v>-100</v>
      </c>
      <c r="O232" s="81">
        <f>[1]Malaysia!EL$2549</f>
        <v>0</v>
      </c>
      <c r="P232" s="85">
        <f t="shared" si="2563"/>
        <v>-100</v>
      </c>
      <c r="R232" s="32" t="s">
        <v>44</v>
      </c>
      <c r="S232" s="81">
        <f>[1]Malaysia!EL$2550</f>
        <v>0</v>
      </c>
      <c r="T232" s="85">
        <f t="shared" si="2564"/>
        <v>-100</v>
      </c>
      <c r="U232" s="81">
        <f>[1]Malaysia!EL$2552</f>
        <v>0</v>
      </c>
      <c r="V232" s="85">
        <f t="shared" si="2565"/>
        <v>-100</v>
      </c>
      <c r="W232" s="81">
        <f>[1]Malaysia!EL$2553</f>
        <v>0</v>
      </c>
      <c r="X232" s="85">
        <f t="shared" si="2566"/>
        <v>-100</v>
      </c>
      <c r="Z232" s="32" t="s">
        <v>44</v>
      </c>
      <c r="AA232" s="81">
        <f>[1]Malaysia!EL$2554</f>
        <v>0</v>
      </c>
      <c r="AB232" s="85">
        <f t="shared" si="2567"/>
        <v>-100</v>
      </c>
      <c r="AC232" s="81">
        <f>[1]Malaysia!EL$2556</f>
        <v>0</v>
      </c>
      <c r="AD232" s="85">
        <f t="shared" si="2568"/>
        <v>-100</v>
      </c>
      <c r="AE232" s="81">
        <f>[1]Malaysia!EL$2557</f>
        <v>0</v>
      </c>
      <c r="AF232" s="85">
        <f t="shared" si="2569"/>
        <v>-100</v>
      </c>
      <c r="AH232" s="32" t="s">
        <v>44</v>
      </c>
      <c r="AI232" s="81">
        <f>[1]Malaysia!EL$2562</f>
        <v>0</v>
      </c>
      <c r="AJ232" s="85">
        <f t="shared" si="2570"/>
        <v>-100</v>
      </c>
      <c r="AK232" s="81">
        <f>[1]Malaysia!EL$2563</f>
        <v>0</v>
      </c>
      <c r="AL232" s="85">
        <f t="shared" si="2571"/>
        <v>-100</v>
      </c>
      <c r="AM232" s="81">
        <f>[1]Malaysia!EL$2564</f>
        <v>0</v>
      </c>
      <c r="AN232" s="85">
        <f t="shared" si="2572"/>
        <v>-100</v>
      </c>
      <c r="AP232" s="32" t="s">
        <v>44</v>
      </c>
      <c r="AQ232" s="81">
        <f>[1]Malaysia!EL$2566</f>
        <v>0</v>
      </c>
      <c r="AR232" s="85">
        <f t="shared" si="2573"/>
        <v>-100</v>
      </c>
      <c r="AS232" s="81">
        <f>[1]Malaysia!EL$2568</f>
        <v>0</v>
      </c>
      <c r="AT232" s="85">
        <f t="shared" si="2574"/>
        <v>-100</v>
      </c>
      <c r="AU232" s="81">
        <f>[1]Malaysia!EL$2569</f>
        <v>0</v>
      </c>
      <c r="AV232" s="85">
        <f t="shared" si="2575"/>
        <v>-100</v>
      </c>
      <c r="AX232" s="32" t="s">
        <v>44</v>
      </c>
      <c r="AY232" s="81">
        <f>[1]Malaysia!EL$2570</f>
        <v>0</v>
      </c>
      <c r="AZ232" s="85">
        <f t="shared" si="2576"/>
        <v>-100</v>
      </c>
      <c r="BA232" s="81">
        <f>[1]Malaysia!EL$2571</f>
        <v>0</v>
      </c>
      <c r="BB232" s="85">
        <f t="shared" si="2577"/>
        <v>-100</v>
      </c>
      <c r="BC232" s="81">
        <f>[1]Malaysia!EL$2572</f>
        <v>0</v>
      </c>
      <c r="BD232" s="85">
        <f t="shared" si="2578"/>
        <v>-100</v>
      </c>
      <c r="BF232" s="32" t="s">
        <v>44</v>
      </c>
      <c r="BG232" s="81">
        <f>[1]Malaysia!EL$2573</f>
        <v>0</v>
      </c>
      <c r="BH232" s="85">
        <f t="shared" si="2582"/>
        <v>-100</v>
      </c>
      <c r="BI232" s="81">
        <f>[1]Malaysia!EL$2575</f>
        <v>0</v>
      </c>
      <c r="BJ232" s="85">
        <f t="shared" si="2580"/>
        <v>-100</v>
      </c>
      <c r="BK232" s="81">
        <f>[1]Malaysia!EL$2576</f>
        <v>0</v>
      </c>
      <c r="BL232" s="85">
        <f t="shared" si="2450"/>
        <v>-100</v>
      </c>
      <c r="BN232" s="32" t="s">
        <v>44</v>
      </c>
      <c r="BO232" s="81">
        <f>[1]Malaysia!EL$2578</f>
        <v>0</v>
      </c>
      <c r="BP232" s="85">
        <f t="shared" si="2451"/>
        <v>-100</v>
      </c>
      <c r="BQ232" s="506">
        <f>(([1]Malaysia!EL$2580*[1]Malaysia!$H$2580)+([1]Malaysia!EL$2581*[1]Malaysia!$H$2581)+([1]Malaysia!EL$2582*[1]Malaysia!$H$2582))/$BQ$11</f>
        <v>0</v>
      </c>
      <c r="BR232" s="85">
        <f t="shared" si="2452"/>
        <v>-100</v>
      </c>
      <c r="BS232" s="81">
        <f>[1]Malaysia!EL$2583</f>
        <v>0</v>
      </c>
      <c r="BT232" s="85">
        <f t="shared" si="2453"/>
        <v>-100</v>
      </c>
      <c r="BV232" s="32" t="s">
        <v>44</v>
      </c>
      <c r="BW232" s="81">
        <f>[1]Malaysia!EL$2584</f>
        <v>0</v>
      </c>
      <c r="BX232" s="85">
        <f t="shared" si="2454"/>
        <v>-100</v>
      </c>
      <c r="BY232" s="81">
        <f>[1]Malaysia!EL$2585</f>
        <v>0</v>
      </c>
      <c r="BZ232" s="85">
        <f t="shared" si="2455"/>
        <v>-100</v>
      </c>
      <c r="CA232" s="81">
        <f>[1]Malaysia!EL$2586</f>
        <v>0</v>
      </c>
      <c r="CB232" s="85">
        <f t="shared" si="2456"/>
        <v>-100</v>
      </c>
      <c r="CD232" s="32" t="s">
        <v>44</v>
      </c>
      <c r="CE232" s="81">
        <f>[1]Malaysia!EL$2587</f>
        <v>0</v>
      </c>
      <c r="CF232" s="85">
        <f t="shared" si="2457"/>
        <v>-100</v>
      </c>
      <c r="CG232" s="81">
        <f>[1]Malaysia!EL$2589</f>
        <v>0</v>
      </c>
      <c r="CH232" s="85">
        <f t="shared" si="2458"/>
        <v>-100</v>
      </c>
      <c r="CI232" s="81">
        <f>[1]Malaysia!EL$2597</f>
        <v>0</v>
      </c>
      <c r="CJ232" s="85">
        <f t="shared" si="2459"/>
        <v>-100</v>
      </c>
      <c r="CL232" s="32" t="s">
        <v>44</v>
      </c>
      <c r="CM232" s="81">
        <f>[1]Malaysia!EL$2603</f>
        <v>0</v>
      </c>
      <c r="CN232" s="85">
        <f t="shared" si="2460"/>
        <v>-100</v>
      </c>
      <c r="CO232" s="81">
        <f>[1]Malaysia!EL$2604</f>
        <v>0</v>
      </c>
      <c r="CP232" s="85">
        <f t="shared" si="2461"/>
        <v>-100</v>
      </c>
      <c r="CQ232" s="81">
        <f>[1]Malaysia!EL$2606</f>
        <v>0</v>
      </c>
      <c r="CR232" s="85">
        <f t="shared" si="2462"/>
        <v>-100</v>
      </c>
      <c r="CT232" s="32" t="s">
        <v>44</v>
      </c>
      <c r="CU232" s="81">
        <f>[1]Malaysia!EL$2608</f>
        <v>0</v>
      </c>
      <c r="CV232" s="85">
        <f t="shared" si="2463"/>
        <v>-100</v>
      </c>
      <c r="CW232" s="81">
        <f>[1]Malaysia!EL$2609</f>
        <v>0</v>
      </c>
      <c r="CX232" s="85">
        <f t="shared" si="2464"/>
        <v>-100</v>
      </c>
      <c r="CY232" s="81">
        <f>[1]Malaysia!EL$2610</f>
        <v>0</v>
      </c>
      <c r="CZ232" s="85">
        <f t="shared" si="2465"/>
        <v>-100</v>
      </c>
      <c r="DB232" s="32" t="s">
        <v>44</v>
      </c>
      <c r="DC232" s="81">
        <f>[1]Malaysia!EL$2611</f>
        <v>0</v>
      </c>
      <c r="DD232" s="85">
        <f t="shared" si="2466"/>
        <v>-100</v>
      </c>
      <c r="DE232" s="81">
        <f>[1]Malaysia!EL$2613</f>
        <v>0</v>
      </c>
      <c r="DF232" s="85">
        <f t="shared" si="2467"/>
        <v>-100</v>
      </c>
      <c r="DG232" s="81">
        <f>[1]Malaysia!EL$2616</f>
        <v>0</v>
      </c>
      <c r="DH232" s="85">
        <f t="shared" si="2468"/>
        <v>-100</v>
      </c>
      <c r="DJ232" s="32" t="s">
        <v>44</v>
      </c>
      <c r="DK232" s="81">
        <f>[1]Malaysia!EL$2617</f>
        <v>0</v>
      </c>
      <c r="DL232" s="85">
        <f t="shared" si="2469"/>
        <v>-100</v>
      </c>
      <c r="DM232" s="81">
        <f>[1]Malaysia!EL$2618</f>
        <v>0</v>
      </c>
      <c r="DN232" s="85">
        <f t="shared" si="2470"/>
        <v>-100</v>
      </c>
      <c r="DO232" s="81">
        <f>[1]Malaysia!EL$2619</f>
        <v>0</v>
      </c>
      <c r="DP232" s="85">
        <f t="shared" si="2471"/>
        <v>-100</v>
      </c>
      <c r="DR232" s="32" t="s">
        <v>44</v>
      </c>
      <c r="DS232" s="81">
        <f>[1]Malaysia!EL$2620</f>
        <v>0</v>
      </c>
      <c r="DT232" s="85">
        <f t="shared" si="2472"/>
        <v>-100</v>
      </c>
      <c r="DU232" s="81">
        <f>[1]Malaysia!EL$2623</f>
        <v>0</v>
      </c>
      <c r="DV232" s="85">
        <f t="shared" si="2473"/>
        <v>-100</v>
      </c>
      <c r="DW232" s="81">
        <f>[1]Malaysia!EL$2624</f>
        <v>0</v>
      </c>
      <c r="DX232" s="85">
        <f t="shared" si="2474"/>
        <v>-100</v>
      </c>
      <c r="DZ232" s="32" t="s">
        <v>44</v>
      </c>
      <c r="EA232" s="81">
        <f>[1]Malaysia!EL$2626</f>
        <v>0</v>
      </c>
      <c r="EB232" s="85">
        <f t="shared" si="2475"/>
        <v>-100</v>
      </c>
      <c r="EC232" s="81">
        <f>[1]Malaysia!EL$2628</f>
        <v>0</v>
      </c>
      <c r="ED232" s="85">
        <f t="shared" si="2476"/>
        <v>-100</v>
      </c>
      <c r="EE232" s="81">
        <f>[1]Malaysia!EL$2629</f>
        <v>0</v>
      </c>
      <c r="EF232" s="85">
        <f t="shared" si="2477"/>
        <v>-100</v>
      </c>
      <c r="EH232" s="32" t="s">
        <v>44</v>
      </c>
      <c r="EI232" s="81">
        <f>[1]Malaysia!EL$2630</f>
        <v>0</v>
      </c>
      <c r="EJ232" s="85">
        <f t="shared" si="2478"/>
        <v>-100</v>
      </c>
      <c r="EK232" s="81">
        <f>[1]Malaysia!EL$2632</f>
        <v>0</v>
      </c>
      <c r="EL232" s="85">
        <f t="shared" si="2479"/>
        <v>-100</v>
      </c>
      <c r="EM232" s="81">
        <f>[1]Malaysia!EL$2634</f>
        <v>0</v>
      </c>
      <c r="EN232" s="85">
        <f t="shared" si="2480"/>
        <v>-100</v>
      </c>
      <c r="EP232" s="32" t="s">
        <v>44</v>
      </c>
      <c r="EQ232" s="81">
        <f>[1]Malaysia!EL$2636</f>
        <v>0</v>
      </c>
      <c r="ER232" s="85">
        <f t="shared" si="2481"/>
        <v>-100</v>
      </c>
      <c r="ES232" s="81">
        <f>[1]Malaysia!EL$2637</f>
        <v>0</v>
      </c>
      <c r="ET232" s="85">
        <f t="shared" si="2482"/>
        <v>-100</v>
      </c>
      <c r="EU232" s="81">
        <f>[1]Malaysia!EL$2638</f>
        <v>0</v>
      </c>
      <c r="EV232" s="85">
        <f t="shared" si="2483"/>
        <v>-100</v>
      </c>
      <c r="EX232" s="32" t="s">
        <v>44</v>
      </c>
      <c r="EY232" s="81">
        <f>[1]Malaysia!EL$2639</f>
        <v>0</v>
      </c>
      <c r="EZ232" s="85">
        <f t="shared" si="2484"/>
        <v>-100</v>
      </c>
      <c r="FA232" s="81">
        <f>[1]Malaysia!EL$2640</f>
        <v>0</v>
      </c>
      <c r="FB232" s="85">
        <f t="shared" si="2485"/>
        <v>-100</v>
      </c>
      <c r="FC232" s="81">
        <f>[1]Malaysia!EL$2641</f>
        <v>0</v>
      </c>
      <c r="FD232" s="85">
        <f t="shared" si="2486"/>
        <v>-100</v>
      </c>
      <c r="FF232" s="32" t="s">
        <v>44</v>
      </c>
      <c r="FG232" s="81">
        <f>[1]Malaysia!EL$2643</f>
        <v>0</v>
      </c>
      <c r="FH232" s="85">
        <f t="shared" si="2487"/>
        <v>-100</v>
      </c>
      <c r="FI232" s="81">
        <f>[1]Malaysia!EL$2645</f>
        <v>0</v>
      </c>
      <c r="FJ232" s="85">
        <f t="shared" si="2488"/>
        <v>-100</v>
      </c>
      <c r="FK232" s="81">
        <f>[1]Malaysia!EL$2649</f>
        <v>0</v>
      </c>
      <c r="FL232" s="85">
        <f t="shared" si="2489"/>
        <v>-100</v>
      </c>
      <c r="FN232" s="32" t="s">
        <v>44</v>
      </c>
      <c r="FO232" s="81">
        <f>[1]Malaysia!EL$2650</f>
        <v>0</v>
      </c>
      <c r="FP232" s="85">
        <f t="shared" si="2490"/>
        <v>-100</v>
      </c>
      <c r="FQ232" s="81">
        <f>[1]Malaysia!EL$2652</f>
        <v>0</v>
      </c>
      <c r="FR232" s="85">
        <f t="shared" si="2491"/>
        <v>-100</v>
      </c>
      <c r="FS232" s="81">
        <f>[1]Malaysia!EL$2653</f>
        <v>0</v>
      </c>
      <c r="FT232" s="85">
        <f t="shared" si="2492"/>
        <v>-100</v>
      </c>
      <c r="FV232" s="32" t="s">
        <v>44</v>
      </c>
      <c r="FW232" s="81">
        <f>[1]Malaysia!EL$2654</f>
        <v>0</v>
      </c>
      <c r="FX232" s="85">
        <f t="shared" si="2493"/>
        <v>-100</v>
      </c>
      <c r="FY232" s="81">
        <f>[1]Malaysia!EL$2655</f>
        <v>0</v>
      </c>
      <c r="FZ232" s="85">
        <f t="shared" si="2494"/>
        <v>-100</v>
      </c>
      <c r="GA232" s="81">
        <f>[1]Malaysia!EL$2656</f>
        <v>0</v>
      </c>
      <c r="GB232" s="85">
        <f t="shared" si="2495"/>
        <v>-100</v>
      </c>
      <c r="GD232" s="32" t="s">
        <v>44</v>
      </c>
      <c r="GE232" s="81">
        <f>[1]Malaysia!EL$2657</f>
        <v>0</v>
      </c>
      <c r="GF232" s="85">
        <f t="shared" si="2496"/>
        <v>-100</v>
      </c>
      <c r="GG232" s="81">
        <f>[1]Malaysia!EL$2658</f>
        <v>0</v>
      </c>
      <c r="GH232" s="85">
        <f t="shared" si="2497"/>
        <v>-100</v>
      </c>
      <c r="GI232" s="81">
        <f>[1]Malaysia!EL$2659</f>
        <v>0</v>
      </c>
      <c r="GJ232" s="85">
        <f t="shared" si="2498"/>
        <v>-100</v>
      </c>
      <c r="GL232" s="32" t="s">
        <v>44</v>
      </c>
      <c r="GM232" s="81">
        <f>[1]Malaysia!EL$2660</f>
        <v>0</v>
      </c>
      <c r="GN232" s="85">
        <f t="shared" si="2499"/>
        <v>-100</v>
      </c>
      <c r="GO232" s="81">
        <f>[1]Malaysia!EL$2661</f>
        <v>0</v>
      </c>
      <c r="GP232" s="85">
        <f t="shared" si="2500"/>
        <v>-100</v>
      </c>
      <c r="GQ232" s="81">
        <f>[1]Malaysia!EL$2662</f>
        <v>0</v>
      </c>
      <c r="GR232" s="85">
        <f t="shared" si="2501"/>
        <v>-100</v>
      </c>
      <c r="GT232" s="32" t="s">
        <v>44</v>
      </c>
      <c r="GU232" s="81">
        <f>[1]Malaysia!EL$2665</f>
        <v>0</v>
      </c>
      <c r="GV232" s="85">
        <f t="shared" si="2502"/>
        <v>-100</v>
      </c>
      <c r="GW232" s="81">
        <f>[1]Malaysia!EL$2667</f>
        <v>0</v>
      </c>
      <c r="GX232" s="85">
        <f t="shared" si="2503"/>
        <v>-100</v>
      </c>
      <c r="GY232" s="81">
        <f>[1]Malaysia!EL$2668</f>
        <v>0</v>
      </c>
      <c r="GZ232" s="85">
        <f t="shared" si="2504"/>
        <v>-100</v>
      </c>
      <c r="HB232" s="32" t="s">
        <v>44</v>
      </c>
      <c r="HC232" s="81">
        <f>[1]Malaysia!EL$2669</f>
        <v>0</v>
      </c>
      <c r="HD232" s="85">
        <f t="shared" si="2505"/>
        <v>-100</v>
      </c>
      <c r="HE232" s="81">
        <f>[1]Malaysia!EL$2670</f>
        <v>0</v>
      </c>
      <c r="HF232" s="85">
        <f t="shared" si="2506"/>
        <v>-100</v>
      </c>
      <c r="HG232" s="81">
        <f>[1]Malaysia!EL$2671</f>
        <v>0</v>
      </c>
      <c r="HH232" s="85">
        <f t="shared" si="2507"/>
        <v>-100</v>
      </c>
      <c r="HJ232" s="32" t="s">
        <v>44</v>
      </c>
      <c r="HK232" s="81">
        <f>[1]Malaysia!EL$2672</f>
        <v>0</v>
      </c>
      <c r="HL232" s="85">
        <f t="shared" si="2508"/>
        <v>-100</v>
      </c>
      <c r="HM232" s="81">
        <f>[1]Malaysia!EL$2673</f>
        <v>0</v>
      </c>
      <c r="HN232" s="85">
        <f t="shared" si="2509"/>
        <v>-100</v>
      </c>
      <c r="HO232" s="81">
        <f>[1]Malaysia!EL$2675</f>
        <v>0</v>
      </c>
      <c r="HP232" s="85">
        <f t="shared" si="2510"/>
        <v>-100</v>
      </c>
      <c r="HR232" s="32" t="s">
        <v>44</v>
      </c>
      <c r="HS232" s="81">
        <f>[1]Malaysia!EL$2676</f>
        <v>0</v>
      </c>
      <c r="HT232" s="85">
        <f t="shared" si="2511"/>
        <v>-100</v>
      </c>
      <c r="HU232" s="81">
        <f>[1]Malaysia!EL$2677</f>
        <v>0</v>
      </c>
      <c r="HV232" s="85">
        <f t="shared" si="2512"/>
        <v>-100</v>
      </c>
      <c r="HW232" s="81">
        <f>[1]Malaysia!EL$2678</f>
        <v>0</v>
      </c>
      <c r="HX232" s="85">
        <f t="shared" si="2513"/>
        <v>-100</v>
      </c>
      <c r="HZ232" s="32" t="s">
        <v>44</v>
      </c>
      <c r="IA232" s="81">
        <f>[1]Malaysia!EL$2680</f>
        <v>0</v>
      </c>
      <c r="IB232" s="85">
        <f t="shared" si="2514"/>
        <v>-100</v>
      </c>
      <c r="IC232" s="81">
        <f>[1]Malaysia!EL$2812</f>
        <v>0</v>
      </c>
      <c r="ID232" s="85">
        <f t="shared" si="2515"/>
        <v>-100</v>
      </c>
      <c r="IE232" s="81">
        <f>[1]Malaysia!EL$2689</f>
        <v>0</v>
      </c>
      <c r="IF232" s="85">
        <f t="shared" si="2516"/>
        <v>-100</v>
      </c>
      <c r="IH232" s="32" t="s">
        <v>44</v>
      </c>
      <c r="II232" s="81">
        <f>[1]Malaysia!EL$2690</f>
        <v>0</v>
      </c>
      <c r="IJ232" s="85">
        <f t="shared" si="2517"/>
        <v>-100</v>
      </c>
      <c r="IK232" s="81">
        <f>[1]Malaysia!EL$2691</f>
        <v>0</v>
      </c>
      <c r="IL232" s="85">
        <f t="shared" si="2518"/>
        <v>-100</v>
      </c>
      <c r="IM232" s="81">
        <f>[1]Malaysia!EL$2694</f>
        <v>0</v>
      </c>
      <c r="IN232" s="85">
        <f t="shared" si="2519"/>
        <v>-100</v>
      </c>
      <c r="IO232" s="81">
        <f>[1]Malaysia!EL$2695</f>
        <v>0</v>
      </c>
      <c r="IP232" s="85">
        <f t="shared" si="2520"/>
        <v>-100</v>
      </c>
      <c r="IR232" s="32" t="s">
        <v>44</v>
      </c>
      <c r="IS232" s="81">
        <f>[1]Malaysia!EL$2697</f>
        <v>0</v>
      </c>
      <c r="IT232" s="85">
        <f t="shared" si="2521"/>
        <v>-100</v>
      </c>
      <c r="IU232" s="81">
        <f>[1]Malaysia!EL$2698</f>
        <v>0</v>
      </c>
      <c r="IV232" s="85">
        <f t="shared" si="2522"/>
        <v>-100</v>
      </c>
      <c r="IW232" s="81">
        <f>[1]Malaysia!EL$2699</f>
        <v>0</v>
      </c>
      <c r="IX232" s="85">
        <f t="shared" si="2523"/>
        <v>-100</v>
      </c>
      <c r="IZ232" s="32" t="s">
        <v>44</v>
      </c>
      <c r="JA232" s="81">
        <f>[1]Malaysia!EL$2701</f>
        <v>0</v>
      </c>
      <c r="JB232" s="85">
        <f t="shared" si="2524"/>
        <v>-100</v>
      </c>
      <c r="JC232" s="81">
        <f>[1]Malaysia!EL$2702</f>
        <v>0</v>
      </c>
      <c r="JD232" s="85">
        <f t="shared" si="2525"/>
        <v>-100</v>
      </c>
      <c r="JE232" s="81">
        <f>[1]Malaysia!EL$2703</f>
        <v>0</v>
      </c>
      <c r="JF232" s="85">
        <f t="shared" si="2526"/>
        <v>-100</v>
      </c>
      <c r="JH232" s="32" t="s">
        <v>44</v>
      </c>
      <c r="JI232" s="81">
        <f>[1]Malaysia!EL$2704</f>
        <v>0</v>
      </c>
      <c r="JJ232" s="85">
        <f t="shared" si="2527"/>
        <v>-100</v>
      </c>
      <c r="JK232" s="81">
        <f>[1]Malaysia!EL$2705</f>
        <v>0</v>
      </c>
      <c r="JL232" s="85">
        <f t="shared" si="2528"/>
        <v>-100</v>
      </c>
      <c r="JM232" s="81">
        <f>[1]Malaysia!EL$2706</f>
        <v>0</v>
      </c>
      <c r="JN232" s="85">
        <f t="shared" si="2529"/>
        <v>-100</v>
      </c>
      <c r="JP232" s="32" t="s">
        <v>44</v>
      </c>
      <c r="JQ232" s="81">
        <f>[1]Malaysia!EL$2707</f>
        <v>0</v>
      </c>
      <c r="JR232" s="85">
        <f t="shared" si="2530"/>
        <v>-100</v>
      </c>
      <c r="JS232" s="81">
        <f>[1]Malaysia!EL$2708</f>
        <v>0</v>
      </c>
      <c r="JT232" s="85">
        <f t="shared" si="2531"/>
        <v>-100</v>
      </c>
      <c r="JU232" s="81">
        <f>[1]Malaysia!EL$2709</f>
        <v>0</v>
      </c>
      <c r="JV232" s="85">
        <f t="shared" si="2532"/>
        <v>-100</v>
      </c>
      <c r="JX232" s="32" t="s">
        <v>44</v>
      </c>
      <c r="JY232" s="81">
        <f>[1]Malaysia!EL$2710</f>
        <v>0</v>
      </c>
      <c r="JZ232" s="85">
        <f t="shared" si="2533"/>
        <v>-100</v>
      </c>
      <c r="KA232" s="81">
        <f>[1]Malaysia!EL$2711</f>
        <v>0</v>
      </c>
      <c r="KB232" s="85">
        <f t="shared" si="2534"/>
        <v>-100</v>
      </c>
      <c r="KC232" s="81">
        <f>[1]Malaysia!EL$2712</f>
        <v>0</v>
      </c>
      <c r="KD232" s="85">
        <f t="shared" si="2535"/>
        <v>-100</v>
      </c>
      <c r="KF232" s="32" t="s">
        <v>44</v>
      </c>
      <c r="KG232" s="81">
        <f>[1]Malaysia!EL$2714</f>
        <v>0</v>
      </c>
      <c r="KH232" s="85">
        <f t="shared" si="2536"/>
        <v>-100</v>
      </c>
      <c r="KI232" s="81">
        <f>[1]Malaysia!EL$2715</f>
        <v>0</v>
      </c>
      <c r="KJ232" s="85">
        <f t="shared" si="2537"/>
        <v>-100</v>
      </c>
      <c r="KK232" s="81">
        <f>[1]Malaysia!EL$2716</f>
        <v>0</v>
      </c>
      <c r="KL232" s="85">
        <f t="shared" si="2538"/>
        <v>-100</v>
      </c>
      <c r="KN232" s="32" t="s">
        <v>44</v>
      </c>
      <c r="KO232" s="81">
        <f>[1]Malaysia!EL$2717</f>
        <v>0</v>
      </c>
      <c r="KP232" s="85">
        <f t="shared" si="2539"/>
        <v>-100</v>
      </c>
      <c r="KQ232" s="81">
        <f>[1]Malaysia!EL$2719</f>
        <v>0</v>
      </c>
      <c r="KR232" s="85">
        <f t="shared" si="2540"/>
        <v>-100</v>
      </c>
      <c r="KS232" s="81">
        <f>[1]Malaysia!EL$2720</f>
        <v>0</v>
      </c>
      <c r="KT232" s="85">
        <f t="shared" si="2541"/>
        <v>-100</v>
      </c>
      <c r="KV232" s="32" t="s">
        <v>44</v>
      </c>
      <c r="KW232" s="81">
        <f>[1]Malaysia!EL$2722</f>
        <v>0</v>
      </c>
      <c r="KX232" s="85">
        <f t="shared" si="2542"/>
        <v>-100</v>
      </c>
      <c r="KY232" s="81">
        <f>[1]Malaysia!EL$2723</f>
        <v>0</v>
      </c>
      <c r="KZ232" s="85">
        <f t="shared" si="2543"/>
        <v>-100</v>
      </c>
      <c r="LA232" s="81">
        <f>[1]Malaysia!EL$2726</f>
        <v>0</v>
      </c>
      <c r="LB232" s="85">
        <f t="shared" si="2544"/>
        <v>-100</v>
      </c>
      <c r="LD232" s="32" t="s">
        <v>44</v>
      </c>
      <c r="LE232" s="81">
        <f>[1]Malaysia!EL$2729</f>
        <v>0</v>
      </c>
      <c r="LF232" s="85">
        <f t="shared" si="2545"/>
        <v>-100</v>
      </c>
      <c r="LG232" s="81">
        <f>[1]Malaysia!EL$2730</f>
        <v>0</v>
      </c>
      <c r="LH232" s="85">
        <f t="shared" si="2546"/>
        <v>-100</v>
      </c>
      <c r="LI232" s="81">
        <f>[1]Malaysia!EL$2731</f>
        <v>0</v>
      </c>
      <c r="LJ232" s="85">
        <f t="shared" si="2547"/>
        <v>-100</v>
      </c>
      <c r="LL232" s="32" t="s">
        <v>44</v>
      </c>
      <c r="LM232" s="81">
        <f>[1]Malaysia!EL$2733</f>
        <v>0</v>
      </c>
      <c r="LN232" s="85">
        <f t="shared" si="2548"/>
        <v>-100</v>
      </c>
      <c r="LO232" s="81">
        <f>[1]Malaysia!EL$2735</f>
        <v>0</v>
      </c>
      <c r="LP232" s="85">
        <f t="shared" si="2549"/>
        <v>-100</v>
      </c>
      <c r="LQ232" s="81">
        <f>[1]Malaysia!EL$2737</f>
        <v>0</v>
      </c>
      <c r="LR232" s="85">
        <f t="shared" si="2550"/>
        <v>-100</v>
      </c>
      <c r="LT232" s="32" t="s">
        <v>44</v>
      </c>
      <c r="LU232" s="81">
        <f>[1]Malaysia!EL$2740</f>
        <v>0</v>
      </c>
      <c r="LV232" s="85">
        <f t="shared" si="2551"/>
        <v>-100</v>
      </c>
      <c r="LW232" s="81">
        <f>[1]Malaysia!EL$2745</f>
        <v>0</v>
      </c>
      <c r="LX232" s="85">
        <f t="shared" si="2552"/>
        <v>-100</v>
      </c>
      <c r="LY232" s="81">
        <f>[1]Malaysia!EL$2746</f>
        <v>0</v>
      </c>
      <c r="LZ232" s="85">
        <f t="shared" si="2553"/>
        <v>-100</v>
      </c>
      <c r="MB232" s="32" t="s">
        <v>44</v>
      </c>
      <c r="MC232" s="81">
        <f>[1]Malaysia!EL$2749</f>
        <v>0</v>
      </c>
      <c r="MD232" s="85">
        <f t="shared" si="2554"/>
        <v>-100</v>
      </c>
      <c r="ME232" s="81">
        <f>[1]Malaysia!EL$2750</f>
        <v>0</v>
      </c>
      <c r="MF232" s="85">
        <f t="shared" si="2555"/>
        <v>-100</v>
      </c>
      <c r="MG232" s="81">
        <f>[1]Malaysia!EL$2753</f>
        <v>0</v>
      </c>
      <c r="MH232" s="85">
        <f t="shared" si="2556"/>
        <v>-100</v>
      </c>
      <c r="MJ232" s="32" t="s">
        <v>44</v>
      </c>
      <c r="MK232" s="81">
        <f>[1]Malaysia!EL$2755</f>
        <v>0</v>
      </c>
      <c r="ML232" s="85">
        <f t="shared" si="2557"/>
        <v>-100</v>
      </c>
      <c r="MM232" s="81" t="e">
        <f>[1]Malaysia!EL$2758</f>
        <v>#DIV/0!</v>
      </c>
      <c r="MN232" s="85" t="e">
        <f t="shared" si="2558"/>
        <v>#DIV/0!</v>
      </c>
      <c r="MO232" s="81">
        <f>[1]Malaysia!EL$2774</f>
        <v>0</v>
      </c>
      <c r="MP232" s="85">
        <f t="shared" si="2559"/>
        <v>-100</v>
      </c>
    </row>
    <row r="233" spans="2:354">
      <c r="BL233" s="85"/>
      <c r="GN233" s="85"/>
    </row>
  </sheetData>
  <mergeCells count="1239">
    <mergeCell ref="LZ5:LZ6"/>
    <mergeCell ref="MA5:MA8"/>
    <mergeCell ref="MB5:MB8"/>
    <mergeCell ref="MC5:MC6"/>
    <mergeCell ref="MD5:MD6"/>
    <mergeCell ref="ME5:ME6"/>
    <mergeCell ref="MF5:MF6"/>
    <mergeCell ref="MG5:MG6"/>
    <mergeCell ref="MH5:MH6"/>
    <mergeCell ref="MI5:MI8"/>
    <mergeCell ref="MJ5:MJ8"/>
    <mergeCell ref="MK5:MK6"/>
    <mergeCell ref="ML5:ML6"/>
    <mergeCell ref="MM5:MM6"/>
    <mergeCell ref="MN5:MN6"/>
    <mergeCell ref="MO5:MO6"/>
    <mergeCell ref="MP5:MP6"/>
    <mergeCell ref="MK8:ML8"/>
    <mergeCell ref="MM8:MN8"/>
    <mergeCell ref="MO8:MP8"/>
    <mergeCell ref="MK7:ML7"/>
    <mergeCell ref="MM7:MN7"/>
    <mergeCell ref="MO7:MP7"/>
    <mergeCell ref="ME7:MF7"/>
    <mergeCell ref="KU5:KU8"/>
    <mergeCell ref="KV5:KV8"/>
    <mergeCell ref="KW5:KW6"/>
    <mergeCell ref="KX5:KX6"/>
    <mergeCell ref="KY5:KY6"/>
    <mergeCell ref="KZ5:KZ6"/>
    <mergeCell ref="LA5:LA6"/>
    <mergeCell ref="LB5:LB6"/>
    <mergeCell ref="LC5:LC8"/>
    <mergeCell ref="LD5:LD8"/>
    <mergeCell ref="LE5:LE6"/>
    <mergeCell ref="LF5:LF6"/>
    <mergeCell ref="LG5:LG6"/>
    <mergeCell ref="LH5:LH6"/>
    <mergeCell ref="LI5:LI6"/>
    <mergeCell ref="LJ5:LJ6"/>
    <mergeCell ref="LE8:LF8"/>
    <mergeCell ref="LG8:LH8"/>
    <mergeCell ref="LI8:LJ8"/>
    <mergeCell ref="KW7:KX7"/>
    <mergeCell ref="KY7:KZ7"/>
    <mergeCell ref="LA7:LB7"/>
    <mergeCell ref="LE7:LF7"/>
    <mergeCell ref="LG7:LH7"/>
    <mergeCell ref="LI7:LJ7"/>
    <mergeCell ref="KC5:KC6"/>
    <mergeCell ref="KD5:KD6"/>
    <mergeCell ref="KE5:KE8"/>
    <mergeCell ref="KF5:KF8"/>
    <mergeCell ref="KG5:KG6"/>
    <mergeCell ref="KH5:KH6"/>
    <mergeCell ref="KI5:KI6"/>
    <mergeCell ref="KJ5:KJ6"/>
    <mergeCell ref="KK5:KK6"/>
    <mergeCell ref="KL5:KL6"/>
    <mergeCell ref="KM5:KM8"/>
    <mergeCell ref="KN5:KN8"/>
    <mergeCell ref="KO5:KO6"/>
    <mergeCell ref="KP5:KP6"/>
    <mergeCell ref="KQ5:KQ6"/>
    <mergeCell ref="KR5:KR6"/>
    <mergeCell ref="KS5:KS6"/>
    <mergeCell ref="KK8:KL8"/>
    <mergeCell ref="KO8:KP8"/>
    <mergeCell ref="KO7:KP7"/>
    <mergeCell ref="KQ7:KR7"/>
    <mergeCell ref="KS7:KT7"/>
    <mergeCell ref="KC7:KD7"/>
    <mergeCell ref="KG7:KH7"/>
    <mergeCell ref="KI7:KJ7"/>
    <mergeCell ref="KK7:KL7"/>
    <mergeCell ref="KT5:KT6"/>
    <mergeCell ref="JM5:JM6"/>
    <mergeCell ref="JN5:JN6"/>
    <mergeCell ref="JO5:JO8"/>
    <mergeCell ref="JP5:JP8"/>
    <mergeCell ref="JQ5:JQ6"/>
    <mergeCell ref="JR5:JR6"/>
    <mergeCell ref="JS5:JS6"/>
    <mergeCell ref="JT5:JT6"/>
    <mergeCell ref="JU5:JU6"/>
    <mergeCell ref="JV5:JV6"/>
    <mergeCell ref="JW5:JW8"/>
    <mergeCell ref="JX5:JX8"/>
    <mergeCell ref="JY5:JY6"/>
    <mergeCell ref="JZ5:JZ6"/>
    <mergeCell ref="KA5:KA6"/>
    <mergeCell ref="KB5:KB6"/>
    <mergeCell ref="JM7:JN7"/>
    <mergeCell ref="JQ7:JR7"/>
    <mergeCell ref="JS7:JT7"/>
    <mergeCell ref="JU7:JV7"/>
    <mergeCell ref="JY7:JZ7"/>
    <mergeCell ref="KA7:KB7"/>
    <mergeCell ref="IU5:IU6"/>
    <mergeCell ref="IV5:IV6"/>
    <mergeCell ref="IW5:IW6"/>
    <mergeCell ref="IX5:IX6"/>
    <mergeCell ref="IY5:IY8"/>
    <mergeCell ref="IZ5:IZ8"/>
    <mergeCell ref="JA5:JA6"/>
    <mergeCell ref="JB5:JB6"/>
    <mergeCell ref="JC5:JC6"/>
    <mergeCell ref="JD5:JD6"/>
    <mergeCell ref="JE5:JE6"/>
    <mergeCell ref="JF5:JF6"/>
    <mergeCell ref="JG5:JG8"/>
    <mergeCell ref="JH5:JH8"/>
    <mergeCell ref="JI5:JI6"/>
    <mergeCell ref="JJ5:JJ6"/>
    <mergeCell ref="JK5:JK6"/>
    <mergeCell ref="IW7:IX7"/>
    <mergeCell ref="JA7:JB7"/>
    <mergeCell ref="JC7:JD7"/>
    <mergeCell ref="JE7:JF7"/>
    <mergeCell ref="JI7:JJ7"/>
    <mergeCell ref="JK7:JL7"/>
    <mergeCell ref="JL5:JL6"/>
    <mergeCell ref="HJ5:HJ8"/>
    <mergeCell ref="HK5:HK6"/>
    <mergeCell ref="HL5:HL6"/>
    <mergeCell ref="HM5:HM6"/>
    <mergeCell ref="HN5:HN6"/>
    <mergeCell ref="HO5:HO6"/>
    <mergeCell ref="HP5:HP6"/>
    <mergeCell ref="HQ5:HQ8"/>
    <mergeCell ref="HE8:HF8"/>
    <mergeCell ref="HG8:HH8"/>
    <mergeCell ref="HK8:HL8"/>
    <mergeCell ref="HM8:HN8"/>
    <mergeCell ref="HO8:HP8"/>
    <mergeCell ref="HE7:HF7"/>
    <mergeCell ref="HG7:HH7"/>
    <mergeCell ref="HK7:HL7"/>
    <mergeCell ref="HM7:HN7"/>
    <mergeCell ref="HO7:HP7"/>
    <mergeCell ref="GK5:GK8"/>
    <mergeCell ref="GL5:GL8"/>
    <mergeCell ref="GM5:GM6"/>
    <mergeCell ref="GN5:GN6"/>
    <mergeCell ref="GO5:GO6"/>
    <mergeCell ref="GP5:GP6"/>
    <mergeCell ref="GQ5:GQ6"/>
    <mergeCell ref="GR5:GR6"/>
    <mergeCell ref="HA5:HA8"/>
    <mergeCell ref="HB5:HB8"/>
    <mergeCell ref="HC5:HC6"/>
    <mergeCell ref="HD5:HD6"/>
    <mergeCell ref="HE5:HE6"/>
    <mergeCell ref="HF5:HF6"/>
    <mergeCell ref="HG5:HG6"/>
    <mergeCell ref="HH5:HH6"/>
    <mergeCell ref="HI5:HI8"/>
    <mergeCell ref="EV5:EV6"/>
    <mergeCell ref="EW5:EW8"/>
    <mergeCell ref="EX5:EX8"/>
    <mergeCell ref="EY5:EY6"/>
    <mergeCell ref="EZ5:EZ6"/>
    <mergeCell ref="FA5:FA6"/>
    <mergeCell ref="FB5:FB6"/>
    <mergeCell ref="FC5:FC6"/>
    <mergeCell ref="FD5:FD6"/>
    <mergeCell ref="FE5:FE8"/>
    <mergeCell ref="FF5:FF8"/>
    <mergeCell ref="FG5:FG6"/>
    <mergeCell ref="FH5:FH6"/>
    <mergeCell ref="FI5:FI6"/>
    <mergeCell ref="FJ5:FJ6"/>
    <mergeCell ref="FK5:FK6"/>
    <mergeCell ref="FL5:FL6"/>
    <mergeCell ref="FK8:FL8"/>
    <mergeCell ref="FK7:FL7"/>
    <mergeCell ref="EU7:EV7"/>
    <mergeCell ref="EY7:EZ7"/>
    <mergeCell ref="FA7:FB7"/>
    <mergeCell ref="FC7:FD7"/>
    <mergeCell ref="FG7:FH7"/>
    <mergeCell ref="DQ5:DQ8"/>
    <mergeCell ref="DR5:DR8"/>
    <mergeCell ref="DS5:DS6"/>
    <mergeCell ref="DT5:DT6"/>
    <mergeCell ref="DU5:DU6"/>
    <mergeCell ref="DV5:DV6"/>
    <mergeCell ref="DW5:DW6"/>
    <mergeCell ref="DX5:DX6"/>
    <mergeCell ref="DY5:DY8"/>
    <mergeCell ref="DZ5:DZ8"/>
    <mergeCell ref="EA5:EA6"/>
    <mergeCell ref="EB5:EB6"/>
    <mergeCell ref="EC5:EC6"/>
    <mergeCell ref="ED5:ED6"/>
    <mergeCell ref="EE5:EE6"/>
    <mergeCell ref="EF5:EF6"/>
    <mergeCell ref="DS8:DT8"/>
    <mergeCell ref="DU8:DV8"/>
    <mergeCell ref="DW8:DX8"/>
    <mergeCell ref="EA8:EB8"/>
    <mergeCell ref="EC8:ED8"/>
    <mergeCell ref="EE8:EF8"/>
    <mergeCell ref="DS7:DT7"/>
    <mergeCell ref="DU7:DV7"/>
    <mergeCell ref="DW7:DX7"/>
    <mergeCell ref="EA7:EB7"/>
    <mergeCell ref="EC7:ED7"/>
    <mergeCell ref="EE7:EF7"/>
    <mergeCell ref="CK5:CK8"/>
    <mergeCell ref="CL5:CL8"/>
    <mergeCell ref="CM5:CM6"/>
    <mergeCell ref="CN5:CN6"/>
    <mergeCell ref="CO5:CO6"/>
    <mergeCell ref="CP5:CP6"/>
    <mergeCell ref="CQ5:CQ6"/>
    <mergeCell ref="CR5:CR6"/>
    <mergeCell ref="CS5:CS8"/>
    <mergeCell ref="CT5:CT8"/>
    <mergeCell ref="CU5:CU6"/>
    <mergeCell ref="CV5:CV6"/>
    <mergeCell ref="CW5:CW6"/>
    <mergeCell ref="CX5:CX6"/>
    <mergeCell ref="CY5:CY6"/>
    <mergeCell ref="CZ5:CZ6"/>
    <mergeCell ref="CM8:CN8"/>
    <mergeCell ref="CO8:CP8"/>
    <mergeCell ref="CQ8:CR8"/>
    <mergeCell ref="CU8:CV8"/>
    <mergeCell ref="CW8:CX8"/>
    <mergeCell ref="CY8:CZ8"/>
    <mergeCell ref="CM7:CN7"/>
    <mergeCell ref="CO7:CP7"/>
    <mergeCell ref="CQ7:CR7"/>
    <mergeCell ref="CU7:CV7"/>
    <mergeCell ref="CW7:CX7"/>
    <mergeCell ref="CY7:CZ7"/>
    <mergeCell ref="BS5:BS6"/>
    <mergeCell ref="BT5:BT6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CD5:CD8"/>
    <mergeCell ref="CE5:CE6"/>
    <mergeCell ref="CF5:CF6"/>
    <mergeCell ref="CG5:CG6"/>
    <mergeCell ref="CH5:CH6"/>
    <mergeCell ref="CI5:CI6"/>
    <mergeCell ref="BY8:BZ8"/>
    <mergeCell ref="CA8:CB8"/>
    <mergeCell ref="CE8:CF8"/>
    <mergeCell ref="CG8:CH8"/>
    <mergeCell ref="CI8:CJ8"/>
    <mergeCell ref="BS8:BT8"/>
    <mergeCell ref="BW8:BX8"/>
    <mergeCell ref="BW7:BX7"/>
    <mergeCell ref="BY7:BZ7"/>
    <mergeCell ref="CA7:CB7"/>
    <mergeCell ref="CE7:CF7"/>
    <mergeCell ref="CG7:CH7"/>
    <mergeCell ref="CI7:CJ7"/>
    <mergeCell ref="CJ5:CJ6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L5:BL6"/>
    <mergeCell ref="BM5:BM8"/>
    <mergeCell ref="BN5:BN8"/>
    <mergeCell ref="BO5:BO6"/>
    <mergeCell ref="BP5:BP6"/>
    <mergeCell ref="BQ5:BQ6"/>
    <mergeCell ref="BR5:BR6"/>
    <mergeCell ref="BC8:BD8"/>
    <mergeCell ref="BG8:BH8"/>
    <mergeCell ref="BI8:BJ8"/>
    <mergeCell ref="BK8:BL8"/>
    <mergeCell ref="BO8:BP8"/>
    <mergeCell ref="BQ8:BR8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T5:AT6"/>
    <mergeCell ref="AU5:AU6"/>
    <mergeCell ref="AV5:AV6"/>
    <mergeCell ref="AW5:AW8"/>
    <mergeCell ref="AX5:AX8"/>
    <mergeCell ref="AY5:AY6"/>
    <mergeCell ref="AZ5:AZ6"/>
    <mergeCell ref="BA5:BA6"/>
    <mergeCell ref="AU8:AV8"/>
    <mergeCell ref="AY8:AZ8"/>
    <mergeCell ref="BA8:BB8"/>
    <mergeCell ref="BB5:BB6"/>
    <mergeCell ref="T5:T6"/>
    <mergeCell ref="U5:U6"/>
    <mergeCell ref="V5:V6"/>
    <mergeCell ref="W5:W6"/>
    <mergeCell ref="X5:X6"/>
    <mergeCell ref="Y5:Y8"/>
    <mergeCell ref="Z5:Z8"/>
    <mergeCell ref="AA5:AA6"/>
    <mergeCell ref="AB5:AB6"/>
    <mergeCell ref="AC5:AC6"/>
    <mergeCell ref="AD5:AD6"/>
    <mergeCell ref="AE5:AE6"/>
    <mergeCell ref="AF5:AF6"/>
    <mergeCell ref="AG5:AG8"/>
    <mergeCell ref="AH5:AH8"/>
    <mergeCell ref="AI5:AI6"/>
    <mergeCell ref="AJ5:AJ6"/>
    <mergeCell ref="LQ11:LR11"/>
    <mergeCell ref="LS11:LT11"/>
    <mergeCell ref="LU11:LV11"/>
    <mergeCell ref="LW11:LX11"/>
    <mergeCell ref="LY11:LZ11"/>
    <mergeCell ref="MA11:MB11"/>
    <mergeCell ref="MC11:MD11"/>
    <mergeCell ref="ME11:MF11"/>
    <mergeCell ref="MG11:MH11"/>
    <mergeCell ref="MI11:MJ11"/>
    <mergeCell ref="MK11:ML11"/>
    <mergeCell ref="MM11:MN11"/>
    <mergeCell ref="MO11:M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S5:S6"/>
    <mergeCell ref="KI11:KJ11"/>
    <mergeCell ref="KK11:KL11"/>
    <mergeCell ref="KM11:KN11"/>
    <mergeCell ref="KO11:KP11"/>
    <mergeCell ref="KQ11:KR11"/>
    <mergeCell ref="KS11:KT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KC11:KD11"/>
    <mergeCell ref="KE11:KF11"/>
    <mergeCell ref="KG11:KH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IU11:IV11"/>
    <mergeCell ref="IW11:IX11"/>
    <mergeCell ref="IY11:IZ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FC11:FD11"/>
    <mergeCell ref="FE11:FF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ES11:ET11"/>
    <mergeCell ref="EU11:EV11"/>
    <mergeCell ref="EW11:EX11"/>
    <mergeCell ref="EY11:EZ11"/>
    <mergeCell ref="FA11:FB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DQ11:DR11"/>
    <mergeCell ref="DS11:DT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MI10:MJ10"/>
    <mergeCell ref="MK10:ML10"/>
    <mergeCell ref="MM10:MN10"/>
    <mergeCell ref="MO10:M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LA10:LB10"/>
    <mergeCell ref="LC10:LD10"/>
    <mergeCell ref="LE10:LF10"/>
    <mergeCell ref="LG10:LH10"/>
    <mergeCell ref="LI10:LJ10"/>
    <mergeCell ref="LK10:LL10"/>
    <mergeCell ref="LM10:LN10"/>
    <mergeCell ref="LO10:LP10"/>
    <mergeCell ref="LQ10:LR10"/>
    <mergeCell ref="LS10:LT10"/>
    <mergeCell ref="LU10:LV10"/>
    <mergeCell ref="LW10:LX10"/>
    <mergeCell ref="LY10:LZ10"/>
    <mergeCell ref="MA10:MB10"/>
    <mergeCell ref="MC10:MD10"/>
    <mergeCell ref="ME10:MF10"/>
    <mergeCell ref="MG10:MH10"/>
    <mergeCell ref="JS10:JT10"/>
    <mergeCell ref="JU10:JV10"/>
    <mergeCell ref="JW10:JX10"/>
    <mergeCell ref="JY10:JZ10"/>
    <mergeCell ref="KA10:KB10"/>
    <mergeCell ref="KC10:KD10"/>
    <mergeCell ref="KE10:KF10"/>
    <mergeCell ref="KG10:KH10"/>
    <mergeCell ref="KI10:KJ10"/>
    <mergeCell ref="KK10:KL10"/>
    <mergeCell ref="KM10:KN10"/>
    <mergeCell ref="KO10:KP10"/>
    <mergeCell ref="KQ10:KR10"/>
    <mergeCell ref="KS10:KT10"/>
    <mergeCell ref="KU10:KV10"/>
    <mergeCell ref="KW10:KX10"/>
    <mergeCell ref="KY10:KZ10"/>
    <mergeCell ref="IK10:IL10"/>
    <mergeCell ref="IM10:IN10"/>
    <mergeCell ref="IO10:IP10"/>
    <mergeCell ref="IQ10:IR10"/>
    <mergeCell ref="IS10:IT10"/>
    <mergeCell ref="IU10:IV10"/>
    <mergeCell ref="IW10:IX10"/>
    <mergeCell ref="IY10:IZ10"/>
    <mergeCell ref="JA10:JB10"/>
    <mergeCell ref="JC10:JD10"/>
    <mergeCell ref="JE10:JF10"/>
    <mergeCell ref="JG10:JH10"/>
    <mergeCell ref="JI10:JJ10"/>
    <mergeCell ref="JK10:JL10"/>
    <mergeCell ref="JM10:JN10"/>
    <mergeCell ref="JO10:JP10"/>
    <mergeCell ref="JQ10:JR10"/>
    <mergeCell ref="HC10:HD10"/>
    <mergeCell ref="HE10:HF10"/>
    <mergeCell ref="HG10:HH10"/>
    <mergeCell ref="HI10:HJ10"/>
    <mergeCell ref="HK10:HL10"/>
    <mergeCell ref="HM10:HN10"/>
    <mergeCell ref="HO10:HP10"/>
    <mergeCell ref="HQ10:HR10"/>
    <mergeCell ref="HS10:HT10"/>
    <mergeCell ref="HU10:HV10"/>
    <mergeCell ref="HW10:HX10"/>
    <mergeCell ref="HY10:HZ10"/>
    <mergeCell ref="IA10:IB10"/>
    <mergeCell ref="IC10:ID10"/>
    <mergeCell ref="IE10:IF10"/>
    <mergeCell ref="IG10:IH10"/>
    <mergeCell ref="II10:IJ10"/>
    <mergeCell ref="FU10:FV10"/>
    <mergeCell ref="FW10:FX10"/>
    <mergeCell ref="FY10:FZ10"/>
    <mergeCell ref="GA10:GB10"/>
    <mergeCell ref="GC10:GD10"/>
    <mergeCell ref="GE10:GF10"/>
    <mergeCell ref="GG10:GH10"/>
    <mergeCell ref="GI10:GJ10"/>
    <mergeCell ref="GK10:GL10"/>
    <mergeCell ref="GM10:GN10"/>
    <mergeCell ref="GO10:GP10"/>
    <mergeCell ref="GQ10:GR10"/>
    <mergeCell ref="GS10:GT10"/>
    <mergeCell ref="GU10:GV10"/>
    <mergeCell ref="GW10:GX10"/>
    <mergeCell ref="GY10:GZ10"/>
    <mergeCell ref="HA10:HB10"/>
    <mergeCell ref="EM10:EN10"/>
    <mergeCell ref="EO10:EP10"/>
    <mergeCell ref="EQ10:ER10"/>
    <mergeCell ref="ES10:ET10"/>
    <mergeCell ref="EU10:EV10"/>
    <mergeCell ref="EW10:EX10"/>
    <mergeCell ref="EY10:EZ10"/>
    <mergeCell ref="FA10:FB10"/>
    <mergeCell ref="FC10:FD10"/>
    <mergeCell ref="FE10:FF10"/>
    <mergeCell ref="FG10:FH10"/>
    <mergeCell ref="FI10:FJ10"/>
    <mergeCell ref="FK10:FL10"/>
    <mergeCell ref="FM10:FN10"/>
    <mergeCell ref="FO10:FP10"/>
    <mergeCell ref="FQ10:FR10"/>
    <mergeCell ref="FS10:FT10"/>
    <mergeCell ref="DE10:DF10"/>
    <mergeCell ref="DG10:DH10"/>
    <mergeCell ref="DI10:DJ10"/>
    <mergeCell ref="DK10:DL10"/>
    <mergeCell ref="DM10:DN10"/>
    <mergeCell ref="DO10:DP10"/>
    <mergeCell ref="DQ10:DR10"/>
    <mergeCell ref="DS10:DT10"/>
    <mergeCell ref="DU10:DV10"/>
    <mergeCell ref="DW10:DX10"/>
    <mergeCell ref="DY10:DZ10"/>
    <mergeCell ref="EA10:EB10"/>
    <mergeCell ref="EC10:ED10"/>
    <mergeCell ref="EE10:EF10"/>
    <mergeCell ref="EG10:EH10"/>
    <mergeCell ref="EI10:EJ10"/>
    <mergeCell ref="EK10:EL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AO10:AP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BU10:BV10"/>
    <mergeCell ref="LS9:LT9"/>
    <mergeCell ref="LU9:LV9"/>
    <mergeCell ref="LW9:LX9"/>
    <mergeCell ref="LY9:LZ9"/>
    <mergeCell ref="MA9:MB9"/>
    <mergeCell ref="MC9:MD9"/>
    <mergeCell ref="ME9:MF9"/>
    <mergeCell ref="MG9:MH9"/>
    <mergeCell ref="MI9:MJ9"/>
    <mergeCell ref="MK9:ML9"/>
    <mergeCell ref="MM9:MN9"/>
    <mergeCell ref="MO9:M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KK9:KL9"/>
    <mergeCell ref="KM9:KN9"/>
    <mergeCell ref="KO9:KP9"/>
    <mergeCell ref="KQ9:KR9"/>
    <mergeCell ref="KS9:KT9"/>
    <mergeCell ref="KU9:KV9"/>
    <mergeCell ref="KW9:KX9"/>
    <mergeCell ref="KY9:KZ9"/>
    <mergeCell ref="LA9:LB9"/>
    <mergeCell ref="LC9:LD9"/>
    <mergeCell ref="LE9:LF9"/>
    <mergeCell ref="LG9:LH9"/>
    <mergeCell ref="LI9:LJ9"/>
    <mergeCell ref="LK9:LL9"/>
    <mergeCell ref="LM9:LN9"/>
    <mergeCell ref="LO9:LP9"/>
    <mergeCell ref="LQ9:LR9"/>
    <mergeCell ref="JC9:JD9"/>
    <mergeCell ref="JE9:JF9"/>
    <mergeCell ref="JG9:JH9"/>
    <mergeCell ref="JI9:JJ9"/>
    <mergeCell ref="JK9:JL9"/>
    <mergeCell ref="JM9:JN9"/>
    <mergeCell ref="JO9:JP9"/>
    <mergeCell ref="JQ9:JR9"/>
    <mergeCell ref="JS9:JT9"/>
    <mergeCell ref="JU9:JV9"/>
    <mergeCell ref="JW9:JX9"/>
    <mergeCell ref="JY9:JZ9"/>
    <mergeCell ref="KA9:KB9"/>
    <mergeCell ref="KC9:KD9"/>
    <mergeCell ref="KE9:KF9"/>
    <mergeCell ref="KG9:KH9"/>
    <mergeCell ref="KI9:KJ9"/>
    <mergeCell ref="HU9:HV9"/>
    <mergeCell ref="HW9:HX9"/>
    <mergeCell ref="HY9:HZ9"/>
    <mergeCell ref="IA9:IB9"/>
    <mergeCell ref="IC9:ID9"/>
    <mergeCell ref="IE9:IF9"/>
    <mergeCell ref="IG9:IH9"/>
    <mergeCell ref="II9:IJ9"/>
    <mergeCell ref="IK9:IL9"/>
    <mergeCell ref="IM9:IN9"/>
    <mergeCell ref="IO9:IP9"/>
    <mergeCell ref="IQ9:IR9"/>
    <mergeCell ref="IS9:IT9"/>
    <mergeCell ref="IU9:IV9"/>
    <mergeCell ref="IW9:IX9"/>
    <mergeCell ref="IY9:IZ9"/>
    <mergeCell ref="JA9:JB9"/>
    <mergeCell ref="GM9:GN9"/>
    <mergeCell ref="GO9:GP9"/>
    <mergeCell ref="GQ9:GR9"/>
    <mergeCell ref="GS9:GT9"/>
    <mergeCell ref="GU9:GV9"/>
    <mergeCell ref="GW9:GX9"/>
    <mergeCell ref="GY9:GZ9"/>
    <mergeCell ref="HA9:HB9"/>
    <mergeCell ref="HC9:HD9"/>
    <mergeCell ref="HE9:HF9"/>
    <mergeCell ref="HG9:HH9"/>
    <mergeCell ref="HI9:HJ9"/>
    <mergeCell ref="HK9:HL9"/>
    <mergeCell ref="HM9:HN9"/>
    <mergeCell ref="HO9:HP9"/>
    <mergeCell ref="HQ9:HR9"/>
    <mergeCell ref="HS9:HT9"/>
    <mergeCell ref="FE9:FF9"/>
    <mergeCell ref="FG9:FH9"/>
    <mergeCell ref="FI9:FJ9"/>
    <mergeCell ref="FK9:FL9"/>
    <mergeCell ref="FM9:FN9"/>
    <mergeCell ref="FO9:FP9"/>
    <mergeCell ref="FQ9:FR9"/>
    <mergeCell ref="FS9:FT9"/>
    <mergeCell ref="FU9:FV9"/>
    <mergeCell ref="FW9:FX9"/>
    <mergeCell ref="FY9:FZ9"/>
    <mergeCell ref="GA9:GB9"/>
    <mergeCell ref="GC9:GD9"/>
    <mergeCell ref="GE9:GF9"/>
    <mergeCell ref="GG9:GH9"/>
    <mergeCell ref="GI9:GJ9"/>
    <mergeCell ref="GK9:GL9"/>
    <mergeCell ref="DW9:DX9"/>
    <mergeCell ref="DY9:DZ9"/>
    <mergeCell ref="EA9:EB9"/>
    <mergeCell ref="EC9:ED9"/>
    <mergeCell ref="EE9:EF9"/>
    <mergeCell ref="EG9:EH9"/>
    <mergeCell ref="EI9:EJ9"/>
    <mergeCell ref="EK9:EL9"/>
    <mergeCell ref="EM9:EN9"/>
    <mergeCell ref="EO9:EP9"/>
    <mergeCell ref="EQ9:ER9"/>
    <mergeCell ref="ES9:ET9"/>
    <mergeCell ref="EU9:EV9"/>
    <mergeCell ref="EW9:EX9"/>
    <mergeCell ref="EY9:EZ9"/>
    <mergeCell ref="FA9:FB9"/>
    <mergeCell ref="FC9:FD9"/>
    <mergeCell ref="CO9:CP9"/>
    <mergeCell ref="CQ9:CR9"/>
    <mergeCell ref="CS9:CT9"/>
    <mergeCell ref="CU9:CV9"/>
    <mergeCell ref="CW9:CX9"/>
    <mergeCell ref="CY9:CZ9"/>
    <mergeCell ref="DA9:DB9"/>
    <mergeCell ref="DC9:DD9"/>
    <mergeCell ref="DE9:DF9"/>
    <mergeCell ref="DG9:DH9"/>
    <mergeCell ref="DI9:DJ9"/>
    <mergeCell ref="DK9:DL9"/>
    <mergeCell ref="DM9:DN9"/>
    <mergeCell ref="DO9:DP9"/>
    <mergeCell ref="DQ9:DR9"/>
    <mergeCell ref="DS9:DT9"/>
    <mergeCell ref="DU9:DV9"/>
    <mergeCell ref="BG9:BH9"/>
    <mergeCell ref="BI9:BJ9"/>
    <mergeCell ref="BK9:BL9"/>
    <mergeCell ref="BM9:BN9"/>
    <mergeCell ref="BO9:BP9"/>
    <mergeCell ref="BQ9:BR9"/>
    <mergeCell ref="BS9:BT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CM9:CN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KQ8:KR8"/>
    <mergeCell ref="KS8:KT8"/>
    <mergeCell ref="KW8:KX8"/>
    <mergeCell ref="KY8:KZ8"/>
    <mergeCell ref="LA8:LB8"/>
    <mergeCell ref="IW8:IX8"/>
    <mergeCell ref="JA8:JB8"/>
    <mergeCell ref="JC8:JD8"/>
    <mergeCell ref="JE8:JF8"/>
    <mergeCell ref="JI8:JJ8"/>
    <mergeCell ref="JK8:JL8"/>
    <mergeCell ref="JM8:JN8"/>
    <mergeCell ref="JQ8:JR8"/>
    <mergeCell ref="JS8:JT8"/>
    <mergeCell ref="JU8:JV8"/>
    <mergeCell ref="JY8:JZ8"/>
    <mergeCell ref="KA8:KB8"/>
    <mergeCell ref="KC8:KD8"/>
    <mergeCell ref="KG8:KH8"/>
    <mergeCell ref="KI8:KJ8"/>
    <mergeCell ref="LM8:LN8"/>
    <mergeCell ref="LO8:LP8"/>
    <mergeCell ref="LQ8:LR8"/>
    <mergeCell ref="LU8:LV8"/>
    <mergeCell ref="LW8:LX8"/>
    <mergeCell ref="LY8:LZ8"/>
    <mergeCell ref="MC8:MD8"/>
    <mergeCell ref="ME8:MF8"/>
    <mergeCell ref="MG8:MH8"/>
    <mergeCell ref="LK5:LK8"/>
    <mergeCell ref="LL5:LL8"/>
    <mergeCell ref="LM5:LM6"/>
    <mergeCell ref="LN5:LN6"/>
    <mergeCell ref="LO5:LO6"/>
    <mergeCell ref="LP5:LP6"/>
    <mergeCell ref="LQ5:LQ6"/>
    <mergeCell ref="LR5:LR6"/>
    <mergeCell ref="LS5:LS8"/>
    <mergeCell ref="LT5:LT8"/>
    <mergeCell ref="LU5:LU6"/>
    <mergeCell ref="LV5:LV6"/>
    <mergeCell ref="LW5:LW6"/>
    <mergeCell ref="LX5:LX6"/>
    <mergeCell ref="LY5:LY6"/>
    <mergeCell ref="MG7:MH7"/>
    <mergeCell ref="LM7:LN7"/>
    <mergeCell ref="LO7:LP7"/>
    <mergeCell ref="LQ7:LR7"/>
    <mergeCell ref="LU7:LV7"/>
    <mergeCell ref="LW7:LX7"/>
    <mergeCell ref="LY7:LZ7"/>
    <mergeCell ref="MC7:MD7"/>
    <mergeCell ref="HS8:HT8"/>
    <mergeCell ref="HU8:HV8"/>
    <mergeCell ref="HW8:HX8"/>
    <mergeCell ref="IA8:IB8"/>
    <mergeCell ref="IC8:ID8"/>
    <mergeCell ref="IE8:IF8"/>
    <mergeCell ref="II8:IJ8"/>
    <mergeCell ref="IK8:IL8"/>
    <mergeCell ref="IM8:IN8"/>
    <mergeCell ref="IO8:IP8"/>
    <mergeCell ref="IS8:IT8"/>
    <mergeCell ref="IU8:IV8"/>
    <mergeCell ref="HR5:HR8"/>
    <mergeCell ref="HS5:HS6"/>
    <mergeCell ref="HT5:HT6"/>
    <mergeCell ref="HU5:HU6"/>
    <mergeCell ref="HV5:HV6"/>
    <mergeCell ref="HW5:HW6"/>
    <mergeCell ref="HX5:HX6"/>
    <mergeCell ref="HY5:HY8"/>
    <mergeCell ref="HZ5:HZ8"/>
    <mergeCell ref="IA5:IA6"/>
    <mergeCell ref="IB5:IB6"/>
    <mergeCell ref="IC5:IC6"/>
    <mergeCell ref="ID5:ID6"/>
    <mergeCell ref="IE5:IE6"/>
    <mergeCell ref="IF5:IF6"/>
    <mergeCell ref="IU7:IV7"/>
    <mergeCell ref="HS7:HT7"/>
    <mergeCell ref="HU7:HV7"/>
    <mergeCell ref="HW7:HX7"/>
    <mergeCell ref="IA7:IB7"/>
    <mergeCell ref="GM8:GN8"/>
    <mergeCell ref="GO8:GP8"/>
    <mergeCell ref="GQ8:GR8"/>
    <mergeCell ref="GU8:GV8"/>
    <mergeCell ref="GW8:GX8"/>
    <mergeCell ref="GY8:GZ8"/>
    <mergeCell ref="HC8:HD8"/>
    <mergeCell ref="FM5:FM8"/>
    <mergeCell ref="FN5:FN8"/>
    <mergeCell ref="FO5:FO6"/>
    <mergeCell ref="FP5:FP6"/>
    <mergeCell ref="FQ5:FQ6"/>
    <mergeCell ref="FR5:FR6"/>
    <mergeCell ref="FS5:FS6"/>
    <mergeCell ref="FT5:FT6"/>
    <mergeCell ref="FU5:FU8"/>
    <mergeCell ref="FV5:FV8"/>
    <mergeCell ref="FW5:FW6"/>
    <mergeCell ref="FX5:FX6"/>
    <mergeCell ref="FY5:FY6"/>
    <mergeCell ref="FZ5:FZ6"/>
    <mergeCell ref="GA5:GA6"/>
    <mergeCell ref="HC7:HD7"/>
    <mergeCell ref="GB5:GB6"/>
    <mergeCell ref="GC5:GC8"/>
    <mergeCell ref="GD5:GD8"/>
    <mergeCell ref="GE5:GE6"/>
    <mergeCell ref="GF5:GF6"/>
    <mergeCell ref="GG5:GG6"/>
    <mergeCell ref="GH5:GH6"/>
    <mergeCell ref="GI5:GI6"/>
    <mergeCell ref="GJ5:GJ6"/>
    <mergeCell ref="EI8:EJ8"/>
    <mergeCell ref="EK8:EL8"/>
    <mergeCell ref="EM8:EN8"/>
    <mergeCell ref="EQ8:ER8"/>
    <mergeCell ref="ES8:ET8"/>
    <mergeCell ref="EU8:EV8"/>
    <mergeCell ref="EY8:EZ8"/>
    <mergeCell ref="FA8:FB8"/>
    <mergeCell ref="FC8:FD8"/>
    <mergeCell ref="FG8:FH8"/>
    <mergeCell ref="FI8:FJ8"/>
    <mergeCell ref="EG5:EG8"/>
    <mergeCell ref="EH5:EH8"/>
    <mergeCell ref="EI5:EI6"/>
    <mergeCell ref="EJ5:EJ6"/>
    <mergeCell ref="EK5:EK6"/>
    <mergeCell ref="EL5:EL6"/>
    <mergeCell ref="EM5:EM6"/>
    <mergeCell ref="EN5:EN6"/>
    <mergeCell ref="EO5:EO8"/>
    <mergeCell ref="EP5:EP8"/>
    <mergeCell ref="EQ5:EQ6"/>
    <mergeCell ref="ER5:ER6"/>
    <mergeCell ref="ES5:ES6"/>
    <mergeCell ref="ET5:ET6"/>
    <mergeCell ref="EU5:EU6"/>
    <mergeCell ref="FI7:FJ7"/>
    <mergeCell ref="EI7:EJ7"/>
    <mergeCell ref="EK7:EL7"/>
    <mergeCell ref="EM7:EN7"/>
    <mergeCell ref="EQ7:ER7"/>
    <mergeCell ref="ES7:ET7"/>
    <mergeCell ref="DC8:DD8"/>
    <mergeCell ref="DE8:DF8"/>
    <mergeCell ref="DG8:DH8"/>
    <mergeCell ref="DK8:DL8"/>
    <mergeCell ref="DM8:DN8"/>
    <mergeCell ref="DO8:DP8"/>
    <mergeCell ref="DA5:DA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O7:DP7"/>
    <mergeCell ref="DC7:DD7"/>
    <mergeCell ref="DE7:DF7"/>
    <mergeCell ref="DG7:DH7"/>
    <mergeCell ref="DK7:DL7"/>
    <mergeCell ref="DM7:DN7"/>
    <mergeCell ref="DP5:DP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AA8:AB8"/>
    <mergeCell ref="AC8:AD8"/>
    <mergeCell ref="AE8:AF8"/>
    <mergeCell ref="AI8:AJ8"/>
    <mergeCell ref="AK8:AL8"/>
    <mergeCell ref="AM8:AN8"/>
    <mergeCell ref="AQ8:AR8"/>
    <mergeCell ref="AS8:AT8"/>
    <mergeCell ref="IC7:ID7"/>
    <mergeCell ref="IE7:IF7"/>
    <mergeCell ref="II7:IJ7"/>
    <mergeCell ref="IK7:IL7"/>
    <mergeCell ref="IM7:IN7"/>
    <mergeCell ref="IO7:IP7"/>
    <mergeCell ref="IS7:IT7"/>
    <mergeCell ref="IG5:IG8"/>
    <mergeCell ref="IH5:IH8"/>
    <mergeCell ref="II5:II6"/>
    <mergeCell ref="IJ5:IJ6"/>
    <mergeCell ref="IK5:IK6"/>
    <mergeCell ref="IL5:IL6"/>
    <mergeCell ref="IM5:IM6"/>
    <mergeCell ref="IN5:IN6"/>
    <mergeCell ref="IO5:IO6"/>
    <mergeCell ref="IP5:IP6"/>
    <mergeCell ref="IQ5:IQ8"/>
    <mergeCell ref="IR5:IR8"/>
    <mergeCell ref="IS5:IS6"/>
    <mergeCell ref="IT5:IT6"/>
    <mergeCell ref="FO7:FP7"/>
    <mergeCell ref="FQ7:FR7"/>
    <mergeCell ref="FS7:FT7"/>
    <mergeCell ref="FW7:FX7"/>
    <mergeCell ref="FY7:FZ7"/>
    <mergeCell ref="GA7:GB7"/>
    <mergeCell ref="GE7:GF7"/>
    <mergeCell ref="GG7:GH7"/>
    <mergeCell ref="GI7:GJ7"/>
    <mergeCell ref="GM7:GN7"/>
    <mergeCell ref="GO7:GP7"/>
    <mergeCell ref="GQ7:GR7"/>
    <mergeCell ref="GU7:GV7"/>
    <mergeCell ref="GW7:GX7"/>
    <mergeCell ref="GY7:GZ7"/>
    <mergeCell ref="GS5:GS8"/>
    <mergeCell ref="GT5:GT8"/>
    <mergeCell ref="GU5:GU6"/>
    <mergeCell ref="GV5:GV6"/>
    <mergeCell ref="GW5:GW6"/>
    <mergeCell ref="GX5:GX6"/>
    <mergeCell ref="GY5:GY6"/>
    <mergeCell ref="GZ5:GZ6"/>
    <mergeCell ref="FO8:FP8"/>
    <mergeCell ref="FQ8:FR8"/>
    <mergeCell ref="FS8:FT8"/>
    <mergeCell ref="FW8:FX8"/>
    <mergeCell ref="FY8:FZ8"/>
    <mergeCell ref="GA8:GB8"/>
    <mergeCell ref="GE8:GF8"/>
    <mergeCell ref="GG8:GH8"/>
    <mergeCell ref="GI8:GJ8"/>
    <mergeCell ref="LC3:LJ3"/>
    <mergeCell ref="LK3:LR3"/>
    <mergeCell ref="LS3:LZ3"/>
    <mergeCell ref="MA3:MH3"/>
    <mergeCell ref="MI3:MP3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AA7:AB7"/>
    <mergeCell ref="AC7:AD7"/>
    <mergeCell ref="AE7:AF7"/>
    <mergeCell ref="AI7:AJ7"/>
    <mergeCell ref="AK7:AL7"/>
    <mergeCell ref="AM7:AN7"/>
    <mergeCell ref="AQ7:AR7"/>
    <mergeCell ref="AS7:AT7"/>
    <mergeCell ref="AU7:AV7"/>
    <mergeCell ref="AY7:AZ7"/>
    <mergeCell ref="BA7:BB7"/>
    <mergeCell ref="BC7:BD7"/>
    <mergeCell ref="BG7:BH7"/>
    <mergeCell ref="BI7:BJ7"/>
    <mergeCell ref="BK7:BL7"/>
    <mergeCell ref="BO7:BP7"/>
    <mergeCell ref="BQ7:BR7"/>
    <mergeCell ref="BS7:BT7"/>
    <mergeCell ref="FU3:GB3"/>
    <mergeCell ref="GC3:GJ3"/>
    <mergeCell ref="GK3:GR3"/>
    <mergeCell ref="GS3:GZ3"/>
    <mergeCell ref="HA3:HH3"/>
    <mergeCell ref="HI3:HP3"/>
    <mergeCell ref="HQ3:HX3"/>
    <mergeCell ref="HY3:IF3"/>
    <mergeCell ref="IG3:IP3"/>
    <mergeCell ref="IQ3:IX3"/>
    <mergeCell ref="IY3:JF3"/>
    <mergeCell ref="JG3:JN3"/>
    <mergeCell ref="JO3:JV3"/>
    <mergeCell ref="JW3:KD3"/>
    <mergeCell ref="KE3:KL3"/>
    <mergeCell ref="KM3:KT3"/>
    <mergeCell ref="KU3:LB3"/>
    <mergeCell ref="JO2:JV2"/>
    <mergeCell ref="JW2:KD2"/>
    <mergeCell ref="KE2:KL2"/>
    <mergeCell ref="KM2:KT2"/>
    <mergeCell ref="KU2:LB2"/>
    <mergeCell ref="LC2:LJ2"/>
    <mergeCell ref="LK2:LR2"/>
    <mergeCell ref="LS2:LZ2"/>
    <mergeCell ref="MA2:MH2"/>
    <mergeCell ref="MI2:M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DQ3:DX3"/>
    <mergeCell ref="DY3:EF3"/>
    <mergeCell ref="EG3:EN3"/>
    <mergeCell ref="EO3:EV3"/>
    <mergeCell ref="EW3:FD3"/>
    <mergeCell ref="FE3:FL3"/>
    <mergeCell ref="FM3:FT3"/>
    <mergeCell ref="EG2:EN2"/>
    <mergeCell ref="EO2:EV2"/>
    <mergeCell ref="EW2:FD2"/>
    <mergeCell ref="FE2:FL2"/>
    <mergeCell ref="FM2:FT2"/>
    <mergeCell ref="FU2:GB2"/>
    <mergeCell ref="GC2:GJ2"/>
    <mergeCell ref="GK2:GR2"/>
    <mergeCell ref="GS2:GZ2"/>
    <mergeCell ref="HA2:HH2"/>
    <mergeCell ref="HI2:HP2"/>
    <mergeCell ref="HQ2:HX2"/>
    <mergeCell ref="HY2:IF2"/>
    <mergeCell ref="IG2:IP2"/>
    <mergeCell ref="IQ2:IX2"/>
    <mergeCell ref="IY2:JF2"/>
    <mergeCell ref="JG2:JN2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DI2:DP2"/>
    <mergeCell ref="DQ2:DX2"/>
    <mergeCell ref="DY2:EF2"/>
  </mergeCells>
  <printOptions horizontalCentered="1"/>
  <pageMargins left="0.43307086614173201" right="0.39370078740157499" top="0.78740157480314998" bottom="0.196850393700787" header="0.23622047244094499" footer="0.55118110236220497"/>
  <pageSetup paperSize="9" scale="78" firstPageNumber="9" orientation="portrait" useFirstPageNumber="1" r:id="rId1"/>
  <headerFooter alignWithMargins="0">
    <oddFooter>&amp;C&amp;P</oddFooter>
  </headerFooter>
  <colBreaks count="43" manualBreakCount="43">
    <brk id="8" max="228" man="1"/>
    <brk id="16" max="228" man="1"/>
    <brk id="24" max="228" man="1"/>
    <brk id="32" max="228" man="1"/>
    <brk id="40" max="228" man="1"/>
    <brk id="48" max="228" man="1"/>
    <brk id="56" max="228" man="1"/>
    <brk id="64" max="228" man="1"/>
    <brk id="72" max="228" man="1"/>
    <brk id="80" max="228" man="1"/>
    <brk id="88" max="228" man="1"/>
    <brk id="96" max="228" man="1"/>
    <brk id="104" max="228" man="1"/>
    <brk id="112" max="228" man="1"/>
    <brk id="120" max="228" man="1"/>
    <brk id="128" max="228" man="1"/>
    <brk id="136" max="228" man="1"/>
    <brk id="144" max="228" man="1"/>
    <brk id="152" max="228" man="1"/>
    <brk id="160" max="228" man="1"/>
    <brk id="168" max="228" man="1"/>
    <brk id="176" max="228" man="1"/>
    <brk id="184" max="228" man="1"/>
    <brk id="192" max="228" man="1"/>
    <brk id="200" max="228" man="1"/>
    <brk id="208" max="228" man="1"/>
    <brk id="216" max="228" man="1"/>
    <brk id="224" max="228" man="1"/>
    <brk id="232" max="228" man="1"/>
    <brk id="240" max="228" man="1"/>
    <brk id="250" max="228" man="1"/>
    <brk id="258" max="228" man="1"/>
    <brk id="266" max="228" man="1"/>
    <brk id="274" max="228" man="1"/>
    <brk id="282" max="228" man="1"/>
    <brk id="290" max="228" man="1"/>
    <brk id="298" max="228" man="1"/>
    <brk id="306" max="228" man="1"/>
    <brk id="314" max="228" man="1"/>
    <brk id="322" max="228" man="1"/>
    <brk id="330" max="228" man="1"/>
    <brk id="338" max="228" man="1"/>
    <brk id="346" max="2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29"/>
  <sheetViews>
    <sheetView view="pageBreakPreview" topLeftCell="DB1" zoomScale="90" zoomScaleNormal="100" workbookViewId="0">
      <pane ySplit="11" topLeftCell="A104" activePane="bottomLeft" state="frozen"/>
      <selection pane="bottomLeft" activeCell="D233" sqref="D233"/>
    </sheetView>
  </sheetViews>
  <sheetFormatPr defaultColWidth="13.5546875" defaultRowHeight="14.4"/>
  <cols>
    <col min="1" max="1" width="9.109375" style="24" customWidth="1"/>
    <col min="2" max="2" width="11.109375" style="24" customWidth="1"/>
    <col min="3" max="3" width="12.109375" style="460" customWidth="1"/>
    <col min="4" max="4" width="14.5546875" style="461" customWidth="1"/>
    <col min="5" max="5" width="12.109375" style="460" customWidth="1"/>
    <col min="6" max="6" width="14.5546875" style="461" customWidth="1"/>
    <col min="7" max="7" width="12.109375" style="461" customWidth="1"/>
    <col min="8" max="8" width="14.5546875" style="461" customWidth="1"/>
    <col min="9" max="9" width="9.109375" style="24" customWidth="1"/>
    <col min="10" max="10" width="11.109375" style="24" customWidth="1"/>
    <col min="11" max="11" width="12.109375" style="461" customWidth="1"/>
    <col min="12" max="12" width="14.5546875" style="461" customWidth="1"/>
    <col min="13" max="13" width="12.109375" style="461" customWidth="1"/>
    <col min="14" max="14" width="14.5546875" style="461" customWidth="1"/>
    <col min="15" max="15" width="12.109375" style="461" customWidth="1"/>
    <col min="16" max="16" width="14.5546875" style="461" customWidth="1"/>
    <col min="17" max="17" width="9.109375" style="24" customWidth="1"/>
    <col min="18" max="18" width="11.109375" style="24" customWidth="1"/>
    <col min="19" max="19" width="12.109375" style="461" customWidth="1"/>
    <col min="20" max="20" width="14.5546875" style="461" customWidth="1"/>
    <col min="21" max="21" width="12.109375" style="461" customWidth="1"/>
    <col min="22" max="22" width="14.5546875" style="461" customWidth="1"/>
    <col min="23" max="23" width="12.109375" style="461" customWidth="1"/>
    <col min="24" max="24" width="14.5546875" style="461" customWidth="1"/>
    <col min="25" max="25" width="9.109375" style="24" customWidth="1"/>
    <col min="26" max="26" width="11.109375" style="24" customWidth="1"/>
    <col min="27" max="27" width="12.109375" style="461" customWidth="1"/>
    <col min="28" max="28" width="14.5546875" style="461" customWidth="1"/>
    <col min="29" max="29" width="12.109375" style="461" customWidth="1"/>
    <col min="30" max="30" width="14.5546875" style="461" customWidth="1"/>
    <col min="31" max="31" width="12.109375" style="461" customWidth="1"/>
    <col min="32" max="32" width="14.5546875" style="461" customWidth="1"/>
    <col min="33" max="33" width="9.109375" style="24" customWidth="1"/>
    <col min="34" max="34" width="11.109375" style="24" customWidth="1"/>
    <col min="35" max="35" width="12.109375" style="461" customWidth="1"/>
    <col min="36" max="36" width="14.5546875" style="461" customWidth="1"/>
    <col min="37" max="37" width="12.109375" style="461" customWidth="1"/>
    <col min="38" max="38" width="14.5546875" style="461" customWidth="1"/>
    <col min="39" max="39" width="12.109375" style="461" customWidth="1"/>
    <col min="40" max="40" width="14.5546875" style="461" customWidth="1"/>
    <col min="41" max="41" width="9.109375" style="24" customWidth="1"/>
    <col min="42" max="42" width="11.109375" style="24" customWidth="1"/>
    <col min="43" max="43" width="12.109375" style="461" customWidth="1"/>
    <col min="44" max="44" width="14.5546875" style="461" customWidth="1"/>
    <col min="45" max="45" width="12.109375" style="461" customWidth="1"/>
    <col min="46" max="46" width="14.5546875" style="461" customWidth="1"/>
    <col min="47" max="47" width="12.109375" style="461" customWidth="1"/>
    <col min="48" max="48" width="14.5546875" style="461" customWidth="1"/>
    <col min="49" max="49" width="9.109375" style="24" customWidth="1"/>
    <col min="50" max="50" width="11.109375" style="24" customWidth="1"/>
    <col min="51" max="51" width="12.109375" style="461" customWidth="1"/>
    <col min="52" max="52" width="14.5546875" style="461" customWidth="1"/>
    <col min="53" max="53" width="12.109375" style="461" customWidth="1"/>
    <col min="54" max="54" width="14.5546875" style="461" customWidth="1"/>
    <col min="55" max="55" width="12.109375" style="461" customWidth="1"/>
    <col min="56" max="56" width="14.5546875" style="461" customWidth="1"/>
    <col min="57" max="57" width="9.109375" style="24" customWidth="1"/>
    <col min="58" max="58" width="11.109375" style="24" customWidth="1"/>
    <col min="59" max="59" width="12.109375" style="461" customWidth="1"/>
    <col min="60" max="60" width="14.5546875" style="461" customWidth="1"/>
    <col min="61" max="61" width="12.109375" style="461" customWidth="1"/>
    <col min="62" max="62" width="14.5546875" style="461" customWidth="1"/>
    <col min="63" max="63" width="12.109375" style="461" customWidth="1"/>
    <col min="64" max="64" width="14.5546875" style="461" customWidth="1"/>
    <col min="65" max="65" width="9.109375" style="24" customWidth="1"/>
    <col min="66" max="66" width="11.109375" style="24" customWidth="1"/>
    <col min="67" max="67" width="12.109375" style="461" customWidth="1"/>
    <col min="68" max="68" width="14.5546875" style="461" customWidth="1"/>
    <col min="69" max="69" width="12.109375" style="461" customWidth="1"/>
    <col min="70" max="70" width="14.5546875" style="461" customWidth="1"/>
    <col min="71" max="71" width="12.109375" style="461" customWidth="1"/>
    <col min="72" max="72" width="14.5546875" style="461" customWidth="1"/>
    <col min="73" max="73" width="9.109375" style="24" customWidth="1"/>
    <col min="74" max="74" width="11.109375" style="24" customWidth="1"/>
    <col min="75" max="75" width="12.109375" style="461" customWidth="1"/>
    <col min="76" max="76" width="14.5546875" style="461" customWidth="1"/>
    <col min="77" max="77" width="12.109375" style="461" customWidth="1"/>
    <col min="78" max="78" width="14.5546875" style="461" customWidth="1"/>
    <col min="79" max="79" width="12.109375" style="461" customWidth="1"/>
    <col min="80" max="80" width="14.5546875" style="461" customWidth="1"/>
    <col min="81" max="81" width="9.109375" style="24" customWidth="1"/>
    <col min="82" max="82" width="11.109375" style="24" customWidth="1"/>
    <col min="83" max="83" width="12.109375" style="461" customWidth="1"/>
    <col min="84" max="84" width="14.5546875" style="461" customWidth="1"/>
    <col min="85" max="85" width="12.109375" style="461" customWidth="1"/>
    <col min="86" max="86" width="14.5546875" style="461" customWidth="1"/>
    <col min="87" max="87" width="12.109375" style="461" customWidth="1"/>
    <col min="88" max="88" width="14.5546875" style="461" customWidth="1"/>
    <col min="89" max="89" width="9.109375" style="24" customWidth="1"/>
    <col min="90" max="90" width="11.109375" style="24" customWidth="1"/>
    <col min="91" max="91" width="12.109375" style="461" customWidth="1"/>
    <col min="92" max="92" width="14.5546875" style="461" customWidth="1"/>
    <col min="93" max="93" width="12.109375" style="461" customWidth="1"/>
    <col min="94" max="94" width="14.5546875" style="461" customWidth="1"/>
    <col min="95" max="95" width="12.109375" style="461" customWidth="1"/>
    <col min="96" max="96" width="14.5546875" style="461" customWidth="1"/>
    <col min="97" max="97" width="9.109375" style="24" customWidth="1"/>
    <col min="98" max="98" width="11.109375" style="24" customWidth="1"/>
    <col min="99" max="99" width="12.109375" style="461" customWidth="1"/>
    <col min="100" max="100" width="14.5546875" style="461" customWidth="1"/>
    <col min="101" max="101" width="12.109375" style="461" customWidth="1"/>
    <col min="102" max="102" width="14.5546875" style="461" customWidth="1"/>
    <col min="103" max="103" width="12.109375" style="461" customWidth="1"/>
    <col min="104" max="104" width="14.5546875" style="461" customWidth="1"/>
    <col min="105" max="105" width="9.109375" style="24" customWidth="1"/>
    <col min="106" max="106" width="11.109375" style="24" customWidth="1"/>
    <col min="107" max="107" width="12.109375" style="461" customWidth="1"/>
    <col min="108" max="108" width="14.5546875" style="461" customWidth="1"/>
    <col min="109" max="109" width="12.109375" style="461" customWidth="1"/>
    <col min="110" max="110" width="14.5546875" style="461" customWidth="1"/>
    <col min="111" max="111" width="12.109375" style="461" customWidth="1"/>
    <col min="112" max="112" width="14.5546875" style="461" customWidth="1"/>
    <col min="113" max="113" width="9.109375" style="24" customWidth="1"/>
    <col min="114" max="114" width="11.109375" style="24" customWidth="1"/>
    <col min="115" max="115" width="12.109375" style="461" customWidth="1"/>
    <col min="116" max="116" width="14.5546875" style="461" customWidth="1"/>
    <col min="117" max="117" width="12.109375" style="461" customWidth="1"/>
    <col min="118" max="118" width="14.5546875" style="461" customWidth="1"/>
    <col min="119" max="119" width="12.109375" style="461" customWidth="1"/>
    <col min="120" max="120" width="14.5546875" customWidth="1"/>
  </cols>
  <sheetData>
    <row r="1" spans="1:428" ht="15" customHeight="1"/>
    <row r="2" spans="1:428" ht="15" customHeight="1">
      <c r="A2" s="612" t="s">
        <v>339</v>
      </c>
      <c r="B2" s="612"/>
      <c r="C2" s="612"/>
      <c r="D2" s="612"/>
      <c r="E2" s="612"/>
      <c r="F2" s="612"/>
      <c r="G2" s="612"/>
      <c r="H2" s="612"/>
      <c r="I2" s="612" t="s">
        <v>339</v>
      </c>
      <c r="J2" s="612"/>
      <c r="K2" s="612"/>
      <c r="L2" s="612"/>
      <c r="M2" s="612"/>
      <c r="N2" s="612"/>
      <c r="O2" s="612"/>
      <c r="P2" s="612"/>
      <c r="Q2" s="612" t="s">
        <v>339</v>
      </c>
      <c r="R2" s="612"/>
      <c r="S2" s="612"/>
      <c r="T2" s="612"/>
      <c r="U2" s="612"/>
      <c r="V2" s="612"/>
      <c r="W2" s="612"/>
      <c r="X2" s="612"/>
      <c r="Y2" s="612" t="s">
        <v>339</v>
      </c>
      <c r="Z2" s="612"/>
      <c r="AA2" s="612"/>
      <c r="AB2" s="612"/>
      <c r="AC2" s="612"/>
      <c r="AD2" s="612"/>
      <c r="AE2" s="612"/>
      <c r="AF2" s="612"/>
      <c r="AG2" s="612" t="s">
        <v>339</v>
      </c>
      <c r="AH2" s="612"/>
      <c r="AI2" s="612"/>
      <c r="AJ2" s="612"/>
      <c r="AK2" s="612"/>
      <c r="AL2" s="612"/>
      <c r="AM2" s="612"/>
      <c r="AN2" s="612"/>
      <c r="AO2" s="612" t="s">
        <v>339</v>
      </c>
      <c r="AP2" s="612"/>
      <c r="AQ2" s="612"/>
      <c r="AR2" s="612"/>
      <c r="AS2" s="612"/>
      <c r="AT2" s="612"/>
      <c r="AU2" s="612"/>
      <c r="AV2" s="612"/>
      <c r="AW2" s="612" t="s">
        <v>339</v>
      </c>
      <c r="AX2" s="612"/>
      <c r="AY2" s="612"/>
      <c r="AZ2" s="612"/>
      <c r="BA2" s="612"/>
      <c r="BB2" s="612"/>
      <c r="BC2" s="612"/>
      <c r="BD2" s="612"/>
      <c r="BE2" s="612" t="s">
        <v>339</v>
      </c>
      <c r="BF2" s="612"/>
      <c r="BG2" s="612"/>
      <c r="BH2" s="612"/>
      <c r="BI2" s="612"/>
      <c r="BJ2" s="612"/>
      <c r="BK2" s="612"/>
      <c r="BL2" s="612"/>
      <c r="BM2" s="612" t="s">
        <v>339</v>
      </c>
      <c r="BN2" s="612"/>
      <c r="BO2" s="612"/>
      <c r="BP2" s="612"/>
      <c r="BQ2" s="612"/>
      <c r="BR2" s="612"/>
      <c r="BS2" s="612"/>
      <c r="BT2" s="612"/>
      <c r="BU2" s="612" t="s">
        <v>339</v>
      </c>
      <c r="BV2" s="612"/>
      <c r="BW2" s="612"/>
      <c r="BX2" s="612"/>
      <c r="BY2" s="612"/>
      <c r="BZ2" s="612"/>
      <c r="CA2" s="612"/>
      <c r="CB2" s="612"/>
      <c r="CC2" s="612" t="s">
        <v>339</v>
      </c>
      <c r="CD2" s="612"/>
      <c r="CE2" s="612"/>
      <c r="CF2" s="612"/>
      <c r="CG2" s="612"/>
      <c r="CH2" s="612"/>
      <c r="CI2" s="612"/>
      <c r="CJ2" s="612"/>
      <c r="CK2" s="612" t="s">
        <v>339</v>
      </c>
      <c r="CL2" s="612"/>
      <c r="CM2" s="612"/>
      <c r="CN2" s="612"/>
      <c r="CO2" s="612"/>
      <c r="CP2" s="612"/>
      <c r="CQ2" s="612"/>
      <c r="CR2" s="612"/>
      <c r="CS2" s="612" t="s">
        <v>339</v>
      </c>
      <c r="CT2" s="612"/>
      <c r="CU2" s="612"/>
      <c r="CV2" s="612"/>
      <c r="CW2" s="612"/>
      <c r="CX2" s="612"/>
      <c r="CY2" s="612"/>
      <c r="CZ2" s="612"/>
      <c r="DA2" s="612" t="s">
        <v>339</v>
      </c>
      <c r="DB2" s="612"/>
      <c r="DC2" s="612"/>
      <c r="DD2" s="612"/>
      <c r="DE2" s="612"/>
      <c r="DF2" s="612"/>
      <c r="DG2" s="612"/>
      <c r="DH2" s="612"/>
      <c r="DI2" s="612" t="s">
        <v>339</v>
      </c>
      <c r="DJ2" s="612"/>
      <c r="DK2" s="612"/>
      <c r="DL2" s="612"/>
      <c r="DM2" s="612"/>
      <c r="DN2" s="612"/>
      <c r="DO2" s="612"/>
      <c r="DP2" s="612"/>
    </row>
    <row r="3" spans="1:428" ht="15" customHeight="1">
      <c r="A3" s="640" t="s">
        <v>340</v>
      </c>
      <c r="B3" s="640"/>
      <c r="C3" s="640"/>
      <c r="D3" s="640"/>
      <c r="E3" s="640"/>
      <c r="F3" s="640"/>
      <c r="G3" s="640"/>
      <c r="H3" s="640"/>
      <c r="I3" s="640" t="s">
        <v>340</v>
      </c>
      <c r="J3" s="640"/>
      <c r="K3" s="640"/>
      <c r="L3" s="640"/>
      <c r="M3" s="640"/>
      <c r="N3" s="640"/>
      <c r="O3" s="640"/>
      <c r="P3" s="640"/>
      <c r="Q3" s="640" t="s">
        <v>340</v>
      </c>
      <c r="R3" s="640"/>
      <c r="S3" s="640"/>
      <c r="T3" s="640"/>
      <c r="U3" s="640"/>
      <c r="V3" s="640"/>
      <c r="W3" s="640"/>
      <c r="X3" s="640"/>
      <c r="Y3" s="640" t="s">
        <v>340</v>
      </c>
      <c r="Z3" s="640"/>
      <c r="AA3" s="640"/>
      <c r="AB3" s="640"/>
      <c r="AC3" s="640"/>
      <c r="AD3" s="640"/>
      <c r="AE3" s="640"/>
      <c r="AF3" s="640"/>
      <c r="AG3" s="640" t="s">
        <v>340</v>
      </c>
      <c r="AH3" s="640"/>
      <c r="AI3" s="640"/>
      <c r="AJ3" s="640"/>
      <c r="AK3" s="640"/>
      <c r="AL3" s="640"/>
      <c r="AM3" s="640"/>
      <c r="AN3" s="640"/>
      <c r="AO3" s="640" t="s">
        <v>340</v>
      </c>
      <c r="AP3" s="640"/>
      <c r="AQ3" s="640"/>
      <c r="AR3" s="640"/>
      <c r="AS3" s="640"/>
      <c r="AT3" s="640"/>
      <c r="AU3" s="640"/>
      <c r="AV3" s="640"/>
      <c r="AW3" s="640" t="s">
        <v>340</v>
      </c>
      <c r="AX3" s="640"/>
      <c r="AY3" s="640"/>
      <c r="AZ3" s="640"/>
      <c r="BA3" s="640"/>
      <c r="BB3" s="640"/>
      <c r="BC3" s="640"/>
      <c r="BD3" s="640"/>
      <c r="BE3" s="640" t="s">
        <v>340</v>
      </c>
      <c r="BF3" s="640"/>
      <c r="BG3" s="640"/>
      <c r="BH3" s="640"/>
      <c r="BI3" s="640"/>
      <c r="BJ3" s="640"/>
      <c r="BK3" s="640"/>
      <c r="BL3" s="640"/>
      <c r="BM3" s="640" t="s">
        <v>340</v>
      </c>
      <c r="BN3" s="640"/>
      <c r="BO3" s="640"/>
      <c r="BP3" s="640"/>
      <c r="BQ3" s="640"/>
      <c r="BR3" s="640"/>
      <c r="BS3" s="640"/>
      <c r="BT3" s="640"/>
      <c r="BU3" s="640" t="s">
        <v>340</v>
      </c>
      <c r="BV3" s="640"/>
      <c r="BW3" s="640"/>
      <c r="BX3" s="640"/>
      <c r="BY3" s="640"/>
      <c r="BZ3" s="640"/>
      <c r="CA3" s="640"/>
      <c r="CB3" s="640"/>
      <c r="CC3" s="640" t="s">
        <v>340</v>
      </c>
      <c r="CD3" s="640"/>
      <c r="CE3" s="640"/>
      <c r="CF3" s="640"/>
      <c r="CG3" s="640"/>
      <c r="CH3" s="640"/>
      <c r="CI3" s="640"/>
      <c r="CJ3" s="640"/>
      <c r="CK3" s="640" t="s">
        <v>340</v>
      </c>
      <c r="CL3" s="640"/>
      <c r="CM3" s="640"/>
      <c r="CN3" s="640"/>
      <c r="CO3" s="640"/>
      <c r="CP3" s="640"/>
      <c r="CQ3" s="640"/>
      <c r="CR3" s="640"/>
      <c r="CS3" s="640" t="s">
        <v>340</v>
      </c>
      <c r="CT3" s="640"/>
      <c r="CU3" s="640"/>
      <c r="CV3" s="640"/>
      <c r="CW3" s="640"/>
      <c r="CX3" s="640"/>
      <c r="CY3" s="640"/>
      <c r="CZ3" s="640"/>
      <c r="DA3" s="640" t="s">
        <v>340</v>
      </c>
      <c r="DB3" s="640"/>
      <c r="DC3" s="640"/>
      <c r="DD3" s="640"/>
      <c r="DE3" s="640"/>
      <c r="DF3" s="640"/>
      <c r="DG3" s="640"/>
      <c r="DH3" s="640"/>
      <c r="DI3" s="640" t="s">
        <v>340</v>
      </c>
      <c r="DJ3" s="640"/>
      <c r="DK3" s="640"/>
      <c r="DL3" s="640"/>
      <c r="DM3" s="640"/>
      <c r="DN3" s="640"/>
      <c r="DO3" s="640"/>
      <c r="DP3" s="640"/>
    </row>
    <row r="4" spans="1:428" ht="15" customHeight="1">
      <c r="A4" s="462"/>
      <c r="B4" s="462"/>
      <c r="C4" s="463"/>
      <c r="D4" s="464"/>
      <c r="E4" s="463"/>
      <c r="F4" s="464"/>
      <c r="G4" s="464"/>
      <c r="H4" s="464"/>
      <c r="I4" s="462"/>
      <c r="J4" s="462"/>
      <c r="K4" s="464"/>
      <c r="L4" s="464"/>
      <c r="M4" s="464"/>
      <c r="N4" s="464"/>
      <c r="O4" s="464"/>
      <c r="P4" s="464"/>
      <c r="Q4" s="462"/>
      <c r="R4" s="462"/>
      <c r="S4" s="464"/>
      <c r="T4" s="464"/>
      <c r="U4" s="464"/>
      <c r="V4" s="464"/>
      <c r="W4" s="464"/>
      <c r="X4" s="464"/>
      <c r="Y4" s="462"/>
      <c r="Z4" s="462"/>
      <c r="AA4" s="464"/>
      <c r="AB4" s="464"/>
      <c r="AC4" s="464"/>
      <c r="AD4" s="464"/>
      <c r="AE4" s="464"/>
      <c r="AF4" s="464"/>
      <c r="AG4" s="462"/>
      <c r="AH4" s="462"/>
      <c r="AI4" s="464"/>
      <c r="AJ4" s="464"/>
      <c r="AK4" s="464"/>
      <c r="AL4" s="464"/>
      <c r="AM4" s="464"/>
      <c r="AN4" s="464"/>
      <c r="AO4" s="462"/>
      <c r="AP4" s="462"/>
      <c r="AQ4" s="464"/>
      <c r="AR4" s="464"/>
      <c r="AS4" s="464"/>
      <c r="AT4" s="464"/>
      <c r="AU4" s="464"/>
      <c r="AV4" s="464"/>
      <c r="AW4" s="462"/>
      <c r="AX4" s="462"/>
      <c r="AY4" s="464"/>
      <c r="AZ4" s="464"/>
      <c r="BA4" s="464"/>
      <c r="BB4" s="464"/>
      <c r="BC4" s="464"/>
      <c r="BD4" s="464"/>
      <c r="BE4" s="462"/>
      <c r="BF4" s="462"/>
      <c r="BG4" s="464"/>
      <c r="BH4" s="464"/>
      <c r="BI4" s="464"/>
      <c r="BJ4" s="464"/>
      <c r="BK4" s="464"/>
      <c r="BL4" s="464"/>
      <c r="BM4" s="462"/>
      <c r="BN4" s="462"/>
      <c r="BO4" s="464"/>
      <c r="BP4" s="464"/>
      <c r="BQ4" s="464"/>
      <c r="BR4" s="464"/>
      <c r="BU4" s="462"/>
      <c r="BV4" s="462"/>
      <c r="CC4" s="462"/>
      <c r="CD4" s="462"/>
      <c r="CK4" s="462"/>
      <c r="CL4" s="462"/>
      <c r="CS4" s="462"/>
      <c r="CT4" s="462"/>
      <c r="DA4" s="462"/>
      <c r="DB4" s="462"/>
      <c r="DI4" s="462"/>
      <c r="DJ4" s="462"/>
    </row>
    <row r="5" spans="1:428" ht="33.75" customHeight="1">
      <c r="A5" s="619" t="s">
        <v>10</v>
      </c>
      <c r="B5" s="619" t="s">
        <v>5</v>
      </c>
      <c r="C5" s="615" t="s">
        <v>63</v>
      </c>
      <c r="D5" s="615" t="s">
        <v>64</v>
      </c>
      <c r="E5" s="615" t="s">
        <v>63</v>
      </c>
      <c r="F5" s="615" t="s">
        <v>64</v>
      </c>
      <c r="G5" s="615" t="s">
        <v>63</v>
      </c>
      <c r="H5" s="615" t="s">
        <v>64</v>
      </c>
      <c r="I5" s="619" t="s">
        <v>10</v>
      </c>
      <c r="J5" s="619" t="s">
        <v>5</v>
      </c>
      <c r="K5" s="615" t="s">
        <v>63</v>
      </c>
      <c r="L5" s="615" t="s">
        <v>64</v>
      </c>
      <c r="M5" s="615" t="s">
        <v>63</v>
      </c>
      <c r="N5" s="615" t="s">
        <v>64</v>
      </c>
      <c r="O5" s="615" t="s">
        <v>63</v>
      </c>
      <c r="P5" s="615" t="s">
        <v>64</v>
      </c>
      <c r="Q5" s="619" t="s">
        <v>10</v>
      </c>
      <c r="R5" s="619" t="s">
        <v>5</v>
      </c>
      <c r="S5" s="615" t="s">
        <v>63</v>
      </c>
      <c r="T5" s="615" t="s">
        <v>64</v>
      </c>
      <c r="U5" s="615" t="s">
        <v>63</v>
      </c>
      <c r="V5" s="615" t="s">
        <v>64</v>
      </c>
      <c r="W5" s="615" t="s">
        <v>63</v>
      </c>
      <c r="X5" s="615" t="s">
        <v>64</v>
      </c>
      <c r="Y5" s="619" t="s">
        <v>10</v>
      </c>
      <c r="Z5" s="619" t="s">
        <v>5</v>
      </c>
      <c r="AA5" s="615" t="s">
        <v>63</v>
      </c>
      <c r="AB5" s="615" t="s">
        <v>64</v>
      </c>
      <c r="AC5" s="615" t="s">
        <v>63</v>
      </c>
      <c r="AD5" s="615" t="s">
        <v>64</v>
      </c>
      <c r="AE5" s="615" t="s">
        <v>63</v>
      </c>
      <c r="AF5" s="615" t="s">
        <v>64</v>
      </c>
      <c r="AG5" s="619" t="s">
        <v>10</v>
      </c>
      <c r="AH5" s="619" t="s">
        <v>5</v>
      </c>
      <c r="AI5" s="615" t="s">
        <v>63</v>
      </c>
      <c r="AJ5" s="615" t="s">
        <v>64</v>
      </c>
      <c r="AK5" s="615" t="s">
        <v>63</v>
      </c>
      <c r="AL5" s="615" t="s">
        <v>64</v>
      </c>
      <c r="AM5" s="615" t="s">
        <v>63</v>
      </c>
      <c r="AN5" s="615" t="s">
        <v>64</v>
      </c>
      <c r="AO5" s="619" t="s">
        <v>10</v>
      </c>
      <c r="AP5" s="619" t="s">
        <v>5</v>
      </c>
      <c r="AQ5" s="615" t="s">
        <v>63</v>
      </c>
      <c r="AR5" s="615" t="s">
        <v>64</v>
      </c>
      <c r="AS5" s="615" t="s">
        <v>63</v>
      </c>
      <c r="AT5" s="615" t="s">
        <v>64</v>
      </c>
      <c r="AU5" s="615" t="s">
        <v>63</v>
      </c>
      <c r="AV5" s="615" t="s">
        <v>64</v>
      </c>
      <c r="AW5" s="619" t="s">
        <v>10</v>
      </c>
      <c r="AX5" s="619" t="s">
        <v>5</v>
      </c>
      <c r="AY5" s="615" t="s">
        <v>63</v>
      </c>
      <c r="AZ5" s="615" t="s">
        <v>64</v>
      </c>
      <c r="BA5" s="615" t="s">
        <v>63</v>
      </c>
      <c r="BB5" s="615" t="s">
        <v>64</v>
      </c>
      <c r="BC5" s="615" t="s">
        <v>63</v>
      </c>
      <c r="BD5" s="615" t="s">
        <v>64</v>
      </c>
      <c r="BE5" s="619" t="s">
        <v>10</v>
      </c>
      <c r="BF5" s="619" t="s">
        <v>5</v>
      </c>
      <c r="BG5" s="615" t="s">
        <v>63</v>
      </c>
      <c r="BH5" s="615" t="s">
        <v>64</v>
      </c>
      <c r="BI5" s="615" t="s">
        <v>63</v>
      </c>
      <c r="BJ5" s="615" t="s">
        <v>64</v>
      </c>
      <c r="BK5" s="615" t="s">
        <v>63</v>
      </c>
      <c r="BL5" s="615" t="s">
        <v>64</v>
      </c>
      <c r="BM5" s="619" t="s">
        <v>10</v>
      </c>
      <c r="BN5" s="619" t="s">
        <v>5</v>
      </c>
      <c r="BO5" s="615" t="s">
        <v>63</v>
      </c>
      <c r="BP5" s="615" t="s">
        <v>64</v>
      </c>
      <c r="BQ5" s="615" t="s">
        <v>63</v>
      </c>
      <c r="BR5" s="615" t="s">
        <v>64</v>
      </c>
      <c r="BS5" s="615" t="s">
        <v>63</v>
      </c>
      <c r="BT5" s="615" t="s">
        <v>64</v>
      </c>
      <c r="BU5" s="619" t="s">
        <v>10</v>
      </c>
      <c r="BV5" s="619" t="s">
        <v>5</v>
      </c>
      <c r="BW5" s="615" t="s">
        <v>63</v>
      </c>
      <c r="BX5" s="615" t="s">
        <v>64</v>
      </c>
      <c r="BY5" s="615" t="s">
        <v>63</v>
      </c>
      <c r="BZ5" s="615" t="s">
        <v>64</v>
      </c>
      <c r="CA5" s="615" t="s">
        <v>63</v>
      </c>
      <c r="CB5" s="615" t="s">
        <v>64</v>
      </c>
      <c r="CC5" s="619" t="s">
        <v>10</v>
      </c>
      <c r="CD5" s="619" t="s">
        <v>5</v>
      </c>
      <c r="CE5" s="615" t="s">
        <v>63</v>
      </c>
      <c r="CF5" s="615" t="s">
        <v>64</v>
      </c>
      <c r="CG5" s="615" t="s">
        <v>63</v>
      </c>
      <c r="CH5" s="615" t="s">
        <v>64</v>
      </c>
      <c r="CI5" s="615" t="s">
        <v>63</v>
      </c>
      <c r="CJ5" s="615" t="s">
        <v>64</v>
      </c>
      <c r="CK5" s="619" t="s">
        <v>10</v>
      </c>
      <c r="CL5" s="619" t="s">
        <v>5</v>
      </c>
      <c r="CM5" s="615" t="s">
        <v>63</v>
      </c>
      <c r="CN5" s="615" t="s">
        <v>64</v>
      </c>
      <c r="CO5" s="615" t="s">
        <v>63</v>
      </c>
      <c r="CP5" s="615" t="s">
        <v>64</v>
      </c>
      <c r="CQ5" s="615" t="s">
        <v>63</v>
      </c>
      <c r="CR5" s="615" t="s">
        <v>64</v>
      </c>
      <c r="CS5" s="619" t="s">
        <v>10</v>
      </c>
      <c r="CT5" s="619" t="s">
        <v>5</v>
      </c>
      <c r="CU5" s="615" t="s">
        <v>63</v>
      </c>
      <c r="CV5" s="615" t="s">
        <v>64</v>
      </c>
      <c r="CW5" s="615" t="s">
        <v>63</v>
      </c>
      <c r="CX5" s="615" t="s">
        <v>64</v>
      </c>
      <c r="CY5" s="615" t="s">
        <v>63</v>
      </c>
      <c r="CZ5" s="615" t="s">
        <v>64</v>
      </c>
      <c r="DA5" s="619" t="s">
        <v>10</v>
      </c>
      <c r="DB5" s="619" t="s">
        <v>5</v>
      </c>
      <c r="DC5" s="615" t="s">
        <v>63</v>
      </c>
      <c r="DD5" s="615" t="s">
        <v>64</v>
      </c>
      <c r="DE5" s="615" t="s">
        <v>63</v>
      </c>
      <c r="DF5" s="615" t="s">
        <v>64</v>
      </c>
      <c r="DG5" s="615" t="s">
        <v>63</v>
      </c>
      <c r="DH5" s="615" t="s">
        <v>64</v>
      </c>
      <c r="DI5" s="619" t="s">
        <v>10</v>
      </c>
      <c r="DJ5" s="619" t="s">
        <v>5</v>
      </c>
      <c r="DK5" s="615" t="s">
        <v>63</v>
      </c>
      <c r="DL5" s="615" t="s">
        <v>64</v>
      </c>
      <c r="DM5" s="615" t="s">
        <v>63</v>
      </c>
      <c r="DN5" s="615" t="s">
        <v>64</v>
      </c>
      <c r="DO5" s="615" t="s">
        <v>63</v>
      </c>
      <c r="DP5" s="615" t="s">
        <v>64</v>
      </c>
    </row>
    <row r="6" spans="1:428" ht="33.75" customHeight="1">
      <c r="A6" s="610"/>
      <c r="B6" s="610"/>
      <c r="C6" s="624"/>
      <c r="D6" s="624"/>
      <c r="E6" s="624"/>
      <c r="F6" s="624"/>
      <c r="G6" s="624"/>
      <c r="H6" s="624"/>
      <c r="I6" s="610"/>
      <c r="J6" s="610"/>
      <c r="K6" s="624"/>
      <c r="L6" s="624"/>
      <c r="M6" s="624"/>
      <c r="N6" s="624"/>
      <c r="O6" s="624"/>
      <c r="P6" s="624"/>
      <c r="Q6" s="610"/>
      <c r="R6" s="610"/>
      <c r="S6" s="624"/>
      <c r="T6" s="624"/>
      <c r="U6" s="624"/>
      <c r="V6" s="624"/>
      <c r="W6" s="624"/>
      <c r="X6" s="624"/>
      <c r="Y6" s="610"/>
      <c r="Z6" s="610"/>
      <c r="AA6" s="624"/>
      <c r="AB6" s="624"/>
      <c r="AC6" s="624"/>
      <c r="AD6" s="624"/>
      <c r="AE6" s="624"/>
      <c r="AF6" s="624"/>
      <c r="AG6" s="610"/>
      <c r="AH6" s="610"/>
      <c r="AI6" s="624"/>
      <c r="AJ6" s="624"/>
      <c r="AK6" s="624"/>
      <c r="AL6" s="624"/>
      <c r="AM6" s="624"/>
      <c r="AN6" s="624"/>
      <c r="AO6" s="610"/>
      <c r="AP6" s="610"/>
      <c r="AQ6" s="624"/>
      <c r="AR6" s="624"/>
      <c r="AS6" s="624"/>
      <c r="AT6" s="624"/>
      <c r="AU6" s="624"/>
      <c r="AV6" s="624"/>
      <c r="AW6" s="610"/>
      <c r="AX6" s="610"/>
      <c r="AY6" s="624"/>
      <c r="AZ6" s="624"/>
      <c r="BA6" s="624"/>
      <c r="BB6" s="624"/>
      <c r="BC6" s="624"/>
      <c r="BD6" s="624"/>
      <c r="BE6" s="610"/>
      <c r="BF6" s="610"/>
      <c r="BG6" s="624"/>
      <c r="BH6" s="624"/>
      <c r="BI6" s="624"/>
      <c r="BJ6" s="624"/>
      <c r="BK6" s="624"/>
      <c r="BL6" s="650"/>
      <c r="BM6" s="610"/>
      <c r="BN6" s="610"/>
      <c r="BO6" s="624"/>
      <c r="BP6" s="624"/>
      <c r="BQ6" s="624"/>
      <c r="BR6" s="624"/>
      <c r="BS6" s="624"/>
      <c r="BT6" s="624"/>
      <c r="BU6" s="610"/>
      <c r="BV6" s="610"/>
      <c r="BW6" s="624"/>
      <c r="BX6" s="624"/>
      <c r="BY6" s="624"/>
      <c r="BZ6" s="624"/>
      <c r="CA6" s="624"/>
      <c r="CB6" s="624"/>
      <c r="CC6" s="610"/>
      <c r="CD6" s="610"/>
      <c r="CE6" s="624"/>
      <c r="CF6" s="624"/>
      <c r="CG6" s="624"/>
      <c r="CH6" s="624"/>
      <c r="CI6" s="624"/>
      <c r="CJ6" s="624"/>
      <c r="CK6" s="610"/>
      <c r="CL6" s="610"/>
      <c r="CM6" s="624"/>
      <c r="CN6" s="624"/>
      <c r="CO6" s="624"/>
      <c r="CP6" s="624"/>
      <c r="CQ6" s="624"/>
      <c r="CR6" s="624"/>
      <c r="CS6" s="610"/>
      <c r="CT6" s="610"/>
      <c r="CU6" s="624"/>
      <c r="CV6" s="624"/>
      <c r="CW6" s="624"/>
      <c r="CX6" s="624"/>
      <c r="CY6" s="624"/>
      <c r="CZ6" s="624"/>
      <c r="DA6" s="610"/>
      <c r="DB6" s="610"/>
      <c r="DC6" s="624"/>
      <c r="DD6" s="624"/>
      <c r="DE6" s="624"/>
      <c r="DF6" s="624"/>
      <c r="DG6" s="624"/>
      <c r="DH6" s="624"/>
      <c r="DI6" s="610"/>
      <c r="DJ6" s="610"/>
      <c r="DK6" s="624"/>
      <c r="DL6" s="624"/>
      <c r="DM6" s="624"/>
      <c r="DN6" s="624"/>
      <c r="DO6" s="624"/>
      <c r="DP6" s="624"/>
    </row>
    <row r="7" spans="1:428" ht="69.900000000000006" customHeight="1">
      <c r="A7" s="610"/>
      <c r="B7" s="610"/>
      <c r="C7" s="641" t="s">
        <v>341</v>
      </c>
      <c r="D7" s="641"/>
      <c r="E7" s="641" t="s">
        <v>342</v>
      </c>
      <c r="F7" s="641"/>
      <c r="G7" s="641" t="s">
        <v>343</v>
      </c>
      <c r="H7" s="641"/>
      <c r="I7" s="610"/>
      <c r="J7" s="610"/>
      <c r="K7" s="641" t="s">
        <v>344</v>
      </c>
      <c r="L7" s="641"/>
      <c r="M7" s="641" t="s">
        <v>92</v>
      </c>
      <c r="N7" s="641"/>
      <c r="O7" s="641" t="s">
        <v>94</v>
      </c>
      <c r="P7" s="641"/>
      <c r="Q7" s="610"/>
      <c r="R7" s="610"/>
      <c r="S7" s="641" t="s">
        <v>345</v>
      </c>
      <c r="T7" s="641"/>
      <c r="U7" s="641" t="s">
        <v>346</v>
      </c>
      <c r="V7" s="641"/>
      <c r="W7" s="641" t="s">
        <v>347</v>
      </c>
      <c r="X7" s="641"/>
      <c r="Y7" s="610"/>
      <c r="Z7" s="610"/>
      <c r="AA7" s="641" t="s">
        <v>348</v>
      </c>
      <c r="AB7" s="641"/>
      <c r="AC7" s="641" t="s">
        <v>102</v>
      </c>
      <c r="AD7" s="641"/>
      <c r="AE7" s="641" t="s">
        <v>349</v>
      </c>
      <c r="AF7" s="641"/>
      <c r="AG7" s="610"/>
      <c r="AH7" s="610"/>
      <c r="AI7" s="641" t="s">
        <v>350</v>
      </c>
      <c r="AJ7" s="641"/>
      <c r="AK7" s="641" t="s">
        <v>351</v>
      </c>
      <c r="AL7" s="641"/>
      <c r="AM7" s="641" t="s">
        <v>114</v>
      </c>
      <c r="AN7" s="641"/>
      <c r="AO7" s="610"/>
      <c r="AP7" s="610"/>
      <c r="AQ7" s="641" t="s">
        <v>352</v>
      </c>
      <c r="AR7" s="641"/>
      <c r="AS7" s="641" t="s">
        <v>353</v>
      </c>
      <c r="AT7" s="641"/>
      <c r="AU7" s="641" t="s">
        <v>354</v>
      </c>
      <c r="AV7" s="641"/>
      <c r="AW7" s="610"/>
      <c r="AX7" s="610"/>
      <c r="AY7" s="641" t="s">
        <v>355</v>
      </c>
      <c r="AZ7" s="641"/>
      <c r="BA7" s="641" t="s">
        <v>356</v>
      </c>
      <c r="BB7" s="641"/>
      <c r="BC7" s="641" t="s">
        <v>357</v>
      </c>
      <c r="BD7" s="641"/>
      <c r="BE7" s="610"/>
      <c r="BF7" s="610"/>
      <c r="BG7" s="641" t="s">
        <v>358</v>
      </c>
      <c r="BH7" s="641"/>
      <c r="BI7" s="641" t="s">
        <v>359</v>
      </c>
      <c r="BJ7" s="641"/>
      <c r="BK7" s="641" t="s">
        <v>360</v>
      </c>
      <c r="BL7" s="641"/>
      <c r="BM7" s="610"/>
      <c r="BN7" s="610"/>
      <c r="BO7" s="641" t="s">
        <v>361</v>
      </c>
      <c r="BP7" s="641"/>
      <c r="BQ7" s="641" t="s">
        <v>362</v>
      </c>
      <c r="BR7" s="641"/>
      <c r="BS7" s="641" t="s">
        <v>363</v>
      </c>
      <c r="BT7" s="641"/>
      <c r="BU7" s="610"/>
      <c r="BV7" s="610"/>
      <c r="BW7" s="641" t="s">
        <v>364</v>
      </c>
      <c r="BX7" s="641"/>
      <c r="BY7" s="641" t="s">
        <v>172</v>
      </c>
      <c r="BZ7" s="641"/>
      <c r="CA7" s="641" t="s">
        <v>365</v>
      </c>
      <c r="CB7" s="641"/>
      <c r="CC7" s="610"/>
      <c r="CD7" s="610"/>
      <c r="CE7" s="641" t="s">
        <v>366</v>
      </c>
      <c r="CF7" s="641"/>
      <c r="CG7" s="641" t="s">
        <v>176</v>
      </c>
      <c r="CH7" s="641"/>
      <c r="CI7" s="641" t="s">
        <v>367</v>
      </c>
      <c r="CJ7" s="641"/>
      <c r="CK7" s="610"/>
      <c r="CL7" s="610"/>
      <c r="CM7" s="641" t="s">
        <v>368</v>
      </c>
      <c r="CN7" s="641"/>
      <c r="CO7" s="641" t="s">
        <v>369</v>
      </c>
      <c r="CP7" s="641"/>
      <c r="CQ7" s="641" t="s">
        <v>183</v>
      </c>
      <c r="CR7" s="641"/>
      <c r="CS7" s="610"/>
      <c r="CT7" s="610"/>
      <c r="CU7" s="641" t="s">
        <v>370</v>
      </c>
      <c r="CV7" s="641"/>
      <c r="CW7" s="641" t="s">
        <v>371</v>
      </c>
      <c r="CX7" s="641"/>
      <c r="CY7" s="641" t="s">
        <v>372</v>
      </c>
      <c r="CZ7" s="641"/>
      <c r="DA7" s="610"/>
      <c r="DB7" s="610"/>
      <c r="DC7" s="641" t="s">
        <v>193</v>
      </c>
      <c r="DD7" s="641"/>
      <c r="DE7" s="641" t="s">
        <v>373</v>
      </c>
      <c r="DF7" s="641"/>
      <c r="DG7" s="641" t="s">
        <v>374</v>
      </c>
      <c r="DH7" s="641"/>
      <c r="DI7" s="610"/>
      <c r="DJ7" s="610"/>
      <c r="DK7" s="641" t="s">
        <v>375</v>
      </c>
      <c r="DL7" s="641"/>
      <c r="DM7" s="641" t="s">
        <v>376</v>
      </c>
      <c r="DN7" s="641"/>
      <c r="DO7" s="641" t="s">
        <v>377</v>
      </c>
      <c r="DP7" s="641"/>
    </row>
    <row r="8" spans="1:428" ht="69.900000000000006" customHeight="1">
      <c r="A8" s="611"/>
      <c r="B8" s="611"/>
      <c r="C8" s="643" t="s">
        <v>378</v>
      </c>
      <c r="D8" s="643"/>
      <c r="E8" s="643" t="s">
        <v>379</v>
      </c>
      <c r="F8" s="643"/>
      <c r="G8" s="643" t="s">
        <v>380</v>
      </c>
      <c r="H8" s="643"/>
      <c r="I8" s="611"/>
      <c r="J8" s="611"/>
      <c r="K8" s="643" t="s">
        <v>381</v>
      </c>
      <c r="L8" s="643"/>
      <c r="M8" s="643" t="s">
        <v>382</v>
      </c>
      <c r="N8" s="643"/>
      <c r="O8" s="643" t="s">
        <v>227</v>
      </c>
      <c r="P8" s="643"/>
      <c r="Q8" s="611"/>
      <c r="R8" s="611"/>
      <c r="S8" s="643" t="s">
        <v>383</v>
      </c>
      <c r="T8" s="643"/>
      <c r="U8" s="643" t="s">
        <v>384</v>
      </c>
      <c r="V8" s="643"/>
      <c r="W8" s="643" t="s">
        <v>385</v>
      </c>
      <c r="X8" s="643"/>
      <c r="Y8" s="611"/>
      <c r="Z8" s="611"/>
      <c r="AA8" s="643" t="s">
        <v>386</v>
      </c>
      <c r="AB8" s="643"/>
      <c r="AC8" s="643" t="s">
        <v>235</v>
      </c>
      <c r="AD8" s="643"/>
      <c r="AE8" s="643" t="s">
        <v>387</v>
      </c>
      <c r="AF8" s="643"/>
      <c r="AG8" s="611"/>
      <c r="AH8" s="611"/>
      <c r="AI8" s="643" t="s">
        <v>388</v>
      </c>
      <c r="AJ8" s="643"/>
      <c r="AK8" s="643" t="s">
        <v>389</v>
      </c>
      <c r="AL8" s="643"/>
      <c r="AM8" s="643" t="s">
        <v>247</v>
      </c>
      <c r="AN8" s="643"/>
      <c r="AO8" s="611"/>
      <c r="AP8" s="611"/>
      <c r="AQ8" s="643" t="s">
        <v>390</v>
      </c>
      <c r="AR8" s="643"/>
      <c r="AS8" s="643" t="s">
        <v>391</v>
      </c>
      <c r="AT8" s="643"/>
      <c r="AU8" s="643" t="s">
        <v>392</v>
      </c>
      <c r="AV8" s="643"/>
      <c r="AW8" s="611"/>
      <c r="AX8" s="611"/>
      <c r="AY8" s="643" t="s">
        <v>393</v>
      </c>
      <c r="AZ8" s="643"/>
      <c r="BA8" s="643" t="s">
        <v>394</v>
      </c>
      <c r="BB8" s="643"/>
      <c r="BC8" s="643" t="s">
        <v>395</v>
      </c>
      <c r="BD8" s="643"/>
      <c r="BE8" s="611"/>
      <c r="BF8" s="611"/>
      <c r="BG8" s="643" t="s">
        <v>396</v>
      </c>
      <c r="BH8" s="643"/>
      <c r="BI8" s="643" t="s">
        <v>397</v>
      </c>
      <c r="BJ8" s="643"/>
      <c r="BK8" s="643" t="s">
        <v>398</v>
      </c>
      <c r="BL8" s="643"/>
      <c r="BM8" s="611"/>
      <c r="BN8" s="611"/>
      <c r="BO8" s="643" t="s">
        <v>399</v>
      </c>
      <c r="BP8" s="643"/>
      <c r="BQ8" s="643" t="s">
        <v>400</v>
      </c>
      <c r="BR8" s="643"/>
      <c r="BS8" s="643" t="s">
        <v>401</v>
      </c>
      <c r="BT8" s="643"/>
      <c r="BU8" s="611"/>
      <c r="BV8" s="611"/>
      <c r="BW8" s="643" t="s">
        <v>402</v>
      </c>
      <c r="BX8" s="643"/>
      <c r="BY8" s="643" t="s">
        <v>305</v>
      </c>
      <c r="BZ8" s="643"/>
      <c r="CA8" s="643" t="s">
        <v>306</v>
      </c>
      <c r="CB8" s="643"/>
      <c r="CC8" s="611"/>
      <c r="CD8" s="611"/>
      <c r="CE8" s="643" t="s">
        <v>403</v>
      </c>
      <c r="CF8" s="643"/>
      <c r="CG8" s="643" t="s">
        <v>404</v>
      </c>
      <c r="CH8" s="643"/>
      <c r="CI8" s="643" t="s">
        <v>405</v>
      </c>
      <c r="CJ8" s="643"/>
      <c r="CK8" s="611"/>
      <c r="CL8" s="611"/>
      <c r="CM8" s="643" t="s">
        <v>406</v>
      </c>
      <c r="CN8" s="643"/>
      <c r="CO8" s="643" t="s">
        <v>407</v>
      </c>
      <c r="CP8" s="643"/>
      <c r="CQ8" s="643" t="s">
        <v>316</v>
      </c>
      <c r="CR8" s="643"/>
      <c r="CS8" s="611"/>
      <c r="CT8" s="611"/>
      <c r="CU8" s="643" t="s">
        <v>408</v>
      </c>
      <c r="CV8" s="643"/>
      <c r="CW8" s="643" t="s">
        <v>409</v>
      </c>
      <c r="CX8" s="643"/>
      <c r="CY8" s="643" t="s">
        <v>410</v>
      </c>
      <c r="CZ8" s="643"/>
      <c r="DA8" s="611"/>
      <c r="DB8" s="611"/>
      <c r="DC8" s="643" t="s">
        <v>411</v>
      </c>
      <c r="DD8" s="643"/>
      <c r="DE8" s="643" t="s">
        <v>412</v>
      </c>
      <c r="DF8" s="643"/>
      <c r="DG8" s="643" t="s">
        <v>328</v>
      </c>
      <c r="DH8" s="643"/>
      <c r="DI8" s="611"/>
      <c r="DJ8" s="611"/>
      <c r="DK8" s="643" t="s">
        <v>413</v>
      </c>
      <c r="DL8" s="643"/>
      <c r="DM8" s="643" t="s">
        <v>414</v>
      </c>
      <c r="DN8" s="643"/>
      <c r="DO8" s="643" t="s">
        <v>415</v>
      </c>
      <c r="DP8" s="643"/>
    </row>
    <row r="9" spans="1:428" s="13" customFormat="1" ht="15" customHeight="1">
      <c r="A9" s="651" t="s">
        <v>416</v>
      </c>
      <c r="B9" s="651"/>
      <c r="C9" s="644">
        <v>104</v>
      </c>
      <c r="D9" s="644"/>
      <c r="E9" s="644">
        <v>105</v>
      </c>
      <c r="F9" s="644"/>
      <c r="G9" s="644">
        <v>106</v>
      </c>
      <c r="H9" s="644" t="s">
        <v>417</v>
      </c>
      <c r="I9" s="651" t="s">
        <v>416</v>
      </c>
      <c r="J9" s="651"/>
      <c r="K9" s="644">
        <v>107</v>
      </c>
      <c r="L9" s="644" t="s">
        <v>417</v>
      </c>
      <c r="M9" s="644">
        <v>110</v>
      </c>
      <c r="N9" s="644" t="s">
        <v>417</v>
      </c>
      <c r="O9" s="644">
        <v>120</v>
      </c>
      <c r="P9" s="644" t="s">
        <v>417</v>
      </c>
      <c r="Q9" s="651" t="s">
        <v>416</v>
      </c>
      <c r="R9" s="651"/>
      <c r="S9" s="644">
        <v>131</v>
      </c>
      <c r="T9" s="644" t="s">
        <v>417</v>
      </c>
      <c r="U9" s="644">
        <v>141</v>
      </c>
      <c r="V9" s="644" t="s">
        <v>417</v>
      </c>
      <c r="W9" s="644">
        <v>151</v>
      </c>
      <c r="X9" s="644" t="s">
        <v>417</v>
      </c>
      <c r="Y9" s="651" t="s">
        <v>416</v>
      </c>
      <c r="Z9" s="651"/>
      <c r="AA9" s="647">
        <v>152</v>
      </c>
      <c r="AB9" s="647" t="s">
        <v>417</v>
      </c>
      <c r="AC9" s="647">
        <v>161</v>
      </c>
      <c r="AD9" s="647" t="s">
        <v>417</v>
      </c>
      <c r="AE9" s="644">
        <v>162</v>
      </c>
      <c r="AF9" s="644" t="s">
        <v>417</v>
      </c>
      <c r="AG9" s="651" t="s">
        <v>416</v>
      </c>
      <c r="AH9" s="651"/>
      <c r="AI9" s="644">
        <v>170</v>
      </c>
      <c r="AJ9" s="644" t="s">
        <v>417</v>
      </c>
      <c r="AK9" s="644">
        <v>181</v>
      </c>
      <c r="AL9" s="644" t="s">
        <v>417</v>
      </c>
      <c r="AM9" s="644">
        <v>192</v>
      </c>
      <c r="AN9" s="644" t="s">
        <v>417</v>
      </c>
      <c r="AO9" s="651" t="s">
        <v>416</v>
      </c>
      <c r="AP9" s="651"/>
      <c r="AQ9" s="644">
        <v>201</v>
      </c>
      <c r="AR9" s="644" t="s">
        <v>417</v>
      </c>
      <c r="AS9" s="644">
        <v>202</v>
      </c>
      <c r="AT9" s="644" t="s">
        <v>417</v>
      </c>
      <c r="AU9" s="644">
        <v>210</v>
      </c>
      <c r="AV9" s="644" t="s">
        <v>417</v>
      </c>
      <c r="AW9" s="651" t="s">
        <v>416</v>
      </c>
      <c r="AX9" s="651"/>
      <c r="AY9" s="644">
        <v>221</v>
      </c>
      <c r="AZ9" s="644" t="s">
        <v>417</v>
      </c>
      <c r="BA9" s="644">
        <v>222</v>
      </c>
      <c r="BB9" s="644" t="s">
        <v>417</v>
      </c>
      <c r="BC9" s="644">
        <v>231</v>
      </c>
      <c r="BD9" s="644" t="s">
        <v>417</v>
      </c>
      <c r="BE9" s="651" t="s">
        <v>416</v>
      </c>
      <c r="BF9" s="651"/>
      <c r="BG9" s="644">
        <v>239</v>
      </c>
      <c r="BH9" s="644" t="s">
        <v>417</v>
      </c>
      <c r="BI9" s="644">
        <v>241</v>
      </c>
      <c r="BJ9" s="644" t="s">
        <v>417</v>
      </c>
      <c r="BK9" s="644">
        <v>242</v>
      </c>
      <c r="BL9" s="644" t="s">
        <v>417</v>
      </c>
      <c r="BM9" s="651" t="s">
        <v>416</v>
      </c>
      <c r="BN9" s="651"/>
      <c r="BO9" s="644" t="s">
        <v>418</v>
      </c>
      <c r="BP9" s="644" t="s">
        <v>417</v>
      </c>
      <c r="BQ9" s="644">
        <v>259</v>
      </c>
      <c r="BR9" s="644" t="s">
        <v>417</v>
      </c>
      <c r="BS9" s="644">
        <v>261</v>
      </c>
      <c r="BT9" s="644" t="s">
        <v>417</v>
      </c>
      <c r="BU9" s="651" t="s">
        <v>416</v>
      </c>
      <c r="BV9" s="651"/>
      <c r="BW9" s="644">
        <v>262</v>
      </c>
      <c r="BX9" s="644" t="s">
        <v>417</v>
      </c>
      <c r="BY9" s="644">
        <v>263</v>
      </c>
      <c r="BZ9" s="644" t="s">
        <v>417</v>
      </c>
      <c r="CA9" s="644">
        <v>264</v>
      </c>
      <c r="CB9" s="644" t="s">
        <v>417</v>
      </c>
      <c r="CC9" s="651" t="s">
        <v>416</v>
      </c>
      <c r="CD9" s="651"/>
      <c r="CE9" s="644">
        <v>265</v>
      </c>
      <c r="CF9" s="644" t="s">
        <v>417</v>
      </c>
      <c r="CG9" s="644">
        <v>266</v>
      </c>
      <c r="CH9" s="644" t="s">
        <v>417</v>
      </c>
      <c r="CI9" s="644">
        <v>267</v>
      </c>
      <c r="CJ9" s="644" t="s">
        <v>417</v>
      </c>
      <c r="CK9" s="651" t="s">
        <v>416</v>
      </c>
      <c r="CL9" s="651"/>
      <c r="CM9" s="644">
        <v>271</v>
      </c>
      <c r="CN9" s="644" t="s">
        <v>417</v>
      </c>
      <c r="CO9" s="644">
        <v>273</v>
      </c>
      <c r="CP9" s="644" t="s">
        <v>417</v>
      </c>
      <c r="CQ9" s="644">
        <v>275</v>
      </c>
      <c r="CR9" s="644" t="s">
        <v>417</v>
      </c>
      <c r="CS9" s="651" t="s">
        <v>416</v>
      </c>
      <c r="CT9" s="651"/>
      <c r="CU9" s="644">
        <v>281</v>
      </c>
      <c r="CV9" s="644" t="s">
        <v>417</v>
      </c>
      <c r="CW9" s="644">
        <v>282</v>
      </c>
      <c r="CX9" s="644" t="s">
        <v>417</v>
      </c>
      <c r="CY9" s="644">
        <v>291</v>
      </c>
      <c r="CZ9" s="644" t="s">
        <v>417</v>
      </c>
      <c r="DA9" s="651" t="s">
        <v>416</v>
      </c>
      <c r="DB9" s="651"/>
      <c r="DC9" s="644">
        <v>293</v>
      </c>
      <c r="DD9" s="644" t="s">
        <v>417</v>
      </c>
      <c r="DE9" s="644">
        <v>301</v>
      </c>
      <c r="DF9" s="644" t="s">
        <v>417</v>
      </c>
      <c r="DG9" s="644">
        <v>303</v>
      </c>
      <c r="DH9" s="644" t="s">
        <v>417</v>
      </c>
      <c r="DI9" s="651" t="s">
        <v>416</v>
      </c>
      <c r="DJ9" s="651"/>
      <c r="DK9" s="644">
        <v>309</v>
      </c>
      <c r="DL9" s="644" t="s">
        <v>417</v>
      </c>
      <c r="DM9" s="644">
        <v>310</v>
      </c>
      <c r="DN9" s="644" t="s">
        <v>417</v>
      </c>
      <c r="DO9" s="644">
        <v>331</v>
      </c>
      <c r="DP9" s="644"/>
      <c r="DQ9" s="471"/>
      <c r="DR9" s="471"/>
      <c r="DS9" s="471"/>
      <c r="DT9" s="471"/>
      <c r="DU9" s="471"/>
      <c r="DV9" s="471"/>
      <c r="DW9" s="471"/>
      <c r="DX9" s="471"/>
      <c r="DY9" s="471"/>
      <c r="DZ9" s="471"/>
      <c r="EA9" s="471"/>
      <c r="EB9" s="471"/>
      <c r="EC9" s="471"/>
      <c r="ED9" s="471"/>
      <c r="EE9" s="471"/>
      <c r="EF9" s="471"/>
      <c r="EG9" s="471"/>
      <c r="EH9" s="471"/>
      <c r="EI9" s="471"/>
      <c r="EJ9" s="471"/>
      <c r="EK9" s="471"/>
      <c r="EL9" s="471"/>
      <c r="EM9" s="471"/>
      <c r="EN9" s="471"/>
      <c r="EO9" s="471"/>
      <c r="EP9" s="471"/>
      <c r="EQ9" s="471"/>
      <c r="ER9" s="471"/>
      <c r="ES9" s="471"/>
      <c r="ET9" s="471"/>
      <c r="EU9" s="471"/>
      <c r="EV9" s="471"/>
      <c r="EW9" s="471"/>
      <c r="EX9" s="471"/>
      <c r="EY9" s="471"/>
      <c r="EZ9" s="471"/>
      <c r="FA9" s="471"/>
      <c r="FB9" s="471"/>
      <c r="FC9" s="471"/>
      <c r="FD9" s="471"/>
      <c r="FE9" s="471"/>
      <c r="FF9" s="471"/>
      <c r="FG9" s="471"/>
      <c r="FH9" s="471"/>
      <c r="FI9" s="471"/>
      <c r="FJ9" s="471"/>
      <c r="FK9" s="471"/>
      <c r="FL9" s="471"/>
      <c r="FM9" s="471"/>
      <c r="FN9" s="471"/>
      <c r="FO9" s="471"/>
      <c r="FP9" s="471"/>
      <c r="FQ9" s="471"/>
      <c r="FR9" s="471"/>
      <c r="FS9" s="471"/>
      <c r="FT9" s="471"/>
      <c r="FU9" s="471"/>
      <c r="FV9" s="471"/>
      <c r="FW9" s="471"/>
      <c r="FX9" s="471"/>
      <c r="FY9" s="471"/>
      <c r="FZ9" s="471"/>
      <c r="GA9" s="471"/>
      <c r="GB9" s="471"/>
      <c r="GC9" s="471"/>
      <c r="GD9" s="471"/>
      <c r="GE9" s="471"/>
      <c r="GF9" s="471"/>
      <c r="GG9" s="471"/>
      <c r="GH9" s="471"/>
      <c r="GI9" s="471"/>
      <c r="GJ9" s="471"/>
      <c r="GK9" s="471"/>
      <c r="GL9" s="471"/>
      <c r="GM9" s="471"/>
      <c r="GN9" s="471"/>
      <c r="GO9" s="471"/>
      <c r="GP9" s="471"/>
      <c r="GQ9" s="471"/>
      <c r="GR9" s="471"/>
      <c r="GS9" s="471"/>
      <c r="GT9" s="471"/>
      <c r="GU9" s="471"/>
      <c r="GV9" s="471"/>
      <c r="GW9" s="471"/>
      <c r="GX9" s="471"/>
      <c r="GY9" s="471"/>
      <c r="GZ9" s="471"/>
      <c r="HA9" s="471"/>
      <c r="HB9" s="471"/>
      <c r="HC9" s="471"/>
      <c r="HD9" s="471"/>
      <c r="HE9" s="471"/>
      <c r="HF9" s="471"/>
      <c r="HG9" s="471"/>
      <c r="HH9" s="471"/>
      <c r="HI9" s="471"/>
      <c r="HJ9" s="471"/>
      <c r="HK9" s="471"/>
      <c r="HL9" s="471"/>
      <c r="HM9" s="471"/>
      <c r="HN9" s="471"/>
      <c r="HO9" s="471"/>
      <c r="HP9" s="471"/>
      <c r="HQ9" s="471"/>
      <c r="HR9" s="471"/>
      <c r="HS9" s="471"/>
      <c r="HT9" s="471"/>
      <c r="HU9" s="471"/>
      <c r="HV9" s="471"/>
      <c r="HW9" s="471"/>
      <c r="HX9" s="471"/>
      <c r="HY9" s="471"/>
      <c r="HZ9" s="471"/>
      <c r="IA9" s="471"/>
      <c r="IB9" s="471"/>
      <c r="IC9" s="471"/>
      <c r="ID9" s="471"/>
      <c r="IE9" s="471"/>
      <c r="IF9" s="471"/>
      <c r="IG9" s="471"/>
      <c r="IH9" s="471"/>
      <c r="II9" s="471"/>
      <c r="IJ9" s="471"/>
      <c r="IK9" s="471"/>
      <c r="IL9" s="471"/>
      <c r="IM9" s="471"/>
      <c r="IN9" s="471"/>
      <c r="IO9" s="471"/>
      <c r="IP9" s="471"/>
      <c r="IQ9" s="471"/>
      <c r="IR9" s="471"/>
      <c r="IS9" s="471"/>
      <c r="IT9" s="471"/>
      <c r="IU9" s="471"/>
      <c r="IV9" s="471"/>
      <c r="IW9" s="471"/>
      <c r="IX9" s="471"/>
      <c r="IY9" s="471"/>
      <c r="IZ9" s="471"/>
      <c r="JA9" s="471"/>
      <c r="JB9" s="471"/>
      <c r="JC9" s="471"/>
      <c r="JD9" s="471"/>
      <c r="JE9" s="471"/>
      <c r="JF9" s="471"/>
      <c r="JG9" s="471"/>
      <c r="JH9" s="471"/>
      <c r="JI9" s="471"/>
      <c r="JJ9" s="471"/>
      <c r="JK9" s="471"/>
      <c r="JL9" s="471"/>
      <c r="JM9" s="471"/>
      <c r="JN9" s="471"/>
      <c r="JO9" s="471"/>
      <c r="JP9" s="471"/>
      <c r="JQ9" s="471"/>
      <c r="JR9" s="471"/>
      <c r="JS9" s="471"/>
      <c r="JT9" s="471"/>
      <c r="JU9" s="471"/>
      <c r="JV9" s="471"/>
      <c r="JW9" s="471"/>
      <c r="JX9" s="471"/>
      <c r="JY9" s="471"/>
      <c r="JZ9" s="471"/>
      <c r="KA9" s="471"/>
      <c r="KB9" s="471"/>
      <c r="KC9" s="471"/>
      <c r="KD9" s="471"/>
      <c r="KE9" s="471"/>
      <c r="KF9" s="471"/>
      <c r="KG9" s="471"/>
      <c r="KH9" s="471"/>
      <c r="KI9" s="471"/>
      <c r="KJ9" s="471"/>
      <c r="KK9" s="471"/>
      <c r="KL9" s="471"/>
      <c r="KM9" s="471"/>
      <c r="KN9" s="471"/>
      <c r="KO9" s="471"/>
      <c r="KP9" s="471"/>
      <c r="KQ9" s="471"/>
      <c r="KR9" s="471"/>
      <c r="KS9" s="471"/>
      <c r="KT9" s="471"/>
      <c r="KU9" s="471"/>
      <c r="KV9" s="471"/>
      <c r="KW9" s="471"/>
      <c r="KX9" s="471"/>
      <c r="KY9" s="471"/>
      <c r="KZ9" s="471"/>
      <c r="LA9" s="471"/>
      <c r="LB9" s="471"/>
      <c r="LC9" s="471"/>
      <c r="LD9" s="471"/>
      <c r="LE9" s="471"/>
      <c r="LF9" s="471"/>
      <c r="LG9" s="471"/>
      <c r="LH9" s="471"/>
      <c r="LI9" s="471"/>
      <c r="LJ9" s="471"/>
      <c r="LK9" s="471"/>
      <c r="LL9" s="471"/>
      <c r="LM9" s="471"/>
      <c r="LN9" s="471"/>
      <c r="LO9" s="471"/>
      <c r="LP9" s="471"/>
      <c r="LQ9" s="471"/>
      <c r="LR9" s="471"/>
      <c r="LS9" s="471"/>
      <c r="LT9" s="471"/>
      <c r="LU9" s="471"/>
      <c r="LV9" s="471"/>
      <c r="LW9" s="471"/>
      <c r="LX9" s="471"/>
      <c r="LY9" s="471"/>
      <c r="LZ9" s="471"/>
      <c r="MA9" s="471"/>
      <c r="MB9" s="471"/>
      <c r="MC9" s="471"/>
      <c r="MD9" s="471"/>
      <c r="ME9" s="471"/>
      <c r="MF9" s="471"/>
      <c r="MG9" s="471"/>
      <c r="MH9" s="471"/>
      <c r="MI9" s="471"/>
      <c r="MJ9" s="471"/>
      <c r="MK9" s="471"/>
      <c r="ML9" s="471"/>
      <c r="MM9" s="471"/>
      <c r="MN9" s="471"/>
      <c r="MO9" s="471"/>
      <c r="MP9" s="471"/>
      <c r="MQ9" s="471"/>
      <c r="MR9" s="471"/>
      <c r="MS9" s="471"/>
      <c r="MT9" s="471"/>
      <c r="MU9" s="471"/>
      <c r="MV9" s="471"/>
      <c r="MW9" s="471"/>
      <c r="MX9" s="471"/>
      <c r="MY9" s="471"/>
      <c r="MZ9" s="471"/>
      <c r="NA9" s="471"/>
      <c r="NB9" s="471"/>
      <c r="NC9" s="471"/>
      <c r="ND9" s="471"/>
      <c r="NE9" s="471"/>
      <c r="NF9" s="471"/>
      <c r="NG9" s="471"/>
      <c r="NH9" s="471"/>
      <c r="NI9" s="471"/>
      <c r="NJ9" s="471"/>
      <c r="NK9" s="471"/>
      <c r="NL9" s="471"/>
      <c r="NM9" s="471"/>
      <c r="NN9" s="471"/>
      <c r="NO9" s="471"/>
      <c r="NP9" s="471"/>
      <c r="NQ9" s="471"/>
      <c r="NR9" s="471"/>
      <c r="NS9" s="471"/>
      <c r="NT9" s="471"/>
      <c r="NU9" s="471"/>
      <c r="NV9" s="471"/>
      <c r="NW9" s="471"/>
      <c r="NX9" s="471"/>
      <c r="NY9" s="471"/>
      <c r="NZ9" s="471"/>
      <c r="OA9" s="471"/>
      <c r="OB9" s="471"/>
      <c r="OC9" s="471"/>
      <c r="OD9" s="471"/>
      <c r="OE9" s="471"/>
      <c r="OF9" s="471"/>
      <c r="OG9" s="471"/>
      <c r="OH9" s="471"/>
      <c r="OI9" s="471"/>
      <c r="OJ9" s="471"/>
      <c r="OK9" s="471"/>
      <c r="OL9" s="471"/>
      <c r="OM9" s="471"/>
      <c r="ON9" s="471"/>
      <c r="OO9" s="471"/>
      <c r="OP9" s="471"/>
      <c r="OQ9" s="471"/>
      <c r="OR9" s="471"/>
      <c r="OS9" s="471"/>
      <c r="OT9" s="471"/>
      <c r="OU9" s="471"/>
      <c r="OV9" s="471"/>
      <c r="OW9" s="471"/>
      <c r="OX9" s="471"/>
      <c r="OY9" s="471"/>
      <c r="OZ9" s="471"/>
      <c r="PA9" s="471"/>
      <c r="PB9" s="471"/>
      <c r="PC9" s="471"/>
      <c r="PD9" s="471"/>
      <c r="PE9" s="471"/>
      <c r="PF9" s="471"/>
      <c r="PG9" s="471"/>
      <c r="PH9" s="471"/>
      <c r="PI9" s="471"/>
      <c r="PJ9" s="471"/>
      <c r="PK9" s="471"/>
      <c r="PL9" s="471"/>
    </row>
    <row r="10" spans="1:428" s="456" customFormat="1" ht="15" hidden="1" customHeight="1">
      <c r="A10" s="639" t="s">
        <v>26</v>
      </c>
      <c r="B10" s="639"/>
      <c r="C10" s="648">
        <v>3.9209429613851499</v>
      </c>
      <c r="D10" s="648"/>
      <c r="E10" s="648">
        <v>0.39953791142818301</v>
      </c>
      <c r="F10" s="648"/>
      <c r="G10" s="648">
        <v>0.227245434271067</v>
      </c>
      <c r="H10" s="648"/>
      <c r="I10" s="639" t="s">
        <v>26</v>
      </c>
      <c r="J10" s="639"/>
      <c r="K10" s="648">
        <v>1.82527679102198</v>
      </c>
      <c r="L10" s="648"/>
      <c r="M10" s="648">
        <v>0.643699288807704</v>
      </c>
      <c r="N10" s="648"/>
      <c r="O10" s="648">
        <v>0.35134077293196297</v>
      </c>
      <c r="P10" s="648"/>
      <c r="Q10" s="639" t="s">
        <v>26</v>
      </c>
      <c r="R10" s="639"/>
      <c r="S10" s="648">
        <v>0.37008844826871101</v>
      </c>
      <c r="T10" s="648"/>
      <c r="U10" s="648">
        <v>0.39287141649572499</v>
      </c>
      <c r="V10" s="648"/>
      <c r="W10" s="648">
        <v>2.41424420534984E-2</v>
      </c>
      <c r="X10" s="648"/>
      <c r="Y10" s="639" t="s">
        <v>26</v>
      </c>
      <c r="Z10" s="639"/>
      <c r="AA10" s="648">
        <v>7.7921468150030995E-2</v>
      </c>
      <c r="AB10" s="648"/>
      <c r="AC10" s="648">
        <v>0.37770922025547499</v>
      </c>
      <c r="AD10" s="648"/>
      <c r="AE10" s="648">
        <v>1.3599935737241</v>
      </c>
      <c r="AF10" s="648"/>
      <c r="AG10" s="639" t="s">
        <v>26</v>
      </c>
      <c r="AH10" s="639"/>
      <c r="AI10" s="648">
        <v>1.0594365285109399</v>
      </c>
      <c r="AJ10" s="648"/>
      <c r="AK10" s="648">
        <v>0.90600666513945805</v>
      </c>
      <c r="AL10" s="648"/>
      <c r="AM10" s="648">
        <v>13.8668021684541</v>
      </c>
      <c r="AN10" s="648"/>
      <c r="AO10" s="639" t="s">
        <v>26</v>
      </c>
      <c r="AP10" s="639"/>
      <c r="AQ10" s="648">
        <v>5.5905663087712396</v>
      </c>
      <c r="AR10" s="648"/>
      <c r="AS10" s="648">
        <v>1.32291145679744</v>
      </c>
      <c r="AT10" s="648"/>
      <c r="AU10" s="648">
        <v>0.29061807665763401</v>
      </c>
      <c r="AV10" s="648"/>
      <c r="AW10" s="639" t="s">
        <v>26</v>
      </c>
      <c r="AX10" s="639"/>
      <c r="AY10" s="648">
        <v>2.0615431588157702</v>
      </c>
      <c r="AZ10" s="648"/>
      <c r="BA10" s="648">
        <v>2.23907782996536</v>
      </c>
      <c r="BB10" s="648"/>
      <c r="BC10" s="648">
        <v>0.70290930309950295</v>
      </c>
      <c r="BD10" s="648"/>
      <c r="BE10" s="639" t="s">
        <v>26</v>
      </c>
      <c r="BF10" s="639"/>
      <c r="BG10" s="648">
        <v>2.04998264401498</v>
      </c>
      <c r="BH10" s="648"/>
      <c r="BI10" s="648">
        <v>1.75161436011309</v>
      </c>
      <c r="BJ10" s="648"/>
      <c r="BK10" s="648">
        <v>0.89637658879218896</v>
      </c>
      <c r="BL10" s="648"/>
      <c r="BM10" s="639" t="s">
        <v>26</v>
      </c>
      <c r="BN10" s="639"/>
      <c r="BO10" s="648">
        <v>0.61611918888371298</v>
      </c>
      <c r="BP10" s="648"/>
      <c r="BQ10" s="648">
        <v>1.4425710120062201</v>
      </c>
      <c r="BR10" s="648"/>
      <c r="BS10" s="648">
        <v>7.6525244101364098</v>
      </c>
      <c r="BT10" s="648"/>
      <c r="BU10" s="639" t="s">
        <v>26</v>
      </c>
      <c r="BV10" s="639"/>
      <c r="BW10" s="648">
        <v>2.4041400730898701</v>
      </c>
      <c r="BX10" s="648"/>
      <c r="BY10" s="648">
        <v>0.86247008673105696</v>
      </c>
      <c r="BZ10" s="648"/>
      <c r="CA10" s="648">
        <v>2.2196526779102301</v>
      </c>
      <c r="CB10" s="648"/>
      <c r="CC10" s="639" t="s">
        <v>26</v>
      </c>
      <c r="CD10" s="639"/>
      <c r="CE10" s="648">
        <v>0.221927072114351</v>
      </c>
      <c r="CF10" s="648"/>
      <c r="CG10" s="648">
        <v>0.247213075112548</v>
      </c>
      <c r="CH10" s="648"/>
      <c r="CI10" s="648">
        <v>0.18780732775903999</v>
      </c>
      <c r="CJ10" s="648"/>
      <c r="CK10" s="639" t="s">
        <v>26</v>
      </c>
      <c r="CL10" s="639"/>
      <c r="CM10" s="648">
        <v>0.52734463151711597</v>
      </c>
      <c r="CN10" s="648"/>
      <c r="CO10" s="648">
        <v>0.42255736112154701</v>
      </c>
      <c r="CP10" s="648"/>
      <c r="CQ10" s="648">
        <v>0.23530380864969799</v>
      </c>
      <c r="CR10" s="648"/>
      <c r="CS10" s="639" t="s">
        <v>26</v>
      </c>
      <c r="CT10" s="639"/>
      <c r="CU10" s="648">
        <v>1.0038187304798301</v>
      </c>
      <c r="CV10" s="648"/>
      <c r="CW10" s="648">
        <v>0.58899410339603198</v>
      </c>
      <c r="CX10" s="648"/>
      <c r="CY10" s="648">
        <v>1.46630023431946</v>
      </c>
      <c r="CZ10" s="648"/>
      <c r="DA10" s="639" t="s">
        <v>26</v>
      </c>
      <c r="DB10" s="639"/>
      <c r="DC10" s="648">
        <v>1.14300419873401</v>
      </c>
      <c r="DD10" s="648"/>
      <c r="DE10" s="648">
        <v>0.50019042588614304</v>
      </c>
      <c r="DF10" s="648"/>
      <c r="DG10" s="648">
        <v>0.18312582970412</v>
      </c>
      <c r="DH10" s="648"/>
      <c r="DI10" s="639" t="s">
        <v>26</v>
      </c>
      <c r="DJ10" s="639"/>
      <c r="DK10" s="648">
        <v>0.232696987391564</v>
      </c>
      <c r="DL10" s="648"/>
      <c r="DM10" s="648">
        <v>0.91883950063422304</v>
      </c>
      <c r="DN10" s="648"/>
      <c r="DO10" s="648">
        <v>0.100267933501578</v>
      </c>
      <c r="DP10" s="648"/>
      <c r="FD10" s="19"/>
    </row>
    <row r="11" spans="1:428" s="456" customFormat="1" ht="15" customHeight="1">
      <c r="A11" s="639" t="s">
        <v>58</v>
      </c>
      <c r="B11" s="639"/>
      <c r="C11" s="648">
        <v>3.71152496061777</v>
      </c>
      <c r="D11" s="648"/>
      <c r="E11" s="648">
        <v>0.474625549153043</v>
      </c>
      <c r="F11" s="648"/>
      <c r="G11" s="648">
        <v>0.23294367978829</v>
      </c>
      <c r="H11" s="648"/>
      <c r="I11" s="639" t="s">
        <v>58</v>
      </c>
      <c r="J11" s="639"/>
      <c r="K11" s="648">
        <v>1.8546908853664099</v>
      </c>
      <c r="L11" s="648"/>
      <c r="M11" s="648">
        <v>0.64755184550826095</v>
      </c>
      <c r="N11" s="648"/>
      <c r="O11" s="648">
        <v>0.51641002307315098</v>
      </c>
      <c r="P11" s="648"/>
      <c r="Q11" s="639" t="s">
        <v>58</v>
      </c>
      <c r="R11" s="639"/>
      <c r="S11" s="648">
        <v>0.40387961651170001</v>
      </c>
      <c r="T11" s="648"/>
      <c r="U11" s="648">
        <v>0.584907994477744</v>
      </c>
      <c r="V11" s="648"/>
      <c r="W11" s="648">
        <v>5.9858607290674E-2</v>
      </c>
      <c r="X11" s="648"/>
      <c r="Y11" s="639" t="s">
        <v>58</v>
      </c>
      <c r="Z11" s="639"/>
      <c r="AA11" s="648">
        <v>8.8218852381993701E-2</v>
      </c>
      <c r="AB11" s="648"/>
      <c r="AC11" s="648">
        <v>0.347934160364129</v>
      </c>
      <c r="AD11" s="648"/>
      <c r="AE11" s="648">
        <v>1.09158301802994</v>
      </c>
      <c r="AF11" s="648"/>
      <c r="AG11" s="639" t="s">
        <v>58</v>
      </c>
      <c r="AH11" s="639"/>
      <c r="AI11" s="648">
        <v>1.15368662569003</v>
      </c>
      <c r="AJ11" s="648"/>
      <c r="AK11" s="648">
        <v>0.92325000376756405</v>
      </c>
      <c r="AL11" s="648"/>
      <c r="AM11" s="648">
        <v>9.3572843416015807</v>
      </c>
      <c r="AN11" s="648"/>
      <c r="AO11" s="639" t="s">
        <v>58</v>
      </c>
      <c r="AP11" s="639"/>
      <c r="AQ11" s="648">
        <v>4.9634763881817099</v>
      </c>
      <c r="AR11" s="648"/>
      <c r="AS11" s="648">
        <v>1.3829667845846401</v>
      </c>
      <c r="AT11" s="648"/>
      <c r="AU11" s="648">
        <v>0.38260864516027698</v>
      </c>
      <c r="AV11" s="648"/>
      <c r="AW11" s="639" t="s">
        <v>58</v>
      </c>
      <c r="AX11" s="639"/>
      <c r="AY11" s="648">
        <v>2.22101546941082</v>
      </c>
      <c r="AZ11" s="648"/>
      <c r="BA11" s="648">
        <v>2.2644343686703898</v>
      </c>
      <c r="BB11" s="648"/>
      <c r="BC11" s="648">
        <v>0.37694137700639302</v>
      </c>
      <c r="BD11" s="648"/>
      <c r="BE11" s="639" t="s">
        <v>58</v>
      </c>
      <c r="BF11" s="639"/>
      <c r="BG11" s="648">
        <v>2.5960349299935501</v>
      </c>
      <c r="BH11" s="648"/>
      <c r="BI11" s="648">
        <v>1.4710267605337499</v>
      </c>
      <c r="BJ11" s="648"/>
      <c r="BK11" s="648">
        <v>0.70975970604242999</v>
      </c>
      <c r="BL11" s="648"/>
      <c r="BM11" s="639" t="s">
        <v>58</v>
      </c>
      <c r="BN11" s="639"/>
      <c r="BO11" s="648">
        <v>1.38762104571248</v>
      </c>
      <c r="BP11" s="648"/>
      <c r="BQ11" s="648">
        <v>2.4044371951441699</v>
      </c>
      <c r="BR11" s="648"/>
      <c r="BS11" s="648">
        <v>7.6833841424861404</v>
      </c>
      <c r="BT11" s="648"/>
      <c r="BU11" s="639" t="s">
        <v>58</v>
      </c>
      <c r="BV11" s="639"/>
      <c r="BW11" s="648">
        <v>1.8155257052167399</v>
      </c>
      <c r="BX11" s="648"/>
      <c r="BY11" s="648">
        <v>0.90877197496935203</v>
      </c>
      <c r="BZ11" s="648"/>
      <c r="CA11" s="648">
        <v>2.4309808257863299</v>
      </c>
      <c r="CB11" s="648"/>
      <c r="CC11" s="639" t="s">
        <v>58</v>
      </c>
      <c r="CD11" s="639"/>
      <c r="CE11" s="648">
        <v>0.55025268862003096</v>
      </c>
      <c r="CF11" s="648"/>
      <c r="CG11" s="648">
        <v>0.40159409048706801</v>
      </c>
      <c r="CH11" s="648"/>
      <c r="CI11" s="648">
        <v>8.8665321549037404E-2</v>
      </c>
      <c r="CJ11" s="648"/>
      <c r="CK11" s="639" t="s">
        <v>58</v>
      </c>
      <c r="CL11" s="639"/>
      <c r="CM11" s="648">
        <v>0.64610276562081104</v>
      </c>
      <c r="CN11" s="648"/>
      <c r="CO11" s="648">
        <v>0.503531896672886</v>
      </c>
      <c r="CP11" s="648"/>
      <c r="CQ11" s="648">
        <v>0.47239134962598101</v>
      </c>
      <c r="CR11" s="648"/>
      <c r="CS11" s="639" t="s">
        <v>58</v>
      </c>
      <c r="CT11" s="639"/>
      <c r="CU11" s="648">
        <v>1.27156500770591</v>
      </c>
      <c r="CV11" s="648"/>
      <c r="CW11" s="648">
        <v>0.87323626800393395</v>
      </c>
      <c r="CX11" s="648"/>
      <c r="CY11" s="648">
        <v>1.6587982056117001</v>
      </c>
      <c r="CZ11" s="648"/>
      <c r="DA11" s="639" t="s">
        <v>58</v>
      </c>
      <c r="DB11" s="639"/>
      <c r="DC11" s="648">
        <v>1.4190711609834099</v>
      </c>
      <c r="DD11" s="648"/>
      <c r="DE11" s="648">
        <v>0.449236016888791</v>
      </c>
      <c r="DF11" s="648"/>
      <c r="DG11" s="648">
        <v>0.278034347108155</v>
      </c>
      <c r="DH11" s="648"/>
      <c r="DI11" s="639" t="s">
        <v>58</v>
      </c>
      <c r="DJ11" s="639"/>
      <c r="DK11" s="648">
        <v>0.33556108302458698</v>
      </c>
      <c r="DL11" s="648"/>
      <c r="DM11" s="648">
        <v>1.0428349407836</v>
      </c>
      <c r="DN11" s="648"/>
      <c r="DO11" s="648">
        <v>0.68709384663348505</v>
      </c>
      <c r="DP11" s="648"/>
    </row>
    <row r="12" spans="1:428" ht="15" customHeight="1">
      <c r="A12" s="35"/>
      <c r="B12" s="32"/>
      <c r="C12" s="465"/>
      <c r="D12" s="465"/>
      <c r="E12" s="465"/>
      <c r="F12" s="465"/>
      <c r="G12" s="465"/>
      <c r="H12" s="465"/>
      <c r="I12" s="35"/>
      <c r="J12" s="32"/>
      <c r="K12" s="465"/>
      <c r="L12" s="465"/>
      <c r="M12" s="465"/>
      <c r="N12" s="465"/>
      <c r="O12" s="465"/>
      <c r="P12" s="465"/>
      <c r="Q12" s="35"/>
      <c r="R12" s="32"/>
      <c r="S12" s="465"/>
      <c r="T12" s="465"/>
      <c r="U12" s="465"/>
      <c r="V12" s="465"/>
      <c r="W12" s="465"/>
      <c r="X12" s="465"/>
      <c r="Y12" s="35"/>
      <c r="Z12" s="32"/>
      <c r="AA12" s="465"/>
      <c r="AB12" s="465"/>
      <c r="AC12" s="465"/>
      <c r="AD12" s="465"/>
      <c r="AE12" s="465"/>
      <c r="AF12" s="465"/>
      <c r="AG12" s="35"/>
      <c r="AH12" s="32"/>
      <c r="AI12" s="465"/>
      <c r="AJ12" s="465"/>
      <c r="AK12" s="465"/>
      <c r="AL12" s="465"/>
      <c r="AM12" s="465"/>
      <c r="AN12" s="465"/>
      <c r="AO12" s="35"/>
      <c r="AP12" s="32"/>
      <c r="AQ12" s="465"/>
      <c r="AR12" s="465"/>
      <c r="AS12" s="465"/>
      <c r="AT12" s="465"/>
      <c r="AU12" s="465"/>
      <c r="AV12" s="465"/>
      <c r="AW12" s="35"/>
      <c r="AX12" s="32"/>
      <c r="AY12" s="465"/>
      <c r="AZ12" s="465"/>
      <c r="BA12" s="465"/>
      <c r="BB12" s="465"/>
      <c r="BC12" s="465"/>
      <c r="BD12" s="465"/>
      <c r="BE12" s="35"/>
      <c r="BF12" s="32"/>
      <c r="BG12" s="465"/>
      <c r="BH12" s="465"/>
      <c r="BI12" s="465"/>
      <c r="BJ12" s="465"/>
      <c r="BK12" s="465"/>
      <c r="BL12" s="465"/>
      <c r="BM12" s="35"/>
      <c r="BN12" s="32"/>
      <c r="BO12" s="465"/>
      <c r="BP12" s="465"/>
      <c r="BQ12" s="465"/>
      <c r="BR12" s="465"/>
      <c r="BU12" s="35"/>
      <c r="BV12" s="32"/>
      <c r="CC12" s="35"/>
      <c r="CD12" s="32"/>
      <c r="CK12" s="35"/>
      <c r="CL12" s="32"/>
      <c r="CS12" s="35"/>
      <c r="CT12" s="32"/>
      <c r="DA12" s="35"/>
      <c r="DB12" s="32"/>
      <c r="DI12" s="35"/>
      <c r="DJ12" s="32"/>
    </row>
    <row r="13" spans="1:428" ht="15" hidden="1" customHeight="1">
      <c r="A13" s="35">
        <v>2015</v>
      </c>
      <c r="B13" s="32"/>
      <c r="C13" s="465">
        <f>SUM(C91:C102)/12</f>
        <v>100.00000000000004</v>
      </c>
      <c r="D13" s="466"/>
      <c r="E13" s="465">
        <f>SUM(E91:E102)/12</f>
        <v>100.00000000000006</v>
      </c>
      <c r="F13" s="465"/>
      <c r="G13" s="465">
        <f>SUM(G91:G102)/12</f>
        <v>99.999999999999957</v>
      </c>
      <c r="H13" s="465"/>
      <c r="I13" s="35">
        <v>2015</v>
      </c>
      <c r="J13" s="32"/>
      <c r="K13" s="465">
        <f>SUM(K91:K102)/12</f>
        <v>100.00000000000004</v>
      </c>
      <c r="L13" s="466"/>
      <c r="M13" s="465">
        <f>SUM(M91:M102)/12</f>
        <v>99.999999999999929</v>
      </c>
      <c r="N13" s="465"/>
      <c r="O13" s="465">
        <f>SUM(O91:O102)/12</f>
        <v>99.999999999999901</v>
      </c>
      <c r="P13" s="465"/>
      <c r="Q13" s="35">
        <v>2015</v>
      </c>
      <c r="R13" s="32"/>
      <c r="S13" s="465">
        <f>SUM(S91:S102)/12</f>
        <v>100.00000000000013</v>
      </c>
      <c r="T13" s="466"/>
      <c r="U13" s="465">
        <f>SUM(U91:U102)/12</f>
        <v>99.999999999999957</v>
      </c>
      <c r="V13" s="465"/>
      <c r="W13" s="465">
        <f>SUM(W91:W102)/12</f>
        <v>99.999999999999957</v>
      </c>
      <c r="X13" s="465"/>
      <c r="Y13" s="35">
        <v>2015</v>
      </c>
      <c r="Z13" s="32"/>
      <c r="AA13" s="465">
        <f>SUM(AA91:AA102)/12</f>
        <v>100.00000000000006</v>
      </c>
      <c r="AB13" s="466"/>
      <c r="AC13" s="465">
        <f>SUM(AC91:AC102)/12</f>
        <v>99.999999999999957</v>
      </c>
      <c r="AD13" s="465"/>
      <c r="AE13" s="465">
        <f>SUM(AE91:AE102)/12</f>
        <v>100.00000000000007</v>
      </c>
      <c r="AF13" s="465"/>
      <c r="AG13" s="35">
        <v>2015</v>
      </c>
      <c r="AH13" s="32"/>
      <c r="AI13" s="465">
        <f>SUM(AI91:AI102)/12</f>
        <v>100.00000000000006</v>
      </c>
      <c r="AJ13" s="466"/>
      <c r="AK13" s="465">
        <f>SUM(AK91:AK102)/12</f>
        <v>100.00000000000006</v>
      </c>
      <c r="AL13" s="465"/>
      <c r="AM13" s="465">
        <f>SUM(AM91:AM102)/12</f>
        <v>99.999999999999986</v>
      </c>
      <c r="AN13" s="465"/>
      <c r="AO13" s="35">
        <v>2015</v>
      </c>
      <c r="AP13" s="32"/>
      <c r="AQ13" s="465">
        <f>SUM(AQ91:AQ102)/12</f>
        <v>99.999999999999872</v>
      </c>
      <c r="AR13" s="466"/>
      <c r="AS13" s="465">
        <f>SUM(AS91:AS102)/12</f>
        <v>100.00000000000006</v>
      </c>
      <c r="AT13" s="465"/>
      <c r="AU13" s="465">
        <f>SUM(AU91:AU102)/12</f>
        <v>100.00000000000001</v>
      </c>
      <c r="AV13" s="465"/>
      <c r="AW13" s="35">
        <v>2015</v>
      </c>
      <c r="AX13" s="32"/>
      <c r="AY13" s="465">
        <f>SUM(AY91:AY102)/12</f>
        <v>99.999999999999929</v>
      </c>
      <c r="AZ13" s="466"/>
      <c r="BA13" s="465">
        <f>SUM(BA91:BA102)/12</f>
        <v>99.999999999999844</v>
      </c>
      <c r="BB13" s="465"/>
      <c r="BC13" s="465">
        <f>SUM(BC91:BC102)/12</f>
        <v>100.00000000000001</v>
      </c>
      <c r="BD13" s="465"/>
      <c r="BE13" s="35">
        <v>2015</v>
      </c>
      <c r="BF13" s="32"/>
      <c r="BG13" s="465">
        <f>SUM(BG91:BG102)/12</f>
        <v>99.999999999999986</v>
      </c>
      <c r="BH13" s="466"/>
      <c r="BI13" s="465">
        <f>SUM(BI91:BI102)/12</f>
        <v>99.999999999999943</v>
      </c>
      <c r="BJ13" s="465"/>
      <c r="BK13" s="465">
        <f>SUM(BK91:BK102)/12</f>
        <v>100</v>
      </c>
      <c r="BL13" s="465"/>
      <c r="BM13" s="35">
        <v>2015</v>
      </c>
      <c r="BN13" s="482"/>
      <c r="BO13" s="465">
        <f>SUM(BO91:BO102)/12</f>
        <v>99.999999999999829</v>
      </c>
      <c r="BP13" s="466"/>
      <c r="BQ13" s="465">
        <f>SUM(BQ91:BQ102)/12</f>
        <v>100.00000000000006</v>
      </c>
      <c r="BR13" s="465"/>
      <c r="BS13" s="465">
        <f>SUM(BS91:BS102)/12</f>
        <v>100.00000000000006</v>
      </c>
      <c r="BT13" s="465"/>
      <c r="BU13" s="35">
        <v>2015</v>
      </c>
      <c r="BV13" s="32"/>
      <c r="BW13" s="465">
        <f>SUM(BW91:BW102)/12</f>
        <v>100</v>
      </c>
      <c r="BX13" s="466"/>
      <c r="BY13" s="465">
        <f>SUM(BY91:BY102)/12</f>
        <v>100.00000000000001</v>
      </c>
      <c r="BZ13" s="465"/>
      <c r="CA13" s="465">
        <f>SUM(CA91:CA102)/12</f>
        <v>100.00000000000004</v>
      </c>
      <c r="CB13" s="465"/>
      <c r="CC13" s="35">
        <v>2015</v>
      </c>
      <c r="CD13" s="32"/>
      <c r="CE13" s="465">
        <f>SUM(CE91:CE102)/12</f>
        <v>99.999999999999901</v>
      </c>
      <c r="CF13" s="466"/>
      <c r="CG13" s="465">
        <f>SUM(CG91:CG102)/12</f>
        <v>100.00000000000006</v>
      </c>
      <c r="CH13" s="465"/>
      <c r="CI13" s="465">
        <f>SUM(CI91:CI102)/12</f>
        <v>99.999999999999943</v>
      </c>
      <c r="CJ13" s="465"/>
      <c r="CK13" s="35">
        <v>2015</v>
      </c>
      <c r="CL13" s="32"/>
      <c r="CM13" s="465">
        <f>SUM(CM91:CM102)/12</f>
        <v>100.0000000000001</v>
      </c>
      <c r="CN13" s="466"/>
      <c r="CO13" s="465">
        <f>SUM(CO91:CO102)/12</f>
        <v>99.999999999999957</v>
      </c>
      <c r="CP13" s="465"/>
      <c r="CQ13" s="465">
        <f>SUM(CQ91:CQ102)/12</f>
        <v>99.999999999999957</v>
      </c>
      <c r="CR13" s="465"/>
      <c r="CS13" s="35">
        <v>2015</v>
      </c>
      <c r="CT13" s="32"/>
      <c r="CU13" s="465">
        <f>SUM(CU91:CU102)/12</f>
        <v>100.00000000000001</v>
      </c>
      <c r="CV13" s="466"/>
      <c r="CW13" s="465">
        <f>SUM(CW91:CW102)/12</f>
        <v>100.00000000000001</v>
      </c>
      <c r="CX13" s="465"/>
      <c r="CY13" s="465">
        <f>SUM(CY91:CY102)/12</f>
        <v>99.999999999999957</v>
      </c>
      <c r="CZ13" s="465"/>
      <c r="DA13" s="35">
        <v>2015</v>
      </c>
      <c r="DB13" s="32"/>
      <c r="DC13" s="465">
        <f>SUM(DC91:DC102)/12</f>
        <v>100</v>
      </c>
      <c r="DD13" s="466"/>
      <c r="DE13" s="465">
        <f>SUM(DE91:DE102)/12</f>
        <v>99.999999999999957</v>
      </c>
      <c r="DF13" s="465"/>
      <c r="DG13" s="465">
        <f>SUM(DG91:DG102)/12</f>
        <v>99.999999999999957</v>
      </c>
      <c r="DH13" s="465"/>
      <c r="DI13" s="35">
        <v>2015</v>
      </c>
      <c r="DJ13" s="32"/>
      <c r="DK13" s="465">
        <f>SUM(DK91:DK102)/12</f>
        <v>100.00000000000001</v>
      </c>
      <c r="DL13" s="466"/>
      <c r="DM13" s="465">
        <f>SUM(DM91:DM102)/12</f>
        <v>100.00287284412343</v>
      </c>
      <c r="DN13" s="465"/>
      <c r="DO13" s="465">
        <f>SUM(DO91:DO102)/12</f>
        <v>99.999999999999957</v>
      </c>
      <c r="DP13" s="465"/>
      <c r="DQ13" s="472"/>
    </row>
    <row r="14" spans="1:428" ht="15" hidden="1" customHeight="1">
      <c r="A14" s="35">
        <v>2016</v>
      </c>
      <c r="B14" s="32"/>
      <c r="C14" s="465">
        <f>SUM(C104:C115)/12</f>
        <v>97.034435387399199</v>
      </c>
      <c r="D14" s="466">
        <f t="shared" ref="D14:D22" si="0">+C14/C13*100-100</f>
        <v>-2.9655646126008435</v>
      </c>
      <c r="E14" s="465">
        <f>SUM(E104:E115)/12</f>
        <v>108.11438496490803</v>
      </c>
      <c r="F14" s="466">
        <f t="shared" ref="F14:F22" si="1">+E14/E13*100-100</f>
        <v>8.1143849649079698</v>
      </c>
      <c r="G14" s="465">
        <f>SUM(G104:G115)/12</f>
        <v>106.09178577763301</v>
      </c>
      <c r="H14" s="466">
        <f t="shared" ref="H14:H22" si="2">+G14/G13*100-100</f>
        <v>6.0917857776330493</v>
      </c>
      <c r="I14" s="35">
        <v>2016</v>
      </c>
      <c r="J14" s="32"/>
      <c r="K14" s="465">
        <f>SUM(K104:K115)/12</f>
        <v>108.34633209146683</v>
      </c>
      <c r="L14" s="466">
        <f t="shared" ref="L14:L22" si="3">+K14/K13*100-100</f>
        <v>8.3463320914667776</v>
      </c>
      <c r="M14" s="465">
        <f>SUM(M104:M115)/12</f>
        <v>109.94555926233937</v>
      </c>
      <c r="N14" s="466">
        <f t="shared" ref="N14:N22" si="4">+M14/M13*100-100</f>
        <v>9.9455592623394438</v>
      </c>
      <c r="O14" s="465">
        <f>SUM(O104:O115)/12</f>
        <v>103.23259028361382</v>
      </c>
      <c r="P14" s="466">
        <f t="shared" ref="P14:P22" si="5">+O14/O13*100-100</f>
        <v>3.2325902836139164</v>
      </c>
      <c r="Q14" s="35">
        <v>2016</v>
      </c>
      <c r="R14" s="32"/>
      <c r="S14" s="465">
        <f>SUM(S104:S115)/12</f>
        <v>105.0022580859543</v>
      </c>
      <c r="T14" s="466">
        <f t="shared" ref="T14:T22" si="6">+S14/S13*100-100</f>
        <v>5.0022580859541534</v>
      </c>
      <c r="U14" s="465">
        <f>SUM(U104:U115)/12</f>
        <v>108.25165579351255</v>
      </c>
      <c r="V14" s="466">
        <f t="shared" ref="V14:V22" si="7">+U14/U13*100-100</f>
        <v>8.2516557935125974</v>
      </c>
      <c r="W14" s="465">
        <f>SUM(W104:W115)/12</f>
        <v>112.59150402656884</v>
      </c>
      <c r="X14" s="466">
        <f t="shared" ref="X14:X22" si="8">+W14/W13*100-100</f>
        <v>12.591504026568899</v>
      </c>
      <c r="Y14" s="35">
        <v>2016</v>
      </c>
      <c r="Z14" s="32"/>
      <c r="AA14" s="465">
        <f>SUM(AA104:AA115)/12</f>
        <v>105.69003013121916</v>
      </c>
      <c r="AB14" s="466">
        <f t="shared" ref="AB14:AB22" si="9">+AA14/AA13*100-100</f>
        <v>5.6900301312190891</v>
      </c>
      <c r="AC14" s="465">
        <f>SUM(AC104:AC115)/12</f>
        <v>112.58034303513449</v>
      </c>
      <c r="AD14" s="466">
        <f t="shared" ref="AD14:AD22" si="10">+AC14/AC13*100-100</f>
        <v>12.580343035134533</v>
      </c>
      <c r="AE14" s="465">
        <f>SUM(AE104:AE115)/12</f>
        <v>100.30103045274261</v>
      </c>
      <c r="AF14" s="466">
        <f t="shared" ref="AF14:AF22" si="11">+AE14/AE13*100-100</f>
        <v>0.3010304527425518</v>
      </c>
      <c r="AG14" s="35">
        <v>2016</v>
      </c>
      <c r="AH14" s="32"/>
      <c r="AI14" s="465">
        <f>SUM(AI104:AI115)/12</f>
        <v>104.52705441239726</v>
      </c>
      <c r="AJ14" s="466">
        <f t="shared" ref="AJ14:AJ22" si="12">+AI14/AI13*100-100</f>
        <v>4.5270544123972059</v>
      </c>
      <c r="AK14" s="465">
        <f>SUM(AK104:AK115)/12</f>
        <v>105.33254585388045</v>
      </c>
      <c r="AL14" s="466">
        <f t="shared" ref="AL14:AL22" si="13">+AK14/AK13*100-100</f>
        <v>5.33254585388039</v>
      </c>
      <c r="AM14" s="465">
        <f>SUM(AM104:AM115)/12</f>
        <v>103.08636600577621</v>
      </c>
      <c r="AN14" s="466">
        <f t="shared" ref="AN14:AN22" si="14">+AM14/AM13*100-100</f>
        <v>3.0863660057762274</v>
      </c>
      <c r="AO14" s="35">
        <v>2016</v>
      </c>
      <c r="AP14" s="32"/>
      <c r="AQ14" s="465">
        <f>SUM(AQ104:AQ115)/12</f>
        <v>106.76614637775005</v>
      </c>
      <c r="AR14" s="466">
        <f t="shared" ref="AR14:AR22" si="15">+AQ14/AQ13*100-100</f>
        <v>6.7661463777501893</v>
      </c>
      <c r="AS14" s="465">
        <f>SUM(AS104:AS115)/12</f>
        <v>103.3227113471758</v>
      </c>
      <c r="AT14" s="466">
        <f t="shared" ref="AT14:AT22" si="16">+AS14/AS13*100-100</f>
        <v>3.3227113471757406</v>
      </c>
      <c r="AU14" s="465">
        <f>SUM(AU104:AU115)/12</f>
        <v>104.43949930571972</v>
      </c>
      <c r="AV14" s="466">
        <f t="shared" ref="AV14:AV22" si="17">+AU14/AU13*100-100</f>
        <v>4.4394993057196928</v>
      </c>
      <c r="AW14" s="35">
        <v>2016</v>
      </c>
      <c r="AX14" s="32"/>
      <c r="AY14" s="465">
        <f>SUM(AY104:AY115)/12</f>
        <v>103.6565063413352</v>
      </c>
      <c r="AZ14" s="466">
        <f t="shared" ref="AZ14:AZ22" si="18">+AY14/AY13*100-100</f>
        <v>3.6565063413352732</v>
      </c>
      <c r="BA14" s="465">
        <f>SUM(BA104:BA115)/12</f>
        <v>103.64093480097726</v>
      </c>
      <c r="BB14" s="466">
        <f t="shared" ref="BB14:BB22" si="19">+BA14/BA13*100-100</f>
        <v>3.6409348009774192</v>
      </c>
      <c r="BC14" s="465">
        <f>SUM(BC104:BC115)/12</f>
        <v>115.50232550313508</v>
      </c>
      <c r="BD14" s="466">
        <f t="shared" ref="BD14:BD22" si="20">+BC14/BC13*100-100</f>
        <v>15.502325503135069</v>
      </c>
      <c r="BE14" s="35">
        <v>2016</v>
      </c>
      <c r="BF14" s="32"/>
      <c r="BG14" s="465">
        <f>SUM(BG104:BG115)/12</f>
        <v>102.79441401046624</v>
      </c>
      <c r="BH14" s="466">
        <f t="shared" ref="BH14:BH22" si="21">+BG14/BG13*100-100</f>
        <v>2.7944140104662551</v>
      </c>
      <c r="BI14" s="465">
        <f>SUM(BI104:BI115)/12</f>
        <v>100.38582649925644</v>
      </c>
      <c r="BJ14" s="466">
        <f t="shared" ref="BJ14:BJ22" si="22">+BI14/BI13*100-100</f>
        <v>0.38582649925649548</v>
      </c>
      <c r="BK14" s="465">
        <f>SUM(BK104:BK115)/12</f>
        <v>105.55150539368039</v>
      </c>
      <c r="BL14" s="466">
        <f t="shared" ref="BL14:BL22" si="23">+BK14/BK13*100-100</f>
        <v>5.5515053936803866</v>
      </c>
      <c r="BM14" s="35">
        <v>2016</v>
      </c>
      <c r="BN14" s="32"/>
      <c r="BO14" s="465">
        <f>SUM(BO104:BO115)/12</f>
        <v>102.93632152914461</v>
      </c>
      <c r="BP14" s="466">
        <f t="shared" ref="BP14:BP22" si="24">+BO14/BO13*100-100</f>
        <v>2.9363215291447773</v>
      </c>
      <c r="BQ14" s="465">
        <f>SUM(BQ104:BQ115)/12</f>
        <v>106.1813271065234</v>
      </c>
      <c r="BR14" s="466">
        <f t="shared" ref="BR14:BR22" si="25">+BQ14/BQ13*100-100</f>
        <v>6.1813271065233266</v>
      </c>
      <c r="BS14" s="465">
        <f>SUM(BS104:BS115)/12</f>
        <v>110.62590039085741</v>
      </c>
      <c r="BT14" s="466">
        <f t="shared" ref="BT14:BT22" si="26">+BS14/BS13*100-100</f>
        <v>10.625900390857353</v>
      </c>
      <c r="BU14" s="35">
        <v>2016</v>
      </c>
      <c r="BV14" s="32"/>
      <c r="BW14" s="465">
        <f>SUM(BW104:BW115)/12</f>
        <v>104.18285061083787</v>
      </c>
      <c r="BX14" s="466">
        <f t="shared" ref="BX14:BX22" si="27">+BW14/BW13*100-100</f>
        <v>4.1828506108378747</v>
      </c>
      <c r="BY14" s="465">
        <f>SUM(BY104:BY115)/12</f>
        <v>103.00840586502716</v>
      </c>
      <c r="BZ14" s="466">
        <f t="shared" ref="BZ14:BZ22" si="28">+BY14/BY13*100-100</f>
        <v>3.0084058650271572</v>
      </c>
      <c r="CA14" s="465">
        <f>SUM(CA104:CA115)/12</f>
        <v>104.23005470645252</v>
      </c>
      <c r="CB14" s="466">
        <f t="shared" ref="CB14:CB22" si="29">+CA14/CA13*100-100</f>
        <v>4.2300547064524778</v>
      </c>
      <c r="CC14" s="35">
        <v>2016</v>
      </c>
      <c r="CD14" s="32"/>
      <c r="CE14" s="465">
        <f>SUM(CE104:CE115)/12</f>
        <v>110.90254463069918</v>
      </c>
      <c r="CF14" s="466">
        <f t="shared" ref="CF14:CF22" si="30">+CE14/CE13*100-100</f>
        <v>10.902544630699282</v>
      </c>
      <c r="CG14" s="465">
        <f>SUM(CG104:CG115)/12</f>
        <v>110.17794958688972</v>
      </c>
      <c r="CH14" s="466">
        <f t="shared" ref="CH14:CH22" si="31">+CG14/CG13*100-100</f>
        <v>10.177949586889667</v>
      </c>
      <c r="CI14" s="465">
        <f>SUM(CI104:CI115)/12</f>
        <v>99.57744245359271</v>
      </c>
      <c r="CJ14" s="466">
        <f t="shared" ref="CJ14:CJ22" si="32">+CI14/CI13*100-100</f>
        <v>-0.42255754640723353</v>
      </c>
      <c r="CK14" s="35">
        <v>2016</v>
      </c>
      <c r="CL14" s="32"/>
      <c r="CM14" s="465">
        <f>SUM(CM104:CM115)/12</f>
        <v>103.37964878796033</v>
      </c>
      <c r="CN14" s="466">
        <f t="shared" ref="CN14:CN22" si="33">+CM14/CM13*100-100</f>
        <v>3.3796487879602211</v>
      </c>
      <c r="CO14" s="465">
        <f>SUM(CO104:CO115)/12</f>
        <v>108.10920540034887</v>
      </c>
      <c r="CP14" s="466">
        <f t="shared" ref="CP14:CP22" si="34">+CO14/CO13*100-100</f>
        <v>8.1092054003489125</v>
      </c>
      <c r="CQ14" s="465">
        <f>SUM(CQ104:CQ115)/12</f>
        <v>106.22224784504043</v>
      </c>
      <c r="CR14" s="466">
        <f t="shared" ref="CR14:CR22" si="35">+CQ14/CQ13*100-100</f>
        <v>6.2222478450404566</v>
      </c>
      <c r="CS14" s="35">
        <v>2016</v>
      </c>
      <c r="CT14" s="32"/>
      <c r="CU14" s="465">
        <f>SUM(CU104:CU115)/12</f>
        <v>107.24289250038326</v>
      </c>
      <c r="CV14" s="466">
        <f t="shared" ref="CV14:CV22" si="36">+CU14/CU13*100-100</f>
        <v>7.2428925003832632</v>
      </c>
      <c r="CW14" s="465">
        <f>SUM(CW104:CW115)/12</f>
        <v>102.99205935855889</v>
      </c>
      <c r="CX14" s="466">
        <f t="shared" ref="CX14:CX22" si="37">+CW14/CW13*100-100</f>
        <v>2.9920593585588904</v>
      </c>
      <c r="CY14" s="465">
        <f>SUM(CY104:CY115)/12</f>
        <v>78.675567783058241</v>
      </c>
      <c r="CZ14" s="466">
        <f t="shared" ref="CZ14:CZ22" si="38">+CY14/CY13*100-100</f>
        <v>-21.32443221694173</v>
      </c>
      <c r="DA14" s="35">
        <v>2016</v>
      </c>
      <c r="DB14" s="32"/>
      <c r="DC14" s="465">
        <f>SUM(DC104:DC115)/12</f>
        <v>115.81520283850217</v>
      </c>
      <c r="DD14" s="466">
        <f t="shared" ref="DD14:DD22" si="39">+DC14/DC13*100-100</f>
        <v>15.815202838502174</v>
      </c>
      <c r="DE14" s="465">
        <f>SUM(DE104:DE115)/12</f>
        <v>97.201831180845332</v>
      </c>
      <c r="DF14" s="466">
        <f t="shared" ref="DF14:DF22" si="40">+DE14/DE13*100-100</f>
        <v>-2.7981688191546255</v>
      </c>
      <c r="DG14" s="465">
        <f>SUM(DG104:DG115)/12</f>
        <v>100.64862004553216</v>
      </c>
      <c r="DH14" s="466">
        <f t="shared" ref="DH14:DH22" si="41">+DG14/DG13*100-100</f>
        <v>0.64862004553218355</v>
      </c>
      <c r="DI14" s="35">
        <v>2016</v>
      </c>
      <c r="DJ14" s="32"/>
      <c r="DK14" s="465">
        <f>SUM(DK104:DK115)/12</f>
        <v>94.133820802839637</v>
      </c>
      <c r="DL14" s="466">
        <f t="shared" ref="DL14:DL22" si="42">+DK14/DK13*100-100</f>
        <v>-5.8661791971603776</v>
      </c>
      <c r="DM14" s="465">
        <f>SUM(DM104:DM115)/12</f>
        <v>109.99869696201176</v>
      </c>
      <c r="DN14" s="466">
        <f t="shared" ref="DN14:DN22" si="43">+DM14/DM13*100-100</f>
        <v>9.9955369616921246</v>
      </c>
      <c r="DO14" s="465">
        <f>SUM(DO104:DO115)/12</f>
        <v>106.87037238582072</v>
      </c>
      <c r="DP14" s="466">
        <f t="shared" ref="DP14:DP22" si="44">+DO14/DO13*100-100</f>
        <v>6.8703723858207582</v>
      </c>
      <c r="DQ14" s="472"/>
    </row>
    <row r="15" spans="1:428" ht="15" hidden="1" customHeight="1">
      <c r="A15" s="35">
        <v>2017</v>
      </c>
      <c r="B15" s="32"/>
      <c r="C15" s="465">
        <f>SUM(C117:C128)/12</f>
        <v>114.35202313229154</v>
      </c>
      <c r="D15" s="466">
        <f t="shared" si="0"/>
        <v>17.846847540003495</v>
      </c>
      <c r="E15" s="465">
        <f>SUM(E117:E128)/12</f>
        <v>107.00634448963075</v>
      </c>
      <c r="F15" s="466">
        <f t="shared" si="1"/>
        <v>-1.0248779342701937</v>
      </c>
      <c r="G15" s="465">
        <f>SUM(G117:G128)/12</f>
        <v>110.57455414874256</v>
      </c>
      <c r="H15" s="466">
        <f t="shared" si="2"/>
        <v>4.2253680039898427</v>
      </c>
      <c r="I15" s="35">
        <v>2017</v>
      </c>
      <c r="J15" s="32"/>
      <c r="K15" s="465">
        <f>SUM(K117:K128)/12</f>
        <v>113.18520375252325</v>
      </c>
      <c r="L15" s="466">
        <f t="shared" si="3"/>
        <v>4.4661148814630849</v>
      </c>
      <c r="M15" s="465">
        <f>SUM(M117:M128)/12</f>
        <v>119.94916611040082</v>
      </c>
      <c r="N15" s="466">
        <f t="shared" si="4"/>
        <v>9.0986911296635498</v>
      </c>
      <c r="O15" s="465">
        <f>SUM(O117:O128)/12</f>
        <v>105.35403745282265</v>
      </c>
      <c r="P15" s="466">
        <f t="shared" si="5"/>
        <v>2.0550168928053836</v>
      </c>
      <c r="Q15" s="35">
        <v>2017</v>
      </c>
      <c r="R15" s="32"/>
      <c r="S15" s="465">
        <f>SUM(S117:S128)/12</f>
        <v>109.79011039133904</v>
      </c>
      <c r="T15" s="466">
        <f t="shared" si="6"/>
        <v>4.5597612781483718</v>
      </c>
      <c r="U15" s="465">
        <f>SUM(U117:U128)/12</f>
        <v>120.86766170583068</v>
      </c>
      <c r="V15" s="466">
        <f t="shared" si="7"/>
        <v>11.654330661124362</v>
      </c>
      <c r="W15" s="465">
        <f>SUM(W117:W128)/12</f>
        <v>123.98318991340666</v>
      </c>
      <c r="X15" s="466">
        <f t="shared" si="8"/>
        <v>10.1177135746847</v>
      </c>
      <c r="Y15" s="35">
        <v>2017</v>
      </c>
      <c r="Z15" s="32"/>
      <c r="AA15" s="465">
        <f>SUM(AA117:AA128)/12</f>
        <v>109.68463895243171</v>
      </c>
      <c r="AB15" s="466">
        <f t="shared" si="9"/>
        <v>3.779551218079007</v>
      </c>
      <c r="AC15" s="465">
        <f>SUM(AC117:AC128)/12</f>
        <v>123.931843532076</v>
      </c>
      <c r="AD15" s="466">
        <f t="shared" si="10"/>
        <v>10.083021769971779</v>
      </c>
      <c r="AE15" s="465">
        <f>SUM(AE117:AE128)/12</f>
        <v>101.39136137740081</v>
      </c>
      <c r="AF15" s="466">
        <f t="shared" si="11"/>
        <v>1.0870585473914218</v>
      </c>
      <c r="AG15" s="35">
        <v>2017</v>
      </c>
      <c r="AH15" s="32"/>
      <c r="AI15" s="465">
        <f>SUM(AI117:AI128)/12</f>
        <v>110.32923222289332</v>
      </c>
      <c r="AJ15" s="466">
        <f t="shared" si="12"/>
        <v>5.5508861730709071</v>
      </c>
      <c r="AK15" s="465">
        <f>SUM(AK117:AK128)/12</f>
        <v>110.16270086092184</v>
      </c>
      <c r="AL15" s="466">
        <f t="shared" si="13"/>
        <v>4.5856244790113436</v>
      </c>
      <c r="AM15" s="465">
        <f>SUM(AM117:AM128)/12</f>
        <v>106.65639736908118</v>
      </c>
      <c r="AN15" s="466">
        <f t="shared" si="14"/>
        <v>3.4631460023578029</v>
      </c>
      <c r="AO15" s="35">
        <v>2017</v>
      </c>
      <c r="AP15" s="32"/>
      <c r="AQ15" s="465">
        <f>SUM(AQ117:AQ128)/12</f>
        <v>111.57252936774141</v>
      </c>
      <c r="AR15" s="466">
        <f t="shared" si="15"/>
        <v>4.5017855875268538</v>
      </c>
      <c r="AS15" s="465">
        <f>SUM(AS117:AS128)/12</f>
        <v>107.058755728672</v>
      </c>
      <c r="AT15" s="466">
        <f t="shared" si="16"/>
        <v>3.6158985113569742</v>
      </c>
      <c r="AU15" s="465">
        <f>SUM(AU117:AU128)/12</f>
        <v>109.44645436640162</v>
      </c>
      <c r="AV15" s="466">
        <f t="shared" si="17"/>
        <v>4.7941201307613994</v>
      </c>
      <c r="AW15" s="35">
        <v>2017</v>
      </c>
      <c r="AX15" s="32"/>
      <c r="AY15" s="465">
        <f>SUM(AY117:AY128)/12</f>
        <v>110.25812854462527</v>
      </c>
      <c r="AZ15" s="466">
        <f t="shared" si="18"/>
        <v>6.3687485101526278</v>
      </c>
      <c r="BA15" s="465">
        <f>SUM(BA117:BA128)/12</f>
        <v>106.57351531580929</v>
      </c>
      <c r="BB15" s="466">
        <f t="shared" si="19"/>
        <v>2.8295581475249065</v>
      </c>
      <c r="BC15" s="465">
        <f>SUM(BC117:BC128)/12</f>
        <v>125.2942427084118</v>
      </c>
      <c r="BD15" s="466">
        <f t="shared" si="20"/>
        <v>8.4776797026575395</v>
      </c>
      <c r="BE15" s="35">
        <v>2017</v>
      </c>
      <c r="BF15" s="32"/>
      <c r="BG15" s="465">
        <f>SUM(BG117:BG128)/12</f>
        <v>106.76728876144422</v>
      </c>
      <c r="BH15" s="466">
        <f t="shared" si="21"/>
        <v>3.8648741658019219</v>
      </c>
      <c r="BI15" s="465">
        <f>SUM(BI117:BI128)/12</f>
        <v>108.98145501087031</v>
      </c>
      <c r="BJ15" s="466">
        <f t="shared" si="22"/>
        <v>8.5625917635668856</v>
      </c>
      <c r="BK15" s="465">
        <f>SUM(BK117:BK128)/12</f>
        <v>105.14673054501253</v>
      </c>
      <c r="BL15" s="466">
        <f t="shared" si="23"/>
        <v>-0.38348562359024641</v>
      </c>
      <c r="BM15" s="35">
        <v>2017</v>
      </c>
      <c r="BN15" s="32"/>
      <c r="BO15" s="465">
        <f>SUM(BO117:BO128)/12</f>
        <v>106.76624724582219</v>
      </c>
      <c r="BP15" s="466">
        <f t="shared" si="24"/>
        <v>3.7206747431645937</v>
      </c>
      <c r="BQ15" s="465">
        <f>SUM(BQ117:BQ128)/12</f>
        <v>112.06925854059786</v>
      </c>
      <c r="BR15" s="466">
        <f t="shared" si="25"/>
        <v>5.5451665509582</v>
      </c>
      <c r="BS15" s="465">
        <f>SUM(BS117:BS128)/12</f>
        <v>126.13200959800166</v>
      </c>
      <c r="BT15" s="466">
        <f t="shared" si="26"/>
        <v>14.016707798407893</v>
      </c>
      <c r="BU15" s="35">
        <v>2017</v>
      </c>
      <c r="BV15" s="32"/>
      <c r="BW15" s="465">
        <f>SUM(BW117:BW128)/12</f>
        <v>96.863999970257055</v>
      </c>
      <c r="BX15" s="466">
        <f t="shared" si="27"/>
        <v>-7.0250051689595949</v>
      </c>
      <c r="BY15" s="465">
        <f>SUM(BY117:BY128)/12</f>
        <v>103.86077321603591</v>
      </c>
      <c r="BZ15" s="466">
        <f t="shared" si="28"/>
        <v>0.82747358708338936</v>
      </c>
      <c r="CA15" s="465">
        <f>SUM(CA117:CA128)/12</f>
        <v>106.615698286162</v>
      </c>
      <c r="CB15" s="466">
        <f t="shared" si="29"/>
        <v>2.2888250288539638</v>
      </c>
      <c r="CC15" s="35">
        <v>2017</v>
      </c>
      <c r="CD15" s="32"/>
      <c r="CE15" s="465">
        <f>SUM(CE117:CE128)/12</f>
        <v>110.01809220833195</v>
      </c>
      <c r="CF15" s="466">
        <f t="shared" si="30"/>
        <v>-0.79750417387845118</v>
      </c>
      <c r="CG15" s="465">
        <f>SUM(CG117:CG128)/12</f>
        <v>110.06858868211521</v>
      </c>
      <c r="CH15" s="466">
        <f t="shared" si="31"/>
        <v>-9.9258431641331413E-2</v>
      </c>
      <c r="CI15" s="465">
        <f>SUM(CI117:CI128)/12</f>
        <v>109.27482550776017</v>
      </c>
      <c r="CJ15" s="466">
        <f t="shared" si="32"/>
        <v>9.7385339643432332</v>
      </c>
      <c r="CK15" s="35">
        <v>2017</v>
      </c>
      <c r="CL15" s="32"/>
      <c r="CM15" s="465">
        <f>SUM(CM117:CM128)/12</f>
        <v>112.04717258443908</v>
      </c>
      <c r="CN15" s="466">
        <f t="shared" si="33"/>
        <v>8.384168352377074</v>
      </c>
      <c r="CO15" s="465">
        <f>SUM(CO117:CO128)/12</f>
        <v>118.82243525621925</v>
      </c>
      <c r="CP15" s="466">
        <f t="shared" si="34"/>
        <v>9.9096370343277016</v>
      </c>
      <c r="CQ15" s="465">
        <f>SUM(CQ117:CQ128)/12</f>
        <v>105.0189620991441</v>
      </c>
      <c r="CR15" s="466">
        <f t="shared" si="35"/>
        <v>-1.1328001151432119</v>
      </c>
      <c r="CS15" s="35">
        <v>2017</v>
      </c>
      <c r="CT15" s="32"/>
      <c r="CU15" s="465">
        <f>SUM(CU117:CU128)/12</f>
        <v>113.6964039375009</v>
      </c>
      <c r="CV15" s="466">
        <f t="shared" si="36"/>
        <v>6.0176588738452494</v>
      </c>
      <c r="CW15" s="465">
        <f>SUM(CW117:CW128)/12</f>
        <v>110.73476649054645</v>
      </c>
      <c r="CX15" s="466">
        <f t="shared" si="37"/>
        <v>7.5177709623534383</v>
      </c>
      <c r="CY15" s="465">
        <f>SUM(CY117:CY128)/12</f>
        <v>75.266441506734893</v>
      </c>
      <c r="CZ15" s="466">
        <f t="shared" si="38"/>
        <v>-4.3331448026199837</v>
      </c>
      <c r="DA15" s="35">
        <v>2017</v>
      </c>
      <c r="DB15" s="32"/>
      <c r="DC15" s="465">
        <f>SUM(DC117:DC128)/12</f>
        <v>130.29343295017733</v>
      </c>
      <c r="DD15" s="466">
        <f t="shared" si="39"/>
        <v>12.501148171250236</v>
      </c>
      <c r="DE15" s="465">
        <f>SUM(DE117:DE128)/12</f>
        <v>105.26626632835951</v>
      </c>
      <c r="DF15" s="466">
        <f t="shared" si="40"/>
        <v>8.2965876769442559</v>
      </c>
      <c r="DG15" s="465">
        <f>SUM(DG117:DG128)/12</f>
        <v>103.09323696682061</v>
      </c>
      <c r="DH15" s="466">
        <f t="shared" si="41"/>
        <v>2.4288628300939763</v>
      </c>
      <c r="DI15" s="35">
        <v>2017</v>
      </c>
      <c r="DJ15" s="32"/>
      <c r="DK15" s="465">
        <f>SUM(DK117:DK128)/12</f>
        <v>92.02795501206036</v>
      </c>
      <c r="DL15" s="466">
        <f t="shared" si="42"/>
        <v>-2.2370979662983785</v>
      </c>
      <c r="DM15" s="465">
        <f>SUM(DM117:DM128)/12</f>
        <v>116.71676348873116</v>
      </c>
      <c r="DN15" s="466">
        <f t="shared" si="43"/>
        <v>6.1074055532125868</v>
      </c>
      <c r="DO15" s="465">
        <f>SUM(DO117:DO128)/12</f>
        <v>119.53619869329809</v>
      </c>
      <c r="DP15" s="466">
        <f t="shared" si="44"/>
        <v>11.85157871608375</v>
      </c>
      <c r="DQ15" s="472"/>
    </row>
    <row r="16" spans="1:428" ht="15" hidden="1" customHeight="1">
      <c r="A16" s="35">
        <v>2018</v>
      </c>
      <c r="B16" s="32"/>
      <c r="C16" s="465">
        <f>SUM(C130:C141)/12</f>
        <v>114.1795959291146</v>
      </c>
      <c r="D16" s="466">
        <f t="shared" si="0"/>
        <v>-0.15078631619613247</v>
      </c>
      <c r="E16" s="465">
        <f>SUM(E130:E141)/12</f>
        <v>108.62602743118494</v>
      </c>
      <c r="F16" s="466">
        <f t="shared" si="1"/>
        <v>1.513632625503945</v>
      </c>
      <c r="G16" s="465">
        <f>SUM(G130:G141)/12</f>
        <v>115.17119986432151</v>
      </c>
      <c r="H16" s="466">
        <f t="shared" si="2"/>
        <v>4.1570556182353187</v>
      </c>
      <c r="I16" s="35">
        <v>2018</v>
      </c>
      <c r="J16" s="32"/>
      <c r="K16" s="465">
        <f>SUM(K130:K141)/12</f>
        <v>119.72385102065766</v>
      </c>
      <c r="L16" s="466">
        <f t="shared" si="3"/>
        <v>5.7769452643571668</v>
      </c>
      <c r="M16" s="465">
        <f>SUM(M130:M141)/12</f>
        <v>123.69595631758801</v>
      </c>
      <c r="N16" s="466">
        <f t="shared" si="4"/>
        <v>3.1236483993049688</v>
      </c>
      <c r="O16" s="465">
        <f>SUM(O130:O141)/12</f>
        <v>107.29376627019133</v>
      </c>
      <c r="P16" s="466">
        <f t="shared" si="5"/>
        <v>1.841152806542695</v>
      </c>
      <c r="Q16" s="35">
        <v>2018</v>
      </c>
      <c r="R16" s="32"/>
      <c r="S16" s="465">
        <f>SUM(S130:S141)/12</f>
        <v>111.43378773787951</v>
      </c>
      <c r="T16" s="466">
        <f t="shared" si="6"/>
        <v>1.4971087474834519</v>
      </c>
      <c r="U16" s="465">
        <f>SUM(U130:U141)/12</f>
        <v>127.46295748116758</v>
      </c>
      <c r="V16" s="466">
        <f t="shared" si="7"/>
        <v>5.4566256037852412</v>
      </c>
      <c r="W16" s="465">
        <f>SUM(W130:W141)/12</f>
        <v>130.41331327291041</v>
      </c>
      <c r="X16" s="466">
        <f t="shared" si="8"/>
        <v>5.1862864344712563</v>
      </c>
      <c r="Y16" s="35">
        <v>2018</v>
      </c>
      <c r="Z16" s="32"/>
      <c r="AA16" s="465">
        <f>SUM(AA130:AA141)/12</f>
        <v>112.65001825845941</v>
      </c>
      <c r="AB16" s="466">
        <f t="shared" si="9"/>
        <v>2.7035502275881527</v>
      </c>
      <c r="AC16" s="465">
        <f>SUM(AC130:AC141)/12</f>
        <v>130.61290184932793</v>
      </c>
      <c r="AD16" s="466">
        <f t="shared" si="10"/>
        <v>5.3909133656377293</v>
      </c>
      <c r="AE16" s="465">
        <f>SUM(AE130:AE141)/12</f>
        <v>107.21005052880173</v>
      </c>
      <c r="AF16" s="466">
        <f t="shared" si="11"/>
        <v>5.7388411323746595</v>
      </c>
      <c r="AG16" s="35">
        <v>2018</v>
      </c>
      <c r="AH16" s="32"/>
      <c r="AI16" s="465">
        <f>SUM(AI130:AI141)/12</f>
        <v>115.00442068035484</v>
      </c>
      <c r="AJ16" s="466">
        <f t="shared" si="12"/>
        <v>4.2374884364430727</v>
      </c>
      <c r="AK16" s="465">
        <f>SUM(AK130:AK141)/12</f>
        <v>114.42949418858542</v>
      </c>
      <c r="AL16" s="466">
        <f t="shared" si="13"/>
        <v>3.8731742180598161</v>
      </c>
      <c r="AM16" s="465">
        <f>SUM(AM130:AM141)/12</f>
        <v>110.18302632618519</v>
      </c>
      <c r="AN16" s="466">
        <f t="shared" si="14"/>
        <v>3.3065329826397658</v>
      </c>
      <c r="AO16" s="35">
        <v>2018</v>
      </c>
      <c r="AP16" s="32"/>
      <c r="AQ16" s="465">
        <f>SUM(AQ130:AQ141)/12</f>
        <v>116.53138700771301</v>
      </c>
      <c r="AR16" s="466">
        <f t="shared" si="15"/>
        <v>4.4445148533177559</v>
      </c>
      <c r="AS16" s="465">
        <f>SUM(AS130:AS141)/12</f>
        <v>111.51300887192123</v>
      </c>
      <c r="AT16" s="466">
        <f t="shared" si="16"/>
        <v>4.1605687577184369</v>
      </c>
      <c r="AU16" s="465">
        <f>SUM(AU130:AU141)/12</f>
        <v>115.88920072395406</v>
      </c>
      <c r="AV16" s="466">
        <f t="shared" si="17"/>
        <v>5.8866652143737781</v>
      </c>
      <c r="AW16" s="35">
        <v>2018</v>
      </c>
      <c r="AX16" s="32"/>
      <c r="AY16" s="465">
        <f>SUM(AY130:AY141)/12</f>
        <v>115.95088071748482</v>
      </c>
      <c r="AZ16" s="466">
        <f t="shared" si="18"/>
        <v>5.1631133667895597</v>
      </c>
      <c r="BA16" s="465">
        <f>SUM(BA130:BA141)/12</f>
        <v>110.89929105397948</v>
      </c>
      <c r="BB16" s="466">
        <f t="shared" si="19"/>
        <v>4.0589594190935969</v>
      </c>
      <c r="BC16" s="465">
        <f>SUM(BC130:BC141)/12</f>
        <v>127.94540915879084</v>
      </c>
      <c r="BD16" s="466">
        <f t="shared" si="20"/>
        <v>2.1159523319430633</v>
      </c>
      <c r="BE16" s="35">
        <v>2018</v>
      </c>
      <c r="BF16" s="32"/>
      <c r="BG16" s="465">
        <f>SUM(BG130:BG141)/12</f>
        <v>113.25162647534511</v>
      </c>
      <c r="BH16" s="466">
        <f t="shared" si="21"/>
        <v>6.0733374323939131</v>
      </c>
      <c r="BI16" s="465">
        <f>SUM(BI130:BI141)/12</f>
        <v>111.60405009467225</v>
      </c>
      <c r="BJ16" s="466">
        <f t="shared" si="22"/>
        <v>2.4064599647163334</v>
      </c>
      <c r="BK16" s="465">
        <f>SUM(BK130:BK141)/12</f>
        <v>112.15964185720362</v>
      </c>
      <c r="BL16" s="466">
        <f t="shared" si="23"/>
        <v>6.6696427704795838</v>
      </c>
      <c r="BM16" s="35">
        <v>2018</v>
      </c>
      <c r="BN16" s="32"/>
      <c r="BO16" s="465">
        <f>SUM(BO130:BO141)/12</f>
        <v>115.23562775400808</v>
      </c>
      <c r="BP16" s="466">
        <f t="shared" si="24"/>
        <v>7.9326385694588453</v>
      </c>
      <c r="BQ16" s="465">
        <f>SUM(BQ130:BQ141)/12</f>
        <v>115.67011109162674</v>
      </c>
      <c r="BR16" s="466">
        <f t="shared" si="25"/>
        <v>3.2130600290573454</v>
      </c>
      <c r="BS16" s="465">
        <f>SUM(BS130:BS141)/12</f>
        <v>135.09287102406842</v>
      </c>
      <c r="BT16" s="466">
        <f t="shared" si="26"/>
        <v>7.1043515873774794</v>
      </c>
      <c r="BU16" s="35">
        <v>2018</v>
      </c>
      <c r="BV16" s="32"/>
      <c r="BW16" s="465">
        <f>SUM(BW130:BW141)/12</f>
        <v>100.69168795091544</v>
      </c>
      <c r="BX16" s="466">
        <f t="shared" si="27"/>
        <v>3.9516104866964952</v>
      </c>
      <c r="BY16" s="465">
        <f>SUM(BY130:BY141)/12</f>
        <v>110.59876424302729</v>
      </c>
      <c r="BZ16" s="466">
        <f t="shared" si="28"/>
        <v>6.4875224960784692</v>
      </c>
      <c r="CA16" s="465">
        <f>SUM(CA130:CA141)/12</f>
        <v>114.15355636668329</v>
      </c>
      <c r="CB16" s="466">
        <f t="shared" si="29"/>
        <v>7.0701202559207559</v>
      </c>
      <c r="CC16" s="35">
        <v>2018</v>
      </c>
      <c r="CD16" s="32"/>
      <c r="CE16" s="465">
        <f>SUM(CE130:CE141)/12</f>
        <v>120.46352062623775</v>
      </c>
      <c r="CF16" s="466">
        <f t="shared" si="30"/>
        <v>9.494282447768839</v>
      </c>
      <c r="CG16" s="465">
        <f>SUM(CG130:CG141)/12</f>
        <v>115.2822514600892</v>
      </c>
      <c r="CH16" s="466">
        <f t="shared" si="31"/>
        <v>4.7367399186259718</v>
      </c>
      <c r="CI16" s="465">
        <f>SUM(CI130:CI141)/12</f>
        <v>118.80259718754142</v>
      </c>
      <c r="CJ16" s="466">
        <f t="shared" si="32"/>
        <v>8.7190911863818314</v>
      </c>
      <c r="CK16" s="35">
        <v>2018</v>
      </c>
      <c r="CL16" s="32"/>
      <c r="CM16" s="465">
        <f>SUM(CM130:CM141)/12</f>
        <v>111.4261327147475</v>
      </c>
      <c r="CN16" s="466">
        <f t="shared" si="33"/>
        <v>-0.55426643561537503</v>
      </c>
      <c r="CO16" s="465">
        <f>SUM(CO130:CO141)/12</f>
        <v>121.74863408099657</v>
      </c>
      <c r="CP16" s="466">
        <f t="shared" si="34"/>
        <v>2.4626652521196917</v>
      </c>
      <c r="CQ16" s="465">
        <f>SUM(CQ130:CQ141)/12</f>
        <v>116.30471411899511</v>
      </c>
      <c r="CR16" s="466">
        <f t="shared" si="35"/>
        <v>10.746394550344718</v>
      </c>
      <c r="CS16" s="35">
        <v>2018</v>
      </c>
      <c r="CT16" s="32"/>
      <c r="CU16" s="465">
        <f>SUM(CU130:CU141)/12</f>
        <v>120.06121202449417</v>
      </c>
      <c r="CV16" s="466">
        <f t="shared" si="36"/>
        <v>5.5980733484693133</v>
      </c>
      <c r="CW16" s="465">
        <f>SUM(CW130:CW141)/12</f>
        <v>113.3887237623925</v>
      </c>
      <c r="CX16" s="466">
        <f t="shared" si="37"/>
        <v>2.3966793410564691</v>
      </c>
      <c r="CY16" s="465">
        <f>SUM(CY130:CY141)/12</f>
        <v>83.090908972657843</v>
      </c>
      <c r="CZ16" s="466">
        <f t="shared" si="38"/>
        <v>10.395692036566942</v>
      </c>
      <c r="DA16" s="35">
        <v>2018</v>
      </c>
      <c r="DB16" s="32"/>
      <c r="DC16" s="465">
        <f>SUM(DC130:DC141)/12</f>
        <v>135.89879460617124</v>
      </c>
      <c r="DD16" s="466">
        <f t="shared" si="39"/>
        <v>4.302106045618828</v>
      </c>
      <c r="DE16" s="465">
        <f>SUM(DE130:DE141)/12</f>
        <v>102.9351297269025</v>
      </c>
      <c r="DF16" s="466">
        <f t="shared" si="40"/>
        <v>-2.2145143765101665</v>
      </c>
      <c r="DG16" s="465">
        <f>SUM(DG130:DG141)/12</f>
        <v>124.38917941920299</v>
      </c>
      <c r="DH16" s="466">
        <f t="shared" si="41"/>
        <v>20.656973317499222</v>
      </c>
      <c r="DI16" s="35">
        <v>2018</v>
      </c>
      <c r="DJ16" s="32"/>
      <c r="DK16" s="465">
        <f>SUM(DK130:DK141)/12</f>
        <v>87.525461477608928</v>
      </c>
      <c r="DL16" s="466">
        <f t="shared" si="42"/>
        <v>-4.8925280735200261</v>
      </c>
      <c r="DM16" s="465">
        <f>SUM(DM130:DM141)/12</f>
        <v>122.13892374225918</v>
      </c>
      <c r="DN16" s="466">
        <f t="shared" si="43"/>
        <v>4.6455711171699221</v>
      </c>
      <c r="DO16" s="465">
        <f>SUM(DO130:DO141)/12</f>
        <v>127.81328945131052</v>
      </c>
      <c r="DP16" s="466">
        <f t="shared" si="44"/>
        <v>6.9243382745083863</v>
      </c>
      <c r="DQ16" s="472"/>
    </row>
    <row r="17" spans="1:121" ht="15" hidden="1" customHeight="1">
      <c r="A17" s="35">
        <v>2019</v>
      </c>
      <c r="B17" s="32"/>
      <c r="C17" s="465">
        <f>SUM(C143:C154)/12</f>
        <v>112.5507925480489</v>
      </c>
      <c r="D17" s="466">
        <f t="shared" si="0"/>
        <v>-1.4265275400667008</v>
      </c>
      <c r="E17" s="465">
        <f>SUM(E143:E154)/12</f>
        <v>124.71135885933167</v>
      </c>
      <c r="F17" s="466">
        <f t="shared" si="1"/>
        <v>14.807990136928154</v>
      </c>
      <c r="G17" s="465">
        <f>SUM(G143:G154)/12</f>
        <v>122.18776541441825</v>
      </c>
      <c r="H17" s="466">
        <f t="shared" si="2"/>
        <v>6.0922917868032016</v>
      </c>
      <c r="I17" s="35">
        <v>2019</v>
      </c>
      <c r="J17" s="32"/>
      <c r="K17" s="465">
        <f>SUM(K143:K154)/12</f>
        <v>124.6182015245078</v>
      </c>
      <c r="L17" s="466">
        <f t="shared" si="3"/>
        <v>4.0880329709788867</v>
      </c>
      <c r="M17" s="465">
        <f>SUM(M143:M154)/12</f>
        <v>127.17021426371049</v>
      </c>
      <c r="N17" s="466">
        <f t="shared" si="4"/>
        <v>2.8087077779667737</v>
      </c>
      <c r="O17" s="465">
        <f>SUM(O143:O154)/12</f>
        <v>113.56866049668515</v>
      </c>
      <c r="P17" s="466">
        <f t="shared" si="5"/>
        <v>5.8483306576191438</v>
      </c>
      <c r="Q17" s="35">
        <v>2019</v>
      </c>
      <c r="R17" s="32"/>
      <c r="S17" s="465">
        <f>SUM(S143:S154)/12</f>
        <v>116.52678664975819</v>
      </c>
      <c r="T17" s="466">
        <f t="shared" si="6"/>
        <v>4.570426093617769</v>
      </c>
      <c r="U17" s="465">
        <f>SUM(U143:U154)/12</f>
        <v>135.20933874071883</v>
      </c>
      <c r="V17" s="466">
        <f t="shared" si="7"/>
        <v>6.0773587971201408</v>
      </c>
      <c r="W17" s="465">
        <f>SUM(W143:W154)/12</f>
        <v>139.29659480775925</v>
      </c>
      <c r="X17" s="466">
        <f t="shared" si="8"/>
        <v>6.8116370268571842</v>
      </c>
      <c r="Y17" s="35">
        <v>2019</v>
      </c>
      <c r="Z17" s="32"/>
      <c r="AA17" s="465">
        <f>SUM(AA143:AA154)/12</f>
        <v>116.84007509728092</v>
      </c>
      <c r="AB17" s="466">
        <f t="shared" si="9"/>
        <v>3.7195349841914833</v>
      </c>
      <c r="AC17" s="465">
        <f>SUM(AC143:AC154)/12</f>
        <v>126.82505843330109</v>
      </c>
      <c r="AD17" s="466">
        <f t="shared" si="10"/>
        <v>-2.9000530287554511</v>
      </c>
      <c r="AE17" s="465">
        <f>SUM(AE143:AE154)/12</f>
        <v>115.70442775089292</v>
      </c>
      <c r="AF17" s="466">
        <f t="shared" si="11"/>
        <v>7.9231165177085643</v>
      </c>
      <c r="AG17" s="35">
        <v>2019</v>
      </c>
      <c r="AH17" s="32"/>
      <c r="AI17" s="465">
        <f>SUM(AI143:AI154)/12</f>
        <v>119.96608384625908</v>
      </c>
      <c r="AJ17" s="466">
        <f t="shared" si="12"/>
        <v>4.3143238638580357</v>
      </c>
      <c r="AK17" s="465">
        <f>SUM(AK143:AK154)/12</f>
        <v>119.15858747559467</v>
      </c>
      <c r="AL17" s="466">
        <f t="shared" si="13"/>
        <v>4.1327573109914084</v>
      </c>
      <c r="AM17" s="465">
        <f>SUM(AM143:AM154)/12</f>
        <v>113.18798239718842</v>
      </c>
      <c r="AN17" s="466">
        <f t="shared" si="14"/>
        <v>2.7272404572618996</v>
      </c>
      <c r="AO17" s="35">
        <v>2019</v>
      </c>
      <c r="AP17" s="32"/>
      <c r="AQ17" s="465">
        <f>SUM(AQ143:AQ154)/12</f>
        <v>119.29055099111251</v>
      </c>
      <c r="AR17" s="466">
        <f t="shared" si="15"/>
        <v>2.3677431928420134</v>
      </c>
      <c r="AS17" s="465">
        <f>SUM(AS143:AS154)/12</f>
        <v>111.12821577855975</v>
      </c>
      <c r="AT17" s="466">
        <f t="shared" si="16"/>
        <v>-0.34506565400225497</v>
      </c>
      <c r="AU17" s="465">
        <f>SUM(AU143:AU154)/12</f>
        <v>120.70214815046175</v>
      </c>
      <c r="AV17" s="466">
        <f t="shared" si="17"/>
        <v>4.1530594709787039</v>
      </c>
      <c r="AW17" s="35">
        <v>2019</v>
      </c>
      <c r="AX17" s="32"/>
      <c r="AY17" s="465">
        <f>SUM(AY143:AY154)/12</f>
        <v>123.85172473899951</v>
      </c>
      <c r="AZ17" s="466">
        <f t="shared" si="18"/>
        <v>6.8139577488550032</v>
      </c>
      <c r="BA17" s="465">
        <f>SUM(BA143:BA154)/12</f>
        <v>114.10703751112243</v>
      </c>
      <c r="BB17" s="466">
        <f t="shared" si="19"/>
        <v>2.8924859903582245</v>
      </c>
      <c r="BC17" s="465">
        <f>SUM(BC143:BC154)/12</f>
        <v>128.9104901218235</v>
      </c>
      <c r="BD17" s="466">
        <f t="shared" si="20"/>
        <v>0.75429120073773959</v>
      </c>
      <c r="BE17" s="35">
        <v>2019</v>
      </c>
      <c r="BF17" s="32"/>
      <c r="BG17" s="465">
        <f>SUM(BG143:BG154)/12</f>
        <v>119.06835396742395</v>
      </c>
      <c r="BH17" s="466">
        <f t="shared" si="21"/>
        <v>5.1361094521191291</v>
      </c>
      <c r="BI17" s="465">
        <f>SUM(BI143:BI154)/12</f>
        <v>116.68960427750524</v>
      </c>
      <c r="BJ17" s="466">
        <f t="shared" si="22"/>
        <v>4.5567828215185671</v>
      </c>
      <c r="BK17" s="465">
        <f>SUM(BK143:BK154)/12</f>
        <v>116.00273537245143</v>
      </c>
      <c r="BL17" s="466">
        <f t="shared" si="23"/>
        <v>3.4264495246344069</v>
      </c>
      <c r="BM17" s="35">
        <v>2019</v>
      </c>
      <c r="BN17" s="32"/>
      <c r="BO17" s="465">
        <f>SUM(BO143:BO154)/12</f>
        <v>120.09840451235402</v>
      </c>
      <c r="BP17" s="466">
        <f t="shared" si="24"/>
        <v>4.2198553113508126</v>
      </c>
      <c r="BQ17" s="465">
        <f>SUM(BQ143:BQ154)/12</f>
        <v>119.64554211989241</v>
      </c>
      <c r="BR17" s="466">
        <f t="shared" si="25"/>
        <v>3.4368697243807276</v>
      </c>
      <c r="BS17" s="465">
        <f>SUM(BS143:BS154)/12</f>
        <v>138.06839188436692</v>
      </c>
      <c r="BT17" s="466">
        <f t="shared" si="26"/>
        <v>2.2025743014732342</v>
      </c>
      <c r="BU17" s="35">
        <v>2019</v>
      </c>
      <c r="BV17" s="32"/>
      <c r="BW17" s="465">
        <f>SUM(BW143:BW154)/12</f>
        <v>105.5962746855804</v>
      </c>
      <c r="BX17" s="466">
        <f t="shared" si="27"/>
        <v>4.8708953385067986</v>
      </c>
      <c r="BY17" s="465">
        <f>SUM(BY143:BY154)/12</f>
        <v>116.61928589550121</v>
      </c>
      <c r="BZ17" s="466">
        <f t="shared" si="28"/>
        <v>5.4435704536847709</v>
      </c>
      <c r="CA17" s="465">
        <f>SUM(CA143:CA154)/12</f>
        <v>119.82072969634019</v>
      </c>
      <c r="CB17" s="466">
        <f t="shared" si="29"/>
        <v>4.9645175411380507</v>
      </c>
      <c r="CC17" s="35">
        <v>2019</v>
      </c>
      <c r="CD17" s="32"/>
      <c r="CE17" s="465">
        <f>SUM(CE143:CE154)/12</f>
        <v>119.76942876897543</v>
      </c>
      <c r="CF17" s="466">
        <f t="shared" si="30"/>
        <v>-0.57618427027040298</v>
      </c>
      <c r="CG17" s="465">
        <f>SUM(CG143:CG154)/12</f>
        <v>115.30918115257511</v>
      </c>
      <c r="CH17" s="466">
        <f t="shared" si="31"/>
        <v>2.335979055303028E-2</v>
      </c>
      <c r="CI17" s="465">
        <f>SUM(CI143:CI154)/12</f>
        <v>110.66926425307297</v>
      </c>
      <c r="CJ17" s="466">
        <f t="shared" si="32"/>
        <v>-6.8460901756459123</v>
      </c>
      <c r="CK17" s="35">
        <v>2019</v>
      </c>
      <c r="CL17" s="32"/>
      <c r="CM17" s="465">
        <f>SUM(CM143:CM154)/12</f>
        <v>110.6422058858675</v>
      </c>
      <c r="CN17" s="466">
        <f t="shared" si="33"/>
        <v>-0.70353947478987777</v>
      </c>
      <c r="CO17" s="465">
        <f>SUM(CO143:CO154)/12</f>
        <v>122.31976262819869</v>
      </c>
      <c r="CP17" s="466">
        <f t="shared" si="34"/>
        <v>0.46910468566092334</v>
      </c>
      <c r="CQ17" s="465">
        <f>SUM(CQ143:CQ154)/12</f>
        <v>123.66149309944326</v>
      </c>
      <c r="CR17" s="466">
        <f t="shared" si="35"/>
        <v>6.3254349027686061</v>
      </c>
      <c r="CS17" s="35">
        <v>2019</v>
      </c>
      <c r="CT17" s="32"/>
      <c r="CU17" s="465">
        <f>SUM(CU143:CU154)/12</f>
        <v>125.38417799725693</v>
      </c>
      <c r="CV17" s="466">
        <f t="shared" si="36"/>
        <v>4.4335434258957918</v>
      </c>
      <c r="CW17" s="465">
        <f>SUM(CW143:CW154)/12</f>
        <v>115.66766028499875</v>
      </c>
      <c r="CX17" s="466">
        <f t="shared" si="37"/>
        <v>2.0098440541422633</v>
      </c>
      <c r="CY17" s="465">
        <f>SUM(CY143:CY154)/12</f>
        <v>95.261542844321994</v>
      </c>
      <c r="CZ17" s="466">
        <f t="shared" si="38"/>
        <v>14.647371201185265</v>
      </c>
      <c r="DA17" s="35">
        <v>2019</v>
      </c>
      <c r="DB17" s="32"/>
      <c r="DC17" s="465">
        <f>SUM(DC143:DC154)/12</f>
        <v>138.53187300576144</v>
      </c>
      <c r="DD17" s="466">
        <f t="shared" si="39"/>
        <v>1.9375288848004573</v>
      </c>
      <c r="DE17" s="465">
        <f>SUM(DE143:DE154)/12</f>
        <v>106.00102829072922</v>
      </c>
      <c r="DF17" s="466">
        <f t="shared" si="40"/>
        <v>2.9784764170996567</v>
      </c>
      <c r="DG17" s="465">
        <f>SUM(DG143:DG154)/12</f>
        <v>132.03582699154742</v>
      </c>
      <c r="DH17" s="466">
        <f t="shared" si="41"/>
        <v>6.1473575177906099</v>
      </c>
      <c r="DI17" s="35">
        <v>2019</v>
      </c>
      <c r="DJ17" s="32"/>
      <c r="DK17" s="465">
        <f>SUM(DK143:DK154)/12</f>
        <v>96.111074705001087</v>
      </c>
      <c r="DL17" s="466">
        <f t="shared" si="42"/>
        <v>9.8092750183197381</v>
      </c>
      <c r="DM17" s="465">
        <f>SUM(DM143:DM154)/12</f>
        <v>132.01476024169634</v>
      </c>
      <c r="DN17" s="466">
        <f t="shared" si="43"/>
        <v>8.0857405623431049</v>
      </c>
      <c r="DO17" s="465">
        <f>SUM(DO143:DO154)/12</f>
        <v>134.25619236431902</v>
      </c>
      <c r="DP17" s="466">
        <f t="shared" si="44"/>
        <v>5.040870899002158</v>
      </c>
      <c r="DQ17" s="472"/>
    </row>
    <row r="18" spans="1:121" ht="15" hidden="1" customHeight="1">
      <c r="A18" s="35">
        <v>2020</v>
      </c>
      <c r="B18" s="32"/>
      <c r="C18" s="465">
        <f>SUM(C156:C167)/12</f>
        <v>108.15000936827913</v>
      </c>
      <c r="D18" s="466">
        <f t="shared" si="0"/>
        <v>-3.9100419287505588</v>
      </c>
      <c r="E18" s="465">
        <f>SUM(E156:E167)/12</f>
        <v>133.14435161777223</v>
      </c>
      <c r="F18" s="466">
        <f t="shared" si="1"/>
        <v>6.7620085576587883</v>
      </c>
      <c r="G18" s="465">
        <f>SUM(G156:G167)/12</f>
        <v>121.54562474700793</v>
      </c>
      <c r="H18" s="466">
        <f t="shared" si="2"/>
        <v>-0.52553597754439352</v>
      </c>
      <c r="I18" s="35">
        <v>2020</v>
      </c>
      <c r="J18" s="32"/>
      <c r="K18" s="465">
        <f>SUM(K156:K167)/12</f>
        <v>129.28792968060327</v>
      </c>
      <c r="L18" s="466">
        <f t="shared" si="3"/>
        <v>3.7472280124160733</v>
      </c>
      <c r="M18" s="465">
        <f>SUM(M156:M167)/12</f>
        <v>108.71378236307685</v>
      </c>
      <c r="N18" s="466">
        <f t="shared" si="4"/>
        <v>-14.513171977803623</v>
      </c>
      <c r="O18" s="465">
        <f>SUM(O156:O167)/12</f>
        <v>95.444839151962455</v>
      </c>
      <c r="P18" s="466">
        <f t="shared" si="5"/>
        <v>-15.958470642745397</v>
      </c>
      <c r="Q18" s="35">
        <v>2020</v>
      </c>
      <c r="R18" s="32"/>
      <c r="S18" s="465">
        <f>SUM(S156:S167)/12</f>
        <v>96.942019482717612</v>
      </c>
      <c r="T18" s="466">
        <f t="shared" si="6"/>
        <v>-16.807094514590929</v>
      </c>
      <c r="U18" s="465">
        <f>SUM(U156:U167)/12</f>
        <v>119.87704037454682</v>
      </c>
      <c r="V18" s="466">
        <f t="shared" si="7"/>
        <v>-11.339674100154909</v>
      </c>
      <c r="W18" s="465">
        <f>SUM(W156:W167)/12</f>
        <v>119.48514361895887</v>
      </c>
      <c r="X18" s="466">
        <f t="shared" si="8"/>
        <v>-14.222494969199943</v>
      </c>
      <c r="Y18" s="35">
        <v>2020</v>
      </c>
      <c r="Z18" s="32"/>
      <c r="AA18" s="465">
        <f>SUM(AA156:AA167)/12</f>
        <v>92.472826110369098</v>
      </c>
      <c r="AB18" s="466">
        <f t="shared" si="9"/>
        <v>-20.855215102030428</v>
      </c>
      <c r="AC18" s="465">
        <f>SUM(AC156:AC167)/12</f>
        <v>109.58676724683615</v>
      </c>
      <c r="AD18" s="466">
        <f t="shared" si="10"/>
        <v>-13.592180756242882</v>
      </c>
      <c r="AE18" s="465">
        <f>SUM(AE156:AE167)/12</f>
        <v>102.27613340232222</v>
      </c>
      <c r="AF18" s="466">
        <f t="shared" si="11"/>
        <v>-11.605687534690801</v>
      </c>
      <c r="AG18" s="35">
        <v>2020</v>
      </c>
      <c r="AH18" s="32"/>
      <c r="AI18" s="465">
        <f>SUM(AI156:AI167)/12</f>
        <v>116.48781809778292</v>
      </c>
      <c r="AJ18" s="466">
        <f t="shared" si="12"/>
        <v>-2.8993742539213656</v>
      </c>
      <c r="AK18" s="465">
        <f>SUM(AK156:AK167)/12</f>
        <v>113.11552371063469</v>
      </c>
      <c r="AL18" s="466">
        <f t="shared" si="13"/>
        <v>-5.0714462910175797</v>
      </c>
      <c r="AM18" s="465">
        <f>SUM(AM156:AM167)/12</f>
        <v>101.17721286424269</v>
      </c>
      <c r="AN18" s="466">
        <f t="shared" si="14"/>
        <v>-10.611346963318681</v>
      </c>
      <c r="AO18" s="35">
        <v>2020</v>
      </c>
      <c r="AP18" s="32"/>
      <c r="AQ18" s="465">
        <f>SUM(AQ156:AQ167)/12</f>
        <v>109.92947785661683</v>
      </c>
      <c r="AR18" s="466">
        <f t="shared" si="15"/>
        <v>-7.8472880347355556</v>
      </c>
      <c r="AS18" s="465">
        <f>SUM(AS156:AS167)/12</f>
        <v>107.17372217952737</v>
      </c>
      <c r="AT18" s="466">
        <f t="shared" si="16"/>
        <v>-3.5584964370455765</v>
      </c>
      <c r="AU18" s="465">
        <f>SUM(AU156:AU167)/12</f>
        <v>138.243083819258</v>
      </c>
      <c r="AV18" s="466">
        <f t="shared" si="17"/>
        <v>14.532413828236528</v>
      </c>
      <c r="AW18" s="35">
        <v>2020</v>
      </c>
      <c r="AX18" s="32"/>
      <c r="AY18" s="465">
        <f>SUM(AY156:AY167)/12</f>
        <v>184.4494536557381</v>
      </c>
      <c r="AZ18" s="466">
        <f t="shared" si="18"/>
        <v>48.927642343649211</v>
      </c>
      <c r="BA18" s="465">
        <f>SUM(BA156:BA167)/12</f>
        <v>116.54500346773223</v>
      </c>
      <c r="BB18" s="466">
        <f t="shared" si="19"/>
        <v>2.1365605573382425</v>
      </c>
      <c r="BC18" s="465">
        <f>SUM(BC156:BC167)/12</f>
        <v>120.93601481658935</v>
      </c>
      <c r="BD18" s="466">
        <f t="shared" si="20"/>
        <v>-6.1860561523721458</v>
      </c>
      <c r="BE18" s="35">
        <v>2020</v>
      </c>
      <c r="BF18" s="32"/>
      <c r="BG18" s="465">
        <f>SUM(BG156:BG167)/12</f>
        <v>100.50155209407245</v>
      </c>
      <c r="BH18" s="466">
        <f t="shared" si="21"/>
        <v>-15.593397619682563</v>
      </c>
      <c r="BI18" s="465">
        <f>SUM(BI156:BI167)/12</f>
        <v>113.40428592965043</v>
      </c>
      <c r="BJ18" s="466">
        <f t="shared" si="22"/>
        <v>-2.8154336182697506</v>
      </c>
      <c r="BK18" s="465">
        <f>SUM(BK156:BK167)/12</f>
        <v>106.52733398683931</v>
      </c>
      <c r="BL18" s="466">
        <f t="shared" si="23"/>
        <v>-8.1682568563485489</v>
      </c>
      <c r="BM18" s="35">
        <v>2020</v>
      </c>
      <c r="BN18" s="32"/>
      <c r="BO18" s="465">
        <f>SUM(BO156:BO167)/12</f>
        <v>110.77833146140961</v>
      </c>
      <c r="BP18" s="466">
        <f t="shared" si="24"/>
        <v>-7.7603637523641709</v>
      </c>
      <c r="BQ18" s="465">
        <f>SUM(BQ156:BQ167)/12</f>
        <v>95.826420721393973</v>
      </c>
      <c r="BR18" s="466">
        <f t="shared" si="25"/>
        <v>-19.908072608865083</v>
      </c>
      <c r="BS18" s="465">
        <f>SUM(BS156:BS167)/12</f>
        <v>143.21429098544056</v>
      </c>
      <c r="BT18" s="466">
        <f t="shared" si="26"/>
        <v>3.7270652832571187</v>
      </c>
      <c r="BU18" s="35">
        <v>2020</v>
      </c>
      <c r="BV18" s="32"/>
      <c r="BW18" s="465">
        <f>SUM(BW156:BW167)/12</f>
        <v>104.1273742868551</v>
      </c>
      <c r="BX18" s="466">
        <f t="shared" si="27"/>
        <v>-1.3910532384774399</v>
      </c>
      <c r="BY18" s="465">
        <f>SUM(BY156:BY167)/12</f>
        <v>111.2289840717405</v>
      </c>
      <c r="BZ18" s="466">
        <f t="shared" si="28"/>
        <v>-4.6221358520328977</v>
      </c>
      <c r="CA18" s="465">
        <f>SUM(CA156:CA167)/12</f>
        <v>125.39344758372719</v>
      </c>
      <c r="CB18" s="466">
        <f t="shared" si="29"/>
        <v>4.6508796111573076</v>
      </c>
      <c r="CC18" s="35">
        <v>2020</v>
      </c>
      <c r="CD18" s="32"/>
      <c r="CE18" s="465">
        <f>SUM(CE156:CE167)/12</f>
        <v>117.32582112912361</v>
      </c>
      <c r="CF18" s="466">
        <f t="shared" si="30"/>
        <v>-2.0402599102023942</v>
      </c>
      <c r="CG18" s="465">
        <f>SUM(CG156:CG167)/12</f>
        <v>121.35144706103794</v>
      </c>
      <c r="CH18" s="466">
        <f t="shared" si="31"/>
        <v>5.2400562106739983</v>
      </c>
      <c r="CI18" s="465">
        <f>SUM(CI156:CI167)/12</f>
        <v>89.379037130023178</v>
      </c>
      <c r="CJ18" s="466">
        <f t="shared" si="32"/>
        <v>-19.237705488277541</v>
      </c>
      <c r="CK18" s="35">
        <v>2020</v>
      </c>
      <c r="CL18" s="32"/>
      <c r="CM18" s="465">
        <f>SUM(CM156:CM167)/12</f>
        <v>112.65074935489967</v>
      </c>
      <c r="CN18" s="466">
        <f t="shared" si="33"/>
        <v>1.8153501667384404</v>
      </c>
      <c r="CO18" s="465">
        <f>SUM(CO156:CO167)/12</f>
        <v>128.26788709701609</v>
      </c>
      <c r="CP18" s="466">
        <f t="shared" si="34"/>
        <v>4.86276652358886</v>
      </c>
      <c r="CQ18" s="465">
        <f>SUM(CQ156:CQ167)/12</f>
        <v>127.20417237931844</v>
      </c>
      <c r="CR18" s="466">
        <f t="shared" si="35"/>
        <v>2.8648200754185495</v>
      </c>
      <c r="CS18" s="35">
        <v>2020</v>
      </c>
      <c r="CT18" s="32"/>
      <c r="CU18" s="465">
        <f>SUM(CU156:CU167)/12</f>
        <v>122.51944354288999</v>
      </c>
      <c r="CV18" s="466">
        <f t="shared" si="36"/>
        <v>-2.2847655103896898</v>
      </c>
      <c r="CW18" s="465">
        <f>SUM(CW156:CW167)/12</f>
        <v>123.2236224722355</v>
      </c>
      <c r="CX18" s="466">
        <f t="shared" si="37"/>
        <v>6.5324760340265158</v>
      </c>
      <c r="CY18" s="465">
        <f>SUM(CY156:CY167)/12</f>
        <v>97.714231036249757</v>
      </c>
      <c r="CZ18" s="466">
        <f t="shared" si="38"/>
        <v>2.5746887135094738</v>
      </c>
      <c r="DA18" s="35">
        <v>2020</v>
      </c>
      <c r="DB18" s="32"/>
      <c r="DC18" s="465">
        <f>SUM(DC156:DC167)/12</f>
        <v>132.0723499257287</v>
      </c>
      <c r="DD18" s="466">
        <f t="shared" si="39"/>
        <v>-4.6628425212760192</v>
      </c>
      <c r="DE18" s="465">
        <f>SUM(DE156:DE167)/12</f>
        <v>88.265058220028536</v>
      </c>
      <c r="DF18" s="466">
        <f t="shared" si="40"/>
        <v>-16.731884922904911</v>
      </c>
      <c r="DG18" s="465">
        <f>SUM(DG156:DG167)/12</f>
        <v>106.27794398745003</v>
      </c>
      <c r="DH18" s="466">
        <f t="shared" si="41"/>
        <v>-19.508252866660456</v>
      </c>
      <c r="DI18" s="35">
        <v>2020</v>
      </c>
      <c r="DJ18" s="32"/>
      <c r="DK18" s="465">
        <f>SUM(DK156:DK167)/12</f>
        <v>90.246919027846403</v>
      </c>
      <c r="DL18" s="466">
        <f t="shared" si="42"/>
        <v>-6.1014359637053843</v>
      </c>
      <c r="DM18" s="465">
        <f>SUM(DM156:DM167)/12</f>
        <v>122.79589228842711</v>
      </c>
      <c r="DN18" s="466">
        <f t="shared" si="43"/>
        <v>-6.9832100110556325</v>
      </c>
      <c r="DO18" s="465">
        <f>SUM(DO156:DO167)/12</f>
        <v>122.18222860302035</v>
      </c>
      <c r="DP18" s="466">
        <f t="shared" si="44"/>
        <v>-8.9932267172709857</v>
      </c>
      <c r="DQ18" s="472"/>
    </row>
    <row r="19" spans="1:121" ht="15" hidden="1" customHeight="1">
      <c r="A19" s="35">
        <v>2021</v>
      </c>
      <c r="B19" s="32"/>
      <c r="C19" s="465">
        <f>SUM(C169:C180)/12</f>
        <v>99.054683968321115</v>
      </c>
      <c r="D19" s="466">
        <f t="shared" si="0"/>
        <v>-8.4099164235724118</v>
      </c>
      <c r="E19" s="465">
        <f>SUM(E169:E180)/12</f>
        <v>142.15964587933476</v>
      </c>
      <c r="F19" s="466">
        <f t="shared" si="1"/>
        <v>6.7710677561774588</v>
      </c>
      <c r="G19" s="465">
        <f>SUM(G169:G180)/12</f>
        <v>136.52093691761357</v>
      </c>
      <c r="H19" s="466">
        <f t="shared" si="2"/>
        <v>12.320733224068022</v>
      </c>
      <c r="I19" s="35">
        <v>2021</v>
      </c>
      <c r="J19" s="32"/>
      <c r="K19" s="465">
        <f>SUM(K169:K180)/12</f>
        <v>137.8348732624747</v>
      </c>
      <c r="L19" s="466">
        <f t="shared" si="3"/>
        <v>6.6107823081288757</v>
      </c>
      <c r="M19" s="465">
        <f>SUM(M169:M180)/12</f>
        <v>119.44116984636082</v>
      </c>
      <c r="N19" s="466">
        <f t="shared" si="4"/>
        <v>9.8675505994789035</v>
      </c>
      <c r="O19" s="465">
        <f>SUM(O169:O180)/12</f>
        <v>83.632605665206157</v>
      </c>
      <c r="P19" s="466">
        <f t="shared" si="5"/>
        <v>-12.375979248023512</v>
      </c>
      <c r="Q19" s="35">
        <v>2021</v>
      </c>
      <c r="R19" s="32"/>
      <c r="S19" s="465">
        <f>SUM(S169:S180)/12</f>
        <v>114.01614682598482</v>
      </c>
      <c r="T19" s="466">
        <f t="shared" si="6"/>
        <v>17.612720917487295</v>
      </c>
      <c r="U19" s="465">
        <f>SUM(U169:U180)/12</f>
        <v>121.5792788560434</v>
      </c>
      <c r="V19" s="466">
        <f t="shared" si="7"/>
        <v>1.4199870769065086</v>
      </c>
      <c r="W19" s="465">
        <f>SUM(W169:W180)/12</f>
        <v>143.64873171785408</v>
      </c>
      <c r="X19" s="466">
        <f t="shared" si="8"/>
        <v>20.223089973389065</v>
      </c>
      <c r="Y19" s="35">
        <v>2021</v>
      </c>
      <c r="Z19" s="32"/>
      <c r="AA19" s="465">
        <f>SUM(AA169:AA180)/12</f>
        <v>95.999897505440458</v>
      </c>
      <c r="AB19" s="466">
        <f t="shared" si="9"/>
        <v>3.8141706525349264</v>
      </c>
      <c r="AC19" s="465">
        <f>SUM(AC169:AC180)/12</f>
        <v>124.45326082391837</v>
      </c>
      <c r="AD19" s="466">
        <f t="shared" si="10"/>
        <v>13.56595686739854</v>
      </c>
      <c r="AE19" s="465">
        <f>SUM(AE169:AE180)/12</f>
        <v>110.1564786219942</v>
      </c>
      <c r="AF19" s="466">
        <f t="shared" si="11"/>
        <v>7.7049698277829748</v>
      </c>
      <c r="AG19" s="35">
        <v>2021</v>
      </c>
      <c r="AH19" s="32"/>
      <c r="AI19" s="465">
        <f>SUM(AI169:AI180)/12</f>
        <v>133.79602525706949</v>
      </c>
      <c r="AJ19" s="466">
        <f t="shared" si="12"/>
        <v>14.858383856720209</v>
      </c>
      <c r="AK19" s="465">
        <f>SUM(AK169:AK180)/12</f>
        <v>116.64032739866393</v>
      </c>
      <c r="AL19" s="466">
        <f t="shared" si="13"/>
        <v>3.1161095952189299</v>
      </c>
      <c r="AM19" s="465">
        <f>SUM(AM169:AM180)/12</f>
        <v>112.89264267018034</v>
      </c>
      <c r="AN19" s="466">
        <f t="shared" si="14"/>
        <v>11.579118928347171</v>
      </c>
      <c r="AO19" s="35">
        <v>2021</v>
      </c>
      <c r="AP19" s="32"/>
      <c r="AQ19" s="465">
        <f>SUM(AQ169:AQ180)/12</f>
        <v>121.38521659626592</v>
      </c>
      <c r="AR19" s="466">
        <f t="shared" si="15"/>
        <v>10.420988949470896</v>
      </c>
      <c r="AS19" s="465">
        <f>SUM(AS169:AS180)/12</f>
        <v>113.19796664033652</v>
      </c>
      <c r="AT19" s="466">
        <f t="shared" si="16"/>
        <v>5.6210088987278937</v>
      </c>
      <c r="AU19" s="465">
        <f>SUM(AU169:AU180)/12</f>
        <v>159.93795689913998</v>
      </c>
      <c r="AV19" s="466">
        <f t="shared" si="17"/>
        <v>15.693279172104056</v>
      </c>
      <c r="AW19" s="35">
        <v>2021</v>
      </c>
      <c r="AX19" s="32"/>
      <c r="AY19" s="465">
        <f>SUM(AY169:AY180)/12</f>
        <v>227.16627494023354</v>
      </c>
      <c r="AZ19" s="466">
        <f t="shared" si="18"/>
        <v>23.15909341982838</v>
      </c>
      <c r="BA19" s="465">
        <f>SUM(BA169:BA180)/12</f>
        <v>130.62436669446851</v>
      </c>
      <c r="BB19" s="466">
        <f t="shared" si="19"/>
        <v>12.08062362848051</v>
      </c>
      <c r="BC19" s="465">
        <f>SUM(BC169:BC180)/12</f>
        <v>103.02287178919075</v>
      </c>
      <c r="BD19" s="466">
        <f t="shared" si="20"/>
        <v>-14.812083112351232</v>
      </c>
      <c r="BE19" s="35">
        <v>2021</v>
      </c>
      <c r="BF19" s="32"/>
      <c r="BG19" s="465">
        <f>SUM(BG169:BG180)/12</f>
        <v>104.33681335861326</v>
      </c>
      <c r="BH19" s="466">
        <f t="shared" si="21"/>
        <v>3.8161214276082802</v>
      </c>
      <c r="BI19" s="465">
        <f>SUM(BI169:BI180)/12</f>
        <v>114.48804565423916</v>
      </c>
      <c r="BJ19" s="466">
        <f t="shared" si="22"/>
        <v>0.95566028717912843</v>
      </c>
      <c r="BK19" s="465">
        <f>SUM(BK169:BK180)/12</f>
        <v>112.73417076370781</v>
      </c>
      <c r="BL19" s="466">
        <f t="shared" si="23"/>
        <v>5.8265203348046839</v>
      </c>
      <c r="BM19" s="35">
        <v>2021</v>
      </c>
      <c r="BN19" s="32"/>
      <c r="BO19" s="465">
        <f>SUM(BO169:BO180)/12</f>
        <v>115.74861526867278</v>
      </c>
      <c r="BP19" s="466">
        <f t="shared" si="24"/>
        <v>4.4866931481041519</v>
      </c>
      <c r="BQ19" s="465">
        <f>SUM(BQ169:BQ180)/12</f>
        <v>103.04943656565656</v>
      </c>
      <c r="BR19" s="466">
        <f t="shared" si="25"/>
        <v>7.537603710841708</v>
      </c>
      <c r="BS19" s="465">
        <f>SUM(BS169:BS180)/12</f>
        <v>167.04493153413497</v>
      </c>
      <c r="BT19" s="466">
        <f t="shared" si="26"/>
        <v>16.639848149733254</v>
      </c>
      <c r="BU19" s="35">
        <v>2021</v>
      </c>
      <c r="BV19" s="32"/>
      <c r="BW19" s="465">
        <f>SUM(BW169:BW180)/12</f>
        <v>118.64089305201645</v>
      </c>
      <c r="BX19" s="466">
        <f t="shared" si="27"/>
        <v>13.938235612451734</v>
      </c>
      <c r="BY19" s="465">
        <f>SUM(BY169:BY180)/12</f>
        <v>97.206509336518977</v>
      </c>
      <c r="BZ19" s="466">
        <f t="shared" si="28"/>
        <v>-12.606853197703671</v>
      </c>
      <c r="CA19" s="465">
        <f>SUM(CA169:CA180)/12</f>
        <v>155.91365932348091</v>
      </c>
      <c r="CB19" s="466">
        <f t="shared" si="29"/>
        <v>24.3395586674295</v>
      </c>
      <c r="CC19" s="35">
        <v>2021</v>
      </c>
      <c r="CD19" s="32"/>
      <c r="CE19" s="465">
        <f>SUM(CE169:CE180)/12</f>
        <v>131.5817927877471</v>
      </c>
      <c r="CF19" s="466">
        <f t="shared" si="30"/>
        <v>12.150753790961332</v>
      </c>
      <c r="CG19" s="465">
        <f>SUM(CG169:CG180)/12</f>
        <v>132.56476953669792</v>
      </c>
      <c r="CH19" s="466">
        <f t="shared" si="31"/>
        <v>9.2403698078852301</v>
      </c>
      <c r="CI19" s="465">
        <f>SUM(CI169:CI180)/12</f>
        <v>84.608137089397701</v>
      </c>
      <c r="CJ19" s="466">
        <f t="shared" si="32"/>
        <v>-5.3378288621358365</v>
      </c>
      <c r="CK19" s="35">
        <v>2021</v>
      </c>
      <c r="CL19" s="32"/>
      <c r="CM19" s="465">
        <f>SUM(CM169:CM180)/12</f>
        <v>118.61049226989145</v>
      </c>
      <c r="CN19" s="466">
        <f t="shared" si="33"/>
        <v>5.2904600716112071</v>
      </c>
      <c r="CO19" s="465">
        <f>SUM(CO169:CO180)/12</f>
        <v>143.2359020242462</v>
      </c>
      <c r="CP19" s="466">
        <f t="shared" si="34"/>
        <v>11.669339275783798</v>
      </c>
      <c r="CQ19" s="465">
        <f>SUM(CQ169:CQ180)/12</f>
        <v>136.1080224511069</v>
      </c>
      <c r="CR19" s="466">
        <f t="shared" si="35"/>
        <v>6.9996525312373308</v>
      </c>
      <c r="CS19" s="35">
        <v>2021</v>
      </c>
      <c r="CT19" s="32"/>
      <c r="CU19" s="465">
        <f>SUM(CU169:CU180)/12</f>
        <v>142.49014248677091</v>
      </c>
      <c r="CV19" s="466">
        <f t="shared" si="36"/>
        <v>16.300024197293908</v>
      </c>
      <c r="CW19" s="465">
        <f>SUM(CW169:CW180)/12</f>
        <v>129.20164853905874</v>
      </c>
      <c r="CX19" s="466">
        <f t="shared" si="37"/>
        <v>4.8513636808317244</v>
      </c>
      <c r="CY19" s="465">
        <f>SUM(CY169:CY180)/12</f>
        <v>97.161850037963688</v>
      </c>
      <c r="CZ19" s="466">
        <f t="shared" si="38"/>
        <v>-0.56530250755506017</v>
      </c>
      <c r="DA19" s="35">
        <v>2021</v>
      </c>
      <c r="DB19" s="32"/>
      <c r="DC19" s="465">
        <f>SUM(DC169:DC180)/12</f>
        <v>134.51032856541934</v>
      </c>
      <c r="DD19" s="466">
        <f t="shared" si="39"/>
        <v>1.8459417440983401</v>
      </c>
      <c r="DE19" s="465">
        <f>SUM(DE169:DE180)/12</f>
        <v>93.24214424586377</v>
      </c>
      <c r="DF19" s="466">
        <f t="shared" si="40"/>
        <v>5.6387953808723239</v>
      </c>
      <c r="DG19" s="465">
        <f>SUM(DG169:DG180)/12</f>
        <v>101.48225897923601</v>
      </c>
      <c r="DH19" s="466">
        <f t="shared" si="41"/>
        <v>-4.5123991190310591</v>
      </c>
      <c r="DI19" s="35">
        <v>2021</v>
      </c>
      <c r="DJ19" s="32"/>
      <c r="DK19" s="465">
        <f>SUM(DK169:DK180)/12</f>
        <v>92.059304868969988</v>
      </c>
      <c r="DL19" s="466">
        <f t="shared" si="42"/>
        <v>2.0082523155880381</v>
      </c>
      <c r="DM19" s="465">
        <f>SUM(DM169:DM180)/12</f>
        <v>118.25051141293527</v>
      </c>
      <c r="DN19" s="466">
        <f t="shared" si="43"/>
        <v>-3.7015740435482201</v>
      </c>
      <c r="DO19" s="465">
        <f>SUM(DO169:DO180)/12</f>
        <v>122.48260892351432</v>
      </c>
      <c r="DP19" s="466">
        <f t="shared" si="44"/>
        <v>0.24584616267718218</v>
      </c>
      <c r="DQ19" s="472"/>
    </row>
    <row r="20" spans="1:121" ht="15" customHeight="1">
      <c r="A20" s="35">
        <v>2022</v>
      </c>
      <c r="B20" s="32"/>
      <c r="C20" s="465">
        <f>SUM(C182:C193)/12</f>
        <v>97.274810422093694</v>
      </c>
      <c r="D20" s="466">
        <f t="shared" si="0"/>
        <v>-1.7968595475976201</v>
      </c>
      <c r="E20" s="465">
        <f>SUM(E182:E193)/12</f>
        <v>153.90029047266628</v>
      </c>
      <c r="F20" s="466">
        <f t="shared" si="1"/>
        <v>8.2587745071460006</v>
      </c>
      <c r="G20" s="465">
        <f>SUM(G182:G193)/12</f>
        <v>149.60643656558599</v>
      </c>
      <c r="H20" s="466">
        <f t="shared" si="2"/>
        <v>9.5849764464106784</v>
      </c>
      <c r="I20" s="35">
        <v>2022</v>
      </c>
      <c r="J20" s="32"/>
      <c r="K20" s="465">
        <f>SUM(K182:K193)/12</f>
        <v>144.91469785882941</v>
      </c>
      <c r="L20" s="466">
        <f t="shared" si="3"/>
        <v>5.1364538079364195</v>
      </c>
      <c r="M20" s="465">
        <f>SUM(M182:M193)/12</f>
        <v>135.2694389618145</v>
      </c>
      <c r="N20" s="466">
        <f t="shared" si="4"/>
        <v>13.25193744821307</v>
      </c>
      <c r="O20" s="465">
        <f>SUM(O182:O193)/12</f>
        <v>102.15308235986755</v>
      </c>
      <c r="P20" s="466">
        <f t="shared" si="5"/>
        <v>22.145043248803759</v>
      </c>
      <c r="Q20" s="35">
        <v>2022</v>
      </c>
      <c r="R20" s="32"/>
      <c r="S20" s="465">
        <f>SUM(S182:S193)/12</f>
        <v>119.8713374927067</v>
      </c>
      <c r="T20" s="466">
        <f t="shared" si="6"/>
        <v>5.1354047910935492</v>
      </c>
      <c r="U20" s="465">
        <f>SUM(U182:U193)/12</f>
        <v>123.77093169406648</v>
      </c>
      <c r="V20" s="466">
        <f t="shared" si="7"/>
        <v>1.8026532634875423</v>
      </c>
      <c r="W20" s="465">
        <f>SUM(W182:W193)/12</f>
        <v>191.54563146562779</v>
      </c>
      <c r="X20" s="466">
        <f t="shared" si="8"/>
        <v>33.343071793943722</v>
      </c>
      <c r="Y20" s="35">
        <v>2022</v>
      </c>
      <c r="Z20" s="32"/>
      <c r="AA20" s="465">
        <f>SUM(AA182:AA193)/12</f>
        <v>112.99270582475742</v>
      </c>
      <c r="AB20" s="466">
        <f t="shared" si="9"/>
        <v>17.700860897642073</v>
      </c>
      <c r="AC20" s="465">
        <f>SUM(AC182:AC193)/12</f>
        <v>134.58048946129733</v>
      </c>
      <c r="AD20" s="466">
        <f t="shared" si="10"/>
        <v>8.1373750838938435</v>
      </c>
      <c r="AE20" s="465">
        <f>SUM(AE182:AE193)/12</f>
        <v>116.99119130554675</v>
      </c>
      <c r="AF20" s="466">
        <f t="shared" si="11"/>
        <v>6.2045489916268082</v>
      </c>
      <c r="AG20" s="35">
        <v>2022</v>
      </c>
      <c r="AH20" s="32"/>
      <c r="AI20" s="465">
        <f>SUM(AI182:AI193)/12</f>
        <v>143.85339247025925</v>
      </c>
      <c r="AJ20" s="466">
        <f t="shared" si="12"/>
        <v>7.5169402034671862</v>
      </c>
      <c r="AK20" s="465">
        <f>SUM(AK182:AK193)/12</f>
        <v>124.64200578933327</v>
      </c>
      <c r="AL20" s="466">
        <f t="shared" si="13"/>
        <v>6.860130256082428</v>
      </c>
      <c r="AM20" s="465">
        <f>SUM(AM182:AM193)/12</f>
        <v>120.00212861451253</v>
      </c>
      <c r="AN20" s="466">
        <f t="shared" si="14"/>
        <v>6.2975635756023394</v>
      </c>
      <c r="AO20" s="35">
        <v>2022</v>
      </c>
      <c r="AP20" s="32"/>
      <c r="AQ20" s="465">
        <f>SUM(AQ182:AQ193)/12</f>
        <v>128.3051175167229</v>
      </c>
      <c r="AR20" s="466">
        <f t="shared" si="15"/>
        <v>5.7007773388690026</v>
      </c>
      <c r="AS20" s="465">
        <f>SUM(AS182:AS193)/12</f>
        <v>110.82674661463976</v>
      </c>
      <c r="AT20" s="466">
        <f t="shared" si="16"/>
        <v>-2.0947549643102974</v>
      </c>
      <c r="AU20" s="465">
        <f>SUM(AU182:AU193)/12</f>
        <v>169.70113345601257</v>
      </c>
      <c r="AV20" s="466">
        <f t="shared" si="17"/>
        <v>6.1043524290043507</v>
      </c>
      <c r="AW20" s="35">
        <v>2022</v>
      </c>
      <c r="AX20" s="32"/>
      <c r="AY20" s="465">
        <f>SUM(AY182:AY193)/12</f>
        <v>188.8039153665286</v>
      </c>
      <c r="AZ20" s="466">
        <f t="shared" si="18"/>
        <v>-16.887348081839122</v>
      </c>
      <c r="BA20" s="465">
        <f>SUM(BA182:BA193)/12</f>
        <v>134.22214498152138</v>
      </c>
      <c r="BB20" s="466">
        <f t="shared" si="19"/>
        <v>2.754293381929358</v>
      </c>
      <c r="BC20" s="465">
        <f>SUM(BC182:BC193)/12</f>
        <v>111.07989132696417</v>
      </c>
      <c r="BD20" s="466">
        <f t="shared" si="20"/>
        <v>7.8206124502722076</v>
      </c>
      <c r="BE20" s="35">
        <v>2022</v>
      </c>
      <c r="BF20" s="32"/>
      <c r="BG20" s="465">
        <f>SUM(BG182:BG193)/12</f>
        <v>114.06783589770659</v>
      </c>
      <c r="BH20" s="466">
        <f t="shared" si="21"/>
        <v>9.3265475778401452</v>
      </c>
      <c r="BI20" s="465">
        <f>SUM(BI182:BI193)/12</f>
        <v>122.21713049208108</v>
      </c>
      <c r="BJ20" s="466">
        <f t="shared" si="22"/>
        <v>6.7509972710899717</v>
      </c>
      <c r="BK20" s="465">
        <f>SUM(BK182:BK193)/12</f>
        <v>120.95552727426416</v>
      </c>
      <c r="BL20" s="466">
        <f t="shared" si="23"/>
        <v>7.2926925836784875</v>
      </c>
      <c r="BM20" s="35">
        <v>2022</v>
      </c>
      <c r="BN20" s="32"/>
      <c r="BO20" s="465">
        <f>SUM(BO182:BO193)/12</f>
        <v>54.765926732927149</v>
      </c>
      <c r="BP20" s="466">
        <f t="shared" si="24"/>
        <v>-52.68545839118174</v>
      </c>
      <c r="BQ20" s="465">
        <f>SUM(BQ182:BQ193)/12</f>
        <v>109.69061939718152</v>
      </c>
      <c r="BR20" s="466">
        <f t="shared" si="25"/>
        <v>6.4446571013453422</v>
      </c>
      <c r="BS20" s="465">
        <f>SUM(BS182:BS193)/12</f>
        <v>198.76678012057633</v>
      </c>
      <c r="BT20" s="466">
        <f t="shared" si="26"/>
        <v>18.990009631007055</v>
      </c>
      <c r="BU20" s="35">
        <v>2022</v>
      </c>
      <c r="BV20" s="32"/>
      <c r="BW20" s="465">
        <f>SUM(BW182:BW193)/12</f>
        <v>125.40792212184151</v>
      </c>
      <c r="BX20" s="466">
        <f t="shared" si="27"/>
        <v>5.7037914126777167</v>
      </c>
      <c r="BY20" s="465">
        <f>SUM(BY182:BY193)/12</f>
        <v>95.405621285785159</v>
      </c>
      <c r="BZ20" s="466">
        <f t="shared" si="28"/>
        <v>-1.8526414157094422</v>
      </c>
      <c r="CA20" s="465">
        <f>SUM(CA182:CA193)/12</f>
        <v>182.97414245068478</v>
      </c>
      <c r="CB20" s="466">
        <f t="shared" si="29"/>
        <v>17.356069535293429</v>
      </c>
      <c r="CC20" s="35">
        <v>2022</v>
      </c>
      <c r="CD20" s="32"/>
      <c r="CE20" s="465">
        <f>SUM(CE182:CE193)/12</f>
        <v>151.66921749986213</v>
      </c>
      <c r="CF20" s="466">
        <f t="shared" si="30"/>
        <v>15.266112648668482</v>
      </c>
      <c r="CG20" s="465">
        <f>SUM(CG182:CG193)/12</f>
        <v>144.77828572545806</v>
      </c>
      <c r="CH20" s="466">
        <f t="shared" si="31"/>
        <v>9.2132443872118444</v>
      </c>
      <c r="CI20" s="465">
        <f>SUM(CI182:CI193)/12</f>
        <v>74.395810745136913</v>
      </c>
      <c r="CJ20" s="466">
        <f t="shared" si="32"/>
        <v>-12.070146791520003</v>
      </c>
      <c r="CK20" s="35">
        <v>2022</v>
      </c>
      <c r="CL20" s="32"/>
      <c r="CM20" s="465">
        <f>SUM(CM182:CM193)/12</f>
        <v>119.92302458270585</v>
      </c>
      <c r="CN20" s="466">
        <f t="shared" si="33"/>
        <v>1.1065903932240673</v>
      </c>
      <c r="CO20" s="465">
        <f>SUM(CO182:CO193)/12</f>
        <v>161.09662369902594</v>
      </c>
      <c r="CP20" s="466">
        <f t="shared" si="34"/>
        <v>12.469444756773612</v>
      </c>
      <c r="CQ20" s="465">
        <f>SUM(CQ182:CQ193)/12</f>
        <v>142.57426370086213</v>
      </c>
      <c r="CR20" s="466">
        <f t="shared" si="35"/>
        <v>4.7508156634029888</v>
      </c>
      <c r="CS20" s="35">
        <v>2022</v>
      </c>
      <c r="CT20" s="32"/>
      <c r="CU20" s="465">
        <f>SUM(CU182:CU193)/12</f>
        <v>152.86628586447191</v>
      </c>
      <c r="CV20" s="466">
        <f t="shared" si="36"/>
        <v>7.2820078614661554</v>
      </c>
      <c r="CW20" s="465">
        <f>SUM(CW182:CW193)/12</f>
        <v>137.7731124975621</v>
      </c>
      <c r="CX20" s="466">
        <f t="shared" si="37"/>
        <v>6.6341753804419312</v>
      </c>
      <c r="CY20" s="465">
        <f>SUM(CY182:CY193)/12</f>
        <v>135.24838448497593</v>
      </c>
      <c r="CZ20" s="466">
        <f t="shared" si="38"/>
        <v>39.199062628110539</v>
      </c>
      <c r="DA20" s="35">
        <v>2022</v>
      </c>
      <c r="DB20" s="32"/>
      <c r="DC20" s="465">
        <f>SUM(DC182:DC193)/12</f>
        <v>154.26396753634933</v>
      </c>
      <c r="DD20" s="466">
        <f t="shared" si="39"/>
        <v>14.685592683927439</v>
      </c>
      <c r="DE20" s="465">
        <f>SUM(DE182:DE193)/12</f>
        <v>100.52822335280047</v>
      </c>
      <c r="DF20" s="466">
        <f t="shared" si="40"/>
        <v>7.8141479540888099</v>
      </c>
      <c r="DG20" s="465">
        <f>SUM(DG182:DG193)/12</f>
        <v>102.86856336835946</v>
      </c>
      <c r="DH20" s="466">
        <f t="shared" si="41"/>
        <v>1.3660559028422057</v>
      </c>
      <c r="DI20" s="35">
        <v>2022</v>
      </c>
      <c r="DJ20" s="32"/>
      <c r="DK20" s="465">
        <f>SUM(DK182:DK193)/12</f>
        <v>101.56296368883089</v>
      </c>
      <c r="DL20" s="466">
        <f t="shared" si="42"/>
        <v>10.323409277734257</v>
      </c>
      <c r="DM20" s="465">
        <f>SUM(DM182:DM193)/12</f>
        <v>129.48274390323181</v>
      </c>
      <c r="DN20" s="466">
        <f t="shared" si="43"/>
        <v>9.4986756133960171</v>
      </c>
      <c r="DO20" s="465">
        <f>SUM(DO182:DO193)/12</f>
        <v>135.49772666124909</v>
      </c>
      <c r="DP20" s="466">
        <f t="shared" si="44"/>
        <v>10.626094473430285</v>
      </c>
      <c r="DQ20" s="472"/>
    </row>
    <row r="21" spans="1:121" ht="15" customHeight="1">
      <c r="A21" s="35">
        <v>2023</v>
      </c>
      <c r="B21" s="32"/>
      <c r="C21" s="465">
        <f>SUM(C195:C206)/12</f>
        <v>101.57462864292093</v>
      </c>
      <c r="D21" s="465">
        <f t="shared" si="0"/>
        <v>4.4202792091493421</v>
      </c>
      <c r="E21" s="465">
        <f>SUM(E195:E206)/12</f>
        <v>156.98973174858716</v>
      </c>
      <c r="F21" s="465">
        <f t="shared" si="1"/>
        <v>2.0074304385212258</v>
      </c>
      <c r="G21" s="465">
        <f>SUM(G195:G206)/12</f>
        <v>153.92525668397994</v>
      </c>
      <c r="H21" s="465">
        <f t="shared" si="2"/>
        <v>2.8867876393143206</v>
      </c>
      <c r="I21" s="35">
        <v>2023</v>
      </c>
      <c r="J21" s="32"/>
      <c r="K21" s="465">
        <f>SUM(K195:K206)/12</f>
        <v>150.06639749886818</v>
      </c>
      <c r="L21" s="465">
        <f t="shared" si="3"/>
        <v>3.5549876694063016</v>
      </c>
      <c r="M21" s="465">
        <f>SUM(M195:M206)/12</f>
        <v>137.67269415705999</v>
      </c>
      <c r="N21" s="465">
        <f t="shared" si="4"/>
        <v>1.7766431306955468</v>
      </c>
      <c r="O21" s="465">
        <f>SUM(O195:O206)/12</f>
        <v>116.35026185379756</v>
      </c>
      <c r="P21" s="465">
        <f t="shared" si="5"/>
        <v>13.897945285601665</v>
      </c>
      <c r="Q21" s="35">
        <v>2023</v>
      </c>
      <c r="R21" s="32"/>
      <c r="S21" s="465">
        <f>SUM(S195:S206)/12</f>
        <v>107.01066811508746</v>
      </c>
      <c r="T21" s="465">
        <f t="shared" si="6"/>
        <v>-10.728727689721268</v>
      </c>
      <c r="U21" s="465">
        <f>SUM(U195:U206)/12</f>
        <v>129.15880032502736</v>
      </c>
      <c r="V21" s="465">
        <f t="shared" si="7"/>
        <v>4.3530969325483255</v>
      </c>
      <c r="W21" s="465">
        <f>SUM(W195:W206)/12</f>
        <v>207.7325991492921</v>
      </c>
      <c r="X21" s="465">
        <f t="shared" si="8"/>
        <v>8.450710966263415</v>
      </c>
      <c r="Y21" s="35">
        <v>2023</v>
      </c>
      <c r="Z21" s="32"/>
      <c r="AA21" s="465">
        <f>SUM(AA195:AA206)/12</f>
        <v>120.73734407466583</v>
      </c>
      <c r="AB21" s="465">
        <f t="shared" si="9"/>
        <v>6.8541046020436909</v>
      </c>
      <c r="AC21" s="465">
        <f>SUM(AC195:AC206)/12</f>
        <v>127.88005781006491</v>
      </c>
      <c r="AD21" s="465">
        <f t="shared" si="10"/>
        <v>-4.9787541106835818</v>
      </c>
      <c r="AE21" s="465">
        <f>SUM(AE195:AE206)/12</f>
        <v>111.95930644190226</v>
      </c>
      <c r="AF21" s="465">
        <f t="shared" si="11"/>
        <v>-4.30108011337596</v>
      </c>
      <c r="AG21" s="35">
        <v>2023</v>
      </c>
      <c r="AH21" s="32"/>
      <c r="AI21" s="465">
        <f>SUM(AI195:AI206)/12</f>
        <v>149.69363934466156</v>
      </c>
      <c r="AJ21" s="465">
        <f t="shared" si="12"/>
        <v>4.0598603718085684</v>
      </c>
      <c r="AK21" s="465">
        <f>SUM(AK195:AK206)/12</f>
        <v>132.34236774392141</v>
      </c>
      <c r="AL21" s="465">
        <f t="shared" si="13"/>
        <v>6.1779830209111992</v>
      </c>
      <c r="AM21" s="465">
        <f>SUM(AM195:AM206)/12</f>
        <v>118.0704098383934</v>
      </c>
      <c r="AN21" s="465">
        <f t="shared" si="14"/>
        <v>-1.6097370925181309</v>
      </c>
      <c r="AO21" s="35">
        <v>2023</v>
      </c>
      <c r="AP21" s="32"/>
      <c r="AQ21" s="465">
        <f>SUM(AQ195:AQ206)/12</f>
        <v>134.55767913267223</v>
      </c>
      <c r="AR21" s="465">
        <f t="shared" si="15"/>
        <v>4.8731973727660574</v>
      </c>
      <c r="AS21" s="465">
        <f>SUM(AS195:AS206)/12</f>
        <v>112.59021104347487</v>
      </c>
      <c r="AT21" s="465">
        <f t="shared" si="16"/>
        <v>1.5911902881773869</v>
      </c>
      <c r="AU21" s="465">
        <f>SUM(AU195:AU206)/12</f>
        <v>168.4438991980189</v>
      </c>
      <c r="AV21" s="465">
        <f t="shared" si="17"/>
        <v>-0.74085200987744315</v>
      </c>
      <c r="AW21" s="35">
        <v>2023</v>
      </c>
      <c r="AX21" s="32"/>
      <c r="AY21" s="465">
        <f>SUM(AY195:AY206)/12</f>
        <v>175.34398184304507</v>
      </c>
      <c r="AZ21" s="465">
        <f t="shared" si="18"/>
        <v>-7.1290542345763868</v>
      </c>
      <c r="BA21" s="465">
        <f>SUM(BA195:BA206)/12</f>
        <v>130.3461636521084</v>
      </c>
      <c r="BB21" s="465">
        <f t="shared" si="19"/>
        <v>-2.8877360959673126</v>
      </c>
      <c r="BC21" s="465">
        <f>SUM(BC195:BC206)/12</f>
        <v>110.93020873938838</v>
      </c>
      <c r="BD21" s="465">
        <f t="shared" si="20"/>
        <v>-0.1347521912271219</v>
      </c>
      <c r="BE21" s="35">
        <v>2023</v>
      </c>
      <c r="BF21" s="32"/>
      <c r="BG21" s="465">
        <f>SUM(BG195:BG206)/12</f>
        <v>119.8968330859356</v>
      </c>
      <c r="BH21" s="465">
        <f t="shared" si="21"/>
        <v>5.1101146456888387</v>
      </c>
      <c r="BI21" s="465">
        <f>SUM(BI195:BI206)/12</f>
        <v>128.12768726800732</v>
      </c>
      <c r="BJ21" s="465">
        <f t="shared" si="22"/>
        <v>4.8361115599168727</v>
      </c>
      <c r="BK21" s="465">
        <f>SUM(BK195:BK206)/12</f>
        <v>120.79917539848475</v>
      </c>
      <c r="BL21" s="465">
        <f t="shared" si="23"/>
        <v>-0.12926393634322153</v>
      </c>
      <c r="BM21" s="35">
        <v>2023</v>
      </c>
      <c r="BN21" s="32"/>
      <c r="BO21" s="465">
        <f>SUM(BO195:BO206)/12</f>
        <v>51.089787766178638</v>
      </c>
      <c r="BP21" s="465">
        <f t="shared" si="24"/>
        <v>-6.7124564232714619</v>
      </c>
      <c r="BQ21" s="465">
        <f>SUM(BQ195:BQ206)/12</f>
        <v>115.9898672930151</v>
      </c>
      <c r="BR21" s="465">
        <f t="shared" si="25"/>
        <v>5.7427407470683249</v>
      </c>
      <c r="BS21" s="465">
        <f>SUM(BS195:BS206)/12</f>
        <v>184.13029048576007</v>
      </c>
      <c r="BT21" s="465">
        <f t="shared" si="26"/>
        <v>-7.3636498140873528</v>
      </c>
      <c r="BU21" s="35">
        <v>2023</v>
      </c>
      <c r="BV21" s="32"/>
      <c r="BW21" s="465">
        <f>SUM(BW195:BW206)/12</f>
        <v>131.13420949388762</v>
      </c>
      <c r="BX21" s="465">
        <f t="shared" si="27"/>
        <v>4.5661288977283903</v>
      </c>
      <c r="BY21" s="465">
        <f>SUM(BY195:BY206)/12</f>
        <v>112.39058345487229</v>
      </c>
      <c r="BZ21" s="465">
        <f t="shared" si="28"/>
        <v>17.802894567615766</v>
      </c>
      <c r="CA21" s="465">
        <f>SUM(CA195:CA206)/12</f>
        <v>194.30690900133496</v>
      </c>
      <c r="CB21" s="465">
        <f t="shared" si="29"/>
        <v>6.1936437569065674</v>
      </c>
      <c r="CC21" s="35">
        <v>2023</v>
      </c>
      <c r="CD21" s="32"/>
      <c r="CE21" s="465">
        <f>SUM(CE195:CE206)/12</f>
        <v>167.2951913533656</v>
      </c>
      <c r="CF21" s="465">
        <f t="shared" si="30"/>
        <v>10.302666626151535</v>
      </c>
      <c r="CG21" s="465">
        <f>SUM(CG195:CG206)/12</f>
        <v>150.35619326396349</v>
      </c>
      <c r="CH21" s="465">
        <f t="shared" si="31"/>
        <v>3.8527238463665441</v>
      </c>
      <c r="CI21" s="465">
        <f>SUM(CI195:CI206)/12</f>
        <v>67.609002935111491</v>
      </c>
      <c r="CJ21" s="465">
        <f t="shared" si="32"/>
        <v>-9.122567174212918</v>
      </c>
      <c r="CK21" s="35">
        <v>2023</v>
      </c>
      <c r="CL21" s="32"/>
      <c r="CM21" s="465">
        <f>SUM(CM195:CM206)/12</f>
        <v>114.59373706761636</v>
      </c>
      <c r="CN21" s="465">
        <f t="shared" si="33"/>
        <v>-4.443923536479943</v>
      </c>
      <c r="CO21" s="465">
        <f>SUM(CO195:CO206)/12</f>
        <v>149.96589612311161</v>
      </c>
      <c r="CP21" s="465">
        <f t="shared" si="34"/>
        <v>-6.9093487624605245</v>
      </c>
      <c r="CQ21" s="465">
        <f>SUM(CQ195:CQ206)/12</f>
        <v>125.50170765736867</v>
      </c>
      <c r="CR21" s="465">
        <f t="shared" si="35"/>
        <v>-11.974500586805576</v>
      </c>
      <c r="CS21" s="35">
        <v>2023</v>
      </c>
      <c r="CT21" s="32"/>
      <c r="CU21" s="465">
        <f>SUM(CU195:CU206)/12</f>
        <v>155.55918075695334</v>
      </c>
      <c r="CV21" s="465">
        <f t="shared" si="36"/>
        <v>1.7616015704528252</v>
      </c>
      <c r="CW21" s="465">
        <f>SUM(CW195:CW206)/12</f>
        <v>132.42051700217581</v>
      </c>
      <c r="CX21" s="465">
        <f t="shared" si="37"/>
        <v>-3.8850798957459745</v>
      </c>
      <c r="CY21" s="465">
        <f>SUM(CY195:CY206)/12</f>
        <v>142.78474704046326</v>
      </c>
      <c r="CZ21" s="465">
        <f t="shared" si="38"/>
        <v>5.5722385033918727</v>
      </c>
      <c r="DA21" s="35">
        <v>2023</v>
      </c>
      <c r="DB21" s="32"/>
      <c r="DC21" s="465">
        <f>SUM(DC195:DC206)/12</f>
        <v>159.51642526290993</v>
      </c>
      <c r="DD21" s="465">
        <f t="shared" si="39"/>
        <v>3.4048506663249043</v>
      </c>
      <c r="DE21" s="465">
        <f>SUM(DE195:DE206)/12</f>
        <v>108.5224827838282</v>
      </c>
      <c r="DF21" s="465">
        <f t="shared" si="40"/>
        <v>7.9522537695430486</v>
      </c>
      <c r="DG21" s="465">
        <f>SUM(DG195:DG206)/12</f>
        <v>90.718811543374841</v>
      </c>
      <c r="DH21" s="465">
        <f t="shared" si="41"/>
        <v>-11.810947316798689</v>
      </c>
      <c r="DI21" s="35">
        <v>2023</v>
      </c>
      <c r="DJ21" s="32"/>
      <c r="DK21" s="465">
        <f>SUM(DK195:DK206)/12</f>
        <v>105.21053858573789</v>
      </c>
      <c r="DL21" s="465">
        <f t="shared" si="42"/>
        <v>3.5914419631180294</v>
      </c>
      <c r="DM21" s="465">
        <f>SUM(DM195:DM206)/12</f>
        <v>123.5368876910169</v>
      </c>
      <c r="DN21" s="465">
        <f t="shared" si="43"/>
        <v>-4.5920066512171758</v>
      </c>
      <c r="DO21" s="465">
        <f>SUM(DO195:DO206)/12</f>
        <v>143.4386316854287</v>
      </c>
      <c r="DP21" s="465">
        <f t="shared" si="44"/>
        <v>5.8605448370600897</v>
      </c>
      <c r="DQ21" s="472"/>
    </row>
    <row r="22" spans="1:121" ht="15" customHeight="1">
      <c r="A22" s="35">
        <v>2024</v>
      </c>
      <c r="B22" s="32"/>
      <c r="C22" s="465">
        <f>SUM(C208:C219)/12</f>
        <v>106.84699423226034</v>
      </c>
      <c r="D22" s="465">
        <f t="shared" si="0"/>
        <v>5.190632404745557</v>
      </c>
      <c r="E22" s="465">
        <f>SUM(E208:E219)/12</f>
        <v>150.5122276781226</v>
      </c>
      <c r="F22" s="465">
        <f t="shared" si="1"/>
        <v>-4.1260686277482392</v>
      </c>
      <c r="G22" s="465">
        <f>SUM(G208:G219)/12</f>
        <v>147.31305572486087</v>
      </c>
      <c r="H22" s="465">
        <f t="shared" si="2"/>
        <v>-4.2957218987748007</v>
      </c>
      <c r="I22" s="35">
        <v>2024</v>
      </c>
      <c r="J22" s="32"/>
      <c r="K22" s="465">
        <f>SUM(K208:K219)/12</f>
        <v>160.23011606809402</v>
      </c>
      <c r="L22" s="465">
        <f t="shared" si="3"/>
        <v>6.7728143932438201</v>
      </c>
      <c r="M22" s="465">
        <f>SUM(M208:M219)/12</f>
        <v>147.2929791881439</v>
      </c>
      <c r="N22" s="465">
        <f t="shared" si="4"/>
        <v>6.9877945586717942</v>
      </c>
      <c r="O22" s="465">
        <f>SUM(O208:O219)/12</f>
        <v>127.94141974251181</v>
      </c>
      <c r="P22" s="465">
        <f t="shared" si="5"/>
        <v>9.9622963490012353</v>
      </c>
      <c r="Q22" s="35">
        <v>2024</v>
      </c>
      <c r="R22" s="32"/>
      <c r="S22" s="465">
        <f>SUM(S208:S219)/12</f>
        <v>109.50633464318361</v>
      </c>
      <c r="T22" s="465">
        <f t="shared" si="6"/>
        <v>2.3321661027404446</v>
      </c>
      <c r="U22" s="465">
        <f>SUM(U208:U219)/12</f>
        <v>130.83272018265066</v>
      </c>
      <c r="V22" s="465">
        <f t="shared" si="7"/>
        <v>1.2960168826366356</v>
      </c>
      <c r="W22" s="465">
        <f>SUM(W208:W219)/12</f>
        <v>226.94290411468424</v>
      </c>
      <c r="X22" s="465">
        <f t="shared" si="8"/>
        <v>9.2476120955797541</v>
      </c>
      <c r="Y22" s="35">
        <v>2024</v>
      </c>
      <c r="Z22" s="32"/>
      <c r="AA22" s="465">
        <f>SUM(AA208:AA219)/12</f>
        <v>123.68574391805923</v>
      </c>
      <c r="AB22" s="465">
        <f t="shared" si="9"/>
        <v>2.441994948613484</v>
      </c>
      <c r="AC22" s="465">
        <f>SUM(AC208:AC219)/12</f>
        <v>134.34110587499404</v>
      </c>
      <c r="AD22" s="465">
        <f t="shared" si="10"/>
        <v>5.0524281702511047</v>
      </c>
      <c r="AE22" s="465">
        <f>SUM(AE208:AE219)/12</f>
        <v>115.51667238653339</v>
      </c>
      <c r="AF22" s="465">
        <f t="shared" si="11"/>
        <v>3.1773740457003612</v>
      </c>
      <c r="AG22" s="35">
        <v>2024</v>
      </c>
      <c r="AH22" s="32"/>
      <c r="AI22" s="465">
        <f>SUM(AI208:AI219)/12</f>
        <v>154.14280417016059</v>
      </c>
      <c r="AJ22" s="465">
        <f t="shared" si="12"/>
        <v>2.9721802776503097</v>
      </c>
      <c r="AK22" s="465">
        <f>SUM(AK208:AK219)/12</f>
        <v>143.42668985337693</v>
      </c>
      <c r="AL22" s="465">
        <f t="shared" si="13"/>
        <v>8.3754902518468981</v>
      </c>
      <c r="AM22" s="465">
        <f>SUM(AM208:AM219)/12</f>
        <v>120.3264990362461</v>
      </c>
      <c r="AN22" s="465">
        <f t="shared" si="14"/>
        <v>1.910799836250817</v>
      </c>
      <c r="AO22" s="35">
        <v>2024</v>
      </c>
      <c r="AP22" s="32"/>
      <c r="AQ22" s="465">
        <f>SUM(AQ208:AQ219)/12</f>
        <v>138.95511535447477</v>
      </c>
      <c r="AR22" s="465">
        <f t="shared" si="15"/>
        <v>3.2680678279733968</v>
      </c>
      <c r="AS22" s="465">
        <f>SUM(AS208:AS219)/12</f>
        <v>109.67282103602143</v>
      </c>
      <c r="AT22" s="465">
        <f t="shared" si="16"/>
        <v>-2.5911577750990489</v>
      </c>
      <c r="AU22" s="465">
        <f>SUM(AU208:AU219)/12</f>
        <v>178.10699593281367</v>
      </c>
      <c r="AV22" s="465">
        <f t="shared" si="17"/>
        <v>5.7366854963592573</v>
      </c>
      <c r="AW22" s="35">
        <v>2024</v>
      </c>
      <c r="AX22" s="32"/>
      <c r="AY22" s="465">
        <f>SUM(AY208:AY219)/12</f>
        <v>189.86352865710521</v>
      </c>
      <c r="AZ22" s="465">
        <f t="shared" si="18"/>
        <v>8.280607444546888</v>
      </c>
      <c r="BA22" s="465">
        <f>SUM(BA208:BA219)/12</f>
        <v>137.40403551107326</v>
      </c>
      <c r="BB22" s="465">
        <f t="shared" si="19"/>
        <v>5.4147139134851585</v>
      </c>
      <c r="BC22" s="465">
        <f>SUM(BC208:BC219)/12</f>
        <v>120.19956446987959</v>
      </c>
      <c r="BD22" s="465">
        <f t="shared" si="20"/>
        <v>8.3560247797495748</v>
      </c>
      <c r="BE22" s="35">
        <v>2024</v>
      </c>
      <c r="BF22" s="32"/>
      <c r="BG22" s="465">
        <f>SUM(BG208:BG219)/12</f>
        <v>128.23074610701539</v>
      </c>
      <c r="BH22" s="465">
        <f t="shared" si="21"/>
        <v>6.9509033779954024</v>
      </c>
      <c r="BI22" s="465">
        <f>SUM(BI208:BI219)/12</f>
        <v>135.73655116344108</v>
      </c>
      <c r="BJ22" s="465">
        <f t="shared" si="22"/>
        <v>5.9385009264376549</v>
      </c>
      <c r="BK22" s="465">
        <f>SUM(BK208:BK219)/12</f>
        <v>123.13437409685433</v>
      </c>
      <c r="BL22" s="465">
        <f t="shared" si="23"/>
        <v>1.9331247011135275</v>
      </c>
      <c r="BM22" s="35">
        <v>2024</v>
      </c>
      <c r="BN22" s="32"/>
      <c r="BO22" s="465">
        <f>SUM(BO208:BO219)/12</f>
        <v>54.079126391762173</v>
      </c>
      <c r="BP22" s="465">
        <f t="shared" si="24"/>
        <v>5.8511470810267667</v>
      </c>
      <c r="BQ22" s="465">
        <f>SUM(BQ208:BQ219)/12</f>
        <v>128.76308296991252</v>
      </c>
      <c r="BR22" s="465">
        <f t="shared" si="25"/>
        <v>11.012354764256742</v>
      </c>
      <c r="BS22" s="465">
        <f>SUM(BS208:BS219)/12</f>
        <v>181.41173083538629</v>
      </c>
      <c r="BT22" s="465">
        <f t="shared" si="26"/>
        <v>-1.4764326082372747</v>
      </c>
      <c r="BU22" s="35">
        <v>2024</v>
      </c>
      <c r="BV22" s="32"/>
      <c r="BW22" s="465">
        <f>SUM(BW208:BW219)/12</f>
        <v>149.83989854037239</v>
      </c>
      <c r="BX22" s="465">
        <f t="shared" si="27"/>
        <v>14.264537925442468</v>
      </c>
      <c r="BY22" s="465">
        <f>SUM(BY208:BY219)/12</f>
        <v>109.41870983561533</v>
      </c>
      <c r="BZ22" s="465">
        <f t="shared" si="28"/>
        <v>-2.6442372019985498</v>
      </c>
      <c r="CA22" s="465">
        <f>SUM(CA208:CA219)/12</f>
        <v>237.58589031388627</v>
      </c>
      <c r="CB22" s="465">
        <f t="shared" si="29"/>
        <v>22.273516435925586</v>
      </c>
      <c r="CC22" s="35">
        <v>2024</v>
      </c>
      <c r="CD22" s="32"/>
      <c r="CE22" s="465">
        <f>SUM(CE208:CE219)/12</f>
        <v>152.42843221909644</v>
      </c>
      <c r="CF22" s="465">
        <f t="shared" si="30"/>
        <v>-8.886543010592078</v>
      </c>
      <c r="CG22" s="465">
        <f>SUM(CG208:CG219)/12</f>
        <v>175.83037562163904</v>
      </c>
      <c r="CH22" s="465">
        <f t="shared" si="31"/>
        <v>16.942556076126095</v>
      </c>
      <c r="CI22" s="465">
        <f>SUM(CI208:CI219)/12</f>
        <v>66.307997743183833</v>
      </c>
      <c r="CJ22" s="465">
        <f t="shared" si="32"/>
        <v>-1.9243076150321485</v>
      </c>
      <c r="CK22" s="35">
        <v>2024</v>
      </c>
      <c r="CL22" s="32"/>
      <c r="CM22" s="465">
        <f>SUM(CM208:CM219)/12</f>
        <v>122.19465750260743</v>
      </c>
      <c r="CN22" s="465">
        <f t="shared" si="33"/>
        <v>6.6329283165851507</v>
      </c>
      <c r="CO22" s="465">
        <f>SUM(CO208:CO219)/12</f>
        <v>135.88421324416149</v>
      </c>
      <c r="CP22" s="465">
        <f t="shared" si="34"/>
        <v>-9.3899234712604596</v>
      </c>
      <c r="CQ22" s="465">
        <f>SUM(CQ208:CQ219)/12</f>
        <v>131.55669931476768</v>
      </c>
      <c r="CR22" s="465">
        <f t="shared" si="35"/>
        <v>4.8246288998152096</v>
      </c>
      <c r="CS22" s="35">
        <v>2024</v>
      </c>
      <c r="CT22" s="32"/>
      <c r="CU22" s="465">
        <f>SUM(CU208:CU219)/12</f>
        <v>166.26712311360714</v>
      </c>
      <c r="CV22" s="465">
        <f t="shared" si="36"/>
        <v>6.8835168098396906</v>
      </c>
      <c r="CW22" s="465">
        <f>SUM(CW208:CW219)/12</f>
        <v>130.83638010149249</v>
      </c>
      <c r="CX22" s="465">
        <f t="shared" si="37"/>
        <v>-1.1962926414622643</v>
      </c>
      <c r="CY22" s="465">
        <f>SUM(CY208:CY219)/12</f>
        <v>144.62244239355729</v>
      </c>
      <c r="CZ22" s="465">
        <f t="shared" si="38"/>
        <v>1.2870389808326479</v>
      </c>
      <c r="DA22" s="35">
        <v>2024</v>
      </c>
      <c r="DB22" s="32"/>
      <c r="DC22" s="465">
        <f>SUM(DC208:DC219)/12</f>
        <v>157.97123650998006</v>
      </c>
      <c r="DD22" s="465">
        <f t="shared" si="39"/>
        <v>-0.96867062459752162</v>
      </c>
      <c r="DE22" s="465">
        <f>SUM(DE208:DE219)/12</f>
        <v>117.93775145725796</v>
      </c>
      <c r="DF22" s="465">
        <f t="shared" si="40"/>
        <v>8.6758692133726214</v>
      </c>
      <c r="DG22" s="465">
        <f>SUM(DG208:DG219)/12</f>
        <v>76.647290919474855</v>
      </c>
      <c r="DH22" s="465">
        <f t="shared" si="41"/>
        <v>-15.511138632114964</v>
      </c>
      <c r="DI22" s="35">
        <v>2024</v>
      </c>
      <c r="DJ22" s="32"/>
      <c r="DK22" s="465">
        <f>SUM(DK208:DK219)/12</f>
        <v>111.10508652138181</v>
      </c>
      <c r="DL22" s="465">
        <f t="shared" si="42"/>
        <v>5.6026211963931161</v>
      </c>
      <c r="DM22" s="465">
        <f>SUM(DM208:DM219)/12</f>
        <v>131.72343819880663</v>
      </c>
      <c r="DN22" s="465">
        <f t="shared" si="43"/>
        <v>6.6268065035485222</v>
      </c>
      <c r="DO22" s="465">
        <f>SUM(DO208:DO219)/12</f>
        <v>151.271054122452</v>
      </c>
      <c r="DP22" s="465">
        <f t="shared" si="44"/>
        <v>5.4604692926800737</v>
      </c>
      <c r="DQ22" s="472"/>
    </row>
    <row r="23" spans="1:121" ht="15" customHeight="1">
      <c r="A23" s="35"/>
      <c r="B23" s="32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  <c r="AB23" s="465"/>
      <c r="AC23" s="465"/>
      <c r="AD23" s="465"/>
      <c r="AE23" s="465"/>
      <c r="AF23" s="465"/>
      <c r="AG23" s="465"/>
      <c r="AH23" s="465"/>
      <c r="AI23" s="465"/>
      <c r="AJ23" s="465"/>
      <c r="AK23" s="465"/>
      <c r="AL23" s="465"/>
      <c r="AM23" s="465"/>
      <c r="AN23" s="465"/>
      <c r="AO23" s="465"/>
      <c r="AP23" s="465"/>
      <c r="AQ23" s="465"/>
      <c r="AR23" s="465"/>
      <c r="AS23" s="465"/>
      <c r="AT23" s="465"/>
      <c r="AU23" s="465"/>
      <c r="AV23" s="465"/>
      <c r="AW23" s="465"/>
      <c r="AX23" s="465"/>
      <c r="AY23" s="465"/>
      <c r="AZ23" s="465"/>
      <c r="BA23" s="465"/>
      <c r="BB23" s="465"/>
      <c r="BC23" s="465"/>
      <c r="BD23" s="465"/>
      <c r="BE23" s="465"/>
      <c r="BF23" s="465"/>
      <c r="BG23" s="465"/>
      <c r="BH23" s="465"/>
      <c r="BI23" s="465"/>
      <c r="BJ23" s="465"/>
      <c r="BK23" s="465"/>
      <c r="BL23" s="465"/>
      <c r="BM23" s="465"/>
      <c r="BN23" s="465"/>
      <c r="BO23" s="465"/>
      <c r="BP23" s="465"/>
      <c r="BQ23" s="465"/>
      <c r="BR23" s="465"/>
      <c r="BS23" s="465"/>
      <c r="BT23" s="465"/>
      <c r="BU23" s="465"/>
      <c r="BV23" s="465"/>
      <c r="BW23" s="465"/>
      <c r="BX23" s="465"/>
      <c r="BY23" s="465"/>
      <c r="BZ23" s="465"/>
      <c r="CA23" s="465"/>
      <c r="CB23" s="465"/>
      <c r="CC23" s="465"/>
      <c r="CD23" s="465"/>
      <c r="CE23" s="465"/>
      <c r="CF23" s="465"/>
      <c r="CG23" s="465"/>
      <c r="CH23" s="465"/>
      <c r="CI23" s="465"/>
      <c r="CJ23" s="465"/>
      <c r="CK23" s="465"/>
      <c r="CL23" s="465"/>
      <c r="CM23" s="465"/>
      <c r="CN23" s="465"/>
      <c r="CO23" s="465"/>
      <c r="CP23" s="465"/>
      <c r="CQ23" s="465"/>
      <c r="CR23" s="465"/>
      <c r="CS23" s="465"/>
      <c r="CT23" s="465"/>
      <c r="CU23" s="465"/>
      <c r="CV23" s="465"/>
      <c r="CW23" s="465"/>
      <c r="CX23" s="465"/>
      <c r="CY23" s="465"/>
      <c r="CZ23" s="465"/>
      <c r="DA23" s="465"/>
      <c r="DB23" s="465"/>
      <c r="DC23" s="465"/>
      <c r="DD23" s="465"/>
      <c r="DE23" s="465"/>
      <c r="DF23" s="465"/>
      <c r="DG23" s="465"/>
      <c r="DH23" s="465"/>
      <c r="DI23" s="465"/>
      <c r="DJ23" s="465"/>
      <c r="DK23" s="465"/>
      <c r="DL23" s="465"/>
      <c r="DM23" s="465"/>
      <c r="DN23" s="465"/>
      <c r="DO23" s="465"/>
      <c r="DP23" s="465"/>
      <c r="DQ23" s="472"/>
    </row>
    <row r="24" spans="1:121" ht="15" customHeight="1">
      <c r="A24" s="35">
        <v>2015</v>
      </c>
      <c r="B24" s="32" t="s">
        <v>28</v>
      </c>
      <c r="C24" s="467">
        <f>SUM(C91:C93)/3</f>
        <v>76.429486587223067</v>
      </c>
      <c r="D24" s="466"/>
      <c r="E24" s="467">
        <f>SUM(E91:E93)/3</f>
        <v>95.935000109879638</v>
      </c>
      <c r="F24" s="466"/>
      <c r="G24" s="467">
        <f>SUM(G91:G93)/3</f>
        <v>98.066757025346462</v>
      </c>
      <c r="H24" s="466"/>
      <c r="I24" s="35">
        <v>2015</v>
      </c>
      <c r="J24" s="32" t="s">
        <v>28</v>
      </c>
      <c r="K24" s="467">
        <f>SUM(K91:K93)/3</f>
        <v>97.528501301165008</v>
      </c>
      <c r="L24" s="466"/>
      <c r="M24" s="467">
        <f>SUM(M91:M93)/3</f>
        <v>89.682511991487104</v>
      </c>
      <c r="N24" s="466"/>
      <c r="O24" s="467">
        <f>SUM(O91:O93)/3</f>
        <v>99.518289499756975</v>
      </c>
      <c r="P24" s="466"/>
      <c r="Q24" s="35">
        <v>2015</v>
      </c>
      <c r="R24" s="32" t="s">
        <v>28</v>
      </c>
      <c r="S24" s="467">
        <f>SUM(S91:S93)/3</f>
        <v>94.667982975935061</v>
      </c>
      <c r="T24" s="466"/>
      <c r="U24" s="467">
        <f>SUM(U91:U93)/3</f>
        <v>92.881605009518296</v>
      </c>
      <c r="V24" s="466"/>
      <c r="W24" s="467">
        <f>SUM(W91:W93)/3</f>
        <v>77.997532432754369</v>
      </c>
      <c r="X24" s="466"/>
      <c r="Y24" s="35">
        <v>2015</v>
      </c>
      <c r="Z24" s="32" t="s">
        <v>28</v>
      </c>
      <c r="AA24" s="467">
        <f>SUM(AA91:AA93)/3</f>
        <v>104.93121826927567</v>
      </c>
      <c r="AB24" s="466"/>
      <c r="AC24" s="467">
        <f>SUM(AC91:AC93)/3</f>
        <v>84.474672120528041</v>
      </c>
      <c r="AD24" s="466"/>
      <c r="AE24" s="467">
        <f>SUM(AE91:AE93)/3</f>
        <v>100.13868180132414</v>
      </c>
      <c r="AF24" s="466"/>
      <c r="AG24" s="35">
        <v>2015</v>
      </c>
      <c r="AH24" s="32" t="s">
        <v>28</v>
      </c>
      <c r="AI24" s="467">
        <f>SUM(AI91:AI93)/3</f>
        <v>95.90461058622617</v>
      </c>
      <c r="AJ24" s="466"/>
      <c r="AK24" s="467">
        <f>SUM(AK91:AK93)/3</f>
        <v>84.431851381505908</v>
      </c>
      <c r="AL24" s="466"/>
      <c r="AM24" s="467">
        <f>SUM(AM91:AM93)/3</f>
        <v>104.78313701512066</v>
      </c>
      <c r="AN24" s="466"/>
      <c r="AO24" s="35">
        <v>2015</v>
      </c>
      <c r="AP24" s="32" t="s">
        <v>28</v>
      </c>
      <c r="AQ24" s="467">
        <f>SUM(AQ91:AQ93)/3</f>
        <v>96.655229437730284</v>
      </c>
      <c r="AR24" s="466"/>
      <c r="AS24" s="467">
        <f>SUM(AS91:AS93)/3</f>
        <v>99.971966084637486</v>
      </c>
      <c r="AT24" s="466"/>
      <c r="AU24" s="467">
        <f>SUM(AU91:AU93)/3</f>
        <v>89.770711249561074</v>
      </c>
      <c r="AV24" s="466"/>
      <c r="AW24" s="35">
        <v>2015</v>
      </c>
      <c r="AX24" s="32" t="s">
        <v>28</v>
      </c>
      <c r="AY24" s="467">
        <f>SUM(AY91:AY93)/3</f>
        <v>94.978313979558962</v>
      </c>
      <c r="AZ24" s="466"/>
      <c r="BA24" s="467">
        <f>SUM(BA91:BA93)/3</f>
        <v>95.996530436355627</v>
      </c>
      <c r="BB24" s="466"/>
      <c r="BC24" s="467">
        <f>SUM(BC91:BC93)/3</f>
        <v>86.340432272772162</v>
      </c>
      <c r="BD24" s="466"/>
      <c r="BE24" s="35">
        <v>2015</v>
      </c>
      <c r="BF24" s="32" t="s">
        <v>28</v>
      </c>
      <c r="BG24" s="467">
        <f>SUM(BG91:BG93)/3</f>
        <v>95.712994040050731</v>
      </c>
      <c r="BH24" s="466"/>
      <c r="BI24" s="467">
        <f>SUM(BI91:BI93)/3</f>
        <v>104.4754273170448</v>
      </c>
      <c r="BJ24" s="466"/>
      <c r="BK24" s="467">
        <f>SUM(BK91:BK93)/3</f>
        <v>80.385820331071969</v>
      </c>
      <c r="BL24" s="466"/>
      <c r="BM24" s="35">
        <v>2015</v>
      </c>
      <c r="BN24" s="32" t="s">
        <v>28</v>
      </c>
      <c r="BO24" s="467">
        <f>SUM(BO91:BO93)/3</f>
        <v>94.609330929984978</v>
      </c>
      <c r="BP24" s="466"/>
      <c r="BQ24" s="467">
        <f>SUM(BQ91:BQ93)/3</f>
        <v>101.21916223399967</v>
      </c>
      <c r="BR24" s="466"/>
      <c r="BS24" s="467">
        <f>SUM(BS91:BS93)/3</f>
        <v>91.246864569416218</v>
      </c>
      <c r="BT24" s="466"/>
      <c r="BU24" s="35">
        <v>2015</v>
      </c>
      <c r="BV24" s="32" t="s">
        <v>28</v>
      </c>
      <c r="BW24" s="467">
        <f>SUM(BW91:BW93)/3</f>
        <v>92.4228012260632</v>
      </c>
      <c r="BX24" s="466"/>
      <c r="BY24" s="467">
        <f>SUM(BY91:BY93)/3</f>
        <v>100.79576248702104</v>
      </c>
      <c r="BZ24" s="466"/>
      <c r="CA24" s="467">
        <f>SUM(CA91:CA93)/3</f>
        <v>77.981286701818931</v>
      </c>
      <c r="CB24" s="466"/>
      <c r="CC24" s="35">
        <v>2015</v>
      </c>
      <c r="CD24" s="32" t="s">
        <v>28</v>
      </c>
      <c r="CE24" s="467">
        <f>SUM(CE91:CE93)/3</f>
        <v>94.938813564600139</v>
      </c>
      <c r="CF24" s="466"/>
      <c r="CG24" s="467">
        <f>SUM(CG91:CG93)/3</f>
        <v>114.60919791995605</v>
      </c>
      <c r="CH24" s="466"/>
      <c r="CI24" s="467">
        <f>SUM(CI91:CI93)/3</f>
        <v>81.949763105408294</v>
      </c>
      <c r="CJ24" s="466"/>
      <c r="CK24" s="35">
        <v>2015</v>
      </c>
      <c r="CL24" s="32" t="s">
        <v>28</v>
      </c>
      <c r="CM24" s="467">
        <f>SUM(CM91:CM93)/3</f>
        <v>94.910754956441735</v>
      </c>
      <c r="CN24" s="466"/>
      <c r="CO24" s="467">
        <f>SUM(CO91:CO93)/3</f>
        <v>98.784932953266932</v>
      </c>
      <c r="CP24" s="466"/>
      <c r="CQ24" s="467">
        <f>SUM(CQ91:CQ93)/3</f>
        <v>88.208007270893972</v>
      </c>
      <c r="CR24" s="466"/>
      <c r="CS24" s="35">
        <v>2015</v>
      </c>
      <c r="CT24" s="32" t="s">
        <v>28</v>
      </c>
      <c r="CU24" s="467">
        <f>SUM(CU91:CU93)/3</f>
        <v>104.44240647974902</v>
      </c>
      <c r="CV24" s="466"/>
      <c r="CW24" s="467">
        <f>SUM(CW91:CW93)/3</f>
        <v>90.077907909421484</v>
      </c>
      <c r="CX24" s="466"/>
      <c r="CY24" s="467">
        <f>SUM(CY91:CY93)/3</f>
        <v>105.78992895786077</v>
      </c>
      <c r="CZ24" s="466"/>
      <c r="DA24" s="35">
        <v>2015</v>
      </c>
      <c r="DB24" s="32" t="s">
        <v>28</v>
      </c>
      <c r="DC24" s="467">
        <f>SUM(DC91:DC93)/3</f>
        <v>101.0998852150824</v>
      </c>
      <c r="DD24" s="466"/>
      <c r="DE24" s="467">
        <f>SUM(DE91:DE93)/3</f>
        <v>95.679691035448016</v>
      </c>
      <c r="DF24" s="466"/>
      <c r="DG24" s="467">
        <f>SUM(DG91:DG93)/3</f>
        <v>95.621911934778538</v>
      </c>
      <c r="DH24" s="466"/>
      <c r="DI24" s="35">
        <v>2015</v>
      </c>
      <c r="DJ24" s="32" t="s">
        <v>28</v>
      </c>
      <c r="DK24" s="467">
        <f>SUM(DK91:DK93)/3</f>
        <v>105.113137016252</v>
      </c>
      <c r="DL24" s="466"/>
      <c r="DM24" s="467">
        <f>SUM(DM91:DM93)/3</f>
        <v>98.025072290712032</v>
      </c>
      <c r="DN24" s="466"/>
      <c r="DO24" s="467">
        <f>SUM(DO91:DO93)/3</f>
        <v>107.00043103823532</v>
      </c>
      <c r="DP24" s="466"/>
      <c r="DQ24" s="472"/>
    </row>
    <row r="25" spans="1:121" ht="15" customHeight="1">
      <c r="A25" s="35"/>
      <c r="B25" s="32" t="s">
        <v>29</v>
      </c>
      <c r="C25" s="467">
        <f>SUM(C94:C96)/3</f>
        <v>109.04209316749767</v>
      </c>
      <c r="D25" s="466"/>
      <c r="E25" s="467">
        <f>SUM(E94:E96)/3</f>
        <v>98.488108265928759</v>
      </c>
      <c r="F25" s="466"/>
      <c r="G25" s="467">
        <f>SUM(G94:G96)/3</f>
        <v>93.254152768261292</v>
      </c>
      <c r="H25" s="466"/>
      <c r="I25" s="35"/>
      <c r="J25" s="32" t="s">
        <v>29</v>
      </c>
      <c r="K25" s="467">
        <f>SUM(K94:K96)/3</f>
        <v>95.261156526430057</v>
      </c>
      <c r="L25" s="466"/>
      <c r="M25" s="467">
        <f>SUM(M94:M96)/3</f>
        <v>101.18084241878154</v>
      </c>
      <c r="N25" s="466"/>
      <c r="O25" s="467">
        <f>SUM(O94:O96)/3</f>
        <v>100.85798184589579</v>
      </c>
      <c r="P25" s="466"/>
      <c r="Q25" s="35"/>
      <c r="R25" s="32" t="s">
        <v>29</v>
      </c>
      <c r="S25" s="467">
        <f>SUM(S94:S96)/3</f>
        <v>102.16749486537249</v>
      </c>
      <c r="T25" s="466"/>
      <c r="U25" s="467">
        <f>SUM(U94:U96)/3</f>
        <v>101.02340270908293</v>
      </c>
      <c r="V25" s="466"/>
      <c r="W25" s="467">
        <f>SUM(W94:W96)/3</f>
        <v>96.818310259059714</v>
      </c>
      <c r="X25" s="466"/>
      <c r="Y25" s="35"/>
      <c r="Z25" s="32" t="s">
        <v>29</v>
      </c>
      <c r="AA25" s="467">
        <f>SUM(AA94:AA96)/3</f>
        <v>107.07914195203567</v>
      </c>
      <c r="AB25" s="466"/>
      <c r="AC25" s="467">
        <f>SUM(AC94:AC96)/3</f>
        <v>91.497677365504089</v>
      </c>
      <c r="AD25" s="466"/>
      <c r="AE25" s="467">
        <f>SUM(AE94:AE96)/3</f>
        <v>101.6205299911101</v>
      </c>
      <c r="AF25" s="466"/>
      <c r="AG25" s="35"/>
      <c r="AH25" s="32" t="s">
        <v>29</v>
      </c>
      <c r="AI25" s="467">
        <f>SUM(AI94:AI96)/3</f>
        <v>96.292625140909095</v>
      </c>
      <c r="AJ25" s="466"/>
      <c r="AK25" s="467">
        <f>SUM(AK94:AK96)/3</f>
        <v>103.84322967807934</v>
      </c>
      <c r="AL25" s="466"/>
      <c r="AM25" s="467">
        <f>SUM(AM94:AM96)/3</f>
        <v>98.068734081709636</v>
      </c>
      <c r="AN25" s="466"/>
      <c r="AO25" s="35"/>
      <c r="AP25" s="32" t="s">
        <v>29</v>
      </c>
      <c r="AQ25" s="467">
        <f>SUM(AQ94:AQ96)/3</f>
        <v>100.7164377919201</v>
      </c>
      <c r="AR25" s="466"/>
      <c r="AS25" s="467">
        <f>SUM(AS94:AS96)/3</f>
        <v>101.51420393820347</v>
      </c>
      <c r="AT25" s="466"/>
      <c r="AU25" s="467">
        <f>SUM(AU94:AU96)/3</f>
        <v>104.10998779434185</v>
      </c>
      <c r="AV25" s="466"/>
      <c r="AW25" s="35"/>
      <c r="AX25" s="32" t="s">
        <v>29</v>
      </c>
      <c r="AY25" s="467">
        <f>SUM(AY94:AY96)/3</f>
        <v>96.581414056224105</v>
      </c>
      <c r="AZ25" s="466"/>
      <c r="BA25" s="467">
        <f>SUM(BA94:BA96)/3</f>
        <v>98.251802283060826</v>
      </c>
      <c r="BB25" s="466"/>
      <c r="BC25" s="467">
        <f>SUM(BC94:BC96)/3</f>
        <v>94.868210797744908</v>
      </c>
      <c r="BD25" s="466"/>
      <c r="BE25" s="35"/>
      <c r="BF25" s="32" t="s">
        <v>29</v>
      </c>
      <c r="BG25" s="467">
        <f>SUM(BG94:BG96)/3</f>
        <v>99.772126261909079</v>
      </c>
      <c r="BH25" s="466"/>
      <c r="BI25" s="467">
        <f>SUM(BI94:BI96)/3</f>
        <v>103.48903954273176</v>
      </c>
      <c r="BJ25" s="466"/>
      <c r="BK25" s="467">
        <f>SUM(BK94:BK96)/3</f>
        <v>98.928288370418315</v>
      </c>
      <c r="BL25" s="466"/>
      <c r="BM25" s="35"/>
      <c r="BN25" s="32" t="s">
        <v>29</v>
      </c>
      <c r="BO25" s="467">
        <f>SUM(BO94:BO96)/3</f>
        <v>99.739548984231462</v>
      </c>
      <c r="BP25" s="466"/>
      <c r="BQ25" s="467">
        <f>SUM(BQ94:BQ96)/3</f>
        <v>102.67155853319532</v>
      </c>
      <c r="BR25" s="466"/>
      <c r="BS25" s="467">
        <f>SUM(BS94:BS96)/3</f>
        <v>97.10708114230367</v>
      </c>
      <c r="BT25" s="466"/>
      <c r="BU25" s="35"/>
      <c r="BV25" s="32" t="s">
        <v>29</v>
      </c>
      <c r="BW25" s="467">
        <f>SUM(BW94:BW96)/3</f>
        <v>102.97485066644207</v>
      </c>
      <c r="BX25" s="466"/>
      <c r="BY25" s="467">
        <f>SUM(BY94:BY96)/3</f>
        <v>100.5483089226514</v>
      </c>
      <c r="BZ25" s="466"/>
      <c r="CA25" s="467">
        <f>SUM(CA94:CA96)/3</f>
        <v>82.350203548684092</v>
      </c>
      <c r="CB25" s="466"/>
      <c r="CC25" s="35"/>
      <c r="CD25" s="32" t="s">
        <v>29</v>
      </c>
      <c r="CE25" s="467">
        <f>SUM(CE94:CE96)/3</f>
        <v>103.61665830936624</v>
      </c>
      <c r="CF25" s="466"/>
      <c r="CG25" s="467">
        <f>SUM(CG94:CG96)/3</f>
        <v>81.788831133980295</v>
      </c>
      <c r="CH25" s="466"/>
      <c r="CI25" s="467">
        <f>SUM(CI94:CI96)/3</f>
        <v>89.43048743976972</v>
      </c>
      <c r="CJ25" s="466"/>
      <c r="CK25" s="35"/>
      <c r="CL25" s="32" t="s">
        <v>29</v>
      </c>
      <c r="CM25" s="467">
        <f>SUM(CM94:CM96)/3</f>
        <v>102.3927022829442</v>
      </c>
      <c r="CN25" s="466"/>
      <c r="CO25" s="467">
        <f>SUM(CO94:CO96)/3</f>
        <v>102.86217327401994</v>
      </c>
      <c r="CP25" s="466"/>
      <c r="CQ25" s="467">
        <f>SUM(CQ94:CQ96)/3</f>
        <v>100.53295902999344</v>
      </c>
      <c r="CR25" s="466"/>
      <c r="CS25" s="35"/>
      <c r="CT25" s="32" t="s">
        <v>29</v>
      </c>
      <c r="CU25" s="467">
        <f>SUM(CU94:CU96)/3</f>
        <v>121.03262662080067</v>
      </c>
      <c r="CV25" s="466"/>
      <c r="CW25" s="467">
        <f>SUM(CW94:CW96)/3</f>
        <v>98.084205728974155</v>
      </c>
      <c r="CX25" s="466"/>
      <c r="CY25" s="467">
        <f>SUM(CY94:CY96)/3</f>
        <v>106.34578163960315</v>
      </c>
      <c r="CZ25" s="466"/>
      <c r="DA25" s="35"/>
      <c r="DB25" s="32" t="s">
        <v>29</v>
      </c>
      <c r="DC25" s="467">
        <f>SUM(DC94:DC96)/3</f>
        <v>102.07149232983068</v>
      </c>
      <c r="DD25" s="466"/>
      <c r="DE25" s="467">
        <f>SUM(DE94:DE96)/3</f>
        <v>94.445921130869024</v>
      </c>
      <c r="DF25" s="466"/>
      <c r="DG25" s="467">
        <f>SUM(DG94:DG96)/3</f>
        <v>96.032569997527204</v>
      </c>
      <c r="DH25" s="466"/>
      <c r="DI25" s="35"/>
      <c r="DJ25" s="32" t="s">
        <v>29</v>
      </c>
      <c r="DK25" s="467">
        <f>SUM(DK94:DK96)/3</f>
        <v>106.36431295627536</v>
      </c>
      <c r="DL25" s="466"/>
      <c r="DM25" s="467">
        <f>SUM(DM94:DM96)/3</f>
        <v>94.526658361739649</v>
      </c>
      <c r="DN25" s="466"/>
      <c r="DO25" s="467">
        <f>SUM(DO94:DO96)/3</f>
        <v>91.693183590721034</v>
      </c>
      <c r="DP25" s="466"/>
      <c r="DQ25" s="472"/>
    </row>
    <row r="26" spans="1:121" ht="15" customHeight="1">
      <c r="A26" s="35"/>
      <c r="B26" s="32" t="s">
        <v>30</v>
      </c>
      <c r="C26" s="467">
        <f>SUM(C97:C99)/3</f>
        <v>113.41336851718835</v>
      </c>
      <c r="D26" s="466"/>
      <c r="E26" s="467">
        <f>SUM(E97:E99)/3</f>
        <v>101.39046904553111</v>
      </c>
      <c r="F26" s="466"/>
      <c r="G26" s="467">
        <f>SUM(G97:G99)/3</f>
        <v>94.519681311110688</v>
      </c>
      <c r="H26" s="466"/>
      <c r="I26" s="35"/>
      <c r="J26" s="32" t="s">
        <v>30</v>
      </c>
      <c r="K26" s="467">
        <f>SUM(K97:K99)/3</f>
        <v>97.813780635102333</v>
      </c>
      <c r="L26" s="466"/>
      <c r="M26" s="467">
        <f>SUM(M97:M99)/3</f>
        <v>100.19666978435373</v>
      </c>
      <c r="N26" s="466"/>
      <c r="O26" s="467">
        <f>SUM(O97:O99)/3</f>
        <v>103.1003565053493</v>
      </c>
      <c r="P26" s="466"/>
      <c r="Q26" s="35"/>
      <c r="R26" s="32" t="s">
        <v>30</v>
      </c>
      <c r="S26" s="467">
        <f>SUM(S97:S99)/3</f>
        <v>100.01750898289747</v>
      </c>
      <c r="T26" s="466"/>
      <c r="U26" s="467">
        <f>SUM(U97:U99)/3</f>
        <v>93.361148753323562</v>
      </c>
      <c r="V26" s="466"/>
      <c r="W26" s="467">
        <f>SUM(W97:W99)/3</f>
        <v>104.96951279292477</v>
      </c>
      <c r="X26" s="466"/>
      <c r="Y26" s="35"/>
      <c r="Z26" s="32" t="s">
        <v>30</v>
      </c>
      <c r="AA26" s="467">
        <f>SUM(AA97:AA99)/3</f>
        <v>91.437182341222481</v>
      </c>
      <c r="AB26" s="466"/>
      <c r="AC26" s="467">
        <f>SUM(AC97:AC99)/3</f>
        <v>108.51733377047033</v>
      </c>
      <c r="AD26" s="466"/>
      <c r="AE26" s="467">
        <f>SUM(AE97:AE99)/3</f>
        <v>95.660357469973064</v>
      </c>
      <c r="AF26" s="466"/>
      <c r="AG26" s="35"/>
      <c r="AH26" s="32" t="s">
        <v>30</v>
      </c>
      <c r="AI26" s="467">
        <f>SUM(AI97:AI99)/3</f>
        <v>102.85894531047656</v>
      </c>
      <c r="AJ26" s="466"/>
      <c r="AK26" s="467">
        <f>SUM(AK97:AK99)/3</f>
        <v>103.38168073712565</v>
      </c>
      <c r="AL26" s="466"/>
      <c r="AM26" s="467">
        <f>SUM(AM97:AM99)/3</f>
        <v>94.173097216412302</v>
      </c>
      <c r="AN26" s="466"/>
      <c r="AO26" s="35"/>
      <c r="AP26" s="32" t="s">
        <v>30</v>
      </c>
      <c r="AQ26" s="467">
        <f>SUM(AQ97:AQ99)/3</f>
        <v>101.54563864097474</v>
      </c>
      <c r="AR26" s="466"/>
      <c r="AS26" s="467">
        <f>SUM(AS97:AS99)/3</f>
        <v>101.21966893555373</v>
      </c>
      <c r="AT26" s="466"/>
      <c r="AU26" s="467">
        <f>SUM(AU97:AU99)/3</f>
        <v>106.81148037983733</v>
      </c>
      <c r="AV26" s="466"/>
      <c r="AW26" s="35"/>
      <c r="AX26" s="32" t="s">
        <v>30</v>
      </c>
      <c r="AY26" s="467">
        <f>SUM(AY97:AY99)/3</f>
        <v>103.26601765818434</v>
      </c>
      <c r="AZ26" s="466"/>
      <c r="BA26" s="467">
        <f>SUM(BA97:BA99)/3</f>
        <v>103.327281820035</v>
      </c>
      <c r="BB26" s="466"/>
      <c r="BC26" s="467">
        <f>SUM(BC97:BC99)/3</f>
        <v>106.71278651668565</v>
      </c>
      <c r="BD26" s="466"/>
      <c r="BE26" s="35"/>
      <c r="BF26" s="32" t="s">
        <v>30</v>
      </c>
      <c r="BG26" s="467">
        <f>SUM(BG97:BG99)/3</f>
        <v>99.111229889320768</v>
      </c>
      <c r="BH26" s="466"/>
      <c r="BI26" s="467">
        <f>SUM(BI97:BI99)/3</f>
        <v>99.856627394061533</v>
      </c>
      <c r="BJ26" s="466"/>
      <c r="BK26" s="467">
        <f>SUM(BK97:BK99)/3</f>
        <v>115.15681376082932</v>
      </c>
      <c r="BL26" s="466"/>
      <c r="BM26" s="35"/>
      <c r="BN26" s="32" t="s">
        <v>30</v>
      </c>
      <c r="BO26" s="467">
        <f>SUM(BO97:BO99)/3</f>
        <v>100.58086754836853</v>
      </c>
      <c r="BP26" s="466"/>
      <c r="BQ26" s="467">
        <f>SUM(BQ97:BQ99)/3</f>
        <v>98.081008666189987</v>
      </c>
      <c r="BR26" s="466"/>
      <c r="BS26" s="467">
        <f>SUM(BS97:BS99)/3</f>
        <v>102.90227322877034</v>
      </c>
      <c r="BT26" s="466"/>
      <c r="BU26" s="35"/>
      <c r="BV26" s="32" t="s">
        <v>30</v>
      </c>
      <c r="BW26" s="467">
        <f>SUM(BW97:BW99)/3</f>
        <v>107.08508982229733</v>
      </c>
      <c r="BX26" s="466"/>
      <c r="BY26" s="467">
        <f>SUM(BY97:BY99)/3</f>
        <v>100.20838151685827</v>
      </c>
      <c r="BZ26" s="466"/>
      <c r="CA26" s="467">
        <f>SUM(CA97:CA99)/3</f>
        <v>119.544216952635</v>
      </c>
      <c r="CB26" s="466"/>
      <c r="CC26" s="35"/>
      <c r="CD26" s="32" t="s">
        <v>30</v>
      </c>
      <c r="CE26" s="467">
        <f>SUM(CE97:CE99)/3</f>
        <v>96.392896389932545</v>
      </c>
      <c r="CF26" s="466"/>
      <c r="CG26" s="467">
        <f>SUM(CG97:CG99)/3</f>
        <v>111.44658013426267</v>
      </c>
      <c r="CH26" s="466"/>
      <c r="CI26" s="467">
        <f>SUM(CI97:CI99)/3</f>
        <v>110.64259053512045</v>
      </c>
      <c r="CJ26" s="466"/>
      <c r="CK26" s="35"/>
      <c r="CL26" s="32" t="s">
        <v>30</v>
      </c>
      <c r="CM26" s="467">
        <f>SUM(CM97:CM99)/3</f>
        <v>99.71763023499237</v>
      </c>
      <c r="CN26" s="466"/>
      <c r="CO26" s="467">
        <f>SUM(CO97:CO99)/3</f>
        <v>98.482327070408999</v>
      </c>
      <c r="CP26" s="466"/>
      <c r="CQ26" s="467">
        <f>SUM(CQ97:CQ99)/3</f>
        <v>107.56147111182234</v>
      </c>
      <c r="CR26" s="466"/>
      <c r="CS26" s="35"/>
      <c r="CT26" s="32" t="s">
        <v>30</v>
      </c>
      <c r="CU26" s="467">
        <f>SUM(CU97:CU99)/3</f>
        <v>90.929796532571842</v>
      </c>
      <c r="CV26" s="466"/>
      <c r="CW26" s="467">
        <f>SUM(CW97:CW99)/3</f>
        <v>115.48841929182299</v>
      </c>
      <c r="CX26" s="466"/>
      <c r="CY26" s="467">
        <f>SUM(CY97:CY99)/3</f>
        <v>87.585238038968157</v>
      </c>
      <c r="CZ26" s="466"/>
      <c r="DA26" s="35"/>
      <c r="DB26" s="32" t="s">
        <v>30</v>
      </c>
      <c r="DC26" s="467">
        <f>SUM(DC97:DC99)/3</f>
        <v>101.5794148014853</v>
      </c>
      <c r="DD26" s="466"/>
      <c r="DE26" s="467">
        <f>SUM(DE97:DE99)/3</f>
        <v>106.38926853849448</v>
      </c>
      <c r="DF26" s="466"/>
      <c r="DG26" s="467">
        <f>SUM(DG97:DG99)/3</f>
        <v>100.8373244460978</v>
      </c>
      <c r="DH26" s="466"/>
      <c r="DI26" s="35"/>
      <c r="DJ26" s="32" t="s">
        <v>30</v>
      </c>
      <c r="DK26" s="467">
        <f>SUM(DK97:DK99)/3</f>
        <v>93.341890123435803</v>
      </c>
      <c r="DL26" s="466"/>
      <c r="DM26" s="467">
        <f>SUM(DM97:DM99)/3</f>
        <v>97.790107498001632</v>
      </c>
      <c r="DN26" s="466"/>
      <c r="DO26" s="467">
        <f>SUM(DO97:DO99)/3</f>
        <v>94.388041959870861</v>
      </c>
      <c r="DP26" s="466"/>
      <c r="DQ26" s="472"/>
    </row>
    <row r="27" spans="1:121" ht="15" customHeight="1">
      <c r="A27" s="35"/>
      <c r="B27" s="32" t="s">
        <v>31</v>
      </c>
      <c r="C27" s="467">
        <f>SUM(C100:C102)/3</f>
        <v>101.11505172809109</v>
      </c>
      <c r="D27" s="466"/>
      <c r="E27" s="467">
        <f>SUM(E100:E102)/3</f>
        <v>104.18642257866067</v>
      </c>
      <c r="F27" s="466"/>
      <c r="G27" s="467">
        <f>SUM(G100:G102)/3</f>
        <v>114.15940889528133</v>
      </c>
      <c r="H27" s="466"/>
      <c r="I27" s="35"/>
      <c r="J27" s="32" t="s">
        <v>31</v>
      </c>
      <c r="K27" s="467">
        <f>SUM(K100:K102)/3</f>
        <v>109.39656153730266</v>
      </c>
      <c r="L27" s="466"/>
      <c r="M27" s="467">
        <f>SUM(M100:M102)/3</f>
        <v>108.93997580537734</v>
      </c>
      <c r="N27" s="466"/>
      <c r="O27" s="467">
        <f>SUM(O100:O102)/3</f>
        <v>96.523372148997566</v>
      </c>
      <c r="P27" s="466"/>
      <c r="Q27" s="35"/>
      <c r="R27" s="32" t="s">
        <v>31</v>
      </c>
      <c r="S27" s="467">
        <f>SUM(S100:S102)/3</f>
        <v>103.14701317579546</v>
      </c>
      <c r="T27" s="466"/>
      <c r="U27" s="467">
        <f>SUM(U100:U102)/3</f>
        <v>112.733843528075</v>
      </c>
      <c r="V27" s="466"/>
      <c r="W27" s="467">
        <f>SUM(W100:W102)/3</f>
        <v>120.214644515261</v>
      </c>
      <c r="X27" s="466"/>
      <c r="Y27" s="35"/>
      <c r="Z27" s="32" t="s">
        <v>31</v>
      </c>
      <c r="AA27" s="467">
        <f>SUM(AA100:AA102)/3</f>
        <v>96.552457437466373</v>
      </c>
      <c r="AB27" s="466"/>
      <c r="AC27" s="467">
        <f>SUM(AC100:AC102)/3</f>
        <v>115.51031674349734</v>
      </c>
      <c r="AD27" s="466"/>
      <c r="AE27" s="467">
        <f>SUM(AE100:AE102)/3</f>
        <v>102.58043073759301</v>
      </c>
      <c r="AF27" s="466"/>
      <c r="AG27" s="35"/>
      <c r="AH27" s="32" t="s">
        <v>31</v>
      </c>
      <c r="AI27" s="467">
        <f>SUM(AI100:AI102)/3</f>
        <v>104.94381896238832</v>
      </c>
      <c r="AJ27" s="466"/>
      <c r="AK27" s="467">
        <f>SUM(AK100:AK102)/3</f>
        <v>108.34323820328933</v>
      </c>
      <c r="AL27" s="466"/>
      <c r="AM27" s="467">
        <f>SUM(AM100:AM102)/3</f>
        <v>102.97503168675733</v>
      </c>
      <c r="AN27" s="466"/>
      <c r="AO27" s="35"/>
      <c r="AP27" s="32" t="s">
        <v>31</v>
      </c>
      <c r="AQ27" s="467">
        <f>SUM(AQ100:AQ102)/3</f>
        <v>101.08269412937433</v>
      </c>
      <c r="AR27" s="466"/>
      <c r="AS27" s="467">
        <f>SUM(AS100:AS102)/3</f>
        <v>97.294161041605534</v>
      </c>
      <c r="AT27" s="466"/>
      <c r="AU27" s="467">
        <f>SUM(AU100:AU102)/3</f>
        <v>99.307820576259758</v>
      </c>
      <c r="AV27" s="466"/>
      <c r="AW27" s="35"/>
      <c r="AX27" s="32" t="s">
        <v>31</v>
      </c>
      <c r="AY27" s="467">
        <f>SUM(AY100:AY102)/3</f>
        <v>105.17425430603232</v>
      </c>
      <c r="AZ27" s="466"/>
      <c r="BA27" s="467">
        <f>SUM(BA100:BA102)/3</f>
        <v>102.42438546054798</v>
      </c>
      <c r="BB27" s="466"/>
      <c r="BC27" s="467">
        <f>SUM(BC100:BC102)/3</f>
        <v>112.07857041279733</v>
      </c>
      <c r="BD27" s="466"/>
      <c r="BE27" s="35"/>
      <c r="BF27" s="32" t="s">
        <v>31</v>
      </c>
      <c r="BG27" s="467">
        <f>SUM(BG100:BG102)/3</f>
        <v>105.40364980871932</v>
      </c>
      <c r="BH27" s="466"/>
      <c r="BI27" s="467">
        <f>SUM(BI100:BI102)/3</f>
        <v>92.178905746161703</v>
      </c>
      <c r="BJ27" s="466"/>
      <c r="BK27" s="467">
        <f>SUM(BK100:BK102)/3</f>
        <v>105.52907753768034</v>
      </c>
      <c r="BL27" s="466"/>
      <c r="BM27" s="35"/>
      <c r="BN27" s="32" t="s">
        <v>31</v>
      </c>
      <c r="BO27" s="467">
        <f>SUM(BO100:BO102)/3</f>
        <v>105.07025253741443</v>
      </c>
      <c r="BP27" s="466"/>
      <c r="BQ27" s="467">
        <f>SUM(BQ100:BQ102)/3</f>
        <v>98.028270566615234</v>
      </c>
      <c r="BR27" s="466"/>
      <c r="BS27" s="467">
        <f>SUM(BS100:BS102)/3</f>
        <v>108.74378105951</v>
      </c>
      <c r="BT27" s="466"/>
      <c r="BU27" s="35"/>
      <c r="BV27" s="32" t="s">
        <v>31</v>
      </c>
      <c r="BW27" s="467">
        <f>SUM(BW100:BW102)/3</f>
        <v>97.517258285197386</v>
      </c>
      <c r="BX27" s="466"/>
      <c r="BY27" s="467">
        <f>SUM(BY100:BY102)/3</f>
        <v>98.447547073469366</v>
      </c>
      <c r="BZ27" s="466"/>
      <c r="CA27" s="467">
        <f>SUM(CA100:CA102)/3</f>
        <v>120.12429279686212</v>
      </c>
      <c r="CB27" s="466"/>
      <c r="CC27" s="35"/>
      <c r="CD27" s="32" t="s">
        <v>31</v>
      </c>
      <c r="CE27" s="467">
        <f>SUM(CE100:CE102)/3</f>
        <v>105.05163173610072</v>
      </c>
      <c r="CF27" s="466"/>
      <c r="CG27" s="467">
        <f>SUM(CG100:CG102)/3</f>
        <v>92.155390811801212</v>
      </c>
      <c r="CH27" s="466"/>
      <c r="CI27" s="467">
        <f>SUM(CI100:CI102)/3</f>
        <v>117.9771589197013</v>
      </c>
      <c r="CJ27" s="466"/>
      <c r="CK27" s="35"/>
      <c r="CL27" s="32" t="s">
        <v>31</v>
      </c>
      <c r="CM27" s="467">
        <f>SUM(CM100:CM102)/3</f>
        <v>102.97891252562209</v>
      </c>
      <c r="CN27" s="466"/>
      <c r="CO27" s="467">
        <f>SUM(CO100:CO102)/3</f>
        <v>99.870566702303975</v>
      </c>
      <c r="CP27" s="466"/>
      <c r="CQ27" s="467">
        <f>SUM(CQ100:CQ102)/3</f>
        <v>103.69756258729007</v>
      </c>
      <c r="CR27" s="466"/>
      <c r="CS27" s="35"/>
      <c r="CT27" s="32" t="s">
        <v>31</v>
      </c>
      <c r="CU27" s="467">
        <f>SUM(CU100:CU102)/3</f>
        <v>83.595170366878492</v>
      </c>
      <c r="CV27" s="466"/>
      <c r="CW27" s="467">
        <f>SUM(CW100:CW102)/3</f>
        <v>96.34946706978144</v>
      </c>
      <c r="CX27" s="466"/>
      <c r="CY27" s="467">
        <f>SUM(CY100:CY102)/3</f>
        <v>100.27905136356776</v>
      </c>
      <c r="CZ27" s="466"/>
      <c r="DA27" s="35"/>
      <c r="DB27" s="32" t="s">
        <v>31</v>
      </c>
      <c r="DC27" s="467">
        <f>SUM(DC100:DC102)/3</f>
        <v>95.249207653601559</v>
      </c>
      <c r="DD27" s="466"/>
      <c r="DE27" s="467">
        <f>SUM(DE100:DE102)/3</f>
        <v>103.48511929518823</v>
      </c>
      <c r="DF27" s="466"/>
      <c r="DG27" s="467">
        <f>SUM(DG100:DG102)/3</f>
        <v>107.50819362159632</v>
      </c>
      <c r="DH27" s="466"/>
      <c r="DI27" s="35"/>
      <c r="DJ27" s="32" t="s">
        <v>31</v>
      </c>
      <c r="DK27" s="467">
        <f>SUM(DK100:DK102)/3</f>
        <v>95.180659904036887</v>
      </c>
      <c r="DL27" s="466"/>
      <c r="DM27" s="467">
        <f>SUM(DM100:DM102)/3</f>
        <v>109.66965322604034</v>
      </c>
      <c r="DN27" s="466"/>
      <c r="DO27" s="467">
        <f>SUM(DO100:DO102)/3</f>
        <v>106.91834341117266</v>
      </c>
      <c r="DP27" s="466"/>
      <c r="DQ27" s="472"/>
    </row>
    <row r="28" spans="1:121" s="457" customFormat="1" ht="15" customHeight="1">
      <c r="A28" s="468"/>
      <c r="B28" s="469"/>
      <c r="C28" s="466"/>
      <c r="D28" s="470"/>
      <c r="E28" s="466"/>
      <c r="F28" s="470"/>
      <c r="G28" s="466"/>
      <c r="H28" s="470"/>
      <c r="I28" s="468"/>
      <c r="J28" s="469"/>
      <c r="K28" s="466"/>
      <c r="L28" s="470"/>
      <c r="M28" s="466"/>
      <c r="N28" s="470"/>
      <c r="O28" s="466"/>
      <c r="P28" s="470"/>
      <c r="Q28" s="468"/>
      <c r="R28" s="469"/>
      <c r="S28" s="466"/>
      <c r="T28" s="470"/>
      <c r="U28" s="466"/>
      <c r="V28" s="470"/>
      <c r="W28" s="466"/>
      <c r="X28" s="470"/>
      <c r="Y28" s="468"/>
      <c r="Z28" s="469"/>
      <c r="AA28" s="466"/>
      <c r="AB28" s="470"/>
      <c r="AC28" s="466"/>
      <c r="AD28" s="470"/>
      <c r="AE28" s="466"/>
      <c r="AF28" s="470"/>
      <c r="AG28" s="468"/>
      <c r="AH28" s="469"/>
      <c r="AI28" s="466"/>
      <c r="AJ28" s="470"/>
      <c r="AK28" s="466"/>
      <c r="AL28" s="470"/>
      <c r="AM28" s="466"/>
      <c r="AN28" s="470"/>
      <c r="AO28" s="468"/>
      <c r="AP28" s="469"/>
      <c r="AQ28" s="466"/>
      <c r="AR28" s="470"/>
      <c r="AS28" s="466"/>
      <c r="AT28" s="470"/>
      <c r="AU28" s="466"/>
      <c r="AV28" s="470"/>
      <c r="AW28" s="468"/>
      <c r="AX28" s="469"/>
      <c r="AY28" s="466"/>
      <c r="AZ28" s="470"/>
      <c r="BA28" s="466"/>
      <c r="BB28" s="470"/>
      <c r="BC28" s="466"/>
      <c r="BD28" s="470"/>
      <c r="BE28" s="468"/>
      <c r="BF28" s="469"/>
      <c r="BG28" s="466"/>
      <c r="BH28" s="470"/>
      <c r="BI28" s="466"/>
      <c r="BJ28" s="470"/>
      <c r="BK28" s="466"/>
      <c r="BL28" s="470"/>
      <c r="BM28" s="468"/>
      <c r="BN28" s="469"/>
      <c r="BO28" s="466"/>
      <c r="BP28" s="470"/>
      <c r="BQ28" s="466"/>
      <c r="BR28" s="470"/>
      <c r="BS28" s="466"/>
      <c r="BT28" s="470"/>
      <c r="BU28" s="468"/>
      <c r="BV28" s="469"/>
      <c r="BW28" s="466"/>
      <c r="BX28" s="470"/>
      <c r="BY28" s="466"/>
      <c r="BZ28" s="470"/>
      <c r="CA28" s="466"/>
      <c r="CB28" s="470"/>
      <c r="CC28" s="468"/>
      <c r="CD28" s="469"/>
      <c r="CE28" s="466"/>
      <c r="CF28" s="470"/>
      <c r="CG28" s="466"/>
      <c r="CH28" s="470"/>
      <c r="CI28" s="466"/>
      <c r="CJ28" s="470"/>
      <c r="CK28" s="468"/>
      <c r="CL28" s="469"/>
      <c r="CM28" s="466"/>
      <c r="CN28" s="470"/>
      <c r="CO28" s="466"/>
      <c r="CP28" s="470"/>
      <c r="CQ28" s="466"/>
      <c r="CR28" s="470"/>
      <c r="CS28" s="468"/>
      <c r="CT28" s="469"/>
      <c r="CU28" s="466"/>
      <c r="CV28" s="470"/>
      <c r="CW28" s="466"/>
      <c r="CX28" s="470"/>
      <c r="CY28" s="466"/>
      <c r="CZ28" s="470"/>
      <c r="DA28" s="468"/>
      <c r="DB28" s="469"/>
      <c r="DC28" s="466"/>
      <c r="DD28" s="470"/>
      <c r="DE28" s="466"/>
      <c r="DF28" s="470"/>
      <c r="DG28" s="466"/>
      <c r="DH28" s="470"/>
      <c r="DI28" s="468"/>
      <c r="DJ28" s="469"/>
      <c r="DK28" s="466"/>
      <c r="DL28" s="470"/>
      <c r="DM28" s="466"/>
      <c r="DN28" s="470"/>
      <c r="DO28" s="466"/>
      <c r="DP28" s="470"/>
      <c r="DQ28" s="473"/>
    </row>
    <row r="29" spans="1:121" ht="15" customHeight="1">
      <c r="A29" s="35">
        <v>2016</v>
      </c>
      <c r="B29" s="32" t="s">
        <v>28</v>
      </c>
      <c r="C29" s="467">
        <f>SUM(C104:C106)/3</f>
        <v>80.466282578575303</v>
      </c>
      <c r="D29" s="466">
        <f>+C29/C24*100-100</f>
        <v>5.2817259039747171</v>
      </c>
      <c r="E29" s="467">
        <f>SUM(E104:E106)/3</f>
        <v>104.1203827360315</v>
      </c>
      <c r="F29" s="466">
        <f>+E29/E24*100-100</f>
        <v>8.5322172479039864</v>
      </c>
      <c r="G29" s="467">
        <f>SUM(G104:G106)/3</f>
        <v>103.11691044526957</v>
      </c>
      <c r="H29" s="466">
        <f>+G29/G24*100-100</f>
        <v>5.1497098232970302</v>
      </c>
      <c r="I29" s="35">
        <v>2016</v>
      </c>
      <c r="J29" s="32" t="s">
        <v>28</v>
      </c>
      <c r="K29" s="467">
        <f>SUM(K104:K106)/3</f>
        <v>103.9046713701503</v>
      </c>
      <c r="L29" s="466">
        <f>+K29/K24*100-100</f>
        <v>6.5377504872097489</v>
      </c>
      <c r="M29" s="467">
        <f>SUM(M104:M106)/3</f>
        <v>97.278436667605391</v>
      </c>
      <c r="N29" s="466">
        <f>+M29/M24*100-100</f>
        <v>8.4697947319309179</v>
      </c>
      <c r="O29" s="467">
        <f>SUM(O104:O106)/3</f>
        <v>107.23836113445533</v>
      </c>
      <c r="P29" s="466">
        <f>+O29/O24*100-100</f>
        <v>7.7574400379110386</v>
      </c>
      <c r="Q29" s="35">
        <v>2016</v>
      </c>
      <c r="R29" s="32" t="s">
        <v>28</v>
      </c>
      <c r="S29" s="467">
        <f>SUM(S104:S106)/3</f>
        <v>98.724076291644266</v>
      </c>
      <c r="T29" s="466">
        <f>+S29/S24*100-100</f>
        <v>4.2845460399639705</v>
      </c>
      <c r="U29" s="467">
        <f>SUM(U104:U106)/3</f>
        <v>101.51174537085011</v>
      </c>
      <c r="V29" s="466">
        <f>+U29/U24*100-100</f>
        <v>9.2915495597297308</v>
      </c>
      <c r="W29" s="467">
        <f>SUM(W104:W106)/3</f>
        <v>117.29312904990699</v>
      </c>
      <c r="X29" s="466">
        <f>+W29/W24*100-100</f>
        <v>50.380563835184603</v>
      </c>
      <c r="Y29" s="35">
        <v>2016</v>
      </c>
      <c r="Z29" s="32" t="s">
        <v>28</v>
      </c>
      <c r="AA29" s="467">
        <f>SUM(AA104:AA106)/3</f>
        <v>105.21910614830684</v>
      </c>
      <c r="AB29" s="466">
        <f>+AA29/AA24*100-100</f>
        <v>0.27435865491658262</v>
      </c>
      <c r="AC29" s="467">
        <f>SUM(AC104:AC106)/3</f>
        <v>104.94703880720466</v>
      </c>
      <c r="AD29" s="466">
        <f>+AC29/AC24*100-100</f>
        <v>24.234917014494897</v>
      </c>
      <c r="AE29" s="467">
        <f>SUM(AE104:AE106)/3</f>
        <v>97.566735644117003</v>
      </c>
      <c r="AF29" s="466">
        <f>+AE29/AE24*100-100</f>
        <v>-2.5683842756287589</v>
      </c>
      <c r="AG29" s="35">
        <v>2016</v>
      </c>
      <c r="AH29" s="32" t="s">
        <v>28</v>
      </c>
      <c r="AI29" s="467">
        <f>SUM(AI104:AI106)/3</f>
        <v>104.27931574860433</v>
      </c>
      <c r="AJ29" s="466">
        <f>+AI29/AI24*100-100</f>
        <v>8.7323279988177518</v>
      </c>
      <c r="AK29" s="467">
        <f>SUM(AK104:AK106)/3</f>
        <v>90.034596881890408</v>
      </c>
      <c r="AL29" s="466">
        <f>+AK29/AK24*100-100</f>
        <v>6.6358197868579936</v>
      </c>
      <c r="AM29" s="467">
        <f>SUM(AM104:AM106)/3</f>
        <v>106.05175248772832</v>
      </c>
      <c r="AN29" s="466">
        <f>+AM29/AM24*100-100</f>
        <v>1.2107057573821152</v>
      </c>
      <c r="AO29" s="35">
        <v>2016</v>
      </c>
      <c r="AP29" s="32" t="s">
        <v>28</v>
      </c>
      <c r="AQ29" s="467">
        <f>SUM(AQ104:AQ106)/3</f>
        <v>100.66461789096816</v>
      </c>
      <c r="AR29" s="466">
        <f>+AQ29/AQ24*100-100</f>
        <v>4.1481340187815761</v>
      </c>
      <c r="AS29" s="467">
        <f>SUM(AS104:AS106)/3</f>
        <v>102.1131539311702</v>
      </c>
      <c r="AT29" s="466">
        <f>+AS29/AS24*100-100</f>
        <v>2.1417882736445932</v>
      </c>
      <c r="AU29" s="467">
        <f>SUM(AU104:AU106)/3</f>
        <v>93.382726549511403</v>
      </c>
      <c r="AV29" s="466">
        <f>+AU29/AU24*100-100</f>
        <v>4.0236010717448636</v>
      </c>
      <c r="AW29" s="35">
        <v>2016</v>
      </c>
      <c r="AX29" s="32" t="s">
        <v>28</v>
      </c>
      <c r="AY29" s="467">
        <f>SUM(AY104:AY106)/3</f>
        <v>100.84874181616703</v>
      </c>
      <c r="AZ29" s="466">
        <f>+AY29/AY24*100-100</f>
        <v>6.1808086400349111</v>
      </c>
      <c r="BA29" s="467">
        <f>SUM(BA104:BA106)/3</f>
        <v>98.04877405513291</v>
      </c>
      <c r="BB29" s="466">
        <f>+BA29/BA24*100-100</f>
        <v>2.1378310335266661</v>
      </c>
      <c r="BC29" s="467">
        <f>SUM(BC104:BC106)/3</f>
        <v>108.54129991885567</v>
      </c>
      <c r="BD29" s="466">
        <f>+BC29/BC24*100-100</f>
        <v>25.713176389880843</v>
      </c>
      <c r="BE29" s="35">
        <v>2016</v>
      </c>
      <c r="BF29" s="32" t="s">
        <v>28</v>
      </c>
      <c r="BG29" s="467">
        <f>SUM(BG104:BG106)/3</f>
        <v>97.710154380091936</v>
      </c>
      <c r="BH29" s="466">
        <f>+BG29/BG24*100-100</f>
        <v>2.0866135889610717</v>
      </c>
      <c r="BI29" s="467">
        <f>SUM(BI104:BI106)/3</f>
        <v>97.377988161439063</v>
      </c>
      <c r="BJ29" s="466">
        <f>+BI29/BI24*100-100</f>
        <v>-6.7934052416628106</v>
      </c>
      <c r="BK29" s="467">
        <f>SUM(BK104:BK106)/3</f>
        <v>93.866693616720269</v>
      </c>
      <c r="BL29" s="466">
        <f>+BK29/BK24*100-100</f>
        <v>16.77021299294681</v>
      </c>
      <c r="BM29" s="35">
        <v>2016</v>
      </c>
      <c r="BN29" s="32" t="s">
        <v>28</v>
      </c>
      <c r="BO29" s="467">
        <f>SUM(BO104:BO106)/3</f>
        <v>93.1255374063403</v>
      </c>
      <c r="BP29" s="466">
        <f>+BO29/BO24*100-100</f>
        <v>-1.5683374029383543</v>
      </c>
      <c r="BQ29" s="467">
        <f>SUM(BQ104:BQ106)/3</f>
        <v>111.02981268508864</v>
      </c>
      <c r="BR29" s="466">
        <f>+BQ29/BQ24*100-100</f>
        <v>9.6924833544942857</v>
      </c>
      <c r="BS29" s="467">
        <f>SUM(BS104:BS106)/3</f>
        <v>97.024634718372965</v>
      </c>
      <c r="BT29" s="466">
        <f>+BS29/BS24*100-100</f>
        <v>6.3320204767817359</v>
      </c>
      <c r="BU29" s="35">
        <v>2016</v>
      </c>
      <c r="BV29" s="32" t="s">
        <v>28</v>
      </c>
      <c r="BW29" s="467">
        <f>SUM(BW104:BW106)/3</f>
        <v>98.350364150425662</v>
      </c>
      <c r="BX29" s="466">
        <f>+BW29/BW24*100-100</f>
        <v>6.4135287458598356</v>
      </c>
      <c r="BY29" s="467">
        <f>SUM(BY104:BY106)/3</f>
        <v>92.941623460108701</v>
      </c>
      <c r="BZ29" s="466">
        <f>+BY29/BY24*100-100</f>
        <v>-7.7921321622262383</v>
      </c>
      <c r="CA29" s="467">
        <f>SUM(CA104:CA106)/3</f>
        <v>94.291218825810006</v>
      </c>
      <c r="CB29" s="466">
        <f>+CA29/CA24*100-100</f>
        <v>20.915187237620486</v>
      </c>
      <c r="CC29" s="35">
        <v>2016</v>
      </c>
      <c r="CD29" s="32" t="s">
        <v>28</v>
      </c>
      <c r="CE29" s="467">
        <f>SUM(CE104:CE106)/3</f>
        <v>104.03757460902132</v>
      </c>
      <c r="CF29" s="466">
        <f>+CE29/CE24*100-100</f>
        <v>9.5838158312669748</v>
      </c>
      <c r="CG29" s="467">
        <f>SUM(CG104:CG106)/3</f>
        <v>133.536465014225</v>
      </c>
      <c r="CH29" s="466">
        <f>+CG29/CG24*100-100</f>
        <v>16.514614392021059</v>
      </c>
      <c r="CI29" s="467">
        <f>SUM(CI104:CI106)/3</f>
        <v>86.514418444787609</v>
      </c>
      <c r="CJ29" s="466">
        <f>+CI29/CI24*100-100</f>
        <v>5.5700653258850821</v>
      </c>
      <c r="CK29" s="35">
        <v>2016</v>
      </c>
      <c r="CL29" s="32" t="s">
        <v>28</v>
      </c>
      <c r="CM29" s="467">
        <f>SUM(CM104:CM106)/3</f>
        <v>102.2768887841611</v>
      </c>
      <c r="CN29" s="466">
        <f>+CM29/CM24*100-100</f>
        <v>7.7611160411693731</v>
      </c>
      <c r="CO29" s="467">
        <f>SUM(CO104:CO106)/3</f>
        <v>98.946938836437582</v>
      </c>
      <c r="CP29" s="466">
        <f>+CO29/CO24*100-100</f>
        <v>0.16399857582258903</v>
      </c>
      <c r="CQ29" s="467">
        <f>SUM(CQ104:CQ106)/3</f>
        <v>92.354991380161707</v>
      </c>
      <c r="CR29" s="466">
        <f>+CQ29/CQ24*100-100</f>
        <v>4.7013692266417451</v>
      </c>
      <c r="CS29" s="35">
        <v>2016</v>
      </c>
      <c r="CT29" s="32" t="s">
        <v>28</v>
      </c>
      <c r="CU29" s="467">
        <f>SUM(CU104:CU106)/3</f>
        <v>110.49503807285534</v>
      </c>
      <c r="CV29" s="466">
        <f>+CU29/CU24*100-100</f>
        <v>5.7951858800571614</v>
      </c>
      <c r="CW29" s="467">
        <f>SUM(CW104:CW106)/3</f>
        <v>90.928807363792245</v>
      </c>
      <c r="CX29" s="466">
        <f>+CW29/CW24*100-100</f>
        <v>0.94462612877997287</v>
      </c>
      <c r="CY29" s="467">
        <f>SUM(CY104:CY106)/3</f>
        <v>84.425794374960304</v>
      </c>
      <c r="CZ29" s="466">
        <f>+CY29/CY24*100-100</f>
        <v>-20.194866178055975</v>
      </c>
      <c r="DA29" s="35">
        <v>2016</v>
      </c>
      <c r="DB29" s="32" t="s">
        <v>28</v>
      </c>
      <c r="DC29" s="467">
        <f>SUM(DC104:DC106)/3</f>
        <v>118.911144687342</v>
      </c>
      <c r="DD29" s="466">
        <f>+DC29/DC24*100-100</f>
        <v>17.617487333806054</v>
      </c>
      <c r="DE29" s="467">
        <f>SUM(DE104:DE106)/3</f>
        <v>107.67028497492326</v>
      </c>
      <c r="DF29" s="466">
        <f>+DE29/DE24*100-100</f>
        <v>12.532015738881185</v>
      </c>
      <c r="DG29" s="467">
        <f>SUM(DG104:DG106)/3</f>
        <v>93.701480182128435</v>
      </c>
      <c r="DH29" s="466">
        <f>+DG29/DG24*100-100</f>
        <v>-2.0083595002367076</v>
      </c>
      <c r="DI29" s="35">
        <v>2016</v>
      </c>
      <c r="DJ29" s="32" t="s">
        <v>28</v>
      </c>
      <c r="DK29" s="467">
        <f>SUM(DK104:DK106)/3</f>
        <v>101.69626635298204</v>
      </c>
      <c r="DL29" s="466">
        <f>+DK29/DK24*100-100</f>
        <v>-3.2506599653111579</v>
      </c>
      <c r="DM29" s="467">
        <f>SUM(DM104:DM106)/3</f>
        <v>107.56440941135133</v>
      </c>
      <c r="DN29" s="466">
        <f>+DM29/DM24*100-100</f>
        <v>9.7315277588866138</v>
      </c>
      <c r="DO29" s="467">
        <f>SUM(DO104:DO106)/3</f>
        <v>108.12002814605633</v>
      </c>
      <c r="DP29" s="466">
        <f>+DO29/DO24*100-100</f>
        <v>1.0463482221122433</v>
      </c>
      <c r="DQ29" s="472"/>
    </row>
    <row r="30" spans="1:121" ht="15" customHeight="1">
      <c r="A30" s="35"/>
      <c r="B30" s="32" t="s">
        <v>29</v>
      </c>
      <c r="C30" s="467">
        <f>SUM(C107:C109)/3</f>
        <v>85.832861755147519</v>
      </c>
      <c r="D30" s="466">
        <f t="shared" ref="D30:F32" si="45">+C30/C25*100-100</f>
        <v>-21.284653236341356</v>
      </c>
      <c r="E30" s="467">
        <f>SUM(E107:E109)/3</f>
        <v>113.44411147550068</v>
      </c>
      <c r="F30" s="466">
        <f t="shared" si="45"/>
        <v>15.18559293390939</v>
      </c>
      <c r="G30" s="467">
        <f>SUM(G107:G109)/3</f>
        <v>107.69036608748667</v>
      </c>
      <c r="H30" s="466">
        <f>+G30/G25*100-100</f>
        <v>15.480504503750822</v>
      </c>
      <c r="I30" s="35"/>
      <c r="J30" s="32" t="s">
        <v>29</v>
      </c>
      <c r="K30" s="467">
        <f>SUM(K107:K109)/3</f>
        <v>109.367622208273</v>
      </c>
      <c r="L30" s="466">
        <f>+K30/K25*100-100</f>
        <v>14.80820325536267</v>
      </c>
      <c r="M30" s="467">
        <f>SUM(M107:M109)/3</f>
        <v>110.14334905398967</v>
      </c>
      <c r="N30" s="466">
        <f>+M30/M25*100-100</f>
        <v>8.8579086919565668</v>
      </c>
      <c r="O30" s="467">
        <f>SUM(O107:O109)/3</f>
        <v>105.37666666666667</v>
      </c>
      <c r="P30" s="466">
        <f>+O30/O25*100-100</f>
        <v>4.4802451308961508</v>
      </c>
      <c r="Q30" s="35"/>
      <c r="R30" s="32" t="s">
        <v>29</v>
      </c>
      <c r="S30" s="467">
        <f>SUM(S107:S109)/3</f>
        <v>106.93682677097667</v>
      </c>
      <c r="T30" s="466">
        <f>+S30/S25*100-100</f>
        <v>4.6681499941725946</v>
      </c>
      <c r="U30" s="467">
        <f>SUM(U107:U109)/3</f>
        <v>110.57708074725066</v>
      </c>
      <c r="V30" s="466">
        <f>+U30/U25*100-100</f>
        <v>9.4568959092374456</v>
      </c>
      <c r="W30" s="467">
        <f>SUM(W107:W109)/3</f>
        <v>103.60325907418513</v>
      </c>
      <c r="X30" s="466">
        <f>+W30/W25*100-100</f>
        <v>7.0079190568093139</v>
      </c>
      <c r="Y30" s="35"/>
      <c r="Z30" s="32" t="s">
        <v>29</v>
      </c>
      <c r="AA30" s="467">
        <f>SUM(AA107:AA109)/3</f>
        <v>116.30490655340502</v>
      </c>
      <c r="AB30" s="466">
        <f>+AA30/AA25*100-100</f>
        <v>8.6158372519476103</v>
      </c>
      <c r="AC30" s="467">
        <f>SUM(AC107:AC109)/3</f>
        <v>112.44333333333334</v>
      </c>
      <c r="AD30" s="466">
        <f>+AC30/AC25*100-100</f>
        <v>22.892008377609457</v>
      </c>
      <c r="AE30" s="467">
        <f>SUM(AE107:AE109)/3</f>
        <v>100.30108226217277</v>
      </c>
      <c r="AF30" s="466">
        <f>+AE30/AE25*100-100</f>
        <v>-1.2984066596117572</v>
      </c>
      <c r="AG30" s="35"/>
      <c r="AH30" s="32" t="s">
        <v>29</v>
      </c>
      <c r="AI30" s="467">
        <f>SUM(AI107:AI109)/3</f>
        <v>101.56017690747622</v>
      </c>
      <c r="AJ30" s="466">
        <f>+AI30/AI25*100-100</f>
        <v>5.4703584608467111</v>
      </c>
      <c r="AK30" s="467">
        <f>SUM(AK107:AK109)/3</f>
        <v>107.054243542672</v>
      </c>
      <c r="AL30" s="466">
        <f>+AK30/AK25*100-100</f>
        <v>3.0921744966397853</v>
      </c>
      <c r="AM30" s="467">
        <f>SUM(AM107:AM109)/3</f>
        <v>102.95608398031567</v>
      </c>
      <c r="AN30" s="466">
        <f>+AM30/AM25*100-100</f>
        <v>4.9835963973328745</v>
      </c>
      <c r="AO30" s="35"/>
      <c r="AP30" s="32" t="s">
        <v>29</v>
      </c>
      <c r="AQ30" s="467">
        <f>SUM(AQ107:AQ109)/3</f>
        <v>106.72795128093999</v>
      </c>
      <c r="AR30" s="466">
        <f>+AQ30/AQ25*100-100</f>
        <v>5.968751100430751</v>
      </c>
      <c r="AS30" s="467">
        <f>SUM(AS107:AS109)/3</f>
        <v>105.4641597314873</v>
      </c>
      <c r="AT30" s="466">
        <f>+AS30/AS25*100-100</f>
        <v>3.891037549472756</v>
      </c>
      <c r="AU30" s="467">
        <f>SUM(AU107:AU109)/3</f>
        <v>108.11168793890266</v>
      </c>
      <c r="AV30" s="466">
        <f>+AU30/AU25*100-100</f>
        <v>3.8437235747887541</v>
      </c>
      <c r="AW30" s="35"/>
      <c r="AX30" s="32" t="s">
        <v>29</v>
      </c>
      <c r="AY30" s="467">
        <f>SUM(AY107:AY109)/3</f>
        <v>101.5975202296457</v>
      </c>
      <c r="AZ30" s="466">
        <f>+AY30/AY25*100-100</f>
        <v>5.1936557591727848</v>
      </c>
      <c r="BA30" s="467">
        <f>SUM(BA107:BA109)/3</f>
        <v>101.95203112821913</v>
      </c>
      <c r="BB30" s="466">
        <f>+BA30/BA25*100-100</f>
        <v>3.7660671450056924</v>
      </c>
      <c r="BC30" s="467">
        <f>SUM(BC107:BC109)/3</f>
        <v>112.99594948966869</v>
      </c>
      <c r="BD30" s="466">
        <f>+BC30/BC25*100-100</f>
        <v>19.108338335347511</v>
      </c>
      <c r="BE30" s="35"/>
      <c r="BF30" s="32" t="s">
        <v>29</v>
      </c>
      <c r="BG30" s="467">
        <f>SUM(BG107:BG109)/3</f>
        <v>101.95152953791732</v>
      </c>
      <c r="BH30" s="466">
        <f>+BG30/BG25*100-100</f>
        <v>2.1843809064338728</v>
      </c>
      <c r="BI30" s="467">
        <f>SUM(BI107:BI109)/3</f>
        <v>103.75030985455076</v>
      </c>
      <c r="BJ30" s="466">
        <f>+BI30/BI25*100-100</f>
        <v>0.25246181911961685</v>
      </c>
      <c r="BK30" s="467">
        <f>SUM(BK107:BK109)/3</f>
        <v>106.387711112739</v>
      </c>
      <c r="BL30" s="466">
        <f>+BK30/BK25*100-100</f>
        <v>7.5402322886556732</v>
      </c>
      <c r="BM30" s="35"/>
      <c r="BN30" s="32" t="s">
        <v>29</v>
      </c>
      <c r="BO30" s="467">
        <f>SUM(BO107:BO109)/3</f>
        <v>107.8072770033212</v>
      </c>
      <c r="BP30" s="466">
        <f>+BO30/BO25*100-100</f>
        <v>8.088795368791196</v>
      </c>
      <c r="BQ30" s="467">
        <f>SUM(BQ107:BQ109)/3</f>
        <v>106.62752851432566</v>
      </c>
      <c r="BR30" s="466">
        <f>+BQ30/BQ25*100-100</f>
        <v>3.853033924532582</v>
      </c>
      <c r="BS30" s="467">
        <f>SUM(BS107:BS109)/3</f>
        <v>109.37521194653334</v>
      </c>
      <c r="BT30" s="466">
        <f>+BS30/BS25*100-100</f>
        <v>12.633610916851239</v>
      </c>
      <c r="BU30" s="35"/>
      <c r="BV30" s="32" t="s">
        <v>29</v>
      </c>
      <c r="BW30" s="467">
        <f>SUM(BW107:BW109)/3</f>
        <v>107.22642402447501</v>
      </c>
      <c r="BX30" s="466">
        <f>+BW30/BW25*100-100</f>
        <v>4.1287492339316003</v>
      </c>
      <c r="BY30" s="467">
        <f>SUM(BY107:BY109)/3</f>
        <v>104.33233333333334</v>
      </c>
      <c r="BZ30" s="466">
        <f>+BY30/BY25*100-100</f>
        <v>3.7633894107486725</v>
      </c>
      <c r="CA30" s="467">
        <f>SUM(CA107:CA109)/3</f>
        <v>89.496000000000038</v>
      </c>
      <c r="CB30" s="466">
        <f>+CA30/CA25*100-100</f>
        <v>8.6773270051378404</v>
      </c>
      <c r="CC30" s="35"/>
      <c r="CD30" s="32" t="s">
        <v>29</v>
      </c>
      <c r="CE30" s="467">
        <f>SUM(CE107:CE109)/3</f>
        <v>113.30924346617867</v>
      </c>
      <c r="CF30" s="466">
        <f>+CE30/CE25*100-100</f>
        <v>9.3542730628056461</v>
      </c>
      <c r="CG30" s="467">
        <f>SUM(CG107:CG109)/3</f>
        <v>97.086666666666872</v>
      </c>
      <c r="CH30" s="466">
        <f>+CG30/CG25*100-100</f>
        <v>18.7040642598582</v>
      </c>
      <c r="CI30" s="467">
        <f>SUM(CI107:CI109)/3</f>
        <v>90.078943431668236</v>
      </c>
      <c r="CJ30" s="466">
        <f>+CI30/CI25*100-100</f>
        <v>0.72509499887858908</v>
      </c>
      <c r="CK30" s="35"/>
      <c r="CL30" s="32" t="s">
        <v>29</v>
      </c>
      <c r="CM30" s="467">
        <f>SUM(CM107:CM109)/3</f>
        <v>103.04988977312871</v>
      </c>
      <c r="CN30" s="466">
        <f>+CM30/CM25*100-100</f>
        <v>0.64183039956158439</v>
      </c>
      <c r="CO30" s="467">
        <f>SUM(CO107:CO109)/3</f>
        <v>108.89476444268399</v>
      </c>
      <c r="CP30" s="466">
        <f>+CO30/CO25*100-100</f>
        <v>5.8647323662834907</v>
      </c>
      <c r="CQ30" s="467">
        <f>SUM(CQ107:CQ109)/3</f>
        <v>116.30700000000002</v>
      </c>
      <c r="CR30" s="466">
        <f>+CQ30/CQ25*100-100</f>
        <v>15.690417473239293</v>
      </c>
      <c r="CS30" s="35"/>
      <c r="CT30" s="32" t="s">
        <v>29</v>
      </c>
      <c r="CU30" s="467">
        <f>SUM(CU107:CU109)/3</f>
        <v>126.51964012343301</v>
      </c>
      <c r="CV30" s="466">
        <f>+CU30/CU25*100-100</f>
        <v>4.533499483427164</v>
      </c>
      <c r="CW30" s="467">
        <f>SUM(CW107:CW109)/3</f>
        <v>101.69224266215792</v>
      </c>
      <c r="CX30" s="466">
        <f>+CW30/CW25*100-100</f>
        <v>3.6785096095425303</v>
      </c>
      <c r="CY30" s="467">
        <f>SUM(CY107:CY109)/3</f>
        <v>78.764572243878533</v>
      </c>
      <c r="CZ30" s="466">
        <f>+CY30/CY25*100-100</f>
        <v>-25.935405213527886</v>
      </c>
      <c r="DA30" s="35"/>
      <c r="DB30" s="32" t="s">
        <v>29</v>
      </c>
      <c r="DC30" s="467">
        <f>SUM(DC107:DC109)/3</f>
        <v>114.80200000000001</v>
      </c>
      <c r="DD30" s="466">
        <f>+DC30/DC25*100-100</f>
        <v>12.47214807934067</v>
      </c>
      <c r="DE30" s="467">
        <f>SUM(DE107:DE109)/3</f>
        <v>84.711620600403577</v>
      </c>
      <c r="DF30" s="466">
        <f>+DE30/DE25*100-100</f>
        <v>-10.306745292871994</v>
      </c>
      <c r="DG30" s="467">
        <f>SUM(DG107:DG109)/3</f>
        <v>98.561000000000078</v>
      </c>
      <c r="DH30" s="466">
        <f>+DG30/DG25*100-100</f>
        <v>2.6328879905411071</v>
      </c>
      <c r="DI30" s="35"/>
      <c r="DJ30" s="32" t="s">
        <v>29</v>
      </c>
      <c r="DK30" s="467">
        <f>SUM(DK107:DK109)/3</f>
        <v>98.013933333905925</v>
      </c>
      <c r="DL30" s="466">
        <f>+DK30/DK25*100-100</f>
        <v>-7.8507343208263194</v>
      </c>
      <c r="DM30" s="467">
        <f>SUM(DM107:DM109)/3</f>
        <v>103.7020850487304</v>
      </c>
      <c r="DN30" s="466">
        <f>+DM30/DM25*100-100</f>
        <v>9.7067079763655073</v>
      </c>
      <c r="DO30" s="467">
        <f>SUM(DO107:DO109)/3</f>
        <v>96.918880543100599</v>
      </c>
      <c r="DP30" s="466">
        <f>+DO30/DO25*100-100</f>
        <v>5.6991116981005092</v>
      </c>
      <c r="DQ30" s="472"/>
    </row>
    <row r="31" spans="1:121" ht="15" customHeight="1">
      <c r="A31" s="35"/>
      <c r="B31" s="32" t="s">
        <v>30</v>
      </c>
      <c r="C31" s="467">
        <f>SUM(C110:C112)/3</f>
        <v>107.49587732869968</v>
      </c>
      <c r="D31" s="466">
        <f t="shared" si="45"/>
        <v>-5.2176311010388901</v>
      </c>
      <c r="E31" s="467">
        <f>SUM(E110:E112)/3</f>
        <v>108.32809115486232</v>
      </c>
      <c r="F31" s="466">
        <f t="shared" si="45"/>
        <v>6.8424795492520758</v>
      </c>
      <c r="G31" s="467">
        <f>SUM(G110:G112)/3</f>
        <v>102.82172336275754</v>
      </c>
      <c r="H31" s="466">
        <f>+G31/G26*100-100</f>
        <v>8.7834003844350121</v>
      </c>
      <c r="I31" s="35"/>
      <c r="J31" s="32" t="s">
        <v>30</v>
      </c>
      <c r="K31" s="467">
        <f>SUM(K110:K112)/3</f>
        <v>107.03412819862099</v>
      </c>
      <c r="L31" s="466">
        <f>+K31/K26*100-100</f>
        <v>9.4264300016328804</v>
      </c>
      <c r="M31" s="467">
        <f>SUM(M110:M112)/3</f>
        <v>111.85853481968866</v>
      </c>
      <c r="N31" s="466">
        <f>+M31/M26*100-100</f>
        <v>11.638974688913265</v>
      </c>
      <c r="O31" s="467">
        <f>SUM(O110:O112)/3</f>
        <v>105.23899999999999</v>
      </c>
      <c r="P31" s="466">
        <f>+O31/O26*100-100</f>
        <v>2.0743318133334725</v>
      </c>
      <c r="Q31" s="35"/>
      <c r="R31" s="32" t="s">
        <v>30</v>
      </c>
      <c r="S31" s="467">
        <f>SUM(S110:S112)/3</f>
        <v>105.10237743883867</v>
      </c>
      <c r="T31" s="466">
        <f>+S31/S26*100-100</f>
        <v>5.0839783030496051</v>
      </c>
      <c r="U31" s="467">
        <f>SUM(U110:U112)/3</f>
        <v>100.93515201993283</v>
      </c>
      <c r="V31" s="466">
        <f>+U31/U26*100-100</f>
        <v>8.112585768006241</v>
      </c>
      <c r="W31" s="467">
        <f>SUM(W110:W112)/3</f>
        <v>104.26295154187669</v>
      </c>
      <c r="X31" s="466">
        <f>+W31/W26*100-100</f>
        <v>-0.67311091787377109</v>
      </c>
      <c r="Y31" s="35"/>
      <c r="Z31" s="32" t="s">
        <v>30</v>
      </c>
      <c r="AA31" s="467">
        <f>SUM(AA110:AA112)/3</f>
        <v>103.03475244451427</v>
      </c>
      <c r="AB31" s="466">
        <f>+AA31/AA26*100-100</f>
        <v>12.683647730977029</v>
      </c>
      <c r="AC31" s="467">
        <f>SUM(AC110:AC112)/3</f>
        <v>114.06966666666666</v>
      </c>
      <c r="AD31" s="466">
        <f>+AC31/AC26*100-100</f>
        <v>5.1165400985065759</v>
      </c>
      <c r="AE31" s="467">
        <f>SUM(AE110:AE112)/3</f>
        <v>97.656879157718606</v>
      </c>
      <c r="AF31" s="466">
        <f>+AE31/AE26*100-100</f>
        <v>2.0870941114476125</v>
      </c>
      <c r="AG31" s="35"/>
      <c r="AH31" s="32" t="s">
        <v>30</v>
      </c>
      <c r="AI31" s="467">
        <f>SUM(AI110:AI112)/3</f>
        <v>104.92983334950389</v>
      </c>
      <c r="AJ31" s="466">
        <f>+AI31/AI26*100-100</f>
        <v>2.0133280900134025</v>
      </c>
      <c r="AK31" s="467">
        <f>SUM(AK110:AK112)/3</f>
        <v>108.90157032985466</v>
      </c>
      <c r="AL31" s="466">
        <f>+AK31/AK26*100-100</f>
        <v>5.339330482317024</v>
      </c>
      <c r="AM31" s="467">
        <f>SUM(AM110:AM112)/3</f>
        <v>97.131935730576274</v>
      </c>
      <c r="AN31" s="466">
        <f>+AM31/AM26*100-100</f>
        <v>3.1419148372751096</v>
      </c>
      <c r="AO31" s="35"/>
      <c r="AP31" s="32" t="s">
        <v>30</v>
      </c>
      <c r="AQ31" s="467">
        <f>SUM(AQ110:AQ112)/3</f>
        <v>110.08660271163933</v>
      </c>
      <c r="AR31" s="466">
        <f>+AQ31/AQ26*100-100</f>
        <v>8.4109610072590613</v>
      </c>
      <c r="AS31" s="467">
        <f>SUM(AS110:AS112)/3</f>
        <v>103.96217583589066</v>
      </c>
      <c r="AT31" s="466">
        <f>+AS31/AS26*100-100</f>
        <v>2.7094604528721504</v>
      </c>
      <c r="AU31" s="467">
        <f>SUM(AU110:AU112)/3</f>
        <v>110.947054208277</v>
      </c>
      <c r="AV31" s="466">
        <f>+AU31/AU26*100-100</f>
        <v>3.8718439382479772</v>
      </c>
      <c r="AW31" s="35"/>
      <c r="AX31" s="32" t="s">
        <v>30</v>
      </c>
      <c r="AY31" s="467">
        <f>SUM(AY110:AY112)/3</f>
        <v>105.73573483716534</v>
      </c>
      <c r="AZ31" s="466">
        <f>+AY31/AY26*100-100</f>
        <v>2.3916068760934337</v>
      </c>
      <c r="BA31" s="467">
        <f>SUM(BA110:BA112)/3</f>
        <v>106.22061156064801</v>
      </c>
      <c r="BB31" s="466">
        <f>+BA31/BA26*100-100</f>
        <v>2.8001605090631472</v>
      </c>
      <c r="BC31" s="467">
        <f>SUM(BC110:BC112)/3</f>
        <v>117.92244220535268</v>
      </c>
      <c r="BD31" s="466">
        <f>+BC31/BC26*100-100</f>
        <v>10.504510335239246</v>
      </c>
      <c r="BE31" s="35"/>
      <c r="BF31" s="32" t="s">
        <v>30</v>
      </c>
      <c r="BG31" s="467">
        <f>SUM(BG110:BG112)/3</f>
        <v>102.97546139334668</v>
      </c>
      <c r="BH31" s="466">
        <f>+BG31/BG26*100-100</f>
        <v>3.8988836162573648</v>
      </c>
      <c r="BI31" s="467">
        <f>SUM(BI110:BI112)/3</f>
        <v>101.72974615294515</v>
      </c>
      <c r="BJ31" s="466">
        <f>+BI31/BI26*100-100</f>
        <v>1.8758081539162959</v>
      </c>
      <c r="BK31" s="467">
        <f>SUM(BK110:BK112)/3</f>
        <v>115.18100881066999</v>
      </c>
      <c r="BL31" s="466">
        <f>+BK31/BK26*100-100</f>
        <v>2.1010523867843744E-2</v>
      </c>
      <c r="BM31" s="35"/>
      <c r="BN31" s="32" t="s">
        <v>30</v>
      </c>
      <c r="BO31" s="467">
        <f>SUM(BO110:BO112)/3</f>
        <v>106.65776141990875</v>
      </c>
      <c r="BP31" s="466">
        <f>+BO31/BO26*100-100</f>
        <v>6.0417990216856055</v>
      </c>
      <c r="BQ31" s="467">
        <f>SUM(BQ110:BQ112)/3</f>
        <v>101.86067691408668</v>
      </c>
      <c r="BR31" s="466">
        <f>+BQ31/BQ26*100-100</f>
        <v>3.8536188598553736</v>
      </c>
      <c r="BS31" s="467">
        <f>SUM(BS110:BS112)/3</f>
        <v>114.83269552386299</v>
      </c>
      <c r="BT31" s="466">
        <f>+BS31/BS26*100-100</f>
        <v>11.593934634047571</v>
      </c>
      <c r="BU31" s="35"/>
      <c r="BV31" s="32" t="s">
        <v>30</v>
      </c>
      <c r="BW31" s="467">
        <f>SUM(BW110:BW112)/3</f>
        <v>105.47380052348666</v>
      </c>
      <c r="BX31" s="466">
        <f>+BW31/BW26*100-100</f>
        <v>-1.5046812786771113</v>
      </c>
      <c r="BY31" s="467">
        <f>SUM(BY110:BY112)/3</f>
        <v>108.97233333333332</v>
      </c>
      <c r="BZ31" s="466">
        <f>+BY31/BY26*100-100</f>
        <v>8.7457273371895212</v>
      </c>
      <c r="CA31" s="467">
        <f>SUM(CA110:CA112)/3</f>
        <v>116.03933333333335</v>
      </c>
      <c r="CB31" s="466">
        <f>+CA31/CA26*100-100</f>
        <v>-2.9318721629924909</v>
      </c>
      <c r="CC31" s="35"/>
      <c r="CD31" s="32" t="s">
        <v>30</v>
      </c>
      <c r="CE31" s="467">
        <f>SUM(CE110:CE112)/3</f>
        <v>107.38380570977301</v>
      </c>
      <c r="CF31" s="466">
        <f>+CE31/CE26*100-100</f>
        <v>11.402198431074822</v>
      </c>
      <c r="CG31" s="467">
        <f>SUM(CG110:CG112)/3</f>
        <v>120.56133333333339</v>
      </c>
      <c r="CH31" s="466">
        <f>+CG31/CG26*100-100</f>
        <v>8.1785849221124067</v>
      </c>
      <c r="CI31" s="467">
        <f>SUM(CI110:CI112)/3</f>
        <v>113.93802761961501</v>
      </c>
      <c r="CJ31" s="466">
        <f>+CI31/CI26*100-100</f>
        <v>2.9784525728801583</v>
      </c>
      <c r="CK31" s="35"/>
      <c r="CL31" s="32" t="s">
        <v>30</v>
      </c>
      <c r="CM31" s="467">
        <f>SUM(CM110:CM112)/3</f>
        <v>103.7800931732087</v>
      </c>
      <c r="CN31" s="466">
        <f>+CM31/CM26*100-100</f>
        <v>4.073966588097619</v>
      </c>
      <c r="CO31" s="467">
        <f>SUM(CO110:CO112)/3</f>
        <v>111.97873224748832</v>
      </c>
      <c r="CP31" s="466">
        <f>+CO31/CO26*100-100</f>
        <v>13.704393040418509</v>
      </c>
      <c r="CQ31" s="467">
        <f>SUM(CQ110:CQ112)/3</f>
        <v>105.64866666666667</v>
      </c>
      <c r="CR31" s="466">
        <f>+CQ31/CQ26*100-100</f>
        <v>-1.7783360764628213</v>
      </c>
      <c r="CS31" s="35"/>
      <c r="CT31" s="32" t="s">
        <v>30</v>
      </c>
      <c r="CU31" s="467">
        <f>SUM(CU110:CU112)/3</f>
        <v>99.500030307305508</v>
      </c>
      <c r="CV31" s="466">
        <f>+CU31/CU26*100-100</f>
        <v>9.425110471531454</v>
      </c>
      <c r="CW31" s="467">
        <f>SUM(CW110:CW112)/3</f>
        <v>119.11074641378302</v>
      </c>
      <c r="CX31" s="466">
        <f>+CW31/CW26*100-100</f>
        <v>3.1365284451654958</v>
      </c>
      <c r="CY31" s="467">
        <f>SUM(CY110:CY112)/3</f>
        <v>71.255939938225069</v>
      </c>
      <c r="CZ31" s="466">
        <f>+CY31/CY26*100-100</f>
        <v>-18.643893042201825</v>
      </c>
      <c r="DA31" s="35"/>
      <c r="DB31" s="32" t="s">
        <v>30</v>
      </c>
      <c r="DC31" s="467">
        <f>SUM(DC110:DC112)/3</f>
        <v>110.97566666666667</v>
      </c>
      <c r="DD31" s="466">
        <f>+DC31/DC26*100-100</f>
        <v>9.2501535705283118</v>
      </c>
      <c r="DE31" s="467">
        <f>SUM(DE110:DE112)/3</f>
        <v>110.87867782827607</v>
      </c>
      <c r="DF31" s="466">
        <f>+DE31/DE26*100-100</f>
        <v>4.2197952401159711</v>
      </c>
      <c r="DG31" s="467">
        <f>SUM(DG110:DG112)/3</f>
        <v>96.407000000000082</v>
      </c>
      <c r="DH31" s="466">
        <f>+DG31/DG26*100-100</f>
        <v>-4.3935362926710013</v>
      </c>
      <c r="DI31" s="35"/>
      <c r="DJ31" s="32" t="s">
        <v>30</v>
      </c>
      <c r="DK31" s="467">
        <f>SUM(DK110:DK112)/3</f>
        <v>87.099402792342758</v>
      </c>
      <c r="DL31" s="466">
        <f>+DK31/DK26*100-100</f>
        <v>-6.6877661496225898</v>
      </c>
      <c r="DM31" s="467">
        <f>SUM(DM110:DM112)/3</f>
        <v>108.698585581903</v>
      </c>
      <c r="DN31" s="466">
        <f>+DM31/DM26*100-100</f>
        <v>11.154991402503867</v>
      </c>
      <c r="DO31" s="467">
        <f>SUM(DO110:DO112)/3</f>
        <v>116.94248040855767</v>
      </c>
      <c r="DP31" s="466">
        <f>+DO31/DO26*100-100</f>
        <v>23.895440545610484</v>
      </c>
      <c r="DQ31" s="472"/>
    </row>
    <row r="32" spans="1:121" ht="15" customHeight="1">
      <c r="A32" s="35"/>
      <c r="B32" s="32" t="s">
        <v>31</v>
      </c>
      <c r="C32" s="467">
        <f>SUM(C113:C115)/3</f>
        <v>114.34271988717433</v>
      </c>
      <c r="D32" s="466">
        <f t="shared" si="45"/>
        <v>13.081799329593196</v>
      </c>
      <c r="E32" s="467">
        <f>SUM(E113:E115)/3</f>
        <v>106.56495449323768</v>
      </c>
      <c r="F32" s="466">
        <f t="shared" si="45"/>
        <v>2.2829576596520695</v>
      </c>
      <c r="G32" s="467">
        <f>SUM(G113:G115)/3</f>
        <v>110.73814321501834</v>
      </c>
      <c r="H32" s="466">
        <f>+G32/G27*100-100</f>
        <v>-2.9969195823371138</v>
      </c>
      <c r="I32" s="35"/>
      <c r="J32" s="32" t="s">
        <v>31</v>
      </c>
      <c r="K32" s="467">
        <f>SUM(K113:K115)/3</f>
        <v>113.07890658882299</v>
      </c>
      <c r="L32" s="466">
        <f>+K32/K27*100-100</f>
        <v>3.3660519122118018</v>
      </c>
      <c r="M32" s="467">
        <f>SUM(M113:M115)/3</f>
        <v>120.50191650807365</v>
      </c>
      <c r="N32" s="466">
        <f>+M32/M27*100-100</f>
        <v>10.613129493760724</v>
      </c>
      <c r="O32" s="467">
        <f>SUM(O113:O115)/3</f>
        <v>95.076333333333238</v>
      </c>
      <c r="P32" s="466">
        <f>+O32/O27*100-100</f>
        <v>-1.4991589948086528</v>
      </c>
      <c r="Q32" s="35"/>
      <c r="R32" s="32" t="s">
        <v>31</v>
      </c>
      <c r="S32" s="467">
        <f>SUM(S113:S115)/3</f>
        <v>109.24575184235766</v>
      </c>
      <c r="T32" s="466">
        <f>+S32/S27*100-100</f>
        <v>5.9126662796992377</v>
      </c>
      <c r="U32" s="467">
        <f>SUM(U113:U115)/3</f>
        <v>119.98264503601666</v>
      </c>
      <c r="V32" s="466">
        <f>+U32/U27*100-100</f>
        <v>6.4300136330723348</v>
      </c>
      <c r="W32" s="467">
        <f>SUM(W113:W115)/3</f>
        <v>125.20667644030668</v>
      </c>
      <c r="X32" s="466">
        <f>+W32/W27*100-100</f>
        <v>4.152598832841818</v>
      </c>
      <c r="Y32" s="35"/>
      <c r="Z32" s="32" t="s">
        <v>31</v>
      </c>
      <c r="AA32" s="467">
        <f>SUM(AA113:AA115)/3</f>
        <v>98.201355378650533</v>
      </c>
      <c r="AB32" s="466">
        <f>+AA32/AA27*100-100</f>
        <v>1.707774183015573</v>
      </c>
      <c r="AC32" s="467">
        <f>SUM(AC113:AC115)/3</f>
        <v>118.86133333333333</v>
      </c>
      <c r="AD32" s="466">
        <f>+AC32/AC27*100-100</f>
        <v>2.9010539355348328</v>
      </c>
      <c r="AE32" s="467">
        <f>SUM(AE113:AE115)/3</f>
        <v>105.679424746962</v>
      </c>
      <c r="AF32" s="466">
        <f>+AE32/AE27*100-100</f>
        <v>3.0210382107835017</v>
      </c>
      <c r="AG32" s="35"/>
      <c r="AH32" s="32" t="s">
        <v>31</v>
      </c>
      <c r="AI32" s="467">
        <f>SUM(AI113:AI115)/3</f>
        <v>107.33889164400468</v>
      </c>
      <c r="AJ32" s="466">
        <f>+AI32/AI27*100-100</f>
        <v>2.2822427326327386</v>
      </c>
      <c r="AK32" s="467">
        <f>SUM(AK113:AK115)/3</f>
        <v>115.33977266110467</v>
      </c>
      <c r="AL32" s="466">
        <f>+AK32/AK27*100-100</f>
        <v>6.457749070308779</v>
      </c>
      <c r="AM32" s="467">
        <f>SUM(AM113:AM115)/3</f>
        <v>106.20569182448467</v>
      </c>
      <c r="AN32" s="466">
        <f>+AM32/AM27*100-100</f>
        <v>3.1373237617005714</v>
      </c>
      <c r="AO32" s="35"/>
      <c r="AP32" s="32" t="s">
        <v>31</v>
      </c>
      <c r="AQ32" s="467">
        <f>SUM(AQ113:AQ115)/3</f>
        <v>109.58541362745267</v>
      </c>
      <c r="AR32" s="466">
        <f>+AQ32/AQ27*100-100</f>
        <v>8.411647088863532</v>
      </c>
      <c r="AS32" s="467">
        <f>SUM(AS113:AS115)/3</f>
        <v>101.75135589015507</v>
      </c>
      <c r="AT32" s="466">
        <f>+AS32/AS27*100-100</f>
        <v>4.5811534842707715</v>
      </c>
      <c r="AU32" s="467">
        <f>SUM(AU113:AU115)/3</f>
        <v>105.31652852618789</v>
      </c>
      <c r="AV32" s="466">
        <f>+AU32/AU27*100-100</f>
        <v>6.0505888811787827</v>
      </c>
      <c r="AW32" s="35"/>
      <c r="AX32" s="32" t="s">
        <v>31</v>
      </c>
      <c r="AY32" s="467">
        <f>SUM(AY113:AY115)/3</f>
        <v>106.44402848236267</v>
      </c>
      <c r="AZ32" s="466">
        <f>+AY32/AY27*100-100</f>
        <v>1.2073051382286053</v>
      </c>
      <c r="BA32" s="467">
        <f>SUM(BA113:BA115)/3</f>
        <v>108.342322459909</v>
      </c>
      <c r="BB32" s="466">
        <f>+BA32/BA27*100-100</f>
        <v>5.7778594157545768</v>
      </c>
      <c r="BC32" s="467">
        <f>SUM(BC113:BC115)/3</f>
        <v>122.54961039866333</v>
      </c>
      <c r="BD32" s="466">
        <f>+BC32/BC27*100-100</f>
        <v>9.3425888172021132</v>
      </c>
      <c r="BE32" s="35"/>
      <c r="BF32" s="32" t="s">
        <v>31</v>
      </c>
      <c r="BG32" s="467">
        <f>SUM(BG113:BG115)/3</f>
        <v>108.54051073050901</v>
      </c>
      <c r="BH32" s="466">
        <f>+BG32/BG27*100-100</f>
        <v>2.9760458271438353</v>
      </c>
      <c r="BI32" s="467">
        <f>SUM(BI113:BI115)/3</f>
        <v>98.685261828090731</v>
      </c>
      <c r="BJ32" s="466">
        <f>+BI32/BI27*100-100</f>
        <v>7.0584002156045784</v>
      </c>
      <c r="BK32" s="467">
        <f>SUM(BK113:BK115)/3</f>
        <v>106.77060803459233</v>
      </c>
      <c r="BL32" s="466">
        <f>+BK32/BK27*100-100</f>
        <v>1.1764819004209386</v>
      </c>
      <c r="BM32" s="35"/>
      <c r="BN32" s="32" t="s">
        <v>31</v>
      </c>
      <c r="BO32" s="467">
        <f>SUM(BO113:BO115)/3</f>
        <v>104.15471028700823</v>
      </c>
      <c r="BP32" s="466">
        <f>+BO32/BO27*100-100</f>
        <v>-0.871361996660454</v>
      </c>
      <c r="BQ32" s="467">
        <f>SUM(BQ113:BQ115)/3</f>
        <v>105.20729031259266</v>
      </c>
      <c r="BR32" s="466">
        <f>+BQ32/BQ27*100-100</f>
        <v>7.3234177288672271</v>
      </c>
      <c r="BS32" s="467">
        <f>SUM(BS113:BS115)/3</f>
        <v>121.27105937466034</v>
      </c>
      <c r="BT32" s="466">
        <f>+BS32/BS27*100-100</f>
        <v>11.519995160270156</v>
      </c>
      <c r="BU32" s="35"/>
      <c r="BV32" s="32" t="s">
        <v>31</v>
      </c>
      <c r="BW32" s="467">
        <f>SUM(BW113:BW115)/3</f>
        <v>105.68081374496417</v>
      </c>
      <c r="BX32" s="466">
        <f>+BW32/BW27*100-100</f>
        <v>8.371395590195732</v>
      </c>
      <c r="BY32" s="467">
        <f>SUM(BY113:BY115)/3</f>
        <v>105.78733333333334</v>
      </c>
      <c r="BZ32" s="466">
        <f>+BY32/BY27*100-100</f>
        <v>7.4555298512277233</v>
      </c>
      <c r="CA32" s="467">
        <f>SUM(CA113:CA115)/3</f>
        <v>117.09366666666666</v>
      </c>
      <c r="CB32" s="466">
        <f>+CA32/CA27*100-100</f>
        <v>-2.5229086137642724</v>
      </c>
      <c r="CC32" s="35"/>
      <c r="CD32" s="32" t="s">
        <v>31</v>
      </c>
      <c r="CE32" s="467">
        <f>SUM(CE113:CE115)/3</f>
        <v>118.87955473782365</v>
      </c>
      <c r="CF32" s="466">
        <f>+CE32/CE27*100-100</f>
        <v>13.162977835946378</v>
      </c>
      <c r="CG32" s="467">
        <f>SUM(CG113:CG115)/3</f>
        <v>89.527333333333601</v>
      </c>
      <c r="CH32" s="466">
        <f>+CG32/CG27*100-100</f>
        <v>-2.851767493270799</v>
      </c>
      <c r="CI32" s="467">
        <f>SUM(CI113:CI115)/3</f>
        <v>107.77838031830004</v>
      </c>
      <c r="CJ32" s="466">
        <f>+CI32/CI27*100-100</f>
        <v>-8.644706055638153</v>
      </c>
      <c r="CK32" s="35"/>
      <c r="CL32" s="32" t="s">
        <v>31</v>
      </c>
      <c r="CM32" s="467">
        <f>SUM(CM113:CM115)/3</f>
        <v>104.41172342134287</v>
      </c>
      <c r="CN32" s="466">
        <f>+CM32/CM27*100-100</f>
        <v>1.3913633972045432</v>
      </c>
      <c r="CO32" s="467">
        <f>SUM(CO113:CO115)/3</f>
        <v>112.61638607478568</v>
      </c>
      <c r="CP32" s="466">
        <f>+CO32/CO27*100-100</f>
        <v>12.762338087531504</v>
      </c>
      <c r="CQ32" s="467">
        <f>SUM(CQ113:CQ115)/3</f>
        <v>110.57833333333338</v>
      </c>
      <c r="CR32" s="466">
        <f>+CQ32/CQ27*100-100</f>
        <v>6.6354218694882405</v>
      </c>
      <c r="CS32" s="35"/>
      <c r="CT32" s="32" t="s">
        <v>31</v>
      </c>
      <c r="CU32" s="467">
        <f>SUM(CU113:CU115)/3</f>
        <v>92.456861497939244</v>
      </c>
      <c r="CV32" s="466">
        <f>+CU32/CU27*100-100</f>
        <v>10.600721419872698</v>
      </c>
      <c r="CW32" s="467">
        <f>SUM(CW113:CW115)/3</f>
        <v>100.2364409945024</v>
      </c>
      <c r="CX32" s="466">
        <f>+CW32/CW27*100-100</f>
        <v>4.0342453808341219</v>
      </c>
      <c r="CY32" s="467">
        <f>SUM(CY113:CY115)/3</f>
        <v>80.255964575169045</v>
      </c>
      <c r="CZ32" s="466">
        <f>+CY32/CY27*100-100</f>
        <v>-19.967367576906767</v>
      </c>
      <c r="DA32" s="35"/>
      <c r="DB32" s="32" t="s">
        <v>31</v>
      </c>
      <c r="DC32" s="467">
        <f>SUM(DC113:DC115)/3</f>
        <v>118.572</v>
      </c>
      <c r="DD32" s="466">
        <f>+DC32/DC27*100-100</f>
        <v>24.48607491961279</v>
      </c>
      <c r="DE32" s="467">
        <f>SUM(DE113:DE115)/3</f>
        <v>85.546741319778405</v>
      </c>
      <c r="DF32" s="466">
        <f>+DE32/DE27*100-100</f>
        <v>-17.334258391528863</v>
      </c>
      <c r="DG32" s="467">
        <f>SUM(DG113:DG115)/3</f>
        <v>113.925</v>
      </c>
      <c r="DH32" s="466">
        <f>+DG32/DG27*100-100</f>
        <v>5.9686672822253399</v>
      </c>
      <c r="DI32" s="35"/>
      <c r="DJ32" s="32" t="s">
        <v>31</v>
      </c>
      <c r="DK32" s="467">
        <f>SUM(DK113:DK115)/3</f>
        <v>89.725680732127771</v>
      </c>
      <c r="DL32" s="466">
        <f>+DK32/DK27*100-100</f>
        <v>-5.7311844416806252</v>
      </c>
      <c r="DM32" s="467">
        <f>SUM(DM113:DM115)/3</f>
        <v>120.02970780606233</v>
      </c>
      <c r="DN32" s="466">
        <f>+DM32/DM27*100-100</f>
        <v>9.4466010197632926</v>
      </c>
      <c r="DO32" s="467">
        <f>SUM(DO113:DO115)/3</f>
        <v>105.50010044556829</v>
      </c>
      <c r="DP32" s="466">
        <f>+DO32/DO27*100-100</f>
        <v>-1.3264730076767819</v>
      </c>
      <c r="DQ32" s="472"/>
    </row>
    <row r="33" spans="1:121" ht="15" customHeight="1">
      <c r="A33" s="35"/>
      <c r="B33" s="32"/>
      <c r="C33" s="467"/>
      <c r="D33" s="466"/>
      <c r="E33" s="467"/>
      <c r="F33" s="466"/>
      <c r="G33" s="467"/>
      <c r="H33" s="466"/>
      <c r="I33" s="466"/>
      <c r="J33" s="466"/>
      <c r="K33" s="467"/>
      <c r="L33" s="466"/>
      <c r="M33" s="467"/>
      <c r="N33" s="466"/>
      <c r="O33" s="467"/>
      <c r="P33" s="466"/>
      <c r="Q33" s="466"/>
      <c r="R33" s="466"/>
      <c r="S33" s="467"/>
      <c r="T33" s="466"/>
      <c r="U33" s="467"/>
      <c r="V33" s="466"/>
      <c r="W33" s="467"/>
      <c r="X33" s="466"/>
      <c r="Y33" s="466"/>
      <c r="Z33" s="466"/>
      <c r="AA33" s="467"/>
      <c r="AB33" s="466"/>
      <c r="AC33" s="467"/>
      <c r="AD33" s="466"/>
      <c r="AE33" s="467"/>
      <c r="AF33" s="466"/>
      <c r="AG33" s="466"/>
      <c r="AH33" s="466"/>
      <c r="AI33" s="467"/>
      <c r="AJ33" s="466"/>
      <c r="AK33" s="467"/>
      <c r="AL33" s="466"/>
      <c r="AM33" s="467"/>
      <c r="AN33" s="466"/>
      <c r="AO33" s="466"/>
      <c r="AP33" s="466"/>
      <c r="AQ33" s="467"/>
      <c r="AR33" s="466"/>
      <c r="AS33" s="467"/>
      <c r="AT33" s="466"/>
      <c r="AU33" s="467"/>
      <c r="AV33" s="466"/>
      <c r="AW33" s="466"/>
      <c r="AX33" s="466"/>
      <c r="AY33" s="467"/>
      <c r="AZ33" s="466"/>
      <c r="BA33" s="467"/>
      <c r="BB33" s="466"/>
      <c r="BC33" s="467"/>
      <c r="BD33" s="466"/>
      <c r="BE33" s="466"/>
      <c r="BF33" s="466"/>
      <c r="BG33" s="467"/>
      <c r="BH33" s="466"/>
      <c r="BI33" s="467"/>
      <c r="BJ33" s="466"/>
      <c r="BK33" s="467"/>
      <c r="BL33" s="466"/>
      <c r="BM33" s="466"/>
      <c r="BN33" s="466"/>
      <c r="BO33" s="467"/>
      <c r="BP33" s="466"/>
      <c r="BQ33" s="467"/>
      <c r="BR33" s="466"/>
      <c r="BS33" s="467"/>
      <c r="BT33" s="466"/>
      <c r="BU33" s="466"/>
      <c r="BV33" s="466"/>
      <c r="BW33" s="467"/>
      <c r="BX33" s="466"/>
      <c r="BY33" s="467"/>
      <c r="BZ33" s="466"/>
      <c r="CA33" s="467"/>
      <c r="CB33" s="466"/>
      <c r="CC33" s="466"/>
      <c r="CD33" s="466"/>
      <c r="CE33" s="467"/>
      <c r="CF33" s="466"/>
      <c r="CG33" s="467"/>
      <c r="CH33" s="466"/>
      <c r="CI33" s="467"/>
      <c r="CJ33" s="466"/>
      <c r="CK33" s="466"/>
      <c r="CL33" s="466"/>
      <c r="CM33" s="467"/>
      <c r="CN33" s="466"/>
      <c r="CO33" s="467"/>
      <c r="CP33" s="466"/>
      <c r="CQ33" s="467"/>
      <c r="CR33" s="466"/>
      <c r="CS33" s="466"/>
      <c r="CT33" s="466"/>
      <c r="CU33" s="467"/>
      <c r="CV33" s="466"/>
      <c r="CW33" s="467"/>
      <c r="CX33" s="466"/>
      <c r="CY33" s="467"/>
      <c r="CZ33" s="466"/>
      <c r="DA33" s="466"/>
      <c r="DB33" s="466"/>
      <c r="DC33" s="467"/>
      <c r="DD33" s="466"/>
      <c r="DE33" s="467"/>
      <c r="DF33" s="466"/>
      <c r="DG33" s="467"/>
      <c r="DH33" s="466"/>
      <c r="DI33" s="466"/>
      <c r="DJ33" s="466"/>
      <c r="DK33" s="467"/>
      <c r="DL33" s="466"/>
      <c r="DM33" s="467"/>
      <c r="DN33" s="466"/>
      <c r="DO33" s="467"/>
      <c r="DP33" s="466"/>
      <c r="DQ33" s="472"/>
    </row>
    <row r="34" spans="1:121" ht="15" customHeight="1">
      <c r="A34" s="35">
        <v>2017</v>
      </c>
      <c r="B34" s="32" t="s">
        <v>28</v>
      </c>
      <c r="C34" s="467">
        <f>SUM(C117:C119)/3</f>
        <v>89.732186198751435</v>
      </c>
      <c r="D34" s="466">
        <f>+C34/C29*100-100</f>
        <v>11.515262446886339</v>
      </c>
      <c r="E34" s="467">
        <f>SUM(E117:E119)/3</f>
        <v>100.60301791651632</v>
      </c>
      <c r="F34" s="466">
        <f>+E34/E29*100-100</f>
        <v>-3.3781712351485425</v>
      </c>
      <c r="G34" s="467">
        <f>SUM(G117:G119)/3</f>
        <v>109.97097335209433</v>
      </c>
      <c r="H34" s="466">
        <f>+G34/G29*100-100</f>
        <v>6.6468854402524187</v>
      </c>
      <c r="I34" s="35">
        <v>2017</v>
      </c>
      <c r="J34" s="32" t="s">
        <v>28</v>
      </c>
      <c r="K34" s="467">
        <f>SUM(K117:K119)/3</f>
        <v>111.883394835033</v>
      </c>
      <c r="L34" s="466">
        <f>+K34/K29*100-100</f>
        <v>7.6788881189559675</v>
      </c>
      <c r="M34" s="467">
        <f>SUM(M117:M119)/3</f>
        <v>110.09433099795733</v>
      </c>
      <c r="N34" s="466">
        <f>+M34/M29*100-100</f>
        <v>13.17444520016609</v>
      </c>
      <c r="O34" s="467">
        <f>SUM(O117:O119)/3</f>
        <v>110.22199999999999</v>
      </c>
      <c r="P34" s="466">
        <f>+O34/O29*100-100</f>
        <v>2.7822495923858668</v>
      </c>
      <c r="Q34" s="35">
        <v>2017</v>
      </c>
      <c r="R34" s="32" t="s">
        <v>28</v>
      </c>
      <c r="S34" s="467">
        <f>SUM(S117:S119)/3</f>
        <v>103.56233071392683</v>
      </c>
      <c r="T34" s="466">
        <f>+S34/S29*100-100</f>
        <v>4.9007846961157639</v>
      </c>
      <c r="U34" s="467">
        <f>SUM(U117:U119)/3</f>
        <v>111.00628190949567</v>
      </c>
      <c r="V34" s="466">
        <f>+U34/U29*100-100</f>
        <v>9.3531408645959289</v>
      </c>
      <c r="W34" s="467">
        <f>SUM(W117:W119)/3</f>
        <v>137.78225666403435</v>
      </c>
      <c r="X34" s="466">
        <f>+W34/W29*100-100</f>
        <v>17.468310190113058</v>
      </c>
      <c r="Y34" s="35">
        <v>2017</v>
      </c>
      <c r="Z34" s="32" t="s">
        <v>28</v>
      </c>
      <c r="AA34" s="467">
        <f>SUM(AA117:AA119)/3</f>
        <v>107.50660394589833</v>
      </c>
      <c r="AB34" s="466">
        <f>+AA34/AA29*100-100</f>
        <v>2.1740327221248918</v>
      </c>
      <c r="AC34" s="467">
        <f>SUM(AC117:AC119)/3</f>
        <v>133.26066666666668</v>
      </c>
      <c r="AD34" s="466">
        <f>+AC34/AC29*100-100</f>
        <v>26.978967850132676</v>
      </c>
      <c r="AE34" s="467">
        <f>SUM(AE117:AE119)/3</f>
        <v>96.670113994312672</v>
      </c>
      <c r="AF34" s="466">
        <f>+AE34/AE29*100-100</f>
        <v>-0.91898293397335351</v>
      </c>
      <c r="AG34" s="35">
        <v>2017</v>
      </c>
      <c r="AH34" s="32" t="s">
        <v>28</v>
      </c>
      <c r="AI34" s="467">
        <f>SUM(AI117:AI119)/3</f>
        <v>111.253958167669</v>
      </c>
      <c r="AJ34" s="466">
        <f>+AI34/AI29*100-100</f>
        <v>6.6884236523751923</v>
      </c>
      <c r="AK34" s="467">
        <f>SUM(AK117:AK119)/3</f>
        <v>103.13545392215303</v>
      </c>
      <c r="AL34" s="466">
        <f>+AK34/AK29*100-100</f>
        <v>14.550914308472613</v>
      </c>
      <c r="AM34" s="467">
        <f>SUM(AM117:AM119)/3</f>
        <v>108.64690745887701</v>
      </c>
      <c r="AN34" s="466">
        <f>+AM34/AM29*100-100</f>
        <v>2.4470646738713526</v>
      </c>
      <c r="AO34" s="35">
        <v>2017</v>
      </c>
      <c r="AP34" s="32" t="s">
        <v>28</v>
      </c>
      <c r="AQ34" s="467">
        <f>SUM(AQ117:AQ119)/3</f>
        <v>104.01529186787133</v>
      </c>
      <c r="AR34" s="466">
        <f>+AQ34/AQ29*100-100</f>
        <v>3.3285518259577032</v>
      </c>
      <c r="AS34" s="467">
        <f>SUM(AS117:AS119)/3</f>
        <v>107.454184100353</v>
      </c>
      <c r="AT34" s="466">
        <f>+AS34/AS29*100-100</f>
        <v>5.2305016186092246</v>
      </c>
      <c r="AU34" s="467">
        <f>SUM(AU117:AU119)/3</f>
        <v>97.827004660474884</v>
      </c>
      <c r="AV34" s="466">
        <f>+AU34/AU29*100-100</f>
        <v>4.7592079126187485</v>
      </c>
      <c r="AW34" s="35">
        <v>2017</v>
      </c>
      <c r="AX34" s="32" t="s">
        <v>28</v>
      </c>
      <c r="AY34" s="467">
        <f>SUM(AY117:AY119)/3</f>
        <v>107.899230888834</v>
      </c>
      <c r="AZ34" s="466">
        <f>+AY34/AY29*100-100</f>
        <v>6.991152240172724</v>
      </c>
      <c r="BA34" s="467">
        <f>SUM(BA117:BA119)/3</f>
        <v>99.906106737448468</v>
      </c>
      <c r="BB34" s="466">
        <f>+BA34/BA29*100-100</f>
        <v>1.8942946510184697</v>
      </c>
      <c r="BC34" s="467">
        <f>SUM(BC117:BC119)/3</f>
        <v>112.51653084862465</v>
      </c>
      <c r="BD34" s="466">
        <f>+BC34/BC29*100-100</f>
        <v>3.6624132314066742</v>
      </c>
      <c r="BE34" s="35">
        <v>2017</v>
      </c>
      <c r="BF34" s="32" t="s">
        <v>28</v>
      </c>
      <c r="BG34" s="467">
        <f>SUM(BG117:BG119)/3</f>
        <v>101.99241357026153</v>
      </c>
      <c r="BH34" s="466">
        <f>+BG34/BG29*100-100</f>
        <v>4.3826142915624189</v>
      </c>
      <c r="BI34" s="467">
        <f>SUM(BI117:BI119)/3</f>
        <v>104.63765100363348</v>
      </c>
      <c r="BJ34" s="466">
        <f>+BI34/BI29*100-100</f>
        <v>7.4551374281412564</v>
      </c>
      <c r="BK34" s="467">
        <f>SUM(BK117:BK119)/3</f>
        <v>92.69528640769613</v>
      </c>
      <c r="BL34" s="466">
        <f>+BK34/BK29*100-100</f>
        <v>-1.2479476626792376</v>
      </c>
      <c r="BM34" s="35">
        <v>2017</v>
      </c>
      <c r="BN34" s="32" t="s">
        <v>28</v>
      </c>
      <c r="BO34" s="467">
        <f>SUM(BO117:BO119)/3</f>
        <v>93.836687673225398</v>
      </c>
      <c r="BP34" s="466">
        <f>+BO34/BO29*100-100</f>
        <v>0.7636468864411512</v>
      </c>
      <c r="BQ34" s="467">
        <f>SUM(BQ117:BQ119)/3</f>
        <v>115.66423082950701</v>
      </c>
      <c r="BR34" s="466">
        <f>+BQ34/BQ29*100-100</f>
        <v>4.1740304088982612</v>
      </c>
      <c r="BS34" s="467">
        <f>SUM(BS117:BS119)/3</f>
        <v>110.52761122344424</v>
      </c>
      <c r="BT34" s="466">
        <f>+BS34/BS29*100-100</f>
        <v>13.917059872748268</v>
      </c>
      <c r="BU34" s="35">
        <v>2017</v>
      </c>
      <c r="BV34" s="32" t="s">
        <v>28</v>
      </c>
      <c r="BW34" s="467">
        <f>SUM(BW117:BW119)/3</f>
        <v>97.612623530286598</v>
      </c>
      <c r="BX34" s="466">
        <f>+BW34/BW29*100-100</f>
        <v>-0.75011478250421249</v>
      </c>
      <c r="BY34" s="467">
        <f>SUM(BY117:BY119)/3</f>
        <v>94.555333333333337</v>
      </c>
      <c r="BZ34" s="466">
        <f>+BY34/BY29*100-100</f>
        <v>1.7362617664164759</v>
      </c>
      <c r="CA34" s="467">
        <f>SUM(CA117:CA119)/3</f>
        <v>93.652666666666676</v>
      </c>
      <c r="CB34" s="466">
        <f>+CA34/CA29*100-100</f>
        <v>-0.67721275331371089</v>
      </c>
      <c r="CC34" s="35">
        <v>2017</v>
      </c>
      <c r="CD34" s="32" t="s">
        <v>28</v>
      </c>
      <c r="CE34" s="467">
        <f>SUM(CE117:CE119)/3</f>
        <v>104.79340551714033</v>
      </c>
      <c r="CF34" s="466">
        <f>+CE34/CE29*100-100</f>
        <v>0.72649800897363548</v>
      </c>
      <c r="CG34" s="467">
        <f>SUM(CG117:CG119)/3</f>
        <v>128.923</v>
      </c>
      <c r="CH34" s="466">
        <f>+CG34/CG29*100-100</f>
        <v>-3.4548353618118881</v>
      </c>
      <c r="CI34" s="467">
        <f>SUM(CI117:CI119)/3</f>
        <v>93.828443074511497</v>
      </c>
      <c r="CJ34" s="466">
        <f>+CI34/CI29*100-100</f>
        <v>8.4541106109285096</v>
      </c>
      <c r="CK34" s="35">
        <v>2017</v>
      </c>
      <c r="CL34" s="32" t="s">
        <v>28</v>
      </c>
      <c r="CM34" s="467">
        <f>SUM(CM117:CM119)/3</f>
        <v>107.90511897615301</v>
      </c>
      <c r="CN34" s="466">
        <f>+CM34/CM29*100-100</f>
        <v>5.5029344937049984</v>
      </c>
      <c r="CO34" s="467">
        <f>SUM(CO117:CO119)/3</f>
        <v>113.53549933339967</v>
      </c>
      <c r="CP34" s="466">
        <f>+CO34/CO29*100-100</f>
        <v>14.743821960048152</v>
      </c>
      <c r="CQ34" s="467">
        <f>SUM(CQ117:CQ119)/3</f>
        <v>97.276000000000067</v>
      </c>
      <c r="CR34" s="466">
        <f>+CQ34/CQ29*100-100</f>
        <v>5.3283623833410019</v>
      </c>
      <c r="CS34" s="35">
        <v>2017</v>
      </c>
      <c r="CT34" s="32" t="s">
        <v>28</v>
      </c>
      <c r="CU34" s="467">
        <f>SUM(CU117:CU119)/3</f>
        <v>112.83057414587667</v>
      </c>
      <c r="CV34" s="466">
        <f>+CU34/CU29*100-100</f>
        <v>2.1137022202584177</v>
      </c>
      <c r="CW34" s="467">
        <f>SUM(CW117:CW119)/3</f>
        <v>106.35401638586067</v>
      </c>
      <c r="CX34" s="466">
        <f>+CW34/CW29*100-100</f>
        <v>16.96405074395679</v>
      </c>
      <c r="CY34" s="467">
        <f>SUM(CY117:CY119)/3</f>
        <v>88.830402251040724</v>
      </c>
      <c r="CZ34" s="466">
        <f>+CY34/CY29*100-100</f>
        <v>5.2171352472186783</v>
      </c>
      <c r="DA34" s="35">
        <v>2017</v>
      </c>
      <c r="DB34" s="32" t="s">
        <v>28</v>
      </c>
      <c r="DC34" s="467">
        <f>SUM(DC117:DC119)/3</f>
        <v>143.05866666666668</v>
      </c>
      <c r="DD34" s="466">
        <f>+DC34/DC29*100-100</f>
        <v>20.307198322593536</v>
      </c>
      <c r="DE34" s="467">
        <f>SUM(DE117:DE119)/3</f>
        <v>97.721803832995036</v>
      </c>
      <c r="DF34" s="466">
        <f>+DE34/DE29*100-100</f>
        <v>-9.2397648471398242</v>
      </c>
      <c r="DG34" s="467">
        <f>SUM(DG117:DG119)/3</f>
        <v>104.91033333333337</v>
      </c>
      <c r="DH34" s="466">
        <f>+DG34/DG29*100-100</f>
        <v>11.96230105374876</v>
      </c>
      <c r="DI34" s="35">
        <v>2017</v>
      </c>
      <c r="DJ34" s="32" t="s">
        <v>28</v>
      </c>
      <c r="DK34" s="467">
        <f>SUM(DK117:DK119)/3</f>
        <v>86.381700809573431</v>
      </c>
      <c r="DL34" s="466">
        <f>+DK34/DK29*100-100</f>
        <v>-15.05912271179416</v>
      </c>
      <c r="DM34" s="467">
        <f>SUM(DM117:DM119)/3</f>
        <v>121.01117206059466</v>
      </c>
      <c r="DN34" s="466">
        <f>+DM34/DM29*100-100</f>
        <v>12.501126276647682</v>
      </c>
      <c r="DO34" s="467">
        <f>SUM(DO117:DO119)/3</f>
        <v>104.9271892844547</v>
      </c>
      <c r="DP34" s="466">
        <f>+DO34/DO29*100-100</f>
        <v>-2.9530503426141479</v>
      </c>
      <c r="DQ34" s="472"/>
    </row>
    <row r="35" spans="1:121" ht="15" customHeight="1">
      <c r="A35" s="35"/>
      <c r="B35" s="32" t="s">
        <v>29</v>
      </c>
      <c r="C35" s="467">
        <f>SUM(C120:C122)/3</f>
        <v>103.12896166522171</v>
      </c>
      <c r="D35" s="466">
        <f t="shared" ref="D35:F37" si="46">+C35/C30*100-100</f>
        <v>20.150906723131513</v>
      </c>
      <c r="E35" s="467">
        <f>SUM(E120:E122)/3</f>
        <v>111.69599342147234</v>
      </c>
      <c r="F35" s="466">
        <f t="shared" si="46"/>
        <v>-1.5409508975755557</v>
      </c>
      <c r="G35" s="467">
        <f>SUM(G120:G122)/3</f>
        <v>112.01516642584268</v>
      </c>
      <c r="H35" s="466">
        <f>+G35/G30*100-100</f>
        <v>4.0159584329415168</v>
      </c>
      <c r="I35" s="35"/>
      <c r="J35" s="32" t="s">
        <v>29</v>
      </c>
      <c r="K35" s="467">
        <f>SUM(K120:K122)/3</f>
        <v>115.02645528430965</v>
      </c>
      <c r="L35" s="466">
        <f>+K35/K30*100-100</f>
        <v>5.1741392578329197</v>
      </c>
      <c r="M35" s="467">
        <f>SUM(M120:M122)/3</f>
        <v>120.76273025668934</v>
      </c>
      <c r="N35" s="466">
        <f>+M35/M30*100-100</f>
        <v>9.6414184732064996</v>
      </c>
      <c r="O35" s="467">
        <f>SUM(O120:O122)/3</f>
        <v>107.71999999999998</v>
      </c>
      <c r="P35" s="466">
        <f>+O35/O30*100-100</f>
        <v>2.2237687027488562</v>
      </c>
      <c r="Q35" s="35"/>
      <c r="R35" s="32" t="s">
        <v>29</v>
      </c>
      <c r="S35" s="467">
        <f>SUM(S120:S122)/3</f>
        <v>111.88783025693067</v>
      </c>
      <c r="T35" s="466">
        <f>+S35/S30*100-100</f>
        <v>4.6298395374658128</v>
      </c>
      <c r="U35" s="467">
        <f>SUM(U120:U122)/3</f>
        <v>121.98152733250701</v>
      </c>
      <c r="V35" s="466">
        <f>+U35/U30*100-100</f>
        <v>10.313571771101323</v>
      </c>
      <c r="W35" s="467">
        <f>SUM(W120:W122)/3</f>
        <v>114.56523340948327</v>
      </c>
      <c r="X35" s="466">
        <f>+W35/W30*100-100</f>
        <v>10.580723457211732</v>
      </c>
      <c r="Y35" s="35"/>
      <c r="Z35" s="32" t="s">
        <v>29</v>
      </c>
      <c r="AA35" s="467">
        <f>SUM(AA120:AA122)/3</f>
        <v>121.939608484766</v>
      </c>
      <c r="AB35" s="466">
        <f>+AA35/AA30*100-100</f>
        <v>4.844767171343392</v>
      </c>
      <c r="AC35" s="467">
        <f>SUM(AC120:AC122)/3</f>
        <v>124.77</v>
      </c>
      <c r="AD35" s="466">
        <f>+AC35/AC30*100-100</f>
        <v>10.962558918566373</v>
      </c>
      <c r="AE35" s="467">
        <f>SUM(AE120:AE122)/3</f>
        <v>101.69980563650186</v>
      </c>
      <c r="AF35" s="466">
        <f>+AE35/AE30*100-100</f>
        <v>1.3945247077923142</v>
      </c>
      <c r="AG35" s="35"/>
      <c r="AH35" s="32" t="s">
        <v>29</v>
      </c>
      <c r="AI35" s="467">
        <f>SUM(AI120:AI122)/3</f>
        <v>108.79804666693599</v>
      </c>
      <c r="AJ35" s="466">
        <f>+AI35/AI30*100-100</f>
        <v>7.1266809293308455</v>
      </c>
      <c r="AK35" s="467">
        <f>SUM(AK120:AK122)/3</f>
        <v>109.69777941712199</v>
      </c>
      <c r="AL35" s="466">
        <f>+AK35/AK30*100-100</f>
        <v>2.4693424445115824</v>
      </c>
      <c r="AM35" s="467">
        <f>SUM(AM120:AM122)/3</f>
        <v>104.78500150906412</v>
      </c>
      <c r="AN35" s="466">
        <f>+AM35/AM30*100-100</f>
        <v>1.776405490614934</v>
      </c>
      <c r="AO35" s="35"/>
      <c r="AP35" s="32" t="s">
        <v>29</v>
      </c>
      <c r="AQ35" s="467">
        <f>SUM(AQ120:AQ122)/3</f>
        <v>111.63663165587566</v>
      </c>
      <c r="AR35" s="466">
        <f>+AQ35/AQ30*100-100</f>
        <v>4.5992453860699953</v>
      </c>
      <c r="AS35" s="467">
        <f>SUM(AS120:AS122)/3</f>
        <v>107.13997778242333</v>
      </c>
      <c r="AT35" s="466">
        <f>+AS35/AS30*100-100</f>
        <v>1.5889929386463422</v>
      </c>
      <c r="AU35" s="467">
        <f>SUM(AU120:AU122)/3</f>
        <v>113.28740320854064</v>
      </c>
      <c r="AV35" s="466">
        <f>+AU35/AU30*100-100</f>
        <v>4.7873780978823959</v>
      </c>
      <c r="AW35" s="35"/>
      <c r="AX35" s="32" t="s">
        <v>29</v>
      </c>
      <c r="AY35" s="467">
        <f>SUM(AY120:AY122)/3</f>
        <v>109.28727076663067</v>
      </c>
      <c r="AZ35" s="466">
        <f>+AY35/AY30*100-100</f>
        <v>7.5688368373592994</v>
      </c>
      <c r="BA35" s="467">
        <f>SUM(BA120:BA122)/3</f>
        <v>103.55648423384037</v>
      </c>
      <c r="BB35" s="466">
        <f>+BA35/BA30*100-100</f>
        <v>1.5737333409310992</v>
      </c>
      <c r="BC35" s="467">
        <f>SUM(BC120:BC122)/3</f>
        <v>122.45165401214767</v>
      </c>
      <c r="BD35" s="466">
        <f>+BC35/BC30*100-100</f>
        <v>8.3681800676788924</v>
      </c>
      <c r="BE35" s="35"/>
      <c r="BF35" s="32" t="s">
        <v>29</v>
      </c>
      <c r="BG35" s="467">
        <f>SUM(BG120:BG122)/3</f>
        <v>105.93624110030366</v>
      </c>
      <c r="BH35" s="466">
        <f>+BG35/BG30*100-100</f>
        <v>3.9084372548862802</v>
      </c>
      <c r="BI35" s="467">
        <f>SUM(BI120:BI122)/3</f>
        <v>111.25293471397966</v>
      </c>
      <c r="BJ35" s="466">
        <f>+BI35/BI30*100-100</f>
        <v>7.2314240506336205</v>
      </c>
      <c r="BK35" s="467">
        <f>SUM(BK120:BK122)/3</f>
        <v>106.23146936782</v>
      </c>
      <c r="BL35" s="466">
        <f>+BK35/BK30*100-100</f>
        <v>-0.14686070720463817</v>
      </c>
      <c r="BM35" s="35"/>
      <c r="BN35" s="32" t="s">
        <v>29</v>
      </c>
      <c r="BO35" s="467">
        <f>SUM(BO120:BO122)/3</f>
        <v>110.7171522597494</v>
      </c>
      <c r="BP35" s="466">
        <f>+BO35/BO30*100-100</f>
        <v>2.6991454912070054</v>
      </c>
      <c r="BQ35" s="467">
        <f>SUM(BQ120:BQ122)/3</f>
        <v>110.75632781048432</v>
      </c>
      <c r="BR35" s="466">
        <f>+BQ35/BQ30*100-100</f>
        <v>3.8721701174982712</v>
      </c>
      <c r="BS35" s="467">
        <f>SUM(BS120:BS122)/3</f>
        <v>128.05883337685665</v>
      </c>
      <c r="BT35" s="466">
        <f>+BS35/BS30*100-100</f>
        <v>17.082135063159058</v>
      </c>
      <c r="BU35" s="35"/>
      <c r="BV35" s="32" t="s">
        <v>29</v>
      </c>
      <c r="BW35" s="467">
        <f>SUM(BW120:BW122)/3</f>
        <v>98.344437124907472</v>
      </c>
      <c r="BX35" s="466">
        <f>+BW35/BW30*100-100</f>
        <v>-8.2833937440086345</v>
      </c>
      <c r="BY35" s="467">
        <f>SUM(BY120:BY122)/3</f>
        <v>97.526666666666657</v>
      </c>
      <c r="BZ35" s="466">
        <f>+BY35/BY30*100-100</f>
        <v>-6.5230657162848331</v>
      </c>
      <c r="CA35" s="467">
        <f>SUM(CA120:CA122)/3</f>
        <v>93.654666666666671</v>
      </c>
      <c r="CB35" s="466">
        <f>+CA35/CA30*100-100</f>
        <v>4.6467626113643377</v>
      </c>
      <c r="CC35" s="35"/>
      <c r="CD35" s="32" t="s">
        <v>29</v>
      </c>
      <c r="CE35" s="467">
        <f>SUM(CE120:CE122)/3</f>
        <v>108.88824189009351</v>
      </c>
      <c r="CF35" s="466">
        <f>+CE35/CE30*100-100</f>
        <v>-3.9017130825736928</v>
      </c>
      <c r="CG35" s="467">
        <f>SUM(CG120:CG122)/3</f>
        <v>98.704333333333423</v>
      </c>
      <c r="CH35" s="466">
        <f>+CG35/CG30*100-100</f>
        <v>1.6662088855317023</v>
      </c>
      <c r="CI35" s="467">
        <f>SUM(CI120:CI122)/3</f>
        <v>104.35046347124786</v>
      </c>
      <c r="CJ35" s="466">
        <f>+CI35/CI30*100-100</f>
        <v>15.843347508183953</v>
      </c>
      <c r="CK35" s="35"/>
      <c r="CL35" s="32" t="s">
        <v>29</v>
      </c>
      <c r="CM35" s="467">
        <f>SUM(CM120:CM122)/3</f>
        <v>116.05727002987867</v>
      </c>
      <c r="CN35" s="466">
        <f>+CM35/CM30*100-100</f>
        <v>12.622410645354961</v>
      </c>
      <c r="CO35" s="467">
        <f>SUM(CO120:CO122)/3</f>
        <v>122.320546962234</v>
      </c>
      <c r="CP35" s="466">
        <f>+CO35/CO30*100-100</f>
        <v>12.329135003195304</v>
      </c>
      <c r="CQ35" s="467">
        <f>SUM(CQ120:CQ122)/3</f>
        <v>111.99900000000002</v>
      </c>
      <c r="CR35" s="466">
        <f>+CQ35/CQ30*100-100</f>
        <v>-3.7039903015295721</v>
      </c>
      <c r="CS35" s="35"/>
      <c r="CT35" s="32" t="s">
        <v>29</v>
      </c>
      <c r="CU35" s="467">
        <f>SUM(CU120:CU122)/3</f>
        <v>124.78279714327134</v>
      </c>
      <c r="CV35" s="466">
        <f>+CU35/CU30*100-100</f>
        <v>-1.3727852675420138</v>
      </c>
      <c r="CW35" s="467">
        <f>SUM(CW120:CW122)/3</f>
        <v>115.24436470936867</v>
      </c>
      <c r="CX35" s="466">
        <f>+CW35/CW30*100-100</f>
        <v>13.326603576079663</v>
      </c>
      <c r="CY35" s="467">
        <f>SUM(CY120:CY122)/3</f>
        <v>71.216256813106128</v>
      </c>
      <c r="CZ35" s="466">
        <f>+CY35/CY30*100-100</f>
        <v>-9.5833890996076008</v>
      </c>
      <c r="DA35" s="35"/>
      <c r="DB35" s="32" t="s">
        <v>29</v>
      </c>
      <c r="DC35" s="467">
        <f>SUM(DC120:DC122)/3</f>
        <v>124.62166666666667</v>
      </c>
      <c r="DD35" s="466">
        <f>+DC35/DC30*100-100</f>
        <v>8.5535675917376608</v>
      </c>
      <c r="DE35" s="467">
        <f>SUM(DE120:DE122)/3</f>
        <v>92.165690741538</v>
      </c>
      <c r="DF35" s="466">
        <f>+DE35/DE30*100-100</f>
        <v>8.7993478206447122</v>
      </c>
      <c r="DG35" s="467">
        <f>SUM(DG120:DG122)/3</f>
        <v>101.08300000000003</v>
      </c>
      <c r="DH35" s="466">
        <f>+DG35/DG30*100-100</f>
        <v>2.5588214405291723</v>
      </c>
      <c r="DI35" s="35"/>
      <c r="DJ35" s="32" t="s">
        <v>29</v>
      </c>
      <c r="DK35" s="467">
        <f>SUM(DK120:DK122)/3</f>
        <v>95.794167794607404</v>
      </c>
      <c r="DL35" s="466">
        <f>+DK35/DK30*100-100</f>
        <v>-2.2647448824815655</v>
      </c>
      <c r="DM35" s="467">
        <f>SUM(DM120:DM122)/3</f>
        <v>112.18775752231635</v>
      </c>
      <c r="DN35" s="466">
        <f>+DM35/DM30*100-100</f>
        <v>8.1827404623527684</v>
      </c>
      <c r="DO35" s="467">
        <f>SUM(DO120:DO122)/3</f>
        <v>122.39295185428034</v>
      </c>
      <c r="DP35" s="466">
        <f>+DO35/DO30*100-100</f>
        <v>26.283909975467807</v>
      </c>
      <c r="DQ35" s="472"/>
    </row>
    <row r="36" spans="1:121" ht="15" customHeight="1">
      <c r="A36" s="35"/>
      <c r="B36" s="32" t="s">
        <v>30</v>
      </c>
      <c r="C36" s="467">
        <f>SUM(C123:C125)/3</f>
        <v>129.12600830324601</v>
      </c>
      <c r="D36" s="466">
        <f t="shared" si="46"/>
        <v>20.121823749952725</v>
      </c>
      <c r="E36" s="467">
        <f>SUM(E123:E125)/3</f>
        <v>108.84503380013267</v>
      </c>
      <c r="F36" s="466">
        <f t="shared" si="46"/>
        <v>0.47720091784073304</v>
      </c>
      <c r="G36" s="467">
        <f>SUM(G123:G125)/3</f>
        <v>109.98154305117266</v>
      </c>
      <c r="H36" s="466">
        <f>+G36/G31*100-100</f>
        <v>6.9633336752731765</v>
      </c>
      <c r="I36" s="35"/>
      <c r="J36" s="32" t="s">
        <v>30</v>
      </c>
      <c r="K36" s="467">
        <f>SUM(K123:K125)/3</f>
        <v>113.69549509365699</v>
      </c>
      <c r="L36" s="466">
        <f>+K36/K31*100-100</f>
        <v>6.2235914910005619</v>
      </c>
      <c r="M36" s="467">
        <f>SUM(M123:M125)/3</f>
        <v>121.30944311009466</v>
      </c>
      <c r="N36" s="466">
        <f>+M36/M31*100-100</f>
        <v>8.4489827313047385</v>
      </c>
      <c r="O36" s="467">
        <f>SUM(O123:O125)/3</f>
        <v>103.95969835138597</v>
      </c>
      <c r="P36" s="466">
        <f>+O36/O31*100-100</f>
        <v>-1.2156155499520338</v>
      </c>
      <c r="Q36" s="35"/>
      <c r="R36" s="32" t="s">
        <v>30</v>
      </c>
      <c r="S36" s="467">
        <f>SUM(S123:S125)/3</f>
        <v>110.25822084681933</v>
      </c>
      <c r="T36" s="466">
        <f>+S36/S31*100-100</f>
        <v>4.9055440358434907</v>
      </c>
      <c r="U36" s="467">
        <f>SUM(U123:U125)/3</f>
        <v>114.86127304823934</v>
      </c>
      <c r="V36" s="466">
        <f>+U36/U31*100-100</f>
        <v>13.797097195193558</v>
      </c>
      <c r="W36" s="467">
        <f>SUM(W123:W125)/3</f>
        <v>107.08010638001203</v>
      </c>
      <c r="X36" s="466">
        <f>+W36/W31*100-100</f>
        <v>2.7019711186708975</v>
      </c>
      <c r="Y36" s="35"/>
      <c r="Z36" s="32" t="s">
        <v>30</v>
      </c>
      <c r="AA36" s="467">
        <f>SUM(AA123:AA125)/3</f>
        <v>110.58318327417322</v>
      </c>
      <c r="AB36" s="466">
        <f>+AA36/AA31*100-100</f>
        <v>7.3261017768969623</v>
      </c>
      <c r="AC36" s="467">
        <f>SUM(AC123:AC125)/3</f>
        <v>111.43930676965601</v>
      </c>
      <c r="AD36" s="466">
        <f>+AC36/AC31*100-100</f>
        <v>-2.3059240671729668</v>
      </c>
      <c r="AE36" s="467">
        <f>SUM(AE123:AE125)/3</f>
        <v>100.76180084865433</v>
      </c>
      <c r="AF36" s="466">
        <f>+AE36/AE31*100-100</f>
        <v>3.1794193278705762</v>
      </c>
      <c r="AG36" s="35"/>
      <c r="AH36" s="32" t="s">
        <v>30</v>
      </c>
      <c r="AI36" s="467">
        <f>SUM(AI123:AI125)/3</f>
        <v>107.02797452763532</v>
      </c>
      <c r="AJ36" s="466">
        <f>+AI36/AI31*100-100</f>
        <v>1.9995659110053623</v>
      </c>
      <c r="AK36" s="467">
        <f>SUM(AK123:AK125)/3</f>
        <v>110.75023936621666</v>
      </c>
      <c r="AL36" s="466">
        <f>+AK36/AK31*100-100</f>
        <v>1.6975595767467127</v>
      </c>
      <c r="AM36" s="467">
        <f>SUM(AM123:AM125)/3</f>
        <v>102.97575703310133</v>
      </c>
      <c r="AN36" s="466">
        <f>+AM36/AM31*100-100</f>
        <v>6.01637479843356</v>
      </c>
      <c r="AO36" s="35"/>
      <c r="AP36" s="32" t="s">
        <v>30</v>
      </c>
      <c r="AQ36" s="467">
        <f>SUM(AQ123:AQ125)/3</f>
        <v>114.39734900287101</v>
      </c>
      <c r="AR36" s="466">
        <f>+AQ36/AQ31*100-100</f>
        <v>3.915777383487125</v>
      </c>
      <c r="AS36" s="467">
        <f>SUM(AS123:AS125)/3</f>
        <v>108.57057611806199</v>
      </c>
      <c r="AT36" s="466">
        <f>+AS36/AS31*100-100</f>
        <v>4.4327662874677856</v>
      </c>
      <c r="AU36" s="467">
        <f>SUM(AU123:AU125)/3</f>
        <v>114.727984882523</v>
      </c>
      <c r="AV36" s="466">
        <f>+AU36/AU31*100-100</f>
        <v>3.4078693672643112</v>
      </c>
      <c r="AW36" s="35"/>
      <c r="AX36" s="32" t="s">
        <v>30</v>
      </c>
      <c r="AY36" s="467">
        <f>SUM(AY123:AY125)/3</f>
        <v>111.55940499140866</v>
      </c>
      <c r="AZ36" s="466">
        <f>+AY36/AY31*100-100</f>
        <v>5.5077596644236309</v>
      </c>
      <c r="BA36" s="467">
        <f>SUM(BA123:BA125)/3</f>
        <v>110.93342872752567</v>
      </c>
      <c r="BB36" s="466">
        <f>+BA36/BA31*100-100</f>
        <v>4.4368198390449152</v>
      </c>
      <c r="BC36" s="467">
        <f>SUM(BC123:BC125)/3</f>
        <v>130.51504191326765</v>
      </c>
      <c r="BD36" s="466">
        <f>+BC36/BC31*100-100</f>
        <v>10.678713459806019</v>
      </c>
      <c r="BE36" s="35"/>
      <c r="BF36" s="32" t="s">
        <v>30</v>
      </c>
      <c r="BG36" s="467">
        <f>SUM(BG123:BG125)/3</f>
        <v>107.38361713265267</v>
      </c>
      <c r="BH36" s="466">
        <f>+BG36/BG31*100-100</f>
        <v>4.2807827026554151</v>
      </c>
      <c r="BI36" s="467">
        <f>SUM(BI123:BI125)/3</f>
        <v>113.43138342246867</v>
      </c>
      <c r="BJ36" s="466">
        <f>+BI36/BI31*100-100</f>
        <v>11.5026702729905</v>
      </c>
      <c r="BK36" s="467">
        <f>SUM(BK123:BK125)/3</f>
        <v>114.39287378916499</v>
      </c>
      <c r="BL36" s="466">
        <f>+BK36/BK31*100-100</f>
        <v>-0.68425778662913217</v>
      </c>
      <c r="BM36" s="35"/>
      <c r="BN36" s="32" t="s">
        <v>30</v>
      </c>
      <c r="BO36" s="467">
        <f>SUM(BO123:BO125)/3</f>
        <v>113.22668348486413</v>
      </c>
      <c r="BP36" s="466">
        <f>+BO36/BO31*100-100</f>
        <v>6.1588786202756438</v>
      </c>
      <c r="BQ36" s="467">
        <f>SUM(BQ123:BQ125)/3</f>
        <v>111.20561615794867</v>
      </c>
      <c r="BR36" s="466">
        <f>+BQ36/BQ31*100-100</f>
        <v>9.1742363461258662</v>
      </c>
      <c r="BS36" s="467">
        <f>SUM(BS123:BS125)/3</f>
        <v>133.30261952688068</v>
      </c>
      <c r="BT36" s="466">
        <f>+BS36/BS31*100-100</f>
        <v>16.084203125911571</v>
      </c>
      <c r="BU36" s="35"/>
      <c r="BV36" s="32" t="s">
        <v>30</v>
      </c>
      <c r="BW36" s="467">
        <f>SUM(BW123:BW125)/3</f>
        <v>89.754350025984976</v>
      </c>
      <c r="BX36" s="466">
        <f>+BW36/BW31*100-100</f>
        <v>-14.903654196097079</v>
      </c>
      <c r="BY36" s="467">
        <f>SUM(BY123:BY125)/3</f>
        <v>109.52054827105833</v>
      </c>
      <c r="BZ36" s="466">
        <f>+BY36/BY31*100-100</f>
        <v>0.503077176523405</v>
      </c>
      <c r="CA36" s="467">
        <f>SUM(CA123:CA125)/3</f>
        <v>120.19102406277868</v>
      </c>
      <c r="CB36" s="466">
        <f>+CA36/CA31*100-100</f>
        <v>3.5778305598492324</v>
      </c>
      <c r="CC36" s="35"/>
      <c r="CD36" s="32" t="s">
        <v>30</v>
      </c>
      <c r="CE36" s="467">
        <f>SUM(CE123:CE125)/3</f>
        <v>107.17212977950197</v>
      </c>
      <c r="CF36" s="466">
        <f>+CE36/CE31*100-100</f>
        <v>-0.19712090558900286</v>
      </c>
      <c r="CG36" s="467">
        <f>SUM(CG123:CG125)/3</f>
        <v>124.06480786248676</v>
      </c>
      <c r="CH36" s="466">
        <f>+CG36/CG31*100-100</f>
        <v>2.9059686321374727</v>
      </c>
      <c r="CI36" s="467">
        <f>SUM(CI123:CI125)/3</f>
        <v>116.66144261439666</v>
      </c>
      <c r="CJ36" s="466">
        <f>+CI36/CI31*100-100</f>
        <v>2.3902599085476908</v>
      </c>
      <c r="CK36" s="35"/>
      <c r="CL36" s="32" t="s">
        <v>30</v>
      </c>
      <c r="CM36" s="467">
        <f>SUM(CM123:CM125)/3</f>
        <v>112.83327141039267</v>
      </c>
      <c r="CN36" s="466">
        <f>+CM36/CM31*100-100</f>
        <v>8.723424657245431</v>
      </c>
      <c r="CO36" s="467">
        <f>SUM(CO123:CO125)/3</f>
        <v>124.44567181954399</v>
      </c>
      <c r="CP36" s="466">
        <f>+CO36/CO31*100-100</f>
        <v>11.133310157952153</v>
      </c>
      <c r="CQ36" s="467">
        <f>SUM(CQ123:CQ125)/3</f>
        <v>103.38393457312634</v>
      </c>
      <c r="CR36" s="466">
        <f>+CQ36/CQ31*100-100</f>
        <v>-2.143644747250633</v>
      </c>
      <c r="CS36" s="35"/>
      <c r="CT36" s="32" t="s">
        <v>30</v>
      </c>
      <c r="CU36" s="467">
        <f>SUM(CU123:CU125)/3</f>
        <v>111.68480537976234</v>
      </c>
      <c r="CV36" s="466">
        <f>+CU36/CU31*100-100</f>
        <v>12.246001367863087</v>
      </c>
      <c r="CW36" s="467">
        <f>SUM(CW123:CW125)/3</f>
        <v>123.4470667699585</v>
      </c>
      <c r="CX36" s="466">
        <f>+CW36/CW31*100-100</f>
        <v>3.6405786100201141</v>
      </c>
      <c r="CY36" s="467">
        <f>SUM(CY123:CY125)/3</f>
        <v>68.769993538024835</v>
      </c>
      <c r="CZ36" s="466">
        <f>+CY36/CY31*100-100</f>
        <v>-3.488756730113181</v>
      </c>
      <c r="DA36" s="35"/>
      <c r="DB36" s="32" t="s">
        <v>30</v>
      </c>
      <c r="DC36" s="467">
        <f>SUM(DC123:DC125)/3</f>
        <v>122.67805479694165</v>
      </c>
      <c r="DD36" s="466">
        <f>+DC36/DC31*100-100</f>
        <v>10.545003676729408</v>
      </c>
      <c r="DE36" s="467">
        <f>SUM(DE123:DE125)/3</f>
        <v>131.82912301455744</v>
      </c>
      <c r="DF36" s="466">
        <f>+DE36/DE31*100-100</f>
        <v>18.894926956766639</v>
      </c>
      <c r="DG36" s="467">
        <f>SUM(DG123:DG125)/3</f>
        <v>95.816477439515324</v>
      </c>
      <c r="DH36" s="466">
        <f>+DG36/DG31*100-100</f>
        <v>-0.61253079183539683</v>
      </c>
      <c r="DI36" s="35"/>
      <c r="DJ36" s="32" t="s">
        <v>30</v>
      </c>
      <c r="DK36" s="467">
        <f>SUM(DK123:DK125)/3</f>
        <v>94.406438227183628</v>
      </c>
      <c r="DL36" s="466">
        <f>+DK36/DK31*100-100</f>
        <v>8.3893060119618355</v>
      </c>
      <c r="DM36" s="467">
        <f>SUM(DM123:DM125)/3</f>
        <v>117.01717959879834</v>
      </c>
      <c r="DN36" s="466">
        <f>+DM36/DM31*100-100</f>
        <v>7.6528999640270285</v>
      </c>
      <c r="DO36" s="467">
        <f>SUM(DO123:DO125)/3</f>
        <v>136.957743209423</v>
      </c>
      <c r="DP36" s="466">
        <f>+DO36/DO31*100-100</f>
        <v>17.11547654106424</v>
      </c>
      <c r="DQ36" s="472"/>
    </row>
    <row r="37" spans="1:121" ht="15" customHeight="1">
      <c r="A37" s="35"/>
      <c r="B37" s="32" t="s">
        <v>31</v>
      </c>
      <c r="C37" s="467">
        <f>SUM(C126:C128)/3</f>
        <v>135.42093636194701</v>
      </c>
      <c r="D37" s="466">
        <f t="shared" si="46"/>
        <v>18.434244432501899</v>
      </c>
      <c r="E37" s="467">
        <f>SUM(E126:E128)/3</f>
        <v>106.88133282040167</v>
      </c>
      <c r="F37" s="466">
        <f t="shared" si="46"/>
        <v>0.29688777954113732</v>
      </c>
      <c r="G37" s="467">
        <f>SUM(G126:G128)/3</f>
        <v>110.33053376586066</v>
      </c>
      <c r="H37" s="466">
        <f>+G37/G32*100-100</f>
        <v>-0.3680840560656975</v>
      </c>
      <c r="I37" s="35"/>
      <c r="J37" s="32" t="s">
        <v>31</v>
      </c>
      <c r="K37" s="467">
        <f>SUM(K126:K128)/3</f>
        <v>112.13546979709334</v>
      </c>
      <c r="L37" s="466">
        <f>+K37/K32*100-100</f>
        <v>-0.83431722165492772</v>
      </c>
      <c r="M37" s="467">
        <f>SUM(M126:M128)/3</f>
        <v>127.63016007686201</v>
      </c>
      <c r="N37" s="466">
        <f>+M37/M32*100-100</f>
        <v>5.9154607456477919</v>
      </c>
      <c r="O37" s="467">
        <f>SUM(O126:O128)/3</f>
        <v>99.514451459904691</v>
      </c>
      <c r="P37" s="466">
        <f>+O37/O32*100-100</f>
        <v>4.6679525503067225</v>
      </c>
      <c r="Q37" s="35"/>
      <c r="R37" s="32" t="s">
        <v>31</v>
      </c>
      <c r="S37" s="467">
        <f>SUM(S126:S128)/3</f>
        <v>113.45205974767934</v>
      </c>
      <c r="T37" s="466">
        <f>+S37/S32*100-100</f>
        <v>3.8503171376324161</v>
      </c>
      <c r="U37" s="467">
        <f>SUM(U126:U128)/3</f>
        <v>135.62156453308066</v>
      </c>
      <c r="V37" s="466">
        <f>+U37/U32*100-100</f>
        <v>13.034317998548445</v>
      </c>
      <c r="W37" s="467">
        <f>SUM(W126:W128)/3</f>
        <v>136.505163200097</v>
      </c>
      <c r="X37" s="466">
        <f>+W37/W32*100-100</f>
        <v>9.0238692384562853</v>
      </c>
      <c r="Y37" s="35"/>
      <c r="Z37" s="32" t="s">
        <v>31</v>
      </c>
      <c r="AA37" s="467">
        <f>SUM(AA126:AA128)/3</f>
        <v>98.70916010488925</v>
      </c>
      <c r="AB37" s="466">
        <f>+AA37/AA32*100-100</f>
        <v>0.51710561863498583</v>
      </c>
      <c r="AC37" s="467">
        <f>SUM(AC126:AC128)/3</f>
        <v>126.25740069198133</v>
      </c>
      <c r="AD37" s="466">
        <f>+AC37/AC32*100-100</f>
        <v>6.2224334451192362</v>
      </c>
      <c r="AE37" s="467">
        <f>SUM(AE126:AE128)/3</f>
        <v>106.43372503013433</v>
      </c>
      <c r="AF37" s="466">
        <f>+AE37/AE32*100-100</f>
        <v>0.71376266948691125</v>
      </c>
      <c r="AG37" s="35"/>
      <c r="AH37" s="32" t="s">
        <v>31</v>
      </c>
      <c r="AI37" s="467">
        <f>SUM(AI126:AI128)/3</f>
        <v>114.236949529333</v>
      </c>
      <c r="AJ37" s="466">
        <f>+AI37/AI32*100-100</f>
        <v>6.4264292090942376</v>
      </c>
      <c r="AK37" s="467">
        <f>SUM(AK126:AK128)/3</f>
        <v>117.06733073819566</v>
      </c>
      <c r="AL37" s="466">
        <f>+AK37/AK32*100-100</f>
        <v>1.4977991002001971</v>
      </c>
      <c r="AM37" s="467">
        <f>SUM(AM126:AM128)/3</f>
        <v>110.21792347528235</v>
      </c>
      <c r="AN37" s="466">
        <f>+AM37/AM32*100-100</f>
        <v>3.7777934326045965</v>
      </c>
      <c r="AO37" s="35"/>
      <c r="AP37" s="32" t="s">
        <v>31</v>
      </c>
      <c r="AQ37" s="467">
        <f>SUM(AQ126:AQ128)/3</f>
        <v>116.24084494434767</v>
      </c>
      <c r="AR37" s="466">
        <f>+AQ37/AQ32*100-100</f>
        <v>6.0732821062489819</v>
      </c>
      <c r="AS37" s="467">
        <f>SUM(AS126:AS128)/3</f>
        <v>105.07028491384966</v>
      </c>
      <c r="AT37" s="466">
        <f>+AS37/AS32*100-100</f>
        <v>3.2618032405165422</v>
      </c>
      <c r="AU37" s="467">
        <f>SUM(AU126:AU128)/3</f>
        <v>111.94342471406799</v>
      </c>
      <c r="AV37" s="466">
        <f>+AU37/AU32*100-100</f>
        <v>6.2923610193173545</v>
      </c>
      <c r="AW37" s="35"/>
      <c r="AX37" s="32" t="s">
        <v>31</v>
      </c>
      <c r="AY37" s="467">
        <f>SUM(AY126:AY128)/3</f>
        <v>112.28660753162767</v>
      </c>
      <c r="AZ37" s="466">
        <f>+AY37/AY32*100-100</f>
        <v>5.4888744183832614</v>
      </c>
      <c r="BA37" s="467">
        <f>SUM(BA126:BA128)/3</f>
        <v>111.89804156442267</v>
      </c>
      <c r="BB37" s="466">
        <f>+BA37/BA32*100-100</f>
        <v>3.2819299270877593</v>
      </c>
      <c r="BC37" s="467">
        <f>SUM(BC126:BC128)/3</f>
        <v>135.69374405960733</v>
      </c>
      <c r="BD37" s="466">
        <f>+BC37/BC32*100-100</f>
        <v>10.725561360974638</v>
      </c>
      <c r="BE37" s="35"/>
      <c r="BF37" s="32" t="s">
        <v>31</v>
      </c>
      <c r="BG37" s="467">
        <f>SUM(BG126:BG128)/3</f>
        <v>111.756883242559</v>
      </c>
      <c r="BH37" s="466">
        <f>+BG37/BG32*100-100</f>
        <v>2.9632922218652453</v>
      </c>
      <c r="BI37" s="467">
        <f>SUM(BI126:BI128)/3</f>
        <v>106.60385090339935</v>
      </c>
      <c r="BJ37" s="466">
        <f>+BI37/BI32*100-100</f>
        <v>8.0240847808690603</v>
      </c>
      <c r="BK37" s="467">
        <f>SUM(BK126:BK128)/3</f>
        <v>107.267292615369</v>
      </c>
      <c r="BL37" s="466">
        <f>+BK37/BK32*100-100</f>
        <v>0.46518849140181828</v>
      </c>
      <c r="BM37" s="35"/>
      <c r="BN37" s="32" t="s">
        <v>31</v>
      </c>
      <c r="BO37" s="467">
        <f>SUM(BO126:BO128)/3</f>
        <v>109.28446556544988</v>
      </c>
      <c r="BP37" s="466">
        <f>+BO37/BO32*100-100</f>
        <v>4.9251303798994144</v>
      </c>
      <c r="BQ37" s="467">
        <f>SUM(BQ126:BQ128)/3</f>
        <v>110.65085936445132</v>
      </c>
      <c r="BR37" s="466">
        <f>+BQ37/BQ32*100-100</f>
        <v>5.1741367310998072</v>
      </c>
      <c r="BS37" s="467">
        <f>SUM(BS126:BS128)/3</f>
        <v>132.63897426482501</v>
      </c>
      <c r="BT37" s="466">
        <f>+BS37/BS32*100-100</f>
        <v>9.3739717858356499</v>
      </c>
      <c r="BU37" s="35"/>
      <c r="BV37" s="32" t="s">
        <v>31</v>
      </c>
      <c r="BW37" s="467">
        <f>SUM(BW126:BW128)/3</f>
        <v>101.7445891998492</v>
      </c>
      <c r="BX37" s="466">
        <f>+BW37/BW32*100-100</f>
        <v>-3.7246349698007748</v>
      </c>
      <c r="BY37" s="467">
        <f>SUM(BY126:BY128)/3</f>
        <v>113.84054459308534</v>
      </c>
      <c r="BZ37" s="466">
        <f>+BY37/BY32*100-100</f>
        <v>7.6126422757784411</v>
      </c>
      <c r="CA37" s="467">
        <f>SUM(CA126:CA128)/3</f>
        <v>118.96443574853599</v>
      </c>
      <c r="CB37" s="466">
        <f>+CA37/CA32*100-100</f>
        <v>1.5976688877588003</v>
      </c>
      <c r="CC37" s="35"/>
      <c r="CD37" s="32" t="s">
        <v>31</v>
      </c>
      <c r="CE37" s="467">
        <f>SUM(CE126:CE128)/3</f>
        <v>119.218591646592</v>
      </c>
      <c r="CF37" s="466">
        <f>+CE37/CE32*100-100</f>
        <v>0.28519362266796122</v>
      </c>
      <c r="CG37" s="467">
        <f>SUM(CG126:CG128)/3</f>
        <v>88.582213532640552</v>
      </c>
      <c r="CH37" s="466">
        <f>+CG37/CG32*100-100</f>
        <v>-1.0556773730477573</v>
      </c>
      <c r="CI37" s="467">
        <f>SUM(CI126:CI128)/3</f>
        <v>122.25895287088467</v>
      </c>
      <c r="CJ37" s="466">
        <f>+CI37/CI32*100-100</f>
        <v>13.435507668439087</v>
      </c>
      <c r="CK37" s="35"/>
      <c r="CL37" s="32" t="s">
        <v>31</v>
      </c>
      <c r="CM37" s="467">
        <f>SUM(CM126:CM128)/3</f>
        <v>111.393029921332</v>
      </c>
      <c r="CN37" s="466">
        <f>+CM37/CM32*100-100</f>
        <v>6.6863243620802706</v>
      </c>
      <c r="CO37" s="467">
        <f>SUM(CO126:CO128)/3</f>
        <v>114.98802290969934</v>
      </c>
      <c r="CP37" s="466">
        <f>+CO37/CO32*100-100</f>
        <v>2.1059429427425584</v>
      </c>
      <c r="CQ37" s="467">
        <f>SUM(CQ126:CQ128)/3</f>
        <v>107.41691382345</v>
      </c>
      <c r="CR37" s="466">
        <f>+CQ37/CQ32*100-100</f>
        <v>-2.8589863986766915</v>
      </c>
      <c r="CS37" s="35"/>
      <c r="CT37" s="32" t="s">
        <v>31</v>
      </c>
      <c r="CU37" s="467">
        <f>SUM(CU126:CU128)/3</f>
        <v>105.48743908109333</v>
      </c>
      <c r="CV37" s="466">
        <f>+CU37/CU32*100-100</f>
        <v>14.093683661806452</v>
      </c>
      <c r="CW37" s="467">
        <f>SUM(CW126:CW128)/3</f>
        <v>97.89361809699794</v>
      </c>
      <c r="CX37" s="466">
        <f>+CW37/CW32*100-100</f>
        <v>-2.3372965702492934</v>
      </c>
      <c r="CY37" s="467">
        <f>SUM(CY126:CY128)/3</f>
        <v>72.249113424767827</v>
      </c>
      <c r="CZ37" s="466">
        <f>+CY37/CY32*100-100</f>
        <v>-9.976643097849589</v>
      </c>
      <c r="DA37" s="35"/>
      <c r="DB37" s="32" t="s">
        <v>31</v>
      </c>
      <c r="DC37" s="467">
        <f>SUM(DC126:DC128)/3</f>
        <v>130.81534367043434</v>
      </c>
      <c r="DD37" s="466">
        <f>+DC37/DC32*100-100</f>
        <v>10.325661767056587</v>
      </c>
      <c r="DE37" s="467">
        <f>SUM(DE126:DE128)/3</f>
        <v>99.348447724347594</v>
      </c>
      <c r="DF37" s="466">
        <f>+DE37/DE32*100-100</f>
        <v>16.13352676167716</v>
      </c>
      <c r="DG37" s="467">
        <f>SUM(DG126:DG128)/3</f>
        <v>110.56313709443377</v>
      </c>
      <c r="DH37" s="466">
        <f>+DG37/DG32*100-100</f>
        <v>-2.9509439592417976</v>
      </c>
      <c r="DI37" s="35"/>
      <c r="DJ37" s="32" t="s">
        <v>31</v>
      </c>
      <c r="DK37" s="467">
        <f>SUM(DK126:DK128)/3</f>
        <v>91.529513216876964</v>
      </c>
      <c r="DL37" s="466">
        <f>+DK37/DK32*100-100</f>
        <v>2.0103859564291895</v>
      </c>
      <c r="DM37" s="467">
        <f>SUM(DM126:DM128)/3</f>
        <v>116.65094477321533</v>
      </c>
      <c r="DN37" s="466">
        <f>+DM37/DM32*100-100</f>
        <v>-2.8149389801949951</v>
      </c>
      <c r="DO37" s="467">
        <f>SUM(DO126:DO128)/3</f>
        <v>113.86691042503419</v>
      </c>
      <c r="DP37" s="466">
        <f>+DO37/DO32*100-100</f>
        <v>7.9306180222858274</v>
      </c>
      <c r="DQ37" s="472"/>
    </row>
    <row r="38" spans="1:121" ht="15" customHeight="1">
      <c r="A38" s="35"/>
      <c r="B38" s="32"/>
      <c r="C38" s="466"/>
      <c r="D38" s="466"/>
      <c r="E38" s="466"/>
      <c r="F38" s="466"/>
      <c r="G38" s="466"/>
      <c r="H38" s="466"/>
      <c r="I38" s="35"/>
      <c r="J38" s="32"/>
      <c r="K38" s="466"/>
      <c r="L38" s="466"/>
      <c r="M38" s="466"/>
      <c r="N38" s="466"/>
      <c r="O38" s="466"/>
      <c r="P38" s="466"/>
      <c r="Q38" s="35"/>
      <c r="R38" s="32"/>
      <c r="S38" s="466"/>
      <c r="T38" s="466"/>
      <c r="U38" s="466"/>
      <c r="V38" s="466"/>
      <c r="W38" s="466"/>
      <c r="X38" s="466"/>
      <c r="Y38" s="35"/>
      <c r="Z38" s="32"/>
      <c r="AA38" s="466"/>
      <c r="AB38" s="466"/>
      <c r="AC38" s="466"/>
      <c r="AD38" s="466"/>
      <c r="AE38" s="466"/>
      <c r="AF38" s="466"/>
      <c r="AG38" s="35"/>
      <c r="AH38" s="32"/>
      <c r="AI38" s="466"/>
      <c r="AJ38" s="466"/>
      <c r="AK38" s="466"/>
      <c r="AL38" s="466"/>
      <c r="AM38" s="466"/>
      <c r="AN38" s="466"/>
      <c r="AO38" s="35"/>
      <c r="AP38" s="32"/>
      <c r="AQ38" s="466"/>
      <c r="AR38" s="466"/>
      <c r="AS38" s="466"/>
      <c r="AT38" s="466"/>
      <c r="AU38" s="466"/>
      <c r="AV38" s="466"/>
      <c r="AW38" s="35"/>
      <c r="AX38" s="32"/>
      <c r="AY38" s="466"/>
      <c r="AZ38" s="466"/>
      <c r="BA38" s="466"/>
      <c r="BB38" s="466"/>
      <c r="BC38" s="466"/>
      <c r="BD38" s="466"/>
      <c r="BE38" s="35"/>
      <c r="BF38" s="32"/>
      <c r="BG38" s="466"/>
      <c r="BH38" s="466"/>
      <c r="BI38" s="466"/>
      <c r="BJ38" s="466"/>
      <c r="BK38" s="466"/>
      <c r="BL38" s="466"/>
      <c r="BM38" s="35"/>
      <c r="BN38" s="32"/>
      <c r="BO38" s="466"/>
      <c r="BP38" s="466"/>
      <c r="BQ38" s="466"/>
      <c r="BR38" s="466"/>
      <c r="BS38" s="466"/>
      <c r="BT38" s="466"/>
      <c r="BU38" s="35"/>
      <c r="BV38" s="32"/>
      <c r="BW38" s="466"/>
      <c r="BX38" s="466"/>
      <c r="BY38" s="466"/>
      <c r="BZ38" s="466"/>
      <c r="CA38" s="466"/>
      <c r="CB38" s="466"/>
      <c r="CC38" s="35"/>
      <c r="CD38" s="32"/>
      <c r="CE38" s="466"/>
      <c r="CF38" s="466"/>
      <c r="CG38" s="466"/>
      <c r="CH38" s="466"/>
      <c r="CI38" s="466"/>
      <c r="CJ38" s="466"/>
      <c r="CK38" s="35"/>
      <c r="CL38" s="32"/>
      <c r="CM38" s="466"/>
      <c r="CN38" s="466"/>
      <c r="CO38" s="466"/>
      <c r="CP38" s="466"/>
      <c r="CQ38" s="466"/>
      <c r="CR38" s="466"/>
      <c r="CS38" s="35"/>
      <c r="CT38" s="32"/>
      <c r="CU38" s="466"/>
      <c r="CV38" s="466"/>
      <c r="CW38" s="466"/>
      <c r="CX38" s="466"/>
      <c r="CY38" s="466"/>
      <c r="CZ38" s="466"/>
      <c r="DA38" s="35"/>
      <c r="DB38" s="32"/>
      <c r="DC38" s="466"/>
      <c r="DD38" s="466"/>
      <c r="DE38" s="466"/>
      <c r="DF38" s="466"/>
      <c r="DG38" s="466"/>
      <c r="DH38" s="466"/>
      <c r="DI38" s="35"/>
      <c r="DJ38" s="32"/>
      <c r="DK38" s="466"/>
      <c r="DL38" s="466"/>
      <c r="DM38" s="466"/>
      <c r="DN38" s="466"/>
      <c r="DO38" s="466"/>
      <c r="DP38" s="466"/>
      <c r="DQ38" s="472"/>
    </row>
    <row r="39" spans="1:121" ht="15" customHeight="1">
      <c r="A39" s="35">
        <v>2018</v>
      </c>
      <c r="B39" s="32" t="s">
        <v>28</v>
      </c>
      <c r="C39" s="467">
        <f>SUM(C130:C132)/3</f>
        <v>103.62742438389834</v>
      </c>
      <c r="D39" s="466">
        <f>+C39/C34*100-100</f>
        <v>15.485233085004509</v>
      </c>
      <c r="E39" s="467">
        <f>SUM(E130:E132)/3</f>
        <v>101.20198309826445</v>
      </c>
      <c r="F39" s="466">
        <f>+E39/E34*100-100</f>
        <v>0.59537496404449541</v>
      </c>
      <c r="G39" s="467">
        <f>SUM(G130:G132)/3</f>
        <v>115.67181781822835</v>
      </c>
      <c r="H39" s="466">
        <f>+G39/G34*100-100</f>
        <v>5.1839538128680687</v>
      </c>
      <c r="I39" s="35">
        <v>2018</v>
      </c>
      <c r="J39" s="32" t="s">
        <v>28</v>
      </c>
      <c r="K39" s="467">
        <f>SUM(K130:K132)/3</f>
        <v>116.16523431794333</v>
      </c>
      <c r="L39" s="466">
        <f>+K39/K34*100-100</f>
        <v>3.8270553813849659</v>
      </c>
      <c r="M39" s="467">
        <f>SUM(M130:M132)/3</f>
        <v>112.77338491149935</v>
      </c>
      <c r="N39" s="466">
        <f>+M39/M34*100-100</f>
        <v>2.4334167701983915</v>
      </c>
      <c r="O39" s="467">
        <f>SUM(O130:O132)/3</f>
        <v>109.96919858</v>
      </c>
      <c r="P39" s="466">
        <f>+O39/O34*100-100</f>
        <v>-0.22935658942860471</v>
      </c>
      <c r="Q39" s="35">
        <v>2018</v>
      </c>
      <c r="R39" s="32" t="s">
        <v>28</v>
      </c>
      <c r="S39" s="467">
        <f>SUM(S130:S132)/3</f>
        <v>108.653860514643</v>
      </c>
      <c r="T39" s="466">
        <f>+S39/S34*100-100</f>
        <v>4.9163916702306096</v>
      </c>
      <c r="U39" s="467">
        <f>SUM(U130:U132)/3</f>
        <v>120.66808626636934</v>
      </c>
      <c r="V39" s="466">
        <f>+U39/U34*100-100</f>
        <v>8.7038356664814955</v>
      </c>
      <c r="W39" s="467">
        <f>SUM(W130:W132)/3</f>
        <v>145.22398025935101</v>
      </c>
      <c r="X39" s="466">
        <f>+W39/W34*100-100</f>
        <v>5.4010754181958305</v>
      </c>
      <c r="Y39" s="35">
        <v>2018</v>
      </c>
      <c r="Z39" s="32" t="s">
        <v>28</v>
      </c>
      <c r="AA39" s="467">
        <f>SUM(AA130:AA132)/3</f>
        <v>111.38278185683667</v>
      </c>
      <c r="AB39" s="466">
        <f>+AA39/AA34*100-100</f>
        <v>3.6055253990619747</v>
      </c>
      <c r="AC39" s="467">
        <f>SUM(AC130:AC132)/3</f>
        <v>141.34141054228766</v>
      </c>
      <c r="AD39" s="466">
        <f>+AC39/AC34*100-100</f>
        <v>6.0638627118937194</v>
      </c>
      <c r="AE39" s="467">
        <f>SUM(AE130:AE132)/3</f>
        <v>102.390679552447</v>
      </c>
      <c r="AF39" s="466">
        <f>+AE39/AE34*100-100</f>
        <v>5.9176154053887586</v>
      </c>
      <c r="AG39" s="35">
        <v>2018</v>
      </c>
      <c r="AH39" s="32" t="s">
        <v>28</v>
      </c>
      <c r="AI39" s="467">
        <f>SUM(AI130:AI132)/3</f>
        <v>115.42810078651667</v>
      </c>
      <c r="AJ39" s="466">
        <f>+AI39/AI34*100-100</f>
        <v>3.7519048199227996</v>
      </c>
      <c r="AK39" s="467">
        <f>SUM(AK130:AK132)/3</f>
        <v>107.04897750956701</v>
      </c>
      <c r="AL39" s="466">
        <f>+AK39/AK34*100-100</f>
        <v>3.7945473051080256</v>
      </c>
      <c r="AM39" s="467">
        <f>SUM(AM130:AM132)/3</f>
        <v>113.42222097495399</v>
      </c>
      <c r="AN39" s="466">
        <f>+AM39/AM34*100-100</f>
        <v>4.3952594949694657</v>
      </c>
      <c r="AO39" s="35">
        <v>2018</v>
      </c>
      <c r="AP39" s="32" t="s">
        <v>28</v>
      </c>
      <c r="AQ39" s="467">
        <f>SUM(AQ130:AQ132)/3</f>
        <v>111.69018752673567</v>
      </c>
      <c r="AR39" s="466">
        <f>+AQ39/AQ34*100-100</f>
        <v>7.3786224323762184</v>
      </c>
      <c r="AS39" s="467">
        <f>SUM(AS130:AS132)/3</f>
        <v>111.30101961772766</v>
      </c>
      <c r="AT39" s="466">
        <f>+AS39/AS34*100-100</f>
        <v>3.5799774104487483</v>
      </c>
      <c r="AU39" s="467">
        <f>SUM(AU130:AU132)/3</f>
        <v>105.46628971525665</v>
      </c>
      <c r="AV39" s="466">
        <f>+AU39/AU34*100-100</f>
        <v>7.8089736891108856</v>
      </c>
      <c r="AW39" s="35">
        <v>2018</v>
      </c>
      <c r="AX39" s="32" t="s">
        <v>28</v>
      </c>
      <c r="AY39" s="467">
        <f>SUM(AY130:AY132)/3</f>
        <v>110.25507622863699</v>
      </c>
      <c r="AZ39" s="466">
        <f>+AY39/AY34*100-100</f>
        <v>2.1833754702386727</v>
      </c>
      <c r="BA39" s="467">
        <f>SUM(BA130:BA132)/3</f>
        <v>103.75295113712833</v>
      </c>
      <c r="BB39" s="466">
        <f>+BA39/BA34*100-100</f>
        <v>3.8504597219360335</v>
      </c>
      <c r="BC39" s="467">
        <f>SUM(BC130:BC132)/3</f>
        <v>121.45479628876234</v>
      </c>
      <c r="BD39" s="466">
        <f>+BC39/BC34*100-100</f>
        <v>7.9439575435923189</v>
      </c>
      <c r="BE39" s="35">
        <v>2018</v>
      </c>
      <c r="BF39" s="32" t="s">
        <v>28</v>
      </c>
      <c r="BG39" s="467">
        <f>SUM(BG130:BG132)/3</f>
        <v>107.86379888336067</v>
      </c>
      <c r="BH39" s="466">
        <f>+BG39/BG34*100-100</f>
        <v>5.7566882747160548</v>
      </c>
      <c r="BI39" s="467">
        <f>SUM(BI130:BI132)/3</f>
        <v>109.97810836542435</v>
      </c>
      <c r="BJ39" s="466">
        <f>+BI39/BI34*100-100</f>
        <v>5.1037626614968872</v>
      </c>
      <c r="BK39" s="467">
        <f>SUM(BK130:BK132)/3</f>
        <v>100.00425142789088</v>
      </c>
      <c r="BL39" s="466">
        <f>+BK39/BK34*100-100</f>
        <v>7.884937091674928</v>
      </c>
      <c r="BM39" s="35">
        <v>2018</v>
      </c>
      <c r="BN39" s="32" t="s">
        <v>28</v>
      </c>
      <c r="BO39" s="467">
        <f>SUM(BO130:BO132)/3</f>
        <v>105.28871647564164</v>
      </c>
      <c r="BP39" s="466">
        <f>+BO39/BO34*100-100</f>
        <v>12.204212538166843</v>
      </c>
      <c r="BQ39" s="467">
        <f>SUM(BQ130:BQ132)/3</f>
        <v>116.44412214174299</v>
      </c>
      <c r="BR39" s="466">
        <f>+BQ39/BQ34*100-100</f>
        <v>0.67427181821283</v>
      </c>
      <c r="BS39" s="467">
        <f>SUM(BS130:BS132)/3</f>
        <v>118.32832709391</v>
      </c>
      <c r="BT39" s="466">
        <f>+BS39/BS34*100-100</f>
        <v>7.0577078289475708</v>
      </c>
      <c r="BU39" s="35">
        <v>2018</v>
      </c>
      <c r="BV39" s="32" t="s">
        <v>28</v>
      </c>
      <c r="BW39" s="467">
        <f>SUM(BW130:BW132)/3</f>
        <v>99.255332792126026</v>
      </c>
      <c r="BX39" s="466">
        <f>+BW39/BW34*100-100</f>
        <v>1.6828860883241674</v>
      </c>
      <c r="BY39" s="467">
        <f>SUM(BY130:BY132)/3</f>
        <v>99.868528272938178</v>
      </c>
      <c r="BZ39" s="466">
        <f>+BY39/BY34*100-100</f>
        <v>5.6191382889787747</v>
      </c>
      <c r="CA39" s="467">
        <f>SUM(CA130:CA132)/3</f>
        <v>100.18370937489287</v>
      </c>
      <c r="CB39" s="466">
        <f>+CA39/CA34*100-100</f>
        <v>6.9736857910002783</v>
      </c>
      <c r="CC39" s="35">
        <v>2018</v>
      </c>
      <c r="CD39" s="32" t="s">
        <v>28</v>
      </c>
      <c r="CE39" s="467">
        <f>SUM(CE130:CE132)/3</f>
        <v>115.28100375457666</v>
      </c>
      <c r="CF39" s="466">
        <f>+CE39/CE34*100-100</f>
        <v>10.007879966951691</v>
      </c>
      <c r="CG39" s="467">
        <f>SUM(CG130:CG132)/3</f>
        <v>125.142606519697</v>
      </c>
      <c r="CH39" s="466">
        <f>+CG39/CG34*100-100</f>
        <v>-2.9322878619819619</v>
      </c>
      <c r="CI39" s="467">
        <f>SUM(CI130:CI132)/3</f>
        <v>116.66592148963866</v>
      </c>
      <c r="CJ39" s="466">
        <f>+CI39/CI34*100-100</f>
        <v>24.339611387339517</v>
      </c>
      <c r="CK39" s="35">
        <v>2018</v>
      </c>
      <c r="CL39" s="32" t="s">
        <v>28</v>
      </c>
      <c r="CM39" s="467">
        <f>SUM(CM130:CM132)/3</f>
        <v>107.88815810594268</v>
      </c>
      <c r="CN39" s="466">
        <f>+CM39/CM34*100-100</f>
        <v>-1.571831843683924E-2</v>
      </c>
      <c r="CO39" s="467">
        <f>SUM(CO130:CO132)/3</f>
        <v>119.95537262605667</v>
      </c>
      <c r="CP39" s="466">
        <f>+CO39/CO34*100-100</f>
        <v>5.6545074715397021</v>
      </c>
      <c r="CQ39" s="467">
        <f>SUM(CQ130:CQ132)/3</f>
        <v>102.4175758595038</v>
      </c>
      <c r="CR39" s="466">
        <f>+CQ39/CQ34*100-100</f>
        <v>5.2855543602776862</v>
      </c>
      <c r="CS39" s="35">
        <v>2018</v>
      </c>
      <c r="CT39" s="32" t="s">
        <v>28</v>
      </c>
      <c r="CU39" s="467">
        <f>SUM(CU130:CU132)/3</f>
        <v>119.40212159929</v>
      </c>
      <c r="CV39" s="466">
        <f>+CU39/CU34*100-100</f>
        <v>5.824261290133208</v>
      </c>
      <c r="CW39" s="467">
        <f>SUM(CW130:CW132)/3</f>
        <v>112.01389606673847</v>
      </c>
      <c r="CX39" s="466">
        <f>+CW39/CW34*100-100</f>
        <v>5.3217357211440941</v>
      </c>
      <c r="CY39" s="467">
        <f>SUM(CY130:CY132)/3</f>
        <v>88.387886479123381</v>
      </c>
      <c r="CZ39" s="466">
        <f>+CY39/CY34*100-100</f>
        <v>-0.49815801876789578</v>
      </c>
      <c r="DA39" s="35">
        <v>2018</v>
      </c>
      <c r="DB39" s="32" t="s">
        <v>28</v>
      </c>
      <c r="DC39" s="467">
        <f>SUM(DC130:DC132)/3</f>
        <v>144.79562211507468</v>
      </c>
      <c r="DD39" s="466">
        <f>+DC39/DC34*100-100</f>
        <v>1.2141560444255788</v>
      </c>
      <c r="DE39" s="467">
        <f>SUM(DE130:DE132)/3</f>
        <v>97.730225644640939</v>
      </c>
      <c r="DF39" s="466">
        <f>+DE39/DE34*100-100</f>
        <v>8.6181500090702912E-3</v>
      </c>
      <c r="DG39" s="467">
        <f>SUM(DG130:DG132)/3</f>
        <v>114.64534331777777</v>
      </c>
      <c r="DH39" s="466">
        <f>+DG39/DG34*100-100</f>
        <v>9.2793623612968474</v>
      </c>
      <c r="DI39" s="35">
        <v>2018</v>
      </c>
      <c r="DJ39" s="32" t="s">
        <v>28</v>
      </c>
      <c r="DK39" s="467">
        <f>SUM(DK130:DK132)/3</f>
        <v>91.579323505187531</v>
      </c>
      <c r="DL39" s="466">
        <f>+DK39/DK34*100-100</f>
        <v>6.0170413952280768</v>
      </c>
      <c r="DM39" s="467">
        <f>SUM(DM130:DM132)/3</f>
        <v>123.69275513112568</v>
      </c>
      <c r="DN39" s="466">
        <f>+DM39/DM34*100-100</f>
        <v>2.2159797520085505</v>
      </c>
      <c r="DO39" s="467">
        <f>SUM(DO130:DO132)/3</f>
        <v>114.70740565231601</v>
      </c>
      <c r="DP39" s="466">
        <f>+DO39/DO34*100-100</f>
        <v>9.3209552591248865</v>
      </c>
      <c r="DQ39" s="472"/>
    </row>
    <row r="40" spans="1:121" ht="15" customHeight="1">
      <c r="A40" s="35"/>
      <c r="B40" s="32" t="s">
        <v>29</v>
      </c>
      <c r="C40" s="467">
        <f>SUM(C133:C135)/3</f>
        <v>104.08589799316501</v>
      </c>
      <c r="D40" s="466">
        <f>+C40/C35*100-100</f>
        <v>0.92790261095589699</v>
      </c>
      <c r="E40" s="467">
        <f>SUM(E133:E135)/3</f>
        <v>106.83639907162534</v>
      </c>
      <c r="F40" s="466">
        <f>+E40/E35*100-100</f>
        <v>-4.3507329143936886</v>
      </c>
      <c r="G40" s="467">
        <f>SUM(G133:G135)/3</f>
        <v>119.36000627714468</v>
      </c>
      <c r="H40" s="466">
        <f>+G40/G35*100-100</f>
        <v>6.5570048107409491</v>
      </c>
      <c r="I40" s="35"/>
      <c r="J40" s="32" t="s">
        <v>29</v>
      </c>
      <c r="K40" s="467">
        <f>SUM(K133:K135)/3</f>
        <v>119.57401947590866</v>
      </c>
      <c r="L40" s="466">
        <f>+K40/K35*100-100</f>
        <v>3.9534941595468922</v>
      </c>
      <c r="M40" s="467">
        <f>SUM(M133:M135)/3</f>
        <v>127.02112943730465</v>
      </c>
      <c r="N40" s="466">
        <f>+M40/M35*100-100</f>
        <v>5.1823929181732353</v>
      </c>
      <c r="O40" s="467">
        <f>SUM(O133:O135)/3</f>
        <v>109.56922979806832</v>
      </c>
      <c r="P40" s="466">
        <f>+O40/O35*100-100</f>
        <v>1.7167005180730825</v>
      </c>
      <c r="Q40" s="35"/>
      <c r="R40" s="32" t="s">
        <v>29</v>
      </c>
      <c r="S40" s="467">
        <f>SUM(S133:S135)/3</f>
        <v>113.57190418559099</v>
      </c>
      <c r="T40" s="466">
        <f>+S40/S35*100-100</f>
        <v>1.5051448623082138</v>
      </c>
      <c r="U40" s="467">
        <f>SUM(U133:U135)/3</f>
        <v>127.635240888345</v>
      </c>
      <c r="V40" s="466">
        <f>+U40/U35*100-100</f>
        <v>4.6348932329947274</v>
      </c>
      <c r="W40" s="467">
        <f>SUM(W133:W135)/3</f>
        <v>134.04941669734066</v>
      </c>
      <c r="X40" s="466">
        <f>+W40/W35*100-100</f>
        <v>17.007064628600105</v>
      </c>
      <c r="Y40" s="35"/>
      <c r="Z40" s="32" t="s">
        <v>29</v>
      </c>
      <c r="AA40" s="467">
        <f>SUM(AA133:AA135)/3</f>
        <v>119.16953773464031</v>
      </c>
      <c r="AB40" s="466">
        <f>+AA40/AA35*100-100</f>
        <v>-2.2716743021786527</v>
      </c>
      <c r="AC40" s="467">
        <f>SUM(AC133:AC135)/3</f>
        <v>133.10916972152165</v>
      </c>
      <c r="AD40" s="466">
        <f>+AC40/AC35*100-100</f>
        <v>6.6836336631575364</v>
      </c>
      <c r="AE40" s="467">
        <f>SUM(AE133:AE135)/3</f>
        <v>104.44205344125434</v>
      </c>
      <c r="AF40" s="466">
        <f>+AE40/AE35*100-100</f>
        <v>2.696414007470068</v>
      </c>
      <c r="AG40" s="35"/>
      <c r="AH40" s="32" t="s">
        <v>29</v>
      </c>
      <c r="AI40" s="467">
        <f>SUM(AI133:AI135)/3</f>
        <v>115.02338861862602</v>
      </c>
      <c r="AJ40" s="466">
        <f>+AI40/AI35*100-100</f>
        <v>5.72192437493635</v>
      </c>
      <c r="AK40" s="467">
        <f>SUM(AK133:AK135)/3</f>
        <v>112.63364355376966</v>
      </c>
      <c r="AL40" s="466">
        <f>+AK40/AK35*100-100</f>
        <v>2.6763204800018343</v>
      </c>
      <c r="AM40" s="467">
        <f>SUM(AM133:AM135)/3</f>
        <v>107.32517789121533</v>
      </c>
      <c r="AN40" s="466">
        <f>+AM40/AM35*100-100</f>
        <v>2.4241793630470028</v>
      </c>
      <c r="AO40" s="35"/>
      <c r="AP40" s="32" t="s">
        <v>29</v>
      </c>
      <c r="AQ40" s="467">
        <f>SUM(AQ133:AQ135)/3</f>
        <v>117.59138161835267</v>
      </c>
      <c r="AR40" s="466">
        <f>+AQ40/AQ35*100-100</f>
        <v>5.3340466065231738</v>
      </c>
      <c r="AS40" s="467">
        <f>SUM(AS133:AS135)/3</f>
        <v>113.34346280667098</v>
      </c>
      <c r="AT40" s="466">
        <f>+AS40/AS35*100-100</f>
        <v>5.7900749586167706</v>
      </c>
      <c r="AU40" s="467">
        <f>SUM(AU133:AU135)/3</f>
        <v>118.98476873639265</v>
      </c>
      <c r="AV40" s="466">
        <f>+AU40/AU35*100-100</f>
        <v>5.0291253630063721</v>
      </c>
      <c r="AW40" s="35"/>
      <c r="AX40" s="32" t="s">
        <v>29</v>
      </c>
      <c r="AY40" s="467">
        <f>SUM(AY133:AY135)/3</f>
        <v>114.06559083511034</v>
      </c>
      <c r="AZ40" s="466">
        <f>+AY40/AY35*100-100</f>
        <v>4.3722567458777348</v>
      </c>
      <c r="BA40" s="467">
        <f>SUM(BA133:BA135)/3</f>
        <v>106.58569284608996</v>
      </c>
      <c r="BB40" s="466">
        <f>+BA40/BA35*100-100</f>
        <v>2.9251752168501213</v>
      </c>
      <c r="BC40" s="467">
        <f>SUM(BC133:BC135)/3</f>
        <v>130.61631490226333</v>
      </c>
      <c r="BD40" s="466">
        <f>+BC40/BC35*100-100</f>
        <v>6.6676607645542276</v>
      </c>
      <c r="BE40" s="35"/>
      <c r="BF40" s="32" t="s">
        <v>29</v>
      </c>
      <c r="BG40" s="467">
        <f>SUM(BG133:BG135)/3</f>
        <v>111.85666036920065</v>
      </c>
      <c r="BH40" s="466">
        <f>+BG40/BG35*100-100</f>
        <v>5.5886627724419213</v>
      </c>
      <c r="BI40" s="467">
        <f>SUM(BI133:BI135)/3</f>
        <v>109.54967065282135</v>
      </c>
      <c r="BJ40" s="466">
        <f>+BI40/BI35*100-100</f>
        <v>-1.5309834886937779</v>
      </c>
      <c r="BK40" s="467">
        <f>SUM(BK133:BK135)/3</f>
        <v>116.82177345411266</v>
      </c>
      <c r="BL40" s="466">
        <f>+BK40/BK35*100-100</f>
        <v>9.9690836899039681</v>
      </c>
      <c r="BM40" s="35"/>
      <c r="BN40" s="32" t="s">
        <v>29</v>
      </c>
      <c r="BO40" s="467">
        <f>SUM(BO133:BO135)/3</f>
        <v>117.40753359712225</v>
      </c>
      <c r="BP40" s="466">
        <f>+BO40/BO35*100-100</f>
        <v>6.0427686233085183</v>
      </c>
      <c r="BQ40" s="467">
        <f>SUM(BQ133:BQ135)/3</f>
        <v>116.88259892992335</v>
      </c>
      <c r="BR40" s="466">
        <f>+BQ40/BQ35*100-100</f>
        <v>5.5313057416653635</v>
      </c>
      <c r="BS40" s="467">
        <f>SUM(BS133:BS135)/3</f>
        <v>135.68461119000699</v>
      </c>
      <c r="BT40" s="466">
        <f>+BS40/BS35*100-100</f>
        <v>5.9549018307147037</v>
      </c>
      <c r="BU40" s="35"/>
      <c r="BV40" s="32" t="s">
        <v>29</v>
      </c>
      <c r="BW40" s="467">
        <f>SUM(BW133:BW135)/3</f>
        <v>101.08732741378485</v>
      </c>
      <c r="BX40" s="466">
        <f>+BW40/BW35*100-100</f>
        <v>2.7890650138081838</v>
      </c>
      <c r="BY40" s="467">
        <f>SUM(BY133:BY135)/3</f>
        <v>108.21659546627133</v>
      </c>
      <c r="BZ40" s="466">
        <f>+BY40/BY35*100-100</f>
        <v>10.961031649058043</v>
      </c>
      <c r="CA40" s="467">
        <f>SUM(CA133:CA135)/3</f>
        <v>101.47162699684533</v>
      </c>
      <c r="CB40" s="466">
        <f>+CA40/CA35*100-100</f>
        <v>8.3465785618570294</v>
      </c>
      <c r="CC40" s="35"/>
      <c r="CD40" s="32" t="s">
        <v>29</v>
      </c>
      <c r="CE40" s="467">
        <f>SUM(CE133:CE135)/3</f>
        <v>118.03080220553902</v>
      </c>
      <c r="CF40" s="466">
        <f>+CE40/CE35*100-100</f>
        <v>8.3962787503480456</v>
      </c>
      <c r="CG40" s="467">
        <f>SUM(CG133:CG135)/3</f>
        <v>104.40893995354133</v>
      </c>
      <c r="CH40" s="466">
        <f>+CG40/CG35*100-100</f>
        <v>5.7794895396770016</v>
      </c>
      <c r="CI40" s="467">
        <f>SUM(CI133:CI135)/3</f>
        <v>118.709089472573</v>
      </c>
      <c r="CJ40" s="466">
        <f>+CI40/CI35*100-100</f>
        <v>13.760002134807408</v>
      </c>
      <c r="CK40" s="35"/>
      <c r="CL40" s="32" t="s">
        <v>29</v>
      </c>
      <c r="CM40" s="467">
        <f>SUM(CM133:CM135)/3</f>
        <v>116.08601183328733</v>
      </c>
      <c r="CN40" s="466">
        <f>+CM40/CM35*100-100</f>
        <v>2.4765189980129776E-2</v>
      </c>
      <c r="CO40" s="467">
        <f>SUM(CO133:CO135)/3</f>
        <v>123.73947184344301</v>
      </c>
      <c r="CP40" s="466">
        <f>+CO40/CO35*100-100</f>
        <v>1.1600053437032898</v>
      </c>
      <c r="CQ40" s="467">
        <f>SUM(CQ133:CQ135)/3</f>
        <v>125.29692001814999</v>
      </c>
      <c r="CR40" s="466">
        <f>+CQ40/CQ35*100-100</f>
        <v>11.873248884498949</v>
      </c>
      <c r="CS40" s="35"/>
      <c r="CT40" s="32" t="s">
        <v>29</v>
      </c>
      <c r="CU40" s="467">
        <f>SUM(CU133:CU135)/3</f>
        <v>135.8422246454937</v>
      </c>
      <c r="CV40" s="466">
        <f>+CU40/CU35*100-100</f>
        <v>8.8629424531366396</v>
      </c>
      <c r="CW40" s="467">
        <f>SUM(CW133:CW135)/3</f>
        <v>115.47142044096267</v>
      </c>
      <c r="CX40" s="466">
        <f>+CW40/CW35*100-100</f>
        <v>0.19702111436563996</v>
      </c>
      <c r="CY40" s="467">
        <f>SUM(CY133:CY135)/3</f>
        <v>75.541638214982029</v>
      </c>
      <c r="CZ40" s="466">
        <f>+CY40/CY35*100-100</f>
        <v>6.0735871210235928</v>
      </c>
      <c r="DA40" s="35"/>
      <c r="DB40" s="32" t="s">
        <v>29</v>
      </c>
      <c r="DC40" s="467">
        <f>SUM(DC133:DC135)/3</f>
        <v>134.77181536134199</v>
      </c>
      <c r="DD40" s="466">
        <f>+DC40/DC35*100-100</f>
        <v>8.14477046100221</v>
      </c>
      <c r="DE40" s="467">
        <f>SUM(DE133:DE135)/3</f>
        <v>76.016707537354719</v>
      </c>
      <c r="DF40" s="466">
        <f>+DE40/DE35*100-100</f>
        <v>-17.521686295901787</v>
      </c>
      <c r="DG40" s="467">
        <f>SUM(DG133:DG135)/3</f>
        <v>129.92337235374168</v>
      </c>
      <c r="DH40" s="466">
        <f>+DG40/DG35*100-100</f>
        <v>28.531377535037194</v>
      </c>
      <c r="DI40" s="35"/>
      <c r="DJ40" s="32" t="s">
        <v>29</v>
      </c>
      <c r="DK40" s="467">
        <f>SUM(DK133:DK135)/3</f>
        <v>93.040923475600039</v>
      </c>
      <c r="DL40" s="466">
        <f>+DK40/DK35*100-100</f>
        <v>-2.8741252023929036</v>
      </c>
      <c r="DM40" s="467">
        <f>SUM(DM133:DM135)/3</f>
        <v>114.72967904420166</v>
      </c>
      <c r="DN40" s="466">
        <f>+DM40/DM35*100-100</f>
        <v>2.2657744285330637</v>
      </c>
      <c r="DO40" s="467">
        <f>SUM(DO133:DO135)/3</f>
        <v>126.95040192254866</v>
      </c>
      <c r="DP40" s="466">
        <f>+DO40/DO35*100-100</f>
        <v>3.7236213353971408</v>
      </c>
      <c r="DQ40" s="472"/>
    </row>
    <row r="41" spans="1:121" ht="15" customHeight="1">
      <c r="A41" s="35"/>
      <c r="B41" s="32" t="s">
        <v>30</v>
      </c>
      <c r="C41" s="467">
        <f>SUM(C136:C138)/3</f>
        <v>121.358053520833</v>
      </c>
      <c r="D41" s="466">
        <f>+C41/C36*100-100</f>
        <v>-6.0157940948428887</v>
      </c>
      <c r="E41" s="467">
        <f>SUM(E136:E138)/3</f>
        <v>116.53563814747399</v>
      </c>
      <c r="F41" s="466">
        <f>+E41/E36*100-100</f>
        <v>7.0656456053504826</v>
      </c>
      <c r="G41" s="467">
        <f>SUM(G136:G138)/3</f>
        <v>112.93172452380834</v>
      </c>
      <c r="H41" s="466">
        <f>+G41/G36*100-100</f>
        <v>2.6824332436061553</v>
      </c>
      <c r="I41" s="35"/>
      <c r="J41" s="32" t="s">
        <v>30</v>
      </c>
      <c r="K41" s="467">
        <f>SUM(K136:K138)/3</f>
        <v>124.96174698536167</v>
      </c>
      <c r="L41" s="466">
        <f>+K41/K36*100-100</f>
        <v>9.9091453732833372</v>
      </c>
      <c r="M41" s="467">
        <f>SUM(M136:M138)/3</f>
        <v>125.94567344504134</v>
      </c>
      <c r="N41" s="466">
        <f>+M41/M36*100-100</f>
        <v>3.8218214642524231</v>
      </c>
      <c r="O41" s="467">
        <f>SUM(O136:O138)/3</f>
        <v>106.80978181196299</v>
      </c>
      <c r="P41" s="466">
        <f>+O41/O36*100-100</f>
        <v>2.7415272512081259</v>
      </c>
      <c r="Q41" s="35"/>
      <c r="R41" s="32" t="s">
        <v>30</v>
      </c>
      <c r="S41" s="467">
        <f>SUM(S136:S138)/3</f>
        <v>111.52688777949469</v>
      </c>
      <c r="T41" s="466">
        <f>+S41/S36*100-100</f>
        <v>1.150632508788533</v>
      </c>
      <c r="U41" s="467">
        <f>SUM(U136:U138)/3</f>
        <v>118.67457098269067</v>
      </c>
      <c r="V41" s="466">
        <f>+U41/U36*100-100</f>
        <v>3.319916132959662</v>
      </c>
      <c r="W41" s="467">
        <f>SUM(W136:W138)/3</f>
        <v>114.31265063663166</v>
      </c>
      <c r="X41" s="466">
        <f>+W41/W36*100-100</f>
        <v>6.7543304738159122</v>
      </c>
      <c r="Y41" s="35"/>
      <c r="Z41" s="32" t="s">
        <v>30</v>
      </c>
      <c r="AA41" s="467">
        <f>SUM(AA136:AA138)/3</f>
        <v>112.13959666870865</v>
      </c>
      <c r="AB41" s="466">
        <f>+AA41/AA36*100-100</f>
        <v>1.4074593879944217</v>
      </c>
      <c r="AC41" s="467">
        <f>SUM(AC136:AC138)/3</f>
        <v>121.25652268477234</v>
      </c>
      <c r="AD41" s="466">
        <f>+AC41/AC36*100-100</f>
        <v>8.8094732457447975</v>
      </c>
      <c r="AE41" s="467">
        <f>SUM(AE136:AE138)/3</f>
        <v>107.15561437892801</v>
      </c>
      <c r="AF41" s="466">
        <f>+AE41/AE36*100-100</f>
        <v>6.3454736580951732</v>
      </c>
      <c r="AG41" s="35"/>
      <c r="AH41" s="32" t="s">
        <v>30</v>
      </c>
      <c r="AI41" s="467">
        <f>SUM(AI136:AI138)/3</f>
        <v>112.470045343227</v>
      </c>
      <c r="AJ41" s="466">
        <f>+AI41/AI36*100-100</f>
        <v>5.0847181212295993</v>
      </c>
      <c r="AK41" s="467">
        <f>SUM(AK136:AK138)/3</f>
        <v>116.006886982887</v>
      </c>
      <c r="AL41" s="466">
        <f>+AK41/AK36*100-100</f>
        <v>4.7463984247367819</v>
      </c>
      <c r="AM41" s="467">
        <f>SUM(AM136:AM138)/3</f>
        <v>105.31167329350599</v>
      </c>
      <c r="AN41" s="466">
        <f>+AM41/AM36*100-100</f>
        <v>2.2684137778698528</v>
      </c>
      <c r="AO41" s="35"/>
      <c r="AP41" s="32" t="s">
        <v>30</v>
      </c>
      <c r="AQ41" s="467">
        <f>SUM(AQ136:AQ138)/3</f>
        <v>119.39615330001733</v>
      </c>
      <c r="AR41" s="466">
        <f>+AQ41/AQ36*100-100</f>
        <v>4.3696854347742544</v>
      </c>
      <c r="AS41" s="467">
        <f>SUM(AS136:AS138)/3</f>
        <v>113.36712274010132</v>
      </c>
      <c r="AT41" s="466">
        <f>+AS41/AS36*100-100</f>
        <v>4.4179065761090328</v>
      </c>
      <c r="AU41" s="467">
        <f>SUM(AU136:AU138)/3</f>
        <v>121.20316778480401</v>
      </c>
      <c r="AV41" s="466">
        <f>+AU41/AU36*100-100</f>
        <v>5.6439437238537238</v>
      </c>
      <c r="AW41" s="35"/>
      <c r="AX41" s="32" t="s">
        <v>30</v>
      </c>
      <c r="AY41" s="467">
        <f>SUM(AY136:AY138)/3</f>
        <v>118.74381317953167</v>
      </c>
      <c r="AZ41" s="466">
        <f>+AY41/AY36*100-100</f>
        <v>6.4399843192748136</v>
      </c>
      <c r="BA41" s="467">
        <f>SUM(BA136:BA138)/3</f>
        <v>116.078601183679</v>
      </c>
      <c r="BB41" s="466">
        <f>+BA41/BA36*100-100</f>
        <v>4.6380721439620061</v>
      </c>
      <c r="BC41" s="467">
        <f>SUM(BC136:BC138)/3</f>
        <v>132.97274179314567</v>
      </c>
      <c r="BD41" s="466">
        <f>+BC41/BC36*100-100</f>
        <v>1.8830778765801313</v>
      </c>
      <c r="BE41" s="35"/>
      <c r="BF41" s="32" t="s">
        <v>30</v>
      </c>
      <c r="BG41" s="467">
        <f>SUM(BG136:BG138)/3</f>
        <v>114.685138368648</v>
      </c>
      <c r="BH41" s="466">
        <f>+BG41/BG36*100-100</f>
        <v>6.7994741013199871</v>
      </c>
      <c r="BI41" s="467">
        <f>SUM(BI136:BI138)/3</f>
        <v>115.45867188002433</v>
      </c>
      <c r="BJ41" s="466">
        <f>+BI41/BI36*100-100</f>
        <v>1.7872377082849482</v>
      </c>
      <c r="BK41" s="467">
        <f>SUM(BK136:BK138)/3</f>
        <v>120.48640920544933</v>
      </c>
      <c r="BL41" s="466">
        <f>+BK41/BK36*100-100</f>
        <v>5.3268487926225276</v>
      </c>
      <c r="BM41" s="35"/>
      <c r="BN41" s="32" t="s">
        <v>30</v>
      </c>
      <c r="BO41" s="467">
        <f>SUM(BO136:BO138)/3</f>
        <v>122.74700289992059</v>
      </c>
      <c r="BP41" s="466">
        <f>+BO41/BO36*100-100</f>
        <v>8.4081941835990648</v>
      </c>
      <c r="BQ41" s="467">
        <f>SUM(BQ136:BQ138)/3</f>
        <v>114.65087735322366</v>
      </c>
      <c r="BR41" s="466">
        <f>+BQ41/BQ36*100-100</f>
        <v>3.0981000009761885</v>
      </c>
      <c r="BS41" s="467">
        <f>SUM(BS136:BS138)/3</f>
        <v>142.774792855155</v>
      </c>
      <c r="BT41" s="466">
        <f>+BS41/BS36*100-100</f>
        <v>7.1057668348102112</v>
      </c>
      <c r="BU41" s="35"/>
      <c r="BV41" s="32" t="s">
        <v>30</v>
      </c>
      <c r="BW41" s="467">
        <f>SUM(BW136:BW138)/3</f>
        <v>96.307798269597598</v>
      </c>
      <c r="BX41" s="466">
        <f>+BW41/BW36*100-100</f>
        <v>7.3015383006119805</v>
      </c>
      <c r="BY41" s="467">
        <f>SUM(BY136:BY138)/3</f>
        <v>114.00345893857302</v>
      </c>
      <c r="BZ41" s="466">
        <f>+BY41/BY36*100-100</f>
        <v>4.0932142308306254</v>
      </c>
      <c r="CA41" s="467">
        <f>SUM(CA136:CA138)/3</f>
        <v>129.52916967806598</v>
      </c>
      <c r="CB41" s="466">
        <f>+CA41/CA36*100-100</f>
        <v>7.7694201277541026</v>
      </c>
      <c r="CC41" s="35"/>
      <c r="CD41" s="32" t="s">
        <v>30</v>
      </c>
      <c r="CE41" s="467">
        <f>SUM(CE136:CE138)/3</f>
        <v>118.93039221475999</v>
      </c>
      <c r="CF41" s="466">
        <f>+CE41/CE36*100-100</f>
        <v>10.971380767975504</v>
      </c>
      <c r="CG41" s="467">
        <f>SUM(CG136:CG138)/3</f>
        <v>131.89673257016233</v>
      </c>
      <c r="CH41" s="466">
        <f>+CG41/CG36*100-100</f>
        <v>6.3127689814797918</v>
      </c>
      <c r="CI41" s="467">
        <f>SUM(CI136:CI138)/3</f>
        <v>115.13533606870533</v>
      </c>
      <c r="CJ41" s="466">
        <f>+CI41/CI36*100-100</f>
        <v>-1.3081499006793536</v>
      </c>
      <c r="CK41" s="35"/>
      <c r="CL41" s="32" t="s">
        <v>30</v>
      </c>
      <c r="CM41" s="467">
        <f>SUM(CM136:CM138)/3</f>
        <v>109.20595472593634</v>
      </c>
      <c r="CN41" s="466">
        <f>+CM41/CM36*100-100</f>
        <v>-3.2147580577214683</v>
      </c>
      <c r="CO41" s="467">
        <f>SUM(CO136:CO138)/3</f>
        <v>126.89340377295001</v>
      </c>
      <c r="CP41" s="466">
        <f>+CO41/CO36*100-100</f>
        <v>1.9669080632674962</v>
      </c>
      <c r="CQ41" s="467">
        <f>SUM(CQ136:CQ138)/3</f>
        <v>123.37366759692266</v>
      </c>
      <c r="CR41" s="466">
        <f>+CQ41/CQ36*100-100</f>
        <v>19.335434568566384</v>
      </c>
      <c r="CS41" s="35"/>
      <c r="CT41" s="32" t="s">
        <v>30</v>
      </c>
      <c r="CU41" s="467">
        <f>SUM(CU136:CU138)/3</f>
        <v>113.33658454636999</v>
      </c>
      <c r="CV41" s="466">
        <f>+CU41/CU36*100-100</f>
        <v>1.4789649863211878</v>
      </c>
      <c r="CW41" s="467">
        <f>SUM(CW136:CW138)/3</f>
        <v>126.01359389118834</v>
      </c>
      <c r="CX41" s="466">
        <f>+CW41/CW36*100-100</f>
        <v>2.0790507124908117</v>
      </c>
      <c r="CY41" s="467">
        <f>SUM(CY136:CY138)/3</f>
        <v>76.187348351040399</v>
      </c>
      <c r="CZ41" s="466">
        <f>+CY41/CY36*100-100</f>
        <v>10.785743071088547</v>
      </c>
      <c r="DA41" s="35"/>
      <c r="DB41" s="32" t="s">
        <v>30</v>
      </c>
      <c r="DC41" s="467">
        <f>SUM(DC136:DC138)/3</f>
        <v>135.93811676234165</v>
      </c>
      <c r="DD41" s="466">
        <f>+DC41/DC36*100-100</f>
        <v>10.808829653639535</v>
      </c>
      <c r="DE41" s="467">
        <f>SUM(DE136:DE138)/3</f>
        <v>139.57806561136823</v>
      </c>
      <c r="DF41" s="466">
        <f>+DE41/DE36*100-100</f>
        <v>5.8780202883964421</v>
      </c>
      <c r="DG41" s="467">
        <f>SUM(DG136:DG138)/3</f>
        <v>112.5995155937788</v>
      </c>
      <c r="DH41" s="466">
        <f>+DG41/DG36*100-100</f>
        <v>17.515816279989906</v>
      </c>
      <c r="DI41" s="35"/>
      <c r="DJ41" s="32" t="s">
        <v>30</v>
      </c>
      <c r="DK41" s="467">
        <f>SUM(DK136:DK138)/3</f>
        <v>80.841637991087609</v>
      </c>
      <c r="DL41" s="466">
        <f>+DK41/DK36*100-100</f>
        <v>-14.368511820616632</v>
      </c>
      <c r="DM41" s="467">
        <f>SUM(DM136:DM138)/3</f>
        <v>126.16475425420799</v>
      </c>
      <c r="DN41" s="466">
        <f>+DM41/DM36*100-100</f>
        <v>7.8172920307708438</v>
      </c>
      <c r="DO41" s="467">
        <f>SUM(DO136:DO138)/3</f>
        <v>144.57406236537301</v>
      </c>
      <c r="DP41" s="466">
        <f>+DO41/DO36*100-100</f>
        <v>5.5610723260121517</v>
      </c>
      <c r="DQ41" s="472"/>
    </row>
    <row r="42" spans="1:121" ht="15" customHeight="1">
      <c r="A42" s="35"/>
      <c r="B42" s="32" t="s">
        <v>31</v>
      </c>
      <c r="C42" s="467">
        <f>SUM(C139:C141)/3</f>
        <v>127.64700781856202</v>
      </c>
      <c r="D42" s="466">
        <f>+C42/C37*100-100</f>
        <v>-5.7405662316550377</v>
      </c>
      <c r="E42" s="467">
        <f>SUM(E139:E141)/3</f>
        <v>109.930089407376</v>
      </c>
      <c r="F42" s="466">
        <f>+E42/E37*100-100</f>
        <v>2.8524687207047918</v>
      </c>
      <c r="G42" s="467">
        <f>SUM(G139:G141)/3</f>
        <v>112.72125083810467</v>
      </c>
      <c r="H42" s="466">
        <f>+G42/G37*100-100</f>
        <v>2.1668680379245586</v>
      </c>
      <c r="I42" s="35"/>
      <c r="J42" s="32" t="s">
        <v>31</v>
      </c>
      <c r="K42" s="467">
        <f>SUM(K139:K141)/3</f>
        <v>118.194403303417</v>
      </c>
      <c r="L42" s="466">
        <f>+K42/K37*100-100</f>
        <v>5.4032265770029682</v>
      </c>
      <c r="M42" s="467">
        <f>SUM(M139:M141)/3</f>
        <v>129.04363747650666</v>
      </c>
      <c r="N42" s="466">
        <f>+M42/M37*100-100</f>
        <v>1.1074791403485023</v>
      </c>
      <c r="O42" s="467">
        <f>SUM(O139:O141)/3</f>
        <v>102.82685489073401</v>
      </c>
      <c r="P42" s="466">
        <f>+O42/O37*100-100</f>
        <v>3.328565230713167</v>
      </c>
      <c r="Q42" s="35"/>
      <c r="R42" s="32" t="s">
        <v>31</v>
      </c>
      <c r="S42" s="467">
        <f>SUM(S139:S141)/3</f>
        <v>111.98249847178933</v>
      </c>
      <c r="T42" s="466">
        <f>+S42/S37*100-100</f>
        <v>-1.29531476040043</v>
      </c>
      <c r="U42" s="467">
        <f>SUM(U139:U141)/3</f>
        <v>142.87393178726532</v>
      </c>
      <c r="V42" s="466">
        <f>+U42/U37*100-100</f>
        <v>5.3475030163183703</v>
      </c>
      <c r="W42" s="467">
        <f>SUM(W139:W141)/3</f>
        <v>128.06720549831834</v>
      </c>
      <c r="X42" s="466">
        <f>+W42/W37*100-100</f>
        <v>-6.1814201777919777</v>
      </c>
      <c r="Y42" s="35"/>
      <c r="Z42" s="32" t="s">
        <v>31</v>
      </c>
      <c r="AA42" s="467">
        <f>SUM(AA139:AA141)/3</f>
        <v>107.90815677365201</v>
      </c>
      <c r="AB42" s="466">
        <f>+AA42/AA37*100-100</f>
        <v>9.3192938314821276</v>
      </c>
      <c r="AC42" s="467">
        <f>SUM(AC139:AC141)/3</f>
        <v>126.74450444873001</v>
      </c>
      <c r="AD42" s="466">
        <f>+AC42/AC37*100-100</f>
        <v>0.38580214235284416</v>
      </c>
      <c r="AE42" s="467">
        <f>SUM(AE139:AE141)/3</f>
        <v>114.85185474257766</v>
      </c>
      <c r="AF42" s="466">
        <f>+AE42/AE37*100-100</f>
        <v>7.9092690874625617</v>
      </c>
      <c r="AG42" s="35"/>
      <c r="AH42" s="32" t="s">
        <v>31</v>
      </c>
      <c r="AI42" s="467">
        <f>SUM(AI139:AI141)/3</f>
        <v>117.09614797304967</v>
      </c>
      <c r="AJ42" s="466">
        <f>+AI42/AI37*100-100</f>
        <v>2.5028665904480505</v>
      </c>
      <c r="AK42" s="467">
        <f>SUM(AK139:AK141)/3</f>
        <v>122.028468708118</v>
      </c>
      <c r="AL42" s="466">
        <f>+AK42/AK37*100-100</f>
        <v>4.2378500804953063</v>
      </c>
      <c r="AM42" s="467">
        <f>SUM(AM139:AM141)/3</f>
        <v>114.67303314506533</v>
      </c>
      <c r="AN42" s="466">
        <f>+AM42/AM37*100-100</f>
        <v>4.042091820739202</v>
      </c>
      <c r="AO42" s="35"/>
      <c r="AP42" s="32" t="s">
        <v>31</v>
      </c>
      <c r="AQ42" s="467">
        <f>SUM(AQ139:AQ141)/3</f>
        <v>117.44782558574633</v>
      </c>
      <c r="AR42" s="466">
        <f>+AQ42/AQ37*100-100</f>
        <v>1.0383446902648643</v>
      </c>
      <c r="AS42" s="467">
        <f>SUM(AS139:AS141)/3</f>
        <v>108.04043032318502</v>
      </c>
      <c r="AT42" s="466">
        <f>+AS42/AS37*100-100</f>
        <v>2.8268176980491262</v>
      </c>
      <c r="AU42" s="467">
        <f>SUM(AU139:AU141)/3</f>
        <v>117.90257665936299</v>
      </c>
      <c r="AV42" s="466">
        <f>+AU42/AU37*100-100</f>
        <v>5.3233604032717494</v>
      </c>
      <c r="AW42" s="35"/>
      <c r="AX42" s="32" t="s">
        <v>31</v>
      </c>
      <c r="AY42" s="467">
        <f>SUM(AY139:AY141)/3</f>
        <v>120.73904262666032</v>
      </c>
      <c r="AZ42" s="466">
        <f>+AY42/AY37*100-100</f>
        <v>7.5275540697512469</v>
      </c>
      <c r="BA42" s="467">
        <f>SUM(BA139:BA141)/3</f>
        <v>117.17991904902067</v>
      </c>
      <c r="BB42" s="466">
        <f>+BA42/BA37*100-100</f>
        <v>4.7202590954704675</v>
      </c>
      <c r="BC42" s="467">
        <f>SUM(BC139:BC141)/3</f>
        <v>126.73778365099201</v>
      </c>
      <c r="BD42" s="466">
        <f>+BC42/BC37*100-100</f>
        <v>-6.6001277145696235</v>
      </c>
      <c r="BE42" s="35"/>
      <c r="BF42" s="32" t="s">
        <v>31</v>
      </c>
      <c r="BG42" s="467">
        <f>SUM(BG139:BG141)/3</f>
        <v>118.600908280171</v>
      </c>
      <c r="BH42" s="466">
        <f>+BG42/BG37*100-100</f>
        <v>6.1240299827954487</v>
      </c>
      <c r="BI42" s="467">
        <f>SUM(BI139:BI141)/3</f>
        <v>111.42974948041899</v>
      </c>
      <c r="BJ42" s="466">
        <f>+BI42/BI37*100-100</f>
        <v>4.5269458243048888</v>
      </c>
      <c r="BK42" s="467">
        <f>SUM(BK139:BK141)/3</f>
        <v>111.32613334136168</v>
      </c>
      <c r="BL42" s="466">
        <f>+BK42/BK37*100-100</f>
        <v>3.7838567815322506</v>
      </c>
      <c r="BM42" s="35"/>
      <c r="BN42" s="32" t="s">
        <v>31</v>
      </c>
      <c r="BO42" s="467">
        <f>SUM(BO139:BO141)/3</f>
        <v>115.49925804334789</v>
      </c>
      <c r="BP42" s="466">
        <f>+BO42/BO37*100-100</f>
        <v>5.6868031936121923</v>
      </c>
      <c r="BQ42" s="467">
        <f>SUM(BQ139:BQ141)/3</f>
        <v>114.702845941617</v>
      </c>
      <c r="BR42" s="466">
        <f>+BQ42/BQ37*100-100</f>
        <v>3.6619567172267722</v>
      </c>
      <c r="BS42" s="467">
        <f>SUM(BS139:BS141)/3</f>
        <v>143.58375295720165</v>
      </c>
      <c r="BT42" s="466">
        <f>+BS42/BS37*100-100</f>
        <v>8.2515555876694862</v>
      </c>
      <c r="BU42" s="35"/>
      <c r="BV42" s="32" t="s">
        <v>31</v>
      </c>
      <c r="BW42" s="467">
        <f>SUM(BW139:BW141)/3</f>
        <v>106.11629332815333</v>
      </c>
      <c r="BX42" s="466">
        <f>+BW42/BW37*100-100</f>
        <v>4.2967436034530664</v>
      </c>
      <c r="BY42" s="467">
        <f>SUM(BY139:BY141)/3</f>
        <v>120.30647429432666</v>
      </c>
      <c r="BZ42" s="466">
        <f>+BY42/BY37*100-100</f>
        <v>5.6798126927039192</v>
      </c>
      <c r="CA42" s="467">
        <f>SUM(CA139:CA141)/3</f>
        <v>125.42971941692899</v>
      </c>
      <c r="CB42" s="466">
        <f>+CA42/CA37*100-100</f>
        <v>5.4346356772196742</v>
      </c>
      <c r="CC42" s="35"/>
      <c r="CD42" s="32" t="s">
        <v>31</v>
      </c>
      <c r="CE42" s="467">
        <f>SUM(CE139:CE141)/3</f>
        <v>129.61188433007533</v>
      </c>
      <c r="CF42" s="466">
        <f>+CE42/CE37*100-100</f>
        <v>8.7178455473563048</v>
      </c>
      <c r="CG42" s="467">
        <f>SUM(CG139:CG141)/3</f>
        <v>99.680726796956037</v>
      </c>
      <c r="CH42" s="466">
        <f>+CG42/CG37*100-100</f>
        <v>12.529053883064151</v>
      </c>
      <c r="CI42" s="467">
        <f>SUM(CI139:CI141)/3</f>
        <v>124.70004171924866</v>
      </c>
      <c r="CJ42" s="466">
        <f>+CI42/CI37*100-100</f>
        <v>1.9966544707298368</v>
      </c>
      <c r="CK42" s="35"/>
      <c r="CL42" s="32" t="s">
        <v>31</v>
      </c>
      <c r="CM42" s="467">
        <f>SUM(CM139:CM141)/3</f>
        <v>112.52440619382367</v>
      </c>
      <c r="CN42" s="466">
        <f>+CM42/CM37*100-100</f>
        <v>1.0156616381569563</v>
      </c>
      <c r="CO42" s="467">
        <f>SUM(CO139:CO141)/3</f>
        <v>116.40628808153667</v>
      </c>
      <c r="CP42" s="466">
        <f>+CO42/CO37*100-100</f>
        <v>1.2334025196268499</v>
      </c>
      <c r="CQ42" s="467">
        <f>SUM(CQ139:CQ141)/3</f>
        <v>114.130693001404</v>
      </c>
      <c r="CR42" s="466">
        <f>+CQ42/CQ37*100-100</f>
        <v>6.2502067309332148</v>
      </c>
      <c r="CS42" s="35"/>
      <c r="CT42" s="32" t="s">
        <v>31</v>
      </c>
      <c r="CU42" s="467">
        <f>SUM(CU139:CU141)/3</f>
        <v>111.66391730682301</v>
      </c>
      <c r="CV42" s="466">
        <f>+CU42/CU37*100-100</f>
        <v>5.8551788530779589</v>
      </c>
      <c r="CW42" s="467">
        <f>SUM(CW139:CW141)/3</f>
        <v>100.0559846506806</v>
      </c>
      <c r="CX42" s="466">
        <f>+CW42/CW37*100-100</f>
        <v>2.2088943035490729</v>
      </c>
      <c r="CY42" s="467">
        <f>SUM(CY139:CY141)/3</f>
        <v>92.246762845485577</v>
      </c>
      <c r="CZ42" s="466">
        <f>+CY42/CY37*100-100</f>
        <v>27.678747146898999</v>
      </c>
      <c r="DA42" s="35"/>
      <c r="DB42" s="32" t="s">
        <v>31</v>
      </c>
      <c r="DC42" s="467">
        <f>SUM(DC139:DC141)/3</f>
        <v>128.08962418592668</v>
      </c>
      <c r="DD42" s="466">
        <f>+DC42/DC37*100-100</f>
        <v>-2.0836389738612127</v>
      </c>
      <c r="DE42" s="467">
        <f>SUM(DE139:DE141)/3</f>
        <v>98.415520114246064</v>
      </c>
      <c r="DF42" s="466">
        <f>+DE42/DE37*100-100</f>
        <v>-0.93904598559005592</v>
      </c>
      <c r="DG42" s="467">
        <f>SUM(DG139:DG141)/3</f>
        <v>140.38848641151367</v>
      </c>
      <c r="DH42" s="466">
        <f>+DG42/DG37*100-100</f>
        <v>26.975852983988304</v>
      </c>
      <c r="DI42" s="35"/>
      <c r="DJ42" s="32" t="s">
        <v>31</v>
      </c>
      <c r="DK42" s="467">
        <f>SUM(DK139:DK141)/3</f>
        <v>84.639960938560577</v>
      </c>
      <c r="DL42" s="466">
        <f>+DK42/DK37*100-100</f>
        <v>-7.5271374621994909</v>
      </c>
      <c r="DM42" s="467">
        <f>SUM(DM139:DM141)/3</f>
        <v>123.96850653950133</v>
      </c>
      <c r="DN42" s="466">
        <f>+DM42/DM37*100-100</f>
        <v>6.2730411489699378</v>
      </c>
      <c r="DO42" s="467">
        <f>SUM(DO139:DO141)/3</f>
        <v>125.02128786500434</v>
      </c>
      <c r="DP42" s="466">
        <f>+DO42/DO37*100-100</f>
        <v>9.7959779520967913</v>
      </c>
      <c r="DQ42" s="472"/>
    </row>
    <row r="43" spans="1:121" ht="15" customHeight="1">
      <c r="A43" s="35"/>
      <c r="B43" s="32"/>
      <c r="C43" s="467"/>
      <c r="D43" s="466"/>
      <c r="E43" s="467"/>
      <c r="F43" s="466"/>
      <c r="G43" s="467"/>
      <c r="H43" s="466"/>
      <c r="I43" s="35"/>
      <c r="J43" s="32"/>
      <c r="K43" s="467"/>
      <c r="L43" s="466"/>
      <c r="M43" s="467"/>
      <c r="N43" s="466"/>
      <c r="O43" s="467"/>
      <c r="P43" s="466"/>
      <c r="Q43" s="35"/>
      <c r="R43" s="32"/>
      <c r="S43" s="467"/>
      <c r="T43" s="466"/>
      <c r="U43" s="467"/>
      <c r="V43" s="466"/>
      <c r="W43" s="467"/>
      <c r="X43" s="466"/>
      <c r="Y43" s="35"/>
      <c r="Z43" s="32"/>
      <c r="AA43" s="467"/>
      <c r="AB43" s="466"/>
      <c r="AC43" s="467"/>
      <c r="AD43" s="466"/>
      <c r="AE43" s="467"/>
      <c r="AF43" s="466"/>
      <c r="AG43" s="35"/>
      <c r="AH43" s="32"/>
      <c r="AI43" s="467"/>
      <c r="AJ43" s="466"/>
      <c r="AK43" s="467"/>
      <c r="AL43" s="466"/>
      <c r="AM43" s="467"/>
      <c r="AN43" s="466"/>
      <c r="AO43" s="35"/>
      <c r="AP43" s="32"/>
      <c r="AQ43" s="467"/>
      <c r="AR43" s="466"/>
      <c r="AS43" s="467"/>
      <c r="AT43" s="466"/>
      <c r="AU43" s="467"/>
      <c r="AV43" s="466"/>
      <c r="AW43" s="35"/>
      <c r="AX43" s="32"/>
      <c r="AY43" s="467"/>
      <c r="AZ43" s="466"/>
      <c r="BA43" s="467"/>
      <c r="BB43" s="466"/>
      <c r="BC43" s="467"/>
      <c r="BD43" s="466"/>
      <c r="BE43" s="35"/>
      <c r="BF43" s="32"/>
      <c r="BG43" s="467"/>
      <c r="BH43" s="466"/>
      <c r="BI43" s="467"/>
      <c r="BJ43" s="466"/>
      <c r="BK43" s="467"/>
      <c r="BL43" s="466"/>
      <c r="BM43" s="35"/>
      <c r="BN43" s="32"/>
      <c r="BO43" s="467"/>
      <c r="BP43" s="466"/>
      <c r="BQ43" s="467"/>
      <c r="BR43" s="466"/>
      <c r="BS43" s="467"/>
      <c r="BT43" s="466"/>
      <c r="BU43" s="35"/>
      <c r="BV43" s="32"/>
      <c r="BW43" s="467"/>
      <c r="BX43" s="466"/>
      <c r="BY43" s="467"/>
      <c r="BZ43" s="466"/>
      <c r="CA43" s="467"/>
      <c r="CB43" s="466"/>
      <c r="CC43" s="35"/>
      <c r="CD43" s="32"/>
      <c r="CE43" s="467"/>
      <c r="CF43" s="466"/>
      <c r="CG43" s="467"/>
      <c r="CH43" s="466"/>
      <c r="CI43" s="467"/>
      <c r="CJ43" s="466"/>
      <c r="CK43" s="35"/>
      <c r="CL43" s="32"/>
      <c r="CM43" s="467"/>
      <c r="CN43" s="466"/>
      <c r="CO43" s="467"/>
      <c r="CP43" s="466"/>
      <c r="CQ43" s="467"/>
      <c r="CR43" s="466"/>
      <c r="CS43" s="35"/>
      <c r="CT43" s="32"/>
      <c r="CU43" s="467"/>
      <c r="CV43" s="466"/>
      <c r="CW43" s="467"/>
      <c r="CX43" s="466"/>
      <c r="CY43" s="467"/>
      <c r="CZ43" s="466"/>
      <c r="DA43" s="35"/>
      <c r="DB43" s="32"/>
      <c r="DC43" s="467"/>
      <c r="DD43" s="466"/>
      <c r="DE43" s="467"/>
      <c r="DF43" s="466"/>
      <c r="DG43" s="467"/>
      <c r="DH43" s="466"/>
      <c r="DI43" s="35"/>
      <c r="DJ43" s="32"/>
      <c r="DK43" s="467"/>
      <c r="DL43" s="466"/>
      <c r="DM43" s="467"/>
      <c r="DN43" s="466"/>
      <c r="DO43" s="467"/>
      <c r="DP43" s="466"/>
      <c r="DQ43" s="472"/>
    </row>
    <row r="44" spans="1:121" ht="15" customHeight="1">
      <c r="A44" s="35">
        <v>2019</v>
      </c>
      <c r="B44" s="32" t="s">
        <v>28</v>
      </c>
      <c r="C44" s="467">
        <f>SUM(C143:C145)/3</f>
        <v>114.79181181319366</v>
      </c>
      <c r="D44" s="466">
        <f>+C44/C39*100-100</f>
        <v>10.773583822691293</v>
      </c>
      <c r="E44" s="467">
        <f>SUM(E143:E145)/3</f>
        <v>113.83424828636333</v>
      </c>
      <c r="F44" s="466">
        <f>+E44/E39*100-100</f>
        <v>12.482230882603645</v>
      </c>
      <c r="G44" s="467">
        <f>SUM(G143:G145)/3</f>
        <v>108.41048419218134</v>
      </c>
      <c r="H44" s="466">
        <f>+G44/G39*100-100</f>
        <v>-6.2775304849602804</v>
      </c>
      <c r="I44" s="35">
        <v>2019</v>
      </c>
      <c r="J44" s="32" t="s">
        <v>28</v>
      </c>
      <c r="K44" s="467">
        <f>SUM(K143:K145)/3</f>
        <v>114.12767969848534</v>
      </c>
      <c r="L44" s="466">
        <f>+K44/K39*100-100</f>
        <v>-1.754014126017438</v>
      </c>
      <c r="M44" s="467">
        <f>SUM(M143:M145)/3</f>
        <v>115.02897710318433</v>
      </c>
      <c r="N44" s="466">
        <f>+M44/M39*100-100</f>
        <v>2.0001103925851851</v>
      </c>
      <c r="O44" s="467">
        <f>SUM(O143:O145)/3</f>
        <v>118.850976120563</v>
      </c>
      <c r="P44" s="466">
        <f>+O44/O39*100-100</f>
        <v>8.0766047722915033</v>
      </c>
      <c r="Q44" s="35">
        <v>2019</v>
      </c>
      <c r="R44" s="32" t="s">
        <v>28</v>
      </c>
      <c r="S44" s="467">
        <f>SUM(S143:S145)/3</f>
        <v>112.18082602365565</v>
      </c>
      <c r="T44" s="466">
        <f>+S44/S39*100-100</f>
        <v>3.2460563226258614</v>
      </c>
      <c r="U44" s="467">
        <f>SUM(U143:U145)/3</f>
        <v>127.90609570310168</v>
      </c>
      <c r="V44" s="466">
        <f>+U44/U39*100-100</f>
        <v>5.9982797943399504</v>
      </c>
      <c r="W44" s="467">
        <f>SUM(W143:W145)/3</f>
        <v>149.35755471985468</v>
      </c>
      <c r="X44" s="466">
        <f>+W44/W39*100-100</f>
        <v>2.8463442835829511</v>
      </c>
      <c r="Y44" s="35">
        <v>2019</v>
      </c>
      <c r="Z44" s="32" t="s">
        <v>28</v>
      </c>
      <c r="AA44" s="467">
        <f>SUM(AA143:AA145)/3</f>
        <v>115.57172407567333</v>
      </c>
      <c r="AB44" s="466">
        <f>+AA44/AA39*100-100</f>
        <v>3.7608525743420671</v>
      </c>
      <c r="AC44" s="467">
        <f>SUM(AC143:AC145)/3</f>
        <v>138.03564011949535</v>
      </c>
      <c r="AD44" s="466">
        <f>+AC44/AC39*100-100</f>
        <v>-2.3388548409903223</v>
      </c>
      <c r="AE44" s="467">
        <f>SUM(AE143:AE145)/3</f>
        <v>110.78004664530033</v>
      </c>
      <c r="AF44" s="466">
        <f>+AE44/AE39*100-100</f>
        <v>8.1934870727721858</v>
      </c>
      <c r="AG44" s="35">
        <v>2019</v>
      </c>
      <c r="AH44" s="32" t="s">
        <v>28</v>
      </c>
      <c r="AI44" s="467">
        <f>SUM(AI143:AI145)/3</f>
        <v>119.52627034777633</v>
      </c>
      <c r="AJ44" s="466">
        <f>+AI44/AI39*100-100</f>
        <v>3.5504088981236777</v>
      </c>
      <c r="AK44" s="467">
        <f>SUM(AK143:AK145)/3</f>
        <v>112.51224422170701</v>
      </c>
      <c r="AL44" s="466">
        <f>+AK44/AK39*100-100</f>
        <v>5.1035206867358909</v>
      </c>
      <c r="AM44" s="467">
        <f>SUM(AM143:AM145)/3</f>
        <v>116.59595446742999</v>
      </c>
      <c r="AN44" s="466">
        <f>+AM44/AM39*100-100</f>
        <v>2.7981584782904605</v>
      </c>
      <c r="AO44" s="35">
        <v>2019</v>
      </c>
      <c r="AP44" s="32" t="s">
        <v>28</v>
      </c>
      <c r="AQ44" s="467">
        <f>SUM(AQ143:AQ145)/3</f>
        <v>112.66470528883333</v>
      </c>
      <c r="AR44" s="466">
        <f>+AQ44/AQ39*100-100</f>
        <v>0.87251869092295919</v>
      </c>
      <c r="AS44" s="467">
        <f>SUM(AS143:AS145)/3</f>
        <v>116.00699992170833</v>
      </c>
      <c r="AT44" s="466">
        <f>+AS44/AS39*100-100</f>
        <v>4.228155609125352</v>
      </c>
      <c r="AU44" s="467">
        <f>SUM(AU143:AU145)/3</f>
        <v>112.11782898543801</v>
      </c>
      <c r="AV44" s="466">
        <f>+AU44/AU39*100-100</f>
        <v>6.3067917607982054</v>
      </c>
      <c r="AW44" s="35">
        <v>2019</v>
      </c>
      <c r="AX44" s="32" t="s">
        <v>28</v>
      </c>
      <c r="AY44" s="467">
        <f>SUM(AY143:AY145)/3</f>
        <v>117.51083645092133</v>
      </c>
      <c r="AZ44" s="466">
        <f>+AY44/AY39*100-100</f>
        <v>6.5808854072514578</v>
      </c>
      <c r="BA44" s="467">
        <f>SUM(BA143:BA145)/3</f>
        <v>108.89117560708566</v>
      </c>
      <c r="BB44" s="466">
        <f>+BA44/BA39*100-100</f>
        <v>4.9523646447089789</v>
      </c>
      <c r="BC44" s="467">
        <f>SUM(BC143:BC145)/3</f>
        <v>118.78115598496133</v>
      </c>
      <c r="BD44" s="466">
        <f>+BC44/BC39*100-100</f>
        <v>-2.2013460032029997</v>
      </c>
      <c r="BE44" s="35">
        <v>2019</v>
      </c>
      <c r="BF44" s="32" t="s">
        <v>28</v>
      </c>
      <c r="BG44" s="467">
        <f>SUM(BG143:BG145)/3</f>
        <v>114.48973565294433</v>
      </c>
      <c r="BH44" s="466">
        <f>+BG44/BG39*100-100</f>
        <v>6.1428735481017611</v>
      </c>
      <c r="BI44" s="467">
        <f>SUM(BI143:BI145)/3</f>
        <v>113.68135694851367</v>
      </c>
      <c r="BJ44" s="466">
        <f>+BI44/BI39*100-100</f>
        <v>3.3672597557184076</v>
      </c>
      <c r="BK44" s="467">
        <f>SUM(BK143:BK145)/3</f>
        <v>103.321462762517</v>
      </c>
      <c r="BL44" s="466">
        <f>+BK44/BK39*100-100</f>
        <v>3.3170703117737332</v>
      </c>
      <c r="BM44" s="35">
        <v>2019</v>
      </c>
      <c r="BN44" s="32" t="s">
        <v>28</v>
      </c>
      <c r="BO44" s="467">
        <f>SUM(BO143:BO145)/3</f>
        <v>112.0624089443733</v>
      </c>
      <c r="BP44" s="466">
        <f>+BO44/BO39*100-100</f>
        <v>6.433445762726862</v>
      </c>
      <c r="BQ44" s="467">
        <f>SUM(BQ143:BQ145)/3</f>
        <v>119.59831777523435</v>
      </c>
      <c r="BR44" s="466">
        <f>+BQ44/BQ39*100-100</f>
        <v>2.7087632896161722</v>
      </c>
      <c r="BS44" s="467">
        <f>SUM(BS143:BS145)/3</f>
        <v>120.84815527690101</v>
      </c>
      <c r="BT44" s="466">
        <f>+BS44/BS39*100-100</f>
        <v>2.129522359418786</v>
      </c>
      <c r="BU44" s="35">
        <v>2019</v>
      </c>
      <c r="BV44" s="32" t="s">
        <v>28</v>
      </c>
      <c r="BW44" s="467">
        <f>SUM(BW143:BW145)/3</f>
        <v>102.6711630648179</v>
      </c>
      <c r="BX44" s="466">
        <f>+BW44/BW39*100-100</f>
        <v>3.4414576795040119</v>
      </c>
      <c r="BY44" s="467">
        <f>SUM(BY143:BY145)/3</f>
        <v>105.89050071246756</v>
      </c>
      <c r="BZ44" s="466">
        <f>+BY44/BY39*100-100</f>
        <v>6.0299000532695146</v>
      </c>
      <c r="CA44" s="467">
        <f>SUM(CA143:CA145)/3</f>
        <v>111.25014498830309</v>
      </c>
      <c r="CB44" s="466">
        <f>+CA44/CA39*100-100</f>
        <v>11.046142813497767</v>
      </c>
      <c r="CC44" s="35">
        <v>2019</v>
      </c>
      <c r="CD44" s="32" t="s">
        <v>28</v>
      </c>
      <c r="CE44" s="467">
        <f>SUM(CE143:CE145)/3</f>
        <v>108.45277084356667</v>
      </c>
      <c r="CF44" s="466">
        <f>+CE44/CE39*100-100</f>
        <v>-5.9231206257942688</v>
      </c>
      <c r="CG44" s="467">
        <f>SUM(CG143:CG145)/3</f>
        <v>109.36382962447367</v>
      </c>
      <c r="CH44" s="466">
        <f>+CG44/CG39*100-100</f>
        <v>-12.608636925538079</v>
      </c>
      <c r="CI44" s="467">
        <f>SUM(CI143:CI145)/3</f>
        <v>121.71889800825033</v>
      </c>
      <c r="CJ44" s="466">
        <f>+CI44/CI39*100-100</f>
        <v>4.3311503942995415</v>
      </c>
      <c r="CK44" s="35">
        <v>2019</v>
      </c>
      <c r="CL44" s="32" t="s">
        <v>28</v>
      </c>
      <c r="CM44" s="467">
        <f>SUM(CM143:CM145)/3</f>
        <v>114.36816372863967</v>
      </c>
      <c r="CN44" s="466">
        <f>+CM44/CM39*100-100</f>
        <v>6.006225091296713</v>
      </c>
      <c r="CO44" s="467">
        <f>SUM(CO143:CO145)/3</f>
        <v>122.59914283260268</v>
      </c>
      <c r="CP44" s="466">
        <f>+CO44/CO39*100-100</f>
        <v>2.2039614805645869</v>
      </c>
      <c r="CQ44" s="467">
        <f>SUM(CQ143:CQ145)/3</f>
        <v>110.424293049835</v>
      </c>
      <c r="CR44" s="466">
        <f>+CQ44/CQ39*100-100</f>
        <v>7.8177179289175882</v>
      </c>
      <c r="CS44" s="35">
        <v>2019</v>
      </c>
      <c r="CT44" s="32" t="s">
        <v>28</v>
      </c>
      <c r="CU44" s="467">
        <f>SUM(CU143:CU145)/3</f>
        <v>121.16780007406233</v>
      </c>
      <c r="CV44" s="466">
        <f>+CU44/CU39*100-100</f>
        <v>1.4787664164778391</v>
      </c>
      <c r="CW44" s="467">
        <f>SUM(CW143:CW145)/3</f>
        <v>115.42328492629333</v>
      </c>
      <c r="CX44" s="466">
        <f>+CW44/CW39*100-100</f>
        <v>3.0437195555840049</v>
      </c>
      <c r="CY44" s="467">
        <f>SUM(CY143:CY145)/3</f>
        <v>94.681747015601374</v>
      </c>
      <c r="CZ44" s="466">
        <f>+CY44/CY39*100-100</f>
        <v>7.1207274969342933</v>
      </c>
      <c r="DA44" s="35">
        <v>2019</v>
      </c>
      <c r="DB44" s="32" t="s">
        <v>28</v>
      </c>
      <c r="DC44" s="467">
        <f>SUM(DC143:DC145)/3</f>
        <v>154.85042805602234</v>
      </c>
      <c r="DD44" s="466">
        <f>+DC44/DC39*100-100</f>
        <v>6.9441367039099617</v>
      </c>
      <c r="DE44" s="467">
        <f>SUM(DE143:DE145)/3</f>
        <v>100.0633430386564</v>
      </c>
      <c r="DF44" s="466">
        <f>+DE44/DE39*100-100</f>
        <v>2.3873038035325607</v>
      </c>
      <c r="DG44" s="467">
        <f>SUM(DG143:DG145)/3</f>
        <v>134.08410653975167</v>
      </c>
      <c r="DH44" s="466">
        <f>+DG44/DG39*100-100</f>
        <v>16.955562833540384</v>
      </c>
      <c r="DI44" s="35">
        <v>2019</v>
      </c>
      <c r="DJ44" s="32" t="s">
        <v>28</v>
      </c>
      <c r="DK44" s="467">
        <f>SUM(DK143:DK145)/3</f>
        <v>97.88267724620539</v>
      </c>
      <c r="DL44" s="466">
        <f>+DK44/DK39*100-100</f>
        <v>6.8829442059165302</v>
      </c>
      <c r="DM44" s="467">
        <f>SUM(DM143:DM145)/3</f>
        <v>133.625226695371</v>
      </c>
      <c r="DN44" s="466">
        <f>+DM44/DM39*100-100</f>
        <v>8.0299541826164216</v>
      </c>
      <c r="DO44" s="467">
        <f>SUM(DO143:DO145)/3</f>
        <v>123.46635585458</v>
      </c>
      <c r="DP44" s="466">
        <f>+DO44/DO39*100-100</f>
        <v>7.6359064634525993</v>
      </c>
      <c r="DQ44" s="472"/>
    </row>
    <row r="45" spans="1:121" ht="15" customHeight="1">
      <c r="A45" s="35"/>
      <c r="B45" s="32" t="s">
        <v>29</v>
      </c>
      <c r="C45" s="467">
        <f>SUM(C146:C148)/3</f>
        <v>104.93686248004819</v>
      </c>
      <c r="D45" s="466">
        <f>+C45/C40*100-100</f>
        <v>0.81755982634561519</v>
      </c>
      <c r="E45" s="467">
        <f>SUM(E146:E148)/3</f>
        <v>125.19363679764001</v>
      </c>
      <c r="F45" s="466">
        <f>+E45/E40*100-100</f>
        <v>17.182568755155827</v>
      </c>
      <c r="G45" s="467">
        <f>SUM(G146:G148)/3</f>
        <v>120.38533733325933</v>
      </c>
      <c r="H45" s="466">
        <f>+G45/G40*100-100</f>
        <v>0.85902396296286554</v>
      </c>
      <c r="I45" s="35"/>
      <c r="J45" s="32" t="s">
        <v>29</v>
      </c>
      <c r="K45" s="467">
        <f>SUM(K146:K148)/3</f>
        <v>122.46440009429166</v>
      </c>
      <c r="L45" s="466">
        <f>+K45/K40*100-100</f>
        <v>2.4172312940984284</v>
      </c>
      <c r="M45" s="467">
        <f>SUM(M146:M148)/3</f>
        <v>131.05167667092999</v>
      </c>
      <c r="N45" s="466">
        <f>+M45/M40*100-100</f>
        <v>3.1731313140423083</v>
      </c>
      <c r="O45" s="467">
        <f>SUM(O146:O148)/3</f>
        <v>115.82082287140334</v>
      </c>
      <c r="P45" s="466">
        <f>+O45/O40*100-100</f>
        <v>5.7056101287345342</v>
      </c>
      <c r="Q45" s="35"/>
      <c r="R45" s="32" t="s">
        <v>29</v>
      </c>
      <c r="S45" s="467">
        <f>SUM(S146:S148)/3</f>
        <v>120.923955268564</v>
      </c>
      <c r="T45" s="466">
        <f>+S45/S40*100-100</f>
        <v>6.4734769886034513</v>
      </c>
      <c r="U45" s="467">
        <f>SUM(U146:U148)/3</f>
        <v>134.50979524626567</v>
      </c>
      <c r="V45" s="466">
        <f>+U45/U40*100-100</f>
        <v>5.3860942401750265</v>
      </c>
      <c r="W45" s="467">
        <f>SUM(W146:W148)/3</f>
        <v>151.52494413342166</v>
      </c>
      <c r="X45" s="466">
        <f>+W45/W40*100-100</f>
        <v>13.036630719205263</v>
      </c>
      <c r="Y45" s="35"/>
      <c r="Z45" s="32" t="s">
        <v>29</v>
      </c>
      <c r="AA45" s="467">
        <f>SUM(AA146:AA148)/3</f>
        <v>119.645314202504</v>
      </c>
      <c r="AB45" s="466">
        <f>+AA45/AA40*100-100</f>
        <v>0.39924336110384218</v>
      </c>
      <c r="AC45" s="467">
        <f>SUM(AC146:AC148)/3</f>
        <v>137.54820987115667</v>
      </c>
      <c r="AD45" s="466">
        <f>+AC45/AC40*100-100</f>
        <v>3.334886814275805</v>
      </c>
      <c r="AE45" s="467">
        <f>SUM(AE146:AE148)/3</f>
        <v>109.700887146372</v>
      </c>
      <c r="AF45" s="466">
        <f>+AE45/AE40*100-100</f>
        <v>5.0351688154768084</v>
      </c>
      <c r="AG45" s="35"/>
      <c r="AH45" s="32" t="s">
        <v>29</v>
      </c>
      <c r="AI45" s="467">
        <f>SUM(AI146:AI148)/3</f>
        <v>120.53182924581267</v>
      </c>
      <c r="AJ45" s="466">
        <f>+AI45/AI40*100-100</f>
        <v>4.7889743932432367</v>
      </c>
      <c r="AK45" s="467">
        <f>SUM(AK146:AK148)/3</f>
        <v>117.64915416638333</v>
      </c>
      <c r="AL45" s="466">
        <f>+AK45/AK40*100-100</f>
        <v>4.45294181593205</v>
      </c>
      <c r="AM45" s="467">
        <f>SUM(AM146:AM148)/3</f>
        <v>110.43045986109466</v>
      </c>
      <c r="AN45" s="466">
        <f>+AM45/AM40*100-100</f>
        <v>2.8933396905494391</v>
      </c>
      <c r="AO45" s="35"/>
      <c r="AP45" s="32" t="s">
        <v>29</v>
      </c>
      <c r="AQ45" s="467">
        <f>SUM(AQ146:AQ148)/3</f>
        <v>121.36702227520233</v>
      </c>
      <c r="AR45" s="466">
        <f>+AQ45/AQ40*100-100</f>
        <v>3.2108140961415472</v>
      </c>
      <c r="AS45" s="467">
        <f>SUM(AS146:AS148)/3</f>
        <v>110.50081182868068</v>
      </c>
      <c r="AT45" s="466">
        <f>+AS45/AS40*100-100</f>
        <v>-2.5079972921234912</v>
      </c>
      <c r="AU45" s="467">
        <f>SUM(AU146:AU148)/3</f>
        <v>123.58448701114166</v>
      </c>
      <c r="AV45" s="466">
        <f>+AU45/AU40*100-100</f>
        <v>3.865804273603743</v>
      </c>
      <c r="AW45" s="35"/>
      <c r="AX45" s="32" t="s">
        <v>29</v>
      </c>
      <c r="AY45" s="467">
        <f>SUM(AY146:AY148)/3</f>
        <v>122.760511124441</v>
      </c>
      <c r="AZ45" s="466">
        <f>+AY45/AY40*100-100</f>
        <v>7.6227372564086977</v>
      </c>
      <c r="BA45" s="467">
        <f>SUM(BA146:BA148)/3</f>
        <v>110.78566043956367</v>
      </c>
      <c r="BB45" s="466">
        <f>+BA45/BA40*100-100</f>
        <v>3.9404609392918104</v>
      </c>
      <c r="BC45" s="467">
        <f>SUM(BC146:BC148)/3</f>
        <v>133.51529582807632</v>
      </c>
      <c r="BD45" s="466">
        <f>+BC45/BC40*100-100</f>
        <v>2.219463110701156</v>
      </c>
      <c r="BE45" s="35"/>
      <c r="BF45" s="32" t="s">
        <v>29</v>
      </c>
      <c r="BG45" s="467">
        <f>SUM(BG146:BG148)/3</f>
        <v>117.39625664553932</v>
      </c>
      <c r="BH45" s="466">
        <f>+BG45/BG40*100-100</f>
        <v>4.9524062832328184</v>
      </c>
      <c r="BI45" s="467">
        <f>SUM(BI146:BI148)/3</f>
        <v>115.52297243301966</v>
      </c>
      <c r="BJ45" s="466">
        <f>+BI45/BI40*100-100</f>
        <v>5.4525967486735567</v>
      </c>
      <c r="BK45" s="467">
        <f>SUM(BK146:BK148)/3</f>
        <v>118.95014640174001</v>
      </c>
      <c r="BL45" s="466">
        <f>+BK45/BK40*100-100</f>
        <v>1.8218974808351049</v>
      </c>
      <c r="BM45" s="35"/>
      <c r="BN45" s="32" t="s">
        <v>29</v>
      </c>
      <c r="BO45" s="467">
        <f>SUM(BO146:BO148)/3</f>
        <v>122.84361688190843</v>
      </c>
      <c r="BP45" s="466">
        <f>+BO45/BO40*100-100</f>
        <v>4.6300975058720013</v>
      </c>
      <c r="BQ45" s="467">
        <f>SUM(BQ146:BQ148)/3</f>
        <v>121.33981900458599</v>
      </c>
      <c r="BR45" s="466">
        <f>+BQ45/BQ40*100-100</f>
        <v>3.8134162958978663</v>
      </c>
      <c r="BS45" s="467">
        <f>SUM(BS146:BS148)/3</f>
        <v>138.89530675016132</v>
      </c>
      <c r="BT45" s="466">
        <f>+BS45/BS40*100-100</f>
        <v>2.3662930762709919</v>
      </c>
      <c r="BU45" s="35"/>
      <c r="BV45" s="32" t="s">
        <v>29</v>
      </c>
      <c r="BW45" s="467">
        <f>SUM(BW146:BW148)/3</f>
        <v>112.79168734133934</v>
      </c>
      <c r="BX45" s="466">
        <f>+BW45/BW40*100-100</f>
        <v>11.578464113156912</v>
      </c>
      <c r="BY45" s="467">
        <f>SUM(BY146:BY148)/3</f>
        <v>117.15128456499467</v>
      </c>
      <c r="BZ45" s="466">
        <f>+BY45/BY40*100-100</f>
        <v>8.2563021505403782</v>
      </c>
      <c r="CA45" s="467">
        <f>SUM(CA146:CA148)/3</f>
        <v>108.92486220777566</v>
      </c>
      <c r="CB45" s="466">
        <f>+CA45/CA40*100-100</f>
        <v>7.3451421165859898</v>
      </c>
      <c r="CC45" s="35"/>
      <c r="CD45" s="32" t="s">
        <v>29</v>
      </c>
      <c r="CE45" s="467">
        <f>SUM(CE146:CE148)/3</f>
        <v>109.60720466238534</v>
      </c>
      <c r="CF45" s="466">
        <f>+CE45/CE40*100-100</f>
        <v>-7.1367790320401383</v>
      </c>
      <c r="CG45" s="467">
        <f>SUM(CG146:CG148)/3</f>
        <v>108.48363418655033</v>
      </c>
      <c r="CH45" s="466">
        <f>+CG45/CG40*100-100</f>
        <v>3.9026296357592685</v>
      </c>
      <c r="CI45" s="467">
        <f>SUM(CI146:CI148)/3</f>
        <v>117.33340571949866</v>
      </c>
      <c r="CJ45" s="466">
        <f>+CI45/CI40*100-100</f>
        <v>-1.1588697707871631</v>
      </c>
      <c r="CK45" s="35"/>
      <c r="CL45" s="32" t="s">
        <v>29</v>
      </c>
      <c r="CM45" s="467">
        <f>SUM(CM146:CM148)/3</f>
        <v>112.72211842147134</v>
      </c>
      <c r="CN45" s="466">
        <f>+CM45/CM40*100-100</f>
        <v>-2.8977594791066821</v>
      </c>
      <c r="CO45" s="467">
        <f>SUM(CO146:CO148)/3</f>
        <v>127.43994379297199</v>
      </c>
      <c r="CP45" s="466">
        <f>+CO45/CO40*100-100</f>
        <v>2.9905347860308211</v>
      </c>
      <c r="CQ45" s="467">
        <f>SUM(CQ146:CQ148)/3</f>
        <v>129.65502299948935</v>
      </c>
      <c r="CR45" s="466">
        <f>+CQ45/CQ40*100-100</f>
        <v>3.4782203590543617</v>
      </c>
      <c r="CS45" s="35"/>
      <c r="CT45" s="32" t="s">
        <v>29</v>
      </c>
      <c r="CU45" s="467">
        <f>SUM(CU146:CU148)/3</f>
        <v>141.09593830240334</v>
      </c>
      <c r="CV45" s="466">
        <f>+CU45/CU40*100-100</f>
        <v>3.8675114977100975</v>
      </c>
      <c r="CW45" s="467">
        <f>SUM(CW146:CW148)/3</f>
        <v>117.06397659141</v>
      </c>
      <c r="CX45" s="466">
        <f>+CW45/CW40*100-100</f>
        <v>1.3791777604931639</v>
      </c>
      <c r="CY45" s="467">
        <f>SUM(CY146:CY148)/3</f>
        <v>92.046142385091912</v>
      </c>
      <c r="CZ45" s="466">
        <f>+CY45/CY40*100-100</f>
        <v>21.848221140161314</v>
      </c>
      <c r="DA45" s="35"/>
      <c r="DB45" s="32" t="s">
        <v>29</v>
      </c>
      <c r="DC45" s="467">
        <f>SUM(DC146:DC148)/3</f>
        <v>135.69354519570032</v>
      </c>
      <c r="DD45" s="466">
        <f>+DC45/DC40*100-100</f>
        <v>0.6839188385843471</v>
      </c>
      <c r="DE45" s="467">
        <f>SUM(DE146:DE148)/3</f>
        <v>95.636720422184069</v>
      </c>
      <c r="DF45" s="466">
        <f>+DE45/DE40*100-100</f>
        <v>25.810132430673931</v>
      </c>
      <c r="DG45" s="467">
        <f>SUM(DG146:DG148)/3</f>
        <v>117.83672058476434</v>
      </c>
      <c r="DH45" s="466">
        <f>+DG45/DG40*100-100</f>
        <v>-9.3029079756866935</v>
      </c>
      <c r="DI45" s="35"/>
      <c r="DJ45" s="32" t="s">
        <v>29</v>
      </c>
      <c r="DK45" s="467">
        <f>SUM(DK146:DK148)/3</f>
        <v>97.326057680431106</v>
      </c>
      <c r="DL45" s="466">
        <f>+DK45/DK40*100-100</f>
        <v>4.6056445322738568</v>
      </c>
      <c r="DM45" s="467">
        <f>SUM(DM146:DM148)/3</f>
        <v>124.16136000279899</v>
      </c>
      <c r="DN45" s="466">
        <f>+DM45/DM40*100-100</f>
        <v>8.2207856216207205</v>
      </c>
      <c r="DO45" s="467">
        <f>SUM(DO146:DO148)/3</f>
        <v>131.14931714081399</v>
      </c>
      <c r="DP45" s="466">
        <f>+DO45/DO40*100-100</f>
        <v>3.3075241627254144</v>
      </c>
      <c r="DQ45" s="472"/>
    </row>
    <row r="46" spans="1:121" ht="15" customHeight="1">
      <c r="A46" s="35"/>
      <c r="B46" s="32" t="s">
        <v>30</v>
      </c>
      <c r="C46" s="467">
        <f>SUM(C149:C151)/3</f>
        <v>110.93062055078967</v>
      </c>
      <c r="D46" s="466">
        <f>+C46/C41*100-100</f>
        <v>-8.5922875882755534</v>
      </c>
      <c r="E46" s="467">
        <f>SUM(E149:E151)/3</f>
        <v>140.336678021361</v>
      </c>
      <c r="F46" s="466">
        <f>+E46/E41*100-100</f>
        <v>20.42382935576083</v>
      </c>
      <c r="G46" s="467">
        <f>SUM(G149:G151)/3</f>
        <v>132.43250167740402</v>
      </c>
      <c r="H46" s="466">
        <f>+G46/G41*100-100</f>
        <v>17.267758228100476</v>
      </c>
      <c r="I46" s="35"/>
      <c r="J46" s="32" t="s">
        <v>30</v>
      </c>
      <c r="K46" s="467">
        <f>SUM(K149:K151)/3</f>
        <v>133.78241113857965</v>
      </c>
      <c r="L46" s="466">
        <f>+K46/K41*100-100</f>
        <v>7.0586914523940152</v>
      </c>
      <c r="M46" s="467">
        <f>SUM(M149:M151)/3</f>
        <v>129.76856640654435</v>
      </c>
      <c r="N46" s="466">
        <f>+M46/M41*100-100</f>
        <v>3.0353507642890207</v>
      </c>
      <c r="O46" s="467">
        <f>SUM(O149:O151)/3</f>
        <v>111.64565575283301</v>
      </c>
      <c r="P46" s="466">
        <f>+O46/O41*100-100</f>
        <v>4.5275571757870381</v>
      </c>
      <c r="Q46" s="35"/>
      <c r="R46" s="32" t="s">
        <v>30</v>
      </c>
      <c r="S46" s="467">
        <f>SUM(S149:S151)/3</f>
        <v>116.52600216697665</v>
      </c>
      <c r="T46" s="466">
        <f>+S46/S41*100-100</f>
        <v>4.4824297413965013</v>
      </c>
      <c r="U46" s="467">
        <f>SUM(U149:U151)/3</f>
        <v>125.20066186000633</v>
      </c>
      <c r="V46" s="466">
        <f>+U46/U41*100-100</f>
        <v>5.4991484892475739</v>
      </c>
      <c r="W46" s="467">
        <f>SUM(W149:W151)/3</f>
        <v>121.92981735837833</v>
      </c>
      <c r="X46" s="466">
        <f>+W46/W41*100-100</f>
        <v>6.6634503524544613</v>
      </c>
      <c r="Y46" s="35"/>
      <c r="Z46" s="32" t="s">
        <v>30</v>
      </c>
      <c r="AA46" s="467">
        <f>SUM(AA149:AA151)/3</f>
        <v>118.52893184513933</v>
      </c>
      <c r="AB46" s="466">
        <f>+AA46/AA41*100-100</f>
        <v>5.6976619911578013</v>
      </c>
      <c r="AC46" s="467">
        <f>SUM(AC149:AC151)/3</f>
        <v>119.68317581384667</v>
      </c>
      <c r="AD46" s="466">
        <f>+AC46/AC41*100-100</f>
        <v>-1.2975358653619367</v>
      </c>
      <c r="AE46" s="467">
        <f>SUM(AE149:AE151)/3</f>
        <v>116.08484135232034</v>
      </c>
      <c r="AF46" s="466">
        <f>+AE46/AE41*100-100</f>
        <v>8.3329529909804307</v>
      </c>
      <c r="AG46" s="35"/>
      <c r="AH46" s="32" t="s">
        <v>30</v>
      </c>
      <c r="AI46" s="467">
        <f>SUM(AI149:AI151)/3</f>
        <v>117.58074599584666</v>
      </c>
      <c r="AJ46" s="466">
        <f>+AI46/AI41*100-100</f>
        <v>4.5440549410496089</v>
      </c>
      <c r="AK46" s="467">
        <f>SUM(AK149:AK151)/3</f>
        <v>122.07022740864534</v>
      </c>
      <c r="AL46" s="466">
        <f>+AK46/AK41*100-100</f>
        <v>5.2267072959666621</v>
      </c>
      <c r="AM46" s="467">
        <f>SUM(AM149:AM151)/3</f>
        <v>108.45910998475667</v>
      </c>
      <c r="AN46" s="466">
        <f>+AM46/AM41*100-100</f>
        <v>2.9886873817669795</v>
      </c>
      <c r="AO46" s="35"/>
      <c r="AP46" s="32" t="s">
        <v>30</v>
      </c>
      <c r="AQ46" s="467">
        <f>SUM(AQ149:AQ151)/3</f>
        <v>122.86534877526701</v>
      </c>
      <c r="AR46" s="466">
        <f>+AQ46/AQ41*100-100</f>
        <v>2.9056174586565788</v>
      </c>
      <c r="AS46" s="467">
        <f>SUM(AS149:AS151)/3</f>
        <v>111.35855844420534</v>
      </c>
      <c r="AT46" s="466">
        <f>+AS46/AS41*100-100</f>
        <v>-1.7717343859036561</v>
      </c>
      <c r="AU46" s="467">
        <f>SUM(AU149:AU151)/3</f>
        <v>125.63495209917799</v>
      </c>
      <c r="AV46" s="466">
        <f>+AU46/AU41*100-100</f>
        <v>3.6564921489862456</v>
      </c>
      <c r="AW46" s="35"/>
      <c r="AX46" s="32" t="s">
        <v>30</v>
      </c>
      <c r="AY46" s="467">
        <f>SUM(AY149:AY151)/3</f>
        <v>126.96362607957866</v>
      </c>
      <c r="AZ46" s="466">
        <f>+AY46/AY41*100-100</f>
        <v>6.922308354389159</v>
      </c>
      <c r="BA46" s="467">
        <f>SUM(BA149:BA151)/3</f>
        <v>116.83235897569902</v>
      </c>
      <c r="BB46" s="466">
        <f>+BA46/BA41*100-100</f>
        <v>0.64935120197331742</v>
      </c>
      <c r="BC46" s="467">
        <f>SUM(BC149:BC151)/3</f>
        <v>134.31685126084699</v>
      </c>
      <c r="BD46" s="466">
        <f>+BC46/BC41*100-100</f>
        <v>1.0108157879396202</v>
      </c>
      <c r="BE46" s="35"/>
      <c r="BF46" s="32" t="s">
        <v>30</v>
      </c>
      <c r="BG46" s="467">
        <f>SUM(BG149:BG151)/3</f>
        <v>120.46698257868768</v>
      </c>
      <c r="BH46" s="466">
        <f>+BG46/BG41*100-100</f>
        <v>5.0414938607427047</v>
      </c>
      <c r="BI46" s="467">
        <f>SUM(BI149:BI151)/3</f>
        <v>120.25316507714599</v>
      </c>
      <c r="BJ46" s="466">
        <f>+BI46/BI41*100-100</f>
        <v>4.1525622277239762</v>
      </c>
      <c r="BK46" s="467">
        <f>SUM(BK149:BK151)/3</f>
        <v>125.23101718688866</v>
      </c>
      <c r="BL46" s="466">
        <f>+BK46/BK41*100-100</f>
        <v>3.9378781496832431</v>
      </c>
      <c r="BM46" s="35"/>
      <c r="BN46" s="32" t="s">
        <v>30</v>
      </c>
      <c r="BO46" s="467">
        <f>SUM(BO149:BO151)/3</f>
        <v>127.80241996367774</v>
      </c>
      <c r="BP46" s="466">
        <f>+BO46/BO41*100-100</f>
        <v>4.1185665998533523</v>
      </c>
      <c r="BQ46" s="467">
        <f>SUM(BQ149:BQ151)/3</f>
        <v>119.10902166358699</v>
      </c>
      <c r="BR46" s="466">
        <f>+BQ46/BQ41*100-100</f>
        <v>3.8884519798556738</v>
      </c>
      <c r="BS46" s="467">
        <f>SUM(BS149:BS151)/3</f>
        <v>145.17831742070834</v>
      </c>
      <c r="BT46" s="466">
        <f>+BS46/BS41*100-100</f>
        <v>1.6834376135230684</v>
      </c>
      <c r="BU46" s="35"/>
      <c r="BV46" s="32" t="s">
        <v>30</v>
      </c>
      <c r="BW46" s="467">
        <f>SUM(BW149:BW151)/3</f>
        <v>107.4350314453747</v>
      </c>
      <c r="BX46" s="466">
        <f>+BW46/BW41*100-100</f>
        <v>11.553823652606283</v>
      </c>
      <c r="BY46" s="467">
        <f>SUM(BY149:BY151)/3</f>
        <v>118.89290179004894</v>
      </c>
      <c r="BZ46" s="466">
        <f>+BY46/BY41*100-100</f>
        <v>4.2888548268613818</v>
      </c>
      <c r="CA46" s="467">
        <f>SUM(CA149:CA151)/3</f>
        <v>131.79865732645501</v>
      </c>
      <c r="CB46" s="466">
        <f>+CA46/CA41*100-100</f>
        <v>1.7521054554967606</v>
      </c>
      <c r="CC46" s="35"/>
      <c r="CD46" s="32" t="s">
        <v>30</v>
      </c>
      <c r="CE46" s="467">
        <f>SUM(CE149:CE151)/3</f>
        <v>127.06745716843402</v>
      </c>
      <c r="CF46" s="466">
        <f>+CE46/CE41*100-100</f>
        <v>6.8418717891558032</v>
      </c>
      <c r="CG46" s="467">
        <f>SUM(CG149:CG151)/3</f>
        <v>131.99874251327</v>
      </c>
      <c r="CH46" s="466">
        <f>+CG46/CG41*100-100</f>
        <v>7.7340765855154814E-2</v>
      </c>
      <c r="CI46" s="467">
        <f>SUM(CI149:CI151)/3</f>
        <v>98.545952944078806</v>
      </c>
      <c r="CJ46" s="466">
        <f>+CI46/CI41*100-100</f>
        <v>-14.408593999957617</v>
      </c>
      <c r="CK46" s="35"/>
      <c r="CL46" s="32" t="s">
        <v>30</v>
      </c>
      <c r="CM46" s="467">
        <f>SUM(CM149:CM151)/3</f>
        <v>103.76508066247327</v>
      </c>
      <c r="CN46" s="466">
        <f>+CM46/CM41*100-100</f>
        <v>-4.9822137237090232</v>
      </c>
      <c r="CO46" s="467">
        <f>SUM(CO149:CO151)/3</f>
        <v>115.81955127324568</v>
      </c>
      <c r="CP46" s="466">
        <f>+CO46/CO41*100-100</f>
        <v>-8.7268937316227522</v>
      </c>
      <c r="CQ46" s="467">
        <f>SUM(CQ149:CQ151)/3</f>
        <v>135.3252116201447</v>
      </c>
      <c r="CR46" s="466">
        <f>+CQ46/CQ41*100-100</f>
        <v>9.6872730267444354</v>
      </c>
      <c r="CS46" s="35"/>
      <c r="CT46" s="32" t="s">
        <v>30</v>
      </c>
      <c r="CU46" s="467">
        <f>SUM(CU149:CU151)/3</f>
        <v>123.73295811305802</v>
      </c>
      <c r="CV46" s="466">
        <f>+CU46/CU41*100-100</f>
        <v>9.1730076464713761</v>
      </c>
      <c r="CW46" s="467">
        <f>SUM(CW149:CW151)/3</f>
        <v>124.17693297030701</v>
      </c>
      <c r="CX46" s="466">
        <f>+CW46/CW41*100-100</f>
        <v>-1.4575101496329523</v>
      </c>
      <c r="CY46" s="467">
        <f>SUM(CY149:CY151)/3</f>
        <v>90.970710726566395</v>
      </c>
      <c r="CZ46" s="466">
        <f>+CY46/CY41*100-100</f>
        <v>19.403959706551618</v>
      </c>
      <c r="DA46" s="35"/>
      <c r="DB46" s="32" t="s">
        <v>30</v>
      </c>
      <c r="DC46" s="467">
        <f>SUM(DC149:DC151)/3</f>
        <v>137.10343745215565</v>
      </c>
      <c r="DD46" s="466">
        <f>+DC46/DC41*100-100</f>
        <v>0.85724351459958825</v>
      </c>
      <c r="DE46" s="467">
        <f>SUM(DE149:DE151)/3</f>
        <v>129.45179769394363</v>
      </c>
      <c r="DF46" s="466">
        <f>+DE46/DE41*100-100</f>
        <v>-7.2549134945167424</v>
      </c>
      <c r="DG46" s="467">
        <f>SUM(DG149:DG151)/3</f>
        <v>127.75104484495635</v>
      </c>
      <c r="DH46" s="466">
        <f>+DG46/DG41*100-100</f>
        <v>13.456122942694691</v>
      </c>
      <c r="DI46" s="35"/>
      <c r="DJ46" s="32" t="s">
        <v>30</v>
      </c>
      <c r="DK46" s="467">
        <f>SUM(DK149:DK151)/3</f>
        <v>100.09994066597785</v>
      </c>
      <c r="DL46" s="466">
        <f>+DK46/DK41*100-100</f>
        <v>23.822256888230527</v>
      </c>
      <c r="DM46" s="467">
        <f>SUM(DM149:DM151)/3</f>
        <v>134.98470683244233</v>
      </c>
      <c r="DN46" s="466">
        <f>+DM46/DM41*100-100</f>
        <v>6.9908213513126753</v>
      </c>
      <c r="DO46" s="467">
        <f>SUM(DO149:DO151)/3</f>
        <v>151.05322845437365</v>
      </c>
      <c r="DP46" s="466">
        <f>+DO46/DO41*100-100</f>
        <v>4.481554978116506</v>
      </c>
      <c r="DQ46" s="472"/>
    </row>
    <row r="47" spans="1:121" ht="15" customHeight="1">
      <c r="A47" s="35"/>
      <c r="B47" s="32" t="s">
        <v>31</v>
      </c>
      <c r="C47" s="467">
        <f>SUM(C152:C154)/3</f>
        <v>119.54387534816401</v>
      </c>
      <c r="D47" s="466">
        <f>+C47/C42*100-100</f>
        <v>-6.348078665436347</v>
      </c>
      <c r="E47" s="467">
        <f>SUM(E152:E154)/3</f>
        <v>119.48087233196235</v>
      </c>
      <c r="F47" s="466">
        <f>+E47/E42*100-100</f>
        <v>8.6880516299712127</v>
      </c>
      <c r="G47" s="467">
        <f>SUM(G152:G154)/3</f>
        <v>127.52273845482834</v>
      </c>
      <c r="H47" s="466">
        <f>+G47/G42*100-100</f>
        <v>13.131053378730016</v>
      </c>
      <c r="I47" s="35"/>
      <c r="J47" s="32" t="s">
        <v>31</v>
      </c>
      <c r="K47" s="467">
        <f>SUM(K152:K154)/3</f>
        <v>128.09831516667467</v>
      </c>
      <c r="L47" s="466">
        <f>+K47/K42*100-100</f>
        <v>8.3793408033317149</v>
      </c>
      <c r="M47" s="467">
        <f>SUM(M152:M154)/3</f>
        <v>132.83163687418335</v>
      </c>
      <c r="N47" s="466">
        <f>+M47/M42*100-100</f>
        <v>2.9354406553878505</v>
      </c>
      <c r="O47" s="467">
        <f>SUM(O152:O154)/3</f>
        <v>107.95718724194133</v>
      </c>
      <c r="P47" s="466">
        <f>+O47/O42*100-100</f>
        <v>4.9892922978719128</v>
      </c>
      <c r="Q47" s="35"/>
      <c r="R47" s="32" t="s">
        <v>31</v>
      </c>
      <c r="S47" s="467">
        <f>SUM(S152:S154)/3</f>
        <v>116.47636313983634</v>
      </c>
      <c r="T47" s="466">
        <f>+S47/S42*100-100</f>
        <v>4.0130062548828533</v>
      </c>
      <c r="U47" s="467">
        <f>SUM(U152:U154)/3</f>
        <v>153.22080215350167</v>
      </c>
      <c r="V47" s="466">
        <f>+U47/U42*100-100</f>
        <v>7.2419581632585732</v>
      </c>
      <c r="W47" s="467">
        <f>SUM(W152:W154)/3</f>
        <v>134.37406301938233</v>
      </c>
      <c r="X47" s="466">
        <f>+W47/W42*100-100</f>
        <v>4.9246467872267203</v>
      </c>
      <c r="Y47" s="35"/>
      <c r="Z47" s="32" t="s">
        <v>31</v>
      </c>
      <c r="AA47" s="467">
        <f>SUM(AA152:AA154)/3</f>
        <v>113.614330265807</v>
      </c>
      <c r="AB47" s="466">
        <f>+AA47/AA42*100-100</f>
        <v>5.2879908829545315</v>
      </c>
      <c r="AC47" s="467">
        <f>SUM(AC152:AC154)/3</f>
        <v>112.03320792870566</v>
      </c>
      <c r="AD47" s="466">
        <f>+AC47/AC42*100-100</f>
        <v>-11.607048829462485</v>
      </c>
      <c r="AE47" s="467">
        <f>SUM(AE152:AE154)/3</f>
        <v>126.25193585957898</v>
      </c>
      <c r="AF47" s="466">
        <f>+AE47/AE42*100-100</f>
        <v>9.9259007549793665</v>
      </c>
      <c r="AG47" s="35"/>
      <c r="AH47" s="32" t="s">
        <v>31</v>
      </c>
      <c r="AI47" s="467">
        <f>SUM(AI152:AI154)/3</f>
        <v>122.22548979560067</v>
      </c>
      <c r="AJ47" s="466">
        <f>+AI47/AI42*100-100</f>
        <v>4.380453081796972</v>
      </c>
      <c r="AK47" s="467">
        <f>SUM(AK152:AK154)/3</f>
        <v>124.402724105643</v>
      </c>
      <c r="AL47" s="466">
        <f>+AK47/AK42*100-100</f>
        <v>1.9456569623962423</v>
      </c>
      <c r="AM47" s="467">
        <f>SUM(AM152:AM154)/3</f>
        <v>117.26640527547234</v>
      </c>
      <c r="AN47" s="466">
        <f>+AM47/AM42*100-100</f>
        <v>2.2615361774954437</v>
      </c>
      <c r="AO47" s="35"/>
      <c r="AP47" s="32" t="s">
        <v>31</v>
      </c>
      <c r="AQ47" s="467">
        <f>SUM(AQ152:AQ154)/3</f>
        <v>120.26512762514733</v>
      </c>
      <c r="AR47" s="466">
        <f>+AQ47/AQ42*100-100</f>
        <v>2.3987690068762788</v>
      </c>
      <c r="AS47" s="467">
        <f>SUM(AS152:AS154)/3</f>
        <v>106.64649291964467</v>
      </c>
      <c r="AT47" s="466">
        <f>+AS47/AS42*100-100</f>
        <v>-1.2901997885149257</v>
      </c>
      <c r="AU47" s="467">
        <f>SUM(AU152:AU154)/3</f>
        <v>121.47132450608933</v>
      </c>
      <c r="AV47" s="466">
        <f>+AU47/AU42*100-100</f>
        <v>3.0268616240991548</v>
      </c>
      <c r="AW47" s="35"/>
      <c r="AX47" s="32" t="s">
        <v>31</v>
      </c>
      <c r="AY47" s="467">
        <f>SUM(AY152:AY154)/3</f>
        <v>128.17192530105703</v>
      </c>
      <c r="AZ47" s="466">
        <f>+AY47/AY42*100-100</f>
        <v>6.1561550536557377</v>
      </c>
      <c r="BA47" s="467">
        <f>SUM(BA152:BA154)/3</f>
        <v>119.91895502214133</v>
      </c>
      <c r="BB47" s="466">
        <f>+BA47/BA42*100-100</f>
        <v>2.3374619093010409</v>
      </c>
      <c r="BC47" s="467">
        <f>SUM(BC152:BC154)/3</f>
        <v>129.02865741340932</v>
      </c>
      <c r="BD47" s="466">
        <f>+BC47/BC42*100-100</f>
        <v>1.8075696894983366</v>
      </c>
      <c r="BE47" s="35"/>
      <c r="BF47" s="32" t="s">
        <v>31</v>
      </c>
      <c r="BG47" s="467">
        <f>SUM(BG152:BG154)/3</f>
        <v>123.92044099252433</v>
      </c>
      <c r="BH47" s="466">
        <f>+BG47/BG42*100-100</f>
        <v>4.4852377519630835</v>
      </c>
      <c r="BI47" s="467">
        <f>SUM(BI152:BI154)/3</f>
        <v>117.30092265134165</v>
      </c>
      <c r="BJ47" s="466">
        <f>+BI47/BI42*100-100</f>
        <v>5.268945858982093</v>
      </c>
      <c r="BK47" s="467">
        <f>SUM(BK152:BK154)/3</f>
        <v>116.50831513866</v>
      </c>
      <c r="BL47" s="466">
        <f>+BK47/BK42*100-100</f>
        <v>4.65495534764338</v>
      </c>
      <c r="BM47" s="35"/>
      <c r="BN47" s="32" t="s">
        <v>31</v>
      </c>
      <c r="BO47" s="467">
        <f>SUM(BO152:BO154)/3</f>
        <v>117.68517225945669</v>
      </c>
      <c r="BP47" s="466">
        <f>+BO47/BO42*100-100</f>
        <v>1.8925785785467184</v>
      </c>
      <c r="BQ47" s="467">
        <f>SUM(BQ152:BQ154)/3</f>
        <v>118.53501003616235</v>
      </c>
      <c r="BR47" s="466">
        <f>+BQ47/BQ42*100-100</f>
        <v>3.3409494447033126</v>
      </c>
      <c r="BS47" s="467">
        <f>SUM(BS152:BS154)/3</f>
        <v>147.35178808969701</v>
      </c>
      <c r="BT47" s="466">
        <f>+BS47/BS42*100-100</f>
        <v>2.6242768104957577</v>
      </c>
      <c r="BU47" s="35"/>
      <c r="BV47" s="32" t="s">
        <v>31</v>
      </c>
      <c r="BW47" s="467">
        <f>SUM(BW152:BW154)/3</f>
        <v>99.487216890789668</v>
      </c>
      <c r="BX47" s="466">
        <f>+BW47/BW42*100-100</f>
        <v>-6.2469920777047321</v>
      </c>
      <c r="BY47" s="467">
        <f>SUM(BY152:BY154)/3</f>
        <v>124.54245651449367</v>
      </c>
      <c r="BZ47" s="466">
        <f>+BY47/BY42*100-100</f>
        <v>3.5209927354398047</v>
      </c>
      <c r="CA47" s="467">
        <f>SUM(CA152:CA154)/3</f>
        <v>127.309254262827</v>
      </c>
      <c r="CB47" s="466">
        <f>+CA47/CA42*100-100</f>
        <v>1.498476481200143</v>
      </c>
      <c r="CC47" s="35"/>
      <c r="CD47" s="32" t="s">
        <v>31</v>
      </c>
      <c r="CE47" s="467">
        <f>SUM(CE152:CE154)/3</f>
        <v>133.95028240151566</v>
      </c>
      <c r="CF47" s="466">
        <f>+CE47/CE42*100-100</f>
        <v>3.3472224355538032</v>
      </c>
      <c r="CG47" s="467">
        <f>SUM(CG152:CG154)/3</f>
        <v>111.39051828600645</v>
      </c>
      <c r="CH47" s="466">
        <f>+CG47/CG42*100-100</f>
        <v>11.747297461928213</v>
      </c>
      <c r="CI47" s="467">
        <f>SUM(CI152:CI154)/3</f>
        <v>105.078800340464</v>
      </c>
      <c r="CJ47" s="466">
        <f>+CI47/CI42*100-100</f>
        <v>-15.734751254502527</v>
      </c>
      <c r="CK47" s="35"/>
      <c r="CL47" s="32" t="s">
        <v>31</v>
      </c>
      <c r="CM47" s="467">
        <f>SUM(CM152:CM154)/3</f>
        <v>111.71346073088567</v>
      </c>
      <c r="CN47" s="466">
        <f>+CM47/CM42*100-100</f>
        <v>-0.72068406345654523</v>
      </c>
      <c r="CO47" s="467">
        <f>SUM(CO152:CO154)/3</f>
        <v>123.42041261397435</v>
      </c>
      <c r="CP47" s="466">
        <f>+CO47/CO42*100-100</f>
        <v>6.0255546740951331</v>
      </c>
      <c r="CQ47" s="467">
        <f>SUM(CQ152:CQ154)/3</f>
        <v>119.24144472830399</v>
      </c>
      <c r="CR47" s="466">
        <f>+CQ47/CQ42*100-100</f>
        <v>4.4779818579013835</v>
      </c>
      <c r="CS47" s="35"/>
      <c r="CT47" s="32" t="s">
        <v>31</v>
      </c>
      <c r="CU47" s="467">
        <f>SUM(CU152:CU154)/3</f>
        <v>115.54001549950401</v>
      </c>
      <c r="CV47" s="466">
        <f>+CU47/CU42*100-100</f>
        <v>3.4712181751877011</v>
      </c>
      <c r="CW47" s="467">
        <f>SUM(CW152:CW154)/3</f>
        <v>106.00644665198467</v>
      </c>
      <c r="CX47" s="466">
        <f>+CW47/CW42*100-100</f>
        <v>5.9471325199372842</v>
      </c>
      <c r="CY47" s="467">
        <f>SUM(CY152:CY154)/3</f>
        <v>103.34757125002834</v>
      </c>
      <c r="CZ47" s="466">
        <f>+CY47/CY42*100-100</f>
        <v>12.03381892450443</v>
      </c>
      <c r="DA47" s="35"/>
      <c r="DB47" s="32" t="s">
        <v>31</v>
      </c>
      <c r="DC47" s="467">
        <f>SUM(DC152:DC154)/3</f>
        <v>126.48008131916733</v>
      </c>
      <c r="DD47" s="466">
        <f>+DC47/DC42*100-100</f>
        <v>-1.2565755243555401</v>
      </c>
      <c r="DE47" s="467">
        <f>SUM(DE152:DE154)/3</f>
        <v>98.852252008132837</v>
      </c>
      <c r="DF47" s="466">
        <f>+DE47/DE42*100-100</f>
        <v>0.44376323305490928</v>
      </c>
      <c r="DG47" s="467">
        <f>SUM(DG152:DG154)/3</f>
        <v>148.47143599671733</v>
      </c>
      <c r="DH47" s="466">
        <f>+DG47/DG42*100-100</f>
        <v>5.7575587512999675</v>
      </c>
      <c r="DI47" s="35"/>
      <c r="DJ47" s="32" t="s">
        <v>31</v>
      </c>
      <c r="DK47" s="467">
        <f>SUM(DK152:DK154)/3</f>
        <v>89.135623227389999</v>
      </c>
      <c r="DL47" s="466">
        <f>+DK47/DK42*100-100</f>
        <v>5.3115127168983349</v>
      </c>
      <c r="DM47" s="467">
        <f>SUM(DM152:DM154)/3</f>
        <v>135.28774743617302</v>
      </c>
      <c r="DN47" s="466">
        <f>+DM47/DM42*100-100</f>
        <v>9.1307390986959547</v>
      </c>
      <c r="DO47" s="467">
        <f>SUM(DO152:DO154)/3</f>
        <v>131.35586800750832</v>
      </c>
      <c r="DP47" s="466">
        <f>+DO47/DO42*100-100</f>
        <v>5.0668012229596826</v>
      </c>
      <c r="DQ47" s="472"/>
    </row>
    <row r="48" spans="1:121" ht="15" customHeight="1">
      <c r="A48" s="35"/>
      <c r="B48" s="32"/>
      <c r="C48" s="467"/>
      <c r="D48" s="466"/>
      <c r="E48" s="467"/>
      <c r="F48" s="466"/>
      <c r="G48" s="467"/>
      <c r="H48" s="466"/>
      <c r="I48" s="35"/>
      <c r="J48" s="32"/>
      <c r="K48" s="467"/>
      <c r="L48" s="466"/>
      <c r="M48" s="467"/>
      <c r="N48" s="466"/>
      <c r="O48" s="467"/>
      <c r="P48" s="466"/>
      <c r="Q48" s="35"/>
      <c r="R48" s="32"/>
      <c r="S48" s="467"/>
      <c r="T48" s="466"/>
      <c r="U48" s="467"/>
      <c r="V48" s="466"/>
      <c r="W48" s="467"/>
      <c r="X48" s="466"/>
      <c r="Y48" s="35"/>
      <c r="Z48" s="32"/>
      <c r="AA48" s="467"/>
      <c r="AB48" s="466"/>
      <c r="AC48" s="467"/>
      <c r="AD48" s="466"/>
      <c r="AE48" s="467"/>
      <c r="AF48" s="466"/>
      <c r="AG48" s="35"/>
      <c r="AH48" s="32"/>
      <c r="AI48" s="467"/>
      <c r="AJ48" s="466"/>
      <c r="AK48" s="467"/>
      <c r="AL48" s="466"/>
      <c r="AM48" s="467"/>
      <c r="AN48" s="466"/>
      <c r="AO48" s="35"/>
      <c r="AP48" s="32"/>
      <c r="AQ48" s="467"/>
      <c r="AR48" s="466"/>
      <c r="AS48" s="467"/>
      <c r="AT48" s="466"/>
      <c r="AU48" s="467"/>
      <c r="AV48" s="466"/>
      <c r="AW48" s="35"/>
      <c r="AX48" s="32"/>
      <c r="AY48" s="467"/>
      <c r="AZ48" s="466"/>
      <c r="BA48" s="467"/>
      <c r="BB48" s="466"/>
      <c r="BC48" s="467"/>
      <c r="BD48" s="466"/>
      <c r="BE48" s="35"/>
      <c r="BF48" s="32"/>
      <c r="BG48" s="467"/>
      <c r="BH48" s="466"/>
      <c r="BI48" s="467"/>
      <c r="BJ48" s="466"/>
      <c r="BK48" s="467"/>
      <c r="BL48" s="466"/>
      <c r="BM48" s="35"/>
      <c r="BN48" s="32"/>
      <c r="BO48" s="467"/>
      <c r="BP48" s="466"/>
      <c r="BQ48" s="467"/>
      <c r="BR48" s="466"/>
      <c r="BS48" s="467"/>
      <c r="BT48" s="466"/>
      <c r="BU48" s="35"/>
      <c r="BV48" s="32"/>
      <c r="BW48" s="467"/>
      <c r="BX48" s="466"/>
      <c r="BY48" s="467"/>
      <c r="BZ48" s="466"/>
      <c r="CA48" s="467"/>
      <c r="CB48" s="466"/>
      <c r="CC48" s="35"/>
      <c r="CD48" s="32"/>
      <c r="CE48" s="467"/>
      <c r="CF48" s="466"/>
      <c r="CG48" s="467"/>
      <c r="CH48" s="466"/>
      <c r="CI48" s="467"/>
      <c r="CJ48" s="466"/>
      <c r="CK48" s="35"/>
      <c r="CL48" s="32"/>
      <c r="CM48" s="467"/>
      <c r="CN48" s="466"/>
      <c r="CO48" s="467"/>
      <c r="CP48" s="466"/>
      <c r="CQ48" s="467"/>
      <c r="CR48" s="466"/>
      <c r="CS48" s="35"/>
      <c r="CT48" s="32"/>
      <c r="CU48" s="467"/>
      <c r="CV48" s="466"/>
      <c r="CW48" s="467"/>
      <c r="CX48" s="466"/>
      <c r="CY48" s="467"/>
      <c r="CZ48" s="466"/>
      <c r="DA48" s="35"/>
      <c r="DB48" s="32"/>
      <c r="DC48" s="467"/>
      <c r="DD48" s="466"/>
      <c r="DE48" s="467"/>
      <c r="DF48" s="466"/>
      <c r="DG48" s="467"/>
      <c r="DH48" s="466"/>
      <c r="DI48" s="35"/>
      <c r="DJ48" s="32"/>
      <c r="DK48" s="467"/>
      <c r="DL48" s="466"/>
      <c r="DM48" s="467"/>
      <c r="DN48" s="466"/>
      <c r="DO48" s="467"/>
      <c r="DP48" s="466"/>
      <c r="DQ48" s="472"/>
    </row>
    <row r="49" spans="1:121" ht="15" customHeight="1">
      <c r="A49" s="35">
        <v>2020</v>
      </c>
      <c r="B49" s="32" t="s">
        <v>28</v>
      </c>
      <c r="C49" s="467">
        <f>SUM(C156:C158)/3</f>
        <v>95.301718781330578</v>
      </c>
      <c r="D49" s="466">
        <f>+C49/C44*100-100</f>
        <v>-16.978643967725034</v>
      </c>
      <c r="E49" s="467">
        <f>SUM(E156:E158)/3</f>
        <v>119.22486504613266</v>
      </c>
      <c r="F49" s="466">
        <f>+E49/E44*100-100</f>
        <v>4.7354964265311423</v>
      </c>
      <c r="G49" s="467">
        <f>SUM(G156:G158)/3</f>
        <v>122.96542408216133</v>
      </c>
      <c r="H49" s="466">
        <f>+G49/G44*100-100</f>
        <v>13.425767810591239</v>
      </c>
      <c r="I49" s="35">
        <v>2020</v>
      </c>
      <c r="J49" s="32" t="s">
        <v>28</v>
      </c>
      <c r="K49" s="467">
        <f>SUM(K156:K158)/3</f>
        <v>127.26229207396601</v>
      </c>
      <c r="L49" s="466">
        <f>+K49/K44*100-100</f>
        <v>11.508700089392065</v>
      </c>
      <c r="M49" s="467">
        <f>SUM(M156:M158)/3</f>
        <v>114.14975453924633</v>
      </c>
      <c r="N49" s="466">
        <f>+M49/M44*100-100</f>
        <v>-0.76434876331144608</v>
      </c>
      <c r="O49" s="467">
        <f>SUM(O156:O158)/3</f>
        <v>114.91977720544033</v>
      </c>
      <c r="P49" s="466">
        <f>+O49/O44*100-100</f>
        <v>-3.3076707011096431</v>
      </c>
      <c r="Q49" s="35">
        <v>2020</v>
      </c>
      <c r="R49" s="32" t="s">
        <v>28</v>
      </c>
      <c r="S49" s="467">
        <f>SUM(S156:S158)/3</f>
        <v>115.69992117852466</v>
      </c>
      <c r="T49" s="466">
        <f>+S49/S44*100-100</f>
        <v>3.1369845272194254</v>
      </c>
      <c r="U49" s="467">
        <f>SUM(U156:U158)/3</f>
        <v>132.20437519403868</v>
      </c>
      <c r="V49" s="466">
        <f>+U49/U44*100-100</f>
        <v>3.3604962041169983</v>
      </c>
      <c r="W49" s="467">
        <f>SUM(W156:W158)/3</f>
        <v>156.470305937776</v>
      </c>
      <c r="X49" s="466">
        <f>+W49/W44*100-100</f>
        <v>4.7622306292189194</v>
      </c>
      <c r="Y49" s="35">
        <v>2020</v>
      </c>
      <c r="Z49" s="32" t="s">
        <v>28</v>
      </c>
      <c r="AA49" s="467">
        <f>SUM(AA156:AA158)/3</f>
        <v>116.72884644685065</v>
      </c>
      <c r="AB49" s="466">
        <f>+AA49/AA44*100-100</f>
        <v>1.001215808132855</v>
      </c>
      <c r="AC49" s="467">
        <f>SUM(AC156:AC158)/3</f>
        <v>127.39300806474564</v>
      </c>
      <c r="AD49" s="466">
        <f>+AC49/AC44*100-100</f>
        <v>-7.7100609998523169</v>
      </c>
      <c r="AE49" s="467">
        <f>SUM(AE156:AE158)/3</f>
        <v>117.724264598499</v>
      </c>
      <c r="AF49" s="466">
        <f>+AE49/AE44*100-100</f>
        <v>6.2684735775865335</v>
      </c>
      <c r="AG49" s="35">
        <v>2020</v>
      </c>
      <c r="AH49" s="32" t="s">
        <v>28</v>
      </c>
      <c r="AI49" s="467">
        <f>SUM(AI156:AI158)/3</f>
        <v>118.16404483619165</v>
      </c>
      <c r="AJ49" s="466">
        <f>+AI49/AI44*100-100</f>
        <v>-1.1396871228568557</v>
      </c>
      <c r="AK49" s="467">
        <f>SUM(AK156:AK158)/3</f>
        <v>114.69354160919801</v>
      </c>
      <c r="AL49" s="466">
        <f>+AK49/AK44*100-100</f>
        <v>1.938720005613547</v>
      </c>
      <c r="AM49" s="467">
        <f>SUM(AM156:AM158)/3</f>
        <v>120.83149787714133</v>
      </c>
      <c r="AN49" s="466">
        <f>+AM49/AM44*100-100</f>
        <v>3.6326675561410724</v>
      </c>
      <c r="AO49" s="35">
        <v>2020</v>
      </c>
      <c r="AP49" s="32" t="s">
        <v>28</v>
      </c>
      <c r="AQ49" s="467">
        <f>SUM(AQ156:AQ158)/3</f>
        <v>117.48159325242034</v>
      </c>
      <c r="AR49" s="466">
        <f>+AQ49/AQ44*100-100</f>
        <v>4.2754187757720388</v>
      </c>
      <c r="AS49" s="467">
        <f>SUM(AS156:AS158)/3</f>
        <v>108.23660516320332</v>
      </c>
      <c r="AT49" s="466">
        <f>+AS49/AS44*100-100</f>
        <v>-6.6982119731991645</v>
      </c>
      <c r="AU49" s="467">
        <f>SUM(AU156:AU158)/3</f>
        <v>116.99329638930966</v>
      </c>
      <c r="AV49" s="466">
        <f>+AU49/AU44*100-100</f>
        <v>4.3485210585953098</v>
      </c>
      <c r="AW49" s="35">
        <v>2020</v>
      </c>
      <c r="AX49" s="32" t="s">
        <v>28</v>
      </c>
      <c r="AY49" s="467">
        <f>SUM(AY156:AY158)/3</f>
        <v>141.57212117778934</v>
      </c>
      <c r="AZ49" s="466">
        <f>+AY49/AY44*100-100</f>
        <v>20.475800746186735</v>
      </c>
      <c r="BA49" s="467">
        <f>SUM(BA156:BA158)/3</f>
        <v>108.74338834123466</v>
      </c>
      <c r="BB49" s="466">
        <f>+BA49/BA44*100-100</f>
        <v>-0.13572014906355889</v>
      </c>
      <c r="BC49" s="467">
        <f>SUM(BC156:BC158)/3</f>
        <v>114.50349539836502</v>
      </c>
      <c r="BD49" s="466">
        <f>+BC49/BC44*100-100</f>
        <v>-3.6012956357638899</v>
      </c>
      <c r="BE49" s="35">
        <v>2020</v>
      </c>
      <c r="BF49" s="32" t="s">
        <v>28</v>
      </c>
      <c r="BG49" s="467">
        <f>SUM(BG156:BG158)/3</f>
        <v>114.40696454358466</v>
      </c>
      <c r="BH49" s="466">
        <f>+BG49/BG44*100-100</f>
        <v>-7.2295659421001801E-2</v>
      </c>
      <c r="BI49" s="467">
        <f>SUM(BI156:BI158)/3</f>
        <v>113.67247372622433</v>
      </c>
      <c r="BJ49" s="466">
        <f>+BI49/BI44*100-100</f>
        <v>-7.8141416744017533E-3</v>
      </c>
      <c r="BK49" s="467">
        <f>SUM(BK156:BK158)/3</f>
        <v>105.79901144723469</v>
      </c>
      <c r="BL49" s="466">
        <f>+BK49/BK44*100-100</f>
        <v>2.3979032221139676</v>
      </c>
      <c r="BM49" s="35">
        <v>2020</v>
      </c>
      <c r="BN49" s="32" t="s">
        <v>28</v>
      </c>
      <c r="BO49" s="467">
        <f>SUM(BO156:BO158)/3</f>
        <v>118.31929173437771</v>
      </c>
      <c r="BP49" s="466">
        <f>+BO49/BO44*100-100</f>
        <v>5.5833912986024359</v>
      </c>
      <c r="BQ49" s="467">
        <f>SUM(BQ156:BQ158)/3</f>
        <v>115.46401304154033</v>
      </c>
      <c r="BR49" s="466">
        <f>+BQ49/BQ44*100-100</f>
        <v>-3.4568251549020772</v>
      </c>
      <c r="BS49" s="467">
        <f>SUM(BS156:BS158)/3</f>
        <v>127.042331209868</v>
      </c>
      <c r="BT49" s="466">
        <f>+BS49/BS44*100-100</f>
        <v>5.1255858385046906</v>
      </c>
      <c r="BU49" s="35">
        <v>2020</v>
      </c>
      <c r="BV49" s="32" t="s">
        <v>28</v>
      </c>
      <c r="BW49" s="467">
        <f>SUM(BW156:BW158)/3</f>
        <v>95.92449590718131</v>
      </c>
      <c r="BX49" s="466">
        <f>+BW49/BW44*100-100</f>
        <v>-6.5711412593790612</v>
      </c>
      <c r="BY49" s="467">
        <f>SUM(BY156:BY158)/3</f>
        <v>106.70549020222786</v>
      </c>
      <c r="BZ49" s="466">
        <f>+BY49/BY44*100-100</f>
        <v>0.76965307017795226</v>
      </c>
      <c r="CA49" s="467">
        <f>SUM(CA156:CA158)/3</f>
        <v>109.97384311689655</v>
      </c>
      <c r="CB49" s="466">
        <f>+CA49/CA44*100-100</f>
        <v>-1.147236142065907</v>
      </c>
      <c r="CC49" s="35">
        <v>2020</v>
      </c>
      <c r="CD49" s="32" t="s">
        <v>28</v>
      </c>
      <c r="CE49" s="467">
        <f>SUM(CE156:CE158)/3</f>
        <v>110.77194036681466</v>
      </c>
      <c r="CF49" s="466">
        <f>+CE49/CE44*100-100</f>
        <v>2.1384142656836218</v>
      </c>
      <c r="CG49" s="467">
        <f>SUM(CG156:CG158)/3</f>
        <v>115.97343042104167</v>
      </c>
      <c r="CH49" s="466">
        <f>+CG49/CG44*100-100</f>
        <v>6.0436808214046778</v>
      </c>
      <c r="CI49" s="467">
        <f>SUM(CI156:CI158)/3</f>
        <v>99.327651545429092</v>
      </c>
      <c r="CJ49" s="466">
        <f>+CI49/CI44*100-100</f>
        <v>-18.395866894312107</v>
      </c>
      <c r="CK49" s="35">
        <v>2020</v>
      </c>
      <c r="CL49" s="32" t="s">
        <v>28</v>
      </c>
      <c r="CM49" s="467">
        <f>SUM(CM156:CM158)/3</f>
        <v>110.74799880951066</v>
      </c>
      <c r="CN49" s="466">
        <f>+CM49/CM44*100-100</f>
        <v>-3.1653607097500895</v>
      </c>
      <c r="CO49" s="467">
        <f>SUM(CO156:CO158)/3</f>
        <v>120.45558862665899</v>
      </c>
      <c r="CP49" s="466">
        <f>+CO49/CO44*100-100</f>
        <v>-1.7484251165364952</v>
      </c>
      <c r="CQ49" s="467">
        <f>SUM(CQ156:CQ158)/3</f>
        <v>108.75393724674628</v>
      </c>
      <c r="CR49" s="466">
        <f>+CQ49/CQ44*100-100</f>
        <v>-1.5126705881059053</v>
      </c>
      <c r="CS49" s="35">
        <v>2020</v>
      </c>
      <c r="CT49" s="32" t="s">
        <v>28</v>
      </c>
      <c r="CU49" s="467">
        <f>SUM(CU156:CU158)/3</f>
        <v>118.54582214886632</v>
      </c>
      <c r="CV49" s="466">
        <f>+CU49/CU44*100-100</f>
        <v>-2.1639230254187538</v>
      </c>
      <c r="CW49" s="467">
        <f>SUM(CW156:CW158)/3</f>
        <v>119.25219019182934</v>
      </c>
      <c r="CX49" s="466">
        <f>+CW49/CW44*100-100</f>
        <v>3.317272825826322</v>
      </c>
      <c r="CY49" s="467">
        <f>SUM(CY156:CY158)/3</f>
        <v>92.775333642721264</v>
      </c>
      <c r="CZ49" s="466">
        <f>+CY49/CY44*100-100</f>
        <v>-2.0134961943255831</v>
      </c>
      <c r="DA49" s="35">
        <v>2020</v>
      </c>
      <c r="DB49" s="32" t="s">
        <v>28</v>
      </c>
      <c r="DC49" s="467">
        <f>SUM(DC156:DC158)/3</f>
        <v>153.11486166169365</v>
      </c>
      <c r="DD49" s="466">
        <f>+DC49/DC44*100-100</f>
        <v>-1.1208018060504088</v>
      </c>
      <c r="DE49" s="467">
        <f>SUM(DE156:DE158)/3</f>
        <v>87.024801213576623</v>
      </c>
      <c r="DF49" s="466">
        <f>+DE49/DE44*100-100</f>
        <v>-13.030288044686586</v>
      </c>
      <c r="DG49" s="467">
        <f>SUM(DG156:DG158)/3</f>
        <v>137.42721736397235</v>
      </c>
      <c r="DH49" s="466">
        <f>+DG49/DG44*100-100</f>
        <v>2.4932938813516614</v>
      </c>
      <c r="DI49" s="35">
        <v>2020</v>
      </c>
      <c r="DJ49" s="32" t="s">
        <v>28</v>
      </c>
      <c r="DK49" s="467">
        <f>SUM(DK156:DK158)/3</f>
        <v>101.24340045875913</v>
      </c>
      <c r="DL49" s="466">
        <f>+DK49/DK44*100-100</f>
        <v>3.4334197910223452</v>
      </c>
      <c r="DM49" s="467">
        <f>SUM(DM156:DM158)/3</f>
        <v>134.97545179481833</v>
      </c>
      <c r="DN49" s="466">
        <f>+DM49/DM44*100-100</f>
        <v>1.0104567324892031</v>
      </c>
      <c r="DO49" s="467">
        <f>SUM(DO156:DO158)/3</f>
        <v>122.11805423018666</v>
      </c>
      <c r="DP49" s="466">
        <f>+DO49/DO44*100-100</f>
        <v>-1.0920397018774821</v>
      </c>
      <c r="DQ49" s="472"/>
    </row>
    <row r="50" spans="1:121" ht="15" customHeight="1">
      <c r="A50" s="35"/>
      <c r="B50" s="32" t="s">
        <v>29</v>
      </c>
      <c r="C50" s="467">
        <f>SUM(C159:C161)/3</f>
        <v>118.29806417299966</v>
      </c>
      <c r="D50" s="466">
        <f>+C50/C45*100-100</f>
        <v>12.732610235504097</v>
      </c>
      <c r="E50" s="467">
        <f>SUM(E159:E161)/3</f>
        <v>134.24669432097031</v>
      </c>
      <c r="F50" s="466">
        <f>+E50/E45*100-100</f>
        <v>7.2312441389999975</v>
      </c>
      <c r="G50" s="467">
        <f>SUM(G159:G161)/3</f>
        <v>112.87884616554813</v>
      </c>
      <c r="H50" s="466">
        <f>+G50/G45*100-100</f>
        <v>-6.2353865794562608</v>
      </c>
      <c r="I50" s="35"/>
      <c r="J50" s="32" t="s">
        <v>29</v>
      </c>
      <c r="K50" s="467">
        <f>SUM(K159:K161)/3</f>
        <v>130.07484731797399</v>
      </c>
      <c r="L50" s="466">
        <f>+K50/K45*100-100</f>
        <v>6.2144159591053949</v>
      </c>
      <c r="M50" s="467">
        <f>SUM(M159:M161)/3</f>
        <v>81.024562243532372</v>
      </c>
      <c r="N50" s="466">
        <f>+M50/M45*100-100</f>
        <v>-38.173578315228596</v>
      </c>
      <c r="O50" s="467">
        <f>SUM(O159:O161)/3</f>
        <v>35.765230692871853</v>
      </c>
      <c r="P50" s="466">
        <f>+O50/O45*100-100</f>
        <v>-69.120206707059708</v>
      </c>
      <c r="Q50" s="35"/>
      <c r="R50" s="32" t="s">
        <v>29</v>
      </c>
      <c r="S50" s="467">
        <f>SUM(S159:S161)/3</f>
        <v>66.883217241449572</v>
      </c>
      <c r="T50" s="466">
        <f>+S50/S45*100-100</f>
        <v>-44.689853145386763</v>
      </c>
      <c r="U50" s="467">
        <f>SUM(U159:U161)/3</f>
        <v>74.497380919335598</v>
      </c>
      <c r="V50" s="466">
        <f>+U50/U45*100-100</f>
        <v>-44.615646181794453</v>
      </c>
      <c r="W50" s="467">
        <f>SUM(W159:W161)/3</f>
        <v>92.781309669641573</v>
      </c>
      <c r="X50" s="466">
        <f>+W50/W45*100-100</f>
        <v>-38.768293101665684</v>
      </c>
      <c r="Y50" s="35"/>
      <c r="Z50" s="32" t="s">
        <v>29</v>
      </c>
      <c r="AA50" s="467">
        <f>SUM(AA159:AA161)/3</f>
        <v>58.214932244141302</v>
      </c>
      <c r="AB50" s="466">
        <f>+AA50/AA45*100-100</f>
        <v>-51.343742433898889</v>
      </c>
      <c r="AC50" s="467">
        <f>SUM(AC159:AC161)/3</f>
        <v>69.806733042838005</v>
      </c>
      <c r="AD50" s="466">
        <f>+AC50/AC45*100-100</f>
        <v>-49.249260962227758</v>
      </c>
      <c r="AE50" s="467">
        <f>SUM(AE159:AE161)/3</f>
        <v>67.19664985768064</v>
      </c>
      <c r="AF50" s="466">
        <f>+AE50/AE45*100-100</f>
        <v>-38.74557297971409</v>
      </c>
      <c r="AG50" s="35"/>
      <c r="AH50" s="32" t="s">
        <v>29</v>
      </c>
      <c r="AI50" s="467">
        <f>SUM(AI159:AI161)/3</f>
        <v>96.453002518530369</v>
      </c>
      <c r="AJ50" s="466">
        <f>+AI50/AI45*100-100</f>
        <v>-19.977151992089944</v>
      </c>
      <c r="AK50" s="467">
        <f>SUM(AK159:AK161)/3</f>
        <v>83.288927822230093</v>
      </c>
      <c r="AL50" s="466">
        <f>+AK50/AK45*100-100</f>
        <v>-29.205672227409181</v>
      </c>
      <c r="AM50" s="467">
        <f>SUM(AM159:AM161)/3</f>
        <v>78.779428008076167</v>
      </c>
      <c r="AN50" s="466">
        <f>+AM50/AM45*100-100</f>
        <v>-28.661505071002011</v>
      </c>
      <c r="AO50" s="35"/>
      <c r="AP50" s="32" t="s">
        <v>29</v>
      </c>
      <c r="AQ50" s="467">
        <f>SUM(AQ159:AQ161)/3</f>
        <v>96.627175868685654</v>
      </c>
      <c r="AR50" s="466">
        <f>+AQ50/AQ45*100-100</f>
        <v>-20.384323470026771</v>
      </c>
      <c r="AS50" s="467">
        <f>SUM(AS159:AS161)/3</f>
        <v>98.408436544228479</v>
      </c>
      <c r="AT50" s="466">
        <f>+AS50/AS45*100-100</f>
        <v>-10.943245650719831</v>
      </c>
      <c r="AU50" s="467">
        <f>SUM(AU159:AU161)/3</f>
        <v>140.0483218957007</v>
      </c>
      <c r="AV50" s="466">
        <f>+AU50/AU45*100-100</f>
        <v>13.321926790920571</v>
      </c>
      <c r="AW50" s="35"/>
      <c r="AX50" s="32" t="s">
        <v>29</v>
      </c>
      <c r="AY50" s="467">
        <f>SUM(AY159:AY161)/3</f>
        <v>179.03086939094365</v>
      </c>
      <c r="AZ50" s="466">
        <f>+AY50/AY45*100-100</f>
        <v>45.83750731492313</v>
      </c>
      <c r="BA50" s="467">
        <f>SUM(BA159:BA161)/3</f>
        <v>101.27633280230226</v>
      </c>
      <c r="BB50" s="466">
        <f>+BA50/BA45*100-100</f>
        <v>-8.5835365330958098</v>
      </c>
      <c r="BC50" s="467">
        <f>SUM(BC159:BC161)/3</f>
        <v>94.74090602570574</v>
      </c>
      <c r="BD50" s="466">
        <f>+BC50/BC45*100-100</f>
        <v>-29.041159338252314</v>
      </c>
      <c r="BE50" s="35"/>
      <c r="BF50" s="32" t="s">
        <v>29</v>
      </c>
      <c r="BG50" s="467">
        <f>SUM(BG159:BG161)/3</f>
        <v>58.635043798202133</v>
      </c>
      <c r="BH50" s="466">
        <f>+BG50/BG45*100-100</f>
        <v>-50.0537364021393</v>
      </c>
      <c r="BI50" s="467">
        <f>SUM(BI159:BI161)/3</f>
        <v>93.391532679733743</v>
      </c>
      <c r="BJ50" s="466">
        <f>+BI50/BI45*100-100</f>
        <v>-19.157609337067356</v>
      </c>
      <c r="BK50" s="467">
        <f>SUM(BK159:BK161)/3</f>
        <v>73.329359348793858</v>
      </c>
      <c r="BL50" s="466">
        <f>+BK50/BK45*100-100</f>
        <v>-38.352863307008768</v>
      </c>
      <c r="BM50" s="35"/>
      <c r="BN50" s="32" t="s">
        <v>29</v>
      </c>
      <c r="BO50" s="467">
        <f>SUM(BO159:BO161)/3</f>
        <v>74.670011496224376</v>
      </c>
      <c r="BP50" s="466">
        <f>+BO50/BO45*100-100</f>
        <v>-39.215391575448422</v>
      </c>
      <c r="BQ50" s="467">
        <f>SUM(BQ159:BQ161)/3</f>
        <v>66.374630415781439</v>
      </c>
      <c r="BR50" s="466">
        <f>+BQ50/BQ45*100-100</f>
        <v>-45.29855824717125</v>
      </c>
      <c r="BS50" s="467">
        <f>SUM(BS159:BS161)/3</f>
        <v>126.24363610858695</v>
      </c>
      <c r="BT50" s="466">
        <f>+BS50/BS45*100-100</f>
        <v>-9.1087819578609839</v>
      </c>
      <c r="BU50" s="35"/>
      <c r="BV50" s="32" t="s">
        <v>29</v>
      </c>
      <c r="BW50" s="467">
        <f>SUM(BW159:BW161)/3</f>
        <v>90.775992130931513</v>
      </c>
      <c r="BX50" s="466">
        <f>+BW50/BW45*100-100</f>
        <v>-19.518898714390303</v>
      </c>
      <c r="BY50" s="467">
        <f>SUM(BY159:BY161)/3</f>
        <v>93.477131312037443</v>
      </c>
      <c r="BZ50" s="466">
        <f>+BY50/BY45*100-100</f>
        <v>-20.20818921522195</v>
      </c>
      <c r="CA50" s="467">
        <f>SUM(CA159:CA161)/3</f>
        <v>95.237678646032862</v>
      </c>
      <c r="CB50" s="466">
        <f>+CA50/CA45*100-100</f>
        <v>-12.565711155671977</v>
      </c>
      <c r="CC50" s="35"/>
      <c r="CD50" s="32" t="s">
        <v>29</v>
      </c>
      <c r="CE50" s="467">
        <f>SUM(CE159:CE161)/3</f>
        <v>90.20990790972148</v>
      </c>
      <c r="CF50" s="466">
        <f>+CE50/CE45*100-100</f>
        <v>-17.697100124405011</v>
      </c>
      <c r="CG50" s="467">
        <f>SUM(CG159:CG161)/3</f>
        <v>120.51104094256966</v>
      </c>
      <c r="CH50" s="466">
        <f>+CG50/CG45*100-100</f>
        <v>11.08683982261951</v>
      </c>
      <c r="CI50" s="467">
        <f>SUM(CI159:CI161)/3</f>
        <v>89.144127615270975</v>
      </c>
      <c r="CJ50" s="466">
        <f>+CI50/CI45*100-100</f>
        <v>-24.024938108093409</v>
      </c>
      <c r="CK50" s="35"/>
      <c r="CL50" s="32" t="s">
        <v>29</v>
      </c>
      <c r="CM50" s="467">
        <f>SUM(CM159:CM161)/3</f>
        <v>114.36375877958368</v>
      </c>
      <c r="CN50" s="466">
        <f>+CM50/CM45*100-100</f>
        <v>1.4563604562275856</v>
      </c>
      <c r="CO50" s="467">
        <f>SUM(CO159:CO161)/3</f>
        <v>125.78544279981401</v>
      </c>
      <c r="CP50" s="466">
        <f>+CO50/CO45*100-100</f>
        <v>-1.2982593556740198</v>
      </c>
      <c r="CQ50" s="467">
        <f>SUM(CQ159:CQ161)/3</f>
        <v>112.48171700095277</v>
      </c>
      <c r="CR50" s="466">
        <f>+CQ50/CQ45*100-100</f>
        <v>-13.245384252181438</v>
      </c>
      <c r="CS50" s="35"/>
      <c r="CT50" s="32" t="s">
        <v>29</v>
      </c>
      <c r="CU50" s="467">
        <f>SUM(CU159:CU161)/3</f>
        <v>128.95469483456466</v>
      </c>
      <c r="CV50" s="466">
        <f>+CU50/CU45*100-100</f>
        <v>-8.6049560419074567</v>
      </c>
      <c r="CW50" s="467">
        <f>SUM(CW159:CW161)/3</f>
        <v>126.44818405092035</v>
      </c>
      <c r="CX50" s="466">
        <f>+CW50/CW45*100-100</f>
        <v>8.0163067518748079</v>
      </c>
      <c r="CY50" s="467">
        <f>SUM(CY159:CY161)/3</f>
        <v>52.793824068093734</v>
      </c>
      <c r="CZ50" s="466">
        <f>+CY50/CY45*100-100</f>
        <v>-42.644175301533991</v>
      </c>
      <c r="DA50" s="35"/>
      <c r="DB50" s="32" t="s">
        <v>29</v>
      </c>
      <c r="DC50" s="467">
        <f>SUM(DC159:DC161)/3</f>
        <v>106.46944823653517</v>
      </c>
      <c r="DD50" s="466">
        <f>+DC50/DC45*100-100</f>
        <v>-21.536836492124579</v>
      </c>
      <c r="DE50" s="467">
        <f>SUM(DE159:DE161)/3</f>
        <v>55.495529107323797</v>
      </c>
      <c r="DF50" s="466">
        <f>+DE50/DE45*100-100</f>
        <v>-41.972571976181072</v>
      </c>
      <c r="DG50" s="467">
        <f>SUM(DG159:DG161)/3</f>
        <v>89.680474349389968</v>
      </c>
      <c r="DH50" s="466">
        <f>+DG50/DG45*100-100</f>
        <v>-23.89428872056952</v>
      </c>
      <c r="DI50" s="35"/>
      <c r="DJ50" s="32" t="s">
        <v>29</v>
      </c>
      <c r="DK50" s="467">
        <f>SUM(DK159:DK161)/3</f>
        <v>56.575391699320136</v>
      </c>
      <c r="DL50" s="466">
        <f>+DK50/DK45*100-100</f>
        <v>-41.870252378777394</v>
      </c>
      <c r="DM50" s="467">
        <f>SUM(DM159:DM161)/3</f>
        <v>75.593713314903027</v>
      </c>
      <c r="DN50" s="466">
        <f>+DM50/DM45*100-100</f>
        <v>-39.116555010996244</v>
      </c>
      <c r="DO50" s="467">
        <f>SUM(DO159:DO161)/3</f>
        <v>94.324327708655758</v>
      </c>
      <c r="DP50" s="466">
        <f>+DO50/DO45*100-100</f>
        <v>-28.078674166956986</v>
      </c>
      <c r="DQ50" s="472"/>
    </row>
    <row r="51" spans="1:121" ht="15" customHeight="1">
      <c r="A51" s="35"/>
      <c r="B51" s="32" t="s">
        <v>30</v>
      </c>
      <c r="C51" s="467">
        <f>SUM(C162:C164)/3</f>
        <v>121.29814948542533</v>
      </c>
      <c r="D51" s="466">
        <f>+C51/C46*100-100</f>
        <v>9.3459577555404394</v>
      </c>
      <c r="E51" s="467">
        <f>SUM(E162:E164)/3</f>
        <v>152.59335830881</v>
      </c>
      <c r="F51" s="466">
        <f>+E51/E46*100-100</f>
        <v>8.7337682922659496</v>
      </c>
      <c r="G51" s="467">
        <f>SUM(G162:G164)/3</f>
        <v>123.62323484921535</v>
      </c>
      <c r="H51" s="466">
        <f>+G51/G46*100-100</f>
        <v>-6.6518918819848381</v>
      </c>
      <c r="I51" s="35"/>
      <c r="J51" s="32" t="s">
        <v>30</v>
      </c>
      <c r="K51" s="467">
        <f>SUM(K162:K164)/3</f>
        <v>135.13544988904735</v>
      </c>
      <c r="L51" s="466">
        <f>+K51/K46*100-100</f>
        <v>1.0113726751913106</v>
      </c>
      <c r="M51" s="467">
        <f>SUM(M162:M164)/3</f>
        <v>116.86820198594432</v>
      </c>
      <c r="N51" s="466">
        <f>+M51/M46*100-100</f>
        <v>-9.9410548932052052</v>
      </c>
      <c r="O51" s="467">
        <f>SUM(O162:O164)/3</f>
        <v>117.34971382572566</v>
      </c>
      <c r="P51" s="466">
        <f>+O51/O46*100-100</f>
        <v>5.1090730171540173</v>
      </c>
      <c r="Q51" s="35"/>
      <c r="R51" s="32" t="s">
        <v>30</v>
      </c>
      <c r="S51" s="467">
        <f>SUM(S162:S164)/3</f>
        <v>95.547704505807175</v>
      </c>
      <c r="T51" s="466">
        <f>+S51/S46*100-100</f>
        <v>-18.00310426089149</v>
      </c>
      <c r="U51" s="467">
        <f>SUM(U162:U164)/3</f>
        <v>120.428504022597</v>
      </c>
      <c r="V51" s="466">
        <f>+U51/U46*100-100</f>
        <v>-3.8116075158974354</v>
      </c>
      <c r="W51" s="467">
        <f>SUM(W162:W164)/3</f>
        <v>89.142415450327164</v>
      </c>
      <c r="X51" s="466">
        <f>+W51/W46*100-100</f>
        <v>-26.890388764941591</v>
      </c>
      <c r="Y51" s="35"/>
      <c r="Z51" s="32" t="s">
        <v>30</v>
      </c>
      <c r="AA51" s="467">
        <f>SUM(AA162:AA164)/3</f>
        <v>94.677986851273076</v>
      </c>
      <c r="AB51" s="466">
        <f>+AA51/AA46*100-100</f>
        <v>-20.122466829472515</v>
      </c>
      <c r="AC51" s="467">
        <f>SUM(AC162:AC164)/3</f>
        <v>118.826171221709</v>
      </c>
      <c r="AD51" s="466">
        <f>+AC51/AC46*100-100</f>
        <v>-0.71606103891380712</v>
      </c>
      <c r="AE51" s="467">
        <f>SUM(AE162:AE164)/3</f>
        <v>103.28233648043818</v>
      </c>
      <c r="AF51" s="466">
        <f>+AE51/AE46*100-100</f>
        <v>-11.028575930104651</v>
      </c>
      <c r="AG51" s="35"/>
      <c r="AH51" s="32" t="s">
        <v>30</v>
      </c>
      <c r="AI51" s="467">
        <f>SUM(AI162:AI164)/3</f>
        <v>123.17825889211367</v>
      </c>
      <c r="AJ51" s="466">
        <f>+AI51/AI46*100-100</f>
        <v>4.7605692997259439</v>
      </c>
      <c r="AK51" s="467">
        <f>SUM(AK162:AK164)/3</f>
        <v>125.97716393194533</v>
      </c>
      <c r="AL51" s="466">
        <f>+AK51/AK46*100-100</f>
        <v>3.2005646308997484</v>
      </c>
      <c r="AM51" s="467">
        <f>SUM(AM162:AM164)/3</f>
        <v>97.966553292409671</v>
      </c>
      <c r="AN51" s="466">
        <f>+AM51/AM46*100-100</f>
        <v>-9.674205047249302</v>
      </c>
      <c r="AO51" s="35"/>
      <c r="AP51" s="32" t="s">
        <v>30</v>
      </c>
      <c r="AQ51" s="467">
        <f>SUM(AQ162:AQ164)/3</f>
        <v>111.34433517064201</v>
      </c>
      <c r="AR51" s="466">
        <f>+AQ51/AQ46*100-100</f>
        <v>-9.3769429049504254</v>
      </c>
      <c r="AS51" s="467">
        <f>SUM(AS162:AS164)/3</f>
        <v>112.29668352805066</v>
      </c>
      <c r="AT51" s="466">
        <f>+AS51/AS46*100-100</f>
        <v>0.84243644759047243</v>
      </c>
      <c r="AU51" s="467">
        <f>SUM(AU162:AU164)/3</f>
        <v>154.46615868325867</v>
      </c>
      <c r="AV51" s="466">
        <f>+AU51/AU46*100-100</f>
        <v>22.948396208501691</v>
      </c>
      <c r="AW51" s="35"/>
      <c r="AX51" s="32" t="s">
        <v>30</v>
      </c>
      <c r="AY51" s="467">
        <f>SUM(AY162:AY164)/3</f>
        <v>204.50549390265397</v>
      </c>
      <c r="AZ51" s="466">
        <f>+AY51/AY46*100-100</f>
        <v>61.074080992672151</v>
      </c>
      <c r="BA51" s="467">
        <f>SUM(BA162:BA164)/3</f>
        <v>127.00296566879267</v>
      </c>
      <c r="BB51" s="466">
        <f>+BA51/BA46*100-100</f>
        <v>8.7052994412353968</v>
      </c>
      <c r="BC51" s="467">
        <f>SUM(BC162:BC164)/3</f>
        <v>139.22574676336066</v>
      </c>
      <c r="BD51" s="466">
        <f>+BC51/BC46*100-100</f>
        <v>3.6547130582896585</v>
      </c>
      <c r="BE51" s="35"/>
      <c r="BF51" s="32" t="s">
        <v>30</v>
      </c>
      <c r="BG51" s="467">
        <f>SUM(BG162:BG164)/3</f>
        <v>108.25409618362367</v>
      </c>
      <c r="BH51" s="466">
        <f>+BG51/BG46*100-100</f>
        <v>-10.137953266229346</v>
      </c>
      <c r="BI51" s="467">
        <f>SUM(BI162:BI164)/3</f>
        <v>128.71835932355933</v>
      </c>
      <c r="BJ51" s="466">
        <f>+BI51/BI46*100-100</f>
        <v>7.039477290250673</v>
      </c>
      <c r="BK51" s="467">
        <f>SUM(BK162:BK164)/3</f>
        <v>119.44786251218402</v>
      </c>
      <c r="BL51" s="466">
        <f>+BK51/BK46*100-100</f>
        <v>-4.6179890610280268</v>
      </c>
      <c r="BM51" s="35"/>
      <c r="BN51" s="32" t="s">
        <v>30</v>
      </c>
      <c r="BO51" s="467">
        <f>SUM(BO162:BO164)/3</f>
        <v>127.71452487280469</v>
      </c>
      <c r="BP51" s="466">
        <f>+BO51/BO46*100-100</f>
        <v>-6.8774199188112561E-2</v>
      </c>
      <c r="BQ51" s="467">
        <f>SUM(BQ162:BQ164)/3</f>
        <v>96.300677575858174</v>
      </c>
      <c r="BR51" s="466">
        <f>+BQ51/BQ46*100-100</f>
        <v>-19.149132256454081</v>
      </c>
      <c r="BS51" s="467">
        <f>SUM(BS162:BS164)/3</f>
        <v>160.70951827986966</v>
      </c>
      <c r="BT51" s="466">
        <f>+BS51/BS46*100-100</f>
        <v>10.698016849275007</v>
      </c>
      <c r="BU51" s="35"/>
      <c r="BV51" s="32" t="s">
        <v>30</v>
      </c>
      <c r="BW51" s="467">
        <f>SUM(BW162:BW164)/3</f>
        <v>120.72224610804135</v>
      </c>
      <c r="BX51" s="466">
        <f>+BW51/BW46*100-100</f>
        <v>12.367674197054185</v>
      </c>
      <c r="BY51" s="467">
        <f>SUM(BY162:BY164)/3</f>
        <v>118.29047059654901</v>
      </c>
      <c r="BZ51" s="466">
        <f>+BY51/BY46*100-100</f>
        <v>-0.50670072344919959</v>
      </c>
      <c r="CA51" s="467">
        <f>SUM(CA162:CA164)/3</f>
        <v>145.81164632124799</v>
      </c>
      <c r="CB51" s="466">
        <f>+CA51/CA46*100-100</f>
        <v>10.632118171040148</v>
      </c>
      <c r="CC51" s="35"/>
      <c r="CD51" s="32" t="s">
        <v>30</v>
      </c>
      <c r="CE51" s="467">
        <f>SUM(CE162:CE164)/3</f>
        <v>130.89389925162001</v>
      </c>
      <c r="CF51" s="466">
        <f>+CE51/CE46*100-100</f>
        <v>3.011347018705095</v>
      </c>
      <c r="CG51" s="467">
        <f>SUM(CG162:CG164)/3</f>
        <v>135.12769824752169</v>
      </c>
      <c r="CH51" s="466">
        <f>+CG51/CG46*100-100</f>
        <v>2.3704435926252359</v>
      </c>
      <c r="CI51" s="467">
        <f>SUM(CI162:CI164)/3</f>
        <v>81.574664835286697</v>
      </c>
      <c r="CJ51" s="466">
        <f>+CI51/CI46*100-100</f>
        <v>-17.221699726647017</v>
      </c>
      <c r="CK51" s="35"/>
      <c r="CL51" s="32" t="s">
        <v>30</v>
      </c>
      <c r="CM51" s="467">
        <f>SUM(CM162:CM164)/3</f>
        <v>110.51288995964033</v>
      </c>
      <c r="CN51" s="466">
        <f>+CM51/CM46*100-100</f>
        <v>6.5029673316752081</v>
      </c>
      <c r="CO51" s="467">
        <f>SUM(CO162:CO164)/3</f>
        <v>127.67772746407167</v>
      </c>
      <c r="CP51" s="466">
        <f>+CO51/CO46*100-100</f>
        <v>10.238492603765792</v>
      </c>
      <c r="CQ51" s="467">
        <f>SUM(CQ162:CQ164)/3</f>
        <v>156.15163108524635</v>
      </c>
      <c r="CR51" s="466">
        <f>+CQ51/CQ46*100-100</f>
        <v>15.389903489352008</v>
      </c>
      <c r="CS51" s="35"/>
      <c r="CT51" s="32" t="s">
        <v>30</v>
      </c>
      <c r="CU51" s="467">
        <f>SUM(CU162:CU164)/3</f>
        <v>127.27983078474433</v>
      </c>
      <c r="CV51" s="466">
        <f>+CU51/CU46*100-100</f>
        <v>2.86655449427262</v>
      </c>
      <c r="CW51" s="467">
        <f>SUM(CW162:CW164)/3</f>
        <v>132.71453566354302</v>
      </c>
      <c r="CX51" s="466">
        <f>+CW51/CW46*100-100</f>
        <v>6.875353166660588</v>
      </c>
      <c r="CY51" s="467">
        <f>SUM(CY162:CY164)/3</f>
        <v>115.17534675275665</v>
      </c>
      <c r="CZ51" s="466">
        <f>+CY51/CY46*100-100</f>
        <v>26.607064881512144</v>
      </c>
      <c r="DA51" s="35"/>
      <c r="DB51" s="32" t="s">
        <v>30</v>
      </c>
      <c r="DC51" s="467">
        <f>SUM(DC162:DC164)/3</f>
        <v>139.33636543997298</v>
      </c>
      <c r="DD51" s="466">
        <f>+DC51/DC46*100-100</f>
        <v>1.6286447876965582</v>
      </c>
      <c r="DE51" s="467">
        <f>SUM(DE162:DE164)/3</f>
        <v>113.82146651460396</v>
      </c>
      <c r="DF51" s="466">
        <f>+DE51/DE46*100-100</f>
        <v>-12.074248065904555</v>
      </c>
      <c r="DG51" s="467">
        <f>SUM(DG162:DG164)/3</f>
        <v>87.95605674953606</v>
      </c>
      <c r="DH51" s="466">
        <f>+DG51/DG46*100-100</f>
        <v>-31.150420838997476</v>
      </c>
      <c r="DI51" s="35"/>
      <c r="DJ51" s="32" t="s">
        <v>30</v>
      </c>
      <c r="DK51" s="467">
        <f>SUM(DK162:DK164)/3</f>
        <v>107.08164700294867</v>
      </c>
      <c r="DL51" s="466">
        <f>+DK51/DK46*100-100</f>
        <v>6.9747357396224459</v>
      </c>
      <c r="DM51" s="467">
        <f>SUM(DM162:DM164)/3</f>
        <v>140.23328963134298</v>
      </c>
      <c r="DN51" s="466">
        <f>+DM51/DM46*100-100</f>
        <v>3.8882795851946241</v>
      </c>
      <c r="DO51" s="467">
        <f>SUM(DO162:DO164)/3</f>
        <v>144.16141400018202</v>
      </c>
      <c r="DP51" s="466">
        <f>+DO51/DO46*100-100</f>
        <v>-4.5625072199455445</v>
      </c>
      <c r="DQ51" s="472"/>
    </row>
    <row r="52" spans="1:121" ht="15" customHeight="1">
      <c r="A52" s="35"/>
      <c r="B52" s="32" t="s">
        <v>31</v>
      </c>
      <c r="C52" s="467">
        <f>SUM(C165:C167)/3</f>
        <v>97.702105033360866</v>
      </c>
      <c r="D52" s="466">
        <f>+C52/C47*100-100</f>
        <v>-18.270923751794371</v>
      </c>
      <c r="E52" s="467">
        <f>SUM(E165:E167)/3</f>
        <v>126.512488795176</v>
      </c>
      <c r="F52" s="466">
        <f>+E52/E47*100-100</f>
        <v>5.885139877182354</v>
      </c>
      <c r="G52" s="467">
        <f>SUM(G165:G167)/3</f>
        <v>126.714993891107</v>
      </c>
      <c r="H52" s="466">
        <f>+G52/G47*100-100</f>
        <v>-0.63341218476692518</v>
      </c>
      <c r="I52" s="35"/>
      <c r="J52" s="32" t="s">
        <v>31</v>
      </c>
      <c r="K52" s="467">
        <f>SUM(K165:K167)/3</f>
        <v>124.67912944142567</v>
      </c>
      <c r="L52" s="466">
        <f>+K52/K47*100-100</f>
        <v>-2.6691886780869254</v>
      </c>
      <c r="M52" s="467">
        <f>SUM(M165:M167)/3</f>
        <v>122.81261068358434</v>
      </c>
      <c r="N52" s="466">
        <f>+M52/M47*100-100</f>
        <v>-7.5426505510045985</v>
      </c>
      <c r="O52" s="467">
        <f>SUM(O165:O167)/3</f>
        <v>113.744634883812</v>
      </c>
      <c r="P52" s="466">
        <f>+O52/O47*100-100</f>
        <v>5.3608729439203557</v>
      </c>
      <c r="Q52" s="35"/>
      <c r="R52" s="32" t="s">
        <v>31</v>
      </c>
      <c r="S52" s="467">
        <f>SUM(S165:S167)/3</f>
        <v>109.637235005089</v>
      </c>
      <c r="T52" s="466">
        <f>+S52/S47*100-100</f>
        <v>-5.8716875685211676</v>
      </c>
      <c r="U52" s="467">
        <f>SUM(U165:U167)/3</f>
        <v>152.37790136221599</v>
      </c>
      <c r="V52" s="466">
        <f>+U52/U47*100-100</f>
        <v>-0.55012164108188699</v>
      </c>
      <c r="W52" s="467">
        <f>SUM(W165:W167)/3</f>
        <v>139.54654341809066</v>
      </c>
      <c r="X52" s="466">
        <f>+W52/W47*100-100</f>
        <v>3.8493145793785004</v>
      </c>
      <c r="Y52" s="35"/>
      <c r="Z52" s="32" t="s">
        <v>31</v>
      </c>
      <c r="AA52" s="467">
        <f>SUM(AA165:AA167)/3</f>
        <v>100.2695388992113</v>
      </c>
      <c r="AB52" s="466">
        <f>+AA52/AA47*100-100</f>
        <v>-11.74569381817841</v>
      </c>
      <c r="AC52" s="467">
        <f>SUM(AC165:AC167)/3</f>
        <v>122.321156658052</v>
      </c>
      <c r="AD52" s="466">
        <f>+AC52/AC47*100-100</f>
        <v>9.1829457707693649</v>
      </c>
      <c r="AE52" s="467">
        <f>SUM(AE165:AE167)/3</f>
        <v>120.901282672671</v>
      </c>
      <c r="AF52" s="466">
        <f>+AE52/AE47*100-100</f>
        <v>-4.2380761534295317</v>
      </c>
      <c r="AG52" s="35"/>
      <c r="AH52" s="32" t="s">
        <v>31</v>
      </c>
      <c r="AI52" s="467">
        <f>SUM(AI165:AI167)/3</f>
        <v>128.155966144296</v>
      </c>
      <c r="AJ52" s="466">
        <f>+AI52/AI47*100-100</f>
        <v>4.8520782028470109</v>
      </c>
      <c r="AK52" s="467">
        <f>SUM(AK165:AK167)/3</f>
        <v>128.50246147916533</v>
      </c>
      <c r="AL52" s="466">
        <f>+AK52/AK47*100-100</f>
        <v>3.2955366556449519</v>
      </c>
      <c r="AM52" s="467">
        <f>SUM(AM165:AM167)/3</f>
        <v>107.13137227934368</v>
      </c>
      <c r="AN52" s="466">
        <f>+AM52/AM47*100-100</f>
        <v>-8.6427421155447632</v>
      </c>
      <c r="AO52" s="35"/>
      <c r="AP52" s="32" t="s">
        <v>31</v>
      </c>
      <c r="AQ52" s="467">
        <f>SUM(AQ165:AQ167)/3</f>
        <v>114.26480713471933</v>
      </c>
      <c r="AR52" s="466">
        <f>+AQ52/AQ47*100-100</f>
        <v>-4.9892438555674374</v>
      </c>
      <c r="AS52" s="467">
        <f>SUM(AS165:AS167)/3</f>
        <v>109.75316348262702</v>
      </c>
      <c r="AT52" s="466">
        <f>+AS52/AS47*100-100</f>
        <v>2.9130545955441107</v>
      </c>
      <c r="AU52" s="467">
        <f>SUM(AU165:AU167)/3</f>
        <v>141.464558308763</v>
      </c>
      <c r="AV52" s="466">
        <f>+AU52/AU47*100-100</f>
        <v>16.459221041647098</v>
      </c>
      <c r="AW52" s="35"/>
      <c r="AX52" s="32" t="s">
        <v>31</v>
      </c>
      <c r="AY52" s="467">
        <f>SUM(AY165:AY167)/3</f>
        <v>212.68933015156531</v>
      </c>
      <c r="AZ52" s="466">
        <f>+AY52/AY47*100-100</f>
        <v>65.940653268638442</v>
      </c>
      <c r="BA52" s="467">
        <f>SUM(BA165:BA167)/3</f>
        <v>129.15732705859935</v>
      </c>
      <c r="BB52" s="466">
        <f>+BA52/BA47*100-100</f>
        <v>7.7038463475205248</v>
      </c>
      <c r="BC52" s="467">
        <f>SUM(BC165:BC167)/3</f>
        <v>135.27391107892603</v>
      </c>
      <c r="BD52" s="466">
        <f>+BC52/BC47*100-100</f>
        <v>4.8402066569652504</v>
      </c>
      <c r="BE52" s="35"/>
      <c r="BF52" s="32" t="s">
        <v>31</v>
      </c>
      <c r="BG52" s="467">
        <f>SUM(BG165:BG167)/3</f>
        <v>120.71010385087932</v>
      </c>
      <c r="BH52" s="466">
        <f>+BG52/BG47*100-100</f>
        <v>-2.590643735555048</v>
      </c>
      <c r="BI52" s="467">
        <f>SUM(BI165:BI167)/3</f>
        <v>117.83477798908433</v>
      </c>
      <c r="BJ52" s="466">
        <f>+BI52/BI47*100-100</f>
        <v>0.45511606019456963</v>
      </c>
      <c r="BK52" s="467">
        <f>SUM(BK165:BK167)/3</f>
        <v>127.53310263914466</v>
      </c>
      <c r="BL52" s="466">
        <f>+BK52/BK47*100-100</f>
        <v>9.4626615167885149</v>
      </c>
      <c r="BM52" s="35"/>
      <c r="BN52" s="32" t="s">
        <v>31</v>
      </c>
      <c r="BO52" s="467">
        <f>SUM(BO165:BO167)/3</f>
        <v>122.40949774223164</v>
      </c>
      <c r="BP52" s="466">
        <f>+BO52/BO47*100-100</f>
        <v>4.0143761461804104</v>
      </c>
      <c r="BQ52" s="467">
        <f>SUM(BQ165:BQ167)/3</f>
        <v>105.16636185239599</v>
      </c>
      <c r="BR52" s="466">
        <f>+BQ52/BQ47*100-100</f>
        <v>-11.278227571489538</v>
      </c>
      <c r="BS52" s="467">
        <f>SUM(BS165:BS167)/3</f>
        <v>158.86167834343769</v>
      </c>
      <c r="BT52" s="466">
        <f>+BS52/BS47*100-100</f>
        <v>7.811164291222795</v>
      </c>
      <c r="BU52" s="35"/>
      <c r="BV52" s="32" t="s">
        <v>31</v>
      </c>
      <c r="BW52" s="467">
        <f>SUM(BW165:BW167)/3</f>
        <v>109.08676300126633</v>
      </c>
      <c r="BX52" s="466">
        <f>+BW52/BW47*100-100</f>
        <v>9.6490246792353247</v>
      </c>
      <c r="BY52" s="467">
        <f>SUM(BY165:BY167)/3</f>
        <v>126.44284417614767</v>
      </c>
      <c r="BZ52" s="466">
        <f>+BY52/BY47*100-100</f>
        <v>1.525895437458999</v>
      </c>
      <c r="CA52" s="467">
        <f>SUM(CA165:CA167)/3</f>
        <v>150.55062225073132</v>
      </c>
      <c r="CB52" s="466">
        <f>+CA52/CA47*100-100</f>
        <v>18.255835463400842</v>
      </c>
      <c r="CC52" s="35"/>
      <c r="CD52" s="32" t="s">
        <v>31</v>
      </c>
      <c r="CE52" s="467">
        <f>SUM(CE165:CE167)/3</f>
        <v>137.42753698833835</v>
      </c>
      <c r="CF52" s="466">
        <f>+CE52/CE47*100-100</f>
        <v>2.5959292690399991</v>
      </c>
      <c r="CG52" s="467">
        <f>SUM(CG165:CG167)/3</f>
        <v>113.79361863301868</v>
      </c>
      <c r="CH52" s="466">
        <f>+CG52/CG47*100-100</f>
        <v>2.1573652623125668</v>
      </c>
      <c r="CI52" s="467">
        <f>SUM(CI165:CI167)/3</f>
        <v>87.469704524105964</v>
      </c>
      <c r="CJ52" s="466">
        <f>+CI52/CI47*100-100</f>
        <v>-16.757990916629339</v>
      </c>
      <c r="CK52" s="35"/>
      <c r="CL52" s="32" t="s">
        <v>31</v>
      </c>
      <c r="CM52" s="467">
        <f>SUM(CM165:CM167)/3</f>
        <v>114.97834987086401</v>
      </c>
      <c r="CN52" s="466">
        <f>+CM52/CM47*100-100</f>
        <v>2.9225566181709723</v>
      </c>
      <c r="CO52" s="467">
        <f>SUM(CO165:CO167)/3</f>
        <v>139.15278949751965</v>
      </c>
      <c r="CP52" s="466">
        <f>+CO52/CO47*100-100</f>
        <v>12.746981273472088</v>
      </c>
      <c r="CQ52" s="467">
        <f>SUM(CQ165:CQ167)/3</f>
        <v>131.42940418432832</v>
      </c>
      <c r="CR52" s="466">
        <f>+CQ52/CQ47*100-100</f>
        <v>10.221244370021722</v>
      </c>
      <c r="CS52" s="35"/>
      <c r="CT52" s="32" t="s">
        <v>31</v>
      </c>
      <c r="CU52" s="467">
        <f>SUM(CU165:CU167)/3</f>
        <v>115.29742640338468</v>
      </c>
      <c r="CV52" s="466">
        <f>+CU52/CU47*100-100</f>
        <v>-0.20996110747481112</v>
      </c>
      <c r="CW52" s="467">
        <f>SUM(CW165:CW167)/3</f>
        <v>114.47957998264934</v>
      </c>
      <c r="CX52" s="466">
        <f>+CW52/CW47*100-100</f>
        <v>7.9930358938279085</v>
      </c>
      <c r="CY52" s="467">
        <f>SUM(CY165:CY167)/3</f>
        <v>130.11241968142733</v>
      </c>
      <c r="CZ52" s="466">
        <f>+CY52/CY47*100-100</f>
        <v>25.897897848655688</v>
      </c>
      <c r="DA52" s="35"/>
      <c r="DB52" s="32" t="s">
        <v>31</v>
      </c>
      <c r="DC52" s="467">
        <f>SUM(DC165:DC167)/3</f>
        <v>129.36872436471302</v>
      </c>
      <c r="DD52" s="466">
        <f>+DC52/DC47*100-100</f>
        <v>2.2838719072739195</v>
      </c>
      <c r="DE52" s="467">
        <f>SUM(DE165:DE167)/3</f>
        <v>96.718436044609803</v>
      </c>
      <c r="DF52" s="466">
        <f>+DE52/DE47*100-100</f>
        <v>-2.1585911501009463</v>
      </c>
      <c r="DG52" s="467">
        <f>SUM(DG165:DG167)/3</f>
        <v>110.0480274869018</v>
      </c>
      <c r="DH52" s="466">
        <f>+DG52/DG47*100-100</f>
        <v>-25.879327058347485</v>
      </c>
      <c r="DI52" s="35"/>
      <c r="DJ52" s="32" t="s">
        <v>31</v>
      </c>
      <c r="DK52" s="467">
        <f>SUM(DK165:DK167)/3</f>
        <v>96.087236950357649</v>
      </c>
      <c r="DL52" s="466">
        <f>+DK52/DK47*100-100</f>
        <v>7.7989175048831925</v>
      </c>
      <c r="DM52" s="467">
        <f>SUM(DM165:DM167)/3</f>
        <v>140.38111441264402</v>
      </c>
      <c r="DN52" s="466">
        <f>+DM52/DM47*100-100</f>
        <v>3.7648398121744151</v>
      </c>
      <c r="DO52" s="467">
        <f>SUM(DO165:DO167)/3</f>
        <v>128.125118473057</v>
      </c>
      <c r="DP52" s="466">
        <f>+DO52/DO47*100-100</f>
        <v>-2.459539557278589</v>
      </c>
      <c r="DQ52" s="472"/>
    </row>
    <row r="53" spans="1:121" ht="15" customHeight="1">
      <c r="A53" s="35"/>
      <c r="B53" s="32"/>
      <c r="C53" s="467"/>
      <c r="D53" s="466"/>
      <c r="E53" s="467"/>
      <c r="F53" s="466"/>
      <c r="G53" s="467"/>
      <c r="H53" s="466"/>
      <c r="I53" s="35"/>
      <c r="J53" s="32"/>
      <c r="K53" s="467"/>
      <c r="L53" s="466"/>
      <c r="M53" s="467"/>
      <c r="N53" s="466"/>
      <c r="O53" s="467"/>
      <c r="P53" s="466"/>
      <c r="Q53" s="35"/>
      <c r="R53" s="32"/>
      <c r="S53" s="467"/>
      <c r="T53" s="466"/>
      <c r="U53" s="467"/>
      <c r="V53" s="466"/>
      <c r="W53" s="467"/>
      <c r="X53" s="466"/>
      <c r="Y53" s="35"/>
      <c r="Z53" s="32"/>
      <c r="AA53" s="467"/>
      <c r="AB53" s="466"/>
      <c r="AC53" s="467"/>
      <c r="AD53" s="466"/>
      <c r="AE53" s="467"/>
      <c r="AF53" s="466"/>
      <c r="AG53" s="35"/>
      <c r="AH53" s="32"/>
      <c r="AI53" s="467"/>
      <c r="AJ53" s="466"/>
      <c r="AK53" s="467"/>
      <c r="AL53" s="466"/>
      <c r="AM53" s="467"/>
      <c r="AN53" s="466"/>
      <c r="AO53" s="35"/>
      <c r="AP53" s="32"/>
      <c r="AQ53" s="467"/>
      <c r="AR53" s="466"/>
      <c r="AS53" s="467"/>
      <c r="AT53" s="466"/>
      <c r="AU53" s="467"/>
      <c r="AV53" s="466"/>
      <c r="AW53" s="35"/>
      <c r="AX53" s="32"/>
      <c r="AY53" s="467"/>
      <c r="AZ53" s="466"/>
      <c r="BA53" s="467"/>
      <c r="BB53" s="466"/>
      <c r="BC53" s="467"/>
      <c r="BD53" s="466"/>
      <c r="BE53" s="35"/>
      <c r="BF53" s="32"/>
      <c r="BG53" s="467"/>
      <c r="BH53" s="466"/>
      <c r="BI53" s="467"/>
      <c r="BJ53" s="466"/>
      <c r="BK53" s="467"/>
      <c r="BL53" s="466"/>
      <c r="BM53" s="35"/>
      <c r="BN53" s="32"/>
      <c r="BO53" s="467"/>
      <c r="BP53" s="466"/>
      <c r="BQ53" s="467"/>
      <c r="BR53" s="466"/>
      <c r="BS53" s="467"/>
      <c r="BT53" s="466"/>
      <c r="BU53" s="35"/>
      <c r="BV53" s="32"/>
      <c r="BW53" s="467"/>
      <c r="BX53" s="466"/>
      <c r="BY53" s="467"/>
      <c r="BZ53" s="466"/>
      <c r="CA53" s="467"/>
      <c r="CB53" s="466"/>
      <c r="CC53" s="35"/>
      <c r="CD53" s="32"/>
      <c r="CE53" s="467"/>
      <c r="CF53" s="466"/>
      <c r="CG53" s="467"/>
      <c r="CH53" s="466"/>
      <c r="CI53" s="467"/>
      <c r="CJ53" s="466"/>
      <c r="CK53" s="35"/>
      <c r="CL53" s="32"/>
      <c r="CM53" s="467"/>
      <c r="CN53" s="466"/>
      <c r="CO53" s="467"/>
      <c r="CP53" s="466"/>
      <c r="CQ53" s="467"/>
      <c r="CR53" s="466"/>
      <c r="CS53" s="35"/>
      <c r="CT53" s="32"/>
      <c r="CU53" s="467"/>
      <c r="CV53" s="466"/>
      <c r="CW53" s="467"/>
      <c r="CX53" s="466"/>
      <c r="CY53" s="467"/>
      <c r="CZ53" s="466"/>
      <c r="DA53" s="35"/>
      <c r="DB53" s="32"/>
      <c r="DC53" s="467"/>
      <c r="DD53" s="466"/>
      <c r="DE53" s="467"/>
      <c r="DF53" s="466"/>
      <c r="DG53" s="467"/>
      <c r="DH53" s="466"/>
      <c r="DI53" s="35"/>
      <c r="DJ53" s="32"/>
      <c r="DK53" s="467"/>
      <c r="DL53" s="466"/>
      <c r="DM53" s="467"/>
      <c r="DN53" s="466"/>
      <c r="DO53" s="467"/>
      <c r="DP53" s="466"/>
      <c r="DQ53" s="472"/>
    </row>
    <row r="54" spans="1:121" ht="15" customHeight="1">
      <c r="A54" s="35">
        <v>2021</v>
      </c>
      <c r="B54" s="32" t="s">
        <v>28</v>
      </c>
      <c r="C54" s="467">
        <f>SUM(C169:C171)/3</f>
        <v>82.750420706677403</v>
      </c>
      <c r="D54" s="466">
        <f>+C54/C49*100-100</f>
        <v>-13.170064753451172</v>
      </c>
      <c r="E54" s="467">
        <f>SUM(E169:E171)/3</f>
        <v>129.04845250459633</v>
      </c>
      <c r="F54" s="466">
        <f>+E54/E49*100-100</f>
        <v>8.2395458821970919</v>
      </c>
      <c r="G54" s="467">
        <f>SUM(G169:G171)/3</f>
        <v>132.30061831453568</v>
      </c>
      <c r="H54" s="466">
        <f>+G54/G49*100-100</f>
        <v>7.5917228782433028</v>
      </c>
      <c r="I54" s="35">
        <v>2021</v>
      </c>
      <c r="J54" s="32" t="s">
        <v>28</v>
      </c>
      <c r="K54" s="467">
        <f>SUM(K169:K171)/3</f>
        <v>132.7429224391627</v>
      </c>
      <c r="L54" s="466">
        <f>+K54/K49*100-100</f>
        <v>4.3065626713773923</v>
      </c>
      <c r="M54" s="467">
        <f>SUM(M169:M171)/3</f>
        <v>116.25706321343534</v>
      </c>
      <c r="N54" s="466">
        <f>+M54/M49*100-100</f>
        <v>1.846091288321162</v>
      </c>
      <c r="O54" s="467">
        <f>SUM(O169:O171)/3</f>
        <v>122.57220444525133</v>
      </c>
      <c r="P54" s="466">
        <f>+O54/O49*100-100</f>
        <v>6.6589297559556542</v>
      </c>
      <c r="Q54" s="35">
        <v>2021</v>
      </c>
      <c r="R54" s="32" t="s">
        <v>28</v>
      </c>
      <c r="S54" s="467">
        <f>SUM(S169:S171)/3</f>
        <v>121.66320249204334</v>
      </c>
      <c r="T54" s="466">
        <f>+S54/S49*100-100</f>
        <v>5.1540928055753454</v>
      </c>
      <c r="U54" s="467">
        <f>SUM(U169:U171)/3</f>
        <v>132.10642936511269</v>
      </c>
      <c r="V54" s="466">
        <f>+U54/U49*100-100</f>
        <v>-7.4086677375262866E-2</v>
      </c>
      <c r="W54" s="467">
        <f>SUM(W169:W171)/3</f>
        <v>184.05841855393066</v>
      </c>
      <c r="X54" s="466">
        <f>+W54/W49*100-100</f>
        <v>17.631532354212752</v>
      </c>
      <c r="Y54" s="35">
        <v>2021</v>
      </c>
      <c r="Z54" s="32" t="s">
        <v>28</v>
      </c>
      <c r="AA54" s="467">
        <f>SUM(AA169:AA171)/3</f>
        <v>109.59454634527533</v>
      </c>
      <c r="AB54" s="466">
        <f>+AA54/AA49*100-100</f>
        <v>-6.1118569391703375</v>
      </c>
      <c r="AC54" s="467">
        <f>SUM(AC169:AC171)/3</f>
        <v>127.28380180216966</v>
      </c>
      <c r="AD54" s="466">
        <f>+AC54/AC49*100-100</f>
        <v>-8.5723906072203704E-2</v>
      </c>
      <c r="AE54" s="467">
        <f>SUM(AE169:AE171)/3</f>
        <v>116.593778287532</v>
      </c>
      <c r="AF54" s="466">
        <f>+AE54/AE49*100-100</f>
        <v>-0.96028317936199414</v>
      </c>
      <c r="AG54" s="35">
        <v>2021</v>
      </c>
      <c r="AH54" s="32" t="s">
        <v>28</v>
      </c>
      <c r="AI54" s="467">
        <f>SUM(AI169:AI171)/3</f>
        <v>130.82375349281469</v>
      </c>
      <c r="AJ54" s="466">
        <f>+AI54/AI49*100-100</f>
        <v>10.713672398548084</v>
      </c>
      <c r="AK54" s="467">
        <f>SUM(AK169:AK171)/3</f>
        <v>119.46316377115933</v>
      </c>
      <c r="AL54" s="466">
        <f>+AK54/AK49*100-100</f>
        <v>4.1585795460158863</v>
      </c>
      <c r="AM54" s="467">
        <f>SUM(AM169:AM171)/3</f>
        <v>113.70635373533935</v>
      </c>
      <c r="AN54" s="466">
        <f>+AM54/AM49*100-100</f>
        <v>-5.8967605855938814</v>
      </c>
      <c r="AO54" s="35">
        <v>2021</v>
      </c>
      <c r="AP54" s="32" t="s">
        <v>28</v>
      </c>
      <c r="AQ54" s="467">
        <f>SUM(AQ169:AQ171)/3</f>
        <v>124.75341667295233</v>
      </c>
      <c r="AR54" s="466">
        <f>+AQ54/AQ49*100-100</f>
        <v>6.1897555346459967</v>
      </c>
      <c r="AS54" s="467">
        <f>SUM(AS169:AS171)/3</f>
        <v>106.525508686607</v>
      </c>
      <c r="AT54" s="466">
        <f>+AS54/AS49*100-100</f>
        <v>-1.5808852042396069</v>
      </c>
      <c r="AU54" s="467">
        <f>SUM(AU169:AU171)/3</f>
        <v>142.14563748213865</v>
      </c>
      <c r="AV54" s="466">
        <f>+AU54/AU49*100-100</f>
        <v>21.498959230220734</v>
      </c>
      <c r="AW54" s="35">
        <v>2021</v>
      </c>
      <c r="AX54" s="32" t="s">
        <v>28</v>
      </c>
      <c r="AY54" s="467">
        <f>SUM(AY169:AY171)/3</f>
        <v>240.27132239973935</v>
      </c>
      <c r="AZ54" s="466">
        <f>+AY54/AY49*100-100</f>
        <v>69.716551818843897</v>
      </c>
      <c r="BA54" s="467">
        <f>SUM(BA169:BA171)/3</f>
        <v>122.90180134179099</v>
      </c>
      <c r="BB54" s="466">
        <f>+BA54/BA49*100-100</f>
        <v>13.0200219218179</v>
      </c>
      <c r="BC54" s="467">
        <f>SUM(BC169:BC171)/3</f>
        <v>98.048745891764995</v>
      </c>
      <c r="BD54" s="466">
        <f>+BC54/BC49*100-100</f>
        <v>-14.370521571723984</v>
      </c>
      <c r="BE54" s="35">
        <v>2021</v>
      </c>
      <c r="BF54" s="32" t="s">
        <v>28</v>
      </c>
      <c r="BG54" s="467">
        <f>SUM(BG169:BG171)/3</f>
        <v>120.11026379755667</v>
      </c>
      <c r="BH54" s="466">
        <f>+BG54/BG49*100-100</f>
        <v>4.9850979586118456</v>
      </c>
      <c r="BI54" s="467">
        <f>SUM(BI169:BI171)/3</f>
        <v>115.06233391671401</v>
      </c>
      <c r="BJ54" s="466">
        <f>+BI54/BI49*100-100</f>
        <v>1.2226884354053169</v>
      </c>
      <c r="BK54" s="467">
        <f>SUM(BK169:BK171)/3</f>
        <v>116.27892718405434</v>
      </c>
      <c r="BL54" s="466">
        <f>+BK54/BK49*100-100</f>
        <v>9.9054949507220158</v>
      </c>
      <c r="BM54" s="35">
        <v>2021</v>
      </c>
      <c r="BN54" s="32" t="s">
        <v>28</v>
      </c>
      <c r="BO54" s="467">
        <f>SUM(BO169:BO171)/3</f>
        <v>123.86223416133227</v>
      </c>
      <c r="BP54" s="466">
        <f>+BO54/BO49*100-100</f>
        <v>4.6847325957615169</v>
      </c>
      <c r="BQ54" s="467">
        <f>SUM(BQ169:BQ171)/3</f>
        <v>109.93195655143033</v>
      </c>
      <c r="BR54" s="466">
        <f>+BQ54/BQ49*100-100</f>
        <v>-4.7911521039197993</v>
      </c>
      <c r="BS54" s="467">
        <f>SUM(BS169:BS171)/3</f>
        <v>140.13412888547967</v>
      </c>
      <c r="BT54" s="466">
        <f>+BS54/BS49*100-100</f>
        <v>10.305067256664728</v>
      </c>
      <c r="BU54" s="35">
        <v>2021</v>
      </c>
      <c r="BV54" s="32" t="s">
        <v>28</v>
      </c>
      <c r="BW54" s="467">
        <f>SUM(BW169:BW171)/3</f>
        <v>105.09315575849315</v>
      </c>
      <c r="BX54" s="466">
        <f>+BW54/BW49*100-100</f>
        <v>9.5582048824980603</v>
      </c>
      <c r="BY54" s="467">
        <f>SUM(BY169:BY171)/3</f>
        <v>107.46856984047911</v>
      </c>
      <c r="BZ54" s="466">
        <f>+BY54/BY49*100-100</f>
        <v>0.71512687566969646</v>
      </c>
      <c r="CA54" s="467">
        <f>SUM(CA169:CA171)/3</f>
        <v>138.58416656738868</v>
      </c>
      <c r="CB54" s="466">
        <f>+CA54/CA49*100-100</f>
        <v>26.015571193670866</v>
      </c>
      <c r="CC54" s="35">
        <v>2021</v>
      </c>
      <c r="CD54" s="32" t="s">
        <v>28</v>
      </c>
      <c r="CE54" s="467">
        <f>SUM(CE169:CE171)/3</f>
        <v>121.00944046806767</v>
      </c>
      <c r="CF54" s="466">
        <f>+CE54/CE49*100-100</f>
        <v>9.2419615178285426</v>
      </c>
      <c r="CG54" s="467">
        <f>SUM(CG169:CG171)/3</f>
        <v>123.82990953028434</v>
      </c>
      <c r="CH54" s="466">
        <f>+CG54/CG49*100-100</f>
        <v>6.7743784767939701</v>
      </c>
      <c r="CI54" s="467">
        <f>SUM(CI169:CI171)/3</f>
        <v>83.32340220737872</v>
      </c>
      <c r="CJ54" s="466">
        <f>+CI54/CI49*100-100</f>
        <v>-16.112582034349785</v>
      </c>
      <c r="CK54" s="35">
        <v>2021</v>
      </c>
      <c r="CL54" s="32" t="s">
        <v>28</v>
      </c>
      <c r="CM54" s="467">
        <f>SUM(CM169:CM171)/3</f>
        <v>110.9811397578995</v>
      </c>
      <c r="CN54" s="466">
        <f>+CM54/CM49*100-100</f>
        <v>0.21051481823147355</v>
      </c>
      <c r="CO54" s="467">
        <f>SUM(CO169:CO171)/3</f>
        <v>133.94580947095801</v>
      </c>
      <c r="CP54" s="466">
        <f>+CO54/CO49*100-100</f>
        <v>11.199331635919947</v>
      </c>
      <c r="CQ54" s="467">
        <f>SUM(CQ169:CQ171)/3</f>
        <v>113.20648620083101</v>
      </c>
      <c r="CR54" s="466">
        <f>+CQ54/CQ49*100-100</f>
        <v>4.0941496618946047</v>
      </c>
      <c r="CS54" s="35">
        <v>2021</v>
      </c>
      <c r="CT54" s="32" t="s">
        <v>28</v>
      </c>
      <c r="CU54" s="467">
        <f>SUM(CU169:CU171)/3</f>
        <v>129.16917275856869</v>
      </c>
      <c r="CV54" s="466">
        <f>+CU54/CU49*100-100</f>
        <v>8.9613876028139572</v>
      </c>
      <c r="CW54" s="467">
        <f>SUM(CW169:CW171)/3</f>
        <v>118.38284330457266</v>
      </c>
      <c r="CX54" s="466">
        <f>+CW54/CW49*100-100</f>
        <v>-0.7289986757125746</v>
      </c>
      <c r="CY54" s="467">
        <f>SUM(CY169:CY171)/3</f>
        <v>119.52353536325234</v>
      </c>
      <c r="CZ54" s="466">
        <f>+CY54/CY49*100-100</f>
        <v>28.831156591189057</v>
      </c>
      <c r="DA54" s="35">
        <v>2021</v>
      </c>
      <c r="DB54" s="32" t="s">
        <v>28</v>
      </c>
      <c r="DC54" s="467">
        <f>SUM(DC169:DC171)/3</f>
        <v>158.77296495889632</v>
      </c>
      <c r="DD54" s="466">
        <f>+DC54/DC49*100-100</f>
        <v>3.6953325338883189</v>
      </c>
      <c r="DE54" s="467">
        <f>SUM(DE169:DE171)/3</f>
        <v>90.900672483582014</v>
      </c>
      <c r="DF54" s="466">
        <f>+DE54/DE49*100-100</f>
        <v>4.4537548100721551</v>
      </c>
      <c r="DG54" s="467">
        <f>SUM(DG169:DG171)/3</f>
        <v>119.53114190669733</v>
      </c>
      <c r="DH54" s="466">
        <f>+DG54/DG49*100-100</f>
        <v>-13.022220634707125</v>
      </c>
      <c r="DI54" s="35">
        <v>2021</v>
      </c>
      <c r="DJ54" s="32" t="s">
        <v>28</v>
      </c>
      <c r="DK54" s="467">
        <f>SUM(DK169:DK171)/3</f>
        <v>103.2167252864373</v>
      </c>
      <c r="DL54" s="466">
        <f>+DK54/DK49*100-100</f>
        <v>1.9490898357192208</v>
      </c>
      <c r="DM54" s="467">
        <f>SUM(DM169:DM171)/3</f>
        <v>142.66527636708767</v>
      </c>
      <c r="DN54" s="466">
        <f>+DM54/DM49*100-100</f>
        <v>5.6972023208775369</v>
      </c>
      <c r="DO54" s="467">
        <f>SUM(DO169:DO171)/3</f>
        <v>127.36923807575734</v>
      </c>
      <c r="DP54" s="466">
        <f>+DO54/DO49*100-100</f>
        <v>4.300088040767875</v>
      </c>
      <c r="DQ54" s="472"/>
    </row>
    <row r="55" spans="1:121" ht="15" customHeight="1">
      <c r="A55" s="35"/>
      <c r="B55" s="32" t="s">
        <v>29</v>
      </c>
      <c r="C55" s="467">
        <f>SUM(C172:C174)/3</f>
        <v>99.960017981441425</v>
      </c>
      <c r="D55" s="466">
        <f>+C55/C50*100-100</f>
        <v>-15.501560671982418</v>
      </c>
      <c r="E55" s="467">
        <f>SUM(E172:E174)/3</f>
        <v>148.37759420889466</v>
      </c>
      <c r="F55" s="466">
        <f>+E55/E50*100-100</f>
        <v>10.526069159020636</v>
      </c>
      <c r="G55" s="467">
        <f>SUM(G172:G174)/3</f>
        <v>133.67714614683933</v>
      </c>
      <c r="H55" s="466">
        <f>+G55/G50*100-100</f>
        <v>18.425330066528517</v>
      </c>
      <c r="I55" s="35"/>
      <c r="J55" s="32" t="s">
        <v>29</v>
      </c>
      <c r="K55" s="467">
        <f>SUM(K172:K174)/3</f>
        <v>136.82349559648665</v>
      </c>
      <c r="L55" s="466">
        <f>+K55/K50*100-100</f>
        <v>5.1882807611646058</v>
      </c>
      <c r="M55" s="467">
        <f>SUM(M172:M174)/3</f>
        <v>112.32500042141884</v>
      </c>
      <c r="N55" s="466">
        <f>+M55/M50*100-100</f>
        <v>38.630801958309803</v>
      </c>
      <c r="O55" s="467">
        <f>SUM(O172:O174)/3</f>
        <v>69.531414102779891</v>
      </c>
      <c r="P55" s="466">
        <f>+O55/O50*100-100</f>
        <v>94.410640601956942</v>
      </c>
      <c r="Q55" s="35"/>
      <c r="R55" s="32" t="s">
        <v>29</v>
      </c>
      <c r="S55" s="467">
        <f>SUM(S172:S174)/3</f>
        <v>107.80562845239767</v>
      </c>
      <c r="T55" s="466">
        <f>+S55/S50*100-100</f>
        <v>61.184872526716958</v>
      </c>
      <c r="U55" s="467">
        <f>SUM(U172:U174)/3</f>
        <v>93.147926729058369</v>
      </c>
      <c r="V55" s="466">
        <f>+U55/U50*100-100</f>
        <v>25.035169800019204</v>
      </c>
      <c r="W55" s="467">
        <f>SUM(W172:W174)/3</f>
        <v>165.91461535794593</v>
      </c>
      <c r="X55" s="466">
        <f>+W55/W50*100-100</f>
        <v>78.823316839031293</v>
      </c>
      <c r="Y55" s="35"/>
      <c r="Z55" s="32" t="s">
        <v>29</v>
      </c>
      <c r="AA55" s="467">
        <f>SUM(AA172:AA174)/3</f>
        <v>96.708110112820009</v>
      </c>
      <c r="AB55" s="466">
        <f>+AA55/AA50*100-100</f>
        <v>66.122515967632381</v>
      </c>
      <c r="AC55" s="467">
        <f>SUM(AC172:AC174)/3</f>
        <v>91.105181564814757</v>
      </c>
      <c r="AD55" s="466">
        <f>+AC55/AC50*100-100</f>
        <v>30.510593453652405</v>
      </c>
      <c r="AE55" s="467">
        <f>SUM(AE172:AE174)/3</f>
        <v>110.36860130359769</v>
      </c>
      <c r="AF55" s="466">
        <f>+AE55/AE50*100-100</f>
        <v>64.247178300336714</v>
      </c>
      <c r="AG55" s="35"/>
      <c r="AH55" s="32" t="s">
        <v>29</v>
      </c>
      <c r="AI55" s="467">
        <f>SUM(AI172:AI174)/3</f>
        <v>121.89663080013401</v>
      </c>
      <c r="AJ55" s="466">
        <f>+AI55/AI50*100-100</f>
        <v>26.379301439284333</v>
      </c>
      <c r="AK55" s="467">
        <f>SUM(AK172:AK174)/3</f>
        <v>107.12604454504384</v>
      </c>
      <c r="AL55" s="466">
        <f>+AK55/AK50*100-100</f>
        <v>28.619790584519365</v>
      </c>
      <c r="AM55" s="467">
        <f>SUM(AM172:AM174)/3</f>
        <v>105.93453521457967</v>
      </c>
      <c r="AN55" s="466">
        <f>+AM55/AM50*100-100</f>
        <v>34.469794834915092</v>
      </c>
      <c r="AO55" s="35"/>
      <c r="AP55" s="32" t="s">
        <v>29</v>
      </c>
      <c r="AQ55" s="467">
        <f>SUM(AQ172:AQ174)/3</f>
        <v>113.30947402331867</v>
      </c>
      <c r="AR55" s="466">
        <f>+AQ55/AQ50*100-100</f>
        <v>17.264602845584463</v>
      </c>
      <c r="AS55" s="467">
        <f>SUM(AS172:AS174)/3</f>
        <v>111.55974914659733</v>
      </c>
      <c r="AT55" s="466">
        <f>+AS55/AS50*100-100</f>
        <v>13.364009290461752</v>
      </c>
      <c r="AU55" s="467">
        <f>SUM(AU172:AU174)/3</f>
        <v>155.1074716439</v>
      </c>
      <c r="AV55" s="466">
        <f>+AU55/AU50*100-100</f>
        <v>10.752824128385072</v>
      </c>
      <c r="AW55" s="35"/>
      <c r="AX55" s="32" t="s">
        <v>29</v>
      </c>
      <c r="AY55" s="467">
        <f>SUM(AY172:AY174)/3</f>
        <v>262.43080469601063</v>
      </c>
      <c r="AZ55" s="466">
        <f>+AY55/AY50*100-100</f>
        <v>46.584108980082846</v>
      </c>
      <c r="BA55" s="467">
        <f>SUM(BA172:BA174)/3</f>
        <v>122.46069147580432</v>
      </c>
      <c r="BB55" s="466">
        <f>+BA55/BA50*100-100</f>
        <v>20.917383249702823</v>
      </c>
      <c r="BC55" s="467">
        <f>SUM(BC172:BC174)/3</f>
        <v>84.834623825273113</v>
      </c>
      <c r="BD55" s="466">
        <f>+BC55/BC50*100-100</f>
        <v>-10.456182673347868</v>
      </c>
      <c r="BE55" s="35"/>
      <c r="BF55" s="32" t="s">
        <v>29</v>
      </c>
      <c r="BG55" s="467">
        <f>SUM(BG172:BG174)/3</f>
        <v>86.966273949448649</v>
      </c>
      <c r="BH55" s="466">
        <f>+BG55/BG50*100-100</f>
        <v>48.31791419607535</v>
      </c>
      <c r="BI55" s="467">
        <f>SUM(BI172:BI174)/3</f>
        <v>103.5895076369178</v>
      </c>
      <c r="BJ55" s="466">
        <f>+BI55/BI50*100-100</f>
        <v>10.919592670307509</v>
      </c>
      <c r="BK55" s="467">
        <f>SUM(BK172:BK174)/3</f>
        <v>104.25075026336424</v>
      </c>
      <c r="BL55" s="466">
        <f>+BK55/BK50*100-100</f>
        <v>42.167818168834145</v>
      </c>
      <c r="BM55" s="35"/>
      <c r="BN55" s="32" t="s">
        <v>29</v>
      </c>
      <c r="BO55" s="467">
        <f>SUM(BO172:BO174)/3</f>
        <v>100.03397339811686</v>
      </c>
      <c r="BP55" s="466">
        <f>+BO55/BO50*100-100</f>
        <v>33.968070171215913</v>
      </c>
      <c r="BQ55" s="467">
        <f>SUM(BQ172:BQ174)/3</f>
        <v>95.407253471777196</v>
      </c>
      <c r="BR55" s="466">
        <f>+BQ55/BQ50*100-100</f>
        <v>43.740541942200963</v>
      </c>
      <c r="BS55" s="467">
        <f>SUM(BS172:BS174)/3</f>
        <v>168.10562320406268</v>
      </c>
      <c r="BT55" s="466">
        <f>+BS55/BS50*100-100</f>
        <v>33.159681062630852</v>
      </c>
      <c r="BU55" s="35"/>
      <c r="BV55" s="32" t="s">
        <v>29</v>
      </c>
      <c r="BW55" s="467">
        <f>SUM(BW172:BW174)/3</f>
        <v>123.521608153423</v>
      </c>
      <c r="BX55" s="466">
        <f>+BW55/BW50*100-100</f>
        <v>36.072991606922443</v>
      </c>
      <c r="BY55" s="467">
        <f>SUM(BY172:BY174)/3</f>
        <v>81.219136174772771</v>
      </c>
      <c r="BZ55" s="466">
        <f>+BY55/BY50*100-100</f>
        <v>-13.113362557464541</v>
      </c>
      <c r="CA55" s="467">
        <f>SUM(CA172:CA174)/3</f>
        <v>120.20684002639099</v>
      </c>
      <c r="CB55" s="466">
        <f>+CA55/CA50*100-100</f>
        <v>26.217734131425317</v>
      </c>
      <c r="CC55" s="35"/>
      <c r="CD55" s="32" t="s">
        <v>29</v>
      </c>
      <c r="CE55" s="467">
        <f>SUM(CE172:CE174)/3</f>
        <v>125.12464085015199</v>
      </c>
      <c r="CF55" s="466">
        <f>+CE55/CE50*100-100</f>
        <v>38.703878265092328</v>
      </c>
      <c r="CG55" s="467">
        <f>SUM(CG172:CG174)/3</f>
        <v>139.78005021535466</v>
      </c>
      <c r="CH55" s="466">
        <f>+CG55/CG50*100-100</f>
        <v>15.989414017233301</v>
      </c>
      <c r="CI55" s="467">
        <f>SUM(CI172:CI174)/3</f>
        <v>81.315915106113763</v>
      </c>
      <c r="CJ55" s="466">
        <f>+CI55/CI50*100-100</f>
        <v>-8.7815234929913544</v>
      </c>
      <c r="CK55" s="35"/>
      <c r="CL55" s="32" t="s">
        <v>29</v>
      </c>
      <c r="CM55" s="467">
        <f>SUM(CM172:CM174)/3</f>
        <v>122.016384625979</v>
      </c>
      <c r="CN55" s="466">
        <f>+CM55/CM50*100-100</f>
        <v>6.6914780766732491</v>
      </c>
      <c r="CO55" s="467">
        <f>SUM(CO172:CO174)/3</f>
        <v>130.06413835179032</v>
      </c>
      <c r="CP55" s="466">
        <f>+CO55/CO50*100-100</f>
        <v>3.4015824540092581</v>
      </c>
      <c r="CQ55" s="467">
        <f>SUM(CQ172:CQ174)/3</f>
        <v>127.652483375301</v>
      </c>
      <c r="CR55" s="466">
        <f>+CQ55/CQ50*100-100</f>
        <v>13.487317564880101</v>
      </c>
      <c r="CS55" s="35"/>
      <c r="CT55" s="32" t="s">
        <v>29</v>
      </c>
      <c r="CU55" s="467">
        <f>SUM(CU172:CU174)/3</f>
        <v>165.19826344934901</v>
      </c>
      <c r="CV55" s="466">
        <f>+CU55/CU50*100-100</f>
        <v>28.105660411418967</v>
      </c>
      <c r="CW55" s="467">
        <f>SUM(CW172:CW174)/3</f>
        <v>130.97562294490567</v>
      </c>
      <c r="CX55" s="466">
        <f>+CW55/CW50*100-100</f>
        <v>3.5804696824765188</v>
      </c>
      <c r="CY55" s="467">
        <f>SUM(CY172:CY174)/3</f>
        <v>98.957527800194384</v>
      </c>
      <c r="CZ55" s="466">
        <f>+CY55/CY50*100-100</f>
        <v>87.441484959601496</v>
      </c>
      <c r="DA55" s="35"/>
      <c r="DB55" s="32" t="s">
        <v>29</v>
      </c>
      <c r="DC55" s="467">
        <f>SUM(DC172:DC174)/3</f>
        <v>131.13335698052165</v>
      </c>
      <c r="DD55" s="466">
        <f>+DC55/DC50*100-100</f>
        <v>23.165245197094038</v>
      </c>
      <c r="DE55" s="467">
        <f>SUM(DE172:DE174)/3</f>
        <v>78.433623845988862</v>
      </c>
      <c r="DF55" s="466">
        <f>+DE55/DE50*100-100</f>
        <v>41.333230095535583</v>
      </c>
      <c r="DG55" s="467">
        <f>SUM(DG172:DG174)/3</f>
        <v>89.106749442995991</v>
      </c>
      <c r="DH55" s="466">
        <f>+DG55/DG50*100-100</f>
        <v>-0.63974338957973487</v>
      </c>
      <c r="DI55" s="35"/>
      <c r="DJ55" s="32" t="s">
        <v>29</v>
      </c>
      <c r="DK55" s="467">
        <f>SUM(DK172:DK174)/3</f>
        <v>78.052370373658093</v>
      </c>
      <c r="DL55" s="466">
        <f>+DK55/DK50*100-100</f>
        <v>37.961696824798196</v>
      </c>
      <c r="DM55" s="467">
        <f>SUM(DM172:DM174)/3</f>
        <v>111.05154522591941</v>
      </c>
      <c r="DN55" s="466">
        <f>+DM55/DM50*100-100</f>
        <v>46.905794617217197</v>
      </c>
      <c r="DO55" s="467">
        <f>SUM(DO172:DO174)/3</f>
        <v>115.30768981764265</v>
      </c>
      <c r="DP55" s="466">
        <f>+DO55/DO50*100-100</f>
        <v>22.245970492150491</v>
      </c>
      <c r="DQ55" s="472"/>
    </row>
    <row r="56" spans="1:121" ht="15" customHeight="1">
      <c r="A56" s="35"/>
      <c r="B56" s="32" t="s">
        <v>30</v>
      </c>
      <c r="C56" s="467">
        <f>SUM(C175:C177)/3</f>
        <v>106.85924548845367</v>
      </c>
      <c r="D56" s="466">
        <f>+C56/C51*100-100</f>
        <v>-11.903647383100918</v>
      </c>
      <c r="E56" s="467">
        <f>SUM(E175:E177)/3</f>
        <v>155.40761631664398</v>
      </c>
      <c r="F56" s="466">
        <f>+E56/E51*100-100</f>
        <v>1.8442860416890738</v>
      </c>
      <c r="G56" s="467">
        <f>SUM(G175:G177)/3</f>
        <v>136.28267599251367</v>
      </c>
      <c r="H56" s="466">
        <f>+G56/G51*100-100</f>
        <v>10.240341274631092</v>
      </c>
      <c r="I56" s="35"/>
      <c r="J56" s="32" t="s">
        <v>30</v>
      </c>
      <c r="K56" s="467">
        <f>SUM(K175:K177)/3</f>
        <v>142.85615363192633</v>
      </c>
      <c r="L56" s="466">
        <f>+K56/K51*100-100</f>
        <v>5.71330746241496</v>
      </c>
      <c r="M56" s="467">
        <f>SUM(M175:M177)/3</f>
        <v>111.69811650042239</v>
      </c>
      <c r="N56" s="466">
        <f>+M56/M51*100-100</f>
        <v>-4.4238598674973559</v>
      </c>
      <c r="O56" s="467">
        <f>SUM(O175:O177)/3</f>
        <v>21.349403818832332</v>
      </c>
      <c r="P56" s="466">
        <f>+O56/O51*100-100</f>
        <v>-81.807025238648635</v>
      </c>
      <c r="Q56" s="35"/>
      <c r="R56" s="32" t="s">
        <v>30</v>
      </c>
      <c r="S56" s="467">
        <f>SUM(S175:S177)/3</f>
        <v>108.33291881692726</v>
      </c>
      <c r="T56" s="466">
        <f>+S56/S51*100-100</f>
        <v>13.380974851513088</v>
      </c>
      <c r="U56" s="467">
        <f>SUM(U175:U177)/3</f>
        <v>106.91443480597992</v>
      </c>
      <c r="V56" s="466">
        <f>+U56/U51*100-100</f>
        <v>-11.221653317292152</v>
      </c>
      <c r="W56" s="467">
        <f>SUM(W175:W177)/3</f>
        <v>74.834439512780094</v>
      </c>
      <c r="X56" s="466">
        <f>+W56/W51*100-100</f>
        <v>-16.050693561831864</v>
      </c>
      <c r="Y56" s="35"/>
      <c r="Z56" s="32" t="s">
        <v>30</v>
      </c>
      <c r="AA56" s="467">
        <f>SUM(AA175:AA177)/3</f>
        <v>77.921819248944928</v>
      </c>
      <c r="AB56" s="466">
        <f>+AA56/AA51*100-100</f>
        <v>-17.698060720967717</v>
      </c>
      <c r="AC56" s="467">
        <f>SUM(AC175:AC177)/3</f>
        <v>134.4763823770034</v>
      </c>
      <c r="AD56" s="466">
        <f>+AC56/AC51*100-100</f>
        <v>13.170676959786775</v>
      </c>
      <c r="AE56" s="467">
        <f>SUM(AE175:AE177)/3</f>
        <v>85.944123958640134</v>
      </c>
      <c r="AF56" s="466">
        <f>+AE56/AE51*100-100</f>
        <v>-16.787200127954037</v>
      </c>
      <c r="AG56" s="35"/>
      <c r="AH56" s="32" t="s">
        <v>30</v>
      </c>
      <c r="AI56" s="467">
        <f>SUM(AI175:AI177)/3</f>
        <v>133.48640309656665</v>
      </c>
      <c r="AJ56" s="466">
        <f>+AI56/AI51*100-100</f>
        <v>8.3684769513436805</v>
      </c>
      <c r="AK56" s="467">
        <f>SUM(AK175:AK177)/3</f>
        <v>109.34799816670552</v>
      </c>
      <c r="AL56" s="466">
        <f>+AK56/AK51*100-100</f>
        <v>-13.200142983233945</v>
      </c>
      <c r="AM56" s="467">
        <f>SUM(AM175:AM177)/3</f>
        <v>115.58538258706601</v>
      </c>
      <c r="AN56" s="466">
        <f>+AM56/AM51*100-100</f>
        <v>17.984535234252675</v>
      </c>
      <c r="AO56" s="35"/>
      <c r="AP56" s="32" t="s">
        <v>30</v>
      </c>
      <c r="AQ56" s="467">
        <f>SUM(AQ175:AQ177)/3</f>
        <v>120.08141617426566</v>
      </c>
      <c r="AR56" s="466">
        <f>+AQ56/AQ51*100-100</f>
        <v>7.8469021259442968</v>
      </c>
      <c r="AS56" s="467">
        <f>SUM(AS175:AS177)/3</f>
        <v>117.73515508172399</v>
      </c>
      <c r="AT56" s="466">
        <f>+AS56/AS51*100-100</f>
        <v>4.8429493933494854</v>
      </c>
      <c r="AU56" s="467">
        <f>SUM(AU175:AU177)/3</f>
        <v>173.38489815459832</v>
      </c>
      <c r="AV56" s="466">
        <f>+AU56/AU51*100-100</f>
        <v>12.247821550436527</v>
      </c>
      <c r="AW56" s="35"/>
      <c r="AX56" s="32" t="s">
        <v>30</v>
      </c>
      <c r="AY56" s="467">
        <f>SUM(AY175:AY177)/3</f>
        <v>217.38584475114635</v>
      </c>
      <c r="AZ56" s="466">
        <f>+AY56/AY51*100-100</f>
        <v>6.2982908687154975</v>
      </c>
      <c r="BA56" s="467">
        <f>SUM(BA175:BA177)/3</f>
        <v>138.01472826185568</v>
      </c>
      <c r="BB56" s="466">
        <f>+BA56/BA51*100-100</f>
        <v>8.6704767365671387</v>
      </c>
      <c r="BC56" s="467">
        <f>SUM(BC175:BC177)/3</f>
        <v>102.53573324903887</v>
      </c>
      <c r="BD56" s="466">
        <f>+BC56/BC51*100-100</f>
        <v>-26.352894035241263</v>
      </c>
      <c r="BE56" s="35"/>
      <c r="BF56" s="32" t="s">
        <v>30</v>
      </c>
      <c r="BG56" s="467">
        <f>SUM(BG175:BG177)/3</f>
        <v>85.888276178830665</v>
      </c>
      <c r="BH56" s="466">
        <f>+BG56/BG51*100-100</f>
        <v>-20.660483799943677</v>
      </c>
      <c r="BI56" s="467">
        <f>SUM(BI175:BI177)/3</f>
        <v>111.96508073710186</v>
      </c>
      <c r="BJ56" s="466">
        <f>+BI56/BI51*100-100</f>
        <v>-13.015453797344293</v>
      </c>
      <c r="BK56" s="467">
        <f>SUM(BK175:BK177)/3</f>
        <v>101.97252161887332</v>
      </c>
      <c r="BL56" s="466">
        <f>+BK56/BK51*100-100</f>
        <v>-14.630099296693714</v>
      </c>
      <c r="BM56" s="35"/>
      <c r="BN56" s="32" t="s">
        <v>30</v>
      </c>
      <c r="BO56" s="467">
        <f>SUM(BO175:BO177)/3</f>
        <v>103.77244317022394</v>
      </c>
      <c r="BP56" s="466">
        <f>+BO56/BO51*100-100</f>
        <v>-18.746561306496261</v>
      </c>
      <c r="BQ56" s="467">
        <f>SUM(BQ175:BQ177)/3</f>
        <v>94.198830601048726</v>
      </c>
      <c r="BR56" s="466">
        <f>+BQ56/BQ51*100-100</f>
        <v>-2.1825879398966634</v>
      </c>
      <c r="BS56" s="467">
        <f>SUM(BS175:BS177)/3</f>
        <v>170.31809512282234</v>
      </c>
      <c r="BT56" s="466">
        <f>+BS56/BS51*100-100</f>
        <v>5.9788473923614731</v>
      </c>
      <c r="BU56" s="35"/>
      <c r="BV56" s="32" t="s">
        <v>30</v>
      </c>
      <c r="BW56" s="467">
        <f>SUM(BW175:BW177)/3</f>
        <v>125.42095375791132</v>
      </c>
      <c r="BX56" s="466">
        <f>+BW56/BW51*100-100</f>
        <v>3.8921638731479646</v>
      </c>
      <c r="BY56" s="467">
        <f>SUM(BY175:BY177)/3</f>
        <v>96.492259350206325</v>
      </c>
      <c r="BZ56" s="466">
        <f>+BY56/BY51*100-100</f>
        <v>-18.42769847512858</v>
      </c>
      <c r="CA56" s="467">
        <f>SUM(CA175:CA177)/3</f>
        <v>177.31455172629967</v>
      </c>
      <c r="CB56" s="466">
        <f>+CA56/CA51*100-100</f>
        <v>21.605205208125412</v>
      </c>
      <c r="CC56" s="35"/>
      <c r="CD56" s="32" t="s">
        <v>30</v>
      </c>
      <c r="CE56" s="467">
        <f>SUM(CE175:CE177)/3</f>
        <v>133.99576024031134</v>
      </c>
      <c r="CF56" s="466">
        <f>+CE56/CE51*100-100</f>
        <v>2.3697521476753849</v>
      </c>
      <c r="CG56" s="467">
        <f>SUM(CG175:CG177)/3</f>
        <v>132.30203557305933</v>
      </c>
      <c r="CH56" s="466">
        <f>+CG56/CG51*100-100</f>
        <v>-2.0911054588426623</v>
      </c>
      <c r="CI56" s="467">
        <f>SUM(CI175:CI177)/3</f>
        <v>93.162381632717299</v>
      </c>
      <c r="CJ56" s="466">
        <f>+CI56/CI51*100-100</f>
        <v>14.205043711583983</v>
      </c>
      <c r="CK56" s="35"/>
      <c r="CL56" s="32" t="s">
        <v>30</v>
      </c>
      <c r="CM56" s="467">
        <f>SUM(CM175:CM177)/3</f>
        <v>116.60226505004533</v>
      </c>
      <c r="CN56" s="466">
        <f>+CM56/CM51*100-100</f>
        <v>5.5101039278122812</v>
      </c>
      <c r="CO56" s="467">
        <f>SUM(CO175:CO177)/3</f>
        <v>148.18245726199231</v>
      </c>
      <c r="CP56" s="466">
        <f>+CO56/CO51*100-100</f>
        <v>16.059754669185082</v>
      </c>
      <c r="CQ56" s="467">
        <f>SUM(CQ175:CQ177)/3</f>
        <v>150.87900613792999</v>
      </c>
      <c r="CR56" s="466">
        <f>+CQ56/CQ51*100-100</f>
        <v>-3.3766057457561516</v>
      </c>
      <c r="CS56" s="35"/>
      <c r="CT56" s="32" t="s">
        <v>30</v>
      </c>
      <c r="CU56" s="467">
        <f>SUM(CU175:CU177)/3</f>
        <v>144.48526432530366</v>
      </c>
      <c r="CV56" s="466">
        <f>+CU56/CU51*100-100</f>
        <v>13.517800451555573</v>
      </c>
      <c r="CW56" s="467">
        <f>SUM(CW175:CW177)/3</f>
        <v>130.59743625923068</v>
      </c>
      <c r="CX56" s="466">
        <f>+CW56/CW51*100-100</f>
        <v>-1.5952279784029031</v>
      </c>
      <c r="CY56" s="467">
        <f>SUM(CY175:CY177)/3</f>
        <v>38.574382643613681</v>
      </c>
      <c r="CZ56" s="466">
        <f>+CY56/CY51*100-100</f>
        <v>-66.508125452906071</v>
      </c>
      <c r="DA56" s="35"/>
      <c r="DB56" s="32" t="s">
        <v>30</v>
      </c>
      <c r="DC56" s="467">
        <f>SUM(DC175:DC177)/3</f>
        <v>115.71571393685501</v>
      </c>
      <c r="DD56" s="466">
        <f>+DC56/DC51*100-100</f>
        <v>-16.952251789066437</v>
      </c>
      <c r="DE56" s="467">
        <f>SUM(DE175:DE177)/3</f>
        <v>104.52134566676069</v>
      </c>
      <c r="DF56" s="466">
        <f>+DE56/DE51*100-100</f>
        <v>-8.1707968915072797</v>
      </c>
      <c r="DG56" s="467">
        <f>SUM(DG175:DG177)/3</f>
        <v>86.156902280878214</v>
      </c>
      <c r="DH56" s="466">
        <f>+DG56/DG51*100-100</f>
        <v>-2.0455151528463063</v>
      </c>
      <c r="DI56" s="35"/>
      <c r="DJ56" s="32" t="s">
        <v>30</v>
      </c>
      <c r="DK56" s="467">
        <f>SUM(DK175:DK177)/3</f>
        <v>81.542602532125542</v>
      </c>
      <c r="DL56" s="466">
        <f>+DK56/DK51*100-100</f>
        <v>-23.850066921477094</v>
      </c>
      <c r="DM56" s="467">
        <f>SUM(DM175:DM177)/3</f>
        <v>85.554476954493737</v>
      </c>
      <c r="DN56" s="466">
        <f>+DM56/DM51*100-100</f>
        <v>-38.991321404919965</v>
      </c>
      <c r="DO56" s="467">
        <f>SUM(DO175:DO177)/3</f>
        <v>110.98260038769065</v>
      </c>
      <c r="DP56" s="466">
        <f>+DO56/DO51*100-100</f>
        <v>-23.015044519783544</v>
      </c>
      <c r="DQ56" s="472"/>
    </row>
    <row r="57" spans="1:121" ht="15" customHeight="1">
      <c r="A57" s="35"/>
      <c r="B57" s="32" t="s">
        <v>31</v>
      </c>
      <c r="C57" s="467">
        <f>SUM(C178:C180)/3</f>
        <v>106.64905169671192</v>
      </c>
      <c r="D57" s="466">
        <f>+C57/C52*100-100</f>
        <v>9.157373487803639</v>
      </c>
      <c r="E57" s="467">
        <f>SUM(E178:E180)/3</f>
        <v>135.80492048720399</v>
      </c>
      <c r="F57" s="466">
        <f>+E57/E52*100-100</f>
        <v>7.3450706570735917</v>
      </c>
      <c r="G57" s="467">
        <f>SUM(G178:G180)/3</f>
        <v>143.82330721656567</v>
      </c>
      <c r="H57" s="466">
        <f>+G57/G52*100-100</f>
        <v>13.501411948266167</v>
      </c>
      <c r="I57" s="35"/>
      <c r="J57" s="32" t="s">
        <v>31</v>
      </c>
      <c r="K57" s="467">
        <f>SUM(K178:K180)/3</f>
        <v>138.91692138232301</v>
      </c>
      <c r="L57" s="466">
        <f>+K57/K52*100-100</f>
        <v>11.419547124433734</v>
      </c>
      <c r="M57" s="467">
        <f>SUM(M178:M180)/3</f>
        <v>137.48449925016666</v>
      </c>
      <c r="N57" s="466">
        <f>+M57/M52*100-100</f>
        <v>11.946565165350265</v>
      </c>
      <c r="O57" s="467">
        <f>SUM(O178:O180)/3</f>
        <v>121.07740029396099</v>
      </c>
      <c r="P57" s="466">
        <f>+O57/O52*100-100</f>
        <v>6.4466912374717964</v>
      </c>
      <c r="Q57" s="35"/>
      <c r="R57" s="32" t="s">
        <v>31</v>
      </c>
      <c r="S57" s="467">
        <f>SUM(S178:S180)/3</f>
        <v>118.26283754257099</v>
      </c>
      <c r="T57" s="466">
        <f>+S57/S52*100-100</f>
        <v>7.8674024724188172</v>
      </c>
      <c r="U57" s="467">
        <f>SUM(U178:U180)/3</f>
        <v>154.14832452402268</v>
      </c>
      <c r="V57" s="466">
        <f>+U57/U52*100-100</f>
        <v>1.1618634631266076</v>
      </c>
      <c r="W57" s="467">
        <f>SUM(W178:W180)/3</f>
        <v>149.78745344675966</v>
      </c>
      <c r="X57" s="466">
        <f>+W57/W52*100-100</f>
        <v>7.3387056231027969</v>
      </c>
      <c r="Y57" s="35"/>
      <c r="Z57" s="32" t="s">
        <v>31</v>
      </c>
      <c r="AA57" s="467">
        <f>SUM(AA178:AA180)/3</f>
        <v>99.775114314721534</v>
      </c>
      <c r="AB57" s="466">
        <f>+AA57/AA52*100-100</f>
        <v>-0.49309550030616833</v>
      </c>
      <c r="AC57" s="467">
        <f>SUM(AC178:AC180)/3</f>
        <v>144.9476775516857</v>
      </c>
      <c r="AD57" s="466">
        <f>+AC57/AC52*100-100</f>
        <v>18.497634842422215</v>
      </c>
      <c r="AE57" s="467">
        <f>SUM(AE178:AE180)/3</f>
        <v>127.71941093820699</v>
      </c>
      <c r="AF57" s="466">
        <f>+AE57/AE52*100-100</f>
        <v>5.6394176429008098</v>
      </c>
      <c r="AG57" s="35"/>
      <c r="AH57" s="32" t="s">
        <v>31</v>
      </c>
      <c r="AI57" s="467">
        <f>SUM(AI178:AI180)/3</f>
        <v>148.97731363876267</v>
      </c>
      <c r="AJ57" s="466">
        <f>+AI57/AI52*100-100</f>
        <v>16.246881140924074</v>
      </c>
      <c r="AK57" s="467">
        <f>SUM(AK178:AK180)/3</f>
        <v>130.62410311174699</v>
      </c>
      <c r="AL57" s="466">
        <f>+AK57/AK52*100-100</f>
        <v>1.6510513558727808</v>
      </c>
      <c r="AM57" s="467">
        <f>SUM(AM178:AM180)/3</f>
        <v>116.34429914373634</v>
      </c>
      <c r="AN57" s="466">
        <f>+AM57/AM52*100-100</f>
        <v>8.5996535546749726</v>
      </c>
      <c r="AO57" s="35"/>
      <c r="AP57" s="32" t="s">
        <v>31</v>
      </c>
      <c r="AQ57" s="467">
        <f>SUM(AQ178:AQ180)/3</f>
        <v>127.396559514527</v>
      </c>
      <c r="AR57" s="466">
        <f>+AQ57/AQ52*100-100</f>
        <v>11.492385721462966</v>
      </c>
      <c r="AS57" s="467">
        <f>SUM(AS178:AS180)/3</f>
        <v>116.97145364641767</v>
      </c>
      <c r="AT57" s="466">
        <f>+AS57/AS52*100-100</f>
        <v>6.5768401882404532</v>
      </c>
      <c r="AU57" s="467">
        <f>SUM(AU178:AU180)/3</f>
        <v>169.11382031592299</v>
      </c>
      <c r="AV57" s="466">
        <f>+AU57/AU52*100-100</f>
        <v>19.545009957060927</v>
      </c>
      <c r="AW57" s="35"/>
      <c r="AX57" s="32" t="s">
        <v>31</v>
      </c>
      <c r="AY57" s="467">
        <f>SUM(AY178:AY180)/3</f>
        <v>188.57712791403799</v>
      </c>
      <c r="AZ57" s="466">
        <f>+AY57/AY52*100-100</f>
        <v>-11.336817987223256</v>
      </c>
      <c r="BA57" s="467">
        <f>SUM(BA178:BA180)/3</f>
        <v>139.12024569842299</v>
      </c>
      <c r="BB57" s="466">
        <f>+BA57/BA52*100-100</f>
        <v>7.7137850919626061</v>
      </c>
      <c r="BC57" s="467">
        <f>SUM(BC178:BC180)/3</f>
        <v>126.67238419068599</v>
      </c>
      <c r="BD57" s="466">
        <f>+BC57/BC52*100-100</f>
        <v>-6.358599984014262</v>
      </c>
      <c r="BE57" s="35"/>
      <c r="BF57" s="32" t="s">
        <v>31</v>
      </c>
      <c r="BG57" s="467">
        <f>SUM(BG178:BG180)/3</f>
        <v>124.382439508617</v>
      </c>
      <c r="BH57" s="466">
        <f>+BG57/BG52*100-100</f>
        <v>3.0422769433404966</v>
      </c>
      <c r="BI57" s="467">
        <f>SUM(BI178:BI180)/3</f>
        <v>127.33526032622301</v>
      </c>
      <c r="BJ57" s="466">
        <f>+BI57/BI52*100-100</f>
        <v>8.0625452852457329</v>
      </c>
      <c r="BK57" s="467">
        <f>SUM(BK178:BK180)/3</f>
        <v>128.43448398853934</v>
      </c>
      <c r="BL57" s="466">
        <f>+BK57/BK52*100-100</f>
        <v>0.70678226338233685</v>
      </c>
      <c r="BM57" s="35"/>
      <c r="BN57" s="32" t="s">
        <v>31</v>
      </c>
      <c r="BO57" s="467">
        <f>SUM(BO178:BO180)/3</f>
        <v>135.32581034501814</v>
      </c>
      <c r="BP57" s="466">
        <f>+BO57/BO52*100-100</f>
        <v>10.551724205245506</v>
      </c>
      <c r="BQ57" s="467">
        <f>SUM(BQ178:BQ180)/3</f>
        <v>112.65970563837</v>
      </c>
      <c r="BR57" s="466">
        <f>+BQ57/BQ52*100-100</f>
        <v>7.1252286890851337</v>
      </c>
      <c r="BS57" s="467">
        <f>SUM(BS178:BS180)/3</f>
        <v>189.62187892417535</v>
      </c>
      <c r="BT57" s="466">
        <f>+BS57/BS52*100-100</f>
        <v>19.362882793066191</v>
      </c>
      <c r="BU57" s="35"/>
      <c r="BV57" s="32" t="s">
        <v>31</v>
      </c>
      <c r="BW57" s="467">
        <f>SUM(BW178:BW180)/3</f>
        <v>120.52785453823833</v>
      </c>
      <c r="BX57" s="466">
        <f>+BW57/BW52*100-100</f>
        <v>10.488065849785258</v>
      </c>
      <c r="BY57" s="467">
        <f>SUM(BY178:BY180)/3</f>
        <v>103.64607198061766</v>
      </c>
      <c r="BZ57" s="466">
        <f>+BY57/BY52*100-100</f>
        <v>-18.02930987836038</v>
      </c>
      <c r="CA57" s="467">
        <f>SUM(CA178:CA180)/3</f>
        <v>187.54907897384433</v>
      </c>
      <c r="CB57" s="466">
        <f>+CA57/CA52*100-100</f>
        <v>24.575425972995802</v>
      </c>
      <c r="CC57" s="35"/>
      <c r="CD57" s="32" t="s">
        <v>31</v>
      </c>
      <c r="CE57" s="467">
        <f>SUM(CE178:CE180)/3</f>
        <v>146.19732959245735</v>
      </c>
      <c r="CF57" s="466">
        <f>+CE57/CE52*100-100</f>
        <v>6.3813940031997873</v>
      </c>
      <c r="CG57" s="467">
        <f>SUM(CG178:CG180)/3</f>
        <v>134.34708282809333</v>
      </c>
      <c r="CH57" s="466">
        <f>+CG57/CG52*100-100</f>
        <v>18.062053427933435</v>
      </c>
      <c r="CI57" s="467">
        <f>SUM(CI178:CI180)/3</f>
        <v>80.630849411380964</v>
      </c>
      <c r="CJ57" s="466">
        <f>+CI57/CI52*100-100</f>
        <v>-7.8185414595064344</v>
      </c>
      <c r="CK57" s="35"/>
      <c r="CL57" s="32" t="s">
        <v>31</v>
      </c>
      <c r="CM57" s="467">
        <f>SUM(CM178:CM180)/3</f>
        <v>124.84217964564199</v>
      </c>
      <c r="CN57" s="466">
        <f>+CM57/CM52*100-100</f>
        <v>8.5788583553828772</v>
      </c>
      <c r="CO57" s="467">
        <f>SUM(CO178:CO180)/3</f>
        <v>160.75120301224402</v>
      </c>
      <c r="CP57" s="466">
        <f>+CO57/CO52*100-100</f>
        <v>15.521365825806427</v>
      </c>
      <c r="CQ57" s="467">
        <f>SUM(CQ178:CQ180)/3</f>
        <v>152.69411409036567</v>
      </c>
      <c r="CR57" s="466">
        <f>+CQ57/CQ52*100-100</f>
        <v>16.179568063942384</v>
      </c>
      <c r="CS57" s="35"/>
      <c r="CT57" s="32" t="s">
        <v>31</v>
      </c>
      <c r="CU57" s="467">
        <f>SUM(CU178:CU180)/3</f>
        <v>131.10786941386235</v>
      </c>
      <c r="CV57" s="466">
        <f>+CU57/CU52*100-100</f>
        <v>13.712745812003263</v>
      </c>
      <c r="CW57" s="467">
        <f>SUM(CW178:CW180)/3</f>
        <v>136.85069164752602</v>
      </c>
      <c r="CX57" s="466">
        <f>+CW57/CW52*100-100</f>
        <v>19.541573849473664</v>
      </c>
      <c r="CY57" s="467">
        <f>SUM(CY178:CY180)/3</f>
        <v>131.59195434479432</v>
      </c>
      <c r="CZ57" s="466">
        <f>+CY57/CY52*100-100</f>
        <v>1.137120243393781</v>
      </c>
      <c r="DA57" s="35"/>
      <c r="DB57" s="32" t="s">
        <v>31</v>
      </c>
      <c r="DC57" s="467">
        <f>SUM(DC178:DC180)/3</f>
        <v>132.41927838540434</v>
      </c>
      <c r="DD57" s="466">
        <f>+DC57/DC52*100-100</f>
        <v>2.3580305330145137</v>
      </c>
      <c r="DE57" s="467">
        <f>SUM(DE178:DE180)/3</f>
        <v>99.112934987123438</v>
      </c>
      <c r="DF57" s="466">
        <f>+DE57/DE52*100-100</f>
        <v>2.4757419996009844</v>
      </c>
      <c r="DG57" s="467">
        <f>SUM(DG178:DG180)/3</f>
        <v>111.13424228637247</v>
      </c>
      <c r="DH57" s="466">
        <f>+DG57/DG52*100-100</f>
        <v>0.98703704580252349</v>
      </c>
      <c r="DI57" s="35"/>
      <c r="DJ57" s="32" t="s">
        <v>31</v>
      </c>
      <c r="DK57" s="467">
        <f>SUM(DK178:DK180)/3</f>
        <v>105.42552128365901</v>
      </c>
      <c r="DL57" s="466">
        <f>+DK57/DK52*100-100</f>
        <v>9.7185480920071399</v>
      </c>
      <c r="DM57" s="467">
        <f>SUM(DM178:DM180)/3</f>
        <v>133.73074710424035</v>
      </c>
      <c r="DN57" s="466">
        <f>+DM57/DM52*100-100</f>
        <v>-4.7373660881870592</v>
      </c>
      <c r="DO57" s="467">
        <f>SUM(DO178:DO180)/3</f>
        <v>136.27090741296666</v>
      </c>
      <c r="DP57" s="466">
        <f>+DO57/DO52*100-100</f>
        <v>6.3576830499654307</v>
      </c>
      <c r="DQ57" s="472"/>
    </row>
    <row r="58" spans="1:121" ht="15" customHeight="1">
      <c r="A58" s="35"/>
      <c r="B58" s="32"/>
      <c r="C58" s="467"/>
      <c r="D58" s="466"/>
      <c r="E58" s="467"/>
      <c r="F58" s="466"/>
      <c r="G58" s="467"/>
      <c r="H58" s="466"/>
      <c r="I58" s="35"/>
      <c r="J58" s="32"/>
      <c r="K58" s="467"/>
      <c r="L58" s="466"/>
      <c r="M58" s="467"/>
      <c r="N58" s="466"/>
      <c r="O58" s="467"/>
      <c r="P58" s="466"/>
      <c r="Q58" s="35"/>
      <c r="R58" s="32"/>
      <c r="S58" s="467"/>
      <c r="T58" s="466"/>
      <c r="U58" s="467"/>
      <c r="V58" s="466"/>
      <c r="W58" s="467"/>
      <c r="X58" s="466"/>
      <c r="Y58" s="35"/>
      <c r="Z58" s="32"/>
      <c r="AA58" s="467"/>
      <c r="AB58" s="466"/>
      <c r="AC58" s="467"/>
      <c r="AD58" s="466"/>
      <c r="AE58" s="467"/>
      <c r="AF58" s="466"/>
      <c r="AG58" s="35"/>
      <c r="AH58" s="32"/>
      <c r="AI58" s="467"/>
      <c r="AJ58" s="466"/>
      <c r="AK58" s="467"/>
      <c r="AL58" s="466"/>
      <c r="AM58" s="467"/>
      <c r="AN58" s="466"/>
      <c r="AO58" s="35"/>
      <c r="AP58" s="32"/>
      <c r="AQ58" s="467"/>
      <c r="AR58" s="466"/>
      <c r="AS58" s="467"/>
      <c r="AT58" s="466"/>
      <c r="AU58" s="467"/>
      <c r="AV58" s="466"/>
      <c r="AW58" s="35"/>
      <c r="AX58" s="32"/>
      <c r="AY58" s="467"/>
      <c r="AZ58" s="466"/>
      <c r="BA58" s="467"/>
      <c r="BB58" s="466"/>
      <c r="BC58" s="467"/>
      <c r="BD58" s="466"/>
      <c r="BE58" s="35"/>
      <c r="BF58" s="32"/>
      <c r="BG58" s="467"/>
      <c r="BH58" s="466"/>
      <c r="BI58" s="467"/>
      <c r="BJ58" s="466"/>
      <c r="BK58" s="467"/>
      <c r="BL58" s="466"/>
      <c r="BM58" s="35"/>
      <c r="BN58" s="32"/>
      <c r="BO58" s="467"/>
      <c r="BP58" s="466"/>
      <c r="BQ58" s="467"/>
      <c r="BR58" s="466"/>
      <c r="BS58" s="467"/>
      <c r="BT58" s="466"/>
      <c r="BU58" s="35"/>
      <c r="BV58" s="32"/>
      <c r="BW58" s="467"/>
      <c r="BX58" s="466"/>
      <c r="BY58" s="467"/>
      <c r="BZ58" s="466"/>
      <c r="CA58" s="467"/>
      <c r="CB58" s="466"/>
      <c r="CC58" s="35"/>
      <c r="CD58" s="32"/>
      <c r="CE58" s="467"/>
      <c r="CF58" s="466"/>
      <c r="CG58" s="467"/>
      <c r="CH58" s="466"/>
      <c r="CI58" s="467"/>
      <c r="CJ58" s="466"/>
      <c r="CK58" s="35"/>
      <c r="CL58" s="32"/>
      <c r="CM58" s="467"/>
      <c r="CN58" s="466"/>
      <c r="CO58" s="467"/>
      <c r="CP58" s="466"/>
      <c r="CQ58" s="467"/>
      <c r="CR58" s="466"/>
      <c r="CS58" s="35"/>
      <c r="CT58" s="32"/>
      <c r="CU58" s="467"/>
      <c r="CV58" s="466"/>
      <c r="CW58" s="467"/>
      <c r="CX58" s="466"/>
      <c r="CY58" s="467"/>
      <c r="CZ58" s="466"/>
      <c r="DA58" s="35"/>
      <c r="DB58" s="32"/>
      <c r="DC58" s="467"/>
      <c r="DD58" s="466"/>
      <c r="DE58" s="467"/>
      <c r="DF58" s="466"/>
      <c r="DG58" s="467"/>
      <c r="DH58" s="466"/>
      <c r="DI58" s="35"/>
      <c r="DJ58" s="32"/>
      <c r="DK58" s="467"/>
      <c r="DL58" s="466"/>
      <c r="DM58" s="467"/>
      <c r="DN58" s="466"/>
      <c r="DO58" s="467"/>
      <c r="DP58" s="466"/>
      <c r="DQ58" s="472"/>
    </row>
    <row r="59" spans="1:121" ht="15" customHeight="1">
      <c r="A59" s="35">
        <v>2022</v>
      </c>
      <c r="B59" s="32" t="s">
        <v>28</v>
      </c>
      <c r="C59" s="467">
        <f>SUM(C182:C184)/3</f>
        <v>83.096321822360764</v>
      </c>
      <c r="D59" s="466">
        <f>+C59/C54*100-100</f>
        <v>0.4180052653864692</v>
      </c>
      <c r="E59" s="467">
        <f>SUM(E182:E184)/3</f>
        <v>135.39632065872433</v>
      </c>
      <c r="F59" s="466">
        <f>+E59/E54*100-100</f>
        <v>4.9189804534090769</v>
      </c>
      <c r="G59" s="467">
        <f>SUM(G182:G184)/3</f>
        <v>138.01823777682668</v>
      </c>
      <c r="H59" s="466">
        <f>+G59/G54*100-100</f>
        <v>4.3216876346698285</v>
      </c>
      <c r="I59" s="35">
        <v>2022</v>
      </c>
      <c r="J59" s="32" t="s">
        <v>28</v>
      </c>
      <c r="K59" s="467">
        <f>SUM(K182:K184)/3</f>
        <v>140.52440774694367</v>
      </c>
      <c r="L59" s="466">
        <f>+K59/K54*100-100</f>
        <v>5.8620717133505167</v>
      </c>
      <c r="M59" s="467">
        <f>SUM(M182:M184)/3</f>
        <v>125.10973356634599</v>
      </c>
      <c r="N59" s="466">
        <f>+M59/M54*100-100</f>
        <v>7.6147376410653891</v>
      </c>
      <c r="O59" s="467">
        <f>SUM(O182:O184)/3</f>
        <v>127.64729520353767</v>
      </c>
      <c r="P59" s="466">
        <f>+O59/O54*100-100</f>
        <v>4.1404907264706878</v>
      </c>
      <c r="Q59" s="35">
        <v>2022</v>
      </c>
      <c r="R59" s="32" t="s">
        <v>28</v>
      </c>
      <c r="S59" s="467">
        <f>SUM(S182:S184)/3</f>
        <v>128.42447803291836</v>
      </c>
      <c r="T59" s="466">
        <f>+S59/S54*100-100</f>
        <v>5.5573710065023079</v>
      </c>
      <c r="U59" s="467">
        <f>SUM(U182:U184)/3</f>
        <v>137.58693990142265</v>
      </c>
      <c r="V59" s="466">
        <f>+U59/U54*100-100</f>
        <v>4.1485570101687159</v>
      </c>
      <c r="W59" s="467">
        <f>SUM(W182:W184)/3</f>
        <v>199.33222944409735</v>
      </c>
      <c r="X59" s="466">
        <f>+W59/W54*100-100</f>
        <v>8.2983495186835512</v>
      </c>
      <c r="Y59" s="35">
        <v>2022</v>
      </c>
      <c r="Z59" s="32" t="s">
        <v>28</v>
      </c>
      <c r="AA59" s="467">
        <f>SUM(AA182:AA184)/3</f>
        <v>104.93871544951401</v>
      </c>
      <c r="AB59" s="466">
        <f>+AA59/AA54*100-100</f>
        <v>-4.2482322807315853</v>
      </c>
      <c r="AC59" s="467">
        <f>SUM(AC182:AC184)/3</f>
        <v>138.780647049805</v>
      </c>
      <c r="AD59" s="466">
        <f>+AC59/AC54*100-100</f>
        <v>9.0324496006995929</v>
      </c>
      <c r="AE59" s="467">
        <f>SUM(AE182:AE184)/3</f>
        <v>127.58801232915334</v>
      </c>
      <c r="AF59" s="466">
        <f>+AE59/AE54*100-100</f>
        <v>9.4295203424220801</v>
      </c>
      <c r="AG59" s="35">
        <v>2022</v>
      </c>
      <c r="AH59" s="32" t="s">
        <v>28</v>
      </c>
      <c r="AI59" s="467">
        <f>SUM(AI182:AI184)/3</f>
        <v>142.03111272742734</v>
      </c>
      <c r="AJ59" s="466">
        <f>+AI59/AI54*100-100</f>
        <v>8.5667617197883033</v>
      </c>
      <c r="AK59" s="467">
        <f>SUM(AK182:AK184)/3</f>
        <v>121.76382508153934</v>
      </c>
      <c r="AL59" s="466">
        <f>+AK59/AK54*100-100</f>
        <v>1.9258332340729822</v>
      </c>
      <c r="AM59" s="467">
        <f>SUM(AM182:AM184)/3</f>
        <v>118.62029335153899</v>
      </c>
      <c r="AN59" s="466">
        <f>+AM59/AM54*100-100</f>
        <v>4.3216051300327649</v>
      </c>
      <c r="AO59" s="35">
        <v>2022</v>
      </c>
      <c r="AP59" s="32" t="s">
        <v>28</v>
      </c>
      <c r="AQ59" s="467">
        <f>SUM(AQ182:AQ184)/3</f>
        <v>129.57318995266732</v>
      </c>
      <c r="AR59" s="466">
        <f>+AQ59/AQ54*100-100</f>
        <v>3.86343990269242</v>
      </c>
      <c r="AS59" s="467">
        <f>SUM(AS182:AS184)/3</f>
        <v>112.20276555128702</v>
      </c>
      <c r="AT59" s="466">
        <f>+AS59/AS54*100-100</f>
        <v>5.3294811117797565</v>
      </c>
      <c r="AU59" s="467">
        <f>SUM(AU182:AU184)/3</f>
        <v>156.23783352453833</v>
      </c>
      <c r="AV59" s="466">
        <f>+AU59/AU54*100-100</f>
        <v>9.9139138506240982</v>
      </c>
      <c r="AW59" s="35">
        <v>2022</v>
      </c>
      <c r="AX59" s="32" t="s">
        <v>28</v>
      </c>
      <c r="AY59" s="467">
        <f>SUM(AY182:AY184)/3</f>
        <v>187.66006483664401</v>
      </c>
      <c r="AZ59" s="466">
        <f>+AY59/AY54*100-100</f>
        <v>-21.896602989334696</v>
      </c>
      <c r="BA59" s="467">
        <f>SUM(BA182:BA184)/3</f>
        <v>129.54155815041199</v>
      </c>
      <c r="BB59" s="466">
        <f>+BA59/BA54*100-100</f>
        <v>5.4024894152330489</v>
      </c>
      <c r="BC59" s="467">
        <f>SUM(BC182:BC184)/3</f>
        <v>111.78572617063999</v>
      </c>
      <c r="BD59" s="466">
        <f>+BC59/BC54*100-100</f>
        <v>14.010357964230465</v>
      </c>
      <c r="BE59" s="35">
        <v>2022</v>
      </c>
      <c r="BF59" s="32" t="s">
        <v>28</v>
      </c>
      <c r="BG59" s="467">
        <f>SUM(BG182:BG184)/3</f>
        <v>126.20647433496133</v>
      </c>
      <c r="BH59" s="466">
        <f>+BG59/BG54*100-100</f>
        <v>5.0755117378475774</v>
      </c>
      <c r="BI59" s="467">
        <f>SUM(BI182:BI184)/3</f>
        <v>121.84692365657766</v>
      </c>
      <c r="BJ59" s="466">
        <f>+BI59/BI54*100-100</f>
        <v>5.8964471768620399</v>
      </c>
      <c r="BK59" s="467">
        <f>SUM(BK182:BK184)/3</f>
        <v>127.678854397378</v>
      </c>
      <c r="BL59" s="466">
        <f>+BK59/BK54*100-100</f>
        <v>9.8039494252291064</v>
      </c>
      <c r="BM59" s="35">
        <v>2022</v>
      </c>
      <c r="BN59" s="32" t="s">
        <v>28</v>
      </c>
      <c r="BO59" s="467">
        <f>SUM(BO182:BO184)/3</f>
        <v>79.919955950187571</v>
      </c>
      <c r="BP59" s="466">
        <f>+BO59/BO54*100-100</f>
        <v>-35.476736318117176</v>
      </c>
      <c r="BQ59" s="467">
        <f>SUM(BQ182:BQ184)/3</f>
        <v>113.83434972232935</v>
      </c>
      <c r="BR59" s="466">
        <f>+BQ59/BQ54*100-100</f>
        <v>3.5498259953859161</v>
      </c>
      <c r="BS59" s="467">
        <f>SUM(BS182:BS184)/3</f>
        <v>168.20751340512132</v>
      </c>
      <c r="BT59" s="466">
        <f>+BS59/BS54*100-100</f>
        <v>20.033224413578623</v>
      </c>
      <c r="BU59" s="35">
        <v>2022</v>
      </c>
      <c r="BV59" s="32" t="s">
        <v>28</v>
      </c>
      <c r="BW59" s="467">
        <f>SUM(BW182:BW184)/3</f>
        <v>115.52024918270001</v>
      </c>
      <c r="BX59" s="466">
        <f>+BW59/BW54*100-100</f>
        <v>9.9217626009524338</v>
      </c>
      <c r="BY59" s="467">
        <f>SUM(BY182:BY184)/3</f>
        <v>98.242434942012778</v>
      </c>
      <c r="BZ59" s="466">
        <f>+BY59/BY54*100-100</f>
        <v>-8.5849610841208062</v>
      </c>
      <c r="CA59" s="467">
        <f>SUM(CA182:CA184)/3</f>
        <v>169.27361529182835</v>
      </c>
      <c r="CB59" s="466">
        <f>+CA59/CA54*100-100</f>
        <v>22.144989203738845</v>
      </c>
      <c r="CC59" s="35">
        <v>2022</v>
      </c>
      <c r="CD59" s="32" t="s">
        <v>28</v>
      </c>
      <c r="CE59" s="467">
        <f>SUM(CE182:CE184)/3</f>
        <v>128.21796156203933</v>
      </c>
      <c r="CF59" s="466">
        <f>+CE59/CE54*100-100</f>
        <v>5.9569906827838537</v>
      </c>
      <c r="CG59" s="467">
        <f>SUM(CG182:CG184)/3</f>
        <v>130.4198967097723</v>
      </c>
      <c r="CH59" s="466">
        <f>+CG59/CG54*100-100</f>
        <v>5.3218056966086067</v>
      </c>
      <c r="CI59" s="467">
        <f>SUM(CI182:CI184)/3</f>
        <v>77.422113708875102</v>
      </c>
      <c r="CJ59" s="466">
        <f>+CI59/CI54*100-100</f>
        <v>-7.0823902315177349</v>
      </c>
      <c r="CK59" s="35">
        <v>2022</v>
      </c>
      <c r="CL59" s="32" t="s">
        <v>28</v>
      </c>
      <c r="CM59" s="467">
        <f>SUM(CM182:CM184)/3</f>
        <v>117.99367023516366</v>
      </c>
      <c r="CN59" s="466">
        <f>+CM59/CM54*100-100</f>
        <v>6.3186686427637113</v>
      </c>
      <c r="CO59" s="467">
        <f>SUM(CO182:CO184)/3</f>
        <v>157.64474706078866</v>
      </c>
      <c r="CP59" s="466">
        <f>+CO59/CO54*100-100</f>
        <v>17.69292946411214</v>
      </c>
      <c r="CQ59" s="467">
        <f>SUM(CQ182:CQ184)/3</f>
        <v>136.58280661247767</v>
      </c>
      <c r="CR59" s="466">
        <f>+CQ59/CQ54*100-100</f>
        <v>20.649276553091227</v>
      </c>
      <c r="CS59" s="35">
        <v>2022</v>
      </c>
      <c r="CT59" s="32" t="s">
        <v>28</v>
      </c>
      <c r="CU59" s="467">
        <f>SUM(CU182:CU184)/3</f>
        <v>132.06985475646201</v>
      </c>
      <c r="CV59" s="466">
        <f>+CU59/CU54*100-100</f>
        <v>2.2456457186692802</v>
      </c>
      <c r="CW59" s="467">
        <f>SUM(CW182:CW184)/3</f>
        <v>127.438397638225</v>
      </c>
      <c r="CX59" s="466">
        <f>+CW59/CW54*100-100</f>
        <v>7.6493806711116292</v>
      </c>
      <c r="CY59" s="467">
        <f>SUM(CY182:CY184)/3</f>
        <v>125.49133658380401</v>
      </c>
      <c r="CZ59" s="466">
        <f>+CY59/CY54*100-100</f>
        <v>4.9929925536544033</v>
      </c>
      <c r="DA59" s="35">
        <v>2022</v>
      </c>
      <c r="DB59" s="32" t="s">
        <v>28</v>
      </c>
      <c r="DC59" s="467">
        <f>SUM(DC182:DC184)/3</f>
        <v>164.91000733062802</v>
      </c>
      <c r="DD59" s="466">
        <f>+DC59/DC54*100-100</f>
        <v>3.8652943045564854</v>
      </c>
      <c r="DE59" s="467">
        <f>SUM(DE182:DE184)/3</f>
        <v>98.717359676228625</v>
      </c>
      <c r="DF59" s="466">
        <f>+DE59/DE54*100-100</f>
        <v>8.5991522164573979</v>
      </c>
      <c r="DG59" s="467">
        <f>SUM(DG182:DG184)/3</f>
        <v>115.415875980154</v>
      </c>
      <c r="DH59" s="466">
        <f>+DG59/DG54*100-100</f>
        <v>-3.4428399669732812</v>
      </c>
      <c r="DI59" s="35">
        <v>2022</v>
      </c>
      <c r="DJ59" s="32" t="s">
        <v>28</v>
      </c>
      <c r="DK59" s="467">
        <f>SUM(DK182:DK184)/3</f>
        <v>104.31888059972771</v>
      </c>
      <c r="DL59" s="466">
        <f>+DK59/DK54*100-100</f>
        <v>1.0678068987674436</v>
      </c>
      <c r="DM59" s="467">
        <f>SUM(DM182:DM184)/3</f>
        <v>151.65159630534097</v>
      </c>
      <c r="DN59" s="466">
        <f>+DM59/DM54*100-100</f>
        <v>6.2988837698185733</v>
      </c>
      <c r="DO59" s="467">
        <f>SUM(DO182:DO184)/3</f>
        <v>134.664602706777</v>
      </c>
      <c r="DP59" s="466">
        <f>+DO59/DO54*100-100</f>
        <v>5.7277288780517779</v>
      </c>
      <c r="DQ59" s="472"/>
    </row>
    <row r="60" spans="1:121" ht="15" customHeight="1">
      <c r="A60" s="35"/>
      <c r="B60" s="32" t="s">
        <v>29</v>
      </c>
      <c r="C60" s="467">
        <f>SUM(C185:C187)/3</f>
        <v>90.75412302676466</v>
      </c>
      <c r="D60" s="466">
        <f>+C60/C55*100-100</f>
        <v>-9.2095771295138604</v>
      </c>
      <c r="E60" s="467">
        <f>SUM(E185:E187)/3</f>
        <v>162.54662003559633</v>
      </c>
      <c r="F60" s="466">
        <f>+E60/E55*100-100</f>
        <v>9.5493028460575289</v>
      </c>
      <c r="G60" s="467">
        <f>SUM(G185:G187)/3</f>
        <v>143.63590442022499</v>
      </c>
      <c r="H60" s="466">
        <f>+G60/G55*100-100</f>
        <v>7.4498585288814638</v>
      </c>
      <c r="I60" s="35"/>
      <c r="J60" s="32" t="s">
        <v>29</v>
      </c>
      <c r="K60" s="467">
        <f>SUM(K185:K187)/3</f>
        <v>144.65297289851131</v>
      </c>
      <c r="L60" s="466">
        <f>+K60/K55*100-100</f>
        <v>5.7223193048034489</v>
      </c>
      <c r="M60" s="467">
        <f>SUM(M185:M187)/3</f>
        <v>137.65138445434101</v>
      </c>
      <c r="N60" s="466">
        <f>+M60/M55*100-100</f>
        <v>22.547415034856996</v>
      </c>
      <c r="O60" s="467">
        <f>SUM(O185:O187)/3</f>
        <v>104.19096208626588</v>
      </c>
      <c r="P60" s="466">
        <f>+O60/O55*100-100</f>
        <v>49.847322150320394</v>
      </c>
      <c r="Q60" s="35"/>
      <c r="R60" s="32" t="s">
        <v>29</v>
      </c>
      <c r="S60" s="467">
        <f>SUM(S185:S187)/3</f>
        <v>110.12186183896267</v>
      </c>
      <c r="T60" s="466">
        <f>+S60/S55*100-100</f>
        <v>2.1485273262775451</v>
      </c>
      <c r="U60" s="467">
        <f>SUM(U185:U187)/3</f>
        <v>98.995431936317004</v>
      </c>
      <c r="V60" s="466">
        <f>+U60/U55*100-100</f>
        <v>6.2776547075142304</v>
      </c>
      <c r="W60" s="467">
        <f>SUM(W185:W187)/3</f>
        <v>211.87779196959534</v>
      </c>
      <c r="X60" s="466">
        <f>+W60/W55*100-100</f>
        <v>27.702910025429617</v>
      </c>
      <c r="Y60" s="35"/>
      <c r="Z60" s="32" t="s">
        <v>29</v>
      </c>
      <c r="AA60" s="467">
        <f>SUM(AA185:AA187)/3</f>
        <v>110.64180907412499</v>
      </c>
      <c r="AB60" s="466">
        <f>+AA60/AA55*100-100</f>
        <v>14.407994267543728</v>
      </c>
      <c r="AC60" s="467">
        <f>SUM(AC185:AC187)/3</f>
        <v>114.51651965298299</v>
      </c>
      <c r="AD60" s="466">
        <f>+AC60/AC55*100-100</f>
        <v>25.697043445890898</v>
      </c>
      <c r="AE60" s="467">
        <f>SUM(AE185:AE187)/3</f>
        <v>118.97256718540966</v>
      </c>
      <c r="AF60" s="466">
        <f>+AE60/AE55*100-100</f>
        <v>7.79566450982243</v>
      </c>
      <c r="AG60" s="35"/>
      <c r="AH60" s="32" t="s">
        <v>29</v>
      </c>
      <c r="AI60" s="467">
        <f>SUM(AI185:AI187)/3</f>
        <v>132.49056166477632</v>
      </c>
      <c r="AJ60" s="466">
        <f>+AI60/AI55*100-100</f>
        <v>8.6909136004033485</v>
      </c>
      <c r="AK60" s="467">
        <f>SUM(AK185:AK187)/3</f>
        <v>119.77254057064533</v>
      </c>
      <c r="AL60" s="466">
        <f>+AK60/AK55*100-100</f>
        <v>11.805248741620389</v>
      </c>
      <c r="AM60" s="467">
        <f>SUM(AM185:AM187)/3</f>
        <v>110.65041872018121</v>
      </c>
      <c r="AN60" s="466">
        <f>+AM60/AM55*100-100</f>
        <v>4.4516960366599108</v>
      </c>
      <c r="AO60" s="35"/>
      <c r="AP60" s="32" t="s">
        <v>29</v>
      </c>
      <c r="AQ60" s="467">
        <f>SUM(AQ185:AQ187)/3</f>
        <v>123.71835764573666</v>
      </c>
      <c r="AR60" s="466">
        <f>+AQ60/AQ55*100-100</f>
        <v>9.1862429970117887</v>
      </c>
      <c r="AS60" s="467">
        <f>SUM(AS185:AS187)/3</f>
        <v>107.63858103460866</v>
      </c>
      <c r="AT60" s="466">
        <f>+AS60/AS55*100-100</f>
        <v>-3.5148592050310015</v>
      </c>
      <c r="AU60" s="467">
        <f>SUM(AU185:AU187)/3</f>
        <v>162.71195000569634</v>
      </c>
      <c r="AV60" s="466">
        <f>+AU60/AU55*100-100</f>
        <v>4.902715698477067</v>
      </c>
      <c r="AW60" s="35"/>
      <c r="AX60" s="32" t="s">
        <v>29</v>
      </c>
      <c r="AY60" s="467">
        <f>SUM(AY185:AY187)/3</f>
        <v>204.67768455675068</v>
      </c>
      <c r="AZ60" s="466">
        <f>+AY60/AY55*100-100</f>
        <v>-22.006989692448215</v>
      </c>
      <c r="BA60" s="467">
        <f>SUM(BA185:BA187)/3</f>
        <v>127.99978177769299</v>
      </c>
      <c r="BB60" s="466">
        <f>+BA60/BA55*100-100</f>
        <v>4.5231577864992545</v>
      </c>
      <c r="BC60" s="467">
        <f>SUM(BC185:BC187)/3</f>
        <v>103.11626893536601</v>
      </c>
      <c r="BD60" s="466">
        <f>+BC60/BC55*100-100</f>
        <v>21.549745004759018</v>
      </c>
      <c r="BE60" s="35"/>
      <c r="BF60" s="32" t="s">
        <v>29</v>
      </c>
      <c r="BG60" s="467">
        <f>SUM(BG185:BG187)/3</f>
        <v>98.010818349492865</v>
      </c>
      <c r="BH60" s="466">
        <f>+BG60/BG55*100-100</f>
        <v>12.699801771965241</v>
      </c>
      <c r="BI60" s="467">
        <f>SUM(BI185:BI187)/3</f>
        <v>114.03556845222801</v>
      </c>
      <c r="BJ60" s="466">
        <f>+BI60/BI55*100-100</f>
        <v>10.084091578003964</v>
      </c>
      <c r="BK60" s="467">
        <f>SUM(BK185:BK187)/3</f>
        <v>117.25385271335399</v>
      </c>
      <c r="BL60" s="466">
        <f>+BK60/BK55*100-100</f>
        <v>12.472910187351729</v>
      </c>
      <c r="BM60" s="35"/>
      <c r="BN60" s="32" t="s">
        <v>29</v>
      </c>
      <c r="BO60" s="467">
        <f>SUM(BO185:BO187)/3</f>
        <v>42.47981025196222</v>
      </c>
      <c r="BP60" s="466">
        <f>+BO60/BO55*100-100</f>
        <v>-57.534616681774331</v>
      </c>
      <c r="BQ60" s="467">
        <f>SUM(BQ185:BQ187)/3</f>
        <v>102.44778772764899</v>
      </c>
      <c r="BR60" s="466">
        <f>+BQ60/BQ55*100-100</f>
        <v>7.3794538671574657</v>
      </c>
      <c r="BS60" s="467">
        <f>SUM(BS185:BS187)/3</f>
        <v>199.90319106081165</v>
      </c>
      <c r="BT60" s="466">
        <f>+BS60/BS55*100-100</f>
        <v>18.915231537585186</v>
      </c>
      <c r="BU60" s="35"/>
      <c r="BV60" s="32" t="s">
        <v>29</v>
      </c>
      <c r="BW60" s="467">
        <f>SUM(BW185:BW187)/3</f>
        <v>135.17083386412267</v>
      </c>
      <c r="BX60" s="466">
        <f>+BW60/BW55*100-100</f>
        <v>9.4309213463529886</v>
      </c>
      <c r="BY60" s="467">
        <f>SUM(BY185:BY187)/3</f>
        <v>88.646184303294604</v>
      </c>
      <c r="BZ60" s="466">
        <f>+BY60/BY55*100-100</f>
        <v>9.1444559475981464</v>
      </c>
      <c r="CA60" s="467">
        <f>SUM(CA185:CA187)/3</f>
        <v>157.15256347929835</v>
      </c>
      <c r="CB60" s="466">
        <f>+CA60/CA55*100-100</f>
        <v>30.73512575889697</v>
      </c>
      <c r="CC60" s="35"/>
      <c r="CD60" s="32" t="s">
        <v>29</v>
      </c>
      <c r="CE60" s="467">
        <f>SUM(CE185:CE187)/3</f>
        <v>143.51463309457768</v>
      </c>
      <c r="CF60" s="466">
        <f>+CE60/CE55*100-100</f>
        <v>14.69733868523096</v>
      </c>
      <c r="CG60" s="467">
        <f>SUM(CG185:CG187)/3</f>
        <v>135.02598310057269</v>
      </c>
      <c r="CH60" s="466">
        <f>+CG60/CG55*100-100</f>
        <v>-3.4011055994453585</v>
      </c>
      <c r="CI60" s="467">
        <f>SUM(CI185:CI187)/3</f>
        <v>78.395694549835795</v>
      </c>
      <c r="CJ60" s="466">
        <f>+CI60/CI55*100-100</f>
        <v>-3.5912041971946138</v>
      </c>
      <c r="CK60" s="35"/>
      <c r="CL60" s="32" t="s">
        <v>29</v>
      </c>
      <c r="CM60" s="467">
        <f>SUM(CM185:CM187)/3</f>
        <v>123.42775069290467</v>
      </c>
      <c r="CN60" s="466">
        <f>+CM60/CM55*100-100</f>
        <v>1.1567020865697515</v>
      </c>
      <c r="CO60" s="467">
        <f>SUM(CO185:CO187)/3</f>
        <v>161.76001742438567</v>
      </c>
      <c r="CP60" s="466">
        <f>+CO60/CO55*100-100</f>
        <v>24.3694222514019</v>
      </c>
      <c r="CQ60" s="467">
        <f>SUM(CQ185:CQ187)/3</f>
        <v>149.45369552828333</v>
      </c>
      <c r="CR60" s="466">
        <f>+CQ60/CQ55*100-100</f>
        <v>17.078564847725147</v>
      </c>
      <c r="CS60" s="35"/>
      <c r="CT60" s="32" t="s">
        <v>29</v>
      </c>
      <c r="CU60" s="467">
        <f>SUM(CU185:CU187)/3</f>
        <v>168.909615336332</v>
      </c>
      <c r="CV60" s="466">
        <f>+CU60/CU55*100-100</f>
        <v>2.2466046612656498</v>
      </c>
      <c r="CW60" s="467">
        <f>SUM(CW185:CW187)/3</f>
        <v>141.44000636635766</v>
      </c>
      <c r="CX60" s="466">
        <f>+CW60/CW55*100-100</f>
        <v>7.989565681129676</v>
      </c>
      <c r="CY60" s="467">
        <f>SUM(CY185:CY187)/3</f>
        <v>154.57524026445068</v>
      </c>
      <c r="CZ60" s="466">
        <f>+CY60/CY55*100-100</f>
        <v>56.203619573595546</v>
      </c>
      <c r="DA60" s="35"/>
      <c r="DB60" s="32" t="s">
        <v>29</v>
      </c>
      <c r="DC60" s="467">
        <f>SUM(DC185:DC187)/3</f>
        <v>158.58455804119367</v>
      </c>
      <c r="DD60" s="466">
        <f>+DC60/DC55*100-100</f>
        <v>20.933804863052188</v>
      </c>
      <c r="DE60" s="467">
        <f>SUM(DE185:DE187)/3</f>
        <v>84.937288336134031</v>
      </c>
      <c r="DF60" s="466">
        <f>+DE60/DE55*100-100</f>
        <v>8.2919342129539615</v>
      </c>
      <c r="DG60" s="467">
        <f>SUM(DG185:DG187)/3</f>
        <v>90.031200558400656</v>
      </c>
      <c r="DH60" s="466">
        <f>+DG60/DG55*100-100</f>
        <v>1.037464750070427</v>
      </c>
      <c r="DI60" s="35"/>
      <c r="DJ60" s="32" t="s">
        <v>29</v>
      </c>
      <c r="DK60" s="467">
        <f>SUM(DK185:DK187)/3</f>
        <v>93.171635759453991</v>
      </c>
      <c r="DL60" s="466">
        <f>+DK60/DK55*100-100</f>
        <v>19.37066781369461</v>
      </c>
      <c r="DM60" s="467">
        <f>SUM(DM185:DM187)/3</f>
        <v>129.50786940048633</v>
      </c>
      <c r="DN60" s="466">
        <f>+DM60/DM55*100-100</f>
        <v>16.619601408535118</v>
      </c>
      <c r="DO60" s="467">
        <f>SUM(DO185:DO187)/3</f>
        <v>130.78736212016565</v>
      </c>
      <c r="DP60" s="466">
        <f>+DO60/DO55*100-100</f>
        <v>13.424666062605084</v>
      </c>
      <c r="DQ60" s="472"/>
    </row>
    <row r="61" spans="1:121" ht="15" customHeight="1">
      <c r="A61" s="35"/>
      <c r="B61" s="32" t="s">
        <v>30</v>
      </c>
      <c r="C61" s="467">
        <f>SUM(C188:C190)/3</f>
        <v>106.71603032752604</v>
      </c>
      <c r="D61" s="466">
        <f>+C61/C56*100-100</f>
        <v>-0.13402224606114999</v>
      </c>
      <c r="E61" s="467">
        <f>SUM(E188:E190)/3</f>
        <v>173.27799903606237</v>
      </c>
      <c r="F61" s="466">
        <f>+E61/E56*100-100</f>
        <v>11.499039199602265</v>
      </c>
      <c r="G61" s="467">
        <f>SUM(G188:G190)/3</f>
        <v>164.75845891698933</v>
      </c>
      <c r="H61" s="466">
        <f>+G61/G56*100-100</f>
        <v>20.894646158870472</v>
      </c>
      <c r="I61" s="35"/>
      <c r="J61" s="32" t="s">
        <v>30</v>
      </c>
      <c r="K61" s="467">
        <f>SUM(K188:K190)/3</f>
        <v>152.69259246067404</v>
      </c>
      <c r="L61" s="466">
        <f>+K61/K56*100-100</f>
        <v>6.8855548596748832</v>
      </c>
      <c r="M61" s="467">
        <f>SUM(M188:M190)/3</f>
        <v>137.57832236443633</v>
      </c>
      <c r="N61" s="466">
        <f>+M61/M56*100-100</f>
        <v>23.169778215477848</v>
      </c>
      <c r="O61" s="467">
        <f>SUM(O188:O190)/3</f>
        <v>71.413098946051704</v>
      </c>
      <c r="P61" s="466">
        <f>+O61/O56*100-100</f>
        <v>234.49692343660729</v>
      </c>
      <c r="Q61" s="35"/>
      <c r="R61" s="32" t="s">
        <v>30</v>
      </c>
      <c r="S61" s="467">
        <f>SUM(S188:S190)/3</f>
        <v>119.37462925757166</v>
      </c>
      <c r="T61" s="466">
        <f>+S61/S56*100-100</f>
        <v>10.192387098240999</v>
      </c>
      <c r="U61" s="467">
        <f>SUM(U188:U190)/3</f>
        <v>110.405464686744</v>
      </c>
      <c r="V61" s="466">
        <f>+U61/U56*100-100</f>
        <v>3.2652558909368281</v>
      </c>
      <c r="W61" s="467">
        <f>SUM(W188:W190)/3</f>
        <v>187.98217666089167</v>
      </c>
      <c r="X61" s="466">
        <f>+W61/W56*100-100</f>
        <v>151.19741376400418</v>
      </c>
      <c r="Y61" s="35"/>
      <c r="Z61" s="32" t="s">
        <v>30</v>
      </c>
      <c r="AA61" s="467">
        <f>SUM(AA188:AA190)/3</f>
        <v>111.29827284902301</v>
      </c>
      <c r="AB61" s="466">
        <f>+AA61/AA56*100-100</f>
        <v>42.833257644366398</v>
      </c>
      <c r="AC61" s="467">
        <f>SUM(AC188:AC190)/3</f>
        <v>141.98660099184633</v>
      </c>
      <c r="AD61" s="466">
        <f>+AC61/AC56*100-100</f>
        <v>5.5847863261134592</v>
      </c>
      <c r="AE61" s="467">
        <f>SUM(AE188:AE190)/3</f>
        <v>107.7406618420837</v>
      </c>
      <c r="AF61" s="466">
        <f>+AE61/AE56*100-100</f>
        <v>25.361289265026386</v>
      </c>
      <c r="AG61" s="35"/>
      <c r="AH61" s="32" t="s">
        <v>30</v>
      </c>
      <c r="AI61" s="467">
        <f>SUM(AI188:AI190)/3</f>
        <v>149.37460366974599</v>
      </c>
      <c r="AJ61" s="466">
        <f>+AI61/AI56*100-100</f>
        <v>11.902486099416066</v>
      </c>
      <c r="AK61" s="467">
        <f>SUM(AK188:AK190)/3</f>
        <v>118.71336186803801</v>
      </c>
      <c r="AL61" s="466">
        <f>+AK61/AK56*100-100</f>
        <v>8.56473265020783</v>
      </c>
      <c r="AM61" s="467">
        <f>SUM(AM188:AM190)/3</f>
        <v>128.40277422246433</v>
      </c>
      <c r="AN61" s="466">
        <f>+AM61/AM56*100-100</f>
        <v>11.089111225412495</v>
      </c>
      <c r="AO61" s="35"/>
      <c r="AP61" s="32" t="s">
        <v>30</v>
      </c>
      <c r="AQ61" s="467">
        <f>SUM(AQ188:AQ190)/3</f>
        <v>127.98788276188334</v>
      </c>
      <c r="AR61" s="466">
        <f>+AQ61/AQ56*100-100</f>
        <v>6.5842549492784173</v>
      </c>
      <c r="AS61" s="467">
        <f>SUM(AS188:AS190)/3</f>
        <v>112.89378147326833</v>
      </c>
      <c r="AT61" s="466">
        <f>+AS61/AS56*100-100</f>
        <v>-4.1120883606048579</v>
      </c>
      <c r="AU61" s="467">
        <f>SUM(AU188:AU190)/3</f>
        <v>185.59880694152332</v>
      </c>
      <c r="AV61" s="466">
        <f>+AU61/AU56*100-100</f>
        <v>7.0443902075222837</v>
      </c>
      <c r="AW61" s="35"/>
      <c r="AX61" s="32" t="s">
        <v>30</v>
      </c>
      <c r="AY61" s="467">
        <f>SUM(AY188:AY190)/3</f>
        <v>190.29113002814799</v>
      </c>
      <c r="AZ61" s="466">
        <f>+AY61/AY56*100-100</f>
        <v>-12.463881792310445</v>
      </c>
      <c r="BA61" s="467">
        <f>SUM(BA188:BA190)/3</f>
        <v>145.67406080833896</v>
      </c>
      <c r="BB61" s="466">
        <f>+BA61/BA56*100-100</f>
        <v>5.5496486809373096</v>
      </c>
      <c r="BC61" s="467">
        <f>SUM(BC188:BC190)/3</f>
        <v>113.15423696595734</v>
      </c>
      <c r="BD61" s="466">
        <f>+BC61/BC56*100-100</f>
        <v>10.355905575989041</v>
      </c>
      <c r="BE61" s="35"/>
      <c r="BF61" s="32" t="s">
        <v>30</v>
      </c>
      <c r="BG61" s="467">
        <f>SUM(BG188:BG190)/3</f>
        <v>103.41228705851915</v>
      </c>
      <c r="BH61" s="466">
        <f>+BG61/BG56*100-100</f>
        <v>20.40326300553663</v>
      </c>
      <c r="BI61" s="467">
        <f>SUM(BI188:BI190)/3</f>
        <v>122.46809657858067</v>
      </c>
      <c r="BJ61" s="466">
        <f>+BI61/BI56*100-100</f>
        <v>9.3806173963651105</v>
      </c>
      <c r="BK61" s="467">
        <f>SUM(BK188:BK190)/3</f>
        <v>117.14456192853368</v>
      </c>
      <c r="BL61" s="466">
        <f>+BK61/BK56*100-100</f>
        <v>14.878557545498893</v>
      </c>
      <c r="BM61" s="35"/>
      <c r="BN61" s="32" t="s">
        <v>30</v>
      </c>
      <c r="BO61" s="467">
        <f>SUM(BO188:BO190)/3</f>
        <v>43.88142281423557</v>
      </c>
      <c r="BP61" s="466">
        <f>+BO61/BO56*100-100</f>
        <v>-57.713800047808128</v>
      </c>
      <c r="BQ61" s="467">
        <f>SUM(BQ188:BQ190)/3</f>
        <v>106.11362224222211</v>
      </c>
      <c r="BR61" s="466">
        <f>+BQ61/BQ56*100-100</f>
        <v>12.648555789015006</v>
      </c>
      <c r="BS61" s="467">
        <f>SUM(BS188:BS190)/3</f>
        <v>209.50502541816232</v>
      </c>
      <c r="BT61" s="466">
        <f>+BS61/BS56*100-100</f>
        <v>23.00808394262566</v>
      </c>
      <c r="BU61" s="35"/>
      <c r="BV61" s="32" t="s">
        <v>30</v>
      </c>
      <c r="BW61" s="467">
        <f>SUM(BW188:BW190)/3</f>
        <v>138.183324718226</v>
      </c>
      <c r="BX61" s="466">
        <f>+BW61/BW56*100-100</f>
        <v>10.175629014071077</v>
      </c>
      <c r="BY61" s="467">
        <f>SUM(BY188:BY190)/3</f>
        <v>97.557234489846294</v>
      </c>
      <c r="BZ61" s="466">
        <f>+BY61/BY56*100-100</f>
        <v>1.1036897123268403</v>
      </c>
      <c r="CA61" s="467">
        <f>SUM(CA188:CA190)/3</f>
        <v>202.42715313238764</v>
      </c>
      <c r="CB61" s="466">
        <f>+CA61/CA56*100-100</f>
        <v>14.162741389015522</v>
      </c>
      <c r="CC61" s="35"/>
      <c r="CD61" s="32" t="s">
        <v>30</v>
      </c>
      <c r="CE61" s="467">
        <f>SUM(CE188:CE190)/3</f>
        <v>163.07490352396368</v>
      </c>
      <c r="CF61" s="466">
        <f>+CE61/CE56*100-100</f>
        <v>21.701539833425372</v>
      </c>
      <c r="CG61" s="467">
        <f>SUM(CG188:CG190)/3</f>
        <v>160.50537967505167</v>
      </c>
      <c r="CH61" s="466">
        <f>+CG61/CG56*100-100</f>
        <v>21.317392419421992</v>
      </c>
      <c r="CI61" s="467">
        <f>SUM(CI188:CI190)/3</f>
        <v>78.037988946477512</v>
      </c>
      <c r="CJ61" s="466">
        <f>+CI61/CI56*100-100</f>
        <v>-16.234441865028828</v>
      </c>
      <c r="CK61" s="35"/>
      <c r="CL61" s="32" t="s">
        <v>30</v>
      </c>
      <c r="CM61" s="467">
        <f>SUM(CM188:CM190)/3</f>
        <v>113.17979942684433</v>
      </c>
      <c r="CN61" s="466">
        <f>+CM61/CM56*100-100</f>
        <v>-2.9351622129570956</v>
      </c>
      <c r="CO61" s="467">
        <f>SUM(CO188:CO190)/3</f>
        <v>170.95073021583633</v>
      </c>
      <c r="CP61" s="466">
        <f>+CO61/CO56*100-100</f>
        <v>15.365025910988123</v>
      </c>
      <c r="CQ61" s="467">
        <f>SUM(CQ188:CQ190)/3</f>
        <v>148.29586486996735</v>
      </c>
      <c r="CR61" s="466">
        <f>+CQ61/CQ56*100-100</f>
        <v>-1.7120614286133389</v>
      </c>
      <c r="CS61" s="35"/>
      <c r="CT61" s="32" t="s">
        <v>30</v>
      </c>
      <c r="CU61" s="467">
        <f>SUM(CU188:CU190)/3</f>
        <v>173.32953024664934</v>
      </c>
      <c r="CV61" s="466">
        <f>+CU61/CU56*100-100</f>
        <v>19.963465517427295</v>
      </c>
      <c r="CW61" s="467">
        <f>SUM(CW188:CW190)/3</f>
        <v>137.96199873775734</v>
      </c>
      <c r="CX61" s="466">
        <f>+CW61/CW56*100-100</f>
        <v>5.6391325047976437</v>
      </c>
      <c r="CY61" s="467">
        <f>SUM(CY188:CY190)/3</f>
        <v>121.84240403116166</v>
      </c>
      <c r="CZ61" s="466">
        <f>+CY61/CY56*100-100</f>
        <v>215.86352309732615</v>
      </c>
      <c r="DA61" s="35"/>
      <c r="DB61" s="32" t="s">
        <v>30</v>
      </c>
      <c r="DC61" s="467">
        <f>SUM(DC188:DC190)/3</f>
        <v>154.64178230909201</v>
      </c>
      <c r="DD61" s="466">
        <f>+DC61/DC56*100-100</f>
        <v>33.639396973758096</v>
      </c>
      <c r="DE61" s="467">
        <f>SUM(DE188:DE190)/3</f>
        <v>108.29448101004955</v>
      </c>
      <c r="DF61" s="466">
        <f>+DE61/DE56*100-100</f>
        <v>3.6099184517950391</v>
      </c>
      <c r="DG61" s="467">
        <f>SUM(DG188:DG190)/3</f>
        <v>95.49495354004074</v>
      </c>
      <c r="DH61" s="466">
        <f>+DG61/DG56*100-100</f>
        <v>10.838425026842032</v>
      </c>
      <c r="DI61" s="35"/>
      <c r="DJ61" s="32" t="s">
        <v>30</v>
      </c>
      <c r="DK61" s="467">
        <f>SUM(DK188:DK190)/3</f>
        <v>100.33502362388289</v>
      </c>
      <c r="DL61" s="466">
        <f>+DK61/DK56*100-100</f>
        <v>23.046138470198628</v>
      </c>
      <c r="DM61" s="467">
        <f>SUM(DM188:DM190)/3</f>
        <v>113.02828367625101</v>
      </c>
      <c r="DN61" s="466">
        <f>+DM61/DM56*100-100</f>
        <v>32.112646467782781</v>
      </c>
      <c r="DO61" s="467">
        <f>SUM(DO188:DO190)/3</f>
        <v>133.31716110312766</v>
      </c>
      <c r="DP61" s="466">
        <f>+DO61/DO56*100-100</f>
        <v>20.124380432082759</v>
      </c>
      <c r="DQ61" s="472"/>
    </row>
    <row r="62" spans="1:121" ht="15" customHeight="1">
      <c r="A62" s="35"/>
      <c r="B62" s="32" t="s">
        <v>31</v>
      </c>
      <c r="C62" s="467">
        <f>SUM(C191:C193)/3</f>
        <v>108.53276651172332</v>
      </c>
      <c r="D62" s="466">
        <f>+C62/C57*100-100</f>
        <v>1.7662743222211645</v>
      </c>
      <c r="E62" s="467">
        <f>SUM(E191:E193)/3</f>
        <v>144.38022216028199</v>
      </c>
      <c r="F62" s="466">
        <f>+E62/E57*100-100</f>
        <v>6.3144263420749951</v>
      </c>
      <c r="G62" s="467">
        <f>SUM(G191:G193)/3</f>
        <v>152.01314514830298</v>
      </c>
      <c r="H62" s="466">
        <f>+G62/G57*100-100</f>
        <v>5.6943746394353667</v>
      </c>
      <c r="I62" s="35"/>
      <c r="J62" s="32" t="s">
        <v>31</v>
      </c>
      <c r="K62" s="467">
        <f>SUM(K191:K193)/3</f>
        <v>141.78881832918867</v>
      </c>
      <c r="L62" s="466">
        <f>+K62/K57*100-100</f>
        <v>2.0673485406156544</v>
      </c>
      <c r="M62" s="467">
        <f>SUM(M191:M193)/3</f>
        <v>140.73831546213466</v>
      </c>
      <c r="N62" s="466">
        <f>+M62/M57*100-100</f>
        <v>2.3666785926516525</v>
      </c>
      <c r="O62" s="467">
        <f>SUM(O191:O193)/3</f>
        <v>105.36097320361493</v>
      </c>
      <c r="P62" s="466">
        <f>+O62/O57*100-100</f>
        <v>-12.980479471964628</v>
      </c>
      <c r="Q62" s="35"/>
      <c r="R62" s="32" t="s">
        <v>31</v>
      </c>
      <c r="S62" s="467">
        <f>SUM(S191:S193)/3</f>
        <v>121.56438084137402</v>
      </c>
      <c r="T62" s="466">
        <f>+S62/S57*100-100</f>
        <v>2.7916997151489653</v>
      </c>
      <c r="U62" s="467">
        <f>SUM(U191:U193)/3</f>
        <v>148.09589025178235</v>
      </c>
      <c r="V62" s="466">
        <f>+U62/U57*100-100</f>
        <v>-3.9263704558119343</v>
      </c>
      <c r="W62" s="467">
        <f>SUM(W191:W193)/3</f>
        <v>166.99032778792665</v>
      </c>
      <c r="X62" s="466">
        <f>+W62/W57*100-100</f>
        <v>11.484856672112102</v>
      </c>
      <c r="Y62" s="35"/>
      <c r="Z62" s="32" t="s">
        <v>31</v>
      </c>
      <c r="AA62" s="467">
        <f>SUM(AA191:AA193)/3</f>
        <v>125.09202592636767</v>
      </c>
      <c r="AB62" s="466">
        <f>+AA62/AA57*100-100</f>
        <v>25.373974047064252</v>
      </c>
      <c r="AC62" s="467">
        <f>SUM(AC191:AC193)/3</f>
        <v>143.03819015055501</v>
      </c>
      <c r="AD62" s="466">
        <f>+AC62/AC57*100-100</f>
        <v>-1.3173632260853481</v>
      </c>
      <c r="AE62" s="467">
        <f>SUM(AE191:AE193)/3</f>
        <v>113.66352386554031</v>
      </c>
      <c r="AF62" s="466">
        <f>+AE62/AE57*100-100</f>
        <v>-11.005286486536619</v>
      </c>
      <c r="AG62" s="35"/>
      <c r="AH62" s="32" t="s">
        <v>31</v>
      </c>
      <c r="AI62" s="467">
        <f>SUM(AI191:AI193)/3</f>
        <v>151.51729181908732</v>
      </c>
      <c r="AJ62" s="466">
        <f>+AI62/AI57*100-100</f>
        <v>1.7049429327767029</v>
      </c>
      <c r="AK62" s="467">
        <f>SUM(AK191:AK193)/3</f>
        <v>138.31829563711034</v>
      </c>
      <c r="AL62" s="466">
        <f>+AK62/AK57*100-100</f>
        <v>5.890331372289765</v>
      </c>
      <c r="AM62" s="467">
        <f>SUM(AM191:AM193)/3</f>
        <v>122.33502816386567</v>
      </c>
      <c r="AN62" s="466">
        <f>+AM62/AM57*100-100</f>
        <v>5.1491384315514637</v>
      </c>
      <c r="AO62" s="35"/>
      <c r="AP62" s="32" t="s">
        <v>31</v>
      </c>
      <c r="AQ62" s="467">
        <f>SUM(AQ191:AQ193)/3</f>
        <v>131.94103970660433</v>
      </c>
      <c r="AR62" s="466">
        <f>+AQ62/AQ57*100-100</f>
        <v>3.5671922455324392</v>
      </c>
      <c r="AS62" s="467">
        <f>SUM(AS191:AS193)/3</f>
        <v>110.571858399395</v>
      </c>
      <c r="AT62" s="466">
        <f>+AS62/AS57*100-100</f>
        <v>-5.4710743925329268</v>
      </c>
      <c r="AU62" s="467">
        <f>SUM(AU191:AU193)/3</f>
        <v>174.25594335229232</v>
      </c>
      <c r="AV62" s="466">
        <f>+AU62/AU57*100-100</f>
        <v>3.0406285108829536</v>
      </c>
      <c r="AW62" s="35"/>
      <c r="AX62" s="32" t="s">
        <v>31</v>
      </c>
      <c r="AY62" s="467">
        <f>SUM(AY191:AY193)/3</f>
        <v>172.58678204457166</v>
      </c>
      <c r="AZ62" s="466">
        <f>+AY62/AY57*100-100</f>
        <v>-8.4794725884018334</v>
      </c>
      <c r="BA62" s="467">
        <f>SUM(BA191:BA193)/3</f>
        <v>133.67317918964167</v>
      </c>
      <c r="BB62" s="466">
        <f>+BA62/BA57*100-100</f>
        <v>-3.9153657912516735</v>
      </c>
      <c r="BC62" s="467">
        <f>SUM(BC191:BC193)/3</f>
        <v>116.26333323589334</v>
      </c>
      <c r="BD62" s="466">
        <f>+BC62/BC57*100-100</f>
        <v>-8.2173008910319396</v>
      </c>
      <c r="BE62" s="35"/>
      <c r="BF62" s="32" t="s">
        <v>31</v>
      </c>
      <c r="BG62" s="467">
        <f>SUM(BG191:BG193)/3</f>
        <v>128.64176384785299</v>
      </c>
      <c r="BH62" s="466">
        <f>+BG62/BG57*100-100</f>
        <v>3.4243775536665737</v>
      </c>
      <c r="BI62" s="467">
        <f>SUM(BI191:BI193)/3</f>
        <v>130.517933280938</v>
      </c>
      <c r="BJ62" s="466">
        <f>+BI62/BI57*100-100</f>
        <v>2.4994435528393524</v>
      </c>
      <c r="BK62" s="467">
        <f>SUM(BK191:BK193)/3</f>
        <v>121.74484005779101</v>
      </c>
      <c r="BL62" s="466">
        <f>+BK62/BK57*100-100</f>
        <v>-5.2086042027040662</v>
      </c>
      <c r="BM62" s="35"/>
      <c r="BN62" s="32" t="s">
        <v>31</v>
      </c>
      <c r="BO62" s="467">
        <f>SUM(BO191:BO193)/3</f>
        <v>52.782517915323247</v>
      </c>
      <c r="BP62" s="466">
        <f>+BO62/BO57*100-100</f>
        <v>-60.995971292725109</v>
      </c>
      <c r="BQ62" s="467">
        <f>SUM(BQ191:BQ193)/3</f>
        <v>116.36671789652569</v>
      </c>
      <c r="BR62" s="466">
        <f>+BQ62/BQ57*100-100</f>
        <v>3.2904508645308823</v>
      </c>
      <c r="BS62" s="467">
        <f>SUM(BS191:BS193)/3</f>
        <v>217.45139059821</v>
      </c>
      <c r="BT62" s="466">
        <f>+BS62/BS57*100-100</f>
        <v>14.676318909993995</v>
      </c>
      <c r="BU62" s="35"/>
      <c r="BV62" s="32" t="s">
        <v>31</v>
      </c>
      <c r="BW62" s="467">
        <f>SUM(BW191:BW193)/3</f>
        <v>112.75728072231733</v>
      </c>
      <c r="BX62" s="466">
        <f>+BW62/BW57*100-100</f>
        <v>-6.4471186728506211</v>
      </c>
      <c r="BY62" s="467">
        <f>SUM(BY191:BY193)/3</f>
        <v>97.176631407986989</v>
      </c>
      <c r="BZ62" s="466">
        <f>+BY62/BY57*100-100</f>
        <v>-6.2418579392381446</v>
      </c>
      <c r="CA62" s="467">
        <f>SUM(CA191:CA193)/3</f>
        <v>203.04323789922469</v>
      </c>
      <c r="CB62" s="466">
        <f>+CA62/CA57*100-100</f>
        <v>8.2613889709056991</v>
      </c>
      <c r="CC62" s="35"/>
      <c r="CD62" s="32" t="s">
        <v>31</v>
      </c>
      <c r="CE62" s="467">
        <f>SUM(CE191:CE193)/3</f>
        <v>171.86937181886799</v>
      </c>
      <c r="CF62" s="466">
        <f>+CE62/CE57*100-100</f>
        <v>17.559857145116496</v>
      </c>
      <c r="CG62" s="467">
        <f>SUM(CG191:CG193)/3</f>
        <v>153.16188341643567</v>
      </c>
      <c r="CH62" s="466">
        <f>+CG62/CG57*100-100</f>
        <v>14.004621605678793</v>
      </c>
      <c r="CI62" s="467">
        <f>SUM(CI191:CI193)/3</f>
        <v>63.727445775359264</v>
      </c>
      <c r="CJ62" s="466">
        <f>+CI62/CI57*100-100</f>
        <v>-20.963940922636255</v>
      </c>
      <c r="CK62" s="35"/>
      <c r="CL62" s="32" t="s">
        <v>31</v>
      </c>
      <c r="CM62" s="467">
        <f>SUM(CM191:CM193)/3</f>
        <v>125.09087797591066</v>
      </c>
      <c r="CN62" s="466">
        <f>+CM62/CM57*100-100</f>
        <v>0.199210179584</v>
      </c>
      <c r="CO62" s="467">
        <f>SUM(CO191:CO193)/3</f>
        <v>154.03100009509299</v>
      </c>
      <c r="CP62" s="466">
        <f>+CO62/CO57*100-100</f>
        <v>-4.1804993003002124</v>
      </c>
      <c r="CQ62" s="467">
        <f>SUM(CQ191:CQ193)/3</f>
        <v>135.96468779272033</v>
      </c>
      <c r="CR62" s="466">
        <f>+CQ62/CQ57*100-100</f>
        <v>-10.956169723572145</v>
      </c>
      <c r="CS62" s="35"/>
      <c r="CT62" s="32" t="s">
        <v>31</v>
      </c>
      <c r="CU62" s="467">
        <f>SUM(CU191:CU193)/3</f>
        <v>137.15614311844433</v>
      </c>
      <c r="CV62" s="466">
        <f>+CU62/CU57*100-100</f>
        <v>4.6132041742587404</v>
      </c>
      <c r="CW62" s="467">
        <f>SUM(CW191:CW193)/3</f>
        <v>144.25204724790834</v>
      </c>
      <c r="CX62" s="466">
        <f>+CW62/CW57*100-100</f>
        <v>5.4083435832719999</v>
      </c>
      <c r="CY62" s="467">
        <f>SUM(CY191:CY193)/3</f>
        <v>139.08455706048733</v>
      </c>
      <c r="CZ62" s="466">
        <f>+CY62/CY57*100-100</f>
        <v>5.6938152130950641</v>
      </c>
      <c r="DA62" s="35"/>
      <c r="DB62" s="32" t="s">
        <v>31</v>
      </c>
      <c r="DC62" s="467">
        <f>SUM(DC191:DC193)/3</f>
        <v>138.91952246448366</v>
      </c>
      <c r="DD62" s="466">
        <f>+DC62/DC57*100-100</f>
        <v>4.90883514722114</v>
      </c>
      <c r="DE62" s="467">
        <f>SUM(DE191:DE193)/3</f>
        <v>110.16376438878967</v>
      </c>
      <c r="DF62" s="466">
        <f>+DE62/DE57*100-100</f>
        <v>11.149734798088602</v>
      </c>
      <c r="DG62" s="467">
        <f>SUM(DG191:DG193)/3</f>
        <v>110.53222339484246</v>
      </c>
      <c r="DH62" s="466">
        <f>+DG62/DG57*100-100</f>
        <v>-0.54170423007762736</v>
      </c>
      <c r="DI62" s="35"/>
      <c r="DJ62" s="32" t="s">
        <v>31</v>
      </c>
      <c r="DK62" s="467">
        <f>SUM(DK191:DK193)/3</f>
        <v>108.42631477225899</v>
      </c>
      <c r="DL62" s="466">
        <f>+DK62/DK57*100-100</f>
        <v>2.8463634346431235</v>
      </c>
      <c r="DM62" s="467">
        <f>SUM(DM191:DM193)/3</f>
        <v>123.743226230849</v>
      </c>
      <c r="DN62" s="466">
        <f>+DM62/DM57*100-100</f>
        <v>-7.4683803759850917</v>
      </c>
      <c r="DO62" s="467">
        <f>SUM(DO191:DO193)/3</f>
        <v>143.22178071492598</v>
      </c>
      <c r="DP62" s="466">
        <f>+DO62/DO57*100-100</f>
        <v>5.1007756783293559</v>
      </c>
      <c r="DQ62" s="472"/>
    </row>
    <row r="63" spans="1:121" ht="15" customHeight="1">
      <c r="A63" s="35"/>
      <c r="B63" s="32"/>
      <c r="C63" s="467"/>
      <c r="D63" s="466"/>
      <c r="E63" s="467"/>
      <c r="F63" s="466"/>
      <c r="G63" s="467"/>
      <c r="H63" s="466"/>
      <c r="I63" s="35"/>
      <c r="J63" s="32"/>
      <c r="K63" s="467"/>
      <c r="L63" s="466"/>
      <c r="M63" s="467"/>
      <c r="N63" s="466"/>
      <c r="O63" s="467"/>
      <c r="P63" s="466"/>
      <c r="Q63" s="35"/>
      <c r="R63" s="32"/>
      <c r="S63" s="467"/>
      <c r="T63" s="466"/>
      <c r="U63" s="467"/>
      <c r="V63" s="466"/>
      <c r="W63" s="467"/>
      <c r="X63" s="466"/>
      <c r="Y63" s="35"/>
      <c r="Z63" s="32"/>
      <c r="AA63" s="467"/>
      <c r="AB63" s="466"/>
      <c r="AC63" s="467"/>
      <c r="AD63" s="466"/>
      <c r="AE63" s="467"/>
      <c r="AF63" s="466"/>
      <c r="AG63" s="35"/>
      <c r="AH63" s="32"/>
      <c r="AI63" s="467"/>
      <c r="AJ63" s="466"/>
      <c r="AK63" s="467"/>
      <c r="AL63" s="466"/>
      <c r="AM63" s="467"/>
      <c r="AN63" s="466"/>
      <c r="AO63" s="35"/>
      <c r="AP63" s="32"/>
      <c r="AQ63" s="467"/>
      <c r="AR63" s="466"/>
      <c r="AS63" s="467"/>
      <c r="AT63" s="466"/>
      <c r="AU63" s="467"/>
      <c r="AV63" s="466"/>
      <c r="AW63" s="35"/>
      <c r="AX63" s="32"/>
      <c r="AY63" s="467"/>
      <c r="AZ63" s="466"/>
      <c r="BA63" s="467"/>
      <c r="BB63" s="466"/>
      <c r="BC63" s="467"/>
      <c r="BD63" s="466"/>
      <c r="BE63" s="35"/>
      <c r="BF63" s="32"/>
      <c r="BG63" s="467"/>
      <c r="BH63" s="466"/>
      <c r="BI63" s="467"/>
      <c r="BJ63" s="466"/>
      <c r="BK63" s="467"/>
      <c r="BL63" s="466"/>
      <c r="BM63" s="35"/>
      <c r="BN63" s="32"/>
      <c r="BO63" s="467"/>
      <c r="BP63" s="466"/>
      <c r="BQ63" s="467"/>
      <c r="BR63" s="466"/>
      <c r="BS63" s="467"/>
      <c r="BT63" s="466"/>
      <c r="BU63" s="35"/>
      <c r="BV63" s="32"/>
      <c r="BW63" s="467"/>
      <c r="BX63" s="466"/>
      <c r="BY63" s="467"/>
      <c r="BZ63" s="466"/>
      <c r="CA63" s="467"/>
      <c r="CB63" s="466"/>
      <c r="CC63" s="35"/>
      <c r="CD63" s="32"/>
      <c r="CE63" s="467"/>
      <c r="CF63" s="466"/>
      <c r="CG63" s="467"/>
      <c r="CH63" s="466"/>
      <c r="CI63" s="467"/>
      <c r="CJ63" s="466"/>
      <c r="CK63" s="35"/>
      <c r="CL63" s="32"/>
      <c r="CM63" s="467"/>
      <c r="CN63" s="466"/>
      <c r="CO63" s="467"/>
      <c r="CP63" s="466"/>
      <c r="CQ63" s="467"/>
      <c r="CR63" s="466"/>
      <c r="CS63" s="35"/>
      <c r="CT63" s="32"/>
      <c r="CU63" s="467"/>
      <c r="CV63" s="466"/>
      <c r="CW63" s="467"/>
      <c r="CX63" s="466"/>
      <c r="CY63" s="467"/>
      <c r="CZ63" s="466"/>
      <c r="DA63" s="35"/>
      <c r="DB63" s="32"/>
      <c r="DC63" s="467"/>
      <c r="DD63" s="466"/>
      <c r="DE63" s="467"/>
      <c r="DF63" s="466"/>
      <c r="DG63" s="467"/>
      <c r="DH63" s="466"/>
      <c r="DI63" s="35"/>
      <c r="DJ63" s="32"/>
      <c r="DK63" s="467"/>
      <c r="DL63" s="466"/>
      <c r="DM63" s="467"/>
      <c r="DN63" s="466"/>
      <c r="DO63" s="467"/>
      <c r="DP63" s="466"/>
      <c r="DQ63" s="472"/>
    </row>
    <row r="64" spans="1:121" ht="15" customHeight="1">
      <c r="A64" s="35">
        <v>2023</v>
      </c>
      <c r="B64" s="32" t="s">
        <v>28</v>
      </c>
      <c r="C64" s="467">
        <f>SUM(C195:C197)/3</f>
        <v>94.523857353868209</v>
      </c>
      <c r="D64" s="466">
        <f>+C64/C59*100-100</f>
        <v>13.752155668137362</v>
      </c>
      <c r="E64" s="467">
        <f>SUM(E195:E197)/3</f>
        <v>125.68471398991635</v>
      </c>
      <c r="F64" s="466">
        <f>+E64/E59*100-100</f>
        <v>-7.1727256852767454</v>
      </c>
      <c r="G64" s="467">
        <f>SUM(G195:G197)/3</f>
        <v>155.39836720587132</v>
      </c>
      <c r="H64" s="466">
        <f>+G64/G59*100-100</f>
        <v>12.592632473070722</v>
      </c>
      <c r="I64" s="35">
        <v>2023</v>
      </c>
      <c r="J64" s="32" t="s">
        <v>28</v>
      </c>
      <c r="K64" s="467">
        <f>SUM(K195:K197)/3</f>
        <v>146.67287243183401</v>
      </c>
      <c r="L64" s="466">
        <f>+K64/K59*100-100</f>
        <v>4.3753713561009988</v>
      </c>
      <c r="M64" s="467">
        <f>SUM(M195:M197)/3</f>
        <v>123.18728122854134</v>
      </c>
      <c r="N64" s="466">
        <f>+M64/M59*100-100</f>
        <v>-1.5366129261119283</v>
      </c>
      <c r="O64" s="467">
        <f>SUM(O195:O197)/3</f>
        <v>147.38157722285698</v>
      </c>
      <c r="P64" s="466">
        <f>+O64/O59*100-100</f>
        <v>15.460007975768207</v>
      </c>
      <c r="Q64" s="35">
        <v>2023</v>
      </c>
      <c r="R64" s="32" t="s">
        <v>28</v>
      </c>
      <c r="S64" s="467">
        <f>SUM(S195:S197)/3</f>
        <v>120.08418045821367</v>
      </c>
      <c r="T64" s="466">
        <f>+S64/S59*100-100</f>
        <v>-6.4943207887260144</v>
      </c>
      <c r="U64" s="467">
        <f>SUM(U195:U197)/3</f>
        <v>140.97938720287502</v>
      </c>
      <c r="V64" s="466">
        <f>+U64/U59*100-100</f>
        <v>2.4656753786972558</v>
      </c>
      <c r="W64" s="467">
        <f>SUM(W195:W197)/3</f>
        <v>204.10745065114801</v>
      </c>
      <c r="X64" s="466">
        <f>+W64/W59*100-100</f>
        <v>2.3956091899277396</v>
      </c>
      <c r="Y64" s="35">
        <v>2023</v>
      </c>
      <c r="Z64" s="32" t="s">
        <v>28</v>
      </c>
      <c r="AA64" s="467">
        <f>SUM(AA195:AA197)/3</f>
        <v>119.85661287912102</v>
      </c>
      <c r="AB64" s="466">
        <f>+AA64/AA59*100-100</f>
        <v>14.215818600127619</v>
      </c>
      <c r="AC64" s="467">
        <f>SUM(AC195:AC197)/3</f>
        <v>143.15180526875633</v>
      </c>
      <c r="AD64" s="466">
        <f>+AC64/AC59*100-100</f>
        <v>3.1496885998684121</v>
      </c>
      <c r="AE64" s="467">
        <f>SUM(AE195:AE197)/3</f>
        <v>111.34346140897435</v>
      </c>
      <c r="AF64" s="466">
        <f>+AE64/AE59*100-100</f>
        <v>-12.732035419025948</v>
      </c>
      <c r="AG64" s="35">
        <v>2023</v>
      </c>
      <c r="AH64" s="32" t="s">
        <v>28</v>
      </c>
      <c r="AI64" s="467">
        <f>SUM(AI195:AI197)/3</f>
        <v>147.30076796107099</v>
      </c>
      <c r="AJ64" s="466">
        <f>+AI64/AI59*100-100</f>
        <v>3.7102118912189894</v>
      </c>
      <c r="AK64" s="467">
        <f>SUM(AK195:AK197)/3</f>
        <v>126.23075039359134</v>
      </c>
      <c r="AL64" s="466">
        <f>+AK64/AK59*100-100</f>
        <v>3.6685159233957449</v>
      </c>
      <c r="AM64" s="467">
        <f>SUM(AM195:AM197)/3</f>
        <v>127.974334523465</v>
      </c>
      <c r="AN64" s="466">
        <f>+AM64/AM59*100-100</f>
        <v>7.8857005893626422</v>
      </c>
      <c r="AO64" s="35">
        <v>2023</v>
      </c>
      <c r="AP64" s="32" t="s">
        <v>28</v>
      </c>
      <c r="AQ64" s="467">
        <f>SUM(AQ195:AQ197)/3</f>
        <v>134.47885679159597</v>
      </c>
      <c r="AR64" s="466">
        <f>+AQ64/AQ59*100-100</f>
        <v>3.7860199634821612</v>
      </c>
      <c r="AS64" s="467">
        <f>SUM(AS195:AS197)/3</f>
        <v>110.54468939268166</v>
      </c>
      <c r="AT64" s="466">
        <f>+AS64/AS59*100-100</f>
        <v>-1.4777498134370433</v>
      </c>
      <c r="AU64" s="467">
        <f>SUM(AU195:AU197)/3</f>
        <v>165.32304261299998</v>
      </c>
      <c r="AV64" s="466">
        <f>+AU64/AU59*100-100</f>
        <v>5.8149866031230886</v>
      </c>
      <c r="AW64" s="35">
        <v>2023</v>
      </c>
      <c r="AX64" s="32" t="s">
        <v>28</v>
      </c>
      <c r="AY64" s="467">
        <f>SUM(AY195:AY197)/3</f>
        <v>174.44362100190969</v>
      </c>
      <c r="AZ64" s="466">
        <f>+AY64/AY59*100-100</f>
        <v>-7.0427577898574611</v>
      </c>
      <c r="BA64" s="467">
        <f>SUM(BA195:BA197)/3</f>
        <v>117.93308507845633</v>
      </c>
      <c r="BB64" s="466">
        <f>+BA64/BA59*100-100</f>
        <v>-8.9611961116578129</v>
      </c>
      <c r="BC64" s="467">
        <f>SUM(BC195:BC197)/3</f>
        <v>100.5649733055305</v>
      </c>
      <c r="BD64" s="466">
        <f>+BC64/BC59*100-100</f>
        <v>-10.037733125230233</v>
      </c>
      <c r="BE64" s="35">
        <v>2023</v>
      </c>
      <c r="BF64" s="32" t="s">
        <v>28</v>
      </c>
      <c r="BG64" s="467">
        <f>SUM(BG195:BG197)/3</f>
        <v>132.85644707645099</v>
      </c>
      <c r="BH64" s="466">
        <f>+BG64/BG59*100-100</f>
        <v>5.2691217122824838</v>
      </c>
      <c r="BI64" s="467">
        <f>SUM(BI195:BI197)/3</f>
        <v>129.29009509575067</v>
      </c>
      <c r="BJ64" s="466">
        <f>+BI64/BI59*100-100</f>
        <v>6.1086248350031411</v>
      </c>
      <c r="BK64" s="467">
        <f>SUM(BK195:BK197)/3</f>
        <v>117.780307401694</v>
      </c>
      <c r="BL64" s="466">
        <f>+BK64/BK59*100-100</f>
        <v>-7.7526909545072442</v>
      </c>
      <c r="BM64" s="35">
        <v>2023</v>
      </c>
      <c r="BN64" s="32" t="s">
        <v>28</v>
      </c>
      <c r="BO64" s="467">
        <f>SUM(BO195:BO197)/3</f>
        <v>56.17499357752839</v>
      </c>
      <c r="BP64" s="466">
        <f>+BO64/BO59*100-100</f>
        <v>-29.710930255590867</v>
      </c>
      <c r="BQ64" s="467">
        <f>SUM(BQ195:BQ197)/3</f>
        <v>111.81193804687534</v>
      </c>
      <c r="BR64" s="466">
        <f>+BQ64/BQ59*100-100</f>
        <v>-1.7766268972302157</v>
      </c>
      <c r="BS64" s="467">
        <f>SUM(BS195:BS197)/3</f>
        <v>175.06139933198165</v>
      </c>
      <c r="BT64" s="466">
        <f>+BS64/BS59*100-100</f>
        <v>4.0746609875582607</v>
      </c>
      <c r="BU64" s="35">
        <v>2023</v>
      </c>
      <c r="BV64" s="32" t="s">
        <v>28</v>
      </c>
      <c r="BW64" s="467">
        <f>SUM(BW195:BW197)/3</f>
        <v>106.31905590640486</v>
      </c>
      <c r="BX64" s="466">
        <f>+BW64/BW59*100-100</f>
        <v>-7.9650046995164416</v>
      </c>
      <c r="BY64" s="467">
        <f>SUM(BY195:BY197)/3</f>
        <v>106.51612603567433</v>
      </c>
      <c r="BZ64" s="466">
        <f>+BY64/BY59*100-100</f>
        <v>8.4217080923788927</v>
      </c>
      <c r="CA64" s="467">
        <f>SUM(CA195:CA197)/3</f>
        <v>183.85030687943402</v>
      </c>
      <c r="CB64" s="466">
        <f>+CA64/CA59*100-100</f>
        <v>8.6113193497258322</v>
      </c>
      <c r="CC64" s="35">
        <v>2023</v>
      </c>
      <c r="CD64" s="32" t="s">
        <v>28</v>
      </c>
      <c r="CE64" s="467">
        <f>SUM(CE195:CE197)/3</f>
        <v>153.34155599080233</v>
      </c>
      <c r="CF64" s="466">
        <f>+CE64/CE59*100-100</f>
        <v>19.594442247162647</v>
      </c>
      <c r="CG64" s="467">
        <f>SUM(CG195:CG197)/3</f>
        <v>128.82229908156134</v>
      </c>
      <c r="CH64" s="466">
        <f>+CG64/CG59*100-100</f>
        <v>-1.2249646476611957</v>
      </c>
      <c r="CI64" s="467">
        <f>SUM(CI195:CI197)/3</f>
        <v>67.358638402365798</v>
      </c>
      <c r="CJ64" s="466">
        <f>+CI64/CI59*100-100</f>
        <v>-12.998192408373498</v>
      </c>
      <c r="CK64" s="35">
        <v>2023</v>
      </c>
      <c r="CL64" s="32" t="s">
        <v>28</v>
      </c>
      <c r="CM64" s="467">
        <f>SUM(CM195:CM197)/3</f>
        <v>122.240792390561</v>
      </c>
      <c r="CN64" s="466">
        <f>+CM64/CM59*100-100</f>
        <v>3.5994491458166635</v>
      </c>
      <c r="CO64" s="467">
        <f>SUM(CO195:CO197)/3</f>
        <v>157.74357581582032</v>
      </c>
      <c r="CP64" s="466">
        <f>+CO64/CO59*100-100</f>
        <v>6.2690801231426008E-2</v>
      </c>
      <c r="CQ64" s="467">
        <f>SUM(CQ195:CQ197)/3</f>
        <v>123.09317384412201</v>
      </c>
      <c r="CR64" s="466">
        <f>+CQ64/CQ59*100-100</f>
        <v>-9.8765233362273648</v>
      </c>
      <c r="CS64" s="35">
        <v>2023</v>
      </c>
      <c r="CT64" s="32" t="s">
        <v>28</v>
      </c>
      <c r="CU64" s="467">
        <f>SUM(CU195:CU197)/3</f>
        <v>136.69047850830864</v>
      </c>
      <c r="CV64" s="466">
        <f>+CU64/CU59*100-100</f>
        <v>3.4986210595651102</v>
      </c>
      <c r="CW64" s="467">
        <f>SUM(CW195:CW197)/3</f>
        <v>132.712862140163</v>
      </c>
      <c r="CX64" s="466">
        <f>+CW64/CW59*100-100</f>
        <v>4.1388346053371237</v>
      </c>
      <c r="CY64" s="467">
        <f>SUM(CY195:CY197)/3</f>
        <v>152.95883195941701</v>
      </c>
      <c r="CZ64" s="466">
        <f>+CY64/CY59*100-100</f>
        <v>21.887961450844855</v>
      </c>
      <c r="DA64" s="35">
        <v>2023</v>
      </c>
      <c r="DB64" s="32" t="s">
        <v>28</v>
      </c>
      <c r="DC64" s="467">
        <f>SUM(DC195:DC197)/3</f>
        <v>165.34545128100135</v>
      </c>
      <c r="DD64" s="466">
        <f>+DC64/DC59*100-100</f>
        <v>0.26404943970459271</v>
      </c>
      <c r="DE64" s="467">
        <f>SUM(DE195:DE197)/3</f>
        <v>104.61515199847032</v>
      </c>
      <c r="DF64" s="466">
        <f>+DE64/DE59*100-100</f>
        <v>5.9744226766043766</v>
      </c>
      <c r="DG64" s="467">
        <f>SUM(DG195:DG197)/3</f>
        <v>101.08278001414423</v>
      </c>
      <c r="DH64" s="466">
        <f>+DG64/DG59*100-100</f>
        <v>-12.418651978584279</v>
      </c>
      <c r="DI64" s="35">
        <v>2023</v>
      </c>
      <c r="DJ64" s="32" t="s">
        <v>28</v>
      </c>
      <c r="DK64" s="467">
        <f>SUM(DK195:DK197)/3</f>
        <v>109.61784649463466</v>
      </c>
      <c r="DL64" s="466">
        <f>+DK64/DK59*100-100</f>
        <v>5.0795846968863856</v>
      </c>
      <c r="DM64" s="467">
        <f>SUM(DM195:DM197)/3</f>
        <v>134.53209559962133</v>
      </c>
      <c r="DN64" s="466">
        <f>+DM64/DM59*100-100</f>
        <v>-11.28870458524591</v>
      </c>
      <c r="DO64" s="467">
        <f>SUM(DO195:DO197)/3</f>
        <v>142.29413914686265</v>
      </c>
      <c r="DP64" s="466">
        <f>+DO64/DO59*100-100</f>
        <v>5.6655841897060668</v>
      </c>
      <c r="DQ64" s="472"/>
    </row>
    <row r="65" spans="1:360" ht="15" customHeight="1">
      <c r="A65" s="35"/>
      <c r="B65" s="32" t="s">
        <v>29</v>
      </c>
      <c r="C65" s="467">
        <f>SUM(C198:C200)/3</f>
        <v>91.398309219640566</v>
      </c>
      <c r="D65" s="466">
        <f>+C65/C60*100-100</f>
        <v>0.70981479561642402</v>
      </c>
      <c r="E65" s="467">
        <f>SUM(E198:E200)/3</f>
        <v>150.01122421964234</v>
      </c>
      <c r="F65" s="466">
        <f>+E65/E60*100-100</f>
        <v>-7.7118772529437081</v>
      </c>
      <c r="G65" s="467">
        <f>SUM(G198:G200)/3</f>
        <v>137.63191621227267</v>
      </c>
      <c r="H65" s="466">
        <f>+G65/G60*100-100</f>
        <v>-4.1800051541339514</v>
      </c>
      <c r="I65" s="35"/>
      <c r="J65" s="32" t="s">
        <v>29</v>
      </c>
      <c r="K65" s="467">
        <f>SUM(K198:K200)/3</f>
        <v>148.882155214389</v>
      </c>
      <c r="L65" s="466">
        <f>+K65/K60*100-100</f>
        <v>2.9236746615950153</v>
      </c>
      <c r="M65" s="467">
        <f>SUM(M198:M200)/3</f>
        <v>140.40589905373133</v>
      </c>
      <c r="N65" s="466">
        <f>+M65/M60*100-100</f>
        <v>2.0010802000353323</v>
      </c>
      <c r="O65" s="467">
        <f>SUM(O198:O200)/3</f>
        <v>125.23436223406433</v>
      </c>
      <c r="P65" s="466">
        <f>+O65/O60*100-100</f>
        <v>20.196953484674964</v>
      </c>
      <c r="Q65" s="35"/>
      <c r="R65" s="32" t="s">
        <v>29</v>
      </c>
      <c r="S65" s="467">
        <f>SUM(S198:S200)/3</f>
        <v>99.6688736754475</v>
      </c>
      <c r="T65" s="466">
        <f>+S65/S60*100-100</f>
        <v>-9.4922007210531518</v>
      </c>
      <c r="U65" s="467">
        <f>SUM(U198:U200)/3</f>
        <v>108.14464596062867</v>
      </c>
      <c r="V65" s="466">
        <f>+U65/U60*100-100</f>
        <v>9.242056775101787</v>
      </c>
      <c r="W65" s="467">
        <f>SUM(W198:W200)/3</f>
        <v>235.54336367046434</v>
      </c>
      <c r="X65" s="466">
        <f>+W65/W60*100-100</f>
        <v>11.169444178588122</v>
      </c>
      <c r="Y65" s="35"/>
      <c r="Z65" s="32" t="s">
        <v>29</v>
      </c>
      <c r="AA65" s="467">
        <f>SUM(AA198:AA200)/3</f>
        <v>118.693587317477</v>
      </c>
      <c r="AB65" s="466">
        <f>+AA65/AA60*100-100</f>
        <v>7.2773378442842329</v>
      </c>
      <c r="AC65" s="467">
        <f>SUM(AC198:AC200)/3</f>
        <v>103.39136681099323</v>
      </c>
      <c r="AD65" s="466">
        <f>+AC65/AC60*100-100</f>
        <v>-9.7148890620340751</v>
      </c>
      <c r="AE65" s="467">
        <f>SUM(AE198:AE200)/3</f>
        <v>114.66354241578667</v>
      </c>
      <c r="AF65" s="466">
        <f>+AE65/AE60*100-100</f>
        <v>-3.6218641587414879</v>
      </c>
      <c r="AG65" s="35"/>
      <c r="AH65" s="32" t="s">
        <v>29</v>
      </c>
      <c r="AI65" s="467">
        <f>SUM(AI198:AI200)/3</f>
        <v>136.92092855327903</v>
      </c>
      <c r="AJ65" s="466">
        <f>+AI65/AI60*100-100</f>
        <v>3.3439113192925305</v>
      </c>
      <c r="AK65" s="467">
        <f>SUM(AK198:AK200)/3</f>
        <v>127.70215961679934</v>
      </c>
      <c r="AL65" s="466">
        <f>+AK65/AK60*100-100</f>
        <v>6.62056512149951</v>
      </c>
      <c r="AM65" s="467">
        <f>SUM(AM198:AM200)/3</f>
        <v>108.66520965030259</v>
      </c>
      <c r="AN65" s="466">
        <f>+AM65/AM60*100-100</f>
        <v>-1.7941270289260558</v>
      </c>
      <c r="AO65" s="35"/>
      <c r="AP65" s="32" t="s">
        <v>29</v>
      </c>
      <c r="AQ65" s="467">
        <f>SUM(AQ198:AQ200)/3</f>
        <v>131.00231986475035</v>
      </c>
      <c r="AR65" s="466">
        <f>+AQ65/AQ60*100-100</f>
        <v>5.8875354940218756</v>
      </c>
      <c r="AS65" s="467">
        <f>SUM(AS198:AS200)/3</f>
        <v>108.074156922885</v>
      </c>
      <c r="AT65" s="466">
        <f>+AS65/AS60*100-100</f>
        <v>0.40466520841285103</v>
      </c>
      <c r="AU65" s="467">
        <f>SUM(AU198:AU200)/3</f>
        <v>163.07512693843231</v>
      </c>
      <c r="AV65" s="466">
        <f>+AU65/AU60*100-100</f>
        <v>0.22320237248909791</v>
      </c>
      <c r="AW65" s="35"/>
      <c r="AX65" s="32" t="s">
        <v>29</v>
      </c>
      <c r="AY65" s="467">
        <f>SUM(AY198:AY200)/3</f>
        <v>179.692252946369</v>
      </c>
      <c r="AZ65" s="466">
        <f>+AY65/AY60*100-100</f>
        <v>-12.207208452885354</v>
      </c>
      <c r="BA65" s="467">
        <f>SUM(BA198:BA200)/3</f>
        <v>123.59827732885901</v>
      </c>
      <c r="BB65" s="466">
        <f>+BA65/BA60*100-100</f>
        <v>-3.438681213127694</v>
      </c>
      <c r="BC65" s="467">
        <f>SUM(BC198:BC200)/3</f>
        <v>94.725501011395338</v>
      </c>
      <c r="BD65" s="466">
        <f>+BC65/BC60*100-100</f>
        <v>-8.1371911635302325</v>
      </c>
      <c r="BE65" s="35"/>
      <c r="BF65" s="32" t="s">
        <v>29</v>
      </c>
      <c r="BG65" s="467">
        <f>SUM(BG198:BG200)/3</f>
        <v>102.52568347211754</v>
      </c>
      <c r="BH65" s="466">
        <f>+BG65/BG60*100-100</f>
        <v>4.6064967099094076</v>
      </c>
      <c r="BI65" s="467">
        <f>SUM(BI198:BI200)/3</f>
        <v>126.18872925751532</v>
      </c>
      <c r="BJ65" s="466">
        <f>+BI65/BI60*100-100</f>
        <v>10.65734224000343</v>
      </c>
      <c r="BK65" s="467">
        <f>SUM(BK198:BK200)/3</f>
        <v>108.59181261143168</v>
      </c>
      <c r="BL65" s="466">
        <f>+BK65/BK60*100-100</f>
        <v>-7.3874247212141313</v>
      </c>
      <c r="BM65" s="35"/>
      <c r="BN65" s="32" t="s">
        <v>29</v>
      </c>
      <c r="BO65" s="467">
        <f>SUM(BO198:BO200)/3</f>
        <v>48.369998832788504</v>
      </c>
      <c r="BP65" s="466">
        <f>+BO65/BO60*100-100</f>
        <v>13.865854263212498</v>
      </c>
      <c r="BQ65" s="467">
        <f>SUM(BQ198:BQ200)/3</f>
        <v>105.4429897072461</v>
      </c>
      <c r="BR65" s="466">
        <f>+BQ65/BQ60*100-100</f>
        <v>2.9236375387233124</v>
      </c>
      <c r="BS65" s="467">
        <f>SUM(BS198:BS200)/3</f>
        <v>188.02559681399234</v>
      </c>
      <c r="BT65" s="466">
        <f>+BS65/BS60*100-100</f>
        <v>-5.9416731587871823</v>
      </c>
      <c r="BU65" s="35"/>
      <c r="BV65" s="32" t="s">
        <v>29</v>
      </c>
      <c r="BW65" s="467">
        <f>SUM(BW198:BW200)/3</f>
        <v>123.201079781242</v>
      </c>
      <c r="BX65" s="466">
        <f>+BW65/BW60*100-100</f>
        <v>-8.855278717088467</v>
      </c>
      <c r="BY65" s="467">
        <f>SUM(BY198:BY200)/3</f>
        <v>110.72132135885442</v>
      </c>
      <c r="BZ65" s="466">
        <f>+BY65/BY60*100-100</f>
        <v>24.90252370032286</v>
      </c>
      <c r="CA65" s="467">
        <f>SUM(CA198:CA200)/3</f>
        <v>173.24750970196865</v>
      </c>
      <c r="CB65" s="466">
        <f>+CA65/CA60*100-100</f>
        <v>10.241605905964406</v>
      </c>
      <c r="CC65" s="35"/>
      <c r="CD65" s="32" t="s">
        <v>29</v>
      </c>
      <c r="CE65" s="467">
        <f>SUM(CE198:CE200)/3</f>
        <v>149.56796623537102</v>
      </c>
      <c r="CF65" s="466">
        <f>+CE65/CE60*100-100</f>
        <v>4.2179205076628961</v>
      </c>
      <c r="CG65" s="467">
        <f>SUM(CG198:CG200)/3</f>
        <v>144.89157321333201</v>
      </c>
      <c r="CH65" s="466">
        <f>+CG65/CG60*100-100</f>
        <v>7.3064382767063591</v>
      </c>
      <c r="CI65" s="467">
        <f>SUM(CI198:CI200)/3</f>
        <v>73.043212311675802</v>
      </c>
      <c r="CJ65" s="466">
        <f>+CI65/CI60*100-100</f>
        <v>-6.8275206551776222</v>
      </c>
      <c r="CK65" s="35"/>
      <c r="CL65" s="32" t="s">
        <v>29</v>
      </c>
      <c r="CM65" s="467">
        <f>SUM(CM198:CM200)/3</f>
        <v>121.88920239192532</v>
      </c>
      <c r="CN65" s="466">
        <f>+CM65/CM60*100-100</f>
        <v>-1.2465173288358216</v>
      </c>
      <c r="CO65" s="467">
        <f>SUM(CO198:CO200)/3</f>
        <v>147.86960970700434</v>
      </c>
      <c r="CP65" s="466">
        <f>+CO65/CO60*100-100</f>
        <v>-8.58704637805468</v>
      </c>
      <c r="CQ65" s="467">
        <f>SUM(CQ198:CQ200)/3</f>
        <v>131.53694998415699</v>
      </c>
      <c r="CR65" s="466">
        <f>+CQ65/CQ60*100-100</f>
        <v>-11.988158259181816</v>
      </c>
      <c r="CS65" s="35"/>
      <c r="CT65" s="32" t="s">
        <v>29</v>
      </c>
      <c r="CU65" s="467">
        <f>SUM(CU198:CU200)/3</f>
        <v>173.38087264640967</v>
      </c>
      <c r="CV65" s="466">
        <f>+CU65/CU60*100-100</f>
        <v>2.6471301241048479</v>
      </c>
      <c r="CW65" s="467">
        <f>SUM(CW198:CW200)/3</f>
        <v>134.57780242333499</v>
      </c>
      <c r="CX65" s="466">
        <f>+CW65/CW60*100-100</f>
        <v>-4.8516711214281258</v>
      </c>
      <c r="CY65" s="467">
        <f>SUM(CY198:CY200)/3</f>
        <v>145.94154749442001</v>
      </c>
      <c r="CZ65" s="466">
        <f>+CY65/CY60*100-100</f>
        <v>-5.5854306001788956</v>
      </c>
      <c r="DA65" s="35"/>
      <c r="DB65" s="32" t="s">
        <v>29</v>
      </c>
      <c r="DC65" s="467">
        <f>SUM(DC198:DC200)/3</f>
        <v>167.81634759728067</v>
      </c>
      <c r="DD65" s="466">
        <f>+DC65/DC60*100-100</f>
        <v>5.8213672693711942</v>
      </c>
      <c r="DE65" s="467">
        <f>SUM(DE198:DE200)/3</f>
        <v>100.54304105073589</v>
      </c>
      <c r="DF65" s="466">
        <f>+DE65/DE60*100-100</f>
        <v>18.373264581797173</v>
      </c>
      <c r="DG65" s="467">
        <f>SUM(DG198:DG200)/3</f>
        <v>74.573792733635614</v>
      </c>
      <c r="DH65" s="466">
        <f>+DG65/DG60*100-100</f>
        <v>-17.168945575415563</v>
      </c>
      <c r="DI65" s="35"/>
      <c r="DJ65" s="32" t="s">
        <v>29</v>
      </c>
      <c r="DK65" s="467">
        <f>SUM(DK198:DK200)/3</f>
        <v>96.9044131022751</v>
      </c>
      <c r="DL65" s="466">
        <f>+DK65/DK60*100-100</f>
        <v>4.0063451847708365</v>
      </c>
      <c r="DM65" s="467">
        <f>SUM(DM198:DM200)/3</f>
        <v>120.26962304972066</v>
      </c>
      <c r="DN65" s="466">
        <f>+DM65/DM60*100-100</f>
        <v>-7.1333474896398599</v>
      </c>
      <c r="DO65" s="467">
        <f>SUM(DO198:DO200)/3</f>
        <v>140.27186654005502</v>
      </c>
      <c r="DP65" s="466">
        <f>+DO65/DO60*100-100</f>
        <v>7.2518508410431366</v>
      </c>
      <c r="DQ65" s="472"/>
    </row>
    <row r="66" spans="1:360" ht="15" customHeight="1">
      <c r="A66" s="35"/>
      <c r="B66" s="32" t="s">
        <v>30</v>
      </c>
      <c r="C66" s="467">
        <f>SUM(C201:C203)/3</f>
        <v>106.423711275061</v>
      </c>
      <c r="D66" s="466">
        <f>+C66/C61*100-100</f>
        <v>-0.27392234471979293</v>
      </c>
      <c r="E66" s="467">
        <f>SUM(E201:E203)/3</f>
        <v>192.66612117539967</v>
      </c>
      <c r="F66" s="466">
        <f>+E66/E61*100-100</f>
        <v>11.189027024314996</v>
      </c>
      <c r="G66" s="467">
        <f>SUM(G201:G203)/3</f>
        <v>163.74370152003402</v>
      </c>
      <c r="H66" s="466">
        <f>+G66/G61*100-100</f>
        <v>-0.61590609891936765</v>
      </c>
      <c r="I66" s="35"/>
      <c r="J66" s="32" t="s">
        <v>30</v>
      </c>
      <c r="K66" s="467">
        <f>SUM(K201:K203)/3</f>
        <v>158.01570415460367</v>
      </c>
      <c r="L66" s="466">
        <f>+K66/K61*100-100</f>
        <v>3.4861623659318042</v>
      </c>
      <c r="M66" s="467">
        <f>SUM(M201:M203)/3</f>
        <v>138.81849820034435</v>
      </c>
      <c r="N66" s="466">
        <f>+M66/M61*100-100</f>
        <v>0.90143259097379769</v>
      </c>
      <c r="O66" s="467">
        <f>SUM(O201:O203)/3</f>
        <v>81.308456259466539</v>
      </c>
      <c r="P66" s="466">
        <f>+O66/O61*100-100</f>
        <v>13.856501761518828</v>
      </c>
      <c r="Q66" s="35"/>
      <c r="R66" s="32" t="s">
        <v>30</v>
      </c>
      <c r="S66" s="467">
        <f>SUM(S201:S203)/3</f>
        <v>102.67950896133055</v>
      </c>
      <c r="T66" s="466">
        <f>+S66/S61*100-100</f>
        <v>-13.985484520516039</v>
      </c>
      <c r="U66" s="467">
        <f>SUM(U201:U203)/3</f>
        <v>116.24802730937968</v>
      </c>
      <c r="V66" s="466">
        <f>+U66/U61*100-100</f>
        <v>5.2919143442880454</v>
      </c>
      <c r="W66" s="467">
        <f>SUM(W201:W203)/3</f>
        <v>202.93644848320969</v>
      </c>
      <c r="X66" s="466">
        <f>+W66/W61*100-100</f>
        <v>7.9551540938344516</v>
      </c>
      <c r="Y66" s="35"/>
      <c r="Z66" s="32" t="s">
        <v>30</v>
      </c>
      <c r="AA66" s="467">
        <f>SUM(AA201:AA203)/3</f>
        <v>113.45352217424833</v>
      </c>
      <c r="AB66" s="466">
        <f>+AA66/AA61*100-100</f>
        <v>1.9364625075080255</v>
      </c>
      <c r="AC66" s="467">
        <f>SUM(AC201:AC203)/3</f>
        <v>132.51541982642132</v>
      </c>
      <c r="AD66" s="466">
        <f>+AC66/AC61*100-100</f>
        <v>-6.6704753119408053</v>
      </c>
      <c r="AE66" s="467">
        <f>SUM(AE201:AE203)/3</f>
        <v>106.46250700528434</v>
      </c>
      <c r="AF66" s="466">
        <f>+AE66/AE61*100-100</f>
        <v>-1.1863253992933238</v>
      </c>
      <c r="AG66" s="35"/>
      <c r="AH66" s="32" t="s">
        <v>30</v>
      </c>
      <c r="AI66" s="467">
        <f>SUM(AI201:AI203)/3</f>
        <v>153.60141788966268</v>
      </c>
      <c r="AJ66" s="466">
        <f>+AI66/AI61*100-100</f>
        <v>2.8296739312271484</v>
      </c>
      <c r="AK66" s="467">
        <f>SUM(AK201:AK203)/3</f>
        <v>129.50576808691198</v>
      </c>
      <c r="AL66" s="466">
        <f>+AK66/AK61*100-100</f>
        <v>9.0911469855186482</v>
      </c>
      <c r="AM66" s="467">
        <f>SUM(AM201:AM203)/3</f>
        <v>117.54586343183901</v>
      </c>
      <c r="AN66" s="466">
        <f>+AM66/AM61*100-100</f>
        <v>-8.4553553117280558</v>
      </c>
      <c r="AO66" s="35"/>
      <c r="AP66" s="32" t="s">
        <v>30</v>
      </c>
      <c r="AQ66" s="467">
        <f>SUM(AQ201:AQ203)/3</f>
        <v>137.17664250982799</v>
      </c>
      <c r="AR66" s="466">
        <f>+AQ66/AQ61*100-100</f>
        <v>7.1793981974371661</v>
      </c>
      <c r="AS66" s="467">
        <f>SUM(AS201:AS203)/3</f>
        <v>119.72540027036467</v>
      </c>
      <c r="AT66" s="466">
        <f>+AS66/AS61*100-100</f>
        <v>6.0513685589617552</v>
      </c>
      <c r="AU66" s="467">
        <f>SUM(AU201:AU203)/3</f>
        <v>176.14586560469232</v>
      </c>
      <c r="AV66" s="466">
        <f>+AU66/AU61*100-100</f>
        <v>-5.0932123393494351</v>
      </c>
      <c r="AW66" s="35"/>
      <c r="AX66" s="32" t="s">
        <v>30</v>
      </c>
      <c r="AY66" s="467">
        <f>SUM(AY201:AY203)/3</f>
        <v>178.09551201684766</v>
      </c>
      <c r="AZ66" s="466">
        <f>+AY66/AY61*100-100</f>
        <v>-6.4089261593519069</v>
      </c>
      <c r="BA66" s="467">
        <f>SUM(BA201:BA203)/3</f>
        <v>144.007692992541</v>
      </c>
      <c r="BB66" s="466">
        <f>+BA66/BA61*100-100</f>
        <v>-1.1439015337057015</v>
      </c>
      <c r="BC66" s="467">
        <f>SUM(BC201:BC203)/3</f>
        <v>120.07691480287333</v>
      </c>
      <c r="BD66" s="466">
        <f>+BC66/BC61*100-100</f>
        <v>6.1179130561400825</v>
      </c>
      <c r="BE66" s="35"/>
      <c r="BF66" s="32" t="s">
        <v>30</v>
      </c>
      <c r="BG66" s="467">
        <f>SUM(BG201:BG203)/3</f>
        <v>108.27472684231954</v>
      </c>
      <c r="BH66" s="466">
        <f>+BG66/BG61*100-100</f>
        <v>4.7019942427622965</v>
      </c>
      <c r="BI66" s="467">
        <f>SUM(BI201:BI203)/3</f>
        <v>121.28891572983433</v>
      </c>
      <c r="BJ66" s="466">
        <f>+BI66/BI61*100-100</f>
        <v>-0.96284737142929089</v>
      </c>
      <c r="BK66" s="467">
        <f>SUM(BK201:BK203)/3</f>
        <v>132.60415194402233</v>
      </c>
      <c r="BL66" s="466">
        <f>+BK66/BK61*100-100</f>
        <v>13.197018931975762</v>
      </c>
      <c r="BM66" s="35"/>
      <c r="BN66" s="32" t="s">
        <v>30</v>
      </c>
      <c r="BO66" s="467">
        <f>SUM(BO201:BO203)/3</f>
        <v>44.592220863943986</v>
      </c>
      <c r="BP66" s="466">
        <f>+BO66/BO61*100-100</f>
        <v>1.6198154119055204</v>
      </c>
      <c r="BQ66" s="467">
        <f>SUM(BQ201:BQ203)/3</f>
        <v>117.88771181640199</v>
      </c>
      <c r="BR66" s="466">
        <f>+BQ66/BQ61*100-100</f>
        <v>11.095738063962756</v>
      </c>
      <c r="BS66" s="467">
        <f>SUM(BS201:BS203)/3</f>
        <v>189.55990263024432</v>
      </c>
      <c r="BT66" s="466">
        <f>+BS66/BS61*100-100</f>
        <v>-9.5201166406908158</v>
      </c>
      <c r="BU66" s="35"/>
      <c r="BV66" s="32" t="s">
        <v>30</v>
      </c>
      <c r="BW66" s="467">
        <f>SUM(BW201:BW203)/3</f>
        <v>159.29328596296202</v>
      </c>
      <c r="BX66" s="466">
        <f>+BW66/BW61*100-100</f>
        <v>15.276779081544035</v>
      </c>
      <c r="BY66" s="467">
        <f>SUM(BY201:BY203)/3</f>
        <v>122.87765230429966</v>
      </c>
      <c r="BZ66" s="466">
        <f>+BY66/BY61*100-100</f>
        <v>25.954423520573158</v>
      </c>
      <c r="CA66" s="467">
        <f>SUM(CA201:CA203)/3</f>
        <v>209.98202965845334</v>
      </c>
      <c r="CB66" s="466">
        <f>+CA66/CA61*100-100</f>
        <v>3.7321458159937748</v>
      </c>
      <c r="CC66" s="35"/>
      <c r="CD66" s="32" t="s">
        <v>30</v>
      </c>
      <c r="CE66" s="467">
        <f>SUM(CE201:CE203)/3</f>
        <v>177.71135864831265</v>
      </c>
      <c r="CF66" s="466">
        <f>+CE66/CE61*100-100</f>
        <v>8.9752958965866583</v>
      </c>
      <c r="CG66" s="467">
        <f>SUM(CG201:CG203)/3</f>
        <v>167.13001400982768</v>
      </c>
      <c r="CH66" s="466">
        <f>+CG66/CG61*100-100</f>
        <v>4.1273596861287558</v>
      </c>
      <c r="CI66" s="467">
        <f>SUM(CI201:CI203)/3</f>
        <v>72.932362357802504</v>
      </c>
      <c r="CJ66" s="466">
        <f>+CI66/CI61*100-100</f>
        <v>-6.54248867455658</v>
      </c>
      <c r="CK66" s="35"/>
      <c r="CL66" s="32" t="s">
        <v>30</v>
      </c>
      <c r="CM66" s="467">
        <f>SUM(CM201:CM203)/3</f>
        <v>100.4279293069834</v>
      </c>
      <c r="CN66" s="466">
        <f>+CM66/CM61*100-100</f>
        <v>-11.266913516756418</v>
      </c>
      <c r="CO66" s="467">
        <f>SUM(CO201:CO203)/3</f>
        <v>152.61689418009067</v>
      </c>
      <c r="CP66" s="466">
        <f>+CO66/CO61*100-100</f>
        <v>-10.724631601513494</v>
      </c>
      <c r="CQ66" s="467">
        <f>SUM(CQ201:CQ203)/3</f>
        <v>138.61086386184698</v>
      </c>
      <c r="CR66" s="466">
        <f>+CQ66/CQ61*100-100</f>
        <v>-6.530863835355504</v>
      </c>
      <c r="CS66" s="35"/>
      <c r="CT66" s="32" t="s">
        <v>30</v>
      </c>
      <c r="CU66" s="467">
        <f>SUM(CU201:CU203)/3</f>
        <v>170.058307782453</v>
      </c>
      <c r="CV66" s="466">
        <f>+CU66/CU61*100-100</f>
        <v>-1.8872851380496769</v>
      </c>
      <c r="CW66" s="467">
        <f>SUM(CW201:CW203)/3</f>
        <v>125.05956645659565</v>
      </c>
      <c r="CX66" s="466">
        <f>+CW66/CW61*100-100</f>
        <v>-9.3521639286243214</v>
      </c>
      <c r="CY66" s="467">
        <f>SUM(CY201:CY203)/3</f>
        <v>127.25133310043499</v>
      </c>
      <c r="CZ66" s="466">
        <f>+CY66/CY61*100-100</f>
        <v>4.439282951024154</v>
      </c>
      <c r="DA66" s="35"/>
      <c r="DB66" s="32" t="s">
        <v>30</v>
      </c>
      <c r="DC66" s="467">
        <f>SUM(DC201:DC203)/3</f>
        <v>165.93173039317568</v>
      </c>
      <c r="DD66" s="466">
        <f>+DC66/DC61*100-100</f>
        <v>7.3007100121995165</v>
      </c>
      <c r="DE66" s="467">
        <f>SUM(DE201:DE203)/3</f>
        <v>115.29918419092719</v>
      </c>
      <c r="DF66" s="466">
        <f>+DE66/DE61*100-100</f>
        <v>6.4681995938718444</v>
      </c>
      <c r="DG66" s="467">
        <f>SUM(DG201:DG203)/3</f>
        <v>87.190893968818685</v>
      </c>
      <c r="DH66" s="466">
        <f>+DG66/DG61*100-100</f>
        <v>-8.6958098448000101</v>
      </c>
      <c r="DI66" s="35"/>
      <c r="DJ66" s="32" t="s">
        <v>30</v>
      </c>
      <c r="DK66" s="467">
        <f>SUM(DK201:DK203)/3</f>
        <v>102.54268766365682</v>
      </c>
      <c r="DL66" s="466">
        <f>+DK66/DK61*100-100</f>
        <v>2.2002925399704907</v>
      </c>
      <c r="DM66" s="467">
        <f>SUM(DM201:DM203)/3</f>
        <v>107.94060572615534</v>
      </c>
      <c r="DN66" s="466">
        <f>+DM66/DM61*100-100</f>
        <v>-4.5012432150773947</v>
      </c>
      <c r="DO66" s="467">
        <f>SUM(DO201:DO203)/3</f>
        <v>139.56747855396364</v>
      </c>
      <c r="DP66" s="466">
        <f>+DO66/DO61*100-100</f>
        <v>4.6883067409461603</v>
      </c>
      <c r="DQ66" s="472"/>
    </row>
    <row r="67" spans="1:360">
      <c r="A67" s="35"/>
      <c r="B67" s="32" t="s">
        <v>31</v>
      </c>
      <c r="C67" s="467">
        <f>SUM(C204:C206)/3</f>
        <v>113.952636723114</v>
      </c>
      <c r="D67" s="466">
        <f>+C67/C62*100-100</f>
        <v>4.9937639899792146</v>
      </c>
      <c r="E67" s="467">
        <f>SUM(E204:E206)/3</f>
        <v>159.59686760939033</v>
      </c>
      <c r="F67" s="466">
        <f>+E67/E62*100-100</f>
        <v>10.539286629034123</v>
      </c>
      <c r="G67" s="467">
        <f>SUM(G204:G206)/3</f>
        <v>158.92704179774168</v>
      </c>
      <c r="H67" s="466">
        <f>+G67/G62*100-100</f>
        <v>4.5482228807867529</v>
      </c>
      <c r="I67" s="35"/>
      <c r="J67" s="32" t="s">
        <v>31</v>
      </c>
      <c r="K67" s="467">
        <f>SUM(K204:K206)/3</f>
        <v>146.694858194646</v>
      </c>
      <c r="L67" s="466">
        <f>+K67/K62*100-100</f>
        <v>3.4601034998874525</v>
      </c>
      <c r="M67" s="467">
        <f>SUM(M204:M206)/3</f>
        <v>148.27909814562301</v>
      </c>
      <c r="N67" s="466">
        <f>+M67/M62*100-100</f>
        <v>5.3580168689152572</v>
      </c>
      <c r="O67" s="467">
        <f>SUM(O204:O206)/3</f>
        <v>111.47665169880237</v>
      </c>
      <c r="P67" s="466">
        <f>+O67/O62*100-100</f>
        <v>5.8045007645939393</v>
      </c>
      <c r="Q67" s="35"/>
      <c r="R67" s="32" t="s">
        <v>31</v>
      </c>
      <c r="S67" s="467">
        <f>SUM(S204:S206)/3</f>
        <v>105.61010936535799</v>
      </c>
      <c r="T67" s="466">
        <f>+S67/S62*100-100</f>
        <v>-13.124133373273466</v>
      </c>
      <c r="U67" s="467">
        <f>SUM(U204:U206)/3</f>
        <v>151.26314082722601</v>
      </c>
      <c r="V67" s="466">
        <f>+U67/U62*100-100</f>
        <v>2.1386485270178213</v>
      </c>
      <c r="W67" s="467">
        <f>SUM(W204:W206)/3</f>
        <v>188.34313379234632</v>
      </c>
      <c r="X67" s="466">
        <f>+W67/W62*100-100</f>
        <v>12.786851961592149</v>
      </c>
      <c r="Y67" s="35"/>
      <c r="Z67" s="32" t="s">
        <v>31</v>
      </c>
      <c r="AA67" s="467">
        <f>SUM(AA204:AA206)/3</f>
        <v>130.94565392781701</v>
      </c>
      <c r="AB67" s="466">
        <f>+AA67/AA62*100-100</f>
        <v>4.6794573499792307</v>
      </c>
      <c r="AC67" s="467">
        <f>SUM(AC204:AC206)/3</f>
        <v>132.46163933408866</v>
      </c>
      <c r="AD67" s="466">
        <f>+AC67/AC62*100-100</f>
        <v>-7.394214653676741</v>
      </c>
      <c r="AE67" s="467">
        <f>SUM(AE204:AE206)/3</f>
        <v>115.36771493756366</v>
      </c>
      <c r="AF67" s="466">
        <f>+AE67/AE62*100-100</f>
        <v>1.4993297885426529</v>
      </c>
      <c r="AG67" s="35"/>
      <c r="AH67" s="32" t="s">
        <v>31</v>
      </c>
      <c r="AI67" s="467">
        <f>SUM(AI204:AI206)/3</f>
        <v>160.95144297463366</v>
      </c>
      <c r="AJ67" s="466">
        <f>+AI67/AI62*100-100</f>
        <v>6.2264518077651303</v>
      </c>
      <c r="AK67" s="467">
        <f>SUM(AK204:AK206)/3</f>
        <v>145.93079287838302</v>
      </c>
      <c r="AL67" s="466">
        <f>+AK67/AK62*100-100</f>
        <v>5.5036083304877508</v>
      </c>
      <c r="AM67" s="467">
        <f>SUM(AM204:AM206)/3</f>
        <v>118.096231747967</v>
      </c>
      <c r="AN67" s="466">
        <f>+AM67/AM62*100-100</f>
        <v>-3.4649081947493272</v>
      </c>
      <c r="AO67" s="35"/>
      <c r="AP67" s="32" t="s">
        <v>31</v>
      </c>
      <c r="AQ67" s="467">
        <f>SUM(AQ204:AQ206)/3</f>
        <v>135.57289736451466</v>
      </c>
      <c r="AR67" s="466">
        <f>+AQ67/AQ62*100-100</f>
        <v>2.7526368338361351</v>
      </c>
      <c r="AS67" s="467">
        <f>SUM(AS204:AS206)/3</f>
        <v>112.01659758796801</v>
      </c>
      <c r="AT67" s="466">
        <f>+AS67/AS62*100-100</f>
        <v>1.30660659003712</v>
      </c>
      <c r="AU67" s="467">
        <f>SUM(AU204:AU206)/3</f>
        <v>169.23156163595101</v>
      </c>
      <c r="AV67" s="466">
        <f>+AU67/AU62*100-100</f>
        <v>-2.8833344904532368</v>
      </c>
      <c r="AW67" s="35"/>
      <c r="AX67" s="32" t="s">
        <v>31</v>
      </c>
      <c r="AY67" s="467">
        <f>SUM(AY204:AY206)/3</f>
        <v>169.14454140705399</v>
      </c>
      <c r="AZ67" s="466">
        <f>+AY67/AY62*100-100</f>
        <v>-1.9944984179777379</v>
      </c>
      <c r="BA67" s="467">
        <f>SUM(BA204:BA206)/3</f>
        <v>135.84559920857734</v>
      </c>
      <c r="BB67" s="466">
        <f>+BA67/BA62*100-100</f>
        <v>1.6251727026359362</v>
      </c>
      <c r="BC67" s="467">
        <f>SUM(BC204:BC206)/3</f>
        <v>128.35344583775432</v>
      </c>
      <c r="BD67" s="466">
        <f>+BC67/BC62*100-100</f>
        <v>10.398904164678171</v>
      </c>
      <c r="BE67" s="35"/>
      <c r="BF67" s="32" t="s">
        <v>31</v>
      </c>
      <c r="BG67" s="467">
        <f>SUM(BG204:BG206)/3</f>
        <v>135.93047495285433</v>
      </c>
      <c r="BH67" s="466">
        <f>+BG67/BG62*100-100</f>
        <v>5.66589798443826</v>
      </c>
      <c r="BI67" s="467">
        <f>SUM(BI204:BI206)/3</f>
        <v>135.74300898892901</v>
      </c>
      <c r="BJ67" s="466">
        <f>+BI67/BI62*100-100</f>
        <v>4.003339293416559</v>
      </c>
      <c r="BK67" s="467">
        <f>SUM(BK204:BK206)/3</f>
        <v>124.22042963679102</v>
      </c>
      <c r="BL67" s="466">
        <f>+BK67/BK62*100-100</f>
        <v>2.0334246427404139</v>
      </c>
      <c r="BM67" s="35"/>
      <c r="BN67" s="32" t="s">
        <v>31</v>
      </c>
      <c r="BO67" s="467">
        <f>SUM(BO204:BO206)/3</f>
        <v>55.221937790453694</v>
      </c>
      <c r="BP67" s="466">
        <f>+BO67/BO62*100-100</f>
        <v>4.621643626482367</v>
      </c>
      <c r="BQ67" s="467">
        <f>SUM(BQ204:BQ206)/3</f>
        <v>128.81682960153699</v>
      </c>
      <c r="BR67" s="466">
        <f>+BQ67/BQ62*100-100</f>
        <v>10.699031415565116</v>
      </c>
      <c r="BS67" s="467">
        <f>SUM(BS204:BS206)/3</f>
        <v>183.87426316682198</v>
      </c>
      <c r="BT67" s="466">
        <f>+BS67/BS62*100-100</f>
        <v>-15.441210717952714</v>
      </c>
      <c r="BU67" s="35"/>
      <c r="BV67" s="32" t="s">
        <v>31</v>
      </c>
      <c r="BW67" s="467">
        <f>SUM(BW204:BW206)/3</f>
        <v>135.72341632494167</v>
      </c>
      <c r="BX67" s="466">
        <f>+BW67/BW62*100-100</f>
        <v>20.367762911188052</v>
      </c>
      <c r="BY67" s="467">
        <f>SUM(BY204:BY206)/3</f>
        <v>109.44723412066067</v>
      </c>
      <c r="BZ67" s="466">
        <f>+BY67/BY62*100-100</f>
        <v>12.627112645175657</v>
      </c>
      <c r="CA67" s="467">
        <f>SUM(CA204:CA206)/3</f>
        <v>210.14778976548396</v>
      </c>
      <c r="CB67" s="466">
        <f>+CA67/CA62*100-100</f>
        <v>3.4990339692009087</v>
      </c>
      <c r="CC67" s="35"/>
      <c r="CD67" s="32" t="s">
        <v>31</v>
      </c>
      <c r="CE67" s="467">
        <f>SUM(CE204:CE206)/3</f>
        <v>188.55988453897635</v>
      </c>
      <c r="CF67" s="466">
        <f>+CE67/CE62*100-100</f>
        <v>9.7111617640043448</v>
      </c>
      <c r="CG67" s="467">
        <f>SUM(CG204:CG206)/3</f>
        <v>160.58088675113299</v>
      </c>
      <c r="CH67" s="466">
        <f>+CG67/CG62*100-100</f>
        <v>4.8438966466125351</v>
      </c>
      <c r="CI67" s="467">
        <f>SUM(CI204:CI206)/3</f>
        <v>57.101798668601838</v>
      </c>
      <c r="CJ67" s="466">
        <f>+CI67/CI62*100-100</f>
        <v>-10.396850252107996</v>
      </c>
      <c r="CK67" s="35"/>
      <c r="CL67" s="32" t="s">
        <v>31</v>
      </c>
      <c r="CM67" s="467">
        <f>SUM(CM204:CM206)/3</f>
        <v>113.81702418099566</v>
      </c>
      <c r="CN67" s="466">
        <f>+CM67/CM62*100-100</f>
        <v>-9.0125307115408191</v>
      </c>
      <c r="CO67" s="467">
        <f>SUM(CO204:CO206)/3</f>
        <v>141.633504789531</v>
      </c>
      <c r="CP67" s="466">
        <f>+CO67/CO62*100-100</f>
        <v>-8.0487014288735566</v>
      </c>
      <c r="CQ67" s="467">
        <f>SUM(CQ204:CQ206)/3</f>
        <v>108.76584293934867</v>
      </c>
      <c r="CR67" s="466">
        <f>+CQ67/CQ62*100-100</f>
        <v>-20.004344727240209</v>
      </c>
      <c r="CS67" s="35"/>
      <c r="CT67" s="32" t="s">
        <v>31</v>
      </c>
      <c r="CU67" s="467">
        <f>SUM(CU204:CU206)/3</f>
        <v>142.10706409064198</v>
      </c>
      <c r="CV67" s="466">
        <f>+CU67/CU62*100-100</f>
        <v>3.6096968459678607</v>
      </c>
      <c r="CW67" s="467">
        <f>SUM(CW204:CW206)/3</f>
        <v>137.33183698860967</v>
      </c>
      <c r="CX67" s="466">
        <f>+CW67/CW62*100-100</f>
        <v>-4.7973047116660723</v>
      </c>
      <c r="CY67" s="467">
        <f>SUM(CY204:CY206)/3</f>
        <v>144.98727560758098</v>
      </c>
      <c r="CZ67" s="466">
        <f>+CY67/CY62*100-100</f>
        <v>4.2439783911643048</v>
      </c>
      <c r="DA67" s="35"/>
      <c r="DB67" s="32" t="s">
        <v>31</v>
      </c>
      <c r="DC67" s="467">
        <f>SUM(DC204:DC206)/3</f>
        <v>138.97217178018201</v>
      </c>
      <c r="DD67" s="466">
        <f>+DC67/DC62*100-100</f>
        <v>3.7899148200580157E-2</v>
      </c>
      <c r="DE67" s="467">
        <f>SUM(DE204:DE206)/3</f>
        <v>113.63255389517933</v>
      </c>
      <c r="DF67" s="466">
        <f>+DE67/DE62*100-100</f>
        <v>3.1487572394018883</v>
      </c>
      <c r="DG67" s="467">
        <f>SUM(DG204:DG206)/3</f>
        <v>100.02777945690082</v>
      </c>
      <c r="DH67" s="466">
        <f>+DG67/DG62*100-100</f>
        <v>-9.5035127452541559</v>
      </c>
      <c r="DI67" s="35"/>
      <c r="DJ67" s="32" t="s">
        <v>31</v>
      </c>
      <c r="DK67" s="467">
        <f>SUM(DK204:DK206)/3</f>
        <v>111.777207082385</v>
      </c>
      <c r="DL67" s="466">
        <f>+DK67/DK62*100-100</f>
        <v>3.0904788354785495</v>
      </c>
      <c r="DM67" s="467">
        <f>SUM(DM204:DM206)/3</f>
        <v>131.40522638857033</v>
      </c>
      <c r="DN67" s="466">
        <f>+DM67/DM62*100-100</f>
        <v>6.1918542057627377</v>
      </c>
      <c r="DO67" s="467">
        <f>SUM(DO204:DO206)/3</f>
        <v>151.62104250083334</v>
      </c>
      <c r="DP67" s="466">
        <f>+DO67/DO62*100-100</f>
        <v>5.864514282660366</v>
      </c>
      <c r="DQ67" s="472"/>
    </row>
    <row r="68" spans="1:360">
      <c r="A68" s="35"/>
      <c r="B68" s="32"/>
      <c r="C68" s="467"/>
      <c r="D68" s="466"/>
      <c r="E68" s="467"/>
      <c r="F68" s="466"/>
      <c r="G68" s="467"/>
      <c r="H68" s="466"/>
      <c r="I68" s="35"/>
      <c r="J68" s="32"/>
      <c r="K68" s="467"/>
      <c r="L68" s="466"/>
      <c r="M68" s="467"/>
      <c r="N68" s="466"/>
      <c r="O68" s="467"/>
      <c r="P68" s="466"/>
      <c r="Q68" s="35"/>
      <c r="R68" s="32"/>
      <c r="S68" s="467"/>
      <c r="T68" s="466"/>
      <c r="U68" s="467"/>
      <c r="V68" s="466"/>
      <c r="W68" s="467"/>
      <c r="X68" s="466"/>
      <c r="Y68" s="35"/>
      <c r="Z68" s="32"/>
      <c r="AA68" s="467"/>
      <c r="AB68" s="466"/>
      <c r="AC68" s="467"/>
      <c r="AD68" s="466"/>
      <c r="AE68" s="467"/>
      <c r="AF68" s="466"/>
      <c r="AG68" s="35"/>
      <c r="AH68" s="32"/>
      <c r="AI68" s="467"/>
      <c r="AJ68" s="466"/>
      <c r="AK68" s="467"/>
      <c r="AL68" s="466"/>
      <c r="AM68" s="467"/>
      <c r="AN68" s="466"/>
      <c r="AO68" s="35"/>
      <c r="AP68" s="32"/>
      <c r="AQ68" s="467"/>
      <c r="AR68" s="466"/>
      <c r="AS68" s="467"/>
      <c r="AT68" s="466"/>
      <c r="AU68" s="467"/>
      <c r="AV68" s="466"/>
      <c r="AW68" s="35"/>
      <c r="AX68" s="32"/>
      <c r="AY68" s="467"/>
      <c r="AZ68" s="466"/>
      <c r="BA68" s="467"/>
      <c r="BB68" s="466"/>
      <c r="BC68" s="467"/>
      <c r="BD68" s="466"/>
      <c r="BE68" s="35"/>
      <c r="BF68" s="32"/>
      <c r="BG68" s="467"/>
      <c r="BH68" s="466"/>
      <c r="BI68" s="467"/>
      <c r="BJ68" s="466"/>
      <c r="BK68" s="467"/>
      <c r="BL68" s="466"/>
      <c r="BM68" s="35"/>
      <c r="BN68" s="32"/>
      <c r="BO68" s="467"/>
      <c r="BP68" s="466"/>
      <c r="BQ68" s="467"/>
      <c r="BR68" s="466"/>
      <c r="BS68" s="467"/>
      <c r="BT68" s="466"/>
      <c r="BU68" s="35"/>
      <c r="BV68" s="32"/>
      <c r="BW68" s="467"/>
      <c r="BX68" s="466"/>
      <c r="BY68" s="467"/>
      <c r="BZ68" s="466"/>
      <c r="CA68" s="467"/>
      <c r="CB68" s="466"/>
      <c r="CC68" s="35"/>
      <c r="CD68" s="32"/>
      <c r="CE68" s="467"/>
      <c r="CF68" s="466"/>
      <c r="CG68" s="467"/>
      <c r="CH68" s="466"/>
      <c r="CI68" s="467"/>
      <c r="CJ68" s="466"/>
      <c r="CK68" s="35"/>
      <c r="CL68" s="32"/>
      <c r="CM68" s="467"/>
      <c r="CN68" s="466"/>
      <c r="CO68" s="467"/>
      <c r="CP68" s="466"/>
      <c r="CQ68" s="467"/>
      <c r="CR68" s="466"/>
      <c r="CS68" s="35"/>
      <c r="CT68" s="32"/>
      <c r="CU68" s="467"/>
      <c r="CV68" s="466"/>
      <c r="CW68" s="467"/>
      <c r="CX68" s="466"/>
      <c r="CY68" s="467"/>
      <c r="CZ68" s="466"/>
      <c r="DA68" s="35"/>
      <c r="DB68" s="32"/>
      <c r="DC68" s="467"/>
      <c r="DD68" s="466"/>
      <c r="DE68" s="467"/>
      <c r="DF68" s="466"/>
      <c r="DG68" s="467"/>
      <c r="DH68" s="466"/>
      <c r="DI68" s="35"/>
      <c r="DJ68" s="32"/>
      <c r="DK68" s="467"/>
      <c r="DL68" s="466"/>
      <c r="DM68" s="467"/>
      <c r="DN68" s="466"/>
      <c r="DO68" s="467"/>
      <c r="DP68" s="466"/>
      <c r="DQ68" s="472"/>
    </row>
    <row r="69" spans="1:360">
      <c r="A69" s="35">
        <v>2024</v>
      </c>
      <c r="B69" s="32" t="s">
        <v>28</v>
      </c>
      <c r="C69" s="467">
        <f>SUM(C208:C210)/3</f>
        <v>85.177228129165769</v>
      </c>
      <c r="D69" s="85">
        <f>+C69/C64*100-100</f>
        <v>-9.8881165944292064</v>
      </c>
      <c r="E69" s="467">
        <f>SUM(E208:E210)/3</f>
        <v>138.50510468556735</v>
      </c>
      <c r="F69" s="85">
        <f>+E69/E64*100-100</f>
        <v>10.200437498453141</v>
      </c>
      <c r="G69" s="467">
        <f>SUM(G208:G210)/3</f>
        <v>148.53682713021931</v>
      </c>
      <c r="H69" s="85">
        <f>+G69/G64*100-100</f>
        <v>-4.4154518474199023</v>
      </c>
      <c r="I69" s="35">
        <v>2024</v>
      </c>
      <c r="J69" s="32" t="s">
        <v>28</v>
      </c>
      <c r="K69" s="467">
        <f>SUM(K208:K210)/3</f>
        <v>150.54227252475599</v>
      </c>
      <c r="L69" s="85">
        <f t="shared" ref="L69:L77" si="47">+K69/K64*100-100</f>
        <v>2.6381157120381999</v>
      </c>
      <c r="M69" s="467">
        <f>SUM(M208:M210)/3</f>
        <v>130.30873024400069</v>
      </c>
      <c r="N69" s="85">
        <f t="shared" ref="N69:N77" si="48">+M69/M64*100-100</f>
        <v>5.780993739319058</v>
      </c>
      <c r="O69" s="467">
        <f>SUM(O208:O210)/3</f>
        <v>158.79351612194202</v>
      </c>
      <c r="P69" s="85">
        <f t="shared" ref="P69:P77" si="49">+O69/O64*100-100</f>
        <v>7.7431244217375621</v>
      </c>
      <c r="Q69" s="35">
        <v>2024</v>
      </c>
      <c r="R69" s="32" t="s">
        <v>28</v>
      </c>
      <c r="S69" s="467">
        <f>SUM(S208:S210)/3</f>
        <v>118.29521541864399</v>
      </c>
      <c r="T69" s="85">
        <f t="shared" ref="T69:T77" si="50">+S69/S64*100-100</f>
        <v>-1.4897591279246001</v>
      </c>
      <c r="U69" s="467">
        <f>SUM(U208:U210)/3</f>
        <v>142.19255668829899</v>
      </c>
      <c r="V69" s="85">
        <f t="shared" ref="V69:V77" si="51">+U69/U64*100-100</f>
        <v>0.8605296912506617</v>
      </c>
      <c r="W69" s="467">
        <f>SUM(W208:W210)/3</f>
        <v>223.11094364125464</v>
      </c>
      <c r="X69" s="85">
        <f t="shared" ref="X69:X77" si="52">+W69/W64*100-100</f>
        <v>9.3105337063792888</v>
      </c>
      <c r="Y69" s="35">
        <v>2024</v>
      </c>
      <c r="Z69" s="32" t="s">
        <v>28</v>
      </c>
      <c r="AA69" s="467">
        <f>SUM(AA208:AA210)/3</f>
        <v>123.58174179902834</v>
      </c>
      <c r="AB69" s="85">
        <f t="shared" ref="AB69:AB77" si="53">+AA69/AA64*100-100</f>
        <v>3.1079878117899398</v>
      </c>
      <c r="AC69" s="467">
        <f>SUM(AC208:AC210)/3</f>
        <v>112.87597588739773</v>
      </c>
      <c r="AD69" s="85">
        <f t="shared" ref="AD69:AD77" si="54">+AC69/AC64*100-100</f>
        <v>-21.149456917094483</v>
      </c>
      <c r="AE69" s="467">
        <f>SUM(AE208:AE210)/3</f>
        <v>120.27536232657199</v>
      </c>
      <c r="AF69" s="85">
        <f t="shared" ref="AF69:AF77" si="55">+AE69/AE64*100-100</f>
        <v>8.0219357334239731</v>
      </c>
      <c r="AG69" s="35">
        <v>2024</v>
      </c>
      <c r="AH69" s="32" t="s">
        <v>28</v>
      </c>
      <c r="AI69" s="467">
        <f>SUM(AI208:AI210)/3</f>
        <v>152.92371321630699</v>
      </c>
      <c r="AJ69" s="85">
        <f t="shared" ref="AJ69:AJ77" si="56">+AI69/AI64*100-100</f>
        <v>3.8173224302008038</v>
      </c>
      <c r="AK69" s="467">
        <f>SUM(AK208:AK210)/3</f>
        <v>132.87071080725866</v>
      </c>
      <c r="AL69" s="85">
        <f t="shared" ref="AL69:AL77" si="57">+AK69/AK64*100-100</f>
        <v>5.2601766154156024</v>
      </c>
      <c r="AM69" s="467">
        <f>SUM(AM208:AM210)/3</f>
        <v>128.47275055654367</v>
      </c>
      <c r="AN69" s="85">
        <f t="shared" ref="AN69:AN77" si="58">+AM69/AM64*100-100</f>
        <v>0.38946561819182079</v>
      </c>
      <c r="AO69" s="35">
        <v>2024</v>
      </c>
      <c r="AP69" s="32" t="s">
        <v>28</v>
      </c>
      <c r="AQ69" s="467">
        <f>SUM(AQ208:AQ210)/3</f>
        <v>135.64039422471032</v>
      </c>
      <c r="AR69" s="85">
        <f t="shared" ref="AR69:AR77" si="59">+AQ69/AQ64*100-100</f>
        <v>0.86373238204603808</v>
      </c>
      <c r="AS69" s="467">
        <f>SUM(AS208:AS210)/3</f>
        <v>104.245592147845</v>
      </c>
      <c r="AT69" s="85">
        <f t="shared" ref="AT69:AT77" si="60">+AS69/AS64*100-100</f>
        <v>-5.6982359618024958</v>
      </c>
      <c r="AU69" s="467">
        <f>SUM(AU208:AU210)/3</f>
        <v>174.23694021730833</v>
      </c>
      <c r="AV69" s="85">
        <f t="shared" ref="AV69:AV77" si="61">+AU69/AU64*100-100</f>
        <v>5.3918059233730986</v>
      </c>
      <c r="AW69" s="35">
        <v>2024</v>
      </c>
      <c r="AX69" s="32" t="s">
        <v>28</v>
      </c>
      <c r="AY69" s="467">
        <f>SUM(AY208:AY210)/3</f>
        <v>184.30274552329101</v>
      </c>
      <c r="AZ69" s="85">
        <f t="shared" ref="AZ69:AZ77" si="62">+AY69/AY64*100-100</f>
        <v>5.651754111016416</v>
      </c>
      <c r="BA69" s="467">
        <f>SUM(BA208:BA210)/3</f>
        <v>122.540843005059</v>
      </c>
      <c r="BB69" s="85">
        <f t="shared" ref="BB69:BB77" si="63">+BA69/BA64*100-100</f>
        <v>3.9070952172049971</v>
      </c>
      <c r="BC69" s="467">
        <f>SUM(BC208:BC210)/3</f>
        <v>109.38533529429333</v>
      </c>
      <c r="BD69" s="85">
        <f t="shared" ref="BD69:BD77" si="64">+BC69/BC64*100-100</f>
        <v>8.7708092577773726</v>
      </c>
      <c r="BE69" s="35">
        <v>2024</v>
      </c>
      <c r="BF69" s="32" t="s">
        <v>28</v>
      </c>
      <c r="BG69" s="467">
        <f>SUM(BG208:BG210)/3</f>
        <v>141.053901278648</v>
      </c>
      <c r="BH69" s="85">
        <f t="shared" ref="BH69:BH77" si="65">+BG69/BG64*100-100</f>
        <v>6.170159132345205</v>
      </c>
      <c r="BI69" s="467">
        <f>SUM(BI208:BI210)/3</f>
        <v>135.79280688902267</v>
      </c>
      <c r="BJ69" s="85">
        <f t="shared" ref="BJ69:BJ77" si="66">+BI69/BI64*100-100</f>
        <v>5.0295514041165887</v>
      </c>
      <c r="BK69" s="467">
        <f>SUM(BK208:BK210)/3</f>
        <v>116.16278058845334</v>
      </c>
      <c r="BL69" s="85">
        <f t="shared" ref="BL69:BL77" si="67">+BK69/BK64*100-100</f>
        <v>-1.3733423260002411</v>
      </c>
      <c r="BM69" s="35">
        <v>2024</v>
      </c>
      <c r="BN69" s="32" t="s">
        <v>28</v>
      </c>
      <c r="BO69" s="467">
        <f>SUM(BO208:BO210)/3</f>
        <v>58.190112316783619</v>
      </c>
      <c r="BP69" s="85">
        <f t="shared" ref="BP69:BP77" si="68">+BO69/BO64*100-100</f>
        <v>3.5872166793826494</v>
      </c>
      <c r="BQ69" s="467">
        <f>SUM(BQ208:BQ210)/3</f>
        <v>129.15108125492634</v>
      </c>
      <c r="BR69" s="85">
        <f t="shared" ref="BR69:BR77" si="69">+BQ69/BQ64*100-100</f>
        <v>15.507416748989584</v>
      </c>
      <c r="BS69" s="467">
        <f>SUM(BS208:BS210)/3</f>
        <v>163.963617628007</v>
      </c>
      <c r="BT69" s="85">
        <f t="shared" ref="BT69:BT77" si="70">+BS69/BS64*100-100</f>
        <v>-6.3393653577103635</v>
      </c>
      <c r="BU69" s="35">
        <v>2024</v>
      </c>
      <c r="BV69" s="32" t="s">
        <v>28</v>
      </c>
      <c r="BW69" s="467">
        <f>SUM(BW208:BW210)/3</f>
        <v>119.83801420497834</v>
      </c>
      <c r="BX69" s="85">
        <f t="shared" ref="BX69:BX77" si="71">+BW69/BW64*100-100</f>
        <v>12.71546119679104</v>
      </c>
      <c r="BY69" s="467">
        <f>SUM(BY208:BY210)/3</f>
        <v>108.50455311719107</v>
      </c>
      <c r="BZ69" s="85">
        <f t="shared" ref="BZ69:BZ77" si="72">+BY69/BY64*100-100</f>
        <v>1.8667850169943137</v>
      </c>
      <c r="CA69" s="467">
        <f>SUM(CA208:CA210)/3</f>
        <v>215.322901116851</v>
      </c>
      <c r="CB69" s="85">
        <f t="shared" ref="CB69:CB77" si="73">+CA69/CA64*100-100</f>
        <v>17.118597608899393</v>
      </c>
      <c r="CC69" s="35">
        <v>2024</v>
      </c>
      <c r="CD69" s="32" t="s">
        <v>28</v>
      </c>
      <c r="CE69" s="467">
        <f>SUM(CE208:CE210)/3</f>
        <v>148.05412720597431</v>
      </c>
      <c r="CF69" s="85">
        <f t="shared" ref="CF69:CF77" si="74">+CE69/CE64*100-100</f>
        <v>-3.4481382105873308</v>
      </c>
      <c r="CG69" s="467">
        <f>SUM(CG208:CG210)/3</f>
        <v>145.44639743871133</v>
      </c>
      <c r="CH69" s="85">
        <f t="shared" ref="CH69:CH77" si="75">+CG69/CG64*100-100</f>
        <v>12.904674482346223</v>
      </c>
      <c r="CI69" s="467">
        <f>SUM(CI208:CI210)/3</f>
        <v>63.919409720125998</v>
      </c>
      <c r="CJ69" s="85">
        <f t="shared" ref="CJ69:CJ77" si="76">+CI69/CI64*100-100</f>
        <v>-5.1058465013731649</v>
      </c>
      <c r="CK69" s="35">
        <v>2024</v>
      </c>
      <c r="CL69" s="32" t="s">
        <v>28</v>
      </c>
      <c r="CM69" s="467">
        <f>SUM(CM208:CM210)/3</f>
        <v>129.01629005515733</v>
      </c>
      <c r="CN69" s="85">
        <f t="shared" ref="CN69:CN77" si="77">+CM69/CM64*100-100</f>
        <v>5.5427468458716334</v>
      </c>
      <c r="CO69" s="467">
        <f>SUM(CO208:CO210)/3</f>
        <v>147.43612562707236</v>
      </c>
      <c r="CP69" s="85">
        <f t="shared" ref="CP69:CP77" si="78">+CO69/CO64*100-100</f>
        <v>-6.5343074261121359</v>
      </c>
      <c r="CQ69" s="467">
        <f>SUM(CQ208:CQ210)/3</f>
        <v>118.60472284494334</v>
      </c>
      <c r="CR69" s="85">
        <f t="shared" ref="CR69:CR77" si="79">+CQ69/CQ64*100-100</f>
        <v>-3.6463849773364103</v>
      </c>
      <c r="CS69" s="35">
        <v>2024</v>
      </c>
      <c r="CT69" s="32" t="s">
        <v>28</v>
      </c>
      <c r="CU69" s="467">
        <f>SUM(CU208:CU210)/3</f>
        <v>144.66827443787534</v>
      </c>
      <c r="CV69" s="85">
        <f t="shared" ref="CV69:CV77" si="80">+CU69/CU64*100-100</f>
        <v>5.8363947632839484</v>
      </c>
      <c r="CW69" s="467">
        <f>SUM(CW208:CW210)/3</f>
        <v>130.37711974966501</v>
      </c>
      <c r="CX69" s="85">
        <f t="shared" ref="CX69:CX77" si="81">+CW69/CW64*100-100</f>
        <v>-1.7599969986564901</v>
      </c>
      <c r="CY69" s="467">
        <f>SUM(CY208:CY210)/3</f>
        <v>153.52930255055</v>
      </c>
      <c r="CZ69" s="85">
        <f t="shared" ref="CZ69:CZ77" si="82">+CY69/CY64*100-100</f>
        <v>0.37295694784356215</v>
      </c>
      <c r="DA69" s="35">
        <v>2024</v>
      </c>
      <c r="DB69" s="32" t="s">
        <v>28</v>
      </c>
      <c r="DC69" s="467">
        <f>SUM(DC208:DC210)/3</f>
        <v>169.19161650109467</v>
      </c>
      <c r="DD69" s="85">
        <f t="shared" ref="DD69:DD77" si="83">+DC69/DC64*100-100</f>
        <v>2.3261391167978616</v>
      </c>
      <c r="DE69" s="467">
        <f>SUM(DE208:DE210)/3</f>
        <v>114.94681541349134</v>
      </c>
      <c r="DF69" s="85">
        <f t="shared" ref="DF69:DF77" si="84">+DE69/DE64*100-100</f>
        <v>9.8758766943932415</v>
      </c>
      <c r="DG69" s="467">
        <f>SUM(DG208:DG210)/3</f>
        <v>90.177284286847296</v>
      </c>
      <c r="DH69" s="85">
        <f t="shared" ref="DH69:DH77" si="85">+DG69/DG64*100-100</f>
        <v>-10.788678077285724</v>
      </c>
      <c r="DI69" s="35">
        <v>2024</v>
      </c>
      <c r="DJ69" s="32" t="s">
        <v>28</v>
      </c>
      <c r="DK69" s="467">
        <f>SUM(DK208:DK210)/3</f>
        <v>116.53535644039668</v>
      </c>
      <c r="DL69" s="85">
        <f t="shared" ref="DL69:DL77" si="86">+DK69/DK64*100-100</f>
        <v>6.3105690970681536</v>
      </c>
      <c r="DM69" s="467">
        <f>SUM(DM208:DM210)/3</f>
        <v>147.98136258167332</v>
      </c>
      <c r="DN69" s="85">
        <f t="shared" ref="DN69:DN77" si="87">+DM69/DM64*100-100</f>
        <v>9.9970694146310706</v>
      </c>
      <c r="DO69" s="467">
        <f>SUM(DO208:DO210)/3</f>
        <v>150.65382600218865</v>
      </c>
      <c r="DP69" s="85">
        <f t="shared" ref="DP69:DP77" si="88">+DO69/DO64*100-100</f>
        <v>5.8749340664677021</v>
      </c>
      <c r="DQ69" s="472"/>
    </row>
    <row r="70" spans="1:360">
      <c r="A70" s="35"/>
      <c r="B70" s="32" t="s">
        <v>29</v>
      </c>
      <c r="C70" s="467">
        <f>SUM(C211:C213)/3</f>
        <v>97.13824572412841</v>
      </c>
      <c r="D70" s="85">
        <f>+C70/C65*100-100</f>
        <v>6.2801342316892459</v>
      </c>
      <c r="E70" s="467">
        <f>SUM(E211:E213)/3</f>
        <v>143.81375374878701</v>
      </c>
      <c r="F70" s="85">
        <f>+E70/E65*100-100</f>
        <v>-4.1313378402813186</v>
      </c>
      <c r="G70" s="467">
        <f>SUM(G211:G213)/3</f>
        <v>145.79726568831532</v>
      </c>
      <c r="H70" s="85">
        <f>+G70/G65*100-100</f>
        <v>5.9327441633879801</v>
      </c>
      <c r="I70" s="35"/>
      <c r="J70" s="32" t="s">
        <v>29</v>
      </c>
      <c r="K70" s="467">
        <f>SUM(K211:K213)/3</f>
        <v>154.09614556313565</v>
      </c>
      <c r="L70" s="85">
        <f t="shared" si="47"/>
        <v>3.5020922025467343</v>
      </c>
      <c r="M70" s="467">
        <f>SUM(M211:M213)/3</f>
        <v>148.84992823819002</v>
      </c>
      <c r="N70" s="85">
        <f t="shared" si="48"/>
        <v>6.0140131158073871</v>
      </c>
      <c r="O70" s="467">
        <f>SUM(O211:O213)/3</f>
        <v>139.29494468595831</v>
      </c>
      <c r="P70" s="85">
        <f t="shared" si="49"/>
        <v>11.227415703698469</v>
      </c>
      <c r="Q70" s="35"/>
      <c r="R70" s="32" t="s">
        <v>29</v>
      </c>
      <c r="S70" s="467">
        <f>SUM(S211:S213)/3</f>
        <v>106.83671386820576</v>
      </c>
      <c r="T70" s="85">
        <f t="shared" si="50"/>
        <v>7.1916536511679112</v>
      </c>
      <c r="U70" s="467">
        <f>SUM(U211:U213)/3</f>
        <v>110.00149060004867</v>
      </c>
      <c r="V70" s="85">
        <f t="shared" si="51"/>
        <v>1.7170009878214643</v>
      </c>
      <c r="W70" s="467">
        <f>SUM(W211:W213)/3</f>
        <v>247.88213407789567</v>
      </c>
      <c r="X70" s="85">
        <f t="shared" si="52"/>
        <v>5.2384283790282637</v>
      </c>
      <c r="Y70" s="35"/>
      <c r="Z70" s="32" t="s">
        <v>29</v>
      </c>
      <c r="AA70" s="467">
        <f>SUM(AA211:AA213)/3</f>
        <v>117.38157462710467</v>
      </c>
      <c r="AB70" s="85">
        <f t="shared" si="53"/>
        <v>-1.1053779062747537</v>
      </c>
      <c r="AC70" s="467">
        <f>SUM(AC211:AC213)/3</f>
        <v>122.06487687013465</v>
      </c>
      <c r="AD70" s="85">
        <f t="shared" si="54"/>
        <v>18.06099545359325</v>
      </c>
      <c r="AE70" s="467">
        <f>SUM(AE211:AE213)/3</f>
        <v>114.36470827512967</v>
      </c>
      <c r="AF70" s="85">
        <f t="shared" si="55"/>
        <v>-0.26061827008045668</v>
      </c>
      <c r="AG70" s="35"/>
      <c r="AH70" s="32" t="s">
        <v>29</v>
      </c>
      <c r="AI70" s="467">
        <f>SUM(AI211:AI213)/3</f>
        <v>140.68773269323165</v>
      </c>
      <c r="AJ70" s="85">
        <f t="shared" si="56"/>
        <v>2.7510798968083776</v>
      </c>
      <c r="AK70" s="467">
        <f>SUM(AK211:AK213)/3</f>
        <v>138.84999267119201</v>
      </c>
      <c r="AL70" s="85">
        <f t="shared" si="57"/>
        <v>8.7295571882608698</v>
      </c>
      <c r="AM70" s="467">
        <f>SUM(AM211:AM213)/3</f>
        <v>113.22188741313983</v>
      </c>
      <c r="AN70" s="85">
        <f t="shared" si="58"/>
        <v>4.1933179694781444</v>
      </c>
      <c r="AO70" s="35"/>
      <c r="AP70" s="32" t="s">
        <v>29</v>
      </c>
      <c r="AQ70" s="467">
        <f>SUM(AQ211:AQ213)/3</f>
        <v>136.34486417460266</v>
      </c>
      <c r="AR70" s="85">
        <f t="shared" si="59"/>
        <v>4.0782058786195989</v>
      </c>
      <c r="AS70" s="467">
        <f>SUM(AS211:AS213)/3</f>
        <v>107.34766512058501</v>
      </c>
      <c r="AT70" s="85">
        <f t="shared" si="60"/>
        <v>-0.67221602553732396</v>
      </c>
      <c r="AU70" s="467">
        <f>SUM(AU211:AU213)/3</f>
        <v>174.40849685474998</v>
      </c>
      <c r="AV70" s="85">
        <f t="shared" si="61"/>
        <v>6.9497845128745581</v>
      </c>
      <c r="AW70" s="35"/>
      <c r="AX70" s="32" t="s">
        <v>29</v>
      </c>
      <c r="AY70" s="467">
        <f>SUM(AY211:AY213)/3</f>
        <v>191.52287727642269</v>
      </c>
      <c r="AZ70" s="85">
        <f t="shared" si="62"/>
        <v>6.5838254772089044</v>
      </c>
      <c r="BA70" s="467">
        <f>SUM(BA211:BA213)/3</f>
        <v>129.11569209052334</v>
      </c>
      <c r="BB70" s="85">
        <f t="shared" si="63"/>
        <v>4.463990017420798</v>
      </c>
      <c r="BC70" s="467">
        <f>SUM(BC211:BC213)/3</f>
        <v>103.16686368099433</v>
      </c>
      <c r="BD70" s="85">
        <f t="shared" si="64"/>
        <v>8.9113940591177396</v>
      </c>
      <c r="BE70" s="35"/>
      <c r="BF70" s="32" t="s">
        <v>29</v>
      </c>
      <c r="BG70" s="467">
        <f>SUM(BG211:BG213)/3</f>
        <v>112.999628238414</v>
      </c>
      <c r="BH70" s="85">
        <f t="shared" si="65"/>
        <v>10.215922890331115</v>
      </c>
      <c r="BI70" s="467">
        <f>SUM(BI211:BI213)/3</f>
        <v>136.32096320335066</v>
      </c>
      <c r="BJ70" s="85">
        <f t="shared" si="66"/>
        <v>8.0294286228672007</v>
      </c>
      <c r="BK70" s="467">
        <f>SUM(BK211:BK213)/3</f>
        <v>113.47999520487834</v>
      </c>
      <c r="BL70" s="85">
        <f t="shared" si="67"/>
        <v>4.5014283083548747</v>
      </c>
      <c r="BM70" s="35"/>
      <c r="BN70" s="32" t="s">
        <v>29</v>
      </c>
      <c r="BO70" s="467">
        <f>SUM(BO211:BO213)/3</f>
        <v>52.43871424875946</v>
      </c>
      <c r="BP70" s="85">
        <f t="shared" si="68"/>
        <v>8.4116508458811552</v>
      </c>
      <c r="BQ70" s="467">
        <f>SUM(BQ211:BQ213)/3</f>
        <v>117.8888232673</v>
      </c>
      <c r="BR70" s="85">
        <f t="shared" si="69"/>
        <v>11.803376966651598</v>
      </c>
      <c r="BS70" s="467">
        <f>SUM(BS211:BS213)/3</f>
        <v>181.81254379618633</v>
      </c>
      <c r="BT70" s="85">
        <f t="shared" si="70"/>
        <v>-3.3043655348438392</v>
      </c>
      <c r="BU70" s="35"/>
      <c r="BV70" s="32" t="s">
        <v>29</v>
      </c>
      <c r="BW70" s="467">
        <f>SUM(BW211:BW213)/3</f>
        <v>141.90823957273099</v>
      </c>
      <c r="BX70" s="85">
        <f t="shared" si="71"/>
        <v>15.184249865914936</v>
      </c>
      <c r="BY70" s="467">
        <f>SUM(BY211:BY213)/3</f>
        <v>112.85954122858499</v>
      </c>
      <c r="BZ70" s="85">
        <f t="shared" si="72"/>
        <v>1.9311726445175452</v>
      </c>
      <c r="CA70" s="467">
        <f>SUM(CA211:CA213)/3</f>
        <v>219.96766399054999</v>
      </c>
      <c r="CB70" s="85">
        <f t="shared" si="73"/>
        <v>26.967287650455887</v>
      </c>
      <c r="CC70" s="35"/>
      <c r="CD70" s="32" t="s">
        <v>29</v>
      </c>
      <c r="CE70" s="467">
        <f>SUM(CE211:CE213)/3</f>
        <v>125.08495749638901</v>
      </c>
      <c r="CF70" s="85">
        <f t="shared" si="74"/>
        <v>-16.369152670334344</v>
      </c>
      <c r="CG70" s="467">
        <f>SUM(CG211:CG213)/3</f>
        <v>165.31688645981203</v>
      </c>
      <c r="CH70" s="85">
        <f t="shared" si="75"/>
        <v>14.096964228835219</v>
      </c>
      <c r="CI70" s="467">
        <f>SUM(CI211:CI213)/3</f>
        <v>67.132099545250298</v>
      </c>
      <c r="CJ70" s="85">
        <f t="shared" si="76"/>
        <v>-8.0926243238081526</v>
      </c>
      <c r="CK70" s="35"/>
      <c r="CL70" s="32" t="s">
        <v>29</v>
      </c>
      <c r="CM70" s="467">
        <f>SUM(CM211:CM213)/3</f>
        <v>126.44481673561999</v>
      </c>
      <c r="CN70" s="85">
        <f t="shared" si="77"/>
        <v>3.7375044337778434</v>
      </c>
      <c r="CO70" s="467">
        <f>SUM(CO211:CO213)/3</f>
        <v>135.36320877046001</v>
      </c>
      <c r="CP70" s="85">
        <f t="shared" si="78"/>
        <v>-8.4577222874430333</v>
      </c>
      <c r="CQ70" s="467">
        <f>SUM(CQ211:CQ213)/3</f>
        <v>137.30024411984834</v>
      </c>
      <c r="CR70" s="85">
        <f t="shared" si="79"/>
        <v>4.3815020314714133</v>
      </c>
      <c r="CS70" s="35"/>
      <c r="CT70" s="32" t="s">
        <v>29</v>
      </c>
      <c r="CU70" s="467">
        <f>SUM(CU211:CU213)/3</f>
        <v>184.06015140878836</v>
      </c>
      <c r="CV70" s="85">
        <f t="shared" si="80"/>
        <v>6.1594330443576837</v>
      </c>
      <c r="CW70" s="467">
        <f>SUM(CW211:CW213)/3</f>
        <v>133.27319270076001</v>
      </c>
      <c r="CX70" s="85">
        <f t="shared" si="81"/>
        <v>-0.96940929267898923</v>
      </c>
      <c r="CY70" s="467">
        <f>SUM(CY211:CY213)/3</f>
        <v>164.67268801801666</v>
      </c>
      <c r="CZ70" s="85">
        <f t="shared" si="82"/>
        <v>12.834686794254281</v>
      </c>
      <c r="DA70" s="35"/>
      <c r="DB70" s="32" t="s">
        <v>29</v>
      </c>
      <c r="DC70" s="467">
        <f>SUM(DC211:DC213)/3</f>
        <v>167.21666457692433</v>
      </c>
      <c r="DD70" s="85">
        <f t="shared" si="83"/>
        <v>-0.35734481708267651</v>
      </c>
      <c r="DE70" s="467">
        <f>SUM(DE211:DE213)/3</f>
        <v>109.999896383989</v>
      </c>
      <c r="DF70" s="85">
        <f t="shared" si="84"/>
        <v>9.4057780970450153</v>
      </c>
      <c r="DG70" s="467">
        <f>SUM(DG211:DG213)/3</f>
        <v>65.035369213246256</v>
      </c>
      <c r="DH70" s="85">
        <f t="shared" si="85"/>
        <v>-12.790583891125024</v>
      </c>
      <c r="DI70" s="35"/>
      <c r="DJ70" s="32" t="s">
        <v>29</v>
      </c>
      <c r="DK70" s="467">
        <f>SUM(DK211:DK213)/3</f>
        <v>104.43105879595667</v>
      </c>
      <c r="DL70" s="85">
        <f t="shared" si="86"/>
        <v>7.7670824813084351</v>
      </c>
      <c r="DM70" s="467">
        <f>SUM(DM211:DM213)/3</f>
        <v>129.51433639037501</v>
      </c>
      <c r="DN70" s="85">
        <f t="shared" si="87"/>
        <v>7.6866569514668583</v>
      </c>
      <c r="DO70" s="467">
        <f>SUM(DO211:DO213)/3</f>
        <v>147.43490109398769</v>
      </c>
      <c r="DP70" s="85">
        <f t="shared" si="88"/>
        <v>5.1065368492029535</v>
      </c>
      <c r="DQ70" s="472"/>
    </row>
    <row r="71" spans="1:360">
      <c r="A71" s="35"/>
      <c r="B71" s="32" t="s">
        <v>30</v>
      </c>
      <c r="C71" s="467">
        <f>SUM(C214:C216)/3</f>
        <v>122.75825662479566</v>
      </c>
      <c r="D71" s="85">
        <f>+C71/C66*100-100</f>
        <v>15.348595866495089</v>
      </c>
      <c r="E71" s="467">
        <f>SUM(E214:E216)/3</f>
        <v>181.51950859287331</v>
      </c>
      <c r="F71" s="85">
        <f>+E71/E66*100-100</f>
        <v>-5.785455436858399</v>
      </c>
      <c r="G71" s="467">
        <f>SUM(G214:G216)/3</f>
        <v>152.64591751735168</v>
      </c>
      <c r="H71" s="85">
        <f>+G71/G66*100-100</f>
        <v>-6.7775333644357119</v>
      </c>
      <c r="I71" s="35"/>
      <c r="J71" s="32" t="s">
        <v>30</v>
      </c>
      <c r="K71" s="467">
        <f>SUM(K214:K216)/3</f>
        <v>172.55897133329631</v>
      </c>
      <c r="L71" s="85">
        <f t="shared" si="47"/>
        <v>9.2036846948221154</v>
      </c>
      <c r="M71" s="467">
        <f>SUM(M214:M216)/3</f>
        <v>148.63116614966134</v>
      </c>
      <c r="N71" s="85">
        <f t="shared" si="48"/>
        <v>7.0687034340014492</v>
      </c>
      <c r="O71" s="467">
        <f>SUM(O214:O216)/3</f>
        <v>94.46634051469924</v>
      </c>
      <c r="P71" s="85">
        <f t="shared" si="49"/>
        <v>16.182676268313443</v>
      </c>
      <c r="Q71" s="35"/>
      <c r="R71" s="32" t="s">
        <v>30</v>
      </c>
      <c r="S71" s="467">
        <f>SUM(S214:S216)/3</f>
        <v>105.55592081655932</v>
      </c>
      <c r="T71" s="85">
        <f t="shared" si="50"/>
        <v>2.8013494457906205</v>
      </c>
      <c r="U71" s="467">
        <f>SUM(U214:U216)/3</f>
        <v>122.13306821752234</v>
      </c>
      <c r="V71" s="85">
        <f t="shared" si="51"/>
        <v>5.0624866884668478</v>
      </c>
      <c r="W71" s="467">
        <f>SUM(W214:W216)/3</f>
        <v>229.42530948265031</v>
      </c>
      <c r="X71" s="85">
        <f t="shared" si="52"/>
        <v>13.052786326667288</v>
      </c>
      <c r="Y71" s="35"/>
      <c r="Z71" s="32" t="s">
        <v>30</v>
      </c>
      <c r="AA71" s="467">
        <f>SUM(AA214:AA216)/3</f>
        <v>115.09062504765798</v>
      </c>
      <c r="AB71" s="85">
        <f t="shared" si="53"/>
        <v>1.4429722780182175</v>
      </c>
      <c r="AC71" s="467">
        <f>SUM(AC214:AC216)/3</f>
        <v>154.55226915186066</v>
      </c>
      <c r="AD71" s="85">
        <f t="shared" si="54"/>
        <v>16.629649103707962</v>
      </c>
      <c r="AE71" s="467">
        <f>SUM(AE214:AE216)/3</f>
        <v>109.535732940277</v>
      </c>
      <c r="AF71" s="85">
        <f t="shared" si="55"/>
        <v>2.8866743996927653</v>
      </c>
      <c r="AG71" s="35"/>
      <c r="AH71" s="32" t="s">
        <v>30</v>
      </c>
      <c r="AI71" s="467">
        <f>SUM(AI214:AI216)/3</f>
        <v>159.65328125500767</v>
      </c>
      <c r="AJ71" s="85">
        <f t="shared" si="56"/>
        <v>3.9399788416616417</v>
      </c>
      <c r="AK71" s="467">
        <f>SUM(AK214:AK216)/3</f>
        <v>143.97233473575832</v>
      </c>
      <c r="AL71" s="85">
        <f t="shared" si="57"/>
        <v>11.170596385434933</v>
      </c>
      <c r="AM71" s="467">
        <f>SUM(AM214:AM216)/3</f>
        <v>120.39233089592567</v>
      </c>
      <c r="AN71" s="85">
        <f t="shared" si="58"/>
        <v>2.421580292986846</v>
      </c>
      <c r="AO71" s="35"/>
      <c r="AP71" s="32" t="s">
        <v>30</v>
      </c>
      <c r="AQ71" s="467">
        <f>SUM(AQ214:AQ216)/3</f>
        <v>145.31556105992732</v>
      </c>
      <c r="AR71" s="85">
        <f t="shared" si="59"/>
        <v>5.9331664641932207</v>
      </c>
      <c r="AS71" s="467">
        <f>SUM(AS214:AS216)/3</f>
        <v>115.33513222549134</v>
      </c>
      <c r="AT71" s="85">
        <f t="shared" si="60"/>
        <v>-3.6669478948988257</v>
      </c>
      <c r="AU71" s="467">
        <f>SUM(AU214:AU216)/3</f>
        <v>186.94457071758066</v>
      </c>
      <c r="AV71" s="85">
        <f t="shared" si="61"/>
        <v>6.1305470189819005</v>
      </c>
      <c r="AW71" s="35"/>
      <c r="AX71" s="32" t="s">
        <v>30</v>
      </c>
      <c r="AY71" s="467">
        <f>SUM(AY214:AY216)/3</f>
        <v>196.1006516084783</v>
      </c>
      <c r="AZ71" s="85">
        <f t="shared" si="62"/>
        <v>10.109822189077605</v>
      </c>
      <c r="BA71" s="467">
        <f>SUM(BA214:BA216)/3</f>
        <v>152.79557052975599</v>
      </c>
      <c r="BB71" s="85">
        <f t="shared" si="63"/>
        <v>6.1023667240264388</v>
      </c>
      <c r="BC71" s="467">
        <f>SUM(BC214:BC216)/3</f>
        <v>131.88154893737735</v>
      </c>
      <c r="BD71" s="85">
        <f t="shared" si="64"/>
        <v>9.8308939348444397</v>
      </c>
      <c r="BE71" s="35"/>
      <c r="BF71" s="32" t="s">
        <v>30</v>
      </c>
      <c r="BG71" s="467">
        <f>SUM(BG214:BG216)/3</f>
        <v>118.11202251085501</v>
      </c>
      <c r="BH71" s="85">
        <f t="shared" si="65"/>
        <v>9.0854957157837219</v>
      </c>
      <c r="BI71" s="467">
        <f>SUM(BI214:BI216)/3</f>
        <v>132.86828259636198</v>
      </c>
      <c r="BJ71" s="85">
        <f t="shared" si="66"/>
        <v>9.5469291623648189</v>
      </c>
      <c r="BK71" s="467">
        <f>SUM(BK214:BK216)/3</f>
        <v>136.27270447551498</v>
      </c>
      <c r="BL71" s="85">
        <f t="shared" si="67"/>
        <v>2.7665442429293705</v>
      </c>
      <c r="BM71" s="35"/>
      <c r="BN71" s="32" t="s">
        <v>30</v>
      </c>
      <c r="BO71" s="467">
        <f>SUM(BO214:BO216)/3</f>
        <v>46.973379420432671</v>
      </c>
      <c r="BP71" s="85">
        <f t="shared" si="68"/>
        <v>5.3398519076990567</v>
      </c>
      <c r="BQ71" s="467">
        <f>SUM(BQ214:BQ216)/3</f>
        <v>132.33080047314468</v>
      </c>
      <c r="BR71" s="85">
        <f t="shared" si="69"/>
        <v>12.251564165768443</v>
      </c>
      <c r="BS71" s="467">
        <f>SUM(BS214:BS216)/3</f>
        <v>187.45342940599301</v>
      </c>
      <c r="BT71" s="85">
        <f t="shared" si="70"/>
        <v>-1.1112440948865583</v>
      </c>
      <c r="BU71" s="35"/>
      <c r="BV71" s="32" t="s">
        <v>30</v>
      </c>
      <c r="BW71" s="467">
        <f>SUM(BW214:BW216)/3</f>
        <v>185.32474083734903</v>
      </c>
      <c r="BX71" s="85">
        <f t="shared" si="71"/>
        <v>16.3418405973744</v>
      </c>
      <c r="BY71" s="467">
        <f>SUM(BY214:BY216)/3</f>
        <v>113.47011977123566</v>
      </c>
      <c r="BZ71" s="85">
        <f t="shared" si="72"/>
        <v>-7.656015847183312</v>
      </c>
      <c r="CA71" s="467">
        <f>SUM(CA214:CA216)/3</f>
        <v>269.07445471817437</v>
      </c>
      <c r="CB71" s="85">
        <f t="shared" si="73"/>
        <v>28.141658196102753</v>
      </c>
      <c r="CC71" s="35"/>
      <c r="CD71" s="32" t="s">
        <v>30</v>
      </c>
      <c r="CE71" s="467">
        <f>SUM(CE214:CE216)/3</f>
        <v>155.17007159659465</v>
      </c>
      <c r="CF71" s="85">
        <f t="shared" si="74"/>
        <v>-12.684212884966328</v>
      </c>
      <c r="CG71" s="467">
        <f>SUM(CG214:CG216)/3</f>
        <v>198.24479434895466</v>
      </c>
      <c r="CH71" s="85">
        <f t="shared" si="75"/>
        <v>18.617111069767134</v>
      </c>
      <c r="CI71" s="467">
        <f>SUM(CI214:CI216)/3</f>
        <v>76.099497328638904</v>
      </c>
      <c r="CJ71" s="85">
        <f t="shared" si="76"/>
        <v>4.3425646289895212</v>
      </c>
      <c r="CK71" s="35"/>
      <c r="CL71" s="32" t="s">
        <v>30</v>
      </c>
      <c r="CM71" s="467">
        <f>SUM(CM214:CM216)/3</f>
        <v>106.17358000454152</v>
      </c>
      <c r="CN71" s="85">
        <f t="shared" si="77"/>
        <v>5.7211681423750917</v>
      </c>
      <c r="CO71" s="467">
        <f>SUM(CO214:CO216)/3</f>
        <v>133.41773200500566</v>
      </c>
      <c r="CP71" s="85">
        <f t="shared" si="78"/>
        <v>-12.579971750984299</v>
      </c>
      <c r="CQ71" s="467">
        <f>SUM(CQ214:CQ216)/3</f>
        <v>152.31466977621935</v>
      </c>
      <c r="CR71" s="85">
        <f t="shared" si="79"/>
        <v>9.8865309201383411</v>
      </c>
      <c r="CS71" s="35"/>
      <c r="CT71" s="32" t="s">
        <v>30</v>
      </c>
      <c r="CU71" s="467">
        <f>SUM(CU214:CU216)/3</f>
        <v>177.61024548477431</v>
      </c>
      <c r="CV71" s="85">
        <f t="shared" si="80"/>
        <v>4.4407931613562397</v>
      </c>
      <c r="CW71" s="467">
        <f>SUM(CW214:CW216)/3</f>
        <v>125.50692743714301</v>
      </c>
      <c r="CX71" s="85">
        <f t="shared" si="81"/>
        <v>0.35771832033546502</v>
      </c>
      <c r="CY71" s="467">
        <f>SUM(CY214:CY216)/3</f>
        <v>126.20974398693174</v>
      </c>
      <c r="CZ71" s="85">
        <f t="shared" si="82"/>
        <v>-0.81852903865545557</v>
      </c>
      <c r="DA71" s="35"/>
      <c r="DB71" s="32" t="s">
        <v>30</v>
      </c>
      <c r="DC71" s="467">
        <f>SUM(DC214:DC216)/3</f>
        <v>165.26788152888534</v>
      </c>
      <c r="DD71" s="85">
        <f t="shared" si="83"/>
        <v>-0.40007348969203349</v>
      </c>
      <c r="DE71" s="467">
        <f>SUM(DE214:DE216)/3</f>
        <v>124.11344212122454</v>
      </c>
      <c r="DF71" s="85">
        <f t="shared" si="84"/>
        <v>7.6446836915182104</v>
      </c>
      <c r="DG71" s="467">
        <f>SUM(DG214:DG216)/3</f>
        <v>74.47921032449193</v>
      </c>
      <c r="DH71" s="85">
        <f t="shared" si="85"/>
        <v>-14.579141313624703</v>
      </c>
      <c r="DI71" s="35"/>
      <c r="DJ71" s="32" t="s">
        <v>30</v>
      </c>
      <c r="DK71" s="467">
        <f>SUM(DK214:DK216)/3</f>
        <v>106.09126593972996</v>
      </c>
      <c r="DL71" s="85">
        <f t="shared" si="86"/>
        <v>3.4605863732698197</v>
      </c>
      <c r="DM71" s="467">
        <f>SUM(DM214:DM216)/3</f>
        <v>113.48871083131066</v>
      </c>
      <c r="DN71" s="85">
        <f t="shared" si="87"/>
        <v>5.1399610626892525</v>
      </c>
      <c r="DO71" s="467">
        <f>SUM(DO214:DO216)/3</f>
        <v>149.609534137065</v>
      </c>
      <c r="DP71" s="85">
        <f t="shared" si="88"/>
        <v>7.1951257464457115</v>
      </c>
      <c r="DQ71" s="472"/>
    </row>
    <row r="72" spans="1:360">
      <c r="A72" s="35"/>
      <c r="B72" s="32" t="s">
        <v>31</v>
      </c>
      <c r="C72" s="467">
        <f>SUM(C217:C219)/3</f>
        <v>122.31424645095154</v>
      </c>
      <c r="D72" s="85">
        <f>+C72/C67*100-100</f>
        <v>7.3377939890542905</v>
      </c>
      <c r="E72" s="467">
        <f>SUM(E217:E219)/3</f>
        <v>138.21054368526265</v>
      </c>
      <c r="F72" s="85">
        <f>+E72/E67*100-100</f>
        <v>-13.400215332841128</v>
      </c>
      <c r="G72" s="467">
        <f>SUM(G217:G219)/3</f>
        <v>142.27221256355719</v>
      </c>
      <c r="H72" s="85">
        <f>+G72/G67*100-100</f>
        <v>-10.479543975518183</v>
      </c>
      <c r="I72" s="35"/>
      <c r="J72" s="32" t="s">
        <v>31</v>
      </c>
      <c r="K72" s="467">
        <f>SUM(K217:K219)/3</f>
        <v>163.72307485118804</v>
      </c>
      <c r="L72" s="85">
        <f t="shared" si="47"/>
        <v>11.607916505122276</v>
      </c>
      <c r="M72" s="467">
        <f>SUM(M217:M219)/3</f>
        <v>161.38209212072357</v>
      </c>
      <c r="N72" s="85">
        <f t="shared" si="48"/>
        <v>8.836710054867126</v>
      </c>
      <c r="O72" s="467">
        <f>SUM(O217:O219)/3</f>
        <v>119.21087764744766</v>
      </c>
      <c r="P72" s="85">
        <f t="shared" si="49"/>
        <v>6.9379783396637436</v>
      </c>
      <c r="Q72" s="35"/>
      <c r="R72" s="32" t="s">
        <v>31</v>
      </c>
      <c r="S72" s="467">
        <f>SUM(S217:S219)/3</f>
        <v>107.33748846932529</v>
      </c>
      <c r="T72" s="85">
        <f t="shared" si="50"/>
        <v>1.6356190845248051</v>
      </c>
      <c r="U72" s="467">
        <f>SUM(U217:U219)/3</f>
        <v>149.00376522473258</v>
      </c>
      <c r="V72" s="85">
        <f t="shared" si="51"/>
        <v>-1.4936722787437731</v>
      </c>
      <c r="W72" s="467">
        <f>SUM(W217:W219)/3</f>
        <v>207.35322925693643</v>
      </c>
      <c r="X72" s="85">
        <f t="shared" si="52"/>
        <v>10.093330763811807</v>
      </c>
      <c r="Y72" s="35"/>
      <c r="Z72" s="32" t="s">
        <v>31</v>
      </c>
      <c r="AA72" s="467">
        <f>SUM(AA217:AA219)/3</f>
        <v>138.68903419844588</v>
      </c>
      <c r="AB72" s="85">
        <f t="shared" si="53"/>
        <v>5.9134305250767341</v>
      </c>
      <c r="AC72" s="467">
        <f>SUM(AC217:AC219)/3</f>
        <v>147.87130159058304</v>
      </c>
      <c r="AD72" s="85">
        <f t="shared" si="54"/>
        <v>11.633301787567987</v>
      </c>
      <c r="AE72" s="467">
        <f>SUM(AE217:AE219)/3</f>
        <v>117.89088600415488</v>
      </c>
      <c r="AF72" s="85">
        <f t="shared" si="55"/>
        <v>2.1870685988335055</v>
      </c>
      <c r="AG72" s="35"/>
      <c r="AH72" s="32" t="s">
        <v>31</v>
      </c>
      <c r="AI72" s="467">
        <f>SUM(AI217:AI219)/3</f>
        <v>163.30648951609589</v>
      </c>
      <c r="AJ72" s="85">
        <f t="shared" si="56"/>
        <v>1.4632031238349157</v>
      </c>
      <c r="AK72" s="467">
        <f>SUM(AK217:AK219)/3</f>
        <v>158.01372119929866</v>
      </c>
      <c r="AL72" s="85">
        <f t="shared" si="57"/>
        <v>8.2799031531236977</v>
      </c>
      <c r="AM72" s="467">
        <f>SUM(AM217:AM219)/3</f>
        <v>119.21902727937521</v>
      </c>
      <c r="AN72" s="85">
        <f t="shared" si="58"/>
        <v>0.95074628105358272</v>
      </c>
      <c r="AO72" s="35"/>
      <c r="AP72" s="32" t="s">
        <v>31</v>
      </c>
      <c r="AQ72" s="467">
        <f>SUM(AQ217:AQ219)/3</f>
        <v>138.51964195865881</v>
      </c>
      <c r="AR72" s="85">
        <f t="shared" si="59"/>
        <v>2.1735499140519465</v>
      </c>
      <c r="AS72" s="467">
        <f>SUM(AS217:AS219)/3</f>
        <v>111.76289465016443</v>
      </c>
      <c r="AT72" s="85">
        <f t="shared" si="60"/>
        <v>-0.22648691646284647</v>
      </c>
      <c r="AU72" s="467">
        <f>SUM(AU217:AU219)/3</f>
        <v>176.8379759416157</v>
      </c>
      <c r="AV72" s="85">
        <f t="shared" si="61"/>
        <v>4.494678316582295</v>
      </c>
      <c r="AW72" s="35"/>
      <c r="AX72" s="32" t="s">
        <v>31</v>
      </c>
      <c r="AY72" s="467">
        <f>SUM(AY217:AY219)/3</f>
        <v>187.5278402202288</v>
      </c>
      <c r="AZ72" s="85">
        <f t="shared" si="62"/>
        <v>10.868396142287892</v>
      </c>
      <c r="BA72" s="467">
        <f>SUM(BA217:BA219)/3</f>
        <v>145.16403641895479</v>
      </c>
      <c r="BB72" s="85">
        <f t="shared" si="63"/>
        <v>6.8595797469080537</v>
      </c>
      <c r="BC72" s="467">
        <f>SUM(BC217:BC219)/3</f>
        <v>136.36450996685329</v>
      </c>
      <c r="BD72" s="85">
        <f t="shared" si="64"/>
        <v>6.2414094742928796</v>
      </c>
      <c r="BE72" s="35"/>
      <c r="BF72" s="32" t="s">
        <v>31</v>
      </c>
      <c r="BG72" s="467">
        <f>SUM(BG217:BG219)/3</f>
        <v>140.75743240014455</v>
      </c>
      <c r="BH72" s="85">
        <f t="shared" si="65"/>
        <v>3.551048761482221</v>
      </c>
      <c r="BI72" s="467">
        <f>SUM(BI217:BI219)/3</f>
        <v>137.96415196502906</v>
      </c>
      <c r="BJ72" s="85">
        <f t="shared" si="66"/>
        <v>1.6362853546890221</v>
      </c>
      <c r="BK72" s="467">
        <f>SUM(BK217:BK219)/3</f>
        <v>126.6220161185707</v>
      </c>
      <c r="BL72" s="85">
        <f t="shared" si="67"/>
        <v>1.9333264977441189</v>
      </c>
      <c r="BM72" s="35"/>
      <c r="BN72" s="32" t="s">
        <v>31</v>
      </c>
      <c r="BO72" s="467">
        <f>SUM(BO217:BO219)/3</f>
        <v>58.714299581072872</v>
      </c>
      <c r="BP72" s="85">
        <f t="shared" si="68"/>
        <v>6.3242289755773555</v>
      </c>
      <c r="BQ72" s="467">
        <f>SUM(BQ217:BQ219)/3</f>
        <v>135.68162688427907</v>
      </c>
      <c r="BR72" s="85">
        <f t="shared" si="69"/>
        <v>5.3291152281705934</v>
      </c>
      <c r="BS72" s="467">
        <f>SUM(BS217:BS219)/3</f>
        <v>192.41733251135892</v>
      </c>
      <c r="BT72" s="85">
        <f t="shared" si="70"/>
        <v>4.6461474256384463</v>
      </c>
      <c r="BU72" s="35"/>
      <c r="BV72" s="32" t="s">
        <v>31</v>
      </c>
      <c r="BW72" s="467">
        <f>SUM(BW217:BW219)/3</f>
        <v>152.2885995464313</v>
      </c>
      <c r="BX72" s="85">
        <f t="shared" si="71"/>
        <v>12.205103341806662</v>
      </c>
      <c r="BY72" s="467">
        <f>SUM(BY217:BY219)/3</f>
        <v>102.84062522544956</v>
      </c>
      <c r="BZ72" s="85">
        <f t="shared" si="72"/>
        <v>-6.0363415743586728</v>
      </c>
      <c r="CA72" s="467">
        <f>SUM(CA217:CA219)/3</f>
        <v>245.97854142996985</v>
      </c>
      <c r="CB72" s="85">
        <f t="shared" si="73"/>
        <v>17.050263390574557</v>
      </c>
      <c r="CC72" s="35"/>
      <c r="CD72" s="32" t="s">
        <v>31</v>
      </c>
      <c r="CE72" s="467">
        <f>SUM(CE217:CE219)/3</f>
        <v>181.40457257742779</v>
      </c>
      <c r="CF72" s="85">
        <f t="shared" si="74"/>
        <v>-3.7947159222350422</v>
      </c>
      <c r="CG72" s="467">
        <f>SUM(CG217:CG219)/3</f>
        <v>194.31342423907799</v>
      </c>
      <c r="CH72" s="85">
        <f t="shared" si="75"/>
        <v>21.006570688716792</v>
      </c>
      <c r="CI72" s="467">
        <f>SUM(CI217:CI219)/3</f>
        <v>58.080984378720153</v>
      </c>
      <c r="CJ72" s="85">
        <f t="shared" si="76"/>
        <v>1.714807121578005</v>
      </c>
      <c r="CK72" s="35"/>
      <c r="CL72" s="32" t="s">
        <v>31</v>
      </c>
      <c r="CM72" s="467">
        <f>SUM(CM217:CM219)/3</f>
        <v>127.14394321511081</v>
      </c>
      <c r="CN72" s="85">
        <f t="shared" si="77"/>
        <v>11.709073515155552</v>
      </c>
      <c r="CO72" s="467">
        <f>SUM(CO217:CO219)/3</f>
        <v>127.31978657410791</v>
      </c>
      <c r="CP72" s="85">
        <f t="shared" si="78"/>
        <v>-10.106166783554102</v>
      </c>
      <c r="CQ72" s="467">
        <f>SUM(CQ217:CQ219)/3</f>
        <v>118.00716051805966</v>
      </c>
      <c r="CR72" s="85">
        <f t="shared" si="79"/>
        <v>8.4965254982340781</v>
      </c>
      <c r="CS72" s="35"/>
      <c r="CT72" s="32" t="s">
        <v>31</v>
      </c>
      <c r="CU72" s="467">
        <f>SUM(CU217:CU219)/3</f>
        <v>158.72982112299044</v>
      </c>
      <c r="CV72" s="85">
        <f t="shared" si="80"/>
        <v>11.697347446250632</v>
      </c>
      <c r="CW72" s="467">
        <f>SUM(CW217:CW219)/3</f>
        <v>134.18828051840205</v>
      </c>
      <c r="CX72" s="85">
        <f t="shared" si="81"/>
        <v>-2.2890223702959247</v>
      </c>
      <c r="CY72" s="467">
        <f>SUM(CY217:CY219)/3</f>
        <v>134.07803501873082</v>
      </c>
      <c r="CZ72" s="85">
        <f t="shared" si="82"/>
        <v>-7.5242744876294267</v>
      </c>
      <c r="DA72" s="35"/>
      <c r="DB72" s="32" t="s">
        <v>31</v>
      </c>
      <c r="DC72" s="467">
        <f>SUM(DC217:DC219)/3</f>
        <v>130.20878343301581</v>
      </c>
      <c r="DD72" s="85">
        <f t="shared" si="83"/>
        <v>-6.3058583851072143</v>
      </c>
      <c r="DE72" s="467">
        <f>SUM(DE217:DE219)/3</f>
        <v>122.690851910327</v>
      </c>
      <c r="DF72" s="85">
        <f t="shared" si="84"/>
        <v>7.9715695059564808</v>
      </c>
      <c r="DG72" s="467">
        <f>SUM(DG217:DG219)/3</f>
        <v>76.897299853313925</v>
      </c>
      <c r="DH72" s="85">
        <f t="shared" si="85"/>
        <v>-23.124055866453759</v>
      </c>
      <c r="DI72" s="35"/>
      <c r="DJ72" s="32" t="s">
        <v>31</v>
      </c>
      <c r="DK72" s="467">
        <f>SUM(DK217:DK219)/3</f>
        <v>117.36266490944398</v>
      </c>
      <c r="DL72" s="85">
        <f t="shared" si="86"/>
        <v>4.9969559741658571</v>
      </c>
      <c r="DM72" s="467">
        <f>SUM(DM217:DM219)/3</f>
        <v>135.90934299186753</v>
      </c>
      <c r="DN72" s="85">
        <f t="shared" si="87"/>
        <v>3.4276540797383319</v>
      </c>
      <c r="DO72" s="467">
        <f>SUM(DO217:DO219)/3</f>
        <v>157.3859552565668</v>
      </c>
      <c r="DP72" s="85">
        <f t="shared" si="88"/>
        <v>3.8021851457074547</v>
      </c>
      <c r="DQ72" s="472"/>
    </row>
    <row r="73" spans="1:360">
      <c r="A73" s="35"/>
      <c r="B73" s="32"/>
      <c r="C73" s="467"/>
      <c r="D73" s="85"/>
      <c r="E73" s="467"/>
      <c r="F73" s="85"/>
      <c r="G73" s="467"/>
      <c r="H73" s="85"/>
      <c r="I73" s="35"/>
      <c r="J73" s="32"/>
      <c r="K73" s="467"/>
      <c r="L73" s="85"/>
      <c r="M73" s="467"/>
      <c r="N73" s="85"/>
      <c r="O73" s="467"/>
      <c r="P73" s="85"/>
      <c r="Q73" s="35"/>
      <c r="R73" s="32"/>
      <c r="S73" s="467"/>
      <c r="T73" s="85"/>
      <c r="U73" s="467"/>
      <c r="V73" s="85"/>
      <c r="W73" s="467"/>
      <c r="X73" s="85"/>
      <c r="Y73" s="35"/>
      <c r="Z73" s="32"/>
      <c r="AA73" s="467"/>
      <c r="AB73" s="85"/>
      <c r="AC73" s="467"/>
      <c r="AD73" s="85"/>
      <c r="AE73" s="467"/>
      <c r="AF73" s="85"/>
      <c r="AG73" s="35"/>
      <c r="AH73" s="32"/>
      <c r="AI73" s="467"/>
      <c r="AJ73" s="85"/>
      <c r="AK73" s="467"/>
      <c r="AL73" s="85"/>
      <c r="AM73" s="467"/>
      <c r="AN73" s="85"/>
      <c r="AO73" s="35"/>
      <c r="AP73" s="32"/>
      <c r="AQ73" s="467"/>
      <c r="AR73" s="85"/>
      <c r="AS73" s="467"/>
      <c r="AT73" s="85"/>
      <c r="AU73" s="467"/>
      <c r="AV73" s="85"/>
      <c r="AW73" s="35"/>
      <c r="AX73" s="32"/>
      <c r="AY73" s="467"/>
      <c r="AZ73" s="85"/>
      <c r="BA73" s="467"/>
      <c r="BB73" s="85"/>
      <c r="BC73" s="467"/>
      <c r="BD73" s="85"/>
      <c r="BE73" s="35"/>
      <c r="BF73" s="32"/>
      <c r="BG73" s="467"/>
      <c r="BH73" s="85"/>
      <c r="BI73" s="467"/>
      <c r="BJ73" s="85"/>
      <c r="BK73" s="467"/>
      <c r="BL73" s="85"/>
      <c r="BM73" s="35"/>
      <c r="BN73" s="32"/>
      <c r="BO73" s="467"/>
      <c r="BP73" s="85"/>
      <c r="BQ73" s="467"/>
      <c r="BR73" s="85"/>
      <c r="BS73" s="467"/>
      <c r="BT73" s="85"/>
      <c r="BU73" s="35"/>
      <c r="BV73" s="32"/>
      <c r="BW73" s="467"/>
      <c r="BX73" s="85"/>
      <c r="BY73" s="467"/>
      <c r="BZ73" s="85"/>
      <c r="CA73" s="467"/>
      <c r="CB73" s="85"/>
      <c r="CC73" s="35"/>
      <c r="CD73" s="32"/>
      <c r="CE73" s="467"/>
      <c r="CF73" s="85"/>
      <c r="CG73" s="467"/>
      <c r="CH73" s="85"/>
      <c r="CI73" s="467"/>
      <c r="CJ73" s="85"/>
      <c r="CK73" s="35"/>
      <c r="CL73" s="32"/>
      <c r="CM73" s="467"/>
      <c r="CN73" s="85"/>
      <c r="CO73" s="467"/>
      <c r="CP73" s="85"/>
      <c r="CQ73" s="467"/>
      <c r="CR73" s="85"/>
      <c r="CS73" s="35"/>
      <c r="CT73" s="32"/>
      <c r="CU73" s="467"/>
      <c r="CV73" s="85"/>
      <c r="CW73" s="467"/>
      <c r="CX73" s="85"/>
      <c r="CY73" s="467"/>
      <c r="CZ73" s="85"/>
      <c r="DA73" s="35"/>
      <c r="DB73" s="32"/>
      <c r="DC73" s="467"/>
      <c r="DD73" s="85"/>
      <c r="DE73" s="467"/>
      <c r="DF73" s="85"/>
      <c r="DG73" s="467"/>
      <c r="DH73" s="85"/>
      <c r="DI73" s="35"/>
      <c r="DJ73" s="32"/>
      <c r="DK73" s="467"/>
      <c r="DL73" s="85"/>
      <c r="DM73" s="467"/>
      <c r="DN73" s="85"/>
      <c r="DO73" s="467"/>
      <c r="DP73" s="85"/>
      <c r="DQ73" s="472"/>
    </row>
    <row r="74" spans="1:360">
      <c r="A74" s="35">
        <v>2025</v>
      </c>
      <c r="B74" s="32" t="s">
        <v>28</v>
      </c>
      <c r="C74" s="467">
        <f t="shared" ref="C74:G74" si="89">SUM(C221:C223)/3</f>
        <v>95.497700084459169</v>
      </c>
      <c r="D74" s="85">
        <f>+C74/C69*100-100</f>
        <v>12.116468429382408</v>
      </c>
      <c r="E74" s="467">
        <f t="shared" si="89"/>
        <v>125.24028492071433</v>
      </c>
      <c r="F74" s="85">
        <f>+E74/E69*100-100</f>
        <v>-9.5771342110217859</v>
      </c>
      <c r="G74" s="467">
        <f t="shared" si="89"/>
        <v>132.6307721434757</v>
      </c>
      <c r="H74" s="85">
        <f>+G74/G69*100-100</f>
        <v>-10.708492495803128</v>
      </c>
      <c r="I74" s="35">
        <v>2025</v>
      </c>
      <c r="J74" s="32" t="s">
        <v>28</v>
      </c>
      <c r="K74" s="467">
        <f t="shared" ref="K74:O74" si="90">SUM(K221:K223)/3</f>
        <v>168.60189463119835</v>
      </c>
      <c r="L74" s="85">
        <f t="shared" si="47"/>
        <v>11.996379358145106</v>
      </c>
      <c r="M74" s="467">
        <f t="shared" si="90"/>
        <v>137.84575092522468</v>
      </c>
      <c r="N74" s="85">
        <f t="shared" si="48"/>
        <v>5.7839721614285224</v>
      </c>
      <c r="O74" s="467">
        <f t="shared" si="90"/>
        <v>159.28421649896768</v>
      </c>
      <c r="P74" s="85">
        <f t="shared" si="49"/>
        <v>0.30901789254973266</v>
      </c>
      <c r="Q74" s="35">
        <v>2025</v>
      </c>
      <c r="R74" s="32" t="s">
        <v>28</v>
      </c>
      <c r="S74" s="467">
        <f t="shared" ref="S74:W74" si="91">SUM(S221:S223)/3</f>
        <v>112.84788873575133</v>
      </c>
      <c r="T74" s="85">
        <f t="shared" si="50"/>
        <v>-4.6048579932964344</v>
      </c>
      <c r="U74" s="467">
        <f t="shared" si="91"/>
        <v>146.38556489147467</v>
      </c>
      <c r="V74" s="85">
        <f t="shared" si="51"/>
        <v>2.948823975622858</v>
      </c>
      <c r="W74" s="467">
        <f t="shared" si="91"/>
        <v>241.84648991405001</v>
      </c>
      <c r="X74" s="85">
        <f t="shared" si="52"/>
        <v>8.3974125011638563</v>
      </c>
      <c r="Y74" s="35">
        <v>2025</v>
      </c>
      <c r="Z74" s="32" t="s">
        <v>28</v>
      </c>
      <c r="AA74" s="467">
        <f t="shared" ref="AA74:AE74" si="92">SUM(AA221:AA223)/3</f>
        <v>129.192642411337</v>
      </c>
      <c r="AB74" s="85">
        <f t="shared" si="53"/>
        <v>4.5402342859297562</v>
      </c>
      <c r="AC74" s="467">
        <f t="shared" si="92"/>
        <v>128.84282614932769</v>
      </c>
      <c r="AD74" s="85">
        <f t="shared" si="54"/>
        <v>14.145481477704422</v>
      </c>
      <c r="AE74" s="467">
        <f t="shared" si="92"/>
        <v>120.04228514266934</v>
      </c>
      <c r="AF74" s="85">
        <f t="shared" si="55"/>
        <v>-0.19378630784731854</v>
      </c>
      <c r="AG74" s="35">
        <v>2025</v>
      </c>
      <c r="AH74" s="32" t="s">
        <v>28</v>
      </c>
      <c r="AI74" s="467">
        <f t="shared" ref="AI74:AM74" si="93">SUM(AI221:AI223)/3</f>
        <v>152.43452927627601</v>
      </c>
      <c r="AJ74" s="85">
        <f t="shared" si="56"/>
        <v>-0.31988756337550228</v>
      </c>
      <c r="AK74" s="467">
        <f t="shared" si="93"/>
        <v>143.01705177845864</v>
      </c>
      <c r="AL74" s="85">
        <f t="shared" si="57"/>
        <v>7.6362509913250847</v>
      </c>
      <c r="AM74" s="467">
        <f t="shared" si="93"/>
        <v>128.30036969103102</v>
      </c>
      <c r="AN74" s="85">
        <f t="shared" si="58"/>
        <v>-0.13417698676637713</v>
      </c>
      <c r="AO74" s="35">
        <v>2025</v>
      </c>
      <c r="AP74" s="32" t="s">
        <v>28</v>
      </c>
      <c r="AQ74" s="467">
        <f t="shared" ref="AQ74:AU74" si="94">SUM(AQ221:AQ223)/3</f>
        <v>144.87568114361235</v>
      </c>
      <c r="AR74" s="85">
        <f t="shared" si="59"/>
        <v>6.8086553210707166</v>
      </c>
      <c r="AS74" s="467">
        <f t="shared" si="94"/>
        <v>97.071306533333583</v>
      </c>
      <c r="AT74" s="85">
        <f t="shared" si="60"/>
        <v>-6.8820997288178631</v>
      </c>
      <c r="AU74" s="467">
        <f t="shared" si="94"/>
        <v>183.25931540872898</v>
      </c>
      <c r="AV74" s="85">
        <f t="shared" si="61"/>
        <v>5.1782217824578112</v>
      </c>
      <c r="AW74" s="35">
        <v>2025</v>
      </c>
      <c r="AX74" s="32" t="s">
        <v>28</v>
      </c>
      <c r="AY74" s="467">
        <f t="shared" ref="AY74:BC74" si="95">SUM(AY221:AY223)/3</f>
        <v>194.76567728173532</v>
      </c>
      <c r="AZ74" s="85">
        <f t="shared" si="62"/>
        <v>5.6770352111342106</v>
      </c>
      <c r="BA74" s="467">
        <f t="shared" si="95"/>
        <v>128.668743584944</v>
      </c>
      <c r="BB74" s="85">
        <f t="shared" si="63"/>
        <v>5.0007005253195587</v>
      </c>
      <c r="BC74" s="467">
        <f t="shared" si="95"/>
        <v>109.55813543600668</v>
      </c>
      <c r="BD74" s="85">
        <f t="shared" si="64"/>
        <v>0.15797377340247465</v>
      </c>
      <c r="BE74" s="35">
        <v>2025</v>
      </c>
      <c r="BF74" s="32" t="s">
        <v>28</v>
      </c>
      <c r="BG74" s="467">
        <f t="shared" ref="BG74:BK74" si="96">SUM(BG221:BG223)/3</f>
        <v>144.75598321228165</v>
      </c>
      <c r="BH74" s="85">
        <f t="shared" si="65"/>
        <v>2.6245867005977317</v>
      </c>
      <c r="BI74" s="467">
        <f t="shared" si="96"/>
        <v>134.23138565426299</v>
      </c>
      <c r="BJ74" s="85">
        <f t="shared" si="66"/>
        <v>-1.1498556297136986</v>
      </c>
      <c r="BK74" s="467">
        <f t="shared" si="96"/>
        <v>127.82738065435633</v>
      </c>
      <c r="BL74" s="85">
        <f t="shared" si="67"/>
        <v>10.041598528214337</v>
      </c>
      <c r="BM74" s="35">
        <v>2025</v>
      </c>
      <c r="BN74" s="32" t="s">
        <v>28</v>
      </c>
      <c r="BO74" s="467">
        <f t="shared" ref="BO74:BS74" si="97">SUM(BO221:BO223)/3</f>
        <v>59.920411108688086</v>
      </c>
      <c r="BP74" s="85">
        <f t="shared" si="68"/>
        <v>2.9735271560996921</v>
      </c>
      <c r="BQ74" s="467">
        <f t="shared" si="97"/>
        <v>137.72416805732834</v>
      </c>
      <c r="BR74" s="85">
        <f t="shared" si="69"/>
        <v>6.6380294451270743</v>
      </c>
      <c r="BS74" s="467">
        <f t="shared" si="97"/>
        <v>175.38160692327867</v>
      </c>
      <c r="BT74" s="85">
        <f t="shared" si="70"/>
        <v>6.963733455293891</v>
      </c>
      <c r="BU74" s="35">
        <v>2025</v>
      </c>
      <c r="BV74" s="32" t="s">
        <v>28</v>
      </c>
      <c r="BW74" s="467">
        <f t="shared" ref="BW74:CA74" si="98">SUM(BW221:BW223)/3</f>
        <v>131.89840509239698</v>
      </c>
      <c r="BX74" s="85">
        <f t="shared" si="71"/>
        <v>10.063910827819484</v>
      </c>
      <c r="BY74" s="467">
        <f t="shared" si="98"/>
        <v>85.264272219326571</v>
      </c>
      <c r="BZ74" s="85">
        <f t="shared" si="72"/>
        <v>-21.418714911220064</v>
      </c>
      <c r="CA74" s="467">
        <f t="shared" si="98"/>
        <v>253.77707533725865</v>
      </c>
      <c r="CB74" s="85">
        <f t="shared" si="73"/>
        <v>17.858840848303174</v>
      </c>
      <c r="CC74" s="35">
        <v>2025</v>
      </c>
      <c r="CD74" s="32" t="s">
        <v>28</v>
      </c>
      <c r="CE74" s="467">
        <f t="shared" ref="CE74:CI74" si="99">SUM(CE221:CE223)/3</f>
        <v>142.06573119802201</v>
      </c>
      <c r="CF74" s="85">
        <f t="shared" si="74"/>
        <v>-4.044734261018732</v>
      </c>
      <c r="CG74" s="467">
        <f t="shared" si="99"/>
        <v>172.46537786949366</v>
      </c>
      <c r="CH74" s="85">
        <f t="shared" si="75"/>
        <v>18.576589662296499</v>
      </c>
      <c r="CI74" s="467">
        <f t="shared" si="99"/>
        <v>66.520164614000208</v>
      </c>
      <c r="CJ74" s="85">
        <f t="shared" si="76"/>
        <v>4.0688030525653005</v>
      </c>
      <c r="CK74" s="35">
        <v>2025</v>
      </c>
      <c r="CL74" s="32" t="s">
        <v>28</v>
      </c>
      <c r="CM74" s="467">
        <f t="shared" ref="CM74:CQ74" si="100">SUM(CM221:CM223)/3</f>
        <v>143.70821453398867</v>
      </c>
      <c r="CN74" s="85">
        <f t="shared" si="77"/>
        <v>11.387650716471697</v>
      </c>
      <c r="CO74" s="467">
        <f t="shared" si="100"/>
        <v>136.37312282739899</v>
      </c>
      <c r="CP74" s="85">
        <f t="shared" si="78"/>
        <v>-7.5035902853662435</v>
      </c>
      <c r="CQ74" s="467">
        <f t="shared" si="100"/>
        <v>123.53202331439699</v>
      </c>
      <c r="CR74" s="85">
        <f t="shared" si="79"/>
        <v>4.1543880810676512</v>
      </c>
      <c r="CS74" s="35">
        <v>2025</v>
      </c>
      <c r="CT74" s="32" t="s">
        <v>28</v>
      </c>
      <c r="CU74" s="467">
        <f t="shared" ref="CU74:CY74" si="101">SUM(CU221:CU223)/3</f>
        <v>162.547336304288</v>
      </c>
      <c r="CV74" s="85">
        <f t="shared" si="80"/>
        <v>12.358661175633515</v>
      </c>
      <c r="CW74" s="467">
        <f t="shared" si="101"/>
        <v>125.76503119710999</v>
      </c>
      <c r="CX74" s="85">
        <f t="shared" si="81"/>
        <v>-3.5374984210501168</v>
      </c>
      <c r="CY74" s="467">
        <f t="shared" si="101"/>
        <v>124.93595879984265</v>
      </c>
      <c r="CZ74" s="85">
        <f t="shared" si="82"/>
        <v>-18.624030250702731</v>
      </c>
      <c r="DA74" s="35">
        <v>2025</v>
      </c>
      <c r="DB74" s="32" t="s">
        <v>28</v>
      </c>
      <c r="DC74" s="467">
        <f t="shared" ref="DC74:DG74" si="102">SUM(DC221:DC223)/3</f>
        <v>159.134660775566</v>
      </c>
      <c r="DD74" s="85">
        <f t="shared" si="83"/>
        <v>-5.9441217794993975</v>
      </c>
      <c r="DE74" s="467">
        <f t="shared" si="102"/>
        <v>121.93648530608202</v>
      </c>
      <c r="DF74" s="85">
        <f t="shared" si="84"/>
        <v>6.0807860291276086</v>
      </c>
      <c r="DG74" s="467">
        <f t="shared" si="102"/>
        <v>71.301625465890098</v>
      </c>
      <c r="DH74" s="85">
        <f t="shared" si="85"/>
        <v>-20.931722406848181</v>
      </c>
      <c r="DI74" s="35">
        <v>2025</v>
      </c>
      <c r="DJ74" s="32" t="s">
        <v>28</v>
      </c>
      <c r="DK74" s="467">
        <f t="shared" ref="DK74:DO74" si="103">SUM(DK221:DK223)/3</f>
        <v>110.71539379768933</v>
      </c>
      <c r="DL74" s="85">
        <f t="shared" si="86"/>
        <v>-4.994160416614875</v>
      </c>
      <c r="DM74" s="467">
        <f t="shared" si="103"/>
        <v>151.97236792352166</v>
      </c>
      <c r="DN74" s="85">
        <f t="shared" si="87"/>
        <v>2.6969648557233938</v>
      </c>
      <c r="DO74" s="467">
        <f t="shared" si="103"/>
        <v>162.40744439580865</v>
      </c>
      <c r="DP74" s="85">
        <f t="shared" si="88"/>
        <v>7.8017390633340113</v>
      </c>
      <c r="DQ74" s="472"/>
    </row>
    <row r="75" spans="1:360">
      <c r="A75" s="35"/>
      <c r="B75" s="32" t="s">
        <v>29</v>
      </c>
      <c r="C75" s="467">
        <f t="shared" ref="C75:G75" si="104">SUM(C224:C226)/3</f>
        <v>111.94174435901668</v>
      </c>
      <c r="D75" s="85">
        <f>+C75/C70*100-100</f>
        <v>15.239619085699815</v>
      </c>
      <c r="E75" s="467">
        <f t="shared" si="104"/>
        <v>143.05654312483134</v>
      </c>
      <c r="F75" s="85">
        <f>+E75/E70*100-100</f>
        <v>-0.52652170200518356</v>
      </c>
      <c r="G75" s="467">
        <f t="shared" si="104"/>
        <v>134.83031451895934</v>
      </c>
      <c r="H75" s="85">
        <f>+G75/G70*100-100</f>
        <v>-7.5220554497922336</v>
      </c>
      <c r="I75" s="35"/>
      <c r="J75" s="32" t="s">
        <v>29</v>
      </c>
      <c r="K75" s="467">
        <f t="shared" ref="K75:O75" si="105">SUM(K224:K226)/3</f>
        <v>174.33054263239933</v>
      </c>
      <c r="L75" s="85">
        <f t="shared" si="47"/>
        <v>13.131020893039349</v>
      </c>
      <c r="M75" s="467">
        <f t="shared" si="105"/>
        <v>160.52114054879601</v>
      </c>
      <c r="N75" s="85">
        <f t="shared" si="48"/>
        <v>7.8409257221338464</v>
      </c>
      <c r="O75" s="467">
        <f t="shared" si="105"/>
        <v>138.78665968066636</v>
      </c>
      <c r="P75" s="85">
        <f t="shared" si="49"/>
        <v>-0.36489838625362836</v>
      </c>
      <c r="Q75" s="35"/>
      <c r="R75" s="32" t="s">
        <v>29</v>
      </c>
      <c r="S75" s="467">
        <f t="shared" ref="S75:W75" si="106">SUM(S224:S226)/3</f>
        <v>100.96179367468903</v>
      </c>
      <c r="T75" s="85">
        <f t="shared" si="50"/>
        <v>-5.4989712625980474</v>
      </c>
      <c r="U75" s="467">
        <f t="shared" si="106"/>
        <v>109.48397481563866</v>
      </c>
      <c r="V75" s="85">
        <f t="shared" si="51"/>
        <v>-0.47046251972314224</v>
      </c>
      <c r="W75" s="467">
        <f t="shared" si="106"/>
        <v>274.45782986067564</v>
      </c>
      <c r="X75" s="85">
        <f t="shared" si="52"/>
        <v>10.72110173717833</v>
      </c>
      <c r="Y75" s="35"/>
      <c r="Z75" s="32" t="s">
        <v>29</v>
      </c>
      <c r="AA75" s="467">
        <f t="shared" ref="AA75:AE75" si="107">SUM(AA224:AA226)/3</f>
        <v>122.46908156769267</v>
      </c>
      <c r="AB75" s="85">
        <f t="shared" si="53"/>
        <v>4.3341614361111453</v>
      </c>
      <c r="AC75" s="467">
        <f t="shared" si="107"/>
        <v>142.56518325485635</v>
      </c>
      <c r="AD75" s="85">
        <f t="shared" si="54"/>
        <v>16.794598831678712</v>
      </c>
      <c r="AE75" s="467">
        <f t="shared" si="107"/>
        <v>109.84450237936534</v>
      </c>
      <c r="AF75" s="85">
        <f t="shared" si="55"/>
        <v>-3.9524482368196772</v>
      </c>
      <c r="AG75" s="35"/>
      <c r="AH75" s="32" t="s">
        <v>29</v>
      </c>
      <c r="AI75" s="467">
        <f t="shared" ref="AI75:AM75" si="108">SUM(AI224:AI226)/3</f>
        <v>138.13388438905667</v>
      </c>
      <c r="AJ75" s="85">
        <f t="shared" si="56"/>
        <v>-1.8152601191914925</v>
      </c>
      <c r="AK75" s="467">
        <f t="shared" si="108"/>
        <v>151.37141211162566</v>
      </c>
      <c r="AL75" s="85">
        <f t="shared" si="57"/>
        <v>9.0179474982655421</v>
      </c>
      <c r="AM75" s="467">
        <f t="shared" si="108"/>
        <v>109.33161501224974</v>
      </c>
      <c r="AN75" s="85">
        <f t="shared" si="58"/>
        <v>-3.4359720454886258</v>
      </c>
      <c r="AO75" s="35"/>
      <c r="AP75" s="32" t="s">
        <v>29</v>
      </c>
      <c r="AQ75" s="467">
        <f t="shared" ref="AQ75:AU75" si="109">SUM(AQ224:AQ226)/3</f>
        <v>139.44875698020334</v>
      </c>
      <c r="AR75" s="85">
        <f t="shared" si="59"/>
        <v>2.276501446820788</v>
      </c>
      <c r="AS75" s="467">
        <f t="shared" si="109"/>
        <v>100.35997741831903</v>
      </c>
      <c r="AT75" s="85">
        <f t="shared" si="60"/>
        <v>-6.5093988718027589</v>
      </c>
      <c r="AU75" s="467">
        <f t="shared" si="109"/>
        <v>187.82785718251967</v>
      </c>
      <c r="AV75" s="85">
        <f t="shared" si="61"/>
        <v>7.6942124780454435</v>
      </c>
      <c r="AW75" s="35"/>
      <c r="AX75" s="32" t="s">
        <v>29</v>
      </c>
      <c r="AY75" s="467">
        <f t="shared" ref="AY75:BC75" si="110">SUM(AY224:AY226)/3</f>
        <v>191.28699333366799</v>
      </c>
      <c r="AZ75" s="85">
        <f t="shared" si="62"/>
        <v>-0.12316228019811604</v>
      </c>
      <c r="BA75" s="467">
        <f t="shared" si="110"/>
        <v>129.97424296417032</v>
      </c>
      <c r="BB75" s="85">
        <f t="shared" si="63"/>
        <v>0.6649469632591547</v>
      </c>
      <c r="BC75" s="467">
        <f t="shared" si="110"/>
        <v>101.63052977529748</v>
      </c>
      <c r="BD75" s="85">
        <f t="shared" si="64"/>
        <v>-1.4891738014324147</v>
      </c>
      <c r="BE75" s="35"/>
      <c r="BF75" s="32" t="s">
        <v>29</v>
      </c>
      <c r="BG75" s="467">
        <f t="shared" ref="BG75:BK75" si="111">SUM(BG224:BG226)/3</f>
        <v>116.92428999694033</v>
      </c>
      <c r="BH75" s="85">
        <f t="shared" si="65"/>
        <v>3.4731634251449179</v>
      </c>
      <c r="BI75" s="467">
        <f t="shared" si="111"/>
        <v>140.86725292975834</v>
      </c>
      <c r="BJ75" s="85">
        <f t="shared" si="66"/>
        <v>3.334989439317539</v>
      </c>
      <c r="BK75" s="467">
        <f t="shared" si="111"/>
        <v>127.38769226467268</v>
      </c>
      <c r="BL75" s="85">
        <f t="shared" si="67"/>
        <v>12.255637687228656</v>
      </c>
      <c r="BM75" s="35"/>
      <c r="BN75" s="32" t="s">
        <v>29</v>
      </c>
      <c r="BO75" s="467">
        <f t="shared" ref="BO75:BS75" si="112">SUM(BO224:BO226)/3</f>
        <v>53.585037053763557</v>
      </c>
      <c r="BP75" s="85">
        <f t="shared" si="68"/>
        <v>2.1860238593306462</v>
      </c>
      <c r="BQ75" s="467">
        <f t="shared" si="112"/>
        <v>123.508991974739</v>
      </c>
      <c r="BR75" s="85">
        <f t="shared" si="69"/>
        <v>4.7673465148565271</v>
      </c>
      <c r="BS75" s="467">
        <f t="shared" si="112"/>
        <v>197.95350628296364</v>
      </c>
      <c r="BT75" s="85">
        <f t="shared" si="70"/>
        <v>8.877804660646234</v>
      </c>
      <c r="BU75" s="35"/>
      <c r="BV75" s="32" t="s">
        <v>29</v>
      </c>
      <c r="BW75" s="467">
        <f t="shared" ref="BW75:CA75" si="113">SUM(BW224:BW226)/3</f>
        <v>149.26068526139366</v>
      </c>
      <c r="BX75" s="85">
        <f t="shared" si="71"/>
        <v>5.1811266990556817</v>
      </c>
      <c r="BY75" s="467">
        <f t="shared" si="113"/>
        <v>97.629660039259093</v>
      </c>
      <c r="BZ75" s="85">
        <f t="shared" si="72"/>
        <v>-13.494544655714478</v>
      </c>
      <c r="CA75" s="467">
        <f t="shared" si="113"/>
        <v>243.04776883757964</v>
      </c>
      <c r="CB75" s="85">
        <f t="shared" si="73"/>
        <v>10.492498955674321</v>
      </c>
      <c r="CC75" s="35"/>
      <c r="CD75" s="32" t="s">
        <v>29</v>
      </c>
      <c r="CE75" s="467">
        <f t="shared" ref="CE75:CI75" si="114">SUM(CE224:CE226)/3</f>
        <v>118.86855016228401</v>
      </c>
      <c r="CF75" s="85">
        <f t="shared" si="74"/>
        <v>-4.9697481284146079</v>
      </c>
      <c r="CG75" s="467">
        <f t="shared" si="114"/>
        <v>177.75514990694333</v>
      </c>
      <c r="CH75" s="85">
        <f t="shared" si="75"/>
        <v>7.5238916685955104</v>
      </c>
      <c r="CI75" s="467">
        <f t="shared" si="114"/>
        <v>68.131644415728829</v>
      </c>
      <c r="CJ75" s="85">
        <f t="shared" si="76"/>
        <v>1.4889224041098004</v>
      </c>
      <c r="CK75" s="35"/>
      <c r="CL75" s="32" t="s">
        <v>29</v>
      </c>
      <c r="CM75" s="467">
        <f t="shared" ref="CM75:CQ75" si="115">SUM(CM224:CM226)/3</f>
        <v>142.29692891547668</v>
      </c>
      <c r="CN75" s="85">
        <f t="shared" si="77"/>
        <v>12.536782913768178</v>
      </c>
      <c r="CO75" s="467">
        <f t="shared" si="115"/>
        <v>127.28000274998699</v>
      </c>
      <c r="CP75" s="85">
        <f t="shared" si="78"/>
        <v>-5.9714940964350092</v>
      </c>
      <c r="CQ75" s="467">
        <f t="shared" si="115"/>
        <v>142.24649115561434</v>
      </c>
      <c r="CR75" s="85">
        <f t="shared" si="79"/>
        <v>3.6025041816010628</v>
      </c>
      <c r="CS75" s="35"/>
      <c r="CT75" s="32" t="s">
        <v>29</v>
      </c>
      <c r="CU75" s="467">
        <f t="shared" ref="CU75:CY75" si="116">SUM(CU224:CU226)/3</f>
        <v>207.75560999160598</v>
      </c>
      <c r="CV75" s="85">
        <f t="shared" si="80"/>
        <v>12.8737580630319</v>
      </c>
      <c r="CW75" s="467">
        <f t="shared" si="116"/>
        <v>128.77453213562899</v>
      </c>
      <c r="CX75" s="85">
        <f t="shared" si="81"/>
        <v>-3.375517967241862</v>
      </c>
      <c r="CY75" s="467">
        <f t="shared" si="116"/>
        <v>153.73302555498333</v>
      </c>
      <c r="CZ75" s="85">
        <f t="shared" si="82"/>
        <v>-6.6432767902813623</v>
      </c>
      <c r="DA75" s="35"/>
      <c r="DB75" s="32" t="s">
        <v>29</v>
      </c>
      <c r="DC75" s="467">
        <f t="shared" ref="DC75:DG75" si="117">SUM(DC224:DC226)/3</f>
        <v>165.40582260353236</v>
      </c>
      <c r="DD75" s="85">
        <f t="shared" si="83"/>
        <v>-1.0829315235856427</v>
      </c>
      <c r="DE75" s="467">
        <f t="shared" si="117"/>
        <v>117.03144229582533</v>
      </c>
      <c r="DF75" s="85">
        <f t="shared" si="84"/>
        <v>6.3923204866398464</v>
      </c>
      <c r="DG75" s="467">
        <f t="shared" si="117"/>
        <v>51.315795189798401</v>
      </c>
      <c r="DH75" s="85">
        <f t="shared" si="85"/>
        <v>-21.095557985474585</v>
      </c>
      <c r="DI75" s="35"/>
      <c r="DJ75" s="32" t="s">
        <v>29</v>
      </c>
      <c r="DK75" s="467">
        <f t="shared" ref="DK75:DO75" si="118">SUM(DK224:DK226)/3</f>
        <v>100.92758034561673</v>
      </c>
      <c r="DL75" s="85">
        <f t="shared" si="86"/>
        <v>-3.3548242167928493</v>
      </c>
      <c r="DM75" s="467">
        <f t="shared" si="118"/>
        <v>138.41692523440133</v>
      </c>
      <c r="DN75" s="85">
        <f t="shared" si="87"/>
        <v>6.873825008215789</v>
      </c>
      <c r="DO75" s="467">
        <f t="shared" si="118"/>
        <v>161.11745600412632</v>
      </c>
      <c r="DP75" s="85">
        <f t="shared" si="88"/>
        <v>9.2804043063156456</v>
      </c>
      <c r="DQ75" s="472"/>
    </row>
    <row r="76" spans="1:360">
      <c r="A76" s="35"/>
      <c r="B76" s="32" t="s">
        <v>30</v>
      </c>
      <c r="C76" s="467">
        <f t="shared" ref="C76:G76" si="119">SUM(C227:C229)/3</f>
        <v>124.03777131107593</v>
      </c>
      <c r="D76" s="85">
        <f>+C76/C71*100-100</f>
        <v>1.0423043805444649</v>
      </c>
      <c r="E76" s="467">
        <f t="shared" si="119"/>
        <v>176.07976311136494</v>
      </c>
      <c r="F76" s="85">
        <f>+E76/E71*100-100</f>
        <v>-2.9967828382066983</v>
      </c>
      <c r="G76" s="467">
        <f t="shared" si="119"/>
        <v>135.49831249558665</v>
      </c>
      <c r="H76" s="85">
        <f>+G76/G71*100-100</f>
        <v>-11.233582463688109</v>
      </c>
      <c r="I76" s="35"/>
      <c r="J76" s="32" t="s">
        <v>30</v>
      </c>
      <c r="K76" s="467">
        <f t="shared" ref="K76:O76" si="120">SUM(K227:K229)/3</f>
        <v>192.00800126805939</v>
      </c>
      <c r="L76" s="85">
        <f t="shared" si="47"/>
        <v>11.270946844715141</v>
      </c>
      <c r="M76" s="467">
        <f t="shared" si="120"/>
        <v>167.91834082821379</v>
      </c>
      <c r="N76" s="85">
        <f t="shared" si="48"/>
        <v>12.976534584362739</v>
      </c>
      <c r="O76" s="467">
        <f t="shared" si="120"/>
        <v>96.257466161299362</v>
      </c>
      <c r="P76" s="85">
        <f t="shared" si="49"/>
        <v>1.8960463979457671</v>
      </c>
      <c r="Q76" s="35"/>
      <c r="R76" s="32" t="s">
        <v>30</v>
      </c>
      <c r="S76" s="467">
        <f t="shared" ref="S76:W76" si="121">SUM(S227:S229)/3</f>
        <v>99.896370612281245</v>
      </c>
      <c r="T76" s="85">
        <f t="shared" si="50"/>
        <v>-5.3616605875794932</v>
      </c>
      <c r="U76" s="467">
        <f t="shared" si="121"/>
        <v>121.88267335775994</v>
      </c>
      <c r="V76" s="85">
        <f t="shared" si="51"/>
        <v>-0.20501807038569098</v>
      </c>
      <c r="W76" s="467">
        <f t="shared" si="121"/>
        <v>254.23727798435939</v>
      </c>
      <c r="X76" s="85">
        <f t="shared" si="52"/>
        <v>10.814834927175028</v>
      </c>
      <c r="Y76" s="35"/>
      <c r="Z76" s="32" t="s">
        <v>30</v>
      </c>
      <c r="AA76" s="467">
        <f t="shared" ref="AA76:AE76" si="122">SUM(AA227:AA229)/3</f>
        <v>117.98114913278773</v>
      </c>
      <c r="AB76" s="85">
        <f t="shared" si="53"/>
        <v>2.5115200164503619</v>
      </c>
      <c r="AC76" s="467">
        <f t="shared" si="122"/>
        <v>188.4923669354329</v>
      </c>
      <c r="AD76" s="85">
        <f t="shared" si="54"/>
        <v>21.960271414859164</v>
      </c>
      <c r="AE76" s="467">
        <f t="shared" si="122"/>
        <v>103.39137631244334</v>
      </c>
      <c r="AF76" s="85">
        <f t="shared" si="55"/>
        <v>-5.6094540684579925</v>
      </c>
      <c r="AG76" s="35"/>
      <c r="AH76" s="32" t="s">
        <v>30</v>
      </c>
      <c r="AI76" s="467">
        <f t="shared" ref="AI76:AM76" si="123">SUM(AI227:AI229)/3</f>
        <v>156.42347691341305</v>
      </c>
      <c r="AJ76" s="85">
        <f t="shared" si="56"/>
        <v>-2.0230115636870494</v>
      </c>
      <c r="AK76" s="467">
        <f t="shared" si="123"/>
        <v>155.45338043632458</v>
      </c>
      <c r="AL76" s="85">
        <f t="shared" si="57"/>
        <v>7.9744804594842122</v>
      </c>
      <c r="AM76" s="467">
        <f t="shared" si="123"/>
        <v>119.63193284561673</v>
      </c>
      <c r="AN76" s="85">
        <f t="shared" si="58"/>
        <v>-0.6316000734018985</v>
      </c>
      <c r="AO76" s="35"/>
      <c r="AP76" s="32" t="s">
        <v>30</v>
      </c>
      <c r="AQ76" s="467">
        <f t="shared" ref="AQ76:AU76" si="124">SUM(AQ227:AQ229)/3</f>
        <v>142.75035470905848</v>
      </c>
      <c r="AR76" s="85">
        <f t="shared" si="59"/>
        <v>-1.7652661092578796</v>
      </c>
      <c r="AS76" s="467">
        <f t="shared" si="124"/>
        <v>114.32325679440157</v>
      </c>
      <c r="AT76" s="85">
        <f t="shared" si="60"/>
        <v>-0.8773349555896317</v>
      </c>
      <c r="AU76" s="467">
        <f t="shared" si="124"/>
        <v>203.99598921704219</v>
      </c>
      <c r="AV76" s="85">
        <f t="shared" si="61"/>
        <v>9.1211092325442849</v>
      </c>
      <c r="AW76" s="35"/>
      <c r="AX76" s="32" t="s">
        <v>30</v>
      </c>
      <c r="AY76" s="467">
        <f t="shared" ref="AY76:BC76" si="125">SUM(AY227:AY229)/3</f>
        <v>194.00798020977848</v>
      </c>
      <c r="AZ76" s="85">
        <f t="shared" si="62"/>
        <v>-1.0671414814459155</v>
      </c>
      <c r="BA76" s="467">
        <f t="shared" si="125"/>
        <v>151.42647684391059</v>
      </c>
      <c r="BB76" s="85">
        <f t="shared" si="63"/>
        <v>-0.89602969582077208</v>
      </c>
      <c r="BC76" s="467">
        <f t="shared" si="125"/>
        <v>127.08561642542604</v>
      </c>
      <c r="BD76" s="85">
        <f t="shared" si="64"/>
        <v>-3.636545483878578</v>
      </c>
      <c r="BE76" s="35"/>
      <c r="BF76" s="32" t="s">
        <v>30</v>
      </c>
      <c r="BG76" s="467">
        <f t="shared" ref="BG76:BK76" si="126">SUM(BG227:BG229)/3</f>
        <v>118.22691154195174</v>
      </c>
      <c r="BH76" s="85">
        <f t="shared" si="65"/>
        <v>9.7271241872249448E-2</v>
      </c>
      <c r="BI76" s="467">
        <f t="shared" si="126"/>
        <v>137.27459132417104</v>
      </c>
      <c r="BJ76" s="85">
        <f t="shared" si="66"/>
        <v>3.3162983984634593</v>
      </c>
      <c r="BK76" s="467">
        <f t="shared" si="126"/>
        <v>153.05852124072143</v>
      </c>
      <c r="BL76" s="85">
        <f t="shared" si="67"/>
        <v>12.317812895701707</v>
      </c>
      <c r="BM76" s="35"/>
      <c r="BN76" s="32" t="s">
        <v>30</v>
      </c>
      <c r="BO76" s="467">
        <f t="shared" ref="BO76:BS76" si="127">SUM(BO227:BO229)/3</f>
        <v>48.168902920489678</v>
      </c>
      <c r="BP76" s="85">
        <f t="shared" si="68"/>
        <v>2.5451085589489821</v>
      </c>
      <c r="BQ76" s="467">
        <f t="shared" si="127"/>
        <v>139.78079950667708</v>
      </c>
      <c r="BR76" s="85">
        <f t="shared" si="69"/>
        <v>5.6298299465394024</v>
      </c>
      <c r="BS76" s="467">
        <f t="shared" si="127"/>
        <v>207.452730264927</v>
      </c>
      <c r="BT76" s="85">
        <f t="shared" si="70"/>
        <v>10.668943706342574</v>
      </c>
      <c r="BU76" s="35"/>
      <c r="BV76" s="32" t="s">
        <v>30</v>
      </c>
      <c r="BW76" s="467">
        <f t="shared" ref="BW76:CA76" si="128">SUM(BW227:BW229)/3</f>
        <v>192.60683066992274</v>
      </c>
      <c r="BX76" s="85">
        <f t="shared" si="71"/>
        <v>3.9293673363152664</v>
      </c>
      <c r="BY76" s="467">
        <f t="shared" si="128"/>
        <v>104.6583627387668</v>
      </c>
      <c r="BZ76" s="85">
        <f t="shared" si="72"/>
        <v>-7.7657069986653937</v>
      </c>
      <c r="CA76" s="467">
        <f t="shared" si="128"/>
        <v>289.96082068048469</v>
      </c>
      <c r="CB76" s="85">
        <f t="shared" si="73"/>
        <v>7.762299837859544</v>
      </c>
      <c r="CC76" s="35"/>
      <c r="CD76" s="32" t="s">
        <v>30</v>
      </c>
      <c r="CE76" s="467">
        <f t="shared" ref="CE76:CI76" si="129">SUM(CE227:CE229)/3</f>
        <v>160.75840097577648</v>
      </c>
      <c r="CF76" s="85">
        <f t="shared" si="74"/>
        <v>3.6014221825650452</v>
      </c>
      <c r="CG76" s="467">
        <f t="shared" si="129"/>
        <v>207.82679615219195</v>
      </c>
      <c r="CH76" s="85">
        <f t="shared" si="75"/>
        <v>4.8334191244239406</v>
      </c>
      <c r="CI76" s="467">
        <f t="shared" si="129"/>
        <v>75.424791712567412</v>
      </c>
      <c r="CJ76" s="85">
        <f t="shared" si="76"/>
        <v>-0.88660981971766262</v>
      </c>
      <c r="CK76" s="35"/>
      <c r="CL76" s="32" t="s">
        <v>30</v>
      </c>
      <c r="CM76" s="467">
        <f t="shared" ref="CM76:CQ76" si="130">SUM(CM227:CM229)/3</f>
        <v>118.78709512223095</v>
      </c>
      <c r="CN76" s="85">
        <f t="shared" si="77"/>
        <v>11.880088358280744</v>
      </c>
      <c r="CO76" s="467">
        <f t="shared" si="130"/>
        <v>119.12096994084398</v>
      </c>
      <c r="CP76" s="85">
        <f t="shared" si="78"/>
        <v>-10.715788560717925</v>
      </c>
      <c r="CQ76" s="467">
        <f t="shared" si="130"/>
        <v>165.1700298889526</v>
      </c>
      <c r="CR76" s="85">
        <f t="shared" si="79"/>
        <v>8.4400013023173273</v>
      </c>
      <c r="CS76" s="35"/>
      <c r="CT76" s="32" t="s">
        <v>30</v>
      </c>
      <c r="CU76" s="467">
        <f t="shared" ref="CU76:CY76" si="131">SUM(CU227:CU229)/3</f>
        <v>197.47141676696563</v>
      </c>
      <c r="CV76" s="85">
        <f t="shared" si="80"/>
        <v>11.182446839134585</v>
      </c>
      <c r="CW76" s="467">
        <f t="shared" si="131"/>
        <v>128.63780853973182</v>
      </c>
      <c r="CX76" s="85">
        <f t="shared" si="81"/>
        <v>2.4945882801224997</v>
      </c>
      <c r="CY76" s="467">
        <f t="shared" si="131"/>
        <v>125.37763386650504</v>
      </c>
      <c r="CZ76" s="85">
        <f t="shared" si="82"/>
        <v>-0.65930735150914188</v>
      </c>
      <c r="DA76" s="35"/>
      <c r="DB76" s="32" t="s">
        <v>30</v>
      </c>
      <c r="DC76" s="467">
        <f t="shared" ref="DC76:DG76" si="132">SUM(DC227:DC229)/3</f>
        <v>165.3744128949505</v>
      </c>
      <c r="DD76" s="85">
        <f t="shared" si="83"/>
        <v>6.4459812202841249E-2</v>
      </c>
      <c r="DE76" s="467">
        <f t="shared" si="132"/>
        <v>136.20750256823899</v>
      </c>
      <c r="DF76" s="85">
        <f t="shared" si="84"/>
        <v>9.7443598697406912</v>
      </c>
      <c r="DG76" s="467">
        <f t="shared" si="132"/>
        <v>58.962656995947249</v>
      </c>
      <c r="DH76" s="85">
        <f t="shared" si="85"/>
        <v>-20.833402047285375</v>
      </c>
      <c r="DI76" s="35"/>
      <c r="DJ76" s="32" t="s">
        <v>30</v>
      </c>
      <c r="DK76" s="467">
        <f t="shared" ref="DK76:DO76" si="133">SUM(DK227:DK229)/3</f>
        <v>106.00726569433333</v>
      </c>
      <c r="DL76" s="85">
        <f t="shared" si="86"/>
        <v>-7.917734287794076E-2</v>
      </c>
      <c r="DM76" s="467">
        <f t="shared" si="133"/>
        <v>123.65581518112701</v>
      </c>
      <c r="DN76" s="85">
        <f t="shared" si="87"/>
        <v>8.9586922570022978</v>
      </c>
      <c r="DO76" s="467">
        <f t="shared" si="133"/>
        <v>158.98168400394658</v>
      </c>
      <c r="DP76" s="85">
        <f t="shared" si="88"/>
        <v>6.2644068246982698</v>
      </c>
      <c r="DQ76" s="472"/>
    </row>
    <row r="77" spans="1:360" hidden="1">
      <c r="A77" s="35"/>
      <c r="B77" s="32" t="s">
        <v>31</v>
      </c>
      <c r="C77" s="467">
        <f t="shared" ref="C77:G77" si="134">SUM(C230:C232)/3</f>
        <v>0</v>
      </c>
      <c r="D77" s="85">
        <f>+C77/C72*100-100</f>
        <v>-100</v>
      </c>
      <c r="E77" s="467">
        <f t="shared" si="134"/>
        <v>0</v>
      </c>
      <c r="F77" s="85">
        <f>+E77/E72*100-100</f>
        <v>-100</v>
      </c>
      <c r="G77" s="467">
        <f t="shared" si="134"/>
        <v>0</v>
      </c>
      <c r="H77" s="85">
        <f>+G77/G72*100-100</f>
        <v>-100</v>
      </c>
      <c r="I77" s="35"/>
      <c r="J77" s="32" t="s">
        <v>31</v>
      </c>
      <c r="K77" s="467">
        <f t="shared" ref="K77:O77" si="135">SUM(K230:K232)/3</f>
        <v>0</v>
      </c>
      <c r="L77" s="85">
        <f t="shared" si="47"/>
        <v>-100</v>
      </c>
      <c r="M77" s="467">
        <f t="shared" si="135"/>
        <v>0</v>
      </c>
      <c r="N77" s="85">
        <f t="shared" si="48"/>
        <v>-100</v>
      </c>
      <c r="O77" s="467">
        <f t="shared" si="135"/>
        <v>0</v>
      </c>
      <c r="P77" s="85">
        <f t="shared" si="49"/>
        <v>-100</v>
      </c>
      <c r="Q77" s="35"/>
      <c r="R77" s="32" t="s">
        <v>31</v>
      </c>
      <c r="S77" s="467">
        <f t="shared" ref="S77:W77" si="136">SUM(S230:S232)/3</f>
        <v>0</v>
      </c>
      <c r="T77" s="85">
        <f t="shared" si="50"/>
        <v>-100</v>
      </c>
      <c r="U77" s="467">
        <f t="shared" si="136"/>
        <v>0</v>
      </c>
      <c r="V77" s="85">
        <f t="shared" si="51"/>
        <v>-100</v>
      </c>
      <c r="W77" s="467">
        <f t="shared" si="136"/>
        <v>0</v>
      </c>
      <c r="X77" s="85">
        <f t="shared" si="52"/>
        <v>-100</v>
      </c>
      <c r="Y77" s="35"/>
      <c r="Z77" s="32" t="s">
        <v>31</v>
      </c>
      <c r="AA77" s="467">
        <f t="shared" ref="AA77:AE77" si="137">SUM(AA230:AA232)/3</f>
        <v>0</v>
      </c>
      <c r="AB77" s="85">
        <f t="shared" si="53"/>
        <v>-100</v>
      </c>
      <c r="AC77" s="467">
        <f t="shared" si="137"/>
        <v>0</v>
      </c>
      <c r="AD77" s="85">
        <f t="shared" si="54"/>
        <v>-100</v>
      </c>
      <c r="AE77" s="467">
        <f t="shared" si="137"/>
        <v>0</v>
      </c>
      <c r="AF77" s="85">
        <f t="shared" si="55"/>
        <v>-100</v>
      </c>
      <c r="AG77" s="35"/>
      <c r="AH77" s="32" t="s">
        <v>31</v>
      </c>
      <c r="AI77" s="467">
        <f t="shared" ref="AI77:AM77" si="138">SUM(AI230:AI232)/3</f>
        <v>0</v>
      </c>
      <c r="AJ77" s="85">
        <f t="shared" si="56"/>
        <v>-100</v>
      </c>
      <c r="AK77" s="467">
        <f t="shared" si="138"/>
        <v>0</v>
      </c>
      <c r="AL77" s="85">
        <f t="shared" si="57"/>
        <v>-100</v>
      </c>
      <c r="AM77" s="467">
        <f t="shared" si="138"/>
        <v>0</v>
      </c>
      <c r="AN77" s="85">
        <f t="shared" si="58"/>
        <v>-100</v>
      </c>
      <c r="AO77" s="35"/>
      <c r="AP77" s="32" t="s">
        <v>31</v>
      </c>
      <c r="AQ77" s="467">
        <f t="shared" ref="AQ77:AU77" si="139">SUM(AQ230:AQ232)/3</f>
        <v>0</v>
      </c>
      <c r="AR77" s="85">
        <f t="shared" si="59"/>
        <v>-100</v>
      </c>
      <c r="AS77" s="467">
        <f t="shared" si="139"/>
        <v>0</v>
      </c>
      <c r="AT77" s="85">
        <f t="shared" si="60"/>
        <v>-100</v>
      </c>
      <c r="AU77" s="467">
        <f t="shared" si="139"/>
        <v>0</v>
      </c>
      <c r="AV77" s="85">
        <f t="shared" si="61"/>
        <v>-100</v>
      </c>
      <c r="AW77" s="35"/>
      <c r="AX77" s="32" t="s">
        <v>31</v>
      </c>
      <c r="AY77" s="467">
        <f t="shared" ref="AY77:BC77" si="140">SUM(AY230:AY232)/3</f>
        <v>0</v>
      </c>
      <c r="AZ77" s="85">
        <f t="shared" si="62"/>
        <v>-100</v>
      </c>
      <c r="BA77" s="467">
        <f t="shared" si="140"/>
        <v>0</v>
      </c>
      <c r="BB77" s="85">
        <f t="shared" si="63"/>
        <v>-100</v>
      </c>
      <c r="BC77" s="467">
        <f t="shared" si="140"/>
        <v>0</v>
      </c>
      <c r="BD77" s="85">
        <f t="shared" si="64"/>
        <v>-100</v>
      </c>
      <c r="BE77" s="35"/>
      <c r="BF77" s="32" t="s">
        <v>31</v>
      </c>
      <c r="BG77" s="467">
        <f t="shared" ref="BG77:BK77" si="141">SUM(BG230:BG232)/3</f>
        <v>0</v>
      </c>
      <c r="BH77" s="85">
        <f t="shared" si="65"/>
        <v>-100</v>
      </c>
      <c r="BI77" s="467">
        <f t="shared" si="141"/>
        <v>0</v>
      </c>
      <c r="BJ77" s="85">
        <f t="shared" si="66"/>
        <v>-100</v>
      </c>
      <c r="BK77" s="467">
        <f t="shared" si="141"/>
        <v>0</v>
      </c>
      <c r="BL77" s="85">
        <f t="shared" si="67"/>
        <v>-100</v>
      </c>
      <c r="BM77" s="35"/>
      <c r="BN77" s="32" t="s">
        <v>31</v>
      </c>
      <c r="BO77" s="467">
        <f t="shared" ref="BO77:BS77" si="142">SUM(BO230:BO232)/3</f>
        <v>0</v>
      </c>
      <c r="BP77" s="85">
        <f t="shared" si="68"/>
        <v>-100</v>
      </c>
      <c r="BQ77" s="467">
        <f t="shared" si="142"/>
        <v>0</v>
      </c>
      <c r="BR77" s="85">
        <f t="shared" si="69"/>
        <v>-100</v>
      </c>
      <c r="BS77" s="467">
        <f t="shared" si="142"/>
        <v>0</v>
      </c>
      <c r="BT77" s="85">
        <f t="shared" si="70"/>
        <v>-100</v>
      </c>
      <c r="BU77" s="35"/>
      <c r="BV77" s="32" t="s">
        <v>31</v>
      </c>
      <c r="BW77" s="467">
        <f t="shared" ref="BW77:CA77" si="143">SUM(BW230:BW232)/3</f>
        <v>0</v>
      </c>
      <c r="BX77" s="85">
        <f t="shared" si="71"/>
        <v>-100</v>
      </c>
      <c r="BY77" s="467">
        <f t="shared" si="143"/>
        <v>0</v>
      </c>
      <c r="BZ77" s="85">
        <f t="shared" si="72"/>
        <v>-100</v>
      </c>
      <c r="CA77" s="467">
        <f t="shared" si="143"/>
        <v>0</v>
      </c>
      <c r="CB77" s="85">
        <f t="shared" si="73"/>
        <v>-100</v>
      </c>
      <c r="CC77" s="35"/>
      <c r="CD77" s="32" t="s">
        <v>31</v>
      </c>
      <c r="CE77" s="467">
        <f t="shared" ref="CE77:CI77" si="144">SUM(CE230:CE232)/3</f>
        <v>0</v>
      </c>
      <c r="CF77" s="85">
        <f t="shared" si="74"/>
        <v>-100</v>
      </c>
      <c r="CG77" s="467">
        <f t="shared" si="144"/>
        <v>0</v>
      </c>
      <c r="CH77" s="85">
        <f t="shared" si="75"/>
        <v>-100</v>
      </c>
      <c r="CI77" s="467">
        <f t="shared" si="144"/>
        <v>0</v>
      </c>
      <c r="CJ77" s="85">
        <f t="shared" si="76"/>
        <v>-100</v>
      </c>
      <c r="CK77" s="35"/>
      <c r="CL77" s="32" t="s">
        <v>31</v>
      </c>
      <c r="CM77" s="467">
        <f t="shared" ref="CM77:CQ77" si="145">SUM(CM230:CM232)/3</f>
        <v>0</v>
      </c>
      <c r="CN77" s="85">
        <f t="shared" si="77"/>
        <v>-100</v>
      </c>
      <c r="CO77" s="467">
        <f t="shared" si="145"/>
        <v>0</v>
      </c>
      <c r="CP77" s="85">
        <f t="shared" si="78"/>
        <v>-100</v>
      </c>
      <c r="CQ77" s="467">
        <f t="shared" si="145"/>
        <v>0</v>
      </c>
      <c r="CR77" s="85">
        <f t="shared" si="79"/>
        <v>-100</v>
      </c>
      <c r="CS77" s="35"/>
      <c r="CT77" s="32" t="s">
        <v>31</v>
      </c>
      <c r="CU77" s="467">
        <f t="shared" ref="CU77:CY77" si="146">SUM(CU230:CU232)/3</f>
        <v>0</v>
      </c>
      <c r="CV77" s="85">
        <f t="shared" si="80"/>
        <v>-100</v>
      </c>
      <c r="CW77" s="467">
        <f t="shared" si="146"/>
        <v>0</v>
      </c>
      <c r="CX77" s="85">
        <f t="shared" si="81"/>
        <v>-100</v>
      </c>
      <c r="CY77" s="467">
        <f t="shared" si="146"/>
        <v>0</v>
      </c>
      <c r="CZ77" s="85">
        <f t="shared" si="82"/>
        <v>-100</v>
      </c>
      <c r="DA77" s="35"/>
      <c r="DB77" s="32" t="s">
        <v>31</v>
      </c>
      <c r="DC77" s="467">
        <f t="shared" ref="DC77:DG77" si="147">SUM(DC230:DC232)/3</f>
        <v>0</v>
      </c>
      <c r="DD77" s="85">
        <f t="shared" si="83"/>
        <v>-100</v>
      </c>
      <c r="DE77" s="467">
        <f t="shared" si="147"/>
        <v>0</v>
      </c>
      <c r="DF77" s="85">
        <f t="shared" si="84"/>
        <v>-100</v>
      </c>
      <c r="DG77" s="467">
        <f t="shared" si="147"/>
        <v>0</v>
      </c>
      <c r="DH77" s="85">
        <f t="shared" si="85"/>
        <v>-100</v>
      </c>
      <c r="DI77" s="35"/>
      <c r="DJ77" s="32" t="s">
        <v>31</v>
      </c>
      <c r="DK77" s="467">
        <f t="shared" ref="DK77:DO77" si="148">SUM(DK230:DK232)/3</f>
        <v>0</v>
      </c>
      <c r="DL77" s="85">
        <f t="shared" si="86"/>
        <v>-100</v>
      </c>
      <c r="DM77" s="467" t="e">
        <f t="shared" si="148"/>
        <v>#DIV/0!</v>
      </c>
      <c r="DN77" s="85" t="e">
        <f t="shared" si="87"/>
        <v>#DIV/0!</v>
      </c>
      <c r="DO77" s="467">
        <f t="shared" si="148"/>
        <v>0</v>
      </c>
      <c r="DP77" s="85">
        <f t="shared" si="88"/>
        <v>-100</v>
      </c>
      <c r="DQ77" s="472"/>
    </row>
    <row r="78" spans="1:360">
      <c r="A78" s="35"/>
      <c r="B78" s="32"/>
      <c r="C78" s="467"/>
      <c r="D78" s="466"/>
      <c r="E78" s="467"/>
      <c r="F78" s="466"/>
      <c r="G78" s="467"/>
      <c r="H78" s="466"/>
      <c r="I78" s="35"/>
      <c r="J78" s="32"/>
      <c r="K78" s="467"/>
      <c r="L78" s="466"/>
      <c r="M78" s="467"/>
      <c r="N78" s="466"/>
      <c r="O78" s="467"/>
      <c r="P78" s="466"/>
      <c r="Q78" s="35"/>
      <c r="R78" s="32"/>
      <c r="S78" s="467"/>
      <c r="T78" s="466"/>
      <c r="U78" s="467"/>
      <c r="V78" s="466"/>
      <c r="W78" s="467"/>
      <c r="X78" s="466"/>
      <c r="Y78" s="35"/>
      <c r="Z78" s="32"/>
      <c r="AA78" s="467"/>
      <c r="AB78" s="466"/>
      <c r="AC78" s="467"/>
      <c r="AD78" s="466"/>
      <c r="AE78" s="467"/>
      <c r="AF78" s="466"/>
      <c r="AG78" s="35"/>
      <c r="AH78" s="32"/>
      <c r="AI78" s="467"/>
      <c r="AJ78" s="466"/>
      <c r="AK78" s="467"/>
      <c r="AL78" s="466"/>
      <c r="AM78" s="467"/>
      <c r="AN78" s="466"/>
      <c r="AO78" s="35"/>
      <c r="AP78" s="32"/>
      <c r="AQ78" s="467"/>
      <c r="AR78" s="466"/>
      <c r="AS78" s="467"/>
      <c r="AT78" s="466"/>
      <c r="AU78" s="467"/>
      <c r="AV78" s="466"/>
      <c r="AW78" s="35"/>
      <c r="AX78" s="32"/>
      <c r="AY78" s="467"/>
      <c r="AZ78" s="466"/>
      <c r="BA78" s="467"/>
      <c r="BB78" s="466"/>
      <c r="BC78" s="467"/>
      <c r="BD78" s="466"/>
      <c r="BE78" s="35"/>
      <c r="BF78" s="32"/>
      <c r="BG78" s="467"/>
      <c r="BH78" s="466"/>
      <c r="BI78" s="467"/>
      <c r="BJ78" s="466"/>
      <c r="BK78" s="467"/>
      <c r="BL78" s="466"/>
      <c r="BM78" s="35"/>
      <c r="BN78" s="32"/>
      <c r="BO78" s="467"/>
      <c r="BP78" s="466"/>
      <c r="BQ78" s="467"/>
      <c r="BR78" s="466"/>
      <c r="BS78" s="467"/>
      <c r="BT78" s="466"/>
      <c r="BU78" s="35"/>
      <c r="BV78" s="32"/>
      <c r="BW78" s="467"/>
      <c r="BX78" s="466"/>
      <c r="BY78" s="467"/>
      <c r="BZ78" s="466"/>
      <c r="CA78" s="467"/>
      <c r="CB78" s="466"/>
      <c r="CC78" s="35"/>
      <c r="CD78" s="32"/>
      <c r="CE78" s="467"/>
      <c r="CF78" s="466"/>
      <c r="CG78" s="467"/>
      <c r="CH78" s="466"/>
      <c r="CI78" s="467"/>
      <c r="CJ78" s="466"/>
      <c r="CK78" s="35"/>
      <c r="CL78" s="32"/>
      <c r="CM78" s="467"/>
      <c r="CN78" s="466"/>
      <c r="CO78" s="467"/>
      <c r="CP78" s="466"/>
      <c r="CQ78" s="467"/>
      <c r="CR78" s="466"/>
      <c r="CS78" s="35"/>
      <c r="CT78" s="32"/>
      <c r="CU78" s="467"/>
      <c r="CV78" s="466"/>
      <c r="CW78" s="467"/>
      <c r="CX78" s="466"/>
      <c r="CY78" s="467"/>
      <c r="CZ78" s="466"/>
      <c r="DA78" s="35"/>
      <c r="DB78" s="32"/>
      <c r="DC78" s="467"/>
      <c r="DD78" s="466"/>
      <c r="DE78" s="467"/>
      <c r="DF78" s="466"/>
      <c r="DG78" s="467"/>
      <c r="DH78" s="466"/>
      <c r="DI78" s="35"/>
      <c r="DJ78" s="32"/>
      <c r="DK78" s="467"/>
      <c r="DL78" s="466"/>
      <c r="DM78" s="467"/>
      <c r="DN78" s="466"/>
      <c r="DO78" s="467"/>
      <c r="DP78" s="466"/>
      <c r="DQ78" s="472"/>
    </row>
    <row r="79" spans="1:360">
      <c r="A79" s="474">
        <v>2015</v>
      </c>
      <c r="B79" s="454" t="s">
        <v>32</v>
      </c>
      <c r="C79" s="467">
        <f t="shared" ref="C79:G79" si="149">AVERAGE(C91:C99)</f>
        <v>99.628316090636361</v>
      </c>
      <c r="D79" s="466"/>
      <c r="E79" s="467">
        <f t="shared" si="149"/>
        <v>98.604525807113177</v>
      </c>
      <c r="F79" s="466"/>
      <c r="G79" s="467">
        <f t="shared" si="149"/>
        <v>95.280197034906166</v>
      </c>
      <c r="H79" s="466"/>
      <c r="I79" s="474">
        <v>2015</v>
      </c>
      <c r="J79" s="454" t="s">
        <v>32</v>
      </c>
      <c r="K79" s="467">
        <f t="shared" ref="K79:O79" si="150">AVERAGE(K91:K99)</f>
        <v>96.867812820899132</v>
      </c>
      <c r="L79" s="466"/>
      <c r="M79" s="467">
        <f t="shared" si="150"/>
        <v>97.020008064874105</v>
      </c>
      <c r="N79" s="466"/>
      <c r="O79" s="467">
        <f t="shared" si="150"/>
        <v>101.15887595033402</v>
      </c>
      <c r="P79" s="466"/>
      <c r="Q79" s="474">
        <v>2015</v>
      </c>
      <c r="R79" s="454" t="s">
        <v>32</v>
      </c>
      <c r="S79" s="467">
        <f t="shared" ref="S79:W79" si="151">AVERAGE(S91:S99)</f>
        <v>98.950995608068354</v>
      </c>
      <c r="T79" s="466"/>
      <c r="U79" s="467">
        <f t="shared" si="151"/>
        <v>95.755385490641586</v>
      </c>
      <c r="V79" s="466"/>
      <c r="W79" s="467">
        <f t="shared" si="151"/>
        <v>93.26178516157961</v>
      </c>
      <c r="X79" s="466"/>
      <c r="Y79" s="474">
        <v>2015</v>
      </c>
      <c r="Z79" s="454" t="s">
        <v>32</v>
      </c>
      <c r="AA79" s="467">
        <f t="shared" ref="AA79:AE79" si="152">AVERAGE(AA91:AA99)</f>
        <v>101.14918085417794</v>
      </c>
      <c r="AB79" s="466"/>
      <c r="AC79" s="467">
        <f t="shared" si="152"/>
        <v>94.829894418834158</v>
      </c>
      <c r="AD79" s="466"/>
      <c r="AE79" s="467">
        <f t="shared" si="152"/>
        <v>99.139856420802431</v>
      </c>
      <c r="AF79" s="466"/>
      <c r="AG79" s="474">
        <v>2015</v>
      </c>
      <c r="AH79" s="454" t="s">
        <v>32</v>
      </c>
      <c r="AI79" s="467">
        <f t="shared" ref="AI79:AM79" si="153">AVERAGE(AI91:AI99)</f>
        <v>98.352060345870612</v>
      </c>
      <c r="AJ79" s="466"/>
      <c r="AK79" s="467">
        <f t="shared" si="153"/>
        <v>97.218920598903637</v>
      </c>
      <c r="AL79" s="466"/>
      <c r="AM79" s="467">
        <f t="shared" si="153"/>
        <v>99.008322771080856</v>
      </c>
      <c r="AN79" s="466"/>
      <c r="AO79" s="474">
        <v>2015</v>
      </c>
      <c r="AP79" s="454" t="s">
        <v>32</v>
      </c>
      <c r="AQ79" s="467">
        <f t="shared" ref="AQ79:AU79" si="154">AVERAGE(AQ91:AQ99)</f>
        <v>99.639101956875052</v>
      </c>
      <c r="AR79" s="466"/>
      <c r="AS79" s="467">
        <f t="shared" si="154"/>
        <v>100.9019463194649</v>
      </c>
      <c r="AT79" s="466"/>
      <c r="AU79" s="467">
        <f t="shared" si="154"/>
        <v>100.23072647458008</v>
      </c>
      <c r="AV79" s="466"/>
      <c r="AW79" s="474">
        <v>2015</v>
      </c>
      <c r="AX79" s="454" t="s">
        <v>32</v>
      </c>
      <c r="AY79" s="467">
        <f t="shared" ref="AY79:BC79" si="155">AVERAGE(AY91:AY99)</f>
        <v>98.275248564655783</v>
      </c>
      <c r="AZ79" s="466"/>
      <c r="BA79" s="467">
        <f t="shared" si="155"/>
        <v>99.191871513150488</v>
      </c>
      <c r="BB79" s="466"/>
      <c r="BC79" s="467">
        <f t="shared" si="155"/>
        <v>95.973809862400913</v>
      </c>
      <c r="BD79" s="466"/>
      <c r="BE79" s="474">
        <v>2015</v>
      </c>
      <c r="BF79" s="454" t="s">
        <v>32</v>
      </c>
      <c r="BG79" s="467">
        <f t="shared" ref="BG79:BK79" si="156">AVERAGE(BG91:BG99)</f>
        <v>98.198783397093521</v>
      </c>
      <c r="BH79" s="466"/>
      <c r="BI79" s="467">
        <f t="shared" si="156"/>
        <v>102.60703141794603</v>
      </c>
      <c r="BJ79" s="466"/>
      <c r="BK79" s="467">
        <f t="shared" si="156"/>
        <v>98.156974154106535</v>
      </c>
      <c r="BL79" s="466"/>
      <c r="BM79" s="474">
        <v>2015</v>
      </c>
      <c r="BN79" s="454" t="s">
        <v>32</v>
      </c>
      <c r="BO79" s="467">
        <f t="shared" ref="BO79:BS79" si="157">AVERAGE(BO91:BO99)</f>
        <v>98.309915820861647</v>
      </c>
      <c r="BP79" s="466"/>
      <c r="BQ79" s="467">
        <f t="shared" si="157"/>
        <v>100.65724314446167</v>
      </c>
      <c r="BR79" s="466"/>
      <c r="BS79" s="467">
        <f t="shared" si="157"/>
        <v>97.085406313496733</v>
      </c>
      <c r="BT79" s="466"/>
      <c r="BU79" s="474">
        <v>2015</v>
      </c>
      <c r="BV79" s="454" t="s">
        <v>32</v>
      </c>
      <c r="BW79" s="467">
        <f t="shared" ref="BW79:CA79" si="158">AVERAGE(BW91:BW99)</f>
        <v>100.82758057160088</v>
      </c>
      <c r="BX79" s="466"/>
      <c r="BY79" s="467">
        <f t="shared" si="158"/>
        <v>100.51748430884358</v>
      </c>
      <c r="BZ79" s="466"/>
      <c r="CA79" s="467">
        <f t="shared" si="158"/>
        <v>93.291902401046002</v>
      </c>
      <c r="CB79" s="466"/>
      <c r="CC79" s="474">
        <v>2015</v>
      </c>
      <c r="CD79" s="454" t="s">
        <v>32</v>
      </c>
      <c r="CE79" s="467">
        <f t="shared" ref="CE79:CI79" si="159">AVERAGE(CE91:CE99)</f>
        <v>98.316122754632971</v>
      </c>
      <c r="CF79" s="466"/>
      <c r="CG79" s="467">
        <f t="shared" si="159"/>
        <v>102.61486972939967</v>
      </c>
      <c r="CH79" s="466"/>
      <c r="CI79" s="467">
        <f t="shared" si="159"/>
        <v>94.00761369343283</v>
      </c>
      <c r="CJ79" s="466"/>
      <c r="CK79" s="474">
        <v>2015</v>
      </c>
      <c r="CL79" s="454" t="s">
        <v>32</v>
      </c>
      <c r="CM79" s="467">
        <f t="shared" ref="CM79:CQ79" si="160">AVERAGE(CM91:CM99)</f>
        <v>99.007029158126116</v>
      </c>
      <c r="CN79" s="466"/>
      <c r="CO79" s="467">
        <f t="shared" si="160"/>
        <v>100.04314443256528</v>
      </c>
      <c r="CP79" s="466"/>
      <c r="CQ79" s="467">
        <f t="shared" si="160"/>
        <v>98.767479137569907</v>
      </c>
      <c r="CR79" s="466"/>
      <c r="CS79" s="474">
        <v>2015</v>
      </c>
      <c r="CT79" s="454" t="s">
        <v>32</v>
      </c>
      <c r="CU79" s="467">
        <f t="shared" ref="CU79:CY79" si="161">AVERAGE(CU91:CU99)</f>
        <v>105.46827654437385</v>
      </c>
      <c r="CV79" s="466"/>
      <c r="CW79" s="467">
        <f t="shared" si="161"/>
        <v>101.21684431007289</v>
      </c>
      <c r="CX79" s="466"/>
      <c r="CY79" s="467">
        <f t="shared" si="161"/>
        <v>99.906982878810695</v>
      </c>
      <c r="CZ79" s="466"/>
      <c r="DA79" s="474">
        <v>2015</v>
      </c>
      <c r="DB79" s="454" t="s">
        <v>32</v>
      </c>
      <c r="DC79" s="467">
        <f t="shared" ref="DC79:DG79" si="162">AVERAGE(DC91:DC99)</f>
        <v>101.58359744879947</v>
      </c>
      <c r="DD79" s="466"/>
      <c r="DE79" s="467">
        <f t="shared" si="162"/>
        <v>98.838293568270529</v>
      </c>
      <c r="DF79" s="466"/>
      <c r="DG79" s="467">
        <f t="shared" si="162"/>
        <v>97.497268792801179</v>
      </c>
      <c r="DH79" s="466"/>
      <c r="DI79" s="474">
        <v>2015</v>
      </c>
      <c r="DJ79" s="454" t="s">
        <v>32</v>
      </c>
      <c r="DK79" s="467">
        <f t="shared" ref="DK79:DO79" si="163">AVERAGE(DK91:DK99)</f>
        <v>101.60644669865438</v>
      </c>
      <c r="DL79" s="466"/>
      <c r="DM79" s="467">
        <f t="shared" si="163"/>
        <v>96.780612716817785</v>
      </c>
      <c r="DN79" s="466"/>
      <c r="DO79" s="467">
        <f t="shared" si="163"/>
        <v>97.693885529609062</v>
      </c>
      <c r="DP79" s="466"/>
      <c r="DQ79" s="472"/>
      <c r="DR79" s="32"/>
      <c r="DS79" s="467"/>
      <c r="DT79" s="466"/>
      <c r="DU79" s="467"/>
      <c r="DV79" s="466"/>
      <c r="DW79" s="467"/>
      <c r="DX79" s="466"/>
      <c r="DY79" s="35"/>
      <c r="DZ79" s="32"/>
      <c r="EA79" s="467"/>
      <c r="EB79" s="466"/>
      <c r="EC79" s="467"/>
      <c r="ED79" s="466"/>
      <c r="EE79" s="467"/>
      <c r="EF79" s="466"/>
      <c r="EG79" s="35"/>
      <c r="EH79" s="32"/>
      <c r="EI79" s="467"/>
      <c r="EJ79" s="466"/>
      <c r="EK79" s="467"/>
      <c r="EL79" s="466"/>
      <c r="EM79" s="467"/>
      <c r="EN79" s="466"/>
      <c r="EO79" s="35"/>
      <c r="EP79" s="32"/>
      <c r="EQ79" s="467"/>
      <c r="ER79" s="466"/>
      <c r="ES79" s="467"/>
      <c r="ET79" s="466"/>
      <c r="EU79" s="467"/>
      <c r="EV79" s="466"/>
      <c r="EW79" s="35"/>
      <c r="EX79" s="32"/>
      <c r="EY79" s="467"/>
      <c r="EZ79" s="466"/>
      <c r="FA79" s="467"/>
      <c r="FB79" s="466"/>
      <c r="FC79" s="467"/>
      <c r="FD79" s="466"/>
      <c r="FE79" s="35"/>
      <c r="FF79" s="32"/>
      <c r="FG79" s="467"/>
      <c r="FH79" s="466"/>
      <c r="FI79" s="467"/>
      <c r="FJ79" s="466"/>
      <c r="FK79" s="467"/>
      <c r="FL79" s="466"/>
      <c r="FM79" s="35"/>
      <c r="FN79" s="32"/>
      <c r="FO79" s="467"/>
      <c r="FP79" s="466"/>
      <c r="FQ79" s="467"/>
      <c r="FR79" s="466"/>
      <c r="FS79" s="467"/>
      <c r="FT79" s="466"/>
      <c r="FU79" s="35"/>
      <c r="FV79" s="32"/>
      <c r="FW79" s="467"/>
      <c r="FX79" s="466"/>
      <c r="FY79" s="467"/>
      <c r="FZ79" s="466"/>
      <c r="GA79" s="467"/>
      <c r="GB79" s="466"/>
      <c r="GC79" s="35"/>
      <c r="GD79" s="32"/>
      <c r="GE79" s="467"/>
      <c r="GF79" s="466"/>
      <c r="GG79" s="467"/>
      <c r="GH79" s="466"/>
      <c r="GI79" s="467"/>
      <c r="GJ79" s="466"/>
      <c r="GK79" s="35"/>
      <c r="GL79" s="32"/>
      <c r="GM79" s="467"/>
      <c r="GN79" s="466"/>
      <c r="GO79" s="467"/>
      <c r="GP79" s="466"/>
      <c r="GQ79" s="467"/>
      <c r="GR79" s="466"/>
      <c r="GS79" s="35"/>
      <c r="GT79" s="32"/>
      <c r="GU79" s="467"/>
      <c r="GV79" s="466"/>
      <c r="GW79" s="467"/>
      <c r="GX79" s="466"/>
      <c r="GY79" s="467"/>
      <c r="GZ79" s="466"/>
      <c r="HA79" s="35"/>
      <c r="HB79" s="32"/>
      <c r="HC79" s="467"/>
      <c r="HD79" s="466"/>
      <c r="HE79" s="467"/>
      <c r="HF79" s="466"/>
      <c r="HG79" s="467"/>
      <c r="HH79" s="466"/>
      <c r="HI79" s="35"/>
      <c r="HJ79" s="32"/>
      <c r="HK79" s="467"/>
      <c r="HL79" s="466"/>
      <c r="HM79" s="467"/>
      <c r="HN79" s="466"/>
      <c r="HO79" s="467"/>
      <c r="HP79" s="466"/>
      <c r="HQ79" s="35"/>
      <c r="HR79" s="32"/>
      <c r="HS79" s="467"/>
      <c r="HT79" s="466"/>
      <c r="HU79" s="467"/>
      <c r="HV79" s="466"/>
      <c r="HW79" s="467"/>
      <c r="HX79" s="466"/>
      <c r="HY79" s="35"/>
      <c r="HZ79" s="32"/>
      <c r="IA79" s="467"/>
      <c r="IB79" s="466"/>
      <c r="IC79" s="467"/>
      <c r="ID79" s="466"/>
      <c r="IE79" s="467"/>
      <c r="IF79" s="466"/>
      <c r="IG79" s="35"/>
      <c r="IH79" s="32"/>
      <c r="II79" s="467"/>
      <c r="IJ79" s="466"/>
      <c r="IK79" s="467"/>
      <c r="IL79" s="466"/>
      <c r="IM79" s="467"/>
      <c r="IN79" s="466"/>
      <c r="IO79" s="467"/>
      <c r="IP79" s="466"/>
      <c r="IQ79" s="35"/>
      <c r="IR79" s="32"/>
      <c r="IS79" s="467"/>
      <c r="IT79" s="466"/>
      <c r="IU79" s="467"/>
      <c r="IV79" s="466"/>
      <c r="IW79" s="467"/>
      <c r="IX79" s="466"/>
      <c r="IY79" s="35"/>
      <c r="IZ79" s="32"/>
      <c r="JA79" s="467"/>
      <c r="JB79" s="466"/>
      <c r="JC79" s="467"/>
      <c r="JD79" s="466"/>
      <c r="JE79" s="467"/>
      <c r="JF79" s="466"/>
      <c r="JG79" s="35"/>
      <c r="JH79" s="32"/>
      <c r="JI79" s="467"/>
      <c r="JJ79" s="466"/>
      <c r="JK79" s="467"/>
      <c r="JL79" s="466"/>
      <c r="JM79" s="467"/>
      <c r="JN79" s="466"/>
      <c r="JO79" s="35"/>
      <c r="JP79" s="32"/>
      <c r="JQ79" s="467"/>
      <c r="JR79" s="466"/>
      <c r="JS79" s="467"/>
      <c r="JT79" s="466"/>
      <c r="JU79" s="467"/>
      <c r="JV79" s="466"/>
      <c r="JW79" s="35"/>
      <c r="JX79" s="32"/>
      <c r="JY79" s="467"/>
      <c r="JZ79" s="466"/>
      <c r="KA79" s="467"/>
      <c r="KB79" s="466"/>
      <c r="KC79" s="467"/>
      <c r="KD79" s="466"/>
      <c r="KE79" s="35"/>
      <c r="KF79" s="32"/>
      <c r="KG79" s="467"/>
      <c r="KH79" s="466"/>
      <c r="KI79" s="467"/>
      <c r="KJ79" s="466"/>
      <c r="KK79" s="467"/>
      <c r="KL79" s="466"/>
      <c r="KM79" s="35"/>
      <c r="KN79" s="32"/>
      <c r="KO79" s="467"/>
      <c r="KP79" s="466"/>
      <c r="KQ79" s="467"/>
      <c r="KR79" s="466"/>
      <c r="KS79" s="467"/>
      <c r="KT79" s="466"/>
      <c r="KU79" s="35"/>
      <c r="KV79" s="32"/>
      <c r="KW79" s="467"/>
      <c r="KX79" s="466"/>
      <c r="KY79" s="467"/>
      <c r="KZ79" s="466"/>
      <c r="LA79" s="467"/>
      <c r="LB79" s="466"/>
      <c r="LC79" s="35"/>
      <c r="LD79" s="32"/>
      <c r="LE79" s="467"/>
      <c r="LF79" s="466"/>
      <c r="LG79" s="467"/>
      <c r="LH79" s="466"/>
      <c r="LI79" s="467"/>
      <c r="LJ79" s="466"/>
      <c r="LK79" s="35"/>
      <c r="LL79" s="32"/>
      <c r="LM79" s="467"/>
      <c r="LN79" s="466"/>
      <c r="LO79" s="467"/>
      <c r="LP79" s="466"/>
      <c r="LQ79" s="467"/>
      <c r="LR79" s="466"/>
      <c r="LS79" s="35"/>
      <c r="LT79" s="32"/>
      <c r="LU79" s="467"/>
      <c r="LV79" s="466"/>
      <c r="LW79" s="467"/>
      <c r="LX79" s="466"/>
      <c r="LY79" s="467"/>
      <c r="LZ79" s="466"/>
      <c r="MA79" s="35"/>
      <c r="MB79" s="32"/>
      <c r="MC79" s="467"/>
      <c r="MD79" s="466"/>
      <c r="ME79" s="467"/>
      <c r="MF79" s="466"/>
      <c r="MG79" s="467"/>
      <c r="MH79" s="466"/>
      <c r="MI79" s="35"/>
      <c r="MJ79" s="32"/>
      <c r="MK79" s="467"/>
      <c r="ML79" s="466"/>
      <c r="MM79" s="467"/>
      <c r="MN79" s="466"/>
      <c r="MO79" s="467"/>
      <c r="MP79" s="466"/>
      <c r="MQ79" s="35"/>
      <c r="MR79" s="32"/>
      <c r="MT79" s="19"/>
      <c r="MU79" s="19"/>
      <c r="MV79" s="211"/>
    </row>
    <row r="80" spans="1:360">
      <c r="A80" s="474">
        <v>2016</v>
      </c>
      <c r="B80" s="454" t="s">
        <v>32</v>
      </c>
      <c r="C80" s="467">
        <f t="shared" ref="C80:G80" si="164">AVERAGE(C104:C112)</f>
        <v>91.26500722080749</v>
      </c>
      <c r="D80" s="466">
        <f t="shared" ref="D80:H80" si="165">+C80/C79*100-100</f>
        <v>-8.394509912443354</v>
      </c>
      <c r="E80" s="467">
        <f t="shared" si="164"/>
        <v>108.63086178879816</v>
      </c>
      <c r="F80" s="466">
        <f t="shared" si="165"/>
        <v>10.168231021462603</v>
      </c>
      <c r="G80" s="467">
        <f t="shared" si="164"/>
        <v>104.54299996517125</v>
      </c>
      <c r="H80" s="466">
        <f t="shared" si="165"/>
        <v>9.7216454399980279</v>
      </c>
      <c r="I80" s="474">
        <v>2016</v>
      </c>
      <c r="J80" s="454" t="s">
        <v>32</v>
      </c>
      <c r="K80" s="467">
        <f t="shared" ref="K80:O80" si="166">AVERAGE(K104:K112)</f>
        <v>106.76880725901476</v>
      </c>
      <c r="L80" s="466">
        <f t="shared" ref="L80:P80" si="167">+K80/K79*100-100</f>
        <v>10.221139664236858</v>
      </c>
      <c r="M80" s="467">
        <f t="shared" si="166"/>
        <v>106.42677351376125</v>
      </c>
      <c r="N80" s="466">
        <f t="shared" si="167"/>
        <v>9.6956964202653353</v>
      </c>
      <c r="O80" s="467">
        <f t="shared" si="166"/>
        <v>105.95134260037401</v>
      </c>
      <c r="P80" s="466">
        <f t="shared" si="167"/>
        <v>4.7375641583769124</v>
      </c>
      <c r="Q80" s="474">
        <v>2016</v>
      </c>
      <c r="R80" s="454" t="s">
        <v>32</v>
      </c>
      <c r="S80" s="467">
        <f t="shared" ref="S80:W80" si="168">AVERAGE(S104:S112)</f>
        <v>103.58776016715319</v>
      </c>
      <c r="T80" s="466">
        <f t="shared" ref="T80:X80" si="169">+S80/S79*100-100</f>
        <v>4.685920066383602</v>
      </c>
      <c r="U80" s="467">
        <f t="shared" si="168"/>
        <v>104.34132604601119</v>
      </c>
      <c r="V80" s="466">
        <f t="shared" si="169"/>
        <v>8.9665354187402215</v>
      </c>
      <c r="W80" s="467">
        <f t="shared" si="168"/>
        <v>108.38644655532293</v>
      </c>
      <c r="X80" s="466">
        <f t="shared" si="169"/>
        <v>16.217426427704851</v>
      </c>
      <c r="Y80" s="474">
        <v>2016</v>
      </c>
      <c r="Z80" s="454" t="s">
        <v>32</v>
      </c>
      <c r="AA80" s="467">
        <f t="shared" ref="AA80:AE80" si="170">AVERAGE(AA104:AA112)</f>
        <v>108.18625504874204</v>
      </c>
      <c r="AB80" s="466">
        <f t="shared" ref="AB80:AF80" si="171">+AA80/AA79*100-100</f>
        <v>6.957124254628539</v>
      </c>
      <c r="AC80" s="467">
        <f t="shared" si="170"/>
        <v>110.48667960240155</v>
      </c>
      <c r="AD80" s="466">
        <f t="shared" si="171"/>
        <v>16.510389766349661</v>
      </c>
      <c r="AE80" s="467">
        <f t="shared" si="170"/>
        <v>98.50823235466946</v>
      </c>
      <c r="AF80" s="466">
        <f t="shared" si="171"/>
        <v>-0.63710407593492846</v>
      </c>
      <c r="AG80" s="474">
        <v>2016</v>
      </c>
      <c r="AH80" s="454" t="s">
        <v>32</v>
      </c>
      <c r="AI80" s="467">
        <f t="shared" ref="AI80:AM80" si="172">AVERAGE(AI104:AI112)</f>
        <v>103.58977533519482</v>
      </c>
      <c r="AJ80" s="466">
        <f t="shared" ref="AJ80:AN80" si="173">+AI80/AI79*100-100</f>
        <v>5.3254756137339143</v>
      </c>
      <c r="AK80" s="467">
        <f t="shared" si="172"/>
        <v>101.99680358480569</v>
      </c>
      <c r="AL80" s="466">
        <f t="shared" si="173"/>
        <v>4.9145608246507635</v>
      </c>
      <c r="AM80" s="467">
        <f t="shared" si="172"/>
        <v>102.04659073287341</v>
      </c>
      <c r="AN80" s="466">
        <f t="shared" si="173"/>
        <v>3.0686995565184958</v>
      </c>
      <c r="AO80" s="474">
        <v>2016</v>
      </c>
      <c r="AP80" s="454" t="s">
        <v>32</v>
      </c>
      <c r="AQ80" s="467">
        <f t="shared" ref="AQ80:AU80" si="174">AVERAGE(AQ104:AQ112)</f>
        <v>105.82639062784918</v>
      </c>
      <c r="AR80" s="466">
        <f t="shared" ref="AR80:AV80" si="175">+AQ80/AQ79*100-100</f>
        <v>6.20969935442821</v>
      </c>
      <c r="AS80" s="467">
        <f t="shared" si="174"/>
        <v>103.84649649951604</v>
      </c>
      <c r="AT80" s="466">
        <f t="shared" si="175"/>
        <v>2.9182293181227834</v>
      </c>
      <c r="AU80" s="467">
        <f t="shared" si="174"/>
        <v>104.14715623223034</v>
      </c>
      <c r="AV80" s="466">
        <f t="shared" si="175"/>
        <v>3.9074143183463121</v>
      </c>
      <c r="AW80" s="474">
        <v>2016</v>
      </c>
      <c r="AX80" s="454" t="s">
        <v>32</v>
      </c>
      <c r="AY80" s="467">
        <f t="shared" ref="AY80:BC80" si="176">AVERAGE(AY104:AY112)</f>
        <v>102.72733229432602</v>
      </c>
      <c r="AZ80" s="466">
        <f t="shared" ref="AZ80:BD80" si="177">+AY80/AY79*100-100</f>
        <v>4.5302187424549629</v>
      </c>
      <c r="BA80" s="467">
        <f t="shared" si="176"/>
        <v>102.07380558133335</v>
      </c>
      <c r="BB80" s="466">
        <f t="shared" si="177"/>
        <v>2.9054135426820551</v>
      </c>
      <c r="BC80" s="467">
        <f t="shared" si="176"/>
        <v>113.153230537959</v>
      </c>
      <c r="BD80" s="466">
        <f t="shared" si="177"/>
        <v>17.900113270681331</v>
      </c>
      <c r="BE80" s="474">
        <v>2016</v>
      </c>
      <c r="BF80" s="454" t="s">
        <v>32</v>
      </c>
      <c r="BG80" s="467">
        <f t="shared" ref="BG80:BK80" si="178">AVERAGE(BG104:BG112)</f>
        <v>100.87904843711866</v>
      </c>
      <c r="BH80" s="466">
        <f t="shared" ref="BH80:BL80" si="179">+BG80/BG79*100-100</f>
        <v>2.7294279494143581</v>
      </c>
      <c r="BI80" s="467">
        <f t="shared" si="178"/>
        <v>100.95268138964499</v>
      </c>
      <c r="BJ80" s="466">
        <f t="shared" si="179"/>
        <v>-1.612316432352884</v>
      </c>
      <c r="BK80" s="467">
        <f t="shared" si="178"/>
        <v>105.14513784670976</v>
      </c>
      <c r="BL80" s="466">
        <f t="shared" si="179"/>
        <v>7.1193756254464517</v>
      </c>
      <c r="BM80" s="474">
        <v>2016</v>
      </c>
      <c r="BN80" s="454" t="s">
        <v>32</v>
      </c>
      <c r="BO80" s="467">
        <f t="shared" ref="BO80:BS80" si="180">AVERAGE(BO104:BO112)</f>
        <v>102.53019194319009</v>
      </c>
      <c r="BP80" s="466">
        <f t="shared" ref="BP80:BT80" si="181">+BO80/BO79*100-100</f>
        <v>4.2928285382916442</v>
      </c>
      <c r="BQ80" s="467">
        <f t="shared" si="180"/>
        <v>106.50600603783366</v>
      </c>
      <c r="BR80" s="466">
        <f t="shared" si="181"/>
        <v>5.8105732987122849</v>
      </c>
      <c r="BS80" s="467">
        <f t="shared" si="180"/>
        <v>107.07751406292309</v>
      </c>
      <c r="BT80" s="466">
        <f t="shared" si="181"/>
        <v>10.292080065217021</v>
      </c>
      <c r="BU80" s="474">
        <v>2016</v>
      </c>
      <c r="BV80" s="454" t="s">
        <v>32</v>
      </c>
      <c r="BW80" s="467">
        <f t="shared" ref="BW80:CA80" si="182">AVERAGE(BW104:BW112)</f>
        <v>103.68352956612911</v>
      </c>
      <c r="BX80" s="466">
        <f t="shared" ref="BX80:CB80" si="183">+BW80/BW79*100-100</f>
        <v>2.8325077110226999</v>
      </c>
      <c r="BY80" s="467">
        <f t="shared" si="182"/>
        <v>102.08209670892512</v>
      </c>
      <c r="BZ80" s="466">
        <f t="shared" si="183"/>
        <v>1.5565574594706533</v>
      </c>
      <c r="CA80" s="467">
        <f t="shared" si="182"/>
        <v>99.942184053047797</v>
      </c>
      <c r="CB80" s="466">
        <f t="shared" si="183"/>
        <v>7.128466116398144</v>
      </c>
      <c r="CC80" s="474">
        <v>2016</v>
      </c>
      <c r="CD80" s="454" t="s">
        <v>32</v>
      </c>
      <c r="CE80" s="467">
        <f t="shared" ref="CE80:CI80" si="184">AVERAGE(CE104:CE112)</f>
        <v>108.24354126165767</v>
      </c>
      <c r="CF80" s="466">
        <f t="shared" ref="CF80:CJ80" si="185">+CE80/CE79*100-100</f>
        <v>10.097447121466033</v>
      </c>
      <c r="CG80" s="467">
        <f t="shared" si="184"/>
        <v>117.06148833807509</v>
      </c>
      <c r="CH80" s="466">
        <f t="shared" si="185"/>
        <v>14.078484577110359</v>
      </c>
      <c r="CI80" s="467">
        <f t="shared" si="184"/>
        <v>96.843796498690267</v>
      </c>
      <c r="CJ80" s="466">
        <f t="shared" si="185"/>
        <v>3.0169713854310629</v>
      </c>
      <c r="CK80" s="474">
        <v>2016</v>
      </c>
      <c r="CL80" s="454" t="s">
        <v>32</v>
      </c>
      <c r="CM80" s="467">
        <f t="shared" ref="CM80:CQ80" si="186">AVERAGE(CM104:CM112)</f>
        <v>103.03562391016618</v>
      </c>
      <c r="CN80" s="466">
        <f t="shared" ref="CN80:CR80" si="187">+CM80/CM79*100-100</f>
        <v>4.068998722914813</v>
      </c>
      <c r="CO80" s="467">
        <f t="shared" si="186"/>
        <v>106.60681184220329</v>
      </c>
      <c r="CP80" s="466">
        <f t="shared" si="187"/>
        <v>6.5608367738403786</v>
      </c>
      <c r="CQ80" s="467">
        <f t="shared" si="186"/>
        <v>104.7702193489428</v>
      </c>
      <c r="CR80" s="466">
        <f t="shared" si="187"/>
        <v>6.0776484970441231</v>
      </c>
      <c r="CS80" s="474">
        <v>2016</v>
      </c>
      <c r="CT80" s="454" t="s">
        <v>32</v>
      </c>
      <c r="CU80" s="467">
        <f t="shared" ref="CU80:CY80" si="188">AVERAGE(CU104:CU112)</f>
        <v>112.17156950119794</v>
      </c>
      <c r="CV80" s="466">
        <f t="shared" ref="CV80:CZ80" si="189">+CU80/CU79*100-100</f>
        <v>6.3557433348252204</v>
      </c>
      <c r="CW80" s="467">
        <f t="shared" si="188"/>
        <v>103.91059881324439</v>
      </c>
      <c r="CX80" s="466">
        <f t="shared" si="189"/>
        <v>2.6613697764764481</v>
      </c>
      <c r="CY80" s="467">
        <f t="shared" si="188"/>
        <v>78.148768852354635</v>
      </c>
      <c r="CZ80" s="466">
        <f t="shared" si="189"/>
        <v>-21.778471733901966</v>
      </c>
      <c r="DA80" s="474">
        <v>2016</v>
      </c>
      <c r="DB80" s="454" t="s">
        <v>32</v>
      </c>
      <c r="DC80" s="467">
        <f t="shared" ref="DC80:DG80" si="190">AVERAGE(DC104:DC112)</f>
        <v>114.89627045133622</v>
      </c>
      <c r="DD80" s="466">
        <f t="shared" ref="DD80:DH80" si="191">+DC80/DC79*100-100</f>
        <v>13.105140334537424</v>
      </c>
      <c r="DE80" s="467">
        <f t="shared" si="190"/>
        <v>101.08686113453432</v>
      </c>
      <c r="DF80" s="466">
        <f t="shared" si="191"/>
        <v>2.2749963451267377</v>
      </c>
      <c r="DG80" s="467">
        <f t="shared" si="190"/>
        <v>96.223160060709532</v>
      </c>
      <c r="DH80" s="466">
        <f t="shared" si="191"/>
        <v>-1.306814793755251</v>
      </c>
      <c r="DI80" s="474">
        <v>2016</v>
      </c>
      <c r="DJ80" s="454" t="s">
        <v>32</v>
      </c>
      <c r="DK80" s="467">
        <f t="shared" ref="DK80:DO80" si="192">AVERAGE(DK104:DK112)</f>
        <v>95.603200826410259</v>
      </c>
      <c r="DL80" s="466">
        <f t="shared" ref="DL80:DP80" si="193">+DK80/DK79*100-100</f>
        <v>-5.9083316731354785</v>
      </c>
      <c r="DM80" s="467">
        <f t="shared" si="192"/>
        <v>106.65502668066158</v>
      </c>
      <c r="DN80" s="466">
        <f t="shared" si="193"/>
        <v>10.20288432429804</v>
      </c>
      <c r="DO80" s="467">
        <f t="shared" si="192"/>
        <v>107.3271296992382</v>
      </c>
      <c r="DP80" s="466">
        <f t="shared" si="193"/>
        <v>9.8606418583991058</v>
      </c>
      <c r="DQ80" s="472"/>
      <c r="DR80" s="32"/>
      <c r="DS80" s="467"/>
      <c r="DT80" s="466"/>
      <c r="DU80" s="467"/>
      <c r="DV80" s="466"/>
      <c r="DW80" s="467"/>
      <c r="DX80" s="466"/>
      <c r="DY80" s="35"/>
      <c r="DZ80" s="32"/>
      <c r="EA80" s="467"/>
      <c r="EB80" s="466"/>
      <c r="EC80" s="467"/>
      <c r="ED80" s="466"/>
      <c r="EE80" s="467"/>
      <c r="EF80" s="466"/>
      <c r="EG80" s="35"/>
      <c r="EH80" s="32"/>
      <c r="EI80" s="467"/>
      <c r="EJ80" s="466"/>
      <c r="EK80" s="467"/>
      <c r="EL80" s="466"/>
      <c r="EM80" s="467"/>
      <c r="EN80" s="466"/>
      <c r="EO80" s="35"/>
      <c r="EP80" s="32"/>
      <c r="EQ80" s="467"/>
      <c r="ER80" s="466"/>
      <c r="ES80" s="467"/>
      <c r="ET80" s="466"/>
      <c r="EU80" s="467"/>
      <c r="EV80" s="466"/>
      <c r="EW80" s="35"/>
      <c r="EX80" s="32"/>
      <c r="EY80" s="467"/>
      <c r="EZ80" s="466"/>
      <c r="FA80" s="467"/>
      <c r="FB80" s="466"/>
      <c r="FC80" s="467"/>
      <c r="FD80" s="466"/>
      <c r="FE80" s="35"/>
      <c r="FF80" s="32"/>
      <c r="FG80" s="467"/>
      <c r="FH80" s="466"/>
      <c r="FI80" s="467"/>
      <c r="FJ80" s="466"/>
      <c r="FK80" s="467"/>
      <c r="FL80" s="466"/>
      <c r="FM80" s="35"/>
      <c r="FN80" s="32"/>
      <c r="FO80" s="467"/>
      <c r="FP80" s="466"/>
      <c r="FQ80" s="467"/>
      <c r="FR80" s="466"/>
      <c r="FS80" s="467"/>
      <c r="FT80" s="466"/>
      <c r="FU80" s="35"/>
      <c r="FV80" s="32"/>
      <c r="FW80" s="467"/>
      <c r="FX80" s="466"/>
      <c r="FY80" s="467"/>
      <c r="FZ80" s="466"/>
      <c r="GA80" s="467"/>
      <c r="GB80" s="466"/>
      <c r="GC80" s="35"/>
      <c r="GD80" s="32"/>
      <c r="GE80" s="467"/>
      <c r="GF80" s="466"/>
      <c r="GG80" s="467"/>
      <c r="GH80" s="466"/>
      <c r="GI80" s="467"/>
      <c r="GJ80" s="466"/>
      <c r="GK80" s="35"/>
      <c r="GL80" s="32"/>
      <c r="GM80" s="467"/>
      <c r="GN80" s="466"/>
      <c r="GO80" s="467"/>
      <c r="GP80" s="466"/>
      <c r="GQ80" s="467"/>
      <c r="GR80" s="466"/>
      <c r="GS80" s="35"/>
      <c r="GT80" s="32"/>
      <c r="GU80" s="467"/>
      <c r="GV80" s="466"/>
      <c r="GW80" s="467"/>
      <c r="GX80" s="466"/>
      <c r="GY80" s="467"/>
      <c r="GZ80" s="466"/>
      <c r="HA80" s="35"/>
      <c r="HB80" s="32"/>
      <c r="HC80" s="467"/>
      <c r="HD80" s="466"/>
      <c r="HE80" s="467"/>
      <c r="HF80" s="466"/>
      <c r="HG80" s="467"/>
      <c r="HH80" s="466"/>
      <c r="HI80" s="35"/>
      <c r="HJ80" s="32"/>
      <c r="HK80" s="467"/>
      <c r="HL80" s="466"/>
      <c r="HM80" s="467"/>
      <c r="HN80" s="466"/>
      <c r="HO80" s="467"/>
      <c r="HP80" s="466"/>
      <c r="HQ80" s="35"/>
      <c r="HR80" s="32"/>
      <c r="HS80" s="467"/>
      <c r="HT80" s="466"/>
      <c r="HU80" s="467"/>
      <c r="HV80" s="466"/>
      <c r="HW80" s="467"/>
      <c r="HX80" s="466"/>
      <c r="HY80" s="35"/>
      <c r="HZ80" s="32"/>
      <c r="IA80" s="467"/>
      <c r="IB80" s="466"/>
      <c r="IC80" s="467"/>
      <c r="ID80" s="466"/>
      <c r="IE80" s="467"/>
      <c r="IF80" s="466"/>
      <c r="IG80" s="35"/>
      <c r="IH80" s="32"/>
      <c r="II80" s="467"/>
      <c r="IJ80" s="466"/>
      <c r="IK80" s="467"/>
      <c r="IL80" s="466"/>
      <c r="IM80" s="467"/>
      <c r="IN80" s="466"/>
      <c r="IO80" s="467"/>
      <c r="IP80" s="466"/>
      <c r="IQ80" s="35"/>
      <c r="IR80" s="32"/>
      <c r="IS80" s="467"/>
      <c r="IT80" s="466"/>
      <c r="IU80" s="467"/>
      <c r="IV80" s="466"/>
      <c r="IW80" s="467"/>
      <c r="IX80" s="466"/>
      <c r="IY80" s="35"/>
      <c r="IZ80" s="32"/>
      <c r="JA80" s="467"/>
      <c r="JB80" s="466"/>
      <c r="JC80" s="467"/>
      <c r="JD80" s="466"/>
      <c r="JE80" s="467"/>
      <c r="JF80" s="466"/>
      <c r="JG80" s="35"/>
      <c r="JH80" s="32"/>
      <c r="JI80" s="467"/>
      <c r="JJ80" s="466"/>
      <c r="JK80" s="467"/>
      <c r="JL80" s="466"/>
      <c r="JM80" s="467"/>
      <c r="JN80" s="466"/>
      <c r="JO80" s="35"/>
      <c r="JP80" s="32"/>
      <c r="JQ80" s="467"/>
      <c r="JR80" s="466"/>
      <c r="JS80" s="467"/>
      <c r="JT80" s="466"/>
      <c r="JU80" s="467"/>
      <c r="JV80" s="466"/>
      <c r="JW80" s="35"/>
      <c r="JX80" s="32"/>
      <c r="JY80" s="467"/>
      <c r="JZ80" s="466"/>
      <c r="KA80" s="467"/>
      <c r="KB80" s="466"/>
      <c r="KC80" s="467"/>
      <c r="KD80" s="466"/>
      <c r="KE80" s="35"/>
      <c r="KF80" s="32"/>
      <c r="KG80" s="467"/>
      <c r="KH80" s="466"/>
      <c r="KI80" s="467"/>
      <c r="KJ80" s="466"/>
      <c r="KK80" s="467"/>
      <c r="KL80" s="466"/>
      <c r="KM80" s="35"/>
      <c r="KN80" s="32"/>
      <c r="KO80" s="467"/>
      <c r="KP80" s="466"/>
      <c r="KQ80" s="467"/>
      <c r="KR80" s="466"/>
      <c r="KS80" s="467"/>
      <c r="KT80" s="466"/>
      <c r="KU80" s="35"/>
      <c r="KV80" s="32"/>
      <c r="KW80" s="467"/>
      <c r="KX80" s="466"/>
      <c r="KY80" s="467"/>
      <c r="KZ80" s="466"/>
      <c r="LA80" s="467"/>
      <c r="LB80" s="466"/>
      <c r="LC80" s="35"/>
      <c r="LD80" s="32"/>
      <c r="LE80" s="467"/>
      <c r="LF80" s="466"/>
      <c r="LG80" s="467"/>
      <c r="LH80" s="466"/>
      <c r="LI80" s="467"/>
      <c r="LJ80" s="466"/>
      <c r="LK80" s="35"/>
      <c r="LL80" s="32"/>
      <c r="LM80" s="467"/>
      <c r="LN80" s="466"/>
      <c r="LO80" s="467"/>
      <c r="LP80" s="466"/>
      <c r="LQ80" s="467"/>
      <c r="LR80" s="466"/>
      <c r="LS80" s="35"/>
      <c r="LT80" s="32"/>
      <c r="LU80" s="467"/>
      <c r="LV80" s="466"/>
      <c r="LW80" s="467"/>
      <c r="LX80" s="466"/>
      <c r="LY80" s="467"/>
      <c r="LZ80" s="466"/>
      <c r="MA80" s="35"/>
      <c r="MB80" s="32"/>
      <c r="MC80" s="467"/>
      <c r="MD80" s="466"/>
      <c r="ME80" s="467"/>
      <c r="MF80" s="466"/>
      <c r="MG80" s="467"/>
      <c r="MH80" s="466"/>
      <c r="MI80" s="35"/>
      <c r="MJ80" s="32"/>
      <c r="MK80" s="467"/>
      <c r="ML80" s="466"/>
      <c r="MM80" s="467"/>
      <c r="MN80" s="466"/>
      <c r="MO80" s="467"/>
      <c r="MP80" s="466"/>
      <c r="MQ80" s="35"/>
      <c r="MR80" s="32"/>
      <c r="MT80" s="19"/>
      <c r="MU80" s="19"/>
      <c r="MV80" s="211"/>
    </row>
    <row r="81" spans="1:360">
      <c r="A81" s="474">
        <v>2017</v>
      </c>
      <c r="B81" s="454" t="s">
        <v>32</v>
      </c>
      <c r="C81" s="467">
        <f t="shared" ref="C81:G81" si="194">AVERAGE(C117:C125)</f>
        <v>107.32905205573972</v>
      </c>
      <c r="D81" s="466">
        <f t="shared" ref="D81:H81" si="195">+C81/C80*100-100</f>
        <v>17.601537899478515</v>
      </c>
      <c r="E81" s="467">
        <f t="shared" si="194"/>
        <v>107.04801504604045</v>
      </c>
      <c r="F81" s="466">
        <f t="shared" si="195"/>
        <v>-1.457087531750517</v>
      </c>
      <c r="G81" s="467">
        <f t="shared" si="194"/>
        <v>110.65589427636988</v>
      </c>
      <c r="H81" s="466">
        <f t="shared" si="195"/>
        <v>5.8472535829612298</v>
      </c>
      <c r="I81" s="474">
        <v>2017</v>
      </c>
      <c r="J81" s="454" t="s">
        <v>32</v>
      </c>
      <c r="K81" s="467">
        <f t="shared" ref="K81:O81" si="196">AVERAGE(K117:K125)</f>
        <v>113.53511507099991</v>
      </c>
      <c r="L81" s="466">
        <f t="shared" ref="L81:P81" si="197">+K81/K80*100-100</f>
        <v>6.3373451344927787</v>
      </c>
      <c r="M81" s="467">
        <f t="shared" si="196"/>
        <v>117.38883478824712</v>
      </c>
      <c r="N81" s="466">
        <f t="shared" si="197"/>
        <v>10.300097346339697</v>
      </c>
      <c r="O81" s="467">
        <f t="shared" si="196"/>
        <v>107.30056611712865</v>
      </c>
      <c r="P81" s="466">
        <f t="shared" si="197"/>
        <v>1.2734369226859599</v>
      </c>
      <c r="Q81" s="474">
        <v>2017</v>
      </c>
      <c r="R81" s="454" t="s">
        <v>32</v>
      </c>
      <c r="S81" s="467">
        <f t="shared" ref="S81:W81" si="198">AVERAGE(S117:S125)</f>
        <v>108.56946060589227</v>
      </c>
      <c r="T81" s="466">
        <f t="shared" ref="T81:X81" si="199">+S81/S80*100-100</f>
        <v>4.8091593357172826</v>
      </c>
      <c r="U81" s="467">
        <f t="shared" si="198"/>
        <v>115.94969409674735</v>
      </c>
      <c r="V81" s="466">
        <f t="shared" si="199"/>
        <v>11.125379071392331</v>
      </c>
      <c r="W81" s="467">
        <f t="shared" si="198"/>
        <v>119.80919881784322</v>
      </c>
      <c r="X81" s="466">
        <f t="shared" si="199"/>
        <v>10.538912037022868</v>
      </c>
      <c r="Y81" s="474">
        <v>2017</v>
      </c>
      <c r="Z81" s="454" t="s">
        <v>32</v>
      </c>
      <c r="AA81" s="467">
        <f t="shared" ref="AA81:AE81" si="200">AVERAGE(AA117:AA125)</f>
        <v>113.34313190161251</v>
      </c>
      <c r="AB81" s="466">
        <f t="shared" ref="AB81:AF81" si="201">+AA81/AA80*100-100</f>
        <v>4.7666654609193273</v>
      </c>
      <c r="AC81" s="467">
        <f t="shared" si="200"/>
        <v>123.15665781210757</v>
      </c>
      <c r="AD81" s="466">
        <f t="shared" si="201"/>
        <v>11.467425987730209</v>
      </c>
      <c r="AE81" s="467">
        <f t="shared" si="200"/>
        <v>99.710573493156303</v>
      </c>
      <c r="AF81" s="466">
        <f t="shared" si="201"/>
        <v>1.2205488919524186</v>
      </c>
      <c r="AG81" s="474">
        <v>2017</v>
      </c>
      <c r="AH81" s="454" t="s">
        <v>32</v>
      </c>
      <c r="AI81" s="467">
        <f t="shared" ref="AI81:AM81" si="202">AVERAGE(AI117:AI125)</f>
        <v>109.02665978741342</v>
      </c>
      <c r="AJ81" s="466">
        <f t="shared" ref="AJ81:AN81" si="203">+AI81/AI80*100-100</f>
        <v>5.2484759568461214</v>
      </c>
      <c r="AK81" s="467">
        <f t="shared" si="202"/>
        <v>107.86115756849725</v>
      </c>
      <c r="AL81" s="466">
        <f t="shared" si="203"/>
        <v>5.7495468265489507</v>
      </c>
      <c r="AM81" s="467">
        <f t="shared" si="202"/>
        <v>105.46922200034747</v>
      </c>
      <c r="AN81" s="466">
        <f t="shared" si="203"/>
        <v>3.3539888426389979</v>
      </c>
      <c r="AO81" s="474">
        <v>2017</v>
      </c>
      <c r="AP81" s="454" t="s">
        <v>32</v>
      </c>
      <c r="AQ81" s="467">
        <f t="shared" ref="AQ81:AU81" si="204">AVERAGE(AQ117:AQ125)</f>
        <v>110.01642417553931</v>
      </c>
      <c r="AR81" s="466">
        <f t="shared" ref="AR81:AV81" si="205">+AQ81/AQ80*100-100</f>
        <v>3.9593465513010528</v>
      </c>
      <c r="AS81" s="467">
        <f t="shared" si="204"/>
        <v>107.72157933361277</v>
      </c>
      <c r="AT81" s="466">
        <f t="shared" si="205"/>
        <v>3.7315489349366544</v>
      </c>
      <c r="AU81" s="467">
        <f t="shared" si="204"/>
        <v>108.61413091717951</v>
      </c>
      <c r="AV81" s="466">
        <f t="shared" si="205"/>
        <v>4.2890990465342895</v>
      </c>
      <c r="AW81" s="474">
        <v>2017</v>
      </c>
      <c r="AX81" s="454" t="s">
        <v>32</v>
      </c>
      <c r="AY81" s="467">
        <f t="shared" ref="AY81:BC81" si="206">AVERAGE(AY117:AY125)</f>
        <v>109.58196888229112</v>
      </c>
      <c r="AZ81" s="466">
        <f t="shared" ref="AZ81:BD81" si="207">+AY81/AY80*100-100</f>
        <v>6.6726512164510865</v>
      </c>
      <c r="BA81" s="467">
        <f t="shared" si="206"/>
        <v>104.79867323293816</v>
      </c>
      <c r="BB81" s="466">
        <f t="shared" si="207"/>
        <v>2.6695072610314412</v>
      </c>
      <c r="BC81" s="467">
        <f t="shared" si="206"/>
        <v>121.8277422580133</v>
      </c>
      <c r="BD81" s="466">
        <f t="shared" si="207"/>
        <v>7.6661635543355544</v>
      </c>
      <c r="BE81" s="474">
        <v>2017</v>
      </c>
      <c r="BF81" s="454" t="s">
        <v>32</v>
      </c>
      <c r="BG81" s="467">
        <f t="shared" ref="BG81:BK81" si="208">AVERAGE(BG117:BG125)</f>
        <v>105.10409060107263</v>
      </c>
      <c r="BH81" s="466">
        <f t="shared" ref="BH81:BL81" si="209">+BG81/BG80*100-100</f>
        <v>4.1882256319929212</v>
      </c>
      <c r="BI81" s="467">
        <f t="shared" si="208"/>
        <v>109.77398971336061</v>
      </c>
      <c r="BJ81" s="466">
        <f t="shared" si="209"/>
        <v>8.7380624291376563</v>
      </c>
      <c r="BK81" s="467">
        <f t="shared" si="208"/>
        <v>104.43987652156038</v>
      </c>
      <c r="BL81" s="466">
        <f t="shared" si="209"/>
        <v>-0.6707502977242541</v>
      </c>
      <c r="BM81" s="474">
        <v>2017</v>
      </c>
      <c r="BN81" s="454" t="s">
        <v>32</v>
      </c>
      <c r="BO81" s="467">
        <f t="shared" ref="BO81:BS81" si="210">AVERAGE(BO117:BO125)</f>
        <v>105.92684113927963</v>
      </c>
      <c r="BP81" s="466">
        <f t="shared" ref="BP81:BT81" si="211">+BO81/BO80*100-100</f>
        <v>3.3128282818114343</v>
      </c>
      <c r="BQ81" s="467">
        <f t="shared" si="210"/>
        <v>112.54205826598002</v>
      </c>
      <c r="BR81" s="466">
        <f t="shared" si="211"/>
        <v>5.6673350665334254</v>
      </c>
      <c r="BS81" s="467">
        <f t="shared" si="210"/>
        <v>123.96302137572719</v>
      </c>
      <c r="BT81" s="466">
        <f t="shared" si="211"/>
        <v>15.769424104188204</v>
      </c>
      <c r="BU81" s="474">
        <v>2017</v>
      </c>
      <c r="BV81" s="454" t="s">
        <v>32</v>
      </c>
      <c r="BW81" s="467">
        <f t="shared" ref="BW81:CA81" si="212">AVERAGE(BW117:BW125)</f>
        <v>95.237136893726344</v>
      </c>
      <c r="BX81" s="466">
        <f t="shared" ref="BX81:CB81" si="213">+BW81/BW80*100-100</f>
        <v>-8.1463205465200446</v>
      </c>
      <c r="BY81" s="467">
        <f t="shared" si="212"/>
        <v>100.53418275701944</v>
      </c>
      <c r="BZ81" s="466">
        <f t="shared" si="213"/>
        <v>-1.5163422400299709</v>
      </c>
      <c r="CA81" s="467">
        <f t="shared" si="212"/>
        <v>102.49945246537067</v>
      </c>
      <c r="CB81" s="466">
        <f t="shared" si="213"/>
        <v>2.5587477765800344</v>
      </c>
      <c r="CC81" s="474">
        <v>2017</v>
      </c>
      <c r="CD81" s="454" t="s">
        <v>32</v>
      </c>
      <c r="CE81" s="467">
        <f t="shared" ref="CE81:CI81" si="214">AVERAGE(CE117:CE125)</f>
        <v>106.95125906224527</v>
      </c>
      <c r="CF81" s="466">
        <f t="shared" ref="CF81:CJ81" si="215">+CE81/CE80*100-100</f>
        <v>-1.1938654115986083</v>
      </c>
      <c r="CG81" s="467">
        <f t="shared" si="214"/>
        <v>117.23071373194006</v>
      </c>
      <c r="CH81" s="466">
        <f t="shared" si="215"/>
        <v>0.14456111592929233</v>
      </c>
      <c r="CI81" s="467">
        <f t="shared" si="214"/>
        <v>104.94678305338533</v>
      </c>
      <c r="CJ81" s="466">
        <f t="shared" si="215"/>
        <v>8.3670682559462222</v>
      </c>
      <c r="CK81" s="474">
        <v>2017</v>
      </c>
      <c r="CL81" s="454" t="s">
        <v>32</v>
      </c>
      <c r="CM81" s="467">
        <f t="shared" ref="CM81:CQ81" si="216">AVERAGE(CM117:CM125)</f>
        <v>112.26522013880812</v>
      </c>
      <c r="CN81" s="466">
        <f t="shared" ref="CN81:CR81" si="217">+CM81/CM80*100-100</f>
        <v>8.9576749073591913</v>
      </c>
      <c r="CO81" s="467">
        <f t="shared" si="216"/>
        <v>120.10057270505922</v>
      </c>
      <c r="CP81" s="466">
        <f t="shared" si="217"/>
        <v>12.657503427481771</v>
      </c>
      <c r="CQ81" s="467">
        <f t="shared" si="216"/>
        <v>104.2196448577088</v>
      </c>
      <c r="CR81" s="466">
        <f t="shared" si="217"/>
        <v>-0.52550667036429388</v>
      </c>
      <c r="CS81" s="474">
        <v>2017</v>
      </c>
      <c r="CT81" s="454" t="s">
        <v>32</v>
      </c>
      <c r="CU81" s="467">
        <f t="shared" ref="CU81:CY81" si="218">AVERAGE(CU117:CU125)</f>
        <v>116.43272555630344</v>
      </c>
      <c r="CV81" s="466">
        <f t="shared" ref="CV81:CZ81" si="219">+CU81/CU80*100-100</f>
        <v>3.7987843747340833</v>
      </c>
      <c r="CW81" s="467">
        <f t="shared" si="218"/>
        <v>115.01514928839593</v>
      </c>
      <c r="CX81" s="466">
        <f t="shared" si="219"/>
        <v>10.686638901109063</v>
      </c>
      <c r="CY81" s="467">
        <f t="shared" si="218"/>
        <v>76.272217534057233</v>
      </c>
      <c r="CZ81" s="466">
        <f t="shared" si="219"/>
        <v>-2.4012551264150375</v>
      </c>
      <c r="DA81" s="474">
        <v>2017</v>
      </c>
      <c r="DB81" s="454" t="s">
        <v>32</v>
      </c>
      <c r="DC81" s="467">
        <f t="shared" ref="DC81:DG81" si="220">AVERAGE(DC117:DC125)</f>
        <v>130.11946271009168</v>
      </c>
      <c r="DD81" s="466">
        <f t="shared" ref="DD81:DH81" si="221">+DC81/DC80*100-100</f>
        <v>13.249509491435731</v>
      </c>
      <c r="DE81" s="467">
        <f t="shared" si="220"/>
        <v>107.23887252969682</v>
      </c>
      <c r="DF81" s="466">
        <f t="shared" si="221"/>
        <v>6.0858664777165359</v>
      </c>
      <c r="DG81" s="467">
        <f t="shared" si="220"/>
        <v>100.60327025761623</v>
      </c>
      <c r="DH81" s="466">
        <f t="shared" si="221"/>
        <v>4.5520332050445802</v>
      </c>
      <c r="DI81" s="474">
        <v>2017</v>
      </c>
      <c r="DJ81" s="454" t="s">
        <v>32</v>
      </c>
      <c r="DK81" s="467">
        <f t="shared" ref="DK81:DO81" si="222">AVERAGE(DK117:DK125)</f>
        <v>92.194102277121488</v>
      </c>
      <c r="DL81" s="466">
        <f t="shared" ref="DL81:DP81" si="223">+DK81/DK80*100-100</f>
        <v>-3.5658832756852803</v>
      </c>
      <c r="DM81" s="467">
        <f t="shared" si="222"/>
        <v>116.73870306056978</v>
      </c>
      <c r="DN81" s="466">
        <f t="shared" si="223"/>
        <v>9.4544783248706921</v>
      </c>
      <c r="DO81" s="467">
        <f t="shared" si="222"/>
        <v>121.42596144938602</v>
      </c>
      <c r="DP81" s="466">
        <f t="shared" si="223"/>
        <v>13.136316781839639</v>
      </c>
      <c r="DQ81" s="472"/>
      <c r="DR81" s="32"/>
      <c r="DS81" s="467"/>
      <c r="DT81" s="466"/>
      <c r="DU81" s="467"/>
      <c r="DV81" s="466"/>
      <c r="DW81" s="467"/>
      <c r="DX81" s="466"/>
      <c r="DY81" s="35"/>
      <c r="DZ81" s="32"/>
      <c r="EA81" s="467"/>
      <c r="EB81" s="466"/>
      <c r="EC81" s="467"/>
      <c r="ED81" s="466"/>
      <c r="EE81" s="467"/>
      <c r="EF81" s="466"/>
      <c r="EG81" s="35"/>
      <c r="EH81" s="32"/>
      <c r="EI81" s="467"/>
      <c r="EJ81" s="466"/>
      <c r="EK81" s="467"/>
      <c r="EL81" s="466"/>
      <c r="EM81" s="467"/>
      <c r="EN81" s="466"/>
      <c r="EO81" s="35"/>
      <c r="EP81" s="32"/>
      <c r="EQ81" s="467"/>
      <c r="ER81" s="466"/>
      <c r="ES81" s="467"/>
      <c r="ET81" s="466"/>
      <c r="EU81" s="467"/>
      <c r="EV81" s="466"/>
      <c r="EW81" s="35"/>
      <c r="EX81" s="32"/>
      <c r="EY81" s="467"/>
      <c r="EZ81" s="466"/>
      <c r="FA81" s="467"/>
      <c r="FB81" s="466"/>
      <c r="FC81" s="467"/>
      <c r="FD81" s="466"/>
      <c r="FE81" s="35"/>
      <c r="FF81" s="32"/>
      <c r="FG81" s="467"/>
      <c r="FH81" s="466"/>
      <c r="FI81" s="467"/>
      <c r="FJ81" s="466"/>
      <c r="FK81" s="467"/>
      <c r="FL81" s="466"/>
      <c r="FM81" s="35"/>
      <c r="FN81" s="32"/>
      <c r="FO81" s="467"/>
      <c r="FP81" s="466"/>
      <c r="FQ81" s="467"/>
      <c r="FR81" s="466"/>
      <c r="FS81" s="467"/>
      <c r="FT81" s="466"/>
      <c r="FU81" s="35"/>
      <c r="FV81" s="32"/>
      <c r="FW81" s="467"/>
      <c r="FX81" s="466"/>
      <c r="FY81" s="467"/>
      <c r="FZ81" s="466"/>
      <c r="GA81" s="467"/>
      <c r="GB81" s="466"/>
      <c r="GC81" s="35"/>
      <c r="GD81" s="32"/>
      <c r="GE81" s="467"/>
      <c r="GF81" s="466"/>
      <c r="GG81" s="467"/>
      <c r="GH81" s="466"/>
      <c r="GI81" s="467"/>
      <c r="GJ81" s="466"/>
      <c r="GK81" s="35"/>
      <c r="GL81" s="32"/>
      <c r="GM81" s="467"/>
      <c r="GN81" s="466"/>
      <c r="GO81" s="467"/>
      <c r="GP81" s="466"/>
      <c r="GQ81" s="467"/>
      <c r="GR81" s="466"/>
      <c r="GS81" s="35"/>
      <c r="GT81" s="32"/>
      <c r="GU81" s="467"/>
      <c r="GV81" s="466"/>
      <c r="GW81" s="467"/>
      <c r="GX81" s="466"/>
      <c r="GY81" s="467"/>
      <c r="GZ81" s="466"/>
      <c r="HA81" s="35"/>
      <c r="HB81" s="32"/>
      <c r="HC81" s="467"/>
      <c r="HD81" s="466"/>
      <c r="HE81" s="467"/>
      <c r="HF81" s="466"/>
      <c r="HG81" s="467"/>
      <c r="HH81" s="466"/>
      <c r="HI81" s="35"/>
      <c r="HJ81" s="32"/>
      <c r="HK81" s="467"/>
      <c r="HL81" s="466"/>
      <c r="HM81" s="467"/>
      <c r="HN81" s="466"/>
      <c r="HO81" s="467"/>
      <c r="HP81" s="466"/>
      <c r="HQ81" s="35"/>
      <c r="HR81" s="32"/>
      <c r="HS81" s="467"/>
      <c r="HT81" s="466"/>
      <c r="HU81" s="467"/>
      <c r="HV81" s="466"/>
      <c r="HW81" s="467"/>
      <c r="HX81" s="466"/>
      <c r="HY81" s="35"/>
      <c r="HZ81" s="32"/>
      <c r="IA81" s="467"/>
      <c r="IB81" s="466"/>
      <c r="IC81" s="467"/>
      <c r="ID81" s="466"/>
      <c r="IE81" s="467"/>
      <c r="IF81" s="466"/>
      <c r="IG81" s="35"/>
      <c r="IH81" s="32"/>
      <c r="II81" s="467"/>
      <c r="IJ81" s="466"/>
      <c r="IK81" s="467"/>
      <c r="IL81" s="466"/>
      <c r="IM81" s="467"/>
      <c r="IN81" s="466"/>
      <c r="IO81" s="467"/>
      <c r="IP81" s="466"/>
      <c r="IQ81" s="35"/>
      <c r="IR81" s="32"/>
      <c r="IS81" s="467"/>
      <c r="IT81" s="466"/>
      <c r="IU81" s="467"/>
      <c r="IV81" s="466"/>
      <c r="IW81" s="467"/>
      <c r="IX81" s="466"/>
      <c r="IY81" s="35"/>
      <c r="IZ81" s="32"/>
      <c r="JA81" s="467"/>
      <c r="JB81" s="466"/>
      <c r="JC81" s="467"/>
      <c r="JD81" s="466"/>
      <c r="JE81" s="467"/>
      <c r="JF81" s="466"/>
      <c r="JG81" s="35"/>
      <c r="JH81" s="32"/>
      <c r="JI81" s="467"/>
      <c r="JJ81" s="466"/>
      <c r="JK81" s="467"/>
      <c r="JL81" s="466"/>
      <c r="JM81" s="467"/>
      <c r="JN81" s="466"/>
      <c r="JO81" s="35"/>
      <c r="JP81" s="32"/>
      <c r="JQ81" s="467"/>
      <c r="JR81" s="466"/>
      <c r="JS81" s="467"/>
      <c r="JT81" s="466"/>
      <c r="JU81" s="467"/>
      <c r="JV81" s="466"/>
      <c r="JW81" s="35"/>
      <c r="JX81" s="32"/>
      <c r="JY81" s="467"/>
      <c r="JZ81" s="466"/>
      <c r="KA81" s="467"/>
      <c r="KB81" s="466"/>
      <c r="KC81" s="467"/>
      <c r="KD81" s="466"/>
      <c r="KE81" s="35"/>
      <c r="KF81" s="32"/>
      <c r="KG81" s="467"/>
      <c r="KH81" s="466"/>
      <c r="KI81" s="467"/>
      <c r="KJ81" s="466"/>
      <c r="KK81" s="467"/>
      <c r="KL81" s="466"/>
      <c r="KM81" s="35"/>
      <c r="KN81" s="32"/>
      <c r="KO81" s="467"/>
      <c r="KP81" s="466"/>
      <c r="KQ81" s="467"/>
      <c r="KR81" s="466"/>
      <c r="KS81" s="467"/>
      <c r="KT81" s="466"/>
      <c r="KU81" s="35"/>
      <c r="KV81" s="32"/>
      <c r="KW81" s="467"/>
      <c r="KX81" s="466"/>
      <c r="KY81" s="467"/>
      <c r="KZ81" s="466"/>
      <c r="LA81" s="467"/>
      <c r="LB81" s="466"/>
      <c r="LC81" s="35"/>
      <c r="LD81" s="32"/>
      <c r="LE81" s="467"/>
      <c r="LF81" s="466"/>
      <c r="LG81" s="467"/>
      <c r="LH81" s="466"/>
      <c r="LI81" s="467"/>
      <c r="LJ81" s="466"/>
      <c r="LK81" s="35"/>
      <c r="LL81" s="32"/>
      <c r="LM81" s="467"/>
      <c r="LN81" s="466"/>
      <c r="LO81" s="467"/>
      <c r="LP81" s="466"/>
      <c r="LQ81" s="467"/>
      <c r="LR81" s="466"/>
      <c r="LS81" s="35"/>
      <c r="LT81" s="32"/>
      <c r="LU81" s="467"/>
      <c r="LV81" s="466"/>
      <c r="LW81" s="467"/>
      <c r="LX81" s="466"/>
      <c r="LY81" s="467"/>
      <c r="LZ81" s="466"/>
      <c r="MA81" s="35"/>
      <c r="MB81" s="32"/>
      <c r="MC81" s="467"/>
      <c r="MD81" s="466"/>
      <c r="ME81" s="467"/>
      <c r="MF81" s="466"/>
      <c r="MG81" s="467"/>
      <c r="MH81" s="466"/>
      <c r="MI81" s="35"/>
      <c r="MJ81" s="32"/>
      <c r="MK81" s="467"/>
      <c r="ML81" s="466"/>
      <c r="MM81" s="467"/>
      <c r="MN81" s="466"/>
      <c r="MO81" s="467"/>
      <c r="MP81" s="466"/>
      <c r="MQ81" s="35"/>
      <c r="MR81" s="32"/>
      <c r="MT81" s="19"/>
      <c r="MU81" s="19"/>
      <c r="MV81" s="211"/>
    </row>
    <row r="82" spans="1:360">
      <c r="A82" s="474">
        <v>2018</v>
      </c>
      <c r="B82" s="454" t="s">
        <v>32</v>
      </c>
      <c r="C82" s="467">
        <f t="shared" ref="C82:G82" si="224">AVERAGE(C130:C138)</f>
        <v>109.6904586326321</v>
      </c>
      <c r="D82" s="466">
        <f t="shared" ref="D82:H82" si="225">+C82/C81*100-100</f>
        <v>2.200155998457916</v>
      </c>
      <c r="E82" s="467">
        <f t="shared" si="224"/>
        <v>108.1913401057879</v>
      </c>
      <c r="F82" s="466">
        <f t="shared" si="225"/>
        <v>1.0680488183323291</v>
      </c>
      <c r="G82" s="467">
        <f t="shared" si="224"/>
        <v>115.98784953972712</v>
      </c>
      <c r="H82" s="466">
        <f t="shared" si="225"/>
        <v>4.8185009015790428</v>
      </c>
      <c r="I82" s="474">
        <v>2018</v>
      </c>
      <c r="J82" s="454" t="s">
        <v>32</v>
      </c>
      <c r="K82" s="467">
        <f t="shared" ref="K82:O82" si="226">AVERAGE(K130:K138)</f>
        <v>120.23366692640454</v>
      </c>
      <c r="L82" s="466">
        <f t="shared" ref="L82:P82" si="227">+K82/K81*100-100</f>
        <v>5.8999824426263672</v>
      </c>
      <c r="M82" s="467">
        <f t="shared" si="226"/>
        <v>121.91339593128178</v>
      </c>
      <c r="N82" s="466">
        <f t="shared" si="227"/>
        <v>3.854336872153425</v>
      </c>
      <c r="O82" s="467">
        <f t="shared" si="226"/>
        <v>108.78273673001043</v>
      </c>
      <c r="P82" s="466">
        <f t="shared" si="227"/>
        <v>1.3813259953016939</v>
      </c>
      <c r="Q82" s="474">
        <v>2018</v>
      </c>
      <c r="R82" s="454" t="s">
        <v>32</v>
      </c>
      <c r="S82" s="467">
        <f t="shared" ref="S82:W82" si="228">AVERAGE(S130:S138)</f>
        <v>111.25088415990955</v>
      </c>
      <c r="T82" s="466">
        <f t="shared" ref="T82:X82" si="229">+S82/S81*100-100</f>
        <v>2.4697769879790172</v>
      </c>
      <c r="U82" s="467">
        <f t="shared" si="228"/>
        <v>122.32596604580165</v>
      </c>
      <c r="V82" s="466">
        <f t="shared" si="229"/>
        <v>5.4991709971515803</v>
      </c>
      <c r="W82" s="467">
        <f t="shared" si="228"/>
        <v>131.19534919777445</v>
      </c>
      <c r="X82" s="466">
        <f t="shared" si="229"/>
        <v>9.5035694189413675</v>
      </c>
      <c r="Y82" s="474">
        <v>2018</v>
      </c>
      <c r="Z82" s="454" t="s">
        <v>32</v>
      </c>
      <c r="AA82" s="467">
        <f t="shared" ref="AA82:AE82" si="230">AVERAGE(AA130:AA138)</f>
        <v>114.23063875339523</v>
      </c>
      <c r="AB82" s="466">
        <f t="shared" ref="AB82:AF82" si="231">+AA82/AA81*100-100</f>
        <v>0.78302658210742493</v>
      </c>
      <c r="AC82" s="467">
        <f t="shared" si="230"/>
        <v>131.90236764952724</v>
      </c>
      <c r="AD82" s="466">
        <f t="shared" si="231"/>
        <v>7.1012887104832316</v>
      </c>
      <c r="AE82" s="467">
        <f t="shared" si="230"/>
        <v>104.66278245754309</v>
      </c>
      <c r="AF82" s="466">
        <f t="shared" si="231"/>
        <v>4.9665835737337147</v>
      </c>
      <c r="AG82" s="474">
        <v>2018</v>
      </c>
      <c r="AH82" s="454" t="s">
        <v>32</v>
      </c>
      <c r="AI82" s="467">
        <f t="shared" ref="AI82:AM82" si="232">AVERAGE(AI130:AI138)</f>
        <v>114.30717824945656</v>
      </c>
      <c r="AJ82" s="466">
        <f t="shared" ref="AJ82:AN82" si="233">+AI82/AI81*100-100</f>
        <v>4.8433277441860554</v>
      </c>
      <c r="AK82" s="467">
        <f t="shared" si="232"/>
        <v>111.89650268207457</v>
      </c>
      <c r="AL82" s="466">
        <f t="shared" si="233"/>
        <v>3.7412403172241824</v>
      </c>
      <c r="AM82" s="467">
        <f t="shared" si="232"/>
        <v>108.68635738655843</v>
      </c>
      <c r="AN82" s="466">
        <f t="shared" si="233"/>
        <v>3.0503073078517247</v>
      </c>
      <c r="AO82" s="474">
        <v>2018</v>
      </c>
      <c r="AP82" s="454" t="s">
        <v>32</v>
      </c>
      <c r="AQ82" s="467">
        <f t="shared" ref="AQ82:AU82" si="234">AVERAGE(AQ130:AQ138)</f>
        <v>116.2259074817019</v>
      </c>
      <c r="AR82" s="466">
        <f t="shared" ref="AR82:AV82" si="235">+AQ82/AQ81*100-100</f>
        <v>5.6441420930523094</v>
      </c>
      <c r="AS82" s="467">
        <f t="shared" si="234"/>
        <v>112.67053505483332</v>
      </c>
      <c r="AT82" s="466">
        <f t="shared" si="235"/>
        <v>4.5942101404711906</v>
      </c>
      <c r="AU82" s="467">
        <f t="shared" si="234"/>
        <v>115.21807541215109</v>
      </c>
      <c r="AV82" s="466">
        <f t="shared" si="235"/>
        <v>6.0801890501773102</v>
      </c>
      <c r="AW82" s="474">
        <v>2018</v>
      </c>
      <c r="AX82" s="454" t="s">
        <v>32</v>
      </c>
      <c r="AY82" s="467">
        <f t="shared" ref="AY82:BC82" si="236">AVERAGE(AY130:AY138)</f>
        <v>114.35482674775966</v>
      </c>
      <c r="AZ82" s="466">
        <f t="shared" ref="AZ82:BD82" si="237">+AY82/AY81*100-100</f>
        <v>4.3555138807511042</v>
      </c>
      <c r="BA82" s="467">
        <f t="shared" si="236"/>
        <v>108.80574838896577</v>
      </c>
      <c r="BB82" s="466">
        <f t="shared" si="237"/>
        <v>3.8235934028678003</v>
      </c>
      <c r="BC82" s="467">
        <f t="shared" si="236"/>
        <v>128.34795099472376</v>
      </c>
      <c r="BD82" s="466">
        <f t="shared" si="237"/>
        <v>5.3519901262732077</v>
      </c>
      <c r="BE82" s="474">
        <v>2018</v>
      </c>
      <c r="BF82" s="454" t="s">
        <v>32</v>
      </c>
      <c r="BG82" s="467">
        <f t="shared" ref="BG82:BK82" si="238">AVERAGE(BG130:BG138)</f>
        <v>111.46853254040313</v>
      </c>
      <c r="BH82" s="466">
        <f t="shared" ref="BH82:BL82" si="239">+BG82/BG81*100-100</f>
        <v>6.0553703504148331</v>
      </c>
      <c r="BI82" s="467">
        <f t="shared" si="238"/>
        <v>111.66215029942333</v>
      </c>
      <c r="BJ82" s="466">
        <f t="shared" si="239"/>
        <v>1.7200436924931495</v>
      </c>
      <c r="BK82" s="467">
        <f t="shared" si="238"/>
        <v>112.43747802915094</v>
      </c>
      <c r="BL82" s="466">
        <f t="shared" si="239"/>
        <v>7.6576129481918258</v>
      </c>
      <c r="BM82" s="474">
        <v>2018</v>
      </c>
      <c r="BN82" s="454" t="s">
        <v>32</v>
      </c>
      <c r="BO82" s="467">
        <f t="shared" ref="BO82:BS82" si="240">AVERAGE(BO130:BO138)</f>
        <v>115.14775099089482</v>
      </c>
      <c r="BP82" s="466">
        <f t="shared" ref="BP82:BT82" si="241">+BO82/BO81*100-100</f>
        <v>8.7049795429006878</v>
      </c>
      <c r="BQ82" s="467">
        <f t="shared" si="240"/>
        <v>115.99253280829667</v>
      </c>
      <c r="BR82" s="466">
        <f t="shared" si="241"/>
        <v>3.0659422756973811</v>
      </c>
      <c r="BS82" s="467">
        <f t="shared" si="240"/>
        <v>132.26257704635734</v>
      </c>
      <c r="BT82" s="466">
        <f t="shared" si="241"/>
        <v>6.695186660120612</v>
      </c>
      <c r="BU82" s="474">
        <v>2018</v>
      </c>
      <c r="BV82" s="454" t="s">
        <v>32</v>
      </c>
      <c r="BW82" s="467">
        <f t="shared" ref="BW82:CA82" si="242">AVERAGE(BW130:BW138)</f>
        <v>98.883486158502819</v>
      </c>
      <c r="BX82" s="466">
        <f t="shared" ref="BX82:CB82" si="243">+BW82/BW81*100-100</f>
        <v>3.8287052548055698</v>
      </c>
      <c r="BY82" s="467">
        <f t="shared" si="242"/>
        <v>107.36286089259417</v>
      </c>
      <c r="BZ82" s="466">
        <f t="shared" si="243"/>
        <v>6.7923943362417702</v>
      </c>
      <c r="CA82" s="467">
        <f t="shared" si="242"/>
        <v>110.39483534993472</v>
      </c>
      <c r="CB82" s="466">
        <f t="shared" si="243"/>
        <v>7.7028537174200977</v>
      </c>
      <c r="CC82" s="474">
        <v>2018</v>
      </c>
      <c r="CD82" s="454" t="s">
        <v>32</v>
      </c>
      <c r="CE82" s="467">
        <f t="shared" ref="CE82:CI82" si="244">AVERAGE(CE130:CE138)</f>
        <v>117.41406605829189</v>
      </c>
      <c r="CF82" s="466">
        <f t="shared" ref="CF82:CJ82" si="245">+CE82/CE81*100-100</f>
        <v>9.7827805748011798</v>
      </c>
      <c r="CG82" s="467">
        <f t="shared" si="244"/>
        <v>120.48275968113359</v>
      </c>
      <c r="CH82" s="466">
        <f t="shared" si="245"/>
        <v>2.7740562568182128</v>
      </c>
      <c r="CI82" s="467">
        <f t="shared" si="244"/>
        <v>116.83678234363899</v>
      </c>
      <c r="CJ82" s="466">
        <f t="shared" si="245"/>
        <v>11.329550982239581</v>
      </c>
      <c r="CK82" s="474">
        <v>2018</v>
      </c>
      <c r="CL82" s="454" t="s">
        <v>32</v>
      </c>
      <c r="CM82" s="467">
        <f t="shared" ref="CM82:CQ82" si="246">AVERAGE(CM130:CM138)</f>
        <v>111.06004155505545</v>
      </c>
      <c r="CN82" s="466">
        <f t="shared" ref="CN82:CR82" si="247">+CM82/CM81*100-100</f>
        <v>-1.0735101951098898</v>
      </c>
      <c r="CO82" s="467">
        <f t="shared" si="246"/>
        <v>123.52941608081655</v>
      </c>
      <c r="CP82" s="466">
        <f t="shared" si="247"/>
        <v>2.8549767070451963</v>
      </c>
      <c r="CQ82" s="467">
        <f t="shared" si="246"/>
        <v>117.02938782485882</v>
      </c>
      <c r="CR82" s="466">
        <f t="shared" si="247"/>
        <v>12.29110210904976</v>
      </c>
      <c r="CS82" s="474">
        <v>2018</v>
      </c>
      <c r="CT82" s="454" t="s">
        <v>32</v>
      </c>
      <c r="CU82" s="467">
        <f t="shared" ref="CU82:CY82" si="248">AVERAGE(CU130:CU138)</f>
        <v>122.86031026371786</v>
      </c>
      <c r="CV82" s="466">
        <f t="shared" ref="CV82:CZ82" si="249">+CU82/CU81*100-100</f>
        <v>5.5204279352768708</v>
      </c>
      <c r="CW82" s="467">
        <f t="shared" si="248"/>
        <v>117.83297013296315</v>
      </c>
      <c r="CX82" s="466">
        <f t="shared" si="249"/>
        <v>2.4499562553291554</v>
      </c>
      <c r="CY82" s="467">
        <f t="shared" si="248"/>
        <v>80.038957681715274</v>
      </c>
      <c r="CZ82" s="466">
        <f t="shared" si="249"/>
        <v>4.9385480971182005</v>
      </c>
      <c r="DA82" s="474">
        <v>2018</v>
      </c>
      <c r="DB82" s="454" t="s">
        <v>32</v>
      </c>
      <c r="DC82" s="467">
        <f t="shared" ref="DC82:DG82" si="250">AVERAGE(DC130:DC138)</f>
        <v>138.50185141291942</v>
      </c>
      <c r="DD82" s="466">
        <f t="shared" ref="DD82:DH82" si="251">+DC82/DC81*100-100</f>
        <v>6.4420714074909995</v>
      </c>
      <c r="DE82" s="467">
        <f t="shared" si="250"/>
        <v>104.44166626445462</v>
      </c>
      <c r="DF82" s="466">
        <f t="shared" si="251"/>
        <v>-2.6083883569995407</v>
      </c>
      <c r="DG82" s="467">
        <f t="shared" si="250"/>
        <v>119.05607708843276</v>
      </c>
      <c r="DH82" s="466">
        <f t="shared" si="251"/>
        <v>18.342154070701838</v>
      </c>
      <c r="DI82" s="474">
        <v>2018</v>
      </c>
      <c r="DJ82" s="454" t="s">
        <v>32</v>
      </c>
      <c r="DK82" s="467">
        <f t="shared" ref="DK82:DO82" si="252">AVERAGE(DK130:DK138)</f>
        <v>88.487294990625045</v>
      </c>
      <c r="DL82" s="466">
        <f t="shared" ref="DL82:DP82" si="253">+DK82/DK81*100-100</f>
        <v>-4.0206555462239351</v>
      </c>
      <c r="DM82" s="467">
        <f t="shared" si="252"/>
        <v>121.52906280984513</v>
      </c>
      <c r="DN82" s="466">
        <f t="shared" si="253"/>
        <v>4.1034889232835354</v>
      </c>
      <c r="DO82" s="467">
        <f t="shared" si="252"/>
        <v>128.74395664674591</v>
      </c>
      <c r="DP82" s="466">
        <f t="shared" si="253"/>
        <v>6.0267138180415003</v>
      </c>
      <c r="DQ82" s="472"/>
      <c r="DR82" s="32"/>
      <c r="DS82" s="467"/>
      <c r="DT82" s="466"/>
      <c r="DU82" s="467"/>
      <c r="DV82" s="466"/>
      <c r="DW82" s="467"/>
      <c r="DX82" s="466"/>
      <c r="DY82" s="35"/>
      <c r="DZ82" s="32"/>
      <c r="EA82" s="467"/>
      <c r="EB82" s="466"/>
      <c r="EC82" s="467"/>
      <c r="ED82" s="466"/>
      <c r="EE82" s="467"/>
      <c r="EF82" s="466"/>
      <c r="EG82" s="35"/>
      <c r="EH82" s="32"/>
      <c r="EI82" s="467"/>
      <c r="EJ82" s="466"/>
      <c r="EK82" s="467"/>
      <c r="EL82" s="466"/>
      <c r="EM82" s="467"/>
      <c r="EN82" s="466"/>
      <c r="EO82" s="35"/>
      <c r="EP82" s="32"/>
      <c r="EQ82" s="467"/>
      <c r="ER82" s="466"/>
      <c r="ES82" s="467"/>
      <c r="ET82" s="466"/>
      <c r="EU82" s="467"/>
      <c r="EV82" s="466"/>
      <c r="EW82" s="35"/>
      <c r="EX82" s="32"/>
      <c r="EY82" s="467"/>
      <c r="EZ82" s="466"/>
      <c r="FA82" s="467"/>
      <c r="FB82" s="466"/>
      <c r="FC82" s="467"/>
      <c r="FD82" s="466"/>
      <c r="FE82" s="35"/>
      <c r="FF82" s="32"/>
      <c r="FG82" s="467"/>
      <c r="FH82" s="466"/>
      <c r="FI82" s="467"/>
      <c r="FJ82" s="466"/>
      <c r="FK82" s="467"/>
      <c r="FL82" s="466"/>
      <c r="FM82" s="35"/>
      <c r="FN82" s="32"/>
      <c r="FO82" s="467"/>
      <c r="FP82" s="466"/>
      <c r="FQ82" s="467"/>
      <c r="FR82" s="466"/>
      <c r="FS82" s="467"/>
      <c r="FT82" s="466"/>
      <c r="FU82" s="35"/>
      <c r="FV82" s="32"/>
      <c r="FW82" s="467"/>
      <c r="FX82" s="466"/>
      <c r="FY82" s="467"/>
      <c r="FZ82" s="466"/>
      <c r="GA82" s="467"/>
      <c r="GB82" s="466"/>
      <c r="GC82" s="35"/>
      <c r="GD82" s="32"/>
      <c r="GE82" s="467"/>
      <c r="GF82" s="466"/>
      <c r="GG82" s="467"/>
      <c r="GH82" s="466"/>
      <c r="GI82" s="467"/>
      <c r="GJ82" s="466"/>
      <c r="GK82" s="35"/>
      <c r="GL82" s="32"/>
      <c r="GM82" s="467"/>
      <c r="GN82" s="466"/>
      <c r="GO82" s="467"/>
      <c r="GP82" s="466"/>
      <c r="GQ82" s="467"/>
      <c r="GR82" s="466"/>
      <c r="GS82" s="35"/>
      <c r="GT82" s="32"/>
      <c r="GU82" s="467"/>
      <c r="GV82" s="466"/>
      <c r="GW82" s="467"/>
      <c r="GX82" s="466"/>
      <c r="GY82" s="467"/>
      <c r="GZ82" s="466"/>
      <c r="HA82" s="35"/>
      <c r="HB82" s="32"/>
      <c r="HC82" s="467"/>
      <c r="HD82" s="466"/>
      <c r="HE82" s="467"/>
      <c r="HF82" s="466"/>
      <c r="HG82" s="467"/>
      <c r="HH82" s="466"/>
      <c r="HI82" s="35"/>
      <c r="HJ82" s="32"/>
      <c r="HK82" s="467"/>
      <c r="HL82" s="466"/>
      <c r="HM82" s="467"/>
      <c r="HN82" s="466"/>
      <c r="HO82" s="467"/>
      <c r="HP82" s="466"/>
      <c r="HQ82" s="35"/>
      <c r="HR82" s="32"/>
      <c r="HS82" s="467"/>
      <c r="HT82" s="466"/>
      <c r="HU82" s="467"/>
      <c r="HV82" s="466"/>
      <c r="HW82" s="467"/>
      <c r="HX82" s="466"/>
      <c r="HY82" s="35"/>
      <c r="HZ82" s="32"/>
      <c r="IA82" s="467"/>
      <c r="IB82" s="466"/>
      <c r="IC82" s="467"/>
      <c r="ID82" s="466"/>
      <c r="IE82" s="467"/>
      <c r="IF82" s="466"/>
      <c r="IG82" s="35"/>
      <c r="IH82" s="32"/>
      <c r="II82" s="467"/>
      <c r="IJ82" s="466"/>
      <c r="IK82" s="467"/>
      <c r="IL82" s="466"/>
      <c r="IM82" s="467"/>
      <c r="IN82" s="466"/>
      <c r="IO82" s="467"/>
      <c r="IP82" s="466"/>
      <c r="IQ82" s="35"/>
      <c r="IR82" s="32"/>
      <c r="IS82" s="467"/>
      <c r="IT82" s="466"/>
      <c r="IU82" s="467"/>
      <c r="IV82" s="466"/>
      <c r="IW82" s="467"/>
      <c r="IX82" s="466"/>
      <c r="IY82" s="35"/>
      <c r="IZ82" s="32"/>
      <c r="JA82" s="467"/>
      <c r="JB82" s="466"/>
      <c r="JC82" s="467"/>
      <c r="JD82" s="466"/>
      <c r="JE82" s="467"/>
      <c r="JF82" s="466"/>
      <c r="JG82" s="35"/>
      <c r="JH82" s="32"/>
      <c r="JI82" s="467"/>
      <c r="JJ82" s="466"/>
      <c r="JK82" s="467"/>
      <c r="JL82" s="466"/>
      <c r="JM82" s="467"/>
      <c r="JN82" s="466"/>
      <c r="JO82" s="35"/>
      <c r="JP82" s="32"/>
      <c r="JQ82" s="467"/>
      <c r="JR82" s="466"/>
      <c r="JS82" s="467"/>
      <c r="JT82" s="466"/>
      <c r="JU82" s="467"/>
      <c r="JV82" s="466"/>
      <c r="JW82" s="35"/>
      <c r="JX82" s="32"/>
      <c r="JY82" s="467"/>
      <c r="JZ82" s="466"/>
      <c r="KA82" s="467"/>
      <c r="KB82" s="466"/>
      <c r="KC82" s="467"/>
      <c r="KD82" s="466"/>
      <c r="KE82" s="35"/>
      <c r="KF82" s="32"/>
      <c r="KG82" s="467"/>
      <c r="KH82" s="466"/>
      <c r="KI82" s="467"/>
      <c r="KJ82" s="466"/>
      <c r="KK82" s="467"/>
      <c r="KL82" s="466"/>
      <c r="KM82" s="35"/>
      <c r="KN82" s="32"/>
      <c r="KO82" s="467"/>
      <c r="KP82" s="466"/>
      <c r="KQ82" s="467"/>
      <c r="KR82" s="466"/>
      <c r="KS82" s="467"/>
      <c r="KT82" s="466"/>
      <c r="KU82" s="35"/>
      <c r="KV82" s="32"/>
      <c r="KW82" s="467"/>
      <c r="KX82" s="466"/>
      <c r="KY82" s="467"/>
      <c r="KZ82" s="466"/>
      <c r="LA82" s="467"/>
      <c r="LB82" s="466"/>
      <c r="LC82" s="35"/>
      <c r="LD82" s="32"/>
      <c r="LE82" s="467"/>
      <c r="LF82" s="466"/>
      <c r="LG82" s="467"/>
      <c r="LH82" s="466"/>
      <c r="LI82" s="467"/>
      <c r="LJ82" s="466"/>
      <c r="LK82" s="35"/>
      <c r="LL82" s="32"/>
      <c r="LM82" s="467"/>
      <c r="LN82" s="466"/>
      <c r="LO82" s="467"/>
      <c r="LP82" s="466"/>
      <c r="LQ82" s="467"/>
      <c r="LR82" s="466"/>
      <c r="LS82" s="35"/>
      <c r="LT82" s="32"/>
      <c r="LU82" s="467"/>
      <c r="LV82" s="466"/>
      <c r="LW82" s="467"/>
      <c r="LX82" s="466"/>
      <c r="LY82" s="467"/>
      <c r="LZ82" s="466"/>
      <c r="MA82" s="35"/>
      <c r="MB82" s="32"/>
      <c r="MC82" s="467"/>
      <c r="MD82" s="466"/>
      <c r="ME82" s="467"/>
      <c r="MF82" s="466"/>
      <c r="MG82" s="467"/>
      <c r="MH82" s="466"/>
      <c r="MI82" s="35"/>
      <c r="MJ82" s="32"/>
      <c r="MK82" s="467"/>
      <c r="ML82" s="466"/>
      <c r="MM82" s="467"/>
      <c r="MN82" s="466"/>
      <c r="MO82" s="467"/>
      <c r="MP82" s="466"/>
      <c r="MQ82" s="35"/>
      <c r="MR82" s="32"/>
      <c r="MT82" s="19"/>
      <c r="MU82" s="19"/>
      <c r="MV82" s="211"/>
    </row>
    <row r="83" spans="1:360">
      <c r="A83" s="474">
        <v>2019</v>
      </c>
      <c r="B83" s="454" t="s">
        <v>32</v>
      </c>
      <c r="C83" s="467">
        <f t="shared" ref="C83:G83" si="254">AVERAGE(C143:C151)</f>
        <v>110.21976494801054</v>
      </c>
      <c r="D83" s="466">
        <f t="shared" ref="D83:H83" si="255">+C83/C82*100-100</f>
        <v>0.48254544832487056</v>
      </c>
      <c r="E83" s="467">
        <f t="shared" si="254"/>
        <v>126.45485436845479</v>
      </c>
      <c r="F83" s="466">
        <f t="shared" si="255"/>
        <v>16.880754268141132</v>
      </c>
      <c r="G83" s="467">
        <f t="shared" si="254"/>
        <v>120.40944106761488</v>
      </c>
      <c r="H83" s="466">
        <f t="shared" si="255"/>
        <v>3.8121161358141364</v>
      </c>
      <c r="I83" s="474">
        <v>2019</v>
      </c>
      <c r="J83" s="454" t="s">
        <v>32</v>
      </c>
      <c r="K83" s="467">
        <f t="shared" ref="K83:O83" si="256">AVERAGE(K143:K151)</f>
        <v>123.45816364378554</v>
      </c>
      <c r="L83" s="466">
        <f t="shared" ref="L83:P83" si="257">+K83/K82*100-100</f>
        <v>2.6818584177048592</v>
      </c>
      <c r="M83" s="467">
        <f t="shared" si="256"/>
        <v>125.2830733935529</v>
      </c>
      <c r="N83" s="466">
        <f t="shared" si="257"/>
        <v>2.763992780719903</v>
      </c>
      <c r="O83" s="467">
        <f t="shared" si="256"/>
        <v>115.43915158159977</v>
      </c>
      <c r="P83" s="466">
        <f t="shared" si="257"/>
        <v>6.1189992563893725</v>
      </c>
      <c r="Q83" s="474">
        <v>2019</v>
      </c>
      <c r="R83" s="454" t="s">
        <v>32</v>
      </c>
      <c r="S83" s="467">
        <f t="shared" ref="S83:W83" si="258">AVERAGE(S143:S151)</f>
        <v>116.54359448639879</v>
      </c>
      <c r="T83" s="466">
        <f t="shared" ref="T83:X83" si="259">+S83/S82*100-100</f>
        <v>4.7574546184115007</v>
      </c>
      <c r="U83" s="467">
        <f t="shared" si="258"/>
        <v>129.20551760312458</v>
      </c>
      <c r="V83" s="466">
        <f t="shared" si="259"/>
        <v>5.6239503187304223</v>
      </c>
      <c r="W83" s="467">
        <f t="shared" si="258"/>
        <v>140.93743873721823</v>
      </c>
      <c r="X83" s="466">
        <f t="shared" si="259"/>
        <v>7.4256363499271458</v>
      </c>
      <c r="Y83" s="474">
        <v>2019</v>
      </c>
      <c r="Z83" s="454" t="s">
        <v>32</v>
      </c>
      <c r="AA83" s="467">
        <f t="shared" ref="AA83:AE83" si="260">AVERAGE(AA143:AA151)</f>
        <v>117.91532337443888</v>
      </c>
      <c r="AB83" s="466">
        <f t="shared" ref="AB83:AF83" si="261">+AA83/AA82*100-100</f>
        <v>3.2256535210297415</v>
      </c>
      <c r="AC83" s="467">
        <f t="shared" si="260"/>
        <v>131.75567526816624</v>
      </c>
      <c r="AD83" s="466">
        <f t="shared" si="261"/>
        <v>-0.11121284930287345</v>
      </c>
      <c r="AE83" s="467">
        <f t="shared" si="260"/>
        <v>112.18859171466423</v>
      </c>
      <c r="AF83" s="466">
        <f t="shared" si="261"/>
        <v>7.190530464039611</v>
      </c>
      <c r="AG83" s="474">
        <v>2019</v>
      </c>
      <c r="AH83" s="454" t="s">
        <v>32</v>
      </c>
      <c r="AI83" s="467">
        <f t="shared" ref="AI83:AM83" si="262">AVERAGE(AI143:AI151)</f>
        <v>119.21294852981188</v>
      </c>
      <c r="AJ83" s="466">
        <f t="shared" ref="AJ83:AN83" si="263">+AI83/AI82*100-100</f>
        <v>4.2917429644263336</v>
      </c>
      <c r="AK83" s="467">
        <f t="shared" si="262"/>
        <v>117.41054193224522</v>
      </c>
      <c r="AL83" s="466">
        <f t="shared" si="263"/>
        <v>4.9278030304820106</v>
      </c>
      <c r="AM83" s="467">
        <f t="shared" si="262"/>
        <v>111.8285081044271</v>
      </c>
      <c r="AN83" s="466">
        <f t="shared" si="263"/>
        <v>2.8910258779702787</v>
      </c>
      <c r="AO83" s="474">
        <v>2019</v>
      </c>
      <c r="AP83" s="454" t="s">
        <v>32</v>
      </c>
      <c r="AQ83" s="467">
        <f t="shared" ref="AQ83:AU83" si="264">AVERAGE(AQ143:AQ151)</f>
        <v>118.96569211310089</v>
      </c>
      <c r="AR83" s="466">
        <f t="shared" ref="AR83:AV83" si="265">+AQ83/AQ82*100-100</f>
        <v>2.3572925269095748</v>
      </c>
      <c r="AS83" s="467">
        <f t="shared" si="264"/>
        <v>112.6221233981981</v>
      </c>
      <c r="AT83" s="466">
        <f t="shared" si="265"/>
        <v>-4.296745072849717E-2</v>
      </c>
      <c r="AU83" s="467">
        <f t="shared" si="264"/>
        <v>120.44575603191922</v>
      </c>
      <c r="AV83" s="466">
        <f t="shared" si="265"/>
        <v>4.537205296189839</v>
      </c>
      <c r="AW83" s="474">
        <v>2019</v>
      </c>
      <c r="AX83" s="454" t="s">
        <v>32</v>
      </c>
      <c r="AY83" s="467">
        <f t="shared" ref="AY83:BC83" si="266">AVERAGE(AY143:AY151)</f>
        <v>122.41165788498034</v>
      </c>
      <c r="AZ83" s="466">
        <f t="shared" ref="AZ83:BD83" si="267">+AY83/AY82*100-100</f>
        <v>7.045466611560002</v>
      </c>
      <c r="BA83" s="467">
        <f t="shared" si="266"/>
        <v>112.16973167411612</v>
      </c>
      <c r="BB83" s="466">
        <f t="shared" si="267"/>
        <v>3.0917330517543604</v>
      </c>
      <c r="BC83" s="467">
        <f t="shared" si="266"/>
        <v>128.87110102462822</v>
      </c>
      <c r="BD83" s="466">
        <f t="shared" si="267"/>
        <v>0.40760294640462291</v>
      </c>
      <c r="BE83" s="474">
        <v>2019</v>
      </c>
      <c r="BF83" s="454" t="s">
        <v>32</v>
      </c>
      <c r="BG83" s="467">
        <f t="shared" ref="BG83:BK83" si="268">AVERAGE(BG143:BG151)</f>
        <v>117.4509916257238</v>
      </c>
      <c r="BH83" s="466">
        <f t="shared" ref="BH83:BL83" si="269">+BG83/BG82*100-100</f>
        <v>5.3669488141438109</v>
      </c>
      <c r="BI83" s="467">
        <f t="shared" si="268"/>
        <v>116.48583148622645</v>
      </c>
      <c r="BJ83" s="466">
        <f t="shared" si="269"/>
        <v>4.3198892139085387</v>
      </c>
      <c r="BK83" s="467">
        <f t="shared" si="268"/>
        <v>115.83420878371524</v>
      </c>
      <c r="BL83" s="466">
        <f t="shared" si="269"/>
        <v>3.0209951469061309</v>
      </c>
      <c r="BM83" s="474">
        <v>2019</v>
      </c>
      <c r="BN83" s="454" t="s">
        <v>32</v>
      </c>
      <c r="BO83" s="467">
        <f t="shared" ref="BO83:BS83" si="270">AVERAGE(BO143:BO151)</f>
        <v>120.90281526331981</v>
      </c>
      <c r="BP83" s="466">
        <f t="shared" ref="BP83:BT83" si="271">+BO83/BO82*100-100</f>
        <v>4.9979823512836532</v>
      </c>
      <c r="BQ83" s="467">
        <f t="shared" si="270"/>
        <v>120.01571948113578</v>
      </c>
      <c r="BR83" s="466">
        <f t="shared" si="271"/>
        <v>3.4684876478111732</v>
      </c>
      <c r="BS83" s="467">
        <f t="shared" si="270"/>
        <v>134.9739264825902</v>
      </c>
      <c r="BT83" s="466">
        <f t="shared" si="271"/>
        <v>2.0499747523311527</v>
      </c>
      <c r="BU83" s="474">
        <v>2019</v>
      </c>
      <c r="BV83" s="454" t="s">
        <v>32</v>
      </c>
      <c r="BW83" s="467">
        <f t="shared" ref="BW83:CA83" si="272">AVERAGE(BW143:BW151)</f>
        <v>107.63262728384399</v>
      </c>
      <c r="BX83" s="466">
        <f t="shared" ref="BX83:CB83" si="273">+BW83/BW82*100-100</f>
        <v>8.8479294827014314</v>
      </c>
      <c r="BY83" s="467">
        <f t="shared" si="272"/>
        <v>113.97822902250371</v>
      </c>
      <c r="BZ83" s="466">
        <f t="shared" si="273"/>
        <v>6.161691365999971</v>
      </c>
      <c r="CA83" s="467">
        <f t="shared" si="272"/>
        <v>117.32455484084458</v>
      </c>
      <c r="CB83" s="466">
        <f t="shared" si="273"/>
        <v>6.2772134846197361</v>
      </c>
      <c r="CC83" s="474">
        <v>2019</v>
      </c>
      <c r="CD83" s="454" t="s">
        <v>32</v>
      </c>
      <c r="CE83" s="467">
        <f t="shared" ref="CE83:CI83" si="274">AVERAGE(CE143:CE151)</f>
        <v>115.04247755812867</v>
      </c>
      <c r="CF83" s="466">
        <f t="shared" ref="CF83:CJ83" si="275">+CE83/CE82*100-100</f>
        <v>-2.0198504146733285</v>
      </c>
      <c r="CG83" s="467">
        <f t="shared" si="274"/>
        <v>116.615402108098</v>
      </c>
      <c r="CH83" s="466">
        <f t="shared" si="275"/>
        <v>-3.2098846202318327</v>
      </c>
      <c r="CI83" s="467">
        <f t="shared" si="274"/>
        <v>112.53275222394261</v>
      </c>
      <c r="CJ83" s="466">
        <f t="shared" si="275"/>
        <v>-3.6837972026971926</v>
      </c>
      <c r="CK83" s="474">
        <v>2019</v>
      </c>
      <c r="CL83" s="454" t="s">
        <v>32</v>
      </c>
      <c r="CM83" s="467">
        <f t="shared" ref="CM83:CQ83" si="276">AVERAGE(CM143:CM151)</f>
        <v>110.28512093752809</v>
      </c>
      <c r="CN83" s="466">
        <f t="shared" ref="CN83:CR83" si="277">+CM83/CM82*100-100</f>
        <v>-0.69774925947889699</v>
      </c>
      <c r="CO83" s="467">
        <f t="shared" si="276"/>
        <v>121.95287929960679</v>
      </c>
      <c r="CP83" s="466">
        <f t="shared" si="277"/>
        <v>-1.2762440163874231</v>
      </c>
      <c r="CQ83" s="467">
        <f t="shared" si="276"/>
        <v>125.13484255648967</v>
      </c>
      <c r="CR83" s="466">
        <f t="shared" si="277"/>
        <v>6.9259994282471382</v>
      </c>
      <c r="CS83" s="474">
        <v>2019</v>
      </c>
      <c r="CT83" s="454" t="s">
        <v>32</v>
      </c>
      <c r="CU83" s="467">
        <f t="shared" ref="CU83:CY83" si="278">AVERAGE(CU143:CU151)</f>
        <v>128.6655654965079</v>
      </c>
      <c r="CV83" s="466">
        <f t="shared" ref="CV83:CZ83" si="279">+CU83/CU82*100-100</f>
        <v>4.7250859291573732</v>
      </c>
      <c r="CW83" s="467">
        <f t="shared" si="278"/>
        <v>118.88806482933677</v>
      </c>
      <c r="CX83" s="466">
        <f t="shared" si="279"/>
        <v>0.89541551501505978</v>
      </c>
      <c r="CY83" s="467">
        <f t="shared" si="278"/>
        <v>92.566200042419894</v>
      </c>
      <c r="CZ83" s="466">
        <f t="shared" si="279"/>
        <v>15.651431157463009</v>
      </c>
      <c r="DA83" s="474">
        <v>2019</v>
      </c>
      <c r="DB83" s="454" t="s">
        <v>32</v>
      </c>
      <c r="DC83" s="467">
        <f t="shared" ref="DC83:DG83" si="280">AVERAGE(DC143:DC151)</f>
        <v>142.5491369012928</v>
      </c>
      <c r="DD83" s="466">
        <f t="shared" ref="DD83:DH83" si="281">+DC83/DC82*100-100</f>
        <v>2.922188726782494</v>
      </c>
      <c r="DE83" s="467">
        <f t="shared" si="280"/>
        <v>108.38395371826135</v>
      </c>
      <c r="DF83" s="466">
        <f t="shared" si="281"/>
        <v>3.7746309445356303</v>
      </c>
      <c r="DG83" s="467">
        <f t="shared" si="280"/>
        <v>126.55729065649078</v>
      </c>
      <c r="DH83" s="466">
        <f t="shared" si="281"/>
        <v>6.3005717570269439</v>
      </c>
      <c r="DI83" s="474">
        <v>2019</v>
      </c>
      <c r="DJ83" s="454" t="s">
        <v>32</v>
      </c>
      <c r="DK83" s="467">
        <f t="shared" ref="DK83:DO83" si="282">AVERAGE(DK143:DK151)</f>
        <v>98.436225197538121</v>
      </c>
      <c r="DL83" s="466">
        <f t="shared" ref="DL83:DP83" si="283">+DK83/DK82*100-100</f>
        <v>11.243343135268333</v>
      </c>
      <c r="DM83" s="467">
        <f t="shared" si="282"/>
        <v>130.92376451020411</v>
      </c>
      <c r="DN83" s="466">
        <f t="shared" si="283"/>
        <v>7.7304156579062351</v>
      </c>
      <c r="DO83" s="467">
        <f t="shared" si="282"/>
        <v>135.22296714992254</v>
      </c>
      <c r="DP83" s="466">
        <f t="shared" si="283"/>
        <v>5.0324773852912301</v>
      </c>
      <c r="DQ83" s="472"/>
      <c r="DR83" s="32"/>
      <c r="DS83" s="467"/>
      <c r="DT83" s="466"/>
      <c r="DU83" s="467"/>
      <c r="DV83" s="466"/>
      <c r="DW83" s="467"/>
      <c r="DX83" s="466"/>
      <c r="DY83" s="35"/>
      <c r="DZ83" s="32"/>
      <c r="EA83" s="467"/>
      <c r="EB83" s="466"/>
      <c r="EC83" s="467"/>
      <c r="ED83" s="466"/>
      <c r="EE83" s="467"/>
      <c r="EF83" s="466"/>
      <c r="EG83" s="35"/>
      <c r="EH83" s="32"/>
      <c r="EI83" s="467"/>
      <c r="EJ83" s="466"/>
      <c r="EK83" s="467"/>
      <c r="EL83" s="466"/>
      <c r="EM83" s="467"/>
      <c r="EN83" s="466"/>
      <c r="EO83" s="35"/>
      <c r="EP83" s="32"/>
      <c r="EQ83" s="467"/>
      <c r="ER83" s="466"/>
      <c r="ES83" s="467"/>
      <c r="ET83" s="466"/>
      <c r="EU83" s="467"/>
      <c r="EV83" s="466"/>
      <c r="EW83" s="35"/>
      <c r="EX83" s="32"/>
      <c r="EY83" s="467"/>
      <c r="EZ83" s="466"/>
      <c r="FA83" s="467"/>
      <c r="FB83" s="466"/>
      <c r="FC83" s="467"/>
      <c r="FD83" s="466"/>
      <c r="FE83" s="35"/>
      <c r="FF83" s="32"/>
      <c r="FG83" s="467"/>
      <c r="FH83" s="466"/>
      <c r="FI83" s="467"/>
      <c r="FJ83" s="466"/>
      <c r="FK83" s="467"/>
      <c r="FL83" s="466"/>
      <c r="FM83" s="35"/>
      <c r="FN83" s="32"/>
      <c r="FO83" s="467"/>
      <c r="FP83" s="466"/>
      <c r="FQ83" s="467"/>
      <c r="FR83" s="466"/>
      <c r="FS83" s="467"/>
      <c r="FT83" s="466"/>
      <c r="FU83" s="35"/>
      <c r="FV83" s="32"/>
      <c r="FW83" s="467"/>
      <c r="FX83" s="466"/>
      <c r="FY83" s="467"/>
      <c r="FZ83" s="466"/>
      <c r="GA83" s="467"/>
      <c r="GB83" s="466"/>
      <c r="GC83" s="35"/>
      <c r="GD83" s="32"/>
      <c r="GE83" s="467"/>
      <c r="GF83" s="466"/>
      <c r="GG83" s="467"/>
      <c r="GH83" s="466"/>
      <c r="GI83" s="467"/>
      <c r="GJ83" s="466"/>
      <c r="GK83" s="35"/>
      <c r="GL83" s="32"/>
      <c r="GM83" s="467"/>
      <c r="GN83" s="466"/>
      <c r="GO83" s="467"/>
      <c r="GP83" s="466"/>
      <c r="GQ83" s="467"/>
      <c r="GR83" s="466"/>
      <c r="GS83" s="35"/>
      <c r="GT83" s="32"/>
      <c r="GU83" s="467"/>
      <c r="GV83" s="466"/>
      <c r="GW83" s="467"/>
      <c r="GX83" s="466"/>
      <c r="GY83" s="467"/>
      <c r="GZ83" s="466"/>
      <c r="HA83" s="35"/>
      <c r="HB83" s="32"/>
      <c r="HC83" s="467"/>
      <c r="HD83" s="466"/>
      <c r="HE83" s="467"/>
      <c r="HF83" s="466"/>
      <c r="HG83" s="467"/>
      <c r="HH83" s="466"/>
      <c r="HI83" s="35"/>
      <c r="HJ83" s="32"/>
      <c r="HK83" s="467"/>
      <c r="HL83" s="466"/>
      <c r="HM83" s="467"/>
      <c r="HN83" s="466"/>
      <c r="HO83" s="467"/>
      <c r="HP83" s="466"/>
      <c r="HQ83" s="35"/>
      <c r="HR83" s="32"/>
      <c r="HS83" s="467"/>
      <c r="HT83" s="466"/>
      <c r="HU83" s="467"/>
      <c r="HV83" s="466"/>
      <c r="HW83" s="467"/>
      <c r="HX83" s="466"/>
      <c r="HY83" s="35"/>
      <c r="HZ83" s="32"/>
      <c r="IA83" s="467"/>
      <c r="IB83" s="466"/>
      <c r="IC83" s="467"/>
      <c r="ID83" s="466"/>
      <c r="IE83" s="467"/>
      <c r="IF83" s="466"/>
      <c r="IG83" s="35"/>
      <c r="IH83" s="32"/>
      <c r="II83" s="467"/>
      <c r="IJ83" s="466"/>
      <c r="IK83" s="467"/>
      <c r="IL83" s="466"/>
      <c r="IM83" s="467"/>
      <c r="IN83" s="466"/>
      <c r="IO83" s="467"/>
      <c r="IP83" s="466"/>
      <c r="IQ83" s="35"/>
      <c r="IR83" s="32"/>
      <c r="IS83" s="467"/>
      <c r="IT83" s="466"/>
      <c r="IU83" s="467"/>
      <c r="IV83" s="466"/>
      <c r="IW83" s="467"/>
      <c r="IX83" s="466"/>
      <c r="IY83" s="35"/>
      <c r="IZ83" s="32"/>
      <c r="JA83" s="467"/>
      <c r="JB83" s="466"/>
      <c r="JC83" s="467"/>
      <c r="JD83" s="466"/>
      <c r="JE83" s="467"/>
      <c r="JF83" s="466"/>
      <c r="JG83" s="35"/>
      <c r="JH83" s="32"/>
      <c r="JI83" s="467"/>
      <c r="JJ83" s="466"/>
      <c r="JK83" s="467"/>
      <c r="JL83" s="466"/>
      <c r="JM83" s="467"/>
      <c r="JN83" s="466"/>
      <c r="JO83" s="35"/>
      <c r="JP83" s="32"/>
      <c r="JQ83" s="467"/>
      <c r="JR83" s="466"/>
      <c r="JS83" s="467"/>
      <c r="JT83" s="466"/>
      <c r="JU83" s="467"/>
      <c r="JV83" s="466"/>
      <c r="JW83" s="35"/>
      <c r="JX83" s="32"/>
      <c r="JY83" s="467"/>
      <c r="JZ83" s="466"/>
      <c r="KA83" s="467"/>
      <c r="KB83" s="466"/>
      <c r="KC83" s="467"/>
      <c r="KD83" s="466"/>
      <c r="KE83" s="35"/>
      <c r="KF83" s="32"/>
      <c r="KG83" s="467"/>
      <c r="KH83" s="466"/>
      <c r="KI83" s="467"/>
      <c r="KJ83" s="466"/>
      <c r="KK83" s="467"/>
      <c r="KL83" s="466"/>
      <c r="KM83" s="35"/>
      <c r="KN83" s="32"/>
      <c r="KO83" s="467"/>
      <c r="KP83" s="466"/>
      <c r="KQ83" s="467"/>
      <c r="KR83" s="466"/>
      <c r="KS83" s="467"/>
      <c r="KT83" s="466"/>
      <c r="KU83" s="35"/>
      <c r="KV83" s="32"/>
      <c r="KW83" s="467"/>
      <c r="KX83" s="466"/>
      <c r="KY83" s="467"/>
      <c r="KZ83" s="466"/>
      <c r="LA83" s="467"/>
      <c r="LB83" s="466"/>
      <c r="LC83" s="35"/>
      <c r="LD83" s="32"/>
      <c r="LE83" s="467"/>
      <c r="LF83" s="466"/>
      <c r="LG83" s="467"/>
      <c r="LH83" s="466"/>
      <c r="LI83" s="467"/>
      <c r="LJ83" s="466"/>
      <c r="LK83" s="35"/>
      <c r="LL83" s="32"/>
      <c r="LM83" s="467"/>
      <c r="LN83" s="466"/>
      <c r="LO83" s="467"/>
      <c r="LP83" s="466"/>
      <c r="LQ83" s="467"/>
      <c r="LR83" s="466"/>
      <c r="LS83" s="35"/>
      <c r="LT83" s="32"/>
      <c r="LU83" s="467"/>
      <c r="LV83" s="466"/>
      <c r="LW83" s="467"/>
      <c r="LX83" s="466"/>
      <c r="LY83" s="467"/>
      <c r="LZ83" s="466"/>
      <c r="MA83" s="35"/>
      <c r="MB83" s="32"/>
      <c r="MC83" s="467"/>
      <c r="MD83" s="466"/>
      <c r="ME83" s="467"/>
      <c r="MF83" s="466"/>
      <c r="MG83" s="467"/>
      <c r="MH83" s="466"/>
      <c r="MI83" s="35"/>
      <c r="MJ83" s="32"/>
      <c r="MK83" s="467"/>
      <c r="ML83" s="466"/>
      <c r="MM83" s="467"/>
      <c r="MN83" s="466"/>
      <c r="MO83" s="467"/>
      <c r="MP83" s="466"/>
      <c r="MQ83" s="35"/>
      <c r="MR83" s="32"/>
      <c r="MT83" s="19"/>
      <c r="MU83" s="19"/>
      <c r="MV83" s="211"/>
    </row>
    <row r="84" spans="1:360">
      <c r="A84" s="474">
        <v>2020</v>
      </c>
      <c r="B84" s="454" t="s">
        <v>32</v>
      </c>
      <c r="C84" s="467">
        <f t="shared" ref="C84:G84" si="284">AVERAGE(C156:C164)</f>
        <v>111.63264414658519</v>
      </c>
      <c r="D84" s="466">
        <f t="shared" ref="D84:H84" si="285">+C84/C83*100-100</f>
        <v>1.2818746249741082</v>
      </c>
      <c r="E84" s="467">
        <f t="shared" si="284"/>
        <v>135.35497255863766</v>
      </c>
      <c r="F84" s="466">
        <f t="shared" si="285"/>
        <v>7.0381783559295883</v>
      </c>
      <c r="G84" s="467">
        <f t="shared" si="284"/>
        <v>119.82250169897492</v>
      </c>
      <c r="H84" s="466">
        <f t="shared" si="285"/>
        <v>-0.48745294674225192</v>
      </c>
      <c r="I84" s="474">
        <v>2020</v>
      </c>
      <c r="J84" s="454" t="s">
        <v>32</v>
      </c>
      <c r="K84" s="467">
        <f t="shared" ref="K84:O84" si="286">AVERAGE(K156:K164)</f>
        <v>130.8241964269958</v>
      </c>
      <c r="L84" s="466">
        <f t="shared" ref="L84:P84" si="287">+K84/K83*100-100</f>
        <v>5.9664201749051671</v>
      </c>
      <c r="M84" s="467">
        <f t="shared" si="286"/>
        <v>104.01417292290768</v>
      </c>
      <c r="N84" s="466">
        <f t="shared" si="287"/>
        <v>-16.976675215999066</v>
      </c>
      <c r="O84" s="467">
        <f t="shared" si="286"/>
        <v>89.344907241345936</v>
      </c>
      <c r="P84" s="466">
        <f t="shared" si="287"/>
        <v>-22.604327892871552</v>
      </c>
      <c r="Q84" s="474">
        <v>2020</v>
      </c>
      <c r="R84" s="454" t="s">
        <v>32</v>
      </c>
      <c r="S84" s="467">
        <f t="shared" ref="S84:W84" si="288">AVERAGE(S156:S164)</f>
        <v>92.710280975260474</v>
      </c>
      <c r="T84" s="466">
        <f t="shared" ref="T84:X84" si="289">+S84/S83*100-100</f>
        <v>-20.450127367506056</v>
      </c>
      <c r="U84" s="467">
        <f t="shared" si="288"/>
        <v>109.04342004532376</v>
      </c>
      <c r="V84" s="466">
        <f t="shared" si="289"/>
        <v>-15.60467225535362</v>
      </c>
      <c r="W84" s="467">
        <f t="shared" si="288"/>
        <v>112.79801035258157</v>
      </c>
      <c r="X84" s="466">
        <f t="shared" si="289"/>
        <v>-19.965900215558335</v>
      </c>
      <c r="Y84" s="474">
        <v>2020</v>
      </c>
      <c r="Z84" s="454" t="s">
        <v>32</v>
      </c>
      <c r="AA84" s="467">
        <f t="shared" ref="AA84:AE84" si="290">AVERAGE(AA156:AA164)</f>
        <v>89.873921847421684</v>
      </c>
      <c r="AB84" s="466">
        <f t="shared" ref="AB84:AF84" si="291">+AA84/AA83*100-100</f>
        <v>-23.780964784341066</v>
      </c>
      <c r="AC84" s="467">
        <f t="shared" si="290"/>
        <v>105.34197077643087</v>
      </c>
      <c r="AD84" s="466">
        <f t="shared" si="291"/>
        <v>-20.047488988975076</v>
      </c>
      <c r="AE84" s="467">
        <f t="shared" si="290"/>
        <v>96.067750312205931</v>
      </c>
      <c r="AF84" s="466">
        <f t="shared" si="291"/>
        <v>-14.369412393961923</v>
      </c>
      <c r="AG84" s="474">
        <v>2020</v>
      </c>
      <c r="AH84" s="454" t="s">
        <v>32</v>
      </c>
      <c r="AI84" s="467">
        <f t="shared" ref="AI84:AM84" si="292">AVERAGE(AI156:AI164)</f>
        <v>112.59843541561187</v>
      </c>
      <c r="AJ84" s="466">
        <f t="shared" ref="AJ84:AN84" si="293">+AI84/AI83*100-100</f>
        <v>-5.5484854588139854</v>
      </c>
      <c r="AK84" s="467">
        <f t="shared" si="292"/>
        <v>107.98654445445781</v>
      </c>
      <c r="AL84" s="466">
        <f t="shared" si="293"/>
        <v>-8.0265343492118291</v>
      </c>
      <c r="AM84" s="467">
        <f t="shared" si="292"/>
        <v>99.192493059209056</v>
      </c>
      <c r="AN84" s="466">
        <f t="shared" si="293"/>
        <v>-11.299457767440074</v>
      </c>
      <c r="AO84" s="474">
        <v>2020</v>
      </c>
      <c r="AP84" s="454" t="s">
        <v>32</v>
      </c>
      <c r="AQ84" s="467">
        <f t="shared" ref="AQ84:AU84" si="294">AVERAGE(AQ156:AQ164)</f>
        <v>108.48436809724934</v>
      </c>
      <c r="AR84" s="466">
        <f t="shared" ref="AR84:AV84" si="295">+AQ84/AQ83*100-100</f>
        <v>-8.8103753524897996</v>
      </c>
      <c r="AS84" s="467">
        <f t="shared" si="294"/>
        <v>106.31390841182748</v>
      </c>
      <c r="AT84" s="466">
        <f t="shared" si="295"/>
        <v>-5.6012218523590178</v>
      </c>
      <c r="AU84" s="467">
        <f t="shared" si="294"/>
        <v>137.16925898942299</v>
      </c>
      <c r="AV84" s="466">
        <f t="shared" si="295"/>
        <v>13.88467598067291</v>
      </c>
      <c r="AW84" s="474">
        <v>2020</v>
      </c>
      <c r="AX84" s="454" t="s">
        <v>32</v>
      </c>
      <c r="AY84" s="467">
        <f t="shared" ref="AY84:BC84" si="296">AVERAGE(AY156:AY164)</f>
        <v>175.03616149046235</v>
      </c>
      <c r="AZ84" s="466">
        <f t="shared" ref="AZ84:BD84" si="297">+AY84/AY83*100-100</f>
        <v>42.989780969169374</v>
      </c>
      <c r="BA84" s="467">
        <f t="shared" si="296"/>
        <v>112.34089560410987</v>
      </c>
      <c r="BB84" s="466">
        <f t="shared" si="297"/>
        <v>0.1525936876545444</v>
      </c>
      <c r="BC84" s="467">
        <f t="shared" si="296"/>
        <v>116.15671606247714</v>
      </c>
      <c r="BD84" s="466">
        <f t="shared" si="297"/>
        <v>-9.8659706179752931</v>
      </c>
      <c r="BE84" s="474">
        <v>2020</v>
      </c>
      <c r="BF84" s="454" t="s">
        <v>32</v>
      </c>
      <c r="BG84" s="467">
        <f t="shared" ref="BG84:BK84" si="298">AVERAGE(BG156:BG164)</f>
        <v>93.765368175136828</v>
      </c>
      <c r="BH84" s="466">
        <f t="shared" ref="BH84:BL84" si="299">+BG84/BG83*100-100</f>
        <v>-20.166388655163487</v>
      </c>
      <c r="BI84" s="467">
        <f t="shared" si="298"/>
        <v>111.92745524317246</v>
      </c>
      <c r="BJ84" s="466">
        <f t="shared" si="299"/>
        <v>-3.9132452289641577</v>
      </c>
      <c r="BK84" s="467">
        <f t="shared" si="298"/>
        <v>99.525411102737507</v>
      </c>
      <c r="BL84" s="466">
        <f t="shared" si="299"/>
        <v>-14.079431156153007</v>
      </c>
      <c r="BM84" s="474">
        <v>2020</v>
      </c>
      <c r="BN84" s="454" t="s">
        <v>32</v>
      </c>
      <c r="BO84" s="467">
        <f t="shared" ref="BO84:BS84" si="300">AVERAGE(BO156:BO164)</f>
        <v>106.90127603446891</v>
      </c>
      <c r="BP84" s="466">
        <f t="shared" ref="BP84:BT84" si="301">+BO84/BO83*100-100</f>
        <v>-11.580821503913128</v>
      </c>
      <c r="BQ84" s="467">
        <f t="shared" si="300"/>
        <v>92.713107011059975</v>
      </c>
      <c r="BR84" s="466">
        <f t="shared" si="301"/>
        <v>-22.749197011952475</v>
      </c>
      <c r="BS84" s="467">
        <f t="shared" si="300"/>
        <v>137.99849519944152</v>
      </c>
      <c r="BT84" s="466">
        <f t="shared" si="301"/>
        <v>2.2408540639450507</v>
      </c>
      <c r="BU84" s="474">
        <v>2020</v>
      </c>
      <c r="BV84" s="454" t="s">
        <v>32</v>
      </c>
      <c r="BW84" s="467">
        <f t="shared" ref="BW84:CA84" si="302">AVERAGE(BW156:BW164)</f>
        <v>102.47424471538471</v>
      </c>
      <c r="BX84" s="466">
        <f t="shared" ref="BX84:CB84" si="303">+BW84/BW83*100-100</f>
        <v>-4.7925826012365462</v>
      </c>
      <c r="BY84" s="467">
        <f t="shared" si="302"/>
        <v>106.15769737027142</v>
      </c>
      <c r="BZ84" s="466">
        <f t="shared" si="303"/>
        <v>-6.8614258348304418</v>
      </c>
      <c r="CA84" s="467">
        <f t="shared" si="302"/>
        <v>117.0077226947258</v>
      </c>
      <c r="CB84" s="466">
        <f t="shared" si="303"/>
        <v>-0.27004760132997774</v>
      </c>
      <c r="CC84" s="474">
        <v>2020</v>
      </c>
      <c r="CD84" s="454" t="s">
        <v>32</v>
      </c>
      <c r="CE84" s="467">
        <f t="shared" ref="CE84:CI84" si="304">AVERAGE(CE156:CE164)</f>
        <v>110.62524917605204</v>
      </c>
      <c r="CF84" s="466">
        <f t="shared" ref="CF84:CJ84" si="305">+CE84/CE83*100-100</f>
        <v>-3.8396499065701022</v>
      </c>
      <c r="CG84" s="467">
        <f t="shared" si="304"/>
        <v>123.87072320371102</v>
      </c>
      <c r="CH84" s="466">
        <f t="shared" si="305"/>
        <v>6.2215804811851712</v>
      </c>
      <c r="CI84" s="467">
        <f t="shared" si="304"/>
        <v>90.015481331995588</v>
      </c>
      <c r="CJ84" s="466">
        <f t="shared" si="305"/>
        <v>-20.009526512901033</v>
      </c>
      <c r="CK84" s="474">
        <v>2020</v>
      </c>
      <c r="CL84" s="454" t="s">
        <v>32</v>
      </c>
      <c r="CM84" s="467">
        <f t="shared" ref="CM84:CQ84" si="306">AVERAGE(CM156:CM164)</f>
        <v>111.8748825162449</v>
      </c>
      <c r="CN84" s="466">
        <f t="shared" ref="CN84:CR84" si="307">+CM84/CM83*100-100</f>
        <v>1.441501414880193</v>
      </c>
      <c r="CO84" s="467">
        <f t="shared" si="306"/>
        <v>124.63958629684824</v>
      </c>
      <c r="CP84" s="466">
        <f t="shared" si="307"/>
        <v>2.2030697533929526</v>
      </c>
      <c r="CQ84" s="467">
        <f t="shared" si="306"/>
        <v>125.79576177764847</v>
      </c>
      <c r="CR84" s="466">
        <f t="shared" si="307"/>
        <v>0.52816562330386319</v>
      </c>
      <c r="CS84" s="474">
        <v>2020</v>
      </c>
      <c r="CT84" s="454" t="s">
        <v>32</v>
      </c>
      <c r="CU84" s="467">
        <f t="shared" ref="CU84:CY84" si="308">AVERAGE(CU156:CU164)</f>
        <v>124.92678258939178</v>
      </c>
      <c r="CV84" s="466">
        <f t="shared" ref="CV84:CZ84" si="309">+CU84/CU83*100-100</f>
        <v>-2.9058146930676543</v>
      </c>
      <c r="CW84" s="467">
        <f t="shared" si="308"/>
        <v>126.13830330209755</v>
      </c>
      <c r="CX84" s="466">
        <f t="shared" si="309"/>
        <v>6.0983736956005288</v>
      </c>
      <c r="CY84" s="467">
        <f t="shared" si="308"/>
        <v>86.914834821190553</v>
      </c>
      <c r="CZ84" s="466">
        <f t="shared" si="309"/>
        <v>-6.1052146665192168</v>
      </c>
      <c r="DA84" s="474">
        <v>2020</v>
      </c>
      <c r="DB84" s="454" t="s">
        <v>32</v>
      </c>
      <c r="DC84" s="467">
        <f t="shared" ref="DC84:DG84" si="310">AVERAGE(DC156:DC164)</f>
        <v>132.97355844606727</v>
      </c>
      <c r="DD84" s="466">
        <f t="shared" ref="DD84:DH84" si="311">+DC84/DC83*100-100</f>
        <v>-6.7173878869965193</v>
      </c>
      <c r="DE84" s="467">
        <f t="shared" si="310"/>
        <v>85.44726561183478</v>
      </c>
      <c r="DF84" s="466">
        <f t="shared" si="311"/>
        <v>-21.162439013850104</v>
      </c>
      <c r="DG84" s="467">
        <f t="shared" si="310"/>
        <v>105.02124948763277</v>
      </c>
      <c r="DH84" s="466">
        <f t="shared" si="311"/>
        <v>-17.016831710875039</v>
      </c>
      <c r="DI84" s="474">
        <v>2020</v>
      </c>
      <c r="DJ84" s="454" t="s">
        <v>32</v>
      </c>
      <c r="DK84" s="467">
        <f t="shared" ref="DK84:DO84" si="312">AVERAGE(DK156:DK164)</f>
        <v>88.300146387009306</v>
      </c>
      <c r="DL84" s="466">
        <f t="shared" ref="DL84:DP84" si="313">+DK84/DK83*100-100</f>
        <v>-10.29710230170663</v>
      </c>
      <c r="DM84" s="467">
        <f t="shared" si="312"/>
        <v>116.93415158035479</v>
      </c>
      <c r="DN84" s="466">
        <f t="shared" si="313"/>
        <v>-10.685312160237331</v>
      </c>
      <c r="DO84" s="467">
        <f t="shared" si="312"/>
        <v>120.20126531300814</v>
      </c>
      <c r="DP84" s="466">
        <f t="shared" si="313"/>
        <v>-11.108839092592717</v>
      </c>
      <c r="DQ84" s="472"/>
      <c r="DR84" s="32"/>
      <c r="DS84" s="467"/>
      <c r="DT84" s="466"/>
      <c r="DU84" s="467"/>
      <c r="DV84" s="466"/>
      <c r="DW84" s="467"/>
      <c r="DX84" s="466"/>
      <c r="DY84" s="35"/>
      <c r="DZ84" s="32"/>
      <c r="EA84" s="467"/>
      <c r="EB84" s="466"/>
      <c r="EC84" s="467"/>
      <c r="ED84" s="466"/>
      <c r="EE84" s="467"/>
      <c r="EF84" s="466"/>
      <c r="EG84" s="35"/>
      <c r="EH84" s="32"/>
      <c r="EI84" s="467"/>
      <c r="EJ84" s="466"/>
      <c r="EK84" s="467"/>
      <c r="EL84" s="466"/>
      <c r="EM84" s="467"/>
      <c r="EN84" s="466"/>
      <c r="EO84" s="35"/>
      <c r="EP84" s="32"/>
      <c r="EQ84" s="467"/>
      <c r="ER84" s="466"/>
      <c r="ES84" s="467"/>
      <c r="ET84" s="466"/>
      <c r="EU84" s="467"/>
      <c r="EV84" s="466"/>
      <c r="EW84" s="35"/>
      <c r="EX84" s="32"/>
      <c r="EY84" s="467"/>
      <c r="EZ84" s="466"/>
      <c r="FA84" s="467"/>
      <c r="FB84" s="466"/>
      <c r="FC84" s="467"/>
      <c r="FD84" s="466"/>
      <c r="FE84" s="35"/>
      <c r="FF84" s="32"/>
      <c r="FG84" s="467"/>
      <c r="FH84" s="466"/>
      <c r="FI84" s="467"/>
      <c r="FJ84" s="466"/>
      <c r="FK84" s="467"/>
      <c r="FL84" s="466"/>
      <c r="FM84" s="35"/>
      <c r="FN84" s="32"/>
      <c r="FO84" s="467"/>
      <c r="FP84" s="466"/>
      <c r="FQ84" s="467"/>
      <c r="FR84" s="466"/>
      <c r="FS84" s="467"/>
      <c r="FT84" s="466"/>
      <c r="FU84" s="35"/>
      <c r="FV84" s="32"/>
      <c r="FW84" s="467"/>
      <c r="FX84" s="466"/>
      <c r="FY84" s="467"/>
      <c r="FZ84" s="466"/>
      <c r="GA84" s="467"/>
      <c r="GB84" s="466"/>
      <c r="GC84" s="35"/>
      <c r="GD84" s="32"/>
      <c r="GE84" s="467"/>
      <c r="GF84" s="466"/>
      <c r="GG84" s="467"/>
      <c r="GH84" s="466"/>
      <c r="GI84" s="467"/>
      <c r="GJ84" s="466"/>
      <c r="GK84" s="35"/>
      <c r="GL84" s="32"/>
      <c r="GM84" s="467"/>
      <c r="GN84" s="466"/>
      <c r="GO84" s="467"/>
      <c r="GP84" s="466"/>
      <c r="GQ84" s="467"/>
      <c r="GR84" s="466"/>
      <c r="GS84" s="35"/>
      <c r="GT84" s="32"/>
      <c r="GU84" s="467"/>
      <c r="GV84" s="466"/>
      <c r="GW84" s="467"/>
      <c r="GX84" s="466"/>
      <c r="GY84" s="467"/>
      <c r="GZ84" s="466"/>
      <c r="HA84" s="35"/>
      <c r="HB84" s="32"/>
      <c r="HC84" s="467"/>
      <c r="HD84" s="466"/>
      <c r="HE84" s="467"/>
      <c r="HF84" s="466"/>
      <c r="HG84" s="467"/>
      <c r="HH84" s="466"/>
      <c r="HI84" s="35"/>
      <c r="HJ84" s="32"/>
      <c r="HK84" s="467"/>
      <c r="HL84" s="466"/>
      <c r="HM84" s="467"/>
      <c r="HN84" s="466"/>
      <c r="HO84" s="467"/>
      <c r="HP84" s="466"/>
      <c r="HQ84" s="35"/>
      <c r="HR84" s="32"/>
      <c r="HS84" s="467"/>
      <c r="HT84" s="466"/>
      <c r="HU84" s="467"/>
      <c r="HV84" s="466"/>
      <c r="HW84" s="467"/>
      <c r="HX84" s="466"/>
      <c r="HY84" s="35"/>
      <c r="HZ84" s="32"/>
      <c r="IA84" s="467"/>
      <c r="IB84" s="466"/>
      <c r="IC84" s="467"/>
      <c r="ID84" s="466"/>
      <c r="IE84" s="467"/>
      <c r="IF84" s="466"/>
      <c r="IG84" s="35"/>
      <c r="IH84" s="32"/>
      <c r="II84" s="467"/>
      <c r="IJ84" s="466"/>
      <c r="IK84" s="467"/>
      <c r="IL84" s="466"/>
      <c r="IM84" s="467"/>
      <c r="IN84" s="466"/>
      <c r="IO84" s="467"/>
      <c r="IP84" s="466"/>
      <c r="IQ84" s="35"/>
      <c r="IR84" s="32"/>
      <c r="IS84" s="467"/>
      <c r="IT84" s="466"/>
      <c r="IU84" s="467"/>
      <c r="IV84" s="466"/>
      <c r="IW84" s="467"/>
      <c r="IX84" s="466"/>
      <c r="IY84" s="35"/>
      <c r="IZ84" s="32"/>
      <c r="JA84" s="467"/>
      <c r="JB84" s="466"/>
      <c r="JC84" s="467"/>
      <c r="JD84" s="466"/>
      <c r="JE84" s="467"/>
      <c r="JF84" s="466"/>
      <c r="JG84" s="35"/>
      <c r="JH84" s="32"/>
      <c r="JI84" s="467"/>
      <c r="JJ84" s="466"/>
      <c r="JK84" s="467"/>
      <c r="JL84" s="466"/>
      <c r="JM84" s="467"/>
      <c r="JN84" s="466"/>
      <c r="JO84" s="35"/>
      <c r="JP84" s="32"/>
      <c r="JQ84" s="467"/>
      <c r="JR84" s="466"/>
      <c r="JS84" s="467"/>
      <c r="JT84" s="466"/>
      <c r="JU84" s="467"/>
      <c r="JV84" s="466"/>
      <c r="JW84" s="35"/>
      <c r="JX84" s="32"/>
      <c r="JY84" s="467"/>
      <c r="JZ84" s="466"/>
      <c r="KA84" s="467"/>
      <c r="KB84" s="466"/>
      <c r="KC84" s="467"/>
      <c r="KD84" s="466"/>
      <c r="KE84" s="35"/>
      <c r="KF84" s="32"/>
      <c r="KG84" s="467"/>
      <c r="KH84" s="466"/>
      <c r="KI84" s="467"/>
      <c r="KJ84" s="466"/>
      <c r="KK84" s="467"/>
      <c r="KL84" s="466"/>
      <c r="KM84" s="35"/>
      <c r="KN84" s="32"/>
      <c r="KO84" s="467"/>
      <c r="KP84" s="466"/>
      <c r="KQ84" s="467"/>
      <c r="KR84" s="466"/>
      <c r="KS84" s="467"/>
      <c r="KT84" s="466"/>
      <c r="KU84" s="35"/>
      <c r="KV84" s="32"/>
      <c r="KW84" s="467"/>
      <c r="KX84" s="466"/>
      <c r="KY84" s="467"/>
      <c r="KZ84" s="466"/>
      <c r="LA84" s="467"/>
      <c r="LB84" s="466"/>
      <c r="LC84" s="35"/>
      <c r="LD84" s="32"/>
      <c r="LE84" s="467"/>
      <c r="LF84" s="466"/>
      <c r="LG84" s="467"/>
      <c r="LH84" s="466"/>
      <c r="LI84" s="467"/>
      <c r="LJ84" s="466"/>
      <c r="LK84" s="35"/>
      <c r="LL84" s="32"/>
      <c r="LM84" s="467"/>
      <c r="LN84" s="466"/>
      <c r="LO84" s="467"/>
      <c r="LP84" s="466"/>
      <c r="LQ84" s="467"/>
      <c r="LR84" s="466"/>
      <c r="LS84" s="35"/>
      <c r="LT84" s="32"/>
      <c r="LU84" s="467"/>
      <c r="LV84" s="466"/>
      <c r="LW84" s="467"/>
      <c r="LX84" s="466"/>
      <c r="LY84" s="467"/>
      <c r="LZ84" s="466"/>
      <c r="MA84" s="35"/>
      <c r="MB84" s="32"/>
      <c r="MC84" s="467"/>
      <c r="MD84" s="466"/>
      <c r="ME84" s="467"/>
      <c r="MF84" s="466"/>
      <c r="MG84" s="467"/>
      <c r="MH84" s="466"/>
      <c r="MI84" s="35"/>
      <c r="MJ84" s="32"/>
      <c r="MK84" s="467"/>
      <c r="ML84" s="466"/>
      <c r="MM84" s="467"/>
      <c r="MN84" s="466"/>
      <c r="MO84" s="467"/>
      <c r="MP84" s="466"/>
      <c r="MQ84" s="35"/>
      <c r="MR84" s="32"/>
      <c r="MT84" s="19"/>
      <c r="MU84" s="19"/>
      <c r="MV84" s="211"/>
    </row>
    <row r="85" spans="1:360">
      <c r="A85" s="474">
        <v>2021</v>
      </c>
      <c r="B85" s="454" t="s">
        <v>32</v>
      </c>
      <c r="C85" s="467">
        <f t="shared" ref="C85:G85" si="314">AVERAGE(C169:C177)</f>
        <v>96.523228058857498</v>
      </c>
      <c r="D85" s="466">
        <f t="shared" ref="D85:H85" si="315">+C85/C84*100-100</f>
        <v>-13.534944194179857</v>
      </c>
      <c r="E85" s="467">
        <f t="shared" si="314"/>
        <v>144.27788767671166</v>
      </c>
      <c r="F85" s="466">
        <f t="shared" si="315"/>
        <v>6.5922329630028571</v>
      </c>
      <c r="G85" s="467">
        <f t="shared" si="314"/>
        <v>134.08681348462954</v>
      </c>
      <c r="H85" s="466">
        <f t="shared" si="315"/>
        <v>11.904535111018006</v>
      </c>
      <c r="I85" s="474">
        <v>2021</v>
      </c>
      <c r="J85" s="454" t="s">
        <v>32</v>
      </c>
      <c r="K85" s="467">
        <f t="shared" ref="K85:O85" si="316">AVERAGE(K169:K177)</f>
        <v>137.47419055585857</v>
      </c>
      <c r="L85" s="466">
        <f t="shared" ref="L85:P85" si="317">+K85/K84*100-100</f>
        <v>5.0831530485063467</v>
      </c>
      <c r="M85" s="467">
        <f t="shared" si="316"/>
        <v>113.42672671175885</v>
      </c>
      <c r="N85" s="466">
        <f t="shared" si="317"/>
        <v>9.0492992679252353</v>
      </c>
      <c r="O85" s="467">
        <f t="shared" si="316"/>
        <v>71.151007455621198</v>
      </c>
      <c r="P85" s="466">
        <f t="shared" si="317"/>
        <v>-20.36366744058266</v>
      </c>
      <c r="Q85" s="474">
        <v>2021</v>
      </c>
      <c r="R85" s="454" t="s">
        <v>32</v>
      </c>
      <c r="S85" s="467">
        <f t="shared" ref="S85:W85" si="318">AVERAGE(S169:S177)</f>
        <v>112.60058325378942</v>
      </c>
      <c r="T85" s="466">
        <f t="shared" ref="T85:X85" si="319">+S85/S84*100-100</f>
        <v>21.454257358832336</v>
      </c>
      <c r="U85" s="467">
        <f t="shared" si="318"/>
        <v>110.72293030005032</v>
      </c>
      <c r="V85" s="466">
        <f t="shared" si="319"/>
        <v>1.5402215503039827</v>
      </c>
      <c r="W85" s="467">
        <f t="shared" si="318"/>
        <v>141.60249114155221</v>
      </c>
      <c r="X85" s="466">
        <f t="shared" si="319"/>
        <v>25.536337652529696</v>
      </c>
      <c r="Y85" s="474">
        <v>2021</v>
      </c>
      <c r="Z85" s="454" t="s">
        <v>32</v>
      </c>
      <c r="AA85" s="467">
        <f t="shared" ref="AA85:AE85" si="320">AVERAGE(AA169:AA177)</f>
        <v>94.741491902346766</v>
      </c>
      <c r="AB85" s="466">
        <f t="shared" ref="AB85:AF85" si="321">+AA85/AA84*100-100</f>
        <v>5.4159982727678369</v>
      </c>
      <c r="AC85" s="467">
        <f t="shared" si="320"/>
        <v>117.62178858132928</v>
      </c>
      <c r="AD85" s="466">
        <f t="shared" si="321"/>
        <v>11.657098983803976</v>
      </c>
      <c r="AE85" s="467">
        <f t="shared" si="320"/>
        <v>104.30216784992325</v>
      </c>
      <c r="AF85" s="466">
        <f t="shared" si="321"/>
        <v>8.5714691048314222</v>
      </c>
      <c r="AG85" s="474">
        <v>2021</v>
      </c>
      <c r="AH85" s="454" t="s">
        <v>32</v>
      </c>
      <c r="AI85" s="467">
        <f t="shared" ref="AI85:AM85" si="322">AVERAGE(AI169:AI177)</f>
        <v>128.73559579650512</v>
      </c>
      <c r="AJ85" s="466">
        <f t="shared" ref="AJ85:AN85" si="323">+AI85/AI84*100-100</f>
        <v>14.331602673988669</v>
      </c>
      <c r="AK85" s="467">
        <f t="shared" si="322"/>
        <v>111.97906882763624</v>
      </c>
      <c r="AL85" s="466">
        <f t="shared" si="323"/>
        <v>3.6972424604828689</v>
      </c>
      <c r="AM85" s="467">
        <f t="shared" si="322"/>
        <v>111.74209051232833</v>
      </c>
      <c r="AN85" s="466">
        <f t="shared" si="323"/>
        <v>12.651761303779608</v>
      </c>
      <c r="AO85" s="474">
        <v>2021</v>
      </c>
      <c r="AP85" s="454" t="s">
        <v>32</v>
      </c>
      <c r="AQ85" s="467">
        <f t="shared" ref="AQ85:AU85" si="324">AVERAGE(AQ169:AQ177)</f>
        <v>119.38143562351222</v>
      </c>
      <c r="AR85" s="466">
        <f t="shared" ref="AR85:AV85" si="325">+AQ85/AQ84*100-100</f>
        <v>10.044827395311316</v>
      </c>
      <c r="AS85" s="467">
        <f t="shared" si="324"/>
        <v>111.94013763830945</v>
      </c>
      <c r="AT85" s="466">
        <f t="shared" si="325"/>
        <v>5.2920914210845069</v>
      </c>
      <c r="AU85" s="467">
        <f t="shared" si="324"/>
        <v>156.87933576021231</v>
      </c>
      <c r="AV85" s="466">
        <f t="shared" si="325"/>
        <v>14.369164721017526</v>
      </c>
      <c r="AW85" s="474">
        <v>2021</v>
      </c>
      <c r="AX85" s="454" t="s">
        <v>32</v>
      </c>
      <c r="AY85" s="467">
        <f t="shared" ref="AY85:BC85" si="326">AVERAGE(AY169:AY177)</f>
        <v>240.02932394896541</v>
      </c>
      <c r="AZ85" s="466">
        <f t="shared" ref="AZ85:BD85" si="327">+AY85/AY84*100-100</f>
        <v>37.131277277263962</v>
      </c>
      <c r="BA85" s="467">
        <f t="shared" si="326"/>
        <v>127.79240702648366</v>
      </c>
      <c r="BB85" s="466">
        <f t="shared" si="327"/>
        <v>13.754128751852775</v>
      </c>
      <c r="BC85" s="467">
        <f t="shared" si="326"/>
        <v>95.139700988692326</v>
      </c>
      <c r="BD85" s="466">
        <f t="shared" si="327"/>
        <v>-18.09367188245956</v>
      </c>
      <c r="BE85" s="474">
        <v>2021</v>
      </c>
      <c r="BF85" s="454" t="s">
        <v>32</v>
      </c>
      <c r="BG85" s="467">
        <f t="shared" ref="BG85:BK85" si="328">AVERAGE(BG169:BG177)</f>
        <v>97.654937975278656</v>
      </c>
      <c r="BH85" s="466">
        <f t="shared" ref="BH85:BL85" si="329">+BG85/BG84*100-100</f>
        <v>4.148194451577055</v>
      </c>
      <c r="BI85" s="467">
        <f t="shared" si="328"/>
        <v>110.20564076357789</v>
      </c>
      <c r="BJ85" s="466">
        <f t="shared" si="329"/>
        <v>-1.5383307659892438</v>
      </c>
      <c r="BK85" s="467">
        <f t="shared" si="328"/>
        <v>107.50073302209729</v>
      </c>
      <c r="BL85" s="466">
        <f t="shared" si="329"/>
        <v>8.0133524001494152</v>
      </c>
      <c r="BM85" s="474">
        <v>2021</v>
      </c>
      <c r="BN85" s="454" t="s">
        <v>32</v>
      </c>
      <c r="BO85" s="467">
        <f t="shared" ref="BO85:BS85" si="330">AVERAGE(BO169:BO177)</f>
        <v>109.22288357655766</v>
      </c>
      <c r="BP85" s="466">
        <f t="shared" ref="BP85:BT85" si="331">+BO85/BO84*100-100</f>
        <v>2.1717304303647325</v>
      </c>
      <c r="BQ85" s="467">
        <f t="shared" si="330"/>
        <v>99.846013541418756</v>
      </c>
      <c r="BR85" s="466">
        <f t="shared" si="331"/>
        <v>7.6935255006693808</v>
      </c>
      <c r="BS85" s="467">
        <f t="shared" si="330"/>
        <v>159.51928240412155</v>
      </c>
      <c r="BT85" s="466">
        <f t="shared" si="331"/>
        <v>15.594943389474821</v>
      </c>
      <c r="BU85" s="474">
        <v>2021</v>
      </c>
      <c r="BV85" s="454" t="s">
        <v>32</v>
      </c>
      <c r="BW85" s="467">
        <f t="shared" ref="BW85:CA85" si="332">AVERAGE(BW169:BW177)</f>
        <v>118.01190588994248</v>
      </c>
      <c r="BX85" s="466">
        <f t="shared" ref="BX85:CB85" si="333">+BW85/BW84*100-100</f>
        <v>15.162503727363472</v>
      </c>
      <c r="BY85" s="467">
        <f t="shared" si="332"/>
        <v>95.059988455152734</v>
      </c>
      <c r="BZ85" s="466">
        <f t="shared" si="333"/>
        <v>-10.453984204659761</v>
      </c>
      <c r="CA85" s="467">
        <f t="shared" si="332"/>
        <v>145.36851944002643</v>
      </c>
      <c r="CB85" s="466">
        <f t="shared" si="333"/>
        <v>24.238397340057816</v>
      </c>
      <c r="CC85" s="474">
        <v>2021</v>
      </c>
      <c r="CD85" s="454" t="s">
        <v>32</v>
      </c>
      <c r="CE85" s="467">
        <f t="shared" ref="CE85:CI85" si="334">AVERAGE(CE169:CE177)</f>
        <v>126.709947186177</v>
      </c>
      <c r="CF85" s="466">
        <f t="shared" ref="CF85:CJ85" si="335">+CE85/CE84*100-100</f>
        <v>14.539807259125197</v>
      </c>
      <c r="CG85" s="467">
        <f t="shared" si="334"/>
        <v>131.97066510623279</v>
      </c>
      <c r="CH85" s="466">
        <f t="shared" si="335"/>
        <v>6.5390285073261794</v>
      </c>
      <c r="CI85" s="467">
        <f t="shared" si="334"/>
        <v>85.933899648736599</v>
      </c>
      <c r="CJ85" s="466">
        <f t="shared" si="335"/>
        <v>-4.5343107906130911</v>
      </c>
      <c r="CK85" s="474">
        <v>2021</v>
      </c>
      <c r="CL85" s="454" t="s">
        <v>32</v>
      </c>
      <c r="CM85" s="467">
        <f t="shared" ref="CM85:CQ85" si="336">AVERAGE(CM169:CM177)</f>
        <v>116.53326314464127</v>
      </c>
      <c r="CN85" s="466">
        <f t="shared" ref="CN85:CR85" si="337">+CM85/CM84*100-100</f>
        <v>4.1639200181684544</v>
      </c>
      <c r="CO85" s="467">
        <f t="shared" si="336"/>
        <v>137.39746836158025</v>
      </c>
      <c r="CP85" s="466">
        <f t="shared" si="337"/>
        <v>10.235818686325842</v>
      </c>
      <c r="CQ85" s="467">
        <f t="shared" si="336"/>
        <v>130.57932523802066</v>
      </c>
      <c r="CR85" s="466">
        <f t="shared" si="337"/>
        <v>3.8026427860323508</v>
      </c>
      <c r="CS85" s="474">
        <v>2021</v>
      </c>
      <c r="CT85" s="454" t="s">
        <v>32</v>
      </c>
      <c r="CU85" s="467">
        <f t="shared" ref="CU85:CY85" si="338">AVERAGE(CU169:CU177)</f>
        <v>146.28423351107378</v>
      </c>
      <c r="CV85" s="466">
        <f t="shared" ref="CV85:CZ85" si="339">+CU85/CU84*100-100</f>
        <v>17.095974521235746</v>
      </c>
      <c r="CW85" s="467">
        <f t="shared" si="338"/>
        <v>126.65196750290299</v>
      </c>
      <c r="CX85" s="466">
        <f t="shared" si="339"/>
        <v>0.40722301423004126</v>
      </c>
      <c r="CY85" s="467">
        <f t="shared" si="338"/>
        <v>85.685148602353451</v>
      </c>
      <c r="CZ85" s="466">
        <f t="shared" si="339"/>
        <v>-1.4148174145034318</v>
      </c>
      <c r="DA85" s="474">
        <v>2021</v>
      </c>
      <c r="DB85" s="454" t="s">
        <v>32</v>
      </c>
      <c r="DC85" s="467">
        <f t="shared" ref="DC85:DG85" si="340">AVERAGE(DC169:DC177)</f>
        <v>135.20734529209099</v>
      </c>
      <c r="DD85" s="466">
        <f t="shared" ref="DD85:DH85" si="341">+DC85/DC84*100-100</f>
        <v>1.6798729552911311</v>
      </c>
      <c r="DE85" s="467">
        <f t="shared" si="340"/>
        <v>91.285213998777209</v>
      </c>
      <c r="DF85" s="466">
        <f t="shared" si="341"/>
        <v>6.8322237641433219</v>
      </c>
      <c r="DG85" s="467">
        <f t="shared" si="340"/>
        <v>98.264931210190511</v>
      </c>
      <c r="DH85" s="466">
        <f t="shared" si="341"/>
        <v>-6.4332868923235225</v>
      </c>
      <c r="DI85" s="474">
        <v>2021</v>
      </c>
      <c r="DJ85" s="454" t="s">
        <v>32</v>
      </c>
      <c r="DK85" s="467">
        <f t="shared" ref="DK85:DO85" si="342">AVERAGE(DK169:DK177)</f>
        <v>87.603899397406991</v>
      </c>
      <c r="DL85" s="466">
        <f t="shared" ref="DL85:DP85" si="343">+DK85/DK84*100-100</f>
        <v>-0.78850037977372267</v>
      </c>
      <c r="DM85" s="467">
        <f t="shared" si="342"/>
        <v>113.09043284916692</v>
      </c>
      <c r="DN85" s="466">
        <f t="shared" si="343"/>
        <v>-3.2870796762454404</v>
      </c>
      <c r="DO85" s="467">
        <f t="shared" si="342"/>
        <v>117.88650942703023</v>
      </c>
      <c r="DP85" s="466">
        <f t="shared" si="343"/>
        <v>-1.9257333772237644</v>
      </c>
      <c r="DQ85" s="472"/>
      <c r="DR85" s="32"/>
      <c r="DS85" s="467"/>
      <c r="DT85" s="466"/>
      <c r="DU85" s="467"/>
      <c r="DV85" s="466"/>
      <c r="DW85" s="467"/>
      <c r="DX85" s="466"/>
      <c r="DY85" s="35"/>
      <c r="DZ85" s="32"/>
      <c r="EA85" s="467"/>
      <c r="EB85" s="466"/>
      <c r="EC85" s="467"/>
      <c r="ED85" s="466"/>
      <c r="EE85" s="467"/>
      <c r="EF85" s="466"/>
      <c r="EG85" s="35"/>
      <c r="EH85" s="32"/>
      <c r="EI85" s="467"/>
      <c r="EJ85" s="466"/>
      <c r="EK85" s="467"/>
      <c r="EL85" s="466"/>
      <c r="EM85" s="467"/>
      <c r="EN85" s="466"/>
      <c r="EO85" s="35"/>
      <c r="EP85" s="32"/>
      <c r="EQ85" s="467"/>
      <c r="ER85" s="466"/>
      <c r="ES85" s="467"/>
      <c r="ET85" s="466"/>
      <c r="EU85" s="467"/>
      <c r="EV85" s="466"/>
      <c r="EW85" s="35"/>
      <c r="EX85" s="32"/>
      <c r="EY85" s="467"/>
      <c r="EZ85" s="466"/>
      <c r="FA85" s="467"/>
      <c r="FB85" s="466"/>
      <c r="FC85" s="467"/>
      <c r="FD85" s="466"/>
      <c r="FE85" s="35"/>
      <c r="FF85" s="32"/>
      <c r="FG85" s="467"/>
      <c r="FH85" s="466"/>
      <c r="FI85" s="467"/>
      <c r="FJ85" s="466"/>
      <c r="FK85" s="467"/>
      <c r="FL85" s="466"/>
      <c r="FM85" s="35"/>
      <c r="FN85" s="32"/>
      <c r="FO85" s="467"/>
      <c r="FP85" s="466"/>
      <c r="FQ85" s="467"/>
      <c r="FR85" s="466"/>
      <c r="FS85" s="467"/>
      <c r="FT85" s="466"/>
      <c r="FU85" s="35"/>
      <c r="FV85" s="32"/>
      <c r="FW85" s="467"/>
      <c r="FX85" s="466"/>
      <c r="FY85" s="467"/>
      <c r="FZ85" s="466"/>
      <c r="GA85" s="467"/>
      <c r="GB85" s="466"/>
      <c r="GC85" s="35"/>
      <c r="GD85" s="32"/>
      <c r="GE85" s="467"/>
      <c r="GF85" s="466"/>
      <c r="GG85" s="467"/>
      <c r="GH85" s="466"/>
      <c r="GI85" s="467"/>
      <c r="GJ85" s="466"/>
      <c r="GK85" s="35"/>
      <c r="GL85" s="32"/>
      <c r="GM85" s="467"/>
      <c r="GN85" s="466"/>
      <c r="GO85" s="467"/>
      <c r="GP85" s="466"/>
      <c r="GQ85" s="467"/>
      <c r="GR85" s="466"/>
      <c r="GS85" s="35"/>
      <c r="GT85" s="32"/>
      <c r="GU85" s="467"/>
      <c r="GV85" s="466"/>
      <c r="GW85" s="467"/>
      <c r="GX85" s="466"/>
      <c r="GY85" s="467"/>
      <c r="GZ85" s="466"/>
      <c r="HA85" s="35"/>
      <c r="HB85" s="32"/>
      <c r="HC85" s="467"/>
      <c r="HD85" s="466"/>
      <c r="HE85" s="467"/>
      <c r="HF85" s="466"/>
      <c r="HG85" s="467"/>
      <c r="HH85" s="466"/>
      <c r="HI85" s="35"/>
      <c r="HJ85" s="32"/>
      <c r="HK85" s="467"/>
      <c r="HL85" s="466"/>
      <c r="HM85" s="467"/>
      <c r="HN85" s="466"/>
      <c r="HO85" s="467"/>
      <c r="HP85" s="466"/>
      <c r="HQ85" s="35"/>
      <c r="HR85" s="32"/>
      <c r="HS85" s="467"/>
      <c r="HT85" s="466"/>
      <c r="HU85" s="467"/>
      <c r="HV85" s="466"/>
      <c r="HW85" s="467"/>
      <c r="HX85" s="466"/>
      <c r="HY85" s="35"/>
      <c r="HZ85" s="32"/>
      <c r="IA85" s="467"/>
      <c r="IB85" s="466"/>
      <c r="IC85" s="467"/>
      <c r="ID85" s="466"/>
      <c r="IE85" s="467"/>
      <c r="IF85" s="466"/>
      <c r="IG85" s="35"/>
      <c r="IH85" s="32"/>
      <c r="II85" s="467"/>
      <c r="IJ85" s="466"/>
      <c r="IK85" s="467"/>
      <c r="IL85" s="466"/>
      <c r="IM85" s="467"/>
      <c r="IN85" s="466"/>
      <c r="IO85" s="467"/>
      <c r="IP85" s="466"/>
      <c r="IQ85" s="35"/>
      <c r="IR85" s="32"/>
      <c r="IS85" s="467"/>
      <c r="IT85" s="466"/>
      <c r="IU85" s="467"/>
      <c r="IV85" s="466"/>
      <c r="IW85" s="467"/>
      <c r="IX85" s="466"/>
      <c r="IY85" s="35"/>
      <c r="IZ85" s="32"/>
      <c r="JA85" s="467"/>
      <c r="JB85" s="466"/>
      <c r="JC85" s="467"/>
      <c r="JD85" s="466"/>
      <c r="JE85" s="467"/>
      <c r="JF85" s="466"/>
      <c r="JG85" s="35"/>
      <c r="JH85" s="32"/>
      <c r="JI85" s="467"/>
      <c r="JJ85" s="466"/>
      <c r="JK85" s="467"/>
      <c r="JL85" s="466"/>
      <c r="JM85" s="467"/>
      <c r="JN85" s="466"/>
      <c r="JO85" s="35"/>
      <c r="JP85" s="32"/>
      <c r="JQ85" s="467"/>
      <c r="JR85" s="466"/>
      <c r="JS85" s="467"/>
      <c r="JT85" s="466"/>
      <c r="JU85" s="467"/>
      <c r="JV85" s="466"/>
      <c r="JW85" s="35"/>
      <c r="JX85" s="32"/>
      <c r="JY85" s="467"/>
      <c r="JZ85" s="466"/>
      <c r="KA85" s="467"/>
      <c r="KB85" s="466"/>
      <c r="KC85" s="467"/>
      <c r="KD85" s="466"/>
      <c r="KE85" s="35"/>
      <c r="KF85" s="32"/>
      <c r="KG85" s="467"/>
      <c r="KH85" s="466"/>
      <c r="KI85" s="467"/>
      <c r="KJ85" s="466"/>
      <c r="KK85" s="467"/>
      <c r="KL85" s="466"/>
      <c r="KM85" s="35"/>
      <c r="KN85" s="32"/>
      <c r="KO85" s="467"/>
      <c r="KP85" s="466"/>
      <c r="KQ85" s="467"/>
      <c r="KR85" s="466"/>
      <c r="KS85" s="467"/>
      <c r="KT85" s="466"/>
      <c r="KU85" s="35"/>
      <c r="KV85" s="32"/>
      <c r="KW85" s="467"/>
      <c r="KX85" s="466"/>
      <c r="KY85" s="467"/>
      <c r="KZ85" s="466"/>
      <c r="LA85" s="467"/>
      <c r="LB85" s="466"/>
      <c r="LC85" s="35"/>
      <c r="LD85" s="32"/>
      <c r="LE85" s="467"/>
      <c r="LF85" s="466"/>
      <c r="LG85" s="467"/>
      <c r="LH85" s="466"/>
      <c r="LI85" s="467"/>
      <c r="LJ85" s="466"/>
      <c r="LK85" s="35"/>
      <c r="LL85" s="32"/>
      <c r="LM85" s="467"/>
      <c r="LN85" s="466"/>
      <c r="LO85" s="467"/>
      <c r="LP85" s="466"/>
      <c r="LQ85" s="467"/>
      <c r="LR85" s="466"/>
      <c r="LS85" s="35"/>
      <c r="LT85" s="32"/>
      <c r="LU85" s="467"/>
      <c r="LV85" s="466"/>
      <c r="LW85" s="467"/>
      <c r="LX85" s="466"/>
      <c r="LY85" s="467"/>
      <c r="LZ85" s="466"/>
      <c r="MA85" s="35"/>
      <c r="MB85" s="32"/>
      <c r="MC85" s="467"/>
      <c r="MD85" s="466"/>
      <c r="ME85" s="467"/>
      <c r="MF85" s="466"/>
      <c r="MG85" s="467"/>
      <c r="MH85" s="466"/>
      <c r="MI85" s="35"/>
      <c r="MJ85" s="32"/>
      <c r="MK85" s="467"/>
      <c r="ML85" s="466"/>
      <c r="MM85" s="467"/>
      <c r="MN85" s="466"/>
      <c r="MO85" s="467"/>
      <c r="MP85" s="466"/>
      <c r="MQ85" s="35"/>
      <c r="MR85" s="32"/>
      <c r="MT85" s="19"/>
      <c r="MU85" s="19"/>
      <c r="MV85" s="211"/>
    </row>
    <row r="86" spans="1:360">
      <c r="A86" s="474">
        <v>2022</v>
      </c>
      <c r="B86" s="454" t="s">
        <v>32</v>
      </c>
      <c r="C86" s="467">
        <f t="shared" ref="C86:G86" si="344">AVERAGE(C182:C190)</f>
        <v>93.522158392217136</v>
      </c>
      <c r="D86" s="466">
        <f t="shared" ref="D86:H86" si="345">+C86/C85*100-100</f>
        <v>-3.1091683597759214</v>
      </c>
      <c r="E86" s="467">
        <f t="shared" si="344"/>
        <v>157.07364657679437</v>
      </c>
      <c r="F86" s="466">
        <f t="shared" si="345"/>
        <v>8.8688288317296298</v>
      </c>
      <c r="G86" s="467">
        <f t="shared" si="344"/>
        <v>148.80420037134698</v>
      </c>
      <c r="H86" s="466">
        <f t="shared" si="345"/>
        <v>10.976013602116439</v>
      </c>
      <c r="I86" s="474">
        <v>2022</v>
      </c>
      <c r="J86" s="454" t="s">
        <v>32</v>
      </c>
      <c r="K86" s="467">
        <f t="shared" ref="K86:O86" si="346">AVERAGE(K182:K190)</f>
        <v>145.956657702043</v>
      </c>
      <c r="L86" s="466">
        <f t="shared" ref="L86:P86" si="347">+K86/K85*100-100</f>
        <v>6.1702251978256442</v>
      </c>
      <c r="M86" s="467">
        <f t="shared" si="346"/>
        <v>133.44648012837445</v>
      </c>
      <c r="N86" s="466">
        <f t="shared" si="347"/>
        <v>17.649943709907106</v>
      </c>
      <c r="O86" s="467">
        <f t="shared" si="346"/>
        <v>101.08378541195177</v>
      </c>
      <c r="P86" s="466">
        <f t="shared" si="347"/>
        <v>42.069366305179102</v>
      </c>
      <c r="Q86" s="474">
        <v>2022</v>
      </c>
      <c r="R86" s="454" t="s">
        <v>32</v>
      </c>
      <c r="S86" s="467">
        <f t="shared" ref="S86:W86" si="348">AVERAGE(S182:S190)</f>
        <v>119.30698970981757</v>
      </c>
      <c r="T86" s="466">
        <f t="shared" ref="T86:X86" si="349">+S86/S85*100-100</f>
        <v>5.9559251490843792</v>
      </c>
      <c r="U86" s="467">
        <f t="shared" si="348"/>
        <v>115.66261217482787</v>
      </c>
      <c r="V86" s="466">
        <f t="shared" si="349"/>
        <v>4.4612998060938196</v>
      </c>
      <c r="W86" s="467">
        <f t="shared" si="348"/>
        <v>199.73073269152812</v>
      </c>
      <c r="X86" s="466">
        <f t="shared" si="349"/>
        <v>41.050295853812571</v>
      </c>
      <c r="Y86" s="474">
        <v>2022</v>
      </c>
      <c r="Z86" s="454" t="s">
        <v>32</v>
      </c>
      <c r="AA86" s="467">
        <f t="shared" ref="AA86:AE86" si="350">AVERAGE(AA182:AA190)</f>
        <v>108.95959912422066</v>
      </c>
      <c r="AB86" s="466">
        <f t="shared" ref="AB86:AF86" si="351">+AA86/AA85*100-100</f>
        <v>15.007265493062931</v>
      </c>
      <c r="AC86" s="467">
        <f t="shared" si="350"/>
        <v>131.76125589821143</v>
      </c>
      <c r="AD86" s="466">
        <f t="shared" si="351"/>
        <v>12.021129322570573</v>
      </c>
      <c r="AE86" s="467">
        <f t="shared" si="350"/>
        <v>118.10041378554891</v>
      </c>
      <c r="AF86" s="466">
        <f t="shared" si="351"/>
        <v>13.229107524859373</v>
      </c>
      <c r="AG86" s="474">
        <v>2022</v>
      </c>
      <c r="AH86" s="454" t="s">
        <v>32</v>
      </c>
      <c r="AI86" s="467">
        <f t="shared" ref="AI86:AM86" si="352">AVERAGE(AI182:AI190)</f>
        <v>141.2987593539832</v>
      </c>
      <c r="AJ86" s="466">
        <f t="shared" ref="AJ86:AN86" si="353">+AI86/AI85*100-100</f>
        <v>9.758888736054729</v>
      </c>
      <c r="AK86" s="467">
        <f t="shared" si="352"/>
        <v>120.08324250674089</v>
      </c>
      <c r="AL86" s="466">
        <f t="shared" si="353"/>
        <v>7.2372218879395973</v>
      </c>
      <c r="AM86" s="467">
        <f t="shared" si="352"/>
        <v>119.22449543139481</v>
      </c>
      <c r="AN86" s="466">
        <f t="shared" si="353"/>
        <v>6.6961382991496521</v>
      </c>
      <c r="AO86" s="474">
        <v>2022</v>
      </c>
      <c r="AP86" s="454" t="s">
        <v>32</v>
      </c>
      <c r="AQ86" s="467">
        <f t="shared" ref="AQ86:AU86" si="354">AVERAGE(AQ182:AQ190)</f>
        <v>127.09314345342912</v>
      </c>
      <c r="AR86" s="466">
        <f t="shared" ref="AR86:AV86" si="355">+AQ86/AQ85*100-100</f>
        <v>6.4597211364059604</v>
      </c>
      <c r="AS86" s="467">
        <f t="shared" si="354"/>
        <v>110.91170935305466</v>
      </c>
      <c r="AT86" s="466">
        <f t="shared" si="355"/>
        <v>-0.91873058846661593</v>
      </c>
      <c r="AU86" s="467">
        <f t="shared" si="354"/>
        <v>168.18286349058599</v>
      </c>
      <c r="AV86" s="466">
        <f t="shared" si="355"/>
        <v>7.2052368628402093</v>
      </c>
      <c r="AW86" s="474">
        <v>2022</v>
      </c>
      <c r="AX86" s="454" t="s">
        <v>32</v>
      </c>
      <c r="AY86" s="467">
        <f t="shared" ref="AY86:BC86" si="356">AVERAGE(AY182:AY190)</f>
        <v>194.20962647384758</v>
      </c>
      <c r="AZ86" s="466">
        <f t="shared" ref="AZ86:BD86" si="357">+AY86/AY85*100-100</f>
        <v>-19.089208235598718</v>
      </c>
      <c r="BA86" s="467">
        <f t="shared" si="356"/>
        <v>134.40513357881466</v>
      </c>
      <c r="BB86" s="466">
        <f t="shared" si="357"/>
        <v>5.1745848647804138</v>
      </c>
      <c r="BC86" s="467">
        <f t="shared" si="356"/>
        <v>109.35207735732111</v>
      </c>
      <c r="BD86" s="466">
        <f t="shared" si="357"/>
        <v>14.938428669560324</v>
      </c>
      <c r="BE86" s="474">
        <v>2022</v>
      </c>
      <c r="BF86" s="454" t="s">
        <v>32</v>
      </c>
      <c r="BG86" s="467">
        <f t="shared" ref="BG86:BK86" si="358">AVERAGE(BG182:BG190)</f>
        <v>109.20985991432445</v>
      </c>
      <c r="BH86" s="466">
        <f t="shared" ref="BH86:BL86" si="359">+BG86/BG85*100-100</f>
        <v>11.83239903543938</v>
      </c>
      <c r="BI86" s="467">
        <f t="shared" si="358"/>
        <v>119.45019622912878</v>
      </c>
      <c r="BJ86" s="466">
        <f t="shared" si="359"/>
        <v>8.3884594304778517</v>
      </c>
      <c r="BK86" s="467">
        <f t="shared" si="358"/>
        <v>120.69242301308856</v>
      </c>
      <c r="BL86" s="466">
        <f t="shared" si="359"/>
        <v>12.271255851138847</v>
      </c>
      <c r="BM86" s="474">
        <v>2022</v>
      </c>
      <c r="BN86" s="454" t="s">
        <v>32</v>
      </c>
      <c r="BO86" s="467">
        <f t="shared" ref="BO86:BS86" si="360">AVERAGE(BO182:BO190)</f>
        <v>55.42706300546179</v>
      </c>
      <c r="BP86" s="466">
        <f t="shared" ref="BP86:BT86" si="361">+BO86/BO85*100-100</f>
        <v>-49.253250609693652</v>
      </c>
      <c r="BQ86" s="467">
        <f t="shared" si="360"/>
        <v>107.46525323073348</v>
      </c>
      <c r="BR86" s="466">
        <f t="shared" si="361"/>
        <v>7.6309903811573605</v>
      </c>
      <c r="BS86" s="467">
        <f t="shared" si="360"/>
        <v>192.53857662803179</v>
      </c>
      <c r="BT86" s="466">
        <f t="shared" si="361"/>
        <v>20.699249473966489</v>
      </c>
      <c r="BU86" s="474">
        <v>2022</v>
      </c>
      <c r="BV86" s="454" t="s">
        <v>32</v>
      </c>
      <c r="BW86" s="467">
        <f t="shared" ref="BW86:CA86" si="362">AVERAGE(BW182:BW190)</f>
        <v>129.62480258834955</v>
      </c>
      <c r="BX86" s="466">
        <f t="shared" ref="BX86:CB86" si="363">+BW86/BW85*100-100</f>
        <v>9.8404450049617935</v>
      </c>
      <c r="BY86" s="467">
        <f t="shared" si="362"/>
        <v>94.815284578384563</v>
      </c>
      <c r="BZ86" s="466">
        <f t="shared" si="363"/>
        <v>-0.25742047810537372</v>
      </c>
      <c r="CA86" s="467">
        <f t="shared" si="362"/>
        <v>176.28444396783814</v>
      </c>
      <c r="CB86" s="466">
        <f t="shared" si="363"/>
        <v>21.267276193568478</v>
      </c>
      <c r="CC86" s="474">
        <v>2022</v>
      </c>
      <c r="CD86" s="454" t="s">
        <v>32</v>
      </c>
      <c r="CE86" s="467">
        <f t="shared" ref="CE86:CI86" si="364">AVERAGE(CE182:CE190)</f>
        <v>144.93583272686021</v>
      </c>
      <c r="CF86" s="466">
        <f t="shared" ref="CF86:CJ86" si="365">+CE86/CE85*100-100</f>
        <v>14.383942180879956</v>
      </c>
      <c r="CG86" s="467">
        <f t="shared" si="364"/>
        <v>141.98375316179889</v>
      </c>
      <c r="CH86" s="466">
        <f t="shared" si="365"/>
        <v>7.5873589388261564</v>
      </c>
      <c r="CI86" s="467">
        <f t="shared" si="364"/>
        <v>77.951932401729465</v>
      </c>
      <c r="CJ86" s="466">
        <f t="shared" si="365"/>
        <v>-9.2884964834997845</v>
      </c>
      <c r="CK86" s="474">
        <v>2022</v>
      </c>
      <c r="CL86" s="454" t="s">
        <v>32</v>
      </c>
      <c r="CM86" s="467">
        <f t="shared" ref="CM86:CQ86" si="366">AVERAGE(CM182:CM190)</f>
        <v>118.20040678497088</v>
      </c>
      <c r="CN86" s="466">
        <f t="shared" ref="CN86:CR86" si="367">+CM86/CM85*100-100</f>
        <v>1.4306161136673552</v>
      </c>
      <c r="CO86" s="467">
        <f t="shared" si="366"/>
        <v>163.45183156700358</v>
      </c>
      <c r="CP86" s="466">
        <f t="shared" si="367"/>
        <v>18.962768030672677</v>
      </c>
      <c r="CQ86" s="467">
        <f t="shared" si="366"/>
        <v>144.77745567024277</v>
      </c>
      <c r="CR86" s="466">
        <f t="shared" si="367"/>
        <v>10.87318410195617</v>
      </c>
      <c r="CS86" s="474">
        <v>2022</v>
      </c>
      <c r="CT86" s="454" t="s">
        <v>32</v>
      </c>
      <c r="CU86" s="467">
        <f t="shared" ref="CU86:CY86" si="368">AVERAGE(CU182:CU190)</f>
        <v>158.10300011314777</v>
      </c>
      <c r="CV86" s="466">
        <f t="shared" ref="CV86:CZ86" si="369">+CU86/CU85*100-100</f>
        <v>8.0793167646322672</v>
      </c>
      <c r="CW86" s="467">
        <f t="shared" si="368"/>
        <v>135.61346758078</v>
      </c>
      <c r="CX86" s="466">
        <f t="shared" si="369"/>
        <v>7.0756895882186654</v>
      </c>
      <c r="CY86" s="467">
        <f t="shared" si="368"/>
        <v>133.96966029313882</v>
      </c>
      <c r="CZ86" s="466">
        <f t="shared" si="369"/>
        <v>56.351085898051622</v>
      </c>
      <c r="DA86" s="474">
        <v>2022</v>
      </c>
      <c r="DB86" s="454" t="s">
        <v>32</v>
      </c>
      <c r="DC86" s="467">
        <f t="shared" ref="DC86:DG86" si="370">AVERAGE(DC182:DC190)</f>
        <v>159.37878256030456</v>
      </c>
      <c r="DD86" s="466">
        <f t="shared" ref="DD86:DH86" si="371">+DC86/DC85*100-100</f>
        <v>17.877310745208064</v>
      </c>
      <c r="DE86" s="467">
        <f t="shared" si="370"/>
        <v>97.316376340804084</v>
      </c>
      <c r="DF86" s="466">
        <f t="shared" si="371"/>
        <v>6.6069433129747068</v>
      </c>
      <c r="DG86" s="467">
        <f t="shared" si="370"/>
        <v>100.31401002619845</v>
      </c>
      <c r="DH86" s="466">
        <f t="shared" si="371"/>
        <v>2.0852595028280234</v>
      </c>
      <c r="DI86" s="474">
        <v>2022</v>
      </c>
      <c r="DJ86" s="454" t="s">
        <v>32</v>
      </c>
      <c r="DK86" s="467">
        <f t="shared" ref="DK86:DO86" si="372">AVERAGE(DK182:DK190)</f>
        <v>99.275179994354872</v>
      </c>
      <c r="DL86" s="466">
        <f t="shared" ref="DL86:DP86" si="373">+DK86/DK85*100-100</f>
        <v>13.322786630766515</v>
      </c>
      <c r="DM86" s="467">
        <f t="shared" si="372"/>
        <v>131.39591646069277</v>
      </c>
      <c r="DN86" s="466">
        <f t="shared" si="373"/>
        <v>16.186589042364517</v>
      </c>
      <c r="DO86" s="467">
        <f t="shared" si="372"/>
        <v>132.92304197669012</v>
      </c>
      <c r="DP86" s="466">
        <f t="shared" si="373"/>
        <v>12.755091844472034</v>
      </c>
      <c r="DQ86" s="472"/>
      <c r="DR86" s="32"/>
      <c r="DS86" s="467"/>
      <c r="DT86" s="466"/>
      <c r="DU86" s="467"/>
      <c r="DV86" s="466"/>
      <c r="DW86" s="467"/>
      <c r="DX86" s="466"/>
      <c r="DY86" s="35"/>
      <c r="DZ86" s="32"/>
      <c r="EA86" s="467"/>
      <c r="EB86" s="466"/>
      <c r="EC86" s="467"/>
      <c r="ED86" s="466"/>
      <c r="EE86" s="467"/>
      <c r="EF86" s="466"/>
      <c r="EG86" s="35"/>
      <c r="EH86" s="32"/>
      <c r="EI86" s="467"/>
      <c r="EJ86" s="466"/>
      <c r="EK86" s="467"/>
      <c r="EL86" s="466"/>
      <c r="EM86" s="467"/>
      <c r="EN86" s="466"/>
      <c r="EO86" s="35"/>
      <c r="EP86" s="32"/>
      <c r="EQ86" s="467"/>
      <c r="ER86" s="466"/>
      <c r="ES86" s="467"/>
      <c r="ET86" s="466"/>
      <c r="EU86" s="467"/>
      <c r="EV86" s="466"/>
      <c r="EW86" s="35"/>
      <c r="EX86" s="32"/>
      <c r="EY86" s="467"/>
      <c r="EZ86" s="466"/>
      <c r="FA86" s="467"/>
      <c r="FB86" s="466"/>
      <c r="FC86" s="467"/>
      <c r="FD86" s="466"/>
      <c r="FE86" s="35"/>
      <c r="FF86" s="32"/>
      <c r="FG86" s="467"/>
      <c r="FH86" s="466"/>
      <c r="FI86" s="467"/>
      <c r="FJ86" s="466"/>
      <c r="FK86" s="467"/>
      <c r="FL86" s="466"/>
      <c r="FM86" s="35"/>
      <c r="FN86" s="32"/>
      <c r="FO86" s="467"/>
      <c r="FP86" s="466"/>
      <c r="FQ86" s="467"/>
      <c r="FR86" s="466"/>
      <c r="FS86" s="467"/>
      <c r="FT86" s="466"/>
      <c r="FU86" s="35"/>
      <c r="FV86" s="32"/>
      <c r="FW86" s="467"/>
      <c r="FX86" s="466"/>
      <c r="FY86" s="467"/>
      <c r="FZ86" s="466"/>
      <c r="GA86" s="467"/>
      <c r="GB86" s="466"/>
      <c r="GC86" s="35"/>
      <c r="GD86" s="32"/>
      <c r="GE86" s="467"/>
      <c r="GF86" s="466"/>
      <c r="GG86" s="467"/>
      <c r="GH86" s="466"/>
      <c r="GI86" s="467"/>
      <c r="GJ86" s="466"/>
      <c r="GK86" s="35"/>
      <c r="GL86" s="32"/>
      <c r="GM86" s="467"/>
      <c r="GN86" s="466"/>
      <c r="GO86" s="467"/>
      <c r="GP86" s="466"/>
      <c r="GQ86" s="467"/>
      <c r="GR86" s="466"/>
      <c r="GS86" s="35"/>
      <c r="GT86" s="32"/>
      <c r="GU86" s="467"/>
      <c r="GV86" s="466"/>
      <c r="GW86" s="467"/>
      <c r="GX86" s="466"/>
      <c r="GY86" s="467"/>
      <c r="GZ86" s="466"/>
      <c r="HA86" s="35"/>
      <c r="HB86" s="32"/>
      <c r="HC86" s="467"/>
      <c r="HD86" s="466"/>
      <c r="HE86" s="467"/>
      <c r="HF86" s="466"/>
      <c r="HG86" s="467"/>
      <c r="HH86" s="466"/>
      <c r="HI86" s="35"/>
      <c r="HJ86" s="32"/>
      <c r="HK86" s="467"/>
      <c r="HL86" s="466"/>
      <c r="HM86" s="467"/>
      <c r="HN86" s="466"/>
      <c r="HO86" s="467"/>
      <c r="HP86" s="466"/>
      <c r="HQ86" s="35"/>
      <c r="HR86" s="32"/>
      <c r="HS86" s="467"/>
      <c r="HT86" s="466"/>
      <c r="HU86" s="467"/>
      <c r="HV86" s="466"/>
      <c r="HW86" s="467"/>
      <c r="HX86" s="466"/>
      <c r="HY86" s="35"/>
      <c r="HZ86" s="32"/>
      <c r="IA86" s="467"/>
      <c r="IB86" s="466"/>
      <c r="IC86" s="467"/>
      <c r="ID86" s="466"/>
      <c r="IE86" s="467"/>
      <c r="IF86" s="466"/>
      <c r="IG86" s="35"/>
      <c r="IH86" s="32"/>
      <c r="II86" s="467"/>
      <c r="IJ86" s="466"/>
      <c r="IK86" s="467"/>
      <c r="IL86" s="466"/>
      <c r="IM86" s="467"/>
      <c r="IN86" s="466"/>
      <c r="IO86" s="467"/>
      <c r="IP86" s="466"/>
      <c r="IQ86" s="35"/>
      <c r="IR86" s="32"/>
      <c r="IS86" s="467"/>
      <c r="IT86" s="466"/>
      <c r="IU86" s="467"/>
      <c r="IV86" s="466"/>
      <c r="IW86" s="467"/>
      <c r="IX86" s="466"/>
      <c r="IY86" s="35"/>
      <c r="IZ86" s="32"/>
      <c r="JA86" s="467"/>
      <c r="JB86" s="466"/>
      <c r="JC86" s="467"/>
      <c r="JD86" s="466"/>
      <c r="JE86" s="467"/>
      <c r="JF86" s="466"/>
      <c r="JG86" s="35"/>
      <c r="JH86" s="32"/>
      <c r="JI86" s="467"/>
      <c r="JJ86" s="466"/>
      <c r="JK86" s="467"/>
      <c r="JL86" s="466"/>
      <c r="JM86" s="467"/>
      <c r="JN86" s="466"/>
      <c r="JO86" s="35"/>
      <c r="JP86" s="32"/>
      <c r="JQ86" s="467"/>
      <c r="JR86" s="466"/>
      <c r="JS86" s="467"/>
      <c r="JT86" s="466"/>
      <c r="JU86" s="467"/>
      <c r="JV86" s="466"/>
      <c r="JW86" s="35"/>
      <c r="JX86" s="32"/>
      <c r="JY86" s="467"/>
      <c r="JZ86" s="466"/>
      <c r="KA86" s="467"/>
      <c r="KB86" s="466"/>
      <c r="KC86" s="467"/>
      <c r="KD86" s="466"/>
      <c r="KE86" s="35"/>
      <c r="KF86" s="32"/>
      <c r="KG86" s="467"/>
      <c r="KH86" s="466"/>
      <c r="KI86" s="467"/>
      <c r="KJ86" s="466"/>
      <c r="KK86" s="467"/>
      <c r="KL86" s="466"/>
      <c r="KM86" s="35"/>
      <c r="KN86" s="32"/>
      <c r="KO86" s="467"/>
      <c r="KP86" s="466"/>
      <c r="KQ86" s="467"/>
      <c r="KR86" s="466"/>
      <c r="KS86" s="467"/>
      <c r="KT86" s="466"/>
      <c r="KU86" s="35"/>
      <c r="KV86" s="32"/>
      <c r="KW86" s="467"/>
      <c r="KX86" s="466"/>
      <c r="KY86" s="467"/>
      <c r="KZ86" s="466"/>
      <c r="LA86" s="467"/>
      <c r="LB86" s="466"/>
      <c r="LC86" s="35"/>
      <c r="LD86" s="32"/>
      <c r="LE86" s="467"/>
      <c r="LF86" s="466"/>
      <c r="LG86" s="467"/>
      <c r="LH86" s="466"/>
      <c r="LI86" s="467"/>
      <c r="LJ86" s="466"/>
      <c r="LK86" s="35"/>
      <c r="LL86" s="32"/>
      <c r="LM86" s="467"/>
      <c r="LN86" s="466"/>
      <c r="LO86" s="467"/>
      <c r="LP86" s="466"/>
      <c r="LQ86" s="467"/>
      <c r="LR86" s="466"/>
      <c r="LS86" s="35"/>
      <c r="LT86" s="32"/>
      <c r="LU86" s="467"/>
      <c r="LV86" s="466"/>
      <c r="LW86" s="467"/>
      <c r="LX86" s="466"/>
      <c r="LY86" s="467"/>
      <c r="LZ86" s="466"/>
      <c r="MA86" s="35"/>
      <c r="MB86" s="32"/>
      <c r="MC86" s="467"/>
      <c r="MD86" s="466"/>
      <c r="ME86" s="467"/>
      <c r="MF86" s="466"/>
      <c r="MG86" s="467"/>
      <c r="MH86" s="466"/>
      <c r="MI86" s="35"/>
      <c r="MJ86" s="32"/>
      <c r="MK86" s="467"/>
      <c r="ML86" s="466"/>
      <c r="MM86" s="467"/>
      <c r="MN86" s="466"/>
      <c r="MO86" s="467"/>
      <c r="MP86" s="466"/>
      <c r="MQ86" s="35"/>
      <c r="MR86" s="32"/>
      <c r="MT86" s="19"/>
      <c r="MU86" s="19"/>
      <c r="MV86" s="211"/>
    </row>
    <row r="87" spans="1:360">
      <c r="A87" s="474">
        <v>2023</v>
      </c>
      <c r="B87" s="454" t="s">
        <v>32</v>
      </c>
      <c r="C87" s="467">
        <f t="shared" ref="C87:G87" si="374">AVERAGE(C195:C203)</f>
        <v>97.448625949523262</v>
      </c>
      <c r="D87" s="466">
        <f t="shared" ref="D87:H87" si="375">+C87/C86*100-100</f>
        <v>4.1984355630877843</v>
      </c>
      <c r="E87" s="467">
        <f t="shared" si="374"/>
        <v>156.12068646165278</v>
      </c>
      <c r="F87" s="466">
        <f t="shared" si="375"/>
        <v>-0.60669637199495696</v>
      </c>
      <c r="G87" s="467">
        <f t="shared" si="374"/>
        <v>152.25799497939269</v>
      </c>
      <c r="H87" s="466">
        <f t="shared" si="375"/>
        <v>2.3210330080915895</v>
      </c>
      <c r="I87" s="474">
        <v>2023</v>
      </c>
      <c r="J87" s="454" t="s">
        <v>32</v>
      </c>
      <c r="K87" s="467">
        <f t="shared" ref="K87:O87" si="376">AVERAGE(K195:K203)</f>
        <v>151.19024393360891</v>
      </c>
      <c r="L87" s="466">
        <f t="shared" ref="L87:P87" si="377">+K87/K86*100-100</f>
        <v>3.585712576571737</v>
      </c>
      <c r="M87" s="467">
        <f t="shared" si="376"/>
        <v>134.13722616087233</v>
      </c>
      <c r="N87" s="466">
        <f t="shared" si="377"/>
        <v>0.51762027131280774</v>
      </c>
      <c r="O87" s="467">
        <f t="shared" si="376"/>
        <v>117.97479857212927</v>
      </c>
      <c r="P87" s="466">
        <f t="shared" si="377"/>
        <v>16.709913554721695</v>
      </c>
      <c r="Q87" s="474">
        <v>2023</v>
      </c>
      <c r="R87" s="454" t="s">
        <v>32</v>
      </c>
      <c r="S87" s="467">
        <f t="shared" ref="S87:W87" si="378">AVERAGE(S195:S203)</f>
        <v>107.47752103166391</v>
      </c>
      <c r="T87" s="466">
        <f t="shared" ref="T87:X87" si="379">+S87/S86*100-100</f>
        <v>-9.9151514147877577</v>
      </c>
      <c r="U87" s="467">
        <f t="shared" si="378"/>
        <v>121.79068682429445</v>
      </c>
      <c r="V87" s="466">
        <f t="shared" si="379"/>
        <v>5.2982329676281239</v>
      </c>
      <c r="W87" s="467">
        <f t="shared" si="378"/>
        <v>214.19575426827402</v>
      </c>
      <c r="X87" s="466">
        <f t="shared" si="379"/>
        <v>7.2422613094231423</v>
      </c>
      <c r="Y87" s="474">
        <v>2023</v>
      </c>
      <c r="Z87" s="454" t="s">
        <v>32</v>
      </c>
      <c r="AA87" s="467">
        <f t="shared" ref="AA87:AE87" si="380">AVERAGE(AA195:AA203)</f>
        <v>117.33457412361544</v>
      </c>
      <c r="AB87" s="466">
        <f t="shared" ref="AB87:AF87" si="381">+AA87/AA86*100-100</f>
        <v>7.6863122356450617</v>
      </c>
      <c r="AC87" s="467">
        <f t="shared" si="380"/>
        <v>126.35286396872364</v>
      </c>
      <c r="AD87" s="466">
        <f t="shared" si="381"/>
        <v>-4.1046906335394198</v>
      </c>
      <c r="AE87" s="467">
        <f t="shared" si="380"/>
        <v>110.82317027668178</v>
      </c>
      <c r="AF87" s="466">
        <f t="shared" si="381"/>
        <v>-6.1619119489974139</v>
      </c>
      <c r="AG87" s="474">
        <v>2023</v>
      </c>
      <c r="AH87" s="454" t="s">
        <v>32</v>
      </c>
      <c r="AI87" s="467">
        <f t="shared" ref="AI87:AM87" si="382">AVERAGE(AI195:AI203)</f>
        <v>145.94103813467086</v>
      </c>
      <c r="AJ87" s="466">
        <f t="shared" ref="AJ87:AN87" si="383">+AI87/AI86*100-100</f>
        <v>3.2854349195365415</v>
      </c>
      <c r="AK87" s="467">
        <f t="shared" si="382"/>
        <v>127.81289269910089</v>
      </c>
      <c r="AL87" s="466">
        <f t="shared" si="383"/>
        <v>6.4369099559633298</v>
      </c>
      <c r="AM87" s="467">
        <f t="shared" si="382"/>
        <v>118.0618025352022</v>
      </c>
      <c r="AN87" s="466">
        <f t="shared" si="383"/>
        <v>-0.97521309860493943</v>
      </c>
      <c r="AO87" s="474">
        <v>2023</v>
      </c>
      <c r="AP87" s="454" t="s">
        <v>32</v>
      </c>
      <c r="AQ87" s="467">
        <f t="shared" ref="AQ87:AU87" si="384">AVERAGE(AQ195:AQ203)</f>
        <v>134.21927305539145</v>
      </c>
      <c r="AR87" s="466">
        <f t="shared" ref="AR87:AV87" si="385">+AQ87/AQ86*100-100</f>
        <v>5.6070134142000967</v>
      </c>
      <c r="AS87" s="467">
        <f t="shared" si="384"/>
        <v>112.78141552864379</v>
      </c>
      <c r="AT87" s="466">
        <f t="shared" si="385"/>
        <v>1.6857608511266164</v>
      </c>
      <c r="AU87" s="467">
        <f t="shared" si="384"/>
        <v>168.18134505204154</v>
      </c>
      <c r="AV87" s="466">
        <f t="shared" si="385"/>
        <v>-9.0284973921939127E-4</v>
      </c>
      <c r="AW87" s="474">
        <v>2023</v>
      </c>
      <c r="AX87" s="454" t="s">
        <v>32</v>
      </c>
      <c r="AY87" s="467">
        <f t="shared" ref="AY87:BC87" si="386">AVERAGE(AY195:AY203)</f>
        <v>177.41046198837546</v>
      </c>
      <c r="AZ87" s="466">
        <f t="shared" ref="AZ87:BD87" si="387">+AY87/AY86*100-100</f>
        <v>-8.6500163717344378</v>
      </c>
      <c r="BA87" s="467">
        <f t="shared" si="386"/>
        <v>128.51301846661875</v>
      </c>
      <c r="BB87" s="466">
        <f t="shared" si="387"/>
        <v>-4.3838467737847111</v>
      </c>
      <c r="BC87" s="467">
        <f t="shared" si="386"/>
        <v>105.12246303993305</v>
      </c>
      <c r="BD87" s="466">
        <f t="shared" si="387"/>
        <v>-3.8678865729887093</v>
      </c>
      <c r="BE87" s="474">
        <v>2023</v>
      </c>
      <c r="BF87" s="454" t="s">
        <v>32</v>
      </c>
      <c r="BG87" s="467">
        <f t="shared" ref="BG87:BK87" si="388">AVERAGE(BG195:BG203)</f>
        <v>114.55228579696268</v>
      </c>
      <c r="BH87" s="466">
        <f t="shared" ref="BH87:BL87" si="389">+BG87/BG86*100-100</f>
        <v>4.8918896946020993</v>
      </c>
      <c r="BI87" s="467">
        <f t="shared" si="388"/>
        <v>125.58924669436676</v>
      </c>
      <c r="BJ87" s="466">
        <f t="shared" si="389"/>
        <v>5.1394226707355983</v>
      </c>
      <c r="BK87" s="467">
        <f t="shared" si="388"/>
        <v>119.65875731904933</v>
      </c>
      <c r="BL87" s="466">
        <f t="shared" si="389"/>
        <v>-0.85644621943427524</v>
      </c>
      <c r="BM87" s="474">
        <v>2023</v>
      </c>
      <c r="BN87" s="454" t="s">
        <v>32</v>
      </c>
      <c r="BO87" s="467">
        <f t="shared" ref="BO87:BS87" si="390">AVERAGE(BO195:BO203)</f>
        <v>49.712404424753622</v>
      </c>
      <c r="BP87" s="466">
        <f t="shared" ref="BP87:BT87" si="391">+BO87/BO86*100-100</f>
        <v>-10.310231628446644</v>
      </c>
      <c r="BQ87" s="467">
        <f t="shared" si="390"/>
        <v>111.71421319017446</v>
      </c>
      <c r="BR87" s="466">
        <f t="shared" si="391"/>
        <v>3.9537988621477922</v>
      </c>
      <c r="BS87" s="467">
        <f t="shared" si="390"/>
        <v>184.21563292540611</v>
      </c>
      <c r="BT87" s="466">
        <f t="shared" si="391"/>
        <v>-4.3227408493337407</v>
      </c>
      <c r="BU87" s="474">
        <v>2023</v>
      </c>
      <c r="BV87" s="454" t="s">
        <v>32</v>
      </c>
      <c r="BW87" s="467">
        <f t="shared" ref="BW87:CA87" si="392">AVERAGE(BW195:BW203)</f>
        <v>129.60447388353629</v>
      </c>
      <c r="BX87" s="466">
        <f t="shared" ref="BX87:CB87" si="393">+BW87/BW86*100-100</f>
        <v>-1.5682727693572929E-2</v>
      </c>
      <c r="BY87" s="467">
        <f t="shared" si="392"/>
        <v>113.37169989960948</v>
      </c>
      <c r="BZ87" s="466">
        <f t="shared" si="393"/>
        <v>19.571122318242033</v>
      </c>
      <c r="CA87" s="467">
        <f t="shared" si="392"/>
        <v>189.0266154132853</v>
      </c>
      <c r="CB87" s="466">
        <f t="shared" si="393"/>
        <v>7.2281882386467942</v>
      </c>
      <c r="CC87" s="474">
        <v>2023</v>
      </c>
      <c r="CD87" s="454" t="s">
        <v>32</v>
      </c>
      <c r="CE87" s="467">
        <f t="shared" ref="CE87:CI87" si="394">AVERAGE(CE195:CE203)</f>
        <v>160.20696029149536</v>
      </c>
      <c r="CF87" s="466">
        <f t="shared" ref="CF87:CJ87" si="395">+CE87/CE86*100-100</f>
        <v>10.536474850504689</v>
      </c>
      <c r="CG87" s="467">
        <f t="shared" si="394"/>
        <v>146.94796210157367</v>
      </c>
      <c r="CH87" s="466">
        <f t="shared" si="395"/>
        <v>3.4963218179743194</v>
      </c>
      <c r="CI87" s="467">
        <f t="shared" si="394"/>
        <v>71.111404357281373</v>
      </c>
      <c r="CJ87" s="466">
        <f t="shared" si="395"/>
        <v>-8.7753155485550565</v>
      </c>
      <c r="CK87" s="474">
        <v>2023</v>
      </c>
      <c r="CL87" s="454" t="s">
        <v>32</v>
      </c>
      <c r="CM87" s="467">
        <f t="shared" ref="CM87:CQ87" si="396">AVERAGE(CM195:CM203)</f>
        <v>114.85264136315658</v>
      </c>
      <c r="CN87" s="466">
        <f t="shared" ref="CN87:CR87" si="397">+CM87/CM86*100-100</f>
        <v>-2.8322791036620742</v>
      </c>
      <c r="CO87" s="467">
        <f t="shared" si="396"/>
        <v>152.74335990097177</v>
      </c>
      <c r="CP87" s="466">
        <f t="shared" si="397"/>
        <v>-6.5514540665407566</v>
      </c>
      <c r="CQ87" s="467">
        <f t="shared" si="396"/>
        <v>131.080329230042</v>
      </c>
      <c r="CR87" s="466">
        <f t="shared" si="397"/>
        <v>-9.4608144457231589</v>
      </c>
      <c r="CS87" s="474">
        <v>2023</v>
      </c>
      <c r="CT87" s="454" t="s">
        <v>32</v>
      </c>
      <c r="CU87" s="467">
        <f t="shared" ref="CU87:CY87" si="398">AVERAGE(CU195:CU203)</f>
        <v>160.04321964572378</v>
      </c>
      <c r="CV87" s="466">
        <f t="shared" ref="CV87:CZ87" si="399">+CU87/CU86*100-100</f>
        <v>1.2271870433751815</v>
      </c>
      <c r="CW87" s="467">
        <f t="shared" si="398"/>
        <v>130.78341034003122</v>
      </c>
      <c r="CX87" s="466">
        <f t="shared" si="399"/>
        <v>-3.5616353795184068</v>
      </c>
      <c r="CY87" s="467">
        <f t="shared" si="398"/>
        <v>142.050570851424</v>
      </c>
      <c r="CZ87" s="466">
        <f t="shared" si="399"/>
        <v>6.031895983466228</v>
      </c>
      <c r="DA87" s="474">
        <v>2023</v>
      </c>
      <c r="DB87" s="454" t="s">
        <v>32</v>
      </c>
      <c r="DC87" s="467">
        <f t="shared" ref="DC87:DG87" si="400">AVERAGE(DC195:DC203)</f>
        <v>166.36450975715258</v>
      </c>
      <c r="DD87" s="466">
        <f t="shared" ref="DD87:DH87" si="401">+DC87/DC86*100-100</f>
        <v>4.383097351245496</v>
      </c>
      <c r="DE87" s="467">
        <f t="shared" si="400"/>
        <v>106.81912574671115</v>
      </c>
      <c r="DF87" s="466">
        <f t="shared" si="401"/>
        <v>9.7647998859187197</v>
      </c>
      <c r="DG87" s="467">
        <f t="shared" si="400"/>
        <v>87.615822238866173</v>
      </c>
      <c r="DH87" s="466">
        <f t="shared" si="401"/>
        <v>-12.658439019650359</v>
      </c>
      <c r="DI87" s="474">
        <v>2023</v>
      </c>
      <c r="DJ87" s="454" t="s">
        <v>32</v>
      </c>
      <c r="DK87" s="467">
        <f t="shared" ref="DK87:DO87" si="402">AVERAGE(DK195:DK203)</f>
        <v>103.02164908685552</v>
      </c>
      <c r="DL87" s="466">
        <f t="shared" ref="DL87:DP87" si="403">+DK87/DK86*100-100</f>
        <v>3.773822513052778</v>
      </c>
      <c r="DM87" s="467">
        <f t="shared" si="402"/>
        <v>120.9141081251658</v>
      </c>
      <c r="DN87" s="466">
        <f t="shared" si="403"/>
        <v>-7.9772709973544949</v>
      </c>
      <c r="DO87" s="467">
        <f t="shared" si="402"/>
        <v>140.71116141362711</v>
      </c>
      <c r="DP87" s="466">
        <f t="shared" si="403"/>
        <v>5.8591191723574667</v>
      </c>
      <c r="DQ87" s="472"/>
      <c r="DR87" s="32"/>
      <c r="DS87" s="467"/>
      <c r="DT87" s="466"/>
      <c r="DU87" s="467"/>
      <c r="DV87" s="466"/>
      <c r="DW87" s="467"/>
      <c r="DX87" s="466"/>
      <c r="DY87" s="35"/>
      <c r="DZ87" s="32"/>
      <c r="EA87" s="467"/>
      <c r="EB87" s="466"/>
      <c r="EC87" s="467"/>
      <c r="ED87" s="466"/>
      <c r="EE87" s="467"/>
      <c r="EF87" s="466"/>
      <c r="EG87" s="35"/>
      <c r="EH87" s="32"/>
      <c r="EI87" s="467"/>
      <c r="EJ87" s="466"/>
      <c r="EK87" s="467"/>
      <c r="EL87" s="466"/>
      <c r="EM87" s="467"/>
      <c r="EN87" s="466"/>
      <c r="EO87" s="35"/>
      <c r="EP87" s="32"/>
      <c r="EQ87" s="467"/>
      <c r="ER87" s="466"/>
      <c r="ES87" s="467"/>
      <c r="ET87" s="466"/>
      <c r="EU87" s="467"/>
      <c r="EV87" s="466"/>
      <c r="EW87" s="35"/>
      <c r="EX87" s="32"/>
      <c r="EY87" s="467"/>
      <c r="EZ87" s="466"/>
      <c r="FA87" s="467"/>
      <c r="FB87" s="466"/>
      <c r="FC87" s="467"/>
      <c r="FD87" s="466"/>
      <c r="FE87" s="35"/>
      <c r="FF87" s="32"/>
      <c r="FG87" s="467"/>
      <c r="FH87" s="466"/>
      <c r="FI87" s="467"/>
      <c r="FJ87" s="466"/>
      <c r="FK87" s="467"/>
      <c r="FL87" s="466"/>
      <c r="FM87" s="35"/>
      <c r="FN87" s="32"/>
      <c r="FO87" s="467"/>
      <c r="FP87" s="466"/>
      <c r="FQ87" s="467"/>
      <c r="FR87" s="466"/>
      <c r="FS87" s="467"/>
      <c r="FT87" s="466"/>
      <c r="FU87" s="35"/>
      <c r="FV87" s="32"/>
      <c r="FW87" s="467"/>
      <c r="FX87" s="466"/>
      <c r="FY87" s="467"/>
      <c r="FZ87" s="466"/>
      <c r="GA87" s="467"/>
      <c r="GB87" s="466"/>
      <c r="GC87" s="35"/>
      <c r="GD87" s="32"/>
      <c r="GE87" s="467"/>
      <c r="GF87" s="466"/>
      <c r="GG87" s="467"/>
      <c r="GH87" s="466"/>
      <c r="GI87" s="467"/>
      <c r="GJ87" s="466"/>
      <c r="GK87" s="35"/>
      <c r="GL87" s="32"/>
      <c r="GM87" s="467"/>
      <c r="GN87" s="466"/>
      <c r="GO87" s="467"/>
      <c r="GP87" s="466"/>
      <c r="GQ87" s="467"/>
      <c r="GR87" s="466"/>
      <c r="GS87" s="35"/>
      <c r="GT87" s="32"/>
      <c r="GU87" s="467"/>
      <c r="GV87" s="466"/>
      <c r="GW87" s="467"/>
      <c r="GX87" s="466"/>
      <c r="GY87" s="467"/>
      <c r="GZ87" s="466"/>
      <c r="HA87" s="35"/>
      <c r="HB87" s="32"/>
      <c r="HC87" s="467"/>
      <c r="HD87" s="466"/>
      <c r="HE87" s="467"/>
      <c r="HF87" s="466"/>
      <c r="HG87" s="467"/>
      <c r="HH87" s="466"/>
      <c r="HI87" s="35"/>
      <c r="HJ87" s="32"/>
      <c r="HK87" s="467"/>
      <c r="HL87" s="466"/>
      <c r="HM87" s="467"/>
      <c r="HN87" s="466"/>
      <c r="HO87" s="467"/>
      <c r="HP87" s="466"/>
      <c r="HQ87" s="35"/>
      <c r="HR87" s="32"/>
      <c r="HS87" s="467"/>
      <c r="HT87" s="466"/>
      <c r="HU87" s="467"/>
      <c r="HV87" s="466"/>
      <c r="HW87" s="467"/>
      <c r="HX87" s="466"/>
      <c r="HY87" s="35"/>
      <c r="HZ87" s="32"/>
      <c r="IA87" s="467"/>
      <c r="IB87" s="466"/>
      <c r="IC87" s="467"/>
      <c r="ID87" s="466"/>
      <c r="IE87" s="467"/>
      <c r="IF87" s="466"/>
      <c r="IG87" s="35"/>
      <c r="IH87" s="32"/>
      <c r="II87" s="467"/>
      <c r="IJ87" s="466"/>
      <c r="IK87" s="467"/>
      <c r="IL87" s="466"/>
      <c r="IM87" s="467"/>
      <c r="IN87" s="466"/>
      <c r="IO87" s="467"/>
      <c r="IP87" s="466"/>
      <c r="IQ87" s="35"/>
      <c r="IR87" s="32"/>
      <c r="IS87" s="467"/>
      <c r="IT87" s="466"/>
      <c r="IU87" s="467"/>
      <c r="IV87" s="466"/>
      <c r="IW87" s="467"/>
      <c r="IX87" s="466"/>
      <c r="IY87" s="35"/>
      <c r="IZ87" s="32"/>
      <c r="JA87" s="467"/>
      <c r="JB87" s="466"/>
      <c r="JC87" s="467"/>
      <c r="JD87" s="466"/>
      <c r="JE87" s="467"/>
      <c r="JF87" s="466"/>
      <c r="JG87" s="35"/>
      <c r="JH87" s="32"/>
      <c r="JI87" s="467"/>
      <c r="JJ87" s="466"/>
      <c r="JK87" s="467"/>
      <c r="JL87" s="466"/>
      <c r="JM87" s="467"/>
      <c r="JN87" s="466"/>
      <c r="JO87" s="35"/>
      <c r="JP87" s="32"/>
      <c r="JQ87" s="467"/>
      <c r="JR87" s="466"/>
      <c r="JS87" s="467"/>
      <c r="JT87" s="466"/>
      <c r="JU87" s="467"/>
      <c r="JV87" s="466"/>
      <c r="JW87" s="35"/>
      <c r="JX87" s="32"/>
      <c r="JY87" s="467"/>
      <c r="JZ87" s="466"/>
      <c r="KA87" s="467"/>
      <c r="KB87" s="466"/>
      <c r="KC87" s="467"/>
      <c r="KD87" s="466"/>
      <c r="KE87" s="35"/>
      <c r="KF87" s="32"/>
      <c r="KG87" s="467"/>
      <c r="KH87" s="466"/>
      <c r="KI87" s="467"/>
      <c r="KJ87" s="466"/>
      <c r="KK87" s="467"/>
      <c r="KL87" s="466"/>
      <c r="KM87" s="35"/>
      <c r="KN87" s="32"/>
      <c r="KO87" s="467"/>
      <c r="KP87" s="466"/>
      <c r="KQ87" s="467"/>
      <c r="KR87" s="466"/>
      <c r="KS87" s="467"/>
      <c r="KT87" s="466"/>
      <c r="KU87" s="35"/>
      <c r="KV87" s="32"/>
      <c r="KW87" s="467"/>
      <c r="KX87" s="466"/>
      <c r="KY87" s="467"/>
      <c r="KZ87" s="466"/>
      <c r="LA87" s="467"/>
      <c r="LB87" s="466"/>
      <c r="LC87" s="35"/>
      <c r="LD87" s="32"/>
      <c r="LE87" s="467"/>
      <c r="LF87" s="466"/>
      <c r="LG87" s="467"/>
      <c r="LH87" s="466"/>
      <c r="LI87" s="467"/>
      <c r="LJ87" s="466"/>
      <c r="LK87" s="35"/>
      <c r="LL87" s="32"/>
      <c r="LM87" s="467"/>
      <c r="LN87" s="466"/>
      <c r="LO87" s="467"/>
      <c r="LP87" s="466"/>
      <c r="LQ87" s="467"/>
      <c r="LR87" s="466"/>
      <c r="LS87" s="35"/>
      <c r="LT87" s="32"/>
      <c r="LU87" s="467"/>
      <c r="LV87" s="466"/>
      <c r="LW87" s="467"/>
      <c r="LX87" s="466"/>
      <c r="LY87" s="467"/>
      <c r="LZ87" s="466"/>
      <c r="MA87" s="35"/>
      <c r="MB87" s="32"/>
      <c r="MC87" s="467"/>
      <c r="MD87" s="466"/>
      <c r="ME87" s="467"/>
      <c r="MF87" s="466"/>
      <c r="MG87" s="467"/>
      <c r="MH87" s="466"/>
      <c r="MI87" s="35"/>
      <c r="MJ87" s="32"/>
      <c r="MK87" s="467"/>
      <c r="ML87" s="466"/>
      <c r="MM87" s="467"/>
      <c r="MN87" s="466"/>
      <c r="MO87" s="467"/>
      <c r="MP87" s="466"/>
      <c r="MQ87" s="35"/>
      <c r="MR87" s="32"/>
      <c r="MT87" s="19"/>
      <c r="MU87" s="19"/>
      <c r="MV87" s="211"/>
    </row>
    <row r="88" spans="1:360">
      <c r="A88" s="474">
        <v>2024</v>
      </c>
      <c r="B88" s="454" t="s">
        <v>32</v>
      </c>
      <c r="C88" s="467">
        <f t="shared" ref="C88:G88" si="404">AVERAGE(C208:C216)</f>
        <v>101.69124349269661</v>
      </c>
      <c r="D88" s="466">
        <f t="shared" ref="D88:H88" si="405">+C88/C87*100-100</f>
        <v>4.3536966292074339</v>
      </c>
      <c r="E88" s="467">
        <f t="shared" si="404"/>
        <v>154.61278900907593</v>
      </c>
      <c r="F88" s="466">
        <f t="shared" si="405"/>
        <v>-0.96585371660356145</v>
      </c>
      <c r="G88" s="467">
        <f t="shared" si="404"/>
        <v>148.99333677862876</v>
      </c>
      <c r="H88" s="466">
        <f t="shared" si="405"/>
        <v>-2.144162085679497</v>
      </c>
      <c r="I88" s="474">
        <v>2024</v>
      </c>
      <c r="J88" s="454" t="s">
        <v>32</v>
      </c>
      <c r="K88" s="467">
        <f t="shared" ref="K88:O88" si="406">AVERAGE(K208:K216)</f>
        <v>159.06579647372936</v>
      </c>
      <c r="L88" s="466">
        <f t="shared" ref="L88:P88" si="407">+K88/K87*100-100</f>
        <v>5.2090348789825214</v>
      </c>
      <c r="M88" s="467">
        <f t="shared" si="406"/>
        <v>142.59660821061732</v>
      </c>
      <c r="N88" s="466">
        <f t="shared" si="407"/>
        <v>6.3065133310566353</v>
      </c>
      <c r="O88" s="467">
        <f t="shared" si="406"/>
        <v>130.85160044086652</v>
      </c>
      <c r="P88" s="466">
        <f t="shared" si="407"/>
        <v>10.914875061951832</v>
      </c>
      <c r="Q88" s="474">
        <v>2024</v>
      </c>
      <c r="R88" s="454" t="s">
        <v>32</v>
      </c>
      <c r="S88" s="467">
        <f t="shared" ref="S88:W88" si="408">AVERAGE(S208:S216)</f>
        <v>110.22928336780302</v>
      </c>
      <c r="T88" s="466">
        <f t="shared" ref="T88:X88" si="409">+S88/S87*100-100</f>
        <v>2.5603142961665668</v>
      </c>
      <c r="U88" s="467">
        <f t="shared" si="408"/>
        <v>124.77570516862335</v>
      </c>
      <c r="V88" s="466">
        <f t="shared" si="409"/>
        <v>2.4509413832564491</v>
      </c>
      <c r="W88" s="467">
        <f t="shared" si="408"/>
        <v>233.47279573393351</v>
      </c>
      <c r="X88" s="466">
        <f t="shared" si="409"/>
        <v>8.9997308917316445</v>
      </c>
      <c r="Y88" s="474">
        <v>2024</v>
      </c>
      <c r="Z88" s="454" t="s">
        <v>32</v>
      </c>
      <c r="AA88" s="467">
        <f t="shared" ref="AA88:AE88" si="410">AVERAGE(AA208:AA216)</f>
        <v>118.68464715793033</v>
      </c>
      <c r="AB88" s="466">
        <f t="shared" ref="AB88:AF88" si="411">+AA88/AA87*100-100</f>
        <v>1.1506182592801082</v>
      </c>
      <c r="AC88" s="467">
        <f t="shared" si="410"/>
        <v>129.83104063646437</v>
      </c>
      <c r="AD88" s="466">
        <f t="shared" si="411"/>
        <v>2.7527485792500102</v>
      </c>
      <c r="AE88" s="467">
        <f t="shared" si="410"/>
        <v>114.72526784732622</v>
      </c>
      <c r="AF88" s="466">
        <f t="shared" si="411"/>
        <v>3.5210124028237431</v>
      </c>
      <c r="AG88" s="474">
        <v>2024</v>
      </c>
      <c r="AH88" s="454" t="s">
        <v>32</v>
      </c>
      <c r="AI88" s="467">
        <f t="shared" ref="AI88:AM88" si="412">AVERAGE(AI208:AI216)</f>
        <v>151.08824238818215</v>
      </c>
      <c r="AJ88" s="466">
        <f t="shared" ref="AJ88:AN88" si="413">+AI88/AI87*100-100</f>
        <v>3.5269067010209767</v>
      </c>
      <c r="AK88" s="467">
        <f t="shared" si="412"/>
        <v>138.56434607140298</v>
      </c>
      <c r="AL88" s="466">
        <f t="shared" si="413"/>
        <v>8.4118692138619622</v>
      </c>
      <c r="AM88" s="467">
        <f t="shared" si="412"/>
        <v>120.69565628853641</v>
      </c>
      <c r="AN88" s="466">
        <f t="shared" si="413"/>
        <v>2.2309110116702584</v>
      </c>
      <c r="AO88" s="474">
        <v>2024</v>
      </c>
      <c r="AP88" s="454" t="s">
        <v>32</v>
      </c>
      <c r="AQ88" s="467">
        <f t="shared" ref="AQ88:AU88" si="414">AVERAGE(AQ208:AQ216)</f>
        <v>139.10027315308011</v>
      </c>
      <c r="AR88" s="466">
        <f t="shared" ref="AR88:AV88" si="415">+AQ88/AQ87*100-100</f>
        <v>3.6365865993584094</v>
      </c>
      <c r="AS88" s="467">
        <f t="shared" si="414"/>
        <v>108.97612983130711</v>
      </c>
      <c r="AT88" s="466">
        <f t="shared" si="415"/>
        <v>-3.3740361206676255</v>
      </c>
      <c r="AU88" s="467">
        <f t="shared" si="414"/>
        <v>178.53000259654632</v>
      </c>
      <c r="AV88" s="466">
        <f t="shared" si="415"/>
        <v>6.1532731476862352</v>
      </c>
      <c r="AW88" s="474">
        <v>2024</v>
      </c>
      <c r="AX88" s="454" t="s">
        <v>32</v>
      </c>
      <c r="AY88" s="467">
        <f t="shared" ref="AY88:BC88" si="416">AVERAGE(AY208:AY216)</f>
        <v>190.64209146939734</v>
      </c>
      <c r="AZ88" s="466">
        <f t="shared" ref="AZ88:BD88" si="417">+AY88/AY87*100-100</f>
        <v>7.4582013556161399</v>
      </c>
      <c r="BA88" s="467">
        <f t="shared" si="416"/>
        <v>134.81736854177944</v>
      </c>
      <c r="BB88" s="466">
        <f t="shared" si="417"/>
        <v>4.9056120153292255</v>
      </c>
      <c r="BC88" s="467">
        <f t="shared" si="416"/>
        <v>114.81124930422168</v>
      </c>
      <c r="BD88" s="466">
        <f t="shared" si="417"/>
        <v>9.216665957121009</v>
      </c>
      <c r="BE88" s="474">
        <v>2024</v>
      </c>
      <c r="BF88" s="454" t="s">
        <v>32</v>
      </c>
      <c r="BG88" s="467">
        <f t="shared" ref="BG88:BK88" si="418">AVERAGE(BG208:BG216)</f>
        <v>124.05518400930565</v>
      </c>
      <c r="BH88" s="466">
        <f t="shared" ref="BH88:BL88" si="419">+BG88/BG87*100-100</f>
        <v>8.2956862416401833</v>
      </c>
      <c r="BI88" s="467">
        <f t="shared" si="418"/>
        <v>134.99401756291178</v>
      </c>
      <c r="BJ88" s="466">
        <f t="shared" si="419"/>
        <v>7.4885160283128442</v>
      </c>
      <c r="BK88" s="467">
        <f t="shared" si="418"/>
        <v>121.9718267562822</v>
      </c>
      <c r="BL88" s="466">
        <f t="shared" si="419"/>
        <v>1.9330548712498228</v>
      </c>
      <c r="BM88" s="474">
        <v>2024</v>
      </c>
      <c r="BN88" s="454" t="s">
        <v>32</v>
      </c>
      <c r="BO88" s="467">
        <f t="shared" ref="BO88:BS88" si="420">AVERAGE(BO208:BO216)</f>
        <v>52.534068661991931</v>
      </c>
      <c r="BP88" s="466">
        <f t="shared" ref="BP88:BT88" si="421">+BO88/BO87*100-100</f>
        <v>5.675976187209514</v>
      </c>
      <c r="BQ88" s="467">
        <f t="shared" si="420"/>
        <v>126.45690166512365</v>
      </c>
      <c r="BR88" s="466">
        <f t="shared" si="421"/>
        <v>13.196788532048529</v>
      </c>
      <c r="BS88" s="467">
        <f t="shared" si="420"/>
        <v>177.74319694339545</v>
      </c>
      <c r="BT88" s="466">
        <f t="shared" si="421"/>
        <v>-3.5135107043990814</v>
      </c>
      <c r="BU88" s="474">
        <v>2024</v>
      </c>
      <c r="BV88" s="454" t="s">
        <v>32</v>
      </c>
      <c r="BW88" s="467">
        <f t="shared" ref="BW88:CA88" si="422">AVERAGE(BW208:BW216)</f>
        <v>149.02366487168609</v>
      </c>
      <c r="BX88" s="466">
        <f t="shared" ref="BX88:CB88" si="423">+BW88/BW87*100-100</f>
        <v>14.983426425232864</v>
      </c>
      <c r="BY88" s="467">
        <f t="shared" si="422"/>
        <v>111.61140470567058</v>
      </c>
      <c r="BZ88" s="466">
        <f t="shared" si="423"/>
        <v>-1.552676016587597</v>
      </c>
      <c r="CA88" s="467">
        <f t="shared" si="422"/>
        <v>234.78833994185845</v>
      </c>
      <c r="CB88" s="466">
        <f t="shared" si="423"/>
        <v>24.209143473536955</v>
      </c>
      <c r="CC88" s="474">
        <v>2024</v>
      </c>
      <c r="CD88" s="454" t="s">
        <v>32</v>
      </c>
      <c r="CE88" s="467">
        <f t="shared" ref="CE88:CI88" si="424">AVERAGE(CE208:CE216)</f>
        <v>142.76971876631933</v>
      </c>
      <c r="CF88" s="466">
        <f t="shared" ref="CF88:CJ88" si="425">+CE88/CE87*100-100</f>
        <v>-10.884197224296059</v>
      </c>
      <c r="CG88" s="467">
        <f t="shared" si="424"/>
        <v>169.66935941582602</v>
      </c>
      <c r="CH88" s="466">
        <f t="shared" si="425"/>
        <v>15.46220647724725</v>
      </c>
      <c r="CI88" s="467">
        <f t="shared" si="424"/>
        <v>69.050335531338391</v>
      </c>
      <c r="CJ88" s="466">
        <f t="shared" si="425"/>
        <v>-2.8983660842748407</v>
      </c>
      <c r="CK88" s="474">
        <v>2024</v>
      </c>
      <c r="CL88" s="454" t="s">
        <v>32</v>
      </c>
      <c r="CM88" s="467">
        <f t="shared" ref="CM88:CQ88" si="426">AVERAGE(CM208:CM216)</f>
        <v>120.54489559843962</v>
      </c>
      <c r="CN88" s="466">
        <f t="shared" ref="CN88:CR88" si="427">+CM88/CM87*100-100</f>
        <v>4.9561369836367248</v>
      </c>
      <c r="CO88" s="467">
        <f t="shared" si="426"/>
        <v>138.73902213417935</v>
      </c>
      <c r="CP88" s="466">
        <f t="shared" si="427"/>
        <v>-9.1685411240605532</v>
      </c>
      <c r="CQ88" s="467">
        <f t="shared" si="426"/>
        <v>136.07321224700368</v>
      </c>
      <c r="CR88" s="466">
        <f t="shared" si="427"/>
        <v>3.8090253864096866</v>
      </c>
      <c r="CS88" s="474">
        <v>2024</v>
      </c>
      <c r="CT88" s="454" t="s">
        <v>32</v>
      </c>
      <c r="CU88" s="467">
        <f t="shared" ref="CU88:CY88" si="428">AVERAGE(CU208:CU216)</f>
        <v>168.77955711047935</v>
      </c>
      <c r="CV88" s="466">
        <f t="shared" ref="CV88:CZ88" si="429">+CU88/CU87*100-100</f>
        <v>5.4587363863927436</v>
      </c>
      <c r="CW88" s="467">
        <f t="shared" si="428"/>
        <v>129.71907996252264</v>
      </c>
      <c r="CX88" s="466">
        <f t="shared" si="429"/>
        <v>-0.81381145723403847</v>
      </c>
      <c r="CY88" s="467">
        <f t="shared" si="428"/>
        <v>148.1372448518328</v>
      </c>
      <c r="CZ88" s="466">
        <f t="shared" si="429"/>
        <v>4.2848641606481692</v>
      </c>
      <c r="DA88" s="474">
        <v>2024</v>
      </c>
      <c r="DB88" s="454" t="s">
        <v>32</v>
      </c>
      <c r="DC88" s="467">
        <f t="shared" ref="DC88:DG88" si="430">AVERAGE(DC208:DC216)</f>
        <v>167.22538753563478</v>
      </c>
      <c r="DD88" s="466">
        <f t="shared" ref="DD88:DH88" si="431">+DC88/DC87*100-100</f>
        <v>0.5174648004786917</v>
      </c>
      <c r="DE88" s="467">
        <f t="shared" si="430"/>
        <v>116.35338463956828</v>
      </c>
      <c r="DF88" s="466">
        <f t="shared" si="431"/>
        <v>8.9256103026575033</v>
      </c>
      <c r="DG88" s="467">
        <f t="shared" si="430"/>
        <v>76.563954608195161</v>
      </c>
      <c r="DH88" s="466">
        <f t="shared" si="431"/>
        <v>-12.614008917864638</v>
      </c>
      <c r="DI88" s="474">
        <v>2024</v>
      </c>
      <c r="DJ88" s="454" t="s">
        <v>32</v>
      </c>
      <c r="DK88" s="467">
        <f t="shared" ref="DK88:DO88" si="432">AVERAGE(DK208:DK216)</f>
        <v>109.01922705869443</v>
      </c>
      <c r="DL88" s="466">
        <f t="shared" ref="DL88:DP88" si="433">+DK88/DK87*100-100</f>
        <v>5.8216676057888179</v>
      </c>
      <c r="DM88" s="467">
        <f t="shared" si="432"/>
        <v>130.32813660111964</v>
      </c>
      <c r="DN88" s="466">
        <f t="shared" si="433"/>
        <v>7.7857155148585093</v>
      </c>
      <c r="DO88" s="467">
        <f t="shared" si="432"/>
        <v>149.23275374441377</v>
      </c>
      <c r="DP88" s="466">
        <f t="shared" si="433"/>
        <v>6.0560884049112786</v>
      </c>
      <c r="DQ88" s="472"/>
      <c r="DR88" s="32"/>
      <c r="DS88" s="467"/>
      <c r="DT88" s="466"/>
      <c r="DU88" s="467"/>
      <c r="DV88" s="466"/>
      <c r="DW88" s="467"/>
      <c r="DX88" s="466"/>
      <c r="DY88" s="35"/>
      <c r="DZ88" s="32"/>
      <c r="EA88" s="467"/>
      <c r="EB88" s="466"/>
      <c r="EC88" s="467"/>
      <c r="ED88" s="466"/>
      <c r="EE88" s="467"/>
      <c r="EF88" s="466"/>
      <c r="EG88" s="35"/>
      <c r="EH88" s="32"/>
      <c r="EI88" s="467"/>
      <c r="EJ88" s="466"/>
      <c r="EK88" s="467"/>
      <c r="EL88" s="466"/>
      <c r="EM88" s="467"/>
      <c r="EN88" s="466"/>
      <c r="EO88" s="35"/>
      <c r="EP88" s="32"/>
      <c r="EQ88" s="467"/>
      <c r="ER88" s="466"/>
      <c r="ES88" s="467"/>
      <c r="ET88" s="466"/>
      <c r="EU88" s="467"/>
      <c r="EV88" s="466"/>
      <c r="EW88" s="35"/>
      <c r="EX88" s="32"/>
      <c r="EY88" s="467"/>
      <c r="EZ88" s="466"/>
      <c r="FA88" s="467"/>
      <c r="FB88" s="466"/>
      <c r="FC88" s="467"/>
      <c r="FD88" s="466"/>
      <c r="FE88" s="35"/>
      <c r="FF88" s="32"/>
      <c r="FG88" s="467"/>
      <c r="FH88" s="466"/>
      <c r="FI88" s="467"/>
      <c r="FJ88" s="466"/>
      <c r="FK88" s="467"/>
      <c r="FL88" s="466"/>
      <c r="FM88" s="35"/>
      <c r="FN88" s="32"/>
      <c r="FO88" s="467"/>
      <c r="FP88" s="466"/>
      <c r="FQ88" s="467"/>
      <c r="FR88" s="466"/>
      <c r="FS88" s="467"/>
      <c r="FT88" s="466"/>
      <c r="FU88" s="35"/>
      <c r="FV88" s="32"/>
      <c r="FW88" s="467"/>
      <c r="FX88" s="466"/>
      <c r="FY88" s="467"/>
      <c r="FZ88" s="466"/>
      <c r="GA88" s="467"/>
      <c r="GB88" s="466"/>
      <c r="GC88" s="35"/>
      <c r="GD88" s="32"/>
      <c r="GE88" s="467"/>
      <c r="GF88" s="466"/>
      <c r="GG88" s="467"/>
      <c r="GH88" s="466"/>
      <c r="GI88" s="467"/>
      <c r="GJ88" s="466"/>
      <c r="GK88" s="35"/>
      <c r="GL88" s="32"/>
      <c r="GM88" s="467"/>
      <c r="GN88" s="466"/>
      <c r="GO88" s="467"/>
      <c r="GP88" s="466"/>
      <c r="GQ88" s="467"/>
      <c r="GR88" s="466"/>
      <c r="GS88" s="35"/>
      <c r="GT88" s="32"/>
      <c r="GU88" s="467"/>
      <c r="GV88" s="466"/>
      <c r="GW88" s="467"/>
      <c r="GX88" s="466"/>
      <c r="GY88" s="467"/>
      <c r="GZ88" s="466"/>
      <c r="HA88" s="35"/>
      <c r="HB88" s="32"/>
      <c r="HC88" s="467"/>
      <c r="HD88" s="466"/>
      <c r="HE88" s="467"/>
      <c r="HF88" s="466"/>
      <c r="HG88" s="467"/>
      <c r="HH88" s="466"/>
      <c r="HI88" s="35"/>
      <c r="HJ88" s="32"/>
      <c r="HK88" s="467"/>
      <c r="HL88" s="466"/>
      <c r="HM88" s="467"/>
      <c r="HN88" s="466"/>
      <c r="HO88" s="467"/>
      <c r="HP88" s="466"/>
      <c r="HQ88" s="35"/>
      <c r="HR88" s="32"/>
      <c r="HS88" s="467"/>
      <c r="HT88" s="466"/>
      <c r="HU88" s="467"/>
      <c r="HV88" s="466"/>
      <c r="HW88" s="467"/>
      <c r="HX88" s="466"/>
      <c r="HY88" s="35"/>
      <c r="HZ88" s="32"/>
      <c r="IA88" s="467"/>
      <c r="IB88" s="466"/>
      <c r="IC88" s="467"/>
      <c r="ID88" s="466"/>
      <c r="IE88" s="467"/>
      <c r="IF88" s="466"/>
      <c r="IG88" s="35"/>
      <c r="IH88" s="32"/>
      <c r="II88" s="467"/>
      <c r="IJ88" s="466"/>
      <c r="IK88" s="467"/>
      <c r="IL88" s="466"/>
      <c r="IM88" s="467"/>
      <c r="IN88" s="466"/>
      <c r="IO88" s="467"/>
      <c r="IP88" s="466"/>
      <c r="IQ88" s="35"/>
      <c r="IR88" s="32"/>
      <c r="IS88" s="467"/>
      <c r="IT88" s="466"/>
      <c r="IU88" s="467"/>
      <c r="IV88" s="466"/>
      <c r="IW88" s="467"/>
      <c r="IX88" s="466"/>
      <c r="IY88" s="35"/>
      <c r="IZ88" s="32"/>
      <c r="JA88" s="467"/>
      <c r="JB88" s="466"/>
      <c r="JC88" s="467"/>
      <c r="JD88" s="466"/>
      <c r="JE88" s="467"/>
      <c r="JF88" s="466"/>
      <c r="JG88" s="35"/>
      <c r="JH88" s="32"/>
      <c r="JI88" s="467"/>
      <c r="JJ88" s="466"/>
      <c r="JK88" s="467"/>
      <c r="JL88" s="466"/>
      <c r="JM88" s="467"/>
      <c r="JN88" s="466"/>
      <c r="JO88" s="35"/>
      <c r="JP88" s="32"/>
      <c r="JQ88" s="467"/>
      <c r="JR88" s="466"/>
      <c r="JS88" s="467"/>
      <c r="JT88" s="466"/>
      <c r="JU88" s="467"/>
      <c r="JV88" s="466"/>
      <c r="JW88" s="35"/>
      <c r="JX88" s="32"/>
      <c r="JY88" s="467"/>
      <c r="JZ88" s="466"/>
      <c r="KA88" s="467"/>
      <c r="KB88" s="466"/>
      <c r="KC88" s="467"/>
      <c r="KD88" s="466"/>
      <c r="KE88" s="35"/>
      <c r="KF88" s="32"/>
      <c r="KG88" s="467"/>
      <c r="KH88" s="466"/>
      <c r="KI88" s="467"/>
      <c r="KJ88" s="466"/>
      <c r="KK88" s="467"/>
      <c r="KL88" s="466"/>
      <c r="KM88" s="35"/>
      <c r="KN88" s="32"/>
      <c r="KO88" s="467"/>
      <c r="KP88" s="466"/>
      <c r="KQ88" s="467"/>
      <c r="KR88" s="466"/>
      <c r="KS88" s="467"/>
      <c r="KT88" s="466"/>
      <c r="KU88" s="35"/>
      <c r="KV88" s="32"/>
      <c r="KW88" s="467"/>
      <c r="KX88" s="466"/>
      <c r="KY88" s="467"/>
      <c r="KZ88" s="466"/>
      <c r="LA88" s="467"/>
      <c r="LB88" s="466"/>
      <c r="LC88" s="35"/>
      <c r="LD88" s="32"/>
      <c r="LE88" s="467"/>
      <c r="LF88" s="466"/>
      <c r="LG88" s="467"/>
      <c r="LH88" s="466"/>
      <c r="LI88" s="467"/>
      <c r="LJ88" s="466"/>
      <c r="LK88" s="35"/>
      <c r="LL88" s="32"/>
      <c r="LM88" s="467"/>
      <c r="LN88" s="466"/>
      <c r="LO88" s="467"/>
      <c r="LP88" s="466"/>
      <c r="LQ88" s="467"/>
      <c r="LR88" s="466"/>
      <c r="LS88" s="35"/>
      <c r="LT88" s="32"/>
      <c r="LU88" s="467"/>
      <c r="LV88" s="466"/>
      <c r="LW88" s="467"/>
      <c r="LX88" s="466"/>
      <c r="LY88" s="467"/>
      <c r="LZ88" s="466"/>
      <c r="MA88" s="35"/>
      <c r="MB88" s="32"/>
      <c r="MC88" s="467"/>
      <c r="MD88" s="466"/>
      <c r="ME88" s="467"/>
      <c r="MF88" s="466"/>
      <c r="MG88" s="467"/>
      <c r="MH88" s="466"/>
      <c r="MI88" s="35"/>
      <c r="MJ88" s="32"/>
      <c r="MK88" s="467"/>
      <c r="ML88" s="466"/>
      <c r="MM88" s="467"/>
      <c r="MN88" s="466"/>
      <c r="MO88" s="467"/>
      <c r="MP88" s="466"/>
      <c r="MQ88" s="35"/>
      <c r="MR88" s="32"/>
      <c r="MT88" s="19"/>
      <c r="MU88" s="19"/>
      <c r="MV88" s="211"/>
    </row>
    <row r="89" spans="1:360">
      <c r="A89" s="474">
        <v>2025</v>
      </c>
      <c r="B89" s="454" t="s">
        <v>32</v>
      </c>
      <c r="C89" s="467">
        <f t="shared" ref="C89:G89" si="434">AVERAGE(C221:C229)</f>
        <v>110.49240525151725</v>
      </c>
      <c r="D89" s="466">
        <f t="shared" ref="D89:H89" si="435">+C89/C88*100-100</f>
        <v>8.6547882163057039</v>
      </c>
      <c r="E89" s="467">
        <f t="shared" si="434"/>
        <v>148.12553038563686</v>
      </c>
      <c r="F89" s="466">
        <f t="shared" si="435"/>
        <v>-4.1958098453668384</v>
      </c>
      <c r="G89" s="467">
        <f t="shared" si="434"/>
        <v>134.31979971934055</v>
      </c>
      <c r="H89" s="466">
        <f t="shared" si="435"/>
        <v>-9.8484518680790814</v>
      </c>
      <c r="I89" s="474">
        <v>2025</v>
      </c>
      <c r="J89" s="454" t="s">
        <v>32</v>
      </c>
      <c r="K89" s="467">
        <f t="shared" ref="K89:O89" si="436">AVERAGE(K221:K229)</f>
        <v>178.31347951055236</v>
      </c>
      <c r="L89" s="466">
        <f t="shared" ref="L89:P89" si="437">+K89/K88*100-100</f>
        <v>12.100453688673312</v>
      </c>
      <c r="M89" s="467">
        <f t="shared" si="436"/>
        <v>155.42841076741149</v>
      </c>
      <c r="N89" s="466">
        <f t="shared" si="437"/>
        <v>8.9986730524763914</v>
      </c>
      <c r="O89" s="467">
        <f t="shared" si="436"/>
        <v>131.44278078031112</v>
      </c>
      <c r="P89" s="466">
        <f t="shared" si="437"/>
        <v>0.45179450419618661</v>
      </c>
      <c r="Q89" s="474">
        <v>2025</v>
      </c>
      <c r="R89" s="454" t="s">
        <v>32</v>
      </c>
      <c r="S89" s="467">
        <f t="shared" ref="S89:W89" si="438">AVERAGE(S221:S229)</f>
        <v>104.56868434090718</v>
      </c>
      <c r="T89" s="466">
        <f t="shared" ref="T89:X89" si="439">+S89/S88*100-100</f>
        <v>-5.1352951356928145</v>
      </c>
      <c r="U89" s="467">
        <f t="shared" si="438"/>
        <v>125.91740435495775</v>
      </c>
      <c r="V89" s="466">
        <f t="shared" si="439"/>
        <v>0.9150011893673593</v>
      </c>
      <c r="W89" s="467">
        <f t="shared" si="438"/>
        <v>256.84719925302835</v>
      </c>
      <c r="X89" s="466">
        <f t="shared" si="439"/>
        <v>10.011617604362087</v>
      </c>
      <c r="Y89" s="474">
        <v>2025</v>
      </c>
      <c r="Z89" s="454" t="s">
        <v>32</v>
      </c>
      <c r="AA89" s="467">
        <f t="shared" ref="AA89:AE89" si="440">AVERAGE(AA221:AA229)</f>
        <v>123.21429103727246</v>
      </c>
      <c r="AB89" s="466">
        <f t="shared" ref="AB89:AF89" si="441">+AA89/AA88*100-100</f>
        <v>3.8165373431280187</v>
      </c>
      <c r="AC89" s="467">
        <f t="shared" si="440"/>
        <v>153.30012544653897</v>
      </c>
      <c r="AD89" s="466">
        <f t="shared" si="441"/>
        <v>18.07663613803237</v>
      </c>
      <c r="AE89" s="467">
        <f t="shared" si="440"/>
        <v>111.09272127815933</v>
      </c>
      <c r="AF89" s="466">
        <f t="shared" si="441"/>
        <v>-3.1663003602667601</v>
      </c>
      <c r="AG89" s="474">
        <v>2025</v>
      </c>
      <c r="AH89" s="454" t="s">
        <v>32</v>
      </c>
      <c r="AI89" s="467">
        <f t="shared" ref="AI89:AM89" si="442">AVERAGE(AI221:AI229)</f>
        <v>148.99729685958189</v>
      </c>
      <c r="AJ89" s="466">
        <f t="shared" ref="AJ89:AN89" si="443">+AI89/AI88*100-100</f>
        <v>-1.383923391754152</v>
      </c>
      <c r="AK89" s="467">
        <f t="shared" si="442"/>
        <v>149.94728144213633</v>
      </c>
      <c r="AL89" s="466">
        <f t="shared" si="443"/>
        <v>8.2149093135889757</v>
      </c>
      <c r="AM89" s="467">
        <f t="shared" si="442"/>
        <v>119.08797251629919</v>
      </c>
      <c r="AN89" s="466">
        <f t="shared" si="443"/>
        <v>-1.3320146073806285</v>
      </c>
      <c r="AO89" s="474">
        <v>2025</v>
      </c>
      <c r="AP89" s="454" t="s">
        <v>32</v>
      </c>
      <c r="AQ89" s="467">
        <f t="shared" ref="AQ89:AU89" si="444">AVERAGE(AQ221:AQ229)</f>
        <v>142.3582642776247</v>
      </c>
      <c r="AR89" s="466">
        <f t="shared" ref="AR89:AV89" si="445">+AQ89/AQ88*100-100</f>
        <v>2.3421888761923242</v>
      </c>
      <c r="AS89" s="467">
        <f t="shared" si="444"/>
        <v>103.91818024868472</v>
      </c>
      <c r="AT89" s="466">
        <f t="shared" si="445"/>
        <v>-4.6413371354368991</v>
      </c>
      <c r="AU89" s="467">
        <f t="shared" si="444"/>
        <v>191.69438726943025</v>
      </c>
      <c r="AV89" s="466">
        <f t="shared" si="445"/>
        <v>7.3737660233129816</v>
      </c>
      <c r="AW89" s="474">
        <v>2025</v>
      </c>
      <c r="AX89" s="454" t="s">
        <v>32</v>
      </c>
      <c r="AY89" s="467">
        <f t="shared" ref="AY89:BC89" si="446">AVERAGE(AY221:AY229)</f>
        <v>193.35355027506063</v>
      </c>
      <c r="AZ89" s="466">
        <f t="shared" ref="AZ89:BD89" si="447">+AY89/AY88*100-100</f>
        <v>1.4222770977617643</v>
      </c>
      <c r="BA89" s="467">
        <f t="shared" si="446"/>
        <v>136.6898211310083</v>
      </c>
      <c r="BB89" s="466">
        <f t="shared" si="447"/>
        <v>1.3888808315143564</v>
      </c>
      <c r="BC89" s="467">
        <f t="shared" si="446"/>
        <v>112.75809387891006</v>
      </c>
      <c r="BD89" s="466">
        <f t="shared" si="447"/>
        <v>-1.7882876789113737</v>
      </c>
      <c r="BE89" s="474">
        <v>2025</v>
      </c>
      <c r="BF89" s="454" t="s">
        <v>32</v>
      </c>
      <c r="BG89" s="467">
        <f t="shared" ref="BG89:BK89" si="448">AVERAGE(BG221:BG229)</f>
        <v>126.63572825039127</v>
      </c>
      <c r="BH89" s="466">
        <f t="shared" ref="BH89:BL89" si="449">+BG89/BG88*100-100</f>
        <v>2.0801583276778217</v>
      </c>
      <c r="BI89" s="467">
        <f t="shared" si="448"/>
        <v>137.45774330273079</v>
      </c>
      <c r="BJ89" s="466">
        <f t="shared" si="449"/>
        <v>1.8250629059697587</v>
      </c>
      <c r="BK89" s="467">
        <f t="shared" si="448"/>
        <v>136.09119805325014</v>
      </c>
      <c r="BL89" s="466">
        <f t="shared" si="449"/>
        <v>11.575928370065753</v>
      </c>
      <c r="BM89" s="474">
        <v>2025</v>
      </c>
      <c r="BN89" s="454" t="s">
        <v>32</v>
      </c>
      <c r="BO89" s="467">
        <f t="shared" ref="BO89:BS89" si="450">AVERAGE(BO221:BO229)</f>
        <v>53.891450360980443</v>
      </c>
      <c r="BP89" s="466">
        <f t="shared" ref="BP89:BT89" si="451">+BO89/BO88*100-100</f>
        <v>2.5838122451965546</v>
      </c>
      <c r="BQ89" s="467">
        <f t="shared" si="450"/>
        <v>133.67131984624814</v>
      </c>
      <c r="BR89" s="466">
        <f t="shared" si="451"/>
        <v>5.705041074175071</v>
      </c>
      <c r="BS89" s="467">
        <f t="shared" si="450"/>
        <v>193.59594782372312</v>
      </c>
      <c r="BT89" s="466">
        <f t="shared" si="451"/>
        <v>8.9189072509909835</v>
      </c>
      <c r="BU89" s="474">
        <v>2025</v>
      </c>
      <c r="BV89" s="454" t="s">
        <v>32</v>
      </c>
      <c r="BW89" s="467">
        <f t="shared" ref="BW89:CA89" si="452">AVERAGE(BW221:BW229)</f>
        <v>157.92197367457115</v>
      </c>
      <c r="BX89" s="466">
        <f t="shared" ref="BX89:CB89" si="453">+BW89/BW88*100-100</f>
        <v>5.9710709775838495</v>
      </c>
      <c r="BY89" s="467">
        <f t="shared" si="452"/>
        <v>95.850764999117487</v>
      </c>
      <c r="BZ89" s="466">
        <f t="shared" si="453"/>
        <v>-14.120993950497564</v>
      </c>
      <c r="CA89" s="467">
        <f t="shared" si="452"/>
        <v>262.26188828510772</v>
      </c>
      <c r="CB89" s="466">
        <f t="shared" si="453"/>
        <v>11.701410875025829</v>
      </c>
      <c r="CC89" s="474">
        <v>2025</v>
      </c>
      <c r="CD89" s="454" t="s">
        <v>32</v>
      </c>
      <c r="CE89" s="467">
        <f t="shared" ref="CE89:CI89" si="454">AVERAGE(CE221:CE229)</f>
        <v>140.56422744536084</v>
      </c>
      <c r="CF89" s="466">
        <f t="shared" ref="CF89:CJ89" si="455">+CE89/CE88*100-100</f>
        <v>-1.5447892872636118</v>
      </c>
      <c r="CG89" s="467">
        <f t="shared" si="454"/>
        <v>186.01577464287632</v>
      </c>
      <c r="CH89" s="466">
        <f t="shared" si="455"/>
        <v>9.6342765030358066</v>
      </c>
      <c r="CI89" s="467">
        <f t="shared" si="454"/>
        <v>70.025533580765469</v>
      </c>
      <c r="CJ89" s="466">
        <f t="shared" si="455"/>
        <v>1.4123002327548306</v>
      </c>
      <c r="CK89" s="474">
        <v>2025</v>
      </c>
      <c r="CL89" s="454" t="s">
        <v>32</v>
      </c>
      <c r="CM89" s="467">
        <f t="shared" ref="CM89:CQ89" si="456">AVERAGE(CM221:CM229)</f>
        <v>134.93074619056543</v>
      </c>
      <c r="CN89" s="466">
        <f t="shared" ref="CN89:CR89" si="457">+CM89/CM88*100-100</f>
        <v>11.93401887380459</v>
      </c>
      <c r="CO89" s="467">
        <f t="shared" si="456"/>
        <v>127.59136517274334</v>
      </c>
      <c r="CP89" s="466">
        <f t="shared" si="457"/>
        <v>-8.0349830854759148</v>
      </c>
      <c r="CQ89" s="467">
        <f t="shared" si="456"/>
        <v>143.6495147863213</v>
      </c>
      <c r="CR89" s="466">
        <f t="shared" si="457"/>
        <v>5.5678133956042188</v>
      </c>
      <c r="CS89" s="474">
        <v>2025</v>
      </c>
      <c r="CT89" s="454" t="s">
        <v>32</v>
      </c>
      <c r="CU89" s="467">
        <f t="shared" ref="CU89:CY89" si="458">AVERAGE(CU221:CU229)</f>
        <v>189.25812102095318</v>
      </c>
      <c r="CV89" s="466">
        <f t="shared" ref="CV89:CZ89" si="459">+CU89/CU88*100-100</f>
        <v>12.1333200898667</v>
      </c>
      <c r="CW89" s="467">
        <f t="shared" si="458"/>
        <v>127.72579062415694</v>
      </c>
      <c r="CX89" s="466">
        <f t="shared" si="459"/>
        <v>-1.5366200091317239</v>
      </c>
      <c r="CY89" s="467">
        <f t="shared" si="458"/>
        <v>134.68220607377702</v>
      </c>
      <c r="CZ89" s="466">
        <f t="shared" si="459"/>
        <v>-9.0828196457369899</v>
      </c>
      <c r="DA89" s="474">
        <v>2025</v>
      </c>
      <c r="DB89" s="454" t="s">
        <v>32</v>
      </c>
      <c r="DC89" s="467">
        <f t="shared" ref="DC89:DG89" si="460">AVERAGE(DC221:DC229)</f>
        <v>163.30496542468296</v>
      </c>
      <c r="DD89" s="466">
        <f t="shared" ref="DD89:DH89" si="461">+DC89/DC88*100-100</f>
        <v>-2.3443940951348736</v>
      </c>
      <c r="DE89" s="467">
        <f t="shared" si="460"/>
        <v>125.0584767233821</v>
      </c>
      <c r="DF89" s="466">
        <f t="shared" si="461"/>
        <v>7.4815976439188887</v>
      </c>
      <c r="DG89" s="467">
        <f t="shared" si="460"/>
        <v>60.526692550545263</v>
      </c>
      <c r="DH89" s="466">
        <f t="shared" si="461"/>
        <v>-20.946230036990954</v>
      </c>
      <c r="DI89" s="474">
        <v>2025</v>
      </c>
      <c r="DJ89" s="454" t="s">
        <v>32</v>
      </c>
      <c r="DK89" s="467">
        <f t="shared" ref="DK89:DO89" si="462">AVERAGE(DK221:DK229)</f>
        <v>105.88341327921313</v>
      </c>
      <c r="DL89" s="466">
        <f t="shared" ref="DL89:DP89" si="463">+DK89/DK88*100-100</f>
        <v>-2.8763859954657534</v>
      </c>
      <c r="DM89" s="467">
        <f t="shared" si="462"/>
        <v>138.01503611301666</v>
      </c>
      <c r="DN89" s="466">
        <f t="shared" si="463"/>
        <v>5.8981120365615709</v>
      </c>
      <c r="DO89" s="467">
        <f t="shared" si="462"/>
        <v>160.83552813462717</v>
      </c>
      <c r="DP89" s="466">
        <f t="shared" si="463"/>
        <v>7.7749516102109055</v>
      </c>
      <c r="DQ89" s="472"/>
      <c r="DR89" s="32"/>
      <c r="DS89" s="467"/>
      <c r="DT89" s="466"/>
      <c r="DU89" s="467"/>
      <c r="DV89" s="466"/>
      <c r="DW89" s="467"/>
      <c r="DX89" s="466"/>
      <c r="DY89" s="35"/>
      <c r="DZ89" s="32"/>
      <c r="EA89" s="467"/>
      <c r="EB89" s="466"/>
      <c r="EC89" s="467"/>
      <c r="ED89" s="466"/>
      <c r="EE89" s="467"/>
      <c r="EF89" s="466"/>
      <c r="EG89" s="35"/>
      <c r="EH89" s="32"/>
      <c r="EI89" s="467"/>
      <c r="EJ89" s="466"/>
      <c r="EK89" s="467"/>
      <c r="EL89" s="466"/>
      <c r="EM89" s="467"/>
      <c r="EN89" s="466"/>
      <c r="EO89" s="35"/>
      <c r="EP89" s="32"/>
      <c r="EQ89" s="467"/>
      <c r="ER89" s="466"/>
      <c r="ES89" s="467"/>
      <c r="ET89" s="466"/>
      <c r="EU89" s="467"/>
      <c r="EV89" s="466"/>
      <c r="EW89" s="35"/>
      <c r="EX89" s="32"/>
      <c r="EY89" s="467"/>
      <c r="EZ89" s="466"/>
      <c r="FA89" s="467"/>
      <c r="FB89" s="466"/>
      <c r="FC89" s="467"/>
      <c r="FD89" s="466"/>
      <c r="FE89" s="35"/>
      <c r="FF89" s="32"/>
      <c r="FG89" s="467"/>
      <c r="FH89" s="466"/>
      <c r="FI89" s="467"/>
      <c r="FJ89" s="466"/>
      <c r="FK89" s="467"/>
      <c r="FL89" s="466"/>
      <c r="FM89" s="35"/>
      <c r="FN89" s="32"/>
      <c r="FO89" s="467"/>
      <c r="FP89" s="466"/>
      <c r="FQ89" s="467"/>
      <c r="FR89" s="466"/>
      <c r="FS89" s="467"/>
      <c r="FT89" s="466"/>
      <c r="FU89" s="35"/>
      <c r="FV89" s="32"/>
      <c r="FW89" s="467"/>
      <c r="FX89" s="466"/>
      <c r="FY89" s="467"/>
      <c r="FZ89" s="466"/>
      <c r="GA89" s="467"/>
      <c r="GB89" s="466"/>
      <c r="GC89" s="35"/>
      <c r="GD89" s="32"/>
      <c r="GE89" s="467"/>
      <c r="GF89" s="466"/>
      <c r="GG89" s="467"/>
      <c r="GH89" s="466"/>
      <c r="GI89" s="467"/>
      <c r="GJ89" s="466"/>
      <c r="GK89" s="35"/>
      <c r="GL89" s="32"/>
      <c r="GM89" s="467"/>
      <c r="GN89" s="466"/>
      <c r="GO89" s="467"/>
      <c r="GP89" s="466"/>
      <c r="GQ89" s="467"/>
      <c r="GR89" s="466"/>
      <c r="GS89" s="35"/>
      <c r="GT89" s="32"/>
      <c r="GU89" s="467"/>
      <c r="GV89" s="466"/>
      <c r="GW89" s="467"/>
      <c r="GX89" s="466"/>
      <c r="GY89" s="467"/>
      <c r="GZ89" s="466"/>
      <c r="HA89" s="35"/>
      <c r="HB89" s="32"/>
      <c r="HC89" s="467"/>
      <c r="HD89" s="466"/>
      <c r="HE89" s="467"/>
      <c r="HF89" s="466"/>
      <c r="HG89" s="467"/>
      <c r="HH89" s="466"/>
      <c r="HI89" s="35"/>
      <c r="HJ89" s="32"/>
      <c r="HK89" s="467"/>
      <c r="HL89" s="466"/>
      <c r="HM89" s="467"/>
      <c r="HN89" s="466"/>
      <c r="HO89" s="467"/>
      <c r="HP89" s="466"/>
      <c r="HQ89" s="35"/>
      <c r="HR89" s="32"/>
      <c r="HS89" s="467"/>
      <c r="HT89" s="466"/>
      <c r="HU89" s="467"/>
      <c r="HV89" s="466"/>
      <c r="HW89" s="467"/>
      <c r="HX89" s="466"/>
      <c r="HY89" s="35"/>
      <c r="HZ89" s="32"/>
      <c r="IA89" s="467"/>
      <c r="IB89" s="466"/>
      <c r="IC89" s="467"/>
      <c r="ID89" s="466"/>
      <c r="IE89" s="467"/>
      <c r="IF89" s="466"/>
      <c r="IG89" s="35"/>
      <c r="IH89" s="32"/>
      <c r="II89" s="467"/>
      <c r="IJ89" s="466"/>
      <c r="IK89" s="467"/>
      <c r="IL89" s="466"/>
      <c r="IM89" s="467"/>
      <c r="IN89" s="466"/>
      <c r="IO89" s="467"/>
      <c r="IP89" s="466"/>
      <c r="IQ89" s="35"/>
      <c r="IR89" s="32"/>
      <c r="IS89" s="467"/>
      <c r="IT89" s="466"/>
      <c r="IU89" s="467"/>
      <c r="IV89" s="466"/>
      <c r="IW89" s="467"/>
      <c r="IX89" s="466"/>
      <c r="IY89" s="35"/>
      <c r="IZ89" s="32"/>
      <c r="JA89" s="467"/>
      <c r="JB89" s="466"/>
      <c r="JC89" s="467"/>
      <c r="JD89" s="466"/>
      <c r="JE89" s="467"/>
      <c r="JF89" s="466"/>
      <c r="JG89" s="35"/>
      <c r="JH89" s="32"/>
      <c r="JI89" s="467"/>
      <c r="JJ89" s="466"/>
      <c r="JK89" s="467"/>
      <c r="JL89" s="466"/>
      <c r="JM89" s="467"/>
      <c r="JN89" s="466"/>
      <c r="JO89" s="35"/>
      <c r="JP89" s="32"/>
      <c r="JQ89" s="467"/>
      <c r="JR89" s="466"/>
      <c r="JS89" s="467"/>
      <c r="JT89" s="466"/>
      <c r="JU89" s="467"/>
      <c r="JV89" s="466"/>
      <c r="JW89" s="35"/>
      <c r="JX89" s="32"/>
      <c r="JY89" s="467"/>
      <c r="JZ89" s="466"/>
      <c r="KA89" s="467"/>
      <c r="KB89" s="466"/>
      <c r="KC89" s="467"/>
      <c r="KD89" s="466"/>
      <c r="KE89" s="35"/>
      <c r="KF89" s="32"/>
      <c r="KG89" s="467"/>
      <c r="KH89" s="466"/>
      <c r="KI89" s="467"/>
      <c r="KJ89" s="466"/>
      <c r="KK89" s="467"/>
      <c r="KL89" s="466"/>
      <c r="KM89" s="35"/>
      <c r="KN89" s="32"/>
      <c r="KO89" s="467"/>
      <c r="KP89" s="466"/>
      <c r="KQ89" s="467"/>
      <c r="KR89" s="466"/>
      <c r="KS89" s="467"/>
      <c r="KT89" s="466"/>
      <c r="KU89" s="35"/>
      <c r="KV89" s="32"/>
      <c r="KW89" s="467"/>
      <c r="KX89" s="466"/>
      <c r="KY89" s="467"/>
      <c r="KZ89" s="466"/>
      <c r="LA89" s="467"/>
      <c r="LB89" s="466"/>
      <c r="LC89" s="35"/>
      <c r="LD89" s="32"/>
      <c r="LE89" s="467"/>
      <c r="LF89" s="466"/>
      <c r="LG89" s="467"/>
      <c r="LH89" s="466"/>
      <c r="LI89" s="467"/>
      <c r="LJ89" s="466"/>
      <c r="LK89" s="35"/>
      <c r="LL89" s="32"/>
      <c r="LM89" s="467"/>
      <c r="LN89" s="466"/>
      <c r="LO89" s="467"/>
      <c r="LP89" s="466"/>
      <c r="LQ89" s="467"/>
      <c r="LR89" s="466"/>
      <c r="LS89" s="35"/>
      <c r="LT89" s="32"/>
      <c r="LU89" s="467"/>
      <c r="LV89" s="466"/>
      <c r="LW89" s="467"/>
      <c r="LX89" s="466"/>
      <c r="LY89" s="467"/>
      <c r="LZ89" s="466"/>
      <c r="MA89" s="35"/>
      <c r="MB89" s="32"/>
      <c r="MC89" s="467"/>
      <c r="MD89" s="466"/>
      <c r="ME89" s="467"/>
      <c r="MF89" s="466"/>
      <c r="MG89" s="467"/>
      <c r="MH89" s="466"/>
      <c r="MI89" s="35"/>
      <c r="MJ89" s="32"/>
      <c r="MK89" s="467"/>
      <c r="ML89" s="466"/>
      <c r="MM89" s="467"/>
      <c r="MN89" s="466"/>
      <c r="MO89" s="467"/>
      <c r="MP89" s="466"/>
      <c r="MQ89" s="35"/>
      <c r="MR89" s="32"/>
      <c r="MT89" s="19"/>
      <c r="MU89" s="19"/>
      <c r="MV89" s="211"/>
    </row>
    <row r="90" spans="1:360">
      <c r="C90" s="466"/>
      <c r="D90" s="483"/>
      <c r="E90" s="466"/>
      <c r="F90" s="483"/>
      <c r="G90" s="483"/>
      <c r="H90" s="483"/>
      <c r="K90" s="460"/>
      <c r="L90" s="485"/>
      <c r="M90" s="460"/>
      <c r="S90" s="460"/>
      <c r="T90" s="485"/>
      <c r="U90" s="460"/>
      <c r="AA90" s="460"/>
      <c r="AB90" s="485"/>
      <c r="AC90" s="460"/>
      <c r="AI90" s="460"/>
      <c r="AJ90" s="485"/>
      <c r="AK90" s="460"/>
      <c r="AQ90" s="460"/>
      <c r="AR90" s="485"/>
      <c r="AS90" s="460"/>
      <c r="AY90" s="460"/>
      <c r="AZ90" s="485"/>
      <c r="BA90" s="460"/>
      <c r="BG90" s="460"/>
      <c r="BH90" s="485"/>
      <c r="BI90" s="460"/>
      <c r="BO90" s="460"/>
      <c r="BP90" s="485"/>
      <c r="BQ90" s="460"/>
      <c r="BW90" s="460"/>
      <c r="BX90" s="485"/>
      <c r="BY90" s="460"/>
      <c r="CE90" s="460"/>
      <c r="CF90" s="485"/>
      <c r="CG90" s="460"/>
      <c r="CM90" s="460"/>
      <c r="CN90" s="485"/>
      <c r="CO90" s="460"/>
      <c r="CU90" s="460"/>
      <c r="CV90" s="485"/>
      <c r="CW90" s="460"/>
      <c r="DC90" s="460"/>
      <c r="DD90" s="485"/>
      <c r="DE90" s="460"/>
      <c r="DK90" s="460"/>
      <c r="DL90" s="485"/>
      <c r="DM90" s="460"/>
      <c r="DP90" s="461"/>
      <c r="DQ90" s="472"/>
    </row>
    <row r="91" spans="1:360" ht="15" customHeight="1">
      <c r="A91" s="35">
        <v>2015</v>
      </c>
      <c r="B91" s="32" t="s">
        <v>33</v>
      </c>
      <c r="C91" s="81">
        <f>[1]Malaysia!K$2783</f>
        <v>74.750688716482102</v>
      </c>
      <c r="D91" s="85"/>
      <c r="E91" s="81">
        <f>[1]Malaysia!K$2784</f>
        <v>98.721093987121705</v>
      </c>
      <c r="F91" s="85"/>
      <c r="G91" s="81">
        <f>[1]Malaysia!K$2785</f>
        <v>104.31259801197</v>
      </c>
      <c r="H91" s="85"/>
      <c r="I91" s="35">
        <v>2015</v>
      </c>
      <c r="J91" s="32" t="s">
        <v>33</v>
      </c>
      <c r="K91" s="81">
        <f>[1]Malaysia!K$2786</f>
        <v>107.03077344142299</v>
      </c>
      <c r="L91" s="85"/>
      <c r="M91" s="81">
        <f>[1]Malaysia!K$2788</f>
        <v>96.593431098296804</v>
      </c>
      <c r="N91" s="85"/>
      <c r="O91" s="81">
        <f>[1]Malaysia!K$2789</f>
        <v>98.092769272604002</v>
      </c>
      <c r="P91" s="85"/>
      <c r="Q91" s="35">
        <v>2015</v>
      </c>
      <c r="R91" s="32" t="s">
        <v>33</v>
      </c>
      <c r="S91" s="81">
        <f>[1]Malaysia!K$2790</f>
        <v>89.802737316249804</v>
      </c>
      <c r="T91" s="85"/>
      <c r="U91" s="81">
        <f>[1]Malaysia!K$2792</f>
        <v>94.328041043974693</v>
      </c>
      <c r="V91" s="85"/>
      <c r="W91" s="81">
        <f>[1]Malaysia!K$2795</f>
        <v>73.810071239494405</v>
      </c>
      <c r="X91" s="85"/>
      <c r="Y91" s="35">
        <v>2015</v>
      </c>
      <c r="Z91" s="32" t="s">
        <v>33</v>
      </c>
      <c r="AA91" s="81">
        <f>[1]Malaysia!K$2796</f>
        <v>113.288839670215</v>
      </c>
      <c r="AB91" s="85"/>
      <c r="AC91" s="81">
        <f>[1]Malaysia!K$2797</f>
        <v>84.612772912327699</v>
      </c>
      <c r="AD91" s="85"/>
      <c r="AE91" s="81">
        <f>[1]Malaysia!K$2798</f>
        <v>95.192771320207001</v>
      </c>
      <c r="AF91" s="85"/>
      <c r="AG91" s="35">
        <v>2015</v>
      </c>
      <c r="AH91" s="32" t="s">
        <v>33</v>
      </c>
      <c r="AI91" s="81">
        <f>[1]Malaysia!K$2799</f>
        <v>94.959931938890506</v>
      </c>
      <c r="AJ91" s="85"/>
      <c r="AK91" s="81">
        <f>[1]Malaysia!K$2800</f>
        <v>90.075675572629905</v>
      </c>
      <c r="AL91" s="85"/>
      <c r="AM91" s="81">
        <f>[1]Malaysia!K$2802</f>
        <v>107.540978697773</v>
      </c>
      <c r="AN91" s="85"/>
      <c r="AO91" s="35">
        <v>2015</v>
      </c>
      <c r="AP91" s="32" t="s">
        <v>33</v>
      </c>
      <c r="AQ91" s="81">
        <f>[1]Malaysia!K$2803</f>
        <v>95.536781246511893</v>
      </c>
      <c r="AR91" s="85"/>
      <c r="AS91" s="81">
        <f>[1]Malaysia!K$2804</f>
        <v>101.522608413333</v>
      </c>
      <c r="AT91" s="85"/>
      <c r="AU91" s="81">
        <f>[1]Malaysia!K$2806</f>
        <v>83.827825999129402</v>
      </c>
      <c r="AV91" s="85"/>
      <c r="AW91" s="35">
        <v>2015</v>
      </c>
      <c r="AX91" s="32" t="s">
        <v>33</v>
      </c>
      <c r="AY91" s="81">
        <f>[1]Malaysia!K$2807</f>
        <v>96.691591222198696</v>
      </c>
      <c r="AZ91" s="85"/>
      <c r="BA91" s="81">
        <f>[1]Malaysia!K$2808</f>
        <v>98.864336995902605</v>
      </c>
      <c r="BB91" s="85"/>
      <c r="BC91" s="81">
        <f>[1]Malaysia!K$2809</f>
        <v>83.476143434295196</v>
      </c>
      <c r="BD91" s="85"/>
      <c r="BE91" s="35">
        <v>2015</v>
      </c>
      <c r="BF91" s="32" t="s">
        <v>33</v>
      </c>
      <c r="BG91" s="81">
        <f>[1]Malaysia!K$2810</f>
        <v>96.412921341380397</v>
      </c>
      <c r="BH91" s="85"/>
      <c r="BI91" s="81">
        <f>[1]Malaysia!K$2811</f>
        <v>99.409110817781396</v>
      </c>
      <c r="BJ91" s="85"/>
      <c r="BK91" s="81">
        <f>[1]Malaysia!K$2812</f>
        <v>78.895987714796505</v>
      </c>
      <c r="BL91" s="85"/>
      <c r="BM91" s="35">
        <v>2015</v>
      </c>
      <c r="BN91" s="32" t="s">
        <v>33</v>
      </c>
      <c r="BO91" s="81">
        <f>([1]Malaysia!$K$2814*[1]Malaysia!$H$2814+[1]Malaysia!$K$2815*[1]Malaysia!$H$2815)/SUM([1]Malaysia!$H$2814:$H$2815)</f>
        <v>91.928027534830278</v>
      </c>
      <c r="BP91" s="85"/>
      <c r="BQ91" s="81">
        <f>[1]Malaysia!K$2816</f>
        <v>116.701049512213</v>
      </c>
      <c r="BR91" s="85"/>
      <c r="BS91" s="81">
        <f>[1]Malaysia!K$2817</f>
        <v>101.245989274457</v>
      </c>
      <c r="BT91" s="85"/>
      <c r="BU91" s="35">
        <v>2015</v>
      </c>
      <c r="BV91" s="32" t="s">
        <v>33</v>
      </c>
      <c r="BW91" s="81">
        <f>[1]Malaysia!K$2818</f>
        <v>107.958184266846</v>
      </c>
      <c r="BX91" s="85"/>
      <c r="BY91" s="81">
        <f>[1]Malaysia!K$2819</f>
        <v>103.16781659896</v>
      </c>
      <c r="BZ91" s="85"/>
      <c r="CA91" s="81">
        <f>[1]Malaysia!K$2820</f>
        <v>90.948941205217906</v>
      </c>
      <c r="CB91" s="85"/>
      <c r="CC91" s="35">
        <v>2015</v>
      </c>
      <c r="CD91" s="32" t="s">
        <v>33</v>
      </c>
      <c r="CE91" s="81">
        <f>[1]Malaysia!K$2821</f>
        <v>88.020433588948194</v>
      </c>
      <c r="CF91" s="85"/>
      <c r="CG91" s="81">
        <f>[1]Malaysia!K$2822</f>
        <v>99.623526723525103</v>
      </c>
      <c r="CH91" s="85"/>
      <c r="CI91" s="81">
        <f>[1]Malaysia!K$2823</f>
        <v>86.9464777559037</v>
      </c>
      <c r="CJ91" s="85"/>
      <c r="CK91" s="35">
        <v>2015</v>
      </c>
      <c r="CL91" s="32" t="s">
        <v>33</v>
      </c>
      <c r="CM91" s="81">
        <f>[1]Malaysia!K$2825</f>
        <v>93.285581308639607</v>
      </c>
      <c r="CN91" s="85"/>
      <c r="CO91" s="81">
        <f>[1]Malaysia!K$2827</f>
        <v>97.154621007485503</v>
      </c>
      <c r="CP91" s="85"/>
      <c r="CQ91" s="81">
        <f>[1]Malaysia!K$2829</f>
        <v>103.89070063922399</v>
      </c>
      <c r="CR91" s="85"/>
      <c r="CS91" s="35">
        <v>2015</v>
      </c>
      <c r="CT91" s="32" t="s">
        <v>33</v>
      </c>
      <c r="CU91" s="81">
        <f>[1]Malaysia!K$2831</f>
        <v>108.16228300393099</v>
      </c>
      <c r="CV91" s="85"/>
      <c r="CW91" s="81">
        <f>[1]Malaysia!K$2832</f>
        <v>79.383398787887799</v>
      </c>
      <c r="CX91" s="85"/>
      <c r="CY91" s="81">
        <f>[1]Malaysia!K$2833</f>
        <v>105.938613662473</v>
      </c>
      <c r="CZ91" s="85"/>
      <c r="DA91" s="35">
        <v>2015</v>
      </c>
      <c r="DB91" s="32" t="s">
        <v>33</v>
      </c>
      <c r="DC91" s="81">
        <f>[1]Malaysia!K$2835</f>
        <v>108.605737311224</v>
      </c>
      <c r="DD91" s="85"/>
      <c r="DE91" s="81">
        <f>[1]Malaysia!K$2836</f>
        <v>99.718389927904795</v>
      </c>
      <c r="DF91" s="85"/>
      <c r="DG91" s="81">
        <f>[1]Malaysia!K$2838</f>
        <v>79.897829088997597</v>
      </c>
      <c r="DH91" s="85"/>
      <c r="DI91" s="35">
        <v>2015</v>
      </c>
      <c r="DJ91" s="32" t="s">
        <v>33</v>
      </c>
      <c r="DK91" s="81">
        <f>[1]Malaysia!K$2840</f>
        <v>103.17336715770401</v>
      </c>
      <c r="DL91" s="85"/>
      <c r="DM91" s="81">
        <f>[1]Malaysia!K$2841</f>
        <v>95.632694701036201</v>
      </c>
      <c r="DN91" s="85"/>
      <c r="DO91" s="81">
        <f>[1]Malaysia!K$2848</f>
        <v>110.66993872660299</v>
      </c>
      <c r="DP91" s="85"/>
      <c r="DQ91" s="472"/>
    </row>
    <row r="92" spans="1:360" ht="15" customHeight="1">
      <c r="A92" s="35"/>
      <c r="B92" s="32" t="s">
        <v>34</v>
      </c>
      <c r="C92" s="81">
        <f>[1]Malaysia!L$2783</f>
        <v>65.6976142579027</v>
      </c>
      <c r="D92" s="85"/>
      <c r="E92" s="81">
        <f>[1]Malaysia!L$2784</f>
        <v>90.093739880979498</v>
      </c>
      <c r="F92" s="85"/>
      <c r="G92" s="81">
        <f>[1]Malaysia!L$2785</f>
        <v>89.198742229948394</v>
      </c>
      <c r="H92" s="85"/>
      <c r="I92" s="35"/>
      <c r="J92" s="32" t="s">
        <v>34</v>
      </c>
      <c r="K92" s="81">
        <f>[1]Malaysia!L$2786</f>
        <v>90.532075895690696</v>
      </c>
      <c r="L92" s="85"/>
      <c r="M92" s="81">
        <f>[1]Malaysia!L$2788</f>
        <v>79.890502389142696</v>
      </c>
      <c r="N92" s="85"/>
      <c r="O92" s="81">
        <f>[1]Malaysia!L$2789</f>
        <v>99.136474830002896</v>
      </c>
      <c r="P92" s="85"/>
      <c r="Q92" s="35"/>
      <c r="R92" s="32" t="s">
        <v>34</v>
      </c>
      <c r="S92" s="81">
        <f>[1]Malaysia!L$2790</f>
        <v>91.700093545019399</v>
      </c>
      <c r="T92" s="85"/>
      <c r="U92" s="81">
        <f>[1]Malaysia!L$2792</f>
        <v>89.003581407710598</v>
      </c>
      <c r="V92" s="85"/>
      <c r="W92" s="81">
        <f>[1]Malaysia!L$2795</f>
        <v>73.759237805091203</v>
      </c>
      <c r="X92" s="85"/>
      <c r="Y92" s="35"/>
      <c r="Z92" s="32" t="s">
        <v>34</v>
      </c>
      <c r="AA92" s="81">
        <f>[1]Malaysia!L$2796</f>
        <v>100.30417396416</v>
      </c>
      <c r="AB92" s="85"/>
      <c r="AC92" s="81">
        <f>[1]Malaysia!L$2797</f>
        <v>81.865957161635507</v>
      </c>
      <c r="AD92" s="85"/>
      <c r="AE92" s="81">
        <f>[1]Malaysia!L$2798</f>
        <v>94.753467458233402</v>
      </c>
      <c r="AF92" s="85"/>
      <c r="AG92" s="35"/>
      <c r="AH92" s="32" t="s">
        <v>34</v>
      </c>
      <c r="AI92" s="81">
        <f>[1]Malaysia!L$2799</f>
        <v>88.233164772573005</v>
      </c>
      <c r="AJ92" s="85"/>
      <c r="AK92" s="81">
        <f>[1]Malaysia!L$2800</f>
        <v>79.155942292718905</v>
      </c>
      <c r="AL92" s="85"/>
      <c r="AM92" s="81">
        <f>[1]Malaysia!L$2802</f>
        <v>100.08148044498</v>
      </c>
      <c r="AN92" s="85"/>
      <c r="AO92" s="35"/>
      <c r="AP92" s="32" t="s">
        <v>34</v>
      </c>
      <c r="AQ92" s="81">
        <f>[1]Malaysia!L$2803</f>
        <v>93.581595900305999</v>
      </c>
      <c r="AR92" s="85"/>
      <c r="AS92" s="81">
        <f>[1]Malaysia!L$2804</f>
        <v>92.112232394307497</v>
      </c>
      <c r="AT92" s="85"/>
      <c r="AU92" s="81">
        <f>[1]Malaysia!L$2806</f>
        <v>91.990432770568702</v>
      </c>
      <c r="AV92" s="85"/>
      <c r="AW92" s="35"/>
      <c r="AX92" s="32" t="s">
        <v>34</v>
      </c>
      <c r="AY92" s="81">
        <f>[1]Malaysia!L$2807</f>
        <v>87.556820338884194</v>
      </c>
      <c r="AZ92" s="85"/>
      <c r="BA92" s="81">
        <f>[1]Malaysia!L$2808</f>
        <v>94.326572192663207</v>
      </c>
      <c r="BB92" s="85"/>
      <c r="BC92" s="81">
        <f>[1]Malaysia!L$2809</f>
        <v>85.004799695871895</v>
      </c>
      <c r="BD92" s="85"/>
      <c r="BE92" s="35"/>
      <c r="BF92" s="32" t="s">
        <v>34</v>
      </c>
      <c r="BG92" s="81">
        <f>[1]Malaysia!L$2810</f>
        <v>88.922895336924796</v>
      </c>
      <c r="BH92" s="85"/>
      <c r="BI92" s="81">
        <f>[1]Malaysia!L$2811</f>
        <v>102.424823854431</v>
      </c>
      <c r="BJ92" s="85"/>
      <c r="BK92" s="81">
        <f>[1]Malaysia!L$2812</f>
        <v>80.960999036783505</v>
      </c>
      <c r="BL92" s="85"/>
      <c r="BM92" s="35"/>
      <c r="BN92" s="32" t="s">
        <v>34</v>
      </c>
      <c r="BO92" s="81">
        <f>([1]Malaysia!L2814*[1]Malaysia!$H2814+[1]Malaysia!L2815*[1]Malaysia!$H2815)/SUM([1]Malaysia!$H$2814:$H$2815)</f>
        <v>90.837505873771249</v>
      </c>
      <c r="BP92" s="85"/>
      <c r="BQ92" s="81">
        <f>[1]Malaysia!L$2816</f>
        <v>86.411719095915998</v>
      </c>
      <c r="BR92" s="85"/>
      <c r="BS92" s="81">
        <f>[1]Malaysia!L$2817</f>
        <v>75.006913543009603</v>
      </c>
      <c r="BT92" s="85"/>
      <c r="BU92" s="35"/>
      <c r="BV92" s="32" t="s">
        <v>34</v>
      </c>
      <c r="BW92" s="81">
        <f>[1]Malaysia!L$2818</f>
        <v>85.239016263302801</v>
      </c>
      <c r="BX92" s="85"/>
      <c r="BY92" s="81">
        <f>[1]Malaysia!L$2819</f>
        <v>79.978125653849105</v>
      </c>
      <c r="BZ92" s="85"/>
      <c r="CA92" s="81">
        <f>[1]Malaysia!L$2820</f>
        <v>79.344450233876401</v>
      </c>
      <c r="CB92" s="85"/>
      <c r="CC92" s="35"/>
      <c r="CD92" s="32" t="s">
        <v>34</v>
      </c>
      <c r="CE92" s="81">
        <f>[1]Malaysia!L$2821</f>
        <v>94.973443997778205</v>
      </c>
      <c r="CF92" s="85"/>
      <c r="CG92" s="81">
        <f>[1]Malaysia!L$2822</f>
        <v>101.856477005212</v>
      </c>
      <c r="CH92" s="85"/>
      <c r="CI92" s="81">
        <f>[1]Malaysia!L$2823</f>
        <v>77.250487374491399</v>
      </c>
      <c r="CJ92" s="85"/>
      <c r="CK92" s="35"/>
      <c r="CL92" s="32" t="s">
        <v>34</v>
      </c>
      <c r="CM92" s="81">
        <f>[1]Malaysia!L$2825</f>
        <v>87.931772965008605</v>
      </c>
      <c r="CN92" s="85"/>
      <c r="CO92" s="81">
        <f>[1]Malaysia!L$2827</f>
        <v>92.831472007989305</v>
      </c>
      <c r="CP92" s="85"/>
      <c r="CQ92" s="81">
        <f>[1]Malaysia!L$2829</f>
        <v>67.372458324758995</v>
      </c>
      <c r="CR92" s="85"/>
      <c r="CS92" s="35"/>
      <c r="CT92" s="32" t="s">
        <v>34</v>
      </c>
      <c r="CU92" s="81">
        <f>[1]Malaysia!L$2831</f>
        <v>88.812744677565107</v>
      </c>
      <c r="CV92" s="85"/>
      <c r="CW92" s="81">
        <f>[1]Malaysia!L$2832</f>
        <v>92.231233466628197</v>
      </c>
      <c r="CX92" s="85"/>
      <c r="CY92" s="81">
        <f>[1]Malaysia!L$2833</f>
        <v>97.777567468176301</v>
      </c>
      <c r="CZ92" s="85"/>
      <c r="DA92" s="35"/>
      <c r="DB92" s="32" t="s">
        <v>34</v>
      </c>
      <c r="DC92" s="81">
        <f>[1]Malaysia!L$2835</f>
        <v>98.791253687228306</v>
      </c>
      <c r="DD92" s="85"/>
      <c r="DE92" s="81">
        <f>[1]Malaysia!L$2836</f>
        <v>88.917656307290798</v>
      </c>
      <c r="DF92" s="85"/>
      <c r="DG92" s="81">
        <f>[1]Malaysia!L$2838</f>
        <v>94.759330739432002</v>
      </c>
      <c r="DH92" s="85"/>
      <c r="DI92" s="35"/>
      <c r="DJ92" s="32" t="s">
        <v>34</v>
      </c>
      <c r="DK92" s="81">
        <f>[1]Malaysia!L$2840</f>
        <v>100.490436948891</v>
      </c>
      <c r="DL92" s="85"/>
      <c r="DM92" s="81">
        <f>[1]Malaysia!L$2841</f>
        <v>98.911096353542305</v>
      </c>
      <c r="DN92" s="85"/>
      <c r="DO92" s="81">
        <f>[1]Malaysia!L$2848</f>
        <v>104.391596716709</v>
      </c>
      <c r="DP92" s="85"/>
      <c r="DQ92" s="472"/>
    </row>
    <row r="93" spans="1:360" ht="15" customHeight="1">
      <c r="A93" s="35"/>
      <c r="B93" s="32" t="s">
        <v>35</v>
      </c>
      <c r="C93" s="81">
        <f>[1]Malaysia!M$2783</f>
        <v>88.8401567872844</v>
      </c>
      <c r="D93" s="85"/>
      <c r="E93" s="81">
        <f>[1]Malaysia!M$2784</f>
        <v>98.990166461537697</v>
      </c>
      <c r="F93" s="85"/>
      <c r="G93" s="81">
        <f>[1]Malaysia!M$2785</f>
        <v>100.688930834121</v>
      </c>
      <c r="H93" s="85"/>
      <c r="I93" s="35"/>
      <c r="J93" s="32" t="s">
        <v>35</v>
      </c>
      <c r="K93" s="81">
        <f>[1]Malaysia!M$2786</f>
        <v>95.022654566381306</v>
      </c>
      <c r="L93" s="85"/>
      <c r="M93" s="81">
        <f>[1]Malaysia!M$2788</f>
        <v>92.563602487021797</v>
      </c>
      <c r="N93" s="85"/>
      <c r="O93" s="81">
        <f>[1]Malaysia!M$2789</f>
        <v>101.325624396664</v>
      </c>
      <c r="P93" s="85"/>
      <c r="Q93" s="35"/>
      <c r="R93" s="32" t="s">
        <v>35</v>
      </c>
      <c r="S93" s="81">
        <f>[1]Malaysia!M$2790</f>
        <v>102.50111806653599</v>
      </c>
      <c r="T93" s="85"/>
      <c r="U93" s="81">
        <f>[1]Malaysia!M$2792</f>
        <v>95.313192576869596</v>
      </c>
      <c r="V93" s="85"/>
      <c r="W93" s="81">
        <f>[1]Malaysia!M$2795</f>
        <v>86.423288253677498</v>
      </c>
      <c r="X93" s="85"/>
      <c r="Y93" s="35"/>
      <c r="Z93" s="32" t="s">
        <v>35</v>
      </c>
      <c r="AA93" s="81">
        <f>[1]Malaysia!M$2796</f>
        <v>101.200641173452</v>
      </c>
      <c r="AB93" s="85"/>
      <c r="AC93" s="81">
        <f>[1]Malaysia!M$2797</f>
        <v>86.945286287620902</v>
      </c>
      <c r="AD93" s="85"/>
      <c r="AE93" s="81">
        <f>[1]Malaysia!M$2798</f>
        <v>110.469806625532</v>
      </c>
      <c r="AF93" s="85"/>
      <c r="AG93" s="35"/>
      <c r="AH93" s="32" t="s">
        <v>35</v>
      </c>
      <c r="AI93" s="81">
        <f>[1]Malaysia!M$2799</f>
        <v>104.520735047215</v>
      </c>
      <c r="AJ93" s="85"/>
      <c r="AK93" s="81">
        <f>[1]Malaysia!M$2800</f>
        <v>84.0639362791689</v>
      </c>
      <c r="AL93" s="85"/>
      <c r="AM93" s="81">
        <f>[1]Malaysia!M$2802</f>
        <v>106.726951902609</v>
      </c>
      <c r="AN93" s="85"/>
      <c r="AO93" s="35"/>
      <c r="AP93" s="32" t="s">
        <v>35</v>
      </c>
      <c r="AQ93" s="81">
        <f>[1]Malaysia!M$2803</f>
        <v>100.847311166373</v>
      </c>
      <c r="AR93" s="85"/>
      <c r="AS93" s="81">
        <f>[1]Malaysia!M$2804</f>
        <v>106.281057446272</v>
      </c>
      <c r="AT93" s="85"/>
      <c r="AU93" s="81">
        <f>[1]Malaysia!M$2806</f>
        <v>93.493874978985104</v>
      </c>
      <c r="AV93" s="85"/>
      <c r="AW93" s="35"/>
      <c r="AX93" s="32" t="s">
        <v>35</v>
      </c>
      <c r="AY93" s="81">
        <f>[1]Malaysia!M$2807</f>
        <v>100.686530377594</v>
      </c>
      <c r="AZ93" s="85"/>
      <c r="BA93" s="81">
        <f>[1]Malaysia!M$2808</f>
        <v>94.798682120501098</v>
      </c>
      <c r="BB93" s="85"/>
      <c r="BC93" s="81">
        <f>[1]Malaysia!M$2809</f>
        <v>90.540353688149395</v>
      </c>
      <c r="BD93" s="85"/>
      <c r="BE93" s="35"/>
      <c r="BF93" s="32" t="s">
        <v>35</v>
      </c>
      <c r="BG93" s="81">
        <f>[1]Malaysia!M$2810</f>
        <v>101.803165441847</v>
      </c>
      <c r="BH93" s="85"/>
      <c r="BI93" s="81">
        <f>[1]Malaysia!M$2811</f>
        <v>111.59234727892201</v>
      </c>
      <c r="BJ93" s="85"/>
      <c r="BK93" s="81">
        <f>[1]Malaysia!M$2812</f>
        <v>81.300474241635897</v>
      </c>
      <c r="BL93" s="85"/>
      <c r="BM93" s="35"/>
      <c r="BN93" s="32" t="s">
        <v>35</v>
      </c>
      <c r="BO93" s="81">
        <f>([1]Malaysia!M2814*[1]Malaysia!$H2814+[1]Malaysia!M2815*[1]Malaysia!$H2815)/SUM([1]Malaysia!$H$2814:$H$2815)</f>
        <v>101.06245938135342</v>
      </c>
      <c r="BP93" s="85"/>
      <c r="BQ93" s="81">
        <f>[1]Malaysia!M$2816</f>
        <v>100.54471809387</v>
      </c>
      <c r="BR93" s="85"/>
      <c r="BS93" s="81">
        <f>[1]Malaysia!M$2817</f>
        <v>97.487690890782005</v>
      </c>
      <c r="BT93" s="85"/>
      <c r="BU93" s="35"/>
      <c r="BV93" s="32" t="s">
        <v>35</v>
      </c>
      <c r="BW93" s="81">
        <f>[1]Malaysia!M$2818</f>
        <v>84.071203148040794</v>
      </c>
      <c r="BX93" s="85"/>
      <c r="BY93" s="81">
        <f>[1]Malaysia!M$2819</f>
        <v>119.241345208254</v>
      </c>
      <c r="BZ93" s="85"/>
      <c r="CA93" s="81">
        <f>[1]Malaysia!M$2820</f>
        <v>63.650468666362499</v>
      </c>
      <c r="CB93" s="85"/>
      <c r="CC93" s="35"/>
      <c r="CD93" s="32" t="s">
        <v>35</v>
      </c>
      <c r="CE93" s="81">
        <f>[1]Malaysia!M$2821</f>
        <v>101.822563107074</v>
      </c>
      <c r="CF93" s="85"/>
      <c r="CG93" s="81">
        <f>[1]Malaysia!M$2822</f>
        <v>142.34759003113101</v>
      </c>
      <c r="CH93" s="85"/>
      <c r="CI93" s="81">
        <f>[1]Malaysia!M$2823</f>
        <v>81.652324185829798</v>
      </c>
      <c r="CJ93" s="85"/>
      <c r="CK93" s="35"/>
      <c r="CL93" s="32" t="s">
        <v>35</v>
      </c>
      <c r="CM93" s="81">
        <f>[1]Malaysia!M$2825</f>
        <v>103.51491059567699</v>
      </c>
      <c r="CN93" s="85"/>
      <c r="CO93" s="81">
        <f>[1]Malaysia!M$2827</f>
        <v>106.368705844326</v>
      </c>
      <c r="CP93" s="85"/>
      <c r="CQ93" s="81">
        <f>[1]Malaysia!M$2829</f>
        <v>93.360862848698901</v>
      </c>
      <c r="CR93" s="85"/>
      <c r="CS93" s="35"/>
      <c r="CT93" s="32" t="s">
        <v>35</v>
      </c>
      <c r="CU93" s="81">
        <f>[1]Malaysia!M$2831</f>
        <v>116.352191757751</v>
      </c>
      <c r="CV93" s="85"/>
      <c r="CW93" s="81">
        <f>[1]Malaysia!M$2832</f>
        <v>98.619091473748497</v>
      </c>
      <c r="CX93" s="85"/>
      <c r="CY93" s="81">
        <f>[1]Malaysia!M$2833</f>
        <v>113.653605742933</v>
      </c>
      <c r="CZ93" s="85"/>
      <c r="DA93" s="35"/>
      <c r="DB93" s="32" t="s">
        <v>35</v>
      </c>
      <c r="DC93" s="81">
        <f>[1]Malaysia!M$2835</f>
        <v>95.902664646794904</v>
      </c>
      <c r="DD93" s="85"/>
      <c r="DE93" s="81">
        <f>[1]Malaysia!M$2836</f>
        <v>98.403026871148498</v>
      </c>
      <c r="DF93" s="85"/>
      <c r="DG93" s="81">
        <f>[1]Malaysia!M$2838</f>
        <v>112.208575975906</v>
      </c>
      <c r="DH93" s="85"/>
      <c r="DI93" s="35"/>
      <c r="DJ93" s="32" t="s">
        <v>35</v>
      </c>
      <c r="DK93" s="81">
        <f>[1]Malaysia!M$2840</f>
        <v>111.675606942161</v>
      </c>
      <c r="DL93" s="85"/>
      <c r="DM93" s="81">
        <f>[1]Malaysia!M$2841</f>
        <v>99.531425817557604</v>
      </c>
      <c r="DN93" s="85"/>
      <c r="DO93" s="81">
        <f>[1]Malaysia!M$2848</f>
        <v>105.93975767139401</v>
      </c>
      <c r="DP93" s="85"/>
      <c r="DQ93" s="472"/>
    </row>
    <row r="94" spans="1:360" ht="15" customHeight="1">
      <c r="A94" s="35"/>
      <c r="B94" s="32" t="s">
        <v>36</v>
      </c>
      <c r="C94" s="81">
        <f>[1]Malaysia!N$2783</f>
        <v>105.025017791997</v>
      </c>
      <c r="D94" s="85"/>
      <c r="E94" s="81">
        <f>[1]Malaysia!N$2784</f>
        <v>104.226771669626</v>
      </c>
      <c r="F94" s="85"/>
      <c r="G94" s="81">
        <f>[1]Malaysia!N$2785</f>
        <v>92.875804413180205</v>
      </c>
      <c r="H94" s="85"/>
      <c r="I94" s="35"/>
      <c r="J94" s="32" t="s">
        <v>36</v>
      </c>
      <c r="K94" s="81">
        <f>[1]Malaysia!N$2786</f>
        <v>97.056657809120296</v>
      </c>
      <c r="L94" s="85"/>
      <c r="M94" s="81">
        <f>[1]Malaysia!N$2788</f>
        <v>98.172437697652597</v>
      </c>
      <c r="N94" s="85"/>
      <c r="O94" s="81">
        <f>[1]Malaysia!N$2789</f>
        <v>97.639826626634402</v>
      </c>
      <c r="P94" s="85"/>
      <c r="Q94" s="35"/>
      <c r="R94" s="32" t="s">
        <v>36</v>
      </c>
      <c r="S94" s="81">
        <f>[1]Malaysia!N$2790</f>
        <v>102.315177082828</v>
      </c>
      <c r="T94" s="85"/>
      <c r="U94" s="81">
        <f>[1]Malaysia!N$2792</f>
        <v>100.291740308207</v>
      </c>
      <c r="V94" s="85"/>
      <c r="W94" s="81">
        <f>[1]Malaysia!N$2795</f>
        <v>86.495660773378106</v>
      </c>
      <c r="X94" s="85"/>
      <c r="Y94" s="35"/>
      <c r="Z94" s="32" t="s">
        <v>36</v>
      </c>
      <c r="AA94" s="81">
        <f>[1]Malaysia!N$2796</f>
        <v>106.02350330493999</v>
      </c>
      <c r="AB94" s="85"/>
      <c r="AC94" s="81">
        <f>[1]Malaysia!N$2797</f>
        <v>90.856887261382894</v>
      </c>
      <c r="AD94" s="85"/>
      <c r="AE94" s="81">
        <f>[1]Malaysia!N$2798</f>
        <v>111.722170224946</v>
      </c>
      <c r="AF94" s="85"/>
      <c r="AG94" s="35"/>
      <c r="AH94" s="32" t="s">
        <v>36</v>
      </c>
      <c r="AI94" s="81">
        <f>[1]Malaysia!N$2799</f>
        <v>99.623929672347998</v>
      </c>
      <c r="AJ94" s="85"/>
      <c r="AK94" s="81">
        <f>[1]Malaysia!N$2800</f>
        <v>101.688055227569</v>
      </c>
      <c r="AL94" s="85"/>
      <c r="AM94" s="81">
        <f>[1]Malaysia!N$2802</f>
        <v>91.084741644615903</v>
      </c>
      <c r="AN94" s="85"/>
      <c r="AO94" s="35"/>
      <c r="AP94" s="32" t="s">
        <v>36</v>
      </c>
      <c r="AQ94" s="81">
        <f>[1]Malaysia!N$2803</f>
        <v>99.992869335011306</v>
      </c>
      <c r="AR94" s="85"/>
      <c r="AS94" s="81">
        <f>[1]Malaysia!N$2804</f>
        <v>96.565796641637405</v>
      </c>
      <c r="AT94" s="85"/>
      <c r="AU94" s="81">
        <f>[1]Malaysia!N$2806</f>
        <v>101.08466103654099</v>
      </c>
      <c r="AV94" s="85"/>
      <c r="AW94" s="35"/>
      <c r="AX94" s="32" t="s">
        <v>36</v>
      </c>
      <c r="AY94" s="81">
        <f>[1]Malaysia!N$2807</f>
        <v>98.626050324409704</v>
      </c>
      <c r="AZ94" s="85"/>
      <c r="BA94" s="81">
        <f>[1]Malaysia!N$2808</f>
        <v>90.416155544425493</v>
      </c>
      <c r="BB94" s="85"/>
      <c r="BC94" s="81">
        <f>[1]Malaysia!N$2809</f>
        <v>88.888081929023997</v>
      </c>
      <c r="BD94" s="85"/>
      <c r="BE94" s="35"/>
      <c r="BF94" s="32" t="s">
        <v>36</v>
      </c>
      <c r="BG94" s="81">
        <f>[1]Malaysia!N$2810</f>
        <v>98.090173096110803</v>
      </c>
      <c r="BH94" s="85"/>
      <c r="BI94" s="81">
        <f>[1]Malaysia!N$2811</f>
        <v>105.24236088212599</v>
      </c>
      <c r="BJ94" s="85"/>
      <c r="BK94" s="81">
        <f>[1]Malaysia!N$2812</f>
        <v>99.051702283253604</v>
      </c>
      <c r="BL94" s="85"/>
      <c r="BM94" s="35"/>
      <c r="BN94" s="32" t="s">
        <v>36</v>
      </c>
      <c r="BO94" s="81">
        <f>([1]Malaysia!N$2814*[1]Malaysia!$H2814+[1]Malaysia!N$2815*[1]Malaysia!$H2815)/SUM([1]Malaysia!$H$2814:$H$2815)</f>
        <v>101.11880933832211</v>
      </c>
      <c r="BP94" s="85"/>
      <c r="BQ94" s="81">
        <f>[1]Malaysia!N$2816</f>
        <v>101.804924138644</v>
      </c>
      <c r="BR94" s="85"/>
      <c r="BS94" s="81">
        <f>[1]Malaysia!N$2817</f>
        <v>88.605936289728405</v>
      </c>
      <c r="BT94" s="85"/>
      <c r="BU94" s="35"/>
      <c r="BV94" s="32" t="s">
        <v>36</v>
      </c>
      <c r="BW94" s="81">
        <f>[1]Malaysia!N$2818</f>
        <v>101.409767865082</v>
      </c>
      <c r="BX94" s="85"/>
      <c r="BY94" s="81">
        <f>[1]Malaysia!N$2819</f>
        <v>113.141879561918</v>
      </c>
      <c r="BZ94" s="85"/>
      <c r="CA94" s="81">
        <f>[1]Malaysia!N$2820</f>
        <v>66.868213838671807</v>
      </c>
      <c r="CB94" s="85"/>
      <c r="CC94" s="35"/>
      <c r="CD94" s="32" t="s">
        <v>36</v>
      </c>
      <c r="CE94" s="81">
        <f>[1]Malaysia!N$2821</f>
        <v>99.570399101256697</v>
      </c>
      <c r="CF94" s="85"/>
      <c r="CG94" s="81">
        <f>[1]Malaysia!N$2822</f>
        <v>83.323799040613494</v>
      </c>
      <c r="CH94" s="85"/>
      <c r="CI94" s="81">
        <f>[1]Malaysia!N$2823</f>
        <v>82.347179346334201</v>
      </c>
      <c r="CJ94" s="85"/>
      <c r="CK94" s="35"/>
      <c r="CL94" s="32" t="s">
        <v>36</v>
      </c>
      <c r="CM94" s="81">
        <f>[1]Malaysia!N$2825</f>
        <v>108.19958587606401</v>
      </c>
      <c r="CN94" s="85"/>
      <c r="CO94" s="81">
        <f>[1]Malaysia!N$2827</f>
        <v>107.592010530352</v>
      </c>
      <c r="CP94" s="85"/>
      <c r="CQ94" s="81">
        <f>[1]Malaysia!N$2829</f>
        <v>77.939961304942301</v>
      </c>
      <c r="CR94" s="85"/>
      <c r="CS94" s="35"/>
      <c r="CT94" s="32" t="s">
        <v>36</v>
      </c>
      <c r="CU94" s="81">
        <f>[1]Malaysia!N$2831</f>
        <v>130.39746027320501</v>
      </c>
      <c r="CV94" s="85"/>
      <c r="CW94" s="81">
        <f>[1]Malaysia!N$2832</f>
        <v>96.261360064624597</v>
      </c>
      <c r="CX94" s="85"/>
      <c r="CY94" s="81">
        <f>[1]Malaysia!N$2833</f>
        <v>119.56300242578401</v>
      </c>
      <c r="CZ94" s="85"/>
      <c r="DA94" s="35"/>
      <c r="DB94" s="32" t="s">
        <v>36</v>
      </c>
      <c r="DC94" s="81">
        <f>[1]Malaysia!N$2835</f>
        <v>101.550252272972</v>
      </c>
      <c r="DD94" s="85"/>
      <c r="DE94" s="81">
        <f>[1]Malaysia!N$2836</f>
        <v>73.806832183668803</v>
      </c>
      <c r="DF94" s="85"/>
      <c r="DG94" s="81">
        <f>[1]Malaysia!N$2838</f>
        <v>86.599675617986094</v>
      </c>
      <c r="DH94" s="85"/>
      <c r="DI94" s="35"/>
      <c r="DJ94" s="32" t="s">
        <v>36</v>
      </c>
      <c r="DK94" s="81">
        <f>[1]Malaysia!N$2840</f>
        <v>96.599538668599095</v>
      </c>
      <c r="DL94" s="85"/>
      <c r="DM94" s="81">
        <f>[1]Malaysia!N$2841</f>
        <v>85.323852697536594</v>
      </c>
      <c r="DN94" s="85"/>
      <c r="DO94" s="81">
        <f>[1]Malaysia!N$2848</f>
        <v>98.413477829177296</v>
      </c>
      <c r="DP94" s="85"/>
      <c r="DQ94" s="472"/>
    </row>
    <row r="95" spans="1:360" ht="15" customHeight="1">
      <c r="A95" s="35"/>
      <c r="B95" s="32" t="s">
        <v>37</v>
      </c>
      <c r="C95" s="81">
        <f>[1]Malaysia!O$2783</f>
        <v>107.83476924492</v>
      </c>
      <c r="D95" s="85"/>
      <c r="E95" s="81">
        <f>[1]Malaysia!O$2784</f>
        <v>96.133510322143295</v>
      </c>
      <c r="F95" s="85"/>
      <c r="G95" s="81">
        <f>[1]Malaysia!O$2785</f>
        <v>92.579656798090895</v>
      </c>
      <c r="H95" s="85"/>
      <c r="I95" s="35"/>
      <c r="J95" s="32" t="s">
        <v>37</v>
      </c>
      <c r="K95" s="81">
        <f>[1]Malaysia!O$2786</f>
        <v>95.693940710360096</v>
      </c>
      <c r="L95" s="85"/>
      <c r="M95" s="81">
        <f>[1]Malaysia!O$2788</f>
        <v>100.54788662914</v>
      </c>
      <c r="N95" s="85"/>
      <c r="O95" s="81">
        <f>[1]Malaysia!O$2789</f>
        <v>101.39288200630099</v>
      </c>
      <c r="P95" s="85"/>
      <c r="Q95" s="35"/>
      <c r="R95" s="32" t="s">
        <v>37</v>
      </c>
      <c r="S95" s="81">
        <f>[1]Malaysia!O$2790</f>
        <v>105.898931714995</v>
      </c>
      <c r="T95" s="85"/>
      <c r="U95" s="81">
        <f>[1]Malaysia!O$2792</f>
        <v>114.119386089914</v>
      </c>
      <c r="V95" s="85"/>
      <c r="W95" s="81">
        <f>[1]Malaysia!O$2795</f>
        <v>100.868769225382</v>
      </c>
      <c r="X95" s="85"/>
      <c r="Y95" s="35"/>
      <c r="Z95" s="32" t="s">
        <v>37</v>
      </c>
      <c r="AA95" s="81">
        <f>[1]Malaysia!O$2796</f>
        <v>110.59529982014401</v>
      </c>
      <c r="AB95" s="85"/>
      <c r="AC95" s="81">
        <f>[1]Malaysia!O$2797</f>
        <v>89.2998255206236</v>
      </c>
      <c r="AD95" s="85"/>
      <c r="AE95" s="81">
        <f>[1]Malaysia!O$2798</f>
        <v>94.460348743728503</v>
      </c>
      <c r="AF95" s="85"/>
      <c r="AG95" s="35"/>
      <c r="AH95" s="32" t="s">
        <v>37</v>
      </c>
      <c r="AI95" s="81">
        <f>[1]Malaysia!O$2799</f>
        <v>93.326558747325805</v>
      </c>
      <c r="AJ95" s="85"/>
      <c r="AK95" s="81">
        <f>[1]Malaysia!O$2800</f>
        <v>101.625534694677</v>
      </c>
      <c r="AL95" s="85"/>
      <c r="AM95" s="81">
        <f>[1]Malaysia!O$2802</f>
        <v>100.43798164805899</v>
      </c>
      <c r="AN95" s="85"/>
      <c r="AO95" s="35"/>
      <c r="AP95" s="32" t="s">
        <v>37</v>
      </c>
      <c r="AQ95" s="81">
        <f>[1]Malaysia!O$2803</f>
        <v>100.122342604762</v>
      </c>
      <c r="AR95" s="85"/>
      <c r="AS95" s="81">
        <f>[1]Malaysia!O$2804</f>
        <v>103.01870673000801</v>
      </c>
      <c r="AT95" s="85"/>
      <c r="AU95" s="81">
        <f>[1]Malaysia!O$2806</f>
        <v>116.78981437040601</v>
      </c>
      <c r="AV95" s="85"/>
      <c r="AW95" s="35"/>
      <c r="AX95" s="32" t="s">
        <v>37</v>
      </c>
      <c r="AY95" s="81">
        <f>[1]Malaysia!O$2807</f>
        <v>97.0807534894941</v>
      </c>
      <c r="AZ95" s="85"/>
      <c r="BA95" s="81">
        <f>[1]Malaysia!O$2808</f>
        <v>104.331798777351</v>
      </c>
      <c r="BB95" s="85"/>
      <c r="BC95" s="81">
        <f>[1]Malaysia!O$2809</f>
        <v>98.932665633519207</v>
      </c>
      <c r="BD95" s="85"/>
      <c r="BE95" s="35"/>
      <c r="BF95" s="32" t="s">
        <v>37</v>
      </c>
      <c r="BG95" s="81">
        <f>[1]Malaysia!O$2810</f>
        <v>98.326446389469396</v>
      </c>
      <c r="BH95" s="85"/>
      <c r="BI95" s="81">
        <f>[1]Malaysia!O$2811</f>
        <v>98.885181082172295</v>
      </c>
      <c r="BJ95" s="85"/>
      <c r="BK95" s="81">
        <f>[1]Malaysia!O$2812</f>
        <v>96.381871395944302</v>
      </c>
      <c r="BL95" s="85"/>
      <c r="BM95" s="35"/>
      <c r="BN95" s="32" t="s">
        <v>37</v>
      </c>
      <c r="BO95" s="81">
        <f>([1]Malaysia!O$2814*[1]Malaysia!$H2814+[1]Malaysia!O$2815*[1]Malaysia!$H2815)/SUM([1]Malaysia!$H$2814:$H$2815)</f>
        <v>97.314645398253077</v>
      </c>
      <c r="BP95" s="85"/>
      <c r="BQ95" s="81">
        <f>[1]Malaysia!O$2816</f>
        <v>103.009867284438</v>
      </c>
      <c r="BR95" s="85"/>
      <c r="BS95" s="81">
        <f>[1]Malaysia!O$2817</f>
        <v>95.436307823081606</v>
      </c>
      <c r="BT95" s="85"/>
      <c r="BU95" s="35"/>
      <c r="BV95" s="32" t="s">
        <v>37</v>
      </c>
      <c r="BW95" s="81">
        <f>[1]Malaysia!O$2818</f>
        <v>98.518447344130195</v>
      </c>
      <c r="BX95" s="85"/>
      <c r="BY95" s="81">
        <f>[1]Malaysia!O$2819</f>
        <v>87.142393740626204</v>
      </c>
      <c r="BZ95" s="85"/>
      <c r="CA95" s="81">
        <f>[1]Malaysia!O$2820</f>
        <v>86.543511947907405</v>
      </c>
      <c r="CB95" s="85"/>
      <c r="CC95" s="35"/>
      <c r="CD95" s="32" t="s">
        <v>37</v>
      </c>
      <c r="CE95" s="81">
        <f>[1]Malaysia!O$2821</f>
        <v>104.63551258143301</v>
      </c>
      <c r="CF95" s="85"/>
      <c r="CG95" s="81">
        <f>[1]Malaysia!O$2822</f>
        <v>80.692576236280303</v>
      </c>
      <c r="CH95" s="85"/>
      <c r="CI95" s="81">
        <f>[1]Malaysia!O$2823</f>
        <v>83.243312430234994</v>
      </c>
      <c r="CJ95" s="85"/>
      <c r="CK95" s="35"/>
      <c r="CL95" s="32" t="s">
        <v>37</v>
      </c>
      <c r="CM95" s="81">
        <f>[1]Malaysia!O$2825</f>
        <v>98.266184380684606</v>
      </c>
      <c r="CN95" s="85"/>
      <c r="CO95" s="81">
        <f>[1]Malaysia!O$2827</f>
        <v>105.662240703517</v>
      </c>
      <c r="CP95" s="85"/>
      <c r="CQ95" s="81">
        <f>[1]Malaysia!O$2829</f>
        <v>107.044423087791</v>
      </c>
      <c r="CR95" s="85"/>
      <c r="CS95" s="35"/>
      <c r="CT95" s="32" t="s">
        <v>37</v>
      </c>
      <c r="CU95" s="81">
        <f>[1]Malaysia!O$2831</f>
        <v>124.073131468675</v>
      </c>
      <c r="CV95" s="85"/>
      <c r="CW95" s="81">
        <f>[1]Malaysia!O$2832</f>
        <v>99.6961546739456</v>
      </c>
      <c r="CX95" s="85"/>
      <c r="CY95" s="81">
        <f>[1]Malaysia!O$2833</f>
        <v>99.711915793432297</v>
      </c>
      <c r="CZ95" s="85"/>
      <c r="DA95" s="35"/>
      <c r="DB95" s="32" t="s">
        <v>37</v>
      </c>
      <c r="DC95" s="81">
        <f>[1]Malaysia!O$2835</f>
        <v>96.751096606903999</v>
      </c>
      <c r="DD95" s="85"/>
      <c r="DE95" s="81">
        <f>[1]Malaysia!O$2836</f>
        <v>113.20386025195199</v>
      </c>
      <c r="DF95" s="85"/>
      <c r="DG95" s="81">
        <f>[1]Malaysia!O$2838</f>
        <v>93.300389780439502</v>
      </c>
      <c r="DH95" s="85"/>
      <c r="DI95" s="35"/>
      <c r="DJ95" s="32" t="s">
        <v>37</v>
      </c>
      <c r="DK95" s="81">
        <f>[1]Malaysia!O$2840</f>
        <v>108.658072525915</v>
      </c>
      <c r="DL95" s="85"/>
      <c r="DM95" s="81">
        <f>[1]Malaysia!O$2841</f>
        <v>102.128866835404</v>
      </c>
      <c r="DN95" s="85"/>
      <c r="DO95" s="81">
        <f>[1]Malaysia!O$2848</f>
        <v>79.615598789144201</v>
      </c>
      <c r="DP95" s="85"/>
      <c r="DQ95" s="472"/>
    </row>
    <row r="96" spans="1:360" ht="15" customHeight="1">
      <c r="A96" s="35"/>
      <c r="B96" s="32" t="s">
        <v>38</v>
      </c>
      <c r="C96" s="81">
        <f>[1]Malaysia!P$2783</f>
        <v>114.26649246557599</v>
      </c>
      <c r="D96" s="85"/>
      <c r="E96" s="81">
        <f>[1]Malaysia!P$2784</f>
        <v>95.104042806017006</v>
      </c>
      <c r="F96" s="85"/>
      <c r="G96" s="81">
        <f>[1]Malaysia!P$2785</f>
        <v>94.306997093512805</v>
      </c>
      <c r="H96" s="85"/>
      <c r="I96" s="35"/>
      <c r="J96" s="32" t="s">
        <v>38</v>
      </c>
      <c r="K96" s="81">
        <f>[1]Malaysia!P$2786</f>
        <v>93.032871059809807</v>
      </c>
      <c r="L96" s="85"/>
      <c r="M96" s="81">
        <f>[1]Malaysia!P$2788</f>
        <v>104.82220292955201</v>
      </c>
      <c r="N96" s="85"/>
      <c r="O96" s="81">
        <f>[1]Malaysia!P$2789</f>
        <v>103.541236904752</v>
      </c>
      <c r="P96" s="85"/>
      <c r="Q96" s="35"/>
      <c r="R96" s="32" t="s">
        <v>38</v>
      </c>
      <c r="S96" s="81">
        <f>[1]Malaysia!P$2790</f>
        <v>98.288375798294496</v>
      </c>
      <c r="T96" s="85"/>
      <c r="U96" s="81">
        <f>[1]Malaysia!P$2792</f>
        <v>88.659081729127806</v>
      </c>
      <c r="V96" s="85"/>
      <c r="W96" s="81">
        <f>[1]Malaysia!P$2795</f>
        <v>103.090500778419</v>
      </c>
      <c r="X96" s="85"/>
      <c r="Y96" s="35"/>
      <c r="Z96" s="32" t="s">
        <v>38</v>
      </c>
      <c r="AA96" s="81">
        <f>[1]Malaysia!P$2796</f>
        <v>104.618622731023</v>
      </c>
      <c r="AB96" s="85"/>
      <c r="AC96" s="81">
        <f>[1]Malaysia!P$2797</f>
        <v>94.336319314505801</v>
      </c>
      <c r="AD96" s="85"/>
      <c r="AE96" s="81">
        <f>[1]Malaysia!P$2798</f>
        <v>98.679071004655796</v>
      </c>
      <c r="AF96" s="85"/>
      <c r="AG96" s="35"/>
      <c r="AH96" s="32" t="s">
        <v>38</v>
      </c>
      <c r="AI96" s="81">
        <f>[1]Malaysia!P$2799</f>
        <v>95.927387003053497</v>
      </c>
      <c r="AJ96" s="85"/>
      <c r="AK96" s="81">
        <f>[1]Malaysia!P$2800</f>
        <v>108.21609911199199</v>
      </c>
      <c r="AL96" s="85"/>
      <c r="AM96" s="81">
        <f>[1]Malaysia!P$2802</f>
        <v>102.683478952454</v>
      </c>
      <c r="AN96" s="85"/>
      <c r="AO96" s="35"/>
      <c r="AP96" s="32" t="s">
        <v>38</v>
      </c>
      <c r="AQ96" s="81">
        <f>[1]Malaysia!P$2803</f>
        <v>102.034101435987</v>
      </c>
      <c r="AR96" s="85"/>
      <c r="AS96" s="81">
        <f>[1]Malaysia!P$2804</f>
        <v>104.958108442965</v>
      </c>
      <c r="AT96" s="85"/>
      <c r="AU96" s="81">
        <f>[1]Malaysia!P$2806</f>
        <v>94.455487976078501</v>
      </c>
      <c r="AV96" s="85"/>
      <c r="AW96" s="35"/>
      <c r="AX96" s="32" t="s">
        <v>38</v>
      </c>
      <c r="AY96" s="81">
        <f>[1]Malaysia!P$2807</f>
        <v>94.037438354768497</v>
      </c>
      <c r="AZ96" s="85"/>
      <c r="BA96" s="81">
        <f>[1]Malaysia!P$2808</f>
        <v>100.007452527406</v>
      </c>
      <c r="BB96" s="85"/>
      <c r="BC96" s="81">
        <f>[1]Malaysia!P$2809</f>
        <v>96.783884830691505</v>
      </c>
      <c r="BD96" s="85"/>
      <c r="BE96" s="35"/>
      <c r="BF96" s="32" t="s">
        <v>38</v>
      </c>
      <c r="BG96" s="81">
        <f>[1]Malaysia!P$2810</f>
        <v>102.899759300147</v>
      </c>
      <c r="BH96" s="85"/>
      <c r="BI96" s="81">
        <f>[1]Malaysia!P$2811</f>
        <v>106.33957666389701</v>
      </c>
      <c r="BJ96" s="85"/>
      <c r="BK96" s="81">
        <f>[1]Malaysia!P$2812</f>
        <v>101.351291432057</v>
      </c>
      <c r="BL96" s="85"/>
      <c r="BM96" s="35"/>
      <c r="BN96" s="32" t="s">
        <v>38</v>
      </c>
      <c r="BO96" s="81">
        <f>([1]Malaysia!P$2814*[1]Malaysia!$H2814+[1]Malaysia!P$2815*[1]Malaysia!$H2815)/SUM([1]Malaysia!$H$2814:$H$2815)</f>
        <v>100.78519221611916</v>
      </c>
      <c r="BP96" s="85"/>
      <c r="BQ96" s="81">
        <f>[1]Malaysia!P$2816</f>
        <v>103.199884176504</v>
      </c>
      <c r="BR96" s="85"/>
      <c r="BS96" s="81">
        <f>[1]Malaysia!P$2817</f>
        <v>107.278999314101</v>
      </c>
      <c r="BT96" s="85"/>
      <c r="BU96" s="35"/>
      <c r="BV96" s="32" t="s">
        <v>38</v>
      </c>
      <c r="BW96" s="81">
        <f>[1]Malaysia!P$2818</f>
        <v>108.996336790114</v>
      </c>
      <c r="BX96" s="85"/>
      <c r="BY96" s="81">
        <f>[1]Malaysia!P$2819</f>
        <v>101.36065346541</v>
      </c>
      <c r="BZ96" s="85"/>
      <c r="CA96" s="81">
        <f>[1]Malaysia!P$2820</f>
        <v>93.638884859473094</v>
      </c>
      <c r="CB96" s="85"/>
      <c r="CC96" s="35"/>
      <c r="CD96" s="32" t="s">
        <v>38</v>
      </c>
      <c r="CE96" s="81">
        <f>[1]Malaysia!P$2821</f>
        <v>106.644063245409</v>
      </c>
      <c r="CF96" s="85"/>
      <c r="CG96" s="81">
        <f>[1]Malaysia!P$2822</f>
        <v>81.350118125047103</v>
      </c>
      <c r="CH96" s="85"/>
      <c r="CI96" s="81">
        <f>[1]Malaysia!P$2823</f>
        <v>102.70097054274</v>
      </c>
      <c r="CJ96" s="85"/>
      <c r="CK96" s="35"/>
      <c r="CL96" s="32" t="s">
        <v>38</v>
      </c>
      <c r="CM96" s="81">
        <f>[1]Malaysia!P$2825</f>
        <v>100.712336592084</v>
      </c>
      <c r="CN96" s="85"/>
      <c r="CO96" s="81">
        <f>[1]Malaysia!P$2827</f>
        <v>95.3322685881908</v>
      </c>
      <c r="CP96" s="85"/>
      <c r="CQ96" s="81">
        <f>[1]Malaysia!P$2829</f>
        <v>116.614492697247</v>
      </c>
      <c r="CR96" s="85"/>
      <c r="CS96" s="35"/>
      <c r="CT96" s="32" t="s">
        <v>38</v>
      </c>
      <c r="CU96" s="81">
        <f>[1]Malaysia!P$2831</f>
        <v>108.627288120522</v>
      </c>
      <c r="CV96" s="85"/>
      <c r="CW96" s="81">
        <f>[1]Malaysia!P$2832</f>
        <v>98.295102448352296</v>
      </c>
      <c r="CX96" s="85"/>
      <c r="CY96" s="81">
        <f>[1]Malaysia!P$2833</f>
        <v>99.762426699593107</v>
      </c>
      <c r="CZ96" s="85"/>
      <c r="DA96" s="35"/>
      <c r="DB96" s="32" t="s">
        <v>38</v>
      </c>
      <c r="DC96" s="81">
        <f>[1]Malaysia!P$2835</f>
        <v>107.913128109616</v>
      </c>
      <c r="DD96" s="85"/>
      <c r="DE96" s="81">
        <f>[1]Malaysia!P$2836</f>
        <v>96.327070956986304</v>
      </c>
      <c r="DF96" s="85"/>
      <c r="DG96" s="81">
        <f>[1]Malaysia!P$2838</f>
        <v>108.197644594156</v>
      </c>
      <c r="DH96" s="85"/>
      <c r="DI96" s="35"/>
      <c r="DJ96" s="32" t="s">
        <v>38</v>
      </c>
      <c r="DK96" s="81">
        <f>[1]Malaysia!P$2840</f>
        <v>113.835327674312</v>
      </c>
      <c r="DL96" s="85"/>
      <c r="DM96" s="81">
        <f>[1]Malaysia!P$2841</f>
        <v>96.127255552278399</v>
      </c>
      <c r="DN96" s="85"/>
      <c r="DO96" s="81">
        <f>[1]Malaysia!P$2848</f>
        <v>97.050474153841606</v>
      </c>
      <c r="DP96" s="85"/>
      <c r="DQ96" s="472"/>
    </row>
    <row r="97" spans="1:121" ht="15" customHeight="1">
      <c r="A97" s="35"/>
      <c r="B97" s="32" t="s">
        <v>39</v>
      </c>
      <c r="C97" s="81">
        <f>[1]Malaysia!Q$2783</f>
        <v>100.34883122924801</v>
      </c>
      <c r="D97" s="85"/>
      <c r="E97" s="81">
        <f>[1]Malaysia!Q$2784</f>
        <v>97.977883521734299</v>
      </c>
      <c r="F97" s="85"/>
      <c r="G97" s="81">
        <f>[1]Malaysia!Q$2785</f>
        <v>87.351918495681005</v>
      </c>
      <c r="H97" s="85"/>
      <c r="I97" s="35"/>
      <c r="J97" s="32" t="s">
        <v>39</v>
      </c>
      <c r="K97" s="81">
        <f>[1]Malaysia!Q$2786</f>
        <v>94.763490966924095</v>
      </c>
      <c r="L97" s="85"/>
      <c r="M97" s="81">
        <f>[1]Malaysia!Q$2788</f>
        <v>102.202892008928</v>
      </c>
      <c r="N97" s="85"/>
      <c r="O97" s="81">
        <f>[1]Malaysia!Q$2789</f>
        <v>99.8583371817939</v>
      </c>
      <c r="P97" s="85"/>
      <c r="Q97" s="35"/>
      <c r="R97" s="32" t="s">
        <v>39</v>
      </c>
      <c r="S97" s="81">
        <f>[1]Malaysia!Q$2790</f>
        <v>101.789913536228</v>
      </c>
      <c r="T97" s="85"/>
      <c r="U97" s="81">
        <f>[1]Malaysia!Q$2792</f>
        <v>89.089676715407506</v>
      </c>
      <c r="V97" s="85"/>
      <c r="W97" s="81">
        <f>[1]Malaysia!Q$2795</f>
        <v>106.429082716865</v>
      </c>
      <c r="X97" s="85"/>
      <c r="Y97" s="35"/>
      <c r="Z97" s="32" t="s">
        <v>39</v>
      </c>
      <c r="AA97" s="81">
        <f>[1]Malaysia!Q$2796</f>
        <v>93.468461455348603</v>
      </c>
      <c r="AB97" s="85"/>
      <c r="AC97" s="81">
        <f>[1]Malaysia!Q$2797</f>
        <v>107.531221500561</v>
      </c>
      <c r="AD97" s="85"/>
      <c r="AE97" s="81">
        <f>[1]Malaysia!Q$2798</f>
        <v>93.803828366088098</v>
      </c>
      <c r="AF97" s="85"/>
      <c r="AG97" s="35"/>
      <c r="AH97" s="32" t="s">
        <v>39</v>
      </c>
      <c r="AI97" s="81">
        <f>[1]Malaysia!Q$2799</f>
        <v>96.630034569220797</v>
      </c>
      <c r="AJ97" s="85"/>
      <c r="AK97" s="81">
        <f>[1]Malaysia!Q$2800</f>
        <v>105.61560489742099</v>
      </c>
      <c r="AL97" s="85"/>
      <c r="AM97" s="81">
        <f>[1]Malaysia!Q$2802</f>
        <v>98.809155172177299</v>
      </c>
      <c r="AN97" s="85"/>
      <c r="AO97" s="35"/>
      <c r="AP97" s="32" t="s">
        <v>39</v>
      </c>
      <c r="AQ97" s="81">
        <f>[1]Malaysia!Q$2803</f>
        <v>102.13704985135</v>
      </c>
      <c r="AR97" s="85"/>
      <c r="AS97" s="81">
        <f>[1]Malaysia!Q$2804</f>
        <v>100.504265906044</v>
      </c>
      <c r="AT97" s="85"/>
      <c r="AU97" s="81">
        <f>[1]Malaysia!Q$2806</f>
        <v>105.646795194074</v>
      </c>
      <c r="AV97" s="85"/>
      <c r="AW97" s="35"/>
      <c r="AX97" s="32" t="s">
        <v>39</v>
      </c>
      <c r="AY97" s="81">
        <f>[1]Malaysia!Q$2807</f>
        <v>101.788433005287</v>
      </c>
      <c r="AZ97" s="85"/>
      <c r="BA97" s="81">
        <f>[1]Malaysia!Q$2808</f>
        <v>103.398410051995</v>
      </c>
      <c r="BB97" s="85"/>
      <c r="BC97" s="81">
        <f>[1]Malaysia!Q$2809</f>
        <v>101.224633510098</v>
      </c>
      <c r="BD97" s="85"/>
      <c r="BE97" s="35"/>
      <c r="BF97" s="32" t="s">
        <v>39</v>
      </c>
      <c r="BG97" s="81">
        <f>[1]Malaysia!Q$2810</f>
        <v>99.2598450542108</v>
      </c>
      <c r="BH97" s="85"/>
      <c r="BI97" s="81">
        <f>[1]Malaysia!Q$2811</f>
        <v>108.09551218035099</v>
      </c>
      <c r="BJ97" s="85"/>
      <c r="BK97" s="81">
        <f>[1]Malaysia!Q$2812</f>
        <v>107.83840467611201</v>
      </c>
      <c r="BL97" s="85"/>
      <c r="BM97" s="35"/>
      <c r="BN97" s="32" t="s">
        <v>39</v>
      </c>
      <c r="BO97" s="81">
        <f>([1]Malaysia!Q$2814*[1]Malaysia!$H2814+[1]Malaysia!Q$2815*[1]Malaysia!$H2815)/SUM([1]Malaysia!$H$2814:$H$2815)</f>
        <v>99.857156868968815</v>
      </c>
      <c r="BP97" s="85"/>
      <c r="BQ97" s="81">
        <f>[1]Malaysia!Q$2816</f>
        <v>100.512794828933</v>
      </c>
      <c r="BR97" s="85"/>
      <c r="BS97" s="81">
        <f>[1]Malaysia!Q$2817</f>
        <v>100.55163775193</v>
      </c>
      <c r="BT97" s="85"/>
      <c r="BU97" s="35"/>
      <c r="BV97" s="32" t="s">
        <v>39</v>
      </c>
      <c r="BW97" s="81">
        <f>[1]Malaysia!Q$2818</f>
        <v>117.099657816948</v>
      </c>
      <c r="BX97" s="85"/>
      <c r="BY97" s="81">
        <f>[1]Malaysia!Q$2819</f>
        <v>94.901420727538905</v>
      </c>
      <c r="BZ97" s="85"/>
      <c r="CA97" s="81">
        <f>[1]Malaysia!Q$2820</f>
        <v>110.339723426624</v>
      </c>
      <c r="CB97" s="85"/>
      <c r="CC97" s="35"/>
      <c r="CD97" s="32" t="s">
        <v>39</v>
      </c>
      <c r="CE97" s="81">
        <f>[1]Malaysia!Q$2821</f>
        <v>105.758839222661</v>
      </c>
      <c r="CF97" s="85"/>
      <c r="CG97" s="81">
        <f>[1]Malaysia!Q$2822</f>
        <v>110.446845543877</v>
      </c>
      <c r="CH97" s="85"/>
      <c r="CI97" s="81">
        <f>[1]Malaysia!Q$2823</f>
        <v>93.3915469842173</v>
      </c>
      <c r="CJ97" s="85"/>
      <c r="CK97" s="35"/>
      <c r="CL97" s="32" t="s">
        <v>39</v>
      </c>
      <c r="CM97" s="81">
        <f>[1]Malaysia!Q$2825</f>
        <v>100.17390829263</v>
      </c>
      <c r="CN97" s="85"/>
      <c r="CO97" s="81">
        <f>[1]Malaysia!Q$2827</f>
        <v>93.196009849796297</v>
      </c>
      <c r="CP97" s="85"/>
      <c r="CQ97" s="81">
        <f>[1]Malaysia!Q$2829</f>
        <v>104.37993369766301</v>
      </c>
      <c r="CR97" s="85"/>
      <c r="CS97" s="35"/>
      <c r="CT97" s="32" t="s">
        <v>39</v>
      </c>
      <c r="CU97" s="81">
        <f>[1]Malaysia!Q$2831</f>
        <v>84.740778509447097</v>
      </c>
      <c r="CV97" s="85"/>
      <c r="CW97" s="81">
        <f>[1]Malaysia!Q$2832</f>
        <v>137.314074357203</v>
      </c>
      <c r="CX97" s="85"/>
      <c r="CY97" s="81">
        <f>[1]Malaysia!Q$2833</f>
        <v>80.677556924773597</v>
      </c>
      <c r="CZ97" s="85"/>
      <c r="DA97" s="35"/>
      <c r="DB97" s="32" t="s">
        <v>39</v>
      </c>
      <c r="DC97" s="81">
        <f>[1]Malaysia!Q$2835</f>
        <v>101.731413269999</v>
      </c>
      <c r="DD97" s="85"/>
      <c r="DE97" s="81">
        <f>[1]Malaysia!Q$2836</f>
        <v>71.319141167274395</v>
      </c>
      <c r="DF97" s="85"/>
      <c r="DG97" s="81">
        <f>[1]Malaysia!Q$2838</f>
        <v>88.192532509200106</v>
      </c>
      <c r="DH97" s="85"/>
      <c r="DI97" s="35"/>
      <c r="DJ97" s="32" t="s">
        <v>39</v>
      </c>
      <c r="DK97" s="81">
        <f>[1]Malaysia!Q$2840</f>
        <v>102.662105573863</v>
      </c>
      <c r="DL97" s="85"/>
      <c r="DM97" s="81">
        <f>[1]Malaysia!Q$2841</f>
        <v>95.2193800478139</v>
      </c>
      <c r="DN97" s="85"/>
      <c r="DO97" s="81">
        <f>[1]Malaysia!Q$2848</f>
        <v>100.382477545811</v>
      </c>
      <c r="DP97" s="85"/>
      <c r="DQ97" s="472"/>
    </row>
    <row r="98" spans="1:121" ht="15" customHeight="1">
      <c r="A98" s="35"/>
      <c r="B98" s="32" t="s">
        <v>40</v>
      </c>
      <c r="C98" s="81">
        <f>[1]Malaysia!R$2783</f>
        <v>126.422691142763</v>
      </c>
      <c r="D98" s="85"/>
      <c r="E98" s="81">
        <f>[1]Malaysia!R$2784</f>
        <v>101.91618586296499</v>
      </c>
      <c r="F98" s="85"/>
      <c r="G98" s="81">
        <f>[1]Malaysia!R$2785</f>
        <v>89.897219973353103</v>
      </c>
      <c r="H98" s="85"/>
      <c r="I98" s="35"/>
      <c r="J98" s="32" t="s">
        <v>40</v>
      </c>
      <c r="K98" s="81">
        <f>[1]Malaysia!R$2786</f>
        <v>95.223538740103905</v>
      </c>
      <c r="L98" s="85"/>
      <c r="M98" s="81">
        <f>[1]Malaysia!R$2788</f>
        <v>97.629276329353203</v>
      </c>
      <c r="N98" s="85"/>
      <c r="O98" s="81">
        <f>[1]Malaysia!R$2789</f>
        <v>108.173581737589</v>
      </c>
      <c r="P98" s="85"/>
      <c r="Q98" s="35"/>
      <c r="R98" s="32" t="s">
        <v>40</v>
      </c>
      <c r="S98" s="81">
        <f>[1]Malaysia!R$2790</f>
        <v>97.287520101788402</v>
      </c>
      <c r="T98" s="85"/>
      <c r="U98" s="81">
        <f>[1]Malaysia!R$2792</f>
        <v>89.1223579477182</v>
      </c>
      <c r="V98" s="85"/>
      <c r="W98" s="81">
        <f>[1]Malaysia!R$2795</f>
        <v>99.542611519930304</v>
      </c>
      <c r="X98" s="85"/>
      <c r="Y98" s="35"/>
      <c r="Z98" s="32" t="s">
        <v>40</v>
      </c>
      <c r="AA98" s="81">
        <f>[1]Malaysia!R$2796</f>
        <v>93.1803021134305</v>
      </c>
      <c r="AB98" s="85"/>
      <c r="AC98" s="81">
        <f>[1]Malaysia!R$2797</f>
        <v>107.504401948604</v>
      </c>
      <c r="AD98" s="85"/>
      <c r="AE98" s="81">
        <f>[1]Malaysia!R$2798</f>
        <v>93.484835722528402</v>
      </c>
      <c r="AF98" s="85"/>
      <c r="AG98" s="35"/>
      <c r="AH98" s="32" t="s">
        <v>40</v>
      </c>
      <c r="AI98" s="81">
        <f>[1]Malaysia!R$2799</f>
        <v>96.025006584662904</v>
      </c>
      <c r="AJ98" s="85"/>
      <c r="AK98" s="81">
        <f>[1]Malaysia!R$2800</f>
        <v>100.983471253923</v>
      </c>
      <c r="AL98" s="85"/>
      <c r="AM98" s="81">
        <f>[1]Malaysia!R$2802</f>
        <v>88.845147560652094</v>
      </c>
      <c r="AN98" s="85"/>
      <c r="AO98" s="35"/>
      <c r="AP98" s="32" t="s">
        <v>40</v>
      </c>
      <c r="AQ98" s="81">
        <f>[1]Malaysia!R$2803</f>
        <v>102.62966105807</v>
      </c>
      <c r="AR98" s="85"/>
      <c r="AS98" s="81">
        <f>[1]Malaysia!R$2804</f>
        <v>97.769088089224198</v>
      </c>
      <c r="AT98" s="85"/>
      <c r="AU98" s="81">
        <f>[1]Malaysia!R$2806</f>
        <v>100.660360356068</v>
      </c>
      <c r="AV98" s="85"/>
      <c r="AW98" s="35"/>
      <c r="AX98" s="32" t="s">
        <v>40</v>
      </c>
      <c r="AY98" s="81">
        <f>[1]Malaysia!R$2807</f>
        <v>103.573945093483</v>
      </c>
      <c r="AZ98" s="85"/>
      <c r="BA98" s="81">
        <f>[1]Malaysia!R$2808</f>
        <v>101.756796344018</v>
      </c>
      <c r="BB98" s="85"/>
      <c r="BC98" s="81">
        <f>[1]Malaysia!R$2809</f>
        <v>106.386375724147</v>
      </c>
      <c r="BD98" s="85"/>
      <c r="BE98" s="35"/>
      <c r="BF98" s="32" t="s">
        <v>40</v>
      </c>
      <c r="BG98" s="81">
        <f>[1]Malaysia!R$2810</f>
        <v>98.910847334168096</v>
      </c>
      <c r="BH98" s="85"/>
      <c r="BI98" s="81">
        <f>[1]Malaysia!R$2811</f>
        <v>91.961942018778998</v>
      </c>
      <c r="BJ98" s="85"/>
      <c r="BK98" s="81">
        <f>[1]Malaysia!R$2812</f>
        <v>122.266488497702</v>
      </c>
      <c r="BL98" s="85"/>
      <c r="BM98" s="35"/>
      <c r="BN98" s="32" t="s">
        <v>40</v>
      </c>
      <c r="BO98" s="81">
        <f>([1]Malaysia!R$2814*[1]Malaysia!$H2814+[1]Malaysia!R$2815*[1]Malaysia!$H2815)/SUM([1]Malaysia!$H$2814:$H$2815)</f>
        <v>92.60192351591904</v>
      </c>
      <c r="BP98" s="85"/>
      <c r="BQ98" s="81">
        <f>[1]Malaysia!R$2816</f>
        <v>97.567926686582595</v>
      </c>
      <c r="BR98" s="85"/>
      <c r="BS98" s="81">
        <f>[1]Malaysia!R$2817</f>
        <v>101.199470230847</v>
      </c>
      <c r="BT98" s="85"/>
      <c r="BU98" s="35"/>
      <c r="BV98" s="32" t="s">
        <v>40</v>
      </c>
      <c r="BW98" s="81">
        <f>[1]Malaysia!R$2818</f>
        <v>101.853339282394</v>
      </c>
      <c r="BX98" s="85"/>
      <c r="BY98" s="81">
        <f>[1]Malaysia!R$2819</f>
        <v>89.457028489358905</v>
      </c>
      <c r="BZ98" s="85"/>
      <c r="CA98" s="81">
        <f>[1]Malaysia!R$2820</f>
        <v>114.99022990058801</v>
      </c>
      <c r="CB98" s="85"/>
      <c r="CC98" s="35"/>
      <c r="CD98" s="32" t="s">
        <v>40</v>
      </c>
      <c r="CE98" s="81">
        <f>[1]Malaysia!R$2821</f>
        <v>73.198583142601606</v>
      </c>
      <c r="CF98" s="85"/>
      <c r="CG98" s="81">
        <f>[1]Malaysia!R$2822</f>
        <v>138.31860878992401</v>
      </c>
      <c r="CH98" s="85"/>
      <c r="CI98" s="81">
        <f>[1]Malaysia!R$2823</f>
        <v>104.623823596215</v>
      </c>
      <c r="CJ98" s="85"/>
      <c r="CK98" s="35"/>
      <c r="CL98" s="32" t="s">
        <v>40</v>
      </c>
      <c r="CM98" s="81">
        <f>[1]Malaysia!R$2825</f>
        <v>95.192108681520097</v>
      </c>
      <c r="CN98" s="85"/>
      <c r="CO98" s="81">
        <f>[1]Malaysia!R$2827</f>
        <v>99.302411678949696</v>
      </c>
      <c r="CP98" s="85"/>
      <c r="CQ98" s="81">
        <f>[1]Malaysia!R$2829</f>
        <v>102.459643324241</v>
      </c>
      <c r="CR98" s="85"/>
      <c r="CS98" s="35"/>
      <c r="CT98" s="32" t="s">
        <v>40</v>
      </c>
      <c r="CU98" s="81">
        <f>[1]Malaysia!R$2831</f>
        <v>101.57028076699299</v>
      </c>
      <c r="CV98" s="85"/>
      <c r="CW98" s="81">
        <f>[1]Malaysia!R$2832</f>
        <v>114.07826269736999</v>
      </c>
      <c r="CX98" s="85"/>
      <c r="CY98" s="81">
        <f>[1]Malaysia!R$2833</f>
        <v>94.341327535257193</v>
      </c>
      <c r="CZ98" s="85"/>
      <c r="DA98" s="35"/>
      <c r="DB98" s="32" t="s">
        <v>40</v>
      </c>
      <c r="DC98" s="81">
        <f>[1]Malaysia!R$2835</f>
        <v>104.49644204385</v>
      </c>
      <c r="DD98" s="85"/>
      <c r="DE98" s="81">
        <f>[1]Malaysia!R$2836</f>
        <v>123.730733196062</v>
      </c>
      <c r="DF98" s="85"/>
      <c r="DG98" s="81">
        <f>[1]Malaysia!R$2838</f>
        <v>98.023392705276294</v>
      </c>
      <c r="DH98" s="85"/>
      <c r="DI98" s="35"/>
      <c r="DJ98" s="32" t="s">
        <v>40</v>
      </c>
      <c r="DK98" s="81">
        <f>[1]Malaysia!R$2840</f>
        <v>96.020015646184106</v>
      </c>
      <c r="DL98" s="85"/>
      <c r="DM98" s="81">
        <f>[1]Malaysia!R$2841</f>
        <v>98.328843014864304</v>
      </c>
      <c r="DN98" s="85"/>
      <c r="DO98" s="81">
        <f>[1]Malaysia!R$2848</f>
        <v>85.270787040881999</v>
      </c>
      <c r="DP98" s="85"/>
      <c r="DQ98" s="472"/>
    </row>
    <row r="99" spans="1:121" ht="15" customHeight="1">
      <c r="A99" s="35"/>
      <c r="B99" s="32" t="s">
        <v>41</v>
      </c>
      <c r="C99" s="81">
        <f>[1]Malaysia!S$2783</f>
        <v>113.468583179554</v>
      </c>
      <c r="D99" s="85"/>
      <c r="E99" s="81">
        <f>[1]Malaysia!S$2784</f>
        <v>104.277337751894</v>
      </c>
      <c r="F99" s="85"/>
      <c r="G99" s="81">
        <f>[1]Malaysia!S$2785</f>
        <v>106.309905464298</v>
      </c>
      <c r="H99" s="85"/>
      <c r="I99" s="35"/>
      <c r="J99" s="32" t="s">
        <v>41</v>
      </c>
      <c r="K99" s="81">
        <f>[1]Malaysia!S$2786</f>
        <v>103.454312198279</v>
      </c>
      <c r="L99" s="85"/>
      <c r="M99" s="81">
        <f>[1]Malaysia!S$2788</f>
        <v>100.75784101478</v>
      </c>
      <c r="N99" s="85"/>
      <c r="O99" s="81">
        <f>[1]Malaysia!S$2789</f>
        <v>101.269150596665</v>
      </c>
      <c r="P99" s="85"/>
      <c r="Q99" s="35"/>
      <c r="R99" s="32" t="s">
        <v>41</v>
      </c>
      <c r="S99" s="81">
        <f>[1]Malaysia!S$2790</f>
        <v>100.975093310676</v>
      </c>
      <c r="T99" s="85"/>
      <c r="U99" s="81">
        <f>[1]Malaysia!S$2792</f>
        <v>101.87141159684499</v>
      </c>
      <c r="V99" s="85"/>
      <c r="W99" s="81">
        <f>[1]Malaysia!S$2795</f>
        <v>108.93684414197899</v>
      </c>
      <c r="X99" s="85"/>
      <c r="Y99" s="35"/>
      <c r="Z99" s="32" t="s">
        <v>41</v>
      </c>
      <c r="AA99" s="81">
        <f>[1]Malaysia!S$2796</f>
        <v>87.662783454888398</v>
      </c>
      <c r="AB99" s="85"/>
      <c r="AC99" s="81">
        <f>[1]Malaysia!S$2797</f>
        <v>110.516377862246</v>
      </c>
      <c r="AD99" s="85"/>
      <c r="AE99" s="81">
        <f>[1]Malaysia!S$2798</f>
        <v>99.692408321302693</v>
      </c>
      <c r="AF99" s="85"/>
      <c r="AG99" s="35"/>
      <c r="AH99" s="32" t="s">
        <v>41</v>
      </c>
      <c r="AI99" s="81">
        <f>[1]Malaysia!S$2799</f>
        <v>115.921794777546</v>
      </c>
      <c r="AJ99" s="85"/>
      <c r="AK99" s="81">
        <f>[1]Malaysia!S$2800</f>
        <v>103.545966060033</v>
      </c>
      <c r="AL99" s="85"/>
      <c r="AM99" s="81">
        <f>[1]Malaysia!S$2802</f>
        <v>94.864988916407498</v>
      </c>
      <c r="AN99" s="85"/>
      <c r="AO99" s="35"/>
      <c r="AP99" s="32" t="s">
        <v>41</v>
      </c>
      <c r="AQ99" s="81">
        <f>[1]Malaysia!S$2803</f>
        <v>99.870205013504204</v>
      </c>
      <c r="AR99" s="85"/>
      <c r="AS99" s="81">
        <f>[1]Malaysia!S$2804</f>
        <v>105.385652811393</v>
      </c>
      <c r="AT99" s="85"/>
      <c r="AU99" s="81">
        <f>[1]Malaysia!S$2806</f>
        <v>114.12728558937</v>
      </c>
      <c r="AV99" s="85"/>
      <c r="AW99" s="35"/>
      <c r="AX99" s="32" t="s">
        <v>41</v>
      </c>
      <c r="AY99" s="81">
        <f>[1]Malaysia!S$2807</f>
        <v>104.43567487578299</v>
      </c>
      <c r="AZ99" s="85"/>
      <c r="BA99" s="81">
        <f>[1]Malaysia!S$2808</f>
        <v>104.82663906409201</v>
      </c>
      <c r="BB99" s="85"/>
      <c r="BC99" s="81">
        <f>[1]Malaysia!S$2809</f>
        <v>112.527350315812</v>
      </c>
      <c r="BD99" s="85"/>
      <c r="BE99" s="35"/>
      <c r="BF99" s="32" t="s">
        <v>41</v>
      </c>
      <c r="BG99" s="81">
        <f>[1]Malaysia!S$2810</f>
        <v>99.162997279583394</v>
      </c>
      <c r="BH99" s="85"/>
      <c r="BI99" s="81">
        <f>[1]Malaysia!S$2811</f>
        <v>99.512427983054593</v>
      </c>
      <c r="BJ99" s="85"/>
      <c r="BK99" s="81">
        <f>[1]Malaysia!S$2812</f>
        <v>115.36554810867401</v>
      </c>
      <c r="BL99" s="85"/>
      <c r="BM99" s="35"/>
      <c r="BN99" s="32" t="s">
        <v>41</v>
      </c>
      <c r="BO99" s="81">
        <f>([1]Malaysia!S$2814*[1]Malaysia!$H2814+[1]Malaysia!S$2815*[1]Malaysia!$H2815)/SUM([1]Malaysia!$H$2814:$H$2815)</f>
        <v>109.28352226021777</v>
      </c>
      <c r="BP99" s="85"/>
      <c r="BQ99" s="81">
        <f>[1]Malaysia!S$2816</f>
        <v>96.162304483054399</v>
      </c>
      <c r="BR99" s="85"/>
      <c r="BS99" s="81">
        <f>[1]Malaysia!S$2817</f>
        <v>106.95571170353401</v>
      </c>
      <c r="BT99" s="85"/>
      <c r="BU99" s="35"/>
      <c r="BV99" s="32" t="s">
        <v>41</v>
      </c>
      <c r="BW99" s="81">
        <f>[1]Malaysia!S$2818</f>
        <v>102.30227236755</v>
      </c>
      <c r="BX99" s="85"/>
      <c r="BY99" s="81">
        <f>[1]Malaysia!S$2819</f>
        <v>116.26669533367701</v>
      </c>
      <c r="BZ99" s="85"/>
      <c r="CA99" s="81">
        <f>[1]Malaysia!S$2820</f>
        <v>133.302697530693</v>
      </c>
      <c r="CB99" s="85"/>
      <c r="CC99" s="35"/>
      <c r="CD99" s="32" t="s">
        <v>41</v>
      </c>
      <c r="CE99" s="81">
        <f>[1]Malaysia!S$2821</f>
        <v>110.22126680453501</v>
      </c>
      <c r="CF99" s="85"/>
      <c r="CG99" s="81">
        <f>[1]Malaysia!S$2822</f>
        <v>85.574286068987007</v>
      </c>
      <c r="CH99" s="85"/>
      <c r="CI99" s="81">
        <f>[1]Malaysia!S$2823</f>
        <v>133.91240102492901</v>
      </c>
      <c r="CJ99" s="85"/>
      <c r="CK99" s="35"/>
      <c r="CL99" s="32" t="s">
        <v>41</v>
      </c>
      <c r="CM99" s="81">
        <f>[1]Malaysia!S$2825</f>
        <v>103.786873730827</v>
      </c>
      <c r="CN99" s="85"/>
      <c r="CO99" s="81">
        <f>[1]Malaysia!S$2827</f>
        <v>102.948559682481</v>
      </c>
      <c r="CP99" s="85"/>
      <c r="CQ99" s="81">
        <f>[1]Malaysia!S$2829</f>
        <v>115.84483631356299</v>
      </c>
      <c r="CR99" s="85"/>
      <c r="CS99" s="35"/>
      <c r="CT99" s="32" t="s">
        <v>41</v>
      </c>
      <c r="CU99" s="81">
        <f>[1]Malaysia!S$2831</f>
        <v>86.478330321275394</v>
      </c>
      <c r="CV99" s="85"/>
      <c r="CW99" s="81">
        <f>[1]Malaysia!S$2832</f>
        <v>95.072920820896002</v>
      </c>
      <c r="CX99" s="85"/>
      <c r="CY99" s="81">
        <f>[1]Malaysia!S$2833</f>
        <v>87.736829656873695</v>
      </c>
      <c r="CZ99" s="85"/>
      <c r="DA99" s="35"/>
      <c r="DB99" s="32" t="s">
        <v>41</v>
      </c>
      <c r="DC99" s="81">
        <f>[1]Malaysia!S$2835</f>
        <v>98.510389090606907</v>
      </c>
      <c r="DD99" s="85"/>
      <c r="DE99" s="81">
        <f>[1]Malaysia!S$2836</f>
        <v>124.117931252147</v>
      </c>
      <c r="DF99" s="85"/>
      <c r="DG99" s="81">
        <f>[1]Malaysia!S$2838</f>
        <v>116.296048123817</v>
      </c>
      <c r="DH99" s="85"/>
      <c r="DI99" s="35"/>
      <c r="DJ99" s="32" t="s">
        <v>41</v>
      </c>
      <c r="DK99" s="81">
        <f>[1]Malaysia!S$2840</f>
        <v>81.343549150260301</v>
      </c>
      <c r="DL99" s="85"/>
      <c r="DM99" s="81">
        <f>[1]Malaysia!S$2841</f>
        <v>99.822099431326706</v>
      </c>
      <c r="DN99" s="85"/>
      <c r="DO99" s="81">
        <f>[1]Malaysia!S$2848</f>
        <v>97.5108612929196</v>
      </c>
      <c r="DP99" s="85"/>
      <c r="DQ99" s="472"/>
    </row>
    <row r="100" spans="1:121" ht="15" customHeight="1">
      <c r="A100" s="35"/>
      <c r="B100" s="32" t="s">
        <v>42</v>
      </c>
      <c r="C100" s="81">
        <f>[1]Malaysia!T$2783</f>
        <v>117.261641471822</v>
      </c>
      <c r="D100" s="85"/>
      <c r="E100" s="81">
        <f>[1]Malaysia!T$2784</f>
        <v>104.54497716457099</v>
      </c>
      <c r="F100" s="85"/>
      <c r="G100" s="81">
        <f>[1]Malaysia!T$2785</f>
        <v>114.511119354363</v>
      </c>
      <c r="H100" s="85"/>
      <c r="I100" s="35"/>
      <c r="J100" s="32" t="s">
        <v>42</v>
      </c>
      <c r="K100" s="81">
        <f>[1]Malaysia!T$2786</f>
        <v>107.16809054189601</v>
      </c>
      <c r="L100" s="85"/>
      <c r="M100" s="81">
        <f>[1]Malaysia!T$2788</f>
        <v>106.207305855916</v>
      </c>
      <c r="N100" s="85"/>
      <c r="O100" s="81">
        <f>[1]Malaysia!T$2789</f>
        <v>103.316692978666</v>
      </c>
      <c r="P100" s="85"/>
      <c r="Q100" s="35"/>
      <c r="R100" s="32" t="s">
        <v>42</v>
      </c>
      <c r="S100" s="81">
        <f>[1]Malaysia!T$2790</f>
        <v>102.083142787578</v>
      </c>
      <c r="T100" s="85"/>
      <c r="U100" s="81">
        <f>[1]Malaysia!T$2792</f>
        <v>114.012426935997</v>
      </c>
      <c r="V100" s="85"/>
      <c r="W100" s="81">
        <f>[1]Malaysia!T$2795</f>
        <v>106.221839554971</v>
      </c>
      <c r="X100" s="85"/>
      <c r="Y100" s="35"/>
      <c r="Z100" s="32" t="s">
        <v>42</v>
      </c>
      <c r="AA100" s="81">
        <f>[1]Malaysia!T$2796</f>
        <v>85.188318309093802</v>
      </c>
      <c r="AB100" s="85"/>
      <c r="AC100" s="81">
        <f>[1]Malaysia!T$2797</f>
        <v>114.70149641047099</v>
      </c>
      <c r="AD100" s="85"/>
      <c r="AE100" s="81">
        <f>[1]Malaysia!T$2798</f>
        <v>103.506504528721</v>
      </c>
      <c r="AF100" s="85"/>
      <c r="AG100" s="35"/>
      <c r="AH100" s="32" t="s">
        <v>42</v>
      </c>
      <c r="AI100" s="81">
        <f>[1]Malaysia!T$2799</f>
        <v>100.88700000634999</v>
      </c>
      <c r="AJ100" s="85"/>
      <c r="AK100" s="81">
        <f>[1]Malaysia!T$2800</f>
        <v>110.846168068343</v>
      </c>
      <c r="AL100" s="85"/>
      <c r="AM100" s="81">
        <f>[1]Malaysia!T$2802</f>
        <v>106.568724651048</v>
      </c>
      <c r="AN100" s="85"/>
      <c r="AO100" s="35"/>
      <c r="AP100" s="32" t="s">
        <v>42</v>
      </c>
      <c r="AQ100" s="81">
        <f>[1]Malaysia!T$2803</f>
        <v>110.21453820442299</v>
      </c>
      <c r="AR100" s="85"/>
      <c r="AS100" s="81">
        <f>[1]Malaysia!T$2804</f>
        <v>106.184051476298</v>
      </c>
      <c r="AT100" s="85"/>
      <c r="AU100" s="81">
        <f>[1]Malaysia!T$2806</f>
        <v>103.817075208917</v>
      </c>
      <c r="AV100" s="85"/>
      <c r="AW100" s="35"/>
      <c r="AX100" s="32" t="s">
        <v>42</v>
      </c>
      <c r="AY100" s="81">
        <f>[1]Malaysia!T$2807</f>
        <v>106.445783835085</v>
      </c>
      <c r="AZ100" s="85"/>
      <c r="BA100" s="81">
        <f>[1]Malaysia!T$2808</f>
        <v>103.084483896851</v>
      </c>
      <c r="BB100" s="85"/>
      <c r="BC100" s="81">
        <f>[1]Malaysia!T$2809</f>
        <v>107.732931629514</v>
      </c>
      <c r="BD100" s="85"/>
      <c r="BE100" s="35"/>
      <c r="BF100" s="32" t="s">
        <v>42</v>
      </c>
      <c r="BG100" s="81">
        <f>[1]Malaysia!T$2810</f>
        <v>106.05623097663501</v>
      </c>
      <c r="BH100" s="85"/>
      <c r="BI100" s="81">
        <f>[1]Malaysia!T$2811</f>
        <v>95.519223266728901</v>
      </c>
      <c r="BJ100" s="85"/>
      <c r="BK100" s="81">
        <f>[1]Malaysia!T$2812</f>
        <v>111.813049384016</v>
      </c>
      <c r="BL100" s="85"/>
      <c r="BM100" s="35"/>
      <c r="BN100" s="32" t="s">
        <v>42</v>
      </c>
      <c r="BO100" s="81">
        <f>([1]Malaysia!T$2814*[1]Malaysia!$H2814+[1]Malaysia!T$2815*[1]Malaysia!$H2815)/SUM([1]Malaysia!$H$2814:$H$2815)</f>
        <v>105.98729788522785</v>
      </c>
      <c r="BP100" s="85"/>
      <c r="BQ100" s="81">
        <f>[1]Malaysia!T$2816</f>
        <v>97.200575688768794</v>
      </c>
      <c r="BR100" s="85"/>
      <c r="BS100" s="81">
        <f>[1]Malaysia!T$2817</f>
        <v>104.477036052005</v>
      </c>
      <c r="BT100" s="85"/>
      <c r="BU100" s="35"/>
      <c r="BV100" s="32" t="s">
        <v>42</v>
      </c>
      <c r="BW100" s="81">
        <f>[1]Malaysia!T$2818</f>
        <v>108.340842482646</v>
      </c>
      <c r="BX100" s="85"/>
      <c r="BY100" s="81">
        <f>[1]Malaysia!T$2819</f>
        <v>106.87317489524899</v>
      </c>
      <c r="BZ100" s="85"/>
      <c r="CA100" s="81">
        <f>[1]Malaysia!T$2820</f>
        <v>139.41914564290599</v>
      </c>
      <c r="CB100" s="85"/>
      <c r="CC100" s="35"/>
      <c r="CD100" s="32" t="s">
        <v>42</v>
      </c>
      <c r="CE100" s="81">
        <f>[1]Malaysia!T$2821</f>
        <v>107.918155107636</v>
      </c>
      <c r="CF100" s="85"/>
      <c r="CG100" s="81">
        <f>[1]Malaysia!T$2822</f>
        <v>104.286040921151</v>
      </c>
      <c r="CH100" s="85"/>
      <c r="CI100" s="81">
        <f>[1]Malaysia!T$2823</f>
        <v>116.175139235557</v>
      </c>
      <c r="CJ100" s="85"/>
      <c r="CK100" s="35"/>
      <c r="CL100" s="32" t="s">
        <v>42</v>
      </c>
      <c r="CM100" s="81">
        <f>[1]Malaysia!T$2825</f>
        <v>100.08944178340499</v>
      </c>
      <c r="CN100" s="85"/>
      <c r="CO100" s="81">
        <f>[1]Malaysia!T$2827</f>
        <v>99.693782156339097</v>
      </c>
      <c r="CP100" s="85"/>
      <c r="CQ100" s="81">
        <f>[1]Malaysia!T$2829</f>
        <v>117.287804341933</v>
      </c>
      <c r="CR100" s="85"/>
      <c r="CS100" s="35"/>
      <c r="CT100" s="32" t="s">
        <v>42</v>
      </c>
      <c r="CU100" s="81">
        <f>[1]Malaysia!T$2831</f>
        <v>78.799514327339296</v>
      </c>
      <c r="CV100" s="85"/>
      <c r="CW100" s="81">
        <f>[1]Malaysia!T$2832</f>
        <v>92.720831346393496</v>
      </c>
      <c r="CX100" s="85"/>
      <c r="CY100" s="81">
        <f>[1]Malaysia!T$2833</f>
        <v>107.715832645867</v>
      </c>
      <c r="CZ100" s="85"/>
      <c r="DA100" s="35"/>
      <c r="DB100" s="32" t="s">
        <v>42</v>
      </c>
      <c r="DC100" s="81">
        <f>[1]Malaysia!T$2835</f>
        <v>97.748993511316201</v>
      </c>
      <c r="DD100" s="85"/>
      <c r="DE100" s="81">
        <f>[1]Malaysia!T$2836</f>
        <v>88.854629483414698</v>
      </c>
      <c r="DF100" s="85"/>
      <c r="DG100" s="81">
        <f>[1]Malaysia!T$2838</f>
        <v>103.755900657837</v>
      </c>
      <c r="DH100" s="85"/>
      <c r="DI100" s="35"/>
      <c r="DJ100" s="32" t="s">
        <v>42</v>
      </c>
      <c r="DK100" s="81">
        <f>[1]Malaysia!T$2840</f>
        <v>96.257501900416798</v>
      </c>
      <c r="DL100" s="85"/>
      <c r="DM100" s="81">
        <f>[1]Malaysia!T$2841</f>
        <v>112.20890814568401</v>
      </c>
      <c r="DN100" s="85"/>
      <c r="DO100" s="81">
        <f>[1]Malaysia!T$2848</f>
        <v>107.15831744815399</v>
      </c>
      <c r="DP100" s="85"/>
      <c r="DQ100" s="472"/>
    </row>
    <row r="101" spans="1:121" ht="15" customHeight="1">
      <c r="A101" s="35"/>
      <c r="B101" s="32" t="s">
        <v>43</v>
      </c>
      <c r="C101" s="81">
        <f>[1]Malaysia!U$2783</f>
        <v>100.494482147791</v>
      </c>
      <c r="D101" s="85"/>
      <c r="E101" s="81">
        <f>[1]Malaysia!U$2784</f>
        <v>102.982354804013</v>
      </c>
      <c r="F101" s="85"/>
      <c r="G101" s="81">
        <f>[1]Malaysia!U$2785</f>
        <v>111.165214598651</v>
      </c>
      <c r="H101" s="85"/>
      <c r="I101" s="35"/>
      <c r="J101" s="32" t="s">
        <v>43</v>
      </c>
      <c r="K101" s="81">
        <f>[1]Malaysia!U$2786</f>
        <v>107.48240298509999</v>
      </c>
      <c r="L101" s="85"/>
      <c r="M101" s="81">
        <f>[1]Malaysia!U$2788</f>
        <v>107.99837731666901</v>
      </c>
      <c r="N101" s="85"/>
      <c r="O101" s="81">
        <f>[1]Malaysia!U$2789</f>
        <v>90.032350966703206</v>
      </c>
      <c r="P101" s="85"/>
      <c r="Q101" s="35"/>
      <c r="R101" s="32" t="s">
        <v>43</v>
      </c>
      <c r="S101" s="81">
        <f>[1]Malaysia!U$2790</f>
        <v>110.860613699838</v>
      </c>
      <c r="T101" s="85"/>
      <c r="U101" s="81">
        <f>[1]Malaysia!U$2792</f>
        <v>110.36630829408401</v>
      </c>
      <c r="V101" s="85"/>
      <c r="W101" s="81">
        <f>[1]Malaysia!U$2795</f>
        <v>122.80796961647199</v>
      </c>
      <c r="X101" s="85"/>
      <c r="Y101" s="35"/>
      <c r="Z101" s="32" t="s">
        <v>43</v>
      </c>
      <c r="AA101" s="81">
        <f>[1]Malaysia!U$2796</f>
        <v>99.491989925028307</v>
      </c>
      <c r="AB101" s="85"/>
      <c r="AC101" s="81">
        <f>[1]Malaysia!U$2797</f>
        <v>115.10013479019101</v>
      </c>
      <c r="AD101" s="85"/>
      <c r="AE101" s="81">
        <f>[1]Malaysia!U$2798</f>
        <v>102.358173321968</v>
      </c>
      <c r="AF101" s="85"/>
      <c r="AG101" s="35"/>
      <c r="AH101" s="32" t="s">
        <v>43</v>
      </c>
      <c r="AI101" s="81">
        <f>[1]Malaysia!U$2799</f>
        <v>105.862834793655</v>
      </c>
      <c r="AJ101" s="85"/>
      <c r="AK101" s="81">
        <f>[1]Malaysia!U$2800</f>
        <v>102.419736206084</v>
      </c>
      <c r="AL101" s="85"/>
      <c r="AM101" s="81">
        <f>[1]Malaysia!U$2802</f>
        <v>95.998886847400996</v>
      </c>
      <c r="AN101" s="85"/>
      <c r="AO101" s="35"/>
      <c r="AP101" s="32" t="s">
        <v>43</v>
      </c>
      <c r="AQ101" s="81">
        <f>[1]Malaysia!U$2803</f>
        <v>94.006661326916102</v>
      </c>
      <c r="AR101" s="85"/>
      <c r="AS101" s="81">
        <f>[1]Malaysia!U$2804</f>
        <v>92.529124329566699</v>
      </c>
      <c r="AT101" s="85"/>
      <c r="AU101" s="81">
        <f>[1]Malaysia!U$2806</f>
        <v>90.993112124182304</v>
      </c>
      <c r="AV101" s="85"/>
      <c r="AW101" s="35"/>
      <c r="AX101" s="32" t="s">
        <v>43</v>
      </c>
      <c r="AY101" s="81">
        <f>[1]Malaysia!U$2807</f>
        <v>104.551245958108</v>
      </c>
      <c r="AZ101" s="85"/>
      <c r="BA101" s="81">
        <f>[1]Malaysia!U$2808</f>
        <v>102.48481187358399</v>
      </c>
      <c r="BB101" s="85"/>
      <c r="BC101" s="81">
        <f>[1]Malaysia!U$2809</f>
        <v>112.596563375174</v>
      </c>
      <c r="BD101" s="85"/>
      <c r="BE101" s="35"/>
      <c r="BF101" s="32" t="s">
        <v>43</v>
      </c>
      <c r="BG101" s="81">
        <f>[1]Malaysia!U$2810</f>
        <v>102.87446064283</v>
      </c>
      <c r="BH101" s="85"/>
      <c r="BI101" s="81">
        <f>[1]Malaysia!U$2811</f>
        <v>90.407672857243</v>
      </c>
      <c r="BJ101" s="85"/>
      <c r="BK101" s="81">
        <f>[1]Malaysia!U$2812</f>
        <v>101.769867970663</v>
      </c>
      <c r="BL101" s="85"/>
      <c r="BM101" s="35"/>
      <c r="BN101" s="32" t="s">
        <v>43</v>
      </c>
      <c r="BO101" s="81">
        <f>([1]Malaysia!U$2814*[1]Malaysia!$H2814+[1]Malaysia!U$2815*[1]Malaysia!$H2815)/SUM([1]Malaysia!$H$2814:$H$2815)</f>
        <v>99.161137866467953</v>
      </c>
      <c r="BP101" s="85"/>
      <c r="BQ101" s="81">
        <f>[1]Malaysia!U$2816</f>
        <v>97.992195008238994</v>
      </c>
      <c r="BR101" s="85"/>
      <c r="BS101" s="81">
        <f>[1]Malaysia!U$2817</f>
        <v>105.59815985165601</v>
      </c>
      <c r="BT101" s="85"/>
      <c r="BU101" s="35"/>
      <c r="BV101" s="32" t="s">
        <v>43</v>
      </c>
      <c r="BW101" s="81">
        <f>[1]Malaysia!U$2818</f>
        <v>89.7348910384991</v>
      </c>
      <c r="BX101" s="85"/>
      <c r="BY101" s="81">
        <f>[1]Malaysia!U$2819</f>
        <v>86.638485497083096</v>
      </c>
      <c r="BZ101" s="85"/>
      <c r="CA101" s="81">
        <f>[1]Malaysia!U$2820</f>
        <v>121.764748616098</v>
      </c>
      <c r="CB101" s="85"/>
      <c r="CC101" s="35"/>
      <c r="CD101" s="32" t="s">
        <v>43</v>
      </c>
      <c r="CE101" s="81">
        <f>[1]Malaysia!U$2821</f>
        <v>111.240834308741</v>
      </c>
      <c r="CF101" s="85"/>
      <c r="CG101" s="81">
        <f>[1]Malaysia!U$2822</f>
        <v>79.682465213711296</v>
      </c>
      <c r="CH101" s="85"/>
      <c r="CI101" s="81">
        <f>[1]Malaysia!U$2823</f>
        <v>138.40092506435599</v>
      </c>
      <c r="CJ101" s="85"/>
      <c r="CK101" s="35"/>
      <c r="CL101" s="32" t="s">
        <v>43</v>
      </c>
      <c r="CM101" s="81">
        <f>[1]Malaysia!U$2825</f>
        <v>99.676729620704293</v>
      </c>
      <c r="CN101" s="85"/>
      <c r="CO101" s="81">
        <f>[1]Malaysia!U$2827</f>
        <v>94.2579888910238</v>
      </c>
      <c r="CP101" s="85"/>
      <c r="CQ101" s="81">
        <f>[1]Malaysia!U$2829</f>
        <v>87.347510899920195</v>
      </c>
      <c r="CR101" s="85"/>
      <c r="CS101" s="35"/>
      <c r="CT101" s="32" t="s">
        <v>43</v>
      </c>
      <c r="CU101" s="81">
        <f>[1]Malaysia!U$2831</f>
        <v>84.320543417298694</v>
      </c>
      <c r="CV101" s="85"/>
      <c r="CW101" s="81">
        <f>[1]Malaysia!U$2832</f>
        <v>93.765580506599804</v>
      </c>
      <c r="CX101" s="85"/>
      <c r="CY101" s="81">
        <f>[1]Malaysia!U$2833</f>
        <v>97.3987344689465</v>
      </c>
      <c r="CZ101" s="85"/>
      <c r="DA101" s="35"/>
      <c r="DB101" s="32" t="s">
        <v>43</v>
      </c>
      <c r="DC101" s="81">
        <f>[1]Malaysia!U$2835</f>
        <v>90.330872287719004</v>
      </c>
      <c r="DD101" s="85"/>
      <c r="DE101" s="81">
        <f>[1]Malaysia!U$2836</f>
        <v>111.309263169288</v>
      </c>
      <c r="DF101" s="85"/>
      <c r="DG101" s="81">
        <f>[1]Malaysia!U$2838</f>
        <v>103.447942007419</v>
      </c>
      <c r="DH101" s="85"/>
      <c r="DI101" s="35"/>
      <c r="DJ101" s="32" t="s">
        <v>43</v>
      </c>
      <c r="DK101" s="81">
        <f>[1]Malaysia!U$2840</f>
        <v>95.878569003543106</v>
      </c>
      <c r="DL101" s="85"/>
      <c r="DM101" s="81">
        <f>[1]Malaysia!U$2841</f>
        <v>111.03340740399599</v>
      </c>
      <c r="DN101" s="85"/>
      <c r="DO101" s="81">
        <f>[1]Malaysia!U$2848</f>
        <v>110.21697793856499</v>
      </c>
      <c r="DP101" s="85"/>
      <c r="DQ101" s="472"/>
    </row>
    <row r="102" spans="1:121" ht="15" customHeight="1">
      <c r="A102" s="35"/>
      <c r="B102" s="32" t="s">
        <v>44</v>
      </c>
      <c r="C102" s="81">
        <f>[1]Malaysia!V$2783</f>
        <v>85.589031564660303</v>
      </c>
      <c r="D102" s="85"/>
      <c r="E102" s="81">
        <f>[1]Malaysia!V$2784</f>
        <v>105.031935767398</v>
      </c>
      <c r="F102" s="85"/>
      <c r="G102" s="81">
        <f>[1]Malaysia!V$2785</f>
        <v>116.80189273283</v>
      </c>
      <c r="H102" s="85"/>
      <c r="I102" s="35"/>
      <c r="J102" s="32" t="s">
        <v>44</v>
      </c>
      <c r="K102" s="81">
        <f>[1]Malaysia!V$2786</f>
        <v>113.53919108491201</v>
      </c>
      <c r="L102" s="85"/>
      <c r="M102" s="81">
        <f>[1]Malaysia!V$2788</f>
        <v>112.61424424354701</v>
      </c>
      <c r="N102" s="85"/>
      <c r="O102" s="81">
        <f>[1]Malaysia!V$2789</f>
        <v>96.221072501623496</v>
      </c>
      <c r="P102" s="85"/>
      <c r="Q102" s="35"/>
      <c r="R102" s="32" t="s">
        <v>44</v>
      </c>
      <c r="S102" s="81">
        <f>[1]Malaysia!V$2790</f>
        <v>96.497283039970398</v>
      </c>
      <c r="T102" s="85"/>
      <c r="U102" s="81">
        <f>[1]Malaysia!V$2792</f>
        <v>113.82279535414401</v>
      </c>
      <c r="V102" s="85"/>
      <c r="W102" s="81">
        <f>[1]Malaysia!V$2795</f>
        <v>131.61412437434001</v>
      </c>
      <c r="X102" s="85"/>
      <c r="Y102" s="35"/>
      <c r="Z102" s="32" t="s">
        <v>44</v>
      </c>
      <c r="AA102" s="81">
        <f>[1]Malaysia!V$2796</f>
        <v>104.977064078277</v>
      </c>
      <c r="AB102" s="85"/>
      <c r="AC102" s="81">
        <f>[1]Malaysia!V$2797</f>
        <v>116.72931902982999</v>
      </c>
      <c r="AD102" s="85"/>
      <c r="AE102" s="81">
        <f>[1]Malaysia!V$2798</f>
        <v>101.87661436209</v>
      </c>
      <c r="AF102" s="85"/>
      <c r="AG102" s="35"/>
      <c r="AH102" s="32" t="s">
        <v>44</v>
      </c>
      <c r="AI102" s="81">
        <f>[1]Malaysia!V$2799</f>
        <v>108.08162208716</v>
      </c>
      <c r="AJ102" s="85"/>
      <c r="AK102" s="81">
        <f>[1]Malaysia!V$2800</f>
        <v>111.76381033544099</v>
      </c>
      <c r="AL102" s="85"/>
      <c r="AM102" s="81">
        <f>[1]Malaysia!V$2802</f>
        <v>106.357483561823</v>
      </c>
      <c r="AN102" s="85"/>
      <c r="AO102" s="35"/>
      <c r="AP102" s="32" t="s">
        <v>44</v>
      </c>
      <c r="AQ102" s="81">
        <f>[1]Malaysia!V$2803</f>
        <v>99.026882856783899</v>
      </c>
      <c r="AR102" s="85"/>
      <c r="AS102" s="81">
        <f>[1]Malaysia!V$2804</f>
        <v>93.169307318951894</v>
      </c>
      <c r="AT102" s="85"/>
      <c r="AU102" s="81">
        <f>[1]Malaysia!V$2806</f>
        <v>103.11327439567999</v>
      </c>
      <c r="AV102" s="85"/>
      <c r="AW102" s="35"/>
      <c r="AX102" s="32" t="s">
        <v>44</v>
      </c>
      <c r="AY102" s="81">
        <f>[1]Malaysia!V$2807</f>
        <v>104.52573312490399</v>
      </c>
      <c r="AZ102" s="85"/>
      <c r="BA102" s="81">
        <f>[1]Malaysia!V$2808</f>
        <v>101.703860611209</v>
      </c>
      <c r="BB102" s="85"/>
      <c r="BC102" s="81">
        <f>[1]Malaysia!V$2809</f>
        <v>115.906216233704</v>
      </c>
      <c r="BD102" s="85"/>
      <c r="BE102" s="35"/>
      <c r="BF102" s="32" t="s">
        <v>44</v>
      </c>
      <c r="BG102" s="81">
        <f>[1]Malaysia!V$2810</f>
        <v>107.280257806693</v>
      </c>
      <c r="BH102" s="85"/>
      <c r="BI102" s="81">
        <f>[1]Malaysia!V$2811</f>
        <v>90.609821114513196</v>
      </c>
      <c r="BJ102" s="85"/>
      <c r="BK102" s="81">
        <f>[1]Malaysia!V$2812</f>
        <v>103.004315258362</v>
      </c>
      <c r="BL102" s="85"/>
      <c r="BM102" s="35"/>
      <c r="BN102" s="32" t="s">
        <v>44</v>
      </c>
      <c r="BO102" s="81">
        <f>([1]Malaysia!V$2814*[1]Malaysia!$H2814+[1]Malaysia!V$2815*[1]Malaysia!$H2815)/SUM([1]Malaysia!$H$2814:$H$2815)</f>
        <v>110.0623218605475</v>
      </c>
      <c r="BP102" s="85"/>
      <c r="BQ102" s="81">
        <f>[1]Malaysia!V$2816</f>
        <v>98.8920410028379</v>
      </c>
      <c r="BR102" s="85"/>
      <c r="BS102" s="81">
        <f>[1]Malaysia!V$2817</f>
        <v>116.156147274869</v>
      </c>
      <c r="BT102" s="85"/>
      <c r="BU102" s="35"/>
      <c r="BV102" s="32" t="s">
        <v>44</v>
      </c>
      <c r="BW102" s="81">
        <f>[1]Malaysia!V$2818</f>
        <v>94.476041334447103</v>
      </c>
      <c r="BX102" s="85"/>
      <c r="BY102" s="81">
        <f>[1]Malaysia!V$2819</f>
        <v>101.83098082807599</v>
      </c>
      <c r="BZ102" s="85"/>
      <c r="CA102" s="81">
        <f>[1]Malaysia!V$2820</f>
        <v>99.188984131582401</v>
      </c>
      <c r="CB102" s="85"/>
      <c r="CC102" s="35"/>
      <c r="CD102" s="32" t="s">
        <v>44</v>
      </c>
      <c r="CE102" s="81">
        <f>[1]Malaysia!V$2821</f>
        <v>95.995905791925196</v>
      </c>
      <c r="CF102" s="85"/>
      <c r="CG102" s="81">
        <f>[1]Malaysia!V$2822</f>
        <v>92.497666300541297</v>
      </c>
      <c r="CH102" s="85"/>
      <c r="CI102" s="81">
        <f>[1]Malaysia!V$2823</f>
        <v>99.355412459190902</v>
      </c>
      <c r="CJ102" s="85"/>
      <c r="CK102" s="35"/>
      <c r="CL102" s="32" t="s">
        <v>44</v>
      </c>
      <c r="CM102" s="81">
        <f>[1]Malaysia!V$2825</f>
        <v>109.17056617275701</v>
      </c>
      <c r="CN102" s="85"/>
      <c r="CO102" s="81">
        <f>[1]Malaysia!V$2827</f>
        <v>105.659929059549</v>
      </c>
      <c r="CP102" s="85"/>
      <c r="CQ102" s="81">
        <f>[1]Malaysia!V$2829</f>
        <v>106.457372520017</v>
      </c>
      <c r="CR102" s="85"/>
      <c r="CS102" s="35"/>
      <c r="CT102" s="32" t="s">
        <v>44</v>
      </c>
      <c r="CU102" s="81">
        <f>[1]Malaysia!V$2831</f>
        <v>87.665453355997499</v>
      </c>
      <c r="CV102" s="85"/>
      <c r="CW102" s="81">
        <f>[1]Malaysia!V$2832</f>
        <v>102.56198935635101</v>
      </c>
      <c r="CX102" s="85"/>
      <c r="CY102" s="81">
        <f>[1]Malaysia!V$2833</f>
        <v>95.722586975889797</v>
      </c>
      <c r="CZ102" s="85"/>
      <c r="DA102" s="35"/>
      <c r="DB102" s="32" t="s">
        <v>44</v>
      </c>
      <c r="DC102" s="81">
        <f>[1]Malaysia!V$2835</f>
        <v>97.667757161769501</v>
      </c>
      <c r="DD102" s="85"/>
      <c r="DE102" s="81">
        <f>[1]Malaysia!V$2836</f>
        <v>110.291465232862</v>
      </c>
      <c r="DF102" s="85"/>
      <c r="DG102" s="81">
        <f>[1]Malaysia!V$2838</f>
        <v>115.320738199533</v>
      </c>
      <c r="DH102" s="85"/>
      <c r="DI102" s="35"/>
      <c r="DJ102" s="32" t="s">
        <v>44</v>
      </c>
      <c r="DK102" s="81">
        <f>[1]Malaysia!V$2840</f>
        <v>93.405908808150798</v>
      </c>
      <c r="DL102" s="85"/>
      <c r="DM102" s="81">
        <f>[1]Malaysia!V$2841</f>
        <v>105.766644128441</v>
      </c>
      <c r="DN102" s="85"/>
      <c r="DO102" s="81">
        <f>[1]Malaysia!V$2848</f>
        <v>103.379734846799</v>
      </c>
      <c r="DP102" s="85"/>
      <c r="DQ102" s="472"/>
    </row>
    <row r="103" spans="1:121" ht="15" customHeight="1">
      <c r="C103" s="81"/>
      <c r="D103" s="483"/>
      <c r="E103" s="81"/>
      <c r="F103" s="483"/>
      <c r="G103" s="81"/>
      <c r="H103" s="483"/>
      <c r="K103" s="81"/>
      <c r="M103" s="81"/>
      <c r="O103" s="81"/>
      <c r="S103" s="81"/>
      <c r="U103" s="81"/>
      <c r="W103" s="81"/>
      <c r="AA103" s="81"/>
      <c r="AC103" s="81"/>
      <c r="AE103" s="81"/>
      <c r="AI103" s="81"/>
      <c r="AK103" s="81"/>
      <c r="AM103" s="81"/>
      <c r="AQ103" s="81"/>
      <c r="AS103" s="81"/>
      <c r="AU103" s="81"/>
      <c r="AY103" s="81"/>
      <c r="BA103" s="81"/>
      <c r="BC103" s="81"/>
      <c r="BG103" s="81"/>
      <c r="BI103" s="81"/>
      <c r="BK103" s="81"/>
      <c r="BO103" s="458"/>
      <c r="BQ103" s="81"/>
      <c r="BS103" s="81"/>
      <c r="BW103" s="81"/>
      <c r="BY103" s="81"/>
      <c r="CA103" s="81"/>
      <c r="CE103" s="81"/>
      <c r="CG103" s="81"/>
      <c r="CI103" s="81"/>
      <c r="CM103" s="81"/>
      <c r="CO103" s="81"/>
      <c r="CQ103" s="81"/>
      <c r="CU103" s="81"/>
      <c r="CW103" s="81"/>
      <c r="CY103" s="81"/>
      <c r="DC103" s="81"/>
      <c r="DE103" s="81"/>
      <c r="DG103" s="81"/>
      <c r="DK103" s="81"/>
      <c r="DM103" s="81"/>
      <c r="DO103" s="81"/>
      <c r="DP103" s="461"/>
    </row>
    <row r="104" spans="1:121" ht="15" customHeight="1">
      <c r="A104" s="35">
        <v>2016</v>
      </c>
      <c r="B104" s="32" t="s">
        <v>33</v>
      </c>
      <c r="C104" s="81">
        <f>[1]Malaysia!W$2783</f>
        <v>74.572477857193604</v>
      </c>
      <c r="D104" s="85">
        <f>+C104/C91*100-100</f>
        <v>-0.23840697971951386</v>
      </c>
      <c r="E104" s="81">
        <f>[1]Malaysia!W$2784</f>
        <v>108.022659311596</v>
      </c>
      <c r="F104" s="85">
        <f t="shared" ref="F104:F115" si="464">+E104/E91*100-100</f>
        <v>9.4220646761549176</v>
      </c>
      <c r="G104" s="81">
        <f>[1]Malaysia!W$2785</f>
        <v>109.426996931575</v>
      </c>
      <c r="H104" s="85">
        <f t="shared" ref="H104:H115" si="465">+G104/G91*100-100</f>
        <v>4.9029542136589583</v>
      </c>
      <c r="I104" s="35">
        <v>2016</v>
      </c>
      <c r="J104" s="32" t="s">
        <v>33</v>
      </c>
      <c r="K104" s="81">
        <f>[1]Malaysia!W$2786</f>
        <v>110.46682949562199</v>
      </c>
      <c r="L104" s="85">
        <f t="shared" ref="L104:L115" si="466">+K104/K91*100-100</f>
        <v>3.2103440381840471</v>
      </c>
      <c r="M104" s="81">
        <f>[1]Malaysia!W$2788</f>
        <v>109.776019531427</v>
      </c>
      <c r="N104" s="85">
        <f t="shared" ref="N104:N115" si="467">+M104/M91*100-100</f>
        <v>13.647499921309489</v>
      </c>
      <c r="O104" s="81">
        <f>[1]Malaysia!W$2789</f>
        <v>106.86608340336601</v>
      </c>
      <c r="P104" s="85">
        <f t="shared" ref="P104:P115" si="468">+O104/O91*100-100</f>
        <v>8.9438948414032353</v>
      </c>
      <c r="Q104" s="35">
        <v>2016</v>
      </c>
      <c r="R104" s="32" t="s">
        <v>33</v>
      </c>
      <c r="S104" s="81">
        <f>[1]Malaysia!W$2790</f>
        <v>93.851861274003795</v>
      </c>
      <c r="T104" s="85">
        <f t="shared" ref="T104:T115" si="469">+S104/S91*100-100</f>
        <v>4.5089092813447138</v>
      </c>
      <c r="U104" s="81">
        <f>[1]Malaysia!W$2792</f>
        <v>100.253835000582</v>
      </c>
      <c r="V104" s="85">
        <f t="shared" ref="V104:V115" si="470">+U104/U91*100-100</f>
        <v>6.2821128171683114</v>
      </c>
      <c r="W104" s="81">
        <f>[1]Malaysia!W$2795</f>
        <v>108.212387414947</v>
      </c>
      <c r="X104" s="85">
        <f t="shared" ref="X104:X115" si="471">+W104/W91*100-100</f>
        <v>46.609243965943449</v>
      </c>
      <c r="Y104" s="35">
        <v>2016</v>
      </c>
      <c r="Z104" s="32" t="s">
        <v>33</v>
      </c>
      <c r="AA104" s="81">
        <f>[1]Malaysia!W$2796</f>
        <v>113.40067124102499</v>
      </c>
      <c r="AB104" s="85">
        <f t="shared" ref="AB104:AB115" si="472">+AA104/AA91*100-100</f>
        <v>9.8713669533154302E-2</v>
      </c>
      <c r="AC104" s="81">
        <f>[1]Malaysia!W$2797</f>
        <v>102.314116421614</v>
      </c>
      <c r="AD104" s="85">
        <f t="shared" ref="AD104:AD115" si="473">+AC104/AC91*100-100</f>
        <v>20.920415322669683</v>
      </c>
      <c r="AE104" s="81">
        <f>[1]Malaysia!W$2798</f>
        <v>99.693848546004602</v>
      </c>
      <c r="AF104" s="85">
        <f t="shared" ref="AF104:AF115" si="474">+AE104/AE91*100-100</f>
        <v>4.7283813291421097</v>
      </c>
      <c r="AG104" s="35">
        <v>2016</v>
      </c>
      <c r="AH104" s="32" t="s">
        <v>33</v>
      </c>
      <c r="AI104" s="81">
        <f>[1]Malaysia!W$2799</f>
        <v>108.604824452496</v>
      </c>
      <c r="AJ104" s="85">
        <f t="shared" ref="AJ104:AJ115" si="475">+AI104/AI91*100-100</f>
        <v>14.369105195216861</v>
      </c>
      <c r="AK104" s="81">
        <f>[1]Malaysia!W$2800</f>
        <v>98.418538232769606</v>
      </c>
      <c r="AL104" s="85">
        <f t="shared" ref="AL104:AL115" si="476">+AK104/AK91*100-100</f>
        <v>9.2620594928679338</v>
      </c>
      <c r="AM104" s="81">
        <f>[1]Malaysia!W$2802</f>
        <v>106.90640293619499</v>
      </c>
      <c r="AN104" s="85">
        <f t="shared" ref="AN104:AN115" si="477">+AM104/AM91*100-100</f>
        <v>-0.59007809791408761</v>
      </c>
      <c r="AO104" s="35">
        <v>2016</v>
      </c>
      <c r="AP104" s="32" t="s">
        <v>33</v>
      </c>
      <c r="AQ104" s="81">
        <f>[1]Malaysia!W$2803</f>
        <v>99.260446890682502</v>
      </c>
      <c r="AR104" s="85">
        <f t="shared" ref="AR104:AR115" si="478">+AQ104/AQ91*100-100</f>
        <v>3.8976251822452639</v>
      </c>
      <c r="AS104" s="81">
        <f>[1]Malaysia!W$2804</f>
        <v>101.37433843179601</v>
      </c>
      <c r="AT104" s="85">
        <f t="shared" ref="AT104:AT115" si="479">+AS104/AS91*100-100</f>
        <v>-0.14604626876148075</v>
      </c>
      <c r="AU104" s="81">
        <f>[1]Malaysia!W$2806</f>
        <v>87.113571245469203</v>
      </c>
      <c r="AV104" s="85">
        <f t="shared" ref="AV104:AV115" si="480">+AU104/AU91*100-100</f>
        <v>3.9196355233809044</v>
      </c>
      <c r="AW104" s="35">
        <v>2016</v>
      </c>
      <c r="AX104" s="32" t="s">
        <v>33</v>
      </c>
      <c r="AY104" s="81">
        <f>[1]Malaysia!W$2807</f>
        <v>102.630921218522</v>
      </c>
      <c r="AZ104" s="85">
        <f t="shared" ref="AZ104:AZ115" si="481">+AY104/AY91*100-100</f>
        <v>6.1425506822766494</v>
      </c>
      <c r="BA104" s="81">
        <f>[1]Malaysia!W$2808</f>
        <v>99.417662580915703</v>
      </c>
      <c r="BB104" s="85">
        <f t="shared" ref="BB104:BB115" si="482">+BA104/BA91*100-100</f>
        <v>0.559681682825655</v>
      </c>
      <c r="BC104" s="81">
        <f>[1]Malaysia!W$2809</f>
        <v>107.24005878481699</v>
      </c>
      <c r="BD104" s="85">
        <f t="shared" ref="BD104:BD115" si="483">+BC104/BC91*100-100</f>
        <v>28.467912355374438</v>
      </c>
      <c r="BE104" s="35">
        <v>2016</v>
      </c>
      <c r="BF104" s="32" t="s">
        <v>33</v>
      </c>
      <c r="BG104" s="81">
        <f>[1]Malaysia!W$2810</f>
        <v>100.670242664169</v>
      </c>
      <c r="BH104" s="85">
        <f t="shared" ref="BH104:BH115" si="484">+BG104/BG91*100-100</f>
        <v>4.415716548733343</v>
      </c>
      <c r="BI104" s="81">
        <f>[1]Malaysia!W$2811</f>
        <v>93.063659691780103</v>
      </c>
      <c r="BJ104" s="85">
        <f t="shared" ref="BJ104:BJ115" si="485">+BI104/BI91*100-100</f>
        <v>-6.3831685786151127</v>
      </c>
      <c r="BK104" s="81">
        <f>[1]Malaysia!W$2812</f>
        <v>95.242886255043601</v>
      </c>
      <c r="BL104" s="85">
        <f t="shared" ref="BL104:BL115" si="486">+BK104/BK91*100-100</f>
        <v>20.719556233125559</v>
      </c>
      <c r="BM104" s="35">
        <v>2016</v>
      </c>
      <c r="BN104" s="32" t="s">
        <v>33</v>
      </c>
      <c r="BO104" s="81">
        <f>([1]Malaysia!W$2814*[1]Malaysia!$H2814+[1]Malaysia!W$2815*[1]Malaysia!$H2815)/SUM([1]Malaysia!$H$2814:$H$2815)</f>
        <v>90.211790244182879</v>
      </c>
      <c r="BP104" s="85">
        <f t="shared" ref="BP104:BP115" si="487">+BO104/BO91*100-100</f>
        <v>-1.866935837383366</v>
      </c>
      <c r="BQ104" s="81">
        <f>[1]Malaysia!W$2816</f>
        <v>128.443395265774</v>
      </c>
      <c r="BR104" s="85">
        <f t="shared" ref="BR104:BR115" si="488">+BQ104/BQ91*100-100</f>
        <v>10.061902444443845</v>
      </c>
      <c r="BS104" s="81">
        <f>[1]Malaysia!W$2817</f>
        <v>103.48130885403801</v>
      </c>
      <c r="BT104" s="85">
        <f t="shared" ref="BT104:BT115" si="489">+BS104/BS91*100-100</f>
        <v>2.2078104975808088</v>
      </c>
      <c r="BU104" s="35">
        <v>2016</v>
      </c>
      <c r="BV104" s="32" t="s">
        <v>33</v>
      </c>
      <c r="BW104" s="81">
        <f>[1]Malaysia!W$2818</f>
        <v>102.85602657492799</v>
      </c>
      <c r="BX104" s="85">
        <f t="shared" ref="BX104:BX115" si="490">+BW104/BW91*100-100</f>
        <v>-4.7260499299494825</v>
      </c>
      <c r="BY104" s="81">
        <f>[1]Malaysia!W$2819</f>
        <v>88.232870380326105</v>
      </c>
      <c r="BZ104" s="85">
        <f t="shared" ref="BZ104:BZ115" si="491">+BY104/BY91*100-100</f>
        <v>-14.476361631932079</v>
      </c>
      <c r="CA104" s="81">
        <f>[1]Malaysia!W$2820</f>
        <v>141.34665647743</v>
      </c>
      <c r="CB104" s="85">
        <f t="shared" ref="CB104:CB115" si="492">+CA104/CA91*100-100</f>
        <v>55.413196244356811</v>
      </c>
      <c r="CC104" s="35">
        <v>2016</v>
      </c>
      <c r="CD104" s="32" t="s">
        <v>33</v>
      </c>
      <c r="CE104" s="81">
        <f>[1]Malaysia!W$2821</f>
        <v>88.606017109500002</v>
      </c>
      <c r="CF104" s="85">
        <f t="shared" ref="CF104:CF115" si="493">+CE104/CE91*100-100</f>
        <v>0.66528134056514432</v>
      </c>
      <c r="CG104" s="81">
        <f>[1]Malaysia!W$2822</f>
        <v>101.977395042674</v>
      </c>
      <c r="CH104" s="85">
        <f t="shared" ref="CH104:CH115" si="494">+CG104/CG91*100-100</f>
        <v>2.362763492283662</v>
      </c>
      <c r="CI104" s="81">
        <f>[1]Malaysia!W$2823</f>
        <v>86.740218528625107</v>
      </c>
      <c r="CJ104" s="85">
        <f t="shared" ref="CJ104:CJ115" si="495">+CI104/CI91*100-100</f>
        <v>-0.23722551229464273</v>
      </c>
      <c r="CK104" s="35">
        <v>2016</v>
      </c>
      <c r="CL104" s="32" t="s">
        <v>33</v>
      </c>
      <c r="CM104" s="81">
        <f>[1]Malaysia!W$2825</f>
        <v>100.91570694696701</v>
      </c>
      <c r="CN104" s="85">
        <f t="shared" ref="CN104:CN115" si="496">+CM104/CM91*100-100</f>
        <v>8.1793193881515123</v>
      </c>
      <c r="CO104" s="81">
        <f>[1]Malaysia!W$2827</f>
        <v>95.294404216828497</v>
      </c>
      <c r="CP104" s="85">
        <f t="shared" ref="CP104:CP115" si="497">+CO104/CO91*100-100</f>
        <v>-1.9146971820451881</v>
      </c>
      <c r="CQ104" s="81">
        <f>[1]Malaysia!W$2829</f>
        <v>107.072974140485</v>
      </c>
      <c r="CR104" s="85">
        <f t="shared" ref="CR104:CR115" si="498">+CQ104/CQ91*100-100</f>
        <v>3.0630975454789962</v>
      </c>
      <c r="CS104" s="35">
        <v>2016</v>
      </c>
      <c r="CT104" s="32" t="s">
        <v>33</v>
      </c>
      <c r="CU104" s="81">
        <f>[1]Malaysia!W$2831</f>
        <v>108.075314182326</v>
      </c>
      <c r="CV104" s="85">
        <f t="shared" ref="CV104:CV115" si="499">+CU104/CU91*100-100</f>
        <v>-8.0405867174448531E-2</v>
      </c>
      <c r="CW104" s="81">
        <f>[1]Malaysia!W$2832</f>
        <v>82.359091860528196</v>
      </c>
      <c r="CX104" s="85">
        <f t="shared" ref="CX104:CX115" si="500">+CW104/CW91*100-100</f>
        <v>3.7485080231843426</v>
      </c>
      <c r="CY104" s="81">
        <f>[1]Malaysia!W$2833</f>
        <v>85.458990784719404</v>
      </c>
      <c r="CZ104" s="85">
        <f t="shared" ref="CZ104:CZ115" si="501">+CY104/CY91*100-100</f>
        <v>-19.331594184348063</v>
      </c>
      <c r="DA104" s="35">
        <v>2016</v>
      </c>
      <c r="DB104" s="32" t="s">
        <v>33</v>
      </c>
      <c r="DC104" s="81">
        <f>[1]Malaysia!W$2835</f>
        <v>128.87543406202599</v>
      </c>
      <c r="DD104" s="85">
        <f t="shared" ref="DD104:DD115" si="502">+DC104/DC91*100-100</f>
        <v>18.663559819787892</v>
      </c>
      <c r="DE104" s="81">
        <f>[1]Malaysia!W$2836</f>
        <v>100.99904464969801</v>
      </c>
      <c r="DF104" s="85">
        <f t="shared" ref="DF104:DF115" si="503">+DE104/DE91*100-100</f>
        <v>1.28427135929401</v>
      </c>
      <c r="DG104" s="81">
        <f>[1]Malaysia!W$2838</f>
        <v>96.279440546385104</v>
      </c>
      <c r="DH104" s="85">
        <f t="shared" ref="DH104:DH115" si="504">+DG104/DG91*100-100</f>
        <v>20.503199704137344</v>
      </c>
      <c r="DI104" s="35">
        <v>2016</v>
      </c>
      <c r="DJ104" s="32" t="s">
        <v>33</v>
      </c>
      <c r="DK104" s="81">
        <f>[1]Malaysia!W$2840</f>
        <v>103.391689483259</v>
      </c>
      <c r="DL104" s="85">
        <f t="shared" ref="DL104:DL115" si="505">+DK104/DK91*100-100</f>
        <v>0.21160725056232366</v>
      </c>
      <c r="DM104" s="81">
        <f>[1]Malaysia!W$2841</f>
        <v>103.75473594394001</v>
      </c>
      <c r="DN104" s="85">
        <f t="shared" ref="DN104:DN115" si="506">+DM104/DM91*100-100</f>
        <v>8.4929544945843816</v>
      </c>
      <c r="DO104" s="81">
        <f>[1]Malaysia!W$2848</f>
        <v>114.934751441098</v>
      </c>
      <c r="DP104" s="85">
        <f t="shared" ref="DP104:DP115" si="507">+DO104/DO91*100-100</f>
        <v>3.8536324891538243</v>
      </c>
      <c r="DQ104" s="472"/>
    </row>
    <row r="105" spans="1:121" ht="15" customHeight="1">
      <c r="A105" s="35"/>
      <c r="B105" s="32" t="s">
        <v>34</v>
      </c>
      <c r="C105" s="81">
        <f>[1]Malaysia!X$2783</f>
        <v>68.041518070650497</v>
      </c>
      <c r="D105" s="85">
        <f t="shared" ref="D105:D115" si="508">+C105/C92*100-100</f>
        <v>3.5677152651945079</v>
      </c>
      <c r="E105" s="81">
        <f>[1]Malaysia!X$2784</f>
        <v>97.725893021358502</v>
      </c>
      <c r="F105" s="85">
        <f t="shared" si="464"/>
        <v>8.4713467888686296</v>
      </c>
      <c r="G105" s="81">
        <f>[1]Malaysia!X$2785</f>
        <v>94.318286059364695</v>
      </c>
      <c r="H105" s="85">
        <f t="shared" si="465"/>
        <v>5.7394798417879827</v>
      </c>
      <c r="I105" s="35"/>
      <c r="J105" s="32" t="s">
        <v>34</v>
      </c>
      <c r="K105" s="81">
        <f>[1]Malaysia!X$2786</f>
        <v>97.010529898510896</v>
      </c>
      <c r="L105" s="85">
        <f t="shared" si="466"/>
        <v>7.1559764191031547</v>
      </c>
      <c r="M105" s="81">
        <f>[1]Malaysia!X$2788</f>
        <v>87.403818355292302</v>
      </c>
      <c r="N105" s="85">
        <f t="shared" si="467"/>
        <v>9.4045171096216222</v>
      </c>
      <c r="O105" s="81">
        <f>[1]Malaysia!X$2789</f>
        <v>106.774</v>
      </c>
      <c r="P105" s="85">
        <f t="shared" si="468"/>
        <v>7.7040515946262644</v>
      </c>
      <c r="Q105" s="35"/>
      <c r="R105" s="32" t="s">
        <v>34</v>
      </c>
      <c r="S105" s="81">
        <f>[1]Malaysia!X$2790</f>
        <v>95.957319123519</v>
      </c>
      <c r="T105" s="85">
        <f t="shared" si="469"/>
        <v>4.6425531468073729</v>
      </c>
      <c r="U105" s="81">
        <f>[1]Malaysia!X$2792</f>
        <v>96.913879310191305</v>
      </c>
      <c r="V105" s="85">
        <f t="shared" si="470"/>
        <v>8.8876175288328483</v>
      </c>
      <c r="W105" s="81">
        <f>[1]Malaysia!X$2795</f>
        <v>108.288895125949</v>
      </c>
      <c r="X105" s="85">
        <f t="shared" si="471"/>
        <v>46.814010486527025</v>
      </c>
      <c r="Y105" s="35"/>
      <c r="Z105" s="32" t="s">
        <v>34</v>
      </c>
      <c r="AA105" s="81">
        <f>[1]Malaysia!X$2796</f>
        <v>103.73931739829101</v>
      </c>
      <c r="AB105" s="85">
        <f t="shared" si="472"/>
        <v>3.4247263083572363</v>
      </c>
      <c r="AC105" s="81">
        <f>[1]Malaysia!X$2797</f>
        <v>105.221</v>
      </c>
      <c r="AD105" s="85">
        <f t="shared" si="473"/>
        <v>28.528394033496085</v>
      </c>
      <c r="AE105" s="81">
        <f>[1]Malaysia!X$2798</f>
        <v>94.056361843414805</v>
      </c>
      <c r="AF105" s="85">
        <f t="shared" si="474"/>
        <v>-0.73570459585120318</v>
      </c>
      <c r="AG105" s="35"/>
      <c r="AH105" s="32" t="s">
        <v>34</v>
      </c>
      <c r="AI105" s="81">
        <f>[1]Malaysia!X$2799</f>
        <v>96.854067163224002</v>
      </c>
      <c r="AJ105" s="85">
        <f t="shared" si="475"/>
        <v>9.7705918323024719</v>
      </c>
      <c r="AK105" s="81">
        <f>[1]Malaysia!X$2800</f>
        <v>86.329837614621098</v>
      </c>
      <c r="AL105" s="85">
        <f t="shared" si="476"/>
        <v>9.0629902368834223</v>
      </c>
      <c r="AM105" s="81">
        <f>[1]Malaysia!X$2802</f>
        <v>102.044412496513</v>
      </c>
      <c r="AN105" s="85">
        <f t="shared" si="477"/>
        <v>1.9613339479046914</v>
      </c>
      <c r="AO105" s="35"/>
      <c r="AP105" s="32" t="s">
        <v>34</v>
      </c>
      <c r="AQ105" s="81">
        <f>[1]Malaysia!X$2803</f>
        <v>96.693321421497998</v>
      </c>
      <c r="AR105" s="85">
        <f t="shared" si="478"/>
        <v>3.3251468851920123</v>
      </c>
      <c r="AS105" s="81">
        <f>[1]Malaysia!X$2804</f>
        <v>96.625317339816604</v>
      </c>
      <c r="AT105" s="85">
        <f t="shared" si="479"/>
        <v>4.899550068648665</v>
      </c>
      <c r="AU105" s="81">
        <f>[1]Malaysia!X$2806</f>
        <v>95.970587995011101</v>
      </c>
      <c r="AV105" s="85">
        <f t="shared" si="480"/>
        <v>4.3267056198868232</v>
      </c>
      <c r="AW105" s="35"/>
      <c r="AX105" s="32" t="s">
        <v>34</v>
      </c>
      <c r="AY105" s="81">
        <f>[1]Malaysia!X$2807</f>
        <v>91.9332797024001</v>
      </c>
      <c r="AZ105" s="85">
        <f t="shared" si="481"/>
        <v>4.9984219922297797</v>
      </c>
      <c r="BA105" s="81">
        <f>[1]Malaysia!X$2808</f>
        <v>98.150663924719794</v>
      </c>
      <c r="BB105" s="85">
        <f t="shared" si="482"/>
        <v>4.0540980586529116</v>
      </c>
      <c r="BC105" s="81">
        <f>[1]Malaysia!X$2809</f>
        <v>106.284962667621</v>
      </c>
      <c r="BD105" s="85">
        <f t="shared" si="483"/>
        <v>25.034072249902067</v>
      </c>
      <c r="BE105" s="35"/>
      <c r="BF105" s="32" t="s">
        <v>34</v>
      </c>
      <c r="BG105" s="81">
        <f>[1]Malaysia!X$2810</f>
        <v>89.4011386183398</v>
      </c>
      <c r="BH105" s="85">
        <f t="shared" si="484"/>
        <v>0.53781793721736904</v>
      </c>
      <c r="BI105" s="81">
        <f>[1]Malaysia!X$2811</f>
        <v>89.775938844727094</v>
      </c>
      <c r="BJ105" s="85">
        <f t="shared" si="485"/>
        <v>-12.34943301213859</v>
      </c>
      <c r="BK105" s="81">
        <f>[1]Malaysia!X$2812</f>
        <v>99.301902098099603</v>
      </c>
      <c r="BL105" s="85">
        <f t="shared" si="486"/>
        <v>22.653997949041084</v>
      </c>
      <c r="BM105" s="35"/>
      <c r="BN105" s="32" t="s">
        <v>34</v>
      </c>
      <c r="BO105" s="81">
        <f>([1]Malaysia!X$2814*[1]Malaysia!$H2814+[1]Malaysia!X$2815*[1]Malaysia!$H2815)/SUM([1]Malaysia!$H$2814:$H$2815)</f>
        <v>89.404839785727177</v>
      </c>
      <c r="BP105" s="85">
        <f t="shared" si="487"/>
        <v>-1.5771746199581003</v>
      </c>
      <c r="BQ105" s="81">
        <f>[1]Malaysia!X$2816</f>
        <v>96.084058618709903</v>
      </c>
      <c r="BR105" s="85">
        <f t="shared" si="488"/>
        <v>11.193319174749575</v>
      </c>
      <c r="BS105" s="81">
        <f>[1]Malaysia!X$2817</f>
        <v>82.995486290065898</v>
      </c>
      <c r="BT105" s="85">
        <f t="shared" si="489"/>
        <v>10.650448564952057</v>
      </c>
      <c r="BU105" s="35"/>
      <c r="BV105" s="32" t="s">
        <v>34</v>
      </c>
      <c r="BW105" s="81">
        <f>[1]Malaysia!X$2818</f>
        <v>93.759373236003498</v>
      </c>
      <c r="BX105" s="85">
        <f t="shared" si="490"/>
        <v>9.9958415127426576</v>
      </c>
      <c r="BY105" s="81">
        <f>[1]Malaysia!X$2819</f>
        <v>78.284999999999997</v>
      </c>
      <c r="BZ105" s="85">
        <f t="shared" si="491"/>
        <v>-2.1169859133447062</v>
      </c>
      <c r="CA105" s="81">
        <f>[1]Malaysia!X$2820</f>
        <v>74.94</v>
      </c>
      <c r="CB105" s="85">
        <f t="shared" si="492"/>
        <v>-5.5510501627950077</v>
      </c>
      <c r="CC105" s="35"/>
      <c r="CD105" s="32" t="s">
        <v>34</v>
      </c>
      <c r="CE105" s="81">
        <f>[1]Malaysia!X$2821</f>
        <v>103.042143548385</v>
      </c>
      <c r="CF105" s="85">
        <f t="shared" si="493"/>
        <v>8.4957428213254644</v>
      </c>
      <c r="CG105" s="81">
        <f>[1]Malaysia!X$2822</f>
        <v>121.28700000000001</v>
      </c>
      <c r="CH105" s="85">
        <f t="shared" si="494"/>
        <v>19.076374488972107</v>
      </c>
      <c r="CI105" s="81">
        <f>[1]Malaysia!X$2823</f>
        <v>85.043733731298502</v>
      </c>
      <c r="CJ105" s="85">
        <f t="shared" si="495"/>
        <v>10.088281150936112</v>
      </c>
      <c r="CK105" s="35"/>
      <c r="CL105" s="32" t="s">
        <v>34</v>
      </c>
      <c r="CM105" s="81">
        <f>[1]Malaysia!X$2825</f>
        <v>99.165674039457301</v>
      </c>
      <c r="CN105" s="85">
        <f t="shared" si="496"/>
        <v>12.775701769278641</v>
      </c>
      <c r="CO105" s="81">
        <f>[1]Malaysia!X$2827</f>
        <v>93.398505569213199</v>
      </c>
      <c r="CP105" s="85">
        <f t="shared" si="497"/>
        <v>0.6108203920057349</v>
      </c>
      <c r="CQ105" s="81">
        <f>[1]Malaysia!X$2829</f>
        <v>68.798000000000101</v>
      </c>
      <c r="CR105" s="85">
        <f t="shared" si="498"/>
        <v>2.1159116212881628</v>
      </c>
      <c r="CS105" s="35"/>
      <c r="CT105" s="32" t="s">
        <v>34</v>
      </c>
      <c r="CU105" s="81">
        <f>[1]Malaysia!X$2831</f>
        <v>100.075446305071</v>
      </c>
      <c r="CV105" s="85">
        <f t="shared" si="499"/>
        <v>12.681402504105876</v>
      </c>
      <c r="CW105" s="81">
        <f>[1]Malaysia!X$2832</f>
        <v>93.059846807569798</v>
      </c>
      <c r="CX105" s="85">
        <f t="shared" si="500"/>
        <v>0.89840860823076696</v>
      </c>
      <c r="CY105" s="81">
        <f>[1]Malaysia!X$2833</f>
        <v>80.383203019496804</v>
      </c>
      <c r="CZ105" s="85">
        <f t="shared" si="501"/>
        <v>-17.78972917723776</v>
      </c>
      <c r="DA105" s="35"/>
      <c r="DB105" s="32" t="s">
        <v>34</v>
      </c>
      <c r="DC105" s="81">
        <f>[1]Malaysia!X$2835</f>
        <v>115.03700000000001</v>
      </c>
      <c r="DD105" s="85">
        <f t="shared" si="502"/>
        <v>16.444518827755246</v>
      </c>
      <c r="DE105" s="81">
        <f>[1]Malaysia!X$2836</f>
        <v>94.831936675070807</v>
      </c>
      <c r="DF105" s="85">
        <f t="shared" si="503"/>
        <v>6.6514127940358918</v>
      </c>
      <c r="DG105" s="81">
        <f>[1]Malaysia!X$2838</f>
        <v>94.574000000000098</v>
      </c>
      <c r="DH105" s="85">
        <f t="shared" si="504"/>
        <v>-0.19558046472650403</v>
      </c>
      <c r="DI105" s="35"/>
      <c r="DJ105" s="32" t="s">
        <v>34</v>
      </c>
      <c r="DK105" s="81">
        <f>[1]Malaysia!X$2840</f>
        <v>97.4339721672971</v>
      </c>
      <c r="DL105" s="85">
        <f t="shared" si="505"/>
        <v>-3.0415479068405347</v>
      </c>
      <c r="DM105" s="81">
        <f>[1]Malaysia!X$2841</f>
        <v>108.41532723200601</v>
      </c>
      <c r="DN105" s="85">
        <f t="shared" si="506"/>
        <v>9.6088621285647378</v>
      </c>
      <c r="DO105" s="81">
        <f>[1]Malaysia!X$2848</f>
        <v>100.420539913307</v>
      </c>
      <c r="DP105" s="85">
        <f t="shared" si="507"/>
        <v>-3.8040004447660607</v>
      </c>
      <c r="DQ105" s="472"/>
    </row>
    <row r="106" spans="1:121" ht="15" customHeight="1">
      <c r="A106" s="35"/>
      <c r="B106" s="32" t="s">
        <v>35</v>
      </c>
      <c r="C106" s="81">
        <f>[1]Malaysia!Y$2783</f>
        <v>98.784851807881793</v>
      </c>
      <c r="D106" s="85">
        <f t="shared" si="508"/>
        <v>11.19391880904557</v>
      </c>
      <c r="E106" s="81">
        <f>[1]Malaysia!Y$2784</f>
        <v>106.61259587514</v>
      </c>
      <c r="F106" s="85">
        <f t="shared" si="464"/>
        <v>7.7001884995960381</v>
      </c>
      <c r="G106" s="81">
        <f>[1]Malaysia!Y$2785</f>
        <v>105.605448344869</v>
      </c>
      <c r="H106" s="85">
        <f t="shared" si="465"/>
        <v>4.882877859580887</v>
      </c>
      <c r="I106" s="35"/>
      <c r="J106" s="32" t="s">
        <v>35</v>
      </c>
      <c r="K106" s="81">
        <f>[1]Malaysia!Y$2786</f>
        <v>104.236654716318</v>
      </c>
      <c r="L106" s="85">
        <f t="shared" si="466"/>
        <v>9.6966351781931479</v>
      </c>
      <c r="M106" s="81">
        <f>[1]Malaysia!Y$2788</f>
        <v>94.655472116096902</v>
      </c>
      <c r="N106" s="85">
        <f t="shared" si="467"/>
        <v>2.2599267669691301</v>
      </c>
      <c r="O106" s="81">
        <f>[1]Malaysia!Y$2789</f>
        <v>108.075</v>
      </c>
      <c r="P106" s="85">
        <f t="shared" si="468"/>
        <v>6.6610747710903979</v>
      </c>
      <c r="Q106" s="35"/>
      <c r="R106" s="32" t="s">
        <v>35</v>
      </c>
      <c r="S106" s="81">
        <f>[1]Malaysia!Y$2790</f>
        <v>106.36304847741</v>
      </c>
      <c r="T106" s="85">
        <f t="shared" si="469"/>
        <v>3.7676958883191389</v>
      </c>
      <c r="U106" s="81">
        <f>[1]Malaysia!Y$2792</f>
        <v>107.367521801777</v>
      </c>
      <c r="V106" s="85">
        <f t="shared" si="470"/>
        <v>12.647073189984326</v>
      </c>
      <c r="W106" s="81">
        <f>[1]Malaysia!Y$2795</f>
        <v>135.378104608825</v>
      </c>
      <c r="X106" s="85">
        <f t="shared" si="471"/>
        <v>56.645398878425993</v>
      </c>
      <c r="Y106" s="35"/>
      <c r="Z106" s="32" t="s">
        <v>35</v>
      </c>
      <c r="AA106" s="81">
        <f>[1]Malaysia!Y$2796</f>
        <v>98.517329805604504</v>
      </c>
      <c r="AB106" s="85">
        <f t="shared" si="472"/>
        <v>-2.651476647512979</v>
      </c>
      <c r="AC106" s="81">
        <f>[1]Malaysia!Y$2797</f>
        <v>107.306</v>
      </c>
      <c r="AD106" s="85">
        <f t="shared" si="473"/>
        <v>23.417846535146808</v>
      </c>
      <c r="AE106" s="81">
        <f>[1]Malaysia!Y$2798</f>
        <v>98.949996542931601</v>
      </c>
      <c r="AF106" s="85">
        <f t="shared" si="474"/>
        <v>-10.428016880349929</v>
      </c>
      <c r="AG106" s="35"/>
      <c r="AH106" s="32" t="s">
        <v>35</v>
      </c>
      <c r="AI106" s="81">
        <f>[1]Malaysia!Y$2799</f>
        <v>107.37905563009301</v>
      </c>
      <c r="AJ106" s="85">
        <f t="shared" si="475"/>
        <v>2.7346923857613774</v>
      </c>
      <c r="AK106" s="81">
        <f>[1]Malaysia!Y$2800</f>
        <v>85.355414798280506</v>
      </c>
      <c r="AL106" s="85">
        <f t="shared" si="476"/>
        <v>1.5363050747739351</v>
      </c>
      <c r="AM106" s="81">
        <f>[1]Malaysia!Y$2802</f>
        <v>109.204442030477</v>
      </c>
      <c r="AN106" s="85">
        <f t="shared" si="477"/>
        <v>2.3213350364664791</v>
      </c>
      <c r="AO106" s="35"/>
      <c r="AP106" s="32" t="s">
        <v>35</v>
      </c>
      <c r="AQ106" s="81">
        <f>[1]Malaysia!Y$2803</f>
        <v>106.04008536072401</v>
      </c>
      <c r="AR106" s="85">
        <f t="shared" si="478"/>
        <v>5.1491449145175636</v>
      </c>
      <c r="AS106" s="81">
        <f>[1]Malaysia!Y$2804</f>
        <v>108.339806021898</v>
      </c>
      <c r="AT106" s="85">
        <f t="shared" si="479"/>
        <v>1.9370794994834739</v>
      </c>
      <c r="AU106" s="81">
        <f>[1]Malaysia!Y$2806</f>
        <v>97.064020408053906</v>
      </c>
      <c r="AV106" s="85">
        <f t="shared" si="480"/>
        <v>3.8185875062631425</v>
      </c>
      <c r="AW106" s="35"/>
      <c r="AX106" s="32" t="s">
        <v>35</v>
      </c>
      <c r="AY106" s="81">
        <f>[1]Malaysia!Y$2807</f>
        <v>107.982024527579</v>
      </c>
      <c r="AZ106" s="85">
        <f t="shared" si="481"/>
        <v>7.2457498760017671</v>
      </c>
      <c r="BA106" s="81">
        <f>[1]Malaysia!Y$2808</f>
        <v>96.577995659763204</v>
      </c>
      <c r="BB106" s="85">
        <f t="shared" si="482"/>
        <v>1.8769391087107863</v>
      </c>
      <c r="BC106" s="81">
        <f>[1]Malaysia!Y$2809</f>
        <v>112.098878304129</v>
      </c>
      <c r="BD106" s="85">
        <f t="shared" si="483"/>
        <v>23.810956924504879</v>
      </c>
      <c r="BE106" s="35"/>
      <c r="BF106" s="32" t="s">
        <v>35</v>
      </c>
      <c r="BG106" s="81">
        <f>[1]Malaysia!Y$2810</f>
        <v>103.059081857767</v>
      </c>
      <c r="BH106" s="85">
        <f t="shared" si="484"/>
        <v>1.2336712817023567</v>
      </c>
      <c r="BI106" s="81">
        <f>[1]Malaysia!Y$2811</f>
        <v>109.29436594780999</v>
      </c>
      <c r="BJ106" s="85">
        <f t="shared" si="485"/>
        <v>-2.0592642660058686</v>
      </c>
      <c r="BK106" s="81">
        <f>[1]Malaysia!Y$2812</f>
        <v>87.055292497017604</v>
      </c>
      <c r="BL106" s="85">
        <f t="shared" si="486"/>
        <v>7.0784559488270844</v>
      </c>
      <c r="BM106" s="35"/>
      <c r="BN106" s="32" t="s">
        <v>35</v>
      </c>
      <c r="BO106" s="81">
        <f>([1]Malaysia!Y$2814*[1]Malaysia!$H2814+[1]Malaysia!Y$2815*[1]Malaysia!$H2815)/SUM([1]Malaysia!$H$2814:$H$2815)</f>
        <v>99.759982189110815</v>
      </c>
      <c r="BP106" s="85">
        <f t="shared" si="487"/>
        <v>-1.2887843816740912</v>
      </c>
      <c r="BQ106" s="81">
        <f>[1]Malaysia!Y$2816</f>
        <v>108.561984170782</v>
      </c>
      <c r="BR106" s="85">
        <f t="shared" si="488"/>
        <v>7.9738311757231912</v>
      </c>
      <c r="BS106" s="81">
        <f>[1]Malaysia!Y$2817</f>
        <v>104.59710901101499</v>
      </c>
      <c r="BT106" s="85">
        <f t="shared" si="489"/>
        <v>7.2926315674025375</v>
      </c>
      <c r="BU106" s="35"/>
      <c r="BV106" s="32" t="s">
        <v>35</v>
      </c>
      <c r="BW106" s="81">
        <f>[1]Malaysia!Y$2818</f>
        <v>98.435692640345493</v>
      </c>
      <c r="BX106" s="85">
        <f t="shared" si="490"/>
        <v>17.086099585146059</v>
      </c>
      <c r="BY106" s="81">
        <f>[1]Malaysia!Y$2819</f>
        <v>112.307</v>
      </c>
      <c r="BZ106" s="85">
        <f t="shared" si="491"/>
        <v>-5.8153865977805168</v>
      </c>
      <c r="CA106" s="81">
        <f>[1]Malaysia!Y$2820</f>
        <v>66.587000000000003</v>
      </c>
      <c r="CB106" s="85">
        <f t="shared" si="492"/>
        <v>4.6135266482167765</v>
      </c>
      <c r="CC106" s="35"/>
      <c r="CD106" s="32" t="s">
        <v>35</v>
      </c>
      <c r="CE106" s="81">
        <f>[1]Malaysia!Y$2821</f>
        <v>120.464563169179</v>
      </c>
      <c r="CF106" s="85">
        <f t="shared" si="493"/>
        <v>18.308319387424518</v>
      </c>
      <c r="CG106" s="81">
        <f>[1]Malaysia!Y$2822</f>
        <v>177.34500000000099</v>
      </c>
      <c r="CH106" s="85">
        <f t="shared" si="494"/>
        <v>24.585881616412436</v>
      </c>
      <c r="CI106" s="81">
        <f>[1]Malaysia!Y$2823</f>
        <v>87.759303074439202</v>
      </c>
      <c r="CJ106" s="85">
        <f t="shared" si="495"/>
        <v>7.4792468548852753</v>
      </c>
      <c r="CK106" s="35"/>
      <c r="CL106" s="32" t="s">
        <v>35</v>
      </c>
      <c r="CM106" s="81">
        <f>[1]Malaysia!Y$2825</f>
        <v>106.749285366059</v>
      </c>
      <c r="CN106" s="85">
        <f t="shared" si="496"/>
        <v>3.1245496438820055</v>
      </c>
      <c r="CO106" s="81">
        <f>[1]Malaysia!Y$2827</f>
        <v>108.14790672327101</v>
      </c>
      <c r="CP106" s="85">
        <f t="shared" si="497"/>
        <v>1.6726732405195577</v>
      </c>
      <c r="CQ106" s="81">
        <f>[1]Malaysia!Y$2829</f>
        <v>101.194</v>
      </c>
      <c r="CR106" s="85">
        <f t="shared" si="498"/>
        <v>8.3901721902415574</v>
      </c>
      <c r="CS106" s="35"/>
      <c r="CT106" s="32" t="s">
        <v>35</v>
      </c>
      <c r="CU106" s="81">
        <f>[1]Malaysia!Y$2831</f>
        <v>123.334353731169</v>
      </c>
      <c r="CV106" s="85">
        <f t="shared" si="499"/>
        <v>6.0008856455021373</v>
      </c>
      <c r="CW106" s="81">
        <f>[1]Malaysia!Y$2832</f>
        <v>97.367483423278699</v>
      </c>
      <c r="CX106" s="85">
        <f t="shared" si="500"/>
        <v>-1.2691336249056491</v>
      </c>
      <c r="CY106" s="81">
        <f>[1]Malaysia!Y$2833</f>
        <v>87.435189320664705</v>
      </c>
      <c r="CZ106" s="85">
        <f t="shared" si="501"/>
        <v>-23.068706224394077</v>
      </c>
      <c r="DA106" s="35"/>
      <c r="DB106" s="32" t="s">
        <v>35</v>
      </c>
      <c r="DC106" s="81">
        <f>[1]Malaysia!Y$2835</f>
        <v>112.821</v>
      </c>
      <c r="DD106" s="85">
        <f t="shared" si="502"/>
        <v>17.64115253263769</v>
      </c>
      <c r="DE106" s="81">
        <f>[1]Malaysia!Y$2836</f>
        <v>127.179873600001</v>
      </c>
      <c r="DF106" s="85">
        <f t="shared" si="503"/>
        <v>29.243863368688523</v>
      </c>
      <c r="DG106" s="81">
        <f>[1]Malaysia!Y$2838</f>
        <v>90.251000000000104</v>
      </c>
      <c r="DH106" s="85">
        <f t="shared" si="504"/>
        <v>-19.568536348434492</v>
      </c>
      <c r="DI106" s="35"/>
      <c r="DJ106" s="32" t="s">
        <v>35</v>
      </c>
      <c r="DK106" s="81">
        <f>[1]Malaysia!Y$2840</f>
        <v>104.26313740838999</v>
      </c>
      <c r="DL106" s="85">
        <f t="shared" si="505"/>
        <v>-6.6375010055777608</v>
      </c>
      <c r="DM106" s="81">
        <f>[1]Malaysia!Y$2841</f>
        <v>110.52316505810801</v>
      </c>
      <c r="DN106" s="85">
        <f t="shared" si="506"/>
        <v>11.043486165563834</v>
      </c>
      <c r="DO106" s="81">
        <f>[1]Malaysia!Y$2848</f>
        <v>109.004793083764</v>
      </c>
      <c r="DP106" s="85">
        <f t="shared" si="507"/>
        <v>2.8931871091089079</v>
      </c>
      <c r="DQ106" s="472"/>
    </row>
    <row r="107" spans="1:121" ht="15" customHeight="1">
      <c r="A107" s="35"/>
      <c r="B107" s="32" t="s">
        <v>36</v>
      </c>
      <c r="C107" s="81">
        <f>[1]Malaysia!Z$2783</f>
        <v>81.514960439534306</v>
      </c>
      <c r="D107" s="85">
        <f t="shared" si="508"/>
        <v>-22.385197209891999</v>
      </c>
      <c r="E107" s="81">
        <f>[1]Malaysia!Z$2784</f>
        <v>115.782529414401</v>
      </c>
      <c r="F107" s="85">
        <f t="shared" si="464"/>
        <v>11.087130071920484</v>
      </c>
      <c r="G107" s="81">
        <f>[1]Malaysia!Z$2785</f>
        <v>113.625136800848</v>
      </c>
      <c r="H107" s="85">
        <f t="shared" si="465"/>
        <v>22.340945005826725</v>
      </c>
      <c r="I107" s="35"/>
      <c r="J107" s="32" t="s">
        <v>36</v>
      </c>
      <c r="K107" s="81">
        <f>[1]Malaysia!Z$2786</f>
        <v>109.86983950157</v>
      </c>
      <c r="L107" s="85">
        <f t="shared" si="466"/>
        <v>13.201754502662936</v>
      </c>
      <c r="M107" s="81">
        <f>[1]Malaysia!Z$2788</f>
        <v>102.084814074698</v>
      </c>
      <c r="N107" s="85">
        <f t="shared" si="467"/>
        <v>3.9852085461039337</v>
      </c>
      <c r="O107" s="81">
        <f>[1]Malaysia!Z$2789</f>
        <v>103.08799999999999</v>
      </c>
      <c r="P107" s="85">
        <f t="shared" si="468"/>
        <v>5.579867930530952</v>
      </c>
      <c r="Q107" s="35"/>
      <c r="R107" s="32" t="s">
        <v>36</v>
      </c>
      <c r="S107" s="81">
        <f>[1]Malaysia!Z$2790</f>
        <v>105.540832379767</v>
      </c>
      <c r="T107" s="85">
        <f t="shared" si="469"/>
        <v>3.1526655076086172</v>
      </c>
      <c r="U107" s="81">
        <f>[1]Malaysia!Z$2792</f>
        <v>106.766619342962</v>
      </c>
      <c r="V107" s="85">
        <f t="shared" si="470"/>
        <v>6.4560441516489959</v>
      </c>
      <c r="W107" s="81">
        <f>[1]Malaysia!Z$2795</f>
        <v>111.099163867277</v>
      </c>
      <c r="X107" s="85">
        <f t="shared" si="471"/>
        <v>28.444783095375158</v>
      </c>
      <c r="Y107" s="35"/>
      <c r="Z107" s="32" t="s">
        <v>36</v>
      </c>
      <c r="AA107" s="81">
        <f>[1]Malaysia!Z$2796</f>
        <v>109.131317309064</v>
      </c>
      <c r="AB107" s="85">
        <f t="shared" si="472"/>
        <v>2.9312500598904592</v>
      </c>
      <c r="AC107" s="81">
        <f>[1]Malaysia!Z$2797</f>
        <v>112.495</v>
      </c>
      <c r="AD107" s="85">
        <f t="shared" si="473"/>
        <v>23.815599885528997</v>
      </c>
      <c r="AE107" s="81">
        <f>[1]Malaysia!Z$2798</f>
        <v>99.8391770586598</v>
      </c>
      <c r="AF107" s="85">
        <f t="shared" si="474"/>
        <v>-10.636199728630842</v>
      </c>
      <c r="AG107" s="35"/>
      <c r="AH107" s="32" t="s">
        <v>36</v>
      </c>
      <c r="AI107" s="81">
        <f>[1]Malaysia!Z$2799</f>
        <v>105.136847533745</v>
      </c>
      <c r="AJ107" s="85">
        <f t="shared" si="475"/>
        <v>5.5337285725712348</v>
      </c>
      <c r="AK107" s="81">
        <f>[1]Malaysia!Z$2800</f>
        <v>103.1970498086</v>
      </c>
      <c r="AL107" s="85">
        <f t="shared" si="476"/>
        <v>1.4839447737042661</v>
      </c>
      <c r="AM107" s="81">
        <f>[1]Malaysia!Z$2802</f>
        <v>95.766218017339995</v>
      </c>
      <c r="AN107" s="85">
        <f t="shared" si="477"/>
        <v>5.1396933099835138</v>
      </c>
      <c r="AO107" s="35"/>
      <c r="AP107" s="32" t="s">
        <v>36</v>
      </c>
      <c r="AQ107" s="81">
        <f>[1]Malaysia!Z$2803</f>
        <v>105.141403554455</v>
      </c>
      <c r="AR107" s="85">
        <f t="shared" si="478"/>
        <v>5.1489013703509983</v>
      </c>
      <c r="AS107" s="81">
        <f>[1]Malaysia!Z$2804</f>
        <v>97.496885814192893</v>
      </c>
      <c r="AT107" s="85">
        <f t="shared" si="479"/>
        <v>0.96420182397585563</v>
      </c>
      <c r="AU107" s="81">
        <f>[1]Malaysia!Z$2806</f>
        <v>106.426127792191</v>
      </c>
      <c r="AV107" s="85">
        <f t="shared" si="480"/>
        <v>5.2841516218955462</v>
      </c>
      <c r="AW107" s="35"/>
      <c r="AX107" s="32" t="s">
        <v>36</v>
      </c>
      <c r="AY107" s="81">
        <f>[1]Malaysia!Z$2807</f>
        <v>106.878343505676</v>
      </c>
      <c r="AZ107" s="85">
        <f t="shared" si="481"/>
        <v>8.3672550549495952</v>
      </c>
      <c r="BA107" s="81">
        <f>[1]Malaysia!Z$2808</f>
        <v>92.105356031846398</v>
      </c>
      <c r="BB107" s="85">
        <f t="shared" si="482"/>
        <v>1.8682507315752162</v>
      </c>
      <c r="BC107" s="81">
        <f>[1]Malaysia!Z$2809</f>
        <v>108.638999030158</v>
      </c>
      <c r="BD107" s="85">
        <f t="shared" si="483"/>
        <v>22.219983458417829</v>
      </c>
      <c r="BE107" s="35"/>
      <c r="BF107" s="32" t="s">
        <v>36</v>
      </c>
      <c r="BG107" s="81">
        <f>[1]Malaysia!Z$2810</f>
        <v>100.08793719181099</v>
      </c>
      <c r="BH107" s="85">
        <f t="shared" si="484"/>
        <v>2.036660791436006</v>
      </c>
      <c r="BI107" s="81">
        <f>[1]Malaysia!Z$2811</f>
        <v>99.674038382587298</v>
      </c>
      <c r="BJ107" s="85">
        <f t="shared" si="485"/>
        <v>-5.290951716462672</v>
      </c>
      <c r="BK107" s="81">
        <f>[1]Malaysia!Z$2812</f>
        <v>110.03266354968299</v>
      </c>
      <c r="BL107" s="85">
        <f t="shared" si="486"/>
        <v>11.086090408651074</v>
      </c>
      <c r="BM107" s="35"/>
      <c r="BN107" s="32" t="s">
        <v>36</v>
      </c>
      <c r="BO107" s="81">
        <f>([1]Malaysia!Z$2814*[1]Malaysia!$H2814+[1]Malaysia!Z$2815*[1]Malaysia!$H2815)/SUM([1]Malaysia!$H$2814:$H$2815)</f>
        <v>100.24198422817979</v>
      </c>
      <c r="BP107" s="85">
        <f t="shared" si="487"/>
        <v>-0.86712364977384482</v>
      </c>
      <c r="BQ107" s="81">
        <f>[1]Malaysia!Z$2816</f>
        <v>107.72254424299901</v>
      </c>
      <c r="BR107" s="85">
        <f t="shared" si="488"/>
        <v>5.8127051853563074</v>
      </c>
      <c r="BS107" s="81">
        <f>[1]Malaysia!Z$2817</f>
        <v>101.843536434871</v>
      </c>
      <c r="BT107" s="85">
        <f t="shared" si="489"/>
        <v>14.939856966081351</v>
      </c>
      <c r="BU107" s="35"/>
      <c r="BV107" s="32" t="s">
        <v>36</v>
      </c>
      <c r="BW107" s="81">
        <f>[1]Malaysia!Z$2818</f>
        <v>110.259835227274</v>
      </c>
      <c r="BX107" s="85">
        <f t="shared" si="490"/>
        <v>8.7270364073471995</v>
      </c>
      <c r="BY107" s="81">
        <f>[1]Malaysia!Z$2819</f>
        <v>119.601</v>
      </c>
      <c r="BZ107" s="85">
        <f t="shared" si="491"/>
        <v>5.7088678949753273</v>
      </c>
      <c r="CA107" s="81">
        <f>[1]Malaysia!Z$2820</f>
        <v>66.180999999999997</v>
      </c>
      <c r="CB107" s="85">
        <f t="shared" si="492"/>
        <v>-1.0277137659603142</v>
      </c>
      <c r="CC107" s="35"/>
      <c r="CD107" s="32" t="s">
        <v>36</v>
      </c>
      <c r="CE107" s="81">
        <f>[1]Malaysia!Z$2821</f>
        <v>104.36369004130199</v>
      </c>
      <c r="CF107" s="85">
        <f t="shared" si="493"/>
        <v>4.8139718061899401</v>
      </c>
      <c r="CG107" s="81">
        <f>[1]Malaysia!Z$2822</f>
        <v>91.9050000000003</v>
      </c>
      <c r="CH107" s="85">
        <f t="shared" si="494"/>
        <v>10.298619431891453</v>
      </c>
      <c r="CI107" s="81">
        <f>[1]Malaysia!Z$2823</f>
        <v>90.611968270586303</v>
      </c>
      <c r="CJ107" s="85">
        <f t="shared" si="495"/>
        <v>10.036517328046173</v>
      </c>
      <c r="CK107" s="35"/>
      <c r="CL107" s="32" t="s">
        <v>36</v>
      </c>
      <c r="CM107" s="81">
        <f>[1]Malaysia!Z$2825</f>
        <v>106.31065828918101</v>
      </c>
      <c r="CN107" s="85">
        <f t="shared" si="496"/>
        <v>-1.7457807916627814</v>
      </c>
      <c r="CO107" s="81">
        <f>[1]Malaysia!Z$2827</f>
        <v>109.58918267362699</v>
      </c>
      <c r="CP107" s="85">
        <f t="shared" si="497"/>
        <v>1.8562457690216547</v>
      </c>
      <c r="CQ107" s="81">
        <f>[1]Malaysia!Z$2829</f>
        <v>92.833000000000098</v>
      </c>
      <c r="CR107" s="85">
        <f t="shared" si="498"/>
        <v>19.108347561000656</v>
      </c>
      <c r="CS107" s="35"/>
      <c r="CT107" s="32" t="s">
        <v>36</v>
      </c>
      <c r="CU107" s="81">
        <f>[1]Malaysia!Z$2831</f>
        <v>127.518079170058</v>
      </c>
      <c r="CV107" s="85">
        <f t="shared" si="499"/>
        <v>-2.2081573499316676</v>
      </c>
      <c r="CW107" s="81">
        <f>[1]Malaysia!Z$2832</f>
        <v>104.860029713796</v>
      </c>
      <c r="CX107" s="85">
        <f t="shared" si="500"/>
        <v>8.9326284642131952</v>
      </c>
      <c r="CY107" s="81">
        <f>[1]Malaysia!Z$2833</f>
        <v>79.252818866697993</v>
      </c>
      <c r="CZ107" s="85">
        <f t="shared" si="501"/>
        <v>-33.714596272461151</v>
      </c>
      <c r="DA107" s="35"/>
      <c r="DB107" s="32" t="s">
        <v>36</v>
      </c>
      <c r="DC107" s="81">
        <f>[1]Malaysia!Z$2835</f>
        <v>116.232</v>
      </c>
      <c r="DD107" s="85">
        <f t="shared" si="502"/>
        <v>14.457618172688285</v>
      </c>
      <c r="DE107" s="81">
        <f>[1]Malaysia!Z$2836</f>
        <v>70.147570435956695</v>
      </c>
      <c r="DF107" s="85">
        <f t="shared" si="503"/>
        <v>-4.9578902649635666</v>
      </c>
      <c r="DG107" s="81">
        <f>[1]Malaysia!Z$2838</f>
        <v>95.668000000000106</v>
      </c>
      <c r="DH107" s="85">
        <f t="shared" si="504"/>
        <v>10.471545438595825</v>
      </c>
      <c r="DI107" s="35"/>
      <c r="DJ107" s="32" t="s">
        <v>36</v>
      </c>
      <c r="DK107" s="81">
        <f>[1]Malaysia!Z$2840</f>
        <v>96.276166307237006</v>
      </c>
      <c r="DL107" s="85">
        <f t="shared" si="505"/>
        <v>-0.33475559595731852</v>
      </c>
      <c r="DM107" s="81">
        <f>[1]Malaysia!Z$2841</f>
        <v>93.636906232806197</v>
      </c>
      <c r="DN107" s="85">
        <f t="shared" si="506"/>
        <v>9.7429420642061615</v>
      </c>
      <c r="DO107" s="81">
        <f>[1]Malaysia!Z$2848</f>
        <v>96.715677119835902</v>
      </c>
      <c r="DP107" s="85">
        <f t="shared" si="507"/>
        <v>-1.7251709286083496</v>
      </c>
      <c r="DQ107" s="472"/>
    </row>
    <row r="108" spans="1:121" ht="15" customHeight="1">
      <c r="A108" s="35"/>
      <c r="B108" s="32" t="s">
        <v>37</v>
      </c>
      <c r="C108" s="81">
        <f>[1]Malaysia!AA$2783</f>
        <v>88.561519170357798</v>
      </c>
      <c r="D108" s="85">
        <f t="shared" si="508"/>
        <v>-17.872945998324326</v>
      </c>
      <c r="E108" s="81">
        <f>[1]Malaysia!AA$2784</f>
        <v>110.168346790436</v>
      </c>
      <c r="F108" s="85">
        <f t="shared" si="464"/>
        <v>14.5993175753824</v>
      </c>
      <c r="G108" s="81">
        <f>[1]Malaysia!AA$2785</f>
        <v>101.959072454842</v>
      </c>
      <c r="H108" s="85">
        <f t="shared" si="465"/>
        <v>10.131184302407689</v>
      </c>
      <c r="I108" s="35"/>
      <c r="J108" s="32" t="s">
        <v>37</v>
      </c>
      <c r="K108" s="81">
        <f>[1]Malaysia!AA$2786</f>
        <v>110.048421061638</v>
      </c>
      <c r="L108" s="85">
        <f t="shared" si="466"/>
        <v>15.00040676005294</v>
      </c>
      <c r="M108" s="81">
        <f>[1]Malaysia!AA$2788</f>
        <v>110.06243315297</v>
      </c>
      <c r="N108" s="85">
        <f t="shared" si="467"/>
        <v>9.4627016467520519</v>
      </c>
      <c r="O108" s="81">
        <f>[1]Malaysia!AA$2789</f>
        <v>105.062</v>
      </c>
      <c r="P108" s="85">
        <f t="shared" si="468"/>
        <v>3.61871358333714</v>
      </c>
      <c r="Q108" s="35"/>
      <c r="R108" s="32" t="s">
        <v>37</v>
      </c>
      <c r="S108" s="81">
        <f>[1]Malaysia!AA$2790</f>
        <v>109.347144788805</v>
      </c>
      <c r="T108" s="85">
        <f t="shared" si="469"/>
        <v>3.2561358438347128</v>
      </c>
      <c r="U108" s="81">
        <f>[1]Malaysia!AA$2792</f>
        <v>122.184144195901</v>
      </c>
      <c r="V108" s="85">
        <f t="shared" si="470"/>
        <v>7.066948379509185</v>
      </c>
      <c r="W108" s="81">
        <f>[1]Malaysia!AA$2795</f>
        <v>105.98726087831901</v>
      </c>
      <c r="X108" s="85">
        <f t="shared" si="471"/>
        <v>5.0744067685610617</v>
      </c>
      <c r="Y108" s="35"/>
      <c r="Z108" s="32" t="s">
        <v>37</v>
      </c>
      <c r="AA108" s="81">
        <f>[1]Malaysia!AA$2796</f>
        <v>121.01255611155401</v>
      </c>
      <c r="AB108" s="85">
        <f t="shared" si="472"/>
        <v>9.4192576975252109</v>
      </c>
      <c r="AC108" s="81">
        <f>[1]Malaysia!AA$2797</f>
        <v>102.81</v>
      </c>
      <c r="AD108" s="85">
        <f t="shared" si="473"/>
        <v>15.129004340838549</v>
      </c>
      <c r="AE108" s="81">
        <f>[1]Malaysia!AA$2798</f>
        <v>98.103125275432504</v>
      </c>
      <c r="AF108" s="85">
        <f t="shared" si="474"/>
        <v>3.8564080909619207</v>
      </c>
      <c r="AG108" s="35"/>
      <c r="AH108" s="32" t="s">
        <v>37</v>
      </c>
      <c r="AI108" s="81">
        <f>[1]Malaysia!AA$2799</f>
        <v>98.447617676203706</v>
      </c>
      <c r="AJ108" s="85">
        <f t="shared" si="475"/>
        <v>5.4872471433804435</v>
      </c>
      <c r="AK108" s="81">
        <f>[1]Malaysia!AA$2800</f>
        <v>102.125263389403</v>
      </c>
      <c r="AL108" s="85">
        <f t="shared" si="476"/>
        <v>0.49173536574973298</v>
      </c>
      <c r="AM108" s="81">
        <f>[1]Malaysia!AA$2802</f>
        <v>105.19778405408201</v>
      </c>
      <c r="AN108" s="85">
        <f t="shared" si="477"/>
        <v>4.7390462531412254</v>
      </c>
      <c r="AO108" s="35"/>
      <c r="AP108" s="32" t="s">
        <v>37</v>
      </c>
      <c r="AQ108" s="81">
        <f>[1]Malaysia!AA$2803</f>
        <v>107.31994483575799</v>
      </c>
      <c r="AR108" s="85">
        <f t="shared" si="478"/>
        <v>7.1888072569465322</v>
      </c>
      <c r="AS108" s="81">
        <f>[1]Malaysia!AA$2804</f>
        <v>108.071173556701</v>
      </c>
      <c r="AT108" s="85">
        <f t="shared" si="479"/>
        <v>4.9044168647297539</v>
      </c>
      <c r="AU108" s="81">
        <f>[1]Malaysia!AA$2806</f>
        <v>120.33953610493499</v>
      </c>
      <c r="AV108" s="85">
        <f t="shared" si="480"/>
        <v>3.0394103746674546</v>
      </c>
      <c r="AW108" s="35"/>
      <c r="AX108" s="32" t="s">
        <v>37</v>
      </c>
      <c r="AY108" s="81">
        <f>[1]Malaysia!AA$2807</f>
        <v>98.900627617908</v>
      </c>
      <c r="AZ108" s="85">
        <f t="shared" si="481"/>
        <v>1.8745982730870026</v>
      </c>
      <c r="BA108" s="81">
        <f>[1]Malaysia!AA$2808</f>
        <v>110.183129338065</v>
      </c>
      <c r="BB108" s="85">
        <f t="shared" si="482"/>
        <v>5.6083865410976159</v>
      </c>
      <c r="BC108" s="81">
        <f>[1]Malaysia!AA$2809</f>
        <v>113.48902261494401</v>
      </c>
      <c r="BD108" s="85">
        <f t="shared" si="483"/>
        <v>14.713398136209705</v>
      </c>
      <c r="BE108" s="35"/>
      <c r="BF108" s="32" t="s">
        <v>37</v>
      </c>
      <c r="BG108" s="81">
        <f>[1]Malaysia!AA$2810</f>
        <v>100.681241041902</v>
      </c>
      <c r="BH108" s="85">
        <f t="shared" si="484"/>
        <v>2.3948741553267325</v>
      </c>
      <c r="BI108" s="81">
        <f>[1]Malaysia!AA$2811</f>
        <v>100.24399395120599</v>
      </c>
      <c r="BJ108" s="85">
        <f t="shared" si="485"/>
        <v>1.3741319519904067</v>
      </c>
      <c r="BK108" s="81">
        <f>[1]Malaysia!AA$2812</f>
        <v>105.157758358685</v>
      </c>
      <c r="BL108" s="85">
        <f t="shared" si="486"/>
        <v>9.105329493643751</v>
      </c>
      <c r="BM108" s="35"/>
      <c r="BN108" s="32" t="s">
        <v>37</v>
      </c>
      <c r="BO108" s="81">
        <f>([1]Malaysia!AA$2814*[1]Malaysia!$H2814+[1]Malaysia!AA$2815*[1]Malaysia!$H2815)/SUM([1]Malaysia!$H$2814:$H$2815)</f>
        <v>107.4970414223133</v>
      </c>
      <c r="BP108" s="85">
        <f t="shared" si="487"/>
        <v>10.463374739115068</v>
      </c>
      <c r="BQ108" s="81">
        <f>[1]Malaysia!AA$2816</f>
        <v>108.27954500137599</v>
      </c>
      <c r="BR108" s="85">
        <f t="shared" si="488"/>
        <v>5.1157018796917697</v>
      </c>
      <c r="BS108" s="81">
        <f>[1]Malaysia!AA$2817</f>
        <v>105.432994386997</v>
      </c>
      <c r="BT108" s="85">
        <f t="shared" si="489"/>
        <v>10.474720566984956</v>
      </c>
      <c r="BU108" s="35"/>
      <c r="BV108" s="32" t="s">
        <v>37</v>
      </c>
      <c r="BW108" s="81">
        <f>[1]Malaysia!AA$2818</f>
        <v>101.289634903612</v>
      </c>
      <c r="BX108" s="85">
        <f t="shared" si="490"/>
        <v>2.81286158500032</v>
      </c>
      <c r="BY108" s="81">
        <f>[1]Malaysia!AA$2819</f>
        <v>91.686000000000007</v>
      </c>
      <c r="BZ108" s="85">
        <f t="shared" si="491"/>
        <v>5.2140021226609434</v>
      </c>
      <c r="CA108" s="81">
        <f>[1]Malaysia!AA$2820</f>
        <v>99.470000000000098</v>
      </c>
      <c r="CB108" s="85">
        <f t="shared" si="492"/>
        <v>14.936403389630698</v>
      </c>
      <c r="CC108" s="35"/>
      <c r="CD108" s="32" t="s">
        <v>37</v>
      </c>
      <c r="CE108" s="81">
        <f>[1]Malaysia!AA$2821</f>
        <v>116.283236445572</v>
      </c>
      <c r="CF108" s="85">
        <f t="shared" si="493"/>
        <v>11.131711955894616</v>
      </c>
      <c r="CG108" s="81">
        <f>[1]Malaysia!AA$2822</f>
        <v>99.232000000000298</v>
      </c>
      <c r="CH108" s="85">
        <f t="shared" si="494"/>
        <v>22.97537720128517</v>
      </c>
      <c r="CI108" s="81">
        <f>[1]Malaysia!AA$2823</f>
        <v>84.098488890718102</v>
      </c>
      <c r="CJ108" s="85">
        <f t="shared" si="495"/>
        <v>1.0273215175090655</v>
      </c>
      <c r="CK108" s="35"/>
      <c r="CL108" s="32" t="s">
        <v>37</v>
      </c>
      <c r="CM108" s="81">
        <f>[1]Malaysia!AA$2825</f>
        <v>98.557237899043102</v>
      </c>
      <c r="CN108" s="85">
        <f t="shared" si="496"/>
        <v>0.29618888755358341</v>
      </c>
      <c r="CO108" s="81">
        <f>[1]Malaysia!AA$2827</f>
        <v>108.809355650512</v>
      </c>
      <c r="CP108" s="85">
        <f t="shared" si="497"/>
        <v>2.9784669774566481</v>
      </c>
      <c r="CQ108" s="81">
        <f>[1]Malaysia!AA$2829</f>
        <v>123.88200000000001</v>
      </c>
      <c r="CR108" s="85">
        <f t="shared" si="498"/>
        <v>15.729522778033839</v>
      </c>
      <c r="CS108" s="35"/>
      <c r="CT108" s="32" t="s">
        <v>37</v>
      </c>
      <c r="CU108" s="81">
        <f>[1]Malaysia!AA$2831</f>
        <v>131.15368975626001</v>
      </c>
      <c r="CV108" s="85">
        <f t="shared" si="499"/>
        <v>5.7067619747895719</v>
      </c>
      <c r="CW108" s="81">
        <f>[1]Malaysia!AA$2832</f>
        <v>100.53058349043</v>
      </c>
      <c r="CX108" s="85">
        <f t="shared" si="500"/>
        <v>0.83697191653317304</v>
      </c>
      <c r="CY108" s="81">
        <f>[1]Malaysia!AA$2833</f>
        <v>71.899996198190095</v>
      </c>
      <c r="CZ108" s="85">
        <f t="shared" si="501"/>
        <v>-27.89227282811278</v>
      </c>
      <c r="DA108" s="35"/>
      <c r="DB108" s="32" t="s">
        <v>37</v>
      </c>
      <c r="DC108" s="81">
        <f>[1]Malaysia!AA$2835</f>
        <v>108.188</v>
      </c>
      <c r="DD108" s="85">
        <f t="shared" si="502"/>
        <v>11.820954794511223</v>
      </c>
      <c r="DE108" s="81">
        <f>[1]Malaysia!AA$2836</f>
        <v>92.451647308690497</v>
      </c>
      <c r="DF108" s="85">
        <f t="shared" si="503"/>
        <v>-18.331718456485817</v>
      </c>
      <c r="DG108" s="81">
        <f>[1]Malaysia!AA$2838</f>
        <v>89.996000000000095</v>
      </c>
      <c r="DH108" s="85">
        <f t="shared" si="504"/>
        <v>-3.5416677124452605</v>
      </c>
      <c r="DI108" s="35"/>
      <c r="DJ108" s="32" t="s">
        <v>37</v>
      </c>
      <c r="DK108" s="81">
        <f>[1]Malaysia!AA$2840</f>
        <v>97.149496932014799</v>
      </c>
      <c r="DL108" s="85">
        <f t="shared" si="505"/>
        <v>-10.591551392700623</v>
      </c>
      <c r="DM108" s="81">
        <f>[1]Malaysia!AA$2841</f>
        <v>109.199442255295</v>
      </c>
      <c r="DN108" s="85">
        <f t="shared" si="506"/>
        <v>6.9231899256126042</v>
      </c>
      <c r="DO108" s="81">
        <f>[1]Malaysia!AA$2848</f>
        <v>92.106039603161904</v>
      </c>
      <c r="DP108" s="85">
        <f t="shared" si="507"/>
        <v>15.688434181218284</v>
      </c>
      <c r="DQ108" s="472"/>
    </row>
    <row r="109" spans="1:121" ht="15" customHeight="1">
      <c r="A109" s="35"/>
      <c r="B109" s="32" t="s">
        <v>38</v>
      </c>
      <c r="C109" s="81">
        <f>[1]Malaysia!AB$2783</f>
        <v>87.422105655550496</v>
      </c>
      <c r="D109" s="85">
        <f t="shared" si="508"/>
        <v>-23.492789732836741</v>
      </c>
      <c r="E109" s="81">
        <f>[1]Malaysia!AB$2784</f>
        <v>114.381458221665</v>
      </c>
      <c r="F109" s="85">
        <f t="shared" si="464"/>
        <v>20.269816978199344</v>
      </c>
      <c r="G109" s="81">
        <f>[1]Malaysia!AB$2785</f>
        <v>107.48688900677</v>
      </c>
      <c r="H109" s="85">
        <f t="shared" si="465"/>
        <v>13.975518592950522</v>
      </c>
      <c r="I109" s="35"/>
      <c r="J109" s="32" t="s">
        <v>38</v>
      </c>
      <c r="K109" s="81">
        <f>[1]Malaysia!AB$2786</f>
        <v>108.18460606161101</v>
      </c>
      <c r="L109" s="85">
        <f t="shared" si="466"/>
        <v>16.286431697953631</v>
      </c>
      <c r="M109" s="81">
        <f>[1]Malaysia!AB$2788</f>
        <v>118.282799934301</v>
      </c>
      <c r="N109" s="85">
        <f t="shared" si="467"/>
        <v>12.841360540567422</v>
      </c>
      <c r="O109" s="81">
        <f>[1]Malaysia!AB$2789</f>
        <v>107.98</v>
      </c>
      <c r="P109" s="85">
        <f t="shared" si="468"/>
        <v>4.2869519699974603</v>
      </c>
      <c r="Q109" s="35"/>
      <c r="R109" s="32" t="s">
        <v>38</v>
      </c>
      <c r="S109" s="81">
        <f>[1]Malaysia!AB$2790</f>
        <v>105.922503144358</v>
      </c>
      <c r="T109" s="85">
        <f t="shared" si="469"/>
        <v>7.7670704028420516</v>
      </c>
      <c r="U109" s="81">
        <f>[1]Malaysia!AB$2792</f>
        <v>102.780478702889</v>
      </c>
      <c r="V109" s="85">
        <f t="shared" si="470"/>
        <v>15.927750094350216</v>
      </c>
      <c r="W109" s="81">
        <f>[1]Malaysia!AB$2795</f>
        <v>93.723352476959406</v>
      </c>
      <c r="X109" s="85">
        <f t="shared" si="471"/>
        <v>-9.0863350461292072</v>
      </c>
      <c r="Y109" s="35"/>
      <c r="Z109" s="32" t="s">
        <v>38</v>
      </c>
      <c r="AA109" s="81">
        <f>[1]Malaysia!AB$2796</f>
        <v>118.77084623959701</v>
      </c>
      <c r="AB109" s="85">
        <f t="shared" si="472"/>
        <v>13.527441997549246</v>
      </c>
      <c r="AC109" s="81">
        <f>[1]Malaysia!AB$2797</f>
        <v>122.02500000000001</v>
      </c>
      <c r="AD109" s="85">
        <f t="shared" si="473"/>
        <v>29.351029260727785</v>
      </c>
      <c r="AE109" s="81">
        <f>[1]Malaysia!AB$2798</f>
        <v>102.96094445242601</v>
      </c>
      <c r="AF109" s="85">
        <f t="shared" si="474"/>
        <v>4.3391910809214949</v>
      </c>
      <c r="AG109" s="35"/>
      <c r="AH109" s="32" t="s">
        <v>38</v>
      </c>
      <c r="AI109" s="81">
        <f>[1]Malaysia!AB$2799</f>
        <v>101.09606551248</v>
      </c>
      <c r="AJ109" s="85">
        <f t="shared" si="475"/>
        <v>5.3881156058821489</v>
      </c>
      <c r="AK109" s="81">
        <f>[1]Malaysia!AB$2800</f>
        <v>115.84041743001301</v>
      </c>
      <c r="AL109" s="85">
        <f t="shared" si="476"/>
        <v>7.0454566192879327</v>
      </c>
      <c r="AM109" s="81">
        <f>[1]Malaysia!AB$2802</f>
        <v>107.904249869525</v>
      </c>
      <c r="AN109" s="85">
        <f t="shared" si="477"/>
        <v>5.0843338873319652</v>
      </c>
      <c r="AO109" s="35"/>
      <c r="AP109" s="32" t="s">
        <v>38</v>
      </c>
      <c r="AQ109" s="81">
        <f>[1]Malaysia!AB$2803</f>
        <v>107.722505452607</v>
      </c>
      <c r="AR109" s="85">
        <f t="shared" si="478"/>
        <v>5.5750028045169984</v>
      </c>
      <c r="AS109" s="81">
        <f>[1]Malaysia!AB$2804</f>
        <v>110.82441982356799</v>
      </c>
      <c r="AT109" s="85">
        <f t="shared" si="479"/>
        <v>5.5891931244080837</v>
      </c>
      <c r="AU109" s="81">
        <f>[1]Malaysia!AB$2806</f>
        <v>97.569399919581997</v>
      </c>
      <c r="AV109" s="85">
        <f t="shared" si="480"/>
        <v>3.2966977464476344</v>
      </c>
      <c r="AW109" s="35"/>
      <c r="AX109" s="32" t="s">
        <v>38</v>
      </c>
      <c r="AY109" s="81">
        <f>[1]Malaysia!AB$2807</f>
        <v>99.013589565353101</v>
      </c>
      <c r="AZ109" s="85">
        <f t="shared" si="481"/>
        <v>5.2916703151902453</v>
      </c>
      <c r="BA109" s="81">
        <f>[1]Malaysia!AB$2808</f>
        <v>103.567608014746</v>
      </c>
      <c r="BB109" s="85">
        <f t="shared" si="482"/>
        <v>3.5598901855482978</v>
      </c>
      <c r="BC109" s="81">
        <f>[1]Malaysia!AB$2809</f>
        <v>116.859826823904</v>
      </c>
      <c r="BD109" s="85">
        <f t="shared" si="483"/>
        <v>20.74306278192104</v>
      </c>
      <c r="BE109" s="35"/>
      <c r="BF109" s="32" t="s">
        <v>38</v>
      </c>
      <c r="BG109" s="81">
        <f>[1]Malaysia!AB$2810</f>
        <v>105.08541038003899</v>
      </c>
      <c r="BH109" s="85">
        <f t="shared" si="484"/>
        <v>2.1240584961104787</v>
      </c>
      <c r="BI109" s="81">
        <f>[1]Malaysia!AB$2811</f>
        <v>111.332897229859</v>
      </c>
      <c r="BJ109" s="85">
        <f t="shared" si="485"/>
        <v>4.6956370550017965</v>
      </c>
      <c r="BK109" s="81">
        <f>[1]Malaysia!AB$2812</f>
        <v>103.972711429849</v>
      </c>
      <c r="BL109" s="85">
        <f t="shared" si="486"/>
        <v>2.5864692602849857</v>
      </c>
      <c r="BM109" s="35"/>
      <c r="BN109" s="32" t="s">
        <v>38</v>
      </c>
      <c r="BO109" s="81">
        <f>([1]Malaysia!AB$2814*[1]Malaysia!$H2814+[1]Malaysia!AB$2815*[1]Malaysia!$H2815)/SUM([1]Malaysia!$H$2814:$H$2815)</f>
        <v>115.68280535947055</v>
      </c>
      <c r="BP109" s="85">
        <f t="shared" si="487"/>
        <v>14.781549566731613</v>
      </c>
      <c r="BQ109" s="81">
        <f>[1]Malaysia!AB$2816</f>
        <v>103.880496298602</v>
      </c>
      <c r="BR109" s="85">
        <f t="shared" si="488"/>
        <v>0.65950861043016573</v>
      </c>
      <c r="BS109" s="81">
        <f>[1]Malaysia!AB$2817</f>
        <v>120.849105017732</v>
      </c>
      <c r="BT109" s="85">
        <f t="shared" si="489"/>
        <v>12.649358952257955</v>
      </c>
      <c r="BU109" s="35"/>
      <c r="BV109" s="32" t="s">
        <v>38</v>
      </c>
      <c r="BW109" s="81">
        <f>[1]Malaysia!AB$2818</f>
        <v>110.129801942539</v>
      </c>
      <c r="BX109" s="85">
        <f t="shared" si="490"/>
        <v>1.0399112353726423</v>
      </c>
      <c r="BY109" s="81">
        <f>[1]Malaysia!AB$2819</f>
        <v>101.71</v>
      </c>
      <c r="BZ109" s="85">
        <f t="shared" si="491"/>
        <v>0.34465694788482892</v>
      </c>
      <c r="CA109" s="81">
        <f>[1]Malaysia!AB$2820</f>
        <v>102.837</v>
      </c>
      <c r="CB109" s="85">
        <f t="shared" si="492"/>
        <v>9.8229652716719187</v>
      </c>
      <c r="CC109" s="35"/>
      <c r="CD109" s="32" t="s">
        <v>38</v>
      </c>
      <c r="CE109" s="81">
        <f>[1]Malaysia!AB$2821</f>
        <v>119.28080391166201</v>
      </c>
      <c r="CF109" s="85">
        <f t="shared" si="493"/>
        <v>11.849455358029061</v>
      </c>
      <c r="CG109" s="81">
        <f>[1]Malaysia!AB$2822</f>
        <v>100.123</v>
      </c>
      <c r="CH109" s="85">
        <f t="shared" si="494"/>
        <v>23.076649804117324</v>
      </c>
      <c r="CI109" s="81">
        <f>[1]Malaysia!AB$2823</f>
        <v>95.526373133700304</v>
      </c>
      <c r="CJ109" s="85">
        <f t="shared" si="495"/>
        <v>-6.9859100368033182</v>
      </c>
      <c r="CK109" s="35"/>
      <c r="CL109" s="32" t="s">
        <v>38</v>
      </c>
      <c r="CM109" s="81">
        <f>[1]Malaysia!AB$2825</f>
        <v>104.281773131162</v>
      </c>
      <c r="CN109" s="85">
        <f t="shared" si="496"/>
        <v>3.5441899769790126</v>
      </c>
      <c r="CO109" s="81">
        <f>[1]Malaysia!AB$2827</f>
        <v>108.285755003913</v>
      </c>
      <c r="CP109" s="85">
        <f t="shared" si="497"/>
        <v>13.587724919961474</v>
      </c>
      <c r="CQ109" s="81">
        <f>[1]Malaysia!AB$2829</f>
        <v>132.20599999999999</v>
      </c>
      <c r="CR109" s="85">
        <f t="shared" si="498"/>
        <v>13.370128310922254</v>
      </c>
      <c r="CS109" s="35"/>
      <c r="CT109" s="32" t="s">
        <v>38</v>
      </c>
      <c r="CU109" s="81">
        <f>[1]Malaysia!AB$2831</f>
        <v>120.887151443981</v>
      </c>
      <c r="CV109" s="85">
        <f t="shared" si="499"/>
        <v>11.286172687894663</v>
      </c>
      <c r="CW109" s="81">
        <f>[1]Malaysia!AB$2832</f>
        <v>99.686114782247799</v>
      </c>
      <c r="CX109" s="85">
        <f t="shared" si="500"/>
        <v>1.4151390041293013</v>
      </c>
      <c r="CY109" s="81">
        <f>[1]Malaysia!AB$2833</f>
        <v>85.140901666747496</v>
      </c>
      <c r="CZ109" s="85">
        <f t="shared" si="501"/>
        <v>-14.656344594417575</v>
      </c>
      <c r="DA109" s="35"/>
      <c r="DB109" s="32" t="s">
        <v>38</v>
      </c>
      <c r="DC109" s="81">
        <f>[1]Malaysia!AB$2835</f>
        <v>119.986</v>
      </c>
      <c r="DD109" s="85">
        <f t="shared" si="502"/>
        <v>11.187584033446441</v>
      </c>
      <c r="DE109" s="81">
        <f>[1]Malaysia!AB$2836</f>
        <v>91.535644056563498</v>
      </c>
      <c r="DF109" s="85">
        <f t="shared" si="503"/>
        <v>-4.9741229052447409</v>
      </c>
      <c r="DG109" s="81">
        <f>[1]Malaysia!AB$2838</f>
        <v>110.01900000000001</v>
      </c>
      <c r="DH109" s="85">
        <f t="shared" si="504"/>
        <v>1.6833595709738489</v>
      </c>
      <c r="DI109" s="35"/>
      <c r="DJ109" s="32" t="s">
        <v>38</v>
      </c>
      <c r="DK109" s="81">
        <f>[1]Malaysia!AB$2840</f>
        <v>100.616136762466</v>
      </c>
      <c r="DL109" s="85">
        <f t="shared" si="505"/>
        <v>-11.612555769740212</v>
      </c>
      <c r="DM109" s="81">
        <f>[1]Malaysia!AB$2841</f>
        <v>108.26990665808999</v>
      </c>
      <c r="DN109" s="85">
        <f t="shared" si="506"/>
        <v>12.631850390452342</v>
      </c>
      <c r="DO109" s="81">
        <f>[1]Malaysia!AB$2848</f>
        <v>101.934924906304</v>
      </c>
      <c r="DP109" s="85">
        <f t="shared" si="507"/>
        <v>5.0328973609337737</v>
      </c>
    </row>
    <row r="110" spans="1:121" ht="15" customHeight="1">
      <c r="A110" s="35"/>
      <c r="B110" s="32" t="s">
        <v>39</v>
      </c>
      <c r="C110" s="81">
        <f>[1]Malaysia!AC$2783</f>
        <v>101.51659239121101</v>
      </c>
      <c r="D110" s="85">
        <f t="shared" si="508"/>
        <v>1.1637018066460882</v>
      </c>
      <c r="E110" s="81">
        <f>[1]Malaysia!AC$2784</f>
        <v>102.25807810936701</v>
      </c>
      <c r="F110" s="85">
        <f t="shared" si="464"/>
        <v>4.3685313805367514</v>
      </c>
      <c r="G110" s="81">
        <f>[1]Malaysia!AC$2785</f>
        <v>90.671654572447594</v>
      </c>
      <c r="H110" s="85">
        <f t="shared" si="465"/>
        <v>3.8004157595356531</v>
      </c>
      <c r="I110" s="35"/>
      <c r="J110" s="32" t="s">
        <v>39</v>
      </c>
      <c r="K110" s="81">
        <f>[1]Malaysia!AC$2786</f>
        <v>105.050126604992</v>
      </c>
      <c r="L110" s="85">
        <f t="shared" si="466"/>
        <v>10.855061936941851</v>
      </c>
      <c r="M110" s="81">
        <f>[1]Malaysia!AC$2788</f>
        <v>111.124982698162</v>
      </c>
      <c r="N110" s="85">
        <f t="shared" si="467"/>
        <v>8.7297829971920891</v>
      </c>
      <c r="O110" s="81">
        <f>[1]Malaysia!AC$2789</f>
        <v>101.961</v>
      </c>
      <c r="P110" s="85">
        <f t="shared" si="468"/>
        <v>2.1056457352961502</v>
      </c>
      <c r="Q110" s="35"/>
      <c r="R110" s="32" t="s">
        <v>39</v>
      </c>
      <c r="S110" s="81">
        <f>[1]Malaysia!AC$2790</f>
        <v>105.425455104802</v>
      </c>
      <c r="T110" s="85">
        <f t="shared" si="469"/>
        <v>3.5716127878230992</v>
      </c>
      <c r="U110" s="81">
        <f>[1]Malaysia!AC$2792</f>
        <v>95.252652899781694</v>
      </c>
      <c r="V110" s="85">
        <f t="shared" si="470"/>
        <v>6.9177220207695882</v>
      </c>
      <c r="W110" s="81">
        <f>[1]Malaysia!AC$2795</f>
        <v>97.701911839231997</v>
      </c>
      <c r="X110" s="85">
        <f t="shared" si="471"/>
        <v>-8.1999869348212258</v>
      </c>
      <c r="Y110" s="35"/>
      <c r="Z110" s="32" t="s">
        <v>39</v>
      </c>
      <c r="AA110" s="81">
        <f>[1]Malaysia!AC$2796</f>
        <v>110.756808852784</v>
      </c>
      <c r="AB110" s="85">
        <f t="shared" si="472"/>
        <v>18.496450169658914</v>
      </c>
      <c r="AC110" s="81">
        <f>[1]Malaysia!AC$2797</f>
        <v>102.941</v>
      </c>
      <c r="AD110" s="85">
        <f t="shared" si="473"/>
        <v>-4.2687337096203777</v>
      </c>
      <c r="AE110" s="81">
        <f>[1]Malaysia!AC$2798</f>
        <v>101.349404224571</v>
      </c>
      <c r="AF110" s="85">
        <f t="shared" si="474"/>
        <v>8.0439956342024601</v>
      </c>
      <c r="AG110" s="35"/>
      <c r="AH110" s="32" t="s">
        <v>39</v>
      </c>
      <c r="AI110" s="81">
        <f>[1]Malaysia!AC$2799</f>
        <v>98.233250718861896</v>
      </c>
      <c r="AJ110" s="85">
        <f t="shared" si="475"/>
        <v>1.6591281963090267</v>
      </c>
      <c r="AK110" s="81">
        <f>[1]Malaysia!AC$2800</f>
        <v>112.12223601672601</v>
      </c>
      <c r="AL110" s="85">
        <f t="shared" si="476"/>
        <v>6.1606721143381975</v>
      </c>
      <c r="AM110" s="81">
        <f>[1]Malaysia!AC$2802</f>
        <v>102.375121425073</v>
      </c>
      <c r="AN110" s="85">
        <f t="shared" si="477"/>
        <v>3.6089431659261919</v>
      </c>
      <c r="AO110" s="35"/>
      <c r="AP110" s="32" t="s">
        <v>39</v>
      </c>
      <c r="AQ110" s="81">
        <f>[1]Malaysia!AC$2803</f>
        <v>107.87900069507801</v>
      </c>
      <c r="AR110" s="85">
        <f t="shared" si="478"/>
        <v>5.6218099622858091</v>
      </c>
      <c r="AS110" s="81">
        <f>[1]Malaysia!AC$2804</f>
        <v>102.130525965608</v>
      </c>
      <c r="AT110" s="85">
        <f t="shared" si="479"/>
        <v>1.6181005302643712</v>
      </c>
      <c r="AU110" s="81">
        <f>[1]Malaysia!AC$2806</f>
        <v>107.91257381215</v>
      </c>
      <c r="AV110" s="85">
        <f t="shared" si="480"/>
        <v>2.1446733087489633</v>
      </c>
      <c r="AW110" s="35"/>
      <c r="AX110" s="32" t="s">
        <v>39</v>
      </c>
      <c r="AY110" s="81">
        <f>[1]Malaysia!AC$2807</f>
        <v>105.33743985248999</v>
      </c>
      <c r="AZ110" s="85">
        <f t="shared" si="481"/>
        <v>3.486650439955838</v>
      </c>
      <c r="BA110" s="81">
        <f>[1]Malaysia!AC$2808</f>
        <v>104.091325271381</v>
      </c>
      <c r="BB110" s="85">
        <f t="shared" si="482"/>
        <v>0.67014107764089204</v>
      </c>
      <c r="BC110" s="81">
        <f>[1]Malaysia!AC$2809</f>
        <v>121.301650183974</v>
      </c>
      <c r="BD110" s="85">
        <f t="shared" si="483"/>
        <v>19.83412137705902</v>
      </c>
      <c r="BE110" s="35"/>
      <c r="BF110" s="32" t="s">
        <v>39</v>
      </c>
      <c r="BG110" s="81">
        <f>[1]Malaysia!AC$2810</f>
        <v>100.707191059801</v>
      </c>
      <c r="BH110" s="85">
        <f t="shared" si="484"/>
        <v>1.4581384897384595</v>
      </c>
      <c r="BI110" s="81">
        <f>[1]Malaysia!AC$2811</f>
        <v>107.300294364111</v>
      </c>
      <c r="BJ110" s="85">
        <f t="shared" si="485"/>
        <v>-0.73566219373957153</v>
      </c>
      <c r="BK110" s="81">
        <f>[1]Malaysia!AC$2812</f>
        <v>113.616068696985</v>
      </c>
      <c r="BL110" s="85">
        <f t="shared" si="486"/>
        <v>5.3577053909745302</v>
      </c>
      <c r="BM110" s="35"/>
      <c r="BN110" s="32" t="s">
        <v>39</v>
      </c>
      <c r="BO110" s="81">
        <f>([1]Malaysia!AC$2814*[1]Malaysia!$H2814+[1]Malaysia!AC$2815*[1]Malaysia!$H2815)/SUM([1]Malaysia!$H$2814:$H$2815)</f>
        <v>109.06259430584691</v>
      </c>
      <c r="BP110" s="85">
        <f t="shared" si="487"/>
        <v>9.2186055817284682</v>
      </c>
      <c r="BQ110" s="81">
        <f>[1]Malaysia!AC$2816</f>
        <v>102.75303612251599</v>
      </c>
      <c r="BR110" s="85">
        <f t="shared" si="488"/>
        <v>2.2288120605896751</v>
      </c>
      <c r="BS110" s="81">
        <f>[1]Malaysia!AC$2817</f>
        <v>112.428135599637</v>
      </c>
      <c r="BT110" s="85">
        <f t="shared" si="489"/>
        <v>11.811342026081562</v>
      </c>
      <c r="BU110" s="35"/>
      <c r="BV110" s="32" t="s">
        <v>39</v>
      </c>
      <c r="BW110" s="81">
        <f>[1]Malaysia!AC$2818</f>
        <v>110.20982804446</v>
      </c>
      <c r="BX110" s="85">
        <f t="shared" si="490"/>
        <v>-5.8837317725200222</v>
      </c>
      <c r="BY110" s="81">
        <f>[1]Malaysia!AC$2819</f>
        <v>105.056</v>
      </c>
      <c r="BZ110" s="85">
        <f t="shared" si="491"/>
        <v>10.700134091369179</v>
      </c>
      <c r="CA110" s="81">
        <f>[1]Malaysia!AC$2820</f>
        <v>99.786000000000101</v>
      </c>
      <c r="CB110" s="85">
        <f t="shared" si="492"/>
        <v>-9.5647542869201914</v>
      </c>
      <c r="CC110" s="35"/>
      <c r="CD110" s="32" t="s">
        <v>39</v>
      </c>
      <c r="CE110" s="81">
        <f>[1]Malaysia!AC$2821</f>
        <v>109.80054642082099</v>
      </c>
      <c r="CF110" s="85">
        <f t="shared" si="493"/>
        <v>3.8216259065123808</v>
      </c>
      <c r="CG110" s="81">
        <f>[1]Malaysia!AC$2822</f>
        <v>121.376</v>
      </c>
      <c r="CH110" s="85">
        <f t="shared" si="494"/>
        <v>9.8953975573536894</v>
      </c>
      <c r="CI110" s="81">
        <f>[1]Malaysia!AC$2823</f>
        <v>99.239469009673996</v>
      </c>
      <c r="CJ110" s="85">
        <f t="shared" si="495"/>
        <v>6.261725192800327</v>
      </c>
      <c r="CK110" s="35"/>
      <c r="CL110" s="32" t="s">
        <v>39</v>
      </c>
      <c r="CM110" s="81">
        <f>[1]Malaysia!AC$2825</f>
        <v>99.436736130388098</v>
      </c>
      <c r="CN110" s="85">
        <f t="shared" si="496"/>
        <v>-0.73589238436066751</v>
      </c>
      <c r="CO110" s="81">
        <f>[1]Malaysia!AC$2827</f>
        <v>103.739922404287</v>
      </c>
      <c r="CP110" s="85">
        <f t="shared" si="497"/>
        <v>11.313695266014378</v>
      </c>
      <c r="CQ110" s="81">
        <f>[1]Malaysia!AC$2829</f>
        <v>105.589</v>
      </c>
      <c r="CR110" s="85">
        <f t="shared" si="498"/>
        <v>1.1583321233361374</v>
      </c>
      <c r="CS110" s="35"/>
      <c r="CT110" s="32" t="s">
        <v>39</v>
      </c>
      <c r="CU110" s="81">
        <f>[1]Malaysia!AC$2831</f>
        <v>92.923118659676902</v>
      </c>
      <c r="CV110" s="85">
        <f t="shared" si="499"/>
        <v>9.6557292653590991</v>
      </c>
      <c r="CW110" s="81">
        <f>[1]Malaysia!AC$2832</f>
        <v>135.873025853592</v>
      </c>
      <c r="CX110" s="85">
        <f t="shared" si="500"/>
        <v>-1.0494543333280717</v>
      </c>
      <c r="CY110" s="81">
        <f>[1]Malaysia!AC$2833</f>
        <v>68.687039220554993</v>
      </c>
      <c r="CZ110" s="85">
        <f t="shared" si="501"/>
        <v>-14.862271691492793</v>
      </c>
      <c r="DA110" s="35"/>
      <c r="DB110" s="32" t="s">
        <v>39</v>
      </c>
      <c r="DC110" s="81">
        <f>[1]Malaysia!AC$2835</f>
        <v>103.119</v>
      </c>
      <c r="DD110" s="85">
        <f t="shared" si="502"/>
        <v>1.3639707592759862</v>
      </c>
      <c r="DE110" s="81">
        <f>[1]Malaysia!AC$2836</f>
        <v>67.003801672869201</v>
      </c>
      <c r="DF110" s="85">
        <f t="shared" si="503"/>
        <v>-6.0507451769278191</v>
      </c>
      <c r="DG110" s="81">
        <f>[1]Malaysia!AC$2838</f>
        <v>82.822000000000102</v>
      </c>
      <c r="DH110" s="85">
        <f t="shared" si="504"/>
        <v>-6.0895547008356488</v>
      </c>
      <c r="DI110" s="35"/>
      <c r="DJ110" s="32" t="s">
        <v>39</v>
      </c>
      <c r="DK110" s="81">
        <f>[1]Malaysia!AC$2840</f>
        <v>88.340206131257304</v>
      </c>
      <c r="DL110" s="85">
        <f t="shared" si="505"/>
        <v>-13.950521823557793</v>
      </c>
      <c r="DM110" s="81">
        <f>[1]Malaysia!AC$2841</f>
        <v>106.10156703818301</v>
      </c>
      <c r="DN110" s="85">
        <f t="shared" si="506"/>
        <v>11.428542156969172</v>
      </c>
      <c r="DO110" s="81">
        <f>[1]Malaysia!AC$2848</f>
        <v>134.38918977071401</v>
      </c>
      <c r="DP110" s="85">
        <f t="shared" si="507"/>
        <v>33.87713977211169</v>
      </c>
    </row>
    <row r="111" spans="1:121" ht="15" customHeight="1">
      <c r="A111" s="35"/>
      <c r="B111" s="32" t="s">
        <v>40</v>
      </c>
      <c r="C111" s="81">
        <f>[1]Malaysia!AD$2783</f>
        <v>113.547635731407</v>
      </c>
      <c r="D111" s="85">
        <f t="shared" si="508"/>
        <v>-10.184133318928346</v>
      </c>
      <c r="E111" s="81">
        <f>[1]Malaysia!AD$2784</f>
        <v>113.814431373452</v>
      </c>
      <c r="F111" s="85">
        <f t="shared" si="464"/>
        <v>11.674539632483103</v>
      </c>
      <c r="G111" s="81">
        <f>[1]Malaysia!AD$2785</f>
        <v>106.430536914223</v>
      </c>
      <c r="H111" s="85">
        <f t="shared" si="465"/>
        <v>18.391355089479532</v>
      </c>
      <c r="I111" s="35"/>
      <c r="J111" s="32" t="s">
        <v>40</v>
      </c>
      <c r="K111" s="81">
        <f>[1]Malaysia!AD$2786</f>
        <v>108.215105664175</v>
      </c>
      <c r="L111" s="85">
        <f t="shared" si="466"/>
        <v>13.643230545683991</v>
      </c>
      <c r="M111" s="81">
        <f>[1]Malaysia!AD$2788</f>
        <v>110.000014932905</v>
      </c>
      <c r="N111" s="85">
        <f t="shared" si="467"/>
        <v>12.671136229484077</v>
      </c>
      <c r="O111" s="81">
        <f>[1]Malaysia!AD$2789</f>
        <v>109.947</v>
      </c>
      <c r="P111" s="85">
        <f t="shared" si="468"/>
        <v>1.6394190096367538</v>
      </c>
      <c r="Q111" s="35"/>
      <c r="R111" s="32" t="s">
        <v>40</v>
      </c>
      <c r="S111" s="81">
        <f>[1]Malaysia!AD$2790</f>
        <v>102.997448836324</v>
      </c>
      <c r="T111" s="85">
        <f t="shared" si="469"/>
        <v>5.8691276420259157</v>
      </c>
      <c r="U111" s="81">
        <f>[1]Malaysia!AD$2792</f>
        <v>98.423693850904797</v>
      </c>
      <c r="V111" s="85">
        <f t="shared" si="470"/>
        <v>10.43659090420725</v>
      </c>
      <c r="W111" s="81">
        <f>[1]Malaysia!AD$2795</f>
        <v>104.68188301676101</v>
      </c>
      <c r="X111" s="85">
        <f t="shared" si="471"/>
        <v>5.162885942370238</v>
      </c>
      <c r="Y111" s="35"/>
      <c r="Z111" s="32" t="s">
        <v>40</v>
      </c>
      <c r="AA111" s="81">
        <f>[1]Malaysia!AD$2796</f>
        <v>105.67861664743501</v>
      </c>
      <c r="AB111" s="85">
        <f t="shared" si="472"/>
        <v>13.413043583814542</v>
      </c>
      <c r="AC111" s="81">
        <f>[1]Malaysia!AD$2797</f>
        <v>114.10299999999999</v>
      </c>
      <c r="AD111" s="85">
        <f t="shared" si="473"/>
        <v>6.1379794052997596</v>
      </c>
      <c r="AE111" s="81">
        <f>[1]Malaysia!AD$2798</f>
        <v>98.622432333061994</v>
      </c>
      <c r="AF111" s="85">
        <f t="shared" si="474"/>
        <v>5.4956470435295586</v>
      </c>
      <c r="AG111" s="35"/>
      <c r="AH111" s="32" t="s">
        <v>40</v>
      </c>
      <c r="AI111" s="81">
        <f>[1]Malaysia!AD$2799</f>
        <v>98.980121987933799</v>
      </c>
      <c r="AJ111" s="85">
        <f t="shared" si="475"/>
        <v>3.0774435830581695</v>
      </c>
      <c r="AK111" s="81">
        <f>[1]Malaysia!AD$2800</f>
        <v>107.90743072583</v>
      </c>
      <c r="AL111" s="85">
        <f t="shared" si="476"/>
        <v>6.8565274949765893</v>
      </c>
      <c r="AM111" s="81">
        <f>[1]Malaysia!AD$2802</f>
        <v>90.725089908691103</v>
      </c>
      <c r="AN111" s="85">
        <f t="shared" si="477"/>
        <v>2.1159763922454289</v>
      </c>
      <c r="AO111" s="35"/>
      <c r="AP111" s="32" t="s">
        <v>40</v>
      </c>
      <c r="AQ111" s="81">
        <f>[1]Malaysia!AD$2803</f>
        <v>113.762093601244</v>
      </c>
      <c r="AR111" s="85">
        <f t="shared" si="478"/>
        <v>10.847188257666602</v>
      </c>
      <c r="AS111" s="81">
        <f>[1]Malaysia!AD$2804</f>
        <v>100.694444539779</v>
      </c>
      <c r="AT111" s="85">
        <f t="shared" si="479"/>
        <v>2.9921077384756956</v>
      </c>
      <c r="AU111" s="81">
        <f>[1]Malaysia!AD$2806</f>
        <v>107.058476902013</v>
      </c>
      <c r="AV111" s="85">
        <f t="shared" si="480"/>
        <v>6.3561430967590411</v>
      </c>
      <c r="AW111" s="35"/>
      <c r="AX111" s="32" t="s">
        <v>40</v>
      </c>
      <c r="AY111" s="81">
        <f>[1]Malaysia!AD$2807</f>
        <v>105.24368589122101</v>
      </c>
      <c r="AZ111" s="85">
        <f t="shared" si="481"/>
        <v>1.6121243583325366</v>
      </c>
      <c r="BA111" s="81">
        <f>[1]Malaysia!AD$2808</f>
        <v>107.406759155149</v>
      </c>
      <c r="BB111" s="85">
        <f t="shared" si="482"/>
        <v>5.5524181323768147</v>
      </c>
      <c r="BC111" s="81">
        <f>[1]Malaysia!AD$2809</f>
        <v>113.92711980233901</v>
      </c>
      <c r="BD111" s="85">
        <f t="shared" si="483"/>
        <v>7.0880730985184215</v>
      </c>
      <c r="BE111" s="35"/>
      <c r="BF111" s="32" t="s">
        <v>40</v>
      </c>
      <c r="BG111" s="81">
        <f>[1]Malaysia!AD$2810</f>
        <v>105.051760182175</v>
      </c>
      <c r="BH111" s="85">
        <f t="shared" si="484"/>
        <v>6.2085332534458786</v>
      </c>
      <c r="BI111" s="81">
        <f>[1]Malaysia!AD$2811</f>
        <v>95.7850284058825</v>
      </c>
      <c r="BJ111" s="85">
        <f t="shared" si="485"/>
        <v>4.157248426009545</v>
      </c>
      <c r="BK111" s="81">
        <f>[1]Malaysia!AD$2812</f>
        <v>119.368480067818</v>
      </c>
      <c r="BL111" s="85">
        <f t="shared" si="486"/>
        <v>-2.3702393562553823</v>
      </c>
      <c r="BM111" s="35"/>
      <c r="BN111" s="32" t="s">
        <v>40</v>
      </c>
      <c r="BO111" s="81">
        <f>([1]Malaysia!AD$2814*[1]Malaysia!$H2814+[1]Malaysia!AD$2815*[1]Malaysia!$H2815)/SUM([1]Malaysia!$H$2814:$H$2815)</f>
        <v>99.381636601455014</v>
      </c>
      <c r="BP111" s="85">
        <f t="shared" si="487"/>
        <v>7.3213523306246344</v>
      </c>
      <c r="BQ111" s="81">
        <f>[1]Malaysia!AD$2816</f>
        <v>101.736956219071</v>
      </c>
      <c r="BR111" s="85">
        <f t="shared" si="488"/>
        <v>4.2729508293033405</v>
      </c>
      <c r="BS111" s="81">
        <f>[1]Malaysia!AD$2817</f>
        <v>112.908905856909</v>
      </c>
      <c r="BT111" s="85">
        <f t="shared" si="489"/>
        <v>11.570649134181735</v>
      </c>
      <c r="BU111" s="35"/>
      <c r="BV111" s="32" t="s">
        <v>40</v>
      </c>
      <c r="BW111" s="81">
        <f>[1]Malaysia!AD$2818</f>
        <v>101.971789556817</v>
      </c>
      <c r="BX111" s="85">
        <f t="shared" si="490"/>
        <v>0.11629493471450303</v>
      </c>
      <c r="BY111" s="81">
        <f>[1]Malaysia!AD$2819</f>
        <v>102.99</v>
      </c>
      <c r="BZ111" s="85">
        <f t="shared" si="491"/>
        <v>15.127901897893764</v>
      </c>
      <c r="CA111" s="81">
        <f>[1]Malaysia!AD$2820</f>
        <v>115.328</v>
      </c>
      <c r="CB111" s="85">
        <f t="shared" si="492"/>
        <v>0.29373808514341704</v>
      </c>
      <c r="CC111" s="35"/>
      <c r="CD111" s="32" t="s">
        <v>40</v>
      </c>
      <c r="CE111" s="81">
        <f>[1]Malaysia!AD$2821</f>
        <v>89.664240810930096</v>
      </c>
      <c r="CF111" s="85">
        <f t="shared" si="493"/>
        <v>22.49450325595916</v>
      </c>
      <c r="CG111" s="81">
        <f>[1]Malaysia!AD$2822</f>
        <v>154.64599999999999</v>
      </c>
      <c r="CH111" s="85">
        <f t="shared" si="494"/>
        <v>11.804189872147816</v>
      </c>
      <c r="CI111" s="81">
        <f>[1]Malaysia!AD$2823</f>
        <v>119.823773229906</v>
      </c>
      <c r="CJ111" s="85">
        <f t="shared" si="495"/>
        <v>14.528191678745799</v>
      </c>
      <c r="CK111" s="35"/>
      <c r="CL111" s="32" t="s">
        <v>40</v>
      </c>
      <c r="CM111" s="81">
        <f>[1]Malaysia!AD$2825</f>
        <v>101.032059983895</v>
      </c>
      <c r="CN111" s="85">
        <f t="shared" si="496"/>
        <v>6.1349111636063753</v>
      </c>
      <c r="CO111" s="81">
        <f>[1]Malaysia!AD$2827</f>
        <v>113.33006475251</v>
      </c>
      <c r="CP111" s="85">
        <f t="shared" si="497"/>
        <v>14.126195765428633</v>
      </c>
      <c r="CQ111" s="81">
        <f>[1]Malaysia!AD$2829</f>
        <v>105.304</v>
      </c>
      <c r="CR111" s="85">
        <f t="shared" si="498"/>
        <v>2.7760751291684898</v>
      </c>
      <c r="CS111" s="35"/>
      <c r="CT111" s="32" t="s">
        <v>40</v>
      </c>
      <c r="CU111" s="81">
        <f>[1]Malaysia!AD$2831</f>
        <v>112.503558801815</v>
      </c>
      <c r="CV111" s="85">
        <f t="shared" si="499"/>
        <v>10.764249101470398</v>
      </c>
      <c r="CW111" s="81">
        <f>[1]Malaysia!AD$2832</f>
        <v>120.197116500787</v>
      </c>
      <c r="CX111" s="85">
        <f t="shared" si="500"/>
        <v>5.3637333342367697</v>
      </c>
      <c r="CY111" s="81">
        <f>[1]Malaysia!AD$2833</f>
        <v>72.914965013672898</v>
      </c>
      <c r="CZ111" s="85">
        <f t="shared" si="501"/>
        <v>-22.71153383290779</v>
      </c>
      <c r="DA111" s="35"/>
      <c r="DB111" s="32" t="s">
        <v>40</v>
      </c>
      <c r="DC111" s="81">
        <f>[1]Malaysia!AD$2835</f>
        <v>118.71</v>
      </c>
      <c r="DD111" s="85">
        <f t="shared" si="502"/>
        <v>13.601953978668035</v>
      </c>
      <c r="DE111" s="81">
        <f>[1]Malaysia!AD$2836</f>
        <v>138.28029005646201</v>
      </c>
      <c r="DF111" s="85">
        <f t="shared" si="503"/>
        <v>11.759048447037785</v>
      </c>
      <c r="DG111" s="81">
        <f>[1]Malaysia!AD$2838</f>
        <v>93.323000000000107</v>
      </c>
      <c r="DH111" s="85">
        <f t="shared" si="504"/>
        <v>-4.7951744737184328</v>
      </c>
      <c r="DI111" s="35"/>
      <c r="DJ111" s="32" t="s">
        <v>40</v>
      </c>
      <c r="DK111" s="81">
        <f>[1]Malaysia!AD$2840</f>
        <v>91.276719560069694</v>
      </c>
      <c r="DL111" s="85">
        <f t="shared" si="505"/>
        <v>-4.9399034713684955</v>
      </c>
      <c r="DM111" s="81">
        <f>[1]Malaysia!AD$2841</f>
        <v>111.10724818623299</v>
      </c>
      <c r="DN111" s="85">
        <f t="shared" si="506"/>
        <v>12.995581743433092</v>
      </c>
      <c r="DO111" s="81">
        <f>[1]Malaysia!AD$2848</f>
        <v>104.422989515929</v>
      </c>
      <c r="DP111" s="85">
        <f t="shared" si="507"/>
        <v>22.460449984898958</v>
      </c>
    </row>
    <row r="112" spans="1:121" ht="15" customHeight="1">
      <c r="A112" s="35"/>
      <c r="B112" s="32" t="s">
        <v>41</v>
      </c>
      <c r="C112" s="81">
        <f>[1]Malaysia!AE$2783</f>
        <v>107.423403863481</v>
      </c>
      <c r="D112" s="85">
        <f t="shared" si="508"/>
        <v>-5.3276238644022271</v>
      </c>
      <c r="E112" s="81">
        <f>[1]Malaysia!AE$2784</f>
        <v>108.911763981768</v>
      </c>
      <c r="F112" s="85">
        <f t="shared" si="464"/>
        <v>4.4443273387940252</v>
      </c>
      <c r="G112" s="81">
        <f>[1]Malaysia!AE$2785</f>
        <v>111.36297860160199</v>
      </c>
      <c r="H112" s="85">
        <f t="shared" si="465"/>
        <v>4.7531536362817661</v>
      </c>
      <c r="I112" s="35"/>
      <c r="J112" s="32" t="s">
        <v>41</v>
      </c>
      <c r="K112" s="81">
        <f>[1]Malaysia!AE$2786</f>
        <v>107.837152326696</v>
      </c>
      <c r="L112" s="85">
        <f t="shared" si="466"/>
        <v>4.2364982525009793</v>
      </c>
      <c r="M112" s="81">
        <f>[1]Malaysia!AE$2788</f>
        <v>114.450606827999</v>
      </c>
      <c r="N112" s="85">
        <f t="shared" si="467"/>
        <v>13.589776909978085</v>
      </c>
      <c r="O112" s="81">
        <f>[1]Malaysia!AE$2789</f>
        <v>103.809</v>
      </c>
      <c r="P112" s="85">
        <f t="shared" si="468"/>
        <v>2.508018866921006</v>
      </c>
      <c r="Q112" s="35"/>
      <c r="R112" s="32" t="s">
        <v>41</v>
      </c>
      <c r="S112" s="81">
        <f>[1]Malaysia!AE$2790</f>
        <v>106.88422837538999</v>
      </c>
      <c r="T112" s="85">
        <f t="shared" si="469"/>
        <v>5.8520719030513959</v>
      </c>
      <c r="U112" s="81">
        <f>[1]Malaysia!AE$2792</f>
        <v>109.129109309112</v>
      </c>
      <c r="V112" s="85">
        <f t="shared" si="470"/>
        <v>7.1243713996908866</v>
      </c>
      <c r="W112" s="81">
        <f>[1]Malaysia!AE$2795</f>
        <v>110.40505976963701</v>
      </c>
      <c r="X112" s="85">
        <f t="shared" si="471"/>
        <v>1.3477677265411216</v>
      </c>
      <c r="Y112" s="35"/>
      <c r="Z112" s="32" t="s">
        <v>41</v>
      </c>
      <c r="AA112" s="81">
        <f>[1]Malaysia!AE$2796</f>
        <v>92.668831833323793</v>
      </c>
      <c r="AB112" s="85">
        <f t="shared" si="472"/>
        <v>5.7105742952042249</v>
      </c>
      <c r="AC112" s="81">
        <f>[1]Malaysia!AE$2797</f>
        <v>125.16500000000001</v>
      </c>
      <c r="AD112" s="85">
        <f t="shared" si="473"/>
        <v>13.25470705890568</v>
      </c>
      <c r="AE112" s="81">
        <f>[1]Malaysia!AE$2798</f>
        <v>92.998800915522807</v>
      </c>
      <c r="AF112" s="85">
        <f t="shared" si="474"/>
        <v>-6.7142599105508509</v>
      </c>
      <c r="AG112" s="35"/>
      <c r="AH112" s="32" t="s">
        <v>41</v>
      </c>
      <c r="AI112" s="81">
        <f>[1]Malaysia!AE$2799</f>
        <v>117.576127341716</v>
      </c>
      <c r="AJ112" s="85">
        <f t="shared" si="475"/>
        <v>1.4271108960525254</v>
      </c>
      <c r="AK112" s="81">
        <f>[1]Malaysia!AE$2800</f>
        <v>106.675044247008</v>
      </c>
      <c r="AL112" s="85">
        <f t="shared" si="476"/>
        <v>3.0219218633402534</v>
      </c>
      <c r="AM112" s="81">
        <f>[1]Malaysia!AE$2802</f>
        <v>98.295595857964699</v>
      </c>
      <c r="AN112" s="85">
        <f t="shared" si="477"/>
        <v>3.6163045826950651</v>
      </c>
      <c r="AO112" s="35"/>
      <c r="AP112" s="32" t="s">
        <v>41</v>
      </c>
      <c r="AQ112" s="81">
        <f>[1]Malaysia!AE$2803</f>
        <v>108.61871383859599</v>
      </c>
      <c r="AR112" s="85">
        <f t="shared" si="478"/>
        <v>8.7598787084784959</v>
      </c>
      <c r="AS112" s="81">
        <f>[1]Malaysia!AE$2804</f>
        <v>109.061557002285</v>
      </c>
      <c r="AT112" s="85">
        <f t="shared" si="479"/>
        <v>3.4880499316835056</v>
      </c>
      <c r="AU112" s="81">
        <f>[1]Malaysia!AE$2806</f>
        <v>117.870111910668</v>
      </c>
      <c r="AV112" s="85">
        <f t="shared" si="480"/>
        <v>3.2795192683059895</v>
      </c>
      <c r="AW112" s="35"/>
      <c r="AX112" s="32" t="s">
        <v>41</v>
      </c>
      <c r="AY112" s="81">
        <f>[1]Malaysia!AE$2807</f>
        <v>106.626078767785</v>
      </c>
      <c r="AZ112" s="85">
        <f t="shared" si="481"/>
        <v>2.0973713193382508</v>
      </c>
      <c r="BA112" s="81">
        <f>[1]Malaysia!AE$2808</f>
        <v>107.163750255414</v>
      </c>
      <c r="BB112" s="85">
        <f t="shared" si="482"/>
        <v>2.229501214756155</v>
      </c>
      <c r="BC112" s="81">
        <f>[1]Malaysia!AE$2809</f>
        <v>118.538556629745</v>
      </c>
      <c r="BD112" s="85">
        <f t="shared" si="483"/>
        <v>5.3419957877461286</v>
      </c>
      <c r="BE112" s="35"/>
      <c r="BF112" s="32" t="s">
        <v>41</v>
      </c>
      <c r="BG112" s="81">
        <f>[1]Malaysia!AE$2810</f>
        <v>103.167432938064</v>
      </c>
      <c r="BH112" s="85">
        <f t="shared" si="484"/>
        <v>4.0382358020001732</v>
      </c>
      <c r="BI112" s="81">
        <f>[1]Malaysia!AE$2811</f>
        <v>102.10391568884199</v>
      </c>
      <c r="BJ112" s="85">
        <f t="shared" si="485"/>
        <v>2.604184983034159</v>
      </c>
      <c r="BK112" s="81">
        <f>[1]Malaysia!AE$2812</f>
        <v>112.558477667207</v>
      </c>
      <c r="BL112" s="85">
        <f t="shared" si="486"/>
        <v>-2.4331964676514701</v>
      </c>
      <c r="BM112" s="35"/>
      <c r="BN112" s="32" t="s">
        <v>41</v>
      </c>
      <c r="BO112" s="81">
        <f>([1]Malaysia!AE$2814*[1]Malaysia!$H2814+[1]Malaysia!AE$2815*[1]Malaysia!$H2815)/SUM([1]Malaysia!$H$2814:$H$2815)</f>
        <v>111.52905335242433</v>
      </c>
      <c r="BP112" s="85">
        <f t="shared" si="487"/>
        <v>2.0547755469115145</v>
      </c>
      <c r="BQ112" s="81">
        <f>[1]Malaysia!AE$2816</f>
        <v>101.092038400673</v>
      </c>
      <c r="BR112" s="85">
        <f t="shared" si="488"/>
        <v>5.1264723158618892</v>
      </c>
      <c r="BS112" s="81">
        <f>[1]Malaysia!AE$2817</f>
        <v>119.161045115043</v>
      </c>
      <c r="BT112" s="85">
        <f t="shared" si="489"/>
        <v>11.411577013615172</v>
      </c>
      <c r="BU112" s="35"/>
      <c r="BV112" s="32" t="s">
        <v>41</v>
      </c>
      <c r="BW112" s="81">
        <f>[1]Malaysia!AE$2818</f>
        <v>104.23978396918299</v>
      </c>
      <c r="BX112" s="85">
        <f t="shared" si="490"/>
        <v>1.8939086657546937</v>
      </c>
      <c r="BY112" s="81">
        <f>[1]Malaysia!AE$2819</f>
        <v>118.871</v>
      </c>
      <c r="BZ112" s="85">
        <f t="shared" si="491"/>
        <v>2.2399403877858788</v>
      </c>
      <c r="CA112" s="81">
        <f>[1]Malaysia!AE$2820</f>
        <v>133.00399999999999</v>
      </c>
      <c r="CB112" s="85">
        <f t="shared" si="492"/>
        <v>-0.22407463331657596</v>
      </c>
      <c r="CC112" s="35"/>
      <c r="CD112" s="32" t="s">
        <v>41</v>
      </c>
      <c r="CE112" s="81">
        <f>[1]Malaysia!AE$2821</f>
        <v>122.686629897568</v>
      </c>
      <c r="CF112" s="85">
        <f t="shared" si="493"/>
        <v>11.30939922432475</v>
      </c>
      <c r="CG112" s="81">
        <f>[1]Malaysia!AE$2822</f>
        <v>85.662000000000205</v>
      </c>
      <c r="CH112" s="85">
        <f t="shared" si="494"/>
        <v>0.10250033630721589</v>
      </c>
      <c r="CI112" s="81">
        <f>[1]Malaysia!AE$2823</f>
        <v>122.75084061926501</v>
      </c>
      <c r="CJ112" s="85">
        <f t="shared" si="495"/>
        <v>-8.3349714591303439</v>
      </c>
      <c r="CK112" s="35"/>
      <c r="CL112" s="32" t="s">
        <v>41</v>
      </c>
      <c r="CM112" s="81">
        <f>[1]Malaysia!AE$2825</f>
        <v>110.871483405343</v>
      </c>
      <c r="CN112" s="85">
        <f t="shared" si="496"/>
        <v>6.8261133800889411</v>
      </c>
      <c r="CO112" s="81">
        <f>[1]Malaysia!AE$2827</f>
        <v>118.866209585668</v>
      </c>
      <c r="CP112" s="85">
        <f t="shared" si="497"/>
        <v>15.461750948513497</v>
      </c>
      <c r="CQ112" s="81">
        <f>[1]Malaysia!AE$2829</f>
        <v>106.053</v>
      </c>
      <c r="CR112" s="85">
        <f t="shared" si="498"/>
        <v>-8.4525444768715801</v>
      </c>
      <c r="CS112" s="35"/>
      <c r="CT112" s="32" t="s">
        <v>41</v>
      </c>
      <c r="CU112" s="81">
        <f>[1]Malaysia!AE$2831</f>
        <v>93.073413460424604</v>
      </c>
      <c r="CV112" s="85">
        <f t="shared" si="499"/>
        <v>7.6262840813968467</v>
      </c>
      <c r="CW112" s="81">
        <f>[1]Malaysia!AE$2832</f>
        <v>101.26209688697</v>
      </c>
      <c r="CX112" s="85">
        <f t="shared" si="500"/>
        <v>6.5099252370015392</v>
      </c>
      <c r="CY112" s="81">
        <f>[1]Malaysia!AE$2833</f>
        <v>72.165815580447301</v>
      </c>
      <c r="CZ112" s="85">
        <f t="shared" si="501"/>
        <v>-17.747409083873251</v>
      </c>
      <c r="DA112" s="35"/>
      <c r="DB112" s="32" t="s">
        <v>41</v>
      </c>
      <c r="DC112" s="81">
        <f>[1]Malaysia!AE$2835</f>
        <v>111.098</v>
      </c>
      <c r="DD112" s="85">
        <f t="shared" si="502"/>
        <v>12.777952686609922</v>
      </c>
      <c r="DE112" s="81">
        <f>[1]Malaysia!AE$2836</f>
        <v>127.35194175549699</v>
      </c>
      <c r="DF112" s="85">
        <f t="shared" si="503"/>
        <v>2.605594913421541</v>
      </c>
      <c r="DG112" s="81">
        <f>[1]Malaysia!AE$2838</f>
        <v>113.07599999999999</v>
      </c>
      <c r="DH112" s="85">
        <f t="shared" si="504"/>
        <v>-2.7688370978768972</v>
      </c>
      <c r="DI112" s="35"/>
      <c r="DJ112" s="32" t="s">
        <v>41</v>
      </c>
      <c r="DK112" s="81">
        <f>[1]Malaysia!AE$2840</f>
        <v>81.681282685701305</v>
      </c>
      <c r="DL112" s="85">
        <f t="shared" si="505"/>
        <v>0.41519399997795858</v>
      </c>
      <c r="DM112" s="81">
        <f>[1]Malaysia!AE$2841</f>
        <v>108.886941521293</v>
      </c>
      <c r="DN112" s="85">
        <f t="shared" si="506"/>
        <v>9.0809972356897788</v>
      </c>
      <c r="DO112" s="81">
        <f>[1]Malaysia!AE$2848</f>
        <v>112.01526193903</v>
      </c>
      <c r="DP112" s="85">
        <f t="shared" si="507"/>
        <v>14.874651350416883</v>
      </c>
    </row>
    <row r="113" spans="1:121" ht="15" customHeight="1">
      <c r="A113" s="35"/>
      <c r="B113" s="32" t="s">
        <v>42</v>
      </c>
      <c r="C113" s="81">
        <f>[1]Malaysia!AF$2783</f>
        <v>121.037506536042</v>
      </c>
      <c r="D113" s="85">
        <f t="shared" si="508"/>
        <v>3.2200342898383667</v>
      </c>
      <c r="E113" s="81">
        <f>[1]Malaysia!AF$2784</f>
        <v>105.15259710588801</v>
      </c>
      <c r="F113" s="85">
        <f t="shared" si="464"/>
        <v>0.5812043369243014</v>
      </c>
      <c r="G113" s="81">
        <f>[1]Malaysia!AF$2785</f>
        <v>109.22805116155401</v>
      </c>
      <c r="H113" s="85">
        <f t="shared" si="465"/>
        <v>-4.6135853204440025</v>
      </c>
      <c r="I113" s="35"/>
      <c r="J113" s="32" t="s">
        <v>42</v>
      </c>
      <c r="K113" s="81">
        <f>[1]Malaysia!AF$2786</f>
        <v>112.618877201432</v>
      </c>
      <c r="L113" s="85">
        <f t="shared" si="466"/>
        <v>5.0862030217894869</v>
      </c>
      <c r="M113" s="81">
        <f>[1]Malaysia!AF$2788</f>
        <v>119.4996991756</v>
      </c>
      <c r="N113" s="85">
        <f t="shared" si="467"/>
        <v>12.515516905886727</v>
      </c>
      <c r="O113" s="81">
        <f>[1]Malaysia!AF$2789</f>
        <v>95.164999999999907</v>
      </c>
      <c r="P113" s="85">
        <f t="shared" si="468"/>
        <v>-7.8900057131613153</v>
      </c>
      <c r="Q113" s="35"/>
      <c r="R113" s="32" t="s">
        <v>42</v>
      </c>
      <c r="S113" s="81">
        <f>[1]Malaysia!AF$2790</f>
        <v>108.51238092026399</v>
      </c>
      <c r="T113" s="85">
        <f t="shared" si="469"/>
        <v>6.2980409469410858</v>
      </c>
      <c r="U113" s="81">
        <f>[1]Malaysia!AF$2792</f>
        <v>119.329770841404</v>
      </c>
      <c r="V113" s="85">
        <f t="shared" si="470"/>
        <v>4.6638283635449511</v>
      </c>
      <c r="W113" s="81">
        <f>[1]Malaysia!AF$2795</f>
        <v>115.312104100851</v>
      </c>
      <c r="X113" s="85">
        <f t="shared" si="471"/>
        <v>8.5578112598734322</v>
      </c>
      <c r="Y113" s="35"/>
      <c r="Z113" s="32" t="s">
        <v>42</v>
      </c>
      <c r="AA113" s="81">
        <f>[1]Malaysia!AF$2796</f>
        <v>86.280543320102595</v>
      </c>
      <c r="AB113" s="85">
        <f t="shared" si="472"/>
        <v>1.2821300299012961</v>
      </c>
      <c r="AC113" s="81">
        <f>[1]Malaysia!AF$2797</f>
        <v>120.64100000000001</v>
      </c>
      <c r="AD113" s="85">
        <f t="shared" si="473"/>
        <v>5.1782267672201101</v>
      </c>
      <c r="AE113" s="81">
        <f>[1]Malaysia!AF$2798</f>
        <v>101.179782543187</v>
      </c>
      <c r="AF113" s="85">
        <f t="shared" si="474"/>
        <v>-2.2478992949553032</v>
      </c>
      <c r="AG113" s="35"/>
      <c r="AH113" s="32" t="s">
        <v>42</v>
      </c>
      <c r="AI113" s="81">
        <f>[1]Malaysia!AF$2799</f>
        <v>101.571372378833</v>
      </c>
      <c r="AJ113" s="85">
        <f t="shared" si="475"/>
        <v>0.6783553603932404</v>
      </c>
      <c r="AK113" s="81">
        <f>[1]Malaysia!AF$2800</f>
        <v>112.859330659059</v>
      </c>
      <c r="AL113" s="85">
        <f t="shared" si="476"/>
        <v>1.8161769827485159</v>
      </c>
      <c r="AM113" s="81">
        <f>[1]Malaysia!AF$2802</f>
        <v>108.80783413641601</v>
      </c>
      <c r="AN113" s="85">
        <f t="shared" si="477"/>
        <v>2.1010943808324782</v>
      </c>
      <c r="AO113" s="35"/>
      <c r="AP113" s="32" t="s">
        <v>42</v>
      </c>
      <c r="AQ113" s="81">
        <f>[1]Malaysia!AF$2803</f>
        <v>120.122244815581</v>
      </c>
      <c r="AR113" s="85">
        <f t="shared" si="478"/>
        <v>8.9894734148243174</v>
      </c>
      <c r="AS113" s="81">
        <f>[1]Malaysia!AF$2804</f>
        <v>107.35526201293899</v>
      </c>
      <c r="AT113" s="85">
        <f t="shared" si="479"/>
        <v>1.1030004227164341</v>
      </c>
      <c r="AU113" s="81">
        <f>[1]Malaysia!AF$2806</f>
        <v>109.13466949930999</v>
      </c>
      <c r="AV113" s="85">
        <f t="shared" si="480"/>
        <v>5.1220806208343674</v>
      </c>
      <c r="AW113" s="35"/>
      <c r="AX113" s="32" t="s">
        <v>42</v>
      </c>
      <c r="AY113" s="81">
        <f>[1]Malaysia!AF$2807</f>
        <v>104.23516867654899</v>
      </c>
      <c r="AZ113" s="85">
        <f t="shared" si="481"/>
        <v>-2.0767522008770953</v>
      </c>
      <c r="BA113" s="81">
        <f>[1]Malaysia!AF$2808</f>
        <v>110.888152828732</v>
      </c>
      <c r="BB113" s="85">
        <f t="shared" si="482"/>
        <v>7.5701683094126651</v>
      </c>
      <c r="BC113" s="81">
        <f>[1]Malaysia!AF$2809</f>
        <v>122.985130825018</v>
      </c>
      <c r="BD113" s="85">
        <f t="shared" si="483"/>
        <v>14.157415903203344</v>
      </c>
      <c r="BE113" s="35"/>
      <c r="BF113" s="32" t="s">
        <v>42</v>
      </c>
      <c r="BG113" s="81">
        <f>[1]Malaysia!AF$2810</f>
        <v>109.332804066999</v>
      </c>
      <c r="BH113" s="85">
        <f t="shared" si="484"/>
        <v>3.0894677853353585</v>
      </c>
      <c r="BI113" s="81">
        <f>[1]Malaysia!AF$2811</f>
        <v>95.245774866287206</v>
      </c>
      <c r="BJ113" s="85">
        <f t="shared" si="485"/>
        <v>-0.28627577893730916</v>
      </c>
      <c r="BK113" s="81">
        <f>[1]Malaysia!AF$2812</f>
        <v>115.90323103820199</v>
      </c>
      <c r="BL113" s="85">
        <f t="shared" si="486"/>
        <v>3.6580539362078213</v>
      </c>
      <c r="BM113" s="35"/>
      <c r="BN113" s="32" t="s">
        <v>42</v>
      </c>
      <c r="BO113" s="81">
        <f>([1]Malaysia!AF$2814*[1]Malaysia!$H2814+[1]Malaysia!AF$2815*[1]Malaysia!$H2815)/SUM([1]Malaysia!$H$2814:$H$2815)</f>
        <v>107.15523073426728</v>
      </c>
      <c r="BP113" s="85">
        <f t="shared" si="487"/>
        <v>1.1019554912176091</v>
      </c>
      <c r="BQ113" s="81">
        <f>[1]Malaysia!AF$2816</f>
        <v>105.221214792495</v>
      </c>
      <c r="BR113" s="85">
        <f t="shared" si="488"/>
        <v>8.2516374485351633</v>
      </c>
      <c r="BS113" s="81">
        <f>[1]Malaysia!AF$2817</f>
        <v>121.60095192415</v>
      </c>
      <c r="BT113" s="85">
        <f t="shared" si="489"/>
        <v>16.39012410691025</v>
      </c>
      <c r="BU113" s="35"/>
      <c r="BV113" s="32" t="s">
        <v>42</v>
      </c>
      <c r="BW113" s="81">
        <f>[1]Malaysia!AF$2818</f>
        <v>117.078279982</v>
      </c>
      <c r="BX113" s="85">
        <f t="shared" si="490"/>
        <v>8.064767911282928</v>
      </c>
      <c r="BY113" s="81">
        <f>[1]Malaysia!AF$2819</f>
        <v>117.258</v>
      </c>
      <c r="BZ113" s="85">
        <f t="shared" si="491"/>
        <v>9.7169613562333268</v>
      </c>
      <c r="CA113" s="81">
        <f>[1]Malaysia!AF$2820</f>
        <v>126.46899999999999</v>
      </c>
      <c r="CB113" s="85">
        <f t="shared" si="492"/>
        <v>-9.2886422328789564</v>
      </c>
      <c r="CC113" s="35"/>
      <c r="CD113" s="32" t="s">
        <v>42</v>
      </c>
      <c r="CE113" s="81">
        <f>[1]Malaysia!AF$2821</f>
        <v>112.560395977498</v>
      </c>
      <c r="CF113" s="85">
        <f t="shared" si="493"/>
        <v>4.3016310510793261</v>
      </c>
      <c r="CG113" s="81">
        <f>[1]Malaysia!AF$2822</f>
        <v>98.120000000000303</v>
      </c>
      <c r="CH113" s="85">
        <f t="shared" si="494"/>
        <v>-5.9126234601357055</v>
      </c>
      <c r="CI113" s="81">
        <f>[1]Malaysia!AF$2823</f>
        <v>121.123847460212</v>
      </c>
      <c r="CJ113" s="85">
        <f t="shared" si="495"/>
        <v>4.2596964008116913</v>
      </c>
      <c r="CK113" s="35"/>
      <c r="CL113" s="32" t="s">
        <v>42</v>
      </c>
      <c r="CM113" s="81">
        <f>[1]Malaysia!AF$2825</f>
        <v>104.43609204684699</v>
      </c>
      <c r="CN113" s="85">
        <f t="shared" si="496"/>
        <v>4.3427660160681398</v>
      </c>
      <c r="CO113" s="81">
        <f>[1]Malaysia!AF$2827</f>
        <v>115.75146871995101</v>
      </c>
      <c r="CP113" s="85">
        <f t="shared" si="497"/>
        <v>16.10700909955483</v>
      </c>
      <c r="CQ113" s="81">
        <f>[1]Malaysia!AF$2829</f>
        <v>111.215</v>
      </c>
      <c r="CR113" s="85">
        <f t="shared" si="498"/>
        <v>-5.1776946256311192</v>
      </c>
      <c r="CS113" s="35"/>
      <c r="CT113" s="32" t="s">
        <v>42</v>
      </c>
      <c r="CU113" s="81">
        <f>[1]Malaysia!AF$2831</f>
        <v>87.230503581892705</v>
      </c>
      <c r="CV113" s="85">
        <f t="shared" si="499"/>
        <v>10.699290885893561</v>
      </c>
      <c r="CW113" s="81">
        <f>[1]Malaysia!AF$2832</f>
        <v>97.747957223200302</v>
      </c>
      <c r="CX113" s="85">
        <f t="shared" si="500"/>
        <v>5.421786888456694</v>
      </c>
      <c r="CY113" s="81">
        <f>[1]Malaysia!AF$2833</f>
        <v>85.214613986216605</v>
      </c>
      <c r="CZ113" s="85">
        <f t="shared" si="501"/>
        <v>-20.889425543992914</v>
      </c>
      <c r="DA113" s="35"/>
      <c r="DB113" s="32" t="s">
        <v>42</v>
      </c>
      <c r="DC113" s="81">
        <f>[1]Malaysia!AF$2835</f>
        <v>118.788</v>
      </c>
      <c r="DD113" s="85">
        <f t="shared" si="502"/>
        <v>21.523501913345171</v>
      </c>
      <c r="DE113" s="81">
        <f>[1]Malaysia!AF$2836</f>
        <v>69.204127153535097</v>
      </c>
      <c r="DF113" s="85">
        <f t="shared" si="503"/>
        <v>-22.115338777646357</v>
      </c>
      <c r="DG113" s="81">
        <f>[1]Malaysia!AF$2838</f>
        <v>107.422</v>
      </c>
      <c r="DH113" s="85">
        <f t="shared" si="504"/>
        <v>3.5333887701027606</v>
      </c>
      <c r="DI113" s="35"/>
      <c r="DJ113" s="32" t="s">
        <v>42</v>
      </c>
      <c r="DK113" s="81">
        <f>[1]Malaysia!AF$2840</f>
        <v>92.226071092500405</v>
      </c>
      <c r="DL113" s="85">
        <f t="shared" si="505"/>
        <v>-4.1881731068474153</v>
      </c>
      <c r="DM113" s="81">
        <f>[1]Malaysia!AF$2841</f>
        <v>118.28371633508699</v>
      </c>
      <c r="DN113" s="85">
        <f t="shared" si="506"/>
        <v>5.4138377155545214</v>
      </c>
      <c r="DO113" s="81">
        <f>[1]Malaysia!AF$2848</f>
        <v>111.921070350219</v>
      </c>
      <c r="DP113" s="85">
        <f t="shared" si="507"/>
        <v>4.4445947038776126</v>
      </c>
    </row>
    <row r="114" spans="1:121" ht="15" customHeight="1">
      <c r="A114" s="35"/>
      <c r="B114" s="32" t="s">
        <v>43</v>
      </c>
      <c r="C114" s="81">
        <f>[1]Malaysia!AG$2783</f>
        <v>120.100169429373</v>
      </c>
      <c r="D114" s="85">
        <f t="shared" si="508"/>
        <v>19.509217682966025</v>
      </c>
      <c r="E114" s="81">
        <f>[1]Malaysia!AG$2784</f>
        <v>108.969411953446</v>
      </c>
      <c r="F114" s="85">
        <f t="shared" si="464"/>
        <v>5.8136727994101847</v>
      </c>
      <c r="G114" s="81">
        <f>[1]Malaysia!AG$2785</f>
        <v>110.98022435634201</v>
      </c>
      <c r="H114" s="85">
        <f t="shared" si="465"/>
        <v>-0.16641018773442795</v>
      </c>
      <c r="I114" s="35"/>
      <c r="J114" s="32" t="s">
        <v>43</v>
      </c>
      <c r="K114" s="81">
        <f>[1]Malaysia!AG$2786</f>
        <v>110.690140053311</v>
      </c>
      <c r="L114" s="85">
        <f t="shared" si="466"/>
        <v>2.9844299895822815</v>
      </c>
      <c r="M114" s="81">
        <f>[1]Malaysia!AG$2788</f>
        <v>118.692007955834</v>
      </c>
      <c r="N114" s="85">
        <f t="shared" si="467"/>
        <v>9.9016586219712508</v>
      </c>
      <c r="O114" s="81">
        <f>[1]Malaysia!AG$2789</f>
        <v>93.116999999999905</v>
      </c>
      <c r="P114" s="85">
        <f t="shared" si="468"/>
        <v>3.426156265137962</v>
      </c>
      <c r="Q114" s="35"/>
      <c r="R114" s="32" t="s">
        <v>43</v>
      </c>
      <c r="S114" s="81">
        <f>[1]Malaysia!AG$2790</f>
        <v>118.19046632207299</v>
      </c>
      <c r="T114" s="85">
        <f t="shared" si="469"/>
        <v>6.6117734492080444</v>
      </c>
      <c r="U114" s="81">
        <f>[1]Malaysia!AG$2792</f>
        <v>118.509265878204</v>
      </c>
      <c r="V114" s="85">
        <f t="shared" si="470"/>
        <v>7.3781190201833482</v>
      </c>
      <c r="W114" s="81">
        <f>[1]Malaysia!AG$2795</f>
        <v>129.97056159560501</v>
      </c>
      <c r="X114" s="85">
        <f t="shared" si="471"/>
        <v>5.8323511100311265</v>
      </c>
      <c r="Y114" s="35"/>
      <c r="Z114" s="32" t="s">
        <v>43</v>
      </c>
      <c r="AA114" s="81">
        <f>[1]Malaysia!AG$2796</f>
        <v>102.39043592962599</v>
      </c>
      <c r="AB114" s="85">
        <f t="shared" si="472"/>
        <v>2.9132455856816222</v>
      </c>
      <c r="AC114" s="81">
        <f>[1]Malaysia!AG$2797</f>
        <v>117.39700000000001</v>
      </c>
      <c r="AD114" s="85">
        <f t="shared" si="473"/>
        <v>1.9955365074035853</v>
      </c>
      <c r="AE114" s="81">
        <f>[1]Malaysia!AG$2798</f>
        <v>106.83717031330799</v>
      </c>
      <c r="AF114" s="85">
        <f t="shared" si="474"/>
        <v>4.3758078578163975</v>
      </c>
      <c r="AG114" s="35"/>
      <c r="AH114" s="32" t="s">
        <v>43</v>
      </c>
      <c r="AI114" s="81">
        <f>[1]Malaysia!AG$2799</f>
        <v>110.199782593652</v>
      </c>
      <c r="AJ114" s="85">
        <f t="shared" si="475"/>
        <v>4.0967614446093989</v>
      </c>
      <c r="AK114" s="81">
        <f>[1]Malaysia!AG$2800</f>
        <v>110.616417425249</v>
      </c>
      <c r="AL114" s="85">
        <f t="shared" si="476"/>
        <v>8.0030290281865462</v>
      </c>
      <c r="AM114" s="81">
        <f>[1]Malaysia!AG$2802</f>
        <v>101.05073732568</v>
      </c>
      <c r="AN114" s="85">
        <f t="shared" si="477"/>
        <v>5.2624052675833468</v>
      </c>
      <c r="AO114" s="35"/>
      <c r="AP114" s="32" t="s">
        <v>43</v>
      </c>
      <c r="AQ114" s="81">
        <f>[1]Malaysia!AG$2803</f>
        <v>103.64807536943501</v>
      </c>
      <c r="AR114" s="85">
        <f t="shared" si="478"/>
        <v>10.256096649353481</v>
      </c>
      <c r="AS114" s="81">
        <f>[1]Malaysia!AG$2804</f>
        <v>98.879618863417406</v>
      </c>
      <c r="AT114" s="85">
        <f t="shared" si="479"/>
        <v>6.8632385531195155</v>
      </c>
      <c r="AU114" s="81">
        <f>[1]Malaysia!AG$2806</f>
        <v>99.665679833568703</v>
      </c>
      <c r="AV114" s="85">
        <f t="shared" si="480"/>
        <v>9.5310155976977313</v>
      </c>
      <c r="AW114" s="35"/>
      <c r="AX114" s="32" t="s">
        <v>43</v>
      </c>
      <c r="AY114" s="81">
        <f>[1]Malaysia!AG$2807</f>
        <v>105.403254338076</v>
      </c>
      <c r="AZ114" s="85">
        <f t="shared" si="481"/>
        <v>0.81491939398732427</v>
      </c>
      <c r="BA114" s="81">
        <f>[1]Malaysia!AG$2808</f>
        <v>108.858291339453</v>
      </c>
      <c r="BB114" s="85">
        <f t="shared" si="482"/>
        <v>6.2189502516048663</v>
      </c>
      <c r="BC114" s="81">
        <f>[1]Malaysia!AG$2809</f>
        <v>120.556214603486</v>
      </c>
      <c r="BD114" s="85">
        <f t="shared" si="483"/>
        <v>7.0691777703643339</v>
      </c>
      <c r="BE114" s="35"/>
      <c r="BF114" s="32" t="s">
        <v>43</v>
      </c>
      <c r="BG114" s="81">
        <f>[1]Malaysia!AG$2810</f>
        <v>107.530173508085</v>
      </c>
      <c r="BH114" s="85">
        <f t="shared" si="484"/>
        <v>4.5256255402584173</v>
      </c>
      <c r="BI114" s="81">
        <f>[1]Malaysia!AG$2811</f>
        <v>101.540902179429</v>
      </c>
      <c r="BJ114" s="85">
        <f t="shared" si="485"/>
        <v>12.314473949313751</v>
      </c>
      <c r="BK114" s="81">
        <f>[1]Malaysia!AG$2812</f>
        <v>103.462266480168</v>
      </c>
      <c r="BL114" s="85">
        <f t="shared" si="486"/>
        <v>1.6629662033096793</v>
      </c>
      <c r="BM114" s="35"/>
      <c r="BN114" s="32" t="s">
        <v>43</v>
      </c>
      <c r="BO114" s="81">
        <f>([1]Malaysia!AG$2814*[1]Malaysia!$H2814+[1]Malaysia!AG$2815*[1]Malaysia!$H2815)/SUM([1]Malaysia!$H$2814:$H$2815)</f>
        <v>101.31177049499397</v>
      </c>
      <c r="BP114" s="85">
        <f t="shared" si="487"/>
        <v>2.1688260893315743</v>
      </c>
      <c r="BQ114" s="81">
        <f>[1]Malaysia!AG$2816</f>
        <v>106.812889108546</v>
      </c>
      <c r="BR114" s="85">
        <f t="shared" si="488"/>
        <v>9.0014251640810699</v>
      </c>
      <c r="BS114" s="81">
        <f>[1]Malaysia!AG$2817</f>
        <v>116.44131965338001</v>
      </c>
      <c r="BT114" s="85">
        <f t="shared" si="489"/>
        <v>10.26832268380096</v>
      </c>
      <c r="BU114" s="35"/>
      <c r="BV114" s="32" t="s">
        <v>43</v>
      </c>
      <c r="BW114" s="81">
        <f>[1]Malaysia!AG$2818</f>
        <v>102.39647471751501</v>
      </c>
      <c r="BX114" s="85">
        <f t="shared" si="490"/>
        <v>14.109989472861443</v>
      </c>
      <c r="BY114" s="81">
        <f>[1]Malaysia!AG$2819</f>
        <v>92.302000000000007</v>
      </c>
      <c r="BZ114" s="85">
        <f t="shared" si="491"/>
        <v>6.5369500291040765</v>
      </c>
      <c r="CA114" s="81">
        <f>[1]Malaysia!AG$2820</f>
        <v>126.893</v>
      </c>
      <c r="CB114" s="85">
        <f t="shared" si="492"/>
        <v>4.2116059386534204</v>
      </c>
      <c r="CC114" s="35"/>
      <c r="CD114" s="32" t="s">
        <v>43</v>
      </c>
      <c r="CE114" s="81">
        <f>[1]Malaysia!AG$2821</f>
        <v>129.234500673843</v>
      </c>
      <c r="CF114" s="85">
        <f t="shared" si="493"/>
        <v>16.175414789826064</v>
      </c>
      <c r="CG114" s="81">
        <f>[1]Malaysia!AG$2822</f>
        <v>78.448000000000206</v>
      </c>
      <c r="CH114" s="85">
        <f t="shared" si="494"/>
        <v>-1.54923070012984</v>
      </c>
      <c r="CI114" s="81">
        <f>[1]Malaysia!AG$2823</f>
        <v>109.158932633609</v>
      </c>
      <c r="CJ114" s="85">
        <f t="shared" si="495"/>
        <v>-21.128466025172571</v>
      </c>
      <c r="CK114" s="35"/>
      <c r="CL114" s="32" t="s">
        <v>43</v>
      </c>
      <c r="CM114" s="81">
        <f>[1]Malaysia!AG$2825</f>
        <v>99.482478569346597</v>
      </c>
      <c r="CN114" s="85">
        <f t="shared" si="496"/>
        <v>-0.19488104404797468</v>
      </c>
      <c r="CO114" s="81">
        <f>[1]Malaysia!AG$2827</f>
        <v>108.636213637042</v>
      </c>
      <c r="CP114" s="85">
        <f t="shared" si="497"/>
        <v>15.254117889828493</v>
      </c>
      <c r="CQ114" s="81">
        <f>[1]Malaysia!AG$2829</f>
        <v>98.266000000000105</v>
      </c>
      <c r="CR114" s="85">
        <f t="shared" si="498"/>
        <v>12.500057514621048</v>
      </c>
      <c r="CS114" s="35"/>
      <c r="CT114" s="32" t="s">
        <v>43</v>
      </c>
      <c r="CU114" s="81">
        <f>[1]Malaysia!AG$2831</f>
        <v>93.958857774421304</v>
      </c>
      <c r="CV114" s="85">
        <f t="shared" si="499"/>
        <v>11.430564802485918</v>
      </c>
      <c r="CW114" s="81">
        <f>[1]Malaysia!AG$2832</f>
        <v>98.699750984642904</v>
      </c>
      <c r="CX114" s="85">
        <f t="shared" si="500"/>
        <v>5.2622406339134216</v>
      </c>
      <c r="CY114" s="81">
        <f>[1]Malaysia!AG$2833</f>
        <v>73.645665847871697</v>
      </c>
      <c r="CZ114" s="85">
        <f t="shared" si="501"/>
        <v>-24.387450977248534</v>
      </c>
      <c r="DA114" s="35"/>
      <c r="DB114" s="32" t="s">
        <v>43</v>
      </c>
      <c r="DC114" s="81">
        <f>[1]Malaysia!AG$2835</f>
        <v>118.39400000000001</v>
      </c>
      <c r="DD114" s="85">
        <f t="shared" si="502"/>
        <v>31.06703943132004</v>
      </c>
      <c r="DE114" s="81">
        <f>[1]Malaysia!AG$2836</f>
        <v>82.1469324711301</v>
      </c>
      <c r="DF114" s="85">
        <f t="shared" si="503"/>
        <v>-26.199374488541451</v>
      </c>
      <c r="DG114" s="81">
        <f>[1]Malaysia!AG$2838</f>
        <v>121.251</v>
      </c>
      <c r="DH114" s="85">
        <f t="shared" si="504"/>
        <v>17.209678266295739</v>
      </c>
      <c r="DI114" s="35"/>
      <c r="DJ114" s="32" t="s">
        <v>43</v>
      </c>
      <c r="DK114" s="81">
        <f>[1]Malaysia!AG$2840</f>
        <v>92.721599993978401</v>
      </c>
      <c r="DL114" s="85">
        <f t="shared" si="505"/>
        <v>-3.2926743091545774</v>
      </c>
      <c r="DM114" s="81">
        <f>[1]Malaysia!AG$2841</f>
        <v>124.703907612425</v>
      </c>
      <c r="DN114" s="85">
        <f t="shared" si="506"/>
        <v>12.312060422219389</v>
      </c>
      <c r="DO114" s="81">
        <f>[1]Malaysia!AG$2848</f>
        <v>116.664117562762</v>
      </c>
      <c r="DP114" s="85">
        <f t="shared" si="507"/>
        <v>5.849497731457177</v>
      </c>
    </row>
    <row r="115" spans="1:121" ht="15" customHeight="1">
      <c r="A115" s="35"/>
      <c r="B115" s="32" t="s">
        <v>44</v>
      </c>
      <c r="C115" s="81">
        <f>[1]Malaysia!AH$2783</f>
        <v>101.89048369610801</v>
      </c>
      <c r="D115" s="85">
        <f t="shared" si="508"/>
        <v>19.046192991601245</v>
      </c>
      <c r="E115" s="81">
        <f>[1]Malaysia!AH$2784</f>
        <v>105.572854420379</v>
      </c>
      <c r="F115" s="85">
        <f t="shared" si="464"/>
        <v>0.51500398333980968</v>
      </c>
      <c r="G115" s="81">
        <f>[1]Malaysia!AH$2785</f>
        <v>112.00615412715899</v>
      </c>
      <c r="H115" s="85">
        <f t="shared" si="465"/>
        <v>-4.1058740517507459</v>
      </c>
      <c r="I115" s="35"/>
      <c r="J115" s="32" t="s">
        <v>44</v>
      </c>
      <c r="K115" s="81">
        <f>[1]Malaysia!AH$2786</f>
        <v>115.927702511726</v>
      </c>
      <c r="L115" s="85">
        <f t="shared" si="466"/>
        <v>2.103688958843918</v>
      </c>
      <c r="M115" s="81">
        <f>[1]Malaysia!AH$2788</f>
        <v>123.314042392787</v>
      </c>
      <c r="N115" s="85">
        <f t="shared" si="467"/>
        <v>9.5012830935488921</v>
      </c>
      <c r="O115" s="81">
        <f>[1]Malaysia!AH$2789</f>
        <v>96.946999999999903</v>
      </c>
      <c r="P115" s="85">
        <f t="shared" si="468"/>
        <v>0.75443713056114348</v>
      </c>
      <c r="Q115" s="35"/>
      <c r="R115" s="32" t="s">
        <v>44</v>
      </c>
      <c r="S115" s="81">
        <f>[1]Malaysia!AH$2790</f>
        <v>101.034408284736</v>
      </c>
      <c r="T115" s="85">
        <f t="shared" si="469"/>
        <v>4.7018165712357671</v>
      </c>
      <c r="U115" s="81">
        <f>[1]Malaysia!AH$2792</f>
        <v>122.108898388442</v>
      </c>
      <c r="V115" s="85">
        <f t="shared" si="470"/>
        <v>7.279827391795223</v>
      </c>
      <c r="W115" s="81">
        <f>[1]Malaysia!AH$2795</f>
        <v>130.33736362446399</v>
      </c>
      <c r="X115" s="85">
        <f t="shared" si="471"/>
        <v>-0.97007882394493095</v>
      </c>
      <c r="Y115" s="35"/>
      <c r="Z115" s="32" t="s">
        <v>44</v>
      </c>
      <c r="AA115" s="81">
        <f>[1]Malaysia!AH$2796</f>
        <v>105.93308688622299</v>
      </c>
      <c r="AB115" s="85">
        <f t="shared" si="472"/>
        <v>0.91069684253422167</v>
      </c>
      <c r="AC115" s="81">
        <f>[1]Malaysia!AH$2797</f>
        <v>118.54600000000001</v>
      </c>
      <c r="AD115" s="85">
        <f t="shared" si="473"/>
        <v>1.5563193422774617</v>
      </c>
      <c r="AE115" s="81">
        <f>[1]Malaysia!AH$2798</f>
        <v>109.021321384391</v>
      </c>
      <c r="AF115" s="85">
        <f t="shared" si="474"/>
        <v>7.0130982139897924</v>
      </c>
      <c r="AG115" s="35"/>
      <c r="AH115" s="32" t="s">
        <v>44</v>
      </c>
      <c r="AI115" s="81">
        <f>[1]Malaysia!AH$2799</f>
        <v>110.24551995952901</v>
      </c>
      <c r="AJ115" s="85">
        <f t="shared" si="475"/>
        <v>2.0020960368488687</v>
      </c>
      <c r="AK115" s="81">
        <f>[1]Malaysia!AH$2800</f>
        <v>122.543569899006</v>
      </c>
      <c r="AL115" s="85">
        <f t="shared" si="476"/>
        <v>9.6451253149040923</v>
      </c>
      <c r="AM115" s="81">
        <f>[1]Malaysia!AH$2802</f>
        <v>108.758504011358</v>
      </c>
      <c r="AN115" s="85">
        <f t="shared" si="477"/>
        <v>2.2575002426974038</v>
      </c>
      <c r="AO115" s="35"/>
      <c r="AP115" s="32" t="s">
        <v>44</v>
      </c>
      <c r="AQ115" s="81">
        <f>[1]Malaysia!AH$2803</f>
        <v>104.985920697342</v>
      </c>
      <c r="AR115" s="85">
        <f t="shared" si="478"/>
        <v>6.0175960998148952</v>
      </c>
      <c r="AS115" s="81">
        <f>[1]Malaysia!AH$2804</f>
        <v>99.019186794108805</v>
      </c>
      <c r="AT115" s="85">
        <f t="shared" si="479"/>
        <v>6.2787624417241545</v>
      </c>
      <c r="AU115" s="81">
        <f>[1]Malaysia!AH$2806</f>
        <v>107.149236245685</v>
      </c>
      <c r="AV115" s="85">
        <f t="shared" si="480"/>
        <v>3.9141050205792993</v>
      </c>
      <c r="AW115" s="35"/>
      <c r="AX115" s="32" t="s">
        <v>44</v>
      </c>
      <c r="AY115" s="81">
        <f>[1]Malaysia!AH$2807</f>
        <v>109.693662432463</v>
      </c>
      <c r="AZ115" s="85">
        <f t="shared" si="481"/>
        <v>4.9441693954765498</v>
      </c>
      <c r="BA115" s="81">
        <f>[1]Malaysia!AH$2808</f>
        <v>105.280523211542</v>
      </c>
      <c r="BB115" s="85">
        <f t="shared" si="482"/>
        <v>3.5167422149349647</v>
      </c>
      <c r="BC115" s="81">
        <f>[1]Malaysia!AH$2809</f>
        <v>124.107485767486</v>
      </c>
      <c r="BD115" s="85">
        <f t="shared" si="483"/>
        <v>7.0757805752588894</v>
      </c>
      <c r="BE115" s="35"/>
      <c r="BF115" s="32" t="s">
        <v>44</v>
      </c>
      <c r="BG115" s="81">
        <f>[1]Malaysia!AH$2810</f>
        <v>108.75855461644301</v>
      </c>
      <c r="BH115" s="85">
        <f t="shared" si="484"/>
        <v>1.3779765634174055</v>
      </c>
      <c r="BI115" s="81">
        <f>[1]Malaysia!AH$2811</f>
        <v>99.269108438556003</v>
      </c>
      <c r="BJ115" s="85">
        <f t="shared" si="485"/>
        <v>9.5566763266193391</v>
      </c>
      <c r="BK115" s="81">
        <f>[1]Malaysia!AH$2812</f>
        <v>100.94632658540699</v>
      </c>
      <c r="BL115" s="85">
        <f t="shared" si="486"/>
        <v>-1.9979635491901746</v>
      </c>
      <c r="BM115" s="35"/>
      <c r="BN115" s="32" t="s">
        <v>44</v>
      </c>
      <c r="BO115" s="81">
        <f>([1]Malaysia!AH$2814*[1]Malaysia!$H2814+[1]Malaysia!AH$2815*[1]Malaysia!$H2815)/SUM([1]Malaysia!$H$2814:$H$2815)</f>
        <v>103.99712963176341</v>
      </c>
      <c r="BP115" s="85">
        <f t="shared" si="487"/>
        <v>-5.5106889680819933</v>
      </c>
      <c r="BQ115" s="81">
        <f>[1]Malaysia!AH$2816</f>
        <v>103.58776703673701</v>
      </c>
      <c r="BR115" s="85">
        <f t="shared" si="488"/>
        <v>4.748335645903353</v>
      </c>
      <c r="BS115" s="81">
        <f>[1]Malaysia!AH$2817</f>
        <v>125.770906546451</v>
      </c>
      <c r="BT115" s="85">
        <f t="shared" si="489"/>
        <v>8.2774433356763097</v>
      </c>
      <c r="BU115" s="35"/>
      <c r="BV115" s="32" t="s">
        <v>44</v>
      </c>
      <c r="BW115" s="81">
        <f>[1]Malaysia!AH$2818</f>
        <v>97.567686535377504</v>
      </c>
      <c r="BX115" s="85">
        <f t="shared" si="490"/>
        <v>3.2724118805802931</v>
      </c>
      <c r="BY115" s="81">
        <f>[1]Malaysia!AH$2819</f>
        <v>107.80200000000001</v>
      </c>
      <c r="BZ115" s="85">
        <f t="shared" si="491"/>
        <v>5.8636567411690237</v>
      </c>
      <c r="CA115" s="81">
        <f>[1]Malaysia!AH$2820</f>
        <v>97.918999999999997</v>
      </c>
      <c r="CB115" s="85">
        <f t="shared" si="492"/>
        <v>-1.2803681202114774</v>
      </c>
      <c r="CC115" s="35"/>
      <c r="CD115" s="32" t="s">
        <v>44</v>
      </c>
      <c r="CE115" s="81">
        <f>[1]Malaysia!AH$2821</f>
        <v>114.84376756213</v>
      </c>
      <c r="CF115" s="85">
        <f t="shared" si="493"/>
        <v>19.63402669594916</v>
      </c>
      <c r="CG115" s="81">
        <f>[1]Malaysia!AH$2822</f>
        <v>92.014000000000294</v>
      </c>
      <c r="CH115" s="85">
        <f t="shared" si="494"/>
        <v>-0.52289567930230874</v>
      </c>
      <c r="CI115" s="81">
        <f>[1]Malaysia!AH$2823</f>
        <v>93.052360861079094</v>
      </c>
      <c r="CJ115" s="85">
        <f t="shared" si="495"/>
        <v>-6.3439438698930672</v>
      </c>
      <c r="CK115" s="35"/>
      <c r="CL115" s="32" t="s">
        <v>44</v>
      </c>
      <c r="CM115" s="81">
        <f>[1]Malaysia!AH$2825</f>
        <v>109.31659964783501</v>
      </c>
      <c r="CN115" s="85">
        <f t="shared" si="496"/>
        <v>0.13376634398589715</v>
      </c>
      <c r="CO115" s="81">
        <f>[1]Malaysia!AH$2827</f>
        <v>113.461475867364</v>
      </c>
      <c r="CP115" s="85">
        <f t="shared" si="497"/>
        <v>7.3836381277694301</v>
      </c>
      <c r="CQ115" s="81">
        <f>[1]Malaysia!AH$2829</f>
        <v>122.254</v>
      </c>
      <c r="CR115" s="85">
        <f t="shared" si="498"/>
        <v>14.83845327575861</v>
      </c>
      <c r="CS115" s="35"/>
      <c r="CT115" s="32" t="s">
        <v>44</v>
      </c>
      <c r="CU115" s="81">
        <f>[1]Malaysia!AH$2831</f>
        <v>96.181223137503693</v>
      </c>
      <c r="CV115" s="85">
        <f t="shared" si="499"/>
        <v>9.7139402757946129</v>
      </c>
      <c r="CW115" s="81">
        <f>[1]Malaysia!AH$2832</f>
        <v>104.261614775664</v>
      </c>
      <c r="CX115" s="85">
        <f t="shared" si="500"/>
        <v>1.6571689277668611</v>
      </c>
      <c r="CY115" s="81">
        <f>[1]Malaysia!AH$2833</f>
        <v>81.907613891418805</v>
      </c>
      <c r="CZ115" s="85">
        <f t="shared" si="501"/>
        <v>-14.43230226106472</v>
      </c>
      <c r="DA115" s="35"/>
      <c r="DB115" s="32" t="s">
        <v>44</v>
      </c>
      <c r="DC115" s="81">
        <f>[1]Malaysia!AH$2835</f>
        <v>118.53400000000001</v>
      </c>
      <c r="DD115" s="85">
        <f t="shared" si="502"/>
        <v>21.364515214237215</v>
      </c>
      <c r="DE115" s="81">
        <f>[1]Malaysia!AH$2836</f>
        <v>105.28916433467001</v>
      </c>
      <c r="DF115" s="85">
        <f t="shared" si="503"/>
        <v>-4.5355285539370271</v>
      </c>
      <c r="DG115" s="81">
        <f>[1]Malaysia!AH$2838</f>
        <v>113.102</v>
      </c>
      <c r="DH115" s="85">
        <f t="shared" si="504"/>
        <v>-1.9239715546166849</v>
      </c>
      <c r="DI115" s="35"/>
      <c r="DJ115" s="32" t="s">
        <v>44</v>
      </c>
      <c r="DK115" s="81">
        <f>[1]Malaysia!AH$2840</f>
        <v>84.229371109904505</v>
      </c>
      <c r="DL115" s="85">
        <f t="shared" si="505"/>
        <v>-9.8243653055121598</v>
      </c>
      <c r="DM115" s="81">
        <f>[1]Malaysia!AH$2841</f>
        <v>117.10149947067499</v>
      </c>
      <c r="DN115" s="85">
        <f t="shared" si="506"/>
        <v>10.716852591511895</v>
      </c>
      <c r="DO115" s="81">
        <f>[1]Malaysia!AH$2848</f>
        <v>87.915113423723895</v>
      </c>
      <c r="DP115" s="85">
        <f t="shared" si="507"/>
        <v>-14.959045354481233</v>
      </c>
    </row>
    <row r="116" spans="1:121" ht="15" customHeight="1">
      <c r="A116" s="35"/>
      <c r="B116" s="32"/>
      <c r="C116" s="81"/>
      <c r="D116" s="484"/>
      <c r="E116" s="81"/>
      <c r="F116" s="484"/>
      <c r="G116" s="81"/>
      <c r="H116" s="484"/>
      <c r="I116" s="35"/>
      <c r="J116" s="32"/>
      <c r="K116" s="81"/>
      <c r="L116" s="486"/>
      <c r="M116" s="81"/>
      <c r="N116" s="486"/>
      <c r="O116" s="81"/>
      <c r="P116" s="486"/>
      <c r="Q116" s="35"/>
      <c r="R116" s="32"/>
      <c r="S116" s="81"/>
      <c r="T116" s="486"/>
      <c r="U116" s="81"/>
      <c r="V116" s="486"/>
      <c r="W116" s="81"/>
      <c r="X116" s="486"/>
      <c r="Y116" s="35"/>
      <c r="Z116" s="32"/>
      <c r="AA116" s="81"/>
      <c r="AB116" s="486"/>
      <c r="AC116" s="81"/>
      <c r="AD116" s="486"/>
      <c r="AE116" s="81"/>
      <c r="AF116" s="486"/>
      <c r="AG116" s="35"/>
      <c r="AH116" s="32"/>
      <c r="AI116" s="81"/>
      <c r="AJ116" s="486"/>
      <c r="AK116" s="81"/>
      <c r="AL116" s="486"/>
      <c r="AM116" s="81"/>
      <c r="AN116" s="486"/>
      <c r="AO116" s="35"/>
      <c r="AP116" s="32"/>
      <c r="AQ116" s="81"/>
      <c r="AR116" s="486"/>
      <c r="AS116" s="81"/>
      <c r="AT116" s="486"/>
      <c r="AU116" s="81"/>
      <c r="AV116" s="486"/>
      <c r="AW116" s="35"/>
      <c r="AX116" s="32"/>
      <c r="AY116" s="81"/>
      <c r="AZ116" s="486"/>
      <c r="BA116" s="81"/>
      <c r="BB116" s="486"/>
      <c r="BC116" s="81"/>
      <c r="BD116" s="486"/>
      <c r="BE116" s="35"/>
      <c r="BF116" s="32"/>
      <c r="BG116" s="81"/>
      <c r="BH116" s="486"/>
      <c r="BI116" s="81"/>
      <c r="BJ116" s="486"/>
      <c r="BK116" s="81"/>
      <c r="BL116" s="486"/>
      <c r="BM116" s="35"/>
      <c r="BN116" s="32"/>
      <c r="BO116" s="458"/>
      <c r="BP116" s="486"/>
      <c r="BQ116" s="81"/>
      <c r="BR116" s="486"/>
      <c r="BS116" s="81"/>
      <c r="BT116" s="486"/>
      <c r="BU116" s="35"/>
      <c r="BV116" s="32"/>
      <c r="BW116" s="81"/>
      <c r="BX116" s="486"/>
      <c r="BY116" s="81"/>
      <c r="BZ116" s="486"/>
      <c r="CA116" s="81"/>
      <c r="CB116" s="486"/>
      <c r="CC116" s="35"/>
      <c r="CD116" s="32"/>
      <c r="CE116" s="81"/>
      <c r="CF116" s="486"/>
      <c r="CG116" s="81"/>
      <c r="CH116" s="486"/>
      <c r="CI116" s="81"/>
      <c r="CJ116" s="486"/>
      <c r="CK116" s="35"/>
      <c r="CL116" s="32"/>
      <c r="CM116" s="81"/>
      <c r="CN116" s="486"/>
      <c r="CO116" s="81"/>
      <c r="CP116" s="486"/>
      <c r="CQ116" s="81"/>
      <c r="CR116" s="486"/>
      <c r="CS116" s="35"/>
      <c r="CT116" s="32"/>
      <c r="CU116" s="81"/>
      <c r="CV116" s="486"/>
      <c r="CW116" s="81"/>
      <c r="CX116" s="486"/>
      <c r="CY116" s="81"/>
      <c r="CZ116" s="486"/>
      <c r="DA116" s="35"/>
      <c r="DB116" s="32"/>
      <c r="DC116" s="81"/>
      <c r="DD116" s="486"/>
      <c r="DE116" s="81"/>
      <c r="DF116" s="486"/>
      <c r="DG116" s="81"/>
      <c r="DH116" s="486"/>
      <c r="DI116" s="35"/>
      <c r="DJ116" s="32"/>
      <c r="DK116" s="81"/>
      <c r="DL116" s="486"/>
      <c r="DM116" s="81"/>
      <c r="DN116" s="486"/>
      <c r="DO116" s="81"/>
      <c r="DP116" s="486"/>
    </row>
    <row r="117" spans="1:121" ht="15" customHeight="1">
      <c r="A117" s="35">
        <v>2017</v>
      </c>
      <c r="B117" s="32" t="s">
        <v>33</v>
      </c>
      <c r="C117" s="81">
        <f>[1]Malaysia!AI$2783</f>
        <v>86.274463402080201</v>
      </c>
      <c r="D117" s="85">
        <f>+C117/C104*100-100</f>
        <v>15.692096978855801</v>
      </c>
      <c r="E117" s="81">
        <f>[1]Malaysia!AI$2784</f>
        <v>92.657446088447202</v>
      </c>
      <c r="F117" s="85">
        <f t="shared" ref="F117:F128" si="509">+E117/E104*100-100</f>
        <v>-14.224064951805332</v>
      </c>
      <c r="G117" s="81">
        <f>[1]Malaysia!AI$2785</f>
        <v>114.262183280958</v>
      </c>
      <c r="H117" s="85">
        <f t="shared" ref="H117:H128" si="510">+G117/G104*100-100</f>
        <v>4.4186411808472315</v>
      </c>
      <c r="I117" s="35">
        <v>2017</v>
      </c>
      <c r="J117" s="32" t="s">
        <v>33</v>
      </c>
      <c r="K117" s="81">
        <f>[1]Malaysia!AI$2786</f>
        <v>115.47844961840801</v>
      </c>
      <c r="L117" s="85">
        <f t="shared" ref="L117:L128" si="511">+K117/K104*100-100</f>
        <v>4.5367646973018623</v>
      </c>
      <c r="M117" s="81">
        <f>[1]Malaysia!AI$2788</f>
        <v>115.579551514456</v>
      </c>
      <c r="N117" s="85">
        <f t="shared" ref="N117:N128" si="512">+M117/M104*100-100</f>
        <v>5.2867028771867126</v>
      </c>
      <c r="O117" s="81">
        <f>[1]Malaysia!AI$2789</f>
        <v>109.702</v>
      </c>
      <c r="P117" s="85">
        <f t="shared" ref="P117:P128" si="513">+O117/O104*100-100</f>
        <v>2.6537106126831844</v>
      </c>
      <c r="Q117" s="35">
        <v>2017</v>
      </c>
      <c r="R117" s="32" t="s">
        <v>33</v>
      </c>
      <c r="S117" s="81">
        <f>[1]Malaysia!AI$2790</f>
        <v>98.190398235805503</v>
      </c>
      <c r="T117" s="85">
        <f t="shared" ref="T117:T128" si="514">+S117/S104*100-100</f>
        <v>4.6227500476897205</v>
      </c>
      <c r="U117" s="81">
        <f>[1]Malaysia!AI$2792</f>
        <v>108.400817068161</v>
      </c>
      <c r="V117" s="85">
        <f t="shared" ref="V117:V128" si="515">+U117/U104*100-100</f>
        <v>8.1263545354965316</v>
      </c>
      <c r="W117" s="81">
        <f>[1]Malaysia!AI$2795</f>
        <v>142.27774695589801</v>
      </c>
      <c r="X117" s="85">
        <f t="shared" ref="X117:X128" si="516">+W117/W104*100-100</f>
        <v>31.480092394898662</v>
      </c>
      <c r="Y117" s="35">
        <v>2017</v>
      </c>
      <c r="Z117" s="32" t="s">
        <v>33</v>
      </c>
      <c r="AA117" s="81">
        <f>[1]Malaysia!AI$2796</f>
        <v>112.635282662574</v>
      </c>
      <c r="AB117" s="85">
        <f t="shared" ref="AB117:AB128" si="517">+AA117/AA104*100-100</f>
        <v>-0.67494184123850687</v>
      </c>
      <c r="AC117" s="81">
        <f>[1]Malaysia!AI$2797</f>
        <v>136.327</v>
      </c>
      <c r="AD117" s="85">
        <f t="shared" ref="AD117:AD128" si="518">+AC117/AC104*100-100</f>
        <v>33.243588243704693</v>
      </c>
      <c r="AE117" s="81">
        <f>[1]Malaysia!AI$2798</f>
        <v>93.663965973756504</v>
      </c>
      <c r="AF117" s="85">
        <f t="shared" ref="AF117:AF128" si="519">+AE117/AE104*100-100</f>
        <v>-6.0483998362903577</v>
      </c>
      <c r="AG117" s="35">
        <v>2017</v>
      </c>
      <c r="AH117" s="32" t="s">
        <v>33</v>
      </c>
      <c r="AI117" s="81">
        <f>[1]Malaysia!AI$2799</f>
        <v>112.886967580687</v>
      </c>
      <c r="AJ117" s="85">
        <f t="shared" ref="AJ117:AJ128" si="520">+AI117/AI104*100-100</f>
        <v>3.9428663963855684</v>
      </c>
      <c r="AK117" s="81">
        <f>[1]Malaysia!AI$2800</f>
        <v>110.283349066895</v>
      </c>
      <c r="AL117" s="85">
        <f t="shared" ref="AL117:AL128" si="521">+AK117/AK104*100-100</f>
        <v>12.055463378315906</v>
      </c>
      <c r="AM117" s="81">
        <f>[1]Malaysia!AI$2802</f>
        <v>108.788413754735</v>
      </c>
      <c r="AN117" s="85">
        <f t="shared" ref="AN117:AN128" si="522">+AM117/AM104*100-100</f>
        <v>1.760428530799274</v>
      </c>
      <c r="AO117" s="35">
        <v>2017</v>
      </c>
      <c r="AP117" s="32" t="s">
        <v>33</v>
      </c>
      <c r="AQ117" s="81">
        <f>[1]Malaysia!AI$2803</f>
        <v>101.077288158247</v>
      </c>
      <c r="AR117" s="85">
        <f t="shared" ref="AR117:AR128" si="523">+AQ117/AQ104*100-100</f>
        <v>1.8303778841187466</v>
      </c>
      <c r="AS117" s="81">
        <f>[1]Malaysia!AI$2804</f>
        <v>106.170863326994</v>
      </c>
      <c r="AT117" s="85">
        <f t="shared" ref="AT117:AT128" si="524">+AS117/AS104*100-100</f>
        <v>4.731498098431544</v>
      </c>
      <c r="AU117" s="81">
        <f>[1]Malaysia!AI$2806</f>
        <v>89.392678284107006</v>
      </c>
      <c r="AV117" s="85">
        <f t="shared" ref="AV117:AV128" si="525">+AU117/AU104*100-100</f>
        <v>2.6162479692351468</v>
      </c>
      <c r="AW117" s="35">
        <v>2017</v>
      </c>
      <c r="AX117" s="32" t="s">
        <v>33</v>
      </c>
      <c r="AY117" s="81">
        <f>[1]Malaysia!AI$2807</f>
        <v>108.123747778282</v>
      </c>
      <c r="AZ117" s="85">
        <f t="shared" ref="AZ117:AZ128" si="526">+AY117/AY104*100-100</f>
        <v>5.3520191522637361</v>
      </c>
      <c r="BA117" s="81">
        <f>[1]Malaysia!AI$2808</f>
        <v>100.865291331902</v>
      </c>
      <c r="BB117" s="85">
        <f t="shared" ref="BB117:BB128" si="527">+BA117/BA104*100-100</f>
        <v>1.4561082139786521</v>
      </c>
      <c r="BC117" s="81">
        <f>[1]Malaysia!AI$2809</f>
        <v>109.17811472205</v>
      </c>
      <c r="BD117" s="85">
        <f t="shared" ref="BD117:BD128" si="528">+BC117/BC104*100-100</f>
        <v>1.8072126770480708</v>
      </c>
      <c r="BE117" s="35">
        <v>2017</v>
      </c>
      <c r="BF117" s="32" t="s">
        <v>33</v>
      </c>
      <c r="BG117" s="81">
        <f>[1]Malaysia!AI$2810</f>
        <v>102.96454299410399</v>
      </c>
      <c r="BH117" s="85">
        <f t="shared" ref="BH117:BH128" si="529">+BG117/BG104*100-100</f>
        <v>2.2790253298471441</v>
      </c>
      <c r="BI117" s="81">
        <f>[1]Malaysia!AI$2811</f>
        <v>100.228018060973</v>
      </c>
      <c r="BJ117" s="85">
        <f t="shared" ref="BJ117:BJ128" si="530">+BI117/BI104*100-100</f>
        <v>7.6983415362352048</v>
      </c>
      <c r="BK117" s="81">
        <f>[1]Malaysia!AI$2812</f>
        <v>94.059170107125695</v>
      </c>
      <c r="BL117" s="85">
        <f t="shared" ref="BL117:BL128" si="531">+BK117/BK104*100-100</f>
        <v>-1.2428394334335024</v>
      </c>
      <c r="BM117" s="35">
        <v>2017</v>
      </c>
      <c r="BN117" s="32" t="s">
        <v>33</v>
      </c>
      <c r="BO117" s="81">
        <f>([1]Malaysia!AI$2814*[1]Malaysia!$H2814+[1]Malaysia!AI$2815*[1]Malaysia!$H2815)/SUM([1]Malaysia!$H$2814:$H$2815)</f>
        <v>89.864102568667093</v>
      </c>
      <c r="BP117" s="85">
        <f t="shared" ref="BP117:BP128" si="532">+BO117/BO104*100-100</f>
        <v>-0.38541267674067115</v>
      </c>
      <c r="BQ117" s="81">
        <f>[1]Malaysia!AI$2816</f>
        <v>134.60810567898301</v>
      </c>
      <c r="BR117" s="85">
        <f t="shared" ref="BR117:BR128" si="533">+BQ117/BQ104*100-100</f>
        <v>4.7995542320047093</v>
      </c>
      <c r="BS117" s="81">
        <f>[1]Malaysia!AI$2817</f>
        <v>115.507885617414</v>
      </c>
      <c r="BT117" s="85">
        <f t="shared" ref="BT117:BT128" si="534">+BS117/BS104*100-100</f>
        <v>11.621979753212884</v>
      </c>
      <c r="BU117" s="35">
        <v>2017</v>
      </c>
      <c r="BV117" s="32" t="s">
        <v>33</v>
      </c>
      <c r="BW117" s="81">
        <f>[1]Malaysia!AI$2818</f>
        <v>95.593251372300799</v>
      </c>
      <c r="BX117" s="85">
        <f t="shared" ref="BX117:BX128" si="535">+BW117/BW104*100-100</f>
        <v>-7.0611080793952823</v>
      </c>
      <c r="BY117" s="81">
        <f>[1]Malaysia!AI$2819</f>
        <v>93.155000000000001</v>
      </c>
      <c r="BZ117" s="85">
        <f t="shared" ref="BZ117:BZ128" si="536">+BY117/BY104*100-100</f>
        <v>5.5785668067435097</v>
      </c>
      <c r="CA117" s="81">
        <f>[1]Malaysia!AI$2820</f>
        <v>144.65700000000001</v>
      </c>
      <c r="CB117" s="85">
        <f t="shared" ref="CB117:CB128" si="537">+CA117/CA104*100-100</f>
        <v>2.3420034156227842</v>
      </c>
      <c r="CC117" s="35">
        <v>2017</v>
      </c>
      <c r="CD117" s="32" t="s">
        <v>33</v>
      </c>
      <c r="CE117" s="81">
        <f>[1]Malaysia!AI$2821</f>
        <v>86.474374285446999</v>
      </c>
      <c r="CF117" s="85">
        <f t="shared" ref="CF117:CF128" si="538">+CE117/CE104*100-100</f>
        <v>-2.4057540261839137</v>
      </c>
      <c r="CG117" s="81">
        <f>[1]Malaysia!AI$2822</f>
        <v>101.55</v>
      </c>
      <c r="CH117" s="85">
        <f t="shared" ref="CH117:CH128" si="539">+CG117/CG104*100-100</f>
        <v>-0.41910762919091837</v>
      </c>
      <c r="CI117" s="81">
        <f>[1]Malaysia!AI$2823</f>
        <v>92.8487708694188</v>
      </c>
      <c r="CJ117" s="85">
        <f t="shared" ref="CJ117:CJ128" si="540">+CI117/CI104*100-100</f>
        <v>7.0423529527745075</v>
      </c>
      <c r="CK117" s="35">
        <v>2017</v>
      </c>
      <c r="CL117" s="32" t="s">
        <v>33</v>
      </c>
      <c r="CM117" s="81">
        <f>[1]Malaysia!AI$2825</f>
        <v>102.616275043942</v>
      </c>
      <c r="CN117" s="85">
        <f t="shared" ref="CN117:CN128" si="541">+CM117/CM104*100-100</f>
        <v>1.685137178763128</v>
      </c>
      <c r="CO117" s="81">
        <f>[1]Malaysia!AI$2827</f>
        <v>109.426278587417</v>
      </c>
      <c r="CP117" s="85">
        <f t="shared" ref="CP117:CP128" si="542">+CO117/CO104*100-100</f>
        <v>14.82970011380047</v>
      </c>
      <c r="CQ117" s="81">
        <f>[1]Malaysia!AI$2829</f>
        <v>116.977</v>
      </c>
      <c r="CR117" s="85">
        <f t="shared" ref="CR117:CR128" si="543">+CQ117/CQ104*100-100</f>
        <v>9.2497905648165215</v>
      </c>
      <c r="CS117" s="35">
        <v>2017</v>
      </c>
      <c r="CT117" s="32" t="s">
        <v>33</v>
      </c>
      <c r="CU117" s="81">
        <f>[1]Malaysia!AI$2831</f>
        <v>110.370596319133</v>
      </c>
      <c r="CV117" s="85">
        <f t="shared" ref="CV117:CV128" si="544">+CU117/CU104*100-100</f>
        <v>2.1237802121350455</v>
      </c>
      <c r="CW117" s="81">
        <f>[1]Malaysia!AI$2832</f>
        <v>93.322174972990993</v>
      </c>
      <c r="CX117" s="85">
        <f t="shared" ref="CX117:CX128" si="545">+CW117/CW104*100-100</f>
        <v>13.311321026983066</v>
      </c>
      <c r="CY117" s="81">
        <f>[1]Malaysia!AI$2833</f>
        <v>87.179180143753896</v>
      </c>
      <c r="CZ117" s="85">
        <f t="shared" ref="CZ117:CZ128" si="546">+CY117/CY104*100-100</f>
        <v>2.0128828380010333</v>
      </c>
      <c r="DA117" s="35">
        <v>2017</v>
      </c>
      <c r="DB117" s="32" t="s">
        <v>33</v>
      </c>
      <c r="DC117" s="81">
        <f>[1]Malaysia!AI$2835</f>
        <v>159.97800000000001</v>
      </c>
      <c r="DD117" s="85">
        <f t="shared" ref="DD117:DD128" si="547">+DC117/DC104*100-100</f>
        <v>24.133820509969951</v>
      </c>
      <c r="DE117" s="81">
        <f>[1]Malaysia!AI$2836</f>
        <v>85.815768826541799</v>
      </c>
      <c r="DF117" s="85">
        <f t="shared" ref="DF117:DF128" si="548">+DE117/DE104*100-100</f>
        <v>-15.033088556250618</v>
      </c>
      <c r="DG117" s="81">
        <f>[1]Malaysia!AI$2838</f>
        <v>108.083</v>
      </c>
      <c r="DH117" s="85">
        <f t="shared" ref="DH117:DH128" si="549">+DG117/DG104*100-100</f>
        <v>12.259688451272453</v>
      </c>
      <c r="DI117" s="35">
        <v>2017</v>
      </c>
      <c r="DJ117" s="32" t="s">
        <v>33</v>
      </c>
      <c r="DK117" s="81">
        <f>[1]Malaysia!AI$2840</f>
        <v>90.843349247543301</v>
      </c>
      <c r="DL117" s="85">
        <f t="shared" ref="DL117:DL128" si="550">+DK117/DK104*100-100</f>
        <v>-12.13670102348749</v>
      </c>
      <c r="DM117" s="81">
        <f>[1]Malaysia!AI$2841</f>
        <v>118.185432293774</v>
      </c>
      <c r="DN117" s="85">
        <f t="shared" ref="DN117:DN128" si="551">+DM117/DM104*100-100</f>
        <v>13.908470026497</v>
      </c>
      <c r="DO117" s="81">
        <f>[1]Malaysia!AI$2848</f>
        <v>99.653095891437502</v>
      </c>
      <c r="DP117" s="85">
        <f t="shared" ref="DP117:DP128" si="552">+DO117/DO104*100-100</f>
        <v>-13.295939964243161</v>
      </c>
      <c r="DQ117" s="472"/>
    </row>
    <row r="118" spans="1:121" ht="15" customHeight="1">
      <c r="A118" s="35"/>
      <c r="B118" s="32" t="s">
        <v>34</v>
      </c>
      <c r="C118" s="81">
        <f>[1]Malaysia!AJ$2783</f>
        <v>85.179905373837499</v>
      </c>
      <c r="D118" s="85">
        <f t="shared" ref="D118:D128" si="553">+C118/C105*100-100</f>
        <v>25.188131877644864</v>
      </c>
      <c r="E118" s="81">
        <f>[1]Malaysia!AJ$2784</f>
        <v>98.821782687615794</v>
      </c>
      <c r="F118" s="85">
        <f t="shared" si="509"/>
        <v>1.1213913041631542</v>
      </c>
      <c r="G118" s="81">
        <f>[1]Malaysia!AJ$2785</f>
        <v>103.685729908025</v>
      </c>
      <c r="H118" s="85">
        <f t="shared" si="510"/>
        <v>9.9317367183330276</v>
      </c>
      <c r="I118" s="35"/>
      <c r="J118" s="32" t="s">
        <v>34</v>
      </c>
      <c r="K118" s="81">
        <f>[1]Malaysia!AJ$2786</f>
        <v>105.762501717495</v>
      </c>
      <c r="L118" s="85">
        <f t="shared" si="511"/>
        <v>9.0216720062658169</v>
      </c>
      <c r="M118" s="81">
        <f>[1]Malaysia!AJ$2788</f>
        <v>102.35458067490799</v>
      </c>
      <c r="N118" s="85">
        <f t="shared" si="512"/>
        <v>17.105388072225367</v>
      </c>
      <c r="O118" s="81">
        <f>[1]Malaysia!AJ$2789</f>
        <v>109.32</v>
      </c>
      <c r="P118" s="85">
        <f t="shared" si="513"/>
        <v>2.3844756214059544</v>
      </c>
      <c r="Q118" s="35"/>
      <c r="R118" s="32" t="s">
        <v>34</v>
      </c>
      <c r="S118" s="81">
        <f>[1]Malaysia!AJ$2790</f>
        <v>101.834834571606</v>
      </c>
      <c r="T118" s="85">
        <f t="shared" si="514"/>
        <v>6.1251351139992636</v>
      </c>
      <c r="U118" s="81">
        <f>[1]Malaysia!AJ$2792</f>
        <v>106.39544283732801</v>
      </c>
      <c r="V118" s="85">
        <f t="shared" si="515"/>
        <v>9.7834939583722189</v>
      </c>
      <c r="W118" s="81">
        <f>[1]Malaysia!AJ$2795</f>
        <v>124.03340781824799</v>
      </c>
      <c r="X118" s="85">
        <f t="shared" si="516"/>
        <v>14.539360360069068</v>
      </c>
      <c r="Y118" s="35"/>
      <c r="Z118" s="32" t="s">
        <v>34</v>
      </c>
      <c r="AA118" s="81">
        <f>[1]Malaysia!AJ$2796</f>
        <v>108.085329933075</v>
      </c>
      <c r="AB118" s="85">
        <f t="shared" si="517"/>
        <v>4.1893591010418589</v>
      </c>
      <c r="AC118" s="81">
        <f>[1]Malaysia!AJ$2797</f>
        <v>129.12</v>
      </c>
      <c r="AD118" s="85">
        <f t="shared" si="518"/>
        <v>22.713146615219387</v>
      </c>
      <c r="AE118" s="81">
        <f>[1]Malaysia!AJ$2798</f>
        <v>95.5069193262715</v>
      </c>
      <c r="AF118" s="85">
        <f t="shared" si="519"/>
        <v>1.5422215514476108</v>
      </c>
      <c r="AG118" s="35"/>
      <c r="AH118" s="32" t="s">
        <v>34</v>
      </c>
      <c r="AI118" s="81">
        <f>[1]Malaysia!AJ$2799</f>
        <v>109.085937306912</v>
      </c>
      <c r="AJ118" s="85">
        <f t="shared" si="520"/>
        <v>12.629175523495746</v>
      </c>
      <c r="AK118" s="81">
        <f>[1]Malaysia!AJ$2800</f>
        <v>102.274433040381</v>
      </c>
      <c r="AL118" s="85">
        <f t="shared" si="521"/>
        <v>18.469391193502574</v>
      </c>
      <c r="AM118" s="81">
        <f>[1]Malaysia!AJ$2802</f>
        <v>104.29291753954</v>
      </c>
      <c r="AN118" s="85">
        <f t="shared" si="522"/>
        <v>2.2034572868983275</v>
      </c>
      <c r="AO118" s="35"/>
      <c r="AP118" s="32" t="s">
        <v>34</v>
      </c>
      <c r="AQ118" s="81">
        <f>[1]Malaysia!AJ$2803</f>
        <v>100.363391726335</v>
      </c>
      <c r="AR118" s="85">
        <f t="shared" si="523"/>
        <v>3.7955778650303102</v>
      </c>
      <c r="AS118" s="81">
        <f>[1]Malaysia!AJ$2804</f>
        <v>104.56469585996</v>
      </c>
      <c r="AT118" s="85">
        <f t="shared" si="524"/>
        <v>8.2166648852720385</v>
      </c>
      <c r="AU118" s="81">
        <f>[1]Malaysia!AJ$2806</f>
        <v>99.683596659348694</v>
      </c>
      <c r="AV118" s="85">
        <f t="shared" si="525"/>
        <v>3.8689026939489111</v>
      </c>
      <c r="AW118" s="35"/>
      <c r="AX118" s="32" t="s">
        <v>34</v>
      </c>
      <c r="AY118" s="81">
        <f>[1]Malaysia!AJ$2807</f>
        <v>102.229775662374</v>
      </c>
      <c r="AZ118" s="85">
        <f t="shared" si="526"/>
        <v>11.199965881022607</v>
      </c>
      <c r="BA118" s="81">
        <f>[1]Malaysia!AJ$2808</f>
        <v>100.517995753375</v>
      </c>
      <c r="BB118" s="85">
        <f t="shared" si="527"/>
        <v>2.4119366431091294</v>
      </c>
      <c r="BC118" s="81">
        <f>[1]Malaysia!AJ$2809</f>
        <v>110.33780414736999</v>
      </c>
      <c r="BD118" s="85">
        <f t="shared" si="528"/>
        <v>3.8131842718176472</v>
      </c>
      <c r="BE118" s="35"/>
      <c r="BF118" s="32" t="s">
        <v>34</v>
      </c>
      <c r="BG118" s="81">
        <f>[1]Malaysia!AJ$2810</f>
        <v>95.196368106430597</v>
      </c>
      <c r="BH118" s="85">
        <f t="shared" si="529"/>
        <v>6.4822770466392683</v>
      </c>
      <c r="BI118" s="81">
        <f>[1]Malaysia!AJ$2811</f>
        <v>97.227907721657402</v>
      </c>
      <c r="BJ118" s="85">
        <f t="shared" si="530"/>
        <v>8.3006304059030072</v>
      </c>
      <c r="BK118" s="81">
        <f>[1]Malaysia!AJ$2812</f>
        <v>94.766816782480007</v>
      </c>
      <c r="BL118" s="85">
        <f t="shared" si="531"/>
        <v>-4.566967217948573</v>
      </c>
      <c r="BM118" s="35"/>
      <c r="BN118" s="32" t="s">
        <v>34</v>
      </c>
      <c r="BO118" s="81">
        <f>([1]Malaysia!AJ$2814*[1]Malaysia!$H2814+[1]Malaysia!AJ$2815*[1]Malaysia!$H2815)/SUM([1]Malaysia!$H$2814:$H$2815)</f>
        <v>89.057474178624645</v>
      </c>
      <c r="BP118" s="85">
        <f t="shared" si="532"/>
        <v>-0.388531099585947</v>
      </c>
      <c r="BQ118" s="81">
        <f>[1]Malaysia!AJ$2816</f>
        <v>101.071870894957</v>
      </c>
      <c r="BR118" s="85">
        <f t="shared" si="533"/>
        <v>5.1910924121557116</v>
      </c>
      <c r="BS118" s="81">
        <f>[1]Malaysia!AJ$2817</f>
        <v>96.893851495891695</v>
      </c>
      <c r="BT118" s="85">
        <f t="shared" si="534"/>
        <v>16.745928998176552</v>
      </c>
      <c r="BU118" s="35"/>
      <c r="BV118" s="32" t="s">
        <v>34</v>
      </c>
      <c r="BW118" s="81">
        <f>[1]Malaysia!AJ$2818</f>
        <v>97.611445018918999</v>
      </c>
      <c r="BX118" s="85">
        <f t="shared" si="535"/>
        <v>4.108465799168016</v>
      </c>
      <c r="BY118" s="81">
        <f>[1]Malaysia!AJ$2819</f>
        <v>79.441999999999993</v>
      </c>
      <c r="BZ118" s="85">
        <f t="shared" si="536"/>
        <v>1.4779331928210979</v>
      </c>
      <c r="CA118" s="81">
        <f>[1]Malaysia!AJ$2820</f>
        <v>68.326999999999998</v>
      </c>
      <c r="CB118" s="85">
        <f t="shared" si="537"/>
        <v>-8.8243928476114206</v>
      </c>
      <c r="CC118" s="35"/>
      <c r="CD118" s="32" t="s">
        <v>34</v>
      </c>
      <c r="CE118" s="81">
        <f>[1]Malaysia!AJ$2821</f>
        <v>104.975248956695</v>
      </c>
      <c r="CF118" s="85">
        <f t="shared" si="538"/>
        <v>1.8760337680691492</v>
      </c>
      <c r="CG118" s="81">
        <f>[1]Malaysia!AJ$2822</f>
        <v>129.946</v>
      </c>
      <c r="CH118" s="85">
        <f t="shared" si="539"/>
        <v>7.1392647192196819</v>
      </c>
      <c r="CI118" s="81">
        <f>[1]Malaysia!AJ$2823</f>
        <v>96.187270416779299</v>
      </c>
      <c r="CJ118" s="85">
        <f t="shared" si="540"/>
        <v>13.103301321046843</v>
      </c>
      <c r="CK118" s="35"/>
      <c r="CL118" s="32" t="s">
        <v>34</v>
      </c>
      <c r="CM118" s="81">
        <f>[1]Malaysia!AJ$2825</f>
        <v>105.355206990653</v>
      </c>
      <c r="CN118" s="85">
        <f t="shared" si="541"/>
        <v>6.2416083096787531</v>
      </c>
      <c r="CO118" s="81">
        <f>[1]Malaysia!AJ$2827</f>
        <v>108.279064784315</v>
      </c>
      <c r="CP118" s="85">
        <f t="shared" si="542"/>
        <v>15.932331169982717</v>
      </c>
      <c r="CQ118" s="81">
        <f>[1]Malaysia!AJ$2829</f>
        <v>76.287000000000106</v>
      </c>
      <c r="CR118" s="85">
        <f t="shared" si="543"/>
        <v>10.885490857292353</v>
      </c>
      <c r="CS118" s="35"/>
      <c r="CT118" s="32" t="s">
        <v>34</v>
      </c>
      <c r="CU118" s="81">
        <f>[1]Malaysia!AJ$2831</f>
        <v>102.781937566057</v>
      </c>
      <c r="CV118" s="85">
        <f t="shared" si="544"/>
        <v>2.7044508527451399</v>
      </c>
      <c r="CW118" s="81">
        <f>[1]Malaysia!AJ$2832</f>
        <v>113.27282495883</v>
      </c>
      <c r="CX118" s="85">
        <f t="shared" si="545"/>
        <v>21.720407721126847</v>
      </c>
      <c r="CY118" s="81">
        <f>[1]Malaysia!AJ$2833</f>
        <v>91.261031252701102</v>
      </c>
      <c r="CZ118" s="85">
        <f t="shared" si="546"/>
        <v>13.532464276853844</v>
      </c>
      <c r="DA118" s="35"/>
      <c r="DB118" s="32" t="s">
        <v>34</v>
      </c>
      <c r="DC118" s="81">
        <f>[1]Malaysia!AJ$2835</f>
        <v>135.506</v>
      </c>
      <c r="DD118" s="85">
        <f t="shared" si="547"/>
        <v>17.793405599937401</v>
      </c>
      <c r="DE118" s="81">
        <f>[1]Malaysia!AJ$2836</f>
        <v>81.089584047215297</v>
      </c>
      <c r="DF118" s="85">
        <f t="shared" si="548"/>
        <v>-14.4912706728134</v>
      </c>
      <c r="DG118" s="81">
        <f>[1]Malaysia!AJ$2838</f>
        <v>91.025000000000105</v>
      </c>
      <c r="DH118" s="85">
        <f t="shared" si="549"/>
        <v>-3.7526169983293443</v>
      </c>
      <c r="DI118" s="35"/>
      <c r="DJ118" s="32" t="s">
        <v>34</v>
      </c>
      <c r="DK118" s="81">
        <f>[1]Malaysia!AJ$2840</f>
        <v>83.220936454000395</v>
      </c>
      <c r="DL118" s="85">
        <f t="shared" si="550"/>
        <v>-14.587351205278267</v>
      </c>
      <c r="DM118" s="81">
        <f>[1]Malaysia!AJ$2841</f>
        <v>119.15371565914199</v>
      </c>
      <c r="DN118" s="85">
        <f t="shared" si="551"/>
        <v>9.9048618874304708</v>
      </c>
      <c r="DO118" s="81">
        <f>[1]Malaysia!AJ$2848</f>
        <v>91.1653998117866</v>
      </c>
      <c r="DP118" s="85">
        <f t="shared" si="552"/>
        <v>-9.2163815385879815</v>
      </c>
      <c r="DQ118" s="472"/>
    </row>
    <row r="119" spans="1:121" ht="15" customHeight="1">
      <c r="A119" s="35"/>
      <c r="B119" s="32" t="s">
        <v>35</v>
      </c>
      <c r="C119" s="81">
        <f>[1]Malaysia!AK$2783</f>
        <v>97.742189820336606</v>
      </c>
      <c r="D119" s="85">
        <f t="shared" si="553"/>
        <v>-1.0554877275849748</v>
      </c>
      <c r="E119" s="81">
        <f>[1]Malaysia!AK$2784</f>
        <v>110.329824973486</v>
      </c>
      <c r="F119" s="85">
        <f t="shared" si="509"/>
        <v>3.4866697202452883</v>
      </c>
      <c r="G119" s="81">
        <f>[1]Malaysia!AK$2785</f>
        <v>111.9650068673</v>
      </c>
      <c r="H119" s="85">
        <f t="shared" si="510"/>
        <v>6.0219985068033566</v>
      </c>
      <c r="I119" s="35"/>
      <c r="J119" s="32" t="s">
        <v>35</v>
      </c>
      <c r="K119" s="81">
        <f>[1]Malaysia!AK$2786</f>
        <v>114.409233169196</v>
      </c>
      <c r="L119" s="85">
        <f t="shared" si="511"/>
        <v>9.7591183068593779</v>
      </c>
      <c r="M119" s="81">
        <f>[1]Malaysia!AK$2788</f>
        <v>112.34886080450801</v>
      </c>
      <c r="N119" s="85">
        <f t="shared" si="512"/>
        <v>18.692409739090181</v>
      </c>
      <c r="O119" s="81">
        <f>[1]Malaysia!AK$2789</f>
        <v>111.64400000000001</v>
      </c>
      <c r="P119" s="85">
        <f t="shared" si="513"/>
        <v>3.3023363405042687</v>
      </c>
      <c r="Q119" s="35"/>
      <c r="R119" s="32" t="s">
        <v>35</v>
      </c>
      <c r="S119" s="81">
        <f>[1]Malaysia!AK$2790</f>
        <v>110.66175933436899</v>
      </c>
      <c r="T119" s="85">
        <f t="shared" si="514"/>
        <v>4.0415453660788785</v>
      </c>
      <c r="U119" s="81">
        <f>[1]Malaysia!AK$2792</f>
        <v>118.222585822998</v>
      </c>
      <c r="V119" s="85">
        <f t="shared" si="515"/>
        <v>10.110193323882172</v>
      </c>
      <c r="W119" s="81">
        <f>[1]Malaysia!AK$2795</f>
        <v>147.035615217957</v>
      </c>
      <c r="X119" s="85">
        <f t="shared" si="516"/>
        <v>8.6110753602411449</v>
      </c>
      <c r="Y119" s="35"/>
      <c r="Z119" s="32" t="s">
        <v>35</v>
      </c>
      <c r="AA119" s="81">
        <f>[1]Malaysia!AK$2796</f>
        <v>101.799199242046</v>
      </c>
      <c r="AB119" s="85">
        <f t="shared" si="517"/>
        <v>3.3312610511443239</v>
      </c>
      <c r="AC119" s="81">
        <f>[1]Malaysia!AK$2797</f>
        <v>134.33500000000001</v>
      </c>
      <c r="AD119" s="85">
        <f t="shared" si="518"/>
        <v>25.188712653532903</v>
      </c>
      <c r="AE119" s="81">
        <f>[1]Malaysia!AK$2798</f>
        <v>100.83945668291</v>
      </c>
      <c r="AF119" s="85">
        <f t="shared" si="519"/>
        <v>1.9095100616386702</v>
      </c>
      <c r="AG119" s="35"/>
      <c r="AH119" s="32" t="s">
        <v>35</v>
      </c>
      <c r="AI119" s="81">
        <f>[1]Malaysia!AK$2799</f>
        <v>111.78896961540801</v>
      </c>
      <c r="AJ119" s="85">
        <f t="shared" si="520"/>
        <v>4.1068660545000313</v>
      </c>
      <c r="AK119" s="81">
        <f>[1]Malaysia!AK$2800</f>
        <v>96.848579659183102</v>
      </c>
      <c r="AL119" s="85">
        <f t="shared" si="521"/>
        <v>13.465068253800027</v>
      </c>
      <c r="AM119" s="81">
        <f>[1]Malaysia!AK$2802</f>
        <v>112.859391082356</v>
      </c>
      <c r="AN119" s="85">
        <f t="shared" si="522"/>
        <v>3.3468867968383194</v>
      </c>
      <c r="AO119" s="35"/>
      <c r="AP119" s="32" t="s">
        <v>35</v>
      </c>
      <c r="AQ119" s="81">
        <f>[1]Malaysia!AK$2803</f>
        <v>110.605195719032</v>
      </c>
      <c r="AR119" s="85">
        <f t="shared" si="523"/>
        <v>4.305079859921392</v>
      </c>
      <c r="AS119" s="81">
        <f>[1]Malaysia!AK$2804</f>
        <v>111.62699311410501</v>
      </c>
      <c r="AT119" s="85">
        <f t="shared" si="524"/>
        <v>3.0341452628617276</v>
      </c>
      <c r="AU119" s="81">
        <f>[1]Malaysia!AK$2806</f>
        <v>104.40473903796899</v>
      </c>
      <c r="AV119" s="85">
        <f t="shared" si="525"/>
        <v>7.5627597116366729</v>
      </c>
      <c r="AW119" s="35"/>
      <c r="AX119" s="32" t="s">
        <v>35</v>
      </c>
      <c r="AY119" s="81">
        <f>[1]Malaysia!AK$2807</f>
        <v>113.344169225846</v>
      </c>
      <c r="AZ119" s="85">
        <f t="shared" si="526"/>
        <v>4.9657752961443009</v>
      </c>
      <c r="BA119" s="81">
        <f>[1]Malaysia!AK$2808</f>
        <v>98.335033127068399</v>
      </c>
      <c r="BB119" s="85">
        <f t="shared" si="527"/>
        <v>1.8192937793978388</v>
      </c>
      <c r="BC119" s="81">
        <f>[1]Malaysia!AK$2809</f>
        <v>118.033673676454</v>
      </c>
      <c r="BD119" s="85">
        <f t="shared" si="528"/>
        <v>5.2942504529114558</v>
      </c>
      <c r="BE119" s="35"/>
      <c r="BF119" s="32" t="s">
        <v>35</v>
      </c>
      <c r="BG119" s="81">
        <f>[1]Malaysia!AK$2810</f>
        <v>107.81632961024999</v>
      </c>
      <c r="BH119" s="85">
        <f t="shared" si="529"/>
        <v>4.6160393307680891</v>
      </c>
      <c r="BI119" s="81">
        <f>[1]Malaysia!AK$2811</f>
        <v>116.45702722826999</v>
      </c>
      <c r="BJ119" s="85">
        <f t="shared" si="530"/>
        <v>6.5535503301975382</v>
      </c>
      <c r="BK119" s="81">
        <f>[1]Malaysia!AK$2812</f>
        <v>89.259872333482704</v>
      </c>
      <c r="BL119" s="85">
        <f t="shared" si="531"/>
        <v>2.5323903616091314</v>
      </c>
      <c r="BM119" s="35"/>
      <c r="BN119" s="32" t="s">
        <v>35</v>
      </c>
      <c r="BO119" s="81">
        <f>([1]Malaysia!AK$2814*[1]Malaysia!$H2814+[1]Malaysia!AK$2815*[1]Malaysia!$H2815)/SUM([1]Malaysia!$H$2814:$H$2815)</f>
        <v>102.58848627238444</v>
      </c>
      <c r="BP119" s="85">
        <f t="shared" si="532"/>
        <v>2.8353093306610333</v>
      </c>
      <c r="BQ119" s="81">
        <f>[1]Malaysia!AK$2816</f>
        <v>111.31271591458101</v>
      </c>
      <c r="BR119" s="85">
        <f t="shared" si="533"/>
        <v>2.5337891203901961</v>
      </c>
      <c r="BS119" s="81">
        <f>[1]Malaysia!AK$2817</f>
        <v>119.181096557027</v>
      </c>
      <c r="BT119" s="85">
        <f t="shared" si="534"/>
        <v>13.943012081219379</v>
      </c>
      <c r="BU119" s="35"/>
      <c r="BV119" s="32" t="s">
        <v>35</v>
      </c>
      <c r="BW119" s="81">
        <f>[1]Malaysia!AK$2818</f>
        <v>99.633174199639996</v>
      </c>
      <c r="BX119" s="85">
        <f t="shared" si="535"/>
        <v>1.2165115388274188</v>
      </c>
      <c r="BY119" s="81">
        <f>[1]Malaysia!AK$2819</f>
        <v>111.069</v>
      </c>
      <c r="BZ119" s="85">
        <f t="shared" si="536"/>
        <v>-1.1023355623425033</v>
      </c>
      <c r="CA119" s="81">
        <f>[1]Malaysia!AK$2820</f>
        <v>67.974000000000004</v>
      </c>
      <c r="CB119" s="85">
        <f t="shared" si="537"/>
        <v>2.0829891720606213</v>
      </c>
      <c r="CC119" s="35"/>
      <c r="CD119" s="32" t="s">
        <v>35</v>
      </c>
      <c r="CE119" s="81">
        <f>[1]Malaysia!AK$2821</f>
        <v>122.930593309279</v>
      </c>
      <c r="CF119" s="85">
        <f t="shared" si="538"/>
        <v>2.0471000560029751</v>
      </c>
      <c r="CG119" s="81">
        <f>[1]Malaysia!AK$2822</f>
        <v>155.273</v>
      </c>
      <c r="CH119" s="85">
        <f t="shared" si="539"/>
        <v>-12.44579773887105</v>
      </c>
      <c r="CI119" s="81">
        <f>[1]Malaysia!AK$2823</f>
        <v>92.449287937336393</v>
      </c>
      <c r="CJ119" s="85">
        <f t="shared" si="540"/>
        <v>5.3441455191582889</v>
      </c>
      <c r="CK119" s="35"/>
      <c r="CL119" s="32" t="s">
        <v>35</v>
      </c>
      <c r="CM119" s="81">
        <f>[1]Malaysia!AK$2825</f>
        <v>115.743874893864</v>
      </c>
      <c r="CN119" s="85">
        <f t="shared" si="541"/>
        <v>8.4259013978044379</v>
      </c>
      <c r="CO119" s="81">
        <f>[1]Malaysia!AK$2827</f>
        <v>122.901154628467</v>
      </c>
      <c r="CP119" s="85">
        <f t="shared" si="542"/>
        <v>13.641732283313274</v>
      </c>
      <c r="CQ119" s="81">
        <f>[1]Malaysia!AK$2829</f>
        <v>98.564000000000107</v>
      </c>
      <c r="CR119" s="85">
        <f t="shared" si="543"/>
        <v>-2.5989683182796313</v>
      </c>
      <c r="CS119" s="35"/>
      <c r="CT119" s="32" t="s">
        <v>35</v>
      </c>
      <c r="CU119" s="81">
        <f>[1]Malaysia!AK$2831</f>
        <v>125.33918855244001</v>
      </c>
      <c r="CV119" s="85">
        <f t="shared" si="544"/>
        <v>1.6255282981746859</v>
      </c>
      <c r="CW119" s="81">
        <f>[1]Malaysia!AK$2832</f>
        <v>112.467049225761</v>
      </c>
      <c r="CX119" s="85">
        <f t="shared" si="545"/>
        <v>15.507811511201368</v>
      </c>
      <c r="CY119" s="81">
        <f>[1]Malaysia!AK$2833</f>
        <v>88.050995356667201</v>
      </c>
      <c r="CZ119" s="85">
        <f t="shared" si="546"/>
        <v>0.70429999727461734</v>
      </c>
      <c r="DA119" s="35"/>
      <c r="DB119" s="32" t="s">
        <v>35</v>
      </c>
      <c r="DC119" s="81">
        <f>[1]Malaysia!AK$2835</f>
        <v>133.69200000000001</v>
      </c>
      <c r="DD119" s="85">
        <f t="shared" si="547"/>
        <v>18.499215571569124</v>
      </c>
      <c r="DE119" s="81">
        <f>[1]Malaysia!AK$2836</f>
        <v>126.260058625228</v>
      </c>
      <c r="DF119" s="85">
        <f t="shared" si="548"/>
        <v>-0.72323941574745731</v>
      </c>
      <c r="DG119" s="81">
        <f>[1]Malaysia!AK$2838</f>
        <v>115.623</v>
      </c>
      <c r="DH119" s="85">
        <f t="shared" si="549"/>
        <v>28.112707892433178</v>
      </c>
      <c r="DI119" s="35"/>
      <c r="DJ119" s="32" t="s">
        <v>35</v>
      </c>
      <c r="DK119" s="81">
        <f>[1]Malaysia!AK$2840</f>
        <v>85.080816727176597</v>
      </c>
      <c r="DL119" s="85">
        <f t="shared" si="550"/>
        <v>-18.397989124457141</v>
      </c>
      <c r="DM119" s="81">
        <f>[1]Malaysia!AK$2841</f>
        <v>125.694368228868</v>
      </c>
      <c r="DN119" s="85">
        <f t="shared" si="551"/>
        <v>13.726717980600412</v>
      </c>
      <c r="DO119" s="81">
        <f>[1]Malaysia!AK$2848</f>
        <v>123.96307215013999</v>
      </c>
      <c r="DP119" s="85">
        <f t="shared" si="552"/>
        <v>13.722588377266504</v>
      </c>
      <c r="DQ119" s="472"/>
    </row>
    <row r="120" spans="1:121" ht="15" customHeight="1">
      <c r="A120" s="35"/>
      <c r="B120" s="32" t="s">
        <v>36</v>
      </c>
      <c r="C120" s="81">
        <f>[1]Malaysia!AL$2783</f>
        <v>106.869692614935</v>
      </c>
      <c r="D120" s="85">
        <f t="shared" si="553"/>
        <v>31.104391192348288</v>
      </c>
      <c r="E120" s="81">
        <f>[1]Malaysia!AL$2784</f>
        <v>109.771850472487</v>
      </c>
      <c r="F120" s="85">
        <f t="shared" si="509"/>
        <v>-5.1913522465906539</v>
      </c>
      <c r="G120" s="81">
        <f>[1]Malaysia!AL$2785</f>
        <v>117.90792347602201</v>
      </c>
      <c r="H120" s="85">
        <f t="shared" si="510"/>
        <v>3.7692246590474952</v>
      </c>
      <c r="I120" s="35"/>
      <c r="J120" s="32" t="s">
        <v>36</v>
      </c>
      <c r="K120" s="81">
        <f>[1]Malaysia!AL$2786</f>
        <v>113.697485209313</v>
      </c>
      <c r="L120" s="85">
        <f t="shared" si="511"/>
        <v>3.4838002177006047</v>
      </c>
      <c r="M120" s="81">
        <f>[1]Malaysia!AL$2788</f>
        <v>111.833947222009</v>
      </c>
      <c r="N120" s="85">
        <f t="shared" si="512"/>
        <v>9.5500327210052092</v>
      </c>
      <c r="O120" s="81">
        <f>[1]Malaysia!AL$2789</f>
        <v>105.249</v>
      </c>
      <c r="P120" s="85">
        <f t="shared" si="513"/>
        <v>2.0962672668011919</v>
      </c>
      <c r="Q120" s="35"/>
      <c r="R120" s="32" t="s">
        <v>36</v>
      </c>
      <c r="S120" s="81">
        <f>[1]Malaysia!AL$2790</f>
        <v>109.31908147685</v>
      </c>
      <c r="T120" s="85">
        <f t="shared" si="514"/>
        <v>3.5798932146827696</v>
      </c>
      <c r="U120" s="81">
        <f>[1]Malaysia!AL$2792</f>
        <v>115.567506629435</v>
      </c>
      <c r="V120" s="85">
        <f t="shared" si="515"/>
        <v>8.2431075748518907</v>
      </c>
      <c r="W120" s="81">
        <f>[1]Malaysia!AL$2795</f>
        <v>128.46228804575199</v>
      </c>
      <c r="X120" s="85">
        <f t="shared" si="516"/>
        <v>15.628492217293015</v>
      </c>
      <c r="Y120" s="35"/>
      <c r="Z120" s="32" t="s">
        <v>36</v>
      </c>
      <c r="AA120" s="81">
        <f>[1]Malaysia!AL$2796</f>
        <v>114.481334793052</v>
      </c>
      <c r="AB120" s="85">
        <f t="shared" si="517"/>
        <v>4.9023668145016046</v>
      </c>
      <c r="AC120" s="81">
        <f>[1]Malaysia!AL$2797</f>
        <v>125.55500000000001</v>
      </c>
      <c r="AD120" s="85">
        <f t="shared" si="518"/>
        <v>11.609404862438339</v>
      </c>
      <c r="AE120" s="81">
        <f>[1]Malaysia!AL$2798</f>
        <v>103.576044451173</v>
      </c>
      <c r="AF120" s="85">
        <f t="shared" si="519"/>
        <v>3.7428868131771793</v>
      </c>
      <c r="AG120" s="35"/>
      <c r="AH120" s="32" t="s">
        <v>36</v>
      </c>
      <c r="AI120" s="81">
        <f>[1]Malaysia!AL$2799</f>
        <v>113.73868951079</v>
      </c>
      <c r="AJ120" s="85">
        <f t="shared" si="520"/>
        <v>8.1815673370690689</v>
      </c>
      <c r="AK120" s="81">
        <f>[1]Malaysia!AL$2800</f>
        <v>107.317679872635</v>
      </c>
      <c r="AL120" s="85">
        <f t="shared" si="521"/>
        <v>3.9929727367958208</v>
      </c>
      <c r="AM120" s="81">
        <f>[1]Malaysia!AL$2802</f>
        <v>97.278126077686395</v>
      </c>
      <c r="AN120" s="85">
        <f t="shared" si="522"/>
        <v>1.5787488444752427</v>
      </c>
      <c r="AO120" s="35"/>
      <c r="AP120" s="32" t="s">
        <v>36</v>
      </c>
      <c r="AQ120" s="81">
        <f>[1]Malaysia!AL$2803</f>
        <v>109.534769420611</v>
      </c>
      <c r="AR120" s="85">
        <f t="shared" si="523"/>
        <v>4.1785307382553327</v>
      </c>
      <c r="AS120" s="81">
        <f>[1]Malaysia!AL$2804</f>
        <v>102.33176541076899</v>
      </c>
      <c r="AT120" s="85">
        <f t="shared" si="524"/>
        <v>4.9590092608601708</v>
      </c>
      <c r="AU120" s="81">
        <f>[1]Malaysia!AL$2806</f>
        <v>113.321882720537</v>
      </c>
      <c r="AV120" s="85">
        <f t="shared" si="525"/>
        <v>6.479381587396233</v>
      </c>
      <c r="AW120" s="35"/>
      <c r="AX120" s="32" t="s">
        <v>36</v>
      </c>
      <c r="AY120" s="81">
        <f>[1]Malaysia!AL$2807</f>
        <v>114.556696220017</v>
      </c>
      <c r="AZ120" s="85">
        <f t="shared" si="526"/>
        <v>7.1841988399953323</v>
      </c>
      <c r="BA120" s="81">
        <f>[1]Malaysia!AL$2808</f>
        <v>93.385624060562094</v>
      </c>
      <c r="BB120" s="85">
        <f t="shared" si="527"/>
        <v>1.3900038867153768</v>
      </c>
      <c r="BC120" s="81">
        <f>[1]Malaysia!AL$2809</f>
        <v>117.955646212142</v>
      </c>
      <c r="BD120" s="85">
        <f t="shared" si="528"/>
        <v>8.5757851831805851</v>
      </c>
      <c r="BE120" s="35"/>
      <c r="BF120" s="32" t="s">
        <v>36</v>
      </c>
      <c r="BG120" s="81">
        <f>[1]Malaysia!AL$2810</f>
        <v>104.121668248235</v>
      </c>
      <c r="BH120" s="85">
        <f t="shared" si="529"/>
        <v>4.0301870231311341</v>
      </c>
      <c r="BI120" s="81">
        <f>[1]Malaysia!AL$2811</f>
        <v>107.815917283717</v>
      </c>
      <c r="BJ120" s="85">
        <f t="shared" si="530"/>
        <v>8.1685050924474893</v>
      </c>
      <c r="BK120" s="81">
        <f>[1]Malaysia!AL$2812</f>
        <v>109.009729603835</v>
      </c>
      <c r="BL120" s="85">
        <f t="shared" si="531"/>
        <v>-0.9296638951088454</v>
      </c>
      <c r="BM120" s="35"/>
      <c r="BN120" s="32" t="s">
        <v>36</v>
      </c>
      <c r="BO120" s="81">
        <f>([1]Malaysia!AL$2814*[1]Malaysia!$H2814+[1]Malaysia!AL$2815*[1]Malaysia!$H2815)/SUM([1]Malaysia!$H$2814:$H$2815)</f>
        <v>103.99627080704795</v>
      </c>
      <c r="BP120" s="85">
        <f t="shared" si="532"/>
        <v>3.7452237281360112</v>
      </c>
      <c r="BQ120" s="81">
        <f>[1]Malaysia!AL$2816</f>
        <v>111.62714815194499</v>
      </c>
      <c r="BR120" s="85">
        <f t="shared" si="533"/>
        <v>3.6246859340214144</v>
      </c>
      <c r="BS120" s="81">
        <f>[1]Malaysia!AL$2817</f>
        <v>119.53536728262701</v>
      </c>
      <c r="BT120" s="85">
        <f t="shared" si="534"/>
        <v>17.371579451259464</v>
      </c>
      <c r="BU120" s="35"/>
      <c r="BV120" s="32" t="s">
        <v>36</v>
      </c>
      <c r="BW120" s="81">
        <f>[1]Malaysia!AL$2818</f>
        <v>98.764562735971495</v>
      </c>
      <c r="BX120" s="85">
        <f t="shared" si="535"/>
        <v>-10.425620959443464</v>
      </c>
      <c r="BY120" s="81">
        <f>[1]Malaysia!AL$2819</f>
        <v>102.224</v>
      </c>
      <c r="BZ120" s="85">
        <f t="shared" si="536"/>
        <v>-14.529142732920292</v>
      </c>
      <c r="CA120" s="81">
        <f>[1]Malaysia!AL$2820</f>
        <v>71.846999999999994</v>
      </c>
      <c r="CB120" s="85">
        <f t="shared" si="537"/>
        <v>8.5613695773711527</v>
      </c>
      <c r="CC120" s="35"/>
      <c r="CD120" s="32" t="s">
        <v>36</v>
      </c>
      <c r="CE120" s="81">
        <f>[1]Malaysia!AL$2821</f>
        <v>99.928173666170494</v>
      </c>
      <c r="CF120" s="85">
        <f t="shared" si="538"/>
        <v>-4.2500570585192463</v>
      </c>
      <c r="CG120" s="81">
        <f>[1]Malaysia!AL$2822</f>
        <v>90.867000000000303</v>
      </c>
      <c r="CH120" s="85">
        <f t="shared" si="539"/>
        <v>-1.1294271258364574</v>
      </c>
      <c r="CI120" s="81">
        <f>[1]Malaysia!AL$2823</f>
        <v>98.010319712684606</v>
      </c>
      <c r="CJ120" s="85">
        <f t="shared" si="540"/>
        <v>8.1648722385162955</v>
      </c>
      <c r="CK120" s="35"/>
      <c r="CL120" s="32" t="s">
        <v>36</v>
      </c>
      <c r="CM120" s="81">
        <f>[1]Malaysia!AL$2825</f>
        <v>119.125011304355</v>
      </c>
      <c r="CN120" s="85">
        <f t="shared" si="541"/>
        <v>12.053686075686798</v>
      </c>
      <c r="CO120" s="81">
        <f>[1]Malaysia!AL$2827</f>
        <v>121.60710078704101</v>
      </c>
      <c r="CP120" s="85">
        <f t="shared" si="542"/>
        <v>10.96633611111524</v>
      </c>
      <c r="CQ120" s="81">
        <f>[1]Malaysia!AL$2829</f>
        <v>89.808000000000106</v>
      </c>
      <c r="CR120" s="85">
        <f t="shared" si="543"/>
        <v>-3.2585395279695604</v>
      </c>
      <c r="CS120" s="35"/>
      <c r="CT120" s="32" t="s">
        <v>36</v>
      </c>
      <c r="CU120" s="81">
        <f>[1]Malaysia!AL$2831</f>
        <v>129.47280472006</v>
      </c>
      <c r="CV120" s="85">
        <f t="shared" si="544"/>
        <v>1.53290071707805</v>
      </c>
      <c r="CW120" s="81">
        <f>[1]Malaysia!AL$2832</f>
        <v>117.458723338414</v>
      </c>
      <c r="CX120" s="85">
        <f t="shared" si="545"/>
        <v>12.014772129098915</v>
      </c>
      <c r="CY120" s="81">
        <f>[1]Malaysia!AL$2833</f>
        <v>73.709507264349</v>
      </c>
      <c r="CZ120" s="85">
        <f t="shared" si="546"/>
        <v>-6.9944661674088309</v>
      </c>
      <c r="DA120" s="35"/>
      <c r="DB120" s="32" t="s">
        <v>36</v>
      </c>
      <c r="DC120" s="81">
        <f>[1]Malaysia!AL$2835</f>
        <v>128.786</v>
      </c>
      <c r="DD120" s="85">
        <f t="shared" si="547"/>
        <v>10.800812168765916</v>
      </c>
      <c r="DE120" s="81">
        <f>[1]Malaysia!AL$2836</f>
        <v>76.886191854668894</v>
      </c>
      <c r="DF120" s="85">
        <f t="shared" si="548"/>
        <v>9.606350407908181</v>
      </c>
      <c r="DG120" s="81">
        <f>[1]Malaysia!AL$2838</f>
        <v>110.703</v>
      </c>
      <c r="DH120" s="85">
        <f t="shared" si="549"/>
        <v>15.715808838901069</v>
      </c>
      <c r="DI120" s="35"/>
      <c r="DJ120" s="32" t="s">
        <v>36</v>
      </c>
      <c r="DK120" s="81">
        <f>[1]Malaysia!AL$2840</f>
        <v>89.935839686535402</v>
      </c>
      <c r="DL120" s="85">
        <f t="shared" si="550"/>
        <v>-6.5855619972115704</v>
      </c>
      <c r="DM120" s="81">
        <f>[1]Malaysia!AL$2841</f>
        <v>102.27716026297</v>
      </c>
      <c r="DN120" s="85">
        <f t="shared" si="551"/>
        <v>9.2274022901630559</v>
      </c>
      <c r="DO120" s="81">
        <f>[1]Malaysia!AL$2848</f>
        <v>110.560759760479</v>
      </c>
      <c r="DP120" s="85">
        <f t="shared" si="552"/>
        <v>14.31524138893046</v>
      </c>
      <c r="DQ120" s="472"/>
    </row>
    <row r="121" spans="1:121" ht="15" customHeight="1">
      <c r="A121" s="35"/>
      <c r="B121" s="32" t="s">
        <v>37</v>
      </c>
      <c r="C121" s="81">
        <f>[1]Malaysia!AM$2783</f>
        <v>105.826126721023</v>
      </c>
      <c r="D121" s="85">
        <f t="shared" si="553"/>
        <v>19.494479896460277</v>
      </c>
      <c r="E121" s="81">
        <f>[1]Malaysia!AM$2784</f>
        <v>115.335129176829</v>
      </c>
      <c r="F121" s="85">
        <f t="shared" si="509"/>
        <v>4.6898973588315158</v>
      </c>
      <c r="G121" s="81">
        <f>[1]Malaysia!AM$2785</f>
        <v>105.97761997027401</v>
      </c>
      <c r="H121" s="85">
        <f t="shared" si="510"/>
        <v>3.9413339280933997</v>
      </c>
      <c r="I121" s="35"/>
      <c r="J121" s="32" t="s">
        <v>37</v>
      </c>
      <c r="K121" s="81">
        <f>[1]Malaysia!AM$2786</f>
        <v>117.27560765226499</v>
      </c>
      <c r="L121" s="85">
        <f t="shared" si="511"/>
        <v>6.567278767751759</v>
      </c>
      <c r="M121" s="81">
        <f>[1]Malaysia!AM$2788</f>
        <v>123.02784079252601</v>
      </c>
      <c r="N121" s="85">
        <f t="shared" si="512"/>
        <v>11.78004816733069</v>
      </c>
      <c r="O121" s="81">
        <f>[1]Malaysia!AM$2789</f>
        <v>107.72799999999999</v>
      </c>
      <c r="P121" s="85">
        <f t="shared" si="513"/>
        <v>2.5375492566294184</v>
      </c>
      <c r="Q121" s="35"/>
      <c r="R121" s="32" t="s">
        <v>37</v>
      </c>
      <c r="S121" s="81">
        <f>[1]Malaysia!AM$2790</f>
        <v>115.642559031842</v>
      </c>
      <c r="T121" s="85">
        <f t="shared" si="514"/>
        <v>5.7572735485650526</v>
      </c>
      <c r="U121" s="81">
        <f>[1]Malaysia!AM$2792</f>
        <v>133.39957663566301</v>
      </c>
      <c r="V121" s="85">
        <f t="shared" si="515"/>
        <v>9.1791226378604449</v>
      </c>
      <c r="W121" s="81">
        <f>[1]Malaysia!AM$2795</f>
        <v>121.770662686712</v>
      </c>
      <c r="X121" s="85">
        <f t="shared" si="516"/>
        <v>14.891791407378179</v>
      </c>
      <c r="Y121" s="35"/>
      <c r="Z121" s="32" t="s">
        <v>37</v>
      </c>
      <c r="AA121" s="81">
        <f>[1]Malaysia!AM$2796</f>
        <v>127.92502601400101</v>
      </c>
      <c r="AB121" s="85">
        <f t="shared" si="517"/>
        <v>5.7121922919096164</v>
      </c>
      <c r="AC121" s="81">
        <f>[1]Malaysia!AM$2797</f>
        <v>116.29600000000001</v>
      </c>
      <c r="AD121" s="85">
        <f t="shared" si="518"/>
        <v>13.117401031028123</v>
      </c>
      <c r="AE121" s="81">
        <f>[1]Malaysia!AM$2798</f>
        <v>103.404067500799</v>
      </c>
      <c r="AF121" s="85">
        <f t="shared" si="519"/>
        <v>5.4034386880985323</v>
      </c>
      <c r="AG121" s="35"/>
      <c r="AH121" s="32" t="s">
        <v>37</v>
      </c>
      <c r="AI121" s="81">
        <f>[1]Malaysia!AM$2799</f>
        <v>109.238849236506</v>
      </c>
      <c r="AJ121" s="85">
        <f t="shared" si="520"/>
        <v>10.961394307980996</v>
      </c>
      <c r="AK121" s="81">
        <f>[1]Malaysia!AM$2800</f>
        <v>105.302539293579</v>
      </c>
      <c r="AL121" s="85">
        <f t="shared" si="521"/>
        <v>3.1111556521142774</v>
      </c>
      <c r="AM121" s="81">
        <f>[1]Malaysia!AM$2802</f>
        <v>107.600627459308</v>
      </c>
      <c r="AN121" s="85">
        <f t="shared" si="522"/>
        <v>2.2841197909555717</v>
      </c>
      <c r="AO121" s="35"/>
      <c r="AP121" s="32" t="s">
        <v>37</v>
      </c>
      <c r="AQ121" s="81">
        <f>[1]Malaysia!AM$2803</f>
        <v>111.717215370671</v>
      </c>
      <c r="AR121" s="85">
        <f t="shared" si="523"/>
        <v>4.097346995139219</v>
      </c>
      <c r="AS121" s="81">
        <f>[1]Malaysia!AM$2804</f>
        <v>109.884863061993</v>
      </c>
      <c r="AT121" s="85">
        <f t="shared" si="524"/>
        <v>1.6782361527150726</v>
      </c>
      <c r="AU121" s="81">
        <f>[1]Malaysia!AM$2806</f>
        <v>127.454641971453</v>
      </c>
      <c r="AV121" s="85">
        <f t="shared" si="525"/>
        <v>5.9125255895233693</v>
      </c>
      <c r="AW121" s="35"/>
      <c r="AX121" s="32" t="s">
        <v>37</v>
      </c>
      <c r="AY121" s="81">
        <f>[1]Malaysia!AM$2807</f>
        <v>108.921397220231</v>
      </c>
      <c r="AZ121" s="85">
        <f t="shared" si="526"/>
        <v>10.132159768527643</v>
      </c>
      <c r="BA121" s="81">
        <f>[1]Malaysia!AM$2808</f>
        <v>109.14095308021</v>
      </c>
      <c r="BB121" s="85">
        <f t="shared" si="527"/>
        <v>-0.94585828530735228</v>
      </c>
      <c r="BC121" s="81">
        <f>[1]Malaysia!AM$2809</f>
        <v>123.15246995702999</v>
      </c>
      <c r="BD121" s="85">
        <f t="shared" si="528"/>
        <v>8.5148740551524753</v>
      </c>
      <c r="BE121" s="35"/>
      <c r="BF121" s="32" t="s">
        <v>37</v>
      </c>
      <c r="BG121" s="81">
        <f>[1]Malaysia!AM$2810</f>
        <v>105.141084064255</v>
      </c>
      <c r="BH121" s="85">
        <f t="shared" si="529"/>
        <v>4.4296663173797128</v>
      </c>
      <c r="BI121" s="81">
        <f>[1]Malaysia!AM$2811</f>
        <v>108.439245772525</v>
      </c>
      <c r="BJ121" s="85">
        <f t="shared" si="530"/>
        <v>8.1753045726690203</v>
      </c>
      <c r="BK121" s="81">
        <f>[1]Malaysia!AM$2812</f>
        <v>104.986278867058</v>
      </c>
      <c r="BL121" s="85">
        <f t="shared" si="531"/>
        <v>-0.16306879711348188</v>
      </c>
      <c r="BM121" s="35"/>
      <c r="BN121" s="32" t="s">
        <v>37</v>
      </c>
      <c r="BO121" s="81">
        <f>([1]Malaysia!AM$2814*[1]Malaysia!$H2814+[1]Malaysia!AM$2815*[1]Malaysia!$H2815)/SUM([1]Malaysia!$H$2814:$H$2815)</f>
        <v>110.98423383371271</v>
      </c>
      <c r="BP121" s="85">
        <f t="shared" si="532"/>
        <v>3.2439891975255506</v>
      </c>
      <c r="BQ121" s="81">
        <f>[1]Malaysia!AM$2816</f>
        <v>112.237647734904</v>
      </c>
      <c r="BR121" s="85">
        <f t="shared" si="533"/>
        <v>3.6554482506162316</v>
      </c>
      <c r="BS121" s="81">
        <f>[1]Malaysia!AM$2817</f>
        <v>126.460050585872</v>
      </c>
      <c r="BT121" s="85">
        <f t="shared" si="534"/>
        <v>19.943525573876954</v>
      </c>
      <c r="BU121" s="35"/>
      <c r="BV121" s="32" t="s">
        <v>37</v>
      </c>
      <c r="BW121" s="81">
        <f>[1]Malaysia!AM$2818</f>
        <v>92.537440365984907</v>
      </c>
      <c r="BX121" s="85">
        <f t="shared" si="535"/>
        <v>-8.6407602771554508</v>
      </c>
      <c r="BY121" s="81">
        <f>[1]Malaysia!AM$2819</f>
        <v>87.86</v>
      </c>
      <c r="BZ121" s="85">
        <f t="shared" si="536"/>
        <v>-4.1729380712431663</v>
      </c>
      <c r="CA121" s="81">
        <f>[1]Malaysia!AM$2820</f>
        <v>103.94199999999999</v>
      </c>
      <c r="CB121" s="85">
        <f t="shared" si="537"/>
        <v>4.4958278878052482</v>
      </c>
      <c r="CC121" s="35"/>
      <c r="CD121" s="32" t="s">
        <v>37</v>
      </c>
      <c r="CE121" s="81">
        <f>[1]Malaysia!AM$2821</f>
        <v>114.426364086021</v>
      </c>
      <c r="CF121" s="85">
        <f t="shared" si="538"/>
        <v>-1.5968530084902994</v>
      </c>
      <c r="CG121" s="81">
        <f>[1]Malaysia!AM$2822</f>
        <v>102.49</v>
      </c>
      <c r="CH121" s="85">
        <f t="shared" si="539"/>
        <v>3.2832150919055181</v>
      </c>
      <c r="CI121" s="81">
        <f>[1]Malaysia!AM$2823</f>
        <v>100.73744080950701</v>
      </c>
      <c r="CJ121" s="85">
        <f t="shared" si="540"/>
        <v>19.785078350706641</v>
      </c>
      <c r="CK121" s="35"/>
      <c r="CL121" s="32" t="s">
        <v>37</v>
      </c>
      <c r="CM121" s="81">
        <f>[1]Malaysia!AM$2825</f>
        <v>115.19009282699599</v>
      </c>
      <c r="CN121" s="85">
        <f t="shared" si="541"/>
        <v>16.876340370852034</v>
      </c>
      <c r="CO121" s="81">
        <f>[1]Malaysia!AM$2827</f>
        <v>123.185211409487</v>
      </c>
      <c r="CP121" s="85">
        <f t="shared" si="542"/>
        <v>13.21196663010231</v>
      </c>
      <c r="CQ121" s="81">
        <f>[1]Malaysia!AM$2829</f>
        <v>122.636</v>
      </c>
      <c r="CR121" s="85">
        <f t="shared" si="543"/>
        <v>-1.0057958379748584</v>
      </c>
      <c r="CS121" s="35"/>
      <c r="CT121" s="32" t="s">
        <v>37</v>
      </c>
      <c r="CU121" s="81">
        <f>[1]Malaysia!AM$2831</f>
        <v>129.40254127236901</v>
      </c>
      <c r="CV121" s="85">
        <f t="shared" si="544"/>
        <v>-1.3351881194843855</v>
      </c>
      <c r="CW121" s="81">
        <f>[1]Malaysia!AM$2832</f>
        <v>115.545900900501</v>
      </c>
      <c r="CX121" s="85">
        <f t="shared" si="545"/>
        <v>14.93606909334251</v>
      </c>
      <c r="CY121" s="81">
        <f>[1]Malaysia!AM$2833</f>
        <v>70.533966018177694</v>
      </c>
      <c r="CZ121" s="85">
        <f t="shared" si="546"/>
        <v>-1.8999029933840035</v>
      </c>
      <c r="DA121" s="35"/>
      <c r="DB121" s="32" t="s">
        <v>37</v>
      </c>
      <c r="DC121" s="81">
        <f>[1]Malaysia!AM$2835</f>
        <v>122.869</v>
      </c>
      <c r="DD121" s="85">
        <f t="shared" si="547"/>
        <v>13.56989684623062</v>
      </c>
      <c r="DE121" s="81">
        <f>[1]Malaysia!AM$2836</f>
        <v>99.001615707701106</v>
      </c>
      <c r="DF121" s="85">
        <f t="shared" si="548"/>
        <v>7.0847503421336029</v>
      </c>
      <c r="DG121" s="81">
        <f>[1]Malaysia!AM$2838</f>
        <v>91.488000000000099</v>
      </c>
      <c r="DH121" s="85">
        <f t="shared" si="549"/>
        <v>1.6578514600648901</v>
      </c>
      <c r="DI121" s="35"/>
      <c r="DJ121" s="32" t="s">
        <v>37</v>
      </c>
      <c r="DK121" s="81">
        <f>[1]Malaysia!AM$2840</f>
        <v>100.721399676193</v>
      </c>
      <c r="DL121" s="85">
        <f t="shared" si="550"/>
        <v>3.6767074014576053</v>
      </c>
      <c r="DM121" s="81">
        <f>[1]Malaysia!AM$2841</f>
        <v>119.29249312432501</v>
      </c>
      <c r="DN121" s="85">
        <f t="shared" si="551"/>
        <v>9.242767783954136</v>
      </c>
      <c r="DO121" s="81">
        <f>[1]Malaysia!AM$2848</f>
        <v>126.047764579767</v>
      </c>
      <c r="DP121" s="85">
        <f t="shared" si="552"/>
        <v>36.850705038282769</v>
      </c>
      <c r="DQ121" s="472"/>
    </row>
    <row r="122" spans="1:121" ht="15" customHeight="1">
      <c r="A122" s="35"/>
      <c r="B122" s="32" t="s">
        <v>38</v>
      </c>
      <c r="C122" s="81">
        <f>[1]Malaysia!AN$2783</f>
        <v>96.691065659707107</v>
      </c>
      <c r="D122" s="85">
        <f t="shared" si="553"/>
        <v>10.602535748426135</v>
      </c>
      <c r="E122" s="81">
        <f>[1]Malaysia!AN$2784</f>
        <v>109.981000615101</v>
      </c>
      <c r="F122" s="85">
        <f t="shared" si="509"/>
        <v>-3.8471773965638363</v>
      </c>
      <c r="G122" s="81">
        <f>[1]Malaysia!AN$2785</f>
        <v>112.159955831232</v>
      </c>
      <c r="H122" s="85">
        <f t="shared" si="510"/>
        <v>4.3475691478685121</v>
      </c>
      <c r="I122" s="35"/>
      <c r="J122" s="32" t="s">
        <v>38</v>
      </c>
      <c r="K122" s="81">
        <f>[1]Malaysia!AN$2786</f>
        <v>114.10627299135101</v>
      </c>
      <c r="L122" s="85">
        <f t="shared" si="511"/>
        <v>5.4736687088065281</v>
      </c>
      <c r="M122" s="81">
        <f>[1]Malaysia!AN$2788</f>
        <v>127.426402755533</v>
      </c>
      <c r="N122" s="85">
        <f t="shared" si="512"/>
        <v>7.7302894641577069</v>
      </c>
      <c r="O122" s="81">
        <f>[1]Malaysia!AN$2789</f>
        <v>110.18300000000001</v>
      </c>
      <c r="P122" s="85">
        <f t="shared" si="513"/>
        <v>2.0401926282644922</v>
      </c>
      <c r="Q122" s="35"/>
      <c r="R122" s="32" t="s">
        <v>38</v>
      </c>
      <c r="S122" s="81">
        <f>[1]Malaysia!AN$2790</f>
        <v>110.7018502621</v>
      </c>
      <c r="T122" s="85">
        <f t="shared" si="514"/>
        <v>4.5121168551203823</v>
      </c>
      <c r="U122" s="81">
        <f>[1]Malaysia!AN$2792</f>
        <v>116.977498732423</v>
      </c>
      <c r="V122" s="85">
        <f t="shared" si="515"/>
        <v>13.812953791131676</v>
      </c>
      <c r="W122" s="81">
        <f>[1]Malaysia!AN$2795</f>
        <v>93.462749495985804</v>
      </c>
      <c r="X122" s="85">
        <f t="shared" si="516"/>
        <v>-0.2780555476156934</v>
      </c>
      <c r="Y122" s="35"/>
      <c r="Z122" s="32" t="s">
        <v>38</v>
      </c>
      <c r="AA122" s="81">
        <f>[1]Malaysia!AN$2796</f>
        <v>123.412464647245</v>
      </c>
      <c r="AB122" s="85">
        <f t="shared" si="517"/>
        <v>3.9080452439350637</v>
      </c>
      <c r="AC122" s="81">
        <f>[1]Malaysia!AN$2797</f>
        <v>132.459</v>
      </c>
      <c r="AD122" s="85">
        <f t="shared" si="518"/>
        <v>8.5507068223724616</v>
      </c>
      <c r="AE122" s="81">
        <f>[1]Malaysia!AN$2798</f>
        <v>98.1193049575336</v>
      </c>
      <c r="AF122" s="85">
        <f t="shared" si="519"/>
        <v>-4.7024039266942879</v>
      </c>
      <c r="AG122" s="35"/>
      <c r="AH122" s="32" t="s">
        <v>38</v>
      </c>
      <c r="AI122" s="81">
        <f>[1]Malaysia!AN$2799</f>
        <v>103.416601253512</v>
      </c>
      <c r="AJ122" s="85">
        <f t="shared" si="520"/>
        <v>2.295376906379758</v>
      </c>
      <c r="AK122" s="81">
        <f>[1]Malaysia!AN$2800</f>
        <v>116.47311908515201</v>
      </c>
      <c r="AL122" s="85">
        <f t="shared" si="521"/>
        <v>0.54618385290372373</v>
      </c>
      <c r="AM122" s="81">
        <f>[1]Malaysia!AN$2802</f>
        <v>109.476250990198</v>
      </c>
      <c r="AN122" s="85">
        <f t="shared" si="522"/>
        <v>1.4568481988186761</v>
      </c>
      <c r="AO122" s="35"/>
      <c r="AP122" s="32" t="s">
        <v>38</v>
      </c>
      <c r="AQ122" s="81">
        <f>[1]Malaysia!AN$2803</f>
        <v>113.657910176345</v>
      </c>
      <c r="AR122" s="85">
        <f t="shared" si="523"/>
        <v>5.5099022240522544</v>
      </c>
      <c r="AS122" s="81">
        <f>[1]Malaysia!AN$2804</f>
        <v>109.20330487450801</v>
      </c>
      <c r="AT122" s="85">
        <f t="shared" si="524"/>
        <v>-1.4627777448695838</v>
      </c>
      <c r="AU122" s="81">
        <f>[1]Malaysia!AN$2806</f>
        <v>99.085684933631896</v>
      </c>
      <c r="AV122" s="85">
        <f t="shared" si="525"/>
        <v>1.5540579477783467</v>
      </c>
      <c r="AW122" s="35"/>
      <c r="AX122" s="32" t="s">
        <v>38</v>
      </c>
      <c r="AY122" s="81">
        <f>[1]Malaysia!AN$2807</f>
        <v>104.38371885964401</v>
      </c>
      <c r="AZ122" s="85">
        <f t="shared" si="526"/>
        <v>5.4236285320677098</v>
      </c>
      <c r="BA122" s="81">
        <f>[1]Malaysia!AN$2808</f>
        <v>108.142875560749</v>
      </c>
      <c r="BB122" s="85">
        <f t="shared" si="527"/>
        <v>4.4176626589189709</v>
      </c>
      <c r="BC122" s="81">
        <f>[1]Malaysia!AN$2809</f>
        <v>126.24684586727101</v>
      </c>
      <c r="BD122" s="85">
        <f t="shared" si="528"/>
        <v>8.0327168869694674</v>
      </c>
      <c r="BE122" s="35"/>
      <c r="BF122" s="32" t="s">
        <v>38</v>
      </c>
      <c r="BG122" s="81">
        <f>[1]Malaysia!AN$2810</f>
        <v>108.545970988421</v>
      </c>
      <c r="BH122" s="85">
        <f t="shared" si="529"/>
        <v>3.2930932998852711</v>
      </c>
      <c r="BI122" s="81">
        <f>[1]Malaysia!AN$2811</f>
        <v>117.503641085697</v>
      </c>
      <c r="BJ122" s="85">
        <f t="shared" si="530"/>
        <v>5.542606012576698</v>
      </c>
      <c r="BK122" s="81">
        <f>[1]Malaysia!AN$2812</f>
        <v>104.698399632567</v>
      </c>
      <c r="BL122" s="85">
        <f t="shared" si="531"/>
        <v>0.69796025585773691</v>
      </c>
      <c r="BM122" s="35"/>
      <c r="BN122" s="32" t="s">
        <v>38</v>
      </c>
      <c r="BO122" s="81">
        <f>([1]Malaysia!AN$2814*[1]Malaysia!$H2814+[1]Malaysia!AN$2815*[1]Malaysia!$H2815)/SUM([1]Malaysia!$H$2814:$H$2815)</f>
        <v>117.17095213848749</v>
      </c>
      <c r="BP122" s="85">
        <f t="shared" si="532"/>
        <v>1.2864027410060714</v>
      </c>
      <c r="BQ122" s="81">
        <f>[1]Malaysia!AN$2816</f>
        <v>108.404187544604</v>
      </c>
      <c r="BR122" s="85">
        <f t="shared" si="533"/>
        <v>4.3547070019753846</v>
      </c>
      <c r="BS122" s="81">
        <f>[1]Malaysia!AN$2817</f>
        <v>138.18108226207099</v>
      </c>
      <c r="BT122" s="85">
        <f t="shared" si="534"/>
        <v>14.341833348121114</v>
      </c>
      <c r="BU122" s="35"/>
      <c r="BV122" s="32" t="s">
        <v>38</v>
      </c>
      <c r="BW122" s="81">
        <f>[1]Malaysia!AN$2818</f>
        <v>103.731308272766</v>
      </c>
      <c r="BX122" s="85">
        <f t="shared" si="535"/>
        <v>-5.8099565757064227</v>
      </c>
      <c r="BY122" s="81">
        <f>[1]Malaysia!AN$2819</f>
        <v>102.496</v>
      </c>
      <c r="BZ122" s="85">
        <f t="shared" si="536"/>
        <v>0.77278537017009796</v>
      </c>
      <c r="CA122" s="81">
        <f>[1]Malaysia!AN$2820</f>
        <v>105.175</v>
      </c>
      <c r="CB122" s="85">
        <f t="shared" si="537"/>
        <v>2.2735007827921834</v>
      </c>
      <c r="CC122" s="35"/>
      <c r="CD122" s="32" t="s">
        <v>38</v>
      </c>
      <c r="CE122" s="81">
        <f>[1]Malaysia!AN$2821</f>
        <v>112.310187918089</v>
      </c>
      <c r="CF122" s="85">
        <f t="shared" si="538"/>
        <v>-5.8438707360954538</v>
      </c>
      <c r="CG122" s="81">
        <f>[1]Malaysia!AN$2822</f>
        <v>102.756</v>
      </c>
      <c r="CH122" s="85">
        <f t="shared" si="539"/>
        <v>2.6297653885720536</v>
      </c>
      <c r="CI122" s="81">
        <f>[1]Malaysia!AN$2823</f>
        <v>114.30362989155201</v>
      </c>
      <c r="CJ122" s="85">
        <f t="shared" si="540"/>
        <v>19.656620618863798</v>
      </c>
      <c r="CK122" s="35"/>
      <c r="CL122" s="32" t="s">
        <v>38</v>
      </c>
      <c r="CM122" s="81">
        <f>[1]Malaysia!AN$2825</f>
        <v>113.856705958285</v>
      </c>
      <c r="CN122" s="85">
        <f t="shared" si="541"/>
        <v>9.1817894341708097</v>
      </c>
      <c r="CO122" s="81">
        <f>[1]Malaysia!AN$2827</f>
        <v>122.169328690174</v>
      </c>
      <c r="CP122" s="85">
        <f t="shared" si="542"/>
        <v>12.821237369365264</v>
      </c>
      <c r="CQ122" s="81">
        <f>[1]Malaysia!AN$2829</f>
        <v>123.553</v>
      </c>
      <c r="CR122" s="85">
        <f t="shared" si="543"/>
        <v>-6.5450887251713254</v>
      </c>
      <c r="CS122" s="35"/>
      <c r="CT122" s="32" t="s">
        <v>38</v>
      </c>
      <c r="CU122" s="81">
        <f>[1]Malaysia!AN$2831</f>
        <v>115.473045437385</v>
      </c>
      <c r="CV122" s="85">
        <f t="shared" si="544"/>
        <v>-4.4786447045241857</v>
      </c>
      <c r="CW122" s="81">
        <f>[1]Malaysia!AN$2832</f>
        <v>112.728469889191</v>
      </c>
      <c r="CX122" s="85">
        <f t="shared" si="545"/>
        <v>13.083422034686222</v>
      </c>
      <c r="CY122" s="81">
        <f>[1]Malaysia!AN$2833</f>
        <v>69.405297156791704</v>
      </c>
      <c r="CZ122" s="85">
        <f t="shared" si="546"/>
        <v>-18.481839165325013</v>
      </c>
      <c r="DA122" s="35"/>
      <c r="DB122" s="32" t="s">
        <v>38</v>
      </c>
      <c r="DC122" s="81">
        <f>[1]Malaysia!AN$2835</f>
        <v>122.21</v>
      </c>
      <c r="DD122" s="85">
        <f t="shared" si="547"/>
        <v>1.8535495807844029</v>
      </c>
      <c r="DE122" s="81">
        <f>[1]Malaysia!AN$2836</f>
        <v>100.609264662244</v>
      </c>
      <c r="DF122" s="85">
        <f t="shared" si="548"/>
        <v>9.9126637488600124</v>
      </c>
      <c r="DG122" s="81">
        <f>[1]Malaysia!AN$2838</f>
        <v>101.05800000000001</v>
      </c>
      <c r="DH122" s="85">
        <f t="shared" si="549"/>
        <v>-8.1449567801925156</v>
      </c>
      <c r="DI122" s="35"/>
      <c r="DJ122" s="32" t="s">
        <v>38</v>
      </c>
      <c r="DK122" s="81">
        <f>[1]Malaysia!AN$2840</f>
        <v>96.725264021093807</v>
      </c>
      <c r="DL122" s="85">
        <f t="shared" si="550"/>
        <v>-3.8670464465930934</v>
      </c>
      <c r="DM122" s="81">
        <f>[1]Malaysia!AN$2841</f>
        <v>114.993619179654</v>
      </c>
      <c r="DN122" s="85">
        <f t="shared" si="551"/>
        <v>6.2101397600693389</v>
      </c>
      <c r="DO122" s="81">
        <f>[1]Malaysia!AN$2848</f>
        <v>130.570331222595</v>
      </c>
      <c r="DP122" s="85">
        <f t="shared" si="552"/>
        <v>28.091850111835498</v>
      </c>
    </row>
    <row r="123" spans="1:121" ht="15" customHeight="1">
      <c r="A123" s="35"/>
      <c r="B123" s="32" t="s">
        <v>39</v>
      </c>
      <c r="C123" s="81">
        <f>[1]Malaysia!AO$2783</f>
        <v>136.452063249714</v>
      </c>
      <c r="D123" s="85">
        <f t="shared" si="553"/>
        <v>34.413557464452083</v>
      </c>
      <c r="E123" s="81">
        <f>[1]Malaysia!AO$2784</f>
        <v>105.451718491433</v>
      </c>
      <c r="F123" s="85">
        <f t="shared" si="509"/>
        <v>3.1231179395434481</v>
      </c>
      <c r="G123" s="81">
        <f>[1]Malaysia!AO$2785</f>
        <v>100.63933211345299</v>
      </c>
      <c r="H123" s="85">
        <f t="shared" si="510"/>
        <v>10.993157219868664</v>
      </c>
      <c r="I123" s="35"/>
      <c r="J123" s="32" t="s">
        <v>39</v>
      </c>
      <c r="K123" s="81">
        <f>[1]Malaysia!AO$2786</f>
        <v>113.460533681296</v>
      </c>
      <c r="L123" s="85">
        <f t="shared" si="511"/>
        <v>8.0060894242695042</v>
      </c>
      <c r="M123" s="81">
        <f>[1]Malaysia!AO$2788</f>
        <v>120.65279561691899</v>
      </c>
      <c r="N123" s="85">
        <f t="shared" si="512"/>
        <v>8.5739612168367785</v>
      </c>
      <c r="O123" s="81">
        <f>[1]Malaysia!AO$2789</f>
        <v>104.583</v>
      </c>
      <c r="P123" s="85">
        <f t="shared" si="513"/>
        <v>2.5715714832141572</v>
      </c>
      <c r="Q123" s="35"/>
      <c r="R123" s="32" t="s">
        <v>39</v>
      </c>
      <c r="S123" s="81">
        <f>[1]Malaysia!AO$2790</f>
        <v>110.650072457487</v>
      </c>
      <c r="T123" s="85">
        <f t="shared" si="514"/>
        <v>4.9557456000462849</v>
      </c>
      <c r="U123" s="81">
        <f>[1]Malaysia!AO$2792</f>
        <v>109.17509396158</v>
      </c>
      <c r="V123" s="85">
        <f t="shared" si="515"/>
        <v>14.616328929385872</v>
      </c>
      <c r="W123" s="81">
        <f>[1]Malaysia!AO$2795</f>
        <v>98.683709893451905</v>
      </c>
      <c r="X123" s="85">
        <f t="shared" si="516"/>
        <v>1.0048913432067081</v>
      </c>
      <c r="Y123" s="35"/>
      <c r="Z123" s="32" t="s">
        <v>39</v>
      </c>
      <c r="AA123" s="81">
        <f>[1]Malaysia!AO$2796</f>
        <v>119.489134134534</v>
      </c>
      <c r="AB123" s="85">
        <f t="shared" si="517"/>
        <v>7.8842333687645834</v>
      </c>
      <c r="AC123" s="81">
        <f>[1]Malaysia!AO$2797</f>
        <v>112.96</v>
      </c>
      <c r="AD123" s="85">
        <f t="shared" si="518"/>
        <v>9.7327595418734916</v>
      </c>
      <c r="AE123" s="81">
        <f>[1]Malaysia!AO$2798</f>
        <v>100.59006464771799</v>
      </c>
      <c r="AF123" s="85">
        <f t="shared" si="519"/>
        <v>-0.74922944309614081</v>
      </c>
      <c r="AG123" s="35"/>
      <c r="AH123" s="32" t="s">
        <v>39</v>
      </c>
      <c r="AI123" s="81">
        <f>[1]Malaysia!AO$2799</f>
        <v>103.243971339334</v>
      </c>
      <c r="AJ123" s="85">
        <f t="shared" si="520"/>
        <v>5.1008396686499822</v>
      </c>
      <c r="AK123" s="81">
        <f>[1]Malaysia!AO$2800</f>
        <v>114.973289365729</v>
      </c>
      <c r="AL123" s="85">
        <f t="shared" si="521"/>
        <v>2.5428081442985899</v>
      </c>
      <c r="AM123" s="81">
        <f>[1]Malaysia!AO$2802</f>
        <v>105.619187330329</v>
      </c>
      <c r="AN123" s="85">
        <f t="shared" si="522"/>
        <v>3.1688029866028273</v>
      </c>
      <c r="AO123" s="35"/>
      <c r="AP123" s="32" t="s">
        <v>39</v>
      </c>
      <c r="AQ123" s="81">
        <f>[1]Malaysia!AO$2803</f>
        <v>111.101259265059</v>
      </c>
      <c r="AR123" s="85">
        <f t="shared" si="523"/>
        <v>2.9869191865141289</v>
      </c>
      <c r="AS123" s="81">
        <f>[1]Malaysia!AO$2804</f>
        <v>106.151109941019</v>
      </c>
      <c r="AT123" s="85">
        <f t="shared" si="524"/>
        <v>3.9367113185776645</v>
      </c>
      <c r="AU123" s="81">
        <f>[1]Malaysia!AO$2806</f>
        <v>112.01178391329999</v>
      </c>
      <c r="AV123" s="85">
        <f t="shared" si="525"/>
        <v>3.798639914089847</v>
      </c>
      <c r="AW123" s="35"/>
      <c r="AX123" s="32" t="s">
        <v>39</v>
      </c>
      <c r="AY123" s="81">
        <f>[1]Malaysia!AO$2807</f>
        <v>111.53300274739701</v>
      </c>
      <c r="AZ123" s="85">
        <f t="shared" si="526"/>
        <v>5.8816342067768375</v>
      </c>
      <c r="BA123" s="81">
        <f>[1]Malaysia!AO$2808</f>
        <v>111.12145762122999</v>
      </c>
      <c r="BB123" s="85">
        <f t="shared" si="527"/>
        <v>6.7538119353562251</v>
      </c>
      <c r="BC123" s="81">
        <f>[1]Malaysia!AO$2809</f>
        <v>133.689734839978</v>
      </c>
      <c r="BD123" s="85">
        <f t="shared" si="528"/>
        <v>10.212626651999713</v>
      </c>
      <c r="BE123" s="35"/>
      <c r="BF123" s="32" t="s">
        <v>39</v>
      </c>
      <c r="BG123" s="81">
        <f>[1]Malaysia!AO$2810</f>
        <v>106.31890476028499</v>
      </c>
      <c r="BH123" s="85">
        <f t="shared" si="529"/>
        <v>5.5723068446539088</v>
      </c>
      <c r="BI123" s="81">
        <f>[1]Malaysia!AO$2811</f>
        <v>120.868409157434</v>
      </c>
      <c r="BJ123" s="85">
        <f t="shared" si="530"/>
        <v>12.644993076422679</v>
      </c>
      <c r="BK123" s="81">
        <f>[1]Malaysia!AO$2812</f>
        <v>114.20382217707601</v>
      </c>
      <c r="BL123" s="85">
        <f t="shared" si="531"/>
        <v>0.51731545267470835</v>
      </c>
      <c r="BM123" s="35"/>
      <c r="BN123" s="32" t="s">
        <v>39</v>
      </c>
      <c r="BO123" s="81">
        <f>([1]Malaysia!AO$2814*[1]Malaysia!$H2814+[1]Malaysia!AO$2815*[1]Malaysia!$H2815)/SUM([1]Malaysia!$H$2814:$H$2815)</f>
        <v>121.2982414303027</v>
      </c>
      <c r="BP123" s="85">
        <f t="shared" si="532"/>
        <v>11.218921759868522</v>
      </c>
      <c r="BQ123" s="81">
        <f>[1]Malaysia!AO$2816</f>
        <v>111.49600750851501</v>
      </c>
      <c r="BR123" s="85">
        <f t="shared" si="533"/>
        <v>8.5087231637364482</v>
      </c>
      <c r="BS123" s="81">
        <f>[1]Malaysia!AO$2817</f>
        <v>133.749838998527</v>
      </c>
      <c r="BT123" s="85">
        <f t="shared" si="534"/>
        <v>18.964739818169534</v>
      </c>
      <c r="BU123" s="35"/>
      <c r="BV123" s="32" t="s">
        <v>39</v>
      </c>
      <c r="BW123" s="81">
        <f>[1]Malaysia!AO$2818</f>
        <v>94.506167577850306</v>
      </c>
      <c r="BX123" s="85">
        <f t="shared" si="535"/>
        <v>-14.248874846510645</v>
      </c>
      <c r="BY123" s="81">
        <f>[1]Malaysia!AO$2819</f>
        <v>111.545</v>
      </c>
      <c r="BZ123" s="85">
        <f t="shared" si="536"/>
        <v>6.1767057569296355</v>
      </c>
      <c r="CA123" s="81">
        <f>[1]Malaysia!AO$2820</f>
        <v>101.395</v>
      </c>
      <c r="CB123" s="85">
        <f t="shared" si="537"/>
        <v>1.6124506443788675</v>
      </c>
      <c r="CC123" s="35"/>
      <c r="CD123" s="32" t="s">
        <v>39</v>
      </c>
      <c r="CE123" s="81">
        <f>[1]Malaysia!AO$2821</f>
        <v>109.587021663012</v>
      </c>
      <c r="CF123" s="85">
        <f t="shared" si="538"/>
        <v>-0.19446602477792396</v>
      </c>
      <c r="CG123" s="81">
        <f>[1]Malaysia!AO$2822</f>
        <v>131.63499999999999</v>
      </c>
      <c r="CH123" s="85">
        <f t="shared" si="539"/>
        <v>8.4522475612971277</v>
      </c>
      <c r="CI123" s="81">
        <f>[1]Malaysia!AO$2823</f>
        <v>106.987411131165</v>
      </c>
      <c r="CJ123" s="85">
        <f t="shared" si="540"/>
        <v>7.8073192035476637</v>
      </c>
      <c r="CK123" s="35"/>
      <c r="CL123" s="32" t="s">
        <v>39</v>
      </c>
      <c r="CM123" s="81">
        <f>[1]Malaysia!AO$2825</f>
        <v>109.043295428127</v>
      </c>
      <c r="CN123" s="85">
        <f t="shared" si="541"/>
        <v>9.6609760854802431</v>
      </c>
      <c r="CO123" s="81">
        <f>[1]Malaysia!AO$2827</f>
        <v>117.832233868904</v>
      </c>
      <c r="CP123" s="85">
        <f t="shared" si="542"/>
        <v>13.584270296345082</v>
      </c>
      <c r="CQ123" s="81">
        <f>[1]Malaysia!AO$2829</f>
        <v>107.95399999999999</v>
      </c>
      <c r="CR123" s="85">
        <f t="shared" si="543"/>
        <v>2.2398166475674515</v>
      </c>
      <c r="CS123" s="35"/>
      <c r="CT123" s="32" t="s">
        <v>39</v>
      </c>
      <c r="CU123" s="81">
        <f>[1]Malaysia!AO$2831</f>
        <v>108.690636894443</v>
      </c>
      <c r="CV123" s="85">
        <f t="shared" si="544"/>
        <v>16.96834809485172</v>
      </c>
      <c r="CW123" s="81">
        <f>[1]Malaysia!AO$2832</f>
        <v>139.97030685223899</v>
      </c>
      <c r="CX123" s="85">
        <f t="shared" si="545"/>
        <v>3.0155220088069257</v>
      </c>
      <c r="CY123" s="81">
        <f>[1]Malaysia!AO$2833</f>
        <v>66.345860801417203</v>
      </c>
      <c r="CZ123" s="85">
        <f t="shared" si="546"/>
        <v>-3.4084718830582119</v>
      </c>
      <c r="DA123" s="35"/>
      <c r="DB123" s="32" t="s">
        <v>39</v>
      </c>
      <c r="DC123" s="81">
        <f>[1]Malaysia!AO$2835</f>
        <v>115.36799999999999</v>
      </c>
      <c r="DD123" s="85">
        <f t="shared" si="547"/>
        <v>11.878509295086246</v>
      </c>
      <c r="DE123" s="81">
        <f>[1]Malaysia!AO$2836</f>
        <v>73.847515824306299</v>
      </c>
      <c r="DF123" s="85">
        <f t="shared" si="548"/>
        <v>10.21391918155625</v>
      </c>
      <c r="DG123" s="81">
        <f>[1]Malaysia!AO$2838</f>
        <v>84.095000000000098</v>
      </c>
      <c r="DH123" s="85">
        <f t="shared" si="549"/>
        <v>1.5370312235879311</v>
      </c>
      <c r="DI123" s="35"/>
      <c r="DJ123" s="32" t="s">
        <v>39</v>
      </c>
      <c r="DK123" s="81">
        <f>[1]Malaysia!AO$2840</f>
        <v>94.6486025806485</v>
      </c>
      <c r="DL123" s="85">
        <f t="shared" si="550"/>
        <v>7.1410252767783504</v>
      </c>
      <c r="DM123" s="81">
        <f>[1]Malaysia!AO$2841</f>
        <v>115.106634601998</v>
      </c>
      <c r="DN123" s="85">
        <f t="shared" si="551"/>
        <v>8.487214482491396</v>
      </c>
      <c r="DO123" s="81">
        <f>[1]Malaysia!AO$2848</f>
        <v>147.01698904679799</v>
      </c>
      <c r="DP123" s="85">
        <f t="shared" si="552"/>
        <v>9.3964397714047436</v>
      </c>
    </row>
    <row r="124" spans="1:121" ht="15" customHeight="1">
      <c r="A124" s="35"/>
      <c r="B124" s="32" t="s">
        <v>40</v>
      </c>
      <c r="C124" s="81">
        <f>[1]Malaysia!AP$2783</f>
        <v>127.170766267831</v>
      </c>
      <c r="D124" s="85">
        <f t="shared" si="553"/>
        <v>11.997722760735456</v>
      </c>
      <c r="E124" s="81">
        <f>[1]Malaysia!AP$2784</f>
        <v>114.710803217668</v>
      </c>
      <c r="F124" s="85">
        <f t="shared" si="509"/>
        <v>0.78757309894629657</v>
      </c>
      <c r="G124" s="81">
        <f>[1]Malaysia!AP$2785</f>
        <v>121.98749789198899</v>
      </c>
      <c r="H124" s="85">
        <f t="shared" si="510"/>
        <v>14.617008829246075</v>
      </c>
      <c r="I124" s="35"/>
      <c r="J124" s="32" t="s">
        <v>40</v>
      </c>
      <c r="K124" s="81">
        <f>[1]Malaysia!AP$2786</f>
        <v>115.85301600678299</v>
      </c>
      <c r="L124" s="85">
        <f t="shared" si="511"/>
        <v>7.0580814903150326</v>
      </c>
      <c r="M124" s="81">
        <f>[1]Malaysia!AP$2788</f>
        <v>122.276453338991</v>
      </c>
      <c r="N124" s="85">
        <f t="shared" si="512"/>
        <v>11.160397035922287</v>
      </c>
      <c r="O124" s="81">
        <f>[1]Malaysia!AP$2789</f>
        <v>107.456095054158</v>
      </c>
      <c r="P124" s="85">
        <f t="shared" si="513"/>
        <v>-2.265550625157573</v>
      </c>
      <c r="Q124" s="35"/>
      <c r="R124" s="32" t="s">
        <v>40</v>
      </c>
      <c r="S124" s="81">
        <f>[1]Malaysia!AP$2790</f>
        <v>108.280202518465</v>
      </c>
      <c r="T124" s="85">
        <f t="shared" si="514"/>
        <v>5.129014108432898</v>
      </c>
      <c r="U124" s="81">
        <f>[1]Malaysia!AP$2792</f>
        <v>111.798412306858</v>
      </c>
      <c r="V124" s="85">
        <f t="shared" si="515"/>
        <v>13.588921460531282</v>
      </c>
      <c r="W124" s="81">
        <f>[1]Malaysia!AP$2795</f>
        <v>99.544858613168202</v>
      </c>
      <c r="X124" s="85">
        <f t="shared" si="516"/>
        <v>-4.907271684031798</v>
      </c>
      <c r="Y124" s="35"/>
      <c r="Z124" s="32" t="s">
        <v>40</v>
      </c>
      <c r="AA124" s="81">
        <f>[1]Malaysia!AP$2796</f>
        <v>117.100668736911</v>
      </c>
      <c r="AB124" s="85">
        <f t="shared" si="517"/>
        <v>10.808290694779117</v>
      </c>
      <c r="AC124" s="81">
        <f>[1]Malaysia!AP$2797</f>
        <v>110.594920308968</v>
      </c>
      <c r="AD124" s="85">
        <f t="shared" si="518"/>
        <v>-3.0744850626469002</v>
      </c>
      <c r="AE124" s="81">
        <f>[1]Malaysia!AP$2798</f>
        <v>100.757905408185</v>
      </c>
      <c r="AF124" s="85">
        <f t="shared" si="519"/>
        <v>2.1653015694352433</v>
      </c>
      <c r="AG124" s="35"/>
      <c r="AH124" s="32" t="s">
        <v>40</v>
      </c>
      <c r="AI124" s="81">
        <f>[1]Malaysia!AP$2799</f>
        <v>100.05466984443299</v>
      </c>
      <c r="AJ124" s="85">
        <f t="shared" si="520"/>
        <v>1.0856198546918279</v>
      </c>
      <c r="AK124" s="81">
        <f>[1]Malaysia!AP$2800</f>
        <v>109.42675566202099</v>
      </c>
      <c r="AL124" s="85">
        <f t="shared" si="521"/>
        <v>1.407989168096563</v>
      </c>
      <c r="AM124" s="81">
        <f>[1]Malaysia!AP$2802</f>
        <v>100.024280368115</v>
      </c>
      <c r="AN124" s="85">
        <f t="shared" si="522"/>
        <v>10.24985532533826</v>
      </c>
      <c r="AO124" s="35"/>
      <c r="AP124" s="32" t="s">
        <v>40</v>
      </c>
      <c r="AQ124" s="81">
        <f>[1]Malaysia!AP$2803</f>
        <v>117.03087738566001</v>
      </c>
      <c r="AR124" s="85">
        <f t="shared" si="523"/>
        <v>2.8733505871240794</v>
      </c>
      <c r="AS124" s="81">
        <f>[1]Malaysia!AP$2804</f>
        <v>106.753958227935</v>
      </c>
      <c r="AT124" s="85">
        <f t="shared" si="524"/>
        <v>6.0177239328851044</v>
      </c>
      <c r="AU124" s="81">
        <f>[1]Malaysia!AP$2806</f>
        <v>110.93138244196901</v>
      </c>
      <c r="AV124" s="85">
        <f t="shared" si="525"/>
        <v>3.6175608434078015</v>
      </c>
      <c r="AW124" s="35"/>
      <c r="AX124" s="32" t="s">
        <v>40</v>
      </c>
      <c r="AY124" s="81">
        <f>[1]Malaysia!AP$2807</f>
        <v>111.998715184424</v>
      </c>
      <c r="AZ124" s="85">
        <f t="shared" si="526"/>
        <v>6.4184651421130781</v>
      </c>
      <c r="BA124" s="81">
        <f>[1]Malaysia!AP$2808</f>
        <v>110.37515655418601</v>
      </c>
      <c r="BB124" s="85">
        <f t="shared" si="527"/>
        <v>2.7636970171952981</v>
      </c>
      <c r="BC124" s="81">
        <f>[1]Malaysia!AP$2809</f>
        <v>126.981453464319</v>
      </c>
      <c r="BD124" s="85">
        <f t="shared" si="528"/>
        <v>11.458495294736636</v>
      </c>
      <c r="BE124" s="35"/>
      <c r="BF124" s="32" t="s">
        <v>40</v>
      </c>
      <c r="BG124" s="81">
        <f>[1]Malaysia!AP$2810</f>
        <v>109.890275204692</v>
      </c>
      <c r="BH124" s="85">
        <f t="shared" si="529"/>
        <v>4.605839077923406</v>
      </c>
      <c r="BI124" s="81">
        <f>[1]Malaysia!AP$2811</f>
        <v>108.374385562572</v>
      </c>
      <c r="BJ124" s="85">
        <f t="shared" si="530"/>
        <v>13.143345433216311</v>
      </c>
      <c r="BK124" s="81">
        <f>[1]Malaysia!AP$2812</f>
        <v>118.239041936269</v>
      </c>
      <c r="BL124" s="85">
        <f t="shared" si="531"/>
        <v>-0.9461778611131848</v>
      </c>
      <c r="BM124" s="35"/>
      <c r="BN124" s="32" t="s">
        <v>40</v>
      </c>
      <c r="BO124" s="81">
        <f>([1]Malaysia!AP$2814*[1]Malaysia!$H2814+[1]Malaysia!AP$2815*[1]Malaysia!$H2815)/SUM([1]Malaysia!$H$2814:$H$2815)</f>
        <v>104.79820380969629</v>
      </c>
      <c r="BP124" s="85">
        <f t="shared" si="532"/>
        <v>5.4502696810710063</v>
      </c>
      <c r="BQ124" s="81">
        <f>[1]Malaysia!AP$2816</f>
        <v>113.245619481606</v>
      </c>
      <c r="BR124" s="85">
        <f t="shared" si="533"/>
        <v>11.312175722805492</v>
      </c>
      <c r="BS124" s="81">
        <f>[1]Malaysia!AP$2817</f>
        <v>130.32800921472401</v>
      </c>
      <c r="BT124" s="85">
        <f t="shared" si="534"/>
        <v>15.427572542320505</v>
      </c>
      <c r="BU124" s="35"/>
      <c r="BV124" s="32" t="s">
        <v>40</v>
      </c>
      <c r="BW124" s="81">
        <f>[1]Malaysia!AP$2818</f>
        <v>83.347993166438897</v>
      </c>
      <c r="BX124" s="85">
        <f t="shared" si="535"/>
        <v>-18.26367515105855</v>
      </c>
      <c r="BY124" s="81">
        <f>[1]Malaysia!AP$2819</f>
        <v>101.420644813175</v>
      </c>
      <c r="BZ124" s="85">
        <f t="shared" si="536"/>
        <v>-1.523793753592571</v>
      </c>
      <c r="CA124" s="81">
        <f>[1]Malaysia!AP$2820</f>
        <v>125.967072188336</v>
      </c>
      <c r="CB124" s="85">
        <f t="shared" si="537"/>
        <v>9.2250556572003291</v>
      </c>
      <c r="CC124" s="35"/>
      <c r="CD124" s="32" t="s">
        <v>40</v>
      </c>
      <c r="CE124" s="81">
        <f>[1]Malaysia!AP$2821</f>
        <v>92.0681441742299</v>
      </c>
      <c r="CF124" s="85">
        <f t="shared" si="538"/>
        <v>2.6810056512593263</v>
      </c>
      <c r="CG124" s="81">
        <f>[1]Malaysia!AP$2822</f>
        <v>149.00842358745999</v>
      </c>
      <c r="CH124" s="85">
        <f t="shared" si="539"/>
        <v>-3.6454718599511153</v>
      </c>
      <c r="CI124" s="81">
        <f>[1]Malaysia!AP$2823</f>
        <v>122.58811616426399</v>
      </c>
      <c r="CJ124" s="85">
        <f t="shared" si="540"/>
        <v>2.3070070820204052</v>
      </c>
      <c r="CK124" s="35"/>
      <c r="CL124" s="32" t="s">
        <v>40</v>
      </c>
      <c r="CM124" s="81">
        <f>[1]Malaysia!AP$2825</f>
        <v>112.68067346092801</v>
      </c>
      <c r="CN124" s="85">
        <f t="shared" si="541"/>
        <v>11.529620873700736</v>
      </c>
      <c r="CO124" s="81">
        <f>[1]Malaysia!AP$2827</f>
        <v>127.09969639669001</v>
      </c>
      <c r="CP124" s="85">
        <f t="shared" si="542"/>
        <v>12.150025391982354</v>
      </c>
      <c r="CQ124" s="81">
        <f>[1]Malaysia!AP$2829</f>
        <v>100.176803719379</v>
      </c>
      <c r="CR124" s="85">
        <f t="shared" si="543"/>
        <v>-4.8689473150317184</v>
      </c>
      <c r="CS124" s="35"/>
      <c r="CT124" s="32" t="s">
        <v>40</v>
      </c>
      <c r="CU124" s="81">
        <f>[1]Malaysia!AP$2831</f>
        <v>118.79525092485299</v>
      </c>
      <c r="CV124" s="85">
        <f t="shared" si="544"/>
        <v>5.5924383104372311</v>
      </c>
      <c r="CW124" s="81">
        <f>[1]Malaysia!AP$2832</f>
        <v>130.75767820491899</v>
      </c>
      <c r="CX124" s="85">
        <f t="shared" si="545"/>
        <v>8.7860358148132747</v>
      </c>
      <c r="CY124" s="81">
        <f>[1]Malaysia!AP$2833</f>
        <v>72.180326429411807</v>
      </c>
      <c r="CZ124" s="85">
        <f t="shared" si="546"/>
        <v>-1.0075278567620956</v>
      </c>
      <c r="DA124" s="35"/>
      <c r="DB124" s="32" t="s">
        <v>40</v>
      </c>
      <c r="DC124" s="81">
        <f>[1]Malaysia!AP$2835</f>
        <v>129.42016439082499</v>
      </c>
      <c r="DD124" s="85">
        <f t="shared" si="547"/>
        <v>9.0221248343231366</v>
      </c>
      <c r="DE124" s="81">
        <f>[1]Malaysia!AP$2836</f>
        <v>170.55667200943699</v>
      </c>
      <c r="DF124" s="85">
        <f t="shared" si="548"/>
        <v>23.341274407072788</v>
      </c>
      <c r="DG124" s="81">
        <f>[1]Malaysia!AP$2838</f>
        <v>89.920432318545906</v>
      </c>
      <c r="DH124" s="85">
        <f t="shared" si="549"/>
        <v>-3.6460118957322436</v>
      </c>
      <c r="DI124" s="35"/>
      <c r="DJ124" s="32" t="s">
        <v>40</v>
      </c>
      <c r="DK124" s="81">
        <f>[1]Malaysia!AP$2840</f>
        <v>101.22485563772899</v>
      </c>
      <c r="DL124" s="85">
        <f t="shared" si="550"/>
        <v>10.898875557323649</v>
      </c>
      <c r="DM124" s="81">
        <f>[1]Malaysia!AP$2841</f>
        <v>120.525511578143</v>
      </c>
      <c r="DN124" s="85">
        <f t="shared" si="551"/>
        <v>8.4767317575209233</v>
      </c>
      <c r="DO124" s="81">
        <f>[1]Malaysia!AP$2848</f>
        <v>127.76549632483101</v>
      </c>
      <c r="DP124" s="85">
        <f t="shared" si="552"/>
        <v>22.353800553987455</v>
      </c>
    </row>
    <row r="125" spans="1:121" ht="15" customHeight="1">
      <c r="A125" s="35"/>
      <c r="B125" s="32" t="s">
        <v>41</v>
      </c>
      <c r="C125" s="81">
        <f>[1]Malaysia!AQ$2783</f>
        <v>123.755195392193</v>
      </c>
      <c r="D125" s="85">
        <f t="shared" si="553"/>
        <v>15.20319682800897</v>
      </c>
      <c r="E125" s="81">
        <f>[1]Malaysia!AQ$2784</f>
        <v>106.37257969129701</v>
      </c>
      <c r="F125" s="85">
        <f t="shared" si="509"/>
        <v>-2.3314141628410852</v>
      </c>
      <c r="G125" s="81">
        <f>[1]Malaysia!AQ$2785</f>
        <v>107.31779914807601</v>
      </c>
      <c r="H125" s="85">
        <f t="shared" si="510"/>
        <v>-3.6324274945962998</v>
      </c>
      <c r="I125" s="35"/>
      <c r="J125" s="32" t="s">
        <v>41</v>
      </c>
      <c r="K125" s="81">
        <f>[1]Malaysia!AQ$2786</f>
        <v>111.772935592892</v>
      </c>
      <c r="L125" s="85">
        <f t="shared" si="511"/>
        <v>3.649747031776613</v>
      </c>
      <c r="M125" s="81">
        <f>[1]Malaysia!AQ$2788</f>
        <v>120.999080374374</v>
      </c>
      <c r="N125" s="85">
        <f t="shared" si="512"/>
        <v>5.7216590875890319</v>
      </c>
      <c r="O125" s="81">
        <f>[1]Malaysia!AQ$2789</f>
        <v>99.839999999999904</v>
      </c>
      <c r="P125" s="85">
        <f t="shared" si="513"/>
        <v>-3.8233679160767338</v>
      </c>
      <c r="Q125" s="35"/>
      <c r="R125" s="32" t="s">
        <v>41</v>
      </c>
      <c r="S125" s="81">
        <f>[1]Malaysia!AQ$2790</f>
        <v>111.84438756450599</v>
      </c>
      <c r="T125" s="85">
        <f t="shared" si="514"/>
        <v>4.6406839105348041</v>
      </c>
      <c r="U125" s="81">
        <f>[1]Malaysia!AQ$2792</f>
        <v>123.61031287628001</v>
      </c>
      <c r="V125" s="85">
        <f t="shared" si="515"/>
        <v>13.269789938585035</v>
      </c>
      <c r="W125" s="81">
        <f>[1]Malaysia!AQ$2795</f>
        <v>123.011750633416</v>
      </c>
      <c r="X125" s="85">
        <f t="shared" si="516"/>
        <v>11.418580715488204</v>
      </c>
      <c r="Y125" s="35"/>
      <c r="Z125" s="32" t="s">
        <v>41</v>
      </c>
      <c r="AA125" s="81">
        <f>[1]Malaysia!AQ$2796</f>
        <v>95.159746951074695</v>
      </c>
      <c r="AB125" s="85">
        <f t="shared" si="517"/>
        <v>2.6879750920256811</v>
      </c>
      <c r="AC125" s="81">
        <f>[1]Malaysia!AQ$2797</f>
        <v>110.76300000000001</v>
      </c>
      <c r="AD125" s="85">
        <f t="shared" si="518"/>
        <v>-11.506411536771466</v>
      </c>
      <c r="AE125" s="81">
        <f>[1]Malaysia!AQ$2798</f>
        <v>100.93743249006</v>
      </c>
      <c r="AF125" s="85">
        <f t="shared" si="519"/>
        <v>8.5362730447980653</v>
      </c>
      <c r="AG125" s="35"/>
      <c r="AH125" s="32" t="s">
        <v>41</v>
      </c>
      <c r="AI125" s="81">
        <f>[1]Malaysia!AQ$2799</f>
        <v>117.78528239913901</v>
      </c>
      <c r="AJ125" s="85">
        <f t="shared" si="520"/>
        <v>0.17788905124858445</v>
      </c>
      <c r="AK125" s="81">
        <f>[1]Malaysia!AQ$2800</f>
        <v>107.8506730709</v>
      </c>
      <c r="AL125" s="85">
        <f t="shared" si="521"/>
        <v>1.1020654663801253</v>
      </c>
      <c r="AM125" s="81">
        <f>[1]Malaysia!AQ$2802</f>
        <v>103.28380340085999</v>
      </c>
      <c r="AN125" s="85">
        <f t="shared" si="522"/>
        <v>5.0747009561884653</v>
      </c>
      <c r="AO125" s="35"/>
      <c r="AP125" s="32" t="s">
        <v>41</v>
      </c>
      <c r="AQ125" s="81">
        <f>[1]Malaysia!AQ$2803</f>
        <v>115.059910357894</v>
      </c>
      <c r="AR125" s="85">
        <f t="shared" si="523"/>
        <v>5.9300983151664042</v>
      </c>
      <c r="AS125" s="81">
        <f>[1]Malaysia!AQ$2804</f>
        <v>112.806660185232</v>
      </c>
      <c r="AT125" s="85">
        <f t="shared" si="524"/>
        <v>3.4339351884262328</v>
      </c>
      <c r="AU125" s="81">
        <f>[1]Malaysia!AQ$2806</f>
        <v>121.2407882923</v>
      </c>
      <c r="AV125" s="85">
        <f t="shared" si="525"/>
        <v>2.8596531614278859</v>
      </c>
      <c r="AW125" s="35"/>
      <c r="AX125" s="32" t="s">
        <v>41</v>
      </c>
      <c r="AY125" s="81">
        <f>[1]Malaysia!AQ$2807</f>
        <v>111.146497042405</v>
      </c>
      <c r="AZ125" s="85">
        <f t="shared" si="526"/>
        <v>4.2395053132027556</v>
      </c>
      <c r="BA125" s="81">
        <f>[1]Malaysia!AQ$2808</f>
        <v>111.303672007161</v>
      </c>
      <c r="BB125" s="85">
        <f t="shared" si="527"/>
        <v>3.8631736402280836</v>
      </c>
      <c r="BC125" s="81">
        <f>[1]Malaysia!AQ$2809</f>
        <v>130.87393743550601</v>
      </c>
      <c r="BD125" s="85">
        <f t="shared" si="528"/>
        <v>10.406218159286823</v>
      </c>
      <c r="BE125" s="35"/>
      <c r="BF125" s="32" t="s">
        <v>41</v>
      </c>
      <c r="BG125" s="81">
        <f>[1]Malaysia!AQ$2810</f>
        <v>105.941671432981</v>
      </c>
      <c r="BH125" s="85">
        <f t="shared" si="529"/>
        <v>2.6890641900361203</v>
      </c>
      <c r="BI125" s="81">
        <f>[1]Malaysia!AQ$2811</f>
        <v>111.05135554739999</v>
      </c>
      <c r="BJ125" s="85">
        <f t="shared" si="530"/>
        <v>8.7630722075586363</v>
      </c>
      <c r="BK125" s="81">
        <f>[1]Malaysia!AQ$2812</f>
        <v>110.73575725415</v>
      </c>
      <c r="BL125" s="85">
        <f t="shared" si="531"/>
        <v>-1.6193541800077469</v>
      </c>
      <c r="BM125" s="35"/>
      <c r="BN125" s="32" t="s">
        <v>41</v>
      </c>
      <c r="BO125" s="81">
        <f>([1]Malaysia!AQ$2814*[1]Malaysia!$H2814+[1]Malaysia!AQ$2815*[1]Malaysia!$H2815)/SUM([1]Malaysia!$H$2814:$H$2815)</f>
        <v>113.58360521459339</v>
      </c>
      <c r="BP125" s="85">
        <f t="shared" si="532"/>
        <v>1.8421673998046231</v>
      </c>
      <c r="BQ125" s="81">
        <f>[1]Malaysia!AQ$2816</f>
        <v>108.875221483725</v>
      </c>
      <c r="BR125" s="85">
        <f t="shared" si="533"/>
        <v>7.6991058902222846</v>
      </c>
      <c r="BS125" s="81">
        <f>[1]Malaysia!AQ$2817</f>
        <v>135.830010367391</v>
      </c>
      <c r="BT125" s="85">
        <f t="shared" si="534"/>
        <v>13.988602765488594</v>
      </c>
      <c r="BU125" s="35"/>
      <c r="BV125" s="32" t="s">
        <v>41</v>
      </c>
      <c r="BW125" s="81">
        <f>[1]Malaysia!AQ$2818</f>
        <v>91.408889333665698</v>
      </c>
      <c r="BX125" s="85">
        <f t="shared" si="535"/>
        <v>-12.309018828464346</v>
      </c>
      <c r="BY125" s="81">
        <f>[1]Malaysia!AQ$2819</f>
        <v>115.596</v>
      </c>
      <c r="BZ125" s="85">
        <f t="shared" si="536"/>
        <v>-2.7550874477374521</v>
      </c>
      <c r="CA125" s="81">
        <f>[1]Malaysia!AQ$2820</f>
        <v>133.21100000000001</v>
      </c>
      <c r="CB125" s="85">
        <f t="shared" si="537"/>
        <v>0.15563441701003455</v>
      </c>
      <c r="CC125" s="35"/>
      <c r="CD125" s="32" t="s">
        <v>41</v>
      </c>
      <c r="CE125" s="81">
        <f>[1]Malaysia!AQ$2821</f>
        <v>119.86122350126401</v>
      </c>
      <c r="CF125" s="85">
        <f t="shared" si="538"/>
        <v>-2.3029456418054224</v>
      </c>
      <c r="CG125" s="81">
        <f>[1]Malaysia!AQ$2822</f>
        <v>91.5510000000003</v>
      </c>
      <c r="CH125" s="85">
        <f t="shared" si="539"/>
        <v>6.8746935630735777</v>
      </c>
      <c r="CI125" s="81">
        <f>[1]Malaysia!AQ$2823</f>
        <v>120.408800547761</v>
      </c>
      <c r="CJ125" s="85">
        <f t="shared" si="540"/>
        <v>-1.9079625521818571</v>
      </c>
      <c r="CK125" s="35"/>
      <c r="CL125" s="32" t="s">
        <v>41</v>
      </c>
      <c r="CM125" s="81">
        <f>[1]Malaysia!AQ$2825</f>
        <v>116.77584534212301</v>
      </c>
      <c r="CN125" s="85">
        <f t="shared" si="541"/>
        <v>5.3254107868240652</v>
      </c>
      <c r="CO125" s="81">
        <f>[1]Malaysia!AQ$2827</f>
        <v>128.40508519303799</v>
      </c>
      <c r="CP125" s="85">
        <f t="shared" si="542"/>
        <v>8.0248841454772162</v>
      </c>
      <c r="CQ125" s="81">
        <f>[1]Malaysia!AQ$2829</f>
        <v>102.021</v>
      </c>
      <c r="CR125" s="85">
        <f t="shared" si="543"/>
        <v>-3.8018726485813659</v>
      </c>
      <c r="CS125" s="35"/>
      <c r="CT125" s="32" t="s">
        <v>41</v>
      </c>
      <c r="CU125" s="81">
        <f>[1]Malaysia!AQ$2831</f>
        <v>107.568528319991</v>
      </c>
      <c r="CV125" s="85">
        <f t="shared" si="544"/>
        <v>15.573851136049527</v>
      </c>
      <c r="CW125" s="81">
        <f>[1]Malaysia!AQ$2832</f>
        <v>99.613215252717495</v>
      </c>
      <c r="CX125" s="85">
        <f t="shared" si="545"/>
        <v>-1.6283305253820686</v>
      </c>
      <c r="CY125" s="81">
        <f>[1]Malaysia!AQ$2833</f>
        <v>67.783793383245495</v>
      </c>
      <c r="CZ125" s="85">
        <f t="shared" si="546"/>
        <v>-6.0721577965358335</v>
      </c>
      <c r="DA125" s="35"/>
      <c r="DB125" s="32" t="s">
        <v>41</v>
      </c>
      <c r="DC125" s="81">
        <f>[1]Malaysia!AQ$2835</f>
        <v>123.246</v>
      </c>
      <c r="DD125" s="85">
        <f t="shared" si="547"/>
        <v>10.93449026985185</v>
      </c>
      <c r="DE125" s="81">
        <f>[1]Malaysia!AQ$2836</f>
        <v>151.08318120992899</v>
      </c>
      <c r="DF125" s="85">
        <f t="shared" si="548"/>
        <v>18.634375830714546</v>
      </c>
      <c r="DG125" s="81">
        <f>[1]Malaysia!AQ$2838</f>
        <v>113.434</v>
      </c>
      <c r="DH125" s="85">
        <f t="shared" si="549"/>
        <v>0.31660122395558687</v>
      </c>
      <c r="DI125" s="35"/>
      <c r="DJ125" s="32" t="s">
        <v>41</v>
      </c>
      <c r="DK125" s="81">
        <f>[1]Malaysia!AQ$2840</f>
        <v>87.345856463173405</v>
      </c>
      <c r="DL125" s="85">
        <f t="shared" si="550"/>
        <v>6.9349716253460656</v>
      </c>
      <c r="DM125" s="81">
        <f>[1]Malaysia!AQ$2841</f>
        <v>115.419392616254</v>
      </c>
      <c r="DN125" s="85">
        <f t="shared" si="551"/>
        <v>5.99929707244425</v>
      </c>
      <c r="DO125" s="81">
        <f>[1]Malaysia!AQ$2848</f>
        <v>136.09074425663999</v>
      </c>
      <c r="DP125" s="85">
        <f t="shared" si="552"/>
        <v>21.493037556537885</v>
      </c>
    </row>
    <row r="126" spans="1:121" ht="15" customHeight="1">
      <c r="A126" s="35"/>
      <c r="B126" s="32" t="s">
        <v>42</v>
      </c>
      <c r="C126" s="81">
        <f>[1]Malaysia!AR$2783</f>
        <v>132.979877543268</v>
      </c>
      <c r="D126" s="85">
        <f t="shared" si="553"/>
        <v>9.8666697199928421</v>
      </c>
      <c r="E126" s="81">
        <f>[1]Malaysia!AR$2784</f>
        <v>108.31230544253999</v>
      </c>
      <c r="F126" s="85">
        <f t="shared" si="509"/>
        <v>3.0048790268776457</v>
      </c>
      <c r="G126" s="81">
        <f>[1]Malaysia!AR$2785</f>
        <v>112.20923427821501</v>
      </c>
      <c r="H126" s="85">
        <f t="shared" si="510"/>
        <v>2.7293200647255702</v>
      </c>
      <c r="I126" s="35"/>
      <c r="J126" s="32" t="s">
        <v>42</v>
      </c>
      <c r="K126" s="81">
        <f>[1]Malaysia!AR$2786</f>
        <v>114.797765837317</v>
      </c>
      <c r="L126" s="85">
        <f t="shared" si="511"/>
        <v>1.9347454796479582</v>
      </c>
      <c r="M126" s="81">
        <f>[1]Malaysia!AR$2788</f>
        <v>127.44870891911</v>
      </c>
      <c r="N126" s="85">
        <f t="shared" si="512"/>
        <v>6.6519077439929362</v>
      </c>
      <c r="O126" s="81">
        <f>[1]Malaysia!AR$2789</f>
        <v>95.616466518843197</v>
      </c>
      <c r="P126" s="85">
        <f t="shared" si="513"/>
        <v>0.47440394981694567</v>
      </c>
      <c r="Q126" s="35"/>
      <c r="R126" s="32" t="s">
        <v>42</v>
      </c>
      <c r="S126" s="81">
        <f>[1]Malaysia!AR$2790</f>
        <v>113.956722597026</v>
      </c>
      <c r="T126" s="85">
        <f t="shared" si="514"/>
        <v>5.0172539120329134</v>
      </c>
      <c r="U126" s="81">
        <f>[1]Malaysia!AR$2792</f>
        <v>135.97452027969601</v>
      </c>
      <c r="V126" s="85">
        <f t="shared" si="515"/>
        <v>13.948530463880488</v>
      </c>
      <c r="W126" s="81">
        <f>[1]Malaysia!AR$2795</f>
        <v>122.78680575571001</v>
      </c>
      <c r="X126" s="85">
        <f t="shared" si="516"/>
        <v>6.4821483513315172</v>
      </c>
      <c r="Y126" s="35"/>
      <c r="Z126" s="32" t="s">
        <v>42</v>
      </c>
      <c r="AA126" s="81">
        <f>[1]Malaysia!AR$2796</f>
        <v>90.698833786204801</v>
      </c>
      <c r="AB126" s="85">
        <f t="shared" si="517"/>
        <v>5.1208421923240053</v>
      </c>
      <c r="AC126" s="81">
        <f>[1]Malaysia!AR$2797</f>
        <v>119.44073272449199</v>
      </c>
      <c r="AD126" s="85">
        <f t="shared" si="518"/>
        <v>-0.99490826129425614</v>
      </c>
      <c r="AE126" s="81">
        <f>[1]Malaysia!AR$2798</f>
        <v>103.496636735396</v>
      </c>
      <c r="AF126" s="85">
        <f t="shared" si="519"/>
        <v>2.289839070587135</v>
      </c>
      <c r="AG126" s="35"/>
      <c r="AH126" s="32" t="s">
        <v>42</v>
      </c>
      <c r="AI126" s="81">
        <f>[1]Malaysia!AR$2799</f>
        <v>106.343354736208</v>
      </c>
      <c r="AJ126" s="85">
        <f t="shared" si="520"/>
        <v>4.6981568188099629</v>
      </c>
      <c r="AK126" s="81">
        <f>[1]Malaysia!AR$2800</f>
        <v>109.04468490269601</v>
      </c>
      <c r="AL126" s="85">
        <f t="shared" si="521"/>
        <v>-3.380000336779247</v>
      </c>
      <c r="AM126" s="81">
        <f>[1]Malaysia!AR$2802</f>
        <v>109.543607061594</v>
      </c>
      <c r="AN126" s="85">
        <f t="shared" si="522"/>
        <v>0.67621318907565353</v>
      </c>
      <c r="AO126" s="35"/>
      <c r="AP126" s="32" t="s">
        <v>42</v>
      </c>
      <c r="AQ126" s="81">
        <f>[1]Malaysia!AR$2803</f>
        <v>122.77053648589001</v>
      </c>
      <c r="AR126" s="85">
        <f t="shared" si="523"/>
        <v>2.204663819240821</v>
      </c>
      <c r="AS126" s="81">
        <f>[1]Malaysia!AR$2804</f>
        <v>108.058968966538</v>
      </c>
      <c r="AT126" s="85">
        <f t="shared" si="524"/>
        <v>0.65549367623376043</v>
      </c>
      <c r="AU126" s="81">
        <f>[1]Malaysia!AR$2806</f>
        <v>119.237150846576</v>
      </c>
      <c r="AV126" s="85">
        <f t="shared" si="525"/>
        <v>9.2568946180112732</v>
      </c>
      <c r="AW126" s="35"/>
      <c r="AX126" s="32" t="s">
        <v>42</v>
      </c>
      <c r="AY126" s="81">
        <f>[1]Malaysia!AR$2807</f>
        <v>114.31878302905901</v>
      </c>
      <c r="AZ126" s="85">
        <f t="shared" si="526"/>
        <v>9.6739080298323898</v>
      </c>
      <c r="BA126" s="81">
        <f>[1]Malaysia!AR$2808</f>
        <v>113.891394738302</v>
      </c>
      <c r="BB126" s="85">
        <f t="shared" si="527"/>
        <v>2.7083523649352799</v>
      </c>
      <c r="BC126" s="81">
        <f>[1]Malaysia!AR$2809</f>
        <v>136.00178171684499</v>
      </c>
      <c r="BD126" s="85">
        <f t="shared" si="528"/>
        <v>10.583922466486584</v>
      </c>
      <c r="BE126" s="35"/>
      <c r="BF126" s="32" t="s">
        <v>42</v>
      </c>
      <c r="BG126" s="81">
        <f>[1]Malaysia!AR$2810</f>
        <v>112.360953410205</v>
      </c>
      <c r="BH126" s="85">
        <f t="shared" si="529"/>
        <v>2.7696621970386417</v>
      </c>
      <c r="BI126" s="81">
        <f>[1]Malaysia!AR$2811</f>
        <v>104.39476409402501</v>
      </c>
      <c r="BJ126" s="85">
        <f t="shared" si="530"/>
        <v>9.6056641258699358</v>
      </c>
      <c r="BK126" s="81">
        <f>[1]Malaysia!AR$2812</f>
        <v>114.622629163593</v>
      </c>
      <c r="BL126" s="85">
        <f t="shared" si="531"/>
        <v>-1.104888848341858</v>
      </c>
      <c r="BM126" s="35"/>
      <c r="BN126" s="32" t="s">
        <v>42</v>
      </c>
      <c r="BO126" s="81">
        <f>([1]Malaysia!AR$2814*[1]Malaysia!$H2814+[1]Malaysia!AR$2815*[1]Malaysia!$H2815)/SUM([1]Malaysia!$H$2814:$H$2815)</f>
        <v>113.78987049920811</v>
      </c>
      <c r="BP126" s="85">
        <f t="shared" si="532"/>
        <v>6.191615397099909</v>
      </c>
      <c r="BQ126" s="81">
        <f>[1]Malaysia!AR$2816</f>
        <v>110.776442079766</v>
      </c>
      <c r="BR126" s="85">
        <f t="shared" si="533"/>
        <v>5.2795696174258779</v>
      </c>
      <c r="BS126" s="81">
        <f>[1]Malaysia!AR$2817</f>
        <v>136.65101164445099</v>
      </c>
      <c r="BT126" s="85">
        <f t="shared" si="534"/>
        <v>12.376596960925639</v>
      </c>
      <c r="BU126" s="35"/>
      <c r="BV126" s="32" t="s">
        <v>42</v>
      </c>
      <c r="BW126" s="81">
        <f>[1]Malaysia!AR$2818</f>
        <v>102.56239042515899</v>
      </c>
      <c r="BX126" s="85">
        <f t="shared" si="535"/>
        <v>-12.39844790944376</v>
      </c>
      <c r="BY126" s="81">
        <f>[1]Malaysia!AR$2819</f>
        <v>121.781086793043</v>
      </c>
      <c r="BZ126" s="85">
        <f t="shared" si="536"/>
        <v>3.8573801301770487</v>
      </c>
      <c r="CA126" s="81">
        <f>[1]Malaysia!AR$2820</f>
        <v>126.500232500065</v>
      </c>
      <c r="CB126" s="85">
        <f t="shared" si="537"/>
        <v>2.469577530067113E-2</v>
      </c>
      <c r="CC126" s="35"/>
      <c r="CD126" s="32" t="s">
        <v>42</v>
      </c>
      <c r="CE126" s="81">
        <f>[1]Malaysia!AR$2821</f>
        <v>114.532732161754</v>
      </c>
      <c r="CF126" s="85">
        <f t="shared" si="538"/>
        <v>1.7522470200355968</v>
      </c>
      <c r="CG126" s="81">
        <f>[1]Malaysia!AR$2822</f>
        <v>97.411493738226</v>
      </c>
      <c r="CH126" s="85">
        <f t="shared" si="539"/>
        <v>-0.7220813919428366</v>
      </c>
      <c r="CI126" s="81">
        <f>[1]Malaysia!AR$2823</f>
        <v>124.067115734815</v>
      </c>
      <c r="CJ126" s="85">
        <f t="shared" si="540"/>
        <v>2.4299659698060907</v>
      </c>
      <c r="CK126" s="35"/>
      <c r="CL126" s="32" t="s">
        <v>42</v>
      </c>
      <c r="CM126" s="81">
        <f>[1]Malaysia!AR$2825</f>
        <v>114.063265145</v>
      </c>
      <c r="CN126" s="85">
        <f t="shared" si="541"/>
        <v>9.2182433385524831</v>
      </c>
      <c r="CO126" s="81">
        <f>[1]Malaysia!AR$2827</f>
        <v>119.05811692939299</v>
      </c>
      <c r="CP126" s="85">
        <f t="shared" si="542"/>
        <v>2.8566792680981905</v>
      </c>
      <c r="CQ126" s="81">
        <f>[1]Malaysia!AR$2829</f>
        <v>108.16124710446</v>
      </c>
      <c r="CR126" s="85">
        <f t="shared" si="543"/>
        <v>-2.7458102733803855</v>
      </c>
      <c r="CS126" s="35"/>
      <c r="CT126" s="32" t="s">
        <v>42</v>
      </c>
      <c r="CU126" s="81">
        <f>[1]Malaysia!AR$2831</f>
        <v>104.73991696954501</v>
      </c>
      <c r="CV126" s="85">
        <f t="shared" si="544"/>
        <v>20.072580884752455</v>
      </c>
      <c r="CW126" s="81">
        <f>[1]Malaysia!AR$2832</f>
        <v>93.270260861887806</v>
      </c>
      <c r="CX126" s="85">
        <f t="shared" si="545"/>
        <v>-4.5808592716551715</v>
      </c>
      <c r="CY126" s="81">
        <f>[1]Malaysia!AR$2833</f>
        <v>76.953972286451005</v>
      </c>
      <c r="CZ126" s="85">
        <f t="shared" si="546"/>
        <v>-9.6939260924208952</v>
      </c>
      <c r="DA126" s="35"/>
      <c r="DB126" s="32" t="s">
        <v>42</v>
      </c>
      <c r="DC126" s="81">
        <f>[1]Malaysia!AR$2835</f>
        <v>128.487768302673</v>
      </c>
      <c r="DD126" s="85">
        <f t="shared" si="547"/>
        <v>8.1656129429512987</v>
      </c>
      <c r="DE126" s="81">
        <f>[1]Malaysia!AR$2836</f>
        <v>83.604551308931704</v>
      </c>
      <c r="DF126" s="85">
        <f t="shared" si="548"/>
        <v>20.808620450407631</v>
      </c>
      <c r="DG126" s="81">
        <f>[1]Malaysia!AR$2838</f>
        <v>98.705214436564205</v>
      </c>
      <c r="DH126" s="85">
        <f t="shared" si="549"/>
        <v>-8.114525482150583</v>
      </c>
      <c r="DI126" s="35"/>
      <c r="DJ126" s="32" t="s">
        <v>42</v>
      </c>
      <c r="DK126" s="81">
        <f>[1]Malaysia!AR$2840</f>
        <v>94.438458041579096</v>
      </c>
      <c r="DL126" s="85">
        <f t="shared" si="550"/>
        <v>2.3988736838412166</v>
      </c>
      <c r="DM126" s="81">
        <f>[1]Malaysia!AR$2841</f>
        <v>118.529201399944</v>
      </c>
      <c r="DN126" s="85">
        <f t="shared" si="551"/>
        <v>0.20753918837108642</v>
      </c>
      <c r="DO126" s="81">
        <f>[1]Malaysia!AR$2848</f>
        <v>120.715363395137</v>
      </c>
      <c r="DP126" s="85">
        <f t="shared" si="552"/>
        <v>7.8575848295582347</v>
      </c>
    </row>
    <row r="127" spans="1:121" ht="15" customHeight="1">
      <c r="A127" s="35"/>
      <c r="B127" s="32" t="s">
        <v>43</v>
      </c>
      <c r="C127" s="81">
        <f>[1]Malaysia!AS$2783</f>
        <v>134.16369527057401</v>
      </c>
      <c r="D127" s="85">
        <f t="shared" si="553"/>
        <v>11.709830142638822</v>
      </c>
      <c r="E127" s="81">
        <f>[1]Malaysia!AS$2784</f>
        <v>107.358556401676</v>
      </c>
      <c r="F127" s="85">
        <f t="shared" si="509"/>
        <v>-1.4782639668260202</v>
      </c>
      <c r="G127" s="81">
        <f>[1]Malaysia!AS$2785</f>
        <v>110.110390467215</v>
      </c>
      <c r="H127" s="85">
        <f t="shared" si="510"/>
        <v>-0.78377377066215104</v>
      </c>
      <c r="I127" s="35"/>
      <c r="J127" s="32" t="s">
        <v>43</v>
      </c>
      <c r="K127" s="81">
        <f>[1]Malaysia!AS$2786</f>
        <v>110.611685914845</v>
      </c>
      <c r="L127" s="85">
        <f t="shared" si="511"/>
        <v>-7.0877260095812744E-2</v>
      </c>
      <c r="M127" s="81">
        <f>[1]Malaysia!AS$2788</f>
        <v>126.35940079712699</v>
      </c>
      <c r="N127" s="85">
        <f t="shared" si="512"/>
        <v>6.459906587936473</v>
      </c>
      <c r="O127" s="81">
        <f>[1]Malaysia!AS$2789</f>
        <v>103.67388786087101</v>
      </c>
      <c r="P127" s="85">
        <f t="shared" si="513"/>
        <v>11.337229357551365</v>
      </c>
      <c r="Q127" s="35"/>
      <c r="R127" s="32" t="s">
        <v>43</v>
      </c>
      <c r="S127" s="81">
        <f>[1]Malaysia!AS$2790</f>
        <v>122.379565984556</v>
      </c>
      <c r="T127" s="85">
        <f t="shared" si="514"/>
        <v>3.5443634269684452</v>
      </c>
      <c r="U127" s="81">
        <f>[1]Malaysia!AS$2792</f>
        <v>133.77817514469101</v>
      </c>
      <c r="V127" s="85">
        <f t="shared" si="515"/>
        <v>12.884148048119187</v>
      </c>
      <c r="W127" s="81">
        <f>[1]Malaysia!AS$2795</f>
        <v>138.830124137236</v>
      </c>
      <c r="X127" s="85">
        <f t="shared" si="516"/>
        <v>6.8165917211291003</v>
      </c>
      <c r="Y127" s="35"/>
      <c r="Z127" s="32" t="s">
        <v>43</v>
      </c>
      <c r="AA127" s="81">
        <f>[1]Malaysia!AS$2796</f>
        <v>103.56780232081699</v>
      </c>
      <c r="AB127" s="85">
        <f t="shared" si="517"/>
        <v>1.1498792641142899</v>
      </c>
      <c r="AC127" s="81">
        <f>[1]Malaysia!AS$2797</f>
        <v>127.721469351452</v>
      </c>
      <c r="AD127" s="85">
        <f t="shared" si="518"/>
        <v>8.7944916407165294</v>
      </c>
      <c r="AE127" s="81">
        <f>[1]Malaysia!AS$2798</f>
        <v>107.49692658099499</v>
      </c>
      <c r="AF127" s="85">
        <f t="shared" si="519"/>
        <v>0.6175343897186707</v>
      </c>
      <c r="AG127" s="35"/>
      <c r="AH127" s="32" t="s">
        <v>43</v>
      </c>
      <c r="AI127" s="81">
        <f>[1]Malaysia!AS$2799</f>
        <v>115.33859303303601</v>
      </c>
      <c r="AJ127" s="85">
        <f t="shared" si="520"/>
        <v>4.6631765675370929</v>
      </c>
      <c r="AK127" s="81">
        <f>[1]Malaysia!AS$2800</f>
        <v>113.861720396637</v>
      </c>
      <c r="AL127" s="85">
        <f t="shared" si="521"/>
        <v>2.933834820297875</v>
      </c>
      <c r="AM127" s="81">
        <f>[1]Malaysia!AS$2802</f>
        <v>110.555315387332</v>
      </c>
      <c r="AN127" s="85">
        <f t="shared" si="522"/>
        <v>9.4057483529480521</v>
      </c>
      <c r="AO127" s="35"/>
      <c r="AP127" s="32" t="s">
        <v>43</v>
      </c>
      <c r="AQ127" s="81">
        <f>[1]Malaysia!AS$2803</f>
        <v>112.13595275683799</v>
      </c>
      <c r="AR127" s="85">
        <f t="shared" si="523"/>
        <v>8.1891316912055174</v>
      </c>
      <c r="AS127" s="81">
        <f>[1]Malaysia!AS$2804</f>
        <v>104.07886279080201</v>
      </c>
      <c r="AT127" s="85">
        <f t="shared" si="524"/>
        <v>5.2581553075829817</v>
      </c>
      <c r="AU127" s="81">
        <f>[1]Malaysia!AS$2806</f>
        <v>111.137546458439</v>
      </c>
      <c r="AV127" s="85">
        <f t="shared" si="525"/>
        <v>11.510348039593097</v>
      </c>
      <c r="AW127" s="35"/>
      <c r="AX127" s="32" t="s">
        <v>43</v>
      </c>
      <c r="AY127" s="81">
        <f>[1]Malaysia!AS$2807</f>
        <v>109.30480641118299</v>
      </c>
      <c r="AZ127" s="85">
        <f t="shared" si="526"/>
        <v>3.7015480191844574</v>
      </c>
      <c r="BA127" s="81">
        <f>[1]Malaysia!AS$2808</f>
        <v>111.73932284081501</v>
      </c>
      <c r="BB127" s="85">
        <f t="shared" si="527"/>
        <v>2.6465889422957076</v>
      </c>
      <c r="BC127" s="81">
        <f>[1]Malaysia!AS$2809</f>
        <v>131.98506977939499</v>
      </c>
      <c r="BD127" s="85">
        <f t="shared" si="528"/>
        <v>9.4801045416853356</v>
      </c>
      <c r="BE127" s="35"/>
      <c r="BF127" s="32" t="s">
        <v>43</v>
      </c>
      <c r="BG127" s="81">
        <f>[1]Malaysia!AS$2810</f>
        <v>111.05365112211101</v>
      </c>
      <c r="BH127" s="85">
        <f t="shared" si="529"/>
        <v>3.2767338683416796</v>
      </c>
      <c r="BI127" s="81">
        <f>[1]Malaysia!AS$2811</f>
        <v>108.913520404048</v>
      </c>
      <c r="BJ127" s="85">
        <f t="shared" si="530"/>
        <v>7.2607373643294437</v>
      </c>
      <c r="BK127" s="81">
        <f>[1]Malaysia!AS$2812</f>
        <v>104.196585531784</v>
      </c>
      <c r="BL127" s="85">
        <f t="shared" si="531"/>
        <v>0.70974576200373463</v>
      </c>
      <c r="BM127" s="35"/>
      <c r="BN127" s="32" t="s">
        <v>43</v>
      </c>
      <c r="BO127" s="81">
        <f>([1]Malaysia!AS$2814*[1]Malaysia!$H2814+[1]Malaysia!AS$2815*[1]Malaysia!$H2815)/SUM([1]Malaysia!$H$2814:$H$2815)</f>
        <v>106.52849520674812</v>
      </c>
      <c r="BP127" s="85">
        <f t="shared" si="532"/>
        <v>5.1491792970017372</v>
      </c>
      <c r="BQ127" s="81">
        <f>[1]Malaysia!AS$2816</f>
        <v>112.035488028993</v>
      </c>
      <c r="BR127" s="85">
        <f t="shared" si="533"/>
        <v>4.8894838104600353</v>
      </c>
      <c r="BS127" s="81">
        <f>[1]Malaysia!AS$2817</f>
        <v>128.68187737207899</v>
      </c>
      <c r="BT127" s="85">
        <f t="shared" si="534"/>
        <v>10.512211434168222</v>
      </c>
      <c r="BU127" s="35"/>
      <c r="BV127" s="32" t="s">
        <v>43</v>
      </c>
      <c r="BW127" s="81">
        <f>[1]Malaysia!AS$2818</f>
        <v>103.463208309753</v>
      </c>
      <c r="BX127" s="85">
        <f t="shared" si="535"/>
        <v>1.0417678881825054</v>
      </c>
      <c r="BY127" s="81">
        <f>[1]Malaysia!AS$2819</f>
        <v>110.602546986213</v>
      </c>
      <c r="BZ127" s="85">
        <f t="shared" si="536"/>
        <v>19.826815222002764</v>
      </c>
      <c r="CA127" s="81">
        <f>[1]Malaysia!AS$2820</f>
        <v>125.99807474554299</v>
      </c>
      <c r="CB127" s="85">
        <f t="shared" si="537"/>
        <v>-0.70525974991292628</v>
      </c>
      <c r="CC127" s="35"/>
      <c r="CD127" s="32" t="s">
        <v>43</v>
      </c>
      <c r="CE127" s="81">
        <f>[1]Malaysia!AS$2821</f>
        <v>131.10965847476299</v>
      </c>
      <c r="CF127" s="85">
        <f t="shared" si="538"/>
        <v>1.4509730692212344</v>
      </c>
      <c r="CG127" s="81">
        <f>[1]Malaysia!AS$2822</f>
        <v>88.001146859695496</v>
      </c>
      <c r="CH127" s="85">
        <f t="shared" si="539"/>
        <v>12.177680577828951</v>
      </c>
      <c r="CI127" s="81">
        <f>[1]Malaysia!AS$2823</f>
        <v>128.53197291369901</v>
      </c>
      <c r="CJ127" s="85">
        <f t="shared" si="540"/>
        <v>17.747553784824419</v>
      </c>
      <c r="CK127" s="35"/>
      <c r="CL127" s="32" t="s">
        <v>43</v>
      </c>
      <c r="CM127" s="81">
        <f>[1]Malaysia!AS$2825</f>
        <v>106.30190211399101</v>
      </c>
      <c r="CN127" s="85">
        <f t="shared" si="541"/>
        <v>6.8548991166226045</v>
      </c>
      <c r="CO127" s="81">
        <f>[1]Malaysia!AS$2827</f>
        <v>108.442037286621</v>
      </c>
      <c r="CP127" s="85">
        <f t="shared" si="542"/>
        <v>-0.17873998358388121</v>
      </c>
      <c r="CQ127" s="81">
        <f>[1]Malaysia!AS$2829</f>
        <v>102.36149436589</v>
      </c>
      <c r="CR127" s="85">
        <f t="shared" si="543"/>
        <v>4.1677633829502412</v>
      </c>
      <c r="CS127" s="35"/>
      <c r="CT127" s="32" t="s">
        <v>43</v>
      </c>
      <c r="CU127" s="81">
        <f>[1]Malaysia!AS$2831</f>
        <v>108.012191931164</v>
      </c>
      <c r="CV127" s="85">
        <f t="shared" si="544"/>
        <v>14.95690187132999</v>
      </c>
      <c r="CW127" s="81">
        <f>[1]Malaysia!AS$2832</f>
        <v>96.497661792292007</v>
      </c>
      <c r="CX127" s="85">
        <f t="shared" si="545"/>
        <v>-2.231099035592834</v>
      </c>
      <c r="CY127" s="81">
        <f>[1]Malaysia!AS$2833</f>
        <v>68.015256838861404</v>
      </c>
      <c r="CZ127" s="85">
        <f t="shared" si="546"/>
        <v>-7.6452686579559384</v>
      </c>
      <c r="DA127" s="35"/>
      <c r="DB127" s="32" t="s">
        <v>43</v>
      </c>
      <c r="DC127" s="81">
        <f>[1]Malaysia!AS$2835</f>
        <v>133.97626270863</v>
      </c>
      <c r="DD127" s="85">
        <f t="shared" si="547"/>
        <v>13.161361816164671</v>
      </c>
      <c r="DE127" s="81">
        <f>[1]Malaysia!AS$2836</f>
        <v>91.626365441117102</v>
      </c>
      <c r="DF127" s="85">
        <f t="shared" si="548"/>
        <v>11.539606756854212</v>
      </c>
      <c r="DG127" s="81">
        <f>[1]Malaysia!AS$2838</f>
        <v>134.36019684673701</v>
      </c>
      <c r="DH127" s="85">
        <f t="shared" si="549"/>
        <v>10.811619571580451</v>
      </c>
      <c r="DI127" s="35"/>
      <c r="DJ127" s="32" t="s">
        <v>43</v>
      </c>
      <c r="DK127" s="81">
        <f>[1]Malaysia!AS$2840</f>
        <v>95.301766472318803</v>
      </c>
      <c r="DL127" s="85">
        <f t="shared" si="550"/>
        <v>2.7827027127529789</v>
      </c>
      <c r="DM127" s="81">
        <f>[1]Malaysia!AS$2841</f>
        <v>119.173173142633</v>
      </c>
      <c r="DN127" s="85">
        <f t="shared" si="551"/>
        <v>-4.4350931544032335</v>
      </c>
      <c r="DO127" s="81">
        <f>[1]Malaysia!AS$2848</f>
        <v>124.289911810194</v>
      </c>
      <c r="DP127" s="85">
        <f t="shared" si="552"/>
        <v>6.5365378890638937</v>
      </c>
    </row>
    <row r="128" spans="1:121" ht="15" customHeight="1">
      <c r="A128" s="35"/>
      <c r="B128" s="32" t="s">
        <v>44</v>
      </c>
      <c r="C128" s="81">
        <f>[1]Malaysia!AT$2783</f>
        <v>139.119236271999</v>
      </c>
      <c r="D128" s="85">
        <f t="shared" si="553"/>
        <v>36.538007501198138</v>
      </c>
      <c r="E128" s="81">
        <f>[1]Malaysia!AT$2784</f>
        <v>104.973136616989</v>
      </c>
      <c r="F128" s="85">
        <f t="shared" si="509"/>
        <v>-0.56806061243925399</v>
      </c>
      <c r="G128" s="81">
        <f>[1]Malaysia!AT$2785</f>
        <v>108.671976552152</v>
      </c>
      <c r="H128" s="85">
        <f t="shared" si="510"/>
        <v>-2.9767806965515007</v>
      </c>
      <c r="I128" s="35"/>
      <c r="J128" s="32" t="s">
        <v>44</v>
      </c>
      <c r="K128" s="81">
        <f>[1]Malaysia!AT$2786</f>
        <v>110.99695763911799</v>
      </c>
      <c r="L128" s="85">
        <f t="shared" si="511"/>
        <v>-4.2532930143330105</v>
      </c>
      <c r="M128" s="81">
        <f>[1]Malaysia!AT$2788</f>
        <v>129.08237051434901</v>
      </c>
      <c r="N128" s="85">
        <f t="shared" si="512"/>
        <v>4.6777544630224526</v>
      </c>
      <c r="O128" s="81">
        <f>[1]Malaysia!AT$2789</f>
        <v>99.252999999999901</v>
      </c>
      <c r="P128" s="85">
        <f t="shared" si="513"/>
        <v>2.3786192455671653</v>
      </c>
      <c r="Q128" s="35"/>
      <c r="R128" s="32" t="s">
        <v>44</v>
      </c>
      <c r="S128" s="81">
        <f>[1]Malaysia!AT$2790</f>
        <v>104.019890661456</v>
      </c>
      <c r="T128" s="85">
        <f t="shared" si="514"/>
        <v>2.9549164758863924</v>
      </c>
      <c r="U128" s="81">
        <f>[1]Malaysia!AT$2792</f>
        <v>137.11199817485499</v>
      </c>
      <c r="V128" s="85">
        <f t="shared" si="515"/>
        <v>12.286655587282809</v>
      </c>
      <c r="W128" s="81">
        <f>[1]Malaysia!AT$2795</f>
        <v>147.89855970734499</v>
      </c>
      <c r="X128" s="85">
        <f t="shared" si="516"/>
        <v>13.473646845795798</v>
      </c>
      <c r="Y128" s="35"/>
      <c r="Z128" s="32" t="s">
        <v>44</v>
      </c>
      <c r="AA128" s="81">
        <f>[1]Malaysia!AT$2796</f>
        <v>101.860844207646</v>
      </c>
      <c r="AB128" s="85">
        <f t="shared" si="517"/>
        <v>-3.8441650274486818</v>
      </c>
      <c r="AC128" s="81">
        <f>[1]Malaysia!AT$2797</f>
        <v>131.61000000000001</v>
      </c>
      <c r="AD128" s="85">
        <f t="shared" si="518"/>
        <v>11.020194692355716</v>
      </c>
      <c r="AE128" s="81">
        <f>[1]Malaysia!AT$2798</f>
        <v>108.307611774012</v>
      </c>
      <c r="AF128" s="85">
        <f t="shared" si="519"/>
        <v>-0.65465140333658667</v>
      </c>
      <c r="AG128" s="35"/>
      <c r="AH128" s="32" t="s">
        <v>44</v>
      </c>
      <c r="AI128" s="81">
        <f>[1]Malaysia!AT$2799</f>
        <v>121.02890081875501</v>
      </c>
      <c r="AJ128" s="85">
        <f t="shared" si="520"/>
        <v>9.781241780332266</v>
      </c>
      <c r="AK128" s="81">
        <f>[1]Malaysia!AT$2800</f>
        <v>128.29558691525401</v>
      </c>
      <c r="AL128" s="85">
        <f t="shared" si="521"/>
        <v>4.6938546192089206</v>
      </c>
      <c r="AM128" s="81">
        <f>[1]Malaysia!AT$2802</f>
        <v>110.554847976921</v>
      </c>
      <c r="AN128" s="85">
        <f t="shared" si="522"/>
        <v>1.6516813851865919</v>
      </c>
      <c r="AO128" s="35"/>
      <c r="AP128" s="32" t="s">
        <v>44</v>
      </c>
      <c r="AQ128" s="81">
        <f>[1]Malaysia!AT$2803</f>
        <v>113.816045590315</v>
      </c>
      <c r="AR128" s="85">
        <f t="shared" si="523"/>
        <v>8.4107705436321112</v>
      </c>
      <c r="AS128" s="81">
        <f>[1]Malaysia!AT$2804</f>
        <v>103.073022984209</v>
      </c>
      <c r="AT128" s="85">
        <f t="shared" si="524"/>
        <v>4.0939905904593559</v>
      </c>
      <c r="AU128" s="81">
        <f>[1]Malaysia!AT$2806</f>
        <v>105.455576837189</v>
      </c>
      <c r="AV128" s="85">
        <f t="shared" si="525"/>
        <v>-1.5806546717818577</v>
      </c>
      <c r="AW128" s="35"/>
      <c r="AX128" s="32" t="s">
        <v>44</v>
      </c>
      <c r="AY128" s="81">
        <f>[1]Malaysia!AT$2807</f>
        <v>113.236233154641</v>
      </c>
      <c r="AZ128" s="85">
        <f t="shared" si="526"/>
        <v>3.2295126661115177</v>
      </c>
      <c r="BA128" s="81">
        <f>[1]Malaysia!AT$2808</f>
        <v>110.063407114151</v>
      </c>
      <c r="BB128" s="85">
        <f t="shared" si="527"/>
        <v>4.5429902480619972</v>
      </c>
      <c r="BC128" s="81">
        <f>[1]Malaysia!AT$2809</f>
        <v>139.094380682582</v>
      </c>
      <c r="BD128" s="85">
        <f t="shared" si="528"/>
        <v>12.075738076890687</v>
      </c>
      <c r="BE128" s="35"/>
      <c r="BF128" s="32" t="s">
        <v>44</v>
      </c>
      <c r="BG128" s="81">
        <f>[1]Malaysia!AT$2810</f>
        <v>111.85604519536101</v>
      </c>
      <c r="BH128" s="85">
        <f t="shared" si="529"/>
        <v>2.8480431629878353</v>
      </c>
      <c r="BI128" s="81">
        <f>[1]Malaysia!AT$2811</f>
        <v>106.50326821212499</v>
      </c>
      <c r="BJ128" s="85">
        <f t="shared" si="530"/>
        <v>7.2874229328318023</v>
      </c>
      <c r="BK128" s="81">
        <f>[1]Malaysia!AT$2812</f>
        <v>102.98266315073</v>
      </c>
      <c r="BL128" s="85">
        <f t="shared" si="531"/>
        <v>2.0172468223498328</v>
      </c>
      <c r="BM128" s="35"/>
      <c r="BN128" s="32" t="s">
        <v>44</v>
      </c>
      <c r="BO128" s="81">
        <f>([1]Malaysia!AT$2814*[1]Malaysia!$H2814+[1]Malaysia!AT$2815*[1]Malaysia!$H2815)/SUM([1]Malaysia!$H$2814:$H$2815)</f>
        <v>107.53503099039341</v>
      </c>
      <c r="BP128" s="85">
        <f t="shared" si="532"/>
        <v>3.401922121463457</v>
      </c>
      <c r="BQ128" s="81">
        <f>[1]Malaysia!AT$2816</f>
        <v>109.14064798459501</v>
      </c>
      <c r="BR128" s="85">
        <f t="shared" si="533"/>
        <v>5.3605566629201462</v>
      </c>
      <c r="BS128" s="81">
        <f>[1]Malaysia!AT$2817</f>
        <v>132.584033777945</v>
      </c>
      <c r="BT128" s="85">
        <f t="shared" si="534"/>
        <v>5.4170932042838444</v>
      </c>
      <c r="BU128" s="35"/>
      <c r="BV128" s="32" t="s">
        <v>44</v>
      </c>
      <c r="BW128" s="81">
        <f>[1]Malaysia!AT$2818</f>
        <v>99.208168864635596</v>
      </c>
      <c r="BX128" s="85">
        <f t="shared" si="535"/>
        <v>1.681378730511625</v>
      </c>
      <c r="BY128" s="81">
        <f>[1]Malaysia!AT$2819</f>
        <v>109.13800000000001</v>
      </c>
      <c r="BZ128" s="85">
        <f t="shared" si="536"/>
        <v>1.2393091037272086</v>
      </c>
      <c r="CA128" s="81">
        <f>[1]Malaysia!AT$2820</f>
        <v>104.395</v>
      </c>
      <c r="CB128" s="85">
        <f t="shared" si="537"/>
        <v>6.6136296326555737</v>
      </c>
      <c r="CC128" s="35"/>
      <c r="CD128" s="32" t="s">
        <v>44</v>
      </c>
      <c r="CE128" s="81">
        <f>[1]Malaysia!AT$2821</f>
        <v>112.013384303259</v>
      </c>
      <c r="CF128" s="85">
        <f t="shared" si="538"/>
        <v>-2.4645510322010011</v>
      </c>
      <c r="CG128" s="81">
        <f>[1]Malaysia!AT$2822</f>
        <v>80.334000000000202</v>
      </c>
      <c r="CH128" s="85">
        <f t="shared" si="539"/>
        <v>-12.693720520790379</v>
      </c>
      <c r="CI128" s="81">
        <f>[1]Malaysia!AT$2823</f>
        <v>114.17776996414</v>
      </c>
      <c r="CJ128" s="85">
        <f t="shared" si="540"/>
        <v>22.702711578269046</v>
      </c>
      <c r="CK128" s="35"/>
      <c r="CL128" s="32" t="s">
        <v>44</v>
      </c>
      <c r="CM128" s="81">
        <f>[1]Malaysia!AT$2825</f>
        <v>113.813922505005</v>
      </c>
      <c r="CN128" s="85">
        <f t="shared" si="541"/>
        <v>4.1140347135368245</v>
      </c>
      <c r="CO128" s="81">
        <f>[1]Malaysia!AT$2827</f>
        <v>117.46391451308401</v>
      </c>
      <c r="CP128" s="85">
        <f t="shared" si="542"/>
        <v>3.5275749897690787</v>
      </c>
      <c r="CQ128" s="81">
        <f>[1]Malaysia!AT$2829</f>
        <v>111.72799999999999</v>
      </c>
      <c r="CR128" s="85">
        <f t="shared" si="543"/>
        <v>-8.6099432329412622</v>
      </c>
      <c r="CS128" s="35"/>
      <c r="CT128" s="32" t="s">
        <v>44</v>
      </c>
      <c r="CU128" s="81">
        <f>[1]Malaysia!AT$2831</f>
        <v>103.71020834257099</v>
      </c>
      <c r="CV128" s="85">
        <f t="shared" si="544"/>
        <v>7.8279158441389569</v>
      </c>
      <c r="CW128" s="81">
        <f>[1]Malaysia!AT$2832</f>
        <v>103.91293163681399</v>
      </c>
      <c r="CX128" s="85">
        <f t="shared" si="545"/>
        <v>-0.33443097884131134</v>
      </c>
      <c r="CY128" s="81">
        <f>[1]Malaysia!AT$2833</f>
        <v>71.778111148991101</v>
      </c>
      <c r="CZ128" s="85">
        <f t="shared" si="546"/>
        <v>-12.366985511085602</v>
      </c>
      <c r="DA128" s="35"/>
      <c r="DB128" s="32" t="s">
        <v>44</v>
      </c>
      <c r="DC128" s="81">
        <f>[1]Malaysia!AT$2835</f>
        <v>129.982</v>
      </c>
      <c r="DD128" s="85">
        <f t="shared" si="547"/>
        <v>9.6579884252619479</v>
      </c>
      <c r="DE128" s="81">
        <f>[1]Malaysia!AT$2836</f>
        <v>122.814426422994</v>
      </c>
      <c r="DF128" s="85">
        <f t="shared" si="548"/>
        <v>16.644886678574593</v>
      </c>
      <c r="DG128" s="81">
        <f>[1]Malaysia!AT$2838</f>
        <v>98.624000000000095</v>
      </c>
      <c r="DH128" s="85">
        <f t="shared" si="549"/>
        <v>-12.800834644833785</v>
      </c>
      <c r="DI128" s="35"/>
      <c r="DJ128" s="32" t="s">
        <v>44</v>
      </c>
      <c r="DK128" s="81">
        <f>[1]Malaysia!AT$2840</f>
        <v>84.848315136733007</v>
      </c>
      <c r="DL128" s="85">
        <f t="shared" si="550"/>
        <v>0.73483158982736541</v>
      </c>
      <c r="DM128" s="81">
        <f>[1]Malaysia!AT$2841</f>
        <v>112.250459777069</v>
      </c>
      <c r="DN128" s="85">
        <f t="shared" si="551"/>
        <v>-4.1425940022406138</v>
      </c>
      <c r="DO128" s="81">
        <f>[1]Malaysia!AT$2848</f>
        <v>96.5954560697716</v>
      </c>
      <c r="DP128" s="85">
        <f t="shared" si="552"/>
        <v>9.8735499597334382</v>
      </c>
    </row>
    <row r="129" spans="1:351" ht="15" customHeight="1">
      <c r="A129" s="35"/>
      <c r="B129" s="32"/>
      <c r="C129" s="81"/>
      <c r="D129" s="85"/>
      <c r="E129" s="81"/>
      <c r="F129" s="85"/>
      <c r="G129" s="81"/>
      <c r="H129" s="85"/>
      <c r="I129" s="35"/>
      <c r="J129" s="32"/>
      <c r="K129" s="81"/>
      <c r="L129" s="85"/>
      <c r="M129" s="81"/>
      <c r="N129" s="85"/>
      <c r="O129" s="81"/>
      <c r="P129" s="85"/>
      <c r="Q129" s="35"/>
      <c r="R129" s="32"/>
      <c r="S129" s="81"/>
      <c r="T129" s="85"/>
      <c r="U129" s="81"/>
      <c r="V129" s="85"/>
      <c r="W129" s="81"/>
      <c r="X129" s="85"/>
      <c r="Y129" s="35"/>
      <c r="Z129" s="32"/>
      <c r="AA129" s="81"/>
      <c r="AB129" s="85"/>
      <c r="AC129" s="81"/>
      <c r="AD129" s="85"/>
      <c r="AE129" s="81"/>
      <c r="AF129" s="85"/>
      <c r="AG129" s="35"/>
      <c r="AH129" s="32"/>
      <c r="AI129" s="81"/>
      <c r="AJ129" s="85"/>
      <c r="AK129" s="81"/>
      <c r="AL129" s="85"/>
      <c r="AM129" s="81"/>
      <c r="AN129" s="85"/>
      <c r="AO129" s="35"/>
      <c r="AP129" s="32"/>
      <c r="AQ129" s="81"/>
      <c r="AR129" s="85"/>
      <c r="AS129" s="81"/>
      <c r="AT129" s="85"/>
      <c r="AU129" s="81"/>
      <c r="AV129" s="85"/>
      <c r="AW129" s="35"/>
      <c r="AX129" s="32"/>
      <c r="AY129" s="81"/>
      <c r="AZ129" s="85"/>
      <c r="BA129" s="81"/>
      <c r="BB129" s="85"/>
      <c r="BC129" s="81"/>
      <c r="BD129" s="85"/>
      <c r="BE129" s="35"/>
      <c r="BF129" s="32"/>
      <c r="BG129" s="81"/>
      <c r="BH129" s="85"/>
      <c r="BI129" s="81"/>
      <c r="BJ129" s="85"/>
      <c r="BK129" s="81"/>
      <c r="BL129" s="85"/>
      <c r="BM129" s="35"/>
      <c r="BN129" s="32"/>
      <c r="BO129" s="458"/>
      <c r="BP129" s="85"/>
      <c r="BQ129" s="81"/>
      <c r="BR129" s="85"/>
      <c r="BS129" s="81"/>
      <c r="BT129" s="85"/>
      <c r="BU129" s="35"/>
      <c r="BV129" s="32"/>
      <c r="BW129" s="81"/>
      <c r="BX129" s="85"/>
      <c r="BY129" s="81"/>
      <c r="BZ129" s="85"/>
      <c r="CA129" s="81"/>
      <c r="CB129" s="85"/>
      <c r="CC129" s="35"/>
      <c r="CD129" s="32"/>
      <c r="CE129" s="81"/>
      <c r="CF129" s="85"/>
      <c r="CG129" s="81"/>
      <c r="CH129" s="85"/>
      <c r="CI129" s="81"/>
      <c r="CJ129" s="85"/>
      <c r="CK129" s="35"/>
      <c r="CL129" s="32"/>
      <c r="CM129" s="81"/>
      <c r="CN129" s="85"/>
      <c r="CO129" s="81"/>
      <c r="CP129" s="85"/>
      <c r="CQ129" s="81"/>
      <c r="CR129" s="85"/>
      <c r="CS129" s="35"/>
      <c r="CT129" s="32"/>
      <c r="CU129" s="81"/>
      <c r="CV129" s="85"/>
      <c r="CW129" s="81"/>
      <c r="CX129" s="85"/>
      <c r="CY129" s="81"/>
      <c r="CZ129" s="85"/>
      <c r="DA129" s="35"/>
      <c r="DB129" s="32"/>
      <c r="DC129" s="81"/>
      <c r="DD129" s="85"/>
      <c r="DE129" s="81"/>
      <c r="DF129" s="85"/>
      <c r="DG129" s="81"/>
      <c r="DH129" s="85"/>
      <c r="DI129" s="35"/>
      <c r="DJ129" s="32"/>
      <c r="DK129" s="81"/>
      <c r="DL129" s="85"/>
      <c r="DM129" s="81"/>
      <c r="DN129" s="85"/>
      <c r="DO129" s="81"/>
      <c r="DP129" s="85"/>
    </row>
    <row r="130" spans="1:351" s="151" customFormat="1" ht="15" customHeight="1">
      <c r="A130" s="487">
        <v>2018</v>
      </c>
      <c r="B130" s="477" t="s">
        <v>33</v>
      </c>
      <c r="C130" s="81">
        <f>[1]Malaysia!AU$2783</f>
        <v>115.39367359379</v>
      </c>
      <c r="D130" s="85">
        <f>+C130/C117*100-100</f>
        <v>33.751829966186364</v>
      </c>
      <c r="E130" s="81">
        <f>[1]Malaysia!AU$2784</f>
        <v>102.083352385011</v>
      </c>
      <c r="F130" s="85">
        <f t="shared" ref="F130:F141" si="554">+E130/E117*100-100</f>
        <v>10.172853553039005</v>
      </c>
      <c r="G130" s="81">
        <f>[1]Malaysia!AU$2785</f>
        <v>115.281915892041</v>
      </c>
      <c r="H130" s="85">
        <f t="shared" ref="H130:H141" si="555">+G130/G117*100-100</f>
        <v>0.89244978679919029</v>
      </c>
      <c r="I130" s="487">
        <v>2018</v>
      </c>
      <c r="J130" s="477" t="s">
        <v>33</v>
      </c>
      <c r="K130" s="81">
        <f>[1]Malaysia!AU$2786</f>
        <v>121.734519373287</v>
      </c>
      <c r="L130" s="85">
        <f t="shared" ref="L130:L141" si="556">+K130/K117*100-100</f>
        <v>5.4175214298008143</v>
      </c>
      <c r="M130" s="81">
        <f>[1]Malaysia!AU$2788</f>
        <v>119.057732905774</v>
      </c>
      <c r="N130" s="85">
        <f t="shared" ref="N130:N141" si="557">+M130/M117*100-100</f>
        <v>3.0093397540852891</v>
      </c>
      <c r="O130" s="81">
        <f>[1]Malaysia!AU$2789</f>
        <v>110.0744501913</v>
      </c>
      <c r="P130" s="85">
        <f t="shared" ref="P130:P141" si="558">+O130/O117*100-100</f>
        <v>0.33951084875390336</v>
      </c>
      <c r="Q130" s="487">
        <v>2018</v>
      </c>
      <c r="R130" s="477" t="s">
        <v>33</v>
      </c>
      <c r="S130" s="81">
        <f>[1]Malaysia!AU$2790</f>
        <v>105.224832035337</v>
      </c>
      <c r="T130" s="85">
        <f t="shared" ref="T130:T141" si="559">+S130/S117*100-100</f>
        <v>7.1640750276195035</v>
      </c>
      <c r="U130" s="81">
        <f>[1]Malaysia!AU$2792</f>
        <v>122.291303751974</v>
      </c>
      <c r="V130" s="85">
        <f t="shared" ref="V130:V141" si="560">+U130/U117*100-100</f>
        <v>12.814005520898291</v>
      </c>
      <c r="W130" s="81">
        <f>[1]Malaysia!AU$2795</f>
        <v>139.56536362502399</v>
      </c>
      <c r="X130" s="85">
        <f t="shared" ref="X130:X141" si="561">+W130/W117*100-100</f>
        <v>-1.9064002550692578</v>
      </c>
      <c r="Y130" s="487">
        <v>2018</v>
      </c>
      <c r="Z130" s="477" t="s">
        <v>33</v>
      </c>
      <c r="AA130" s="81">
        <f>[1]Malaysia!AU$2796</f>
        <v>122.727684773692</v>
      </c>
      <c r="AB130" s="85">
        <f t="shared" ref="AB130:AB141" si="562">+AA130/AA117*100-100</f>
        <v>8.9602492864977421</v>
      </c>
      <c r="AC130" s="81">
        <f>[1]Malaysia!AU$2797</f>
        <v>146.84448659083299</v>
      </c>
      <c r="AD130" s="85">
        <f t="shared" ref="AD130:AD141" si="563">+AC130/AC117*100-100</f>
        <v>7.7148962353994222</v>
      </c>
      <c r="AE130" s="81">
        <f>[1]Malaysia!AU$2798</f>
        <v>100.566446000087</v>
      </c>
      <c r="AF130" s="85">
        <f t="shared" ref="AF130:AF141" si="564">+AE130/AE117*100-100</f>
        <v>7.3694082399462673</v>
      </c>
      <c r="AG130" s="487">
        <v>2018</v>
      </c>
      <c r="AH130" s="477" t="s">
        <v>33</v>
      </c>
      <c r="AI130" s="81">
        <f>[1]Malaysia!AU$2799</f>
        <v>117.820396572189</v>
      </c>
      <c r="AJ130" s="85">
        <f t="shared" ref="AJ130:AJ141" si="565">+AI130/AI117*100-100</f>
        <v>4.3702378558231487</v>
      </c>
      <c r="AK130" s="81">
        <f>[1]Malaysia!AU$2800</f>
        <v>110.44933540985301</v>
      </c>
      <c r="AL130" s="85">
        <f t="shared" ref="AL130:AL141" si="566">+AK130/AK117*100-100</f>
        <v>0.15050897924520257</v>
      </c>
      <c r="AM130" s="81">
        <f>[1]Malaysia!AU$2802</f>
        <v>116.119351158415</v>
      </c>
      <c r="AN130" s="85">
        <f t="shared" ref="AN130:AN141" si="567">+AM130/AM117*100-100</f>
        <v>6.7387115508529263</v>
      </c>
      <c r="AO130" s="487">
        <v>2018</v>
      </c>
      <c r="AP130" s="477" t="s">
        <v>33</v>
      </c>
      <c r="AQ130" s="81">
        <f>[1]Malaysia!AU$2803</f>
        <v>108.643952070501</v>
      </c>
      <c r="AR130" s="85">
        <f t="shared" ref="AR130:AR141" si="568">+AQ130/AQ117*100-100</f>
        <v>7.4860179275957535</v>
      </c>
      <c r="AS130" s="81">
        <f>[1]Malaysia!AU$2804</f>
        <v>113.399921332471</v>
      </c>
      <c r="AT130" s="85">
        <f t="shared" ref="AT130:AT141" si="569">+AS130/AS117*100-100</f>
        <v>6.8088906682545627</v>
      </c>
      <c r="AU130" s="81">
        <f>[1]Malaysia!AU$2806</f>
        <v>97.231221462914903</v>
      </c>
      <c r="AV130" s="85">
        <f t="shared" ref="AV130:AV141" si="570">+AU130/AU117*100-100</f>
        <v>8.768663529573999</v>
      </c>
      <c r="AW130" s="487">
        <v>2018</v>
      </c>
      <c r="AX130" s="477" t="s">
        <v>33</v>
      </c>
      <c r="AY130" s="81">
        <f>[1]Malaysia!AU$2807</f>
        <v>112.14065140454601</v>
      </c>
      <c r="AZ130" s="85">
        <f t="shared" ref="AZ130:AZ141" si="571">+AY130/AY117*100-100</f>
        <v>3.7150984023427043</v>
      </c>
      <c r="BA130" s="81">
        <f>[1]Malaysia!AU$2808</f>
        <v>103.80474909178101</v>
      </c>
      <c r="BB130" s="85">
        <f t="shared" ref="BB130:BB141" si="572">+BA130/BA117*100-100</f>
        <v>2.9142410843850968</v>
      </c>
      <c r="BC130" s="81">
        <f>[1]Malaysia!AU$2809</f>
        <v>120.483054328539</v>
      </c>
      <c r="BD130" s="85">
        <f t="shared" ref="BD130:BD141" si="573">+BC130/BC117*100-100</f>
        <v>10.354584007307295</v>
      </c>
      <c r="BE130" s="487">
        <v>2018</v>
      </c>
      <c r="BF130" s="477" t="s">
        <v>33</v>
      </c>
      <c r="BG130" s="81">
        <f>[1]Malaysia!AU$2810</f>
        <v>110.15001867330101</v>
      </c>
      <c r="BH130" s="85">
        <f t="shared" ref="BH130:BH141" si="574">+BG130/BG117*100-100</f>
        <v>6.9785923097900593</v>
      </c>
      <c r="BI130" s="81">
        <f>[1]Malaysia!AU$2811</f>
        <v>110.161462718327</v>
      </c>
      <c r="BJ130" s="85">
        <f t="shared" ref="BJ130:BJ141" si="575">+BI130/BI117*100-100</f>
        <v>9.9108461381637483</v>
      </c>
      <c r="BK130" s="81">
        <f>[1]Malaysia!AU$2812</f>
        <v>94.713032692486607</v>
      </c>
      <c r="BL130" s="85">
        <f t="shared" ref="BL130:BL141" si="576">+BK130/BK117*100-100</f>
        <v>0.69516091266403635</v>
      </c>
      <c r="BM130" s="487">
        <v>2018</v>
      </c>
      <c r="BN130" s="477" t="s">
        <v>33</v>
      </c>
      <c r="BO130" s="81">
        <f>([1]Malaysia!AU$2814*[1]Malaysia!$H2814+[1]Malaysia!AU$2815*[1]Malaysia!$H2815)/SUM([1]Malaysia!$H$2814:$H$2815)</f>
        <v>103.31666738876956</v>
      </c>
      <c r="BP130" s="85">
        <f t="shared" ref="BP130:BP141" si="577">+BO130/BO117*100-100</f>
        <v>14.969898363835625</v>
      </c>
      <c r="BQ130" s="81">
        <f>[1]Malaysia!AU$2816</f>
        <v>135.59952455375401</v>
      </c>
      <c r="BR130" s="85">
        <f t="shared" ref="BR130:BR141" si="578">+BQ130/BQ117*100-100</f>
        <v>0.73652241800010643</v>
      </c>
      <c r="BS130" s="81">
        <f>[1]Malaysia!AU$2817</f>
        <v>123.140032632491</v>
      </c>
      <c r="BT130" s="85">
        <f t="shared" ref="BT130:BT141" si="579">+BS130/BS117*100-100</f>
        <v>6.6074683769697344</v>
      </c>
      <c r="BU130" s="487">
        <v>2018</v>
      </c>
      <c r="BV130" s="477" t="s">
        <v>33</v>
      </c>
      <c r="BW130" s="81">
        <f>[1]Malaysia!AU$2818</f>
        <v>108.28594676559599</v>
      </c>
      <c r="BX130" s="85">
        <f t="shared" ref="BX130:BX141" si="580">+BW130/BW117*100-100</f>
        <v>13.277815338513577</v>
      </c>
      <c r="BY130" s="81">
        <f>[1]Malaysia!AU$2819</f>
        <v>105.466221339707</v>
      </c>
      <c r="BZ130" s="85">
        <f t="shared" ref="BZ130:BZ141" si="581">+BY130/BY117*100-100</f>
        <v>13.21584599828995</v>
      </c>
      <c r="CA130" s="81">
        <f>[1]Malaysia!AU$2820</f>
        <v>136.58480927412299</v>
      </c>
      <c r="CB130" s="85">
        <f t="shared" ref="CB130:CB141" si="582">+CA130/CA117*100-100</f>
        <v>-5.5802282128600922</v>
      </c>
      <c r="CC130" s="487">
        <v>2018</v>
      </c>
      <c r="CD130" s="477" t="s">
        <v>33</v>
      </c>
      <c r="CE130" s="81">
        <f>[1]Malaysia!AU$2821</f>
        <v>108.52005148772101</v>
      </c>
      <c r="CF130" s="85">
        <f t="shared" ref="CF130:CF141" si="583">+CE130/CE117*100-100</f>
        <v>25.493884615461312</v>
      </c>
      <c r="CG130" s="81">
        <f>[1]Malaysia!AU$2822</f>
        <v>129.144591357107</v>
      </c>
      <c r="CH130" s="85">
        <f t="shared" ref="CH130:CH141" si="584">+CG130/CG117*100-100</f>
        <v>27.173403601287063</v>
      </c>
      <c r="CI130" s="81">
        <f>[1]Malaysia!AU$2823</f>
        <v>103.01369226096099</v>
      </c>
      <c r="CJ130" s="85">
        <f t="shared" ref="CJ130:CJ141" si="585">+CI130/CI117*100-100</f>
        <v>10.947825476158428</v>
      </c>
      <c r="CK130" s="487">
        <v>2018</v>
      </c>
      <c r="CL130" s="477" t="s">
        <v>33</v>
      </c>
      <c r="CM130" s="81">
        <f>[1]Malaysia!AU$2825</f>
        <v>108.02435642361</v>
      </c>
      <c r="CN130" s="85">
        <f t="shared" ref="CN130:CN141" si="586">+CM130/CM117*100-100</f>
        <v>5.2701984917618176</v>
      </c>
      <c r="CO130" s="81">
        <f>[1]Malaysia!AU$2827</f>
        <v>125.11173341618</v>
      </c>
      <c r="CP130" s="85">
        <f t="shared" ref="CP130:CP141" si="587">+CO130/CO117*100-100</f>
        <v>14.334266897537248</v>
      </c>
      <c r="CQ130" s="81">
        <f>[1]Malaysia!AU$2829</f>
        <v>107.501410290026</v>
      </c>
      <c r="CR130" s="85">
        <f t="shared" ref="CR130:CR141" si="588">+CQ130/CQ117*100-100</f>
        <v>-8.1003870076801405</v>
      </c>
      <c r="CS130" s="487">
        <v>2018</v>
      </c>
      <c r="CT130" s="477" t="s">
        <v>33</v>
      </c>
      <c r="CU130" s="81">
        <f>[1]Malaysia!AU$2831</f>
        <v>117.321690017411</v>
      </c>
      <c r="CV130" s="85">
        <f t="shared" ref="CV130:CV141" si="589">+CU130/CU117*100-100</f>
        <v>6.2979579073570733</v>
      </c>
      <c r="CW130" s="81">
        <f>[1]Malaysia!AU$2832</f>
        <v>99.2984627478844</v>
      </c>
      <c r="CX130" s="85">
        <f t="shared" ref="CX130:CX141" si="590">+CW130/CW117*100-100</f>
        <v>6.4039310877859918</v>
      </c>
      <c r="CY130" s="81">
        <f>[1]Malaysia!AU$2833</f>
        <v>95.395601830105207</v>
      </c>
      <c r="CZ130" s="85">
        <f t="shared" ref="CZ130:CZ141" si="591">+CY130/CY117*100-100</f>
        <v>9.4247521860183525</v>
      </c>
      <c r="DA130" s="487">
        <v>2018</v>
      </c>
      <c r="DB130" s="477" t="s">
        <v>33</v>
      </c>
      <c r="DC130" s="81">
        <f>[1]Malaysia!AU$2835</f>
        <v>154.96091201055299</v>
      </c>
      <c r="DD130" s="85">
        <f t="shared" ref="DD130:DD141" si="592">+DC130/DC117*100-100</f>
        <v>-3.1361112086955814</v>
      </c>
      <c r="DE130" s="81">
        <f>[1]Malaysia!AU$2836</f>
        <v>98.804666156965993</v>
      </c>
      <c r="DF130" s="85">
        <f t="shared" ref="DF130:DF141" si="593">+DE130/DE117*100-100</f>
        <v>15.135793232451803</v>
      </c>
      <c r="DG130" s="81">
        <f>[1]Malaysia!AU$2838</f>
        <v>105.073396948612</v>
      </c>
      <c r="DH130" s="85">
        <f t="shared" ref="DH130:DH141" si="594">+DG130/DG117*100-100</f>
        <v>-2.7845295295171297</v>
      </c>
      <c r="DI130" s="487">
        <v>2018</v>
      </c>
      <c r="DJ130" s="477" t="s">
        <v>33</v>
      </c>
      <c r="DK130" s="81">
        <f>[1]Malaysia!AU$2840</f>
        <v>92.953703605739406</v>
      </c>
      <c r="DL130" s="85">
        <f t="shared" ref="DL130:DL141" si="595">+DK130/DK117*100-100</f>
        <v>2.3230697411270995</v>
      </c>
      <c r="DM130" s="81">
        <f>[1]Malaysia!AU$2841</f>
        <v>122.645224788174</v>
      </c>
      <c r="DN130" s="85">
        <f t="shared" ref="DN130:DN141" si="596">+DM130/DM117*100-100</f>
        <v>3.7735551732926496</v>
      </c>
      <c r="DO130" s="81">
        <f>[1]Malaysia!AU$2848</f>
        <v>112.896001724887</v>
      </c>
      <c r="DP130" s="85">
        <f t="shared" ref="DP130:DP141" si="597">+DO130/DO117*100-100</f>
        <v>13.289005941046099</v>
      </c>
      <c r="DQ130" s="481"/>
    </row>
    <row r="131" spans="1:351" s="458" customFormat="1" ht="15" customHeight="1">
      <c r="A131" s="32"/>
      <c r="B131" s="32" t="s">
        <v>34</v>
      </c>
      <c r="C131" s="81">
        <f>[1]Malaysia!AV$2783</f>
        <v>86.074347116807999</v>
      </c>
      <c r="D131" s="85">
        <f>+C131/C118*100-100</f>
        <v>1.050061911955595</v>
      </c>
      <c r="E131" s="81">
        <f>[1]Malaysia!AV$2784</f>
        <v>105.19486169357</v>
      </c>
      <c r="F131" s="85">
        <f t="shared" si="554"/>
        <v>6.4490629825005925</v>
      </c>
      <c r="G131" s="81">
        <f>[1]Malaysia!AV$2785</f>
        <v>110.52227086814599</v>
      </c>
      <c r="H131" s="85">
        <f t="shared" si="555"/>
        <v>6.5935215638500893</v>
      </c>
      <c r="I131" s="32"/>
      <c r="J131" s="32" t="s">
        <v>34</v>
      </c>
      <c r="K131" s="81">
        <f>[1]Malaysia!AV$2786</f>
        <v>114.494294818846</v>
      </c>
      <c r="L131" s="85">
        <f t="shared" si="556"/>
        <v>8.2560387278609539</v>
      </c>
      <c r="M131" s="81">
        <f>[1]Malaysia!AV$2788</f>
        <v>104.277097838891</v>
      </c>
      <c r="N131" s="85">
        <f t="shared" si="557"/>
        <v>1.8782912804744711</v>
      </c>
      <c r="O131" s="81">
        <f>[1]Malaysia!AV$2789</f>
        <v>109.52753981635399</v>
      </c>
      <c r="P131" s="85">
        <f t="shared" si="558"/>
        <v>0.18984615473289068</v>
      </c>
      <c r="Q131" s="32"/>
      <c r="R131" s="32" t="s">
        <v>34</v>
      </c>
      <c r="S131" s="81">
        <f>[1]Malaysia!AV$2790</f>
        <v>110.53038381002899</v>
      </c>
      <c r="T131" s="85">
        <f t="shared" si="559"/>
        <v>8.5388750077544984</v>
      </c>
      <c r="U131" s="81">
        <f>[1]Malaysia!AV$2792</f>
        <v>117.21434013397401</v>
      </c>
      <c r="V131" s="85">
        <f t="shared" si="560"/>
        <v>10.168572081783083</v>
      </c>
      <c r="W131" s="81">
        <f>[1]Malaysia!AV$2795</f>
        <v>138.90199752275601</v>
      </c>
      <c r="X131" s="85">
        <f t="shared" si="561"/>
        <v>11.987568483400594</v>
      </c>
      <c r="Y131" s="32"/>
      <c r="Z131" s="32" t="s">
        <v>34</v>
      </c>
      <c r="AA131" s="81">
        <f>[1]Malaysia!AV$2796</f>
        <v>104.90958469136601</v>
      </c>
      <c r="AB131" s="85">
        <f t="shared" si="562"/>
        <v>-2.9381834183004969</v>
      </c>
      <c r="AC131" s="81">
        <f>[1]Malaysia!AV$2797</f>
        <v>131.40420606740199</v>
      </c>
      <c r="AD131" s="85">
        <f t="shared" si="563"/>
        <v>1.7690567436508502</v>
      </c>
      <c r="AE131" s="81">
        <f>[1]Malaysia!AV$2798</f>
        <v>104.716158407927</v>
      </c>
      <c r="AF131" s="85">
        <f t="shared" si="564"/>
        <v>9.6424836510481668</v>
      </c>
      <c r="AG131" s="32"/>
      <c r="AH131" s="32" t="s">
        <v>34</v>
      </c>
      <c r="AI131" s="81">
        <f>[1]Malaysia!AV$2799</f>
        <v>111.77824126928699</v>
      </c>
      <c r="AJ131" s="85">
        <f t="shared" si="565"/>
        <v>2.4680577798036722</v>
      </c>
      <c r="AK131" s="81">
        <f>[1]Malaysia!AV$2800</f>
        <v>105.910038927363</v>
      </c>
      <c r="AL131" s="85">
        <f t="shared" si="566"/>
        <v>3.5547553566457282</v>
      </c>
      <c r="AM131" s="81">
        <f>[1]Malaysia!AV$2802</f>
        <v>112.347358909569</v>
      </c>
      <c r="AN131" s="85">
        <f t="shared" si="567"/>
        <v>7.7229034914814321</v>
      </c>
      <c r="AO131" s="32"/>
      <c r="AP131" s="32" t="s">
        <v>34</v>
      </c>
      <c r="AQ131" s="81">
        <f>[1]Malaysia!AV$2803</f>
        <v>111.040411440776</v>
      </c>
      <c r="AR131" s="85">
        <f t="shared" si="568"/>
        <v>10.638360791506997</v>
      </c>
      <c r="AS131" s="81">
        <f>[1]Malaysia!AV$2804</f>
        <v>106.7985174935</v>
      </c>
      <c r="AT131" s="85">
        <f t="shared" si="569"/>
        <v>2.1363057723915659</v>
      </c>
      <c r="AU131" s="81">
        <f>[1]Malaysia!AV$2806</f>
        <v>108.323667751805</v>
      </c>
      <c r="AV131" s="85">
        <f t="shared" si="570"/>
        <v>8.6674953372541665</v>
      </c>
      <c r="AW131" s="32"/>
      <c r="AX131" s="32" t="s">
        <v>34</v>
      </c>
      <c r="AY131" s="81">
        <f>[1]Malaysia!AV$2807</f>
        <v>104.165646530853</v>
      </c>
      <c r="AZ131" s="85">
        <f t="shared" si="571"/>
        <v>1.893646793153934</v>
      </c>
      <c r="BA131" s="81">
        <f>[1]Malaysia!AV$2808</f>
        <v>104.43892256703801</v>
      </c>
      <c r="BB131" s="85">
        <f t="shared" si="572"/>
        <v>3.9007212432718603</v>
      </c>
      <c r="BC131" s="81">
        <f>[1]Malaysia!AV$2809</f>
        <v>120.16129429977801</v>
      </c>
      <c r="BD131" s="85">
        <f t="shared" si="573"/>
        <v>8.9031046324680432</v>
      </c>
      <c r="BE131" s="32"/>
      <c r="BF131" s="32" t="s">
        <v>34</v>
      </c>
      <c r="BG131" s="81">
        <f>[1]Malaysia!AV$2810</f>
        <v>100.007837148985</v>
      </c>
      <c r="BH131" s="85">
        <f t="shared" si="574"/>
        <v>5.0542569409529676</v>
      </c>
      <c r="BI131" s="81">
        <f>[1]Malaysia!AV$2811</f>
        <v>102.727497599096</v>
      </c>
      <c r="BJ131" s="85">
        <f t="shared" si="575"/>
        <v>5.656390234358156</v>
      </c>
      <c r="BK131" s="81">
        <f>[1]Malaysia!AV$2812</f>
        <v>104.12874378894701</v>
      </c>
      <c r="BL131" s="85">
        <f t="shared" si="576"/>
        <v>9.8789083819873298</v>
      </c>
      <c r="BM131" s="32"/>
      <c r="BN131" s="32" t="s">
        <v>34</v>
      </c>
      <c r="BO131" s="81">
        <f>([1]Malaysia!AV$2814*[1]Malaysia!$H2814+[1]Malaysia!AV$2815*[1]Malaysia!$H2815)/SUM([1]Malaysia!$H$2814:$H$2815)</f>
        <v>99.337996599041674</v>
      </c>
      <c r="BP131" s="85">
        <f t="shared" si="577"/>
        <v>11.543694131496636</v>
      </c>
      <c r="BQ131" s="81">
        <f>[1]Malaysia!AV$2816</f>
        <v>101.227569859979</v>
      </c>
      <c r="BR131" s="85">
        <f t="shared" si="578"/>
        <v>0.15404777179182361</v>
      </c>
      <c r="BS131" s="81">
        <f>[1]Malaysia!AV$2817</f>
        <v>101.90564503189</v>
      </c>
      <c r="BT131" s="85">
        <f t="shared" si="579"/>
        <v>5.1724577551866702</v>
      </c>
      <c r="BU131" s="32"/>
      <c r="BV131" s="32" t="s">
        <v>34</v>
      </c>
      <c r="BW131" s="81">
        <f>[1]Malaysia!AV$2818</f>
        <v>91.385217448396901</v>
      </c>
      <c r="BX131" s="85">
        <f t="shared" si="580"/>
        <v>-6.3785835455210531</v>
      </c>
      <c r="BY131" s="81">
        <f>[1]Malaysia!AV$2819</f>
        <v>94.461395705506504</v>
      </c>
      <c r="BZ131" s="85">
        <f t="shared" si="581"/>
        <v>18.906114782491017</v>
      </c>
      <c r="CA131" s="81">
        <f>[1]Malaysia!AV$2820</f>
        <v>80.751724806373502</v>
      </c>
      <c r="CB131" s="85">
        <f t="shared" si="582"/>
        <v>18.184209472644056</v>
      </c>
      <c r="CC131" s="32"/>
      <c r="CD131" s="32" t="s">
        <v>34</v>
      </c>
      <c r="CE131" s="81">
        <f>[1]Malaysia!AV$2821</f>
        <v>117.818799573447</v>
      </c>
      <c r="CF131" s="85">
        <f t="shared" si="583"/>
        <v>12.23483701577149</v>
      </c>
      <c r="CG131" s="81">
        <f>[1]Malaysia!AV$2822</f>
        <v>122.335579073584</v>
      </c>
      <c r="CH131" s="85">
        <f t="shared" si="584"/>
        <v>-5.8566026860511329</v>
      </c>
      <c r="CI131" s="81">
        <f>[1]Malaysia!AV$2823</f>
        <v>118.27399165830499</v>
      </c>
      <c r="CJ131" s="85">
        <f t="shared" si="585"/>
        <v>22.962208144408265</v>
      </c>
      <c r="CK131" s="32"/>
      <c r="CL131" s="32" t="s">
        <v>34</v>
      </c>
      <c r="CM131" s="81">
        <f>[1]Malaysia!AV$2825</f>
        <v>105.463594155029</v>
      </c>
      <c r="CN131" s="85">
        <f t="shared" si="586"/>
        <v>0.10287784293909397</v>
      </c>
      <c r="CO131" s="81">
        <f>[1]Malaysia!AV$2827</f>
        <v>115.643054723712</v>
      </c>
      <c r="CP131" s="85">
        <f t="shared" si="587"/>
        <v>6.8009360388045366</v>
      </c>
      <c r="CQ131" s="81">
        <f>[1]Malaysia!AV$2829</f>
        <v>86.500526489442393</v>
      </c>
      <c r="CR131" s="85">
        <f t="shared" si="588"/>
        <v>13.388292224680825</v>
      </c>
      <c r="CS131" s="32"/>
      <c r="CT131" s="32" t="s">
        <v>34</v>
      </c>
      <c r="CU131" s="81">
        <f>[1]Malaysia!AV$2831</f>
        <v>103.699731994529</v>
      </c>
      <c r="CV131" s="85">
        <f t="shared" si="589"/>
        <v>0.89295303261056347</v>
      </c>
      <c r="CW131" s="81">
        <f>[1]Malaysia!AV$2832</f>
        <v>125.483681912032</v>
      </c>
      <c r="CX131" s="85">
        <f t="shared" si="590"/>
        <v>10.780040983033786</v>
      </c>
      <c r="CY131" s="81">
        <f>[1]Malaysia!AV$2833</f>
        <v>75.476835775840499</v>
      </c>
      <c r="CZ131" s="85">
        <f t="shared" si="591"/>
        <v>-17.295657588126829</v>
      </c>
      <c r="DA131" s="32"/>
      <c r="DB131" s="32" t="s">
        <v>34</v>
      </c>
      <c r="DC131" s="81">
        <f>[1]Malaysia!AV$2835</f>
        <v>136.78735194041201</v>
      </c>
      <c r="DD131" s="85">
        <f t="shared" si="592"/>
        <v>0.94560531667380587</v>
      </c>
      <c r="DE131" s="81">
        <f>[1]Malaysia!AV$2836</f>
        <v>82.552838542314802</v>
      </c>
      <c r="DF131" s="85">
        <f t="shared" si="593"/>
        <v>1.8044913071048683</v>
      </c>
      <c r="DG131" s="81">
        <f>[1]Malaysia!AV$2838</f>
        <v>95.586797341076306</v>
      </c>
      <c r="DH131" s="85">
        <f t="shared" si="594"/>
        <v>5.0115873013745613</v>
      </c>
      <c r="DI131" s="32"/>
      <c r="DJ131" s="32" t="s">
        <v>34</v>
      </c>
      <c r="DK131" s="81">
        <f>[1]Malaysia!AV$2840</f>
        <v>86.540160826328403</v>
      </c>
      <c r="DL131" s="85">
        <f t="shared" si="595"/>
        <v>3.988448717063747</v>
      </c>
      <c r="DM131" s="81">
        <f>[1]Malaysia!AV$2841</f>
        <v>119.76787999590201</v>
      </c>
      <c r="DN131" s="85">
        <f t="shared" si="596"/>
        <v>0.51543867798208964</v>
      </c>
      <c r="DO131" s="81">
        <f>[1]Malaysia!AV$2848</f>
        <v>103.879636809427</v>
      </c>
      <c r="DP131" s="85">
        <f t="shared" si="597"/>
        <v>13.946340414114644</v>
      </c>
      <c r="DQ131" s="480"/>
    </row>
    <row r="132" spans="1:351" s="458" customFormat="1" ht="15" customHeight="1">
      <c r="A132" s="32"/>
      <c r="B132" s="32" t="s">
        <v>35</v>
      </c>
      <c r="C132" s="81">
        <f>[1]Malaysia!AW$2783</f>
        <v>109.41425244109701</v>
      </c>
      <c r="D132" s="85">
        <f t="shared" ref="D132:D141" si="598">+C132/C119*100-100</f>
        <v>11.941683158741625</v>
      </c>
      <c r="E132" s="81">
        <f>[1]Malaysia!AW$2784</f>
        <v>96.327735216212304</v>
      </c>
      <c r="F132" s="85">
        <f t="shared" si="554"/>
        <v>-12.691119342062422</v>
      </c>
      <c r="G132" s="81">
        <f>[1]Malaysia!AW$2785</f>
        <v>121.21126669449799</v>
      </c>
      <c r="H132" s="85">
        <f t="shared" si="555"/>
        <v>8.2581693029828216</v>
      </c>
      <c r="I132" s="32"/>
      <c r="J132" s="32" t="s">
        <v>35</v>
      </c>
      <c r="K132" s="81">
        <f>[1]Malaysia!AW$2786</f>
        <v>112.266888761697</v>
      </c>
      <c r="L132" s="85">
        <f t="shared" si="556"/>
        <v>-1.8725275470824556</v>
      </c>
      <c r="M132" s="81">
        <f>[1]Malaysia!AW$2788</f>
        <v>114.98532398983301</v>
      </c>
      <c r="N132" s="85">
        <f t="shared" si="557"/>
        <v>2.346675494923403</v>
      </c>
      <c r="O132" s="81">
        <f>[1]Malaysia!AW$2789</f>
        <v>110.305605732346</v>
      </c>
      <c r="P132" s="85">
        <f t="shared" si="558"/>
        <v>-1.1988053703324937</v>
      </c>
      <c r="Q132" s="32"/>
      <c r="R132" s="32" t="s">
        <v>35</v>
      </c>
      <c r="S132" s="81">
        <f>[1]Malaysia!AW$2790</f>
        <v>110.206365698563</v>
      </c>
      <c r="T132" s="85">
        <f t="shared" si="559"/>
        <v>-0.4115185214343029</v>
      </c>
      <c r="U132" s="81">
        <f>[1]Malaysia!AW$2792</f>
        <v>122.49861491316</v>
      </c>
      <c r="V132" s="85">
        <f t="shared" si="560"/>
        <v>3.6169307754476279</v>
      </c>
      <c r="W132" s="81">
        <f>[1]Malaysia!AW$2795</f>
        <v>157.204579630273</v>
      </c>
      <c r="X132" s="85">
        <f t="shared" si="561"/>
        <v>6.915987257401639</v>
      </c>
      <c r="Y132" s="32"/>
      <c r="Z132" s="32" t="s">
        <v>35</v>
      </c>
      <c r="AA132" s="81">
        <f>[1]Malaysia!AW$2796</f>
        <v>106.51107610545201</v>
      </c>
      <c r="AB132" s="85">
        <f t="shared" si="562"/>
        <v>4.6285991427129574</v>
      </c>
      <c r="AC132" s="81">
        <f>[1]Malaysia!AW$2797</f>
        <v>145.77553896862801</v>
      </c>
      <c r="AD132" s="85">
        <f t="shared" si="563"/>
        <v>8.5164245867629376</v>
      </c>
      <c r="AE132" s="81">
        <f>[1]Malaysia!AW$2798</f>
        <v>101.889434249327</v>
      </c>
      <c r="AF132" s="85">
        <f t="shared" si="564"/>
        <v>1.0412368342271634</v>
      </c>
      <c r="AG132" s="32"/>
      <c r="AH132" s="32" t="s">
        <v>35</v>
      </c>
      <c r="AI132" s="81">
        <f>[1]Malaysia!AW$2799</f>
        <v>116.68566451807401</v>
      </c>
      <c r="AJ132" s="85">
        <f t="shared" si="565"/>
        <v>4.3803023853894416</v>
      </c>
      <c r="AK132" s="81">
        <f>[1]Malaysia!AW$2800</f>
        <v>104.787558191485</v>
      </c>
      <c r="AL132" s="85">
        <f t="shared" si="566"/>
        <v>8.1973102344295796</v>
      </c>
      <c r="AM132" s="81">
        <f>[1]Malaysia!AW$2802</f>
        <v>111.79995285687799</v>
      </c>
      <c r="AN132" s="85">
        <f t="shared" si="567"/>
        <v>-0.9387240311308318</v>
      </c>
      <c r="AO132" s="32"/>
      <c r="AP132" s="32" t="s">
        <v>35</v>
      </c>
      <c r="AQ132" s="81">
        <f>[1]Malaysia!AW$2803</f>
        <v>115.38619906893</v>
      </c>
      <c r="AR132" s="85">
        <f t="shared" si="568"/>
        <v>4.322584774446824</v>
      </c>
      <c r="AS132" s="81">
        <f>[1]Malaysia!AW$2804</f>
        <v>113.704620027212</v>
      </c>
      <c r="AT132" s="85">
        <f t="shared" si="569"/>
        <v>1.8612226802376028</v>
      </c>
      <c r="AU132" s="81">
        <f>[1]Malaysia!AW$2806</f>
        <v>110.84397993105</v>
      </c>
      <c r="AV132" s="85">
        <f t="shared" si="570"/>
        <v>6.1675752963083852</v>
      </c>
      <c r="AW132" s="32"/>
      <c r="AX132" s="32" t="s">
        <v>35</v>
      </c>
      <c r="AY132" s="81">
        <f>[1]Malaysia!AW$2807</f>
        <v>114.458930750512</v>
      </c>
      <c r="AZ132" s="85">
        <f t="shared" si="571"/>
        <v>0.98351907493781709</v>
      </c>
      <c r="BA132" s="81">
        <f>[1]Malaysia!AW$2808</f>
        <v>103.01518175256599</v>
      </c>
      <c r="BB132" s="85">
        <f t="shared" si="572"/>
        <v>4.7593909074601157</v>
      </c>
      <c r="BC132" s="81">
        <f>[1]Malaysia!AW$2809</f>
        <v>123.72004023797</v>
      </c>
      <c r="BD132" s="85">
        <f t="shared" si="573"/>
        <v>4.8175799196956888</v>
      </c>
      <c r="BE132" s="32"/>
      <c r="BF132" s="32" t="s">
        <v>35</v>
      </c>
      <c r="BG132" s="81">
        <f>[1]Malaysia!AW$2810</f>
        <v>113.43354082779599</v>
      </c>
      <c r="BH132" s="85">
        <f t="shared" si="574"/>
        <v>5.2099818625359404</v>
      </c>
      <c r="BI132" s="81">
        <f>[1]Malaysia!AW$2811</f>
        <v>117.04536477885</v>
      </c>
      <c r="BJ132" s="85">
        <f t="shared" si="575"/>
        <v>0.50519712256331673</v>
      </c>
      <c r="BK132" s="81">
        <f>[1]Malaysia!AW$2812</f>
        <v>101.17097780223899</v>
      </c>
      <c r="BL132" s="85">
        <f t="shared" si="576"/>
        <v>13.344300364059848</v>
      </c>
      <c r="BM132" s="32"/>
      <c r="BN132" s="32" t="s">
        <v>35</v>
      </c>
      <c r="BO132" s="81">
        <f>([1]Malaysia!AW$2814*[1]Malaysia!$H2814+[1]Malaysia!AW$2815*[1]Malaysia!$H2815)/SUM([1]Malaysia!$H$2814:$H$2815)</f>
        <v>113.21148543911366</v>
      </c>
      <c r="BP132" s="85">
        <f t="shared" si="577"/>
        <v>10.354962386835396</v>
      </c>
      <c r="BQ132" s="81">
        <f>[1]Malaysia!AW$2816</f>
        <v>112.505272011496</v>
      </c>
      <c r="BR132" s="85">
        <f t="shared" si="578"/>
        <v>1.0713565715440296</v>
      </c>
      <c r="BS132" s="81">
        <f>[1]Malaysia!AW$2817</f>
        <v>129.939303617349</v>
      </c>
      <c r="BT132" s="85">
        <f t="shared" si="579"/>
        <v>9.0267730127607138</v>
      </c>
      <c r="BU132" s="32"/>
      <c r="BV132" s="32" t="s">
        <v>35</v>
      </c>
      <c r="BW132" s="81">
        <f>[1]Malaysia!AW$2818</f>
        <v>98.094834162385197</v>
      </c>
      <c r="BX132" s="85">
        <f t="shared" si="580"/>
        <v>-1.5440038417047219</v>
      </c>
      <c r="BY132" s="81">
        <f>[1]Malaysia!AW$2819</f>
        <v>99.677967773600997</v>
      </c>
      <c r="BZ132" s="85">
        <f t="shared" si="581"/>
        <v>-10.25581595800719</v>
      </c>
      <c r="CA132" s="81">
        <f>[1]Malaysia!AW$2820</f>
        <v>83.214594044182107</v>
      </c>
      <c r="CB132" s="85">
        <f t="shared" si="582"/>
        <v>22.421211116282862</v>
      </c>
      <c r="CC132" s="32"/>
      <c r="CD132" s="32" t="s">
        <v>35</v>
      </c>
      <c r="CE132" s="81">
        <f>[1]Malaysia!AW$2821</f>
        <v>119.50416020256201</v>
      </c>
      <c r="CF132" s="85">
        <f t="shared" si="583"/>
        <v>-2.7872907910697933</v>
      </c>
      <c r="CG132" s="81">
        <f>[1]Malaysia!AW$2822</f>
        <v>123.9476491284</v>
      </c>
      <c r="CH132" s="85">
        <f t="shared" si="584"/>
        <v>-20.174370863962181</v>
      </c>
      <c r="CI132" s="81">
        <f>[1]Malaysia!AW$2823</f>
        <v>128.71008054965</v>
      </c>
      <c r="CJ132" s="85">
        <f t="shared" si="585"/>
        <v>39.222360086636655</v>
      </c>
      <c r="CK132" s="32"/>
      <c r="CL132" s="32" t="s">
        <v>35</v>
      </c>
      <c r="CM132" s="81">
        <f>[1]Malaysia!AW$2825</f>
        <v>110.17652373918899</v>
      </c>
      <c r="CN132" s="85">
        <f t="shared" si="586"/>
        <v>-4.8100611455942754</v>
      </c>
      <c r="CO132" s="81">
        <f>[1]Malaysia!AW$2827</f>
        <v>119.111329738278</v>
      </c>
      <c r="CP132" s="85">
        <f t="shared" si="587"/>
        <v>-3.0836365220861666</v>
      </c>
      <c r="CQ132" s="81">
        <f>[1]Malaysia!AW$2829</f>
        <v>113.250790799043</v>
      </c>
      <c r="CR132" s="85">
        <f t="shared" si="588"/>
        <v>14.900765795871607</v>
      </c>
      <c r="CS132" s="32"/>
      <c r="CT132" s="32" t="s">
        <v>35</v>
      </c>
      <c r="CU132" s="81">
        <f>[1]Malaysia!AW$2831</f>
        <v>137.18494278592999</v>
      </c>
      <c r="CV132" s="85">
        <f t="shared" si="589"/>
        <v>9.4509581323273864</v>
      </c>
      <c r="CW132" s="81">
        <f>[1]Malaysia!AW$2832</f>
        <v>111.25954354029901</v>
      </c>
      <c r="CX132" s="85">
        <f t="shared" si="590"/>
        <v>-1.073652855458235</v>
      </c>
      <c r="CY132" s="81">
        <f>[1]Malaysia!AW$2833</f>
        <v>94.291221831424394</v>
      </c>
      <c r="CZ132" s="85">
        <f t="shared" si="591"/>
        <v>7.0870595493895081</v>
      </c>
      <c r="DA132" s="32"/>
      <c r="DB132" s="32" t="s">
        <v>35</v>
      </c>
      <c r="DC132" s="81">
        <f>[1]Malaysia!AW$2835</f>
        <v>142.63860239425901</v>
      </c>
      <c r="DD132" s="85">
        <f t="shared" si="592"/>
        <v>6.691950448986475</v>
      </c>
      <c r="DE132" s="81">
        <f>[1]Malaysia!AW$2836</f>
        <v>111.83317223464201</v>
      </c>
      <c r="DF132" s="85">
        <f t="shared" si="593"/>
        <v>-11.426326383554652</v>
      </c>
      <c r="DG132" s="81">
        <f>[1]Malaysia!AW$2838</f>
        <v>143.27583566364501</v>
      </c>
      <c r="DH132" s="85">
        <f t="shared" si="594"/>
        <v>23.91637966809806</v>
      </c>
      <c r="DI132" s="32"/>
      <c r="DJ132" s="32" t="s">
        <v>35</v>
      </c>
      <c r="DK132" s="81">
        <f>[1]Malaysia!AW$2840</f>
        <v>95.244106083494799</v>
      </c>
      <c r="DL132" s="85">
        <f t="shared" si="595"/>
        <v>11.945453449169619</v>
      </c>
      <c r="DM132" s="81">
        <f>[1]Malaysia!AW$2841</f>
        <v>128.66516060930101</v>
      </c>
      <c r="DN132" s="85">
        <f t="shared" si="596"/>
        <v>2.3635047634144684</v>
      </c>
      <c r="DO132" s="81">
        <f>[1]Malaysia!AW$2848</f>
        <v>127.346578422634</v>
      </c>
      <c r="DP132" s="85">
        <f t="shared" si="597"/>
        <v>2.7294469343225103</v>
      </c>
      <c r="DQ132" s="480"/>
    </row>
    <row r="133" spans="1:351" s="458" customFormat="1" ht="15" customHeight="1">
      <c r="A133" s="32"/>
      <c r="B133" s="32" t="s">
        <v>36</v>
      </c>
      <c r="C133" s="81">
        <f>[1]Malaysia!AX$2783</f>
        <v>109.820164103761</v>
      </c>
      <c r="D133" s="81">
        <f t="shared" si="598"/>
        <v>2.7608121784881519</v>
      </c>
      <c r="E133" s="81">
        <f>[1]Malaysia!AX$2784</f>
        <v>100.518852963596</v>
      </c>
      <c r="F133" s="81">
        <f t="shared" si="554"/>
        <v>-8.4292990134207173</v>
      </c>
      <c r="G133" s="81">
        <f>[1]Malaysia!AX$2785</f>
        <v>126.175099702775</v>
      </c>
      <c r="H133" s="81">
        <f t="shared" si="555"/>
        <v>7.0115527294772733</v>
      </c>
      <c r="I133" s="32"/>
      <c r="J133" s="32" t="s">
        <v>36</v>
      </c>
      <c r="K133" s="81">
        <f>[1]Malaysia!AX$2786</f>
        <v>119.014589555472</v>
      </c>
      <c r="L133" s="81">
        <f t="shared" si="556"/>
        <v>4.6765364566950609</v>
      </c>
      <c r="M133" s="81">
        <f>[1]Malaysia!AX$2788</f>
        <v>120.48480349701499</v>
      </c>
      <c r="N133" s="81">
        <f t="shared" si="557"/>
        <v>7.7354475004200509</v>
      </c>
      <c r="O133" s="81">
        <f>[1]Malaysia!AX$2789</f>
        <v>106.850574744974</v>
      </c>
      <c r="P133" s="81">
        <f t="shared" si="558"/>
        <v>1.5217006764662813</v>
      </c>
      <c r="Q133" s="32"/>
      <c r="R133" s="32" t="s">
        <v>36</v>
      </c>
      <c r="S133" s="81">
        <f>[1]Malaysia!AX$2790</f>
        <v>110.32391469372899</v>
      </c>
      <c r="T133" s="81">
        <f t="shared" si="559"/>
        <v>0.91917458809949437</v>
      </c>
      <c r="U133" s="81">
        <f>[1]Malaysia!AX$2792</f>
        <v>120.29457809526301</v>
      </c>
      <c r="V133" s="81">
        <f t="shared" si="560"/>
        <v>4.0903118910277101</v>
      </c>
      <c r="W133" s="81">
        <f>[1]Malaysia!AX$2795</f>
        <v>149.23682086914701</v>
      </c>
      <c r="X133" s="81">
        <f t="shared" si="561"/>
        <v>16.171697654953917</v>
      </c>
      <c r="Y133" s="32"/>
      <c r="Z133" s="32" t="s">
        <v>36</v>
      </c>
      <c r="AA133" s="81">
        <f>[1]Malaysia!AX$2796</f>
        <v>112.730547234016</v>
      </c>
      <c r="AB133" s="81">
        <f t="shared" si="562"/>
        <v>-1.5293214061496485</v>
      </c>
      <c r="AC133" s="81">
        <f>[1]Malaysia!AX$2797</f>
        <v>133.33098280692101</v>
      </c>
      <c r="AD133" s="81">
        <f t="shared" si="563"/>
        <v>6.193288046609851</v>
      </c>
      <c r="AE133" s="81">
        <f>[1]Malaysia!AX$2798</f>
        <v>106.231353761517</v>
      </c>
      <c r="AF133" s="81">
        <f t="shared" si="564"/>
        <v>2.5636326666208475</v>
      </c>
      <c r="AG133" s="32"/>
      <c r="AH133" s="32" t="s">
        <v>36</v>
      </c>
      <c r="AI133" s="81">
        <f>[1]Malaysia!AX$2799</f>
        <v>118.03906155228</v>
      </c>
      <c r="AJ133" s="81">
        <f t="shared" si="565"/>
        <v>3.7809227976747906</v>
      </c>
      <c r="AK133" s="81">
        <f>[1]Malaysia!AX$2800</f>
        <v>107.94143064441801</v>
      </c>
      <c r="AL133" s="81">
        <f t="shared" si="566"/>
        <v>0.58121902423093275</v>
      </c>
      <c r="AM133" s="81">
        <f>[1]Malaysia!AX$2802</f>
        <v>100.09063847053</v>
      </c>
      <c r="AN133" s="81">
        <f t="shared" si="567"/>
        <v>2.8912074134708661</v>
      </c>
      <c r="AO133" s="32"/>
      <c r="AP133" s="32" t="s">
        <v>36</v>
      </c>
      <c r="AQ133" s="81">
        <f>[1]Malaysia!AX$2803</f>
        <v>115.82834515478</v>
      </c>
      <c r="AR133" s="81">
        <f t="shared" si="568"/>
        <v>5.7457333114034412</v>
      </c>
      <c r="AS133" s="81">
        <f>[1]Malaysia!AX$2804</f>
        <v>109.76534520013401</v>
      </c>
      <c r="AT133" s="81">
        <f t="shared" si="569"/>
        <v>7.2641957846871321</v>
      </c>
      <c r="AU133" s="81">
        <f>[1]Malaysia!AX$2806</f>
        <v>121.862809533061</v>
      </c>
      <c r="AV133" s="81">
        <f t="shared" si="570"/>
        <v>7.5368733800397223</v>
      </c>
      <c r="AW133" s="32"/>
      <c r="AX133" s="32" t="s">
        <v>36</v>
      </c>
      <c r="AY133" s="81">
        <f>[1]Malaysia!AX$2807</f>
        <v>114.33331628100299</v>
      </c>
      <c r="AZ133" s="81">
        <f t="shared" si="571"/>
        <v>-0.19499509534125536</v>
      </c>
      <c r="BA133" s="81">
        <f>[1]Malaysia!AX$2808</f>
        <v>99.738133349807896</v>
      </c>
      <c r="BB133" s="81">
        <f t="shared" si="572"/>
        <v>6.802448827804696</v>
      </c>
      <c r="BC133" s="81">
        <f>[1]Malaysia!AX$2809</f>
        <v>127.109393659251</v>
      </c>
      <c r="BD133" s="81">
        <f t="shared" si="573"/>
        <v>7.7603300401966919</v>
      </c>
      <c r="BE133" s="32"/>
      <c r="BF133" s="32" t="s">
        <v>36</v>
      </c>
      <c r="BG133" s="81">
        <f>[1]Malaysia!AX$2810</f>
        <v>109.377932017121</v>
      </c>
      <c r="BH133" s="81">
        <f t="shared" si="574"/>
        <v>5.0481939612748334</v>
      </c>
      <c r="BI133" s="81">
        <f>[1]Malaysia!AX$2811</f>
        <v>112.812027409591</v>
      </c>
      <c r="BJ133" s="81">
        <f t="shared" si="575"/>
        <v>4.633926280779832</v>
      </c>
      <c r="BK133" s="81">
        <f>[1]Malaysia!AX$2812</f>
        <v>106.891353485883</v>
      </c>
      <c r="BL133" s="81">
        <f t="shared" si="576"/>
        <v>-1.9432908655499119</v>
      </c>
      <c r="BM133" s="32"/>
      <c r="BN133" s="32" t="s">
        <v>36</v>
      </c>
      <c r="BO133" s="81">
        <f>([1]Malaysia!AX$2814*[1]Malaysia!$H2814+[1]Malaysia!AX$2815*[1]Malaysia!$H2815)/SUM([1]Malaysia!$H$2814:$H$2815)</f>
        <v>112.2279837855779</v>
      </c>
      <c r="BP133" s="81">
        <f t="shared" si="577"/>
        <v>7.9153924603728001</v>
      </c>
      <c r="BQ133" s="81">
        <f>[1]Malaysia!AX$2816</f>
        <v>117.088484467719</v>
      </c>
      <c r="BR133" s="81">
        <f t="shared" si="578"/>
        <v>4.8924803743441743</v>
      </c>
      <c r="BS133" s="81">
        <f>[1]Malaysia!AX$2817</f>
        <v>129.70510661510099</v>
      </c>
      <c r="BT133" s="81">
        <f t="shared" si="579"/>
        <v>8.5077241687214382</v>
      </c>
      <c r="BU133" s="32"/>
      <c r="BV133" s="32" t="s">
        <v>36</v>
      </c>
      <c r="BW133" s="81">
        <f>[1]Malaysia!AX$2818</f>
        <v>96.846742327731306</v>
      </c>
      <c r="BX133" s="81">
        <f t="shared" si="580"/>
        <v>-1.9418102557362857</v>
      </c>
      <c r="BY133" s="81">
        <f>[1]Malaysia!AX$2819</f>
        <v>110.072572088581</v>
      </c>
      <c r="BZ133" s="81">
        <f t="shared" si="581"/>
        <v>7.6778174289608927</v>
      </c>
      <c r="CA133" s="81">
        <f>[1]Malaysia!AX$2820</f>
        <v>82.789555627675</v>
      </c>
      <c r="CB133" s="81">
        <f t="shared" si="582"/>
        <v>15.230358439009279</v>
      </c>
      <c r="CC133" s="32"/>
      <c r="CD133" s="32" t="s">
        <v>36</v>
      </c>
      <c r="CE133" s="81">
        <f>[1]Malaysia!AX$2821</f>
        <v>111.003466427323</v>
      </c>
      <c r="CF133" s="81">
        <f t="shared" si="583"/>
        <v>11.083253455778831</v>
      </c>
      <c r="CG133" s="81">
        <f>[1]Malaysia!AX$2822</f>
        <v>100.21098675405101</v>
      </c>
      <c r="CH133" s="81">
        <f t="shared" si="584"/>
        <v>10.283146526297429</v>
      </c>
      <c r="CI133" s="81">
        <f>[1]Malaysia!AX$2823</f>
        <v>121.933440412221</v>
      </c>
      <c r="CJ133" s="81">
        <f t="shared" si="585"/>
        <v>24.408777330455166</v>
      </c>
      <c r="CK133" s="32"/>
      <c r="CL133" s="32" t="s">
        <v>36</v>
      </c>
      <c r="CM133" s="81">
        <f>[1]Malaysia!AX$2825</f>
        <v>117.533546815077</v>
      </c>
      <c r="CN133" s="81">
        <f t="shared" si="586"/>
        <v>-1.3359616690502776</v>
      </c>
      <c r="CO133" s="81">
        <f>[1]Malaysia!AX$2827</f>
        <v>127.668295783053</v>
      </c>
      <c r="CP133" s="81">
        <f t="shared" si="587"/>
        <v>4.9842443054591001</v>
      </c>
      <c r="CQ133" s="81">
        <f>[1]Malaysia!AX$2829</f>
        <v>104.590883831638</v>
      </c>
      <c r="CR133" s="81">
        <f t="shared" si="588"/>
        <v>16.460542303177746</v>
      </c>
      <c r="CS133" s="32"/>
      <c r="CT133" s="32" t="s">
        <v>36</v>
      </c>
      <c r="CU133" s="81">
        <f>[1]Malaysia!AX$2831</f>
        <v>140.803444501862</v>
      </c>
      <c r="CV133" s="81">
        <f t="shared" si="589"/>
        <v>8.7513665949390429</v>
      </c>
      <c r="CW133" s="81">
        <f>[1]Malaysia!AX$2832</f>
        <v>118.675816224765</v>
      </c>
      <c r="CX133" s="81">
        <f t="shared" si="590"/>
        <v>1.0361877362180962</v>
      </c>
      <c r="CY133" s="81">
        <f>[1]Malaysia!AX$2833</f>
        <v>79.5126080421431</v>
      </c>
      <c r="CZ133" s="81">
        <f t="shared" si="591"/>
        <v>7.8729338903081896</v>
      </c>
      <c r="DA133" s="32"/>
      <c r="DB133" s="32" t="s">
        <v>36</v>
      </c>
      <c r="DC133" s="81">
        <f>[1]Malaysia!AX$2835</f>
        <v>142.548607716346</v>
      </c>
      <c r="DD133" s="81">
        <f t="shared" si="592"/>
        <v>10.686416005113912</v>
      </c>
      <c r="DE133" s="81">
        <f>[1]Malaysia!AX$2836</f>
        <v>59.680192938205998</v>
      </c>
      <c r="DF133" s="81">
        <f t="shared" si="593"/>
        <v>-22.378529227960541</v>
      </c>
      <c r="DG133" s="81">
        <f>[1]Malaysia!AX$2838</f>
        <v>136.47093929817601</v>
      </c>
      <c r="DH133" s="81">
        <f t="shared" si="594"/>
        <v>23.276640468800309</v>
      </c>
      <c r="DI133" s="32"/>
      <c r="DJ133" s="32" t="s">
        <v>36</v>
      </c>
      <c r="DK133" s="81">
        <f>[1]Malaysia!AX$2840</f>
        <v>93.573030262722298</v>
      </c>
      <c r="DL133" s="81">
        <f t="shared" si="595"/>
        <v>4.0442059459988968</v>
      </c>
      <c r="DM133" s="81">
        <f>[1]Malaysia!AX$2841</f>
        <v>105.94030396068</v>
      </c>
      <c r="DN133" s="81">
        <f t="shared" si="596"/>
        <v>3.5815852613540642</v>
      </c>
      <c r="DO133" s="81">
        <f>[1]Malaysia!AX$2848</f>
        <v>116.889489193073</v>
      </c>
      <c r="DP133" s="81">
        <f t="shared" si="597"/>
        <v>5.7242094268388684</v>
      </c>
      <c r="DQ133" s="480"/>
    </row>
    <row r="134" spans="1:351" s="458" customFormat="1" ht="15" customHeight="1">
      <c r="A134" s="32"/>
      <c r="B134" s="32" t="s">
        <v>37</v>
      </c>
      <c r="C134" s="81">
        <f>[1]Malaysia!AY$2783</f>
        <v>106.40181058292499</v>
      </c>
      <c r="D134" s="81">
        <f t="shared" si="598"/>
        <v>0.54399029780198305</v>
      </c>
      <c r="E134" s="81">
        <f>[1]Malaysia!AY$2784</f>
        <v>110.913797637635</v>
      </c>
      <c r="F134" s="81">
        <f t="shared" si="554"/>
        <v>-3.8334647654621534</v>
      </c>
      <c r="G134" s="81">
        <f>[1]Malaysia!AY$2785</f>
        <v>117.03716314777201</v>
      </c>
      <c r="H134" s="81">
        <f t="shared" si="555"/>
        <v>10.435734620762503</v>
      </c>
      <c r="I134" s="32"/>
      <c r="J134" s="32" t="s">
        <v>37</v>
      </c>
      <c r="K134" s="81">
        <f>[1]Malaysia!AY$2786</f>
        <v>119.90330032251801</v>
      </c>
      <c r="L134" s="81">
        <f t="shared" si="556"/>
        <v>2.2406131358913228</v>
      </c>
      <c r="M134" s="81">
        <f>[1]Malaysia!AY$2788</f>
        <v>127.966545971803</v>
      </c>
      <c r="N134" s="81">
        <f t="shared" si="557"/>
        <v>4.0142988346886739</v>
      </c>
      <c r="O134" s="81">
        <f>[1]Malaysia!AY$2789</f>
        <v>109.588038800558</v>
      </c>
      <c r="P134" s="81">
        <f t="shared" si="558"/>
        <v>1.7266066394604991</v>
      </c>
      <c r="Q134" s="32"/>
      <c r="R134" s="32" t="s">
        <v>37</v>
      </c>
      <c r="S134" s="81">
        <f>[1]Malaysia!AY$2790</f>
        <v>115.848610509382</v>
      </c>
      <c r="T134" s="81">
        <f t="shared" si="559"/>
        <v>0.17817962458204306</v>
      </c>
      <c r="U134" s="81">
        <f>[1]Malaysia!AY$2792</f>
        <v>135.60726007686901</v>
      </c>
      <c r="V134" s="81">
        <f t="shared" si="560"/>
        <v>1.6549403655422168</v>
      </c>
      <c r="W134" s="81">
        <f>[1]Malaysia!AY$2795</f>
        <v>142.99943775331599</v>
      </c>
      <c r="X134" s="81">
        <f t="shared" si="561"/>
        <v>17.433406863540483</v>
      </c>
      <c r="Y134" s="32"/>
      <c r="Z134" s="32" t="s">
        <v>37</v>
      </c>
      <c r="AA134" s="81">
        <f>[1]Malaysia!AY$2796</f>
        <v>121.564007964125</v>
      </c>
      <c r="AB134" s="81">
        <f t="shared" si="562"/>
        <v>-4.9724578904364023</v>
      </c>
      <c r="AC134" s="81">
        <f>[1]Malaysia!AY$2797</f>
        <v>130.067194571632</v>
      </c>
      <c r="AD134" s="81">
        <f t="shared" si="563"/>
        <v>11.841503208736313</v>
      </c>
      <c r="AE134" s="81">
        <f>[1]Malaysia!AY$2798</f>
        <v>103.5478067424</v>
      </c>
      <c r="AF134" s="81">
        <f t="shared" si="564"/>
        <v>0.13900733798493548</v>
      </c>
      <c r="AG134" s="32"/>
      <c r="AH134" s="32" t="s">
        <v>37</v>
      </c>
      <c r="AI134" s="81">
        <f>[1]Malaysia!AY$2799</f>
        <v>115.483617354301</v>
      </c>
      <c r="AJ134" s="81">
        <f t="shared" si="565"/>
        <v>5.7166183655732681</v>
      </c>
      <c r="AK134" s="81">
        <f>[1]Malaysia!AY$2800</f>
        <v>108.680636175283</v>
      </c>
      <c r="AL134" s="81">
        <f t="shared" si="566"/>
        <v>3.2079918531556189</v>
      </c>
      <c r="AM134" s="81">
        <f>[1]Malaysia!AY$2802</f>
        <v>110.829499134118</v>
      </c>
      <c r="AN134" s="81">
        <f t="shared" si="567"/>
        <v>3.0007926078601059</v>
      </c>
      <c r="AO134" s="32"/>
      <c r="AP134" s="32" t="s">
        <v>37</v>
      </c>
      <c r="AQ134" s="81">
        <f>[1]Malaysia!AY$2803</f>
        <v>117.763944545092</v>
      </c>
      <c r="AR134" s="81">
        <f t="shared" si="568"/>
        <v>5.4125312328617667</v>
      </c>
      <c r="AS134" s="81">
        <f>[1]Malaysia!AY$2804</f>
        <v>116.01202748460901</v>
      </c>
      <c r="AT134" s="81">
        <f t="shared" si="569"/>
        <v>5.5759858563588409</v>
      </c>
      <c r="AU134" s="81">
        <f>[1]Malaysia!AY$2806</f>
        <v>130.573387454992</v>
      </c>
      <c r="AV134" s="81">
        <f t="shared" si="570"/>
        <v>2.4469453880208789</v>
      </c>
      <c r="AW134" s="32"/>
      <c r="AX134" s="32" t="s">
        <v>37</v>
      </c>
      <c r="AY134" s="81">
        <f>[1]Malaysia!AY$2807</f>
        <v>116.164784052911</v>
      </c>
      <c r="AZ134" s="81">
        <f t="shared" si="571"/>
        <v>6.6501045869200652</v>
      </c>
      <c r="BA134" s="81">
        <f>[1]Malaysia!AY$2808</f>
        <v>108.147903690276</v>
      </c>
      <c r="BB134" s="81">
        <f t="shared" si="572"/>
        <v>-0.90987787984973068</v>
      </c>
      <c r="BC134" s="81">
        <f>[1]Malaysia!AY$2809</f>
        <v>133.03747104609999</v>
      </c>
      <c r="BD134" s="81">
        <f t="shared" si="573"/>
        <v>8.0266364876961518</v>
      </c>
      <c r="BE134" s="32"/>
      <c r="BF134" s="32" t="s">
        <v>37</v>
      </c>
      <c r="BG134" s="81">
        <f>[1]Malaysia!AY$2810</f>
        <v>111.024821292323</v>
      </c>
      <c r="BH134" s="81">
        <f t="shared" si="574"/>
        <v>5.5960401021471853</v>
      </c>
      <c r="BI134" s="81">
        <f>[1]Malaysia!AY$2811</f>
        <v>104.236539212865</v>
      </c>
      <c r="BJ134" s="81">
        <f t="shared" si="575"/>
        <v>-3.8756324149248513</v>
      </c>
      <c r="BK134" s="81">
        <f>[1]Malaysia!AY$2812</f>
        <v>119.32815491989101</v>
      </c>
      <c r="BL134" s="81">
        <f t="shared" si="576"/>
        <v>13.660714721581698</v>
      </c>
      <c r="BM134" s="32"/>
      <c r="BN134" s="32" t="s">
        <v>37</v>
      </c>
      <c r="BO134" s="81">
        <f>([1]Malaysia!AY$2814*[1]Malaysia!$H2814+[1]Malaysia!AY$2815*[1]Malaysia!$H2815)/SUM([1]Malaysia!$H$2814:$H$2815)</f>
        <v>114.77238467527027</v>
      </c>
      <c r="BP134" s="81">
        <f t="shared" si="577"/>
        <v>3.413233313150883</v>
      </c>
      <c r="BQ134" s="81">
        <f>[1]Malaysia!AY$2816</f>
        <v>119.595975340954</v>
      </c>
      <c r="BR134" s="81">
        <f t="shared" si="578"/>
        <v>6.5560244307950626</v>
      </c>
      <c r="BS134" s="81">
        <f>[1]Malaysia!AY$2817</f>
        <v>133.644609987135</v>
      </c>
      <c r="BT134" s="81">
        <f t="shared" si="579"/>
        <v>5.6812877805899404</v>
      </c>
      <c r="BU134" s="32"/>
      <c r="BV134" s="32" t="s">
        <v>37</v>
      </c>
      <c r="BW134" s="81">
        <f>[1]Malaysia!AY$2818</f>
        <v>95.666505603663197</v>
      </c>
      <c r="BX134" s="81">
        <f t="shared" si="580"/>
        <v>3.3814045701965085</v>
      </c>
      <c r="BY134" s="81">
        <f>[1]Malaysia!AY$2819</f>
        <v>101.684451696355</v>
      </c>
      <c r="BZ134" s="81">
        <f t="shared" si="581"/>
        <v>15.734636576775543</v>
      </c>
      <c r="CA134" s="81">
        <f>[1]Malaysia!AY$2820</f>
        <v>106.391644378002</v>
      </c>
      <c r="CB134" s="81">
        <f t="shared" si="582"/>
        <v>2.3567416232148872</v>
      </c>
      <c r="CC134" s="32"/>
      <c r="CD134" s="32" t="s">
        <v>37</v>
      </c>
      <c r="CE134" s="81">
        <f>[1]Malaysia!AY$2821</f>
        <v>120.06587007857</v>
      </c>
      <c r="CF134" s="81">
        <f t="shared" si="583"/>
        <v>4.9285023059104276</v>
      </c>
      <c r="CG134" s="81">
        <f>[1]Malaysia!AY$2822</f>
        <v>104.734916754202</v>
      </c>
      <c r="CH134" s="81">
        <f t="shared" si="584"/>
        <v>2.1903763822831621</v>
      </c>
      <c r="CI134" s="81">
        <f>[1]Malaysia!AY$2823</f>
        <v>117.69399923370599</v>
      </c>
      <c r="CJ134" s="81">
        <f t="shared" si="585"/>
        <v>16.83242922188542</v>
      </c>
      <c r="CK134" s="32"/>
      <c r="CL134" s="32" t="s">
        <v>37</v>
      </c>
      <c r="CM134" s="81">
        <f>[1]Malaysia!AY$2825</f>
        <v>117.66811879270099</v>
      </c>
      <c r="CN134" s="81">
        <f t="shared" si="586"/>
        <v>2.1512492132693666</v>
      </c>
      <c r="CO134" s="81">
        <f>[1]Malaysia!AY$2827</f>
        <v>124.11503100175899</v>
      </c>
      <c r="CP134" s="81">
        <f t="shared" si="587"/>
        <v>0.7548143008669399</v>
      </c>
      <c r="CQ134" s="81">
        <f>[1]Malaysia!AY$2829</f>
        <v>124.464325834706</v>
      </c>
      <c r="CR134" s="81">
        <f t="shared" si="588"/>
        <v>1.4908557313562056</v>
      </c>
      <c r="CS134" s="32"/>
      <c r="CT134" s="32" t="s">
        <v>37</v>
      </c>
      <c r="CU134" s="81">
        <f>[1]Malaysia!AY$2831</f>
        <v>139.76692743793501</v>
      </c>
      <c r="CV134" s="81">
        <f t="shared" si="589"/>
        <v>8.0094147021045217</v>
      </c>
      <c r="CW134" s="81">
        <f>[1]Malaysia!AY$2832</f>
        <v>112.98468130725399</v>
      </c>
      <c r="CX134" s="81">
        <f t="shared" si="590"/>
        <v>-2.2166252314329284</v>
      </c>
      <c r="CY134" s="81">
        <f>[1]Malaysia!AY$2833</f>
        <v>71.506214096096002</v>
      </c>
      <c r="CZ134" s="81">
        <f t="shared" si="591"/>
        <v>1.3784111865590347</v>
      </c>
      <c r="DA134" s="32"/>
      <c r="DB134" s="32" t="s">
        <v>37</v>
      </c>
      <c r="DC134" s="81">
        <f>[1]Malaysia!AY$2835</f>
        <v>133.42253912126799</v>
      </c>
      <c r="DD134" s="81">
        <f t="shared" si="592"/>
        <v>8.5892610188639935</v>
      </c>
      <c r="DE134" s="81">
        <f>[1]Malaysia!AY$2836</f>
        <v>88.346099612567897</v>
      </c>
      <c r="DF134" s="81">
        <f t="shared" si="593"/>
        <v>-10.762971916128379</v>
      </c>
      <c r="DG134" s="81">
        <f>[1]Malaysia!AY$2838</f>
        <v>121.14301618563699</v>
      </c>
      <c r="DH134" s="81">
        <f t="shared" si="594"/>
        <v>32.414104784930117</v>
      </c>
      <c r="DI134" s="32"/>
      <c r="DJ134" s="32" t="s">
        <v>37</v>
      </c>
      <c r="DK134" s="81">
        <f>[1]Malaysia!AY$2840</f>
        <v>93.658894016059307</v>
      </c>
      <c r="DL134" s="81">
        <f t="shared" si="595"/>
        <v>-7.0119216798404125</v>
      </c>
      <c r="DM134" s="81">
        <f>[1]Malaysia!AY$2841</f>
        <v>117.388450195749</v>
      </c>
      <c r="DN134" s="81">
        <f t="shared" si="596"/>
        <v>-1.5961129478546781</v>
      </c>
      <c r="DO134" s="81">
        <f>[1]Malaysia!AY$2848</f>
        <v>131.58685620223099</v>
      </c>
      <c r="DP134" s="81">
        <f t="shared" si="597"/>
        <v>4.394438601057999</v>
      </c>
      <c r="DQ134" s="480"/>
    </row>
    <row r="135" spans="1:351" s="458" customFormat="1" ht="15" customHeight="1">
      <c r="A135" s="32"/>
      <c r="B135" s="32" t="s">
        <v>38</v>
      </c>
      <c r="C135" s="81">
        <f>[1]Malaysia!AZ$2783</f>
        <v>96.035719292809006</v>
      </c>
      <c r="D135" s="81">
        <f t="shared" si="598"/>
        <v>-0.67777344517487847</v>
      </c>
      <c r="E135" s="81">
        <f>[1]Malaysia!AZ$2784</f>
        <v>109.07654661364499</v>
      </c>
      <c r="F135" s="81">
        <f t="shared" si="554"/>
        <v>-0.82237295205315775</v>
      </c>
      <c r="G135" s="81">
        <f>[1]Malaysia!AZ$2785</f>
        <v>114.867755980887</v>
      </c>
      <c r="H135" s="81">
        <f t="shared" si="555"/>
        <v>2.4142307560547351</v>
      </c>
      <c r="I135" s="32"/>
      <c r="J135" s="32" t="s">
        <v>38</v>
      </c>
      <c r="K135" s="81">
        <f>[1]Malaysia!AZ$2786</f>
        <v>119.804168549736</v>
      </c>
      <c r="L135" s="81">
        <f t="shared" si="556"/>
        <v>4.993498962863228</v>
      </c>
      <c r="M135" s="81">
        <f>[1]Malaysia!AZ$2788</f>
        <v>132.612038843096</v>
      </c>
      <c r="N135" s="81">
        <f t="shared" si="557"/>
        <v>4.0695146181844279</v>
      </c>
      <c r="O135" s="81">
        <f>[1]Malaysia!AZ$2789</f>
        <v>112.269075848673</v>
      </c>
      <c r="P135" s="81">
        <f t="shared" si="558"/>
        <v>1.8932828554976595</v>
      </c>
      <c r="Q135" s="32"/>
      <c r="R135" s="32" t="s">
        <v>38</v>
      </c>
      <c r="S135" s="81">
        <f>[1]Malaysia!AZ$2790</f>
        <v>114.54318735366201</v>
      </c>
      <c r="T135" s="81">
        <f t="shared" si="559"/>
        <v>3.469984541782452</v>
      </c>
      <c r="U135" s="81">
        <f>[1]Malaysia!AZ$2792</f>
        <v>127.003884492903</v>
      </c>
      <c r="V135" s="81">
        <f t="shared" si="560"/>
        <v>8.5712088813033773</v>
      </c>
      <c r="W135" s="81">
        <f>[1]Malaysia!AZ$2795</f>
        <v>109.911991469559</v>
      </c>
      <c r="X135" s="81">
        <f t="shared" si="561"/>
        <v>17.599783937749109</v>
      </c>
      <c r="Y135" s="32"/>
      <c r="Z135" s="32" t="s">
        <v>38</v>
      </c>
      <c r="AA135" s="81">
        <f>[1]Malaysia!AZ$2796</f>
        <v>123.21405800578</v>
      </c>
      <c r="AB135" s="81">
        <f t="shared" si="562"/>
        <v>-0.16076710082090528</v>
      </c>
      <c r="AC135" s="81">
        <f>[1]Malaysia!AZ$2797</f>
        <v>135.929331786012</v>
      </c>
      <c r="AD135" s="81">
        <f t="shared" si="563"/>
        <v>2.6199290240844277</v>
      </c>
      <c r="AE135" s="81">
        <f>[1]Malaysia!AZ$2798</f>
        <v>103.54699981984599</v>
      </c>
      <c r="AF135" s="81">
        <f t="shared" si="564"/>
        <v>5.5317298310067855</v>
      </c>
      <c r="AG135" s="32"/>
      <c r="AH135" s="32" t="s">
        <v>38</v>
      </c>
      <c r="AI135" s="81">
        <f>[1]Malaysia!AZ$2799</f>
        <v>111.547486949297</v>
      </c>
      <c r="AJ135" s="81">
        <f t="shared" si="565"/>
        <v>7.8622635024073304</v>
      </c>
      <c r="AK135" s="81">
        <f>[1]Malaysia!AZ$2800</f>
        <v>121.278863841608</v>
      </c>
      <c r="AL135" s="81">
        <f t="shared" si="566"/>
        <v>4.1260548306794931</v>
      </c>
      <c r="AM135" s="81">
        <f>[1]Malaysia!AZ$2802</f>
        <v>111.05539606899799</v>
      </c>
      <c r="AN135" s="81">
        <f t="shared" si="567"/>
        <v>1.4424544725607973</v>
      </c>
      <c r="AO135" s="32"/>
      <c r="AP135" s="32" t="s">
        <v>38</v>
      </c>
      <c r="AQ135" s="81">
        <f>[1]Malaysia!AZ$2803</f>
        <v>119.181855155186</v>
      </c>
      <c r="AR135" s="81">
        <f t="shared" si="568"/>
        <v>4.8601500505071442</v>
      </c>
      <c r="AS135" s="81">
        <f>[1]Malaysia!AZ$2804</f>
        <v>114.25301573527</v>
      </c>
      <c r="AT135" s="81">
        <f t="shared" si="569"/>
        <v>4.6241373981903848</v>
      </c>
      <c r="AU135" s="81">
        <f>[1]Malaysia!AZ$2806</f>
        <v>104.518109221125</v>
      </c>
      <c r="AV135" s="81">
        <f t="shared" si="570"/>
        <v>5.4825520872483082</v>
      </c>
      <c r="AW135" s="32"/>
      <c r="AX135" s="32" t="s">
        <v>38</v>
      </c>
      <c r="AY135" s="81">
        <f>[1]Malaysia!AZ$2807</f>
        <v>111.698672171417</v>
      </c>
      <c r="AZ135" s="81">
        <f t="shared" si="571"/>
        <v>7.0077531167564473</v>
      </c>
      <c r="BA135" s="81">
        <f>[1]Malaysia!AZ$2808</f>
        <v>111.871041498186</v>
      </c>
      <c r="BB135" s="81">
        <f t="shared" si="572"/>
        <v>3.4474447975472202</v>
      </c>
      <c r="BC135" s="81">
        <f>[1]Malaysia!AZ$2809</f>
        <v>131.70208000143899</v>
      </c>
      <c r="BD135" s="81">
        <f t="shared" si="573"/>
        <v>4.3210854866847939</v>
      </c>
      <c r="BE135" s="32"/>
      <c r="BF135" s="32" t="s">
        <v>38</v>
      </c>
      <c r="BG135" s="81">
        <f>[1]Malaysia!AZ$2810</f>
        <v>115.167227798158</v>
      </c>
      <c r="BH135" s="81">
        <f t="shared" si="574"/>
        <v>6.09995631292783</v>
      </c>
      <c r="BI135" s="81">
        <f>[1]Malaysia!AZ$2811</f>
        <v>111.60044533600799</v>
      </c>
      <c r="BJ135" s="81">
        <f t="shared" si="575"/>
        <v>-5.0238407041222786</v>
      </c>
      <c r="BK135" s="81">
        <f>[1]Malaysia!AZ$2812</f>
        <v>124.245811956564</v>
      </c>
      <c r="BL135" s="81">
        <f t="shared" si="576"/>
        <v>18.670211190044455</v>
      </c>
      <c r="BM135" s="32"/>
      <c r="BN135" s="32" t="s">
        <v>38</v>
      </c>
      <c r="BO135" s="81">
        <f>([1]Malaysia!AZ$2814*[1]Malaysia!$H2814+[1]Malaysia!AZ$2815*[1]Malaysia!$H2815)/SUM([1]Malaysia!$H$2814:$H$2815)</f>
        <v>125.22223233051857</v>
      </c>
      <c r="BP135" s="81">
        <f t="shared" si="577"/>
        <v>6.8713960628356432</v>
      </c>
      <c r="BQ135" s="81">
        <f>[1]Malaysia!AZ$2816</f>
        <v>113.963336981097</v>
      </c>
      <c r="BR135" s="81">
        <f t="shared" si="578"/>
        <v>5.1281685351920885</v>
      </c>
      <c r="BS135" s="81">
        <f>[1]Malaysia!AZ$2817</f>
        <v>143.70411696778501</v>
      </c>
      <c r="BT135" s="81">
        <f t="shared" si="579"/>
        <v>3.9969542974335468</v>
      </c>
      <c r="BU135" s="32"/>
      <c r="BV135" s="32" t="s">
        <v>38</v>
      </c>
      <c r="BW135" s="81">
        <f>[1]Malaysia!AZ$2818</f>
        <v>110.74873430996</v>
      </c>
      <c r="BX135" s="81">
        <f t="shared" si="580"/>
        <v>6.765002923458141</v>
      </c>
      <c r="BY135" s="81">
        <f>[1]Malaysia!AZ$2819</f>
        <v>112.89276261387801</v>
      </c>
      <c r="BZ135" s="81">
        <f t="shared" si="581"/>
        <v>10.143578884910639</v>
      </c>
      <c r="CA135" s="81">
        <f>[1]Malaysia!AZ$2820</f>
        <v>115.23368098485901</v>
      </c>
      <c r="CB135" s="81">
        <f t="shared" si="582"/>
        <v>9.5637565817532817</v>
      </c>
      <c r="CC135" s="32"/>
      <c r="CD135" s="32" t="s">
        <v>38</v>
      </c>
      <c r="CE135" s="81">
        <f>[1]Malaysia!AZ$2821</f>
        <v>123.02307011072401</v>
      </c>
      <c r="CF135" s="81">
        <f t="shared" si="583"/>
        <v>9.5386557455038741</v>
      </c>
      <c r="CG135" s="81">
        <f>[1]Malaysia!AZ$2822</f>
        <v>108.28091635237099</v>
      </c>
      <c r="CH135" s="81">
        <f t="shared" si="584"/>
        <v>5.3767335750428202</v>
      </c>
      <c r="CI135" s="81">
        <f>[1]Malaysia!AZ$2823</f>
        <v>116.499828771792</v>
      </c>
      <c r="CJ135" s="81">
        <f t="shared" si="585"/>
        <v>1.921372822826072</v>
      </c>
      <c r="CK135" s="32"/>
      <c r="CL135" s="32" t="s">
        <v>38</v>
      </c>
      <c r="CM135" s="81">
        <f>[1]Malaysia!AZ$2825</f>
        <v>113.05636989208401</v>
      </c>
      <c r="CN135" s="81">
        <f t="shared" si="586"/>
        <v>-0.70293274292883723</v>
      </c>
      <c r="CO135" s="81">
        <f>[1]Malaysia!AZ$2827</f>
        <v>119.43508874551701</v>
      </c>
      <c r="CP135" s="81">
        <f t="shared" si="587"/>
        <v>-2.2380739699332679</v>
      </c>
      <c r="CQ135" s="81">
        <f>[1]Malaysia!AZ$2829</f>
        <v>146.83555038810599</v>
      </c>
      <c r="CR135" s="81">
        <f t="shared" si="588"/>
        <v>18.844180544467548</v>
      </c>
      <c r="CS135" s="32"/>
      <c r="CT135" s="32" t="s">
        <v>38</v>
      </c>
      <c r="CU135" s="81">
        <f>[1]Malaysia!AZ$2831</f>
        <v>126.956301996684</v>
      </c>
      <c r="CV135" s="81">
        <f t="shared" si="589"/>
        <v>9.9445342554213454</v>
      </c>
      <c r="CW135" s="81">
        <f>[1]Malaysia!AZ$2832</f>
        <v>114.753763790869</v>
      </c>
      <c r="CX135" s="81">
        <f t="shared" si="590"/>
        <v>1.7966126069739232</v>
      </c>
      <c r="CY135" s="81">
        <f>[1]Malaysia!AZ$2833</f>
        <v>75.606092506707</v>
      </c>
      <c r="CZ135" s="81">
        <f t="shared" si="591"/>
        <v>8.9341816891976435</v>
      </c>
      <c r="DA135" s="32"/>
      <c r="DB135" s="32" t="s">
        <v>38</v>
      </c>
      <c r="DC135" s="81">
        <f>[1]Malaysia!AZ$2835</f>
        <v>128.34429924641199</v>
      </c>
      <c r="DD135" s="81">
        <f t="shared" si="592"/>
        <v>5.0194740581065389</v>
      </c>
      <c r="DE135" s="81">
        <f>[1]Malaysia!AZ$2836</f>
        <v>80.023830061290298</v>
      </c>
      <c r="DF135" s="81">
        <f t="shared" si="593"/>
        <v>-20.460774333319293</v>
      </c>
      <c r="DG135" s="81">
        <f>[1]Malaysia!AZ$2838</f>
        <v>132.15616157741201</v>
      </c>
      <c r="DH135" s="81">
        <f t="shared" si="594"/>
        <v>30.77258760059766</v>
      </c>
      <c r="DI135" s="32"/>
      <c r="DJ135" s="32" t="s">
        <v>38</v>
      </c>
      <c r="DK135" s="81">
        <f>[1]Malaysia!AZ$2840</f>
        <v>91.890846148018497</v>
      </c>
      <c r="DL135" s="81">
        <f t="shared" si="595"/>
        <v>-4.9980921964927632</v>
      </c>
      <c r="DM135" s="81">
        <f>[1]Malaysia!AZ$2841</f>
        <v>120.86028297617599</v>
      </c>
      <c r="DN135" s="81">
        <f t="shared" si="596"/>
        <v>5.1017298510767972</v>
      </c>
      <c r="DO135" s="81">
        <f>[1]Malaysia!AZ$2848</f>
        <v>132.374860372342</v>
      </c>
      <c r="DP135" s="81">
        <f t="shared" si="597"/>
        <v>1.3820361278479538</v>
      </c>
      <c r="DQ135" s="480"/>
    </row>
    <row r="136" spans="1:351" s="458" customFormat="1" ht="15" customHeight="1">
      <c r="A136" s="32"/>
      <c r="B136" s="32" t="s">
        <v>39</v>
      </c>
      <c r="C136" s="81">
        <f>[1]Malaysia!BA$2783</f>
        <v>108.666821325706</v>
      </c>
      <c r="D136" s="81">
        <f t="shared" si="598"/>
        <v>-20.362639642289352</v>
      </c>
      <c r="E136" s="81">
        <f>[1]Malaysia!BA$2784</f>
        <v>122.11343060149601</v>
      </c>
      <c r="F136" s="81">
        <f t="shared" si="554"/>
        <v>15.800322980432639</v>
      </c>
      <c r="G136" s="81">
        <f>[1]Malaysia!BA$2785</f>
        <v>112.904758855438</v>
      </c>
      <c r="H136" s="81">
        <f t="shared" si="555"/>
        <v>12.187508088942707</v>
      </c>
      <c r="I136" s="32"/>
      <c r="J136" s="32" t="s">
        <v>39</v>
      </c>
      <c r="K136" s="81">
        <f>[1]Malaysia!BA$2786</f>
        <v>131.00681619833699</v>
      </c>
      <c r="L136" s="81">
        <f t="shared" si="556"/>
        <v>15.464657134724462</v>
      </c>
      <c r="M136" s="81">
        <f>[1]Malaysia!BA$2788</f>
        <v>125.19866220967501</v>
      </c>
      <c r="N136" s="81">
        <f t="shared" si="557"/>
        <v>3.7677258695185714</v>
      </c>
      <c r="O136" s="81">
        <f>[1]Malaysia!BA$2789</f>
        <v>107.34457124161401</v>
      </c>
      <c r="P136" s="81">
        <f t="shared" si="558"/>
        <v>2.64055462323131</v>
      </c>
      <c r="Q136" s="32"/>
      <c r="R136" s="32" t="s">
        <v>39</v>
      </c>
      <c r="S136" s="81">
        <f>[1]Malaysia!BA$2790</f>
        <v>110.79942251994601</v>
      </c>
      <c r="T136" s="81">
        <f t="shared" si="559"/>
        <v>0.13497511492039393</v>
      </c>
      <c r="U136" s="81">
        <f>[1]Malaysia!BA$2792</f>
        <v>114.788722888584</v>
      </c>
      <c r="V136" s="81">
        <f t="shared" si="560"/>
        <v>5.1418585716807428</v>
      </c>
      <c r="W136" s="81">
        <f>[1]Malaysia!BA$2795</f>
        <v>119.842394148628</v>
      </c>
      <c r="X136" s="81">
        <f t="shared" si="561"/>
        <v>21.4409088166841</v>
      </c>
      <c r="Y136" s="32"/>
      <c r="Z136" s="32" t="s">
        <v>39</v>
      </c>
      <c r="AA136" s="81">
        <f>[1]Malaysia!BA$2796</f>
        <v>112.096946486609</v>
      </c>
      <c r="AB136" s="81">
        <f t="shared" si="562"/>
        <v>-6.1864936100399461</v>
      </c>
      <c r="AC136" s="81">
        <f>[1]Malaysia!BA$2797</f>
        <v>120.68357910626401</v>
      </c>
      <c r="AD136" s="81">
        <f t="shared" si="563"/>
        <v>6.8374460926558243</v>
      </c>
      <c r="AE136" s="81">
        <f>[1]Malaysia!BA$2798</f>
        <v>104.941743301625</v>
      </c>
      <c r="AF136" s="81">
        <f t="shared" si="564"/>
        <v>4.3261515629274641</v>
      </c>
      <c r="AG136" s="32"/>
      <c r="AH136" s="32" t="s">
        <v>39</v>
      </c>
      <c r="AI136" s="81">
        <f>[1]Malaysia!BA$2799</f>
        <v>112.490221157793</v>
      </c>
      <c r="AJ136" s="81">
        <f t="shared" si="565"/>
        <v>8.9557285510348805</v>
      </c>
      <c r="AK136" s="81">
        <f>[1]Malaysia!BA$2800</f>
        <v>119.820532338847</v>
      </c>
      <c r="AL136" s="81">
        <f t="shared" si="566"/>
        <v>4.2159731185031717</v>
      </c>
      <c r="AM136" s="81">
        <f>[1]Malaysia!BA$2802</f>
        <v>106.385916608719</v>
      </c>
      <c r="AN136" s="81">
        <f t="shared" si="567"/>
        <v>0.72593749087654658</v>
      </c>
      <c r="AO136" s="32"/>
      <c r="AP136" s="32" t="s">
        <v>39</v>
      </c>
      <c r="AQ136" s="81">
        <f>[1]Malaysia!BA$2803</f>
        <v>120.110135248126</v>
      </c>
      <c r="AR136" s="81">
        <f t="shared" si="568"/>
        <v>8.1087073563893171</v>
      </c>
      <c r="AS136" s="81">
        <f>[1]Malaysia!BA$2804</f>
        <v>113.37690838432999</v>
      </c>
      <c r="AT136" s="81">
        <f t="shared" si="569"/>
        <v>6.8070870359489248</v>
      </c>
      <c r="AU136" s="81">
        <f>[1]Malaysia!BA$2806</f>
        <v>117.25061906592499</v>
      </c>
      <c r="AV136" s="81">
        <f t="shared" si="570"/>
        <v>4.6770392985437894</v>
      </c>
      <c r="AW136" s="32"/>
      <c r="AX136" s="32" t="s">
        <v>39</v>
      </c>
      <c r="AY136" s="81">
        <f>[1]Malaysia!BA$2807</f>
        <v>118.270726212128</v>
      </c>
      <c r="AZ136" s="81">
        <f t="shared" si="571"/>
        <v>6.0410132416059525</v>
      </c>
      <c r="BA136" s="81">
        <f>[1]Malaysia!BA$2808</f>
        <v>115.647615969084</v>
      </c>
      <c r="BB136" s="81">
        <f t="shared" si="572"/>
        <v>4.0731632258478072</v>
      </c>
      <c r="BC136" s="81">
        <f>[1]Malaysia!BA$2809</f>
        <v>133.376917427595</v>
      </c>
      <c r="BD136" s="81">
        <f t="shared" si="573"/>
        <v>-0.23398760776765926</v>
      </c>
      <c r="BE136" s="32"/>
      <c r="BF136" s="32" t="s">
        <v>39</v>
      </c>
      <c r="BG136" s="81">
        <f>[1]Malaysia!BA$2810</f>
        <v>115.755135120354</v>
      </c>
      <c r="BH136" s="81">
        <f t="shared" si="574"/>
        <v>8.8754021510517589</v>
      </c>
      <c r="BI136" s="81">
        <f>[1]Malaysia!BA$2811</f>
        <v>118.239473250027</v>
      </c>
      <c r="BJ136" s="81">
        <f t="shared" si="575"/>
        <v>-2.1750397194214344</v>
      </c>
      <c r="BK136" s="81">
        <f>[1]Malaysia!BA$2812</f>
        <v>127.10107063170101</v>
      </c>
      <c r="BL136" s="81">
        <f t="shared" si="576"/>
        <v>11.293184596420502</v>
      </c>
      <c r="BM136" s="32"/>
      <c r="BN136" s="32" t="s">
        <v>39</v>
      </c>
      <c r="BO136" s="81">
        <f>([1]Malaysia!BA$2814*[1]Malaysia!$H2814+[1]Malaysia!BA$2815*[1]Malaysia!$H2815)/SUM([1]Malaysia!$H$2814:$H$2815)</f>
        <v>127.48391211648648</v>
      </c>
      <c r="BP136" s="81">
        <f t="shared" si="577"/>
        <v>5.0995551240023786</v>
      </c>
      <c r="BQ136" s="81">
        <f>[1]Malaysia!BA$2816</f>
        <v>117.945051857265</v>
      </c>
      <c r="BR136" s="81">
        <f t="shared" si="578"/>
        <v>5.7841033888657307</v>
      </c>
      <c r="BS136" s="81">
        <f>[1]Malaysia!BA$2817</f>
        <v>143.623019133887</v>
      </c>
      <c r="BT136" s="81">
        <f t="shared" si="579"/>
        <v>7.3818258095015352</v>
      </c>
      <c r="BU136" s="32"/>
      <c r="BV136" s="32" t="s">
        <v>39</v>
      </c>
      <c r="BW136" s="81">
        <f>[1]Malaysia!BA$2818</f>
        <v>97.096558623501295</v>
      </c>
      <c r="BX136" s="81">
        <f t="shared" si="580"/>
        <v>2.7409756548609749</v>
      </c>
      <c r="BY136" s="81">
        <f>[1]Malaysia!BA$2819</f>
        <v>115.85892552407201</v>
      </c>
      <c r="BZ136" s="81">
        <f t="shared" si="581"/>
        <v>3.8674306549572037</v>
      </c>
      <c r="CA136" s="81">
        <f>[1]Malaysia!BA$2820</f>
        <v>126.911737361177</v>
      </c>
      <c r="CB136" s="81">
        <f t="shared" si="582"/>
        <v>25.165676178487104</v>
      </c>
      <c r="CC136" s="32"/>
      <c r="CD136" s="32" t="s">
        <v>39</v>
      </c>
      <c r="CE136" s="81">
        <f>[1]Malaysia!BA$2821</f>
        <v>115.952417410911</v>
      </c>
      <c r="CF136" s="81">
        <f t="shared" si="583"/>
        <v>5.8085306556400838</v>
      </c>
      <c r="CG136" s="81">
        <f>[1]Malaysia!BA$2822</f>
        <v>139.97470337924</v>
      </c>
      <c r="CH136" s="81">
        <f t="shared" si="584"/>
        <v>6.3354756555931147</v>
      </c>
      <c r="CI136" s="81">
        <f>[1]Malaysia!BA$2823</f>
        <v>105.931619262502</v>
      </c>
      <c r="CJ136" s="81">
        <f t="shared" si="585"/>
        <v>-0.98683747695196189</v>
      </c>
      <c r="CK136" s="32"/>
      <c r="CL136" s="32" t="s">
        <v>39</v>
      </c>
      <c r="CM136" s="81">
        <f>[1]Malaysia!BA$2825</f>
        <v>106.31111433977399</v>
      </c>
      <c r="CN136" s="81">
        <f t="shared" si="586"/>
        <v>-2.5055929185062524</v>
      </c>
      <c r="CO136" s="81">
        <f>[1]Malaysia!BA$2827</f>
        <v>125.20799183238</v>
      </c>
      <c r="CP136" s="81">
        <f t="shared" si="587"/>
        <v>6.2595418259506346</v>
      </c>
      <c r="CQ136" s="81">
        <f>[1]Malaysia!BA$2829</f>
        <v>125.20196473489</v>
      </c>
      <c r="CR136" s="81">
        <f t="shared" si="588"/>
        <v>15.977142796830137</v>
      </c>
      <c r="CS136" s="32"/>
      <c r="CT136" s="32" t="s">
        <v>39</v>
      </c>
      <c r="CU136" s="81">
        <f>[1]Malaysia!BA$2831</f>
        <v>115.480265492358</v>
      </c>
      <c r="CV136" s="81">
        <f t="shared" si="589"/>
        <v>6.2467465385347651</v>
      </c>
      <c r="CW136" s="81">
        <f>[1]Malaysia!BA$2832</f>
        <v>138.47372944060501</v>
      </c>
      <c r="CX136" s="81">
        <f t="shared" si="590"/>
        <v>-1.0692106385205307</v>
      </c>
      <c r="CY136" s="81">
        <f>[1]Malaysia!BA$2833</f>
        <v>83.854757869656197</v>
      </c>
      <c r="CZ136" s="81">
        <f t="shared" si="591"/>
        <v>26.390338231718275</v>
      </c>
      <c r="DA136" s="32"/>
      <c r="DB136" s="32" t="s">
        <v>39</v>
      </c>
      <c r="DC136" s="81">
        <f>[1]Malaysia!BA$2835</f>
        <v>137.508752133229</v>
      </c>
      <c r="DD136" s="81">
        <f t="shared" si="592"/>
        <v>19.191415412617886</v>
      </c>
      <c r="DE136" s="81">
        <f>[1]Malaysia!BA$2836</f>
        <v>70.640649248242696</v>
      </c>
      <c r="DF136" s="81">
        <f t="shared" si="593"/>
        <v>-4.3425517300990748</v>
      </c>
      <c r="DG136" s="81">
        <f>[1]Malaysia!BA$2838</f>
        <v>125.52015571648199</v>
      </c>
      <c r="DH136" s="81">
        <f t="shared" si="594"/>
        <v>49.259950908474735</v>
      </c>
      <c r="DI136" s="32"/>
      <c r="DJ136" s="32" t="s">
        <v>39</v>
      </c>
      <c r="DK136" s="81">
        <f>[1]Malaysia!BA$2840</f>
        <v>81.886620183955699</v>
      </c>
      <c r="DL136" s="81">
        <f t="shared" si="595"/>
        <v>-13.483540220066672</v>
      </c>
      <c r="DM136" s="81">
        <f>[1]Malaysia!BA$2841</f>
        <v>122.050216921992</v>
      </c>
      <c r="DN136" s="81">
        <f t="shared" si="596"/>
        <v>6.0323041708262082</v>
      </c>
      <c r="DO136" s="81">
        <f>[1]Malaysia!BA$2848</f>
        <v>152.61562318680899</v>
      </c>
      <c r="DP136" s="81">
        <f t="shared" si="597"/>
        <v>3.8081545379961881</v>
      </c>
      <c r="DQ136" s="480"/>
    </row>
    <row r="137" spans="1:351" s="458" customFormat="1" ht="15" customHeight="1">
      <c r="A137" s="32"/>
      <c r="B137" s="32" t="s">
        <v>40</v>
      </c>
      <c r="C137" s="81">
        <f>[1]Malaysia!BB$2783</f>
        <v>122.623428416987</v>
      </c>
      <c r="D137" s="81">
        <f t="shared" si="598"/>
        <v>-3.5757729423969806</v>
      </c>
      <c r="E137" s="81">
        <f>[1]Malaysia!BB$2784</f>
        <v>119.51215475281199</v>
      </c>
      <c r="F137" s="81">
        <f t="shared" si="554"/>
        <v>4.185614083821946</v>
      </c>
      <c r="G137" s="81">
        <f>[1]Malaysia!BB$2785</f>
        <v>113.722287151217</v>
      </c>
      <c r="H137" s="81">
        <f t="shared" si="555"/>
        <v>-6.7754572260267452</v>
      </c>
      <c r="I137" s="32"/>
      <c r="J137" s="32" t="s">
        <v>40</v>
      </c>
      <c r="K137" s="81">
        <f>[1]Malaysia!BB$2786</f>
        <v>123.872644997056</v>
      </c>
      <c r="L137" s="81">
        <f t="shared" si="556"/>
        <v>6.922244466905795</v>
      </c>
      <c r="M137" s="81">
        <f>[1]Malaysia!BB$2788</f>
        <v>126.47222159894</v>
      </c>
      <c r="N137" s="81">
        <f t="shared" si="557"/>
        <v>3.4313787694814266</v>
      </c>
      <c r="O137" s="81">
        <f>[1]Malaysia!BB$2789</f>
        <v>109.901673898799</v>
      </c>
      <c r="P137" s="81">
        <f t="shared" si="558"/>
        <v>2.2758865780563013</v>
      </c>
      <c r="Q137" s="32"/>
      <c r="R137" s="32" t="s">
        <v>40</v>
      </c>
      <c r="S137" s="81">
        <f>[1]Malaysia!BB$2790</f>
        <v>109.32885268598601</v>
      </c>
      <c r="T137" s="81">
        <f t="shared" si="559"/>
        <v>0.96845973975914035</v>
      </c>
      <c r="U137" s="81">
        <f>[1]Malaysia!BB$2792</f>
        <v>115.725825716597</v>
      </c>
      <c r="V137" s="81">
        <f t="shared" si="560"/>
        <v>3.5129420254728245</v>
      </c>
      <c r="W137" s="81">
        <f>[1]Malaysia!BB$2795</f>
        <v>108.473582546358</v>
      </c>
      <c r="X137" s="81">
        <f t="shared" si="561"/>
        <v>8.9695480586163399</v>
      </c>
      <c r="Y137" s="32"/>
      <c r="Z137" s="32" t="s">
        <v>40</v>
      </c>
      <c r="AA137" s="81">
        <f>[1]Malaysia!BB$2796</f>
        <v>115.214027142135</v>
      </c>
      <c r="AB137" s="81">
        <f t="shared" si="562"/>
        <v>-1.6111279424156919</v>
      </c>
      <c r="AC137" s="81">
        <f>[1]Malaysia!BB$2797</f>
        <v>123.243926491113</v>
      </c>
      <c r="AD137" s="81">
        <f t="shared" si="563"/>
        <v>11.437239745557576</v>
      </c>
      <c r="AE137" s="81">
        <f>[1]Malaysia!BB$2798</f>
        <v>107.131234300741</v>
      </c>
      <c r="AF137" s="81">
        <f t="shared" si="564"/>
        <v>6.3253884315446243</v>
      </c>
      <c r="AG137" s="32"/>
      <c r="AH137" s="32" t="s">
        <v>40</v>
      </c>
      <c r="AI137" s="81">
        <f>[1]Malaysia!BB$2799</f>
        <v>106.49183759703401</v>
      </c>
      <c r="AJ137" s="81">
        <f t="shared" si="565"/>
        <v>6.433650485889018</v>
      </c>
      <c r="AK137" s="81">
        <f>[1]Malaysia!BB$2800</f>
        <v>115.31489402241</v>
      </c>
      <c r="AL137" s="81">
        <f t="shared" si="566"/>
        <v>5.3808945762545477</v>
      </c>
      <c r="AM137" s="81">
        <f>[1]Malaysia!BB$2802</f>
        <v>103.0048479293</v>
      </c>
      <c r="AN137" s="81">
        <f t="shared" si="567"/>
        <v>2.9798440440818439</v>
      </c>
      <c r="AO137" s="32"/>
      <c r="AP137" s="32" t="s">
        <v>40</v>
      </c>
      <c r="AQ137" s="81">
        <f>[1]Malaysia!BB$2803</f>
        <v>119.24056642340101</v>
      </c>
      <c r="AR137" s="81">
        <f t="shared" si="568"/>
        <v>1.888124815521337</v>
      </c>
      <c r="AS137" s="81">
        <f>[1]Malaysia!BB$2804</f>
        <v>112.048704731339</v>
      </c>
      <c r="AT137" s="81">
        <f t="shared" si="569"/>
        <v>4.9597659808537884</v>
      </c>
      <c r="AU137" s="81">
        <f>[1]Malaysia!BB$2806</f>
        <v>118.07891963453299</v>
      </c>
      <c r="AV137" s="81">
        <f t="shared" si="570"/>
        <v>6.4432057324292629</v>
      </c>
      <c r="AW137" s="32"/>
      <c r="AX137" s="32" t="s">
        <v>40</v>
      </c>
      <c r="AY137" s="81">
        <f>[1]Malaysia!BB$2807</f>
        <v>119.793353228063</v>
      </c>
      <c r="AZ137" s="81">
        <f t="shared" si="571"/>
        <v>6.9595780905199405</v>
      </c>
      <c r="BA137" s="81">
        <f>[1]Malaysia!BB$2808</f>
        <v>115.084853874221</v>
      </c>
      <c r="BB137" s="81">
        <f t="shared" si="572"/>
        <v>4.2669903872099013</v>
      </c>
      <c r="BC137" s="81">
        <f>[1]Malaysia!BB$2809</f>
        <v>133.71851109948901</v>
      </c>
      <c r="BD137" s="81">
        <f t="shared" si="573"/>
        <v>5.3055445904649901</v>
      </c>
      <c r="BE137" s="32"/>
      <c r="BF137" s="32" t="s">
        <v>40</v>
      </c>
      <c r="BG137" s="81">
        <f>[1]Malaysia!BB$2810</f>
        <v>115.722804828915</v>
      </c>
      <c r="BH137" s="81">
        <f t="shared" si="574"/>
        <v>5.3075939734965374</v>
      </c>
      <c r="BI137" s="81">
        <f>[1]Malaysia!BB$2811</f>
        <v>115.23955464916899</v>
      </c>
      <c r="BJ137" s="81">
        <f t="shared" si="575"/>
        <v>6.334678670573183</v>
      </c>
      <c r="BK137" s="81">
        <f>[1]Malaysia!BB$2812</f>
        <v>117.080411387159</v>
      </c>
      <c r="BL137" s="81">
        <f t="shared" si="576"/>
        <v>-0.97990522431203431</v>
      </c>
      <c r="BM137" s="32"/>
      <c r="BN137" s="32" t="s">
        <v>40</v>
      </c>
      <c r="BO137" s="81">
        <f>([1]Malaysia!BB$2814*[1]Malaysia!$H2814+[1]Malaysia!BB$2815*[1]Malaysia!$H2815)/SUM([1]Malaysia!$H$2814:$H$2815)</f>
        <v>120.65826001529693</v>
      </c>
      <c r="BP137" s="81">
        <f t="shared" si="577"/>
        <v>15.133900800820044</v>
      </c>
      <c r="BQ137" s="81">
        <f>[1]Malaysia!BB$2816</f>
        <v>112.930033910265</v>
      </c>
      <c r="BR137" s="81">
        <f t="shared" si="578"/>
        <v>-0.27867353526399086</v>
      </c>
      <c r="BS137" s="81">
        <f>[1]Malaysia!BB$2817</f>
        <v>137.56011254064799</v>
      </c>
      <c r="BT137" s="81">
        <f t="shared" si="579"/>
        <v>5.5491550661290461</v>
      </c>
      <c r="BU137" s="32"/>
      <c r="BV137" s="32" t="s">
        <v>40</v>
      </c>
      <c r="BW137" s="81">
        <f>[1]Malaysia!BB$2818</f>
        <v>94.653104827074699</v>
      </c>
      <c r="BX137" s="81">
        <f t="shared" si="580"/>
        <v>13.563747885399536</v>
      </c>
      <c r="BY137" s="81">
        <f>[1]Malaysia!BB$2819</f>
        <v>106.97779507096899</v>
      </c>
      <c r="BZ137" s="81">
        <f t="shared" si="581"/>
        <v>5.4793087423479818</v>
      </c>
      <c r="CA137" s="81">
        <f>[1]Malaysia!BB$2820</f>
        <v>126.093949766484</v>
      </c>
      <c r="CB137" s="81">
        <f t="shared" si="582"/>
        <v>0.10072281267147787</v>
      </c>
      <c r="CC137" s="32"/>
      <c r="CD137" s="32" t="s">
        <v>40</v>
      </c>
      <c r="CE137" s="81">
        <f>[1]Malaysia!BB$2821</f>
        <v>111.53988323922</v>
      </c>
      <c r="CF137" s="81">
        <f t="shared" si="583"/>
        <v>21.149268554975691</v>
      </c>
      <c r="CG137" s="81">
        <f>[1]Malaysia!BB$2822</f>
        <v>154.556223419303</v>
      </c>
      <c r="CH137" s="81">
        <f t="shared" si="584"/>
        <v>3.723145107019235</v>
      </c>
      <c r="CI137" s="81">
        <f>[1]Malaysia!BB$2823</f>
        <v>120.832396733281</v>
      </c>
      <c r="CJ137" s="81">
        <f t="shared" si="585"/>
        <v>-1.4322101406880137</v>
      </c>
      <c r="CK137" s="32"/>
      <c r="CL137" s="32" t="s">
        <v>40</v>
      </c>
      <c r="CM137" s="81">
        <f>[1]Malaysia!BB$2825</f>
        <v>106.240132226146</v>
      </c>
      <c r="CN137" s="81">
        <f t="shared" si="586"/>
        <v>-5.7157461319356315</v>
      </c>
      <c r="CO137" s="81">
        <f>[1]Malaysia!BB$2827</f>
        <v>129.328585504828</v>
      </c>
      <c r="CP137" s="81">
        <f t="shared" si="587"/>
        <v>1.7536541560110521</v>
      </c>
      <c r="CQ137" s="81">
        <f>[1]Malaysia!BB$2829</f>
        <v>124.48865507988801</v>
      </c>
      <c r="CR137" s="81">
        <f t="shared" si="588"/>
        <v>24.268942966689934</v>
      </c>
      <c r="CS137" s="32"/>
      <c r="CT137" s="32" t="s">
        <v>40</v>
      </c>
      <c r="CU137" s="81">
        <f>[1]Malaysia!BB$2831</f>
        <v>114.775389997281</v>
      </c>
      <c r="CV137" s="81">
        <f t="shared" si="589"/>
        <v>-3.3838565904581941</v>
      </c>
      <c r="CW137" s="81">
        <f>[1]Malaysia!BB$2832</f>
        <v>136.78570042328599</v>
      </c>
      <c r="CX137" s="81">
        <f t="shared" si="590"/>
        <v>4.6100713175100054</v>
      </c>
      <c r="CY137" s="81">
        <f>[1]Malaysia!BB$2833</f>
        <v>83.627243919760502</v>
      </c>
      <c r="CZ137" s="81">
        <f t="shared" si="591"/>
        <v>15.858777670593</v>
      </c>
      <c r="DA137" s="32"/>
      <c r="DB137" s="32" t="s">
        <v>40</v>
      </c>
      <c r="DC137" s="81">
        <f>[1]Malaysia!BB$2835</f>
        <v>136.60861498121201</v>
      </c>
      <c r="DD137" s="81">
        <f t="shared" si="592"/>
        <v>5.5543513054729488</v>
      </c>
      <c r="DE137" s="81">
        <f>[1]Malaysia!BB$2836</f>
        <v>195.217536989466</v>
      </c>
      <c r="DF137" s="81">
        <f t="shared" si="593"/>
        <v>14.459044427569808</v>
      </c>
      <c r="DG137" s="81">
        <f>[1]Malaysia!BB$2838</f>
        <v>99.889970247983399</v>
      </c>
      <c r="DH137" s="81">
        <f t="shared" si="594"/>
        <v>11.08706627890767</v>
      </c>
      <c r="DI137" s="32"/>
      <c r="DJ137" s="32" t="s">
        <v>40</v>
      </c>
      <c r="DK137" s="81">
        <f>[1]Malaysia!BB$2840</f>
        <v>82.643823846104993</v>
      </c>
      <c r="DL137" s="81">
        <f t="shared" si="595"/>
        <v>-18.356194903476251</v>
      </c>
      <c r="DM137" s="81">
        <f>[1]Malaysia!BB$2841</f>
        <v>127.194065271317</v>
      </c>
      <c r="DN137" s="81">
        <f t="shared" si="596"/>
        <v>5.53289806104695</v>
      </c>
      <c r="DO137" s="81">
        <f>[1]Malaysia!BB$2848</f>
        <v>139.205056406686</v>
      </c>
      <c r="DP137" s="81">
        <f t="shared" si="597"/>
        <v>8.9535597723277647</v>
      </c>
      <c r="DQ137" s="480"/>
    </row>
    <row r="138" spans="1:351" s="458" customFormat="1" ht="15" customHeight="1">
      <c r="A138" s="32"/>
      <c r="B138" s="32" t="s">
        <v>41</v>
      </c>
      <c r="C138" s="81">
        <f>[1]Malaysia!BC$2783</f>
        <v>132.78391081980601</v>
      </c>
      <c r="D138" s="81">
        <f t="shared" si="598"/>
        <v>7.2956253666765889</v>
      </c>
      <c r="E138" s="81">
        <f>[1]Malaysia!BC$2784</f>
        <v>107.98132908811399</v>
      </c>
      <c r="F138" s="81">
        <f t="shared" si="554"/>
        <v>1.5123722687611121</v>
      </c>
      <c r="G138" s="81">
        <f>[1]Malaysia!BC$2785</f>
        <v>112.16812756477</v>
      </c>
      <c r="H138" s="81">
        <f t="shared" si="555"/>
        <v>4.5195936323680712</v>
      </c>
      <c r="I138" s="32"/>
      <c r="J138" s="32" t="s">
        <v>41</v>
      </c>
      <c r="K138" s="81">
        <f>[1]Malaysia!BC$2786</f>
        <v>120.00577976069199</v>
      </c>
      <c r="L138" s="81">
        <f t="shared" si="556"/>
        <v>7.3656866254155631</v>
      </c>
      <c r="M138" s="81">
        <f>[1]Malaysia!BC$2788</f>
        <v>126.16613652650901</v>
      </c>
      <c r="N138" s="81">
        <f t="shared" si="557"/>
        <v>4.2703267959954871</v>
      </c>
      <c r="O138" s="81">
        <f>[1]Malaysia!BC$2789</f>
        <v>103.183100295476</v>
      </c>
      <c r="P138" s="81">
        <f t="shared" si="558"/>
        <v>3.3484578280009032</v>
      </c>
      <c r="Q138" s="32"/>
      <c r="R138" s="32" t="s">
        <v>41</v>
      </c>
      <c r="S138" s="81">
        <f>[1]Malaysia!BC$2790</f>
        <v>114.452388132552</v>
      </c>
      <c r="T138" s="81">
        <f t="shared" si="559"/>
        <v>2.3318117474082811</v>
      </c>
      <c r="U138" s="81">
        <f>[1]Malaysia!BC$2792</f>
        <v>125.509164342891</v>
      </c>
      <c r="V138" s="81">
        <f t="shared" si="560"/>
        <v>1.5361594210278753</v>
      </c>
      <c r="W138" s="81">
        <f>[1]Malaysia!BC$2795</f>
        <v>114.621975214909</v>
      </c>
      <c r="X138" s="81">
        <f t="shared" si="561"/>
        <v>-6.8203040565686592</v>
      </c>
      <c r="Y138" s="32"/>
      <c r="Z138" s="32" t="s">
        <v>41</v>
      </c>
      <c r="AA138" s="81">
        <f>[1]Malaysia!BC$2796</f>
        <v>109.10781637738199</v>
      </c>
      <c r="AB138" s="81">
        <f t="shared" si="562"/>
        <v>14.657531018318636</v>
      </c>
      <c r="AC138" s="81">
        <f>[1]Malaysia!BC$2797</f>
        <v>119.84206245694</v>
      </c>
      <c r="AD138" s="81">
        <f t="shared" si="563"/>
        <v>8.1968369012576261</v>
      </c>
      <c r="AE138" s="81">
        <f>[1]Malaysia!BC$2798</f>
        <v>109.393865534418</v>
      </c>
      <c r="AF138" s="81">
        <f t="shared" si="564"/>
        <v>8.3778959259645802</v>
      </c>
      <c r="AG138" s="32"/>
      <c r="AH138" s="32" t="s">
        <v>41</v>
      </c>
      <c r="AI138" s="81">
        <f>[1]Malaysia!BC$2799</f>
        <v>118.428077274854</v>
      </c>
      <c r="AJ138" s="81">
        <f t="shared" si="565"/>
        <v>0.54573446072554077</v>
      </c>
      <c r="AK138" s="81">
        <f>[1]Malaysia!BC$2800</f>
        <v>112.885234587404</v>
      </c>
      <c r="AL138" s="81">
        <f t="shared" si="566"/>
        <v>4.6680853935833397</v>
      </c>
      <c r="AM138" s="81">
        <f>[1]Malaysia!BC$2802</f>
        <v>106.544255342499</v>
      </c>
      <c r="AN138" s="81">
        <f t="shared" si="567"/>
        <v>3.1567891908324697</v>
      </c>
      <c r="AO138" s="32"/>
      <c r="AP138" s="32" t="s">
        <v>41</v>
      </c>
      <c r="AQ138" s="81">
        <f>[1]Malaysia!BC$2803</f>
        <v>118.837758228525</v>
      </c>
      <c r="AR138" s="81">
        <f t="shared" si="568"/>
        <v>3.2833745992674608</v>
      </c>
      <c r="AS138" s="81">
        <f>[1]Malaysia!BC$2804</f>
        <v>114.675755104635</v>
      </c>
      <c r="AT138" s="81">
        <f t="shared" si="569"/>
        <v>1.6569012116251542</v>
      </c>
      <c r="AU138" s="81">
        <f>[1]Malaysia!BC$2806</f>
        <v>128.27996465395401</v>
      </c>
      <c r="AV138" s="81">
        <f t="shared" si="570"/>
        <v>5.8059473720042405</v>
      </c>
      <c r="AW138" s="32"/>
      <c r="AX138" s="32" t="s">
        <v>41</v>
      </c>
      <c r="AY138" s="81">
        <f>[1]Malaysia!BC$2807</f>
        <v>118.167360098404</v>
      </c>
      <c r="AZ138" s="81">
        <f t="shared" si="571"/>
        <v>6.3167650288793027</v>
      </c>
      <c r="BA138" s="81">
        <f>[1]Malaysia!BC$2808</f>
        <v>117.503333707732</v>
      </c>
      <c r="BB138" s="81">
        <f t="shared" si="572"/>
        <v>5.5700423793494593</v>
      </c>
      <c r="BC138" s="81">
        <f>[1]Malaysia!BC$2809</f>
        <v>131.82279685235301</v>
      </c>
      <c r="BD138" s="81">
        <f t="shared" si="573"/>
        <v>0.7250178572143966</v>
      </c>
      <c r="BE138" s="32"/>
      <c r="BF138" s="32" t="s">
        <v>41</v>
      </c>
      <c r="BG138" s="81">
        <f>[1]Malaysia!BC$2810</f>
        <v>112.57747515667501</v>
      </c>
      <c r="BH138" s="81">
        <f t="shared" si="574"/>
        <v>6.2636388816008406</v>
      </c>
      <c r="BI138" s="81">
        <f>[1]Malaysia!BC$2811</f>
        <v>112.89698774087699</v>
      </c>
      <c r="BJ138" s="81">
        <f t="shared" si="575"/>
        <v>1.6619627778332102</v>
      </c>
      <c r="BK138" s="81">
        <f>[1]Malaysia!BC$2812</f>
        <v>117.27774559748801</v>
      </c>
      <c r="BL138" s="81">
        <f t="shared" si="576"/>
        <v>5.9077469695027816</v>
      </c>
      <c r="BM138" s="32"/>
      <c r="BN138" s="32" t="s">
        <v>41</v>
      </c>
      <c r="BO138" s="81">
        <f>([1]Malaysia!BC$2814*[1]Malaysia!$H2814+[1]Malaysia!BC$2815*[1]Malaysia!$H2815)/SUM([1]Malaysia!$H$2814:$H$2815)</f>
        <v>120.0988365679784</v>
      </c>
      <c r="BP138" s="81">
        <f t="shared" si="577"/>
        <v>5.7360666982490898</v>
      </c>
      <c r="BQ138" s="81">
        <f>[1]Malaysia!BC$2816</f>
        <v>113.07754629214099</v>
      </c>
      <c r="BR138" s="81">
        <f t="shared" si="578"/>
        <v>3.8597623510177499</v>
      </c>
      <c r="BS138" s="81">
        <f>[1]Malaysia!BC$2817</f>
        <v>147.14124689093001</v>
      </c>
      <c r="BT138" s="81">
        <f t="shared" si="579"/>
        <v>8.3274944122764509</v>
      </c>
      <c r="BU138" s="32"/>
      <c r="BV138" s="32" t="s">
        <v>41</v>
      </c>
      <c r="BW138" s="81">
        <f>[1]Malaysia!BC$2818</f>
        <v>97.173731358216799</v>
      </c>
      <c r="BX138" s="81">
        <f t="shared" si="580"/>
        <v>6.3066536160481661</v>
      </c>
      <c r="BY138" s="81">
        <f>[1]Malaysia!BC$2819</f>
        <v>119.173656220678</v>
      </c>
      <c r="BZ138" s="81">
        <f t="shared" si="581"/>
        <v>3.0949654146146912</v>
      </c>
      <c r="CA138" s="81">
        <f>[1]Malaysia!BC$2820</f>
        <v>135.58182190653699</v>
      </c>
      <c r="CB138" s="81">
        <f t="shared" si="582"/>
        <v>1.7797493499313077</v>
      </c>
      <c r="CC138" s="32"/>
      <c r="CD138" s="32" t="s">
        <v>41</v>
      </c>
      <c r="CE138" s="81">
        <f>[1]Malaysia!BC$2821</f>
        <v>129.298875994149</v>
      </c>
      <c r="CF138" s="81">
        <f t="shared" si="583"/>
        <v>7.8738162494941264</v>
      </c>
      <c r="CG138" s="81">
        <f>[1]Malaysia!BC$2822</f>
        <v>101.15927091194401</v>
      </c>
      <c r="CH138" s="81">
        <f t="shared" si="584"/>
        <v>10.49499285856372</v>
      </c>
      <c r="CI138" s="81">
        <f>[1]Malaysia!BC$2823</f>
        <v>118.641992210333</v>
      </c>
      <c r="CJ138" s="81">
        <f t="shared" si="585"/>
        <v>-1.4673415310097653</v>
      </c>
      <c r="CK138" s="32"/>
      <c r="CL138" s="32" t="s">
        <v>41</v>
      </c>
      <c r="CM138" s="81">
        <f>[1]Malaysia!BC$2825</f>
        <v>115.066617611889</v>
      </c>
      <c r="CN138" s="81">
        <f t="shared" si="586"/>
        <v>-1.4636826008207464</v>
      </c>
      <c r="CO138" s="81">
        <f>[1]Malaysia!BC$2827</f>
        <v>126.143633981642</v>
      </c>
      <c r="CP138" s="81">
        <f t="shared" si="587"/>
        <v>-1.7611850870206922</v>
      </c>
      <c r="CQ138" s="81">
        <f>[1]Malaysia!BC$2829</f>
        <v>120.43038297599</v>
      </c>
      <c r="CR138" s="81">
        <f t="shared" si="588"/>
        <v>18.044699597131952</v>
      </c>
      <c r="CS138" s="32"/>
      <c r="CT138" s="32" t="s">
        <v>41</v>
      </c>
      <c r="CU138" s="81">
        <f>[1]Malaysia!BC$2831</f>
        <v>109.75409814947101</v>
      </c>
      <c r="CV138" s="81">
        <f t="shared" si="589"/>
        <v>2.0317930008100831</v>
      </c>
      <c r="CW138" s="81">
        <f>[1]Malaysia!BC$2832</f>
        <v>102.78135180967401</v>
      </c>
      <c r="CX138" s="81">
        <f t="shared" si="590"/>
        <v>3.18043800606074</v>
      </c>
      <c r="CY138" s="81">
        <f>[1]Malaysia!BC$2833</f>
        <v>61.080043263704503</v>
      </c>
      <c r="CZ138" s="81">
        <f t="shared" si="591"/>
        <v>-9.8899010883595651</v>
      </c>
      <c r="DA138" s="32"/>
      <c r="DB138" s="32" t="s">
        <v>41</v>
      </c>
      <c r="DC138" s="81">
        <f>[1]Malaysia!BC$2835</f>
        <v>133.696983172584</v>
      </c>
      <c r="DD138" s="81">
        <f t="shared" si="592"/>
        <v>8.4797747371793122</v>
      </c>
      <c r="DE138" s="81">
        <f>[1]Malaysia!BC$2836</f>
        <v>152.87601059639599</v>
      </c>
      <c r="DF138" s="81">
        <f t="shared" si="593"/>
        <v>1.1866505405230328</v>
      </c>
      <c r="DG138" s="81">
        <f>[1]Malaysia!BC$2838</f>
        <v>112.388420816871</v>
      </c>
      <c r="DH138" s="81">
        <f t="shared" si="594"/>
        <v>-0.92175113557574662</v>
      </c>
      <c r="DI138" s="32"/>
      <c r="DJ138" s="32" t="s">
        <v>41</v>
      </c>
      <c r="DK138" s="81">
        <f>[1]Malaysia!BC$2840</f>
        <v>77.994469943202105</v>
      </c>
      <c r="DL138" s="81">
        <f t="shared" si="595"/>
        <v>-10.70615928291231</v>
      </c>
      <c r="DM138" s="81">
        <f>[1]Malaysia!BC$2841</f>
        <v>129.249980569315</v>
      </c>
      <c r="DN138" s="81">
        <f t="shared" si="596"/>
        <v>11.982897881853248</v>
      </c>
      <c r="DO138" s="81">
        <f>[1]Malaysia!BC$2848</f>
        <v>141.90150750262401</v>
      </c>
      <c r="DP138" s="81">
        <f t="shared" si="597"/>
        <v>4.2697710837895642</v>
      </c>
      <c r="DQ138" s="480"/>
    </row>
    <row r="139" spans="1:351" s="459" customFormat="1" ht="15" customHeight="1">
      <c r="A139" s="32"/>
      <c r="B139" s="32" t="s">
        <v>42</v>
      </c>
      <c r="C139" s="372">
        <f>[1]Malaysia!BD$2783</f>
        <v>132.11486738257599</v>
      </c>
      <c r="D139" s="372">
        <f t="shared" si="598"/>
        <v>-0.65048199522560424</v>
      </c>
      <c r="E139" s="372">
        <f>[1]Malaysia!BD$2784</f>
        <v>113.317685045768</v>
      </c>
      <c r="F139" s="372">
        <f t="shared" si="554"/>
        <v>4.6212474037710933</v>
      </c>
      <c r="G139" s="372">
        <f>[1]Malaysia!BD$2785</f>
        <v>110.819241494366</v>
      </c>
      <c r="H139" s="372">
        <f t="shared" si="555"/>
        <v>-1.238750796928727</v>
      </c>
      <c r="I139" s="32"/>
      <c r="J139" s="32" t="s">
        <v>42</v>
      </c>
      <c r="K139" s="372">
        <f>[1]Malaysia!BD$2786</f>
        <v>117.161835848978</v>
      </c>
      <c r="L139" s="372">
        <f t="shared" si="556"/>
        <v>2.0593345126691531</v>
      </c>
      <c r="M139" s="372">
        <f>[1]Malaysia!BD$2788</f>
        <v>128.794862466734</v>
      </c>
      <c r="N139" s="372">
        <f t="shared" si="557"/>
        <v>1.0562316080254561</v>
      </c>
      <c r="O139" s="372">
        <f>[1]Malaysia!BD$2789</f>
        <v>100.92015490700101</v>
      </c>
      <c r="P139" s="372">
        <f t="shared" si="558"/>
        <v>5.5468357922561466</v>
      </c>
      <c r="Q139" s="32"/>
      <c r="R139" s="32" t="s">
        <v>42</v>
      </c>
      <c r="S139" s="372">
        <f>[1]Malaysia!BD$2790</f>
        <v>110.32943608292901</v>
      </c>
      <c r="T139" s="372">
        <f t="shared" si="559"/>
        <v>-3.1830386408389586</v>
      </c>
      <c r="U139" s="372">
        <f>[1]Malaysia!BD$2792</f>
        <v>138.23552093955499</v>
      </c>
      <c r="V139" s="372">
        <f t="shared" si="560"/>
        <v>1.6628120144922605</v>
      </c>
      <c r="W139" s="372">
        <f>[1]Malaysia!BD$2795</f>
        <v>108.463008349696</v>
      </c>
      <c r="X139" s="372">
        <f t="shared" si="561"/>
        <v>-11.665583543651962</v>
      </c>
      <c r="Y139" s="32"/>
      <c r="Z139" s="32" t="s">
        <v>42</v>
      </c>
      <c r="AA139" s="372">
        <f>[1]Malaysia!BD$2796</f>
        <v>106.329174245842</v>
      </c>
      <c r="AB139" s="372">
        <f t="shared" si="562"/>
        <v>17.233232013193273</v>
      </c>
      <c r="AC139" s="372">
        <f>[1]Malaysia!BD$2797</f>
        <v>129.252836204277</v>
      </c>
      <c r="AD139" s="372">
        <f t="shared" si="563"/>
        <v>8.2150395899011244</v>
      </c>
      <c r="AE139" s="372">
        <f>[1]Malaysia!BD$2798</f>
        <v>112.465995225044</v>
      </c>
      <c r="AF139" s="372">
        <f t="shared" si="564"/>
        <v>8.6663284649330734</v>
      </c>
      <c r="AG139" s="32"/>
      <c r="AH139" s="32" t="s">
        <v>42</v>
      </c>
      <c r="AI139" s="372">
        <f>[1]Malaysia!BD$2799</f>
        <v>109.68681648022</v>
      </c>
      <c r="AJ139" s="372">
        <f t="shared" si="565"/>
        <v>3.1440250801807963</v>
      </c>
      <c r="AK139" s="372">
        <f>[1]Malaysia!BD$2800</f>
        <v>114.552690480104</v>
      </c>
      <c r="AL139" s="372">
        <f t="shared" si="566"/>
        <v>5.0511453926644521</v>
      </c>
      <c r="AM139" s="372">
        <f>[1]Malaysia!BD$2802</f>
        <v>115.175493027229</v>
      </c>
      <c r="AN139" s="372">
        <f t="shared" si="567"/>
        <v>5.1412274223070966</v>
      </c>
      <c r="AO139" s="32"/>
      <c r="AP139" s="32" t="s">
        <v>42</v>
      </c>
      <c r="AQ139" s="372">
        <f>[1]Malaysia!BD$2803</f>
        <v>122.439033676123</v>
      </c>
      <c r="AR139" s="372">
        <f t="shared" si="568"/>
        <v>-0.27001821386119218</v>
      </c>
      <c r="AS139" s="372">
        <f>[1]Malaysia!BD$2804</f>
        <v>114.492921941739</v>
      </c>
      <c r="AT139" s="372">
        <f t="shared" si="569"/>
        <v>5.9541128670155672</v>
      </c>
      <c r="AU139" s="372">
        <f>[1]Malaysia!BD$2806</f>
        <v>125.22264105351201</v>
      </c>
      <c r="AV139" s="372">
        <f t="shared" si="570"/>
        <v>5.019819883685102</v>
      </c>
      <c r="AW139" s="32"/>
      <c r="AX139" s="32" t="s">
        <v>42</v>
      </c>
      <c r="AY139" s="372">
        <f>[1]Malaysia!BD$2807</f>
        <v>122.853620951772</v>
      </c>
      <c r="AZ139" s="372">
        <f t="shared" si="571"/>
        <v>7.4658229352769609</v>
      </c>
      <c r="BA139" s="372">
        <f>[1]Malaysia!BD$2808</f>
        <v>120.459110784437</v>
      </c>
      <c r="BB139" s="372">
        <f t="shared" si="572"/>
        <v>5.7666481837597985</v>
      </c>
      <c r="BC139" s="372">
        <f>[1]Malaysia!BD$2809</f>
        <v>126.29583020709801</v>
      </c>
      <c r="BD139" s="372">
        <f t="shared" si="573"/>
        <v>-7.1366355552273006</v>
      </c>
      <c r="BE139" s="32"/>
      <c r="BF139" s="32" t="s">
        <v>42</v>
      </c>
      <c r="BG139" s="372">
        <f>[1]Malaysia!BD$2810</f>
        <v>119.24005498663099</v>
      </c>
      <c r="BH139" s="372">
        <f t="shared" si="574"/>
        <v>6.1223239636565978</v>
      </c>
      <c r="BI139" s="372">
        <f>[1]Malaysia!BD$2811</f>
        <v>111.917021643648</v>
      </c>
      <c r="BJ139" s="372">
        <f t="shared" si="575"/>
        <v>7.2055889152141219</v>
      </c>
      <c r="BK139" s="372">
        <f>[1]Malaysia!BD$2812</f>
        <v>115.58399752542</v>
      </c>
      <c r="BL139" s="372">
        <f t="shared" si="576"/>
        <v>0.83872475168485039</v>
      </c>
      <c r="BM139" s="32"/>
      <c r="BN139" s="32" t="s">
        <v>42</v>
      </c>
      <c r="BO139" s="81">
        <f>([1]Malaysia!BD$2814*[1]Malaysia!$H2814+[1]Malaysia!BD$2815*[1]Malaysia!$H2815)/SUM([1]Malaysia!$H$2814:$H$2815)</f>
        <v>118.89434412289486</v>
      </c>
      <c r="BP139" s="372">
        <f t="shared" si="577"/>
        <v>4.4858769952834052</v>
      </c>
      <c r="BQ139" s="372">
        <f>[1]Malaysia!BD$2816</f>
        <v>116.41200035053301</v>
      </c>
      <c r="BR139" s="372">
        <f t="shared" si="578"/>
        <v>5.0873255765960153</v>
      </c>
      <c r="BS139" s="372">
        <f>[1]Malaysia!BD$2817</f>
        <v>149.78354221305901</v>
      </c>
      <c r="BT139" s="372">
        <f t="shared" si="579"/>
        <v>9.6102695549574264</v>
      </c>
      <c r="BU139" s="32"/>
      <c r="BV139" s="32" t="s">
        <v>42</v>
      </c>
      <c r="BW139" s="372">
        <f>[1]Malaysia!BD$2818</f>
        <v>110.20465470673599</v>
      </c>
      <c r="BX139" s="372">
        <f t="shared" si="580"/>
        <v>7.4513320622666726</v>
      </c>
      <c r="BY139" s="372">
        <f>[1]Malaysia!BD$2819</f>
        <v>122.708310581425</v>
      </c>
      <c r="BZ139" s="372">
        <f t="shared" si="581"/>
        <v>0.76138570676226891</v>
      </c>
      <c r="CA139" s="372">
        <f>[1]Malaysia!BD$2820</f>
        <v>130.460062710654</v>
      </c>
      <c r="CB139" s="372">
        <f t="shared" si="582"/>
        <v>3.1302948084202029</v>
      </c>
      <c r="CC139" s="32"/>
      <c r="CD139" s="32" t="s">
        <v>42</v>
      </c>
      <c r="CE139" s="372">
        <f>[1]Malaysia!BD$2821</f>
        <v>130.941900825185</v>
      </c>
      <c r="CF139" s="372">
        <f t="shared" si="583"/>
        <v>14.327055989772802</v>
      </c>
      <c r="CG139" s="372">
        <f>[1]Malaysia!BD$2822</f>
        <v>113.623336368514</v>
      </c>
      <c r="CH139" s="372">
        <f t="shared" si="584"/>
        <v>16.642638366530036</v>
      </c>
      <c r="CI139" s="372">
        <f>[1]Malaysia!BD$2823</f>
        <v>124.93484035556401</v>
      </c>
      <c r="CJ139" s="372">
        <f t="shared" si="585"/>
        <v>0.69939936590748175</v>
      </c>
      <c r="CK139" s="32"/>
      <c r="CL139" s="32" t="s">
        <v>42</v>
      </c>
      <c r="CM139" s="372">
        <f>[1]Malaysia!BD$2825</f>
        <v>111.92836163813401</v>
      </c>
      <c r="CN139" s="372">
        <f t="shared" si="586"/>
        <v>-1.8716836697179104</v>
      </c>
      <c r="CO139" s="372">
        <f>[1]Malaysia!BD$2827</f>
        <v>128.23238755178599</v>
      </c>
      <c r="CP139" s="372">
        <f t="shared" si="587"/>
        <v>7.7057078164891095</v>
      </c>
      <c r="CQ139" s="372">
        <f>[1]Malaysia!BD$2829</f>
        <v>114.455086771772</v>
      </c>
      <c r="CR139" s="372">
        <f t="shared" si="588"/>
        <v>5.8189414746979935</v>
      </c>
      <c r="CS139" s="32"/>
      <c r="CT139" s="32" t="s">
        <v>42</v>
      </c>
      <c r="CU139" s="372">
        <f>[1]Malaysia!BD$2831</f>
        <v>109.08025580581101</v>
      </c>
      <c r="CV139" s="372">
        <f t="shared" si="589"/>
        <v>4.1439204477582621</v>
      </c>
      <c r="CW139" s="372">
        <f>[1]Malaysia!BD$2832</f>
        <v>98.121586045056901</v>
      </c>
      <c r="CX139" s="372">
        <f t="shared" si="590"/>
        <v>5.2013633695662236</v>
      </c>
      <c r="CY139" s="372">
        <f>[1]Malaysia!BD$2833</f>
        <v>97.717500140784296</v>
      </c>
      <c r="CZ139" s="372">
        <f t="shared" si="591"/>
        <v>26.981749268307809</v>
      </c>
      <c r="DA139" s="32"/>
      <c r="DB139" s="32" t="s">
        <v>42</v>
      </c>
      <c r="DC139" s="372">
        <f>[1]Malaysia!BD$2835</f>
        <v>126.788730498654</v>
      </c>
      <c r="DD139" s="372">
        <f t="shared" si="592"/>
        <v>-1.3223342785568946</v>
      </c>
      <c r="DE139" s="372">
        <f>[1]Malaysia!BD$2836</f>
        <v>97.812848617611493</v>
      </c>
      <c r="DF139" s="372">
        <f t="shared" si="593"/>
        <v>16.994645729486592</v>
      </c>
      <c r="DG139" s="372">
        <f>[1]Malaysia!BD$2838</f>
        <v>125.286461671797</v>
      </c>
      <c r="DH139" s="372">
        <f t="shared" si="594"/>
        <v>26.929932108415613</v>
      </c>
      <c r="DI139" s="32"/>
      <c r="DJ139" s="32" t="s">
        <v>42</v>
      </c>
      <c r="DK139" s="372">
        <f>[1]Malaysia!BD$2840</f>
        <v>71.154286965660205</v>
      </c>
      <c r="DL139" s="372">
        <f t="shared" si="595"/>
        <v>-24.65539099088997</v>
      </c>
      <c r="DM139" s="372">
        <f>[1]Malaysia!BD$2841</f>
        <v>128.68056288656001</v>
      </c>
      <c r="DN139" s="372">
        <f t="shared" si="596"/>
        <v>8.5644392830784852</v>
      </c>
      <c r="DO139" s="372">
        <f>[1]Malaysia!BD$2848</f>
        <v>132.12324241441999</v>
      </c>
      <c r="DP139" s="372">
        <f t="shared" si="597"/>
        <v>9.4502296132279611</v>
      </c>
      <c r="DQ139" s="480"/>
    </row>
    <row r="140" spans="1:351" s="458" customFormat="1" ht="15" customHeight="1">
      <c r="A140" s="32"/>
      <c r="B140" s="32" t="s">
        <v>43</v>
      </c>
      <c r="C140" s="81">
        <f>[1]Malaysia!BE$2783</f>
        <v>125.48143853920099</v>
      </c>
      <c r="D140" s="81">
        <f t="shared" si="598"/>
        <v>-6.4713905754184253</v>
      </c>
      <c r="E140" s="81">
        <f>[1]Malaysia!BE$2784</f>
        <v>108.11701141043901</v>
      </c>
      <c r="F140" s="81">
        <f t="shared" si="554"/>
        <v>0.70646908284169285</v>
      </c>
      <c r="G140" s="81">
        <f>[1]Malaysia!BE$2785</f>
        <v>112.27680476361699</v>
      </c>
      <c r="H140" s="81">
        <f t="shared" si="555"/>
        <v>1.9674930651045486</v>
      </c>
      <c r="I140" s="32"/>
      <c r="J140" s="32" t="s">
        <v>43</v>
      </c>
      <c r="K140" s="81">
        <f>[1]Malaysia!BE$2786</f>
        <v>117.02707075287201</v>
      </c>
      <c r="L140" s="81">
        <f t="shared" si="556"/>
        <v>5.7999159717770965</v>
      </c>
      <c r="M140" s="81">
        <f>[1]Malaysia!BE$2788</f>
        <v>127.56798782504301</v>
      </c>
      <c r="N140" s="81">
        <f t="shared" si="557"/>
        <v>0.95646783721016959</v>
      </c>
      <c r="O140" s="81">
        <f>[1]Malaysia!BE$2789</f>
        <v>102.067636033646</v>
      </c>
      <c r="P140" s="81">
        <f t="shared" si="558"/>
        <v>-1.5493311385993138</v>
      </c>
      <c r="Q140" s="32"/>
      <c r="R140" s="32" t="s">
        <v>43</v>
      </c>
      <c r="S140" s="81">
        <f>[1]Malaysia!BE$2790</f>
        <v>122.376651046288</v>
      </c>
      <c r="T140" s="81">
        <f t="shared" si="559"/>
        <v>-2.3818831555217912E-3</v>
      </c>
      <c r="U140" s="81">
        <f>[1]Malaysia!BE$2792</f>
        <v>144.39524569458001</v>
      </c>
      <c r="V140" s="81">
        <f t="shared" si="560"/>
        <v>7.9363248440232184</v>
      </c>
      <c r="W140" s="81">
        <f>[1]Malaysia!BE$2795</f>
        <v>130.723233336569</v>
      </c>
      <c r="X140" s="81">
        <f t="shared" si="561"/>
        <v>-5.8394320764657692</v>
      </c>
      <c r="Y140" s="32"/>
      <c r="Z140" s="32" t="s">
        <v>43</v>
      </c>
      <c r="AA140" s="81">
        <f>[1]Malaysia!BE$2796</f>
        <v>110.60147955897899</v>
      </c>
      <c r="AB140" s="81">
        <f t="shared" si="562"/>
        <v>6.7913744238524316</v>
      </c>
      <c r="AC140" s="81">
        <f>[1]Malaysia!BE$2797</f>
        <v>125.814879637941</v>
      </c>
      <c r="AD140" s="81">
        <f t="shared" si="563"/>
        <v>-1.4927715153860532</v>
      </c>
      <c r="AE140" s="81">
        <f>[1]Malaysia!BE$2798</f>
        <v>113.52687937351401</v>
      </c>
      <c r="AF140" s="81">
        <f t="shared" si="564"/>
        <v>5.6094187846158263</v>
      </c>
      <c r="AG140" s="32"/>
      <c r="AH140" s="32" t="s">
        <v>43</v>
      </c>
      <c r="AI140" s="81">
        <f>[1]Malaysia!BE$2799</f>
        <v>115.737578367192</v>
      </c>
      <c r="AJ140" s="81">
        <f t="shared" si="565"/>
        <v>0.34592526548482283</v>
      </c>
      <c r="AK140" s="81">
        <f>[1]Malaysia!BE$2800</f>
        <v>120.183008526443</v>
      </c>
      <c r="AL140" s="81">
        <f t="shared" si="566"/>
        <v>5.551723711696809</v>
      </c>
      <c r="AM140" s="81">
        <f>[1]Malaysia!BE$2802</f>
        <v>116.43674791382399</v>
      </c>
      <c r="AN140" s="81">
        <f t="shared" si="567"/>
        <v>5.3199002742530439</v>
      </c>
      <c r="AO140" s="32"/>
      <c r="AP140" s="32" t="s">
        <v>43</v>
      </c>
      <c r="AQ140" s="81">
        <f>[1]Malaysia!BE$2803</f>
        <v>112.80464934275901</v>
      </c>
      <c r="AR140" s="81">
        <f t="shared" si="568"/>
        <v>0.59632666373383358</v>
      </c>
      <c r="AS140" s="81">
        <f>[1]Malaysia!BE$2804</f>
        <v>103.485668804688</v>
      </c>
      <c r="AT140" s="81">
        <f t="shared" si="569"/>
        <v>-0.56994664450390076</v>
      </c>
      <c r="AU140" s="81">
        <f>[1]Malaysia!BE$2806</f>
        <v>114.37677138295101</v>
      </c>
      <c r="AV140" s="81">
        <f t="shared" si="570"/>
        <v>2.9146089937511306</v>
      </c>
      <c r="AW140" s="32"/>
      <c r="AX140" s="32" t="s">
        <v>43</v>
      </c>
      <c r="AY140" s="81">
        <f>[1]Malaysia!BE$2807</f>
        <v>114.03610275468399</v>
      </c>
      <c r="AZ140" s="81">
        <f t="shared" si="571"/>
        <v>4.3285345803575979</v>
      </c>
      <c r="BA140" s="81">
        <f>[1]Malaysia!BE$2808</f>
        <v>115.096195979304</v>
      </c>
      <c r="BB140" s="81">
        <f t="shared" si="572"/>
        <v>3.0042003595021072</v>
      </c>
      <c r="BC140" s="81">
        <f>[1]Malaysia!BE$2809</f>
        <v>126.464937694008</v>
      </c>
      <c r="BD140" s="81">
        <f t="shared" si="573"/>
        <v>-4.1823913072998096</v>
      </c>
      <c r="BE140" s="32"/>
      <c r="BF140" s="32" t="s">
        <v>43</v>
      </c>
      <c r="BG140" s="81">
        <f>[1]Malaysia!BE$2810</f>
        <v>117.281118305136</v>
      </c>
      <c r="BH140" s="81">
        <f t="shared" si="574"/>
        <v>5.607620388975306</v>
      </c>
      <c r="BI140" s="81">
        <f>[1]Malaysia!BE$2811</f>
        <v>113.025268855642</v>
      </c>
      <c r="BJ140" s="81">
        <f t="shared" si="575"/>
        <v>3.7752415277186913</v>
      </c>
      <c r="BK140" s="81">
        <f>[1]Malaysia!BE$2812</f>
        <v>108.77841276062</v>
      </c>
      <c r="BL140" s="81">
        <f t="shared" si="576"/>
        <v>4.3972911448603895</v>
      </c>
      <c r="BM140" s="32"/>
      <c r="BN140" s="32" t="s">
        <v>43</v>
      </c>
      <c r="BO140" s="81">
        <f>([1]Malaysia!BE$2814*[1]Malaysia!$H2814+[1]Malaysia!BE$2815*[1]Malaysia!$H2815)/SUM([1]Malaysia!$H$2814:$H$2815)</f>
        <v>114.58265758018348</v>
      </c>
      <c r="BP140" s="81">
        <f t="shared" si="577"/>
        <v>7.5605708667939098</v>
      </c>
      <c r="BQ140" s="81">
        <f>[1]Malaysia!BE$2816</f>
        <v>114.521846953739</v>
      </c>
      <c r="BR140" s="81">
        <f t="shared" si="578"/>
        <v>2.2192601366654259</v>
      </c>
      <c r="BS140" s="81">
        <f>[1]Malaysia!BE$2817</f>
        <v>139.319691590167</v>
      </c>
      <c r="BT140" s="81">
        <f t="shared" si="579"/>
        <v>8.2667539791396933</v>
      </c>
      <c r="BU140" s="32"/>
      <c r="BV140" s="32" t="s">
        <v>43</v>
      </c>
      <c r="BW140" s="81">
        <f>[1]Malaysia!BE$2818</f>
        <v>103.721599020032</v>
      </c>
      <c r="BX140" s="81">
        <f t="shared" si="580"/>
        <v>0.24974163714837516</v>
      </c>
      <c r="BY140" s="81">
        <f>[1]Malaysia!BE$2819</f>
        <v>114.251851211324</v>
      </c>
      <c r="BZ140" s="81">
        <f t="shared" si="581"/>
        <v>3.2994757576115319</v>
      </c>
      <c r="CA140" s="81">
        <f>[1]Malaysia!BE$2820</f>
        <v>129.09062375202501</v>
      </c>
      <c r="CB140" s="81">
        <f t="shared" si="582"/>
        <v>2.4544414767666183</v>
      </c>
      <c r="CC140" s="32"/>
      <c r="CD140" s="32" t="s">
        <v>43</v>
      </c>
      <c r="CE140" s="81">
        <f>[1]Malaysia!BE$2821</f>
        <v>136.60806398470001</v>
      </c>
      <c r="CF140" s="81">
        <f t="shared" si="583"/>
        <v>4.1937455820582272</v>
      </c>
      <c r="CG140" s="81">
        <f>[1]Malaysia!BE$2822</f>
        <v>96.3238244506082</v>
      </c>
      <c r="CH140" s="81">
        <f t="shared" si="584"/>
        <v>9.457464917112901</v>
      </c>
      <c r="CI140" s="81">
        <f>[1]Malaysia!BE$2823</f>
        <v>127.036137767341</v>
      </c>
      <c r="CJ140" s="81">
        <f t="shared" si="585"/>
        <v>-1.1637844751378452</v>
      </c>
      <c r="CK140" s="32"/>
      <c r="CL140" s="32" t="s">
        <v>43</v>
      </c>
      <c r="CM140" s="81">
        <f>[1]Malaysia!BE$2825</f>
        <v>106.95400240505001</v>
      </c>
      <c r="CN140" s="81">
        <f t="shared" si="586"/>
        <v>0.61344178993121545</v>
      </c>
      <c r="CO140" s="81">
        <f>[1]Malaysia!BE$2827</f>
        <v>110.36965743057</v>
      </c>
      <c r="CP140" s="81">
        <f t="shared" si="587"/>
        <v>1.7775580320887485</v>
      </c>
      <c r="CQ140" s="81">
        <f>[1]Malaysia!BE$2829</f>
        <v>108.104668837848</v>
      </c>
      <c r="CR140" s="81">
        <f t="shared" si="588"/>
        <v>5.6106786126324977</v>
      </c>
      <c r="CS140" s="32"/>
      <c r="CT140" s="32" t="s">
        <v>43</v>
      </c>
      <c r="CU140" s="81">
        <f>[1]Malaysia!BE$2831</f>
        <v>113.793017868257</v>
      </c>
      <c r="CV140" s="81">
        <f t="shared" si="589"/>
        <v>5.3520124290942164</v>
      </c>
      <c r="CW140" s="81">
        <f>[1]Malaysia!BE$2832</f>
        <v>98.048215456841902</v>
      </c>
      <c r="CX140" s="81">
        <f t="shared" si="590"/>
        <v>1.6068302959375274</v>
      </c>
      <c r="CY140" s="81">
        <f>[1]Malaysia!BE$2833</f>
        <v>91.925145011623201</v>
      </c>
      <c r="CZ140" s="81">
        <f t="shared" si="591"/>
        <v>35.153712981497648</v>
      </c>
      <c r="DA140" s="32"/>
      <c r="DB140" s="32" t="s">
        <v>43</v>
      </c>
      <c r="DC140" s="81">
        <f>[1]Malaysia!BE$2835</f>
        <v>125.70798205764299</v>
      </c>
      <c r="DD140" s="81">
        <f t="shared" si="592"/>
        <v>-6.1714519302339141</v>
      </c>
      <c r="DE140" s="81">
        <f>[1]Malaysia!BE$2836</f>
        <v>102.822091799243</v>
      </c>
      <c r="DF140" s="81">
        <f t="shared" si="593"/>
        <v>12.218891695884992</v>
      </c>
      <c r="DG140" s="81">
        <f>[1]Malaysia!BE$2838</f>
        <v>149.19176455537601</v>
      </c>
      <c r="DH140" s="81">
        <f t="shared" si="594"/>
        <v>11.038661788771549</v>
      </c>
      <c r="DI140" s="32"/>
      <c r="DJ140" s="32" t="s">
        <v>43</v>
      </c>
      <c r="DK140" s="81">
        <f>[1]Malaysia!BE$2840</f>
        <v>88.677899572399795</v>
      </c>
      <c r="DL140" s="81">
        <f t="shared" si="595"/>
        <v>-6.9504135601127217</v>
      </c>
      <c r="DM140" s="81">
        <f>[1]Malaysia!BE$2841</f>
        <v>121.676013628585</v>
      </c>
      <c r="DN140" s="81">
        <f t="shared" si="596"/>
        <v>2.1001710535612403</v>
      </c>
      <c r="DO140" s="81">
        <f>[1]Malaysia!BE$2848</f>
        <v>138.29746306539701</v>
      </c>
      <c r="DP140" s="81">
        <f t="shared" si="597"/>
        <v>11.270062912744081</v>
      </c>
      <c r="DQ140" s="480"/>
    </row>
    <row r="141" spans="1:351" s="458" customFormat="1" ht="15" customHeight="1">
      <c r="A141" s="32"/>
      <c r="B141" s="32" t="s">
        <v>44</v>
      </c>
      <c r="C141" s="81">
        <f>[1]Malaysia!BF$2783</f>
        <v>125.34471753390901</v>
      </c>
      <c r="D141" s="81">
        <f t="shared" si="598"/>
        <v>-9.9012322862086108</v>
      </c>
      <c r="E141" s="81">
        <f>[1]Malaysia!BF$2784</f>
        <v>108.355571765921</v>
      </c>
      <c r="F141" s="81">
        <f t="shared" si="554"/>
        <v>3.2221911795141835</v>
      </c>
      <c r="G141" s="81">
        <f>[1]Malaysia!BF$2785</f>
        <v>115.06770625633099</v>
      </c>
      <c r="H141" s="81">
        <f t="shared" si="555"/>
        <v>5.8853532503015344</v>
      </c>
      <c r="I141" s="32"/>
      <c r="J141" s="32" t="s">
        <v>44</v>
      </c>
      <c r="K141" s="81">
        <f>[1]Malaysia!BF$2786</f>
        <v>120.39430330840101</v>
      </c>
      <c r="L141" s="81">
        <f t="shared" si="556"/>
        <v>8.4663092296965488</v>
      </c>
      <c r="M141" s="81">
        <f>[1]Malaysia!BF$2788</f>
        <v>130.76806213774299</v>
      </c>
      <c r="N141" s="81">
        <f t="shared" si="557"/>
        <v>1.3059038323181511</v>
      </c>
      <c r="O141" s="81">
        <f>[1]Malaysia!BF$2789</f>
        <v>105.492773731555</v>
      </c>
      <c r="P141" s="81">
        <f t="shared" si="558"/>
        <v>6.2867356468369735</v>
      </c>
      <c r="Q141" s="32"/>
      <c r="R141" s="32" t="s">
        <v>44</v>
      </c>
      <c r="S141" s="81">
        <f>[1]Malaysia!BF$2790</f>
        <v>103.241408286151</v>
      </c>
      <c r="T141" s="81">
        <f t="shared" si="559"/>
        <v>-0.74839760968281155</v>
      </c>
      <c r="U141" s="81">
        <f>[1]Malaysia!BF$2792</f>
        <v>145.99102872766099</v>
      </c>
      <c r="V141" s="81">
        <f t="shared" si="560"/>
        <v>6.4757502414068995</v>
      </c>
      <c r="W141" s="81">
        <f>[1]Malaysia!BF$2795</f>
        <v>145.01537480869001</v>
      </c>
      <c r="X141" s="81">
        <f t="shared" si="561"/>
        <v>-1.9494340609943066</v>
      </c>
      <c r="Y141" s="32"/>
      <c r="Z141" s="32" t="s">
        <v>44</v>
      </c>
      <c r="AA141" s="81">
        <f>[1]Malaysia!BF$2796</f>
        <v>106.793816516135</v>
      </c>
      <c r="AB141" s="81">
        <f t="shared" si="562"/>
        <v>4.8428543341276509</v>
      </c>
      <c r="AC141" s="81">
        <f>[1]Malaysia!BF$2797</f>
        <v>125.165797503972</v>
      </c>
      <c r="AD141" s="81">
        <f t="shared" si="563"/>
        <v>-4.896438337533624</v>
      </c>
      <c r="AE141" s="81">
        <f>[1]Malaysia!BF$2798</f>
        <v>118.562689629175</v>
      </c>
      <c r="AF141" s="81">
        <f t="shared" si="564"/>
        <v>9.4684738100961852</v>
      </c>
      <c r="AG141" s="32"/>
      <c r="AH141" s="32" t="s">
        <v>44</v>
      </c>
      <c r="AI141" s="81">
        <f>[1]Malaysia!BF$2799</f>
        <v>125.864049071737</v>
      </c>
      <c r="AJ141" s="81">
        <f t="shared" si="565"/>
        <v>3.9950360783849419</v>
      </c>
      <c r="AK141" s="81">
        <f>[1]Malaysia!BF$2800</f>
        <v>131.34970711780699</v>
      </c>
      <c r="AL141" s="81">
        <f t="shared" si="566"/>
        <v>2.3805341056433775</v>
      </c>
      <c r="AM141" s="81">
        <f>[1]Malaysia!BF$2802</f>
        <v>112.40685849414299</v>
      </c>
      <c r="AN141" s="81">
        <f t="shared" si="567"/>
        <v>1.6751961140669493</v>
      </c>
      <c r="AO141" s="32"/>
      <c r="AP141" s="32" t="s">
        <v>44</v>
      </c>
      <c r="AQ141" s="81">
        <f>[1]Malaysia!BF$2803</f>
        <v>117.09979373835699</v>
      </c>
      <c r="AR141" s="81">
        <f t="shared" si="568"/>
        <v>2.885136389171322</v>
      </c>
      <c r="AS141" s="81">
        <f>[1]Malaysia!BF$2804</f>
        <v>106.142700223128</v>
      </c>
      <c r="AT141" s="81">
        <f t="shared" si="569"/>
        <v>2.9781577662559471</v>
      </c>
      <c r="AU141" s="81">
        <f>[1]Malaysia!BF$2806</f>
        <v>114.10831754162599</v>
      </c>
      <c r="AV141" s="81">
        <f t="shared" si="570"/>
        <v>8.2051049019397055</v>
      </c>
      <c r="AW141" s="32"/>
      <c r="AX141" s="32" t="s">
        <v>44</v>
      </c>
      <c r="AY141" s="81">
        <f>[1]Malaysia!BF$2807</f>
        <v>125.327404173525</v>
      </c>
      <c r="AZ141" s="81">
        <f t="shared" si="571"/>
        <v>10.677828714393641</v>
      </c>
      <c r="BA141" s="81">
        <f>[1]Malaysia!BF$2808</f>
        <v>115.984450383321</v>
      </c>
      <c r="BB141" s="81">
        <f t="shared" si="572"/>
        <v>5.3796656167740338</v>
      </c>
      <c r="BC141" s="81">
        <f>[1]Malaysia!BF$2809</f>
        <v>127.45258305186999</v>
      </c>
      <c r="BD141" s="81">
        <f t="shared" si="573"/>
        <v>-8.369710964297667</v>
      </c>
      <c r="BE141" s="32"/>
      <c r="BF141" s="32" t="s">
        <v>44</v>
      </c>
      <c r="BG141" s="81">
        <f>[1]Malaysia!BF$2810</f>
        <v>119.28155154874599</v>
      </c>
      <c r="BH141" s="81">
        <f t="shared" si="574"/>
        <v>6.6384488566675515</v>
      </c>
      <c r="BI141" s="81">
        <f>[1]Malaysia!BF$2811</f>
        <v>109.34695794196701</v>
      </c>
      <c r="BJ141" s="81">
        <f t="shared" si="575"/>
        <v>2.6700492647588732</v>
      </c>
      <c r="BK141" s="81">
        <f>[1]Malaysia!BF$2812</f>
        <v>109.615989738045</v>
      </c>
      <c r="BL141" s="81">
        <f t="shared" si="576"/>
        <v>6.4412070773564665</v>
      </c>
      <c r="BM141" s="32"/>
      <c r="BN141" s="32" t="s">
        <v>44</v>
      </c>
      <c r="BO141" s="81">
        <f>([1]Malaysia!BF$2814*[1]Malaysia!$H2814+[1]Malaysia!BF$2815*[1]Malaysia!$H2815)/SUM([1]Malaysia!$H$2814:$H$2815)</f>
        <v>113.02077242696532</v>
      </c>
      <c r="BP141" s="81">
        <f t="shared" si="577"/>
        <v>5.101352913602625</v>
      </c>
      <c r="BQ141" s="81">
        <f>[1]Malaysia!BF$2816</f>
        <v>113.17469052057901</v>
      </c>
      <c r="BR141" s="81">
        <f t="shared" si="578"/>
        <v>3.6961870856341221</v>
      </c>
      <c r="BS141" s="81">
        <f>[1]Malaysia!BF$2817</f>
        <v>141.64802506837901</v>
      </c>
      <c r="BT141" s="81">
        <f t="shared" si="579"/>
        <v>6.8364123734646824</v>
      </c>
      <c r="BU141" s="32"/>
      <c r="BV141" s="32" t="s">
        <v>44</v>
      </c>
      <c r="BW141" s="81">
        <f>[1]Malaysia!BF$2818</f>
        <v>104.422626257692</v>
      </c>
      <c r="BX141" s="81">
        <f t="shared" si="580"/>
        <v>5.2560766444255762</v>
      </c>
      <c r="BY141" s="81">
        <f>[1]Malaysia!BF$2819</f>
        <v>123.959261090231</v>
      </c>
      <c r="BZ141" s="81">
        <f t="shared" si="581"/>
        <v>13.580293839204501</v>
      </c>
      <c r="CA141" s="81">
        <f>[1]Malaysia!BF$2820</f>
        <v>116.738471788108</v>
      </c>
      <c r="CB141" s="81">
        <f t="shared" si="582"/>
        <v>11.82381511385411</v>
      </c>
      <c r="CC141" s="32"/>
      <c r="CD141" s="32" t="s">
        <v>44</v>
      </c>
      <c r="CE141" s="81">
        <f>[1]Malaysia!BF$2821</f>
        <v>121.285688180341</v>
      </c>
      <c r="CF141" s="81">
        <f t="shared" si="583"/>
        <v>8.2778535214851274</v>
      </c>
      <c r="CG141" s="81">
        <f>[1]Malaysia!BF$2822</f>
        <v>89.095019571745894</v>
      </c>
      <c r="CH141" s="81">
        <f t="shared" si="584"/>
        <v>10.905742987708408</v>
      </c>
      <c r="CI141" s="81">
        <f>[1]Malaysia!BF$2823</f>
        <v>122.129147034841</v>
      </c>
      <c r="CJ141" s="81">
        <f t="shared" si="585"/>
        <v>6.9640325548469661</v>
      </c>
      <c r="CK141" s="32"/>
      <c r="CL141" s="32" t="s">
        <v>44</v>
      </c>
      <c r="CM141" s="81">
        <f>[1]Malaysia!BF$2825</f>
        <v>118.690854538287</v>
      </c>
      <c r="CN141" s="81">
        <f t="shared" si="586"/>
        <v>4.2850047919818905</v>
      </c>
      <c r="CO141" s="81">
        <f>[1]Malaysia!BF$2827</f>
        <v>110.616819262254</v>
      </c>
      <c r="CP141" s="81">
        <f t="shared" si="587"/>
        <v>-5.829105286685575</v>
      </c>
      <c r="CQ141" s="81">
        <f>[1]Malaysia!BF$2829</f>
        <v>119.832323394592</v>
      </c>
      <c r="CR141" s="81">
        <f t="shared" si="588"/>
        <v>7.2536189626521548</v>
      </c>
      <c r="CS141" s="32"/>
      <c r="CT141" s="32" t="s">
        <v>44</v>
      </c>
      <c r="CU141" s="81">
        <f>[1]Malaysia!BF$2831</f>
        <v>112.118478246401</v>
      </c>
      <c r="CV141" s="81">
        <f t="shared" si="589"/>
        <v>8.1074660230709128</v>
      </c>
      <c r="CW141" s="81">
        <f>[1]Malaysia!BF$2832</f>
        <v>103.998152450143</v>
      </c>
      <c r="CX141" s="81">
        <f t="shared" si="590"/>
        <v>8.2011749631760722E-2</v>
      </c>
      <c r="CY141" s="81">
        <f>[1]Malaysia!BF$2833</f>
        <v>87.097643384049206</v>
      </c>
      <c r="CZ141" s="81">
        <f t="shared" si="591"/>
        <v>21.342902438960934</v>
      </c>
      <c r="DA141" s="32"/>
      <c r="DB141" s="32" t="s">
        <v>44</v>
      </c>
      <c r="DC141" s="81">
        <f>[1]Malaysia!BF$2835</f>
        <v>131.772160001483</v>
      </c>
      <c r="DD141" s="81">
        <f t="shared" si="592"/>
        <v>1.3772368493199139</v>
      </c>
      <c r="DE141" s="81">
        <f>[1]Malaysia!BF$2836</f>
        <v>94.611619925883701</v>
      </c>
      <c r="DF141" s="81">
        <f t="shared" si="593"/>
        <v>-22.963757042657988</v>
      </c>
      <c r="DG141" s="81">
        <f>[1]Malaysia!BF$2838</f>
        <v>146.68723300736801</v>
      </c>
      <c r="DH141" s="81">
        <f t="shared" si="594"/>
        <v>48.733810236218233</v>
      </c>
      <c r="DI141" s="32"/>
      <c r="DJ141" s="32" t="s">
        <v>44</v>
      </c>
      <c r="DK141" s="81">
        <f>[1]Malaysia!BF$2840</f>
        <v>94.087696277621703</v>
      </c>
      <c r="DL141" s="81">
        <f t="shared" si="595"/>
        <v>10.889292410815045</v>
      </c>
      <c r="DM141" s="81">
        <f>[1]Malaysia!BF$2841</f>
        <v>121.54894310335899</v>
      </c>
      <c r="DN141" s="81">
        <f t="shared" si="596"/>
        <v>8.2836928639374179</v>
      </c>
      <c r="DO141" s="81">
        <f>[1]Malaysia!BF$2848</f>
        <v>104.643158115196</v>
      </c>
      <c r="DP141" s="81">
        <f t="shared" si="597"/>
        <v>8.3313463933660614</v>
      </c>
      <c r="DQ141" s="480"/>
    </row>
    <row r="142" spans="1:351" ht="15" customHeight="1">
      <c r="A142" s="35"/>
      <c r="C142" s="488"/>
      <c r="D142" s="483"/>
      <c r="E142" s="488"/>
      <c r="F142" s="483"/>
      <c r="G142" s="489"/>
      <c r="H142" s="483"/>
      <c r="K142" s="451"/>
      <c r="M142" s="451"/>
      <c r="O142" s="451"/>
      <c r="S142" s="451"/>
      <c r="U142" s="451"/>
      <c r="W142" s="451"/>
      <c r="AA142" s="451"/>
      <c r="AC142" s="451"/>
      <c r="AE142" s="451"/>
      <c r="AI142" s="451"/>
      <c r="AK142" s="451"/>
      <c r="AM142" s="451"/>
      <c r="AQ142" s="451"/>
      <c r="AS142" s="451"/>
      <c r="AU142" s="451"/>
      <c r="AY142" s="451"/>
      <c r="BA142" s="451"/>
      <c r="BC142" s="451"/>
      <c r="BG142" s="451"/>
      <c r="BI142" s="451"/>
      <c r="BK142" s="81"/>
      <c r="BL142" s="490"/>
      <c r="BM142" s="490"/>
      <c r="BN142" s="490"/>
      <c r="BO142" s="458"/>
      <c r="BP142" s="490"/>
      <c r="BQ142" s="490"/>
      <c r="BR142" s="490"/>
      <c r="BS142" s="490"/>
      <c r="BT142" s="490"/>
      <c r="BU142" s="490"/>
      <c r="BV142" s="490"/>
      <c r="BW142" s="490"/>
      <c r="BX142" s="490"/>
      <c r="BY142" s="490"/>
      <c r="BZ142" s="490"/>
      <c r="CA142" s="490"/>
      <c r="CB142" s="490"/>
      <c r="CC142" s="490"/>
      <c r="CD142" s="490"/>
      <c r="CE142" s="490"/>
      <c r="CF142" s="490"/>
      <c r="CG142" s="490"/>
      <c r="CH142" s="490"/>
      <c r="CI142" s="490"/>
      <c r="CJ142" s="490"/>
      <c r="CK142" s="490"/>
      <c r="CL142" s="490"/>
      <c r="CM142" s="490"/>
      <c r="CN142" s="490"/>
      <c r="CO142" s="490"/>
      <c r="CP142" s="490"/>
      <c r="CQ142" s="490"/>
      <c r="CR142" s="490"/>
      <c r="CS142" s="490"/>
      <c r="CT142" s="490"/>
      <c r="CU142" s="490"/>
      <c r="CV142" s="151"/>
      <c r="CW142" s="451"/>
      <c r="CY142" s="451"/>
      <c r="DC142" s="451"/>
      <c r="DE142" s="451"/>
      <c r="DG142" s="451"/>
      <c r="DK142" s="451"/>
      <c r="DM142" s="451"/>
      <c r="DO142" s="451"/>
      <c r="DP142" s="461"/>
      <c r="DQ142" s="24"/>
      <c r="DR142" s="24"/>
      <c r="DS142" s="451"/>
      <c r="DT142" s="461"/>
      <c r="DU142" s="451"/>
      <c r="DV142" s="461"/>
      <c r="DW142" s="451"/>
      <c r="DX142" s="461"/>
      <c r="DY142" s="24"/>
      <c r="DZ142" s="24"/>
      <c r="EA142" s="451"/>
      <c r="EB142" s="461"/>
      <c r="EC142" s="451"/>
      <c r="ED142" s="461"/>
      <c r="EE142" s="451"/>
      <c r="EF142" s="461"/>
      <c r="EG142" s="24"/>
      <c r="EH142" s="24"/>
      <c r="EI142" s="451"/>
      <c r="EJ142" s="461"/>
      <c r="EK142" s="451"/>
      <c r="EL142" s="461"/>
      <c r="EM142" s="451"/>
      <c r="EN142" s="461"/>
      <c r="EO142" s="24"/>
      <c r="EP142" s="24"/>
      <c r="EQ142" s="451"/>
      <c r="ER142" s="461"/>
      <c r="ES142" s="451"/>
      <c r="ET142" s="461"/>
      <c r="EU142" s="451"/>
      <c r="EV142" s="461"/>
      <c r="EW142" s="24"/>
      <c r="EX142" s="24"/>
      <c r="EY142" s="451"/>
      <c r="EZ142" s="461"/>
      <c r="FA142" s="451"/>
      <c r="FB142" s="461"/>
      <c r="FC142" s="451"/>
      <c r="FD142" s="461"/>
      <c r="FE142" s="24"/>
      <c r="FF142" s="24"/>
      <c r="FG142" s="451"/>
      <c r="FH142" s="461"/>
      <c r="FI142" s="451"/>
      <c r="FJ142" s="461"/>
      <c r="FK142" s="451"/>
      <c r="FL142" s="461"/>
      <c r="FM142" s="24"/>
      <c r="FN142" s="24"/>
      <c r="FO142" s="451"/>
      <c r="FP142" s="461"/>
      <c r="FQ142" s="451"/>
      <c r="FR142" s="461"/>
      <c r="FS142" s="451"/>
      <c r="FT142" s="461"/>
      <c r="FU142" s="24"/>
      <c r="FV142" s="24"/>
      <c r="FW142" s="451"/>
      <c r="FX142" s="461"/>
      <c r="FY142" s="451"/>
      <c r="FZ142" s="461"/>
      <c r="GA142" s="451"/>
      <c r="GB142" s="461"/>
      <c r="GC142" s="24"/>
      <c r="GD142" s="24"/>
      <c r="GE142" s="451"/>
      <c r="GF142" s="461"/>
      <c r="GG142" s="451"/>
      <c r="GH142" s="461"/>
      <c r="GI142" s="451"/>
      <c r="GJ142" s="461"/>
      <c r="GK142" s="24"/>
      <c r="GL142" s="24"/>
      <c r="GM142" s="451"/>
      <c r="GN142" s="461"/>
      <c r="GO142" s="451"/>
      <c r="GP142" s="461"/>
      <c r="GQ142" s="451"/>
      <c r="GR142" s="461"/>
      <c r="GS142" s="24"/>
      <c r="GT142" s="24"/>
      <c r="GU142" s="451"/>
      <c r="GV142" s="461"/>
      <c r="GW142" s="451"/>
      <c r="GX142" s="461"/>
      <c r="GY142" s="451"/>
      <c r="GZ142" s="461"/>
      <c r="HA142" s="24"/>
      <c r="HB142" s="24"/>
      <c r="HC142" s="451"/>
      <c r="HD142" s="461"/>
      <c r="HE142" s="451"/>
      <c r="HF142" s="461"/>
      <c r="HG142" s="451"/>
      <c r="HH142" s="461"/>
      <c r="HI142" s="24"/>
      <c r="HJ142" s="24"/>
      <c r="HK142" s="451"/>
      <c r="HL142" s="461"/>
      <c r="HM142" s="451"/>
      <c r="HN142" s="461"/>
      <c r="HO142" s="451"/>
      <c r="HP142" s="461"/>
      <c r="HQ142" s="24"/>
      <c r="HR142" s="24"/>
      <c r="HS142" s="451"/>
      <c r="HT142" s="461"/>
      <c r="HU142" s="451"/>
      <c r="HV142" s="461"/>
      <c r="HW142" s="451"/>
      <c r="HX142" s="461"/>
      <c r="HY142" s="24"/>
      <c r="HZ142" s="24"/>
      <c r="IA142" s="451"/>
      <c r="IB142" s="461"/>
      <c r="IC142" s="451"/>
      <c r="ID142" s="461"/>
      <c r="IE142" s="451"/>
      <c r="IF142" s="461"/>
      <c r="IG142" s="24"/>
      <c r="IH142" s="24"/>
      <c r="II142" s="451"/>
      <c r="IJ142" s="461"/>
      <c r="IK142" s="451"/>
      <c r="IL142" s="461"/>
      <c r="IM142" s="451"/>
      <c r="IN142" s="461"/>
      <c r="IO142" s="24"/>
      <c r="IP142" s="24"/>
      <c r="IQ142" s="451"/>
      <c r="IR142" s="461"/>
      <c r="IS142" s="451"/>
      <c r="IT142" s="461"/>
      <c r="IU142" s="451"/>
      <c r="IV142" s="461"/>
      <c r="IW142" s="24"/>
      <c r="IX142" s="24"/>
      <c r="IY142" s="451"/>
      <c r="IZ142" s="461"/>
      <c r="JA142" s="451"/>
      <c r="JB142" s="461"/>
      <c r="JC142" s="451"/>
      <c r="JD142" s="461"/>
      <c r="JE142" s="24"/>
      <c r="JF142" s="24"/>
      <c r="JG142" s="451"/>
      <c r="JH142" s="461"/>
      <c r="JI142" s="451"/>
      <c r="JJ142" s="461"/>
      <c r="JK142" s="451"/>
      <c r="JL142" s="461"/>
      <c r="JM142" s="24"/>
      <c r="JN142" s="24"/>
      <c r="JO142" s="451"/>
      <c r="JP142" s="461"/>
      <c r="JQ142" s="451"/>
      <c r="JR142" s="461"/>
      <c r="JS142" s="451"/>
      <c r="JT142" s="461"/>
      <c r="JU142" s="24"/>
      <c r="JV142" s="24"/>
      <c r="JW142" s="451"/>
      <c r="JX142" s="461"/>
      <c r="JY142" s="451"/>
      <c r="JZ142" s="461"/>
      <c r="KA142" s="451"/>
      <c r="KB142" s="461"/>
      <c r="KC142" s="24"/>
      <c r="KD142" s="24"/>
      <c r="KE142" s="451"/>
      <c r="KF142" s="461"/>
      <c r="KG142" s="451"/>
      <c r="KH142" s="461"/>
      <c r="KI142" s="451"/>
      <c r="KJ142" s="461"/>
      <c r="KK142" s="24"/>
      <c r="KL142" s="24"/>
      <c r="KM142" s="451"/>
      <c r="KN142" s="461"/>
      <c r="KO142" s="451"/>
      <c r="KP142" s="461"/>
      <c r="KQ142" s="451"/>
      <c r="KR142" s="461"/>
      <c r="KS142" s="24"/>
      <c r="KT142" s="24"/>
      <c r="KU142" s="451"/>
      <c r="KV142" s="461"/>
      <c r="KW142" s="451"/>
      <c r="KX142" s="461"/>
      <c r="KY142" s="451"/>
      <c r="KZ142" s="461"/>
      <c r="LA142" s="24"/>
      <c r="LB142" s="24"/>
      <c r="LC142" s="451"/>
      <c r="LD142" s="461"/>
      <c r="LE142" s="451"/>
      <c r="LF142" s="461"/>
      <c r="LG142" s="451"/>
      <c r="LH142" s="461"/>
      <c r="LI142" s="24"/>
      <c r="LJ142" s="24"/>
      <c r="LK142" s="451"/>
      <c r="LL142" s="461"/>
      <c r="LM142" s="451"/>
      <c r="LN142" s="461"/>
      <c r="LO142" s="451"/>
      <c r="LP142" s="461"/>
      <c r="LQ142" s="24"/>
      <c r="LR142" s="24"/>
      <c r="LS142" s="451"/>
      <c r="LT142" s="461"/>
      <c r="LU142" s="451"/>
      <c r="LV142" s="461"/>
      <c r="LW142" s="451"/>
      <c r="LX142" s="461"/>
      <c r="LY142" s="24"/>
      <c r="LZ142" s="24"/>
      <c r="MA142" s="451"/>
      <c r="MB142" s="461"/>
      <c r="MC142" s="451"/>
      <c r="MD142" s="461"/>
      <c r="ME142" s="451"/>
      <c r="MF142" s="461"/>
      <c r="MG142" s="24"/>
      <c r="MH142" s="24"/>
      <c r="MI142" s="451"/>
      <c r="MJ142" s="461"/>
      <c r="MK142" s="451"/>
      <c r="ML142" s="461"/>
      <c r="MM142" s="451"/>
    </row>
    <row r="143" spans="1:351" s="151" customFormat="1" ht="15" customHeight="1">
      <c r="A143" s="487">
        <v>2019</v>
      </c>
      <c r="B143" s="477" t="s">
        <v>33</v>
      </c>
      <c r="C143" s="81">
        <f>[1]Malaysia!BG$2783</f>
        <v>126.912362962402</v>
      </c>
      <c r="D143" s="85">
        <f t="shared" ref="D143:D154" si="599">+C143/C130*100-100</f>
        <v>9.9820804814310833</v>
      </c>
      <c r="E143" s="81">
        <f>[1]Malaysia!BG$2784</f>
        <v>109.32529645756</v>
      </c>
      <c r="F143" s="85">
        <f t="shared" ref="F143:F154" si="600">+E143/E130*100-100</f>
        <v>7.0941479715867359</v>
      </c>
      <c r="G143" s="81">
        <f>[1]Malaysia!BG$2785</f>
        <v>106.53200431533899</v>
      </c>
      <c r="H143" s="85">
        <f t="shared" ref="H143:H154" si="601">+G143/G130*100-100</f>
        <v>-7.5900122833628956</v>
      </c>
      <c r="I143" s="487">
        <v>2019</v>
      </c>
      <c r="J143" s="477" t="s">
        <v>33</v>
      </c>
      <c r="K143" s="81">
        <f>[1]Malaysia!BG$2786</f>
        <v>112.812275426151</v>
      </c>
      <c r="L143" s="85">
        <f t="shared" ref="L143:L154" si="602">+K143/K130*100-100</f>
        <v>-7.3292637068511368</v>
      </c>
      <c r="M143" s="81">
        <f>[1]Malaysia!BG$2788</f>
        <v>121.82144066385</v>
      </c>
      <c r="N143" s="85">
        <f t="shared" ref="N143:N154" si="603">+M143/M130*100-100</f>
        <v>2.3213173060025412</v>
      </c>
      <c r="O143" s="81">
        <f>[1]Malaysia!BG$2789</f>
        <v>117.288754814679</v>
      </c>
      <c r="P143" s="85">
        <f t="shared" ref="P143:P154" si="604">+O143/O130*100-100</f>
        <v>6.5540228552957984</v>
      </c>
      <c r="Q143" s="487">
        <v>2019</v>
      </c>
      <c r="R143" s="477" t="s">
        <v>33</v>
      </c>
      <c r="S143" s="81">
        <f>[1]Malaysia!BG$2790</f>
        <v>110.562038569522</v>
      </c>
      <c r="T143" s="85">
        <f t="shared" ref="T143:T154" si="605">+S143/S130*100-100</f>
        <v>5.0721929709449682</v>
      </c>
      <c r="U143" s="81">
        <f>[1]Malaysia!BG$2792</f>
        <v>132.29101191728699</v>
      </c>
      <c r="V143" s="85">
        <f t="shared" ref="V143:V154" si="606">+U143/U130*100-100</f>
        <v>8.1769576891534115</v>
      </c>
      <c r="W143" s="81">
        <f>[1]Malaysia!BG$2795</f>
        <v>150.78925846038101</v>
      </c>
      <c r="X143" s="85">
        <f t="shared" ref="X143:X154" si="607">+W143/W130*100-100</f>
        <v>8.0420346021615501</v>
      </c>
      <c r="Y143" s="487">
        <v>2019</v>
      </c>
      <c r="Z143" s="477" t="s">
        <v>33</v>
      </c>
      <c r="AA143" s="81">
        <f>[1]Malaysia!BG$2796</f>
        <v>119.38824282467</v>
      </c>
      <c r="AB143" s="85">
        <f t="shared" ref="AB143:AB154" si="608">+AA143/AA130*100-100</f>
        <v>-2.7210176376910198</v>
      </c>
      <c r="AC143" s="81">
        <f>[1]Malaysia!BG$2797</f>
        <v>149.85234342328201</v>
      </c>
      <c r="AD143" s="85">
        <f t="shared" ref="AD143:AD154" si="609">+AC143/AC130*100-100</f>
        <v>2.0483280661602805</v>
      </c>
      <c r="AE143" s="81">
        <f>[1]Malaysia!BG$2798</f>
        <v>108.772113844929</v>
      </c>
      <c r="AF143" s="85">
        <f t="shared" ref="AF143:AF154" si="610">+AE143/AE130*100-100</f>
        <v>8.1594489725080876</v>
      </c>
      <c r="AG143" s="487">
        <v>2019</v>
      </c>
      <c r="AH143" s="477" t="s">
        <v>33</v>
      </c>
      <c r="AI143" s="81">
        <f>[1]Malaysia!BG$2799</f>
        <v>119.487436738849</v>
      </c>
      <c r="AJ143" s="85">
        <f t="shared" ref="AJ143:AJ154" si="611">+AI143/AI130*100-100</f>
        <v>1.4148994700069721</v>
      </c>
      <c r="AK143" s="81">
        <f>[1]Malaysia!BG$2800</f>
        <v>117.690805059401</v>
      </c>
      <c r="AL143" s="85">
        <f t="shared" ref="AL143:AL154" si="612">+AK143/AK130*100-100</f>
        <v>6.5563723155748477</v>
      </c>
      <c r="AM143" s="81">
        <f>[1]Malaysia!BG$2802</f>
        <v>120.59348212556</v>
      </c>
      <c r="AN143" s="85">
        <f t="shared" ref="AN143:AN154" si="613">+AM143/AM130*100-100</f>
        <v>3.8530450975748209</v>
      </c>
      <c r="AO143" s="487">
        <v>2019</v>
      </c>
      <c r="AP143" s="477" t="s">
        <v>33</v>
      </c>
      <c r="AQ143" s="81">
        <f>[1]Malaysia!BG$2803</f>
        <v>110.379992895721</v>
      </c>
      <c r="AR143" s="85">
        <f t="shared" ref="AR143:AR154" si="614">+AQ143/AQ130*100-100</f>
        <v>1.5979175942471642</v>
      </c>
      <c r="AS143" s="81">
        <f>[1]Malaysia!BG$2804</f>
        <v>120.55108009964999</v>
      </c>
      <c r="AT143" s="85">
        <f t="shared" ref="AT143:AT154" si="615">+AS143/AS130*100-100</f>
        <v>6.3061408536721189</v>
      </c>
      <c r="AU143" s="81">
        <f>[1]Malaysia!BG$2806</f>
        <v>101.62772278791201</v>
      </c>
      <c r="AV143" s="85">
        <f t="shared" ref="AV143:AV154" si="616">+AU143/AU130*100-100</f>
        <v>4.52169710392252</v>
      </c>
      <c r="AW143" s="487">
        <v>2019</v>
      </c>
      <c r="AX143" s="477" t="s">
        <v>33</v>
      </c>
      <c r="AY143" s="81">
        <f>[1]Malaysia!BG$2807</f>
        <v>118.011877502708</v>
      </c>
      <c r="AZ143" s="85">
        <f t="shared" ref="AZ143:AZ154" si="617">+AY143/AY130*100-100</f>
        <v>5.2355912192641085</v>
      </c>
      <c r="BA143" s="81">
        <f>[1]Malaysia!BG$2808</f>
        <v>111.618771949397</v>
      </c>
      <c r="BB143" s="85">
        <f t="shared" ref="BB143:BB154" si="618">+BA143/BA130*100-100</f>
        <v>7.527615957827777</v>
      </c>
      <c r="BC143" s="81">
        <f>[1]Malaysia!BG$2809</f>
        <v>120.736190450435</v>
      </c>
      <c r="BD143" s="85">
        <f t="shared" ref="BD143:BD154" si="619">+BC143/BC130*100-100</f>
        <v>0.2101010165344519</v>
      </c>
      <c r="BE143" s="487">
        <v>2019</v>
      </c>
      <c r="BF143" s="477" t="s">
        <v>33</v>
      </c>
      <c r="BG143" s="81">
        <f>[1]Malaysia!BG$2810</f>
        <v>117.494550513156</v>
      </c>
      <c r="BH143" s="85">
        <f t="shared" ref="BH143:BH154" si="620">+BG143/BG130*100-100</f>
        <v>6.6677536039630354</v>
      </c>
      <c r="BI143" s="81">
        <f>[1]Malaysia!BG$2811</f>
        <v>112.395527575456</v>
      </c>
      <c r="BJ143" s="85">
        <f t="shared" ref="BJ143:BJ154" si="621">+BI143/BI130*100-100</f>
        <v>2.027991279347205</v>
      </c>
      <c r="BK143" s="81">
        <f>[1]Malaysia!BG$2812</f>
        <v>100.90353247367</v>
      </c>
      <c r="BL143" s="85">
        <f t="shared" ref="BL143:BL154" si="622">+BK143/BK130*100-100</f>
        <v>6.5360590883861249</v>
      </c>
      <c r="BM143" s="487">
        <v>2019</v>
      </c>
      <c r="BN143" s="477" t="s">
        <v>33</v>
      </c>
      <c r="BO143" s="81">
        <f>([1]Malaysia!BG$2814*[1]Malaysia!$H2814+[1]Malaysia!BG$2815*[1]Malaysia!$H2815)/SUM([1]Malaysia!$H$2814:$H$2815)</f>
        <v>112.16802381801901</v>
      </c>
      <c r="BP143" s="85">
        <f t="shared" ref="BP143:BP154" si="623">+BO143/BO130*100-100</f>
        <v>8.5672105507843526</v>
      </c>
      <c r="BQ143" s="81">
        <f>[1]Malaysia!BG$2816</f>
        <v>137.99125397279201</v>
      </c>
      <c r="BR143" s="85">
        <f t="shared" ref="BR143:BR154" si="624">+BQ143/BQ130*100-100</f>
        <v>1.7638184402998291</v>
      </c>
      <c r="BS143" s="81">
        <f>[1]Malaysia!BG$2817</f>
        <v>129.30169067148</v>
      </c>
      <c r="BT143" s="85">
        <f t="shared" ref="BT143:BT154" si="625">+BS143/BS130*100-100</f>
        <v>5.0037813920176291</v>
      </c>
      <c r="BU143" s="487">
        <v>2019</v>
      </c>
      <c r="BV143" s="477" t="s">
        <v>33</v>
      </c>
      <c r="BW143" s="81">
        <f>[1]Malaysia!BG$2818</f>
        <v>106.98509977658</v>
      </c>
      <c r="BX143" s="85">
        <f t="shared" ref="BX143:BX154" si="626">+BW143/BW130*100-100</f>
        <v>-1.2013073052146979</v>
      </c>
      <c r="BY143" s="81">
        <f>[1]Malaysia!BG$2819</f>
        <v>118.70631965425</v>
      </c>
      <c r="BZ143" s="85">
        <f t="shared" ref="BZ143:BZ154" si="627">+BY143/BY130*100-100</f>
        <v>12.553875682998637</v>
      </c>
      <c r="CA143" s="81">
        <f>[1]Malaysia!BG$2820</f>
        <v>142.453457806779</v>
      </c>
      <c r="CB143" s="85">
        <f t="shared" ref="CB143:CB154" si="628">+CA143/CA130*100-100</f>
        <v>4.2967066131620442</v>
      </c>
      <c r="CC143" s="487">
        <v>2019</v>
      </c>
      <c r="CD143" s="477" t="s">
        <v>33</v>
      </c>
      <c r="CE143" s="81">
        <f>[1]Malaysia!BG$2821</f>
        <v>105.32993612505599</v>
      </c>
      <c r="CF143" s="85">
        <f t="shared" ref="CF143:CF154" si="629">+CE143/CE130*100-100</f>
        <v>-2.9396552240172582</v>
      </c>
      <c r="CG143" s="81">
        <f>[1]Malaysia!BG$2822</f>
        <v>104.194854533376</v>
      </c>
      <c r="CH143" s="85">
        <f t="shared" ref="CH143:CH154" si="630">+CG143/CG130*100-100</f>
        <v>-19.319227047411289</v>
      </c>
      <c r="CI143" s="81">
        <f>[1]Malaysia!BG$2823</f>
        <v>107.76403590373801</v>
      </c>
      <c r="CJ143" s="85">
        <f t="shared" ref="CJ143:CJ154" si="631">+CI143/CI130*100-100</f>
        <v>4.611371108554323</v>
      </c>
      <c r="CK143" s="487">
        <v>2019</v>
      </c>
      <c r="CL143" s="477" t="s">
        <v>33</v>
      </c>
      <c r="CM143" s="81">
        <f>[1]Malaysia!BG$2825</f>
        <v>117.413225911506</v>
      </c>
      <c r="CN143" s="85">
        <f t="shared" ref="CN143:CN154" si="632">+CM143/CM130*100-100</f>
        <v>8.6914375597649638</v>
      </c>
      <c r="CO143" s="81">
        <f>[1]Malaysia!BG$2827</f>
        <v>128.20010262681399</v>
      </c>
      <c r="CP143" s="85">
        <f t="shared" ref="CP143:CP154" si="633">+CO143/CO130*100-100</f>
        <v>2.4684888669559228</v>
      </c>
      <c r="CQ143" s="81">
        <f>[1]Malaysia!BG$2829</f>
        <v>121.203881309864</v>
      </c>
      <c r="CR143" s="85">
        <f t="shared" ref="CR143:CR154" si="634">+CQ143/CQ130*100-100</f>
        <v>12.746317450971461</v>
      </c>
      <c r="CS143" s="487">
        <v>2019</v>
      </c>
      <c r="CT143" s="477" t="s">
        <v>33</v>
      </c>
      <c r="CU143" s="81">
        <f>[1]Malaysia!BG$2831</f>
        <v>120.63725548117399</v>
      </c>
      <c r="CV143" s="85">
        <f t="shared" ref="CV143:CV154" si="635">+CU143/CU130*100-100</f>
        <v>2.8260464567727865</v>
      </c>
      <c r="CW143" s="81">
        <f>[1]Malaysia!BG$2832</f>
        <v>102.18158529276199</v>
      </c>
      <c r="CX143" s="85">
        <f t="shared" ref="CX143:CX154" si="636">+CW143/CW130*100-100</f>
        <v>2.9034916202053722</v>
      </c>
      <c r="CY143" s="81">
        <f>[1]Malaysia!BG$2833</f>
        <v>104.578270579358</v>
      </c>
      <c r="CZ143" s="85">
        <f t="shared" ref="CZ143:CZ154" si="637">+CY143/CY130*100-100</f>
        <v>9.6258827169062471</v>
      </c>
      <c r="DA143" s="487">
        <v>2019</v>
      </c>
      <c r="DB143" s="477" t="s">
        <v>33</v>
      </c>
      <c r="DC143" s="81">
        <f>[1]Malaysia!BG$2835</f>
        <v>162.275233536191</v>
      </c>
      <c r="DD143" s="85">
        <f t="shared" ref="DD143:DD154" si="638">+DC143/DC130*100-100</f>
        <v>4.7201074327310977</v>
      </c>
      <c r="DE143" s="81">
        <f>[1]Malaysia!BG$2836</f>
        <v>95.512462212974697</v>
      </c>
      <c r="DF143" s="85">
        <f t="shared" ref="DF143:DF154" si="639">+DE143/DE130*100-100</f>
        <v>-3.3320328604330598</v>
      </c>
      <c r="DG143" s="81">
        <f>[1]Malaysia!BG$2838</f>
        <v>142.39076968468601</v>
      </c>
      <c r="DH143" s="85">
        <f t="shared" ref="DH143:DH154" si="640">+DG143/DG130*100-100</f>
        <v>35.515528972880475</v>
      </c>
      <c r="DI143" s="487">
        <v>2019</v>
      </c>
      <c r="DJ143" s="477" t="s">
        <v>33</v>
      </c>
      <c r="DK143" s="81">
        <f>[1]Malaysia!BG$2840</f>
        <v>102.124268751914</v>
      </c>
      <c r="DL143" s="85">
        <f t="shared" ref="DL143:DL154" si="641">+DK143/DK130*100-100</f>
        <v>9.8657340056844873</v>
      </c>
      <c r="DM143" s="81">
        <f>[1]Malaysia!BG$2841</f>
        <v>133.53970094138401</v>
      </c>
      <c r="DN143" s="85">
        <f t="shared" ref="DN143:DN154" si="642">+DM143/DM130*100-100</f>
        <v>8.8829191450595459</v>
      </c>
      <c r="DO143" s="81">
        <f>[1]Malaysia!BG$2848</f>
        <v>121.612203975024</v>
      </c>
      <c r="DP143" s="85">
        <f t="shared" ref="DP143:DP154" si="643">+DO143/DO130*100-100</f>
        <v>7.7205588479362319</v>
      </c>
      <c r="DQ143" s="481"/>
    </row>
    <row r="144" spans="1:351" s="458" customFormat="1" ht="15" customHeight="1">
      <c r="A144" s="32"/>
      <c r="B144" s="32" t="s">
        <v>34</v>
      </c>
      <c r="C144" s="81">
        <f>[1]Malaysia!BH$2783</f>
        <v>101.263177824813</v>
      </c>
      <c r="D144" s="85">
        <f t="shared" si="599"/>
        <v>17.646175912775547</v>
      </c>
      <c r="E144" s="81">
        <f>[1]Malaysia!BH$2784</f>
        <v>111.803850586095</v>
      </c>
      <c r="F144" s="85">
        <f t="shared" si="600"/>
        <v>6.2826156963605513</v>
      </c>
      <c r="G144" s="81">
        <f>[1]Malaysia!BH$2785</f>
        <v>103.69248510909701</v>
      </c>
      <c r="H144" s="85">
        <f t="shared" si="601"/>
        <v>-6.1795561251152549</v>
      </c>
      <c r="I144" s="32"/>
      <c r="J144" s="32" t="s">
        <v>34</v>
      </c>
      <c r="K144" s="81">
        <f>[1]Malaysia!BH$2786</f>
        <v>110.894534494477</v>
      </c>
      <c r="L144" s="85">
        <f t="shared" si="602"/>
        <v>-3.1440521382000526</v>
      </c>
      <c r="M144" s="81">
        <f>[1]Malaysia!BH$2788</f>
        <v>107.152114560231</v>
      </c>
      <c r="N144" s="85">
        <f t="shared" si="603"/>
        <v>2.7570931498131444</v>
      </c>
      <c r="O144" s="81">
        <f>[1]Malaysia!BH$2789</f>
        <v>116.936952083815</v>
      </c>
      <c r="P144" s="85">
        <f t="shared" si="604"/>
        <v>6.7648851420240419</v>
      </c>
      <c r="Q144" s="32"/>
      <c r="R144" s="32" t="s">
        <v>34</v>
      </c>
      <c r="S144" s="81">
        <f>[1]Malaysia!BH$2790</f>
        <v>112.06003263398701</v>
      </c>
      <c r="T144" s="85">
        <f t="shared" si="605"/>
        <v>1.3839170472682554</v>
      </c>
      <c r="U144" s="81">
        <f>[1]Malaysia!BH$2792</f>
        <v>122.542370189807</v>
      </c>
      <c r="V144" s="85">
        <f t="shared" si="606"/>
        <v>4.5455445551654634</v>
      </c>
      <c r="W144" s="81">
        <f>[1]Malaysia!BH$2795</f>
        <v>140.128309461588</v>
      </c>
      <c r="X144" s="85">
        <f t="shared" si="607"/>
        <v>0.8828612696020457</v>
      </c>
      <c r="Y144" s="32"/>
      <c r="Z144" s="32" t="s">
        <v>34</v>
      </c>
      <c r="AA144" s="81">
        <f>[1]Malaysia!BH$2796</f>
        <v>107.26256270874001</v>
      </c>
      <c r="AB144" s="85">
        <f t="shared" si="608"/>
        <v>2.2428627701617927</v>
      </c>
      <c r="AC144" s="81">
        <f>[1]Malaysia!BH$2797</f>
        <v>131.678488541452</v>
      </c>
      <c r="AD144" s="85">
        <f t="shared" si="609"/>
        <v>0.20873188329247228</v>
      </c>
      <c r="AE144" s="81">
        <f>[1]Malaysia!BH$2798</f>
        <v>112.598954499296</v>
      </c>
      <c r="AF144" s="85">
        <f t="shared" si="610"/>
        <v>7.527774329403087</v>
      </c>
      <c r="AG144" s="32"/>
      <c r="AH144" s="32" t="s">
        <v>34</v>
      </c>
      <c r="AI144" s="81">
        <f>[1]Malaysia!BH$2799</f>
        <v>116.967808419197</v>
      </c>
      <c r="AJ144" s="85">
        <f t="shared" si="611"/>
        <v>4.6427346601452939</v>
      </c>
      <c r="AK144" s="81">
        <f>[1]Malaysia!BH$2800</f>
        <v>110.862227822324</v>
      </c>
      <c r="AL144" s="85">
        <f t="shared" si="612"/>
        <v>4.6758446556302289</v>
      </c>
      <c r="AM144" s="81">
        <f>[1]Malaysia!BH$2802</f>
        <v>112.601828988791</v>
      </c>
      <c r="AN144" s="85">
        <f t="shared" si="613"/>
        <v>0.22650294736953924</v>
      </c>
      <c r="AO144" s="32"/>
      <c r="AP144" s="32" t="s">
        <v>34</v>
      </c>
      <c r="AQ144" s="81">
        <f>[1]Malaysia!BH$2803</f>
        <v>110.62950960907401</v>
      </c>
      <c r="AR144" s="85">
        <f t="shared" si="614"/>
        <v>-0.37004710840894006</v>
      </c>
      <c r="AS144" s="81">
        <f>[1]Malaysia!BH$2804</f>
        <v>110.600221286671</v>
      </c>
      <c r="AT144" s="85">
        <f t="shared" si="615"/>
        <v>3.5596971590943411</v>
      </c>
      <c r="AU144" s="81">
        <f>[1]Malaysia!BH$2806</f>
        <v>115.011806084051</v>
      </c>
      <c r="AV144" s="85">
        <f t="shared" si="616"/>
        <v>6.1742170211316107</v>
      </c>
      <c r="AW144" s="32"/>
      <c r="AX144" s="32" t="s">
        <v>34</v>
      </c>
      <c r="AY144" s="81">
        <f>[1]Malaysia!BH$2807</f>
        <v>112.56814825501699</v>
      </c>
      <c r="AZ144" s="85">
        <f t="shared" si="617"/>
        <v>8.0664806526931585</v>
      </c>
      <c r="BA144" s="81">
        <f>[1]Malaysia!BH$2808</f>
        <v>108.198662780007</v>
      </c>
      <c r="BB144" s="85">
        <f t="shared" si="618"/>
        <v>3.5999415931887455</v>
      </c>
      <c r="BC144" s="81">
        <f>[1]Malaysia!BH$2809</f>
        <v>115.39750390388301</v>
      </c>
      <c r="BD144" s="85">
        <f t="shared" si="619"/>
        <v>-3.9644965740884146</v>
      </c>
      <c r="BE144" s="32"/>
      <c r="BF144" s="32" t="s">
        <v>34</v>
      </c>
      <c r="BG144" s="81">
        <f>[1]Malaysia!BH$2810</f>
        <v>106.514645931858</v>
      </c>
      <c r="BH144" s="85">
        <f t="shared" si="620"/>
        <v>6.506298874536796</v>
      </c>
      <c r="BI144" s="81">
        <f>[1]Malaysia!BH$2811</f>
        <v>109.129816539592</v>
      </c>
      <c r="BJ144" s="85">
        <f t="shared" si="621"/>
        <v>6.2323322285934353</v>
      </c>
      <c r="BK144" s="81">
        <f>[1]Malaysia!BH$2812</f>
        <v>102.51807820064499</v>
      </c>
      <c r="BL144" s="85">
        <f t="shared" si="622"/>
        <v>-1.5468020929615705</v>
      </c>
      <c r="BM144" s="32"/>
      <c r="BN144" s="32" t="s">
        <v>34</v>
      </c>
      <c r="BO144" s="81">
        <f>([1]Malaysia!BH$2814*[1]Malaysia!$H2814+[1]Malaysia!BH$2815*[1]Malaysia!$H2815)/SUM([1]Malaysia!$H$2814:$H$2815)</f>
        <v>109.10868814664434</v>
      </c>
      <c r="BP144" s="85">
        <f t="shared" si="623"/>
        <v>9.8358049106226133</v>
      </c>
      <c r="BQ144" s="81">
        <f>[1]Malaysia!BH$2816</f>
        <v>103.35422405432701</v>
      </c>
      <c r="BR144" s="85">
        <f t="shared" si="624"/>
        <v>2.1008646135530569</v>
      </c>
      <c r="BS144" s="81">
        <f>[1]Malaysia!BH$2817</f>
        <v>102.489813552805</v>
      </c>
      <c r="BT144" s="85">
        <f t="shared" si="625"/>
        <v>0.57324451528882037</v>
      </c>
      <c r="BU144" s="32"/>
      <c r="BV144" s="32" t="s">
        <v>34</v>
      </c>
      <c r="BW144" s="81">
        <f>[1]Malaysia!BH$2818</f>
        <v>97.038754450925694</v>
      </c>
      <c r="BX144" s="85">
        <f t="shared" si="626"/>
        <v>6.1864896318939202</v>
      </c>
      <c r="BY144" s="81">
        <f>[1]Malaysia!BH$2819</f>
        <v>97.131277818071695</v>
      </c>
      <c r="BZ144" s="85">
        <f t="shared" si="627"/>
        <v>2.8264267033369208</v>
      </c>
      <c r="CA144" s="81">
        <f>[1]Malaysia!BH$2820</f>
        <v>96.045993139845294</v>
      </c>
      <c r="CB144" s="85">
        <f t="shared" si="628"/>
        <v>18.939865829670381</v>
      </c>
      <c r="CC144" s="32"/>
      <c r="CD144" s="32" t="s">
        <v>34</v>
      </c>
      <c r="CE144" s="81">
        <f>[1]Malaysia!BH$2821</f>
        <v>103.901940205324</v>
      </c>
      <c r="CF144" s="85">
        <f t="shared" si="629"/>
        <v>-11.812087220806717</v>
      </c>
      <c r="CG144" s="81">
        <f>[1]Malaysia!BH$2822</f>
        <v>106.76575784394799</v>
      </c>
      <c r="CH144" s="85">
        <f t="shared" si="630"/>
        <v>-12.72714066303709</v>
      </c>
      <c r="CI144" s="81">
        <f>[1]Malaysia!BH$2823</f>
        <v>116.359719631389</v>
      </c>
      <c r="CJ144" s="85">
        <f t="shared" si="631"/>
        <v>-1.6185063174720256</v>
      </c>
      <c r="CK144" s="32"/>
      <c r="CL144" s="32" t="s">
        <v>34</v>
      </c>
      <c r="CM144" s="81">
        <f>[1]Malaysia!BH$2825</f>
        <v>111.32668613289</v>
      </c>
      <c r="CN144" s="85">
        <f t="shared" si="632"/>
        <v>5.5593515704029528</v>
      </c>
      <c r="CO144" s="81">
        <f>[1]Malaysia!BH$2827</f>
        <v>116.18278334655901</v>
      </c>
      <c r="CP144" s="85">
        <f t="shared" si="633"/>
        <v>0.46671944470550386</v>
      </c>
      <c r="CQ144" s="81">
        <f>[1]Malaysia!BH$2829</f>
        <v>93.468413342174998</v>
      </c>
      <c r="CR144" s="85">
        <f t="shared" si="634"/>
        <v>8.0553114940670838</v>
      </c>
      <c r="CS144" s="32"/>
      <c r="CT144" s="32" t="s">
        <v>34</v>
      </c>
      <c r="CU144" s="81">
        <f>[1]Malaysia!BH$2831</f>
        <v>105.703308981901</v>
      </c>
      <c r="CV144" s="85">
        <f t="shared" si="635"/>
        <v>1.9320946629618305</v>
      </c>
      <c r="CW144" s="81">
        <f>[1]Malaysia!BH$2832</f>
        <v>128.635604972804</v>
      </c>
      <c r="CX144" s="85">
        <f t="shared" si="636"/>
        <v>2.5118190769869244</v>
      </c>
      <c r="CY144" s="81">
        <f>[1]Malaysia!BH$2833</f>
        <v>82.060685579980699</v>
      </c>
      <c r="CZ144" s="85">
        <f t="shared" si="637"/>
        <v>8.7230071802342906</v>
      </c>
      <c r="DA144" s="32"/>
      <c r="DB144" s="32" t="s">
        <v>34</v>
      </c>
      <c r="DC144" s="81">
        <f>[1]Malaysia!BH$2835</f>
        <v>145.898198260839</v>
      </c>
      <c r="DD144" s="85">
        <f t="shared" si="638"/>
        <v>6.6605911958847628</v>
      </c>
      <c r="DE144" s="81">
        <f>[1]Malaysia!BH$2836</f>
        <v>88.885778399810505</v>
      </c>
      <c r="DF144" s="85">
        <f t="shared" si="639"/>
        <v>7.6713774708662186</v>
      </c>
      <c r="DG144" s="81">
        <f>[1]Malaysia!BH$2838</f>
        <v>112.459943889979</v>
      </c>
      <c r="DH144" s="85">
        <f t="shared" si="640"/>
        <v>17.652172704034967</v>
      </c>
      <c r="DI144" s="32"/>
      <c r="DJ144" s="32" t="s">
        <v>34</v>
      </c>
      <c r="DK144" s="81">
        <f>[1]Malaysia!BH$2840</f>
        <v>90.458644291898196</v>
      </c>
      <c r="DL144" s="85">
        <f t="shared" si="641"/>
        <v>4.5279364264569892</v>
      </c>
      <c r="DM144" s="81">
        <f>[1]Malaysia!BH$2841</f>
        <v>128.35023452648099</v>
      </c>
      <c r="DN144" s="85">
        <f t="shared" si="642"/>
        <v>7.1658231997365505</v>
      </c>
      <c r="DO144" s="81">
        <f>[1]Malaysia!BH$2848</f>
        <v>111.112560923622</v>
      </c>
      <c r="DP144" s="85">
        <f t="shared" si="643"/>
        <v>6.9627930327328897</v>
      </c>
      <c r="DQ144" s="480"/>
    </row>
    <row r="145" spans="1:121" s="458" customFormat="1" ht="15" customHeight="1">
      <c r="A145" s="32"/>
      <c r="B145" s="32" t="s">
        <v>35</v>
      </c>
      <c r="C145" s="81">
        <f>[1]Malaysia!BI$2783</f>
        <v>116.199894652366</v>
      </c>
      <c r="D145" s="85">
        <f t="shared" si="599"/>
        <v>6.2017900409473867</v>
      </c>
      <c r="E145" s="81">
        <f>[1]Malaysia!BI$2784</f>
        <v>120.37359781543501</v>
      </c>
      <c r="F145" s="85">
        <f t="shared" si="600"/>
        <v>24.96255366665747</v>
      </c>
      <c r="G145" s="81">
        <f>[1]Malaysia!BI$2785</f>
        <v>115.006963152108</v>
      </c>
      <c r="H145" s="85">
        <f t="shared" si="601"/>
        <v>-5.1185865073313437</v>
      </c>
      <c r="I145" s="32"/>
      <c r="J145" s="32" t="s">
        <v>35</v>
      </c>
      <c r="K145" s="81">
        <f>[1]Malaysia!BI$2786</f>
        <v>118.67622917482799</v>
      </c>
      <c r="L145" s="85">
        <f t="shared" si="602"/>
        <v>5.7090211404502043</v>
      </c>
      <c r="M145" s="81">
        <f>[1]Malaysia!BI$2788</f>
        <v>116.113376085472</v>
      </c>
      <c r="N145" s="85">
        <f t="shared" si="603"/>
        <v>0.98104006363345775</v>
      </c>
      <c r="O145" s="81">
        <f>[1]Malaysia!BI$2789</f>
        <v>122.327221463195</v>
      </c>
      <c r="P145" s="85">
        <f t="shared" si="604"/>
        <v>10.898463093543214</v>
      </c>
      <c r="Q145" s="32"/>
      <c r="R145" s="32" t="s">
        <v>35</v>
      </c>
      <c r="S145" s="81">
        <f>[1]Malaysia!BI$2790</f>
        <v>113.920406867458</v>
      </c>
      <c r="T145" s="85">
        <f t="shared" si="605"/>
        <v>3.3700786205523343</v>
      </c>
      <c r="U145" s="81">
        <f>[1]Malaysia!BI$2792</f>
        <v>128.88490500221101</v>
      </c>
      <c r="V145" s="85">
        <f t="shared" si="606"/>
        <v>5.2133569784264893</v>
      </c>
      <c r="W145" s="81">
        <f>[1]Malaysia!BI$2795</f>
        <v>157.15509623759499</v>
      </c>
      <c r="X145" s="85">
        <f t="shared" si="607"/>
        <v>-3.1477068158196175E-2</v>
      </c>
      <c r="Y145" s="32"/>
      <c r="Z145" s="32" t="s">
        <v>35</v>
      </c>
      <c r="AA145" s="81">
        <f>[1]Malaysia!BI$2796</f>
        <v>120.06436669361</v>
      </c>
      <c r="AB145" s="85">
        <f t="shared" si="608"/>
        <v>12.724771060184835</v>
      </c>
      <c r="AC145" s="81">
        <f>[1]Malaysia!BI$2797</f>
        <v>132.576088393752</v>
      </c>
      <c r="AD145" s="85">
        <f t="shared" si="609"/>
        <v>-9.0546402148556808</v>
      </c>
      <c r="AE145" s="81">
        <f>[1]Malaysia!BI$2798</f>
        <v>110.969071591676</v>
      </c>
      <c r="AF145" s="85">
        <f t="shared" si="610"/>
        <v>8.9112648521836064</v>
      </c>
      <c r="AG145" s="32"/>
      <c r="AH145" s="32" t="s">
        <v>35</v>
      </c>
      <c r="AI145" s="81">
        <f>[1]Malaysia!BI$2799</f>
        <v>122.123565885283</v>
      </c>
      <c r="AJ145" s="85">
        <f t="shared" si="611"/>
        <v>4.6602994375257509</v>
      </c>
      <c r="AK145" s="81">
        <f>[1]Malaysia!BI$2800</f>
        <v>108.98369978339601</v>
      </c>
      <c r="AL145" s="85">
        <f t="shared" si="612"/>
        <v>4.0044273044736087</v>
      </c>
      <c r="AM145" s="81">
        <f>[1]Malaysia!BI$2802</f>
        <v>116.592552287939</v>
      </c>
      <c r="AN145" s="85">
        <f t="shared" si="613"/>
        <v>4.2867633738596425</v>
      </c>
      <c r="AO145" s="32"/>
      <c r="AP145" s="32" t="s">
        <v>35</v>
      </c>
      <c r="AQ145" s="81">
        <f>[1]Malaysia!BI$2803</f>
        <v>116.984613361705</v>
      </c>
      <c r="AR145" s="85">
        <f t="shared" si="614"/>
        <v>1.3852733738288094</v>
      </c>
      <c r="AS145" s="81">
        <f>[1]Malaysia!BI$2804</f>
        <v>116.869698378804</v>
      </c>
      <c r="AT145" s="85">
        <f t="shared" si="615"/>
        <v>2.7835969645160645</v>
      </c>
      <c r="AU145" s="81">
        <f>[1]Malaysia!BI$2806</f>
        <v>119.71395808435101</v>
      </c>
      <c r="AV145" s="85">
        <f t="shared" si="616"/>
        <v>8.002219118096022</v>
      </c>
      <c r="AW145" s="32"/>
      <c r="AX145" s="32" t="s">
        <v>35</v>
      </c>
      <c r="AY145" s="81">
        <f>[1]Malaysia!BI$2807</f>
        <v>121.952483595039</v>
      </c>
      <c r="AZ145" s="85">
        <f t="shared" si="617"/>
        <v>6.5469359143855996</v>
      </c>
      <c r="BA145" s="81">
        <f>[1]Malaysia!BI$2808</f>
        <v>106.856092091853</v>
      </c>
      <c r="BB145" s="85">
        <f t="shared" si="618"/>
        <v>3.7284896011857285</v>
      </c>
      <c r="BC145" s="81">
        <f>[1]Malaysia!BI$2809</f>
        <v>120.209773600566</v>
      </c>
      <c r="BD145" s="85">
        <f t="shared" si="619"/>
        <v>-2.837266000441133</v>
      </c>
      <c r="BE145" s="32"/>
      <c r="BF145" s="32" t="s">
        <v>35</v>
      </c>
      <c r="BG145" s="81">
        <f>[1]Malaysia!BI$2810</f>
        <v>119.460010513819</v>
      </c>
      <c r="BH145" s="85">
        <f t="shared" si="620"/>
        <v>5.3127757822281296</v>
      </c>
      <c r="BI145" s="81">
        <f>[1]Malaysia!BI$2811</f>
        <v>119.518726730493</v>
      </c>
      <c r="BJ145" s="85">
        <f t="shared" si="621"/>
        <v>2.1131652298373922</v>
      </c>
      <c r="BK145" s="81">
        <f>[1]Malaysia!BI$2812</f>
        <v>106.542777613236</v>
      </c>
      <c r="BL145" s="85">
        <f t="shared" si="622"/>
        <v>5.3096252776140744</v>
      </c>
      <c r="BM145" s="32"/>
      <c r="BN145" s="32" t="s">
        <v>35</v>
      </c>
      <c r="BO145" s="81">
        <f>([1]Malaysia!BI$2814*[1]Malaysia!$H2814+[1]Malaysia!BI$2815*[1]Malaysia!$H2815)/SUM([1]Malaysia!$H$2814:$H$2815)</f>
        <v>114.91051486845653</v>
      </c>
      <c r="BP145" s="85">
        <f t="shared" si="623"/>
        <v>1.5007571208458472</v>
      </c>
      <c r="BQ145" s="81">
        <f>[1]Malaysia!BI$2816</f>
        <v>117.44947529858401</v>
      </c>
      <c r="BR145" s="85">
        <f t="shared" si="624"/>
        <v>4.3946414231884177</v>
      </c>
      <c r="BS145" s="81">
        <f>[1]Malaysia!BI$2817</f>
        <v>130.75296160641801</v>
      </c>
      <c r="BT145" s="85">
        <f t="shared" si="625"/>
        <v>0.62618312274868515</v>
      </c>
      <c r="BU145" s="32"/>
      <c r="BV145" s="32" t="s">
        <v>35</v>
      </c>
      <c r="BW145" s="81">
        <f>[1]Malaysia!BI$2818</f>
        <v>103.989634966948</v>
      </c>
      <c r="BX145" s="85">
        <f t="shared" si="626"/>
        <v>6.0092877009248156</v>
      </c>
      <c r="BY145" s="81">
        <f>[1]Malaysia!BI$2819</f>
        <v>101.83390466508099</v>
      </c>
      <c r="BZ145" s="85">
        <f t="shared" si="627"/>
        <v>2.1629021333749279</v>
      </c>
      <c r="CA145" s="81">
        <f>[1]Malaysia!BI$2820</f>
        <v>95.250984018284996</v>
      </c>
      <c r="CB145" s="85">
        <f t="shared" si="628"/>
        <v>14.464277705557578</v>
      </c>
      <c r="CC145" s="32"/>
      <c r="CD145" s="32" t="s">
        <v>35</v>
      </c>
      <c r="CE145" s="81">
        <f>[1]Malaysia!BI$2821</f>
        <v>116.12643620032</v>
      </c>
      <c r="CF145" s="85">
        <f t="shared" si="629"/>
        <v>-2.8264488838854618</v>
      </c>
      <c r="CG145" s="81">
        <f>[1]Malaysia!BI$2822</f>
        <v>117.130876496097</v>
      </c>
      <c r="CH145" s="85">
        <f t="shared" si="630"/>
        <v>-5.499719180023618</v>
      </c>
      <c r="CI145" s="81">
        <f>[1]Malaysia!BI$2823</f>
        <v>141.032938489624</v>
      </c>
      <c r="CJ145" s="85">
        <f t="shared" si="631"/>
        <v>9.5741202921712443</v>
      </c>
      <c r="CK145" s="32"/>
      <c r="CL145" s="32" t="s">
        <v>35</v>
      </c>
      <c r="CM145" s="81">
        <f>[1]Malaysia!BI$2825</f>
        <v>114.364579141523</v>
      </c>
      <c r="CN145" s="85">
        <f t="shared" si="632"/>
        <v>3.8012230375392875</v>
      </c>
      <c r="CO145" s="81">
        <f>[1]Malaysia!BI$2827</f>
        <v>123.41454252443501</v>
      </c>
      <c r="CP145" s="85">
        <f t="shared" si="633"/>
        <v>3.6127652974846427</v>
      </c>
      <c r="CQ145" s="81">
        <f>[1]Malaysia!BI$2829</f>
        <v>116.600584497466</v>
      </c>
      <c r="CR145" s="85">
        <f t="shared" si="634"/>
        <v>2.9578545763685042</v>
      </c>
      <c r="CS145" s="32"/>
      <c r="CT145" s="32" t="s">
        <v>35</v>
      </c>
      <c r="CU145" s="81">
        <f>[1]Malaysia!BI$2831</f>
        <v>137.162835759112</v>
      </c>
      <c r="CV145" s="85">
        <f t="shared" si="635"/>
        <v>-1.6114761845614112E-2</v>
      </c>
      <c r="CW145" s="81">
        <f>[1]Malaysia!BI$2832</f>
        <v>115.45266451331401</v>
      </c>
      <c r="CX145" s="85">
        <f t="shared" si="636"/>
        <v>3.7687742009261598</v>
      </c>
      <c r="CY145" s="81">
        <f>[1]Malaysia!BI$2833</f>
        <v>97.406284887465404</v>
      </c>
      <c r="CZ145" s="85">
        <f t="shared" si="637"/>
        <v>3.3036617784104862</v>
      </c>
      <c r="DA145" s="32"/>
      <c r="DB145" s="32" t="s">
        <v>35</v>
      </c>
      <c r="DC145" s="81">
        <f>[1]Malaysia!BI$2835</f>
        <v>156.37785237103699</v>
      </c>
      <c r="DD145" s="85">
        <f t="shared" si="638"/>
        <v>9.6322101774400011</v>
      </c>
      <c r="DE145" s="81">
        <f>[1]Malaysia!BI$2836</f>
        <v>115.79178850318399</v>
      </c>
      <c r="DF145" s="85">
        <f t="shared" si="639"/>
        <v>3.5397513898973045</v>
      </c>
      <c r="DG145" s="81">
        <f>[1]Malaysia!BI$2838</f>
        <v>147.40160604459001</v>
      </c>
      <c r="DH145" s="85">
        <f t="shared" si="640"/>
        <v>2.8795995932145075</v>
      </c>
      <c r="DI145" s="32"/>
      <c r="DJ145" s="32" t="s">
        <v>35</v>
      </c>
      <c r="DK145" s="81">
        <f>[1]Malaysia!BI$2840</f>
        <v>101.065118694804</v>
      </c>
      <c r="DL145" s="85">
        <f t="shared" si="641"/>
        <v>6.1116775102138803</v>
      </c>
      <c r="DM145" s="81">
        <f>[1]Malaysia!BI$2841</f>
        <v>138.98574461824799</v>
      </c>
      <c r="DN145" s="85">
        <f t="shared" si="642"/>
        <v>8.0212731714422745</v>
      </c>
      <c r="DO145" s="81">
        <f>[1]Malaysia!BI$2848</f>
        <v>137.67430266509399</v>
      </c>
      <c r="DP145" s="85">
        <f t="shared" si="643"/>
        <v>8.109934613386045</v>
      </c>
      <c r="DQ145" s="480"/>
    </row>
    <row r="146" spans="1:121" s="458" customFormat="1" ht="15" customHeight="1">
      <c r="A146" s="32"/>
      <c r="B146" s="32" t="s">
        <v>36</v>
      </c>
      <c r="C146" s="81">
        <f>[1]Malaysia!BJ$2783</f>
        <v>110.332642728889</v>
      </c>
      <c r="D146" s="85">
        <f t="shared" si="599"/>
        <v>0.46665257633723911</v>
      </c>
      <c r="E146" s="81">
        <f>[1]Malaysia!BJ$2784</f>
        <v>125.54382848053299</v>
      </c>
      <c r="F146" s="85">
        <f t="shared" si="600"/>
        <v>24.895802905749491</v>
      </c>
      <c r="G146" s="81">
        <f>[1]Malaysia!BJ$2785</f>
        <v>123.71240313964699</v>
      </c>
      <c r="H146" s="85">
        <f t="shared" si="601"/>
        <v>-1.9518086919917437</v>
      </c>
      <c r="I146" s="32"/>
      <c r="J146" s="32" t="s">
        <v>36</v>
      </c>
      <c r="K146" s="81">
        <f>[1]Malaysia!BJ$2786</f>
        <v>123.31396791269</v>
      </c>
      <c r="L146" s="85">
        <f t="shared" si="602"/>
        <v>3.6124800944795936</v>
      </c>
      <c r="M146" s="81">
        <f>[1]Malaysia!BJ$2788</f>
        <v>124.07434700358201</v>
      </c>
      <c r="N146" s="85">
        <f t="shared" si="603"/>
        <v>2.9792499986572381</v>
      </c>
      <c r="O146" s="81">
        <f>[1]Malaysia!BJ$2789</f>
        <v>115.600619102793</v>
      </c>
      <c r="P146" s="85">
        <f t="shared" si="604"/>
        <v>8.189047535498247</v>
      </c>
      <c r="Q146" s="32"/>
      <c r="R146" s="32" t="s">
        <v>36</v>
      </c>
      <c r="S146" s="81">
        <f>[1]Malaysia!BJ$2790</f>
        <v>119.526017243015</v>
      </c>
      <c r="T146" s="85">
        <f t="shared" si="605"/>
        <v>8.3409862447612113</v>
      </c>
      <c r="U146" s="81">
        <f>[1]Malaysia!BJ$2792</f>
        <v>126.87490835642799</v>
      </c>
      <c r="V146" s="85">
        <f t="shared" si="606"/>
        <v>5.4701802569638147</v>
      </c>
      <c r="W146" s="81">
        <f>[1]Malaysia!BJ$2795</f>
        <v>164.28695417498099</v>
      </c>
      <c r="X146" s="85">
        <f t="shared" si="607"/>
        <v>10.084731916817063</v>
      </c>
      <c r="Y146" s="32"/>
      <c r="Z146" s="32" t="s">
        <v>36</v>
      </c>
      <c r="AA146" s="81">
        <f>[1]Malaysia!BJ$2796</f>
        <v>112.61973481765</v>
      </c>
      <c r="AB146" s="85">
        <f t="shared" si="608"/>
        <v>-9.8298481720277664E-2</v>
      </c>
      <c r="AC146" s="81">
        <f>[1]Malaysia!BJ$2797</f>
        <v>141.46761583337599</v>
      </c>
      <c r="AD146" s="85">
        <f t="shared" si="609"/>
        <v>6.1025823519487403</v>
      </c>
      <c r="AE146" s="81">
        <f>[1]Malaysia!BJ$2798</f>
        <v>109.189342564542</v>
      </c>
      <c r="AF146" s="85">
        <f t="shared" si="610"/>
        <v>2.7844781208997063</v>
      </c>
      <c r="AG146" s="32"/>
      <c r="AH146" s="32" t="s">
        <v>36</v>
      </c>
      <c r="AI146" s="81">
        <f>[1]Malaysia!BJ$2799</f>
        <v>123.77443991045899</v>
      </c>
      <c r="AJ146" s="85">
        <f t="shared" si="611"/>
        <v>4.8588816979358711</v>
      </c>
      <c r="AK146" s="81">
        <f>[1]Malaysia!BJ$2800</f>
        <v>112.405448390475</v>
      </c>
      <c r="AL146" s="85">
        <f t="shared" si="612"/>
        <v>4.135592533290037</v>
      </c>
      <c r="AM146" s="81">
        <f>[1]Malaysia!BJ$2802</f>
        <v>104.09460925353</v>
      </c>
      <c r="AN146" s="85">
        <f t="shared" si="613"/>
        <v>4.0003449315381374</v>
      </c>
      <c r="AO146" s="32"/>
      <c r="AP146" s="32" t="s">
        <v>36</v>
      </c>
      <c r="AQ146" s="81">
        <f>[1]Malaysia!BJ$2803</f>
        <v>116.533966797326</v>
      </c>
      <c r="AR146" s="85">
        <f t="shared" si="614"/>
        <v>0.60919599740726937</v>
      </c>
      <c r="AS146" s="81">
        <f>[1]Malaysia!BJ$2804</f>
        <v>112.312897183511</v>
      </c>
      <c r="AT146" s="85">
        <f t="shared" si="615"/>
        <v>2.320907367195062</v>
      </c>
      <c r="AU146" s="81">
        <f>[1]Malaysia!BJ$2806</f>
        <v>125.701971985143</v>
      </c>
      <c r="AV146" s="85">
        <f t="shared" si="616"/>
        <v>3.1503971283711962</v>
      </c>
      <c r="AW146" s="32"/>
      <c r="AX146" s="32" t="s">
        <v>36</v>
      </c>
      <c r="AY146" s="81">
        <f>[1]Malaysia!BJ$2807</f>
        <v>121.441833167062</v>
      </c>
      <c r="AZ146" s="85">
        <f t="shared" si="617"/>
        <v>6.2173626352165314</v>
      </c>
      <c r="BA146" s="81">
        <f>[1]Malaysia!BJ$2808</f>
        <v>107.363847830217</v>
      </c>
      <c r="BB146" s="85">
        <f t="shared" si="618"/>
        <v>7.6457361134519175</v>
      </c>
      <c r="BC146" s="81">
        <f>[1]Malaysia!BJ$2809</f>
        <v>127.91165680044</v>
      </c>
      <c r="BD146" s="85">
        <f t="shared" si="619"/>
        <v>0.63115960047741737</v>
      </c>
      <c r="BE146" s="32"/>
      <c r="BF146" s="32" t="s">
        <v>36</v>
      </c>
      <c r="BG146" s="81">
        <f>[1]Malaysia!BJ$2810</f>
        <v>114.984502883508</v>
      </c>
      <c r="BH146" s="85">
        <f t="shared" si="620"/>
        <v>5.1258702399944838</v>
      </c>
      <c r="BI146" s="81">
        <f>[1]Malaysia!BJ$2811</f>
        <v>116.357873728174</v>
      </c>
      <c r="BJ146" s="85">
        <f t="shared" si="621"/>
        <v>3.1431456379282849</v>
      </c>
      <c r="BK146" s="81">
        <f>[1]Malaysia!BJ$2812</f>
        <v>112.133514184237</v>
      </c>
      <c r="BL146" s="85">
        <f t="shared" si="622"/>
        <v>4.9041952668756466</v>
      </c>
      <c r="BM146" s="32"/>
      <c r="BN146" s="32" t="s">
        <v>36</v>
      </c>
      <c r="BO146" s="81">
        <f>([1]Malaysia!BJ$2814*[1]Malaysia!$H2814+[1]Malaysia!BJ$2815*[1]Malaysia!$H2815)/SUM([1]Malaysia!$H$2814:$H$2815)</f>
        <v>117.7990663872429</v>
      </c>
      <c r="BP146" s="85">
        <f t="shared" si="623"/>
        <v>4.9640761722219651</v>
      </c>
      <c r="BQ146" s="81">
        <f>[1]Malaysia!BJ$2816</f>
        <v>120.586260139484</v>
      </c>
      <c r="BR146" s="85">
        <f t="shared" si="624"/>
        <v>2.9872926339987913</v>
      </c>
      <c r="BS146" s="81">
        <f>[1]Malaysia!BJ$2817</f>
        <v>129.618017155432</v>
      </c>
      <c r="BT146" s="85">
        <f t="shared" si="625"/>
        <v>-6.7144202677710041E-2</v>
      </c>
      <c r="BU146" s="32"/>
      <c r="BV146" s="32" t="s">
        <v>36</v>
      </c>
      <c r="BW146" s="81">
        <f>[1]Malaysia!BJ$2818</f>
        <v>107.939154769753</v>
      </c>
      <c r="BX146" s="85">
        <f t="shared" si="626"/>
        <v>11.453573115019978</v>
      </c>
      <c r="BY146" s="81">
        <f>[1]Malaysia!BJ$2819</f>
        <v>111.100146682659</v>
      </c>
      <c r="BZ146" s="85">
        <f t="shared" si="627"/>
        <v>0.9335428205048828</v>
      </c>
      <c r="CA146" s="81">
        <f>[1]Malaysia!BJ$2820</f>
        <v>103.290633674638</v>
      </c>
      <c r="CB146" s="85">
        <f t="shared" si="628"/>
        <v>24.762879679124495</v>
      </c>
      <c r="CC146" s="32"/>
      <c r="CD146" s="32" t="s">
        <v>36</v>
      </c>
      <c r="CE146" s="81">
        <f>[1]Malaysia!BJ$2821</f>
        <v>102.652935155495</v>
      </c>
      <c r="CF146" s="85">
        <f t="shared" si="629"/>
        <v>-7.5227662167607292</v>
      </c>
      <c r="CG146" s="81">
        <f>[1]Malaysia!BJ$2822</f>
        <v>103.128887386719</v>
      </c>
      <c r="CH146" s="85">
        <f t="shared" si="630"/>
        <v>2.9117572106434011</v>
      </c>
      <c r="CI146" s="81">
        <f>[1]Malaysia!BJ$2823</f>
        <v>123.828749279302</v>
      </c>
      <c r="CJ146" s="85">
        <f t="shared" si="631"/>
        <v>1.5543798819040262</v>
      </c>
      <c r="CK146" s="32"/>
      <c r="CL146" s="32" t="s">
        <v>36</v>
      </c>
      <c r="CM146" s="81">
        <f>[1]Malaysia!BJ$2825</f>
        <v>115.81310366832101</v>
      </c>
      <c r="CN146" s="85">
        <f t="shared" si="632"/>
        <v>-1.4637890146060926</v>
      </c>
      <c r="CO146" s="81">
        <f>[1]Malaysia!BJ$2827</f>
        <v>127.714478218666</v>
      </c>
      <c r="CP146" s="85">
        <f t="shared" si="633"/>
        <v>3.6173769947936307E-2</v>
      </c>
      <c r="CQ146" s="81">
        <f>[1]Malaysia!BJ$2829</f>
        <v>123.37412539320501</v>
      </c>
      <c r="CR146" s="85">
        <f t="shared" si="634"/>
        <v>17.958775060934329</v>
      </c>
      <c r="CS146" s="32"/>
      <c r="CT146" s="32" t="s">
        <v>36</v>
      </c>
      <c r="CU146" s="81">
        <f>[1]Malaysia!BJ$2831</f>
        <v>148.208998775071</v>
      </c>
      <c r="CV146" s="85">
        <f t="shared" si="635"/>
        <v>5.2594979472331431</v>
      </c>
      <c r="CW146" s="81">
        <f>[1]Malaysia!BJ$2832</f>
        <v>117.62678674297401</v>
      </c>
      <c r="CX146" s="85">
        <f t="shared" si="636"/>
        <v>-0.88394545338891817</v>
      </c>
      <c r="CY146" s="81">
        <f>[1]Malaysia!BJ$2833</f>
        <v>98.124684582095796</v>
      </c>
      <c r="CZ146" s="85">
        <f t="shared" si="637"/>
        <v>23.407704763108711</v>
      </c>
      <c r="DA146" s="32"/>
      <c r="DB146" s="32" t="s">
        <v>36</v>
      </c>
      <c r="DC146" s="81">
        <f>[1]Malaysia!BJ$2835</f>
        <v>143.21935903943799</v>
      </c>
      <c r="DD146" s="85">
        <f t="shared" si="638"/>
        <v>0.47054217774382323</v>
      </c>
      <c r="DE146" s="81">
        <f>[1]Malaysia!BJ$2836</f>
        <v>84.027136233712099</v>
      </c>
      <c r="DF146" s="85">
        <f t="shared" si="639"/>
        <v>40.7956846264143</v>
      </c>
      <c r="DG146" s="81">
        <f>[1]Malaysia!BJ$2838</f>
        <v>117.301275112811</v>
      </c>
      <c r="DH146" s="85">
        <f t="shared" si="640"/>
        <v>-14.04670055320797</v>
      </c>
      <c r="DI146" s="32"/>
      <c r="DJ146" s="32" t="s">
        <v>36</v>
      </c>
      <c r="DK146" s="81">
        <f>[1]Malaysia!BJ$2840</f>
        <v>95.583394890888897</v>
      </c>
      <c r="DL146" s="85">
        <f t="shared" si="641"/>
        <v>2.1484445064161832</v>
      </c>
      <c r="DM146" s="81">
        <f>[1]Malaysia!BJ$2841</f>
        <v>114.966124436507</v>
      </c>
      <c r="DN146" s="85">
        <f t="shared" si="642"/>
        <v>8.5197230311675867</v>
      </c>
      <c r="DO146" s="81">
        <f>[1]Malaysia!BJ$2848</f>
        <v>123.720651323875</v>
      </c>
      <c r="DP146" s="85">
        <f t="shared" si="643"/>
        <v>5.8441200983593689</v>
      </c>
      <c r="DQ146" s="480"/>
    </row>
    <row r="147" spans="1:121" s="458" customFormat="1" ht="15" customHeight="1">
      <c r="A147" s="32"/>
      <c r="B147" s="32" t="s">
        <v>37</v>
      </c>
      <c r="C147" s="81">
        <f>[1]Malaysia!BK$2783</f>
        <v>107.542521348254</v>
      </c>
      <c r="D147" s="85">
        <f t="shared" si="599"/>
        <v>1.0720783406594308</v>
      </c>
      <c r="E147" s="81">
        <f>[1]Malaysia!BK$2784</f>
        <v>129.94532477630901</v>
      </c>
      <c r="F147" s="85">
        <f t="shared" si="600"/>
        <v>17.158845467406735</v>
      </c>
      <c r="G147" s="81">
        <f>[1]Malaysia!BK$2785</f>
        <v>119.774618540394</v>
      </c>
      <c r="H147" s="85">
        <f t="shared" si="601"/>
        <v>2.3389625303594102</v>
      </c>
      <c r="I147" s="32"/>
      <c r="J147" s="32" t="s">
        <v>37</v>
      </c>
      <c r="K147" s="81">
        <f>[1]Malaysia!BK$2786</f>
        <v>124.47692266464399</v>
      </c>
      <c r="L147" s="85">
        <f t="shared" si="602"/>
        <v>3.8144257329229276</v>
      </c>
      <c r="M147" s="81">
        <f>[1]Malaysia!BK$2788</f>
        <v>132.42418656793501</v>
      </c>
      <c r="N147" s="85">
        <f t="shared" si="603"/>
        <v>3.4834421467578238</v>
      </c>
      <c r="O147" s="81">
        <f>[1]Malaysia!BK$2789</f>
        <v>114.734731105509</v>
      </c>
      <c r="P147" s="85">
        <f t="shared" si="604"/>
        <v>4.6963996812805533</v>
      </c>
      <c r="Q147" s="32"/>
      <c r="R147" s="32" t="s">
        <v>37</v>
      </c>
      <c r="S147" s="81">
        <f>[1]Malaysia!BK$2790</f>
        <v>121.76652742084801</v>
      </c>
      <c r="T147" s="85">
        <f t="shared" si="605"/>
        <v>5.1083192844913299</v>
      </c>
      <c r="U147" s="81">
        <f>[1]Malaysia!BK$2792</f>
        <v>143.01960063233</v>
      </c>
      <c r="V147" s="85">
        <f t="shared" si="606"/>
        <v>5.4660351896051083</v>
      </c>
      <c r="W147" s="81">
        <f>[1]Malaysia!BK$2795</f>
        <v>155.70122657193201</v>
      </c>
      <c r="X147" s="85">
        <f t="shared" si="607"/>
        <v>8.8824047270224185</v>
      </c>
      <c r="Y147" s="32"/>
      <c r="Z147" s="32" t="s">
        <v>37</v>
      </c>
      <c r="AA147" s="81">
        <f>[1]Malaysia!BK$2796</f>
        <v>126.24148763108801</v>
      </c>
      <c r="AB147" s="85">
        <f t="shared" si="608"/>
        <v>3.8477504528670892</v>
      </c>
      <c r="AC147" s="81">
        <f>[1]Malaysia!BK$2797</f>
        <v>138.22423946416399</v>
      </c>
      <c r="AD147" s="85">
        <f t="shared" si="609"/>
        <v>6.2714083435079004</v>
      </c>
      <c r="AE147" s="81">
        <f>[1]Malaysia!BK$2798</f>
        <v>109.22423439692901</v>
      </c>
      <c r="AF147" s="85">
        <f t="shared" si="610"/>
        <v>5.4819390512543293</v>
      </c>
      <c r="AG147" s="32"/>
      <c r="AH147" s="32" t="s">
        <v>37</v>
      </c>
      <c r="AI147" s="81">
        <f>[1]Malaysia!BK$2799</f>
        <v>121.51038156497199</v>
      </c>
      <c r="AJ147" s="85">
        <f t="shared" si="611"/>
        <v>5.2187179002031172</v>
      </c>
      <c r="AK147" s="81">
        <f>[1]Malaysia!BK$2800</f>
        <v>114.449644120523</v>
      </c>
      <c r="AL147" s="85">
        <f t="shared" si="612"/>
        <v>5.3082206253702822</v>
      </c>
      <c r="AM147" s="81">
        <f>[1]Malaysia!BK$2802</f>
        <v>113.08766370587099</v>
      </c>
      <c r="AN147" s="85">
        <f t="shared" si="613"/>
        <v>2.0375122051398336</v>
      </c>
      <c r="AO147" s="32"/>
      <c r="AP147" s="32" t="s">
        <v>37</v>
      </c>
      <c r="AQ147" s="81">
        <f>[1]Malaysia!BK$2803</f>
        <v>123.52472869946</v>
      </c>
      <c r="AR147" s="85">
        <f t="shared" si="614"/>
        <v>4.8918063815043098</v>
      </c>
      <c r="AS147" s="81">
        <f>[1]Malaysia!BK$2804</f>
        <v>109.12805570440101</v>
      </c>
      <c r="AT147" s="85">
        <f t="shared" si="615"/>
        <v>-5.9338431794248976</v>
      </c>
      <c r="AU147" s="81">
        <f>[1]Malaysia!BK$2806</f>
        <v>135.15189098226401</v>
      </c>
      <c r="AV147" s="85">
        <f t="shared" si="616"/>
        <v>3.5064599429575054</v>
      </c>
      <c r="AW147" s="32"/>
      <c r="AX147" s="32" t="s">
        <v>37</v>
      </c>
      <c r="AY147" s="81">
        <f>[1]Malaysia!BK$2807</f>
        <v>126.386657542332</v>
      </c>
      <c r="AZ147" s="85">
        <f t="shared" si="617"/>
        <v>8.7994598128509551</v>
      </c>
      <c r="BA147" s="81">
        <f>[1]Malaysia!BK$2808</f>
        <v>113.00731234520801</v>
      </c>
      <c r="BB147" s="85">
        <f t="shared" si="618"/>
        <v>4.4932989814105326</v>
      </c>
      <c r="BC147" s="81">
        <f>[1]Malaysia!BK$2809</f>
        <v>132.88317673835201</v>
      </c>
      <c r="BD147" s="85">
        <f t="shared" si="619"/>
        <v>-0.11597808236636808</v>
      </c>
      <c r="BE147" s="32"/>
      <c r="BF147" s="32" t="s">
        <v>37</v>
      </c>
      <c r="BG147" s="81">
        <f>[1]Malaysia!BK$2810</f>
        <v>116.320769243079</v>
      </c>
      <c r="BH147" s="85">
        <f t="shared" si="620"/>
        <v>4.7700576223509614</v>
      </c>
      <c r="BI147" s="81">
        <f>[1]Malaysia!BK$2811</f>
        <v>111.482277712715</v>
      </c>
      <c r="BJ147" s="85">
        <f t="shared" si="621"/>
        <v>6.9512462276335185</v>
      </c>
      <c r="BK147" s="81">
        <f>[1]Malaysia!BK$2812</f>
        <v>120.153889182478</v>
      </c>
      <c r="BL147" s="85">
        <f t="shared" si="622"/>
        <v>0.69198611437622048</v>
      </c>
      <c r="BM147" s="32"/>
      <c r="BN147" s="32" t="s">
        <v>37</v>
      </c>
      <c r="BO147" s="81">
        <f>([1]Malaysia!BK$2814*[1]Malaysia!$H2814+[1]Malaysia!BK$2815*[1]Malaysia!$H2815)/SUM([1]Malaysia!$H$2814:$H$2815)</f>
        <v>122.47060547886262</v>
      </c>
      <c r="BP147" s="85">
        <f t="shared" si="623"/>
        <v>6.7073807217417283</v>
      </c>
      <c r="BQ147" s="81">
        <f>[1]Malaysia!BK$2816</f>
        <v>122.24910470063899</v>
      </c>
      <c r="BR147" s="85">
        <f t="shared" si="624"/>
        <v>2.2184102367335043</v>
      </c>
      <c r="BS147" s="81">
        <f>[1]Malaysia!BK$2817</f>
        <v>135.61117183823799</v>
      </c>
      <c r="BT147" s="85">
        <f t="shared" si="625"/>
        <v>1.4714860938217527</v>
      </c>
      <c r="BU147" s="32"/>
      <c r="BV147" s="32" t="s">
        <v>37</v>
      </c>
      <c r="BW147" s="81">
        <f>[1]Malaysia!BK$2818</f>
        <v>115.34416232036899</v>
      </c>
      <c r="BX147" s="85">
        <f t="shared" si="626"/>
        <v>20.569013776073703</v>
      </c>
      <c r="BY147" s="81">
        <f>[1]Malaysia!BK$2819</f>
        <v>117.87681498668201</v>
      </c>
      <c r="BZ147" s="85">
        <f t="shared" si="627"/>
        <v>15.9241290287721</v>
      </c>
      <c r="CA147" s="81">
        <f>[1]Malaysia!BK$2820</f>
        <v>110.17821385306399</v>
      </c>
      <c r="CB147" s="85">
        <f t="shared" si="628"/>
        <v>3.5590853935940459</v>
      </c>
      <c r="CC147" s="32"/>
      <c r="CD147" s="32" t="s">
        <v>37</v>
      </c>
      <c r="CE147" s="81">
        <f>[1]Malaysia!BK$2821</f>
        <v>106.16355118480401</v>
      </c>
      <c r="CF147" s="85">
        <f t="shared" si="629"/>
        <v>-11.578909880608407</v>
      </c>
      <c r="CG147" s="81">
        <f>[1]Malaysia!BK$2822</f>
        <v>109.63290622651201</v>
      </c>
      <c r="CH147" s="85">
        <f t="shared" si="630"/>
        <v>4.6765583284940959</v>
      </c>
      <c r="CI147" s="81">
        <f>[1]Malaysia!BK$2823</f>
        <v>118.61478003344</v>
      </c>
      <c r="CJ147" s="85">
        <f t="shared" si="631"/>
        <v>0.78235152661063978</v>
      </c>
      <c r="CK147" s="32"/>
      <c r="CL147" s="32" t="s">
        <v>37</v>
      </c>
      <c r="CM147" s="81">
        <f>[1]Malaysia!BK$2825</f>
        <v>111.268342681481</v>
      </c>
      <c r="CN147" s="85">
        <f t="shared" si="632"/>
        <v>-5.4388360899137353</v>
      </c>
      <c r="CO147" s="81">
        <f>[1]Malaysia!BK$2827</f>
        <v>126.23589369721</v>
      </c>
      <c r="CP147" s="85">
        <f t="shared" si="633"/>
        <v>1.7087879512522193</v>
      </c>
      <c r="CQ147" s="81">
        <f>[1]Malaysia!BK$2829</f>
        <v>126.415801920193</v>
      </c>
      <c r="CR147" s="85">
        <f t="shared" si="634"/>
        <v>1.5678999363067732</v>
      </c>
      <c r="CS147" s="32"/>
      <c r="CT147" s="32" t="s">
        <v>37</v>
      </c>
      <c r="CU147" s="81">
        <f>[1]Malaysia!BK$2831</f>
        <v>147.22293797833001</v>
      </c>
      <c r="CV147" s="85">
        <f t="shared" si="635"/>
        <v>5.3346028828643313</v>
      </c>
      <c r="CW147" s="81">
        <f>[1]Malaysia!BK$2832</f>
        <v>112.51712804281399</v>
      </c>
      <c r="CX147" s="85">
        <f t="shared" si="636"/>
        <v>-0.41382004978933651</v>
      </c>
      <c r="CY147" s="81">
        <f>[1]Malaysia!BK$2833</f>
        <v>93.667034871522304</v>
      </c>
      <c r="CZ147" s="85">
        <f t="shared" si="637"/>
        <v>30.991461449273146</v>
      </c>
      <c r="DA147" s="32"/>
      <c r="DB147" s="32" t="s">
        <v>37</v>
      </c>
      <c r="DC147" s="81">
        <f>[1]Malaysia!BK$2835</f>
        <v>127.119945413769</v>
      </c>
      <c r="DD147" s="85">
        <f t="shared" si="638"/>
        <v>-4.7237848634933783</v>
      </c>
      <c r="DE147" s="81">
        <f>[1]Malaysia!BK$2836</f>
        <v>92.917354947704098</v>
      </c>
      <c r="DF147" s="85">
        <f t="shared" si="639"/>
        <v>5.1742582357149161</v>
      </c>
      <c r="DG147" s="81">
        <f>[1]Malaysia!BK$2838</f>
        <v>126.589799557259</v>
      </c>
      <c r="DH147" s="85">
        <f t="shared" si="640"/>
        <v>4.4961596162303579</v>
      </c>
      <c r="DI147" s="32"/>
      <c r="DJ147" s="32" t="s">
        <v>37</v>
      </c>
      <c r="DK147" s="81">
        <f>[1]Malaysia!BK$2840</f>
        <v>98.139142219386699</v>
      </c>
      <c r="DL147" s="85">
        <f t="shared" si="641"/>
        <v>4.7835800864349096</v>
      </c>
      <c r="DM147" s="81">
        <f>[1]Malaysia!BK$2841</f>
        <v>128.89525082757399</v>
      </c>
      <c r="DN147" s="85">
        <f t="shared" si="642"/>
        <v>9.8023277525489192</v>
      </c>
      <c r="DO147" s="81">
        <f>[1]Malaysia!BK$2848</f>
        <v>136.44059600692799</v>
      </c>
      <c r="DP147" s="85">
        <f t="shared" si="643"/>
        <v>3.6886205391497953</v>
      </c>
      <c r="DQ147" s="480"/>
    </row>
    <row r="148" spans="1:121" s="458" customFormat="1" ht="15" customHeight="1">
      <c r="A148" s="32"/>
      <c r="B148" s="32" t="s">
        <v>38</v>
      </c>
      <c r="C148" s="81">
        <f>[1]Malaysia!BL$2783</f>
        <v>96.935423363001604</v>
      </c>
      <c r="D148" s="85">
        <f t="shared" si="599"/>
        <v>0.93684316295838244</v>
      </c>
      <c r="E148" s="81">
        <f>[1]Malaysia!BL$2784</f>
        <v>120.091757136078</v>
      </c>
      <c r="F148" s="85">
        <f t="shared" si="600"/>
        <v>10.09860585470264</v>
      </c>
      <c r="G148" s="81">
        <f>[1]Malaysia!BL$2785</f>
        <v>117.66899031973701</v>
      </c>
      <c r="H148" s="85">
        <f t="shared" si="601"/>
        <v>2.4386602793181567</v>
      </c>
      <c r="I148" s="32"/>
      <c r="J148" s="32" t="s">
        <v>38</v>
      </c>
      <c r="K148" s="81">
        <f>[1]Malaysia!BL$2786</f>
        <v>119.602309705541</v>
      </c>
      <c r="L148" s="85">
        <f t="shared" si="602"/>
        <v>-0.16849066826183901</v>
      </c>
      <c r="M148" s="81">
        <f>[1]Malaysia!BL$2788</f>
        <v>136.65649644127299</v>
      </c>
      <c r="N148" s="85">
        <f t="shared" si="603"/>
        <v>3.0498419551201721</v>
      </c>
      <c r="O148" s="81">
        <f>[1]Malaysia!BL$2789</f>
        <v>117.12711840590801</v>
      </c>
      <c r="P148" s="85">
        <f t="shared" si="604"/>
        <v>4.3271421987860208</v>
      </c>
      <c r="Q148" s="32"/>
      <c r="R148" s="32" t="s">
        <v>38</v>
      </c>
      <c r="S148" s="81">
        <f>[1]Malaysia!BL$2790</f>
        <v>121.479321141829</v>
      </c>
      <c r="T148" s="85">
        <f t="shared" si="605"/>
        <v>6.0554747501054607</v>
      </c>
      <c r="U148" s="81">
        <f>[1]Malaysia!BL$2792</f>
        <v>133.63487675003901</v>
      </c>
      <c r="V148" s="85">
        <f t="shared" si="606"/>
        <v>5.2210940504788823</v>
      </c>
      <c r="W148" s="81">
        <f>[1]Malaysia!BL$2795</f>
        <v>134.58665165335199</v>
      </c>
      <c r="X148" s="85">
        <f t="shared" si="607"/>
        <v>22.449470575398351</v>
      </c>
      <c r="Y148" s="32"/>
      <c r="Z148" s="32" t="s">
        <v>38</v>
      </c>
      <c r="AA148" s="81">
        <f>[1]Malaysia!BL$2796</f>
        <v>120.074720158774</v>
      </c>
      <c r="AB148" s="85">
        <f t="shared" si="608"/>
        <v>-2.5478731062154765</v>
      </c>
      <c r="AC148" s="81">
        <f>[1]Malaysia!BL$2797</f>
        <v>132.95277431592999</v>
      </c>
      <c r="AD148" s="85">
        <f t="shared" si="609"/>
        <v>-2.189783051952233</v>
      </c>
      <c r="AE148" s="81">
        <f>[1]Malaysia!BL$2798</f>
        <v>110.689084477645</v>
      </c>
      <c r="AF148" s="85">
        <f t="shared" si="610"/>
        <v>6.8974327312476476</v>
      </c>
      <c r="AG148" s="32"/>
      <c r="AH148" s="32" t="s">
        <v>38</v>
      </c>
      <c r="AI148" s="81">
        <f>[1]Malaysia!BL$2799</f>
        <v>116.310666262007</v>
      </c>
      <c r="AJ148" s="85">
        <f t="shared" si="611"/>
        <v>4.2700911001922037</v>
      </c>
      <c r="AK148" s="81">
        <f>[1]Malaysia!BL$2800</f>
        <v>126.092369988152</v>
      </c>
      <c r="AL148" s="85">
        <f t="shared" si="612"/>
        <v>3.9689571571436488</v>
      </c>
      <c r="AM148" s="81">
        <f>[1]Malaysia!BL$2802</f>
        <v>114.10910662388299</v>
      </c>
      <c r="AN148" s="85">
        <f t="shared" si="613"/>
        <v>2.7497183054371703</v>
      </c>
      <c r="AO148" s="32"/>
      <c r="AP148" s="32" t="s">
        <v>38</v>
      </c>
      <c r="AQ148" s="81">
        <f>[1]Malaysia!BL$2803</f>
        <v>124.04237132882101</v>
      </c>
      <c r="AR148" s="85">
        <f t="shared" si="614"/>
        <v>4.0782350361186843</v>
      </c>
      <c r="AS148" s="81">
        <f>[1]Malaysia!BL$2804</f>
        <v>110.06148259813</v>
      </c>
      <c r="AT148" s="85">
        <f t="shared" si="615"/>
        <v>-3.6686411384116013</v>
      </c>
      <c r="AU148" s="81">
        <f>[1]Malaysia!BL$2806</f>
        <v>109.899598066018</v>
      </c>
      <c r="AV148" s="85">
        <f t="shared" si="616"/>
        <v>5.1488578247311949</v>
      </c>
      <c r="AW148" s="32"/>
      <c r="AX148" s="32" t="s">
        <v>38</v>
      </c>
      <c r="AY148" s="81">
        <f>[1]Malaysia!BL$2807</f>
        <v>120.453042663929</v>
      </c>
      <c r="AZ148" s="85">
        <f t="shared" si="617"/>
        <v>7.8374884162250424</v>
      </c>
      <c r="BA148" s="81">
        <f>[1]Malaysia!BL$2808</f>
        <v>111.98582114326599</v>
      </c>
      <c r="BB148" s="85">
        <f t="shared" si="618"/>
        <v>0.1025999611185</v>
      </c>
      <c r="BC148" s="81">
        <f>[1]Malaysia!BL$2809</f>
        <v>139.75105394543701</v>
      </c>
      <c r="BD148" s="85">
        <f t="shared" si="619"/>
        <v>6.1115010058383916</v>
      </c>
      <c r="BE148" s="32"/>
      <c r="BF148" s="32" t="s">
        <v>38</v>
      </c>
      <c r="BG148" s="81">
        <f>[1]Malaysia!BL$2810</f>
        <v>120.883497810031</v>
      </c>
      <c r="BH148" s="85">
        <f t="shared" si="620"/>
        <v>4.9634519482324606</v>
      </c>
      <c r="BI148" s="81">
        <f>[1]Malaysia!BL$2811</f>
        <v>118.72876585816999</v>
      </c>
      <c r="BJ148" s="85">
        <f t="shared" si="621"/>
        <v>6.3873584918948723</v>
      </c>
      <c r="BK148" s="81">
        <f>[1]Malaysia!BL$2812</f>
        <v>124.563035838505</v>
      </c>
      <c r="BL148" s="85">
        <f t="shared" si="622"/>
        <v>0.25531957733264221</v>
      </c>
      <c r="BM148" s="32"/>
      <c r="BN148" s="32" t="s">
        <v>38</v>
      </c>
      <c r="BO148" s="81">
        <f>([1]Malaysia!BL$2814*[1]Malaysia!$H2814+[1]Malaysia!BL$2815*[1]Malaysia!$H2815)/SUM([1]Malaysia!$H$2814:$H$2815)</f>
        <v>128.2611787796198</v>
      </c>
      <c r="BP148" s="85">
        <f t="shared" si="623"/>
        <v>2.4268425762288501</v>
      </c>
      <c r="BQ148" s="81">
        <f>[1]Malaysia!BL$2816</f>
        <v>121.18409217363499</v>
      </c>
      <c r="BR148" s="85">
        <f t="shared" si="624"/>
        <v>6.336033485695225</v>
      </c>
      <c r="BS148" s="81">
        <f>[1]Malaysia!BL$2817</f>
        <v>151.45673125681401</v>
      </c>
      <c r="BT148" s="85">
        <f t="shared" si="625"/>
        <v>5.3948449443288666</v>
      </c>
      <c r="BU148" s="32"/>
      <c r="BV148" s="32" t="s">
        <v>38</v>
      </c>
      <c r="BW148" s="81">
        <f>[1]Malaysia!BL$2818</f>
        <v>115.091744933896</v>
      </c>
      <c r="BX148" s="85">
        <f t="shared" si="626"/>
        <v>3.9214991042524332</v>
      </c>
      <c r="BY148" s="81">
        <f>[1]Malaysia!BL$2819</f>
        <v>122.476892025643</v>
      </c>
      <c r="BZ148" s="85">
        <f t="shared" si="627"/>
        <v>8.4895871000563119</v>
      </c>
      <c r="CA148" s="81">
        <f>[1]Malaysia!BL$2820</f>
        <v>113.305739095625</v>
      </c>
      <c r="CB148" s="85">
        <f t="shared" si="628"/>
        <v>-1.6730715123882192</v>
      </c>
      <c r="CC148" s="32"/>
      <c r="CD148" s="32" t="s">
        <v>38</v>
      </c>
      <c r="CE148" s="81">
        <f>[1]Malaysia!BL$2821</f>
        <v>120.00512764685701</v>
      </c>
      <c r="CF148" s="85">
        <f t="shared" si="629"/>
        <v>-2.4531516415179482</v>
      </c>
      <c r="CG148" s="81">
        <f>[1]Malaysia!BL$2822</f>
        <v>112.68910894642001</v>
      </c>
      <c r="CH148" s="85">
        <f t="shared" si="630"/>
        <v>4.0710706397272673</v>
      </c>
      <c r="CI148" s="81">
        <f>[1]Malaysia!BL$2823</f>
        <v>109.556687845754</v>
      </c>
      <c r="CJ148" s="85">
        <f t="shared" si="631"/>
        <v>-5.9597863784321135</v>
      </c>
      <c r="CK148" s="32"/>
      <c r="CL148" s="32" t="s">
        <v>38</v>
      </c>
      <c r="CM148" s="81">
        <f>[1]Malaysia!BL$2825</f>
        <v>111.084908914612</v>
      </c>
      <c r="CN148" s="85">
        <f t="shared" si="632"/>
        <v>-1.7437858471431866</v>
      </c>
      <c r="CO148" s="81">
        <f>[1]Malaysia!BL$2827</f>
        <v>128.36945946303999</v>
      </c>
      <c r="CP148" s="85">
        <f t="shared" si="633"/>
        <v>7.4805242005217281</v>
      </c>
      <c r="CQ148" s="81">
        <f>[1]Malaysia!BL$2829</f>
        <v>139.17514168507</v>
      </c>
      <c r="CR148" s="85">
        <f t="shared" si="634"/>
        <v>-5.2169986646888304</v>
      </c>
      <c r="CS148" s="32"/>
      <c r="CT148" s="32" t="s">
        <v>38</v>
      </c>
      <c r="CU148" s="81">
        <f>[1]Malaysia!BL$2831</f>
        <v>127.855878153809</v>
      </c>
      <c r="CV148" s="85">
        <f t="shared" si="635"/>
        <v>0.7085714871787161</v>
      </c>
      <c r="CW148" s="81">
        <f>[1]Malaysia!BL$2832</f>
        <v>121.04801498844201</v>
      </c>
      <c r="CX148" s="85">
        <f t="shared" si="636"/>
        <v>5.4850063210509177</v>
      </c>
      <c r="CY148" s="81">
        <f>[1]Malaysia!BL$2833</f>
        <v>84.346707701657607</v>
      </c>
      <c r="CZ148" s="85">
        <f t="shared" si="637"/>
        <v>11.560728646537612</v>
      </c>
      <c r="DA148" s="32"/>
      <c r="DB148" s="32" t="s">
        <v>38</v>
      </c>
      <c r="DC148" s="81">
        <f>[1]Malaysia!BL$2835</f>
        <v>136.74133113389399</v>
      </c>
      <c r="DD148" s="85">
        <f t="shared" si="638"/>
        <v>6.5425826754956091</v>
      </c>
      <c r="DE148" s="81">
        <f>[1]Malaysia!BL$2836</f>
        <v>109.965670085136</v>
      </c>
      <c r="DF148" s="85">
        <f t="shared" si="639"/>
        <v>37.416154664070973</v>
      </c>
      <c r="DG148" s="81">
        <f>[1]Malaysia!BL$2838</f>
        <v>109.619087084223</v>
      </c>
      <c r="DH148" s="85">
        <f t="shared" si="640"/>
        <v>-17.053366429674682</v>
      </c>
      <c r="DI148" s="32"/>
      <c r="DJ148" s="32" t="s">
        <v>38</v>
      </c>
      <c r="DK148" s="81">
        <f>[1]Malaysia!BL$2840</f>
        <v>98.255635931017693</v>
      </c>
      <c r="DL148" s="85">
        <f t="shared" si="641"/>
        <v>6.9264677057677062</v>
      </c>
      <c r="DM148" s="81">
        <f>[1]Malaysia!BL$2841</f>
        <v>128.622704744316</v>
      </c>
      <c r="DN148" s="85">
        <f t="shared" si="642"/>
        <v>6.422640736055655</v>
      </c>
      <c r="DO148" s="81">
        <f>[1]Malaysia!BL$2848</f>
        <v>133.286704091639</v>
      </c>
      <c r="DP148" s="85">
        <f t="shared" si="643"/>
        <v>0.68883450885776654</v>
      </c>
      <c r="DQ148" s="480"/>
    </row>
    <row r="149" spans="1:121" s="458" customFormat="1" ht="15" customHeight="1">
      <c r="A149" s="32"/>
      <c r="B149" s="32" t="s">
        <v>39</v>
      </c>
      <c r="C149" s="81">
        <f>[1]Malaysia!BM$2783</f>
        <v>106.119050089601</v>
      </c>
      <c r="D149" s="85">
        <f t="shared" si="599"/>
        <v>-2.3445714202576937</v>
      </c>
      <c r="E149" s="81">
        <f>[1]Malaysia!BM$2784</f>
        <v>134.81420650014101</v>
      </c>
      <c r="F149" s="85">
        <f t="shared" si="600"/>
        <v>10.400801808682786</v>
      </c>
      <c r="G149" s="81">
        <f>[1]Malaysia!BM$2785</f>
        <v>130.10234300757</v>
      </c>
      <c r="H149" s="85">
        <f t="shared" si="601"/>
        <v>15.231939137438474</v>
      </c>
      <c r="I149" s="32"/>
      <c r="J149" s="32" t="s">
        <v>39</v>
      </c>
      <c r="K149" s="81">
        <f>[1]Malaysia!BM$2786</f>
        <v>133.48479811778299</v>
      </c>
      <c r="L149" s="85">
        <f t="shared" si="602"/>
        <v>1.8914908333429423</v>
      </c>
      <c r="M149" s="81">
        <f>[1]Malaysia!BM$2788</f>
        <v>128.61529006477701</v>
      </c>
      <c r="N149" s="85">
        <f t="shared" si="603"/>
        <v>2.7289651461131825</v>
      </c>
      <c r="O149" s="81">
        <f>[1]Malaysia!BM$2789</f>
        <v>111.446160965294</v>
      </c>
      <c r="P149" s="85">
        <f t="shared" si="604"/>
        <v>3.8209568273816359</v>
      </c>
      <c r="Q149" s="32"/>
      <c r="R149" s="32" t="s">
        <v>39</v>
      </c>
      <c r="S149" s="81">
        <f>[1]Malaysia!BM$2790</f>
        <v>117.932484668163</v>
      </c>
      <c r="T149" s="85">
        <f t="shared" si="605"/>
        <v>6.437815275556062</v>
      </c>
      <c r="U149" s="81">
        <f>[1]Malaysia!BM$2792</f>
        <v>121.13183817747399</v>
      </c>
      <c r="V149" s="85">
        <f t="shared" si="606"/>
        <v>5.5259045743079866</v>
      </c>
      <c r="W149" s="81">
        <f>[1]Malaysia!BM$2795</f>
        <v>125.376869656067</v>
      </c>
      <c r="X149" s="85">
        <f t="shared" si="607"/>
        <v>4.6181282898730842</v>
      </c>
      <c r="Y149" s="32"/>
      <c r="Z149" s="32" t="s">
        <v>39</v>
      </c>
      <c r="AA149" s="81">
        <f>[1]Malaysia!BM$2796</f>
        <v>118.369980462759</v>
      </c>
      <c r="AB149" s="85">
        <f t="shared" si="608"/>
        <v>5.5960792624260876</v>
      </c>
      <c r="AC149" s="81">
        <f>[1]Malaysia!BM$2797</f>
        <v>118.88746840217399</v>
      </c>
      <c r="AD149" s="85">
        <f t="shared" si="609"/>
        <v>-1.4882809387916041</v>
      </c>
      <c r="AE149" s="81">
        <f>[1]Malaysia!BM$2798</f>
        <v>113.50675654170399</v>
      </c>
      <c r="AF149" s="85">
        <f t="shared" si="610"/>
        <v>8.1616837786478555</v>
      </c>
      <c r="AG149" s="32"/>
      <c r="AH149" s="32" t="s">
        <v>39</v>
      </c>
      <c r="AI149" s="81">
        <f>[1]Malaysia!BM$2799</f>
        <v>117.972221759653</v>
      </c>
      <c r="AJ149" s="85">
        <f t="shared" si="611"/>
        <v>4.8733130270677094</v>
      </c>
      <c r="AK149" s="81">
        <f>[1]Malaysia!BM$2800</f>
        <v>125.80743655878599</v>
      </c>
      <c r="AL149" s="85">
        <f t="shared" si="612"/>
        <v>4.9965595237119231</v>
      </c>
      <c r="AM149" s="81">
        <f>[1]Malaysia!BM$2802</f>
        <v>110.46905674260999</v>
      </c>
      <c r="AN149" s="85">
        <f t="shared" si="613"/>
        <v>3.838045733918463</v>
      </c>
      <c r="AO149" s="32"/>
      <c r="AP149" s="32" t="s">
        <v>39</v>
      </c>
      <c r="AQ149" s="81">
        <f>[1]Malaysia!BM$2803</f>
        <v>123.928830487781</v>
      </c>
      <c r="AR149" s="85">
        <f t="shared" si="614"/>
        <v>3.1793280656676046</v>
      </c>
      <c r="AS149" s="81">
        <f>[1]Malaysia!BM$2804</f>
        <v>110.03694965973899</v>
      </c>
      <c r="AT149" s="85">
        <f t="shared" si="615"/>
        <v>-2.9458897514378037</v>
      </c>
      <c r="AU149" s="81">
        <f>[1]Malaysia!BM$2806</f>
        <v>125.11181368931599</v>
      </c>
      <c r="AV149" s="85">
        <f t="shared" si="616"/>
        <v>6.7046082025127589</v>
      </c>
      <c r="AW149" s="32"/>
      <c r="AX149" s="32" t="s">
        <v>39</v>
      </c>
      <c r="AY149" s="81">
        <f>[1]Malaysia!BM$2807</f>
        <v>127.786287913406</v>
      </c>
      <c r="AZ149" s="85">
        <f t="shared" si="617"/>
        <v>8.0455764549978994</v>
      </c>
      <c r="BA149" s="81">
        <f>[1]Malaysia!BM$2808</f>
        <v>116.89388088888001</v>
      </c>
      <c r="BB149" s="85">
        <f t="shared" si="618"/>
        <v>1.0776399576876372</v>
      </c>
      <c r="BC149" s="81">
        <f>[1]Malaysia!BM$2809</f>
        <v>136.70922900059099</v>
      </c>
      <c r="BD149" s="85">
        <f t="shared" si="619"/>
        <v>2.4984169954332316</v>
      </c>
      <c r="BE149" s="32"/>
      <c r="BF149" s="32" t="s">
        <v>39</v>
      </c>
      <c r="BG149" s="81">
        <f>[1]Malaysia!BM$2810</f>
        <v>120.901290718024</v>
      </c>
      <c r="BH149" s="85">
        <f t="shared" si="620"/>
        <v>4.4457255328840546</v>
      </c>
      <c r="BI149" s="81">
        <f>[1]Malaysia!BM$2811</f>
        <v>123.970214181834</v>
      </c>
      <c r="BJ149" s="85">
        <f t="shared" si="621"/>
        <v>4.8467240036572861</v>
      </c>
      <c r="BK149" s="81">
        <f>[1]Malaysia!BM$2812</f>
        <v>132.606972260649</v>
      </c>
      <c r="BL149" s="85">
        <f t="shared" si="622"/>
        <v>4.3319081433250659</v>
      </c>
      <c r="BM149" s="32"/>
      <c r="BN149" s="32" t="s">
        <v>39</v>
      </c>
      <c r="BO149" s="81">
        <f>([1]Malaysia!BM$2814*[1]Malaysia!$H2814+[1]Malaysia!BM$2815*[1]Malaysia!$H2815)/SUM([1]Malaysia!$H$2814:$H$2815)</f>
        <v>134.53772773988777</v>
      </c>
      <c r="BP149" s="85">
        <f t="shared" si="623"/>
        <v>5.5331025745083622</v>
      </c>
      <c r="BQ149" s="81">
        <f>[1]Malaysia!BM$2816</f>
        <v>122.191110360957</v>
      </c>
      <c r="BR149" s="85">
        <f t="shared" si="624"/>
        <v>3.6000310626261012</v>
      </c>
      <c r="BS149" s="81">
        <f>[1]Malaysia!BM$2817</f>
        <v>149.59192854610399</v>
      </c>
      <c r="BT149" s="85">
        <f t="shared" si="625"/>
        <v>4.1559559520557769</v>
      </c>
      <c r="BU149" s="32"/>
      <c r="BV149" s="32" t="s">
        <v>39</v>
      </c>
      <c r="BW149" s="81">
        <f>[1]Malaysia!BM$2818</f>
        <v>110.71745301539499</v>
      </c>
      <c r="BX149" s="85">
        <f t="shared" si="626"/>
        <v>14.028194804215133</v>
      </c>
      <c r="BY149" s="81">
        <f>[1]Malaysia!BM$2819</f>
        <v>133.34319489837</v>
      </c>
      <c r="BZ149" s="85">
        <f t="shared" si="627"/>
        <v>15.090999070818498</v>
      </c>
      <c r="CA149" s="81">
        <f>[1]Malaysia!BM$2820</f>
        <v>129.980921940173</v>
      </c>
      <c r="CB149" s="85">
        <f t="shared" si="628"/>
        <v>2.4183614871345043</v>
      </c>
      <c r="CC149" s="32"/>
      <c r="CD149" s="32" t="s">
        <v>39</v>
      </c>
      <c r="CE149" s="81">
        <f>[1]Malaysia!BM$2821</f>
        <v>129.20638333828501</v>
      </c>
      <c r="CF149" s="85">
        <f t="shared" si="629"/>
        <v>11.430521435706467</v>
      </c>
      <c r="CG149" s="81">
        <f>[1]Malaysia!BM$2822</f>
        <v>137.52991688255</v>
      </c>
      <c r="CH149" s="85">
        <f t="shared" si="630"/>
        <v>-1.7465916609704948</v>
      </c>
      <c r="CI149" s="81">
        <f>[1]Malaysia!BM$2823</f>
        <v>91.983124978089705</v>
      </c>
      <c r="CJ149" s="85">
        <f t="shared" si="631"/>
        <v>-13.167451211944055</v>
      </c>
      <c r="CK149" s="32"/>
      <c r="CL149" s="32" t="s">
        <v>39</v>
      </c>
      <c r="CM149" s="81">
        <f>[1]Malaysia!BM$2825</f>
        <v>95.179196838985803</v>
      </c>
      <c r="CN149" s="85">
        <f t="shared" si="632"/>
        <v>-10.471075926464465</v>
      </c>
      <c r="CO149" s="81">
        <f>[1]Malaysia!BM$2827</f>
        <v>113.9310122504</v>
      </c>
      <c r="CP149" s="85">
        <f t="shared" si="633"/>
        <v>-9.006597276216084</v>
      </c>
      <c r="CQ149" s="81">
        <f>[1]Malaysia!BM$2829</f>
        <v>133.30218270369701</v>
      </c>
      <c r="CR149" s="85">
        <f t="shared" si="634"/>
        <v>6.4697211309414229</v>
      </c>
      <c r="CS149" s="32"/>
      <c r="CT149" s="32" t="s">
        <v>39</v>
      </c>
      <c r="CU149" s="81">
        <f>[1]Malaysia!BM$2831</f>
        <v>132.41891460400399</v>
      </c>
      <c r="CV149" s="85">
        <f t="shared" si="635"/>
        <v>14.668003263957601</v>
      </c>
      <c r="CW149" s="81">
        <f>[1]Malaysia!BM$2832</f>
        <v>128.517998413078</v>
      </c>
      <c r="CX149" s="85">
        <f t="shared" si="636"/>
        <v>-7.1896171698020765</v>
      </c>
      <c r="CY149" s="81">
        <f>[1]Malaysia!BM$2833</f>
        <v>95.766476334315399</v>
      </c>
      <c r="CZ149" s="85">
        <f t="shared" si="637"/>
        <v>14.205179011040457</v>
      </c>
      <c r="DA149" s="32"/>
      <c r="DB149" s="32" t="s">
        <v>39</v>
      </c>
      <c r="DC149" s="81">
        <f>[1]Malaysia!BM$2835</f>
        <v>141.85681608011299</v>
      </c>
      <c r="DD149" s="85">
        <f t="shared" si="638"/>
        <v>3.1620270560460426</v>
      </c>
      <c r="DE149" s="81">
        <f>[1]Malaysia!BM$2836</f>
        <v>81.392955206141906</v>
      </c>
      <c r="DF149" s="85">
        <f t="shared" si="639"/>
        <v>15.221131278272736</v>
      </c>
      <c r="DG149" s="81">
        <f>[1]Malaysia!BM$2838</f>
        <v>117.178491947148</v>
      </c>
      <c r="DH149" s="85">
        <f t="shared" si="640"/>
        <v>-6.6456767215742474</v>
      </c>
      <c r="DI149" s="32"/>
      <c r="DJ149" s="32" t="s">
        <v>39</v>
      </c>
      <c r="DK149" s="81">
        <f>[1]Malaysia!BM$2840</f>
        <v>93.506251574182599</v>
      </c>
      <c r="DL149" s="85">
        <f t="shared" si="641"/>
        <v>14.189902286996059</v>
      </c>
      <c r="DM149" s="81">
        <f>[1]Malaysia!BM$2841</f>
        <v>130.222367336112</v>
      </c>
      <c r="DN149" s="85">
        <f t="shared" si="642"/>
        <v>6.6957278898924102</v>
      </c>
      <c r="DO149" s="81">
        <f>[1]Malaysia!BM$2848</f>
        <v>159.69667177965599</v>
      </c>
      <c r="DP149" s="85">
        <f t="shared" si="643"/>
        <v>4.6397927322155255</v>
      </c>
      <c r="DQ149" s="480"/>
    </row>
    <row r="150" spans="1:121" s="458" customFormat="1" ht="15" customHeight="1">
      <c r="A150" s="32"/>
      <c r="B150" s="32" t="s">
        <v>40</v>
      </c>
      <c r="C150" s="81">
        <f>[1]Malaysia!BN$2783</f>
        <v>109.249538365671</v>
      </c>
      <c r="D150" s="85">
        <f t="shared" si="599"/>
        <v>-10.906472135029063</v>
      </c>
      <c r="E150" s="81">
        <f>[1]Malaysia!BN$2784</f>
        <v>143.59880679499699</v>
      </c>
      <c r="F150" s="85">
        <f t="shared" si="600"/>
        <v>20.154144230771863</v>
      </c>
      <c r="G150" s="81">
        <f>[1]Malaysia!BN$2785</f>
        <v>131.78558766717001</v>
      </c>
      <c r="H150" s="85">
        <f t="shared" si="601"/>
        <v>15.883694364970125</v>
      </c>
      <c r="I150" s="32"/>
      <c r="J150" s="32" t="s">
        <v>40</v>
      </c>
      <c r="K150" s="81">
        <f>[1]Malaysia!BN$2786</f>
        <v>137.01276618258399</v>
      </c>
      <c r="L150" s="85">
        <f t="shared" si="602"/>
        <v>10.607766699290437</v>
      </c>
      <c r="M150" s="81">
        <f>[1]Malaysia!BN$2788</f>
        <v>134.06656939070001</v>
      </c>
      <c r="N150" s="85">
        <f t="shared" si="603"/>
        <v>6.0047555864422861</v>
      </c>
      <c r="O150" s="81">
        <f>[1]Malaysia!BN$2789</f>
        <v>114.64779908115</v>
      </c>
      <c r="P150" s="85">
        <f t="shared" si="604"/>
        <v>4.3185194674299368</v>
      </c>
      <c r="Q150" s="32"/>
      <c r="R150" s="32" t="s">
        <v>40</v>
      </c>
      <c r="S150" s="81">
        <f>[1]Malaysia!BN$2790</f>
        <v>112.657213441298</v>
      </c>
      <c r="T150" s="85">
        <f t="shared" si="605"/>
        <v>3.0443571605673867</v>
      </c>
      <c r="U150" s="81">
        <f>[1]Malaysia!BN$2792</f>
        <v>123.65607177101001</v>
      </c>
      <c r="V150" s="85">
        <f t="shared" si="606"/>
        <v>6.8526156588707607</v>
      </c>
      <c r="W150" s="81">
        <f>[1]Malaysia!BN$2795</f>
        <v>116.746000543365</v>
      </c>
      <c r="X150" s="85">
        <f t="shared" si="607"/>
        <v>7.6262052038999002</v>
      </c>
      <c r="Y150" s="32"/>
      <c r="Z150" s="32" t="s">
        <v>40</v>
      </c>
      <c r="AA150" s="81">
        <f>[1]Malaysia!BN$2796</f>
        <v>122.203261651437</v>
      </c>
      <c r="AB150" s="85">
        <f t="shared" si="608"/>
        <v>6.0663051910160704</v>
      </c>
      <c r="AC150" s="81">
        <f>[1]Malaysia!BN$2797</f>
        <v>120.276824447621</v>
      </c>
      <c r="AD150" s="85">
        <f t="shared" si="609"/>
        <v>-2.407503662021</v>
      </c>
      <c r="AE150" s="81">
        <f>[1]Malaysia!BN$2798</f>
        <v>115.78901186943401</v>
      </c>
      <c r="AF150" s="85">
        <f t="shared" si="610"/>
        <v>8.0814690740785409</v>
      </c>
      <c r="AG150" s="32"/>
      <c r="AH150" s="32" t="s">
        <v>40</v>
      </c>
      <c r="AI150" s="81">
        <f>[1]Malaysia!BN$2799</f>
        <v>111.455447424867</v>
      </c>
      <c r="AJ150" s="85">
        <f t="shared" si="611"/>
        <v>4.6610237365001979</v>
      </c>
      <c r="AK150" s="81">
        <f>[1]Malaysia!BN$2800</f>
        <v>121.414128029815</v>
      </c>
      <c r="AL150" s="85">
        <f t="shared" si="612"/>
        <v>5.2891988143523747</v>
      </c>
      <c r="AM150" s="81">
        <f>[1]Malaysia!BN$2802</f>
        <v>105.81866930979299</v>
      </c>
      <c r="AN150" s="85">
        <f t="shared" si="613"/>
        <v>2.7317368425458426</v>
      </c>
      <c r="AO150" s="32"/>
      <c r="AP150" s="32" t="s">
        <v>40</v>
      </c>
      <c r="AQ150" s="81">
        <f>[1]Malaysia!BN$2803</f>
        <v>122.749437546444</v>
      </c>
      <c r="AR150" s="85">
        <f t="shared" si="614"/>
        <v>2.9426823674953511</v>
      </c>
      <c r="AS150" s="81">
        <f>[1]Malaysia!BN$2804</f>
        <v>111.540039002599</v>
      </c>
      <c r="AT150" s="85">
        <f t="shared" si="615"/>
        <v>-0.45396841485998607</v>
      </c>
      <c r="AU150" s="81">
        <f>[1]Malaysia!BN$2806</f>
        <v>122.497054057277</v>
      </c>
      <c r="AV150" s="85">
        <f t="shared" si="616"/>
        <v>3.7416792399681498</v>
      </c>
      <c r="AW150" s="32"/>
      <c r="AX150" s="32" t="s">
        <v>40</v>
      </c>
      <c r="AY150" s="81">
        <f>[1]Malaysia!BN$2807</f>
        <v>128.88695483414099</v>
      </c>
      <c r="AZ150" s="85">
        <f t="shared" si="617"/>
        <v>7.5910735955154109</v>
      </c>
      <c r="BA150" s="81">
        <f>[1]Malaysia!BN$2808</f>
        <v>116.240969479214</v>
      </c>
      <c r="BB150" s="85">
        <f t="shared" si="618"/>
        <v>1.0045766806608327</v>
      </c>
      <c r="BC150" s="81">
        <f>[1]Malaysia!BN$2809</f>
        <v>135.98448869242799</v>
      </c>
      <c r="BD150" s="85">
        <f t="shared" si="619"/>
        <v>1.6945878130912178</v>
      </c>
      <c r="BE150" s="32"/>
      <c r="BF150" s="32" t="s">
        <v>40</v>
      </c>
      <c r="BG150" s="81">
        <f>[1]Malaysia!BN$2810</f>
        <v>122.263130368928</v>
      </c>
      <c r="BH150" s="85">
        <f t="shared" si="620"/>
        <v>5.6517170921343052</v>
      </c>
      <c r="BI150" s="81">
        <f>[1]Malaysia!BN$2811</f>
        <v>119.111846072178</v>
      </c>
      <c r="BJ150" s="85">
        <f t="shared" si="621"/>
        <v>3.3602103329864974</v>
      </c>
      <c r="BK150" s="81">
        <f>[1]Malaysia!BN$2812</f>
        <v>121.407103379376</v>
      </c>
      <c r="BL150" s="85">
        <f t="shared" si="622"/>
        <v>3.6954875208881788</v>
      </c>
      <c r="BM150" s="32"/>
      <c r="BN150" s="32" t="s">
        <v>40</v>
      </c>
      <c r="BO150" s="81">
        <f>([1]Malaysia!BN$2814*[1]Malaysia!$H2814+[1]Malaysia!BN$2815*[1]Malaysia!$H2815)/SUM([1]Malaysia!$H$2814:$H$2815)</f>
        <v>122.86742363356207</v>
      </c>
      <c r="BP150" s="85">
        <f t="shared" si="623"/>
        <v>1.8309261363333604</v>
      </c>
      <c r="BQ150" s="81">
        <f>[1]Malaysia!BN$2816</f>
        <v>118.357790930055</v>
      </c>
      <c r="BR150" s="85">
        <f t="shared" si="624"/>
        <v>4.8063007083686244</v>
      </c>
      <c r="BS150" s="81">
        <f>[1]Malaysia!BN$2817</f>
        <v>140.953617441456</v>
      </c>
      <c r="BT150" s="85">
        <f t="shared" si="625"/>
        <v>2.4669250687078659</v>
      </c>
      <c r="BU150" s="32"/>
      <c r="BV150" s="32" t="s">
        <v>40</v>
      </c>
      <c r="BW150" s="81">
        <f>[1]Malaysia!BN$2818</f>
        <v>113.41162368988</v>
      </c>
      <c r="BX150" s="85">
        <f t="shared" si="626"/>
        <v>19.818175956378752</v>
      </c>
      <c r="BY150" s="81">
        <f>[1]Malaysia!BN$2819</f>
        <v>97.781896295589803</v>
      </c>
      <c r="BZ150" s="85">
        <f t="shared" si="627"/>
        <v>-8.5960818030308417</v>
      </c>
      <c r="CA150" s="81">
        <f>[1]Malaysia!BN$2820</f>
        <v>125.189327019058</v>
      </c>
      <c r="CB150" s="85">
        <f t="shared" si="628"/>
        <v>-0.71741962965018047</v>
      </c>
      <c r="CC150" s="32"/>
      <c r="CD150" s="32" t="s">
        <v>40</v>
      </c>
      <c r="CE150" s="81">
        <f>[1]Malaysia!BN$2821</f>
        <v>123.607039178061</v>
      </c>
      <c r="CF150" s="85">
        <f t="shared" si="629"/>
        <v>10.818691564308452</v>
      </c>
      <c r="CG150" s="81">
        <f>[1]Malaysia!BN$2822</f>
        <v>147.534280658439</v>
      </c>
      <c r="CH150" s="85">
        <f t="shared" si="630"/>
        <v>-4.5432934407395749</v>
      </c>
      <c r="CI150" s="81">
        <f>[1]Malaysia!BN$2823</f>
        <v>118.490108939319</v>
      </c>
      <c r="CJ150" s="85">
        <f t="shared" si="631"/>
        <v>-1.9384600962043663</v>
      </c>
      <c r="CK150" s="32"/>
      <c r="CL150" s="32" t="s">
        <v>40</v>
      </c>
      <c r="CM150" s="81">
        <f>[1]Malaysia!BN$2825</f>
        <v>101.038398800588</v>
      </c>
      <c r="CN150" s="85">
        <f t="shared" si="632"/>
        <v>-4.896203832357287</v>
      </c>
      <c r="CO150" s="81">
        <f>[1]Malaysia!BN$2827</f>
        <v>114.025380327281</v>
      </c>
      <c r="CP150" s="85">
        <f t="shared" si="633"/>
        <v>-11.832809519884307</v>
      </c>
      <c r="CQ150" s="81">
        <f>[1]Malaysia!BN$2829</f>
        <v>137.85927304170599</v>
      </c>
      <c r="CR150" s="85">
        <f t="shared" si="634"/>
        <v>10.740430887648088</v>
      </c>
      <c r="CS150" s="32"/>
      <c r="CT150" s="32" t="s">
        <v>40</v>
      </c>
      <c r="CU150" s="81">
        <f>[1]Malaysia!BN$2831</f>
        <v>131.22064940768101</v>
      </c>
      <c r="CV150" s="85">
        <f t="shared" si="635"/>
        <v>14.328210438483026</v>
      </c>
      <c r="CW150" s="81">
        <f>[1]Malaysia!BN$2832</f>
        <v>128.50510983333501</v>
      </c>
      <c r="CX150" s="85">
        <f t="shared" si="636"/>
        <v>-6.0536960839667699</v>
      </c>
      <c r="CY150" s="81">
        <f>[1]Malaysia!BN$2833</f>
        <v>95.556972727655506</v>
      </c>
      <c r="CZ150" s="85">
        <f t="shared" si="637"/>
        <v>14.265361679671585</v>
      </c>
      <c r="DA150" s="32"/>
      <c r="DB150" s="32" t="s">
        <v>40</v>
      </c>
      <c r="DC150" s="81">
        <f>[1]Malaysia!BN$2835</f>
        <v>141.60910018597599</v>
      </c>
      <c r="DD150" s="85">
        <f t="shared" si="638"/>
        <v>3.6604464553364267</v>
      </c>
      <c r="DE150" s="81">
        <f>[1]Malaysia!BN$2836</f>
        <v>158.61193377606699</v>
      </c>
      <c r="DF150" s="85">
        <f t="shared" si="639"/>
        <v>-18.751185870854542</v>
      </c>
      <c r="DG150" s="81">
        <f>[1]Malaysia!BN$2838</f>
        <v>140.93101579874701</v>
      </c>
      <c r="DH150" s="85">
        <f t="shared" si="640"/>
        <v>41.086252652670254</v>
      </c>
      <c r="DI150" s="32"/>
      <c r="DJ150" s="32" t="s">
        <v>40</v>
      </c>
      <c r="DK150" s="81">
        <f>[1]Malaysia!BN$2840</f>
        <v>105.180255688157</v>
      </c>
      <c r="DL150" s="85">
        <f t="shared" si="641"/>
        <v>27.269347899509327</v>
      </c>
      <c r="DM150" s="81">
        <f>[1]Malaysia!BN$2841</f>
        <v>136.47339241066601</v>
      </c>
      <c r="DN150" s="85">
        <f t="shared" si="642"/>
        <v>7.2954088852772401</v>
      </c>
      <c r="DO150" s="81">
        <f>[1]Malaysia!BN$2848</f>
        <v>146.124087848926</v>
      </c>
      <c r="DP150" s="85">
        <f t="shared" si="643"/>
        <v>4.9703880166724161</v>
      </c>
      <c r="DQ150" s="480"/>
    </row>
    <row r="151" spans="1:121" s="458" customFormat="1" ht="15" customHeight="1">
      <c r="A151" s="32"/>
      <c r="B151" s="32" t="s">
        <v>41</v>
      </c>
      <c r="C151" s="81">
        <f>[1]Malaysia!BO$2783</f>
        <v>117.423273197097</v>
      </c>
      <c r="D151" s="85">
        <f t="shared" si="599"/>
        <v>-11.56814671888533</v>
      </c>
      <c r="E151" s="81">
        <f>[1]Malaysia!BO$2784</f>
        <v>142.59702076894499</v>
      </c>
      <c r="F151" s="85">
        <f t="shared" si="600"/>
        <v>32.057108366006673</v>
      </c>
      <c r="G151" s="81">
        <f>[1]Malaysia!BO$2785</f>
        <v>135.409574357472</v>
      </c>
      <c r="H151" s="85">
        <f t="shared" si="601"/>
        <v>20.720187897655265</v>
      </c>
      <c r="I151" s="32"/>
      <c r="J151" s="32" t="s">
        <v>41</v>
      </c>
      <c r="K151" s="81">
        <f>[1]Malaysia!BO$2786</f>
        <v>130.849669115372</v>
      </c>
      <c r="L151" s="85">
        <f t="shared" si="602"/>
        <v>9.0361392395467988</v>
      </c>
      <c r="M151" s="81">
        <f>[1]Malaysia!BO$2788</f>
        <v>126.623839764156</v>
      </c>
      <c r="N151" s="85">
        <f t="shared" si="603"/>
        <v>0.36277819884801943</v>
      </c>
      <c r="O151" s="81">
        <f>[1]Malaysia!BO$2789</f>
        <v>108.843007212055</v>
      </c>
      <c r="P151" s="85">
        <f t="shared" si="604"/>
        <v>5.4853041829245655</v>
      </c>
      <c r="Q151" s="32"/>
      <c r="R151" s="32" t="s">
        <v>41</v>
      </c>
      <c r="S151" s="81">
        <f>[1]Malaysia!BO$2790</f>
        <v>118.988308391469</v>
      </c>
      <c r="T151" s="85">
        <f t="shared" si="605"/>
        <v>3.9631503832526107</v>
      </c>
      <c r="U151" s="81">
        <f>[1]Malaysia!BO$2792</f>
        <v>130.81407563153499</v>
      </c>
      <c r="V151" s="85">
        <f t="shared" si="606"/>
        <v>4.226712301383003</v>
      </c>
      <c r="W151" s="81">
        <f>[1]Malaysia!BO$2795</f>
        <v>123.666581875703</v>
      </c>
      <c r="X151" s="85">
        <f t="shared" si="607"/>
        <v>7.8908138198071924</v>
      </c>
      <c r="Y151" s="32"/>
      <c r="Z151" s="32" t="s">
        <v>41</v>
      </c>
      <c r="AA151" s="81">
        <f>[1]Malaysia!BO$2796</f>
        <v>115.013553421222</v>
      </c>
      <c r="AB151" s="85">
        <f t="shared" si="608"/>
        <v>5.4127534029397566</v>
      </c>
      <c r="AC151" s="81">
        <f>[1]Malaysia!BO$2797</f>
        <v>119.885234591745</v>
      </c>
      <c r="AD151" s="85">
        <f t="shared" si="609"/>
        <v>3.6024192107447561E-2</v>
      </c>
      <c r="AE151" s="81">
        <f>[1]Malaysia!BO$2798</f>
        <v>118.958755645823</v>
      </c>
      <c r="AF151" s="85">
        <f t="shared" si="610"/>
        <v>8.7435342600592776</v>
      </c>
      <c r="AG151" s="32"/>
      <c r="AH151" s="32" t="s">
        <v>41</v>
      </c>
      <c r="AI151" s="81">
        <f>[1]Malaysia!BO$2799</f>
        <v>123.31456880301999</v>
      </c>
      <c r="AJ151" s="85">
        <f t="shared" si="611"/>
        <v>4.1261258652584161</v>
      </c>
      <c r="AK151" s="81">
        <f>[1]Malaysia!BO$2800</f>
        <v>118.989117637335</v>
      </c>
      <c r="AL151" s="85">
        <f t="shared" si="612"/>
        <v>5.4071580505995485</v>
      </c>
      <c r="AM151" s="81">
        <f>[1]Malaysia!BO$2802</f>
        <v>109.08960390186699</v>
      </c>
      <c r="AN151" s="85">
        <f t="shared" si="613"/>
        <v>2.3890059123184813</v>
      </c>
      <c r="AO151" s="32"/>
      <c r="AP151" s="32" t="s">
        <v>41</v>
      </c>
      <c r="AQ151" s="81">
        <f>[1]Malaysia!BO$2803</f>
        <v>121.917778291576</v>
      </c>
      <c r="AR151" s="85">
        <f t="shared" si="614"/>
        <v>2.5917857328881126</v>
      </c>
      <c r="AS151" s="81">
        <f>[1]Malaysia!BO$2804</f>
        <v>112.498686670278</v>
      </c>
      <c r="AT151" s="85">
        <f t="shared" si="615"/>
        <v>-1.8984557218485634</v>
      </c>
      <c r="AU151" s="81">
        <f>[1]Malaysia!BO$2806</f>
        <v>129.29598855094099</v>
      </c>
      <c r="AV151" s="85">
        <f t="shared" si="616"/>
        <v>0.79203630880924436</v>
      </c>
      <c r="AW151" s="32"/>
      <c r="AX151" s="32" t="s">
        <v>41</v>
      </c>
      <c r="AY151" s="81">
        <f>[1]Malaysia!BO$2807</f>
        <v>124.217635491189</v>
      </c>
      <c r="AZ151" s="85">
        <f t="shared" si="617"/>
        <v>5.1200901735865187</v>
      </c>
      <c r="BA151" s="81">
        <f>[1]Malaysia!BO$2808</f>
        <v>117.36222655900301</v>
      </c>
      <c r="BB151" s="85">
        <f t="shared" si="618"/>
        <v>-0.12008778327938785</v>
      </c>
      <c r="BC151" s="81">
        <f>[1]Malaysia!BO$2809</f>
        <v>130.25683608952201</v>
      </c>
      <c r="BD151" s="85">
        <f t="shared" si="619"/>
        <v>-1.1879286437723948</v>
      </c>
      <c r="BE151" s="32"/>
      <c r="BF151" s="32" t="s">
        <v>41</v>
      </c>
      <c r="BG151" s="81">
        <f>[1]Malaysia!BO$2810</f>
        <v>118.236526649111</v>
      </c>
      <c r="BH151" s="85">
        <f t="shared" si="620"/>
        <v>5.0268061924112715</v>
      </c>
      <c r="BI151" s="81">
        <f>[1]Malaysia!BO$2811</f>
        <v>117.677434977426</v>
      </c>
      <c r="BJ151" s="85">
        <f t="shared" si="621"/>
        <v>4.2343443631296651</v>
      </c>
      <c r="BK151" s="81">
        <f>[1]Malaysia!BO$2812</f>
        <v>121.67897592064099</v>
      </c>
      <c r="BL151" s="85">
        <f t="shared" si="622"/>
        <v>3.7528265066234781</v>
      </c>
      <c r="BM151" s="32"/>
      <c r="BN151" s="32" t="s">
        <v>41</v>
      </c>
      <c r="BO151" s="81">
        <f>([1]Malaysia!BO$2814*[1]Malaysia!$H2814+[1]Malaysia!BO$2815*[1]Malaysia!$H2815)/SUM([1]Malaysia!$H$2814:$H$2815)</f>
        <v>126.00210851758341</v>
      </c>
      <c r="BP151" s="85">
        <f t="shared" si="623"/>
        <v>4.9153448262287327</v>
      </c>
      <c r="BQ151" s="81">
        <f>[1]Malaysia!BO$2816</f>
        <v>116.778163699749</v>
      </c>
      <c r="BR151" s="85">
        <f t="shared" si="624"/>
        <v>3.2726368133663755</v>
      </c>
      <c r="BS151" s="81">
        <f>[1]Malaysia!BO$2817</f>
        <v>144.989406274565</v>
      </c>
      <c r="BT151" s="85">
        <f t="shared" si="625"/>
        <v>-1.4624319569346085</v>
      </c>
      <c r="BU151" s="32"/>
      <c r="BV151" s="32" t="s">
        <v>41</v>
      </c>
      <c r="BW151" s="81">
        <f>[1]Malaysia!BO$2818</f>
        <v>98.176017630849103</v>
      </c>
      <c r="BX151" s="85">
        <f t="shared" si="626"/>
        <v>1.0314374663020089</v>
      </c>
      <c r="BY151" s="81">
        <f>[1]Malaysia!BO$2819</f>
        <v>125.553614176187</v>
      </c>
      <c r="BZ151" s="85">
        <f t="shared" si="627"/>
        <v>5.3534968698912877</v>
      </c>
      <c r="CA151" s="81">
        <f>[1]Malaysia!BO$2820</f>
        <v>140.22572302013401</v>
      </c>
      <c r="CB151" s="85">
        <f t="shared" si="628"/>
        <v>3.4251650024280451</v>
      </c>
      <c r="CC151" s="32"/>
      <c r="CD151" s="32" t="s">
        <v>41</v>
      </c>
      <c r="CE151" s="81">
        <f>[1]Malaysia!BO$2821</f>
        <v>128.388948988956</v>
      </c>
      <c r="CF151" s="85">
        <f t="shared" si="629"/>
        <v>-0.70373930028144116</v>
      </c>
      <c r="CG151" s="81">
        <f>[1]Malaysia!BO$2822</f>
        <v>110.93202999882099</v>
      </c>
      <c r="CH151" s="85">
        <f t="shared" si="630"/>
        <v>9.6607646523904549</v>
      </c>
      <c r="CI151" s="81">
        <f>[1]Malaysia!BO$2823</f>
        <v>85.164624914827698</v>
      </c>
      <c r="CJ151" s="85">
        <f t="shared" si="631"/>
        <v>-28.217131785982957</v>
      </c>
      <c r="CK151" s="32"/>
      <c r="CL151" s="32" t="s">
        <v>41</v>
      </c>
      <c r="CM151" s="81">
        <f>[1]Malaysia!BO$2825</f>
        <v>115.077646347846</v>
      </c>
      <c r="CN151" s="85">
        <f t="shared" si="632"/>
        <v>9.5846529479075571E-3</v>
      </c>
      <c r="CO151" s="81">
        <f>[1]Malaysia!BO$2827</f>
        <v>119.50226124205599</v>
      </c>
      <c r="CP151" s="85">
        <f t="shared" si="633"/>
        <v>-5.264928978146088</v>
      </c>
      <c r="CQ151" s="81">
        <f>[1]Malaysia!BO$2829</f>
        <v>134.81417911503101</v>
      </c>
      <c r="CR151" s="85">
        <f t="shared" si="634"/>
        <v>11.943660547777782</v>
      </c>
      <c r="CS151" s="32"/>
      <c r="CT151" s="32" t="s">
        <v>41</v>
      </c>
      <c r="CU151" s="81">
        <f>[1]Malaysia!BO$2831</f>
        <v>107.559310327489</v>
      </c>
      <c r="CV151" s="85">
        <f t="shared" si="635"/>
        <v>-1.9997319999777972</v>
      </c>
      <c r="CW151" s="81">
        <f>[1]Malaysia!BO$2832</f>
        <v>115.507690664508</v>
      </c>
      <c r="CX151" s="85">
        <f t="shared" si="636"/>
        <v>12.381953176097625</v>
      </c>
      <c r="CY151" s="81">
        <f>[1]Malaysia!BO$2833</f>
        <v>81.588683117728294</v>
      </c>
      <c r="CZ151" s="85">
        <f t="shared" si="637"/>
        <v>33.576662291283299</v>
      </c>
      <c r="DA151" s="32"/>
      <c r="DB151" s="32" t="s">
        <v>41</v>
      </c>
      <c r="DC151" s="81">
        <f>[1]Malaysia!BO$2835</f>
        <v>127.844396090378</v>
      </c>
      <c r="DD151" s="85">
        <f t="shared" si="638"/>
        <v>-4.3775012295162554</v>
      </c>
      <c r="DE151" s="81">
        <f>[1]Malaysia!BO$2836</f>
        <v>148.35050409962199</v>
      </c>
      <c r="DF151" s="85">
        <f t="shared" si="639"/>
        <v>-2.9602463323834911</v>
      </c>
      <c r="DG151" s="81">
        <f>[1]Malaysia!BO$2838</f>
        <v>125.143626788974</v>
      </c>
      <c r="DH151" s="85">
        <f t="shared" si="640"/>
        <v>11.349217187495412</v>
      </c>
      <c r="DI151" s="32"/>
      <c r="DJ151" s="32" t="s">
        <v>41</v>
      </c>
      <c r="DK151" s="81">
        <f>[1]Malaysia!BO$2840</f>
        <v>101.613314735594</v>
      </c>
      <c r="DL151" s="85">
        <f t="shared" si="641"/>
        <v>30.282717235711516</v>
      </c>
      <c r="DM151" s="81">
        <f>[1]Malaysia!BO$2841</f>
        <v>138.258360750549</v>
      </c>
      <c r="DN151" s="85">
        <f t="shared" si="642"/>
        <v>6.9697342634438115</v>
      </c>
      <c r="DO151" s="81">
        <f>[1]Malaysia!BO$2848</f>
        <v>147.338925734539</v>
      </c>
      <c r="DP151" s="85">
        <f t="shared" si="643"/>
        <v>3.8318255581706495</v>
      </c>
      <c r="DQ151" s="480"/>
    </row>
    <row r="152" spans="1:121" s="458" customFormat="1" ht="15" customHeight="1">
      <c r="A152" s="32"/>
      <c r="B152" s="32" t="s">
        <v>42</v>
      </c>
      <c r="C152" s="81">
        <f>[1]Malaysia!BP$2783</f>
        <v>128.53509091474001</v>
      </c>
      <c r="D152" s="85">
        <f t="shared" si="599"/>
        <v>-2.7095939607385162</v>
      </c>
      <c r="E152" s="81">
        <f>[1]Malaysia!BP$2784</f>
        <v>104.711338933162</v>
      </c>
      <c r="F152" s="85">
        <f t="shared" si="600"/>
        <v>-7.5948834545375519</v>
      </c>
      <c r="G152" s="81">
        <f>[1]Malaysia!BP$2785</f>
        <v>128.147315566185</v>
      </c>
      <c r="H152" s="85">
        <f t="shared" si="601"/>
        <v>15.636340619331861</v>
      </c>
      <c r="I152" s="32"/>
      <c r="J152" s="32" t="s">
        <v>42</v>
      </c>
      <c r="K152" s="81">
        <f>[1]Malaysia!BP$2786</f>
        <v>122.23728996286501</v>
      </c>
      <c r="L152" s="85">
        <f t="shared" si="602"/>
        <v>4.332002889088642</v>
      </c>
      <c r="M152" s="81">
        <f>[1]Malaysia!BP$2788</f>
        <v>128.92200161580701</v>
      </c>
      <c r="N152" s="85">
        <f t="shared" si="603"/>
        <v>9.8714456957353036E-2</v>
      </c>
      <c r="O152" s="81">
        <f>[1]Malaysia!BP$2789</f>
        <v>104.49552759988801</v>
      </c>
      <c r="P152" s="85">
        <f t="shared" si="604"/>
        <v>3.5427736869624766</v>
      </c>
      <c r="Q152" s="32"/>
      <c r="R152" s="32" t="s">
        <v>42</v>
      </c>
      <c r="S152" s="81">
        <f>[1]Malaysia!BP$2790</f>
        <v>114.810541697575</v>
      </c>
      <c r="T152" s="85">
        <f t="shared" si="605"/>
        <v>4.0615684931787115</v>
      </c>
      <c r="U152" s="81">
        <f>[1]Malaysia!BP$2792</f>
        <v>149.260370001724</v>
      </c>
      <c r="V152" s="85">
        <f t="shared" si="606"/>
        <v>7.9754096394585474</v>
      </c>
      <c r="W152" s="81">
        <f>[1]Malaysia!BP$2795</f>
        <v>117.481868102927</v>
      </c>
      <c r="X152" s="85">
        <f t="shared" si="607"/>
        <v>8.3151480771704627</v>
      </c>
      <c r="Y152" s="32"/>
      <c r="Z152" s="32" t="s">
        <v>42</v>
      </c>
      <c r="AA152" s="81">
        <f>[1]Malaysia!BP$2796</f>
        <v>107.817067195673</v>
      </c>
      <c r="AB152" s="85">
        <f t="shared" si="608"/>
        <v>1.3993270994382669</v>
      </c>
      <c r="AC152" s="81">
        <f>[1]Malaysia!BP$2797</f>
        <v>112.032123440107</v>
      </c>
      <c r="AD152" s="85">
        <f t="shared" si="609"/>
        <v>-13.323276509734455</v>
      </c>
      <c r="AE152" s="81">
        <f>[1]Malaysia!BP$2798</f>
        <v>124.25500746652099</v>
      </c>
      <c r="AF152" s="85">
        <f t="shared" si="610"/>
        <v>10.482290418439135</v>
      </c>
      <c r="AG152" s="32"/>
      <c r="AH152" s="32" t="s">
        <v>42</v>
      </c>
      <c r="AI152" s="81">
        <f>[1]Malaysia!BP$2799</f>
        <v>113.05200024061401</v>
      </c>
      <c r="AJ152" s="85">
        <f t="shared" si="611"/>
        <v>3.0679929169070732</v>
      </c>
      <c r="AK152" s="81">
        <f>[1]Malaysia!BP$2800</f>
        <v>117.209178599075</v>
      </c>
      <c r="AL152" s="85">
        <f t="shared" si="612"/>
        <v>2.3190098005008366</v>
      </c>
      <c r="AM152" s="81">
        <f>[1]Malaysia!BP$2802</f>
        <v>117.588440397677</v>
      </c>
      <c r="AN152" s="85">
        <f t="shared" si="613"/>
        <v>2.0950180520412829</v>
      </c>
      <c r="AO152" s="32"/>
      <c r="AP152" s="32" t="s">
        <v>42</v>
      </c>
      <c r="AQ152" s="81">
        <f>[1]Malaysia!BP$2803</f>
        <v>123.358868785746</v>
      </c>
      <c r="AR152" s="85">
        <f t="shared" si="614"/>
        <v>0.75125969391113756</v>
      </c>
      <c r="AS152" s="81">
        <f>[1]Malaysia!BP$2804</f>
        <v>113.457096855391</v>
      </c>
      <c r="AT152" s="85">
        <f t="shared" si="615"/>
        <v>-0.90470665677926831</v>
      </c>
      <c r="AU152" s="81">
        <f>[1]Malaysia!BP$2806</f>
        <v>127.17626919328301</v>
      </c>
      <c r="AV152" s="85">
        <f t="shared" si="616"/>
        <v>1.5601237310879981</v>
      </c>
      <c r="AW152" s="32"/>
      <c r="AX152" s="32" t="s">
        <v>42</v>
      </c>
      <c r="AY152" s="81">
        <f>[1]Malaysia!BP$2807</f>
        <v>128.69455239577201</v>
      </c>
      <c r="AZ152" s="85">
        <f t="shared" si="617"/>
        <v>4.7543828165170368</v>
      </c>
      <c r="BA152" s="81">
        <f>[1]Malaysia!BP$2808</f>
        <v>117.443784971681</v>
      </c>
      <c r="BB152" s="85">
        <f t="shared" si="618"/>
        <v>-2.5031944807827387</v>
      </c>
      <c r="BC152" s="81">
        <f>[1]Malaysia!BP$2809</f>
        <v>132.110196066311</v>
      </c>
      <c r="BD152" s="85">
        <f t="shared" si="619"/>
        <v>4.6037670837419569</v>
      </c>
      <c r="BE152" s="32"/>
      <c r="BF152" s="32" t="s">
        <v>42</v>
      </c>
      <c r="BG152" s="81">
        <f>[1]Malaysia!BP$2810</f>
        <v>122.84524467657999</v>
      </c>
      <c r="BH152" s="85">
        <f t="shared" si="620"/>
        <v>3.023472012280763</v>
      </c>
      <c r="BI152" s="81">
        <f>[1]Malaysia!BP$2811</f>
        <v>116.823084502117</v>
      </c>
      <c r="BJ152" s="85">
        <f t="shared" si="621"/>
        <v>4.3836610252998582</v>
      </c>
      <c r="BK152" s="81">
        <f>[1]Malaysia!BP$2812</f>
        <v>119.87647977885599</v>
      </c>
      <c r="BL152" s="85">
        <f t="shared" si="622"/>
        <v>3.7137340335473112</v>
      </c>
      <c r="BM152" s="32"/>
      <c r="BN152" s="32" t="s">
        <v>42</v>
      </c>
      <c r="BO152" s="81">
        <f>([1]Malaysia!BP$2814*[1]Malaysia!$H2814+[1]Malaysia!BP$2815*[1]Malaysia!$H2815)/SUM([1]Malaysia!$H$2814:$H$2815)</f>
        <v>119.51324736128004</v>
      </c>
      <c r="BP152" s="85">
        <f t="shared" si="623"/>
        <v>0.52054893186965501</v>
      </c>
      <c r="BQ152" s="81">
        <f>[1]Malaysia!BP$2816</f>
        <v>120.026506442365</v>
      </c>
      <c r="BR152" s="85">
        <f t="shared" si="624"/>
        <v>3.1049256785797184</v>
      </c>
      <c r="BS152" s="81">
        <f>[1]Malaysia!BP$2817</f>
        <v>153.70614647968401</v>
      </c>
      <c r="BT152" s="85">
        <f t="shared" si="625"/>
        <v>2.6188486456311182</v>
      </c>
      <c r="BU152" s="32"/>
      <c r="BV152" s="32" t="s">
        <v>42</v>
      </c>
      <c r="BW152" s="81">
        <f>[1]Malaysia!BP$2818</f>
        <v>112.838567632745</v>
      </c>
      <c r="BX152" s="85">
        <f t="shared" si="626"/>
        <v>2.3900196711455379</v>
      </c>
      <c r="BY152" s="81">
        <f>[1]Malaysia!BP$2819</f>
        <v>129.04869903032699</v>
      </c>
      <c r="BZ152" s="85">
        <f t="shared" si="627"/>
        <v>5.1670407805791854</v>
      </c>
      <c r="CA152" s="81">
        <f>[1]Malaysia!BP$2820</f>
        <v>127.752676730852</v>
      </c>
      <c r="CB152" s="85">
        <f t="shared" si="628"/>
        <v>-2.0752603697628729</v>
      </c>
      <c r="CC152" s="32"/>
      <c r="CD152" s="32" t="s">
        <v>42</v>
      </c>
      <c r="CE152" s="81">
        <f>[1]Malaysia!BP$2821</f>
        <v>126.855739218485</v>
      </c>
      <c r="CF152" s="85">
        <f t="shared" si="629"/>
        <v>-3.1205913316893543</v>
      </c>
      <c r="CG152" s="81">
        <f>[1]Malaysia!BP$2822</f>
        <v>129.729741106798</v>
      </c>
      <c r="CH152" s="85">
        <f t="shared" si="630"/>
        <v>14.175261221027853</v>
      </c>
      <c r="CI152" s="81">
        <f>[1]Malaysia!BP$2823</f>
        <v>102.010830185991</v>
      </c>
      <c r="CJ152" s="85">
        <f t="shared" si="631"/>
        <v>-18.348772931818999</v>
      </c>
      <c r="CK152" s="32"/>
      <c r="CL152" s="32" t="s">
        <v>42</v>
      </c>
      <c r="CM152" s="81">
        <f>[1]Malaysia!BP$2825</f>
        <v>121.288254501374</v>
      </c>
      <c r="CN152" s="85">
        <f t="shared" si="632"/>
        <v>8.3623960238966504</v>
      </c>
      <c r="CO152" s="81">
        <f>[1]Malaysia!BP$2827</f>
        <v>129.66696293736501</v>
      </c>
      <c r="CP152" s="85">
        <f t="shared" si="633"/>
        <v>1.1187309329319532</v>
      </c>
      <c r="CQ152" s="81">
        <f>[1]Malaysia!BP$2829</f>
        <v>124.991845967288</v>
      </c>
      <c r="CR152" s="85">
        <f t="shared" si="634"/>
        <v>9.2060208879372283</v>
      </c>
      <c r="CS152" s="32"/>
      <c r="CT152" s="32" t="s">
        <v>42</v>
      </c>
      <c r="CU152" s="81">
        <f>[1]Malaysia!BP$2831</f>
        <v>111.93458167638499</v>
      </c>
      <c r="CV152" s="85">
        <f t="shared" si="635"/>
        <v>2.6167209175374211</v>
      </c>
      <c r="CW152" s="81">
        <f>[1]Malaysia!BP$2832</f>
        <v>101.75882670406899</v>
      </c>
      <c r="CX152" s="85">
        <f t="shared" si="636"/>
        <v>3.7068710419559352</v>
      </c>
      <c r="CY152" s="81">
        <f>[1]Malaysia!BP$2833</f>
        <v>106.930110003519</v>
      </c>
      <c r="CZ152" s="85">
        <f t="shared" si="637"/>
        <v>9.427799370084017</v>
      </c>
      <c r="DA152" s="32"/>
      <c r="DB152" s="32" t="s">
        <v>42</v>
      </c>
      <c r="DC152" s="81">
        <f>[1]Malaysia!BP$2835</f>
        <v>128.66183226534801</v>
      </c>
      <c r="DD152" s="85">
        <f t="shared" si="638"/>
        <v>1.4773408956199745</v>
      </c>
      <c r="DE152" s="81">
        <f>[1]Malaysia!BP$2836</f>
        <v>89.677004380989104</v>
      </c>
      <c r="DF152" s="85">
        <f t="shared" si="639"/>
        <v>-8.3177663789637393</v>
      </c>
      <c r="DG152" s="81">
        <f>[1]Malaysia!BP$2838</f>
        <v>143.633482373856</v>
      </c>
      <c r="DH152" s="85">
        <f t="shared" si="640"/>
        <v>14.644056873536144</v>
      </c>
      <c r="DI152" s="32"/>
      <c r="DJ152" s="32" t="s">
        <v>42</v>
      </c>
      <c r="DK152" s="81">
        <f>[1]Malaysia!BP$2840</f>
        <v>79.646009485618904</v>
      </c>
      <c r="DL152" s="85">
        <f t="shared" si="641"/>
        <v>11.934238795839363</v>
      </c>
      <c r="DM152" s="81">
        <f>[1]Malaysia!BP$2841</f>
        <v>139.56539012252099</v>
      </c>
      <c r="DN152" s="85">
        <f t="shared" si="642"/>
        <v>8.4587967225140659</v>
      </c>
      <c r="DO152" s="81">
        <f>[1]Malaysia!BP$2848</f>
        <v>138.34085602130301</v>
      </c>
      <c r="DP152" s="85">
        <f t="shared" si="643"/>
        <v>4.7059196347761088</v>
      </c>
      <c r="DQ152" s="480"/>
    </row>
    <row r="153" spans="1:121" s="458" customFormat="1" ht="15" customHeight="1">
      <c r="A153" s="32"/>
      <c r="B153" s="32" t="s">
        <v>43</v>
      </c>
      <c r="C153" s="81">
        <f>[1]Malaysia!BQ$2783</f>
        <v>119.135086201454</v>
      </c>
      <c r="D153" s="85">
        <f t="shared" si="599"/>
        <v>-5.0576024722288793</v>
      </c>
      <c r="E153" s="81">
        <f>[1]Malaysia!BQ$2784</f>
        <v>125.203647268249</v>
      </c>
      <c r="F153" s="85">
        <f t="shared" si="600"/>
        <v>15.803836634870422</v>
      </c>
      <c r="G153" s="81">
        <f>[1]Malaysia!BQ$2785</f>
        <v>122.892541945893</v>
      </c>
      <c r="H153" s="85">
        <f t="shared" si="601"/>
        <v>9.4549690870041587</v>
      </c>
      <c r="I153" s="32"/>
      <c r="J153" s="32" t="s">
        <v>43</v>
      </c>
      <c r="K153" s="81">
        <f>[1]Malaysia!BQ$2786</f>
        <v>126.736445403758</v>
      </c>
      <c r="L153" s="85">
        <f t="shared" si="602"/>
        <v>8.2966911744628931</v>
      </c>
      <c r="M153" s="81">
        <f>[1]Malaysia!BQ$2788</f>
        <v>133.96499824713899</v>
      </c>
      <c r="N153" s="85">
        <f t="shared" si="603"/>
        <v>5.0145891074721476</v>
      </c>
      <c r="O153" s="81">
        <f>[1]Malaysia!BQ$2789</f>
        <v>106.18450148147301</v>
      </c>
      <c r="P153" s="85">
        <f t="shared" si="604"/>
        <v>4.0334680098497557</v>
      </c>
      <c r="Q153" s="32"/>
      <c r="R153" s="32" t="s">
        <v>43</v>
      </c>
      <c r="S153" s="81">
        <f>[1]Malaysia!BQ$2790</f>
        <v>126.25585594643999</v>
      </c>
      <c r="T153" s="85">
        <f t="shared" si="605"/>
        <v>3.16988973548942</v>
      </c>
      <c r="U153" s="81">
        <f>[1]Malaysia!BQ$2792</f>
        <v>156.76462366332899</v>
      </c>
      <c r="V153" s="85">
        <f t="shared" si="606"/>
        <v>8.5663332675871402</v>
      </c>
      <c r="W153" s="81">
        <f>[1]Malaysia!BQ$2795</f>
        <v>137.307399892635</v>
      </c>
      <c r="X153" s="85">
        <f t="shared" si="607"/>
        <v>5.0367225381535263</v>
      </c>
      <c r="Y153" s="32"/>
      <c r="Z153" s="32" t="s">
        <v>43</v>
      </c>
      <c r="AA153" s="81">
        <f>[1]Malaysia!BQ$2796</f>
        <v>120.371013624507</v>
      </c>
      <c r="AB153" s="85">
        <f t="shared" si="608"/>
        <v>8.8330952754735392</v>
      </c>
      <c r="AC153" s="81">
        <f>[1]Malaysia!BQ$2797</f>
        <v>113.45006849129</v>
      </c>
      <c r="AD153" s="85">
        <f t="shared" si="609"/>
        <v>-9.8277812467280228</v>
      </c>
      <c r="AE153" s="81">
        <f>[1]Malaysia!BQ$2798</f>
        <v>124.147259683542</v>
      </c>
      <c r="AF153" s="85">
        <f t="shared" si="610"/>
        <v>9.3549478049915962</v>
      </c>
      <c r="AG153" s="32"/>
      <c r="AH153" s="32" t="s">
        <v>43</v>
      </c>
      <c r="AI153" s="81">
        <f>[1]Malaysia!BQ$2799</f>
        <v>124.94241975906399</v>
      </c>
      <c r="AJ153" s="85">
        <f t="shared" si="611"/>
        <v>7.9532002671323312</v>
      </c>
      <c r="AK153" s="81">
        <f>[1]Malaysia!BQ$2800</f>
        <v>120.216444378291</v>
      </c>
      <c r="AL153" s="85">
        <f t="shared" si="612"/>
        <v>2.7820781205221579E-2</v>
      </c>
      <c r="AM153" s="81">
        <f>[1]Malaysia!BQ$2802</f>
        <v>117.786533720309</v>
      </c>
      <c r="AN153" s="85">
        <f t="shared" si="613"/>
        <v>1.159243821790696</v>
      </c>
      <c r="AO153" s="32"/>
      <c r="AP153" s="32" t="s">
        <v>43</v>
      </c>
      <c r="AQ153" s="81">
        <f>[1]Malaysia!BQ$2803</f>
        <v>116.41049729471401</v>
      </c>
      <c r="AR153" s="85">
        <f t="shared" si="614"/>
        <v>3.1965419625556137</v>
      </c>
      <c r="AS153" s="81">
        <f>[1]Malaysia!BQ$2804</f>
        <v>103.99893508700001</v>
      </c>
      <c r="AT153" s="85">
        <f t="shared" si="615"/>
        <v>0.4959781274455537</v>
      </c>
      <c r="AU153" s="81">
        <f>[1]Malaysia!BQ$2806</f>
        <v>119.449161218471</v>
      </c>
      <c r="AV153" s="85">
        <f t="shared" si="616"/>
        <v>4.4348076748353549</v>
      </c>
      <c r="AW153" s="32"/>
      <c r="AX153" s="32" t="s">
        <v>43</v>
      </c>
      <c r="AY153" s="81">
        <f>[1]Malaysia!BQ$2807</f>
        <v>119.837155909933</v>
      </c>
      <c r="AZ153" s="85">
        <f t="shared" si="617"/>
        <v>5.0870321022179468</v>
      </c>
      <c r="BA153" s="81">
        <f>[1]Malaysia!BQ$2808</f>
        <v>122.414855255555</v>
      </c>
      <c r="BB153" s="85">
        <f t="shared" si="618"/>
        <v>6.3587325488732915</v>
      </c>
      <c r="BC153" s="81">
        <f>[1]Malaysia!BQ$2809</f>
        <v>125.582031352786</v>
      </c>
      <c r="BD153" s="85">
        <f t="shared" si="619"/>
        <v>-0.69814318286248067</v>
      </c>
      <c r="BE153" s="32"/>
      <c r="BF153" s="32" t="s">
        <v>43</v>
      </c>
      <c r="BG153" s="81">
        <f>[1]Malaysia!BQ$2810</f>
        <v>123.087340350848</v>
      </c>
      <c r="BH153" s="85">
        <f t="shared" si="620"/>
        <v>4.9506878256444082</v>
      </c>
      <c r="BI153" s="81">
        <f>[1]Malaysia!BQ$2811</f>
        <v>118.582771819011</v>
      </c>
      <c r="BJ153" s="85">
        <f t="shared" si="621"/>
        <v>4.9170446747329919</v>
      </c>
      <c r="BK153" s="81">
        <f>[1]Malaysia!BQ$2812</f>
        <v>115.70758191641499</v>
      </c>
      <c r="BL153" s="85">
        <f t="shared" si="622"/>
        <v>6.3699855329232093</v>
      </c>
      <c r="BM153" s="32"/>
      <c r="BN153" s="32" t="s">
        <v>43</v>
      </c>
      <c r="BO153" s="81">
        <f>([1]Malaysia!BQ$2814*[1]Malaysia!$H2814+[1]Malaysia!BQ$2815*[1]Malaysia!$H2815)/SUM([1]Malaysia!$H$2814:$H$2815)</f>
        <v>114.56082069172814</v>
      </c>
      <c r="BP153" s="85">
        <f t="shared" si="623"/>
        <v>-1.9057760499279652E-2</v>
      </c>
      <c r="BQ153" s="81">
        <f>[1]Malaysia!BQ$2816</f>
        <v>119.006538660667</v>
      </c>
      <c r="BR153" s="85">
        <f t="shared" si="624"/>
        <v>3.9160141285003789</v>
      </c>
      <c r="BS153" s="81">
        <f>[1]Malaysia!BQ$2817</f>
        <v>142.390692968167</v>
      </c>
      <c r="BT153" s="85">
        <f t="shared" si="625"/>
        <v>2.2042837899999768</v>
      </c>
      <c r="BU153" s="32"/>
      <c r="BV153" s="32" t="s">
        <v>43</v>
      </c>
      <c r="BW153" s="81">
        <f>[1]Malaysia!BQ$2818</f>
        <v>93.6337588081809</v>
      </c>
      <c r="BX153" s="85">
        <f t="shared" si="626"/>
        <v>-9.7258818868602503</v>
      </c>
      <c r="BY153" s="81">
        <f>[1]Malaysia!BQ$2819</f>
        <v>112.315307375828</v>
      </c>
      <c r="BZ153" s="85">
        <f t="shared" si="627"/>
        <v>-1.694978081286493</v>
      </c>
      <c r="CA153" s="81">
        <f>[1]Malaysia!BQ$2820</f>
        <v>128.85367995001599</v>
      </c>
      <c r="CB153" s="85">
        <f t="shared" si="628"/>
        <v>-0.1835484213510199</v>
      </c>
      <c r="CC153" s="32"/>
      <c r="CD153" s="32" t="s">
        <v>43</v>
      </c>
      <c r="CE153" s="81">
        <f>[1]Malaysia!BQ$2821</f>
        <v>133.55940529204801</v>
      </c>
      <c r="CF153" s="85">
        <f t="shared" si="629"/>
        <v>-2.2316828185146136</v>
      </c>
      <c r="CG153" s="81">
        <f>[1]Malaysia!BQ$2822</f>
        <v>104.51664670953799</v>
      </c>
      <c r="CH153" s="85">
        <f t="shared" si="630"/>
        <v>8.5054993462503319</v>
      </c>
      <c r="CI153" s="81">
        <f>[1]Malaysia!BQ$2823</f>
        <v>107.517320607789</v>
      </c>
      <c r="CJ153" s="85">
        <f t="shared" si="631"/>
        <v>-15.364775332905296</v>
      </c>
      <c r="CK153" s="32"/>
      <c r="CL153" s="32" t="s">
        <v>43</v>
      </c>
      <c r="CM153" s="81">
        <f>[1]Malaysia!BQ$2825</f>
        <v>103.601430691649</v>
      </c>
      <c r="CN153" s="85">
        <f t="shared" si="632"/>
        <v>-3.1345921031588233</v>
      </c>
      <c r="CO153" s="81">
        <f>[1]Malaysia!BQ$2827</f>
        <v>121.70618116170201</v>
      </c>
      <c r="CP153" s="85">
        <f t="shared" si="633"/>
        <v>10.271413353134179</v>
      </c>
      <c r="CQ153" s="81">
        <f>[1]Malaysia!BQ$2829</f>
        <v>108.517983650193</v>
      </c>
      <c r="CR153" s="85">
        <f t="shared" si="634"/>
        <v>0.3823283645269413</v>
      </c>
      <c r="CS153" s="32"/>
      <c r="CT153" s="32" t="s">
        <v>43</v>
      </c>
      <c r="CU153" s="81">
        <f>[1]Malaysia!BQ$2831</f>
        <v>119.59312314518</v>
      </c>
      <c r="CV153" s="85">
        <f t="shared" si="635"/>
        <v>5.0970660463878659</v>
      </c>
      <c r="CW153" s="81">
        <f>[1]Malaysia!BQ$2832</f>
        <v>105.380154167679</v>
      </c>
      <c r="CX153" s="85">
        <f t="shared" si="636"/>
        <v>7.4778910321569469</v>
      </c>
      <c r="CY153" s="81">
        <f>[1]Malaysia!BQ$2833</f>
        <v>101.975206332605</v>
      </c>
      <c r="CZ153" s="85">
        <f t="shared" si="637"/>
        <v>10.932875134122483</v>
      </c>
      <c r="DA153" s="32"/>
      <c r="DB153" s="32" t="s">
        <v>43</v>
      </c>
      <c r="DC153" s="81">
        <f>[1]Malaysia!BQ$2835</f>
        <v>123.356182864655</v>
      </c>
      <c r="DD153" s="85">
        <f t="shared" si="638"/>
        <v>-1.8708431672298929</v>
      </c>
      <c r="DE153" s="81">
        <f>[1]Malaysia!BQ$2836</f>
        <v>111.343450717778</v>
      </c>
      <c r="DF153" s="85">
        <f t="shared" si="639"/>
        <v>8.2874786628273256</v>
      </c>
      <c r="DG153" s="81">
        <f>[1]Malaysia!BQ$2838</f>
        <v>149.679657885176</v>
      </c>
      <c r="DH153" s="85">
        <f t="shared" si="640"/>
        <v>0.32702430409213434</v>
      </c>
      <c r="DI153" s="32"/>
      <c r="DJ153" s="32" t="s">
        <v>43</v>
      </c>
      <c r="DK153" s="81">
        <f>[1]Malaysia!BQ$2840</f>
        <v>90.884374497466396</v>
      </c>
      <c r="DL153" s="85">
        <f t="shared" si="641"/>
        <v>2.4881903334496087</v>
      </c>
      <c r="DM153" s="81">
        <f>[1]Malaysia!BQ$2841</f>
        <v>132.68071663991299</v>
      </c>
      <c r="DN153" s="85">
        <f t="shared" si="642"/>
        <v>9.0442665593234892</v>
      </c>
      <c r="DO153" s="81">
        <f>[1]Malaysia!BQ$2848</f>
        <v>144.70968016273801</v>
      </c>
      <c r="DP153" s="85">
        <f t="shared" si="643"/>
        <v>4.6365399300989623</v>
      </c>
      <c r="DQ153" s="480"/>
    </row>
    <row r="154" spans="1:121" s="458" customFormat="1" ht="15" customHeight="1">
      <c r="A154" s="32"/>
      <c r="B154" s="32" t="s">
        <v>44</v>
      </c>
      <c r="C154" s="81">
        <f>[1]Malaysia!BR$2783</f>
        <v>110.961448928298</v>
      </c>
      <c r="D154" s="85">
        <f t="shared" si="599"/>
        <v>-11.474969897889764</v>
      </c>
      <c r="E154" s="81">
        <f>[1]Malaysia!BR$2784</f>
        <v>128.52763079447601</v>
      </c>
      <c r="F154" s="85">
        <f t="shared" si="600"/>
        <v>18.616540616972088</v>
      </c>
      <c r="G154" s="81">
        <f>[1]Malaysia!BR$2785</f>
        <v>131.528357852407</v>
      </c>
      <c r="H154" s="85">
        <f t="shared" si="601"/>
        <v>14.305187903378709</v>
      </c>
      <c r="I154" s="32"/>
      <c r="J154" s="32" t="s">
        <v>44</v>
      </c>
      <c r="K154" s="81">
        <f>[1]Malaysia!BR$2786</f>
        <v>135.321210133401</v>
      </c>
      <c r="L154" s="85">
        <f t="shared" si="602"/>
        <v>12.398349768064492</v>
      </c>
      <c r="M154" s="81">
        <f>[1]Malaysia!BR$2788</f>
        <v>135.60791075960401</v>
      </c>
      <c r="N154" s="85">
        <f t="shared" si="603"/>
        <v>3.7010937860064246</v>
      </c>
      <c r="O154" s="81">
        <f>[1]Malaysia!BR$2789</f>
        <v>113.191532644463</v>
      </c>
      <c r="P154" s="85">
        <f t="shared" si="604"/>
        <v>7.2979016861371377</v>
      </c>
      <c r="Q154" s="32"/>
      <c r="R154" s="32" t="s">
        <v>44</v>
      </c>
      <c r="S154" s="81">
        <f>[1]Malaysia!BR$2790</f>
        <v>108.362691775494</v>
      </c>
      <c r="T154" s="85">
        <f t="shared" si="605"/>
        <v>4.9604936375417168</v>
      </c>
      <c r="U154" s="81">
        <f>[1]Malaysia!BR$2792</f>
        <v>153.63741279545201</v>
      </c>
      <c r="V154" s="85">
        <f t="shared" si="606"/>
        <v>5.2375711949088242</v>
      </c>
      <c r="W154" s="81">
        <f>[1]Malaysia!BR$2795</f>
        <v>148.332921062585</v>
      </c>
      <c r="X154" s="85">
        <f t="shared" si="607"/>
        <v>2.2877203594940312</v>
      </c>
      <c r="Y154" s="32"/>
      <c r="Z154" s="32" t="s">
        <v>44</v>
      </c>
      <c r="AA154" s="81">
        <f>[1]Malaysia!BR$2796</f>
        <v>112.654909977241</v>
      </c>
      <c r="AB154" s="85">
        <f t="shared" si="608"/>
        <v>5.4882329823098672</v>
      </c>
      <c r="AC154" s="81">
        <f>[1]Malaysia!BR$2797</f>
        <v>110.61743185472</v>
      </c>
      <c r="AD154" s="85">
        <f t="shared" si="609"/>
        <v>-11.623275638690615</v>
      </c>
      <c r="AE154" s="81">
        <f>[1]Malaysia!BR$2798</f>
        <v>130.35354042867399</v>
      </c>
      <c r="AF154" s="85">
        <f t="shared" si="610"/>
        <v>9.9448239883701035</v>
      </c>
      <c r="AG154" s="32"/>
      <c r="AH154" s="32" t="s">
        <v>44</v>
      </c>
      <c r="AI154" s="81">
        <f>[1]Malaysia!BR$2799</f>
        <v>128.68204938712401</v>
      </c>
      <c r="AJ154" s="85">
        <f t="shared" si="611"/>
        <v>2.2389239311543747</v>
      </c>
      <c r="AK154" s="81">
        <f>[1]Malaysia!BR$2800</f>
        <v>135.78254933956299</v>
      </c>
      <c r="AL154" s="85">
        <f t="shared" si="612"/>
        <v>3.3748398218963729</v>
      </c>
      <c r="AM154" s="81">
        <f>[1]Malaysia!BR$2802</f>
        <v>116.424241708431</v>
      </c>
      <c r="AN154" s="85">
        <f t="shared" si="613"/>
        <v>3.5739662758187905</v>
      </c>
      <c r="AO154" s="32"/>
      <c r="AP154" s="32" t="s">
        <v>44</v>
      </c>
      <c r="AQ154" s="81">
        <f>[1]Malaysia!BR$2803</f>
        <v>121.026016794982</v>
      </c>
      <c r="AR154" s="85">
        <f t="shared" si="614"/>
        <v>3.3528863982438679</v>
      </c>
      <c r="AS154" s="81">
        <f>[1]Malaysia!BR$2804</f>
        <v>102.48344681654299</v>
      </c>
      <c r="AT154" s="85">
        <f t="shared" si="615"/>
        <v>-3.4474847529719028</v>
      </c>
      <c r="AU154" s="81">
        <f>[1]Malaysia!BR$2806</f>
        <v>117.788543106514</v>
      </c>
      <c r="AV154" s="85">
        <f t="shared" si="616"/>
        <v>3.2252035996810662</v>
      </c>
      <c r="AW154" s="32"/>
      <c r="AX154" s="32" t="s">
        <v>44</v>
      </c>
      <c r="AY154" s="81">
        <f>[1]Malaysia!BR$2807</f>
        <v>135.98406759746601</v>
      </c>
      <c r="AZ154" s="85">
        <f t="shared" si="617"/>
        <v>8.5030592424830473</v>
      </c>
      <c r="BA154" s="81">
        <f>[1]Malaysia!BR$2808</f>
        <v>119.898224839188</v>
      </c>
      <c r="BB154" s="85">
        <f t="shared" si="618"/>
        <v>3.3743958288651896</v>
      </c>
      <c r="BC154" s="81">
        <f>[1]Malaysia!BR$2809</f>
        <v>129.39374482113101</v>
      </c>
      <c r="BD154" s="85">
        <f t="shared" si="619"/>
        <v>1.5230462363175548</v>
      </c>
      <c r="BE154" s="32"/>
      <c r="BF154" s="32" t="s">
        <v>44</v>
      </c>
      <c r="BG154" s="81">
        <f>[1]Malaysia!BR$2810</f>
        <v>125.828737950145</v>
      </c>
      <c r="BH154" s="85">
        <f t="shared" si="620"/>
        <v>5.488850804160947</v>
      </c>
      <c r="BI154" s="81">
        <f>[1]Malaysia!BR$2811</f>
        <v>116.496911632897</v>
      </c>
      <c r="BJ154" s="85">
        <f t="shared" si="621"/>
        <v>6.5387769586828739</v>
      </c>
      <c r="BK154" s="81">
        <f>[1]Malaysia!BR$2812</f>
        <v>113.940883720709</v>
      </c>
      <c r="BL154" s="85">
        <f t="shared" si="622"/>
        <v>3.9454955367364022</v>
      </c>
      <c r="BM154" s="32"/>
      <c r="BN154" s="32" t="s">
        <v>44</v>
      </c>
      <c r="BO154" s="81">
        <f>([1]Malaysia!BR$2814*[1]Malaysia!$H2814+[1]Malaysia!BR$2815*[1]Malaysia!$H2815)/SUM([1]Malaysia!$H$2814:$H$2815)</f>
        <v>118.9814487253619</v>
      </c>
      <c r="BP154" s="85">
        <f t="shared" si="623"/>
        <v>5.2739652812481097</v>
      </c>
      <c r="BQ154" s="81">
        <f>[1]Malaysia!BR$2816</f>
        <v>116.57198500545501</v>
      </c>
      <c r="BR154" s="85">
        <f t="shared" si="624"/>
        <v>3.0018146895292546</v>
      </c>
      <c r="BS154" s="81">
        <f>[1]Malaysia!BR$2817</f>
        <v>145.95852482123999</v>
      </c>
      <c r="BT154" s="85">
        <f t="shared" si="625"/>
        <v>3.0431061434002658</v>
      </c>
      <c r="BU154" s="32"/>
      <c r="BV154" s="32" t="s">
        <v>44</v>
      </c>
      <c r="BW154" s="81">
        <f>[1]Malaysia!BR$2818</f>
        <v>91.989324231443106</v>
      </c>
      <c r="BX154" s="85">
        <f t="shared" si="626"/>
        <v>-11.906712627171672</v>
      </c>
      <c r="BY154" s="81">
        <f>[1]Malaysia!BR$2819</f>
        <v>132.263363137326</v>
      </c>
      <c r="BZ154" s="85">
        <f t="shared" si="627"/>
        <v>6.699057395195652</v>
      </c>
      <c r="CA154" s="81">
        <f>[1]Malaysia!BR$2820</f>
        <v>125.321406107613</v>
      </c>
      <c r="CB154" s="85">
        <f t="shared" si="628"/>
        <v>7.3522757219949426</v>
      </c>
      <c r="CC154" s="32"/>
      <c r="CD154" s="32" t="s">
        <v>44</v>
      </c>
      <c r="CE154" s="81">
        <f>[1]Malaysia!BR$2821</f>
        <v>141.435702694014</v>
      </c>
      <c r="CF154" s="85">
        <f t="shared" si="629"/>
        <v>16.613678675518344</v>
      </c>
      <c r="CG154" s="81">
        <f>[1]Malaysia!BR$2822</f>
        <v>99.925167041683395</v>
      </c>
      <c r="CH154" s="85">
        <f t="shared" si="630"/>
        <v>12.155727134911572</v>
      </c>
      <c r="CI154" s="81">
        <f>[1]Malaysia!BR$2823</f>
        <v>105.708250227612</v>
      </c>
      <c r="CJ154" s="85">
        <f t="shared" si="631"/>
        <v>-13.445518294289286</v>
      </c>
      <c r="CK154" s="32"/>
      <c r="CL154" s="32" t="s">
        <v>44</v>
      </c>
      <c r="CM154" s="81">
        <f>[1]Malaysia!BR$2825</f>
        <v>110.250696999634</v>
      </c>
      <c r="CN154" s="85">
        <f t="shared" si="632"/>
        <v>-7.1110428612933987</v>
      </c>
      <c r="CO154" s="81">
        <f>[1]Malaysia!BR$2827</f>
        <v>118.888093742856</v>
      </c>
      <c r="CP154" s="85">
        <f t="shared" si="633"/>
        <v>7.4774112433952666</v>
      </c>
      <c r="CQ154" s="81">
        <f>[1]Malaysia!BR$2829</f>
        <v>124.21450456743101</v>
      </c>
      <c r="CR154" s="85">
        <f t="shared" si="634"/>
        <v>3.6569274872598925</v>
      </c>
      <c r="CS154" s="32"/>
      <c r="CT154" s="32" t="s">
        <v>44</v>
      </c>
      <c r="CU154" s="81">
        <f>[1]Malaysia!BR$2831</f>
        <v>115.092341676947</v>
      </c>
      <c r="CV154" s="85">
        <f t="shared" si="635"/>
        <v>2.6524293560338918</v>
      </c>
      <c r="CW154" s="81">
        <f>[1]Malaysia!BR$2832</f>
        <v>110.88035908420601</v>
      </c>
      <c r="CX154" s="85">
        <f t="shared" si="636"/>
        <v>6.6176239403506401</v>
      </c>
      <c r="CY154" s="81">
        <f>[1]Malaysia!BR$2833</f>
        <v>101.137397413961</v>
      </c>
      <c r="CZ154" s="85">
        <f t="shared" si="637"/>
        <v>16.119556723256864</v>
      </c>
      <c r="DA154" s="32"/>
      <c r="DB154" s="32" t="s">
        <v>44</v>
      </c>
      <c r="DC154" s="81">
        <f>[1]Malaysia!BR$2835</f>
        <v>127.422228827499</v>
      </c>
      <c r="DD154" s="85">
        <f t="shared" si="638"/>
        <v>-3.3011003036870932</v>
      </c>
      <c r="DE154" s="81">
        <f>[1]Malaysia!BR$2836</f>
        <v>95.536300925631394</v>
      </c>
      <c r="DF154" s="85">
        <f t="shared" si="639"/>
        <v>0.97734400961748236</v>
      </c>
      <c r="DG154" s="81">
        <f>[1]Malaysia!BR$2838</f>
        <v>152.10116773112</v>
      </c>
      <c r="DH154" s="85">
        <f t="shared" si="640"/>
        <v>3.6908015869929471</v>
      </c>
      <c r="DI154" s="32"/>
      <c r="DJ154" s="32" t="s">
        <v>44</v>
      </c>
      <c r="DK154" s="81">
        <f>[1]Malaysia!BR$2840</f>
        <v>96.876485699084697</v>
      </c>
      <c r="DL154" s="85">
        <f t="shared" si="641"/>
        <v>2.9640319954632446</v>
      </c>
      <c r="DM154" s="81">
        <f>[1]Malaysia!BR$2841</f>
        <v>133.617135546085</v>
      </c>
      <c r="DN154" s="85">
        <f t="shared" si="642"/>
        <v>9.9286691719432127</v>
      </c>
      <c r="DO154" s="81">
        <f>[1]Malaysia!BR$2848</f>
        <v>111.017067838484</v>
      </c>
      <c r="DP154" s="85">
        <f t="shared" si="643"/>
        <v>6.0910907488775194</v>
      </c>
      <c r="DQ154" s="480"/>
    </row>
    <row r="155" spans="1:121" s="458" customFormat="1" ht="15" customHeight="1">
      <c r="A155" s="32"/>
      <c r="B155" s="32"/>
      <c r="C155" s="81"/>
      <c r="D155" s="81"/>
      <c r="E155" s="81"/>
      <c r="F155" s="81"/>
      <c r="G155" s="81"/>
      <c r="H155" s="81"/>
      <c r="I155" s="32"/>
      <c r="J155" s="32"/>
      <c r="K155" s="81"/>
      <c r="L155" s="81"/>
      <c r="M155" s="81"/>
      <c r="N155" s="81"/>
      <c r="O155" s="81"/>
      <c r="P155" s="81"/>
      <c r="Q155" s="32"/>
      <c r="R155" s="32"/>
      <c r="S155" s="81"/>
      <c r="T155" s="81"/>
      <c r="U155" s="81"/>
      <c r="V155" s="81"/>
      <c r="W155" s="81"/>
      <c r="X155" s="81"/>
      <c r="Y155" s="32"/>
      <c r="Z155" s="32"/>
      <c r="AA155" s="81"/>
      <c r="AB155" s="81"/>
      <c r="AC155" s="81"/>
      <c r="AD155" s="81"/>
      <c r="AE155" s="81"/>
      <c r="AF155" s="81"/>
      <c r="AG155" s="32"/>
      <c r="AH155" s="32"/>
      <c r="AI155" s="81"/>
      <c r="AJ155" s="81"/>
      <c r="AK155" s="81"/>
      <c r="AL155" s="81"/>
      <c r="AM155" s="81"/>
      <c r="AN155" s="81"/>
      <c r="AO155" s="32"/>
      <c r="AP155" s="32"/>
      <c r="AQ155" s="81"/>
      <c r="AR155" s="81"/>
      <c r="AS155" s="81"/>
      <c r="AT155" s="81"/>
      <c r="AU155" s="81"/>
      <c r="AV155" s="81"/>
      <c r="AW155" s="32"/>
      <c r="AX155" s="32"/>
      <c r="AY155" s="81"/>
      <c r="AZ155" s="81"/>
      <c r="BA155" s="81"/>
      <c r="BB155" s="81"/>
      <c r="BC155" s="81"/>
      <c r="BD155" s="81"/>
      <c r="BE155" s="32"/>
      <c r="BF155" s="32"/>
      <c r="BG155" s="81"/>
      <c r="BH155" s="81"/>
      <c r="BI155" s="81"/>
      <c r="BJ155" s="81"/>
      <c r="BK155" s="81"/>
      <c r="BL155" s="81"/>
      <c r="BM155" s="32"/>
      <c r="BN155" s="32"/>
      <c r="BP155" s="81"/>
      <c r="BQ155" s="81"/>
      <c r="BR155" s="81"/>
      <c r="BS155" s="81"/>
      <c r="BT155" s="81"/>
      <c r="BU155" s="32"/>
      <c r="BV155" s="32"/>
      <c r="BW155" s="81"/>
      <c r="BX155" s="81"/>
      <c r="BY155" s="81"/>
      <c r="BZ155" s="81"/>
      <c r="CA155" s="81"/>
      <c r="CB155" s="81"/>
      <c r="CC155" s="32"/>
      <c r="CD155" s="32"/>
      <c r="CE155" s="81"/>
      <c r="CF155" s="81"/>
      <c r="CG155" s="81"/>
      <c r="CH155" s="81"/>
      <c r="CI155" s="81"/>
      <c r="CJ155" s="81"/>
      <c r="CK155" s="32"/>
      <c r="CL155" s="32"/>
      <c r="CM155" s="81"/>
      <c r="CN155" s="81"/>
      <c r="CO155" s="81"/>
      <c r="CP155" s="81"/>
      <c r="CQ155" s="81"/>
      <c r="CR155" s="81"/>
      <c r="CS155" s="32"/>
      <c r="CT155" s="32"/>
      <c r="CU155" s="81"/>
      <c r="CV155" s="81"/>
      <c r="CW155" s="81"/>
      <c r="CX155" s="81"/>
      <c r="CY155" s="81"/>
      <c r="CZ155" s="81"/>
      <c r="DA155" s="32"/>
      <c r="DB155" s="32"/>
      <c r="DC155" s="81"/>
      <c r="DD155" s="81"/>
      <c r="DE155" s="81"/>
      <c r="DF155" s="81"/>
      <c r="DG155" s="81"/>
      <c r="DH155" s="81"/>
      <c r="DI155" s="32"/>
      <c r="DJ155" s="32"/>
      <c r="DK155" s="81"/>
      <c r="DL155" s="81"/>
      <c r="DM155" s="81"/>
      <c r="DN155" s="81"/>
      <c r="DO155" s="81"/>
      <c r="DP155" s="81"/>
      <c r="DQ155" s="480"/>
    </row>
    <row r="156" spans="1:121" s="151" customFormat="1" ht="15" customHeight="1">
      <c r="A156" s="487">
        <v>2020</v>
      </c>
      <c r="B156" s="477" t="s">
        <v>33</v>
      </c>
      <c r="C156" s="81">
        <f>[1]Malaysia!BS$2783</f>
        <v>94.140043109771696</v>
      </c>
      <c r="D156" s="85">
        <f t="shared" ref="D156:D167" si="644">+C156/C143*100-100</f>
        <v>-25.822795421703049</v>
      </c>
      <c r="E156" s="81">
        <f>[1]Malaysia!BS$2784</f>
        <v>127.08548840804499</v>
      </c>
      <c r="F156" s="85">
        <f t="shared" ref="F156:F167" si="645">+E156/E143*100-100</f>
        <v>16.245272161122841</v>
      </c>
      <c r="G156" s="81">
        <f>[1]Malaysia!BS$2785</f>
        <v>120.719514701672</v>
      </c>
      <c r="H156" s="85">
        <f t="shared" ref="H156:H167" si="646">+G156/G143*100-100</f>
        <v>13.317603923359414</v>
      </c>
      <c r="I156" s="487">
        <v>2020</v>
      </c>
      <c r="J156" s="477" t="s">
        <v>33</v>
      </c>
      <c r="K156" s="81">
        <f>[1]Malaysia!BS$2786</f>
        <v>130.978672432232</v>
      </c>
      <c r="L156" s="85">
        <f t="shared" ref="L156:L167" si="647">+K156/K143*100-100</f>
        <v>16.103209457886564</v>
      </c>
      <c r="M156" s="81">
        <f>[1]Malaysia!BS$2788</f>
        <v>123.080092391355</v>
      </c>
      <c r="N156" s="85">
        <f t="shared" ref="N156:N167" si="648">+M156/M143*100-100</f>
        <v>1.0331939276420741</v>
      </c>
      <c r="O156" s="81">
        <f>[1]Malaysia!BS$2789</f>
        <v>115.300914636074</v>
      </c>
      <c r="P156" s="85">
        <f t="shared" ref="P156:P167" si="649">+O156/O143*100-100</f>
        <v>-1.6948258865445922</v>
      </c>
      <c r="Q156" s="487">
        <v>2020</v>
      </c>
      <c r="R156" s="477" t="s">
        <v>33</v>
      </c>
      <c r="S156" s="81">
        <f>[1]Malaysia!BS$2790</f>
        <v>115.739867708745</v>
      </c>
      <c r="T156" s="85">
        <f t="shared" ref="T156:T167" si="650">+S156/S143*100-100</f>
        <v>4.6831889192845892</v>
      </c>
      <c r="U156" s="81">
        <f>[1]Malaysia!BS$2792</f>
        <v>137.02748741521299</v>
      </c>
      <c r="V156" s="85">
        <f t="shared" ref="V156:V167" si="651">+U156/U143*100-100</f>
        <v>3.5803456555970854</v>
      </c>
      <c r="W156" s="81">
        <f>[1]Malaysia!BS$2795</f>
        <v>152.86996035516199</v>
      </c>
      <c r="X156" s="85">
        <f t="shared" ref="X156:X167" si="652">+W156/W143*100-100</f>
        <v>1.3798740812348314</v>
      </c>
      <c r="Y156" s="487">
        <v>2020</v>
      </c>
      <c r="Z156" s="477" t="s">
        <v>33</v>
      </c>
      <c r="AA156" s="81">
        <f>[1]Malaysia!BS$2796</f>
        <v>121.31097975354101</v>
      </c>
      <c r="AB156" s="85">
        <f t="shared" ref="AB156:AB167" si="653">+AA156/AA143*100-100</f>
        <v>1.6104910193666768</v>
      </c>
      <c r="AC156" s="81">
        <f>[1]Malaysia!BS$2797</f>
        <v>118.930386548288</v>
      </c>
      <c r="AD156" s="85">
        <f t="shared" ref="AD156:AD167" si="654">+AC156/AC143*100-100</f>
        <v>-20.634950490997653</v>
      </c>
      <c r="AE156" s="81">
        <f>[1]Malaysia!BS$2798</f>
        <v>122.593212110471</v>
      </c>
      <c r="AF156" s="85">
        <f t="shared" ref="AF156:AF167" si="655">+AE156/AE143*100-100</f>
        <v>12.706472069896563</v>
      </c>
      <c r="AG156" s="487">
        <v>2020</v>
      </c>
      <c r="AH156" s="477" t="s">
        <v>33</v>
      </c>
      <c r="AI156" s="81">
        <f>[1]Malaysia!BS$2799</f>
        <v>119.682040460294</v>
      </c>
      <c r="AJ156" s="85">
        <f t="shared" ref="AJ156:AJ167" si="656">+AI156/AI143*100-100</f>
        <v>0.16286542481476829</v>
      </c>
      <c r="AK156" s="81">
        <f>[1]Malaysia!BS$2800</f>
        <v>124.67966336060999</v>
      </c>
      <c r="AL156" s="85">
        <f t="shared" ref="AL156:AL167" si="657">+AK156/AK143*100-100</f>
        <v>5.9383214327419722</v>
      </c>
      <c r="AM156" s="81">
        <f>[1]Malaysia!BS$2802</f>
        <v>125.08451567429699</v>
      </c>
      <c r="AN156" s="85">
        <f t="shared" ref="AN156:AN167" si="658">+AM156/AM143*100-100</f>
        <v>3.7241096861777407</v>
      </c>
      <c r="AO156" s="487">
        <v>2020</v>
      </c>
      <c r="AP156" s="477" t="s">
        <v>33</v>
      </c>
      <c r="AQ156" s="81">
        <f>[1]Malaysia!BS$2803</f>
        <v>116.650309544644</v>
      </c>
      <c r="AR156" s="85">
        <f t="shared" ref="AR156:AR167" si="659">+AQ156/AQ143*100-100</f>
        <v>5.6806641171346541</v>
      </c>
      <c r="AS156" s="81">
        <f>[1]Malaysia!BS$2804</f>
        <v>108.628477634265</v>
      </c>
      <c r="AT156" s="85">
        <f t="shared" ref="AT156:AT167" si="660">+AS156/AS143*100-100</f>
        <v>-9.890083486211438</v>
      </c>
      <c r="AU156" s="81">
        <f>[1]Malaysia!BS$2806</f>
        <v>105.701912342445</v>
      </c>
      <c r="AV156" s="85">
        <f t="shared" ref="AV156:AV167" si="661">+AU156/AU143*100-100</f>
        <v>4.0089352026862315</v>
      </c>
      <c r="AW156" s="487">
        <v>2020</v>
      </c>
      <c r="AX156" s="477" t="s">
        <v>33</v>
      </c>
      <c r="AY156" s="81">
        <f>[1]Malaysia!BS$2807</f>
        <v>130.940816834553</v>
      </c>
      <c r="AZ156" s="85">
        <f t="shared" ref="AZ156:AZ167" si="662">+AY156/AY143*100-100</f>
        <v>10.955625489093947</v>
      </c>
      <c r="BA156" s="81">
        <f>[1]Malaysia!BS$2808</f>
        <v>111.75090739912601</v>
      </c>
      <c r="BB156" s="85">
        <f t="shared" ref="BB156:BB167" si="663">+BA156/BA143*100-100</f>
        <v>0.11838102804868811</v>
      </c>
      <c r="BC156" s="81">
        <f>[1]Malaysia!BS$2809</f>
        <v>128.21817425027899</v>
      </c>
      <c r="BD156" s="85">
        <f t="shared" ref="BD156:BD167" si="664">+BC156/BC143*100-100</f>
        <v>6.1969685907188818</v>
      </c>
      <c r="BE156" s="487">
        <v>2020</v>
      </c>
      <c r="BF156" s="477" t="s">
        <v>33</v>
      </c>
      <c r="BG156" s="81">
        <f>[1]Malaysia!BS$2810</f>
        <v>122.17889524471001</v>
      </c>
      <c r="BH156" s="85">
        <f t="shared" ref="BH156:BH167" si="665">+BG156/BG143*100-100</f>
        <v>3.986861272369822</v>
      </c>
      <c r="BI156" s="81">
        <f>[1]Malaysia!BS$2811</f>
        <v>111.973591883586</v>
      </c>
      <c r="BJ156" s="85">
        <f t="shared" ref="BJ156:BJ167" si="666">+BI156/BI143*100-100</f>
        <v>-0.37540256358219892</v>
      </c>
      <c r="BK156" s="81">
        <f>[1]Malaysia!BS$2812</f>
        <v>115.68328351850499</v>
      </c>
      <c r="BL156" s="85">
        <f t="shared" ref="BL156:BL167" si="667">+BK156/BK143*100-100</f>
        <v>14.647406966343482</v>
      </c>
      <c r="BM156" s="487">
        <v>2020</v>
      </c>
      <c r="BN156" s="477" t="s">
        <v>33</v>
      </c>
      <c r="BO156" s="81">
        <f>([1]Malaysia!BS$2814*[1]Malaysia!$H2814+[1]Malaysia!BS$2815*[1]Malaysia!$H2815)/SUM([1]Malaysia!$H$2814:$H$2815)</f>
        <v>126.86096481970553</v>
      </c>
      <c r="BP156" s="85">
        <f t="shared" ref="BP156:BP167" si="668">+BO156/BO143*100-100</f>
        <v>13.099045968327204</v>
      </c>
      <c r="BQ156" s="81">
        <f>[1]Malaysia!BS$2816</f>
        <v>137.054287431364</v>
      </c>
      <c r="BR156" s="85">
        <f t="shared" ref="BR156:BR167" si="669">+BQ156/BQ143*100-100</f>
        <v>-0.67900429516551242</v>
      </c>
      <c r="BS156" s="81">
        <f>[1]Malaysia!BS$2817</f>
        <v>139.06869561581999</v>
      </c>
      <c r="BT156" s="85">
        <f t="shared" ref="BT156:BT167" si="670">+BS156/BS143*100-100</f>
        <v>7.553656022298469</v>
      </c>
      <c r="BU156" s="487">
        <v>2020</v>
      </c>
      <c r="BV156" s="477" t="s">
        <v>33</v>
      </c>
      <c r="BW156" s="81">
        <f>[1]Malaysia!BS$2818</f>
        <v>101.491333352742</v>
      </c>
      <c r="BX156" s="85">
        <f t="shared" ref="BX156:BX167" si="671">+BW156/BW143*100-100</f>
        <v>-5.1350762258583416</v>
      </c>
      <c r="BY156" s="81">
        <f>[1]Malaysia!BS$2819</f>
        <v>125.953383051342</v>
      </c>
      <c r="BZ156" s="85">
        <f t="shared" ref="BZ156:BZ167" si="672">+BY156/BY143*100-100</f>
        <v>6.1050358718896831</v>
      </c>
      <c r="CA156" s="81">
        <f>[1]Malaysia!BS$2820</f>
        <v>134.071437392066</v>
      </c>
      <c r="CB156" s="85">
        <f t="shared" ref="CB156:CB167" si="673">+CA156/CA143*100-100</f>
        <v>-5.8840413871049719</v>
      </c>
      <c r="CC156" s="487">
        <v>2020</v>
      </c>
      <c r="CD156" s="477" t="s">
        <v>33</v>
      </c>
      <c r="CE156" s="81">
        <f>[1]Malaysia!BS$2821</f>
        <v>117.54044334411699</v>
      </c>
      <c r="CF156" s="85">
        <f t="shared" ref="CF156:CF167" si="674">+CE156/CE143*100-100</f>
        <v>11.592627574143521</v>
      </c>
      <c r="CG156" s="81">
        <f>[1]Malaysia!BS$2822</f>
        <v>107.911818533936</v>
      </c>
      <c r="CH156" s="85">
        <f t="shared" ref="CH156:CH167" si="675">+CG156/CG143*100-100</f>
        <v>3.5673201111570734</v>
      </c>
      <c r="CI156" s="81">
        <f>[1]Malaysia!BS$2823</f>
        <v>102.92076669373699</v>
      </c>
      <c r="CJ156" s="85">
        <f t="shared" ref="CJ156:CJ167" si="676">+CI156/CI143*100-100</f>
        <v>-4.4943279725782901</v>
      </c>
      <c r="CK156" s="487">
        <v>2020</v>
      </c>
      <c r="CL156" s="477" t="s">
        <v>33</v>
      </c>
      <c r="CM156" s="81">
        <f>[1]Malaysia!BS$2825</f>
        <v>117.46122001166999</v>
      </c>
      <c r="CN156" s="85">
        <f t="shared" ref="CN156:CN167" si="677">+CM156/CM143*100-100</f>
        <v>4.0876229906288586E-2</v>
      </c>
      <c r="CO156" s="81">
        <f>[1]Malaysia!BS$2827</f>
        <v>124.39960315689299</v>
      </c>
      <c r="CP156" s="85">
        <f t="shared" ref="CP156:CP167" si="678">+CO156/CO143*100-100</f>
        <v>-2.9645057937154036</v>
      </c>
      <c r="CQ156" s="81">
        <f>[1]Malaysia!BS$2829</f>
        <v>126.400729403239</v>
      </c>
      <c r="CR156" s="85">
        <f t="shared" ref="CR156:CR167" si="679">+CQ156/CQ143*100-100</f>
        <v>4.2876911508213027</v>
      </c>
      <c r="CS156" s="487">
        <v>2020</v>
      </c>
      <c r="CT156" s="477" t="s">
        <v>33</v>
      </c>
      <c r="CU156" s="81">
        <f>[1]Malaysia!BS$2831</f>
        <v>122.45778686882301</v>
      </c>
      <c r="CV156" s="85">
        <f t="shared" ref="CV156:CV167" si="680">+CU156/CU143*100-100</f>
        <v>1.50909549490963</v>
      </c>
      <c r="CW156" s="81">
        <f>[1]Malaysia!BS$2832</f>
        <v>110.190114752108</v>
      </c>
      <c r="CX156" s="85">
        <f t="shared" ref="CX156:CX167" si="681">+CW156/CW143*100-100</f>
        <v>7.8375466933700864</v>
      </c>
      <c r="CY156" s="81">
        <f>[1]Malaysia!BS$2833</f>
        <v>107.779459533224</v>
      </c>
      <c r="CZ156" s="85">
        <f t="shared" ref="CZ156:CZ167" si="682">+CY156/CY143*100-100</f>
        <v>3.0610459860653378</v>
      </c>
      <c r="DA156" s="487">
        <v>2020</v>
      </c>
      <c r="DB156" s="477" t="s">
        <v>33</v>
      </c>
      <c r="DC156" s="81">
        <f>[1]Malaysia!BS$2835</f>
        <v>157.300006509621</v>
      </c>
      <c r="DD156" s="85">
        <f t="shared" ref="DD156:DD167" si="683">+DC156/DC143*100-100</f>
        <v>-3.0659188824771633</v>
      </c>
      <c r="DE156" s="81">
        <f>[1]Malaysia!BS$2836</f>
        <v>99.135450848807395</v>
      </c>
      <c r="DF156" s="85">
        <f t="shared" ref="DF156:DF167" si="684">+DE156/DE143*100-100</f>
        <v>3.7932103852103864</v>
      </c>
      <c r="DG156" s="81">
        <f>[1]Malaysia!BS$2838</f>
        <v>148.485962088522</v>
      </c>
      <c r="DH156" s="85">
        <f t="shared" ref="DH156:DH167" si="685">+DG156/DG143*100-100</f>
        <v>4.2806092117722017</v>
      </c>
      <c r="DI156" s="487">
        <v>2020</v>
      </c>
      <c r="DJ156" s="477" t="s">
        <v>33</v>
      </c>
      <c r="DK156" s="81">
        <f>[1]Malaysia!BS$2840</f>
        <v>98.832636601929394</v>
      </c>
      <c r="DL156" s="85">
        <f t="shared" ref="DL156:DL167" si="686">+DK156/DK143*100-100</f>
        <v>-3.2231634950364452</v>
      </c>
      <c r="DM156" s="81">
        <f>[1]Malaysia!BS$2841</f>
        <v>138.95362683280501</v>
      </c>
      <c r="DN156" s="85">
        <f t="shared" ref="DN156:DN167" si="687">+DM156/DM143*100-100</f>
        <v>4.0541695490222622</v>
      </c>
      <c r="DO156" s="81">
        <f>[1]Malaysia!BS$2848</f>
        <v>127.755129864309</v>
      </c>
      <c r="DP156" s="85">
        <f t="shared" ref="DP156:DP167" si="688">+DO156/DO143*100-100</f>
        <v>5.0512413133690046</v>
      </c>
      <c r="DQ156" s="481"/>
    </row>
    <row r="157" spans="1:121" s="458" customFormat="1" ht="15" customHeight="1">
      <c r="A157" s="32"/>
      <c r="B157" s="32" t="s">
        <v>34</v>
      </c>
      <c r="C157" s="81">
        <f>[1]Malaysia!BT$2783</f>
        <v>97.616233911727804</v>
      </c>
      <c r="D157" s="85">
        <f t="shared" si="644"/>
        <v>-3.6014511804028757</v>
      </c>
      <c r="E157" s="81">
        <f>[1]Malaysia!BT$2784</f>
        <v>111.64457593182701</v>
      </c>
      <c r="F157" s="85">
        <f t="shared" si="645"/>
        <v>-0.14245900604767314</v>
      </c>
      <c r="G157" s="81">
        <f>[1]Malaysia!BT$2785</f>
        <v>114.271423143154</v>
      </c>
      <c r="H157" s="85">
        <f t="shared" si="646"/>
        <v>10.202222487894531</v>
      </c>
      <c r="I157" s="32"/>
      <c r="J157" s="32" t="s">
        <v>34</v>
      </c>
      <c r="K157" s="81">
        <f>[1]Malaysia!BT$2786</f>
        <v>131.42611822346501</v>
      </c>
      <c r="L157" s="85">
        <f t="shared" si="647"/>
        <v>18.514513652618803</v>
      </c>
      <c r="M157" s="81">
        <f>[1]Malaysia!BT$2788</f>
        <v>112.59512355691</v>
      </c>
      <c r="N157" s="85">
        <f t="shared" si="648"/>
        <v>5.0797028308941634</v>
      </c>
      <c r="O157" s="81">
        <f>[1]Malaysia!BT$2789</f>
        <v>122.236293184435</v>
      </c>
      <c r="P157" s="85">
        <f t="shared" si="649"/>
        <v>4.5317934204593229</v>
      </c>
      <c r="Q157" s="32"/>
      <c r="R157" s="32" t="s">
        <v>34</v>
      </c>
      <c r="S157" s="81">
        <f>[1]Malaysia!BT$2790</f>
        <v>120.77644718619599</v>
      </c>
      <c r="T157" s="85">
        <f t="shared" si="650"/>
        <v>7.7783437567600373</v>
      </c>
      <c r="U157" s="81">
        <f>[1]Malaysia!BT$2792</f>
        <v>131.551998877009</v>
      </c>
      <c r="V157" s="85">
        <f t="shared" si="651"/>
        <v>7.352255936658409</v>
      </c>
      <c r="W157" s="81">
        <f>[1]Malaysia!BT$2795</f>
        <v>149.57888534414201</v>
      </c>
      <c r="X157" s="85">
        <f t="shared" si="652"/>
        <v>6.7442302835634962</v>
      </c>
      <c r="Y157" s="32"/>
      <c r="Z157" s="32" t="s">
        <v>34</v>
      </c>
      <c r="AA157" s="81">
        <f>[1]Malaysia!BT$2796</f>
        <v>113.056233361183</v>
      </c>
      <c r="AB157" s="85">
        <f t="shared" si="653"/>
        <v>5.401391227408098</v>
      </c>
      <c r="AC157" s="81">
        <f>[1]Malaysia!BT$2797</f>
        <v>141.40505347436499</v>
      </c>
      <c r="AD157" s="85">
        <f t="shared" si="654"/>
        <v>7.3866012897399855</v>
      </c>
      <c r="AE157" s="81">
        <f>[1]Malaysia!BT$2798</f>
        <v>119.967229573417</v>
      </c>
      <c r="AF157" s="85">
        <f t="shared" si="655"/>
        <v>6.5438219270207014</v>
      </c>
      <c r="AG157" s="32"/>
      <c r="AH157" s="32" t="s">
        <v>34</v>
      </c>
      <c r="AI157" s="81">
        <f>[1]Malaysia!BT$2799</f>
        <v>122.930601624377</v>
      </c>
      <c r="AJ157" s="85">
        <f t="shared" si="656"/>
        <v>5.097807068257751</v>
      </c>
      <c r="AK157" s="81">
        <f>[1]Malaysia!BT$2800</f>
        <v>117.656994637137</v>
      </c>
      <c r="AL157" s="85">
        <f t="shared" si="657"/>
        <v>6.1290188265951144</v>
      </c>
      <c r="AM157" s="81">
        <f>[1]Malaysia!BT$2802</f>
        <v>119.877895731265</v>
      </c>
      <c r="AN157" s="85">
        <f t="shared" si="658"/>
        <v>6.4617660368538878</v>
      </c>
      <c r="AO157" s="32"/>
      <c r="AP157" s="32" t="s">
        <v>34</v>
      </c>
      <c r="AQ157" s="81">
        <f>[1]Malaysia!BT$2803</f>
        <v>118.052086412789</v>
      </c>
      <c r="AR157" s="85">
        <f t="shared" si="659"/>
        <v>6.7094004393075437</v>
      </c>
      <c r="AS157" s="81">
        <f>[1]Malaysia!BT$2804</f>
        <v>109.069518835956</v>
      </c>
      <c r="AT157" s="85">
        <f t="shared" si="660"/>
        <v>-1.3839958301235953</v>
      </c>
      <c r="AU157" s="81">
        <f>[1]Malaysia!BT$2806</f>
        <v>121.33916712406101</v>
      </c>
      <c r="AV157" s="85">
        <f t="shared" si="661"/>
        <v>5.5014882866772439</v>
      </c>
      <c r="AW157" s="32"/>
      <c r="AX157" s="32" t="s">
        <v>34</v>
      </c>
      <c r="AY157" s="81">
        <f>[1]Malaysia!BT$2807</f>
        <v>128.75279120218801</v>
      </c>
      <c r="AZ157" s="85">
        <f t="shared" si="662"/>
        <v>14.37763985466438</v>
      </c>
      <c r="BA157" s="81">
        <f>[1]Malaysia!BT$2808</f>
        <v>111.99941944284301</v>
      </c>
      <c r="BB157" s="85">
        <f t="shared" si="663"/>
        <v>3.5127575195303677</v>
      </c>
      <c r="BC157" s="81">
        <f>[1]Malaysia!BT$2809</f>
        <v>111.02231098015601</v>
      </c>
      <c r="BD157" s="85">
        <f t="shared" si="664"/>
        <v>-3.7914103647953965</v>
      </c>
      <c r="BE157" s="32"/>
      <c r="BF157" s="32" t="s">
        <v>34</v>
      </c>
      <c r="BG157" s="81">
        <f>[1]Malaysia!BT$2810</f>
        <v>114.458401764944</v>
      </c>
      <c r="BH157" s="85">
        <f t="shared" si="665"/>
        <v>7.457900050823028</v>
      </c>
      <c r="BI157" s="81">
        <f>[1]Malaysia!BT$2811</f>
        <v>118.519251180406</v>
      </c>
      <c r="BJ157" s="85">
        <f t="shared" si="666"/>
        <v>8.6039131545754515</v>
      </c>
      <c r="BK157" s="81">
        <f>[1]Malaysia!BT$2812</f>
        <v>110.8755822718</v>
      </c>
      <c r="BL157" s="85">
        <f t="shared" si="667"/>
        <v>8.1522246786542212</v>
      </c>
      <c r="BM157" s="32"/>
      <c r="BN157" s="32" t="s">
        <v>34</v>
      </c>
      <c r="BO157" s="81">
        <f>([1]Malaysia!BT$2814*[1]Malaysia!$H2814+[1]Malaysia!BT$2815*[1]Malaysia!$H2815)/SUM([1]Malaysia!$H$2814:$H$2815)</f>
        <v>118.22843512096048</v>
      </c>
      <c r="BP157" s="85">
        <f t="shared" si="668"/>
        <v>8.3584058512911525</v>
      </c>
      <c r="BQ157" s="81">
        <f>[1]Malaysia!BT$2816</f>
        <v>106.511488198618</v>
      </c>
      <c r="BR157" s="85">
        <f t="shared" si="669"/>
        <v>3.0547993303412682</v>
      </c>
      <c r="BS157" s="81">
        <f>[1]Malaysia!BT$2817</f>
        <v>114.463275193724</v>
      </c>
      <c r="BT157" s="85">
        <f t="shared" si="670"/>
        <v>11.682587006317476</v>
      </c>
      <c r="BU157" s="32"/>
      <c r="BV157" s="32" t="s">
        <v>34</v>
      </c>
      <c r="BW157" s="81">
        <f>[1]Malaysia!BT$2818</f>
        <v>92.185960101777795</v>
      </c>
      <c r="BX157" s="85">
        <f t="shared" si="671"/>
        <v>-5.000882767515364</v>
      </c>
      <c r="BY157" s="81">
        <f>[1]Malaysia!BT$2819</f>
        <v>103.86641179734001</v>
      </c>
      <c r="BZ157" s="85">
        <f t="shared" si="672"/>
        <v>6.9340526868011665</v>
      </c>
      <c r="CA157" s="81">
        <f>[1]Malaysia!BT$2820</f>
        <v>101.464267455948</v>
      </c>
      <c r="CB157" s="85">
        <f t="shared" si="673"/>
        <v>5.6413330103355577</v>
      </c>
      <c r="CC157" s="32"/>
      <c r="CD157" s="32" t="s">
        <v>34</v>
      </c>
      <c r="CE157" s="81">
        <f>[1]Malaysia!BT$2821</f>
        <v>110.203929021606</v>
      </c>
      <c r="CF157" s="85">
        <f t="shared" si="674"/>
        <v>6.065323519299497</v>
      </c>
      <c r="CG157" s="81">
        <f>[1]Malaysia!BT$2822</f>
        <v>118.36869831574199</v>
      </c>
      <c r="CH157" s="85">
        <f t="shared" si="675"/>
        <v>10.867660855040427</v>
      </c>
      <c r="CI157" s="81">
        <f>[1]Malaysia!BT$2823</f>
        <v>104.358570984561</v>
      </c>
      <c r="CJ157" s="85">
        <f t="shared" si="676"/>
        <v>-10.313834276024323</v>
      </c>
      <c r="CK157" s="32"/>
      <c r="CL157" s="32" t="s">
        <v>34</v>
      </c>
      <c r="CM157" s="81">
        <f>[1]Malaysia!BT$2825</f>
        <v>106.50090260191899</v>
      </c>
      <c r="CN157" s="85">
        <f t="shared" si="677"/>
        <v>-4.3347949162975112</v>
      </c>
      <c r="CO157" s="81">
        <f>[1]Malaysia!BT$2827</f>
        <v>123.269357067275</v>
      </c>
      <c r="CP157" s="85">
        <f t="shared" si="678"/>
        <v>6.0995041748807211</v>
      </c>
      <c r="CQ157" s="81">
        <f>[1]Malaysia!BT$2829</f>
        <v>95.136329260422798</v>
      </c>
      <c r="CR157" s="85">
        <f t="shared" si="679"/>
        <v>1.7844701312536415</v>
      </c>
      <c r="CS157" s="32"/>
      <c r="CT157" s="32" t="s">
        <v>34</v>
      </c>
      <c r="CU157" s="81">
        <f>[1]Malaysia!BT$2831</f>
        <v>111.84063017839</v>
      </c>
      <c r="CV157" s="85">
        <f t="shared" si="680"/>
        <v>5.8061769831064112</v>
      </c>
      <c r="CW157" s="81">
        <f>[1]Malaysia!BT$2832</f>
        <v>135.868088559944</v>
      </c>
      <c r="CX157" s="85">
        <f t="shared" si="681"/>
        <v>5.6224585632174637</v>
      </c>
      <c r="CY157" s="81">
        <f>[1]Malaysia!BT$2833</f>
        <v>89.335069034954898</v>
      </c>
      <c r="CZ157" s="85">
        <f t="shared" si="682"/>
        <v>8.8646388993231255</v>
      </c>
      <c r="DA157" s="32"/>
      <c r="DB157" s="32" t="s">
        <v>34</v>
      </c>
      <c r="DC157" s="81">
        <f>[1]Malaysia!BT$2835</f>
        <v>150.22642935037899</v>
      </c>
      <c r="DD157" s="85">
        <f t="shared" si="683"/>
        <v>2.9666103770534136</v>
      </c>
      <c r="DE157" s="81">
        <f>[1]Malaysia!BT$2836</f>
        <v>79.216448973003196</v>
      </c>
      <c r="DF157" s="85">
        <f t="shared" si="684"/>
        <v>-10.878376272202303</v>
      </c>
      <c r="DG157" s="81">
        <f>[1]Malaysia!BT$2838</f>
        <v>129.742608512527</v>
      </c>
      <c r="DH157" s="85">
        <f t="shared" si="685"/>
        <v>15.367840339184099</v>
      </c>
      <c r="DI157" s="32"/>
      <c r="DJ157" s="32" t="s">
        <v>34</v>
      </c>
      <c r="DK157" s="81">
        <f>[1]Malaysia!BT$2840</f>
        <v>102.75200498948099</v>
      </c>
      <c r="DL157" s="85">
        <f t="shared" si="686"/>
        <v>13.590034201611218</v>
      </c>
      <c r="DM157" s="81">
        <f>[1]Malaysia!BT$2841</f>
        <v>137.34819705157199</v>
      </c>
      <c r="DN157" s="85">
        <f t="shared" si="687"/>
        <v>7.0104761072599047</v>
      </c>
      <c r="DO157" s="81">
        <f>[1]Malaysia!BT$2848</f>
        <v>115.882611664838</v>
      </c>
      <c r="DP157" s="85">
        <f t="shared" si="688"/>
        <v>4.2929896508234577</v>
      </c>
      <c r="DQ157" s="480"/>
    </row>
    <row r="158" spans="1:121" s="458" customFormat="1" ht="15" customHeight="1">
      <c r="A158" s="32"/>
      <c r="B158" s="32" t="s">
        <v>35</v>
      </c>
      <c r="C158" s="81">
        <f>[1]Malaysia!BU$2783</f>
        <v>94.148879322492206</v>
      </c>
      <c r="D158" s="85">
        <f t="shared" si="644"/>
        <v>-18.976794596796822</v>
      </c>
      <c r="E158" s="81">
        <f>[1]Malaysia!BU$2784</f>
        <v>118.944530798526</v>
      </c>
      <c r="F158" s="85">
        <f t="shared" si="645"/>
        <v>-1.1871930745977579</v>
      </c>
      <c r="G158" s="81">
        <f>[1]Malaysia!BU$2785</f>
        <v>133.905334401658</v>
      </c>
      <c r="H158" s="85">
        <f t="shared" si="646"/>
        <v>16.43237133785982</v>
      </c>
      <c r="I158" s="32"/>
      <c r="J158" s="32" t="s">
        <v>35</v>
      </c>
      <c r="K158" s="81">
        <f>[1]Malaysia!BU$2786</f>
        <v>119.382085566201</v>
      </c>
      <c r="L158" s="85">
        <f t="shared" si="647"/>
        <v>0.59477487301451504</v>
      </c>
      <c r="M158" s="81">
        <f>[1]Malaysia!BU$2788</f>
        <v>106.774047669474</v>
      </c>
      <c r="N158" s="85">
        <f t="shared" si="648"/>
        <v>-8.0432838410651613</v>
      </c>
      <c r="O158" s="81">
        <f>[1]Malaysia!BU$2789</f>
        <v>107.222123795812</v>
      </c>
      <c r="P158" s="85">
        <f t="shared" si="649"/>
        <v>-12.348108202496633</v>
      </c>
      <c r="Q158" s="32"/>
      <c r="R158" s="32" t="s">
        <v>35</v>
      </c>
      <c r="S158" s="81">
        <f>[1]Malaysia!BU$2790</f>
        <v>110.58344864063299</v>
      </c>
      <c r="T158" s="85">
        <f t="shared" si="650"/>
        <v>-2.9292014649380747</v>
      </c>
      <c r="U158" s="81">
        <f>[1]Malaysia!BU$2792</f>
        <v>128.03363928989401</v>
      </c>
      <c r="V158" s="85">
        <f t="shared" si="651"/>
        <v>-0.66048519204200318</v>
      </c>
      <c r="W158" s="81">
        <f>[1]Malaysia!BU$2795</f>
        <v>166.96207211402401</v>
      </c>
      <c r="X158" s="85">
        <f t="shared" si="652"/>
        <v>6.2403168024550268</v>
      </c>
      <c r="Y158" s="32"/>
      <c r="Z158" s="32" t="s">
        <v>35</v>
      </c>
      <c r="AA158" s="81">
        <f>[1]Malaysia!BU$2796</f>
        <v>115.81932622582799</v>
      </c>
      <c r="AB158" s="85">
        <f t="shared" si="653"/>
        <v>-3.5356372458240202</v>
      </c>
      <c r="AC158" s="81">
        <f>[1]Malaysia!BU$2797</f>
        <v>121.843584171584</v>
      </c>
      <c r="AD158" s="85">
        <f t="shared" si="654"/>
        <v>-8.0953544128503694</v>
      </c>
      <c r="AE158" s="81">
        <f>[1]Malaysia!BU$2798</f>
        <v>110.612352111609</v>
      </c>
      <c r="AF158" s="85">
        <f t="shared" si="655"/>
        <v>-0.32145847032008135</v>
      </c>
      <c r="AG158" s="32"/>
      <c r="AH158" s="32" t="s">
        <v>35</v>
      </c>
      <c r="AI158" s="81">
        <f>[1]Malaysia!BU$2799</f>
        <v>111.879492423904</v>
      </c>
      <c r="AJ158" s="85">
        <f t="shared" si="656"/>
        <v>-8.3882855754488901</v>
      </c>
      <c r="AK158" s="81">
        <f>[1]Malaysia!BU$2800</f>
        <v>101.743966829847</v>
      </c>
      <c r="AL158" s="85">
        <f t="shared" si="657"/>
        <v>-6.6429502466312869</v>
      </c>
      <c r="AM158" s="81">
        <f>[1]Malaysia!BU$2802</f>
        <v>117.532082225862</v>
      </c>
      <c r="AN158" s="85">
        <f t="shared" si="658"/>
        <v>0.80582328758247002</v>
      </c>
      <c r="AO158" s="32"/>
      <c r="AP158" s="32" t="s">
        <v>35</v>
      </c>
      <c r="AQ158" s="81">
        <f>[1]Malaysia!BU$2803</f>
        <v>117.742383799828</v>
      </c>
      <c r="AR158" s="85">
        <f t="shared" si="659"/>
        <v>0.6477522268505993</v>
      </c>
      <c r="AS158" s="81">
        <f>[1]Malaysia!BU$2804</f>
        <v>107.01181901938899</v>
      </c>
      <c r="AT158" s="85">
        <f t="shared" si="660"/>
        <v>-8.4349318053882172</v>
      </c>
      <c r="AU158" s="81">
        <f>[1]Malaysia!BU$2806</f>
        <v>123.938809701423</v>
      </c>
      <c r="AV158" s="85">
        <f t="shared" si="661"/>
        <v>3.5291219876759499</v>
      </c>
      <c r="AW158" s="32"/>
      <c r="AX158" s="32" t="s">
        <v>35</v>
      </c>
      <c r="AY158" s="81">
        <f>[1]Malaysia!BU$2807</f>
        <v>165.02275549662701</v>
      </c>
      <c r="AZ158" s="85">
        <f t="shared" si="662"/>
        <v>35.317256879006351</v>
      </c>
      <c r="BA158" s="81">
        <f>[1]Malaysia!BU$2808</f>
        <v>102.479838181735</v>
      </c>
      <c r="BB158" s="85">
        <f t="shared" si="663"/>
        <v>-4.0954650543987583</v>
      </c>
      <c r="BC158" s="81">
        <f>[1]Malaysia!BU$2809</f>
        <v>104.27000096466</v>
      </c>
      <c r="BD158" s="85">
        <f t="shared" si="664"/>
        <v>-13.259963943423429</v>
      </c>
      <c r="BE158" s="32"/>
      <c r="BF158" s="32" t="s">
        <v>35</v>
      </c>
      <c r="BG158" s="81">
        <f>[1]Malaysia!BU$2810</f>
        <v>106.5835966211</v>
      </c>
      <c r="BH158" s="85">
        <f t="shared" si="665"/>
        <v>-10.778848785744472</v>
      </c>
      <c r="BI158" s="81">
        <f>[1]Malaysia!BU$2811</f>
        <v>110.52457811468101</v>
      </c>
      <c r="BJ158" s="85">
        <f t="shared" si="666"/>
        <v>-7.5253049140100217</v>
      </c>
      <c r="BK158" s="81">
        <f>[1]Malaysia!BU$2812</f>
        <v>90.838168551399093</v>
      </c>
      <c r="BL158" s="85">
        <f t="shared" si="667"/>
        <v>-14.740191136039897</v>
      </c>
      <c r="BM158" s="32"/>
      <c r="BN158" s="32" t="s">
        <v>35</v>
      </c>
      <c r="BO158" s="81">
        <f>([1]Malaysia!BU$2814*[1]Malaysia!$H2814+[1]Malaysia!BU$2815*[1]Malaysia!$H2815)/SUM([1]Malaysia!$H$2814:$H$2815)</f>
        <v>109.86847526246714</v>
      </c>
      <c r="BP158" s="85">
        <f t="shared" si="668"/>
        <v>-4.387796549133256</v>
      </c>
      <c r="BQ158" s="81">
        <f>[1]Malaysia!BU$2816</f>
        <v>102.82626349463899</v>
      </c>
      <c r="BR158" s="85">
        <f t="shared" si="669"/>
        <v>-12.450640385382215</v>
      </c>
      <c r="BS158" s="81">
        <f>[1]Malaysia!BU$2817</f>
        <v>127.59502282006</v>
      </c>
      <c r="BT158" s="85">
        <f t="shared" si="670"/>
        <v>-2.4151948434359696</v>
      </c>
      <c r="BU158" s="32"/>
      <c r="BV158" s="32" t="s">
        <v>35</v>
      </c>
      <c r="BW158" s="81">
        <f>[1]Malaysia!BU$2818</f>
        <v>94.096194267024103</v>
      </c>
      <c r="BX158" s="85">
        <f t="shared" si="671"/>
        <v>-9.513871938360424</v>
      </c>
      <c r="BY158" s="81">
        <f>[1]Malaysia!BU$2819</f>
        <v>90.296675758001598</v>
      </c>
      <c r="BZ158" s="85">
        <f t="shared" si="672"/>
        <v>-11.329457458224653</v>
      </c>
      <c r="CA158" s="81">
        <f>[1]Malaysia!BU$2820</f>
        <v>94.385824502675604</v>
      </c>
      <c r="CB158" s="85">
        <f t="shared" si="673"/>
        <v>-0.90829456989473556</v>
      </c>
      <c r="CC158" s="32"/>
      <c r="CD158" s="32" t="s">
        <v>35</v>
      </c>
      <c r="CE158" s="81">
        <f>[1]Malaysia!BU$2821</f>
        <v>104.571448734721</v>
      </c>
      <c r="CF158" s="85">
        <f t="shared" si="674"/>
        <v>-9.9503505348829009</v>
      </c>
      <c r="CG158" s="81">
        <f>[1]Malaysia!BU$2822</f>
        <v>121.639774413447</v>
      </c>
      <c r="CH158" s="85">
        <f t="shared" si="675"/>
        <v>3.8494528959665502</v>
      </c>
      <c r="CI158" s="81">
        <f>[1]Malaysia!BU$2823</f>
        <v>90.703616957989297</v>
      </c>
      <c r="CJ158" s="85">
        <f t="shared" si="676"/>
        <v>-35.686217752129949</v>
      </c>
      <c r="CK158" s="32"/>
      <c r="CL158" s="32" t="s">
        <v>35</v>
      </c>
      <c r="CM158" s="81">
        <f>[1]Malaysia!BU$2825</f>
        <v>108.281873814943</v>
      </c>
      <c r="CN158" s="85">
        <f t="shared" si="677"/>
        <v>-5.3186969009458949</v>
      </c>
      <c r="CO158" s="81">
        <f>[1]Malaysia!BU$2827</f>
        <v>113.69780565580901</v>
      </c>
      <c r="CP158" s="85">
        <f t="shared" si="678"/>
        <v>-7.8732511338379538</v>
      </c>
      <c r="CQ158" s="81">
        <f>[1]Malaysia!BU$2829</f>
        <v>104.724753076577</v>
      </c>
      <c r="CR158" s="85">
        <f t="shared" si="679"/>
        <v>-10.185053078483577</v>
      </c>
      <c r="CS158" s="32"/>
      <c r="CT158" s="32" t="s">
        <v>35</v>
      </c>
      <c r="CU158" s="81">
        <f>[1]Malaysia!BU$2831</f>
        <v>121.339049399386</v>
      </c>
      <c r="CV158" s="85">
        <f t="shared" si="680"/>
        <v>-11.536496946968953</v>
      </c>
      <c r="CW158" s="81">
        <f>[1]Malaysia!BU$2832</f>
        <v>111.698367263436</v>
      </c>
      <c r="CX158" s="85">
        <f t="shared" si="681"/>
        <v>-3.2518065007023438</v>
      </c>
      <c r="CY158" s="81">
        <f>[1]Malaysia!BU$2833</f>
        <v>81.211472359984896</v>
      </c>
      <c r="CZ158" s="85">
        <f t="shared" si="682"/>
        <v>-16.626044763118273</v>
      </c>
      <c r="DA158" s="32"/>
      <c r="DB158" s="32" t="s">
        <v>35</v>
      </c>
      <c r="DC158" s="81">
        <f>[1]Malaysia!BU$2835</f>
        <v>151.81814912508099</v>
      </c>
      <c r="DD158" s="85">
        <f t="shared" si="683"/>
        <v>-2.9158241891807108</v>
      </c>
      <c r="DE158" s="81">
        <f>[1]Malaysia!BU$2836</f>
        <v>82.722503818919293</v>
      </c>
      <c r="DF158" s="85">
        <f t="shared" si="684"/>
        <v>-28.559265826829659</v>
      </c>
      <c r="DG158" s="81">
        <f>[1]Malaysia!BU$2838</f>
        <v>134.05308149086801</v>
      </c>
      <c r="DH158" s="85">
        <f t="shared" si="685"/>
        <v>-9.0558881357669776</v>
      </c>
      <c r="DI158" s="32"/>
      <c r="DJ158" s="32" t="s">
        <v>35</v>
      </c>
      <c r="DK158" s="81">
        <f>[1]Malaysia!BU$2840</f>
        <v>102.145559784867</v>
      </c>
      <c r="DL158" s="85">
        <f t="shared" si="686"/>
        <v>1.0690543918775006</v>
      </c>
      <c r="DM158" s="81">
        <f>[1]Malaysia!BU$2841</f>
        <v>128.62453150007801</v>
      </c>
      <c r="DN158" s="85">
        <f t="shared" si="687"/>
        <v>-7.4548747043296544</v>
      </c>
      <c r="DO158" s="81">
        <f>[1]Malaysia!BU$2848</f>
        <v>122.716421161413</v>
      </c>
      <c r="DP158" s="85">
        <f t="shared" si="688"/>
        <v>-10.864686593014738</v>
      </c>
      <c r="DQ158" s="480"/>
    </row>
    <row r="159" spans="1:121" s="458" customFormat="1" ht="15" customHeight="1">
      <c r="A159" s="32"/>
      <c r="B159" s="32" t="s">
        <v>36</v>
      </c>
      <c r="C159" s="81">
        <f>[1]Malaysia!BV$2783</f>
        <v>109.550175089961</v>
      </c>
      <c r="D159" s="85">
        <f t="shared" si="644"/>
        <v>-0.70918961023230054</v>
      </c>
      <c r="E159" s="81">
        <f>[1]Malaysia!BV$2784</f>
        <v>130.92183562673</v>
      </c>
      <c r="F159" s="85">
        <f t="shared" si="645"/>
        <v>4.2837686338607455</v>
      </c>
      <c r="G159" s="81">
        <f>[1]Malaysia!BV$2785</f>
        <v>136.83194469075499</v>
      </c>
      <c r="H159" s="85">
        <f t="shared" si="646"/>
        <v>10.60487163627289</v>
      </c>
      <c r="I159" s="32"/>
      <c r="J159" s="32" t="s">
        <v>36</v>
      </c>
      <c r="K159" s="81">
        <f>[1]Malaysia!BV$2786</f>
        <v>127.274834672616</v>
      </c>
      <c r="L159" s="85">
        <f t="shared" si="647"/>
        <v>3.2120179303048531</v>
      </c>
      <c r="M159" s="81">
        <f>[1]Malaysia!BV$2788</f>
        <v>66.711725567774195</v>
      </c>
      <c r="N159" s="85">
        <f t="shared" si="648"/>
        <v>-46.232458861259815</v>
      </c>
      <c r="O159" s="81">
        <f>[1]Malaysia!BV$2789</f>
        <v>2.6121794097897499</v>
      </c>
      <c r="P159" s="85">
        <f t="shared" si="649"/>
        <v>-97.740341332024371</v>
      </c>
      <c r="Q159" s="32"/>
      <c r="R159" s="32" t="s">
        <v>36</v>
      </c>
      <c r="S159" s="81">
        <f>[1]Malaysia!BV$2790</f>
        <v>37.182110001413903</v>
      </c>
      <c r="T159" s="85">
        <f t="shared" si="650"/>
        <v>-68.892036345679543</v>
      </c>
      <c r="U159" s="81">
        <f>[1]Malaysia!BV$2792</f>
        <v>23.600593566772002</v>
      </c>
      <c r="V159" s="85">
        <f t="shared" si="651"/>
        <v>-81.3985335063485</v>
      </c>
      <c r="W159" s="81">
        <f>[1]Malaysia!BV$2795</f>
        <v>49.337957281262703</v>
      </c>
      <c r="X159" s="85">
        <f t="shared" si="652"/>
        <v>-69.968426568604372</v>
      </c>
      <c r="Y159" s="32"/>
      <c r="Z159" s="32" t="s">
        <v>36</v>
      </c>
      <c r="AA159" s="81">
        <f>[1]Malaysia!BV$2796</f>
        <v>11.379160068058701</v>
      </c>
      <c r="AB159" s="85">
        <f t="shared" si="653"/>
        <v>-89.895944892355288</v>
      </c>
      <c r="AC159" s="81">
        <f>[1]Malaysia!BV$2797</f>
        <v>21.704277744113099</v>
      </c>
      <c r="AD159" s="85">
        <f t="shared" si="654"/>
        <v>-84.65777654040842</v>
      </c>
      <c r="AE159" s="81">
        <f>[1]Malaysia!BV$2798</f>
        <v>25.119753054104201</v>
      </c>
      <c r="AF159" s="85">
        <f t="shared" si="655"/>
        <v>-76.994317884773523</v>
      </c>
      <c r="AG159" s="32"/>
      <c r="AH159" s="32" t="s">
        <v>36</v>
      </c>
      <c r="AI159" s="81">
        <f>[1]Malaysia!BV$2799</f>
        <v>64.916058227464106</v>
      </c>
      <c r="AJ159" s="85">
        <f t="shared" si="656"/>
        <v>-47.552937202199644</v>
      </c>
      <c r="AK159" s="81">
        <f>[1]Malaysia!BV$2800</f>
        <v>51.5073514631218</v>
      </c>
      <c r="AL159" s="85">
        <f t="shared" si="657"/>
        <v>-54.177175394385578</v>
      </c>
      <c r="AM159" s="81">
        <f>[1]Malaysia!BV$2802</f>
        <v>66.280406630922599</v>
      </c>
      <c r="AN159" s="85">
        <f t="shared" si="658"/>
        <v>-36.326763598783643</v>
      </c>
      <c r="AO159" s="32"/>
      <c r="AP159" s="32" t="s">
        <v>36</v>
      </c>
      <c r="AQ159" s="81">
        <f>[1]Malaysia!BV$2803</f>
        <v>89.210474165005493</v>
      </c>
      <c r="AR159" s="85">
        <f t="shared" si="659"/>
        <v>-23.446805582308102</v>
      </c>
      <c r="AS159" s="81">
        <f>[1]Malaysia!BV$2804</f>
        <v>80.904576436001406</v>
      </c>
      <c r="AT159" s="85">
        <f t="shared" si="660"/>
        <v>-27.965016961667999</v>
      </c>
      <c r="AU159" s="81">
        <f>[1]Malaysia!BV$2806</f>
        <v>131.30388862166299</v>
      </c>
      <c r="AV159" s="85">
        <f t="shared" si="661"/>
        <v>4.456506567122176</v>
      </c>
      <c r="AW159" s="32"/>
      <c r="AX159" s="32" t="s">
        <v>36</v>
      </c>
      <c r="AY159" s="81">
        <f>[1]Malaysia!BV$2807</f>
        <v>166.71516804874099</v>
      </c>
      <c r="AZ159" s="85">
        <f t="shared" si="662"/>
        <v>37.279851350233258</v>
      </c>
      <c r="BA159" s="81">
        <f>[1]Malaysia!BV$2808</f>
        <v>84.318901638017607</v>
      </c>
      <c r="BB159" s="85">
        <f t="shared" si="663"/>
        <v>-21.464344523719191</v>
      </c>
      <c r="BC159" s="81">
        <f>[1]Malaysia!BV$2809</f>
        <v>78.289559863474096</v>
      </c>
      <c r="BD159" s="85">
        <f t="shared" si="664"/>
        <v>-38.794038149613911</v>
      </c>
      <c r="BE159" s="32"/>
      <c r="BF159" s="32" t="s">
        <v>36</v>
      </c>
      <c r="BG159" s="81">
        <f>[1]Malaysia!BV$2810</f>
        <v>26.1319166766501</v>
      </c>
      <c r="BH159" s="85">
        <f t="shared" si="665"/>
        <v>-77.27353163136722</v>
      </c>
      <c r="BI159" s="81">
        <f>[1]Malaysia!BV$2811</f>
        <v>71.392194900646103</v>
      </c>
      <c r="BJ159" s="85">
        <f t="shared" si="666"/>
        <v>-38.644294010195765</v>
      </c>
      <c r="BK159" s="81">
        <f>[1]Malaysia!BV$2812</f>
        <v>27.389991819155401</v>
      </c>
      <c r="BL159" s="85">
        <f t="shared" si="667"/>
        <v>-75.573768450569332</v>
      </c>
      <c r="BM159" s="32"/>
      <c r="BN159" s="32" t="s">
        <v>36</v>
      </c>
      <c r="BO159" s="81">
        <f>([1]Malaysia!BV$2814*[1]Malaysia!$H2814+[1]Malaysia!BV$2815*[1]Malaysia!$H2815)/SUM([1]Malaysia!$H$2814:$H$2815)</f>
        <v>34.852940476715396</v>
      </c>
      <c r="BP159" s="85">
        <f t="shared" si="668"/>
        <v>-70.413228605613284</v>
      </c>
      <c r="BQ159" s="81">
        <f>[1]Malaysia!BV$2816</f>
        <v>50.288303977072097</v>
      </c>
      <c r="BR159" s="85">
        <f t="shared" si="669"/>
        <v>-58.296820948835439</v>
      </c>
      <c r="BS159" s="81">
        <f>[1]Malaysia!BV$2817</f>
        <v>92.666209232167901</v>
      </c>
      <c r="BT159" s="85">
        <f t="shared" si="670"/>
        <v>-28.508234220982715</v>
      </c>
      <c r="BU159" s="32"/>
      <c r="BV159" s="32" t="s">
        <v>36</v>
      </c>
      <c r="BW159" s="81">
        <f>[1]Malaysia!BV$2818</f>
        <v>52.5938487849212</v>
      </c>
      <c r="BX159" s="85">
        <f t="shared" si="671"/>
        <v>-51.274540830794805</v>
      </c>
      <c r="BY159" s="81">
        <f>[1]Malaysia!BV$2819</f>
        <v>44.121342723598303</v>
      </c>
      <c r="BZ159" s="85">
        <f t="shared" si="672"/>
        <v>-60.286872663071875</v>
      </c>
      <c r="CA159" s="81">
        <f>[1]Malaysia!BV$2820</f>
        <v>56.3937293408936</v>
      </c>
      <c r="CB159" s="85">
        <f t="shared" si="673"/>
        <v>-45.402862452628632</v>
      </c>
      <c r="CC159" s="32"/>
      <c r="CD159" s="32" t="s">
        <v>36</v>
      </c>
      <c r="CE159" s="81">
        <f>[1]Malaysia!BV$2821</f>
        <v>37.1933920462724</v>
      </c>
      <c r="CF159" s="85">
        <f t="shared" si="674"/>
        <v>-63.767824086146994</v>
      </c>
      <c r="CG159" s="81">
        <f>[1]Malaysia!BV$2822</f>
        <v>104.322219460507</v>
      </c>
      <c r="CH159" s="85">
        <f t="shared" si="675"/>
        <v>1.1571268768886966</v>
      </c>
      <c r="CI159" s="81">
        <f>[1]Malaysia!BV$2823</f>
        <v>83.578027475569002</v>
      </c>
      <c r="CJ159" s="85">
        <f t="shared" si="676"/>
        <v>-32.505150894276952</v>
      </c>
      <c r="CK159" s="32"/>
      <c r="CL159" s="32" t="s">
        <v>36</v>
      </c>
      <c r="CM159" s="81">
        <f>[1]Malaysia!BV$2825</f>
        <v>111.970065130641</v>
      </c>
      <c r="CN159" s="85">
        <f t="shared" si="677"/>
        <v>-3.3183106366669364</v>
      </c>
      <c r="CO159" s="81">
        <f>[1]Malaysia!BV$2827</f>
        <v>104.92090800522401</v>
      </c>
      <c r="CP159" s="85">
        <f t="shared" si="678"/>
        <v>-17.847287583492331</v>
      </c>
      <c r="CQ159" s="81">
        <f>[1]Malaysia!BV$2829</f>
        <v>75.052343147515302</v>
      </c>
      <c r="CR159" s="85">
        <f t="shared" si="679"/>
        <v>-39.166869140254178</v>
      </c>
      <c r="CS159" s="32"/>
      <c r="CT159" s="32" t="s">
        <v>36</v>
      </c>
      <c r="CU159" s="81">
        <f>[1]Malaysia!BV$2831</f>
        <v>100.305859230273</v>
      </c>
      <c r="CV159" s="85">
        <f t="shared" si="680"/>
        <v>-32.321343468150715</v>
      </c>
      <c r="CW159" s="81">
        <f>[1]Malaysia!BV$2832</f>
        <v>103.541577739972</v>
      </c>
      <c r="CX159" s="85">
        <f t="shared" si="681"/>
        <v>-11.974491009245682</v>
      </c>
      <c r="CY159" s="81">
        <f>[1]Malaysia!BV$2833</f>
        <v>2.7313435646605</v>
      </c>
      <c r="CZ159" s="85">
        <f t="shared" si="682"/>
        <v>-97.216456209471602</v>
      </c>
      <c r="DA159" s="32"/>
      <c r="DB159" s="32" t="s">
        <v>36</v>
      </c>
      <c r="DC159" s="81">
        <f>[1]Malaysia!BV$2835</f>
        <v>74.581325343564501</v>
      </c>
      <c r="DD159" s="85">
        <f t="shared" si="683"/>
        <v>-47.92510883739731</v>
      </c>
      <c r="DE159" s="81">
        <f>[1]Malaysia!BV$2836</f>
        <v>14.1394896468335</v>
      </c>
      <c r="DF159" s="85">
        <f t="shared" si="684"/>
        <v>-83.172710292653449</v>
      </c>
      <c r="DG159" s="81">
        <f>[1]Malaysia!BV$2838</f>
        <v>62.430618720309901</v>
      </c>
      <c r="DH159" s="85">
        <f t="shared" si="685"/>
        <v>-46.777544693977866</v>
      </c>
      <c r="DI159" s="32"/>
      <c r="DJ159" s="32" t="s">
        <v>36</v>
      </c>
      <c r="DK159" s="81">
        <f>[1]Malaysia!BV$2840</f>
        <v>20.460639389827701</v>
      </c>
      <c r="DL159" s="85">
        <f t="shared" si="686"/>
        <v>-78.593939446088839</v>
      </c>
      <c r="DM159" s="81">
        <f>[1]Malaysia!BV$2841</f>
        <v>11.148930939163799</v>
      </c>
      <c r="DN159" s="85">
        <f t="shared" si="687"/>
        <v>-90.302420827170636</v>
      </c>
      <c r="DO159" s="81">
        <f>[1]Malaysia!BV$2848</f>
        <v>52.763900511499202</v>
      </c>
      <c r="DP159" s="85">
        <f t="shared" si="688"/>
        <v>-57.352390286586626</v>
      </c>
      <c r="DQ159" s="480"/>
    </row>
    <row r="160" spans="1:121" s="458" customFormat="1" ht="15" customHeight="1">
      <c r="A160" s="32"/>
      <c r="B160" s="32" t="s">
        <v>37</v>
      </c>
      <c r="C160" s="81">
        <f>[1]Malaysia!BW$2783</f>
        <v>120.059306393273</v>
      </c>
      <c r="D160" s="85">
        <f t="shared" si="644"/>
        <v>11.638917228364036</v>
      </c>
      <c r="E160" s="81">
        <f>[1]Malaysia!BW$2784</f>
        <v>132.560626586344</v>
      </c>
      <c r="F160" s="85">
        <f t="shared" si="645"/>
        <v>2.012617086868687</v>
      </c>
      <c r="G160" s="81">
        <f>[1]Malaysia!BW$2785</f>
        <v>90.137190460590404</v>
      </c>
      <c r="H160" s="85">
        <f t="shared" si="646"/>
        <v>-24.744331011839847</v>
      </c>
      <c r="I160" s="32"/>
      <c r="J160" s="32" t="s">
        <v>37</v>
      </c>
      <c r="K160" s="81">
        <f>[1]Malaysia!BW$2786</f>
        <v>131.46437906427499</v>
      </c>
      <c r="L160" s="85">
        <f t="shared" si="647"/>
        <v>5.6134552895849197</v>
      </c>
      <c r="M160" s="81">
        <f>[1]Malaysia!BW$2788</f>
        <v>78.854164801631995</v>
      </c>
      <c r="N160" s="85">
        <f t="shared" si="648"/>
        <v>-40.45335157775051</v>
      </c>
      <c r="O160" s="81">
        <f>[1]Malaysia!BW$2789</f>
        <v>19.8312215342877</v>
      </c>
      <c r="P160" s="85">
        <f t="shared" si="649"/>
        <v>-82.715589827764447</v>
      </c>
      <c r="Q160" s="32"/>
      <c r="R160" s="32" t="s">
        <v>37</v>
      </c>
      <c r="S160" s="81">
        <f>[1]Malaysia!BW$2790</f>
        <v>68.327786124584605</v>
      </c>
      <c r="T160" s="85">
        <f t="shared" si="650"/>
        <v>-43.88623247139919</v>
      </c>
      <c r="U160" s="81">
        <f>[1]Malaysia!BW$2792</f>
        <v>68.664898916168795</v>
      </c>
      <c r="V160" s="85">
        <f t="shared" si="651"/>
        <v>-51.989168888332856</v>
      </c>
      <c r="W160" s="81">
        <f>[1]Malaysia!BW$2795</f>
        <v>128.18237348046401</v>
      </c>
      <c r="X160" s="85">
        <f t="shared" si="652"/>
        <v>-17.674140209007689</v>
      </c>
      <c r="Y160" s="32"/>
      <c r="Z160" s="32" t="s">
        <v>37</v>
      </c>
      <c r="AA160" s="81">
        <f>[1]Malaysia!BW$2796</f>
        <v>55.187244605911197</v>
      </c>
      <c r="AB160" s="85">
        <f t="shared" si="653"/>
        <v>-56.284383492704592</v>
      </c>
      <c r="AC160" s="81">
        <f>[1]Malaysia!BW$2797</f>
        <v>50.029223128146903</v>
      </c>
      <c r="AD160" s="85">
        <f t="shared" si="654"/>
        <v>-63.805752650845669</v>
      </c>
      <c r="AE160" s="81">
        <f>[1]Malaysia!BW$2798</f>
        <v>58.974905556056697</v>
      </c>
      <c r="AF160" s="85">
        <f t="shared" si="655"/>
        <v>-46.005659017267639</v>
      </c>
      <c r="AG160" s="32"/>
      <c r="AH160" s="32" t="s">
        <v>37</v>
      </c>
      <c r="AI160" s="81">
        <f>[1]Malaysia!BW$2799</f>
        <v>95.691338047844994</v>
      </c>
      <c r="AJ160" s="85">
        <f t="shared" si="656"/>
        <v>-21.248426006564287</v>
      </c>
      <c r="AK160" s="81">
        <f>[1]Malaysia!BW$2800</f>
        <v>80.160806260117496</v>
      </c>
      <c r="AL160" s="85">
        <f t="shared" si="657"/>
        <v>-29.959759266963829</v>
      </c>
      <c r="AM160" s="81">
        <f>[1]Malaysia!BW$2802</f>
        <v>69.740338119552902</v>
      </c>
      <c r="AN160" s="85">
        <f t="shared" si="658"/>
        <v>-38.330728715963112</v>
      </c>
      <c r="AO160" s="32"/>
      <c r="AP160" s="32" t="s">
        <v>37</v>
      </c>
      <c r="AQ160" s="81">
        <f>[1]Malaysia!BW$2803</f>
        <v>89.436157222790499</v>
      </c>
      <c r="AR160" s="85">
        <f t="shared" si="659"/>
        <v>-27.596556443048897</v>
      </c>
      <c r="AS160" s="81">
        <f>[1]Malaysia!BW$2804</f>
        <v>100.110728510396</v>
      </c>
      <c r="AT160" s="85">
        <f t="shared" si="660"/>
        <v>-8.2630695981889062</v>
      </c>
      <c r="AU160" s="81">
        <f>[1]Malaysia!BW$2806</f>
        <v>139.26474622873201</v>
      </c>
      <c r="AV160" s="85">
        <f t="shared" si="661"/>
        <v>3.0431355540617062</v>
      </c>
      <c r="AW160" s="32"/>
      <c r="AX160" s="32" t="s">
        <v>37</v>
      </c>
      <c r="AY160" s="81">
        <f>[1]Malaysia!BW$2807</f>
        <v>170.99374565462301</v>
      </c>
      <c r="AZ160" s="85">
        <f t="shared" si="662"/>
        <v>35.294143369010527</v>
      </c>
      <c r="BA160" s="81">
        <f>[1]Malaysia!BW$2808</f>
        <v>92.324074252562198</v>
      </c>
      <c r="BB160" s="85">
        <f t="shared" si="663"/>
        <v>-18.302566146749768</v>
      </c>
      <c r="BC160" s="81">
        <f>[1]Malaysia!BW$2809</f>
        <v>82.109984598386106</v>
      </c>
      <c r="BD160" s="85">
        <f t="shared" si="664"/>
        <v>-38.20889399712253</v>
      </c>
      <c r="BE160" s="32"/>
      <c r="BF160" s="32" t="s">
        <v>37</v>
      </c>
      <c r="BG160" s="81">
        <f>[1]Malaysia!BW$2810</f>
        <v>54.877937228447003</v>
      </c>
      <c r="BH160" s="85">
        <f t="shared" si="665"/>
        <v>-52.821892783594876</v>
      </c>
      <c r="BI160" s="81">
        <f>[1]Malaysia!BW$2811</f>
        <v>74.745457025854094</v>
      </c>
      <c r="BJ160" s="85">
        <f t="shared" si="666"/>
        <v>-32.953058944068317</v>
      </c>
      <c r="BK160" s="81">
        <f>[1]Malaysia!BW$2812</f>
        <v>70.000978037468201</v>
      </c>
      <c r="BL160" s="85">
        <f t="shared" si="667"/>
        <v>-41.740564110115862</v>
      </c>
      <c r="BM160" s="32"/>
      <c r="BN160" s="32" t="s">
        <v>37</v>
      </c>
      <c r="BO160" s="81">
        <f>([1]Malaysia!BW$2814*[1]Malaysia!$H2814+[1]Malaysia!BW$2815*[1]Malaysia!$H2815)/SUM([1]Malaysia!$H$2814:$H$2815)</f>
        <v>68.508363796268341</v>
      </c>
      <c r="BP160" s="85">
        <f t="shared" si="668"/>
        <v>-44.061382297899797</v>
      </c>
      <c r="BQ160" s="81">
        <f>[1]Malaysia!BW$2816</f>
        <v>65.454550829747205</v>
      </c>
      <c r="BR160" s="85">
        <f t="shared" si="669"/>
        <v>-46.458053013941559</v>
      </c>
      <c r="BS160" s="81">
        <f>[1]Malaysia!BW$2817</f>
        <v>114.787621138044</v>
      </c>
      <c r="BT160" s="85">
        <f t="shared" si="670"/>
        <v>-15.355335713073174</v>
      </c>
      <c r="BU160" s="32"/>
      <c r="BV160" s="32" t="s">
        <v>37</v>
      </c>
      <c r="BW160" s="81">
        <f>[1]Malaysia!BW$2818</f>
        <v>91.9603293841583</v>
      </c>
      <c r="BX160" s="85">
        <f t="shared" si="671"/>
        <v>-20.273096154846556</v>
      </c>
      <c r="BY160" s="81">
        <f>[1]Malaysia!BW$2819</f>
        <v>93.287677080383006</v>
      </c>
      <c r="BZ160" s="85">
        <f t="shared" si="672"/>
        <v>-20.860029098238826</v>
      </c>
      <c r="CA160" s="81">
        <f>[1]Malaysia!BW$2820</f>
        <v>107.25343703111</v>
      </c>
      <c r="CB160" s="85">
        <f t="shared" si="673"/>
        <v>-2.6545872542956204</v>
      </c>
      <c r="CC160" s="32"/>
      <c r="CD160" s="32" t="s">
        <v>37</v>
      </c>
      <c r="CE160" s="81">
        <f>[1]Malaysia!BW$2821</f>
        <v>103.95003785590301</v>
      </c>
      <c r="CF160" s="85">
        <f t="shared" si="674"/>
        <v>-2.0850030958815893</v>
      </c>
      <c r="CG160" s="81">
        <f>[1]Malaysia!BW$2822</f>
        <v>110.95697573554</v>
      </c>
      <c r="CH160" s="85">
        <f t="shared" si="675"/>
        <v>1.2077300097220274</v>
      </c>
      <c r="CI160" s="81">
        <f>[1]Malaysia!BW$2823</f>
        <v>102.755670984275</v>
      </c>
      <c r="CJ160" s="85">
        <f t="shared" si="676"/>
        <v>-13.370263844601809</v>
      </c>
      <c r="CK160" s="32"/>
      <c r="CL160" s="32" t="s">
        <v>37</v>
      </c>
      <c r="CM160" s="81">
        <f>[1]Malaysia!BW$2825</f>
        <v>109.538334066182</v>
      </c>
      <c r="CN160" s="85">
        <f t="shared" si="677"/>
        <v>-1.5548075702460693</v>
      </c>
      <c r="CO160" s="81">
        <f>[1]Malaysia!BW$2827</f>
        <v>132.235587337109</v>
      </c>
      <c r="CP160" s="85">
        <f t="shared" si="678"/>
        <v>4.7527636270313849</v>
      </c>
      <c r="CQ160" s="81">
        <f>[1]Malaysia!BW$2829</f>
        <v>107.352600552463</v>
      </c>
      <c r="CR160" s="85">
        <f t="shared" si="679"/>
        <v>-15.079761452420883</v>
      </c>
      <c r="CS160" s="32"/>
      <c r="CT160" s="32" t="s">
        <v>37</v>
      </c>
      <c r="CU160" s="81">
        <f>[1]Malaysia!BW$2831</f>
        <v>128.72044315347901</v>
      </c>
      <c r="CV160" s="85">
        <f t="shared" si="680"/>
        <v>-12.567671233116144</v>
      </c>
      <c r="CW160" s="81">
        <f>[1]Malaysia!BW$2832</f>
        <v>138.027989022772</v>
      </c>
      <c r="CX160" s="85">
        <f t="shared" si="681"/>
        <v>22.67286894334066</v>
      </c>
      <c r="CY160" s="81">
        <f>[1]Malaysia!BW$2833</f>
        <v>33.966304305392697</v>
      </c>
      <c r="CZ160" s="85">
        <f t="shared" si="682"/>
        <v>-63.737184216429689</v>
      </c>
      <c r="DA160" s="32"/>
      <c r="DB160" s="32" t="s">
        <v>37</v>
      </c>
      <c r="DC160" s="81">
        <f>[1]Malaysia!BW$2835</f>
        <v>102.923061573081</v>
      </c>
      <c r="DD160" s="85">
        <f t="shared" si="683"/>
        <v>-19.034687091729282</v>
      </c>
      <c r="DE160" s="81">
        <f>[1]Malaysia!BW$2836</f>
        <v>49.3842497542879</v>
      </c>
      <c r="DF160" s="85">
        <f t="shared" si="684"/>
        <v>-46.851425353118991</v>
      </c>
      <c r="DG160" s="81">
        <f>[1]Malaysia!BW$2838</f>
        <v>100.424148030685</v>
      </c>
      <c r="DH160" s="85">
        <f t="shared" si="685"/>
        <v>-20.669636588482604</v>
      </c>
      <c r="DI160" s="32"/>
      <c r="DJ160" s="32" t="s">
        <v>37</v>
      </c>
      <c r="DK160" s="81">
        <f>[1]Malaysia!BW$2840</f>
        <v>51.8519790497146</v>
      </c>
      <c r="DL160" s="85">
        <f t="shared" si="686"/>
        <v>-47.16483364629245</v>
      </c>
      <c r="DM160" s="81">
        <f>[1]Malaysia!BW$2841</f>
        <v>63.737469340944301</v>
      </c>
      <c r="DN160" s="85">
        <f t="shared" si="687"/>
        <v>-50.550955964849848</v>
      </c>
      <c r="DO160" s="81">
        <f>[1]Malaysia!BW$2848</f>
        <v>96.775163493353105</v>
      </c>
      <c r="DP160" s="85">
        <f t="shared" si="688"/>
        <v>-29.071576696689888</v>
      </c>
      <c r="DQ160" s="480"/>
    </row>
    <row r="161" spans="1:121" s="458" customFormat="1" ht="15" customHeight="1">
      <c r="A161" s="32"/>
      <c r="B161" s="32" t="s">
        <v>38</v>
      </c>
      <c r="C161" s="81">
        <f>[1]Malaysia!BX$2783</f>
        <v>125.284711035765</v>
      </c>
      <c r="D161" s="85">
        <f t="shared" si="644"/>
        <v>29.245539648185797</v>
      </c>
      <c r="E161" s="81">
        <f>[1]Malaysia!BX$2784</f>
        <v>139.257620749837</v>
      </c>
      <c r="F161" s="85">
        <f t="shared" si="645"/>
        <v>15.959349809530934</v>
      </c>
      <c r="G161" s="81">
        <f>[1]Malaysia!BX$2785</f>
        <v>111.66740334529899</v>
      </c>
      <c r="H161" s="85">
        <f t="shared" si="646"/>
        <v>-5.1003981236944043</v>
      </c>
      <c r="I161" s="32"/>
      <c r="J161" s="32" t="s">
        <v>38</v>
      </c>
      <c r="K161" s="81">
        <f>[1]Malaysia!BX$2786</f>
        <v>131.485328217031</v>
      </c>
      <c r="L161" s="85">
        <f t="shared" si="647"/>
        <v>9.9354423344714604</v>
      </c>
      <c r="M161" s="81">
        <f>[1]Malaysia!BX$2788</f>
        <v>97.507796361190898</v>
      </c>
      <c r="N161" s="85">
        <f t="shared" si="648"/>
        <v>-28.647522144624801</v>
      </c>
      <c r="O161" s="81">
        <f>[1]Malaysia!BX$2789</f>
        <v>84.852291134538106</v>
      </c>
      <c r="P161" s="85">
        <f t="shared" si="649"/>
        <v>-27.55538402261412</v>
      </c>
      <c r="Q161" s="32"/>
      <c r="R161" s="32" t="s">
        <v>38</v>
      </c>
      <c r="S161" s="81">
        <f>[1]Malaysia!BX$2790</f>
        <v>95.139755598350206</v>
      </c>
      <c r="T161" s="85">
        <f t="shared" si="650"/>
        <v>-21.682345024571674</v>
      </c>
      <c r="U161" s="81">
        <f>[1]Malaysia!BX$2792</f>
        <v>131.22665027506599</v>
      </c>
      <c r="V161" s="85">
        <f t="shared" si="651"/>
        <v>-1.8020942837232212</v>
      </c>
      <c r="W161" s="81">
        <f>[1]Malaysia!BX$2795</f>
        <v>100.82359824719801</v>
      </c>
      <c r="X161" s="85">
        <f t="shared" si="652"/>
        <v>-25.086479967653673</v>
      </c>
      <c r="Y161" s="32"/>
      <c r="Z161" s="32" t="s">
        <v>38</v>
      </c>
      <c r="AA161" s="81">
        <f>[1]Malaysia!BX$2796</f>
        <v>108.078392058454</v>
      </c>
      <c r="AB161" s="85">
        <f t="shared" si="653"/>
        <v>-9.9907191825700892</v>
      </c>
      <c r="AC161" s="81">
        <f>[1]Malaysia!BX$2797</f>
        <v>137.686698256254</v>
      </c>
      <c r="AD161" s="85">
        <f t="shared" si="654"/>
        <v>3.5606056095339511</v>
      </c>
      <c r="AE161" s="81">
        <f>[1]Malaysia!BX$2798</f>
        <v>117.495290962881</v>
      </c>
      <c r="AF161" s="85">
        <f t="shared" si="655"/>
        <v>6.1489409884952124</v>
      </c>
      <c r="AG161" s="32"/>
      <c r="AH161" s="32" t="s">
        <v>38</v>
      </c>
      <c r="AI161" s="81">
        <f>[1]Malaysia!BX$2799</f>
        <v>128.75161128028199</v>
      </c>
      <c r="AJ161" s="85">
        <f t="shared" si="656"/>
        <v>10.696306209999619</v>
      </c>
      <c r="AK161" s="81">
        <f>[1]Malaysia!BX$2800</f>
        <v>118.198625743451</v>
      </c>
      <c r="AL161" s="85">
        <f t="shared" si="657"/>
        <v>-6.2602869986841512</v>
      </c>
      <c r="AM161" s="81">
        <f>[1]Malaysia!BX$2802</f>
        <v>100.317539273753</v>
      </c>
      <c r="AN161" s="85">
        <f t="shared" si="658"/>
        <v>-12.0862985945448</v>
      </c>
      <c r="AO161" s="32"/>
      <c r="AP161" s="32" t="s">
        <v>38</v>
      </c>
      <c r="AQ161" s="81">
        <f>[1]Malaysia!BX$2803</f>
        <v>111.234896218261</v>
      </c>
      <c r="AR161" s="85">
        <f t="shared" si="659"/>
        <v>-10.325080835974163</v>
      </c>
      <c r="AS161" s="81">
        <f>[1]Malaysia!BX$2804</f>
        <v>114.210004686288</v>
      </c>
      <c r="AT161" s="85">
        <f t="shared" si="660"/>
        <v>3.7692769443290075</v>
      </c>
      <c r="AU161" s="81">
        <f>[1]Malaysia!BX$2806</f>
        <v>149.576330836707</v>
      </c>
      <c r="AV161" s="85">
        <f t="shared" si="661"/>
        <v>36.102709626703756</v>
      </c>
      <c r="AW161" s="32"/>
      <c r="AX161" s="32" t="s">
        <v>38</v>
      </c>
      <c r="AY161" s="81">
        <f>[1]Malaysia!BX$2807</f>
        <v>199.383694469467</v>
      </c>
      <c r="AZ161" s="85">
        <f t="shared" si="662"/>
        <v>65.528151103462875</v>
      </c>
      <c r="BA161" s="81">
        <f>[1]Malaysia!BX$2808</f>
        <v>127.186022516327</v>
      </c>
      <c r="BB161" s="85">
        <f t="shared" si="663"/>
        <v>13.573326710365464</v>
      </c>
      <c r="BC161" s="81">
        <f>[1]Malaysia!BX$2809</f>
        <v>123.82317361525701</v>
      </c>
      <c r="BD161" s="85">
        <f t="shared" si="664"/>
        <v>-11.39732394175627</v>
      </c>
      <c r="BE161" s="32"/>
      <c r="BF161" s="32" t="s">
        <v>38</v>
      </c>
      <c r="BG161" s="81">
        <f>[1]Malaysia!BX$2810</f>
        <v>94.895277489509297</v>
      </c>
      <c r="BH161" s="85">
        <f t="shared" si="665"/>
        <v>-21.498567456545899</v>
      </c>
      <c r="BI161" s="81">
        <f>[1]Malaysia!BX$2811</f>
        <v>134.036946112701</v>
      </c>
      <c r="BJ161" s="85">
        <f t="shared" si="666"/>
        <v>12.89340468073064</v>
      </c>
      <c r="BK161" s="81">
        <f>[1]Malaysia!BX$2812</f>
        <v>122.597108189758</v>
      </c>
      <c r="BL161" s="85">
        <f t="shared" si="667"/>
        <v>-1.5782592608739918</v>
      </c>
      <c r="BM161" s="32"/>
      <c r="BN161" s="32" t="s">
        <v>38</v>
      </c>
      <c r="BO161" s="81">
        <f>([1]Malaysia!BX$2814*[1]Malaysia!$H2814+[1]Malaysia!BX$2815*[1]Malaysia!$H2815)/SUM([1]Malaysia!$H$2814:$H$2815)</f>
        <v>120.6487302156894</v>
      </c>
      <c r="BP161" s="85">
        <f t="shared" si="668"/>
        <v>-5.935115080308293</v>
      </c>
      <c r="BQ161" s="81">
        <f>[1]Malaysia!BX$2816</f>
        <v>83.381036440524994</v>
      </c>
      <c r="BR161" s="85">
        <f t="shared" si="669"/>
        <v>-31.194734436715521</v>
      </c>
      <c r="BS161" s="81">
        <f>[1]Malaysia!BX$2817</f>
        <v>171.277077955549</v>
      </c>
      <c r="BT161" s="85">
        <f t="shared" si="670"/>
        <v>13.086474621670718</v>
      </c>
      <c r="BU161" s="32"/>
      <c r="BV161" s="32" t="s">
        <v>38</v>
      </c>
      <c r="BW161" s="81">
        <f>[1]Malaysia!BX$2818</f>
        <v>127.773798223715</v>
      </c>
      <c r="BX161" s="85">
        <f t="shared" si="671"/>
        <v>11.019081600598767</v>
      </c>
      <c r="BY161" s="81">
        <f>[1]Malaysia!BX$2819</f>
        <v>143.02237413213101</v>
      </c>
      <c r="BZ161" s="85">
        <f t="shared" si="672"/>
        <v>16.774986502912242</v>
      </c>
      <c r="CA161" s="81">
        <f>[1]Malaysia!BX$2820</f>
        <v>122.065869566095</v>
      </c>
      <c r="CB161" s="85">
        <f t="shared" si="673"/>
        <v>7.7314093181783505</v>
      </c>
      <c r="CC161" s="32"/>
      <c r="CD161" s="32" t="s">
        <v>38</v>
      </c>
      <c r="CE161" s="81">
        <f>[1]Malaysia!BX$2821</f>
        <v>129.486293826989</v>
      </c>
      <c r="CF161" s="85">
        <f t="shared" si="674"/>
        <v>7.9006342195914669</v>
      </c>
      <c r="CG161" s="81">
        <f>[1]Malaysia!BX$2822</f>
        <v>146.25392763166201</v>
      </c>
      <c r="CH161" s="85">
        <f t="shared" si="675"/>
        <v>29.78532619438937</v>
      </c>
      <c r="CI161" s="81">
        <f>[1]Malaysia!BX$2823</f>
        <v>81.098684385968895</v>
      </c>
      <c r="CJ161" s="85">
        <f t="shared" si="676"/>
        <v>-25.975596761241476</v>
      </c>
      <c r="CK161" s="32"/>
      <c r="CL161" s="32" t="s">
        <v>38</v>
      </c>
      <c r="CM161" s="81">
        <f>[1]Malaysia!BX$2825</f>
        <v>121.58287714192799</v>
      </c>
      <c r="CN161" s="85">
        <f t="shared" si="677"/>
        <v>9.4503999957235436</v>
      </c>
      <c r="CO161" s="81">
        <f>[1]Malaysia!BX$2827</f>
        <v>140.199833057109</v>
      </c>
      <c r="CP161" s="85">
        <f t="shared" si="678"/>
        <v>9.2158786393232504</v>
      </c>
      <c r="CQ161" s="81">
        <f>[1]Malaysia!BX$2829</f>
        <v>155.04020730287999</v>
      </c>
      <c r="CR161" s="85">
        <f t="shared" si="679"/>
        <v>11.399352948897999</v>
      </c>
      <c r="CS161" s="32"/>
      <c r="CT161" s="32" t="s">
        <v>38</v>
      </c>
      <c r="CU161" s="81">
        <f>[1]Malaysia!BX$2831</f>
        <v>157.83778211994201</v>
      </c>
      <c r="CV161" s="85">
        <f t="shared" si="680"/>
        <v>23.449765782426638</v>
      </c>
      <c r="CW161" s="81">
        <f>[1]Malaysia!BX$2832</f>
        <v>137.77498539001701</v>
      </c>
      <c r="CX161" s="85">
        <f t="shared" si="681"/>
        <v>13.818459066158283</v>
      </c>
      <c r="CY161" s="81">
        <f>[1]Malaysia!BX$2833</f>
        <v>121.68382433422801</v>
      </c>
      <c r="CZ161" s="85">
        <f t="shared" si="682"/>
        <v>44.266240674900274</v>
      </c>
      <c r="DA161" s="32"/>
      <c r="DB161" s="32" t="s">
        <v>38</v>
      </c>
      <c r="DC161" s="81">
        <f>[1]Malaysia!BX$2835</f>
        <v>141.90395779296</v>
      </c>
      <c r="DD161" s="85">
        <f t="shared" si="683"/>
        <v>3.7754690672207118</v>
      </c>
      <c r="DE161" s="81">
        <f>[1]Malaysia!BX$2836</f>
        <v>102.96284792085</v>
      </c>
      <c r="DF161" s="85">
        <f t="shared" si="684"/>
        <v>-6.3681894166282831</v>
      </c>
      <c r="DG161" s="81">
        <f>[1]Malaysia!BX$2838</f>
        <v>106.18665629717501</v>
      </c>
      <c r="DH161" s="85">
        <f t="shared" si="685"/>
        <v>-3.1312346037061616</v>
      </c>
      <c r="DI161" s="32"/>
      <c r="DJ161" s="32" t="s">
        <v>38</v>
      </c>
      <c r="DK161" s="81">
        <f>[1]Malaysia!BX$2840</f>
        <v>97.413556658418102</v>
      </c>
      <c r="DL161" s="85">
        <f t="shared" si="686"/>
        <v>-0.85702897815529866</v>
      </c>
      <c r="DM161" s="81">
        <f>[1]Malaysia!BX$2841</f>
        <v>151.89473966460099</v>
      </c>
      <c r="DN161" s="85">
        <f t="shared" si="687"/>
        <v>18.093255748700486</v>
      </c>
      <c r="DO161" s="81">
        <f>[1]Malaysia!BX$2848</f>
        <v>133.433919121115</v>
      </c>
      <c r="DP161" s="85">
        <f t="shared" si="688"/>
        <v>0.11044989856961251</v>
      </c>
      <c r="DQ161" s="480"/>
    </row>
    <row r="162" spans="1:121" s="458" customFormat="1" ht="15" customHeight="1">
      <c r="A162" s="32"/>
      <c r="B162" s="32" t="s">
        <v>39</v>
      </c>
      <c r="C162" s="81">
        <f>[1]Malaysia!BY$2783</f>
        <v>120.272166541274</v>
      </c>
      <c r="D162" s="85">
        <f t="shared" si="644"/>
        <v>13.337017660564143</v>
      </c>
      <c r="E162" s="81">
        <f>[1]Malaysia!BY$2784</f>
        <v>151.19871193081201</v>
      </c>
      <c r="F162" s="85">
        <f t="shared" si="645"/>
        <v>12.153396779184305</v>
      </c>
      <c r="G162" s="81">
        <f>[1]Malaysia!BY$2785</f>
        <v>110.246733724392</v>
      </c>
      <c r="H162" s="85">
        <f t="shared" si="646"/>
        <v>-15.261530902654613</v>
      </c>
      <c r="I162" s="32"/>
      <c r="J162" s="32" t="s">
        <v>39</v>
      </c>
      <c r="K162" s="81">
        <f>[1]Malaysia!BY$2786</f>
        <v>137.40095559693401</v>
      </c>
      <c r="L162" s="85">
        <f t="shared" si="647"/>
        <v>2.9337853705974339</v>
      </c>
      <c r="M162" s="81">
        <f>[1]Malaysia!BY$2788</f>
        <v>110.946641691257</v>
      </c>
      <c r="N162" s="85">
        <f t="shared" si="648"/>
        <v>-13.737595556967761</v>
      </c>
      <c r="O162" s="81">
        <f>[1]Malaysia!BY$2789</f>
        <v>117.80567999894799</v>
      </c>
      <c r="P162" s="85">
        <f t="shared" si="649"/>
        <v>5.7063598948324739</v>
      </c>
      <c r="Q162" s="32"/>
      <c r="R162" s="32" t="s">
        <v>39</v>
      </c>
      <c r="S162" s="81">
        <f>[1]Malaysia!BY$2790</f>
        <v>84.995444851689598</v>
      </c>
      <c r="T162" s="85">
        <f t="shared" si="650"/>
        <v>-27.928725413656167</v>
      </c>
      <c r="U162" s="81">
        <f>[1]Malaysia!BY$2792</f>
        <v>114.0429816545</v>
      </c>
      <c r="V162" s="85">
        <f t="shared" si="651"/>
        <v>-5.852182737116479</v>
      </c>
      <c r="W162" s="81">
        <f>[1]Malaysia!BY$2795</f>
        <v>79.793762399178803</v>
      </c>
      <c r="X162" s="85">
        <f t="shared" si="652"/>
        <v>-36.356871392571435</v>
      </c>
      <c r="Y162" s="32"/>
      <c r="Z162" s="32" t="s">
        <v>39</v>
      </c>
      <c r="AA162" s="81">
        <f>[1]Malaysia!BY$2796</f>
        <v>97.505572392611697</v>
      </c>
      <c r="AB162" s="85">
        <f t="shared" si="653"/>
        <v>-17.626435341612279</v>
      </c>
      <c r="AC162" s="81">
        <f>[1]Malaysia!BY$2797</f>
        <v>113.829076636442</v>
      </c>
      <c r="AD162" s="85">
        <f t="shared" si="654"/>
        <v>-4.254772882050446</v>
      </c>
      <c r="AE162" s="81">
        <f>[1]Malaysia!BY$2798</f>
        <v>99.3148908741843</v>
      </c>
      <c r="AF162" s="85">
        <f t="shared" si="655"/>
        <v>-12.503102105913314</v>
      </c>
      <c r="AG162" s="32"/>
      <c r="AH162" s="32" t="s">
        <v>39</v>
      </c>
      <c r="AI162" s="81">
        <f>[1]Malaysia!BY$2799</f>
        <v>125.79381060959101</v>
      </c>
      <c r="AJ162" s="85">
        <f t="shared" si="656"/>
        <v>6.6300258936150982</v>
      </c>
      <c r="AK162" s="81">
        <f>[1]Malaysia!BY$2800</f>
        <v>131.798800386008</v>
      </c>
      <c r="AL162" s="85">
        <f t="shared" si="657"/>
        <v>4.7623288345299102</v>
      </c>
      <c r="AM162" s="81">
        <f>[1]Malaysia!BY$2802</f>
        <v>98.3714629185652</v>
      </c>
      <c r="AN162" s="85">
        <f t="shared" si="658"/>
        <v>-10.951115344663322</v>
      </c>
      <c r="AO162" s="32"/>
      <c r="AP162" s="32" t="s">
        <v>39</v>
      </c>
      <c r="AQ162" s="81">
        <f>[1]Malaysia!BY$2803</f>
        <v>110.20235370352999</v>
      </c>
      <c r="AR162" s="85">
        <f t="shared" si="659"/>
        <v>-11.076096441985214</v>
      </c>
      <c r="AS162" s="81">
        <f>[1]Malaysia!BY$2804</f>
        <v>114.27716349097599</v>
      </c>
      <c r="AT162" s="85">
        <f t="shared" si="660"/>
        <v>3.8534454511405301</v>
      </c>
      <c r="AU162" s="81">
        <f>[1]Malaysia!BY$2806</f>
        <v>151.619412178678</v>
      </c>
      <c r="AV162" s="85">
        <f t="shared" si="661"/>
        <v>21.187126705066419</v>
      </c>
      <c r="AW162" s="32"/>
      <c r="AX162" s="32" t="s">
        <v>39</v>
      </c>
      <c r="AY162" s="81">
        <f>[1]Malaysia!BY$2807</f>
        <v>206.99249746239599</v>
      </c>
      <c r="AZ162" s="85">
        <f t="shared" si="662"/>
        <v>61.983340186439904</v>
      </c>
      <c r="BA162" s="81">
        <f>[1]Malaysia!BY$2808</f>
        <v>128.77690376762601</v>
      </c>
      <c r="BB162" s="85">
        <f t="shared" si="663"/>
        <v>10.165650065157877</v>
      </c>
      <c r="BC162" s="81">
        <f>[1]Malaysia!BY$2809</f>
        <v>145.61287789435201</v>
      </c>
      <c r="BD162" s="85">
        <f t="shared" si="664"/>
        <v>6.5128367403217027</v>
      </c>
      <c r="BE162" s="32"/>
      <c r="BF162" s="32" t="s">
        <v>39</v>
      </c>
      <c r="BG162" s="81">
        <f>[1]Malaysia!BY$2810</f>
        <v>105.988280876922</v>
      </c>
      <c r="BH162" s="85">
        <f t="shared" si="665"/>
        <v>-12.334864046971475</v>
      </c>
      <c r="BI162" s="81">
        <f>[1]Malaysia!BY$2811</f>
        <v>133.463354261506</v>
      </c>
      <c r="BJ162" s="85">
        <f t="shared" si="666"/>
        <v>7.6575975465750901</v>
      </c>
      <c r="BK162" s="81">
        <f>[1]Malaysia!BY$2812</f>
        <v>127.25554611194001</v>
      </c>
      <c r="BL162" s="85">
        <f t="shared" si="667"/>
        <v>-4.0355541322445418</v>
      </c>
      <c r="BM162" s="32"/>
      <c r="BN162" s="32" t="s">
        <v>39</v>
      </c>
      <c r="BO162" s="81">
        <f>([1]Malaysia!BY$2814*[1]Malaysia!$H2814+[1]Malaysia!BY$2815*[1]Malaysia!$H2815)/SUM([1]Malaysia!$H$2814:$H$2815)</f>
        <v>124.44169673653529</v>
      </c>
      <c r="BP162" s="85">
        <f t="shared" si="668"/>
        <v>-7.504237787389954</v>
      </c>
      <c r="BQ162" s="81">
        <f>[1]Malaysia!BY$2816</f>
        <v>92.012201343183804</v>
      </c>
      <c r="BR162" s="85">
        <f t="shared" si="669"/>
        <v>-24.698121597081496</v>
      </c>
      <c r="BS162" s="81">
        <f>[1]Malaysia!BY$2817</f>
        <v>170.75475688427201</v>
      </c>
      <c r="BT162" s="85">
        <f t="shared" si="670"/>
        <v>14.147038910355164</v>
      </c>
      <c r="BU162" s="32"/>
      <c r="BV162" s="32" t="s">
        <v>39</v>
      </c>
      <c r="BW162" s="81">
        <f>[1]Malaysia!BY$2818</f>
        <v>126.816619378152</v>
      </c>
      <c r="BX162" s="85">
        <f t="shared" si="671"/>
        <v>14.540766540681219</v>
      </c>
      <c r="BY162" s="81">
        <f>[1]Malaysia!BY$2819</f>
        <v>138.64681709381901</v>
      </c>
      <c r="BZ162" s="85">
        <f t="shared" si="672"/>
        <v>3.977422469509051</v>
      </c>
      <c r="CA162" s="81">
        <f>[1]Malaysia!BY$2820</f>
        <v>125.187978997606</v>
      </c>
      <c r="CB162" s="85">
        <f t="shared" si="673"/>
        <v>-3.6874203314030041</v>
      </c>
      <c r="CC162" s="32"/>
      <c r="CD162" s="32" t="s">
        <v>39</v>
      </c>
      <c r="CE162" s="81">
        <f>[1]Malaysia!BY$2821</f>
        <v>130.85442371514799</v>
      </c>
      <c r="CF162" s="85">
        <f t="shared" si="674"/>
        <v>1.275510028438859</v>
      </c>
      <c r="CG162" s="81">
        <f>[1]Malaysia!BY$2822</f>
        <v>141.83676602694501</v>
      </c>
      <c r="CH162" s="85">
        <f t="shared" si="675"/>
        <v>3.1315725640066034</v>
      </c>
      <c r="CI162" s="81">
        <f>[1]Malaysia!BY$2823</f>
        <v>75.082653428991904</v>
      </c>
      <c r="CJ162" s="85">
        <f t="shared" si="676"/>
        <v>-18.373447904845023</v>
      </c>
      <c r="CK162" s="32"/>
      <c r="CL162" s="32" t="s">
        <v>39</v>
      </c>
      <c r="CM162" s="81">
        <f>[1]Malaysia!BY$2825</f>
        <v>107.273575428462</v>
      </c>
      <c r="CN162" s="85">
        <f t="shared" si="677"/>
        <v>12.706955922244418</v>
      </c>
      <c r="CO162" s="81">
        <f>[1]Malaysia!BY$2827</f>
        <v>121.48546827119</v>
      </c>
      <c r="CP162" s="85">
        <f t="shared" si="678"/>
        <v>6.6307284308039414</v>
      </c>
      <c r="CQ162" s="81">
        <f>[1]Malaysia!BY$2829</f>
        <v>147.88141561808101</v>
      </c>
      <c r="CR162" s="85">
        <f t="shared" si="679"/>
        <v>10.936979889362036</v>
      </c>
      <c r="CS162" s="32"/>
      <c r="CT162" s="32" t="s">
        <v>39</v>
      </c>
      <c r="CU162" s="81">
        <f>[1]Malaysia!BY$2831</f>
        <v>145.80707342366401</v>
      </c>
      <c r="CV162" s="85">
        <f t="shared" si="680"/>
        <v>10.110458056310947</v>
      </c>
      <c r="CW162" s="81">
        <f>[1]Malaysia!BY$2832</f>
        <v>138.74683222812101</v>
      </c>
      <c r="CX162" s="85">
        <f t="shared" si="681"/>
        <v>7.959067166737114</v>
      </c>
      <c r="CY162" s="81">
        <f>[1]Malaysia!BY$2833</f>
        <v>116.11553837863001</v>
      </c>
      <c r="CZ162" s="85">
        <f t="shared" si="682"/>
        <v>21.248627727804433</v>
      </c>
      <c r="DA162" s="32"/>
      <c r="DB162" s="32" t="s">
        <v>39</v>
      </c>
      <c r="DC162" s="81">
        <f>[1]Malaysia!BY$2835</f>
        <v>148.12417323040199</v>
      </c>
      <c r="DD162" s="85">
        <f t="shared" si="683"/>
        <v>4.4180867183354309</v>
      </c>
      <c r="DE162" s="81">
        <f>[1]Malaysia!BY$2836</f>
        <v>85.694404435307803</v>
      </c>
      <c r="DF162" s="85">
        <f t="shared" si="684"/>
        <v>5.2847930367827587</v>
      </c>
      <c r="DG162" s="81">
        <f>[1]Malaysia!BY$2838</f>
        <v>77.005383196602395</v>
      </c>
      <c r="DH162" s="85">
        <f t="shared" si="685"/>
        <v>-34.283688143610192</v>
      </c>
      <c r="DI162" s="32"/>
      <c r="DJ162" s="32" t="s">
        <v>39</v>
      </c>
      <c r="DK162" s="81">
        <f>[1]Malaysia!BY$2840</f>
        <v>100.811031778448</v>
      </c>
      <c r="DL162" s="85">
        <f t="shared" si="686"/>
        <v>7.8120768197730541</v>
      </c>
      <c r="DM162" s="81">
        <f>[1]Malaysia!BY$2841</f>
        <v>137.250904949758</v>
      </c>
      <c r="DN162" s="85">
        <f t="shared" si="687"/>
        <v>5.39733515633678</v>
      </c>
      <c r="DO162" s="81">
        <f>[1]Malaysia!BY$2848</f>
        <v>144.72521666008399</v>
      </c>
      <c r="DP162" s="85">
        <f t="shared" si="688"/>
        <v>-9.3749324596000889</v>
      </c>
      <c r="DQ162" s="480"/>
    </row>
    <row r="163" spans="1:121" s="458" customFormat="1" ht="15" customHeight="1">
      <c r="A163" s="32"/>
      <c r="B163" s="32" t="s">
        <v>40</v>
      </c>
      <c r="C163" s="81">
        <f>[1]Malaysia!BZ$2783</f>
        <v>120.500821346764</v>
      </c>
      <c r="D163" s="85">
        <f t="shared" si="644"/>
        <v>10.298700707945912</v>
      </c>
      <c r="E163" s="81">
        <f>[1]Malaysia!BZ$2784</f>
        <v>153.08870904864301</v>
      </c>
      <c r="F163" s="85">
        <f t="shared" si="645"/>
        <v>6.6086219415415428</v>
      </c>
      <c r="G163" s="81">
        <f>[1]Malaysia!BZ$2785</f>
        <v>121.28484422699</v>
      </c>
      <c r="H163" s="85">
        <f t="shared" si="646"/>
        <v>-7.9680514584797208</v>
      </c>
      <c r="I163" s="32"/>
      <c r="J163" s="32" t="s">
        <v>40</v>
      </c>
      <c r="K163" s="81">
        <f>[1]Malaysia!BZ$2786</f>
        <v>135.01607597119201</v>
      </c>
      <c r="L163" s="85">
        <f t="shared" si="647"/>
        <v>-1.4573023135166778</v>
      </c>
      <c r="M163" s="81">
        <f>[1]Malaysia!BZ$2788</f>
        <v>120.126322740974</v>
      </c>
      <c r="N163" s="85">
        <f t="shared" si="648"/>
        <v>-10.398003553817361</v>
      </c>
      <c r="O163" s="81">
        <f>[1]Malaysia!BZ$2789</f>
        <v>117.09161285747599</v>
      </c>
      <c r="P163" s="85">
        <f t="shared" si="649"/>
        <v>2.1315836814243596</v>
      </c>
      <c r="Q163" s="32"/>
      <c r="R163" s="32" t="s">
        <v>40</v>
      </c>
      <c r="S163" s="81">
        <f>[1]Malaysia!BZ$2790</f>
        <v>92.773298897584894</v>
      </c>
      <c r="T163" s="85">
        <f t="shared" si="650"/>
        <v>-17.64992576713604</v>
      </c>
      <c r="U163" s="81">
        <f>[1]Malaysia!BZ$2792</f>
        <v>114.829112071289</v>
      </c>
      <c r="V163" s="85">
        <f t="shared" si="651"/>
        <v>-7.1383148221520543</v>
      </c>
      <c r="W163" s="81">
        <f>[1]Malaysia!BZ$2795</f>
        <v>77.082362739856706</v>
      </c>
      <c r="X163" s="85">
        <f t="shared" si="652"/>
        <v>-33.974301148565118</v>
      </c>
      <c r="Y163" s="32"/>
      <c r="Z163" s="32" t="s">
        <v>40</v>
      </c>
      <c r="AA163" s="81">
        <f>[1]Malaysia!BZ$2796</f>
        <v>95.948917908749493</v>
      </c>
      <c r="AB163" s="85">
        <f t="shared" si="653"/>
        <v>-21.48415957797701</v>
      </c>
      <c r="AC163" s="81">
        <f>[1]Malaysia!BZ$2797</f>
        <v>122.444000265204</v>
      </c>
      <c r="AD163" s="85">
        <f t="shared" si="654"/>
        <v>1.8018232752119019</v>
      </c>
      <c r="AE163" s="81">
        <f>[1]Malaysia!BZ$2798</f>
        <v>95.838396532642193</v>
      </c>
      <c r="AF163" s="85">
        <f t="shared" si="655"/>
        <v>-17.23014560249338</v>
      </c>
      <c r="AG163" s="32"/>
      <c r="AH163" s="32" t="s">
        <v>40</v>
      </c>
      <c r="AI163" s="81">
        <f>[1]Malaysia!BZ$2799</f>
        <v>114.151800808476</v>
      </c>
      <c r="AJ163" s="85">
        <f t="shared" si="656"/>
        <v>2.419220815049556</v>
      </c>
      <c r="AK163" s="81">
        <f>[1]Malaysia!BZ$2800</f>
        <v>123.785989214422</v>
      </c>
      <c r="AL163" s="85">
        <f t="shared" si="657"/>
        <v>1.9535298099942366</v>
      </c>
      <c r="AM163" s="81">
        <f>[1]Malaysia!BZ$2802</f>
        <v>96.859043536318097</v>
      </c>
      <c r="AN163" s="85">
        <f t="shared" si="658"/>
        <v>-8.4669612951234967</v>
      </c>
      <c r="AO163" s="32"/>
      <c r="AP163" s="32" t="s">
        <v>40</v>
      </c>
      <c r="AQ163" s="81">
        <f>[1]Malaysia!BZ$2803</f>
        <v>110.51109499396701</v>
      </c>
      <c r="AR163" s="85">
        <f t="shared" si="659"/>
        <v>-9.9701821833981512</v>
      </c>
      <c r="AS163" s="81">
        <f>[1]Malaysia!BZ$2804</f>
        <v>109.44886369578801</v>
      </c>
      <c r="AT163" s="85">
        <f t="shared" si="660"/>
        <v>-1.8748203116212494</v>
      </c>
      <c r="AU163" s="81">
        <f>[1]Malaysia!BZ$2806</f>
        <v>150.71763199787401</v>
      </c>
      <c r="AV163" s="85">
        <f t="shared" si="661"/>
        <v>23.037760505980572</v>
      </c>
      <c r="AW163" s="32"/>
      <c r="AX163" s="32" t="s">
        <v>40</v>
      </c>
      <c r="AY163" s="81">
        <f>[1]Malaysia!BZ$2807</f>
        <v>200.272537249386</v>
      </c>
      <c r="AZ163" s="85">
        <f t="shared" si="662"/>
        <v>55.386196769958616</v>
      </c>
      <c r="BA163" s="81">
        <f>[1]Malaysia!BZ$2808</f>
        <v>125.12479318584001</v>
      </c>
      <c r="BB163" s="85">
        <f t="shared" si="663"/>
        <v>7.6425925785268021</v>
      </c>
      <c r="BC163" s="81">
        <f>[1]Malaysia!BZ$2809</f>
        <v>139.99302152584801</v>
      </c>
      <c r="BD163" s="85">
        <f t="shared" si="664"/>
        <v>2.9477868188971144</v>
      </c>
      <c r="BE163" s="32"/>
      <c r="BF163" s="32" t="s">
        <v>40</v>
      </c>
      <c r="BG163" s="81">
        <f>[1]Malaysia!BZ$2810</f>
        <v>109.93180436921401</v>
      </c>
      <c r="BH163" s="85">
        <f t="shared" si="665"/>
        <v>-10.085890948893848</v>
      </c>
      <c r="BI163" s="81">
        <f>[1]Malaysia!BZ$2811</f>
        <v>127.300335025206</v>
      </c>
      <c r="BJ163" s="85">
        <f t="shared" si="666"/>
        <v>6.8746218139092719</v>
      </c>
      <c r="BK163" s="81">
        <f>[1]Malaysia!BZ$2812</f>
        <v>113.500693147425</v>
      </c>
      <c r="BL163" s="85">
        <f t="shared" si="667"/>
        <v>-6.5123127163695216</v>
      </c>
      <c r="BM163" s="32"/>
      <c r="BN163" s="32" t="s">
        <v>40</v>
      </c>
      <c r="BO163" s="81">
        <f>([1]Malaysia!BZ$2814*[1]Malaysia!$H2814+[1]Malaysia!BZ$2815*[1]Malaysia!$H2815)/SUM([1]Malaysia!$H$2814:$H$2815)</f>
        <v>129.18873666146493</v>
      </c>
      <c r="BP163" s="85">
        <f t="shared" si="668"/>
        <v>5.1448242674603932</v>
      </c>
      <c r="BQ163" s="81">
        <f>[1]Malaysia!BZ$2816</f>
        <v>94.522206974385696</v>
      </c>
      <c r="BR163" s="85">
        <f t="shared" si="669"/>
        <v>-20.138584683246791</v>
      </c>
      <c r="BS163" s="81">
        <f>[1]Malaysia!BZ$2817</f>
        <v>151.49928613988399</v>
      </c>
      <c r="BT163" s="85">
        <f t="shared" si="670"/>
        <v>7.4816587824062282</v>
      </c>
      <c r="BU163" s="32"/>
      <c r="BV163" s="32" t="s">
        <v>40</v>
      </c>
      <c r="BW163" s="81">
        <f>[1]Malaysia!BZ$2818</f>
        <v>122.92419160139799</v>
      </c>
      <c r="BX163" s="85">
        <f t="shared" si="671"/>
        <v>8.3876481105056513</v>
      </c>
      <c r="BY163" s="81">
        <f>[1]Malaysia!BZ$2819</f>
        <v>100.767132248555</v>
      </c>
      <c r="BZ163" s="85">
        <f t="shared" si="672"/>
        <v>3.0529536305380844</v>
      </c>
      <c r="CA163" s="81">
        <f>[1]Malaysia!BZ$2820</f>
        <v>143.30599107172</v>
      </c>
      <c r="CB163" s="85">
        <f t="shared" si="673"/>
        <v>14.4714126068463</v>
      </c>
      <c r="CC163" s="32"/>
      <c r="CD163" s="32" t="s">
        <v>40</v>
      </c>
      <c r="CE163" s="81">
        <f>[1]Malaysia!BZ$2821</f>
        <v>127.341739461035</v>
      </c>
      <c r="CF163" s="85">
        <f t="shared" si="674"/>
        <v>3.0214300963831136</v>
      </c>
      <c r="CG163" s="81">
        <f>[1]Malaysia!BZ$2822</f>
        <v>155.65920962423101</v>
      </c>
      <c r="CH163" s="85">
        <f t="shared" si="675"/>
        <v>5.5071464947202884</v>
      </c>
      <c r="CI163" s="81">
        <f>[1]Malaysia!BZ$2823</f>
        <v>96.520447645187602</v>
      </c>
      <c r="CJ163" s="85">
        <f t="shared" si="676"/>
        <v>-18.541346185598044</v>
      </c>
      <c r="CK163" s="32"/>
      <c r="CL163" s="32" t="s">
        <v>40</v>
      </c>
      <c r="CM163" s="81">
        <f>[1]Malaysia!BZ$2825</f>
        <v>102.552295104875</v>
      </c>
      <c r="CN163" s="85">
        <f t="shared" si="677"/>
        <v>1.4983375847779143</v>
      </c>
      <c r="CO163" s="81">
        <f>[1]Malaysia!BZ$2827</f>
        <v>123.58826246038799</v>
      </c>
      <c r="CP163" s="85">
        <f t="shared" si="678"/>
        <v>8.3866259473629299</v>
      </c>
      <c r="CQ163" s="81">
        <f>[1]Malaysia!BZ$2829</f>
        <v>172.29347333277499</v>
      </c>
      <c r="CR163" s="85">
        <f t="shared" si="679"/>
        <v>24.977790417226259</v>
      </c>
      <c r="CS163" s="32"/>
      <c r="CT163" s="32" t="s">
        <v>40</v>
      </c>
      <c r="CU163" s="81">
        <f>[1]Malaysia!BZ$2831</f>
        <v>126.114925591549</v>
      </c>
      <c r="CV163" s="85">
        <f t="shared" si="680"/>
        <v>-3.8909453955447049</v>
      </c>
      <c r="CW163" s="81">
        <f>[1]Malaysia!BZ$2832</f>
        <v>136.389154269681</v>
      </c>
      <c r="CX163" s="85">
        <f t="shared" si="681"/>
        <v>6.1351991734579485</v>
      </c>
      <c r="CY163" s="81">
        <f>[1]Malaysia!BZ$2833</f>
        <v>119.392839116161</v>
      </c>
      <c r="CZ163" s="85">
        <f t="shared" si="682"/>
        <v>24.944141393469522</v>
      </c>
      <c r="DA163" s="32"/>
      <c r="DB163" s="32" t="s">
        <v>40</v>
      </c>
      <c r="DC163" s="81">
        <f>[1]Malaysia!BZ$2835</f>
        <v>144.32039621833999</v>
      </c>
      <c r="DD163" s="85">
        <f t="shared" si="683"/>
        <v>1.9146340375041149</v>
      </c>
      <c r="DE163" s="81">
        <f>[1]Malaysia!BZ$2836</f>
        <v>125.047558978417</v>
      </c>
      <c r="DF163" s="85">
        <f t="shared" si="684"/>
        <v>-21.161317435948519</v>
      </c>
      <c r="DG163" s="81">
        <f>[1]Malaysia!BZ$2838</f>
        <v>96.782410764011203</v>
      </c>
      <c r="DH163" s="85">
        <f t="shared" si="685"/>
        <v>-31.326393827871868</v>
      </c>
      <c r="DI163" s="32"/>
      <c r="DJ163" s="32" t="s">
        <v>40</v>
      </c>
      <c r="DK163" s="81">
        <f>[1]Malaysia!BZ$2840</f>
        <v>116.27482204708301</v>
      </c>
      <c r="DL163" s="85">
        <f t="shared" si="686"/>
        <v>10.548145454047628</v>
      </c>
      <c r="DM163" s="81">
        <f>[1]Malaysia!BZ$2841</f>
        <v>138.400878921936</v>
      </c>
      <c r="DN163" s="85">
        <f t="shared" si="687"/>
        <v>1.4123533365902858</v>
      </c>
      <c r="DO163" s="81">
        <f>[1]Malaysia!BZ$2848</f>
        <v>145.98104784901</v>
      </c>
      <c r="DP163" s="85">
        <f t="shared" si="688"/>
        <v>-9.7889404835072469E-2</v>
      </c>
      <c r="DQ163" s="480"/>
    </row>
    <row r="164" spans="1:121" s="458" customFormat="1" ht="15" customHeight="1">
      <c r="A164" s="32"/>
      <c r="B164" s="32" t="s">
        <v>41</v>
      </c>
      <c r="C164" s="81">
        <f>[1]Malaysia!CA$2783</f>
        <v>123.12146056823801</v>
      </c>
      <c r="D164" s="85">
        <f t="shared" si="644"/>
        <v>4.8526899446726333</v>
      </c>
      <c r="E164" s="81">
        <f>[1]Malaysia!CA$2784</f>
        <v>153.492653946975</v>
      </c>
      <c r="F164" s="85">
        <f t="shared" si="645"/>
        <v>7.6408561127546903</v>
      </c>
      <c r="G164" s="81">
        <f>[1]Malaysia!CA$2785</f>
        <v>139.338126596264</v>
      </c>
      <c r="H164" s="85">
        <f t="shared" si="646"/>
        <v>2.9012366794839011</v>
      </c>
      <c r="I164" s="32"/>
      <c r="J164" s="32" t="s">
        <v>41</v>
      </c>
      <c r="K164" s="81">
        <f>[1]Malaysia!CA$2786</f>
        <v>132.989318099016</v>
      </c>
      <c r="L164" s="85">
        <f t="shared" si="647"/>
        <v>1.6351963272887247</v>
      </c>
      <c r="M164" s="81">
        <f>[1]Malaysia!CA$2788</f>
        <v>119.531641525602</v>
      </c>
      <c r="N164" s="85">
        <f t="shared" si="648"/>
        <v>-5.6009976097420662</v>
      </c>
      <c r="O164" s="81">
        <f>[1]Malaysia!CA$2789</f>
        <v>117.151848620753</v>
      </c>
      <c r="P164" s="85">
        <f t="shared" si="649"/>
        <v>7.6337852302354747</v>
      </c>
      <c r="Q164" s="32"/>
      <c r="R164" s="32" t="s">
        <v>41</v>
      </c>
      <c r="S164" s="81">
        <f>[1]Malaysia!CA$2790</f>
        <v>108.87436976814701</v>
      </c>
      <c r="T164" s="85">
        <f t="shared" si="650"/>
        <v>-8.4999431961393697</v>
      </c>
      <c r="U164" s="81">
        <f>[1]Malaysia!CA$2792</f>
        <v>132.41341834200199</v>
      </c>
      <c r="V164" s="85">
        <f t="shared" si="651"/>
        <v>1.2226075082102597</v>
      </c>
      <c r="W164" s="81">
        <f>[1]Malaysia!CA$2795</f>
        <v>110.551121211946</v>
      </c>
      <c r="X164" s="85">
        <f t="shared" si="652"/>
        <v>-10.605501069754908</v>
      </c>
      <c r="Y164" s="32"/>
      <c r="Z164" s="32" t="s">
        <v>41</v>
      </c>
      <c r="AA164" s="81">
        <f>[1]Malaysia!CA$2796</f>
        <v>90.579470252457995</v>
      </c>
      <c r="AB164" s="85">
        <f t="shared" si="653"/>
        <v>-21.244525051128022</v>
      </c>
      <c r="AC164" s="81">
        <f>[1]Malaysia!CA$2797</f>
        <v>120.205436763481</v>
      </c>
      <c r="AD164" s="85">
        <f t="shared" si="654"/>
        <v>0.26709058277812403</v>
      </c>
      <c r="AE164" s="81">
        <f>[1]Malaysia!CA$2798</f>
        <v>114.693722034488</v>
      </c>
      <c r="AF164" s="85">
        <f t="shared" si="655"/>
        <v>-3.585304493292881</v>
      </c>
      <c r="AG164" s="32"/>
      <c r="AH164" s="32" t="s">
        <v>41</v>
      </c>
      <c r="AI164" s="81">
        <f>[1]Malaysia!CA$2799</f>
        <v>129.58916525827399</v>
      </c>
      <c r="AJ164" s="85">
        <f t="shared" si="656"/>
        <v>5.0882847956731752</v>
      </c>
      <c r="AK164" s="81">
        <f>[1]Malaysia!CA$2800</f>
        <v>122.346702195406</v>
      </c>
      <c r="AL164" s="85">
        <f t="shared" si="657"/>
        <v>2.8217576739282322</v>
      </c>
      <c r="AM164" s="81">
        <f>[1]Malaysia!CA$2802</f>
        <v>98.669153422345701</v>
      </c>
      <c r="AN164" s="85">
        <f t="shared" si="658"/>
        <v>-9.5521938909001278</v>
      </c>
      <c r="AO164" s="32"/>
      <c r="AP164" s="32" t="s">
        <v>41</v>
      </c>
      <c r="AQ164" s="81">
        <f>[1]Malaysia!CA$2803</f>
        <v>113.31955681442901</v>
      </c>
      <c r="AR164" s="85">
        <f t="shared" si="659"/>
        <v>-7.0524755270586184</v>
      </c>
      <c r="AS164" s="81">
        <f>[1]Malaysia!CA$2804</f>
        <v>113.16402339738799</v>
      </c>
      <c r="AT164" s="85">
        <f t="shared" si="660"/>
        <v>0.59141732832847538</v>
      </c>
      <c r="AU164" s="81">
        <f>[1]Malaysia!CA$2806</f>
        <v>161.061431873224</v>
      </c>
      <c r="AV164" s="85">
        <f t="shared" si="661"/>
        <v>24.568003755018125</v>
      </c>
      <c r="AW164" s="32"/>
      <c r="AX164" s="32" t="s">
        <v>41</v>
      </c>
      <c r="AY164" s="81">
        <f>[1]Malaysia!CA$2807</f>
        <v>206.25144699617999</v>
      </c>
      <c r="AZ164" s="85">
        <f t="shared" si="662"/>
        <v>66.040390465176614</v>
      </c>
      <c r="BA164" s="81">
        <f>[1]Malaysia!CA$2808</f>
        <v>127.10720005291201</v>
      </c>
      <c r="BB164" s="85">
        <f t="shared" si="663"/>
        <v>8.3033304493501419</v>
      </c>
      <c r="BC164" s="81">
        <f>[1]Malaysia!CA$2809</f>
        <v>132.07134086988199</v>
      </c>
      <c r="BD164" s="85">
        <f t="shared" si="664"/>
        <v>1.3930207694534431</v>
      </c>
      <c r="BE164" s="32"/>
      <c r="BF164" s="32" t="s">
        <v>41</v>
      </c>
      <c r="BG164" s="81">
        <f>[1]Malaysia!CA$2810</f>
        <v>108.84220330473499</v>
      </c>
      <c r="BH164" s="85">
        <f t="shared" si="665"/>
        <v>-7.9453647790715394</v>
      </c>
      <c r="BI164" s="81">
        <f>[1]Malaysia!CA$2811</f>
        <v>125.391388683966</v>
      </c>
      <c r="BJ164" s="85">
        <f t="shared" si="666"/>
        <v>6.5551681237951556</v>
      </c>
      <c r="BK164" s="81">
        <f>[1]Malaysia!CA$2812</f>
        <v>117.587348277187</v>
      </c>
      <c r="BL164" s="85">
        <f t="shared" si="667"/>
        <v>-3.3626414197655237</v>
      </c>
      <c r="BM164" s="32"/>
      <c r="BN164" s="32" t="s">
        <v>41</v>
      </c>
      <c r="BO164" s="81">
        <f>([1]Malaysia!CA$2814*[1]Malaysia!$H2814+[1]Malaysia!CA$2815*[1]Malaysia!$H2815)/SUM([1]Malaysia!$H$2814:$H$2815)</f>
        <v>129.51314122041381</v>
      </c>
      <c r="BP164" s="85">
        <f t="shared" si="668"/>
        <v>2.7864872613147185</v>
      </c>
      <c r="BQ164" s="81">
        <f>[1]Malaysia!CA$2816</f>
        <v>102.36762441000501</v>
      </c>
      <c r="BR164" s="85">
        <f t="shared" si="669"/>
        <v>-12.340097526105367</v>
      </c>
      <c r="BS164" s="81">
        <f>[1]Malaysia!CA$2817</f>
        <v>159.87451181545299</v>
      </c>
      <c r="BT164" s="85">
        <f t="shared" si="670"/>
        <v>10.266340088806359</v>
      </c>
      <c r="BU164" s="32"/>
      <c r="BV164" s="32" t="s">
        <v>41</v>
      </c>
      <c r="BW164" s="81">
        <f>[1]Malaysia!CA$2818</f>
        <v>112.42592734457401</v>
      </c>
      <c r="BX164" s="85">
        <f t="shared" si="671"/>
        <v>14.514654451870186</v>
      </c>
      <c r="BY164" s="81">
        <f>[1]Malaysia!CA$2819</f>
        <v>115.457462447273</v>
      </c>
      <c r="BZ164" s="85">
        <f t="shared" si="672"/>
        <v>-8.0413071301525889</v>
      </c>
      <c r="CA164" s="81">
        <f>[1]Malaysia!CA$2820</f>
        <v>168.94096889441801</v>
      </c>
      <c r="CB164" s="85">
        <f t="shared" si="673"/>
        <v>20.477873285888478</v>
      </c>
      <c r="CC164" s="32"/>
      <c r="CD164" s="32" t="s">
        <v>41</v>
      </c>
      <c r="CE164" s="81">
        <f>[1]Malaysia!CA$2821</f>
        <v>134.485534578677</v>
      </c>
      <c r="CF164" s="85">
        <f t="shared" si="674"/>
        <v>4.7485283100537288</v>
      </c>
      <c r="CG164" s="81">
        <f>[1]Malaysia!CA$2822</f>
        <v>107.887119091389</v>
      </c>
      <c r="CH164" s="85">
        <f t="shared" si="675"/>
        <v>-2.744843763757288</v>
      </c>
      <c r="CI164" s="81">
        <f>[1]Malaysia!CA$2823</f>
        <v>73.120893431680599</v>
      </c>
      <c r="CJ164" s="85">
        <f t="shared" si="676"/>
        <v>-14.14170671824354</v>
      </c>
      <c r="CK164" s="32"/>
      <c r="CL164" s="32" t="s">
        <v>41</v>
      </c>
      <c r="CM164" s="81">
        <f>[1]Malaysia!CA$2825</f>
        <v>121.712799345584</v>
      </c>
      <c r="CN164" s="85">
        <f t="shared" si="677"/>
        <v>5.7658052700190581</v>
      </c>
      <c r="CO164" s="81">
        <f>[1]Malaysia!CA$2827</f>
        <v>137.959451660637</v>
      </c>
      <c r="CP164" s="85">
        <f t="shared" si="678"/>
        <v>15.44505537112417</v>
      </c>
      <c r="CQ164" s="81">
        <f>[1]Malaysia!CA$2829</f>
        <v>148.28000430488299</v>
      </c>
      <c r="CR164" s="85">
        <f t="shared" si="679"/>
        <v>9.9884339156656381</v>
      </c>
      <c r="CS164" s="32"/>
      <c r="CT164" s="32" t="s">
        <v>41</v>
      </c>
      <c r="CU164" s="81">
        <f>[1]Malaysia!CA$2831</f>
        <v>109.91749333902</v>
      </c>
      <c r="CV164" s="85">
        <f t="shared" si="680"/>
        <v>2.1924489887030347</v>
      </c>
      <c r="CW164" s="81">
        <f>[1]Malaysia!CA$2832</f>
        <v>123.007620492827</v>
      </c>
      <c r="CX164" s="85">
        <f t="shared" si="681"/>
        <v>6.4930133960538967</v>
      </c>
      <c r="CY164" s="81">
        <f>[1]Malaysia!CA$2833</f>
        <v>110.017662763479</v>
      </c>
      <c r="CZ164" s="85">
        <f t="shared" si="682"/>
        <v>34.84426829727002</v>
      </c>
      <c r="DA164" s="32"/>
      <c r="DB164" s="32" t="s">
        <v>41</v>
      </c>
      <c r="DC164" s="81">
        <f>[1]Malaysia!CA$2835</f>
        <v>125.56452687117699</v>
      </c>
      <c r="DD164" s="85">
        <f t="shared" si="683"/>
        <v>-1.7833157251486256</v>
      </c>
      <c r="DE164" s="81">
        <f>[1]Malaysia!CA$2836</f>
        <v>130.722436130087</v>
      </c>
      <c r="DF164" s="85">
        <f t="shared" si="684"/>
        <v>-11.882715246924391</v>
      </c>
      <c r="DG164" s="81">
        <f>[1]Malaysia!CA$2838</f>
        <v>90.080376287994596</v>
      </c>
      <c r="DH164" s="85">
        <f t="shared" si="685"/>
        <v>-28.018406850318897</v>
      </c>
      <c r="DI164" s="32"/>
      <c r="DJ164" s="32" t="s">
        <v>41</v>
      </c>
      <c r="DK164" s="81">
        <f>[1]Malaysia!CA$2840</f>
        <v>104.15908718331499</v>
      </c>
      <c r="DL164" s="85">
        <f t="shared" si="686"/>
        <v>2.5053532151227245</v>
      </c>
      <c r="DM164" s="81">
        <f>[1]Malaysia!CA$2841</f>
        <v>145.04808502233499</v>
      </c>
      <c r="DN164" s="85">
        <f t="shared" si="687"/>
        <v>4.9108959739774889</v>
      </c>
      <c r="DO164" s="81">
        <f>[1]Malaysia!CA$2848</f>
        <v>141.77797749145199</v>
      </c>
      <c r="DP164" s="85">
        <f t="shared" si="688"/>
        <v>-3.7742559987889308</v>
      </c>
      <c r="DQ164" s="480"/>
    </row>
    <row r="165" spans="1:121" s="458" customFormat="1" ht="15" customHeight="1">
      <c r="A165" s="32"/>
      <c r="B165" s="32" t="s">
        <v>42</v>
      </c>
      <c r="C165" s="81">
        <f>[1]Malaysia!CB$2783</f>
        <v>113.841818034786</v>
      </c>
      <c r="D165" s="85">
        <f t="shared" si="644"/>
        <v>-11.431331922969079</v>
      </c>
      <c r="E165" s="81">
        <f>[1]Malaysia!CB$2784</f>
        <v>115.869285432726</v>
      </c>
      <c r="F165" s="85">
        <f t="shared" si="645"/>
        <v>10.655910442216964</v>
      </c>
      <c r="G165" s="81">
        <f>[1]Malaysia!CB$2785</f>
        <v>120.72126711268901</v>
      </c>
      <c r="H165" s="85">
        <f t="shared" si="646"/>
        <v>-5.7949309516831988</v>
      </c>
      <c r="I165" s="32"/>
      <c r="J165" s="32" t="s">
        <v>42</v>
      </c>
      <c r="K165" s="81">
        <f>[1]Malaysia!CB$2786</f>
        <v>124.77577000919599</v>
      </c>
      <c r="L165" s="85">
        <f t="shared" si="647"/>
        <v>2.0766822031985157</v>
      </c>
      <c r="M165" s="81">
        <f>[1]Malaysia!CB$2788</f>
        <v>119.581522020508</v>
      </c>
      <c r="N165" s="85">
        <f t="shared" si="648"/>
        <v>-7.2450625015379728</v>
      </c>
      <c r="O165" s="81">
        <f>[1]Malaysia!CB$2789</f>
        <v>109.76713346925401</v>
      </c>
      <c r="P165" s="85">
        <f t="shared" si="649"/>
        <v>5.0448148264784294</v>
      </c>
      <c r="Q165" s="32"/>
      <c r="R165" s="32" t="s">
        <v>42</v>
      </c>
      <c r="S165" s="81">
        <f>[1]Malaysia!CB$2790</f>
        <v>106.27751275721999</v>
      </c>
      <c r="T165" s="85">
        <f t="shared" si="650"/>
        <v>-7.4322695583407778</v>
      </c>
      <c r="U165" s="81">
        <f>[1]Malaysia!CB$2792</f>
        <v>149.63865992926301</v>
      </c>
      <c r="V165" s="85">
        <f t="shared" si="651"/>
        <v>0.25344297855795617</v>
      </c>
      <c r="W165" s="81">
        <f>[1]Malaysia!CB$2795</f>
        <v>109.24295927791199</v>
      </c>
      <c r="X165" s="85">
        <f t="shared" si="652"/>
        <v>-7.012919489666956</v>
      </c>
      <c r="Y165" s="32"/>
      <c r="Z165" s="32" t="s">
        <v>42</v>
      </c>
      <c r="AA165" s="81">
        <f>[1]Malaysia!CB$2796</f>
        <v>95.881078645327904</v>
      </c>
      <c r="AB165" s="85">
        <f t="shared" si="653"/>
        <v>-11.070592866974337</v>
      </c>
      <c r="AC165" s="81">
        <f>[1]Malaysia!CB$2797</f>
        <v>107.86777648485899</v>
      </c>
      <c r="AD165" s="85">
        <f t="shared" si="654"/>
        <v>-3.7171007987492857</v>
      </c>
      <c r="AE165" s="81">
        <f>[1]Malaysia!CB$2798</f>
        <v>118.314213303492</v>
      </c>
      <c r="AF165" s="85">
        <f t="shared" si="655"/>
        <v>-4.7811305831112492</v>
      </c>
      <c r="AG165" s="32"/>
      <c r="AH165" s="32" t="s">
        <v>42</v>
      </c>
      <c r="AI165" s="81">
        <f>[1]Malaysia!CB$2799</f>
        <v>119.543441156765</v>
      </c>
      <c r="AJ165" s="85">
        <f t="shared" si="656"/>
        <v>5.7419956323947758</v>
      </c>
      <c r="AK165" s="81">
        <f>[1]Malaysia!CB$2800</f>
        <v>120.14418827391501</v>
      </c>
      <c r="AL165" s="85">
        <f t="shared" si="657"/>
        <v>2.5040783579581785</v>
      </c>
      <c r="AM165" s="81">
        <f>[1]Malaysia!CB$2802</f>
        <v>104.496749936032</v>
      </c>
      <c r="AN165" s="85">
        <f t="shared" si="658"/>
        <v>-11.133484224613994</v>
      </c>
      <c r="AO165" s="32"/>
      <c r="AP165" s="32" t="s">
        <v>42</v>
      </c>
      <c r="AQ165" s="81">
        <f>[1]Malaysia!CB$2803</f>
        <v>113.08299320207701</v>
      </c>
      <c r="AR165" s="85">
        <f t="shared" si="659"/>
        <v>-8.3300663217952291</v>
      </c>
      <c r="AS165" s="81">
        <f>[1]Malaysia!CB$2804</f>
        <v>109.983783088275</v>
      </c>
      <c r="AT165" s="85">
        <f t="shared" si="660"/>
        <v>-3.0613455335834772</v>
      </c>
      <c r="AU165" s="81">
        <f>[1]Malaysia!CB$2806</f>
        <v>150.00122038370699</v>
      </c>
      <c r="AV165" s="85">
        <f t="shared" si="661"/>
        <v>17.947492354673926</v>
      </c>
      <c r="AW165" s="32"/>
      <c r="AX165" s="32" t="s">
        <v>42</v>
      </c>
      <c r="AY165" s="81">
        <f>[1]Malaysia!CB$2807</f>
        <v>218.80359457768199</v>
      </c>
      <c r="AZ165" s="85">
        <f t="shared" si="662"/>
        <v>70.017759496765109</v>
      </c>
      <c r="BA165" s="81">
        <f>[1]Malaysia!CB$2808</f>
        <v>125.83500331382901</v>
      </c>
      <c r="BB165" s="85">
        <f t="shared" si="663"/>
        <v>7.1448807139274066</v>
      </c>
      <c r="BC165" s="81">
        <f>[1]Malaysia!CB$2809</f>
        <v>140.72991182955101</v>
      </c>
      <c r="BD165" s="85">
        <f t="shared" si="664"/>
        <v>6.5246408073707443</v>
      </c>
      <c r="BE165" s="32"/>
      <c r="BF165" s="32" t="s">
        <v>42</v>
      </c>
      <c r="BG165" s="81">
        <f>[1]Malaysia!CB$2810</f>
        <v>118.072289784437</v>
      </c>
      <c r="BH165" s="85">
        <f t="shared" si="665"/>
        <v>-3.8853395625601621</v>
      </c>
      <c r="BI165" s="81">
        <f>[1]Malaysia!CB$2811</f>
        <v>120.33405213088599</v>
      </c>
      <c r="BJ165" s="85">
        <f t="shared" si="666"/>
        <v>3.0053714501138415</v>
      </c>
      <c r="BK165" s="81">
        <f>[1]Malaysia!CB$2812</f>
        <v>124.570401120442</v>
      </c>
      <c r="BL165" s="85">
        <f t="shared" si="667"/>
        <v>3.9156316153470527</v>
      </c>
      <c r="BM165" s="32"/>
      <c r="BN165" s="32" t="s">
        <v>42</v>
      </c>
      <c r="BO165" s="81">
        <f>([1]Malaysia!CB$2814*[1]Malaysia!$H2814+[1]Malaysia!CB$2815*[1]Malaysia!$H2815)/SUM([1]Malaysia!$H$2814:$H$2815)</f>
        <v>128.50899970182041</v>
      </c>
      <c r="BP165" s="85">
        <f t="shared" si="668"/>
        <v>7.5269918098257875</v>
      </c>
      <c r="BQ165" s="81">
        <f>[1]Malaysia!CB$2816</f>
        <v>103.535091759667</v>
      </c>
      <c r="BR165" s="85">
        <f t="shared" si="669"/>
        <v>-13.73981062309511</v>
      </c>
      <c r="BS165" s="81">
        <f>[1]Malaysia!CB$2817</f>
        <v>166.84686554682301</v>
      </c>
      <c r="BT165" s="85">
        <f t="shared" si="670"/>
        <v>8.5492476183285646</v>
      </c>
      <c r="BU165" s="32"/>
      <c r="BV165" s="32" t="s">
        <v>42</v>
      </c>
      <c r="BW165" s="81">
        <f>[1]Malaysia!CB$2818</f>
        <v>121.610356309205</v>
      </c>
      <c r="BX165" s="85">
        <f t="shared" si="671"/>
        <v>7.7737504653634772</v>
      </c>
      <c r="BY165" s="81">
        <f>[1]Malaysia!CB$2819</f>
        <v>138.80082386493501</v>
      </c>
      <c r="BZ165" s="85">
        <f t="shared" si="672"/>
        <v>7.556933861314036</v>
      </c>
      <c r="CA165" s="81">
        <f>[1]Malaysia!CB$2820</f>
        <v>143.00862683707601</v>
      </c>
      <c r="CB165" s="85">
        <f t="shared" si="673"/>
        <v>11.941785093368409</v>
      </c>
      <c r="CC165" s="32"/>
      <c r="CD165" s="32" t="s">
        <v>42</v>
      </c>
      <c r="CE165" s="81">
        <f>[1]Malaysia!CB$2821</f>
        <v>131.33120232565801</v>
      </c>
      <c r="CF165" s="85">
        <f t="shared" si="674"/>
        <v>3.5279941883156596</v>
      </c>
      <c r="CG165" s="81">
        <f>[1]Malaysia!CB$2822</f>
        <v>124.04607359777999</v>
      </c>
      <c r="CH165" s="85">
        <f t="shared" si="675"/>
        <v>-4.3811599873147173</v>
      </c>
      <c r="CI165" s="81">
        <f>[1]Malaysia!CB$2823</f>
        <v>83.508424822800805</v>
      </c>
      <c r="CJ165" s="85">
        <f t="shared" si="676"/>
        <v>-18.137687272474622</v>
      </c>
      <c r="CK165" s="32"/>
      <c r="CL165" s="32" t="s">
        <v>42</v>
      </c>
      <c r="CM165" s="81">
        <f>[1]Malaysia!CB$2825</f>
        <v>128.26879657112701</v>
      </c>
      <c r="CN165" s="85">
        <f t="shared" si="677"/>
        <v>5.755332285430768</v>
      </c>
      <c r="CO165" s="81">
        <f>[1]Malaysia!CB$2827</f>
        <v>146.11534372138999</v>
      </c>
      <c r="CP165" s="85">
        <f t="shared" si="678"/>
        <v>12.685097584934013</v>
      </c>
      <c r="CQ165" s="81">
        <f>[1]Malaysia!CB$2829</f>
        <v>134.57136210715001</v>
      </c>
      <c r="CR165" s="85">
        <f t="shared" si="679"/>
        <v>7.6641128593053054</v>
      </c>
      <c r="CS165" s="32"/>
      <c r="CT165" s="32" t="s">
        <v>42</v>
      </c>
      <c r="CU165" s="81">
        <f>[1]Malaysia!CB$2831</f>
        <v>111.088794845289</v>
      </c>
      <c r="CV165" s="85">
        <f t="shared" si="680"/>
        <v>-0.75560815829128103</v>
      </c>
      <c r="CW165" s="81">
        <f>[1]Malaysia!CB$2832</f>
        <v>113.289335851876</v>
      </c>
      <c r="CX165" s="85">
        <f t="shared" si="681"/>
        <v>11.331212752029444</v>
      </c>
      <c r="CY165" s="81">
        <f>[1]Malaysia!CB$2833</f>
        <v>124.90584066887899</v>
      </c>
      <c r="CZ165" s="85">
        <f t="shared" si="682"/>
        <v>16.810728675738204</v>
      </c>
      <c r="DA165" s="32"/>
      <c r="DB165" s="32" t="s">
        <v>42</v>
      </c>
      <c r="DC165" s="81">
        <f>[1]Malaysia!CB$2835</f>
        <v>128.69541861546901</v>
      </c>
      <c r="DD165" s="85">
        <f t="shared" si="683"/>
        <v>2.6104361743989557E-2</v>
      </c>
      <c r="DE165" s="81">
        <f>[1]Malaysia!CB$2836</f>
        <v>81.622439505635398</v>
      </c>
      <c r="DF165" s="85">
        <f t="shared" si="684"/>
        <v>-8.9817505958765196</v>
      </c>
      <c r="DG165" s="81">
        <f>[1]Malaysia!CB$2838</f>
        <v>93.404151778721399</v>
      </c>
      <c r="DH165" s="85">
        <f t="shared" si="685"/>
        <v>-34.970488611001798</v>
      </c>
      <c r="DI165" s="32"/>
      <c r="DJ165" s="32" t="s">
        <v>42</v>
      </c>
      <c r="DK165" s="81">
        <f>[1]Malaysia!CB$2840</f>
        <v>91.072091085526395</v>
      </c>
      <c r="DL165" s="85">
        <f t="shared" si="686"/>
        <v>14.346081710434746</v>
      </c>
      <c r="DM165" s="81">
        <f>[1]Malaysia!CB$2841</f>
        <v>145.53079609125001</v>
      </c>
      <c r="DN165" s="85">
        <f t="shared" si="687"/>
        <v>4.2742731299587433</v>
      </c>
      <c r="DO165" s="81">
        <f>[1]Malaysia!CB$2848</f>
        <v>135.65769412133599</v>
      </c>
      <c r="DP165" s="85">
        <f t="shared" si="688"/>
        <v>-1.9395296350875952</v>
      </c>
      <c r="DQ165" s="480"/>
    </row>
    <row r="166" spans="1:121" s="458" customFormat="1" ht="15" customHeight="1">
      <c r="A166" s="32"/>
      <c r="B166" s="32" t="s">
        <v>43</v>
      </c>
      <c r="C166" s="81">
        <f>[1]Malaysia!CC$2783</f>
        <v>96.259199418125405</v>
      </c>
      <c r="D166" s="85">
        <f t="shared" si="644"/>
        <v>-19.201636992687554</v>
      </c>
      <c r="E166" s="81">
        <f>[1]Malaysia!CC$2784</f>
        <v>127.178385516197</v>
      </c>
      <c r="F166" s="85">
        <f t="shared" si="645"/>
        <v>1.5772210243341505</v>
      </c>
      <c r="G166" s="81">
        <f>[1]Malaysia!CC$2785</f>
        <v>118.916343929185</v>
      </c>
      <c r="H166" s="85">
        <f t="shared" si="646"/>
        <v>-3.2355079923878804</v>
      </c>
      <c r="I166" s="32"/>
      <c r="J166" s="32" t="s">
        <v>43</v>
      </c>
      <c r="K166" s="81">
        <f>[1]Malaysia!CC$2786</f>
        <v>122.796165142845</v>
      </c>
      <c r="L166" s="85">
        <f t="shared" si="647"/>
        <v>-3.1090348544651221</v>
      </c>
      <c r="M166" s="81">
        <f>[1]Malaysia!CC$2788</f>
        <v>118.236840542595</v>
      </c>
      <c r="N166" s="85">
        <f t="shared" si="648"/>
        <v>-11.740497824311262</v>
      </c>
      <c r="O166" s="81">
        <f>[1]Malaysia!CC$2789</f>
        <v>112.168974760883</v>
      </c>
      <c r="P166" s="85">
        <f t="shared" si="649"/>
        <v>5.6359197396186573</v>
      </c>
      <c r="Q166" s="32"/>
      <c r="R166" s="32" t="s">
        <v>43</v>
      </c>
      <c r="S166" s="81">
        <f>[1]Malaysia!CC$2790</f>
        <v>116.453317947279</v>
      </c>
      <c r="T166" s="85">
        <f t="shared" si="650"/>
        <v>-7.7640264094517732</v>
      </c>
      <c r="U166" s="81">
        <f>[1]Malaysia!CC$2792</f>
        <v>152.38114746599899</v>
      </c>
      <c r="V166" s="85">
        <f t="shared" si="651"/>
        <v>-2.7962151759085856</v>
      </c>
      <c r="W166" s="81">
        <f>[1]Malaysia!CC$2795</f>
        <v>133.34934883243901</v>
      </c>
      <c r="X166" s="85">
        <f t="shared" si="652"/>
        <v>-2.8826203564344866</v>
      </c>
      <c r="Y166" s="32"/>
      <c r="Z166" s="32" t="s">
        <v>43</v>
      </c>
      <c r="AA166" s="81">
        <f>[1]Malaysia!CC$2796</f>
        <v>104.250342008692</v>
      </c>
      <c r="AB166" s="85">
        <f t="shared" si="653"/>
        <v>-13.392486388876677</v>
      </c>
      <c r="AC166" s="81">
        <f>[1]Malaysia!CC$2797</f>
        <v>134.916571233219</v>
      </c>
      <c r="AD166" s="85">
        <f t="shared" si="654"/>
        <v>18.921542337876218</v>
      </c>
      <c r="AE166" s="81">
        <f>[1]Malaysia!CC$2798</f>
        <v>117.207788465474</v>
      </c>
      <c r="AF166" s="85">
        <f t="shared" si="655"/>
        <v>-5.5897095399101886</v>
      </c>
      <c r="AG166" s="32"/>
      <c r="AH166" s="32" t="s">
        <v>43</v>
      </c>
      <c r="AI166" s="81">
        <f>[1]Malaysia!CC$2799</f>
        <v>129.377693111865</v>
      </c>
      <c r="AJ166" s="85">
        <f t="shared" si="656"/>
        <v>3.5498538937807353</v>
      </c>
      <c r="AK166" s="81">
        <f>[1]Malaysia!CC$2800</f>
        <v>123.63120294989599</v>
      </c>
      <c r="AL166" s="85">
        <f t="shared" si="657"/>
        <v>2.8405087084921519</v>
      </c>
      <c r="AM166" s="81">
        <f>[1]Malaysia!CC$2802</f>
        <v>104.867311779234</v>
      </c>
      <c r="AN166" s="85">
        <f t="shared" si="658"/>
        <v>-10.968335286742075</v>
      </c>
      <c r="AO166" s="32"/>
      <c r="AP166" s="32" t="s">
        <v>43</v>
      </c>
      <c r="AQ166" s="81">
        <f>[1]Malaysia!CC$2803</f>
        <v>107.765110937668</v>
      </c>
      <c r="AR166" s="85">
        <f t="shared" si="659"/>
        <v>-7.4266381107870814</v>
      </c>
      <c r="AS166" s="81">
        <f>[1]Malaysia!CC$2804</f>
        <v>110.183773221642</v>
      </c>
      <c r="AT166" s="85">
        <f t="shared" si="660"/>
        <v>5.947020639651825</v>
      </c>
      <c r="AU166" s="81">
        <f>[1]Malaysia!CC$2806</f>
        <v>135.946280415209</v>
      </c>
      <c r="AV166" s="85">
        <f t="shared" si="661"/>
        <v>13.810996266909711</v>
      </c>
      <c r="AW166" s="32"/>
      <c r="AX166" s="32" t="s">
        <v>43</v>
      </c>
      <c r="AY166" s="81">
        <f>[1]Malaysia!CC$2807</f>
        <v>199.67144732700299</v>
      </c>
      <c r="AZ166" s="85">
        <f t="shared" si="662"/>
        <v>66.618980407939347</v>
      </c>
      <c r="BA166" s="81">
        <f>[1]Malaysia!CC$2808</f>
        <v>131.31537531710899</v>
      </c>
      <c r="BB166" s="85">
        <f t="shared" si="663"/>
        <v>7.2707842875549176</v>
      </c>
      <c r="BC166" s="81">
        <f>[1]Malaysia!CC$2809</f>
        <v>132.93966860181001</v>
      </c>
      <c r="BD166" s="85">
        <f t="shared" si="664"/>
        <v>5.858829618988139</v>
      </c>
      <c r="BE166" s="32"/>
      <c r="BF166" s="32" t="s">
        <v>43</v>
      </c>
      <c r="BG166" s="81">
        <f>[1]Malaysia!CC$2810</f>
        <v>119.066091091071</v>
      </c>
      <c r="BH166" s="85">
        <f t="shared" si="665"/>
        <v>-3.2669885045162488</v>
      </c>
      <c r="BI166" s="81">
        <f>[1]Malaysia!CC$2811</f>
        <v>118.47460705607099</v>
      </c>
      <c r="BJ166" s="85">
        <f t="shared" si="666"/>
        <v>-9.1214567918100897E-2</v>
      </c>
      <c r="BK166" s="81">
        <f>[1]Malaysia!CC$2812</f>
        <v>126.940456912949</v>
      </c>
      <c r="BL166" s="85">
        <f t="shared" si="667"/>
        <v>9.7079852594693676</v>
      </c>
      <c r="BM166" s="32"/>
      <c r="BN166" s="32" t="s">
        <v>43</v>
      </c>
      <c r="BO166" s="81">
        <f>([1]Malaysia!CC$2814*[1]Malaysia!$H2814+[1]Malaysia!CC$2815*[1]Malaysia!$H2815)/SUM([1]Malaysia!$H$2814:$H$2815)</f>
        <v>119.24355640823968</v>
      </c>
      <c r="BP166" s="85">
        <f t="shared" si="668"/>
        <v>4.0875542687602859</v>
      </c>
      <c r="BQ166" s="81">
        <f>[1]Malaysia!CC$2816</f>
        <v>105.43530452096699</v>
      </c>
      <c r="BR166" s="85">
        <f t="shared" si="669"/>
        <v>-11.403771836770048</v>
      </c>
      <c r="BS166" s="81">
        <f>[1]Malaysia!CC$2817</f>
        <v>156.37182169716999</v>
      </c>
      <c r="BT166" s="85">
        <f t="shared" si="670"/>
        <v>9.8188501211442514</v>
      </c>
      <c r="BU166" s="32"/>
      <c r="BV166" s="32" t="s">
        <v>43</v>
      </c>
      <c r="BW166" s="81">
        <f>[1]Malaysia!CC$2818</f>
        <v>103.068470502414</v>
      </c>
      <c r="BX166" s="85">
        <f t="shared" si="671"/>
        <v>10.076185997788627</v>
      </c>
      <c r="BY166" s="81">
        <f>[1]Malaysia!CC$2819</f>
        <v>118.71900274456701</v>
      </c>
      <c r="BZ166" s="85">
        <f t="shared" si="672"/>
        <v>5.701533939012478</v>
      </c>
      <c r="CA166" s="81">
        <f>[1]Malaysia!CC$2820</f>
        <v>145.659035945607</v>
      </c>
      <c r="CB166" s="85">
        <f t="shared" si="673"/>
        <v>13.042201047040351</v>
      </c>
      <c r="CC166" s="32"/>
      <c r="CD166" s="32" t="s">
        <v>43</v>
      </c>
      <c r="CE166" s="81">
        <f>[1]Malaysia!CC$2821</f>
        <v>138.710024433239</v>
      </c>
      <c r="CF166" s="85">
        <f t="shared" si="674"/>
        <v>3.8564256331692803</v>
      </c>
      <c r="CG166" s="81">
        <f>[1]Malaysia!CC$2822</f>
        <v>107.25403214669601</v>
      </c>
      <c r="CH166" s="85">
        <f t="shared" si="675"/>
        <v>2.6190903777897319</v>
      </c>
      <c r="CI166" s="81">
        <f>[1]Malaysia!CC$2823</f>
        <v>83.6205051980007</v>
      </c>
      <c r="CJ166" s="85">
        <f t="shared" si="676"/>
        <v>-22.226014631597053</v>
      </c>
      <c r="CK166" s="32"/>
      <c r="CL166" s="32" t="s">
        <v>43</v>
      </c>
      <c r="CM166" s="81">
        <f>[1]Malaysia!CC$2825</f>
        <v>101.94097304127401</v>
      </c>
      <c r="CN166" s="85">
        <f t="shared" si="677"/>
        <v>-1.602736216372378</v>
      </c>
      <c r="CO166" s="81">
        <f>[1]Malaysia!CC$2827</f>
        <v>135.480592585794</v>
      </c>
      <c r="CP166" s="85">
        <f t="shared" si="678"/>
        <v>11.317758303328034</v>
      </c>
      <c r="CQ166" s="81">
        <f>[1]Malaysia!CC$2829</f>
        <v>119.280061558892</v>
      </c>
      <c r="CR166" s="85">
        <f t="shared" si="679"/>
        <v>9.9173220388894237</v>
      </c>
      <c r="CS166" s="32"/>
      <c r="CT166" s="32" t="s">
        <v>43</v>
      </c>
      <c r="CU166" s="81">
        <f>[1]Malaysia!CC$2831</f>
        <v>114.936205815519</v>
      </c>
      <c r="CV166" s="85">
        <f t="shared" si="680"/>
        <v>-3.8939674850766579</v>
      </c>
      <c r="CW166" s="81">
        <f>[1]Malaysia!CC$2832</f>
        <v>118.877786473651</v>
      </c>
      <c r="CX166" s="85">
        <f t="shared" si="681"/>
        <v>12.808514480340222</v>
      </c>
      <c r="CY166" s="81">
        <f>[1]Malaysia!CC$2833</f>
        <v>128.80904852153199</v>
      </c>
      <c r="CZ166" s="85">
        <f t="shared" si="682"/>
        <v>26.31408472114785</v>
      </c>
      <c r="DA166" s="32"/>
      <c r="DB166" s="32" t="s">
        <v>43</v>
      </c>
      <c r="DC166" s="81">
        <f>[1]Malaysia!CC$2835</f>
        <v>127.49763735149899</v>
      </c>
      <c r="DD166" s="85">
        <f t="shared" si="683"/>
        <v>3.3573140726865347</v>
      </c>
      <c r="DE166" s="81">
        <f>[1]Malaysia!CC$2836</f>
        <v>106.665671631362</v>
      </c>
      <c r="DF166" s="85">
        <f t="shared" si="684"/>
        <v>-4.2012161975047491</v>
      </c>
      <c r="DG166" s="81">
        <f>[1]Malaysia!CC$2838</f>
        <v>121.66666055912</v>
      </c>
      <c r="DH166" s="85">
        <f t="shared" si="685"/>
        <v>-18.715300209695599</v>
      </c>
      <c r="DI166" s="32"/>
      <c r="DJ166" s="32" t="s">
        <v>43</v>
      </c>
      <c r="DK166" s="81">
        <f>[1]Malaysia!CC$2840</f>
        <v>100.168945054747</v>
      </c>
      <c r="DL166" s="85">
        <f t="shared" si="686"/>
        <v>10.215805091489557</v>
      </c>
      <c r="DM166" s="81">
        <f>[1]Malaysia!CC$2841</f>
        <v>137.04590729519001</v>
      </c>
      <c r="DN166" s="85">
        <f t="shared" si="687"/>
        <v>3.2899962902098707</v>
      </c>
      <c r="DO166" s="81">
        <f>[1]Malaysia!CC$2848</f>
        <v>139.791734240663</v>
      </c>
      <c r="DP166" s="85">
        <f t="shared" si="688"/>
        <v>-3.3984913217584136</v>
      </c>
      <c r="DQ166" s="480"/>
    </row>
    <row r="167" spans="1:121" s="458" customFormat="1" ht="15" customHeight="1">
      <c r="A167" s="32"/>
      <c r="B167" s="32" t="s">
        <v>44</v>
      </c>
      <c r="C167" s="81">
        <f>[1]Malaysia!CD$2783</f>
        <v>83.005297647171204</v>
      </c>
      <c r="D167" s="85">
        <f t="shared" si="644"/>
        <v>-25.194472090204712</v>
      </c>
      <c r="E167" s="81">
        <f>[1]Malaysia!CD$2784</f>
        <v>136.48979543660499</v>
      </c>
      <c r="F167" s="85">
        <f t="shared" si="645"/>
        <v>6.194905012184492</v>
      </c>
      <c r="G167" s="81">
        <f>[1]Malaysia!CD$2785</f>
        <v>140.507370631447</v>
      </c>
      <c r="H167" s="85">
        <f t="shared" si="646"/>
        <v>6.8266744340530039</v>
      </c>
      <c r="I167" s="32"/>
      <c r="J167" s="32" t="s">
        <v>44</v>
      </c>
      <c r="K167" s="81">
        <f>[1]Malaysia!CD$2786</f>
        <v>126.465453172236</v>
      </c>
      <c r="L167" s="85">
        <f t="shared" si="647"/>
        <v>-6.544249014943702</v>
      </c>
      <c r="M167" s="81">
        <f>[1]Malaysia!CD$2788</f>
        <v>130.61946948765001</v>
      </c>
      <c r="N167" s="85">
        <f t="shared" si="648"/>
        <v>-3.67857689423235</v>
      </c>
      <c r="O167" s="81">
        <f>[1]Malaysia!CD$2789</f>
        <v>119.297796421299</v>
      </c>
      <c r="P167" s="85">
        <f t="shared" si="649"/>
        <v>5.394629469340174</v>
      </c>
      <c r="Q167" s="32"/>
      <c r="R167" s="32" t="s">
        <v>44</v>
      </c>
      <c r="S167" s="81">
        <f>[1]Malaysia!CD$2790</f>
        <v>106.180874310768</v>
      </c>
      <c r="T167" s="85">
        <f t="shared" si="650"/>
        <v>-2.0134397078713135</v>
      </c>
      <c r="U167" s="81">
        <f>[1]Malaysia!CD$2792</f>
        <v>155.113896691386</v>
      </c>
      <c r="V167" s="85">
        <f t="shared" si="651"/>
        <v>0.96101845837492306</v>
      </c>
      <c r="W167" s="81">
        <f>[1]Malaysia!CD$2795</f>
        <v>176.04732214392101</v>
      </c>
      <c r="X167" s="85">
        <f t="shared" si="652"/>
        <v>18.683917826739687</v>
      </c>
      <c r="Y167" s="32"/>
      <c r="Z167" s="32" t="s">
        <v>44</v>
      </c>
      <c r="AA167" s="81">
        <f>[1]Malaysia!CD$2796</f>
        <v>100.677196043614</v>
      </c>
      <c r="AB167" s="85">
        <f t="shared" si="653"/>
        <v>-10.632216506184051</v>
      </c>
      <c r="AC167" s="81">
        <f>[1]Malaysia!CD$2797</f>
        <v>124.179122256078</v>
      </c>
      <c r="AD167" s="85">
        <f t="shared" si="654"/>
        <v>12.259993903283998</v>
      </c>
      <c r="AE167" s="81">
        <f>[1]Malaysia!CD$2798</f>
        <v>127.181846249047</v>
      </c>
      <c r="AF167" s="85">
        <f t="shared" si="655"/>
        <v>-2.4331477067647995</v>
      </c>
      <c r="AG167" s="32"/>
      <c r="AH167" s="32" t="s">
        <v>44</v>
      </c>
      <c r="AI167" s="81">
        <f>[1]Malaysia!CD$2799</f>
        <v>135.54676416425801</v>
      </c>
      <c r="AJ167" s="85">
        <f t="shared" si="656"/>
        <v>5.3346327711041965</v>
      </c>
      <c r="AK167" s="81">
        <f>[1]Malaysia!CD$2800</f>
        <v>141.731993213685</v>
      </c>
      <c r="AL167" s="85">
        <f t="shared" si="657"/>
        <v>4.3815968274713413</v>
      </c>
      <c r="AM167" s="81">
        <f>[1]Malaysia!CD$2802</f>
        <v>112.03005512276501</v>
      </c>
      <c r="AN167" s="85">
        <f t="shared" si="658"/>
        <v>-3.7742883450945186</v>
      </c>
      <c r="AO167" s="32"/>
      <c r="AP167" s="32" t="s">
        <v>44</v>
      </c>
      <c r="AQ167" s="81">
        <f>[1]Malaysia!CD$2803</f>
        <v>121.946317264413</v>
      </c>
      <c r="AR167" s="85">
        <f t="shared" si="659"/>
        <v>0.76041539976480976</v>
      </c>
      <c r="AS167" s="81">
        <f>[1]Malaysia!CD$2804</f>
        <v>109.091934137964</v>
      </c>
      <c r="AT167" s="85">
        <f t="shared" si="660"/>
        <v>6.4483460760750546</v>
      </c>
      <c r="AU167" s="81">
        <f>[1]Malaysia!CD$2806</f>
        <v>138.44617412737301</v>
      </c>
      <c r="AV167" s="85">
        <f t="shared" si="661"/>
        <v>17.537895007478539</v>
      </c>
      <c r="AW167" s="32"/>
      <c r="AX167" s="32" t="s">
        <v>44</v>
      </c>
      <c r="AY167" s="81">
        <f>[1]Malaysia!CD$2807</f>
        <v>219.59294855001099</v>
      </c>
      <c r="AZ167" s="85">
        <f t="shared" si="662"/>
        <v>61.484321236838014</v>
      </c>
      <c r="BA167" s="81">
        <f>[1]Malaysia!CD$2808</f>
        <v>130.32160254486001</v>
      </c>
      <c r="BB167" s="85">
        <f t="shared" si="663"/>
        <v>8.693521292456353</v>
      </c>
      <c r="BC167" s="81">
        <f>[1]Malaysia!CD$2809</f>
        <v>132.15215280541699</v>
      </c>
      <c r="BD167" s="85">
        <f t="shared" si="664"/>
        <v>2.1317939194812681</v>
      </c>
      <c r="BE167" s="32"/>
      <c r="BF167" s="32" t="s">
        <v>44</v>
      </c>
      <c r="BG167" s="81">
        <f>[1]Malaysia!CD$2810</f>
        <v>124.99193067713</v>
      </c>
      <c r="BH167" s="85">
        <f t="shared" si="665"/>
        <v>-0.66503668927089166</v>
      </c>
      <c r="BI167" s="81">
        <f>[1]Malaysia!CD$2811</f>
        <v>114.695674780296</v>
      </c>
      <c r="BJ167" s="85">
        <f t="shared" si="666"/>
        <v>-1.5461670419873599</v>
      </c>
      <c r="BK167" s="81">
        <f>[1]Malaysia!CD$2812</f>
        <v>131.088449884043</v>
      </c>
      <c r="BL167" s="85">
        <f t="shared" si="667"/>
        <v>15.04952884634983</v>
      </c>
      <c r="BM167" s="32"/>
      <c r="BN167" s="32" t="s">
        <v>44</v>
      </c>
      <c r="BO167" s="81">
        <f>([1]Malaysia!CD$2814*[1]Malaysia!$H2814+[1]Malaysia!CD$2815*[1]Malaysia!$H2815)/SUM([1]Malaysia!$H$2814:$H$2815)</f>
        <v>119.47593711663487</v>
      </c>
      <c r="BP167" s="85">
        <f t="shared" si="668"/>
        <v>0.41560125260733116</v>
      </c>
      <c r="BQ167" s="81">
        <f>[1]Malaysia!CD$2816</f>
        <v>106.528689276554</v>
      </c>
      <c r="BR167" s="85">
        <f t="shared" si="669"/>
        <v>-8.6155311916761264</v>
      </c>
      <c r="BS167" s="81">
        <f>[1]Malaysia!CD$2817</f>
        <v>153.36634778632001</v>
      </c>
      <c r="BT167" s="85">
        <f t="shared" si="670"/>
        <v>5.0752931177898688</v>
      </c>
      <c r="BU167" s="32"/>
      <c r="BV167" s="32" t="s">
        <v>44</v>
      </c>
      <c r="BW167" s="81">
        <f>[1]Malaysia!CD$2818</f>
        <v>102.58146219218</v>
      </c>
      <c r="BX167" s="85">
        <f t="shared" si="671"/>
        <v>11.514529592681114</v>
      </c>
      <c r="BY167" s="81">
        <f>[1]Malaysia!CD$2819</f>
        <v>121.808705918941</v>
      </c>
      <c r="BZ167" s="85">
        <f t="shared" si="672"/>
        <v>-7.9044241507228037</v>
      </c>
      <c r="CA167" s="81">
        <f>[1]Malaysia!CD$2820</f>
        <v>162.98420396951099</v>
      </c>
      <c r="CB167" s="85">
        <f t="shared" si="673"/>
        <v>30.052964638425038</v>
      </c>
      <c r="CC167" s="32"/>
      <c r="CD167" s="32" t="s">
        <v>44</v>
      </c>
      <c r="CE167" s="81">
        <f>[1]Malaysia!CD$2821</f>
        <v>142.241384206118</v>
      </c>
      <c r="CF167" s="85">
        <f t="shared" si="674"/>
        <v>0.56964507317296409</v>
      </c>
      <c r="CG167" s="81">
        <f>[1]Malaysia!CD$2822</f>
        <v>110.08075015458</v>
      </c>
      <c r="CH167" s="85">
        <f t="shared" si="675"/>
        <v>10.163188527531062</v>
      </c>
      <c r="CI167" s="81">
        <f>[1]Malaysia!CD$2823</f>
        <v>95.280183551516402</v>
      </c>
      <c r="CJ167" s="85">
        <f t="shared" si="676"/>
        <v>-9.8649506104223548</v>
      </c>
      <c r="CK167" s="32"/>
      <c r="CL167" s="32" t="s">
        <v>44</v>
      </c>
      <c r="CM167" s="81">
        <f>[1]Malaysia!CD$2825</f>
        <v>114.72528000019101</v>
      </c>
      <c r="CN167" s="85">
        <f t="shared" si="677"/>
        <v>4.0585530271721098</v>
      </c>
      <c r="CO167" s="81">
        <f>[1]Malaysia!CD$2827</f>
        <v>135.86243218537501</v>
      </c>
      <c r="CP167" s="85">
        <f t="shared" si="678"/>
        <v>14.277576423449887</v>
      </c>
      <c r="CQ167" s="81">
        <f>[1]Malaysia!CD$2829</f>
        <v>140.43678888694299</v>
      </c>
      <c r="CR167" s="85">
        <f t="shared" si="679"/>
        <v>13.059895360855833</v>
      </c>
      <c r="CS167" s="32"/>
      <c r="CT167" s="32" t="s">
        <v>44</v>
      </c>
      <c r="CU167" s="81">
        <f>[1]Malaysia!CD$2831</f>
        <v>119.867278549346</v>
      </c>
      <c r="CV167" s="85">
        <f t="shared" si="680"/>
        <v>4.1487876628679459</v>
      </c>
      <c r="CW167" s="81">
        <f>[1]Malaysia!CD$2832</f>
        <v>111.271617622421</v>
      </c>
      <c r="CX167" s="85">
        <f t="shared" si="681"/>
        <v>0.35286550426650365</v>
      </c>
      <c r="CY167" s="81">
        <f>[1]Malaysia!CD$2833</f>
        <v>136.62236985387099</v>
      </c>
      <c r="CZ167" s="85">
        <f t="shared" si="682"/>
        <v>35.085906249562697</v>
      </c>
      <c r="DA167" s="32"/>
      <c r="DB167" s="32" t="s">
        <v>44</v>
      </c>
      <c r="DC167" s="81">
        <f>[1]Malaysia!CD$2835</f>
        <v>131.91311712717101</v>
      </c>
      <c r="DD167" s="85">
        <f t="shared" si="683"/>
        <v>3.5244151204980625</v>
      </c>
      <c r="DE167" s="81">
        <f>[1]Malaysia!CD$2836</f>
        <v>101.86719699683201</v>
      </c>
      <c r="DF167" s="85">
        <f t="shared" si="684"/>
        <v>6.6266916448113165</v>
      </c>
      <c r="DG167" s="81">
        <f>[1]Malaysia!CD$2838</f>
        <v>115.073270122864</v>
      </c>
      <c r="DH167" s="85">
        <f t="shared" si="685"/>
        <v>-24.344255971599665</v>
      </c>
      <c r="DI167" s="32"/>
      <c r="DJ167" s="32" t="s">
        <v>44</v>
      </c>
      <c r="DK167" s="81">
        <f>[1]Malaysia!CD$2840</f>
        <v>97.020674710799597</v>
      </c>
      <c r="DL167" s="85">
        <f t="shared" si="686"/>
        <v>0.14883798754092936</v>
      </c>
      <c r="DM167" s="81">
        <f>[1]Malaysia!CD$2841</f>
        <v>138.566639851492</v>
      </c>
      <c r="DN167" s="85">
        <f t="shared" si="687"/>
        <v>3.7042436848976621</v>
      </c>
      <c r="DO167" s="81">
        <f>[1]Malaysia!CD$2848</f>
        <v>108.925927057172</v>
      </c>
      <c r="DP167" s="85">
        <f t="shared" si="688"/>
        <v>-1.8836209801130224</v>
      </c>
      <c r="DQ167" s="480"/>
    </row>
    <row r="168" spans="1:121" s="458" customFormat="1" ht="15" customHeight="1">
      <c r="A168" s="32"/>
      <c r="B168" s="32"/>
      <c r="C168" s="81"/>
      <c r="D168" s="85"/>
      <c r="E168" s="81"/>
      <c r="F168" s="85"/>
      <c r="G168" s="81"/>
      <c r="H168" s="85"/>
      <c r="I168" s="32"/>
      <c r="J168" s="32"/>
      <c r="K168" s="81"/>
      <c r="L168" s="85"/>
      <c r="M168" s="81"/>
      <c r="N168" s="85"/>
      <c r="O168" s="81"/>
      <c r="P168" s="85"/>
      <c r="Q168" s="32"/>
      <c r="R168" s="32"/>
      <c r="S168" s="81"/>
      <c r="T168" s="85"/>
      <c r="U168" s="81"/>
      <c r="V168" s="85"/>
      <c r="W168" s="81"/>
      <c r="X168" s="85"/>
      <c r="Y168" s="32"/>
      <c r="Z168" s="32"/>
      <c r="AA168" s="81"/>
      <c r="AB168" s="85"/>
      <c r="AC168" s="81"/>
      <c r="AD168" s="85"/>
      <c r="AE168" s="81"/>
      <c r="AF168" s="85"/>
      <c r="AG168" s="32"/>
      <c r="AH168" s="32"/>
      <c r="AI168" s="81"/>
      <c r="AJ168" s="85"/>
      <c r="AK168" s="81"/>
      <c r="AL168" s="85"/>
      <c r="AM168" s="81"/>
      <c r="AN168" s="85"/>
      <c r="AO168" s="32"/>
      <c r="AP168" s="32"/>
      <c r="AQ168" s="81"/>
      <c r="AR168" s="85"/>
      <c r="AS168" s="81"/>
      <c r="AT168" s="85"/>
      <c r="AU168" s="81"/>
      <c r="AV168" s="85"/>
      <c r="AW168" s="32"/>
      <c r="AX168" s="32"/>
      <c r="AY168" s="81"/>
      <c r="AZ168" s="85"/>
      <c r="BA168" s="81"/>
      <c r="BB168" s="85"/>
      <c r="BC168" s="81"/>
      <c r="BD168" s="85"/>
      <c r="BE168" s="32"/>
      <c r="BF168" s="32"/>
      <c r="BG168" s="81"/>
      <c r="BH168" s="85"/>
      <c r="BI168" s="81"/>
      <c r="BJ168" s="85"/>
      <c r="BK168" s="81"/>
      <c r="BL168" s="85"/>
      <c r="BM168" s="32"/>
      <c r="BN168" s="32"/>
      <c r="BO168" s="81"/>
      <c r="BP168" s="85"/>
      <c r="BQ168" s="81"/>
      <c r="BR168" s="85"/>
      <c r="BS168" s="81"/>
      <c r="BT168" s="85"/>
      <c r="BU168" s="32"/>
      <c r="BV168" s="32"/>
      <c r="BW168" s="81"/>
      <c r="BX168" s="85"/>
      <c r="BY168" s="81"/>
      <c r="BZ168" s="85"/>
      <c r="CA168" s="81"/>
      <c r="CB168" s="85"/>
      <c r="CC168" s="32"/>
      <c r="CD168" s="32"/>
      <c r="CE168" s="81"/>
      <c r="CF168" s="85"/>
      <c r="CG168" s="81"/>
      <c r="CH168" s="85"/>
      <c r="CI168" s="81"/>
      <c r="CJ168" s="85"/>
      <c r="CK168" s="32"/>
      <c r="CL168" s="32"/>
      <c r="CM168" s="81"/>
      <c r="CN168" s="85"/>
      <c r="CO168" s="81"/>
      <c r="CP168" s="85"/>
      <c r="CQ168" s="81"/>
      <c r="CR168" s="85"/>
      <c r="CS168" s="32"/>
      <c r="CT168" s="32"/>
      <c r="CU168" s="81"/>
      <c r="CV168" s="85"/>
      <c r="CW168" s="81"/>
      <c r="CX168" s="85"/>
      <c r="CY168" s="81"/>
      <c r="CZ168" s="85"/>
      <c r="DA168" s="32"/>
      <c r="DB168" s="32"/>
      <c r="DC168" s="81"/>
      <c r="DD168" s="85"/>
      <c r="DE168" s="81"/>
      <c r="DF168" s="85"/>
      <c r="DG168" s="81"/>
      <c r="DH168" s="85"/>
      <c r="DI168" s="32"/>
      <c r="DJ168" s="32"/>
      <c r="DK168" s="81"/>
      <c r="DL168" s="85"/>
      <c r="DM168" s="81"/>
      <c r="DN168" s="85"/>
      <c r="DO168" s="81"/>
      <c r="DP168" s="85"/>
      <c r="DQ168" s="480"/>
    </row>
    <row r="169" spans="1:121" s="458" customFormat="1" ht="15" customHeight="1">
      <c r="A169" s="487">
        <v>2021</v>
      </c>
      <c r="B169" s="477" t="s">
        <v>33</v>
      </c>
      <c r="C169" s="81">
        <f>[1]Malaysia!CE$2783</f>
        <v>85.602657719751605</v>
      </c>
      <c r="D169" s="85">
        <f t="shared" ref="D169:D180" si="689">+C169/C156*100-100</f>
        <v>-9.0688139796846059</v>
      </c>
      <c r="E169" s="81">
        <f>[1]Malaysia!CE$2784</f>
        <v>146.33890552382101</v>
      </c>
      <c r="F169" s="85">
        <f t="shared" ref="F169:F180" si="690">+E169/E156*100-100</f>
        <v>15.14997294888407</v>
      </c>
      <c r="G169" s="81">
        <f>[1]Malaysia!CE$2785</f>
        <v>128.54769575109401</v>
      </c>
      <c r="H169" s="85">
        <f t="shared" ref="H169:H180" si="691">+G169/G156*100-100</f>
        <v>6.4846028156817965</v>
      </c>
      <c r="I169" s="487">
        <v>2021</v>
      </c>
      <c r="J169" s="477" t="s">
        <v>33</v>
      </c>
      <c r="K169" s="81">
        <f>[1]Malaysia!CE$2786</f>
        <v>130.705609660905</v>
      </c>
      <c r="L169" s="85">
        <f t="shared" ref="L169:L180" si="692">+K169/K156*100-100</f>
        <v>-0.2084788051797517</v>
      </c>
      <c r="M169" s="81">
        <f>[1]Malaysia!CE$2788</f>
        <v>120.127858286288</v>
      </c>
      <c r="N169" s="85">
        <f t="shared" ref="N169:N180" si="693">+M169/M156*100-100</f>
        <v>-2.3986284440540118</v>
      </c>
      <c r="O169" s="81">
        <f>[1]Malaysia!CE$2789</f>
        <v>122.073857925974</v>
      </c>
      <c r="P169" s="85">
        <f t="shared" ref="P169:P180" si="694">+O169/O156*100-100</f>
        <v>5.8741453277084048</v>
      </c>
      <c r="Q169" s="487">
        <v>2021</v>
      </c>
      <c r="R169" s="477" t="s">
        <v>33</v>
      </c>
      <c r="S169" s="81">
        <f>[1]Malaysia!CE$2790</f>
        <v>114.144380751889</v>
      </c>
      <c r="T169" s="85">
        <f t="shared" ref="T169:T180" si="695">+S169/S156*100-100</f>
        <v>-1.3785111288281229</v>
      </c>
      <c r="U169" s="81">
        <f>[1]Malaysia!CE$2792</f>
        <v>133.62124145705201</v>
      </c>
      <c r="V169" s="85">
        <f t="shared" ref="V169:V180" si="696">+U169/U156*100-100</f>
        <v>-2.4858121698163842</v>
      </c>
      <c r="W169" s="81">
        <f>[1]Malaysia!CE$2795</f>
        <v>185.312037484374</v>
      </c>
      <c r="X169" s="85">
        <f t="shared" ref="X169:X180" si="697">+W169/W156*100-100</f>
        <v>21.222009251418328</v>
      </c>
      <c r="Y169" s="487">
        <v>2021</v>
      </c>
      <c r="Z169" s="477" t="s">
        <v>33</v>
      </c>
      <c r="AA169" s="81">
        <f>[1]Malaysia!CE$2796</f>
        <v>107.93092061662701</v>
      </c>
      <c r="AB169" s="85">
        <f t="shared" ref="AB169:AB180" si="698">+AA169/AA156*100-100</f>
        <v>-11.029553272174809</v>
      </c>
      <c r="AC169" s="81">
        <f>[1]Malaysia!CE$2797</f>
        <v>120.101082486471</v>
      </c>
      <c r="AD169" s="85">
        <f t="shared" ref="AD169:AD180" si="699">+AC169/AC156*100-100</f>
        <v>0.98435393355731549</v>
      </c>
      <c r="AE169" s="81">
        <f>[1]Malaysia!CE$2798</f>
        <v>117.72281735566</v>
      </c>
      <c r="AF169" s="85">
        <f t="shared" ref="AF169:AF180" si="700">+AE169/AE156*100-100</f>
        <v>-3.9728094818350996</v>
      </c>
      <c r="AG169" s="487">
        <v>2021</v>
      </c>
      <c r="AH169" s="477" t="s">
        <v>33</v>
      </c>
      <c r="AI169" s="81">
        <f>[1]Malaysia!CE$2799</f>
        <v>130.111514929847</v>
      </c>
      <c r="AJ169" s="85">
        <f t="shared" ref="AJ169:AJ180" si="701">+AI169/AI156*100-100</f>
        <v>8.7143187310656742</v>
      </c>
      <c r="AK169" s="81">
        <f>[1]Malaysia!CE$2800</f>
        <v>125.87586206647001</v>
      </c>
      <c r="AL169" s="85">
        <f t="shared" ref="AL169:AL180" si="702">+AK169/AK156*100-100</f>
        <v>0.95941765771397058</v>
      </c>
      <c r="AM169" s="81">
        <f>[1]Malaysia!CE$2802</f>
        <v>109.667272017591</v>
      </c>
      <c r="AN169" s="85">
        <f t="shared" ref="AN169:AN180" si="703">+AM169/AM156*100-100</f>
        <v>-12.325461367936526</v>
      </c>
      <c r="AO169" s="487">
        <v>2021</v>
      </c>
      <c r="AP169" s="477" t="s">
        <v>33</v>
      </c>
      <c r="AQ169" s="81">
        <f>[1]Malaysia!CE$2803</f>
        <v>117.825608948637</v>
      </c>
      <c r="AR169" s="85">
        <f t="shared" ref="AR169:AR180" si="704">+AQ169/AQ156*100-100</f>
        <v>1.00754075028253</v>
      </c>
      <c r="AS169" s="81">
        <f>[1]Malaysia!CE$2804</f>
        <v>106.418119650555</v>
      </c>
      <c r="AT169" s="85">
        <f t="shared" ref="AT169:AT180" si="705">+AS169/AS156*100-100</f>
        <v>-2.0347868550196608</v>
      </c>
      <c r="AU169" s="81">
        <f>[1]Malaysia!CE$2806</f>
        <v>125.702292341461</v>
      </c>
      <c r="AV169" s="85">
        <f t="shared" ref="AV169:AV180" si="706">+AU169/AU156*100-100</f>
        <v>18.921493051346403</v>
      </c>
      <c r="AW169" s="487">
        <v>2021</v>
      </c>
      <c r="AX169" s="477" t="s">
        <v>33</v>
      </c>
      <c r="AY169" s="81">
        <f>[1]Malaysia!CE$2807</f>
        <v>229.26767712388201</v>
      </c>
      <c r="AZ169" s="85">
        <f t="shared" ref="AZ169:AZ180" si="707">+AY169/AY156*100-100</f>
        <v>75.092597301853885</v>
      </c>
      <c r="BA169" s="81">
        <f>[1]Malaysia!CE$2808</f>
        <v>124.61152978433999</v>
      </c>
      <c r="BB169" s="85">
        <f t="shared" ref="BB169:BB180" si="708">+BA169/BA156*100-100</f>
        <v>11.508293475668523</v>
      </c>
      <c r="BC169" s="81">
        <f>[1]Malaysia!CE$2809</f>
        <v>101.670177539459</v>
      </c>
      <c r="BD169" s="85">
        <f t="shared" ref="BD169:BD180" si="709">+BC169/BC156*100-100</f>
        <v>-20.705330477564672</v>
      </c>
      <c r="BE169" s="487">
        <v>2021</v>
      </c>
      <c r="BF169" s="477" t="s">
        <v>33</v>
      </c>
      <c r="BG169" s="81">
        <f>[1]Malaysia!CE$2810</f>
        <v>126.427414795516</v>
      </c>
      <c r="BH169" s="85">
        <f t="shared" ref="BH169:BH180" si="710">+BG169/BG156*100-100</f>
        <v>3.4772941286600201</v>
      </c>
      <c r="BI169" s="81">
        <f>[1]Malaysia!CE$2811</f>
        <v>115.757562946348</v>
      </c>
      <c r="BJ169" s="85">
        <f t="shared" ref="BJ169:BJ180" si="711">+BI169/BI156*100-100</f>
        <v>3.3793423959249509</v>
      </c>
      <c r="BK169" s="81">
        <f>[1]Malaysia!CE$2812</f>
        <v>122.830562773661</v>
      </c>
      <c r="BL169" s="85">
        <f t="shared" ref="BL169:BL180" si="712">+BK169/BK156*100-100</f>
        <v>6.1783163805276189</v>
      </c>
      <c r="BM169" s="487">
        <v>2021</v>
      </c>
      <c r="BN169" s="477" t="s">
        <v>33</v>
      </c>
      <c r="BO169" s="81">
        <f>([1]Malaysia!CE$2814*[1]Malaysia!$H2814+[1]Malaysia!CE$2815*[1]Malaysia!$H2815)/SUM([1]Malaysia!$H$2814:$H$2815)</f>
        <v>128.71435250542532</v>
      </c>
      <c r="BP169" s="85">
        <f t="shared" ref="BP169:BP180" si="713">+BO169/BO156*100-100</f>
        <v>1.4609597903924509</v>
      </c>
      <c r="BQ169" s="81">
        <f>[1]Malaysia!CE$2816</f>
        <v>125.588803483964</v>
      </c>
      <c r="BR169" s="85">
        <f t="shared" ref="BR169:BR180" si="714">+BQ169/BQ156*100-100</f>
        <v>-8.3656514234491652</v>
      </c>
      <c r="BS169" s="81">
        <f>[1]Malaysia!CE$2817</f>
        <v>146.66396668199599</v>
      </c>
      <c r="BT169" s="85">
        <f t="shared" ref="BT169:BT180" si="715">+BS169/BS156*100-100</f>
        <v>5.4615246317964079</v>
      </c>
      <c r="BU169" s="487">
        <v>2021</v>
      </c>
      <c r="BV169" s="477" t="s">
        <v>33</v>
      </c>
      <c r="BW169" s="81">
        <f>[1]Malaysia!CE$2818</f>
        <v>105.52555143910099</v>
      </c>
      <c r="BX169" s="85">
        <f t="shared" ref="BX169:BX180" si="716">+BW169/BW156*100-100</f>
        <v>3.974938502716995</v>
      </c>
      <c r="BY169" s="81">
        <f>[1]Malaysia!CE$2819</f>
        <v>128.63207779389001</v>
      </c>
      <c r="BZ169" s="85">
        <f t="shared" ref="BZ169:BZ180" si="717">+BY169/BY156*100-100</f>
        <v>2.1267350488363661</v>
      </c>
      <c r="CA169" s="81">
        <f>[1]Malaysia!CE$2820</f>
        <v>171.442652282479</v>
      </c>
      <c r="CB169" s="85">
        <f t="shared" ref="CB169:CB180" si="718">+CA169/CA156*100-100</f>
        <v>27.874106235713796</v>
      </c>
      <c r="CC169" s="487">
        <v>2021</v>
      </c>
      <c r="CD169" s="477" t="s">
        <v>33</v>
      </c>
      <c r="CE169" s="81">
        <f>[1]Malaysia!CE$2821</f>
        <v>121.28629893359</v>
      </c>
      <c r="CF169" s="85">
        <f t="shared" ref="CF169:CF180" si="719">+CE169/CE156*100-100</f>
        <v>3.186865289002256</v>
      </c>
      <c r="CG169" s="81">
        <f>[1]Malaysia!CE$2822</f>
        <v>115.23774995960601</v>
      </c>
      <c r="CH169" s="85">
        <f t="shared" ref="CH169:CH180" si="720">+CG169/CG156*100-100</f>
        <v>6.7888128707294157</v>
      </c>
      <c r="CI169" s="81">
        <f>[1]Malaysia!CE$2823</f>
        <v>93.526672102685794</v>
      </c>
      <c r="CJ169" s="85">
        <f t="shared" ref="CJ169:CJ180" si="721">+CI169/CI156*100-100</f>
        <v>-9.1275015653598359</v>
      </c>
      <c r="CK169" s="487">
        <v>2021</v>
      </c>
      <c r="CL169" s="477" t="s">
        <v>33</v>
      </c>
      <c r="CM169" s="81">
        <f>[1]Malaysia!CE$2825</f>
        <v>124.452992334923</v>
      </c>
      <c r="CN169" s="85">
        <f t="shared" ref="CN169:CN180" si="722">+CM169/CM156*100-100</f>
        <v>5.9524090781266921</v>
      </c>
      <c r="CO169" s="81">
        <f>[1]Malaysia!CE$2827</f>
        <v>145.53995715846801</v>
      </c>
      <c r="CP169" s="85">
        <f t="shared" ref="CP169:CP180" si="723">+CO169/CO156*100-100</f>
        <v>16.993907910552394</v>
      </c>
      <c r="CQ169" s="81">
        <f>[1]Malaysia!CE$2829</f>
        <v>129.471237737595</v>
      </c>
      <c r="CR169" s="85">
        <f t="shared" ref="CR169:CR180" si="724">+CQ169/CQ156*100-100</f>
        <v>2.4291856137638206</v>
      </c>
      <c r="CS169" s="487">
        <v>2021</v>
      </c>
      <c r="CT169" s="477" t="s">
        <v>33</v>
      </c>
      <c r="CU169" s="81">
        <f>[1]Malaysia!CE$2831</f>
        <v>123.522434576926</v>
      </c>
      <c r="CV169" s="85">
        <f t="shared" ref="CV169:CV180" si="725">+CU169/CU156*100-100</f>
        <v>0.86939976242052808</v>
      </c>
      <c r="CW169" s="81">
        <f>[1]Malaysia!CE$2832</f>
        <v>114.09497322417501</v>
      </c>
      <c r="CX169" s="85">
        <f t="shared" ref="CX169:CX180" si="726">+CW169/CW156*100-100</f>
        <v>3.5437466245058999</v>
      </c>
      <c r="CY169" s="81">
        <f>[1]Malaysia!CE$2833</f>
        <v>116.969912844975</v>
      </c>
      <c r="CZ169" s="85">
        <f t="shared" ref="CZ169:CZ180" si="727">+CY169/CY156*100-100</f>
        <v>8.527091666216748</v>
      </c>
      <c r="DA169" s="487">
        <v>2021</v>
      </c>
      <c r="DB169" s="477" t="s">
        <v>33</v>
      </c>
      <c r="DC169" s="81">
        <f>[1]Malaysia!CE$2835</f>
        <v>152.539712381546</v>
      </c>
      <c r="DD169" s="85">
        <f t="shared" ref="DD169:DD180" si="728">+DC169/DC156*100-100</f>
        <v>-3.0262517044357793</v>
      </c>
      <c r="DE169" s="81">
        <f>[1]Malaysia!CE$2836</f>
        <v>98.455128701424002</v>
      </c>
      <c r="DF169" s="85">
        <f t="shared" ref="DF169:DF180" si="729">+DE169/DE156*100-100</f>
        <v>-0.68625516054893865</v>
      </c>
      <c r="DG169" s="81">
        <f>[1]Malaysia!CE$2838</f>
        <v>121.188663485685</v>
      </c>
      <c r="DH169" s="85">
        <f t="shared" ref="DH169:DH180" si="730">+DG169/DG156*100-100</f>
        <v>-18.383757103289895</v>
      </c>
      <c r="DI169" s="487">
        <v>2021</v>
      </c>
      <c r="DJ169" s="477" t="s">
        <v>33</v>
      </c>
      <c r="DK169" s="81">
        <f>[1]Malaysia!CE$2840</f>
        <v>100.79777187012699</v>
      </c>
      <c r="DL169" s="85">
        <f t="shared" ref="DL169:DL180" si="731">+DK169/DK156*100-100</f>
        <v>1.9883464974354865</v>
      </c>
      <c r="DM169" s="81">
        <f>[1]Malaysia!CE$2841</f>
        <v>144.491514129888</v>
      </c>
      <c r="DN169" s="85">
        <f t="shared" ref="DN169:DN180" si="732">+DM169/DM156*100-100</f>
        <v>3.985421196487664</v>
      </c>
      <c r="DO169" s="81">
        <f>[1]Malaysia!CE$2848</f>
        <v>129.60112173046701</v>
      </c>
      <c r="DP169" s="85">
        <f t="shared" ref="DP169:DP180" si="733">+DO169/DO156*100-100</f>
        <v>1.444945395240623</v>
      </c>
      <c r="DQ169" s="480"/>
    </row>
    <row r="170" spans="1:121" s="458" customFormat="1" ht="15" customHeight="1">
      <c r="A170" s="32"/>
      <c r="B170" s="32" t="s">
        <v>34</v>
      </c>
      <c r="C170" s="81">
        <f>[1]Malaysia!CF$2783</f>
        <v>70.037372290796796</v>
      </c>
      <c r="D170" s="85">
        <f t="shared" si="689"/>
        <v>-28.252331109055035</v>
      </c>
      <c r="E170" s="81">
        <f>[1]Malaysia!CF$2784</f>
        <v>114.364822932858</v>
      </c>
      <c r="F170" s="85">
        <f t="shared" si="690"/>
        <v>2.4365241018892334</v>
      </c>
      <c r="G170" s="81">
        <f>[1]Malaysia!CF$2785</f>
        <v>125.66869326448</v>
      </c>
      <c r="H170" s="85">
        <f t="shared" si="691"/>
        <v>9.9738585622129108</v>
      </c>
      <c r="I170" s="32"/>
      <c r="J170" s="32" t="s">
        <v>34</v>
      </c>
      <c r="K170" s="81">
        <f>[1]Malaysia!CF$2786</f>
        <v>134.59788021198401</v>
      </c>
      <c r="L170" s="85">
        <f t="shared" si="692"/>
        <v>2.4133422118775627</v>
      </c>
      <c r="M170" s="81">
        <f>[1]Malaysia!CF$2788</f>
        <v>111.907737905128</v>
      </c>
      <c r="N170" s="85">
        <f t="shared" si="693"/>
        <v>-0.61049327010557874</v>
      </c>
      <c r="O170" s="81">
        <f>[1]Malaysia!CF$2789</f>
        <v>125.480437094983</v>
      </c>
      <c r="P170" s="85">
        <f t="shared" si="694"/>
        <v>2.6539940193156042</v>
      </c>
      <c r="Q170" s="32"/>
      <c r="R170" s="32" t="s">
        <v>34</v>
      </c>
      <c r="S170" s="81">
        <f>[1]Malaysia!CF$2790</f>
        <v>121.88027454508899</v>
      </c>
      <c r="T170" s="85">
        <f t="shared" si="695"/>
        <v>0.91394256463868828</v>
      </c>
      <c r="U170" s="81">
        <f>[1]Malaysia!CF$2792</f>
        <v>128.436848237438</v>
      </c>
      <c r="V170" s="85">
        <f t="shared" si="696"/>
        <v>-2.3679994725761873</v>
      </c>
      <c r="W170" s="81">
        <f>[1]Malaysia!CF$2795</f>
        <v>171.89404997717801</v>
      </c>
      <c r="X170" s="85">
        <f t="shared" si="697"/>
        <v>14.918659529849165</v>
      </c>
      <c r="Y170" s="32"/>
      <c r="Z170" s="32" t="s">
        <v>34</v>
      </c>
      <c r="AA170" s="81">
        <f>[1]Malaysia!CF$2796</f>
        <v>104.31696032383999</v>
      </c>
      <c r="AB170" s="85">
        <f t="shared" si="698"/>
        <v>-7.7300231730023086</v>
      </c>
      <c r="AC170" s="81">
        <f>[1]Malaysia!CF$2797</f>
        <v>135.491654188979</v>
      </c>
      <c r="AD170" s="85">
        <f t="shared" si="699"/>
        <v>-4.1818868138669671</v>
      </c>
      <c r="AE170" s="81">
        <f>[1]Malaysia!CF$2798</f>
        <v>115.14705234453</v>
      </c>
      <c r="AF170" s="85">
        <f t="shared" si="700"/>
        <v>-4.0179115963807135</v>
      </c>
      <c r="AG170" s="32"/>
      <c r="AH170" s="32" t="s">
        <v>34</v>
      </c>
      <c r="AI170" s="81">
        <f>[1]Malaysia!CF$2799</f>
        <v>130.678493744679</v>
      </c>
      <c r="AJ170" s="85">
        <f t="shared" si="701"/>
        <v>6.3026553339226439</v>
      </c>
      <c r="AK170" s="81">
        <f>[1]Malaysia!CF$2800</f>
        <v>119.72164131641701</v>
      </c>
      <c r="AL170" s="85">
        <f t="shared" si="702"/>
        <v>1.7548014766546771</v>
      </c>
      <c r="AM170" s="81">
        <f>[1]Malaysia!CF$2802</f>
        <v>115.77348508822701</v>
      </c>
      <c r="AN170" s="85">
        <f t="shared" si="703"/>
        <v>-3.4238260673502481</v>
      </c>
      <c r="AO170" s="32"/>
      <c r="AP170" s="32" t="s">
        <v>34</v>
      </c>
      <c r="AQ170" s="81">
        <f>[1]Malaysia!CF$2803</f>
        <v>124.443375802163</v>
      </c>
      <c r="AR170" s="85">
        <f t="shared" si="704"/>
        <v>5.4139571638113893</v>
      </c>
      <c r="AS170" s="81">
        <f>[1]Malaysia!CF$2804</f>
        <v>105.734618614399</v>
      </c>
      <c r="AT170" s="85">
        <f t="shared" si="705"/>
        <v>-3.0575913941390098</v>
      </c>
      <c r="AU170" s="81">
        <f>[1]Malaysia!CF$2806</f>
        <v>147.26866643321799</v>
      </c>
      <c r="AV170" s="85">
        <f t="shared" si="706"/>
        <v>21.36943900615853</v>
      </c>
      <c r="AW170" s="32"/>
      <c r="AX170" s="32" t="s">
        <v>34</v>
      </c>
      <c r="AY170" s="81">
        <f>[1]Malaysia!CF$2807</f>
        <v>213.87345695089701</v>
      </c>
      <c r="AZ170" s="85">
        <f t="shared" si="707"/>
        <v>66.111705194056015</v>
      </c>
      <c r="BA170" s="81">
        <f>[1]Malaysia!CF$2808</f>
        <v>125.580328617883</v>
      </c>
      <c r="BB170" s="85">
        <f t="shared" si="708"/>
        <v>12.125874618457971</v>
      </c>
      <c r="BC170" s="81">
        <f>[1]Malaysia!CF$2809</f>
        <v>90.901436635089993</v>
      </c>
      <c r="BD170" s="85">
        <f t="shared" si="709"/>
        <v>-18.123271050142691</v>
      </c>
      <c r="BE170" s="32"/>
      <c r="BF170" s="32" t="s">
        <v>34</v>
      </c>
      <c r="BG170" s="81">
        <f>[1]Malaysia!CF$2810</f>
        <v>116.287730083027</v>
      </c>
      <c r="BH170" s="85">
        <f t="shared" si="710"/>
        <v>1.5982473019672057</v>
      </c>
      <c r="BI170" s="81">
        <f>[1]Malaysia!CF$2811</f>
        <v>113.648219553692</v>
      </c>
      <c r="BJ170" s="85">
        <f t="shared" si="711"/>
        <v>-4.1099075282710658</v>
      </c>
      <c r="BK170" s="81">
        <f>[1]Malaysia!CF$2812</f>
        <v>116.911399893658</v>
      </c>
      <c r="BL170" s="85">
        <f t="shared" si="712"/>
        <v>5.4437753544886078</v>
      </c>
      <c r="BM170" s="32"/>
      <c r="BN170" s="32" t="s">
        <v>34</v>
      </c>
      <c r="BO170" s="81">
        <f>([1]Malaysia!CF$2814*[1]Malaysia!$H2814+[1]Malaysia!CF$2815*[1]Malaysia!$H2815)/SUM([1]Malaysia!$H$2814:$H$2815)</f>
        <v>121.80884928028195</v>
      </c>
      <c r="BP170" s="85">
        <f t="shared" si="713"/>
        <v>3.0283866615153272</v>
      </c>
      <c r="BQ170" s="81">
        <f>[1]Malaysia!CF$2816</f>
        <v>95.577729583218002</v>
      </c>
      <c r="BR170" s="85">
        <f t="shared" si="714"/>
        <v>-10.265332688818702</v>
      </c>
      <c r="BS170" s="81">
        <f>[1]Malaysia!CF$2817</f>
        <v>128.73029227099201</v>
      </c>
      <c r="BT170" s="85">
        <f t="shared" si="715"/>
        <v>12.464274723156137</v>
      </c>
      <c r="BU170" s="32"/>
      <c r="BV170" s="32" t="s">
        <v>34</v>
      </c>
      <c r="BW170" s="81">
        <f>[1]Malaysia!CF$2818</f>
        <v>95.872299985240502</v>
      </c>
      <c r="BX170" s="85">
        <f t="shared" si="716"/>
        <v>3.9988083645197321</v>
      </c>
      <c r="BY170" s="81">
        <f>[1]Malaysia!CF$2819</f>
        <v>109.192028430025</v>
      </c>
      <c r="BZ170" s="85">
        <f t="shared" si="717"/>
        <v>5.1273713422161222</v>
      </c>
      <c r="CA170" s="81">
        <f>[1]Malaysia!CF$2820</f>
        <v>126.288075182054</v>
      </c>
      <c r="CB170" s="85">
        <f t="shared" si="718"/>
        <v>24.465566399406129</v>
      </c>
      <c r="CC170" s="32"/>
      <c r="CD170" s="32" t="s">
        <v>34</v>
      </c>
      <c r="CE170" s="81">
        <f>[1]Malaysia!CF$2821</f>
        <v>120.40086560482899</v>
      </c>
      <c r="CF170" s="85">
        <f t="shared" si="719"/>
        <v>9.2527886017782919</v>
      </c>
      <c r="CG170" s="81">
        <f>[1]Malaysia!CF$2822</f>
        <v>119.139421928584</v>
      </c>
      <c r="CH170" s="85">
        <f t="shared" si="720"/>
        <v>0.65112113574666353</v>
      </c>
      <c r="CI170" s="81">
        <f>[1]Malaysia!CF$2823</f>
        <v>86.053900007349398</v>
      </c>
      <c r="CJ170" s="85">
        <f t="shared" si="721"/>
        <v>-17.540170207887982</v>
      </c>
      <c r="CK170" s="32"/>
      <c r="CL170" s="32" t="s">
        <v>34</v>
      </c>
      <c r="CM170" s="81">
        <f>[1]Malaysia!CF$2825</f>
        <v>99.423325408065494</v>
      </c>
      <c r="CN170" s="85">
        <f t="shared" si="722"/>
        <v>-6.6455560666074263</v>
      </c>
      <c r="CO170" s="81">
        <f>[1]Malaysia!CF$2827</f>
        <v>130.81884461203001</v>
      </c>
      <c r="CP170" s="85">
        <f t="shared" si="723"/>
        <v>6.1243829970126598</v>
      </c>
      <c r="CQ170" s="81">
        <f>[1]Malaysia!CF$2829</f>
        <v>108.89742181279399</v>
      </c>
      <c r="CR170" s="85">
        <f t="shared" si="724"/>
        <v>14.464603227124798</v>
      </c>
      <c r="CS170" s="32"/>
      <c r="CT170" s="32" t="s">
        <v>34</v>
      </c>
      <c r="CU170" s="81">
        <f>[1]Malaysia!CF$2831</f>
        <v>126.706234298335</v>
      </c>
      <c r="CV170" s="85">
        <f t="shared" si="725"/>
        <v>13.291774282954066</v>
      </c>
      <c r="CW170" s="81">
        <f>[1]Malaysia!CF$2832</f>
        <v>121.283459896099</v>
      </c>
      <c r="CX170" s="85">
        <f t="shared" si="726"/>
        <v>-10.734403360219773</v>
      </c>
      <c r="CY170" s="81">
        <f>[1]Malaysia!CF$2833</f>
        <v>107.5431384563</v>
      </c>
      <c r="CZ170" s="85">
        <f t="shared" si="727"/>
        <v>20.381771255161468</v>
      </c>
      <c r="DA170" s="32"/>
      <c r="DB170" s="32" t="s">
        <v>34</v>
      </c>
      <c r="DC170" s="81">
        <f>[1]Malaysia!CF$2835</f>
        <v>149.42122092403801</v>
      </c>
      <c r="DD170" s="85">
        <f t="shared" si="728"/>
        <v>-0.53599651527559899</v>
      </c>
      <c r="DE170" s="81">
        <f>[1]Malaysia!CF$2836</f>
        <v>85.719123076604106</v>
      </c>
      <c r="DF170" s="85">
        <f t="shared" si="729"/>
        <v>8.2087422346045997</v>
      </c>
      <c r="DG170" s="81">
        <f>[1]Malaysia!CF$2838</f>
        <v>115.91547097788499</v>
      </c>
      <c r="DH170" s="85">
        <f t="shared" si="730"/>
        <v>-10.657360518003571</v>
      </c>
      <c r="DI170" s="32"/>
      <c r="DJ170" s="32" t="s">
        <v>34</v>
      </c>
      <c r="DK170" s="81">
        <f>[1]Malaysia!CF$2840</f>
        <v>97.286262036967898</v>
      </c>
      <c r="DL170" s="85">
        <f t="shared" si="731"/>
        <v>-5.3193540632833702</v>
      </c>
      <c r="DM170" s="81">
        <f>[1]Malaysia!CF$2841</f>
        <v>139.08343048408199</v>
      </c>
      <c r="DN170" s="85">
        <f t="shared" si="732"/>
        <v>1.2633827525660593</v>
      </c>
      <c r="DO170" s="81">
        <f>[1]Malaysia!CF$2848</f>
        <v>118.967696542985</v>
      </c>
      <c r="DP170" s="85">
        <f t="shared" si="733"/>
        <v>2.6622500423703315</v>
      </c>
      <c r="DQ170" s="480"/>
    </row>
    <row r="171" spans="1:121" s="458" customFormat="1" ht="15" customHeight="1">
      <c r="A171" s="32"/>
      <c r="B171" s="32" t="s">
        <v>35</v>
      </c>
      <c r="C171" s="81">
        <f>[1]Malaysia!CG$2783</f>
        <v>92.611232109483794</v>
      </c>
      <c r="D171" s="85">
        <f t="shared" si="689"/>
        <v>-1.6332081954384563</v>
      </c>
      <c r="E171" s="81">
        <f>[1]Malaysia!CG$2784</f>
        <v>126.44162905711001</v>
      </c>
      <c r="F171" s="85">
        <f t="shared" si="690"/>
        <v>6.3030205830001194</v>
      </c>
      <c r="G171" s="81">
        <f>[1]Malaysia!CG$2785</f>
        <v>142.68546592803301</v>
      </c>
      <c r="H171" s="85">
        <f t="shared" si="691"/>
        <v>6.5569691943999828</v>
      </c>
      <c r="I171" s="32"/>
      <c r="J171" s="32" t="s">
        <v>35</v>
      </c>
      <c r="K171" s="81">
        <f>[1]Malaysia!CG$2786</f>
        <v>132.925277444599</v>
      </c>
      <c r="L171" s="85">
        <f t="shared" si="692"/>
        <v>11.34440884841797</v>
      </c>
      <c r="M171" s="81">
        <f>[1]Malaysia!CG$2788</f>
        <v>116.73559344889</v>
      </c>
      <c r="N171" s="85">
        <f t="shared" si="693"/>
        <v>9.329557131947098</v>
      </c>
      <c r="O171" s="81">
        <f>[1]Malaysia!CG$2789</f>
        <v>120.16231831479701</v>
      </c>
      <c r="P171" s="85">
        <f t="shared" si="694"/>
        <v>12.06858627761153</v>
      </c>
      <c r="Q171" s="32"/>
      <c r="R171" s="32" t="s">
        <v>35</v>
      </c>
      <c r="S171" s="81">
        <f>[1]Malaysia!CG$2790</f>
        <v>128.96495217915199</v>
      </c>
      <c r="T171" s="85">
        <f t="shared" si="695"/>
        <v>16.622291820771508</v>
      </c>
      <c r="U171" s="81">
        <f>[1]Malaysia!CG$2792</f>
        <v>134.261198400848</v>
      </c>
      <c r="V171" s="85">
        <f t="shared" si="696"/>
        <v>4.8640022618224208</v>
      </c>
      <c r="W171" s="81">
        <f>[1]Malaysia!CG$2795</f>
        <v>194.96916820024001</v>
      </c>
      <c r="X171" s="85">
        <f t="shared" si="697"/>
        <v>16.774525933703671</v>
      </c>
      <c r="Y171" s="32"/>
      <c r="Z171" s="32" t="s">
        <v>35</v>
      </c>
      <c r="AA171" s="81">
        <f>[1]Malaysia!CG$2796</f>
        <v>116.535758095359</v>
      </c>
      <c r="AB171" s="85">
        <f t="shared" si="698"/>
        <v>0.61857713464338815</v>
      </c>
      <c r="AC171" s="81">
        <f>[1]Malaysia!CG$2797</f>
        <v>126.258668731059</v>
      </c>
      <c r="AD171" s="85">
        <f t="shared" si="699"/>
        <v>3.6235675349614951</v>
      </c>
      <c r="AE171" s="81">
        <f>[1]Malaysia!CG$2798</f>
        <v>116.911465162406</v>
      </c>
      <c r="AF171" s="85">
        <f t="shared" si="700"/>
        <v>5.6947645814828576</v>
      </c>
      <c r="AG171" s="32"/>
      <c r="AH171" s="32" t="s">
        <v>35</v>
      </c>
      <c r="AI171" s="81">
        <f>[1]Malaysia!CG$2799</f>
        <v>131.681251803918</v>
      </c>
      <c r="AJ171" s="85">
        <f t="shared" si="701"/>
        <v>17.699185928540359</v>
      </c>
      <c r="AK171" s="81">
        <f>[1]Malaysia!CG$2800</f>
        <v>112.79198793059101</v>
      </c>
      <c r="AL171" s="85">
        <f t="shared" si="702"/>
        <v>10.858649849204639</v>
      </c>
      <c r="AM171" s="81">
        <f>[1]Malaysia!CG$2802</f>
        <v>115.67830410019999</v>
      </c>
      <c r="AN171" s="85">
        <f t="shared" si="703"/>
        <v>-1.5772528577342655</v>
      </c>
      <c r="AO171" s="32"/>
      <c r="AP171" s="32" t="s">
        <v>35</v>
      </c>
      <c r="AQ171" s="81">
        <f>[1]Malaysia!CG$2803</f>
        <v>131.99126526805699</v>
      </c>
      <c r="AR171" s="85">
        <f t="shared" si="704"/>
        <v>12.101743661359279</v>
      </c>
      <c r="AS171" s="81">
        <f>[1]Malaysia!CG$2804</f>
        <v>107.423787794867</v>
      </c>
      <c r="AT171" s="85">
        <f t="shared" si="705"/>
        <v>0.38497502355639313</v>
      </c>
      <c r="AU171" s="81">
        <f>[1]Malaysia!CG$2806</f>
        <v>153.465953671737</v>
      </c>
      <c r="AV171" s="85">
        <f t="shared" si="706"/>
        <v>23.823969296983648</v>
      </c>
      <c r="AW171" s="32"/>
      <c r="AX171" s="32" t="s">
        <v>35</v>
      </c>
      <c r="AY171" s="81">
        <f>[1]Malaysia!CG$2807</f>
        <v>277.67283312443902</v>
      </c>
      <c r="AZ171" s="85">
        <f t="shared" si="707"/>
        <v>68.263359976506109</v>
      </c>
      <c r="BA171" s="81">
        <f>[1]Malaysia!CG$2808</f>
        <v>118.51354562314999</v>
      </c>
      <c r="BB171" s="85">
        <f t="shared" si="708"/>
        <v>15.645718929592036</v>
      </c>
      <c r="BC171" s="81">
        <f>[1]Malaysia!CG$2809</f>
        <v>101.574623500746</v>
      </c>
      <c r="BD171" s="85">
        <f t="shared" si="709"/>
        <v>-2.5849980233792564</v>
      </c>
      <c r="BE171" s="32"/>
      <c r="BF171" s="32" t="s">
        <v>35</v>
      </c>
      <c r="BG171" s="81">
        <f>[1]Malaysia!CG$2810</f>
        <v>117.61564651412699</v>
      </c>
      <c r="BH171" s="85">
        <f t="shared" si="710"/>
        <v>10.350607638289262</v>
      </c>
      <c r="BI171" s="81">
        <f>[1]Malaysia!CG$2811</f>
        <v>115.781219250102</v>
      </c>
      <c r="BJ171" s="85">
        <f t="shared" si="711"/>
        <v>4.7560834206185945</v>
      </c>
      <c r="BK171" s="81">
        <f>[1]Malaysia!CG$2812</f>
        <v>109.094818884844</v>
      </c>
      <c r="BL171" s="85">
        <f t="shared" si="712"/>
        <v>20.097994735676266</v>
      </c>
      <c r="BM171" s="32"/>
      <c r="BN171" s="32" t="s">
        <v>35</v>
      </c>
      <c r="BO171" s="81">
        <f>([1]Malaysia!CG$2814*[1]Malaysia!$H2814+[1]Malaysia!CG$2815*[1]Malaysia!$H2815)/SUM([1]Malaysia!$H$2814:$H$2815)</f>
        <v>121.06350069828954</v>
      </c>
      <c r="BP171" s="85">
        <f t="shared" si="713"/>
        <v>10.189479201452784</v>
      </c>
      <c r="BQ171" s="81">
        <f>[1]Malaysia!CG$2816</f>
        <v>108.62933658710899</v>
      </c>
      <c r="BR171" s="85">
        <f t="shared" si="714"/>
        <v>5.6435709081003012</v>
      </c>
      <c r="BS171" s="81">
        <f>[1]Malaysia!CG$2817</f>
        <v>145.00812770345101</v>
      </c>
      <c r="BT171" s="85">
        <f t="shared" si="715"/>
        <v>13.647166244053039</v>
      </c>
      <c r="BU171" s="32"/>
      <c r="BV171" s="32" t="s">
        <v>35</v>
      </c>
      <c r="BW171" s="81">
        <f>[1]Malaysia!CG$2818</f>
        <v>113.88161585113799</v>
      </c>
      <c r="BX171" s="85">
        <f t="shared" si="716"/>
        <v>21.02680319670236</v>
      </c>
      <c r="BY171" s="81">
        <f>[1]Malaysia!CG$2819</f>
        <v>84.581603297522307</v>
      </c>
      <c r="BZ171" s="85">
        <f t="shared" si="717"/>
        <v>-6.3292168980792809</v>
      </c>
      <c r="CA171" s="81">
        <f>[1]Malaysia!CG$2820</f>
        <v>118.021772237633</v>
      </c>
      <c r="CB171" s="85">
        <f t="shared" si="718"/>
        <v>25.041840614834456</v>
      </c>
      <c r="CC171" s="32"/>
      <c r="CD171" s="32" t="s">
        <v>35</v>
      </c>
      <c r="CE171" s="81">
        <f>[1]Malaysia!CG$2821</f>
        <v>121.341156865784</v>
      </c>
      <c r="CF171" s="85">
        <f t="shared" si="719"/>
        <v>16.036603044110763</v>
      </c>
      <c r="CG171" s="81">
        <f>[1]Malaysia!CG$2822</f>
        <v>137.112556702663</v>
      </c>
      <c r="CH171" s="85">
        <f t="shared" si="720"/>
        <v>12.720166872905295</v>
      </c>
      <c r="CI171" s="81">
        <f>[1]Malaysia!CG$2823</f>
        <v>70.389634512100997</v>
      </c>
      <c r="CJ171" s="85">
        <f t="shared" si="721"/>
        <v>-22.396000432151482</v>
      </c>
      <c r="CK171" s="32"/>
      <c r="CL171" s="32" t="s">
        <v>35</v>
      </c>
      <c r="CM171" s="81">
        <f>[1]Malaysia!CG$2825</f>
        <v>109.06710153071</v>
      </c>
      <c r="CN171" s="85">
        <f t="shared" si="722"/>
        <v>0.72517004749010994</v>
      </c>
      <c r="CO171" s="81">
        <f>[1]Malaysia!CG$2827</f>
        <v>125.478626642376</v>
      </c>
      <c r="CP171" s="85">
        <f t="shared" si="723"/>
        <v>10.361520100247517</v>
      </c>
      <c r="CQ171" s="81">
        <f>[1]Malaysia!CG$2829</f>
        <v>101.250799052104</v>
      </c>
      <c r="CR171" s="85">
        <f t="shared" si="724"/>
        <v>-3.3172234093813131</v>
      </c>
      <c r="CS171" s="32"/>
      <c r="CT171" s="32" t="s">
        <v>35</v>
      </c>
      <c r="CU171" s="81">
        <f>[1]Malaysia!CG$2831</f>
        <v>137.27884940044501</v>
      </c>
      <c r="CV171" s="85">
        <f t="shared" si="725"/>
        <v>13.136578933129229</v>
      </c>
      <c r="CW171" s="81">
        <f>[1]Malaysia!CG$2832</f>
        <v>119.770096793444</v>
      </c>
      <c r="CX171" s="85">
        <f t="shared" si="726"/>
        <v>7.2263630416111226</v>
      </c>
      <c r="CY171" s="81">
        <f>[1]Malaysia!CG$2833</f>
        <v>134.05755478848201</v>
      </c>
      <c r="CZ171" s="85">
        <f t="shared" si="727"/>
        <v>65.072188562530982</v>
      </c>
      <c r="DA171" s="32"/>
      <c r="DB171" s="32" t="s">
        <v>35</v>
      </c>
      <c r="DC171" s="81">
        <f>[1]Malaysia!CG$2835</f>
        <v>174.35796157110499</v>
      </c>
      <c r="DD171" s="85">
        <f t="shared" si="728"/>
        <v>14.846586245399251</v>
      </c>
      <c r="DE171" s="81">
        <f>[1]Malaysia!CG$2836</f>
        <v>88.527765672717905</v>
      </c>
      <c r="DF171" s="85">
        <f t="shared" si="729"/>
        <v>7.0177540400692067</v>
      </c>
      <c r="DG171" s="81">
        <f>[1]Malaysia!CG$2838</f>
        <v>121.48929125652199</v>
      </c>
      <c r="DH171" s="85">
        <f t="shared" si="730"/>
        <v>-9.3722502270131542</v>
      </c>
      <c r="DI171" s="32"/>
      <c r="DJ171" s="32" t="s">
        <v>35</v>
      </c>
      <c r="DK171" s="81">
        <f>[1]Malaysia!CG$2840</f>
        <v>111.566141952217</v>
      </c>
      <c r="DL171" s="85">
        <f t="shared" si="731"/>
        <v>9.2227035489267166</v>
      </c>
      <c r="DM171" s="81">
        <f>[1]Malaysia!CG$2841</f>
        <v>144.42088448729299</v>
      </c>
      <c r="DN171" s="85">
        <f t="shared" si="732"/>
        <v>12.280979998909004</v>
      </c>
      <c r="DO171" s="81">
        <f>[1]Malaysia!CG$2848</f>
        <v>133.53889595382</v>
      </c>
      <c r="DP171" s="85">
        <f t="shared" si="733"/>
        <v>8.8190925794452824</v>
      </c>
      <c r="DQ171" s="480"/>
    </row>
    <row r="172" spans="1:121" s="458" customFormat="1" ht="15" customHeight="1">
      <c r="A172" s="32"/>
      <c r="B172" s="32" t="s">
        <v>36</v>
      </c>
      <c r="C172" s="81">
        <f>[1]Malaysia!CH$2783</f>
        <v>95.403576240642906</v>
      </c>
      <c r="D172" s="85">
        <f t="shared" si="689"/>
        <v>-12.913351199759475</v>
      </c>
      <c r="E172" s="81">
        <f>[1]Malaysia!CH$2784</f>
        <v>155.201840437328</v>
      </c>
      <c r="F172" s="85">
        <f t="shared" si="690"/>
        <v>18.545420398643415</v>
      </c>
      <c r="G172" s="81">
        <f>[1]Malaysia!CH$2785</f>
        <v>154.322027285356</v>
      </c>
      <c r="H172" s="85">
        <f t="shared" si="691"/>
        <v>12.782163283675601</v>
      </c>
      <c r="I172" s="32"/>
      <c r="J172" s="32" t="s">
        <v>36</v>
      </c>
      <c r="K172" s="81">
        <f>[1]Malaysia!CH$2786</f>
        <v>137.907347833513</v>
      </c>
      <c r="L172" s="85">
        <f t="shared" si="692"/>
        <v>8.3539791571889168</v>
      </c>
      <c r="M172" s="81">
        <f>[1]Malaysia!CH$2788</f>
        <v>136.062890027148</v>
      </c>
      <c r="N172" s="85">
        <f t="shared" si="693"/>
        <v>103.95648421493479</v>
      </c>
      <c r="O172" s="81">
        <f>[1]Malaysia!CH$2789</f>
        <v>106.057107586813</v>
      </c>
      <c r="P172" s="85">
        <f t="shared" si="694"/>
        <v>3960.1004352664036</v>
      </c>
      <c r="Q172" s="32"/>
      <c r="R172" s="32" t="s">
        <v>36</v>
      </c>
      <c r="S172" s="81">
        <f>[1]Malaysia!CH$2790</f>
        <v>103.951197889734</v>
      </c>
      <c r="T172" s="85">
        <f t="shared" si="695"/>
        <v>179.57315463210966</v>
      </c>
      <c r="U172" s="81">
        <f>[1]Malaysia!CH$2792</f>
        <v>101.40108752050701</v>
      </c>
      <c r="V172" s="85">
        <f t="shared" si="696"/>
        <v>329.65481878079839</v>
      </c>
      <c r="W172" s="81">
        <f>[1]Malaysia!CH$2795</f>
        <v>203.13985292891701</v>
      </c>
      <c r="X172" s="85">
        <f t="shared" si="697"/>
        <v>311.73138111671346</v>
      </c>
      <c r="Y172" s="32"/>
      <c r="Z172" s="32" t="s">
        <v>36</v>
      </c>
      <c r="AA172" s="81">
        <f>[1]Malaysia!CH$2796</f>
        <v>112.149221430422</v>
      </c>
      <c r="AB172" s="85">
        <f t="shared" si="698"/>
        <v>885.56677961868945</v>
      </c>
      <c r="AC172" s="81">
        <f>[1]Malaysia!CH$2797</f>
        <v>92.636646015854893</v>
      </c>
      <c r="AD172" s="85">
        <f t="shared" si="699"/>
        <v>326.81284817681131</v>
      </c>
      <c r="AE172" s="81">
        <f>[1]Malaysia!CH$2798</f>
        <v>114.38417027237</v>
      </c>
      <c r="AF172" s="85">
        <f t="shared" si="700"/>
        <v>355.35547274689986</v>
      </c>
      <c r="AG172" s="32"/>
      <c r="AH172" s="32" t="s">
        <v>36</v>
      </c>
      <c r="AI172" s="81">
        <f>[1]Malaysia!CH$2799</f>
        <v>122.485373319339</v>
      </c>
      <c r="AJ172" s="85">
        <f t="shared" si="701"/>
        <v>88.682702961035602</v>
      </c>
      <c r="AK172" s="81">
        <f>[1]Malaysia!CH$2800</f>
        <v>116.50050126301799</v>
      </c>
      <c r="AL172" s="85">
        <f t="shared" si="702"/>
        <v>126.18227874991774</v>
      </c>
      <c r="AM172" s="81">
        <f>[1]Malaysia!CH$2802</f>
        <v>93.261234263494003</v>
      </c>
      <c r="AN172" s="85">
        <f t="shared" si="703"/>
        <v>40.70709430437276</v>
      </c>
      <c r="AO172" s="32"/>
      <c r="AP172" s="32" t="s">
        <v>36</v>
      </c>
      <c r="AQ172" s="81">
        <f>[1]Malaysia!CH$2803</f>
        <v>105.55866281687901</v>
      </c>
      <c r="AR172" s="85">
        <f t="shared" si="704"/>
        <v>18.325413921279662</v>
      </c>
      <c r="AS172" s="81">
        <f>[1]Malaysia!CH$2804</f>
        <v>109.006394484403</v>
      </c>
      <c r="AT172" s="85">
        <f t="shared" si="705"/>
        <v>34.734522181982129</v>
      </c>
      <c r="AU172" s="81">
        <f>[1]Malaysia!CH$2806</f>
        <v>149.85189654235299</v>
      </c>
      <c r="AV172" s="85">
        <f t="shared" si="706"/>
        <v>14.126015699454214</v>
      </c>
      <c r="AW172" s="32"/>
      <c r="AX172" s="32" t="s">
        <v>36</v>
      </c>
      <c r="AY172" s="81">
        <f>[1]Malaysia!CH$2807</f>
        <v>269.36947907225601</v>
      </c>
      <c r="AZ172" s="85">
        <f t="shared" si="707"/>
        <v>61.574667875152727</v>
      </c>
      <c r="BA172" s="81">
        <f>[1]Malaysia!CH$2808</f>
        <v>111.170824725104</v>
      </c>
      <c r="BB172" s="85">
        <f t="shared" si="708"/>
        <v>31.845674653545785</v>
      </c>
      <c r="BC172" s="81">
        <f>[1]Malaysia!CH$2809</f>
        <v>91.645386747859902</v>
      </c>
      <c r="BD172" s="85">
        <f t="shared" si="709"/>
        <v>17.059524804682098</v>
      </c>
      <c r="BE172" s="32"/>
      <c r="BF172" s="32" t="s">
        <v>36</v>
      </c>
      <c r="BG172" s="81">
        <f>[1]Malaysia!CH$2810</f>
        <v>104.586933861028</v>
      </c>
      <c r="BH172" s="85">
        <f t="shared" si="710"/>
        <v>300.22679987526732</v>
      </c>
      <c r="BI172" s="81">
        <f>[1]Malaysia!CH$2811</f>
        <v>116.10089398460001</v>
      </c>
      <c r="BJ172" s="85">
        <f t="shared" si="711"/>
        <v>62.624071365466989</v>
      </c>
      <c r="BK172" s="81">
        <f>[1]Malaysia!CH$2812</f>
        <v>111.380099853774</v>
      </c>
      <c r="BL172" s="85">
        <f t="shared" si="712"/>
        <v>306.64524688130604</v>
      </c>
      <c r="BM172" s="32"/>
      <c r="BN172" s="32" t="s">
        <v>36</v>
      </c>
      <c r="BO172" s="81">
        <f>([1]Malaysia!CH$2814*[1]Malaysia!$H2814+[1]Malaysia!CH$2815*[1]Malaysia!$H2815)/SUM([1]Malaysia!$H$2814:$H$2815)</f>
        <v>104.80392971232631</v>
      </c>
      <c r="BP172" s="85">
        <f t="shared" si="713"/>
        <v>200.70326428366599</v>
      </c>
      <c r="BQ172" s="81">
        <f>[1]Malaysia!CH$2816</f>
        <v>102.18525150727299</v>
      </c>
      <c r="BR172" s="85">
        <f t="shared" si="714"/>
        <v>103.19884232695981</v>
      </c>
      <c r="BS172" s="81">
        <f>[1]Malaysia!CH$2817</f>
        <v>154.83498248916101</v>
      </c>
      <c r="BT172" s="85">
        <f t="shared" si="715"/>
        <v>67.088935408196249</v>
      </c>
      <c r="BU172" s="32"/>
      <c r="BV172" s="32" t="s">
        <v>36</v>
      </c>
      <c r="BW172" s="81">
        <f>[1]Malaysia!CH$2818</f>
        <v>119.683460248372</v>
      </c>
      <c r="BX172" s="85">
        <f t="shared" si="716"/>
        <v>127.5617073354129</v>
      </c>
      <c r="BY172" s="81">
        <f>[1]Malaysia!CH$2819</f>
        <v>73.025471559969304</v>
      </c>
      <c r="BZ172" s="85">
        <f t="shared" si="717"/>
        <v>65.510537649416619</v>
      </c>
      <c r="CA172" s="81">
        <f>[1]Malaysia!CH$2820</f>
        <v>110.970017585476</v>
      </c>
      <c r="CB172" s="85">
        <f t="shared" si="718"/>
        <v>96.777228394800801</v>
      </c>
      <c r="CC172" s="32"/>
      <c r="CD172" s="32" t="s">
        <v>36</v>
      </c>
      <c r="CE172" s="81">
        <f>[1]Malaysia!CH$2821</f>
        <v>109.648095700284</v>
      </c>
      <c r="CF172" s="85">
        <f t="shared" si="719"/>
        <v>194.80531263153011</v>
      </c>
      <c r="CG172" s="81">
        <f>[1]Malaysia!CH$2822</f>
        <v>132.34565201253</v>
      </c>
      <c r="CH172" s="85">
        <f t="shared" si="720"/>
        <v>26.86238147246452</v>
      </c>
      <c r="CI172" s="81">
        <f>[1]Malaysia!CH$2823</f>
        <v>77.4980798624551</v>
      </c>
      <c r="CJ172" s="85">
        <f t="shared" si="721"/>
        <v>-7.2745765804189944</v>
      </c>
      <c r="CK172" s="32"/>
      <c r="CL172" s="32" t="s">
        <v>36</v>
      </c>
      <c r="CM172" s="81">
        <f>[1]Malaysia!CH$2825</f>
        <v>119.901276387747</v>
      </c>
      <c r="CN172" s="85">
        <f t="shared" si="722"/>
        <v>7.0833318243159482</v>
      </c>
      <c r="CO172" s="81">
        <f>[1]Malaysia!CH$2827</f>
        <v>123.68207487657099</v>
      </c>
      <c r="CP172" s="85">
        <f t="shared" si="723"/>
        <v>17.881247148959929</v>
      </c>
      <c r="CQ172" s="81">
        <f>[1]Malaysia!CH$2829</f>
        <v>114.157081534547</v>
      </c>
      <c r="CR172" s="85">
        <f t="shared" si="724"/>
        <v>52.103287848283941</v>
      </c>
      <c r="CS172" s="32"/>
      <c r="CT172" s="32" t="s">
        <v>36</v>
      </c>
      <c r="CU172" s="81">
        <f>[1]Malaysia!CH$2831</f>
        <v>160.111763390607</v>
      </c>
      <c r="CV172" s="85">
        <f t="shared" si="725"/>
        <v>59.623540059646047</v>
      </c>
      <c r="CW172" s="81">
        <f>[1]Malaysia!CH$2832</f>
        <v>132.42086762352599</v>
      </c>
      <c r="CX172" s="85">
        <f t="shared" si="726"/>
        <v>27.891491045345745</v>
      </c>
      <c r="CY172" s="81">
        <f>[1]Malaysia!CH$2833</f>
        <v>164.207989174646</v>
      </c>
      <c r="CZ172" s="85">
        <f t="shared" si="727"/>
        <v>5911.9858702234224</v>
      </c>
      <c r="DA172" s="32"/>
      <c r="DB172" s="32" t="s">
        <v>36</v>
      </c>
      <c r="DC172" s="81">
        <f>[1]Malaysia!CH$2835</f>
        <v>144.509207822446</v>
      </c>
      <c r="DD172" s="85">
        <f t="shared" si="728"/>
        <v>93.760579014590348</v>
      </c>
      <c r="DE172" s="81">
        <f>[1]Malaysia!CH$2836</f>
        <v>73.467538158933706</v>
      </c>
      <c r="DF172" s="85">
        <f t="shared" si="729"/>
        <v>419.59115918576708</v>
      </c>
      <c r="DG172" s="81">
        <f>[1]Malaysia!CH$2838</f>
        <v>108.085189399184</v>
      </c>
      <c r="DH172" s="85">
        <f t="shared" si="730"/>
        <v>73.128493061084754</v>
      </c>
      <c r="DI172" s="32"/>
      <c r="DJ172" s="32" t="s">
        <v>36</v>
      </c>
      <c r="DK172" s="81">
        <f>[1]Malaysia!CH$2840</f>
        <v>90.040746731473206</v>
      </c>
      <c r="DL172" s="85">
        <f t="shared" si="731"/>
        <v>340.06809863546221</v>
      </c>
      <c r="DM172" s="81">
        <f>[1]Malaysia!CH$2841</f>
        <v>117.890948140593</v>
      </c>
      <c r="DN172" s="85">
        <f t="shared" si="732"/>
        <v>957.41930579610494</v>
      </c>
      <c r="DO172" s="81">
        <f>[1]Malaysia!CH$2848</f>
        <v>122.203073905124</v>
      </c>
      <c r="DP172" s="85">
        <f t="shared" si="733"/>
        <v>131.60356364952861</v>
      </c>
      <c r="DQ172" s="480"/>
    </row>
    <row r="173" spans="1:121" s="458" customFormat="1" ht="15" customHeight="1">
      <c r="A173" s="32"/>
      <c r="B173" s="32" t="s">
        <v>37</v>
      </c>
      <c r="C173" s="81">
        <f>[1]Malaysia!CI$2783</f>
        <v>93.602560683419398</v>
      </c>
      <c r="D173" s="85">
        <f t="shared" si="689"/>
        <v>-22.036397264523927</v>
      </c>
      <c r="E173" s="81">
        <f>[1]Malaysia!CI$2784</f>
        <v>142.772299391026</v>
      </c>
      <c r="F173" s="85">
        <f t="shared" si="690"/>
        <v>7.70339811122615</v>
      </c>
      <c r="G173" s="81">
        <f>[1]Malaysia!CI$2785</f>
        <v>119.786047705337</v>
      </c>
      <c r="H173" s="85">
        <f t="shared" si="691"/>
        <v>32.893034598975646</v>
      </c>
      <c r="I173" s="32"/>
      <c r="J173" s="32" t="s">
        <v>37</v>
      </c>
      <c r="K173" s="81">
        <f>[1]Malaysia!CI$2786</f>
        <v>135.268187377564</v>
      </c>
      <c r="L173" s="85">
        <f t="shared" si="692"/>
        <v>2.8934136686784768</v>
      </c>
      <c r="M173" s="81">
        <f>[1]Malaysia!CI$2788</f>
        <v>117.920167419743</v>
      </c>
      <c r="N173" s="85">
        <f t="shared" si="693"/>
        <v>49.542091678209601</v>
      </c>
      <c r="O173" s="81">
        <f>[1]Malaysia!CI$2789</f>
        <v>99.394164276015502</v>
      </c>
      <c r="P173" s="85">
        <f t="shared" si="694"/>
        <v>401.2004132179423</v>
      </c>
      <c r="Q173" s="32"/>
      <c r="R173" s="32" t="s">
        <v>37</v>
      </c>
      <c r="S173" s="81">
        <f>[1]Malaysia!CI$2790</f>
        <v>105.734999874973</v>
      </c>
      <c r="T173" s="85">
        <f t="shared" si="695"/>
        <v>54.746708289629652</v>
      </c>
      <c r="U173" s="81">
        <f>[1]Malaysia!CI$2792</f>
        <v>89.123810103326704</v>
      </c>
      <c r="V173" s="85">
        <f t="shared" si="696"/>
        <v>29.795297903424682</v>
      </c>
      <c r="W173" s="81">
        <f>[1]Malaysia!CI$2795</f>
        <v>204.77264197597901</v>
      </c>
      <c r="X173" s="85">
        <f t="shared" si="697"/>
        <v>59.751014445982264</v>
      </c>
      <c r="Y173" s="32"/>
      <c r="Z173" s="32" t="s">
        <v>37</v>
      </c>
      <c r="AA173" s="81">
        <f>[1]Malaysia!CI$2796</f>
        <v>106.38051592782401</v>
      </c>
      <c r="AB173" s="85">
        <f t="shared" si="698"/>
        <v>92.762868824999146</v>
      </c>
      <c r="AC173" s="81">
        <f>[1]Malaysia!CI$2797</f>
        <v>86.119268215732504</v>
      </c>
      <c r="AD173" s="85">
        <f t="shared" si="699"/>
        <v>72.13792825673724</v>
      </c>
      <c r="AE173" s="81">
        <f>[1]Malaysia!CI$2798</f>
        <v>114.537911017209</v>
      </c>
      <c r="AF173" s="85">
        <f t="shared" si="700"/>
        <v>94.214657806172625</v>
      </c>
      <c r="AG173" s="32"/>
      <c r="AH173" s="32" t="s">
        <v>37</v>
      </c>
      <c r="AI173" s="81">
        <f>[1]Malaysia!CI$2799</f>
        <v>114.161479841016</v>
      </c>
      <c r="AJ173" s="85">
        <f t="shared" si="701"/>
        <v>19.301790705378224</v>
      </c>
      <c r="AK173" s="81">
        <f>[1]Malaysia!CI$2800</f>
        <v>110.776342312267</v>
      </c>
      <c r="AL173" s="85">
        <f t="shared" si="702"/>
        <v>38.19264985035673</v>
      </c>
      <c r="AM173" s="81">
        <f>[1]Malaysia!CI$2802</f>
        <v>106.95715042830599</v>
      </c>
      <c r="AN173" s="85">
        <f t="shared" si="703"/>
        <v>53.364829182436551</v>
      </c>
      <c r="AO173" s="32"/>
      <c r="AP173" s="32" t="s">
        <v>37</v>
      </c>
      <c r="AQ173" s="81">
        <f>[1]Malaysia!CI$2803</f>
        <v>102.633230369971</v>
      </c>
      <c r="AR173" s="85">
        <f t="shared" si="704"/>
        <v>14.75585887965407</v>
      </c>
      <c r="AS173" s="81">
        <f>[1]Malaysia!CI$2804</f>
        <v>107.19399560753099</v>
      </c>
      <c r="AT173" s="85">
        <f t="shared" si="705"/>
        <v>7.0754325760394607</v>
      </c>
      <c r="AU173" s="81">
        <f>[1]Malaysia!CI$2806</f>
        <v>149.412319474458</v>
      </c>
      <c r="AV173" s="85">
        <f t="shared" si="706"/>
        <v>7.2865341161497952</v>
      </c>
      <c r="AW173" s="32"/>
      <c r="AX173" s="32" t="s">
        <v>37</v>
      </c>
      <c r="AY173" s="81">
        <f>[1]Malaysia!CI$2807</f>
        <v>250.89206614072799</v>
      </c>
      <c r="AZ173" s="85">
        <f t="shared" si="707"/>
        <v>46.725873031336135</v>
      </c>
      <c r="BA173" s="81">
        <f>[1]Malaysia!CI$2808</f>
        <v>113.468149548797</v>
      </c>
      <c r="BB173" s="85">
        <f t="shared" si="708"/>
        <v>22.902017125449817</v>
      </c>
      <c r="BC173" s="81">
        <f>[1]Malaysia!CI$2809</f>
        <v>85.168314722860003</v>
      </c>
      <c r="BD173" s="85">
        <f t="shared" si="709"/>
        <v>3.7246750677554274</v>
      </c>
      <c r="BE173" s="32"/>
      <c r="BF173" s="32" t="s">
        <v>37</v>
      </c>
      <c r="BG173" s="81">
        <f>[1]Malaysia!CI$2810</f>
        <v>86.514116734321206</v>
      </c>
      <c r="BH173" s="85">
        <f t="shared" si="710"/>
        <v>57.648266504949817</v>
      </c>
      <c r="BI173" s="81">
        <f>[1]Malaysia!CI$2811</f>
        <v>104.32567388563101</v>
      </c>
      <c r="BJ173" s="85">
        <f t="shared" si="711"/>
        <v>39.574601637053689</v>
      </c>
      <c r="BK173" s="81">
        <f>[1]Malaysia!CI$2812</f>
        <v>106.22831368935</v>
      </c>
      <c r="BL173" s="85">
        <f t="shared" si="712"/>
        <v>51.752613559900595</v>
      </c>
      <c r="BM173" s="32"/>
      <c r="BN173" s="32" t="s">
        <v>37</v>
      </c>
      <c r="BO173" s="81">
        <f>([1]Malaysia!CI$2814*[1]Malaysia!$H2814+[1]Malaysia!CI$2815*[1]Malaysia!$H2815)/SUM([1]Malaysia!$H$2814:$H$2815)</f>
        <v>103.39708041645139</v>
      </c>
      <c r="BP173" s="85">
        <f t="shared" si="713"/>
        <v>50.926214971263761</v>
      </c>
      <c r="BQ173" s="81">
        <f>[1]Malaysia!CI$2816</f>
        <v>100.897783428227</v>
      </c>
      <c r="BR173" s="85">
        <f t="shared" si="714"/>
        <v>54.149378689757754</v>
      </c>
      <c r="BS173" s="81">
        <f>[1]Malaysia!CI$2817</f>
        <v>157.000035943353</v>
      </c>
      <c r="BT173" s="85">
        <f t="shared" si="715"/>
        <v>36.774361544215793</v>
      </c>
      <c r="BU173" s="32"/>
      <c r="BV173" s="32" t="s">
        <v>37</v>
      </c>
      <c r="BW173" s="81">
        <f>[1]Malaysia!CI$2818</f>
        <v>108.425354648709</v>
      </c>
      <c r="BX173" s="85">
        <f t="shared" si="716"/>
        <v>17.904487048724164</v>
      </c>
      <c r="BY173" s="81">
        <f>[1]Malaysia!CI$2819</f>
        <v>77.819045622615604</v>
      </c>
      <c r="BZ173" s="85">
        <f t="shared" si="717"/>
        <v>-16.581645016670933</v>
      </c>
      <c r="CA173" s="81">
        <f>[1]Malaysia!CI$2820</f>
        <v>112.657845419339</v>
      </c>
      <c r="CB173" s="85">
        <f t="shared" si="718"/>
        <v>5.0389139386380748</v>
      </c>
      <c r="CC173" s="32"/>
      <c r="CD173" s="32" t="s">
        <v>37</v>
      </c>
      <c r="CE173" s="81">
        <f>[1]Malaysia!CI$2821</f>
        <v>117.66858818577499</v>
      </c>
      <c r="CF173" s="85">
        <f t="shared" si="719"/>
        <v>13.197253808496768</v>
      </c>
      <c r="CG173" s="81">
        <f>[1]Malaysia!CI$2822</f>
        <v>130.70689665743399</v>
      </c>
      <c r="CH173" s="85">
        <f t="shared" si="720"/>
        <v>17.799620790825159</v>
      </c>
      <c r="CI173" s="81">
        <f>[1]Malaysia!CI$2823</f>
        <v>83.711652306389894</v>
      </c>
      <c r="CJ173" s="85">
        <f t="shared" si="721"/>
        <v>-18.533301856205554</v>
      </c>
      <c r="CK173" s="32"/>
      <c r="CL173" s="32" t="s">
        <v>37</v>
      </c>
      <c r="CM173" s="81">
        <f>[1]Malaysia!CI$2825</f>
        <v>117.16918288051799</v>
      </c>
      <c r="CN173" s="85">
        <f t="shared" si="722"/>
        <v>6.9663728952875204</v>
      </c>
      <c r="CO173" s="81">
        <f>[1]Malaysia!CI$2827</f>
        <v>120.556189311908</v>
      </c>
      <c r="CP173" s="85">
        <f t="shared" si="723"/>
        <v>-8.832265398743715</v>
      </c>
      <c r="CQ173" s="81">
        <f>[1]Malaysia!CI$2829</f>
        <v>124.148992059517</v>
      </c>
      <c r="CR173" s="85">
        <f t="shared" si="724"/>
        <v>15.646003376365016</v>
      </c>
      <c r="CS173" s="32"/>
      <c r="CT173" s="32" t="s">
        <v>37</v>
      </c>
      <c r="CU173" s="81">
        <f>[1]Malaysia!CI$2831</f>
        <v>155.53818760720799</v>
      </c>
      <c r="CV173" s="85">
        <f t="shared" si="725"/>
        <v>20.834098917568994</v>
      </c>
      <c r="CW173" s="81">
        <f>[1]Malaysia!CI$2832</f>
        <v>135.616032972417</v>
      </c>
      <c r="CX173" s="85">
        <f t="shared" si="726"/>
        <v>-1.7474398253799563</v>
      </c>
      <c r="CY173" s="81">
        <f>[1]Malaysia!CI$2833</f>
        <v>130.901673264778</v>
      </c>
      <c r="CZ173" s="85">
        <f t="shared" si="727"/>
        <v>285.38685895243316</v>
      </c>
      <c r="DA173" s="32"/>
      <c r="DB173" s="32" t="s">
        <v>37</v>
      </c>
      <c r="DC173" s="81">
        <f>[1]Malaysia!CI$2835</f>
        <v>130.81283365532499</v>
      </c>
      <c r="DD173" s="85">
        <f t="shared" si="728"/>
        <v>27.097689920971433</v>
      </c>
      <c r="DE173" s="81">
        <f>[1]Malaysia!CI$2836</f>
        <v>77.741649325364506</v>
      </c>
      <c r="DF173" s="85">
        <f t="shared" si="729"/>
        <v>57.421950747797695</v>
      </c>
      <c r="DG173" s="81">
        <f>[1]Malaysia!CI$2838</f>
        <v>78.831007651520594</v>
      </c>
      <c r="DH173" s="85">
        <f t="shared" si="730"/>
        <v>-21.501940322726497</v>
      </c>
      <c r="DI173" s="32"/>
      <c r="DJ173" s="32" t="s">
        <v>37</v>
      </c>
      <c r="DK173" s="81">
        <f>[1]Malaysia!CI$2840</f>
        <v>81.670788273316802</v>
      </c>
      <c r="DL173" s="85">
        <f t="shared" si="731"/>
        <v>57.507562430765745</v>
      </c>
      <c r="DM173" s="81">
        <f>[1]Malaysia!CI$2841</f>
        <v>115.344815560621</v>
      </c>
      <c r="DN173" s="85">
        <f t="shared" si="732"/>
        <v>80.968615091413227</v>
      </c>
      <c r="DO173" s="81">
        <f>[1]Malaysia!CI$2848</f>
        <v>116.692887318323</v>
      </c>
      <c r="DP173" s="85">
        <f t="shared" si="733"/>
        <v>20.581441669522917</v>
      </c>
      <c r="DQ173" s="480"/>
    </row>
    <row r="174" spans="1:121" s="458" customFormat="1" ht="15" customHeight="1">
      <c r="A174" s="32"/>
      <c r="B174" s="32" t="s">
        <v>38</v>
      </c>
      <c r="C174" s="81">
        <f>[1]Malaysia!CJ$2783</f>
        <v>110.873917020262</v>
      </c>
      <c r="D174" s="85">
        <f t="shared" si="689"/>
        <v>-11.502436248098263</v>
      </c>
      <c r="E174" s="81">
        <f>[1]Malaysia!CJ$2784</f>
        <v>147.15864279832999</v>
      </c>
      <c r="F174" s="85">
        <f t="shared" si="690"/>
        <v>5.6736730140509906</v>
      </c>
      <c r="G174" s="81">
        <f>[1]Malaysia!CJ$2785</f>
        <v>126.923363449825</v>
      </c>
      <c r="H174" s="85">
        <f t="shared" si="691"/>
        <v>13.661963695306298</v>
      </c>
      <c r="I174" s="32"/>
      <c r="J174" s="32" t="s">
        <v>38</v>
      </c>
      <c r="K174" s="81">
        <f>[1]Malaysia!CJ$2786</f>
        <v>137.29495157838301</v>
      </c>
      <c r="L174" s="85">
        <f t="shared" si="692"/>
        <v>4.418457511672031</v>
      </c>
      <c r="M174" s="81">
        <f>[1]Malaysia!CJ$2788</f>
        <v>82.991943817365495</v>
      </c>
      <c r="N174" s="85">
        <f t="shared" si="693"/>
        <v>-14.886863497617568</v>
      </c>
      <c r="O174" s="81">
        <f>[1]Malaysia!CJ$2789</f>
        <v>3.1429704455111902</v>
      </c>
      <c r="P174" s="85">
        <f t="shared" si="694"/>
        <v>-96.295950994973339</v>
      </c>
      <c r="Q174" s="32"/>
      <c r="R174" s="32" t="s">
        <v>38</v>
      </c>
      <c r="S174" s="81">
        <f>[1]Malaysia!CJ$2790</f>
        <v>113.73068759248601</v>
      </c>
      <c r="T174" s="85">
        <f t="shared" si="695"/>
        <v>19.540655614694671</v>
      </c>
      <c r="U174" s="81">
        <f>[1]Malaysia!CJ$2792</f>
        <v>88.918882563341398</v>
      </c>
      <c r="V174" s="85">
        <f t="shared" si="696"/>
        <v>-32.240225307163371</v>
      </c>
      <c r="W174" s="81">
        <f>[1]Malaysia!CJ$2795</f>
        <v>89.831351168941794</v>
      </c>
      <c r="X174" s="85">
        <f t="shared" si="697"/>
        <v>-10.90245465283391</v>
      </c>
      <c r="Y174" s="32"/>
      <c r="Z174" s="32" t="s">
        <v>38</v>
      </c>
      <c r="AA174" s="81">
        <f>[1]Malaysia!CJ$2796</f>
        <v>71.594592980214003</v>
      </c>
      <c r="AB174" s="85">
        <f t="shared" si="698"/>
        <v>-33.756792993837109</v>
      </c>
      <c r="AC174" s="81">
        <f>[1]Malaysia!CJ$2797</f>
        <v>94.559630462856902</v>
      </c>
      <c r="AD174" s="85">
        <f t="shared" si="699"/>
        <v>-31.322610200973571</v>
      </c>
      <c r="AE174" s="81">
        <f>[1]Malaysia!CJ$2798</f>
        <v>102.183722621214</v>
      </c>
      <c r="AF174" s="85">
        <f t="shared" si="700"/>
        <v>-13.031644260963787</v>
      </c>
      <c r="AG174" s="32"/>
      <c r="AH174" s="32" t="s">
        <v>38</v>
      </c>
      <c r="AI174" s="81">
        <f>[1]Malaysia!CJ$2799</f>
        <v>129.04303924004699</v>
      </c>
      <c r="AJ174" s="85">
        <f t="shared" si="701"/>
        <v>0.22634898069786402</v>
      </c>
      <c r="AK174" s="81">
        <f>[1]Malaysia!CJ$2800</f>
        <v>94.101290059846505</v>
      </c>
      <c r="AL174" s="85">
        <f t="shared" si="702"/>
        <v>-20.387153853977566</v>
      </c>
      <c r="AM174" s="81">
        <f>[1]Malaysia!CJ$2802</f>
        <v>117.58522095193899</v>
      </c>
      <c r="AN174" s="85">
        <f t="shared" si="703"/>
        <v>17.213023568156729</v>
      </c>
      <c r="AO174" s="32"/>
      <c r="AP174" s="32" t="s">
        <v>38</v>
      </c>
      <c r="AQ174" s="81">
        <f>[1]Malaysia!CJ$2803</f>
        <v>131.73652888310599</v>
      </c>
      <c r="AR174" s="85">
        <f t="shared" si="704"/>
        <v>18.430936119738405</v>
      </c>
      <c r="AS174" s="81">
        <f>[1]Malaysia!CJ$2804</f>
        <v>118.478857347858</v>
      </c>
      <c r="AT174" s="85">
        <f t="shared" si="705"/>
        <v>3.7377221665437048</v>
      </c>
      <c r="AU174" s="81">
        <f>[1]Malaysia!CJ$2806</f>
        <v>166.058198914889</v>
      </c>
      <c r="AV174" s="85">
        <f t="shared" si="706"/>
        <v>11.019034887394923</v>
      </c>
      <c r="AW174" s="32"/>
      <c r="AX174" s="32" t="s">
        <v>38</v>
      </c>
      <c r="AY174" s="81">
        <f>[1]Malaysia!CJ$2807</f>
        <v>267.03086887504799</v>
      </c>
      <c r="AZ174" s="85">
        <f t="shared" si="707"/>
        <v>33.928137697308188</v>
      </c>
      <c r="BA174" s="81">
        <f>[1]Malaysia!CJ$2808</f>
        <v>142.74310015351199</v>
      </c>
      <c r="BB174" s="85">
        <f t="shared" si="708"/>
        <v>12.231751044174615</v>
      </c>
      <c r="BC174" s="81">
        <f>[1]Malaysia!CJ$2809</f>
        <v>77.690170005099404</v>
      </c>
      <c r="BD174" s="85">
        <f t="shared" si="709"/>
        <v>-37.257164602727698</v>
      </c>
      <c r="BE174" s="32"/>
      <c r="BF174" s="32" t="s">
        <v>38</v>
      </c>
      <c r="BG174" s="81">
        <f>[1]Malaysia!CJ$2810</f>
        <v>69.797771252996796</v>
      </c>
      <c r="BH174" s="85">
        <f t="shared" si="710"/>
        <v>-26.447581903416676</v>
      </c>
      <c r="BI174" s="81">
        <f>[1]Malaysia!CJ$2811</f>
        <v>90.341955040522393</v>
      </c>
      <c r="BJ174" s="85">
        <f t="shared" si="711"/>
        <v>-32.599214126707253</v>
      </c>
      <c r="BK174" s="81">
        <f>[1]Malaysia!CJ$2812</f>
        <v>95.143837246968701</v>
      </c>
      <c r="BL174" s="85">
        <f t="shared" si="712"/>
        <v>-22.393081980609722</v>
      </c>
      <c r="BM174" s="32"/>
      <c r="BN174" s="32" t="s">
        <v>38</v>
      </c>
      <c r="BO174" s="81">
        <f>([1]Malaysia!CJ$2814*[1]Malaysia!$H2814+[1]Malaysia!CJ$2815*[1]Malaysia!$H2815)/SUM([1]Malaysia!$H$2814:$H$2815)</f>
        <v>91.900910065572845</v>
      </c>
      <c r="BP174" s="85">
        <f t="shared" si="713"/>
        <v>-23.827702205172599</v>
      </c>
      <c r="BQ174" s="81">
        <f>[1]Malaysia!CJ$2816</f>
        <v>83.138725479831606</v>
      </c>
      <c r="BR174" s="85">
        <f t="shared" si="714"/>
        <v>-0.29060679866486794</v>
      </c>
      <c r="BS174" s="81">
        <f>[1]Malaysia!CJ$2817</f>
        <v>192.48185117967401</v>
      </c>
      <c r="BT174" s="85">
        <f t="shared" si="715"/>
        <v>12.38039174724139</v>
      </c>
      <c r="BU174" s="32"/>
      <c r="BV174" s="32" t="s">
        <v>38</v>
      </c>
      <c r="BW174" s="81">
        <f>[1]Malaysia!CJ$2818</f>
        <v>142.45600956318799</v>
      </c>
      <c r="BX174" s="85">
        <f t="shared" si="716"/>
        <v>11.490784138518279</v>
      </c>
      <c r="BY174" s="81">
        <f>[1]Malaysia!CJ$2819</f>
        <v>92.812891341733405</v>
      </c>
      <c r="BZ174" s="85">
        <f t="shared" si="717"/>
        <v>-35.106033650379516</v>
      </c>
      <c r="CA174" s="81">
        <f>[1]Malaysia!CJ$2820</f>
        <v>136.99265707435799</v>
      </c>
      <c r="CB174" s="85">
        <f t="shared" si="718"/>
        <v>12.228469400433497</v>
      </c>
      <c r="CC174" s="32"/>
      <c r="CD174" s="32" t="s">
        <v>38</v>
      </c>
      <c r="CE174" s="81">
        <f>[1]Malaysia!CJ$2821</f>
        <v>148.057238664397</v>
      </c>
      <c r="CF174" s="85">
        <f t="shared" si="719"/>
        <v>14.342015891057372</v>
      </c>
      <c r="CG174" s="81">
        <f>[1]Malaysia!CJ$2822</f>
        <v>156.28760197610001</v>
      </c>
      <c r="CH174" s="85">
        <f t="shared" si="720"/>
        <v>6.8604477889357156</v>
      </c>
      <c r="CI174" s="81">
        <f>[1]Malaysia!CJ$2823</f>
        <v>82.738013149496297</v>
      </c>
      <c r="CJ174" s="85">
        <f t="shared" si="721"/>
        <v>2.0213999474090372</v>
      </c>
      <c r="CK174" s="32"/>
      <c r="CL174" s="32" t="s">
        <v>38</v>
      </c>
      <c r="CM174" s="81">
        <f>[1]Malaysia!CJ$2825</f>
        <v>128.978694609672</v>
      </c>
      <c r="CN174" s="85">
        <f t="shared" si="722"/>
        <v>6.082943290699248</v>
      </c>
      <c r="CO174" s="81">
        <f>[1]Malaysia!CJ$2827</f>
        <v>145.95415086689201</v>
      </c>
      <c r="CP174" s="85">
        <f t="shared" si="723"/>
        <v>4.1043685176422713</v>
      </c>
      <c r="CQ174" s="81">
        <f>[1]Malaysia!CJ$2829</f>
        <v>144.65137653183899</v>
      </c>
      <c r="CR174" s="85">
        <f t="shared" si="724"/>
        <v>-6.7007332818807583</v>
      </c>
      <c r="CS174" s="32"/>
      <c r="CT174" s="32" t="s">
        <v>38</v>
      </c>
      <c r="CU174" s="81">
        <f>[1]Malaysia!CJ$2831</f>
        <v>179.944839350232</v>
      </c>
      <c r="CV174" s="85">
        <f t="shared" si="725"/>
        <v>14.006188463476192</v>
      </c>
      <c r="CW174" s="81">
        <f>[1]Malaysia!CJ$2832</f>
        <v>124.889968238774</v>
      </c>
      <c r="CX174" s="85">
        <f t="shared" si="726"/>
        <v>-9.3522181220108678</v>
      </c>
      <c r="CY174" s="81">
        <f>[1]Malaysia!CJ$2833</f>
        <v>1.7629209611591401</v>
      </c>
      <c r="CZ174" s="85">
        <f t="shared" si="727"/>
        <v>-98.551228176132156</v>
      </c>
      <c r="DA174" s="32"/>
      <c r="DB174" s="32" t="s">
        <v>38</v>
      </c>
      <c r="DC174" s="81">
        <f>[1]Malaysia!CJ$2835</f>
        <v>118.078029463794</v>
      </c>
      <c r="DD174" s="85">
        <f t="shared" si="728"/>
        <v>-16.790178864446048</v>
      </c>
      <c r="DE174" s="81">
        <f>[1]Malaysia!CJ$2836</f>
        <v>84.091684053668402</v>
      </c>
      <c r="DF174" s="85">
        <f t="shared" si="729"/>
        <v>-18.328129270169669</v>
      </c>
      <c r="DG174" s="81">
        <f>[1]Malaysia!CJ$2838</f>
        <v>80.404051278283404</v>
      </c>
      <c r="DH174" s="85">
        <f t="shared" si="730"/>
        <v>-24.280456620402617</v>
      </c>
      <c r="DI174" s="32"/>
      <c r="DJ174" s="32" t="s">
        <v>38</v>
      </c>
      <c r="DK174" s="81">
        <f>[1]Malaysia!CJ$2840</f>
        <v>62.445576116184299</v>
      </c>
      <c r="DL174" s="85">
        <f t="shared" si="731"/>
        <v>-35.896421136587264</v>
      </c>
      <c r="DM174" s="81">
        <f>[1]Malaysia!CJ$2841</f>
        <v>99.918871976544196</v>
      </c>
      <c r="DN174" s="85">
        <f t="shared" si="732"/>
        <v>-34.218346074936363</v>
      </c>
      <c r="DO174" s="81">
        <f>[1]Malaysia!CJ$2848</f>
        <v>107.027108229481</v>
      </c>
      <c r="DP174" s="85">
        <f t="shared" si="733"/>
        <v>-19.790178588448057</v>
      </c>
      <c r="DQ174" s="480"/>
    </row>
    <row r="175" spans="1:121" s="458" customFormat="1" ht="15" customHeight="1">
      <c r="A175" s="32"/>
      <c r="B175" s="32" t="s">
        <v>39</v>
      </c>
      <c r="C175" s="81">
        <f>[1]Malaysia!CK$2783</f>
        <v>100.904369825416</v>
      </c>
      <c r="D175" s="85">
        <f t="shared" si="689"/>
        <v>-16.103307417524178</v>
      </c>
      <c r="E175" s="81">
        <f>[1]Malaysia!CK$2784</f>
        <v>139.23133116855101</v>
      </c>
      <c r="F175" s="85">
        <f t="shared" si="690"/>
        <v>-7.9150017942859421</v>
      </c>
      <c r="G175" s="81">
        <f>[1]Malaysia!CK$2785</f>
        <v>111.216325471918</v>
      </c>
      <c r="H175" s="85">
        <f t="shared" si="691"/>
        <v>0.87947435245554573</v>
      </c>
      <c r="I175" s="32"/>
      <c r="J175" s="32" t="s">
        <v>39</v>
      </c>
      <c r="K175" s="81">
        <f>[1]Malaysia!CK$2786</f>
        <v>142.09671556400099</v>
      </c>
      <c r="L175" s="85">
        <f t="shared" si="692"/>
        <v>3.4175599046355956</v>
      </c>
      <c r="M175" s="81">
        <f>[1]Malaysia!CK$2788</f>
        <v>87.9945972089142</v>
      </c>
      <c r="N175" s="85">
        <f t="shared" si="693"/>
        <v>-20.687462128158771</v>
      </c>
      <c r="O175" s="81">
        <f>[1]Malaysia!CK$2789</f>
        <v>2.4210001727950199</v>
      </c>
      <c r="P175" s="85">
        <f t="shared" si="694"/>
        <v>-97.944920675457553</v>
      </c>
      <c r="Q175" s="32"/>
      <c r="R175" s="32" t="s">
        <v>39</v>
      </c>
      <c r="S175" s="81">
        <f>[1]Malaysia!CK$2790</f>
        <v>96.536607669121807</v>
      </c>
      <c r="T175" s="85">
        <f t="shared" si="695"/>
        <v>13.578566283841013</v>
      </c>
      <c r="U175" s="81">
        <f>[1]Malaysia!CK$2792</f>
        <v>90.481122963106799</v>
      </c>
      <c r="V175" s="85">
        <f t="shared" si="696"/>
        <v>-20.660507424100189</v>
      </c>
      <c r="W175" s="81">
        <f>[1]Malaysia!CK$2795</f>
        <v>61.370927573584702</v>
      </c>
      <c r="X175" s="85">
        <f t="shared" si="697"/>
        <v>-23.088063868240027</v>
      </c>
      <c r="Y175" s="32"/>
      <c r="Z175" s="32" t="s">
        <v>39</v>
      </c>
      <c r="AA175" s="81">
        <f>[1]Malaysia!CK$2796</f>
        <v>70.790595496743293</v>
      </c>
      <c r="AB175" s="85">
        <f t="shared" si="698"/>
        <v>-27.398410409098503</v>
      </c>
      <c r="AC175" s="81">
        <f>[1]Malaysia!CK$2797</f>
        <v>82.3456390799292</v>
      </c>
      <c r="AD175" s="85">
        <f t="shared" si="699"/>
        <v>-27.65851967425472</v>
      </c>
      <c r="AE175" s="81">
        <f>[1]Malaysia!CK$2798</f>
        <v>78.220742042927697</v>
      </c>
      <c r="AF175" s="85">
        <f t="shared" si="700"/>
        <v>-21.239663705596215</v>
      </c>
      <c r="AG175" s="32"/>
      <c r="AH175" s="32" t="s">
        <v>39</v>
      </c>
      <c r="AI175" s="81">
        <f>[1]Malaysia!CK$2799</f>
        <v>122.75722360272</v>
      </c>
      <c r="AJ175" s="85">
        <f t="shared" si="701"/>
        <v>-2.4139399165633364</v>
      </c>
      <c r="AK175" s="81">
        <f>[1]Malaysia!CK$2800</f>
        <v>98.735191031376601</v>
      </c>
      <c r="AL175" s="85">
        <f t="shared" si="702"/>
        <v>-25.086426627401607</v>
      </c>
      <c r="AM175" s="81">
        <f>[1]Malaysia!CK$2802</f>
        <v>122.614605765652</v>
      </c>
      <c r="AN175" s="85">
        <f t="shared" si="703"/>
        <v>24.644487463967053</v>
      </c>
      <c r="AO175" s="32"/>
      <c r="AP175" s="32" t="s">
        <v>39</v>
      </c>
      <c r="AQ175" s="81">
        <f>[1]Malaysia!CK$2803</f>
        <v>116.836677812875</v>
      </c>
      <c r="AR175" s="85">
        <f t="shared" si="704"/>
        <v>6.0201292317157566</v>
      </c>
      <c r="AS175" s="81">
        <f>[1]Malaysia!CK$2804</f>
        <v>108.956617311958</v>
      </c>
      <c r="AT175" s="85">
        <f t="shared" si="705"/>
        <v>-4.6558262530187307</v>
      </c>
      <c r="AU175" s="81">
        <f>[1]Malaysia!CK$2806</f>
        <v>165.129645639784</v>
      </c>
      <c r="AV175" s="85">
        <f t="shared" si="706"/>
        <v>8.9106225033933413</v>
      </c>
      <c r="AW175" s="32"/>
      <c r="AX175" s="32" t="s">
        <v>39</v>
      </c>
      <c r="AY175" s="81">
        <f>[1]Malaysia!CK$2807</f>
        <v>237.293712622203</v>
      </c>
      <c r="AZ175" s="85">
        <f t="shared" si="707"/>
        <v>14.638798763859455</v>
      </c>
      <c r="BA175" s="81">
        <f>[1]Malaysia!CK$2808</f>
        <v>139.00580411289101</v>
      </c>
      <c r="BB175" s="85">
        <f t="shared" si="708"/>
        <v>7.9431171630921682</v>
      </c>
      <c r="BC175" s="81">
        <f>[1]Malaysia!CK$2809</f>
        <v>85.646758880957606</v>
      </c>
      <c r="BD175" s="85">
        <f t="shared" si="709"/>
        <v>-41.181878883612363</v>
      </c>
      <c r="BE175" s="32"/>
      <c r="BF175" s="32" t="s">
        <v>39</v>
      </c>
      <c r="BG175" s="81">
        <f>[1]Malaysia!CK$2810</f>
        <v>67.4761979622034</v>
      </c>
      <c r="BH175" s="85">
        <f t="shared" si="710"/>
        <v>-36.336170938974313</v>
      </c>
      <c r="BI175" s="81">
        <f>[1]Malaysia!CK$2811</f>
        <v>90.709347830904605</v>
      </c>
      <c r="BJ175" s="85">
        <f t="shared" si="711"/>
        <v>-32.034266385085658</v>
      </c>
      <c r="BK175" s="81">
        <f>[1]Malaysia!CK$2812</f>
        <v>86.095468834365903</v>
      </c>
      <c r="BL175" s="85">
        <f t="shared" si="712"/>
        <v>-32.344427048678696</v>
      </c>
      <c r="BM175" s="32"/>
      <c r="BN175" s="32" t="s">
        <v>39</v>
      </c>
      <c r="BO175" s="81">
        <f>([1]Malaysia!CK$2814*[1]Malaysia!$H2814+[1]Malaysia!CK$2815*[1]Malaysia!$H2815)/SUM([1]Malaysia!$H$2814:$H$2815)</f>
        <v>96.504937351753981</v>
      </c>
      <c r="BP175" s="85">
        <f t="shared" si="713"/>
        <v>-22.449677332773987</v>
      </c>
      <c r="BQ175" s="81">
        <f>[1]Malaysia!CK$2816</f>
        <v>79.891641539192506</v>
      </c>
      <c r="BR175" s="85">
        <f t="shared" si="714"/>
        <v>-13.172774509311509</v>
      </c>
      <c r="BS175" s="81">
        <f>[1]Malaysia!CK$2817</f>
        <v>163.62138101385699</v>
      </c>
      <c r="BT175" s="85">
        <f t="shared" si="715"/>
        <v>-4.1775561633399292</v>
      </c>
      <c r="BU175" s="32"/>
      <c r="BV175" s="32" t="s">
        <v>39</v>
      </c>
      <c r="BW175" s="81">
        <f>[1]Malaysia!CK$2818</f>
        <v>131.213800374709</v>
      </c>
      <c r="BX175" s="85">
        <f t="shared" si="716"/>
        <v>3.4673538989752757</v>
      </c>
      <c r="BY175" s="81">
        <f>[1]Malaysia!CK$2819</f>
        <v>107.66502467793499</v>
      </c>
      <c r="BZ175" s="85">
        <f t="shared" si="717"/>
        <v>-22.345837477768697</v>
      </c>
      <c r="CA175" s="81">
        <f>[1]Malaysia!CK$2820</f>
        <v>141.823243366372</v>
      </c>
      <c r="CB175" s="85">
        <f t="shared" si="718"/>
        <v>13.288228232428082</v>
      </c>
      <c r="CC175" s="32"/>
      <c r="CD175" s="32" t="s">
        <v>39</v>
      </c>
      <c r="CE175" s="81">
        <f>[1]Malaysia!CK$2821</f>
        <v>132.551595375609</v>
      </c>
      <c r="CF175" s="85">
        <f t="shared" si="719"/>
        <v>1.2969921935199693</v>
      </c>
      <c r="CG175" s="81">
        <f>[1]Malaysia!CK$2822</f>
        <v>136.982753530742</v>
      </c>
      <c r="CH175" s="85">
        <f t="shared" si="720"/>
        <v>-3.4222526585813995</v>
      </c>
      <c r="CI175" s="81">
        <f>[1]Malaysia!CK$2823</f>
        <v>89.406027415704401</v>
      </c>
      <c r="CJ175" s="85">
        <f t="shared" si="721"/>
        <v>19.076808467162891</v>
      </c>
      <c r="CK175" s="32"/>
      <c r="CL175" s="32" t="s">
        <v>39</v>
      </c>
      <c r="CM175" s="81">
        <f>[1]Malaysia!CK$2825</f>
        <v>111.552296874985</v>
      </c>
      <c r="CN175" s="85">
        <f t="shared" si="722"/>
        <v>3.9886071005215769</v>
      </c>
      <c r="CO175" s="81">
        <f>[1]Malaysia!CK$2827</f>
        <v>140.67844842206199</v>
      </c>
      <c r="CP175" s="85">
        <f t="shared" si="723"/>
        <v>15.798581035245988</v>
      </c>
      <c r="CQ175" s="81">
        <f>[1]Malaysia!CK$2829</f>
        <v>129.347679783073</v>
      </c>
      <c r="CR175" s="85">
        <f t="shared" si="724"/>
        <v>-12.532836365911777</v>
      </c>
      <c r="CS175" s="32"/>
      <c r="CT175" s="32" t="s">
        <v>39</v>
      </c>
      <c r="CU175" s="81">
        <f>[1]Malaysia!CK$2831</f>
        <v>147.22102754736201</v>
      </c>
      <c r="CV175" s="85">
        <f t="shared" si="725"/>
        <v>0.96974316162945229</v>
      </c>
      <c r="CW175" s="81">
        <f>[1]Malaysia!CK$2832</f>
        <v>124.60894371933099</v>
      </c>
      <c r="CX175" s="85">
        <f t="shared" si="726"/>
        <v>-10.18970183444992</v>
      </c>
      <c r="CY175" s="81">
        <f>[1]Malaysia!CK$2833</f>
        <v>5.6702353310610301</v>
      </c>
      <c r="CZ175" s="85">
        <f t="shared" si="727"/>
        <v>-95.116729931035152</v>
      </c>
      <c r="DA175" s="32"/>
      <c r="DB175" s="32" t="s">
        <v>39</v>
      </c>
      <c r="DC175" s="81">
        <f>[1]Malaysia!CK$2835</f>
        <v>118.16799354018499</v>
      </c>
      <c r="DD175" s="85">
        <f t="shared" si="728"/>
        <v>-20.2236941053647</v>
      </c>
      <c r="DE175" s="81">
        <f>[1]Malaysia!CK$2836</f>
        <v>68.486446399495094</v>
      </c>
      <c r="DF175" s="85">
        <f t="shared" si="729"/>
        <v>-20.080608703924526</v>
      </c>
      <c r="DG175" s="81">
        <f>[1]Malaysia!CK$2838</f>
        <v>65.543967648770206</v>
      </c>
      <c r="DH175" s="85">
        <f t="shared" si="730"/>
        <v>-14.883914697976451</v>
      </c>
      <c r="DI175" s="32"/>
      <c r="DJ175" s="32" t="s">
        <v>39</v>
      </c>
      <c r="DK175" s="81">
        <f>[1]Malaysia!CK$2840</f>
        <v>59.726392497364003</v>
      </c>
      <c r="DL175" s="85">
        <f t="shared" si="731"/>
        <v>-40.754110493954222</v>
      </c>
      <c r="DM175" s="81">
        <f>[1]Malaysia!CK$2841</f>
        <v>75.458659937830703</v>
      </c>
      <c r="DN175" s="85">
        <f t="shared" si="732"/>
        <v>-45.021375294062317</v>
      </c>
      <c r="DO175" s="81">
        <f>[1]Malaysia!CK$2848</f>
        <v>108.639314614833</v>
      </c>
      <c r="DP175" s="85">
        <f t="shared" si="733"/>
        <v>-24.934080513422842</v>
      </c>
      <c r="DQ175" s="480"/>
    </row>
    <row r="176" spans="1:121" s="458" customFormat="1" ht="15" customHeight="1">
      <c r="A176" s="32"/>
      <c r="B176" s="32" t="s">
        <v>40</v>
      </c>
      <c r="C176" s="81">
        <f>[1]Malaysia!CL$2783</f>
        <v>101.487373484117</v>
      </c>
      <c r="D176" s="85">
        <f t="shared" si="689"/>
        <v>-15.778687356770945</v>
      </c>
      <c r="E176" s="81">
        <f>[1]Malaysia!CL$2784</f>
        <v>161.60785360240601</v>
      </c>
      <c r="F176" s="85">
        <f t="shared" si="690"/>
        <v>5.5648418532656621</v>
      </c>
      <c r="G176" s="81">
        <f>[1]Malaysia!CL$2785</f>
        <v>139.74136939403701</v>
      </c>
      <c r="H176" s="85">
        <f t="shared" si="691"/>
        <v>15.217503295386848</v>
      </c>
      <c r="I176" s="32"/>
      <c r="J176" s="32" t="s">
        <v>40</v>
      </c>
      <c r="K176" s="81">
        <f>[1]Malaysia!CL$2786</f>
        <v>141.85720166961201</v>
      </c>
      <c r="L176" s="85">
        <f t="shared" si="692"/>
        <v>5.0668971448108806</v>
      </c>
      <c r="M176" s="81">
        <f>[1]Malaysia!CL$2788</f>
        <v>119.98745573343299</v>
      </c>
      <c r="N176" s="85">
        <f t="shared" si="693"/>
        <v>-0.11560081451959547</v>
      </c>
      <c r="O176" s="81">
        <f>[1]Malaysia!CL$2789</f>
        <v>2.3839792052832798</v>
      </c>
      <c r="P176" s="85">
        <f t="shared" si="694"/>
        <v>-97.964005151944519</v>
      </c>
      <c r="Q176" s="32"/>
      <c r="R176" s="32" t="s">
        <v>40</v>
      </c>
      <c r="S176" s="81">
        <f>[1]Malaysia!CL$2790</f>
        <v>101.67624511245199</v>
      </c>
      <c r="T176" s="85">
        <f t="shared" si="695"/>
        <v>9.5964532043808504</v>
      </c>
      <c r="U176" s="81">
        <f>[1]Malaysia!CL$2792</f>
        <v>107.634976314409</v>
      </c>
      <c r="V176" s="85">
        <f t="shared" si="696"/>
        <v>-6.2650800194411431</v>
      </c>
      <c r="W176" s="81">
        <f>[1]Malaysia!CL$2795</f>
        <v>73.755153574317305</v>
      </c>
      <c r="X176" s="85">
        <f t="shared" si="697"/>
        <v>-4.3164338082997205</v>
      </c>
      <c r="Y176" s="32"/>
      <c r="Z176" s="32" t="s">
        <v>40</v>
      </c>
      <c r="AA176" s="81">
        <f>[1]Malaysia!CL$2796</f>
        <v>77.889200788450594</v>
      </c>
      <c r="AB176" s="85">
        <f t="shared" si="698"/>
        <v>-18.822220733613975</v>
      </c>
      <c r="AC176" s="81">
        <f>[1]Malaysia!CL$2797</f>
        <v>160.15069638021001</v>
      </c>
      <c r="AD176" s="85">
        <f t="shared" si="699"/>
        <v>30.795054092757766</v>
      </c>
      <c r="AE176" s="81">
        <f>[1]Malaysia!CL$2798</f>
        <v>80.826623365046999</v>
      </c>
      <c r="AF176" s="85">
        <f t="shared" si="700"/>
        <v>-15.66363139483687</v>
      </c>
      <c r="AG176" s="32"/>
      <c r="AH176" s="32" t="s">
        <v>40</v>
      </c>
      <c r="AI176" s="81">
        <f>[1]Malaysia!CL$2799</f>
        <v>129.75847975516399</v>
      </c>
      <c r="AJ176" s="85">
        <f t="shared" si="701"/>
        <v>13.671863988263212</v>
      </c>
      <c r="AK176" s="81">
        <f>[1]Malaysia!CL$2800</f>
        <v>110.575539418468</v>
      </c>
      <c r="AL176" s="85">
        <f t="shared" si="702"/>
        <v>-10.672007292417291</v>
      </c>
      <c r="AM176" s="81">
        <f>[1]Malaysia!CL$2802</f>
        <v>116.25229678058599</v>
      </c>
      <c r="AN176" s="85">
        <f t="shared" si="703"/>
        <v>20.022139942974178</v>
      </c>
      <c r="AO176" s="32"/>
      <c r="AP176" s="32" t="s">
        <v>40</v>
      </c>
      <c r="AQ176" s="81">
        <f>[1]Malaysia!CL$2803</f>
        <v>123.156194314225</v>
      </c>
      <c r="AR176" s="85">
        <f t="shared" si="704"/>
        <v>11.442379899455631</v>
      </c>
      <c r="AS176" s="81">
        <f>[1]Malaysia!CL$2804</f>
        <v>119.734730445963</v>
      </c>
      <c r="AT176" s="85">
        <f t="shared" si="705"/>
        <v>9.3978744071427229</v>
      </c>
      <c r="AU176" s="81">
        <f>[1]Malaysia!CL$2806</f>
        <v>170.264579798689</v>
      </c>
      <c r="AV176" s="85">
        <f t="shared" si="706"/>
        <v>12.969250871119527</v>
      </c>
      <c r="AW176" s="32"/>
      <c r="AX176" s="32" t="s">
        <v>40</v>
      </c>
      <c r="AY176" s="81">
        <f>[1]Malaysia!CL$2807</f>
        <v>217.492655901918</v>
      </c>
      <c r="AZ176" s="85">
        <f t="shared" si="707"/>
        <v>8.5983424832177207</v>
      </c>
      <c r="BA176" s="81">
        <f>[1]Malaysia!CL$2808</f>
        <v>138.23074752019201</v>
      </c>
      <c r="BB176" s="85">
        <f t="shared" si="708"/>
        <v>10.474306490869935</v>
      </c>
      <c r="BC176" s="81">
        <f>[1]Malaysia!CL$2809</f>
        <v>109.50914736237701</v>
      </c>
      <c r="BD176" s="85">
        <f t="shared" si="709"/>
        <v>-21.775281247031671</v>
      </c>
      <c r="BE176" s="32"/>
      <c r="BF176" s="32" t="s">
        <v>40</v>
      </c>
      <c r="BG176" s="81">
        <f>[1]Malaysia!CL$2810</f>
        <v>91.382892801005795</v>
      </c>
      <c r="BH176" s="85">
        <f t="shared" si="710"/>
        <v>-16.873107536660044</v>
      </c>
      <c r="BI176" s="81">
        <f>[1]Malaysia!CL$2811</f>
        <v>116.46065649664401</v>
      </c>
      <c r="BJ176" s="85">
        <f t="shared" si="711"/>
        <v>-8.5150432058294996</v>
      </c>
      <c r="BK176" s="81">
        <f>[1]Malaysia!CL$2812</f>
        <v>102.073752688526</v>
      </c>
      <c r="BL176" s="85">
        <f t="shared" si="712"/>
        <v>-10.067727466700717</v>
      </c>
      <c r="BM176" s="32"/>
      <c r="BN176" s="32" t="s">
        <v>40</v>
      </c>
      <c r="BO176" s="81">
        <f>([1]Malaysia!CL$2814*[1]Malaysia!$H2814+[1]Malaysia!CL$2815*[1]Malaysia!$H2815)/SUM([1]Malaysia!$H$2814:$H$2815)</f>
        <v>100.3140436864018</v>
      </c>
      <c r="BP176" s="85">
        <f t="shared" si="713"/>
        <v>-22.350782058290704</v>
      </c>
      <c r="BQ176" s="81">
        <f>[1]Malaysia!CL$2816</f>
        <v>91.452856923309696</v>
      </c>
      <c r="BR176" s="85">
        <f t="shared" si="714"/>
        <v>-3.2472263918972573</v>
      </c>
      <c r="BS176" s="81">
        <f>[1]Malaysia!CL$2817</f>
        <v>170.44650520817501</v>
      </c>
      <c r="BT176" s="85">
        <f t="shared" si="715"/>
        <v>12.506474156450125</v>
      </c>
      <c r="BU176" s="32"/>
      <c r="BV176" s="32" t="s">
        <v>40</v>
      </c>
      <c r="BW176" s="81">
        <f>[1]Malaysia!CL$2818</f>
        <v>128.40373788357999</v>
      </c>
      <c r="BX176" s="85">
        <f t="shared" si="716"/>
        <v>4.457663061108704</v>
      </c>
      <c r="BY176" s="81">
        <f>[1]Malaysia!CL$2819</f>
        <v>83.803600862959001</v>
      </c>
      <c r="BZ176" s="85">
        <f t="shared" si="717"/>
        <v>-16.834389355998823</v>
      </c>
      <c r="CA176" s="81">
        <f>[1]Malaysia!CL$2820</f>
        <v>168.76521552545401</v>
      </c>
      <c r="CB176" s="85">
        <f t="shared" si="718"/>
        <v>17.76563859147555</v>
      </c>
      <c r="CC176" s="32"/>
      <c r="CD176" s="32" t="s">
        <v>40</v>
      </c>
      <c r="CE176" s="81">
        <f>[1]Malaysia!CL$2821</f>
        <v>131.192375941753</v>
      </c>
      <c r="CF176" s="85">
        <f t="shared" si="719"/>
        <v>3.0238604380743936</v>
      </c>
      <c r="CG176" s="81">
        <f>[1]Malaysia!CL$2822</f>
        <v>134.12381061458601</v>
      </c>
      <c r="CH176" s="85">
        <f t="shared" si="720"/>
        <v>-13.834966181334536</v>
      </c>
      <c r="CI176" s="81">
        <f>[1]Malaysia!CL$2823</f>
        <v>103.13579014974999</v>
      </c>
      <c r="CJ176" s="85">
        <f t="shared" si="721"/>
        <v>6.8538249313561153</v>
      </c>
      <c r="CK176" s="32"/>
      <c r="CL176" s="32" t="s">
        <v>40</v>
      </c>
      <c r="CM176" s="81">
        <f>[1]Malaysia!CL$2825</f>
        <v>110.86422777801501</v>
      </c>
      <c r="CN176" s="85">
        <f t="shared" si="722"/>
        <v>8.1050674337808175</v>
      </c>
      <c r="CO176" s="81">
        <f>[1]Malaysia!CL$2827</f>
        <v>138.49203959855899</v>
      </c>
      <c r="CP176" s="85">
        <f t="shared" si="723"/>
        <v>12.059217308721287</v>
      </c>
      <c r="CQ176" s="81">
        <f>[1]Malaysia!CL$2829</f>
        <v>164.64674651271301</v>
      </c>
      <c r="CR176" s="85">
        <f t="shared" si="724"/>
        <v>-4.4381987733759161</v>
      </c>
      <c r="CS176" s="32"/>
      <c r="CT176" s="32" t="s">
        <v>40</v>
      </c>
      <c r="CU176" s="81">
        <f>[1]Malaysia!CL$2831</f>
        <v>155.85739744680501</v>
      </c>
      <c r="CV176" s="85">
        <f t="shared" si="725"/>
        <v>23.583625582576602</v>
      </c>
      <c r="CW176" s="81">
        <f>[1]Malaysia!CL$2832</f>
        <v>134.834736057117</v>
      </c>
      <c r="CX176" s="85">
        <f t="shared" si="726"/>
        <v>-1.139693416890367</v>
      </c>
      <c r="CY176" s="81">
        <f>[1]Malaysia!CL$2833</f>
        <v>29.288212663681801</v>
      </c>
      <c r="CZ176" s="85">
        <f t="shared" si="727"/>
        <v>-75.469037439350615</v>
      </c>
      <c r="DA176" s="32"/>
      <c r="DB176" s="32" t="s">
        <v>40</v>
      </c>
      <c r="DC176" s="81">
        <f>[1]Malaysia!CL$2835</f>
        <v>118.228397596424</v>
      </c>
      <c r="DD176" s="85">
        <f t="shared" si="728"/>
        <v>-18.079217702840722</v>
      </c>
      <c r="DE176" s="81">
        <f>[1]Malaysia!CL$2836</f>
        <v>117.577113097828</v>
      </c>
      <c r="DF176" s="85">
        <f t="shared" si="729"/>
        <v>-5.974083733916288</v>
      </c>
      <c r="DG176" s="81">
        <f>[1]Malaysia!CL$2838</f>
        <v>94.789777664485797</v>
      </c>
      <c r="DH176" s="85">
        <f t="shared" si="730"/>
        <v>-2.0588793808661592</v>
      </c>
      <c r="DI176" s="32"/>
      <c r="DJ176" s="32" t="s">
        <v>40</v>
      </c>
      <c r="DK176" s="81">
        <f>[1]Malaysia!CL$2840</f>
        <v>86.030609394444198</v>
      </c>
      <c r="DL176" s="85">
        <f t="shared" si="731"/>
        <v>-26.010973072392289</v>
      </c>
      <c r="DM176" s="81">
        <f>[1]Malaysia!CL$2841</f>
        <v>79.118494552014496</v>
      </c>
      <c r="DN176" s="85">
        <f t="shared" si="732"/>
        <v>-42.833820732713193</v>
      </c>
      <c r="DO176" s="81">
        <f>[1]Malaysia!CL$2848</f>
        <v>111.326446114156</v>
      </c>
      <c r="DP176" s="85">
        <f t="shared" si="733"/>
        <v>-23.739110141679262</v>
      </c>
      <c r="DQ176" s="480"/>
    </row>
    <row r="177" spans="1:121" s="458" customFormat="1" ht="15" customHeight="1">
      <c r="A177" s="32"/>
      <c r="B177" s="32" t="s">
        <v>41</v>
      </c>
      <c r="C177" s="81">
        <f>[1]Malaysia!CM$2783</f>
        <v>118.185993155828</v>
      </c>
      <c r="D177" s="85">
        <f t="shared" si="689"/>
        <v>-4.0086166860200763</v>
      </c>
      <c r="E177" s="81">
        <f>[1]Malaysia!CM$2784</f>
        <v>165.38366417897501</v>
      </c>
      <c r="F177" s="85">
        <f t="shared" si="690"/>
        <v>7.7469572166677381</v>
      </c>
      <c r="G177" s="81">
        <f>[1]Malaysia!CM$2785</f>
        <v>157.89033311158599</v>
      </c>
      <c r="H177" s="85">
        <f t="shared" si="691"/>
        <v>13.314522714287321</v>
      </c>
      <c r="I177" s="32"/>
      <c r="J177" s="32" t="s">
        <v>41</v>
      </c>
      <c r="K177" s="81">
        <f>[1]Malaysia!CM$2786</f>
        <v>144.614543662166</v>
      </c>
      <c r="L177" s="85">
        <f t="shared" si="692"/>
        <v>8.7414731719238858</v>
      </c>
      <c r="M177" s="81">
        <f>[1]Malaysia!CM$2788</f>
        <v>127.11229655891999</v>
      </c>
      <c r="N177" s="85">
        <f t="shared" si="693"/>
        <v>6.3419651370673478</v>
      </c>
      <c r="O177" s="81">
        <f>[1]Malaysia!CM$2789</f>
        <v>59.2432320784187</v>
      </c>
      <c r="P177" s="85">
        <f t="shared" si="694"/>
        <v>-49.430390748504173</v>
      </c>
      <c r="Q177" s="32"/>
      <c r="R177" s="32" t="s">
        <v>41</v>
      </c>
      <c r="S177" s="81">
        <f>[1]Malaysia!CM$2790</f>
        <v>126.785903669208</v>
      </c>
      <c r="T177" s="85">
        <f t="shared" si="695"/>
        <v>16.451561500842146</v>
      </c>
      <c r="U177" s="81">
        <f>[1]Malaysia!CM$2792</f>
        <v>122.627205140424</v>
      </c>
      <c r="V177" s="85">
        <f t="shared" si="696"/>
        <v>-7.390650678847237</v>
      </c>
      <c r="W177" s="81">
        <f>[1]Malaysia!CM$2795</f>
        <v>89.377237390438296</v>
      </c>
      <c r="X177" s="85">
        <f t="shared" si="697"/>
        <v>-19.1530249439204</v>
      </c>
      <c r="Y177" s="32"/>
      <c r="Z177" s="32" t="s">
        <v>41</v>
      </c>
      <c r="AA177" s="81">
        <f>[1]Malaysia!CM$2796</f>
        <v>85.085661461640896</v>
      </c>
      <c r="AB177" s="85">
        <f t="shared" si="698"/>
        <v>-6.0651809681653788</v>
      </c>
      <c r="AC177" s="81">
        <f>[1]Malaysia!CM$2797</f>
        <v>160.93281167087099</v>
      </c>
      <c r="AD177" s="85">
        <f t="shared" si="699"/>
        <v>33.881474918248614</v>
      </c>
      <c r="AE177" s="81">
        <f>[1]Malaysia!CM$2798</f>
        <v>98.785006467945706</v>
      </c>
      <c r="AF177" s="85">
        <f t="shared" si="700"/>
        <v>-13.870607112879824</v>
      </c>
      <c r="AG177" s="32"/>
      <c r="AH177" s="32" t="s">
        <v>41</v>
      </c>
      <c r="AI177" s="81">
        <f>[1]Malaysia!CM$2799</f>
        <v>147.94350593181599</v>
      </c>
      <c r="AJ177" s="85">
        <f t="shared" si="701"/>
        <v>14.163483989546037</v>
      </c>
      <c r="AK177" s="81">
        <f>[1]Malaysia!CM$2800</f>
        <v>118.733264050272</v>
      </c>
      <c r="AL177" s="85">
        <f t="shared" si="702"/>
        <v>-2.9534413926112961</v>
      </c>
      <c r="AM177" s="81">
        <f>[1]Malaysia!CM$2802</f>
        <v>107.88924521496</v>
      </c>
      <c r="AN177" s="85">
        <f t="shared" si="703"/>
        <v>9.34445211377097</v>
      </c>
      <c r="AO177" s="32"/>
      <c r="AP177" s="32" t="s">
        <v>41</v>
      </c>
      <c r="AQ177" s="81">
        <f>[1]Malaysia!CM$2803</f>
        <v>120.25137639569699</v>
      </c>
      <c r="AR177" s="85">
        <f t="shared" si="704"/>
        <v>6.1170549692666611</v>
      </c>
      <c r="AS177" s="81">
        <f>[1]Malaysia!CM$2804</f>
        <v>124.514117487251</v>
      </c>
      <c r="AT177" s="85">
        <f t="shared" si="705"/>
        <v>10.029772492275129</v>
      </c>
      <c r="AU177" s="81">
        <f>[1]Malaysia!CM$2806</f>
        <v>184.76046902532201</v>
      </c>
      <c r="AV177" s="85">
        <f t="shared" si="706"/>
        <v>14.714284404693601</v>
      </c>
      <c r="AW177" s="32"/>
      <c r="AX177" s="32" t="s">
        <v>41</v>
      </c>
      <c r="AY177" s="81">
        <f>[1]Malaysia!CM$2807</f>
        <v>197.37116572931799</v>
      </c>
      <c r="AZ177" s="85">
        <f t="shared" si="707"/>
        <v>-4.305560710575989</v>
      </c>
      <c r="BA177" s="81">
        <f>[1]Malaysia!CM$2808</f>
        <v>136.80763315248399</v>
      </c>
      <c r="BB177" s="85">
        <f t="shared" si="708"/>
        <v>7.6316944244967146</v>
      </c>
      <c r="BC177" s="81">
        <f>[1]Malaysia!CM$2809</f>
        <v>112.451293503782</v>
      </c>
      <c r="BD177" s="85">
        <f t="shared" si="709"/>
        <v>-14.855643349172823</v>
      </c>
      <c r="BE177" s="32"/>
      <c r="BF177" s="32" t="s">
        <v>41</v>
      </c>
      <c r="BG177" s="81">
        <f>[1]Malaysia!CM$2810</f>
        <v>98.8057377732828</v>
      </c>
      <c r="BH177" s="85">
        <f t="shared" si="710"/>
        <v>-9.2211157315074104</v>
      </c>
      <c r="BI177" s="81">
        <f>[1]Malaysia!CM$2811</f>
        <v>128.72523788375699</v>
      </c>
      <c r="BJ177" s="85">
        <f t="shared" si="711"/>
        <v>2.6587545084085065</v>
      </c>
      <c r="BK177" s="81">
        <f>[1]Malaysia!CM$2812</f>
        <v>117.748343333728</v>
      </c>
      <c r="BL177" s="85">
        <f t="shared" si="712"/>
        <v>0.13691528799635933</v>
      </c>
      <c r="BM177" s="32"/>
      <c r="BN177" s="32" t="s">
        <v>41</v>
      </c>
      <c r="BO177" s="81">
        <f>([1]Malaysia!CM$2814*[1]Malaysia!$H2814+[1]Malaysia!CM$2815*[1]Malaysia!$H2815)/SUM([1]Malaysia!$H$2814:$H$2815)</f>
        <v>114.49834847251603</v>
      </c>
      <c r="BP177" s="85">
        <f t="shared" si="713"/>
        <v>-11.593258109881404</v>
      </c>
      <c r="BQ177" s="81">
        <f>[1]Malaysia!CM$2816</f>
        <v>111.25199334064401</v>
      </c>
      <c r="BR177" s="85">
        <f t="shared" si="714"/>
        <v>8.6788855185845932</v>
      </c>
      <c r="BS177" s="81">
        <f>[1]Malaysia!CM$2817</f>
        <v>176.886399146435</v>
      </c>
      <c r="BT177" s="85">
        <f t="shared" si="715"/>
        <v>10.640775154090392</v>
      </c>
      <c r="BU177" s="32"/>
      <c r="BV177" s="32" t="s">
        <v>41</v>
      </c>
      <c r="BW177" s="81">
        <f>[1]Malaysia!CM$2818</f>
        <v>116.645323015445</v>
      </c>
      <c r="BX177" s="85">
        <f t="shared" si="716"/>
        <v>3.7530450230923975</v>
      </c>
      <c r="BY177" s="81">
        <f>[1]Malaysia!CM$2819</f>
        <v>98.008152509724994</v>
      </c>
      <c r="BZ177" s="85">
        <f t="shared" si="717"/>
        <v>-15.113193697217056</v>
      </c>
      <c r="CA177" s="81">
        <f>[1]Malaysia!CM$2820</f>
        <v>221.355196287073</v>
      </c>
      <c r="CB177" s="85">
        <f t="shared" si="718"/>
        <v>31.025172719005752</v>
      </c>
      <c r="CC177" s="32"/>
      <c r="CD177" s="32" t="s">
        <v>41</v>
      </c>
      <c r="CE177" s="81">
        <f>[1]Malaysia!CM$2821</f>
        <v>138.243309403572</v>
      </c>
      <c r="CF177" s="85">
        <f t="shared" si="719"/>
        <v>2.7941851416715764</v>
      </c>
      <c r="CG177" s="81">
        <f>[1]Malaysia!CM$2822</f>
        <v>125.79954257385</v>
      </c>
      <c r="CH177" s="85">
        <f t="shared" si="720"/>
        <v>16.602930575324535</v>
      </c>
      <c r="CI177" s="81">
        <f>[1]Malaysia!CM$2823</f>
        <v>86.945327332697502</v>
      </c>
      <c r="CJ177" s="85">
        <f t="shared" si="721"/>
        <v>18.906270495632754</v>
      </c>
      <c r="CK177" s="32"/>
      <c r="CL177" s="32" t="s">
        <v>41</v>
      </c>
      <c r="CM177" s="81">
        <f>[1]Malaysia!CM$2825</f>
        <v>127.390270497136</v>
      </c>
      <c r="CN177" s="85">
        <f t="shared" si="722"/>
        <v>4.6646459387001045</v>
      </c>
      <c r="CO177" s="81">
        <f>[1]Malaysia!CM$2827</f>
        <v>165.37688376535601</v>
      </c>
      <c r="CP177" s="85">
        <f t="shared" si="723"/>
        <v>19.873543838201442</v>
      </c>
      <c r="CQ177" s="81">
        <f>[1]Malaysia!CM$2829</f>
        <v>158.64259211800399</v>
      </c>
      <c r="CR177" s="85">
        <f t="shared" si="724"/>
        <v>6.9885267819484085</v>
      </c>
      <c r="CS177" s="32"/>
      <c r="CT177" s="32" t="s">
        <v>41</v>
      </c>
      <c r="CU177" s="81">
        <f>[1]Malaysia!CM$2831</f>
        <v>130.37736798174399</v>
      </c>
      <c r="CV177" s="85">
        <f t="shared" si="725"/>
        <v>18.613847551653436</v>
      </c>
      <c r="CW177" s="81">
        <f>[1]Malaysia!CM$2832</f>
        <v>132.34862900124401</v>
      </c>
      <c r="CX177" s="85">
        <f t="shared" si="726"/>
        <v>7.5938453820929794</v>
      </c>
      <c r="CY177" s="81">
        <f>[1]Malaysia!CM$2833</f>
        <v>80.764699936098197</v>
      </c>
      <c r="CZ177" s="85">
        <f t="shared" si="727"/>
        <v>-26.589333105785158</v>
      </c>
      <c r="DA177" s="32"/>
      <c r="DB177" s="32" t="s">
        <v>41</v>
      </c>
      <c r="DC177" s="81">
        <f>[1]Malaysia!CM$2835</f>
        <v>110.75075067395601</v>
      </c>
      <c r="DD177" s="85">
        <f t="shared" si="728"/>
        <v>-11.797739828557781</v>
      </c>
      <c r="DE177" s="81">
        <f>[1]Malaysia!CM$2836</f>
        <v>127.500477502959</v>
      </c>
      <c r="DF177" s="85">
        <f t="shared" si="729"/>
        <v>-2.464732698158798</v>
      </c>
      <c r="DG177" s="81">
        <f>[1]Malaysia!CM$2838</f>
        <v>98.136961529378596</v>
      </c>
      <c r="DH177" s="85">
        <f t="shared" si="730"/>
        <v>8.9437739642943086</v>
      </c>
      <c r="DI177" s="32"/>
      <c r="DJ177" s="32" t="s">
        <v>41</v>
      </c>
      <c r="DK177" s="81">
        <f>[1]Malaysia!CM$2840</f>
        <v>98.870805704568397</v>
      </c>
      <c r="DL177" s="85">
        <f t="shared" si="731"/>
        <v>-5.077119646257529</v>
      </c>
      <c r="DM177" s="81">
        <f>[1]Malaysia!CM$2841</f>
        <v>102.086276373636</v>
      </c>
      <c r="DN177" s="85">
        <f t="shared" si="732"/>
        <v>-29.619011269320509</v>
      </c>
      <c r="DO177" s="81">
        <f>[1]Malaysia!CM$2848</f>
        <v>112.982040434083</v>
      </c>
      <c r="DP177" s="85">
        <f t="shared" si="733"/>
        <v>-20.310585301659529</v>
      </c>
      <c r="DQ177" s="480"/>
    </row>
    <row r="178" spans="1:121" s="458" customFormat="1" ht="15" customHeight="1">
      <c r="A178" s="32"/>
      <c r="B178" s="32" t="s">
        <v>42</v>
      </c>
      <c r="C178" s="81">
        <f>[1]Malaysia!CN$2783</f>
        <v>119.51100766978399</v>
      </c>
      <c r="D178" s="85">
        <f t="shared" si="689"/>
        <v>4.9798832563141957</v>
      </c>
      <c r="E178" s="81">
        <f>[1]Malaysia!CN$2784</f>
        <v>123.078253960613</v>
      </c>
      <c r="F178" s="85">
        <f t="shared" si="690"/>
        <v>6.2216388933135818</v>
      </c>
      <c r="G178" s="81">
        <f>[1]Malaysia!CN$2785</f>
        <v>146.780330200208</v>
      </c>
      <c r="H178" s="85">
        <f t="shared" si="691"/>
        <v>21.58614112556802</v>
      </c>
      <c r="I178" s="32"/>
      <c r="J178" s="32" t="s">
        <v>42</v>
      </c>
      <c r="K178" s="81">
        <f>[1]Malaysia!CN$2786</f>
        <v>139.40472900666501</v>
      </c>
      <c r="L178" s="85">
        <f t="shared" si="692"/>
        <v>11.724198533409847</v>
      </c>
      <c r="M178" s="81">
        <f>[1]Malaysia!CN$2788</f>
        <v>137.12279522438001</v>
      </c>
      <c r="N178" s="85">
        <f t="shared" si="693"/>
        <v>14.668882706530283</v>
      </c>
      <c r="O178" s="81">
        <f>[1]Malaysia!CN$2789</f>
        <v>118.39256866635699</v>
      </c>
      <c r="P178" s="85">
        <f t="shared" si="694"/>
        <v>7.8579397352295643</v>
      </c>
      <c r="Q178" s="32"/>
      <c r="R178" s="32" t="s">
        <v>42</v>
      </c>
      <c r="S178" s="81">
        <f>[1]Malaysia!CN$2790</f>
        <v>112.761377057855</v>
      </c>
      <c r="T178" s="85">
        <f t="shared" si="695"/>
        <v>6.1008807342402918</v>
      </c>
      <c r="U178" s="81">
        <f>[1]Malaysia!CN$2792</f>
        <v>148.709036636842</v>
      </c>
      <c r="V178" s="85">
        <f t="shared" si="696"/>
        <v>-0.62124540066081124</v>
      </c>
      <c r="W178" s="81">
        <f>[1]Malaysia!CN$2795</f>
        <v>115.108376305907</v>
      </c>
      <c r="X178" s="85">
        <f t="shared" si="697"/>
        <v>5.3691487916154728</v>
      </c>
      <c r="Y178" s="32"/>
      <c r="Z178" s="32" t="s">
        <v>42</v>
      </c>
      <c r="AA178" s="81">
        <f>[1]Malaysia!CN$2796</f>
        <v>97.449202382055603</v>
      </c>
      <c r="AB178" s="85">
        <f t="shared" si="698"/>
        <v>1.6354882098566463</v>
      </c>
      <c r="AC178" s="81">
        <f>[1]Malaysia!CN$2797</f>
        <v>136.634254838885</v>
      </c>
      <c r="AD178" s="85">
        <f t="shared" si="699"/>
        <v>26.668277859666318</v>
      </c>
      <c r="AE178" s="81">
        <f>[1]Malaysia!CN$2798</f>
        <v>117.040761444927</v>
      </c>
      <c r="AF178" s="85">
        <f t="shared" si="700"/>
        <v>-1.0763304112063139</v>
      </c>
      <c r="AG178" s="32"/>
      <c r="AH178" s="32" t="s">
        <v>42</v>
      </c>
      <c r="AI178" s="81">
        <f>[1]Malaysia!CN$2799</f>
        <v>139.91897391088699</v>
      </c>
      <c r="AJ178" s="85">
        <f t="shared" si="701"/>
        <v>17.044458948945788</v>
      </c>
      <c r="AK178" s="81">
        <f>[1]Malaysia!CN$2800</f>
        <v>119.950200114202</v>
      </c>
      <c r="AL178" s="85">
        <f t="shared" si="702"/>
        <v>-0.16146279108460249</v>
      </c>
      <c r="AM178" s="81">
        <f>[1]Malaysia!CN$2802</f>
        <v>114.94032308589701</v>
      </c>
      <c r="AN178" s="85">
        <f t="shared" si="703"/>
        <v>9.9941607334754963</v>
      </c>
      <c r="AO178" s="32"/>
      <c r="AP178" s="32" t="s">
        <v>42</v>
      </c>
      <c r="AQ178" s="81">
        <f>[1]Malaysia!CN$2803</f>
        <v>126.49920273207699</v>
      </c>
      <c r="AR178" s="85">
        <f t="shared" si="704"/>
        <v>11.864038216626867</v>
      </c>
      <c r="AS178" s="81">
        <f>[1]Malaysia!CN$2804</f>
        <v>119.58653011084699</v>
      </c>
      <c r="AT178" s="85">
        <f t="shared" si="705"/>
        <v>8.7310572094657459</v>
      </c>
      <c r="AU178" s="81">
        <f>[1]Malaysia!CN$2806</f>
        <v>177.66729933993599</v>
      </c>
      <c r="AV178" s="85">
        <f t="shared" si="706"/>
        <v>18.44390257989798</v>
      </c>
      <c r="AW178" s="32"/>
      <c r="AX178" s="32" t="s">
        <v>42</v>
      </c>
      <c r="AY178" s="81">
        <f>[1]Malaysia!CN$2807</f>
        <v>196.68998856905699</v>
      </c>
      <c r="AZ178" s="85">
        <f t="shared" si="707"/>
        <v>-10.106600877059165</v>
      </c>
      <c r="BA178" s="81">
        <f>[1]Malaysia!CN$2808</f>
        <v>133.78826627282399</v>
      </c>
      <c r="BB178" s="85">
        <f t="shared" si="708"/>
        <v>6.3203899944753488</v>
      </c>
      <c r="BC178" s="81">
        <f>[1]Malaysia!CN$2809</f>
        <v>130.44356630828</v>
      </c>
      <c r="BD178" s="85">
        <f t="shared" si="709"/>
        <v>-7.3092815788370729</v>
      </c>
      <c r="BE178" s="32"/>
      <c r="BF178" s="32" t="s">
        <v>42</v>
      </c>
      <c r="BG178" s="81">
        <f>[1]Malaysia!CN$2810</f>
        <v>117.734565167627</v>
      </c>
      <c r="BH178" s="85">
        <f t="shared" si="710"/>
        <v>-0.28603207189983948</v>
      </c>
      <c r="BI178" s="81">
        <f>[1]Malaysia!CN$2811</f>
        <v>123.289233104817</v>
      </c>
      <c r="BJ178" s="85">
        <f t="shared" si="711"/>
        <v>2.4558143946791517</v>
      </c>
      <c r="BK178" s="81">
        <f>[1]Malaysia!CN$2812</f>
        <v>131.62797421504101</v>
      </c>
      <c r="BL178" s="85">
        <f t="shared" si="712"/>
        <v>5.6655297174288819</v>
      </c>
      <c r="BM178" s="32"/>
      <c r="BN178" s="32" t="s">
        <v>42</v>
      </c>
      <c r="BO178" s="81">
        <f>([1]Malaysia!CN$2814*[1]Malaysia!$H2814+[1]Malaysia!CN$2815*[1]Malaysia!$H2815)/SUM([1]Malaysia!$H$2814:$H$2815)</f>
        <v>134.07397774157275</v>
      </c>
      <c r="BP178" s="85">
        <f t="shared" si="713"/>
        <v>4.3304189221492209</v>
      </c>
      <c r="BQ178" s="81">
        <f>[1]Malaysia!CN$2816</f>
        <v>113.81508441609699</v>
      </c>
      <c r="BR178" s="85">
        <f t="shared" si="714"/>
        <v>9.9289936211121983</v>
      </c>
      <c r="BS178" s="81">
        <f>[1]Malaysia!CN$2817</f>
        <v>187.58418905305101</v>
      </c>
      <c r="BT178" s="85">
        <f t="shared" si="715"/>
        <v>12.428956000020492</v>
      </c>
      <c r="BU178" s="32"/>
      <c r="BV178" s="32" t="s">
        <v>42</v>
      </c>
      <c r="BW178" s="81">
        <f>[1]Malaysia!CN$2818</f>
        <v>134.55682168436101</v>
      </c>
      <c r="BX178" s="85">
        <f t="shared" si="716"/>
        <v>10.645857612848772</v>
      </c>
      <c r="BY178" s="81">
        <f>[1]Malaysia!CN$2819</f>
        <v>109.405065939145</v>
      </c>
      <c r="BZ178" s="85">
        <f t="shared" si="717"/>
        <v>-21.178374239618762</v>
      </c>
      <c r="CA178" s="81">
        <f>[1]Malaysia!CN$2820</f>
        <v>189.84364957001699</v>
      </c>
      <c r="CB178" s="85">
        <f t="shared" si="718"/>
        <v>32.749788434999971</v>
      </c>
      <c r="CC178" s="32"/>
      <c r="CD178" s="32" t="s">
        <v>42</v>
      </c>
      <c r="CE178" s="81">
        <f>[1]Malaysia!CN$2821</f>
        <v>137.45940305656401</v>
      </c>
      <c r="CF178" s="85">
        <f t="shared" si="719"/>
        <v>4.6662184023185063</v>
      </c>
      <c r="CG178" s="81">
        <f>[1]Malaysia!CN$2822</f>
        <v>144.308496743006</v>
      </c>
      <c r="CH178" s="85">
        <f t="shared" si="720"/>
        <v>16.33459452406936</v>
      </c>
      <c r="CI178" s="81">
        <f>[1]Malaysia!CN$2823</f>
        <v>82.766059706759705</v>
      </c>
      <c r="CJ178" s="85">
        <f t="shared" si="721"/>
        <v>-0.88897032558851663</v>
      </c>
      <c r="CK178" s="32"/>
      <c r="CL178" s="32" t="s">
        <v>42</v>
      </c>
      <c r="CM178" s="81">
        <f>[1]Malaysia!CN$2825</f>
        <v>129.020781983299</v>
      </c>
      <c r="CN178" s="85">
        <f t="shared" si="722"/>
        <v>0.58625747825973917</v>
      </c>
      <c r="CO178" s="81">
        <f>[1]Malaysia!CN$2827</f>
        <v>173.50203309233501</v>
      </c>
      <c r="CP178" s="85">
        <f t="shared" si="723"/>
        <v>18.743198813647837</v>
      </c>
      <c r="CQ178" s="81">
        <f>[1]Malaysia!CN$2829</f>
        <v>149.32577897609499</v>
      </c>
      <c r="CR178" s="85">
        <f t="shared" si="724"/>
        <v>10.964009457819898</v>
      </c>
      <c r="CS178" s="32"/>
      <c r="CT178" s="32" t="s">
        <v>42</v>
      </c>
      <c r="CU178" s="81">
        <f>[1]Malaysia!CN$2831</f>
        <v>130.08507156128999</v>
      </c>
      <c r="CV178" s="85">
        <f t="shared" si="725"/>
        <v>17.100083534488505</v>
      </c>
      <c r="CW178" s="81">
        <f>[1]Malaysia!CN$2832</f>
        <v>133.85373035566701</v>
      </c>
      <c r="CX178" s="85">
        <f t="shared" si="726"/>
        <v>18.152100856764335</v>
      </c>
      <c r="CY178" s="81">
        <f>[1]Malaysia!CN$2833</f>
        <v>133.687547785883</v>
      </c>
      <c r="CZ178" s="85">
        <f t="shared" si="727"/>
        <v>7.0306617128369453</v>
      </c>
      <c r="DA178" s="32"/>
      <c r="DB178" s="32" t="s">
        <v>42</v>
      </c>
      <c r="DC178" s="81">
        <f>[1]Malaysia!CN$2835</f>
        <v>130.04401495850999</v>
      </c>
      <c r="DD178" s="85">
        <f t="shared" si="728"/>
        <v>1.0478977088302202</v>
      </c>
      <c r="DE178" s="81">
        <f>[1]Malaysia!CN$2836</f>
        <v>85.735183697189299</v>
      </c>
      <c r="DF178" s="85">
        <f t="shared" si="729"/>
        <v>5.0387420621873673</v>
      </c>
      <c r="DG178" s="81">
        <f>[1]Malaysia!CN$2838</f>
        <v>89.102246406241406</v>
      </c>
      <c r="DH178" s="85">
        <f t="shared" si="730"/>
        <v>-4.6056896728438801</v>
      </c>
      <c r="DI178" s="32"/>
      <c r="DJ178" s="32" t="s">
        <v>42</v>
      </c>
      <c r="DK178" s="81">
        <f>[1]Malaysia!CN$2840</f>
        <v>101.07580475366601</v>
      </c>
      <c r="DL178" s="85">
        <f t="shared" si="731"/>
        <v>10.984390002360939</v>
      </c>
      <c r="DM178" s="81">
        <f>[1]Malaysia!CN$2841</f>
        <v>122.448289388455</v>
      </c>
      <c r="DN178" s="85">
        <f t="shared" si="732"/>
        <v>-15.860908703008775</v>
      </c>
      <c r="DO178" s="81">
        <f>[1]Malaysia!CN$2848</f>
        <v>137.589141379571</v>
      </c>
      <c r="DP178" s="85">
        <f t="shared" si="733"/>
        <v>1.4237653608555974</v>
      </c>
      <c r="DQ178" s="480"/>
    </row>
    <row r="179" spans="1:121" s="458" customFormat="1" ht="15" customHeight="1">
      <c r="A179" s="32"/>
      <c r="B179" s="32" t="s">
        <v>43</v>
      </c>
      <c r="C179" s="81">
        <f>[1]Malaysia!CO$2783</f>
        <v>106.530649623999</v>
      </c>
      <c r="D179" s="85">
        <f t="shared" si="689"/>
        <v>10.670616697378748</v>
      </c>
      <c r="E179" s="81">
        <f>[1]Malaysia!CO$2784</f>
        <v>133.48567455340401</v>
      </c>
      <c r="F179" s="85">
        <f t="shared" si="690"/>
        <v>4.9594032913743433</v>
      </c>
      <c r="G179" s="81">
        <f>[1]Malaysia!CO$2785</f>
        <v>136.16799754088399</v>
      </c>
      <c r="H179" s="85">
        <f t="shared" si="691"/>
        <v>14.507386488414411</v>
      </c>
      <c r="I179" s="32"/>
      <c r="J179" s="32" t="s">
        <v>43</v>
      </c>
      <c r="K179" s="81">
        <f>[1]Malaysia!CO$2786</f>
        <v>138.61081083364701</v>
      </c>
      <c r="L179" s="85">
        <f t="shared" si="692"/>
        <v>12.878778154354677</v>
      </c>
      <c r="M179" s="81">
        <f>[1]Malaysia!CO$2788</f>
        <v>132.938046724412</v>
      </c>
      <c r="N179" s="85">
        <f t="shared" si="693"/>
        <v>12.433693351710346</v>
      </c>
      <c r="O179" s="81">
        <f>[1]Malaysia!CO$2789</f>
        <v>117.946538105882</v>
      </c>
      <c r="P179" s="85">
        <f t="shared" si="694"/>
        <v>5.1507677210345832</v>
      </c>
      <c r="Q179" s="32"/>
      <c r="R179" s="32" t="s">
        <v>43</v>
      </c>
      <c r="S179" s="81">
        <f>[1]Malaysia!CO$2790</f>
        <v>127.82537998103</v>
      </c>
      <c r="T179" s="85">
        <f t="shared" si="695"/>
        <v>9.7653396521508995</v>
      </c>
      <c r="U179" s="81">
        <f>[1]Malaysia!CO$2792</f>
        <v>155.75354212857599</v>
      </c>
      <c r="V179" s="85">
        <f t="shared" si="696"/>
        <v>2.2131311639646896</v>
      </c>
      <c r="W179" s="81">
        <f>[1]Malaysia!CO$2795</f>
        <v>150.318844435019</v>
      </c>
      <c r="X179" s="85">
        <f t="shared" si="697"/>
        <v>12.725593151491978</v>
      </c>
      <c r="Y179" s="32"/>
      <c r="Z179" s="32" t="s">
        <v>43</v>
      </c>
      <c r="AA179" s="81">
        <f>[1]Malaysia!CO$2796</f>
        <v>101.23749765091</v>
      </c>
      <c r="AB179" s="85">
        <f t="shared" si="698"/>
        <v>-2.8900090874817437</v>
      </c>
      <c r="AC179" s="81">
        <f>[1]Malaysia!CO$2797</f>
        <v>158.342857337053</v>
      </c>
      <c r="AD179" s="85">
        <f t="shared" si="699"/>
        <v>17.363535027390327</v>
      </c>
      <c r="AE179" s="81">
        <f>[1]Malaysia!CO$2798</f>
        <v>129.72556315643899</v>
      </c>
      <c r="AF179" s="85">
        <f t="shared" si="700"/>
        <v>10.679985395895741</v>
      </c>
      <c r="AG179" s="32"/>
      <c r="AH179" s="32" t="s">
        <v>43</v>
      </c>
      <c r="AI179" s="81">
        <f>[1]Malaysia!CO$2799</f>
        <v>154.64637117082799</v>
      </c>
      <c r="AJ179" s="85">
        <f t="shared" si="701"/>
        <v>19.530938797242811</v>
      </c>
      <c r="AK179" s="81">
        <f>[1]Malaysia!CO$2800</f>
        <v>125.86528729601901</v>
      </c>
      <c r="AL179" s="85">
        <f t="shared" si="702"/>
        <v>1.8070554138573129</v>
      </c>
      <c r="AM179" s="81">
        <f>[1]Malaysia!CO$2802</f>
        <v>121.25067227336</v>
      </c>
      <c r="AN179" s="85">
        <f t="shared" si="703"/>
        <v>15.622943142297913</v>
      </c>
      <c r="AO179" s="32"/>
      <c r="AP179" s="32" t="s">
        <v>43</v>
      </c>
      <c r="AQ179" s="81">
        <f>[1]Malaysia!CO$2803</f>
        <v>120.57482625368</v>
      </c>
      <c r="AR179" s="85">
        <f t="shared" si="704"/>
        <v>11.886699883250003</v>
      </c>
      <c r="AS179" s="81">
        <f>[1]Malaysia!CO$2804</f>
        <v>113.309519642536</v>
      </c>
      <c r="AT179" s="85">
        <f t="shared" si="705"/>
        <v>2.8368482304616123</v>
      </c>
      <c r="AU179" s="81">
        <f>[1]Malaysia!CO$2806</f>
        <v>162.00413892428401</v>
      </c>
      <c r="AV179" s="85">
        <f t="shared" si="706"/>
        <v>19.167761287391414</v>
      </c>
      <c r="AW179" s="32"/>
      <c r="AX179" s="32" t="s">
        <v>43</v>
      </c>
      <c r="AY179" s="81">
        <f>[1]Malaysia!CO$2807</f>
        <v>177.82677315576299</v>
      </c>
      <c r="AZ179" s="85">
        <f t="shared" si="707"/>
        <v>-10.94030942514523</v>
      </c>
      <c r="BA179" s="81">
        <f>[1]Malaysia!CO$2808</f>
        <v>143.386873573483</v>
      </c>
      <c r="BB179" s="85">
        <f t="shared" si="708"/>
        <v>9.1927531160939537</v>
      </c>
      <c r="BC179" s="81">
        <f>[1]Malaysia!CO$2809</f>
        <v>125.975428305386</v>
      </c>
      <c r="BD179" s="85">
        <f t="shared" si="709"/>
        <v>-5.238647252298918</v>
      </c>
      <c r="BE179" s="32"/>
      <c r="BF179" s="32" t="s">
        <v>43</v>
      </c>
      <c r="BG179" s="81">
        <f>[1]Malaysia!CO$2810</f>
        <v>125.106864319807</v>
      </c>
      <c r="BH179" s="85">
        <f t="shared" si="710"/>
        <v>5.0734622875253024</v>
      </c>
      <c r="BI179" s="81">
        <f>[1]Malaysia!CO$2811</f>
        <v>130.05366432068499</v>
      </c>
      <c r="BJ179" s="85">
        <f t="shared" si="711"/>
        <v>9.7734506594597974</v>
      </c>
      <c r="BK179" s="81">
        <f>[1]Malaysia!CO$2812</f>
        <v>124.815283706125</v>
      </c>
      <c r="BL179" s="85">
        <f t="shared" si="712"/>
        <v>-1.6741496434673877</v>
      </c>
      <c r="BM179" s="32"/>
      <c r="BN179" s="32" t="s">
        <v>43</v>
      </c>
      <c r="BO179" s="81">
        <f>([1]Malaysia!CO$2814*[1]Malaysia!$H2814+[1]Malaysia!CO$2815*[1]Malaysia!$H2815)/SUM([1]Malaysia!$H$2814:$H$2815)</f>
        <v>142.10820847886254</v>
      </c>
      <c r="BP179" s="85">
        <f t="shared" si="713"/>
        <v>19.174748522548185</v>
      </c>
      <c r="BQ179" s="81">
        <f>[1]Malaysia!CO$2816</f>
        <v>112.833977896744</v>
      </c>
      <c r="BR179" s="85">
        <f t="shared" si="714"/>
        <v>7.0172637233723663</v>
      </c>
      <c r="BS179" s="81">
        <f>[1]Malaysia!CO$2817</f>
        <v>190.006264043941</v>
      </c>
      <c r="BT179" s="85">
        <f t="shared" si="715"/>
        <v>21.509273206465252</v>
      </c>
      <c r="BU179" s="32"/>
      <c r="BV179" s="32" t="s">
        <v>43</v>
      </c>
      <c r="BW179" s="81">
        <f>[1]Malaysia!CO$2818</f>
        <v>111.556108970232</v>
      </c>
      <c r="BX179" s="85">
        <f t="shared" si="716"/>
        <v>8.2349514128272574</v>
      </c>
      <c r="BY179" s="81">
        <f>[1]Malaysia!CO$2819</f>
        <v>101.52889694931901</v>
      </c>
      <c r="BZ179" s="85">
        <f t="shared" si="717"/>
        <v>-14.479658182636385</v>
      </c>
      <c r="CA179" s="81">
        <f>[1]Malaysia!CO$2820</f>
        <v>180.049090074932</v>
      </c>
      <c r="CB179" s="85">
        <f t="shared" si="718"/>
        <v>23.609969615731345</v>
      </c>
      <c r="CC179" s="32"/>
      <c r="CD179" s="32" t="s">
        <v>43</v>
      </c>
      <c r="CE179" s="81">
        <f>[1]Malaysia!CO$2821</f>
        <v>148.65613635582801</v>
      </c>
      <c r="CF179" s="85">
        <f t="shared" si="719"/>
        <v>7.1704348429237399</v>
      </c>
      <c r="CG179" s="81">
        <f>[1]Malaysia!CO$2822</f>
        <v>126.28966794705801</v>
      </c>
      <c r="CH179" s="85">
        <f t="shared" si="720"/>
        <v>17.748177312649773</v>
      </c>
      <c r="CI179" s="81">
        <f>[1]Malaysia!CO$2823</f>
        <v>74.533586530658596</v>
      </c>
      <c r="CJ179" s="85">
        <f t="shared" si="721"/>
        <v>-10.866854542227003</v>
      </c>
      <c r="CK179" s="32"/>
      <c r="CL179" s="32" t="s">
        <v>43</v>
      </c>
      <c r="CM179" s="81">
        <f>[1]Malaysia!CO$2825</f>
        <v>116.997390704103</v>
      </c>
      <c r="CN179" s="85">
        <f t="shared" si="722"/>
        <v>14.769740972290819</v>
      </c>
      <c r="CO179" s="81">
        <f>[1]Malaysia!CO$2827</f>
        <v>150.84486165791401</v>
      </c>
      <c r="CP179" s="85">
        <f t="shared" si="723"/>
        <v>11.340568253265133</v>
      </c>
      <c r="CQ179" s="81">
        <f>[1]Malaysia!CO$2829</f>
        <v>144.74727638866401</v>
      </c>
      <c r="CR179" s="85">
        <f t="shared" si="724"/>
        <v>21.3507727083106</v>
      </c>
      <c r="CS179" s="32"/>
      <c r="CT179" s="32" t="s">
        <v>43</v>
      </c>
      <c r="CU179" s="81">
        <f>[1]Malaysia!CO$2831</f>
        <v>135.373429675816</v>
      </c>
      <c r="CV179" s="85">
        <f t="shared" si="725"/>
        <v>17.781362900651374</v>
      </c>
      <c r="CW179" s="81">
        <f>[1]Malaysia!CO$2832</f>
        <v>142.48200896095</v>
      </c>
      <c r="CX179" s="85">
        <f t="shared" si="726"/>
        <v>19.855873151314782</v>
      </c>
      <c r="CY179" s="81">
        <f>[1]Malaysia!CO$2833</f>
        <v>130.39132164420201</v>
      </c>
      <c r="CZ179" s="85">
        <f t="shared" si="727"/>
        <v>1.228386624100807</v>
      </c>
      <c r="DA179" s="32"/>
      <c r="DB179" s="32" t="s">
        <v>43</v>
      </c>
      <c r="DC179" s="81">
        <f>[1]Malaysia!CO$2835</f>
        <v>134.25334605553999</v>
      </c>
      <c r="DD179" s="85">
        <f t="shared" si="728"/>
        <v>5.2986932498334482</v>
      </c>
      <c r="DE179" s="81">
        <f>[1]Malaysia!CO$2836</f>
        <v>110.155923345624</v>
      </c>
      <c r="DF179" s="85">
        <f t="shared" si="729"/>
        <v>3.2721415061486283</v>
      </c>
      <c r="DG179" s="81">
        <f>[1]Malaysia!CO$2838</f>
        <v>127.166537542109</v>
      </c>
      <c r="DH179" s="85">
        <f t="shared" si="730"/>
        <v>4.5204470622553998</v>
      </c>
      <c r="DI179" s="32"/>
      <c r="DJ179" s="32" t="s">
        <v>43</v>
      </c>
      <c r="DK179" s="81">
        <f>[1]Malaysia!CO$2840</f>
        <v>109.403514239256</v>
      </c>
      <c r="DL179" s="85">
        <f t="shared" si="731"/>
        <v>9.2189941497955061</v>
      </c>
      <c r="DM179" s="81">
        <f>[1]Malaysia!CO$2841</f>
        <v>138.99280573439</v>
      </c>
      <c r="DN179" s="85">
        <f t="shared" si="732"/>
        <v>1.4206177168111083</v>
      </c>
      <c r="DO179" s="81">
        <f>[1]Malaysia!CO$2848</f>
        <v>149.93362107974599</v>
      </c>
      <c r="DP179" s="85">
        <f t="shared" si="733"/>
        <v>7.2549975105272466</v>
      </c>
      <c r="DQ179" s="480"/>
    </row>
    <row r="180" spans="1:121" s="458" customFormat="1" ht="15" customHeight="1">
      <c r="A180" s="32"/>
      <c r="B180" s="32" t="s">
        <v>44</v>
      </c>
      <c r="C180" s="81">
        <f>[1]Malaysia!CP$2783</f>
        <v>93.905497796352805</v>
      </c>
      <c r="D180" s="85">
        <f t="shared" si="689"/>
        <v>13.131933091204417</v>
      </c>
      <c r="E180" s="81">
        <f>[1]Malaysia!CP$2784</f>
        <v>150.85083294759499</v>
      </c>
      <c r="F180" s="85">
        <f t="shared" si="690"/>
        <v>10.521693189627655</v>
      </c>
      <c r="G180" s="81">
        <f>[1]Malaysia!CP$2785</f>
        <v>148.52159390860501</v>
      </c>
      <c r="H180" s="85">
        <f t="shared" si="691"/>
        <v>5.7037742868162127</v>
      </c>
      <c r="I180" s="32"/>
      <c r="J180" s="32" t="s">
        <v>44</v>
      </c>
      <c r="K180" s="81">
        <f>[1]Malaysia!CP$2786</f>
        <v>138.73522430665699</v>
      </c>
      <c r="L180" s="85">
        <f t="shared" si="692"/>
        <v>9.7020734332170093</v>
      </c>
      <c r="M180" s="81">
        <f>[1]Malaysia!CP$2788</f>
        <v>142.392655801708</v>
      </c>
      <c r="N180" s="85">
        <f t="shared" si="693"/>
        <v>9.0133472140392854</v>
      </c>
      <c r="O180" s="81">
        <f>[1]Malaysia!CP$2789</f>
        <v>126.893094109644</v>
      </c>
      <c r="P180" s="85">
        <f t="shared" si="694"/>
        <v>6.3666705640750223</v>
      </c>
      <c r="Q180" s="32"/>
      <c r="R180" s="32" t="s">
        <v>44</v>
      </c>
      <c r="S180" s="81">
        <f>[1]Malaysia!CP$2790</f>
        <v>114.20175558882799</v>
      </c>
      <c r="T180" s="85">
        <f t="shared" si="695"/>
        <v>7.5539793113632072</v>
      </c>
      <c r="U180" s="81">
        <f>[1]Malaysia!CP$2792</f>
        <v>157.98239480665001</v>
      </c>
      <c r="V180" s="85">
        <f t="shared" si="696"/>
        <v>1.8492850585600138</v>
      </c>
      <c r="W180" s="81">
        <f>[1]Malaysia!CP$2795</f>
        <v>183.93513959935299</v>
      </c>
      <c r="X180" s="85">
        <f t="shared" si="697"/>
        <v>4.48050976258736</v>
      </c>
      <c r="Y180" s="32"/>
      <c r="Z180" s="32" t="s">
        <v>44</v>
      </c>
      <c r="AA180" s="81">
        <f>[1]Malaysia!CP$2796</f>
        <v>100.638642911199</v>
      </c>
      <c r="AB180" s="85">
        <f t="shared" si="698"/>
        <v>-3.8293808260519313E-2</v>
      </c>
      <c r="AC180" s="81">
        <f>[1]Malaysia!CP$2797</f>
        <v>139.86592047911901</v>
      </c>
      <c r="AD180" s="85">
        <f t="shared" si="699"/>
        <v>12.632395798942923</v>
      </c>
      <c r="AE180" s="81">
        <f>[1]Malaysia!CP$2798</f>
        <v>136.39190821325499</v>
      </c>
      <c r="AF180" s="85">
        <f t="shared" si="700"/>
        <v>7.2416482665087898</v>
      </c>
      <c r="AG180" s="32"/>
      <c r="AH180" s="32" t="s">
        <v>44</v>
      </c>
      <c r="AI180" s="81">
        <f>[1]Malaysia!CP$2799</f>
        <v>152.36659583457299</v>
      </c>
      <c r="AJ180" s="85">
        <f t="shared" si="701"/>
        <v>12.408877315531043</v>
      </c>
      <c r="AK180" s="81">
        <f>[1]Malaysia!CP$2800</f>
        <v>146.05682192501999</v>
      </c>
      <c r="AL180" s="85">
        <f t="shared" si="702"/>
        <v>3.0514131730403165</v>
      </c>
      <c r="AM180" s="81">
        <f>[1]Malaysia!CP$2802</f>
        <v>112.84190207195201</v>
      </c>
      <c r="AN180" s="85">
        <f t="shared" si="703"/>
        <v>0.72466888309334365</v>
      </c>
      <c r="AO180" s="32"/>
      <c r="AP180" s="32" t="s">
        <v>44</v>
      </c>
      <c r="AQ180" s="81">
        <f>[1]Malaysia!CP$2803</f>
        <v>135.11564955782401</v>
      </c>
      <c r="AR180" s="85">
        <f t="shared" si="704"/>
        <v>10.79928659498286</v>
      </c>
      <c r="AS180" s="81">
        <f>[1]Malaysia!CP$2804</f>
        <v>118.01831118587</v>
      </c>
      <c r="AT180" s="85">
        <f t="shared" si="705"/>
        <v>8.1824354095850822</v>
      </c>
      <c r="AU180" s="81">
        <f>[1]Malaysia!CP$2806</f>
        <v>167.67002268354901</v>
      </c>
      <c r="AV180" s="85">
        <f t="shared" si="706"/>
        <v>21.108455138160423</v>
      </c>
      <c r="AW180" s="32"/>
      <c r="AX180" s="32" t="s">
        <v>44</v>
      </c>
      <c r="AY180" s="81">
        <f>[1]Malaysia!CP$2807</f>
        <v>191.214622017294</v>
      </c>
      <c r="AZ180" s="85">
        <f t="shared" si="707"/>
        <v>-12.923150183146248</v>
      </c>
      <c r="BA180" s="81">
        <f>[1]Malaysia!CP$2808</f>
        <v>140.18559724896201</v>
      </c>
      <c r="BB180" s="85">
        <f t="shared" si="708"/>
        <v>7.5689636341807329</v>
      </c>
      <c r="BC180" s="81">
        <f>[1]Malaysia!CP$2809</f>
        <v>123.59815795839199</v>
      </c>
      <c r="BD180" s="85">
        <f t="shared" si="709"/>
        <v>-6.4728380623659092</v>
      </c>
      <c r="BE180" s="32"/>
      <c r="BF180" s="32" t="s">
        <v>44</v>
      </c>
      <c r="BG180" s="81">
        <f>[1]Malaysia!CP$2810</f>
        <v>130.30588903841701</v>
      </c>
      <c r="BH180" s="85">
        <f t="shared" si="710"/>
        <v>4.2514411390393292</v>
      </c>
      <c r="BI180" s="81">
        <f>[1]Malaysia!CP$2811</f>
        <v>128.66288355316701</v>
      </c>
      <c r="BJ180" s="85">
        <f t="shared" si="711"/>
        <v>12.177624657273029</v>
      </c>
      <c r="BK180" s="81">
        <f>[1]Malaysia!CP$2812</f>
        <v>128.86019404445199</v>
      </c>
      <c r="BL180" s="85">
        <f t="shared" si="712"/>
        <v>-1.6998109608909573</v>
      </c>
      <c r="BM180" s="32"/>
      <c r="BN180" s="32" t="s">
        <v>44</v>
      </c>
      <c r="BO180" s="81">
        <f>([1]Malaysia!CP$2814*[1]Malaysia!$H2814+[1]Malaysia!CP$2815*[1]Malaysia!$H2815)/SUM([1]Malaysia!$H$2814:$H$2815)</f>
        <v>129.79524481461917</v>
      </c>
      <c r="BP180" s="85">
        <f t="shared" si="713"/>
        <v>8.6371431327719108</v>
      </c>
      <c r="BQ180" s="81">
        <f>[1]Malaysia!CP$2816</f>
        <v>111.330054602269</v>
      </c>
      <c r="BR180" s="85">
        <f t="shared" si="714"/>
        <v>4.5071101112024365</v>
      </c>
      <c r="BS180" s="81">
        <f>[1]Malaysia!CP$2817</f>
        <v>191.27518367553401</v>
      </c>
      <c r="BT180" s="85">
        <f t="shared" si="715"/>
        <v>24.717831803643818</v>
      </c>
      <c r="BU180" s="32"/>
      <c r="BV180" s="32" t="s">
        <v>44</v>
      </c>
      <c r="BW180" s="81">
        <f>[1]Malaysia!CP$2818</f>
        <v>115.470632960122</v>
      </c>
      <c r="BX180" s="85">
        <f t="shared" si="716"/>
        <v>12.564814823749487</v>
      </c>
      <c r="BY180" s="81">
        <f>[1]Malaysia!CP$2819</f>
        <v>100.00425305338899</v>
      </c>
      <c r="BZ180" s="85">
        <f t="shared" si="717"/>
        <v>-17.900570161267481</v>
      </c>
      <c r="CA180" s="81">
        <f>[1]Malaysia!CP$2820</f>
        <v>192.754497276584</v>
      </c>
      <c r="CB180" s="85">
        <f t="shared" si="718"/>
        <v>18.265753724601481</v>
      </c>
      <c r="CC180" s="32"/>
      <c r="CD180" s="32" t="s">
        <v>44</v>
      </c>
      <c r="CE180" s="81">
        <f>[1]Malaysia!CP$2821</f>
        <v>152.47644936498</v>
      </c>
      <c r="CF180" s="85">
        <f t="shared" si="719"/>
        <v>7.1955607125073158</v>
      </c>
      <c r="CG180" s="81">
        <f>[1]Malaysia!CP$2822</f>
        <v>132.44308379421599</v>
      </c>
      <c r="CH180" s="85">
        <f t="shared" si="720"/>
        <v>20.314481513101839</v>
      </c>
      <c r="CI180" s="81">
        <f>[1]Malaysia!CP$2823</f>
        <v>84.592901996724606</v>
      </c>
      <c r="CJ180" s="85">
        <f t="shared" si="721"/>
        <v>-11.216688671693589</v>
      </c>
      <c r="CK180" s="32"/>
      <c r="CL180" s="32" t="s">
        <v>44</v>
      </c>
      <c r="CM180" s="81">
        <f>[1]Malaysia!CP$2825</f>
        <v>128.50836624952399</v>
      </c>
      <c r="CN180" s="85">
        <f t="shared" si="722"/>
        <v>12.013992251149901</v>
      </c>
      <c r="CO180" s="81">
        <f>[1]Malaysia!CP$2827</f>
        <v>157.90671428648301</v>
      </c>
      <c r="CP180" s="85">
        <f t="shared" si="723"/>
        <v>16.225443447847354</v>
      </c>
      <c r="CQ180" s="81">
        <f>[1]Malaysia!CP$2829</f>
        <v>164.00928690633799</v>
      </c>
      <c r="CR180" s="85">
        <f t="shared" si="724"/>
        <v>16.785130311098001</v>
      </c>
      <c r="CS180" s="32"/>
      <c r="CT180" s="32" t="s">
        <v>44</v>
      </c>
      <c r="CU180" s="81">
        <f>[1]Malaysia!CP$2831</f>
        <v>127.865107004481</v>
      </c>
      <c r="CV180" s="85">
        <f t="shared" si="725"/>
        <v>6.6722366203071175</v>
      </c>
      <c r="CW180" s="81">
        <f>[1]Malaysia!CP$2832</f>
        <v>134.21633562596099</v>
      </c>
      <c r="CX180" s="85">
        <f t="shared" si="726"/>
        <v>20.620458742137203</v>
      </c>
      <c r="CY180" s="81">
        <f>[1]Malaysia!CP$2833</f>
        <v>130.696993604298</v>
      </c>
      <c r="CZ180" s="85">
        <f t="shared" si="727"/>
        <v>-4.3370468949635921</v>
      </c>
      <c r="DA180" s="32"/>
      <c r="DB180" s="32" t="s">
        <v>44</v>
      </c>
      <c r="DC180" s="81">
        <f>[1]Malaysia!CP$2835</f>
        <v>132.96047414216301</v>
      </c>
      <c r="DD180" s="85">
        <f t="shared" si="728"/>
        <v>0.7939748811957088</v>
      </c>
      <c r="DE180" s="81">
        <f>[1]Malaysia!CP$2836</f>
        <v>101.447697918557</v>
      </c>
      <c r="DF180" s="85">
        <f t="shared" si="729"/>
        <v>-0.41180977845895939</v>
      </c>
      <c r="DG180" s="81">
        <f>[1]Malaysia!CP$2838</f>
        <v>117.133942910767</v>
      </c>
      <c r="DH180" s="85">
        <f t="shared" si="730"/>
        <v>1.7907484385407884</v>
      </c>
      <c r="DI180" s="32"/>
      <c r="DJ180" s="32" t="s">
        <v>44</v>
      </c>
      <c r="DK180" s="81">
        <f>[1]Malaysia!CP$2840</f>
        <v>105.797244858055</v>
      </c>
      <c r="DL180" s="85">
        <f t="shared" si="731"/>
        <v>9.0460823668941686</v>
      </c>
      <c r="DM180" s="81">
        <f>[1]Malaysia!CP$2841</f>
        <v>139.75114618987601</v>
      </c>
      <c r="DN180" s="85">
        <f t="shared" si="732"/>
        <v>0.85482792947387054</v>
      </c>
      <c r="DO180" s="81">
        <f>[1]Malaysia!CP$2848</f>
        <v>121.289959779583</v>
      </c>
      <c r="DP180" s="85">
        <f t="shared" si="733"/>
        <v>11.350862973074797</v>
      </c>
      <c r="DQ180" s="480"/>
    </row>
    <row r="181" spans="1:121" s="458" customFormat="1" ht="15" customHeight="1">
      <c r="A181" s="32"/>
      <c r="B181" s="32"/>
      <c r="C181" s="81"/>
      <c r="D181" s="85"/>
      <c r="E181" s="81"/>
      <c r="F181" s="85"/>
      <c r="G181" s="81"/>
      <c r="H181" s="85"/>
      <c r="I181" s="32"/>
      <c r="J181" s="32"/>
      <c r="K181" s="81"/>
      <c r="L181" s="85"/>
      <c r="M181" s="81"/>
      <c r="N181" s="85"/>
      <c r="O181" s="81"/>
      <c r="P181" s="85"/>
      <c r="Q181" s="32"/>
      <c r="R181" s="32"/>
      <c r="S181" s="81"/>
      <c r="T181" s="85"/>
      <c r="U181" s="81"/>
      <c r="V181" s="85"/>
      <c r="W181" s="81"/>
      <c r="X181" s="85"/>
      <c r="Y181" s="32"/>
      <c r="Z181" s="32"/>
      <c r="AA181" s="81"/>
      <c r="AB181" s="85"/>
      <c r="AC181" s="81"/>
      <c r="AD181" s="85"/>
      <c r="AE181" s="81"/>
      <c r="AF181" s="85"/>
      <c r="AG181" s="32"/>
      <c r="AH181" s="32"/>
      <c r="AI181" s="81"/>
      <c r="AJ181" s="85"/>
      <c r="AK181" s="81"/>
      <c r="AL181" s="85"/>
      <c r="AM181" s="81"/>
      <c r="AN181" s="85"/>
      <c r="AO181" s="32"/>
      <c r="AP181" s="32"/>
      <c r="AQ181" s="81"/>
      <c r="AR181" s="85"/>
      <c r="AS181" s="81"/>
      <c r="AT181" s="85"/>
      <c r="AU181" s="81"/>
      <c r="AV181" s="85"/>
      <c r="AW181" s="32"/>
      <c r="AX181" s="32"/>
      <c r="AY181" s="81"/>
      <c r="AZ181" s="85"/>
      <c r="BA181" s="81"/>
      <c r="BB181" s="85"/>
      <c r="BC181" s="81"/>
      <c r="BD181" s="85"/>
      <c r="BE181" s="32"/>
      <c r="BF181" s="32"/>
      <c r="BG181" s="81"/>
      <c r="BH181" s="85"/>
      <c r="BI181" s="81"/>
      <c r="BJ181" s="85"/>
      <c r="BK181" s="81"/>
      <c r="BL181" s="85"/>
      <c r="BM181" s="32"/>
      <c r="BN181" s="32"/>
      <c r="BO181" s="81"/>
      <c r="BP181" s="85"/>
      <c r="BQ181" s="81"/>
      <c r="BR181" s="85"/>
      <c r="BS181" s="81"/>
      <c r="BT181" s="85"/>
      <c r="BU181" s="32"/>
      <c r="BV181" s="32"/>
      <c r="BW181" s="81"/>
      <c r="BX181" s="85"/>
      <c r="BY181" s="81"/>
      <c r="BZ181" s="85"/>
      <c r="CA181" s="81"/>
      <c r="CB181" s="85"/>
      <c r="CC181" s="32"/>
      <c r="CD181" s="32"/>
      <c r="CE181" s="81"/>
      <c r="CF181" s="85"/>
      <c r="CG181" s="81"/>
      <c r="CH181" s="85"/>
      <c r="CI181" s="81"/>
      <c r="CJ181" s="85"/>
      <c r="CK181" s="32"/>
      <c r="CL181" s="32"/>
      <c r="CM181" s="81"/>
      <c r="CN181" s="85"/>
      <c r="CO181" s="81"/>
      <c r="CP181" s="85"/>
      <c r="CQ181" s="81"/>
      <c r="CR181" s="85"/>
      <c r="CS181" s="32"/>
      <c r="CT181" s="32"/>
      <c r="CU181" s="81"/>
      <c r="CV181" s="85"/>
      <c r="CW181" s="81"/>
      <c r="CX181" s="85"/>
      <c r="CY181" s="81"/>
      <c r="CZ181" s="85"/>
      <c r="DA181" s="32"/>
      <c r="DB181" s="32"/>
      <c r="DC181" s="81"/>
      <c r="DD181" s="85"/>
      <c r="DE181" s="81"/>
      <c r="DF181" s="85"/>
      <c r="DG181" s="81"/>
      <c r="DH181" s="85"/>
      <c r="DI181" s="32"/>
      <c r="DJ181" s="32"/>
      <c r="DK181" s="81"/>
      <c r="DL181" s="85"/>
      <c r="DM181" s="81"/>
      <c r="DN181" s="85"/>
      <c r="DO181" s="81"/>
      <c r="DP181" s="85"/>
      <c r="DQ181" s="480"/>
    </row>
    <row r="182" spans="1:121" s="458" customFormat="1" ht="15" customHeight="1">
      <c r="A182" s="487">
        <v>2022</v>
      </c>
      <c r="B182" s="477" t="s">
        <v>33</v>
      </c>
      <c r="C182" s="81">
        <f>[1]Malaysia!CQ$2783</f>
        <v>85.8550195748454</v>
      </c>
      <c r="D182" s="85">
        <f t="shared" ref="D182:D193" si="734">+C182/C169*100-100</f>
        <v>0.29480609810035219</v>
      </c>
      <c r="E182" s="81">
        <f>[1]Malaysia!CQ$2784</f>
        <v>151.677524681195</v>
      </c>
      <c r="F182" s="85">
        <f t="shared" ref="F182:F193" si="735">+E182/E169*100-100</f>
        <v>3.648120189408516</v>
      </c>
      <c r="G182" s="81">
        <f>[1]Malaysia!CQ$2785</f>
        <v>135.65709242180299</v>
      </c>
      <c r="H182" s="85">
        <f t="shared" ref="H182:H193" si="736">+G182/G169*100-100</f>
        <v>5.5305516206800291</v>
      </c>
      <c r="I182" s="487">
        <v>2022</v>
      </c>
      <c r="J182" s="477" t="s">
        <v>33</v>
      </c>
      <c r="K182" s="81">
        <f>[1]Malaysia!CQ$2786</f>
        <v>145.065913012414</v>
      </c>
      <c r="L182" s="85">
        <f t="shared" ref="L182:L193" si="737">+K182/K169*100-100</f>
        <v>10.986753658671986</v>
      </c>
      <c r="M182" s="81">
        <f>[1]Malaysia!CQ$2788</f>
        <v>129.35908873806599</v>
      </c>
      <c r="N182" s="85">
        <f t="shared" ref="N182:N193" si="738">+M182/M169*100-100</f>
        <v>7.6845043135441244</v>
      </c>
      <c r="O182" s="81">
        <f>[1]Malaysia!CQ$2789</f>
        <v>123.71003613193299</v>
      </c>
      <c r="P182" s="85">
        <f t="shared" ref="P182:P193" si="739">+O182/O169*100-100</f>
        <v>1.3403182579444461</v>
      </c>
      <c r="Q182" s="487">
        <v>2022</v>
      </c>
      <c r="R182" s="477" t="s">
        <v>33</v>
      </c>
      <c r="S182" s="81">
        <f>[1]Malaysia!CQ$2790</f>
        <v>124.50734342883101</v>
      </c>
      <c r="T182" s="85">
        <f t="shared" ref="T182:T193" si="740">+S182/S169*100-100</f>
        <v>9.0788198321103124</v>
      </c>
      <c r="U182" s="81">
        <f>[1]Malaysia!CQ$2792</f>
        <v>137.10268199842699</v>
      </c>
      <c r="V182" s="85">
        <f t="shared" ref="V182:V193" si="741">+U182/U169*100-100</f>
        <v>2.6054544198303802</v>
      </c>
      <c r="W182" s="81">
        <f>[1]Malaysia!CQ$2795</f>
        <v>195.562305923672</v>
      </c>
      <c r="X182" s="85">
        <f t="shared" ref="X182:X193" si="742">+W182/W169*100-100</f>
        <v>5.5313559650232378</v>
      </c>
      <c r="Y182" s="487">
        <v>2022</v>
      </c>
      <c r="Z182" s="477" t="s">
        <v>33</v>
      </c>
      <c r="AA182" s="81">
        <f>[1]Malaysia!CQ$2796</f>
        <v>105.246743946173</v>
      </c>
      <c r="AB182" s="85">
        <f t="shared" ref="AB182:AB193" si="743">+AA182/AA169*100-100</f>
        <v>-2.4869394749149336</v>
      </c>
      <c r="AC182" s="81">
        <f>[1]Malaysia!CQ$2797</f>
        <v>133.715289295736</v>
      </c>
      <c r="AD182" s="85">
        <f t="shared" ref="AD182:AD193" si="744">+AC182/AC169*100-100</f>
        <v>11.335623732449363</v>
      </c>
      <c r="AE182" s="81">
        <f>[1]Malaysia!CQ$2798</f>
        <v>130.988874223983</v>
      </c>
      <c r="AF182" s="85">
        <f t="shared" ref="AF182:AF193" si="745">+AE182/AE169*100-100</f>
        <v>11.268891763135485</v>
      </c>
      <c r="AG182" s="487">
        <v>2022</v>
      </c>
      <c r="AH182" s="477" t="s">
        <v>33</v>
      </c>
      <c r="AI182" s="81">
        <f>[1]Malaysia!CQ$2799</f>
        <v>149.172649149309</v>
      </c>
      <c r="AJ182" s="85">
        <f t="shared" ref="AJ182:AJ193" si="746">+AI182/AI169*100-100</f>
        <v>14.649844196910095</v>
      </c>
      <c r="AK182" s="81">
        <f>[1]Malaysia!CQ$2800</f>
        <v>127.724336028369</v>
      </c>
      <c r="AL182" s="85">
        <f t="shared" ref="AL182:AL193" si="747">+AK182/AK169*100-100</f>
        <v>1.4684896147307995</v>
      </c>
      <c r="AM182" s="81">
        <f>[1]Malaysia!CQ$2802</f>
        <v>111.83833922324401</v>
      </c>
      <c r="AN182" s="85">
        <f t="shared" ref="AN182:AN193" si="748">+AM182/AM169*100-100</f>
        <v>1.9796856124083746</v>
      </c>
      <c r="AO182" s="487">
        <v>2022</v>
      </c>
      <c r="AP182" s="477" t="s">
        <v>33</v>
      </c>
      <c r="AQ182" s="81">
        <f>[1]Malaysia!CQ$2803</f>
        <v>125.893516608364</v>
      </c>
      <c r="AR182" s="85">
        <f t="shared" ref="AR182:AR193" si="749">+AQ182/AQ169*100-100</f>
        <v>6.8473294827137181</v>
      </c>
      <c r="AS182" s="81">
        <f>[1]Malaysia!CQ$2804</f>
        <v>114.766903967822</v>
      </c>
      <c r="AT182" s="85">
        <f t="shared" ref="AT182:AT193" si="750">+AS182/AS169*100-100</f>
        <v>7.8452657730486948</v>
      </c>
      <c r="AU182" s="81">
        <f>[1]Malaysia!CQ$2806</f>
        <v>150.82617292638099</v>
      </c>
      <c r="AV182" s="85">
        <f t="shared" ref="AV182:AV193" si="751">+AU182/AU169*100-100</f>
        <v>19.98681178913813</v>
      </c>
      <c r="AW182" s="487">
        <v>2022</v>
      </c>
      <c r="AX182" s="477" t="s">
        <v>33</v>
      </c>
      <c r="AY182" s="81">
        <f>[1]Malaysia!CQ$2807</f>
        <v>184.014486379044</v>
      </c>
      <c r="AZ182" s="85">
        <f t="shared" ref="AZ182:AZ193" si="752">+AY182/AY169*100-100</f>
        <v>-19.738146830172667</v>
      </c>
      <c r="BA182" s="81">
        <f>[1]Malaysia!CQ$2808</f>
        <v>133.427545848119</v>
      </c>
      <c r="BB182" s="85">
        <f t="shared" ref="BB182:BB193" si="753">+BA182/BA169*100-100</f>
        <v>7.0747996425663899</v>
      </c>
      <c r="BC182" s="81">
        <f>[1]Malaysia!CQ$2809</f>
        <v>110.100223248831</v>
      </c>
      <c r="BD182" s="85">
        <f t="shared" ref="BD182:BD193" si="754">+BC182/BC169*100-100</f>
        <v>8.2915619047682014</v>
      </c>
      <c r="BE182" s="487">
        <v>2022</v>
      </c>
      <c r="BF182" s="477" t="s">
        <v>33</v>
      </c>
      <c r="BG182" s="81">
        <f>[1]Malaysia!CQ$2810</f>
        <v>132.93688559128799</v>
      </c>
      <c r="BH182" s="85">
        <f t="shared" ref="BH182:BH193" si="755">+BG182/BG169*100-100</f>
        <v>5.1487810664327895</v>
      </c>
      <c r="BI182" s="81">
        <f>[1]Malaysia!CQ$2811</f>
        <v>124.188676458015</v>
      </c>
      <c r="BJ182" s="85">
        <f t="shared" ref="BJ182:BJ193" si="756">+BI182/BI169*100-100</f>
        <v>7.2834234732245449</v>
      </c>
      <c r="BK182" s="81">
        <f>[1]Malaysia!CQ$2812</f>
        <v>129.45066087056401</v>
      </c>
      <c r="BL182" s="85">
        <f t="shared" ref="BL182:BL193" si="757">+BK182/BK169*100-100</f>
        <v>5.3896179805850153</v>
      </c>
      <c r="BM182" s="487">
        <v>2022</v>
      </c>
      <c r="BN182" s="477" t="s">
        <v>33</v>
      </c>
      <c r="BO182" s="81">
        <f>([1]Malaysia!CQ$2814*[1]Malaysia!$H2814+[1]Malaysia!CQ$2815*[1]Malaysia!$H2815)/SUM([1]Malaysia!$H$2814:$H$2815)</f>
        <v>145.59822666186679</v>
      </c>
      <c r="BP182" s="85">
        <f t="shared" ref="BP182:BP193" si="758">+BO182/BO169*100-100</f>
        <v>13.117320506840755</v>
      </c>
      <c r="BQ182" s="81">
        <f>[1]Malaysia!CQ$2816</f>
        <v>129.20393425825401</v>
      </c>
      <c r="BR182" s="85">
        <f t="shared" ref="BR182:BR193" si="759">+BQ182/BQ169*100-100</f>
        <v>2.8785454387672473</v>
      </c>
      <c r="BS182" s="81">
        <f>[1]Malaysia!CQ$2817</f>
        <v>174.51882289932399</v>
      </c>
      <c r="BT182" s="85">
        <f t="shared" ref="BT182:BT193" si="760">+BS182/BS169*100-100</f>
        <v>18.992297049843373</v>
      </c>
      <c r="BU182" s="487">
        <v>2022</v>
      </c>
      <c r="BV182" s="477" t="s">
        <v>33</v>
      </c>
      <c r="BW182" s="81">
        <f>[1]Malaysia!CQ$2818</f>
        <v>119.90301185202701</v>
      </c>
      <c r="BX182" s="85">
        <f t="shared" ref="BX182:BX193" si="761">+BW182/BW169*100-100</f>
        <v>13.624624763248235</v>
      </c>
      <c r="BY182" s="81">
        <f>[1]Malaysia!CQ$2819</f>
        <v>107.855976604123</v>
      </c>
      <c r="BZ182" s="85">
        <f t="shared" ref="BZ182:BZ193" si="762">+BY182/BY169*100-100</f>
        <v>-16.15157085704314</v>
      </c>
      <c r="CA182" s="81">
        <f>[1]Malaysia!CQ$2820</f>
        <v>207.02550409902699</v>
      </c>
      <c r="CB182" s="85">
        <f t="shared" ref="CB182:CB193" si="763">+CA182/CA169*100-100</f>
        <v>20.754958782321893</v>
      </c>
      <c r="CC182" s="487">
        <v>2022</v>
      </c>
      <c r="CD182" s="477" t="s">
        <v>33</v>
      </c>
      <c r="CE182" s="81">
        <f>[1]Malaysia!CQ$2821</f>
        <v>130.60804630272301</v>
      </c>
      <c r="CF182" s="85">
        <f>+CQ182/CQ169*100-100</f>
        <v>23.207567924852796</v>
      </c>
      <c r="CG182" s="81">
        <f>[1]Malaysia!CQ$2822</f>
        <v>127.867943497895</v>
      </c>
      <c r="CH182" s="85">
        <f t="shared" ref="CH182:CH193" si="764">+CG182/CG169*100-100</f>
        <v>10.960118140727502</v>
      </c>
      <c r="CI182" s="81">
        <f>[1]Malaysia!CQ$2823</f>
        <v>76.063151036734098</v>
      </c>
      <c r="CJ182" s="85">
        <f t="shared" ref="CJ182:CJ193" si="765">+CI182/CI169*100-100</f>
        <v>-18.672236136850856</v>
      </c>
      <c r="CK182" s="487">
        <v>2022</v>
      </c>
      <c r="CL182" s="477" t="s">
        <v>33</v>
      </c>
      <c r="CM182" s="81">
        <f>[1]Malaysia!CQ$2825</f>
        <v>121.70685099512799</v>
      </c>
      <c r="CN182" s="85">
        <f t="shared" ref="CN182:CN193" si="766">+CM182/CM169*100-100</f>
        <v>-2.2065691537610377</v>
      </c>
      <c r="CO182" s="81">
        <f>[1]Malaysia!CQ$2827</f>
        <v>157.77925663890301</v>
      </c>
      <c r="CP182" s="85">
        <f t="shared" ref="CP182:CP193" si="767">+CO182/CO169*100-100</f>
        <v>8.4095802413274754</v>
      </c>
      <c r="CQ182" s="81">
        <f>[1]Malaysia!CQ$2829</f>
        <v>159.51836317869501</v>
      </c>
      <c r="CR182" s="85">
        <f t="shared" ref="CR182:CR193" si="768">+CQ182/CQ169*100-100</f>
        <v>23.207567924852796</v>
      </c>
      <c r="CS182" s="487">
        <v>2022</v>
      </c>
      <c r="CT182" s="477" t="s">
        <v>33</v>
      </c>
      <c r="CU182" s="81">
        <f>[1]Malaysia!CQ$2831</f>
        <v>125.12570590070899</v>
      </c>
      <c r="CV182" s="85">
        <f t="shared" ref="CV182:CV193" si="769">+CU182/CU169*100-100</f>
        <v>1.2979596210796132</v>
      </c>
      <c r="CW182" s="81">
        <f>[1]Malaysia!CQ$2832</f>
        <v>129.663971286482</v>
      </c>
      <c r="CX182" s="85">
        <f t="shared" ref="CX182:CX193" si="770">+CW182/CW169*100-100</f>
        <v>13.64564767609599</v>
      </c>
      <c r="CY182" s="81">
        <f>[1]Malaysia!CQ$2833</f>
        <v>125.98930434712901</v>
      </c>
      <c r="CZ182" s="85">
        <f t="shared" ref="CZ182:CZ193" si="771">+CY182/CY169*100-100</f>
        <v>7.7108645144566168</v>
      </c>
      <c r="DA182" s="487">
        <v>2022</v>
      </c>
      <c r="DB182" s="477" t="s">
        <v>33</v>
      </c>
      <c r="DC182" s="81">
        <f>[1]Malaysia!CQ$2835</f>
        <v>156.261541034272</v>
      </c>
      <c r="DD182" s="85">
        <f t="shared" ref="DD182:DD193" si="772">+DC182/DC169*100-100</f>
        <v>2.4399080046884052</v>
      </c>
      <c r="DE182" s="81">
        <f>[1]Malaysia!CQ$2836</f>
        <v>101.514488471172</v>
      </c>
      <c r="DF182" s="85">
        <f t="shared" ref="DF182:DF193" si="773">+DE182/DE169*100-100</f>
        <v>3.1073645528673808</v>
      </c>
      <c r="DG182" s="81">
        <f>[1]Malaysia!CQ$2838</f>
        <v>123.58409054145299</v>
      </c>
      <c r="DH182" s="85">
        <f t="shared" ref="DH182:DH193" si="774">+DG182/DG169*100-100</f>
        <v>1.9766098468863476</v>
      </c>
      <c r="DI182" s="487">
        <v>2022</v>
      </c>
      <c r="DJ182" s="477" t="s">
        <v>33</v>
      </c>
      <c r="DK182" s="81">
        <f>[1]Malaysia!CQ$2840</f>
        <v>105.177782619281</v>
      </c>
      <c r="DL182" s="85">
        <f t="shared" ref="DL182:DL193" si="775">+DK182/DK169*100-100</f>
        <v>4.3453448105950514</v>
      </c>
      <c r="DM182" s="81">
        <f>[1]Malaysia!CQ$2841</f>
        <v>151.87655031224401</v>
      </c>
      <c r="DN182" s="85">
        <f t="shared" ref="DN182:DN193" si="776">+DM182/DM169*100-100</f>
        <v>5.1110518336165711</v>
      </c>
      <c r="DO182" s="81">
        <f>[1]Malaysia!CQ$2848</f>
        <v>134.15482860693399</v>
      </c>
      <c r="DP182" s="85">
        <f t="shared" ref="DP182:DP193" si="777">+DO182/DO169*100-100</f>
        <v>3.5136323016843818</v>
      </c>
      <c r="DQ182" s="480"/>
    </row>
    <row r="183" spans="1:121" s="458" customFormat="1" ht="15" customHeight="1">
      <c r="A183" s="32"/>
      <c r="B183" s="32" t="s">
        <v>34</v>
      </c>
      <c r="C183" s="81">
        <f>[1]Malaysia!CR$2783</f>
        <v>75.341840641980895</v>
      </c>
      <c r="D183" s="85">
        <f t="shared" si="734"/>
        <v>7.5737683720625881</v>
      </c>
      <c r="E183" s="81">
        <f>[1]Malaysia!CR$2784</f>
        <v>112.42823901518</v>
      </c>
      <c r="F183" s="85">
        <f t="shared" si="735"/>
        <v>-1.6933387977306182</v>
      </c>
      <c r="G183" s="81">
        <f>[1]Malaysia!CR$2785</f>
        <v>136.17326355161799</v>
      </c>
      <c r="H183" s="85">
        <f t="shared" si="736"/>
        <v>8.358939696325379</v>
      </c>
      <c r="I183" s="32"/>
      <c r="J183" s="32" t="s">
        <v>34</v>
      </c>
      <c r="K183" s="81">
        <f>[1]Malaysia!CR$2786</f>
        <v>136.34488626549401</v>
      </c>
      <c r="L183" s="85">
        <f t="shared" si="737"/>
        <v>1.2979447007326996</v>
      </c>
      <c r="M183" s="81">
        <f>[1]Malaysia!CR$2788</f>
        <v>120.97515170205</v>
      </c>
      <c r="N183" s="85">
        <f t="shared" si="738"/>
        <v>8.1025798275085066</v>
      </c>
      <c r="O183" s="81">
        <f>[1]Malaysia!CR$2789</f>
        <v>137.07348332275399</v>
      </c>
      <c r="P183" s="85">
        <f t="shared" si="739"/>
        <v>9.2389271954763501</v>
      </c>
      <c r="Q183" s="32"/>
      <c r="R183" s="32" t="s">
        <v>34</v>
      </c>
      <c r="S183" s="81">
        <f>[1]Malaysia!CR$2790</f>
        <v>126.51431650062101</v>
      </c>
      <c r="T183" s="85">
        <f t="shared" si="740"/>
        <v>3.8021262856752713</v>
      </c>
      <c r="U183" s="81">
        <f>[1]Malaysia!CR$2792</f>
        <v>132.646105074068</v>
      </c>
      <c r="V183" s="85">
        <f t="shared" si="741"/>
        <v>3.2772968929044737</v>
      </c>
      <c r="W183" s="81">
        <f>[1]Malaysia!CR$2795</f>
        <v>189.322859943487</v>
      </c>
      <c r="X183" s="85">
        <f t="shared" si="742"/>
        <v>10.13927472685819</v>
      </c>
      <c r="Y183" s="32"/>
      <c r="Z183" s="32" t="s">
        <v>34</v>
      </c>
      <c r="AA183" s="81">
        <f>[1]Malaysia!CR$2796</f>
        <v>101.587383260251</v>
      </c>
      <c r="AB183" s="85">
        <f t="shared" si="743"/>
        <v>-2.6166186736225114</v>
      </c>
      <c r="AC183" s="81">
        <f>[1]Malaysia!CR$2797</f>
        <v>142.92120530967199</v>
      </c>
      <c r="AD183" s="85">
        <f t="shared" si="744"/>
        <v>5.4834012952048852</v>
      </c>
      <c r="AE183" s="81">
        <f>[1]Malaysia!CR$2798</f>
        <v>123.48150132411899</v>
      </c>
      <c r="AF183" s="85">
        <f t="shared" si="745"/>
        <v>7.2380914751092291</v>
      </c>
      <c r="AG183" s="32"/>
      <c r="AH183" s="32" t="s">
        <v>34</v>
      </c>
      <c r="AI183" s="81">
        <f>[1]Malaysia!CR$2799</f>
        <v>138.83486595834401</v>
      </c>
      <c r="AJ183" s="85">
        <f t="shared" si="746"/>
        <v>6.2415566478758251</v>
      </c>
      <c r="AK183" s="81">
        <f>[1]Malaysia!CR$2800</f>
        <v>120.86117374387</v>
      </c>
      <c r="AL183" s="85">
        <f t="shared" si="747"/>
        <v>0.95181824682914851</v>
      </c>
      <c r="AM183" s="81">
        <f>[1]Malaysia!CR$2802</f>
        <v>114.145410984633</v>
      </c>
      <c r="AN183" s="85">
        <f t="shared" si="748"/>
        <v>-1.4062581793692175</v>
      </c>
      <c r="AO183" s="32"/>
      <c r="AP183" s="32" t="s">
        <v>34</v>
      </c>
      <c r="AQ183" s="81">
        <f>[1]Malaysia!CR$2803</f>
        <v>131.20297553561201</v>
      </c>
      <c r="AR183" s="85">
        <f t="shared" si="749"/>
        <v>5.4318678594795102</v>
      </c>
      <c r="AS183" s="81">
        <f>[1]Malaysia!CR$2804</f>
        <v>106.72782023917399</v>
      </c>
      <c r="AT183" s="85">
        <f t="shared" si="750"/>
        <v>0.93933438053726093</v>
      </c>
      <c r="AU183" s="81">
        <f>[1]Malaysia!CR$2806</f>
        <v>155.21216141980599</v>
      </c>
      <c r="AV183" s="85">
        <f t="shared" si="751"/>
        <v>5.3938798924278615</v>
      </c>
      <c r="AW183" s="32"/>
      <c r="AX183" s="32" t="s">
        <v>34</v>
      </c>
      <c r="AY183" s="81">
        <f>[1]Malaysia!CR$2807</f>
        <v>169.84823363115601</v>
      </c>
      <c r="AZ183" s="85">
        <f t="shared" si="752"/>
        <v>-20.584706464930207</v>
      </c>
      <c r="BA183" s="81">
        <f>[1]Malaysia!CR$2808</f>
        <v>131.813242744663</v>
      </c>
      <c r="BB183" s="85">
        <f t="shared" si="753"/>
        <v>4.9632885941440605</v>
      </c>
      <c r="BC183" s="81">
        <f>[1]Malaysia!CR$2809</f>
        <v>104.588037043206</v>
      </c>
      <c r="BD183" s="85">
        <f t="shared" si="754"/>
        <v>15.056528163640337</v>
      </c>
      <c r="BE183" s="32"/>
      <c r="BF183" s="32" t="s">
        <v>34</v>
      </c>
      <c r="BG183" s="81">
        <f>[1]Malaysia!CR$2810</f>
        <v>122.14006793219799</v>
      </c>
      <c r="BH183" s="85">
        <f t="shared" si="755"/>
        <v>5.032635726049989</v>
      </c>
      <c r="BI183" s="81">
        <f>[1]Malaysia!CR$2811</f>
        <v>116.34095013155201</v>
      </c>
      <c r="BJ183" s="85">
        <f t="shared" si="756"/>
        <v>2.3693557087252515</v>
      </c>
      <c r="BK183" s="81">
        <f>[1]Malaysia!CR$2812</f>
        <v>128.356524119417</v>
      </c>
      <c r="BL183" s="85">
        <f t="shared" si="757"/>
        <v>9.789570765698997</v>
      </c>
      <c r="BM183" s="32"/>
      <c r="BN183" s="32" t="s">
        <v>34</v>
      </c>
      <c r="BO183" s="81">
        <f>([1]Malaysia!CR$2814*[1]Malaysia!$H2827+[1]Malaysia!CR$2815*[1]Malaysia!$H2828)/SUM([1]Malaysia!$H$2814:$H$2815)</f>
        <v>45.423370408239578</v>
      </c>
      <c r="BP183" s="85">
        <f t="shared" si="758"/>
        <v>-62.709301765325371</v>
      </c>
      <c r="BQ183" s="81">
        <f>[1]Malaysia!CR$2816</f>
        <v>104.43974476725199</v>
      </c>
      <c r="BR183" s="85">
        <f t="shared" si="759"/>
        <v>9.2720503224738877</v>
      </c>
      <c r="BS183" s="81">
        <f>[1]Malaysia!CR$2817</f>
        <v>151.179958545093</v>
      </c>
      <c r="BT183" s="85">
        <f t="shared" si="760"/>
        <v>17.439303428941088</v>
      </c>
      <c r="BU183" s="32"/>
      <c r="BV183" s="32" t="s">
        <v>34</v>
      </c>
      <c r="BW183" s="81">
        <f>[1]Malaysia!CR$2818</f>
        <v>105.64241641787901</v>
      </c>
      <c r="BX183" s="85">
        <f t="shared" si="761"/>
        <v>10.19076045337664</v>
      </c>
      <c r="BY183" s="81">
        <f>[1]Malaysia!CR$2819</f>
        <v>95.125790895765206</v>
      </c>
      <c r="BZ183" s="85">
        <f t="shared" si="762"/>
        <v>-12.882110293677755</v>
      </c>
      <c r="CA183" s="81">
        <f>[1]Malaysia!CR$2820</f>
        <v>146.896112683887</v>
      </c>
      <c r="CB183" s="85">
        <f t="shared" si="763"/>
        <v>16.3182766639882</v>
      </c>
      <c r="CC183" s="32"/>
      <c r="CD183" s="32" t="s">
        <v>34</v>
      </c>
      <c r="CE183" s="81">
        <f>[1]Malaysia!CR$2821</f>
        <v>124.587794995915</v>
      </c>
      <c r="CF183" s="85">
        <f t="shared" ref="CF183:CF193" si="778">+CE183/CE170*100-100</f>
        <v>3.4774911044477506</v>
      </c>
      <c r="CG183" s="81">
        <f>[1]Malaysia!CR$2822</f>
        <v>128.77380030022201</v>
      </c>
      <c r="CH183" s="85">
        <f t="shared" si="764"/>
        <v>8.0866418652032479</v>
      </c>
      <c r="CI183" s="81">
        <f>[1]Malaysia!CR$2823</f>
        <v>76.181101481319203</v>
      </c>
      <c r="CJ183" s="85">
        <f t="shared" si="765"/>
        <v>-11.472807769533986</v>
      </c>
      <c r="CK183" s="32"/>
      <c r="CL183" s="32" t="s">
        <v>34</v>
      </c>
      <c r="CM183" s="81">
        <f>[1]Malaysia!CR$2825</f>
        <v>106.10567804584799</v>
      </c>
      <c r="CN183" s="85">
        <f t="shared" si="766"/>
        <v>6.7211115805631607</v>
      </c>
      <c r="CO183" s="81">
        <f>[1]Malaysia!CR$2827</f>
        <v>152.06996213085401</v>
      </c>
      <c r="CP183" s="85">
        <f t="shared" si="767"/>
        <v>16.244691337741529</v>
      </c>
      <c r="CQ183" s="81">
        <f>[1]Malaysia!CR$2829</f>
        <v>125.36680885945199</v>
      </c>
      <c r="CR183" s="85">
        <f t="shared" si="768"/>
        <v>15.123762135499021</v>
      </c>
      <c r="CS183" s="32"/>
      <c r="CT183" s="32" t="s">
        <v>34</v>
      </c>
      <c r="CU183" s="81">
        <f>[1]Malaysia!CR$2831</f>
        <v>132.74638796525801</v>
      </c>
      <c r="CV183" s="85">
        <f t="shared" si="769"/>
        <v>4.7670532554074754</v>
      </c>
      <c r="CW183" s="81">
        <f>[1]Malaysia!CR$2832</f>
        <v>125.655549013985</v>
      </c>
      <c r="CX183" s="85">
        <f t="shared" si="770"/>
        <v>3.6048519077799028</v>
      </c>
      <c r="CY183" s="81">
        <f>[1]Malaysia!CR$2833</f>
        <v>121.34494438327501</v>
      </c>
      <c r="CZ183" s="85">
        <f t="shared" si="771"/>
        <v>12.833739209297249</v>
      </c>
      <c r="DA183" s="32"/>
      <c r="DB183" s="32" t="s">
        <v>34</v>
      </c>
      <c r="DC183" s="81">
        <f>[1]Malaysia!CR$2835</f>
        <v>160.86233519552101</v>
      </c>
      <c r="DD183" s="85">
        <f t="shared" si="772"/>
        <v>7.6569540797015492</v>
      </c>
      <c r="DE183" s="81">
        <f>[1]Malaysia!CR$2836</f>
        <v>95.062306893394705</v>
      </c>
      <c r="DF183" s="85">
        <f t="shared" si="773"/>
        <v>10.89976598155458</v>
      </c>
      <c r="DG183" s="81">
        <f>[1]Malaysia!CR$2838</f>
        <v>111.718697760019</v>
      </c>
      <c r="DH183" s="85">
        <f t="shared" si="774"/>
        <v>-3.6205462329240561</v>
      </c>
      <c r="DI183" s="32"/>
      <c r="DJ183" s="32" t="s">
        <v>34</v>
      </c>
      <c r="DK183" s="81">
        <f>[1]Malaysia!CR$2840</f>
        <v>97.758384778992095</v>
      </c>
      <c r="DL183" s="85">
        <f t="shared" si="775"/>
        <v>0.48529230349583941</v>
      </c>
      <c r="DM183" s="81">
        <f>[1]Malaysia!CR$2841</f>
        <v>144.61359759702799</v>
      </c>
      <c r="DN183" s="85">
        <f t="shared" si="776"/>
        <v>3.9761509287613848</v>
      </c>
      <c r="DO183" s="81">
        <f>[1]Malaysia!CR$2848</f>
        <v>125.417760633763</v>
      </c>
      <c r="DP183" s="85">
        <f t="shared" si="777"/>
        <v>5.4216936850983757</v>
      </c>
      <c r="DQ183" s="480"/>
    </row>
    <row r="184" spans="1:121" s="458" customFormat="1" ht="15" customHeight="1">
      <c r="A184" s="32"/>
      <c r="B184" s="32" t="s">
        <v>35</v>
      </c>
      <c r="C184" s="81">
        <f>[1]Malaysia!CS$2783</f>
        <v>88.092105250255997</v>
      </c>
      <c r="D184" s="85">
        <f t="shared" si="734"/>
        <v>-4.8796746963536179</v>
      </c>
      <c r="E184" s="81">
        <f>[1]Malaysia!CS$2784</f>
        <v>142.08319827979801</v>
      </c>
      <c r="F184" s="85">
        <f t="shared" si="735"/>
        <v>12.370585019608654</v>
      </c>
      <c r="G184" s="81">
        <f>[1]Malaysia!CS$2785</f>
        <v>142.22435735705901</v>
      </c>
      <c r="H184" s="85">
        <f t="shared" si="736"/>
        <v>-0.32316435873474347</v>
      </c>
      <c r="I184" s="32"/>
      <c r="J184" s="32" t="s">
        <v>35</v>
      </c>
      <c r="K184" s="81">
        <f>[1]Malaysia!CS$2786</f>
        <v>140.16242396292299</v>
      </c>
      <c r="L184" s="85">
        <f t="shared" si="737"/>
        <v>5.444522409471972</v>
      </c>
      <c r="M184" s="81">
        <f>[1]Malaysia!CS$2788</f>
        <v>124.99496025892201</v>
      </c>
      <c r="N184" s="85">
        <f t="shared" si="738"/>
        <v>7.0752771849728759</v>
      </c>
      <c r="O184" s="81">
        <f>[1]Malaysia!CS$2789</f>
        <v>122.158366155926</v>
      </c>
      <c r="P184" s="85">
        <f t="shared" si="739"/>
        <v>1.6611262741284918</v>
      </c>
      <c r="Q184" s="32"/>
      <c r="R184" s="32" t="s">
        <v>35</v>
      </c>
      <c r="S184" s="81">
        <f>[1]Malaysia!CS$2790</f>
        <v>134.25177416930299</v>
      </c>
      <c r="T184" s="85">
        <f t="shared" si="740"/>
        <v>4.0994253871445636</v>
      </c>
      <c r="U184" s="81">
        <f>[1]Malaysia!CS$2792</f>
        <v>143.012032631773</v>
      </c>
      <c r="V184" s="85">
        <f t="shared" si="741"/>
        <v>6.5177685996803376</v>
      </c>
      <c r="W184" s="81">
        <f>[1]Malaysia!CS$2795</f>
        <v>213.11152246513299</v>
      </c>
      <c r="X184" s="85">
        <f t="shared" si="742"/>
        <v>9.3052426865052809</v>
      </c>
      <c r="Y184" s="32"/>
      <c r="Z184" s="32" t="s">
        <v>35</v>
      </c>
      <c r="AA184" s="81">
        <f>[1]Malaysia!CS$2796</f>
        <v>107.98201914211801</v>
      </c>
      <c r="AB184" s="85">
        <f t="shared" si="743"/>
        <v>-7.3400122786704003</v>
      </c>
      <c r="AC184" s="81">
        <f>[1]Malaysia!CS$2797</f>
        <v>139.705446544007</v>
      </c>
      <c r="AD184" s="85">
        <f t="shared" si="744"/>
        <v>10.650181843427092</v>
      </c>
      <c r="AE184" s="81">
        <f>[1]Malaysia!CS$2798</f>
        <v>128.293661439358</v>
      </c>
      <c r="AF184" s="85">
        <f t="shared" si="745"/>
        <v>9.7357399987593851</v>
      </c>
      <c r="AG184" s="32"/>
      <c r="AH184" s="32" t="s">
        <v>35</v>
      </c>
      <c r="AI184" s="81">
        <f>[1]Malaysia!CS$2799</f>
        <v>138.08582307462899</v>
      </c>
      <c r="AJ184" s="85">
        <f t="shared" si="746"/>
        <v>4.8636925780807445</v>
      </c>
      <c r="AK184" s="81">
        <f>[1]Malaysia!CS$2800</f>
        <v>116.70596547237901</v>
      </c>
      <c r="AL184" s="85">
        <f t="shared" si="747"/>
        <v>3.4700847228586298</v>
      </c>
      <c r="AM184" s="81">
        <f>[1]Malaysia!CS$2802</f>
        <v>129.87712984673999</v>
      </c>
      <c r="AN184" s="85">
        <f t="shared" si="748"/>
        <v>12.274406905413343</v>
      </c>
      <c r="AO184" s="32"/>
      <c r="AP184" s="32" t="s">
        <v>35</v>
      </c>
      <c r="AQ184" s="81">
        <f>[1]Malaysia!CS$2803</f>
        <v>131.62307771402601</v>
      </c>
      <c r="AR184" s="85">
        <f t="shared" si="749"/>
        <v>-0.27894842380914042</v>
      </c>
      <c r="AS184" s="81">
        <f>[1]Malaysia!CS$2804</f>
        <v>115.11357244686501</v>
      </c>
      <c r="AT184" s="85">
        <f t="shared" si="750"/>
        <v>7.1583629751374787</v>
      </c>
      <c r="AU184" s="81">
        <f>[1]Malaysia!CS$2806</f>
        <v>162.67516622742801</v>
      </c>
      <c r="AV184" s="85">
        <f t="shared" si="751"/>
        <v>6.0008179894997795</v>
      </c>
      <c r="AW184" s="32"/>
      <c r="AX184" s="32" t="s">
        <v>35</v>
      </c>
      <c r="AY184" s="81">
        <f>[1]Malaysia!CS$2807</f>
        <v>209.117474499732</v>
      </c>
      <c r="AZ184" s="85">
        <f t="shared" si="752"/>
        <v>-24.689256724651912</v>
      </c>
      <c r="BA184" s="81">
        <f>[1]Malaysia!CS$2808</f>
        <v>123.38388585845399</v>
      </c>
      <c r="BB184" s="85">
        <f t="shared" si="753"/>
        <v>4.1095220041688094</v>
      </c>
      <c r="BC184" s="81">
        <f>[1]Malaysia!CS$2809</f>
        <v>120.668918219883</v>
      </c>
      <c r="BD184" s="85">
        <f t="shared" si="754"/>
        <v>18.798292389434025</v>
      </c>
      <c r="BE184" s="32"/>
      <c r="BF184" s="32" t="s">
        <v>35</v>
      </c>
      <c r="BG184" s="81">
        <f>[1]Malaysia!CS$2810</f>
        <v>123.542469481398</v>
      </c>
      <c r="BH184" s="85">
        <f t="shared" si="755"/>
        <v>5.0391449972254634</v>
      </c>
      <c r="BI184" s="81">
        <f>[1]Malaysia!CS$2811</f>
        <v>125.011144380166</v>
      </c>
      <c r="BJ184" s="85">
        <f t="shared" si="756"/>
        <v>7.9718672767870942</v>
      </c>
      <c r="BK184" s="81">
        <f>[1]Malaysia!CS$2812</f>
        <v>125.229378202153</v>
      </c>
      <c r="BL184" s="85">
        <f t="shared" si="757"/>
        <v>14.789482655762029</v>
      </c>
      <c r="BM184" s="32"/>
      <c r="BN184" s="32" t="s">
        <v>35</v>
      </c>
      <c r="BO184" s="81">
        <f>([1]Malaysia!CS$2814*[1]Malaysia!$H2827+[1]Malaysia!CS$2815*[1]Malaysia!$H2828)/SUM([1]Malaysia!$H$2814:$H$2815)</f>
        <v>48.73827078045634</v>
      </c>
      <c r="BP184" s="85">
        <f t="shared" si="758"/>
        <v>-59.741564964389852</v>
      </c>
      <c r="BQ184" s="81">
        <f>[1]Malaysia!CS$2816</f>
        <v>107.859370141482</v>
      </c>
      <c r="BR184" s="85">
        <f t="shared" si="759"/>
        <v>-0.70880157222498497</v>
      </c>
      <c r="BS184" s="81">
        <f>[1]Malaysia!CS$2817</f>
        <v>178.92375877094699</v>
      </c>
      <c r="BT184" s="85">
        <f t="shared" si="760"/>
        <v>23.388779377149945</v>
      </c>
      <c r="BU184" s="32"/>
      <c r="BV184" s="32" t="s">
        <v>35</v>
      </c>
      <c r="BW184" s="81">
        <f>[1]Malaysia!CS$2818</f>
        <v>121.015319278194</v>
      </c>
      <c r="BX184" s="85">
        <f t="shared" si="761"/>
        <v>6.2641396275768813</v>
      </c>
      <c r="BY184" s="81">
        <f>[1]Malaysia!CS$2819</f>
        <v>91.745537326150099</v>
      </c>
      <c r="BZ184" s="85">
        <f t="shared" si="762"/>
        <v>8.4698489379872512</v>
      </c>
      <c r="CA184" s="81">
        <f>[1]Malaysia!CS$2820</f>
        <v>153.89922909257101</v>
      </c>
      <c r="CB184" s="85">
        <f t="shared" si="763"/>
        <v>30.399015516137069</v>
      </c>
      <c r="CC184" s="32"/>
      <c r="CD184" s="32" t="s">
        <v>35</v>
      </c>
      <c r="CE184" s="81">
        <f>[1]Malaysia!CS$2821</f>
        <v>129.45804338747999</v>
      </c>
      <c r="CF184" s="85">
        <f t="shared" si="778"/>
        <v>6.6893103142853079</v>
      </c>
      <c r="CG184" s="81">
        <f>[1]Malaysia!CS$2822</f>
        <v>134.61794633119999</v>
      </c>
      <c r="CH184" s="85">
        <f t="shared" si="764"/>
        <v>-1.8193887062238474</v>
      </c>
      <c r="CI184" s="81">
        <f>[1]Malaysia!CS$2823</f>
        <v>80.022088608572005</v>
      </c>
      <c r="CJ184" s="85">
        <f t="shared" si="765"/>
        <v>13.684478067314075</v>
      </c>
      <c r="CK184" s="32"/>
      <c r="CL184" s="32" t="s">
        <v>35</v>
      </c>
      <c r="CM184" s="81">
        <f>[1]Malaysia!CS$2825</f>
        <v>126.168481664515</v>
      </c>
      <c r="CN184" s="85">
        <f t="shared" si="766"/>
        <v>15.679686994331419</v>
      </c>
      <c r="CO184" s="81">
        <f>[1]Malaysia!CS$2827</f>
        <v>163.08502241260899</v>
      </c>
      <c r="CP184" s="85">
        <f t="shared" si="767"/>
        <v>29.970359715056645</v>
      </c>
      <c r="CQ184" s="81">
        <f>[1]Malaysia!CS$2829</f>
        <v>124.863247799286</v>
      </c>
      <c r="CR184" s="85">
        <f t="shared" si="768"/>
        <v>23.320752989841552</v>
      </c>
      <c r="CS184" s="32"/>
      <c r="CT184" s="32" t="s">
        <v>35</v>
      </c>
      <c r="CU184" s="81">
        <f>[1]Malaysia!CS$2831</f>
        <v>138.33747040341899</v>
      </c>
      <c r="CV184" s="85">
        <f t="shared" si="769"/>
        <v>0.77114647128631475</v>
      </c>
      <c r="CW184" s="81">
        <f>[1]Malaysia!CS$2832</f>
        <v>126.995672614208</v>
      </c>
      <c r="CX184" s="85">
        <f t="shared" si="770"/>
        <v>6.0328713211489315</v>
      </c>
      <c r="CY184" s="81">
        <f>[1]Malaysia!CS$2833</f>
        <v>129.13976102100801</v>
      </c>
      <c r="CZ184" s="85">
        <f t="shared" si="771"/>
        <v>-3.6684197136322183</v>
      </c>
      <c r="DA184" s="32"/>
      <c r="DB184" s="32" t="s">
        <v>35</v>
      </c>
      <c r="DC184" s="81">
        <f>[1]Malaysia!CS$2835</f>
        <v>177.60614576209099</v>
      </c>
      <c r="DD184" s="85">
        <f t="shared" si="772"/>
        <v>1.8629399895004894</v>
      </c>
      <c r="DE184" s="81">
        <f>[1]Malaysia!CS$2836</f>
        <v>99.575283664119198</v>
      </c>
      <c r="DF184" s="85">
        <f t="shared" si="773"/>
        <v>12.479156011056844</v>
      </c>
      <c r="DG184" s="81">
        <f>[1]Malaysia!CS$2838</f>
        <v>110.94483963899</v>
      </c>
      <c r="DH184" s="85">
        <f t="shared" si="774"/>
        <v>-8.679325978836772</v>
      </c>
      <c r="DI184" s="32"/>
      <c r="DJ184" s="32" t="s">
        <v>35</v>
      </c>
      <c r="DK184" s="81">
        <f>[1]Malaysia!CS$2840</f>
        <v>110.02047440091</v>
      </c>
      <c r="DL184" s="85">
        <f t="shared" si="775"/>
        <v>-1.3854270876992274</v>
      </c>
      <c r="DM184" s="81">
        <f>[1]Malaysia!CS$2841</f>
        <v>158.46464100675101</v>
      </c>
      <c r="DN184" s="85">
        <f t="shared" si="776"/>
        <v>9.7241867540934948</v>
      </c>
      <c r="DO184" s="81">
        <f>[1]Malaysia!CS$2848</f>
        <v>144.42121887963401</v>
      </c>
      <c r="DP184" s="85">
        <f t="shared" si="777"/>
        <v>8.1491784457895307</v>
      </c>
      <c r="DQ184" s="480"/>
    </row>
    <row r="185" spans="1:121" s="458" customFormat="1" ht="15" customHeight="1">
      <c r="A185" s="32"/>
      <c r="B185" s="32" t="s">
        <v>36</v>
      </c>
      <c r="C185" s="81">
        <f>[1]Malaysia!CT$2783</f>
        <v>87.924453306521599</v>
      </c>
      <c r="D185" s="85">
        <f t="shared" si="734"/>
        <v>-7.8394576270979712</v>
      </c>
      <c r="E185" s="81">
        <f>[1]Malaysia!CT$2784</f>
        <v>170.95844415565301</v>
      </c>
      <c r="F185" s="85">
        <f t="shared" si="735"/>
        <v>10.152330458147944</v>
      </c>
      <c r="G185" s="81">
        <f>[1]Malaysia!CT$2785</f>
        <v>149.37261595675</v>
      </c>
      <c r="H185" s="85">
        <f t="shared" si="736"/>
        <v>-3.2071969346631732</v>
      </c>
      <c r="I185" s="32"/>
      <c r="J185" s="32" t="s">
        <v>36</v>
      </c>
      <c r="K185" s="81">
        <f>[1]Malaysia!CT$2786</f>
        <v>145.66960277407799</v>
      </c>
      <c r="L185" s="85">
        <f t="shared" si="737"/>
        <v>5.6286014215398268</v>
      </c>
      <c r="M185" s="81">
        <f>[1]Malaysia!CT$2788</f>
        <v>150.621257657548</v>
      </c>
      <c r="N185" s="85">
        <f t="shared" si="738"/>
        <v>10.699734238700387</v>
      </c>
      <c r="O185" s="81">
        <f>[1]Malaysia!CT$2789</f>
        <v>118.556367345437</v>
      </c>
      <c r="P185" s="85">
        <f t="shared" si="739"/>
        <v>11.785405092622142</v>
      </c>
      <c r="Q185" s="32"/>
      <c r="R185" s="32" t="s">
        <v>36</v>
      </c>
      <c r="S185" s="81">
        <f>[1]Malaysia!CT$2790</f>
        <v>103.94720454636401</v>
      </c>
      <c r="T185" s="85">
        <f t="shared" si="740"/>
        <v>-3.8415558945530393E-3</v>
      </c>
      <c r="U185" s="81">
        <f>[1]Malaysia!CT$2792</f>
        <v>108.285427482542</v>
      </c>
      <c r="V185" s="85">
        <f t="shared" si="741"/>
        <v>6.7892170886655805</v>
      </c>
      <c r="W185" s="81">
        <f>[1]Malaysia!CT$2795</f>
        <v>205.08803536485701</v>
      </c>
      <c r="X185" s="85">
        <f t="shared" si="742"/>
        <v>0.95903507256241483</v>
      </c>
      <c r="Y185" s="32"/>
      <c r="Z185" s="32" t="s">
        <v>36</v>
      </c>
      <c r="AA185" s="81">
        <f>[1]Malaysia!CT$2796</f>
        <v>111.731429248556</v>
      </c>
      <c r="AB185" s="85">
        <f t="shared" si="743"/>
        <v>-0.37253239615685629</v>
      </c>
      <c r="AC185" s="81">
        <f>[1]Malaysia!CT$2797</f>
        <v>106.706172825621</v>
      </c>
      <c r="AD185" s="85">
        <f t="shared" si="744"/>
        <v>15.187862919128236</v>
      </c>
      <c r="AE185" s="81">
        <f>[1]Malaysia!CT$2798</f>
        <v>121.16108615469</v>
      </c>
      <c r="AF185" s="85">
        <f t="shared" si="745"/>
        <v>5.9246973302187627</v>
      </c>
      <c r="AG185" s="32"/>
      <c r="AH185" s="32" t="s">
        <v>36</v>
      </c>
      <c r="AI185" s="81">
        <f>[1]Malaysia!CT$2799</f>
        <v>132.28923750164199</v>
      </c>
      <c r="AJ185" s="85">
        <f t="shared" si="746"/>
        <v>8.0041101370877499</v>
      </c>
      <c r="AK185" s="81">
        <f>[1]Malaysia!CT$2800</f>
        <v>126.39810608464001</v>
      </c>
      <c r="AL185" s="85">
        <f t="shared" si="747"/>
        <v>8.4957615755460409</v>
      </c>
      <c r="AM185" s="81">
        <f>[1]Malaysia!CT$2802</f>
        <v>92.365182221885604</v>
      </c>
      <c r="AN185" s="85">
        <f t="shared" si="748"/>
        <v>-0.96079796571933684</v>
      </c>
      <c r="AO185" s="32"/>
      <c r="AP185" s="32" t="s">
        <v>36</v>
      </c>
      <c r="AQ185" s="81">
        <f>[1]Malaysia!CT$2803</f>
        <v>119.248291854527</v>
      </c>
      <c r="AR185" s="85">
        <f t="shared" si="749"/>
        <v>12.968740482622891</v>
      </c>
      <c r="AS185" s="81">
        <f>[1]Malaysia!CT$2804</f>
        <v>108.226344518443</v>
      </c>
      <c r="AT185" s="85">
        <f t="shared" si="750"/>
        <v>-0.71560018992428809</v>
      </c>
      <c r="AU185" s="81">
        <f>[1]Malaysia!CT$2806</f>
        <v>159.877982486771</v>
      </c>
      <c r="AV185" s="85">
        <f t="shared" si="751"/>
        <v>6.69066336546787</v>
      </c>
      <c r="AW185" s="32"/>
      <c r="AX185" s="32" t="s">
        <v>36</v>
      </c>
      <c r="AY185" s="81">
        <f>[1]Malaysia!CT$2807</f>
        <v>217.58527490541599</v>
      </c>
      <c r="AZ185" s="85">
        <f t="shared" si="752"/>
        <v>-19.224228500270939</v>
      </c>
      <c r="BA185" s="81">
        <f>[1]Malaysia!CT$2808</f>
        <v>120.709747007308</v>
      </c>
      <c r="BB185" s="85">
        <f t="shared" si="753"/>
        <v>8.5804187436687869</v>
      </c>
      <c r="BC185" s="81">
        <f>[1]Malaysia!CT$2809</f>
        <v>104.86998372442901</v>
      </c>
      <c r="BD185" s="85">
        <f t="shared" si="754"/>
        <v>14.430182953947664</v>
      </c>
      <c r="BE185" s="32"/>
      <c r="BF185" s="32" t="s">
        <v>36</v>
      </c>
      <c r="BG185" s="81">
        <f>[1]Malaysia!CT$2810</f>
        <v>111.58690397044001</v>
      </c>
      <c r="BH185" s="85">
        <f t="shared" si="755"/>
        <v>6.6929680897934674</v>
      </c>
      <c r="BI185" s="81">
        <f>[1]Malaysia!CT$2811</f>
        <v>122.61595236457001</v>
      </c>
      <c r="BJ185" s="85">
        <f t="shared" si="756"/>
        <v>5.6115488489125482</v>
      </c>
      <c r="BK185" s="81">
        <f>[1]Malaysia!CT$2812</f>
        <v>118.817769926219</v>
      </c>
      <c r="BL185" s="85">
        <f t="shared" si="757"/>
        <v>6.6777369406290461</v>
      </c>
      <c r="BM185" s="32"/>
      <c r="BN185" s="32" t="s">
        <v>36</v>
      </c>
      <c r="BO185" s="81">
        <f>([1]Malaysia!CT$2814*[1]Malaysia!$H2827+[1]Malaysia!CT$2815*[1]Malaysia!$H2828)/SUM([1]Malaysia!$H$2814:$H$2815)</f>
        <v>42.433841764128211</v>
      </c>
      <c r="BP185" s="85">
        <f t="shared" si="758"/>
        <v>-59.511211191599585</v>
      </c>
      <c r="BQ185" s="81">
        <f>[1]Malaysia!CT$2816</f>
        <v>101.645069817449</v>
      </c>
      <c r="BR185" s="85">
        <f t="shared" si="759"/>
        <v>-0.5286297991697495</v>
      </c>
      <c r="BS185" s="81">
        <f>[1]Malaysia!CT$2817</f>
        <v>177.51928012734501</v>
      </c>
      <c r="BT185" s="85">
        <f t="shared" si="760"/>
        <v>14.650628219480041</v>
      </c>
      <c r="BU185" s="32"/>
      <c r="BV185" s="32" t="s">
        <v>36</v>
      </c>
      <c r="BW185" s="81">
        <f>[1]Malaysia!CT$2818</f>
        <v>134.14218287356101</v>
      </c>
      <c r="BX185" s="85">
        <f t="shared" si="761"/>
        <v>12.080802639883316</v>
      </c>
      <c r="BY185" s="81">
        <f>[1]Malaysia!CT$2819</f>
        <v>83.433632338969403</v>
      </c>
      <c r="BZ185" s="85">
        <f t="shared" si="762"/>
        <v>14.252781333226736</v>
      </c>
      <c r="CA185" s="81">
        <f>[1]Malaysia!CT$2820</f>
        <v>149.85340567907201</v>
      </c>
      <c r="CB185" s="85">
        <f t="shared" si="763"/>
        <v>35.039543959381291</v>
      </c>
      <c r="CC185" s="32"/>
      <c r="CD185" s="32" t="s">
        <v>36</v>
      </c>
      <c r="CE185" s="81">
        <f>[1]Malaysia!CT$2821</f>
        <v>128.404724555326</v>
      </c>
      <c r="CF185" s="85">
        <f t="shared" si="778"/>
        <v>17.106205753278218</v>
      </c>
      <c r="CG185" s="81">
        <f>[1]Malaysia!CT$2822</f>
        <v>117.84950520055899</v>
      </c>
      <c r="CH185" s="85">
        <f t="shared" si="764"/>
        <v>-10.953247493615109</v>
      </c>
      <c r="CI185" s="81">
        <f>[1]Malaysia!CT$2823</f>
        <v>79.211832472300003</v>
      </c>
      <c r="CJ185" s="85">
        <f t="shared" si="765"/>
        <v>2.211348478422309</v>
      </c>
      <c r="CK185" s="32"/>
      <c r="CL185" s="32" t="s">
        <v>36</v>
      </c>
      <c r="CM185" s="81">
        <f>[1]Malaysia!CT$2825</f>
        <v>126.760826554321</v>
      </c>
      <c r="CN185" s="85">
        <f t="shared" si="766"/>
        <v>5.7209984524193089</v>
      </c>
      <c r="CO185" s="81">
        <f>[1]Malaysia!CT$2827</f>
        <v>169.23709212661501</v>
      </c>
      <c r="CP185" s="85">
        <f t="shared" si="767"/>
        <v>36.832352057083313</v>
      </c>
      <c r="CQ185" s="81">
        <f>[1]Malaysia!CT$2829</f>
        <v>141.45173991804899</v>
      </c>
      <c r="CR185" s="85">
        <f t="shared" si="768"/>
        <v>23.909737369417485</v>
      </c>
      <c r="CS185" s="32"/>
      <c r="CT185" s="32" t="s">
        <v>36</v>
      </c>
      <c r="CU185" s="81">
        <f>[1]Malaysia!CT$2831</f>
        <v>165.232600676494</v>
      </c>
      <c r="CV185" s="85">
        <f t="shared" si="769"/>
        <v>3.19828923087573</v>
      </c>
      <c r="CW185" s="81">
        <f>[1]Malaysia!CT$2832</f>
        <v>136.63046010305499</v>
      </c>
      <c r="CX185" s="85">
        <f t="shared" si="770"/>
        <v>3.178949477583032</v>
      </c>
      <c r="CY185" s="81">
        <f>[1]Malaysia!CT$2833</f>
        <v>167.12185642824201</v>
      </c>
      <c r="CZ185" s="85">
        <f t="shared" si="771"/>
        <v>1.7744978598434216</v>
      </c>
      <c r="DA185" s="32"/>
      <c r="DB185" s="32" t="s">
        <v>36</v>
      </c>
      <c r="DC185" s="81">
        <f>[1]Malaysia!CT$2835</f>
        <v>157.786382391611</v>
      </c>
      <c r="DD185" s="85">
        <f t="shared" si="772"/>
        <v>9.1877706405243345</v>
      </c>
      <c r="DE185" s="81">
        <f>[1]Malaysia!CT$2836</f>
        <v>80.539367176195398</v>
      </c>
      <c r="DF185" s="85">
        <f t="shared" si="773"/>
        <v>9.6257873810376964</v>
      </c>
      <c r="DG185" s="81">
        <f>[1]Malaysia!CT$2838</f>
        <v>109.06111031171601</v>
      </c>
      <c r="DH185" s="85">
        <f t="shared" si="774"/>
        <v>0.9029182610095603</v>
      </c>
      <c r="DI185" s="32"/>
      <c r="DJ185" s="32" t="s">
        <v>36</v>
      </c>
      <c r="DK185" s="81">
        <f>[1]Malaysia!CT$2840</f>
        <v>95.5335511146898</v>
      </c>
      <c r="DL185" s="85">
        <f t="shared" si="775"/>
        <v>6.100354098125905</v>
      </c>
      <c r="DM185" s="81">
        <f>[1]Malaysia!CT$2841</f>
        <v>137.60685861438199</v>
      </c>
      <c r="DN185" s="85">
        <f t="shared" si="776"/>
        <v>16.723854362657619</v>
      </c>
      <c r="DO185" s="81">
        <f>[1]Malaysia!CT$2848</f>
        <v>135.60445230791001</v>
      </c>
      <c r="DP185" s="85">
        <f t="shared" si="777"/>
        <v>10.966482245111592</v>
      </c>
      <c r="DQ185" s="480"/>
    </row>
    <row r="186" spans="1:121" s="458" customFormat="1" ht="15" customHeight="1">
      <c r="A186" s="32"/>
      <c r="B186" s="32" t="s">
        <v>37</v>
      </c>
      <c r="C186" s="81">
        <f>[1]Malaysia!CU$2783</f>
        <v>87.355105181510893</v>
      </c>
      <c r="D186" s="85">
        <f t="shared" si="734"/>
        <v>-6.6744493487080092</v>
      </c>
      <c r="E186" s="81">
        <f>[1]Malaysia!CU$2784</f>
        <v>165.68893347924899</v>
      </c>
      <c r="F186" s="85">
        <f t="shared" si="735"/>
        <v>16.051176724035756</v>
      </c>
      <c r="G186" s="81">
        <f>[1]Malaysia!CU$2785</f>
        <v>135.75685637617801</v>
      </c>
      <c r="H186" s="85">
        <f t="shared" si="736"/>
        <v>13.332778714035015</v>
      </c>
      <c r="I186" s="32"/>
      <c r="J186" s="32" t="s">
        <v>37</v>
      </c>
      <c r="K186" s="81">
        <f>[1]Malaysia!CU$2786</f>
        <v>140.969792968023</v>
      </c>
      <c r="L186" s="85">
        <f t="shared" si="737"/>
        <v>4.2150380669658318</v>
      </c>
      <c r="M186" s="81">
        <f>[1]Malaysia!CU$2788</f>
        <v>129.58367504709801</v>
      </c>
      <c r="N186" s="85">
        <f t="shared" si="738"/>
        <v>9.8910202407007688</v>
      </c>
      <c r="O186" s="81">
        <f>[1]Malaysia!CU$2789</f>
        <v>103.96955374789199</v>
      </c>
      <c r="P186" s="85">
        <f t="shared" si="739"/>
        <v>4.6032777731001602</v>
      </c>
      <c r="Q186" s="32"/>
      <c r="R186" s="32" t="s">
        <v>37</v>
      </c>
      <c r="S186" s="81">
        <f>[1]Malaysia!CU$2790</f>
        <v>107.277838979677</v>
      </c>
      <c r="T186" s="85">
        <f t="shared" si="740"/>
        <v>1.4591564822701457</v>
      </c>
      <c r="U186" s="81">
        <f>[1]Malaysia!CU$2792</f>
        <v>93.894279296787502</v>
      </c>
      <c r="V186" s="85">
        <f t="shared" si="741"/>
        <v>5.3526315671761608</v>
      </c>
      <c r="W186" s="81">
        <f>[1]Malaysia!CU$2795</f>
        <v>229.077839591713</v>
      </c>
      <c r="X186" s="85">
        <f t="shared" si="742"/>
        <v>11.869357830810785</v>
      </c>
      <c r="Y186" s="32"/>
      <c r="Z186" s="32" t="s">
        <v>37</v>
      </c>
      <c r="AA186" s="81">
        <f>[1]Malaysia!CU$2796</f>
        <v>110.16174909083</v>
      </c>
      <c r="AB186" s="85">
        <f t="shared" si="743"/>
        <v>3.5544414595351554</v>
      </c>
      <c r="AC186" s="81">
        <f>[1]Malaysia!CU$2797</f>
        <v>114.61366203820501</v>
      </c>
      <c r="AD186" s="85">
        <f t="shared" si="744"/>
        <v>33.087129527265375</v>
      </c>
      <c r="AE186" s="81">
        <f>[1]Malaysia!CU$2798</f>
        <v>118.92168960153199</v>
      </c>
      <c r="AF186" s="85">
        <f t="shared" si="745"/>
        <v>3.8273603433053296</v>
      </c>
      <c r="AG186" s="32"/>
      <c r="AH186" s="32" t="s">
        <v>37</v>
      </c>
      <c r="AI186" s="81">
        <f>[1]Malaysia!CU$2799</f>
        <v>122.62665603849599</v>
      </c>
      <c r="AJ186" s="85">
        <f t="shared" si="746"/>
        <v>7.4150897564299214</v>
      </c>
      <c r="AK186" s="81">
        <f>[1]Malaysia!CU$2800</f>
        <v>120.349554259432</v>
      </c>
      <c r="AL186" s="85">
        <f t="shared" si="747"/>
        <v>8.641928183708302</v>
      </c>
      <c r="AM186" s="81">
        <f>[1]Malaysia!CU$2802</f>
        <v>109.10615787854999</v>
      </c>
      <c r="AN186" s="85">
        <f t="shared" si="748"/>
        <v>2.0092227977637691</v>
      </c>
      <c r="AO186" s="32"/>
      <c r="AP186" s="32" t="s">
        <v>37</v>
      </c>
      <c r="AQ186" s="81">
        <f>[1]Malaysia!CU$2803</f>
        <v>114.059475586034</v>
      </c>
      <c r="AR186" s="85">
        <f t="shared" si="749"/>
        <v>11.13308542942066</v>
      </c>
      <c r="AS186" s="81">
        <f>[1]Malaysia!CU$2804</f>
        <v>105.04592568779201</v>
      </c>
      <c r="AT186" s="85">
        <f t="shared" si="750"/>
        <v>-2.0039088081049954</v>
      </c>
      <c r="AU186" s="81">
        <f>[1]Malaysia!CU$2806</f>
        <v>154.89881538195701</v>
      </c>
      <c r="AV186" s="85">
        <f t="shared" si="751"/>
        <v>3.672050555668477</v>
      </c>
      <c r="AW186" s="32"/>
      <c r="AX186" s="32" t="s">
        <v>37</v>
      </c>
      <c r="AY186" s="81">
        <f>[1]Malaysia!CU$2807</f>
        <v>193.246527571173</v>
      </c>
      <c r="AZ186" s="85">
        <f t="shared" si="752"/>
        <v>-22.97623015995292</v>
      </c>
      <c r="BA186" s="81">
        <f>[1]Malaysia!CU$2808</f>
        <v>116.18943784422299</v>
      </c>
      <c r="BB186" s="85">
        <f t="shared" si="753"/>
        <v>2.3982838411017724</v>
      </c>
      <c r="BC186" s="81">
        <f>[1]Malaysia!CU$2809</f>
        <v>101.326698340758</v>
      </c>
      <c r="BD186" s="85">
        <f t="shared" si="754"/>
        <v>18.972294650279053</v>
      </c>
      <c r="BE186" s="32"/>
      <c r="BF186" s="32" t="s">
        <v>37</v>
      </c>
      <c r="BG186" s="81">
        <f>[1]Malaysia!CU$2810</f>
        <v>90.230101446190105</v>
      </c>
      <c r="BH186" s="85">
        <f t="shared" si="755"/>
        <v>4.2952351039778023</v>
      </c>
      <c r="BI186" s="81">
        <f>[1]Malaysia!CU$2811</f>
        <v>110.90152040664699</v>
      </c>
      <c r="BJ186" s="85">
        <f t="shared" si="756"/>
        <v>6.3031910325591411</v>
      </c>
      <c r="BK186" s="81">
        <f>[1]Malaysia!CU$2812</f>
        <v>117.021996842232</v>
      </c>
      <c r="BL186" s="85">
        <f t="shared" si="757"/>
        <v>10.160834506369582</v>
      </c>
      <c r="BM186" s="32"/>
      <c r="BN186" s="32" t="s">
        <v>37</v>
      </c>
      <c r="BO186" s="81">
        <f>([1]Malaysia!CU$2814*[1]Malaysia!$H2827+[1]Malaysia!CU$2815*[1]Malaysia!$H2828)/SUM([1]Malaysia!$H$2814:$H$2815)</f>
        <v>41.81422637948711</v>
      </c>
      <c r="BP186" s="85">
        <f t="shared" si="758"/>
        <v>-59.559567628919147</v>
      </c>
      <c r="BQ186" s="81">
        <f>[1]Malaysia!CU$2816</f>
        <v>101.717347139325</v>
      </c>
      <c r="BR186" s="85">
        <f t="shared" si="759"/>
        <v>0.81227127420592637</v>
      </c>
      <c r="BS186" s="81">
        <f>[1]Malaysia!CU$2817</f>
        <v>186.033242001274</v>
      </c>
      <c r="BT186" s="85">
        <f t="shared" si="760"/>
        <v>18.49248370133904</v>
      </c>
      <c r="BU186" s="32"/>
      <c r="BV186" s="32" t="s">
        <v>37</v>
      </c>
      <c r="BW186" s="81">
        <f>[1]Malaysia!CU$2818</f>
        <v>114.97820390925</v>
      </c>
      <c r="BX186" s="85">
        <f t="shared" si="761"/>
        <v>6.0436502898900244</v>
      </c>
      <c r="BY186" s="81">
        <f>[1]Malaysia!CU$2819</f>
        <v>90.4118413438175</v>
      </c>
      <c r="BZ186" s="85">
        <f t="shared" si="762"/>
        <v>16.182151323560049</v>
      </c>
      <c r="CA186" s="81">
        <f>[1]Malaysia!CU$2820</f>
        <v>152.846764008771</v>
      </c>
      <c r="CB186" s="85">
        <f t="shared" si="763"/>
        <v>35.673430855915456</v>
      </c>
      <c r="CC186" s="32"/>
      <c r="CD186" s="32" t="s">
        <v>37</v>
      </c>
      <c r="CE186" s="81">
        <f>[1]Malaysia!CU$2821</f>
        <v>137.86634153518099</v>
      </c>
      <c r="CF186" s="85">
        <f t="shared" si="778"/>
        <v>17.164949168522199</v>
      </c>
      <c r="CG186" s="81">
        <f>[1]Malaysia!CU$2822</f>
        <v>126.02056709937</v>
      </c>
      <c r="CH186" s="85">
        <f t="shared" si="764"/>
        <v>-3.5853728287546005</v>
      </c>
      <c r="CI186" s="81">
        <f>[1]Malaysia!CU$2823</f>
        <v>80.6976236433689</v>
      </c>
      <c r="CJ186" s="85">
        <f>+CU186/CU173*100-100</f>
        <v>-1.2939457738118278</v>
      </c>
      <c r="CK186" s="32"/>
      <c r="CL186" s="32" t="s">
        <v>37</v>
      </c>
      <c r="CM186" s="81">
        <f>[1]Malaysia!CU$2825</f>
        <v>111.848200986069</v>
      </c>
      <c r="CN186" s="85">
        <f t="shared" si="766"/>
        <v>-4.5412810464633822</v>
      </c>
      <c r="CO186" s="81">
        <f>[1]Malaysia!CU$2827</f>
        <v>152.56157646142299</v>
      </c>
      <c r="CP186" s="85">
        <f t="shared" si="767"/>
        <v>26.548107842650296</v>
      </c>
      <c r="CQ186" s="81">
        <f>[1]Malaysia!CU$2829</f>
        <v>148.85142355492201</v>
      </c>
      <c r="CR186" s="85">
        <f t="shared" si="768"/>
        <v>19.897408014043847</v>
      </c>
      <c r="CS186" s="32"/>
      <c r="CT186" s="32" t="s">
        <v>37</v>
      </c>
      <c r="CU186" s="81">
        <f>[1]Malaysia!CU$2831</f>
        <v>153.52560780200099</v>
      </c>
      <c r="CV186" s="85">
        <f t="shared" si="769"/>
        <v>-1.2939457738118278</v>
      </c>
      <c r="CW186" s="81">
        <f>[1]Malaysia!CU$2832</f>
        <v>147.766007527228</v>
      </c>
      <c r="CX186" s="85">
        <f t="shared" si="770"/>
        <v>8.9590989269551926</v>
      </c>
      <c r="CY186" s="81">
        <f>[1]Malaysia!CU$2833</f>
        <v>146.94119706333601</v>
      </c>
      <c r="CZ186" s="85">
        <f t="shared" si="771"/>
        <v>12.253108305280762</v>
      </c>
      <c r="DA186" s="32"/>
      <c r="DB186" s="32" t="s">
        <v>37</v>
      </c>
      <c r="DC186" s="81">
        <f>[1]Malaysia!CU$2835</f>
        <v>152.87633853046401</v>
      </c>
      <c r="DD186" s="85">
        <f t="shared" si="772"/>
        <v>16.866468112198788</v>
      </c>
      <c r="DE186" s="81">
        <f>[1]Malaysia!CU$2836</f>
        <v>84.228227928344594</v>
      </c>
      <c r="DF186" s="85">
        <f t="shared" si="773"/>
        <v>8.3437625253259569</v>
      </c>
      <c r="DG186" s="81">
        <f>[1]Malaysia!CU$2838</f>
        <v>82.388944438573503</v>
      </c>
      <c r="DH186" s="85">
        <f t="shared" si="774"/>
        <v>4.513372203462211</v>
      </c>
      <c r="DI186" s="32"/>
      <c r="DJ186" s="32" t="s">
        <v>37</v>
      </c>
      <c r="DK186" s="81">
        <f>[1]Malaysia!CU$2840</f>
        <v>91.440762541247693</v>
      </c>
      <c r="DL186" s="85">
        <f t="shared" si="775"/>
        <v>11.962630059642649</v>
      </c>
      <c r="DM186" s="81">
        <f>[1]Malaysia!CU$2841</f>
        <v>126.399123772941</v>
      </c>
      <c r="DN186" s="85">
        <f t="shared" si="776"/>
        <v>9.5837061757754185</v>
      </c>
      <c r="DO186" s="81">
        <f>[1]Malaysia!CU$2848</f>
        <v>125.61047428525301</v>
      </c>
      <c r="DP186" s="85">
        <f t="shared" si="777"/>
        <v>7.6419284601331157</v>
      </c>
      <c r="DQ186" s="480"/>
    </row>
    <row r="187" spans="1:121" s="458" customFormat="1" ht="15" customHeight="1">
      <c r="A187" s="32"/>
      <c r="B187" s="32" t="s">
        <v>38</v>
      </c>
      <c r="C187" s="81">
        <f>[1]Malaysia!CV$2783</f>
        <v>96.982810592261501</v>
      </c>
      <c r="D187" s="85">
        <f t="shared" si="734"/>
        <v>-12.528741476195819</v>
      </c>
      <c r="E187" s="81">
        <f>[1]Malaysia!CV$2784</f>
        <v>150.992482471887</v>
      </c>
      <c r="F187" s="85">
        <f t="shared" si="735"/>
        <v>2.6052426148092565</v>
      </c>
      <c r="G187" s="81">
        <f>[1]Malaysia!CV$2785</f>
        <v>145.77824092774699</v>
      </c>
      <c r="H187" s="85">
        <f t="shared" si="736"/>
        <v>14.85532447725879</v>
      </c>
      <c r="I187" s="32"/>
      <c r="J187" s="32" t="s">
        <v>38</v>
      </c>
      <c r="K187" s="81">
        <f>[1]Malaysia!CV$2786</f>
        <v>147.31952295343299</v>
      </c>
      <c r="L187" s="85">
        <f t="shared" si="737"/>
        <v>7.3014857864798159</v>
      </c>
      <c r="M187" s="81">
        <f>[1]Malaysia!CV$2788</f>
        <v>132.749220658377</v>
      </c>
      <c r="N187" s="85">
        <f t="shared" si="738"/>
        <v>59.954345629629813</v>
      </c>
      <c r="O187" s="81">
        <f>[1]Malaysia!CV$2789</f>
        <v>90.046965165468706</v>
      </c>
      <c r="P187" s="85">
        <f t="shared" si="739"/>
        <v>2765.0274231523349</v>
      </c>
      <c r="Q187" s="32"/>
      <c r="R187" s="32" t="s">
        <v>38</v>
      </c>
      <c r="S187" s="81">
        <f>[1]Malaysia!CV$2790</f>
        <v>119.140541990847</v>
      </c>
      <c r="T187" s="85">
        <f t="shared" si="740"/>
        <v>4.7567235483050041</v>
      </c>
      <c r="U187" s="81">
        <f>[1]Malaysia!CV$2792</f>
        <v>94.806589029621506</v>
      </c>
      <c r="V187" s="85">
        <f t="shared" si="741"/>
        <v>6.6214355112773688</v>
      </c>
      <c r="W187" s="81">
        <f>[1]Malaysia!CV$2795</f>
        <v>201.467500952216</v>
      </c>
      <c r="X187" s="85">
        <f t="shared" si="742"/>
        <v>124.27303867813936</v>
      </c>
      <c r="Y187" s="32"/>
      <c r="Z187" s="32" t="s">
        <v>38</v>
      </c>
      <c r="AA187" s="81">
        <f>[1]Malaysia!CV$2796</f>
        <v>110.03224888298899</v>
      </c>
      <c r="AB187" s="85">
        <f t="shared" si="743"/>
        <v>53.687931312630951</v>
      </c>
      <c r="AC187" s="81">
        <f>[1]Malaysia!CV$2797</f>
        <v>122.229724095123</v>
      </c>
      <c r="AD187" s="85">
        <f t="shared" si="744"/>
        <v>29.262057705624102</v>
      </c>
      <c r="AE187" s="81">
        <f>[1]Malaysia!CV$2798</f>
        <v>116.834925800007</v>
      </c>
      <c r="AF187" s="85">
        <f t="shared" si="745"/>
        <v>14.338098870310006</v>
      </c>
      <c r="AG187" s="32"/>
      <c r="AH187" s="32" t="s">
        <v>38</v>
      </c>
      <c r="AI187" s="81">
        <f>[1]Malaysia!CV$2799</f>
        <v>142.555791454191</v>
      </c>
      <c r="AJ187" s="85">
        <f t="shared" si="746"/>
        <v>10.471508028424111</v>
      </c>
      <c r="AK187" s="81">
        <f>[1]Malaysia!CV$2800</f>
        <v>112.569961367864</v>
      </c>
      <c r="AL187" s="85">
        <f t="shared" si="747"/>
        <v>19.626374193458759</v>
      </c>
      <c r="AM187" s="81">
        <f>[1]Malaysia!CV$2802</f>
        <v>130.479916060108</v>
      </c>
      <c r="AN187" s="85">
        <f t="shared" si="748"/>
        <v>10.966254945797573</v>
      </c>
      <c r="AO187" s="32"/>
      <c r="AP187" s="32" t="s">
        <v>38</v>
      </c>
      <c r="AQ187" s="81">
        <f>[1]Malaysia!CV$2803</f>
        <v>137.847305496649</v>
      </c>
      <c r="AR187" s="85">
        <f t="shared" si="749"/>
        <v>4.6386349066213057</v>
      </c>
      <c r="AS187" s="81">
        <f>[1]Malaysia!CV$2804</f>
        <v>109.643472897591</v>
      </c>
      <c r="AT187" s="85">
        <f t="shared" si="750"/>
        <v>-7.4573511663148508</v>
      </c>
      <c r="AU187" s="81">
        <f>[1]Malaysia!CV$2806</f>
        <v>173.359052148361</v>
      </c>
      <c r="AV187" s="85">
        <f t="shared" si="751"/>
        <v>4.3965629406916236</v>
      </c>
      <c r="AW187" s="32"/>
      <c r="AX187" s="32" t="s">
        <v>38</v>
      </c>
      <c r="AY187" s="81">
        <f>[1]Malaysia!CV$2807</f>
        <v>203.20125119366301</v>
      </c>
      <c r="AZ187" s="85">
        <f t="shared" si="752"/>
        <v>-23.903460281684815</v>
      </c>
      <c r="BA187" s="81">
        <f>[1]Malaysia!CV$2808</f>
        <v>147.10016048154799</v>
      </c>
      <c r="BB187" s="85">
        <f t="shared" si="753"/>
        <v>3.052378940453309</v>
      </c>
      <c r="BC187" s="81">
        <f>[1]Malaysia!CV$2809</f>
        <v>103.15212474091101</v>
      </c>
      <c r="BD187" s="85">
        <f t="shared" si="754"/>
        <v>32.773714788036045</v>
      </c>
      <c r="BE187" s="32"/>
      <c r="BF187" s="32" t="s">
        <v>38</v>
      </c>
      <c r="BG187" s="81">
        <f>[1]Malaysia!CV$2810</f>
        <v>92.2154496318485</v>
      </c>
      <c r="BH187" s="85">
        <f t="shared" si="755"/>
        <v>32.118043279052671</v>
      </c>
      <c r="BI187" s="81">
        <f>[1]Malaysia!CV$2811</f>
        <v>108.589232585467</v>
      </c>
      <c r="BJ187" s="85">
        <f t="shared" si="756"/>
        <v>20.198010477811664</v>
      </c>
      <c r="BK187" s="81">
        <f>[1]Malaysia!CV$2812</f>
        <v>115.92179137161099</v>
      </c>
      <c r="BL187" s="85">
        <f t="shared" si="757"/>
        <v>21.838465554745397</v>
      </c>
      <c r="BM187" s="32"/>
      <c r="BN187" s="32" t="s">
        <v>38</v>
      </c>
      <c r="BO187" s="81">
        <f>([1]Malaysia!CV$2814*[1]Malaysia!$H2827+[1]Malaysia!CV$2815*[1]Malaysia!$H2828)/SUM([1]Malaysia!$H$2814:$H$2815)</f>
        <v>43.191362612271355</v>
      </c>
      <c r="BP187" s="85">
        <f t="shared" si="758"/>
        <v>-53.002247114360898</v>
      </c>
      <c r="BQ187" s="81">
        <f>[1]Malaysia!CV$2816</f>
        <v>103.980946226173</v>
      </c>
      <c r="BR187" s="85">
        <f t="shared" si="759"/>
        <v>25.069208874746892</v>
      </c>
      <c r="BS187" s="81">
        <f>[1]Malaysia!CV$2817</f>
        <v>236.15705105381599</v>
      </c>
      <c r="BT187" s="85">
        <f t="shared" si="760"/>
        <v>22.690554775147589</v>
      </c>
      <c r="BU187" s="32"/>
      <c r="BV187" s="32" t="s">
        <v>38</v>
      </c>
      <c r="BW187" s="81">
        <f>[1]Malaysia!CV$2818</f>
        <v>156.392114809557</v>
      </c>
      <c r="BX187" s="85">
        <f t="shared" si="761"/>
        <v>9.7827429598099798</v>
      </c>
      <c r="BY187" s="81">
        <f>[1]Malaysia!CV$2819</f>
        <v>92.093079227096894</v>
      </c>
      <c r="BZ187" s="85">
        <f t="shared" si="762"/>
        <v>-0.77555187025279793</v>
      </c>
      <c r="CA187" s="81">
        <f>[1]Malaysia!CV$2820</f>
        <v>168.75752075005201</v>
      </c>
      <c r="CB187" s="85">
        <f t="shared" si="763"/>
        <v>23.187274671555883</v>
      </c>
      <c r="CC187" s="32"/>
      <c r="CD187" s="32" t="s">
        <v>38</v>
      </c>
      <c r="CE187" s="81">
        <f>[1]Malaysia!CV$2821</f>
        <v>164.27283319322601</v>
      </c>
      <c r="CF187" s="85">
        <f t="shared" si="778"/>
        <v>10.952247033044472</v>
      </c>
      <c r="CG187" s="81">
        <f>[1]Malaysia!CV$2822</f>
        <v>161.207877001789</v>
      </c>
      <c r="CH187" s="85">
        <f t="shared" si="764"/>
        <v>3.1482183893521096</v>
      </c>
      <c r="CI187" s="81">
        <f>[1]Malaysia!CV$2823</f>
        <v>75.277627533838498</v>
      </c>
      <c r="CJ187" s="85">
        <f t="shared" si="765"/>
        <v>-9.0168778916384014</v>
      </c>
      <c r="CK187" s="32"/>
      <c r="CL187" s="32" t="s">
        <v>38</v>
      </c>
      <c r="CM187" s="81">
        <f>[1]Malaysia!CV$2825</f>
        <v>131.67422453832401</v>
      </c>
      <c r="CN187" s="85">
        <f t="shared" si="766"/>
        <v>2.0899032486020133</v>
      </c>
      <c r="CO187" s="81">
        <f>[1]Malaysia!CV$2827</f>
        <v>163.481383685119</v>
      </c>
      <c r="CP187" s="85">
        <f t="shared" si="767"/>
        <v>12.008725146989178</v>
      </c>
      <c r="CQ187" s="81">
        <f>[1]Malaysia!CV$2829</f>
        <v>158.05792311187901</v>
      </c>
      <c r="CR187" s="85">
        <f t="shared" si="768"/>
        <v>9.2681776706695445</v>
      </c>
      <c r="CS187" s="32"/>
      <c r="CT187" s="32" t="s">
        <v>38</v>
      </c>
      <c r="CU187" s="81">
        <f>[1]Malaysia!CV$2831</f>
        <v>187.97063753050099</v>
      </c>
      <c r="CV187" s="85">
        <f t="shared" si="769"/>
        <v>4.4601435691346296</v>
      </c>
      <c r="CW187" s="81">
        <f>[1]Malaysia!CV$2832</f>
        <v>139.92355146879001</v>
      </c>
      <c r="CX187" s="85">
        <f t="shared" si="770"/>
        <v>12.037462609705912</v>
      </c>
      <c r="CY187" s="81">
        <f>[1]Malaysia!CV$2833</f>
        <v>149.66266730177401</v>
      </c>
      <c r="CZ187" s="85">
        <f t="shared" si="771"/>
        <v>8389.4712014411107</v>
      </c>
      <c r="DA187" s="32"/>
      <c r="DB187" s="32" t="s">
        <v>38</v>
      </c>
      <c r="DC187" s="81">
        <f>[1]Malaysia!CV$2835</f>
        <v>165.09095320150601</v>
      </c>
      <c r="DD187" s="85">
        <f t="shared" si="772"/>
        <v>39.815132375771469</v>
      </c>
      <c r="DE187" s="81">
        <f>[1]Malaysia!CV$2836</f>
        <v>90.044269903862102</v>
      </c>
      <c r="DF187" s="85">
        <f t="shared" si="773"/>
        <v>7.07868550520962</v>
      </c>
      <c r="DG187" s="81">
        <f>[1]Malaysia!CV$2838</f>
        <v>78.643546924912499</v>
      </c>
      <c r="DH187" s="85">
        <f t="shared" si="774"/>
        <v>-2.1895717011543212</v>
      </c>
      <c r="DI187" s="32"/>
      <c r="DJ187" s="32" t="s">
        <v>38</v>
      </c>
      <c r="DK187" s="81">
        <f>[1]Malaysia!CV$2840</f>
        <v>92.540593622424495</v>
      </c>
      <c r="DL187" s="85">
        <f t="shared" si="775"/>
        <v>48.193994479683141</v>
      </c>
      <c r="DM187" s="81">
        <f>[1]Malaysia!CV$2841</f>
        <v>124.517625814136</v>
      </c>
      <c r="DN187" s="85">
        <f t="shared" si="776"/>
        <v>24.618726523820555</v>
      </c>
      <c r="DO187" s="81">
        <f>[1]Malaysia!CV$2848</f>
        <v>131.14715976733399</v>
      </c>
      <c r="DP187" s="85">
        <f t="shared" si="777"/>
        <v>22.536394691834744</v>
      </c>
      <c r="DQ187" s="480"/>
    </row>
    <row r="188" spans="1:121" s="458" customFormat="1" ht="15" customHeight="1">
      <c r="A188" s="32"/>
      <c r="B188" s="32" t="s">
        <v>39</v>
      </c>
      <c r="C188" s="81">
        <f>[1]Malaysia!CW$2783</f>
        <v>98.596765398349106</v>
      </c>
      <c r="D188" s="85">
        <f t="shared" si="734"/>
        <v>-2.2869221928242496</v>
      </c>
      <c r="E188" s="81">
        <f>[1]Malaysia!CW$2784</f>
        <v>153.83061036654999</v>
      </c>
      <c r="F188" s="85">
        <f t="shared" si="735"/>
        <v>10.485627822034786</v>
      </c>
      <c r="G188" s="81">
        <f>[1]Malaysia!CW$2785</f>
        <v>136.964000675211</v>
      </c>
      <c r="H188" s="85">
        <f t="shared" si="736"/>
        <v>23.150985337844361</v>
      </c>
      <c r="I188" s="32"/>
      <c r="J188" s="32" t="s">
        <v>39</v>
      </c>
      <c r="K188" s="81">
        <f>[1]Malaysia!CW$2786</f>
        <v>150.98446807487301</v>
      </c>
      <c r="L188" s="85">
        <f t="shared" si="737"/>
        <v>6.2547205792866691</v>
      </c>
      <c r="M188" s="81">
        <f>[1]Malaysia!CW$2788</f>
        <v>132.765099570122</v>
      </c>
      <c r="N188" s="85">
        <f t="shared" si="738"/>
        <v>50.878694580435422</v>
      </c>
      <c r="O188" s="81">
        <f>[1]Malaysia!CW$2789</f>
        <v>67.768190903969696</v>
      </c>
      <c r="P188" s="85">
        <f t="shared" si="739"/>
        <v>2699.1815806329337</v>
      </c>
      <c r="Q188" s="32"/>
      <c r="R188" s="32" t="s">
        <v>39</v>
      </c>
      <c r="S188" s="81">
        <f>[1]Malaysia!CW$2790</f>
        <v>111.75293101323101</v>
      </c>
      <c r="T188" s="85">
        <f t="shared" si="740"/>
        <v>15.762231252482977</v>
      </c>
      <c r="U188" s="81">
        <f>[1]Malaysia!CW$2792</f>
        <v>98.921799893967005</v>
      </c>
      <c r="V188" s="85">
        <f t="shared" si="741"/>
        <v>9.328660669145151</v>
      </c>
      <c r="W188" s="81">
        <f>[1]Malaysia!CW$2795</f>
        <v>172.40949060052299</v>
      </c>
      <c r="X188" s="85">
        <f t="shared" si="742"/>
        <v>180.9302342608417</v>
      </c>
      <c r="Y188" s="32"/>
      <c r="Z188" s="32" t="s">
        <v>39</v>
      </c>
      <c r="AA188" s="81">
        <f>[1]Malaysia!CW$2796</f>
        <v>113.157110609732</v>
      </c>
      <c r="AB188" s="85">
        <f t="shared" si="743"/>
        <v>59.847660293997365</v>
      </c>
      <c r="AC188" s="81">
        <f>[1]Malaysia!CW$2797</f>
        <v>117.920053228434</v>
      </c>
      <c r="AD188" s="85">
        <f t="shared" si="744"/>
        <v>43.201333484065032</v>
      </c>
      <c r="AE188" s="81">
        <f>[1]Malaysia!CW$2798</f>
        <v>111.15399054910699</v>
      </c>
      <c r="AF188" s="85">
        <f t="shared" si="745"/>
        <v>42.102960987132377</v>
      </c>
      <c r="AG188" s="32"/>
      <c r="AH188" s="32" t="s">
        <v>39</v>
      </c>
      <c r="AI188" s="81">
        <f>[1]Malaysia!CW$2799</f>
        <v>139.93377871973701</v>
      </c>
      <c r="AJ188" s="85">
        <f t="shared" si="746"/>
        <v>13.992296838356012</v>
      </c>
      <c r="AK188" s="81">
        <f>[1]Malaysia!CW$2800</f>
        <v>108.87216650033101</v>
      </c>
      <c r="AL188" s="85">
        <f t="shared" si="747"/>
        <v>10.266831271671933</v>
      </c>
      <c r="AM188" s="81">
        <f>[1]Malaysia!CW$2802</f>
        <v>129.579473969905</v>
      </c>
      <c r="AN188" s="85">
        <f t="shared" si="748"/>
        <v>5.6802924584405901</v>
      </c>
      <c r="AO188" s="32"/>
      <c r="AP188" s="32" t="s">
        <v>39</v>
      </c>
      <c r="AQ188" s="81">
        <f>[1]Malaysia!CW$2803</f>
        <v>123.239632774057</v>
      </c>
      <c r="AR188" s="85">
        <f t="shared" si="749"/>
        <v>5.4802610627434376</v>
      </c>
      <c r="AS188" s="81">
        <f>[1]Malaysia!CW$2804</f>
        <v>106.99426757516299</v>
      </c>
      <c r="AT188" s="85">
        <f t="shared" si="750"/>
        <v>-1.8010376838118276</v>
      </c>
      <c r="AU188" s="81">
        <f>[1]Malaysia!CW$2806</f>
        <v>180.84745808148099</v>
      </c>
      <c r="AV188" s="85">
        <f t="shared" si="751"/>
        <v>9.5184679775695855</v>
      </c>
      <c r="AW188" s="32"/>
      <c r="AX188" s="32" t="s">
        <v>39</v>
      </c>
      <c r="AY188" s="81">
        <f>[1]Malaysia!CW$2807</f>
        <v>195.88506099812699</v>
      </c>
      <c r="AZ188" s="85">
        <f t="shared" si="752"/>
        <v>-17.450378759087897</v>
      </c>
      <c r="BA188" s="81">
        <f>[1]Malaysia!CW$2808</f>
        <v>147.586835328565</v>
      </c>
      <c r="BB188" s="85">
        <f t="shared" si="753"/>
        <v>6.1731459851166051</v>
      </c>
      <c r="BC188" s="81">
        <f>[1]Malaysia!CW$2809</f>
        <v>112.350839831006</v>
      </c>
      <c r="BD188" s="85">
        <f t="shared" si="754"/>
        <v>31.179324587361208</v>
      </c>
      <c r="BE188" s="32"/>
      <c r="BF188" s="32" t="s">
        <v>39</v>
      </c>
      <c r="BG188" s="81">
        <f>[1]Malaysia!CW$2810</f>
        <v>91.342236129472496</v>
      </c>
      <c r="BH188" s="85">
        <f t="shared" si="755"/>
        <v>35.369565695799253</v>
      </c>
      <c r="BI188" s="81">
        <f>[1]Malaysia!CW$2811</f>
        <v>110.43268071294101</v>
      </c>
      <c r="BJ188" s="85">
        <f t="shared" si="756"/>
        <v>21.743440288870303</v>
      </c>
      <c r="BK188" s="81">
        <f>[1]Malaysia!CW$2812</f>
        <v>112.29979195372201</v>
      </c>
      <c r="BL188" s="85">
        <f t="shared" si="757"/>
        <v>30.436355680656192</v>
      </c>
      <c r="BM188" s="32"/>
      <c r="BN188" s="32" t="s">
        <v>39</v>
      </c>
      <c r="BO188" s="81">
        <f>([1]Malaysia!CW$2814*[1]Malaysia!$H2827+[1]Malaysia!CW$2815*[1]Malaysia!$H2828)/SUM([1]Malaysia!$H$2814:$H$2815)</f>
        <v>41.603746187692821</v>
      </c>
      <c r="BP188" s="85">
        <f t="shared" si="758"/>
        <v>-56.889515366400403</v>
      </c>
      <c r="BQ188" s="81">
        <f>[1]Malaysia!CW$2816</f>
        <v>96.997457654470296</v>
      </c>
      <c r="BR188" s="85">
        <f t="shared" si="759"/>
        <v>21.41127129912104</v>
      </c>
      <c r="BS188" s="81">
        <f>[1]Malaysia!CW$2817</f>
        <v>201.23203166096101</v>
      </c>
      <c r="BT188" s="85">
        <f t="shared" si="760"/>
        <v>22.986391151361076</v>
      </c>
      <c r="BU188" s="32"/>
      <c r="BV188" s="32" t="s">
        <v>39</v>
      </c>
      <c r="BW188" s="81">
        <f>[1]Malaysia!CW$2818</f>
        <v>142.93125705320699</v>
      </c>
      <c r="BX188" s="85">
        <f t="shared" si="761"/>
        <v>8.930049007830192</v>
      </c>
      <c r="BY188" s="81">
        <f>[1]Malaysia!CW$2819</f>
        <v>97.650651724909594</v>
      </c>
      <c r="BZ188" s="85">
        <f t="shared" si="762"/>
        <v>-9.3014170414041217</v>
      </c>
      <c r="CA188" s="81">
        <f>[1]Malaysia!CW$2820</f>
        <v>168.027838175776</v>
      </c>
      <c r="CB188" s="85">
        <f t="shared" si="763"/>
        <v>18.476939454634874</v>
      </c>
      <c r="CC188" s="32"/>
      <c r="CD188" s="32" t="s">
        <v>39</v>
      </c>
      <c r="CE188" s="81">
        <f>[1]Malaysia!CW$2821</f>
        <v>149.23043180146999</v>
      </c>
      <c r="CF188" s="85">
        <f t="shared" si="778"/>
        <v>12.582901306165709</v>
      </c>
      <c r="CG188" s="81">
        <f>[1]Malaysia!CW$2822</f>
        <v>156.94804906426</v>
      </c>
      <c r="CH188" s="85">
        <f t="shared" si="764"/>
        <v>14.575043221800428</v>
      </c>
      <c r="CI188" s="81">
        <f>[1]Malaysia!CW$2823</f>
        <v>77.759905839802002</v>
      </c>
      <c r="CJ188" s="85">
        <f t="shared" si="765"/>
        <v>-13.026103398770104</v>
      </c>
      <c r="CK188" s="32"/>
      <c r="CL188" s="32" t="s">
        <v>39</v>
      </c>
      <c r="CM188" s="81">
        <f>[1]Malaysia!CW$2825</f>
        <v>110.792008671072</v>
      </c>
      <c r="CN188" s="85">
        <f t="shared" si="766"/>
        <v>-0.68155315955981166</v>
      </c>
      <c r="CO188" s="81">
        <f>[1]Malaysia!CW$2827</f>
        <v>160.943831654962</v>
      </c>
      <c r="CP188" s="85">
        <f t="shared" si="767"/>
        <v>14.405463992679259</v>
      </c>
      <c r="CQ188" s="81">
        <f>[1]Malaysia!CW$2829</f>
        <v>135.88365885408501</v>
      </c>
      <c r="CR188" s="85">
        <f t="shared" si="768"/>
        <v>5.0530315518402631</v>
      </c>
      <c r="CS188" s="32"/>
      <c r="CT188" s="32" t="s">
        <v>39</v>
      </c>
      <c r="CU188" s="81">
        <f>[1]Malaysia!CW$2831</f>
        <v>177.51205834809201</v>
      </c>
      <c r="CV188" s="85">
        <f t="shared" si="769"/>
        <v>20.57520675229982</v>
      </c>
      <c r="CW188" s="81">
        <f>[1]Malaysia!CW$2832</f>
        <v>134.091377733825</v>
      </c>
      <c r="CX188" s="85">
        <f t="shared" si="770"/>
        <v>7.6097539482015151</v>
      </c>
      <c r="CY188" s="81">
        <f>[1]Malaysia!CW$2833</f>
        <v>109.132958822684</v>
      </c>
      <c r="CZ188" s="85">
        <f t="shared" si="771"/>
        <v>1824.6636594580764</v>
      </c>
      <c r="DA188" s="32"/>
      <c r="DB188" s="32" t="s">
        <v>39</v>
      </c>
      <c r="DC188" s="81">
        <f>[1]Malaysia!CW$2835</f>
        <v>161.04065668712099</v>
      </c>
      <c r="DD188" s="85">
        <f t="shared" si="772"/>
        <v>36.281112899117147</v>
      </c>
      <c r="DE188" s="81">
        <f>[1]Malaysia!CW$2836</f>
        <v>79.105738178281698</v>
      </c>
      <c r="DF188" s="85">
        <f t="shared" si="773"/>
        <v>15.505683733161106</v>
      </c>
      <c r="DG188" s="81">
        <f>[1]Malaysia!CW$2838</f>
        <v>68.922395655938203</v>
      </c>
      <c r="DH188" s="85">
        <f t="shared" si="774"/>
        <v>5.1544453721079861</v>
      </c>
      <c r="DI188" s="32"/>
      <c r="DJ188" s="32" t="s">
        <v>39</v>
      </c>
      <c r="DK188" s="81">
        <f>[1]Malaysia!CW$2840</f>
        <v>85.618239850599707</v>
      </c>
      <c r="DL188" s="85">
        <f t="shared" si="775"/>
        <v>43.350763825855438</v>
      </c>
      <c r="DM188" s="81">
        <f>[1]Malaysia!CW$2841</f>
        <v>114.837054523332</v>
      </c>
      <c r="DN188" s="85">
        <f t="shared" si="776"/>
        <v>52.185388155507383</v>
      </c>
      <c r="DO188" s="81">
        <f>[1]Malaysia!CW$2848</f>
        <v>133.29377210162099</v>
      </c>
      <c r="DP188" s="85">
        <f t="shared" si="777"/>
        <v>22.69386324296805</v>
      </c>
      <c r="DQ188" s="480"/>
    </row>
    <row r="189" spans="1:121" s="458" customFormat="1" ht="15" customHeight="1">
      <c r="A189" s="32"/>
      <c r="B189" s="32" t="s">
        <v>40</v>
      </c>
      <c r="C189" s="81">
        <f>[1]Malaysia!CX$2783</f>
        <v>106.601135853521</v>
      </c>
      <c r="D189" s="85">
        <f t="shared" si="734"/>
        <v>5.0388163510846056</v>
      </c>
      <c r="E189" s="81">
        <f>[1]Malaysia!CX$2784</f>
        <v>184.801449741715</v>
      </c>
      <c r="F189" s="85">
        <f t="shared" si="735"/>
        <v>14.351775376196002</v>
      </c>
      <c r="G189" s="81">
        <f>[1]Malaysia!CX$2785</f>
        <v>172.751552297703</v>
      </c>
      <c r="H189" s="85">
        <f t="shared" si="736"/>
        <v>23.622341076811139</v>
      </c>
      <c r="I189" s="32"/>
      <c r="J189" s="32" t="s">
        <v>40</v>
      </c>
      <c r="K189" s="81">
        <f>[1]Malaysia!CX$2786</f>
        <v>153.18980441625101</v>
      </c>
      <c r="L189" s="85">
        <f t="shared" si="737"/>
        <v>7.988739812472005</v>
      </c>
      <c r="M189" s="81">
        <f>[1]Malaysia!CX$2788</f>
        <v>137.84873322112099</v>
      </c>
      <c r="N189" s="85">
        <f t="shared" si="738"/>
        <v>14.885954017867547</v>
      </c>
      <c r="O189" s="81">
        <f>[1]Malaysia!CX$2789</f>
        <v>69.459063028055596</v>
      </c>
      <c r="P189" s="85">
        <f t="shared" si="739"/>
        <v>2813.5767155234907</v>
      </c>
      <c r="Q189" s="32"/>
      <c r="R189" s="32" t="s">
        <v>40</v>
      </c>
      <c r="S189" s="81">
        <f>[1]Malaysia!CX$2790</f>
        <v>113.645530831492</v>
      </c>
      <c r="T189" s="85">
        <f t="shared" si="740"/>
        <v>11.771958834437868</v>
      </c>
      <c r="U189" s="81">
        <f>[1]Malaysia!CX$2792</f>
        <v>109.77230297628699</v>
      </c>
      <c r="V189" s="85">
        <f t="shared" si="741"/>
        <v>1.9857175939117724</v>
      </c>
      <c r="W189" s="81">
        <f>[1]Malaysia!CX$2795</f>
        <v>199.68786827218301</v>
      </c>
      <c r="X189" s="85">
        <f t="shared" si="742"/>
        <v>170.744291883242</v>
      </c>
      <c r="Y189" s="32"/>
      <c r="Z189" s="32" t="s">
        <v>40</v>
      </c>
      <c r="AA189" s="81">
        <f>[1]Malaysia!CX$2796</f>
        <v>108.48724664655499</v>
      </c>
      <c r="AB189" s="85">
        <f t="shared" si="743"/>
        <v>39.284067044428411</v>
      </c>
      <c r="AC189" s="81">
        <f>[1]Malaysia!CX$2797</f>
        <v>162.52898023863199</v>
      </c>
      <c r="AD189" s="85">
        <f t="shared" si="744"/>
        <v>1.4850287336720385</v>
      </c>
      <c r="AE189" s="81">
        <f>[1]Malaysia!CX$2798</f>
        <v>97.365433065440101</v>
      </c>
      <c r="AF189" s="85">
        <f t="shared" si="745"/>
        <v>20.462081690208535</v>
      </c>
      <c r="AG189" s="32"/>
      <c r="AH189" s="32" t="s">
        <v>40</v>
      </c>
      <c r="AI189" s="81">
        <f>[1]Malaysia!CX$2799</f>
        <v>145.62022895985299</v>
      </c>
      <c r="AJ189" s="85">
        <f t="shared" si="746"/>
        <v>12.224055980478425</v>
      </c>
      <c r="AK189" s="81">
        <f>[1]Malaysia!CX$2800</f>
        <v>119.89216446921699</v>
      </c>
      <c r="AL189" s="85">
        <f t="shared" si="747"/>
        <v>8.425575041050152</v>
      </c>
      <c r="AM189" s="81">
        <f>[1]Malaysia!CX$2802</f>
        <v>131.15206255584101</v>
      </c>
      <c r="AN189" s="85">
        <f t="shared" si="748"/>
        <v>12.816749593667609</v>
      </c>
      <c r="AO189" s="32"/>
      <c r="AP189" s="32" t="s">
        <v>40</v>
      </c>
      <c r="AQ189" s="81">
        <f>[1]Malaysia!CX$2803</f>
        <v>132.49675275554301</v>
      </c>
      <c r="AR189" s="85">
        <f t="shared" si="749"/>
        <v>7.5843188345737502</v>
      </c>
      <c r="AS189" s="81">
        <f>[1]Malaysia!CX$2804</f>
        <v>112.349853173282</v>
      </c>
      <c r="AT189" s="85">
        <f t="shared" si="750"/>
        <v>-6.1676985826713349</v>
      </c>
      <c r="AU189" s="81">
        <f>[1]Malaysia!CX$2806</f>
        <v>184.895052046041</v>
      </c>
      <c r="AV189" s="85">
        <f t="shared" si="751"/>
        <v>8.5927867467503916</v>
      </c>
      <c r="AW189" s="32"/>
      <c r="AX189" s="32" t="s">
        <v>40</v>
      </c>
      <c r="AY189" s="81">
        <f>[1]Malaysia!CX$2807</f>
        <v>194.524930970176</v>
      </c>
      <c r="AZ189" s="85">
        <f t="shared" si="752"/>
        <v>-10.560230108229348</v>
      </c>
      <c r="BA189" s="81">
        <f>[1]Malaysia!CX$2808</f>
        <v>145.91447693594199</v>
      </c>
      <c r="BB189" s="85">
        <f t="shared" si="753"/>
        <v>5.5586253808166646</v>
      </c>
      <c r="BC189" s="81">
        <f>[1]Malaysia!CX$2809</f>
        <v>114.840630112071</v>
      </c>
      <c r="BD189" s="85">
        <f t="shared" si="754"/>
        <v>4.8685273131125371</v>
      </c>
      <c r="BE189" s="32"/>
      <c r="BF189" s="32" t="s">
        <v>40</v>
      </c>
      <c r="BG189" s="81">
        <f>[1]Malaysia!CX$2810</f>
        <v>108.47842841911201</v>
      </c>
      <c r="BH189" s="85">
        <f t="shared" si="755"/>
        <v>18.707588580428535</v>
      </c>
      <c r="BI189" s="81">
        <f>[1]Malaysia!CX$2811</f>
        <v>126.889850355047</v>
      </c>
      <c r="BJ189" s="85">
        <f t="shared" si="756"/>
        <v>8.9551219889469849</v>
      </c>
      <c r="BK189" s="81">
        <f>[1]Malaysia!CX$2812</f>
        <v>120.180849114805</v>
      </c>
      <c r="BL189" s="85">
        <f t="shared" si="757"/>
        <v>17.739228694307045</v>
      </c>
      <c r="BM189" s="32"/>
      <c r="BN189" s="32" t="s">
        <v>40</v>
      </c>
      <c r="BO189" s="81">
        <f>([1]Malaysia!CX$2814*[1]Malaysia!$H2827+[1]Malaysia!CX$2815*[1]Malaysia!$H2828)/SUM([1]Malaysia!$H$2814:$H$2815)</f>
        <v>43.967504251434725</v>
      </c>
      <c r="BP189" s="85">
        <f t="shared" si="758"/>
        <v>-56.170140654598299</v>
      </c>
      <c r="BQ189" s="81">
        <f>[1]Malaysia!CX$2816</f>
        <v>101.574621112345</v>
      </c>
      <c r="BR189" s="85">
        <f t="shared" si="759"/>
        <v>11.067739739965916</v>
      </c>
      <c r="BS189" s="81">
        <f>[1]Malaysia!CX$2817</f>
        <v>210.11425609213799</v>
      </c>
      <c r="BT189" s="85">
        <f t="shared" si="760"/>
        <v>23.272844952446945</v>
      </c>
      <c r="BU189" s="32"/>
      <c r="BV189" s="32" t="s">
        <v>40</v>
      </c>
      <c r="BW189" s="81">
        <f>[1]Malaysia!CX$2818</f>
        <v>143.523348795191</v>
      </c>
      <c r="BX189" s="85">
        <f t="shared" si="761"/>
        <v>11.775055119750121</v>
      </c>
      <c r="BY189" s="81">
        <f>[1]Malaysia!CX$2819</f>
        <v>101.223676346145</v>
      </c>
      <c r="BZ189" s="85">
        <f t="shared" si="762"/>
        <v>20.786786371712608</v>
      </c>
      <c r="CA189" s="81">
        <f>[1]Malaysia!CX$2820</f>
        <v>204.10998220858201</v>
      </c>
      <c r="CB189" s="85">
        <f t="shared" si="763"/>
        <v>20.943158560892613</v>
      </c>
      <c r="CC189" s="32"/>
      <c r="CD189" s="32" t="s">
        <v>40</v>
      </c>
      <c r="CE189" s="81">
        <f>[1]Malaysia!CX$2821</f>
        <v>170.851060603208</v>
      </c>
      <c r="CF189" s="85">
        <f t="shared" si="778"/>
        <v>30.229412629178029</v>
      </c>
      <c r="CG189" s="81">
        <f>[1]Malaysia!CX$2822</f>
        <v>164.193253264596</v>
      </c>
      <c r="CH189" s="85">
        <f t="shared" si="764"/>
        <v>22.419168164269209</v>
      </c>
      <c r="CI189" s="81">
        <f>[1]Malaysia!CX$2823</f>
        <v>81.944446569327098</v>
      </c>
      <c r="CJ189" s="85">
        <f t="shared" si="765"/>
        <v>-20.547031781744934</v>
      </c>
      <c r="CK189" s="32"/>
      <c r="CL189" s="32" t="s">
        <v>40</v>
      </c>
      <c r="CM189" s="81">
        <f>[1]Malaysia!CX$2825</f>
        <v>106.06535983295799</v>
      </c>
      <c r="CN189" s="85">
        <f t="shared" si="766"/>
        <v>-4.3285990812706956</v>
      </c>
      <c r="CO189" s="81">
        <f>[1]Malaysia!CX$2827</f>
        <v>168.512577661346</v>
      </c>
      <c r="CP189" s="85">
        <f t="shared" si="767"/>
        <v>21.676724633275882</v>
      </c>
      <c r="CQ189" s="81">
        <f>[1]Malaysia!CX$2829</f>
        <v>151.087277918713</v>
      </c>
      <c r="CR189" s="85">
        <f t="shared" si="768"/>
        <v>-8.235491366331388</v>
      </c>
      <c r="CS189" s="32"/>
      <c r="CT189" s="32" t="s">
        <v>40</v>
      </c>
      <c r="CU189" s="81">
        <f>[1]Malaysia!CX$2831</f>
        <v>186.20275039077501</v>
      </c>
      <c r="CV189" s="85">
        <f t="shared" si="769"/>
        <v>19.469947170346558</v>
      </c>
      <c r="CW189" s="81">
        <f>[1]Malaysia!CX$2832</f>
        <v>143.59589272823601</v>
      </c>
      <c r="CX189" s="85">
        <f t="shared" si="770"/>
        <v>6.4977000195318482</v>
      </c>
      <c r="CY189" s="81">
        <f>[1]Malaysia!CX$2833</f>
        <v>130.50524958985301</v>
      </c>
      <c r="CZ189" s="85">
        <f t="shared" si="771"/>
        <v>345.58966806357273</v>
      </c>
      <c r="DA189" s="32"/>
      <c r="DB189" s="32" t="s">
        <v>40</v>
      </c>
      <c r="DC189" s="81">
        <f>[1]Malaysia!CX$2835</f>
        <v>164.97650278984699</v>
      </c>
      <c r="DD189" s="85">
        <f t="shared" si="772"/>
        <v>39.540504771957558</v>
      </c>
      <c r="DE189" s="81">
        <f>[1]Malaysia!CX$2836</f>
        <v>116.043813903344</v>
      </c>
      <c r="DF189" s="85">
        <f t="shared" si="773"/>
        <v>-1.3040796410847832</v>
      </c>
      <c r="DG189" s="81">
        <f>[1]Malaysia!CX$2838</f>
        <v>103.53843569207901</v>
      </c>
      <c r="DH189" s="85">
        <f t="shared" si="774"/>
        <v>9.229537449238066</v>
      </c>
      <c r="DI189" s="32"/>
      <c r="DJ189" s="32" t="s">
        <v>40</v>
      </c>
      <c r="DK189" s="81">
        <f>[1]Malaysia!CX$2840</f>
        <v>103.511833620514</v>
      </c>
      <c r="DL189" s="85">
        <f t="shared" si="775"/>
        <v>20.319772635713448</v>
      </c>
      <c r="DM189" s="81">
        <f>[1]Malaysia!CX$2841</f>
        <v>111.452851429714</v>
      </c>
      <c r="DN189" s="85">
        <f t="shared" si="776"/>
        <v>40.868266087194172</v>
      </c>
      <c r="DO189" s="81">
        <f>[1]Malaysia!CX$2848</f>
        <v>133.12300332784201</v>
      </c>
      <c r="DP189" s="85">
        <f t="shared" si="777"/>
        <v>19.578957179083446</v>
      </c>
      <c r="DQ189" s="480"/>
    </row>
    <row r="190" spans="1:121" s="458" customFormat="1" ht="15" customHeight="1">
      <c r="A190" s="32"/>
      <c r="B190" s="32" t="s">
        <v>41</v>
      </c>
      <c r="C190" s="81">
        <f>[1]Malaysia!CY$2783</f>
        <v>114.950189730708</v>
      </c>
      <c r="D190" s="85">
        <f t="shared" si="734"/>
        <v>-2.7378907929077485</v>
      </c>
      <c r="E190" s="81">
        <f>[1]Malaysia!CY$2784</f>
        <v>181.201936999922</v>
      </c>
      <c r="F190" s="85">
        <f t="shared" si="735"/>
        <v>9.5645920650474778</v>
      </c>
      <c r="G190" s="81">
        <f>[1]Malaysia!CY$2785</f>
        <v>184.55982377805401</v>
      </c>
      <c r="H190" s="85">
        <f t="shared" si="736"/>
        <v>16.891148521182657</v>
      </c>
      <c r="I190" s="32"/>
      <c r="J190" s="32" t="s">
        <v>41</v>
      </c>
      <c r="K190" s="81">
        <f>[1]Malaysia!CY$2786</f>
        <v>153.90350489089801</v>
      </c>
      <c r="L190" s="85">
        <f t="shared" si="737"/>
        <v>6.4232552228162803</v>
      </c>
      <c r="M190" s="81">
        <f>[1]Malaysia!CY$2788</f>
        <v>142.121134302066</v>
      </c>
      <c r="N190" s="85">
        <f t="shared" si="738"/>
        <v>11.807541952630046</v>
      </c>
      <c r="O190" s="81">
        <f>[1]Malaysia!CY$2789</f>
        <v>77.012042906129807</v>
      </c>
      <c r="P190" s="85">
        <f t="shared" si="739"/>
        <v>29.992980133479222</v>
      </c>
      <c r="Q190" s="32"/>
      <c r="R190" s="32" t="s">
        <v>41</v>
      </c>
      <c r="S190" s="81">
        <f>[1]Malaysia!CY$2790</f>
        <v>132.72542592799201</v>
      </c>
      <c r="T190" s="85">
        <f t="shared" si="740"/>
        <v>4.6846866149099498</v>
      </c>
      <c r="U190" s="81">
        <f>[1]Malaysia!CY$2792</f>
        <v>122.52229118997801</v>
      </c>
      <c r="V190" s="85">
        <f t="shared" si="741"/>
        <v>-8.5555199864373321E-2</v>
      </c>
      <c r="W190" s="81">
        <f>[1]Malaysia!CY$2795</f>
        <v>191.84917110996901</v>
      </c>
      <c r="X190" s="85">
        <f t="shared" si="742"/>
        <v>114.65104170974669</v>
      </c>
      <c r="Y190" s="32"/>
      <c r="Z190" s="32" t="s">
        <v>41</v>
      </c>
      <c r="AA190" s="81">
        <f>[1]Malaysia!CY$2796</f>
        <v>112.250461290782</v>
      </c>
      <c r="AB190" s="85">
        <f t="shared" si="743"/>
        <v>31.926413172903153</v>
      </c>
      <c r="AC190" s="81">
        <f>[1]Malaysia!CY$2797</f>
        <v>145.510769508473</v>
      </c>
      <c r="AD190" s="85">
        <f t="shared" si="744"/>
        <v>-9.5829073029172633</v>
      </c>
      <c r="AE190" s="81">
        <f>[1]Malaysia!CY$2798</f>
        <v>114.702561911704</v>
      </c>
      <c r="AF190" s="85">
        <f t="shared" si="745"/>
        <v>16.113331377796996</v>
      </c>
      <c r="AG190" s="32"/>
      <c r="AH190" s="32" t="s">
        <v>41</v>
      </c>
      <c r="AI190" s="81">
        <f>[1]Malaysia!CY$2799</f>
        <v>162.56980332964801</v>
      </c>
      <c r="AJ190" s="85">
        <f t="shared" si="746"/>
        <v>9.886407183410256</v>
      </c>
      <c r="AK190" s="81">
        <f>[1]Malaysia!CY$2800</f>
        <v>127.37575463456599</v>
      </c>
      <c r="AL190" s="85">
        <f t="shared" si="747"/>
        <v>7.2789126563847617</v>
      </c>
      <c r="AM190" s="81">
        <f>[1]Malaysia!CY$2802</f>
        <v>124.476786141647</v>
      </c>
      <c r="AN190" s="85">
        <f t="shared" si="748"/>
        <v>15.374600956413914</v>
      </c>
      <c r="AO190" s="32"/>
      <c r="AP190" s="32" t="s">
        <v>41</v>
      </c>
      <c r="AQ190" s="81">
        <f>[1]Malaysia!CY$2803</f>
        <v>128.22726275605001</v>
      </c>
      <c r="AR190" s="85">
        <f t="shared" si="749"/>
        <v>6.6326778116099945</v>
      </c>
      <c r="AS190" s="81">
        <f>[1]Malaysia!CY$2804</f>
        <v>119.33722367135999</v>
      </c>
      <c r="AT190" s="85">
        <f t="shared" si="750"/>
        <v>-4.1576761899477503</v>
      </c>
      <c r="AU190" s="81">
        <f>[1]Malaysia!CY$2806</f>
        <v>191.053910697048</v>
      </c>
      <c r="AV190" s="85">
        <f t="shared" si="751"/>
        <v>3.4062706730103827</v>
      </c>
      <c r="AW190" s="32"/>
      <c r="AX190" s="32" t="s">
        <v>41</v>
      </c>
      <c r="AY190" s="81">
        <f>[1]Malaysia!CY$2807</f>
        <v>180.46339811614101</v>
      </c>
      <c r="AZ190" s="85">
        <f t="shared" si="752"/>
        <v>-8.5664831287285921</v>
      </c>
      <c r="BA190" s="81">
        <f>[1]Malaysia!CY$2808</f>
        <v>143.52087016050999</v>
      </c>
      <c r="BB190" s="85">
        <f t="shared" si="753"/>
        <v>4.9070631903583148</v>
      </c>
      <c r="BC190" s="81">
        <f>[1]Malaysia!CY$2809</f>
        <v>112.271240954795</v>
      </c>
      <c r="BD190" s="85">
        <f t="shared" si="754"/>
        <v>-0.16011603190757739</v>
      </c>
      <c r="BE190" s="32"/>
      <c r="BF190" s="32" t="s">
        <v>41</v>
      </c>
      <c r="BG190" s="81">
        <f>[1]Malaysia!CY$2810</f>
        <v>110.416196626973</v>
      </c>
      <c r="BH190" s="85">
        <f t="shared" si="755"/>
        <v>11.750794149557663</v>
      </c>
      <c r="BI190" s="81">
        <f>[1]Malaysia!CY$2811</f>
        <v>130.081758667754</v>
      </c>
      <c r="BJ190" s="85">
        <f t="shared" si="756"/>
        <v>1.0538110523609987</v>
      </c>
      <c r="BK190" s="81">
        <f>[1]Malaysia!CY$2812</f>
        <v>118.95304471707399</v>
      </c>
      <c r="BL190" s="85">
        <f t="shared" si="757"/>
        <v>1.0231153570726406</v>
      </c>
      <c r="BM190" s="32"/>
      <c r="BN190" s="32" t="s">
        <v>41</v>
      </c>
      <c r="BO190" s="81">
        <f>([1]Malaysia!CY$2814*[1]Malaysia!$H2827+[1]Malaysia!CY$2815*[1]Malaysia!$H2828)/SUM([1]Malaysia!$H$2814:$H$2815)</f>
        <v>46.073018003579158</v>
      </c>
      <c r="BP190" s="85">
        <f t="shared" si="758"/>
        <v>-59.760975928278611</v>
      </c>
      <c r="BQ190" s="81">
        <f>[1]Malaysia!CY$2816</f>
        <v>119.768787959851</v>
      </c>
      <c r="BR190" s="85">
        <f t="shared" si="759"/>
        <v>7.655408558055484</v>
      </c>
      <c r="BS190" s="81">
        <f>[1]Malaysia!CY$2817</f>
        <v>217.16878850138801</v>
      </c>
      <c r="BT190" s="85">
        <f t="shared" si="760"/>
        <v>22.773028084316053</v>
      </c>
      <c r="BU190" s="32"/>
      <c r="BV190" s="32" t="s">
        <v>41</v>
      </c>
      <c r="BW190" s="81">
        <f>[1]Malaysia!CY$2818</f>
        <v>128.09536830627999</v>
      </c>
      <c r="BX190" s="85">
        <f t="shared" si="761"/>
        <v>9.8161203508509942</v>
      </c>
      <c r="BY190" s="81">
        <f>[1]Malaysia!CY$2819</f>
        <v>93.797375398484306</v>
      </c>
      <c r="BZ190" s="85">
        <f t="shared" si="762"/>
        <v>-4.2963539291518344</v>
      </c>
      <c r="CA190" s="81">
        <f>[1]Malaysia!CY$2820</f>
        <v>235.14363901280501</v>
      </c>
      <c r="CB190" s="85">
        <f t="shared" si="763"/>
        <v>6.2291027981335105</v>
      </c>
      <c r="CC190" s="32"/>
      <c r="CD190" s="32" t="s">
        <v>41</v>
      </c>
      <c r="CE190" s="81">
        <f>[1]Malaysia!CY$2821</f>
        <v>169.14321816721301</v>
      </c>
      <c r="CF190" s="85">
        <f t="shared" si="778"/>
        <v>22.351829464263815</v>
      </c>
      <c r="CG190" s="81">
        <f>[1]Malaysia!CY$2822</f>
        <v>160.37483669629901</v>
      </c>
      <c r="CH190" s="85">
        <f t="shared" si="764"/>
        <v>27.484435487634414</v>
      </c>
      <c r="CI190" s="81">
        <f>[1]Malaysia!CY$2823</f>
        <v>74.409614430303407</v>
      </c>
      <c r="CJ190" s="85">
        <f t="shared" si="765"/>
        <v>-14.417925939166366</v>
      </c>
      <c r="CK190" s="32"/>
      <c r="CL190" s="32" t="s">
        <v>41</v>
      </c>
      <c r="CM190" s="81">
        <f>[1]Malaysia!CY$2825</f>
        <v>122.682029776503</v>
      </c>
      <c r="CN190" s="85">
        <f>+CY190/CY177*100-100</f>
        <v>55.871319748049075</v>
      </c>
      <c r="CO190" s="81">
        <f>[1]Malaysia!CY$2827</f>
        <v>183.39578133120099</v>
      </c>
      <c r="CP190" s="85">
        <f t="shared" si="767"/>
        <v>10.895656730000411</v>
      </c>
      <c r="CQ190" s="81">
        <f>[1]Malaysia!CY$2829</f>
        <v>157.916657837104</v>
      </c>
      <c r="CR190" s="85">
        <f t="shared" si="768"/>
        <v>-0.45759103605669793</v>
      </c>
      <c r="CS190" s="32"/>
      <c r="CT190" s="32" t="s">
        <v>41</v>
      </c>
      <c r="CU190" s="81">
        <f>[1]Malaysia!CY$2831</f>
        <v>156.273782001081</v>
      </c>
      <c r="CV190" s="85">
        <f t="shared" si="769"/>
        <v>19.862660537036717</v>
      </c>
      <c r="CW190" s="81">
        <f>[1]Malaysia!CY$2832</f>
        <v>136.19872575121099</v>
      </c>
      <c r="CX190" s="85">
        <f t="shared" si="770"/>
        <v>2.9090567684919364</v>
      </c>
      <c r="CY190" s="81">
        <f>[1]Malaysia!CY$2833</f>
        <v>125.88900368094799</v>
      </c>
      <c r="CZ190" s="85">
        <f t="shared" si="771"/>
        <v>55.871319748049075</v>
      </c>
      <c r="DA190" s="32"/>
      <c r="DB190" s="32" t="s">
        <v>41</v>
      </c>
      <c r="DC190" s="81">
        <f>[1]Malaysia!CY$2835</f>
        <v>137.90818745030799</v>
      </c>
      <c r="DD190" s="85">
        <f t="shared" si="772"/>
        <v>24.521221401290489</v>
      </c>
      <c r="DE190" s="81">
        <f>[1]Malaysia!CY$2836</f>
        <v>129.733890948523</v>
      </c>
      <c r="DF190" s="85">
        <f t="shared" si="773"/>
        <v>1.7516902597577939</v>
      </c>
      <c r="DG190" s="81">
        <f>[1]Malaysia!CY$2838</f>
        <v>114.024029272105</v>
      </c>
      <c r="DH190" s="85">
        <f t="shared" si="774"/>
        <v>16.188668871687469</v>
      </c>
      <c r="DI190" s="32"/>
      <c r="DJ190" s="32" t="s">
        <v>41</v>
      </c>
      <c r="DK190" s="81">
        <f>[1]Malaysia!CY$2840</f>
        <v>111.87499740053499</v>
      </c>
      <c r="DL190" s="85">
        <f t="shared" si="775"/>
        <v>13.152711362364997</v>
      </c>
      <c r="DM190" s="81">
        <f>[1]Malaysia!CY$2841</f>
        <v>112.79494507570701</v>
      </c>
      <c r="DN190" s="85">
        <f t="shared" si="776"/>
        <v>10.489822023557082</v>
      </c>
      <c r="DO190" s="81">
        <f>[1]Malaysia!CY$2848</f>
        <v>133.53470787992001</v>
      </c>
      <c r="DP190" s="85">
        <f t="shared" si="777"/>
        <v>18.191092466442058</v>
      </c>
      <c r="DQ190" s="480"/>
    </row>
    <row r="191" spans="1:121" s="458" customFormat="1" ht="15" customHeight="1">
      <c r="A191" s="32"/>
      <c r="B191" s="32" t="s">
        <v>42</v>
      </c>
      <c r="C191" s="81">
        <f>[1]Malaysia!CZ$2783</f>
        <v>117.87113932307101</v>
      </c>
      <c r="D191" s="85">
        <f t="shared" si="734"/>
        <v>-1.3721483725114609</v>
      </c>
      <c r="E191" s="81">
        <f>[1]Malaysia!CZ$2784</f>
        <v>158.781928619871</v>
      </c>
      <c r="F191" s="85">
        <f t="shared" si="735"/>
        <v>29.008921974700542</v>
      </c>
      <c r="G191" s="81">
        <f>[1]Malaysia!CZ$2785</f>
        <v>149.32454423239</v>
      </c>
      <c r="H191" s="85">
        <f t="shared" si="736"/>
        <v>1.7333480778464576</v>
      </c>
      <c r="I191" s="32"/>
      <c r="J191" s="32" t="s">
        <v>42</v>
      </c>
      <c r="K191" s="81">
        <f>[1]Malaysia!CZ$2786</f>
        <v>143.59423661825701</v>
      </c>
      <c r="L191" s="85">
        <f t="shared" si="737"/>
        <v>3.0052837098458127</v>
      </c>
      <c r="M191" s="81">
        <f>[1]Malaysia!CZ$2788</f>
        <v>138.65734932659001</v>
      </c>
      <c r="N191" s="85">
        <f t="shared" si="738"/>
        <v>1.1191094082489599</v>
      </c>
      <c r="O191" s="81">
        <f>[1]Malaysia!CZ$2789</f>
        <v>85.098305740390799</v>
      </c>
      <c r="P191" s="85">
        <f t="shared" si="739"/>
        <v>-28.121919560503002</v>
      </c>
      <c r="Q191" s="32"/>
      <c r="R191" s="32" t="s">
        <v>42</v>
      </c>
      <c r="S191" s="81">
        <f>[1]Malaysia!CZ$2790</f>
        <v>120.47007607682001</v>
      </c>
      <c r="T191" s="85">
        <f t="shared" si="740"/>
        <v>6.8362937914547359</v>
      </c>
      <c r="U191" s="81">
        <f>[1]Malaysia!CZ$2792</f>
        <v>135.959893003811</v>
      </c>
      <c r="V191" s="85">
        <f t="shared" si="741"/>
        <v>-8.5732137880533088</v>
      </c>
      <c r="W191" s="81">
        <f>[1]Malaysia!CZ$2795</f>
        <v>137.24150356598801</v>
      </c>
      <c r="X191" s="85">
        <f t="shared" si="742"/>
        <v>19.22807702652409</v>
      </c>
      <c r="Y191" s="32"/>
      <c r="Z191" s="32" t="s">
        <v>42</v>
      </c>
      <c r="AA191" s="81">
        <f>[1]Malaysia!CZ$2796</f>
        <v>119.88008472046</v>
      </c>
      <c r="AB191" s="85">
        <f t="shared" si="743"/>
        <v>23.018025586769554</v>
      </c>
      <c r="AC191" s="81">
        <f>[1]Malaysia!CZ$2797</f>
        <v>138.91937994919201</v>
      </c>
      <c r="AD191" s="85">
        <f t="shared" si="744"/>
        <v>1.6724393988912567</v>
      </c>
      <c r="AE191" s="81">
        <f>[1]Malaysia!CZ$2798</f>
        <v>116.490697600719</v>
      </c>
      <c r="AF191" s="85">
        <f t="shared" si="745"/>
        <v>-0.46997630348366215</v>
      </c>
      <c r="AG191" s="32"/>
      <c r="AH191" s="32" t="s">
        <v>42</v>
      </c>
      <c r="AI191" s="81">
        <f>[1]Malaysia!CZ$2799</f>
        <v>143.43010201799399</v>
      </c>
      <c r="AJ191" s="85">
        <f t="shared" si="746"/>
        <v>2.5094009832742188</v>
      </c>
      <c r="AK191" s="81">
        <f>[1]Malaysia!CZ$2800</f>
        <v>126.479787930051</v>
      </c>
      <c r="AL191" s="85">
        <f t="shared" si="747"/>
        <v>5.4435822613320539</v>
      </c>
      <c r="AM191" s="81">
        <f>[1]Malaysia!CZ$2802</f>
        <v>127.14183833064099</v>
      </c>
      <c r="AN191" s="85">
        <f t="shared" si="748"/>
        <v>10.615521965799218</v>
      </c>
      <c r="AO191" s="32"/>
      <c r="AP191" s="32" t="s">
        <v>42</v>
      </c>
      <c r="AQ191" s="81">
        <f>[1]Malaysia!CZ$2803</f>
        <v>129.05673870124301</v>
      </c>
      <c r="AR191" s="85">
        <f t="shared" si="749"/>
        <v>2.02178030685522</v>
      </c>
      <c r="AS191" s="81">
        <f>[1]Malaysia!CZ$2804</f>
        <v>111.41442149193</v>
      </c>
      <c r="AT191" s="85">
        <f t="shared" si="750"/>
        <v>-6.8336363730447829</v>
      </c>
      <c r="AU191" s="81">
        <f>[1]Malaysia!CZ$2806</f>
        <v>181.86712618634499</v>
      </c>
      <c r="AV191" s="85">
        <f t="shared" si="751"/>
        <v>2.3638716083443967</v>
      </c>
      <c r="AW191" s="32"/>
      <c r="AX191" s="32" t="s">
        <v>42</v>
      </c>
      <c r="AY191" s="81">
        <f>[1]Malaysia!CZ$2807</f>
        <v>180.202995244113</v>
      </c>
      <c r="AZ191" s="85">
        <f t="shared" si="752"/>
        <v>-8.3822229310646748</v>
      </c>
      <c r="BA191" s="81">
        <f>[1]Malaysia!CZ$2808</f>
        <v>135.65795232654099</v>
      </c>
      <c r="BB191" s="85">
        <f t="shared" si="753"/>
        <v>1.3974962870841665</v>
      </c>
      <c r="BC191" s="81">
        <f>[1]Malaysia!CZ$2809</f>
        <v>121.939965527781</v>
      </c>
      <c r="BD191" s="85">
        <f t="shared" si="754"/>
        <v>-6.5189882653179438</v>
      </c>
      <c r="BE191" s="32"/>
      <c r="BF191" s="32" t="s">
        <v>42</v>
      </c>
      <c r="BG191" s="81">
        <f>[1]Malaysia!CZ$2810</f>
        <v>123.73092227776699</v>
      </c>
      <c r="BH191" s="85">
        <f t="shared" si="755"/>
        <v>5.0931152644956512</v>
      </c>
      <c r="BI191" s="81">
        <f>[1]Malaysia!CZ$2811</f>
        <v>131.10627129963399</v>
      </c>
      <c r="BJ191" s="85">
        <f t="shared" si="756"/>
        <v>6.3404062122530718</v>
      </c>
      <c r="BK191" s="81">
        <f>[1]Malaysia!CZ$2812</f>
        <v>122.407663231558</v>
      </c>
      <c r="BL191" s="85">
        <f t="shared" si="757"/>
        <v>-7.0048263209002641</v>
      </c>
      <c r="BM191" s="32"/>
      <c r="BN191" s="32" t="s">
        <v>42</v>
      </c>
      <c r="BO191" s="81">
        <f>([1]Malaysia!CZ$2814*[1]Malaysia!$H2827+[1]Malaysia!CZ$2815*[1]Malaysia!$H2828)/SUM([1]Malaysia!$H$2814:$H$2815)</f>
        <v>48.869045619313596</v>
      </c>
      <c r="BP191" s="85">
        <f t="shared" si="758"/>
        <v>-63.550685641990455</v>
      </c>
      <c r="BQ191" s="81">
        <f>[1]Malaysia!CZ$2816</f>
        <v>122.912289356199</v>
      </c>
      <c r="BR191" s="85">
        <f t="shared" si="759"/>
        <v>7.9929694616255773</v>
      </c>
      <c r="BS191" s="81">
        <f>[1]Malaysia!CZ$2817</f>
        <v>218.13994995643401</v>
      </c>
      <c r="BT191" s="85">
        <f t="shared" si="760"/>
        <v>16.289091877962861</v>
      </c>
      <c r="BU191" s="32"/>
      <c r="BV191" s="32" t="s">
        <v>42</v>
      </c>
      <c r="BW191" s="81">
        <f>[1]Malaysia!CZ$2818</f>
        <v>124.589298085023</v>
      </c>
      <c r="BX191" s="85">
        <f t="shared" si="761"/>
        <v>-7.4076687265395691</v>
      </c>
      <c r="BY191" s="81">
        <f>[1]Malaysia!CZ$2819</f>
        <v>97.419351244382298</v>
      </c>
      <c r="BZ191" s="85">
        <f t="shared" si="762"/>
        <v>-10.955356218540729</v>
      </c>
      <c r="CA191" s="81">
        <f>[1]Malaysia!CZ$2820</f>
        <v>199.58483496821501</v>
      </c>
      <c r="CB191" s="85">
        <f t="shared" si="763"/>
        <v>5.131162101161209</v>
      </c>
      <c r="CC191" s="32"/>
      <c r="CD191" s="32" t="s">
        <v>42</v>
      </c>
      <c r="CE191" s="81">
        <f>[1]Malaysia!CZ$2821</f>
        <v>157.08816339951599</v>
      </c>
      <c r="CF191" s="85">
        <f t="shared" si="778"/>
        <v>14.279678149682368</v>
      </c>
      <c r="CG191" s="81">
        <f>[1]Malaysia!CZ$2822</f>
        <v>162.073402834147</v>
      </c>
      <c r="CH191" s="85">
        <f t="shared" si="764"/>
        <v>12.310367367195212</v>
      </c>
      <c r="CI191" s="81">
        <f>[1]Malaysia!CZ$2823</f>
        <v>69.841626655226804</v>
      </c>
      <c r="CJ191" s="85">
        <f t="shared" si="765"/>
        <v>-15.615619611860453</v>
      </c>
      <c r="CK191" s="32"/>
      <c r="CL191" s="32" t="s">
        <v>42</v>
      </c>
      <c r="CM191" s="81">
        <f>[1]Malaysia!CZ$2825</f>
        <v>130.008245978161</v>
      </c>
      <c r="CN191" s="85">
        <f t="shared" si="766"/>
        <v>0.7653526662005703</v>
      </c>
      <c r="CO191" s="81">
        <f>[1]Malaysia!CZ$2827</f>
        <v>181.58630649364201</v>
      </c>
      <c r="CP191" s="85">
        <f t="shared" si="767"/>
        <v>4.6594689740636568</v>
      </c>
      <c r="CQ191" s="81">
        <f>[1]Malaysia!CZ$2829</f>
        <v>136.29942879342099</v>
      </c>
      <c r="CR191" s="85">
        <f t="shared" si="768"/>
        <v>-8.7234436491768435</v>
      </c>
      <c r="CS191" s="32"/>
      <c r="CT191" s="32" t="s">
        <v>42</v>
      </c>
      <c r="CU191" s="81">
        <f>[1]Malaysia!CZ$2831</f>
        <v>127.913964765315</v>
      </c>
      <c r="CV191" s="85">
        <f t="shared" si="769"/>
        <v>-1.6689899693463843</v>
      </c>
      <c r="CW191" s="81">
        <f>[1]Malaysia!CZ$2832</f>
        <v>138.27160515991699</v>
      </c>
      <c r="CX191" s="85">
        <f t="shared" si="770"/>
        <v>3.3005242308235268</v>
      </c>
      <c r="CY191" s="81">
        <f>[1]Malaysia!CZ$2833</f>
        <v>118.763960783785</v>
      </c>
      <c r="CZ191" s="85">
        <f t="shared" si="771"/>
        <v>-11.163034440574791</v>
      </c>
      <c r="DA191" s="32"/>
      <c r="DB191" s="32" t="s">
        <v>42</v>
      </c>
      <c r="DC191" s="81">
        <f>[1]Malaysia!CZ$2835</f>
        <v>132.035824611945</v>
      </c>
      <c r="DD191" s="85">
        <f t="shared" si="772"/>
        <v>1.5316426934915057</v>
      </c>
      <c r="DE191" s="81">
        <f>[1]Malaysia!CZ$2836</f>
        <v>106.175982431299</v>
      </c>
      <c r="DF191" s="85">
        <f t="shared" si="773"/>
        <v>23.84178566212114</v>
      </c>
      <c r="DG191" s="81">
        <f>[1]Malaysia!CZ$2838</f>
        <v>89.673960200235399</v>
      </c>
      <c r="DH191" s="85">
        <f t="shared" si="774"/>
        <v>0.64163791268224202</v>
      </c>
      <c r="DI191" s="32"/>
      <c r="DJ191" s="32" t="s">
        <v>42</v>
      </c>
      <c r="DK191" s="81">
        <f>[1]Malaysia!CZ$2840</f>
        <v>109.55410400265799</v>
      </c>
      <c r="DL191" s="85">
        <f t="shared" si="775"/>
        <v>8.3880600996990609</v>
      </c>
      <c r="DM191" s="81">
        <f>[1]Malaysia!CZ$2841</f>
        <v>114.22531427769999</v>
      </c>
      <c r="DN191" s="85">
        <f t="shared" si="776"/>
        <v>-6.7154675265968251</v>
      </c>
      <c r="DO191" s="81">
        <f>[1]Malaysia!CZ$2848</f>
        <v>146.473457932065</v>
      </c>
      <c r="DP191" s="85">
        <f t="shared" si="777"/>
        <v>6.4571349624056325</v>
      </c>
      <c r="DQ191" s="480"/>
    </row>
    <row r="192" spans="1:121" s="458" customFormat="1" ht="15" customHeight="1">
      <c r="A192" s="32"/>
      <c r="B192" s="32" t="s">
        <v>43</v>
      </c>
      <c r="C192" s="81">
        <f>[1]Malaysia!DA$2783</f>
        <v>107.18704736207999</v>
      </c>
      <c r="D192" s="85">
        <f t="shared" si="734"/>
        <v>0.61615858008727287</v>
      </c>
      <c r="E192" s="81">
        <f>[1]Malaysia!DA$2784</f>
        <v>147.79304030246499</v>
      </c>
      <c r="F192" s="85">
        <f t="shared" si="735"/>
        <v>10.718278045137339</v>
      </c>
      <c r="G192" s="81">
        <f>[1]Malaysia!DA$2785</f>
        <v>154.64194419259999</v>
      </c>
      <c r="H192" s="85">
        <f t="shared" si="736"/>
        <v>13.567025281523499</v>
      </c>
      <c r="I192" s="32"/>
      <c r="J192" s="32" t="s">
        <v>43</v>
      </c>
      <c r="K192" s="81">
        <f>[1]Malaysia!DA$2786</f>
        <v>140.555648154116</v>
      </c>
      <c r="L192" s="85">
        <f t="shared" si="737"/>
        <v>1.4030920883963915</v>
      </c>
      <c r="M192" s="81">
        <f>[1]Malaysia!DA$2788</f>
        <v>140.11563251516901</v>
      </c>
      <c r="N192" s="85">
        <f t="shared" si="738"/>
        <v>5.3991960673504877</v>
      </c>
      <c r="O192" s="81">
        <f>[1]Malaysia!DA$2789</f>
        <v>119.86011048146899</v>
      </c>
      <c r="P192" s="85">
        <f t="shared" si="739"/>
        <v>1.6224065634458498</v>
      </c>
      <c r="Q192" s="32"/>
      <c r="R192" s="32" t="s">
        <v>43</v>
      </c>
      <c r="S192" s="81">
        <f>[1]Malaysia!DA$2790</f>
        <v>132.83291897255401</v>
      </c>
      <c r="T192" s="85">
        <f t="shared" si="740"/>
        <v>3.9174841430294549</v>
      </c>
      <c r="U192" s="81">
        <f>[1]Malaysia!DA$2792</f>
        <v>155.61111748812101</v>
      </c>
      <c r="V192" s="85">
        <f t="shared" si="741"/>
        <v>-9.1442312327899344E-2</v>
      </c>
      <c r="W192" s="81">
        <f>[1]Malaysia!DA$2795</f>
        <v>181.33952944663099</v>
      </c>
      <c r="X192" s="85">
        <f t="shared" si="742"/>
        <v>20.636590926576631</v>
      </c>
      <c r="Y192" s="32"/>
      <c r="Z192" s="32" t="s">
        <v>43</v>
      </c>
      <c r="AA192" s="81">
        <f>[1]Malaysia!DA$2796</f>
        <v>125.64824859964</v>
      </c>
      <c r="AB192" s="85">
        <f t="shared" si="743"/>
        <v>24.112361047192053</v>
      </c>
      <c r="AC192" s="81">
        <f>[1]Malaysia!DA$2797</f>
        <v>145.72564752701001</v>
      </c>
      <c r="AD192" s="85">
        <f t="shared" si="744"/>
        <v>-7.9682847854549266</v>
      </c>
      <c r="AE192" s="81">
        <f>[1]Malaysia!DA$2798</f>
        <v>112.786761347729</v>
      </c>
      <c r="AF192" s="85">
        <f t="shared" si="745"/>
        <v>-13.057412430180094</v>
      </c>
      <c r="AG192" s="32"/>
      <c r="AH192" s="32" t="s">
        <v>43</v>
      </c>
      <c r="AI192" s="81">
        <f>[1]Malaysia!DA$2799</f>
        <v>155.15637466880401</v>
      </c>
      <c r="AJ192" s="85">
        <f t="shared" si="746"/>
        <v>0.32978691586151854</v>
      </c>
      <c r="AK192" s="81">
        <f>[1]Malaysia!DA$2800</f>
        <v>136.91867667489299</v>
      </c>
      <c r="AL192" s="85">
        <f t="shared" si="747"/>
        <v>8.7819204296398539</v>
      </c>
      <c r="AM192" s="81">
        <f>[1]Malaysia!DA$2802</f>
        <v>123.20640627445501</v>
      </c>
      <c r="AN192" s="85">
        <f t="shared" si="748"/>
        <v>1.6129675526134832</v>
      </c>
      <c r="AO192" s="32"/>
      <c r="AP192" s="32" t="s">
        <v>43</v>
      </c>
      <c r="AQ192" s="81">
        <f>[1]Malaysia!DA$2803</f>
        <v>128.97026391714601</v>
      </c>
      <c r="AR192" s="85">
        <f t="shared" si="749"/>
        <v>6.962844504376605</v>
      </c>
      <c r="AS192" s="81">
        <f>[1]Malaysia!DA$2804</f>
        <v>109.540320898308</v>
      </c>
      <c r="AT192" s="85">
        <f t="shared" si="750"/>
        <v>-3.3264625568256889</v>
      </c>
      <c r="AU192" s="81">
        <f>[1]Malaysia!DA$2806</f>
        <v>164.99073791885601</v>
      </c>
      <c r="AV192" s="85">
        <f t="shared" si="751"/>
        <v>1.8435325260225852</v>
      </c>
      <c r="AW192" s="32"/>
      <c r="AX192" s="32" t="s">
        <v>43</v>
      </c>
      <c r="AY192" s="81">
        <f>[1]Malaysia!DA$2807</f>
        <v>161.82379028850499</v>
      </c>
      <c r="AZ192" s="85">
        <f t="shared" si="752"/>
        <v>-8.9991976929371447</v>
      </c>
      <c r="BA192" s="81">
        <f>[1]Malaysia!DA$2808</f>
        <v>138.806958637272</v>
      </c>
      <c r="BB192" s="85">
        <f t="shared" si="753"/>
        <v>-3.1940963786088048</v>
      </c>
      <c r="BC192" s="81">
        <f>[1]Malaysia!DA$2809</f>
        <v>113.606744524777</v>
      </c>
      <c r="BD192" s="85">
        <f t="shared" si="754"/>
        <v>-9.8183304053749225</v>
      </c>
      <c r="BE192" s="32"/>
      <c r="BF192" s="32" t="s">
        <v>43</v>
      </c>
      <c r="BG192" s="81">
        <f>[1]Malaysia!DA$2810</f>
        <v>127.11352759978</v>
      </c>
      <c r="BH192" s="85">
        <f t="shared" si="755"/>
        <v>1.6039593757568866</v>
      </c>
      <c r="BI192" s="81">
        <f>[1]Malaysia!DA$2811</f>
        <v>133.930084838754</v>
      </c>
      <c r="BJ192" s="85">
        <f t="shared" si="756"/>
        <v>2.9806315249300184</v>
      </c>
      <c r="BK192" s="81">
        <f>[1]Malaysia!DA$2812</f>
        <v>123.139447277833</v>
      </c>
      <c r="BL192" s="85">
        <f t="shared" si="757"/>
        <v>-1.3426532220506999</v>
      </c>
      <c r="BM192" s="32"/>
      <c r="BN192" s="32" t="s">
        <v>43</v>
      </c>
      <c r="BO192" s="81">
        <f>([1]Malaysia!DA$2814*[1]Malaysia!$H2827+[1]Malaysia!DA$2815*[1]Malaysia!$H2828)/SUM([1]Malaysia!$H$2814:$H$2815)</f>
        <v>52.668160692138976</v>
      </c>
      <c r="BP192" s="85">
        <f t="shared" si="758"/>
        <v>-62.937988413264009</v>
      </c>
      <c r="BQ192" s="81">
        <f>[1]Malaysia!DA$2816</f>
        <v>116.996161905523</v>
      </c>
      <c r="BR192" s="85">
        <f t="shared" si="759"/>
        <v>3.6887683004386105</v>
      </c>
      <c r="BS192" s="81">
        <f>[1]Malaysia!DA$2817</f>
        <v>222.45211106441599</v>
      </c>
      <c r="BT192" s="85">
        <f t="shared" si="760"/>
        <v>17.076198610468722</v>
      </c>
      <c r="BU192" s="32"/>
      <c r="BV192" s="32" t="s">
        <v>43</v>
      </c>
      <c r="BW192" s="81">
        <f>[1]Malaysia!DA$2818</f>
        <v>108.62182286538</v>
      </c>
      <c r="BX192" s="85">
        <f t="shared" si="761"/>
        <v>-2.6303231010280257</v>
      </c>
      <c r="BY192" s="81">
        <f>[1]Malaysia!DA$2819</f>
        <v>87.506905671255694</v>
      </c>
      <c r="BZ192" s="85">
        <f t="shared" si="762"/>
        <v>-13.810837800259748</v>
      </c>
      <c r="CA192" s="81">
        <f>[1]Malaysia!DA$2820</f>
        <v>208.683495365704</v>
      </c>
      <c r="CB192" s="85">
        <f t="shared" si="763"/>
        <v>15.903665649659814</v>
      </c>
      <c r="CC192" s="32"/>
      <c r="CD192" s="32" t="s">
        <v>43</v>
      </c>
      <c r="CE192" s="81">
        <f>[1]Malaysia!DA$2821</f>
        <v>178.18154992805901</v>
      </c>
      <c r="CF192" s="85">
        <f t="shared" si="778"/>
        <v>19.861550485583763</v>
      </c>
      <c r="CG192" s="81">
        <f>[1]Malaysia!DA$2822</f>
        <v>158.700758336315</v>
      </c>
      <c r="CH192" s="85">
        <f t="shared" si="764"/>
        <v>25.664087107144866</v>
      </c>
      <c r="CI192" s="81">
        <f>[1]Malaysia!DA$2823</f>
        <v>59.578910851030898</v>
      </c>
      <c r="CJ192" s="85">
        <f t="shared" si="765"/>
        <v>-20.064344647464736</v>
      </c>
      <c r="CK192" s="32"/>
      <c r="CL192" s="32" t="s">
        <v>43</v>
      </c>
      <c r="CM192" s="81">
        <f>[1]Malaysia!DA$2825</f>
        <v>119.16308290686899</v>
      </c>
      <c r="CN192" s="85">
        <f t="shared" si="766"/>
        <v>1.8510602584661342</v>
      </c>
      <c r="CO192" s="81">
        <f>[1]Malaysia!DA$2827</f>
        <v>144.09127589061001</v>
      </c>
      <c r="CP192" s="85">
        <f t="shared" si="767"/>
        <v>-4.477173231541542</v>
      </c>
      <c r="CQ192" s="81">
        <f>[1]Malaysia!DA$2829</f>
        <v>129.50397168640399</v>
      </c>
      <c r="CR192" s="85">
        <f t="shared" si="768"/>
        <v>-10.530978601165458</v>
      </c>
      <c r="CS192" s="32"/>
      <c r="CT192" s="32" t="s">
        <v>43</v>
      </c>
      <c r="CU192" s="81">
        <f>[1]Malaysia!DA$2831</f>
        <v>144.88957810979699</v>
      </c>
      <c r="CV192" s="85">
        <f t="shared" si="769"/>
        <v>7.0295540688964451</v>
      </c>
      <c r="CW192" s="81">
        <f>[1]Malaysia!DA$2832</f>
        <v>143.07409766214201</v>
      </c>
      <c r="CX192" s="85">
        <f t="shared" si="770"/>
        <v>0.41555330775430832</v>
      </c>
      <c r="CY192" s="81">
        <f>[1]Malaysia!DA$2833</f>
        <v>147.648446861173</v>
      </c>
      <c r="CZ192" s="85">
        <f t="shared" si="771"/>
        <v>13.234872535505389</v>
      </c>
      <c r="DA192" s="32"/>
      <c r="DB192" s="32" t="s">
        <v>43</v>
      </c>
      <c r="DC192" s="81">
        <f>[1]Malaysia!DA$2835</f>
        <v>141.930537614618</v>
      </c>
      <c r="DD192" s="85">
        <f t="shared" si="772"/>
        <v>5.7184359158556788</v>
      </c>
      <c r="DE192" s="81">
        <f>[1]Malaysia!DA$2836</f>
        <v>115.410830687093</v>
      </c>
      <c r="DF192" s="85">
        <f t="shared" si="773"/>
        <v>4.7704264844490041</v>
      </c>
      <c r="DG192" s="81">
        <f>[1]Malaysia!DA$2838</f>
        <v>131.94562878811499</v>
      </c>
      <c r="DH192" s="85">
        <f t="shared" si="774"/>
        <v>3.7581358574172725</v>
      </c>
      <c r="DI192" s="32"/>
      <c r="DJ192" s="32" t="s">
        <v>43</v>
      </c>
      <c r="DK192" s="81">
        <f>[1]Malaysia!DA$2840</f>
        <v>108.61257569580501</v>
      </c>
      <c r="DL192" s="85">
        <f t="shared" si="775"/>
        <v>-0.72295533553088376</v>
      </c>
      <c r="DM192" s="81">
        <f>[1]Malaysia!DA$2841</f>
        <v>128.86031952348199</v>
      </c>
      <c r="DN192" s="85">
        <f t="shared" si="776"/>
        <v>-7.2899357325520953</v>
      </c>
      <c r="DO192" s="81">
        <f>[1]Malaysia!DA$2848</f>
        <v>150.91987133363199</v>
      </c>
      <c r="DP192" s="85">
        <f t="shared" si="777"/>
        <v>0.65779125908088076</v>
      </c>
      <c r="DQ192" s="480"/>
    </row>
    <row r="193" spans="1:428" s="458" customFormat="1" ht="15" customHeight="1">
      <c r="A193" s="32"/>
      <c r="B193" s="32" t="s">
        <v>44</v>
      </c>
      <c r="C193" s="81">
        <f>[1]Malaysia!DB$2783</f>
        <v>100.540112850019</v>
      </c>
      <c r="D193" s="85">
        <f t="shared" si="734"/>
        <v>7.0652040714956712</v>
      </c>
      <c r="E193" s="81">
        <f>[1]Malaysia!DB$2784</f>
        <v>126.56569755851</v>
      </c>
      <c r="F193" s="85">
        <f t="shared" si="735"/>
        <v>-16.098774474464832</v>
      </c>
      <c r="G193" s="81">
        <f>[1]Malaysia!DB$2785</f>
        <v>152.07294701991901</v>
      </c>
      <c r="H193" s="85">
        <f t="shared" si="736"/>
        <v>2.3911358731440515</v>
      </c>
      <c r="I193" s="32"/>
      <c r="J193" s="32" t="s">
        <v>44</v>
      </c>
      <c r="K193" s="81">
        <f>[1]Malaysia!DB$2786</f>
        <v>141.216570215193</v>
      </c>
      <c r="L193" s="85">
        <f t="shared" si="737"/>
        <v>1.7885478766742864</v>
      </c>
      <c r="M193" s="81">
        <f>[1]Malaysia!DB$2788</f>
        <v>143.441964544645</v>
      </c>
      <c r="N193" s="85">
        <f t="shared" si="738"/>
        <v>0.73691212305095632</v>
      </c>
      <c r="O193" s="81">
        <f>[1]Malaysia!DB$2789</f>
        <v>111.124503388985</v>
      </c>
      <c r="P193" s="85">
        <f t="shared" si="739"/>
        <v>-12.426673674639773</v>
      </c>
      <c r="Q193" s="32"/>
      <c r="R193" s="32" t="s">
        <v>44</v>
      </c>
      <c r="S193" s="81">
        <f>[1]Malaysia!DB$2790</f>
        <v>111.39014747474801</v>
      </c>
      <c r="T193" s="85">
        <f t="shared" si="740"/>
        <v>-2.4619657548898886</v>
      </c>
      <c r="U193" s="81">
        <f>[1]Malaysia!DB$2792</f>
        <v>152.71666026341501</v>
      </c>
      <c r="V193" s="85">
        <f t="shared" si="741"/>
        <v>-3.333114775022608</v>
      </c>
      <c r="W193" s="81">
        <f>[1]Malaysia!DB$2795</f>
        <v>182.38995035116099</v>
      </c>
      <c r="X193" s="85">
        <f t="shared" si="742"/>
        <v>-0.84007289284566866</v>
      </c>
      <c r="Y193" s="32"/>
      <c r="Z193" s="32" t="s">
        <v>44</v>
      </c>
      <c r="AA193" s="81">
        <f>[1]Malaysia!DB$2796</f>
        <v>129.747744459003</v>
      </c>
      <c r="AB193" s="85">
        <f t="shared" si="743"/>
        <v>28.924378057729911</v>
      </c>
      <c r="AC193" s="81">
        <f>[1]Malaysia!DB$2797</f>
        <v>144.46954297546301</v>
      </c>
      <c r="AD193" s="85">
        <f t="shared" si="744"/>
        <v>3.2914540443976819</v>
      </c>
      <c r="AE193" s="81">
        <f>[1]Malaysia!DB$2798</f>
        <v>111.713112648173</v>
      </c>
      <c r="AF193" s="85">
        <f t="shared" si="745"/>
        <v>-18.094032034873777</v>
      </c>
      <c r="AG193" s="32"/>
      <c r="AH193" s="32" t="s">
        <v>44</v>
      </c>
      <c r="AI193" s="81">
        <f>[1]Malaysia!DB$2799</f>
        <v>155.96539877046399</v>
      </c>
      <c r="AJ193" s="85">
        <f t="shared" si="746"/>
        <v>2.3619369561805286</v>
      </c>
      <c r="AK193" s="81">
        <f>[1]Malaysia!DB$2800</f>
        <v>151.55642230638699</v>
      </c>
      <c r="AL193" s="85">
        <f t="shared" si="747"/>
        <v>3.7653841216607447</v>
      </c>
      <c r="AM193" s="81">
        <f>[1]Malaysia!DB$2802</f>
        <v>116.656839886501</v>
      </c>
      <c r="AN193" s="85">
        <f t="shared" si="748"/>
        <v>3.3807812031708409</v>
      </c>
      <c r="AO193" s="32"/>
      <c r="AP193" s="32" t="s">
        <v>44</v>
      </c>
      <c r="AQ193" s="81">
        <f>[1]Malaysia!DB$2803</f>
        <v>137.796116501424</v>
      </c>
      <c r="AR193" s="85">
        <f t="shared" si="749"/>
        <v>1.9838315934327397</v>
      </c>
      <c r="AS193" s="81">
        <f>[1]Malaysia!DB$2804</f>
        <v>110.760832807947</v>
      </c>
      <c r="AT193" s="85">
        <f t="shared" si="750"/>
        <v>-6.1494511360131412</v>
      </c>
      <c r="AU193" s="81">
        <f>[1]Malaysia!DB$2806</f>
        <v>175.90996595167601</v>
      </c>
      <c r="AV193" s="85">
        <f t="shared" si="751"/>
        <v>4.9143807200876921</v>
      </c>
      <c r="AW193" s="32"/>
      <c r="AX193" s="32" t="s">
        <v>44</v>
      </c>
      <c r="AY193" s="81">
        <f>[1]Malaysia!DB$2807</f>
        <v>175.733560601097</v>
      </c>
      <c r="AZ193" s="85">
        <f t="shared" si="752"/>
        <v>-8.0961702891094092</v>
      </c>
      <c r="BA193" s="81">
        <f>[1]Malaysia!DB$2808</f>
        <v>126.55462660511201</v>
      </c>
      <c r="BB193" s="85">
        <f t="shared" si="753"/>
        <v>-9.7235171881760039</v>
      </c>
      <c r="BC193" s="81">
        <f>[1]Malaysia!DB$2809</f>
        <v>113.243289655122</v>
      </c>
      <c r="BD193" s="85">
        <f t="shared" si="754"/>
        <v>-8.3778500216450311</v>
      </c>
      <c r="BE193" s="32"/>
      <c r="BF193" s="32" t="s">
        <v>44</v>
      </c>
      <c r="BG193" s="81">
        <f>[1]Malaysia!DB$2810</f>
        <v>135.08084166601199</v>
      </c>
      <c r="BH193" s="85">
        <f t="shared" si="755"/>
        <v>3.6644181340009965</v>
      </c>
      <c r="BI193" s="81">
        <f>[1]Malaysia!DB$2811</f>
        <v>126.517443704426</v>
      </c>
      <c r="BJ193" s="85">
        <f t="shared" si="756"/>
        <v>-1.6674893251980194</v>
      </c>
      <c r="BK193" s="81">
        <f>[1]Malaysia!DB$2812</f>
        <v>119.687409663982</v>
      </c>
      <c r="BL193" s="85">
        <f t="shared" si="757"/>
        <v>-7.1184002542365619</v>
      </c>
      <c r="BM193" s="32"/>
      <c r="BN193" s="32" t="s">
        <v>44</v>
      </c>
      <c r="BO193" s="81">
        <f>([1]Malaysia!DB$2814*[1]Malaysia!$H2827+[1]Malaysia!DB$2815*[1]Malaysia!$H2828)/SUM([1]Malaysia!$H$2814:$H$2815)</f>
        <v>56.81034743451719</v>
      </c>
      <c r="BP193" s="85">
        <f t="shared" si="758"/>
        <v>-56.230794498167555</v>
      </c>
      <c r="BQ193" s="81">
        <f>[1]Malaysia!DB$2816</f>
        <v>109.19170242785501</v>
      </c>
      <c r="BR193" s="85">
        <f t="shared" si="759"/>
        <v>-1.9207321707092859</v>
      </c>
      <c r="BS193" s="81">
        <f>[1]Malaysia!DB$2817</f>
        <v>211.76211077377999</v>
      </c>
      <c r="BT193" s="85">
        <f t="shared" si="760"/>
        <v>10.710708365073955</v>
      </c>
      <c r="BU193" s="32"/>
      <c r="BV193" s="32" t="s">
        <v>44</v>
      </c>
      <c r="BW193" s="81">
        <f>[1]Malaysia!DB$2818</f>
        <v>105.060721216549</v>
      </c>
      <c r="BX193" s="85">
        <f t="shared" si="761"/>
        <v>-9.0152028067327592</v>
      </c>
      <c r="BY193" s="81">
        <f>[1]Malaysia!DB$2819</f>
        <v>106.603637308323</v>
      </c>
      <c r="BZ193" s="85">
        <f t="shared" si="762"/>
        <v>6.5991035915350551</v>
      </c>
      <c r="CA193" s="81">
        <f>[1]Malaysia!DB$2820</f>
        <v>200.86138336375501</v>
      </c>
      <c r="CB193" s="85">
        <f t="shared" si="763"/>
        <v>4.2058090481481401</v>
      </c>
      <c r="CC193" s="32"/>
      <c r="CD193" s="32" t="s">
        <v>44</v>
      </c>
      <c r="CE193" s="81">
        <f>[1]Malaysia!DB$2821</f>
        <v>180.33840212902899</v>
      </c>
      <c r="CF193" s="85">
        <f t="shared" si="778"/>
        <v>18.272954859642866</v>
      </c>
      <c r="CG193" s="81">
        <f>[1]Malaysia!DB$2822</f>
        <v>138.71148907884501</v>
      </c>
      <c r="CH193" s="85">
        <f t="shared" si="764"/>
        <v>4.7329049619295915</v>
      </c>
      <c r="CI193" s="81">
        <f>[1]Malaysia!DB$2823</f>
        <v>61.761799819820098</v>
      </c>
      <c r="CJ193" s="85">
        <f t="shared" si="765"/>
        <v>-26.989382841823442</v>
      </c>
      <c r="CK193" s="32"/>
      <c r="CL193" s="32" t="s">
        <v>44</v>
      </c>
      <c r="CM193" s="81">
        <f>[1]Malaysia!DB$2825</f>
        <v>126.10130504270199</v>
      </c>
      <c r="CN193" s="85">
        <f t="shared" si="766"/>
        <v>-1.8730774322881132</v>
      </c>
      <c r="CO193" s="81">
        <f>[1]Malaysia!DB$2827</f>
        <v>136.41541790102701</v>
      </c>
      <c r="CP193" s="85">
        <f t="shared" si="767"/>
        <v>-13.610121952423953</v>
      </c>
      <c r="CQ193" s="81">
        <f>[1]Malaysia!DB$2829</f>
        <v>142.09066289833601</v>
      </c>
      <c r="CR193" s="85">
        <f t="shared" si="768"/>
        <v>-13.364257854812351</v>
      </c>
      <c r="CS193" s="32"/>
      <c r="CT193" s="32" t="s">
        <v>44</v>
      </c>
      <c r="CU193" s="81">
        <f>[1]Malaysia!DB$2831</f>
        <v>138.66488648022101</v>
      </c>
      <c r="CV193" s="85">
        <f t="shared" si="769"/>
        <v>8.4462287865301136</v>
      </c>
      <c r="CW193" s="81">
        <f>[1]Malaysia!DB$2832</f>
        <v>151.41043892166601</v>
      </c>
      <c r="CX193" s="85">
        <f t="shared" si="770"/>
        <v>12.810738138181762</v>
      </c>
      <c r="CY193" s="81">
        <f>[1]Malaysia!DB$2833</f>
        <v>150.84126353650399</v>
      </c>
      <c r="CZ193" s="85">
        <f t="shared" si="771"/>
        <v>15.412955858185512</v>
      </c>
      <c r="DA193" s="32"/>
      <c r="DB193" s="32" t="s">
        <v>44</v>
      </c>
      <c r="DC193" s="81">
        <f>[1]Malaysia!DB$2835</f>
        <v>142.79220516688801</v>
      </c>
      <c r="DD193" s="85">
        <f t="shared" si="772"/>
        <v>7.3944765075166572</v>
      </c>
      <c r="DE193" s="81">
        <f>[1]Malaysia!DB$2836</f>
        <v>108.904480047977</v>
      </c>
      <c r="DF193" s="85">
        <f t="shared" si="773"/>
        <v>7.3503709619969584</v>
      </c>
      <c r="DG193" s="81">
        <f>[1]Malaysia!DB$2838</f>
        <v>109.977081196177</v>
      </c>
      <c r="DH193" s="85">
        <f t="shared" si="774"/>
        <v>-6.109981049679277</v>
      </c>
      <c r="DI193" s="32"/>
      <c r="DJ193" s="32" t="s">
        <v>44</v>
      </c>
      <c r="DK193" s="81">
        <f>[1]Malaysia!DB$2840</f>
        <v>107.112264618314</v>
      </c>
      <c r="DL193" s="85">
        <f t="shared" si="775"/>
        <v>1.2429621981397787</v>
      </c>
      <c r="DM193" s="81">
        <f>[1]Malaysia!DB$2841</f>
        <v>128.14404489136501</v>
      </c>
      <c r="DN193" s="85">
        <f t="shared" si="776"/>
        <v>-8.3055499829251858</v>
      </c>
      <c r="DO193" s="81">
        <f>[1]Malaysia!DB$2848</f>
        <v>132.27201287908099</v>
      </c>
      <c r="DP193" s="85">
        <f t="shared" si="777"/>
        <v>9.0543793727488833</v>
      </c>
      <c r="DQ193" s="480"/>
    </row>
    <row r="194" spans="1:428" s="458" customFormat="1" ht="15" customHeight="1">
      <c r="A194" s="32"/>
      <c r="B194" s="32"/>
      <c r="C194" s="81"/>
      <c r="D194" s="85"/>
      <c r="E194" s="81"/>
      <c r="F194" s="85"/>
      <c r="G194" s="81"/>
      <c r="H194" s="85"/>
      <c r="I194" s="32"/>
      <c r="J194" s="32"/>
      <c r="K194" s="81"/>
      <c r="L194" s="85"/>
      <c r="M194" s="81"/>
      <c r="N194" s="85"/>
      <c r="O194" s="81"/>
      <c r="P194" s="85"/>
      <c r="Q194" s="32"/>
      <c r="R194" s="32"/>
      <c r="S194" s="81"/>
      <c r="T194" s="85"/>
      <c r="U194" s="81"/>
      <c r="V194" s="85"/>
      <c r="W194" s="81"/>
      <c r="X194" s="85"/>
      <c r="Y194" s="32"/>
      <c r="Z194" s="32"/>
      <c r="AA194" s="81"/>
      <c r="AB194" s="85"/>
      <c r="AC194" s="81"/>
      <c r="AD194" s="85"/>
      <c r="AE194" s="81"/>
      <c r="AF194" s="85"/>
      <c r="AG194" s="32"/>
      <c r="AH194" s="32"/>
      <c r="AI194" s="81"/>
      <c r="AJ194" s="85"/>
      <c r="AK194" s="81"/>
      <c r="AL194" s="85"/>
      <c r="AM194" s="81"/>
      <c r="AN194" s="85"/>
      <c r="AO194" s="32"/>
      <c r="AP194" s="32"/>
      <c r="AQ194" s="81"/>
      <c r="AR194" s="85"/>
      <c r="AS194" s="81"/>
      <c r="AT194" s="85"/>
      <c r="AU194" s="81"/>
      <c r="AV194" s="85"/>
      <c r="AW194" s="32"/>
      <c r="AX194" s="32"/>
      <c r="AY194" s="81"/>
      <c r="AZ194" s="85"/>
      <c r="BA194" s="81"/>
      <c r="BB194" s="85"/>
      <c r="BC194" s="81"/>
      <c r="BD194" s="85"/>
      <c r="BE194" s="32"/>
      <c r="BF194" s="32"/>
      <c r="BG194" s="81"/>
      <c r="BH194" s="85"/>
      <c r="BI194" s="81"/>
      <c r="BJ194" s="85"/>
      <c r="BK194" s="81"/>
      <c r="BL194" s="85"/>
      <c r="BM194" s="32"/>
      <c r="BN194" s="32"/>
      <c r="BO194" s="81"/>
      <c r="BP194" s="85"/>
      <c r="BQ194" s="81"/>
      <c r="BR194" s="85"/>
      <c r="BS194" s="81"/>
      <c r="BT194" s="85"/>
      <c r="BU194" s="32"/>
      <c r="BV194" s="32"/>
      <c r="BW194" s="81"/>
      <c r="BX194" s="85"/>
      <c r="BY194" s="81"/>
      <c r="BZ194" s="85"/>
      <c r="CA194" s="81"/>
      <c r="CB194" s="85"/>
      <c r="CC194" s="32"/>
      <c r="CD194" s="32"/>
      <c r="CE194" s="81"/>
      <c r="CF194" s="85"/>
      <c r="CG194" s="81"/>
      <c r="CH194" s="85"/>
      <c r="CI194" s="81"/>
      <c r="CJ194" s="85"/>
      <c r="CK194" s="32"/>
      <c r="CL194" s="32"/>
      <c r="CM194" s="81"/>
      <c r="CN194" s="85"/>
      <c r="CO194" s="81"/>
      <c r="CP194" s="85"/>
      <c r="CQ194" s="81"/>
      <c r="CR194" s="85"/>
      <c r="CS194" s="32"/>
      <c r="CT194" s="32"/>
      <c r="CU194" s="81"/>
      <c r="CV194" s="85"/>
      <c r="CW194" s="81"/>
      <c r="CX194" s="85"/>
      <c r="CY194" s="81"/>
      <c r="CZ194" s="85"/>
      <c r="DA194" s="32"/>
      <c r="DB194" s="32"/>
      <c r="DC194" s="81"/>
      <c r="DD194" s="85"/>
      <c r="DE194" s="81"/>
      <c r="DF194" s="85"/>
      <c r="DG194" s="81"/>
      <c r="DH194" s="85"/>
      <c r="DI194" s="32"/>
      <c r="DJ194" s="32"/>
      <c r="DK194" s="81"/>
      <c r="DL194" s="85"/>
      <c r="DM194" s="81"/>
      <c r="DN194" s="85"/>
      <c r="DO194" s="81"/>
      <c r="DP194" s="85"/>
      <c r="DQ194" s="480"/>
    </row>
    <row r="195" spans="1:428" s="458" customFormat="1" ht="15" customHeight="1">
      <c r="A195" s="487">
        <v>2023</v>
      </c>
      <c r="B195" s="477" t="s">
        <v>33</v>
      </c>
      <c r="C195" s="81">
        <f>[1]Malaysia!DC$2783</f>
        <v>92.971931141755306</v>
      </c>
      <c r="D195" s="85">
        <f t="shared" ref="D195:D206" si="779">+C195/C182*100-100</f>
        <v>8.2894530828283592</v>
      </c>
      <c r="E195" s="81">
        <f>[1]Malaysia!DC$2784</f>
        <v>125.44811874235501</v>
      </c>
      <c r="F195" s="85">
        <f t="shared" ref="F195:F206" si="780">+E195/E182*100-100</f>
        <v>-17.292875786291035</v>
      </c>
      <c r="G195" s="81">
        <f>[1]Malaysia!DC$2785</f>
        <v>149.69002389342199</v>
      </c>
      <c r="H195" s="85">
        <f t="shared" ref="H195:H206" si="781">+G195/G182*100-100</f>
        <v>10.344414155646177</v>
      </c>
      <c r="I195" s="487">
        <v>2023</v>
      </c>
      <c r="J195" s="32" t="s">
        <v>33</v>
      </c>
      <c r="K195" s="81">
        <f>[1]Malaysia!DC$2786</f>
        <v>142.128044052955</v>
      </c>
      <c r="L195" s="85">
        <f t="shared" ref="L195:L206" si="782">+K195/K182*100-100</f>
        <v>-2.0251959253912304</v>
      </c>
      <c r="M195" s="81">
        <f>[1]Malaysia!DC$2788</f>
        <v>127.233399342049</v>
      </c>
      <c r="N195" s="85">
        <f t="shared" ref="N195:N206" si="783">+M195/M182*100-100</f>
        <v>-1.643247039503521</v>
      </c>
      <c r="O195" s="81">
        <f>[1]Malaysia!DC$2789</f>
        <v>147.86128925497499</v>
      </c>
      <c r="P195" s="85">
        <f t="shared" ref="P195:P206" si="784">+O195/O182*100-100</f>
        <v>19.522468732678576</v>
      </c>
      <c r="Q195" s="487">
        <v>2023</v>
      </c>
      <c r="R195" s="32" t="s">
        <v>33</v>
      </c>
      <c r="S195" s="81">
        <f>[1]Malaysia!DC$2790</f>
        <v>116.56138282686101</v>
      </c>
      <c r="T195" s="85">
        <f t="shared" ref="T195:T206" si="785">+S195/S182*100-100</f>
        <v>-6.3819212450805765</v>
      </c>
      <c r="U195" s="81">
        <f>[1]Malaysia!DC$2792</f>
        <v>134.560617437243</v>
      </c>
      <c r="V195" s="85">
        <f t="shared" ref="V195:V206" si="786">+U195/U182*100-100</f>
        <v>-1.8541318989027218</v>
      </c>
      <c r="W195" s="81">
        <f>[1]Malaysia!DC$2795</f>
        <v>198.290134263401</v>
      </c>
      <c r="X195" s="85">
        <f t="shared" ref="X195:X206" si="787">+W195/W182*100-100</f>
        <v>1.3948640699673831</v>
      </c>
      <c r="Y195" s="487">
        <v>2023</v>
      </c>
      <c r="Z195" s="32" t="s">
        <v>33</v>
      </c>
      <c r="AA195" s="81">
        <f>[1]Malaysia!DC$2796</f>
        <v>120.71227527156501</v>
      </c>
      <c r="AB195" s="85">
        <f t="shared" ref="AB195:AB206" si="788">+AA195/AA182*100-100</f>
        <v>14.694546116601614</v>
      </c>
      <c r="AC195" s="81">
        <f>[1]Malaysia!DC$2797</f>
        <v>132.66971735777199</v>
      </c>
      <c r="AD195" s="85">
        <f t="shared" ref="AD195:AD206" si="789">+AC195/AC182*100-100</f>
        <v>-0.78193895662262491</v>
      </c>
      <c r="AE195" s="81">
        <f>[1]Malaysia!DC$2798</f>
        <v>106.105363734547</v>
      </c>
      <c r="AF195" s="85">
        <f t="shared" ref="AF195:AF206" si="790">+AE195/AE182*100-100</f>
        <v>-18.996659553609661</v>
      </c>
      <c r="AG195" s="487">
        <v>2023</v>
      </c>
      <c r="AH195" s="32" t="s">
        <v>33</v>
      </c>
      <c r="AI195" s="81">
        <f>[1]Malaysia!DC$2799</f>
        <v>152.50915976182199</v>
      </c>
      <c r="AJ195" s="85">
        <f t="shared" ref="AJ195:AJ206" si="791">+AI195/AI182*100-100</f>
        <v>2.2366771868302919</v>
      </c>
      <c r="AK195" s="81">
        <f>[1]Malaysia!DC$2800</f>
        <v>131.02333659701401</v>
      </c>
      <c r="AL195" s="85">
        <f t="shared" ref="AL195:AL206" si="792">+AK195/AK182*100-100</f>
        <v>2.5829068063522982</v>
      </c>
      <c r="AM195" s="81">
        <f>[1]Malaysia!DC$2802</f>
        <v>124.172000017852</v>
      </c>
      <c r="AN195" s="85">
        <f t="shared" ref="AN195:AN206" si="793">+AM195/AM182*100-100</f>
        <v>11.028115117114169</v>
      </c>
      <c r="AO195" s="487">
        <v>2023</v>
      </c>
      <c r="AP195" s="32" t="s">
        <v>33</v>
      </c>
      <c r="AQ195" s="81">
        <f>[1]Malaysia!DC$2803</f>
        <v>128.51065695863699</v>
      </c>
      <c r="AR195" s="85">
        <f t="shared" ref="AR195:AR206" si="794">+AQ195/AQ182*100-100</f>
        <v>2.0788523672863306</v>
      </c>
      <c r="AS195" s="81">
        <f>[1]Malaysia!DC$2804</f>
        <v>110.770154083108</v>
      </c>
      <c r="AT195" s="85">
        <f t="shared" ref="AT195:AT206" si="795">+AS195/AS182*100-100</f>
        <v>-3.4824934249638773</v>
      </c>
      <c r="AU195" s="81">
        <f>[1]Malaysia!DC$2806</f>
        <v>155.92848328459399</v>
      </c>
      <c r="AV195" s="85">
        <f t="shared" ref="AV195:AV206" si="796">+AU195/AU182*100-100</f>
        <v>3.3829077932670657</v>
      </c>
      <c r="AW195" s="487">
        <v>2023</v>
      </c>
      <c r="AX195" s="32" t="s">
        <v>33</v>
      </c>
      <c r="AY195" s="81">
        <f>[1]Malaysia!DC$2807</f>
        <v>167.803485661922</v>
      </c>
      <c r="AZ195" s="85">
        <f t="shared" ref="AZ195:AZ206" si="797">+AY195/AY182*100-100</f>
        <v>-8.8096328914722619</v>
      </c>
      <c r="BA195" s="81">
        <f>[1]Malaysia!DC$2808</f>
        <v>117.545893325287</v>
      </c>
      <c r="BB195" s="85">
        <f t="shared" ref="BB195:BB206" si="798">+BA195/BA182*100-100</f>
        <v>-11.902828926277436</v>
      </c>
      <c r="BC195" s="81">
        <f>[1]Malaysia!DC$2809</f>
        <v>99.092552581808405</v>
      </c>
      <c r="BD195" s="85">
        <f t="shared" ref="BD195:BD206" si="799">+BC195/BC182*100-100</f>
        <v>-9.997864075302374</v>
      </c>
      <c r="BE195" s="487">
        <v>2023</v>
      </c>
      <c r="BF195" s="32" t="s">
        <v>33</v>
      </c>
      <c r="BG195" s="81">
        <f>[1]Malaysia!DC$2810</f>
        <v>136.17100189201199</v>
      </c>
      <c r="BH195" s="85">
        <f t="shared" ref="BH195:BH206" si="800">+BG195/BG182*100-100</f>
        <v>2.4328208731075875</v>
      </c>
      <c r="BI195" s="81">
        <f>[1]Malaysia!DC$2811</f>
        <v>120.877588368198</v>
      </c>
      <c r="BJ195" s="85">
        <f t="shared" ref="BJ195:BJ206" si="801">+BI195/BI182*100-100</f>
        <v>-2.6661755195824099</v>
      </c>
      <c r="BK195" s="81">
        <f>[1]Malaysia!DC$2812</f>
        <v>115.58116463448199</v>
      </c>
      <c r="BL195" s="85">
        <f t="shared" ref="BL195:BL206" si="802">+BK195/BK182*100-100</f>
        <v>-10.714117751743231</v>
      </c>
      <c r="BM195" s="487">
        <v>2023</v>
      </c>
      <c r="BN195" s="32" t="s">
        <v>33</v>
      </c>
      <c r="BO195" s="81">
        <f>([1]Malaysia!DC$2814*[1]Malaysia!$H2827+[1]Malaysia!DC$2815*[1]Malaysia!$H2828)/SUM([1]Malaysia!$H$2814:$H$2815)</f>
        <v>59.471589734121814</v>
      </c>
      <c r="BP195" s="85">
        <f t="shared" ref="BP195:BP206" si="803">+BO195/BO182*100-100</f>
        <v>-59.153630440680466</v>
      </c>
      <c r="BQ195" s="81">
        <f>[1]Malaysia!DC$2816</f>
        <v>122.420664318367</v>
      </c>
      <c r="BR195" s="85">
        <f t="shared" ref="BR195:BR206" si="804">+BQ195/BQ182*100-100</f>
        <v>-5.2500490630018533</v>
      </c>
      <c r="BS195" s="81">
        <f>[1]Malaysia!DC$2817</f>
        <v>191.60146578662699</v>
      </c>
      <c r="BT195" s="85">
        <f t="shared" ref="BT195:BT206" si="805">+BS195/BS182*100-100</f>
        <v>9.7884243106301341</v>
      </c>
      <c r="BU195" s="487">
        <v>2023</v>
      </c>
      <c r="BV195" s="32" t="s">
        <v>33</v>
      </c>
      <c r="BW195" s="81">
        <f>[1]Malaysia!DC$2818</f>
        <v>103.60359442515499</v>
      </c>
      <c r="BX195" s="85">
        <f t="shared" ref="BX195:BX206" si="806">+BW195/BW182*100-100</f>
        <v>-13.593834862953415</v>
      </c>
      <c r="BY195" s="81">
        <f>[1]Malaysia!DC$2819</f>
        <v>101.321759325391</v>
      </c>
      <c r="BZ195" s="85">
        <f t="shared" ref="BZ195:BZ206" si="807">+BY195/BY182*100-100</f>
        <v>-6.0582802033450065</v>
      </c>
      <c r="CA195" s="81">
        <f>[1]Malaysia!DC$2820</f>
        <v>171.07656758971299</v>
      </c>
      <c r="CB195" s="85">
        <f t="shared" ref="CB195:CB206" si="808">+CA195/CA182*100-100</f>
        <v>-17.364496546337818</v>
      </c>
      <c r="CC195" s="487">
        <v>2023</v>
      </c>
      <c r="CD195" s="32" t="s">
        <v>33</v>
      </c>
      <c r="CE195" s="81">
        <f>[1]Malaysia!DC$2821</f>
        <v>156.07480663093301</v>
      </c>
      <c r="CF195" s="85">
        <f t="shared" ref="CF195:CF206" si="809">+CE195/CE182*100-100</f>
        <v>19.498615168917837</v>
      </c>
      <c r="CG195" s="81">
        <f>[1]Malaysia!DC$2822</f>
        <v>119.360030913457</v>
      </c>
      <c r="CH195" s="85">
        <f t="shared" ref="CH195:CH206" si="810">+CG195/CG182*100-100</f>
        <v>-6.6536712421421385</v>
      </c>
      <c r="CI195" s="81">
        <f>[1]Malaysia!DC$2823</f>
        <v>63.576413911373997</v>
      </c>
      <c r="CJ195" s="85">
        <f t="shared" ref="CJ195:CJ206" si="811">+CI195/CI182*100-100</f>
        <v>-16.416276416591955</v>
      </c>
      <c r="CK195" s="487">
        <v>2023</v>
      </c>
      <c r="CL195" s="32" t="s">
        <v>33</v>
      </c>
      <c r="CM195" s="81">
        <f>[1]Malaysia!DC$2825</f>
        <v>121.095401129994</v>
      </c>
      <c r="CN195" s="85">
        <f t="shared" ref="CN195:CN206" si="812">+CM195/CM182*100-100</f>
        <v>-0.50239560068682465</v>
      </c>
      <c r="CO195" s="81">
        <f>[1]Malaysia!DC$2827</f>
        <v>144.899645316939</v>
      </c>
      <c r="CP195" s="85">
        <f t="shared" ref="CP195:CP206" si="813">+CO195/CO182*100-100</f>
        <v>-8.1630574236007192</v>
      </c>
      <c r="CQ195" s="81">
        <f>[1]Malaysia!DC$2829</f>
        <v>135.50955020583001</v>
      </c>
      <c r="CR195" s="85">
        <f t="shared" ref="CR195:CR206" si="814">+CQ195/CQ182*100-100</f>
        <v>-15.050814523447656</v>
      </c>
      <c r="CS195" s="487">
        <v>2023</v>
      </c>
      <c r="CT195" s="32" t="s">
        <v>33</v>
      </c>
      <c r="CU195" s="81">
        <f>[1]Malaysia!DC$2831</f>
        <v>120.77494505629799</v>
      </c>
      <c r="CV195" s="85">
        <f t="shared" ref="CV195:CV206" si="815">+CU195/CU182*100-100</f>
        <v>-3.4771119276349651</v>
      </c>
      <c r="CW195" s="81">
        <f>[1]Malaysia!DC$2832</f>
        <v>140.07951834144299</v>
      </c>
      <c r="CX195" s="85">
        <f t="shared" ref="CX195:CX206" si="816">+CW195/CW182*100-100</f>
        <v>8.0327225455317119</v>
      </c>
      <c r="CY195" s="81">
        <f>[1]Malaysia!DC$2833</f>
        <v>153.74701843090199</v>
      </c>
      <c r="CZ195" s="85">
        <f t="shared" ref="CZ195:CZ206" si="817">+CY195/CY182*100-100</f>
        <v>22.031802007013397</v>
      </c>
      <c r="DA195" s="487">
        <v>2023</v>
      </c>
      <c r="DB195" s="32" t="s">
        <v>33</v>
      </c>
      <c r="DC195" s="81">
        <f>[1]Malaysia!DC$2835</f>
        <v>160.457630406861</v>
      </c>
      <c r="DD195" s="85">
        <f t="shared" ref="DD195:DD206" si="818">+DC195/DC182*100-100</f>
        <v>2.6852988552497976</v>
      </c>
      <c r="DE195" s="81">
        <f>[1]Malaysia!DC$2836</f>
        <v>105.041119634475</v>
      </c>
      <c r="DF195" s="85">
        <f t="shared" ref="DF195:DF206" si="819">+DE195/DE182*100-100</f>
        <v>3.4740175677528953</v>
      </c>
      <c r="DG195" s="81">
        <f>[1]Malaysia!DC$2838</f>
        <v>110.682482288554</v>
      </c>
      <c r="DH195" s="85">
        <f t="shared" ref="DH195:DH206" si="820">+DG195/DG182*100-100</f>
        <v>-10.439538128551831</v>
      </c>
      <c r="DI195" s="487">
        <v>2023</v>
      </c>
      <c r="DJ195" s="32" t="s">
        <v>33</v>
      </c>
      <c r="DK195" s="81">
        <f>[1]Malaysia!DC$2840</f>
        <v>107.27332936883199</v>
      </c>
      <c r="DL195" s="85">
        <f t="shared" ref="DL195:DL206" si="821">+DK195/DK182*100-100</f>
        <v>1.9923853663433704</v>
      </c>
      <c r="DM195" s="81">
        <f>[1]Malaysia!DC$2841</f>
        <v>134.139871288054</v>
      </c>
      <c r="DN195" s="85">
        <f t="shared" ref="DN195:DN206" si="822">+DM195/DM182*100-100</f>
        <v>-11.678352574986107</v>
      </c>
      <c r="DO195" s="81">
        <f>[1]Malaysia!DC$2848</f>
        <v>144.321480964361</v>
      </c>
      <c r="DP195" s="85">
        <f t="shared" ref="DP195:DP206" si="823">+DO195/DO182*100-100</f>
        <v>7.5782977496954089</v>
      </c>
      <c r="DQ195" s="487"/>
      <c r="DR195" s="487"/>
      <c r="DS195" s="487"/>
      <c r="DT195" s="487"/>
      <c r="DU195" s="487"/>
      <c r="DV195" s="487"/>
      <c r="DW195" s="487"/>
      <c r="DX195" s="487"/>
      <c r="DY195" s="487"/>
      <c r="DZ195" s="487"/>
      <c r="EA195" s="487"/>
      <c r="EB195" s="487"/>
      <c r="EC195" s="487"/>
      <c r="ED195" s="487"/>
      <c r="EE195" s="487"/>
      <c r="EF195" s="487"/>
      <c r="EG195" s="487"/>
      <c r="EH195" s="487"/>
      <c r="EI195" s="487"/>
      <c r="EJ195" s="487"/>
      <c r="EK195" s="487"/>
      <c r="EL195" s="487"/>
      <c r="EM195" s="487"/>
      <c r="EN195" s="487"/>
      <c r="EO195" s="487"/>
      <c r="EP195" s="487"/>
      <c r="EQ195" s="487"/>
      <c r="ER195" s="487"/>
      <c r="ES195" s="487"/>
      <c r="ET195" s="487"/>
      <c r="EU195" s="487"/>
      <c r="EV195" s="487"/>
      <c r="EW195" s="487"/>
      <c r="EX195" s="487"/>
      <c r="EY195" s="487"/>
      <c r="EZ195" s="487"/>
      <c r="FA195" s="487"/>
      <c r="FB195" s="487"/>
      <c r="FC195" s="487"/>
      <c r="FD195" s="487"/>
      <c r="FE195" s="487"/>
      <c r="FF195" s="487"/>
      <c r="FG195" s="487"/>
      <c r="FH195" s="487"/>
      <c r="FI195" s="487"/>
      <c r="FJ195" s="487"/>
      <c r="FK195" s="487"/>
      <c r="FL195" s="487"/>
      <c r="FM195" s="487"/>
      <c r="FN195" s="487"/>
      <c r="FO195" s="487"/>
      <c r="FP195" s="487"/>
      <c r="FQ195" s="487"/>
      <c r="FR195" s="487"/>
      <c r="FS195" s="487"/>
      <c r="FT195" s="487"/>
      <c r="FU195" s="487"/>
      <c r="FV195" s="487"/>
      <c r="FW195" s="487"/>
      <c r="FX195" s="487"/>
      <c r="FY195" s="487"/>
      <c r="FZ195" s="487"/>
      <c r="GA195" s="487"/>
      <c r="GB195" s="487"/>
      <c r="GC195" s="487"/>
      <c r="GD195" s="487"/>
      <c r="GE195" s="487"/>
      <c r="GF195" s="487"/>
      <c r="GG195" s="487"/>
      <c r="GH195" s="487"/>
      <c r="GI195" s="487"/>
      <c r="GJ195" s="487"/>
      <c r="GK195" s="487"/>
      <c r="GL195" s="487"/>
      <c r="GM195" s="487"/>
      <c r="GN195" s="487"/>
      <c r="GO195" s="487"/>
      <c r="GP195" s="487"/>
      <c r="GQ195" s="487"/>
      <c r="GR195" s="487"/>
      <c r="GS195" s="487"/>
      <c r="GT195" s="487"/>
      <c r="GU195" s="487"/>
      <c r="GV195" s="487"/>
      <c r="GW195" s="487"/>
      <c r="GX195" s="487"/>
      <c r="GY195" s="487"/>
      <c r="GZ195" s="487"/>
      <c r="HA195" s="487"/>
      <c r="HB195" s="487"/>
      <c r="HC195" s="487"/>
      <c r="HD195" s="487"/>
      <c r="HE195" s="487"/>
      <c r="HF195" s="487"/>
      <c r="HG195" s="487"/>
      <c r="HH195" s="487"/>
      <c r="HI195" s="487"/>
      <c r="HJ195" s="487"/>
      <c r="HK195" s="487"/>
      <c r="HL195" s="487"/>
      <c r="HM195" s="487"/>
      <c r="HN195" s="487"/>
      <c r="HO195" s="487"/>
      <c r="HP195" s="487"/>
      <c r="HQ195" s="487"/>
      <c r="HR195" s="487"/>
      <c r="HS195" s="487"/>
      <c r="HT195" s="487"/>
      <c r="HU195" s="487"/>
      <c r="HV195" s="487"/>
      <c r="HW195" s="487"/>
      <c r="HX195" s="487"/>
      <c r="HY195" s="487"/>
      <c r="HZ195" s="487"/>
      <c r="IA195" s="487"/>
      <c r="IB195" s="487"/>
      <c r="IC195" s="487"/>
      <c r="ID195" s="487"/>
      <c r="IE195" s="487"/>
      <c r="IF195" s="487"/>
      <c r="IG195" s="487"/>
      <c r="IH195" s="487"/>
      <c r="II195" s="487"/>
      <c r="IJ195" s="487"/>
      <c r="IK195" s="487"/>
      <c r="IL195" s="487"/>
      <c r="IM195" s="487"/>
      <c r="IN195" s="487"/>
      <c r="IO195" s="487"/>
      <c r="IP195" s="487"/>
      <c r="IQ195" s="487"/>
      <c r="IR195" s="487"/>
      <c r="IS195" s="487"/>
      <c r="IT195" s="487"/>
      <c r="IU195" s="487"/>
      <c r="IV195" s="487"/>
      <c r="IW195" s="487"/>
      <c r="IX195" s="487"/>
      <c r="IY195" s="487"/>
      <c r="IZ195" s="487"/>
      <c r="JA195" s="487"/>
      <c r="JB195" s="487"/>
      <c r="JC195" s="487"/>
      <c r="JD195" s="487"/>
      <c r="JE195" s="487"/>
      <c r="JF195" s="487"/>
      <c r="JG195" s="487"/>
      <c r="JH195" s="487"/>
      <c r="JI195" s="487"/>
      <c r="JJ195" s="487"/>
      <c r="JK195" s="487"/>
      <c r="JL195" s="487"/>
      <c r="JM195" s="487"/>
      <c r="JN195" s="487"/>
      <c r="JO195" s="487"/>
      <c r="JP195" s="487"/>
      <c r="JQ195" s="487"/>
      <c r="JR195" s="487"/>
      <c r="JS195" s="487"/>
      <c r="JT195" s="487"/>
      <c r="JU195" s="487"/>
      <c r="JV195" s="487"/>
      <c r="JW195" s="487"/>
      <c r="JX195" s="487"/>
      <c r="JY195" s="487"/>
      <c r="JZ195" s="487"/>
      <c r="KA195" s="487"/>
      <c r="KB195" s="487"/>
      <c r="KC195" s="487"/>
      <c r="KD195" s="487"/>
      <c r="KE195" s="487"/>
      <c r="KF195" s="487"/>
      <c r="KG195" s="487"/>
      <c r="KH195" s="487"/>
      <c r="KI195" s="487"/>
      <c r="KJ195" s="487"/>
      <c r="KK195" s="487"/>
      <c r="KL195" s="487"/>
      <c r="KM195" s="487"/>
      <c r="KN195" s="487"/>
      <c r="KO195" s="487"/>
      <c r="KP195" s="487"/>
      <c r="KQ195" s="487"/>
      <c r="KR195" s="487"/>
      <c r="KS195" s="487"/>
      <c r="KT195" s="487"/>
      <c r="KU195" s="487"/>
      <c r="KV195" s="487"/>
      <c r="KW195" s="487"/>
      <c r="KX195" s="487"/>
      <c r="KY195" s="487"/>
      <c r="KZ195" s="487"/>
      <c r="LA195" s="487"/>
      <c r="LB195" s="487"/>
      <c r="LC195" s="487"/>
      <c r="LD195" s="487"/>
      <c r="LE195" s="487"/>
      <c r="LF195" s="487"/>
      <c r="LG195" s="487"/>
      <c r="LH195" s="487"/>
      <c r="LI195" s="487"/>
      <c r="LJ195" s="487"/>
      <c r="LK195" s="487"/>
      <c r="LL195" s="487"/>
      <c r="LM195" s="487"/>
      <c r="LN195" s="487"/>
      <c r="LO195" s="487"/>
      <c r="LP195" s="487"/>
      <c r="LQ195" s="487"/>
      <c r="LR195" s="487"/>
      <c r="LS195" s="487"/>
      <c r="LT195" s="487"/>
      <c r="LU195" s="487"/>
      <c r="LV195" s="487"/>
      <c r="LW195" s="487"/>
      <c r="LX195" s="487"/>
      <c r="LY195" s="487"/>
      <c r="LZ195" s="487"/>
      <c r="MA195" s="487"/>
      <c r="MB195" s="487"/>
      <c r="MC195" s="487"/>
      <c r="MD195" s="487"/>
      <c r="ME195" s="487"/>
      <c r="MF195" s="487"/>
      <c r="MG195" s="487"/>
      <c r="MH195" s="487"/>
      <c r="MI195" s="487"/>
      <c r="MJ195" s="487"/>
      <c r="MK195" s="487"/>
      <c r="ML195" s="487"/>
      <c r="MM195" s="487"/>
      <c r="MN195" s="487"/>
      <c r="MO195" s="487"/>
      <c r="MP195" s="487"/>
      <c r="MQ195" s="487"/>
      <c r="MR195" s="487"/>
      <c r="MS195" s="487"/>
      <c r="MT195" s="487"/>
      <c r="MU195" s="487"/>
      <c r="MV195" s="487"/>
      <c r="MW195" s="487"/>
      <c r="MX195" s="487"/>
      <c r="MY195" s="487"/>
      <c r="MZ195" s="487"/>
      <c r="NA195" s="487"/>
      <c r="NB195" s="487"/>
      <c r="NC195" s="487"/>
      <c r="ND195" s="487"/>
      <c r="NE195" s="487"/>
      <c r="NF195" s="487"/>
      <c r="NG195" s="487"/>
      <c r="NH195" s="487"/>
      <c r="NI195" s="487"/>
      <c r="NJ195" s="487"/>
      <c r="NK195" s="487"/>
      <c r="NL195" s="487"/>
      <c r="NM195" s="487"/>
      <c r="NN195" s="487"/>
      <c r="NO195" s="487"/>
      <c r="NP195" s="487"/>
      <c r="NQ195" s="487"/>
      <c r="NR195" s="487"/>
      <c r="NS195" s="487"/>
      <c r="NT195" s="487"/>
      <c r="NU195" s="487"/>
      <c r="NV195" s="487"/>
      <c r="NW195" s="487"/>
      <c r="NX195" s="487"/>
      <c r="NY195" s="487"/>
      <c r="NZ195" s="487"/>
      <c r="OA195" s="487"/>
      <c r="OB195" s="487"/>
      <c r="OC195" s="487"/>
      <c r="OD195" s="487"/>
      <c r="OE195" s="487"/>
      <c r="OF195" s="487"/>
      <c r="OG195" s="487"/>
      <c r="OH195" s="487"/>
      <c r="OI195" s="487"/>
      <c r="OJ195" s="487"/>
      <c r="OK195" s="487"/>
      <c r="OL195" s="487"/>
      <c r="OM195" s="487"/>
      <c r="ON195" s="487"/>
      <c r="OO195" s="487"/>
      <c r="OP195" s="487"/>
      <c r="OQ195" s="487"/>
      <c r="OR195" s="487"/>
      <c r="OS195" s="487"/>
      <c r="OT195" s="487"/>
      <c r="OU195" s="487"/>
      <c r="OV195" s="487"/>
      <c r="OW195" s="487"/>
      <c r="OX195" s="487"/>
      <c r="OY195" s="487"/>
      <c r="OZ195" s="487"/>
      <c r="PA195" s="487"/>
      <c r="PB195" s="487"/>
      <c r="PC195" s="487"/>
      <c r="PD195" s="487"/>
      <c r="PE195" s="487"/>
      <c r="PF195" s="487"/>
      <c r="PG195" s="487"/>
      <c r="PH195" s="487"/>
      <c r="PI195" s="487"/>
      <c r="PJ195" s="487"/>
      <c r="PK195" s="487"/>
      <c r="PL195" s="487"/>
    </row>
    <row r="196" spans="1:428" s="458" customFormat="1" ht="15" customHeight="1">
      <c r="A196" s="32"/>
      <c r="B196" s="32" t="s">
        <v>34</v>
      </c>
      <c r="C196" s="81">
        <f>[1]Malaysia!DD$2783</f>
        <v>89.151056082866305</v>
      </c>
      <c r="D196" s="85">
        <f t="shared" si="779"/>
        <v>18.328747112120382</v>
      </c>
      <c r="E196" s="81">
        <f>[1]Malaysia!DD$2784</f>
        <v>122.468521890662</v>
      </c>
      <c r="F196" s="85">
        <f t="shared" si="780"/>
        <v>8.9303923671048153</v>
      </c>
      <c r="G196" s="81">
        <f>[1]Malaysia!DD$2785</f>
        <v>150.45040767698001</v>
      </c>
      <c r="H196" s="85">
        <f t="shared" si="781"/>
        <v>10.484542819193067</v>
      </c>
      <c r="I196" s="32"/>
      <c r="J196" s="32" t="s">
        <v>34</v>
      </c>
      <c r="K196" s="81">
        <f>[1]Malaysia!DD$2786</f>
        <v>149.99033188599699</v>
      </c>
      <c r="L196" s="85">
        <f t="shared" si="782"/>
        <v>10.008036233887239</v>
      </c>
      <c r="M196" s="81">
        <f>[1]Malaysia!DD$2788</f>
        <v>118.171713303567</v>
      </c>
      <c r="N196" s="85">
        <f t="shared" si="783"/>
        <v>-2.3173671279103587</v>
      </c>
      <c r="O196" s="81">
        <f>[1]Malaysia!DD$2789</f>
        <v>142.368102265159</v>
      </c>
      <c r="P196" s="85">
        <f t="shared" si="784"/>
        <v>3.8626135515490461</v>
      </c>
      <c r="Q196" s="32"/>
      <c r="R196" s="32" t="s">
        <v>34</v>
      </c>
      <c r="S196" s="81">
        <f>[1]Malaysia!DD$2790</f>
        <v>115.950066431938</v>
      </c>
      <c r="T196" s="85">
        <f t="shared" si="785"/>
        <v>-8.3502407955791824</v>
      </c>
      <c r="U196" s="81">
        <f>[1]Malaysia!DD$2792</f>
        <v>139.92691646725399</v>
      </c>
      <c r="V196" s="85">
        <f t="shared" si="786"/>
        <v>5.4888994962350779</v>
      </c>
      <c r="W196" s="81">
        <f>[1]Malaysia!DD$2795</f>
        <v>190.99573068915001</v>
      </c>
      <c r="X196" s="85">
        <f t="shared" si="787"/>
        <v>0.88360737111321441</v>
      </c>
      <c r="Y196" s="32"/>
      <c r="Z196" s="32" t="s">
        <v>34</v>
      </c>
      <c r="AA196" s="81">
        <f>[1]Malaysia!DD$2796</f>
        <v>115.093331388077</v>
      </c>
      <c r="AB196" s="85">
        <f t="shared" si="788"/>
        <v>13.294906999647665</v>
      </c>
      <c r="AC196" s="81">
        <f>[1]Malaysia!DD$2797</f>
        <v>150.26812402136599</v>
      </c>
      <c r="AD196" s="85">
        <f t="shared" si="789"/>
        <v>5.1405378899339667</v>
      </c>
      <c r="AE196" s="81">
        <f>[1]Malaysia!DD$2798</f>
        <v>116.97135571102601</v>
      </c>
      <c r="AF196" s="85">
        <f t="shared" si="790"/>
        <v>-5.2721626667017176</v>
      </c>
      <c r="AG196" s="32"/>
      <c r="AH196" s="32" t="s">
        <v>34</v>
      </c>
      <c r="AI196" s="81">
        <f>[1]Malaysia!DD$2799</f>
        <v>146.57444999630201</v>
      </c>
      <c r="AJ196" s="85">
        <f t="shared" si="791"/>
        <v>5.5746688589595124</v>
      </c>
      <c r="AK196" s="81">
        <f>[1]Malaysia!DD$2800</f>
        <v>126.758116991878</v>
      </c>
      <c r="AL196" s="85">
        <f t="shared" si="792"/>
        <v>4.8791047325958061</v>
      </c>
      <c r="AM196" s="81">
        <f>[1]Malaysia!DD$2802</f>
        <v>121.52522753594999</v>
      </c>
      <c r="AN196" s="85">
        <f t="shared" si="793"/>
        <v>6.4652766043397918</v>
      </c>
      <c r="AO196" s="32"/>
      <c r="AP196" s="32" t="s">
        <v>34</v>
      </c>
      <c r="AQ196" s="81">
        <f>[1]Malaysia!DD$2803</f>
        <v>134.464869014323</v>
      </c>
      <c r="AR196" s="85">
        <f t="shared" si="794"/>
        <v>2.4861429136000339</v>
      </c>
      <c r="AS196" s="81">
        <f>[1]Malaysia!DD$2804</f>
        <v>110.95193571402299</v>
      </c>
      <c r="AT196" s="85">
        <f t="shared" si="795"/>
        <v>3.9578391701272153</v>
      </c>
      <c r="AU196" s="81">
        <f>[1]Malaysia!DD$2806</f>
        <v>169.25106174401199</v>
      </c>
      <c r="AV196" s="85">
        <f t="shared" si="796"/>
        <v>9.0449744374312644</v>
      </c>
      <c r="AW196" s="32"/>
      <c r="AX196" s="32" t="s">
        <v>34</v>
      </c>
      <c r="AY196" s="81">
        <f>[1]Malaysia!DD$2807</f>
        <v>159.125041888521</v>
      </c>
      <c r="AZ196" s="85">
        <f t="shared" si="797"/>
        <v>-6.3133960909605946</v>
      </c>
      <c r="BA196" s="81">
        <f>[1]Malaysia!DD$2808</f>
        <v>120.818934656338</v>
      </c>
      <c r="BB196" s="85">
        <f t="shared" si="798"/>
        <v>-8.3408221051220295</v>
      </c>
      <c r="BC196" s="81">
        <f>[1]Malaysia!DD$2809</f>
        <v>99.982942228735098</v>
      </c>
      <c r="BD196" s="85">
        <f t="shared" si="799"/>
        <v>-4.403079878598831</v>
      </c>
      <c r="BE196" s="32"/>
      <c r="BF196" s="32" t="s">
        <v>34</v>
      </c>
      <c r="BG196" s="81">
        <f>[1]Malaysia!DD$2810</f>
        <v>129.89928268944499</v>
      </c>
      <c r="BH196" s="85">
        <f t="shared" si="800"/>
        <v>6.3527185538772244</v>
      </c>
      <c r="BI196" s="81">
        <f>[1]Malaysia!DD$2811</f>
        <v>129.80292490330299</v>
      </c>
      <c r="BJ196" s="85">
        <f t="shared" si="801"/>
        <v>11.571140476787335</v>
      </c>
      <c r="BK196" s="81">
        <f>[1]Malaysia!DD$2812</f>
        <v>119.505024338575</v>
      </c>
      <c r="BL196" s="85">
        <f t="shared" si="802"/>
        <v>-6.8960263933346937</v>
      </c>
      <c r="BM196" s="32"/>
      <c r="BN196" s="32" t="s">
        <v>34</v>
      </c>
      <c r="BO196" s="81">
        <f>([1]Malaysia!DD$2814*[1]Malaysia!$H2827+[1]Malaysia!DD$2815*[1]Malaysia!$H2828)/SUM([1]Malaysia!$H$2814:$H$2815)</f>
        <v>54.260311963176306</v>
      </c>
      <c r="BP196" s="85">
        <f t="shared" si="803"/>
        <v>19.454614387957776</v>
      </c>
      <c r="BQ196" s="81">
        <f>[1]Malaysia!DD$2816</f>
        <v>105.14348559150601</v>
      </c>
      <c r="BR196" s="85">
        <f t="shared" si="804"/>
        <v>0.67382472623074818</v>
      </c>
      <c r="BS196" s="81">
        <f>[1]Malaysia!DD$2817</f>
        <v>155.585638832645</v>
      </c>
      <c r="BT196" s="85">
        <f t="shared" si="805"/>
        <v>2.9141959886421773</v>
      </c>
      <c r="BU196" s="32"/>
      <c r="BV196" s="32" t="s">
        <v>34</v>
      </c>
      <c r="BW196" s="81">
        <f>[1]Malaysia!DD$2818</f>
        <v>99.896109068257601</v>
      </c>
      <c r="BX196" s="85">
        <f t="shared" si="806"/>
        <v>-5.4393940847503188</v>
      </c>
      <c r="BY196" s="81">
        <f>[1]Malaysia!DD$2819</f>
        <v>108.38364577592699</v>
      </c>
      <c r="BZ196" s="85">
        <f t="shared" si="807"/>
        <v>13.937182288123282</v>
      </c>
      <c r="CA196" s="81">
        <f>[1]Malaysia!DD$2820</f>
        <v>179.0900645442</v>
      </c>
      <c r="CB196" s="85">
        <f t="shared" si="808"/>
        <v>21.91613601756282</v>
      </c>
      <c r="CC196" s="32"/>
      <c r="CD196" s="32" t="s">
        <v>34</v>
      </c>
      <c r="CE196" s="81">
        <f>[1]Malaysia!DD$2821</f>
        <v>149.52811010081501</v>
      </c>
      <c r="CF196" s="85">
        <f t="shared" si="809"/>
        <v>20.018265116352495</v>
      </c>
      <c r="CG196" s="81">
        <f>[1]Malaysia!DD$2822</f>
        <v>122.625973332147</v>
      </c>
      <c r="CH196" s="85">
        <f t="shared" si="810"/>
        <v>-4.7741287076579368</v>
      </c>
      <c r="CI196" s="81">
        <f>[1]Malaysia!DD$2823</f>
        <v>65.973877164129107</v>
      </c>
      <c r="CJ196" s="85">
        <f t="shared" si="811"/>
        <v>-13.398630524780557</v>
      </c>
      <c r="CK196" s="32"/>
      <c r="CL196" s="32" t="s">
        <v>34</v>
      </c>
      <c r="CM196" s="81">
        <f>[1]Malaysia!DD$2825</f>
        <v>119.268365801615</v>
      </c>
      <c r="CN196" s="85">
        <f t="shared" si="812"/>
        <v>12.405262374440923</v>
      </c>
      <c r="CO196" s="81">
        <f>[1]Malaysia!DD$2827</f>
        <v>157.39562908029299</v>
      </c>
      <c r="CP196" s="85">
        <f t="shared" si="813"/>
        <v>3.502116312001391</v>
      </c>
      <c r="CQ196" s="81">
        <f>[1]Malaysia!DD$2829</f>
        <v>119.403585549788</v>
      </c>
      <c r="CR196" s="85">
        <f t="shared" si="814"/>
        <v>-4.7566204834561319</v>
      </c>
      <c r="CS196" s="32"/>
      <c r="CT196" s="32" t="s">
        <v>34</v>
      </c>
      <c r="CU196" s="81">
        <f>[1]Malaysia!DD$2831</f>
        <v>136.45748900069199</v>
      </c>
      <c r="CV196" s="85">
        <f t="shared" si="815"/>
        <v>2.7956324027477422</v>
      </c>
      <c r="CW196" s="81">
        <f>[1]Malaysia!DD$2832</f>
        <v>128.253908425898</v>
      </c>
      <c r="CX196" s="85">
        <f t="shared" si="816"/>
        <v>2.0678429502733735</v>
      </c>
      <c r="CY196" s="81">
        <f>[1]Malaysia!DD$2833</f>
        <v>143.69252430176701</v>
      </c>
      <c r="CZ196" s="85">
        <f t="shared" si="817"/>
        <v>18.416572715139964</v>
      </c>
      <c r="DA196" s="32"/>
      <c r="DB196" s="32" t="s">
        <v>34</v>
      </c>
      <c r="DC196" s="81">
        <f>[1]Malaysia!DD$2835</f>
        <v>163.20309404799801</v>
      </c>
      <c r="DD196" s="85">
        <f t="shared" si="818"/>
        <v>1.4551317122382272</v>
      </c>
      <c r="DE196" s="81">
        <f>[1]Malaysia!DD$2836</f>
        <v>104.377982330962</v>
      </c>
      <c r="DF196" s="85">
        <f t="shared" si="819"/>
        <v>9.799546993966942</v>
      </c>
      <c r="DG196" s="81">
        <f>[1]Malaysia!DD$2838</f>
        <v>100.614531007346</v>
      </c>
      <c r="DH196" s="85">
        <f t="shared" si="820"/>
        <v>-9.9393986640675536</v>
      </c>
      <c r="DI196" s="32"/>
      <c r="DJ196" s="32" t="s">
        <v>34</v>
      </c>
      <c r="DK196" s="81">
        <f>[1]Malaysia!DD$2840</f>
        <v>106.690384784467</v>
      </c>
      <c r="DL196" s="85">
        <f t="shared" si="821"/>
        <v>9.1368121779712226</v>
      </c>
      <c r="DM196" s="81">
        <f>[1]Malaysia!DD$2841</f>
        <v>132.98051493230699</v>
      </c>
      <c r="DN196" s="85">
        <f t="shared" si="822"/>
        <v>-8.0442523096182725</v>
      </c>
      <c r="DO196" s="81">
        <f>[1]Malaysia!DD$2848</f>
        <v>137.44510729052601</v>
      </c>
      <c r="DP196" s="85">
        <f t="shared" si="823"/>
        <v>9.5898273067436719</v>
      </c>
      <c r="DQ196" s="480"/>
    </row>
    <row r="197" spans="1:428" s="458" customFormat="1" ht="15" customHeight="1">
      <c r="A197" s="32"/>
      <c r="B197" s="32" t="s">
        <v>35</v>
      </c>
      <c r="C197" s="81">
        <f>[1]Malaysia!DE$2783</f>
        <v>101.448584836983</v>
      </c>
      <c r="D197" s="85">
        <f t="shared" si="779"/>
        <v>15.161948450185548</v>
      </c>
      <c r="E197" s="81">
        <f>[1]Malaysia!DE$2784</f>
        <v>129.13750133673199</v>
      </c>
      <c r="F197" s="85">
        <f t="shared" si="780"/>
        <v>-9.1113496175477877</v>
      </c>
      <c r="G197" s="81">
        <f>[1]Malaysia!DE$2785</f>
        <v>166.054670047212</v>
      </c>
      <c r="H197" s="85">
        <f t="shared" si="781"/>
        <v>16.755437066469696</v>
      </c>
      <c r="I197" s="32"/>
      <c r="J197" s="32" t="s">
        <v>35</v>
      </c>
      <c r="K197" s="81">
        <f>[1]Malaysia!DE$2786</f>
        <v>147.90024135655</v>
      </c>
      <c r="L197" s="85">
        <f t="shared" si="782"/>
        <v>5.5206075743052736</v>
      </c>
      <c r="M197" s="81">
        <f>[1]Malaysia!DE$2788</f>
        <v>124.156731040008</v>
      </c>
      <c r="N197" s="85">
        <f t="shared" si="783"/>
        <v>-0.67061041275395894</v>
      </c>
      <c r="O197" s="81">
        <f>[1]Malaysia!DE$2789</f>
        <v>151.915340148437</v>
      </c>
      <c r="P197" s="85">
        <f t="shared" si="784"/>
        <v>24.359341835440446</v>
      </c>
      <c r="Q197" s="32"/>
      <c r="R197" s="32" t="s">
        <v>35</v>
      </c>
      <c r="S197" s="81">
        <f>[1]Malaysia!DE$2790</f>
        <v>127.74109211584199</v>
      </c>
      <c r="T197" s="85">
        <f t="shared" si="785"/>
        <v>-4.849605968894295</v>
      </c>
      <c r="U197" s="81">
        <f>[1]Malaysia!DE$2792</f>
        <v>148.45062770412801</v>
      </c>
      <c r="V197" s="85">
        <f t="shared" si="786"/>
        <v>3.8028933455958196</v>
      </c>
      <c r="W197" s="81">
        <f>[1]Malaysia!DE$2795</f>
        <v>223.036487000893</v>
      </c>
      <c r="X197" s="85">
        <f t="shared" si="787"/>
        <v>4.6571693641688654</v>
      </c>
      <c r="Y197" s="32"/>
      <c r="Z197" s="32" t="s">
        <v>35</v>
      </c>
      <c r="AA197" s="81">
        <f>[1]Malaysia!DE$2796</f>
        <v>123.764231977721</v>
      </c>
      <c r="AB197" s="85">
        <f t="shared" si="788"/>
        <v>14.615593374700282</v>
      </c>
      <c r="AC197" s="81">
        <f>[1]Malaysia!DE$2797</f>
        <v>146.517574427131</v>
      </c>
      <c r="AD197" s="85">
        <f t="shared" si="789"/>
        <v>4.8760646428900571</v>
      </c>
      <c r="AE197" s="81">
        <f>[1]Malaysia!DE$2798</f>
        <v>110.95366478135</v>
      </c>
      <c r="AF197" s="85">
        <f t="shared" si="790"/>
        <v>-13.515863888727111</v>
      </c>
      <c r="AG197" s="32"/>
      <c r="AH197" s="32" t="s">
        <v>35</v>
      </c>
      <c r="AI197" s="81">
        <f>[1]Malaysia!DE$2799</f>
        <v>142.818694125089</v>
      </c>
      <c r="AJ197" s="85">
        <f t="shared" si="791"/>
        <v>3.4274851285074419</v>
      </c>
      <c r="AK197" s="81">
        <f>[1]Malaysia!DE$2800</f>
        <v>120.910797591882</v>
      </c>
      <c r="AL197" s="85">
        <f t="shared" si="792"/>
        <v>3.6029281815059875</v>
      </c>
      <c r="AM197" s="81">
        <f>[1]Malaysia!DE$2802</f>
        <v>138.22577601659299</v>
      </c>
      <c r="AN197" s="85">
        <f t="shared" si="793"/>
        <v>6.4281110767574887</v>
      </c>
      <c r="AO197" s="32"/>
      <c r="AP197" s="32" t="s">
        <v>35</v>
      </c>
      <c r="AQ197" s="81">
        <f>[1]Malaysia!DE$2803</f>
        <v>140.46104440182799</v>
      </c>
      <c r="AR197" s="85">
        <f t="shared" si="794"/>
        <v>6.7146026679333488</v>
      </c>
      <c r="AS197" s="81">
        <f>[1]Malaysia!DE$2804</f>
        <v>109.91197838091399</v>
      </c>
      <c r="AT197" s="85">
        <f t="shared" si="795"/>
        <v>-4.518662704479965</v>
      </c>
      <c r="AU197" s="81">
        <f>[1]Malaysia!DE$2806</f>
        <v>170.78958281039399</v>
      </c>
      <c r="AV197" s="85">
        <f t="shared" si="796"/>
        <v>4.9881102144513108</v>
      </c>
      <c r="AW197" s="32"/>
      <c r="AX197" s="32" t="s">
        <v>35</v>
      </c>
      <c r="AY197" s="81">
        <f>[1]Malaysia!DE$2807</f>
        <v>196.40233545528599</v>
      </c>
      <c r="AZ197" s="85">
        <f t="shared" si="797"/>
        <v>-6.0803809317534103</v>
      </c>
      <c r="BA197" s="81">
        <f>[1]Malaysia!DE$2808</f>
        <v>115.434427253744</v>
      </c>
      <c r="BB197" s="85">
        <f t="shared" si="798"/>
        <v>-6.4428661404209606</v>
      </c>
      <c r="BC197" s="81">
        <f>[1]Malaysia!DE$2809</f>
        <v>102.619425106048</v>
      </c>
      <c r="BD197" s="85">
        <f t="shared" si="799"/>
        <v>-14.957864361512875</v>
      </c>
      <c r="BE197" s="32"/>
      <c r="BF197" s="32" t="s">
        <v>35</v>
      </c>
      <c r="BG197" s="81">
        <f>[1]Malaysia!DE$2810</f>
        <v>132.499056647896</v>
      </c>
      <c r="BH197" s="85">
        <f t="shared" si="800"/>
        <v>7.2498042204398416</v>
      </c>
      <c r="BI197" s="81">
        <f>[1]Malaysia!DE$2811</f>
        <v>137.189772015751</v>
      </c>
      <c r="BJ197" s="85">
        <f t="shared" si="801"/>
        <v>9.742033557063607</v>
      </c>
      <c r="BK197" s="81">
        <f>[1]Malaysia!DE$2812</f>
        <v>118.254733232025</v>
      </c>
      <c r="BL197" s="85">
        <f t="shared" si="802"/>
        <v>-5.5694958086185693</v>
      </c>
      <c r="BM197" s="32"/>
      <c r="BN197" s="32" t="s">
        <v>35</v>
      </c>
      <c r="BO197" s="81">
        <f>([1]Malaysia!DE$2814*[1]Malaysia!$H2827+[1]Malaysia!DE$2815*[1]Malaysia!$H2828)/SUM([1]Malaysia!$H$2814:$H$2815)</f>
        <v>54.793079035287043</v>
      </c>
      <c r="BP197" s="85">
        <f t="shared" si="803"/>
        <v>12.423108489229847</v>
      </c>
      <c r="BQ197" s="81">
        <f>[1]Malaysia!DE$2816</f>
        <v>107.871664230753</v>
      </c>
      <c r="BR197" s="85">
        <f t="shared" si="804"/>
        <v>1.1398257986172666E-2</v>
      </c>
      <c r="BS197" s="81">
        <f>[1]Malaysia!DE$2817</f>
        <v>177.99709337667301</v>
      </c>
      <c r="BT197" s="85">
        <f t="shared" si="805"/>
        <v>-0.51791075743064141</v>
      </c>
      <c r="BU197" s="32"/>
      <c r="BV197" s="32" t="s">
        <v>35</v>
      </c>
      <c r="BW197" s="81">
        <f>[1]Malaysia!DE$2818</f>
        <v>115.457464225802</v>
      </c>
      <c r="BX197" s="85">
        <f t="shared" si="806"/>
        <v>-4.5926871784021159</v>
      </c>
      <c r="BY197" s="81">
        <f>[1]Malaysia!DE$2819</f>
        <v>109.84297300570501</v>
      </c>
      <c r="BZ197" s="85">
        <f t="shared" si="807"/>
        <v>19.725684983695245</v>
      </c>
      <c r="CA197" s="81">
        <f>[1]Malaysia!DE$2820</f>
        <v>201.38428850438899</v>
      </c>
      <c r="CB197" s="85">
        <f t="shared" si="808"/>
        <v>30.854644101729406</v>
      </c>
      <c r="CC197" s="32"/>
      <c r="CD197" s="32" t="s">
        <v>35</v>
      </c>
      <c r="CE197" s="81">
        <f>[1]Malaysia!DE$2821</f>
        <v>154.42175124065901</v>
      </c>
      <c r="CF197" s="85">
        <f t="shared" si="809"/>
        <v>19.283242045038733</v>
      </c>
      <c r="CG197" s="81">
        <f>[1]Malaysia!DE$2822</f>
        <v>144.48089299908</v>
      </c>
      <c r="CH197" s="85">
        <f t="shared" si="810"/>
        <v>7.3266209570708014</v>
      </c>
      <c r="CI197" s="81">
        <f>[1]Malaysia!DE$2823</f>
        <v>72.525624131594299</v>
      </c>
      <c r="CJ197" s="85">
        <f t="shared" si="811"/>
        <v>-9.3679940218089826</v>
      </c>
      <c r="CK197" s="32"/>
      <c r="CL197" s="32" t="s">
        <v>35</v>
      </c>
      <c r="CM197" s="81">
        <f>[1]Malaysia!DE$2825</f>
        <v>126.358610240074</v>
      </c>
      <c r="CN197" s="85">
        <f t="shared" si="812"/>
        <v>0.15069419323326372</v>
      </c>
      <c r="CO197" s="81">
        <f>[1]Malaysia!DE$2827</f>
        <v>170.935453050229</v>
      </c>
      <c r="CP197" s="85">
        <f t="shared" si="813"/>
        <v>4.8137042393495904</v>
      </c>
      <c r="CQ197" s="81">
        <f>[1]Malaysia!DE$2829</f>
        <v>114.366385776748</v>
      </c>
      <c r="CR197" s="85">
        <f t="shared" si="814"/>
        <v>-8.4066866812654126</v>
      </c>
      <c r="CS197" s="32"/>
      <c r="CT197" s="32" t="s">
        <v>35</v>
      </c>
      <c r="CU197" s="81">
        <f>[1]Malaysia!DE$2831</f>
        <v>152.83900146793599</v>
      </c>
      <c r="CV197" s="85">
        <f t="shared" si="815"/>
        <v>10.482721002652212</v>
      </c>
      <c r="CW197" s="81">
        <f>[1]Malaysia!DE$2832</f>
        <v>129.805159653148</v>
      </c>
      <c r="CX197" s="85">
        <f t="shared" si="816"/>
        <v>2.2122698995222834</v>
      </c>
      <c r="CY197" s="81">
        <f>[1]Malaysia!DE$2833</f>
        <v>161.43695314558201</v>
      </c>
      <c r="CZ197" s="85">
        <f t="shared" si="817"/>
        <v>25.009487294405019</v>
      </c>
      <c r="DA197" s="32"/>
      <c r="DB197" s="32" t="s">
        <v>35</v>
      </c>
      <c r="DC197" s="81">
        <f>[1]Malaysia!DE$2835</f>
        <v>172.375629388145</v>
      </c>
      <c r="DD197" s="85">
        <f t="shared" si="818"/>
        <v>-2.9450086603154091</v>
      </c>
      <c r="DE197" s="81">
        <f>[1]Malaysia!DE$2836</f>
        <v>104.42635402997399</v>
      </c>
      <c r="DF197" s="85">
        <f t="shared" si="819"/>
        <v>4.871761532930293</v>
      </c>
      <c r="DG197" s="81">
        <f>[1]Malaysia!DE$2838</f>
        <v>91.9513267465327</v>
      </c>
      <c r="DH197" s="85">
        <f t="shared" si="820"/>
        <v>-17.119780382991607</v>
      </c>
      <c r="DI197" s="32"/>
      <c r="DJ197" s="32" t="s">
        <v>35</v>
      </c>
      <c r="DK197" s="81">
        <f>[1]Malaysia!DE$2840</f>
        <v>114.88982533060501</v>
      </c>
      <c r="DL197" s="85">
        <f t="shared" si="821"/>
        <v>4.4258588741867158</v>
      </c>
      <c r="DM197" s="81">
        <f>[1]Malaysia!DE$2841</f>
        <v>136.475900578503</v>
      </c>
      <c r="DN197" s="85">
        <f t="shared" si="822"/>
        <v>-13.876117907786906</v>
      </c>
      <c r="DO197" s="81">
        <f>[1]Malaysia!DE$2848</f>
        <v>145.11582918570099</v>
      </c>
      <c r="DP197" s="85">
        <f t="shared" si="823"/>
        <v>0.48096139296947626</v>
      </c>
      <c r="DQ197" s="480"/>
    </row>
    <row r="198" spans="1:428" s="458" customFormat="1" ht="15" customHeight="1">
      <c r="A198" s="32"/>
      <c r="B198" s="32" t="s">
        <v>36</v>
      </c>
      <c r="C198" s="81">
        <f>[1]Malaysia!DF$2783</f>
        <v>82.065703358017203</v>
      </c>
      <c r="D198" s="85">
        <f t="shared" si="779"/>
        <v>-6.6633908181148058</v>
      </c>
      <c r="E198" s="81">
        <f>[1]Malaysia!DF$2784</f>
        <v>134.160461898618</v>
      </c>
      <c r="F198" s="85">
        <f t="shared" si="780"/>
        <v>-21.524518685682153</v>
      </c>
      <c r="G198" s="81">
        <f>[1]Malaysia!DF$2785</f>
        <v>139.67464528869601</v>
      </c>
      <c r="H198" s="85">
        <f t="shared" si="781"/>
        <v>-6.4924689213864895</v>
      </c>
      <c r="I198" s="32"/>
      <c r="J198" s="32" t="s">
        <v>36</v>
      </c>
      <c r="K198" s="81">
        <f>[1]Malaysia!DF$2786</f>
        <v>141.50318918645399</v>
      </c>
      <c r="L198" s="85">
        <f t="shared" si="782"/>
        <v>-2.860180510058612</v>
      </c>
      <c r="M198" s="81">
        <f>[1]Malaysia!DF$2788</f>
        <v>142.379814719</v>
      </c>
      <c r="N198" s="85">
        <f t="shared" si="783"/>
        <v>-5.4716333316547718</v>
      </c>
      <c r="O198" s="81">
        <f>[1]Malaysia!DF$2789</f>
        <v>126.151131411039</v>
      </c>
      <c r="P198" s="85">
        <f t="shared" si="784"/>
        <v>6.4060364159718119</v>
      </c>
      <c r="Q198" s="32"/>
      <c r="R198" s="32" t="s">
        <v>36</v>
      </c>
      <c r="S198" s="81">
        <f>[1]Malaysia!DF$2790</f>
        <v>91.824372699323504</v>
      </c>
      <c r="T198" s="85">
        <f t="shared" si="785"/>
        <v>-11.662489530089587</v>
      </c>
      <c r="U198" s="81">
        <f>[1]Malaysia!DF$2792</f>
        <v>113.768825033417</v>
      </c>
      <c r="V198" s="85">
        <f t="shared" si="786"/>
        <v>5.0638370077627002</v>
      </c>
      <c r="W198" s="81">
        <f>[1]Malaysia!DF$2795</f>
        <v>227.24338172705399</v>
      </c>
      <c r="X198" s="85">
        <f t="shared" si="787"/>
        <v>10.802846847102529</v>
      </c>
      <c r="Y198" s="32"/>
      <c r="Z198" s="32" t="s">
        <v>36</v>
      </c>
      <c r="AA198" s="81">
        <f>[1]Malaysia!DF$2796</f>
        <v>119.60855376374199</v>
      </c>
      <c r="AB198" s="85">
        <f t="shared" si="788"/>
        <v>7.05005258427569</v>
      </c>
      <c r="AC198" s="81">
        <f>[1]Malaysia!DF$2797</f>
        <v>122.564928667781</v>
      </c>
      <c r="AD198" s="85">
        <f t="shared" si="789"/>
        <v>14.862079130207718</v>
      </c>
      <c r="AE198" s="81">
        <f>[1]Malaysia!DF$2798</f>
        <v>100.778022620908</v>
      </c>
      <c r="AF198" s="85">
        <f t="shared" si="790"/>
        <v>-16.823110604801215</v>
      </c>
      <c r="AG198" s="32"/>
      <c r="AH198" s="32" t="s">
        <v>36</v>
      </c>
      <c r="AI198" s="81">
        <f>[1]Malaysia!DF$2799</f>
        <v>134.10882023181301</v>
      </c>
      <c r="AJ198" s="85">
        <f t="shared" si="791"/>
        <v>1.375457871354385</v>
      </c>
      <c r="AK198" s="81">
        <f>[1]Malaysia!DF$2800</f>
        <v>130.436515799766</v>
      </c>
      <c r="AL198" s="85">
        <f t="shared" si="792"/>
        <v>3.194992267069054</v>
      </c>
      <c r="AM198" s="81">
        <f>[1]Malaysia!DF$2802</f>
        <v>93.820673596910794</v>
      </c>
      <c r="AN198" s="85">
        <f t="shared" si="793"/>
        <v>1.5758009024750379</v>
      </c>
      <c r="AO198" s="32"/>
      <c r="AP198" s="32" t="s">
        <v>36</v>
      </c>
      <c r="AQ198" s="81">
        <f>[1]Malaysia!DF$2803</f>
        <v>123.23846142936701</v>
      </c>
      <c r="AR198" s="85">
        <f t="shared" si="794"/>
        <v>3.3461020806131927</v>
      </c>
      <c r="AS198" s="81">
        <f>[1]Malaysia!DF$2804</f>
        <v>100.242486239054</v>
      </c>
      <c r="AT198" s="85">
        <f t="shared" si="795"/>
        <v>-7.3770007800905262</v>
      </c>
      <c r="AU198" s="81">
        <f>[1]Malaysia!DF$2806</f>
        <v>163.855387337922</v>
      </c>
      <c r="AV198" s="85">
        <f t="shared" si="796"/>
        <v>2.48777523289057</v>
      </c>
      <c r="AW198" s="32"/>
      <c r="AX198" s="32" t="s">
        <v>36</v>
      </c>
      <c r="AY198" s="81">
        <f>[1]Malaysia!DF$2807</f>
        <v>181.77247691843701</v>
      </c>
      <c r="AZ198" s="85">
        <f t="shared" si="797"/>
        <v>-16.459201112091222</v>
      </c>
      <c r="BA198" s="81">
        <f>[1]Malaysia!DF$2808</f>
        <v>109.52363983088701</v>
      </c>
      <c r="BB198" s="85">
        <f t="shared" si="798"/>
        <v>-9.2669460865855058</v>
      </c>
      <c r="BC198" s="81">
        <f>[1]Malaysia!DF$2809</f>
        <v>96.735170911517798</v>
      </c>
      <c r="BD198" s="85">
        <f t="shared" si="799"/>
        <v>-7.7570459382232571</v>
      </c>
      <c r="BE198" s="32"/>
      <c r="BF198" s="32" t="s">
        <v>36</v>
      </c>
      <c r="BG198" s="81">
        <f>[1]Malaysia!DF$2810</f>
        <v>115.015852783562</v>
      </c>
      <c r="BH198" s="85">
        <f t="shared" si="800"/>
        <v>3.0728953767104485</v>
      </c>
      <c r="BI198" s="81">
        <f>[1]Malaysia!DF$2811</f>
        <v>129.765842729263</v>
      </c>
      <c r="BJ198" s="85">
        <f t="shared" si="801"/>
        <v>5.8311257440911533</v>
      </c>
      <c r="BK198" s="81">
        <f>[1]Malaysia!DF$2812</f>
        <v>115.54606953866001</v>
      </c>
      <c r="BL198" s="85">
        <f t="shared" si="802"/>
        <v>-2.7535446840910964</v>
      </c>
      <c r="BM198" s="32"/>
      <c r="BN198" s="32" t="s">
        <v>36</v>
      </c>
      <c r="BO198" s="81">
        <f>([1]Malaysia!DF$2814*[1]Malaysia!$H2827+[1]Malaysia!DF$2815*[1]Malaysia!$H2828)/SUM([1]Malaysia!$H$2814:$H$2815)</f>
        <v>48.865035181705267</v>
      </c>
      <c r="BP198" s="85">
        <f t="shared" si="803"/>
        <v>15.155812319151636</v>
      </c>
      <c r="BQ198" s="81">
        <f>[1]Malaysia!DF$2816</f>
        <v>98.718532856957296</v>
      </c>
      <c r="BR198" s="85">
        <f t="shared" si="804"/>
        <v>-2.8791725616871133</v>
      </c>
      <c r="BS198" s="81">
        <f>[1]Malaysia!DF$2817</f>
        <v>166.85568589323799</v>
      </c>
      <c r="BT198" s="85">
        <f t="shared" si="805"/>
        <v>-6.0070062398052784</v>
      </c>
      <c r="BU198" s="32"/>
      <c r="BV198" s="32" t="s">
        <v>36</v>
      </c>
      <c r="BW198" s="81">
        <f>[1]Malaysia!DF$2818</f>
        <v>121.751711102578</v>
      </c>
      <c r="BX198" s="85">
        <f t="shared" si="806"/>
        <v>-9.2368198470886256</v>
      </c>
      <c r="BY198" s="81">
        <f>[1]Malaysia!DF$2819</f>
        <v>97.876316084754293</v>
      </c>
      <c r="BZ198" s="85">
        <f t="shared" si="807"/>
        <v>17.310385921001227</v>
      </c>
      <c r="CA198" s="81">
        <f>[1]Malaysia!DF$2820</f>
        <v>172.57373118678899</v>
      </c>
      <c r="CB198" s="85">
        <f t="shared" si="808"/>
        <v>15.161701133690016</v>
      </c>
      <c r="CC198" s="32"/>
      <c r="CD198" s="32" t="s">
        <v>36</v>
      </c>
      <c r="CE198" s="81">
        <f>[1]Malaysia!DF$2821</f>
        <v>131.130160213115</v>
      </c>
      <c r="CF198" s="85">
        <f t="shared" si="809"/>
        <v>2.1225353406795477</v>
      </c>
      <c r="CG198" s="81">
        <f>[1]Malaysia!DF$2822</f>
        <v>108.541270884941</v>
      </c>
      <c r="CH198" s="85">
        <f t="shared" si="810"/>
        <v>-7.8984076341916136</v>
      </c>
      <c r="CI198" s="81">
        <f>[1]Malaysia!DF$2823</f>
        <v>67.319256281631198</v>
      </c>
      <c r="CJ198" s="85">
        <f t="shared" si="811"/>
        <v>-15.01363599286455</v>
      </c>
      <c r="CK198" s="32"/>
      <c r="CL198" s="32" t="s">
        <v>36</v>
      </c>
      <c r="CM198" s="81">
        <f>[1]Malaysia!DF$2825</f>
        <v>120.869649025184</v>
      </c>
      <c r="CN198" s="85">
        <f t="shared" si="812"/>
        <v>-4.6474748463496667</v>
      </c>
      <c r="CO198" s="81">
        <f>[1]Malaysia!DF$2827</f>
        <v>162.800566431476</v>
      </c>
      <c r="CP198" s="85">
        <f t="shared" si="813"/>
        <v>-3.8032594475941011</v>
      </c>
      <c r="CQ198" s="81">
        <f>[1]Malaysia!DF$2829</f>
        <v>119.346262033043</v>
      </c>
      <c r="CR198" s="85">
        <f t="shared" si="814"/>
        <v>-15.62757580628768</v>
      </c>
      <c r="CS198" s="32"/>
      <c r="CT198" s="32" t="s">
        <v>36</v>
      </c>
      <c r="CU198" s="81">
        <f>[1]Malaysia!DF$2831</f>
        <v>164.26650040234099</v>
      </c>
      <c r="CV198" s="85">
        <f t="shared" si="815"/>
        <v>-0.58469107803036025</v>
      </c>
      <c r="CW198" s="81">
        <f>[1]Malaysia!DF$2832</f>
        <v>126.480737919775</v>
      </c>
      <c r="CX198" s="85">
        <f t="shared" si="816"/>
        <v>-7.4285940160228137</v>
      </c>
      <c r="CY198" s="81">
        <f>[1]Malaysia!DF$2833</f>
        <v>123.193581692835</v>
      </c>
      <c r="CZ198" s="85">
        <f t="shared" si="817"/>
        <v>-26.285176382221877</v>
      </c>
      <c r="DA198" s="32"/>
      <c r="DB198" s="32" t="s">
        <v>36</v>
      </c>
      <c r="DC198" s="81">
        <f>[1]Malaysia!DF$2835</f>
        <v>153.687084734113</v>
      </c>
      <c r="DD198" s="85">
        <f t="shared" si="818"/>
        <v>-2.5980047171142644</v>
      </c>
      <c r="DE198" s="81">
        <f>[1]Malaysia!DF$2836</f>
        <v>95.923818540148702</v>
      </c>
      <c r="DF198" s="85">
        <f t="shared" si="819"/>
        <v>19.10177830215234</v>
      </c>
      <c r="DG198" s="81">
        <f>[1]Malaysia!DF$2838</f>
        <v>79.663351346454107</v>
      </c>
      <c r="DH198" s="85">
        <f t="shared" si="820"/>
        <v>-26.955308708335991</v>
      </c>
      <c r="DI198" s="32"/>
      <c r="DJ198" s="32" t="s">
        <v>36</v>
      </c>
      <c r="DK198" s="81">
        <f>[1]Malaysia!DF$2840</f>
        <v>98.0753875747601</v>
      </c>
      <c r="DL198" s="85">
        <f t="shared" si="821"/>
        <v>2.6606741091606381</v>
      </c>
      <c r="DM198" s="81">
        <f>[1]Malaysia!DF$2841</f>
        <v>115.48507319776</v>
      </c>
      <c r="DN198" s="85">
        <f t="shared" si="822"/>
        <v>-16.076077631140635</v>
      </c>
      <c r="DO198" s="81">
        <f>[1]Malaysia!DF$2848</f>
        <v>144.22600940919199</v>
      </c>
      <c r="DP198" s="85">
        <f t="shared" si="823"/>
        <v>6.3578717029920711</v>
      </c>
      <c r="DQ198" s="480"/>
    </row>
    <row r="199" spans="1:428" s="458" customFormat="1" ht="15" customHeight="1">
      <c r="A199" s="32"/>
      <c r="B199" s="32" t="s">
        <v>37</v>
      </c>
      <c r="C199" s="81">
        <f>[1]Malaysia!DG$2783</f>
        <v>98.699859907726804</v>
      </c>
      <c r="D199" s="85">
        <f t="shared" si="779"/>
        <v>12.986939575704469</v>
      </c>
      <c r="E199" s="81">
        <f>[1]Malaysia!DG$2784</f>
        <v>152.42592120410001</v>
      </c>
      <c r="F199" s="85">
        <f t="shared" si="780"/>
        <v>-8.0047665203965153</v>
      </c>
      <c r="G199" s="81">
        <f>[1]Malaysia!DG$2785</f>
        <v>139.06912375121601</v>
      </c>
      <c r="H199" s="85">
        <f t="shared" si="781"/>
        <v>2.4398527363213418</v>
      </c>
      <c r="I199" s="32"/>
      <c r="J199" s="32" t="s">
        <v>37</v>
      </c>
      <c r="K199" s="81">
        <f>[1]Malaysia!DG$2786</f>
        <v>152.909722192299</v>
      </c>
      <c r="L199" s="85">
        <f t="shared" si="782"/>
        <v>8.4698494428408537</v>
      </c>
      <c r="M199" s="81">
        <f>[1]Malaysia!DG$2788</f>
        <v>143.93759681884299</v>
      </c>
      <c r="N199" s="85">
        <f t="shared" si="783"/>
        <v>11.076952221433729</v>
      </c>
      <c r="O199" s="81">
        <f>[1]Malaysia!DG$2789</f>
        <v>141.624161795037</v>
      </c>
      <c r="P199" s="85">
        <f t="shared" si="784"/>
        <v>36.216956493293083</v>
      </c>
      <c r="Q199" s="32"/>
      <c r="R199" s="32" t="s">
        <v>37</v>
      </c>
      <c r="S199" s="81">
        <f>[1]Malaysia!DG$2790</f>
        <v>102.114690859977</v>
      </c>
      <c r="T199" s="85">
        <f t="shared" si="785"/>
        <v>-4.8128748386496767</v>
      </c>
      <c r="U199" s="81">
        <f>[1]Malaysia!DG$2792</f>
        <v>103.227197347387</v>
      </c>
      <c r="V199" s="85">
        <f t="shared" si="786"/>
        <v>9.9398154184658978</v>
      </c>
      <c r="W199" s="81">
        <f>[1]Malaysia!DG$2795</f>
        <v>274.37029556065698</v>
      </c>
      <c r="X199" s="85">
        <f t="shared" si="787"/>
        <v>19.771644454858233</v>
      </c>
      <c r="Y199" s="32"/>
      <c r="Z199" s="32" t="s">
        <v>37</v>
      </c>
      <c r="AA199" s="81">
        <f>[1]Malaysia!DG$2796</f>
        <v>117.718113804285</v>
      </c>
      <c r="AB199" s="85">
        <f t="shared" si="788"/>
        <v>6.8593361814041742</v>
      </c>
      <c r="AC199" s="81">
        <f>[1]Malaysia!DG$2797</f>
        <v>88.273790704689702</v>
      </c>
      <c r="AD199" s="85">
        <f t="shared" si="789"/>
        <v>-22.981441186946157</v>
      </c>
      <c r="AE199" s="81">
        <f>[1]Malaysia!DG$2798</f>
        <v>125.12557428845599</v>
      </c>
      <c r="AF199" s="85">
        <f t="shared" si="790"/>
        <v>5.216781486801267</v>
      </c>
      <c r="AG199" s="32"/>
      <c r="AH199" s="32" t="s">
        <v>37</v>
      </c>
      <c r="AI199" s="81">
        <f>[1]Malaysia!DG$2799</f>
        <v>131.144140249727</v>
      </c>
      <c r="AJ199" s="85">
        <f t="shared" si="791"/>
        <v>6.9458668175352614</v>
      </c>
      <c r="AK199" s="81">
        <f>[1]Malaysia!DG$2800</f>
        <v>131.22100617275501</v>
      </c>
      <c r="AL199" s="85">
        <f t="shared" si="792"/>
        <v>9.0332298945519369</v>
      </c>
      <c r="AM199" s="81">
        <f>[1]Malaysia!DG$2802</f>
        <v>115.745790925406</v>
      </c>
      <c r="AN199" s="85">
        <f t="shared" si="793"/>
        <v>6.0854796612367323</v>
      </c>
      <c r="AO199" s="32"/>
      <c r="AP199" s="32" t="s">
        <v>37</v>
      </c>
      <c r="AQ199" s="81">
        <f>[1]Malaysia!DG$2803</f>
        <v>121.08357180594</v>
      </c>
      <c r="AR199" s="85">
        <f t="shared" si="794"/>
        <v>6.1582750436265172</v>
      </c>
      <c r="AS199" s="81">
        <f>[1]Malaysia!DG$2804</f>
        <v>111.041988221056</v>
      </c>
      <c r="AT199" s="85">
        <f t="shared" si="795"/>
        <v>5.7080391209888006</v>
      </c>
      <c r="AU199" s="81">
        <f>[1]Malaysia!DG$2806</f>
        <v>160.05868955746499</v>
      </c>
      <c r="AV199" s="85">
        <f t="shared" si="796"/>
        <v>3.3311256530816706</v>
      </c>
      <c r="AW199" s="32"/>
      <c r="AX199" s="32" t="s">
        <v>37</v>
      </c>
      <c r="AY199" s="81">
        <f>[1]Malaysia!DG$2807</f>
        <v>174.55982211887499</v>
      </c>
      <c r="AZ199" s="85">
        <f t="shared" si="797"/>
        <v>-9.6698790333583986</v>
      </c>
      <c r="BA199" s="81">
        <f>[1]Malaysia!DG$2808</f>
        <v>120.20766756694699</v>
      </c>
      <c r="BB199" s="85">
        <f t="shared" si="798"/>
        <v>3.4583433720638936</v>
      </c>
      <c r="BC199" s="81">
        <f>[1]Malaysia!DG$2809</f>
        <v>93.108151994140101</v>
      </c>
      <c r="BD199" s="85">
        <f t="shared" si="799"/>
        <v>-8.1109386580220217</v>
      </c>
      <c r="BE199" s="32"/>
      <c r="BF199" s="32" t="s">
        <v>37</v>
      </c>
      <c r="BG199" s="81">
        <f>[1]Malaysia!DG$2810</f>
        <v>95.268387582230105</v>
      </c>
      <c r="BH199" s="85">
        <f t="shared" si="800"/>
        <v>5.5838196514105078</v>
      </c>
      <c r="BI199" s="81">
        <f>[1]Malaysia!DG$2811</f>
        <v>129.88158084140801</v>
      </c>
      <c r="BJ199" s="85">
        <f t="shared" si="801"/>
        <v>17.114337445659956</v>
      </c>
      <c r="BK199" s="81">
        <f>[1]Malaysia!DG$2812</f>
        <v>101.433160560666</v>
      </c>
      <c r="BL199" s="85">
        <f t="shared" si="802"/>
        <v>-13.321287195759211</v>
      </c>
      <c r="BM199" s="32"/>
      <c r="BN199" s="32" t="s">
        <v>37</v>
      </c>
      <c r="BO199" s="81">
        <f>([1]Malaysia!DG$2814*[1]Malaysia!$H2827+[1]Malaysia!DG$2815*[1]Malaysia!$H2828)/SUM([1]Malaysia!$H$2814:$H$2815)</f>
        <v>48.790018599201211</v>
      </c>
      <c r="BP199" s="85">
        <f t="shared" si="803"/>
        <v>16.682820235402531</v>
      </c>
      <c r="BQ199" s="81">
        <f>[1]Malaysia!DG$2816</f>
        <v>109.674015284851</v>
      </c>
      <c r="BR199" s="85">
        <f t="shared" si="804"/>
        <v>7.8223315582813342</v>
      </c>
      <c r="BS199" s="81">
        <f>[1]Malaysia!DG$2817</f>
        <v>180.174596480551</v>
      </c>
      <c r="BT199" s="85">
        <f t="shared" si="805"/>
        <v>-3.149246585017778</v>
      </c>
      <c r="BU199" s="32"/>
      <c r="BV199" s="32" t="s">
        <v>37</v>
      </c>
      <c r="BW199" s="81">
        <f>[1]Malaysia!DG$2818</f>
        <v>107.633961857492</v>
      </c>
      <c r="BX199" s="85">
        <f t="shared" si="806"/>
        <v>-6.3875080685332932</v>
      </c>
      <c r="BY199" s="81">
        <f>[1]Malaysia!DG$2819</f>
        <v>114.98012510423401</v>
      </c>
      <c r="BZ199" s="85">
        <f t="shared" si="807"/>
        <v>27.173745601517425</v>
      </c>
      <c r="CA199" s="81">
        <f>[1]Malaysia!DG$2820</f>
        <v>166.94944805841899</v>
      </c>
      <c r="CB199" s="85">
        <f t="shared" si="808"/>
        <v>9.2266814682702147</v>
      </c>
      <c r="CC199" s="32"/>
      <c r="CD199" s="32" t="s">
        <v>37</v>
      </c>
      <c r="CE199" s="81">
        <f>[1]Malaysia!DG$2821</f>
        <v>142.100270908135</v>
      </c>
      <c r="CF199" s="85">
        <f t="shared" si="809"/>
        <v>3.0710391860754243</v>
      </c>
      <c r="CG199" s="81">
        <f>[1]Malaysia!DG$2822</f>
        <v>150.143800656411</v>
      </c>
      <c r="CH199" s="85">
        <f t="shared" si="810"/>
        <v>19.142298842393956</v>
      </c>
      <c r="CI199" s="81">
        <f>[1]Malaysia!DG$2823</f>
        <v>77.931735105155497</v>
      </c>
      <c r="CJ199" s="85">
        <f t="shared" si="811"/>
        <v>-3.4274721030656821</v>
      </c>
      <c r="CK199" s="32"/>
      <c r="CL199" s="32" t="s">
        <v>37</v>
      </c>
      <c r="CM199" s="81">
        <f>[1]Malaysia!DG$2825</f>
        <v>122.82677092071999</v>
      </c>
      <c r="CN199" s="85">
        <f t="shared" si="812"/>
        <v>9.8155981391407465</v>
      </c>
      <c r="CO199" s="81">
        <f>[1]Malaysia!DG$2827</f>
        <v>126.209281388617</v>
      </c>
      <c r="CP199" s="85">
        <f t="shared" si="813"/>
        <v>-17.273218908739764</v>
      </c>
      <c r="CQ199" s="81">
        <f>[1]Malaysia!DG$2829</f>
        <v>143.89234754951499</v>
      </c>
      <c r="CR199" s="85">
        <f t="shared" si="814"/>
        <v>-3.3315610203601835</v>
      </c>
      <c r="CS199" s="32"/>
      <c r="CT199" s="32" t="s">
        <v>37</v>
      </c>
      <c r="CU199" s="81">
        <f>[1]Malaysia!DG$2831</f>
        <v>173.36182166445701</v>
      </c>
      <c r="CV199" s="85">
        <f t="shared" si="815"/>
        <v>12.920459424618215</v>
      </c>
      <c r="CW199" s="81">
        <f>[1]Malaysia!DG$2832</f>
        <v>141.96035328350999</v>
      </c>
      <c r="CX199" s="85">
        <f t="shared" si="816"/>
        <v>-3.9289511443612923</v>
      </c>
      <c r="CY199" s="81">
        <f>[1]Malaysia!DG$2833</f>
        <v>176.37215142087999</v>
      </c>
      <c r="CZ199" s="85">
        <f t="shared" si="817"/>
        <v>20.029069413976771</v>
      </c>
      <c r="DA199" s="32"/>
      <c r="DB199" s="32" t="s">
        <v>37</v>
      </c>
      <c r="DC199" s="81">
        <f>[1]Malaysia!DG$2835</f>
        <v>171.520137436786</v>
      </c>
      <c r="DD199" s="85">
        <f t="shared" si="818"/>
        <v>12.195346307700078</v>
      </c>
      <c r="DE199" s="81">
        <f>[1]Malaysia!DG$2836</f>
        <v>100.70796468969699</v>
      </c>
      <c r="DF199" s="85">
        <f t="shared" si="819"/>
        <v>19.565574590233808</v>
      </c>
      <c r="DG199" s="81">
        <f>[1]Malaysia!DG$2838</f>
        <v>72.671351920358404</v>
      </c>
      <c r="DH199" s="85">
        <f t="shared" si="820"/>
        <v>-11.794777302263199</v>
      </c>
      <c r="DI199" s="32"/>
      <c r="DJ199" s="32" t="s">
        <v>37</v>
      </c>
      <c r="DK199" s="81">
        <f>[1]Malaysia!DG$2840</f>
        <v>96.007684871378601</v>
      </c>
      <c r="DL199" s="85">
        <f t="shared" si="821"/>
        <v>4.9944053430994018</v>
      </c>
      <c r="DM199" s="81">
        <f>[1]Malaysia!DG$2841</f>
        <v>126.675850756495</v>
      </c>
      <c r="DN199" s="85">
        <f t="shared" si="822"/>
        <v>0.21893109326541094</v>
      </c>
      <c r="DO199" s="81">
        <f>[1]Malaysia!DG$2848</f>
        <v>134.80426201625801</v>
      </c>
      <c r="DP199" s="85">
        <f t="shared" si="823"/>
        <v>7.3192843059620287</v>
      </c>
      <c r="DQ199" s="480"/>
    </row>
    <row r="200" spans="1:428" s="458" customFormat="1" ht="15" customHeight="1">
      <c r="A200" s="32"/>
      <c r="B200" s="32" t="s">
        <v>38</v>
      </c>
      <c r="C200" s="81">
        <f>[1]Malaysia!DH$2783</f>
        <v>93.429364393177707</v>
      </c>
      <c r="D200" s="85">
        <f t="shared" si="779"/>
        <v>-3.6639958951316771</v>
      </c>
      <c r="E200" s="81">
        <f>[1]Malaysia!DH$2784</f>
        <v>163.447289556209</v>
      </c>
      <c r="F200" s="85">
        <f t="shared" si="780"/>
        <v>8.2486272696661729</v>
      </c>
      <c r="G200" s="81">
        <f>[1]Malaysia!DH$2785</f>
        <v>134.15197959690599</v>
      </c>
      <c r="H200" s="85">
        <f t="shared" si="781"/>
        <v>-7.9753063672948343</v>
      </c>
      <c r="I200" s="32"/>
      <c r="J200" s="32" t="s">
        <v>38</v>
      </c>
      <c r="K200" s="81">
        <f>[1]Malaysia!DH$2786</f>
        <v>152.23355426441401</v>
      </c>
      <c r="L200" s="85">
        <f t="shared" si="782"/>
        <v>3.3356280365734818</v>
      </c>
      <c r="M200" s="81">
        <f>[1]Malaysia!DH$2788</f>
        <v>134.90028562335101</v>
      </c>
      <c r="N200" s="85">
        <f t="shared" si="783"/>
        <v>1.6203974338272502</v>
      </c>
      <c r="O200" s="81">
        <f>[1]Malaysia!DH$2789</f>
        <v>107.927793496117</v>
      </c>
      <c r="P200" s="85">
        <f t="shared" si="784"/>
        <v>19.857224835718569</v>
      </c>
      <c r="Q200" s="32"/>
      <c r="R200" s="32" t="s">
        <v>38</v>
      </c>
      <c r="S200" s="81">
        <f>[1]Malaysia!DH$2790</f>
        <v>105.06755746704199</v>
      </c>
      <c r="T200" s="85">
        <f t="shared" si="785"/>
        <v>-11.812087043288898</v>
      </c>
      <c r="U200" s="81">
        <f>[1]Malaysia!DH$2792</f>
        <v>107.437915501082</v>
      </c>
      <c r="V200" s="85">
        <f t="shared" si="786"/>
        <v>13.323258014813661</v>
      </c>
      <c r="W200" s="81">
        <f>[1]Malaysia!DH$2795</f>
        <v>205.01641372368201</v>
      </c>
      <c r="X200" s="85">
        <f t="shared" si="787"/>
        <v>1.7615311425874864</v>
      </c>
      <c r="Y200" s="32"/>
      <c r="Z200" s="32" t="s">
        <v>38</v>
      </c>
      <c r="AA200" s="81">
        <f>[1]Malaysia!DH$2796</f>
        <v>118.754094384404</v>
      </c>
      <c r="AB200" s="85">
        <f t="shared" si="788"/>
        <v>7.9266265935271605</v>
      </c>
      <c r="AC200" s="81">
        <f>[1]Malaysia!DH$2797</f>
        <v>99.335381060508993</v>
      </c>
      <c r="AD200" s="85">
        <f t="shared" si="789"/>
        <v>-18.73058554627589</v>
      </c>
      <c r="AE200" s="81">
        <f>[1]Malaysia!DH$2798</f>
        <v>118.087030337996</v>
      </c>
      <c r="AF200" s="85">
        <f t="shared" si="790"/>
        <v>1.0716868516973221</v>
      </c>
      <c r="AG200" s="32"/>
      <c r="AH200" s="32" t="s">
        <v>38</v>
      </c>
      <c r="AI200" s="81">
        <f>[1]Malaysia!DH$2799</f>
        <v>145.50982517829701</v>
      </c>
      <c r="AJ200" s="85">
        <f t="shared" si="791"/>
        <v>2.072194818584606</v>
      </c>
      <c r="AK200" s="81">
        <f>[1]Malaysia!DH$2800</f>
        <v>121.448956877877</v>
      </c>
      <c r="AL200" s="85">
        <f t="shared" si="792"/>
        <v>7.8875353621181432</v>
      </c>
      <c r="AM200" s="81">
        <f>[1]Malaysia!DH$2802</f>
        <v>116.42916442859099</v>
      </c>
      <c r="AN200" s="85">
        <f t="shared" si="793"/>
        <v>-10.76851676164803</v>
      </c>
      <c r="AO200" s="32"/>
      <c r="AP200" s="32" t="s">
        <v>38</v>
      </c>
      <c r="AQ200" s="81">
        <f>[1]Malaysia!DH$2803</f>
        <v>148.68492635894401</v>
      </c>
      <c r="AR200" s="85">
        <f t="shared" si="794"/>
        <v>7.8620476644416328</v>
      </c>
      <c r="AS200" s="81">
        <f>[1]Malaysia!DH$2804</f>
        <v>112.937996308545</v>
      </c>
      <c r="AT200" s="85">
        <f t="shared" si="795"/>
        <v>3.0047601775904553</v>
      </c>
      <c r="AU200" s="81">
        <f>[1]Malaysia!DH$2806</f>
        <v>165.31130391990999</v>
      </c>
      <c r="AV200" s="85">
        <f t="shared" si="796"/>
        <v>-4.6422428645743565</v>
      </c>
      <c r="AW200" s="32"/>
      <c r="AX200" s="32" t="s">
        <v>38</v>
      </c>
      <c r="AY200" s="81">
        <f>[1]Malaysia!DH$2807</f>
        <v>182.74445980179499</v>
      </c>
      <c r="AZ200" s="85">
        <f t="shared" si="797"/>
        <v>-10.0672566097398</v>
      </c>
      <c r="BA200" s="81">
        <f>[1]Malaysia!DH$2808</f>
        <v>141.06352458874301</v>
      </c>
      <c r="BB200" s="85">
        <f t="shared" si="798"/>
        <v>-4.1037588762945063</v>
      </c>
      <c r="BC200" s="81">
        <f>[1]Malaysia!DH$2809</f>
        <v>94.333180128528099</v>
      </c>
      <c r="BD200" s="85">
        <f t="shared" si="799"/>
        <v>-8.5494551222610227</v>
      </c>
      <c r="BE200" s="32"/>
      <c r="BF200" s="32" t="s">
        <v>38</v>
      </c>
      <c r="BG200" s="81">
        <f>[1]Malaysia!DH$2810</f>
        <v>97.292810050560504</v>
      </c>
      <c r="BH200" s="85">
        <f t="shared" si="800"/>
        <v>5.5059758847159941</v>
      </c>
      <c r="BI200" s="81">
        <f>[1]Malaysia!DH$2811</f>
        <v>118.91876420187501</v>
      </c>
      <c r="BJ200" s="85">
        <f t="shared" si="801"/>
        <v>9.5124823801272953</v>
      </c>
      <c r="BK200" s="81">
        <f>[1]Malaysia!DH$2812</f>
        <v>108.796207734969</v>
      </c>
      <c r="BL200" s="85">
        <f t="shared" si="802"/>
        <v>-6.1468888224815998</v>
      </c>
      <c r="BM200" s="32"/>
      <c r="BN200" s="32" t="s">
        <v>38</v>
      </c>
      <c r="BO200" s="81">
        <f>([1]Malaysia!DH$2814*[1]Malaysia!$H2827+[1]Malaysia!DH$2815*[1]Malaysia!$H2828)/SUM([1]Malaysia!$H$2814:$H$2815)</f>
        <v>47.454942717459026</v>
      </c>
      <c r="BP200" s="85">
        <f t="shared" si="803"/>
        <v>9.8713720691375499</v>
      </c>
      <c r="BQ200" s="81">
        <f>[1]Malaysia!DH$2816</f>
        <v>107.93642097993001</v>
      </c>
      <c r="BR200" s="85">
        <f t="shared" si="804"/>
        <v>3.8040380447715023</v>
      </c>
      <c r="BS200" s="81">
        <f>[1]Malaysia!DH$2817</f>
        <v>217.04650806818799</v>
      </c>
      <c r="BT200" s="85">
        <f t="shared" si="805"/>
        <v>-8.0923025166303688</v>
      </c>
      <c r="BU200" s="32"/>
      <c r="BV200" s="32" t="s">
        <v>38</v>
      </c>
      <c r="BW200" s="81">
        <f>[1]Malaysia!DH$2818</f>
        <v>140.21756638365599</v>
      </c>
      <c r="BX200" s="85">
        <f t="shared" si="806"/>
        <v>-10.34230430709195</v>
      </c>
      <c r="BY200" s="81">
        <f>[1]Malaysia!DH$2819</f>
        <v>119.307522887575</v>
      </c>
      <c r="BZ200" s="85">
        <f t="shared" si="807"/>
        <v>29.551019347901985</v>
      </c>
      <c r="CA200" s="81">
        <f>[1]Malaysia!DH$2820</f>
        <v>180.219349860698</v>
      </c>
      <c r="CB200" s="85">
        <f t="shared" si="808"/>
        <v>6.7918923314962569</v>
      </c>
      <c r="CC200" s="32"/>
      <c r="CD200" s="32" t="s">
        <v>38</v>
      </c>
      <c r="CE200" s="81">
        <f>[1]Malaysia!DH$2821</f>
        <v>175.47346758486299</v>
      </c>
      <c r="CF200" s="85">
        <f t="shared" si="809"/>
        <v>6.8183120567855866</v>
      </c>
      <c r="CG200" s="81">
        <f>[1]Malaysia!DH$2822</f>
        <v>175.98964809864401</v>
      </c>
      <c r="CH200" s="85">
        <f t="shared" si="810"/>
        <v>9.1693851266901731</v>
      </c>
      <c r="CI200" s="81">
        <f>[1]Malaysia!DH$2823</f>
        <v>73.878645548240698</v>
      </c>
      <c r="CJ200" s="85">
        <f t="shared" si="811"/>
        <v>-1.858429963097521</v>
      </c>
      <c r="CK200" s="32"/>
      <c r="CL200" s="32" t="s">
        <v>38</v>
      </c>
      <c r="CM200" s="81">
        <f>[1]Malaysia!DH$2825</f>
        <v>121.971187229872</v>
      </c>
      <c r="CN200" s="85">
        <f t="shared" si="812"/>
        <v>-7.3689724336503843</v>
      </c>
      <c r="CO200" s="81">
        <f>[1]Malaysia!DH$2827</f>
        <v>154.59898130092</v>
      </c>
      <c r="CP200" s="85">
        <f t="shared" si="813"/>
        <v>-5.4332806488274912</v>
      </c>
      <c r="CQ200" s="81">
        <f>[1]Malaysia!DH$2829</f>
        <v>131.37224036991299</v>
      </c>
      <c r="CR200" s="85">
        <f t="shared" si="814"/>
        <v>-16.88348310326522</v>
      </c>
      <c r="CS200" s="32"/>
      <c r="CT200" s="32" t="s">
        <v>38</v>
      </c>
      <c r="CU200" s="81">
        <f>[1]Malaysia!DH$2831</f>
        <v>182.51429587243101</v>
      </c>
      <c r="CV200" s="85">
        <f t="shared" si="815"/>
        <v>-2.9027627557972266</v>
      </c>
      <c r="CW200" s="81">
        <f>[1]Malaysia!DH$2832</f>
        <v>135.29231606671999</v>
      </c>
      <c r="CX200" s="85">
        <f t="shared" si="816"/>
        <v>-3.3098326575158552</v>
      </c>
      <c r="CY200" s="81">
        <f>[1]Malaysia!DH$2833</f>
        <v>138.25890936954499</v>
      </c>
      <c r="CZ200" s="85">
        <f t="shared" si="817"/>
        <v>-7.6196409818321058</v>
      </c>
      <c r="DA200" s="32"/>
      <c r="DB200" s="32" t="s">
        <v>38</v>
      </c>
      <c r="DC200" s="81">
        <f>[1]Malaysia!DH$2835</f>
        <v>178.241820620943</v>
      </c>
      <c r="DD200" s="85">
        <f t="shared" si="818"/>
        <v>7.9658316609180702</v>
      </c>
      <c r="DE200" s="81">
        <f>[1]Malaysia!DH$2836</f>
        <v>104.997339922362</v>
      </c>
      <c r="DF200" s="85">
        <f t="shared" si="819"/>
        <v>16.606353779607417</v>
      </c>
      <c r="DG200" s="81">
        <f>[1]Malaysia!DH$2838</f>
        <v>71.386674934094302</v>
      </c>
      <c r="DH200" s="85">
        <f t="shared" si="820"/>
        <v>-9.2275492072438396</v>
      </c>
      <c r="DI200" s="32"/>
      <c r="DJ200" s="32" t="s">
        <v>38</v>
      </c>
      <c r="DK200" s="81">
        <f>[1]Malaysia!DH$2840</f>
        <v>96.6301668606866</v>
      </c>
      <c r="DL200" s="85">
        <f t="shared" si="821"/>
        <v>4.4192208826193706</v>
      </c>
      <c r="DM200" s="81">
        <f>[1]Malaysia!DH$2841</f>
        <v>118.647945194907</v>
      </c>
      <c r="DN200" s="85">
        <f t="shared" si="822"/>
        <v>-4.7139355419372606</v>
      </c>
      <c r="DO200" s="81">
        <f>[1]Malaysia!DH$2848</f>
        <v>141.78532819471499</v>
      </c>
      <c r="DP200" s="85">
        <f t="shared" si="823"/>
        <v>8.1116270045451273</v>
      </c>
      <c r="DQ200" s="480"/>
    </row>
    <row r="201" spans="1:428" s="458" customFormat="1" ht="15" customHeight="1">
      <c r="A201" s="32"/>
      <c r="B201" s="32" t="s">
        <v>39</v>
      </c>
      <c r="C201" s="81">
        <f>[1]Malaysia!DI$2783</f>
        <v>96.371253318181004</v>
      </c>
      <c r="D201" s="85">
        <f t="shared" si="779"/>
        <v>-2.2571856908049881</v>
      </c>
      <c r="E201" s="81">
        <f>[1]Malaysia!DI$2784</f>
        <v>180.636595470646</v>
      </c>
      <c r="F201" s="85">
        <f t="shared" si="780"/>
        <v>17.425650876780836</v>
      </c>
      <c r="G201" s="81">
        <f>[1]Malaysia!DI$2785</f>
        <v>138.938830668039</v>
      </c>
      <c r="H201" s="85">
        <f t="shared" si="781"/>
        <v>1.4418606225668213</v>
      </c>
      <c r="I201" s="32"/>
      <c r="J201" s="32" t="s">
        <v>39</v>
      </c>
      <c r="K201" s="81">
        <f>[1]Malaysia!DI$2786</f>
        <v>161.690685471747</v>
      </c>
      <c r="L201" s="85">
        <f t="shared" si="782"/>
        <v>7.0909395737082122</v>
      </c>
      <c r="M201" s="81">
        <f>[1]Malaysia!DI$2788</f>
        <v>135.29695461920801</v>
      </c>
      <c r="N201" s="85">
        <f t="shared" si="783"/>
        <v>1.9070185291796236</v>
      </c>
      <c r="O201" s="81">
        <f>[1]Malaysia!DI$2789</f>
        <v>79.434983810189493</v>
      </c>
      <c r="P201" s="85">
        <f t="shared" si="784"/>
        <v>17.215736100661331</v>
      </c>
      <c r="Q201" s="32"/>
      <c r="R201" s="32" t="s">
        <v>39</v>
      </c>
      <c r="S201" s="81">
        <f>[1]Malaysia!DI$2790</f>
        <v>98.452869115052394</v>
      </c>
      <c r="T201" s="85">
        <f t="shared" si="785"/>
        <v>-11.901309234210558</v>
      </c>
      <c r="U201" s="81">
        <f>[1]Malaysia!DI$2792</f>
        <v>106.655874522349</v>
      </c>
      <c r="V201" s="85">
        <f t="shared" si="786"/>
        <v>7.8183723271028782</v>
      </c>
      <c r="W201" s="81">
        <f>[1]Malaysia!DI$2795</f>
        <v>188.732924747894</v>
      </c>
      <c r="X201" s="85">
        <f t="shared" si="787"/>
        <v>9.4678280705514197</v>
      </c>
      <c r="Y201" s="32"/>
      <c r="Z201" s="32" t="s">
        <v>39</v>
      </c>
      <c r="AA201" s="81">
        <f>[1]Malaysia!DI$2796</f>
        <v>120.353434801286</v>
      </c>
      <c r="AB201" s="85">
        <f t="shared" si="788"/>
        <v>6.3595863775396566</v>
      </c>
      <c r="AC201" s="81">
        <f>[1]Malaysia!DI$2797</f>
        <v>127.367704689598</v>
      </c>
      <c r="AD201" s="85">
        <f t="shared" si="789"/>
        <v>8.0119124801123291</v>
      </c>
      <c r="AE201" s="81">
        <f>[1]Malaysia!DI$2798</f>
        <v>103.19076052721999</v>
      </c>
      <c r="AF201" s="85">
        <f t="shared" si="790"/>
        <v>-7.1641422701498954</v>
      </c>
      <c r="AG201" s="32"/>
      <c r="AH201" s="32" t="s">
        <v>39</v>
      </c>
      <c r="AI201" s="81">
        <f>[1]Malaysia!DI$2799</f>
        <v>142.28214728442799</v>
      </c>
      <c r="AJ201" s="85">
        <f t="shared" si="791"/>
        <v>1.6781999215460104</v>
      </c>
      <c r="AK201" s="81">
        <f>[1]Malaysia!DI$2800</f>
        <v>117.92805941045999</v>
      </c>
      <c r="AL201" s="85">
        <f t="shared" si="792"/>
        <v>8.3179137526407771</v>
      </c>
      <c r="AM201" s="81">
        <f>[1]Malaysia!DI$2802</f>
        <v>116.481968254911</v>
      </c>
      <c r="AN201" s="85">
        <f t="shared" si="793"/>
        <v>-10.107700945009171</v>
      </c>
      <c r="AO201" s="32"/>
      <c r="AP201" s="32" t="s">
        <v>39</v>
      </c>
      <c r="AQ201" s="81">
        <f>[1]Malaysia!DI$2803</f>
        <v>131.84274045762399</v>
      </c>
      <c r="AR201" s="85">
        <f t="shared" si="794"/>
        <v>6.9807962665221481</v>
      </c>
      <c r="AS201" s="81">
        <f>[1]Malaysia!DI$2804</f>
        <v>116.26819281706</v>
      </c>
      <c r="AT201" s="85">
        <f t="shared" si="795"/>
        <v>8.667684215308185</v>
      </c>
      <c r="AU201" s="81">
        <f>[1]Malaysia!DI$2806</f>
        <v>173.96450262931401</v>
      </c>
      <c r="AV201" s="85">
        <f t="shared" si="796"/>
        <v>-3.8059453669876007</v>
      </c>
      <c r="AW201" s="32"/>
      <c r="AX201" s="32" t="s">
        <v>39</v>
      </c>
      <c r="AY201" s="81">
        <f>[1]Malaysia!DI$2807</f>
        <v>178.316245029577</v>
      </c>
      <c r="AZ201" s="85">
        <f t="shared" si="797"/>
        <v>-8.9689412143164731</v>
      </c>
      <c r="BA201" s="81">
        <f>[1]Malaysia!DI$2808</f>
        <v>145.21916428256401</v>
      </c>
      <c r="BB201" s="85">
        <f t="shared" si="798"/>
        <v>-1.6042562608853075</v>
      </c>
      <c r="BC201" s="81">
        <f>[1]Malaysia!DI$2809</f>
        <v>101.062148317083</v>
      </c>
      <c r="BD201" s="85">
        <f t="shared" si="799"/>
        <v>-10.047714401514966</v>
      </c>
      <c r="BE201" s="32"/>
      <c r="BF201" s="32" t="s">
        <v>39</v>
      </c>
      <c r="BG201" s="81">
        <f>[1]Malaysia!DI$2810</f>
        <v>96.165672987913595</v>
      </c>
      <c r="BH201" s="85">
        <f t="shared" si="800"/>
        <v>5.2806205133889534</v>
      </c>
      <c r="BI201" s="81">
        <f>[1]Malaysia!DI$2811</f>
        <v>110.229153753725</v>
      </c>
      <c r="BJ201" s="85">
        <f t="shared" si="801"/>
        <v>-0.18429957318980428</v>
      </c>
      <c r="BK201" s="81">
        <f>[1]Malaysia!DI$2812</f>
        <v>121.268296803848</v>
      </c>
      <c r="BL201" s="85">
        <f t="shared" si="802"/>
        <v>7.9862167988894015</v>
      </c>
      <c r="BM201" s="32"/>
      <c r="BN201" s="32" t="s">
        <v>39</v>
      </c>
      <c r="BO201" s="81">
        <f>([1]Malaysia!DI$2814*[1]Malaysia!$H2827+[1]Malaysia!DI$2815*[1]Malaysia!$H2828)/SUM([1]Malaysia!$H$2814:$H$2815)</f>
        <v>42.90090220779895</v>
      </c>
      <c r="BP201" s="85">
        <f t="shared" si="803"/>
        <v>3.1178827364586112</v>
      </c>
      <c r="BQ201" s="81">
        <f>[1]Malaysia!DI$2816</f>
        <v>105.342864466443</v>
      </c>
      <c r="BR201" s="85">
        <f t="shared" si="804"/>
        <v>8.6037376790855546</v>
      </c>
      <c r="BS201" s="81">
        <f>[1]Malaysia!DI$2817</f>
        <v>190.92085418229701</v>
      </c>
      <c r="BT201" s="85">
        <f t="shared" si="805"/>
        <v>-5.1240239406996864</v>
      </c>
      <c r="BU201" s="32"/>
      <c r="BV201" s="32" t="s">
        <v>39</v>
      </c>
      <c r="BW201" s="81">
        <f>[1]Malaysia!DI$2818</f>
        <v>167.409686553851</v>
      </c>
      <c r="BX201" s="85">
        <f t="shared" si="806"/>
        <v>17.126015684261262</v>
      </c>
      <c r="BY201" s="81">
        <f>[1]Malaysia!DI$2819</f>
        <v>127.146785746517</v>
      </c>
      <c r="BZ201" s="85">
        <f t="shared" si="807"/>
        <v>30.205772824436025</v>
      </c>
      <c r="CA201" s="81">
        <f>[1]Malaysia!DI$2820</f>
        <v>150.64870327715801</v>
      </c>
      <c r="CB201" s="85">
        <f t="shared" si="808"/>
        <v>-10.343009281853327</v>
      </c>
      <c r="CC201" s="32"/>
      <c r="CD201" s="32" t="s">
        <v>39</v>
      </c>
      <c r="CE201" s="81">
        <f>[1]Malaysia!DI$2821</f>
        <v>158.18827379580901</v>
      </c>
      <c r="CF201" s="85">
        <f t="shared" si="809"/>
        <v>6.002691197902692</v>
      </c>
      <c r="CG201" s="81">
        <f>[1]Malaysia!DI$2822</f>
        <v>171.54883858230801</v>
      </c>
      <c r="CH201" s="85">
        <f t="shared" si="810"/>
        <v>9.3029442577332873</v>
      </c>
      <c r="CI201" s="81">
        <f>[1]Malaysia!DI$2823</f>
        <v>85.739672027199504</v>
      </c>
      <c r="CJ201" s="85">
        <f t="shared" si="811"/>
        <v>10.262057420487508</v>
      </c>
      <c r="CK201" s="32"/>
      <c r="CL201" s="32" t="s">
        <v>39</v>
      </c>
      <c r="CM201" s="81">
        <f>[1]Malaysia!DI$2825</f>
        <v>106.68676222858601</v>
      </c>
      <c r="CN201" s="85">
        <f t="shared" si="812"/>
        <v>-3.7053633125056535</v>
      </c>
      <c r="CO201" s="81">
        <f>[1]Malaysia!DI$2827</f>
        <v>142.143252062751</v>
      </c>
      <c r="CP201" s="85">
        <f t="shared" si="813"/>
        <v>-11.681453957500182</v>
      </c>
      <c r="CQ201" s="81">
        <f>[1]Malaysia!DI$2829</f>
        <v>115.52799160871</v>
      </c>
      <c r="CR201" s="85">
        <f t="shared" si="814"/>
        <v>-14.980217207157636</v>
      </c>
      <c r="CS201" s="32"/>
      <c r="CT201" s="32" t="s">
        <v>39</v>
      </c>
      <c r="CU201" s="81">
        <f>[1]Malaysia!DI$2831</f>
        <v>173.04703742317</v>
      </c>
      <c r="CV201" s="85">
        <f t="shared" si="815"/>
        <v>-2.5153338688498224</v>
      </c>
      <c r="CW201" s="81">
        <f>[1]Malaysia!DI$2832</f>
        <v>125.152471651554</v>
      </c>
      <c r="CX201" s="85">
        <f t="shared" si="816"/>
        <v>-6.6662795426078532</v>
      </c>
      <c r="CY201" s="81">
        <f>[1]Malaysia!DI$2833</f>
        <v>122.570922973316</v>
      </c>
      <c r="CZ201" s="85">
        <f t="shared" si="817"/>
        <v>12.313387537183516</v>
      </c>
      <c r="DA201" s="32"/>
      <c r="DB201" s="32" t="s">
        <v>39</v>
      </c>
      <c r="DC201" s="81">
        <f>[1]Malaysia!DI$2835</f>
        <v>179.481759466966</v>
      </c>
      <c r="DD201" s="85">
        <f t="shared" si="818"/>
        <v>11.451209377314854</v>
      </c>
      <c r="DE201" s="81">
        <f>[1]Malaysia!DI$2836</f>
        <v>83.794632428660606</v>
      </c>
      <c r="DF201" s="85">
        <f t="shared" si="819"/>
        <v>5.9273756346366042</v>
      </c>
      <c r="DG201" s="81">
        <f>[1]Malaysia!DI$2838</f>
        <v>64.090883177710097</v>
      </c>
      <c r="DH201" s="85">
        <f t="shared" si="820"/>
        <v>-7.0100762346496168</v>
      </c>
      <c r="DI201" s="32"/>
      <c r="DJ201" s="32" t="s">
        <v>39</v>
      </c>
      <c r="DK201" s="81">
        <f>[1]Malaysia!DI$2840</f>
        <v>90.192880735412501</v>
      </c>
      <c r="DL201" s="85">
        <f t="shared" si="821"/>
        <v>5.3430681275337548</v>
      </c>
      <c r="DM201" s="81">
        <f>[1]Malaysia!DI$2841</f>
        <v>110.32240505931399</v>
      </c>
      <c r="DN201" s="85">
        <f t="shared" si="822"/>
        <v>-3.9313525436171233</v>
      </c>
      <c r="DO201" s="81">
        <f>[1]Malaysia!DI$2848</f>
        <v>140.14251766397899</v>
      </c>
      <c r="DP201" s="85">
        <f t="shared" si="823"/>
        <v>5.1380836886637269</v>
      </c>
      <c r="DQ201" s="480"/>
    </row>
    <row r="202" spans="1:428" s="458" customFormat="1" ht="15" customHeight="1">
      <c r="A202" s="32"/>
      <c r="B202" s="32" t="s">
        <v>40</v>
      </c>
      <c r="C202" s="81">
        <f>[1]Malaysia!DJ$2783</f>
        <v>107.53659651103</v>
      </c>
      <c r="D202" s="85">
        <f t="shared" si="779"/>
        <v>0.87753348031338874</v>
      </c>
      <c r="E202" s="81">
        <f>[1]Malaysia!DJ$2784</f>
        <v>192.20866963881801</v>
      </c>
      <c r="F202" s="85">
        <f t="shared" si="780"/>
        <v>4.0082044310018006</v>
      </c>
      <c r="G202" s="81">
        <f>[1]Malaysia!DJ$2785</f>
        <v>163.322376701499</v>
      </c>
      <c r="H202" s="85">
        <f t="shared" si="781"/>
        <v>-5.4582291567225383</v>
      </c>
      <c r="I202" s="32"/>
      <c r="J202" s="32" t="s">
        <v>40</v>
      </c>
      <c r="K202" s="81">
        <f>[1]Malaysia!DJ$2786</f>
        <v>153.40915682104099</v>
      </c>
      <c r="L202" s="85">
        <f t="shared" si="782"/>
        <v>0.14318995028806114</v>
      </c>
      <c r="M202" s="81">
        <f>[1]Malaysia!DJ$2788</f>
        <v>138.190002906242</v>
      </c>
      <c r="N202" s="85">
        <f t="shared" si="783"/>
        <v>0.24756824175784686</v>
      </c>
      <c r="O202" s="81">
        <f>[1]Malaysia!DJ$2789</f>
        <v>77.881427726503901</v>
      </c>
      <c r="P202" s="85">
        <f t="shared" si="784"/>
        <v>12.125652623684815</v>
      </c>
      <c r="Q202" s="32"/>
      <c r="R202" s="32" t="s">
        <v>40</v>
      </c>
      <c r="S202" s="81">
        <f>[1]Malaysia!DJ$2790</f>
        <v>97.885719897512303</v>
      </c>
      <c r="T202" s="85">
        <f t="shared" si="785"/>
        <v>-13.867514911208929</v>
      </c>
      <c r="U202" s="81">
        <f>[1]Malaysia!DJ$2792</f>
        <v>113.986714036397</v>
      </c>
      <c r="V202" s="85">
        <f t="shared" si="786"/>
        <v>3.8392298838992218</v>
      </c>
      <c r="W202" s="81">
        <f>[1]Malaysia!DJ$2795</f>
        <v>211.41361902665</v>
      </c>
      <c r="X202" s="85">
        <f t="shared" si="787"/>
        <v>5.8720396266058117</v>
      </c>
      <c r="Y202" s="32"/>
      <c r="Z202" s="32" t="s">
        <v>40</v>
      </c>
      <c r="AA202" s="81">
        <f>[1]Malaysia!DJ$2796</f>
        <v>108.24034328493001</v>
      </c>
      <c r="AB202" s="85">
        <f t="shared" si="788"/>
        <v>-0.22758745314035878</v>
      </c>
      <c r="AC202" s="81">
        <f>[1]Malaysia!DJ$2797</f>
        <v>135.41079625187001</v>
      </c>
      <c r="AD202" s="85">
        <f t="shared" si="789"/>
        <v>-16.685137596351069</v>
      </c>
      <c r="AE202" s="81">
        <f>[1]Malaysia!DJ$2798</f>
        <v>104.21925642543501</v>
      </c>
      <c r="AF202" s="85">
        <f t="shared" si="790"/>
        <v>7.039277846572503</v>
      </c>
      <c r="AG202" s="32"/>
      <c r="AH202" s="32" t="s">
        <v>40</v>
      </c>
      <c r="AI202" s="81">
        <f>[1]Malaysia!DJ$2799</f>
        <v>150.367269802972</v>
      </c>
      <c r="AJ202" s="85">
        <f t="shared" si="791"/>
        <v>3.2598773378029477</v>
      </c>
      <c r="AK202" s="81">
        <f>[1]Malaysia!DJ$2800</f>
        <v>131.842699519848</v>
      </c>
      <c r="AL202" s="85">
        <f t="shared" si="792"/>
        <v>9.9677365101698285</v>
      </c>
      <c r="AM202" s="81">
        <f>[1]Malaysia!DJ$2802</f>
        <v>121.278196992299</v>
      </c>
      <c r="AN202" s="85">
        <f t="shared" si="793"/>
        <v>-7.5285629300248189</v>
      </c>
      <c r="AO202" s="32"/>
      <c r="AP202" s="32" t="s">
        <v>40</v>
      </c>
      <c r="AQ202" s="81">
        <f>[1]Malaysia!DJ$2803</f>
        <v>143.33644860982099</v>
      </c>
      <c r="AR202" s="85">
        <f t="shared" si="794"/>
        <v>8.1811030299567165</v>
      </c>
      <c r="AS202" s="81">
        <f>[1]Malaysia!DJ$2804</f>
        <v>118.776970779455</v>
      </c>
      <c r="AT202" s="85">
        <f t="shared" si="795"/>
        <v>5.7206283983835675</v>
      </c>
      <c r="AU202" s="81">
        <f>[1]Malaysia!DJ$2806</f>
        <v>176.18223715147499</v>
      </c>
      <c r="AV202" s="85">
        <f t="shared" si="796"/>
        <v>-4.7123028973195034</v>
      </c>
      <c r="AW202" s="32"/>
      <c r="AX202" s="32" t="s">
        <v>40</v>
      </c>
      <c r="AY202" s="81">
        <f>[1]Malaysia!DJ$2807</f>
        <v>180.417487193597</v>
      </c>
      <c r="AZ202" s="85">
        <f t="shared" si="797"/>
        <v>-7.252254868421943</v>
      </c>
      <c r="BA202" s="81">
        <f>[1]Malaysia!DJ$2808</f>
        <v>144.257419589633</v>
      </c>
      <c r="BB202" s="85">
        <f t="shared" si="798"/>
        <v>-1.1356360116593862</v>
      </c>
      <c r="BC202" s="81">
        <f>[1]Malaysia!DJ$2809</f>
        <v>128.96050409516599</v>
      </c>
      <c r="BD202" s="85">
        <f t="shared" si="799"/>
        <v>12.295190273090313</v>
      </c>
      <c r="BE202" s="32"/>
      <c r="BF202" s="32" t="s">
        <v>40</v>
      </c>
      <c r="BG202" s="81">
        <f>[1]Malaysia!DJ$2810</f>
        <v>110.65942400473401</v>
      </c>
      <c r="BH202" s="85">
        <f t="shared" si="800"/>
        <v>2.0105339074379032</v>
      </c>
      <c r="BI202" s="81">
        <f>[1]Malaysia!DJ$2811</f>
        <v>123.912182429401</v>
      </c>
      <c r="BJ202" s="85">
        <f t="shared" si="801"/>
        <v>-2.3466557154211074</v>
      </c>
      <c r="BK202" s="81">
        <f>[1]Malaysia!DJ$2812</f>
        <v>132.42312597673799</v>
      </c>
      <c r="BL202" s="85">
        <f t="shared" si="802"/>
        <v>10.18654548715854</v>
      </c>
      <c r="BM202" s="32"/>
      <c r="BN202" s="32" t="s">
        <v>40</v>
      </c>
      <c r="BO202" s="81">
        <f>([1]Malaysia!DJ$2814*[1]Malaysia!$H2827+[1]Malaysia!DJ$2815*[1]Malaysia!$H2828)/SUM([1]Malaysia!$H$2814:$H$2815)</f>
        <v>44.261899015254798</v>
      </c>
      <c r="BP202" s="85">
        <f t="shared" si="803"/>
        <v>0.66957351533199017</v>
      </c>
      <c r="BQ202" s="81">
        <f>[1]Malaysia!DJ$2816</f>
        <v>112.768225861459</v>
      </c>
      <c r="BR202" s="85">
        <f t="shared" si="804"/>
        <v>11.020080239072215</v>
      </c>
      <c r="BS202" s="81">
        <f>[1]Malaysia!DJ$2817</f>
        <v>183.28743518296</v>
      </c>
      <c r="BT202" s="85">
        <f t="shared" si="805"/>
        <v>-12.767729999916838</v>
      </c>
      <c r="BU202" s="32"/>
      <c r="BV202" s="32" t="s">
        <v>40</v>
      </c>
      <c r="BW202" s="81">
        <f>[1]Malaysia!DJ$2818</f>
        <v>163.27070738779699</v>
      </c>
      <c r="BX202" s="85">
        <f t="shared" si="806"/>
        <v>13.758986783945275</v>
      </c>
      <c r="BY202" s="81">
        <f>[1]Malaysia!DJ$2819</f>
        <v>129.03110241962401</v>
      </c>
      <c r="BZ202" s="85">
        <f t="shared" si="807"/>
        <v>27.471266681115793</v>
      </c>
      <c r="CA202" s="81">
        <f>[1]Malaysia!DJ$2820</f>
        <v>221.032834913252</v>
      </c>
      <c r="CB202" s="85">
        <f t="shared" si="808"/>
        <v>8.2910460926777887</v>
      </c>
      <c r="CC202" s="32"/>
      <c r="CD202" s="32" t="s">
        <v>40</v>
      </c>
      <c r="CE202" s="81">
        <f>[1]Malaysia!DJ$2821</f>
        <v>177.58521142286</v>
      </c>
      <c r="CF202" s="85">
        <f t="shared" si="809"/>
        <v>3.9415329327639768</v>
      </c>
      <c r="CG202" s="81">
        <f>[1]Malaysia!DJ$2822</f>
        <v>168.03828187112899</v>
      </c>
      <c r="CH202" s="85">
        <f t="shared" si="810"/>
        <v>2.3417701580811894</v>
      </c>
      <c r="CI202" s="81">
        <f>[1]Malaysia!DJ$2823</f>
        <v>69.883467412520304</v>
      </c>
      <c r="CJ202" s="85">
        <f t="shared" si="811"/>
        <v>-14.718482657153459</v>
      </c>
      <c r="CK202" s="32"/>
      <c r="CL202" s="32" t="s">
        <v>40</v>
      </c>
      <c r="CM202" s="81">
        <f>[1]Malaysia!DJ$2825</f>
        <v>93.191188428649198</v>
      </c>
      <c r="CN202" s="85">
        <f t="shared" si="812"/>
        <v>-12.137960427970356</v>
      </c>
      <c r="CO202" s="81">
        <f>[1]Malaysia!DJ$2827</f>
        <v>148.23451057390099</v>
      </c>
      <c r="CP202" s="85">
        <f t="shared" si="813"/>
        <v>-12.033562935697987</v>
      </c>
      <c r="CQ202" s="81">
        <f>[1]Malaysia!DJ$2829</f>
        <v>150.21652059626101</v>
      </c>
      <c r="CR202" s="85">
        <f t="shared" si="814"/>
        <v>-0.57632736154030795</v>
      </c>
      <c r="CS202" s="32"/>
      <c r="CT202" s="32" t="s">
        <v>40</v>
      </c>
      <c r="CU202" s="81">
        <f>[1]Malaysia!DJ$2831</f>
        <v>183.98074496486799</v>
      </c>
      <c r="CV202" s="85">
        <f t="shared" si="815"/>
        <v>-1.1933257813022635</v>
      </c>
      <c r="CW202" s="81">
        <f>[1]Malaysia!DJ$2832</f>
        <v>127.103879873521</v>
      </c>
      <c r="CX202" s="85">
        <f t="shared" si="816"/>
        <v>-11.485017113913671</v>
      </c>
      <c r="CY202" s="81">
        <f>[1]Malaysia!DJ$2833</f>
        <v>133.869714751657</v>
      </c>
      <c r="CZ202" s="85">
        <f t="shared" si="817"/>
        <v>2.5780305178356571</v>
      </c>
      <c r="DA202" s="32"/>
      <c r="DB202" s="32" t="s">
        <v>40</v>
      </c>
      <c r="DC202" s="81">
        <f>[1]Malaysia!DJ$2835</f>
        <v>172.943091291939</v>
      </c>
      <c r="DD202" s="85">
        <f t="shared" si="818"/>
        <v>4.8289231298836057</v>
      </c>
      <c r="DE202" s="81">
        <f>[1]Malaysia!DJ$2836</f>
        <v>123.349309134584</v>
      </c>
      <c r="DF202" s="85">
        <f t="shared" si="819"/>
        <v>6.2954628820842942</v>
      </c>
      <c r="DG202" s="81">
        <f>[1]Malaysia!DJ$2838</f>
        <v>93.984361532367004</v>
      </c>
      <c r="DH202" s="85">
        <f t="shared" si="820"/>
        <v>-9.2275627846315871</v>
      </c>
      <c r="DI202" s="32"/>
      <c r="DJ202" s="32" t="s">
        <v>40</v>
      </c>
      <c r="DK202" s="81">
        <f>[1]Malaysia!DJ$2840</f>
        <v>105.83272669745099</v>
      </c>
      <c r="DL202" s="85">
        <f t="shared" si="821"/>
        <v>2.2421524146172942</v>
      </c>
      <c r="DM202" s="81">
        <f>[1]Malaysia!DJ$2841</f>
        <v>107.60254961882499</v>
      </c>
      <c r="DN202" s="85">
        <f t="shared" si="822"/>
        <v>-3.4546463024475713</v>
      </c>
      <c r="DO202" s="81">
        <f>[1]Malaysia!DJ$2848</f>
        <v>139.27891938788301</v>
      </c>
      <c r="DP202" s="85">
        <f t="shared" si="823"/>
        <v>4.6242316550512328</v>
      </c>
      <c r="DQ202" s="480"/>
    </row>
    <row r="203" spans="1:428" s="458" customFormat="1" ht="15" customHeight="1">
      <c r="A203" s="32"/>
      <c r="B203" s="32" t="s">
        <v>41</v>
      </c>
      <c r="C203" s="81">
        <f>[1]Malaysia!DK$2783</f>
        <v>115.363283995972</v>
      </c>
      <c r="D203" s="85">
        <f t="shared" si="779"/>
        <v>0.35936805866241173</v>
      </c>
      <c r="E203" s="81">
        <f>[1]Malaysia!DK$2784</f>
        <v>205.15309841673499</v>
      </c>
      <c r="F203" s="85">
        <f t="shared" si="780"/>
        <v>13.217938954385076</v>
      </c>
      <c r="G203" s="81">
        <f>[1]Malaysia!DK$2785</f>
        <v>188.96989719056401</v>
      </c>
      <c r="H203" s="85">
        <f t="shared" si="781"/>
        <v>2.3895088986503481</v>
      </c>
      <c r="I203" s="32"/>
      <c r="J203" s="32" t="s">
        <v>41</v>
      </c>
      <c r="K203" s="81">
        <f>[1]Malaysia!DK$2786</f>
        <v>158.94727017102301</v>
      </c>
      <c r="L203" s="85">
        <f t="shared" si="782"/>
        <v>3.2772257420001836</v>
      </c>
      <c r="M203" s="81">
        <f>[1]Malaysia!DK$2788</f>
        <v>142.96853707558299</v>
      </c>
      <c r="N203" s="85">
        <f t="shared" si="783"/>
        <v>0.59625387714392275</v>
      </c>
      <c r="O203" s="81">
        <f>[1]Malaysia!DK$2789</f>
        <v>86.608957241706193</v>
      </c>
      <c r="P203" s="85">
        <f t="shared" si="784"/>
        <v>12.461576103459677</v>
      </c>
      <c r="Q203" s="32"/>
      <c r="R203" s="32" t="s">
        <v>41</v>
      </c>
      <c r="S203" s="81">
        <f>[1]Malaysia!DK$2790</f>
        <v>111.699937871427</v>
      </c>
      <c r="T203" s="85">
        <f t="shared" si="785"/>
        <v>-15.841341558754579</v>
      </c>
      <c r="U203" s="81">
        <f>[1]Malaysia!DK$2792</f>
        <v>128.10149336939301</v>
      </c>
      <c r="V203" s="85">
        <f t="shared" si="786"/>
        <v>4.5536221411041993</v>
      </c>
      <c r="W203" s="81">
        <f>[1]Malaysia!DK$2795</f>
        <v>208.66280167508501</v>
      </c>
      <c r="X203" s="85">
        <f t="shared" si="787"/>
        <v>8.7639839504327881</v>
      </c>
      <c r="Y203" s="32"/>
      <c r="Z203" s="32" t="s">
        <v>41</v>
      </c>
      <c r="AA203" s="81">
        <f>[1]Malaysia!DK$2796</f>
        <v>111.766788436529</v>
      </c>
      <c r="AB203" s="85">
        <f t="shared" si="788"/>
        <v>-0.43088718628965239</v>
      </c>
      <c r="AC203" s="81">
        <f>[1]Malaysia!DK$2797</f>
        <v>134.767758537796</v>
      </c>
      <c r="AD203" s="85">
        <f t="shared" si="789"/>
        <v>-7.3829662278374855</v>
      </c>
      <c r="AE203" s="81">
        <f>[1]Malaysia!DK$2798</f>
        <v>111.977504063198</v>
      </c>
      <c r="AF203" s="85">
        <f t="shared" si="790"/>
        <v>-2.3757602298401252</v>
      </c>
      <c r="AG203" s="32"/>
      <c r="AH203" s="32" t="s">
        <v>41</v>
      </c>
      <c r="AI203" s="81">
        <f>[1]Malaysia!DK$2799</f>
        <v>168.154836581588</v>
      </c>
      <c r="AJ203" s="85">
        <f t="shared" si="791"/>
        <v>3.4354678037070983</v>
      </c>
      <c r="AK203" s="81">
        <f>[1]Malaysia!DK$2800</f>
        <v>138.74654533042801</v>
      </c>
      <c r="AL203" s="85">
        <f t="shared" si="792"/>
        <v>8.9269663041323497</v>
      </c>
      <c r="AM203" s="81">
        <f>[1]Malaysia!DK$2802</f>
        <v>114.877425048307</v>
      </c>
      <c r="AN203" s="85">
        <f t="shared" si="793"/>
        <v>-7.7117681062366898</v>
      </c>
      <c r="AO203" s="32"/>
      <c r="AP203" s="32" t="s">
        <v>41</v>
      </c>
      <c r="AQ203" s="81">
        <f>[1]Malaysia!DK$2803</f>
        <v>136.350738462039</v>
      </c>
      <c r="AR203" s="85">
        <f t="shared" si="794"/>
        <v>6.3352172785936745</v>
      </c>
      <c r="AS203" s="81">
        <f>[1]Malaysia!DK$2804</f>
        <v>124.131037214579</v>
      </c>
      <c r="AT203" s="85">
        <f t="shared" si="795"/>
        <v>4.0170312294348207</v>
      </c>
      <c r="AU203" s="81">
        <f>[1]Malaysia!DK$2806</f>
        <v>178.29085703328801</v>
      </c>
      <c r="AV203" s="85">
        <f t="shared" si="796"/>
        <v>-6.6803414895799875</v>
      </c>
      <c r="AW203" s="32"/>
      <c r="AX203" s="32" t="s">
        <v>41</v>
      </c>
      <c r="AY203" s="81">
        <f>[1]Malaysia!DK$2807</f>
        <v>175.55280382736899</v>
      </c>
      <c r="AZ203" s="85">
        <f t="shared" si="797"/>
        <v>-2.721102639113397</v>
      </c>
      <c r="BA203" s="81">
        <f>[1]Malaysia!DK$2808</f>
        <v>142.546495105426</v>
      </c>
      <c r="BB203" s="85">
        <f t="shared" si="798"/>
        <v>-0.67890826887703781</v>
      </c>
      <c r="BC203" s="81">
        <f>[1]Malaysia!DK$2809</f>
        <v>130.208091996371</v>
      </c>
      <c r="BD203" s="85">
        <f t="shared" si="799"/>
        <v>15.976354130438537</v>
      </c>
      <c r="BE203" s="32"/>
      <c r="BF203" s="32" t="s">
        <v>41</v>
      </c>
      <c r="BG203" s="81">
        <f>[1]Malaysia!DK$2810</f>
        <v>117.999083534311</v>
      </c>
      <c r="BH203" s="85">
        <f t="shared" si="800"/>
        <v>6.8675494528722254</v>
      </c>
      <c r="BI203" s="81">
        <f>[1]Malaysia!DK$2811</f>
        <v>129.72541100637699</v>
      </c>
      <c r="BJ203" s="85">
        <f t="shared" si="801"/>
        <v>-0.27394130047639464</v>
      </c>
      <c r="BK203" s="81">
        <f>[1]Malaysia!DK$2812</f>
        <v>144.12103305148099</v>
      </c>
      <c r="BL203" s="85">
        <f t="shared" si="802"/>
        <v>21.157918567169304</v>
      </c>
      <c r="BM203" s="32"/>
      <c r="BN203" s="32" t="s">
        <v>41</v>
      </c>
      <c r="BO203" s="81">
        <f>([1]Malaysia!DK$2814*[1]Malaysia!$H2827+[1]Malaysia!DK$2815*[1]Malaysia!$H2828)/SUM([1]Malaysia!$H$2814:$H$2815)</f>
        <v>46.613861368778196</v>
      </c>
      <c r="BP203" s="85">
        <f t="shared" si="803"/>
        <v>1.1738830852301021</v>
      </c>
      <c r="BQ203" s="81">
        <f>[1]Malaysia!DK$2816</f>
        <v>135.55204512130399</v>
      </c>
      <c r="BR203" s="85">
        <f t="shared" si="804"/>
        <v>13.178105439911334</v>
      </c>
      <c r="BS203" s="81">
        <f>[1]Malaysia!DK$2817</f>
        <v>194.471418525476</v>
      </c>
      <c r="BT203" s="85">
        <f t="shared" si="805"/>
        <v>-10.451488048784213</v>
      </c>
      <c r="BU203" s="32"/>
      <c r="BV203" s="32" t="s">
        <v>41</v>
      </c>
      <c r="BW203" s="81">
        <f>[1]Malaysia!DK$2818</f>
        <v>147.199463947238</v>
      </c>
      <c r="BX203" s="85">
        <f t="shared" si="806"/>
        <v>14.913962849366683</v>
      </c>
      <c r="BY203" s="81">
        <f>[1]Malaysia!DK$2819</f>
        <v>112.455068746758</v>
      </c>
      <c r="BZ203" s="85">
        <f t="shared" si="807"/>
        <v>19.891487655181422</v>
      </c>
      <c r="CA203" s="81">
        <f>[1]Malaysia!DK$2820</f>
        <v>258.26455078495002</v>
      </c>
      <c r="CB203" s="85">
        <f t="shared" si="808"/>
        <v>9.832675835592525</v>
      </c>
      <c r="CC203" s="32"/>
      <c r="CD203" s="32" t="s">
        <v>41</v>
      </c>
      <c r="CE203" s="81">
        <f>[1]Malaysia!DK$2821</f>
        <v>197.36059072626901</v>
      </c>
      <c r="CF203" s="85">
        <f t="shared" si="809"/>
        <v>16.682532628154576</v>
      </c>
      <c r="CG203" s="81">
        <f>[1]Malaysia!DK$2822</f>
        <v>161.802921576046</v>
      </c>
      <c r="CH203" s="85">
        <f t="shared" si="810"/>
        <v>0.89046692683550077</v>
      </c>
      <c r="CI203" s="81">
        <f>[1]Malaysia!DK$2823</f>
        <v>63.173947633687703</v>
      </c>
      <c r="CJ203" s="85">
        <f t="shared" si="811"/>
        <v>-15.099751399921203</v>
      </c>
      <c r="CK203" s="32"/>
      <c r="CL203" s="32" t="s">
        <v>41</v>
      </c>
      <c r="CM203" s="81">
        <f>[1]Malaysia!DK$2825</f>
        <v>101.405837263715</v>
      </c>
      <c r="CN203" s="85">
        <f t="shared" si="812"/>
        <v>-17.342550128611407</v>
      </c>
      <c r="CO203" s="81">
        <f>[1]Malaysia!DK$2827</f>
        <v>167.47291990362001</v>
      </c>
      <c r="CP203" s="85">
        <f t="shared" si="813"/>
        <v>-8.6822397505563771</v>
      </c>
      <c r="CQ203" s="81">
        <f>[1]Malaysia!DK$2829</f>
        <v>150.08807938057001</v>
      </c>
      <c r="CR203" s="85">
        <f t="shared" si="814"/>
        <v>-4.9574114369931834</v>
      </c>
      <c r="CS203" s="32"/>
      <c r="CT203" s="32" t="s">
        <v>41</v>
      </c>
      <c r="CU203" s="81">
        <f>[1]Malaysia!DK$2831</f>
        <v>153.14714095932101</v>
      </c>
      <c r="CV203" s="85">
        <f t="shared" si="815"/>
        <v>-2.0007457436067995</v>
      </c>
      <c r="CW203" s="81">
        <f>[1]Malaysia!DK$2832</f>
        <v>122.92234784471199</v>
      </c>
      <c r="CX203" s="85">
        <f t="shared" si="816"/>
        <v>-9.7477989116803059</v>
      </c>
      <c r="CY203" s="81">
        <f>[1]Malaysia!DK$2833</f>
        <v>125.313361576332</v>
      </c>
      <c r="CZ203" s="85">
        <f t="shared" si="817"/>
        <v>-0.45726162554664995</v>
      </c>
      <c r="DA203" s="32"/>
      <c r="DB203" s="32" t="s">
        <v>41</v>
      </c>
      <c r="DC203" s="81">
        <f>[1]Malaysia!DK$2835</f>
        <v>145.370340420622</v>
      </c>
      <c r="DD203" s="85">
        <f t="shared" si="818"/>
        <v>5.4109571797561529</v>
      </c>
      <c r="DE203" s="81">
        <f>[1]Malaysia!DK$2836</f>
        <v>138.753611009537</v>
      </c>
      <c r="DF203" s="85">
        <f t="shared" si="819"/>
        <v>6.9524778722569209</v>
      </c>
      <c r="DG203" s="81">
        <f>[1]Malaysia!DK$2838</f>
        <v>103.497437196379</v>
      </c>
      <c r="DH203" s="85">
        <f t="shared" si="820"/>
        <v>-9.2319067681826255</v>
      </c>
      <c r="DI203" s="32"/>
      <c r="DJ203" s="32" t="s">
        <v>41</v>
      </c>
      <c r="DK203" s="81">
        <f>[1]Malaysia!DK$2840</f>
        <v>111.602455558107</v>
      </c>
      <c r="DL203" s="85">
        <f t="shared" si="821"/>
        <v>-0.24361282570782805</v>
      </c>
      <c r="DM203" s="81">
        <f>[1]Malaysia!DK$2841</f>
        <v>105.896862500327</v>
      </c>
      <c r="DN203" s="85">
        <f t="shared" si="822"/>
        <v>-6.1155954912253065</v>
      </c>
      <c r="DO203" s="81">
        <f>[1]Malaysia!DK$2848</f>
        <v>139.280998610029</v>
      </c>
      <c r="DP203" s="85">
        <f t="shared" si="823"/>
        <v>4.3032188569853247</v>
      </c>
      <c r="DQ203" s="480"/>
    </row>
    <row r="204" spans="1:428" s="458" customFormat="1" ht="15" customHeight="1">
      <c r="A204" s="32"/>
      <c r="B204" s="32" t="s">
        <v>42</v>
      </c>
      <c r="C204" s="81">
        <f>[1]Malaysia!DL$2783</f>
        <v>121.05872417927201</v>
      </c>
      <c r="D204" s="85">
        <f t="shared" si="779"/>
        <v>2.7042962972167288</v>
      </c>
      <c r="E204" s="81">
        <f>[1]Malaysia!DL$2784</f>
        <v>176.32209315362499</v>
      </c>
      <c r="F204" s="85">
        <f t="shared" si="780"/>
        <v>11.046700771437102</v>
      </c>
      <c r="G204" s="81">
        <f>[1]Malaysia!DL$2785</f>
        <v>154.49972556941401</v>
      </c>
      <c r="H204" s="85">
        <f t="shared" si="781"/>
        <v>3.4657271941644296</v>
      </c>
      <c r="I204" s="32"/>
      <c r="J204" s="32" t="s">
        <v>42</v>
      </c>
      <c r="K204" s="81">
        <f>[1]Malaysia!DL$2786</f>
        <v>151.32328001008401</v>
      </c>
      <c r="L204" s="85">
        <f t="shared" si="782"/>
        <v>5.3825582236803484</v>
      </c>
      <c r="M204" s="81">
        <f>[1]Malaysia!DL$2788</f>
        <v>145.61923518411101</v>
      </c>
      <c r="N204" s="85">
        <f t="shared" si="783"/>
        <v>5.0209281306273539</v>
      </c>
      <c r="O204" s="81">
        <f>[1]Malaysia!DL$2789</f>
        <v>93.5591477070911</v>
      </c>
      <c r="P204" s="85">
        <f t="shared" si="784"/>
        <v>9.9424329228266544</v>
      </c>
      <c r="Q204" s="32"/>
      <c r="R204" s="32" t="s">
        <v>42</v>
      </c>
      <c r="S204" s="81">
        <f>[1]Malaysia!DL$2790</f>
        <v>102.80011792650799</v>
      </c>
      <c r="T204" s="85">
        <f t="shared" si="785"/>
        <v>-14.667508086443334</v>
      </c>
      <c r="U204" s="81">
        <f>[1]Malaysia!DL$2792</f>
        <v>144.17962598542201</v>
      </c>
      <c r="V204" s="85">
        <f t="shared" si="786"/>
        <v>6.0457042146838234</v>
      </c>
      <c r="W204" s="81">
        <f>[1]Malaysia!DL$2795</f>
        <v>158.37299817805899</v>
      </c>
      <c r="X204" s="85">
        <f t="shared" si="787"/>
        <v>15.397306254307111</v>
      </c>
      <c r="Y204" s="32"/>
      <c r="Z204" s="32" t="s">
        <v>42</v>
      </c>
      <c r="AA204" s="81">
        <f>[1]Malaysia!DL$2796</f>
        <v>123.43242425871701</v>
      </c>
      <c r="AB204" s="85">
        <f t="shared" si="788"/>
        <v>2.9632441005863939</v>
      </c>
      <c r="AC204" s="81">
        <f>[1]Malaysia!DL$2797</f>
        <v>149.67740832700599</v>
      </c>
      <c r="AD204" s="85">
        <f t="shared" si="789"/>
        <v>7.7440803304395587</v>
      </c>
      <c r="AE204" s="81">
        <f>[1]Malaysia!DL$2798</f>
        <v>115.81623617240599</v>
      </c>
      <c r="AF204" s="85">
        <f t="shared" si="790"/>
        <v>-0.57898307951144545</v>
      </c>
      <c r="AG204" s="32"/>
      <c r="AH204" s="32" t="s">
        <v>42</v>
      </c>
      <c r="AI204" s="81">
        <f>[1]Malaysia!DL$2799</f>
        <v>150.05954550971299</v>
      </c>
      <c r="AJ204" s="85">
        <f t="shared" si="791"/>
        <v>4.6220726322061125</v>
      </c>
      <c r="AK204" s="81">
        <f>[1]Malaysia!DL$2800</f>
        <v>138.28747792975099</v>
      </c>
      <c r="AL204" s="85">
        <f t="shared" si="792"/>
        <v>9.3356339324589754</v>
      </c>
      <c r="AM204" s="81">
        <f>[1]Malaysia!DL$2802</f>
        <v>122.019034243737</v>
      </c>
      <c r="AN204" s="85">
        <f t="shared" si="793"/>
        <v>-4.0292040402796374</v>
      </c>
      <c r="AO204" s="32"/>
      <c r="AP204" s="32" t="s">
        <v>42</v>
      </c>
      <c r="AQ204" s="81">
        <f>[1]Malaysia!DL$2803</f>
        <v>137.61882117718</v>
      </c>
      <c r="AR204" s="85">
        <f t="shared" si="794"/>
        <v>6.6343552162414312</v>
      </c>
      <c r="AS204" s="81">
        <f>[1]Malaysia!DL$2804</f>
        <v>116.562928938664</v>
      </c>
      <c r="AT204" s="85">
        <f t="shared" si="795"/>
        <v>4.6210422114043155</v>
      </c>
      <c r="AU204" s="81">
        <f>[1]Malaysia!DL$2806</f>
        <v>177.86702122086601</v>
      </c>
      <c r="AV204" s="85">
        <f t="shared" si="796"/>
        <v>-2.1994656480030272</v>
      </c>
      <c r="AW204" s="32"/>
      <c r="AX204" s="32" t="s">
        <v>42</v>
      </c>
      <c r="AY204" s="81">
        <f>[1]Malaysia!DL$2807</f>
        <v>177.61464737575699</v>
      </c>
      <c r="AZ204" s="85">
        <f t="shared" si="797"/>
        <v>-1.4363511909719904</v>
      </c>
      <c r="BA204" s="81">
        <f>[1]Malaysia!DL$2808</f>
        <v>137.244057367088</v>
      </c>
      <c r="BB204" s="85">
        <f t="shared" si="798"/>
        <v>1.16919429590763</v>
      </c>
      <c r="BC204" s="81">
        <f>[1]Malaysia!DL$2809</f>
        <v>141.04699215189399</v>
      </c>
      <c r="BD204" s="85">
        <f t="shared" si="799"/>
        <v>15.669207828142234</v>
      </c>
      <c r="BE204" s="32"/>
      <c r="BF204" s="32" t="s">
        <v>42</v>
      </c>
      <c r="BG204" s="81">
        <f>[1]Malaysia!DL$2810</f>
        <v>130.21191772808501</v>
      </c>
      <c r="BH204" s="85">
        <f t="shared" si="800"/>
        <v>5.2379755448429108</v>
      </c>
      <c r="BI204" s="81">
        <f>[1]Malaysia!DL$2811</f>
        <v>131.36346610890499</v>
      </c>
      <c r="BJ204" s="85">
        <f t="shared" si="801"/>
        <v>0.19617277398057809</v>
      </c>
      <c r="BK204" s="81">
        <f>[1]Malaysia!DL$2812</f>
        <v>135.29170188239701</v>
      </c>
      <c r="BL204" s="85">
        <f t="shared" si="802"/>
        <v>10.525516385739934</v>
      </c>
      <c r="BM204" s="32"/>
      <c r="BN204" s="32" t="s">
        <v>42</v>
      </c>
      <c r="BO204" s="81">
        <f>([1]Malaysia!DL$2814*[1]Malaysia!$H2827+[1]Malaysia!DL$2815*[1]Malaysia!$H2828)/SUM([1]Malaysia!$H$2814:$H$2815)</f>
        <v>50.852010471780524</v>
      </c>
      <c r="BP204" s="85">
        <f t="shared" si="803"/>
        <v>4.057711435402453</v>
      </c>
      <c r="BQ204" s="81">
        <f>[1]Malaysia!DL$2816</f>
        <v>132.75383916295499</v>
      </c>
      <c r="BR204" s="85">
        <f t="shared" si="804"/>
        <v>8.006969732892415</v>
      </c>
      <c r="BS204" s="81">
        <f>[1]Malaysia!DL$2817</f>
        <v>196.51670547448899</v>
      </c>
      <c r="BT204" s="85">
        <f t="shared" si="805"/>
        <v>-9.9125559010458772</v>
      </c>
      <c r="BU204" s="32"/>
      <c r="BV204" s="32" t="s">
        <v>42</v>
      </c>
      <c r="BW204" s="81">
        <f>[1]Malaysia!DL$2818</f>
        <v>155.07285493420099</v>
      </c>
      <c r="BX204" s="85">
        <f t="shared" si="806"/>
        <v>24.467235402815419</v>
      </c>
      <c r="BY204" s="81">
        <f>[1]Malaysia!DL$2819</f>
        <v>115.002459061688</v>
      </c>
      <c r="BZ204" s="85">
        <f t="shared" si="807"/>
        <v>18.04888617375147</v>
      </c>
      <c r="CA204" s="81">
        <f>[1]Malaysia!DL$2820</f>
        <v>185.013122751644</v>
      </c>
      <c r="CB204" s="85">
        <f t="shared" si="808"/>
        <v>-7.3010117321246497</v>
      </c>
      <c r="CC204" s="32"/>
      <c r="CD204" s="32" t="s">
        <v>42</v>
      </c>
      <c r="CE204" s="81">
        <f>[1]Malaysia!DL$2821</f>
        <v>178.10609002462701</v>
      </c>
      <c r="CF204" s="85">
        <f t="shared" si="809"/>
        <v>13.379701035562405</v>
      </c>
      <c r="CG204" s="81">
        <f>[1]Malaysia!DL$2822</f>
        <v>176.08029876130499</v>
      </c>
      <c r="CH204" s="85">
        <f t="shared" si="810"/>
        <v>8.6423161865068892</v>
      </c>
      <c r="CI204" s="81">
        <f>[1]Malaysia!DL$2823</f>
        <v>61.722705978442598</v>
      </c>
      <c r="CJ204" s="85">
        <f t="shared" si="811"/>
        <v>-11.624758851713551</v>
      </c>
      <c r="CK204" s="32"/>
      <c r="CL204" s="32" t="s">
        <v>42</v>
      </c>
      <c r="CM204" s="81">
        <f>[1]Malaysia!DL$2825</f>
        <v>113.15580099682199</v>
      </c>
      <c r="CN204" s="85">
        <f t="shared" si="812"/>
        <v>-12.962596991093861</v>
      </c>
      <c r="CO204" s="81">
        <f>[1]Malaysia!DL$2827</f>
        <v>158.72087894683099</v>
      </c>
      <c r="CP204" s="85">
        <f t="shared" si="813"/>
        <v>-12.592043964290681</v>
      </c>
      <c r="CQ204" s="81">
        <f>[1]Malaysia!DL$2829</f>
        <v>109.416558487854</v>
      </c>
      <c r="CR204" s="85">
        <f t="shared" si="814"/>
        <v>-19.723391758531406</v>
      </c>
      <c r="CS204" s="32"/>
      <c r="CT204" s="32" t="s">
        <v>42</v>
      </c>
      <c r="CU204" s="81">
        <f>[1]Malaysia!DL$2831</f>
        <v>132.249570653788</v>
      </c>
      <c r="CV204" s="85">
        <f t="shared" si="815"/>
        <v>3.3894703337728345</v>
      </c>
      <c r="CW204" s="81">
        <f>[1]Malaysia!DL$2832</f>
        <v>126.218560092646</v>
      </c>
      <c r="CX204" s="85">
        <f t="shared" si="816"/>
        <v>-8.7169343650354847</v>
      </c>
      <c r="CY204" s="81">
        <f>[1]Malaysia!DL$2833</f>
        <v>141.81742879958799</v>
      </c>
      <c r="CZ204" s="85">
        <f t="shared" si="817"/>
        <v>19.411164686375557</v>
      </c>
      <c r="DA204" s="32"/>
      <c r="DB204" s="32" t="s">
        <v>42</v>
      </c>
      <c r="DC204" s="81">
        <f>[1]Malaysia!DL$2835</f>
        <v>133.196493220712</v>
      </c>
      <c r="DD204" s="85">
        <f t="shared" si="818"/>
        <v>0.87905582608220811</v>
      </c>
      <c r="DE204" s="81">
        <f>[1]Malaysia!DL$2836</f>
        <v>109.813280761329</v>
      </c>
      <c r="DF204" s="85">
        <f t="shared" si="819"/>
        <v>3.4257260886505065</v>
      </c>
      <c r="DG204" s="81">
        <f>[1]Malaysia!DL$2838</f>
        <v>83.939649660380596</v>
      </c>
      <c r="DH204" s="85">
        <f t="shared" si="820"/>
        <v>-6.394621724133188</v>
      </c>
      <c r="DI204" s="32"/>
      <c r="DJ204" s="32" t="s">
        <v>42</v>
      </c>
      <c r="DK204" s="81">
        <f>[1]Malaysia!DL$2840</f>
        <v>110.18583176252299</v>
      </c>
      <c r="DL204" s="85">
        <f t="shared" si="821"/>
        <v>0.57663541280905406</v>
      </c>
      <c r="DM204" s="81">
        <f>[1]Malaysia!DL$2841</f>
        <v>119.71623924197399</v>
      </c>
      <c r="DN204" s="85">
        <f t="shared" si="822"/>
        <v>4.8070998963720939</v>
      </c>
      <c r="DO204" s="81">
        <f>[1]Malaysia!DL$2848</f>
        <v>156.23247874996301</v>
      </c>
      <c r="DP204" s="85">
        <f t="shared" si="823"/>
        <v>6.6626547605807644</v>
      </c>
      <c r="DQ204" s="480"/>
    </row>
    <row r="205" spans="1:428" s="458" customFormat="1" ht="15" customHeight="1">
      <c r="A205" s="32"/>
      <c r="B205" s="32" t="s">
        <v>43</v>
      </c>
      <c r="C205" s="81">
        <f>[1]Malaysia!DM$2783</f>
        <v>115.510850363934</v>
      </c>
      <c r="D205" s="85">
        <f t="shared" si="779"/>
        <v>7.7656799088196067</v>
      </c>
      <c r="E205" s="81">
        <f>[1]Malaysia!DM$2784</f>
        <v>159.47688791000201</v>
      </c>
      <c r="F205" s="85">
        <f t="shared" si="780"/>
        <v>7.9055465559308544</v>
      </c>
      <c r="G205" s="81">
        <f>[1]Malaysia!DM$2785</f>
        <v>165.30503998059501</v>
      </c>
      <c r="H205" s="85">
        <f t="shared" si="781"/>
        <v>6.8953451430451338</v>
      </c>
      <c r="I205" s="32"/>
      <c r="J205" s="32" t="s">
        <v>43</v>
      </c>
      <c r="K205" s="81">
        <f>[1]Malaysia!DM$2786</f>
        <v>149.98561925663299</v>
      </c>
      <c r="L205" s="85">
        <f t="shared" si="782"/>
        <v>6.7090659296574273</v>
      </c>
      <c r="M205" s="81">
        <f>[1]Malaysia!DM$2788</f>
        <v>146.221640271155</v>
      </c>
      <c r="N205" s="85">
        <f t="shared" si="783"/>
        <v>4.3578347728794284</v>
      </c>
      <c r="O205" s="81">
        <f>[1]Malaysia!DM$2789</f>
        <v>124.353340281139</v>
      </c>
      <c r="P205" s="85">
        <f t="shared" si="784"/>
        <v>3.748728231286492</v>
      </c>
      <c r="Q205" s="32"/>
      <c r="R205" s="32" t="s">
        <v>43</v>
      </c>
      <c r="S205" s="81">
        <f>[1]Malaysia!DM$2790</f>
        <v>114.906756276298</v>
      </c>
      <c r="T205" s="85">
        <f t="shared" si="785"/>
        <v>-13.49527122863266</v>
      </c>
      <c r="U205" s="81">
        <f>[1]Malaysia!DM$2792</f>
        <v>160.37916376512601</v>
      </c>
      <c r="V205" s="85">
        <f t="shared" si="786"/>
        <v>3.0640781674027693</v>
      </c>
      <c r="W205" s="81">
        <f>[1]Malaysia!DM$2795</f>
        <v>201.31300110343901</v>
      </c>
      <c r="X205" s="85">
        <f t="shared" si="787"/>
        <v>11.014405804271306</v>
      </c>
      <c r="Y205" s="32"/>
      <c r="Z205" s="32" t="s">
        <v>43</v>
      </c>
      <c r="AA205" s="81">
        <f>[1]Malaysia!DM$2796</f>
        <v>132.536686736945</v>
      </c>
      <c r="AB205" s="85">
        <f t="shared" si="788"/>
        <v>5.4823192635609246</v>
      </c>
      <c r="AC205" s="81">
        <f>[1]Malaysia!DM$2797</f>
        <v>123.755692147293</v>
      </c>
      <c r="AD205" s="85">
        <f t="shared" si="789"/>
        <v>-15.076244815206536</v>
      </c>
      <c r="AE205" s="81">
        <f>[1]Malaysia!DM$2798</f>
        <v>116.763632299473</v>
      </c>
      <c r="AF205" s="85">
        <f t="shared" si="790"/>
        <v>3.5260086416375174</v>
      </c>
      <c r="AG205" s="32"/>
      <c r="AH205" s="32" t="s">
        <v>43</v>
      </c>
      <c r="AI205" s="81">
        <f>[1]Malaysia!DM$2799</f>
        <v>167.73773015407301</v>
      </c>
      <c r="AJ205" s="85">
        <f t="shared" si="791"/>
        <v>8.1088228003039404</v>
      </c>
      <c r="AK205" s="81">
        <f>[1]Malaysia!DM$2800</f>
        <v>141.05657038928601</v>
      </c>
      <c r="AL205" s="85">
        <f t="shared" si="792"/>
        <v>3.0221543290388695</v>
      </c>
      <c r="AM205" s="81">
        <f>[1]Malaysia!DM$2802</f>
        <v>121.01097682419601</v>
      </c>
      <c r="AN205" s="85">
        <f t="shared" si="793"/>
        <v>-1.7819117663155026</v>
      </c>
      <c r="AO205" s="32"/>
      <c r="AP205" s="32" t="s">
        <v>43</v>
      </c>
      <c r="AQ205" s="81">
        <f>[1]Malaysia!DM$2803</f>
        <v>133.43206592712801</v>
      </c>
      <c r="AR205" s="85">
        <f t="shared" si="794"/>
        <v>3.4595587187821621</v>
      </c>
      <c r="AS205" s="81">
        <f>[1]Malaysia!DM$2804</f>
        <v>108.08644526520401</v>
      </c>
      <c r="AT205" s="85">
        <f t="shared" si="795"/>
        <v>-1.3272515738325268</v>
      </c>
      <c r="AU205" s="81">
        <f>[1]Malaysia!DM$2806</f>
        <v>154.33666185057101</v>
      </c>
      <c r="AV205" s="85">
        <f t="shared" si="796"/>
        <v>-6.4573782763034728</v>
      </c>
      <c r="AW205" s="32"/>
      <c r="AX205" s="32" t="s">
        <v>43</v>
      </c>
      <c r="AY205" s="81">
        <f>[1]Malaysia!DM$2807</f>
        <v>161.02905620852999</v>
      </c>
      <c r="AZ205" s="85">
        <f t="shared" si="797"/>
        <v>-0.49111078078082926</v>
      </c>
      <c r="BA205" s="81">
        <f>[1]Malaysia!DM$2808</f>
        <v>142.12247760240501</v>
      </c>
      <c r="BB205" s="85">
        <f t="shared" si="798"/>
        <v>2.3885826745884344</v>
      </c>
      <c r="BC205" s="81">
        <f>[1]Malaysia!DM$2809</f>
        <v>128.99363823103999</v>
      </c>
      <c r="BD205" s="85">
        <f t="shared" si="799"/>
        <v>13.543996679622495</v>
      </c>
      <c r="BE205" s="32"/>
      <c r="BF205" s="32" t="s">
        <v>43</v>
      </c>
      <c r="BG205" s="81">
        <f>[1]Malaysia!DM$2810</f>
        <v>134.79451379624899</v>
      </c>
      <c r="BH205" s="85">
        <f t="shared" si="800"/>
        <v>6.0426190205756569</v>
      </c>
      <c r="BI205" s="81">
        <f>[1]Malaysia!DM$2811</f>
        <v>144.14503430338999</v>
      </c>
      <c r="BJ205" s="85">
        <f t="shared" si="801"/>
        <v>7.6270760799818333</v>
      </c>
      <c r="BK205" s="81">
        <f>[1]Malaysia!DM$2812</f>
        <v>121.636667138855</v>
      </c>
      <c r="BL205" s="85">
        <f t="shared" si="802"/>
        <v>-1.2203888942162848</v>
      </c>
      <c r="BM205" s="32"/>
      <c r="BN205" s="32" t="s">
        <v>43</v>
      </c>
      <c r="BO205" s="81">
        <f>([1]Malaysia!DM$2814*[1]Malaysia!$H2827+[1]Malaysia!DM$2815*[1]Malaysia!$H2828)/SUM([1]Malaysia!$H$2814:$H$2815)</f>
        <v>55.455355378154287</v>
      </c>
      <c r="BP205" s="85">
        <f t="shared" si="803"/>
        <v>5.2919916879332334</v>
      </c>
      <c r="BQ205" s="81">
        <f>[1]Malaysia!DM$2816</f>
        <v>129.846478136743</v>
      </c>
      <c r="BR205" s="85">
        <f t="shared" si="804"/>
        <v>10.983536572419283</v>
      </c>
      <c r="BS205" s="81">
        <f>[1]Malaysia!DM$2817</f>
        <v>173.03785573195799</v>
      </c>
      <c r="BT205" s="85">
        <f t="shared" si="805"/>
        <v>-22.21343510565697</v>
      </c>
      <c r="BU205" s="32"/>
      <c r="BV205" s="32" t="s">
        <v>43</v>
      </c>
      <c r="BW205" s="81">
        <f>[1]Malaysia!DM$2818</f>
        <v>137.28601484378501</v>
      </c>
      <c r="BX205" s="85">
        <f t="shared" si="806"/>
        <v>26.38898079802054</v>
      </c>
      <c r="BY205" s="81">
        <f>[1]Malaysia!DM$2819</f>
        <v>106.35462065694099</v>
      </c>
      <c r="BZ205" s="85">
        <f t="shared" si="807"/>
        <v>21.538545833733451</v>
      </c>
      <c r="CA205" s="81">
        <f>[1]Malaysia!DM$2820</f>
        <v>238.68320883356901</v>
      </c>
      <c r="CB205" s="85">
        <f t="shared" si="808"/>
        <v>14.375700107616325</v>
      </c>
      <c r="CC205" s="32"/>
      <c r="CD205" s="32" t="s">
        <v>43</v>
      </c>
      <c r="CE205" s="81">
        <f>[1]Malaysia!DM$2821</f>
        <v>191.89563509712301</v>
      </c>
      <c r="CF205" s="85">
        <f t="shared" si="809"/>
        <v>7.6966920394401512</v>
      </c>
      <c r="CG205" s="81">
        <f>[1]Malaysia!DM$2822</f>
        <v>161.88064350179701</v>
      </c>
      <c r="CH205" s="85">
        <f t="shared" si="810"/>
        <v>2.0036987843140963</v>
      </c>
      <c r="CI205" s="81">
        <f>[1]Malaysia!DM$2823</f>
        <v>50.236003987336403</v>
      </c>
      <c r="CJ205" s="85">
        <f t="shared" si="811"/>
        <v>-15.681567068346027</v>
      </c>
      <c r="CK205" s="32"/>
      <c r="CL205" s="32" t="s">
        <v>43</v>
      </c>
      <c r="CM205" s="81">
        <f>[1]Malaysia!DM$2825</f>
        <v>113.47869371339701</v>
      </c>
      <c r="CN205" s="85">
        <f t="shared" si="812"/>
        <v>-4.7702602641747518</v>
      </c>
      <c r="CO205" s="81">
        <f>[1]Malaysia!DM$2827</f>
        <v>131.85010045868</v>
      </c>
      <c r="CP205" s="85">
        <f t="shared" si="813"/>
        <v>-8.495431355069087</v>
      </c>
      <c r="CQ205" s="81">
        <f>[1]Malaysia!DM$2829</f>
        <v>105.08984922744</v>
      </c>
      <c r="CR205" s="85">
        <f t="shared" si="814"/>
        <v>-18.852026035219353</v>
      </c>
      <c r="CS205" s="32"/>
      <c r="CT205" s="32" t="s">
        <v>43</v>
      </c>
      <c r="CU205" s="81">
        <f>[1]Malaysia!DM$2831</f>
        <v>154.65697669078699</v>
      </c>
      <c r="CV205" s="85">
        <f t="shared" si="815"/>
        <v>6.7412706341019941</v>
      </c>
      <c r="CW205" s="81">
        <f>[1]Malaysia!DM$2832</f>
        <v>141.16355228622399</v>
      </c>
      <c r="CX205" s="85">
        <f t="shared" si="816"/>
        <v>-1.3353537832051359</v>
      </c>
      <c r="CY205" s="81">
        <f>[1]Malaysia!DM$2833</f>
        <v>149.74457240705701</v>
      </c>
      <c r="CZ205" s="85">
        <f t="shared" si="817"/>
        <v>1.4196732782803139</v>
      </c>
      <c r="DA205" s="32"/>
      <c r="DB205" s="32" t="s">
        <v>43</v>
      </c>
      <c r="DC205" s="81">
        <f>[1]Malaysia!DM$2835</f>
        <v>139.98285855994001</v>
      </c>
      <c r="DD205" s="85">
        <f t="shared" si="818"/>
        <v>-1.3722762468261038</v>
      </c>
      <c r="DE205" s="81">
        <f>[1]Malaysia!DM$2836</f>
        <v>119.392664792698</v>
      </c>
      <c r="DF205" s="85">
        <f t="shared" si="819"/>
        <v>3.4501390223944668</v>
      </c>
      <c r="DG205" s="81">
        <f>[1]Malaysia!DM$2838</f>
        <v>124.517885465278</v>
      </c>
      <c r="DH205" s="85">
        <f t="shared" si="820"/>
        <v>-5.6293970410833793</v>
      </c>
      <c r="DI205" s="32"/>
      <c r="DJ205" s="32" t="s">
        <v>43</v>
      </c>
      <c r="DK205" s="81">
        <f>[1]Malaysia!DM$2840</f>
        <v>112.478366600372</v>
      </c>
      <c r="DL205" s="85">
        <f t="shared" si="821"/>
        <v>3.5592479782396964</v>
      </c>
      <c r="DM205" s="81">
        <f>[1]Malaysia!DM$2841</f>
        <v>135.50036596636099</v>
      </c>
      <c r="DN205" s="85">
        <f t="shared" si="822"/>
        <v>5.1529023577106585</v>
      </c>
      <c r="DO205" s="81">
        <f>[1]Malaysia!DM$2848</f>
        <v>160.84100530486299</v>
      </c>
      <c r="DP205" s="85">
        <f t="shared" si="823"/>
        <v>6.5737757947717625</v>
      </c>
      <c r="DQ205" s="480"/>
    </row>
    <row r="206" spans="1:428" s="458" customFormat="1" ht="15" customHeight="1">
      <c r="A206" s="32"/>
      <c r="B206" s="32" t="s">
        <v>44</v>
      </c>
      <c r="C206" s="81">
        <f>[1]Malaysia!DN$2783</f>
        <v>105.288335626136</v>
      </c>
      <c r="D206" s="85">
        <f t="shared" si="779"/>
        <v>4.7227147866843779</v>
      </c>
      <c r="E206" s="81">
        <f>[1]Malaysia!DN$2784</f>
        <v>142.99162176454399</v>
      </c>
      <c r="F206" s="85">
        <f t="shared" si="780"/>
        <v>12.978180125338042</v>
      </c>
      <c r="G206" s="81">
        <f>[1]Malaysia!DN$2785</f>
        <v>156.97635984321599</v>
      </c>
      <c r="H206" s="85">
        <f t="shared" si="781"/>
        <v>3.2243820609688925</v>
      </c>
      <c r="I206" s="32"/>
      <c r="J206" s="32" t="s">
        <v>44</v>
      </c>
      <c r="K206" s="81">
        <f>[1]Malaysia!DN$2786</f>
        <v>138.77567531722099</v>
      </c>
      <c r="L206" s="85">
        <f t="shared" si="782"/>
        <v>-1.7284762646851277</v>
      </c>
      <c r="M206" s="81">
        <f>[1]Malaysia!DN$2788</f>
        <v>152.996418981603</v>
      </c>
      <c r="N206" s="85">
        <f t="shared" si="783"/>
        <v>6.6608502381353389</v>
      </c>
      <c r="O206" s="81">
        <f>[1]Malaysia!DN$2789</f>
        <v>116.517467108177</v>
      </c>
      <c r="P206" s="85">
        <f t="shared" si="784"/>
        <v>4.8530824028200499</v>
      </c>
      <c r="Q206" s="32"/>
      <c r="R206" s="32" t="s">
        <v>44</v>
      </c>
      <c r="S206" s="81">
        <f>[1]Malaysia!DN$2790</f>
        <v>99.123453893268007</v>
      </c>
      <c r="T206" s="85">
        <f t="shared" si="785"/>
        <v>-11.012368561825312</v>
      </c>
      <c r="U206" s="81">
        <f>[1]Malaysia!DN$2792</f>
        <v>149.23063273112999</v>
      </c>
      <c r="V206" s="85">
        <f t="shared" si="786"/>
        <v>-2.2826766420062512</v>
      </c>
      <c r="W206" s="81">
        <f>[1]Malaysia!DN$2795</f>
        <v>205.34340209554099</v>
      </c>
      <c r="X206" s="85">
        <f t="shared" si="787"/>
        <v>12.584822628761614</v>
      </c>
      <c r="Y206" s="32"/>
      <c r="Z206" s="32" t="s">
        <v>44</v>
      </c>
      <c r="AA206" s="81">
        <f>[1]Malaysia!DN$2796</f>
        <v>136.867850787789</v>
      </c>
      <c r="AB206" s="85">
        <f t="shared" si="788"/>
        <v>5.4876532601580266</v>
      </c>
      <c r="AC206" s="81">
        <f>[1]Malaysia!DN$2797</f>
        <v>123.95181752796699</v>
      </c>
      <c r="AD206" s="85">
        <f t="shared" si="789"/>
        <v>-14.202111410417345</v>
      </c>
      <c r="AE206" s="81">
        <f>[1]Malaysia!DN$2798</f>
        <v>113.523276340812</v>
      </c>
      <c r="AF206" s="85">
        <f t="shared" si="790"/>
        <v>1.6203681463427699</v>
      </c>
      <c r="AG206" s="32"/>
      <c r="AH206" s="32" t="s">
        <v>44</v>
      </c>
      <c r="AI206" s="81">
        <f>[1]Malaysia!DN$2799</f>
        <v>165.057053260115</v>
      </c>
      <c r="AJ206" s="85">
        <f t="shared" si="791"/>
        <v>5.8292765968118943</v>
      </c>
      <c r="AK206" s="81">
        <f>[1]Malaysia!DN$2800</f>
        <v>158.44833031611199</v>
      </c>
      <c r="AL206" s="85">
        <f t="shared" si="792"/>
        <v>4.5474206271458968</v>
      </c>
      <c r="AM206" s="81">
        <f>[1]Malaysia!DN$2802</f>
        <v>111.258684175968</v>
      </c>
      <c r="AN206" s="85">
        <f t="shared" si="793"/>
        <v>-4.627380371168158</v>
      </c>
      <c r="AO206" s="32"/>
      <c r="AP206" s="32" t="s">
        <v>44</v>
      </c>
      <c r="AQ206" s="81">
        <f>[1]Malaysia!DN$2803</f>
        <v>135.667804989236</v>
      </c>
      <c r="AR206" s="85">
        <f t="shared" si="794"/>
        <v>-1.5445366431397218</v>
      </c>
      <c r="AS206" s="81">
        <f>[1]Malaysia!DN$2804</f>
        <v>111.400418560036</v>
      </c>
      <c r="AT206" s="85">
        <f t="shared" si="795"/>
        <v>0.57744758311632438</v>
      </c>
      <c r="AU206" s="81">
        <f>[1]Malaysia!DN$2806</f>
        <v>175.49100183641599</v>
      </c>
      <c r="AV206" s="85">
        <f t="shared" si="796"/>
        <v>-0.23816963012494341</v>
      </c>
      <c r="AW206" s="32"/>
      <c r="AX206" s="32" t="s">
        <v>44</v>
      </c>
      <c r="AY206" s="81">
        <f>[1]Malaysia!DN$2807</f>
        <v>168.789920636875</v>
      </c>
      <c r="AZ206" s="85">
        <f t="shared" si="797"/>
        <v>-3.9512315920028414</v>
      </c>
      <c r="BA206" s="81">
        <f>[1]Malaysia!DN$2808</f>
        <v>128.170262656239</v>
      </c>
      <c r="BB206" s="85">
        <f t="shared" si="798"/>
        <v>1.2766313602806889</v>
      </c>
      <c r="BC206" s="81">
        <f>[1]Malaysia!DN$2809</f>
        <v>115.019707130329</v>
      </c>
      <c r="BD206" s="85">
        <f t="shared" si="799"/>
        <v>1.5686734998753735</v>
      </c>
      <c r="BE206" s="32"/>
      <c r="BF206" s="32" t="s">
        <v>44</v>
      </c>
      <c r="BG206" s="81">
        <f>[1]Malaysia!DN$2810</f>
        <v>142.784993334229</v>
      </c>
      <c r="BH206" s="85">
        <f t="shared" si="800"/>
        <v>5.703363684441328</v>
      </c>
      <c r="BI206" s="81">
        <f>[1]Malaysia!DN$2811</f>
        <v>131.72052655449201</v>
      </c>
      <c r="BJ206" s="85">
        <f t="shared" si="801"/>
        <v>4.1125418738475474</v>
      </c>
      <c r="BK206" s="81">
        <f>[1]Malaysia!DN$2812</f>
        <v>115.73291988912101</v>
      </c>
      <c r="BL206" s="85">
        <f t="shared" si="802"/>
        <v>-3.3040148382883956</v>
      </c>
      <c r="BM206" s="32"/>
      <c r="BN206" s="32" t="s">
        <v>44</v>
      </c>
      <c r="BO206" s="81">
        <f>([1]Malaysia!DN$2814*[1]Malaysia!$H2827+[1]Malaysia!DN$2815*[1]Malaysia!$H2828)/SUM([1]Malaysia!$H$2814:$H$2815)</f>
        <v>59.358447521426257</v>
      </c>
      <c r="BP206" s="85">
        <f t="shared" si="803"/>
        <v>4.485274605732954</v>
      </c>
      <c r="BQ206" s="81">
        <f>[1]Malaysia!DN$2816</f>
        <v>123.85017150491301</v>
      </c>
      <c r="BR206" s="85">
        <f t="shared" si="804"/>
        <v>13.424526544719015</v>
      </c>
      <c r="BS206" s="81">
        <f>[1]Malaysia!DN$2817</f>
        <v>182.06822829401901</v>
      </c>
      <c r="BT206" s="85">
        <f t="shared" si="805"/>
        <v>-14.02228300958059</v>
      </c>
      <c r="BU206" s="32"/>
      <c r="BV206" s="32" t="s">
        <v>44</v>
      </c>
      <c r="BW206" s="81">
        <f>[1]Malaysia!DN$2818</f>
        <v>114.811379196839</v>
      </c>
      <c r="BX206" s="85">
        <f t="shared" si="806"/>
        <v>9.2809737715317482</v>
      </c>
      <c r="BY206" s="81">
        <f>[1]Malaysia!DN$2819</f>
        <v>106.98462264335301</v>
      </c>
      <c r="BZ206" s="85">
        <f t="shared" si="807"/>
        <v>0.35738493042983066</v>
      </c>
      <c r="CA206" s="81">
        <f>[1]Malaysia!DN$2820</f>
        <v>206.74703771123899</v>
      </c>
      <c r="CB206" s="85">
        <f t="shared" si="808"/>
        <v>2.9302070158628908</v>
      </c>
      <c r="CC206" s="32"/>
      <c r="CD206" s="32" t="s">
        <v>44</v>
      </c>
      <c r="CE206" s="81">
        <f>[1]Malaysia!DN$2821</f>
        <v>195.677928495179</v>
      </c>
      <c r="CF206" s="85">
        <f t="shared" si="809"/>
        <v>8.5059677722856009</v>
      </c>
      <c r="CG206" s="81">
        <f>[1]Malaysia!DN$2822</f>
        <v>143.78171799029701</v>
      </c>
      <c r="CH206" s="85">
        <f t="shared" si="810"/>
        <v>3.6552335679779446</v>
      </c>
      <c r="CI206" s="81">
        <f>[1]Malaysia!DN$2823</f>
        <v>59.346686040026498</v>
      </c>
      <c r="CJ206" s="85">
        <f t="shared" si="811"/>
        <v>-3.9103681998246458</v>
      </c>
      <c r="CK206" s="32"/>
      <c r="CL206" s="32" t="s">
        <v>44</v>
      </c>
      <c r="CM206" s="81">
        <f>[1]Malaysia!DN$2825</f>
        <v>114.816577832768</v>
      </c>
      <c r="CN206" s="85">
        <f t="shared" si="812"/>
        <v>-8.9489376863408552</v>
      </c>
      <c r="CO206" s="81">
        <f>[1]Malaysia!DN$2827</f>
        <v>134.32953496308201</v>
      </c>
      <c r="CP206" s="85">
        <f t="shared" si="813"/>
        <v>-1.5290668533217939</v>
      </c>
      <c r="CQ206" s="81">
        <f>[1]Malaysia!DN$2829</f>
        <v>111.791121102752</v>
      </c>
      <c r="CR206" s="85">
        <f t="shared" si="814"/>
        <v>-21.32409067389807</v>
      </c>
      <c r="CS206" s="32"/>
      <c r="CT206" s="32" t="s">
        <v>44</v>
      </c>
      <c r="CU206" s="81">
        <f>[1]Malaysia!DN$2831</f>
        <v>139.41464492735099</v>
      </c>
      <c r="CV206" s="85">
        <f t="shared" si="815"/>
        <v>0.54069812925345673</v>
      </c>
      <c r="CW206" s="81">
        <f>[1]Malaysia!DN$2832</f>
        <v>144.61339858695899</v>
      </c>
      <c r="CX206" s="85">
        <f t="shared" si="816"/>
        <v>-4.4891490858325511</v>
      </c>
      <c r="CY206" s="81">
        <f>[1]Malaysia!DN$2833</f>
        <v>143.39982561609801</v>
      </c>
      <c r="CZ206" s="85">
        <f t="shared" si="817"/>
        <v>-4.9332906301233237</v>
      </c>
      <c r="DA206" s="32"/>
      <c r="DB206" s="32" t="s">
        <v>44</v>
      </c>
      <c r="DC206" s="81">
        <f>[1]Malaysia!DN$2835</f>
        <v>143.73716355989399</v>
      </c>
      <c r="DD206" s="85">
        <f t="shared" si="818"/>
        <v>0.6617716925805297</v>
      </c>
      <c r="DE206" s="81">
        <f>[1]Malaysia!DN$2836</f>
        <v>111.691716131511</v>
      </c>
      <c r="DF206" s="85">
        <f t="shared" si="819"/>
        <v>2.5593401504750801</v>
      </c>
      <c r="DG206" s="81">
        <f>[1]Malaysia!DN$2838</f>
        <v>91.625803245043898</v>
      </c>
      <c r="DH206" s="85">
        <f t="shared" si="820"/>
        <v>-16.686456624901794</v>
      </c>
      <c r="DI206" s="32"/>
      <c r="DJ206" s="32" t="s">
        <v>44</v>
      </c>
      <c r="DK206" s="81">
        <f>[1]Malaysia!DN$2840</f>
        <v>112.66742288426001</v>
      </c>
      <c r="DL206" s="85">
        <f t="shared" si="821"/>
        <v>5.1862952256134065</v>
      </c>
      <c r="DM206" s="81">
        <f>[1]Malaysia!DN$2841</f>
        <v>138.999073957376</v>
      </c>
      <c r="DN206" s="85">
        <f t="shared" si="822"/>
        <v>8.4709586584483105</v>
      </c>
      <c r="DO206" s="81">
        <f>[1]Malaysia!DN$2848</f>
        <v>137.789643447674</v>
      </c>
      <c r="DP206" s="85">
        <f t="shared" si="823"/>
        <v>4.1714270830950824</v>
      </c>
      <c r="DQ206" s="480"/>
    </row>
    <row r="207" spans="1:428" s="458" customFormat="1" ht="15" customHeight="1">
      <c r="A207" s="32"/>
      <c r="B207" s="32"/>
      <c r="C207" s="81"/>
      <c r="D207" s="85"/>
      <c r="E207" s="81"/>
      <c r="F207" s="85"/>
      <c r="G207" s="81"/>
      <c r="H207" s="85"/>
      <c r="I207" s="32"/>
      <c r="J207" s="32"/>
      <c r="K207" s="81"/>
      <c r="L207" s="85"/>
      <c r="M207" s="81"/>
      <c r="N207" s="85"/>
      <c r="O207" s="81"/>
      <c r="P207" s="85"/>
      <c r="Q207" s="32"/>
      <c r="R207" s="32"/>
      <c r="S207" s="81"/>
      <c r="T207" s="85"/>
      <c r="U207" s="81"/>
      <c r="V207" s="85"/>
      <c r="W207" s="81"/>
      <c r="X207" s="85"/>
      <c r="Y207" s="32"/>
      <c r="Z207" s="32"/>
      <c r="AA207" s="81"/>
      <c r="AB207" s="85"/>
      <c r="AC207" s="81"/>
      <c r="AD207" s="85"/>
      <c r="AE207" s="81"/>
      <c r="AF207" s="85"/>
      <c r="AG207" s="32"/>
      <c r="AH207" s="32"/>
      <c r="AI207" s="81"/>
      <c r="AJ207" s="85"/>
      <c r="AK207" s="81"/>
      <c r="AL207" s="85"/>
      <c r="AM207" s="81"/>
      <c r="AN207" s="85"/>
      <c r="AO207" s="32"/>
      <c r="AP207" s="32"/>
      <c r="AQ207" s="81"/>
      <c r="AR207" s="85"/>
      <c r="AS207" s="81"/>
      <c r="AT207" s="85"/>
      <c r="AU207" s="81"/>
      <c r="AV207" s="85"/>
      <c r="AW207" s="32"/>
      <c r="AX207" s="32"/>
      <c r="AY207" s="81"/>
      <c r="AZ207" s="85"/>
      <c r="BA207" s="81"/>
      <c r="BB207" s="85"/>
      <c r="BC207" s="81"/>
      <c r="BD207" s="85"/>
      <c r="BE207" s="32"/>
      <c r="BF207" s="32"/>
      <c r="BG207" s="81"/>
      <c r="BH207" s="85"/>
      <c r="BI207" s="81"/>
      <c r="BJ207" s="85"/>
      <c r="BK207" s="81"/>
      <c r="BL207" s="85"/>
      <c r="BM207" s="32"/>
      <c r="BN207" s="32"/>
      <c r="BO207" s="81"/>
      <c r="BP207" s="85"/>
      <c r="BQ207" s="81"/>
      <c r="BR207" s="85"/>
      <c r="BS207" s="81"/>
      <c r="BT207" s="85"/>
      <c r="BU207" s="32"/>
      <c r="BV207" s="32"/>
      <c r="BW207" s="81"/>
      <c r="BX207" s="85"/>
      <c r="BY207" s="81"/>
      <c r="BZ207" s="85"/>
      <c r="CA207" s="81"/>
      <c r="CB207" s="85"/>
      <c r="CC207" s="32"/>
      <c r="CD207" s="32"/>
      <c r="CE207" s="81"/>
      <c r="CF207" s="85"/>
      <c r="CG207" s="81"/>
      <c r="CH207" s="85"/>
      <c r="CI207" s="81"/>
      <c r="CJ207" s="85"/>
      <c r="CK207" s="32"/>
      <c r="CL207" s="32"/>
      <c r="CM207" s="81"/>
      <c r="CN207" s="85"/>
      <c r="CO207" s="81"/>
      <c r="CP207" s="85"/>
      <c r="CQ207" s="81"/>
      <c r="CR207" s="85"/>
      <c r="CS207" s="32"/>
      <c r="CT207" s="32"/>
      <c r="CU207" s="81"/>
      <c r="CV207" s="85"/>
      <c r="CW207" s="81"/>
      <c r="CX207" s="85"/>
      <c r="CY207" s="81"/>
      <c r="CZ207" s="85"/>
      <c r="DA207" s="32"/>
      <c r="DB207" s="32"/>
      <c r="DC207" s="81"/>
      <c r="DD207" s="85"/>
      <c r="DE207" s="81"/>
      <c r="DF207" s="85"/>
      <c r="DG207" s="81"/>
      <c r="DH207" s="85"/>
      <c r="DI207" s="32"/>
      <c r="DJ207" s="32"/>
      <c r="DK207" s="81"/>
      <c r="DL207" s="85"/>
      <c r="DM207" s="81"/>
      <c r="DN207" s="85"/>
      <c r="DO207" s="81"/>
      <c r="DP207" s="85"/>
      <c r="DQ207" s="480"/>
    </row>
    <row r="208" spans="1:428" s="458" customFormat="1" ht="15" customHeight="1">
      <c r="A208" s="487">
        <v>2024</v>
      </c>
      <c r="B208" s="477" t="s">
        <v>33</v>
      </c>
      <c r="C208" s="81">
        <f>[1]Malaysia!DO$2783</f>
        <v>90.547595568872794</v>
      </c>
      <c r="D208" s="85">
        <f t="shared" ref="D208:D219" si="824">+C208/C195*100-100</f>
        <v>-2.6075994583635236</v>
      </c>
      <c r="E208" s="81">
        <f>[1]Malaysia!DO$2784</f>
        <v>141.402080271903</v>
      </c>
      <c r="F208" s="85">
        <f t="shared" ref="F208:F219" si="825">+E208/E195*100-100</f>
        <v>12.717577345511415</v>
      </c>
      <c r="G208" s="81">
        <f>[1]Malaysia!DO$2785</f>
        <v>153.517722792825</v>
      </c>
      <c r="H208" s="85">
        <f t="shared" ref="H208:H219" si="826">+G208/G195*100-100</f>
        <v>2.5570834981817399</v>
      </c>
      <c r="I208" s="487">
        <v>2024</v>
      </c>
      <c r="J208" s="32" t="s">
        <v>33</v>
      </c>
      <c r="K208" s="81">
        <f>[1]Malaysia!DO$2786</f>
        <v>148.346530233864</v>
      </c>
      <c r="L208" s="85">
        <f t="shared" ref="L208:L232" si="827">+K208/K195*100-100</f>
        <v>4.375270357335026</v>
      </c>
      <c r="M208" s="81">
        <f>[1]Malaysia!DO$2788</f>
        <v>136.38943374006601</v>
      </c>
      <c r="N208" s="85">
        <f t="shared" ref="N208:N232" si="828">+M208/M195*100-100</f>
        <v>7.196250705683255</v>
      </c>
      <c r="O208" s="81">
        <f>[1]Malaysia!DO$2789</f>
        <v>154.03652340353599</v>
      </c>
      <c r="P208" s="85">
        <f t="shared" ref="P208:P232" si="829">+O208/O195*100-100</f>
        <v>4.1763697446951795</v>
      </c>
      <c r="Q208" s="487">
        <v>2024</v>
      </c>
      <c r="R208" s="32" t="s">
        <v>33</v>
      </c>
      <c r="S208" s="81">
        <f>[1]Malaysia!DO$2790</f>
        <v>114.311185067235</v>
      </c>
      <c r="T208" s="85">
        <f t="shared" ref="T208:T232" si="830">+S208/S195*100-100</f>
        <v>-1.9304830682803669</v>
      </c>
      <c r="U208" s="81">
        <f>[1]Malaysia!DO$2792</f>
        <v>136.55987169053901</v>
      </c>
      <c r="V208" s="85">
        <f t="shared" ref="V208:V232" si="831">+U208/U195*100-100</f>
        <v>1.4857647738042203</v>
      </c>
      <c r="W208" s="81">
        <f>[1]Malaysia!DO$2795</f>
        <v>222.93797810668499</v>
      </c>
      <c r="X208" s="85">
        <f t="shared" ref="X208:X232" si="832">+W208/W195*100-100</f>
        <v>12.430191716216569</v>
      </c>
      <c r="Y208" s="487">
        <v>2024</v>
      </c>
      <c r="Z208" s="32" t="s">
        <v>33</v>
      </c>
      <c r="AA208" s="81">
        <f>[1]Malaysia!DO$2796</f>
        <v>126.773201867401</v>
      </c>
      <c r="AB208" s="85">
        <f t="shared" ref="AB208:AB232" si="833">+AA208/AA195*100-100</f>
        <v>5.0209695593930235</v>
      </c>
      <c r="AC208" s="81">
        <f>[1]Malaysia!DO$2797</f>
        <v>112.65680517963899</v>
      </c>
      <c r="AD208" s="85">
        <f t="shared" ref="AD208:AD232" si="834">+AC208/AC195*100-100</f>
        <v>-15.084762805489319</v>
      </c>
      <c r="AE208" s="81">
        <f>[1]Malaysia!DO$2798</f>
        <v>113.571044040044</v>
      </c>
      <c r="AF208" s="85">
        <f t="shared" ref="AF208:AF232" si="835">+AE208/AE195*100-100</f>
        <v>7.0361007612909532</v>
      </c>
      <c r="AG208" s="487">
        <v>2024</v>
      </c>
      <c r="AH208" s="32" t="s">
        <v>33</v>
      </c>
      <c r="AI208" s="81">
        <f>[1]Malaysia!DO$2799</f>
        <v>163.021609047027</v>
      </c>
      <c r="AJ208" s="85">
        <f t="shared" ref="AJ208:AJ232" si="836">+AI208/AI195*100-100</f>
        <v>6.8929953463927234</v>
      </c>
      <c r="AK208" s="81">
        <f>[1]Malaysia!DO$2800</f>
        <v>139.959798287132</v>
      </c>
      <c r="AL208" s="85">
        <f t="shared" ref="AL208:AL232" si="837">+AK208/AK195*100-100</f>
        <v>6.8205114617128686</v>
      </c>
      <c r="AM208" s="81">
        <f>[1]Malaysia!DO$2802</f>
        <v>120.421553457375</v>
      </c>
      <c r="AN208" s="85">
        <f t="shared" ref="AN208:AN232" si="838">+AM208/AM195*100-100</f>
        <v>-3.0203641400136974</v>
      </c>
      <c r="AO208" s="487">
        <v>2024</v>
      </c>
      <c r="AP208" s="32" t="s">
        <v>33</v>
      </c>
      <c r="AQ208" s="81">
        <f>[1]Malaysia!DO$2803</f>
        <v>137.87382477766201</v>
      </c>
      <c r="AR208" s="85">
        <f t="shared" ref="AR208:AR232" si="839">+AQ208/AQ195*100-100</f>
        <v>7.2859076753756682</v>
      </c>
      <c r="AS208" s="81">
        <f>[1]Malaysia!DO$2804</f>
        <v>111.904973429623</v>
      </c>
      <c r="AT208" s="85">
        <f t="shared" ref="AT208:AT232" si="840">+AS208/AS195*100-100</f>
        <v>1.0244811482916134</v>
      </c>
      <c r="AU208" s="81">
        <f>[1]Malaysia!DO$2806</f>
        <v>161.683784548825</v>
      </c>
      <c r="AV208" s="85">
        <f t="shared" ref="AV208:AV232" si="841">+AU208/AU195*100-100</f>
        <v>3.690987780421537</v>
      </c>
      <c r="AW208" s="487">
        <v>2024</v>
      </c>
      <c r="AX208" s="32" t="s">
        <v>33</v>
      </c>
      <c r="AY208" s="81">
        <f>[1]Malaysia!DO$2807</f>
        <v>182.093819920415</v>
      </c>
      <c r="AZ208" s="85">
        <f t="shared" ref="AZ208:AZ232" si="842">+AY208/AY195*100-100</f>
        <v>8.5161128817574934</v>
      </c>
      <c r="BA208" s="81">
        <f>[1]Malaysia!DO$2808</f>
        <v>126.389684755166</v>
      </c>
      <c r="BB208" s="85">
        <f t="shared" ref="BB208:BB232" si="843">+BA208/BA195*100-100</f>
        <v>7.5236923891551157</v>
      </c>
      <c r="BC208" s="81">
        <f>[1]Malaysia!DO$2809</f>
        <v>109.606410407129</v>
      </c>
      <c r="BD208" s="85">
        <f t="shared" ref="BD208:BD232" si="844">+BC208/BC195*100-100</f>
        <v>10.61013926010294</v>
      </c>
      <c r="BE208" s="487">
        <v>2024</v>
      </c>
      <c r="BF208" s="32" t="s">
        <v>33</v>
      </c>
      <c r="BG208" s="81">
        <f>[1]Malaysia!DO$2810</f>
        <v>144.62608498537799</v>
      </c>
      <c r="BH208" s="85">
        <f t="shared" ref="BH208:BH232" si="845">+BG208/BG195*100-100</f>
        <v>6.2091656636786468</v>
      </c>
      <c r="BI208" s="81">
        <f>[1]Malaysia!DO$2811</f>
        <v>129.46581107092601</v>
      </c>
      <c r="BJ208" s="85">
        <f t="shared" ref="BJ208:BJ232" si="846">+BI208/BI195*100-100</f>
        <v>7.1048924938574345</v>
      </c>
      <c r="BK208" s="81">
        <f>[1]Malaysia!DO$2812</f>
        <v>110.70421232451901</v>
      </c>
      <c r="BL208" s="85">
        <f t="shared" ref="BL208:BL232" si="847">+BK208/BK195*100-100</f>
        <v>-4.2195043849800555</v>
      </c>
      <c r="BM208" s="487">
        <v>2024</v>
      </c>
      <c r="BN208" s="32" t="s">
        <v>33</v>
      </c>
      <c r="BO208" s="81">
        <f>([1]Malaysia!DO$2814*[1]Malaysia!$H2827+[1]Malaysia!DO$2815*[1]Malaysia!$H2828)/SUM([1]Malaysia!$H$2814:$H$2815)</f>
        <v>61.892905286537015</v>
      </c>
      <c r="BP208" s="85">
        <f t="shared" ref="BP208:BP232" si="848">+BO208/BO195*100-100</f>
        <v>4.0713819207458783</v>
      </c>
      <c r="BQ208" s="81">
        <f>[1]Malaysia!DO$2816</f>
        <v>143.58104847812001</v>
      </c>
      <c r="BR208" s="85">
        <f t="shared" ref="BR208:BR232" si="849">+BQ208/BQ195*100-100</f>
        <v>17.284977399504498</v>
      </c>
      <c r="BS208" s="81">
        <f>[1]Malaysia!DO$2817</f>
        <v>175.22165130479399</v>
      </c>
      <c r="BT208" s="85">
        <f t="shared" ref="BT208:BT232" si="850">+BS208/BS195*100-100</f>
        <v>-8.548898315879299</v>
      </c>
      <c r="BU208" s="487">
        <v>2024</v>
      </c>
      <c r="BV208" s="32" t="s">
        <v>33</v>
      </c>
      <c r="BW208" s="81">
        <f>[1]Malaysia!DO$2818</f>
        <v>117.795651582803</v>
      </c>
      <c r="BX208" s="85">
        <f t="shared" ref="BX208:BX232" si="851">+BW208/BW195*100-100</f>
        <v>13.698421600517534</v>
      </c>
      <c r="BY208" s="81">
        <f>[1]Malaysia!DO$2819</f>
        <v>99.876928501029198</v>
      </c>
      <c r="BZ208" s="85">
        <f t="shared" ref="BZ208:BZ232" si="852">+BY208/BY195*100-100</f>
        <v>-1.4259827641975562</v>
      </c>
      <c r="CA208" s="81">
        <f>[1]Malaysia!DO$2820</f>
        <v>211.17422707820299</v>
      </c>
      <c r="CB208" s="85">
        <f t="shared" ref="CB208:CB232" si="853">+CA208/CA195*100-100</f>
        <v>23.438428800287141</v>
      </c>
      <c r="CC208" s="487">
        <v>2024</v>
      </c>
      <c r="CD208" s="32" t="s">
        <v>33</v>
      </c>
      <c r="CE208" s="81">
        <f>[1]Malaysia!DO$2821</f>
        <v>167.774276849957</v>
      </c>
      <c r="CF208" s="85">
        <f t="shared" ref="CF208:CF232" si="854">+CE208/CE195*100-100</f>
        <v>7.4960658107297888</v>
      </c>
      <c r="CG208" s="81">
        <f>[1]Malaysia!DO$2822</f>
        <v>137.770981931086</v>
      </c>
      <c r="CH208" s="85">
        <f t="shared" ref="CH208:CH232" si="855">+CG208/CG195*100-100</f>
        <v>15.424720383139004</v>
      </c>
      <c r="CI208" s="81">
        <f>[1]Malaysia!DO$2823</f>
        <v>62.465440303340401</v>
      </c>
      <c r="CJ208" s="85">
        <f t="shared" ref="CJ208:CJ232" si="856">+CI208/CI195*100-100</f>
        <v>-1.7474618961401376</v>
      </c>
      <c r="CK208" s="487">
        <v>2024</v>
      </c>
      <c r="CL208" s="32" t="s">
        <v>33</v>
      </c>
      <c r="CM208" s="81">
        <f>[1]Malaysia!DO$2825</f>
        <v>132.15262295724801</v>
      </c>
      <c r="CN208" s="85">
        <f t="shared" ref="CN208:CN232" si="857">+CM208/CM195*100-100</f>
        <v>9.1310006194077289</v>
      </c>
      <c r="CO208" s="81">
        <f>[1]Malaysia!DO$2827</f>
        <v>143.67040545985901</v>
      </c>
      <c r="CP208" s="85">
        <f t="shared" ref="CP208:CP232" si="858">+CO208/CO195*100-100</f>
        <v>-0.84833876190053559</v>
      </c>
      <c r="CQ208" s="81">
        <f>[1]Malaysia!DO$2829</f>
        <v>125.385869673104</v>
      </c>
      <c r="CR208" s="85">
        <f t="shared" ref="CR208:CR232" si="859">+CQ208/CQ195*100-100</f>
        <v>-7.4708243938149081</v>
      </c>
      <c r="CS208" s="487">
        <v>2024</v>
      </c>
      <c r="CT208" s="32" t="s">
        <v>33</v>
      </c>
      <c r="CU208" s="81">
        <f>[1]Malaysia!DO$2831</f>
        <v>132.550574769246</v>
      </c>
      <c r="CV208" s="85">
        <f t="shared" ref="CV208:CV232" si="860">+CU208/CU195*100-100</f>
        <v>9.7500600869318674</v>
      </c>
      <c r="CW208" s="81">
        <f>[1]Malaysia!DO$2832</f>
        <v>135.78805701527901</v>
      </c>
      <c r="CX208" s="85">
        <f t="shared" ref="CX208:CX232" si="861">+CW208/CW195*100-100</f>
        <v>-3.0635894361826388</v>
      </c>
      <c r="CY208" s="81">
        <f>[1]Malaysia!DO$2833</f>
        <v>173.827792285557</v>
      </c>
      <c r="CZ208" s="85">
        <f t="shared" ref="CZ208:CZ232" si="862">+CY208/CY195*100-100</f>
        <v>13.060919203242861</v>
      </c>
      <c r="DA208" s="487">
        <v>2024</v>
      </c>
      <c r="DB208" s="32" t="s">
        <v>33</v>
      </c>
      <c r="DC208" s="81">
        <f>[1]Malaysia!DO$2835</f>
        <v>178.57707309579101</v>
      </c>
      <c r="DD208" s="85">
        <f t="shared" ref="DD208:DD232" si="863">+DC208/DC195*100-100</f>
        <v>11.292353403814957</v>
      </c>
      <c r="DE208" s="81">
        <f>[1]Malaysia!DO$2836</f>
        <v>113.800712146229</v>
      </c>
      <c r="DF208" s="85">
        <f t="shared" ref="DF208:DF232" si="864">+DE208/DE195*100-100</f>
        <v>8.3392032969906325</v>
      </c>
      <c r="DG208" s="81">
        <f>[1]Malaysia!DO$2838</f>
        <v>98.235643761140395</v>
      </c>
      <c r="DH208" s="85">
        <f t="shared" ref="DH208:DH232" si="865">+DG208/DG195*100-100</f>
        <v>-11.245536122838445</v>
      </c>
      <c r="DI208" s="487">
        <v>2024</v>
      </c>
      <c r="DJ208" s="32" t="s">
        <v>33</v>
      </c>
      <c r="DK208" s="81">
        <f>[1]Malaysia!DO$2840</f>
        <v>121.46548347162</v>
      </c>
      <c r="DL208" s="85">
        <f t="shared" ref="DL208:DL232" si="866">+DK208/DK195*100-100</f>
        <v>13.229899907358984</v>
      </c>
      <c r="DM208" s="81">
        <f>[1]Malaysia!DO$2841</f>
        <v>148.42623416490699</v>
      </c>
      <c r="DN208" s="85">
        <f t="shared" ref="DN208:DN232" si="867">+DM208/DM195*100-100</f>
        <v>10.650347834443835</v>
      </c>
      <c r="DO208" s="81">
        <f>[1]Malaysia!DO$2848</f>
        <v>153.21139216213399</v>
      </c>
      <c r="DP208" s="85">
        <f t="shared" ref="DP208:DP232" si="868">+DO208/DO195*100-100</f>
        <v>6.1597976533848566</v>
      </c>
      <c r="DQ208" s="487"/>
      <c r="DR208" s="487"/>
      <c r="DS208" s="487"/>
      <c r="DT208" s="487"/>
      <c r="DU208" s="487"/>
      <c r="DV208" s="487"/>
      <c r="DW208" s="487"/>
      <c r="DX208" s="487"/>
      <c r="DY208" s="487"/>
      <c r="DZ208" s="487"/>
      <c r="EA208" s="487"/>
      <c r="EB208" s="487"/>
      <c r="EC208" s="487"/>
      <c r="ED208" s="487"/>
      <c r="EE208" s="487"/>
      <c r="EF208" s="487"/>
      <c r="EG208" s="487"/>
      <c r="EH208" s="487"/>
      <c r="EI208" s="487"/>
      <c r="EJ208" s="487"/>
      <c r="EK208" s="487"/>
      <c r="EL208" s="487"/>
      <c r="EM208" s="487"/>
      <c r="EN208" s="487"/>
      <c r="EO208" s="487"/>
      <c r="EP208" s="487"/>
      <c r="EQ208" s="487"/>
      <c r="ER208" s="487"/>
      <c r="ES208" s="487"/>
      <c r="ET208" s="487"/>
      <c r="EU208" s="487"/>
      <c r="EV208" s="487"/>
      <c r="EW208" s="487"/>
      <c r="EX208" s="487"/>
      <c r="EY208" s="487"/>
      <c r="EZ208" s="487"/>
      <c r="FA208" s="487"/>
      <c r="FB208" s="487"/>
      <c r="FC208" s="487"/>
      <c r="FD208" s="487"/>
      <c r="FE208" s="487"/>
      <c r="FF208" s="487"/>
      <c r="FG208" s="487"/>
      <c r="FH208" s="487"/>
      <c r="FI208" s="487"/>
      <c r="FJ208" s="487"/>
      <c r="FK208" s="487"/>
      <c r="FL208" s="487"/>
      <c r="FM208" s="487"/>
      <c r="FN208" s="487"/>
      <c r="FO208" s="487"/>
      <c r="FP208" s="487"/>
      <c r="FQ208" s="487"/>
      <c r="FR208" s="487"/>
      <c r="FS208" s="487"/>
      <c r="FT208" s="487"/>
      <c r="FU208" s="487"/>
      <c r="FV208" s="487"/>
      <c r="FW208" s="487"/>
      <c r="FX208" s="487"/>
      <c r="FY208" s="487"/>
      <c r="FZ208" s="487"/>
      <c r="GA208" s="487"/>
      <c r="GB208" s="487"/>
      <c r="GC208" s="487"/>
      <c r="GD208" s="487"/>
      <c r="GE208" s="487"/>
      <c r="GF208" s="487"/>
      <c r="GG208" s="487"/>
      <c r="GH208" s="487"/>
      <c r="GI208" s="487"/>
      <c r="GJ208" s="487"/>
      <c r="GK208" s="487"/>
      <c r="GL208" s="487"/>
      <c r="GM208" s="487"/>
      <c r="GN208" s="487"/>
      <c r="GO208" s="487"/>
      <c r="GP208" s="487"/>
      <c r="GQ208" s="487"/>
      <c r="GR208" s="487"/>
      <c r="GS208" s="487"/>
      <c r="GT208" s="487"/>
      <c r="GU208" s="487"/>
      <c r="GV208" s="487"/>
      <c r="GW208" s="487"/>
      <c r="GX208" s="487"/>
      <c r="GY208" s="487"/>
      <c r="GZ208" s="487"/>
      <c r="HA208" s="487"/>
      <c r="HB208" s="487"/>
      <c r="HC208" s="487"/>
      <c r="HD208" s="487"/>
      <c r="HE208" s="487"/>
      <c r="HF208" s="487"/>
      <c r="HG208" s="487"/>
      <c r="HH208" s="487"/>
      <c r="HI208" s="487"/>
      <c r="HJ208" s="487"/>
      <c r="HK208" s="487"/>
      <c r="HL208" s="487"/>
      <c r="HM208" s="487"/>
      <c r="HN208" s="487"/>
      <c r="HO208" s="487"/>
      <c r="HP208" s="487"/>
      <c r="HQ208" s="487"/>
      <c r="HR208" s="487"/>
      <c r="HS208" s="487"/>
      <c r="HT208" s="487"/>
      <c r="HU208" s="487"/>
      <c r="HV208" s="487"/>
      <c r="HW208" s="487"/>
      <c r="HX208" s="487"/>
      <c r="HY208" s="487"/>
      <c r="HZ208" s="487"/>
      <c r="IA208" s="487"/>
      <c r="IB208" s="487"/>
      <c r="IC208" s="487"/>
      <c r="ID208" s="487"/>
      <c r="IE208" s="487"/>
      <c r="IF208" s="487"/>
      <c r="IG208" s="487"/>
      <c r="IH208" s="487"/>
      <c r="II208" s="487"/>
      <c r="IJ208" s="487"/>
      <c r="IK208" s="487"/>
      <c r="IL208" s="487"/>
      <c r="IM208" s="487"/>
      <c r="IN208" s="487"/>
      <c r="IO208" s="487"/>
      <c r="IP208" s="487"/>
      <c r="IQ208" s="487"/>
      <c r="IR208" s="487"/>
      <c r="IS208" s="487"/>
      <c r="IT208" s="487"/>
      <c r="IU208" s="487"/>
      <c r="IV208" s="487"/>
      <c r="IW208" s="487"/>
      <c r="IX208" s="487"/>
      <c r="IY208" s="487"/>
      <c r="IZ208" s="487"/>
      <c r="JA208" s="487"/>
      <c r="JB208" s="487"/>
      <c r="JC208" s="487"/>
      <c r="JD208" s="487"/>
      <c r="JE208" s="487"/>
      <c r="JF208" s="487"/>
      <c r="JG208" s="487"/>
      <c r="JH208" s="487"/>
      <c r="JI208" s="487"/>
      <c r="JJ208" s="487"/>
      <c r="JK208" s="487"/>
      <c r="JL208" s="487"/>
      <c r="JM208" s="487"/>
      <c r="JN208" s="487"/>
      <c r="JO208" s="487"/>
      <c r="JP208" s="487"/>
      <c r="JQ208" s="487"/>
      <c r="JR208" s="487"/>
      <c r="JS208" s="487"/>
      <c r="JT208" s="487"/>
      <c r="JU208" s="487"/>
      <c r="JV208" s="487"/>
      <c r="JW208" s="487"/>
      <c r="JX208" s="487"/>
      <c r="JY208" s="487"/>
      <c r="JZ208" s="487"/>
      <c r="KA208" s="487"/>
      <c r="KB208" s="487"/>
      <c r="KC208" s="487"/>
      <c r="KD208" s="487"/>
      <c r="KE208" s="487"/>
      <c r="KF208" s="487"/>
      <c r="KG208" s="487"/>
      <c r="KH208" s="487"/>
      <c r="KI208" s="487"/>
      <c r="KJ208" s="487"/>
      <c r="KK208" s="487"/>
      <c r="KL208" s="487"/>
      <c r="KM208" s="487"/>
      <c r="KN208" s="487"/>
      <c r="KO208" s="487"/>
      <c r="KP208" s="487"/>
      <c r="KQ208" s="487"/>
      <c r="KR208" s="487"/>
      <c r="KS208" s="487"/>
      <c r="KT208" s="487"/>
      <c r="KU208" s="487"/>
      <c r="KV208" s="487"/>
      <c r="KW208" s="487"/>
      <c r="KX208" s="487"/>
      <c r="KY208" s="487"/>
      <c r="KZ208" s="487"/>
      <c r="LA208" s="487"/>
      <c r="LB208" s="487"/>
      <c r="LC208" s="487"/>
      <c r="LD208" s="487"/>
      <c r="LE208" s="487"/>
      <c r="LF208" s="487"/>
      <c r="LG208" s="487"/>
      <c r="LH208" s="487"/>
      <c r="LI208" s="487"/>
      <c r="LJ208" s="487"/>
      <c r="LK208" s="487"/>
      <c r="LL208" s="487"/>
      <c r="LM208" s="487"/>
      <c r="LN208" s="487"/>
      <c r="LO208" s="487"/>
      <c r="LP208" s="487"/>
      <c r="LQ208" s="487"/>
      <c r="LR208" s="487"/>
      <c r="LS208" s="487"/>
      <c r="LT208" s="487"/>
      <c r="LU208" s="487"/>
      <c r="LV208" s="487"/>
      <c r="LW208" s="487"/>
      <c r="LX208" s="487"/>
      <c r="LY208" s="487"/>
      <c r="LZ208" s="487"/>
      <c r="MA208" s="487"/>
      <c r="MB208" s="487"/>
      <c r="MC208" s="487"/>
      <c r="MD208" s="487"/>
      <c r="ME208" s="487"/>
      <c r="MF208" s="487"/>
      <c r="MG208" s="487"/>
      <c r="MH208" s="487"/>
      <c r="MI208" s="487"/>
      <c r="MJ208" s="487"/>
      <c r="MK208" s="487"/>
      <c r="ML208" s="487"/>
      <c r="MM208" s="487"/>
      <c r="MN208" s="487"/>
      <c r="MO208" s="487"/>
      <c r="MP208" s="487"/>
      <c r="MQ208" s="487"/>
      <c r="MR208" s="487"/>
      <c r="MS208" s="487"/>
      <c r="MT208" s="487"/>
      <c r="MU208" s="487"/>
      <c r="MV208" s="487"/>
      <c r="MW208" s="487"/>
      <c r="MX208" s="487"/>
      <c r="MY208" s="487"/>
      <c r="MZ208" s="487"/>
      <c r="NA208" s="487"/>
      <c r="NB208" s="487"/>
      <c r="NC208" s="487"/>
      <c r="ND208" s="487"/>
      <c r="NE208" s="487"/>
      <c r="NF208" s="487"/>
      <c r="NG208" s="487"/>
      <c r="NH208" s="487"/>
      <c r="NI208" s="487"/>
      <c r="NJ208" s="487"/>
      <c r="NK208" s="487"/>
      <c r="NL208" s="487"/>
      <c r="NM208" s="487"/>
      <c r="NN208" s="487"/>
      <c r="NO208" s="487"/>
      <c r="NP208" s="487"/>
      <c r="NQ208" s="487"/>
      <c r="NR208" s="487"/>
      <c r="NS208" s="487"/>
      <c r="NT208" s="487"/>
      <c r="NU208" s="487"/>
      <c r="NV208" s="487"/>
      <c r="NW208" s="487"/>
      <c r="NX208" s="487"/>
      <c r="NY208" s="487"/>
      <c r="NZ208" s="487"/>
      <c r="OA208" s="487"/>
      <c r="OB208" s="487"/>
      <c r="OC208" s="487"/>
      <c r="OD208" s="487"/>
      <c r="OE208" s="487"/>
      <c r="OF208" s="487"/>
      <c r="OG208" s="487"/>
      <c r="OH208" s="487"/>
      <c r="OI208" s="487"/>
      <c r="OJ208" s="487"/>
      <c r="OK208" s="487"/>
      <c r="OL208" s="487"/>
      <c r="OM208" s="487"/>
      <c r="ON208" s="487"/>
      <c r="OO208" s="487"/>
      <c r="OP208" s="487"/>
      <c r="OQ208" s="487"/>
      <c r="OR208" s="487"/>
      <c r="OS208" s="487"/>
      <c r="OT208" s="487"/>
      <c r="OU208" s="487"/>
      <c r="OV208" s="487"/>
      <c r="OW208" s="487"/>
      <c r="OX208" s="487"/>
      <c r="OY208" s="487"/>
      <c r="OZ208" s="487"/>
      <c r="PA208" s="487"/>
      <c r="PB208" s="487"/>
      <c r="PC208" s="487"/>
      <c r="PD208" s="487"/>
      <c r="PE208" s="487"/>
      <c r="PF208" s="487"/>
      <c r="PG208" s="487"/>
      <c r="PH208" s="487"/>
      <c r="PI208" s="487"/>
      <c r="PJ208" s="487"/>
      <c r="PK208" s="487"/>
      <c r="PL208" s="487"/>
    </row>
    <row r="209" spans="1:143" s="458" customFormat="1" ht="15" customHeight="1">
      <c r="A209" s="32"/>
      <c r="B209" s="32" t="s">
        <v>34</v>
      </c>
      <c r="C209" s="81">
        <f>[1]Malaysia!DP$2783</f>
        <v>77.073972843254793</v>
      </c>
      <c r="D209" s="85">
        <f t="shared" si="824"/>
        <v>-13.546764076900914</v>
      </c>
      <c r="E209" s="81">
        <f>[1]Malaysia!DP$2784</f>
        <v>132.67901757264499</v>
      </c>
      <c r="F209" s="85">
        <f t="shared" si="825"/>
        <v>8.3372408879881448</v>
      </c>
      <c r="G209" s="81">
        <f>[1]Malaysia!DP$2785</f>
        <v>147.05884621610099</v>
      </c>
      <c r="H209" s="85">
        <f t="shared" si="826"/>
        <v>-2.2542720310607365</v>
      </c>
      <c r="I209" s="32"/>
      <c r="J209" s="32" t="s">
        <v>34</v>
      </c>
      <c r="K209" s="81">
        <f>[1]Malaysia!DP$2786</f>
        <v>150.36099888984299</v>
      </c>
      <c r="L209" s="85">
        <f t="shared" si="827"/>
        <v>0.24712726426108134</v>
      </c>
      <c r="M209" s="81">
        <f>[1]Malaysia!DP$2788</f>
        <v>122.63897362930599</v>
      </c>
      <c r="N209" s="85">
        <f t="shared" si="828"/>
        <v>3.7803127337785298</v>
      </c>
      <c r="O209" s="81">
        <f>[1]Malaysia!DP$2789</f>
        <v>157.525569266948</v>
      </c>
      <c r="P209" s="85">
        <f t="shared" si="829"/>
        <v>10.646673489795063</v>
      </c>
      <c r="Q209" s="32"/>
      <c r="R209" s="32" t="s">
        <v>34</v>
      </c>
      <c r="S209" s="81">
        <f>[1]Malaysia!DP$2790</f>
        <v>112.99712498132</v>
      </c>
      <c r="T209" s="85">
        <f t="shared" si="830"/>
        <v>-2.5467354538786395</v>
      </c>
      <c r="U209" s="81">
        <f>[1]Malaysia!DP$2792</f>
        <v>130.052886578429</v>
      </c>
      <c r="V209" s="85">
        <f t="shared" si="831"/>
        <v>-7.0565621955485085</v>
      </c>
      <c r="W209" s="81">
        <f>[1]Malaysia!DP$2795</f>
        <v>211.47001729986999</v>
      </c>
      <c r="X209" s="85">
        <f t="shared" si="832"/>
        <v>10.71976139824946</v>
      </c>
      <c r="Y209" s="32"/>
      <c r="Z209" s="32" t="s">
        <v>34</v>
      </c>
      <c r="AA209" s="81">
        <f>[1]Malaysia!DP$2796</f>
        <v>117.61786269757199</v>
      </c>
      <c r="AB209" s="85">
        <f t="shared" si="833"/>
        <v>2.193464451022507</v>
      </c>
      <c r="AC209" s="81">
        <f>[1]Malaysia!DP$2797</f>
        <v>98.174935965162206</v>
      </c>
      <c r="AD209" s="85">
        <f t="shared" si="834"/>
        <v>-34.666825313395719</v>
      </c>
      <c r="AE209" s="81">
        <f>[1]Malaysia!DP$2798</f>
        <v>126.28063009537</v>
      </c>
      <c r="AF209" s="85">
        <f t="shared" si="835"/>
        <v>7.958593219473542</v>
      </c>
      <c r="AG209" s="32"/>
      <c r="AH209" s="32" t="s">
        <v>34</v>
      </c>
      <c r="AI209" s="81">
        <f>[1]Malaysia!DP$2799</f>
        <v>151.89679764250201</v>
      </c>
      <c r="AJ209" s="85">
        <f t="shared" si="836"/>
        <v>3.6311564848677875</v>
      </c>
      <c r="AK209" s="81">
        <f>[1]Malaysia!DP$2800</f>
        <v>131.357527393315</v>
      </c>
      <c r="AL209" s="85">
        <f t="shared" si="837"/>
        <v>3.6284937884740742</v>
      </c>
      <c r="AM209" s="81">
        <f>[1]Malaysia!DP$2802</f>
        <v>124.15671240797199</v>
      </c>
      <c r="AN209" s="85">
        <f t="shared" si="838"/>
        <v>2.165381563464706</v>
      </c>
      <c r="AO209" s="32"/>
      <c r="AP209" s="32" t="s">
        <v>34</v>
      </c>
      <c r="AQ209" s="81">
        <f>[1]Malaysia!DP$2803</f>
        <v>132.74799776223199</v>
      </c>
      <c r="AR209" s="85">
        <f t="shared" si="839"/>
        <v>-1.2768177031490069</v>
      </c>
      <c r="AS209" s="81">
        <f>[1]Malaysia!DP$2804</f>
        <v>100.407395775342</v>
      </c>
      <c r="AT209" s="85">
        <f t="shared" si="840"/>
        <v>-9.5037007428688725</v>
      </c>
      <c r="AU209" s="81">
        <f>[1]Malaysia!DP$2806</f>
        <v>180.08426451826901</v>
      </c>
      <c r="AV209" s="85">
        <f t="shared" si="841"/>
        <v>6.4006704966152341</v>
      </c>
      <c r="AW209" s="32"/>
      <c r="AX209" s="32" t="s">
        <v>34</v>
      </c>
      <c r="AY209" s="81">
        <f>[1]Malaysia!DP$2807</f>
        <v>169.229762869274</v>
      </c>
      <c r="AZ209" s="85">
        <f t="shared" si="842"/>
        <v>6.3501764780882866</v>
      </c>
      <c r="BA209" s="81">
        <f>[1]Malaysia!DP$2808</f>
        <v>123.500271056407</v>
      </c>
      <c r="BB209" s="85">
        <f t="shared" si="843"/>
        <v>2.21930147596143</v>
      </c>
      <c r="BC209" s="81">
        <f>[1]Malaysia!DP$2809</f>
        <v>110.91875568618499</v>
      </c>
      <c r="BD209" s="85">
        <f t="shared" si="844"/>
        <v>10.937679181746418</v>
      </c>
      <c r="BE209" s="32"/>
      <c r="BF209" s="32" t="s">
        <v>34</v>
      </c>
      <c r="BG209" s="81">
        <f>[1]Malaysia!DP$2810</f>
        <v>135.60591465575499</v>
      </c>
      <c r="BH209" s="85">
        <f t="shared" si="845"/>
        <v>4.393120460836613</v>
      </c>
      <c r="BI209" s="81">
        <f>[1]Malaysia!DP$2811</f>
        <v>136.25697538913201</v>
      </c>
      <c r="BJ209" s="85">
        <f t="shared" si="846"/>
        <v>4.9721918752115783</v>
      </c>
      <c r="BK209" s="81">
        <f>[1]Malaysia!DP$2812</f>
        <v>115.13392962961601</v>
      </c>
      <c r="BL209" s="85">
        <f t="shared" si="847"/>
        <v>-3.6576660547551967</v>
      </c>
      <c r="BM209" s="32"/>
      <c r="BN209" s="32" t="s">
        <v>34</v>
      </c>
      <c r="BO209" s="81">
        <f>([1]Malaysia!DP$2814*[1]Malaysia!$H2827+[1]Malaysia!DP$2815*[1]Malaysia!$H2828)/SUM([1]Malaysia!$H$2814:$H$2815)</f>
        <v>56.192288011567861</v>
      </c>
      <c r="BP209" s="85">
        <f t="shared" si="848"/>
        <v>3.5605693710399038</v>
      </c>
      <c r="BQ209" s="81">
        <f>[1]Malaysia!DP$2816</f>
        <v>117.693453307198</v>
      </c>
      <c r="BR209" s="85">
        <f t="shared" si="849"/>
        <v>11.936039256345367</v>
      </c>
      <c r="BS209" s="81">
        <f>[1]Malaysia!DP$2817</f>
        <v>144.29302073399199</v>
      </c>
      <c r="BT209" s="85">
        <f t="shared" si="850"/>
        <v>-7.258136537138796</v>
      </c>
      <c r="BU209" s="32"/>
      <c r="BV209" s="32" t="s">
        <v>34</v>
      </c>
      <c r="BW209" s="81">
        <f>[1]Malaysia!DP$2818</f>
        <v>106.433560334316</v>
      </c>
      <c r="BX209" s="85">
        <f t="shared" si="851"/>
        <v>6.5442501485132283</v>
      </c>
      <c r="BY209" s="81">
        <f>[1]Malaysia!DP$2819</f>
        <v>112.85877944125301</v>
      </c>
      <c r="BZ209" s="85">
        <f t="shared" si="852"/>
        <v>4.1289750250493853</v>
      </c>
      <c r="CA209" s="81">
        <f>[1]Malaysia!DP$2820</f>
        <v>210.34639489734201</v>
      </c>
      <c r="CB209" s="85">
        <f t="shared" si="853"/>
        <v>17.452855596814999</v>
      </c>
      <c r="CC209" s="32"/>
      <c r="CD209" s="32" t="s">
        <v>34</v>
      </c>
      <c r="CE209" s="81">
        <f>[1]Malaysia!DP$2821</f>
        <v>138.18887769184201</v>
      </c>
      <c r="CF209" s="85">
        <f t="shared" si="854"/>
        <v>-7.5833449652562734</v>
      </c>
      <c r="CG209" s="81">
        <f>[1]Malaysia!DP$2822</f>
        <v>140.53821679845501</v>
      </c>
      <c r="CH209" s="85">
        <f t="shared" si="855"/>
        <v>14.607218177009344</v>
      </c>
      <c r="CI209" s="81">
        <f>[1]Malaysia!DP$2823</f>
        <v>62.9454402723619</v>
      </c>
      <c r="CJ209" s="85">
        <f t="shared" si="856"/>
        <v>-4.5903576111391686</v>
      </c>
      <c r="CK209" s="32"/>
      <c r="CL209" s="32" t="s">
        <v>34</v>
      </c>
      <c r="CM209" s="81">
        <f>[1]Malaysia!DP$2825</f>
        <v>127.18000974262399</v>
      </c>
      <c r="CN209" s="85">
        <f t="shared" si="857"/>
        <v>6.6334806281900711</v>
      </c>
      <c r="CO209" s="81">
        <f>[1]Malaysia!DP$2827</f>
        <v>146.567427261387</v>
      </c>
      <c r="CP209" s="85">
        <f t="shared" si="858"/>
        <v>-6.8796077007844758</v>
      </c>
      <c r="CQ209" s="81">
        <f>[1]Malaysia!DP$2829</f>
        <v>114.302768516027</v>
      </c>
      <c r="CR209" s="85">
        <f t="shared" si="859"/>
        <v>-4.2719127824131391</v>
      </c>
      <c r="CS209" s="32"/>
      <c r="CT209" s="32" t="s">
        <v>34</v>
      </c>
      <c r="CU209" s="81">
        <f>[1]Malaysia!DP$2831</f>
        <v>143.79611858266799</v>
      </c>
      <c r="CV209" s="85">
        <f t="shared" si="860"/>
        <v>5.377960297905517</v>
      </c>
      <c r="CW209" s="81">
        <f>[1]Malaysia!DP$2832</f>
        <v>127.134283389888</v>
      </c>
      <c r="CX209" s="85">
        <f t="shared" si="861"/>
        <v>-0.87297537342256248</v>
      </c>
      <c r="CY209" s="81">
        <f>[1]Malaysia!DP$2833</f>
        <v>145.956734262781</v>
      </c>
      <c r="CZ209" s="85">
        <f t="shared" si="862"/>
        <v>1.5757326082315615</v>
      </c>
      <c r="DA209" s="32"/>
      <c r="DB209" s="32" t="s">
        <v>34</v>
      </c>
      <c r="DC209" s="81">
        <f>[1]Malaysia!DP$2835</f>
        <v>169.52882866793601</v>
      </c>
      <c r="DD209" s="85">
        <f t="shared" si="863"/>
        <v>3.8759893964250409</v>
      </c>
      <c r="DE209" s="81">
        <f>[1]Malaysia!DP$2836</f>
        <v>115.387630131382</v>
      </c>
      <c r="DF209" s="85">
        <f t="shared" si="864"/>
        <v>10.547864170731501</v>
      </c>
      <c r="DG209" s="81">
        <f>[1]Malaysia!DP$2838</f>
        <v>90.484716211810294</v>
      </c>
      <c r="DH209" s="85">
        <f t="shared" si="865"/>
        <v>-10.06794415688934</v>
      </c>
      <c r="DI209" s="32"/>
      <c r="DJ209" s="32" t="s">
        <v>34</v>
      </c>
      <c r="DK209" s="81">
        <f>[1]Malaysia!DP$2840</f>
        <v>112.708934929862</v>
      </c>
      <c r="DL209" s="85">
        <f t="shared" si="866"/>
        <v>5.6411364131393071</v>
      </c>
      <c r="DM209" s="81">
        <f>[1]Malaysia!DP$2841</f>
        <v>141.81296595827101</v>
      </c>
      <c r="DN209" s="85">
        <f t="shared" si="867"/>
        <v>6.6419136897312541</v>
      </c>
      <c r="DO209" s="81">
        <f>[1]Malaysia!DP$2848</f>
        <v>143.83079410144501</v>
      </c>
      <c r="DP209" s="85">
        <f t="shared" si="868"/>
        <v>4.6459906334979166</v>
      </c>
      <c r="DQ209" s="480"/>
    </row>
    <row r="210" spans="1:143" s="458" customFormat="1" ht="15" customHeight="1">
      <c r="A210" s="32"/>
      <c r="B210" s="32" t="s">
        <v>35</v>
      </c>
      <c r="C210" s="81">
        <f>[1]Malaysia!DQ$2783</f>
        <v>87.910115975369706</v>
      </c>
      <c r="D210" s="85">
        <f t="shared" si="824"/>
        <v>-13.345152998800486</v>
      </c>
      <c r="E210" s="81">
        <f>[1]Malaysia!DQ$2784</f>
        <v>141.43421621215401</v>
      </c>
      <c r="F210" s="85">
        <f t="shared" si="825"/>
        <v>9.522187395710688</v>
      </c>
      <c r="G210" s="81">
        <f>[1]Malaysia!DQ$2785</f>
        <v>145.03391238173199</v>
      </c>
      <c r="H210" s="85">
        <f t="shared" si="826"/>
        <v>-12.658937962722433</v>
      </c>
      <c r="I210" s="32"/>
      <c r="J210" s="32" t="s">
        <v>35</v>
      </c>
      <c r="K210" s="81">
        <f>[1]Malaysia!DQ$2786</f>
        <v>152.919288450561</v>
      </c>
      <c r="L210" s="85">
        <f t="shared" si="827"/>
        <v>3.3935354317045068</v>
      </c>
      <c r="M210" s="81">
        <f>[1]Malaysia!DQ$2788</f>
        <v>131.89778336263001</v>
      </c>
      <c r="N210" s="85">
        <f t="shared" si="828"/>
        <v>6.234903462565839</v>
      </c>
      <c r="O210" s="81">
        <f>[1]Malaysia!DQ$2789</f>
        <v>164.81845569534201</v>
      </c>
      <c r="P210" s="85">
        <f t="shared" si="829"/>
        <v>8.4936225231088116</v>
      </c>
      <c r="Q210" s="32"/>
      <c r="R210" s="32" t="s">
        <v>35</v>
      </c>
      <c r="S210" s="81">
        <f>[1]Malaysia!DQ$2790</f>
        <v>127.577336207377</v>
      </c>
      <c r="T210" s="85">
        <f t="shared" si="830"/>
        <v>-0.12819360297663707</v>
      </c>
      <c r="U210" s="81">
        <f>[1]Malaysia!DQ$2792</f>
        <v>159.964911795929</v>
      </c>
      <c r="V210" s="85">
        <f t="shared" si="831"/>
        <v>7.7563054261715365</v>
      </c>
      <c r="W210" s="81">
        <f>[1]Malaysia!DQ$2795</f>
        <v>234.924835517209</v>
      </c>
      <c r="X210" s="85">
        <f t="shared" si="832"/>
        <v>5.3302258640167679</v>
      </c>
      <c r="Y210" s="32"/>
      <c r="Z210" s="32" t="s">
        <v>35</v>
      </c>
      <c r="AA210" s="81">
        <f>[1]Malaysia!DQ$2796</f>
        <v>126.354160832112</v>
      </c>
      <c r="AB210" s="85">
        <f t="shared" si="833"/>
        <v>2.0926311366415149</v>
      </c>
      <c r="AC210" s="81">
        <f>[1]Malaysia!DQ$2797</f>
        <v>127.796186517392</v>
      </c>
      <c r="AD210" s="85">
        <f t="shared" si="834"/>
        <v>-12.777571552721739</v>
      </c>
      <c r="AE210" s="81">
        <f>[1]Malaysia!DQ$2798</f>
        <v>120.97441284430199</v>
      </c>
      <c r="AF210" s="85">
        <f t="shared" si="835"/>
        <v>9.0314710043145681</v>
      </c>
      <c r="AG210" s="32"/>
      <c r="AH210" s="32" t="s">
        <v>35</v>
      </c>
      <c r="AI210" s="81">
        <f>[1]Malaysia!DQ$2799</f>
        <v>143.852732959392</v>
      </c>
      <c r="AJ210" s="85">
        <f t="shared" si="836"/>
        <v>0.72402204812020443</v>
      </c>
      <c r="AK210" s="81">
        <f>[1]Malaysia!DQ$2800</f>
        <v>127.294806741329</v>
      </c>
      <c r="AL210" s="85">
        <f t="shared" si="837"/>
        <v>5.2799330387310448</v>
      </c>
      <c r="AM210" s="81">
        <f>[1]Malaysia!DQ$2802</f>
        <v>140.839985804284</v>
      </c>
      <c r="AN210" s="85">
        <f t="shared" si="838"/>
        <v>1.8912607062355704</v>
      </c>
      <c r="AO210" s="32"/>
      <c r="AP210" s="32" t="s">
        <v>35</v>
      </c>
      <c r="AQ210" s="81">
        <f>[1]Malaysia!DQ$2803</f>
        <v>136.29936013423699</v>
      </c>
      <c r="AR210" s="85">
        <f t="shared" si="839"/>
        <v>-2.9628743580215229</v>
      </c>
      <c r="AS210" s="81">
        <f>[1]Malaysia!DQ$2804</f>
        <v>100.42440723857</v>
      </c>
      <c r="AT210" s="85">
        <f t="shared" si="840"/>
        <v>-8.6319719489204374</v>
      </c>
      <c r="AU210" s="81">
        <f>[1]Malaysia!DQ$2806</f>
        <v>180.94277158483101</v>
      </c>
      <c r="AV210" s="85">
        <f t="shared" si="841"/>
        <v>5.944852494726689</v>
      </c>
      <c r="AW210" s="32"/>
      <c r="AX210" s="32" t="s">
        <v>35</v>
      </c>
      <c r="AY210" s="81">
        <f>[1]Malaysia!DQ$2807</f>
        <v>201.584653780184</v>
      </c>
      <c r="AZ210" s="85">
        <f t="shared" si="842"/>
        <v>2.6386235748595936</v>
      </c>
      <c r="BA210" s="81">
        <f>[1]Malaysia!DQ$2808</f>
        <v>117.73257320360401</v>
      </c>
      <c r="BB210" s="85">
        <f t="shared" si="843"/>
        <v>1.9908670268777797</v>
      </c>
      <c r="BC210" s="81">
        <f>[1]Malaysia!DQ$2809</f>
        <v>107.630839789566</v>
      </c>
      <c r="BD210" s="85">
        <f t="shared" si="844"/>
        <v>4.883495184599937</v>
      </c>
      <c r="BE210" s="32"/>
      <c r="BF210" s="32" t="s">
        <v>35</v>
      </c>
      <c r="BG210" s="81">
        <f>[1]Malaysia!DQ$2810</f>
        <v>142.92970419481099</v>
      </c>
      <c r="BH210" s="85">
        <f t="shared" si="845"/>
        <v>7.8722428753839893</v>
      </c>
      <c r="BI210" s="81">
        <f>[1]Malaysia!DQ$2811</f>
        <v>141.65563420701</v>
      </c>
      <c r="BJ210" s="85">
        <f t="shared" si="846"/>
        <v>3.2552442690452636</v>
      </c>
      <c r="BK210" s="81">
        <f>[1]Malaysia!DQ$2812</f>
        <v>122.65019981122499</v>
      </c>
      <c r="BL210" s="85">
        <f t="shared" si="847"/>
        <v>3.7169476933965484</v>
      </c>
      <c r="BM210" s="32"/>
      <c r="BN210" s="32" t="s">
        <v>35</v>
      </c>
      <c r="BO210" s="81">
        <f>([1]Malaysia!DQ$2814*[1]Malaysia!$H2827+[1]Malaysia!DQ$2815*[1]Malaysia!$H2828)/SUM([1]Malaysia!$H$2814:$H$2815)</f>
        <v>56.485143652245959</v>
      </c>
      <c r="BP210" s="85">
        <f t="shared" si="848"/>
        <v>3.088099166446213</v>
      </c>
      <c r="BQ210" s="81">
        <f>[1]Malaysia!DQ$2816</f>
        <v>126.17874197946099</v>
      </c>
      <c r="BR210" s="85">
        <f t="shared" si="849"/>
        <v>16.971164651308726</v>
      </c>
      <c r="BS210" s="81">
        <f>[1]Malaysia!DQ$2817</f>
        <v>172.37618084523501</v>
      </c>
      <c r="BT210" s="85">
        <f t="shared" si="850"/>
        <v>-3.157867594805694</v>
      </c>
      <c r="BU210" s="32"/>
      <c r="BV210" s="32" t="s">
        <v>35</v>
      </c>
      <c r="BW210" s="81">
        <f>[1]Malaysia!DQ$2818</f>
        <v>135.28483069781601</v>
      </c>
      <c r="BX210" s="85">
        <f t="shared" si="851"/>
        <v>17.172875400448191</v>
      </c>
      <c r="BY210" s="81">
        <f>[1]Malaysia!DQ$2819</f>
        <v>112.77795140929101</v>
      </c>
      <c r="BZ210" s="85">
        <f t="shared" si="852"/>
        <v>2.6719764799461245</v>
      </c>
      <c r="CA210" s="81">
        <f>[1]Malaysia!DQ$2820</f>
        <v>224.448081375008</v>
      </c>
      <c r="CB210" s="85">
        <f t="shared" si="853"/>
        <v>11.452627730745917</v>
      </c>
      <c r="CC210" s="32"/>
      <c r="CD210" s="32" t="s">
        <v>35</v>
      </c>
      <c r="CE210" s="81">
        <f>[1]Malaysia!DQ$2821</f>
        <v>138.199227076124</v>
      </c>
      <c r="CF210" s="85">
        <f t="shared" si="854"/>
        <v>-10.505336219929902</v>
      </c>
      <c r="CG210" s="81">
        <f>[1]Malaysia!DQ$2822</f>
        <v>158.02999358659301</v>
      </c>
      <c r="CH210" s="85">
        <f t="shared" si="855"/>
        <v>9.3777802076564569</v>
      </c>
      <c r="CI210" s="81">
        <f>[1]Malaysia!DQ$2823</f>
        <v>66.3473485846757</v>
      </c>
      <c r="CJ210" s="85">
        <f t="shared" si="856"/>
        <v>-8.5187485401137906</v>
      </c>
      <c r="CK210" s="32"/>
      <c r="CL210" s="32" t="s">
        <v>35</v>
      </c>
      <c r="CM210" s="81">
        <f>[1]Malaysia!DQ$2825</f>
        <v>127.7162374656</v>
      </c>
      <c r="CN210" s="85">
        <f t="shared" si="857"/>
        <v>1.0744239929092174</v>
      </c>
      <c r="CO210" s="81">
        <f>[1]Malaysia!DQ$2827</f>
        <v>152.07054415997101</v>
      </c>
      <c r="CP210" s="85">
        <f t="shared" si="858"/>
        <v>-11.036276298232053</v>
      </c>
      <c r="CQ210" s="81">
        <f>[1]Malaysia!DQ$2829</f>
        <v>116.125530345699</v>
      </c>
      <c r="CR210" s="85">
        <f t="shared" si="859"/>
        <v>1.5381657442467258</v>
      </c>
      <c r="CS210" s="32"/>
      <c r="CT210" s="32" t="s">
        <v>35</v>
      </c>
      <c r="CU210" s="81">
        <f>[1]Malaysia!DQ$2831</f>
        <v>157.65812996171201</v>
      </c>
      <c r="CV210" s="85">
        <f t="shared" si="860"/>
        <v>3.1530750969915431</v>
      </c>
      <c r="CW210" s="81">
        <f>[1]Malaysia!DQ$2832</f>
        <v>128.20901884382801</v>
      </c>
      <c r="CX210" s="85">
        <f t="shared" si="861"/>
        <v>-1.2296435777938513</v>
      </c>
      <c r="CY210" s="81">
        <f>[1]Malaysia!DQ$2833</f>
        <v>140.80338110331201</v>
      </c>
      <c r="CZ210" s="85">
        <f t="shared" si="862"/>
        <v>-12.781195160232542</v>
      </c>
      <c r="DA210" s="32"/>
      <c r="DB210" s="32" t="s">
        <v>35</v>
      </c>
      <c r="DC210" s="81">
        <f>[1]Malaysia!DQ$2835</f>
        <v>159.468947739557</v>
      </c>
      <c r="DD210" s="85">
        <f t="shared" si="863"/>
        <v>-7.4875327181695326</v>
      </c>
      <c r="DE210" s="81">
        <f>[1]Malaysia!DQ$2836</f>
        <v>115.65210396286299</v>
      </c>
      <c r="DF210" s="85">
        <f t="shared" si="864"/>
        <v>10.7499203981275</v>
      </c>
      <c r="DG210" s="81">
        <f>[1]Malaysia!DQ$2838</f>
        <v>81.8114928875912</v>
      </c>
      <c r="DH210" s="85">
        <f t="shared" si="865"/>
        <v>-11.027392662742471</v>
      </c>
      <c r="DI210" s="32"/>
      <c r="DJ210" s="32" t="s">
        <v>35</v>
      </c>
      <c r="DK210" s="81">
        <f>[1]Malaysia!DQ$2840</f>
        <v>115.43165091970801</v>
      </c>
      <c r="DL210" s="85">
        <f t="shared" si="866"/>
        <v>0.47160450243862329</v>
      </c>
      <c r="DM210" s="81">
        <f>[1]Malaysia!DQ$2841</f>
        <v>153.704887621842</v>
      </c>
      <c r="DN210" s="85">
        <f t="shared" si="867"/>
        <v>12.624197364009063</v>
      </c>
      <c r="DO210" s="81">
        <f>[1]Malaysia!DQ$2848</f>
        <v>154.91929174298701</v>
      </c>
      <c r="DP210" s="85">
        <f t="shared" si="868"/>
        <v>6.7556121288055948</v>
      </c>
      <c r="DQ210" s="480"/>
    </row>
    <row r="211" spans="1:143" s="458" customFormat="1" ht="15" customHeight="1">
      <c r="A211" s="32"/>
      <c r="B211" s="32" t="s">
        <v>36</v>
      </c>
      <c r="C211" s="81">
        <f>[1]Malaysia!DR$2783</f>
        <v>84.2850742737822</v>
      </c>
      <c r="D211" s="85">
        <f t="shared" si="824"/>
        <v>2.7043829821123353</v>
      </c>
      <c r="E211" s="81">
        <f>[1]Malaysia!DR$2784</f>
        <v>126.45432785385999</v>
      </c>
      <c r="F211" s="85">
        <f t="shared" si="825"/>
        <v>-5.7439680332804386</v>
      </c>
      <c r="G211" s="81">
        <f>[1]Malaysia!DR$2785</f>
        <v>148.508338129272</v>
      </c>
      <c r="H211" s="85">
        <f t="shared" si="826"/>
        <v>6.3244784494118136</v>
      </c>
      <c r="I211" s="32"/>
      <c r="J211" s="32" t="s">
        <v>36</v>
      </c>
      <c r="K211" s="81">
        <f>[1]Malaysia!DR$2786</f>
        <v>145.37267776840599</v>
      </c>
      <c r="L211" s="85">
        <f t="shared" si="827"/>
        <v>2.7345592733272639</v>
      </c>
      <c r="M211" s="81">
        <f>[1]Malaysia!DR$2788</f>
        <v>150.313728785249</v>
      </c>
      <c r="N211" s="85">
        <f t="shared" si="828"/>
        <v>5.5723587517706221</v>
      </c>
      <c r="O211" s="81">
        <f>[1]Malaysia!DR$2789</f>
        <v>137.763294643433</v>
      </c>
      <c r="P211" s="85">
        <f t="shared" si="829"/>
        <v>9.204961622229149</v>
      </c>
      <c r="Q211" s="32"/>
      <c r="R211" s="32" t="s">
        <v>36</v>
      </c>
      <c r="S211" s="81">
        <f>[1]Malaysia!DR$2790</f>
        <v>96.806543102368295</v>
      </c>
      <c r="T211" s="85">
        <f t="shared" si="830"/>
        <v>5.4257603472650686</v>
      </c>
      <c r="U211" s="81">
        <f>[1]Malaysia!DR$2792</f>
        <v>118.444511050423</v>
      </c>
      <c r="V211" s="85">
        <f t="shared" si="831"/>
        <v>4.1098130490779141</v>
      </c>
      <c r="W211" s="81">
        <f>[1]Malaysia!DR$2795</f>
        <v>242.77785792968899</v>
      </c>
      <c r="X211" s="85">
        <f t="shared" si="832"/>
        <v>6.8360522029608433</v>
      </c>
      <c r="Y211" s="32"/>
      <c r="Z211" s="32" t="s">
        <v>36</v>
      </c>
      <c r="AA211" s="81">
        <f>[1]Malaysia!DR$2796</f>
        <v>115.690708288397</v>
      </c>
      <c r="AB211" s="85">
        <f t="shared" si="833"/>
        <v>-3.2755562642148135</v>
      </c>
      <c r="AC211" s="81">
        <f>[1]Malaysia!DR$2797</f>
        <v>129.55006193639599</v>
      </c>
      <c r="AD211" s="85">
        <f t="shared" si="834"/>
        <v>5.6991288980786408</v>
      </c>
      <c r="AE211" s="81">
        <f>[1]Malaysia!DR$2798</f>
        <v>105.061508346867</v>
      </c>
      <c r="AF211" s="85">
        <f t="shared" si="835"/>
        <v>4.2504165239200802</v>
      </c>
      <c r="AG211" s="32"/>
      <c r="AH211" s="32" t="s">
        <v>36</v>
      </c>
      <c r="AI211" s="81">
        <f>[1]Malaysia!DR$2799</f>
        <v>138.681553585459</v>
      </c>
      <c r="AJ211" s="85">
        <f t="shared" si="836"/>
        <v>3.4097185746186085</v>
      </c>
      <c r="AK211" s="81">
        <f>[1]Malaysia!DR$2800</f>
        <v>141.59878163099</v>
      </c>
      <c r="AL211" s="85">
        <f t="shared" si="837"/>
        <v>8.5576234252985302</v>
      </c>
      <c r="AM211" s="81">
        <f>[1]Malaysia!DR$2802</f>
        <v>99.333592490468504</v>
      </c>
      <c r="AN211" s="85">
        <f t="shared" si="838"/>
        <v>5.876017174256603</v>
      </c>
      <c r="AO211" s="32"/>
      <c r="AP211" s="32" t="s">
        <v>36</v>
      </c>
      <c r="AQ211" s="81">
        <f>[1]Malaysia!DR$2803</f>
        <v>130.606029196978</v>
      </c>
      <c r="AR211" s="85">
        <f t="shared" si="839"/>
        <v>5.9783022947212316</v>
      </c>
      <c r="AS211" s="81">
        <f>[1]Malaysia!DR$2804</f>
        <v>100.88843412661301</v>
      </c>
      <c r="AT211" s="85">
        <f t="shared" si="840"/>
        <v>0.6443853417787011</v>
      </c>
      <c r="AU211" s="81">
        <f>[1]Malaysia!DR$2806</f>
        <v>176.254336526348</v>
      </c>
      <c r="AV211" s="85">
        <f t="shared" si="841"/>
        <v>7.5670073409642669</v>
      </c>
      <c r="AW211" s="32"/>
      <c r="AX211" s="32" t="s">
        <v>36</v>
      </c>
      <c r="AY211" s="81">
        <f>[1]Malaysia!DR$2807</f>
        <v>195.78789002075499</v>
      </c>
      <c r="AZ211" s="85">
        <f t="shared" si="842"/>
        <v>7.7104154269773204</v>
      </c>
      <c r="BA211" s="81">
        <f>[1]Malaysia!DR$2808</f>
        <v>116.174614998688</v>
      </c>
      <c r="BB211" s="85">
        <f t="shared" si="843"/>
        <v>6.0726389098012277</v>
      </c>
      <c r="BC211" s="81">
        <f>[1]Malaysia!DR$2809</f>
        <v>104.413762121167</v>
      </c>
      <c r="BD211" s="85">
        <f t="shared" si="844"/>
        <v>7.9377450179652698</v>
      </c>
      <c r="BE211" s="32"/>
      <c r="BF211" s="32" t="s">
        <v>36</v>
      </c>
      <c r="BG211" s="81">
        <f>[1]Malaysia!DR$2810</f>
        <v>128.411770854922</v>
      </c>
      <c r="BH211" s="85">
        <f t="shared" si="845"/>
        <v>11.647018864928626</v>
      </c>
      <c r="BI211" s="81">
        <f>[1]Malaysia!DR$2811</f>
        <v>140.44737264412899</v>
      </c>
      <c r="BJ211" s="85">
        <f t="shared" si="846"/>
        <v>8.2313879293732128</v>
      </c>
      <c r="BK211" s="81">
        <f>[1]Malaysia!DR$2812</f>
        <v>121.541632520965</v>
      </c>
      <c r="BL211" s="85">
        <f t="shared" si="847"/>
        <v>5.1888939245129109</v>
      </c>
      <c r="BM211" s="32"/>
      <c r="BN211" s="32" t="s">
        <v>36</v>
      </c>
      <c r="BO211" s="81">
        <f>([1]Malaysia!DR$2814*[1]Malaysia!$H2827+[1]Malaysia!DR$2815*[1]Malaysia!$H2828)/SUM([1]Malaysia!$H$2814:$H$2815)</f>
        <v>53.756927554958096</v>
      </c>
      <c r="BP211" s="85">
        <f t="shared" si="848"/>
        <v>10.011028038887645</v>
      </c>
      <c r="BQ211" s="81">
        <f>[1]Malaysia!DR$2816</f>
        <v>112.966461724159</v>
      </c>
      <c r="BR211" s="85">
        <f t="shared" si="849"/>
        <v>14.43288150143691</v>
      </c>
      <c r="BS211" s="81">
        <f>[1]Malaysia!DR$2817</f>
        <v>142.37168473389701</v>
      </c>
      <c r="BT211" s="85">
        <f t="shared" si="850"/>
        <v>-14.6737589601873</v>
      </c>
      <c r="BU211" s="32"/>
      <c r="BV211" s="32" t="s">
        <v>36</v>
      </c>
      <c r="BW211" s="81">
        <f>[1]Malaysia!DR$2818</f>
        <v>142.414205576992</v>
      </c>
      <c r="BX211" s="85">
        <f t="shared" si="851"/>
        <v>16.971009513784566</v>
      </c>
      <c r="BY211" s="81">
        <f>[1]Malaysia!DR$2819</f>
        <v>104.56118475605599</v>
      </c>
      <c r="BZ211" s="85">
        <f t="shared" si="852"/>
        <v>6.8299144662464073</v>
      </c>
      <c r="CA211" s="81">
        <f>[1]Malaysia!DR$2820</f>
        <v>220.94810245075701</v>
      </c>
      <c r="CB211" s="85">
        <f t="shared" si="853"/>
        <v>28.031132508579162</v>
      </c>
      <c r="CC211" s="32"/>
      <c r="CD211" s="32" t="s">
        <v>36</v>
      </c>
      <c r="CE211" s="81">
        <f>[1]Malaysia!DR$2821</f>
        <v>112.623190355969</v>
      </c>
      <c r="CF211" s="85">
        <f t="shared" si="854"/>
        <v>-14.113434946672953</v>
      </c>
      <c r="CG211" s="81">
        <f>[1]Malaysia!DR$2822</f>
        <v>125.156788288013</v>
      </c>
      <c r="CH211" s="85">
        <f t="shared" si="855"/>
        <v>15.308018109245509</v>
      </c>
      <c r="CI211" s="81">
        <f>[1]Malaysia!DR$2823</f>
        <v>63.261926537478097</v>
      </c>
      <c r="CJ211" s="85">
        <f t="shared" si="856"/>
        <v>-6.0269972787268955</v>
      </c>
      <c r="CK211" s="32"/>
      <c r="CL211" s="32" t="s">
        <v>36</v>
      </c>
      <c r="CM211" s="81">
        <f>[1]Malaysia!DR$2825</f>
        <v>122.371551961009</v>
      </c>
      <c r="CN211" s="85">
        <f t="shared" si="857"/>
        <v>1.2425807040376924</v>
      </c>
      <c r="CO211" s="81">
        <f>[1]Malaysia!DR$2827</f>
        <v>144.346332380728</v>
      </c>
      <c r="CP211" s="85">
        <f t="shared" si="858"/>
        <v>-11.335485161543048</v>
      </c>
      <c r="CQ211" s="81">
        <f>[1]Malaysia!DR$2829</f>
        <v>121.155972328682</v>
      </c>
      <c r="CR211" s="85">
        <f t="shared" si="859"/>
        <v>1.5163527242587236</v>
      </c>
      <c r="CS211" s="32"/>
      <c r="CT211" s="32" t="s">
        <v>36</v>
      </c>
      <c r="CU211" s="81">
        <f>[1]Malaysia!DR$2831</f>
        <v>174.41828902485301</v>
      </c>
      <c r="CV211" s="85">
        <f t="shared" si="860"/>
        <v>6.1800723809462426</v>
      </c>
      <c r="CW211" s="81">
        <f>[1]Malaysia!DR$2832</f>
        <v>128.810869681165</v>
      </c>
      <c r="CX211" s="85">
        <f t="shared" si="861"/>
        <v>1.8422819155814665</v>
      </c>
      <c r="CY211" s="81">
        <f>[1]Malaysia!DR$2833</f>
        <v>169.68559274333199</v>
      </c>
      <c r="CZ211" s="85">
        <f t="shared" si="862"/>
        <v>37.738988031387834</v>
      </c>
      <c r="DA211" s="32"/>
      <c r="DB211" s="32" t="s">
        <v>36</v>
      </c>
      <c r="DC211" s="81">
        <f>[1]Malaysia!DR$2835</f>
        <v>160.27770932223299</v>
      </c>
      <c r="DD211" s="85">
        <f t="shared" si="863"/>
        <v>4.2883399080164253</v>
      </c>
      <c r="DE211" s="81">
        <f>[1]Malaysia!DR$2836</f>
        <v>105.95136536149001</v>
      </c>
      <c r="DF211" s="85">
        <f t="shared" si="864"/>
        <v>10.453656843471364</v>
      </c>
      <c r="DG211" s="81">
        <f>[1]Malaysia!DR$2838</f>
        <v>67.185642576648604</v>
      </c>
      <c r="DH211" s="85">
        <f t="shared" si="865"/>
        <v>-15.663047761498547</v>
      </c>
      <c r="DI211" s="32"/>
      <c r="DJ211" s="32" t="s">
        <v>36</v>
      </c>
      <c r="DK211" s="81">
        <f>[1]Malaysia!DR$2840</f>
        <v>103.45345906969899</v>
      </c>
      <c r="DL211" s="85">
        <f t="shared" si="866"/>
        <v>5.4836097291375268</v>
      </c>
      <c r="DM211" s="81">
        <f>[1]Malaysia!DR$2841</f>
        <v>130.64317639521801</v>
      </c>
      <c r="DN211" s="85">
        <f t="shared" si="867"/>
        <v>13.125595176703769</v>
      </c>
      <c r="DO211" s="81">
        <f>[1]Malaysia!DR$2848</f>
        <v>149.57712870367399</v>
      </c>
      <c r="DP211" s="85">
        <f t="shared" si="868"/>
        <v>3.7102318204617575</v>
      </c>
      <c r="DQ211" s="480"/>
    </row>
    <row r="212" spans="1:143" s="458" customFormat="1" ht="15" customHeight="1">
      <c r="A212" s="32"/>
      <c r="B212" s="32" t="s">
        <v>37</v>
      </c>
      <c r="C212" s="81">
        <f>[1]Malaysia!DS$2783</f>
        <v>103.422856544792</v>
      </c>
      <c r="D212" s="85">
        <f t="shared" si="824"/>
        <v>4.7852110848796201</v>
      </c>
      <c r="E212" s="81">
        <f>[1]Malaysia!DS$2784</f>
        <v>149.52687760799401</v>
      </c>
      <c r="F212" s="85">
        <f t="shared" si="825"/>
        <v>-1.9019360835773682</v>
      </c>
      <c r="G212" s="81">
        <f>[1]Malaysia!DS$2785</f>
        <v>153.588529931588</v>
      </c>
      <c r="H212" s="85">
        <f t="shared" si="826"/>
        <v>10.440424005508291</v>
      </c>
      <c r="I212" s="32"/>
      <c r="J212" s="32" t="s">
        <v>37</v>
      </c>
      <c r="K212" s="81">
        <f>[1]Malaysia!DS$2786</f>
        <v>156.70734211701699</v>
      </c>
      <c r="L212" s="85">
        <f t="shared" si="827"/>
        <v>2.4835699589736464</v>
      </c>
      <c r="M212" s="81">
        <f>[1]Malaysia!DS$2788</f>
        <v>150.685451591841</v>
      </c>
      <c r="N212" s="85">
        <f t="shared" si="828"/>
        <v>4.6880418473921992</v>
      </c>
      <c r="O212" s="81">
        <f>[1]Malaysia!DS$2789</f>
        <v>151.91802871834699</v>
      </c>
      <c r="P212" s="85">
        <f t="shared" si="829"/>
        <v>7.2684397865723014</v>
      </c>
      <c r="Q212" s="32"/>
      <c r="R212" s="32" t="s">
        <v>37</v>
      </c>
      <c r="S212" s="81">
        <f>[1]Malaysia!DS$2790</f>
        <v>110.92989519123699</v>
      </c>
      <c r="T212" s="85">
        <f t="shared" si="830"/>
        <v>8.632650460987719</v>
      </c>
      <c r="U212" s="81">
        <f>[1]Malaysia!DS$2792</f>
        <v>105.382280116272</v>
      </c>
      <c r="V212" s="85">
        <f t="shared" si="831"/>
        <v>2.0877083019434934</v>
      </c>
      <c r="W212" s="81">
        <f>[1]Malaysia!DS$2795</f>
        <v>278.14699748293702</v>
      </c>
      <c r="X212" s="85">
        <f t="shared" si="832"/>
        <v>1.3764981061680288</v>
      </c>
      <c r="Y212" s="32"/>
      <c r="Z212" s="32" t="s">
        <v>37</v>
      </c>
      <c r="AA212" s="81">
        <f>[1]Malaysia!DS$2796</f>
        <v>119.134378639567</v>
      </c>
      <c r="AB212" s="85">
        <f t="shared" si="833"/>
        <v>1.2030984778066198</v>
      </c>
      <c r="AC212" s="81">
        <f>[1]Malaysia!DS$2797</f>
        <v>113.14110589470801</v>
      </c>
      <c r="AD212" s="85">
        <f t="shared" si="834"/>
        <v>28.170666504182634</v>
      </c>
      <c r="AE212" s="81">
        <f>[1]Malaysia!DS$2798</f>
        <v>119.952656840735</v>
      </c>
      <c r="AF212" s="85">
        <f t="shared" si="835"/>
        <v>-4.1341807836947027</v>
      </c>
      <c r="AG212" s="32"/>
      <c r="AH212" s="32" t="s">
        <v>37</v>
      </c>
      <c r="AI212" s="81">
        <f>[1]Malaysia!DS$2799</f>
        <v>132.706809805652</v>
      </c>
      <c r="AJ212" s="85">
        <f t="shared" si="836"/>
        <v>1.1915664344204231</v>
      </c>
      <c r="AK212" s="81">
        <f>[1]Malaysia!DS$2800</f>
        <v>141.58567643853999</v>
      </c>
      <c r="AL212" s="85">
        <f t="shared" si="837"/>
        <v>7.8986364821343358</v>
      </c>
      <c r="AM212" s="81">
        <f>[1]Malaysia!DS$2802</f>
        <v>109.351965163882</v>
      </c>
      <c r="AN212" s="85">
        <f t="shared" si="838"/>
        <v>-5.524024424909399</v>
      </c>
      <c r="AO212" s="32"/>
      <c r="AP212" s="32" t="s">
        <v>37</v>
      </c>
      <c r="AQ212" s="81">
        <f>[1]Malaysia!DS$2803</f>
        <v>125.69887814277899</v>
      </c>
      <c r="AR212" s="85">
        <f t="shared" si="839"/>
        <v>3.8116701283275063</v>
      </c>
      <c r="AS212" s="81">
        <f>[1]Malaysia!DS$2804</f>
        <v>108.964234879244</v>
      </c>
      <c r="AT212" s="85">
        <f t="shared" si="840"/>
        <v>-1.8711420563505499</v>
      </c>
      <c r="AU212" s="81">
        <f>[1]Malaysia!DS$2806</f>
        <v>167.13274654704401</v>
      </c>
      <c r="AV212" s="85">
        <f t="shared" si="841"/>
        <v>4.4196644425476705</v>
      </c>
      <c r="AW212" s="32"/>
      <c r="AX212" s="32" t="s">
        <v>37</v>
      </c>
      <c r="AY212" s="81">
        <f>[1]Malaysia!DS$2807</f>
        <v>185.33172335719601</v>
      </c>
      <c r="AZ212" s="85">
        <f t="shared" si="842"/>
        <v>6.1708937987948786</v>
      </c>
      <c r="BA212" s="81">
        <f>[1]Malaysia!DS$2808</f>
        <v>124.97943997766799</v>
      </c>
      <c r="BB212" s="85">
        <f t="shared" si="843"/>
        <v>3.9696073530945739</v>
      </c>
      <c r="BC212" s="81">
        <f>[1]Malaysia!DS$2809</f>
        <v>101.222712624172</v>
      </c>
      <c r="BD212" s="85">
        <f t="shared" si="844"/>
        <v>8.7151988910085976</v>
      </c>
      <c r="BE212" s="32"/>
      <c r="BF212" s="32" t="s">
        <v>37</v>
      </c>
      <c r="BG212" s="81">
        <f>[1]Malaysia!DS$2810</f>
        <v>104.794314748803</v>
      </c>
      <c r="BH212" s="85">
        <f t="shared" si="845"/>
        <v>9.9990431331176524</v>
      </c>
      <c r="BI212" s="81">
        <f>[1]Malaysia!DS$2811</f>
        <v>137.844650339222</v>
      </c>
      <c r="BJ212" s="85">
        <f t="shared" si="846"/>
        <v>6.1310229258275655</v>
      </c>
      <c r="BK212" s="81">
        <f>[1]Malaysia!DS$2812</f>
        <v>105.54012282293201</v>
      </c>
      <c r="BL212" s="85">
        <f t="shared" si="847"/>
        <v>4.0489345294625565</v>
      </c>
      <c r="BM212" s="32"/>
      <c r="BN212" s="32" t="s">
        <v>37</v>
      </c>
      <c r="BO212" s="81">
        <f>([1]Malaysia!DS$2814*[1]Malaysia!$H2827+[1]Malaysia!DS$2815*[1]Malaysia!$H2828)/SUM([1]Malaysia!$H$2814:$H$2815)</f>
        <v>50.761953239850854</v>
      </c>
      <c r="BP212" s="85">
        <f t="shared" si="848"/>
        <v>4.041676345419404</v>
      </c>
      <c r="BQ212" s="81">
        <f>[1]Malaysia!DS$2816</f>
        <v>118.451997067421</v>
      </c>
      <c r="BR212" s="85">
        <f t="shared" si="849"/>
        <v>8.0037023900067652</v>
      </c>
      <c r="BS212" s="81">
        <f>[1]Malaysia!DS$2817</f>
        <v>182.452829885608</v>
      </c>
      <c r="BT212" s="85">
        <f t="shared" si="850"/>
        <v>1.2644587247919219</v>
      </c>
      <c r="BU212" s="32"/>
      <c r="BV212" s="32" t="s">
        <v>37</v>
      </c>
      <c r="BW212" s="81">
        <f>[1]Malaysia!DS$2818</f>
        <v>122.222999590195</v>
      </c>
      <c r="BX212" s="85">
        <f t="shared" si="851"/>
        <v>13.554307098738022</v>
      </c>
      <c r="BY212" s="81">
        <f>[1]Malaysia!DS$2819</f>
        <v>120.870938971621</v>
      </c>
      <c r="BZ212" s="85">
        <f t="shared" si="852"/>
        <v>5.1233322820328624</v>
      </c>
      <c r="CA212" s="81">
        <f>[1]Malaysia!DS$2820</f>
        <v>223.979765300948</v>
      </c>
      <c r="CB212" s="85">
        <f t="shared" si="853"/>
        <v>34.160231079394123</v>
      </c>
      <c r="CC212" s="32"/>
      <c r="CD212" s="32" t="s">
        <v>37</v>
      </c>
      <c r="CE212" s="81">
        <f>[1]Malaysia!DS$2821</f>
        <v>129.76036565071701</v>
      </c>
      <c r="CF212" s="85">
        <f t="shared" si="854"/>
        <v>-8.6839421054978061</v>
      </c>
      <c r="CG212" s="81">
        <f>[1]Malaysia!DS$2822</f>
        <v>171.094604487319</v>
      </c>
      <c r="CH212" s="85">
        <f t="shared" si="855"/>
        <v>13.953825425567729</v>
      </c>
      <c r="CI212" s="81">
        <f>[1]Malaysia!DS$2823</f>
        <v>70.701611386178499</v>
      </c>
      <c r="CJ212" s="85">
        <f t="shared" si="856"/>
        <v>-9.2775089752861106</v>
      </c>
      <c r="CK212" s="32"/>
      <c r="CL212" s="32" t="s">
        <v>37</v>
      </c>
      <c r="CM212" s="81">
        <f>[1]Malaysia!DS$2825</f>
        <v>133.308353430746</v>
      </c>
      <c r="CN212" s="85">
        <f t="shared" si="857"/>
        <v>8.5336302757576021</v>
      </c>
      <c r="CO212" s="81">
        <f>[1]Malaysia!DS$2827</f>
        <v>132.18232687029499</v>
      </c>
      <c r="CP212" s="85">
        <f t="shared" si="858"/>
        <v>4.7326515260681248</v>
      </c>
      <c r="CQ212" s="81">
        <f>[1]Malaysia!DS$2829</f>
        <v>151.815373229003</v>
      </c>
      <c r="CR212" s="85">
        <f t="shared" si="859"/>
        <v>5.5062175399991986</v>
      </c>
      <c r="CS212" s="32"/>
      <c r="CT212" s="32" t="s">
        <v>37</v>
      </c>
      <c r="CU212" s="81">
        <f>[1]Malaysia!DS$2831</f>
        <v>181.224097381928</v>
      </c>
      <c r="CV212" s="85">
        <f t="shared" si="860"/>
        <v>4.5351829151221636</v>
      </c>
      <c r="CW212" s="81">
        <f>[1]Malaysia!DS$2832</f>
        <v>140.22101795117001</v>
      </c>
      <c r="CX212" s="85">
        <f t="shared" si="861"/>
        <v>-1.2252261227233845</v>
      </c>
      <c r="CY212" s="81">
        <f>[1]Malaysia!DS$2833</f>
        <v>204.20687576310499</v>
      </c>
      <c r="CZ212" s="85">
        <f t="shared" si="862"/>
        <v>15.781813692232234</v>
      </c>
      <c r="DA212" s="32"/>
      <c r="DB212" s="32" t="s">
        <v>37</v>
      </c>
      <c r="DC212" s="81">
        <f>[1]Malaysia!DS$2835</f>
        <v>178.53389117748</v>
      </c>
      <c r="DD212" s="85">
        <f t="shared" si="863"/>
        <v>4.0891721785606165</v>
      </c>
      <c r="DE212" s="81">
        <f>[1]Malaysia!DS$2836</f>
        <v>111.311846972708</v>
      </c>
      <c r="DF212" s="85">
        <f t="shared" si="864"/>
        <v>10.529338285888173</v>
      </c>
      <c r="DG212" s="81">
        <f>[1]Malaysia!DS$2838</f>
        <v>65.127674167420096</v>
      </c>
      <c r="DH212" s="85">
        <f t="shared" si="865"/>
        <v>-10.380538621609148</v>
      </c>
      <c r="DI212" s="32"/>
      <c r="DJ212" s="32" t="s">
        <v>37</v>
      </c>
      <c r="DK212" s="81">
        <f>[1]Malaysia!DS$2840</f>
        <v>106.574471886917</v>
      </c>
      <c r="DL212" s="85">
        <f t="shared" si="866"/>
        <v>11.006188754259313</v>
      </c>
      <c r="DM212" s="81">
        <f>[1]Malaysia!DS$2841</f>
        <v>134.08678191580299</v>
      </c>
      <c r="DN212" s="85">
        <f t="shared" si="867"/>
        <v>5.8503109432861038</v>
      </c>
      <c r="DO212" s="81">
        <f>[1]Malaysia!DS$2848</f>
        <v>140.68616345701801</v>
      </c>
      <c r="DP212" s="85">
        <f t="shared" si="868"/>
        <v>4.3632904129178343</v>
      </c>
      <c r="DQ212" s="480"/>
    </row>
    <row r="213" spans="1:143" s="458" customFormat="1" ht="15" customHeight="1">
      <c r="A213" s="32"/>
      <c r="B213" s="32" t="s">
        <v>38</v>
      </c>
      <c r="C213" s="81">
        <f>[1]Malaysia!DT$2783</f>
        <v>103.706806353811</v>
      </c>
      <c r="D213" s="85">
        <f t="shared" si="824"/>
        <v>11.000226778149596</v>
      </c>
      <c r="E213" s="81">
        <f>[1]Malaysia!DT$2784</f>
        <v>155.46005578450701</v>
      </c>
      <c r="F213" s="85">
        <f t="shared" si="825"/>
        <v>-4.8867336946295552</v>
      </c>
      <c r="G213" s="81">
        <f>[1]Malaysia!DT$2785</f>
        <v>135.29492900408599</v>
      </c>
      <c r="H213" s="85">
        <f t="shared" si="826"/>
        <v>0.85198102228105199</v>
      </c>
      <c r="I213" s="32"/>
      <c r="J213" s="32" t="s">
        <v>38</v>
      </c>
      <c r="K213" s="81">
        <f>[1]Malaysia!DT$2786</f>
        <v>160.20841680398399</v>
      </c>
      <c r="L213" s="85">
        <f t="shared" si="827"/>
        <v>5.2385708118713836</v>
      </c>
      <c r="M213" s="81">
        <f>[1]Malaysia!DT$2788</f>
        <v>145.55060433748</v>
      </c>
      <c r="N213" s="85">
        <f t="shared" si="828"/>
        <v>7.8949563856856884</v>
      </c>
      <c r="O213" s="81">
        <f>[1]Malaysia!DT$2789</f>
        <v>128.20351069609501</v>
      </c>
      <c r="P213" s="85">
        <f t="shared" si="829"/>
        <v>18.786372391378009</v>
      </c>
      <c r="Q213" s="32"/>
      <c r="R213" s="32" t="s">
        <v>38</v>
      </c>
      <c r="S213" s="81">
        <f>[1]Malaysia!DT$2790</f>
        <v>112.773703311012</v>
      </c>
      <c r="T213" s="85">
        <f t="shared" si="830"/>
        <v>7.3344674890603727</v>
      </c>
      <c r="U213" s="81">
        <f>[1]Malaysia!DT$2792</f>
        <v>106.177680633451</v>
      </c>
      <c r="V213" s="85">
        <f t="shared" si="831"/>
        <v>-1.1729889413372945</v>
      </c>
      <c r="W213" s="81">
        <f>[1]Malaysia!DT$2795</f>
        <v>222.721546821061</v>
      </c>
      <c r="X213" s="85">
        <f t="shared" si="832"/>
        <v>8.6359588365650097</v>
      </c>
      <c r="Y213" s="32"/>
      <c r="Z213" s="32" t="s">
        <v>38</v>
      </c>
      <c r="AA213" s="81">
        <f>[1]Malaysia!DT$2796</f>
        <v>117.31963695335</v>
      </c>
      <c r="AB213" s="85">
        <f t="shared" si="833"/>
        <v>-1.2079225044744106</v>
      </c>
      <c r="AC213" s="81">
        <f>[1]Malaysia!DT$2797</f>
        <v>123.50346277929999</v>
      </c>
      <c r="AD213" s="85">
        <f t="shared" si="834"/>
        <v>24.329782058287265</v>
      </c>
      <c r="AE213" s="81">
        <f>[1]Malaysia!DT$2798</f>
        <v>118.079959637787</v>
      </c>
      <c r="AF213" s="85">
        <f t="shared" si="835"/>
        <v>-5.9877026196346606E-3</v>
      </c>
      <c r="AG213" s="32"/>
      <c r="AH213" s="32" t="s">
        <v>38</v>
      </c>
      <c r="AI213" s="81">
        <f>[1]Malaysia!DT$2799</f>
        <v>150.67483468858401</v>
      </c>
      <c r="AJ213" s="85">
        <f t="shared" si="836"/>
        <v>3.5495950214758238</v>
      </c>
      <c r="AK213" s="81">
        <f>[1]Malaysia!DT$2800</f>
        <v>133.36551994404601</v>
      </c>
      <c r="AL213" s="85">
        <f t="shared" si="837"/>
        <v>9.811992933090167</v>
      </c>
      <c r="AM213" s="81">
        <f>[1]Malaysia!DT$2802</f>
        <v>130.980104585069</v>
      </c>
      <c r="AN213" s="85">
        <f t="shared" si="838"/>
        <v>12.497676357887528</v>
      </c>
      <c r="AO213" s="32"/>
      <c r="AP213" s="32" t="s">
        <v>38</v>
      </c>
      <c r="AQ213" s="81">
        <f>[1]Malaysia!DT$2803</f>
        <v>152.72968518405099</v>
      </c>
      <c r="AR213" s="85">
        <f t="shared" si="839"/>
        <v>2.720355670313495</v>
      </c>
      <c r="AS213" s="81">
        <f>[1]Malaysia!DT$2804</f>
        <v>112.19032635589799</v>
      </c>
      <c r="AT213" s="85">
        <f t="shared" si="840"/>
        <v>-0.66201807813588687</v>
      </c>
      <c r="AU213" s="81">
        <f>[1]Malaysia!DT$2806</f>
        <v>179.838407490858</v>
      </c>
      <c r="AV213" s="85">
        <f t="shared" si="841"/>
        <v>8.7877254770103832</v>
      </c>
      <c r="AW213" s="32"/>
      <c r="AX213" s="32" t="s">
        <v>38</v>
      </c>
      <c r="AY213" s="81">
        <f>[1]Malaysia!DT$2807</f>
        <v>193.44901845131699</v>
      </c>
      <c r="AZ213" s="85">
        <f t="shared" si="842"/>
        <v>5.8576652124678219</v>
      </c>
      <c r="BA213" s="81">
        <f>[1]Malaysia!DT$2808</f>
        <v>146.19302129521401</v>
      </c>
      <c r="BB213" s="85">
        <f t="shared" si="843"/>
        <v>3.6363026667776381</v>
      </c>
      <c r="BC213" s="81">
        <f>[1]Malaysia!DT$2809</f>
        <v>103.864116297644</v>
      </c>
      <c r="BD213" s="85">
        <f t="shared" si="844"/>
        <v>10.103482312511986</v>
      </c>
      <c r="BE213" s="32"/>
      <c r="BF213" s="32" t="s">
        <v>38</v>
      </c>
      <c r="BG213" s="81">
        <f>[1]Malaysia!DT$2810</f>
        <v>105.792799111517</v>
      </c>
      <c r="BH213" s="85">
        <f t="shared" si="845"/>
        <v>8.7365027863202585</v>
      </c>
      <c r="BI213" s="81">
        <f>[1]Malaysia!DT$2811</f>
        <v>130.67086662670101</v>
      </c>
      <c r="BJ213" s="85">
        <f t="shared" si="846"/>
        <v>9.8824626237082214</v>
      </c>
      <c r="BK213" s="81">
        <f>[1]Malaysia!DT$2812</f>
        <v>113.35823027073801</v>
      </c>
      <c r="BL213" s="85">
        <f t="shared" si="847"/>
        <v>4.1931815738304437</v>
      </c>
      <c r="BM213" s="32"/>
      <c r="BN213" s="32" t="s">
        <v>38</v>
      </c>
      <c r="BO213" s="81">
        <f>([1]Malaysia!DT$2814*[1]Malaysia!$H2827+[1]Malaysia!DT$2815*[1]Malaysia!$H2828)/SUM([1]Malaysia!$H$2814:$H$2815)</f>
        <v>52.797261951469437</v>
      </c>
      <c r="BP213" s="85">
        <f t="shared" si="848"/>
        <v>11.257666595064578</v>
      </c>
      <c r="BQ213" s="81">
        <f>[1]Malaysia!DT$2816</f>
        <v>122.24801101032</v>
      </c>
      <c r="BR213" s="85">
        <f t="shared" si="849"/>
        <v>13.259277916071667</v>
      </c>
      <c r="BS213" s="81">
        <f>[1]Malaysia!DT$2817</f>
        <v>220.61311676905399</v>
      </c>
      <c r="BT213" s="85">
        <f t="shared" si="850"/>
        <v>1.6432462943589456</v>
      </c>
      <c r="BU213" s="32"/>
      <c r="BV213" s="32" t="s">
        <v>38</v>
      </c>
      <c r="BW213" s="81">
        <f>[1]Malaysia!DT$2818</f>
        <v>161.087513551006</v>
      </c>
      <c r="BX213" s="85">
        <f t="shared" si="851"/>
        <v>14.883974744110702</v>
      </c>
      <c r="BY213" s="81">
        <f>[1]Malaysia!DT$2819</f>
        <v>113.146499958078</v>
      </c>
      <c r="BZ213" s="85">
        <f t="shared" si="852"/>
        <v>-5.163985288088341</v>
      </c>
      <c r="CA213" s="81">
        <f>[1]Malaysia!DT$2820</f>
        <v>214.975124219945</v>
      </c>
      <c r="CB213" s="85">
        <f t="shared" si="853"/>
        <v>19.285262312904663</v>
      </c>
      <c r="CC213" s="32"/>
      <c r="CD213" s="32" t="s">
        <v>38</v>
      </c>
      <c r="CE213" s="81">
        <f>[1]Malaysia!DT$2821</f>
        <v>132.87131648248101</v>
      </c>
      <c r="CF213" s="85">
        <f t="shared" si="854"/>
        <v>-24.27840042642265</v>
      </c>
      <c r="CG213" s="81">
        <f>[1]Malaysia!DT$2822</f>
        <v>199.699266604104</v>
      </c>
      <c r="CH213" s="85">
        <f t="shared" si="855"/>
        <v>13.472166551620404</v>
      </c>
      <c r="CI213" s="81">
        <f>[1]Malaysia!DT$2823</f>
        <v>67.432760712094293</v>
      </c>
      <c r="CJ213" s="85">
        <f t="shared" si="856"/>
        <v>-8.7249634699074363</v>
      </c>
      <c r="CK213" s="32"/>
      <c r="CL213" s="32" t="s">
        <v>38</v>
      </c>
      <c r="CM213" s="81">
        <f>[1]Malaysia!DT$2825</f>
        <v>123.654544815105</v>
      </c>
      <c r="CN213" s="85">
        <f t="shared" si="857"/>
        <v>1.3801272443634218</v>
      </c>
      <c r="CO213" s="81">
        <f>[1]Malaysia!DT$2827</f>
        <v>129.560967060357</v>
      </c>
      <c r="CP213" s="85">
        <f t="shared" si="858"/>
        <v>-16.19545874744648</v>
      </c>
      <c r="CQ213" s="81">
        <f>[1]Malaysia!DT$2829</f>
        <v>138.92938680186001</v>
      </c>
      <c r="CR213" s="85">
        <f t="shared" si="859"/>
        <v>5.7524682616874685</v>
      </c>
      <c r="CS213" s="32"/>
      <c r="CT213" s="32" t="s">
        <v>38</v>
      </c>
      <c r="CU213" s="81">
        <f>[1]Malaysia!DT$2831</f>
        <v>196.538067819584</v>
      </c>
      <c r="CV213" s="85">
        <f t="shared" si="860"/>
        <v>7.6836567130910964</v>
      </c>
      <c r="CW213" s="81">
        <f>[1]Malaysia!DT$2832</f>
        <v>130.78769046994501</v>
      </c>
      <c r="CX213" s="85">
        <f t="shared" si="861"/>
        <v>-3.329550212262987</v>
      </c>
      <c r="CY213" s="81">
        <f>[1]Malaysia!DT$2833</f>
        <v>120.125595547613</v>
      </c>
      <c r="CZ213" s="85">
        <f t="shared" si="862"/>
        <v>-13.11547581607519</v>
      </c>
      <c r="DA213" s="32"/>
      <c r="DB213" s="32" t="s">
        <v>38</v>
      </c>
      <c r="DC213" s="81">
        <f>[1]Malaysia!DT$2835</f>
        <v>162.83839323106</v>
      </c>
      <c r="DD213" s="85">
        <f t="shared" si="863"/>
        <v>-8.6418705420657744</v>
      </c>
      <c r="DE213" s="81">
        <f>[1]Malaysia!DT$2836</f>
        <v>112.736476817769</v>
      </c>
      <c r="DF213" s="85">
        <f t="shared" si="864"/>
        <v>7.3707932992679019</v>
      </c>
      <c r="DG213" s="81">
        <f>[1]Malaysia!DT$2838</f>
        <v>62.792790895670102</v>
      </c>
      <c r="DH213" s="85">
        <f t="shared" si="865"/>
        <v>-12.038498846399918</v>
      </c>
      <c r="DI213" s="32"/>
      <c r="DJ213" s="32" t="s">
        <v>38</v>
      </c>
      <c r="DK213" s="81">
        <f>[1]Malaysia!DT$2840</f>
        <v>103.265245431254</v>
      </c>
      <c r="DL213" s="85">
        <f t="shared" si="866"/>
        <v>6.8664670528131353</v>
      </c>
      <c r="DM213" s="81">
        <f>[1]Malaysia!DT$2841</f>
        <v>123.813050860104</v>
      </c>
      <c r="DN213" s="85">
        <f t="shared" si="867"/>
        <v>4.3533039335085846</v>
      </c>
      <c r="DO213" s="81">
        <f>[1]Malaysia!DT$2848</f>
        <v>152.04141112127101</v>
      </c>
      <c r="DP213" s="85">
        <f t="shared" si="868"/>
        <v>7.2335290661888791</v>
      </c>
      <c r="DQ213" s="480"/>
    </row>
    <row r="214" spans="1:143" s="458" customFormat="1" ht="15" customHeight="1">
      <c r="A214" s="32"/>
      <c r="B214" s="32" t="s">
        <v>39</v>
      </c>
      <c r="C214" s="81">
        <f>[1]Malaysia!DU$2783</f>
        <v>117.51840524749301</v>
      </c>
      <c r="D214" s="85">
        <f t="shared" si="824"/>
        <v>21.943423169450952</v>
      </c>
      <c r="E214" s="81">
        <f>[1]Malaysia!DU$2784</f>
        <v>175.636282044675</v>
      </c>
      <c r="F214" s="85">
        <f t="shared" si="825"/>
        <v>-2.7681619070281727</v>
      </c>
      <c r="G214" s="81">
        <f>[1]Malaysia!DU$2785</f>
        <v>132.70244188050501</v>
      </c>
      <c r="H214" s="85">
        <f t="shared" si="826"/>
        <v>-4.4885859176649916</v>
      </c>
      <c r="I214" s="32"/>
      <c r="J214" s="32" t="s">
        <v>39</v>
      </c>
      <c r="K214" s="81">
        <f>[1]Malaysia!DU$2786</f>
        <v>175.16859013745</v>
      </c>
      <c r="L214" s="85">
        <f t="shared" si="827"/>
        <v>8.3356098258721545</v>
      </c>
      <c r="M214" s="81">
        <f>[1]Malaysia!DU$2788</f>
        <v>144.41103806412201</v>
      </c>
      <c r="N214" s="85">
        <f t="shared" si="828"/>
        <v>6.7363552051600095</v>
      </c>
      <c r="O214" s="81">
        <f>[1]Malaysia!DU$2789</f>
        <v>98.020551610199902</v>
      </c>
      <c r="P214" s="85">
        <f t="shared" si="829"/>
        <v>23.397207261249989</v>
      </c>
      <c r="Q214" s="32"/>
      <c r="R214" s="32" t="s">
        <v>39</v>
      </c>
      <c r="S214" s="81">
        <f>[1]Malaysia!DU$2790</f>
        <v>106.142545305371</v>
      </c>
      <c r="T214" s="85">
        <f t="shared" si="830"/>
        <v>7.8105150814166961</v>
      </c>
      <c r="U214" s="81">
        <f>[1]Malaysia!DU$2792</f>
        <v>115.729198132691</v>
      </c>
      <c r="V214" s="85">
        <f t="shared" si="831"/>
        <v>8.507101602210156</v>
      </c>
      <c r="W214" s="81">
        <f>[1]Malaysia!DU$2795</f>
        <v>212.00211659059599</v>
      </c>
      <c r="X214" s="85">
        <f t="shared" si="832"/>
        <v>12.329164015120611</v>
      </c>
      <c r="Y214" s="32"/>
      <c r="Z214" s="32" t="s">
        <v>39</v>
      </c>
      <c r="AA214" s="81">
        <f>[1]Malaysia!DU$2796</f>
        <v>118.506787686916</v>
      </c>
      <c r="AB214" s="85">
        <f t="shared" si="833"/>
        <v>-1.5343534793327507</v>
      </c>
      <c r="AC214" s="81">
        <f>[1]Malaysia!DU$2797</f>
        <v>157.610362640114</v>
      </c>
      <c r="AD214" s="85">
        <f t="shared" si="834"/>
        <v>23.744369127338061</v>
      </c>
      <c r="AE214" s="81">
        <f>[1]Malaysia!DU$2798</f>
        <v>107.44011043276301</v>
      </c>
      <c r="AF214" s="85">
        <f t="shared" si="835"/>
        <v>4.1179557974302412</v>
      </c>
      <c r="AG214" s="32"/>
      <c r="AH214" s="32" t="s">
        <v>39</v>
      </c>
      <c r="AI214" s="81">
        <f>[1]Malaysia!DU$2799</f>
        <v>153.54422859756801</v>
      </c>
      <c r="AJ214" s="85">
        <f t="shared" si="836"/>
        <v>7.9153158200702762</v>
      </c>
      <c r="AK214" s="81">
        <f>[1]Malaysia!DU$2800</f>
        <v>134.65388628682899</v>
      </c>
      <c r="AL214" s="85">
        <f t="shared" si="837"/>
        <v>14.183076495944988</v>
      </c>
      <c r="AM214" s="81">
        <f>[1]Malaysia!DU$2802</f>
        <v>130.081932136674</v>
      </c>
      <c r="AN214" s="85">
        <f t="shared" si="838"/>
        <v>11.675595875921857</v>
      </c>
      <c r="AO214" s="32"/>
      <c r="AP214" s="32" t="s">
        <v>39</v>
      </c>
      <c r="AQ214" s="81">
        <f>[1]Malaysia!DU$2803</f>
        <v>142.79381132125701</v>
      </c>
      <c r="AR214" s="85">
        <f t="shared" si="839"/>
        <v>8.306161435678618</v>
      </c>
      <c r="AS214" s="81">
        <f>[1]Malaysia!DU$2804</f>
        <v>114.250724627864</v>
      </c>
      <c r="AT214" s="85">
        <f t="shared" si="840"/>
        <v>-1.7351849549862237</v>
      </c>
      <c r="AU214" s="81">
        <f>[1]Malaysia!DU$2806</f>
        <v>186.765211020945</v>
      </c>
      <c r="AV214" s="85">
        <f t="shared" si="841"/>
        <v>7.3582300976118802</v>
      </c>
      <c r="AW214" s="32"/>
      <c r="AX214" s="32" t="s">
        <v>39</v>
      </c>
      <c r="AY214" s="81">
        <f>[1]Malaysia!DU$2807</f>
        <v>197.11383969136199</v>
      </c>
      <c r="AZ214" s="85">
        <f t="shared" si="842"/>
        <v>10.541717418212258</v>
      </c>
      <c r="BA214" s="81">
        <f>[1]Malaysia!DU$2808</f>
        <v>156.37950354609799</v>
      </c>
      <c r="BB214" s="85">
        <f t="shared" si="843"/>
        <v>7.6851697354616704</v>
      </c>
      <c r="BC214" s="81">
        <f>[1]Malaysia!DU$2809</f>
        <v>108.27078533841799</v>
      </c>
      <c r="BD214" s="85">
        <f t="shared" si="844"/>
        <v>7.132875306309387</v>
      </c>
      <c r="BE214" s="32"/>
      <c r="BF214" s="32" t="s">
        <v>39</v>
      </c>
      <c r="BG214" s="81">
        <f>[1]Malaysia!DU$2810</f>
        <v>108.64933295130901</v>
      </c>
      <c r="BH214" s="85">
        <f t="shared" si="845"/>
        <v>12.981409660559848</v>
      </c>
      <c r="BI214" s="81">
        <f>[1]Malaysia!DU$2811</f>
        <v>124.34554614916399</v>
      </c>
      <c r="BJ214" s="85">
        <f t="shared" si="846"/>
        <v>12.806405487769567</v>
      </c>
      <c r="BK214" s="81">
        <f>[1]Malaysia!DU$2812</f>
        <v>127.587366665072</v>
      </c>
      <c r="BL214" s="85">
        <f t="shared" si="847"/>
        <v>5.2108176891814537</v>
      </c>
      <c r="BM214" s="32"/>
      <c r="BN214" s="32" t="s">
        <v>39</v>
      </c>
      <c r="BO214" s="81">
        <f>([1]Malaysia!DU$2814*[1]Malaysia!$H2827+[1]Malaysia!DU$2815*[1]Malaysia!$H2828)/SUM([1]Malaysia!$H$2814:$H$2815)</f>
        <v>44.903943487235416</v>
      </c>
      <c r="BP214" s="85">
        <f t="shared" si="848"/>
        <v>4.6689957002170814</v>
      </c>
      <c r="BQ214" s="81">
        <f>[1]Malaysia!DU$2816</f>
        <v>117.711146301265</v>
      </c>
      <c r="BR214" s="85">
        <f t="shared" si="849"/>
        <v>11.740977329092786</v>
      </c>
      <c r="BS214" s="81">
        <f>[1]Malaysia!DU$2817</f>
        <v>191.001172879948</v>
      </c>
      <c r="BT214" s="85">
        <f t="shared" si="850"/>
        <v>4.2069106591299033E-2</v>
      </c>
      <c r="BU214" s="32"/>
      <c r="BV214" s="32" t="s">
        <v>39</v>
      </c>
      <c r="BW214" s="81">
        <f>[1]Malaysia!DU$2818</f>
        <v>200.55705972549299</v>
      </c>
      <c r="BX214" s="85">
        <f t="shared" si="851"/>
        <v>19.800152460699707</v>
      </c>
      <c r="BY214" s="81">
        <f>[1]Malaysia!DU$2819</f>
        <v>114.814740861033</v>
      </c>
      <c r="BZ214" s="85">
        <f t="shared" si="852"/>
        <v>-9.6990614533264505</v>
      </c>
      <c r="CA214" s="81">
        <f>[1]Malaysia!DU$2820</f>
        <v>182.83729270666399</v>
      </c>
      <c r="CB214" s="85">
        <f t="shared" si="853"/>
        <v>21.366655490081826</v>
      </c>
      <c r="CC214" s="32"/>
      <c r="CD214" s="32" t="s">
        <v>39</v>
      </c>
      <c r="CE214" s="81">
        <f>[1]Malaysia!DU$2821</f>
        <v>122.255302957849</v>
      </c>
      <c r="CF214" s="85">
        <f t="shared" si="854"/>
        <v>-22.715318889150183</v>
      </c>
      <c r="CG214" s="81">
        <f>[1]Malaysia!DU$2822</f>
        <v>203.487753931296</v>
      </c>
      <c r="CH214" s="85">
        <f t="shared" si="855"/>
        <v>18.617972358736722</v>
      </c>
      <c r="CI214" s="81">
        <f>[1]Malaysia!DU$2823</f>
        <v>88.376620210129403</v>
      </c>
      <c r="CJ214" s="85">
        <f t="shared" si="856"/>
        <v>3.0755286562017261</v>
      </c>
      <c r="CK214" s="32"/>
      <c r="CL214" s="32" t="s">
        <v>39</v>
      </c>
      <c r="CM214" s="81">
        <f>[1]Malaysia!DU$2825</f>
        <v>111.482797102634</v>
      </c>
      <c r="CN214" s="85">
        <f t="shared" si="857"/>
        <v>4.4954357727831677</v>
      </c>
      <c r="CO214" s="81">
        <f>[1]Malaysia!DU$2827</f>
        <v>127.001176941906</v>
      </c>
      <c r="CP214" s="85">
        <f t="shared" si="858"/>
        <v>-10.652686568730203</v>
      </c>
      <c r="CQ214" s="81">
        <f>[1]Malaysia!DU$2829</f>
        <v>136.43947327905801</v>
      </c>
      <c r="CR214" s="85">
        <f t="shared" si="859"/>
        <v>18.100792179591068</v>
      </c>
      <c r="CS214" s="32"/>
      <c r="CT214" s="32" t="s">
        <v>39</v>
      </c>
      <c r="CU214" s="81">
        <f>[1]Malaysia!DU$2831</f>
        <v>189.784231051886</v>
      </c>
      <c r="CV214" s="85">
        <f t="shared" si="860"/>
        <v>9.6720486394614085</v>
      </c>
      <c r="CW214" s="81">
        <f>[1]Malaysia!DU$2832</f>
        <v>125.44981418166201</v>
      </c>
      <c r="CX214" s="85">
        <f t="shared" si="861"/>
        <v>0.23758422521279954</v>
      </c>
      <c r="CY214" s="81">
        <f>[1]Malaysia!DU$2833</f>
        <v>131.814602752268</v>
      </c>
      <c r="CZ214" s="85">
        <f t="shared" si="862"/>
        <v>7.5414947972321187</v>
      </c>
      <c r="DA214" s="32"/>
      <c r="DB214" s="32" t="s">
        <v>39</v>
      </c>
      <c r="DC214" s="81">
        <f>[1]Malaysia!DU$2835</f>
        <v>181.43950302521301</v>
      </c>
      <c r="DD214" s="85">
        <f t="shared" si="863"/>
        <v>1.0907757780296095</v>
      </c>
      <c r="DE214" s="81">
        <f>[1]Malaysia!DU$2836</f>
        <v>91.497240756904603</v>
      </c>
      <c r="DF214" s="85">
        <f t="shared" si="864"/>
        <v>9.1922454994974601</v>
      </c>
      <c r="DG214" s="81">
        <f>[1]Malaysia!DU$2838</f>
        <v>56.7546902525253</v>
      </c>
      <c r="DH214" s="85">
        <f t="shared" si="865"/>
        <v>-11.446546780831724</v>
      </c>
      <c r="DI214" s="32"/>
      <c r="DJ214" s="32" t="s">
        <v>39</v>
      </c>
      <c r="DK214" s="81">
        <f>[1]Malaysia!DU$2840</f>
        <v>95.778319370730898</v>
      </c>
      <c r="DL214" s="85">
        <f t="shared" si="866"/>
        <v>6.1927710810165735</v>
      </c>
      <c r="DM214" s="81">
        <f>[1]Malaysia!DU$2841</f>
        <v>113.606045926207</v>
      </c>
      <c r="DN214" s="85">
        <f t="shared" si="867"/>
        <v>2.9764043533383671</v>
      </c>
      <c r="DO214" s="81">
        <f>[1]Malaysia!DU$2848</f>
        <v>151.63383974385999</v>
      </c>
      <c r="DP214" s="85">
        <f t="shared" si="868"/>
        <v>8.1997400014133035</v>
      </c>
      <c r="DQ214" s="480"/>
    </row>
    <row r="215" spans="1:143" s="458" customFormat="1" ht="15" customHeight="1">
      <c r="A215" s="32"/>
      <c r="B215" s="32" t="s">
        <v>40</v>
      </c>
      <c r="C215" s="81">
        <f>[1]Malaysia!DV$2783</f>
        <v>131.88900460047</v>
      </c>
      <c r="D215" s="85">
        <f t="shared" si="824"/>
        <v>22.645693540191388</v>
      </c>
      <c r="E215" s="81">
        <f>[1]Malaysia!DV$2784</f>
        <v>190.55055003052499</v>
      </c>
      <c r="F215" s="85">
        <f t="shared" si="825"/>
        <v>-0.8626663986639187</v>
      </c>
      <c r="G215" s="81">
        <f>[1]Malaysia!DV$2785</f>
        <v>156.39901553251499</v>
      </c>
      <c r="H215" s="85">
        <f t="shared" si="826"/>
        <v>-4.239076915735609</v>
      </c>
      <c r="I215" s="32"/>
      <c r="J215" s="32" t="s">
        <v>40</v>
      </c>
      <c r="K215" s="81">
        <f>[1]Malaysia!DV$2786</f>
        <v>170.19743279477501</v>
      </c>
      <c r="L215" s="85">
        <f t="shared" si="827"/>
        <v>10.943464081038101</v>
      </c>
      <c r="M215" s="81">
        <f>[1]Malaysia!DV$2788</f>
        <v>148.412401964672</v>
      </c>
      <c r="N215" s="85">
        <f t="shared" si="828"/>
        <v>7.3973506356792171</v>
      </c>
      <c r="O215" s="81">
        <f>[1]Malaysia!DV$2789</f>
        <v>89.767487445762896</v>
      </c>
      <c r="P215" s="85">
        <f t="shared" si="829"/>
        <v>15.261738345371967</v>
      </c>
      <c r="Q215" s="32"/>
      <c r="R215" s="32" t="s">
        <v>40</v>
      </c>
      <c r="S215" s="81">
        <f>[1]Malaysia!DV$2790</f>
        <v>102.460909888621</v>
      </c>
      <c r="T215" s="85">
        <f t="shared" si="830"/>
        <v>4.674011690263896</v>
      </c>
      <c r="U215" s="81">
        <f>[1]Malaysia!DV$2792</f>
        <v>119.268369585022</v>
      </c>
      <c r="V215" s="85">
        <f t="shared" si="831"/>
        <v>4.6335711957961223</v>
      </c>
      <c r="W215" s="81">
        <f>[1]Malaysia!DV$2795</f>
        <v>244.391308481994</v>
      </c>
      <c r="X215" s="85">
        <f t="shared" si="832"/>
        <v>15.59865897342543</v>
      </c>
      <c r="Y215" s="32"/>
      <c r="Z215" s="32" t="s">
        <v>40</v>
      </c>
      <c r="AA215" s="81">
        <f>[1]Malaysia!DV$2796</f>
        <v>107.136213285376</v>
      </c>
      <c r="AB215" s="85">
        <f t="shared" si="833"/>
        <v>-1.0200725219870321</v>
      </c>
      <c r="AC215" s="81">
        <f>[1]Malaysia!DV$2797</f>
        <v>152.53896953271601</v>
      </c>
      <c r="AD215" s="85">
        <f t="shared" si="834"/>
        <v>12.649045537688778</v>
      </c>
      <c r="AE215" s="81">
        <f>[1]Malaysia!DV$2798</f>
        <v>105.77327671265699</v>
      </c>
      <c r="AF215" s="85">
        <f t="shared" si="835"/>
        <v>1.4911066731068274</v>
      </c>
      <c r="AG215" s="32"/>
      <c r="AH215" s="32" t="s">
        <v>40</v>
      </c>
      <c r="AI215" s="81">
        <f>[1]Malaysia!DV$2799</f>
        <v>158.097731523188</v>
      </c>
      <c r="AJ215" s="85">
        <f t="shared" si="836"/>
        <v>5.1410534555460998</v>
      </c>
      <c r="AK215" s="81">
        <f>[1]Malaysia!DV$2800</f>
        <v>146.13774065540301</v>
      </c>
      <c r="AL215" s="85">
        <f t="shared" si="837"/>
        <v>10.842497299900174</v>
      </c>
      <c r="AM215" s="81">
        <f>[1]Malaysia!DV$2802</f>
        <v>119.482478005386</v>
      </c>
      <c r="AN215" s="85">
        <f t="shared" si="838"/>
        <v>-1.4806610185893732</v>
      </c>
      <c r="AO215" s="32"/>
      <c r="AP215" s="32" t="s">
        <v>40</v>
      </c>
      <c r="AQ215" s="81">
        <f>[1]Malaysia!DV$2803</f>
        <v>149.97102495144301</v>
      </c>
      <c r="AR215" s="85">
        <f t="shared" si="839"/>
        <v>4.6286735899827818</v>
      </c>
      <c r="AS215" s="81">
        <f>[1]Malaysia!DV$2804</f>
        <v>115.32811621406999</v>
      </c>
      <c r="AT215" s="85">
        <f t="shared" si="840"/>
        <v>-2.9036391000312989</v>
      </c>
      <c r="AU215" s="81">
        <f>[1]Malaysia!DV$2806</f>
        <v>186.06501111357599</v>
      </c>
      <c r="AV215" s="85">
        <f t="shared" si="841"/>
        <v>5.6094042860882496</v>
      </c>
      <c r="AW215" s="32"/>
      <c r="AX215" s="32" t="s">
        <v>40</v>
      </c>
      <c r="AY215" s="81">
        <f>[1]Malaysia!DV$2807</f>
        <v>200.51058394184199</v>
      </c>
      <c r="AZ215" s="85">
        <f t="shared" si="842"/>
        <v>11.137000664843583</v>
      </c>
      <c r="BA215" s="81">
        <f>[1]Malaysia!DV$2808</f>
        <v>154.38074452222199</v>
      </c>
      <c r="BB215" s="85">
        <f t="shared" si="843"/>
        <v>7.0175419478503613</v>
      </c>
      <c r="BC215" s="81">
        <f>[1]Malaysia!DV$2809</f>
        <v>144.89256097454501</v>
      </c>
      <c r="BD215" s="85">
        <f t="shared" si="844"/>
        <v>12.35421417678549</v>
      </c>
      <c r="BE215" s="32"/>
      <c r="BF215" s="32" t="s">
        <v>40</v>
      </c>
      <c r="BG215" s="81">
        <f>[1]Malaysia!DV$2810</f>
        <v>120.409907026322</v>
      </c>
      <c r="BH215" s="85">
        <f t="shared" si="845"/>
        <v>8.8112540881930386</v>
      </c>
      <c r="BI215" s="81">
        <f>[1]Malaysia!DV$2811</f>
        <v>136.39390007657599</v>
      </c>
      <c r="BJ215" s="85">
        <f t="shared" si="846"/>
        <v>10.073035114433935</v>
      </c>
      <c r="BK215" s="81">
        <f>[1]Malaysia!DV$2812</f>
        <v>133.68910194853601</v>
      </c>
      <c r="BL215" s="85">
        <f t="shared" si="847"/>
        <v>0.95600822172133348</v>
      </c>
      <c r="BM215" s="32"/>
      <c r="BN215" s="32" t="s">
        <v>40</v>
      </c>
      <c r="BO215" s="81">
        <f>([1]Malaysia!DV$2814*[1]Malaysia!$H2827+[1]Malaysia!DV$2815*[1]Malaysia!$H2828)/SUM([1]Malaysia!$H$2814:$H$2815)</f>
        <v>47.300897040424594</v>
      </c>
      <c r="BP215" s="85">
        <f t="shared" si="848"/>
        <v>6.8659458649128737</v>
      </c>
      <c r="BQ215" s="81">
        <f>[1]Malaysia!DV$2816</f>
        <v>126.607897742183</v>
      </c>
      <c r="BR215" s="85">
        <f t="shared" si="849"/>
        <v>12.272669694854187</v>
      </c>
      <c r="BS215" s="81">
        <f>[1]Malaysia!DV$2817</f>
        <v>186.433825260964</v>
      </c>
      <c r="BT215" s="85">
        <f t="shared" si="850"/>
        <v>1.716642537369367</v>
      </c>
      <c r="BU215" s="32"/>
      <c r="BV215" s="32" t="s">
        <v>40</v>
      </c>
      <c r="BW215" s="81">
        <f>[1]Malaysia!DV$2818</f>
        <v>188.94474110251301</v>
      </c>
      <c r="BX215" s="85">
        <f t="shared" si="851"/>
        <v>15.724825429791039</v>
      </c>
      <c r="BY215" s="81">
        <f>[1]Malaysia!DV$2819</f>
        <v>107.944948650218</v>
      </c>
      <c r="BZ215" s="85">
        <f t="shared" si="852"/>
        <v>-16.341915533536564</v>
      </c>
      <c r="CA215" s="81">
        <f>[1]Malaysia!DV$2820</f>
        <v>288.23024759120301</v>
      </c>
      <c r="CB215" s="85">
        <f t="shared" si="853"/>
        <v>30.401552196678722</v>
      </c>
      <c r="CC215" s="32"/>
      <c r="CD215" s="32" t="s">
        <v>40</v>
      </c>
      <c r="CE215" s="81">
        <f>[1]Malaysia!DV$2821</f>
        <v>164.55649958655499</v>
      </c>
      <c r="CF215" s="85">
        <f t="shared" si="854"/>
        <v>-7.3365973055501144</v>
      </c>
      <c r="CG215" s="81">
        <f>[1]Malaysia!DV$2822</f>
        <v>198.246281412998</v>
      </c>
      <c r="CH215" s="85">
        <f t="shared" si="855"/>
        <v>17.976855753045598</v>
      </c>
      <c r="CI215" s="81">
        <f>[1]Malaysia!DV$2823</f>
        <v>73.289990277499896</v>
      </c>
      <c r="CJ215" s="85">
        <f t="shared" si="856"/>
        <v>4.8745761924933788</v>
      </c>
      <c r="CK215" s="32"/>
      <c r="CL215" s="32" t="s">
        <v>40</v>
      </c>
      <c r="CM215" s="81">
        <f>[1]Malaysia!DV$2825</f>
        <v>94.329616050179595</v>
      </c>
      <c r="CN215" s="85">
        <f t="shared" si="857"/>
        <v>1.2216043605904048</v>
      </c>
      <c r="CO215" s="81">
        <f>[1]Malaysia!DV$2827</f>
        <v>125.481106605363</v>
      </c>
      <c r="CP215" s="85">
        <f t="shared" si="858"/>
        <v>-15.349599685286847</v>
      </c>
      <c r="CQ215" s="81">
        <f>[1]Malaysia!DV$2829</f>
        <v>160.73579045077801</v>
      </c>
      <c r="CR215" s="85">
        <f t="shared" si="859"/>
        <v>7.0027383224976916</v>
      </c>
      <c r="CS215" s="32"/>
      <c r="CT215" s="32" t="s">
        <v>40</v>
      </c>
      <c r="CU215" s="81">
        <f>[1]Malaysia!DV$2831</f>
        <v>187.67838073981099</v>
      </c>
      <c r="CV215" s="85">
        <f t="shared" si="860"/>
        <v>2.009794979169726</v>
      </c>
      <c r="CW215" s="81">
        <f>[1]Malaysia!DV$2832</f>
        <v>129.86352457051501</v>
      </c>
      <c r="CX215" s="85">
        <f t="shared" si="861"/>
        <v>2.1711726658069779</v>
      </c>
      <c r="CY215" s="81">
        <f>[1]Malaysia!DV$2833</f>
        <v>147.98670179687801</v>
      </c>
      <c r="CZ215" s="85">
        <f t="shared" si="862"/>
        <v>10.545317939467907</v>
      </c>
      <c r="DA215" s="32"/>
      <c r="DB215" s="32" t="s">
        <v>40</v>
      </c>
      <c r="DC215" s="81">
        <f>[1]Malaysia!DV$2835</f>
        <v>182.33861920602899</v>
      </c>
      <c r="DD215" s="85">
        <f t="shared" si="863"/>
        <v>5.4327280979555042</v>
      </c>
      <c r="DE215" s="81">
        <f>[1]Malaysia!DV$2836</f>
        <v>131.72271552019299</v>
      </c>
      <c r="DF215" s="85">
        <f t="shared" si="864"/>
        <v>6.7883690993947283</v>
      </c>
      <c r="DG215" s="81">
        <f>[1]Malaysia!DV$2838</f>
        <v>79.973902766513802</v>
      </c>
      <c r="DH215" s="85">
        <f t="shared" si="865"/>
        <v>-14.907223433154016</v>
      </c>
      <c r="DI215" s="32"/>
      <c r="DJ215" s="32" t="s">
        <v>40</v>
      </c>
      <c r="DK215" s="81">
        <f>[1]Malaysia!DV$2840</f>
        <v>109.49417532317101</v>
      </c>
      <c r="DL215" s="85">
        <f t="shared" si="866"/>
        <v>3.4596563274677408</v>
      </c>
      <c r="DM215" s="81">
        <f>[1]Malaysia!DV$2841</f>
        <v>115.460279255091</v>
      </c>
      <c r="DN215" s="85">
        <f t="shared" si="867"/>
        <v>7.3025496738706579</v>
      </c>
      <c r="DO215" s="81">
        <f>[1]Malaysia!DV$2848</f>
        <v>152.18509972980101</v>
      </c>
      <c r="DP215" s="85">
        <f t="shared" si="868"/>
        <v>9.2664276824083487</v>
      </c>
      <c r="DQ215" s="480"/>
    </row>
    <row r="216" spans="1:143" s="458" customFormat="1" ht="15" customHeight="1">
      <c r="A216" s="32"/>
      <c r="B216" s="32" t="s">
        <v>41</v>
      </c>
      <c r="C216" s="81">
        <f>[1]Malaysia!DW$2783</f>
        <v>118.867360026424</v>
      </c>
      <c r="D216" s="85">
        <f t="shared" si="824"/>
        <v>3.0374274284479981</v>
      </c>
      <c r="E216" s="81">
        <f>[1]Malaysia!DW$2784</f>
        <v>178.37169370341999</v>
      </c>
      <c r="F216" s="85">
        <f t="shared" si="825"/>
        <v>-13.05435058987652</v>
      </c>
      <c r="G216" s="81">
        <f>[1]Malaysia!DW$2785</f>
        <v>168.836295139035</v>
      </c>
      <c r="H216" s="85">
        <f t="shared" si="826"/>
        <v>-10.654396467827652</v>
      </c>
      <c r="I216" s="32"/>
      <c r="J216" s="32" t="s">
        <v>41</v>
      </c>
      <c r="K216" s="81">
        <f>[1]Malaysia!DW$2786</f>
        <v>172.31089106766399</v>
      </c>
      <c r="L216" s="85">
        <f t="shared" si="827"/>
        <v>8.4075812577731455</v>
      </c>
      <c r="M216" s="81">
        <f>[1]Malaysia!DW$2788</f>
        <v>153.07005842019001</v>
      </c>
      <c r="N216" s="85">
        <f t="shared" si="828"/>
        <v>7.0655555069900799</v>
      </c>
      <c r="O216" s="81">
        <f>[1]Malaysia!DW$2789</f>
        <v>95.610982488134894</v>
      </c>
      <c r="P216" s="85">
        <f t="shared" si="829"/>
        <v>10.393873258750901</v>
      </c>
      <c r="Q216" s="32"/>
      <c r="R216" s="32" t="s">
        <v>41</v>
      </c>
      <c r="S216" s="81">
        <f>[1]Malaysia!DW$2790</f>
        <v>108.064307255686</v>
      </c>
      <c r="T216" s="85">
        <f t="shared" si="830"/>
        <v>-3.2548188343003375</v>
      </c>
      <c r="U216" s="81">
        <f>[1]Malaysia!DW$2792</f>
        <v>131.401636934854</v>
      </c>
      <c r="V216" s="85">
        <f t="shared" si="831"/>
        <v>2.5761944522728584</v>
      </c>
      <c r="W216" s="81">
        <f>[1]Malaysia!DW$2795</f>
        <v>231.88250337536101</v>
      </c>
      <c r="X216" s="85">
        <f t="shared" si="832"/>
        <v>11.127858685819845</v>
      </c>
      <c r="Y216" s="32"/>
      <c r="Z216" s="32" t="s">
        <v>41</v>
      </c>
      <c r="AA216" s="81">
        <f>[1]Malaysia!DW$2796</f>
        <v>119.628874170682</v>
      </c>
      <c r="AB216" s="85">
        <f t="shared" si="833"/>
        <v>7.0343666881130531</v>
      </c>
      <c r="AC216" s="81">
        <f>[1]Malaysia!DW$2797</f>
        <v>153.50747528275201</v>
      </c>
      <c r="AD216" s="85">
        <f t="shared" si="834"/>
        <v>13.905192865324992</v>
      </c>
      <c r="AE216" s="81">
        <f>[1]Malaysia!DW$2798</f>
        <v>115.393811675411</v>
      </c>
      <c r="AF216" s="85">
        <f t="shared" si="835"/>
        <v>3.0508874445753804</v>
      </c>
      <c r="AG216" s="32"/>
      <c r="AH216" s="32" t="s">
        <v>41</v>
      </c>
      <c r="AI216" s="81">
        <f>[1]Malaysia!DW$2799</f>
        <v>167.317883644267</v>
      </c>
      <c r="AJ216" s="85">
        <f t="shared" si="836"/>
        <v>-0.4977275434566053</v>
      </c>
      <c r="AK216" s="81">
        <f>[1]Malaysia!DW$2800</f>
        <v>151.125377265043</v>
      </c>
      <c r="AL216" s="85">
        <f t="shared" si="837"/>
        <v>8.9219028157670834</v>
      </c>
      <c r="AM216" s="81">
        <f>[1]Malaysia!DW$2802</f>
        <v>111.612582545717</v>
      </c>
      <c r="AN216" s="85">
        <f t="shared" si="838"/>
        <v>-2.842022704823961</v>
      </c>
      <c r="AO216" s="32"/>
      <c r="AP216" s="32" t="s">
        <v>41</v>
      </c>
      <c r="AQ216" s="81">
        <f>[1]Malaysia!DW$2803</f>
        <v>143.18184690708199</v>
      </c>
      <c r="AR216" s="85">
        <f t="shared" si="839"/>
        <v>5.0099533908610283</v>
      </c>
      <c r="AS216" s="81">
        <f>[1]Malaysia!DW$2804</f>
        <v>116.42655583454</v>
      </c>
      <c r="AT216" s="85">
        <f t="shared" si="840"/>
        <v>-6.2067324602473519</v>
      </c>
      <c r="AU216" s="81">
        <f>[1]Malaysia!DW$2806</f>
        <v>188.00349001822099</v>
      </c>
      <c r="AV216" s="85">
        <f t="shared" si="841"/>
        <v>5.4476337971271107</v>
      </c>
      <c r="AW216" s="32"/>
      <c r="AX216" s="32" t="s">
        <v>41</v>
      </c>
      <c r="AY216" s="81">
        <f>[1]Malaysia!DW$2807</f>
        <v>190.67753119223099</v>
      </c>
      <c r="AZ216" s="85">
        <f t="shared" si="842"/>
        <v>8.6154860732016658</v>
      </c>
      <c r="BA216" s="81">
        <f>[1]Malaysia!DW$2808</f>
        <v>147.62646352094799</v>
      </c>
      <c r="BB216" s="85">
        <f t="shared" si="843"/>
        <v>3.5637273380624919</v>
      </c>
      <c r="BC216" s="81">
        <f>[1]Malaysia!DW$2809</f>
        <v>142.48130049916901</v>
      </c>
      <c r="BD216" s="85">
        <f t="shared" si="844"/>
        <v>9.4258416006434373</v>
      </c>
      <c r="BE216" s="32"/>
      <c r="BF216" s="32" t="s">
        <v>41</v>
      </c>
      <c r="BG216" s="81">
        <f>[1]Malaysia!DW$2810</f>
        <v>125.276827554934</v>
      </c>
      <c r="BH216" s="85">
        <f t="shared" si="845"/>
        <v>6.1676275803505263</v>
      </c>
      <c r="BI216" s="81">
        <f>[1]Malaysia!DW$2811</f>
        <v>137.86540156334601</v>
      </c>
      <c r="BJ216" s="85">
        <f t="shared" si="846"/>
        <v>6.2747849429198368</v>
      </c>
      <c r="BK216" s="81">
        <f>[1]Malaysia!DW$2812</f>
        <v>147.54164481293699</v>
      </c>
      <c r="BL216" s="85">
        <f t="shared" si="847"/>
        <v>2.3734299491415101</v>
      </c>
      <c r="BM216" s="32"/>
      <c r="BN216" s="32" t="s">
        <v>41</v>
      </c>
      <c r="BO216" s="81">
        <f>([1]Malaysia!DW$2814*[1]Malaysia!$H2827+[1]Malaysia!DW$2815*[1]Malaysia!$H2828)/SUM([1]Malaysia!$H$2814:$H$2815)</f>
        <v>48.71529773363801</v>
      </c>
      <c r="BP216" s="85">
        <f t="shared" si="848"/>
        <v>4.5081791191564804</v>
      </c>
      <c r="BQ216" s="81">
        <f>[1]Malaysia!DW$2816</f>
        <v>152.673357375986</v>
      </c>
      <c r="BR216" s="85">
        <f t="shared" si="849"/>
        <v>12.630803348898453</v>
      </c>
      <c r="BS216" s="81">
        <f>[1]Malaysia!DW$2817</f>
        <v>184.92529007706699</v>
      </c>
      <c r="BT216" s="85">
        <f t="shared" si="850"/>
        <v>-4.9087565261722261</v>
      </c>
      <c r="BU216" s="32"/>
      <c r="BV216" s="32" t="s">
        <v>41</v>
      </c>
      <c r="BW216" s="81">
        <f>[1]Malaysia!DW$2818</f>
        <v>166.472421684041</v>
      </c>
      <c r="BX216" s="85">
        <f t="shared" si="851"/>
        <v>13.093089621380116</v>
      </c>
      <c r="BY216" s="81">
        <f>[1]Malaysia!DW$2819</f>
        <v>117.65066980245599</v>
      </c>
      <c r="BZ216" s="85">
        <f t="shared" si="852"/>
        <v>4.620157289128656</v>
      </c>
      <c r="CA216" s="81">
        <f>[1]Malaysia!DW$2820</f>
        <v>336.15582385665601</v>
      </c>
      <c r="CB216" s="85">
        <f t="shared" si="853"/>
        <v>30.159490659855976</v>
      </c>
      <c r="CC216" s="32"/>
      <c r="CD216" s="32" t="s">
        <v>41</v>
      </c>
      <c r="CE216" s="81">
        <f>[1]Malaysia!DW$2821</f>
        <v>178.69841224538001</v>
      </c>
      <c r="CF216" s="85">
        <f t="shared" si="854"/>
        <v>-9.4558789129146135</v>
      </c>
      <c r="CG216" s="81">
        <f>[1]Malaysia!DW$2822</f>
        <v>193.00034770257</v>
      </c>
      <c r="CH216" s="85">
        <f t="shared" si="855"/>
        <v>19.281126584516883</v>
      </c>
      <c r="CI216" s="81">
        <f>[1]Malaysia!DW$2823</f>
        <v>66.631881498287399</v>
      </c>
      <c r="CJ216" s="85">
        <f t="shared" si="856"/>
        <v>5.4736707046557029</v>
      </c>
      <c r="CK216" s="32"/>
      <c r="CL216" s="32" t="s">
        <v>41</v>
      </c>
      <c r="CM216" s="81">
        <f>[1]Malaysia!DW$2825</f>
        <v>112.708326860811</v>
      </c>
      <c r="CN216" s="85">
        <f t="shared" si="857"/>
        <v>11.145797818031781</v>
      </c>
      <c r="CO216" s="81">
        <f>[1]Malaysia!DW$2827</f>
        <v>147.77091246774799</v>
      </c>
      <c r="CP216" s="85">
        <f t="shared" si="858"/>
        <v>-11.764294458596908</v>
      </c>
      <c r="CQ216" s="81">
        <f>[1]Malaysia!DW$2829</f>
        <v>159.76874559882199</v>
      </c>
      <c r="CR216" s="85">
        <f t="shared" si="859"/>
        <v>6.4499900713002489</v>
      </c>
      <c r="CS216" s="32"/>
      <c r="CT216" s="32" t="s">
        <v>41</v>
      </c>
      <c r="CU216" s="81">
        <f>[1]Malaysia!DW$2831</f>
        <v>155.368124662626</v>
      </c>
      <c r="CV216" s="85">
        <f t="shared" si="860"/>
        <v>1.4502286424628323</v>
      </c>
      <c r="CW216" s="81">
        <f>[1]Malaysia!DW$2832</f>
        <v>121.207443559252</v>
      </c>
      <c r="CX216" s="85">
        <f t="shared" si="861"/>
        <v>-1.395111886104246</v>
      </c>
      <c r="CY216" s="81">
        <f>[1]Malaysia!DW$2833</f>
        <v>98.827927411649199</v>
      </c>
      <c r="CZ216" s="85">
        <f t="shared" si="862"/>
        <v>-21.135363245801813</v>
      </c>
      <c r="DA216" s="32"/>
      <c r="DB216" s="32" t="s">
        <v>41</v>
      </c>
      <c r="DC216" s="81">
        <f>[1]Malaysia!DW$2835</f>
        <v>132.02552235541401</v>
      </c>
      <c r="DD216" s="85">
        <f t="shared" si="863"/>
        <v>-9.1798767386768247</v>
      </c>
      <c r="DE216" s="81">
        <f>[1]Malaysia!DW$2836</f>
        <v>149.120370086576</v>
      </c>
      <c r="DF216" s="85">
        <f t="shared" si="864"/>
        <v>7.4713436296273841</v>
      </c>
      <c r="DG216" s="81">
        <f>[1]Malaysia!DW$2838</f>
        <v>86.709037954436695</v>
      </c>
      <c r="DH216" s="85">
        <f t="shared" si="865"/>
        <v>-16.221077252461342</v>
      </c>
      <c r="DI216" s="32"/>
      <c r="DJ216" s="32" t="s">
        <v>41</v>
      </c>
      <c r="DK216" s="81">
        <f>[1]Malaysia!DW$2840</f>
        <v>113.001303125288</v>
      </c>
      <c r="DL216" s="85">
        <f t="shared" si="866"/>
        <v>1.2534200615798028</v>
      </c>
      <c r="DM216" s="81">
        <f>[1]Malaysia!DW$2841</f>
        <v>111.399807312634</v>
      </c>
      <c r="DN216" s="85">
        <f t="shared" si="867"/>
        <v>5.1965135532603597</v>
      </c>
      <c r="DO216" s="81">
        <f>[1]Malaysia!DW$2848</f>
        <v>145.00966293753399</v>
      </c>
      <c r="DP216" s="85">
        <f t="shared" si="868"/>
        <v>4.1130264606621552</v>
      </c>
      <c r="DQ216" s="480"/>
    </row>
    <row r="217" spans="1:143" s="458" customFormat="1" ht="15" customHeight="1">
      <c r="A217" s="32"/>
      <c r="B217" s="32" t="s">
        <v>42</v>
      </c>
      <c r="C217" s="81">
        <f>[1]Malaysia!DX$2783</f>
        <v>136.41970187012501</v>
      </c>
      <c r="D217" s="85">
        <f t="shared" si="824"/>
        <v>12.688864677035113</v>
      </c>
      <c r="E217" s="81">
        <f>[1]Malaysia!DX$2784</f>
        <v>150.90466475252501</v>
      </c>
      <c r="F217" s="85">
        <f t="shared" si="825"/>
        <v>-14.415339533744316</v>
      </c>
      <c r="G217" s="81">
        <f>[1]Malaysia!DX$2785</f>
        <v>139.27516488630101</v>
      </c>
      <c r="H217" s="85">
        <f t="shared" si="826"/>
        <v>-9.8541020878855079</v>
      </c>
      <c r="I217" s="32"/>
      <c r="J217" s="32" t="s">
        <v>42</v>
      </c>
      <c r="K217" s="81">
        <f>[1]Malaysia!DX$2786</f>
        <v>165.78165097001599</v>
      </c>
      <c r="L217" s="85">
        <f t="shared" si="827"/>
        <v>9.5546243505748123</v>
      </c>
      <c r="M217" s="81">
        <f>[1]Malaysia!DX$2788</f>
        <v>152.59834351613799</v>
      </c>
      <c r="N217" s="85">
        <f t="shared" si="828"/>
        <v>4.7927104707033124</v>
      </c>
      <c r="O217" s="81">
        <f>[1]Malaysia!DX$2789</f>
        <v>101.457841149168</v>
      </c>
      <c r="P217" s="85">
        <f t="shared" si="829"/>
        <v>8.4424598082120355</v>
      </c>
      <c r="Q217" s="32"/>
      <c r="R217" s="32" t="s">
        <v>42</v>
      </c>
      <c r="S217" s="81">
        <f>[1]Malaysia!DX$2790</f>
        <v>102.80362686193099</v>
      </c>
      <c r="T217" s="85">
        <f t="shared" si="830"/>
        <v>3.4133573907979553E-3</v>
      </c>
      <c r="U217" s="81">
        <f>[1]Malaysia!DX$2792</f>
        <v>146.531331327186</v>
      </c>
      <c r="V217" s="85">
        <f t="shared" si="831"/>
        <v>1.6310940784392045</v>
      </c>
      <c r="W217" s="81">
        <f>[1]Malaysia!DX$2795</f>
        <v>170.53656041730099</v>
      </c>
      <c r="X217" s="85">
        <f t="shared" si="832"/>
        <v>7.6803257999614942</v>
      </c>
      <c r="Y217" s="32"/>
      <c r="Z217" s="32" t="s">
        <v>42</v>
      </c>
      <c r="AA217" s="81">
        <f>[1]Malaysia!DX$2796</f>
        <v>130.306824917901</v>
      </c>
      <c r="AB217" s="85">
        <f t="shared" si="833"/>
        <v>5.5693637230806559</v>
      </c>
      <c r="AC217" s="81">
        <f>[1]Malaysia!DX$2797</f>
        <v>163.81011466371999</v>
      </c>
      <c r="AD217" s="85">
        <f t="shared" si="834"/>
        <v>9.4421105326982513</v>
      </c>
      <c r="AE217" s="81">
        <f>[1]Malaysia!DX$2798</f>
        <v>117.300715403366</v>
      </c>
      <c r="AF217" s="85">
        <f t="shared" si="835"/>
        <v>1.281753992376494</v>
      </c>
      <c r="AG217" s="32"/>
      <c r="AH217" s="32" t="s">
        <v>42</v>
      </c>
      <c r="AI217" s="81">
        <f>[1]Malaysia!DX$2799</f>
        <v>148.669625422385</v>
      </c>
      <c r="AJ217" s="85">
        <f t="shared" si="836"/>
        <v>-0.92624569973659732</v>
      </c>
      <c r="AK217" s="81">
        <f>[1]Malaysia!DX$2800</f>
        <v>149.49188967952901</v>
      </c>
      <c r="AL217" s="85">
        <f t="shared" si="837"/>
        <v>8.1022605354548176</v>
      </c>
      <c r="AM217" s="81">
        <f>[1]Malaysia!DX$2802</f>
        <v>120.750556363653</v>
      </c>
      <c r="AN217" s="85">
        <f t="shared" si="838"/>
        <v>-1.0395737746540163</v>
      </c>
      <c r="AO217" s="32"/>
      <c r="AP217" s="32" t="s">
        <v>42</v>
      </c>
      <c r="AQ217" s="81">
        <f>[1]Malaysia!DX$2803</f>
        <v>137.53192014389799</v>
      </c>
      <c r="AR217" s="85">
        <f t="shared" si="839"/>
        <v>-6.3146183449802606E-2</v>
      </c>
      <c r="AS217" s="81">
        <f>[1]Malaysia!DX$2804</f>
        <v>118.88295639382299</v>
      </c>
      <c r="AT217" s="85">
        <f t="shared" si="840"/>
        <v>1.9903647551442418</v>
      </c>
      <c r="AU217" s="81">
        <f>[1]Malaysia!DX$2806</f>
        <v>182.310889502978</v>
      </c>
      <c r="AV217" s="85">
        <f t="shared" si="841"/>
        <v>2.4984217150597203</v>
      </c>
      <c r="AW217" s="32"/>
      <c r="AX217" s="32" t="s">
        <v>42</v>
      </c>
      <c r="AY217" s="81">
        <f>[1]Malaysia!DX$2807</f>
        <v>196.96727963825199</v>
      </c>
      <c r="AZ217" s="85">
        <f t="shared" si="842"/>
        <v>10.895853775816747</v>
      </c>
      <c r="BA217" s="81">
        <f>[1]Malaysia!DX$2808</f>
        <v>146.21094560157599</v>
      </c>
      <c r="BB217" s="85">
        <f t="shared" si="843"/>
        <v>6.5335347894183542</v>
      </c>
      <c r="BC217" s="81">
        <f>[1]Malaysia!DX$2809</f>
        <v>156.33853045476499</v>
      </c>
      <c r="BD217" s="85">
        <f t="shared" si="844"/>
        <v>10.841449413117218</v>
      </c>
      <c r="BE217" s="32"/>
      <c r="BF217" s="32" t="s">
        <v>42</v>
      </c>
      <c r="BG217" s="81">
        <f>[1]Malaysia!DX$2810</f>
        <v>135.89039405770299</v>
      </c>
      <c r="BH217" s="85">
        <f t="shared" si="845"/>
        <v>4.3609497722597581</v>
      </c>
      <c r="BI217" s="81">
        <f>[1]Malaysia!DX$2811</f>
        <v>135.601994236217</v>
      </c>
      <c r="BJ217" s="85">
        <f t="shared" si="846"/>
        <v>3.2265653859940784</v>
      </c>
      <c r="BK217" s="81">
        <f>[1]Malaysia!DX$2812</f>
        <v>134.65543623991201</v>
      </c>
      <c r="BL217" s="85">
        <f t="shared" si="847"/>
        <v>-0.47029169833200513</v>
      </c>
      <c r="BM217" s="32"/>
      <c r="BN217" s="32" t="s">
        <v>42</v>
      </c>
      <c r="BO217" s="81">
        <f>([1]Malaysia!DX$2814*[1]Malaysia!$H2827+[1]Malaysia!DX$2815*[1]Malaysia!$H2828)/SUM([1]Malaysia!$H$2814:$H$2815)</f>
        <v>54.07004330824828</v>
      </c>
      <c r="BP217" s="85">
        <f t="shared" si="848"/>
        <v>6.3282312864572958</v>
      </c>
      <c r="BQ217" s="81">
        <f>[1]Malaysia!DX$2816</f>
        <v>141.331415774704</v>
      </c>
      <c r="BR217" s="85">
        <f t="shared" si="849"/>
        <v>6.4612644469137024</v>
      </c>
      <c r="BS217" s="81">
        <f>[1]Malaysia!DX$2817</f>
        <v>197.73307828254701</v>
      </c>
      <c r="BT217" s="85">
        <f t="shared" si="850"/>
        <v>0.61896661920985707</v>
      </c>
      <c r="BU217" s="32"/>
      <c r="BV217" s="32" t="s">
        <v>42</v>
      </c>
      <c r="BW217" s="81">
        <f>[1]Malaysia!DX$2818</f>
        <v>170.993724641385</v>
      </c>
      <c r="BX217" s="85">
        <f t="shared" si="851"/>
        <v>10.266703166030823</v>
      </c>
      <c r="BY217" s="81">
        <f>[1]Malaysia!DX$2819</f>
        <v>102.92695771742601</v>
      </c>
      <c r="BZ217" s="85">
        <f t="shared" si="852"/>
        <v>-10.500211423987565</v>
      </c>
      <c r="CA217" s="81">
        <f>[1]Malaysia!DX$2820</f>
        <v>200.96603693362499</v>
      </c>
      <c r="CB217" s="85">
        <f t="shared" si="853"/>
        <v>8.6225852224524004</v>
      </c>
      <c r="CC217" s="32"/>
      <c r="CD217" s="32" t="s">
        <v>42</v>
      </c>
      <c r="CE217" s="81">
        <f>[1]Malaysia!DX$2821</f>
        <v>163.04881378418699</v>
      </c>
      <c r="CF217" s="85">
        <f t="shared" si="854"/>
        <v>-8.4541052124371703</v>
      </c>
      <c r="CG217" s="81">
        <f>[1]Malaysia!DX$2822</f>
        <v>212.057334445458</v>
      </c>
      <c r="CH217" s="85">
        <f t="shared" si="855"/>
        <v>20.432175511539526</v>
      </c>
      <c r="CI217" s="81">
        <f>[1]Malaysia!DX$2823</f>
        <v>61.477730096879696</v>
      </c>
      <c r="CJ217" s="85">
        <f t="shared" si="856"/>
        <v>-0.39689750745610297</v>
      </c>
      <c r="CK217" s="32"/>
      <c r="CL217" s="32" t="s">
        <v>42</v>
      </c>
      <c r="CM217" s="81">
        <f>[1]Malaysia!DX$2825</f>
        <v>128.677234784669</v>
      </c>
      <c r="CN217" s="85">
        <f t="shared" si="857"/>
        <v>13.71686970629365</v>
      </c>
      <c r="CO217" s="81">
        <f>[1]Malaysia!DX$2827</f>
        <v>142.74344341862499</v>
      </c>
      <c r="CP217" s="85">
        <f t="shared" si="858"/>
        <v>-10.066372889453433</v>
      </c>
      <c r="CQ217" s="81">
        <f>[1]Malaysia!DX$2829</f>
        <v>130.35664365569801</v>
      </c>
      <c r="CR217" s="85">
        <f t="shared" si="859"/>
        <v>19.137949006290938</v>
      </c>
      <c r="CS217" s="32"/>
      <c r="CT217" s="32" t="s">
        <v>42</v>
      </c>
      <c r="CU217" s="81">
        <f>[1]Malaysia!DX$2831</f>
        <v>142.05842297114799</v>
      </c>
      <c r="CV217" s="85">
        <f t="shared" si="860"/>
        <v>7.4169256420788514</v>
      </c>
      <c r="CW217" s="81">
        <f>[1]Malaysia!DX$2832</f>
        <v>120.64324418792199</v>
      </c>
      <c r="CX217" s="85">
        <f t="shared" si="861"/>
        <v>-4.4171918144460278</v>
      </c>
      <c r="CY217" s="81">
        <f>[1]Malaysia!DX$2833</f>
        <v>136.46808509090599</v>
      </c>
      <c r="CZ217" s="85">
        <f t="shared" si="862"/>
        <v>-3.7719931562442355</v>
      </c>
      <c r="DA217" s="32"/>
      <c r="DB217" s="32" t="s">
        <v>42</v>
      </c>
      <c r="DC217" s="81">
        <f>[1]Malaysia!DX$2835</f>
        <v>129.66941605220899</v>
      </c>
      <c r="DD217" s="85">
        <f t="shared" si="863"/>
        <v>-2.6480255472330612</v>
      </c>
      <c r="DE217" s="81">
        <f>[1]Malaysia!DX$2836</f>
        <v>118.136029103479</v>
      </c>
      <c r="DF217" s="85">
        <f t="shared" si="864"/>
        <v>7.5789998117248558</v>
      </c>
      <c r="DG217" s="81">
        <f>[1]Malaysia!DX$2838</f>
        <v>65.126939918192704</v>
      </c>
      <c r="DH217" s="85">
        <f t="shared" si="865"/>
        <v>-22.412185204851369</v>
      </c>
      <c r="DI217" s="32"/>
      <c r="DJ217" s="32" t="s">
        <v>42</v>
      </c>
      <c r="DK217" s="81">
        <f>[1]Malaysia!DX$2840</f>
        <v>111.857252156578</v>
      </c>
      <c r="DL217" s="85">
        <f t="shared" si="866"/>
        <v>1.5169104478489857</v>
      </c>
      <c r="DM217" s="81">
        <f>[1]Malaysia!DX$2841</f>
        <v>125.264145855108</v>
      </c>
      <c r="DN217" s="85">
        <f t="shared" si="867"/>
        <v>4.6342139113812379</v>
      </c>
      <c r="DO217" s="81">
        <f>[1]Malaysia!DX$2848</f>
        <v>162.66844389182901</v>
      </c>
      <c r="DP217" s="85">
        <f t="shared" si="868"/>
        <v>4.1194796327633156</v>
      </c>
      <c r="DQ217" s="480"/>
    </row>
    <row r="218" spans="1:143" s="458" customFormat="1" ht="15" customHeight="1">
      <c r="A218" s="32"/>
      <c r="B218" s="32" t="s">
        <v>43</v>
      </c>
      <c r="C218" s="81">
        <f>[1]Malaysia!DY$2783</f>
        <v>119.62707860580799</v>
      </c>
      <c r="D218" s="85">
        <f t="shared" si="824"/>
        <v>3.5634992114638635</v>
      </c>
      <c r="E218" s="81">
        <f>[1]Malaysia!DY$2784</f>
        <v>137.03544062292701</v>
      </c>
      <c r="F218" s="85">
        <f t="shared" si="825"/>
        <v>-14.071911974943632</v>
      </c>
      <c r="G218" s="81">
        <f>[1]Malaysia!DY$2785</f>
        <v>149.41471020556699</v>
      </c>
      <c r="H218" s="85">
        <f t="shared" si="826"/>
        <v>-9.6127315760568308</v>
      </c>
      <c r="I218" s="32"/>
      <c r="J218" s="32" t="s">
        <v>43</v>
      </c>
      <c r="K218" s="81">
        <f>[1]Malaysia!DY$2786</f>
        <v>169.417078045968</v>
      </c>
      <c r="L218" s="85">
        <f t="shared" si="827"/>
        <v>12.955547928956307</v>
      </c>
      <c r="M218" s="81">
        <f>[1]Malaysia!DY$2788</f>
        <v>160.52281028079</v>
      </c>
      <c r="N218" s="85">
        <f t="shared" si="828"/>
        <v>9.7804743423167508</v>
      </c>
      <c r="O218" s="81">
        <f>[1]Malaysia!DY$2789</f>
        <v>130.89124212559801</v>
      </c>
      <c r="P218" s="85">
        <f t="shared" si="829"/>
        <v>5.2575200872594792</v>
      </c>
      <c r="Q218" s="32"/>
      <c r="R218" s="32" t="s">
        <v>43</v>
      </c>
      <c r="S218" s="81">
        <f>[1]Malaysia!DY$2790</f>
        <v>116.275998253146</v>
      </c>
      <c r="T218" s="85">
        <f t="shared" si="830"/>
        <v>1.1916113736215834</v>
      </c>
      <c r="U218" s="81">
        <f>[1]Malaysia!DY$2792</f>
        <v>154.27529973610299</v>
      </c>
      <c r="V218" s="85">
        <f t="shared" si="831"/>
        <v>-3.8058959067538609</v>
      </c>
      <c r="W218" s="81">
        <f>[1]Malaysia!DY$2795</f>
        <v>216.68043321343799</v>
      </c>
      <c r="X218" s="85">
        <f t="shared" si="832"/>
        <v>7.6336014195640018</v>
      </c>
      <c r="Y218" s="32"/>
      <c r="Z218" s="32" t="s">
        <v>43</v>
      </c>
      <c r="AA218" s="81">
        <f>[1]Malaysia!DY$2796</f>
        <v>141.58468065091799</v>
      </c>
      <c r="AB218" s="85">
        <f t="shared" si="833"/>
        <v>6.8267844449221684</v>
      </c>
      <c r="AC218" s="81">
        <f>[1]Malaysia!DY$2797</f>
        <v>136.419689719416</v>
      </c>
      <c r="AD218" s="85">
        <f t="shared" si="834"/>
        <v>10.233062699896195</v>
      </c>
      <c r="AE218" s="81">
        <f>[1]Malaysia!DY$2798</f>
        <v>119.57504709926999</v>
      </c>
      <c r="AF218" s="85">
        <f t="shared" si="835"/>
        <v>2.4077829238699451</v>
      </c>
      <c r="AG218" s="32"/>
      <c r="AH218" s="32" t="s">
        <v>43</v>
      </c>
      <c r="AI218" s="81">
        <f>[1]Malaysia!DY$2799</f>
        <v>172.63565500691399</v>
      </c>
      <c r="AJ218" s="85">
        <f t="shared" si="836"/>
        <v>2.9199899440287282</v>
      </c>
      <c r="AK218" s="81">
        <f>[1]Malaysia!DY$2800</f>
        <v>154.516178402104</v>
      </c>
      <c r="AL218" s="85">
        <f t="shared" si="837"/>
        <v>9.5419929576285227</v>
      </c>
      <c r="AM218" s="81">
        <f>[1]Malaysia!DY$2802</f>
        <v>122.30384048471601</v>
      </c>
      <c r="AN218" s="85">
        <f t="shared" si="838"/>
        <v>1.0683854427505821</v>
      </c>
      <c r="AO218" s="32"/>
      <c r="AP218" s="32" t="s">
        <v>43</v>
      </c>
      <c r="AQ218" s="81">
        <f>[1]Malaysia!DY$2803</f>
        <v>135.748725705418</v>
      </c>
      <c r="AR218" s="85">
        <f t="shared" si="839"/>
        <v>1.7362091804493218</v>
      </c>
      <c r="AS218" s="81">
        <f>[1]Malaysia!DY$2804</f>
        <v>109.15163720082801</v>
      </c>
      <c r="AT218" s="85">
        <f t="shared" si="840"/>
        <v>0.98550001622351147</v>
      </c>
      <c r="AU218" s="81">
        <f>[1]Malaysia!DY$2806</f>
        <v>162.75162330997799</v>
      </c>
      <c r="AV218" s="85">
        <f t="shared" si="841"/>
        <v>5.4523412379842426</v>
      </c>
      <c r="AW218" s="32"/>
      <c r="AX218" s="32" t="s">
        <v>43</v>
      </c>
      <c r="AY218" s="81">
        <f>[1]Malaysia!DY$2807</f>
        <v>176.79421865293801</v>
      </c>
      <c r="AZ218" s="85">
        <f t="shared" si="842"/>
        <v>9.7902594821101019</v>
      </c>
      <c r="BA218" s="81">
        <f>[1]Malaysia!DY$2808</f>
        <v>154.48440645947699</v>
      </c>
      <c r="BB218" s="85">
        <f t="shared" si="843"/>
        <v>8.6980814475069224</v>
      </c>
      <c r="BC218" s="81">
        <f>[1]Malaysia!DY$2809</f>
        <v>134.664558400793</v>
      </c>
      <c r="BD218" s="85">
        <f t="shared" si="844"/>
        <v>4.3962789541572818</v>
      </c>
      <c r="BE218" s="32"/>
      <c r="BF218" s="32" t="s">
        <v>43</v>
      </c>
      <c r="BG218" s="81">
        <f>[1]Malaysia!DY$2810</f>
        <v>138.48623069359601</v>
      </c>
      <c r="BH218" s="85">
        <f t="shared" si="845"/>
        <v>2.738773851677152</v>
      </c>
      <c r="BI218" s="81">
        <f>[1]Malaysia!DY$2811</f>
        <v>147.535026340071</v>
      </c>
      <c r="BJ218" s="85">
        <f t="shared" si="846"/>
        <v>2.3517924520007512</v>
      </c>
      <c r="BK218" s="81">
        <f>[1]Malaysia!DY$2812</f>
        <v>122.984381235352</v>
      </c>
      <c r="BL218" s="85">
        <f t="shared" si="847"/>
        <v>1.1079834133884248</v>
      </c>
      <c r="BM218" s="32"/>
      <c r="BN218" s="32" t="s">
        <v>43</v>
      </c>
      <c r="BO218" s="81">
        <f>([1]Malaysia!DY$2814*[1]Malaysia!$H2827+[1]Malaysia!DY$2815*[1]Malaysia!$H2828)/SUM([1]Malaysia!$H$2814:$H$2815)</f>
        <v>57.995976701522508</v>
      </c>
      <c r="BP218" s="85">
        <f t="shared" si="848"/>
        <v>4.5813813761421613</v>
      </c>
      <c r="BQ218" s="81">
        <f>[1]Malaysia!DY$2816</f>
        <v>136.369716857025</v>
      </c>
      <c r="BR218" s="85">
        <f t="shared" si="849"/>
        <v>5.0238087423613536</v>
      </c>
      <c r="BS218" s="81">
        <f>[1]Malaysia!DY$2817</f>
        <v>187.89699865462401</v>
      </c>
      <c r="BT218" s="85">
        <f t="shared" si="850"/>
        <v>8.587220905975272</v>
      </c>
      <c r="BU218" s="32"/>
      <c r="BV218" s="32" t="s">
        <v>43</v>
      </c>
      <c r="BW218" s="81">
        <f>[1]Malaysia!DY$2818</f>
        <v>151.015298503964</v>
      </c>
      <c r="BX218" s="85">
        <f t="shared" si="851"/>
        <v>10.000496901160162</v>
      </c>
      <c r="BY218" s="81">
        <f>[1]Malaysia!DY$2819</f>
        <v>106.44042351522801</v>
      </c>
      <c r="BZ218" s="85">
        <f t="shared" si="852"/>
        <v>8.0676192305546124E-2</v>
      </c>
      <c r="CA218" s="81">
        <f>[1]Malaysia!DY$2820</f>
        <v>278.175982887342</v>
      </c>
      <c r="CB218" s="85">
        <f t="shared" si="853"/>
        <v>16.546104875484076</v>
      </c>
      <c r="CC218" s="32"/>
      <c r="CD218" s="32" t="s">
        <v>43</v>
      </c>
      <c r="CE218" s="81">
        <f>[1]Malaysia!DY$2821</f>
        <v>188.249649106232</v>
      </c>
      <c r="CF218" s="85">
        <f t="shared" si="854"/>
        <v>-1.8999838058044816</v>
      </c>
      <c r="CG218" s="81">
        <f>[1]Malaysia!DY$2822</f>
        <v>196.61080614429801</v>
      </c>
      <c r="CH218" s="85">
        <f t="shared" si="855"/>
        <v>21.454178764810422</v>
      </c>
      <c r="CI218" s="81">
        <f>[1]Malaysia!DY$2823</f>
        <v>51.429424933013799</v>
      </c>
      <c r="CJ218" s="85">
        <f t="shared" si="856"/>
        <v>2.3756287342803688</v>
      </c>
      <c r="CK218" s="32"/>
      <c r="CL218" s="32" t="s">
        <v>43</v>
      </c>
      <c r="CM218" s="81">
        <f>[1]Malaysia!DY$2825</f>
        <v>123.398279684107</v>
      </c>
      <c r="CN218" s="85">
        <f t="shared" si="857"/>
        <v>8.7413642562391516</v>
      </c>
      <c r="CO218" s="81">
        <f>[1]Malaysia!DY$2827</f>
        <v>117.10715666105899</v>
      </c>
      <c r="CP218" s="85">
        <f t="shared" si="858"/>
        <v>-11.181594664193113</v>
      </c>
      <c r="CQ218" s="81">
        <f>[1]Malaysia!DY$2829</f>
        <v>105.164528035271</v>
      </c>
      <c r="CR218" s="85">
        <f t="shared" si="859"/>
        <v>7.1061865993726769E-2</v>
      </c>
      <c r="CS218" s="32"/>
      <c r="CT218" s="32" t="s">
        <v>43</v>
      </c>
      <c r="CU218" s="81">
        <f>[1]Malaysia!DY$2831</f>
        <v>174.57355263091199</v>
      </c>
      <c r="CV218" s="85">
        <f t="shared" si="860"/>
        <v>12.877903322748338</v>
      </c>
      <c r="CW218" s="81">
        <f>[1]Malaysia!DY$2832</f>
        <v>137.836491493495</v>
      </c>
      <c r="CX218" s="85">
        <f t="shared" si="861"/>
        <v>-2.3568837273115832</v>
      </c>
      <c r="CY218" s="81">
        <f>[1]Malaysia!DY$2833</f>
        <v>129.63165312703401</v>
      </c>
      <c r="CZ218" s="85">
        <f t="shared" si="862"/>
        <v>-13.431484665333443</v>
      </c>
      <c r="DA218" s="32"/>
      <c r="DB218" s="32" t="s">
        <v>43</v>
      </c>
      <c r="DC218" s="81">
        <f>[1]Malaysia!DY$2835</f>
        <v>128.93217924553301</v>
      </c>
      <c r="DD218" s="85">
        <f t="shared" si="863"/>
        <v>-7.8943089376012097</v>
      </c>
      <c r="DE218" s="81">
        <f>[1]Malaysia!DY$2836</f>
        <v>129.08955778308101</v>
      </c>
      <c r="DF218" s="85">
        <f t="shared" si="864"/>
        <v>8.1218498701069848</v>
      </c>
      <c r="DG218" s="81">
        <f>[1]Malaysia!DY$2838</f>
        <v>94.840626506643702</v>
      </c>
      <c r="DH218" s="85">
        <f t="shared" si="865"/>
        <v>-23.833731875337577</v>
      </c>
      <c r="DI218" s="32"/>
      <c r="DJ218" s="32" t="s">
        <v>43</v>
      </c>
      <c r="DK218" s="81">
        <f>[1]Malaysia!DY$2840</f>
        <v>123.96873805708</v>
      </c>
      <c r="DL218" s="85">
        <f t="shared" si="866"/>
        <v>10.215627950512939</v>
      </c>
      <c r="DM218" s="81">
        <f>[1]Malaysia!DY$2841</f>
        <v>138.85384563990601</v>
      </c>
      <c r="DN218" s="85">
        <f t="shared" si="867"/>
        <v>2.4748860636860286</v>
      </c>
      <c r="DO218" s="81">
        <f>[1]Malaysia!DY$2848</f>
        <v>162.852524807973</v>
      </c>
      <c r="DP218" s="85">
        <f t="shared" si="868"/>
        <v>1.2506260448306108</v>
      </c>
      <c r="DQ218" s="480"/>
    </row>
    <row r="219" spans="1:143" s="458" customFormat="1" ht="15" customHeight="1">
      <c r="A219" s="32"/>
      <c r="B219" s="32" t="s">
        <v>44</v>
      </c>
      <c r="C219" s="81">
        <f>[1]Malaysia!DZ$2783</f>
        <v>110.89595887692161</v>
      </c>
      <c r="D219" s="85">
        <f t="shared" si="824"/>
        <v>5.3259681781821371</v>
      </c>
      <c r="E219" s="81">
        <f>[1]Malaysia!DZ$2784</f>
        <v>126.69152568033587</v>
      </c>
      <c r="F219" s="85">
        <f t="shared" si="825"/>
        <v>-11.399336466753653</v>
      </c>
      <c r="G219" s="81">
        <f>[1]Malaysia!DZ$2785</f>
        <v>138.12676259880359</v>
      </c>
      <c r="H219" s="85">
        <f t="shared" si="826"/>
        <v>-12.007920978189901</v>
      </c>
      <c r="I219" s="32"/>
      <c r="J219" s="32" t="s">
        <v>44</v>
      </c>
      <c r="K219" s="81">
        <f>[1]Malaysia!DZ$2786</f>
        <v>155.97049553758015</v>
      </c>
      <c r="L219" s="85">
        <f t="shared" si="827"/>
        <v>12.390370416900737</v>
      </c>
      <c r="M219" s="81">
        <f>[1]Malaysia!DZ$2788</f>
        <v>171.02512256524281</v>
      </c>
      <c r="N219" s="85">
        <f t="shared" si="828"/>
        <v>11.783742197134472</v>
      </c>
      <c r="O219" s="81">
        <f>[1]Malaysia!DZ$2789</f>
        <v>125.28354966757695</v>
      </c>
      <c r="P219" s="85">
        <f t="shared" si="829"/>
        <v>7.5234063844361998</v>
      </c>
      <c r="Q219" s="32"/>
      <c r="R219" s="32" t="s">
        <v>44</v>
      </c>
      <c r="S219" s="81">
        <f>[1]Malaysia!DZ$2790</f>
        <v>102.93284029289889</v>
      </c>
      <c r="T219" s="85">
        <f t="shared" si="830"/>
        <v>3.8430727037948742</v>
      </c>
      <c r="U219" s="81">
        <f>[1]Malaysia!DZ$2792</f>
        <v>146.20466461090876</v>
      </c>
      <c r="V219" s="85">
        <f t="shared" si="831"/>
        <v>-2.0277124507493909</v>
      </c>
      <c r="W219" s="81">
        <f>[1]Malaysia!DZ$2795</f>
        <v>234.84269414007034</v>
      </c>
      <c r="X219" s="85">
        <f t="shared" si="832"/>
        <v>14.36583388776431</v>
      </c>
      <c r="Y219" s="32"/>
      <c r="Z219" s="32" t="s">
        <v>44</v>
      </c>
      <c r="AA219" s="81">
        <f>[1]Malaysia!DZ$2796</f>
        <v>144.17559702651869</v>
      </c>
      <c r="AB219" s="85">
        <f t="shared" si="833"/>
        <v>5.3392715649931688</v>
      </c>
      <c r="AC219" s="81">
        <f>[1]Malaysia!DZ$2797</f>
        <v>143.38410038861323</v>
      </c>
      <c r="AD219" s="85">
        <f t="shared" si="834"/>
        <v>15.677287552690998</v>
      </c>
      <c r="AE219" s="81">
        <f>[1]Malaysia!DZ$2798</f>
        <v>116.79689550982862</v>
      </c>
      <c r="AF219" s="85">
        <f t="shared" si="835"/>
        <v>2.8836545900849302</v>
      </c>
      <c r="AG219" s="32"/>
      <c r="AH219" s="32" t="s">
        <v>44</v>
      </c>
      <c r="AI219" s="81">
        <f>[1]Malaysia!DZ$2799</f>
        <v>168.61418811898872</v>
      </c>
      <c r="AJ219" s="85">
        <f t="shared" si="836"/>
        <v>2.1550941257069383</v>
      </c>
      <c r="AK219" s="81">
        <f>[1]Malaysia!DZ$2800</f>
        <v>170.03309551626296</v>
      </c>
      <c r="AL219" s="85">
        <f t="shared" si="837"/>
        <v>7.3113835766137782</v>
      </c>
      <c r="AM219" s="81">
        <f>[1]Malaysia!DZ$2802</f>
        <v>114.60268498975661</v>
      </c>
      <c r="AN219" s="85">
        <f t="shared" si="838"/>
        <v>3.0056088102747225</v>
      </c>
      <c r="AO219" s="32"/>
      <c r="AP219" s="32" t="s">
        <v>44</v>
      </c>
      <c r="AQ219" s="81">
        <f>[1]Malaysia!DZ$2803</f>
        <v>142.27828002666041</v>
      </c>
      <c r="AR219" s="85">
        <f t="shared" si="839"/>
        <v>4.8725451391720327</v>
      </c>
      <c r="AS219" s="81">
        <f>[1]Malaysia!DZ$2804</f>
        <v>107.25409035584228</v>
      </c>
      <c r="AT219" s="85">
        <f t="shared" si="840"/>
        <v>-3.7220041520393181</v>
      </c>
      <c r="AU219" s="81">
        <f>[1]Malaysia!DZ$2806</f>
        <v>185.45141501189113</v>
      </c>
      <c r="AV219" s="85">
        <f t="shared" si="841"/>
        <v>5.675740107039644</v>
      </c>
      <c r="AW219" s="32"/>
      <c r="AX219" s="32" t="s">
        <v>44</v>
      </c>
      <c r="AY219" s="81">
        <f>[1]Malaysia!DZ$2807</f>
        <v>188.82202236949632</v>
      </c>
      <c r="AZ219" s="85">
        <f t="shared" si="842"/>
        <v>11.868067510806668</v>
      </c>
      <c r="BA219" s="81">
        <f>[1]Malaysia!DZ$2808</f>
        <v>134.79675719581141</v>
      </c>
      <c r="BB219" s="85">
        <f t="shared" si="843"/>
        <v>5.1700717485030765</v>
      </c>
      <c r="BC219" s="81">
        <f>[1]Malaysia!DZ$2809</f>
        <v>118.09044104500191</v>
      </c>
      <c r="BD219" s="85">
        <f t="shared" si="844"/>
        <v>2.6697458994513426</v>
      </c>
      <c r="BE219" s="32"/>
      <c r="BF219" s="32" t="s">
        <v>44</v>
      </c>
      <c r="BG219" s="81">
        <f>[1]Malaysia!DZ$2810</f>
        <v>147.89567244913468</v>
      </c>
      <c r="BH219" s="85">
        <f t="shared" si="845"/>
        <v>3.5792830854028779</v>
      </c>
      <c r="BI219" s="81">
        <f>[1]Malaysia!DZ$2811</f>
        <v>130.75543531879916</v>
      </c>
      <c r="BJ219" s="85">
        <f t="shared" si="846"/>
        <v>-0.73268097307035873</v>
      </c>
      <c r="BK219" s="81">
        <f>[1]Malaysia!DZ$2812</f>
        <v>122.22623088044813</v>
      </c>
      <c r="BL219" s="85">
        <f t="shared" si="847"/>
        <v>5.6105998168439157</v>
      </c>
      <c r="BM219" s="32"/>
      <c r="BN219" s="32" t="s">
        <v>44</v>
      </c>
      <c r="BO219" s="81">
        <f>([1]Malaysia!DZ$2814*[1]Malaysia!$H2827+[1]Malaysia!DZ$2815*[1]Malaysia!$H2828)/SUM([1]Malaysia!$H$2814:$H$2815)</f>
        <v>64.076878733447828</v>
      </c>
      <c r="BP219" s="85">
        <f t="shared" si="848"/>
        <v>7.9490475392207429</v>
      </c>
      <c r="BQ219" s="81">
        <f>[1]Malaysia!DZ$2816</f>
        <v>129.34374802110818</v>
      </c>
      <c r="BR219" s="85">
        <f t="shared" si="849"/>
        <v>4.4356632287564111</v>
      </c>
      <c r="BS219" s="81">
        <f>[1]Malaysia!DZ$2817</f>
        <v>191.62192059690568</v>
      </c>
      <c r="BT219" s="85">
        <f t="shared" si="850"/>
        <v>5.2473143680283272</v>
      </c>
      <c r="BU219" s="32"/>
      <c r="BV219" s="32" t="s">
        <v>44</v>
      </c>
      <c r="BW219" s="81">
        <f>[1]Malaysia!DZ$2818</f>
        <v>134.85677549394487</v>
      </c>
      <c r="BX219" s="85">
        <f t="shared" si="851"/>
        <v>17.459415989367159</v>
      </c>
      <c r="BY219" s="81">
        <f>[1]Malaysia!DZ$2819</f>
        <v>99.154494443694674</v>
      </c>
      <c r="BZ219" s="85">
        <f t="shared" si="852"/>
        <v>-7.3189286517942662</v>
      </c>
      <c r="CA219" s="81">
        <f>[1]Malaysia!DZ$2820</f>
        <v>258.79360446894265</v>
      </c>
      <c r="CB219" s="85">
        <f t="shared" si="853"/>
        <v>25.174032640988273</v>
      </c>
      <c r="CC219" s="32"/>
      <c r="CD219" s="32" t="s">
        <v>44</v>
      </c>
      <c r="CE219" s="81">
        <f>[1]Malaysia!DZ$2821</f>
        <v>192.91525484186442</v>
      </c>
      <c r="CF219" s="85">
        <f t="shared" si="854"/>
        <v>-1.4118473527190076</v>
      </c>
      <c r="CG219" s="81">
        <f>[1]Malaysia!DZ$2822</f>
        <v>174.2721321274779</v>
      </c>
      <c r="CH219" s="85">
        <f t="shared" si="855"/>
        <v>21.206043830439228</v>
      </c>
      <c r="CI219" s="81">
        <f>[1]Malaysia!DZ$2823</f>
        <v>61.33579810626695</v>
      </c>
      <c r="CJ219" s="85">
        <f t="shared" si="856"/>
        <v>3.3516817853972469</v>
      </c>
      <c r="CK219" s="32"/>
      <c r="CL219" s="32" t="s">
        <v>44</v>
      </c>
      <c r="CM219" s="81">
        <f>[1]Malaysia!DZ$2825</f>
        <v>129.35631517655645</v>
      </c>
      <c r="CN219" s="85">
        <f t="shared" si="857"/>
        <v>12.663447751391615</v>
      </c>
      <c r="CO219" s="81">
        <f>[1]Malaysia!DZ$2827</f>
        <v>122.1087596426397</v>
      </c>
      <c r="CP219" s="85">
        <f t="shared" si="858"/>
        <v>-9.0976085965018569</v>
      </c>
      <c r="CQ219" s="81">
        <f>[1]Malaysia!DZ$2829</f>
        <v>118.50030986320999</v>
      </c>
      <c r="CR219" s="85">
        <f t="shared" si="859"/>
        <v>6.0015399204121849</v>
      </c>
      <c r="CS219" s="32"/>
      <c r="CT219" s="32" t="s">
        <v>44</v>
      </c>
      <c r="CU219" s="81">
        <f>[1]Malaysia!DZ$2831</f>
        <v>159.55748776691141</v>
      </c>
      <c r="CV219" s="85">
        <f t="shared" si="860"/>
        <v>14.448154173513728</v>
      </c>
      <c r="CW219" s="81">
        <f>[1]Malaysia!DZ$2832</f>
        <v>144.08510587378919</v>
      </c>
      <c r="CX219" s="85">
        <f t="shared" si="861"/>
        <v>-0.36531380794022539</v>
      </c>
      <c r="CY219" s="81">
        <f>[1]Malaysia!DZ$2833</f>
        <v>136.13436683825248</v>
      </c>
      <c r="CZ219" s="85">
        <f t="shared" si="862"/>
        <v>-5.0665743466775268</v>
      </c>
      <c r="DA219" s="32"/>
      <c r="DB219" s="32" t="s">
        <v>44</v>
      </c>
      <c r="DC219" s="81">
        <f>[1]Malaysia!DZ$2835</f>
        <v>132.02475500130544</v>
      </c>
      <c r="DD219" s="85">
        <f t="shared" si="863"/>
        <v>-8.1484901110547554</v>
      </c>
      <c r="DE219" s="81">
        <f>[1]Malaysia!DZ$2836</f>
        <v>120.84696884442101</v>
      </c>
      <c r="DF219" s="85">
        <f t="shared" si="864"/>
        <v>8.1968950160370042</v>
      </c>
      <c r="DG219" s="81">
        <f>[1]Malaysia!DZ$2838</f>
        <v>70.72433313510534</v>
      </c>
      <c r="DH219" s="85">
        <f t="shared" si="865"/>
        <v>-22.811772851845774</v>
      </c>
      <c r="DI219" s="32"/>
      <c r="DJ219" s="32" t="s">
        <v>44</v>
      </c>
      <c r="DK219" s="81">
        <f>[1]Malaysia!DZ$2840</f>
        <v>116.26200451467393</v>
      </c>
      <c r="DL219" s="85">
        <f t="shared" si="866"/>
        <v>3.1904356542410142</v>
      </c>
      <c r="DM219" s="81">
        <f>[1]Malaysia!DZ$2841</f>
        <v>143.61003748058863</v>
      </c>
      <c r="DN219" s="85">
        <f t="shared" si="867"/>
        <v>3.3172620449446981</v>
      </c>
      <c r="DO219" s="81">
        <f>[1]Malaysia!DZ$2848</f>
        <v>146.63689706989842</v>
      </c>
      <c r="DP219" s="85">
        <f t="shared" si="868"/>
        <v>6.420840783715505</v>
      </c>
    </row>
    <row r="220" spans="1:143" s="458" customFormat="1">
      <c r="A220" s="32"/>
      <c r="B220" s="32"/>
      <c r="C220" s="81"/>
      <c r="D220" s="85"/>
      <c r="E220" s="81"/>
      <c r="F220" s="85"/>
      <c r="G220" s="81"/>
      <c r="H220" s="85"/>
      <c r="I220" s="32"/>
      <c r="J220" s="32"/>
      <c r="K220" s="81"/>
      <c r="L220" s="85"/>
      <c r="M220" s="81"/>
      <c r="N220" s="85"/>
      <c r="O220" s="81"/>
      <c r="P220" s="85"/>
      <c r="Q220" s="32"/>
      <c r="R220" s="32"/>
      <c r="S220" s="81"/>
      <c r="T220" s="85"/>
      <c r="U220" s="81"/>
      <c r="V220" s="85"/>
      <c r="W220" s="81"/>
      <c r="X220" s="85"/>
      <c r="Y220" s="32"/>
      <c r="Z220" s="32"/>
      <c r="AA220" s="81"/>
      <c r="AB220" s="85"/>
      <c r="AC220" s="81"/>
      <c r="AD220" s="85"/>
      <c r="AE220" s="81"/>
      <c r="AF220" s="85"/>
      <c r="AG220" s="32"/>
      <c r="AH220" s="32"/>
      <c r="AI220" s="81"/>
      <c r="AJ220" s="85"/>
      <c r="AK220" s="81"/>
      <c r="AL220" s="85"/>
      <c r="AM220" s="81"/>
      <c r="AN220" s="85"/>
      <c r="AO220" s="32"/>
      <c r="AP220" s="32"/>
      <c r="AQ220" s="81"/>
      <c r="AR220" s="85"/>
      <c r="AS220" s="81"/>
      <c r="AT220" s="85"/>
      <c r="AU220" s="81"/>
      <c r="AV220" s="85"/>
      <c r="AW220" s="32"/>
      <c r="AX220" s="32"/>
      <c r="AY220" s="81"/>
      <c r="AZ220" s="85"/>
      <c r="BA220" s="81"/>
      <c r="BB220" s="85"/>
      <c r="BC220" s="81"/>
      <c r="BD220" s="85"/>
      <c r="BE220" s="32"/>
      <c r="BF220" s="32"/>
      <c r="BG220" s="81"/>
      <c r="BH220" s="85"/>
      <c r="BI220" s="81"/>
      <c r="BJ220" s="85"/>
      <c r="BK220" s="81"/>
      <c r="BL220" s="85"/>
      <c r="BM220" s="32"/>
      <c r="BN220" s="32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B220" s="81"/>
      <c r="CC220" s="81"/>
      <c r="CD220" s="81"/>
      <c r="CE220" s="81"/>
      <c r="CF220" s="81"/>
      <c r="CG220" s="81"/>
      <c r="CH220" s="81"/>
      <c r="CI220" s="81"/>
      <c r="CJ220" s="81"/>
      <c r="CK220" s="81"/>
      <c r="CL220" s="81"/>
      <c r="CM220" s="81"/>
      <c r="CO220" s="81"/>
      <c r="CP220" s="81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B220" s="81"/>
      <c r="DC220" s="81"/>
      <c r="DD220" s="81"/>
      <c r="DE220" s="81"/>
      <c r="DF220" s="81"/>
      <c r="DG220" s="81"/>
      <c r="DH220" s="81"/>
      <c r="DI220" s="81"/>
      <c r="DJ220" s="81"/>
      <c r="DK220" s="81"/>
      <c r="DL220" s="81"/>
      <c r="DM220" s="81"/>
      <c r="DO220" s="81"/>
      <c r="DP220" s="81"/>
      <c r="DQ220" s="81"/>
      <c r="DR220" s="81"/>
      <c r="DS220" s="81"/>
      <c r="DT220" s="81"/>
      <c r="DU220" s="81"/>
      <c r="DV220" s="81"/>
      <c r="DW220" s="81"/>
      <c r="DX220" s="81"/>
      <c r="DY220" s="81"/>
      <c r="DZ220" s="81"/>
      <c r="EB220" s="81"/>
      <c r="EC220" s="81"/>
      <c r="ED220" s="81"/>
      <c r="EE220" s="81"/>
      <c r="EF220" s="81"/>
      <c r="EG220" s="81"/>
      <c r="EH220" s="81"/>
      <c r="EI220" s="81"/>
      <c r="EJ220" s="81"/>
      <c r="EK220" s="81"/>
      <c r="EL220" s="81"/>
      <c r="EM220" s="81"/>
    </row>
    <row r="221" spans="1:143">
      <c r="A221" s="35">
        <v>2025</v>
      </c>
      <c r="B221" s="477" t="s">
        <v>33</v>
      </c>
      <c r="C221" s="81">
        <f>[1]Malaysia!$EA$2783</f>
        <v>98.581420233238603</v>
      </c>
      <c r="D221" s="85">
        <f>+C221/C208*100-100</f>
        <v>8.8724881250491876</v>
      </c>
      <c r="E221" s="81">
        <f>[1]Malaysia!$EA$2784</f>
        <v>123.935284853721</v>
      </c>
      <c r="F221" s="85">
        <f>+E221/E208*100-100</f>
        <v>-12.352573162003694</v>
      </c>
      <c r="G221" s="81">
        <f>[1]Malaysia!EA$2785</f>
        <v>131.28809701549301</v>
      </c>
      <c r="H221" s="85">
        <f>+G221/G208*100-100</f>
        <v>-14.480169046886715</v>
      </c>
      <c r="I221" s="35">
        <v>2025</v>
      </c>
      <c r="J221" s="477" t="s">
        <v>33</v>
      </c>
      <c r="K221" s="81">
        <f>[1]Malaysia!EA$2786</f>
        <v>165.15751634857099</v>
      </c>
      <c r="L221" s="85">
        <f>+K221/K208*100-100</f>
        <v>11.332240860777105</v>
      </c>
      <c r="M221" s="81">
        <f>[1]Malaysia!EA$2788</f>
        <v>143.18219545125299</v>
      </c>
      <c r="N221" s="85">
        <f>+M221/M208*100-100</f>
        <v>4.980416389243743</v>
      </c>
      <c r="O221" s="81">
        <f>[1]Malaysia!EA$2789</f>
        <v>156.51687179345799</v>
      </c>
      <c r="P221" s="85">
        <f>+O221/O208*100-100</f>
        <v>1.6102339465453355</v>
      </c>
      <c r="Q221" s="35">
        <v>2025</v>
      </c>
      <c r="R221" s="477" t="s">
        <v>33</v>
      </c>
      <c r="S221" s="81">
        <f>[1]Malaysia!EA$2790</f>
        <v>109.71668713517199</v>
      </c>
      <c r="T221" s="85">
        <f>+S221/S208*100-100</f>
        <v>-4.0192899140715213</v>
      </c>
      <c r="U221" s="81">
        <f>[1]Malaysia!EA$2792</f>
        <v>137.51429670859301</v>
      </c>
      <c r="V221" s="85">
        <f>+U221/U208*100-100</f>
        <v>0.69890591301728477</v>
      </c>
      <c r="W221" s="81">
        <f>[1]Malaysia!EA$2795</f>
        <v>238.50128093155399</v>
      </c>
      <c r="X221" s="85">
        <f>+W221/W208*100-100</f>
        <v>6.9810011542409001</v>
      </c>
      <c r="Y221" s="35">
        <v>2025</v>
      </c>
      <c r="Z221" s="477" t="s">
        <v>33</v>
      </c>
      <c r="AA221" s="81">
        <f>[1]Malaysia!EA$2796</f>
        <v>131.78310261357501</v>
      </c>
      <c r="AB221" s="85">
        <f>+AA221/AA208*100-100</f>
        <v>3.9518610182411607</v>
      </c>
      <c r="AC221" s="81">
        <f>[1]Malaysia!EA$2797</f>
        <v>127.677022975873</v>
      </c>
      <c r="AD221" s="85">
        <f>+AC221/AC208*100-100</f>
        <v>13.332721243322368</v>
      </c>
      <c r="AE221" s="81">
        <f>[1]Malaysia!EA$2798</f>
        <v>113.541141907862</v>
      </c>
      <c r="AF221" s="110">
        <f>+AE221/AE208*100-100</f>
        <v>-2.6329010563159727E-2</v>
      </c>
      <c r="AG221" s="35">
        <v>2025</v>
      </c>
      <c r="AH221" s="477" t="s">
        <v>33</v>
      </c>
      <c r="AI221" s="81">
        <f>[1]Malaysia!EA$2799</f>
        <v>160.17067798122</v>
      </c>
      <c r="AJ221" s="85">
        <f>+AI221/AI208*100-100</f>
        <v>-1.7488056230536841</v>
      </c>
      <c r="AK221" s="81">
        <f>[1]Malaysia!EA$2800</f>
        <v>149.503294306936</v>
      </c>
      <c r="AL221" s="85">
        <f>+AK221/AK208*100-100</f>
        <v>6.8187409074605938</v>
      </c>
      <c r="AM221" s="81">
        <f>[1]Malaysia!EA$2802</f>
        <v>124.527277104934</v>
      </c>
      <c r="AN221" s="85">
        <f>+AM221/AM208*100-100</f>
        <v>3.4094591289359926</v>
      </c>
      <c r="AO221" s="35">
        <v>2025</v>
      </c>
      <c r="AP221" s="477" t="s">
        <v>33</v>
      </c>
      <c r="AQ221" s="81">
        <f>[1]Malaysia!EA$2803</f>
        <v>144.33612759695001</v>
      </c>
      <c r="AR221" s="85">
        <f>+AQ221/AQ208*100-100</f>
        <v>4.6871136197963921</v>
      </c>
      <c r="AS221" s="81">
        <f>[1]Malaysia!EA$2804</f>
        <v>104.94870733084601</v>
      </c>
      <c r="AT221" s="85">
        <f>+AS221/AS208*100-100</f>
        <v>-6.2162260403482321</v>
      </c>
      <c r="AU221" s="81">
        <f>[1]Malaysia!EA$2806</f>
        <v>164.763805616139</v>
      </c>
      <c r="AV221" s="85">
        <f>+AU221/AU208*100-100</f>
        <v>1.9049659654545508</v>
      </c>
      <c r="AW221" s="35">
        <v>2025</v>
      </c>
      <c r="AX221" s="477" t="s">
        <v>33</v>
      </c>
      <c r="AY221" s="81">
        <f>[1]Malaysia!EA$2807</f>
        <v>197.78962409671999</v>
      </c>
      <c r="AZ221" s="85">
        <f>+AY221/AY208*100-100</f>
        <v>8.619624863251758</v>
      </c>
      <c r="BA221" s="81">
        <f>[1]Malaysia!EA$2808</f>
        <v>133.59505659644199</v>
      </c>
      <c r="BB221" s="85">
        <f>+BA221/BA208*100-100</f>
        <v>5.7009176462729414</v>
      </c>
      <c r="BC221" s="81">
        <f>[1]Malaysia!EA$2809</f>
        <v>105.056203262756</v>
      </c>
      <c r="BD221" s="85">
        <f>+BC221/BC208*100-100</f>
        <v>-4.1514060422847763</v>
      </c>
      <c r="BE221" s="35">
        <v>2025</v>
      </c>
      <c r="BF221" s="477" t="s">
        <v>33</v>
      </c>
      <c r="BG221" s="81">
        <f>[1]Malaysia!EA$2810</f>
        <v>147.016720694659</v>
      </c>
      <c r="BH221" s="85">
        <f>+BG221/BG208*100-100</f>
        <v>1.6529768537416345</v>
      </c>
      <c r="BI221" s="81">
        <f>[1]Malaysia!EA$2811</f>
        <v>125.912503750921</v>
      </c>
      <c r="BJ221" s="85">
        <f>+BI221/BI208*100-100</f>
        <v>-2.744591248154606</v>
      </c>
      <c r="BK221" s="81">
        <f>[1]Malaysia!EA$2812</f>
        <v>118.647409477167</v>
      </c>
      <c r="BL221" s="85">
        <f>+BK221/BK208*100-100</f>
        <v>7.1751534886163739</v>
      </c>
      <c r="BM221" s="35">
        <v>2025</v>
      </c>
      <c r="BN221" s="477" t="s">
        <v>33</v>
      </c>
      <c r="BO221" s="81">
        <f>([1]Malaysia!EA$2814*[1]Malaysia!$H2827+[1]Malaysia!EA$2815*[1]Malaysia!$H2828)/SUM([1]Malaysia!$H$2814:$H$2815)</f>
        <v>63.931674744640858</v>
      </c>
      <c r="BP221" s="85">
        <f>+BO221/BO208*100-100</f>
        <v>3.294027722022804</v>
      </c>
      <c r="BQ221" s="81">
        <f>[1]Malaysia!EA$2816</f>
        <v>151.955547973747</v>
      </c>
      <c r="BR221" s="85">
        <f>+BQ221/BQ208*100-100</f>
        <v>5.8325939143027909</v>
      </c>
      <c r="BS221" s="81">
        <f>[1]Malaysia!EA$2817</f>
        <v>181.666533564216</v>
      </c>
      <c r="BT221" s="85">
        <f>+BS221/BS208*100-100</f>
        <v>3.6781312191900781</v>
      </c>
      <c r="BU221" s="35">
        <v>2025</v>
      </c>
      <c r="BV221" s="477" t="s">
        <v>33</v>
      </c>
      <c r="BW221" s="81">
        <f>[1]Malaysia!EA$2818</f>
        <v>134.60146255297099</v>
      </c>
      <c r="BX221" s="85">
        <f>+BW221/BW208*100-100</f>
        <v>14.26691965649897</v>
      </c>
      <c r="BY221" s="81">
        <f>[1]Malaysia!EA$2819</f>
        <v>78.789768732226506</v>
      </c>
      <c r="BZ221" s="85">
        <f>+BY221/BY208*100-100</f>
        <v>-21.113144031642292</v>
      </c>
      <c r="CA221" s="81">
        <f>[1]Malaysia!EA$2820</f>
        <v>258.50085995130797</v>
      </c>
      <c r="CB221" s="85">
        <f>+CA221/CA208*100-100</f>
        <v>22.411178451042119</v>
      </c>
      <c r="CC221" s="35">
        <v>2025</v>
      </c>
      <c r="CD221" s="477" t="s">
        <v>33</v>
      </c>
      <c r="CE221" s="81">
        <f>[1]Malaysia!EA$2821</f>
        <v>161.16266662880301</v>
      </c>
      <c r="CF221" s="85">
        <f>+CE221/CE208*100-100</f>
        <v>-3.9407770638563733</v>
      </c>
      <c r="CG221" s="81">
        <f>[1]Malaysia!EA$2822</f>
        <v>166.68362378771101</v>
      </c>
      <c r="CH221" s="85">
        <f>+CG221/CG208*100-100</f>
        <v>20.986017121578854</v>
      </c>
      <c r="CI221" s="81">
        <f>[1]Malaysia!EA$2823</f>
        <v>63.172980260884401</v>
      </c>
      <c r="CJ221" s="85">
        <f>+CI221/CI208*100-100</f>
        <v>1.1326902589785561</v>
      </c>
      <c r="CK221" s="35">
        <v>2025</v>
      </c>
      <c r="CL221" s="477" t="s">
        <v>33</v>
      </c>
      <c r="CM221" s="81">
        <f>[1]Malaysia!EA$2825</f>
        <v>142.16714710055999</v>
      </c>
      <c r="CN221" s="85">
        <f>+CM221/CM208*100-100</f>
        <v>7.5779987708240384</v>
      </c>
      <c r="CO221" s="81">
        <f>[1]Malaysia!EA$2827</f>
        <v>134.37464890874901</v>
      </c>
      <c r="CP221" s="85">
        <f>+CO221/CO208*100-100</f>
        <v>-6.4701958077978787</v>
      </c>
      <c r="CQ221" s="81">
        <f>[1]Malaysia!EA$2829</f>
        <v>134.57956821996501</v>
      </c>
      <c r="CR221" s="85">
        <f>+CQ221/CQ208*100-100</f>
        <v>7.33232426495114</v>
      </c>
      <c r="CS221" s="35">
        <v>2025</v>
      </c>
      <c r="CT221" s="477" t="s">
        <v>33</v>
      </c>
      <c r="CU221" s="81">
        <f>[1]Malaysia!EA$2831</f>
        <v>144.60994811099101</v>
      </c>
      <c r="CV221" s="85">
        <f>+CU221/CU208*100-100</f>
        <v>9.0979411916839297</v>
      </c>
      <c r="CW221" s="81">
        <f>[1]Malaysia!EA$2832</f>
        <v>131.30102934572599</v>
      </c>
      <c r="CX221" s="85">
        <f>+CW221/CW208*100-100</f>
        <v>-3.3044346963799143</v>
      </c>
      <c r="CY221" s="81">
        <f>[1]Malaysia!EA$2833</f>
        <v>133.700675362726</v>
      </c>
      <c r="CZ221" s="85">
        <f>+CY221/CY208*100-100</f>
        <v>-23.084408077226144</v>
      </c>
      <c r="DA221" s="35">
        <v>2025</v>
      </c>
      <c r="DB221" s="477" t="s">
        <v>33</v>
      </c>
      <c r="DC221" s="81">
        <f>[1]Malaysia!EA$2835</f>
        <v>159.49827412680801</v>
      </c>
      <c r="DD221" s="85">
        <f>+DC221/DC208*100-100</f>
        <v>-10.68378971512702</v>
      </c>
      <c r="DE221" s="81">
        <f>[1]Malaysia!EA$2836</f>
        <v>121.382797135201</v>
      </c>
      <c r="DF221" s="85">
        <f>+DE221/DE208*100-100</f>
        <v>6.6625988941346321</v>
      </c>
      <c r="DG221" s="81">
        <f>[1]Malaysia!EA$2838</f>
        <v>74.949851442076493</v>
      </c>
      <c r="DH221" s="85">
        <f>+DG221/DG208*100-100</f>
        <v>-23.704015597111791</v>
      </c>
      <c r="DI221" s="35">
        <v>2025</v>
      </c>
      <c r="DJ221" s="477" t="s">
        <v>33</v>
      </c>
      <c r="DK221" s="81">
        <f>[1]Malaysia!EA$2840</f>
        <v>112.947626398867</v>
      </c>
      <c r="DL221" s="85">
        <f>+DK221/DK208*100-100</f>
        <v>-7.0125741315994219</v>
      </c>
      <c r="DM221" s="81">
        <f>[1]Malaysia!EA$2841</f>
        <v>148.25826414571</v>
      </c>
      <c r="DN221" s="85">
        <f>+DM221/DM208*100-100</f>
        <v>-0.113167338740368</v>
      </c>
      <c r="DO221" s="81">
        <f>[1]Malaysia!EA$2848</f>
        <v>164.146676433783</v>
      </c>
      <c r="DP221" s="85">
        <f>+DO221/DO208*100-100</f>
        <v>7.1373832698268984</v>
      </c>
    </row>
    <row r="222" spans="1:143">
      <c r="A222" s="35"/>
      <c r="B222" s="32" t="s">
        <v>34</v>
      </c>
      <c r="C222" s="81">
        <f>[1]Malaysia!$EB$2783</f>
        <v>90.683972619084898</v>
      </c>
      <c r="D222" s="85">
        <f t="shared" ref="D222:D232" si="869">+C222/C209*100-100</f>
        <v>17.658360239855213</v>
      </c>
      <c r="E222" s="81">
        <f>[1]Malaysia!$EB$2784</f>
        <v>120.51236065016199</v>
      </c>
      <c r="F222" s="85">
        <f t="shared" ref="F222:F232" si="870">+E222/E209*100-100</f>
        <v>-9.1699932250564444</v>
      </c>
      <c r="G222" s="81">
        <f>[1]Malaysia!EB$2785</f>
        <v>132.48369714269401</v>
      </c>
      <c r="H222" s="85">
        <f t="shared" ref="H222:H232" si="871">+G222/G209*100-100</f>
        <v>-9.9110998409364583</v>
      </c>
      <c r="J222" s="32" t="s">
        <v>34</v>
      </c>
      <c r="K222" s="81">
        <f>[1]Malaysia!EB$2786</f>
        <v>169.07518575594699</v>
      </c>
      <c r="L222" s="85">
        <f t="shared" si="827"/>
        <v>12.446170884920988</v>
      </c>
      <c r="M222" s="81">
        <f>[1]Malaysia!EB$2788</f>
        <v>130.201723755399</v>
      </c>
      <c r="N222" s="85">
        <f t="shared" si="828"/>
        <v>6.1666776085003221</v>
      </c>
      <c r="O222" s="81">
        <f>[1]Malaysia!EB$2789</f>
        <v>159.769736944448</v>
      </c>
      <c r="P222" s="85">
        <f t="shared" si="829"/>
        <v>1.4246370845973217</v>
      </c>
      <c r="R222" s="32" t="s">
        <v>34</v>
      </c>
      <c r="S222" s="81">
        <f>[1]Malaysia!EB$2790</f>
        <v>107.540048288751</v>
      </c>
      <c r="T222" s="85">
        <f t="shared" si="830"/>
        <v>-4.8293942819086197</v>
      </c>
      <c r="U222" s="81">
        <f>[1]Malaysia!EB$2792</f>
        <v>136.514905801959</v>
      </c>
      <c r="V222" s="85">
        <f t="shared" si="831"/>
        <v>4.9687626269125929</v>
      </c>
      <c r="W222" s="81">
        <f>[1]Malaysia!EB$2795</f>
        <v>232.366247586631</v>
      </c>
      <c r="X222" s="85">
        <f t="shared" si="832"/>
        <v>9.8814151308880867</v>
      </c>
      <c r="Z222" s="32" t="s">
        <v>34</v>
      </c>
      <c r="AA222" s="81">
        <f>[1]Malaysia!EB$2796</f>
        <v>123.099014749684</v>
      </c>
      <c r="AB222" s="85">
        <f t="shared" si="833"/>
        <v>4.6601357365297247</v>
      </c>
      <c r="AC222" s="81">
        <f>[1]Malaysia!EB$2797</f>
        <v>112.63288871417301</v>
      </c>
      <c r="AD222" s="85">
        <f t="shared" si="834"/>
        <v>14.726724908831386</v>
      </c>
      <c r="AE222" s="81">
        <f>[1]Malaysia!EB$2798</f>
        <v>127.388562931135</v>
      </c>
      <c r="AF222" s="85">
        <f t="shared" si="835"/>
        <v>0.87735770317922857</v>
      </c>
      <c r="AH222" s="32" t="s">
        <v>34</v>
      </c>
      <c r="AI222" s="81">
        <f>[1]Malaysia!EB$2799</f>
        <v>153.66197027795499</v>
      </c>
      <c r="AJ222" s="85">
        <f t="shared" si="836"/>
        <v>1.1620868002809601</v>
      </c>
      <c r="AK222" s="81">
        <f>[1]Malaysia!EB$2800</f>
        <v>142.74093781037601</v>
      </c>
      <c r="AL222" s="85">
        <f t="shared" si="837"/>
        <v>8.6659749486426136</v>
      </c>
      <c r="AM222" s="81">
        <f>[1]Malaysia!EB$2802</f>
        <v>123.194673253652</v>
      </c>
      <c r="AN222" s="85">
        <f t="shared" si="838"/>
        <v>-0.77485875363612422</v>
      </c>
      <c r="AP222" s="32" t="s">
        <v>34</v>
      </c>
      <c r="AQ222" s="81">
        <f>[1]Malaysia!EB$2803</f>
        <v>143.58756929290399</v>
      </c>
      <c r="AR222" s="85">
        <f t="shared" si="839"/>
        <v>8.1655254417373584</v>
      </c>
      <c r="AS222" s="81">
        <f>[1]Malaysia!EB$2804</f>
        <v>94.563835385799194</v>
      </c>
      <c r="AT222" s="85">
        <f t="shared" si="840"/>
        <v>-5.8198505642129845</v>
      </c>
      <c r="AU222" s="81">
        <f>[1]Malaysia!EB$2806</f>
        <v>192.55583778528199</v>
      </c>
      <c r="AV222" s="85">
        <f t="shared" si="841"/>
        <v>6.9254097799020968</v>
      </c>
      <c r="AX222" s="32" t="s">
        <v>34</v>
      </c>
      <c r="AY222" s="81">
        <f>[1]Malaysia!EB$2807</f>
        <v>176.52470344469199</v>
      </c>
      <c r="AZ222" s="85">
        <f t="shared" si="842"/>
        <v>4.3106723378518126</v>
      </c>
      <c r="BA222" s="81">
        <f>[1]Malaysia!EB$2808</f>
        <v>129.857841187448</v>
      </c>
      <c r="BB222" s="85">
        <f t="shared" si="843"/>
        <v>5.1478187672456812</v>
      </c>
      <c r="BC222" s="81">
        <f>[1]Malaysia!EB$2809</f>
        <v>114.024123439848</v>
      </c>
      <c r="BD222" s="85">
        <f t="shared" si="844"/>
        <v>2.7996777771730734</v>
      </c>
      <c r="BF222" s="32" t="s">
        <v>34</v>
      </c>
      <c r="BG222" s="81">
        <f>[1]Malaysia!EB$2810</f>
        <v>138.68150458889599</v>
      </c>
      <c r="BH222" s="85">
        <f t="shared" si="845"/>
        <v>2.2680352409027336</v>
      </c>
      <c r="BI222" s="81">
        <f>[1]Malaysia!EB$2811</f>
        <v>134.89291428712599</v>
      </c>
      <c r="BJ222" s="85">
        <f t="shared" si="846"/>
        <v>-1.0010945113895531</v>
      </c>
      <c r="BK222" s="81">
        <f>[1]Malaysia!EB$2812</f>
        <v>129.15951771216601</v>
      </c>
      <c r="BL222" s="85">
        <f t="shared" si="847"/>
        <v>12.181976353686608</v>
      </c>
      <c r="BN222" s="32" t="s">
        <v>34</v>
      </c>
      <c r="BO222" s="81">
        <f>([1]Malaysia!EB$2814*[1]Malaysia!$H2827+[1]Malaysia!EB$2815*[1]Malaysia!$H2828)/SUM([1]Malaysia!$H$2814:$H$2815)</f>
        <v>58.445668702142861</v>
      </c>
      <c r="BP222" s="85">
        <f t="shared" si="848"/>
        <v>4.0101244678115222</v>
      </c>
      <c r="BQ222" s="81">
        <f>[1]Malaysia!EB$2816</f>
        <v>127.311267536635</v>
      </c>
      <c r="BR222" s="85">
        <f>+BQ222/BQ209*100-100</f>
        <v>8.171919473152883</v>
      </c>
      <c r="BS222" s="81">
        <f>[1]Malaysia!EB$2817</f>
        <v>155.51014467146101</v>
      </c>
      <c r="BT222" s="85">
        <f t="shared" si="850"/>
        <v>7.7738506550140585</v>
      </c>
      <c r="BV222" s="32" t="s">
        <v>34</v>
      </c>
      <c r="BW222" s="81">
        <f>[1]Malaysia!EB$2818</f>
        <v>114.52723800027699</v>
      </c>
      <c r="BX222" s="85">
        <f t="shared" si="851"/>
        <v>7.6044413440066592</v>
      </c>
      <c r="BY222" s="81">
        <f>[1]Malaysia!EB$2819</f>
        <v>89.027725168325702</v>
      </c>
      <c r="BZ222" s="85">
        <f t="shared" si="852"/>
        <v>-21.115817830842502</v>
      </c>
      <c r="CA222" s="81">
        <f>[1]Malaysia!EB$2820</f>
        <v>243.21724196536499</v>
      </c>
      <c r="CB222" s="85">
        <f t="shared" si="853"/>
        <v>15.627007576747559</v>
      </c>
      <c r="CD222" s="32" t="s">
        <v>34</v>
      </c>
      <c r="CE222" s="81">
        <f>[1]Malaysia!EB$2821</f>
        <v>138.919823393526</v>
      </c>
      <c r="CF222" s="85">
        <f t="shared" si="854"/>
        <v>0.52894683992875002</v>
      </c>
      <c r="CG222" s="81">
        <f>[1]Malaysia!EB$2822</f>
        <v>171.270376287521</v>
      </c>
      <c r="CH222" s="85">
        <f t="shared" si="855"/>
        <v>21.867475046405914</v>
      </c>
      <c r="CI222" s="81">
        <f>[1]Malaysia!EB$2823</f>
        <v>66.959471199954507</v>
      </c>
      <c r="CJ222" s="85">
        <f t="shared" si="856"/>
        <v>6.3770003199979044</v>
      </c>
      <c r="CL222" s="32" t="s">
        <v>34</v>
      </c>
      <c r="CM222" s="81">
        <f>[1]Malaysia!EB$2825</f>
        <v>144.39899269218699</v>
      </c>
      <c r="CN222" s="85">
        <f t="shared" si="857"/>
        <v>13.539064027758215</v>
      </c>
      <c r="CO222" s="81">
        <f>[1]Malaysia!EB$2827</f>
        <v>138.43048965586399</v>
      </c>
      <c r="CP222" s="85">
        <f t="shared" si="858"/>
        <v>-5.5516684420008744</v>
      </c>
      <c r="CQ222" s="81">
        <f>[1]Malaysia!EB$2829</f>
        <v>116.939701849581</v>
      </c>
      <c r="CR222" s="85">
        <f t="shared" si="859"/>
        <v>2.306972410020208</v>
      </c>
      <c r="CT222" s="32" t="s">
        <v>34</v>
      </c>
      <c r="CU222" s="81">
        <f>[1]Malaysia!EB$2831</f>
        <v>165.39039217074401</v>
      </c>
      <c r="CV222" s="85">
        <f t="shared" si="860"/>
        <v>15.017285446172551</v>
      </c>
      <c r="CW222" s="81">
        <f>[1]Malaysia!EB$2832</f>
        <v>123.92279211170499</v>
      </c>
      <c r="CX222" s="85">
        <f t="shared" si="861"/>
        <v>-2.5260623590681632</v>
      </c>
      <c r="CY222" s="81">
        <f>[1]Malaysia!EB$2833</f>
        <v>126.494535231445</v>
      </c>
      <c r="CZ222" s="85">
        <f t="shared" si="862"/>
        <v>-13.334224782185245</v>
      </c>
      <c r="DB222" s="32" t="s">
        <v>34</v>
      </c>
      <c r="DC222" s="81">
        <f>[1]Malaysia!EB$2835</f>
        <v>162.39676375795401</v>
      </c>
      <c r="DD222" s="85">
        <f t="shared" si="863"/>
        <v>-4.2069923835502436</v>
      </c>
      <c r="DE222" s="81">
        <f>[1]Malaysia!EB$2836</f>
        <v>122.989020980153</v>
      </c>
      <c r="DF222" s="85">
        <f t="shared" si="864"/>
        <v>6.5876999467932222</v>
      </c>
      <c r="DG222" s="81">
        <f>[1]Malaysia!EB$2838</f>
        <v>72.048909457935594</v>
      </c>
      <c r="DH222" s="85">
        <f t="shared" si="865"/>
        <v>-20.374498065197457</v>
      </c>
      <c r="DJ222" s="32" t="s">
        <v>34</v>
      </c>
      <c r="DK222" s="81">
        <f>[1]Malaysia!EB$2840</f>
        <v>106.738044013505</v>
      </c>
      <c r="DL222" s="85">
        <f t="shared" si="866"/>
        <v>-5.2976198560235161</v>
      </c>
      <c r="DM222" s="81">
        <f>[1]Malaysia!EB$2841</f>
        <v>147.86262519673099</v>
      </c>
      <c r="DN222" s="85">
        <f t="shared" si="867"/>
        <v>4.2659422554071114</v>
      </c>
      <c r="DO222" s="81">
        <f>[1]Malaysia!EB$2848</f>
        <v>154.88512618862401</v>
      </c>
      <c r="DP222" s="85">
        <f t="shared" si="868"/>
        <v>7.6856504590959105</v>
      </c>
    </row>
    <row r="223" spans="1:143">
      <c r="A223" s="35"/>
      <c r="B223" s="32" t="s">
        <v>35</v>
      </c>
      <c r="C223" s="81">
        <f>[1]Malaysia!$EC$2783</f>
        <v>97.227707401054005</v>
      </c>
      <c r="D223" s="85">
        <f t="shared" si="869"/>
        <v>10.598997990509829</v>
      </c>
      <c r="E223" s="81">
        <f>[1]Malaysia!$EC$2784</f>
        <v>131.27320925826001</v>
      </c>
      <c r="F223" s="85">
        <f t="shared" si="870"/>
        <v>-7.1842636287193073</v>
      </c>
      <c r="G223" s="81">
        <f>[1]Malaysia!EC$2785</f>
        <v>134.12052227224001</v>
      </c>
      <c r="H223" s="85">
        <f t="shared" si="871"/>
        <v>-7.5247160683135519</v>
      </c>
      <c r="I223"/>
      <c r="J223" s="32" t="s">
        <v>35</v>
      </c>
      <c r="K223" s="81">
        <f>[1]Malaysia!EC$2786</f>
        <v>171.57298178907701</v>
      </c>
      <c r="L223" s="85">
        <f t="shared" si="827"/>
        <v>12.198391404722472</v>
      </c>
      <c r="M223" s="81">
        <f>[1]Malaysia!EC$2788</f>
        <v>140.15333356902201</v>
      </c>
      <c r="N223" s="85">
        <f t="shared" si="828"/>
        <v>6.2590515139248453</v>
      </c>
      <c r="O223" s="81">
        <f>[1]Malaysia!EC$2789</f>
        <v>161.56604075899699</v>
      </c>
      <c r="P223" s="85">
        <f t="shared" si="829"/>
        <v>-1.9733317622857385</v>
      </c>
      <c r="Q223"/>
      <c r="R223" s="32" t="s">
        <v>35</v>
      </c>
      <c r="S223" s="81">
        <f>[1]Malaysia!$EC$2790</f>
        <v>121.286930783331</v>
      </c>
      <c r="T223" s="85">
        <f t="shared" si="830"/>
        <v>-4.9306605789455773</v>
      </c>
      <c r="U223" s="81">
        <f>[1]Malaysia!EC$2792</f>
        <v>165.12749216387201</v>
      </c>
      <c r="V223" s="85">
        <f t="shared" si="831"/>
        <v>3.2273204854631103</v>
      </c>
      <c r="W223" s="81">
        <f>[1]Malaysia!EC$2795</f>
        <v>254.67194122396501</v>
      </c>
      <c r="X223" s="85">
        <f t="shared" si="832"/>
        <v>8.4057122625119263</v>
      </c>
      <c r="Y223"/>
      <c r="Z223" s="32" t="s">
        <v>35</v>
      </c>
      <c r="AA223" s="81">
        <f>[1]Malaysia!EC$2796</f>
        <v>132.69580987075199</v>
      </c>
      <c r="AB223" s="85">
        <f t="shared" si="833"/>
        <v>5.0189475335649547</v>
      </c>
      <c r="AC223" s="81">
        <f>[1]Malaysia!EC$2797</f>
        <v>146.218566757937</v>
      </c>
      <c r="AD223" s="85">
        <f t="shared" si="834"/>
        <v>14.41543816179356</v>
      </c>
      <c r="AE223" s="81">
        <f>[1]Malaysia!EC$2798</f>
        <v>119.197150589011</v>
      </c>
      <c r="AF223" s="85">
        <f t="shared" si="835"/>
        <v>-1.4691224478835778</v>
      </c>
      <c r="AG223"/>
      <c r="AH223" s="32" t="s">
        <v>35</v>
      </c>
      <c r="AI223" s="81">
        <f>[1]Malaysia!EC$2799</f>
        <v>143.47093956965301</v>
      </c>
      <c r="AJ223" s="85">
        <f t="shared" si="836"/>
        <v>-0.26540572562272757</v>
      </c>
      <c r="AK223" s="81">
        <f>[1]Malaysia!EC$2800</f>
        <v>136.80692321806399</v>
      </c>
      <c r="AL223" s="85">
        <f t="shared" si="837"/>
        <v>7.4725094607073856</v>
      </c>
      <c r="AM223" s="81">
        <f>[1]Malaysia!EC$2802</f>
        <v>137.179158714507</v>
      </c>
      <c r="AN223" s="85">
        <f t="shared" si="838"/>
        <v>-2.599281069840643</v>
      </c>
      <c r="AO223"/>
      <c r="AP223" s="32" t="s">
        <v>35</v>
      </c>
      <c r="AQ223" s="81">
        <f>[1]Malaysia!EC$2803</f>
        <v>146.70334654098301</v>
      </c>
      <c r="AR223" s="85">
        <f t="shared" si="839"/>
        <v>7.6331880035969846</v>
      </c>
      <c r="AS223" s="81">
        <f>[1]Malaysia!EC$2804</f>
        <v>91.701376883355493</v>
      </c>
      <c r="AT223" s="85">
        <f t="shared" si="840"/>
        <v>-8.6861656394863473</v>
      </c>
      <c r="AU223" s="81">
        <f>[1]Malaysia!EC$2806</f>
        <v>192.45830282476601</v>
      </c>
      <c r="AV223" s="85">
        <f t="shared" si="841"/>
        <v>6.3641841777228478</v>
      </c>
      <c r="AW223"/>
      <c r="AX223" s="32" t="s">
        <v>35</v>
      </c>
      <c r="AY223" s="81">
        <f>[1]Malaysia!EC$2807</f>
        <v>209.98270430379401</v>
      </c>
      <c r="AZ223" s="85">
        <f t="shared" si="842"/>
        <v>4.1660167905279053</v>
      </c>
      <c r="BA223" s="81">
        <f>[1]Malaysia!EC$2808</f>
        <v>122.55333297094199</v>
      </c>
      <c r="BB223" s="85">
        <f t="shared" si="843"/>
        <v>4.0946695006836222</v>
      </c>
      <c r="BC223" s="81">
        <f>[1]Malaysia!EC$2809</f>
        <v>109.594079605416</v>
      </c>
      <c r="BD223" s="85">
        <f t="shared" si="844"/>
        <v>1.8240495193463317</v>
      </c>
      <c r="BE223"/>
      <c r="BF223" s="32" t="s">
        <v>35</v>
      </c>
      <c r="BG223" s="81">
        <f>[1]Malaysia!EC$2810</f>
        <v>148.56972435329001</v>
      </c>
      <c r="BH223" s="85">
        <f t="shared" si="845"/>
        <v>3.9460098166800748</v>
      </c>
      <c r="BI223" s="81">
        <f>[1]Malaysia!EC$2811</f>
        <v>141.888738924742</v>
      </c>
      <c r="BJ223" s="85">
        <f t="shared" si="846"/>
        <v>0.16455732173092485</v>
      </c>
      <c r="BK223" s="81">
        <f>[1]Malaysia!EC$2812</f>
        <v>135.675214773736</v>
      </c>
      <c r="BL223" s="85">
        <f t="shared" si="847"/>
        <v>10.619644307598563</v>
      </c>
      <c r="BM223"/>
      <c r="BN223" s="32" t="s">
        <v>35</v>
      </c>
      <c r="BO223" s="81">
        <f>([1]Malaysia!EC$2814*[1]Malaysia!$H2827+[1]Malaysia!EC$2815*[1]Malaysia!$H2828)/SUM([1]Malaysia!$H$2814:$H$2815)</f>
        <v>57.383889879280524</v>
      </c>
      <c r="BP223" s="85">
        <f t="shared" si="848"/>
        <v>1.5911196624863777</v>
      </c>
      <c r="BQ223" s="81">
        <f>[1]Malaysia!EC$2816</f>
        <v>133.90568866160299</v>
      </c>
      <c r="BR223" s="85">
        <f>+BQ223/BQ210*100-100</f>
        <v>6.1238102083786714</v>
      </c>
      <c r="BS223" s="81">
        <f>[1]Malaysia!EC$2817</f>
        <v>188.968142534159</v>
      </c>
      <c r="BT223" s="85">
        <f t="shared" si="850"/>
        <v>9.6254375793490823</v>
      </c>
      <c r="BU223"/>
      <c r="BV223" s="32" t="s">
        <v>35</v>
      </c>
      <c r="BW223" s="81">
        <f>[1]Malaysia!EC$2818</f>
        <v>146.56651472394299</v>
      </c>
      <c r="BX223" s="85">
        <f t="shared" si="851"/>
        <v>8.3392084448305326</v>
      </c>
      <c r="BY223" s="81">
        <f>[1]Malaysia!EC$2819</f>
        <v>87.975322757427506</v>
      </c>
      <c r="BZ223" s="85">
        <f t="shared" si="852"/>
        <v>-21.992444748220692</v>
      </c>
      <c r="CA223" s="81">
        <f>[1]Malaysia!EC$2820</f>
        <v>259.61312409510299</v>
      </c>
      <c r="CB223" s="85">
        <f t="shared" si="853"/>
        <v>15.667339415274938</v>
      </c>
      <c r="CC223"/>
      <c r="CD223" s="32" t="s">
        <v>35</v>
      </c>
      <c r="CE223" s="81">
        <f>[1]Malaysia!EC$2821</f>
        <v>126.114703571737</v>
      </c>
      <c r="CF223" s="85">
        <f t="shared" si="854"/>
        <v>-8.7442772004292806</v>
      </c>
      <c r="CG223" s="81">
        <f>[1]Malaysia!EC$2822</f>
        <v>179.44213353324901</v>
      </c>
      <c r="CH223" s="85">
        <f t="shared" si="855"/>
        <v>13.549415184227769</v>
      </c>
      <c r="CI223" s="81">
        <f>[1]Malaysia!EC$2823</f>
        <v>69.428042381161703</v>
      </c>
      <c r="CJ223" s="85">
        <f t="shared" si="856"/>
        <v>4.6432809482269874</v>
      </c>
      <c r="CK223"/>
      <c r="CL223" s="32" t="s">
        <v>35</v>
      </c>
      <c r="CM223" s="81">
        <f>[1]Malaysia!EC$2825</f>
        <v>144.55850380921899</v>
      </c>
      <c r="CN223" s="85">
        <f t="shared" si="857"/>
        <v>13.18725533873905</v>
      </c>
      <c r="CO223" s="81">
        <f>[1]Malaysia!EC$2827</f>
        <v>136.31422991758399</v>
      </c>
      <c r="CP223" s="85">
        <f t="shared" si="858"/>
        <v>-10.361187519531811</v>
      </c>
      <c r="CQ223" s="81">
        <f>[1]Malaysia!EC$2829</f>
        <v>119.076799873645</v>
      </c>
      <c r="CR223" s="85">
        <f t="shared" si="859"/>
        <v>2.5414476206569105</v>
      </c>
      <c r="CS223"/>
      <c r="CT223" s="32" t="s">
        <v>35</v>
      </c>
      <c r="CU223" s="81">
        <f>[1]Malaysia!EC$2831</f>
        <v>177.64166863112899</v>
      </c>
      <c r="CV223" s="85">
        <f t="shared" si="860"/>
        <v>12.675235126961155</v>
      </c>
      <c r="CW223" s="81">
        <f>[1]Malaysia!EC$2832</f>
        <v>122.071272133899</v>
      </c>
      <c r="CX223" s="85">
        <f t="shared" si="861"/>
        <v>-4.7872971537247508</v>
      </c>
      <c r="CY223" s="81">
        <f>[1]Malaysia!EC$2833</f>
        <v>114.612665805357</v>
      </c>
      <c r="CZ223" s="85">
        <f t="shared" si="862"/>
        <v>-18.600913623471897</v>
      </c>
      <c r="DA223"/>
      <c r="DB223" s="32" t="s">
        <v>35</v>
      </c>
      <c r="DC223" s="81">
        <f>[1]Malaysia!EC$2835</f>
        <v>155.50894444193599</v>
      </c>
      <c r="DD223" s="85">
        <f t="shared" si="863"/>
        <v>-2.4832441385945714</v>
      </c>
      <c r="DE223" s="81">
        <f>[1]Malaysia!EC$2836</f>
        <v>121.437637802892</v>
      </c>
      <c r="DF223" s="85">
        <f t="shared" si="864"/>
        <v>5.0025322858689947</v>
      </c>
      <c r="DG223" s="81">
        <f>[1]Malaysia!EC$2838</f>
        <v>66.906115497658206</v>
      </c>
      <c r="DH223" s="85">
        <f t="shared" si="865"/>
        <v>-18.219172959492312</v>
      </c>
      <c r="DI223"/>
      <c r="DJ223" s="32" t="s">
        <v>35</v>
      </c>
      <c r="DK223" s="81">
        <f>[1]Malaysia!EC$2840</f>
        <v>112.460510980696</v>
      </c>
      <c r="DL223" s="85">
        <f t="shared" si="866"/>
        <v>-2.5739387034139156</v>
      </c>
      <c r="DM223" s="81">
        <f>[1]Malaysia!EC$2841</f>
        <v>159.79621442812399</v>
      </c>
      <c r="DN223" s="85">
        <f t="shared" si="867"/>
        <v>3.9630013726488613</v>
      </c>
      <c r="DO223" s="81">
        <f>[1]Malaysia!EC$2848</f>
        <v>168.190530565019</v>
      </c>
      <c r="DP223" s="85">
        <f t="shared" si="868"/>
        <v>8.5665501518359122</v>
      </c>
    </row>
    <row r="224" spans="1:143">
      <c r="A224" s="35"/>
      <c r="B224" s="32" t="s">
        <v>36</v>
      </c>
      <c r="C224" s="81">
        <f>[1]Malaysia!$ED$2783</f>
        <v>103.499794544602</v>
      </c>
      <c r="D224" s="85">
        <f t="shared" si="869"/>
        <v>22.797298853181118</v>
      </c>
      <c r="E224" s="81">
        <f>[1]Malaysia!$ED$2784</f>
        <v>122.150167783133</v>
      </c>
      <c r="F224" s="85">
        <f t="shared" si="870"/>
        <v>-3.4037269769850838</v>
      </c>
      <c r="G224" s="81">
        <f>[1]Malaysia!$ED$2785</f>
        <v>136.233735117289</v>
      </c>
      <c r="H224" s="85">
        <f t="shared" si="871"/>
        <v>-8.2652618476535196</v>
      </c>
      <c r="I224"/>
      <c r="J224" s="32" t="s">
        <v>36</v>
      </c>
      <c r="K224" s="81">
        <f>[1]Malaysia!ED$2786</f>
        <v>164.79926614866599</v>
      </c>
      <c r="L224" s="85">
        <f t="shared" si="827"/>
        <v>13.363300916289518</v>
      </c>
      <c r="M224" s="81">
        <f>[1]Malaysia!ED$2788</f>
        <v>159.410008815411</v>
      </c>
      <c r="N224" s="85">
        <f t="shared" si="828"/>
        <v>6.0515297595722188</v>
      </c>
      <c r="O224" s="81">
        <f>[1]Malaysia!ED$2789</f>
        <v>136.14402541929499</v>
      </c>
      <c r="P224" s="85">
        <f t="shared" si="829"/>
        <v>-1.175399607224179</v>
      </c>
      <c r="Q224"/>
      <c r="R224" s="32" t="s">
        <v>36</v>
      </c>
      <c r="S224" s="81">
        <f>[1]Malaysia!$ED$2790</f>
        <v>92.414668252051101</v>
      </c>
      <c r="T224" s="85">
        <f t="shared" si="830"/>
        <v>-4.5367541382745173</v>
      </c>
      <c r="U224" s="81">
        <f>[1]Malaysia!ED$2792</f>
        <v>121.84573561765799</v>
      </c>
      <c r="V224" s="85">
        <f t="shared" si="831"/>
        <v>2.8715763500320151</v>
      </c>
      <c r="W224" s="81">
        <f>[1]Malaysia!ED$2795</f>
        <v>270.12831244071998</v>
      </c>
      <c r="X224" s="85">
        <f t="shared" si="832"/>
        <v>11.265629717744673</v>
      </c>
      <c r="Y224"/>
      <c r="Z224" s="32" t="s">
        <v>36</v>
      </c>
      <c r="AA224" s="81">
        <f>[1]Malaysia!ED$2796</f>
        <v>121.780045931999</v>
      </c>
      <c r="AB224" s="85">
        <f t="shared" si="833"/>
        <v>5.2634630159081865</v>
      </c>
      <c r="AC224" s="81">
        <f>[1]Malaysia!ED$2797</f>
        <v>147.949665342407</v>
      </c>
      <c r="AD224" s="85">
        <f t="shared" si="834"/>
        <v>14.202697498550407</v>
      </c>
      <c r="AE224" s="81">
        <f>[1]Malaysia!ED$2798</f>
        <v>104.123736274018</v>
      </c>
      <c r="AF224" s="85">
        <f t="shared" si="835"/>
        <v>-0.89259338420393419</v>
      </c>
      <c r="AG224"/>
      <c r="AH224" s="32" t="s">
        <v>36</v>
      </c>
      <c r="AI224" s="81">
        <f>[1]Malaysia!ED$2799</f>
        <v>139.10605802930601</v>
      </c>
      <c r="AJ224" s="85">
        <f t="shared" si="836"/>
        <v>0.30610015021603942</v>
      </c>
      <c r="AK224" s="81">
        <f>[1]Malaysia!ED$2800</f>
        <v>152.53557167935</v>
      </c>
      <c r="AL224" s="85">
        <f t="shared" si="837"/>
        <v>7.723788243363245</v>
      </c>
      <c r="AM224" s="81">
        <f>[1]Malaysia!ED$2802</f>
        <v>95.446217956045203</v>
      </c>
      <c r="AN224" s="85">
        <f t="shared" si="838"/>
        <v>-3.9134540863367135</v>
      </c>
      <c r="AO224"/>
      <c r="AP224" s="32" t="s">
        <v>36</v>
      </c>
      <c r="AQ224" s="81">
        <f>[1]Malaysia!ED$2803</f>
        <v>139.60156058471199</v>
      </c>
      <c r="AR224" s="85">
        <f t="shared" si="839"/>
        <v>6.8875314891987642</v>
      </c>
      <c r="AS224" s="81">
        <f>[1]Malaysia!ED$2804</f>
        <v>95.070733025866105</v>
      </c>
      <c r="AT224" s="85">
        <f t="shared" si="840"/>
        <v>-5.766469815009529</v>
      </c>
      <c r="AU224" s="81">
        <f>[1]Malaysia!ED$2806</f>
        <v>188.09781972351499</v>
      </c>
      <c r="AV224" s="85">
        <f t="shared" si="841"/>
        <v>6.7195414482165177</v>
      </c>
      <c r="AW224"/>
      <c r="AX224" s="32" t="s">
        <v>36</v>
      </c>
      <c r="AY224" s="81">
        <f>[1]Malaysia!ED$2807</f>
        <v>201.559557720638</v>
      </c>
      <c r="AZ224" s="85">
        <f t="shared" si="842"/>
        <v>2.9479186374964996</v>
      </c>
      <c r="BA224" s="81">
        <f>[1]Malaysia!ED$2808</f>
        <v>121.237666547437</v>
      </c>
      <c r="BB224" s="85">
        <f t="shared" si="843"/>
        <v>4.3581392964428431</v>
      </c>
      <c r="BC224" s="81">
        <f>[1]Malaysia!ED$2809</f>
        <v>105.254301624625</v>
      </c>
      <c r="BD224" s="85">
        <f t="shared" si="844"/>
        <v>0.80500834984052005</v>
      </c>
      <c r="BE224"/>
      <c r="BF224" s="32" t="s">
        <v>36</v>
      </c>
      <c r="BG224" s="81">
        <f>[1]Malaysia!ED$2810</f>
        <v>134.832426026419</v>
      </c>
      <c r="BH224" s="85">
        <f t="shared" si="845"/>
        <v>5.0000518867939121</v>
      </c>
      <c r="BI224" s="81">
        <f>[1]Malaysia!ED$2811</f>
        <v>144.94303005963499</v>
      </c>
      <c r="BJ224" s="85">
        <f t="shared" si="846"/>
        <v>3.2009551555636904</v>
      </c>
      <c r="BK224" s="81">
        <f>[1]Malaysia!ED$2812</f>
        <v>135.56852783518201</v>
      </c>
      <c r="BL224" s="85">
        <f t="shared" si="847"/>
        <v>11.540815293720442</v>
      </c>
      <c r="BM224"/>
      <c r="BN224" s="32" t="s">
        <v>36</v>
      </c>
      <c r="BO224" s="81">
        <f>([1]Malaysia!ED$2814*[1]Malaysia!$H2827+[1]Malaysia!ED$2815*[1]Malaysia!$H2828)/SUM([1]Malaysia!$H$2814:$H$2815)</f>
        <v>55.501810555380409</v>
      </c>
      <c r="BP224" s="85">
        <f t="shared" si="848"/>
        <v>3.2458756104288824</v>
      </c>
      <c r="BQ224" s="81">
        <f>[1]Malaysia!ED$2816</f>
        <v>120.137043740731</v>
      </c>
      <c r="BR224" s="85">
        <f t="shared" si="849"/>
        <v>6.3475317427229783</v>
      </c>
      <c r="BS224" s="81">
        <f>[1]Malaysia!ED$2817</f>
        <v>160.517539239569</v>
      </c>
      <c r="BT224" s="85">
        <f t="shared" si="850"/>
        <v>12.745409692656168</v>
      </c>
      <c r="BU224"/>
      <c r="BV224" s="32" t="s">
        <v>36</v>
      </c>
      <c r="BW224" s="81">
        <f>[1]Malaysia!ED$2818</f>
        <v>152.04928005612399</v>
      </c>
      <c r="BX224" s="85">
        <f t="shared" si="851"/>
        <v>6.7655290707099311</v>
      </c>
      <c r="BY224" s="81">
        <f>[1]Malaysia!ED$2819</f>
        <v>82.216973077021294</v>
      </c>
      <c r="BZ224" s="85">
        <f t="shared" si="852"/>
        <v>-21.369508896790265</v>
      </c>
      <c r="CA224" s="81">
        <f>[1]Malaysia!ED$2820</f>
        <v>259.45385940129597</v>
      </c>
      <c r="CB224" s="85">
        <f t="shared" si="853"/>
        <v>17.427511946666655</v>
      </c>
      <c r="CC224"/>
      <c r="CD224" s="32" t="s">
        <v>36</v>
      </c>
      <c r="CE224" s="81">
        <f>[1]Malaysia!ED$2821</f>
        <v>106.12892073980601</v>
      </c>
      <c r="CF224" s="85">
        <f t="shared" si="854"/>
        <v>-5.7663697819574367</v>
      </c>
      <c r="CG224" s="81">
        <f>[1]Malaysia!ED$2822</f>
        <v>142.301033364658</v>
      </c>
      <c r="CH224" s="85">
        <f t="shared" si="855"/>
        <v>13.698214304758565</v>
      </c>
      <c r="CI224" s="81">
        <f>[1]Malaysia!ED$2823</f>
        <v>65.399178594636396</v>
      </c>
      <c r="CJ224" s="85">
        <f t="shared" si="856"/>
        <v>3.3784175951267201</v>
      </c>
      <c r="CK224"/>
      <c r="CL224" s="32" t="s">
        <v>36</v>
      </c>
      <c r="CM224" s="81">
        <f>[1]Malaysia!ED$2825</f>
        <v>138.93228623447899</v>
      </c>
      <c r="CN224" s="85">
        <f t="shared" si="857"/>
        <v>13.533157018999574</v>
      </c>
      <c r="CO224" s="81">
        <f>[1]Malaysia!ED$2827</f>
        <v>131.76105928865499</v>
      </c>
      <c r="CP224" s="85">
        <f t="shared" si="858"/>
        <v>-8.7188035085492004</v>
      </c>
      <c r="CQ224" s="81">
        <f>[1]Malaysia!ED$2829</f>
        <v>124.59400305423</v>
      </c>
      <c r="CR224" s="85">
        <f t="shared" si="859"/>
        <v>2.8376898467877538</v>
      </c>
      <c r="CS224"/>
      <c r="CT224" s="32" t="s">
        <v>36</v>
      </c>
      <c r="CU224" s="81">
        <f>[1]Malaysia!ED$2831</f>
        <v>197.873326633533</v>
      </c>
      <c r="CV224" s="85">
        <f t="shared" si="860"/>
        <v>13.447579230259436</v>
      </c>
      <c r="CW224" s="81">
        <f>[1]Malaysia!ED$2832</f>
        <v>123.196280000079</v>
      </c>
      <c r="CX224" s="85">
        <f t="shared" si="861"/>
        <v>-4.3587856327523724</v>
      </c>
      <c r="CY224" s="81">
        <f>[1]Malaysia!ED$2833</f>
        <v>161.36038256785699</v>
      </c>
      <c r="CZ224" s="85">
        <f t="shared" si="862"/>
        <v>-4.9062563538130206</v>
      </c>
      <c r="DA224"/>
      <c r="DB224" s="32" t="s">
        <v>36</v>
      </c>
      <c r="DC224" s="81">
        <f>[1]Malaysia!ED$2835</f>
        <v>156.66328526784901</v>
      </c>
      <c r="DD224" s="85">
        <f t="shared" si="863"/>
        <v>-2.2551008931112904</v>
      </c>
      <c r="DE224" s="81">
        <f>[1]Malaysia!ED$2836</f>
        <v>110.622377600915</v>
      </c>
      <c r="DF224" s="85">
        <f t="shared" si="864"/>
        <v>4.4086380798286058</v>
      </c>
      <c r="DG224" s="81">
        <f>[1]Malaysia!ED$2838</f>
        <v>55.028172713837399</v>
      </c>
      <c r="DH224" s="85">
        <f t="shared" si="865"/>
        <v>-18.095339117939346</v>
      </c>
      <c r="DI224"/>
      <c r="DJ224" s="32" t="s">
        <v>36</v>
      </c>
      <c r="DK224" s="81">
        <f>[1]Malaysia!ED$2840</f>
        <v>99.993319443577207</v>
      </c>
      <c r="DL224" s="85">
        <f t="shared" si="866"/>
        <v>-3.3446340579009615</v>
      </c>
      <c r="DM224" s="81">
        <f>[1]Malaysia!ED$2841</f>
        <v>137.47207518912199</v>
      </c>
      <c r="DN224" s="85">
        <f t="shared" si="867"/>
        <v>5.2271377521053211</v>
      </c>
      <c r="DO224" s="81">
        <f>[1]Malaysia!ED$2848</f>
        <v>164.47298986973999</v>
      </c>
      <c r="DP224" s="85">
        <f t="shared" si="868"/>
        <v>9.9586489560018663</v>
      </c>
    </row>
    <row r="225" spans="1:120">
      <c r="A225" s="35"/>
      <c r="B225" s="32" t="s">
        <v>37</v>
      </c>
      <c r="C225" s="81">
        <f>[1]Malaysia!$EE$2783</f>
        <v>119.854522822261</v>
      </c>
      <c r="D225" s="85">
        <f t="shared" si="869"/>
        <v>15.887848031302937</v>
      </c>
      <c r="E225" s="81">
        <f>[1]Malaysia!$EE$2784</f>
        <v>147.64195393684099</v>
      </c>
      <c r="F225" s="85">
        <f t="shared" si="870"/>
        <v>-1.2605918757259218</v>
      </c>
      <c r="G225" s="81">
        <f>[1]Malaysia!$EE$2785</f>
        <v>141.04026594169</v>
      </c>
      <c r="H225" s="85">
        <f t="shared" si="871"/>
        <v>-8.1700527998329733</v>
      </c>
      <c r="I225"/>
      <c r="J225" s="32" t="s">
        <v>37</v>
      </c>
      <c r="K225" s="81">
        <f>[1]Malaysia!EE$2786</f>
        <v>175.87581368635901</v>
      </c>
      <c r="L225" s="85">
        <f t="shared" si="827"/>
        <v>12.232018813150745</v>
      </c>
      <c r="M225" s="81">
        <f>[1]Malaysia!EE$2788</f>
        <v>161.471025512913</v>
      </c>
      <c r="N225" s="85">
        <f t="shared" si="828"/>
        <v>7.1576743521907531</v>
      </c>
      <c r="O225" s="81">
        <f>[1]Malaysia!EE$2789</f>
        <v>149.98614161454901</v>
      </c>
      <c r="P225" s="85">
        <f t="shared" si="829"/>
        <v>-1.2716641468404362</v>
      </c>
      <c r="Q225"/>
      <c r="R225" s="32" t="s">
        <v>37</v>
      </c>
      <c r="S225" s="81">
        <f>[1]Malaysia!$EE$2790</f>
        <v>105.32565113926</v>
      </c>
      <c r="T225" s="85">
        <f t="shared" si="830"/>
        <v>-5.0520592688883141</v>
      </c>
      <c r="U225" s="81">
        <f>[1]Malaysia!EE$2792</f>
        <v>103.93185317117</v>
      </c>
      <c r="V225" s="85">
        <f t="shared" si="831"/>
        <v>-1.3763480383055793</v>
      </c>
      <c r="W225" s="81">
        <f>[1]Malaysia!EE$2795</f>
        <v>309.64666096043101</v>
      </c>
      <c r="X225" s="85">
        <f t="shared" si="832"/>
        <v>11.324825995803295</v>
      </c>
      <c r="Y225"/>
      <c r="Z225" s="32" t="s">
        <v>37</v>
      </c>
      <c r="AA225" s="81">
        <f>[1]Malaysia!EE$2796</f>
        <v>124.17686062222199</v>
      </c>
      <c r="AB225" s="85">
        <f t="shared" si="833"/>
        <v>4.2326002286130091</v>
      </c>
      <c r="AC225" s="81">
        <f>[1]Malaysia!EE$2797</f>
        <v>136.12740789965201</v>
      </c>
      <c r="AD225" s="85">
        <f t="shared" si="834"/>
        <v>20.316490477241445</v>
      </c>
      <c r="AE225" s="81">
        <f>[1]Malaysia!EE$2798</f>
        <v>116.67072598374899</v>
      </c>
      <c r="AF225" s="85">
        <f t="shared" si="835"/>
        <v>-2.7360218134589047</v>
      </c>
      <c r="AG225"/>
      <c r="AH225" s="32" t="s">
        <v>37</v>
      </c>
      <c r="AI225" s="81">
        <f>[1]Malaysia!EE$2799</f>
        <v>129.51325535438301</v>
      </c>
      <c r="AJ225" s="85">
        <f t="shared" si="836"/>
        <v>-2.4064736813023586</v>
      </c>
      <c r="AK225" s="81">
        <f>[1]Malaysia!EE$2800</f>
        <v>156.980938288098</v>
      </c>
      <c r="AL225" s="85">
        <f t="shared" si="837"/>
        <v>10.873459969123942</v>
      </c>
      <c r="AM225" s="81">
        <f>[1]Malaysia!EE$2802</f>
        <v>104.154725012273</v>
      </c>
      <c r="AN225" s="85">
        <f t="shared" si="838"/>
        <v>-4.7527633763326236</v>
      </c>
      <c r="AO225"/>
      <c r="AP225" s="32" t="s">
        <v>37</v>
      </c>
      <c r="AQ225" s="81">
        <f>[1]Malaysia!EE$2803</f>
        <v>126.32969453803901</v>
      </c>
      <c r="AR225" s="85">
        <f t="shared" si="839"/>
        <v>0.50184727547329544</v>
      </c>
      <c r="AS225" s="81">
        <f>[1]Malaysia!EE$2804</f>
        <v>100.601309888994</v>
      </c>
      <c r="AT225" s="85">
        <f t="shared" si="840"/>
        <v>-7.6749265477043451</v>
      </c>
      <c r="AU225" s="81">
        <f>[1]Malaysia!EE$2806</f>
        <v>182.50714464799199</v>
      </c>
      <c r="AV225" s="85">
        <f t="shared" si="841"/>
        <v>9.1989142873449197</v>
      </c>
      <c r="AW225"/>
      <c r="AX225" s="32" t="s">
        <v>37</v>
      </c>
      <c r="AY225" s="81">
        <f>[1]Malaysia!EE$2807</f>
        <v>183.33509738520499</v>
      </c>
      <c r="AZ225" s="85">
        <f t="shared" si="842"/>
        <v>-1.0773255305800262</v>
      </c>
      <c r="BA225" s="81">
        <f>[1]Malaysia!EE$2808</f>
        <v>124.182297020351</v>
      </c>
      <c r="BB225" s="85">
        <f t="shared" si="843"/>
        <v>-0.63781927448181364</v>
      </c>
      <c r="BC225" s="81">
        <f>[1]Malaysia!EE$2809</f>
        <v>99.083654813001402</v>
      </c>
      <c r="BD225" s="85">
        <f t="shared" si="844"/>
        <v>-2.1132192130758938</v>
      </c>
      <c r="BE225"/>
      <c r="BF225" s="32" t="s">
        <v>37</v>
      </c>
      <c r="BG225" s="81">
        <f>[1]Malaysia!EE$2810</f>
        <v>107.89479921595699</v>
      </c>
      <c r="BH225" s="85">
        <f t="shared" si="845"/>
        <v>2.9586380469074101</v>
      </c>
      <c r="BI225" s="81">
        <f>[1]Malaysia!EE$2811</f>
        <v>141.18606055470499</v>
      </c>
      <c r="BJ225" s="85">
        <f t="shared" si="846"/>
        <v>2.4240405465573787</v>
      </c>
      <c r="BK225" s="81">
        <f>[1]Malaysia!EE$2812</f>
        <v>117.959663850742</v>
      </c>
      <c r="BL225" s="85">
        <f t="shared" si="847"/>
        <v>11.767601453948132</v>
      </c>
      <c r="BM225"/>
      <c r="BN225" s="32" t="s">
        <v>37</v>
      </c>
      <c r="BO225" s="491">
        <f>([1]Malaysia!EE$2814*[1]Malaysia!$H2827+[1]Malaysia!EE$2815*[1]Malaysia!$H2828)/SUM([1]Malaysia!$H$2814:$H$2815)</f>
        <v>52.234567919204601</v>
      </c>
      <c r="BP225" s="85">
        <f t="shared" si="848"/>
        <v>2.9010205190403582</v>
      </c>
      <c r="BQ225" s="81">
        <f>[1]Malaysia!EE$2816</f>
        <v>123.492028282691</v>
      </c>
      <c r="BR225" s="85">
        <f t="shared" si="849"/>
        <v>4.2549145139370523</v>
      </c>
      <c r="BS225" s="81">
        <f>[1]Malaysia!EE$2817</f>
        <v>195.30067278857999</v>
      </c>
      <c r="BT225" s="85">
        <f t="shared" si="850"/>
        <v>7.0417339709267139</v>
      </c>
      <c r="BU225"/>
      <c r="BV225" s="32" t="s">
        <v>37</v>
      </c>
      <c r="BW225" s="81">
        <f>[1]Malaysia!EE$2818</f>
        <v>129.55733687970701</v>
      </c>
      <c r="BX225" s="85">
        <f t="shared" si="851"/>
        <v>6.0007832520094553</v>
      </c>
      <c r="BY225" s="81">
        <f>[1]Malaysia!EE$2819</f>
        <v>103.847705708211</v>
      </c>
      <c r="BZ225" s="85">
        <f t="shared" si="852"/>
        <v>-14.083809895285796</v>
      </c>
      <c r="CA225" s="81">
        <f>[1]Malaysia!EE$2820</f>
        <v>243.864298951406</v>
      </c>
      <c r="CB225" s="85">
        <f t="shared" si="853"/>
        <v>8.877825915988609</v>
      </c>
      <c r="CC225"/>
      <c r="CD225" s="32" t="s">
        <v>37</v>
      </c>
      <c r="CE225" s="81">
        <f>[1]Malaysia!EE$2821</f>
        <v>122.176978565783</v>
      </c>
      <c r="CF225" s="85">
        <f t="shared" si="854"/>
        <v>-5.8441474381681502</v>
      </c>
      <c r="CG225" s="81">
        <f>[1]Malaysia!EE$2822</f>
        <v>183.914517735949</v>
      </c>
      <c r="CH225" s="85">
        <f t="shared" si="855"/>
        <v>7.492879911113846</v>
      </c>
      <c r="CI225" s="81">
        <f>[1]Malaysia!EE$2823</f>
        <v>71.884920906196299</v>
      </c>
      <c r="CJ225" s="85">
        <f t="shared" si="856"/>
        <v>1.6736669742284391</v>
      </c>
      <c r="CK225"/>
      <c r="CL225" s="32" t="s">
        <v>37</v>
      </c>
      <c r="CM225" s="81">
        <f>[1]Malaysia!EE$2825</f>
        <v>149.75524109347299</v>
      </c>
      <c r="CN225" s="85">
        <f t="shared" si="857"/>
        <v>12.337477164378299</v>
      </c>
      <c r="CO225" s="81">
        <f>[1]Malaysia!EE$2827</f>
        <v>126.15877721774299</v>
      </c>
      <c r="CP225" s="85">
        <f t="shared" si="858"/>
        <v>-4.5570007694467733</v>
      </c>
      <c r="CQ225" s="81">
        <f>[1]Malaysia!EE$2829</f>
        <v>155.18529398698701</v>
      </c>
      <c r="CR225" s="85">
        <f t="shared" si="859"/>
        <v>2.2197493483751032</v>
      </c>
      <c r="CS225"/>
      <c r="CT225" s="32" t="s">
        <v>37</v>
      </c>
      <c r="CU225" s="81">
        <f>[1]Malaysia!EE$2831</f>
        <v>201.02559997219399</v>
      </c>
      <c r="CV225" s="85">
        <f t="shared" si="860"/>
        <v>10.926528467422585</v>
      </c>
      <c r="CW225" s="81">
        <f>[1]Malaysia!EE$2832</f>
        <v>134.278723406674</v>
      </c>
      <c r="CX225" s="85">
        <f t="shared" si="861"/>
        <v>-4.237805880545892</v>
      </c>
      <c r="CY225" s="81">
        <f>[1]Malaysia!EE$2833</f>
        <v>173.99314070970399</v>
      </c>
      <c r="CZ225" s="85">
        <f t="shared" si="862"/>
        <v>-14.795650215250916</v>
      </c>
      <c r="DA225"/>
      <c r="DB225" s="32" t="s">
        <v>37</v>
      </c>
      <c r="DC225" s="81">
        <f>[1]Malaysia!EE$2835</f>
        <v>172.213344250787</v>
      </c>
      <c r="DD225" s="85">
        <f t="shared" si="863"/>
        <v>-3.5402504728974833</v>
      </c>
      <c r="DE225" s="81">
        <f>[1]Malaysia!EE$2836</f>
        <v>119.59659447819701</v>
      </c>
      <c r="DF225" s="85">
        <f t="shared" si="864"/>
        <v>7.4428263754533646</v>
      </c>
      <c r="DG225" s="81">
        <f>[1]Malaysia!EE$2838</f>
        <v>51.915391831181502</v>
      </c>
      <c r="DH225" s="85">
        <f t="shared" si="865"/>
        <v>-20.28674062929764</v>
      </c>
      <c r="DI225"/>
      <c r="DJ225" s="32" t="s">
        <v>37</v>
      </c>
      <c r="DK225" s="81">
        <f>[1]Malaysia!EE$2840</f>
        <v>101.916436607466</v>
      </c>
      <c r="DL225" s="85">
        <f t="shared" si="866"/>
        <v>-4.3706857720988808</v>
      </c>
      <c r="DM225" s="81">
        <f>[1]Malaysia!EE$2841</f>
        <v>141.824514789663</v>
      </c>
      <c r="DN225" s="85">
        <f t="shared" si="867"/>
        <v>5.7706902673812834</v>
      </c>
      <c r="DO225" s="81">
        <f>[1]Malaysia!EE$2848</f>
        <v>155.05588822305899</v>
      </c>
      <c r="DP225" s="85">
        <f t="shared" si="868"/>
        <v>10.214028453786895</v>
      </c>
    </row>
    <row r="226" spans="1:120">
      <c r="A226" s="35"/>
      <c r="B226" s="32" t="s">
        <v>38</v>
      </c>
      <c r="C226" s="81">
        <f>[1]Malaysia!$EF$2783</f>
        <v>112.470915710187</v>
      </c>
      <c r="D226" s="85">
        <f t="shared" si="869"/>
        <v>8.4508526147029812</v>
      </c>
      <c r="E226" s="81">
        <f>[1]Malaysia!$EF$2784</f>
        <v>159.37750765452</v>
      </c>
      <c r="F226" s="85">
        <f t="shared" si="870"/>
        <v>2.519908956834044</v>
      </c>
      <c r="G226" s="81">
        <f>[1]Malaysia!$EF$2785</f>
        <v>127.216942497899</v>
      </c>
      <c r="H226" s="85">
        <f t="shared" si="871"/>
        <v>-5.9706498725780222</v>
      </c>
      <c r="I226"/>
      <c r="J226" s="32" t="s">
        <v>38</v>
      </c>
      <c r="K226" s="81">
        <f>[1]Malaysia!EF$2786</f>
        <v>182.31654806217301</v>
      </c>
      <c r="L226" s="85">
        <f t="shared" si="827"/>
        <v>13.79960659947001</v>
      </c>
      <c r="M226" s="81">
        <f>[1]Malaysia!EF$2788</f>
        <v>160.682387318064</v>
      </c>
      <c r="N226" s="85">
        <f t="shared" si="828"/>
        <v>10.396235075396049</v>
      </c>
      <c r="O226" s="81">
        <f>[1]Malaysia!EF$2789</f>
        <v>130.22981200815499</v>
      </c>
      <c r="P226" s="85">
        <f t="shared" si="829"/>
        <v>1.5805349643375166</v>
      </c>
      <c r="Q226"/>
      <c r="R226" s="32" t="s">
        <v>38</v>
      </c>
      <c r="S226" s="81">
        <f>[1]Malaysia!$EF$2790</f>
        <v>105.145061632756</v>
      </c>
      <c r="T226" s="85">
        <f t="shared" si="830"/>
        <v>-6.7645572099529403</v>
      </c>
      <c r="U226" s="81">
        <f>[1]Malaysia!EF$2792</f>
        <v>102.674335658088</v>
      </c>
      <c r="V226" s="85">
        <f t="shared" si="831"/>
        <v>-3.2995116812330281</v>
      </c>
      <c r="W226" s="81">
        <f>[1]Malaysia!EF$2795</f>
        <v>243.598516180876</v>
      </c>
      <c r="X226" s="85">
        <f t="shared" si="832"/>
        <v>9.3735741592114437</v>
      </c>
      <c r="Y226"/>
      <c r="Z226" s="32" t="s">
        <v>38</v>
      </c>
      <c r="AA226" s="81">
        <f>[1]Malaysia!EF$2796</f>
        <v>121.450338148857</v>
      </c>
      <c r="AB226" s="85">
        <f t="shared" si="833"/>
        <v>3.5208949693131757</v>
      </c>
      <c r="AC226" s="81">
        <f>[1]Malaysia!EF$2797</f>
        <v>143.61847652251001</v>
      </c>
      <c r="AD226" s="85">
        <f t="shared" si="834"/>
        <v>16.287003854422636</v>
      </c>
      <c r="AE226" s="81">
        <f>[1]Malaysia!EF$2798</f>
        <v>108.739044880329</v>
      </c>
      <c r="AF226" s="85">
        <f t="shared" si="835"/>
        <v>-7.9106689959172201</v>
      </c>
      <c r="AG226"/>
      <c r="AH226" s="32" t="s">
        <v>38</v>
      </c>
      <c r="AI226" s="81">
        <f>[1]Malaysia!EF$2799</f>
        <v>145.78233978348101</v>
      </c>
      <c r="AJ226" s="85">
        <f t="shared" si="836"/>
        <v>-3.2470551006177288</v>
      </c>
      <c r="AK226" s="81">
        <f>[1]Malaysia!EF$2800</f>
        <v>144.597726367429</v>
      </c>
      <c r="AL226" s="85">
        <f t="shared" si="837"/>
        <v>8.4221217208882138</v>
      </c>
      <c r="AM226" s="81">
        <f>[1]Malaysia!EF$2802</f>
        <v>128.393902068431</v>
      </c>
      <c r="AN226" s="85">
        <f t="shared" si="838"/>
        <v>-1.9745002684421422</v>
      </c>
      <c r="AO226"/>
      <c r="AP226" s="32" t="s">
        <v>38</v>
      </c>
      <c r="AQ226" s="81">
        <f>[1]Malaysia!EF$2803</f>
        <v>152.415015817859</v>
      </c>
      <c r="AR226" s="85">
        <f t="shared" si="839"/>
        <v>-0.20603025915544038</v>
      </c>
      <c r="AS226" s="81">
        <f>[1]Malaysia!EF$2804</f>
        <v>105.407889340097</v>
      </c>
      <c r="AT226" s="85">
        <f t="shared" si="840"/>
        <v>-6.0454740048489271</v>
      </c>
      <c r="AU226" s="81">
        <f>[1]Malaysia!EF$2806</f>
        <v>192.87860717605199</v>
      </c>
      <c r="AV226" s="85">
        <f t="shared" si="841"/>
        <v>7.2510649238577685</v>
      </c>
      <c r="AW226"/>
      <c r="AX226" s="32" t="s">
        <v>38</v>
      </c>
      <c r="AY226" s="81">
        <f>[1]Malaysia!EF$2807</f>
        <v>188.96632489516099</v>
      </c>
      <c r="AZ226" s="85">
        <f t="shared" si="842"/>
        <v>-2.3172480232997827</v>
      </c>
      <c r="BA226" s="81">
        <f>[1]Malaysia!EF$2808</f>
        <v>144.50276532472299</v>
      </c>
      <c r="BB226" s="85">
        <f t="shared" si="843"/>
        <v>-1.1561810239066261</v>
      </c>
      <c r="BC226" s="81">
        <f>[1]Malaysia!EF$2809</f>
        <v>100.55363288826599</v>
      </c>
      <c r="BD226" s="85">
        <f t="shared" si="844"/>
        <v>-3.1873215961238657</v>
      </c>
      <c r="BE226"/>
      <c r="BF226" s="32" t="s">
        <v>38</v>
      </c>
      <c r="BG226" s="81">
        <f>[1]Malaysia!EF$2810</f>
        <v>108.045644748445</v>
      </c>
      <c r="BH226" s="85">
        <f t="shared" si="845"/>
        <v>2.1294886380246396</v>
      </c>
      <c r="BI226" s="81">
        <f>[1]Malaysia!EF$2811</f>
        <v>136.472668174935</v>
      </c>
      <c r="BJ226" s="85">
        <f t="shared" si="846"/>
        <v>4.4400115327990477</v>
      </c>
      <c r="BK226" s="81">
        <f>[1]Malaysia!EF$2812</f>
        <v>128.63488510809401</v>
      </c>
      <c r="BL226" s="85">
        <f t="shared" si="847"/>
        <v>13.476440837926077</v>
      </c>
      <c r="BM226"/>
      <c r="BN226" s="32" t="s">
        <v>38</v>
      </c>
      <c r="BO226" s="491">
        <f>([1]Malaysia!EF$2814*[1]Malaysia!$H2827+[1]Malaysia!EF$2815*[1]Malaysia!$H2828)/SUM([1]Malaysia!$H$2814:$H$2815)</f>
        <v>53.018732686705654</v>
      </c>
      <c r="BP226" s="85">
        <f t="shared" si="848"/>
        <v>0.41947390271826634</v>
      </c>
      <c r="BQ226" s="81">
        <f>[1]Malaysia!EF$2816</f>
        <v>126.897903900795</v>
      </c>
      <c r="BR226" s="85">
        <f t="shared" si="849"/>
        <v>3.8036552513582222</v>
      </c>
      <c r="BS226" s="81">
        <f>[1]Malaysia!EF$2817</f>
        <v>238.042306820742</v>
      </c>
      <c r="BT226" s="85">
        <f t="shared" si="850"/>
        <v>7.9003416963341948</v>
      </c>
      <c r="BU226"/>
      <c r="BV226" s="32" t="s">
        <v>38</v>
      </c>
      <c r="BW226" s="81">
        <f>[1]Malaysia!EF$2818</f>
        <v>166.17543884835001</v>
      </c>
      <c r="BX226" s="85">
        <f t="shared" si="851"/>
        <v>3.1584852141460402</v>
      </c>
      <c r="BY226" s="81">
        <f>[1]Malaysia!EF$2819</f>
        <v>106.82430133254501</v>
      </c>
      <c r="BZ226" s="85">
        <f t="shared" si="852"/>
        <v>-5.5876219130732636</v>
      </c>
      <c r="CA226" s="81">
        <f>[1]Malaysia!EF$2820</f>
        <v>225.825148160037</v>
      </c>
      <c r="CB226" s="85">
        <f t="shared" si="853"/>
        <v>5.0471067196552326</v>
      </c>
      <c r="CC226"/>
      <c r="CD226" s="32" t="s">
        <v>38</v>
      </c>
      <c r="CE226" s="81">
        <f>[1]Malaysia!EF$2821</f>
        <v>128.29975118126299</v>
      </c>
      <c r="CF226" s="85">
        <f t="shared" si="854"/>
        <v>-3.4405960761446721</v>
      </c>
      <c r="CG226" s="81">
        <f>[1]Malaysia!EF$2822</f>
        <v>207.04989862022299</v>
      </c>
      <c r="CH226" s="85">
        <f t="shared" si="855"/>
        <v>3.6808507818365257</v>
      </c>
      <c r="CI226" s="81">
        <f>[1]Malaysia!EF$2823</f>
        <v>67.110833746353805</v>
      </c>
      <c r="CJ226" s="85">
        <f t="shared" si="856"/>
        <v>-0.47740439860524475</v>
      </c>
      <c r="CK226"/>
      <c r="CL226" s="32" t="s">
        <v>38</v>
      </c>
      <c r="CM226" s="81">
        <f>[1]Malaysia!EF$2825</f>
        <v>138.20325941847801</v>
      </c>
      <c r="CN226" s="85">
        <f t="shared" si="857"/>
        <v>11.765612517620809</v>
      </c>
      <c r="CO226" s="81">
        <f>[1]Malaysia!EF$2827</f>
        <v>123.920171743563</v>
      </c>
      <c r="CP226" s="85">
        <f t="shared" si="858"/>
        <v>-4.3537767931032647</v>
      </c>
      <c r="CQ226" s="81">
        <f>[1]Malaysia!EF$2829</f>
        <v>146.960176425626</v>
      </c>
      <c r="CR226" s="85">
        <f t="shared" si="859"/>
        <v>5.7804830271218606</v>
      </c>
      <c r="CS226"/>
      <c r="CT226" s="32" t="s">
        <v>38</v>
      </c>
      <c r="CU226" s="81">
        <f>[1]Malaysia!EF$2831</f>
        <v>224.36790336909101</v>
      </c>
      <c r="CV226" s="85">
        <f t="shared" si="860"/>
        <v>14.16002297074273</v>
      </c>
      <c r="CW226" s="81">
        <f>[1]Malaysia!EF$2832</f>
        <v>128.848593000134</v>
      </c>
      <c r="CX226" s="85">
        <f t="shared" si="861"/>
        <v>-1.4826299499925852</v>
      </c>
      <c r="CY226" s="81">
        <f>[1]Malaysia!EF$2833</f>
        <v>125.845553387389</v>
      </c>
      <c r="CZ226" s="85">
        <f t="shared" si="862"/>
        <v>4.7616478517343381</v>
      </c>
      <c r="DA226"/>
      <c r="DB226" s="32" t="s">
        <v>38</v>
      </c>
      <c r="DC226" s="81">
        <f>[1]Malaysia!EF$2835</f>
        <v>167.34083829196101</v>
      </c>
      <c r="DD226" s="85">
        <f t="shared" si="863"/>
        <v>2.7649775778076275</v>
      </c>
      <c r="DE226" s="81">
        <f>[1]Malaysia!EF$2836</f>
        <v>120.87535480836399</v>
      </c>
      <c r="DF226" s="85">
        <f t="shared" si="864"/>
        <v>7.2193829542420076</v>
      </c>
      <c r="DG226" s="81">
        <f>[1]Malaysia!EF$2838</f>
        <v>47.0038210243763</v>
      </c>
      <c r="DH226" s="85">
        <f t="shared" si="865"/>
        <v>-25.144558230461669</v>
      </c>
      <c r="DI226"/>
      <c r="DJ226" s="32" t="s">
        <v>38</v>
      </c>
      <c r="DK226" s="81">
        <f>[1]Malaysia!EF$2840</f>
        <v>100.87298498580699</v>
      </c>
      <c r="DL226" s="85">
        <f t="shared" si="866"/>
        <v>-2.3166172079062051</v>
      </c>
      <c r="DM226" s="81">
        <f>[1]Malaysia!EF$2841</f>
        <v>135.95418572441901</v>
      </c>
      <c r="DN226" s="85">
        <f t="shared" si="867"/>
        <v>9.8060218853933634</v>
      </c>
      <c r="DO226" s="81">
        <f>[1]Malaysia!EF$2848</f>
        <v>163.82348991958</v>
      </c>
      <c r="DP226" s="85">
        <f t="shared" si="868"/>
        <v>7.7492564107494388</v>
      </c>
    </row>
    <row r="227" spans="1:120">
      <c r="A227" s="35"/>
      <c r="B227" s="32" t="s">
        <v>39</v>
      </c>
      <c r="C227" s="81">
        <f>[1]Malaysia!$EG$2783</f>
        <v>122.38062743242099</v>
      </c>
      <c r="D227" s="85">
        <f t="shared" si="869"/>
        <v>4.1374133478821307</v>
      </c>
      <c r="E227" s="81">
        <f>[1]Malaysia!$EG$2784</f>
        <v>179.49444693241901</v>
      </c>
      <c r="F227" s="85">
        <f t="shared" si="870"/>
        <v>2.1966787515819988</v>
      </c>
      <c r="G227" s="81">
        <f>[1]Malaysia!$EG$2785</f>
        <v>121.989678051647</v>
      </c>
      <c r="H227" s="85">
        <f t="shared" si="871"/>
        <v>-8.0727706868458142</v>
      </c>
      <c r="I227"/>
      <c r="J227" s="32" t="s">
        <v>39</v>
      </c>
      <c r="K227" s="81">
        <f>[1]Malaysia!EG$2786</f>
        <v>195.275634634678</v>
      </c>
      <c r="L227" s="85">
        <f t="shared" si="827"/>
        <v>11.478681469920232</v>
      </c>
      <c r="M227" s="81">
        <f>[1]Malaysia!EG$2788</f>
        <v>160.85992349704799</v>
      </c>
      <c r="N227" s="85">
        <f t="shared" si="828"/>
        <v>11.390324211659134</v>
      </c>
      <c r="O227" s="81">
        <f>[1]Malaysia!EG$2789</f>
        <v>99.237215982800393</v>
      </c>
      <c r="P227" s="85">
        <f t="shared" si="829"/>
        <v>1.2412339581997287</v>
      </c>
      <c r="Q227"/>
      <c r="R227" s="32" t="s">
        <v>39</v>
      </c>
      <c r="S227" s="81">
        <f>[1]Malaysia!$EG$2790</f>
        <v>100.12494773626899</v>
      </c>
      <c r="T227" s="85">
        <f t="shared" si="830"/>
        <v>-5.6693548772449844</v>
      </c>
      <c r="U227" s="81">
        <f>[1]Malaysia!EG$2792</f>
        <v>112.745619864834</v>
      </c>
      <c r="V227" s="85">
        <f t="shared" si="831"/>
        <v>-2.578068729411001</v>
      </c>
      <c r="W227" s="81">
        <f>[1]Malaysia!EG$2795</f>
        <v>235.234910710614</v>
      </c>
      <c r="X227" s="85">
        <f t="shared" si="832"/>
        <v>10.958755739634256</v>
      </c>
      <c r="Y227"/>
      <c r="Z227" s="32" t="s">
        <v>39</v>
      </c>
      <c r="AA227" s="81">
        <f>[1]Malaysia!EG$2796</f>
        <v>123.897568742245</v>
      </c>
      <c r="AB227" s="85">
        <f t="shared" si="833"/>
        <v>4.5489217626681011</v>
      </c>
      <c r="AC227" s="81">
        <f>[1]Malaysia!EG$2797</f>
        <v>191.30643541325199</v>
      </c>
      <c r="AD227" s="85">
        <f t="shared" si="834"/>
        <v>21.379351083709693</v>
      </c>
      <c r="AE227" s="81">
        <f>[1]Malaysia!EG$2798</f>
        <v>102.00316538477701</v>
      </c>
      <c r="AF227" s="85">
        <f t="shared" si="835"/>
        <v>-5.0604425349958007</v>
      </c>
      <c r="AG227"/>
      <c r="AH227" s="32" t="s">
        <v>39</v>
      </c>
      <c r="AI227" s="81">
        <f>[1]Malaysia!EG$2799</f>
        <v>150.28800634037401</v>
      </c>
      <c r="AJ227" s="85">
        <f t="shared" si="836"/>
        <v>-2.1207063833889777</v>
      </c>
      <c r="AK227" s="81">
        <f>[1]Malaysia!EG$2800</f>
        <v>142.54021575193099</v>
      </c>
      <c r="AL227" s="85">
        <f t="shared" si="837"/>
        <v>5.8567410734088838</v>
      </c>
      <c r="AM227" s="81">
        <f>[1]Malaysia!EG$2802</f>
        <v>128.600869502276</v>
      </c>
      <c r="AN227" s="85">
        <f t="shared" si="838"/>
        <v>-1.1385613744127738</v>
      </c>
      <c r="AO227"/>
      <c r="AP227" s="32" t="s">
        <v>39</v>
      </c>
      <c r="AQ227" s="81">
        <f>[1]Malaysia!EG$2803</f>
        <v>142.400604519561</v>
      </c>
      <c r="AR227" s="85">
        <f t="shared" si="839"/>
        <v>-0.27536683702025755</v>
      </c>
      <c r="AS227" s="81">
        <f>[1]Malaysia!EG$2804</f>
        <v>113.647874300965</v>
      </c>
      <c r="AT227" s="85">
        <f t="shared" si="840"/>
        <v>-0.52765558280928815</v>
      </c>
      <c r="AU227" s="81">
        <f>[1]Malaysia!EG$2806</f>
        <v>202.144589048906</v>
      </c>
      <c r="AV227" s="85">
        <f t="shared" si="841"/>
        <v>8.2346053335576812</v>
      </c>
      <c r="AW227"/>
      <c r="AX227" s="32" t="s">
        <v>39</v>
      </c>
      <c r="AY227" s="81">
        <f>[1]Malaysia!EG$2807</f>
        <v>195.55759323555199</v>
      </c>
      <c r="AZ227" s="85">
        <f t="shared" si="842"/>
        <v>-0.78951658505904732</v>
      </c>
      <c r="BA227" s="81">
        <f>[1]Malaysia!EG$2808</f>
        <v>154.196079288795</v>
      </c>
      <c r="BB227" s="85">
        <f t="shared" si="843"/>
        <v>-1.3962342940034631</v>
      </c>
      <c r="BC227" s="81">
        <f>[1]Malaysia!EG$2809</f>
        <v>105.100552093701</v>
      </c>
      <c r="BD227" s="85">
        <f t="shared" si="844"/>
        <v>-2.9280597114059219</v>
      </c>
      <c r="BE227"/>
      <c r="BF227" s="32" t="s">
        <v>39</v>
      </c>
      <c r="BG227" s="81">
        <f>[1]Malaysia!EG$2810</f>
        <v>109.815495615735</v>
      </c>
      <c r="BH227" s="85">
        <f t="shared" si="845"/>
        <v>1.0733270354716495</v>
      </c>
      <c r="BI227" s="81">
        <f>[1]Malaysia!EG$2811</f>
        <v>129.176004672094</v>
      </c>
      <c r="BJ227" s="85">
        <f t="shared" si="846"/>
        <v>3.8847057031985912</v>
      </c>
      <c r="BK227" s="81">
        <f>[1]Malaysia!EG$2812</f>
        <v>145.97641662730601</v>
      </c>
      <c r="BL227" s="85">
        <f t="shared" si="847"/>
        <v>14.412908145135475</v>
      </c>
      <c r="BM227"/>
      <c r="BN227" s="32" t="s">
        <v>39</v>
      </c>
      <c r="BO227" s="491">
        <f>([1]Malaysia!EG$2814*[1]Malaysia!$H2827+[1]Malaysia!EG$2815*[1]Malaysia!$H2828)/SUM([1]Malaysia!$H$2814:$H$2815)</f>
        <v>46.183680792620443</v>
      </c>
      <c r="BP227" s="85">
        <f t="shared" si="848"/>
        <v>2.8499441385338713</v>
      </c>
      <c r="BQ227" s="81">
        <f>[1]Malaysia!EG$2816</f>
        <v>123.376664515562</v>
      </c>
      <c r="BR227" s="85">
        <f t="shared" si="849"/>
        <v>4.8130685940283939</v>
      </c>
      <c r="BS227" s="81">
        <f>[1]Malaysia!EG$2817</f>
        <v>211.03236168280901</v>
      </c>
      <c r="BT227" s="85">
        <f t="shared" si="850"/>
        <v>10.487469003895299</v>
      </c>
      <c r="BU227"/>
      <c r="BV227" s="32" t="s">
        <v>39</v>
      </c>
      <c r="BW227" s="81">
        <f>[1]Malaysia!EG$2818</f>
        <v>205.40794992759501</v>
      </c>
      <c r="BX227" s="85">
        <f t="shared" si="851"/>
        <v>2.4187082762090455</v>
      </c>
      <c r="BY227" s="81">
        <f>[1]Malaysia!EG$2819</f>
        <v>104.309232419195</v>
      </c>
      <c r="BZ227" s="85">
        <f t="shared" si="852"/>
        <v>-9.1499648590884703</v>
      </c>
      <c r="CA227" s="81">
        <f>[1]Malaysia!EG$2820</f>
        <v>207.559406237704</v>
      </c>
      <c r="CB227" s="85">
        <f t="shared" si="853"/>
        <v>13.521373656906547</v>
      </c>
      <c r="CC227"/>
      <c r="CD227" s="32" t="s">
        <v>39</v>
      </c>
      <c r="CE227" s="81">
        <f>[1]Malaysia!EG$2821</f>
        <v>120.169167167159</v>
      </c>
      <c r="CF227" s="85">
        <f t="shared" si="854"/>
        <v>-1.7063765253677872</v>
      </c>
      <c r="CG227" s="81">
        <f>[1]Malaysia!EG$2822</f>
        <v>212.83678638425599</v>
      </c>
      <c r="CH227" s="85">
        <f t="shared" si="855"/>
        <v>4.594395619559748</v>
      </c>
      <c r="CI227" s="81">
        <f>[1]Malaysia!EG$2823</f>
        <v>86.067336002798498</v>
      </c>
      <c r="CJ227" s="85">
        <f t="shared" si="856"/>
        <v>-2.6130035317488023</v>
      </c>
      <c r="CK227"/>
      <c r="CL227" s="32" t="s">
        <v>39</v>
      </c>
      <c r="CM227" s="81">
        <f>[1]Malaysia!EG$2825</f>
        <v>125.848432669517</v>
      </c>
      <c r="CN227" s="85">
        <f t="shared" si="857"/>
        <v>12.885966212040429</v>
      </c>
      <c r="CO227" s="81">
        <f>[1]Malaysia!EG$2827</f>
        <v>114.74811652321</v>
      </c>
      <c r="CP227" s="85">
        <f t="shared" si="858"/>
        <v>-9.6479896594193804</v>
      </c>
      <c r="CQ227" s="81">
        <f>[1]Malaysia!EG$2829</f>
        <v>147.28265890175899</v>
      </c>
      <c r="CR227" s="85">
        <f t="shared" si="859"/>
        <v>7.9472496940262687</v>
      </c>
      <c r="CS227"/>
      <c r="CT227" s="32" t="s">
        <v>39</v>
      </c>
      <c r="CU227" s="81">
        <f>[1]Malaysia!EG$2831</f>
        <v>219.98406951941101</v>
      </c>
      <c r="CV227" s="85">
        <f t="shared" si="860"/>
        <v>15.912722727352687</v>
      </c>
      <c r="CW227" s="81">
        <f>[1]Malaysia!EG$2832</f>
        <v>122.524541402876</v>
      </c>
      <c r="CX227" s="85">
        <f t="shared" si="861"/>
        <v>-2.3318271117962439</v>
      </c>
      <c r="CY227" s="81">
        <f>[1]Malaysia!EG$2833</f>
        <v>132.65542495605101</v>
      </c>
      <c r="CZ227" s="85">
        <f t="shared" si="862"/>
        <v>0.63788243959832869</v>
      </c>
      <c r="DA227"/>
      <c r="DB227" s="32" t="s">
        <v>39</v>
      </c>
      <c r="DC227" s="81">
        <f>[1]Malaysia!EG$2835</f>
        <v>184.88026897674399</v>
      </c>
      <c r="DD227" s="85">
        <f t="shared" si="863"/>
        <v>1.896370908298195</v>
      </c>
      <c r="DE227" s="81">
        <f>[1]Malaysia!EG$2836</f>
        <v>98.880664628868203</v>
      </c>
      <c r="DF227" s="85">
        <f t="shared" si="864"/>
        <v>8.069559049961228</v>
      </c>
      <c r="DG227" s="81">
        <f>[1]Malaysia!EG$2838</f>
        <v>46.330545259487202</v>
      </c>
      <c r="DH227" s="85">
        <f t="shared" si="865"/>
        <v>-18.367019442193637</v>
      </c>
      <c r="DI227"/>
      <c r="DJ227" s="32" t="s">
        <v>39</v>
      </c>
      <c r="DK227" s="81">
        <f>[1]Malaysia!EG$2840</f>
        <v>93.345334495686203</v>
      </c>
      <c r="DL227" s="85">
        <f t="shared" si="866"/>
        <v>-2.5402250645339564</v>
      </c>
      <c r="DM227" s="81">
        <f>[1]Malaysia!EG$2841</f>
        <v>126.21322058736</v>
      </c>
      <c r="DN227" s="85">
        <f t="shared" si="867"/>
        <v>11.09727440856625</v>
      </c>
      <c r="DO227" s="81">
        <f>[1]Malaysia!EG$2848</f>
        <v>164.09104050577201</v>
      </c>
      <c r="DP227" s="85">
        <f t="shared" si="868"/>
        <v>8.215317097393779</v>
      </c>
    </row>
    <row r="228" spans="1:120">
      <c r="A228" s="35"/>
      <c r="B228" s="32" t="s">
        <v>40</v>
      </c>
      <c r="C228" s="81">
        <f>[1]Malaysia!$EH$2783</f>
        <v>122.057684026648</v>
      </c>
      <c r="D228" s="85">
        <f t="shared" si="869"/>
        <v>-7.4542382085632681</v>
      </c>
      <c r="E228" s="81">
        <f>[1]Malaysia!$EH$2784</f>
        <v>181.59574863054101</v>
      </c>
      <c r="F228" s="85">
        <f t="shared" si="870"/>
        <v>-4.6994361331150571</v>
      </c>
      <c r="G228" s="81">
        <f>[1]Malaysia!$EH$2785</f>
        <v>137.92343441333</v>
      </c>
      <c r="H228" s="85">
        <f t="shared" si="871"/>
        <v>-11.813105764303202</v>
      </c>
      <c r="I228"/>
      <c r="J228" s="32" t="s">
        <v>40</v>
      </c>
      <c r="K228" s="81">
        <f>[1]Malaysia!EH$2786</f>
        <v>189.46856094423799</v>
      </c>
      <c r="L228" s="85">
        <f t="shared" si="827"/>
        <v>11.322807772723692</v>
      </c>
      <c r="M228" s="81">
        <f>[1]Malaysia!EH$2788</f>
        <v>167.839051459676</v>
      </c>
      <c r="N228" s="85">
        <f t="shared" si="828"/>
        <v>13.089640244235312</v>
      </c>
      <c r="O228" s="81">
        <f>[1]Malaysia!EH$2789</f>
        <v>91.009723253719898</v>
      </c>
      <c r="P228" s="85">
        <f t="shared" si="829"/>
        <v>1.3838371144202455</v>
      </c>
      <c r="Q228"/>
      <c r="R228" s="32" t="s">
        <v>40</v>
      </c>
      <c r="S228" s="81">
        <f>[1]Malaysia!$EH$2790</f>
        <v>94.2413400724014</v>
      </c>
      <c r="T228" s="85">
        <f t="shared" si="830"/>
        <v>-8.0221518871485671</v>
      </c>
      <c r="U228" s="81">
        <f>[1]Malaysia!EH$2792</f>
        <v>118.750325731396</v>
      </c>
      <c r="V228" s="85">
        <f t="shared" si="831"/>
        <v>-0.43435141725208837</v>
      </c>
      <c r="W228" s="81">
        <f>[1]Malaysia!EH$2795</f>
        <v>269.809464193454</v>
      </c>
      <c r="X228" s="85">
        <f t="shared" si="832"/>
        <v>10.40059725091767</v>
      </c>
      <c r="Y228"/>
      <c r="Z228" s="32" t="s">
        <v>40</v>
      </c>
      <c r="AA228" s="81">
        <f>[1]Malaysia!EH$2796</f>
        <v>107.342445788031</v>
      </c>
      <c r="AB228" s="85">
        <f t="shared" si="833"/>
        <v>0.19249560566944979</v>
      </c>
      <c r="AC228" s="81">
        <f>[1]Malaysia!EH$2797</f>
        <v>182.577583414744</v>
      </c>
      <c r="AD228" s="85">
        <f t="shared" si="834"/>
        <v>19.692419565995166</v>
      </c>
      <c r="AE228" s="81">
        <f>[1]Malaysia!EH$2798</f>
        <v>101.783517393032</v>
      </c>
      <c r="AF228" s="85">
        <f t="shared" si="835"/>
        <v>-3.7719917956815721</v>
      </c>
      <c r="AG228"/>
      <c r="AH228" s="32" t="s">
        <v>40</v>
      </c>
      <c r="AI228" s="81">
        <f>[1]Malaysia!EH$2799</f>
        <v>152.97647642234699</v>
      </c>
      <c r="AJ228" s="85">
        <f t="shared" si="836"/>
        <v>-3.2392970167885551</v>
      </c>
      <c r="AK228" s="81">
        <f>[1]Malaysia!EH$2800</f>
        <v>158.13058235933201</v>
      </c>
      <c r="AL228" s="85">
        <f t="shared" si="837"/>
        <v>8.2065328573872449</v>
      </c>
      <c r="AM228" s="81">
        <f>[1]Malaysia!EH$2802</f>
        <v>118.92344432520299</v>
      </c>
      <c r="AN228" s="85">
        <f t="shared" si="838"/>
        <v>-0.46787921502415486</v>
      </c>
      <c r="AO228"/>
      <c r="AP228" s="32" t="s">
        <v>40</v>
      </c>
      <c r="AQ228" s="81">
        <f>[1]Malaysia!EH$2803</f>
        <v>144.97154894166201</v>
      </c>
      <c r="AR228" s="85">
        <f t="shared" si="839"/>
        <v>-3.3336279533994713</v>
      </c>
      <c r="AS228" s="81">
        <f>[1]Malaysia!EH$2804</f>
        <v>115.47876721275399</v>
      </c>
      <c r="AT228" s="85">
        <f t="shared" si="840"/>
        <v>0.13062816217717454</v>
      </c>
      <c r="AU228" s="81">
        <f>[1]Malaysia!EH$2806</f>
        <v>202.83767147565001</v>
      </c>
      <c r="AV228" s="85">
        <f t="shared" si="841"/>
        <v>9.0144085992802871</v>
      </c>
      <c r="AW228"/>
      <c r="AX228" s="32" t="s">
        <v>40</v>
      </c>
      <c r="AY228" s="81">
        <f>[1]Malaysia!EH$2807</f>
        <v>197.54363611029501</v>
      </c>
      <c r="AZ228" s="85">
        <f t="shared" si="842"/>
        <v>-1.4796963697475007</v>
      </c>
      <c r="BA228" s="81">
        <f>[1]Malaysia!EH$2808</f>
        <v>153.17683455991701</v>
      </c>
      <c r="BB228" s="85">
        <f t="shared" si="843"/>
        <v>-0.77983168563595484</v>
      </c>
      <c r="BC228" s="81">
        <f>[1]Malaysia!EH$2809</f>
        <v>138.227734123814</v>
      </c>
      <c r="BD228" s="85">
        <f t="shared" si="844"/>
        <v>-4.599840603205223</v>
      </c>
      <c r="BE228"/>
      <c r="BF228" s="32" t="s">
        <v>40</v>
      </c>
      <c r="BG228" s="81">
        <f>[1]Malaysia!EH$2810</f>
        <v>121.855911895278</v>
      </c>
      <c r="BH228" s="85">
        <f t="shared" si="845"/>
        <v>1.200901906385397</v>
      </c>
      <c r="BI228" s="81">
        <f>[1]Malaysia!EH$2811</f>
        <v>140.04061405429599</v>
      </c>
      <c r="BJ228" s="85">
        <f t="shared" si="846"/>
        <v>2.6736635404315052</v>
      </c>
      <c r="BK228" s="81">
        <f>[1]Malaysia!EH$2812</f>
        <v>149.12476569764499</v>
      </c>
      <c r="BL228" s="85">
        <f t="shared" si="847"/>
        <v>11.545940188191992</v>
      </c>
      <c r="BM228"/>
      <c r="BN228" s="32" t="s">
        <v>40</v>
      </c>
      <c r="BO228" s="81">
        <f>([1]Malaysia!EH$2814*[1]Malaysia!$H2827+[1]Malaysia!EH$2815*[1]Malaysia!$H2828)/SUM([1]Malaysia!$H$2814:$H$2815)</f>
        <v>48.544737749239516</v>
      </c>
      <c r="BP228" s="85">
        <f t="shared" si="848"/>
        <v>2.6296345030241071</v>
      </c>
      <c r="BQ228" s="81">
        <f>[1]Malaysia!EH$2816</f>
        <v>134.538476184849</v>
      </c>
      <c r="BR228" s="85">
        <f t="shared" si="849"/>
        <v>6.2638892076190871</v>
      </c>
      <c r="BS228" s="81">
        <f>[1]Malaysia!EH$2817</f>
        <v>202.57030265940099</v>
      </c>
      <c r="BT228" s="85">
        <f t="shared" si="850"/>
        <v>8.6553378260890526</v>
      </c>
      <c r="BU228"/>
      <c r="BV228" s="32" t="s">
        <v>40</v>
      </c>
      <c r="BW228" s="81">
        <f>[1]Malaysia!EH$2818</f>
        <v>199.18696214620201</v>
      </c>
      <c r="BX228" s="85">
        <f t="shared" si="851"/>
        <v>5.4207494656503883</v>
      </c>
      <c r="BY228" s="81">
        <f>[1]Malaysia!EH$2819</f>
        <v>99.298729778448902</v>
      </c>
      <c r="BZ228" s="85">
        <f t="shared" si="852"/>
        <v>-8.0098411087174384</v>
      </c>
      <c r="CA228" s="81">
        <f>[1]Malaysia!EH$2820</f>
        <v>306.963255890011</v>
      </c>
      <c r="CB228" s="85">
        <f t="shared" si="853"/>
        <v>6.4993207532392745</v>
      </c>
      <c r="CC228"/>
      <c r="CD228" s="32" t="s">
        <v>40</v>
      </c>
      <c r="CE228" s="81">
        <f>[1]Malaysia!EH$2821</f>
        <v>166.27424896892401</v>
      </c>
      <c r="CF228" s="85">
        <f t="shared" si="854"/>
        <v>1.0438660196861633</v>
      </c>
      <c r="CG228" s="81">
        <f>[1]Malaysia!EH$2822</f>
        <v>207.76646399747801</v>
      </c>
      <c r="CH228" s="85">
        <f t="shared" si="855"/>
        <v>4.8021998277218785</v>
      </c>
      <c r="CI228" s="81">
        <f>[1]Malaysia!EH$2823</f>
        <v>72.925177308760695</v>
      </c>
      <c r="CJ228" s="85">
        <f t="shared" si="856"/>
        <v>-0.4977664308016756</v>
      </c>
      <c r="CK228"/>
      <c r="CL228" s="32" t="s">
        <v>40</v>
      </c>
      <c r="CM228" s="81">
        <f>[1]Malaysia!EH$2825</f>
        <v>103.111832322776</v>
      </c>
      <c r="CN228" s="85">
        <f t="shared" si="857"/>
        <v>9.3101367739317595</v>
      </c>
      <c r="CO228" s="81">
        <f>[1]Malaysia!EH$2827</f>
        <v>111.1085174035</v>
      </c>
      <c r="CP228" s="85">
        <f t="shared" si="858"/>
        <v>-11.453986652400715</v>
      </c>
      <c r="CQ228" s="81">
        <f>[1]Malaysia!EH$2829</f>
        <v>186.20324090330001</v>
      </c>
      <c r="CR228" s="85">
        <f t="shared" si="859"/>
        <v>15.844293533567978</v>
      </c>
      <c r="CS228"/>
      <c r="CT228" s="32" t="s">
        <v>40</v>
      </c>
      <c r="CU228" s="81">
        <f>[1]Malaysia!EH$2831</f>
        <v>202.867346817438</v>
      </c>
      <c r="CV228" s="85">
        <f t="shared" si="860"/>
        <v>8.0930824412239133</v>
      </c>
      <c r="CW228" s="81">
        <f>[1]Malaysia!EH$2832</f>
        <v>129.512329927466</v>
      </c>
      <c r="CX228" s="85">
        <f t="shared" si="861"/>
        <v>-0.27043362962039907</v>
      </c>
      <c r="CY228" s="81">
        <f>[1]Malaysia!EH$2833</f>
        <v>135.86741193910899</v>
      </c>
      <c r="CZ228" s="85">
        <f t="shared" si="862"/>
        <v>-8.189445207315714</v>
      </c>
      <c r="DA228"/>
      <c r="DB228" s="32" t="s">
        <v>40</v>
      </c>
      <c r="DC228" s="81">
        <f>[1]Malaysia!EH$2835</f>
        <v>178.215500243322</v>
      </c>
      <c r="DD228" s="85">
        <f t="shared" si="863"/>
        <v>-2.2612428352592531</v>
      </c>
      <c r="DE228" s="81">
        <f>[1]Malaysia!EH$2836</f>
        <v>144.27769141117699</v>
      </c>
      <c r="DF228" s="85">
        <f t="shared" si="864"/>
        <v>9.5313673434399533</v>
      </c>
      <c r="DG228" s="81">
        <f>[1]Malaysia!EH$2838</f>
        <v>62.676067248353597</v>
      </c>
      <c r="DH228" s="85">
        <f t="shared" si="865"/>
        <v>-21.629350225237545</v>
      </c>
      <c r="DI228"/>
      <c r="DJ228" s="32" t="s">
        <v>40</v>
      </c>
      <c r="DK228" s="81">
        <f>[1]Malaysia!EH$2840</f>
        <v>108.375481175291</v>
      </c>
      <c r="DL228" s="85">
        <f t="shared" si="866"/>
        <v>-1.0216928385260502</v>
      </c>
      <c r="DM228" s="81">
        <f>[1]Malaysia!EH$2841</f>
        <v>124.39797718219801</v>
      </c>
      <c r="DN228" s="85">
        <f t="shared" si="867"/>
        <v>7.7409287287107702</v>
      </c>
      <c r="DO228" s="81">
        <f>[1]Malaysia!EH$2848</f>
        <v>160.33761186715</v>
      </c>
      <c r="DP228" s="85">
        <f t="shared" si="868"/>
        <v>5.3569713144213722</v>
      </c>
    </row>
    <row r="229" spans="1:120">
      <c r="A229" s="35"/>
      <c r="B229" s="32" t="s">
        <v>41</v>
      </c>
      <c r="C229" s="81">
        <f>[1]Malaysia!$EI$2783</f>
        <v>127.67500247415879</v>
      </c>
      <c r="D229" s="85">
        <f t="shared" si="869"/>
        <v>7.4096391522255232</v>
      </c>
      <c r="E229" s="81">
        <f>[1]Malaysia!$EI$2784</f>
        <v>167.14909377113477</v>
      </c>
      <c r="F229" s="85">
        <f t="shared" si="870"/>
        <v>-6.2916933170714486</v>
      </c>
      <c r="G229" s="81">
        <f>[1]Malaysia!$EI$2785</f>
        <v>146.58182502178295</v>
      </c>
      <c r="H229" s="85">
        <f t="shared" si="871"/>
        <v>-13.181093614335552</v>
      </c>
      <c r="I229"/>
      <c r="J229" s="32" t="s">
        <v>41</v>
      </c>
      <c r="K229" s="81">
        <f>[1]Malaysia!EI$2786</f>
        <v>191.27980822526212</v>
      </c>
      <c r="L229" s="85">
        <f t="shared" si="827"/>
        <v>11.008542199546341</v>
      </c>
      <c r="M229" s="81">
        <f>[1]Malaysia!EI$2788</f>
        <v>175.05604752791737</v>
      </c>
      <c r="N229" s="85">
        <f t="shared" si="828"/>
        <v>14.363350569432725</v>
      </c>
      <c r="O229" s="81">
        <f>[1]Malaysia!EI$2789</f>
        <v>98.525459247377782</v>
      </c>
      <c r="P229" s="85">
        <f t="shared" si="829"/>
        <v>3.0482656734591984</v>
      </c>
      <c r="Q229"/>
      <c r="R229" s="32" t="s">
        <v>41</v>
      </c>
      <c r="S229" s="81">
        <f>[1]Malaysia!$EI$2790</f>
        <v>105.32282402817333</v>
      </c>
      <c r="T229" s="85">
        <f t="shared" si="830"/>
        <v>-2.5368998304187329</v>
      </c>
      <c r="U229" s="81">
        <f>[1]Malaysia!EI$2792</f>
        <v>134.15207447704984</v>
      </c>
      <c r="V229" s="85">
        <f t="shared" si="831"/>
        <v>2.0931531800927559</v>
      </c>
      <c r="W229" s="81">
        <f>[1]Malaysia!EI$2795</f>
        <v>257.66745904901023</v>
      </c>
      <c r="X229" s="85">
        <f t="shared" si="832"/>
        <v>11.119836683800884</v>
      </c>
      <c r="Y229"/>
      <c r="Z229" s="32" t="s">
        <v>41</v>
      </c>
      <c r="AA229" s="81">
        <f>[1]Malaysia!EI$2796</f>
        <v>122.70343286808719</v>
      </c>
      <c r="AB229" s="85">
        <f t="shared" si="833"/>
        <v>2.57008077583221</v>
      </c>
      <c r="AC229" s="81">
        <f>[1]Malaysia!EI$2797</f>
        <v>191.59308197830276</v>
      </c>
      <c r="AD229" s="85">
        <f t="shared" si="834"/>
        <v>24.810261927244397</v>
      </c>
      <c r="AE229" s="81">
        <f>[1]Malaysia!EI$2798</f>
        <v>106.38744615952099</v>
      </c>
      <c r="AF229" s="85">
        <f t="shared" si="835"/>
        <v>-7.8048947210651534</v>
      </c>
      <c r="AG229"/>
      <c r="AH229" s="32" t="s">
        <v>41</v>
      </c>
      <c r="AI229" s="81">
        <f>[1]Malaysia!EI$2799</f>
        <v>166.00594797751819</v>
      </c>
      <c r="AJ229" s="85">
        <f t="shared" si="836"/>
        <v>-0.78409769366800219</v>
      </c>
      <c r="AK229" s="81">
        <f>[1]Malaysia!EI$2800</f>
        <v>165.68934319771068</v>
      </c>
      <c r="AL229" s="85">
        <f t="shared" si="837"/>
        <v>9.6370088176027906</v>
      </c>
      <c r="AM229" s="81">
        <f>[1]Malaysia!EI$2802</f>
        <v>111.3714847093712</v>
      </c>
      <c r="AN229" s="85">
        <f t="shared" si="838"/>
        <v>-0.21601313297006186</v>
      </c>
      <c r="AO229"/>
      <c r="AP229" s="32" t="s">
        <v>41</v>
      </c>
      <c r="AQ229" s="81">
        <f>[1]Malaysia!EI$2803</f>
        <v>140.87891066595247</v>
      </c>
      <c r="AR229" s="85">
        <f t="shared" si="839"/>
        <v>-1.6083995917610991</v>
      </c>
      <c r="AS229" s="81">
        <f>[1]Malaysia!EI$2804</f>
        <v>113.84312886948574</v>
      </c>
      <c r="AT229" s="85">
        <f t="shared" si="840"/>
        <v>-2.2189327396455099</v>
      </c>
      <c r="AU229" s="81">
        <f>[1]Malaysia!EI$2806</f>
        <v>207.00570712657063</v>
      </c>
      <c r="AV229" s="85">
        <f t="shared" si="841"/>
        <v>10.107374659112949</v>
      </c>
      <c r="AW229"/>
      <c r="AX229" s="32" t="s">
        <v>41</v>
      </c>
      <c r="AY229" s="81">
        <f>[1]Malaysia!EI$2807</f>
        <v>188.92271128348847</v>
      </c>
      <c r="AZ229" s="85">
        <f t="shared" si="842"/>
        <v>-0.92030765123206493</v>
      </c>
      <c r="BA229" s="81">
        <f>[1]Malaysia!EI$2808</f>
        <v>146.90651668301979</v>
      </c>
      <c r="BB229" s="85">
        <f t="shared" si="843"/>
        <v>-0.48768142293542383</v>
      </c>
      <c r="BC229" s="81">
        <f>[1]Malaysia!EI$2809</f>
        <v>137.9285630587631</v>
      </c>
      <c r="BD229" s="85">
        <f t="shared" si="844"/>
        <v>-3.195322771799411</v>
      </c>
      <c r="BE229"/>
      <c r="BF229" s="32" t="s">
        <v>41</v>
      </c>
      <c r="BG229" s="81">
        <f>[1]Malaysia!EI$2810</f>
        <v>123.00932711484222</v>
      </c>
      <c r="BH229" s="85">
        <f t="shared" si="845"/>
        <v>-1.8099919070008923</v>
      </c>
      <c r="BI229" s="81">
        <f>[1]Malaysia!EI$2811</f>
        <v>142.60715524612309</v>
      </c>
      <c r="BJ229" s="85">
        <f t="shared" si="846"/>
        <v>3.4394080233381601</v>
      </c>
      <c r="BK229" s="81">
        <f>[1]Malaysia!EI$2812</f>
        <v>164.07438139721327</v>
      </c>
      <c r="BL229" s="85">
        <f t="shared" si="847"/>
        <v>11.205471245245761</v>
      </c>
      <c r="BM229"/>
      <c r="BN229" s="32" t="s">
        <v>41</v>
      </c>
      <c r="BO229" s="81">
        <f>([1]Malaysia!EI$2814*[1]Malaysia!$H2827+[1]Malaysia!EI$2815*[1]Malaysia!$H2828)/SUM([1]Malaysia!$H$2814:$H$2815)</f>
        <v>49.778290219609083</v>
      </c>
      <c r="BP229" s="85">
        <f t="shared" si="848"/>
        <v>2.1820506810473148</v>
      </c>
      <c r="BQ229" s="81">
        <f>[1]Malaysia!EI$2816</f>
        <v>161.42725781962022</v>
      </c>
      <c r="BR229" s="85">
        <f t="shared" si="849"/>
        <v>5.7337446389392994</v>
      </c>
      <c r="BS229" s="81">
        <f>[1]Malaysia!EI$2817</f>
        <v>208.75552645257093</v>
      </c>
      <c r="BT229" s="85">
        <f t="shared" si="850"/>
        <v>12.886412867365408</v>
      </c>
      <c r="BU229"/>
      <c r="BV229" s="32" t="s">
        <v>41</v>
      </c>
      <c r="BW229" s="81">
        <f>[1]Malaysia!EI$2818</f>
        <v>173.22557993597133</v>
      </c>
      <c r="BX229" s="85">
        <f t="shared" si="851"/>
        <v>4.0566228229367454</v>
      </c>
      <c r="BY229" s="81">
        <f>[1]Malaysia!EI$2819</f>
        <v>110.36712601865649</v>
      </c>
      <c r="BZ229" s="85">
        <f t="shared" si="852"/>
        <v>-6.1908221993373331</v>
      </c>
      <c r="CA229" s="81">
        <f>[1]Malaysia!EI$2820</f>
        <v>355.3597999137391</v>
      </c>
      <c r="CB229" s="85">
        <f t="shared" si="853"/>
        <v>5.7128196789093977</v>
      </c>
      <c r="CC229"/>
      <c r="CD229" s="32" t="s">
        <v>41</v>
      </c>
      <c r="CE229" s="81">
        <f>[1]Malaysia!EI$2821</f>
        <v>195.83178679124649</v>
      </c>
      <c r="CF229" s="85">
        <f t="shared" si="854"/>
        <v>9.5878717278918799</v>
      </c>
      <c r="CG229" s="81">
        <f>[1]Malaysia!EI$2822</f>
        <v>202.87713807484184</v>
      </c>
      <c r="CH229" s="85">
        <f t="shared" si="855"/>
        <v>5.1174987453871381</v>
      </c>
      <c r="CI229" s="81">
        <f>[1]Malaysia!EI$2823</f>
        <v>67.281861826143015</v>
      </c>
      <c r="CJ229" s="85">
        <f t="shared" si="856"/>
        <v>0.97547947505027821</v>
      </c>
      <c r="CK229"/>
      <c r="CL229" s="32" t="s">
        <v>41</v>
      </c>
      <c r="CM229" s="81">
        <f>[1]Malaysia!EI$2825</f>
        <v>127.40102037439991</v>
      </c>
      <c r="CN229" s="85">
        <f t="shared" si="857"/>
        <v>13.036031962158063</v>
      </c>
      <c r="CO229" s="81">
        <f>[1]Malaysia!EI$2827</f>
        <v>131.50627589582194</v>
      </c>
      <c r="CP229" s="85">
        <f t="shared" si="858"/>
        <v>-11.006656384744133</v>
      </c>
      <c r="CQ229" s="81">
        <f>[1]Malaysia!EI$2829</f>
        <v>162.02418986179879</v>
      </c>
      <c r="CR229" s="85">
        <f t="shared" si="859"/>
        <v>1.4116930407904675</v>
      </c>
      <c r="CS229"/>
      <c r="CT229" s="32" t="s">
        <v>41</v>
      </c>
      <c r="CU229" s="81">
        <f>[1]Malaysia!EI$2831</f>
        <v>169.56283396404791</v>
      </c>
      <c r="CV229" s="85">
        <f t="shared" si="860"/>
        <v>9.1361785644545819</v>
      </c>
      <c r="CW229" s="81">
        <f>[1]Malaysia!EI$2832</f>
        <v>133.8765542888535</v>
      </c>
      <c r="CX229" s="85">
        <f t="shared" si="861"/>
        <v>10.452419717447654</v>
      </c>
      <c r="CY229" s="81">
        <f>[1]Malaysia!EI$2833</f>
        <v>107.61006470435508</v>
      </c>
      <c r="CZ229" s="85">
        <f t="shared" si="862"/>
        <v>8.8862910745112913</v>
      </c>
      <c r="DA229"/>
      <c r="DB229" s="32" t="s">
        <v>41</v>
      </c>
      <c r="DC229" s="81">
        <f>[1]Malaysia!EI$2835</f>
        <v>133.0274694647855</v>
      </c>
      <c r="DD229" s="85">
        <f t="shared" si="863"/>
        <v>0.7589041054306449</v>
      </c>
      <c r="DE229" s="81">
        <f>[1]Malaysia!EI$2836</f>
        <v>165.46415166467179</v>
      </c>
      <c r="DF229" s="85">
        <f t="shared" si="864"/>
        <v>10.960126754384362</v>
      </c>
      <c r="DG229" s="81">
        <f>[1]Malaysia!EI$2838</f>
        <v>67.881358480000955</v>
      </c>
      <c r="DH229" s="85">
        <f t="shared" si="865"/>
        <v>-21.713629765249138</v>
      </c>
      <c r="DI229"/>
      <c r="DJ229" s="32" t="s">
        <v>41</v>
      </c>
      <c r="DK229" s="81">
        <f>[1]Malaysia!EI$2840</f>
        <v>116.30098141202278</v>
      </c>
      <c r="DL229" s="85">
        <f t="shared" si="866"/>
        <v>2.9200356062056443</v>
      </c>
      <c r="DM229" s="81">
        <f>[1]Malaysia!EI$2841</f>
        <v>120.35624777382303</v>
      </c>
      <c r="DN229" s="85">
        <f t="shared" si="867"/>
        <v>8.0399066006043824</v>
      </c>
      <c r="DO229" s="81">
        <f>[1]Malaysia!EI$2848</f>
        <v>152.51639963891773</v>
      </c>
      <c r="DP229" s="85">
        <f t="shared" si="868"/>
        <v>5.1767148128724472</v>
      </c>
    </row>
    <row r="230" spans="1:120">
      <c r="A230" s="35"/>
      <c r="B230" s="32" t="s">
        <v>42</v>
      </c>
      <c r="C230" s="81">
        <f>[1]Malaysia!$EJ$2783</f>
        <v>0</v>
      </c>
      <c r="D230" s="85">
        <f t="shared" si="869"/>
        <v>-100</v>
      </c>
      <c r="E230" s="81">
        <f>[1]Malaysia!$EJ$2784</f>
        <v>0</v>
      </c>
      <c r="F230" s="85">
        <f t="shared" si="870"/>
        <v>-100</v>
      </c>
      <c r="G230" s="81">
        <f>[1]Malaysia!$EJ$2785</f>
        <v>0</v>
      </c>
      <c r="H230" s="85">
        <f t="shared" si="871"/>
        <v>-100</v>
      </c>
      <c r="I230"/>
      <c r="J230" s="32" t="s">
        <v>42</v>
      </c>
      <c r="K230" s="81">
        <f>[1]Malaysia!EJ$2786</f>
        <v>0</v>
      </c>
      <c r="L230" s="85">
        <f t="shared" si="827"/>
        <v>-100</v>
      </c>
      <c r="M230" s="81">
        <f>[1]Malaysia!EJ$2788</f>
        <v>0</v>
      </c>
      <c r="N230" s="85">
        <f t="shared" si="828"/>
        <v>-100</v>
      </c>
      <c r="O230" s="81">
        <f>[1]Malaysia!EJ$2789</f>
        <v>0</v>
      </c>
      <c r="P230" s="85">
        <f t="shared" si="829"/>
        <v>-100</v>
      </c>
      <c r="Q230"/>
      <c r="R230" s="32" t="s">
        <v>42</v>
      </c>
      <c r="S230" s="81">
        <f>[1]Malaysia!$EJ$2790</f>
        <v>0</v>
      </c>
      <c r="T230" s="85">
        <f t="shared" si="830"/>
        <v>-100</v>
      </c>
      <c r="U230" s="81">
        <f>[1]Malaysia!EJ$2792</f>
        <v>0</v>
      </c>
      <c r="V230" s="85">
        <f t="shared" si="831"/>
        <v>-100</v>
      </c>
      <c r="W230" s="81">
        <f>[1]Malaysia!EJ$2795</f>
        <v>0</v>
      </c>
      <c r="X230" s="85">
        <f t="shared" si="832"/>
        <v>-100</v>
      </c>
      <c r="Y230"/>
      <c r="Z230" s="32" t="s">
        <v>42</v>
      </c>
      <c r="AA230" s="81">
        <f>[1]Malaysia!EJ$2796</f>
        <v>0</v>
      </c>
      <c r="AB230" s="85">
        <f t="shared" si="833"/>
        <v>-100</v>
      </c>
      <c r="AC230" s="81">
        <f>[1]Malaysia!EJ$2797</f>
        <v>0</v>
      </c>
      <c r="AD230" s="85">
        <f t="shared" si="834"/>
        <v>-100</v>
      </c>
      <c r="AE230" s="81">
        <f>[1]Malaysia!EJ$2798</f>
        <v>0</v>
      </c>
      <c r="AF230" s="85">
        <f t="shared" si="835"/>
        <v>-100</v>
      </c>
      <c r="AG230"/>
      <c r="AH230" s="32" t="s">
        <v>42</v>
      </c>
      <c r="AI230" s="81">
        <f>[1]Malaysia!EJ$2799</f>
        <v>0</v>
      </c>
      <c r="AJ230" s="85">
        <f t="shared" si="836"/>
        <v>-100</v>
      </c>
      <c r="AK230" s="81">
        <f>[1]Malaysia!EJ$2800</f>
        <v>0</v>
      </c>
      <c r="AL230" s="85">
        <f t="shared" si="837"/>
        <v>-100</v>
      </c>
      <c r="AM230" s="81">
        <f>[1]Malaysia!EJ$2802</f>
        <v>0</v>
      </c>
      <c r="AN230" s="85">
        <f t="shared" si="838"/>
        <v>-100</v>
      </c>
      <c r="AO230"/>
      <c r="AP230" s="32" t="s">
        <v>42</v>
      </c>
      <c r="AQ230" s="81">
        <f>[1]Malaysia!EJ$2803</f>
        <v>0</v>
      </c>
      <c r="AR230" s="85">
        <f t="shared" si="839"/>
        <v>-100</v>
      </c>
      <c r="AS230" s="81">
        <f>[1]Malaysia!EJ$2804</f>
        <v>0</v>
      </c>
      <c r="AT230" s="85">
        <f t="shared" si="840"/>
        <v>-100</v>
      </c>
      <c r="AU230" s="81">
        <f>[1]Malaysia!EJ$2806</f>
        <v>0</v>
      </c>
      <c r="AV230" s="85">
        <f t="shared" si="841"/>
        <v>-100</v>
      </c>
      <c r="AW230"/>
      <c r="AX230" s="32" t="s">
        <v>42</v>
      </c>
      <c r="AY230" s="81">
        <f>[1]Malaysia!EJ$2807</f>
        <v>0</v>
      </c>
      <c r="AZ230" s="85">
        <f t="shared" si="842"/>
        <v>-100</v>
      </c>
      <c r="BA230" s="81">
        <f>[1]Malaysia!EJ$2808</f>
        <v>0</v>
      </c>
      <c r="BB230" s="85">
        <f t="shared" si="843"/>
        <v>-100</v>
      </c>
      <c r="BC230" s="81">
        <f>[1]Malaysia!EJ$2809</f>
        <v>0</v>
      </c>
      <c r="BD230" s="85">
        <f t="shared" si="844"/>
        <v>-100</v>
      </c>
      <c r="BE230"/>
      <c r="BF230" s="32" t="s">
        <v>42</v>
      </c>
      <c r="BG230" s="81">
        <f>[1]Malaysia!EJ$2810</f>
        <v>0</v>
      </c>
      <c r="BH230" s="85">
        <f t="shared" si="845"/>
        <v>-100</v>
      </c>
      <c r="BI230" s="81">
        <f>[1]Malaysia!EJ$2811</f>
        <v>0</v>
      </c>
      <c r="BJ230" s="85">
        <f t="shared" si="846"/>
        <v>-100</v>
      </c>
      <c r="BK230" s="81">
        <f>[1]Malaysia!EJ$2812</f>
        <v>0</v>
      </c>
      <c r="BL230" s="85">
        <f t="shared" si="847"/>
        <v>-100</v>
      </c>
      <c r="BM230"/>
      <c r="BN230" s="32" t="s">
        <v>42</v>
      </c>
      <c r="BO230" s="81">
        <f>([1]Malaysia!EJ$2814*[1]Malaysia!$H2827+[1]Malaysia!EJ$2815*[1]Malaysia!$H2828)/SUM([1]Malaysia!$H$2814:$H$2815)</f>
        <v>0</v>
      </c>
      <c r="BP230" s="85">
        <f t="shared" si="848"/>
        <v>-100</v>
      </c>
      <c r="BQ230" s="81">
        <f>[1]Malaysia!EJ$2816</f>
        <v>0</v>
      </c>
      <c r="BR230" s="85">
        <f t="shared" si="849"/>
        <v>-100</v>
      </c>
      <c r="BS230" s="81">
        <f>[1]Malaysia!EJ$2817</f>
        <v>0</v>
      </c>
      <c r="BT230" s="85">
        <f t="shared" si="850"/>
        <v>-100</v>
      </c>
      <c r="BU230"/>
      <c r="BV230" s="32" t="s">
        <v>42</v>
      </c>
      <c r="BW230" s="81">
        <f>[1]Malaysia!EJ$2818</f>
        <v>0</v>
      </c>
      <c r="BX230" s="85">
        <f t="shared" si="851"/>
        <v>-100</v>
      </c>
      <c r="BY230" s="81">
        <f>[1]Malaysia!EJ$2819</f>
        <v>0</v>
      </c>
      <c r="BZ230" s="85">
        <f t="shared" si="852"/>
        <v>-100</v>
      </c>
      <c r="CA230" s="81">
        <f>[1]Malaysia!EJ$2820</f>
        <v>0</v>
      </c>
      <c r="CB230" s="85">
        <f t="shared" si="853"/>
        <v>-100</v>
      </c>
      <c r="CC230"/>
      <c r="CD230" s="32" t="s">
        <v>42</v>
      </c>
      <c r="CE230" s="81">
        <f>[1]Malaysia!EJ$2821</f>
        <v>0</v>
      </c>
      <c r="CF230" s="85">
        <f t="shared" si="854"/>
        <v>-100</v>
      </c>
      <c r="CG230" s="81">
        <f>[1]Malaysia!EJ$2822</f>
        <v>0</v>
      </c>
      <c r="CH230" s="85">
        <f t="shared" si="855"/>
        <v>-100</v>
      </c>
      <c r="CI230" s="81">
        <f>[1]Malaysia!EJ$2823</f>
        <v>0</v>
      </c>
      <c r="CJ230" s="85">
        <f t="shared" si="856"/>
        <v>-100</v>
      </c>
      <c r="CK230"/>
      <c r="CL230" s="32" t="s">
        <v>42</v>
      </c>
      <c r="CM230" s="81">
        <f>[1]Malaysia!EJ$2825</f>
        <v>0</v>
      </c>
      <c r="CN230" s="85">
        <f t="shared" si="857"/>
        <v>-100</v>
      </c>
      <c r="CO230" s="81">
        <f>[1]Malaysia!EJ$2827</f>
        <v>0</v>
      </c>
      <c r="CP230" s="85">
        <f t="shared" si="858"/>
        <v>-100</v>
      </c>
      <c r="CQ230" s="81">
        <f>[1]Malaysia!EJ$2829</f>
        <v>0</v>
      </c>
      <c r="CR230" s="85">
        <f t="shared" si="859"/>
        <v>-100</v>
      </c>
      <c r="CS230"/>
      <c r="CT230" s="32" t="s">
        <v>42</v>
      </c>
      <c r="CU230" s="81">
        <f>[1]Malaysia!EJ$2831</f>
        <v>0</v>
      </c>
      <c r="CV230" s="85">
        <f t="shared" si="860"/>
        <v>-100</v>
      </c>
      <c r="CW230" s="81">
        <f>[1]Malaysia!EJ$2832</f>
        <v>0</v>
      </c>
      <c r="CX230" s="85">
        <f t="shared" si="861"/>
        <v>-100</v>
      </c>
      <c r="CY230" s="81">
        <f>[1]Malaysia!EJ$2833</f>
        <v>0</v>
      </c>
      <c r="CZ230" s="85">
        <f t="shared" si="862"/>
        <v>-100</v>
      </c>
      <c r="DA230"/>
      <c r="DB230" s="32" t="s">
        <v>42</v>
      </c>
      <c r="DC230" s="81">
        <f>[1]Malaysia!EJ$2835</f>
        <v>0</v>
      </c>
      <c r="DD230" s="85">
        <f t="shared" si="863"/>
        <v>-100</v>
      </c>
      <c r="DE230" s="81">
        <f>[1]Malaysia!EJ$2836</f>
        <v>0</v>
      </c>
      <c r="DF230" s="85">
        <f t="shared" si="864"/>
        <v>-100</v>
      </c>
      <c r="DG230" s="81">
        <f>[1]Malaysia!EJ$2838</f>
        <v>0</v>
      </c>
      <c r="DH230" s="85">
        <f t="shared" si="865"/>
        <v>-100</v>
      </c>
      <c r="DI230"/>
      <c r="DJ230" s="32" t="s">
        <v>42</v>
      </c>
      <c r="DK230" s="81">
        <f>[1]Malaysia!EJ$2840</f>
        <v>0</v>
      </c>
      <c r="DL230" s="85">
        <f t="shared" si="866"/>
        <v>-100</v>
      </c>
      <c r="DM230" s="81" t="e">
        <f>[1]Malaysia!EJ$2841</f>
        <v>#DIV/0!</v>
      </c>
      <c r="DN230" s="85" t="e">
        <f t="shared" si="867"/>
        <v>#DIV/0!</v>
      </c>
      <c r="DO230" s="81">
        <f>[1]Malaysia!EJ$2848</f>
        <v>0</v>
      </c>
      <c r="DP230" s="85">
        <f t="shared" si="868"/>
        <v>-100</v>
      </c>
    </row>
    <row r="231" spans="1:120">
      <c r="A231" s="35"/>
      <c r="B231" s="32" t="s">
        <v>43</v>
      </c>
      <c r="C231" s="81">
        <f>[1]Malaysia!$EK$2783</f>
        <v>0</v>
      </c>
      <c r="D231" s="85">
        <f t="shared" si="869"/>
        <v>-100</v>
      </c>
      <c r="E231" s="81">
        <f>[1]Malaysia!$EK$2784</f>
        <v>0</v>
      </c>
      <c r="F231" s="85">
        <f t="shared" si="870"/>
        <v>-100</v>
      </c>
      <c r="G231" s="81">
        <f>[1]Malaysia!$EK$2785</f>
        <v>0</v>
      </c>
      <c r="H231" s="85">
        <f t="shared" si="871"/>
        <v>-100</v>
      </c>
      <c r="I231"/>
      <c r="J231" s="32" t="s">
        <v>43</v>
      </c>
      <c r="K231" s="81">
        <f>[1]Malaysia!EK$2786</f>
        <v>0</v>
      </c>
      <c r="L231" s="85">
        <f t="shared" si="827"/>
        <v>-100</v>
      </c>
      <c r="M231" s="81">
        <f>[1]Malaysia!EK$2788</f>
        <v>0</v>
      </c>
      <c r="N231" s="85">
        <f t="shared" si="828"/>
        <v>-100</v>
      </c>
      <c r="O231" s="81">
        <f>[1]Malaysia!EK$2789</f>
        <v>0</v>
      </c>
      <c r="P231" s="85">
        <f t="shared" si="829"/>
        <v>-100</v>
      </c>
      <c r="Q231"/>
      <c r="R231" s="32" t="s">
        <v>43</v>
      </c>
      <c r="S231" s="81">
        <f>[1]Malaysia!$EK$2790</f>
        <v>0</v>
      </c>
      <c r="T231" s="85">
        <f t="shared" si="830"/>
        <v>-100</v>
      </c>
      <c r="U231" s="81">
        <f>[1]Malaysia!EK$2792</f>
        <v>0</v>
      </c>
      <c r="V231" s="85">
        <f t="shared" si="831"/>
        <v>-100</v>
      </c>
      <c r="W231" s="81">
        <f>[1]Malaysia!EK$2795</f>
        <v>0</v>
      </c>
      <c r="X231" s="85">
        <f t="shared" si="832"/>
        <v>-100</v>
      </c>
      <c r="Y231"/>
      <c r="Z231" s="32" t="s">
        <v>43</v>
      </c>
      <c r="AA231" s="81">
        <f>[1]Malaysia!EK$2796</f>
        <v>0</v>
      </c>
      <c r="AB231" s="85">
        <f t="shared" si="833"/>
        <v>-100</v>
      </c>
      <c r="AC231" s="81">
        <f>[1]Malaysia!EK$2797</f>
        <v>0</v>
      </c>
      <c r="AD231" s="85">
        <f t="shared" si="834"/>
        <v>-100</v>
      </c>
      <c r="AE231" s="81">
        <f>[1]Malaysia!EK$2798</f>
        <v>0</v>
      </c>
      <c r="AF231" s="85">
        <f t="shared" si="835"/>
        <v>-100</v>
      </c>
      <c r="AG231"/>
      <c r="AH231" s="32" t="s">
        <v>43</v>
      </c>
      <c r="AI231" s="81">
        <f>[1]Malaysia!EK$2799</f>
        <v>0</v>
      </c>
      <c r="AJ231" s="85">
        <f t="shared" si="836"/>
        <v>-100</v>
      </c>
      <c r="AK231" s="81">
        <f>[1]Malaysia!EK$2800</f>
        <v>0</v>
      </c>
      <c r="AL231" s="85">
        <f t="shared" si="837"/>
        <v>-100</v>
      </c>
      <c r="AM231" s="81">
        <f>[1]Malaysia!EK$2802</f>
        <v>0</v>
      </c>
      <c r="AN231" s="85">
        <f t="shared" si="838"/>
        <v>-100</v>
      </c>
      <c r="AO231"/>
      <c r="AP231" s="32" t="s">
        <v>43</v>
      </c>
      <c r="AQ231" s="81">
        <f>[1]Malaysia!EK$2803</f>
        <v>0</v>
      </c>
      <c r="AR231" s="85">
        <f t="shared" si="839"/>
        <v>-100</v>
      </c>
      <c r="AS231" s="81">
        <f>[1]Malaysia!EK$2804</f>
        <v>0</v>
      </c>
      <c r="AT231" s="85">
        <f t="shared" si="840"/>
        <v>-100</v>
      </c>
      <c r="AU231" s="81">
        <f>[1]Malaysia!EK$2806</f>
        <v>0</v>
      </c>
      <c r="AV231" s="85">
        <f t="shared" si="841"/>
        <v>-100</v>
      </c>
      <c r="AW231"/>
      <c r="AX231" s="32" t="s">
        <v>43</v>
      </c>
      <c r="AY231" s="81">
        <f>[1]Malaysia!EK$2807</f>
        <v>0</v>
      </c>
      <c r="AZ231" s="85">
        <f t="shared" si="842"/>
        <v>-100</v>
      </c>
      <c r="BA231" s="81">
        <f>[1]Malaysia!EK$2808</f>
        <v>0</v>
      </c>
      <c r="BB231" s="85">
        <f t="shared" si="843"/>
        <v>-100</v>
      </c>
      <c r="BC231" s="81">
        <f>[1]Malaysia!EK$2809</f>
        <v>0</v>
      </c>
      <c r="BD231" s="85">
        <f t="shared" si="844"/>
        <v>-100</v>
      </c>
      <c r="BE231"/>
      <c r="BF231" s="32" t="s">
        <v>43</v>
      </c>
      <c r="BG231" s="81">
        <f>[1]Malaysia!EK$2810</f>
        <v>0</v>
      </c>
      <c r="BH231" s="85">
        <f t="shared" si="845"/>
        <v>-100</v>
      </c>
      <c r="BI231" s="81">
        <f>[1]Malaysia!EK$2811</f>
        <v>0</v>
      </c>
      <c r="BJ231" s="85">
        <f t="shared" si="846"/>
        <v>-100</v>
      </c>
      <c r="BK231" s="81">
        <f>[1]Malaysia!EK$2812</f>
        <v>0</v>
      </c>
      <c r="BL231" s="85">
        <f t="shared" si="847"/>
        <v>-100</v>
      </c>
      <c r="BM231"/>
      <c r="BN231" s="32" t="s">
        <v>43</v>
      </c>
      <c r="BO231" s="81">
        <f>([1]Malaysia!EK$2814*[1]Malaysia!$H2827+[1]Malaysia!EK$2815*[1]Malaysia!$H2828)/SUM([1]Malaysia!$H$2814:$H$2815)</f>
        <v>0</v>
      </c>
      <c r="BP231" s="85">
        <f t="shared" si="848"/>
        <v>-100</v>
      </c>
      <c r="BQ231" s="81">
        <f>[1]Malaysia!EK$2816</f>
        <v>0</v>
      </c>
      <c r="BR231" s="85">
        <f t="shared" si="849"/>
        <v>-100</v>
      </c>
      <c r="BS231" s="81">
        <f>[1]Malaysia!EK$2817</f>
        <v>0</v>
      </c>
      <c r="BT231" s="85">
        <f t="shared" si="850"/>
        <v>-100</v>
      </c>
      <c r="BU231"/>
      <c r="BV231" s="32" t="s">
        <v>43</v>
      </c>
      <c r="BW231" s="81">
        <f>[1]Malaysia!EK$2818</f>
        <v>0</v>
      </c>
      <c r="BX231" s="85">
        <f t="shared" si="851"/>
        <v>-100</v>
      </c>
      <c r="BY231" s="81">
        <f>[1]Malaysia!EK$2819</f>
        <v>0</v>
      </c>
      <c r="BZ231" s="85">
        <f t="shared" si="852"/>
        <v>-100</v>
      </c>
      <c r="CA231" s="81">
        <f>[1]Malaysia!EK$2820</f>
        <v>0</v>
      </c>
      <c r="CB231" s="85">
        <f t="shared" si="853"/>
        <v>-100</v>
      </c>
      <c r="CC231"/>
      <c r="CD231" s="32" t="s">
        <v>43</v>
      </c>
      <c r="CE231" s="81">
        <f>[1]Malaysia!EK$2821</f>
        <v>0</v>
      </c>
      <c r="CF231" s="85">
        <f t="shared" si="854"/>
        <v>-100</v>
      </c>
      <c r="CG231" s="81">
        <f>[1]Malaysia!EK$2822</f>
        <v>0</v>
      </c>
      <c r="CH231" s="85">
        <f t="shared" si="855"/>
        <v>-100</v>
      </c>
      <c r="CI231" s="81">
        <f>[1]Malaysia!EK$2823</f>
        <v>0</v>
      </c>
      <c r="CJ231" s="85">
        <f t="shared" si="856"/>
        <v>-100</v>
      </c>
      <c r="CK231"/>
      <c r="CL231" s="32" t="s">
        <v>43</v>
      </c>
      <c r="CM231" s="81">
        <f>[1]Malaysia!EK$2825</f>
        <v>0</v>
      </c>
      <c r="CN231" s="85">
        <f t="shared" si="857"/>
        <v>-100</v>
      </c>
      <c r="CO231" s="81">
        <f>[1]Malaysia!EK$2827</f>
        <v>0</v>
      </c>
      <c r="CP231" s="85">
        <f t="shared" si="858"/>
        <v>-100</v>
      </c>
      <c r="CQ231" s="81">
        <f>[1]Malaysia!EK$2829</f>
        <v>0</v>
      </c>
      <c r="CR231" s="85">
        <f t="shared" si="859"/>
        <v>-100</v>
      </c>
      <c r="CS231"/>
      <c r="CT231" s="32" t="s">
        <v>43</v>
      </c>
      <c r="CU231" s="81">
        <f>[1]Malaysia!EK$2831</f>
        <v>0</v>
      </c>
      <c r="CV231" s="85">
        <f t="shared" si="860"/>
        <v>-100</v>
      </c>
      <c r="CW231" s="81">
        <f>[1]Malaysia!EK$2832</f>
        <v>0</v>
      </c>
      <c r="CX231" s="85">
        <f t="shared" si="861"/>
        <v>-100</v>
      </c>
      <c r="CY231" s="81">
        <f>[1]Malaysia!EK$2833</f>
        <v>0</v>
      </c>
      <c r="CZ231" s="85">
        <f t="shared" si="862"/>
        <v>-100</v>
      </c>
      <c r="DA231"/>
      <c r="DB231" s="32" t="s">
        <v>43</v>
      </c>
      <c r="DC231" s="81">
        <f>[1]Malaysia!EK$2835</f>
        <v>0</v>
      </c>
      <c r="DD231" s="85">
        <f t="shared" si="863"/>
        <v>-100</v>
      </c>
      <c r="DE231" s="81">
        <f>[1]Malaysia!EK$2836</f>
        <v>0</v>
      </c>
      <c r="DF231" s="85">
        <f t="shared" si="864"/>
        <v>-100</v>
      </c>
      <c r="DG231" s="81">
        <f>[1]Malaysia!EK$2838</f>
        <v>0</v>
      </c>
      <c r="DH231" s="85">
        <f t="shared" si="865"/>
        <v>-100</v>
      </c>
      <c r="DI231"/>
      <c r="DJ231" s="32" t="s">
        <v>43</v>
      </c>
      <c r="DK231" s="81">
        <f>[1]Malaysia!EK$2840</f>
        <v>0</v>
      </c>
      <c r="DL231" s="85">
        <f t="shared" si="866"/>
        <v>-100</v>
      </c>
      <c r="DM231" s="81" t="e">
        <f>[1]Malaysia!EK$2841</f>
        <v>#DIV/0!</v>
      </c>
      <c r="DN231" s="85" t="e">
        <f t="shared" si="867"/>
        <v>#DIV/0!</v>
      </c>
      <c r="DO231" s="81">
        <f>[1]Malaysia!EK$2848</f>
        <v>0</v>
      </c>
      <c r="DP231" s="85">
        <f t="shared" si="868"/>
        <v>-100</v>
      </c>
    </row>
    <row r="232" spans="1:120">
      <c r="A232" s="35"/>
      <c r="B232" s="32" t="s">
        <v>44</v>
      </c>
      <c r="C232" s="81">
        <f>[1]Malaysia!$EL$2783</f>
        <v>0</v>
      </c>
      <c r="D232" s="85">
        <f t="shared" si="869"/>
        <v>-100</v>
      </c>
      <c r="E232" s="81">
        <f>[1]Malaysia!$EL$2784</f>
        <v>0</v>
      </c>
      <c r="F232" s="85">
        <f t="shared" si="870"/>
        <v>-100</v>
      </c>
      <c r="G232" s="81">
        <f>[1]Malaysia!$EL$2785</f>
        <v>0</v>
      </c>
      <c r="H232" s="85">
        <f t="shared" si="871"/>
        <v>-100</v>
      </c>
      <c r="I232"/>
      <c r="J232" s="32" t="s">
        <v>44</v>
      </c>
      <c r="K232" s="81">
        <f>[1]Malaysia!EL$2786</f>
        <v>0</v>
      </c>
      <c r="L232" s="85">
        <f t="shared" si="827"/>
        <v>-100</v>
      </c>
      <c r="M232" s="81">
        <f>[1]Malaysia!EL$2788</f>
        <v>0</v>
      </c>
      <c r="N232" s="85">
        <f t="shared" si="828"/>
        <v>-100</v>
      </c>
      <c r="O232" s="81">
        <f>[1]Malaysia!EL$2789</f>
        <v>0</v>
      </c>
      <c r="P232" s="85">
        <f t="shared" si="829"/>
        <v>-100</v>
      </c>
      <c r="Q232"/>
      <c r="R232" s="32" t="s">
        <v>44</v>
      </c>
      <c r="S232" s="81">
        <f>[1]Malaysia!$EL$2790</f>
        <v>0</v>
      </c>
      <c r="T232" s="85">
        <f t="shared" si="830"/>
        <v>-100</v>
      </c>
      <c r="U232" s="81">
        <f>[1]Malaysia!EL$2792</f>
        <v>0</v>
      </c>
      <c r="V232" s="85">
        <f t="shared" si="831"/>
        <v>-100</v>
      </c>
      <c r="W232" s="81">
        <f>[1]Malaysia!EL$2795</f>
        <v>0</v>
      </c>
      <c r="X232" s="85">
        <f t="shared" si="832"/>
        <v>-100</v>
      </c>
      <c r="Y232"/>
      <c r="Z232" s="32" t="s">
        <v>44</v>
      </c>
      <c r="AA232" s="81">
        <f>[1]Malaysia!EL$2796</f>
        <v>0</v>
      </c>
      <c r="AB232" s="85">
        <f t="shared" si="833"/>
        <v>-100</v>
      </c>
      <c r="AC232" s="81">
        <f>[1]Malaysia!EL$2797</f>
        <v>0</v>
      </c>
      <c r="AD232" s="85">
        <f t="shared" si="834"/>
        <v>-100</v>
      </c>
      <c r="AE232" s="81">
        <f>[1]Malaysia!EL$2798</f>
        <v>0</v>
      </c>
      <c r="AF232" s="85">
        <f t="shared" si="835"/>
        <v>-100</v>
      </c>
      <c r="AG232"/>
      <c r="AH232" s="32" t="s">
        <v>44</v>
      </c>
      <c r="AI232" s="81">
        <f>[1]Malaysia!EL$2799</f>
        <v>0</v>
      </c>
      <c r="AJ232" s="85">
        <f t="shared" si="836"/>
        <v>-100</v>
      </c>
      <c r="AK232" s="81">
        <f>[1]Malaysia!EL$2800</f>
        <v>0</v>
      </c>
      <c r="AL232" s="85">
        <f t="shared" si="837"/>
        <v>-100</v>
      </c>
      <c r="AM232" s="81">
        <f>[1]Malaysia!EL$2802</f>
        <v>0</v>
      </c>
      <c r="AN232" s="85">
        <f t="shared" si="838"/>
        <v>-100</v>
      </c>
      <c r="AO232"/>
      <c r="AP232" s="32" t="s">
        <v>44</v>
      </c>
      <c r="AQ232" s="81">
        <f>[1]Malaysia!EL$2803</f>
        <v>0</v>
      </c>
      <c r="AR232" s="85">
        <f t="shared" si="839"/>
        <v>-100</v>
      </c>
      <c r="AS232" s="81">
        <f>[1]Malaysia!EL$2804</f>
        <v>0</v>
      </c>
      <c r="AT232" s="85">
        <f t="shared" si="840"/>
        <v>-100</v>
      </c>
      <c r="AU232" s="81">
        <f>[1]Malaysia!EL$2806</f>
        <v>0</v>
      </c>
      <c r="AV232" s="85">
        <f t="shared" si="841"/>
        <v>-100</v>
      </c>
      <c r="AW232"/>
      <c r="AX232" s="32" t="s">
        <v>44</v>
      </c>
      <c r="AY232" s="81">
        <f>[1]Malaysia!EL$2807</f>
        <v>0</v>
      </c>
      <c r="AZ232" s="85">
        <f t="shared" si="842"/>
        <v>-100</v>
      </c>
      <c r="BA232" s="81">
        <f>[1]Malaysia!EL$2808</f>
        <v>0</v>
      </c>
      <c r="BB232" s="85">
        <f t="shared" si="843"/>
        <v>-100</v>
      </c>
      <c r="BC232" s="81">
        <f>[1]Malaysia!EL$2809</f>
        <v>0</v>
      </c>
      <c r="BD232" s="85">
        <f t="shared" si="844"/>
        <v>-100</v>
      </c>
      <c r="BE232"/>
      <c r="BF232" s="32" t="s">
        <v>44</v>
      </c>
      <c r="BG232" s="81">
        <f>[1]Malaysia!EL$2810</f>
        <v>0</v>
      </c>
      <c r="BH232" s="85">
        <f t="shared" si="845"/>
        <v>-100</v>
      </c>
      <c r="BI232" s="81">
        <f>[1]Malaysia!EL$2811</f>
        <v>0</v>
      </c>
      <c r="BJ232" s="85">
        <f t="shared" si="846"/>
        <v>-100</v>
      </c>
      <c r="BK232" s="81">
        <f>[1]Malaysia!EL$2812</f>
        <v>0</v>
      </c>
      <c r="BL232" s="85">
        <f t="shared" si="847"/>
        <v>-100</v>
      </c>
      <c r="BM232"/>
      <c r="BN232" s="32" t="s">
        <v>44</v>
      </c>
      <c r="BO232" s="81">
        <f>([1]Malaysia!EL$2814*[1]Malaysia!$H2827+[1]Malaysia!EL$2815*[1]Malaysia!$H2828)/SUM([1]Malaysia!$H$2814:$H$2815)</f>
        <v>0</v>
      </c>
      <c r="BP232" s="85">
        <f t="shared" si="848"/>
        <v>-100</v>
      </c>
      <c r="BQ232" s="81">
        <f>[1]Malaysia!EL$2816</f>
        <v>0</v>
      </c>
      <c r="BR232" s="85">
        <f t="shared" si="849"/>
        <v>-100</v>
      </c>
      <c r="BS232" s="81">
        <f>[1]Malaysia!EL$2817</f>
        <v>0</v>
      </c>
      <c r="BT232" s="85">
        <f t="shared" si="850"/>
        <v>-100</v>
      </c>
      <c r="BU232"/>
      <c r="BV232" s="32" t="s">
        <v>44</v>
      </c>
      <c r="BW232" s="81">
        <f>[1]Malaysia!EL$2818</f>
        <v>0</v>
      </c>
      <c r="BX232" s="85">
        <f t="shared" si="851"/>
        <v>-100</v>
      </c>
      <c r="BY232" s="81">
        <f>[1]Malaysia!EL$2819</f>
        <v>0</v>
      </c>
      <c r="BZ232" s="85">
        <f t="shared" si="852"/>
        <v>-100</v>
      </c>
      <c r="CA232" s="81">
        <f>[1]Malaysia!EL$2820</f>
        <v>0</v>
      </c>
      <c r="CB232" s="85">
        <f t="shared" si="853"/>
        <v>-100</v>
      </c>
      <c r="CC232"/>
      <c r="CD232" s="32" t="s">
        <v>44</v>
      </c>
      <c r="CE232" s="81">
        <f>[1]Malaysia!EL$2821</f>
        <v>0</v>
      </c>
      <c r="CF232" s="85">
        <f t="shared" si="854"/>
        <v>-100</v>
      </c>
      <c r="CG232" s="81">
        <f>[1]Malaysia!EL$2822</f>
        <v>0</v>
      </c>
      <c r="CH232" s="85">
        <f t="shared" si="855"/>
        <v>-100</v>
      </c>
      <c r="CI232" s="81">
        <f>[1]Malaysia!EL$2823</f>
        <v>0</v>
      </c>
      <c r="CJ232" s="85">
        <f t="shared" si="856"/>
        <v>-100</v>
      </c>
      <c r="CK232"/>
      <c r="CL232" s="32" t="s">
        <v>44</v>
      </c>
      <c r="CM232" s="81">
        <f>[1]Malaysia!EL$2825</f>
        <v>0</v>
      </c>
      <c r="CN232" s="85">
        <f t="shared" si="857"/>
        <v>-100</v>
      </c>
      <c r="CO232" s="81">
        <f>[1]Malaysia!EL$2827</f>
        <v>0</v>
      </c>
      <c r="CP232" s="85">
        <f t="shared" si="858"/>
        <v>-100</v>
      </c>
      <c r="CQ232" s="81">
        <f>[1]Malaysia!EL$2829</f>
        <v>0</v>
      </c>
      <c r="CR232" s="85">
        <f t="shared" si="859"/>
        <v>-100</v>
      </c>
      <c r="CS232"/>
      <c r="CT232" s="32" t="s">
        <v>44</v>
      </c>
      <c r="CU232" s="81">
        <f>[1]Malaysia!EL$2831</f>
        <v>0</v>
      </c>
      <c r="CV232" s="85">
        <f t="shared" si="860"/>
        <v>-100</v>
      </c>
      <c r="CW232" s="81">
        <f>[1]Malaysia!EL$2832</f>
        <v>0</v>
      </c>
      <c r="CX232" s="85">
        <f t="shared" si="861"/>
        <v>-100</v>
      </c>
      <c r="CY232" s="81">
        <f>[1]Malaysia!EL$2833</f>
        <v>0</v>
      </c>
      <c r="CZ232" s="85">
        <f t="shared" si="862"/>
        <v>-100</v>
      </c>
      <c r="DA232"/>
      <c r="DB232" s="32" t="s">
        <v>44</v>
      </c>
      <c r="DC232" s="81">
        <f>[1]Malaysia!EL$2835</f>
        <v>0</v>
      </c>
      <c r="DD232" s="85">
        <f t="shared" si="863"/>
        <v>-100</v>
      </c>
      <c r="DE232" s="81">
        <f>[1]Malaysia!EL$2836</f>
        <v>0</v>
      </c>
      <c r="DF232" s="85">
        <f t="shared" si="864"/>
        <v>-100</v>
      </c>
      <c r="DG232" s="81">
        <f>[1]Malaysia!EL$2838</f>
        <v>0</v>
      </c>
      <c r="DH232" s="85">
        <f t="shared" si="865"/>
        <v>-100</v>
      </c>
      <c r="DI232"/>
      <c r="DJ232" s="32" t="s">
        <v>44</v>
      </c>
      <c r="DK232" s="81">
        <f>[1]Malaysia!EL$2840</f>
        <v>0</v>
      </c>
      <c r="DL232" s="85">
        <f t="shared" si="866"/>
        <v>-100</v>
      </c>
      <c r="DM232" s="81" t="e">
        <f>[1]Malaysia!EL$2841</f>
        <v>#DIV/0!</v>
      </c>
      <c r="DN232" s="85" t="e">
        <f t="shared" si="867"/>
        <v>#DIV/0!</v>
      </c>
      <c r="DO232" s="81">
        <f>[1]Malaysia!EL$2848</f>
        <v>0</v>
      </c>
      <c r="DP232" s="85">
        <f t="shared" si="868"/>
        <v>-100</v>
      </c>
    </row>
    <row r="233" spans="1:120">
      <c r="A233" s="35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</row>
    <row r="234" spans="1:120">
      <c r="A234" s="35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</row>
    <row r="235" spans="1:120">
      <c r="A235" s="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</row>
    <row r="236" spans="1:120">
      <c r="A236" s="35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</row>
    <row r="237" spans="1:120">
      <c r="A237" s="35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</row>
    <row r="238" spans="1:120">
      <c r="A238" s="35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</row>
    <row r="239" spans="1:120">
      <c r="A239" s="35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</row>
    <row r="240" spans="1:120">
      <c r="A240" s="35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</row>
    <row r="241" spans="1:119">
      <c r="A241" s="35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</row>
    <row r="242" spans="1:119">
      <c r="A242" s="35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</row>
    <row r="243" spans="1:119">
      <c r="A243" s="35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</row>
    <row r="244" spans="1:119">
      <c r="A244" s="35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</row>
    <row r="245" spans="1:119">
      <c r="A245" s="3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</row>
    <row r="246" spans="1:119">
      <c r="A246" s="35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</row>
    <row r="247" spans="1:119">
      <c r="A247" s="35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</row>
    <row r="248" spans="1:119">
      <c r="A248" s="35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</row>
    <row r="249" spans="1:119">
      <c r="A249" s="35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</row>
    <row r="250" spans="1:119">
      <c r="A250" s="35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</row>
    <row r="251" spans="1:119">
      <c r="A251" s="35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</row>
    <row r="252" spans="1:119">
      <c r="A252" s="35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</row>
    <row r="253" spans="1:119">
      <c r="A253" s="35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</row>
    <row r="254" spans="1:119">
      <c r="A254" s="35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</row>
    <row r="255" spans="1:119">
      <c r="A255" s="3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</row>
    <row r="256" spans="1:119">
      <c r="A256" s="35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</row>
    <row r="257" spans="1:119">
      <c r="A257" s="35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</row>
    <row r="258" spans="1:119">
      <c r="A258" s="35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</row>
    <row r="259" spans="1:119">
      <c r="A259" s="35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</row>
    <row r="260" spans="1:119">
      <c r="A260" s="35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</row>
    <row r="261" spans="1:119">
      <c r="A261" s="35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</row>
    <row r="262" spans="1:119">
      <c r="A262" s="35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</row>
    <row r="263" spans="1:119">
      <c r="A263" s="35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</row>
    <row r="264" spans="1:119">
      <c r="A264" s="35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</row>
    <row r="265" spans="1:119">
      <c r="A265" s="3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</row>
    <row r="266" spans="1:119">
      <c r="A266" s="35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</row>
    <row r="267" spans="1:119">
      <c r="A267" s="35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</row>
    <row r="268" spans="1:119">
      <c r="A268" s="35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</row>
    <row r="269" spans="1:119">
      <c r="A269" s="35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</row>
    <row r="270" spans="1:119">
      <c r="A270" s="35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</row>
    <row r="271" spans="1:119">
      <c r="A271" s="35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</row>
    <row r="272" spans="1:119">
      <c r="A272" s="35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</row>
    <row r="273" spans="1:119">
      <c r="A273" s="35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</row>
    <row r="274" spans="1:119">
      <c r="A274" s="35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</row>
    <row r="275" spans="1:119">
      <c r="A275" s="3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</row>
    <row r="276" spans="1:119">
      <c r="A276" s="35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</row>
    <row r="277" spans="1:119">
      <c r="A277" s="35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</row>
    <row r="278" spans="1:119">
      <c r="A278" s="35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</row>
    <row r="279" spans="1:119">
      <c r="A279" s="35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</row>
    <row r="280" spans="1:119">
      <c r="A280" s="35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</row>
    <row r="281" spans="1:119">
      <c r="A281" s="35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</row>
    <row r="282" spans="1:119">
      <c r="A282" s="35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</row>
    <row r="283" spans="1:119">
      <c r="A283" s="35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</row>
    <row r="284" spans="1:119">
      <c r="A284" s="35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</row>
    <row r="285" spans="1:119">
      <c r="A285" s="3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</row>
    <row r="286" spans="1:119">
      <c r="A286" s="35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</row>
    <row r="287" spans="1:119">
      <c r="A287" s="35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</row>
    <row r="288" spans="1:119">
      <c r="A288" s="35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</row>
    <row r="289" spans="1:119">
      <c r="A289" s="35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</row>
    <row r="290" spans="1:119">
      <c r="A290" s="35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</row>
    <row r="291" spans="1:119">
      <c r="A291" s="35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</row>
    <row r="292" spans="1:119">
      <c r="A292" s="35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</row>
    <row r="293" spans="1:119">
      <c r="A293" s="35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</row>
    <row r="294" spans="1:119">
      <c r="A294" s="35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</row>
    <row r="295" spans="1:119">
      <c r="A295" s="3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</row>
    <row r="296" spans="1:119">
      <c r="A296" s="35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</row>
    <row r="297" spans="1:119">
      <c r="A297" s="35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</row>
    <row r="298" spans="1:119">
      <c r="A298" s="35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</row>
    <row r="299" spans="1:119">
      <c r="A299" s="35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</row>
    <row r="300" spans="1:119">
      <c r="A300" s="35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</row>
    <row r="301" spans="1:119">
      <c r="A301" s="35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</row>
    <row r="302" spans="1:119">
      <c r="A302" s="35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</row>
    <row r="303" spans="1:119">
      <c r="A303" s="35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</row>
    <row r="304" spans="1:119">
      <c r="A304" s="35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</row>
    <row r="305" spans="1:119">
      <c r="A305" s="3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</row>
    <row r="306" spans="1:119">
      <c r="A306" s="35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</row>
    <row r="307" spans="1:119">
      <c r="A307" s="35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</row>
    <row r="308" spans="1:119">
      <c r="A308" s="35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</row>
    <row r="309" spans="1:119">
      <c r="A309" s="35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</row>
    <row r="310" spans="1:119">
      <c r="A310" s="35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</row>
    <row r="311" spans="1:119">
      <c r="A311" s="35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</row>
    <row r="312" spans="1:119">
      <c r="A312" s="35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</row>
    <row r="313" spans="1:119">
      <c r="A313" s="35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</row>
    <row r="314" spans="1:119">
      <c r="A314" s="35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</row>
    <row r="315" spans="1:119">
      <c r="A315" s="3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</row>
    <row r="316" spans="1:119">
      <c r="A316" s="35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</row>
    <row r="317" spans="1:119">
      <c r="A317" s="35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</row>
    <row r="318" spans="1:119">
      <c r="A318" s="35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</row>
    <row r="319" spans="1:119">
      <c r="A319" s="35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</row>
    <row r="320" spans="1:119">
      <c r="A320" s="35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</row>
    <row r="321" spans="1:119">
      <c r="A321" s="35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</row>
    <row r="322" spans="1:119">
      <c r="A322" s="35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</row>
    <row r="323" spans="1:119">
      <c r="A323" s="35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</row>
    <row r="324" spans="1:119">
      <c r="A324" s="35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</row>
    <row r="325" spans="1:119">
      <c r="A325" s="3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</row>
    <row r="326" spans="1:119">
      <c r="A326" s="35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</row>
    <row r="327" spans="1:119">
      <c r="A327" s="35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</row>
    <row r="328" spans="1:119">
      <c r="A328" s="35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</row>
    <row r="329" spans="1:119">
      <c r="A329" s="35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</row>
  </sheetData>
  <mergeCells count="420">
    <mergeCell ref="CU7:CV7"/>
    <mergeCell ref="CW7:CX7"/>
    <mergeCell ref="CY7:CZ7"/>
    <mergeCell ref="BU5:BU8"/>
    <mergeCell ref="BV5:BV8"/>
    <mergeCell ref="BW5:BW6"/>
    <mergeCell ref="BX5:BX6"/>
    <mergeCell ref="BY5:BY6"/>
    <mergeCell ref="BZ5:BZ6"/>
    <mergeCell ref="CA5:CA6"/>
    <mergeCell ref="CB5:CB6"/>
    <mergeCell ref="CC5:CC8"/>
    <mergeCell ref="BW8:BX8"/>
    <mergeCell ref="BY8:BZ8"/>
    <mergeCell ref="CA8:CB8"/>
    <mergeCell ref="BM5:BM8"/>
    <mergeCell ref="BN5:BN8"/>
    <mergeCell ref="BO5:BO6"/>
    <mergeCell ref="BP5:BP6"/>
    <mergeCell ref="BQ5:BQ6"/>
    <mergeCell ref="BR5:BR6"/>
    <mergeCell ref="BS5:BS6"/>
    <mergeCell ref="BT5:BT6"/>
    <mergeCell ref="BO8:BP8"/>
    <mergeCell ref="BQ8:BR8"/>
    <mergeCell ref="BS8:BT8"/>
    <mergeCell ref="BO7:BP7"/>
    <mergeCell ref="BQ7:BR7"/>
    <mergeCell ref="BS7:BT7"/>
    <mergeCell ref="BC5:BC6"/>
    <mergeCell ref="BD5:BD6"/>
    <mergeCell ref="BE5:BE8"/>
    <mergeCell ref="BF5:BF8"/>
    <mergeCell ref="BG5:BG6"/>
    <mergeCell ref="BH5:BH6"/>
    <mergeCell ref="BI5:BI6"/>
    <mergeCell ref="BJ5:BJ6"/>
    <mergeCell ref="BK5:BK6"/>
    <mergeCell ref="BC8:BD8"/>
    <mergeCell ref="BG8:BH8"/>
    <mergeCell ref="BI8:BJ8"/>
    <mergeCell ref="BK8:BL8"/>
    <mergeCell ref="BC7:BD7"/>
    <mergeCell ref="BG7:BH7"/>
    <mergeCell ref="BI7:BJ7"/>
    <mergeCell ref="BK7:BL7"/>
    <mergeCell ref="BL5:BL6"/>
    <mergeCell ref="AU5:AU6"/>
    <mergeCell ref="AV5:AV6"/>
    <mergeCell ref="AW5:AW8"/>
    <mergeCell ref="AX5:AX8"/>
    <mergeCell ref="AY5:AY6"/>
    <mergeCell ref="AZ5:AZ6"/>
    <mergeCell ref="BA5:BA6"/>
    <mergeCell ref="BB5:BB6"/>
    <mergeCell ref="AY8:AZ8"/>
    <mergeCell ref="BA8:BB8"/>
    <mergeCell ref="AU8:AV8"/>
    <mergeCell ref="AY7:AZ7"/>
    <mergeCell ref="BA7:BB7"/>
    <mergeCell ref="AU7:AV7"/>
    <mergeCell ref="AK5:AK6"/>
    <mergeCell ref="AL5:AL6"/>
    <mergeCell ref="AM5:AM6"/>
    <mergeCell ref="AN5:AN6"/>
    <mergeCell ref="AO5:AO8"/>
    <mergeCell ref="AP5:AP8"/>
    <mergeCell ref="AQ5:AQ6"/>
    <mergeCell ref="AR5:AR6"/>
    <mergeCell ref="AS5:AS6"/>
    <mergeCell ref="AK8:AL8"/>
    <mergeCell ref="AM8:AN8"/>
    <mergeCell ref="AQ8:AR8"/>
    <mergeCell ref="AS8:AT8"/>
    <mergeCell ref="AK7:AL7"/>
    <mergeCell ref="AM7:AN7"/>
    <mergeCell ref="AQ7:AR7"/>
    <mergeCell ref="AS7:AT7"/>
    <mergeCell ref="AT5:AT6"/>
    <mergeCell ref="AC5:AC6"/>
    <mergeCell ref="AD5:AD6"/>
    <mergeCell ref="AE5:AE6"/>
    <mergeCell ref="AF5:AF6"/>
    <mergeCell ref="AG5:AG8"/>
    <mergeCell ref="AH5:AH8"/>
    <mergeCell ref="AI5:AI6"/>
    <mergeCell ref="AJ5:AJ6"/>
    <mergeCell ref="AC8:AD8"/>
    <mergeCell ref="AE8:AF8"/>
    <mergeCell ref="AI8:AJ8"/>
    <mergeCell ref="AC7:AD7"/>
    <mergeCell ref="AE7:AF7"/>
    <mergeCell ref="AI7:AJ7"/>
    <mergeCell ref="S5:S6"/>
    <mergeCell ref="T5:T6"/>
    <mergeCell ref="U5:U6"/>
    <mergeCell ref="V5:V6"/>
    <mergeCell ref="W5:W6"/>
    <mergeCell ref="X5:X6"/>
    <mergeCell ref="Y5:Y8"/>
    <mergeCell ref="Z5:Z8"/>
    <mergeCell ref="AA5:AA6"/>
    <mergeCell ref="AA8:AB8"/>
    <mergeCell ref="AA7:AB7"/>
    <mergeCell ref="AB5:AB6"/>
    <mergeCell ref="DE11:DF11"/>
    <mergeCell ref="DG11:DH11"/>
    <mergeCell ref="DI11:DJ11"/>
    <mergeCell ref="DK11:DL11"/>
    <mergeCell ref="DM11:DN11"/>
    <mergeCell ref="DO11:DP11"/>
    <mergeCell ref="A5:A8"/>
    <mergeCell ref="B5:B8"/>
    <mergeCell ref="C5:C6"/>
    <mergeCell ref="D5:D6"/>
    <mergeCell ref="E5:E6"/>
    <mergeCell ref="F5:F6"/>
    <mergeCell ref="G5:G6"/>
    <mergeCell ref="H5:H6"/>
    <mergeCell ref="I5:I8"/>
    <mergeCell ref="J5:J8"/>
    <mergeCell ref="K5:K6"/>
    <mergeCell ref="L5:L6"/>
    <mergeCell ref="M5:M6"/>
    <mergeCell ref="N5:N6"/>
    <mergeCell ref="O5:O6"/>
    <mergeCell ref="P5:P6"/>
    <mergeCell ref="Q5:Q8"/>
    <mergeCell ref="R5:R8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DE10:DF10"/>
    <mergeCell ref="DG10:DH10"/>
    <mergeCell ref="DI10:DJ10"/>
    <mergeCell ref="DK10:DL10"/>
    <mergeCell ref="DM10:DN10"/>
    <mergeCell ref="DO10:DP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CM10:CN10"/>
    <mergeCell ref="CO10:CP10"/>
    <mergeCell ref="CQ10:CR10"/>
    <mergeCell ref="CS10:CT10"/>
    <mergeCell ref="CU10:CV10"/>
    <mergeCell ref="CW10:CX10"/>
    <mergeCell ref="CY10:CZ10"/>
    <mergeCell ref="DA10:DB10"/>
    <mergeCell ref="DC10:DD10"/>
    <mergeCell ref="BU10:BV10"/>
    <mergeCell ref="BW10:BX10"/>
    <mergeCell ref="BY10:BZ10"/>
    <mergeCell ref="CA10:CB10"/>
    <mergeCell ref="CC10:CD10"/>
    <mergeCell ref="CE10:CF10"/>
    <mergeCell ref="CG10:CH10"/>
    <mergeCell ref="CI10:CJ10"/>
    <mergeCell ref="CK10:CL10"/>
    <mergeCell ref="BC10:BD10"/>
    <mergeCell ref="BE10:BF10"/>
    <mergeCell ref="BG10:BH10"/>
    <mergeCell ref="BI10:BJ10"/>
    <mergeCell ref="BK10:BL10"/>
    <mergeCell ref="BM10:BN10"/>
    <mergeCell ref="BO10:BP10"/>
    <mergeCell ref="BQ10:BR10"/>
    <mergeCell ref="BS10:BT10"/>
    <mergeCell ref="AK10:AL10"/>
    <mergeCell ref="AM10:AN10"/>
    <mergeCell ref="AO10:AP10"/>
    <mergeCell ref="AQ10:AR10"/>
    <mergeCell ref="AS10:AT10"/>
    <mergeCell ref="AU10:AV10"/>
    <mergeCell ref="AW10:AX10"/>
    <mergeCell ref="AY10:AZ10"/>
    <mergeCell ref="BA10:BB10"/>
    <mergeCell ref="DE9:DF9"/>
    <mergeCell ref="DG9:DH9"/>
    <mergeCell ref="DI9:DJ9"/>
    <mergeCell ref="DK9:DL9"/>
    <mergeCell ref="DM9:DN9"/>
    <mergeCell ref="DO9:DP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CM9:CN9"/>
    <mergeCell ref="CO9:CP9"/>
    <mergeCell ref="CQ9:CR9"/>
    <mergeCell ref="CS9:CT9"/>
    <mergeCell ref="CU9:CV9"/>
    <mergeCell ref="CW9:CX9"/>
    <mergeCell ref="CY9:CZ9"/>
    <mergeCell ref="DA9:DB9"/>
    <mergeCell ref="DC9:DD9"/>
    <mergeCell ref="BU9:BV9"/>
    <mergeCell ref="BW9:BX9"/>
    <mergeCell ref="BY9:BZ9"/>
    <mergeCell ref="CA9:CB9"/>
    <mergeCell ref="CC9:CD9"/>
    <mergeCell ref="CE9:CF9"/>
    <mergeCell ref="CG9:CH9"/>
    <mergeCell ref="CI9:CJ9"/>
    <mergeCell ref="CK9:CL9"/>
    <mergeCell ref="BC9:BD9"/>
    <mergeCell ref="BE9:BF9"/>
    <mergeCell ref="BG9:BH9"/>
    <mergeCell ref="BI9:BJ9"/>
    <mergeCell ref="BK9:BL9"/>
    <mergeCell ref="BM9:BN9"/>
    <mergeCell ref="BO9:BP9"/>
    <mergeCell ref="BQ9:BR9"/>
    <mergeCell ref="BS9:BT9"/>
    <mergeCell ref="AK9:AL9"/>
    <mergeCell ref="AM9:AN9"/>
    <mergeCell ref="AO9:AP9"/>
    <mergeCell ref="AQ9:AR9"/>
    <mergeCell ref="AS9:AT9"/>
    <mergeCell ref="AU9:AV9"/>
    <mergeCell ref="AW9:AX9"/>
    <mergeCell ref="AY9:AZ9"/>
    <mergeCell ref="BA9:BB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DC8:DD8"/>
    <mergeCell ref="DE8:DF8"/>
    <mergeCell ref="DG8:DH8"/>
    <mergeCell ref="DK8:DL8"/>
    <mergeCell ref="DM8:DN8"/>
    <mergeCell ref="DO8:DP8"/>
    <mergeCell ref="DB5:DB8"/>
    <mergeCell ref="DC5:DC6"/>
    <mergeCell ref="DD5:DD6"/>
    <mergeCell ref="DE5:DE6"/>
    <mergeCell ref="DF5:DF6"/>
    <mergeCell ref="DG5:DG6"/>
    <mergeCell ref="DH5:DH6"/>
    <mergeCell ref="DI5:DI8"/>
    <mergeCell ref="DJ5:DJ8"/>
    <mergeCell ref="DK5:DK6"/>
    <mergeCell ref="DL5:DL6"/>
    <mergeCell ref="DM5:DM6"/>
    <mergeCell ref="DN5:DN6"/>
    <mergeCell ref="DO5:DO6"/>
    <mergeCell ref="DP5:DP6"/>
    <mergeCell ref="DC7:DD7"/>
    <mergeCell ref="DE7:DF7"/>
    <mergeCell ref="DG7:DH7"/>
    <mergeCell ref="CE8:CF8"/>
    <mergeCell ref="CG8:CH8"/>
    <mergeCell ref="CI8:CJ8"/>
    <mergeCell ref="CM8:CN8"/>
    <mergeCell ref="CO8:CP8"/>
    <mergeCell ref="CQ8:CR8"/>
    <mergeCell ref="CD5:CD8"/>
    <mergeCell ref="CE5:CE6"/>
    <mergeCell ref="CF5:CF6"/>
    <mergeCell ref="CG5:CG6"/>
    <mergeCell ref="CH5:CH6"/>
    <mergeCell ref="CI5:CI6"/>
    <mergeCell ref="CJ5:CJ6"/>
    <mergeCell ref="CK5:CK8"/>
    <mergeCell ref="CL5:CL8"/>
    <mergeCell ref="CM5:CM6"/>
    <mergeCell ref="CN5:CN6"/>
    <mergeCell ref="CO5:CO6"/>
    <mergeCell ref="CP5:CP6"/>
    <mergeCell ref="CQ5:CQ6"/>
    <mergeCell ref="CR5:CR6"/>
    <mergeCell ref="C8:D8"/>
    <mergeCell ref="E8:F8"/>
    <mergeCell ref="G8:H8"/>
    <mergeCell ref="K8:L8"/>
    <mergeCell ref="M8:N8"/>
    <mergeCell ref="O8:P8"/>
    <mergeCell ref="S8:T8"/>
    <mergeCell ref="U8:V8"/>
    <mergeCell ref="W8:X8"/>
    <mergeCell ref="DK7:DL7"/>
    <mergeCell ref="DM7:DN7"/>
    <mergeCell ref="DO7:DP7"/>
    <mergeCell ref="BW7:BX7"/>
    <mergeCell ref="BY7:BZ7"/>
    <mergeCell ref="CA7:CB7"/>
    <mergeCell ref="CE7:CF7"/>
    <mergeCell ref="CG7:CH7"/>
    <mergeCell ref="CI7:CJ7"/>
    <mergeCell ref="CM7:CN7"/>
    <mergeCell ref="CO7:CP7"/>
    <mergeCell ref="CQ7:CR7"/>
    <mergeCell ref="CS5:CS8"/>
    <mergeCell ref="CT5:CT8"/>
    <mergeCell ref="CU5:CU6"/>
    <mergeCell ref="CV5:CV6"/>
    <mergeCell ref="CW5:CW6"/>
    <mergeCell ref="CX5:CX6"/>
    <mergeCell ref="CY5:CY6"/>
    <mergeCell ref="CZ5:CZ6"/>
    <mergeCell ref="DA5:DA8"/>
    <mergeCell ref="CU8:CV8"/>
    <mergeCell ref="CW8:CX8"/>
    <mergeCell ref="CY8:CZ8"/>
    <mergeCell ref="C7:D7"/>
    <mergeCell ref="E7:F7"/>
    <mergeCell ref="G7:H7"/>
    <mergeCell ref="K7:L7"/>
    <mergeCell ref="M7:N7"/>
    <mergeCell ref="O7:P7"/>
    <mergeCell ref="S7:T7"/>
    <mergeCell ref="U7:V7"/>
    <mergeCell ref="W7:X7"/>
    <mergeCell ref="CS2:CZ2"/>
    <mergeCell ref="DA2:DH2"/>
    <mergeCell ref="DI2:DP2"/>
    <mergeCell ref="A3:H3"/>
    <mergeCell ref="I3:P3"/>
    <mergeCell ref="Q3:X3"/>
    <mergeCell ref="Y3:AF3"/>
    <mergeCell ref="AG3:AN3"/>
    <mergeCell ref="AO3:AV3"/>
    <mergeCell ref="AW3:BD3"/>
    <mergeCell ref="BE3:BL3"/>
    <mergeCell ref="BM3:BT3"/>
    <mergeCell ref="BU3:CB3"/>
    <mergeCell ref="CC3:CJ3"/>
    <mergeCell ref="CK3:CR3"/>
    <mergeCell ref="CS3:CZ3"/>
    <mergeCell ref="DA3:DH3"/>
    <mergeCell ref="DI3:DP3"/>
    <mergeCell ref="A2:H2"/>
    <mergeCell ref="I2:P2"/>
    <mergeCell ref="Q2:X2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</mergeCells>
  <printOptions horizontalCentered="1"/>
  <pageMargins left="0.43307086614173201" right="0.39370078740157499" top="0.78740157480314998" bottom="0.196850393700787" header="0.23622047244094499" footer="0.55118110236220497"/>
  <pageSetup paperSize="9" scale="80" firstPageNumber="9" orientation="portrait" useFirstPageNumber="1" r:id="rId1"/>
  <headerFooter alignWithMargins="0">
    <oddFooter>&amp;C&amp;P</oddFooter>
  </headerFooter>
  <colBreaks count="14" manualBreakCount="14">
    <brk id="8" max="228" man="1"/>
    <brk id="16" max="228" man="1"/>
    <brk id="24" max="228" man="1"/>
    <brk id="32" max="228" man="1"/>
    <brk id="40" max="228" man="1"/>
    <brk id="48" max="228" man="1"/>
    <brk id="56" max="228" man="1"/>
    <brk id="64" max="228" man="1"/>
    <brk id="72" max="228" man="1"/>
    <brk id="80" max="228" man="1"/>
    <brk id="88" max="228" man="1"/>
    <brk id="96" max="228" man="1"/>
    <brk id="104" max="228" man="1"/>
    <brk id="112" max="22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305"/>
  <sheetViews>
    <sheetView view="pageBreakPreview" topLeftCell="AQ1" zoomScale="80" zoomScaleNormal="100" workbookViewId="0">
      <pane ySplit="11" topLeftCell="A76" activePane="bottomLeft" state="frozen"/>
      <selection pane="bottomLeft" activeCell="D233" sqref="D233"/>
    </sheetView>
  </sheetViews>
  <sheetFormatPr defaultColWidth="13.5546875" defaultRowHeight="14.4"/>
  <cols>
    <col min="1" max="1" width="7.88671875" style="24" customWidth="1"/>
    <col min="2" max="2" width="10.6640625" style="24" customWidth="1"/>
    <col min="3" max="3" width="11" style="460" customWidth="1"/>
    <col min="4" max="4" width="13.44140625" style="461" customWidth="1"/>
    <col min="5" max="5" width="11" style="460" customWidth="1"/>
    <col min="6" max="6" width="13.44140625" style="461" customWidth="1"/>
    <col min="7" max="7" width="11" style="461" customWidth="1"/>
    <col min="8" max="8" width="13.44140625" style="461" customWidth="1"/>
    <col min="9" max="9" width="11" style="461" customWidth="1"/>
    <col min="10" max="10" width="13.44140625" style="461" customWidth="1"/>
    <col min="11" max="11" width="9.109375" style="24" customWidth="1"/>
    <col min="12" max="12" width="11.109375" style="24" customWidth="1"/>
    <col min="13" max="13" width="12.109375" style="461" customWidth="1"/>
    <col min="14" max="14" width="14.5546875" style="461" customWidth="1"/>
    <col min="15" max="15" width="12.109375" style="461" customWidth="1"/>
    <col min="16" max="16" width="14.5546875" style="461" customWidth="1"/>
    <col min="17" max="17" width="12.109375" style="461" customWidth="1"/>
    <col min="18" max="18" width="14.5546875" style="461" customWidth="1"/>
    <col min="19" max="19" width="9.109375" style="24" customWidth="1"/>
    <col min="20" max="20" width="11.109375" style="24" customWidth="1"/>
    <col min="21" max="21" width="12.109375" style="461" customWidth="1"/>
    <col min="22" max="22" width="14.5546875" style="461" customWidth="1"/>
    <col min="23" max="23" width="12.109375" style="461" customWidth="1"/>
    <col min="24" max="24" width="14.5546875" style="461" customWidth="1"/>
    <col min="25" max="25" width="12.109375" style="461" customWidth="1"/>
    <col min="26" max="26" width="14.5546875" style="461" customWidth="1"/>
    <col min="27" max="27" width="9.109375" style="24" customWidth="1"/>
    <col min="28" max="28" width="11.109375" style="24" customWidth="1"/>
    <col min="29" max="29" width="12.109375" style="461" customWidth="1"/>
    <col min="30" max="30" width="14.5546875" style="461" customWidth="1"/>
    <col min="31" max="31" width="12.109375" style="461" customWidth="1"/>
    <col min="32" max="32" width="14.5546875" style="461" customWidth="1"/>
    <col min="33" max="33" width="12.109375" style="461" customWidth="1"/>
    <col min="34" max="34" width="14.5546875" style="461" customWidth="1"/>
    <col min="35" max="35" width="9.109375" style="24" customWidth="1"/>
    <col min="36" max="36" width="11.109375" style="24" customWidth="1"/>
    <col min="37" max="37" width="12.109375" style="461" customWidth="1"/>
    <col min="38" max="38" width="14.5546875" style="461" customWidth="1"/>
    <col min="39" max="39" width="12.109375" style="461" customWidth="1"/>
    <col min="40" max="40" width="14.5546875" style="461" customWidth="1"/>
    <col min="41" max="41" width="12.109375" style="461" customWidth="1"/>
    <col min="42" max="42" width="14.5546875" style="461" customWidth="1"/>
    <col min="43" max="43" width="9.109375" style="24" customWidth="1"/>
    <col min="44" max="44" width="11.109375" style="24" customWidth="1"/>
    <col min="45" max="45" width="12.109375" style="461" customWidth="1"/>
    <col min="46" max="46" width="14.5546875" style="461" customWidth="1"/>
    <col min="47" max="47" width="12.109375" style="461" customWidth="1"/>
    <col min="48" max="48" width="14.5546875" style="461" customWidth="1"/>
    <col min="49" max="49" width="12.109375" style="461" customWidth="1"/>
    <col min="50" max="50" width="14.5546875" style="461" customWidth="1"/>
    <col min="51" max="51" width="7.88671875" style="24" customWidth="1"/>
    <col min="52" max="52" width="10.6640625" style="24" customWidth="1"/>
    <col min="53" max="53" width="11" style="461" customWidth="1"/>
    <col min="54" max="54" width="13.44140625" style="461" customWidth="1"/>
    <col min="55" max="55" width="11" style="461" customWidth="1"/>
    <col min="56" max="56" width="13.44140625" style="461" customWidth="1"/>
    <col min="57" max="57" width="11" style="461" customWidth="1"/>
    <col min="58" max="58" width="13.44140625" style="461" customWidth="1"/>
    <col min="59" max="59" width="11" style="461" customWidth="1"/>
    <col min="60" max="60" width="13.44140625" style="461" customWidth="1"/>
  </cols>
  <sheetData>
    <row r="1" spans="1:368" ht="15" customHeight="1"/>
    <row r="2" spans="1:368" ht="15" customHeight="1">
      <c r="A2" s="612" t="s">
        <v>339</v>
      </c>
      <c r="B2" s="612"/>
      <c r="C2" s="612"/>
      <c r="D2" s="612"/>
      <c r="E2" s="612"/>
      <c r="F2" s="612"/>
      <c r="G2" s="612"/>
      <c r="H2" s="612"/>
      <c r="I2" s="612"/>
      <c r="J2" s="612"/>
      <c r="K2" s="612" t="s">
        <v>339</v>
      </c>
      <c r="L2" s="612"/>
      <c r="M2" s="612"/>
      <c r="N2" s="612"/>
      <c r="O2" s="612"/>
      <c r="P2" s="612"/>
      <c r="Q2" s="612"/>
      <c r="R2" s="612"/>
      <c r="S2" s="612" t="s">
        <v>339</v>
      </c>
      <c r="T2" s="612"/>
      <c r="U2" s="612"/>
      <c r="V2" s="612"/>
      <c r="W2" s="612"/>
      <c r="X2" s="612"/>
      <c r="Y2" s="612"/>
      <c r="Z2" s="612"/>
      <c r="AA2" s="612" t="s">
        <v>339</v>
      </c>
      <c r="AB2" s="612"/>
      <c r="AC2" s="612"/>
      <c r="AD2" s="612"/>
      <c r="AE2" s="612"/>
      <c r="AF2" s="612"/>
      <c r="AG2" s="612"/>
      <c r="AH2" s="612"/>
      <c r="AI2" s="612" t="s">
        <v>339</v>
      </c>
      <c r="AJ2" s="612"/>
      <c r="AK2" s="612"/>
      <c r="AL2" s="612"/>
      <c r="AM2" s="612"/>
      <c r="AN2" s="612"/>
      <c r="AO2" s="612"/>
      <c r="AP2" s="612"/>
      <c r="AQ2" s="612" t="s">
        <v>339</v>
      </c>
      <c r="AR2" s="612"/>
      <c r="AS2" s="612"/>
      <c r="AT2" s="612"/>
      <c r="AU2" s="612"/>
      <c r="AV2" s="612"/>
      <c r="AW2" s="612"/>
      <c r="AX2" s="612"/>
      <c r="AY2" s="612" t="s">
        <v>339</v>
      </c>
      <c r="AZ2" s="612"/>
      <c r="BA2" s="612"/>
      <c r="BB2" s="612"/>
      <c r="BC2" s="612"/>
      <c r="BD2" s="612"/>
      <c r="BE2" s="612"/>
      <c r="BF2" s="612"/>
      <c r="BG2" s="612"/>
      <c r="BH2" s="612"/>
    </row>
    <row r="3" spans="1:368" ht="15" customHeight="1">
      <c r="A3" s="640" t="s">
        <v>340</v>
      </c>
      <c r="B3" s="640"/>
      <c r="C3" s="640"/>
      <c r="D3" s="640"/>
      <c r="E3" s="640"/>
      <c r="F3" s="640"/>
      <c r="G3" s="640"/>
      <c r="H3" s="640"/>
      <c r="I3" s="640"/>
      <c r="J3" s="640"/>
      <c r="K3" s="640" t="s">
        <v>340</v>
      </c>
      <c r="L3" s="640"/>
      <c r="M3" s="640"/>
      <c r="N3" s="640"/>
      <c r="O3" s="640"/>
      <c r="P3" s="640"/>
      <c r="Q3" s="640"/>
      <c r="R3" s="640"/>
      <c r="S3" s="640" t="s">
        <v>340</v>
      </c>
      <c r="T3" s="640"/>
      <c r="U3" s="640"/>
      <c r="V3" s="640"/>
      <c r="W3" s="640"/>
      <c r="X3" s="640"/>
      <c r="Y3" s="640"/>
      <c r="Z3" s="640"/>
      <c r="AA3" s="640" t="s">
        <v>340</v>
      </c>
      <c r="AB3" s="640"/>
      <c r="AC3" s="640"/>
      <c r="AD3" s="640"/>
      <c r="AE3" s="640"/>
      <c r="AF3" s="640"/>
      <c r="AG3" s="640"/>
      <c r="AH3" s="640"/>
      <c r="AI3" s="640" t="s">
        <v>340</v>
      </c>
      <c r="AJ3" s="640"/>
      <c r="AK3" s="640"/>
      <c r="AL3" s="640"/>
      <c r="AM3" s="640"/>
      <c r="AN3" s="640"/>
      <c r="AO3" s="640"/>
      <c r="AP3" s="640"/>
      <c r="AQ3" s="640" t="s">
        <v>340</v>
      </c>
      <c r="AR3" s="640"/>
      <c r="AS3" s="640"/>
      <c r="AT3" s="640"/>
      <c r="AU3" s="640"/>
      <c r="AV3" s="640"/>
      <c r="AW3" s="640"/>
      <c r="AX3" s="640"/>
      <c r="AY3" s="640" t="s">
        <v>340</v>
      </c>
      <c r="AZ3" s="640"/>
      <c r="BA3" s="640"/>
      <c r="BB3" s="640"/>
      <c r="BC3" s="640"/>
      <c r="BD3" s="640"/>
      <c r="BE3" s="640"/>
      <c r="BF3" s="640"/>
      <c r="BG3" s="640"/>
      <c r="BH3" s="640"/>
    </row>
    <row r="4" spans="1:368" ht="15" customHeight="1">
      <c r="A4" s="462"/>
      <c r="B4" s="462"/>
      <c r="C4" s="463"/>
      <c r="D4" s="464"/>
      <c r="E4" s="463"/>
      <c r="F4" s="464"/>
      <c r="G4" s="464"/>
      <c r="H4" s="464"/>
      <c r="I4" s="464"/>
      <c r="J4" s="464"/>
      <c r="K4" s="462"/>
      <c r="L4" s="462"/>
      <c r="M4" s="464"/>
      <c r="N4" s="464"/>
      <c r="O4" s="464"/>
      <c r="P4" s="464"/>
      <c r="Q4" s="464"/>
      <c r="R4" s="464"/>
      <c r="S4" s="462"/>
      <c r="T4" s="462"/>
      <c r="U4" s="464"/>
      <c r="V4" s="464"/>
      <c r="W4" s="464"/>
      <c r="X4" s="464"/>
      <c r="Y4" s="464"/>
      <c r="Z4" s="464"/>
      <c r="AA4" s="462"/>
      <c r="AB4" s="462"/>
      <c r="AC4" s="464"/>
      <c r="AD4" s="464"/>
      <c r="AE4" s="464"/>
      <c r="AF4" s="464"/>
      <c r="AG4" s="464"/>
      <c r="AH4" s="464"/>
      <c r="AI4" s="462"/>
      <c r="AJ4" s="462"/>
      <c r="AK4" s="464"/>
      <c r="AL4" s="464"/>
      <c r="AM4" s="464"/>
      <c r="AN4" s="464"/>
      <c r="AO4" s="464"/>
      <c r="AP4" s="464"/>
      <c r="AQ4" s="462"/>
      <c r="AR4" s="462"/>
      <c r="AS4" s="464"/>
      <c r="AT4" s="464"/>
      <c r="AU4" s="464"/>
      <c r="AV4" s="464"/>
      <c r="AW4" s="464"/>
      <c r="AX4" s="464"/>
      <c r="AY4" s="462"/>
      <c r="AZ4" s="462"/>
      <c r="BA4" s="464"/>
      <c r="BB4" s="464"/>
      <c r="BC4" s="464"/>
      <c r="BD4" s="464"/>
      <c r="BE4" s="464"/>
      <c r="BF4" s="464"/>
      <c r="BG4" s="464"/>
      <c r="BH4" s="464"/>
    </row>
    <row r="5" spans="1:368" ht="33.75" customHeight="1">
      <c r="A5" s="619" t="s">
        <v>10</v>
      </c>
      <c r="B5" s="619" t="s">
        <v>5</v>
      </c>
      <c r="C5" s="615" t="s">
        <v>63</v>
      </c>
      <c r="D5" s="615" t="s">
        <v>64</v>
      </c>
      <c r="E5" s="615" t="s">
        <v>63</v>
      </c>
      <c r="F5" s="615" t="s">
        <v>64</v>
      </c>
      <c r="G5" s="615" t="s">
        <v>63</v>
      </c>
      <c r="H5" s="615" t="s">
        <v>64</v>
      </c>
      <c r="I5" s="615" t="s">
        <v>63</v>
      </c>
      <c r="J5" s="615" t="s">
        <v>64</v>
      </c>
      <c r="K5" s="619" t="s">
        <v>10</v>
      </c>
      <c r="L5" s="619" t="s">
        <v>5</v>
      </c>
      <c r="M5" s="615" t="s">
        <v>63</v>
      </c>
      <c r="N5" s="615" t="s">
        <v>64</v>
      </c>
      <c r="O5" s="615" t="s">
        <v>63</v>
      </c>
      <c r="P5" s="615" t="s">
        <v>64</v>
      </c>
      <c r="Q5" s="615" t="s">
        <v>63</v>
      </c>
      <c r="R5" s="615" t="s">
        <v>64</v>
      </c>
      <c r="S5" s="619" t="s">
        <v>10</v>
      </c>
      <c r="T5" s="619" t="s">
        <v>5</v>
      </c>
      <c r="U5" s="615" t="s">
        <v>63</v>
      </c>
      <c r="V5" s="615" t="s">
        <v>64</v>
      </c>
      <c r="W5" s="615" t="s">
        <v>63</v>
      </c>
      <c r="X5" s="615" t="s">
        <v>64</v>
      </c>
      <c r="Y5" s="615" t="s">
        <v>63</v>
      </c>
      <c r="Z5" s="615" t="s">
        <v>64</v>
      </c>
      <c r="AA5" s="619" t="s">
        <v>10</v>
      </c>
      <c r="AB5" s="619" t="s">
        <v>5</v>
      </c>
      <c r="AC5" s="615" t="s">
        <v>63</v>
      </c>
      <c r="AD5" s="615" t="s">
        <v>64</v>
      </c>
      <c r="AE5" s="615" t="s">
        <v>63</v>
      </c>
      <c r="AF5" s="615" t="s">
        <v>64</v>
      </c>
      <c r="AG5" s="615" t="s">
        <v>63</v>
      </c>
      <c r="AH5" s="615" t="s">
        <v>64</v>
      </c>
      <c r="AI5" s="619" t="s">
        <v>10</v>
      </c>
      <c r="AJ5" s="619" t="s">
        <v>5</v>
      </c>
      <c r="AK5" s="615" t="s">
        <v>63</v>
      </c>
      <c r="AL5" s="615" t="s">
        <v>64</v>
      </c>
      <c r="AM5" s="615" t="s">
        <v>63</v>
      </c>
      <c r="AN5" s="615" t="s">
        <v>64</v>
      </c>
      <c r="AO5" s="615" t="s">
        <v>63</v>
      </c>
      <c r="AP5" s="615" t="s">
        <v>64</v>
      </c>
      <c r="AQ5" s="619" t="s">
        <v>10</v>
      </c>
      <c r="AR5" s="619" t="s">
        <v>5</v>
      </c>
      <c r="AS5" s="615" t="s">
        <v>63</v>
      </c>
      <c r="AT5" s="615" t="s">
        <v>64</v>
      </c>
      <c r="AU5" s="615" t="s">
        <v>63</v>
      </c>
      <c r="AV5" s="615" t="s">
        <v>64</v>
      </c>
      <c r="AW5" s="615" t="s">
        <v>63</v>
      </c>
      <c r="AX5" s="615" t="s">
        <v>64</v>
      </c>
      <c r="AY5" s="619" t="s">
        <v>10</v>
      </c>
      <c r="AZ5" s="619" t="s">
        <v>5</v>
      </c>
      <c r="BA5" s="615" t="s">
        <v>63</v>
      </c>
      <c r="BB5" s="615" t="s">
        <v>64</v>
      </c>
      <c r="BC5" s="615" t="s">
        <v>63</v>
      </c>
      <c r="BD5" s="615" t="s">
        <v>64</v>
      </c>
      <c r="BE5" s="615" t="s">
        <v>63</v>
      </c>
      <c r="BF5" s="615" t="s">
        <v>64</v>
      </c>
      <c r="BG5" s="615" t="s">
        <v>63</v>
      </c>
      <c r="BH5" s="615" t="s">
        <v>64</v>
      </c>
    </row>
    <row r="6" spans="1:368" ht="33.75" customHeight="1">
      <c r="A6" s="610"/>
      <c r="B6" s="610"/>
      <c r="C6" s="624"/>
      <c r="D6" s="624"/>
      <c r="E6" s="624"/>
      <c r="F6" s="624"/>
      <c r="G6" s="624"/>
      <c r="H6" s="624"/>
      <c r="I6" s="624"/>
      <c r="J6" s="624"/>
      <c r="K6" s="610"/>
      <c r="L6" s="610"/>
      <c r="M6" s="624"/>
      <c r="N6" s="624"/>
      <c r="O6" s="624"/>
      <c r="P6" s="624"/>
      <c r="Q6" s="624"/>
      <c r="R6" s="624"/>
      <c r="S6" s="610"/>
      <c r="T6" s="610"/>
      <c r="U6" s="624"/>
      <c r="V6" s="624"/>
      <c r="W6" s="624"/>
      <c r="X6" s="624"/>
      <c r="Y6" s="624"/>
      <c r="Z6" s="624"/>
      <c r="AA6" s="610"/>
      <c r="AB6" s="610"/>
      <c r="AC6" s="624"/>
      <c r="AD6" s="624"/>
      <c r="AE6" s="624"/>
      <c r="AF6" s="624"/>
      <c r="AG6" s="624"/>
      <c r="AH6" s="624"/>
      <c r="AI6" s="610"/>
      <c r="AJ6" s="610"/>
      <c r="AK6" s="624"/>
      <c r="AL6" s="624"/>
      <c r="AM6" s="624"/>
      <c r="AN6" s="624"/>
      <c r="AO6" s="624"/>
      <c r="AP6" s="624"/>
      <c r="AQ6" s="610"/>
      <c r="AR6" s="610"/>
      <c r="AS6" s="624"/>
      <c r="AT6" s="624"/>
      <c r="AU6" s="624"/>
      <c r="AV6" s="624"/>
      <c r="AW6" s="624"/>
      <c r="AX6" s="624"/>
      <c r="AY6" s="610"/>
      <c r="AZ6" s="610"/>
      <c r="BA6" s="624"/>
      <c r="BB6" s="624"/>
      <c r="BC6" s="624"/>
      <c r="BD6" s="624"/>
      <c r="BE6" s="624"/>
      <c r="BF6" s="624"/>
      <c r="BG6" s="624"/>
      <c r="BH6" s="624"/>
      <c r="BL6" s="19"/>
    </row>
    <row r="7" spans="1:368" ht="69.900000000000006" customHeight="1">
      <c r="A7" s="610"/>
      <c r="B7" s="610"/>
      <c r="C7" s="641" t="s">
        <v>419</v>
      </c>
      <c r="D7" s="641"/>
      <c r="E7" s="641" t="s">
        <v>420</v>
      </c>
      <c r="F7" s="641"/>
      <c r="G7" s="641" t="s">
        <v>421</v>
      </c>
      <c r="H7" s="641"/>
      <c r="I7" s="641" t="s">
        <v>422</v>
      </c>
      <c r="J7" s="641"/>
      <c r="K7" s="610"/>
      <c r="L7" s="610"/>
      <c r="M7" s="641" t="s">
        <v>423</v>
      </c>
      <c r="N7" s="641"/>
      <c r="O7" s="641" t="s">
        <v>424</v>
      </c>
      <c r="P7" s="641"/>
      <c r="Q7" s="641" t="s">
        <v>425</v>
      </c>
      <c r="R7" s="641"/>
      <c r="S7" s="610"/>
      <c r="T7" s="610"/>
      <c r="U7" s="641" t="s">
        <v>426</v>
      </c>
      <c r="V7" s="641"/>
      <c r="W7" s="641" t="s">
        <v>427</v>
      </c>
      <c r="X7" s="641"/>
      <c r="Y7" s="641" t="s">
        <v>428</v>
      </c>
      <c r="Z7" s="641"/>
      <c r="AA7" s="610"/>
      <c r="AB7" s="610"/>
      <c r="AC7" s="641" t="s">
        <v>429</v>
      </c>
      <c r="AD7" s="641"/>
      <c r="AE7" s="641" t="s">
        <v>430</v>
      </c>
      <c r="AF7" s="641"/>
      <c r="AG7" s="641" t="s">
        <v>431</v>
      </c>
      <c r="AH7" s="641"/>
      <c r="AI7" s="610"/>
      <c r="AJ7" s="610"/>
      <c r="AK7" s="641" t="s">
        <v>432</v>
      </c>
      <c r="AL7" s="641"/>
      <c r="AM7" s="641" t="s">
        <v>433</v>
      </c>
      <c r="AN7" s="641"/>
      <c r="AO7" s="641" t="s">
        <v>434</v>
      </c>
      <c r="AP7" s="641"/>
      <c r="AQ7" s="610"/>
      <c r="AR7" s="610"/>
      <c r="AS7" s="641" t="s">
        <v>435</v>
      </c>
      <c r="AT7" s="641"/>
      <c r="AU7" s="641" t="s">
        <v>436</v>
      </c>
      <c r="AV7" s="641"/>
      <c r="AW7" s="641" t="s">
        <v>437</v>
      </c>
      <c r="AX7" s="641"/>
      <c r="AY7" s="610"/>
      <c r="AZ7" s="610"/>
      <c r="BA7" s="641" t="s">
        <v>438</v>
      </c>
      <c r="BB7" s="641"/>
      <c r="BC7" s="641" t="s">
        <v>439</v>
      </c>
      <c r="BD7" s="641"/>
      <c r="BE7" s="641" t="s">
        <v>440</v>
      </c>
      <c r="BF7" s="641"/>
      <c r="BG7" s="641" t="s">
        <v>441</v>
      </c>
      <c r="BH7" s="641"/>
    </row>
    <row r="8" spans="1:368" ht="69.900000000000006" customHeight="1">
      <c r="A8" s="611"/>
      <c r="B8" s="611"/>
      <c r="C8" s="643" t="s">
        <v>442</v>
      </c>
      <c r="D8" s="643"/>
      <c r="E8" s="643" t="s">
        <v>443</v>
      </c>
      <c r="F8" s="643"/>
      <c r="G8" s="643" t="s">
        <v>444</v>
      </c>
      <c r="H8" s="643"/>
      <c r="I8" s="643" t="s">
        <v>445</v>
      </c>
      <c r="J8" s="643"/>
      <c r="K8" s="611"/>
      <c r="L8" s="611"/>
      <c r="M8" s="643" t="s">
        <v>446</v>
      </c>
      <c r="N8" s="643"/>
      <c r="O8" s="643" t="s">
        <v>447</v>
      </c>
      <c r="P8" s="643"/>
      <c r="Q8" s="643" t="s">
        <v>448</v>
      </c>
      <c r="R8" s="643"/>
      <c r="S8" s="611"/>
      <c r="T8" s="611"/>
      <c r="U8" s="643" t="s">
        <v>449</v>
      </c>
      <c r="V8" s="643"/>
      <c r="W8" s="643" t="s">
        <v>450</v>
      </c>
      <c r="X8" s="643"/>
      <c r="Y8" s="643" t="s">
        <v>451</v>
      </c>
      <c r="Z8" s="643"/>
      <c r="AA8" s="611"/>
      <c r="AB8" s="611"/>
      <c r="AC8" s="643" t="s">
        <v>452</v>
      </c>
      <c r="AD8" s="643"/>
      <c r="AE8" s="643" t="s">
        <v>453</v>
      </c>
      <c r="AF8" s="643"/>
      <c r="AG8" s="643" t="s">
        <v>454</v>
      </c>
      <c r="AH8" s="643"/>
      <c r="AI8" s="611"/>
      <c r="AJ8" s="611"/>
      <c r="AK8" s="643" t="s">
        <v>455</v>
      </c>
      <c r="AL8" s="643"/>
      <c r="AM8" s="643" t="s">
        <v>456</v>
      </c>
      <c r="AN8" s="643"/>
      <c r="AO8" s="643" t="s">
        <v>457</v>
      </c>
      <c r="AP8" s="643"/>
      <c r="AQ8" s="611"/>
      <c r="AR8" s="611"/>
      <c r="AS8" s="643" t="s">
        <v>458</v>
      </c>
      <c r="AT8" s="643"/>
      <c r="AU8" s="643" t="s">
        <v>459</v>
      </c>
      <c r="AV8" s="643"/>
      <c r="AW8" s="643" t="s">
        <v>460</v>
      </c>
      <c r="AX8" s="643"/>
      <c r="AY8" s="611"/>
      <c r="AZ8" s="611"/>
      <c r="BA8" s="643" t="s">
        <v>461</v>
      </c>
      <c r="BB8" s="643"/>
      <c r="BC8" s="643" t="s">
        <v>462</v>
      </c>
      <c r="BD8" s="643"/>
      <c r="BE8" s="643" t="s">
        <v>463</v>
      </c>
      <c r="BF8" s="643"/>
      <c r="BG8" s="643" t="s">
        <v>464</v>
      </c>
      <c r="BH8" s="643"/>
    </row>
    <row r="9" spans="1:368" s="13" customFormat="1" ht="15" customHeight="1">
      <c r="A9" s="651" t="s">
        <v>465</v>
      </c>
      <c r="B9" s="651"/>
      <c r="C9" s="644">
        <v>101</v>
      </c>
      <c r="D9" s="644"/>
      <c r="E9" s="644">
        <v>102</v>
      </c>
      <c r="F9" s="644"/>
      <c r="G9" s="644">
        <v>103</v>
      </c>
      <c r="H9" s="644"/>
      <c r="I9" s="644">
        <v>108</v>
      </c>
      <c r="J9" s="644"/>
      <c r="K9" s="651" t="s">
        <v>465</v>
      </c>
      <c r="L9" s="651"/>
      <c r="M9" s="644">
        <v>139</v>
      </c>
      <c r="N9" s="644"/>
      <c r="O9" s="644">
        <v>142</v>
      </c>
      <c r="P9" s="644"/>
      <c r="Q9" s="644">
        <v>143</v>
      </c>
      <c r="R9" s="644"/>
      <c r="S9" s="651" t="s">
        <v>465</v>
      </c>
      <c r="T9" s="651"/>
      <c r="U9" s="644">
        <v>182</v>
      </c>
      <c r="V9" s="644"/>
      <c r="W9" s="644">
        <v>203</v>
      </c>
      <c r="X9" s="644"/>
      <c r="Y9" s="644">
        <v>243</v>
      </c>
      <c r="Z9" s="644"/>
      <c r="AA9" s="651" t="s">
        <v>465</v>
      </c>
      <c r="AB9" s="651"/>
      <c r="AC9" s="644">
        <v>268</v>
      </c>
      <c r="AD9" s="644"/>
      <c r="AE9" s="644">
        <v>272</v>
      </c>
      <c r="AF9" s="644"/>
      <c r="AG9" s="644">
        <v>274</v>
      </c>
      <c r="AH9" s="644"/>
      <c r="AI9" s="651" t="s">
        <v>465</v>
      </c>
      <c r="AJ9" s="651"/>
      <c r="AK9" s="644">
        <v>279</v>
      </c>
      <c r="AL9" s="644"/>
      <c r="AM9" s="644">
        <v>292</v>
      </c>
      <c r="AN9" s="644"/>
      <c r="AO9" s="644" t="s">
        <v>466</v>
      </c>
      <c r="AP9" s="644"/>
      <c r="AQ9" s="651" t="s">
        <v>465</v>
      </c>
      <c r="AR9" s="651"/>
      <c r="AS9" s="644">
        <v>321</v>
      </c>
      <c r="AT9" s="644"/>
      <c r="AU9" s="644">
        <v>322</v>
      </c>
      <c r="AV9" s="644"/>
      <c r="AW9" s="644">
        <v>323</v>
      </c>
      <c r="AX9" s="644"/>
      <c r="AY9" s="651" t="s">
        <v>465</v>
      </c>
      <c r="AZ9" s="651"/>
      <c r="BA9" s="644">
        <v>324</v>
      </c>
      <c r="BB9" s="644"/>
      <c r="BC9" s="644">
        <v>325</v>
      </c>
      <c r="BD9" s="644"/>
      <c r="BE9" s="644">
        <v>329</v>
      </c>
      <c r="BF9" s="644"/>
      <c r="BG9" s="644">
        <v>332</v>
      </c>
      <c r="BH9" s="644"/>
      <c r="BI9" s="471"/>
      <c r="BJ9" s="471"/>
      <c r="BK9" s="471"/>
      <c r="BL9" s="471"/>
      <c r="BM9" s="471"/>
      <c r="BN9" s="471"/>
      <c r="BO9" s="471"/>
      <c r="BP9" s="471"/>
      <c r="BQ9" s="471"/>
      <c r="BR9" s="471"/>
      <c r="BS9" s="471"/>
      <c r="BT9" s="471"/>
      <c r="BU9" s="471"/>
      <c r="BV9" s="471"/>
      <c r="BW9" s="471"/>
      <c r="BX9" s="471"/>
      <c r="BY9" s="471"/>
      <c r="BZ9" s="471"/>
      <c r="CA9" s="471"/>
      <c r="CB9" s="471"/>
      <c r="CC9" s="471"/>
      <c r="CD9" s="471"/>
      <c r="CE9" s="471"/>
      <c r="CF9" s="471"/>
      <c r="CG9" s="471"/>
      <c r="CH9" s="471"/>
      <c r="CI9" s="471"/>
      <c r="CJ9" s="471"/>
      <c r="CK9" s="471"/>
      <c r="CL9" s="471"/>
      <c r="CM9" s="471"/>
      <c r="CN9" s="471"/>
      <c r="CO9" s="471"/>
      <c r="CP9" s="471"/>
      <c r="CQ9" s="471"/>
      <c r="CR9" s="471"/>
      <c r="CS9" s="471"/>
      <c r="CT9" s="471"/>
      <c r="CU9" s="471"/>
      <c r="CV9" s="471"/>
      <c r="CW9" s="471"/>
      <c r="CX9" s="471"/>
      <c r="CY9" s="471"/>
      <c r="CZ9" s="471"/>
      <c r="DA9" s="471"/>
      <c r="DB9" s="471"/>
      <c r="DC9" s="471"/>
      <c r="DD9" s="471"/>
      <c r="DE9" s="471"/>
      <c r="DF9" s="471"/>
      <c r="DG9" s="471"/>
      <c r="DH9" s="471"/>
      <c r="DI9" s="471"/>
      <c r="DJ9" s="471"/>
      <c r="DK9" s="471"/>
      <c r="DL9" s="471"/>
      <c r="DM9" s="471"/>
      <c r="DN9" s="471"/>
      <c r="DO9" s="471"/>
      <c r="DP9" s="471"/>
      <c r="DQ9" s="471"/>
      <c r="DR9" s="471"/>
      <c r="DS9" s="471"/>
      <c r="DT9" s="471"/>
      <c r="DU9" s="471"/>
      <c r="DV9" s="471"/>
      <c r="DW9" s="471"/>
      <c r="DX9" s="471"/>
      <c r="DY9" s="471"/>
      <c r="DZ9" s="471"/>
      <c r="EA9" s="471"/>
      <c r="EB9" s="471"/>
      <c r="EC9" s="471"/>
      <c r="ED9" s="471"/>
      <c r="EE9" s="471"/>
      <c r="EF9" s="471"/>
      <c r="EG9" s="471"/>
      <c r="EH9" s="471"/>
      <c r="EI9" s="471"/>
      <c r="EJ9" s="471"/>
      <c r="EK9" s="471"/>
      <c r="EL9" s="471"/>
      <c r="EM9" s="471"/>
      <c r="EN9" s="471"/>
      <c r="EO9" s="471"/>
      <c r="EP9" s="471"/>
      <c r="EQ9" s="471"/>
      <c r="ER9" s="471"/>
      <c r="ES9" s="471"/>
      <c r="ET9" s="471"/>
      <c r="EU9" s="471"/>
      <c r="EV9" s="471"/>
      <c r="EW9" s="471"/>
      <c r="EX9" s="471"/>
      <c r="EY9" s="471"/>
      <c r="EZ9" s="471"/>
      <c r="FA9" s="471"/>
      <c r="FB9" s="471"/>
      <c r="FC9" s="471"/>
      <c r="FD9" s="471"/>
      <c r="FE9" s="471"/>
      <c r="FF9" s="471"/>
      <c r="FG9" s="471"/>
      <c r="FH9" s="471"/>
      <c r="FI9" s="471"/>
      <c r="FJ9" s="471"/>
      <c r="FK9" s="471"/>
      <c r="FL9" s="471"/>
      <c r="FM9" s="471"/>
      <c r="FN9" s="471"/>
      <c r="FO9" s="471"/>
      <c r="FP9" s="471"/>
      <c r="FQ9" s="471"/>
      <c r="FR9" s="471"/>
      <c r="FS9" s="471"/>
      <c r="FT9" s="471"/>
      <c r="FU9" s="471"/>
      <c r="FV9" s="471"/>
      <c r="FW9" s="471"/>
      <c r="FX9" s="471"/>
      <c r="FY9" s="471"/>
      <c r="FZ9" s="471"/>
      <c r="GA9" s="471"/>
      <c r="GB9" s="471"/>
      <c r="GC9" s="471"/>
      <c r="GD9" s="471"/>
      <c r="GE9" s="471"/>
      <c r="GF9" s="471"/>
      <c r="GG9" s="471"/>
      <c r="GH9" s="471"/>
      <c r="GI9" s="471"/>
      <c r="GJ9" s="471"/>
      <c r="GK9" s="471"/>
      <c r="GL9" s="471"/>
      <c r="GM9" s="471"/>
      <c r="GN9" s="471"/>
      <c r="GO9" s="471"/>
      <c r="GP9" s="471"/>
      <c r="GQ9" s="471"/>
      <c r="GR9" s="471"/>
      <c r="GS9" s="471"/>
      <c r="GT9" s="471"/>
      <c r="GU9" s="471"/>
      <c r="GV9" s="471"/>
      <c r="GW9" s="471"/>
      <c r="GX9" s="471"/>
      <c r="GY9" s="471"/>
      <c r="GZ9" s="471"/>
      <c r="HA9" s="471"/>
      <c r="HB9" s="471"/>
      <c r="HC9" s="471"/>
      <c r="HD9" s="471"/>
      <c r="HE9" s="471"/>
      <c r="HF9" s="471"/>
      <c r="HG9" s="471"/>
      <c r="HH9" s="471"/>
      <c r="HI9" s="471"/>
      <c r="HJ9" s="471"/>
      <c r="HK9" s="471"/>
      <c r="HL9" s="471"/>
      <c r="HM9" s="471"/>
      <c r="HN9" s="471"/>
      <c r="HO9" s="471"/>
      <c r="HP9" s="471"/>
      <c r="HQ9" s="471"/>
      <c r="HR9" s="471"/>
      <c r="HS9" s="471"/>
      <c r="HT9" s="471"/>
      <c r="HU9" s="471"/>
      <c r="HV9" s="471"/>
      <c r="HW9" s="471"/>
      <c r="HX9" s="471"/>
      <c r="HY9" s="471"/>
      <c r="HZ9" s="471"/>
      <c r="IA9" s="471"/>
      <c r="IB9" s="471"/>
      <c r="IC9" s="471"/>
      <c r="ID9" s="471"/>
      <c r="IE9" s="471"/>
      <c r="IF9" s="471"/>
      <c r="IG9" s="471"/>
      <c r="IH9" s="471"/>
      <c r="II9" s="471"/>
      <c r="IJ9" s="471"/>
      <c r="IK9" s="471"/>
      <c r="IL9" s="471"/>
      <c r="IM9" s="471"/>
      <c r="IN9" s="471"/>
      <c r="IO9" s="471"/>
      <c r="IP9" s="471"/>
      <c r="IQ9" s="471"/>
      <c r="IR9" s="471"/>
      <c r="IS9" s="471"/>
      <c r="IT9" s="471"/>
      <c r="IU9" s="471"/>
      <c r="IV9" s="471"/>
      <c r="IW9" s="471"/>
      <c r="IX9" s="471"/>
      <c r="IY9" s="471"/>
      <c r="IZ9" s="471"/>
      <c r="JA9" s="471"/>
      <c r="JB9" s="471"/>
      <c r="JC9" s="471"/>
      <c r="JD9" s="471"/>
      <c r="JE9" s="471"/>
      <c r="JF9" s="471"/>
      <c r="JG9" s="471"/>
      <c r="JH9" s="471"/>
      <c r="JI9" s="471"/>
      <c r="JJ9" s="471"/>
      <c r="JK9" s="471"/>
      <c r="JL9" s="471"/>
      <c r="JM9" s="471"/>
      <c r="JN9" s="471"/>
      <c r="JO9" s="471"/>
      <c r="JP9" s="471"/>
      <c r="JQ9" s="471"/>
      <c r="JR9" s="471"/>
      <c r="JS9" s="471"/>
      <c r="JT9" s="471"/>
      <c r="JU9" s="471"/>
      <c r="JV9" s="471"/>
      <c r="JW9" s="471"/>
      <c r="JX9" s="471"/>
      <c r="JY9" s="471"/>
      <c r="JZ9" s="471"/>
      <c r="KA9" s="471"/>
      <c r="KB9" s="471"/>
      <c r="KC9" s="471"/>
      <c r="KD9" s="471"/>
      <c r="KE9" s="471"/>
      <c r="KF9" s="471"/>
      <c r="KG9" s="471"/>
      <c r="KH9" s="471"/>
      <c r="KI9" s="471"/>
      <c r="KJ9" s="471"/>
      <c r="KK9" s="471"/>
      <c r="KL9" s="471"/>
      <c r="KM9" s="471"/>
      <c r="KN9" s="471"/>
      <c r="KO9" s="471"/>
      <c r="KP9" s="471"/>
      <c r="KQ9" s="471"/>
      <c r="KR9" s="471"/>
      <c r="KS9" s="471"/>
      <c r="KT9" s="471"/>
      <c r="KU9" s="471"/>
      <c r="KV9" s="471"/>
      <c r="KW9" s="471"/>
      <c r="KX9" s="471"/>
      <c r="KY9" s="471"/>
      <c r="KZ9" s="471"/>
      <c r="LA9" s="471"/>
      <c r="LB9" s="471"/>
      <c r="LC9" s="471"/>
      <c r="LD9" s="471"/>
      <c r="LE9" s="471"/>
      <c r="LF9" s="471"/>
      <c r="LG9" s="471"/>
      <c r="LH9" s="471"/>
      <c r="LI9" s="471"/>
      <c r="LJ9" s="471"/>
      <c r="LK9" s="471"/>
      <c r="LL9" s="471"/>
      <c r="LM9" s="471"/>
      <c r="LN9" s="471"/>
      <c r="LO9" s="471"/>
      <c r="LP9" s="471"/>
      <c r="LQ9" s="471"/>
      <c r="LR9" s="471"/>
      <c r="LS9" s="471"/>
      <c r="LT9" s="471"/>
      <c r="LU9" s="471"/>
      <c r="LV9" s="471"/>
      <c r="LW9" s="471"/>
      <c r="LX9" s="471"/>
      <c r="LY9" s="471"/>
      <c r="LZ9" s="471"/>
      <c r="MA9" s="471"/>
      <c r="MB9" s="471"/>
      <c r="MC9" s="471"/>
      <c r="MD9" s="471"/>
      <c r="ME9" s="471"/>
      <c r="MF9" s="471"/>
      <c r="MG9" s="471"/>
      <c r="MH9" s="471"/>
      <c r="MI9" s="471"/>
      <c r="MJ9" s="471"/>
      <c r="MK9" s="471"/>
      <c r="ML9" s="471"/>
      <c r="MM9" s="471"/>
      <c r="MN9" s="471"/>
      <c r="MO9" s="471"/>
      <c r="MP9" s="471"/>
      <c r="MQ9" s="471"/>
      <c r="MR9" s="471"/>
      <c r="MS9" s="471"/>
      <c r="MT9" s="471"/>
      <c r="MU9" s="471"/>
      <c r="MV9" s="471"/>
      <c r="MW9" s="471"/>
      <c r="MX9" s="471"/>
      <c r="MY9" s="471"/>
      <c r="MZ9" s="471"/>
      <c r="NA9" s="471"/>
      <c r="NB9" s="471"/>
      <c r="NC9" s="471"/>
      <c r="ND9" s="471"/>
    </row>
    <row r="10" spans="1:368" s="456" customFormat="1" ht="15" hidden="1" customHeight="1">
      <c r="A10" s="639" t="s">
        <v>26</v>
      </c>
      <c r="B10" s="639"/>
      <c r="C10" s="648"/>
      <c r="D10" s="648"/>
      <c r="E10" s="648"/>
      <c r="F10" s="648"/>
      <c r="G10" s="648"/>
      <c r="H10" s="648"/>
      <c r="I10" s="648"/>
      <c r="J10" s="648"/>
      <c r="K10" s="639" t="s">
        <v>26</v>
      </c>
      <c r="L10" s="639"/>
      <c r="M10" s="648"/>
      <c r="N10" s="648"/>
      <c r="O10" s="648"/>
      <c r="P10" s="648"/>
      <c r="Q10" s="648"/>
      <c r="R10" s="648"/>
      <c r="S10" s="639" t="s">
        <v>26</v>
      </c>
      <c r="T10" s="639"/>
      <c r="U10" s="648"/>
      <c r="V10" s="648"/>
      <c r="W10" s="648"/>
      <c r="X10" s="648"/>
      <c r="Y10" s="648"/>
      <c r="Z10" s="648"/>
      <c r="AA10" s="639" t="s">
        <v>26</v>
      </c>
      <c r="AB10" s="639"/>
      <c r="AC10" s="648"/>
      <c r="AD10" s="648"/>
      <c r="AE10" s="648"/>
      <c r="AF10" s="648"/>
      <c r="AG10" s="648"/>
      <c r="AH10" s="648"/>
      <c r="AI10" s="639" t="s">
        <v>26</v>
      </c>
      <c r="AJ10" s="639"/>
      <c r="AK10" s="648"/>
      <c r="AL10" s="648"/>
      <c r="AM10" s="648"/>
      <c r="AN10" s="648"/>
      <c r="AO10" s="648"/>
      <c r="AP10" s="648"/>
      <c r="AQ10" s="639" t="s">
        <v>26</v>
      </c>
      <c r="AR10" s="639"/>
      <c r="AS10" s="648"/>
      <c r="AT10" s="648"/>
      <c r="AU10" s="648"/>
      <c r="AV10" s="648"/>
      <c r="AW10" s="648"/>
      <c r="AX10" s="648"/>
      <c r="AY10" s="639" t="s">
        <v>26</v>
      </c>
      <c r="AZ10" s="639"/>
      <c r="BA10" s="648"/>
      <c r="BB10" s="648"/>
      <c r="BC10" s="648"/>
      <c r="BD10" s="648"/>
      <c r="BE10" s="648"/>
      <c r="BF10" s="648"/>
      <c r="BG10" s="648"/>
      <c r="BH10" s="648"/>
      <c r="FD10" s="19"/>
    </row>
    <row r="11" spans="1:368" s="456" customFormat="1" ht="15" customHeight="1">
      <c r="A11" s="639" t="s">
        <v>58</v>
      </c>
      <c r="B11" s="639"/>
      <c r="C11" s="648">
        <v>0.34158367535865602</v>
      </c>
      <c r="D11" s="648"/>
      <c r="E11" s="648">
        <v>0.19966980949257401</v>
      </c>
      <c r="F11" s="648"/>
      <c r="G11" s="648">
        <v>0.10070017423701</v>
      </c>
      <c r="H11" s="648"/>
      <c r="I11" s="648">
        <v>0.47199720375431697</v>
      </c>
      <c r="J11" s="648"/>
      <c r="K11" s="639" t="s">
        <v>58</v>
      </c>
      <c r="L11" s="639"/>
      <c r="M11" s="648">
        <v>0.1728805084036</v>
      </c>
      <c r="N11" s="648"/>
      <c r="O11" s="648">
        <v>4.1401536759824902E-3</v>
      </c>
      <c r="P11" s="648"/>
      <c r="Q11" s="648">
        <v>1.39371817890595E-2</v>
      </c>
      <c r="R11" s="648"/>
      <c r="S11" s="639" t="s">
        <v>58</v>
      </c>
      <c r="T11" s="639"/>
      <c r="U11" s="648">
        <v>3.85638744949772E-3</v>
      </c>
      <c r="V11" s="648"/>
      <c r="W11" s="648">
        <v>2.4097017115518801E-2</v>
      </c>
      <c r="X11" s="648"/>
      <c r="Y11" s="648">
        <v>0.16862760071435701</v>
      </c>
      <c r="Z11" s="648"/>
      <c r="AA11" s="639" t="s">
        <v>58</v>
      </c>
      <c r="AB11" s="639"/>
      <c r="AC11" s="648">
        <v>6.6825008156078903E-3</v>
      </c>
      <c r="AD11" s="648"/>
      <c r="AE11" s="648">
        <v>0.176825209282053</v>
      </c>
      <c r="AF11" s="648"/>
      <c r="AG11" s="648">
        <v>6.3907583325848005E-2</v>
      </c>
      <c r="AH11" s="648"/>
      <c r="AI11" s="639" t="s">
        <v>58</v>
      </c>
      <c r="AJ11" s="639"/>
      <c r="AK11" s="648">
        <v>0.33527086120400601</v>
      </c>
      <c r="AL11" s="648"/>
      <c r="AM11" s="648">
        <v>9.3474198865861099E-2</v>
      </c>
      <c r="AN11" s="648"/>
      <c r="AO11" s="648">
        <v>0.127448923753123</v>
      </c>
      <c r="AP11" s="648"/>
      <c r="AQ11" s="639" t="s">
        <v>58</v>
      </c>
      <c r="AR11" s="639"/>
      <c r="AS11" s="648">
        <v>0.21572841960285699</v>
      </c>
      <c r="AT11" s="648"/>
      <c r="AU11" s="648">
        <v>1.6512814291323101E-4</v>
      </c>
      <c r="AV11" s="648"/>
      <c r="AW11" s="648">
        <v>1.8891168130964399E-2</v>
      </c>
      <c r="AX11" s="648"/>
      <c r="AY11" s="639" t="s">
        <v>58</v>
      </c>
      <c r="AZ11" s="639"/>
      <c r="BA11" s="648">
        <v>7.0639437748845596E-2</v>
      </c>
      <c r="BB11" s="648"/>
      <c r="BC11" s="648">
        <v>0.13246838939029401</v>
      </c>
      <c r="BD11" s="648"/>
      <c r="BE11" s="648">
        <v>0.305947242719317</v>
      </c>
      <c r="BF11" s="648"/>
      <c r="BG11" s="648">
        <v>7.6862024801177306E-2</v>
      </c>
      <c r="BH11" s="648"/>
    </row>
    <row r="12" spans="1:368" ht="15" customHeight="1">
      <c r="A12" s="35"/>
      <c r="B12" s="32"/>
      <c r="C12" s="465"/>
      <c r="D12" s="465"/>
      <c r="E12" s="465"/>
      <c r="F12" s="465"/>
      <c r="G12" s="465"/>
      <c r="H12" s="465"/>
      <c r="I12" s="465"/>
      <c r="J12" s="465"/>
      <c r="K12" s="35"/>
      <c r="L12" s="32"/>
      <c r="M12" s="465"/>
      <c r="N12" s="465"/>
      <c r="O12" s="465"/>
      <c r="P12" s="465"/>
      <c r="Q12" s="465"/>
      <c r="R12" s="465"/>
      <c r="S12" s="35"/>
      <c r="T12" s="32"/>
      <c r="U12" s="465"/>
      <c r="V12" s="465"/>
      <c r="W12" s="465"/>
      <c r="X12" s="465"/>
      <c r="Y12" s="465"/>
      <c r="Z12" s="465"/>
      <c r="AA12" s="35"/>
      <c r="AB12" s="32"/>
      <c r="AC12" s="465"/>
      <c r="AD12" s="465"/>
      <c r="AE12" s="465"/>
      <c r="AF12" s="465"/>
      <c r="AG12" s="465"/>
      <c r="AH12" s="465"/>
      <c r="AI12" s="35"/>
      <c r="AJ12" s="32"/>
      <c r="AK12" s="465"/>
      <c r="AL12" s="465"/>
      <c r="AM12" s="465"/>
      <c r="AN12" s="465"/>
      <c r="AO12" s="465"/>
      <c r="AP12" s="465"/>
      <c r="AQ12" s="35"/>
      <c r="AR12" s="32"/>
      <c r="AS12" s="465"/>
      <c r="AT12" s="465"/>
      <c r="AU12" s="465"/>
      <c r="AV12" s="465"/>
      <c r="AW12" s="465"/>
      <c r="AX12" s="465"/>
      <c r="AY12" s="35"/>
      <c r="AZ12" s="32"/>
      <c r="BA12" s="465"/>
      <c r="BB12" s="465"/>
      <c r="BC12" s="465"/>
      <c r="BD12" s="465"/>
      <c r="BE12" s="465"/>
      <c r="BF12" s="465"/>
      <c r="BG12" s="465"/>
      <c r="BH12" s="465"/>
    </row>
    <row r="13" spans="1:368" ht="15" hidden="1" customHeight="1">
      <c r="A13" s="35">
        <v>2015</v>
      </c>
      <c r="B13" s="32"/>
      <c r="C13" s="465">
        <f>SUM(C91:C102)/12</f>
        <v>100.00000000000006</v>
      </c>
      <c r="D13" s="466"/>
      <c r="E13" s="465">
        <f>SUM(E91:E102)/12</f>
        <v>100.00000000000001</v>
      </c>
      <c r="F13" s="465"/>
      <c r="G13" s="465">
        <f>SUM(G91:G102)/12</f>
        <v>99.999999999999929</v>
      </c>
      <c r="H13" s="465"/>
      <c r="I13" s="465">
        <f>SUM(I91:I102)/12</f>
        <v>100.00000000000004</v>
      </c>
      <c r="J13" s="466"/>
      <c r="K13" s="35">
        <v>2015</v>
      </c>
      <c r="L13" s="32"/>
      <c r="M13" s="465">
        <f>SUM(M91:M102)/12</f>
        <v>99.999999999999886</v>
      </c>
      <c r="N13" s="465"/>
      <c r="O13" s="465">
        <f>SUM(O91:O102)/12</f>
        <v>99.999999999999929</v>
      </c>
      <c r="P13" s="465"/>
      <c r="Q13" s="465">
        <f>SUM(Q91:Q102)/12</f>
        <v>99.999999999999986</v>
      </c>
      <c r="R13" s="466"/>
      <c r="S13" s="35">
        <v>2015</v>
      </c>
      <c r="T13" s="32"/>
      <c r="U13" s="465">
        <f>SUM(U91:U102)/12</f>
        <v>100</v>
      </c>
      <c r="V13" s="465"/>
      <c r="W13" s="465">
        <f>SUM(W91:W102)/12</f>
        <v>100.00000000000004</v>
      </c>
      <c r="X13" s="465"/>
      <c r="Y13" s="465">
        <f>SUM(Y91:Y102)/12</f>
        <v>100.00000000000016</v>
      </c>
      <c r="Z13" s="466"/>
      <c r="AA13" s="35">
        <v>2015</v>
      </c>
      <c r="AB13" s="32"/>
      <c r="AC13" s="465">
        <f>SUM(AC91:AC102)/12</f>
        <v>100</v>
      </c>
      <c r="AD13" s="465"/>
      <c r="AE13" s="465">
        <f>SUM(AE91:AE102)/12</f>
        <v>100.00000000000001</v>
      </c>
      <c r="AF13" s="466"/>
      <c r="AG13" s="465">
        <f>SUM(AG91:AG102)/12</f>
        <v>100.00000000000001</v>
      </c>
      <c r="AH13" s="465"/>
      <c r="AI13" s="35">
        <v>2015</v>
      </c>
      <c r="AJ13" s="32"/>
      <c r="AK13" s="465">
        <f>SUM(AK91:AK102)/12</f>
        <v>100.00000000000004</v>
      </c>
      <c r="AL13" s="465"/>
      <c r="AM13" s="465">
        <f>SUM(AM91:AM102)/12</f>
        <v>99.999999999999943</v>
      </c>
      <c r="AN13" s="466"/>
      <c r="AO13" s="465">
        <f>SUM(AO91:AO102)/12</f>
        <v>100.00000000000004</v>
      </c>
      <c r="AP13" s="465"/>
      <c r="AQ13" s="35">
        <v>2015</v>
      </c>
      <c r="AR13" s="32"/>
      <c r="AS13" s="465">
        <f>SUM(AS91:AS102)/12</f>
        <v>100.00000000000004</v>
      </c>
      <c r="AT13" s="465"/>
      <c r="AU13" s="465">
        <f>SUM(AU91:AU102)/12</f>
        <v>100.00000000000016</v>
      </c>
      <c r="AV13" s="466"/>
      <c r="AW13" s="465">
        <f>SUM(AW91:AW102)/12</f>
        <v>99.999999999999957</v>
      </c>
      <c r="AX13" s="465"/>
      <c r="AY13" s="35">
        <v>2015</v>
      </c>
      <c r="AZ13" s="32"/>
      <c r="BA13" s="465">
        <f>SUM(BA91:BA102)/12</f>
        <v>100.00000000000004</v>
      </c>
      <c r="BB13" s="465"/>
      <c r="BC13" s="465">
        <f>SUM(BC91:BC102)/12</f>
        <v>100.00000000000004</v>
      </c>
      <c r="BD13" s="466"/>
      <c r="BE13" s="465">
        <f>SUM(BE91:BE102)/12</f>
        <v>100.0000000000001</v>
      </c>
      <c r="BF13" s="465"/>
      <c r="BG13" s="465">
        <f>SUM(BG91:BG102)/12</f>
        <v>99.999999999999943</v>
      </c>
      <c r="BH13" s="465"/>
      <c r="BI13" s="472"/>
    </row>
    <row r="14" spans="1:368" ht="15" hidden="1" customHeight="1">
      <c r="A14" s="35">
        <v>2016</v>
      </c>
      <c r="B14" s="32"/>
      <c r="C14" s="465">
        <f>SUM(C104:C115)/12</f>
        <v>100.71130977640814</v>
      </c>
      <c r="D14" s="466">
        <f t="shared" ref="D14:D22" si="0">+C14/C13*100-100</f>
        <v>0.71130977640807203</v>
      </c>
      <c r="E14" s="465">
        <f>SUM(E104:E115)/12</f>
        <v>99.888742489200823</v>
      </c>
      <c r="F14" s="466">
        <f t="shared" ref="F14:F22" si="1">+E14/E13*100-100</f>
        <v>-0.11125751079919155</v>
      </c>
      <c r="G14" s="465">
        <f>SUM(G104:G115)/12</f>
        <v>100.84796013439343</v>
      </c>
      <c r="H14" s="466">
        <f t="shared" ref="H14:H22" si="2">+G14/G13*100-100</f>
        <v>0.84796013439350304</v>
      </c>
      <c r="I14" s="465">
        <f>SUM(I104:I115)/12</f>
        <v>100.04475295300244</v>
      </c>
      <c r="J14" s="466">
        <f t="shared" ref="J14:J22" si="3">+I14/I13*100-100</f>
        <v>4.475295300238713E-2</v>
      </c>
      <c r="K14" s="35">
        <v>2016</v>
      </c>
      <c r="L14" s="32"/>
      <c r="M14" s="465">
        <f>SUM(M104:M115)/12</f>
        <v>104.28525240807198</v>
      </c>
      <c r="N14" s="466">
        <f t="shared" ref="N14:N22" si="4">+M14/M13*100-100</f>
        <v>4.2852524080720968</v>
      </c>
      <c r="O14" s="465">
        <f>SUM(O104:O115)/12</f>
        <v>108.8678025448109</v>
      </c>
      <c r="P14" s="466">
        <f t="shared" ref="P14:P22" si="5">+O14/O13*100-100</f>
        <v>8.867802544810985</v>
      </c>
      <c r="Q14" s="465">
        <f>SUM(Q104:Q115)/12</f>
        <v>108.33710792451247</v>
      </c>
      <c r="R14" s="466">
        <f t="shared" ref="R14:R22" si="6">+Q14/Q13*100-100</f>
        <v>8.3371079245124804</v>
      </c>
      <c r="S14" s="35">
        <v>2016</v>
      </c>
      <c r="T14" s="32"/>
      <c r="U14" s="465">
        <f>SUM(U104:U115)/12</f>
        <v>105.51571415758785</v>
      </c>
      <c r="V14" s="466">
        <f t="shared" ref="V14:V22" si="7">+U14/U13*100-100</f>
        <v>5.5157141575878512</v>
      </c>
      <c r="W14" s="465">
        <f>SUM(W104:W115)/12</f>
        <v>105.87986458819792</v>
      </c>
      <c r="X14" s="466">
        <f t="shared" ref="X14:X22" si="8">+W14/W13*100-100</f>
        <v>5.8798645881978757</v>
      </c>
      <c r="Y14" s="465">
        <f>SUM(Y104:Y115)/12</f>
        <v>102.21596651964273</v>
      </c>
      <c r="Z14" s="466">
        <f t="shared" ref="Z14:Z22" si="9">+Y14/Y13*100-100</f>
        <v>2.2159665196425777</v>
      </c>
      <c r="AA14" s="35">
        <v>2016</v>
      </c>
      <c r="AB14" s="32"/>
      <c r="AC14" s="465">
        <f>SUM(AC104:AC115)/12</f>
        <v>107.14750038759784</v>
      </c>
      <c r="AD14" s="466">
        <f t="shared" ref="AD14:AD22" si="10">+AC14/AC13*100-100</f>
        <v>7.1475003875978445</v>
      </c>
      <c r="AE14" s="465">
        <f>SUM(AE104:AE115)/12</f>
        <v>106.17757360988651</v>
      </c>
      <c r="AF14" s="466">
        <f t="shared" ref="AF14:AF22" si="11">+AE14/AE13*100-100</f>
        <v>6.177573609886494</v>
      </c>
      <c r="AG14" s="465">
        <f>SUM(AG104:AG115)/12</f>
        <v>106.19953592386243</v>
      </c>
      <c r="AH14" s="466">
        <f t="shared" ref="AH14:AH22" si="12">+AG14/AG13*100-100</f>
        <v>6.1995359238624133</v>
      </c>
      <c r="AI14" s="35">
        <v>2016</v>
      </c>
      <c r="AJ14" s="32"/>
      <c r="AK14" s="465">
        <f>SUM(AK104:AK115)/12</f>
        <v>106.13456025728175</v>
      </c>
      <c r="AL14" s="466">
        <f t="shared" ref="AL14:AL22" si="13">+AK14/AK13*100-100</f>
        <v>6.1345602572816915</v>
      </c>
      <c r="AM14" s="465">
        <f>SUM(AM104:AM115)/12</f>
        <v>79.549826801555199</v>
      </c>
      <c r="AN14" s="466">
        <f t="shared" ref="AN14:AN22" si="14">+AM14/AM13*100-100</f>
        <v>-20.450173198444759</v>
      </c>
      <c r="AO14" s="465">
        <f>SUM(AO104:AO115)/12</f>
        <v>97.43211932380774</v>
      </c>
      <c r="AP14" s="466">
        <f t="shared" ref="AP14:AP22" si="15">+AO14/AO13*100-100</f>
        <v>-2.5678806761923028</v>
      </c>
      <c r="AQ14" s="35">
        <v>2016</v>
      </c>
      <c r="AR14" s="32"/>
      <c r="AS14" s="465">
        <f>SUM(AS104:AS115)/12</f>
        <v>97.101379146447641</v>
      </c>
      <c r="AT14" s="466">
        <f t="shared" ref="AT14:AT22" si="16">+AS14/AS13*100-100</f>
        <v>-2.8986208535524014</v>
      </c>
      <c r="AU14" s="465">
        <f>SUM(AU104:AU115)/12</f>
        <v>96.933023961250612</v>
      </c>
      <c r="AV14" s="466">
        <f t="shared" ref="AV14:AV22" si="17">+AU14/AU13*100-100</f>
        <v>-3.0669760387495302</v>
      </c>
      <c r="AW14" s="465">
        <f>SUM(AW104:AW115)/12</f>
        <v>97.261979082477751</v>
      </c>
      <c r="AX14" s="466">
        <f t="shared" ref="AX14:AX22" si="18">+AW14/AW13*100-100</f>
        <v>-2.7380209175222063</v>
      </c>
      <c r="AY14" s="35">
        <v>2016</v>
      </c>
      <c r="AZ14" s="32"/>
      <c r="BA14" s="465">
        <f>SUM(BA104:BA115)/12</f>
        <v>97.201265293235096</v>
      </c>
      <c r="BB14" s="466">
        <f t="shared" ref="BB14:BB22" si="19">+BA14/BA13*100-100</f>
        <v>-2.7987347067649466</v>
      </c>
      <c r="BC14" s="465">
        <f>SUM(BC104:BC115)/12</f>
        <v>97.227658724221442</v>
      </c>
      <c r="BD14" s="466">
        <f t="shared" ref="BD14:BD22" si="20">+BC14/BC13*100-100</f>
        <v>-2.7723412757786008</v>
      </c>
      <c r="BE14" s="465">
        <f>SUM(BE104:BE115)/12</f>
        <v>97.142946537831492</v>
      </c>
      <c r="BF14" s="466">
        <f t="shared" ref="BF14:BF22" si="21">+BE14/BE13*100-100</f>
        <v>-2.8570534621686079</v>
      </c>
      <c r="BG14" s="465">
        <f>SUM(BG104:BG115)/12</f>
        <v>97.069518565274464</v>
      </c>
      <c r="BH14" s="466">
        <f t="shared" ref="BH14:BH22" si="22">+BG14/BG13*100-100</f>
        <v>-2.9304814347254791</v>
      </c>
      <c r="BI14" s="472"/>
    </row>
    <row r="15" spans="1:368" ht="15" hidden="1" customHeight="1">
      <c r="A15" s="35">
        <v>2017</v>
      </c>
      <c r="B15" s="32"/>
      <c r="C15" s="465">
        <f>SUM(C117:C128)/12</f>
        <v>112.62996554346745</v>
      </c>
      <c r="D15" s="466">
        <f t="shared" si="0"/>
        <v>11.834475982409742</v>
      </c>
      <c r="E15" s="465">
        <f>SUM(E117:E128)/12</f>
        <v>111.90485427945566</v>
      </c>
      <c r="F15" s="466">
        <f t="shared" si="1"/>
        <v>12.029495507518192</v>
      </c>
      <c r="G15" s="465">
        <f>SUM(G117:G128)/12</f>
        <v>112.59547479888847</v>
      </c>
      <c r="H15" s="466">
        <f t="shared" si="2"/>
        <v>11.648738010010234</v>
      </c>
      <c r="I15" s="465">
        <f>SUM(I117:I128)/12</f>
        <v>111.42375970290009</v>
      </c>
      <c r="J15" s="466">
        <f t="shared" si="3"/>
        <v>11.373916586353204</v>
      </c>
      <c r="K15" s="35">
        <v>2017</v>
      </c>
      <c r="L15" s="32"/>
      <c r="M15" s="465">
        <f>SUM(M117:M128)/12</f>
        <v>108.3614909391499</v>
      </c>
      <c r="N15" s="466">
        <f t="shared" si="4"/>
        <v>3.9087391907797837</v>
      </c>
      <c r="O15" s="465">
        <f>SUM(O117:O128)/12</f>
        <v>121.58078776354876</v>
      </c>
      <c r="P15" s="466">
        <f t="shared" si="5"/>
        <v>11.677451846706546</v>
      </c>
      <c r="Q15" s="465">
        <f>SUM(Q117:Q128)/12</f>
        <v>120.97225293335009</v>
      </c>
      <c r="R15" s="466">
        <f t="shared" si="6"/>
        <v>11.662804417523859</v>
      </c>
      <c r="S15" s="35">
        <v>2017</v>
      </c>
      <c r="T15" s="32"/>
      <c r="U15" s="465">
        <f>SUM(U117:U128)/12</f>
        <v>110.42897938328552</v>
      </c>
      <c r="V15" s="466">
        <f t="shared" si="7"/>
        <v>4.6564298644273094</v>
      </c>
      <c r="W15" s="465">
        <f>SUM(W117:W128)/12</f>
        <v>110.47289030836701</v>
      </c>
      <c r="X15" s="466">
        <f t="shared" si="8"/>
        <v>4.337959571475551</v>
      </c>
      <c r="Y15" s="465">
        <f>SUM(Y117:Y128)/12</f>
        <v>106.32734947376632</v>
      </c>
      <c r="Z15" s="466">
        <f t="shared" si="9"/>
        <v>4.0222512138879125</v>
      </c>
      <c r="AA15" s="35">
        <v>2017</v>
      </c>
      <c r="AB15" s="32"/>
      <c r="AC15" s="465">
        <f>SUM(AC117:AC128)/12</f>
        <v>116.07309269350723</v>
      </c>
      <c r="AD15" s="466">
        <f t="shared" si="10"/>
        <v>8.3301918137350413</v>
      </c>
      <c r="AE15" s="465">
        <f>SUM(AE117:AE128)/12</f>
        <v>113.70909540391581</v>
      </c>
      <c r="AF15" s="466">
        <f t="shared" si="11"/>
        <v>7.0933263381034948</v>
      </c>
      <c r="AG15" s="465">
        <f>SUM(AG117:AG128)/12</f>
        <v>113.69763284800996</v>
      </c>
      <c r="AH15" s="466">
        <f t="shared" si="12"/>
        <v>7.0603857718579235</v>
      </c>
      <c r="AI15" s="35">
        <v>2017</v>
      </c>
      <c r="AJ15" s="32"/>
      <c r="AK15" s="465">
        <f>SUM(AK117:AK128)/12</f>
        <v>113.81243031375</v>
      </c>
      <c r="AL15" s="466">
        <f t="shared" si="13"/>
        <v>7.2340904205531587</v>
      </c>
      <c r="AM15" s="465">
        <f>SUM(AM117:AM128)/12</f>
        <v>75.991042472958767</v>
      </c>
      <c r="AN15" s="466">
        <f t="shared" si="14"/>
        <v>-4.4736544021323397</v>
      </c>
      <c r="AO15" s="465">
        <f>SUM(AO117:AO128)/12</f>
        <v>102.54782780647584</v>
      </c>
      <c r="AP15" s="466">
        <f t="shared" si="15"/>
        <v>5.2505359815344406</v>
      </c>
      <c r="AQ15" s="35">
        <v>2017</v>
      </c>
      <c r="AR15" s="32"/>
      <c r="AS15" s="465">
        <f>SUM(AS117:AS128)/12</f>
        <v>102.16992488643263</v>
      </c>
      <c r="AT15" s="466">
        <f t="shared" si="16"/>
        <v>5.2198493827164185</v>
      </c>
      <c r="AU15" s="465">
        <f>SUM(AU117:AU128)/12</f>
        <v>102.15624616038896</v>
      </c>
      <c r="AV15" s="466">
        <f t="shared" si="17"/>
        <v>5.3884857664466779</v>
      </c>
      <c r="AW15" s="465">
        <f>SUM(AW117:AW128)/12</f>
        <v>102.4450953787117</v>
      </c>
      <c r="AX15" s="466">
        <f t="shared" si="18"/>
        <v>5.3290261468345079</v>
      </c>
      <c r="AY15" s="35">
        <v>2017</v>
      </c>
      <c r="AZ15" s="32"/>
      <c r="BA15" s="465">
        <f>SUM(BA117:BA128)/12</f>
        <v>102.3598347844336</v>
      </c>
      <c r="BB15" s="466">
        <f t="shared" si="19"/>
        <v>5.3071011736691105</v>
      </c>
      <c r="BC15" s="465">
        <f>SUM(BC117:BC128)/12</f>
        <v>102.39887695218715</v>
      </c>
      <c r="BD15" s="466">
        <f t="shared" si="20"/>
        <v>5.3186699091803291</v>
      </c>
      <c r="BE15" s="465">
        <f>SUM(BE117:BE128)/12</f>
        <v>102.25436220455661</v>
      </c>
      <c r="BF15" s="466">
        <f t="shared" si="21"/>
        <v>5.2617465795465819</v>
      </c>
      <c r="BG15" s="465">
        <f>SUM(BG117:BG128)/12</f>
        <v>102.22957837120657</v>
      </c>
      <c r="BH15" s="466">
        <f t="shared" si="22"/>
        <v>5.3158394954459567</v>
      </c>
      <c r="BI15" s="472"/>
    </row>
    <row r="16" spans="1:368" ht="15" hidden="1" customHeight="1">
      <c r="A16" s="35">
        <v>2018</v>
      </c>
      <c r="B16" s="32"/>
      <c r="C16" s="465">
        <f>SUM(C130:C141)/12</f>
        <v>124.69385073258617</v>
      </c>
      <c r="D16" s="466">
        <f t="shared" si="0"/>
        <v>10.711079534569222</v>
      </c>
      <c r="E16" s="465">
        <f>SUM(E130:E141)/12</f>
        <v>119.59556913988474</v>
      </c>
      <c r="F16" s="466">
        <f t="shared" si="1"/>
        <v>6.8725480319409229</v>
      </c>
      <c r="G16" s="465">
        <f>SUM(G130:G141)/12</f>
        <v>118.77608331827467</v>
      </c>
      <c r="H16" s="466">
        <f t="shared" si="2"/>
        <v>5.4892157348469368</v>
      </c>
      <c r="I16" s="465">
        <f>SUM(I130:I141)/12</f>
        <v>128.68932364666091</v>
      </c>
      <c r="J16" s="466">
        <f t="shared" si="3"/>
        <v>15.495405997605587</v>
      </c>
      <c r="K16" s="35">
        <v>2018</v>
      </c>
      <c r="L16" s="32"/>
      <c r="M16" s="465">
        <f>SUM(M130:M141)/12</f>
        <v>115.10815725463966</v>
      </c>
      <c r="N16" s="466">
        <f t="shared" si="4"/>
        <v>6.2260737251006617</v>
      </c>
      <c r="O16" s="465">
        <f>SUM(O130:O141)/12</f>
        <v>135.8829027041368</v>
      </c>
      <c r="P16" s="466">
        <f t="shared" si="5"/>
        <v>11.763466254555681</v>
      </c>
      <c r="Q16" s="465">
        <f>SUM(Q130:Q141)/12</f>
        <v>132.96418581703222</v>
      </c>
      <c r="R16" s="466">
        <f t="shared" si="6"/>
        <v>9.9129615204315513</v>
      </c>
      <c r="S16" s="35">
        <v>2018</v>
      </c>
      <c r="T16" s="32"/>
      <c r="U16" s="465">
        <f>SUM(U130:U141)/12</f>
        <v>113.98976065014774</v>
      </c>
      <c r="V16" s="466">
        <f t="shared" si="7"/>
        <v>3.2244989374602397</v>
      </c>
      <c r="W16" s="465">
        <f>SUM(W130:W141)/12</f>
        <v>118.76415560777576</v>
      </c>
      <c r="X16" s="466">
        <f t="shared" si="8"/>
        <v>7.5052488228243561</v>
      </c>
      <c r="Y16" s="465">
        <f>SUM(Y130:Y141)/12</f>
        <v>116.469982302845</v>
      </c>
      <c r="Z16" s="466">
        <f t="shared" si="9"/>
        <v>9.5390629779416543</v>
      </c>
      <c r="AA16" s="35">
        <v>2018</v>
      </c>
      <c r="AB16" s="32"/>
      <c r="AC16" s="465">
        <f>SUM(AC130:AC141)/12</f>
        <v>118.99751561768623</v>
      </c>
      <c r="AD16" s="466">
        <f t="shared" si="10"/>
        <v>2.5194667052604416</v>
      </c>
      <c r="AE16" s="465">
        <f>SUM(AE130:AE141)/12</f>
        <v>114.18443742828674</v>
      </c>
      <c r="AF16" s="466">
        <f t="shared" si="11"/>
        <v>0.41803342352027073</v>
      </c>
      <c r="AG16" s="465">
        <f>SUM(AG130:AG141)/12</f>
        <v>123.42719883664016</v>
      </c>
      <c r="AH16" s="466">
        <f t="shared" si="12"/>
        <v>8.5574041824042268</v>
      </c>
      <c r="AI16" s="35">
        <v>2018</v>
      </c>
      <c r="AJ16" s="32"/>
      <c r="AK16" s="465">
        <f>SUM(AK130:AK141)/12</f>
        <v>112.27460372099783</v>
      </c>
      <c r="AL16" s="466">
        <f t="shared" si="13"/>
        <v>-1.3511938797131364</v>
      </c>
      <c r="AM16" s="465">
        <f>SUM(AM130:AM141)/12</f>
        <v>75.615160141446083</v>
      </c>
      <c r="AN16" s="466">
        <f t="shared" si="14"/>
        <v>-0.49464031454292012</v>
      </c>
      <c r="AO16" s="465">
        <f>SUM(AO130:AO141)/12</f>
        <v>113.23825024005951</v>
      </c>
      <c r="AP16" s="466">
        <f t="shared" si="15"/>
        <v>10.424816070953952</v>
      </c>
      <c r="AQ16" s="35">
        <v>2018</v>
      </c>
      <c r="AR16" s="32"/>
      <c r="AS16" s="465">
        <f>SUM(AS130:AS141)/12</f>
        <v>109.1697283812904</v>
      </c>
      <c r="AT16" s="466">
        <f t="shared" si="16"/>
        <v>6.8511389262920801</v>
      </c>
      <c r="AU16" s="465">
        <f>SUM(AU130:AU141)/12</f>
        <v>106.78103308307912</v>
      </c>
      <c r="AV16" s="466">
        <f t="shared" si="17"/>
        <v>4.5271699935303786</v>
      </c>
      <c r="AW16" s="465">
        <f>SUM(AW130:AW141)/12</f>
        <v>108.23264226733171</v>
      </c>
      <c r="AX16" s="466">
        <f t="shared" si="18"/>
        <v>5.6494133440210277</v>
      </c>
      <c r="AY16" s="35">
        <v>2018</v>
      </c>
      <c r="AZ16" s="32"/>
      <c r="BA16" s="465">
        <f>SUM(BA130:BA141)/12</f>
        <v>105.92792540856129</v>
      </c>
      <c r="BB16" s="466">
        <f t="shared" si="19"/>
        <v>3.4858307769272727</v>
      </c>
      <c r="BC16" s="465">
        <f>SUM(BC130:BC141)/12</f>
        <v>108.99548849704145</v>
      </c>
      <c r="BD16" s="466">
        <f t="shared" si="20"/>
        <v>6.4420741136979984</v>
      </c>
      <c r="BE16" s="465">
        <f>SUM(BE130:BE141)/12</f>
        <v>106.2192595092091</v>
      </c>
      <c r="BF16" s="466">
        <f t="shared" si="21"/>
        <v>3.8774847538737021</v>
      </c>
      <c r="BG16" s="465">
        <f>SUM(BG130:BG141)/12</f>
        <v>112.70414478242152</v>
      </c>
      <c r="BH16" s="466">
        <f t="shared" si="22"/>
        <v>10.246121111035663</v>
      </c>
      <c r="BI16" s="472"/>
    </row>
    <row r="17" spans="1:61" ht="15" hidden="1" customHeight="1">
      <c r="A17" s="35">
        <v>2019</v>
      </c>
      <c r="B17" s="32"/>
      <c r="C17" s="465">
        <f>SUM(C143:C154)/12</f>
        <v>136.0303883306639</v>
      </c>
      <c r="D17" s="466">
        <f t="shared" si="0"/>
        <v>9.0914969194348316</v>
      </c>
      <c r="E17" s="465">
        <f>SUM(E143:E154)/12</f>
        <v>125.37090826554908</v>
      </c>
      <c r="F17" s="466">
        <f t="shared" si="1"/>
        <v>4.8290577712868412</v>
      </c>
      <c r="G17" s="465">
        <f>SUM(G143:G154)/12</f>
        <v>126.59616589160358</v>
      </c>
      <c r="H17" s="466">
        <f t="shared" si="2"/>
        <v>6.5838865492593044</v>
      </c>
      <c r="I17" s="465">
        <f>SUM(I143:I154)/12</f>
        <v>140.93370083711289</v>
      </c>
      <c r="J17" s="466">
        <f t="shared" si="3"/>
        <v>9.5146798844565126</v>
      </c>
      <c r="K17" s="35">
        <v>2019</v>
      </c>
      <c r="L17" s="32"/>
      <c r="M17" s="465">
        <f>SUM(M143:M154)/12</f>
        <v>119.69399185081399</v>
      </c>
      <c r="N17" s="466">
        <f t="shared" si="4"/>
        <v>3.9839353748228632</v>
      </c>
      <c r="O17" s="465">
        <f>SUM(O143:O154)/12</f>
        <v>143.12144288475491</v>
      </c>
      <c r="P17" s="466">
        <f t="shared" si="5"/>
        <v>5.3270426496399494</v>
      </c>
      <c r="Q17" s="465">
        <f>SUM(Q143:Q154)/12</f>
        <v>142.31096807970917</v>
      </c>
      <c r="R17" s="466">
        <f t="shared" si="6"/>
        <v>7.0295487504723724</v>
      </c>
      <c r="S17" s="35">
        <v>2019</v>
      </c>
      <c r="T17" s="32"/>
      <c r="U17" s="465">
        <f>SUM(U143:U154)/12</f>
        <v>125.07364082251762</v>
      </c>
      <c r="V17" s="466">
        <f t="shared" si="7"/>
        <v>9.7235752660171073</v>
      </c>
      <c r="W17" s="465">
        <f>SUM(W143:W154)/12</f>
        <v>124.06189566192724</v>
      </c>
      <c r="X17" s="466">
        <f t="shared" si="8"/>
        <v>4.4607230414263341</v>
      </c>
      <c r="Y17" s="465">
        <f>SUM(Y143:Y154)/12</f>
        <v>118.36314172848331</v>
      </c>
      <c r="Z17" s="466">
        <f t="shared" si="9"/>
        <v>1.6254483672159665</v>
      </c>
      <c r="AA17" s="35">
        <v>2019</v>
      </c>
      <c r="AB17" s="32"/>
      <c r="AC17" s="465">
        <f>SUM(AC143:AC154)/12</f>
        <v>116.89774644244856</v>
      </c>
      <c r="AD17" s="466">
        <f t="shared" si="10"/>
        <v>-1.7645487507350879</v>
      </c>
      <c r="AE17" s="465">
        <f>SUM(AE143:AE154)/12</f>
        <v>118.45042984479919</v>
      </c>
      <c r="AF17" s="466">
        <f t="shared" si="11"/>
        <v>3.7360541529065188</v>
      </c>
      <c r="AG17" s="465">
        <f>SUM(AG143:AG154)/12</f>
        <v>109.52507301156237</v>
      </c>
      <c r="AH17" s="466">
        <f t="shared" si="12"/>
        <v>-11.263421641349652</v>
      </c>
      <c r="AI17" s="35">
        <v>2019</v>
      </c>
      <c r="AJ17" s="32"/>
      <c r="AK17" s="465">
        <f>SUM(AK143:AK154)/12</f>
        <v>128.62727536169567</v>
      </c>
      <c r="AL17" s="466">
        <f t="shared" si="13"/>
        <v>14.564889208011977</v>
      </c>
      <c r="AM17" s="465">
        <f>SUM(AM143:AM154)/12</f>
        <v>71.669778757433662</v>
      </c>
      <c r="AN17" s="466">
        <f t="shared" si="14"/>
        <v>-5.2177121315780823</v>
      </c>
      <c r="AO17" s="465">
        <f>SUM(AO143:AO154)/12</f>
        <v>109.82435391963247</v>
      </c>
      <c r="AP17" s="466">
        <f t="shared" si="15"/>
        <v>-3.0147907736032238</v>
      </c>
      <c r="AQ17" s="35">
        <v>2019</v>
      </c>
      <c r="AR17" s="32"/>
      <c r="AS17" s="465">
        <f>SUM(AS143:AS154)/12</f>
        <v>117.66226657834001</v>
      </c>
      <c r="AT17" s="466">
        <f t="shared" si="16"/>
        <v>7.7792061251524416</v>
      </c>
      <c r="AU17" s="465">
        <f>SUM(AU143:AU154)/12</f>
        <v>99.854431766167195</v>
      </c>
      <c r="AV17" s="466">
        <f t="shared" si="17"/>
        <v>-6.4867337549757593</v>
      </c>
      <c r="AW17" s="465">
        <f>SUM(AW143:AW154)/12</f>
        <v>107.48339350652513</v>
      </c>
      <c r="AX17" s="466">
        <f t="shared" si="18"/>
        <v>-0.69225766377942932</v>
      </c>
      <c r="AY17" s="35">
        <v>2019</v>
      </c>
      <c r="AZ17" s="32"/>
      <c r="BA17" s="465">
        <f>SUM(BA143:BA154)/12</f>
        <v>101.46761972900408</v>
      </c>
      <c r="BB17" s="466">
        <f t="shared" si="19"/>
        <v>-4.2106986069574361</v>
      </c>
      <c r="BC17" s="465">
        <f>SUM(BC143:BC154)/12</f>
        <v>119.23769281753152</v>
      </c>
      <c r="BD17" s="466">
        <f t="shared" si="20"/>
        <v>9.3969066625799798</v>
      </c>
      <c r="BE17" s="465">
        <f>SUM(BE143:BE154)/12</f>
        <v>110.83954079228558</v>
      </c>
      <c r="BF17" s="466">
        <f t="shared" si="21"/>
        <v>4.349758513121543</v>
      </c>
      <c r="BG17" s="465">
        <f>SUM(BG143:BG154)/12</f>
        <v>103.92704498441969</v>
      </c>
      <c r="BH17" s="466">
        <f t="shared" si="22"/>
        <v>-7.7877347057166872</v>
      </c>
      <c r="BI17" s="472"/>
    </row>
    <row r="18" spans="1:61" ht="15" hidden="1" customHeight="1">
      <c r="A18" s="35">
        <v>2020</v>
      </c>
      <c r="B18" s="32"/>
      <c r="C18" s="465">
        <f>SUM(C156:C167)/12</f>
        <v>149.91632859339498</v>
      </c>
      <c r="D18" s="466">
        <f t="shared" si="0"/>
        <v>10.207969287698432</v>
      </c>
      <c r="E18" s="465">
        <f>SUM(E156:E167)/12</f>
        <v>131.90875492969602</v>
      </c>
      <c r="F18" s="466">
        <f t="shared" si="1"/>
        <v>5.2148036211870448</v>
      </c>
      <c r="G18" s="465">
        <f>SUM(G156:G167)/12</f>
        <v>111.84766492576516</v>
      </c>
      <c r="H18" s="466">
        <f t="shared" si="2"/>
        <v>-11.650037631050097</v>
      </c>
      <c r="I18" s="465">
        <f>SUM(I156:I167)/12</f>
        <v>153.64739927474866</v>
      </c>
      <c r="J18" s="466">
        <f t="shared" si="3"/>
        <v>9.0210491614989223</v>
      </c>
      <c r="K18" s="35">
        <v>2020</v>
      </c>
      <c r="L18" s="32"/>
      <c r="M18" s="465">
        <f>SUM(M156:M167)/12</f>
        <v>113.70074589299759</v>
      </c>
      <c r="N18" s="466">
        <f t="shared" si="4"/>
        <v>-5.0071401790044376</v>
      </c>
      <c r="O18" s="465">
        <f>SUM(O156:O167)/12</f>
        <v>130.27847303877346</v>
      </c>
      <c r="P18" s="466">
        <f t="shared" si="5"/>
        <v>-8.9734770605428764</v>
      </c>
      <c r="Q18" s="465">
        <f>SUM(Q156:Q167)/12</f>
        <v>123.93227322227968</v>
      </c>
      <c r="R18" s="466">
        <f t="shared" si="6"/>
        <v>-12.914461271274249</v>
      </c>
      <c r="S18" s="35">
        <v>2020</v>
      </c>
      <c r="T18" s="32"/>
      <c r="U18" s="465">
        <f>SUM(U156:U167)/12</f>
        <v>115.35856651902974</v>
      </c>
      <c r="V18" s="466">
        <f t="shared" si="7"/>
        <v>-7.7674834118515861</v>
      </c>
      <c r="W18" s="465">
        <f>SUM(W156:W167)/12</f>
        <v>74.464519223739146</v>
      </c>
      <c r="X18" s="466">
        <f t="shared" si="8"/>
        <v>-39.97792889876726</v>
      </c>
      <c r="Y18" s="465">
        <f>SUM(Y156:Y167)/12</f>
        <v>109.50286093252254</v>
      </c>
      <c r="Z18" s="466">
        <f t="shared" si="9"/>
        <v>-7.4856755798909376</v>
      </c>
      <c r="AA18" s="35">
        <v>2020</v>
      </c>
      <c r="AB18" s="32"/>
      <c r="AC18" s="465">
        <f>SUM(AC156:AC167)/12</f>
        <v>94.330395396685091</v>
      </c>
      <c r="AD18" s="466">
        <f t="shared" si="10"/>
        <v>-19.305206244394029</v>
      </c>
      <c r="AE18" s="465">
        <f>SUM(AE156:AE167)/12</f>
        <v>119.77252118504579</v>
      </c>
      <c r="AF18" s="466">
        <f t="shared" si="11"/>
        <v>1.1161557978125529</v>
      </c>
      <c r="AG18" s="465">
        <f>SUM(AG156:AG167)/12</f>
        <v>96.855898858155157</v>
      </c>
      <c r="AH18" s="466">
        <f t="shared" si="12"/>
        <v>-11.567373392273154</v>
      </c>
      <c r="AI18" s="35">
        <v>2020</v>
      </c>
      <c r="AJ18" s="32"/>
      <c r="AK18" s="465">
        <f>SUM(AK156:AK167)/12</f>
        <v>119.91664756915112</v>
      </c>
      <c r="AL18" s="466">
        <f t="shared" si="13"/>
        <v>-6.7719912188535005</v>
      </c>
      <c r="AM18" s="465">
        <f>SUM(AM156:AM167)/12</f>
        <v>59.565226631554566</v>
      </c>
      <c r="AN18" s="466">
        <f t="shared" si="14"/>
        <v>-16.889339322292244</v>
      </c>
      <c r="AO18" s="465">
        <f>SUM(AO156:AO167)/12</f>
        <v>108.68658032976138</v>
      </c>
      <c r="AP18" s="466">
        <f t="shared" si="15"/>
        <v>-1.03599388411034</v>
      </c>
      <c r="AQ18" s="35">
        <v>2020</v>
      </c>
      <c r="AR18" s="32"/>
      <c r="AS18" s="465">
        <f>SUM(AS156:AS167)/12</f>
        <v>125.00536796559737</v>
      </c>
      <c r="AT18" s="466">
        <f t="shared" si="16"/>
        <v>6.2408294526336476</v>
      </c>
      <c r="AU18" s="465">
        <f>SUM(AU156:AU167)/12</f>
        <v>99.139965915022188</v>
      </c>
      <c r="AV18" s="466">
        <f t="shared" si="17"/>
        <v>-0.71550740263396051</v>
      </c>
      <c r="AW18" s="465">
        <f>SUM(AW156:AW167)/12</f>
        <v>104.93668466827476</v>
      </c>
      <c r="AX18" s="466">
        <f t="shared" si="18"/>
        <v>-2.3693974996200353</v>
      </c>
      <c r="AY18" s="35">
        <v>2020</v>
      </c>
      <c r="AZ18" s="32"/>
      <c r="BA18" s="465">
        <f>SUM(BA156:BA167)/12</f>
        <v>86.546083699080256</v>
      </c>
      <c r="BB18" s="466">
        <f t="shared" si="19"/>
        <v>-14.705712097884728</v>
      </c>
      <c r="BC18" s="465">
        <f>SUM(BC156:BC167)/12</f>
        <v>114.19091256683072</v>
      </c>
      <c r="BD18" s="466">
        <f t="shared" si="20"/>
        <v>-4.2325376577219203</v>
      </c>
      <c r="BE18" s="465">
        <f>SUM(BE156:BE167)/12</f>
        <v>90.488427838093344</v>
      </c>
      <c r="BF18" s="466">
        <f t="shared" si="21"/>
        <v>-18.360878084410714</v>
      </c>
      <c r="BG18" s="465">
        <f>SUM(BG156:BG167)/12</f>
        <v>100.50918589259516</v>
      </c>
      <c r="BH18" s="466">
        <f t="shared" si="22"/>
        <v>-3.2887099718239199</v>
      </c>
      <c r="BI18" s="472"/>
    </row>
    <row r="19" spans="1:61" ht="15" hidden="1" customHeight="1">
      <c r="A19" s="35">
        <v>2021</v>
      </c>
      <c r="B19" s="32"/>
      <c r="C19" s="465">
        <f>SUM(C169:C180)/12</f>
        <v>185.10996652621259</v>
      </c>
      <c r="D19" s="466">
        <f t="shared" si="0"/>
        <v>23.475520153825443</v>
      </c>
      <c r="E19" s="465">
        <f>SUM(E169:E180)/12</f>
        <v>117.19989265264449</v>
      </c>
      <c r="F19" s="466">
        <f t="shared" si="1"/>
        <v>-11.150785469009222</v>
      </c>
      <c r="G19" s="465">
        <f>SUM(G169:G180)/12</f>
        <v>118.14436111547583</v>
      </c>
      <c r="H19" s="466">
        <f t="shared" si="2"/>
        <v>5.6297073290621427</v>
      </c>
      <c r="I19" s="465">
        <f>SUM(I169:I180)/12</f>
        <v>188.22626225340289</v>
      </c>
      <c r="J19" s="466">
        <f t="shared" si="3"/>
        <v>22.505335685390378</v>
      </c>
      <c r="K19" s="35">
        <v>2021</v>
      </c>
      <c r="L19" s="32"/>
      <c r="M19" s="465">
        <f>SUM(M169:M180)/12</f>
        <v>119.15046763328343</v>
      </c>
      <c r="N19" s="466">
        <f t="shared" si="4"/>
        <v>4.7930395684602729</v>
      </c>
      <c r="O19" s="465">
        <f>SUM(O169:O180)/12</f>
        <v>116.40262774060727</v>
      </c>
      <c r="P19" s="466">
        <f t="shared" si="5"/>
        <v>-10.650911831025581</v>
      </c>
      <c r="Q19" s="465">
        <f>SUM(Q169:Q180)/12</f>
        <v>138.87883159297593</v>
      </c>
      <c r="R19" s="466">
        <f t="shared" si="6"/>
        <v>12.060263224486121</v>
      </c>
      <c r="S19" s="35">
        <v>2021</v>
      </c>
      <c r="T19" s="32"/>
      <c r="U19" s="465">
        <f>SUM(U169:U180)/12</f>
        <v>117.77221111577784</v>
      </c>
      <c r="V19" s="466">
        <f t="shared" si="7"/>
        <v>2.09229766768118</v>
      </c>
      <c r="W19" s="465">
        <f>SUM(W169:W180)/12</f>
        <v>95.387328325007744</v>
      </c>
      <c r="X19" s="466">
        <f t="shared" si="8"/>
        <v>28.097689099963276</v>
      </c>
      <c r="Y19" s="465">
        <f>SUM(Y169:Y180)/12</f>
        <v>117.1913221750865</v>
      </c>
      <c r="Z19" s="466">
        <f t="shared" si="9"/>
        <v>7.021242346628469</v>
      </c>
      <c r="AA19" s="35">
        <v>2021</v>
      </c>
      <c r="AB19" s="32"/>
      <c r="AC19" s="465">
        <f>SUM(AC169:AC180)/12</f>
        <v>130.51865130887927</v>
      </c>
      <c r="AD19" s="466">
        <f t="shared" si="10"/>
        <v>38.363303535422148</v>
      </c>
      <c r="AE19" s="465">
        <f>SUM(AE169:AE180)/12</f>
        <v>147.19929086413541</v>
      </c>
      <c r="AF19" s="466">
        <f t="shared" si="11"/>
        <v>22.899050139151612</v>
      </c>
      <c r="AG19" s="465">
        <f>SUM(AG169:AG180)/12</f>
        <v>94.59863073521295</v>
      </c>
      <c r="AH19" s="466">
        <f t="shared" si="12"/>
        <v>-2.3305427439664328</v>
      </c>
      <c r="AI19" s="35">
        <v>2021</v>
      </c>
      <c r="AJ19" s="32"/>
      <c r="AK19" s="465">
        <f>SUM(AK169:AK180)/12</f>
        <v>155.62850731956624</v>
      </c>
      <c r="AL19" s="466">
        <f t="shared" si="13"/>
        <v>29.780568815369463</v>
      </c>
      <c r="AM19" s="465">
        <f>SUM(AM169:AM180)/12</f>
        <v>63.422533253273123</v>
      </c>
      <c r="AN19" s="466">
        <f t="shared" si="14"/>
        <v>6.4757692362663875</v>
      </c>
      <c r="AO19" s="465">
        <f>SUM(AO169:AO180)/12</f>
        <v>122.08078186175179</v>
      </c>
      <c r="AP19" s="466">
        <f t="shared" si="15"/>
        <v>12.323693956835896</v>
      </c>
      <c r="AQ19" s="35">
        <v>2021</v>
      </c>
      <c r="AR19" s="32"/>
      <c r="AS19" s="465">
        <f>SUM(AS169:AS180)/12</f>
        <v>146.01955122753373</v>
      </c>
      <c r="AT19" s="466">
        <f t="shared" si="16"/>
        <v>16.810624698708665</v>
      </c>
      <c r="AU19" s="465">
        <f>SUM(AU169:AU180)/12</f>
        <v>90.368314101715498</v>
      </c>
      <c r="AV19" s="466">
        <f t="shared" si="17"/>
        <v>-8.8477454398413897</v>
      </c>
      <c r="AW19" s="465">
        <f>SUM(AW169:AW180)/12</f>
        <v>107.32223421231033</v>
      </c>
      <c r="AX19" s="466">
        <f t="shared" si="18"/>
        <v>2.2733227675114449</v>
      </c>
      <c r="AY19" s="35">
        <v>2021</v>
      </c>
      <c r="AZ19" s="32"/>
      <c r="BA19" s="465">
        <f>SUM(BA169:BA180)/12</f>
        <v>82.346870298834148</v>
      </c>
      <c r="BB19" s="466">
        <f t="shared" si="19"/>
        <v>-4.8519970179664398</v>
      </c>
      <c r="BC19" s="465">
        <f>SUM(BC169:BC180)/12</f>
        <v>113.41718576718809</v>
      </c>
      <c r="BD19" s="466">
        <f t="shared" si="20"/>
        <v>-0.67757300668719722</v>
      </c>
      <c r="BE19" s="465">
        <f>SUM(BE169:BE180)/12</f>
        <v>83.572816693538172</v>
      </c>
      <c r="BF19" s="466">
        <f t="shared" si="21"/>
        <v>-7.642536520723894</v>
      </c>
      <c r="BG19" s="465">
        <f>SUM(BG169:BG180)/12</f>
        <v>96.638067671042322</v>
      </c>
      <c r="BH19" s="466">
        <f t="shared" si="22"/>
        <v>-3.8515068918074178</v>
      </c>
      <c r="BI19" s="472"/>
    </row>
    <row r="20" spans="1:61" ht="15" customHeight="1">
      <c r="A20" s="35">
        <v>2022</v>
      </c>
      <c r="B20" s="32"/>
      <c r="C20" s="465">
        <f>SUM(C182:C193)/12</f>
        <v>218.74340712481379</v>
      </c>
      <c r="D20" s="466">
        <f t="shared" si="0"/>
        <v>18.169437999351871</v>
      </c>
      <c r="E20" s="465">
        <f>SUM(E182:E193)/12</f>
        <v>113.24540293777353</v>
      </c>
      <c r="F20" s="466">
        <f t="shared" si="1"/>
        <v>-3.3741410724591958</v>
      </c>
      <c r="G20" s="465">
        <f>SUM(G182:G193)/12</f>
        <v>126.33900570486952</v>
      </c>
      <c r="H20" s="466">
        <f t="shared" si="2"/>
        <v>6.9361284042868192</v>
      </c>
      <c r="I20" s="465">
        <f>SUM(I182:I193)/12</f>
        <v>218.24318197854089</v>
      </c>
      <c r="J20" s="466">
        <f t="shared" si="3"/>
        <v>15.94725378158293</v>
      </c>
      <c r="K20" s="35">
        <v>2022</v>
      </c>
      <c r="L20" s="32"/>
      <c r="M20" s="465">
        <f>SUM(M182:M193)/12</f>
        <v>121.91834043008258</v>
      </c>
      <c r="N20" s="466">
        <f t="shared" si="4"/>
        <v>2.3230062388995378</v>
      </c>
      <c r="O20" s="465">
        <f>SUM(O182:O193)/12</f>
        <v>139.78334139978622</v>
      </c>
      <c r="P20" s="466">
        <f t="shared" si="5"/>
        <v>20.086070317313414</v>
      </c>
      <c r="Q20" s="465">
        <f>SUM(Q182:Q193)/12</f>
        <v>152.86081428530619</v>
      </c>
      <c r="R20" s="466">
        <f t="shared" si="6"/>
        <v>10.067756570208246</v>
      </c>
      <c r="S20" s="35">
        <v>2022</v>
      </c>
      <c r="T20" s="32"/>
      <c r="U20" s="465">
        <f>SUM(U182:U193)/12</f>
        <v>106.744721768597</v>
      </c>
      <c r="V20" s="466">
        <f t="shared" si="7"/>
        <v>-9.3634052062927537</v>
      </c>
      <c r="W20" s="465">
        <f>SUM(W182:W193)/12</f>
        <v>101.82716160540861</v>
      </c>
      <c r="X20" s="466">
        <f t="shared" si="8"/>
        <v>6.7512460968177805</v>
      </c>
      <c r="Y20" s="465">
        <f>SUM(Y182:Y193)/12</f>
        <v>123.37896514763464</v>
      </c>
      <c r="Z20" s="466">
        <f t="shared" si="9"/>
        <v>5.279949792957936</v>
      </c>
      <c r="AA20" s="35">
        <v>2022</v>
      </c>
      <c r="AB20" s="32"/>
      <c r="AC20" s="465">
        <f>SUM(AC182:AC193)/12</f>
        <v>143.51261303881333</v>
      </c>
      <c r="AD20" s="466">
        <f t="shared" si="10"/>
        <v>9.9556359184122698</v>
      </c>
      <c r="AE20" s="465">
        <f>SUM(AE182:AE193)/12</f>
        <v>156.31273608354567</v>
      </c>
      <c r="AF20" s="466">
        <f t="shared" si="11"/>
        <v>6.1912290242090506</v>
      </c>
      <c r="AG20" s="465">
        <f>SUM(AG182:AG193)/12</f>
        <v>70.190327771111257</v>
      </c>
      <c r="AH20" s="466">
        <f t="shared" si="12"/>
        <v>-25.80196222123125</v>
      </c>
      <c r="AI20" s="35">
        <v>2022</v>
      </c>
      <c r="AJ20" s="32"/>
      <c r="AK20" s="465">
        <f>SUM(AK182:AK193)/12</f>
        <v>203.09996321220788</v>
      </c>
      <c r="AL20" s="466">
        <f t="shared" si="13"/>
        <v>30.503059311083774</v>
      </c>
      <c r="AM20" s="465">
        <f>SUM(AM182:AM193)/12</f>
        <v>66.309154216623853</v>
      </c>
      <c r="AN20" s="466">
        <f t="shared" si="14"/>
        <v>4.5514122745984054</v>
      </c>
      <c r="AO20" s="465">
        <f>SUM(AO182:AO193)/12</f>
        <v>56.117187789195221</v>
      </c>
      <c r="AP20" s="466">
        <f t="shared" si="15"/>
        <v>-54.032742145488442</v>
      </c>
      <c r="AQ20" s="35">
        <v>2022</v>
      </c>
      <c r="AR20" s="32"/>
      <c r="AS20" s="465">
        <f>SUM(AS182:AS193)/12</f>
        <v>158.42728859456531</v>
      </c>
      <c r="AT20" s="466">
        <f t="shared" si="16"/>
        <v>8.4973123549033005</v>
      </c>
      <c r="AU20" s="465">
        <f>SUM(AU182:AU193)/12</f>
        <v>73.973308325918111</v>
      </c>
      <c r="AV20" s="466">
        <f t="shared" si="17"/>
        <v>-18.142427397000816</v>
      </c>
      <c r="AW20" s="465">
        <f>SUM(AW182:AW193)/12</f>
        <v>88.815711512734239</v>
      </c>
      <c r="AX20" s="466">
        <f t="shared" si="18"/>
        <v>-17.24388504898765</v>
      </c>
      <c r="AY20" s="35">
        <v>2022</v>
      </c>
      <c r="AZ20" s="32"/>
      <c r="BA20" s="465">
        <f>SUM(BA182:BA193)/12</f>
        <v>74.62481801293417</v>
      </c>
      <c r="BB20" s="466">
        <f t="shared" si="19"/>
        <v>-9.3774690621232963</v>
      </c>
      <c r="BC20" s="465">
        <f>SUM(BC182:BC193)/12</f>
        <v>133.83292093541064</v>
      </c>
      <c r="BD20" s="466">
        <f t="shared" si="20"/>
        <v>18.000565813835308</v>
      </c>
      <c r="BE20" s="465">
        <f>SUM(BE182:BE193)/12</f>
        <v>94.894676422873488</v>
      </c>
      <c r="BF20" s="466">
        <f t="shared" si="21"/>
        <v>13.547299441698385</v>
      </c>
      <c r="BG20" s="465">
        <f>SUM(BG182:BG193)/12</f>
        <v>101.63864780264907</v>
      </c>
      <c r="BH20" s="466">
        <f t="shared" si="22"/>
        <v>5.1745448270228422</v>
      </c>
      <c r="BI20" s="472"/>
    </row>
    <row r="21" spans="1:61" ht="15" customHeight="1">
      <c r="A21" s="35">
        <v>2023</v>
      </c>
      <c r="B21" s="32"/>
      <c r="C21" s="465">
        <f>SUM(C195:C206)/12</f>
        <v>230.63473976059836</v>
      </c>
      <c r="D21" s="465">
        <f t="shared" si="0"/>
        <v>5.4362016172672298</v>
      </c>
      <c r="E21" s="465">
        <f>SUM(E195:E206)/12</f>
        <v>118.89650121161516</v>
      </c>
      <c r="F21" s="465">
        <f t="shared" si="1"/>
        <v>4.9901348109881383</v>
      </c>
      <c r="G21" s="465">
        <f>SUM(G195:G206)/12</f>
        <v>120.6830070092736</v>
      </c>
      <c r="H21" s="465">
        <f t="shared" si="2"/>
        <v>-4.4768428119566295</v>
      </c>
      <c r="I21" s="465">
        <f>SUM(I195:I206)/12</f>
        <v>255.4896970837585</v>
      </c>
      <c r="J21" s="465">
        <f t="shared" si="3"/>
        <v>17.066519452085302</v>
      </c>
      <c r="K21" s="35">
        <v>2023</v>
      </c>
      <c r="L21" s="32"/>
      <c r="M21" s="465">
        <f>SUM(M195:M206)/12</f>
        <v>133.24103640250357</v>
      </c>
      <c r="N21" s="465">
        <f t="shared" si="4"/>
        <v>9.2871145821692807</v>
      </c>
      <c r="O21" s="465">
        <f>SUM(O195:O206)/12</f>
        <v>157.65764113471269</v>
      </c>
      <c r="P21" s="465">
        <f t="shared" si="5"/>
        <v>12.787145847233134</v>
      </c>
      <c r="Q21" s="465">
        <f>SUM(Q195:Q206)/12</f>
        <v>166.92750555925008</v>
      </c>
      <c r="R21" s="465">
        <f t="shared" si="6"/>
        <v>9.2022872831811497</v>
      </c>
      <c r="S21" s="35">
        <v>2023</v>
      </c>
      <c r="T21" s="32"/>
      <c r="U21" s="465">
        <f>SUM(U195:U206)/12</f>
        <v>100.03693180086411</v>
      </c>
      <c r="V21" s="465">
        <f t="shared" si="7"/>
        <v>-6.2839547067012376</v>
      </c>
      <c r="W21" s="465">
        <f>SUM(W195:W206)/12</f>
        <v>106.66348409303674</v>
      </c>
      <c r="X21" s="465">
        <f t="shared" si="8"/>
        <v>4.7495407034612356</v>
      </c>
      <c r="Y21" s="465">
        <f>SUM(Y195:Y206)/12</f>
        <v>122.97725661916392</v>
      </c>
      <c r="Z21" s="465">
        <f t="shared" si="9"/>
        <v>-0.32558915370219665</v>
      </c>
      <c r="AA21" s="35">
        <v>2023</v>
      </c>
      <c r="AB21" s="32"/>
      <c r="AC21" s="465">
        <f>SUM(AC195:AC206)/12</f>
        <v>144.9770678510238</v>
      </c>
      <c r="AD21" s="465">
        <f t="shared" si="10"/>
        <v>1.020436309534972</v>
      </c>
      <c r="AE21" s="465">
        <f>SUM(AE195:AE206)/12</f>
        <v>178.116379741445</v>
      </c>
      <c r="AF21" s="465">
        <f t="shared" si="11"/>
        <v>13.948731372884282</v>
      </c>
      <c r="AG21" s="465">
        <f>SUM(AG195:AG206)/12</f>
        <v>62.642514221722024</v>
      </c>
      <c r="AH21" s="465">
        <f t="shared" si="12"/>
        <v>-10.753352761084756</v>
      </c>
      <c r="AI21" s="35">
        <v>2023</v>
      </c>
      <c r="AJ21" s="32"/>
      <c r="AK21" s="465">
        <f>SUM(AK195:AK206)/12</f>
        <v>236.30725763376384</v>
      </c>
      <c r="AL21" s="465">
        <f t="shared" si="13"/>
        <v>16.350221780621155</v>
      </c>
      <c r="AM21" s="465">
        <f>SUM(AM195:AM206)/12</f>
        <v>71.503647313440169</v>
      </c>
      <c r="AN21" s="465">
        <f t="shared" si="14"/>
        <v>7.8337495903605401</v>
      </c>
      <c r="AO21" s="465">
        <f>SUM(AO195:AO206)/12</f>
        <v>56.471610880803176</v>
      </c>
      <c r="AP21" s="465">
        <f t="shared" si="15"/>
        <v>0.63157671574589358</v>
      </c>
      <c r="AQ21" s="35">
        <v>2023</v>
      </c>
      <c r="AR21" s="32"/>
      <c r="AS21" s="465">
        <f>SUM(AS195:AS206)/12</f>
        <v>162.83728585578882</v>
      </c>
      <c r="AT21" s="465">
        <f t="shared" si="16"/>
        <v>2.7836096295943236</v>
      </c>
      <c r="AU21" s="465">
        <f>SUM(AU195:AU206)/12</f>
        <v>68.073966263401829</v>
      </c>
      <c r="AV21" s="465">
        <f t="shared" si="17"/>
        <v>-7.9749604229196365</v>
      </c>
      <c r="AW21" s="465">
        <f>SUM(AW195:AW206)/12</f>
        <v>84.713089579381077</v>
      </c>
      <c r="AX21" s="465">
        <f t="shared" si="18"/>
        <v>-4.6192524537338642</v>
      </c>
      <c r="AY21" s="35">
        <v>2023</v>
      </c>
      <c r="AZ21" s="32"/>
      <c r="BA21" s="465">
        <f>SUM(BA195:BA206)/12</f>
        <v>70.215523539481197</v>
      </c>
      <c r="BB21" s="465">
        <f t="shared" si="19"/>
        <v>-5.90861671875534</v>
      </c>
      <c r="BC21" s="465">
        <f>SUM(BC195:BC206)/12</f>
        <v>146.19178248728298</v>
      </c>
      <c r="BD21" s="465">
        <f t="shared" si="20"/>
        <v>9.2345451817769515</v>
      </c>
      <c r="BE21" s="465">
        <f>SUM(BE195:BE206)/12</f>
        <v>95.437286125109907</v>
      </c>
      <c r="BF21" s="465">
        <f t="shared" si="21"/>
        <v>0.57180204695406189</v>
      </c>
      <c r="BG21" s="465">
        <f>SUM(BG195:BG206)/12</f>
        <v>95.59657837684027</v>
      </c>
      <c r="BH21" s="465">
        <f t="shared" si="22"/>
        <v>-5.9446574274980861</v>
      </c>
      <c r="BI21" s="472"/>
    </row>
    <row r="22" spans="1:61" ht="15" customHeight="1">
      <c r="A22" s="35">
        <v>2024</v>
      </c>
      <c r="B22" s="32"/>
      <c r="C22" s="465">
        <f>SUM(C208:C219)/12</f>
        <v>262.97297777466724</v>
      </c>
      <c r="D22" s="465">
        <f t="shared" si="0"/>
        <v>14.021408070456488</v>
      </c>
      <c r="E22" s="465">
        <f>SUM(E208:E219)/12</f>
        <v>115.36557800230851</v>
      </c>
      <c r="F22" s="465">
        <f t="shared" si="1"/>
        <v>-2.9697452602261336</v>
      </c>
      <c r="G22" s="465">
        <f>SUM(G208:G219)/12</f>
        <v>115.59525144439009</v>
      </c>
      <c r="H22" s="465">
        <f t="shared" si="2"/>
        <v>-4.2158011230964405</v>
      </c>
      <c r="I22" s="465">
        <f>SUM(I208:I219)/12</f>
        <v>269.55108987613852</v>
      </c>
      <c r="J22" s="465">
        <f t="shared" si="3"/>
        <v>5.5037024791532758</v>
      </c>
      <c r="K22" s="35">
        <v>2024</v>
      </c>
      <c r="L22" s="32"/>
      <c r="M22" s="465">
        <f>SUM(M208:M219)/12</f>
        <v>137.70859740687865</v>
      </c>
      <c r="N22" s="465">
        <f t="shared" si="4"/>
        <v>3.3529917846624784</v>
      </c>
      <c r="O22" s="465">
        <f>SUM(O208:O219)/12</f>
        <v>154.25555640889786</v>
      </c>
      <c r="P22" s="465">
        <f t="shared" si="5"/>
        <v>-2.1578939665270411</v>
      </c>
      <c r="Q22" s="465">
        <f>SUM(Q208:Q219)/12</f>
        <v>174.43107470706562</v>
      </c>
      <c r="R22" s="465">
        <f t="shared" si="6"/>
        <v>4.495106497084862</v>
      </c>
      <c r="S22" s="35">
        <v>2024</v>
      </c>
      <c r="T22" s="32"/>
      <c r="U22" s="465">
        <f>SUM(U208:U219)/12</f>
        <v>94.689323355959118</v>
      </c>
      <c r="V22" s="465">
        <f t="shared" si="7"/>
        <v>-5.3456342059251369</v>
      </c>
      <c r="W22" s="465">
        <f>SUM(W208:W219)/12</f>
        <v>113.40167487978867</v>
      </c>
      <c r="X22" s="465">
        <f t="shared" si="8"/>
        <v>6.3172423477884507</v>
      </c>
      <c r="Y22" s="465">
        <f>SUM(Y208:Y219)/12</f>
        <v>126.85412632812614</v>
      </c>
      <c r="Z22" s="465">
        <f t="shared" si="9"/>
        <v>3.1525095091103879</v>
      </c>
      <c r="AA22" s="35">
        <v>2024</v>
      </c>
      <c r="AB22" s="32"/>
      <c r="AC22" s="465">
        <f>SUM(AC208:AC219)/12</f>
        <v>140.63758200806797</v>
      </c>
      <c r="AD22" s="465">
        <f t="shared" si="10"/>
        <v>-2.9932222435447642</v>
      </c>
      <c r="AE22" s="465">
        <f>SUM(AE208:AE219)/12</f>
        <v>126.02119445788674</v>
      </c>
      <c r="AF22" s="465">
        <f t="shared" si="11"/>
        <v>-29.247835240745417</v>
      </c>
      <c r="AG22" s="465">
        <f>SUM(AG208:AG219)/12</f>
        <v>68.400646589425079</v>
      </c>
      <c r="AH22" s="465">
        <f t="shared" si="12"/>
        <v>9.1920518185497002</v>
      </c>
      <c r="AI22" s="35">
        <v>2024</v>
      </c>
      <c r="AJ22" s="32"/>
      <c r="AK22" s="465">
        <f>SUM(AK208:AK219)/12</f>
        <v>264.38333450768783</v>
      </c>
      <c r="AL22" s="465">
        <f t="shared" si="13"/>
        <v>11.881174177662018</v>
      </c>
      <c r="AM22" s="465">
        <f>SUM(AM208:AM219)/12</f>
        <v>69.173728532850504</v>
      </c>
      <c r="AN22" s="465">
        <f t="shared" si="14"/>
        <v>-3.2584614465557848</v>
      </c>
      <c r="AO22" s="465">
        <f>SUM(AO208:AO219)/12</f>
        <v>62.500070588590063</v>
      </c>
      <c r="AP22" s="465">
        <f t="shared" si="15"/>
        <v>10.675204078225065</v>
      </c>
      <c r="AQ22" s="35">
        <v>2024</v>
      </c>
      <c r="AR22" s="32"/>
      <c r="AS22" s="465">
        <f>SUM(AS208:AS219)/12</f>
        <v>167.79214628178397</v>
      </c>
      <c r="AT22" s="465">
        <f t="shared" si="16"/>
        <v>3.0428291652952595</v>
      </c>
      <c r="AU22" s="465">
        <f>SUM(AU208:AU219)/12</f>
        <v>64.875873829095212</v>
      </c>
      <c r="AV22" s="465">
        <f t="shared" si="17"/>
        <v>-4.6979669466181662</v>
      </c>
      <c r="AW22" s="465">
        <f>SUM(AW208:AW219)/12</f>
        <v>83.056211125145822</v>
      </c>
      <c r="AX22" s="465">
        <f t="shared" si="18"/>
        <v>-1.9558706481631276</v>
      </c>
      <c r="AY22" s="35">
        <v>2024</v>
      </c>
      <c r="AZ22" s="32"/>
      <c r="BA22" s="465">
        <f>SUM(BA208:BA219)/12</f>
        <v>76.413277214174187</v>
      </c>
      <c r="BB22" s="465">
        <f t="shared" si="19"/>
        <v>8.8267570506799444</v>
      </c>
      <c r="BC22" s="465">
        <f>SUM(BC208:BC219)/12</f>
        <v>157.20020951161834</v>
      </c>
      <c r="BD22" s="465">
        <f t="shared" si="20"/>
        <v>7.5301270954083748</v>
      </c>
      <c r="BE22" s="465">
        <f>SUM(BE208:BE219)/12</f>
        <v>95.202872855887279</v>
      </c>
      <c r="BF22" s="465">
        <f t="shared" si="21"/>
        <v>-0.24562021694050884</v>
      </c>
      <c r="BG22" s="465">
        <f>SUM(BG208:BG219)/12</f>
        <v>102.27649549167923</v>
      </c>
      <c r="BH22" s="465">
        <f t="shared" si="22"/>
        <v>6.9876110926343245</v>
      </c>
      <c r="BI22" s="472"/>
    </row>
    <row r="23" spans="1:61" ht="15" customHeight="1">
      <c r="A23" s="35"/>
      <c r="B23" s="32"/>
      <c r="C23" s="465"/>
      <c r="D23" s="465"/>
      <c r="E23" s="465"/>
      <c r="F23" s="465"/>
      <c r="G23" s="465"/>
      <c r="H23" s="465"/>
      <c r="I23" s="465"/>
      <c r="J23" s="465"/>
      <c r="K23" s="465"/>
      <c r="L23" s="465"/>
      <c r="M23" s="465"/>
      <c r="N23" s="465"/>
      <c r="O23" s="465"/>
      <c r="P23" s="465"/>
      <c r="Q23" s="465"/>
      <c r="R23" s="465"/>
      <c r="S23" s="465"/>
      <c r="T23" s="465"/>
      <c r="U23" s="465"/>
      <c r="V23" s="465"/>
      <c r="W23" s="465"/>
      <c r="X23" s="465"/>
      <c r="Y23" s="465"/>
      <c r="Z23" s="465"/>
      <c r="AA23" s="465"/>
      <c r="AB23" s="465"/>
      <c r="AC23" s="465"/>
      <c r="AD23" s="465"/>
      <c r="AE23" s="465"/>
      <c r="AF23" s="465"/>
      <c r="AG23" s="465"/>
      <c r="AH23" s="465"/>
      <c r="AI23" s="465"/>
      <c r="AJ23" s="465"/>
      <c r="AK23" s="465"/>
      <c r="AL23" s="465"/>
      <c r="AM23" s="465"/>
      <c r="AN23" s="465"/>
      <c r="AO23" s="465"/>
      <c r="AP23" s="465"/>
      <c r="AQ23" s="465"/>
      <c r="AR23" s="465"/>
      <c r="AS23" s="465"/>
      <c r="AT23" s="465"/>
      <c r="AU23" s="465"/>
      <c r="AV23" s="465"/>
      <c r="AW23" s="465"/>
      <c r="AX23" s="465"/>
      <c r="AY23" s="465"/>
      <c r="AZ23" s="465"/>
      <c r="BA23" s="465"/>
      <c r="BB23" s="465"/>
      <c r="BC23" s="465"/>
      <c r="BD23" s="465"/>
      <c r="BE23" s="465"/>
      <c r="BF23" s="465"/>
      <c r="BG23" s="465"/>
      <c r="BH23" s="465"/>
      <c r="BI23" s="472"/>
    </row>
    <row r="24" spans="1:61" ht="15" customHeight="1">
      <c r="A24" s="35">
        <v>2015</v>
      </c>
      <c r="B24" s="32" t="s">
        <v>28</v>
      </c>
      <c r="C24" s="467">
        <f>SUM(C91:C93)/3</f>
        <v>109.68173859778865</v>
      </c>
      <c r="D24" s="466"/>
      <c r="E24" s="467">
        <f>SUM(E91:E93)/3</f>
        <v>90.295677195918913</v>
      </c>
      <c r="F24" s="466"/>
      <c r="G24" s="467">
        <f>SUM(G91:G93)/3</f>
        <v>104.73074425577647</v>
      </c>
      <c r="H24" s="466"/>
      <c r="I24" s="467">
        <f>SUM(I91:I93)/3</f>
        <v>94.341384226988907</v>
      </c>
      <c r="J24" s="466"/>
      <c r="K24" s="35">
        <v>2015</v>
      </c>
      <c r="L24" s="32" t="s">
        <v>28</v>
      </c>
      <c r="M24" s="467">
        <f>SUM(M91:M93)/3</f>
        <v>98.320884605635499</v>
      </c>
      <c r="N24" s="466"/>
      <c r="O24" s="467">
        <f>SUM(O91:O93)/3</f>
        <v>104.25483388594252</v>
      </c>
      <c r="P24" s="466"/>
      <c r="Q24" s="467">
        <f>SUM(Q91:Q93)/3</f>
        <v>100.33661662165029</v>
      </c>
      <c r="R24" s="466"/>
      <c r="S24" s="35">
        <v>2015</v>
      </c>
      <c r="T24" s="32" t="s">
        <v>28</v>
      </c>
      <c r="U24" s="467">
        <f>SUM(U91:U93)/3</f>
        <v>92.476755707237018</v>
      </c>
      <c r="V24" s="466"/>
      <c r="W24" s="467">
        <f>SUM(W91:W93)/3</f>
        <v>102.8997924366646</v>
      </c>
      <c r="X24" s="466"/>
      <c r="Y24" s="467">
        <f>SUM(Y91:Y93)/3</f>
        <v>102.69766723035643</v>
      </c>
      <c r="Z24" s="466"/>
      <c r="AA24" s="35">
        <v>2015</v>
      </c>
      <c r="AB24" s="32" t="s">
        <v>28</v>
      </c>
      <c r="AC24" s="467">
        <f>SUM(AC91:AC93)/3</f>
        <v>98.857748833776824</v>
      </c>
      <c r="AD24" s="466"/>
      <c r="AE24" s="467">
        <f>SUM(AE91:AE93)/3</f>
        <v>92.528904392647277</v>
      </c>
      <c r="AF24" s="466"/>
      <c r="AG24" s="467">
        <f>SUM(AG91:AG93)/3</f>
        <v>103.41690240590025</v>
      </c>
      <c r="AH24" s="466"/>
      <c r="AI24" s="35">
        <v>2015</v>
      </c>
      <c r="AJ24" s="32" t="s">
        <v>28</v>
      </c>
      <c r="AK24" s="467">
        <f>SUM(AK91:AK93)/3</f>
        <v>96.088769328749564</v>
      </c>
      <c r="AL24" s="466"/>
      <c r="AM24" s="467">
        <f>SUM(AM91:AM93)/3</f>
        <v>97.253604082436382</v>
      </c>
      <c r="AN24" s="466"/>
      <c r="AO24" s="467">
        <f>SUM(AO91:AO93)/3</f>
        <v>121.78612042210976</v>
      </c>
      <c r="AP24" s="466"/>
      <c r="AQ24" s="35">
        <v>2015</v>
      </c>
      <c r="AR24" s="32" t="s">
        <v>28</v>
      </c>
      <c r="AS24" s="467">
        <f>SUM(AS91:AS93)/3</f>
        <v>93.771870161572963</v>
      </c>
      <c r="AT24" s="466"/>
      <c r="AU24" s="467">
        <f>SUM(AU91:AU93)/3</f>
        <v>87.741935483870975</v>
      </c>
      <c r="AV24" s="466"/>
      <c r="AW24" s="467">
        <f>SUM(AW91:AW93)/3</f>
        <v>103.03791966136242</v>
      </c>
      <c r="AX24" s="466"/>
      <c r="AY24" s="35">
        <v>2015</v>
      </c>
      <c r="AZ24" s="32" t="s">
        <v>28</v>
      </c>
      <c r="BA24" s="467">
        <f>SUM(BA91:BA93)/3</f>
        <v>98.789828632376455</v>
      </c>
      <c r="BB24" s="466"/>
      <c r="BC24" s="467">
        <f>SUM(BC91:BC93)/3</f>
        <v>103.0157918911741</v>
      </c>
      <c r="BD24" s="466"/>
      <c r="BE24" s="467">
        <f>SUM(BE91:BE93)/3</f>
        <v>101.20331777258791</v>
      </c>
      <c r="BF24" s="466"/>
      <c r="BG24" s="467">
        <f>SUM(BG91:BG93)/3</f>
        <v>98.018935476171421</v>
      </c>
      <c r="BH24" s="466"/>
      <c r="BI24" s="472"/>
    </row>
    <row r="25" spans="1:61" ht="15" customHeight="1">
      <c r="A25" s="35"/>
      <c r="B25" s="32" t="s">
        <v>29</v>
      </c>
      <c r="C25" s="467">
        <f>SUM(C94:C96)/3</f>
        <v>93.027841152089536</v>
      </c>
      <c r="D25" s="466"/>
      <c r="E25" s="467">
        <f>SUM(E94:E96)/3</f>
        <v>115.16456852528233</v>
      </c>
      <c r="F25" s="466"/>
      <c r="G25" s="467">
        <f>SUM(G94:G96)/3</f>
        <v>92.041950775693223</v>
      </c>
      <c r="H25" s="466"/>
      <c r="I25" s="467">
        <f>SUM(I94:I96)/3</f>
        <v>107.59743570583397</v>
      </c>
      <c r="J25" s="466"/>
      <c r="K25" s="35"/>
      <c r="L25" s="32" t="s">
        <v>29</v>
      </c>
      <c r="M25" s="467">
        <f>SUM(M94:M96)/3</f>
        <v>99.611779446669331</v>
      </c>
      <c r="N25" s="466"/>
      <c r="O25" s="467">
        <f>SUM(O94:O96)/3</f>
        <v>114.00412562418269</v>
      </c>
      <c r="P25" s="466"/>
      <c r="Q25" s="467">
        <f>SUM(Q94:Q96)/3</f>
        <v>92.993713756342132</v>
      </c>
      <c r="R25" s="466"/>
      <c r="S25" s="35"/>
      <c r="T25" s="32" t="s">
        <v>29</v>
      </c>
      <c r="U25" s="467">
        <f>SUM(U94:U96)/3</f>
        <v>99.102254871543266</v>
      </c>
      <c r="V25" s="466"/>
      <c r="W25" s="467">
        <f>SUM(W94:W96)/3</f>
        <v>95.641074358340191</v>
      </c>
      <c r="X25" s="466"/>
      <c r="Y25" s="467">
        <f>SUM(Y94:Y96)/3</f>
        <v>100.0116955251703</v>
      </c>
      <c r="Z25" s="466"/>
      <c r="AA25" s="35"/>
      <c r="AB25" s="32" t="s">
        <v>29</v>
      </c>
      <c r="AC25" s="467">
        <f>SUM(AC94:AC96)/3</f>
        <v>88.068429438267529</v>
      </c>
      <c r="AD25" s="466"/>
      <c r="AE25" s="467">
        <f>SUM(AE94:AE96)/3</f>
        <v>100.81088135096219</v>
      </c>
      <c r="AF25" s="466"/>
      <c r="AG25" s="467">
        <f>SUM(AG94:AG96)/3</f>
        <v>87.815511323758344</v>
      </c>
      <c r="AH25" s="466"/>
      <c r="AI25" s="35"/>
      <c r="AJ25" s="32" t="s">
        <v>29</v>
      </c>
      <c r="AK25" s="467">
        <f>SUM(AK94:AK96)/3</f>
        <v>105.57266079603954</v>
      </c>
      <c r="AL25" s="466"/>
      <c r="AM25" s="467">
        <f>SUM(AM94:AM96)/3</f>
        <v>95.959862399671863</v>
      </c>
      <c r="AN25" s="466"/>
      <c r="AO25" s="467">
        <f>SUM(AO94:AO96)/3</f>
        <v>103.03123553123298</v>
      </c>
      <c r="AP25" s="466"/>
      <c r="AQ25" s="35"/>
      <c r="AR25" s="32" t="s">
        <v>29</v>
      </c>
      <c r="AS25" s="467">
        <f>SUM(AS94:AS96)/3</f>
        <v>105.07544490275016</v>
      </c>
      <c r="AT25" s="466"/>
      <c r="AU25" s="467">
        <f>SUM(AU94:AU96)/3</f>
        <v>110.96774193548401</v>
      </c>
      <c r="AV25" s="466"/>
      <c r="AW25" s="467">
        <f>SUM(AW94:AW96)/3</f>
        <v>105.1815593270469</v>
      </c>
      <c r="AX25" s="466"/>
      <c r="AY25" s="35"/>
      <c r="AZ25" s="32" t="s">
        <v>29</v>
      </c>
      <c r="BA25" s="467">
        <f>SUM(BA94:BA96)/3</f>
        <v>100.22210021401033</v>
      </c>
      <c r="BB25" s="466"/>
      <c r="BC25" s="467">
        <f>SUM(BC94:BC96)/3</f>
        <v>94.800483853402525</v>
      </c>
      <c r="BD25" s="466"/>
      <c r="BE25" s="467">
        <f>SUM(BE94:BE96)/3</f>
        <v>101.17089678605784</v>
      </c>
      <c r="BF25" s="466"/>
      <c r="BG25" s="467">
        <f>SUM(BG94:BG96)/3</f>
        <v>98.782719388973007</v>
      </c>
      <c r="BH25" s="466"/>
      <c r="BI25" s="472"/>
    </row>
    <row r="26" spans="1:61" ht="15" customHeight="1">
      <c r="A26" s="35"/>
      <c r="B26" s="32" t="s">
        <v>30</v>
      </c>
      <c r="C26" s="467">
        <f>SUM(C97:C99)/3</f>
        <v>97.950827355157642</v>
      </c>
      <c r="D26" s="466"/>
      <c r="E26" s="467">
        <f>SUM(E97:E99)/3</f>
        <v>103.54910176089935</v>
      </c>
      <c r="F26" s="466"/>
      <c r="G26" s="467">
        <f>SUM(G97:G99)/3</f>
        <v>103.25300095165233</v>
      </c>
      <c r="H26" s="466"/>
      <c r="I26" s="467">
        <f>SUM(I97:I99)/3</f>
        <v>103.71337299970099</v>
      </c>
      <c r="J26" s="466"/>
      <c r="K26" s="35"/>
      <c r="L26" s="32" t="s">
        <v>30</v>
      </c>
      <c r="M26" s="467">
        <f>SUM(M97:M99)/3</f>
        <v>103.03070461045267</v>
      </c>
      <c r="N26" s="466"/>
      <c r="O26" s="467">
        <f>SUM(O97:O99)/3</f>
        <v>89.762639481033432</v>
      </c>
      <c r="P26" s="466"/>
      <c r="Q26" s="467">
        <f>SUM(Q97:Q99)/3</f>
        <v>91.932164504266837</v>
      </c>
      <c r="R26" s="466"/>
      <c r="S26" s="35"/>
      <c r="T26" s="32" t="s">
        <v>30</v>
      </c>
      <c r="U26" s="467">
        <f>SUM(U97:U99)/3</f>
        <v>112.59945754976634</v>
      </c>
      <c r="V26" s="466"/>
      <c r="W26" s="467">
        <f>SUM(W97:W99)/3</f>
        <v>99.04344012628259</v>
      </c>
      <c r="X26" s="466"/>
      <c r="Y26" s="467">
        <f>SUM(Y97:Y99)/3</f>
        <v>98.692756961854343</v>
      </c>
      <c r="Z26" s="466"/>
      <c r="AA26" s="35"/>
      <c r="AB26" s="32" t="s">
        <v>30</v>
      </c>
      <c r="AC26" s="467">
        <f>SUM(AC97:AC99)/3</f>
        <v>139.63666459349068</v>
      </c>
      <c r="AD26" s="466"/>
      <c r="AE26" s="467">
        <f>SUM(AE97:AE99)/3</f>
        <v>104.7195879002211</v>
      </c>
      <c r="AF26" s="466"/>
      <c r="AG26" s="467">
        <f>SUM(AG97:AG99)/3</f>
        <v>110.29149358908307</v>
      </c>
      <c r="AH26" s="466"/>
      <c r="AI26" s="35"/>
      <c r="AJ26" s="32" t="s">
        <v>30</v>
      </c>
      <c r="AK26" s="467">
        <f>SUM(AK97:AK99)/3</f>
        <v>103.74982377264462</v>
      </c>
      <c r="AL26" s="466"/>
      <c r="AM26" s="467">
        <f>SUM(AM97:AM99)/3</f>
        <v>109.4743045037884</v>
      </c>
      <c r="AN26" s="466"/>
      <c r="AO26" s="467">
        <f>SUM(AO97:AO99)/3</f>
        <v>89.045438462001741</v>
      </c>
      <c r="AP26" s="466"/>
      <c r="AQ26" s="35"/>
      <c r="AR26" s="32" t="s">
        <v>30</v>
      </c>
      <c r="AS26" s="467">
        <f>SUM(AS97:AS99)/3</f>
        <v>99.249014605018104</v>
      </c>
      <c r="AT26" s="466"/>
      <c r="AU26" s="467">
        <f>SUM(AU97:AU99)/3</f>
        <v>109.677419354839</v>
      </c>
      <c r="AV26" s="466"/>
      <c r="AW26" s="467">
        <f>SUM(AW97:AW99)/3</f>
        <v>101.86040383365851</v>
      </c>
      <c r="AX26" s="466"/>
      <c r="AY26" s="35"/>
      <c r="AZ26" s="32" t="s">
        <v>30</v>
      </c>
      <c r="BA26" s="467">
        <f>SUM(BA97:BA99)/3</f>
        <v>101.71048626426996</v>
      </c>
      <c r="BB26" s="466"/>
      <c r="BC26" s="467">
        <f>SUM(BC97:BC99)/3</f>
        <v>97.58452811547879</v>
      </c>
      <c r="BD26" s="466"/>
      <c r="BE26" s="467">
        <f>SUM(BE97:BE99)/3</f>
        <v>102.64682633095431</v>
      </c>
      <c r="BF26" s="466"/>
      <c r="BG26" s="467">
        <f>SUM(BG97:BG99)/3</f>
        <v>102.8562335905799</v>
      </c>
      <c r="BH26" s="466"/>
      <c r="BI26" s="472"/>
    </row>
    <row r="27" spans="1:61" ht="15" customHeight="1">
      <c r="A27" s="35"/>
      <c r="B27" s="32" t="s">
        <v>31</v>
      </c>
      <c r="C27" s="467">
        <f>SUM(C100:C102)/3</f>
        <v>99.339592894964369</v>
      </c>
      <c r="D27" s="466"/>
      <c r="E27" s="467">
        <f>SUM(E100:E102)/3</f>
        <v>90.990652517899505</v>
      </c>
      <c r="F27" s="466"/>
      <c r="G27" s="467">
        <f>SUM(G100:G102)/3</f>
        <v>99.974304016877667</v>
      </c>
      <c r="H27" s="466"/>
      <c r="I27" s="467">
        <f>SUM(I100:I102)/3</f>
        <v>94.347807067476239</v>
      </c>
      <c r="J27" s="466"/>
      <c r="K27" s="35"/>
      <c r="L27" s="32" t="s">
        <v>31</v>
      </c>
      <c r="M27" s="467">
        <f>SUM(M100:M102)/3</f>
        <v>99.036631337242042</v>
      </c>
      <c r="N27" s="466"/>
      <c r="O27" s="467">
        <f>SUM(O100:O102)/3</f>
        <v>91.978401008841104</v>
      </c>
      <c r="P27" s="466"/>
      <c r="Q27" s="467">
        <f>SUM(Q100:Q102)/3</f>
        <v>114.7375051177407</v>
      </c>
      <c r="R27" s="466"/>
      <c r="S27" s="35"/>
      <c r="T27" s="32" t="s">
        <v>31</v>
      </c>
      <c r="U27" s="467">
        <f>SUM(U100:U102)/3</f>
        <v>95.821531871453331</v>
      </c>
      <c r="V27" s="466"/>
      <c r="W27" s="467">
        <f>SUM(W100:W102)/3</f>
        <v>102.41569307871275</v>
      </c>
      <c r="X27" s="466"/>
      <c r="Y27" s="467">
        <f>SUM(Y100:Y102)/3</f>
        <v>98.597880282619542</v>
      </c>
      <c r="Z27" s="466"/>
      <c r="AA27" s="35"/>
      <c r="AB27" s="32" t="s">
        <v>31</v>
      </c>
      <c r="AC27" s="467">
        <f>SUM(AC100:AC102)/3</f>
        <v>73.437157134464968</v>
      </c>
      <c r="AD27" s="466"/>
      <c r="AE27" s="467">
        <f>SUM(AE100:AE102)/3</f>
        <v>101.94062635616946</v>
      </c>
      <c r="AF27" s="466"/>
      <c r="AG27" s="467">
        <f>SUM(AG100:AG102)/3</f>
        <v>98.476092681258407</v>
      </c>
      <c r="AH27" s="466"/>
      <c r="AI27" s="35"/>
      <c r="AJ27" s="32" t="s">
        <v>31</v>
      </c>
      <c r="AK27" s="467">
        <f>SUM(AK100:AK102)/3</f>
        <v>94.588746102566361</v>
      </c>
      <c r="AL27" s="466"/>
      <c r="AM27" s="467">
        <f>SUM(AM100:AM102)/3</f>
        <v>97.312229014103124</v>
      </c>
      <c r="AN27" s="466"/>
      <c r="AO27" s="467">
        <f>SUM(AO100:AO102)/3</f>
        <v>86.137205584655774</v>
      </c>
      <c r="AP27" s="466"/>
      <c r="AQ27" s="35"/>
      <c r="AR27" s="32" t="s">
        <v>31</v>
      </c>
      <c r="AS27" s="467">
        <f>SUM(AS100:AS102)/3</f>
        <v>101.90367033065893</v>
      </c>
      <c r="AT27" s="466"/>
      <c r="AU27" s="467">
        <f>SUM(AU100:AU102)/3</f>
        <v>91.612903225806619</v>
      </c>
      <c r="AV27" s="466"/>
      <c r="AW27" s="467">
        <f>SUM(AW100:AW102)/3</f>
        <v>89.920117177932028</v>
      </c>
      <c r="AX27" s="466"/>
      <c r="AY27" s="35"/>
      <c r="AZ27" s="32" t="s">
        <v>31</v>
      </c>
      <c r="BA27" s="467">
        <f>SUM(BA100:BA102)/3</f>
        <v>99.277584889343416</v>
      </c>
      <c r="BB27" s="466"/>
      <c r="BC27" s="467">
        <f>SUM(BC100:BC102)/3</f>
        <v>104.59919613994474</v>
      </c>
      <c r="BD27" s="466"/>
      <c r="BE27" s="467">
        <f>SUM(BE100:BE102)/3</f>
        <v>94.978959110400339</v>
      </c>
      <c r="BF27" s="466"/>
      <c r="BG27" s="467">
        <f>SUM(BG100:BG102)/3</f>
        <v>100.34211154427544</v>
      </c>
      <c r="BH27" s="466"/>
      <c r="BI27" s="472"/>
    </row>
    <row r="28" spans="1:61" s="457" customFormat="1" ht="15" customHeight="1">
      <c r="A28" s="468"/>
      <c r="B28" s="469"/>
      <c r="C28" s="466"/>
      <c r="D28" s="470"/>
      <c r="E28" s="466"/>
      <c r="F28" s="470"/>
      <c r="G28" s="466"/>
      <c r="H28" s="470"/>
      <c r="I28" s="466"/>
      <c r="J28" s="470"/>
      <c r="K28" s="468"/>
      <c r="L28" s="469"/>
      <c r="M28" s="466"/>
      <c r="N28" s="470"/>
      <c r="O28" s="466"/>
      <c r="P28" s="470"/>
      <c r="Q28" s="466"/>
      <c r="R28" s="470"/>
      <c r="S28" s="468"/>
      <c r="T28" s="469"/>
      <c r="U28" s="466"/>
      <c r="V28" s="470"/>
      <c r="W28" s="466"/>
      <c r="X28" s="470"/>
      <c r="Y28" s="466"/>
      <c r="Z28" s="470"/>
      <c r="AA28" s="468"/>
      <c r="AB28" s="469"/>
      <c r="AC28" s="466"/>
      <c r="AD28" s="470"/>
      <c r="AE28" s="466"/>
      <c r="AF28" s="470"/>
      <c r="AG28" s="466"/>
      <c r="AH28" s="470"/>
      <c r="AI28" s="468"/>
      <c r="AJ28" s="469"/>
      <c r="AK28" s="466"/>
      <c r="AL28" s="470"/>
      <c r="AM28" s="466"/>
      <c r="AN28" s="470"/>
      <c r="AO28" s="466"/>
      <c r="AP28" s="470"/>
      <c r="AQ28" s="468"/>
      <c r="AR28" s="469"/>
      <c r="AS28" s="466"/>
      <c r="AT28" s="470"/>
      <c r="AU28" s="466"/>
      <c r="AV28" s="470"/>
      <c r="AW28" s="466"/>
      <c r="AX28" s="470"/>
      <c r="AY28" s="468"/>
      <c r="AZ28" s="469"/>
      <c r="BA28" s="466"/>
      <c r="BB28" s="470"/>
      <c r="BC28" s="466"/>
      <c r="BD28" s="470"/>
      <c r="BE28" s="466"/>
      <c r="BF28" s="470"/>
      <c r="BG28" s="466"/>
      <c r="BH28" s="470"/>
      <c r="BI28" s="473"/>
    </row>
    <row r="29" spans="1:61" ht="15" customHeight="1">
      <c r="A29" s="35">
        <v>2016</v>
      </c>
      <c r="B29" s="32" t="s">
        <v>28</v>
      </c>
      <c r="C29" s="467">
        <f>SUM(C104:C106)/3</f>
        <v>114.77232857908599</v>
      </c>
      <c r="D29" s="466">
        <f>+C29/C24*100-100</f>
        <v>4.6412374989467793</v>
      </c>
      <c r="E29" s="467">
        <f>SUM(E104:E106)/3</f>
        <v>94.548502576144969</v>
      </c>
      <c r="F29" s="466">
        <f>+E29/E24*100-100</f>
        <v>4.7098881278651845</v>
      </c>
      <c r="G29" s="467">
        <f>SUM(G104:G106)/3</f>
        <v>109.80714161637957</v>
      </c>
      <c r="H29" s="466">
        <f>+G29/G24*100-100</f>
        <v>4.8470937513872343</v>
      </c>
      <c r="I29" s="467">
        <f>SUM(I104:I106)/3</f>
        <v>98.756678478676392</v>
      </c>
      <c r="J29" s="466">
        <f>+I29/I24*100-100</f>
        <v>4.6801245157312081</v>
      </c>
      <c r="K29" s="35">
        <v>2016</v>
      </c>
      <c r="L29" s="32" t="s">
        <v>28</v>
      </c>
      <c r="M29" s="467">
        <f>SUM(M104:M106)/3</f>
        <v>101.94136359659791</v>
      </c>
      <c r="N29" s="466">
        <f>+M29/M24*100-100</f>
        <v>3.6823092118059435</v>
      </c>
      <c r="O29" s="467">
        <f>SUM(O104:O106)/3</f>
        <v>114.13354351257686</v>
      </c>
      <c r="P29" s="466">
        <f>+O29/O24*100-100</f>
        <v>9.4755410933193787</v>
      </c>
      <c r="Q29" s="467">
        <f>SUM(Q104:Q106)/3</f>
        <v>109.22709836471694</v>
      </c>
      <c r="R29" s="466">
        <f>+Q29/Q24*100-100</f>
        <v>8.8606553045244709</v>
      </c>
      <c r="S29" s="35">
        <v>2016</v>
      </c>
      <c r="T29" s="32" t="s">
        <v>28</v>
      </c>
      <c r="U29" s="467">
        <f>SUM(U104:U106)/3</f>
        <v>98.474856630351482</v>
      </c>
      <c r="V29" s="466">
        <f>+U29/U24*100-100</f>
        <v>6.4860633109829848</v>
      </c>
      <c r="W29" s="467">
        <f>SUM(W104:W106)/3</f>
        <v>106.595791686125</v>
      </c>
      <c r="X29" s="466">
        <f>+W29/W24*100-100</f>
        <v>3.5918432505442723</v>
      </c>
      <c r="Y29" s="467">
        <f>SUM(Y104:Y106)/3</f>
        <v>104.64156936584224</v>
      </c>
      <c r="Z29" s="466">
        <f>+Y29/Y24*100-100</f>
        <v>1.892839621298819</v>
      </c>
      <c r="AA29" s="35">
        <v>2016</v>
      </c>
      <c r="AB29" s="32" t="s">
        <v>28</v>
      </c>
      <c r="AC29" s="467">
        <f>SUM(AC104:AC106)/3</f>
        <v>105.12800155039133</v>
      </c>
      <c r="AD29" s="466">
        <f>+AC29/AC24*100-100</f>
        <v>6.3427023076941964</v>
      </c>
      <c r="AE29" s="467">
        <f>SUM(AE104:AE106)/3</f>
        <v>95.956294439545999</v>
      </c>
      <c r="AF29" s="466">
        <f>+AE29/AE24*100-100</f>
        <v>3.7041290712300849</v>
      </c>
      <c r="AG29" s="467">
        <f>SUM(AG104:AG106)/3</f>
        <v>107.200477028783</v>
      </c>
      <c r="AH29" s="466">
        <f>+AG29/AG24*100-100</f>
        <v>3.6585650264718197</v>
      </c>
      <c r="AI29" s="35">
        <v>2016</v>
      </c>
      <c r="AJ29" s="32" t="s">
        <v>28</v>
      </c>
      <c r="AK29" s="467">
        <f>SUM(AK104:AK106)/3</f>
        <v>99.652574362460328</v>
      </c>
      <c r="AL29" s="466">
        <f>+AK29/AK24*100-100</f>
        <v>3.7088673927312925</v>
      </c>
      <c r="AM29" s="467">
        <f>SUM(AM104:AM106)/3</f>
        <v>77.6886405395541</v>
      </c>
      <c r="AN29" s="466">
        <f>+AM29/AM24*100-100</f>
        <v>-20.117468887115137</v>
      </c>
      <c r="AO29" s="467">
        <f>SUM(AO104:AO106)/3</f>
        <v>124.14119545332251</v>
      </c>
      <c r="AP29" s="466">
        <f>+AO29/AO24*100-100</f>
        <v>1.9337795005293543</v>
      </c>
      <c r="AQ29" s="35">
        <v>2016</v>
      </c>
      <c r="AR29" s="32" t="s">
        <v>28</v>
      </c>
      <c r="AS29" s="467">
        <f>SUM(AS104:AS106)/3</f>
        <v>95.590842059022734</v>
      </c>
      <c r="AT29" s="466">
        <f>+AS29/AS24*100-100</f>
        <v>1.9397841744177811</v>
      </c>
      <c r="AU29" s="467">
        <f>SUM(AU104:AU106)/3</f>
        <v>89.430095845002469</v>
      </c>
      <c r="AV29" s="466">
        <f>+AU29/AU24*100-100</f>
        <v>1.9240062939366283</v>
      </c>
      <c r="AW29" s="467">
        <f>SUM(AW104:AW106)/3</f>
        <v>105.12424966324433</v>
      </c>
      <c r="AX29" s="466">
        <f>+AW29/AW24*100-100</f>
        <v>2.0248176678437488</v>
      </c>
      <c r="AY29" s="35">
        <v>2016</v>
      </c>
      <c r="AZ29" s="32" t="s">
        <v>28</v>
      </c>
      <c r="BA29" s="467">
        <f>SUM(BA104:BA106)/3</f>
        <v>100.73539450627368</v>
      </c>
      <c r="BB29" s="466">
        <f>+BA29/BA24*100-100</f>
        <v>1.9693989764241877</v>
      </c>
      <c r="BC29" s="467">
        <f>SUM(BC104:BC106)/3</f>
        <v>104.99696823021971</v>
      </c>
      <c r="BD29" s="466">
        <f>+BC29/BC24*100-100</f>
        <v>1.9231773135700507</v>
      </c>
      <c r="BE29" s="467">
        <f>SUM(BE104:BE106)/3</f>
        <v>103.06473915670749</v>
      </c>
      <c r="BF29" s="466">
        <f>+BE29/BE24*100-100</f>
        <v>1.8392888939692114</v>
      </c>
      <c r="BG29" s="467">
        <f>SUM(BG104:BG106)/3</f>
        <v>99.878407594431266</v>
      </c>
      <c r="BH29" s="466">
        <f>+BG29/BG24*100-100</f>
        <v>1.8970539816889556</v>
      </c>
      <c r="BI29" s="472"/>
    </row>
    <row r="30" spans="1:61" ht="15" customHeight="1">
      <c r="A30" s="35"/>
      <c r="B30" s="32" t="s">
        <v>29</v>
      </c>
      <c r="C30" s="467">
        <f>SUM(C107:C109)/3</f>
        <v>85.146185942256238</v>
      </c>
      <c r="D30" s="466">
        <f>+C30/C25*100-100</f>
        <v>-8.4723617276549703</v>
      </c>
      <c r="E30" s="467">
        <f>SUM(E107:E109)/3</f>
        <v>105.39773160273937</v>
      </c>
      <c r="F30" s="466">
        <f>+E30/E25*100-100</f>
        <v>-8.4807654364621925</v>
      </c>
      <c r="G30" s="467">
        <f>SUM(G107:G109)/3</f>
        <v>84.175844571183632</v>
      </c>
      <c r="H30" s="466">
        <f>+G30/G25*100-100</f>
        <v>-8.5462184777888268</v>
      </c>
      <c r="I30" s="467">
        <f>SUM(I107:I109)/3</f>
        <v>98.465333333333362</v>
      </c>
      <c r="J30" s="466">
        <f>+I30/I25*100-100</f>
        <v>-8.487286256028753</v>
      </c>
      <c r="K30" s="35"/>
      <c r="L30" s="32" t="s">
        <v>29</v>
      </c>
      <c r="M30" s="467">
        <f>SUM(M107:M109)/3</f>
        <v>103.61829186386801</v>
      </c>
      <c r="N30" s="466">
        <f>+M30/M25*100-100</f>
        <v>4.0221271414428514</v>
      </c>
      <c r="O30" s="467">
        <f>SUM(O107:O109)/3</f>
        <v>126.32433333333334</v>
      </c>
      <c r="P30" s="466">
        <f>+O30/O25*100-100</f>
        <v>10.806808649859306</v>
      </c>
      <c r="Q30" s="467">
        <f>SUM(Q107:Q109)/3</f>
        <v>102.38666666666654</v>
      </c>
      <c r="R30" s="466">
        <f>+Q30/Q25*100-100</f>
        <v>10.100632108247012</v>
      </c>
      <c r="S30" s="35"/>
      <c r="T30" s="32" t="s">
        <v>29</v>
      </c>
      <c r="U30" s="467">
        <f>SUM(U107:U109)/3</f>
        <v>102.12266666666666</v>
      </c>
      <c r="V30" s="466">
        <f>+U30/U25*100-100</f>
        <v>3.0477730290178187</v>
      </c>
      <c r="W30" s="467">
        <f>SUM(W107:W109)/3</f>
        <v>100.79433333333334</v>
      </c>
      <c r="X30" s="466">
        <f>+W30/W25*100-100</f>
        <v>5.3881232614403132</v>
      </c>
      <c r="Y30" s="467">
        <f>SUM(Y107:Y109)/3</f>
        <v>102.60059746382871</v>
      </c>
      <c r="Z30" s="466">
        <f>+Y30/Y25*100-100</f>
        <v>2.5885991883887698</v>
      </c>
      <c r="AA30" s="35"/>
      <c r="AB30" s="32" t="s">
        <v>29</v>
      </c>
      <c r="AC30" s="467">
        <f>SUM(AC107:AC109)/3</f>
        <v>96.037666666666681</v>
      </c>
      <c r="AD30" s="466">
        <f>+AC30/AC25*100-100</f>
        <v>9.0489148940543771</v>
      </c>
      <c r="AE30" s="467">
        <f>SUM(AE107:AE109)/3</f>
        <v>107.13066666666667</v>
      </c>
      <c r="AF30" s="466">
        <f>+AE30/AE25*100-100</f>
        <v>6.2689515566308955</v>
      </c>
      <c r="AG30" s="467">
        <f>SUM(AG107:AG109)/3</f>
        <v>93.75366666666666</v>
      </c>
      <c r="AH30" s="466">
        <f>+AG30/AG25*100-100</f>
        <v>6.7620802445886028</v>
      </c>
      <c r="AI30" s="35"/>
      <c r="AJ30" s="32" t="s">
        <v>29</v>
      </c>
      <c r="AK30" s="467">
        <f>SUM(AK107:AK109)/3</f>
        <v>112.15766666666667</v>
      </c>
      <c r="AL30" s="466">
        <f>+AK30/AK25*100-100</f>
        <v>6.237415843244662</v>
      </c>
      <c r="AM30" s="467">
        <f>SUM(AM107:AM109)/3</f>
        <v>72.662999999999997</v>
      </c>
      <c r="AN30" s="466">
        <f>+AM30/AM25*100-100</f>
        <v>-24.277715512596998</v>
      </c>
      <c r="AO30" s="467">
        <f>SUM(AO107:AO109)/3</f>
        <v>95.249122135884036</v>
      </c>
      <c r="AP30" s="466">
        <f>+AO30/AO25*100-100</f>
        <v>-7.5531593455364003</v>
      </c>
      <c r="AQ30" s="35"/>
      <c r="AR30" s="32" t="s">
        <v>29</v>
      </c>
      <c r="AS30" s="467">
        <f>SUM(AS107:AS109)/3</f>
        <v>97.581980650454582</v>
      </c>
      <c r="AT30" s="466">
        <f>+AS30/AS25*100-100</f>
        <v>-7.1315084692060537</v>
      </c>
      <c r="AU30" s="467">
        <f>SUM(AU107:AU109)/3</f>
        <v>102.70966666666668</v>
      </c>
      <c r="AV30" s="466">
        <f>+AU30/AU25*100-100</f>
        <v>-7.4418701550388704</v>
      </c>
      <c r="AW30" s="467">
        <f>SUM(AW107:AW109)/3</f>
        <v>97.563000000000002</v>
      </c>
      <c r="AX30" s="466">
        <f>+AW30/AW25*100-100</f>
        <v>-7.2432462266109638</v>
      </c>
      <c r="AY30" s="35"/>
      <c r="AZ30" s="32" t="s">
        <v>29</v>
      </c>
      <c r="BA30" s="467">
        <f>SUM(BA107:BA109)/3</f>
        <v>93.014999999999986</v>
      </c>
      <c r="BB30" s="466">
        <f>+BA30/BA25*100-100</f>
        <v>-7.1911287017739483</v>
      </c>
      <c r="BC30" s="467">
        <f>SUM(BC107:BC109)/3</f>
        <v>87.69433333333302</v>
      </c>
      <c r="BD30" s="466">
        <f>+BC30/BC25*100-100</f>
        <v>-7.4959011085410765</v>
      </c>
      <c r="BE30" s="467">
        <f>SUM(BE107:BE109)/3</f>
        <v>93.822976468850356</v>
      </c>
      <c r="BF30" s="466">
        <f>+BE30/BE25*100-100</f>
        <v>-7.2628794946296154</v>
      </c>
      <c r="BG30" s="467">
        <f>SUM(BG107:BG109)/3</f>
        <v>91.521333333333317</v>
      </c>
      <c r="BH30" s="466">
        <f>+BG30/BG25*100-100</f>
        <v>-7.3508667310997993</v>
      </c>
      <c r="BI30" s="472"/>
    </row>
    <row r="31" spans="1:61" ht="15" customHeight="1">
      <c r="A31" s="35"/>
      <c r="B31" s="32" t="s">
        <v>30</v>
      </c>
      <c r="C31" s="467">
        <f>SUM(C110:C112)/3</f>
        <v>96.683813871869532</v>
      </c>
      <c r="D31" s="466">
        <f>+C31/C26*100-100</f>
        <v>-1.2935199400553046</v>
      </c>
      <c r="E31" s="467">
        <f>SUM(E110:E112)/3</f>
        <v>102.17029790722667</v>
      </c>
      <c r="F31" s="466">
        <f>+E31/E26*100-100</f>
        <v>-1.3315459334996547</v>
      </c>
      <c r="G31" s="467">
        <f>SUM(G110:G112)/3</f>
        <v>101.91084000252879</v>
      </c>
      <c r="H31" s="466">
        <f>+G31/G26*100-100</f>
        <v>-1.2998759714034804</v>
      </c>
      <c r="I31" s="467">
        <f>SUM(I110:I112)/3</f>
        <v>102.324</v>
      </c>
      <c r="J31" s="466">
        <f>+I31/I26*100-100</f>
        <v>-1.3396276290281293</v>
      </c>
      <c r="K31" s="35"/>
      <c r="L31" s="32" t="s">
        <v>30</v>
      </c>
      <c r="M31" s="467">
        <f>SUM(M110:M112)/3</f>
        <v>107.53974938069467</v>
      </c>
      <c r="N31" s="466">
        <f>+M31/M26*100-100</f>
        <v>4.3764087485280925</v>
      </c>
      <c r="O31" s="467">
        <f>SUM(O110:O112)/3</f>
        <v>97.040666666666667</v>
      </c>
      <c r="P31" s="466">
        <f>+O31/O26*100-100</f>
        <v>8.1080806309968807</v>
      </c>
      <c r="Q31" s="467">
        <f>SUM(Q110:Q112)/3</f>
        <v>99.413999999999874</v>
      </c>
      <c r="R31" s="466">
        <f>+Q31/Q26*100-100</f>
        <v>8.1384306962399222</v>
      </c>
      <c r="S31" s="35"/>
      <c r="T31" s="32" t="s">
        <v>30</v>
      </c>
      <c r="U31" s="467">
        <f>SUM(U110:U112)/3</f>
        <v>119.01333333333332</v>
      </c>
      <c r="V31" s="466">
        <f>+U31/U26*100-100</f>
        <v>5.6961871070579519</v>
      </c>
      <c r="W31" s="467">
        <f>SUM(W110:W112)/3</f>
        <v>105.98066666666666</v>
      </c>
      <c r="X31" s="466">
        <f>+W31/W26*100-100</f>
        <v>7.0042261572689171</v>
      </c>
      <c r="Y31" s="467">
        <f>SUM(Y110:Y112)/3</f>
        <v>99.408278445128076</v>
      </c>
      <c r="Z31" s="466">
        <f>+Y31/Y26*100-100</f>
        <v>0.72499898199245649</v>
      </c>
      <c r="AA31" s="35"/>
      <c r="AB31" s="32" t="s">
        <v>30</v>
      </c>
      <c r="AC31" s="467">
        <f>SUM(AC110:AC112)/3</f>
        <v>148.41966666666667</v>
      </c>
      <c r="AD31" s="466">
        <f>+AC31/AC26*100-100</f>
        <v>6.2898967822992802</v>
      </c>
      <c r="AE31" s="467">
        <f>SUM(AE110:AE112)/3</f>
        <v>111.964</v>
      </c>
      <c r="AF31" s="466">
        <f>+AE31/AE26*100-100</f>
        <v>6.9179150195678005</v>
      </c>
      <c r="AG31" s="467">
        <f>SUM(AG110:AG112)/3</f>
        <v>118.00399999999998</v>
      </c>
      <c r="AH31" s="466">
        <f>+AG31/AG26*100-100</f>
        <v>6.9928388490699547</v>
      </c>
      <c r="AI31" s="35"/>
      <c r="AJ31" s="32" t="s">
        <v>30</v>
      </c>
      <c r="AK31" s="467">
        <f>SUM(AK110:AK112)/3</f>
        <v>110.988</v>
      </c>
      <c r="AL31" s="466">
        <f>+AK31/AK26*100-100</f>
        <v>6.9765672500967213</v>
      </c>
      <c r="AM31" s="467">
        <f>SUM(AM110:AM112)/3</f>
        <v>89.412333333333336</v>
      </c>
      <c r="AN31" s="466">
        <f>+AM31/AM26*100-100</f>
        <v>-18.325735213746725</v>
      </c>
      <c r="AO31" s="467">
        <f>SUM(AO110:AO112)/3</f>
        <v>87.681948836127518</v>
      </c>
      <c r="AP31" s="466">
        <f>+AO31/AO26*100-100</f>
        <v>-1.5312290549909164</v>
      </c>
      <c r="AQ31" s="35"/>
      <c r="AR31" s="32" t="s">
        <v>30</v>
      </c>
      <c r="AS31" s="467">
        <f>SUM(AS110:AS112)/3</f>
        <v>97.379944658919896</v>
      </c>
      <c r="AT31" s="466">
        <f>+AS31/AS26*100-100</f>
        <v>-1.8832125976631175</v>
      </c>
      <c r="AU31" s="467">
        <f>SUM(AU110:AU112)/3</f>
        <v>107.84466666666667</v>
      </c>
      <c r="AV31" s="466">
        <f>+AU31/AU26*100-100</f>
        <v>-1.6710392156865339</v>
      </c>
      <c r="AW31" s="467">
        <f>SUM(AW110:AW112)/3</f>
        <v>100.15166666666666</v>
      </c>
      <c r="AX31" s="466">
        <f>+AW31/AW26*100-100</f>
        <v>-1.6775283649790822</v>
      </c>
      <c r="AY31" s="35"/>
      <c r="AZ31" s="32" t="s">
        <v>30</v>
      </c>
      <c r="BA31" s="467">
        <f>SUM(BA110:BA112)/3</f>
        <v>99.918666666666653</v>
      </c>
      <c r="BB31" s="466">
        <f>+BA31/BA26*100-100</f>
        <v>-1.7616861971809925</v>
      </c>
      <c r="BC31" s="467">
        <f>SUM(BC110:BC112)/3</f>
        <v>95.927666666666468</v>
      </c>
      <c r="BD31" s="466">
        <f>+BC31/BC26*100-100</f>
        <v>-1.6978730960830575</v>
      </c>
      <c r="BE31" s="467">
        <f>SUM(BE110:BE112)/3</f>
        <v>100.77992031123637</v>
      </c>
      <c r="BF31" s="466">
        <f>+BE31/BE26*100-100</f>
        <v>-1.818766430925649</v>
      </c>
      <c r="BG31" s="467">
        <f>SUM(BG110:BG112)/3</f>
        <v>100.78566666666667</v>
      </c>
      <c r="BH31" s="466">
        <f>+BG31/BG26*100-100</f>
        <v>-2.0130689717408217</v>
      </c>
      <c r="BI31" s="472"/>
    </row>
    <row r="32" spans="1:61" ht="15" customHeight="1">
      <c r="A32" s="35"/>
      <c r="B32" s="32" t="s">
        <v>31</v>
      </c>
      <c r="C32" s="467">
        <f>SUM(C113:C115)/3</f>
        <v>106.24291071242085</v>
      </c>
      <c r="D32" s="466">
        <f>+C32/C27*100-100</f>
        <v>6.949210899983882</v>
      </c>
      <c r="E32" s="467">
        <f>SUM(E113:E115)/3</f>
        <v>97.438437870692226</v>
      </c>
      <c r="F32" s="466">
        <f>+E32/E27*100-100</f>
        <v>7.0862063018224006</v>
      </c>
      <c r="G32" s="467">
        <f>SUM(G113:G115)/3</f>
        <v>107.4980143474818</v>
      </c>
      <c r="H32" s="466">
        <f>+G32/G27*100-100</f>
        <v>7.5256441188467562</v>
      </c>
      <c r="I32" s="467">
        <f>SUM(I113:I115)/3</f>
        <v>100.63300000000002</v>
      </c>
      <c r="J32" s="466">
        <f>+I32/I27*100-100</f>
        <v>6.6617265709511457</v>
      </c>
      <c r="K32" s="35"/>
      <c r="L32" s="32" t="s">
        <v>31</v>
      </c>
      <c r="M32" s="467">
        <f>SUM(M113:M115)/3</f>
        <v>104.0416047911274</v>
      </c>
      <c r="N32" s="466">
        <f>+M32/M27*100-100</f>
        <v>5.0536588192729255</v>
      </c>
      <c r="O32" s="467">
        <f>SUM(O113:O115)/3</f>
        <v>97.972666666666669</v>
      </c>
      <c r="P32" s="466">
        <f>+O32/O27*100-100</f>
        <v>6.517036165098574</v>
      </c>
      <c r="Q32" s="467">
        <f>SUM(Q113:Q115)/3</f>
        <v>122.32066666666658</v>
      </c>
      <c r="R32" s="466">
        <f>+Q32/Q27*100-100</f>
        <v>6.6091393055341712</v>
      </c>
      <c r="S32" s="35"/>
      <c r="T32" s="32" t="s">
        <v>31</v>
      </c>
      <c r="U32" s="467">
        <f>SUM(U113:U115)/3</f>
        <v>102.452</v>
      </c>
      <c r="V32" s="466">
        <f>+U32/U27*100-100</f>
        <v>6.9196014706189146</v>
      </c>
      <c r="W32" s="467">
        <f>SUM(W113:W115)/3</f>
        <v>110.14866666666667</v>
      </c>
      <c r="X32" s="466">
        <f>+W32/W27*100-100</f>
        <v>7.5505748733357194</v>
      </c>
      <c r="Y32" s="467">
        <f>SUM(Y113:Y115)/3</f>
        <v>102.21342080377194</v>
      </c>
      <c r="Z32" s="466">
        <f>+Y32/Y27*100-100</f>
        <v>3.6669556290549679</v>
      </c>
      <c r="AA32" s="35"/>
      <c r="AB32" s="32" t="s">
        <v>31</v>
      </c>
      <c r="AC32" s="467">
        <f>SUM(AC113:AC115)/3</f>
        <v>79.004666666666665</v>
      </c>
      <c r="AD32" s="466">
        <f>+AC32/AC27*100-100</f>
        <v>7.5813249715092752</v>
      </c>
      <c r="AE32" s="467">
        <f>SUM(AE113:AE115)/3</f>
        <v>109.65933333333332</v>
      </c>
      <c r="AF32" s="466">
        <f>+AE32/AE27*100-100</f>
        <v>7.5717672659725963</v>
      </c>
      <c r="AG32" s="467">
        <f>SUM(AG113:AG115)/3</f>
        <v>105.83999999999999</v>
      </c>
      <c r="AH32" s="466">
        <f>+AG32/AG27*100-100</f>
        <v>7.4778630205979368</v>
      </c>
      <c r="AI32" s="35"/>
      <c r="AJ32" s="32" t="s">
        <v>31</v>
      </c>
      <c r="AK32" s="467">
        <f>SUM(AK113:AK115)/3</f>
        <v>101.74000000000001</v>
      </c>
      <c r="AL32" s="466">
        <f>+AK32/AK27*100-100</f>
        <v>7.560364411300327</v>
      </c>
      <c r="AM32" s="467">
        <f>SUM(AM113:AM115)/3</f>
        <v>78.435333333333332</v>
      </c>
      <c r="AN32" s="466">
        <f>+AM32/AM27*100-100</f>
        <v>-19.398276940130543</v>
      </c>
      <c r="AO32" s="467">
        <f>SUM(AO113:AO115)/3</f>
        <v>82.656210869896924</v>
      </c>
      <c r="AP32" s="466">
        <f>+AO32/AO27*100-100</f>
        <v>-4.0412208535575473</v>
      </c>
      <c r="AQ32" s="35"/>
      <c r="AR32" s="32" t="s">
        <v>31</v>
      </c>
      <c r="AS32" s="467">
        <f>SUM(AS113:AS115)/3</f>
        <v>97.852749217393296</v>
      </c>
      <c r="AT32" s="466">
        <f>+AS32/AS27*100-100</f>
        <v>-3.9752455432872296</v>
      </c>
      <c r="AU32" s="467">
        <f>SUM(AU113:AU115)/3</f>
        <v>87.74766666666666</v>
      </c>
      <c r="AV32" s="466">
        <f>+AU32/AU27*100-100</f>
        <v>-4.2190962441316344</v>
      </c>
      <c r="AW32" s="467">
        <f>SUM(AW113:AW115)/3</f>
        <v>86.209000000000003</v>
      </c>
      <c r="AX32" s="466">
        <f>+AW32/AW27*100-100</f>
        <v>-4.1271267146911583</v>
      </c>
      <c r="AY32" s="35"/>
      <c r="AZ32" s="32" t="s">
        <v>31</v>
      </c>
      <c r="BA32" s="467">
        <f>SUM(BA113:BA115)/3</f>
        <v>95.13600000000001</v>
      </c>
      <c r="BB32" s="466">
        <f>+BA32/BA27*100-100</f>
        <v>-4.1717220397330266</v>
      </c>
      <c r="BC32" s="467">
        <f>SUM(BC113:BC115)/3</f>
        <v>100.29166666666657</v>
      </c>
      <c r="BD32" s="466">
        <f>+BC32/BC27*100-100</f>
        <v>-4.1181286589574313</v>
      </c>
      <c r="BE32" s="467">
        <f>SUM(BE113:BE115)/3</f>
        <v>90.904150214531668</v>
      </c>
      <c r="BF32" s="466">
        <f>+BE32/BE27*100-100</f>
        <v>-4.2902227335764422</v>
      </c>
      <c r="BG32" s="467">
        <f>SUM(BG113:BG115)/3</f>
        <v>96.092666666666673</v>
      </c>
      <c r="BH32" s="466">
        <f>+BG32/BG27*100-100</f>
        <v>-4.234956602177661</v>
      </c>
      <c r="BI32" s="472"/>
    </row>
    <row r="33" spans="1:61" ht="15" customHeight="1">
      <c r="A33" s="35"/>
      <c r="B33" s="32"/>
      <c r="C33" s="467"/>
      <c r="D33" s="466"/>
      <c r="E33" s="467"/>
      <c r="F33" s="466"/>
      <c r="G33" s="467"/>
      <c r="H33" s="466"/>
      <c r="I33" s="467"/>
      <c r="J33" s="466"/>
      <c r="K33" s="466"/>
      <c r="L33" s="466"/>
      <c r="M33" s="467"/>
      <c r="N33" s="466"/>
      <c r="O33" s="467"/>
      <c r="P33" s="466"/>
      <c r="Q33" s="467"/>
      <c r="R33" s="466"/>
      <c r="S33" s="466"/>
      <c r="T33" s="466"/>
      <c r="U33" s="467"/>
      <c r="V33" s="466"/>
      <c r="W33" s="467"/>
      <c r="X33" s="466"/>
      <c r="Y33" s="467"/>
      <c r="Z33" s="466"/>
      <c r="AA33" s="466"/>
      <c r="AB33" s="466"/>
      <c r="AC33" s="467"/>
      <c r="AD33" s="466"/>
      <c r="AE33" s="467"/>
      <c r="AF33" s="466"/>
      <c r="AG33" s="467"/>
      <c r="AH33" s="466"/>
      <c r="AI33" s="466"/>
      <c r="AJ33" s="466"/>
      <c r="AK33" s="467"/>
      <c r="AL33" s="466"/>
      <c r="AM33" s="467"/>
      <c r="AN33" s="466"/>
      <c r="AO33" s="467"/>
      <c r="AP33" s="466"/>
      <c r="AQ33" s="466"/>
      <c r="AR33" s="466"/>
      <c r="AS33" s="467"/>
      <c r="AT33" s="466"/>
      <c r="AU33" s="467"/>
      <c r="AV33" s="466"/>
      <c r="AW33" s="467"/>
      <c r="AX33" s="466"/>
      <c r="AY33" s="466"/>
      <c r="AZ33" s="466"/>
      <c r="BA33" s="467"/>
      <c r="BB33" s="466"/>
      <c r="BC33" s="467"/>
      <c r="BD33" s="466"/>
      <c r="BE33" s="467"/>
      <c r="BF33" s="466"/>
      <c r="BG33" s="467"/>
      <c r="BH33" s="466"/>
      <c r="BI33" s="472"/>
    </row>
    <row r="34" spans="1:61" ht="15" customHeight="1">
      <c r="A34" s="35">
        <v>2017</v>
      </c>
      <c r="B34" s="32" t="s">
        <v>28</v>
      </c>
      <c r="C34" s="467">
        <f>SUM(C117:C119)/3</f>
        <v>125.72323736429134</v>
      </c>
      <c r="D34" s="466">
        <f>+C34/C29*100-100</f>
        <v>9.5414190169187236</v>
      </c>
      <c r="E34" s="467">
        <f>SUM(E117:E119)/3</f>
        <v>103.84716561450864</v>
      </c>
      <c r="F34" s="466">
        <f>+E34/E29*100-100</f>
        <v>9.8348073052505072</v>
      </c>
      <c r="G34" s="467">
        <f>SUM(G117:G119)/3</f>
        <v>119.76794715340566</v>
      </c>
      <c r="H34" s="466">
        <f>+G34/G29*100-100</f>
        <v>9.0711818834379585</v>
      </c>
      <c r="I34" s="467">
        <f>SUM(I117:I119)/3</f>
        <v>110.61166666666669</v>
      </c>
      <c r="J34" s="466">
        <f>+I34/I29*100-100</f>
        <v>12.004239480927907</v>
      </c>
      <c r="K34" s="35">
        <v>2017</v>
      </c>
      <c r="L34" s="32" t="s">
        <v>28</v>
      </c>
      <c r="M34" s="467">
        <f>SUM(M117:M119)/3</f>
        <v>106.25647736981534</v>
      </c>
      <c r="N34" s="466">
        <f>+M34/M29*100-100</f>
        <v>4.2329370737997891</v>
      </c>
      <c r="O34" s="467">
        <f>SUM(O117:O119)/3</f>
        <v>124.91233333333332</v>
      </c>
      <c r="P34" s="466">
        <f>+O34/O29*100-100</f>
        <v>9.4440157459657854</v>
      </c>
      <c r="Q34" s="467">
        <f>SUM(Q117:Q119)/3</f>
        <v>119.312</v>
      </c>
      <c r="R34" s="466">
        <f>+Q34/Q29*100-100</f>
        <v>9.2329667145499599</v>
      </c>
      <c r="S34" s="35">
        <v>2017</v>
      </c>
      <c r="T34" s="32" t="s">
        <v>28</v>
      </c>
      <c r="U34" s="467">
        <f>SUM(U117:U119)/3</f>
        <v>113.04733333333333</v>
      </c>
      <c r="V34" s="466">
        <f>+U34/U29*100-100</f>
        <v>14.798170011745299</v>
      </c>
      <c r="W34" s="467">
        <f>SUM(W117:W119)/3</f>
        <v>110.53833333333334</v>
      </c>
      <c r="X34" s="466">
        <f>+W34/W29*100-100</f>
        <v>3.6985903334882977</v>
      </c>
      <c r="Y34" s="467">
        <f>SUM(Y117:Y119)/3</f>
        <v>107.84412388032365</v>
      </c>
      <c r="Z34" s="466">
        <f>+Y34/Y29*100-100</f>
        <v>3.0604993157975287</v>
      </c>
      <c r="AA34" s="35">
        <v>2017</v>
      </c>
      <c r="AB34" s="32" t="s">
        <v>28</v>
      </c>
      <c r="AC34" s="467">
        <f>SUM(AC117:AC119)/3</f>
        <v>113.02966666666667</v>
      </c>
      <c r="AD34" s="466">
        <f>+AC34/AC29*100-100</f>
        <v>7.5162325924057427</v>
      </c>
      <c r="AE34" s="467">
        <f>SUM(AE117:AE119)/3</f>
        <v>105.26933333333334</v>
      </c>
      <c r="AF34" s="466">
        <f>+AE34/AE29*100-100</f>
        <v>9.705500768013394</v>
      </c>
      <c r="AG34" s="467">
        <f>SUM(AG117:AG119)/3</f>
        <v>117.47199999999999</v>
      </c>
      <c r="AH34" s="466">
        <f>+AG34/AG29*100-100</f>
        <v>9.5816019255764502</v>
      </c>
      <c r="AI34" s="35">
        <v>2017</v>
      </c>
      <c r="AJ34" s="32" t="s">
        <v>28</v>
      </c>
      <c r="AK34" s="467">
        <f>SUM(AK117:AK119)/3</f>
        <v>109.32466666666666</v>
      </c>
      <c r="AL34" s="466">
        <f>+AK34/AK29*100-100</f>
        <v>9.705812786157054</v>
      </c>
      <c r="AM34" s="467">
        <f>SUM(AM117:AM119)/3</f>
        <v>81.946333333333328</v>
      </c>
      <c r="AN34" s="466">
        <f>+AM34/AM29*100-100</f>
        <v>5.4804573283934417</v>
      </c>
      <c r="AO34" s="467">
        <f>SUM(AO117:AO119)/3</f>
        <v>128.8726474463426</v>
      </c>
      <c r="AP34" s="466">
        <f>+AO34/AO29*100-100</f>
        <v>3.8113472129395802</v>
      </c>
      <c r="AQ34" s="35">
        <v>2017</v>
      </c>
      <c r="AR34" s="32" t="s">
        <v>28</v>
      </c>
      <c r="AS34" s="467">
        <f>SUM(AS117:AS119)/3</f>
        <v>99.176557751521116</v>
      </c>
      <c r="AT34" s="466">
        <f>+AS34/AS29*100-100</f>
        <v>3.7511079673138426</v>
      </c>
      <c r="AU34" s="467">
        <f>SUM(AU117:AU119)/3</f>
        <v>92.725999999999999</v>
      </c>
      <c r="AV34" s="466">
        <f>+AU34/AU29*100-100</f>
        <v>3.685453005339383</v>
      </c>
      <c r="AW34" s="467">
        <f>SUM(AW117:AW119)/3</f>
        <v>109.17066666666666</v>
      </c>
      <c r="AX34" s="466">
        <f>+AW34/AW29*100-100</f>
        <v>3.8491756339613943</v>
      </c>
      <c r="AY34" s="35">
        <v>2017</v>
      </c>
      <c r="AZ34" s="32" t="s">
        <v>28</v>
      </c>
      <c r="BA34" s="467">
        <f>SUM(BA117:BA119)/3</f>
        <v>104.54766666666667</v>
      </c>
      <c r="BB34" s="466">
        <f>+BA34/BA29*100-100</f>
        <v>3.7844415848846182</v>
      </c>
      <c r="BC34" s="467">
        <f>SUM(BC117:BC119)/3</f>
        <v>108.82233333333333</v>
      </c>
      <c r="BD34" s="466">
        <f>+BC34/BC29*100-100</f>
        <v>3.6433100570351797</v>
      </c>
      <c r="BE34" s="467">
        <f>SUM(BE117:BE119)/3</f>
        <v>106.77602097273358</v>
      </c>
      <c r="BF34" s="466">
        <f>+BE34/BE29*100-100</f>
        <v>3.6009229212555169</v>
      </c>
      <c r="BG34" s="467">
        <f>SUM(BG117:BG119)/3</f>
        <v>103.48766666666666</v>
      </c>
      <c r="BH34" s="466">
        <f>+BG34/BG29*100-100</f>
        <v>3.6136529998468205</v>
      </c>
      <c r="BI34" s="472"/>
    </row>
    <row r="35" spans="1:61" ht="15" customHeight="1">
      <c r="A35" s="35"/>
      <c r="B35" s="32" t="s">
        <v>29</v>
      </c>
      <c r="C35" s="467">
        <f>SUM(C120:C122)/3</f>
        <v>96.062676040337763</v>
      </c>
      <c r="D35" s="466">
        <f>+C35/C30*100-100</f>
        <v>12.820879734395604</v>
      </c>
      <c r="E35" s="467">
        <f>SUM(E120:E122)/3</f>
        <v>118.88077960411901</v>
      </c>
      <c r="F35" s="466">
        <f>+E35/E30*100-100</f>
        <v>12.7925409744105</v>
      </c>
      <c r="G35" s="467">
        <f>SUM(G120:G122)/3</f>
        <v>94.635319677293907</v>
      </c>
      <c r="H35" s="466">
        <f>+G35/G30*100-100</f>
        <v>12.425744178028623</v>
      </c>
      <c r="I35" s="467">
        <f>SUM(I120:I122)/3</f>
        <v>110.38200000000002</v>
      </c>
      <c r="J35" s="466">
        <f>+I35/I30*100-100</f>
        <v>12.102398136738458</v>
      </c>
      <c r="K35" s="35"/>
      <c r="L35" s="32" t="s">
        <v>29</v>
      </c>
      <c r="M35" s="467">
        <f>SUM(M120:M122)/3</f>
        <v>107.69396738583934</v>
      </c>
      <c r="N35" s="466">
        <f>+M35/M30*100-100</f>
        <v>3.9333552490190584</v>
      </c>
      <c r="O35" s="467">
        <f>SUM(O120:O122)/3</f>
        <v>140.25933333333333</v>
      </c>
      <c r="P35" s="466">
        <f>+O35/O30*100-100</f>
        <v>11.031128866700257</v>
      </c>
      <c r="Q35" s="467">
        <f>SUM(Q120:Q122)/3</f>
        <v>113.27733333333333</v>
      </c>
      <c r="R35" s="466">
        <f>+Q35/Q30*100-100</f>
        <v>10.636801666883827</v>
      </c>
      <c r="S35" s="35"/>
      <c r="T35" s="32" t="s">
        <v>29</v>
      </c>
      <c r="U35" s="467">
        <f>SUM(U120:U122)/3</f>
        <v>104.54333333333334</v>
      </c>
      <c r="V35" s="466">
        <f>+U35/U30*100-100</f>
        <v>2.3703519949864358</v>
      </c>
      <c r="W35" s="467">
        <f>SUM(W120:W122)/3</f>
        <v>104.71033333333332</v>
      </c>
      <c r="X35" s="466">
        <f>+W35/W30*100-100</f>
        <v>3.8851390455151034</v>
      </c>
      <c r="Y35" s="467">
        <f>SUM(Y120:Y122)/3</f>
        <v>106.40437335238533</v>
      </c>
      <c r="Z35" s="466">
        <f>+Y35/Y30*100-100</f>
        <v>3.7073623181362478</v>
      </c>
      <c r="AA35" s="35"/>
      <c r="AB35" s="32" t="s">
        <v>29</v>
      </c>
      <c r="AC35" s="467">
        <f>SUM(AC120:AC122)/3</f>
        <v>105.87033333333333</v>
      </c>
      <c r="AD35" s="466">
        <f>+AC35/AC30*100-100</f>
        <v>10.238343983089962</v>
      </c>
      <c r="AE35" s="467">
        <f>SUM(AE120:AE122)/3</f>
        <v>116.69866666666667</v>
      </c>
      <c r="AF35" s="466">
        <f>+AE35/AE30*100-100</f>
        <v>8.9311494996764225</v>
      </c>
      <c r="AG35" s="467">
        <f>SUM(AG120:AG122)/3</f>
        <v>101.95166666666667</v>
      </c>
      <c r="AH35" s="466">
        <f>+AG35/AG30*100-100</f>
        <v>8.7441913382943426</v>
      </c>
      <c r="AI35" s="35"/>
      <c r="AJ35" s="32" t="s">
        <v>29</v>
      </c>
      <c r="AK35" s="467">
        <f>SUM(AK120:AK122)/3</f>
        <v>122.08199999999999</v>
      </c>
      <c r="AL35" s="466">
        <f>+AK35/AK30*100-100</f>
        <v>8.8485554561584365</v>
      </c>
      <c r="AM35" s="467">
        <f>SUM(AM120:AM122)/3</f>
        <v>65.105000000000004</v>
      </c>
      <c r="AN35" s="466">
        <f>+AM35/AM30*100-100</f>
        <v>-10.401442274610176</v>
      </c>
      <c r="AO35" s="467">
        <f>SUM(AO120:AO122)/3</f>
        <v>98.864167455943871</v>
      </c>
      <c r="AP35" s="466">
        <f>+AO35/AO30*100-100</f>
        <v>3.7953581502856935</v>
      </c>
      <c r="AQ35" s="35"/>
      <c r="AR35" s="32" t="s">
        <v>29</v>
      </c>
      <c r="AS35" s="467">
        <f>SUM(AS120:AS122)/3</f>
        <v>100.77451394150076</v>
      </c>
      <c r="AT35" s="466">
        <f>+AS35/AS30*100-100</f>
        <v>3.2716422332951538</v>
      </c>
      <c r="AU35" s="467">
        <f>SUM(AU120:AU122)/3</f>
        <v>106.31966666666666</v>
      </c>
      <c r="AV35" s="466">
        <f>+AU35/AU30*100-100</f>
        <v>3.5147616744934567</v>
      </c>
      <c r="AW35" s="467">
        <f>SUM(AW120:AW122)/3</f>
        <v>100.95299999999999</v>
      </c>
      <c r="AX35" s="466">
        <f>+AW35/AW30*100-100</f>
        <v>3.474677900433548</v>
      </c>
      <c r="AY35" s="35"/>
      <c r="AZ35" s="32" t="s">
        <v>29</v>
      </c>
      <c r="BA35" s="467">
        <f>SUM(BA120:BA122)/3</f>
        <v>96.103666666666683</v>
      </c>
      <c r="BB35" s="466">
        <f>+BA35/BA30*100-100</f>
        <v>3.3206113709258744</v>
      </c>
      <c r="BC35" s="467">
        <f>SUM(BC120:BC122)/3</f>
        <v>90.892666666666358</v>
      </c>
      <c r="BD35" s="466">
        <f>+BC35/BC30*100-100</f>
        <v>3.6471379754678281</v>
      </c>
      <c r="BE35" s="467">
        <f>SUM(BE120:BE122)/3</f>
        <v>97.01180196060487</v>
      </c>
      <c r="BF35" s="466">
        <f>+BE35/BE30*100-100</f>
        <v>3.3987682034509135</v>
      </c>
      <c r="BG35" s="467">
        <f>SUM(BG120:BG122)/3</f>
        <v>94.633333333333326</v>
      </c>
      <c r="BH35" s="466">
        <f>+BG35/BG30*100-100</f>
        <v>3.4003001121778738</v>
      </c>
      <c r="BI35" s="472"/>
    </row>
    <row r="36" spans="1:61" ht="15" customHeight="1">
      <c r="A36" s="35"/>
      <c r="B36" s="32" t="s">
        <v>30</v>
      </c>
      <c r="C36" s="467">
        <f>SUM(C123:C125)/3</f>
        <v>109.870854982475</v>
      </c>
      <c r="D36" s="466">
        <f>+C36/C31*100-100</f>
        <v>13.639347252148767</v>
      </c>
      <c r="E36" s="467">
        <f>SUM(E123:E125)/3</f>
        <v>115.960492350802</v>
      </c>
      <c r="F36" s="466">
        <f>+E36/E31*100-100</f>
        <v>13.497263613831478</v>
      </c>
      <c r="G36" s="467">
        <f>SUM(G123:G125)/3</f>
        <v>115.747155829693</v>
      </c>
      <c r="H36" s="466">
        <f>+G36/G31*100-100</f>
        <v>13.576883309784193</v>
      </c>
      <c r="I36" s="467">
        <f>SUM(I123:I125)/3</f>
        <v>116.11597001400766</v>
      </c>
      <c r="J36" s="466">
        <f>+I36/I31*100-100</f>
        <v>13.478724457612728</v>
      </c>
      <c r="K36" s="35"/>
      <c r="L36" s="32" t="s">
        <v>30</v>
      </c>
      <c r="M36" s="467">
        <f>SUM(M123:M125)/3</f>
        <v>112.03615579742099</v>
      </c>
      <c r="N36" s="466">
        <f>+M36/M31*100-100</f>
        <v>4.1811576115998434</v>
      </c>
      <c r="O36" s="467">
        <f>SUM(O123:O125)/3</f>
        <v>110.45296312902734</v>
      </c>
      <c r="P36" s="466">
        <f>+O36/O31*100-100</f>
        <v>13.821315251709592</v>
      </c>
      <c r="Q36" s="467">
        <f>SUM(Q123:Q125)/3</f>
        <v>113.138313803131</v>
      </c>
      <c r="R36" s="466">
        <f>+Q36/Q31*100-100</f>
        <v>13.805212347487412</v>
      </c>
      <c r="S36" s="35"/>
      <c r="T36" s="32" t="s">
        <v>30</v>
      </c>
      <c r="U36" s="467">
        <f>SUM(U123:U125)/3</f>
        <v>120.91884856493</v>
      </c>
      <c r="V36" s="466">
        <f>+U36/U31*100-100</f>
        <v>1.6010939095871777</v>
      </c>
      <c r="W36" s="467">
        <f>SUM(W123:W125)/3</f>
        <v>110.29116722866399</v>
      </c>
      <c r="X36" s="466">
        <f>+W36/W31*100-100</f>
        <v>4.0672517899465817</v>
      </c>
      <c r="Y36" s="467">
        <f>SUM(Y123:Y125)/3</f>
        <v>104.79573549852</v>
      </c>
      <c r="Z36" s="466">
        <f>+Y36/Y31*100-100</f>
        <v>5.4195255542683185</v>
      </c>
      <c r="AA36" s="35"/>
      <c r="AB36" s="32" t="s">
        <v>30</v>
      </c>
      <c r="AC36" s="467">
        <f>SUM(AC123:AC125)/3</f>
        <v>161.58749710030801</v>
      </c>
      <c r="AD36" s="466">
        <f>+AC36/AC31*100-100</f>
        <v>8.8720253382691823</v>
      </c>
      <c r="AE36" s="467">
        <f>SUM(AE123:AE125)/3</f>
        <v>120.18124376737666</v>
      </c>
      <c r="AF36" s="466">
        <f>+AE36/AE31*100-100</f>
        <v>7.3391838156699123</v>
      </c>
      <c r="AG36" s="467">
        <f>SUM(AG123:AG125)/3</f>
        <v>126.55465121923935</v>
      </c>
      <c r="AH36" s="466">
        <f>+AG36/AG31*100-100</f>
        <v>7.2460689631193702</v>
      </c>
      <c r="AI36" s="35"/>
      <c r="AJ36" s="32" t="s">
        <v>30</v>
      </c>
      <c r="AK36" s="467">
        <f>SUM(AK123:AK125)/3</f>
        <v>119.30064771693266</v>
      </c>
      <c r="AL36" s="466">
        <f>+AK36/AK31*100-100</f>
        <v>7.4896815123550766</v>
      </c>
      <c r="AM36" s="467">
        <f>SUM(AM123:AM125)/3</f>
        <v>86.497056747730198</v>
      </c>
      <c r="AN36" s="466">
        <f>+AM36/AM31*100-100</f>
        <v>-3.2604859720357098</v>
      </c>
      <c r="AO36" s="467">
        <f>SUM(AO123:AO125)/3</f>
        <v>95.1217690043826</v>
      </c>
      <c r="AP36" s="466">
        <f>+AO36/AO31*100-100</f>
        <v>8.4850077661477172</v>
      </c>
      <c r="AQ36" s="35"/>
      <c r="AR36" s="32" t="s">
        <v>30</v>
      </c>
      <c r="AS36" s="467">
        <f>SUM(AS123:AS125)/3</f>
        <v>105.38606693493004</v>
      </c>
      <c r="AT36" s="466">
        <f>+AS36/AS31*100-100</f>
        <v>8.2215309364285929</v>
      </c>
      <c r="AU36" s="467">
        <f>SUM(AU123:AU125)/3</f>
        <v>116.86735557180167</v>
      </c>
      <c r="AV36" s="466">
        <f>+AU36/AU31*100-100</f>
        <v>8.3663746979931091</v>
      </c>
      <c r="AW36" s="467">
        <f>SUM(AW123:AW125)/3</f>
        <v>108.54855379593266</v>
      </c>
      <c r="AX36" s="466">
        <f>+AW36/AW31*100-100</f>
        <v>8.3841711363758407</v>
      </c>
      <c r="AY36" s="35"/>
      <c r="AZ36" s="32" t="s">
        <v>30</v>
      </c>
      <c r="BA36" s="467">
        <f>SUM(BA123:BA125)/3</f>
        <v>108.219858123988</v>
      </c>
      <c r="BB36" s="466">
        <f>+BA36/BA31*100-100</f>
        <v>8.3079485888402758</v>
      </c>
      <c r="BC36" s="467">
        <f>SUM(BC123:BC125)/3</f>
        <v>103.8335782461957</v>
      </c>
      <c r="BD36" s="466">
        <f>+BC36/BC31*100-100</f>
        <v>8.2415343291951615</v>
      </c>
      <c r="BE36" s="467">
        <f>SUM(BE123:BE125)/3</f>
        <v>109.12645847987635</v>
      </c>
      <c r="BF36" s="466">
        <f>+BE36/BE31*100-100</f>
        <v>8.2819455927962196</v>
      </c>
      <c r="BG36" s="467">
        <f>SUM(BG123:BG125)/3</f>
        <v>109.11805967901432</v>
      </c>
      <c r="BH36" s="466">
        <f>+BG36/BG31*100-100</f>
        <v>8.267438503835848</v>
      </c>
      <c r="BI36" s="472"/>
    </row>
    <row r="37" spans="1:61" ht="15" customHeight="1">
      <c r="A37" s="35"/>
      <c r="B37" s="32" t="s">
        <v>31</v>
      </c>
      <c r="C37" s="467">
        <f>SUM(C126:C128)/3</f>
        <v>118.86309378676567</v>
      </c>
      <c r="D37" s="466">
        <f>+C37/C32*100-100</f>
        <v>11.878611937228683</v>
      </c>
      <c r="E37" s="467">
        <f>SUM(E126:E128)/3</f>
        <v>108.930979548393</v>
      </c>
      <c r="F37" s="466">
        <f>+E37/E32*100-100</f>
        <v>11.79466946396677</v>
      </c>
      <c r="G37" s="467">
        <f>SUM(G126:G128)/3</f>
        <v>120.23147653516133</v>
      </c>
      <c r="H37" s="466">
        <f>+G37/G32*100-100</f>
        <v>11.84529990155842</v>
      </c>
      <c r="I37" s="467">
        <f>SUM(I126:I128)/3</f>
        <v>108.58540213092597</v>
      </c>
      <c r="J37" s="466">
        <f>+I37/I32*100-100</f>
        <v>7.9023800651137606</v>
      </c>
      <c r="K37" s="35"/>
      <c r="L37" s="32" t="s">
        <v>31</v>
      </c>
      <c r="M37" s="467">
        <f>SUM(M126:M128)/3</f>
        <v>107.45936320352401</v>
      </c>
      <c r="N37" s="466">
        <f>+M37/M32*100-100</f>
        <v>3.2849920176241483</v>
      </c>
      <c r="O37" s="467">
        <f>SUM(O126:O128)/3</f>
        <v>110.698521258501</v>
      </c>
      <c r="P37" s="466">
        <f>+O37/O32*100-100</f>
        <v>12.989188744991125</v>
      </c>
      <c r="Q37" s="467">
        <f>SUM(Q126:Q128)/3</f>
        <v>138.16136459693601</v>
      </c>
      <c r="R37" s="466">
        <f>+Q37/Q32*100-100</f>
        <v>12.950140284500392</v>
      </c>
      <c r="S37" s="35"/>
      <c r="T37" s="32" t="s">
        <v>31</v>
      </c>
      <c r="U37" s="467">
        <f>SUM(U126:U128)/3</f>
        <v>103.20640230154551</v>
      </c>
      <c r="V37" s="466">
        <f>+U37/U32*100-100</f>
        <v>0.73634707135585131</v>
      </c>
      <c r="W37" s="467">
        <f>SUM(W126:W128)/3</f>
        <v>116.35172733813734</v>
      </c>
      <c r="X37" s="466">
        <f>+W37/W32*100-100</f>
        <v>5.6315349601484144</v>
      </c>
      <c r="Y37" s="467">
        <f>SUM(Y126:Y128)/3</f>
        <v>106.26516516383633</v>
      </c>
      <c r="Z37" s="466">
        <f>+Y37/Y32*100-100</f>
        <v>3.9640042650004546</v>
      </c>
      <c r="AA37" s="35"/>
      <c r="AB37" s="32" t="s">
        <v>31</v>
      </c>
      <c r="AC37" s="467">
        <f>SUM(AC126:AC128)/3</f>
        <v>83.804873673720934</v>
      </c>
      <c r="AD37" s="466">
        <f>+AC37/AC32*100-100</f>
        <v>6.0758524902169597</v>
      </c>
      <c r="AE37" s="467">
        <f>SUM(AE126:AE128)/3</f>
        <v>112.68713784828667</v>
      </c>
      <c r="AF37" s="466">
        <f>+AE37/AE32*100-100</f>
        <v>2.7611006039492025</v>
      </c>
      <c r="AG37" s="467">
        <f>SUM(AG126:AG128)/3</f>
        <v>108.81221350613384</v>
      </c>
      <c r="AH37" s="466">
        <f>+AG37/AG32*100-100</f>
        <v>2.8082138190984978</v>
      </c>
      <c r="AI37" s="35"/>
      <c r="AJ37" s="32" t="s">
        <v>31</v>
      </c>
      <c r="AK37" s="467">
        <f>SUM(AK126:AK128)/3</f>
        <v>104.54240687140077</v>
      </c>
      <c r="AL37" s="466">
        <f>+AK37/AK32*100-100</f>
        <v>2.754478937881629</v>
      </c>
      <c r="AM37" s="467">
        <f>SUM(AM126:AM128)/3</f>
        <v>70.415779810771497</v>
      </c>
      <c r="AN37" s="466">
        <f>+AM37/AM32*100-100</f>
        <v>-10.224414408338717</v>
      </c>
      <c r="AO37" s="467">
        <f>SUM(AO126:AO128)/3</f>
        <v>87.332727319234266</v>
      </c>
      <c r="AP37" s="466">
        <f>+AO37/AO32*100-100</f>
        <v>5.6577919555232228</v>
      </c>
      <c r="AQ37" s="35"/>
      <c r="AR37" s="32" t="s">
        <v>31</v>
      </c>
      <c r="AS37" s="467">
        <f>SUM(AS126:AS128)/3</f>
        <v>103.34256091777864</v>
      </c>
      <c r="AT37" s="466">
        <f>+AS37/AS32*100-100</f>
        <v>5.6102784482722825</v>
      </c>
      <c r="AU37" s="467">
        <f>SUM(AU126:AU128)/3</f>
        <v>92.711962403087497</v>
      </c>
      <c r="AV37" s="466">
        <f>+AU37/AU32*100-100</f>
        <v>5.657467514525564</v>
      </c>
      <c r="AW37" s="467">
        <f>SUM(AW126:AW128)/3</f>
        <v>91.108161052247397</v>
      </c>
      <c r="AX37" s="466">
        <f>+AW37/AW32*100-100</f>
        <v>5.6828881581359099</v>
      </c>
      <c r="AY37" s="35"/>
      <c r="AZ37" s="32" t="s">
        <v>31</v>
      </c>
      <c r="BA37" s="467">
        <f>SUM(BA126:BA128)/3</f>
        <v>100.56814768041311</v>
      </c>
      <c r="BB37" s="466">
        <f>+BA37/BA32*100-100</f>
        <v>5.709876051561011</v>
      </c>
      <c r="BC37" s="467">
        <f>SUM(BC126:BC128)/3</f>
        <v>106.0469295625532</v>
      </c>
      <c r="BD37" s="466">
        <f>+BC37/BC32*100-100</f>
        <v>5.7385255297581779</v>
      </c>
      <c r="BE37" s="467">
        <f>SUM(BE126:BE128)/3</f>
        <v>96.103167405011604</v>
      </c>
      <c r="BF37" s="466">
        <f>+BE37/BE32*100-100</f>
        <v>5.7192297361675628</v>
      </c>
      <c r="BG37" s="467">
        <f>SUM(BG126:BG128)/3</f>
        <v>101.67925380581192</v>
      </c>
      <c r="BH37" s="466">
        <f>+BG37/BG32*100-100</f>
        <v>5.8137497198661521</v>
      </c>
      <c r="BI37" s="472"/>
    </row>
    <row r="38" spans="1:61" ht="15" customHeight="1">
      <c r="A38" s="35"/>
      <c r="B38" s="32"/>
      <c r="C38" s="466"/>
      <c r="D38" s="466"/>
      <c r="E38" s="466"/>
      <c r="F38" s="466"/>
      <c r="G38" s="466"/>
      <c r="H38" s="466"/>
      <c r="I38" s="466"/>
      <c r="J38" s="466"/>
      <c r="K38" s="35"/>
      <c r="L38" s="32"/>
      <c r="M38" s="466"/>
      <c r="N38" s="466"/>
      <c r="O38" s="466"/>
      <c r="P38" s="466"/>
      <c r="Q38" s="466"/>
      <c r="R38" s="466"/>
      <c r="S38" s="35"/>
      <c r="T38" s="32"/>
      <c r="U38" s="466"/>
      <c r="V38" s="466"/>
      <c r="W38" s="466"/>
      <c r="X38" s="466"/>
      <c r="Y38" s="466"/>
      <c r="Z38" s="466"/>
      <c r="AA38" s="35"/>
      <c r="AB38" s="32"/>
      <c r="AC38" s="466"/>
      <c r="AD38" s="466"/>
      <c r="AE38" s="466"/>
      <c r="AF38" s="466"/>
      <c r="AG38" s="466"/>
      <c r="AH38" s="466"/>
      <c r="AI38" s="35"/>
      <c r="AJ38" s="32"/>
      <c r="AK38" s="466"/>
      <c r="AL38" s="466"/>
      <c r="AM38" s="466"/>
      <c r="AN38" s="466"/>
      <c r="AO38" s="466"/>
      <c r="AP38" s="466"/>
      <c r="AQ38" s="35"/>
      <c r="AR38" s="32"/>
      <c r="AS38" s="466"/>
      <c r="AT38" s="466"/>
      <c r="AU38" s="466"/>
      <c r="AV38" s="466"/>
      <c r="AW38" s="466"/>
      <c r="AX38" s="466"/>
      <c r="AY38" s="35"/>
      <c r="AZ38" s="32"/>
      <c r="BA38" s="466"/>
      <c r="BB38" s="466"/>
      <c r="BC38" s="466"/>
      <c r="BD38" s="466"/>
      <c r="BE38" s="466"/>
      <c r="BF38" s="466"/>
      <c r="BG38" s="466"/>
      <c r="BH38" s="466"/>
      <c r="BI38" s="472"/>
    </row>
    <row r="39" spans="1:61" ht="15" customHeight="1">
      <c r="A39" s="35">
        <v>2018</v>
      </c>
      <c r="B39" s="32" t="s">
        <v>28</v>
      </c>
      <c r="C39" s="467">
        <f>SUM(C130:C132)/3</f>
        <v>133.95070882996734</v>
      </c>
      <c r="D39" s="466">
        <f>+C39/C34*100-100</f>
        <v>6.5441135928089125</v>
      </c>
      <c r="E39" s="467">
        <f>SUM(E130:E132)/3</f>
        <v>108.932376024231</v>
      </c>
      <c r="F39" s="466">
        <f>+E39/E34*100-100</f>
        <v>4.8968215739264309</v>
      </c>
      <c r="G39" s="467">
        <f>SUM(G130:G132)/3</f>
        <v>119.88852682877</v>
      </c>
      <c r="H39" s="466">
        <f>+G39/G34*100-100</f>
        <v>0.10067775079245678</v>
      </c>
      <c r="I39" s="467">
        <f>SUM(I130:I132)/3</f>
        <v>118.95086286571068</v>
      </c>
      <c r="J39" s="466">
        <f>+I39/I34*100-100</f>
        <v>7.5391651263826702</v>
      </c>
      <c r="K39" s="35">
        <v>2018</v>
      </c>
      <c r="L39" s="32" t="s">
        <v>28</v>
      </c>
      <c r="M39" s="467">
        <f>SUM(M130:M132)/3</f>
        <v>111.56564562476933</v>
      </c>
      <c r="N39" s="466">
        <f>+M39/M34*100-100</f>
        <v>4.9965596322904275</v>
      </c>
      <c r="O39" s="467">
        <f>SUM(O130:O132)/3</f>
        <v>136.32680251800102</v>
      </c>
      <c r="P39" s="466">
        <f>+O39/O34*100-100</f>
        <v>9.1379841205974088</v>
      </c>
      <c r="Q39" s="467">
        <f>SUM(Q130:Q132)/3</f>
        <v>132.20439347409203</v>
      </c>
      <c r="R39" s="466">
        <f>+Q39/Q34*100-100</f>
        <v>10.80561341197199</v>
      </c>
      <c r="S39" s="35">
        <v>2018</v>
      </c>
      <c r="T39" s="32" t="s">
        <v>28</v>
      </c>
      <c r="U39" s="467">
        <f>SUM(U130:U132)/3</f>
        <v>110.32179394971433</v>
      </c>
      <c r="V39" s="466">
        <f>+U39/U34*100-100</f>
        <v>-2.4109718498024364</v>
      </c>
      <c r="W39" s="467">
        <f>SUM(W130:W132)/3</f>
        <v>119.65067147937134</v>
      </c>
      <c r="X39" s="466">
        <f>+W39/W34*100-100</f>
        <v>8.2436000898976118</v>
      </c>
      <c r="Y39" s="467">
        <f>SUM(Y130:Y132)/3</f>
        <v>110.86146497567999</v>
      </c>
      <c r="Z39" s="466">
        <f>+Y39/Y34*100-100</f>
        <v>2.7978725096832591</v>
      </c>
      <c r="AA39" s="35">
        <v>2018</v>
      </c>
      <c r="AB39" s="32" t="s">
        <v>28</v>
      </c>
      <c r="AC39" s="467">
        <f>SUM(AC130:AC132)/3</f>
        <v>113.41331491978879</v>
      </c>
      <c r="AD39" s="466">
        <f>+AC39/AC34*100-100</f>
        <v>0.3394226174739714</v>
      </c>
      <c r="AE39" s="467">
        <f>SUM(AE130:AE132)/3</f>
        <v>102.67454876722566</v>
      </c>
      <c r="AF39" s="466">
        <f>+AE39/AE34*100-100</f>
        <v>-2.4649007302927828</v>
      </c>
      <c r="AG39" s="467">
        <f>SUM(AG130:AG132)/3</f>
        <v>118.04353057204968</v>
      </c>
      <c r="AH39" s="466">
        <f>+AG39/AG34*100-100</f>
        <v>0.4865249353460257</v>
      </c>
      <c r="AI39" s="35">
        <v>2018</v>
      </c>
      <c r="AJ39" s="32" t="s">
        <v>28</v>
      </c>
      <c r="AK39" s="467">
        <f>SUM(AK130:AK132)/3</f>
        <v>110.70919349438198</v>
      </c>
      <c r="AL39" s="466">
        <f>+AK39/AK34*100-100</f>
        <v>1.2664359013659521</v>
      </c>
      <c r="AM39" s="467">
        <f>SUM(AM130:AM132)/3</f>
        <v>82.860387435426105</v>
      </c>
      <c r="AN39" s="466">
        <f>+AM39/AM34*100-100</f>
        <v>1.1154301417912933</v>
      </c>
      <c r="AO39" s="467">
        <f>SUM(AO130:AO132)/3</f>
        <v>122.48922516717259</v>
      </c>
      <c r="AP39" s="466">
        <f>+AO39/AO34*100-100</f>
        <v>-4.9532793852378916</v>
      </c>
      <c r="AQ39" s="35">
        <v>2018</v>
      </c>
      <c r="AR39" s="32" t="s">
        <v>28</v>
      </c>
      <c r="AS39" s="467">
        <f>SUM(AS130:AS132)/3</f>
        <v>107.94821798293333</v>
      </c>
      <c r="AT39" s="466">
        <f>+AS39/AS34*100-100</f>
        <v>8.8444894945727981</v>
      </c>
      <c r="AU39" s="467">
        <f>SUM(AU130:AU132)/3</f>
        <v>92.910618798528262</v>
      </c>
      <c r="AV39" s="466">
        <f>+AU39/AU34*100-100</f>
        <v>0.19910143706000838</v>
      </c>
      <c r="AW39" s="467">
        <f>SUM(AW130:AW132)/3</f>
        <v>105.19281570879457</v>
      </c>
      <c r="AX39" s="466">
        <f>+AW39/AW34*100-100</f>
        <v>-3.6436994289113898</v>
      </c>
      <c r="AY39" s="35">
        <v>2018</v>
      </c>
      <c r="AZ39" s="32" t="s">
        <v>28</v>
      </c>
      <c r="BA39" s="467">
        <f>SUM(BA130:BA132)/3</f>
        <v>107.46407647210465</v>
      </c>
      <c r="BB39" s="466">
        <f>+BA39/BA34*100-100</f>
        <v>2.7895503538462236</v>
      </c>
      <c r="BC39" s="467">
        <f>SUM(BC130:BC132)/3</f>
        <v>107.49261549209034</v>
      </c>
      <c r="BD39" s="466">
        <f>+BC39/BC34*100-100</f>
        <v>-1.2219163112133771</v>
      </c>
      <c r="BE39" s="467">
        <f>SUM(BE130:BE132)/3</f>
        <v>108.27442612951033</v>
      </c>
      <c r="BF39" s="466">
        <f>+BE39/BE34*100-100</f>
        <v>1.4033161594955885</v>
      </c>
      <c r="BG39" s="467">
        <f>SUM(BG130:BG132)/3</f>
        <v>106.01846503631701</v>
      </c>
      <c r="BH39" s="466">
        <f>+BG39/BG34*100-100</f>
        <v>2.4455072291870863</v>
      </c>
      <c r="BI39" s="472"/>
    </row>
    <row r="40" spans="1:61" ht="15" customHeight="1">
      <c r="A40" s="35"/>
      <c r="B40" s="32" t="s">
        <v>29</v>
      </c>
      <c r="C40" s="467">
        <f>SUM(C133:C135)/3</f>
        <v>120.83555601810799</v>
      </c>
      <c r="D40" s="466">
        <f>+C40/C35*100-100</f>
        <v>25.788246797713427</v>
      </c>
      <c r="E40" s="467">
        <f>SUM(E133:E135)/3</f>
        <v>120.70762423822133</v>
      </c>
      <c r="F40" s="466">
        <f>+E40/E35*100-100</f>
        <v>1.5367031072523503</v>
      </c>
      <c r="G40" s="467">
        <f>SUM(G133:G135)/3</f>
        <v>105.22343805838034</v>
      </c>
      <c r="H40" s="466">
        <f>+G40/G35*100-100</f>
        <v>11.188336888586491</v>
      </c>
      <c r="I40" s="467">
        <f>SUM(I133:I135)/3</f>
        <v>129.64474293738701</v>
      </c>
      <c r="J40" s="466">
        <f>+I40/I35*100-100</f>
        <v>17.45098198744995</v>
      </c>
      <c r="K40" s="35"/>
      <c r="L40" s="32" t="s">
        <v>29</v>
      </c>
      <c r="M40" s="467">
        <f>SUM(M133:M135)/3</f>
        <v>113.12918536536033</v>
      </c>
      <c r="N40" s="466">
        <f>+M40/M35*100-100</f>
        <v>5.0469103436852976</v>
      </c>
      <c r="O40" s="467">
        <f>SUM(O133:O135)/3</f>
        <v>168.39185278413933</v>
      </c>
      <c r="P40" s="466">
        <f>+O40/O35*100-100</f>
        <v>20.057502614779764</v>
      </c>
      <c r="Q40" s="467">
        <f>SUM(Q133:Q135)/3</f>
        <v>129.73414887970634</v>
      </c>
      <c r="R40" s="466">
        <f>+Q40/Q35*100-100</f>
        <v>14.527898090562118</v>
      </c>
      <c r="S40" s="35"/>
      <c r="T40" s="32" t="s">
        <v>29</v>
      </c>
      <c r="U40" s="467">
        <f>SUM(U133:U135)/3</f>
        <v>111.39986101871899</v>
      </c>
      <c r="V40" s="466">
        <f>+U40/U35*100-100</f>
        <v>6.5585508580674627</v>
      </c>
      <c r="W40" s="467">
        <f>SUM(W133:W135)/3</f>
        <v>116.54338336601533</v>
      </c>
      <c r="X40" s="466">
        <f>+W40/W35*100-100</f>
        <v>11.30074717173602</v>
      </c>
      <c r="Y40" s="467">
        <f>SUM(Y133:Y135)/3</f>
        <v>127.26645376333801</v>
      </c>
      <c r="Z40" s="466">
        <f>+Y40/Y35*100-100</f>
        <v>19.606412550227191</v>
      </c>
      <c r="AA40" s="35"/>
      <c r="AB40" s="32" t="s">
        <v>29</v>
      </c>
      <c r="AC40" s="467">
        <f>SUM(AC133:AC135)/3</f>
        <v>110.74949622298101</v>
      </c>
      <c r="AD40" s="466">
        <f>+AC40/AC35*100-100</f>
        <v>4.6086214485465007</v>
      </c>
      <c r="AE40" s="467">
        <f>SUM(AE133:AE135)/3</f>
        <v>116.08056255323567</v>
      </c>
      <c r="AF40" s="466">
        <f>+AE40/AE35*100-100</f>
        <v>-0.52965824810709705</v>
      </c>
      <c r="AG40" s="467">
        <f>SUM(AG133:AG135)/3</f>
        <v>112.54648114465199</v>
      </c>
      <c r="AH40" s="466">
        <f>+AG40/AG35*100-100</f>
        <v>10.39199733009302</v>
      </c>
      <c r="AI40" s="35"/>
      <c r="AJ40" s="32" t="s">
        <v>29</v>
      </c>
      <c r="AK40" s="467">
        <f>SUM(AK133:AK135)/3</f>
        <v>117.42730564827366</v>
      </c>
      <c r="AL40" s="466">
        <f>+AK40/AK35*100-100</f>
        <v>-3.812760563986771</v>
      </c>
      <c r="AM40" s="467">
        <f>SUM(AM133:AM135)/3</f>
        <v>68.03700786764243</v>
      </c>
      <c r="AN40" s="466">
        <f>+AM40/AM35*100-100</f>
        <v>4.5035064398163343</v>
      </c>
      <c r="AO40" s="467">
        <f>SUM(AO133:AO135)/3</f>
        <v>123.5274713844115</v>
      </c>
      <c r="AP40" s="466">
        <f>+AO40/AO35*100-100</f>
        <v>24.946656167876142</v>
      </c>
      <c r="AQ40" s="35"/>
      <c r="AR40" s="32" t="s">
        <v>29</v>
      </c>
      <c r="AS40" s="467">
        <f>SUM(AS133:AS135)/3</f>
        <v>98.155898122295937</v>
      </c>
      <c r="AT40" s="466">
        <f>+AS40/AS35*100-100</f>
        <v>-2.5984901507189733</v>
      </c>
      <c r="AU40" s="467">
        <f>SUM(AU133:AU135)/3</f>
        <v>112.80973971098867</v>
      </c>
      <c r="AV40" s="466">
        <f>+AU40/AU35*100-100</f>
        <v>6.1043015349828664</v>
      </c>
      <c r="AW40" s="467">
        <f>SUM(AW133:AW135)/3</f>
        <v>117.33670594320768</v>
      </c>
      <c r="AX40" s="466">
        <f>+AW40/AW35*100-100</f>
        <v>16.229043161875012</v>
      </c>
      <c r="AY40" s="35"/>
      <c r="AZ40" s="32" t="s">
        <v>29</v>
      </c>
      <c r="BA40" s="467">
        <f>SUM(BA133:BA135)/3</f>
        <v>99.722787051258805</v>
      </c>
      <c r="BB40" s="466">
        <f>+BA40/BA35*100-100</f>
        <v>3.7658504718086903</v>
      </c>
      <c r="BC40" s="467">
        <f>SUM(BC133:BC135)/3</f>
        <v>101.34430858022273</v>
      </c>
      <c r="BD40" s="466">
        <f>+BC40/BC35*100-100</f>
        <v>11.498883569877009</v>
      </c>
      <c r="BE40" s="467">
        <f>SUM(BE133:BE135)/3</f>
        <v>104.57090880423834</v>
      </c>
      <c r="BF40" s="466">
        <f>+BE40/BE35*100-100</f>
        <v>7.7919456095693533</v>
      </c>
      <c r="BG40" s="467">
        <f>SUM(BG133:BG135)/3</f>
        <v>120.60035417459433</v>
      </c>
      <c r="BH40" s="466">
        <f>+BG40/BG35*100-100</f>
        <v>27.439613428595649</v>
      </c>
      <c r="BI40" s="472"/>
    </row>
    <row r="41" spans="1:61" ht="15" customHeight="1">
      <c r="A41" s="35"/>
      <c r="B41" s="32" t="s">
        <v>30</v>
      </c>
      <c r="C41" s="467">
        <f>SUM(C136:C138)/3</f>
        <v>122.82990792986466</v>
      </c>
      <c r="D41" s="466">
        <f>+C41/C36*100-100</f>
        <v>11.794804863816438</v>
      </c>
      <c r="E41" s="467">
        <f>SUM(E136:E138)/3</f>
        <v>126.50712422910033</v>
      </c>
      <c r="F41" s="466">
        <f>+E41/E36*100-100</f>
        <v>9.0950216444345671</v>
      </c>
      <c r="G41" s="467">
        <f>SUM(G136:G138)/3</f>
        <v>122.66636369659368</v>
      </c>
      <c r="H41" s="466">
        <f>+G41/G36*100-100</f>
        <v>5.9778642656942651</v>
      </c>
      <c r="I41" s="467">
        <f>SUM(I136:I138)/3</f>
        <v>141.14909070836933</v>
      </c>
      <c r="J41" s="466">
        <f>+I41/I36*100-100</f>
        <v>21.558723310274885</v>
      </c>
      <c r="K41" s="35"/>
      <c r="L41" s="32" t="s">
        <v>30</v>
      </c>
      <c r="M41" s="467">
        <f>SUM(M136:M138)/3</f>
        <v>116.84824957855533</v>
      </c>
      <c r="N41" s="466">
        <f>+M41/M36*100-100</f>
        <v>4.2951257537212797</v>
      </c>
      <c r="O41" s="467">
        <f>SUM(O136:O138)/3</f>
        <v>102.09890813694737</v>
      </c>
      <c r="P41" s="466">
        <f>+O41/O36*100-100</f>
        <v>-7.5634503189570808</v>
      </c>
      <c r="Q41" s="467">
        <f>SUM(Q136:Q138)/3</f>
        <v>128.27322883079268</v>
      </c>
      <c r="R41" s="466">
        <f>+Q41/Q36*100-100</f>
        <v>13.377356015750365</v>
      </c>
      <c r="S41" s="35"/>
      <c r="T41" s="32" t="s">
        <v>30</v>
      </c>
      <c r="U41" s="467">
        <f>SUM(U136:U138)/3</f>
        <v>119.104255666276</v>
      </c>
      <c r="V41" s="466">
        <f>+U41/U36*100-100</f>
        <v>-1.5006700114908966</v>
      </c>
      <c r="W41" s="467">
        <f>SUM(W136:W138)/3</f>
        <v>117.97187797618</v>
      </c>
      <c r="X41" s="466">
        <f>+W41/W36*100-100</f>
        <v>6.9640307021066974</v>
      </c>
      <c r="Y41" s="467">
        <f>SUM(Y136:Y138)/3</f>
        <v>120.41210651209433</v>
      </c>
      <c r="Z41" s="466">
        <f>+Y41/Y36*100-100</f>
        <v>14.901723757447044</v>
      </c>
      <c r="AA41" s="35"/>
      <c r="AB41" s="32" t="s">
        <v>30</v>
      </c>
      <c r="AC41" s="467">
        <f>SUM(AC136:AC138)/3</f>
        <v>156.82626556998932</v>
      </c>
      <c r="AD41" s="466">
        <f>+AC41/AC36*100-100</f>
        <v>-2.9465346117485041</v>
      </c>
      <c r="AE41" s="467">
        <f>SUM(AE136:AE138)/3</f>
        <v>120.08464399072568</v>
      </c>
      <c r="AF41" s="466">
        <f>+AE41/AE36*100-100</f>
        <v>-8.037841315568528E-2</v>
      </c>
      <c r="AG41" s="467">
        <f>SUM(AG136:AG138)/3</f>
        <v>134.521728266667</v>
      </c>
      <c r="AH41" s="466">
        <f>+AG41/AG36*100-100</f>
        <v>6.2953648646431333</v>
      </c>
      <c r="AI41" s="35"/>
      <c r="AJ41" s="32" t="s">
        <v>30</v>
      </c>
      <c r="AK41" s="467">
        <f>SUM(AK136:AK138)/3</f>
        <v>113.00567334641399</v>
      </c>
      <c r="AL41" s="466">
        <f>+AK41/AK36*100-100</f>
        <v>-5.2765634478824381</v>
      </c>
      <c r="AM41" s="467">
        <f>SUM(AM136:AM138)/3</f>
        <v>74.590428678928689</v>
      </c>
      <c r="AN41" s="466">
        <f>+AM41/AM36*100-100</f>
        <v>-13.765356321345536</v>
      </c>
      <c r="AO41" s="467">
        <f>SUM(AO136:AO138)/3</f>
        <v>105.13332962740905</v>
      </c>
      <c r="AP41" s="466">
        <f>+AO41/AO36*100-100</f>
        <v>10.524994149935523</v>
      </c>
      <c r="AQ41" s="35"/>
      <c r="AR41" s="32" t="s">
        <v>30</v>
      </c>
      <c r="AS41" s="467">
        <f>SUM(AS136:AS138)/3</f>
        <v>114.25287691241766</v>
      </c>
      <c r="AT41" s="466">
        <f>+AS41/AS36*100-100</f>
        <v>8.4136454043420912</v>
      </c>
      <c r="AU41" s="467">
        <f>SUM(AU136:AU138)/3</f>
        <v>114.306999629251</v>
      </c>
      <c r="AV41" s="466">
        <f>+AU41/AU36*100-100</f>
        <v>-2.1908221761530484</v>
      </c>
      <c r="AW41" s="467">
        <f>SUM(AW136:AW138)/3</f>
        <v>114.99422906118167</v>
      </c>
      <c r="AX41" s="466">
        <f>+AW41/AW36*100-100</f>
        <v>5.9380572470515176</v>
      </c>
      <c r="AY41" s="35"/>
      <c r="AZ41" s="32" t="s">
        <v>30</v>
      </c>
      <c r="BA41" s="467">
        <f>SUM(BA136:BA138)/3</f>
        <v>115.26973904920901</v>
      </c>
      <c r="BB41" s="466">
        <f>+BA41/BA36*100-100</f>
        <v>6.5144059948257507</v>
      </c>
      <c r="BC41" s="467">
        <f>SUM(BC136:BC138)/3</f>
        <v>116.24998425768833</v>
      </c>
      <c r="BD41" s="466">
        <f>+BC41/BC36*100-100</f>
        <v>11.957987214937901</v>
      </c>
      <c r="BE41" s="467">
        <f>SUM(BE136:BE138)/3</f>
        <v>112.79856154263366</v>
      </c>
      <c r="BF41" s="466">
        <f>+BE41/BE36*100-100</f>
        <v>3.3649979243434132</v>
      </c>
      <c r="BG41" s="467">
        <f>SUM(BG136:BG138)/3</f>
        <v>117.02158973629366</v>
      </c>
      <c r="BH41" s="466">
        <f>+BG41/BG36*100-100</f>
        <v>7.2430998869744059</v>
      </c>
      <c r="BI41" s="472"/>
    </row>
    <row r="42" spans="1:61" ht="15" customHeight="1">
      <c r="A42" s="35"/>
      <c r="B42" s="32" t="s">
        <v>31</v>
      </c>
      <c r="C42" s="467">
        <f>SUM(C139:C141)/3</f>
        <v>121.15923015240465</v>
      </c>
      <c r="D42" s="466">
        <f>+C42/C37*100-100</f>
        <v>1.9317487812980261</v>
      </c>
      <c r="E42" s="467">
        <f>SUM(E139:E141)/3</f>
        <v>122.23515206798633</v>
      </c>
      <c r="F42" s="466">
        <f>+E42/E37*100-100</f>
        <v>12.213396569781978</v>
      </c>
      <c r="G42" s="467">
        <f>SUM(G139:G141)/3</f>
        <v>127.32600468935466</v>
      </c>
      <c r="H42" s="466">
        <f>+G42/G37*100-100</f>
        <v>5.9007244680377511</v>
      </c>
      <c r="I42" s="467">
        <f>SUM(I139:I141)/3</f>
        <v>125.01259807517665</v>
      </c>
      <c r="J42" s="466">
        <f>+I42/I37*100-100</f>
        <v>15.128364975288051</v>
      </c>
      <c r="K42" s="35"/>
      <c r="L42" s="32" t="s">
        <v>31</v>
      </c>
      <c r="M42" s="467">
        <f>SUM(M139:M141)/3</f>
        <v>118.88954844987366</v>
      </c>
      <c r="N42" s="466">
        <f>+M42/M37*100-100</f>
        <v>10.636751331478962</v>
      </c>
      <c r="O42" s="467">
        <f>SUM(O139:O141)/3</f>
        <v>136.71404737745934</v>
      </c>
      <c r="P42" s="466">
        <f>+O42/O37*100-100</f>
        <v>23.501240868617728</v>
      </c>
      <c r="Q42" s="467">
        <f>SUM(Q139:Q141)/3</f>
        <v>141.64497208353799</v>
      </c>
      <c r="R42" s="466">
        <f>+Q42/Q37*100-100</f>
        <v>2.5214049504829887</v>
      </c>
      <c r="S42" s="35"/>
      <c r="T42" s="32" t="s">
        <v>31</v>
      </c>
      <c r="U42" s="467">
        <f>SUM(U139:U141)/3</f>
        <v>115.13313196588166</v>
      </c>
      <c r="V42" s="466">
        <f>+U42/U37*100-100</f>
        <v>11.556191668699938</v>
      </c>
      <c r="W42" s="467">
        <f>SUM(W139:W141)/3</f>
        <v>120.89068960953632</v>
      </c>
      <c r="X42" s="466">
        <f>+W42/W37*100-100</f>
        <v>3.9010699499183232</v>
      </c>
      <c r="Y42" s="467">
        <f>SUM(Y139:Y141)/3</f>
        <v>107.33990396026768</v>
      </c>
      <c r="Z42" s="466">
        <f>+Y42/Y37*100-100</f>
        <v>1.0113745127806766</v>
      </c>
      <c r="AA42" s="35"/>
      <c r="AB42" s="32" t="s">
        <v>31</v>
      </c>
      <c r="AC42" s="467">
        <f>SUM(AC139:AC141)/3</f>
        <v>95.000985757985731</v>
      </c>
      <c r="AD42" s="466">
        <f>+AC42/AC37*100-100</f>
        <v>13.359738632689584</v>
      </c>
      <c r="AE42" s="467">
        <f>SUM(AE139:AE141)/3</f>
        <v>117.89799440196002</v>
      </c>
      <c r="AF42" s="466">
        <f>+AE42/AE37*100-100</f>
        <v>4.624180410624021</v>
      </c>
      <c r="AG42" s="467">
        <f>SUM(AG139:AG141)/3</f>
        <v>128.59705536319203</v>
      </c>
      <c r="AH42" s="466">
        <f>+AG42/AG37*100-100</f>
        <v>18.182556185150005</v>
      </c>
      <c r="AI42" s="35"/>
      <c r="AJ42" s="32" t="s">
        <v>31</v>
      </c>
      <c r="AK42" s="467">
        <f>SUM(AK139:AK141)/3</f>
        <v>107.95624239492167</v>
      </c>
      <c r="AL42" s="466">
        <f>+AK42/AK37*100-100</f>
        <v>3.2655030869150607</v>
      </c>
      <c r="AM42" s="467">
        <f>SUM(AM139:AM141)/3</f>
        <v>76.972816583787065</v>
      </c>
      <c r="AN42" s="466">
        <f>+AM42/AM37*100-100</f>
        <v>9.3118854760059691</v>
      </c>
      <c r="AO42" s="467">
        <f>SUM(AO139:AO141)/3</f>
        <v>101.80297478124494</v>
      </c>
      <c r="AP42" s="466">
        <f>+AO42/AO37*100-100</f>
        <v>16.569100618049433</v>
      </c>
      <c r="AQ42" s="35"/>
      <c r="AR42" s="32" t="s">
        <v>31</v>
      </c>
      <c r="AS42" s="467">
        <f>SUM(AS139:AS141)/3</f>
        <v>116.32192050751466</v>
      </c>
      <c r="AT42" s="466">
        <f>+AS42/AS37*100-100</f>
        <v>12.559549012978934</v>
      </c>
      <c r="AU42" s="467">
        <f>SUM(AU139:AU141)/3</f>
        <v>107.09677419354853</v>
      </c>
      <c r="AV42" s="466">
        <f>+AU42/AU37*100-100</f>
        <v>15.515594123571248</v>
      </c>
      <c r="AW42" s="467">
        <f>SUM(AW139:AW141)/3</f>
        <v>95.406818356142978</v>
      </c>
      <c r="AX42" s="466">
        <f>+AW42/AW37*100-100</f>
        <v>4.718191273151092</v>
      </c>
      <c r="AY42" s="35"/>
      <c r="AZ42" s="32" t="s">
        <v>31</v>
      </c>
      <c r="BA42" s="467">
        <f>SUM(BA139:BA141)/3</f>
        <v>101.25509906167277</v>
      </c>
      <c r="BB42" s="466">
        <f>+BA42/BA37*100-100</f>
        <v>0.68307053187722033</v>
      </c>
      <c r="BC42" s="467">
        <f>SUM(BC139:BC141)/3</f>
        <v>110.89504565816434</v>
      </c>
      <c r="BD42" s="466">
        <f>+BC42/BC37*100-100</f>
        <v>4.5716704063095079</v>
      </c>
      <c r="BE42" s="467">
        <f>SUM(BE139:BE141)/3</f>
        <v>99.23314156045403</v>
      </c>
      <c r="BF42" s="466">
        <f>+BE42/BE37*100-100</f>
        <v>3.2568896946462189</v>
      </c>
      <c r="BG42" s="467">
        <f>SUM(BG139:BG141)/3</f>
        <v>107.17617018248116</v>
      </c>
      <c r="BH42" s="466">
        <f>+BG42/BG37*100-100</f>
        <v>5.406133671247531</v>
      </c>
      <c r="BI42" s="472"/>
    </row>
    <row r="43" spans="1:61" ht="15" customHeight="1">
      <c r="A43" s="35"/>
      <c r="B43" s="32"/>
      <c r="C43" s="467"/>
      <c r="D43" s="466"/>
      <c r="E43" s="467"/>
      <c r="F43" s="466"/>
      <c r="G43" s="467"/>
      <c r="H43" s="466"/>
      <c r="I43" s="467"/>
      <c r="J43" s="466"/>
      <c r="K43" s="35"/>
      <c r="L43" s="32"/>
      <c r="M43" s="467"/>
      <c r="N43" s="466"/>
      <c r="O43" s="467"/>
      <c r="P43" s="466"/>
      <c r="Q43" s="467"/>
      <c r="R43" s="466"/>
      <c r="S43" s="35"/>
      <c r="T43" s="32"/>
      <c r="U43" s="467"/>
      <c r="V43" s="466"/>
      <c r="W43" s="467"/>
      <c r="X43" s="466"/>
      <c r="Y43" s="467"/>
      <c r="Z43" s="466"/>
      <c r="AA43" s="35"/>
      <c r="AB43" s="32"/>
      <c r="AC43" s="467"/>
      <c r="AD43" s="466"/>
      <c r="AE43" s="467"/>
      <c r="AF43" s="466"/>
      <c r="AG43" s="467"/>
      <c r="AH43" s="466"/>
      <c r="AI43" s="35"/>
      <c r="AJ43" s="32"/>
      <c r="AK43" s="467"/>
      <c r="AL43" s="466"/>
      <c r="AM43" s="467"/>
      <c r="AN43" s="466"/>
      <c r="AO43" s="467"/>
      <c r="AP43" s="466"/>
      <c r="AQ43" s="35"/>
      <c r="AR43" s="32"/>
      <c r="AS43" s="467"/>
      <c r="AT43" s="466"/>
      <c r="AU43" s="467"/>
      <c r="AV43" s="466"/>
      <c r="AW43" s="467"/>
      <c r="AX43" s="466"/>
      <c r="AY43" s="35"/>
      <c r="AZ43" s="32"/>
      <c r="BA43" s="467"/>
      <c r="BB43" s="466"/>
      <c r="BC43" s="467"/>
      <c r="BD43" s="466"/>
      <c r="BE43" s="467"/>
      <c r="BF43" s="466"/>
      <c r="BG43" s="467"/>
      <c r="BH43" s="466"/>
      <c r="BI43" s="472"/>
    </row>
    <row r="44" spans="1:61" ht="15" customHeight="1">
      <c r="A44" s="35">
        <v>2019</v>
      </c>
      <c r="B44" s="32" t="s">
        <v>28</v>
      </c>
      <c r="C44" s="467">
        <f>SUM(C143:C145)/3</f>
        <v>122.57065120123768</v>
      </c>
      <c r="D44" s="466">
        <f>+C44/C39*100-100</f>
        <v>-8.4957054189053594</v>
      </c>
      <c r="E44" s="467">
        <f>SUM(E143:E145)/3</f>
        <v>117.10048571214566</v>
      </c>
      <c r="F44" s="466">
        <f>+E44/E39*100-100</f>
        <v>7.4983306029216834</v>
      </c>
      <c r="G44" s="467">
        <f>SUM(G143:G145)/3</f>
        <v>113.85120684431934</v>
      </c>
      <c r="H44" s="466">
        <f>+G44/G39*100-100</f>
        <v>-5.0357779381787111</v>
      </c>
      <c r="I44" s="467">
        <f>SUM(I143:I145)/3</f>
        <v>126.270294076634</v>
      </c>
      <c r="J44" s="466">
        <f>+I44/I39*100-100</f>
        <v>6.1533233425860772</v>
      </c>
      <c r="K44" s="35">
        <v>2019</v>
      </c>
      <c r="L44" s="32" t="s">
        <v>28</v>
      </c>
      <c r="M44" s="467">
        <f>SUM(M143:M145)/3</f>
        <v>116.27097592211233</v>
      </c>
      <c r="N44" s="466">
        <f>+M44/M39*100-100</f>
        <v>4.2175440934286428</v>
      </c>
      <c r="O44" s="467">
        <f>SUM(O143:O145)/3</f>
        <v>127.743309225327</v>
      </c>
      <c r="P44" s="466">
        <f>+O44/O39*100-100</f>
        <v>-6.2962624620647318</v>
      </c>
      <c r="Q44" s="467">
        <f>SUM(Q143:Q145)/3</f>
        <v>140.48926702422833</v>
      </c>
      <c r="R44" s="466">
        <f>+Q44/Q39*100-100</f>
        <v>6.2667157515910077</v>
      </c>
      <c r="S44" s="35">
        <v>2019</v>
      </c>
      <c r="T44" s="32" t="s">
        <v>28</v>
      </c>
      <c r="U44" s="467">
        <f>SUM(U143:U145)/3</f>
        <v>112.30732374967933</v>
      </c>
      <c r="V44" s="466">
        <f>+U44/U39*100-100</f>
        <v>1.7997620677470394</v>
      </c>
      <c r="W44" s="467">
        <f>SUM(W143:W145)/3</f>
        <v>122.51026553746699</v>
      </c>
      <c r="X44" s="466">
        <f>+W44/W39*100-100</f>
        <v>2.3899523694596638</v>
      </c>
      <c r="Y44" s="467">
        <f>SUM(Y143:Y145)/3</f>
        <v>113.315265963291</v>
      </c>
      <c r="Z44" s="466">
        <f>+Y44/Y39*100-100</f>
        <v>2.213393976120841</v>
      </c>
      <c r="AA44" s="35">
        <v>2019</v>
      </c>
      <c r="AB44" s="32" t="s">
        <v>28</v>
      </c>
      <c r="AC44" s="467">
        <f>SUM(AC143:AC145)/3</f>
        <v>120.54327126082801</v>
      </c>
      <c r="AD44" s="466">
        <f>+AC44/AC39*100-100</f>
        <v>6.2867012978871486</v>
      </c>
      <c r="AE44" s="467">
        <f>SUM(AE143:AE145)/3</f>
        <v>103.24578780009701</v>
      </c>
      <c r="AF44" s="466">
        <f>+AE44/AE39*100-100</f>
        <v>0.55635894165592958</v>
      </c>
      <c r="AG44" s="467">
        <f>SUM(AG143:AG145)/3</f>
        <v>131.20425600644731</v>
      </c>
      <c r="AH44" s="466">
        <f>+AG44/AG39*100-100</f>
        <v>11.149044230225556</v>
      </c>
      <c r="AI44" s="35">
        <v>2019</v>
      </c>
      <c r="AJ44" s="32" t="s">
        <v>28</v>
      </c>
      <c r="AK44" s="467">
        <f>SUM(AK143:AK145)/3</f>
        <v>118.11742382873534</v>
      </c>
      <c r="AL44" s="466">
        <f>+AK44/AK39*100-100</f>
        <v>6.6916125937899693</v>
      </c>
      <c r="AM44" s="467">
        <f>SUM(AM143:AM145)/3</f>
        <v>81.711207380874143</v>
      </c>
      <c r="AN44" s="466">
        <f>+AM44/AM39*100-100</f>
        <v>-1.3868871364468731</v>
      </c>
      <c r="AO44" s="467">
        <f>SUM(AO143:AO145)/3</f>
        <v>111.30622992806987</v>
      </c>
      <c r="AP44" s="466">
        <f>+AO44/AO39*100-100</f>
        <v>-9.129778740815965</v>
      </c>
      <c r="AQ44" s="35">
        <v>2019</v>
      </c>
      <c r="AR44" s="32" t="s">
        <v>28</v>
      </c>
      <c r="AS44" s="467">
        <f>SUM(AS143:AS145)/3</f>
        <v>119.01744790895468</v>
      </c>
      <c r="AT44" s="466">
        <f>+AS44/AS39*100-100</f>
        <v>10.254203480942508</v>
      </c>
      <c r="AU44" s="467">
        <f>SUM(AU143:AU145)/3</f>
        <v>96.15140062374708</v>
      </c>
      <c r="AV44" s="466">
        <f>+AU44/AU39*100-100</f>
        <v>3.4880639771071742</v>
      </c>
      <c r="AW44" s="467">
        <f>SUM(AW143:AW145)/3</f>
        <v>95.89453080795397</v>
      </c>
      <c r="AX44" s="466">
        <f>+AW44/AW39*100-100</f>
        <v>-8.8392775097693459</v>
      </c>
      <c r="AY44" s="35">
        <v>2019</v>
      </c>
      <c r="AZ44" s="32" t="s">
        <v>28</v>
      </c>
      <c r="BA44" s="467">
        <f>SUM(BA143:BA145)/3</f>
        <v>111.81991862100733</v>
      </c>
      <c r="BB44" s="466">
        <f>+BA44/BA39*100-100</f>
        <v>4.0533006860514575</v>
      </c>
      <c r="BC44" s="467">
        <f>SUM(BC143:BC145)/3</f>
        <v>114.69563371711267</v>
      </c>
      <c r="BD44" s="466">
        <f>+BC44/BC39*100-100</f>
        <v>6.7009423782718756</v>
      </c>
      <c r="BE44" s="467">
        <f>SUM(BE143:BE145)/3</f>
        <v>109.91466578233268</v>
      </c>
      <c r="BF44" s="466">
        <f>+BE44/BE39*100-100</f>
        <v>1.5148911072134581</v>
      </c>
      <c r="BG44" s="467">
        <f>SUM(BG143:BG145)/3</f>
        <v>109.20273205362965</v>
      </c>
      <c r="BH44" s="466">
        <f>+BG44/BG39*100-100</f>
        <v>3.0035022825711195</v>
      </c>
      <c r="BI44" s="472"/>
    </row>
    <row r="45" spans="1:61" ht="15" customHeight="1">
      <c r="A45" s="35"/>
      <c r="B45" s="32" t="s">
        <v>29</v>
      </c>
      <c r="C45" s="467">
        <f>SUM(C146:C148)/3</f>
        <v>142.96652460516566</v>
      </c>
      <c r="D45" s="466">
        <f>+C45/C40*100-100</f>
        <v>18.314947451180004</v>
      </c>
      <c r="E45" s="467">
        <f>SUM(E146:E148)/3</f>
        <v>122.40702273852666</v>
      </c>
      <c r="F45" s="466">
        <f>+E45/E40*100-100</f>
        <v>1.4078634311876641</v>
      </c>
      <c r="G45" s="467">
        <f>SUM(G146:G148)/3</f>
        <v>117.82751136988168</v>
      </c>
      <c r="H45" s="466">
        <f>+G45/G40*100-100</f>
        <v>11.978389552818356</v>
      </c>
      <c r="I45" s="467">
        <f>SUM(I146:I148)/3</f>
        <v>145.99271445356965</v>
      </c>
      <c r="J45" s="466">
        <f>+I45/I40*100-100</f>
        <v>12.609822153820787</v>
      </c>
      <c r="K45" s="35"/>
      <c r="L45" s="32" t="s">
        <v>29</v>
      </c>
      <c r="M45" s="467">
        <f>SUM(M146:M148)/3</f>
        <v>118.30913166921134</v>
      </c>
      <c r="N45" s="466">
        <f>+M45/M40*100-100</f>
        <v>4.5787886539816753</v>
      </c>
      <c r="O45" s="467">
        <f>SUM(O146:O148)/3</f>
        <v>153.78354491002267</v>
      </c>
      <c r="P45" s="466">
        <f>+O45/O40*100-100</f>
        <v>-8.6751868529191682</v>
      </c>
      <c r="Q45" s="467">
        <f>SUM(Q146:Q148)/3</f>
        <v>143.03508388840501</v>
      </c>
      <c r="R45" s="466">
        <f>+Q45/Q40*100-100</f>
        <v>10.252454826702362</v>
      </c>
      <c r="S45" s="467"/>
      <c r="T45" s="32" t="s">
        <v>29</v>
      </c>
      <c r="U45" s="467">
        <f>SUM(U146:U148)/3</f>
        <v>128.52842829978331</v>
      </c>
      <c r="V45" s="466">
        <f>+U45/U40*100-100</f>
        <v>15.375752828081303</v>
      </c>
      <c r="W45" s="467">
        <f>SUM(W146:W148)/3</f>
        <v>125.33813589203533</v>
      </c>
      <c r="X45" s="466">
        <f>+W45/W40*100-100</f>
        <v>7.5463336244488914</v>
      </c>
      <c r="Y45" s="467">
        <f>SUM(Y146:Y148)/3</f>
        <v>127.79874485275333</v>
      </c>
      <c r="Z45" s="466">
        <f>+Y45/Y40*100-100</f>
        <v>0.41824932939921666</v>
      </c>
      <c r="AA45" s="467"/>
      <c r="AB45" s="32" t="s">
        <v>29</v>
      </c>
      <c r="AC45" s="467">
        <f>SUM(AC146:AC148)/3</f>
        <v>117.27924990803167</v>
      </c>
      <c r="AD45" s="466">
        <f>+AC45/AC40*100-100</f>
        <v>5.89596694137893</v>
      </c>
      <c r="AE45" s="467">
        <f>SUM(AE146:AE148)/3</f>
        <v>109.45311433622766</v>
      </c>
      <c r="AF45" s="466">
        <f>+AE45/AE40*100-100</f>
        <v>-5.7093522560838608</v>
      </c>
      <c r="AG45" s="467">
        <f>SUM(AG146:AG148)/3</f>
        <v>135.68672056436435</v>
      </c>
      <c r="AH45" s="466">
        <f>+AG45/AG40*100-100</f>
        <v>20.560606768301383</v>
      </c>
      <c r="AI45" s="467"/>
      <c r="AJ45" s="32" t="s">
        <v>29</v>
      </c>
      <c r="AK45" s="467">
        <f>SUM(AK146:AK148)/3</f>
        <v>130.42008138811102</v>
      </c>
      <c r="AL45" s="466">
        <f>+AK45/AK40*100-100</f>
        <v>11.064526830543329</v>
      </c>
      <c r="AM45" s="467">
        <f>SUM(AM146:AM148)/3</f>
        <v>69.664594673907729</v>
      </c>
      <c r="AN45" s="466">
        <f>+AM45/AM40*100-100</f>
        <v>2.3922080897966111</v>
      </c>
      <c r="AO45" s="467">
        <f>SUM(AO146:AO148)/3</f>
        <v>113.76899593522569</v>
      </c>
      <c r="AP45" s="466">
        <f>+AO45/AO40*100-100</f>
        <v>-7.8998423102322732</v>
      </c>
      <c r="AQ45" s="467"/>
      <c r="AR45" s="32" t="s">
        <v>29</v>
      </c>
      <c r="AS45" s="467">
        <f>SUM(AS146:AS148)/3</f>
        <v>97.753008312132366</v>
      </c>
      <c r="AT45" s="466">
        <f>+AS45/AS40*100-100</f>
        <v>-0.41045909402367897</v>
      </c>
      <c r="AU45" s="467">
        <f>SUM(AU146:AU148)/3</f>
        <v>92.467504058727741</v>
      </c>
      <c r="AV45" s="466">
        <f>+AU45/AU40*100-100</f>
        <v>-18.032339853257724</v>
      </c>
      <c r="AW45" s="467">
        <f>SUM(AW146:AW148)/3</f>
        <v>114.9799522917566</v>
      </c>
      <c r="AX45" s="466">
        <f>+AW45/AW40*100-100</f>
        <v>-2.0085391289165386</v>
      </c>
      <c r="AY45" s="467"/>
      <c r="AZ45" s="32" t="s">
        <v>29</v>
      </c>
      <c r="BA45" s="467">
        <f>SUM(BA146:BA148)/3</f>
        <v>88.563109031654903</v>
      </c>
      <c r="BB45" s="466">
        <f>+BA45/BA40*100-100</f>
        <v>-11.190700089306247</v>
      </c>
      <c r="BC45" s="467">
        <f>SUM(BC146:BC148)/3</f>
        <v>132.93516873689899</v>
      </c>
      <c r="BD45" s="466">
        <f>+BC45/BC40*100-100</f>
        <v>31.171814776030914</v>
      </c>
      <c r="BE45" s="467">
        <f>SUM(BE146:BE148)/3</f>
        <v>104.923530577758</v>
      </c>
      <c r="BF45" s="466">
        <f>+BE45/BE40*100-100</f>
        <v>0.33720829009891418</v>
      </c>
      <c r="BG45" s="467">
        <f>SUM(BG146:BG148)/3</f>
        <v>116.09210067907833</v>
      </c>
      <c r="BH45" s="466">
        <f>+BG45/BG40*100-100</f>
        <v>-3.738175999872567</v>
      </c>
      <c r="BI45" s="472"/>
    </row>
    <row r="46" spans="1:61" ht="15" customHeight="1">
      <c r="A46" s="35"/>
      <c r="B46" s="32" t="s">
        <v>30</v>
      </c>
      <c r="C46" s="467">
        <f>SUM(C149:C151)/3</f>
        <v>141.950595159215</v>
      </c>
      <c r="D46" s="466">
        <f>+C46/C41*100-100</f>
        <v>15.566800913233749</v>
      </c>
      <c r="E46" s="467">
        <f>SUM(E149:E151)/3</f>
        <v>137.290446517297</v>
      </c>
      <c r="F46" s="466">
        <f>+E46/E41*100-100</f>
        <v>8.5238853968954515</v>
      </c>
      <c r="G46" s="467">
        <f>SUM(G149:G151)/3</f>
        <v>134.1437209874953</v>
      </c>
      <c r="H46" s="466">
        <f>+G46/G41*100-100</f>
        <v>9.3565643792050679</v>
      </c>
      <c r="I46" s="467">
        <f>SUM(I149:I151)/3</f>
        <v>157.93095706277902</v>
      </c>
      <c r="J46" s="466">
        <f>+I46/I41*100-100</f>
        <v>11.889461186174415</v>
      </c>
      <c r="K46" s="35"/>
      <c r="L46" s="32" t="s">
        <v>30</v>
      </c>
      <c r="M46" s="467">
        <f>SUM(M149:M151)/3</f>
        <v>122.14854316314967</v>
      </c>
      <c r="N46" s="466">
        <f>+M46/M41*100-100</f>
        <v>4.5360487672783165</v>
      </c>
      <c r="O46" s="467">
        <f>SUM(O149:O151)/3</f>
        <v>130.295427033903</v>
      </c>
      <c r="P46" s="466">
        <f>+O46/O41*100-100</f>
        <v>27.616866244186511</v>
      </c>
      <c r="Q46" s="467">
        <f>SUM(Q149:Q151)/3</f>
        <v>142.03543620536365</v>
      </c>
      <c r="R46" s="466">
        <f>+Q46/Q41*100-100</f>
        <v>10.728822763731102</v>
      </c>
      <c r="S46" s="35"/>
      <c r="T46" s="32" t="s">
        <v>30</v>
      </c>
      <c r="U46" s="467">
        <f>SUM(U149:U151)/3</f>
        <v>129.02725538902166</v>
      </c>
      <c r="V46" s="466">
        <f>+U46/U41*100-100</f>
        <v>8.3313561444432196</v>
      </c>
      <c r="W46" s="467">
        <f>SUM(W149:W151)/3</f>
        <v>123.87035715950101</v>
      </c>
      <c r="X46" s="466">
        <f>+W46/W41*100-100</f>
        <v>4.9999027603103769</v>
      </c>
      <c r="Y46" s="467">
        <f>SUM(Y149:Y151)/3</f>
        <v>122.80995915263235</v>
      </c>
      <c r="Z46" s="466">
        <f>+Y46/Y41*100-100</f>
        <v>1.9913717233218478</v>
      </c>
      <c r="AA46" s="35"/>
      <c r="AB46" s="32" t="s">
        <v>30</v>
      </c>
      <c r="AC46" s="467">
        <f>SUM(AC149:AC151)/3</f>
        <v>117.58817377271866</v>
      </c>
      <c r="AD46" s="466">
        <f>+AC46/AC41*100-100</f>
        <v>-25.020102120431645</v>
      </c>
      <c r="AE46" s="467">
        <f>SUM(AE149:AE151)/3</f>
        <v>132.78767837651432</v>
      </c>
      <c r="AF46" s="466">
        <f>+AE46/AE41*100-100</f>
        <v>10.578400337989692</v>
      </c>
      <c r="AG46" s="467">
        <f>SUM(AG149:AG151)/3</f>
        <v>83.060138413497199</v>
      </c>
      <c r="AH46" s="466">
        <f>+AG46/AG41*100-100</f>
        <v>-38.255225022946284</v>
      </c>
      <c r="AI46" s="35"/>
      <c r="AJ46" s="32" t="s">
        <v>30</v>
      </c>
      <c r="AK46" s="467">
        <f>SUM(AK149:AK151)/3</f>
        <v>142.24653252796233</v>
      </c>
      <c r="AL46" s="466">
        <f>+AK46/AK41*100-100</f>
        <v>25.875567407940451</v>
      </c>
      <c r="AM46" s="467">
        <f>SUM(AM149:AM151)/3</f>
        <v>70.567467797701738</v>
      </c>
      <c r="AN46" s="466">
        <f>+AM46/AM41*100-100</f>
        <v>-5.3934009396079574</v>
      </c>
      <c r="AO46" s="467">
        <f>SUM(AO149:AO151)/3</f>
        <v>109.53866282050471</v>
      </c>
      <c r="AP46" s="466">
        <f>+AO46/AO41*100-100</f>
        <v>4.1902346370157773</v>
      </c>
      <c r="AQ46" s="35"/>
      <c r="AR46" s="32" t="s">
        <v>30</v>
      </c>
      <c r="AS46" s="467">
        <f>SUM(AS149:AS151)/3</f>
        <v>129.66372169283602</v>
      </c>
      <c r="AT46" s="466">
        <f>+AS46/AS41*100-100</f>
        <v>13.488364754466346</v>
      </c>
      <c r="AU46" s="467">
        <f>SUM(AU149:AU151)/3</f>
        <v>99.861393315749368</v>
      </c>
      <c r="AV46" s="466">
        <f>+AU46/AU41*100-100</f>
        <v>-12.637551821284106</v>
      </c>
      <c r="AW46" s="467">
        <f>SUM(AW149:AW151)/3</f>
        <v>112.86613558377833</v>
      </c>
      <c r="AX46" s="466">
        <f>+AW46/AW41*100-100</f>
        <v>-1.8506089347067274</v>
      </c>
      <c r="AY46" s="35"/>
      <c r="AZ46" s="32" t="s">
        <v>30</v>
      </c>
      <c r="BA46" s="467">
        <f>SUM(BA149:BA151)/3</f>
        <v>107.451070557158</v>
      </c>
      <c r="BB46" s="466">
        <f>+BA46/BA41*100-100</f>
        <v>-6.7829324127412036</v>
      </c>
      <c r="BC46" s="467">
        <f>SUM(BC149:BC151)/3</f>
        <v>125.58971000815001</v>
      </c>
      <c r="BD46" s="466">
        <f>+BC46/BC41*100-100</f>
        <v>8.0341737765388075</v>
      </c>
      <c r="BE46" s="467">
        <f>SUM(BE149:BE151)/3</f>
        <v>110.32949320043167</v>
      </c>
      <c r="BF46" s="466">
        <f>+BE46/BE41*100-100</f>
        <v>-2.1889182879949942</v>
      </c>
      <c r="BG46" s="467">
        <f>SUM(BG149:BG151)/3</f>
        <v>102.54091677680655</v>
      </c>
      <c r="BH46" s="466">
        <f>+BG46/BG41*100-100</f>
        <v>-12.374360143388145</v>
      </c>
      <c r="BI46" s="472"/>
    </row>
    <row r="47" spans="1:61" ht="15" customHeight="1">
      <c r="A47" s="35"/>
      <c r="B47" s="32" t="s">
        <v>31</v>
      </c>
      <c r="C47" s="467">
        <f>SUM(C152:C154)/3</f>
        <v>136.63378235703735</v>
      </c>
      <c r="D47" s="466">
        <f>+C47/C42*100-100</f>
        <v>12.772078681225892</v>
      </c>
      <c r="E47" s="467">
        <f>SUM(E152:E154)/3</f>
        <v>124.685678094227</v>
      </c>
      <c r="F47" s="466">
        <f>+E47/E42*100-100</f>
        <v>2.0047637564010188</v>
      </c>
      <c r="G47" s="467">
        <f>SUM(G152:G154)/3</f>
        <v>140.56222436471799</v>
      </c>
      <c r="H47" s="466">
        <f>+G47/G42*100-100</f>
        <v>10.395535230730417</v>
      </c>
      <c r="I47" s="467">
        <f>SUM(I152:I154)/3</f>
        <v>133.54083775546903</v>
      </c>
      <c r="J47" s="466">
        <f>+I47/I42*100-100</f>
        <v>6.8219042013380857</v>
      </c>
      <c r="K47" s="35"/>
      <c r="L47" s="32" t="s">
        <v>31</v>
      </c>
      <c r="M47" s="467">
        <f>SUM(M152:M154)/3</f>
        <v>122.04731664878267</v>
      </c>
      <c r="N47" s="466">
        <f>+M47/M42*100-100</f>
        <v>2.6560519743587037</v>
      </c>
      <c r="O47" s="467">
        <f>SUM(O152:O154)/3</f>
        <v>160.663490369767</v>
      </c>
      <c r="P47" s="466">
        <f>+O47/O42*100-100</f>
        <v>17.517909426077253</v>
      </c>
      <c r="Q47" s="467">
        <f>SUM(Q152:Q154)/3</f>
        <v>143.68408520083966</v>
      </c>
      <c r="R47" s="466">
        <f>+Q47/Q42*100-100</f>
        <v>1.4395944221013792</v>
      </c>
      <c r="S47" s="35"/>
      <c r="T47" s="32" t="s">
        <v>31</v>
      </c>
      <c r="U47" s="467">
        <f>SUM(U152:U154)/3</f>
        <v>130.43155585158601</v>
      </c>
      <c r="V47" s="466">
        <f>+U47/U42*100-100</f>
        <v>13.287594651935521</v>
      </c>
      <c r="W47" s="467">
        <f>SUM(W152:W154)/3</f>
        <v>124.52882405870567</v>
      </c>
      <c r="X47" s="466">
        <f>+W47/W42*100-100</f>
        <v>3.0094413895066054</v>
      </c>
      <c r="Y47" s="467">
        <f>SUM(Y152:Y154)/3</f>
        <v>109.52859694525667</v>
      </c>
      <c r="Z47" s="466">
        <f>+Y47/Y42*100-100</f>
        <v>2.0390301316080439</v>
      </c>
      <c r="AA47" s="35"/>
      <c r="AB47" s="32" t="s">
        <v>31</v>
      </c>
      <c r="AC47" s="467">
        <f>SUM(AC152:AC154)/3</f>
        <v>112.180290828216</v>
      </c>
      <c r="AD47" s="466">
        <f>+AC47/AC42*100-100</f>
        <v>18.08329138183305</v>
      </c>
      <c r="AE47" s="467">
        <f>SUM(AE152:AE154)/3</f>
        <v>128.31513886635767</v>
      </c>
      <c r="AF47" s="466">
        <f>+AE47/AE42*100-100</f>
        <v>8.8357266103115961</v>
      </c>
      <c r="AG47" s="467">
        <f>SUM(AG152:AG154)/3</f>
        <v>88.149177061940591</v>
      </c>
      <c r="AH47" s="466">
        <f>+AG47/AG42*100-100</f>
        <v>-31.453191666804457</v>
      </c>
      <c r="AI47" s="35"/>
      <c r="AJ47" s="32" t="s">
        <v>31</v>
      </c>
      <c r="AK47" s="467">
        <f>SUM(AK152:AK154)/3</f>
        <v>123.72506370197401</v>
      </c>
      <c r="AL47" s="466">
        <f>+AK47/AK42*100-100</f>
        <v>14.606678555342256</v>
      </c>
      <c r="AM47" s="467">
        <f>SUM(AM152:AM154)/3</f>
        <v>64.735845177251036</v>
      </c>
      <c r="AN47" s="466">
        <f>+AM47/AM42*100-100</f>
        <v>-15.897783074126878</v>
      </c>
      <c r="AO47" s="467">
        <f>SUM(AO152:AO154)/3</f>
        <v>104.68352699472962</v>
      </c>
      <c r="AP47" s="466">
        <f>+AO47/AO42*100-100</f>
        <v>2.8295363860186171</v>
      </c>
      <c r="AQ47" s="35"/>
      <c r="AR47" s="32" t="s">
        <v>31</v>
      </c>
      <c r="AS47" s="467">
        <f>SUM(AS152:AS154)/3</f>
        <v>124.21488839943702</v>
      </c>
      <c r="AT47" s="466">
        <f>+AS47/AS42*100-100</f>
        <v>6.7854518370098873</v>
      </c>
      <c r="AU47" s="467">
        <f>SUM(AU152:AU154)/3</f>
        <v>110.93742906644466</v>
      </c>
      <c r="AV47" s="466">
        <f>+AU47/AU42*100-100</f>
        <v>3.5861536463789037</v>
      </c>
      <c r="AW47" s="467">
        <f>SUM(AW152:AW154)/3</f>
        <v>106.19295534261165</v>
      </c>
      <c r="AX47" s="466">
        <f>+AW47/AW42*100-100</f>
        <v>11.305415244228385</v>
      </c>
      <c r="AY47" s="35"/>
      <c r="AZ47" s="32" t="s">
        <v>31</v>
      </c>
      <c r="BA47" s="467">
        <f>SUM(BA152:BA154)/3</f>
        <v>98.036380706196042</v>
      </c>
      <c r="BB47" s="466">
        <f>+BA47/BA42*100-100</f>
        <v>-3.1788210028971093</v>
      </c>
      <c r="BC47" s="467">
        <f>SUM(BC152:BC154)/3</f>
        <v>103.73025880796433</v>
      </c>
      <c r="BD47" s="466">
        <f>+BC47/BC42*100-100</f>
        <v>-6.4608719061134252</v>
      </c>
      <c r="BE47" s="467">
        <f>SUM(BE152:BE154)/3</f>
        <v>118.19047360862</v>
      </c>
      <c r="BF47" s="466">
        <f>+BE47/BE42*100-100</f>
        <v>19.103831391468077</v>
      </c>
      <c r="BG47" s="467">
        <f>SUM(BG152:BG154)/3</f>
        <v>87.872430428164265</v>
      </c>
      <c r="BH47" s="466">
        <f>+BG47/BG42*100-100</f>
        <v>-18.011223690350008</v>
      </c>
      <c r="BI47" s="472"/>
    </row>
    <row r="48" spans="1:61" ht="15" customHeight="1">
      <c r="A48" s="35"/>
      <c r="B48" s="32"/>
      <c r="C48" s="467"/>
      <c r="D48" s="466"/>
      <c r="E48" s="467"/>
      <c r="F48" s="466"/>
      <c r="G48" s="467"/>
      <c r="H48" s="466"/>
      <c r="I48" s="467"/>
      <c r="J48" s="466"/>
      <c r="K48" s="35"/>
      <c r="L48" s="32"/>
      <c r="M48" s="467"/>
      <c r="N48" s="466"/>
      <c r="O48" s="467"/>
      <c r="P48" s="466"/>
      <c r="Q48" s="467"/>
      <c r="R48" s="466"/>
      <c r="S48" s="35"/>
      <c r="T48" s="32"/>
      <c r="U48" s="467"/>
      <c r="V48" s="466"/>
      <c r="W48" s="467"/>
      <c r="X48" s="466"/>
      <c r="Y48" s="467"/>
      <c r="Z48" s="466"/>
      <c r="AA48" s="35"/>
      <c r="AB48" s="32"/>
      <c r="AC48" s="467"/>
      <c r="AD48" s="466"/>
      <c r="AE48" s="467"/>
      <c r="AF48" s="466"/>
      <c r="AG48" s="467"/>
      <c r="AH48" s="466"/>
      <c r="AI48" s="35"/>
      <c r="AJ48" s="32"/>
      <c r="AK48" s="467"/>
      <c r="AL48" s="466"/>
      <c r="AM48" s="467"/>
      <c r="AN48" s="466"/>
      <c r="AO48" s="467"/>
      <c r="AP48" s="466"/>
      <c r="AQ48" s="35"/>
      <c r="AR48" s="32"/>
      <c r="AS48" s="467"/>
      <c r="AT48" s="466"/>
      <c r="AU48" s="467"/>
      <c r="AV48" s="466"/>
      <c r="AW48" s="467"/>
      <c r="AX48" s="466"/>
      <c r="AY48" s="35"/>
      <c r="AZ48" s="32"/>
      <c r="BA48" s="467"/>
      <c r="BB48" s="466"/>
      <c r="BC48" s="467"/>
      <c r="BD48" s="466"/>
      <c r="BE48" s="467"/>
      <c r="BF48" s="466"/>
      <c r="BG48" s="467"/>
      <c r="BH48" s="466"/>
      <c r="BI48" s="472"/>
    </row>
    <row r="49" spans="1:61" ht="15" customHeight="1">
      <c r="A49" s="35">
        <v>2020</v>
      </c>
      <c r="B49" s="32" t="s">
        <v>28</v>
      </c>
      <c r="C49" s="467">
        <f>SUM(C156:C158)/3</f>
        <v>127.18494957236932</v>
      </c>
      <c r="D49" s="466">
        <f>+C49/C44*100-100</f>
        <v>3.7646029664604157</v>
      </c>
      <c r="E49" s="467">
        <f>SUM(E156:E158)/3</f>
        <v>134.805404656983</v>
      </c>
      <c r="F49" s="466">
        <f>+E49/E44*100-100</f>
        <v>15.11942400338053</v>
      </c>
      <c r="G49" s="467">
        <f>SUM(G156:G158)/3</f>
        <v>121.62278525785094</v>
      </c>
      <c r="H49" s="466">
        <f>+G49/G44*100-100</f>
        <v>6.8260834724031412</v>
      </c>
      <c r="I49" s="467">
        <f>SUM(I156:I158)/3</f>
        <v>125.95976176866033</v>
      </c>
      <c r="J49" s="466">
        <f>+I49/I44*100-100</f>
        <v>-0.24592665301406669</v>
      </c>
      <c r="K49" s="35">
        <v>2020</v>
      </c>
      <c r="L49" s="32" t="s">
        <v>28</v>
      </c>
      <c r="M49" s="467">
        <f>SUM(M156:M158)/3</f>
        <v>116.64059085128498</v>
      </c>
      <c r="N49" s="466">
        <f>+M49/M44*100-100</f>
        <v>0.31789096654719629</v>
      </c>
      <c r="O49" s="467">
        <f>SUM(O156:O158)/3</f>
        <v>132.13199003670999</v>
      </c>
      <c r="P49" s="466">
        <f>+O49/O44*100-100</f>
        <v>3.4355465174632229</v>
      </c>
      <c r="Q49" s="467">
        <f>SUM(Q156:Q158)/3</f>
        <v>144.38151393386866</v>
      </c>
      <c r="R49" s="466">
        <f>+Q49/Q44*100-100</f>
        <v>2.7704941395765701</v>
      </c>
      <c r="S49" s="35">
        <v>2020</v>
      </c>
      <c r="T49" s="32" t="s">
        <v>28</v>
      </c>
      <c r="U49" s="467">
        <f>SUM(U156:U158)/3</f>
        <v>114.70466095404744</v>
      </c>
      <c r="V49" s="466">
        <f>+U49/U44*100-100</f>
        <v>2.1346223241073119</v>
      </c>
      <c r="W49" s="467">
        <f>SUM(W156:W158)/3</f>
        <v>127.45492936035333</v>
      </c>
      <c r="X49" s="466">
        <f>+W49/W44*100-100</f>
        <v>4.0361220353196643</v>
      </c>
      <c r="Y49" s="467">
        <f>SUM(Y156:Y158)/3</f>
        <v>117.22952390563201</v>
      </c>
      <c r="Z49" s="466">
        <f>+Y49/Y44*100-100</f>
        <v>3.4543076866704325</v>
      </c>
      <c r="AA49" s="35">
        <v>2020</v>
      </c>
      <c r="AB49" s="32" t="s">
        <v>28</v>
      </c>
      <c r="AC49" s="467">
        <f>SUM(AC156:AC158)/3</f>
        <v>112.67161483417165</v>
      </c>
      <c r="AD49" s="466">
        <f>+AC49/AC44*100-100</f>
        <v>-6.5301499986871079</v>
      </c>
      <c r="AE49" s="467">
        <f>SUM(AE156:AE158)/3</f>
        <v>109.83000757718953</v>
      </c>
      <c r="AF49" s="466">
        <f>+AE49/AE44*100-100</f>
        <v>6.3772284733211677</v>
      </c>
      <c r="AG49" s="467">
        <f>SUM(AG156:AG158)/3</f>
        <v>119.17174971819334</v>
      </c>
      <c r="AH49" s="466">
        <f>+AG49/AG44*100-100</f>
        <v>-9.1708201048468254</v>
      </c>
      <c r="AI49" s="35">
        <v>2020</v>
      </c>
      <c r="AJ49" s="32" t="s">
        <v>28</v>
      </c>
      <c r="AK49" s="467">
        <f>SUM(AK156:AK158)/3</f>
        <v>121.09867333694801</v>
      </c>
      <c r="AL49" s="466">
        <f>+AK49/AK44*100-100</f>
        <v>2.5239709871553941</v>
      </c>
      <c r="AM49" s="467">
        <f>SUM(AM156:AM158)/3</f>
        <v>73.681854390020035</v>
      </c>
      <c r="AN49" s="466">
        <f>+AM49/AM44*100-100</f>
        <v>-9.8265014656159764</v>
      </c>
      <c r="AO49" s="467">
        <f>SUM(AO156:AO158)/3</f>
        <v>109.11155772842046</v>
      </c>
      <c r="AP49" s="466">
        <f>+AO49/AO44*100-100</f>
        <v>-1.9717424631736122</v>
      </c>
      <c r="AQ49" s="35">
        <v>2020</v>
      </c>
      <c r="AR49" s="32" t="s">
        <v>28</v>
      </c>
      <c r="AS49" s="467">
        <f>SUM(AS156:AS158)/3</f>
        <v>146.04514637839733</v>
      </c>
      <c r="AT49" s="466">
        <f>+AS49/AS44*100-100</f>
        <v>22.70902203357457</v>
      </c>
      <c r="AU49" s="467">
        <f>SUM(AU156:AU158)/3</f>
        <v>98.380500383384529</v>
      </c>
      <c r="AV49" s="466">
        <f>+AU49/AU44*100-100</f>
        <v>2.3183227131138722</v>
      </c>
      <c r="AW49" s="467">
        <f>SUM(AW156:AW158)/3</f>
        <v>97.052161181650362</v>
      </c>
      <c r="AX49" s="466">
        <f>+AW49/AW44*100-100</f>
        <v>1.2071912380641834</v>
      </c>
      <c r="AY49" s="35">
        <v>2020</v>
      </c>
      <c r="AZ49" s="32" t="s">
        <v>28</v>
      </c>
      <c r="BA49" s="467">
        <f>SUM(BA156:BA158)/3</f>
        <v>94.121703483992135</v>
      </c>
      <c r="BB49" s="466">
        <f>+BA49/BA44*100-100</f>
        <v>-15.827426236107343</v>
      </c>
      <c r="BC49" s="467">
        <f>SUM(BC156:BC158)/3</f>
        <v>106.30976277594459</v>
      </c>
      <c r="BD49" s="466">
        <f>+BC49/BC44*100-100</f>
        <v>-7.3114125354162525</v>
      </c>
      <c r="BE49" s="467">
        <f>SUM(BE156:BE158)/3</f>
        <v>99.6435187494031</v>
      </c>
      <c r="BF49" s="466">
        <f>+BE49/BE44*100-100</f>
        <v>-9.3446556561158474</v>
      </c>
      <c r="BG49" s="467">
        <f>SUM(BG156:BG158)/3</f>
        <v>112.202881930533</v>
      </c>
      <c r="BH49" s="466">
        <f>+BG49/BG44*100-100</f>
        <v>2.7473212624662011</v>
      </c>
      <c r="BI49" s="472"/>
    </row>
    <row r="50" spans="1:61" ht="15" customHeight="1">
      <c r="A50" s="35"/>
      <c r="B50" s="32" t="s">
        <v>29</v>
      </c>
      <c r="C50" s="467">
        <f>SUM(C159:C161)/3</f>
        <v>156.83762841011534</v>
      </c>
      <c r="D50" s="466">
        <f>+C50/C45*100-100</f>
        <v>9.7023438481545838</v>
      </c>
      <c r="E50" s="467">
        <f>SUM(E159:E161)/3</f>
        <v>136.45007882508833</v>
      </c>
      <c r="F50" s="466">
        <f>+E50/E45*100-100</f>
        <v>11.47242680394163</v>
      </c>
      <c r="G50" s="467">
        <f>SUM(G159:G161)/3</f>
        <v>100.55966368455661</v>
      </c>
      <c r="H50" s="466">
        <f>+G50/G45*100-100</f>
        <v>-14.655191715895782</v>
      </c>
      <c r="I50" s="467">
        <f>SUM(I159:I161)/3</f>
        <v>138.28685219155</v>
      </c>
      <c r="J50" s="466">
        <f>+I50/I45*100-100</f>
        <v>-5.2782512407291193</v>
      </c>
      <c r="K50" s="35"/>
      <c r="L50" s="32" t="s">
        <v>29</v>
      </c>
      <c r="M50" s="467">
        <f>SUM(M159:M161)/3</f>
        <v>83.455544052061995</v>
      </c>
      <c r="N50" s="466">
        <f>+M50/M45*100-100</f>
        <v>-29.459761157404913</v>
      </c>
      <c r="O50" s="467">
        <f>SUM(O159:O161)/3</f>
        <v>112.30374786698451</v>
      </c>
      <c r="P50" s="466">
        <f>+O50/O45*100-100</f>
        <v>-26.97284489527641</v>
      </c>
      <c r="Q50" s="467">
        <f>SUM(Q159:Q161)/3</f>
        <v>102.97717455471337</v>
      </c>
      <c r="R50" s="466">
        <f>+Q50/Q45*100-100</f>
        <v>-28.005653050089833</v>
      </c>
      <c r="S50" s="35"/>
      <c r="T50" s="32" t="s">
        <v>29</v>
      </c>
      <c r="U50" s="467">
        <f>SUM(U159:U161)/3</f>
        <v>93.905013381501092</v>
      </c>
      <c r="V50" s="466">
        <f>+U50/U45*100-100</f>
        <v>-26.938332146663768</v>
      </c>
      <c r="W50" s="467">
        <f>SUM(W159:W161)/3</f>
        <v>37.038146972159751</v>
      </c>
      <c r="X50" s="466">
        <f>+W50/W45*100-100</f>
        <v>-70.449419317944901</v>
      </c>
      <c r="Y50" s="467">
        <f>SUM(Y159:Y161)/3</f>
        <v>71.361876407495103</v>
      </c>
      <c r="Z50" s="466">
        <f>+Y50/Y45*100-100</f>
        <v>-44.16073765848283</v>
      </c>
      <c r="AA50" s="35"/>
      <c r="AB50" s="32" t="s">
        <v>29</v>
      </c>
      <c r="AC50" s="467">
        <f>SUM(AC159:AC161)/3</f>
        <v>46.537404962476103</v>
      </c>
      <c r="AD50" s="466">
        <f>+AC50/AC45*100-100</f>
        <v>-60.319148528857475</v>
      </c>
      <c r="AE50" s="467">
        <f>SUM(AE159:AE161)/3</f>
        <v>81.918788670060295</v>
      </c>
      <c r="AF50" s="466">
        <f>+AE50/AE45*100-100</f>
        <v>-25.156274294384176</v>
      </c>
      <c r="AG50" s="467">
        <f>SUM(AG159:AG161)/3</f>
        <v>113.62173439496793</v>
      </c>
      <c r="AH50" s="466">
        <f>+AG50/AG45*100-100</f>
        <v>-16.261713804874276</v>
      </c>
      <c r="AI50" s="35"/>
      <c r="AJ50" s="32" t="s">
        <v>29</v>
      </c>
      <c r="AK50" s="467">
        <f>SUM(AK159:AK161)/3</f>
        <v>105.07999776311271</v>
      </c>
      <c r="AL50" s="466">
        <f>+AK50/AK45*100-100</f>
        <v>-19.429587342143989</v>
      </c>
      <c r="AM50" s="467">
        <f>SUM(AM159:AM161)/3</f>
        <v>41.245808073994105</v>
      </c>
      <c r="AN50" s="466">
        <f>+AM50/AM45*100-100</f>
        <v>-40.793729918244445</v>
      </c>
      <c r="AO50" s="467">
        <f>SUM(AO159:AO161)/3</f>
        <v>69.608002465094771</v>
      </c>
      <c r="AP50" s="466">
        <f>+AO50/AO45*100-100</f>
        <v>-38.816369176074957</v>
      </c>
      <c r="AQ50" s="35"/>
      <c r="AR50" s="32" t="s">
        <v>29</v>
      </c>
      <c r="AS50" s="467">
        <f>SUM(AS159:AS161)/3</f>
        <v>51.83699711681178</v>
      </c>
      <c r="AT50" s="466">
        <f>+AS50/AS45*100-100</f>
        <v>-46.971455905180406</v>
      </c>
      <c r="AU50" s="467">
        <f>SUM(AU159:AU161)/3</f>
        <v>97.929311517179102</v>
      </c>
      <c r="AV50" s="466">
        <f>+AU50/AU45*100-100</f>
        <v>5.9067317908596948</v>
      </c>
      <c r="AW50" s="467">
        <f>SUM(AW159:AW161)/3</f>
        <v>63.581357009485664</v>
      </c>
      <c r="AX50" s="466">
        <f>+AW50/AW45*100-100</f>
        <v>-44.702223524888275</v>
      </c>
      <c r="AY50" s="35"/>
      <c r="AZ50" s="32" t="s">
        <v>29</v>
      </c>
      <c r="BA50" s="467">
        <f>SUM(BA159:BA161)/3</f>
        <v>48.288456630703365</v>
      </c>
      <c r="BB50" s="466">
        <f>+BA50/BA45*100-100</f>
        <v>-45.475653284209194</v>
      </c>
      <c r="BC50" s="467">
        <f>SUM(BC159:BC161)/3</f>
        <v>123.75385873828002</v>
      </c>
      <c r="BD50" s="466">
        <f>+BC50/BC45*100-100</f>
        <v>-6.9066072476203288</v>
      </c>
      <c r="BE50" s="467">
        <f>SUM(BE159:BE161)/3</f>
        <v>48.489038959246308</v>
      </c>
      <c r="BF50" s="466">
        <f>+BE50/BE45*100-100</f>
        <v>-53.786306377375034</v>
      </c>
      <c r="BG50" s="467">
        <f>SUM(BG159:BG161)/3</f>
        <v>98.737222037551433</v>
      </c>
      <c r="BH50" s="466">
        <f>+BG50/BG45*100-100</f>
        <v>-14.949233014141257</v>
      </c>
      <c r="BI50" s="472"/>
    </row>
    <row r="51" spans="1:61" ht="15" customHeight="1">
      <c r="A51" s="35"/>
      <c r="B51" s="32" t="s">
        <v>30</v>
      </c>
      <c r="C51" s="467">
        <f>SUM(C162:C164)/3</f>
        <v>161.50232840997867</v>
      </c>
      <c r="D51" s="466">
        <f>+C51/C46*100-100</f>
        <v>13.77361836971096</v>
      </c>
      <c r="E51" s="467">
        <f>SUM(E162:E164)/3</f>
        <v>129.24541362222999</v>
      </c>
      <c r="F51" s="466">
        <f>+E51/E46*100-100</f>
        <v>-5.8598635951361899</v>
      </c>
      <c r="G51" s="467">
        <f>SUM(G162:G164)/3</f>
        <v>105.19360111616233</v>
      </c>
      <c r="H51" s="466">
        <f>+G51/G46*100-100</f>
        <v>-21.581420030857544</v>
      </c>
      <c r="I51" s="467">
        <f>SUM(I162:I164)/3</f>
        <v>190.04167161235634</v>
      </c>
      <c r="J51" s="466">
        <f>+I51/I46*100-100</f>
        <v>20.332121799789405</v>
      </c>
      <c r="K51" s="35"/>
      <c r="L51" s="32" t="s">
        <v>30</v>
      </c>
      <c r="M51" s="467">
        <f>SUM(M162:M164)/3</f>
        <v>125.30011856431501</v>
      </c>
      <c r="N51" s="466">
        <f>+M51/M46*100-100</f>
        <v>2.5801170603859731</v>
      </c>
      <c r="O51" s="467">
        <f>SUM(O162:O164)/3</f>
        <v>153.50515230124333</v>
      </c>
      <c r="P51" s="466">
        <f>+O51/O46*100-100</f>
        <v>17.813154149532153</v>
      </c>
      <c r="Q51" s="467">
        <f>SUM(Q162:Q164)/3</f>
        <v>122.26774143353533</v>
      </c>
      <c r="R51" s="466">
        <f>+Q51/Q46*100-100</f>
        <v>-13.917438703991408</v>
      </c>
      <c r="S51" s="35"/>
      <c r="T51" s="32" t="s">
        <v>30</v>
      </c>
      <c r="U51" s="467">
        <f>SUM(U162:U164)/3</f>
        <v>121.79939885709466</v>
      </c>
      <c r="V51" s="466">
        <f>+U51/U46*100-100</f>
        <v>-5.6018059983797741</v>
      </c>
      <c r="W51" s="467">
        <f>SUM(W162:W164)/3</f>
        <v>62.878403285133338</v>
      </c>
      <c r="X51" s="466">
        <f>+W51/W46*100-100</f>
        <v>-49.238538802170162</v>
      </c>
      <c r="Y51" s="467">
        <f>SUM(Y162:Y164)/3</f>
        <v>132.28881825530334</v>
      </c>
      <c r="Z51" s="466">
        <f>+Y51/Y46*100-100</f>
        <v>7.7183146774687543</v>
      </c>
      <c r="AA51" s="35"/>
      <c r="AB51" s="32" t="s">
        <v>30</v>
      </c>
      <c r="AC51" s="467">
        <f>SUM(AC162:AC164)/3</f>
        <v>102.78023785232519</v>
      </c>
      <c r="AD51" s="466">
        <f>+AC51/AC46*100-100</f>
        <v>-12.593048641962184</v>
      </c>
      <c r="AE51" s="467">
        <f>SUM(AE162:AE164)/3</f>
        <v>141.54637407131432</v>
      </c>
      <c r="AF51" s="466">
        <f>+AE51/AE46*100-100</f>
        <v>6.5960153847746739</v>
      </c>
      <c r="AG51" s="467">
        <f>SUM(AG162:AG164)/3</f>
        <v>76.212656328131359</v>
      </c>
      <c r="AH51" s="466">
        <f>+AG51/AG46*100-100</f>
        <v>-8.244005146340001</v>
      </c>
      <c r="AI51" s="35"/>
      <c r="AJ51" s="32" t="s">
        <v>30</v>
      </c>
      <c r="AK51" s="467">
        <f>SUM(AK162:AK164)/3</f>
        <v>148.66537509739965</v>
      </c>
      <c r="AL51" s="466">
        <f>+AK51/AK46*100-100</f>
        <v>4.5124773555907467</v>
      </c>
      <c r="AM51" s="467">
        <f>SUM(AM162:AM164)/3</f>
        <v>69.159202357580796</v>
      </c>
      <c r="AN51" s="466">
        <f>+AM51/AM46*100-100</f>
        <v>-1.9956298335063707</v>
      </c>
      <c r="AO51" s="467">
        <f>SUM(AO162:AO164)/3</f>
        <v>119.5514117330474</v>
      </c>
      <c r="AP51" s="466">
        <f>+AO51/AO46*100-100</f>
        <v>9.1408354408617072</v>
      </c>
      <c r="AQ51" s="35"/>
      <c r="AR51" s="32" t="s">
        <v>30</v>
      </c>
      <c r="AS51" s="467">
        <f>SUM(AS162:AS164)/3</f>
        <v>157.02723528157568</v>
      </c>
      <c r="AT51" s="466">
        <f>+AS51/AS46*100-100</f>
        <v>21.103446076892538</v>
      </c>
      <c r="AU51" s="467">
        <f>SUM(AU162:AU164)/3</f>
        <v>98.793344643054425</v>
      </c>
      <c r="AV51" s="466">
        <f>+AU51/AU46*100-100</f>
        <v>-1.0695311143095125</v>
      </c>
      <c r="AW51" s="467">
        <f>SUM(AW162:AW164)/3</f>
        <v>133.28466923280334</v>
      </c>
      <c r="AX51" s="466">
        <f>+AW51/AW46*100-100</f>
        <v>18.090930059237053</v>
      </c>
      <c r="AY51" s="35"/>
      <c r="AZ51" s="32" t="s">
        <v>30</v>
      </c>
      <c r="BA51" s="467">
        <f>SUM(BA162:BA164)/3</f>
        <v>107.61055703261285</v>
      </c>
      <c r="BB51" s="466">
        <f>+BA51/BA46*100-100</f>
        <v>0.14842706976101283</v>
      </c>
      <c r="BC51" s="467">
        <f>SUM(BC162:BC164)/3</f>
        <v>128.60512269324201</v>
      </c>
      <c r="BD51" s="466">
        <f>+BC51/BC46*100-100</f>
        <v>2.401002984158751</v>
      </c>
      <c r="BE51" s="467">
        <f>SUM(BE162:BE164)/3</f>
        <v>105.56416306853201</v>
      </c>
      <c r="BF51" s="466">
        <f>+BE51/BE46*100-100</f>
        <v>-4.3191806593751494</v>
      </c>
      <c r="BG51" s="467">
        <f>SUM(BG162:BG164)/3</f>
        <v>106.86817222492586</v>
      </c>
      <c r="BH51" s="466">
        <f>+BG51/BG46*100-100</f>
        <v>4.2200280474750826</v>
      </c>
      <c r="BI51" s="472"/>
    </row>
    <row r="52" spans="1:61" ht="15" customHeight="1">
      <c r="A52" s="35"/>
      <c r="B52" s="32" t="s">
        <v>31</v>
      </c>
      <c r="C52" s="467">
        <f>SUM(C165:C167)/3</f>
        <v>154.14040798111668</v>
      </c>
      <c r="D52" s="466">
        <f>+C52/C47*100-100</f>
        <v>12.812809044788651</v>
      </c>
      <c r="E52" s="467">
        <f>SUM(E165:E167)/3</f>
        <v>127.13412261448268</v>
      </c>
      <c r="F52" s="466">
        <f>+E52/E47*100-100</f>
        <v>1.9636934711983116</v>
      </c>
      <c r="G52" s="467">
        <f>SUM(G165:G167)/3</f>
        <v>120.01460964449068</v>
      </c>
      <c r="H52" s="466">
        <f>+G52/G47*100-100</f>
        <v>-14.618162748273136</v>
      </c>
      <c r="I52" s="467">
        <f>SUM(I165:I167)/3</f>
        <v>160.30131152642801</v>
      </c>
      <c r="J52" s="466">
        <f>+I52/I47*100-100</f>
        <v>20.039168707299069</v>
      </c>
      <c r="K52" s="35"/>
      <c r="L52" s="32" t="s">
        <v>31</v>
      </c>
      <c r="M52" s="467">
        <f>SUM(M165:M167)/3</f>
        <v>129.40673010432832</v>
      </c>
      <c r="N52" s="466">
        <f>+M52/M47*100-100</f>
        <v>6.0299674401887273</v>
      </c>
      <c r="O52" s="467">
        <f>SUM(O165:O167)/3</f>
        <v>123.17300195015599</v>
      </c>
      <c r="P52" s="466">
        <f>+O52/O47*100-100</f>
        <v>-23.334790208607231</v>
      </c>
      <c r="Q52" s="467">
        <f>SUM(Q165:Q167)/3</f>
        <v>126.10266296700134</v>
      </c>
      <c r="R52" s="466">
        <f>+Q52/Q47*100-100</f>
        <v>-12.236165340972349</v>
      </c>
      <c r="S52" s="35"/>
      <c r="T52" s="32" t="s">
        <v>31</v>
      </c>
      <c r="U52" s="467">
        <f>SUM(U165:U167)/3</f>
        <v>131.02519288347568</v>
      </c>
      <c r="V52" s="466">
        <f>+U52/U47*100-100</f>
        <v>0.4551329837429563</v>
      </c>
      <c r="W52" s="467">
        <f>SUM(W165:W167)/3</f>
        <v>70.486597277310139</v>
      </c>
      <c r="X52" s="466">
        <f>+W52/W47*100-100</f>
        <v>-43.397363774927179</v>
      </c>
      <c r="Y52" s="467">
        <f>SUM(Y165:Y167)/3</f>
        <v>117.13122516165966</v>
      </c>
      <c r="Z52" s="466">
        <f>+Y52/Y47*100-100</f>
        <v>6.9412267010074515</v>
      </c>
      <c r="AA52" s="35"/>
      <c r="AB52" s="32" t="s">
        <v>31</v>
      </c>
      <c r="AC52" s="467">
        <f>SUM(AC165:AC167)/3</f>
        <v>115.33232393776734</v>
      </c>
      <c r="AD52" s="466">
        <f>+AC52/AC47*100-100</f>
        <v>2.8097922427194675</v>
      </c>
      <c r="AE52" s="467">
        <f>SUM(AE165:AE167)/3</f>
        <v>145.79491442161901</v>
      </c>
      <c r="AF52" s="466">
        <f>+AE52/AE47*100-100</f>
        <v>13.622535664686325</v>
      </c>
      <c r="AG52" s="467">
        <f>SUM(AG165:AG167)/3</f>
        <v>78.417454991327972</v>
      </c>
      <c r="AH52" s="466">
        <f>+AG52/AG47*100-100</f>
        <v>-11.040060037967621</v>
      </c>
      <c r="AI52" s="35"/>
      <c r="AJ52" s="32" t="s">
        <v>31</v>
      </c>
      <c r="AK52" s="467">
        <f>SUM(AK165:AK167)/3</f>
        <v>104.82254407914415</v>
      </c>
      <c r="AL52" s="466">
        <f>+AK52/AK47*100-100</f>
        <v>-15.277841899812472</v>
      </c>
      <c r="AM52" s="467">
        <f>SUM(AM165:AM167)/3</f>
        <v>54.174041704623335</v>
      </c>
      <c r="AN52" s="466">
        <f>+AM52/AM47*100-100</f>
        <v>-16.31523222367575</v>
      </c>
      <c r="AO52" s="467">
        <f>SUM(AO165:AO167)/3</f>
        <v>136.47534939248291</v>
      </c>
      <c r="AP52" s="466">
        <f>+AO52/AO47*100-100</f>
        <v>30.369460516317787</v>
      </c>
      <c r="AQ52" s="35"/>
      <c r="AR52" s="32" t="s">
        <v>31</v>
      </c>
      <c r="AS52" s="467">
        <f>SUM(AS165:AS167)/3</f>
        <v>145.11209308560467</v>
      </c>
      <c r="AT52" s="466">
        <f>+AS52/AS47*100-100</f>
        <v>16.823429908795347</v>
      </c>
      <c r="AU52" s="467">
        <f>SUM(AU165:AU167)/3</f>
        <v>101.45670711647067</v>
      </c>
      <c r="AV52" s="466">
        <f>+AU52/AU47*100-100</f>
        <v>-8.5460083488104175</v>
      </c>
      <c r="AW52" s="467">
        <f>SUM(AW165:AW167)/3</f>
        <v>125.82855124915966</v>
      </c>
      <c r="AX52" s="466">
        <f>+AW52/AW47*100-100</f>
        <v>18.490488227959602</v>
      </c>
      <c r="AY52" s="35"/>
      <c r="AZ52" s="32" t="s">
        <v>31</v>
      </c>
      <c r="BA52" s="467">
        <f>SUM(BA165:BA167)/3</f>
        <v>96.163617649012693</v>
      </c>
      <c r="BB52" s="466">
        <f>+BA52/BA47*100-100</f>
        <v>-1.9102735573193144</v>
      </c>
      <c r="BC52" s="467">
        <f>SUM(BC165:BC167)/3</f>
        <v>98.094906059856271</v>
      </c>
      <c r="BD52" s="466">
        <f>+BC52/BC47*100-100</f>
        <v>-5.4326990146055465</v>
      </c>
      <c r="BE52" s="467">
        <f>SUM(BE165:BE167)/3</f>
        <v>108.25699057519201</v>
      </c>
      <c r="BF52" s="466">
        <f>+BE52/BE47*100-100</f>
        <v>-8.4046393335575118</v>
      </c>
      <c r="BG52" s="467">
        <f>SUM(BG165:BG167)/3</f>
        <v>84.228467377370293</v>
      </c>
      <c r="BH52" s="466">
        <f>+BG52/BG47*100-100</f>
        <v>-4.1468786433225091</v>
      </c>
      <c r="BI52" s="472"/>
    </row>
    <row r="53" spans="1:61" ht="15" customHeight="1">
      <c r="A53" s="35"/>
      <c r="B53" s="32"/>
      <c r="C53" s="467"/>
      <c r="D53" s="466"/>
      <c r="E53" s="467"/>
      <c r="F53" s="466"/>
      <c r="G53" s="467"/>
      <c r="H53" s="466"/>
      <c r="I53" s="467"/>
      <c r="J53" s="466"/>
      <c r="K53" s="35"/>
      <c r="L53" s="32"/>
      <c r="M53" s="467"/>
      <c r="N53" s="466"/>
      <c r="O53" s="467"/>
      <c r="P53" s="466"/>
      <c r="Q53" s="467"/>
      <c r="R53" s="466"/>
      <c r="S53" s="35"/>
      <c r="T53" s="32"/>
      <c r="U53" s="467"/>
      <c r="V53" s="466"/>
      <c r="W53" s="467"/>
      <c r="X53" s="466"/>
      <c r="Y53" s="467"/>
      <c r="Z53" s="466"/>
      <c r="AA53" s="35"/>
      <c r="AB53" s="32"/>
      <c r="AC53" s="467"/>
      <c r="AD53" s="466"/>
      <c r="AE53" s="467"/>
      <c r="AF53" s="466"/>
      <c r="AG53" s="467"/>
      <c r="AH53" s="466"/>
      <c r="AI53" s="35"/>
      <c r="AJ53" s="32"/>
      <c r="AK53" s="467"/>
      <c r="AL53" s="466"/>
      <c r="AM53" s="467"/>
      <c r="AN53" s="466"/>
      <c r="AO53" s="467"/>
      <c r="AP53" s="466"/>
      <c r="AQ53" s="35"/>
      <c r="AR53" s="32"/>
      <c r="AS53" s="467"/>
      <c r="AT53" s="466"/>
      <c r="AU53" s="467"/>
      <c r="AV53" s="466"/>
      <c r="AW53" s="467"/>
      <c r="AX53" s="466"/>
      <c r="AY53" s="35"/>
      <c r="AZ53" s="32"/>
      <c r="BA53" s="467"/>
      <c r="BB53" s="466"/>
      <c r="BC53" s="467"/>
      <c r="BD53" s="466"/>
      <c r="BE53" s="467"/>
      <c r="BF53" s="466"/>
      <c r="BG53" s="467"/>
      <c r="BH53" s="466"/>
      <c r="BI53" s="472"/>
    </row>
    <row r="54" spans="1:61" ht="15" customHeight="1">
      <c r="A54" s="35">
        <v>2021</v>
      </c>
      <c r="B54" s="32" t="s">
        <v>28</v>
      </c>
      <c r="C54" s="467">
        <f>SUM(C169:C171)/3</f>
        <v>147.55432116712166</v>
      </c>
      <c r="D54" s="466">
        <f>+C54/C49*100-100</f>
        <v>16.015551889779218</v>
      </c>
      <c r="E54" s="467">
        <f>SUM(E169:E171)/3</f>
        <v>129.70490690035135</v>
      </c>
      <c r="F54" s="466">
        <f>+E54/E49*100-100</f>
        <v>-3.7836003457057643</v>
      </c>
      <c r="G54" s="467">
        <f>SUM(G169:G171)/3</f>
        <v>121.09250435346367</v>
      </c>
      <c r="H54" s="466">
        <f>+G54/G49*100-100</f>
        <v>-0.43600457205698717</v>
      </c>
      <c r="I54" s="467">
        <f>SUM(I169:I171)/3</f>
        <v>161.97392823596533</v>
      </c>
      <c r="J54" s="466">
        <f>+I54/I49*100-100</f>
        <v>28.591802621419049</v>
      </c>
      <c r="K54" s="35">
        <v>2021</v>
      </c>
      <c r="L54" s="32" t="s">
        <v>28</v>
      </c>
      <c r="M54" s="467">
        <f>SUM(M169:M171)/3</f>
        <v>120.86328782662532</v>
      </c>
      <c r="N54" s="466">
        <f>+M54/M49*100-100</f>
        <v>3.6202637045316521</v>
      </c>
      <c r="O54" s="467">
        <f>SUM(O169:O171)/3</f>
        <v>114.60848373671568</v>
      </c>
      <c r="P54" s="466">
        <f>+O54/O49*100-100</f>
        <v>-13.26212243918053</v>
      </c>
      <c r="Q54" s="467">
        <f>SUM(Q169:Q171)/3</f>
        <v>132.71328854713832</v>
      </c>
      <c r="R54" s="466">
        <f>+Q54/Q49*100-100</f>
        <v>-8.0815230903277211</v>
      </c>
      <c r="S54" s="35">
        <v>2021</v>
      </c>
      <c r="T54" s="32" t="s">
        <v>28</v>
      </c>
      <c r="U54" s="467">
        <f>SUM(U169:U171)/3</f>
        <v>128.41562212000798</v>
      </c>
      <c r="V54" s="466">
        <f>+U54/U49*100-100</f>
        <v>11.953272911423696</v>
      </c>
      <c r="W54" s="467">
        <f>SUM(W169:W171)/3</f>
        <v>92.611151540354129</v>
      </c>
      <c r="X54" s="466">
        <f>+W54/W49*100-100</f>
        <v>-27.338117085676146</v>
      </c>
      <c r="Y54" s="467">
        <f>SUM(Y169:Y171)/3</f>
        <v>118.01271057057301</v>
      </c>
      <c r="Z54" s="466">
        <f>+Y54/Y49*100-100</f>
        <v>0.66807971136302058</v>
      </c>
      <c r="AA54" s="35">
        <v>2021</v>
      </c>
      <c r="AB54" s="32" t="s">
        <v>28</v>
      </c>
      <c r="AC54" s="467">
        <f>SUM(AC169:AC171)/3</f>
        <v>120.781500131006</v>
      </c>
      <c r="AD54" s="466">
        <f>+AC54/AC49*100-100</f>
        <v>7.1978069265895783</v>
      </c>
      <c r="AE54" s="467">
        <f>SUM(AE169:AE171)/3</f>
        <v>130.58003019626932</v>
      </c>
      <c r="AF54" s="466">
        <f>+AE54/AE49*100-100</f>
        <v>18.892853671612912</v>
      </c>
      <c r="AG54" s="467">
        <f>SUM(AG169:AG171)/3</f>
        <v>121.75836472865767</v>
      </c>
      <c r="AH54" s="466">
        <f>+AG54/AG49*100-100</f>
        <v>2.1704934404176441</v>
      </c>
      <c r="AI54" s="35">
        <v>2021</v>
      </c>
      <c r="AJ54" s="32" t="s">
        <v>28</v>
      </c>
      <c r="AK54" s="467">
        <f>SUM(AK169:AK171)/3</f>
        <v>135.30293669325533</v>
      </c>
      <c r="AL54" s="466">
        <f>+AK54/AK49*100-100</f>
        <v>11.729495431205123</v>
      </c>
      <c r="AM54" s="467">
        <f>SUM(AM169:AM171)/3</f>
        <v>54.881158630215062</v>
      </c>
      <c r="AN54" s="466">
        <f>+AM54/AM49*100-100</f>
        <v>-25.516045864273835</v>
      </c>
      <c r="AO54" s="467">
        <f>SUM(AO169:AO171)/3</f>
        <v>124.04700845707021</v>
      </c>
      <c r="AP54" s="466">
        <f>+AO54/AO49*100-100</f>
        <v>13.688238935992644</v>
      </c>
      <c r="AQ54" s="35">
        <v>2021</v>
      </c>
      <c r="AR54" s="32" t="s">
        <v>28</v>
      </c>
      <c r="AS54" s="467">
        <f>SUM(AS169:AS171)/3</f>
        <v>149.568354996289</v>
      </c>
      <c r="AT54" s="466">
        <f>+AS54/AS49*100-100</f>
        <v>2.412410617716219</v>
      </c>
      <c r="AU54" s="467">
        <f>SUM(AU169:AU171)/3</f>
        <v>104.31030891580001</v>
      </c>
      <c r="AV54" s="466">
        <f>+AU54/AU49*100-100</f>
        <v>6.0274226186157591</v>
      </c>
      <c r="AW54" s="467">
        <f>SUM(AW169:AW171)/3</f>
        <v>107.05991712205234</v>
      </c>
      <c r="AX54" s="466">
        <f>+AW54/AW49*100-100</f>
        <v>10.311729093462091</v>
      </c>
      <c r="AY54" s="35">
        <v>2021</v>
      </c>
      <c r="AZ54" s="32" t="s">
        <v>28</v>
      </c>
      <c r="BA54" s="467">
        <f>SUM(BA169:BA171)/3</f>
        <v>99.857559769613303</v>
      </c>
      <c r="BB54" s="466">
        <f>+BA54/BA49*100-100</f>
        <v>6.0940846513649234</v>
      </c>
      <c r="BC54" s="467">
        <f>SUM(BC169:BC171)/3</f>
        <v>108.06845354580366</v>
      </c>
      <c r="BD54" s="466">
        <f>+BC54/BC49*100-100</f>
        <v>1.6543078678160867</v>
      </c>
      <c r="BE54" s="467">
        <f>SUM(BE169:BE171)/3</f>
        <v>97.864620831277577</v>
      </c>
      <c r="BF54" s="466">
        <f>+BE54/BE49*100-100</f>
        <v>-1.7852620425813512</v>
      </c>
      <c r="BG54" s="467">
        <f>SUM(BG169:BG171)/3</f>
        <v>77.235235775637065</v>
      </c>
      <c r="BH54" s="466">
        <f>+BG54/BG49*100-100</f>
        <v>-31.164659546396578</v>
      </c>
      <c r="BI54" s="472"/>
    </row>
    <row r="55" spans="1:61" ht="15" customHeight="1">
      <c r="A55" s="35"/>
      <c r="B55" s="32" t="s">
        <v>29</v>
      </c>
      <c r="C55" s="467">
        <f>SUM(C172:C174)/3</f>
        <v>192.78488821001966</v>
      </c>
      <c r="D55" s="466">
        <f>+C55/C50*100-100</f>
        <v>22.920048054989508</v>
      </c>
      <c r="E55" s="467">
        <f>SUM(E172:E174)/3</f>
        <v>120.28803232470632</v>
      </c>
      <c r="F55" s="466">
        <f>+E55/E50*100-100</f>
        <v>-11.844658969453363</v>
      </c>
      <c r="G55" s="467">
        <f>SUM(G172:G174)/3</f>
        <v>118.34417719443566</v>
      </c>
      <c r="H55" s="466">
        <f>+G55/G50*100-100</f>
        <v>17.685533998668589</v>
      </c>
      <c r="I55" s="467">
        <f>SUM(I172:I174)/3</f>
        <v>169.08854920390732</v>
      </c>
      <c r="J55" s="466">
        <f>+I55/I50*100-100</f>
        <v>22.273771167841701</v>
      </c>
      <c r="K55" s="35"/>
      <c r="L55" s="32" t="s">
        <v>29</v>
      </c>
      <c r="M55" s="467">
        <f>SUM(M172:M174)/3</f>
        <v>100.0777867501764</v>
      </c>
      <c r="N55" s="466">
        <f>+M55/M50*100-100</f>
        <v>19.917481680719689</v>
      </c>
      <c r="O55" s="467">
        <f>SUM(O172:O174)/3</f>
        <v>123.02623528437033</v>
      </c>
      <c r="P55" s="466">
        <f>+O55/O50*100-100</f>
        <v>9.5477556368695815</v>
      </c>
      <c r="Q55" s="467">
        <f>SUM(Q172:Q174)/3</f>
        <v>140.69867456115935</v>
      </c>
      <c r="R55" s="466">
        <f>+Q55/Q50*100-100</f>
        <v>36.63093318452232</v>
      </c>
      <c r="S55" s="35"/>
      <c r="T55" s="32" t="s">
        <v>29</v>
      </c>
      <c r="U55" s="467">
        <f>SUM(U172:U174)/3</f>
        <v>120.17529307227232</v>
      </c>
      <c r="V55" s="466">
        <f>+U55/U50*100-100</f>
        <v>27.975375056968346</v>
      </c>
      <c r="W55" s="467">
        <f>SUM(W172:W174)/3</f>
        <v>94.290208703133729</v>
      </c>
      <c r="X55" s="466">
        <f>+W55/W50*100-100</f>
        <v>154.5759343036473</v>
      </c>
      <c r="Y55" s="467">
        <f>SUM(Y172:Y174)/3</f>
        <v>107.34977195916366</v>
      </c>
      <c r="Z55" s="466">
        <f>+Y55/Y50*100-100</f>
        <v>50.430141923634693</v>
      </c>
      <c r="AA55" s="35"/>
      <c r="AB55" s="32" t="s">
        <v>29</v>
      </c>
      <c r="AC55" s="467">
        <f>SUM(AC172:AC174)/3</f>
        <v>130.73198662686298</v>
      </c>
      <c r="AD55" s="466">
        <f>+AC55/AC50*100-100</f>
        <v>180.91808456503833</v>
      </c>
      <c r="AE55" s="467">
        <f>SUM(AE172:AE174)/3</f>
        <v>131.97402154158934</v>
      </c>
      <c r="AF55" s="466">
        <f>+AE55/AE50*100-100</f>
        <v>61.103482710338511</v>
      </c>
      <c r="AG55" s="467">
        <f>SUM(AG172:AG174)/3</f>
        <v>104.65704854196844</v>
      </c>
      <c r="AH55" s="466">
        <f>+AG55/AG50*100-100</f>
        <v>-7.8899392803112534</v>
      </c>
      <c r="AI55" s="35"/>
      <c r="AJ55" s="32" t="s">
        <v>29</v>
      </c>
      <c r="AK55" s="467">
        <f>SUM(AK172:AK174)/3</f>
        <v>209.07009715513598</v>
      </c>
      <c r="AL55" s="466">
        <f>+AK55/AK50*100-100</f>
        <v>98.962791783126534</v>
      </c>
      <c r="AM55" s="467">
        <f>SUM(AM172:AM174)/3</f>
        <v>49.869366526465996</v>
      </c>
      <c r="AN55" s="466">
        <f>+AM55/AM50*100-100</f>
        <v>20.90772094221407</v>
      </c>
      <c r="AO55" s="467">
        <f>SUM(AO172:AO174)/3</f>
        <v>109.48174436215749</v>
      </c>
      <c r="AP55" s="466">
        <f>+AO55/AO50*100-100</f>
        <v>57.283272734420962</v>
      </c>
      <c r="AQ55" s="35"/>
      <c r="AR55" s="32" t="s">
        <v>29</v>
      </c>
      <c r="AS55" s="467">
        <f>SUM(AS172:AS174)/3</f>
        <v>142.96261855513197</v>
      </c>
      <c r="AT55" s="466">
        <f>+AS55/AS50*100-100</f>
        <v>175.79263172396674</v>
      </c>
      <c r="AU55" s="467">
        <f>SUM(AU172:AU174)/3</f>
        <v>94.038747122032973</v>
      </c>
      <c r="AV55" s="466">
        <f>+AU55/AU50*100-100</f>
        <v>-3.972829314197341</v>
      </c>
      <c r="AW55" s="467">
        <f>SUM(AW172:AW174)/3</f>
        <v>95.848280704735899</v>
      </c>
      <c r="AX55" s="466">
        <f>+AW55/AW50*100-100</f>
        <v>50.749032755680815</v>
      </c>
      <c r="AY55" s="35"/>
      <c r="AZ55" s="32" t="s">
        <v>29</v>
      </c>
      <c r="BA55" s="467">
        <f>SUM(BA172:BA174)/3</f>
        <v>80.097799240231609</v>
      </c>
      <c r="BB55" s="466">
        <f>+BA55/BA50*100-100</f>
        <v>65.873595531945085</v>
      </c>
      <c r="BC55" s="467">
        <f>SUM(BC172:BC174)/3</f>
        <v>92.994540527518538</v>
      </c>
      <c r="BD55" s="466">
        <f>+BC55/BC50*100-100</f>
        <v>-24.855239686556047</v>
      </c>
      <c r="BE55" s="467">
        <f>SUM(BE172:BE174)/3</f>
        <v>76.631477571600229</v>
      </c>
      <c r="BF55" s="466">
        <f>+BE55/BE50*100-100</f>
        <v>58.038763432714887</v>
      </c>
      <c r="BG55" s="467">
        <f>SUM(BG172:BG174)/3</f>
        <v>93.960205934594782</v>
      </c>
      <c r="BH55" s="466">
        <f>+BG55/BG50*100-100</f>
        <v>-4.8381106986581699</v>
      </c>
      <c r="BI55" s="472"/>
    </row>
    <row r="56" spans="1:61" ht="15" customHeight="1">
      <c r="A56" s="35"/>
      <c r="B56" s="32" t="s">
        <v>30</v>
      </c>
      <c r="C56" s="467">
        <f>SUM(C175:C177)/3</f>
        <v>206.26300055256135</v>
      </c>
      <c r="D56" s="466">
        <f>+C56/C51*100-100</f>
        <v>27.715186885080897</v>
      </c>
      <c r="E56" s="467">
        <f>SUM(E175:E177)/3</f>
        <v>109.77081071391568</v>
      </c>
      <c r="F56" s="466">
        <f>+E56/E51*100-100</f>
        <v>-15.067925710104049</v>
      </c>
      <c r="G56" s="467">
        <f>SUM(G175:G177)/3</f>
        <v>114.97966883571434</v>
      </c>
      <c r="H56" s="466">
        <f>+G56/G51*100-100</f>
        <v>9.3029115989151592</v>
      </c>
      <c r="I56" s="467">
        <f>SUM(I175:I177)/3</f>
        <v>228.766939583192</v>
      </c>
      <c r="J56" s="466">
        <f>+I56/I51*100-100</f>
        <v>20.377250758889758</v>
      </c>
      <c r="K56" s="35"/>
      <c r="L56" s="32" t="s">
        <v>30</v>
      </c>
      <c r="M56" s="467">
        <f>SUM(M175:M177)/3</f>
        <v>111.83776714362632</v>
      </c>
      <c r="N56" s="466">
        <f>+M56/M51*100-100</f>
        <v>-10.744085141291094</v>
      </c>
      <c r="O56" s="467">
        <f>SUM(O175:O177)/3</f>
        <v>98.892308139478345</v>
      </c>
      <c r="P56" s="466">
        <f>+O56/O51*100-100</f>
        <v>-35.577205939375261</v>
      </c>
      <c r="Q56" s="467">
        <f>SUM(Q175:Q177)/3</f>
        <v>137.83255266133432</v>
      </c>
      <c r="R56" s="466">
        <f>+Q56/Q51*100-100</f>
        <v>12.730104478342724</v>
      </c>
      <c r="S56" s="35"/>
      <c r="T56" s="32" t="s">
        <v>30</v>
      </c>
      <c r="U56" s="467">
        <f>SUM(U175:U177)/3</f>
        <v>113.23278299639634</v>
      </c>
      <c r="V56" s="466">
        <f>+U56/U51*100-100</f>
        <v>-7.0333810684479658</v>
      </c>
      <c r="W56" s="467">
        <f>SUM(W175:W177)/3</f>
        <v>99.385833581797058</v>
      </c>
      <c r="X56" s="466">
        <f>+W56/W51*100-100</f>
        <v>58.060364750539634</v>
      </c>
      <c r="Y56" s="467">
        <f>SUM(Y175:Y177)/3</f>
        <v>115.99112034732001</v>
      </c>
      <c r="Z56" s="466">
        <f>+Y56/Y51*100-100</f>
        <v>-12.319784939442513</v>
      </c>
      <c r="AA56" s="35"/>
      <c r="AB56" s="32" t="s">
        <v>30</v>
      </c>
      <c r="AC56" s="467">
        <f>SUM(AC175:AC177)/3</f>
        <v>136.71587536930565</v>
      </c>
      <c r="AD56" s="466">
        <f>+AC56/AC51*100-100</f>
        <v>33.017667818339987</v>
      </c>
      <c r="AE56" s="467">
        <f>SUM(AE175:AE177)/3</f>
        <v>147.15785784249769</v>
      </c>
      <c r="AF56" s="466">
        <f>+AE56/AE51*100-100</f>
        <v>3.9644136474708915</v>
      </c>
      <c r="AG56" s="467">
        <f>SUM(AG175:AG177)/3</f>
        <v>78.540819563250309</v>
      </c>
      <c r="AH56" s="466">
        <f>+AG56/AG51*100-100</f>
        <v>3.0548249428482137</v>
      </c>
      <c r="AI56" s="35"/>
      <c r="AJ56" s="32" t="s">
        <v>30</v>
      </c>
      <c r="AK56" s="467">
        <f>SUM(AK175:AK177)/3</f>
        <v>147.80424232940467</v>
      </c>
      <c r="AL56" s="466">
        <f>+AK56/AK51*100-100</f>
        <v>-0.57924232016418387</v>
      </c>
      <c r="AM56" s="467">
        <f>SUM(AM175:AM177)/3</f>
        <v>70.391512965880565</v>
      </c>
      <c r="AN56" s="466">
        <f>+AM56/AM51*100-100</f>
        <v>1.7818461842984163</v>
      </c>
      <c r="AO56" s="467">
        <f>SUM(AO175:AO177)/3</f>
        <v>127.09377306684458</v>
      </c>
      <c r="AP56" s="466">
        <f>+AO56/AO51*100-100</f>
        <v>6.3088852105225754</v>
      </c>
      <c r="AQ56" s="35"/>
      <c r="AR56" s="32" t="s">
        <v>30</v>
      </c>
      <c r="AS56" s="467">
        <f>SUM(AS175:AS177)/3</f>
        <v>113.53561676558856</v>
      </c>
      <c r="AT56" s="466">
        <f>+AS56/AS51*100-100</f>
        <v>-27.696863183001014</v>
      </c>
      <c r="AU56" s="467">
        <f>SUM(AU175:AU177)/3</f>
        <v>81.669686232982201</v>
      </c>
      <c r="AV56" s="466">
        <f>+AU56/AU51*100-100</f>
        <v>-17.332805637809827</v>
      </c>
      <c r="AW56" s="467">
        <f>SUM(AW175:AW177)/3</f>
        <v>112.34344350884307</v>
      </c>
      <c r="AX56" s="466">
        <f>+AW56/AW51*100-100</f>
        <v>-15.711653744199964</v>
      </c>
      <c r="AY56" s="35"/>
      <c r="AZ56" s="32" t="s">
        <v>30</v>
      </c>
      <c r="BA56" s="467">
        <f>SUM(BA175:BA177)/3</f>
        <v>69.016870456944602</v>
      </c>
      <c r="BB56" s="466">
        <f>+BA56/BA51*100-100</f>
        <v>-35.864219682434978</v>
      </c>
      <c r="BC56" s="467">
        <f>SUM(BC175:BC177)/3</f>
        <v>117.64278271961051</v>
      </c>
      <c r="BD56" s="466">
        <f>+BC56/BC51*100-100</f>
        <v>-8.5240305705237347</v>
      </c>
      <c r="BE56" s="467">
        <f>SUM(BE175:BE177)/3</f>
        <v>71.519096138670605</v>
      </c>
      <c r="BF56" s="466">
        <f>+BE56/BE51*100-100</f>
        <v>-32.250591432017913</v>
      </c>
      <c r="BG56" s="467">
        <f>SUM(BG175:BG177)/3</f>
        <v>109.85262032845996</v>
      </c>
      <c r="BH56" s="466">
        <f>+BG56/BG51*100-100</f>
        <v>2.7926444715950822</v>
      </c>
      <c r="BI56" s="472"/>
    </row>
    <row r="57" spans="1:61" ht="15" customHeight="1">
      <c r="A57" s="35"/>
      <c r="B57" s="32" t="s">
        <v>31</v>
      </c>
      <c r="C57" s="467">
        <f>SUM(C178:C180)/3</f>
        <v>193.83765617514769</v>
      </c>
      <c r="D57" s="466">
        <f>+C57/C52*100-100</f>
        <v>25.753952979606879</v>
      </c>
      <c r="E57" s="467">
        <f>SUM(E178:E180)/3</f>
        <v>109.0358206716046</v>
      </c>
      <c r="F57" s="466">
        <f>+E57/E52*100-100</f>
        <v>-14.235597470365036</v>
      </c>
      <c r="G57" s="467">
        <f>SUM(G178:G180)/3</f>
        <v>118.16109407828968</v>
      </c>
      <c r="H57" s="466">
        <f>+G57/G52*100-100</f>
        <v>-1.5444082780350783</v>
      </c>
      <c r="I57" s="467">
        <f>SUM(I178:I180)/3</f>
        <v>193.07563199054701</v>
      </c>
      <c r="J57" s="466">
        <f>+I57/I52*100-100</f>
        <v>20.445447483887662</v>
      </c>
      <c r="K57" s="35"/>
      <c r="L57" s="32" t="s">
        <v>31</v>
      </c>
      <c r="M57" s="467">
        <f>SUM(M178:M180)/3</f>
        <v>143.8230288127057</v>
      </c>
      <c r="N57" s="466">
        <f>+M57/M52*100-100</f>
        <v>11.140300583095566</v>
      </c>
      <c r="O57" s="467">
        <f>SUM(O178:O180)/3</f>
        <v>129.08348380186467</v>
      </c>
      <c r="P57" s="466">
        <f>+O57/O52*100-100</f>
        <v>4.7985205833502818</v>
      </c>
      <c r="Q57" s="467">
        <f>SUM(Q178:Q180)/3</f>
        <v>144.27081060227167</v>
      </c>
      <c r="R57" s="466">
        <f>+Q57/Q52*100-100</f>
        <v>14.40742582892527</v>
      </c>
      <c r="S57" s="35"/>
      <c r="T57" s="32" t="s">
        <v>31</v>
      </c>
      <c r="U57" s="467">
        <f>SUM(U178:U180)/3</f>
        <v>109.26514627443466</v>
      </c>
      <c r="V57" s="466">
        <f>+U57/U52*100-100</f>
        <v>-16.607528773793021</v>
      </c>
      <c r="W57" s="467">
        <f>SUM(W178:W180)/3</f>
        <v>95.262119474746058</v>
      </c>
      <c r="X57" s="466">
        <f>+W57/W52*100-100</f>
        <v>35.149266888233285</v>
      </c>
      <c r="Y57" s="467">
        <f>SUM(Y178:Y180)/3</f>
        <v>127.41168582328935</v>
      </c>
      <c r="Z57" s="466">
        <f>+Y57/Y52*100-100</f>
        <v>8.7768745246547439</v>
      </c>
      <c r="AA57" s="35"/>
      <c r="AB57" s="32" t="s">
        <v>31</v>
      </c>
      <c r="AC57" s="467">
        <f>SUM(AC178:AC180)/3</f>
        <v>133.84524310834232</v>
      </c>
      <c r="AD57" s="466">
        <f>+AC57/AC52*100-100</f>
        <v>16.051804505876802</v>
      </c>
      <c r="AE57" s="467">
        <f>SUM(AE178:AE180)/3</f>
        <v>179.08525387618533</v>
      </c>
      <c r="AF57" s="466">
        <f>+AE57/AE52*100-100</f>
        <v>22.83367673463232</v>
      </c>
      <c r="AG57" s="467">
        <f>SUM(AG178:AG180)/3</f>
        <v>73.438290106975401</v>
      </c>
      <c r="AH57" s="466">
        <f>+AG57/AG52*100-100</f>
        <v>-6.3495619500826876</v>
      </c>
      <c r="AI57" s="35"/>
      <c r="AJ57" s="32" t="s">
        <v>31</v>
      </c>
      <c r="AK57" s="467">
        <f>SUM(AK178:AK180)/3</f>
        <v>130.336753100469</v>
      </c>
      <c r="AL57" s="466">
        <f>+AK57/AK52*100-100</f>
        <v>24.34038330729777</v>
      </c>
      <c r="AM57" s="467">
        <f>SUM(AM178:AM180)/3</f>
        <v>78.548094890530862</v>
      </c>
      <c r="AN57" s="466">
        <f>+AM57/AM52*100-100</f>
        <v>44.992126152971508</v>
      </c>
      <c r="AO57" s="467">
        <f>SUM(AO178:AO180)/3</f>
        <v>127.70060156093489</v>
      </c>
      <c r="AP57" s="466">
        <f>+AO57/AO52*100-100</f>
        <v>-6.4295478052326871</v>
      </c>
      <c r="AQ57" s="35"/>
      <c r="AR57" s="32" t="s">
        <v>31</v>
      </c>
      <c r="AS57" s="467">
        <f>SUM(AS178:AS180)/3</f>
        <v>178.0116145931253</v>
      </c>
      <c r="AT57" s="466">
        <f>+AS57/AS52*100-100</f>
        <v>22.671798613029793</v>
      </c>
      <c r="AU57" s="467">
        <f>SUM(AU178:AU180)/3</f>
        <v>81.454514136046853</v>
      </c>
      <c r="AV57" s="466">
        <f>+AU57/AU52*100-100</f>
        <v>-19.715003126862399</v>
      </c>
      <c r="AW57" s="467">
        <f>SUM(AW178:AW180)/3</f>
        <v>114.03729551361</v>
      </c>
      <c r="AX57" s="466">
        <f>+AW57/AW52*100-100</f>
        <v>-9.3708904843076368</v>
      </c>
      <c r="AY57" s="35"/>
      <c r="AZ57" s="32" t="s">
        <v>31</v>
      </c>
      <c r="BA57" s="467">
        <f>SUM(BA178:BA180)/3</f>
        <v>80.415251728547133</v>
      </c>
      <c r="BB57" s="466">
        <f>+BA57/BA52*100-100</f>
        <v>-16.37663630537017</v>
      </c>
      <c r="BC57" s="467">
        <f>SUM(BC178:BC180)/3</f>
        <v>134.96296627581967</v>
      </c>
      <c r="BD57" s="466">
        <f>+BC57/BC52*100-100</f>
        <v>37.584072095922039</v>
      </c>
      <c r="BE57" s="467">
        <f>SUM(BE178:BE180)/3</f>
        <v>88.27607223260425</v>
      </c>
      <c r="BF57" s="466">
        <f>+BE57/BE52*100-100</f>
        <v>-18.456931267371246</v>
      </c>
      <c r="BG57" s="467">
        <f>SUM(BG178:BG180)/3</f>
        <v>105.5042086454775</v>
      </c>
      <c r="BH57" s="466">
        <f>+BG57/BG52*100-100</f>
        <v>25.259561203678473</v>
      </c>
      <c r="BI57" s="472"/>
    </row>
    <row r="58" spans="1:61" ht="15" customHeight="1">
      <c r="A58" s="35"/>
      <c r="B58" s="32"/>
      <c r="C58" s="467"/>
      <c r="D58" s="466"/>
      <c r="E58" s="467"/>
      <c r="F58" s="466"/>
      <c r="G58" s="467"/>
      <c r="H58" s="466"/>
      <c r="I58" s="467"/>
      <c r="J58" s="466"/>
      <c r="K58" s="35"/>
      <c r="L58" s="32"/>
      <c r="M58" s="467"/>
      <c r="N58" s="466"/>
      <c r="O58" s="467"/>
      <c r="P58" s="466"/>
      <c r="Q58" s="467"/>
      <c r="R58" s="466"/>
      <c r="S58" s="35"/>
      <c r="T58" s="32"/>
      <c r="U58" s="467"/>
      <c r="V58" s="466"/>
      <c r="W58" s="467"/>
      <c r="X58" s="466"/>
      <c r="Y58" s="467"/>
      <c r="Z58" s="466"/>
      <c r="AA58" s="35"/>
      <c r="AB58" s="32"/>
      <c r="AC58" s="467"/>
      <c r="AD58" s="466"/>
      <c r="AE58" s="467"/>
      <c r="AF58" s="466"/>
      <c r="AG58" s="467"/>
      <c r="AH58" s="466"/>
      <c r="AI58" s="35"/>
      <c r="AJ58" s="32"/>
      <c r="AK58" s="467"/>
      <c r="AL58" s="466"/>
      <c r="AM58" s="467"/>
      <c r="AN58" s="466"/>
      <c r="AO58" s="467"/>
      <c r="AP58" s="466"/>
      <c r="AQ58" s="35"/>
      <c r="AR58" s="32"/>
      <c r="AS58" s="467"/>
      <c r="AT58" s="466"/>
      <c r="AU58" s="467"/>
      <c r="AV58" s="466"/>
      <c r="AW58" s="467"/>
      <c r="AX58" s="466"/>
      <c r="AY58" s="35"/>
      <c r="AZ58" s="32"/>
      <c r="BA58" s="467"/>
      <c r="BB58" s="466"/>
      <c r="BC58" s="467"/>
      <c r="BD58" s="466"/>
      <c r="BE58" s="467"/>
      <c r="BF58" s="466"/>
      <c r="BG58" s="467"/>
      <c r="BH58" s="466"/>
      <c r="BI58" s="472"/>
    </row>
    <row r="59" spans="1:61" ht="15" customHeight="1">
      <c r="A59" s="35">
        <v>2022</v>
      </c>
      <c r="B59" s="32" t="s">
        <v>28</v>
      </c>
      <c r="C59" s="467">
        <f>SUM(C182:C184)/3</f>
        <v>177.9433548969017</v>
      </c>
      <c r="D59" s="466">
        <f>+C59/C54*100-100</f>
        <v>20.595149968777321</v>
      </c>
      <c r="E59" s="467">
        <f>SUM(E182:E184)/3</f>
        <v>113.43922477701767</v>
      </c>
      <c r="F59" s="466">
        <f>+E59/E54*100-100</f>
        <v>-12.540529508131982</v>
      </c>
      <c r="G59" s="467">
        <f>SUM(G182:G184)/3</f>
        <v>128.50527788751103</v>
      </c>
      <c r="H59" s="466">
        <f>+G59/G54*100-100</f>
        <v>6.1215791791784113</v>
      </c>
      <c r="I59" s="467">
        <f>SUM(I182:I184)/3</f>
        <v>200.66147543421167</v>
      </c>
      <c r="J59" s="466">
        <f>+I59/I54*100-100</f>
        <v>23.885045957449336</v>
      </c>
      <c r="K59" s="35">
        <v>2022</v>
      </c>
      <c r="L59" s="32" t="s">
        <v>28</v>
      </c>
      <c r="M59" s="467">
        <f>SUM(M182:M184)/3</f>
        <v>131.85131587744502</v>
      </c>
      <c r="N59" s="466">
        <f>+M59/M54*100-100</f>
        <v>9.0912867326443063</v>
      </c>
      <c r="O59" s="467">
        <f>SUM(O182:O184)/3</f>
        <v>125.66895916864667</v>
      </c>
      <c r="P59" s="466">
        <f>+O59/O54*100-100</f>
        <v>9.6506602926007332</v>
      </c>
      <c r="Q59" s="467">
        <f>SUM(Q182:Q184)/3</f>
        <v>147.86109553191167</v>
      </c>
      <c r="R59" s="466">
        <f>+Q59/Q54*100-100</f>
        <v>11.413933864952043</v>
      </c>
      <c r="S59" s="35">
        <v>2022</v>
      </c>
      <c r="T59" s="32" t="s">
        <v>28</v>
      </c>
      <c r="U59" s="467">
        <f>SUM(U182:U184)/3</f>
        <v>101.42239867571907</v>
      </c>
      <c r="V59" s="466">
        <f>+U59/U54*100-100</f>
        <v>-21.020202214231375</v>
      </c>
      <c r="W59" s="467">
        <f>SUM(W182:W184)/3</f>
        <v>100.11300015159729</v>
      </c>
      <c r="X59" s="466">
        <f>+W59/W54*100-100</f>
        <v>8.10037288865189</v>
      </c>
      <c r="Y59" s="467">
        <f>SUM(Y182:Y184)/3</f>
        <v>126.122517966337</v>
      </c>
      <c r="Z59" s="466">
        <f>+Y59/Y54*100-100</f>
        <v>6.8719779052225363</v>
      </c>
      <c r="AA59" s="35">
        <v>2022</v>
      </c>
      <c r="AB59" s="32" t="s">
        <v>28</v>
      </c>
      <c r="AC59" s="467">
        <f>SUM(AC182:AC184)/3</f>
        <v>141.05494312207</v>
      </c>
      <c r="AD59" s="466">
        <f>+AC59/AC54*100-100</f>
        <v>16.785222048968066</v>
      </c>
      <c r="AE59" s="467">
        <f>SUM(AE182:AE184)/3</f>
        <v>163.31235034384935</v>
      </c>
      <c r="AF59" s="466">
        <f>+AE59/AE54*100-100</f>
        <v>25.066865200123971</v>
      </c>
      <c r="AG59" s="467">
        <f>SUM(AG182:AG184)/3</f>
        <v>82.105451925368257</v>
      </c>
      <c r="AH59" s="466">
        <f>+AG59/AG54*100-100</f>
        <v>-32.566890079098201</v>
      </c>
      <c r="AI59" s="35">
        <v>2022</v>
      </c>
      <c r="AJ59" s="32" t="s">
        <v>28</v>
      </c>
      <c r="AK59" s="467">
        <f>SUM(AK182:AK184)/3</f>
        <v>174.12213427086166</v>
      </c>
      <c r="AL59" s="466">
        <f>+AK59/AK54*100-100</f>
        <v>28.690580209366146</v>
      </c>
      <c r="AM59" s="467">
        <f>SUM(AM182:AM184)/3</f>
        <v>60.843404838746302</v>
      </c>
      <c r="AN59" s="466">
        <f>+AM59/AM54*100-100</f>
        <v>10.863921894769717</v>
      </c>
      <c r="AO59" s="467">
        <f>SUM(AO182:AO184)/3</f>
        <v>75.32435028103248</v>
      </c>
      <c r="AP59" s="466">
        <f>+AO59/AO54*100-100</f>
        <v>-39.277576123812374</v>
      </c>
      <c r="AQ59" s="35">
        <v>2022</v>
      </c>
      <c r="AR59" s="32" t="s">
        <v>28</v>
      </c>
      <c r="AS59" s="467">
        <f>SUM(AS182:AS184)/3</f>
        <v>156.53504250358066</v>
      </c>
      <c r="AT59" s="466">
        <f>+AS59/AS54*100-100</f>
        <v>4.6578619571396018</v>
      </c>
      <c r="AU59" s="467">
        <f>SUM(AU182:AU184)/3</f>
        <v>68.498381459490361</v>
      </c>
      <c r="AV59" s="466">
        <f>+AU59/AU54*100-100</f>
        <v>-34.332107563037965</v>
      </c>
      <c r="AW59" s="467">
        <f>SUM(AW182:AW184)/3</f>
        <v>91.486799409610441</v>
      </c>
      <c r="AX59" s="466">
        <f>+AW59/AW54*100-100</f>
        <v>-14.546170155061816</v>
      </c>
      <c r="AY59" s="35">
        <v>2022</v>
      </c>
      <c r="AZ59" s="32" t="s">
        <v>28</v>
      </c>
      <c r="BA59" s="467">
        <f>SUM(BA182:BA184)/3</f>
        <v>73.850158736492233</v>
      </c>
      <c r="BB59" s="466">
        <f>+BA59/BA54*100-100</f>
        <v>-26.044498877324997</v>
      </c>
      <c r="BC59" s="467">
        <f>SUM(BC182:BC184)/3</f>
        <v>139.93218555305</v>
      </c>
      <c r="BD59" s="466">
        <f>+BC59/BC54*100-100</f>
        <v>29.484767257950296</v>
      </c>
      <c r="BE59" s="467">
        <f>SUM(BE182:BE184)/3</f>
        <v>97.748356186989881</v>
      </c>
      <c r="BF59" s="466">
        <f>+BE59/BE54*100-100</f>
        <v>-0.11880150691855818</v>
      </c>
      <c r="BG59" s="467">
        <f>SUM(BG182:BG184)/3</f>
        <v>102.62837316296657</v>
      </c>
      <c r="BH59" s="466">
        <f>+BG59/BG54*100-100</f>
        <v>32.877658923829529</v>
      </c>
      <c r="BI59" s="472"/>
    </row>
    <row r="60" spans="1:61" ht="15" customHeight="1">
      <c r="A60" s="35"/>
      <c r="B60" s="32" t="s">
        <v>29</v>
      </c>
      <c r="C60" s="467">
        <f>SUM(C185:C187)/3</f>
        <v>237.9600450696947</v>
      </c>
      <c r="D60" s="466">
        <f>+C60/C55*100-100</f>
        <v>23.432934644992116</v>
      </c>
      <c r="E60" s="467">
        <f>SUM(E185:E187)/3</f>
        <v>117.47886934551934</v>
      </c>
      <c r="F60" s="466">
        <f>+E60/E55*100-100</f>
        <v>-2.3353636474856501</v>
      </c>
      <c r="G60" s="467">
        <f>SUM(G185:G187)/3</f>
        <v>120.63978898818833</v>
      </c>
      <c r="H60" s="466">
        <f>+G60/G55*100-100</f>
        <v>1.9397758708322925</v>
      </c>
      <c r="I60" s="467">
        <f>SUM(I185:I187)/3</f>
        <v>206.50435178763868</v>
      </c>
      <c r="J60" s="466">
        <f>+I60/I55*100-100</f>
        <v>22.127934008476743</v>
      </c>
      <c r="K60" s="35"/>
      <c r="L60" s="32" t="s">
        <v>29</v>
      </c>
      <c r="M60" s="467">
        <f>SUM(M185:M187)/3</f>
        <v>107.94856886969933</v>
      </c>
      <c r="N60" s="466">
        <f>+M60/M55*100-100</f>
        <v>7.8646644526329368</v>
      </c>
      <c r="O60" s="467">
        <f>SUM(O185:O187)/3</f>
        <v>137.73540414781868</v>
      </c>
      <c r="P60" s="466">
        <f>+O60/O55*100-100</f>
        <v>11.956123691380682</v>
      </c>
      <c r="Q60" s="467">
        <f>SUM(Q185:Q187)/3</f>
        <v>150.80955248017531</v>
      </c>
      <c r="R60" s="466">
        <f>+Q60/Q55*100-100</f>
        <v>7.1861927275092654</v>
      </c>
      <c r="S60" s="35"/>
      <c r="T60" s="32" t="s">
        <v>29</v>
      </c>
      <c r="U60" s="467">
        <f>SUM(U185:U187)/3</f>
        <v>110.735372472207</v>
      </c>
      <c r="V60" s="466">
        <f>+U60/U55*100-100</f>
        <v>-7.8551259237522544</v>
      </c>
      <c r="W60" s="467">
        <f>SUM(W185:W187)/3</f>
        <v>101.10749132938849</v>
      </c>
      <c r="X60" s="466">
        <f>+W60/W55*100-100</f>
        <v>7.2301066250882116</v>
      </c>
      <c r="Y60" s="467">
        <f>SUM(Y185:Y187)/3</f>
        <v>117.83664956877334</v>
      </c>
      <c r="Z60" s="466">
        <f>+Y60/Y55*100-100</f>
        <v>9.7688867132376771</v>
      </c>
      <c r="AA60" s="35"/>
      <c r="AB60" s="32" t="s">
        <v>29</v>
      </c>
      <c r="AC60" s="467">
        <f>SUM(AC185:AC187)/3</f>
        <v>142.05585294943833</v>
      </c>
      <c r="AD60" s="466">
        <f>+AC60/AC55*100-100</f>
        <v>8.6618941658831261</v>
      </c>
      <c r="AE60" s="467">
        <f>SUM(AE185:AE187)/3</f>
        <v>161.69730619941765</v>
      </c>
      <c r="AF60" s="466">
        <f>+AE60/AE55*100-100</f>
        <v>22.522072382602616</v>
      </c>
      <c r="AG60" s="467">
        <f>SUM(AG185:AG187)/3</f>
        <v>88.293362049525101</v>
      </c>
      <c r="AH60" s="466">
        <f>+AG60/AG55*100-100</f>
        <v>-15.635532169513979</v>
      </c>
      <c r="AI60" s="35"/>
      <c r="AJ60" s="32" t="s">
        <v>29</v>
      </c>
      <c r="AK60" s="467">
        <f>SUM(AK185:AK187)/3</f>
        <v>204.75303074031967</v>
      </c>
      <c r="AL60" s="466">
        <f>+AK60/AK55*100-100</f>
        <v>-2.0648894670063385</v>
      </c>
      <c r="AM60" s="467">
        <f>SUM(AM185:AM187)/3</f>
        <v>62.816216088760939</v>
      </c>
      <c r="AN60" s="466">
        <f>+AM60/AM55*100-100</f>
        <v>25.961528016250156</v>
      </c>
      <c r="AO60" s="467">
        <f>SUM(AO185:AO187)/3</f>
        <v>47.65233693746648</v>
      </c>
      <c r="AP60" s="466">
        <f>+AO60/AO55*100-100</f>
        <v>-56.474627605643477</v>
      </c>
      <c r="AQ60" s="35"/>
      <c r="AR60" s="32" t="s">
        <v>29</v>
      </c>
      <c r="AS60" s="467">
        <f>SUM(AS185:AS187)/3</f>
        <v>165.07450841839167</v>
      </c>
      <c r="AT60" s="466">
        <f>+AS60/AS55*100-100</f>
        <v>15.466903227386325</v>
      </c>
      <c r="AU60" s="467">
        <f>SUM(AU185:AU187)/3</f>
        <v>78.485370345524913</v>
      </c>
      <c r="AV60" s="466">
        <f>+AU60/AU55*100-100</f>
        <v>-16.539327939285101</v>
      </c>
      <c r="AW60" s="467">
        <f>SUM(AW185:AW187)/3</f>
        <v>93.627428490366356</v>
      </c>
      <c r="AX60" s="466">
        <f>+AW60/AW55*100-100</f>
        <v>-2.3170496101134574</v>
      </c>
      <c r="AY60" s="35"/>
      <c r="AZ60" s="32" t="s">
        <v>29</v>
      </c>
      <c r="BA60" s="467">
        <f>SUM(BA185:BA187)/3</f>
        <v>76.175974443157259</v>
      </c>
      <c r="BB60" s="466">
        <f>+BA60/BA55*100-100</f>
        <v>-4.8962953218126444</v>
      </c>
      <c r="BC60" s="467">
        <f>SUM(BC185:BC187)/3</f>
        <v>118.20432558129134</v>
      </c>
      <c r="BD60" s="466">
        <f>+BC60/BC55*100-100</f>
        <v>27.108887156996957</v>
      </c>
      <c r="BE60" s="467">
        <f>SUM(BE185:BE187)/3</f>
        <v>88.996464102338265</v>
      </c>
      <c r="BF60" s="466">
        <f>+BE60/BE55*100-100</f>
        <v>16.135649373568285</v>
      </c>
      <c r="BG60" s="467">
        <f>SUM(BG185:BG187)/3</f>
        <v>104.21530976963668</v>
      </c>
      <c r="BH60" s="466">
        <f>+BG60/BG55*100-100</f>
        <v>10.914305405184436</v>
      </c>
      <c r="BI60" s="472"/>
    </row>
    <row r="61" spans="1:61" ht="15" customHeight="1">
      <c r="A61" s="35"/>
      <c r="B61" s="32" t="s">
        <v>30</v>
      </c>
      <c r="C61" s="467">
        <f>SUM(C188:C190)/3</f>
        <v>239.95197951162569</v>
      </c>
      <c r="D61" s="466">
        <f>+C61/C56*100-100</f>
        <v>16.333020885381472</v>
      </c>
      <c r="E61" s="467">
        <f>SUM(E188:E190)/3</f>
        <v>112.51642257327866</v>
      </c>
      <c r="F61" s="466">
        <f>+E61/E56*100-100</f>
        <v>2.5012221750995138</v>
      </c>
      <c r="G61" s="467">
        <f>SUM(G188:G190)/3</f>
        <v>124.54966231713934</v>
      </c>
      <c r="H61" s="466">
        <f>+G61/G56*100-100</f>
        <v>8.3232049442574407</v>
      </c>
      <c r="I61" s="467">
        <f>SUM(I188:I190)/3</f>
        <v>244.25780223564468</v>
      </c>
      <c r="J61" s="466">
        <f>+I61/I56*100-100</f>
        <v>6.7714603695257125</v>
      </c>
      <c r="K61" s="35"/>
      <c r="L61" s="32" t="s">
        <v>30</v>
      </c>
      <c r="M61" s="467">
        <f>SUM(M188:M190)/3</f>
        <v>116.71151492333301</v>
      </c>
      <c r="N61" s="466">
        <f>+M61/M56*100-100</f>
        <v>4.3578729298553043</v>
      </c>
      <c r="O61" s="467">
        <f>SUM(O188:O190)/3</f>
        <v>137.94394444376601</v>
      </c>
      <c r="P61" s="466">
        <f>+O61/O56*100-100</f>
        <v>39.48905333386395</v>
      </c>
      <c r="Q61" s="467">
        <f>SUM(Q188:Q190)/3</f>
        <v>154.64316723246665</v>
      </c>
      <c r="R61" s="466">
        <f>+Q61/Q56*100-100</f>
        <v>12.196403713451758</v>
      </c>
      <c r="S61" s="35"/>
      <c r="T61" s="32" t="s">
        <v>30</v>
      </c>
      <c r="U61" s="467">
        <f>SUM(U188:U190)/3</f>
        <v>106.712467613988</v>
      </c>
      <c r="V61" s="466">
        <f>+U61/U56*100-100</f>
        <v>-5.7583282949213128</v>
      </c>
      <c r="W61" s="467">
        <f>SUM(W188:W190)/3</f>
        <v>102.51900165668233</v>
      </c>
      <c r="X61" s="466">
        <f>+W61/W56*100-100</f>
        <v>3.1525298545759028</v>
      </c>
      <c r="Y61" s="467">
        <f>SUM(Y188:Y190)/3</f>
        <v>120.524941882188</v>
      </c>
      <c r="Z61" s="466">
        <f>+Y61/Y56*100-100</f>
        <v>3.9087660514805549</v>
      </c>
      <c r="AA61" s="35"/>
      <c r="AB61" s="32" t="s">
        <v>30</v>
      </c>
      <c r="AC61" s="467">
        <f>SUM(AC188:AC190)/3</f>
        <v>144.445738168681</v>
      </c>
      <c r="AD61" s="466">
        <f>+AC61/AC56*100-100</f>
        <v>5.6539613841442673</v>
      </c>
      <c r="AE61" s="467">
        <f>SUM(AE188:AE190)/3</f>
        <v>136.72491312633232</v>
      </c>
      <c r="AF61" s="466">
        <f>+AE61/AE56*100-100</f>
        <v>-7.089628015196908</v>
      </c>
      <c r="AG61" s="467">
        <f>SUM(AG188:AG190)/3</f>
        <v>53.728499349230866</v>
      </c>
      <c r="AH61" s="466">
        <f>+AG61/AG56*100-100</f>
        <v>-31.591623759461342</v>
      </c>
      <c r="AI61" s="35"/>
      <c r="AJ61" s="32" t="s">
        <v>30</v>
      </c>
      <c r="AK61" s="467">
        <f>SUM(AK188:AK190)/3</f>
        <v>226.58296324625599</v>
      </c>
      <c r="AL61" s="466">
        <f>+AK61/AK56*100-100</f>
        <v>53.299363858095973</v>
      </c>
      <c r="AM61" s="467">
        <f>SUM(AM188:AM190)/3</f>
        <v>66.838069281738072</v>
      </c>
      <c r="AN61" s="466">
        <f>+AM61/AM56*100-100</f>
        <v>-5.0481138058005399</v>
      </c>
      <c r="AO61" s="467">
        <f>SUM(AO188:AO190)/3</f>
        <v>50.878945608121874</v>
      </c>
      <c r="AP61" s="466">
        <f>+AO61/AO56*100-100</f>
        <v>-59.967397001140057</v>
      </c>
      <c r="AQ61" s="35"/>
      <c r="AR61" s="32" t="s">
        <v>30</v>
      </c>
      <c r="AS61" s="467">
        <f>SUM(AS188:AS190)/3</f>
        <v>126.74503727625461</v>
      </c>
      <c r="AT61" s="466">
        <f>+AS61/AS56*100-100</f>
        <v>11.63460496976812</v>
      </c>
      <c r="AU61" s="467">
        <f>SUM(AU188:AU190)/3</f>
        <v>73.692053572625909</v>
      </c>
      <c r="AV61" s="466">
        <f>+AU61/AU56*100-100</f>
        <v>-9.7681686171760163</v>
      </c>
      <c r="AW61" s="467">
        <f>SUM(AW188:AW190)/3</f>
        <v>84.175443897786494</v>
      </c>
      <c r="AX61" s="466">
        <f>+AW61/AW56*100-100</f>
        <v>-25.073113954210726</v>
      </c>
      <c r="AY61" s="35"/>
      <c r="AZ61" s="32" t="s">
        <v>30</v>
      </c>
      <c r="BA61" s="467">
        <f>SUM(BA188:BA190)/3</f>
        <v>75.453877920595573</v>
      </c>
      <c r="BB61" s="466">
        <f>+BA61/BA56*100-100</f>
        <v>9.3267159479023718</v>
      </c>
      <c r="BC61" s="467">
        <f>SUM(BC188:BC190)/3</f>
        <v>142.16020330506265</v>
      </c>
      <c r="BD61" s="466">
        <f>+BC61/BC56*100-100</f>
        <v>20.840564987218045</v>
      </c>
      <c r="BE61" s="467">
        <f>SUM(BE188:BE190)/3</f>
        <v>97.906174073227234</v>
      </c>
      <c r="BF61" s="466">
        <f>+BE61/BE56*100-100</f>
        <v>36.895150189529659</v>
      </c>
      <c r="BG61" s="467">
        <f>SUM(BG188:BG190)/3</f>
        <v>94.756020407237429</v>
      </c>
      <c r="BH61" s="466">
        <f>+BG61/BG56*100-100</f>
        <v>-13.742594283216562</v>
      </c>
      <c r="BI61" s="472"/>
    </row>
    <row r="62" spans="1:61" ht="15" customHeight="1">
      <c r="A62" s="35"/>
      <c r="B62" s="32" t="s">
        <v>31</v>
      </c>
      <c r="C62" s="467">
        <f>SUM(C191:C193)/3</f>
        <v>219.11824902103299</v>
      </c>
      <c r="D62" s="466">
        <f>+C62/C57*100-100</f>
        <v>13.042147405580636</v>
      </c>
      <c r="E62" s="467">
        <f>SUM(E191:E193)/3</f>
        <v>109.54709505527848</v>
      </c>
      <c r="F62" s="466">
        <f>+E62/E57*100-100</f>
        <v>0.46890497134309328</v>
      </c>
      <c r="G62" s="467">
        <f>SUM(G191:G193)/3</f>
        <v>131.66129362663932</v>
      </c>
      <c r="H62" s="466">
        <f>+G62/G57*100-100</f>
        <v>11.425249278247932</v>
      </c>
      <c r="I62" s="467">
        <f>SUM(I191:I193)/3</f>
        <v>221.54909845666864</v>
      </c>
      <c r="J62" s="466">
        <f>+I62/I57*100-100</f>
        <v>14.747312321378644</v>
      </c>
      <c r="K62" s="35"/>
      <c r="L62" s="32" t="s">
        <v>31</v>
      </c>
      <c r="M62" s="467">
        <f>SUM(M191:M193)/3</f>
        <v>131.161962049853</v>
      </c>
      <c r="N62" s="466">
        <f>+M62/M57*100-100</f>
        <v>-8.8032263451638499</v>
      </c>
      <c r="O62" s="467">
        <f>SUM(O191:O193)/3</f>
        <v>157.78505783891367</v>
      </c>
      <c r="P62" s="466">
        <f>+O62/O57*100-100</f>
        <v>22.234892638243451</v>
      </c>
      <c r="Q62" s="467">
        <f>SUM(Q191:Q193)/3</f>
        <v>158.12944189667098</v>
      </c>
      <c r="R62" s="466">
        <f>+Q62/Q57*100-100</f>
        <v>9.6059842157572888</v>
      </c>
      <c r="S62" s="35"/>
      <c r="T62" s="32" t="s">
        <v>31</v>
      </c>
      <c r="U62" s="467">
        <f>SUM(U191:U193)/3</f>
        <v>108.10864831247399</v>
      </c>
      <c r="V62" s="466">
        <f>+U62/U57*100-100</f>
        <v>-1.0584326305260845</v>
      </c>
      <c r="W62" s="467">
        <f>SUM(W191:W193)/3</f>
        <v>103.56915328396633</v>
      </c>
      <c r="X62" s="466">
        <f>+W62/W57*100-100</f>
        <v>8.7201857937062357</v>
      </c>
      <c r="Y62" s="467">
        <f>SUM(Y191:Y193)/3</f>
        <v>129.03175117324031</v>
      </c>
      <c r="Z62" s="466">
        <f>+Y62/Y57*100-100</f>
        <v>1.2715202216206904</v>
      </c>
      <c r="AA62" s="35"/>
      <c r="AB62" s="32" t="s">
        <v>31</v>
      </c>
      <c r="AC62" s="467">
        <f>SUM(AC191:AC193)/3</f>
        <v>146.493917915064</v>
      </c>
      <c r="AD62" s="466">
        <f>+AC62/AC57*100-100</f>
        <v>9.4502236411069873</v>
      </c>
      <c r="AE62" s="467">
        <f>SUM(AE191:AE193)/3</f>
        <v>163.51637466458331</v>
      </c>
      <c r="AF62" s="466">
        <f>+AE62/AE57*100-100</f>
        <v>-8.6935573279338314</v>
      </c>
      <c r="AG62" s="467">
        <f>SUM(AG191:AG193)/3</f>
        <v>56.633997760320831</v>
      </c>
      <c r="AH62" s="466">
        <f>+AG62/AG57*100-100</f>
        <v>-22.882194454931138</v>
      </c>
      <c r="AI62" s="35"/>
      <c r="AJ62" s="32" t="s">
        <v>31</v>
      </c>
      <c r="AK62" s="467">
        <f>SUM(AK191:AK193)/3</f>
        <v>206.94172459139432</v>
      </c>
      <c r="AL62" s="466">
        <f>+AK62/AK57*100-100</f>
        <v>58.774650793913054</v>
      </c>
      <c r="AM62" s="467">
        <f>SUM(AM191:AM193)/3</f>
        <v>74.738926657250104</v>
      </c>
      <c r="AN62" s="466">
        <f>+AM62/AM57*100-100</f>
        <v>-4.8494724647229646</v>
      </c>
      <c r="AO62" s="467">
        <f>SUM(AO191:AO193)/3</f>
        <v>50.61311833016007</v>
      </c>
      <c r="AP62" s="466">
        <f>+AO62/AO57*100-100</f>
        <v>-60.365794905038868</v>
      </c>
      <c r="AQ62" s="35"/>
      <c r="AR62" s="32" t="s">
        <v>31</v>
      </c>
      <c r="AS62" s="467">
        <f>SUM(AS191:AS193)/3</f>
        <v>185.35456618003434</v>
      </c>
      <c r="AT62" s="466">
        <f>+AS62/AS57*100-100</f>
        <v>4.124984543111168</v>
      </c>
      <c r="AU62" s="467">
        <f>SUM(AU191:AU193)/3</f>
        <v>75.217427926031235</v>
      </c>
      <c r="AV62" s="466">
        <f>+AU62/AU57*100-100</f>
        <v>-7.6571400322863923</v>
      </c>
      <c r="AW62" s="467">
        <f>SUM(AW191:AW193)/3</f>
        <v>85.973174253173582</v>
      </c>
      <c r="AX62" s="466">
        <f>+AW62/AW57*100-100</f>
        <v>-24.609599108817036</v>
      </c>
      <c r="AY62" s="35"/>
      <c r="AZ62" s="32" t="s">
        <v>31</v>
      </c>
      <c r="BA62" s="467">
        <f>SUM(BA191:BA193)/3</f>
        <v>73.019260951491631</v>
      </c>
      <c r="BB62" s="466">
        <f>+BA62/BA57*100-100</f>
        <v>-9.1972488030276907</v>
      </c>
      <c r="BC62" s="467">
        <f>SUM(BC191:BC193)/3</f>
        <v>135.03496930223866</v>
      </c>
      <c r="BD62" s="466">
        <f>+BC62/BC57*100-100</f>
        <v>5.3350210362040684E-2</v>
      </c>
      <c r="BE62" s="467">
        <f>SUM(BE191:BE193)/3</f>
        <v>94.927711328938528</v>
      </c>
      <c r="BF62" s="466">
        <f>+BE62/BE57*100-100</f>
        <v>7.5350419746898609</v>
      </c>
      <c r="BG62" s="467">
        <f>SUM(BG191:BG193)/3</f>
        <v>104.95488787075563</v>
      </c>
      <c r="BH62" s="466">
        <f>+BG62/BG57*100-100</f>
        <v>-0.52066242832809451</v>
      </c>
      <c r="BI62" s="472"/>
    </row>
    <row r="63" spans="1:61" ht="15" customHeight="1">
      <c r="A63" s="35"/>
      <c r="B63" s="32"/>
      <c r="C63" s="467"/>
      <c r="D63" s="466"/>
      <c r="E63" s="467"/>
      <c r="F63" s="466"/>
      <c r="G63" s="467"/>
      <c r="H63" s="466"/>
      <c r="I63" s="467"/>
      <c r="J63" s="466"/>
      <c r="K63" s="35"/>
      <c r="L63" s="32"/>
      <c r="M63" s="467"/>
      <c r="N63" s="466"/>
      <c r="O63" s="467"/>
      <c r="P63" s="466"/>
      <c r="Q63" s="467"/>
      <c r="R63" s="466"/>
      <c r="S63" s="35"/>
      <c r="T63" s="32"/>
      <c r="U63" s="467"/>
      <c r="V63" s="466"/>
      <c r="W63" s="467"/>
      <c r="X63" s="466"/>
      <c r="Y63" s="467"/>
      <c r="Z63" s="466"/>
      <c r="AA63" s="35"/>
      <c r="AB63" s="32"/>
      <c r="AC63" s="467"/>
      <c r="AD63" s="466"/>
      <c r="AE63" s="467"/>
      <c r="AF63" s="466"/>
      <c r="AG63" s="467"/>
      <c r="AH63" s="466"/>
      <c r="AI63" s="35"/>
      <c r="AJ63" s="32"/>
      <c r="AK63" s="467"/>
      <c r="AL63" s="466"/>
      <c r="AM63" s="467"/>
      <c r="AN63" s="466"/>
      <c r="AO63" s="467"/>
      <c r="AP63" s="466"/>
      <c r="AQ63" s="35"/>
      <c r="AR63" s="32"/>
      <c r="AS63" s="467"/>
      <c r="AT63" s="466"/>
      <c r="AU63" s="467"/>
      <c r="AV63" s="466"/>
      <c r="AW63" s="467"/>
      <c r="AX63" s="466"/>
      <c r="AY63" s="35"/>
      <c r="AZ63" s="32"/>
      <c r="BA63" s="467"/>
      <c r="BB63" s="466"/>
      <c r="BC63" s="467"/>
      <c r="BD63" s="466"/>
      <c r="BE63" s="467"/>
      <c r="BF63" s="466"/>
      <c r="BG63" s="467"/>
      <c r="BH63" s="466"/>
      <c r="BI63" s="472"/>
    </row>
    <row r="64" spans="1:61" ht="15" customHeight="1">
      <c r="A64" s="35">
        <v>2023</v>
      </c>
      <c r="B64" s="32" t="s">
        <v>28</v>
      </c>
      <c r="C64" s="467">
        <f>SUM(C195:C197)/3</f>
        <v>183.27706069493399</v>
      </c>
      <c r="D64" s="466">
        <f>+C64/C59*100-100</f>
        <v>2.9974178024925919</v>
      </c>
      <c r="E64" s="467">
        <f>SUM(E195:E197)/3</f>
        <v>130.87227014287635</v>
      </c>
      <c r="F64" s="466">
        <f>+E64/E59*100-100</f>
        <v>15.367740215191006</v>
      </c>
      <c r="G64" s="467">
        <f>SUM(G195:G197)/3</f>
        <v>120.13121826279301</v>
      </c>
      <c r="H64" s="466">
        <f>+G64/G59*100-100</f>
        <v>-6.5165102650868221</v>
      </c>
      <c r="I64" s="467">
        <f>SUM(I195:I197)/3</f>
        <v>216.71149555239799</v>
      </c>
      <c r="J64" s="466">
        <f>+I64/I59*100-100</f>
        <v>7.9985558181786729</v>
      </c>
      <c r="K64" s="35">
        <v>2023</v>
      </c>
      <c r="L64" s="32" t="s">
        <v>28</v>
      </c>
      <c r="M64" s="467">
        <f>SUM(M195:M197)/3</f>
        <v>136.35210365472537</v>
      </c>
      <c r="N64" s="466">
        <f>+M64/M59*100-100</f>
        <v>3.4135326957705985</v>
      </c>
      <c r="O64" s="467">
        <f>SUM(O195:O197)/3</f>
        <v>133.59433296183133</v>
      </c>
      <c r="P64" s="466">
        <f>+O64/O59*100-100</f>
        <v>6.306548447297061</v>
      </c>
      <c r="Q64" s="467">
        <f>SUM(Q195:Q197)/3</f>
        <v>161.68043484164969</v>
      </c>
      <c r="R64" s="466">
        <f>+Q64/Q59*100-100</f>
        <v>9.3461632081276491</v>
      </c>
      <c r="S64" s="35">
        <v>2023</v>
      </c>
      <c r="T64" s="32" t="s">
        <v>28</v>
      </c>
      <c r="U64" s="467">
        <f>SUM(U195:U197)/3</f>
        <v>108.405364714366</v>
      </c>
      <c r="V64" s="466">
        <f>+U64/U59*100-100</f>
        <v>6.8850334145357692</v>
      </c>
      <c r="W64" s="467">
        <f>SUM(W195:W197)/3</f>
        <v>104.72221647441999</v>
      </c>
      <c r="X64" s="466">
        <f>+W64/W59*100-100</f>
        <v>4.604013780271444</v>
      </c>
      <c r="Y64" s="467">
        <f>SUM(Y195:Y197)/3</f>
        <v>132.56562567349366</v>
      </c>
      <c r="Z64" s="466">
        <f>+Y64/Y59*100-100</f>
        <v>5.108610112649643</v>
      </c>
      <c r="AA64" s="35">
        <v>2023</v>
      </c>
      <c r="AB64" s="32" t="s">
        <v>28</v>
      </c>
      <c r="AC64" s="467">
        <f>SUM(AC195:AC197)/3</f>
        <v>148.96233887210499</v>
      </c>
      <c r="AD64" s="466">
        <f>+AC64/AC59*100-100</f>
        <v>5.6058976559168627</v>
      </c>
      <c r="AE64" s="467">
        <f>SUM(AE195:AE197)/3</f>
        <v>233.16583547937466</v>
      </c>
      <c r="AF64" s="466">
        <f>+AE64/AE59*100-100</f>
        <v>42.772934801593919</v>
      </c>
      <c r="AG64" s="467">
        <f>SUM(AG195:AG197)/3</f>
        <v>62.4782988173653</v>
      </c>
      <c r="AH64" s="466">
        <f>+AG64/AG59*100-100</f>
        <v>-23.904811005538988</v>
      </c>
      <c r="AI64" s="35">
        <v>2023</v>
      </c>
      <c r="AJ64" s="32" t="s">
        <v>28</v>
      </c>
      <c r="AK64" s="467">
        <f>SUM(AK195:AK197)/3</f>
        <v>148.69106065759965</v>
      </c>
      <c r="AL64" s="466">
        <f>+AK64/AK59*100-100</f>
        <v>-14.605307774198224</v>
      </c>
      <c r="AM64" s="467">
        <f>SUM(AM195:AM197)/3</f>
        <v>68.283873056289934</v>
      </c>
      <c r="AN64" s="466">
        <f>+AM64/AM59*100-100</f>
        <v>12.228882057575774</v>
      </c>
      <c r="AO64" s="467">
        <f>SUM(AO195:AO197)/3</f>
        <v>54.185004942649961</v>
      </c>
      <c r="AP64" s="466">
        <f>+AO64/AO59*100-100</f>
        <v>-28.064424398633875</v>
      </c>
      <c r="AQ64" s="35">
        <v>2023</v>
      </c>
      <c r="AR64" s="32" t="s">
        <v>28</v>
      </c>
      <c r="AS64" s="467">
        <f>SUM(AS195:AS197)/3</f>
        <v>161.90166123430265</v>
      </c>
      <c r="AT64" s="466">
        <f>+AS64/AS59*100-100</f>
        <v>3.4283816868668566</v>
      </c>
      <c r="AU64" s="467">
        <f>SUM(AU195:AU197)/3</f>
        <v>75.415413098530564</v>
      </c>
      <c r="AV64" s="466">
        <f>+AU64/AU59*100-100</f>
        <v>10.098095008465123</v>
      </c>
      <c r="AW64" s="467">
        <f>SUM(AW195:AW197)/3</f>
        <v>93.292376324645389</v>
      </c>
      <c r="AX64" s="466">
        <f>+AW64/AW59*100-100</f>
        <v>1.9735928316290767</v>
      </c>
      <c r="AY64" s="35">
        <v>2023</v>
      </c>
      <c r="AZ64" s="32" t="s">
        <v>28</v>
      </c>
      <c r="BA64" s="467">
        <f>SUM(BA195:BA197)/3</f>
        <v>75.127605517239559</v>
      </c>
      <c r="BB64" s="466">
        <f>+BA64/BA59*100-100</f>
        <v>1.7297820378496738</v>
      </c>
      <c r="BC64" s="467">
        <f>SUM(BC195:BC197)/3</f>
        <v>136.49064554206333</v>
      </c>
      <c r="BD64" s="466">
        <f>+BC64/BC59*100-100</f>
        <v>-2.4594341876279344</v>
      </c>
      <c r="BE64" s="467">
        <f>SUM(BE195:BE197)/3</f>
        <v>101.58194395022299</v>
      </c>
      <c r="BF64" s="466">
        <f>+BE64/BE59*100-100</f>
        <v>3.9218948663439051</v>
      </c>
      <c r="BG64" s="467">
        <f>SUM(BG195:BG197)/3</f>
        <v>103.69941182238887</v>
      </c>
      <c r="BH64" s="466">
        <f>+BG64/BG59*100-100</f>
        <v>1.0436087276971335</v>
      </c>
      <c r="BI64" s="472"/>
    </row>
    <row r="65" spans="1:300" ht="15" customHeight="1">
      <c r="A65" s="35"/>
      <c r="B65" s="32" t="s">
        <v>29</v>
      </c>
      <c r="C65" s="467">
        <f>SUM(C198:C200)/3</f>
        <v>225.85704663798001</v>
      </c>
      <c r="D65" s="466">
        <f>+C65/C60*100-100</f>
        <v>-5.0861473102217332</v>
      </c>
      <c r="E65" s="467">
        <f>SUM(E198:E200)/3</f>
        <v>117.43287189655734</v>
      </c>
      <c r="F65" s="466">
        <f>+E65/E60*100-100</f>
        <v>-3.9153806312782535E-2</v>
      </c>
      <c r="G65" s="467">
        <f>SUM(G198:G200)/3</f>
        <v>110.36739372475132</v>
      </c>
      <c r="H65" s="466">
        <f>+G65/G60*100-100</f>
        <v>-8.5149313917009266</v>
      </c>
      <c r="I65" s="467">
        <f>SUM(I198:I200)/3</f>
        <v>255.65076332834767</v>
      </c>
      <c r="J65" s="466">
        <f>+I65/I60*100-100</f>
        <v>23.799213486430219</v>
      </c>
      <c r="K65" s="35"/>
      <c r="L65" s="32" t="s">
        <v>29</v>
      </c>
      <c r="M65" s="467">
        <f>SUM(M198:M200)/3</f>
        <v>119.73605973843934</v>
      </c>
      <c r="N65" s="466">
        <f>+M65/M60*100-100</f>
        <v>10.919543438290731</v>
      </c>
      <c r="O65" s="467">
        <f>SUM(O198:O200)/3</f>
        <v>171.57383751751533</v>
      </c>
      <c r="P65" s="466">
        <f>+O65/O60*100-100</f>
        <v>24.56770906438912</v>
      </c>
      <c r="Q65" s="467">
        <f>SUM(Q198:Q200)/3</f>
        <v>165.71379579425798</v>
      </c>
      <c r="R65" s="466">
        <f>+Q65/Q60*100-100</f>
        <v>9.8828244424648943</v>
      </c>
      <c r="S65" s="35"/>
      <c r="T65" s="32" t="s">
        <v>29</v>
      </c>
      <c r="U65" s="467">
        <f>SUM(U198:U200)/3</f>
        <v>98.833000387127001</v>
      </c>
      <c r="V65" s="466">
        <f>+U65/U60*100-100</f>
        <v>-10.748482458093804</v>
      </c>
      <c r="W65" s="467">
        <f>SUM(W198:W200)/3</f>
        <v>105.82465740847867</v>
      </c>
      <c r="X65" s="466">
        <f>+W65/W60*100-100</f>
        <v>4.6654961141529725</v>
      </c>
      <c r="Y65" s="467">
        <f>SUM(Y198:Y200)/3</f>
        <v>126.51127084168267</v>
      </c>
      <c r="Z65" s="466">
        <f>+Y65/Y60*100-100</f>
        <v>7.3615647633010326</v>
      </c>
      <c r="AA65" s="35"/>
      <c r="AB65" s="32" t="s">
        <v>29</v>
      </c>
      <c r="AC65" s="467">
        <f>SUM(AC198:AC200)/3</f>
        <v>151.95958083407231</v>
      </c>
      <c r="AD65" s="466">
        <f>+AC65/AC60*100-100</f>
        <v>6.9717140680989758</v>
      </c>
      <c r="AE65" s="467">
        <f>SUM(AE198:AE200)/3</f>
        <v>200.07721957287035</v>
      </c>
      <c r="AF65" s="466">
        <f>+AE65/AE60*100-100</f>
        <v>23.735654152530913</v>
      </c>
      <c r="AG65" s="467">
        <f>SUM(AG198:AG200)/3</f>
        <v>82.221778187500163</v>
      </c>
      <c r="AH65" s="466">
        <f>+AG65/AG60*100-100</f>
        <v>-6.8766028624204978</v>
      </c>
      <c r="AI65" s="35"/>
      <c r="AJ65" s="32" t="s">
        <v>29</v>
      </c>
      <c r="AK65" s="467">
        <f>SUM(AK198:AK200)/3</f>
        <v>240.18450556022501</v>
      </c>
      <c r="AL65" s="466">
        <f>+AK65/AK60*100-100</f>
        <v>17.304493463074394</v>
      </c>
      <c r="AM65" s="467">
        <f>SUM(AM198:AM200)/3</f>
        <v>59.95009025209373</v>
      </c>
      <c r="AN65" s="466">
        <f>+AM65/AM60*100-100</f>
        <v>-4.5627164689724395</v>
      </c>
      <c r="AO65" s="467">
        <f>SUM(AO198:AO200)/3</f>
        <v>53.788414836720754</v>
      </c>
      <c r="AP65" s="466">
        <f>+AO65/AO60*100-100</f>
        <v>12.876761757364747</v>
      </c>
      <c r="AQ65" s="35"/>
      <c r="AR65" s="32" t="s">
        <v>29</v>
      </c>
      <c r="AS65" s="467">
        <f>SUM(AS198:AS200)/3</f>
        <v>168.84164327235101</v>
      </c>
      <c r="AT65" s="466">
        <f>+AS65/AS60*100-100</f>
        <v>2.2820815218854307</v>
      </c>
      <c r="AU65" s="467">
        <f>SUM(AU198:AU200)/3</f>
        <v>66.090577472094338</v>
      </c>
      <c r="AV65" s="466">
        <f>+AU65/AU60*100-100</f>
        <v>-15.792488229161165</v>
      </c>
      <c r="AW65" s="467">
        <f>SUM(AW198:AW200)/3</f>
        <v>79.455414433363501</v>
      </c>
      <c r="AX65" s="466">
        <f>+AW65/AW60*100-100</f>
        <v>-15.136605037124411</v>
      </c>
      <c r="AY65" s="35"/>
      <c r="AZ65" s="32" t="s">
        <v>29</v>
      </c>
      <c r="BA65" s="467">
        <f>SUM(BA198:BA200)/3</f>
        <v>70.23631341210627</v>
      </c>
      <c r="BB65" s="466">
        <f>+BA65/BA60*100-100</f>
        <v>-7.7972892036756036</v>
      </c>
      <c r="BC65" s="467">
        <f>SUM(BC198:BC200)/3</f>
        <v>137.51644969180234</v>
      </c>
      <c r="BD65" s="466">
        <f>+BC65/BC60*100-100</f>
        <v>16.337916582612436</v>
      </c>
      <c r="BE65" s="467">
        <f>SUM(BE198:BE200)/3</f>
        <v>89.903766300194022</v>
      </c>
      <c r="BF65" s="466">
        <f>+BE65/BE60*100-100</f>
        <v>1.0194811749064883</v>
      </c>
      <c r="BG65" s="467">
        <f>SUM(BG198:BG200)/3</f>
        <v>88.420095995044832</v>
      </c>
      <c r="BH65" s="466">
        <f>+BG65/BG60*100-100</f>
        <v>-15.156327615881452</v>
      </c>
      <c r="BI65" s="472"/>
    </row>
    <row r="66" spans="1:300" ht="15" customHeight="1">
      <c r="A66" s="35"/>
      <c r="B66" s="32" t="s">
        <v>30</v>
      </c>
      <c r="C66" s="467">
        <f>SUM(C201:C203)/3</f>
        <v>250.100135215927</v>
      </c>
      <c r="D66" s="466">
        <f>+C66/C61*100-100</f>
        <v>4.2292444200526518</v>
      </c>
      <c r="E66" s="467">
        <f>SUM(E201:E203)/3</f>
        <v>115.40780788366401</v>
      </c>
      <c r="F66" s="466">
        <f>+E66/E61*100-100</f>
        <v>2.5697451485380043</v>
      </c>
      <c r="G66" s="467">
        <f>SUM(G201:G203)/3</f>
        <v>119.25701570048666</v>
      </c>
      <c r="H66" s="466">
        <f>+G66/G61*100-100</f>
        <v>-4.2494267091436058</v>
      </c>
      <c r="I66" s="467">
        <f>SUM(I201:I203)/3</f>
        <v>291.04128765523836</v>
      </c>
      <c r="J66" s="466">
        <f>+I66/I61*100-100</f>
        <v>19.153322838162552</v>
      </c>
      <c r="K66" s="35"/>
      <c r="L66" s="32" t="s">
        <v>30</v>
      </c>
      <c r="M66" s="467">
        <f>SUM(M201:M203)/3</f>
        <v>131.58577249308931</v>
      </c>
      <c r="N66" s="466">
        <f>+M66/M61*100-100</f>
        <v>12.744464485382693</v>
      </c>
      <c r="O66" s="467">
        <f>SUM(O201:O203)/3</f>
        <v>155.89728446344267</v>
      </c>
      <c r="P66" s="466">
        <f>+O66/O61*100-100</f>
        <v>13.014953350848614</v>
      </c>
      <c r="Q66" s="467">
        <f>SUM(Q201:Q203)/3</f>
        <v>170.08734465834036</v>
      </c>
      <c r="R66" s="466">
        <f>+Q66/Q61*100-100</f>
        <v>9.9869769238865302</v>
      </c>
      <c r="S66" s="35"/>
      <c r="T66" s="32" t="s">
        <v>30</v>
      </c>
      <c r="U66" s="467">
        <f>SUM(U201:U203)/3</f>
        <v>95.827795917361428</v>
      </c>
      <c r="V66" s="466">
        <f>+U66/U61*100-100</f>
        <v>-10.199999999999804</v>
      </c>
      <c r="W66" s="467">
        <f>SUM(W201:W203)/3</f>
        <v>107.46302069436767</v>
      </c>
      <c r="X66" s="466">
        <f>+W66/W61*100-100</f>
        <v>4.8225391954576082</v>
      </c>
      <c r="Y66" s="467">
        <f>SUM(Y201:Y203)/3</f>
        <v>113.07942316184034</v>
      </c>
      <c r="Z66" s="466">
        <f>+Y66/Y61*100-100</f>
        <v>-6.1775750347389362</v>
      </c>
      <c r="AA66" s="35"/>
      <c r="AB66" s="32" t="s">
        <v>30</v>
      </c>
      <c r="AC66" s="467">
        <f>SUM(AC201:AC203)/3</f>
        <v>141.41511176046302</v>
      </c>
      <c r="AD66" s="466">
        <f>+AC66/AC61*100-100</f>
        <v>-2.0981071831131999</v>
      </c>
      <c r="AE66" s="467">
        <f>SUM(AE201:AE203)/3</f>
        <v>136.36954187901799</v>
      </c>
      <c r="AF66" s="466">
        <f>+AE66/AE61*100-100</f>
        <v>-0.25991696698756073</v>
      </c>
      <c r="AG66" s="467">
        <f>SUM(AG201:AG203)/3</f>
        <v>48.999403117099604</v>
      </c>
      <c r="AH66" s="466">
        <f>+AG66/AG61*100-100</f>
        <v>-8.8018394137393017</v>
      </c>
      <c r="AI66" s="35"/>
      <c r="AJ66" s="32" t="s">
        <v>30</v>
      </c>
      <c r="AK66" s="467">
        <f>SUM(AK201:AK203)/3</f>
        <v>295.77451338144533</v>
      </c>
      <c r="AL66" s="466">
        <f>+AK66/AK61*100-100</f>
        <v>30.536960565737814</v>
      </c>
      <c r="AM66" s="467">
        <f>SUM(AM201:AM203)/3</f>
        <v>75.522708724144138</v>
      </c>
      <c r="AN66" s="466">
        <f>+AM66/AM61*100-100</f>
        <v>12.993552231136846</v>
      </c>
      <c r="AO66" s="467">
        <f>SUM(AO201:AO203)/3</f>
        <v>58.844918382173624</v>
      </c>
      <c r="AP66" s="466">
        <f>+AO66/AO61*100-100</f>
        <v>15.65671748665352</v>
      </c>
      <c r="AQ66" s="35"/>
      <c r="AR66" s="32" t="s">
        <v>30</v>
      </c>
      <c r="AS66" s="467">
        <f>SUM(AS201:AS203)/3</f>
        <v>123.62498900408791</v>
      </c>
      <c r="AT66" s="466">
        <f>+AS66/AS61*100-100</f>
        <v>-2.4616729295413791</v>
      </c>
      <c r="AU66" s="467">
        <f>SUM(AU201:AU203)/3</f>
        <v>64.147233340518696</v>
      </c>
      <c r="AV66" s="466">
        <f>+AU66/AU61*100-100</f>
        <v>-12.952305939880588</v>
      </c>
      <c r="AW66" s="467">
        <f>SUM(AW201:AW203)/3</f>
        <v>81.019790551126064</v>
      </c>
      <c r="AX66" s="466">
        <f>+AW66/AW61*100-100</f>
        <v>-3.7489001548863854</v>
      </c>
      <c r="AY66" s="35"/>
      <c r="AZ66" s="32" t="s">
        <v>30</v>
      </c>
      <c r="BA66" s="467">
        <f>SUM(BA201:BA203)/3</f>
        <v>68.319381979598674</v>
      </c>
      <c r="BB66" s="466">
        <f>+BA66/BA61*100-100</f>
        <v>-9.455439717101001</v>
      </c>
      <c r="BC66" s="467">
        <f>SUM(BC201:BC203)/3</f>
        <v>159.32911541431801</v>
      </c>
      <c r="BD66" s="466">
        <f>+BC66/BC61*100-100</f>
        <v>12.077157819205169</v>
      </c>
      <c r="BE66" s="467">
        <f>SUM(BE201:BE203)/3</f>
        <v>96.657618465452671</v>
      </c>
      <c r="BF66" s="466">
        <f>+BE66/BE61*100-100</f>
        <v>-1.2752572752365126</v>
      </c>
      <c r="BG66" s="467">
        <f>SUM(BG201:BG203)/3</f>
        <v>110.82346381703933</v>
      </c>
      <c r="BH66" s="466">
        <f>+BG66/BG61*100-100</f>
        <v>16.956646491429339</v>
      </c>
      <c r="BI66" s="472"/>
    </row>
    <row r="67" spans="1:300">
      <c r="A67" s="35"/>
      <c r="B67" s="32" t="s">
        <v>31</v>
      </c>
      <c r="C67" s="467">
        <f>SUM(C204:C206)/3</f>
        <v>263.30471649355269</v>
      </c>
      <c r="D67" s="466">
        <f>+C67/C62*100-100</f>
        <v>20.165580762868501</v>
      </c>
      <c r="E67" s="467">
        <f>SUM(E204:E206)/3</f>
        <v>111.87305492336293</v>
      </c>
      <c r="F67" s="466">
        <f>+E67/E62*100-100</f>
        <v>2.1232510701545806</v>
      </c>
      <c r="G67" s="467">
        <f>SUM(G204:G206)/3</f>
        <v>132.97640034906331</v>
      </c>
      <c r="H67" s="466">
        <f>+G67/G62*100-100</f>
        <v>0.9988559934351855</v>
      </c>
      <c r="I67" s="467">
        <f>SUM(I204:I206)/3</f>
        <v>258.55524179905001</v>
      </c>
      <c r="J67" s="466">
        <f>+I67/I62*100-100</f>
        <v>16.703359932479771</v>
      </c>
      <c r="K67" s="35"/>
      <c r="L67" s="32" t="s">
        <v>31</v>
      </c>
      <c r="M67" s="467">
        <f>SUM(M204:M206)/3</f>
        <v>145.29020972376034</v>
      </c>
      <c r="N67" s="466">
        <f>+M67/M62*100-100</f>
        <v>10.771604398947133</v>
      </c>
      <c r="O67" s="467">
        <f>SUM(O204:O206)/3</f>
        <v>169.56510959606132</v>
      </c>
      <c r="P67" s="466">
        <f>+O67/O62*100-100</f>
        <v>7.4658855017654275</v>
      </c>
      <c r="Q67" s="467">
        <f>SUM(Q204:Q206)/3</f>
        <v>170.2284469427523</v>
      </c>
      <c r="R67" s="466">
        <f>+Q67/Q62*100-100</f>
        <v>7.6513297593166385</v>
      </c>
      <c r="S67" s="35"/>
      <c r="T67" s="32" t="s">
        <v>31</v>
      </c>
      <c r="U67" s="467">
        <f>SUM(U204:U206)/3</f>
        <v>97.081566184602025</v>
      </c>
      <c r="V67" s="466">
        <f>+U67/U62*100-100</f>
        <v>-10.199999999999648</v>
      </c>
      <c r="W67" s="467">
        <f>SUM(W204:W206)/3</f>
        <v>108.64404179488066</v>
      </c>
      <c r="X67" s="466">
        <f>+W67/W62*100-100</f>
        <v>4.8999999999999915</v>
      </c>
      <c r="Y67" s="467">
        <f>SUM(Y204:Y206)/3</f>
        <v>119.752706799639</v>
      </c>
      <c r="Z67" s="466">
        <f>+Y67/Y62*100-100</f>
        <v>-7.191287639848511</v>
      </c>
      <c r="AA67" s="35"/>
      <c r="AB67" s="32" t="s">
        <v>31</v>
      </c>
      <c r="AC67" s="467">
        <f>SUM(AC204:AC206)/3</f>
        <v>137.57123993745498</v>
      </c>
      <c r="AD67" s="466">
        <f>+AC67/AC62*100-100</f>
        <v>-6.0908180384542163</v>
      </c>
      <c r="AE67" s="467">
        <f>SUM(AE204:AE206)/3</f>
        <v>142.85292203451698</v>
      </c>
      <c r="AF67" s="466">
        <f>+AE67/AE62*100-100</f>
        <v>-12.636931727756746</v>
      </c>
      <c r="AG67" s="467">
        <f>SUM(AG204:AG206)/3</f>
        <v>56.870576764923008</v>
      </c>
      <c r="AH67" s="466">
        <f>+AG67/AG62*100-100</f>
        <v>0.41773318846993845</v>
      </c>
      <c r="AI67" s="35"/>
      <c r="AJ67" s="32" t="s">
        <v>31</v>
      </c>
      <c r="AK67" s="467">
        <f>SUM(AK204:AK206)/3</f>
        <v>260.57895093578537</v>
      </c>
      <c r="AL67" s="466">
        <f>+AK67/AK62*100-100</f>
        <v>25.919000361235774</v>
      </c>
      <c r="AM67" s="467">
        <f>SUM(AM204:AM206)/3</f>
        <v>82.257917221232901</v>
      </c>
      <c r="AN67" s="466">
        <f>+AM67/AM62*100-100</f>
        <v>10.060340575219385</v>
      </c>
      <c r="AO67" s="467">
        <f>SUM(AO204:AO206)/3</f>
        <v>59.068105361668337</v>
      </c>
      <c r="AP67" s="466">
        <f>+AO67/AO62*100-100</f>
        <v>16.705129639226342</v>
      </c>
      <c r="AQ67" s="35"/>
      <c r="AR67" s="32" t="s">
        <v>31</v>
      </c>
      <c r="AS67" s="467">
        <f>SUM(AS204:AS206)/3</f>
        <v>196.98084991241367</v>
      </c>
      <c r="AT67" s="466">
        <f>+AS67/AS62*100-100</f>
        <v>6.272456067301178</v>
      </c>
      <c r="AU67" s="467">
        <f>SUM(AU204:AU206)/3</f>
        <v>66.642641142463773</v>
      </c>
      <c r="AV67" s="466">
        <f>+AU67/AU62*100-100</f>
        <v>-11.399999999999864</v>
      </c>
      <c r="AW67" s="467">
        <f>SUM(AW204:AW206)/3</f>
        <v>85.08477700838931</v>
      </c>
      <c r="AX67" s="466">
        <f>+AW67/AW62*100-100</f>
        <v>-1.0333423797615353</v>
      </c>
      <c r="AY67" s="35"/>
      <c r="AZ67" s="32" t="s">
        <v>31</v>
      </c>
      <c r="BA67" s="467">
        <f>SUM(BA204:BA206)/3</f>
        <v>67.17879324898027</v>
      </c>
      <c r="BB67" s="466">
        <f>+BA67/BA62*100-100</f>
        <v>-7.998530286948963</v>
      </c>
      <c r="BC67" s="467">
        <f>SUM(BC204:BC206)/3</f>
        <v>151.43091930094832</v>
      </c>
      <c r="BD67" s="466">
        <f>+BC67/BC62*100-100</f>
        <v>12.142002981473496</v>
      </c>
      <c r="BE67" s="467">
        <f>SUM(BE204:BE206)/3</f>
        <v>93.605815784570098</v>
      </c>
      <c r="BF67" s="466">
        <f>+BE67/BE62*100-100</f>
        <v>-1.3925286155776746</v>
      </c>
      <c r="BG67" s="467">
        <f>SUM(BG204:BG206)/3</f>
        <v>79.44334187288807</v>
      </c>
      <c r="BH67" s="466">
        <f>+BG67/BG62*100-100</f>
        <v>-24.307153783331358</v>
      </c>
      <c r="BI67" s="472"/>
    </row>
    <row r="68" spans="1:300">
      <c r="A68" s="35"/>
      <c r="B68" s="32"/>
      <c r="C68" s="467"/>
      <c r="D68" s="466"/>
      <c r="E68" s="467"/>
      <c r="F68" s="466"/>
      <c r="G68" s="467"/>
      <c r="H68" s="466"/>
      <c r="I68" s="467"/>
      <c r="J68" s="466"/>
      <c r="K68" s="35"/>
      <c r="L68" s="32"/>
      <c r="M68" s="467"/>
      <c r="N68" s="466"/>
      <c r="O68" s="467"/>
      <c r="P68" s="466"/>
      <c r="Q68" s="467"/>
      <c r="R68" s="466"/>
      <c r="S68" s="35"/>
      <c r="T68" s="32"/>
      <c r="U68" s="467"/>
      <c r="V68" s="466"/>
      <c r="W68" s="467"/>
      <c r="X68" s="466"/>
      <c r="Y68" s="467"/>
      <c r="Z68" s="466"/>
      <c r="AA68" s="35"/>
      <c r="AB68" s="32"/>
      <c r="AC68" s="467"/>
      <c r="AD68" s="466"/>
      <c r="AE68" s="467"/>
      <c r="AF68" s="466"/>
      <c r="AG68" s="467"/>
      <c r="AH68" s="466"/>
      <c r="AI68" s="35"/>
      <c r="AJ68" s="32"/>
      <c r="AK68" s="467"/>
      <c r="AL68" s="466"/>
      <c r="AM68" s="467"/>
      <c r="AN68" s="466"/>
      <c r="AO68" s="467"/>
      <c r="AP68" s="466"/>
      <c r="AQ68" s="35"/>
      <c r="AR68" s="32"/>
      <c r="AS68" s="467"/>
      <c r="AT68" s="466"/>
      <c r="AU68" s="467"/>
      <c r="AV68" s="466"/>
      <c r="AW68" s="467"/>
      <c r="AX68" s="466"/>
      <c r="AY68" s="35"/>
      <c r="AZ68" s="32"/>
      <c r="BA68" s="467"/>
      <c r="BB68" s="466"/>
      <c r="BC68" s="467"/>
      <c r="BD68" s="466"/>
      <c r="BE68" s="467"/>
      <c r="BF68" s="466"/>
      <c r="BG68" s="467"/>
      <c r="BH68" s="466"/>
      <c r="BI68" s="472"/>
    </row>
    <row r="69" spans="1:300">
      <c r="A69" s="35">
        <v>2024</v>
      </c>
      <c r="B69" s="32" t="s">
        <v>28</v>
      </c>
      <c r="C69" s="467">
        <f>SUM(C208:C210)/3</f>
        <v>205.31446050164098</v>
      </c>
      <c r="D69" s="85">
        <f>+C69/C64*100-100</f>
        <v>12.024090588940851</v>
      </c>
      <c r="E69" s="467">
        <f>SUM(E208:E210)/3</f>
        <v>125.87957974063566</v>
      </c>
      <c r="F69" s="85">
        <f>+E69/E64*100-100</f>
        <v>-3.8149337493649682</v>
      </c>
      <c r="G69" s="467">
        <f>SUM(G208:G210)/3</f>
        <v>110.51327443712466</v>
      </c>
      <c r="H69" s="85">
        <f>+G69/G64*100-100</f>
        <v>-8.0061985258724491</v>
      </c>
      <c r="I69" s="467">
        <f>SUM(I208:I210)/3</f>
        <v>240.55825040042066</v>
      </c>
      <c r="J69" s="85">
        <f>+I69/I64*100-100</f>
        <v>11.003917806592241</v>
      </c>
      <c r="K69" s="35">
        <v>2024</v>
      </c>
      <c r="L69" s="32" t="s">
        <v>28</v>
      </c>
      <c r="M69" s="467">
        <f>SUM(M208:M210)/3</f>
        <v>143.42931421902099</v>
      </c>
      <c r="N69" s="85">
        <f t="shared" ref="N69:N77" si="23">+M69/M64*100-100</f>
        <v>5.1903933819875192</v>
      </c>
      <c r="O69" s="467">
        <f>SUM(O208:O210)/3</f>
        <v>141.01570149083</v>
      </c>
      <c r="P69" s="85">
        <f t="shared" ref="P69:P77" si="24">+O69/O64*100-100</f>
        <v>5.5551522017921258</v>
      </c>
      <c r="Q69" s="467">
        <f>SUM(Q208:Q210)/3</f>
        <v>167.51724081287432</v>
      </c>
      <c r="R69" s="85">
        <f t="shared" ref="R69:R77" si="25">+Q69/Q64*100-100</f>
        <v>3.6100879966962225</v>
      </c>
      <c r="S69" s="35">
        <v>2024</v>
      </c>
      <c r="T69" s="32" t="s">
        <v>28</v>
      </c>
      <c r="U69" s="467">
        <f>SUM(U208:U210)/3</f>
        <v>100.09136160061708</v>
      </c>
      <c r="V69" s="85">
        <f t="shared" ref="V69:V77" si="26">+U69/U64*100-100</f>
        <v>-7.6693650131201849</v>
      </c>
      <c r="W69" s="467">
        <f>SUM(W208:W210)/3</f>
        <v>109.32905091724332</v>
      </c>
      <c r="X69" s="85">
        <f t="shared" ref="X69:X77" si="27">+W69/W64*100-100</f>
        <v>4.3990994441457616</v>
      </c>
      <c r="Y69" s="467">
        <f>SUM(Y208:Y210)/3</f>
        <v>118.69953576156466</v>
      </c>
      <c r="Z69" s="85">
        <f t="shared" ref="Z69:Z77" si="28">+Y69/Y64*100-100</f>
        <v>-10.459792907462216</v>
      </c>
      <c r="AA69" s="35">
        <v>2024</v>
      </c>
      <c r="AB69" s="32" t="s">
        <v>28</v>
      </c>
      <c r="AC69" s="467">
        <f>SUM(AC208:AC210)/3</f>
        <v>141.65732790016133</v>
      </c>
      <c r="AD69" s="85">
        <f t="shared" ref="AD69:AD77" si="29">+AC69/AC64*100-100</f>
        <v>-4.9039314415004895</v>
      </c>
      <c r="AE69" s="467">
        <f>SUM(AE208:AE210)/3</f>
        <v>167.29581831077434</v>
      </c>
      <c r="AF69" s="85">
        <f t="shared" ref="AF69:AF77" si="30">+AE69/AE64*100-100</f>
        <v>-28.25028676828903</v>
      </c>
      <c r="AG69" s="467">
        <f>SUM(AG208:AG210)/3</f>
        <v>82.550453294451401</v>
      </c>
      <c r="AH69" s="85">
        <f t="shared" ref="AH69:AH77" si="31">+AG69/AG64*100-100</f>
        <v>32.126602127500973</v>
      </c>
      <c r="AI69" s="35">
        <v>2024</v>
      </c>
      <c r="AJ69" s="32" t="s">
        <v>28</v>
      </c>
      <c r="AK69" s="467">
        <f>SUM(AK208:AK210)/3</f>
        <v>176.47602658694032</v>
      </c>
      <c r="AL69" s="85">
        <f t="shared" ref="AL69:AL77" si="32">+AK69/AK64*100-100</f>
        <v>18.686372809810578</v>
      </c>
      <c r="AM69" s="467">
        <f>SUM(AM208:AM210)/3</f>
        <v>74.911609082484674</v>
      </c>
      <c r="AN69" s="85">
        <f t="shared" ref="AN69:AN77" si="33">+AM69/AM64*100-100</f>
        <v>9.7061512909953933</v>
      </c>
      <c r="AO69" s="467">
        <f>SUM(AO208:AO210)/3</f>
        <v>60.703014823476622</v>
      </c>
      <c r="AP69" s="85">
        <f t="shared" ref="AP69:AP77" si="34">+AO69/AO64*100-100</f>
        <v>12.029176499523061</v>
      </c>
      <c r="AQ69" s="35">
        <v>2024</v>
      </c>
      <c r="AR69" s="32" t="s">
        <v>28</v>
      </c>
      <c r="AS69" s="467">
        <f>SUM(AS208:AS210)/3</f>
        <v>167.07337653100601</v>
      </c>
      <c r="AT69" s="85">
        <f t="shared" ref="AT69:AT77" si="35">+AS69/AS64*100-100</f>
        <v>3.1943559178301939</v>
      </c>
      <c r="AU69" s="467">
        <f>SUM(AU208:AU210)/3</f>
        <v>68.500261996472403</v>
      </c>
      <c r="AV69" s="85">
        <f t="shared" ref="AV69:AV77" si="36">+AU69/AU64*100-100</f>
        <v>-9.1694135428569297</v>
      </c>
      <c r="AW69" s="467">
        <f>SUM(AW208:AW210)/3</f>
        <v>96.319598478332367</v>
      </c>
      <c r="AX69" s="85">
        <f t="shared" ref="AX69:AX77" si="37">+AW69/AW64*100-100</f>
        <v>3.2448762406401102</v>
      </c>
      <c r="AY69" s="35">
        <v>2024</v>
      </c>
      <c r="AZ69" s="32" t="s">
        <v>28</v>
      </c>
      <c r="BA69" s="467">
        <f>SUM(BA208:BA210)/3</f>
        <v>79.300989736975424</v>
      </c>
      <c r="BB69" s="85">
        <f t="shared" ref="BB69:BB77" si="38">+BA69/BA64*100-100</f>
        <v>5.5550608740993397</v>
      </c>
      <c r="BC69" s="467">
        <f>SUM(BC208:BC210)/3</f>
        <v>150.60691652814765</v>
      </c>
      <c r="BD69" s="85">
        <f t="shared" ref="BD69:BD77" si="39">+BC69/BC64*100-100</f>
        <v>10.342299232319178</v>
      </c>
      <c r="BE69" s="467">
        <f>SUM(BE208:BE210)/3</f>
        <v>97.723748853801496</v>
      </c>
      <c r="BF69" s="85">
        <f>+BE69/BE64*100-100</f>
        <v>-3.7981111075331313</v>
      </c>
      <c r="BG69" s="467">
        <f>SUM(BG208:BG210)/3</f>
        <v>99.897784818967736</v>
      </c>
      <c r="BH69" s="85">
        <f>+BG69/BG64*100-100</f>
        <v>-3.6660063317739571</v>
      </c>
      <c r="BI69" s="472"/>
    </row>
    <row r="70" spans="1:300">
      <c r="A70" s="35"/>
      <c r="B70" s="32" t="s">
        <v>29</v>
      </c>
      <c r="C70" s="467">
        <f>SUM(C211:C213)/3</f>
        <v>260.86314297873736</v>
      </c>
      <c r="D70" s="85">
        <f>+C70/C65*100-100</f>
        <v>15.499226994173739</v>
      </c>
      <c r="E70" s="467">
        <f>SUM(E211:E213)/3</f>
        <v>115.35677134391767</v>
      </c>
      <c r="F70" s="85">
        <f>+E70/E65*100-100</f>
        <v>-1.7679040962810149</v>
      </c>
      <c r="G70" s="467">
        <f>SUM(G211:G213)/3</f>
        <v>109.33147995686966</v>
      </c>
      <c r="H70" s="85">
        <f t="shared" ref="H70:J72" si="40">+G70/G65*100-100</f>
        <v>-0.93860490215540437</v>
      </c>
      <c r="I70" s="467">
        <f>SUM(I211:I213)/3</f>
        <v>271.93179014359367</v>
      </c>
      <c r="J70" s="85">
        <f t="shared" si="40"/>
        <v>6.3684639948973256</v>
      </c>
      <c r="K70" s="35"/>
      <c r="L70" s="32" t="s">
        <v>29</v>
      </c>
      <c r="M70" s="467">
        <f>SUM(M211:M213)/3</f>
        <v>125.73729587249433</v>
      </c>
      <c r="N70" s="85">
        <f t="shared" si="23"/>
        <v>5.0120541357086239</v>
      </c>
      <c r="O70" s="467">
        <f>SUM(O211:O213)/3</f>
        <v>179.88389730561968</v>
      </c>
      <c r="P70" s="85">
        <f t="shared" si="24"/>
        <v>4.8434306234224067</v>
      </c>
      <c r="Q70" s="467">
        <f>SUM(Q211:Q213)/3</f>
        <v>170.91397301270334</v>
      </c>
      <c r="R70" s="85">
        <f t="shared" si="25"/>
        <v>3.138047254014765</v>
      </c>
      <c r="S70" s="35"/>
      <c r="T70" s="32" t="s">
        <v>29</v>
      </c>
      <c r="U70" s="467">
        <f>SUM(U211:U213)/3</f>
        <v>91.335509248069343</v>
      </c>
      <c r="V70" s="85">
        <f t="shared" si="26"/>
        <v>-7.586019962654305</v>
      </c>
      <c r="W70" s="467">
        <f>SUM(W211:W213)/3</f>
        <v>110.54752781011234</v>
      </c>
      <c r="X70" s="85">
        <f t="shared" si="27"/>
        <v>4.4629205681276858</v>
      </c>
      <c r="Y70" s="467">
        <f>SUM(Y211:Y213)/3</f>
        <v>131.37175827726799</v>
      </c>
      <c r="Z70" s="85">
        <f t="shared" si="28"/>
        <v>3.8419402502625815</v>
      </c>
      <c r="AA70" s="35"/>
      <c r="AB70" s="32" t="s">
        <v>29</v>
      </c>
      <c r="AC70" s="467">
        <f>SUM(AC211:AC213)/3</f>
        <v>143.96129791702069</v>
      </c>
      <c r="AD70" s="85">
        <f t="shared" si="29"/>
        <v>-5.2634278622978741</v>
      </c>
      <c r="AE70" s="467">
        <f>SUM(AE211:AE213)/3</f>
        <v>147.04248376611699</v>
      </c>
      <c r="AF70" s="85">
        <f t="shared" si="30"/>
        <v>-26.507133555720728</v>
      </c>
      <c r="AG70" s="467">
        <f>SUM(AG211:AG213)/3</f>
        <v>89.118133490641071</v>
      </c>
      <c r="AH70" s="85">
        <f t="shared" si="31"/>
        <v>8.3875044485346848</v>
      </c>
      <c r="AI70" s="35"/>
      <c r="AJ70" s="32" t="s">
        <v>29</v>
      </c>
      <c r="AK70" s="467">
        <f>SUM(AK211:AK213)/3</f>
        <v>247.96169898303333</v>
      </c>
      <c r="AL70" s="85">
        <f t="shared" si="32"/>
        <v>3.2380079658628205</v>
      </c>
      <c r="AM70" s="467">
        <f>SUM(AM211:AM213)/3</f>
        <v>56.652758859837398</v>
      </c>
      <c r="AN70" s="85">
        <f t="shared" si="33"/>
        <v>-5.5001274866991139</v>
      </c>
      <c r="AO70" s="467">
        <f>SUM(AO211:AO213)/3</f>
        <v>59.484406089314319</v>
      </c>
      <c r="AP70" s="85">
        <f t="shared" si="34"/>
        <v>10.589624680117879</v>
      </c>
      <c r="AQ70" s="35"/>
      <c r="AR70" s="32" t="s">
        <v>29</v>
      </c>
      <c r="AS70" s="467">
        <f>SUM(AS211:AS213)/3</f>
        <v>176.20304173002</v>
      </c>
      <c r="AT70" s="85">
        <f t="shared" si="35"/>
        <v>4.3599424377756435</v>
      </c>
      <c r="AU70" s="467">
        <f>SUM(AU211:AU213)/3</f>
        <v>62.202432749051361</v>
      </c>
      <c r="AV70" s="85">
        <f t="shared" si="36"/>
        <v>-5.8830545468976823</v>
      </c>
      <c r="AW70" s="467">
        <f>SUM(AW211:AW213)/3</f>
        <v>78.060809662139263</v>
      </c>
      <c r="AX70" s="85">
        <f t="shared" si="37"/>
        <v>-1.7552041999527148</v>
      </c>
      <c r="AY70" s="35"/>
      <c r="AZ70" s="32" t="s">
        <v>29</v>
      </c>
      <c r="BA70" s="467">
        <f>SUM(BA211:BA213)/3</f>
        <v>78.042757578472546</v>
      </c>
      <c r="BB70" s="85">
        <f t="shared" si="38"/>
        <v>11.114541448897739</v>
      </c>
      <c r="BC70" s="467">
        <f>SUM(BC211:BC213)/3</f>
        <v>147.34350120325402</v>
      </c>
      <c r="BD70" s="85">
        <f t="shared" si="39"/>
        <v>7.1460916373828525</v>
      </c>
      <c r="BE70" s="467">
        <f>SUM(BE211:BE213)/3</f>
        <v>91.535825835459391</v>
      </c>
      <c r="BF70" s="85">
        <f t="shared" ref="BF70:BH72" si="41">+BE70/BE65*100-100</f>
        <v>1.8153405607233708</v>
      </c>
      <c r="BG70" s="467">
        <f>SUM(BG211:BG213)/3</f>
        <v>104.596871470716</v>
      </c>
      <c r="BH70" s="85">
        <f t="shared" si="41"/>
        <v>18.295360679746068</v>
      </c>
      <c r="BI70" s="472"/>
    </row>
    <row r="71" spans="1:300">
      <c r="A71" s="35"/>
      <c r="B71" s="32" t="s">
        <v>30</v>
      </c>
      <c r="C71" s="467">
        <f>SUM(C214:C216)/3</f>
        <v>277.37677727594865</v>
      </c>
      <c r="D71" s="85">
        <f>+C71/C66*100-100</f>
        <v>10.906288409829145</v>
      </c>
      <c r="E71" s="467">
        <f>SUM(E214:E216)/3</f>
        <v>112.20465019760267</v>
      </c>
      <c r="F71" s="85">
        <f>+E71/E66*100-100</f>
        <v>-2.7755121120490003</v>
      </c>
      <c r="G71" s="467">
        <f>SUM(G214:G216)/3</f>
        <v>114.81764947070566</v>
      </c>
      <c r="H71" s="85">
        <f t="shared" si="40"/>
        <v>-3.7225199739447135</v>
      </c>
      <c r="I71" s="467">
        <f>SUM(I214:I216)/3</f>
        <v>291.28847254028801</v>
      </c>
      <c r="J71" s="85">
        <f t="shared" si="40"/>
        <v>8.4931209259366369E-2</v>
      </c>
      <c r="K71" s="35"/>
      <c r="L71" s="32" t="s">
        <v>30</v>
      </c>
      <c r="M71" s="467">
        <f>SUM(M214:M216)/3</f>
        <v>137.25566077895999</v>
      </c>
      <c r="N71" s="85">
        <f t="shared" si="23"/>
        <v>4.3088915909723227</v>
      </c>
      <c r="O71" s="467">
        <f>SUM(O214:O216)/3</f>
        <v>154.03464135232801</v>
      </c>
      <c r="P71" s="85">
        <f t="shared" si="24"/>
        <v>-1.1947886825132201</v>
      </c>
      <c r="Q71" s="467">
        <f>SUM(Q214:Q216)/3</f>
        <v>178.335500339183</v>
      </c>
      <c r="R71" s="85">
        <f t="shared" si="25"/>
        <v>4.849364717528502</v>
      </c>
      <c r="S71" s="35"/>
      <c r="T71" s="32" t="s">
        <v>30</v>
      </c>
      <c r="U71" s="467">
        <f>SUM(U214:U216)/3</f>
        <v>91.445580111836236</v>
      </c>
      <c r="V71" s="85">
        <f t="shared" si="26"/>
        <v>-4.5730111640095146</v>
      </c>
      <c r="W71" s="467">
        <f>SUM(W214:W216)/3</f>
        <v>115.81394363944999</v>
      </c>
      <c r="X71" s="85">
        <f t="shared" si="27"/>
        <v>7.7709735787466059</v>
      </c>
      <c r="Y71" s="467">
        <f>SUM(Y214:Y216)/3</f>
        <v>127.71959511799366</v>
      </c>
      <c r="Z71" s="85">
        <f t="shared" si="28"/>
        <v>12.946804596977969</v>
      </c>
      <c r="AA71" s="35"/>
      <c r="AB71" s="32" t="s">
        <v>30</v>
      </c>
      <c r="AC71" s="467">
        <f>SUM(AC214:AC216)/3</f>
        <v>138.75076312446467</v>
      </c>
      <c r="AD71" s="85">
        <f t="shared" si="29"/>
        <v>-1.884062178949705</v>
      </c>
      <c r="AE71" s="467">
        <f>SUM(AE214:AE216)/3</f>
        <v>91.406327554451408</v>
      </c>
      <c r="AF71" s="85">
        <f t="shared" si="30"/>
        <v>-32.971595933391256</v>
      </c>
      <c r="AG71" s="467">
        <f>SUM(AG214:AG216)/3</f>
        <v>48.685995436676997</v>
      </c>
      <c r="AH71" s="85">
        <f t="shared" si="31"/>
        <v>-0.63961530240199238</v>
      </c>
      <c r="AI71" s="35"/>
      <c r="AJ71" s="32" t="s">
        <v>30</v>
      </c>
      <c r="AK71" s="467">
        <f>SUM(AK214:AK216)/3</f>
        <v>334.30138627028333</v>
      </c>
      <c r="AL71" s="85">
        <f t="shared" si="32"/>
        <v>13.025758185984017</v>
      </c>
      <c r="AM71" s="467">
        <f>SUM(AM214:AM216)/3</f>
        <v>75.568825221527291</v>
      </c>
      <c r="AN71" s="85">
        <f t="shared" si="33"/>
        <v>6.10630870664437E-2</v>
      </c>
      <c r="AO71" s="467">
        <f>SUM(AO214:AO216)/3</f>
        <v>64.952153157309155</v>
      </c>
      <c r="AP71" s="85">
        <f t="shared" si="34"/>
        <v>10.378525356210957</v>
      </c>
      <c r="AQ71" s="35"/>
      <c r="AR71" s="32" t="s">
        <v>30</v>
      </c>
      <c r="AS71" s="467">
        <f>SUM(AS214:AS216)/3</f>
        <v>127.67051117116041</v>
      </c>
      <c r="AT71" s="85">
        <f t="shared" si="35"/>
        <v>3.272414581924636</v>
      </c>
      <c r="AU71" s="467">
        <f>SUM(AU214:AU216)/3</f>
        <v>61.979650368692766</v>
      </c>
      <c r="AV71" s="85">
        <f t="shared" si="36"/>
        <v>-3.37907476121309</v>
      </c>
      <c r="AW71" s="467">
        <f>SUM(AW214:AW216)/3</f>
        <v>80.530871808442967</v>
      </c>
      <c r="AX71" s="85">
        <f t="shared" si="37"/>
        <v>-0.60345594497009358</v>
      </c>
      <c r="AY71" s="35"/>
      <c r="AZ71" s="32" t="s">
        <v>30</v>
      </c>
      <c r="BA71" s="467">
        <f>SUM(BA214:BA216)/3</f>
        <v>78.688152756296475</v>
      </c>
      <c r="BB71" s="85">
        <f t="shared" si="38"/>
        <v>15.176909503944415</v>
      </c>
      <c r="BC71" s="467">
        <f>SUM(BC214:BC216)/3</f>
        <v>168.25331326092268</v>
      </c>
      <c r="BD71" s="85">
        <f t="shared" si="39"/>
        <v>5.6011092658101234</v>
      </c>
      <c r="BE71" s="467">
        <f>SUM(BE214:BE216)/3</f>
        <v>98.709967577093963</v>
      </c>
      <c r="BF71" s="85">
        <f t="shared" si="41"/>
        <v>2.1233185176964042</v>
      </c>
      <c r="BG71" s="467">
        <f>SUM(BG214:BG216)/3</f>
        <v>108.26803724517133</v>
      </c>
      <c r="BH71" s="85">
        <f t="shared" si="41"/>
        <v>-2.305853367015132</v>
      </c>
      <c r="BI71" s="472"/>
    </row>
    <row r="72" spans="1:300">
      <c r="A72" s="35"/>
      <c r="B72" s="32" t="s">
        <v>31</v>
      </c>
      <c r="C72" s="467">
        <f>SUM(C217:C219)/3</f>
        <v>308.33753034234206</v>
      </c>
      <c r="D72" s="85">
        <f>+C72/C67*100-100</f>
        <v>17.102927151664616</v>
      </c>
      <c r="E72" s="467">
        <f>SUM(E217:E219)/3</f>
        <v>108.02131072707805</v>
      </c>
      <c r="F72" s="85">
        <f>+E72/E67*100-100</f>
        <v>-3.4429597001024632</v>
      </c>
      <c r="G72" s="467">
        <f>SUM(G217:G219)/3</f>
        <v>127.71860191286039</v>
      </c>
      <c r="H72" s="85">
        <f t="shared" si="40"/>
        <v>-3.9539334967717394</v>
      </c>
      <c r="I72" s="467">
        <f>SUM(I217:I219)/3</f>
        <v>274.4258464202515</v>
      </c>
      <c r="J72" s="85">
        <f t="shared" si="40"/>
        <v>6.1381871474631282</v>
      </c>
      <c r="K72" s="35"/>
      <c r="L72" s="32" t="s">
        <v>31</v>
      </c>
      <c r="M72" s="467">
        <f>SUM(M217:M219)/3</f>
        <v>144.4121187570392</v>
      </c>
      <c r="N72" s="85">
        <f t="shared" si="23"/>
        <v>-0.60437036218108631</v>
      </c>
      <c r="O72" s="467">
        <f>SUM(O217:O219)/3</f>
        <v>142.08798548681372</v>
      </c>
      <c r="P72" s="85">
        <f t="shared" si="24"/>
        <v>-16.204468109449948</v>
      </c>
      <c r="Q72" s="467">
        <f>SUM(Q217:Q219)/3</f>
        <v>180.95758466350176</v>
      </c>
      <c r="R72" s="85">
        <f t="shared" si="25"/>
        <v>6.3027877616469397</v>
      </c>
      <c r="S72" s="35"/>
      <c r="T72" s="32" t="s">
        <v>31</v>
      </c>
      <c r="U72" s="467">
        <f>SUM(U217:U219)/3</f>
        <v>95.884842463313802</v>
      </c>
      <c r="V72" s="85">
        <f t="shared" si="26"/>
        <v>-1.2326992325326103</v>
      </c>
      <c r="W72" s="467">
        <f>SUM(W217:W219)/3</f>
        <v>117.91617715234899</v>
      </c>
      <c r="X72" s="85">
        <f t="shared" si="27"/>
        <v>8.5344168021418625</v>
      </c>
      <c r="Y72" s="467">
        <f>SUM(Y217:Y219)/3</f>
        <v>129.62561615567822</v>
      </c>
      <c r="Z72" s="85">
        <f t="shared" si="28"/>
        <v>8.2444143601345274</v>
      </c>
      <c r="AA72" s="35"/>
      <c r="AB72" s="32" t="s">
        <v>31</v>
      </c>
      <c r="AC72" s="467">
        <f>SUM(AC217:AC219)/3</f>
        <v>138.1809390906252</v>
      </c>
      <c r="AD72" s="85">
        <f t="shared" si="29"/>
        <v>0.44318794643953652</v>
      </c>
      <c r="AE72" s="467">
        <f>SUM(AE217:AE219)/3</f>
        <v>98.340148200204268</v>
      </c>
      <c r="AF72" s="85">
        <f t="shared" si="30"/>
        <v>-31.159862325782356</v>
      </c>
      <c r="AG72" s="467">
        <f>SUM(AG217:AG219)/3</f>
        <v>53.248004135930834</v>
      </c>
      <c r="AH72" s="85">
        <f t="shared" si="31"/>
        <v>-6.3698538595207737</v>
      </c>
      <c r="AI72" s="35"/>
      <c r="AJ72" s="32" t="s">
        <v>31</v>
      </c>
      <c r="AK72" s="467">
        <f>SUM(AK217:AK219)/3</f>
        <v>298.79422619049438</v>
      </c>
      <c r="AL72" s="85">
        <f t="shared" si="32"/>
        <v>14.665526558254683</v>
      </c>
      <c r="AM72" s="467">
        <f>SUM(AM217:AM219)/3</f>
        <v>69.56172096755266</v>
      </c>
      <c r="AN72" s="85">
        <f t="shared" si="33"/>
        <v>-15.434619161987513</v>
      </c>
      <c r="AO72" s="467">
        <f>SUM(AO217:AO219)/3</f>
        <v>64.86070828426017</v>
      </c>
      <c r="AP72" s="85">
        <f t="shared" si="34"/>
        <v>9.8066509618418962</v>
      </c>
      <c r="AQ72" s="35"/>
      <c r="AR72" s="32" t="s">
        <v>31</v>
      </c>
      <c r="AS72" s="467">
        <f>SUM(AS217:AS219)/3</f>
        <v>200.22165569494942</v>
      </c>
      <c r="AT72" s="85">
        <f t="shared" si="35"/>
        <v>1.6452390087547997</v>
      </c>
      <c r="AU72" s="467">
        <f>SUM(AU217:AU219)/3</f>
        <v>66.821150202164318</v>
      </c>
      <c r="AV72" s="85">
        <f t="shared" si="36"/>
        <v>0.26786012174839868</v>
      </c>
      <c r="AW72" s="467">
        <f>SUM(AW217:AW219)/3</f>
        <v>77.313564551668776</v>
      </c>
      <c r="AX72" s="85">
        <f t="shared" si="37"/>
        <v>-9.1334933579884705</v>
      </c>
      <c r="AY72" s="35"/>
      <c r="AZ72" s="32" t="s">
        <v>31</v>
      </c>
      <c r="BA72" s="467">
        <f>SUM(BA217:BA219)/3</f>
        <v>69.621208784952373</v>
      </c>
      <c r="BB72" s="85">
        <f t="shared" si="38"/>
        <v>3.6356942687552305</v>
      </c>
      <c r="BC72" s="467">
        <f>SUM(BC217:BC219)/3</f>
        <v>162.59710705414886</v>
      </c>
      <c r="BD72" s="85">
        <f t="shared" si="39"/>
        <v>7.3737832437041959</v>
      </c>
      <c r="BE72" s="467">
        <f>SUM(BE217:BE219)/3</f>
        <v>92.841949157194236</v>
      </c>
      <c r="BF72" s="85">
        <f t="shared" si="41"/>
        <v>-0.81604611954226414</v>
      </c>
      <c r="BG72" s="467">
        <f>SUM(BG217:BG219)/3</f>
        <v>96.34328843186195</v>
      </c>
      <c r="BH72" s="85">
        <f t="shared" si="41"/>
        <v>21.27295524150324</v>
      </c>
      <c r="BI72" s="472"/>
    </row>
    <row r="73" spans="1:300">
      <c r="A73" s="35"/>
      <c r="B73" s="32"/>
      <c r="C73" s="467"/>
      <c r="D73" s="85"/>
      <c r="E73" s="467"/>
      <c r="F73" s="85"/>
      <c r="G73" s="467"/>
      <c r="H73" s="85"/>
      <c r="I73" s="467"/>
      <c r="J73" s="85"/>
      <c r="K73" s="35"/>
      <c r="L73" s="32"/>
      <c r="M73" s="467"/>
      <c r="N73" s="85"/>
      <c r="O73" s="467"/>
      <c r="P73" s="85"/>
      <c r="Q73" s="467"/>
      <c r="R73" s="85"/>
      <c r="S73" s="35"/>
      <c r="T73" s="32"/>
      <c r="U73" s="467"/>
      <c r="V73" s="85"/>
      <c r="W73" s="467"/>
      <c r="X73" s="85"/>
      <c r="Y73" s="467"/>
      <c r="Z73" s="85"/>
      <c r="AA73" s="35"/>
      <c r="AB73" s="32"/>
      <c r="AC73" s="467"/>
      <c r="AD73" s="85"/>
      <c r="AE73" s="467"/>
      <c r="AF73" s="85"/>
      <c r="AG73" s="467"/>
      <c r="AH73" s="85"/>
      <c r="AI73" s="35"/>
      <c r="AJ73" s="32"/>
      <c r="AK73" s="467"/>
      <c r="AL73" s="85"/>
      <c r="AM73" s="467"/>
      <c r="AN73" s="85"/>
      <c r="AO73" s="467"/>
      <c r="AP73" s="85"/>
      <c r="AQ73" s="35"/>
      <c r="AR73" s="32"/>
      <c r="AS73" s="467"/>
      <c r="AT73" s="85"/>
      <c r="AU73" s="467"/>
      <c r="AV73" s="85"/>
      <c r="AW73" s="467"/>
      <c r="AX73" s="85"/>
      <c r="AY73" s="35"/>
      <c r="AZ73" s="32"/>
      <c r="BA73" s="467"/>
      <c r="BB73" s="85"/>
      <c r="BC73" s="467"/>
      <c r="BD73" s="85"/>
      <c r="BE73" s="467"/>
      <c r="BF73" s="85"/>
      <c r="BG73" s="467"/>
      <c r="BH73" s="85"/>
      <c r="BI73" s="472"/>
    </row>
    <row r="74" spans="1:300">
      <c r="A74" s="35">
        <v>2025</v>
      </c>
      <c r="B74" s="32" t="s">
        <v>28</v>
      </c>
      <c r="C74" s="467">
        <f t="shared" ref="C74:G74" si="42">SUM(C221:C223)/3</f>
        <v>248.74222900057066</v>
      </c>
      <c r="D74" s="85">
        <f>+C74/C69*100-100</f>
        <v>21.151831387240549</v>
      </c>
      <c r="E74" s="467">
        <f t="shared" si="42"/>
        <v>106.316234380661</v>
      </c>
      <c r="F74" s="85">
        <f>+E74/E69*100-100</f>
        <v>-15.541317662708522</v>
      </c>
      <c r="G74" s="467">
        <f t="shared" si="42"/>
        <v>113.42679306738178</v>
      </c>
      <c r="H74" s="85">
        <f>+G74/G69*100-100</f>
        <v>2.6363517370166676</v>
      </c>
      <c r="I74" s="467">
        <f>SUM(I221:I223)/3</f>
        <v>265.55537199337232</v>
      </c>
      <c r="J74" s="85">
        <f>+I74/I69*100-100</f>
        <v>10.391296723908965</v>
      </c>
      <c r="K74" s="35">
        <v>2025</v>
      </c>
      <c r="L74" s="32" t="s">
        <v>28</v>
      </c>
      <c r="M74" s="467">
        <f t="shared" ref="M74:Q74" si="43">SUM(M221:M223)/3</f>
        <v>142.32523854682901</v>
      </c>
      <c r="N74" s="85">
        <f t="shared" si="23"/>
        <v>-0.76976988853618877</v>
      </c>
      <c r="O74" s="467">
        <f t="shared" si="43"/>
        <v>146.92655772377233</v>
      </c>
      <c r="P74" s="85">
        <f t="shared" si="24"/>
        <v>4.191629847210109</v>
      </c>
      <c r="Q74" s="467">
        <f t="shared" si="43"/>
        <v>179.40753439277765</v>
      </c>
      <c r="R74" s="85">
        <f t="shared" si="25"/>
        <v>7.0979521404518806</v>
      </c>
      <c r="S74" s="35">
        <v>2025</v>
      </c>
      <c r="T74" s="32" t="s">
        <v>28</v>
      </c>
      <c r="U74" s="467">
        <f t="shared" ref="U74:Y74" si="44">SUM(U221:U223)/3</f>
        <v>103.97907395808666</v>
      </c>
      <c r="V74" s="85">
        <f t="shared" si="26"/>
        <v>3.8841637233213646</v>
      </c>
      <c r="W74" s="467">
        <f t="shared" si="44"/>
        <v>119.312905560555</v>
      </c>
      <c r="X74" s="85">
        <f t="shared" si="27"/>
        <v>9.1319320524139158</v>
      </c>
      <c r="Y74" s="467">
        <f t="shared" si="44"/>
        <v>131.11757536419466</v>
      </c>
      <c r="Z74" s="85">
        <f t="shared" si="28"/>
        <v>10.461742350513049</v>
      </c>
      <c r="AA74" s="35">
        <v>2025</v>
      </c>
      <c r="AB74" s="32" t="s">
        <v>28</v>
      </c>
      <c r="AC74" s="467">
        <f t="shared" ref="AC74:AG74" si="45">SUM(AC221:AC223)/3</f>
        <v>138.85342477840399</v>
      </c>
      <c r="AD74" s="85">
        <f t="shared" si="29"/>
        <v>-1.9793562135617293</v>
      </c>
      <c r="AE74" s="467">
        <f t="shared" si="45"/>
        <v>141.65617200767201</v>
      </c>
      <c r="AF74" s="85">
        <f t="shared" si="30"/>
        <v>-15.325933763313344</v>
      </c>
      <c r="AG74" s="467">
        <f t="shared" si="45"/>
        <v>82.685418416340198</v>
      </c>
      <c r="AH74" s="85">
        <f t="shared" si="31"/>
        <v>0.16349410148892218</v>
      </c>
      <c r="AI74" s="35">
        <v>2025</v>
      </c>
      <c r="AJ74" s="32" t="s">
        <v>28</v>
      </c>
      <c r="AK74" s="467">
        <f t="shared" ref="AK74:AO74" si="46">SUM(AK221:AK223)/3</f>
        <v>211.98240430795599</v>
      </c>
      <c r="AL74" s="85">
        <f t="shared" si="32"/>
        <v>20.119660674433632</v>
      </c>
      <c r="AM74" s="467">
        <f t="shared" si="46"/>
        <v>60.142989201530959</v>
      </c>
      <c r="AN74" s="85">
        <f t="shared" si="33"/>
        <v>-19.714727879749702</v>
      </c>
      <c r="AO74" s="467">
        <f t="shared" si="46"/>
        <v>65.450125260070948</v>
      </c>
      <c r="AP74" s="85">
        <f t="shared" si="34"/>
        <v>7.8202218627836544</v>
      </c>
      <c r="AQ74" s="35">
        <v>2025</v>
      </c>
      <c r="AR74" s="32" t="s">
        <v>28</v>
      </c>
      <c r="AS74" s="467">
        <f t="shared" ref="AS74:AW74" si="47">SUM(AS221:AS223)/3</f>
        <v>177.25444669666467</v>
      </c>
      <c r="AT74" s="85">
        <f t="shared" si="35"/>
        <v>6.0937717169852164</v>
      </c>
      <c r="AU74" s="467">
        <f t="shared" si="47"/>
        <v>67.775055598632534</v>
      </c>
      <c r="AV74" s="85">
        <f t="shared" si="36"/>
        <v>-1.0586914220521066</v>
      </c>
      <c r="AW74" s="467">
        <f t="shared" si="47"/>
        <v>78.050920807719805</v>
      </c>
      <c r="AX74" s="85">
        <f t="shared" si="37"/>
        <v>-18.966729470661363</v>
      </c>
      <c r="AY74" s="35">
        <v>2025</v>
      </c>
      <c r="AZ74" s="32" t="s">
        <v>28</v>
      </c>
      <c r="BA74" s="467">
        <f t="shared" ref="BA74:BE74" si="48">SUM(BA221:BA223)/3</f>
        <v>72.160133770822426</v>
      </c>
      <c r="BB74" s="85">
        <f t="shared" si="38"/>
        <v>-9.0047501170385118</v>
      </c>
      <c r="BC74" s="467">
        <f t="shared" si="48"/>
        <v>170.89113096560632</v>
      </c>
      <c r="BD74" s="85">
        <f t="shared" si="39"/>
        <v>13.468315337076604</v>
      </c>
      <c r="BE74" s="467">
        <f t="shared" si="48"/>
        <v>97.763608081002232</v>
      </c>
      <c r="BF74" s="110">
        <f t="shared" ref="BF74:BF77" si="49">+BE74/BE69*100-100</f>
        <v>4.0787656703969333E-2</v>
      </c>
      <c r="BG74" s="467">
        <f>SUM(BG221:BG223)/3</f>
        <v>112.0829324940435</v>
      </c>
      <c r="BH74" s="85">
        <f t="shared" ref="BH74:BH77" si="50">+BG74/BG69*100-100</f>
        <v>12.197615489830312</v>
      </c>
      <c r="BI74" s="472"/>
    </row>
    <row r="75" spans="1:300">
      <c r="A75" s="35"/>
      <c r="B75" s="32" t="s">
        <v>29</v>
      </c>
      <c r="C75" s="467">
        <f t="shared" ref="C75:G75" si="51">SUM(C224:C226)/3</f>
        <v>300.38175760486371</v>
      </c>
      <c r="D75" s="85">
        <f>+C75/C70*100-100</f>
        <v>15.14917522455346</v>
      </c>
      <c r="E75" s="467">
        <f t="shared" si="51"/>
        <v>110.66395372007032</v>
      </c>
      <c r="F75" s="85">
        <f>+E75/E70*100-100</f>
        <v>-4.0680902986236163</v>
      </c>
      <c r="G75" s="467">
        <f t="shared" si="51"/>
        <v>121.66345528792799</v>
      </c>
      <c r="H75" s="85">
        <f>+G75/G70*100-100</f>
        <v>11.279436934287546</v>
      </c>
      <c r="I75" s="467">
        <f>SUM(I224:I226)/3</f>
        <v>304.57135651794232</v>
      </c>
      <c r="J75" s="85">
        <f>+I75/I70*100-100</f>
        <v>12.002850552012802</v>
      </c>
      <c r="K75" s="35"/>
      <c r="L75" s="32" t="s">
        <v>29</v>
      </c>
      <c r="M75" s="467">
        <f t="shared" ref="M75:Q75" si="52">SUM(M224:M226)/3</f>
        <v>126.68501466924401</v>
      </c>
      <c r="N75" s="85">
        <f t="shared" si="23"/>
        <v>0.75372926558779341</v>
      </c>
      <c r="O75" s="467">
        <f t="shared" si="52"/>
        <v>173.49950263990698</v>
      </c>
      <c r="P75" s="85">
        <f t="shared" si="24"/>
        <v>-3.54917519652453</v>
      </c>
      <c r="Q75" s="467">
        <f t="shared" si="52"/>
        <v>183.11040467102669</v>
      </c>
      <c r="R75" s="85">
        <f t="shared" si="25"/>
        <v>7.1360061692655279</v>
      </c>
      <c r="S75" s="35"/>
      <c r="T75" s="32" t="s">
        <v>29</v>
      </c>
      <c r="U75" s="467">
        <f t="shared" ref="U75:Y75" si="53">SUM(U224:U226)/3</f>
        <v>96.632968784457091</v>
      </c>
      <c r="V75" s="85">
        <f t="shared" si="26"/>
        <v>5.7999999999996987</v>
      </c>
      <c r="W75" s="467">
        <f t="shared" si="53"/>
        <v>121.49173306331367</v>
      </c>
      <c r="X75" s="85">
        <f t="shared" si="27"/>
        <v>9.9000000000002046</v>
      </c>
      <c r="Y75" s="467">
        <f t="shared" si="53"/>
        <v>136.49795246719665</v>
      </c>
      <c r="Z75" s="85">
        <f t="shared" si="28"/>
        <v>3.9020519000054321</v>
      </c>
      <c r="AA75" s="35"/>
      <c r="AB75" s="32" t="s">
        <v>29</v>
      </c>
      <c r="AC75" s="467">
        <f t="shared" ref="AC75:AG75" si="54">SUM(AC224:AC226)/3</f>
        <v>139.13998516172134</v>
      </c>
      <c r="AD75" s="85">
        <f t="shared" si="29"/>
        <v>-3.349033959167528</v>
      </c>
      <c r="AE75" s="467">
        <f t="shared" si="54"/>
        <v>132.84538936571968</v>
      </c>
      <c r="AF75" s="85">
        <f t="shared" si="30"/>
        <v>-9.6550969738643317</v>
      </c>
      <c r="AG75" s="467">
        <f t="shared" si="54"/>
        <v>89.418640159450604</v>
      </c>
      <c r="AH75" s="85">
        <f t="shared" si="31"/>
        <v>0.337200362080182</v>
      </c>
      <c r="AI75" s="35"/>
      <c r="AJ75" s="32" t="s">
        <v>29</v>
      </c>
      <c r="AK75" s="467">
        <f t="shared" ref="AK75:AO75" si="55">SUM(AK224:AK226)/3</f>
        <v>276.25849981699065</v>
      </c>
      <c r="AL75" s="85">
        <f t="shared" si="32"/>
        <v>11.411762764173304</v>
      </c>
      <c r="AM75" s="467">
        <f t="shared" si="55"/>
        <v>44.335156855719362</v>
      </c>
      <c r="AN75" s="85">
        <f t="shared" si="33"/>
        <v>-21.74228096215505</v>
      </c>
      <c r="AO75" s="467">
        <f t="shared" si="55"/>
        <v>64.44692485540395</v>
      </c>
      <c r="AP75" s="85">
        <f t="shared" si="34"/>
        <v>8.3425541118096476</v>
      </c>
      <c r="AQ75" s="35"/>
      <c r="AR75" s="32" t="s">
        <v>29</v>
      </c>
      <c r="AS75" s="467">
        <f t="shared" ref="AS75:AW75" si="56">SUM(AS224:AS226)/3</f>
        <v>172.05301996912365</v>
      </c>
      <c r="AT75" s="85">
        <f t="shared" si="35"/>
        <v>-2.3552497846518747</v>
      </c>
      <c r="AU75" s="467">
        <f t="shared" si="56"/>
        <v>60.896181661321464</v>
      </c>
      <c r="AV75" s="85">
        <f t="shared" si="36"/>
        <v>-2.0999999999997101</v>
      </c>
      <c r="AW75" s="467">
        <f t="shared" si="56"/>
        <v>67.129868346690898</v>
      </c>
      <c r="AX75" s="85">
        <f t="shared" si="37"/>
        <v>-14.003110347893369</v>
      </c>
      <c r="AY75" s="35"/>
      <c r="AZ75" s="32" t="s">
        <v>29</v>
      </c>
      <c r="BA75" s="467">
        <f t="shared" ref="BA75:BE75" si="57">SUM(BA224:BA226)/3</f>
        <v>66.165152801789063</v>
      </c>
      <c r="BB75" s="85">
        <f t="shared" si="38"/>
        <v>-15.219355575359401</v>
      </c>
      <c r="BC75" s="467">
        <f t="shared" si="57"/>
        <v>171.01019143030635</v>
      </c>
      <c r="BD75" s="85">
        <f t="shared" si="39"/>
        <v>16.062255907985488</v>
      </c>
      <c r="BE75" s="467">
        <f t="shared" si="57"/>
        <v>92.350732246047073</v>
      </c>
      <c r="BF75" s="85">
        <f t="shared" si="49"/>
        <v>0.89025952751278226</v>
      </c>
      <c r="BG75" s="467">
        <f>SUM(BG224:BG226)/3</f>
        <v>110.98858504572299</v>
      </c>
      <c r="BH75" s="85">
        <f t="shared" si="50"/>
        <v>6.1108076036447017</v>
      </c>
      <c r="BI75" s="472"/>
    </row>
    <row r="76" spans="1:300">
      <c r="A76" s="35"/>
      <c r="B76" s="32" t="s">
        <v>30</v>
      </c>
      <c r="C76" s="467">
        <f t="shared" ref="C76:G76" si="58">SUM(C227:C229)/3</f>
        <v>307.07873656656903</v>
      </c>
      <c r="D76" s="85">
        <f>+C76/C71*100-100</f>
        <v>10.70816366904117</v>
      </c>
      <c r="E76" s="467">
        <f t="shared" si="58"/>
        <v>109.34396328045648</v>
      </c>
      <c r="F76" s="85">
        <f>+E76/E71*100-100</f>
        <v>-2.5495261667927878</v>
      </c>
      <c r="G76" s="467">
        <f t="shared" si="58"/>
        <v>136.032124106189</v>
      </c>
      <c r="H76" s="85">
        <f>+G76/G71*100-100</f>
        <v>18.476666900323508</v>
      </c>
      <c r="I76" s="467">
        <f>SUM(I227:I229)/3</f>
        <v>350.44130236141456</v>
      </c>
      <c r="J76" s="85">
        <f>+I76/I71*100-100</f>
        <v>20.307302003839212</v>
      </c>
      <c r="K76" s="35"/>
      <c r="L76" s="32" t="s">
        <v>30</v>
      </c>
      <c r="M76" s="467">
        <f t="shared" ref="M76:Q76" si="59">SUM(M227:M229)/3</f>
        <v>139.74576650625133</v>
      </c>
      <c r="N76" s="85">
        <f t="shared" si="23"/>
        <v>1.8142098571085228</v>
      </c>
      <c r="O76" s="467">
        <f t="shared" si="59"/>
        <v>125.36365523756042</v>
      </c>
      <c r="P76" s="85">
        <f t="shared" si="24"/>
        <v>-18.613336495644234</v>
      </c>
      <c r="Q76" s="467">
        <f t="shared" si="59"/>
        <v>191.4938565384914</v>
      </c>
      <c r="R76" s="85">
        <f t="shared" si="25"/>
        <v>7.3784278364554581</v>
      </c>
      <c r="S76" s="35"/>
      <c r="T76" s="32" t="s">
        <v>30</v>
      </c>
      <c r="U76" s="467">
        <f t="shared" ref="U76:Y76" si="60">SUM(U227:U229)/3</f>
        <v>96.810352495774438</v>
      </c>
      <c r="V76" s="85">
        <f t="shared" si="26"/>
        <v>5.8666284115396223</v>
      </c>
      <c r="W76" s="467">
        <f t="shared" si="60"/>
        <v>126.7331567809328</v>
      </c>
      <c r="X76" s="85">
        <f t="shared" si="27"/>
        <v>9.4282370484475706</v>
      </c>
      <c r="Y76" s="467">
        <f t="shared" si="60"/>
        <v>135.40903219729839</v>
      </c>
      <c r="Z76" s="85">
        <f t="shared" si="28"/>
        <v>6.0205617408987564</v>
      </c>
      <c r="AA76" s="35"/>
      <c r="AB76" s="32" t="s">
        <v>30</v>
      </c>
      <c r="AC76" s="467">
        <f t="shared" ref="AC76:AG76" si="61">SUM(AC227:AC229)/3</f>
        <v>133.80269140814775</v>
      </c>
      <c r="AD76" s="85">
        <f t="shared" si="29"/>
        <v>-3.5661581997053986</v>
      </c>
      <c r="AE76" s="467">
        <f t="shared" si="61"/>
        <v>81.049072788923567</v>
      </c>
      <c r="AF76" s="85">
        <f t="shared" si="30"/>
        <v>-11.331004146685515</v>
      </c>
      <c r="AG76" s="467">
        <f t="shared" si="61"/>
        <v>44.236019659860638</v>
      </c>
      <c r="AH76" s="85">
        <f t="shared" si="31"/>
        <v>-9.1401556790682861</v>
      </c>
      <c r="AI76" s="35"/>
      <c r="AJ76" s="32" t="s">
        <v>30</v>
      </c>
      <c r="AK76" s="467">
        <f t="shared" ref="AK76:AO76" si="62">SUM(AK227:AK229)/3</f>
        <v>405.6226332462374</v>
      </c>
      <c r="AL76" s="85">
        <f t="shared" si="32"/>
        <v>21.334415561857909</v>
      </c>
      <c r="AM76" s="467">
        <f t="shared" si="62"/>
        <v>71.652477607450791</v>
      </c>
      <c r="AN76" s="85">
        <f t="shared" si="33"/>
        <v>-5.1824910637367623</v>
      </c>
      <c r="AO76" s="467">
        <f t="shared" si="62"/>
        <v>72.036309872825456</v>
      </c>
      <c r="AP76" s="85">
        <f t="shared" si="34"/>
        <v>10.906731141551248</v>
      </c>
      <c r="AQ76" s="35"/>
      <c r="AR76" s="32" t="s">
        <v>30</v>
      </c>
      <c r="AS76" s="467">
        <f t="shared" ref="AS76:AW76" si="63">SUM(AS227:AS229)/3</f>
        <v>130.3847624864614</v>
      </c>
      <c r="AT76" s="85">
        <f t="shared" si="35"/>
        <v>2.1259813957054945</v>
      </c>
      <c r="AU76" s="467">
        <f t="shared" si="63"/>
        <v>61.006214239365136</v>
      </c>
      <c r="AV76" s="85">
        <f t="shared" si="36"/>
        <v>-1.5705737666105506</v>
      </c>
      <c r="AW76" s="467">
        <f t="shared" si="63"/>
        <v>70.864339814977015</v>
      </c>
      <c r="AX76" s="85">
        <f t="shared" si="37"/>
        <v>-12.00351092244415</v>
      </c>
      <c r="AY76" s="35"/>
      <c r="AZ76" s="32" t="s">
        <v>30</v>
      </c>
      <c r="BA76" s="467">
        <f t="shared" ref="BA76:BE76" si="64">SUM(BA227:BA229)/3</f>
        <v>72.156743829622854</v>
      </c>
      <c r="BB76" s="85">
        <f t="shared" si="38"/>
        <v>-8.3003714001292082</v>
      </c>
      <c r="BC76" s="467">
        <f t="shared" si="64"/>
        <v>196.66690210989108</v>
      </c>
      <c r="BD76" s="85">
        <f t="shared" si="39"/>
        <v>16.887387415013563</v>
      </c>
      <c r="BE76" s="467">
        <f t="shared" si="64"/>
        <v>98.667881412793307</v>
      </c>
      <c r="BF76" s="85">
        <f t="shared" si="49"/>
        <v>-4.2636184909881081E-2</v>
      </c>
      <c r="BG76" s="467">
        <f>SUM(BG227:BG229)/3</f>
        <v>119.69024495856662</v>
      </c>
      <c r="BH76" s="85">
        <f t="shared" si="50"/>
        <v>10.54993514616865</v>
      </c>
      <c r="BI76" s="472"/>
    </row>
    <row r="77" spans="1:300" hidden="1">
      <c r="A77" s="35"/>
      <c r="B77" s="32" t="s">
        <v>31</v>
      </c>
      <c r="C77" s="467">
        <f t="shared" ref="C77:G77" si="65">SUM(C230:C232)/3</f>
        <v>0</v>
      </c>
      <c r="D77" s="85">
        <f>+C77/C72*100-100</f>
        <v>-100</v>
      </c>
      <c r="E77" s="467">
        <f t="shared" si="65"/>
        <v>0</v>
      </c>
      <c r="F77" s="85">
        <f>+E77/E72*100-100</f>
        <v>-100</v>
      </c>
      <c r="G77" s="467">
        <f t="shared" si="65"/>
        <v>0</v>
      </c>
      <c r="H77" s="85">
        <f>+G77/G72*100-100</f>
        <v>-100</v>
      </c>
      <c r="I77" s="467">
        <f>SUM(I230:I232)/3</f>
        <v>0</v>
      </c>
      <c r="J77" s="85">
        <f>+I77/I72*100-100</f>
        <v>-100</v>
      </c>
      <c r="K77" s="35"/>
      <c r="L77" s="32" t="s">
        <v>31</v>
      </c>
      <c r="M77" s="467">
        <f t="shared" ref="M77:Q77" si="66">SUM(M230:M232)/3</f>
        <v>0</v>
      </c>
      <c r="N77" s="85">
        <f t="shared" si="23"/>
        <v>-100</v>
      </c>
      <c r="O77" s="467">
        <f t="shared" si="66"/>
        <v>0</v>
      </c>
      <c r="P77" s="85">
        <f t="shared" si="24"/>
        <v>-100</v>
      </c>
      <c r="Q77" s="467">
        <f t="shared" si="66"/>
        <v>0</v>
      </c>
      <c r="R77" s="85">
        <f t="shared" si="25"/>
        <v>-100</v>
      </c>
      <c r="S77" s="35"/>
      <c r="T77" s="32" t="s">
        <v>31</v>
      </c>
      <c r="U77" s="467">
        <f t="shared" ref="U77:Y77" si="67">SUM(U230:U232)/3</f>
        <v>0</v>
      </c>
      <c r="V77" s="85">
        <f t="shared" si="26"/>
        <v>-100</v>
      </c>
      <c r="W77" s="467">
        <f t="shared" si="67"/>
        <v>0</v>
      </c>
      <c r="X77" s="85">
        <f t="shared" si="27"/>
        <v>-100</v>
      </c>
      <c r="Y77" s="467">
        <f t="shared" si="67"/>
        <v>0</v>
      </c>
      <c r="Z77" s="85">
        <f t="shared" si="28"/>
        <v>-100</v>
      </c>
      <c r="AA77" s="35"/>
      <c r="AB77" s="32" t="s">
        <v>31</v>
      </c>
      <c r="AC77" s="467">
        <f t="shared" ref="AC77:AG77" si="68">SUM(AC230:AC232)/3</f>
        <v>0</v>
      </c>
      <c r="AD77" s="85">
        <f t="shared" si="29"/>
        <v>-100</v>
      </c>
      <c r="AE77" s="467">
        <f t="shared" si="68"/>
        <v>0</v>
      </c>
      <c r="AF77" s="85">
        <f t="shared" si="30"/>
        <v>-100</v>
      </c>
      <c r="AG77" s="467">
        <f t="shared" si="68"/>
        <v>0</v>
      </c>
      <c r="AH77" s="85">
        <f t="shared" si="31"/>
        <v>-100</v>
      </c>
      <c r="AI77" s="35"/>
      <c r="AJ77" s="32" t="s">
        <v>31</v>
      </c>
      <c r="AK77" s="467">
        <f t="shared" ref="AK77:AO77" si="69">SUM(AK230:AK232)/3</f>
        <v>0</v>
      </c>
      <c r="AL77" s="85">
        <f t="shared" si="32"/>
        <v>-100</v>
      </c>
      <c r="AM77" s="467">
        <f t="shared" si="69"/>
        <v>0</v>
      </c>
      <c r="AN77" s="85">
        <f t="shared" si="33"/>
        <v>-100</v>
      </c>
      <c r="AO77" s="467">
        <f t="shared" si="69"/>
        <v>0</v>
      </c>
      <c r="AP77" s="85">
        <f t="shared" si="34"/>
        <v>-100</v>
      </c>
      <c r="AQ77" s="35"/>
      <c r="AR77" s="32" t="s">
        <v>31</v>
      </c>
      <c r="AS77" s="467">
        <f t="shared" ref="AS77:AW77" si="70">SUM(AS230:AS232)/3</f>
        <v>0</v>
      </c>
      <c r="AT77" s="85">
        <f t="shared" si="35"/>
        <v>-100</v>
      </c>
      <c r="AU77" s="467">
        <f t="shared" si="70"/>
        <v>0</v>
      </c>
      <c r="AV77" s="85">
        <f t="shared" si="36"/>
        <v>-100</v>
      </c>
      <c r="AW77" s="467">
        <f t="shared" si="70"/>
        <v>0</v>
      </c>
      <c r="AX77" s="85">
        <f t="shared" si="37"/>
        <v>-100</v>
      </c>
      <c r="AY77" s="35"/>
      <c r="AZ77" s="32" t="s">
        <v>31</v>
      </c>
      <c r="BA77" s="467">
        <f t="shared" ref="BA77:BE77" si="71">SUM(BA230:BA232)/3</f>
        <v>0</v>
      </c>
      <c r="BB77" s="85">
        <f t="shared" si="38"/>
        <v>-100</v>
      </c>
      <c r="BC77" s="467">
        <f t="shared" si="71"/>
        <v>0</v>
      </c>
      <c r="BD77" s="85">
        <f t="shared" si="39"/>
        <v>-100</v>
      </c>
      <c r="BE77" s="467">
        <f t="shared" si="71"/>
        <v>0</v>
      </c>
      <c r="BF77" s="85">
        <f t="shared" si="49"/>
        <v>-100</v>
      </c>
      <c r="BG77" s="467">
        <f>SUM(BG230:BG232)/3</f>
        <v>0</v>
      </c>
      <c r="BH77" s="85">
        <f t="shared" si="50"/>
        <v>-100</v>
      </c>
      <c r="BI77" s="472"/>
    </row>
    <row r="78" spans="1:300">
      <c r="A78" s="35"/>
      <c r="B78" s="32"/>
      <c r="C78" s="467"/>
      <c r="D78" s="466"/>
      <c r="E78" s="467"/>
      <c r="F78" s="466"/>
      <c r="G78" s="467"/>
      <c r="H78" s="466"/>
      <c r="I78" s="467"/>
      <c r="J78" s="466"/>
      <c r="K78" s="35"/>
      <c r="L78" s="32"/>
      <c r="M78" s="467"/>
      <c r="N78" s="466"/>
      <c r="O78" s="467"/>
      <c r="P78" s="466"/>
      <c r="Q78" s="467"/>
      <c r="R78" s="466"/>
      <c r="S78" s="35"/>
      <c r="T78" s="32"/>
      <c r="U78" s="467"/>
      <c r="V78" s="466"/>
      <c r="W78" s="467"/>
      <c r="X78" s="466"/>
      <c r="Y78" s="467"/>
      <c r="Z78" s="466"/>
      <c r="AA78" s="35"/>
      <c r="AB78" s="32"/>
      <c r="AC78" s="467"/>
      <c r="AD78" s="466"/>
      <c r="AE78" s="467"/>
      <c r="AF78" s="466"/>
      <c r="AG78" s="467"/>
      <c r="AH78" s="466"/>
      <c r="AI78" s="35"/>
      <c r="AJ78" s="32"/>
      <c r="AK78" s="467"/>
      <c r="AL78" s="466"/>
      <c r="AM78" s="467"/>
      <c r="AN78" s="466"/>
      <c r="AO78" s="467"/>
      <c r="AP78" s="466"/>
      <c r="AQ78" s="35"/>
      <c r="AR78" s="32"/>
      <c r="AS78" s="467"/>
      <c r="AT78" s="466"/>
      <c r="AU78" s="467"/>
      <c r="AV78" s="466"/>
      <c r="AW78" s="467"/>
      <c r="AX78" s="466"/>
      <c r="AY78" s="35"/>
      <c r="AZ78" s="32"/>
      <c r="BA78" s="467"/>
      <c r="BB78" s="466"/>
      <c r="BC78" s="467"/>
      <c r="BD78" s="466"/>
      <c r="BE78" s="467"/>
      <c r="BF78" s="466"/>
      <c r="BG78" s="467"/>
      <c r="BH78" s="466"/>
      <c r="BI78" s="472"/>
    </row>
    <row r="79" spans="1:300">
      <c r="A79" s="474">
        <v>2015</v>
      </c>
      <c r="B79" s="454" t="s">
        <v>32</v>
      </c>
      <c r="C79" s="467">
        <f t="shared" ref="C79:G79" si="72">AVERAGE(C91:C99)</f>
        <v>100.22013570167863</v>
      </c>
      <c r="D79" s="466"/>
      <c r="E79" s="467">
        <f t="shared" si="72"/>
        <v>103.00311582736686</v>
      </c>
      <c r="F79" s="466"/>
      <c r="G79" s="467">
        <f t="shared" si="72"/>
        <v>100.00856532770734</v>
      </c>
      <c r="H79" s="466"/>
      <c r="I79" s="467">
        <f>AVERAGE(I91:I99)</f>
        <v>101.8840643108413</v>
      </c>
      <c r="J79" s="466"/>
      <c r="K79" s="474">
        <v>2015</v>
      </c>
      <c r="L79" s="454" t="s">
        <v>32</v>
      </c>
      <c r="M79" s="467">
        <f t="shared" ref="M79:Q79" si="73">AVERAGE(M91:M99)</f>
        <v>100.32112288758583</v>
      </c>
      <c r="N79" s="466"/>
      <c r="O79" s="467">
        <f t="shared" si="73"/>
        <v>102.6738663303862</v>
      </c>
      <c r="P79" s="466"/>
      <c r="Q79" s="467">
        <f t="shared" si="73"/>
        <v>95.087498294086402</v>
      </c>
      <c r="R79" s="466"/>
      <c r="S79" s="474">
        <v>2015</v>
      </c>
      <c r="T79" s="454" t="s">
        <v>32</v>
      </c>
      <c r="U79" s="467">
        <f t="shared" ref="U79:Y79" si="74">AVERAGE(U91:U99)</f>
        <v>101.39282270951556</v>
      </c>
      <c r="V79" s="466"/>
      <c r="W79" s="467">
        <f t="shared" si="74"/>
        <v>99.19476897376245</v>
      </c>
      <c r="X79" s="466"/>
      <c r="Y79" s="467">
        <f t="shared" si="74"/>
        <v>100.46737323912701</v>
      </c>
      <c r="Z79" s="466"/>
      <c r="AA79" s="474">
        <v>2015</v>
      </c>
      <c r="AB79" s="454" t="s">
        <v>32</v>
      </c>
      <c r="AC79" s="467">
        <f t="shared" ref="AC79:AG79" si="75">AVERAGE(AC91:AC99)</f>
        <v>108.85428095517835</v>
      </c>
      <c r="AD79" s="466"/>
      <c r="AE79" s="467">
        <f t="shared" si="75"/>
        <v>99.353124547943523</v>
      </c>
      <c r="AF79" s="466"/>
      <c r="AG79" s="467">
        <f t="shared" si="75"/>
        <v>100.50796910624722</v>
      </c>
      <c r="AH79" s="466"/>
      <c r="AI79" s="474">
        <v>2015</v>
      </c>
      <c r="AJ79" s="454" t="s">
        <v>32</v>
      </c>
      <c r="AK79" s="467">
        <f t="shared" ref="AK79:AO79" si="76">AVERAGE(AK91:AK99)</f>
        <v>101.80375129914458</v>
      </c>
      <c r="AL79" s="466"/>
      <c r="AM79" s="467">
        <f t="shared" si="76"/>
        <v>100.89592366196557</v>
      </c>
      <c r="AN79" s="466"/>
      <c r="AO79" s="467">
        <f t="shared" si="76"/>
        <v>104.62093147178149</v>
      </c>
      <c r="AP79" s="466"/>
      <c r="AQ79" s="474">
        <v>2015</v>
      </c>
      <c r="AR79" s="454" t="s">
        <v>32</v>
      </c>
      <c r="AS79" s="467">
        <f t="shared" ref="AS79:AW79" si="77">AVERAGE(AS91:AS99)</f>
        <v>99.365443223113743</v>
      </c>
      <c r="AT79" s="466"/>
      <c r="AU79" s="467">
        <f t="shared" si="77"/>
        <v>102.79569892473133</v>
      </c>
      <c r="AV79" s="466"/>
      <c r="AW79" s="467">
        <f t="shared" si="77"/>
        <v>103.35996094068929</v>
      </c>
      <c r="AX79" s="466"/>
      <c r="AY79" s="474">
        <v>2015</v>
      </c>
      <c r="AZ79" s="454" t="s">
        <v>32</v>
      </c>
      <c r="BA79" s="467">
        <f t="shared" ref="BA79:BE79" si="78">AVERAGE(BA91:BA99)</f>
        <v>100.24080503688559</v>
      </c>
      <c r="BB79" s="466"/>
      <c r="BC79" s="467">
        <f t="shared" si="78"/>
        <v>98.466934620018463</v>
      </c>
      <c r="BD79" s="466"/>
      <c r="BE79" s="467">
        <f t="shared" si="78"/>
        <v>101.67368029653335</v>
      </c>
      <c r="BF79" s="466"/>
      <c r="BG79" s="467">
        <f>AVERAGE(BG91:BG99)</f>
        <v>99.885962818574782</v>
      </c>
      <c r="BH79" s="466"/>
      <c r="BI79" s="472"/>
      <c r="BJ79" s="32"/>
      <c r="BK79" s="467"/>
      <c r="BL79" s="466"/>
      <c r="BM79" s="467"/>
      <c r="BN79" s="466"/>
      <c r="BO79" s="467"/>
      <c r="BP79" s="466"/>
      <c r="BQ79" s="35"/>
      <c r="BR79" s="32"/>
      <c r="BS79" s="467"/>
      <c r="BT79" s="466"/>
      <c r="BU79" s="467"/>
      <c r="BV79" s="466"/>
      <c r="BW79" s="467"/>
      <c r="BX79" s="466"/>
      <c r="BY79" s="35"/>
      <c r="BZ79" s="32"/>
      <c r="CA79" s="467"/>
      <c r="CB79" s="466"/>
      <c r="CC79" s="467"/>
      <c r="CD79" s="466"/>
      <c r="CE79" s="467"/>
      <c r="CF79" s="466"/>
      <c r="CG79" s="35"/>
      <c r="CH79" s="32"/>
      <c r="CI79" s="467"/>
      <c r="CJ79" s="466"/>
      <c r="CK79" s="467"/>
      <c r="CL79" s="466"/>
      <c r="CM79" s="467"/>
      <c r="CN79" s="466"/>
      <c r="CO79" s="35"/>
      <c r="CP79" s="32"/>
      <c r="CQ79" s="467"/>
      <c r="CR79" s="466"/>
      <c r="CS79" s="467"/>
      <c r="CT79" s="466"/>
      <c r="CU79" s="467"/>
      <c r="CV79" s="466"/>
      <c r="CW79" s="35"/>
      <c r="CX79" s="32"/>
      <c r="CY79" s="467"/>
      <c r="CZ79" s="466"/>
      <c r="DA79" s="467"/>
      <c r="DB79" s="466"/>
      <c r="DC79" s="467"/>
      <c r="DD79" s="466"/>
      <c r="DE79" s="35"/>
      <c r="DF79" s="32"/>
      <c r="DG79" s="467"/>
      <c r="DH79" s="466"/>
      <c r="DI79" s="467"/>
      <c r="DJ79" s="466"/>
      <c r="DK79" s="467"/>
      <c r="DL79" s="466"/>
      <c r="DM79" s="35"/>
      <c r="DN79" s="32"/>
      <c r="DO79" s="467"/>
      <c r="DP79" s="466"/>
      <c r="DQ79" s="467"/>
      <c r="DR79" s="466"/>
      <c r="DS79" s="467"/>
      <c r="DT79" s="466"/>
      <c r="DU79" s="35"/>
      <c r="DV79" s="32"/>
      <c r="DW79" s="467"/>
      <c r="DX79" s="466"/>
      <c r="DY79" s="467"/>
      <c r="DZ79" s="466"/>
      <c r="EA79" s="467"/>
      <c r="EB79" s="466"/>
      <c r="EC79" s="35"/>
      <c r="ED79" s="32"/>
      <c r="EE79" s="467"/>
      <c r="EF79" s="466"/>
      <c r="EG79" s="467"/>
      <c r="EH79" s="466"/>
      <c r="EI79" s="467"/>
      <c r="EJ79" s="466"/>
      <c r="EK79" s="35"/>
      <c r="EL79" s="32"/>
      <c r="EM79" s="467"/>
      <c r="EN79" s="466"/>
      <c r="EO79" s="467"/>
      <c r="EP79" s="466"/>
      <c r="EQ79" s="467"/>
      <c r="ER79" s="466"/>
      <c r="ES79" s="35"/>
      <c r="ET79" s="32"/>
      <c r="EU79" s="467"/>
      <c r="EV79" s="466"/>
      <c r="EW79" s="467"/>
      <c r="EX79" s="466"/>
      <c r="EY79" s="467"/>
      <c r="EZ79" s="466"/>
      <c r="FA79" s="35"/>
      <c r="FB79" s="32"/>
      <c r="FC79" s="467"/>
      <c r="FD79" s="466"/>
      <c r="FE79" s="467"/>
      <c r="FF79" s="466"/>
      <c r="FG79" s="467"/>
      <c r="FH79" s="466"/>
      <c r="FI79" s="35"/>
      <c r="FJ79" s="32"/>
      <c r="FK79" s="467"/>
      <c r="FL79" s="466"/>
      <c r="FM79" s="467"/>
      <c r="FN79" s="466"/>
      <c r="FO79" s="467"/>
      <c r="FP79" s="466"/>
      <c r="FQ79" s="35"/>
      <c r="FR79" s="32"/>
      <c r="FS79" s="467"/>
      <c r="FT79" s="466"/>
      <c r="FU79" s="467"/>
      <c r="FV79" s="466"/>
      <c r="FW79" s="467"/>
      <c r="FX79" s="466"/>
      <c r="FY79" s="35"/>
      <c r="FZ79" s="32"/>
      <c r="GA79" s="467"/>
      <c r="GB79" s="466"/>
      <c r="GC79" s="467"/>
      <c r="GD79" s="466"/>
      <c r="GE79" s="467"/>
      <c r="GF79" s="466"/>
      <c r="GG79" s="467"/>
      <c r="GH79" s="466"/>
      <c r="GI79" s="35"/>
      <c r="GJ79" s="32"/>
      <c r="GK79" s="467"/>
      <c r="GL79" s="466"/>
      <c r="GM79" s="467"/>
      <c r="GN79" s="466"/>
      <c r="GO79" s="467"/>
      <c r="GP79" s="466"/>
      <c r="GQ79" s="35"/>
      <c r="GR79" s="32"/>
      <c r="GS79" s="467"/>
      <c r="GT79" s="466"/>
      <c r="GU79" s="467"/>
      <c r="GV79" s="466"/>
      <c r="GW79" s="467"/>
      <c r="GX79" s="466"/>
      <c r="GY79" s="35"/>
      <c r="GZ79" s="32"/>
      <c r="HA79" s="467"/>
      <c r="HB79" s="466"/>
      <c r="HC79" s="467"/>
      <c r="HD79" s="466"/>
      <c r="HE79" s="467"/>
      <c r="HF79" s="466"/>
      <c r="HG79" s="35"/>
      <c r="HH79" s="32"/>
      <c r="HI79" s="467"/>
      <c r="HJ79" s="466"/>
      <c r="HK79" s="467"/>
      <c r="HL79" s="466"/>
      <c r="HM79" s="467"/>
      <c r="HN79" s="466"/>
      <c r="HO79" s="35"/>
      <c r="HP79" s="32"/>
      <c r="HQ79" s="467"/>
      <c r="HR79" s="466"/>
      <c r="HS79" s="467"/>
      <c r="HT79" s="466"/>
      <c r="HU79" s="467"/>
      <c r="HV79" s="466"/>
      <c r="HW79" s="35"/>
      <c r="HX79" s="32"/>
      <c r="HY79" s="467"/>
      <c r="HZ79" s="466"/>
      <c r="IA79" s="467"/>
      <c r="IB79" s="466"/>
      <c r="IC79" s="467"/>
      <c r="ID79" s="466"/>
      <c r="IE79" s="35"/>
      <c r="IF79" s="32"/>
      <c r="IG79" s="467"/>
      <c r="IH79" s="466"/>
      <c r="II79" s="467"/>
      <c r="IJ79" s="466"/>
      <c r="IK79" s="467"/>
      <c r="IL79" s="466"/>
      <c r="IM79" s="35"/>
      <c r="IN79" s="32"/>
      <c r="IO79" s="467"/>
      <c r="IP79" s="466"/>
      <c r="IQ79" s="467"/>
      <c r="IR79" s="466"/>
      <c r="IS79" s="467"/>
      <c r="IT79" s="466"/>
      <c r="IU79" s="35"/>
      <c r="IV79" s="32"/>
      <c r="IW79" s="467"/>
      <c r="IX79" s="466"/>
      <c r="IY79" s="467"/>
      <c r="IZ79" s="466"/>
      <c r="JA79" s="467"/>
      <c r="JB79" s="466"/>
      <c r="JC79" s="35"/>
      <c r="JD79" s="32"/>
      <c r="JE79" s="467"/>
      <c r="JF79" s="466"/>
      <c r="JG79" s="467"/>
      <c r="JH79" s="466"/>
      <c r="JI79" s="467"/>
      <c r="JJ79" s="466"/>
      <c r="JK79" s="35"/>
      <c r="JL79" s="32"/>
      <c r="JM79" s="467"/>
      <c r="JN79" s="466"/>
      <c r="JO79" s="467"/>
      <c r="JP79" s="466"/>
      <c r="JQ79" s="467"/>
      <c r="JR79" s="466"/>
      <c r="JS79" s="35"/>
      <c r="JT79" s="32"/>
      <c r="JU79" s="467"/>
      <c r="JV79" s="466"/>
      <c r="JW79" s="467"/>
      <c r="JX79" s="466"/>
      <c r="JY79" s="467"/>
      <c r="JZ79" s="466"/>
      <c r="KA79" s="35"/>
      <c r="KB79" s="32"/>
      <c r="KC79" s="467"/>
      <c r="KD79" s="466"/>
      <c r="KE79" s="467"/>
      <c r="KF79" s="466"/>
      <c r="KG79" s="467"/>
      <c r="KH79" s="466"/>
      <c r="KI79" s="35"/>
      <c r="KJ79" s="32"/>
      <c r="KL79" s="19"/>
      <c r="KM79" s="19"/>
      <c r="KN79" s="211"/>
    </row>
    <row r="80" spans="1:300">
      <c r="A80" s="474">
        <v>2016</v>
      </c>
      <c r="B80" s="454" t="s">
        <v>32</v>
      </c>
      <c r="C80" s="467">
        <f t="shared" ref="C80:G80" si="79">AVERAGE(C104:C112)</f>
        <v>98.867442797737255</v>
      </c>
      <c r="D80" s="466">
        <f t="shared" ref="D80:H80" si="80">+C80/C79*100-100</f>
        <v>-1.3497216846401869</v>
      </c>
      <c r="E80" s="467">
        <f t="shared" si="79"/>
        <v>100.70551069537035</v>
      </c>
      <c r="F80" s="466">
        <f t="shared" si="80"/>
        <v>-2.230617116328105</v>
      </c>
      <c r="G80" s="467">
        <f t="shared" si="79"/>
        <v>98.631275396697305</v>
      </c>
      <c r="H80" s="466">
        <f t="shared" si="80"/>
        <v>-1.3771719717175728</v>
      </c>
      <c r="I80" s="467">
        <f>AVERAGE(I104:I112)</f>
        <v>99.848670604003246</v>
      </c>
      <c r="J80" s="466">
        <f t="shared" ref="J80:J89" si="81">+I80/I79*100-100</f>
        <v>-1.9977547230823092</v>
      </c>
      <c r="K80" s="474">
        <v>2016</v>
      </c>
      <c r="L80" s="454" t="s">
        <v>32</v>
      </c>
      <c r="M80" s="467">
        <f t="shared" ref="M80:Q80" si="82">AVERAGE(M104:M112)</f>
        <v>104.36646828038685</v>
      </c>
      <c r="N80" s="466">
        <f t="shared" ref="N80:R80" si="83">+M80/M79*100-100</f>
        <v>4.0323964448982537</v>
      </c>
      <c r="O80" s="467">
        <f t="shared" si="82"/>
        <v>112.49951450419229</v>
      </c>
      <c r="P80" s="466">
        <f t="shared" si="83"/>
        <v>9.569765437866053</v>
      </c>
      <c r="Q80" s="467">
        <f t="shared" si="82"/>
        <v>103.67592167712776</v>
      </c>
      <c r="R80" s="466">
        <f t="shared" si="83"/>
        <v>9.0321267644239782</v>
      </c>
      <c r="S80" s="474">
        <v>2016</v>
      </c>
      <c r="T80" s="454" t="s">
        <v>32</v>
      </c>
      <c r="U80" s="467">
        <f t="shared" ref="U80:Y80" si="84">AVERAGE(U104:U112)</f>
        <v>106.53695221011715</v>
      </c>
      <c r="V80" s="466">
        <f t="shared" ref="V80:Z80" si="85">+U80/U79*100-100</f>
        <v>5.0734651261650185</v>
      </c>
      <c r="W80" s="467">
        <f t="shared" si="84"/>
        <v>104.45693056204168</v>
      </c>
      <c r="X80" s="466">
        <f t="shared" si="85"/>
        <v>5.3048781127471614</v>
      </c>
      <c r="Y80" s="467">
        <f t="shared" si="84"/>
        <v>102.21681509159967</v>
      </c>
      <c r="Z80" s="466">
        <f t="shared" si="85"/>
        <v>1.7413034660603017</v>
      </c>
      <c r="AA80" s="474">
        <v>2016</v>
      </c>
      <c r="AB80" s="454" t="s">
        <v>32</v>
      </c>
      <c r="AC80" s="467">
        <f t="shared" ref="AC80:AG80" si="86">AVERAGE(AC104:AC112)</f>
        <v>116.52844496124155</v>
      </c>
      <c r="AD80" s="466">
        <f t="shared" ref="AD80:AH80" si="87">+AC80/AC79*100-100</f>
        <v>7.0499423070215244</v>
      </c>
      <c r="AE80" s="467">
        <f t="shared" si="86"/>
        <v>105.01698703540423</v>
      </c>
      <c r="AF80" s="466">
        <f t="shared" si="87"/>
        <v>5.700739169735499</v>
      </c>
      <c r="AG80" s="467">
        <f t="shared" si="86"/>
        <v>106.31938123181656</v>
      </c>
      <c r="AH80" s="466">
        <f t="shared" si="87"/>
        <v>5.7820411428531457</v>
      </c>
      <c r="AI80" s="474">
        <v>2016</v>
      </c>
      <c r="AJ80" s="454" t="s">
        <v>32</v>
      </c>
      <c r="AK80" s="467">
        <f t="shared" ref="AK80:AO80" si="88">AVERAGE(AK104:AK112)</f>
        <v>107.59941367637566</v>
      </c>
      <c r="AL80" s="466">
        <f t="shared" ref="AL80:AP80" si="89">+AK80/AK79*100-100</f>
        <v>5.6929752619830936</v>
      </c>
      <c r="AM80" s="467">
        <f t="shared" si="88"/>
        <v>79.921324624295821</v>
      </c>
      <c r="AN80" s="466">
        <f t="shared" si="89"/>
        <v>-20.788351279623086</v>
      </c>
      <c r="AO80" s="467">
        <f t="shared" si="88"/>
        <v>102.35742214177802</v>
      </c>
      <c r="AP80" s="466">
        <f t="shared" si="89"/>
        <v>-2.16353391062475</v>
      </c>
      <c r="AQ80" s="474">
        <v>2016</v>
      </c>
      <c r="AR80" s="454" t="s">
        <v>32</v>
      </c>
      <c r="AS80" s="467">
        <f t="shared" ref="AS80:AW80" si="90">AVERAGE(AS104:AS112)</f>
        <v>96.850922456132423</v>
      </c>
      <c r="AT80" s="466">
        <f t="shared" ref="AT80:AX80" si="91">+AS80/AS79*100-100</f>
        <v>-2.5305787257802024</v>
      </c>
      <c r="AU80" s="467">
        <f t="shared" si="90"/>
        <v>99.994809726111924</v>
      </c>
      <c r="AV80" s="466">
        <f t="shared" si="91"/>
        <v>-2.7247143877782776</v>
      </c>
      <c r="AW80" s="467">
        <f t="shared" si="90"/>
        <v>100.94630544330366</v>
      </c>
      <c r="AX80" s="466">
        <f t="shared" si="91"/>
        <v>-2.3351938946364896</v>
      </c>
      <c r="AY80" s="474">
        <v>2016</v>
      </c>
      <c r="AZ80" s="454" t="s">
        <v>32</v>
      </c>
      <c r="BA80" s="467">
        <f t="shared" ref="BA80:BE80" si="92">AVERAGE(BA104:BA112)</f>
        <v>97.889687057646768</v>
      </c>
      <c r="BB80" s="466">
        <f t="shared" ref="BB80:BF80" si="93">+BA80/BA79*100-100</f>
        <v>-2.3454699694138412</v>
      </c>
      <c r="BC80" s="467">
        <f t="shared" si="92"/>
        <v>96.206322743406417</v>
      </c>
      <c r="BD80" s="466">
        <f t="shared" si="93"/>
        <v>-2.2958081160297041</v>
      </c>
      <c r="BE80" s="467">
        <f t="shared" si="92"/>
        <v>99.222545312264742</v>
      </c>
      <c r="BF80" s="466">
        <f t="shared" si="93"/>
        <v>-2.410786131789294</v>
      </c>
      <c r="BG80" s="467">
        <f>AVERAGE(BG104:BG112)</f>
        <v>97.395135864810413</v>
      </c>
      <c r="BH80" s="466">
        <f t="shared" ref="BH80:BH89" si="94">+BG80/BG79*100-100</f>
        <v>-2.4936706655053484</v>
      </c>
      <c r="BI80" s="472"/>
      <c r="BJ80" s="32"/>
      <c r="BK80" s="467"/>
      <c r="BL80" s="466"/>
      <c r="BM80" s="467"/>
      <c r="BN80" s="466"/>
      <c r="BO80" s="467"/>
      <c r="BP80" s="466"/>
      <c r="BQ80" s="35"/>
      <c r="BR80" s="32"/>
      <c r="BS80" s="467"/>
      <c r="BT80" s="466"/>
      <c r="BU80" s="467"/>
      <c r="BV80" s="466"/>
      <c r="BW80" s="467"/>
      <c r="BX80" s="466"/>
      <c r="BY80" s="35"/>
      <c r="BZ80" s="32"/>
      <c r="CA80" s="467"/>
      <c r="CB80" s="466"/>
      <c r="CC80" s="467"/>
      <c r="CD80" s="466"/>
      <c r="CE80" s="467"/>
      <c r="CF80" s="466"/>
      <c r="CG80" s="35"/>
      <c r="CH80" s="32"/>
      <c r="CI80" s="467"/>
      <c r="CJ80" s="466"/>
      <c r="CK80" s="467"/>
      <c r="CL80" s="466"/>
      <c r="CM80" s="467"/>
      <c r="CN80" s="466"/>
      <c r="CO80" s="35"/>
      <c r="CP80" s="32"/>
      <c r="CQ80" s="467"/>
      <c r="CR80" s="466"/>
      <c r="CS80" s="467"/>
      <c r="CT80" s="466"/>
      <c r="CU80" s="467"/>
      <c r="CV80" s="466"/>
      <c r="CW80" s="35"/>
      <c r="CX80" s="32"/>
      <c r="CY80" s="467"/>
      <c r="CZ80" s="466"/>
      <c r="DA80" s="467"/>
      <c r="DB80" s="466"/>
      <c r="DC80" s="467"/>
      <c r="DD80" s="466"/>
      <c r="DE80" s="35"/>
      <c r="DF80" s="32"/>
      <c r="DG80" s="467"/>
      <c r="DH80" s="466"/>
      <c r="DI80" s="467"/>
      <c r="DJ80" s="466"/>
      <c r="DK80" s="467"/>
      <c r="DL80" s="466"/>
      <c r="DM80" s="35"/>
      <c r="DN80" s="32"/>
      <c r="DO80" s="467"/>
      <c r="DP80" s="466"/>
      <c r="DQ80" s="467"/>
      <c r="DR80" s="466"/>
      <c r="DS80" s="467"/>
      <c r="DT80" s="466"/>
      <c r="DU80" s="35"/>
      <c r="DV80" s="32"/>
      <c r="DW80" s="467"/>
      <c r="DX80" s="466"/>
      <c r="DY80" s="467"/>
      <c r="DZ80" s="466"/>
      <c r="EA80" s="467"/>
      <c r="EB80" s="466"/>
      <c r="EC80" s="35"/>
      <c r="ED80" s="32"/>
      <c r="EE80" s="467"/>
      <c r="EF80" s="466"/>
      <c r="EG80" s="467"/>
      <c r="EH80" s="466"/>
      <c r="EI80" s="467"/>
      <c r="EJ80" s="466"/>
      <c r="EK80" s="35"/>
      <c r="EL80" s="32"/>
      <c r="EM80" s="467"/>
      <c r="EN80" s="466"/>
      <c r="EO80" s="467"/>
      <c r="EP80" s="466"/>
      <c r="EQ80" s="467"/>
      <c r="ER80" s="466"/>
      <c r="ES80" s="35"/>
      <c r="ET80" s="32"/>
      <c r="EU80" s="467"/>
      <c r="EV80" s="466"/>
      <c r="EW80" s="467"/>
      <c r="EX80" s="466"/>
      <c r="EY80" s="467"/>
      <c r="EZ80" s="466"/>
      <c r="FA80" s="35"/>
      <c r="FB80" s="32"/>
      <c r="FC80" s="467"/>
      <c r="FD80" s="466"/>
      <c r="FE80" s="467"/>
      <c r="FF80" s="466"/>
      <c r="FG80" s="467"/>
      <c r="FH80" s="466"/>
      <c r="FI80" s="35"/>
      <c r="FJ80" s="32"/>
      <c r="FK80" s="467"/>
      <c r="FL80" s="466"/>
      <c r="FM80" s="467"/>
      <c r="FN80" s="466"/>
      <c r="FO80" s="467"/>
      <c r="FP80" s="466"/>
      <c r="FQ80" s="35"/>
      <c r="FR80" s="32"/>
      <c r="FS80" s="467"/>
      <c r="FT80" s="466"/>
      <c r="FU80" s="467"/>
      <c r="FV80" s="466"/>
      <c r="FW80" s="467"/>
      <c r="FX80" s="466"/>
      <c r="FY80" s="35"/>
      <c r="FZ80" s="32"/>
      <c r="GA80" s="467"/>
      <c r="GB80" s="466"/>
      <c r="GC80" s="467"/>
      <c r="GD80" s="466"/>
      <c r="GE80" s="467"/>
      <c r="GF80" s="466"/>
      <c r="GG80" s="467"/>
      <c r="GH80" s="466"/>
      <c r="GI80" s="35"/>
      <c r="GJ80" s="32"/>
      <c r="GK80" s="467"/>
      <c r="GL80" s="466"/>
      <c r="GM80" s="467"/>
      <c r="GN80" s="466"/>
      <c r="GO80" s="467"/>
      <c r="GP80" s="466"/>
      <c r="GQ80" s="35"/>
      <c r="GR80" s="32"/>
      <c r="GS80" s="467"/>
      <c r="GT80" s="466"/>
      <c r="GU80" s="467"/>
      <c r="GV80" s="466"/>
      <c r="GW80" s="467"/>
      <c r="GX80" s="466"/>
      <c r="GY80" s="35"/>
      <c r="GZ80" s="32"/>
      <c r="HA80" s="467"/>
      <c r="HB80" s="466"/>
      <c r="HC80" s="467"/>
      <c r="HD80" s="466"/>
      <c r="HE80" s="467"/>
      <c r="HF80" s="466"/>
      <c r="HG80" s="35"/>
      <c r="HH80" s="32"/>
      <c r="HI80" s="467"/>
      <c r="HJ80" s="466"/>
      <c r="HK80" s="467"/>
      <c r="HL80" s="466"/>
      <c r="HM80" s="467"/>
      <c r="HN80" s="466"/>
      <c r="HO80" s="35"/>
      <c r="HP80" s="32"/>
      <c r="HQ80" s="467"/>
      <c r="HR80" s="466"/>
      <c r="HS80" s="467"/>
      <c r="HT80" s="466"/>
      <c r="HU80" s="467"/>
      <c r="HV80" s="466"/>
      <c r="HW80" s="35"/>
      <c r="HX80" s="32"/>
      <c r="HY80" s="467"/>
      <c r="HZ80" s="466"/>
      <c r="IA80" s="467"/>
      <c r="IB80" s="466"/>
      <c r="IC80" s="467"/>
      <c r="ID80" s="466"/>
      <c r="IE80" s="35"/>
      <c r="IF80" s="32"/>
      <c r="IG80" s="467"/>
      <c r="IH80" s="466"/>
      <c r="II80" s="467"/>
      <c r="IJ80" s="466"/>
      <c r="IK80" s="467"/>
      <c r="IL80" s="466"/>
      <c r="IM80" s="35"/>
      <c r="IN80" s="32"/>
      <c r="IO80" s="467"/>
      <c r="IP80" s="466"/>
      <c r="IQ80" s="467"/>
      <c r="IR80" s="466"/>
      <c r="IS80" s="467"/>
      <c r="IT80" s="466"/>
      <c r="IU80" s="35"/>
      <c r="IV80" s="32"/>
      <c r="IW80" s="467"/>
      <c r="IX80" s="466"/>
      <c r="IY80" s="467"/>
      <c r="IZ80" s="466"/>
      <c r="JA80" s="467"/>
      <c r="JB80" s="466"/>
      <c r="JC80" s="35"/>
      <c r="JD80" s="32"/>
      <c r="JE80" s="467"/>
      <c r="JF80" s="466"/>
      <c r="JG80" s="467"/>
      <c r="JH80" s="466"/>
      <c r="JI80" s="467"/>
      <c r="JJ80" s="466"/>
      <c r="JK80" s="35"/>
      <c r="JL80" s="32"/>
      <c r="JM80" s="467"/>
      <c r="JN80" s="466"/>
      <c r="JO80" s="467"/>
      <c r="JP80" s="466"/>
      <c r="JQ80" s="467"/>
      <c r="JR80" s="466"/>
      <c r="JS80" s="35"/>
      <c r="JT80" s="32"/>
      <c r="JU80" s="467"/>
      <c r="JV80" s="466"/>
      <c r="JW80" s="467"/>
      <c r="JX80" s="466"/>
      <c r="JY80" s="467"/>
      <c r="JZ80" s="466"/>
      <c r="KA80" s="35"/>
      <c r="KB80" s="32"/>
      <c r="KC80" s="467"/>
      <c r="KD80" s="466"/>
      <c r="KE80" s="467"/>
      <c r="KF80" s="466"/>
      <c r="KG80" s="467"/>
      <c r="KH80" s="466"/>
      <c r="KI80" s="35"/>
      <c r="KJ80" s="32"/>
      <c r="KL80" s="19"/>
      <c r="KM80" s="19"/>
      <c r="KN80" s="211"/>
    </row>
    <row r="81" spans="1:300">
      <c r="A81" s="474">
        <v>2017</v>
      </c>
      <c r="B81" s="454" t="s">
        <v>32</v>
      </c>
      <c r="C81" s="467">
        <f t="shared" ref="C81:G81" si="95">AVERAGE(C117:C125)</f>
        <v>110.5522561290347</v>
      </c>
      <c r="D81" s="466">
        <f t="shared" ref="D81:H81" si="96">+C81/C80*100-100</f>
        <v>11.818666489839529</v>
      </c>
      <c r="E81" s="467">
        <f t="shared" si="95"/>
        <v>112.89614585647655</v>
      </c>
      <c r="F81" s="466">
        <f t="shared" si="96"/>
        <v>12.105231458467387</v>
      </c>
      <c r="G81" s="467">
        <f t="shared" si="95"/>
        <v>110.05014088679752</v>
      </c>
      <c r="H81" s="466">
        <f t="shared" si="96"/>
        <v>11.577327216111996</v>
      </c>
      <c r="I81" s="467">
        <f>AVERAGE(I117:I125)</f>
        <v>112.36987889355812</v>
      </c>
      <c r="J81" s="466">
        <f t="shared" si="81"/>
        <v>12.540185276190215</v>
      </c>
      <c r="K81" s="474">
        <v>2017</v>
      </c>
      <c r="L81" s="454" t="s">
        <v>32</v>
      </c>
      <c r="M81" s="467">
        <f t="shared" ref="M81:Q81" si="97">AVERAGE(M117:M125)</f>
        <v>108.66220018435855</v>
      </c>
      <c r="N81" s="466">
        <f t="shared" ref="N81:R81" si="98">+M81/M80*100-100</f>
        <v>4.116007731938339</v>
      </c>
      <c r="O81" s="467">
        <f t="shared" si="97"/>
        <v>125.20820993189801</v>
      </c>
      <c r="P81" s="466">
        <f t="shared" si="98"/>
        <v>11.296666908933318</v>
      </c>
      <c r="Q81" s="467">
        <f t="shared" si="97"/>
        <v>115.24254904548813</v>
      </c>
      <c r="R81" s="466">
        <f t="shared" si="98"/>
        <v>11.156522345064545</v>
      </c>
      <c r="S81" s="474">
        <v>2017</v>
      </c>
      <c r="T81" s="454" t="s">
        <v>32</v>
      </c>
      <c r="U81" s="467">
        <f t="shared" ref="U81:Y81" si="99">AVERAGE(U117:U125)</f>
        <v>112.83650507719888</v>
      </c>
      <c r="V81" s="466">
        <f t="shared" ref="V81:Z81" si="100">+U81/U80*100-100</f>
        <v>5.9130214788362281</v>
      </c>
      <c r="W81" s="467">
        <f t="shared" si="99"/>
        <v>108.51327796511023</v>
      </c>
      <c r="X81" s="466">
        <f t="shared" si="100"/>
        <v>3.8832726380556579</v>
      </c>
      <c r="Y81" s="467">
        <f t="shared" si="99"/>
        <v>106.34807757707632</v>
      </c>
      <c r="Z81" s="466">
        <f t="shared" si="100"/>
        <v>4.0416662187865029</v>
      </c>
      <c r="AA81" s="474">
        <v>2017</v>
      </c>
      <c r="AB81" s="454" t="s">
        <v>32</v>
      </c>
      <c r="AC81" s="467">
        <f t="shared" ref="AC81:AG81" si="101">AVERAGE(AC117:AC125)</f>
        <v>126.82916570010265</v>
      </c>
      <c r="AD81" s="466">
        <f t="shared" ref="AD81:AH81" si="102">+AC81/AC80*100-100</f>
        <v>8.839662060441313</v>
      </c>
      <c r="AE81" s="467">
        <f t="shared" si="101"/>
        <v>114.04974792245889</v>
      </c>
      <c r="AF81" s="466">
        <f t="shared" si="102"/>
        <v>8.6012378968837453</v>
      </c>
      <c r="AG81" s="467">
        <f t="shared" si="101"/>
        <v>115.32610596196868</v>
      </c>
      <c r="AH81" s="466">
        <f t="shared" si="102"/>
        <v>8.4713855797505317</v>
      </c>
      <c r="AI81" s="474">
        <v>2017</v>
      </c>
      <c r="AJ81" s="454" t="s">
        <v>32</v>
      </c>
      <c r="AK81" s="467">
        <f t="shared" ref="AK81:AO81" si="103">AVERAGE(AK117:AK125)</f>
        <v>116.90243812786645</v>
      </c>
      <c r="AL81" s="466">
        <f t="shared" ref="AL81:AP81" si="104">+AK81/AK80*100-100</f>
        <v>8.6459806179532563</v>
      </c>
      <c r="AM81" s="467">
        <f t="shared" si="103"/>
        <v>77.849463360354505</v>
      </c>
      <c r="AN81" s="466">
        <f t="shared" si="104"/>
        <v>-2.5923760319051041</v>
      </c>
      <c r="AO81" s="467">
        <f t="shared" si="103"/>
        <v>107.61952796888971</v>
      </c>
      <c r="AP81" s="466">
        <f t="shared" si="104"/>
        <v>5.1409128102337434</v>
      </c>
      <c r="AQ81" s="474">
        <v>2017</v>
      </c>
      <c r="AR81" s="454" t="s">
        <v>32</v>
      </c>
      <c r="AS81" s="467">
        <f t="shared" ref="AS81:AW81" si="105">AVERAGE(AS117:AS125)</f>
        <v>101.7790462093173</v>
      </c>
      <c r="AT81" s="466">
        <f t="shared" ref="AT81:AX81" si="106">+AS81/AS80*100-100</f>
        <v>5.0883601603454167</v>
      </c>
      <c r="AU81" s="467">
        <f t="shared" si="105"/>
        <v>105.30434074615611</v>
      </c>
      <c r="AV81" s="466">
        <f t="shared" si="106"/>
        <v>5.3098066135503643</v>
      </c>
      <c r="AW81" s="467">
        <f t="shared" si="105"/>
        <v>106.22407348753312</v>
      </c>
      <c r="AX81" s="466">
        <f t="shared" si="106"/>
        <v>5.2282924283878032</v>
      </c>
      <c r="AY81" s="474">
        <v>2017</v>
      </c>
      <c r="AZ81" s="454" t="s">
        <v>32</v>
      </c>
      <c r="BA81" s="467">
        <f t="shared" ref="BA81:BE81" si="107">AVERAGE(BA117:BA125)</f>
        <v>102.95706381910711</v>
      </c>
      <c r="BB81" s="466">
        <f t="shared" ref="BB81:BF81" si="108">+BA81/BA80*100-100</f>
        <v>5.1766196356069543</v>
      </c>
      <c r="BC81" s="467">
        <f t="shared" si="107"/>
        <v>101.18285941539847</v>
      </c>
      <c r="BD81" s="466">
        <f t="shared" si="108"/>
        <v>5.172775063095429</v>
      </c>
      <c r="BE81" s="467">
        <f t="shared" si="107"/>
        <v>104.30476047107159</v>
      </c>
      <c r="BF81" s="466">
        <f t="shared" si="108"/>
        <v>5.1220366730288163</v>
      </c>
      <c r="BG81" s="467">
        <f>AVERAGE(BG117:BG125)</f>
        <v>102.41301989300477</v>
      </c>
      <c r="BH81" s="466">
        <f t="shared" si="94"/>
        <v>5.1520889453447154</v>
      </c>
      <c r="BI81" s="472"/>
      <c r="BJ81" s="32"/>
      <c r="BK81" s="467"/>
      <c r="BL81" s="466"/>
      <c r="BM81" s="467"/>
      <c r="BN81" s="466"/>
      <c r="BO81" s="467"/>
      <c r="BP81" s="466"/>
      <c r="BQ81" s="35"/>
      <c r="BR81" s="32"/>
      <c r="BS81" s="467"/>
      <c r="BT81" s="466"/>
      <c r="BU81" s="467"/>
      <c r="BV81" s="466"/>
      <c r="BW81" s="467"/>
      <c r="BX81" s="466"/>
      <c r="BY81" s="35"/>
      <c r="BZ81" s="32"/>
      <c r="CA81" s="467"/>
      <c r="CB81" s="466"/>
      <c r="CC81" s="467"/>
      <c r="CD81" s="466"/>
      <c r="CE81" s="467"/>
      <c r="CF81" s="466"/>
      <c r="CG81" s="35"/>
      <c r="CH81" s="32"/>
      <c r="CI81" s="467"/>
      <c r="CJ81" s="466"/>
      <c r="CK81" s="467"/>
      <c r="CL81" s="466"/>
      <c r="CM81" s="467"/>
      <c r="CN81" s="466"/>
      <c r="CO81" s="35"/>
      <c r="CP81" s="32"/>
      <c r="CQ81" s="467"/>
      <c r="CR81" s="466"/>
      <c r="CS81" s="467"/>
      <c r="CT81" s="466"/>
      <c r="CU81" s="467"/>
      <c r="CV81" s="466"/>
      <c r="CW81" s="35"/>
      <c r="CX81" s="32"/>
      <c r="CY81" s="467"/>
      <c r="CZ81" s="466"/>
      <c r="DA81" s="467"/>
      <c r="DB81" s="466"/>
      <c r="DC81" s="467"/>
      <c r="DD81" s="466"/>
      <c r="DE81" s="35"/>
      <c r="DF81" s="32"/>
      <c r="DG81" s="467"/>
      <c r="DH81" s="466"/>
      <c r="DI81" s="467"/>
      <c r="DJ81" s="466"/>
      <c r="DK81" s="467"/>
      <c r="DL81" s="466"/>
      <c r="DM81" s="35"/>
      <c r="DN81" s="32"/>
      <c r="DO81" s="467"/>
      <c r="DP81" s="466"/>
      <c r="DQ81" s="467"/>
      <c r="DR81" s="466"/>
      <c r="DS81" s="467"/>
      <c r="DT81" s="466"/>
      <c r="DU81" s="35"/>
      <c r="DV81" s="32"/>
      <c r="DW81" s="467"/>
      <c r="DX81" s="466"/>
      <c r="DY81" s="467"/>
      <c r="DZ81" s="466"/>
      <c r="EA81" s="467"/>
      <c r="EB81" s="466"/>
      <c r="EC81" s="35"/>
      <c r="ED81" s="32"/>
      <c r="EE81" s="467"/>
      <c r="EF81" s="466"/>
      <c r="EG81" s="467"/>
      <c r="EH81" s="466"/>
      <c r="EI81" s="467"/>
      <c r="EJ81" s="466"/>
      <c r="EK81" s="35"/>
      <c r="EL81" s="32"/>
      <c r="EM81" s="467"/>
      <c r="EN81" s="466"/>
      <c r="EO81" s="467"/>
      <c r="EP81" s="466"/>
      <c r="EQ81" s="467"/>
      <c r="ER81" s="466"/>
      <c r="ES81" s="35"/>
      <c r="ET81" s="32"/>
      <c r="EU81" s="467"/>
      <c r="EV81" s="466"/>
      <c r="EW81" s="467"/>
      <c r="EX81" s="466"/>
      <c r="EY81" s="467"/>
      <c r="EZ81" s="466"/>
      <c r="FA81" s="35"/>
      <c r="FB81" s="32"/>
      <c r="FC81" s="467"/>
      <c r="FD81" s="466"/>
      <c r="FE81" s="467"/>
      <c r="FF81" s="466"/>
      <c r="FG81" s="467"/>
      <c r="FH81" s="466"/>
      <c r="FI81" s="35"/>
      <c r="FJ81" s="32"/>
      <c r="FK81" s="467"/>
      <c r="FL81" s="466"/>
      <c r="FM81" s="467"/>
      <c r="FN81" s="466"/>
      <c r="FO81" s="467"/>
      <c r="FP81" s="466"/>
      <c r="FQ81" s="35"/>
      <c r="FR81" s="32"/>
      <c r="FS81" s="467"/>
      <c r="FT81" s="466"/>
      <c r="FU81" s="467"/>
      <c r="FV81" s="466"/>
      <c r="FW81" s="467"/>
      <c r="FX81" s="466"/>
      <c r="FY81" s="35"/>
      <c r="FZ81" s="32"/>
      <c r="GA81" s="467"/>
      <c r="GB81" s="466"/>
      <c r="GC81" s="467"/>
      <c r="GD81" s="466"/>
      <c r="GE81" s="467"/>
      <c r="GF81" s="466"/>
      <c r="GG81" s="467"/>
      <c r="GH81" s="466"/>
      <c r="GI81" s="35"/>
      <c r="GJ81" s="32"/>
      <c r="GK81" s="467"/>
      <c r="GL81" s="466"/>
      <c r="GM81" s="467"/>
      <c r="GN81" s="466"/>
      <c r="GO81" s="467"/>
      <c r="GP81" s="466"/>
      <c r="GQ81" s="35"/>
      <c r="GR81" s="32"/>
      <c r="GS81" s="467"/>
      <c r="GT81" s="466"/>
      <c r="GU81" s="467"/>
      <c r="GV81" s="466"/>
      <c r="GW81" s="467"/>
      <c r="GX81" s="466"/>
      <c r="GY81" s="35"/>
      <c r="GZ81" s="32"/>
      <c r="HA81" s="467"/>
      <c r="HB81" s="466"/>
      <c r="HC81" s="467"/>
      <c r="HD81" s="466"/>
      <c r="HE81" s="467"/>
      <c r="HF81" s="466"/>
      <c r="HG81" s="35"/>
      <c r="HH81" s="32"/>
      <c r="HI81" s="467"/>
      <c r="HJ81" s="466"/>
      <c r="HK81" s="467"/>
      <c r="HL81" s="466"/>
      <c r="HM81" s="467"/>
      <c r="HN81" s="466"/>
      <c r="HO81" s="35"/>
      <c r="HP81" s="32"/>
      <c r="HQ81" s="467"/>
      <c r="HR81" s="466"/>
      <c r="HS81" s="467"/>
      <c r="HT81" s="466"/>
      <c r="HU81" s="467"/>
      <c r="HV81" s="466"/>
      <c r="HW81" s="35"/>
      <c r="HX81" s="32"/>
      <c r="HY81" s="467"/>
      <c r="HZ81" s="466"/>
      <c r="IA81" s="467"/>
      <c r="IB81" s="466"/>
      <c r="IC81" s="467"/>
      <c r="ID81" s="466"/>
      <c r="IE81" s="35"/>
      <c r="IF81" s="32"/>
      <c r="IG81" s="467"/>
      <c r="IH81" s="466"/>
      <c r="II81" s="467"/>
      <c r="IJ81" s="466"/>
      <c r="IK81" s="467"/>
      <c r="IL81" s="466"/>
      <c r="IM81" s="35"/>
      <c r="IN81" s="32"/>
      <c r="IO81" s="467"/>
      <c r="IP81" s="466"/>
      <c r="IQ81" s="467"/>
      <c r="IR81" s="466"/>
      <c r="IS81" s="467"/>
      <c r="IT81" s="466"/>
      <c r="IU81" s="35"/>
      <c r="IV81" s="32"/>
      <c r="IW81" s="467"/>
      <c r="IX81" s="466"/>
      <c r="IY81" s="467"/>
      <c r="IZ81" s="466"/>
      <c r="JA81" s="467"/>
      <c r="JB81" s="466"/>
      <c r="JC81" s="35"/>
      <c r="JD81" s="32"/>
      <c r="JE81" s="467"/>
      <c r="JF81" s="466"/>
      <c r="JG81" s="467"/>
      <c r="JH81" s="466"/>
      <c r="JI81" s="467"/>
      <c r="JJ81" s="466"/>
      <c r="JK81" s="35"/>
      <c r="JL81" s="32"/>
      <c r="JM81" s="467"/>
      <c r="JN81" s="466"/>
      <c r="JO81" s="467"/>
      <c r="JP81" s="466"/>
      <c r="JQ81" s="467"/>
      <c r="JR81" s="466"/>
      <c r="JS81" s="35"/>
      <c r="JT81" s="32"/>
      <c r="JU81" s="467"/>
      <c r="JV81" s="466"/>
      <c r="JW81" s="467"/>
      <c r="JX81" s="466"/>
      <c r="JY81" s="467"/>
      <c r="JZ81" s="466"/>
      <c r="KA81" s="35"/>
      <c r="KB81" s="32"/>
      <c r="KC81" s="467"/>
      <c r="KD81" s="466"/>
      <c r="KE81" s="467"/>
      <c r="KF81" s="466"/>
      <c r="KG81" s="467"/>
      <c r="KH81" s="466"/>
      <c r="KI81" s="35"/>
      <c r="KJ81" s="32"/>
      <c r="KL81" s="19"/>
      <c r="KM81" s="19"/>
      <c r="KN81" s="211"/>
    </row>
    <row r="82" spans="1:300">
      <c r="A82" s="474">
        <v>2018</v>
      </c>
      <c r="B82" s="454" t="s">
        <v>32</v>
      </c>
      <c r="C82" s="467">
        <f t="shared" ref="C82:G82" si="109">AVERAGE(C130:C138)</f>
        <v>125.87205759264667</v>
      </c>
      <c r="D82" s="466">
        <f t="shared" ref="D82:H82" si="110">+C82/C81*100-100</f>
        <v>13.857520416164974</v>
      </c>
      <c r="E82" s="467">
        <f t="shared" si="109"/>
        <v>118.71570816385088</v>
      </c>
      <c r="F82" s="466">
        <f t="shared" si="110"/>
        <v>5.154792719649322</v>
      </c>
      <c r="G82" s="467">
        <f t="shared" si="109"/>
        <v>115.92610952791468</v>
      </c>
      <c r="H82" s="466">
        <f t="shared" si="110"/>
        <v>5.3393558552200773</v>
      </c>
      <c r="I82" s="467">
        <f>AVERAGE(I130:I138)</f>
        <v>129.91489883715565</v>
      </c>
      <c r="J82" s="466">
        <f t="shared" si="81"/>
        <v>15.613632511090429</v>
      </c>
      <c r="K82" s="474">
        <v>2018</v>
      </c>
      <c r="L82" s="454" t="s">
        <v>32</v>
      </c>
      <c r="M82" s="467">
        <f t="shared" ref="M82:Q82" si="111">AVERAGE(M130:M138)</f>
        <v>113.84769352289499</v>
      </c>
      <c r="N82" s="466">
        <f t="shared" ref="N82:R82" si="112">+M82/M81*100-100</f>
        <v>4.7721225317899183</v>
      </c>
      <c r="O82" s="467">
        <f t="shared" si="111"/>
        <v>135.60585447969595</v>
      </c>
      <c r="P82" s="466">
        <f t="shared" si="112"/>
        <v>8.3042833640488283</v>
      </c>
      <c r="Q82" s="467">
        <f t="shared" si="111"/>
        <v>130.07059039486364</v>
      </c>
      <c r="R82" s="466">
        <f t="shared" si="112"/>
        <v>12.866811322893113</v>
      </c>
      <c r="S82" s="474">
        <v>2018</v>
      </c>
      <c r="T82" s="454" t="s">
        <v>32</v>
      </c>
      <c r="U82" s="467">
        <f t="shared" ref="U82:Y82" si="113">AVERAGE(U130:U138)</f>
        <v>113.60863687823644</v>
      </c>
      <c r="V82" s="466">
        <f t="shared" ref="V82:Z82" si="114">+U82/U81*100-100</f>
        <v>0.68429255275968615</v>
      </c>
      <c r="W82" s="467">
        <f t="shared" si="113"/>
        <v>118.05531094052223</v>
      </c>
      <c r="X82" s="466">
        <f t="shared" si="114"/>
        <v>8.7934243203675209</v>
      </c>
      <c r="Y82" s="467">
        <f t="shared" si="113"/>
        <v>119.51334175037078</v>
      </c>
      <c r="Z82" s="466">
        <f t="shared" si="114"/>
        <v>12.379409645419173</v>
      </c>
      <c r="AA82" s="474">
        <v>2018</v>
      </c>
      <c r="AB82" s="454" t="s">
        <v>32</v>
      </c>
      <c r="AC82" s="467">
        <f t="shared" ref="AC82:AG82" si="115">AVERAGE(AC130:AC138)</f>
        <v>126.99635890425306</v>
      </c>
      <c r="AD82" s="466">
        <f t="shared" ref="AD82:AH82" si="116">+AC82/AC81*100-100</f>
        <v>0.13182551759879857</v>
      </c>
      <c r="AE82" s="467">
        <f t="shared" si="115"/>
        <v>112.94658510372899</v>
      </c>
      <c r="AF82" s="466">
        <f t="shared" si="116"/>
        <v>-0.96726458306591212</v>
      </c>
      <c r="AG82" s="467">
        <f t="shared" si="115"/>
        <v>121.70391332778952</v>
      </c>
      <c r="AH82" s="466">
        <f t="shared" si="116"/>
        <v>5.5302373323209792</v>
      </c>
      <c r="AI82" s="474">
        <v>2018</v>
      </c>
      <c r="AJ82" s="454" t="s">
        <v>32</v>
      </c>
      <c r="AK82" s="467">
        <f t="shared" ref="AK82:AO82" si="117">AVERAGE(AK130:AK138)</f>
        <v>113.71405749635655</v>
      </c>
      <c r="AL82" s="466">
        <f t="shared" ref="AL82:AP82" si="118">+AK82/AK81*100-100</f>
        <v>-2.7273859147595232</v>
      </c>
      <c r="AM82" s="467">
        <f t="shared" si="117"/>
        <v>75.162607993999075</v>
      </c>
      <c r="AN82" s="466">
        <f t="shared" si="118"/>
        <v>-3.4513473187584509</v>
      </c>
      <c r="AO82" s="467">
        <f t="shared" si="117"/>
        <v>117.05000872633104</v>
      </c>
      <c r="AP82" s="466">
        <f t="shared" si="118"/>
        <v>8.7627969899361204</v>
      </c>
      <c r="AQ82" s="474">
        <v>2018</v>
      </c>
      <c r="AR82" s="454" t="s">
        <v>32</v>
      </c>
      <c r="AS82" s="467">
        <f t="shared" ref="AS82:AW82" si="119">AVERAGE(AS130:AS138)</f>
        <v>106.78566433921566</v>
      </c>
      <c r="AT82" s="466">
        <f t="shared" ref="AT82:AX82" si="120">+AS82/AS81*100-100</f>
        <v>4.9191049792329835</v>
      </c>
      <c r="AU82" s="467">
        <f t="shared" si="119"/>
        <v>106.67578604625596</v>
      </c>
      <c r="AV82" s="466">
        <f t="shared" si="120"/>
        <v>1.3023635021901043</v>
      </c>
      <c r="AW82" s="467">
        <f t="shared" si="119"/>
        <v>112.50791690439463</v>
      </c>
      <c r="AX82" s="466">
        <f t="shared" si="120"/>
        <v>5.9156490713934176</v>
      </c>
      <c r="AY82" s="474">
        <v>2018</v>
      </c>
      <c r="AZ82" s="454" t="s">
        <v>32</v>
      </c>
      <c r="BA82" s="467">
        <f t="shared" ref="BA82:BE82" si="121">AVERAGE(BA130:BA138)</f>
        <v>107.48553419085749</v>
      </c>
      <c r="BB82" s="466">
        <f t="shared" ref="BB82:BF82" si="122">+BA82/BA81*100-100</f>
        <v>4.3984066792219352</v>
      </c>
      <c r="BC82" s="467">
        <f t="shared" si="121"/>
        <v>108.36230277666714</v>
      </c>
      <c r="BD82" s="466">
        <f t="shared" si="122"/>
        <v>7.095513412794574</v>
      </c>
      <c r="BE82" s="467">
        <f t="shared" si="121"/>
        <v>108.54796549212745</v>
      </c>
      <c r="BF82" s="466">
        <f t="shared" si="122"/>
        <v>4.06808375944901</v>
      </c>
      <c r="BG82" s="467">
        <f>AVERAGE(BG130:BG138)</f>
        <v>114.54680298240166</v>
      </c>
      <c r="BH82" s="466">
        <f t="shared" si="94"/>
        <v>11.847891119775156</v>
      </c>
      <c r="BI82" s="472"/>
      <c r="BJ82" s="32"/>
      <c r="BK82" s="467"/>
      <c r="BL82" s="466"/>
      <c r="BM82" s="467"/>
      <c r="BN82" s="466"/>
      <c r="BO82" s="467"/>
      <c r="BP82" s="466"/>
      <c r="BQ82" s="35"/>
      <c r="BR82" s="32"/>
      <c r="BS82" s="467"/>
      <c r="BT82" s="466"/>
      <c r="BU82" s="467"/>
      <c r="BV82" s="466"/>
      <c r="BW82" s="467"/>
      <c r="BX82" s="466"/>
      <c r="BY82" s="35"/>
      <c r="BZ82" s="32"/>
      <c r="CA82" s="467"/>
      <c r="CB82" s="466"/>
      <c r="CC82" s="467"/>
      <c r="CD82" s="466"/>
      <c r="CE82" s="467"/>
      <c r="CF82" s="466"/>
      <c r="CG82" s="35"/>
      <c r="CH82" s="32"/>
      <c r="CI82" s="467"/>
      <c r="CJ82" s="466"/>
      <c r="CK82" s="467"/>
      <c r="CL82" s="466"/>
      <c r="CM82" s="467"/>
      <c r="CN82" s="466"/>
      <c r="CO82" s="35"/>
      <c r="CP82" s="32"/>
      <c r="CQ82" s="467"/>
      <c r="CR82" s="466"/>
      <c r="CS82" s="467"/>
      <c r="CT82" s="466"/>
      <c r="CU82" s="467"/>
      <c r="CV82" s="466"/>
      <c r="CW82" s="35"/>
      <c r="CX82" s="32"/>
      <c r="CY82" s="467"/>
      <c r="CZ82" s="466"/>
      <c r="DA82" s="467"/>
      <c r="DB82" s="466"/>
      <c r="DC82" s="467"/>
      <c r="DD82" s="466"/>
      <c r="DE82" s="35"/>
      <c r="DF82" s="32"/>
      <c r="DG82" s="467"/>
      <c r="DH82" s="466"/>
      <c r="DI82" s="467"/>
      <c r="DJ82" s="466"/>
      <c r="DK82" s="467"/>
      <c r="DL82" s="466"/>
      <c r="DM82" s="35"/>
      <c r="DN82" s="32"/>
      <c r="DO82" s="467"/>
      <c r="DP82" s="466"/>
      <c r="DQ82" s="467"/>
      <c r="DR82" s="466"/>
      <c r="DS82" s="467"/>
      <c r="DT82" s="466"/>
      <c r="DU82" s="35"/>
      <c r="DV82" s="32"/>
      <c r="DW82" s="467"/>
      <c r="DX82" s="466"/>
      <c r="DY82" s="467"/>
      <c r="DZ82" s="466"/>
      <c r="EA82" s="467"/>
      <c r="EB82" s="466"/>
      <c r="EC82" s="35"/>
      <c r="ED82" s="32"/>
      <c r="EE82" s="467"/>
      <c r="EF82" s="466"/>
      <c r="EG82" s="467"/>
      <c r="EH82" s="466"/>
      <c r="EI82" s="467"/>
      <c r="EJ82" s="466"/>
      <c r="EK82" s="35"/>
      <c r="EL82" s="32"/>
      <c r="EM82" s="467"/>
      <c r="EN82" s="466"/>
      <c r="EO82" s="467"/>
      <c r="EP82" s="466"/>
      <c r="EQ82" s="467"/>
      <c r="ER82" s="466"/>
      <c r="ES82" s="35"/>
      <c r="ET82" s="32"/>
      <c r="EU82" s="467"/>
      <c r="EV82" s="466"/>
      <c r="EW82" s="467"/>
      <c r="EX82" s="466"/>
      <c r="EY82" s="467"/>
      <c r="EZ82" s="466"/>
      <c r="FA82" s="35"/>
      <c r="FB82" s="32"/>
      <c r="FC82" s="467"/>
      <c r="FD82" s="466"/>
      <c r="FE82" s="467"/>
      <c r="FF82" s="466"/>
      <c r="FG82" s="467"/>
      <c r="FH82" s="466"/>
      <c r="FI82" s="35"/>
      <c r="FJ82" s="32"/>
      <c r="FK82" s="467"/>
      <c r="FL82" s="466"/>
      <c r="FM82" s="467"/>
      <c r="FN82" s="466"/>
      <c r="FO82" s="467"/>
      <c r="FP82" s="466"/>
      <c r="FQ82" s="35"/>
      <c r="FR82" s="32"/>
      <c r="FS82" s="467"/>
      <c r="FT82" s="466"/>
      <c r="FU82" s="467"/>
      <c r="FV82" s="466"/>
      <c r="FW82" s="467"/>
      <c r="FX82" s="466"/>
      <c r="FY82" s="35"/>
      <c r="FZ82" s="32"/>
      <c r="GA82" s="467"/>
      <c r="GB82" s="466"/>
      <c r="GC82" s="467"/>
      <c r="GD82" s="466"/>
      <c r="GE82" s="467"/>
      <c r="GF82" s="466"/>
      <c r="GG82" s="467"/>
      <c r="GH82" s="466"/>
      <c r="GI82" s="35"/>
      <c r="GJ82" s="32"/>
      <c r="GK82" s="467"/>
      <c r="GL82" s="466"/>
      <c r="GM82" s="467"/>
      <c r="GN82" s="466"/>
      <c r="GO82" s="467"/>
      <c r="GP82" s="466"/>
      <c r="GQ82" s="35"/>
      <c r="GR82" s="32"/>
      <c r="GS82" s="467"/>
      <c r="GT82" s="466"/>
      <c r="GU82" s="467"/>
      <c r="GV82" s="466"/>
      <c r="GW82" s="467"/>
      <c r="GX82" s="466"/>
      <c r="GY82" s="35"/>
      <c r="GZ82" s="32"/>
      <c r="HA82" s="467"/>
      <c r="HB82" s="466"/>
      <c r="HC82" s="467"/>
      <c r="HD82" s="466"/>
      <c r="HE82" s="467"/>
      <c r="HF82" s="466"/>
      <c r="HG82" s="35"/>
      <c r="HH82" s="32"/>
      <c r="HI82" s="467"/>
      <c r="HJ82" s="466"/>
      <c r="HK82" s="467"/>
      <c r="HL82" s="466"/>
      <c r="HM82" s="467"/>
      <c r="HN82" s="466"/>
      <c r="HO82" s="35"/>
      <c r="HP82" s="32"/>
      <c r="HQ82" s="467"/>
      <c r="HR82" s="466"/>
      <c r="HS82" s="467"/>
      <c r="HT82" s="466"/>
      <c r="HU82" s="467"/>
      <c r="HV82" s="466"/>
      <c r="HW82" s="35"/>
      <c r="HX82" s="32"/>
      <c r="HY82" s="467"/>
      <c r="HZ82" s="466"/>
      <c r="IA82" s="467"/>
      <c r="IB82" s="466"/>
      <c r="IC82" s="467"/>
      <c r="ID82" s="466"/>
      <c r="IE82" s="35"/>
      <c r="IF82" s="32"/>
      <c r="IG82" s="467"/>
      <c r="IH82" s="466"/>
      <c r="II82" s="467"/>
      <c r="IJ82" s="466"/>
      <c r="IK82" s="467"/>
      <c r="IL82" s="466"/>
      <c r="IM82" s="35"/>
      <c r="IN82" s="32"/>
      <c r="IO82" s="467"/>
      <c r="IP82" s="466"/>
      <c r="IQ82" s="467"/>
      <c r="IR82" s="466"/>
      <c r="IS82" s="467"/>
      <c r="IT82" s="466"/>
      <c r="IU82" s="35"/>
      <c r="IV82" s="32"/>
      <c r="IW82" s="467"/>
      <c r="IX82" s="466"/>
      <c r="IY82" s="467"/>
      <c r="IZ82" s="466"/>
      <c r="JA82" s="467"/>
      <c r="JB82" s="466"/>
      <c r="JC82" s="35"/>
      <c r="JD82" s="32"/>
      <c r="JE82" s="467"/>
      <c r="JF82" s="466"/>
      <c r="JG82" s="467"/>
      <c r="JH82" s="466"/>
      <c r="JI82" s="467"/>
      <c r="JJ82" s="466"/>
      <c r="JK82" s="35"/>
      <c r="JL82" s="32"/>
      <c r="JM82" s="467"/>
      <c r="JN82" s="466"/>
      <c r="JO82" s="467"/>
      <c r="JP82" s="466"/>
      <c r="JQ82" s="467"/>
      <c r="JR82" s="466"/>
      <c r="JS82" s="35"/>
      <c r="JT82" s="32"/>
      <c r="JU82" s="467"/>
      <c r="JV82" s="466"/>
      <c r="JW82" s="467"/>
      <c r="JX82" s="466"/>
      <c r="JY82" s="467"/>
      <c r="JZ82" s="466"/>
      <c r="KA82" s="35"/>
      <c r="KB82" s="32"/>
      <c r="KC82" s="467"/>
      <c r="KD82" s="466"/>
      <c r="KE82" s="467"/>
      <c r="KF82" s="466"/>
      <c r="KG82" s="467"/>
      <c r="KH82" s="466"/>
      <c r="KI82" s="35"/>
      <c r="KJ82" s="32"/>
      <c r="KL82" s="19"/>
      <c r="KM82" s="19"/>
      <c r="KN82" s="211"/>
    </row>
    <row r="83" spans="1:300">
      <c r="A83" s="474">
        <v>2019</v>
      </c>
      <c r="B83" s="454" t="s">
        <v>32</v>
      </c>
      <c r="C83" s="467">
        <f t="shared" ref="C83:G83" si="123">AVERAGE(C143:C151)</f>
        <v>135.82925698853944</v>
      </c>
      <c r="D83" s="466">
        <f t="shared" ref="D83:H83" si="124">+C83/C82*100-100</f>
        <v>7.910571723643983</v>
      </c>
      <c r="E83" s="467">
        <f t="shared" si="123"/>
        <v>125.59931832265644</v>
      </c>
      <c r="F83" s="466">
        <f t="shared" si="124"/>
        <v>5.7983987673348594</v>
      </c>
      <c r="G83" s="467">
        <f t="shared" si="123"/>
        <v>121.94081306723211</v>
      </c>
      <c r="H83" s="466">
        <f t="shared" si="124"/>
        <v>5.1883941967957696</v>
      </c>
      <c r="I83" s="467">
        <f>AVERAGE(I143:I151)</f>
        <v>143.39798853099421</v>
      </c>
      <c r="J83" s="466">
        <f t="shared" si="81"/>
        <v>10.378401410864498</v>
      </c>
      <c r="K83" s="474">
        <v>2019</v>
      </c>
      <c r="L83" s="454" t="s">
        <v>32</v>
      </c>
      <c r="M83" s="467">
        <f t="shared" ref="M83:Q83" si="125">AVERAGE(M143:M151)</f>
        <v>118.90955025149111</v>
      </c>
      <c r="N83" s="466">
        <f t="shared" ref="N83:R83" si="126">+M83/M82*100-100</f>
        <v>4.4461653740733595</v>
      </c>
      <c r="O83" s="467">
        <f t="shared" si="125"/>
        <v>137.27409372308421</v>
      </c>
      <c r="P83" s="466">
        <f t="shared" si="126"/>
        <v>1.2302118148136572</v>
      </c>
      <c r="Q83" s="467">
        <f t="shared" si="125"/>
        <v>141.85326237266565</v>
      </c>
      <c r="R83" s="466">
        <f t="shared" si="126"/>
        <v>9.0586749410705352</v>
      </c>
      <c r="S83" s="474">
        <v>2019</v>
      </c>
      <c r="T83" s="454" t="s">
        <v>32</v>
      </c>
      <c r="U83" s="467">
        <f t="shared" ref="U83:Y83" si="127">AVERAGE(U143:U151)</f>
        <v>123.28766914616146</v>
      </c>
      <c r="V83" s="466">
        <f t="shared" ref="V83:Z83" si="128">+U83/U82*100-100</f>
        <v>8.5196271462167203</v>
      </c>
      <c r="W83" s="467">
        <f t="shared" si="127"/>
        <v>123.9062528630011</v>
      </c>
      <c r="X83" s="466">
        <f t="shared" si="128"/>
        <v>4.9561022506023846</v>
      </c>
      <c r="Y83" s="467">
        <f t="shared" si="127"/>
        <v>121.30798998955889</v>
      </c>
      <c r="Z83" s="466">
        <f t="shared" si="128"/>
        <v>1.5016300380392664</v>
      </c>
      <c r="AA83" s="474">
        <v>2019</v>
      </c>
      <c r="AB83" s="454" t="s">
        <v>32</v>
      </c>
      <c r="AC83" s="467">
        <f t="shared" ref="AC83:AG83" si="129">AVERAGE(AC143:AC151)</f>
        <v>118.47023164719278</v>
      </c>
      <c r="AD83" s="466">
        <f t="shared" ref="AD83:AH83" si="130">+AC83/AC82*100-100</f>
        <v>-6.7136785106480232</v>
      </c>
      <c r="AE83" s="467">
        <f t="shared" si="129"/>
        <v>115.16219350427966</v>
      </c>
      <c r="AF83" s="466">
        <f t="shared" si="130"/>
        <v>1.9616426636678455</v>
      </c>
      <c r="AG83" s="467">
        <f t="shared" si="129"/>
        <v>116.65037166143628</v>
      </c>
      <c r="AH83" s="466">
        <f t="shared" si="130"/>
        <v>-4.152324710169637</v>
      </c>
      <c r="AI83" s="474">
        <v>2019</v>
      </c>
      <c r="AJ83" s="454" t="s">
        <v>32</v>
      </c>
      <c r="AK83" s="467">
        <f t="shared" ref="AK83:AO83" si="131">AVERAGE(AK143:AK151)</f>
        <v>130.26134591493621</v>
      </c>
      <c r="AL83" s="466">
        <f t="shared" ref="AL83:AP83" si="132">+AK83/AK82*100-100</f>
        <v>14.55166474831826</v>
      </c>
      <c r="AM83" s="467">
        <f t="shared" si="131"/>
        <v>73.981089950827865</v>
      </c>
      <c r="AN83" s="466">
        <f t="shared" si="132"/>
        <v>-1.5719492373994512</v>
      </c>
      <c r="AO83" s="467">
        <f t="shared" si="131"/>
        <v>111.53796289460008</v>
      </c>
      <c r="AP83" s="466">
        <f t="shared" si="132"/>
        <v>-4.7091374803896002</v>
      </c>
      <c r="AQ83" s="474">
        <v>2019</v>
      </c>
      <c r="AR83" s="454" t="s">
        <v>32</v>
      </c>
      <c r="AS83" s="467">
        <f t="shared" ref="AS83:AW83" si="133">AVERAGE(AS143:AS151)</f>
        <v>115.47805930464102</v>
      </c>
      <c r="AT83" s="466">
        <f t="shared" ref="AT83:AX83" si="134">+AS83/AS82*100-100</f>
        <v>8.1400392264387591</v>
      </c>
      <c r="AU83" s="467">
        <f t="shared" si="133"/>
        <v>96.160099332741382</v>
      </c>
      <c r="AV83" s="466">
        <f t="shared" si="134"/>
        <v>-9.857613525298845</v>
      </c>
      <c r="AW83" s="467">
        <f t="shared" si="133"/>
        <v>107.91353956116296</v>
      </c>
      <c r="AX83" s="466">
        <f t="shared" si="134"/>
        <v>-4.0836035984346069</v>
      </c>
      <c r="AY83" s="474">
        <v>2019</v>
      </c>
      <c r="AZ83" s="454" t="s">
        <v>32</v>
      </c>
      <c r="BA83" s="467">
        <f t="shared" ref="BA83:BE83" si="135">AVERAGE(BA143:BA151)</f>
        <v>102.61136606994008</v>
      </c>
      <c r="BB83" s="466">
        <f t="shared" ref="BB83:BF83" si="136">+BA83/BA82*100-100</f>
        <v>-4.5347200975552369</v>
      </c>
      <c r="BC83" s="467">
        <f t="shared" si="135"/>
        <v>124.40683748738724</v>
      </c>
      <c r="BD83" s="466">
        <f t="shared" si="136"/>
        <v>14.806380355156918</v>
      </c>
      <c r="BE83" s="467">
        <f t="shared" si="135"/>
        <v>108.38922985350744</v>
      </c>
      <c r="BF83" s="466">
        <f t="shared" si="136"/>
        <v>-0.14623548023247679</v>
      </c>
      <c r="BG83" s="467">
        <f>AVERAGE(BG143:BG151)</f>
        <v>109.27858316983817</v>
      </c>
      <c r="BH83" s="466">
        <f t="shared" si="94"/>
        <v>-4.5991853769789373</v>
      </c>
      <c r="BI83" s="472"/>
      <c r="BJ83" s="32"/>
      <c r="BK83" s="467"/>
      <c r="BL83" s="466"/>
      <c r="BM83" s="467"/>
      <c r="BN83" s="466"/>
      <c r="BO83" s="467"/>
      <c r="BP83" s="466"/>
      <c r="BQ83" s="35"/>
      <c r="BR83" s="32"/>
      <c r="BS83" s="467"/>
      <c r="BT83" s="466"/>
      <c r="BU83" s="467"/>
      <c r="BV83" s="466"/>
      <c r="BW83" s="467"/>
      <c r="BX83" s="466"/>
      <c r="BY83" s="35"/>
      <c r="BZ83" s="32"/>
      <c r="CA83" s="467"/>
      <c r="CB83" s="466"/>
      <c r="CC83" s="467"/>
      <c r="CD83" s="466"/>
      <c r="CE83" s="467"/>
      <c r="CF83" s="466"/>
      <c r="CG83" s="35"/>
      <c r="CH83" s="32"/>
      <c r="CI83" s="467"/>
      <c r="CJ83" s="466"/>
      <c r="CK83" s="467"/>
      <c r="CL83" s="466"/>
      <c r="CM83" s="467"/>
      <c r="CN83" s="466"/>
      <c r="CO83" s="35"/>
      <c r="CP83" s="32"/>
      <c r="CQ83" s="467"/>
      <c r="CR83" s="466"/>
      <c r="CS83" s="467"/>
      <c r="CT83" s="466"/>
      <c r="CU83" s="467"/>
      <c r="CV83" s="466"/>
      <c r="CW83" s="35"/>
      <c r="CX83" s="32"/>
      <c r="CY83" s="467"/>
      <c r="CZ83" s="466"/>
      <c r="DA83" s="467"/>
      <c r="DB83" s="466"/>
      <c r="DC83" s="467"/>
      <c r="DD83" s="466"/>
      <c r="DE83" s="35"/>
      <c r="DF83" s="32"/>
      <c r="DG83" s="467"/>
      <c r="DH83" s="466"/>
      <c r="DI83" s="467"/>
      <c r="DJ83" s="466"/>
      <c r="DK83" s="467"/>
      <c r="DL83" s="466"/>
      <c r="DM83" s="35"/>
      <c r="DN83" s="32"/>
      <c r="DO83" s="467"/>
      <c r="DP83" s="466"/>
      <c r="DQ83" s="467"/>
      <c r="DR83" s="466"/>
      <c r="DS83" s="467"/>
      <c r="DT83" s="466"/>
      <c r="DU83" s="35"/>
      <c r="DV83" s="32"/>
      <c r="DW83" s="467"/>
      <c r="DX83" s="466"/>
      <c r="DY83" s="467"/>
      <c r="DZ83" s="466"/>
      <c r="EA83" s="467"/>
      <c r="EB83" s="466"/>
      <c r="EC83" s="35"/>
      <c r="ED83" s="32"/>
      <c r="EE83" s="467"/>
      <c r="EF83" s="466"/>
      <c r="EG83" s="467"/>
      <c r="EH83" s="466"/>
      <c r="EI83" s="467"/>
      <c r="EJ83" s="466"/>
      <c r="EK83" s="35"/>
      <c r="EL83" s="32"/>
      <c r="EM83" s="467"/>
      <c r="EN83" s="466"/>
      <c r="EO83" s="467"/>
      <c r="EP83" s="466"/>
      <c r="EQ83" s="467"/>
      <c r="ER83" s="466"/>
      <c r="ES83" s="35"/>
      <c r="ET83" s="32"/>
      <c r="EU83" s="467"/>
      <c r="EV83" s="466"/>
      <c r="EW83" s="467"/>
      <c r="EX83" s="466"/>
      <c r="EY83" s="467"/>
      <c r="EZ83" s="466"/>
      <c r="FA83" s="35"/>
      <c r="FB83" s="32"/>
      <c r="FC83" s="467"/>
      <c r="FD83" s="466"/>
      <c r="FE83" s="467"/>
      <c r="FF83" s="466"/>
      <c r="FG83" s="467"/>
      <c r="FH83" s="466"/>
      <c r="FI83" s="35"/>
      <c r="FJ83" s="32"/>
      <c r="FK83" s="467"/>
      <c r="FL83" s="466"/>
      <c r="FM83" s="467"/>
      <c r="FN83" s="466"/>
      <c r="FO83" s="467"/>
      <c r="FP83" s="466"/>
      <c r="FQ83" s="35"/>
      <c r="FR83" s="32"/>
      <c r="FS83" s="467"/>
      <c r="FT83" s="466"/>
      <c r="FU83" s="467"/>
      <c r="FV83" s="466"/>
      <c r="FW83" s="467"/>
      <c r="FX83" s="466"/>
      <c r="FY83" s="35"/>
      <c r="FZ83" s="32"/>
      <c r="GA83" s="467"/>
      <c r="GB83" s="466"/>
      <c r="GC83" s="467"/>
      <c r="GD83" s="466"/>
      <c r="GE83" s="467"/>
      <c r="GF83" s="466"/>
      <c r="GG83" s="467"/>
      <c r="GH83" s="466"/>
      <c r="GI83" s="35"/>
      <c r="GJ83" s="32"/>
      <c r="GK83" s="467"/>
      <c r="GL83" s="466"/>
      <c r="GM83" s="467"/>
      <c r="GN83" s="466"/>
      <c r="GO83" s="467"/>
      <c r="GP83" s="466"/>
      <c r="GQ83" s="35"/>
      <c r="GR83" s="32"/>
      <c r="GS83" s="467"/>
      <c r="GT83" s="466"/>
      <c r="GU83" s="467"/>
      <c r="GV83" s="466"/>
      <c r="GW83" s="467"/>
      <c r="GX83" s="466"/>
      <c r="GY83" s="35"/>
      <c r="GZ83" s="32"/>
      <c r="HA83" s="467"/>
      <c r="HB83" s="466"/>
      <c r="HC83" s="467"/>
      <c r="HD83" s="466"/>
      <c r="HE83" s="467"/>
      <c r="HF83" s="466"/>
      <c r="HG83" s="35"/>
      <c r="HH83" s="32"/>
      <c r="HI83" s="467"/>
      <c r="HJ83" s="466"/>
      <c r="HK83" s="467"/>
      <c r="HL83" s="466"/>
      <c r="HM83" s="467"/>
      <c r="HN83" s="466"/>
      <c r="HO83" s="35"/>
      <c r="HP83" s="32"/>
      <c r="HQ83" s="467"/>
      <c r="HR83" s="466"/>
      <c r="HS83" s="467"/>
      <c r="HT83" s="466"/>
      <c r="HU83" s="467"/>
      <c r="HV83" s="466"/>
      <c r="HW83" s="35"/>
      <c r="HX83" s="32"/>
      <c r="HY83" s="467"/>
      <c r="HZ83" s="466"/>
      <c r="IA83" s="467"/>
      <c r="IB83" s="466"/>
      <c r="IC83" s="467"/>
      <c r="ID83" s="466"/>
      <c r="IE83" s="35"/>
      <c r="IF83" s="32"/>
      <c r="IG83" s="467"/>
      <c r="IH83" s="466"/>
      <c r="II83" s="467"/>
      <c r="IJ83" s="466"/>
      <c r="IK83" s="467"/>
      <c r="IL83" s="466"/>
      <c r="IM83" s="35"/>
      <c r="IN83" s="32"/>
      <c r="IO83" s="467"/>
      <c r="IP83" s="466"/>
      <c r="IQ83" s="467"/>
      <c r="IR83" s="466"/>
      <c r="IS83" s="467"/>
      <c r="IT83" s="466"/>
      <c r="IU83" s="35"/>
      <c r="IV83" s="32"/>
      <c r="IW83" s="467"/>
      <c r="IX83" s="466"/>
      <c r="IY83" s="467"/>
      <c r="IZ83" s="466"/>
      <c r="JA83" s="467"/>
      <c r="JB83" s="466"/>
      <c r="JC83" s="35"/>
      <c r="JD83" s="32"/>
      <c r="JE83" s="467"/>
      <c r="JF83" s="466"/>
      <c r="JG83" s="467"/>
      <c r="JH83" s="466"/>
      <c r="JI83" s="467"/>
      <c r="JJ83" s="466"/>
      <c r="JK83" s="35"/>
      <c r="JL83" s="32"/>
      <c r="JM83" s="467"/>
      <c r="JN83" s="466"/>
      <c r="JO83" s="467"/>
      <c r="JP83" s="466"/>
      <c r="JQ83" s="467"/>
      <c r="JR83" s="466"/>
      <c r="JS83" s="35"/>
      <c r="JT83" s="32"/>
      <c r="JU83" s="467"/>
      <c r="JV83" s="466"/>
      <c r="JW83" s="467"/>
      <c r="JX83" s="466"/>
      <c r="JY83" s="467"/>
      <c r="JZ83" s="466"/>
      <c r="KA83" s="35"/>
      <c r="KB83" s="32"/>
      <c r="KC83" s="467"/>
      <c r="KD83" s="466"/>
      <c r="KE83" s="467"/>
      <c r="KF83" s="466"/>
      <c r="KG83" s="467"/>
      <c r="KH83" s="466"/>
      <c r="KI83" s="35"/>
      <c r="KJ83" s="32"/>
      <c r="KL83" s="19"/>
      <c r="KM83" s="19"/>
      <c r="KN83" s="211"/>
    </row>
    <row r="84" spans="1:300">
      <c r="A84" s="474">
        <v>2020</v>
      </c>
      <c r="B84" s="454" t="s">
        <v>32</v>
      </c>
      <c r="C84" s="467">
        <f t="shared" ref="C84:G84" si="137">AVERAGE(C156:C164)</f>
        <v>148.50830213082111</v>
      </c>
      <c r="D84" s="466">
        <f t="shared" ref="D84:H84" si="138">+C84/C83*100-100</f>
        <v>9.3345464912257086</v>
      </c>
      <c r="E84" s="467">
        <f t="shared" si="137"/>
        <v>133.50029903476712</v>
      </c>
      <c r="F84" s="466">
        <f t="shared" si="138"/>
        <v>6.2906238804685017</v>
      </c>
      <c r="G84" s="467">
        <f t="shared" si="137"/>
        <v>109.1253500195233</v>
      </c>
      <c r="H84" s="466">
        <f t="shared" si="138"/>
        <v>-10.509576511223528</v>
      </c>
      <c r="I84" s="467">
        <f>AVERAGE(I156:I164)</f>
        <v>151.42942852418889</v>
      </c>
      <c r="J84" s="466">
        <f t="shared" si="81"/>
        <v>5.6008038016926349</v>
      </c>
      <c r="K84" s="474">
        <v>2020</v>
      </c>
      <c r="L84" s="454" t="s">
        <v>32</v>
      </c>
      <c r="M84" s="467">
        <f t="shared" ref="M84:Q84" si="139">AVERAGE(M156:M164)</f>
        <v>108.465417822554</v>
      </c>
      <c r="N84" s="466">
        <f t="shared" ref="N84:R84" si="140">+M84/M83*100-100</f>
        <v>-8.7832578685631262</v>
      </c>
      <c r="O84" s="467">
        <f t="shared" si="139"/>
        <v>132.64696340164593</v>
      </c>
      <c r="P84" s="466">
        <f t="shared" si="140"/>
        <v>-3.3707236346956648</v>
      </c>
      <c r="Q84" s="467">
        <f t="shared" si="139"/>
        <v>123.20880997403914</v>
      </c>
      <c r="R84" s="466">
        <f t="shared" si="140"/>
        <v>-13.143478046803949</v>
      </c>
      <c r="S84" s="474">
        <v>2020</v>
      </c>
      <c r="T84" s="454" t="s">
        <v>32</v>
      </c>
      <c r="U84" s="467">
        <f t="shared" ref="U84:Y84" si="141">AVERAGE(U156:U164)</f>
        <v>110.13635773088107</v>
      </c>
      <c r="V84" s="466">
        <f t="shared" ref="V84:Z84" si="142">+U84/U83*100-100</f>
        <v>-10.66717499516443</v>
      </c>
      <c r="W84" s="467">
        <f t="shared" si="141"/>
        <v>75.790493205882143</v>
      </c>
      <c r="X84" s="466">
        <f t="shared" si="142"/>
        <v>-38.832390250973781</v>
      </c>
      <c r="Y84" s="467">
        <f t="shared" si="141"/>
        <v>106.96007285614348</v>
      </c>
      <c r="Z84" s="466">
        <f t="shared" si="142"/>
        <v>-11.827676919426622</v>
      </c>
      <c r="AA84" s="474">
        <v>2020</v>
      </c>
      <c r="AB84" s="454" t="s">
        <v>32</v>
      </c>
      <c r="AC84" s="467">
        <f t="shared" ref="AC84:AG84" si="143">AVERAGE(AC156:AC164)</f>
        <v>87.329752549657655</v>
      </c>
      <c r="AD84" s="466">
        <f t="shared" ref="AD84:AH84" si="144">+AC84/AC83*100-100</f>
        <v>-26.285488484796943</v>
      </c>
      <c r="AE84" s="467">
        <f t="shared" si="143"/>
        <v>111.09839010618806</v>
      </c>
      <c r="AF84" s="466">
        <f t="shared" si="144"/>
        <v>-3.5287651914519813</v>
      </c>
      <c r="AG84" s="467">
        <f t="shared" si="143"/>
        <v>103.00204681376421</v>
      </c>
      <c r="AH84" s="466">
        <f t="shared" si="144"/>
        <v>-11.700198339088615</v>
      </c>
      <c r="AI84" s="474">
        <v>2020</v>
      </c>
      <c r="AJ84" s="454" t="s">
        <v>32</v>
      </c>
      <c r="AK84" s="467">
        <f t="shared" ref="AK84:AO84" si="145">AVERAGE(AK156:AK164)</f>
        <v>124.94801539915346</v>
      </c>
      <c r="AL84" s="466">
        <f t="shared" ref="AL84:AP84" si="146">+AK84/AK83*100-100</f>
        <v>-4.078977135129918</v>
      </c>
      <c r="AM84" s="467">
        <f t="shared" si="145"/>
        <v>61.362288273864984</v>
      </c>
      <c r="AN84" s="466">
        <f t="shared" si="146"/>
        <v>-17.056793412140962</v>
      </c>
      <c r="AO84" s="467">
        <f t="shared" si="145"/>
        <v>99.423657308854217</v>
      </c>
      <c r="AP84" s="466">
        <f t="shared" si="146"/>
        <v>-10.861150115493416</v>
      </c>
      <c r="AQ84" s="474">
        <v>2020</v>
      </c>
      <c r="AR84" s="454" t="s">
        <v>32</v>
      </c>
      <c r="AS84" s="467">
        <f t="shared" ref="AS84:AW84" si="147">AVERAGE(AS156:AS164)</f>
        <v>118.30312625892826</v>
      </c>
      <c r="AT84" s="466">
        <f t="shared" ref="AT84:AX84" si="148">+AS84/AS83*100-100</f>
        <v>2.4464101417174504</v>
      </c>
      <c r="AU84" s="467">
        <f t="shared" si="147"/>
        <v>98.367718847872695</v>
      </c>
      <c r="AV84" s="466">
        <f t="shared" si="148"/>
        <v>2.2957749944624339</v>
      </c>
      <c r="AW84" s="467">
        <f t="shared" si="147"/>
        <v>97.97272914131311</v>
      </c>
      <c r="AX84" s="466">
        <f t="shared" si="148"/>
        <v>-9.2118287105350873</v>
      </c>
      <c r="AY84" s="474">
        <v>2020</v>
      </c>
      <c r="AZ84" s="454" t="s">
        <v>32</v>
      </c>
      <c r="BA84" s="467">
        <f t="shared" ref="BA84:BE84" si="149">AVERAGE(BA156:BA164)</f>
        <v>83.340239049102763</v>
      </c>
      <c r="BB84" s="466">
        <f t="shared" ref="BB84:BF84" si="150">+BA84/BA83*100-100</f>
        <v>-18.780694341114298</v>
      </c>
      <c r="BC84" s="467">
        <f t="shared" si="149"/>
        <v>119.55624806915552</v>
      </c>
      <c r="BD84" s="466">
        <f t="shared" si="150"/>
        <v>-3.8989733331365244</v>
      </c>
      <c r="BE84" s="467">
        <f t="shared" si="149"/>
        <v>84.565573592393818</v>
      </c>
      <c r="BF84" s="466">
        <f t="shared" si="150"/>
        <v>-21.979726485105843</v>
      </c>
      <c r="BG84" s="467">
        <f>AVERAGE(BG156:BG164)</f>
        <v>105.93609206433676</v>
      </c>
      <c r="BH84" s="466">
        <f t="shared" si="94"/>
        <v>-3.0586881789147924</v>
      </c>
      <c r="BI84" s="472"/>
      <c r="BJ84" s="32"/>
      <c r="BK84" s="467"/>
      <c r="BL84" s="466"/>
      <c r="BM84" s="467"/>
      <c r="BN84" s="466"/>
      <c r="BO84" s="467"/>
      <c r="BP84" s="466"/>
      <c r="BQ84" s="35"/>
      <c r="BR84" s="32"/>
      <c r="BS84" s="467"/>
      <c r="BT84" s="466"/>
      <c r="BU84" s="467"/>
      <c r="BV84" s="466"/>
      <c r="BW84" s="467"/>
      <c r="BX84" s="466"/>
      <c r="BY84" s="35"/>
      <c r="BZ84" s="32"/>
      <c r="CA84" s="467"/>
      <c r="CB84" s="466"/>
      <c r="CC84" s="467"/>
      <c r="CD84" s="466"/>
      <c r="CE84" s="467"/>
      <c r="CF84" s="466"/>
      <c r="CG84" s="35"/>
      <c r="CH84" s="32"/>
      <c r="CI84" s="467"/>
      <c r="CJ84" s="466"/>
      <c r="CK84" s="467"/>
      <c r="CL84" s="466"/>
      <c r="CM84" s="467"/>
      <c r="CN84" s="466"/>
      <c r="CO84" s="35"/>
      <c r="CP84" s="32"/>
      <c r="CQ84" s="467"/>
      <c r="CR84" s="466"/>
      <c r="CS84" s="467"/>
      <c r="CT84" s="466"/>
      <c r="CU84" s="467"/>
      <c r="CV84" s="466"/>
      <c r="CW84" s="35"/>
      <c r="CX84" s="32"/>
      <c r="CY84" s="467"/>
      <c r="CZ84" s="466"/>
      <c r="DA84" s="467"/>
      <c r="DB84" s="466"/>
      <c r="DC84" s="467"/>
      <c r="DD84" s="466"/>
      <c r="DE84" s="35"/>
      <c r="DF84" s="32"/>
      <c r="DG84" s="467"/>
      <c r="DH84" s="466"/>
      <c r="DI84" s="467"/>
      <c r="DJ84" s="466"/>
      <c r="DK84" s="467"/>
      <c r="DL84" s="466"/>
      <c r="DM84" s="35"/>
      <c r="DN84" s="32"/>
      <c r="DO84" s="467"/>
      <c r="DP84" s="466"/>
      <c r="DQ84" s="467"/>
      <c r="DR84" s="466"/>
      <c r="DS84" s="467"/>
      <c r="DT84" s="466"/>
      <c r="DU84" s="35"/>
      <c r="DV84" s="32"/>
      <c r="DW84" s="467"/>
      <c r="DX84" s="466"/>
      <c r="DY84" s="467"/>
      <c r="DZ84" s="466"/>
      <c r="EA84" s="467"/>
      <c r="EB84" s="466"/>
      <c r="EC84" s="35"/>
      <c r="ED84" s="32"/>
      <c r="EE84" s="467"/>
      <c r="EF84" s="466"/>
      <c r="EG84" s="467"/>
      <c r="EH84" s="466"/>
      <c r="EI84" s="467"/>
      <c r="EJ84" s="466"/>
      <c r="EK84" s="35"/>
      <c r="EL84" s="32"/>
      <c r="EM84" s="467"/>
      <c r="EN84" s="466"/>
      <c r="EO84" s="467"/>
      <c r="EP84" s="466"/>
      <c r="EQ84" s="467"/>
      <c r="ER84" s="466"/>
      <c r="ES84" s="35"/>
      <c r="ET84" s="32"/>
      <c r="EU84" s="467"/>
      <c r="EV84" s="466"/>
      <c r="EW84" s="467"/>
      <c r="EX84" s="466"/>
      <c r="EY84" s="467"/>
      <c r="EZ84" s="466"/>
      <c r="FA84" s="35"/>
      <c r="FB84" s="32"/>
      <c r="FC84" s="467"/>
      <c r="FD84" s="466"/>
      <c r="FE84" s="467"/>
      <c r="FF84" s="466"/>
      <c r="FG84" s="467"/>
      <c r="FH84" s="466"/>
      <c r="FI84" s="35"/>
      <c r="FJ84" s="32"/>
      <c r="FK84" s="467"/>
      <c r="FL84" s="466"/>
      <c r="FM84" s="467"/>
      <c r="FN84" s="466"/>
      <c r="FO84" s="467"/>
      <c r="FP84" s="466"/>
      <c r="FQ84" s="35"/>
      <c r="FR84" s="32"/>
      <c r="FS84" s="467"/>
      <c r="FT84" s="466"/>
      <c r="FU84" s="467"/>
      <c r="FV84" s="466"/>
      <c r="FW84" s="467"/>
      <c r="FX84" s="466"/>
      <c r="FY84" s="35"/>
      <c r="FZ84" s="32"/>
      <c r="GA84" s="467"/>
      <c r="GB84" s="466"/>
      <c r="GC84" s="467"/>
      <c r="GD84" s="466"/>
      <c r="GE84" s="467"/>
      <c r="GF84" s="466"/>
      <c r="GG84" s="467"/>
      <c r="GH84" s="466"/>
      <c r="GI84" s="35"/>
      <c r="GJ84" s="32"/>
      <c r="GK84" s="467"/>
      <c r="GL84" s="466"/>
      <c r="GM84" s="467"/>
      <c r="GN84" s="466"/>
      <c r="GO84" s="467"/>
      <c r="GP84" s="466"/>
      <c r="GQ84" s="35"/>
      <c r="GR84" s="32"/>
      <c r="GS84" s="467"/>
      <c r="GT84" s="466"/>
      <c r="GU84" s="467"/>
      <c r="GV84" s="466"/>
      <c r="GW84" s="467"/>
      <c r="GX84" s="466"/>
      <c r="GY84" s="35"/>
      <c r="GZ84" s="32"/>
      <c r="HA84" s="467"/>
      <c r="HB84" s="466"/>
      <c r="HC84" s="467"/>
      <c r="HD84" s="466"/>
      <c r="HE84" s="467"/>
      <c r="HF84" s="466"/>
      <c r="HG84" s="35"/>
      <c r="HH84" s="32"/>
      <c r="HI84" s="467"/>
      <c r="HJ84" s="466"/>
      <c r="HK84" s="467"/>
      <c r="HL84" s="466"/>
      <c r="HM84" s="467"/>
      <c r="HN84" s="466"/>
      <c r="HO84" s="35"/>
      <c r="HP84" s="32"/>
      <c r="HQ84" s="467"/>
      <c r="HR84" s="466"/>
      <c r="HS84" s="467"/>
      <c r="HT84" s="466"/>
      <c r="HU84" s="467"/>
      <c r="HV84" s="466"/>
      <c r="HW84" s="35"/>
      <c r="HX84" s="32"/>
      <c r="HY84" s="467"/>
      <c r="HZ84" s="466"/>
      <c r="IA84" s="467"/>
      <c r="IB84" s="466"/>
      <c r="IC84" s="467"/>
      <c r="ID84" s="466"/>
      <c r="IE84" s="35"/>
      <c r="IF84" s="32"/>
      <c r="IG84" s="467"/>
      <c r="IH84" s="466"/>
      <c r="II84" s="467"/>
      <c r="IJ84" s="466"/>
      <c r="IK84" s="467"/>
      <c r="IL84" s="466"/>
      <c r="IM84" s="35"/>
      <c r="IN84" s="32"/>
      <c r="IO84" s="467"/>
      <c r="IP84" s="466"/>
      <c r="IQ84" s="467"/>
      <c r="IR84" s="466"/>
      <c r="IS84" s="467"/>
      <c r="IT84" s="466"/>
      <c r="IU84" s="35"/>
      <c r="IV84" s="32"/>
      <c r="IW84" s="467"/>
      <c r="IX84" s="466"/>
      <c r="IY84" s="467"/>
      <c r="IZ84" s="466"/>
      <c r="JA84" s="467"/>
      <c r="JB84" s="466"/>
      <c r="JC84" s="35"/>
      <c r="JD84" s="32"/>
      <c r="JE84" s="467"/>
      <c r="JF84" s="466"/>
      <c r="JG84" s="467"/>
      <c r="JH84" s="466"/>
      <c r="JI84" s="467"/>
      <c r="JJ84" s="466"/>
      <c r="JK84" s="35"/>
      <c r="JL84" s="32"/>
      <c r="JM84" s="467"/>
      <c r="JN84" s="466"/>
      <c r="JO84" s="467"/>
      <c r="JP84" s="466"/>
      <c r="JQ84" s="467"/>
      <c r="JR84" s="466"/>
      <c r="JS84" s="35"/>
      <c r="JT84" s="32"/>
      <c r="JU84" s="467"/>
      <c r="JV84" s="466"/>
      <c r="JW84" s="467"/>
      <c r="JX84" s="466"/>
      <c r="JY84" s="467"/>
      <c r="JZ84" s="466"/>
      <c r="KA84" s="35"/>
      <c r="KB84" s="32"/>
      <c r="KC84" s="467"/>
      <c r="KD84" s="466"/>
      <c r="KE84" s="467"/>
      <c r="KF84" s="466"/>
      <c r="KG84" s="467"/>
      <c r="KH84" s="466"/>
      <c r="KI84" s="35"/>
      <c r="KJ84" s="32"/>
      <c r="KL84" s="19"/>
      <c r="KM84" s="19"/>
      <c r="KN84" s="211"/>
    </row>
    <row r="85" spans="1:300">
      <c r="A85" s="474">
        <v>2021</v>
      </c>
      <c r="B85" s="454" t="s">
        <v>32</v>
      </c>
      <c r="C85" s="467">
        <f t="shared" ref="C85:G85" si="151">AVERAGE(C169:C177)</f>
        <v>182.20073664323422</v>
      </c>
      <c r="D85" s="466">
        <f t="shared" ref="D85:H85" si="152">+C85/C84*100-100</f>
        <v>22.687239722620632</v>
      </c>
      <c r="E85" s="467">
        <f t="shared" si="151"/>
        <v>119.92124997965779</v>
      </c>
      <c r="F85" s="466">
        <f t="shared" si="152"/>
        <v>-10.171549542052333</v>
      </c>
      <c r="G85" s="467">
        <f t="shared" si="151"/>
        <v>118.13878346120457</v>
      </c>
      <c r="H85" s="466">
        <f t="shared" si="152"/>
        <v>8.2597063286108181</v>
      </c>
      <c r="I85" s="467">
        <f>AVERAGE(I169:I177)</f>
        <v>186.60980567435487</v>
      </c>
      <c r="J85" s="466">
        <f t="shared" si="81"/>
        <v>23.232193037396542</v>
      </c>
      <c r="K85" s="474">
        <v>2021</v>
      </c>
      <c r="L85" s="454" t="s">
        <v>32</v>
      </c>
      <c r="M85" s="467">
        <f t="shared" ref="M85:Q85" si="153">AVERAGE(M169:M177)</f>
        <v>110.92628057347602</v>
      </c>
      <c r="N85" s="466">
        <f t="shared" ref="N85:R85" si="154">+M85/M84*100-100</f>
        <v>2.2687994019881188</v>
      </c>
      <c r="O85" s="467">
        <f t="shared" si="153"/>
        <v>112.17567572018812</v>
      </c>
      <c r="P85" s="466">
        <f t="shared" si="154"/>
        <v>-15.432910906126168</v>
      </c>
      <c r="Q85" s="467">
        <f t="shared" si="153"/>
        <v>137.08150525654401</v>
      </c>
      <c r="R85" s="466">
        <f t="shared" si="154"/>
        <v>11.259499450914205</v>
      </c>
      <c r="S85" s="474">
        <v>2021</v>
      </c>
      <c r="T85" s="454" t="s">
        <v>32</v>
      </c>
      <c r="U85" s="467">
        <f t="shared" ref="U85:Y85" si="155">AVERAGE(U169:U177)</f>
        <v>120.60789939622555</v>
      </c>
      <c r="V85" s="466">
        <f t="shared" ref="V85:Z85" si="156">+U85/U84*100-100</f>
        <v>9.5077973169693593</v>
      </c>
      <c r="W85" s="467">
        <f t="shared" si="155"/>
        <v>95.42906460842832</v>
      </c>
      <c r="X85" s="466">
        <f t="shared" si="156"/>
        <v>25.91165536975555</v>
      </c>
      <c r="Y85" s="467">
        <f t="shared" si="155"/>
        <v>113.78453429235222</v>
      </c>
      <c r="Z85" s="466">
        <f t="shared" si="156"/>
        <v>6.3803821874610378</v>
      </c>
      <c r="AA85" s="474">
        <v>2021</v>
      </c>
      <c r="AB85" s="454" t="s">
        <v>32</v>
      </c>
      <c r="AC85" s="467">
        <f t="shared" ref="AC85:AG85" si="157">AVERAGE(AC169:AC177)</f>
        <v>129.4097873757249</v>
      </c>
      <c r="AD85" s="466">
        <f t="shared" ref="AD85:AH85" si="158">+AC85/AC84*100-100</f>
        <v>48.185221642692284</v>
      </c>
      <c r="AE85" s="467">
        <f t="shared" si="157"/>
        <v>136.57063652678545</v>
      </c>
      <c r="AF85" s="466">
        <f t="shared" si="158"/>
        <v>22.927646742901459</v>
      </c>
      <c r="AG85" s="467">
        <f t="shared" si="157"/>
        <v>101.65207761129213</v>
      </c>
      <c r="AH85" s="466">
        <f t="shared" si="158"/>
        <v>-1.3106236664528979</v>
      </c>
      <c r="AI85" s="474">
        <v>2021</v>
      </c>
      <c r="AJ85" s="454" t="s">
        <v>32</v>
      </c>
      <c r="AK85" s="467">
        <f t="shared" ref="AK85:AO85" si="159">AVERAGE(AK169:AK177)</f>
        <v>164.05909205926531</v>
      </c>
      <c r="AL85" s="466">
        <f t="shared" ref="AL85:AP85" si="160">+AK85/AK84*100-100</f>
        <v>31.301879053596281</v>
      </c>
      <c r="AM85" s="467">
        <f t="shared" si="159"/>
        <v>58.380679374187217</v>
      </c>
      <c r="AN85" s="466">
        <f t="shared" si="160"/>
        <v>-4.8590249541715167</v>
      </c>
      <c r="AO85" s="467">
        <f t="shared" si="159"/>
        <v>120.20750862869075</v>
      </c>
      <c r="AP85" s="466">
        <f t="shared" si="160"/>
        <v>20.904331908926494</v>
      </c>
      <c r="AQ85" s="474">
        <v>2021</v>
      </c>
      <c r="AR85" s="454" t="s">
        <v>32</v>
      </c>
      <c r="AS85" s="467">
        <f t="shared" ref="AS85:AW85" si="161">AVERAGE(AS169:AS177)</f>
        <v>135.35553010566983</v>
      </c>
      <c r="AT85" s="466">
        <f t="shared" ref="AT85:AX85" si="162">+AS85/AS84*100-100</f>
        <v>14.414161642203126</v>
      </c>
      <c r="AU85" s="467">
        <f t="shared" si="161"/>
        <v>93.339580756938375</v>
      </c>
      <c r="AV85" s="466">
        <f t="shared" si="162"/>
        <v>-5.1115733391260392</v>
      </c>
      <c r="AW85" s="467">
        <f t="shared" si="161"/>
        <v>105.08388044521044</v>
      </c>
      <c r="AX85" s="466">
        <f t="shared" si="162"/>
        <v>7.2582966364450385</v>
      </c>
      <c r="AY85" s="474">
        <v>2021</v>
      </c>
      <c r="AZ85" s="454" t="s">
        <v>32</v>
      </c>
      <c r="BA85" s="467">
        <f t="shared" ref="BA85:BE85" si="163">AVERAGE(BA169:BA177)</f>
        <v>82.990743155596476</v>
      </c>
      <c r="BB85" s="466">
        <f t="shared" ref="BB85:BF85" si="164">+BA85/BA84*100-100</f>
        <v>-0.41936032040941029</v>
      </c>
      <c r="BC85" s="467">
        <f t="shared" si="163"/>
        <v>106.23525893097755</v>
      </c>
      <c r="BD85" s="466">
        <f t="shared" si="164"/>
        <v>-11.142026747504346</v>
      </c>
      <c r="BE85" s="467">
        <f t="shared" si="163"/>
        <v>82.005064847182808</v>
      </c>
      <c r="BF85" s="466">
        <f t="shared" si="164"/>
        <v>-3.0278382046489298</v>
      </c>
      <c r="BG85" s="467">
        <f>AVERAGE(BG169:BG177)</f>
        <v>93.682687346230594</v>
      </c>
      <c r="BH85" s="466">
        <f t="shared" si="94"/>
        <v>-11.566789447608159</v>
      </c>
      <c r="BI85" s="472"/>
    </row>
    <row r="86" spans="1:300">
      <c r="A86" s="474">
        <v>2022</v>
      </c>
      <c r="B86" s="454" t="s">
        <v>32</v>
      </c>
      <c r="C86" s="467">
        <f t="shared" ref="C86:G86" si="165">AVERAGE(C182:C190)</f>
        <v>218.618459826074</v>
      </c>
      <c r="D86" s="466">
        <f t="shared" ref="D86:H86" si="166">+C86/C85*100-100</f>
        <v>19.987692615178076</v>
      </c>
      <c r="E86" s="467">
        <f t="shared" si="165"/>
        <v>114.47817223193857</v>
      </c>
      <c r="F86" s="466">
        <f t="shared" si="166"/>
        <v>-4.5388767617436656</v>
      </c>
      <c r="G86" s="467">
        <f t="shared" si="165"/>
        <v>124.56490973094623</v>
      </c>
      <c r="H86" s="466">
        <f t="shared" si="166"/>
        <v>5.4394721881082546</v>
      </c>
      <c r="I86" s="467">
        <f>AVERAGE(I182:I190)</f>
        <v>217.141209819165</v>
      </c>
      <c r="J86" s="466">
        <f t="shared" si="81"/>
        <v>16.361093156106293</v>
      </c>
      <c r="K86" s="474">
        <v>2022</v>
      </c>
      <c r="L86" s="454" t="s">
        <v>32</v>
      </c>
      <c r="M86" s="467">
        <f t="shared" ref="M86:Q86" si="167">AVERAGE(M182:M190)</f>
        <v>118.83713322349246</v>
      </c>
      <c r="N86" s="466">
        <f t="shared" ref="N86:R86" si="168">+M86/M85*100-100</f>
        <v>7.1316306731986572</v>
      </c>
      <c r="O86" s="467">
        <f t="shared" si="167"/>
        <v>133.78276925341044</v>
      </c>
      <c r="P86" s="466">
        <f t="shared" si="168"/>
        <v>19.261834969569705</v>
      </c>
      <c r="Q86" s="467">
        <f t="shared" si="167"/>
        <v>151.10460508151789</v>
      </c>
      <c r="R86" s="466">
        <f t="shared" si="168"/>
        <v>10.22975331262235</v>
      </c>
      <c r="S86" s="474">
        <v>2022</v>
      </c>
      <c r="T86" s="454" t="s">
        <v>32</v>
      </c>
      <c r="U86" s="467">
        <f t="shared" ref="U86:Y86" si="169">AVERAGE(U182:U190)</f>
        <v>106.29007958730467</v>
      </c>
      <c r="V86" s="466">
        <f t="shared" ref="V86:Z86" si="170">+U86/U85*100-100</f>
        <v>-11.871378144049615</v>
      </c>
      <c r="W86" s="467">
        <f t="shared" si="169"/>
        <v>101.24649771255604</v>
      </c>
      <c r="X86" s="466">
        <f t="shared" si="170"/>
        <v>6.0960810293994285</v>
      </c>
      <c r="Y86" s="467">
        <f t="shared" si="169"/>
        <v>121.49470313909943</v>
      </c>
      <c r="Z86" s="466">
        <f t="shared" si="170"/>
        <v>6.7761131991251915</v>
      </c>
      <c r="AA86" s="474">
        <v>2022</v>
      </c>
      <c r="AB86" s="454" t="s">
        <v>32</v>
      </c>
      <c r="AC86" s="467">
        <f t="shared" ref="AC86:AG86" si="171">AVERAGE(AC182:AC190)</f>
        <v>142.51884474672977</v>
      </c>
      <c r="AD86" s="466">
        <f t="shared" ref="AD86:AH86" si="172">+AC86/AC85*100-100</f>
        <v>10.129880928514609</v>
      </c>
      <c r="AE86" s="467">
        <f t="shared" si="171"/>
        <v>153.91152322319979</v>
      </c>
      <c r="AF86" s="466">
        <f t="shared" si="172"/>
        <v>12.697375612665681</v>
      </c>
      <c r="AG86" s="467">
        <f t="shared" si="171"/>
        <v>74.709104441374734</v>
      </c>
      <c r="AH86" s="466">
        <f t="shared" si="172"/>
        <v>-26.505088536355117</v>
      </c>
      <c r="AI86" s="474">
        <v>2022</v>
      </c>
      <c r="AJ86" s="454" t="s">
        <v>32</v>
      </c>
      <c r="AK86" s="467">
        <f t="shared" ref="AK86:AO86" si="173">AVERAGE(AK182:AK190)</f>
        <v>201.81937608581242</v>
      </c>
      <c r="AL86" s="466">
        <f t="shared" ref="AL86:AP86" si="174">+AK86/AK85*100-100</f>
        <v>23.016270267365883</v>
      </c>
      <c r="AM86" s="467">
        <f t="shared" si="173"/>
        <v>63.499230069748442</v>
      </c>
      <c r="AN86" s="466">
        <f t="shared" si="174"/>
        <v>8.7675421910632565</v>
      </c>
      <c r="AO86" s="467">
        <f t="shared" si="173"/>
        <v>57.951877608873616</v>
      </c>
      <c r="AP86" s="466">
        <f t="shared" si="174"/>
        <v>-51.790135017371249</v>
      </c>
      <c r="AQ86" s="474">
        <v>2022</v>
      </c>
      <c r="AR86" s="454" t="s">
        <v>32</v>
      </c>
      <c r="AS86" s="467">
        <f t="shared" ref="AS86:AW86" si="175">AVERAGE(AS182:AS190)</f>
        <v>149.45152939940897</v>
      </c>
      <c r="AT86" s="466">
        <f t="shared" ref="AT86:AX86" si="176">+AS86/AS85*100-100</f>
        <v>10.414054957883607</v>
      </c>
      <c r="AU86" s="467">
        <f t="shared" si="175"/>
        <v>73.558601792547066</v>
      </c>
      <c r="AV86" s="466">
        <f t="shared" si="176"/>
        <v>-21.192487478492225</v>
      </c>
      <c r="AW86" s="467">
        <f t="shared" si="175"/>
        <v>89.763223932587778</v>
      </c>
      <c r="AX86" s="466">
        <f t="shared" si="176"/>
        <v>-14.579454477426424</v>
      </c>
      <c r="AY86" s="474">
        <v>2022</v>
      </c>
      <c r="AZ86" s="454" t="s">
        <v>32</v>
      </c>
      <c r="BA86" s="467">
        <f t="shared" ref="BA86:BE86" si="177">AVERAGE(BA182:BA190)</f>
        <v>75.160003700081688</v>
      </c>
      <c r="BB86" s="466">
        <f t="shared" ref="BB86:BF86" si="178">+BA86/BA85*100-100</f>
        <v>-9.4356781946550399</v>
      </c>
      <c r="BC86" s="467">
        <f t="shared" si="177"/>
        <v>133.43223814646797</v>
      </c>
      <c r="BD86" s="466">
        <f t="shared" si="178"/>
        <v>25.600708737539435</v>
      </c>
      <c r="BE86" s="467">
        <f t="shared" si="177"/>
        <v>94.88366478751847</v>
      </c>
      <c r="BF86" s="466">
        <f t="shared" si="178"/>
        <v>15.704639663824494</v>
      </c>
      <c r="BG86" s="467">
        <f>AVERAGE(BG182:BG190)</f>
        <v>100.53323444661356</v>
      </c>
      <c r="BH86" s="466">
        <f t="shared" si="94"/>
        <v>7.3125006278533107</v>
      </c>
      <c r="BI86" s="472"/>
    </row>
    <row r="87" spans="1:300">
      <c r="A87" s="474">
        <v>2023</v>
      </c>
      <c r="B87" s="454" t="s">
        <v>32</v>
      </c>
      <c r="C87" s="467">
        <f t="shared" ref="C87:G87" si="179">AVERAGE(C195:C203)</f>
        <v>219.74474751628031</v>
      </c>
      <c r="D87" s="466">
        <f t="shared" ref="D87:H87" si="180">+C87/C86*100-100</f>
        <v>0.5151841665623067</v>
      </c>
      <c r="E87" s="467">
        <f t="shared" si="179"/>
        <v>121.23764997436589</v>
      </c>
      <c r="F87" s="466">
        <f t="shared" si="180"/>
        <v>5.9045996373284737</v>
      </c>
      <c r="G87" s="467">
        <f t="shared" si="179"/>
        <v>116.58520922934366</v>
      </c>
      <c r="H87" s="466">
        <f t="shared" si="180"/>
        <v>-6.406058109654083</v>
      </c>
      <c r="I87" s="467">
        <f>AVERAGE(I195:I203)</f>
        <v>254.46784884532801</v>
      </c>
      <c r="J87" s="466">
        <f t="shared" si="81"/>
        <v>17.190029961262823</v>
      </c>
      <c r="K87" s="474">
        <v>2023</v>
      </c>
      <c r="L87" s="454" t="s">
        <v>32</v>
      </c>
      <c r="M87" s="467">
        <f t="shared" ref="M87:Q87" si="181">AVERAGE(M195:M203)</f>
        <v>129.22464529541801</v>
      </c>
      <c r="N87" s="466">
        <f t="shared" ref="N87:R87" si="182">+M87/M86*100-100</f>
        <v>8.7409648736562531</v>
      </c>
      <c r="O87" s="467">
        <f t="shared" si="181"/>
        <v>153.68848498092979</v>
      </c>
      <c r="P87" s="466">
        <f t="shared" si="182"/>
        <v>14.879132670526559</v>
      </c>
      <c r="Q87" s="467">
        <f t="shared" si="181"/>
        <v>165.82719176474933</v>
      </c>
      <c r="R87" s="466">
        <f t="shared" si="182"/>
        <v>9.743307740547607</v>
      </c>
      <c r="S87" s="474">
        <v>2023</v>
      </c>
      <c r="T87" s="454" t="s">
        <v>32</v>
      </c>
      <c r="U87" s="467">
        <f t="shared" ref="U87:Y87" si="183">AVERAGE(U195:U203)</f>
        <v>101.02205367295147</v>
      </c>
      <c r="V87" s="466">
        <f t="shared" ref="V87:Z87" si="184">+U87/U86*100-100</f>
        <v>-4.956272433709259</v>
      </c>
      <c r="W87" s="467">
        <f t="shared" si="183"/>
        <v>106.00329819242211</v>
      </c>
      <c r="X87" s="466">
        <f t="shared" si="184"/>
        <v>4.6982370623533711</v>
      </c>
      <c r="Y87" s="467">
        <f t="shared" si="183"/>
        <v>124.05210655900555</v>
      </c>
      <c r="Z87" s="466">
        <f t="shared" si="184"/>
        <v>2.1049505483199198</v>
      </c>
      <c r="AA87" s="474">
        <v>2023</v>
      </c>
      <c r="AB87" s="454" t="s">
        <v>32</v>
      </c>
      <c r="AC87" s="467">
        <f t="shared" ref="AC87:AG87" si="185">AVERAGE(AC195:AC203)</f>
        <v>147.44567715554678</v>
      </c>
      <c r="AD87" s="466">
        <f t="shared" ref="AD87:AH87" si="186">+AC87/AC86*100-100</f>
        <v>3.4569690889457263</v>
      </c>
      <c r="AE87" s="467">
        <f t="shared" si="185"/>
        <v>189.87086564375434</v>
      </c>
      <c r="AF87" s="466">
        <f t="shared" si="186"/>
        <v>23.363645338242108</v>
      </c>
      <c r="AG87" s="467">
        <f t="shared" si="185"/>
        <v>64.566493373988365</v>
      </c>
      <c r="AH87" s="466">
        <f t="shared" si="186"/>
        <v>-13.576137932887974</v>
      </c>
      <c r="AI87" s="474">
        <v>2023</v>
      </c>
      <c r="AJ87" s="454" t="s">
        <v>32</v>
      </c>
      <c r="AK87" s="467">
        <f t="shared" ref="AK87:AO87" si="187">AVERAGE(AK195:AK203)</f>
        <v>228.21669319975666</v>
      </c>
      <c r="AL87" s="466">
        <f t="shared" ref="AL87:AP87" si="188">+AK87/AK86*100-100</f>
        <v>13.079674323599264</v>
      </c>
      <c r="AM87" s="467">
        <f t="shared" si="187"/>
        <v>67.918890677509268</v>
      </c>
      <c r="AN87" s="466">
        <f t="shared" si="188"/>
        <v>6.9601798366786767</v>
      </c>
      <c r="AO87" s="467">
        <f t="shared" si="187"/>
        <v>55.606112720514773</v>
      </c>
      <c r="AP87" s="466">
        <f t="shared" si="188"/>
        <v>-4.0477806503367901</v>
      </c>
      <c r="AQ87" s="474">
        <v>2023</v>
      </c>
      <c r="AR87" s="454" t="s">
        <v>32</v>
      </c>
      <c r="AS87" s="467">
        <f t="shared" ref="AS87:AW87" si="189">AVERAGE(AS195:AS203)</f>
        <v>151.45609783691387</v>
      </c>
      <c r="AT87" s="466">
        <f t="shared" ref="AT87:AX87" si="190">+AS87/AS86*100-100</f>
        <v>1.3412833214624982</v>
      </c>
      <c r="AU87" s="467">
        <f t="shared" si="189"/>
        <v>68.551074637047861</v>
      </c>
      <c r="AV87" s="466">
        <f t="shared" si="190"/>
        <v>-6.8075344466465424</v>
      </c>
      <c r="AW87" s="467">
        <f t="shared" si="189"/>
        <v>84.58919376971167</v>
      </c>
      <c r="AX87" s="466">
        <f t="shared" si="190"/>
        <v>-5.7640868233095262</v>
      </c>
      <c r="AY87" s="474">
        <v>2023</v>
      </c>
      <c r="AZ87" s="454" t="s">
        <v>32</v>
      </c>
      <c r="BA87" s="467">
        <f t="shared" ref="BA87:BE87" si="191">AVERAGE(BA195:BA203)</f>
        <v>71.227766969648158</v>
      </c>
      <c r="BB87" s="466">
        <f t="shared" ref="BB87:BF87" si="192">+BA87/BA86*100-100</f>
        <v>-5.2318208313622705</v>
      </c>
      <c r="BC87" s="467">
        <f t="shared" si="191"/>
        <v>144.44540354939454</v>
      </c>
      <c r="BD87" s="466">
        <f t="shared" si="192"/>
        <v>8.2537515340464154</v>
      </c>
      <c r="BE87" s="467">
        <f t="shared" si="191"/>
        <v>96.0477762386232</v>
      </c>
      <c r="BF87" s="466">
        <f t="shared" si="192"/>
        <v>1.226882892552311</v>
      </c>
      <c r="BG87" s="467">
        <f>AVERAGE(BG195:BG203)</f>
        <v>100.98099054482435</v>
      </c>
      <c r="BH87" s="466">
        <f t="shared" si="94"/>
        <v>0.44538117238093378</v>
      </c>
      <c r="BI87" s="472"/>
    </row>
    <row r="88" spans="1:300">
      <c r="A88" s="474">
        <v>2024</v>
      </c>
      <c r="B88" s="454" t="s">
        <v>32</v>
      </c>
      <c r="C88" s="467">
        <f t="shared" ref="C88:G88" si="193">AVERAGE(C208:C216)</f>
        <v>247.85146025210895</v>
      </c>
      <c r="D88" s="466">
        <f t="shared" ref="D88:H88" si="194">+C88/C87*100-100</f>
        <v>12.790618685320922</v>
      </c>
      <c r="E88" s="467">
        <f t="shared" si="193"/>
        <v>117.81366709405201</v>
      </c>
      <c r="F88" s="466">
        <f t="shared" si="194"/>
        <v>-2.8241910669151338</v>
      </c>
      <c r="G88" s="467">
        <f t="shared" si="193"/>
        <v>111.55413462156666</v>
      </c>
      <c r="H88" s="466">
        <f t="shared" si="194"/>
        <v>-4.3153626785366868</v>
      </c>
      <c r="I88" s="467">
        <f>AVERAGE(I208:I216)</f>
        <v>267.92617102810084</v>
      </c>
      <c r="J88" s="466">
        <f t="shared" si="81"/>
        <v>5.2888104504522886</v>
      </c>
      <c r="K88" s="474">
        <v>2024</v>
      </c>
      <c r="L88" s="454" t="s">
        <v>32</v>
      </c>
      <c r="M88" s="467">
        <f t="shared" ref="M88:Q88" si="195">AVERAGE(M208:M216)</f>
        <v>135.47409029015844</v>
      </c>
      <c r="N88" s="466">
        <f t="shared" ref="N88:R88" si="196">+M88/M87*100-100</f>
        <v>4.8361092270392305</v>
      </c>
      <c r="O88" s="467">
        <f t="shared" si="195"/>
        <v>158.31141338292591</v>
      </c>
      <c r="P88" s="466">
        <f t="shared" si="196"/>
        <v>3.007986188795968</v>
      </c>
      <c r="Q88" s="467">
        <f t="shared" si="195"/>
        <v>172.25557138825354</v>
      </c>
      <c r="R88" s="466">
        <f t="shared" si="196"/>
        <v>3.8765533897624209</v>
      </c>
      <c r="S88" s="474">
        <v>2024</v>
      </c>
      <c r="T88" s="454" t="s">
        <v>32</v>
      </c>
      <c r="U88" s="467">
        <f t="shared" ref="U88:Y88" si="197">AVERAGE(U208:U216)</f>
        <v>94.290816986840881</v>
      </c>
      <c r="V88" s="466">
        <f t="shared" ref="V88:Z88" si="198">+U88/U87*100-100</f>
        <v>-6.6631358613063725</v>
      </c>
      <c r="W88" s="467">
        <f t="shared" si="197"/>
        <v>111.89684078893522</v>
      </c>
      <c r="X88" s="466">
        <f t="shared" si="198"/>
        <v>5.559772853307706</v>
      </c>
      <c r="Y88" s="467">
        <f t="shared" si="197"/>
        <v>125.93029638560877</v>
      </c>
      <c r="Z88" s="466">
        <f t="shared" si="198"/>
        <v>1.5140329968599531</v>
      </c>
      <c r="AA88" s="474">
        <v>2024</v>
      </c>
      <c r="AB88" s="454" t="s">
        <v>32</v>
      </c>
      <c r="AC88" s="467">
        <f t="shared" ref="AC88:AG88" si="199">AVERAGE(AC208:AC216)</f>
        <v>141.45646298054891</v>
      </c>
      <c r="AD88" s="466">
        <f t="shared" ref="AD88:AH88" si="200">+AC88/AC87*100-100</f>
        <v>-4.0619801750305555</v>
      </c>
      <c r="AE88" s="467">
        <f t="shared" si="199"/>
        <v>135.24820987711422</v>
      </c>
      <c r="AF88" s="466">
        <f t="shared" si="200"/>
        <v>-28.768318710426072</v>
      </c>
      <c r="AG88" s="467">
        <f t="shared" si="199"/>
        <v>73.451527407256492</v>
      </c>
      <c r="AH88" s="466">
        <f t="shared" si="200"/>
        <v>13.761060217105751</v>
      </c>
      <c r="AI88" s="474">
        <v>2024</v>
      </c>
      <c r="AJ88" s="454" t="s">
        <v>32</v>
      </c>
      <c r="AK88" s="467">
        <f t="shared" ref="AK88:AO88" si="201">AVERAGE(AK208:AK216)</f>
        <v>252.91303728008566</v>
      </c>
      <c r="AL88" s="466">
        <f t="shared" ref="AL88:AP88" si="202">+AK88/AK87*100-100</f>
        <v>10.82144506349168</v>
      </c>
      <c r="AM88" s="467">
        <f t="shared" si="201"/>
        <v>69.044397721283133</v>
      </c>
      <c r="AN88" s="466">
        <f t="shared" si="202"/>
        <v>1.6571340205156844</v>
      </c>
      <c r="AO88" s="467">
        <f t="shared" si="201"/>
        <v>61.713191356700037</v>
      </c>
      <c r="AP88" s="466">
        <f t="shared" si="202"/>
        <v>10.982746927267556</v>
      </c>
      <c r="AQ88" s="474">
        <v>2024</v>
      </c>
      <c r="AR88" s="454" t="s">
        <v>32</v>
      </c>
      <c r="AS88" s="467">
        <f t="shared" ref="AS88:AW88" si="203">AVERAGE(AS208:AS216)</f>
        <v>156.98230981072882</v>
      </c>
      <c r="AT88" s="466">
        <f t="shared" ref="AT88:AX88" si="204">+AS88/AS87*100-100</f>
        <v>3.6487220077236628</v>
      </c>
      <c r="AU88" s="467">
        <f t="shared" si="203"/>
        <v>64.227448371405501</v>
      </c>
      <c r="AV88" s="466">
        <f t="shared" si="204"/>
        <v>-6.3071604472057317</v>
      </c>
      <c r="AW88" s="467">
        <f t="shared" si="203"/>
        <v>84.970426649638199</v>
      </c>
      <c r="AX88" s="466">
        <f t="shared" si="204"/>
        <v>0.45068744946831885</v>
      </c>
      <c r="AY88" s="474">
        <v>2024</v>
      </c>
      <c r="AZ88" s="454" t="s">
        <v>32</v>
      </c>
      <c r="BA88" s="467">
        <f t="shared" ref="BA88:BE88" si="205">AVERAGE(BA208:BA216)</f>
        <v>78.67730002391481</v>
      </c>
      <c r="BB88" s="466">
        <f t="shared" ref="BB88:BF88" si="206">+BA88/BA87*100-100</f>
        <v>10.458748562819721</v>
      </c>
      <c r="BC88" s="467">
        <f t="shared" si="205"/>
        <v>155.40124366410814</v>
      </c>
      <c r="BD88" s="466">
        <f t="shared" si="206"/>
        <v>7.5847620246130845</v>
      </c>
      <c r="BE88" s="467">
        <f t="shared" si="205"/>
        <v>95.989847422118302</v>
      </c>
      <c r="BF88" s="466">
        <f t="shared" si="206"/>
        <v>-6.0312501521096351E-2</v>
      </c>
      <c r="BG88" s="467">
        <f>AVERAGE(BG208:BG216)</f>
        <v>104.25423117828501</v>
      </c>
      <c r="BH88" s="466">
        <f t="shared" si="94"/>
        <v>3.2414423900978733</v>
      </c>
      <c r="BI88" s="472"/>
    </row>
    <row r="89" spans="1:300">
      <c r="A89" s="474">
        <v>2025</v>
      </c>
      <c r="B89" s="454" t="s">
        <v>32</v>
      </c>
      <c r="C89" s="467">
        <f t="shared" ref="C89:G89" si="207">AVERAGE(C221:C229)</f>
        <v>285.40090772400112</v>
      </c>
      <c r="D89" s="466">
        <f t="shared" ref="D89:H89" si="208">+C89/C88*100-100</f>
        <v>15.149980328418366</v>
      </c>
      <c r="E89" s="467">
        <f t="shared" si="207"/>
        <v>108.77471712706262</v>
      </c>
      <c r="F89" s="466">
        <f t="shared" si="208"/>
        <v>-7.6722422703076489</v>
      </c>
      <c r="G89" s="467">
        <f t="shared" si="207"/>
        <v>123.70745748716627</v>
      </c>
      <c r="H89" s="466">
        <f t="shared" si="208"/>
        <v>10.894551696204019</v>
      </c>
      <c r="I89" s="467">
        <f>AVERAGE(I221:I229)</f>
        <v>306.85601029090969</v>
      </c>
      <c r="J89" s="466">
        <f t="shared" si="81"/>
        <v>14.530062185946662</v>
      </c>
      <c r="K89" s="474">
        <v>2025</v>
      </c>
      <c r="L89" s="454" t="s">
        <v>32</v>
      </c>
      <c r="M89" s="467">
        <f t="shared" ref="M89:Q89" si="209">AVERAGE(M221:M229)</f>
        <v>136.25200657410812</v>
      </c>
      <c r="N89" s="466">
        <f t="shared" ref="N89:R89" si="210">+M89/M88*100-100</f>
        <v>0.57421775801080344</v>
      </c>
      <c r="O89" s="467">
        <f t="shared" si="209"/>
        <v>148.59657186707994</v>
      </c>
      <c r="P89" s="466">
        <f t="shared" si="210"/>
        <v>-6.1365389318757195</v>
      </c>
      <c r="Q89" s="467">
        <f t="shared" si="209"/>
        <v>184.67059853409859</v>
      </c>
      <c r="R89" s="466">
        <f t="shared" si="210"/>
        <v>7.2073298098801928</v>
      </c>
      <c r="S89" s="474">
        <v>2025</v>
      </c>
      <c r="T89" s="454" t="s">
        <v>32</v>
      </c>
      <c r="U89" s="467">
        <f t="shared" ref="U89:Y89" si="211">AVERAGE(U221:U229)</f>
        <v>99.140798412772739</v>
      </c>
      <c r="V89" s="466">
        <f t="shared" ref="V89:Z89" si="212">+U89/U88*100-100</f>
        <v>5.1436413225783468</v>
      </c>
      <c r="W89" s="467">
        <f t="shared" si="211"/>
        <v>122.51259846826714</v>
      </c>
      <c r="X89" s="466">
        <f t="shared" si="212"/>
        <v>9.4870932945782016</v>
      </c>
      <c r="Y89" s="467">
        <f t="shared" si="211"/>
        <v>134.34152000956323</v>
      </c>
      <c r="Z89" s="466">
        <f t="shared" si="212"/>
        <v>6.6792692984685829</v>
      </c>
      <c r="AA89" s="474">
        <v>2025</v>
      </c>
      <c r="AB89" s="454" t="s">
        <v>32</v>
      </c>
      <c r="AC89" s="467">
        <f t="shared" ref="AC89:AG89" si="213">AVERAGE(AC221:AC229)</f>
        <v>137.26536711609103</v>
      </c>
      <c r="AD89" s="466">
        <f t="shared" ref="AD89:AH89" si="214">+AC89/AC88*100-100</f>
        <v>-2.9628168103101586</v>
      </c>
      <c r="AE89" s="467">
        <f t="shared" si="213"/>
        <v>118.51687805410509</v>
      </c>
      <c r="AF89" s="466">
        <f t="shared" si="214"/>
        <v>-12.370834215263272</v>
      </c>
      <c r="AG89" s="467">
        <f t="shared" si="213"/>
        <v>72.113359411883806</v>
      </c>
      <c r="AH89" s="466">
        <f t="shared" si="214"/>
        <v>-1.8218382144092544</v>
      </c>
      <c r="AI89" s="474">
        <v>2025</v>
      </c>
      <c r="AJ89" s="454" t="s">
        <v>32</v>
      </c>
      <c r="AK89" s="467">
        <f t="shared" ref="AK89:AO89" si="215">AVERAGE(AK221:AK229)</f>
        <v>297.9545124570613</v>
      </c>
      <c r="AL89" s="466">
        <f t="shared" ref="AL89:AP89" si="216">+AK89/AK88*100-100</f>
        <v>17.809076060833888</v>
      </c>
      <c r="AM89" s="467">
        <f t="shared" si="215"/>
        <v>58.710207888233704</v>
      </c>
      <c r="AN89" s="466">
        <f t="shared" si="216"/>
        <v>-14.967455976321574</v>
      </c>
      <c r="AO89" s="467">
        <f t="shared" si="215"/>
        <v>67.311119996100118</v>
      </c>
      <c r="AP89" s="466">
        <f t="shared" si="216"/>
        <v>9.0708785534104948</v>
      </c>
      <c r="AQ89" s="474">
        <v>2025</v>
      </c>
      <c r="AR89" s="454" t="s">
        <v>32</v>
      </c>
      <c r="AS89" s="467">
        <f t="shared" ref="AS89:AW89" si="217">AVERAGE(AS221:AS229)</f>
        <v>159.89740971741659</v>
      </c>
      <c r="AT89" s="466">
        <f t="shared" ref="AT89:AX89" si="218">+AS89/AS88*100-100</f>
        <v>1.8569607685111009</v>
      </c>
      <c r="AU89" s="467">
        <f t="shared" si="217"/>
        <v>63.225817166439711</v>
      </c>
      <c r="AV89" s="466">
        <f t="shared" si="218"/>
        <v>-1.5595064576965569</v>
      </c>
      <c r="AW89" s="467">
        <f t="shared" si="217"/>
        <v>72.015042989795901</v>
      </c>
      <c r="AX89" s="466">
        <f t="shared" si="218"/>
        <v>-15.246932574861276</v>
      </c>
      <c r="AY89" s="474">
        <v>2025</v>
      </c>
      <c r="AZ89" s="454" t="s">
        <v>32</v>
      </c>
      <c r="BA89" s="467">
        <f t="shared" ref="BA89:BE89" si="219">AVERAGE(BA221:BA229)</f>
        <v>70.160676800744795</v>
      </c>
      <c r="BB89" s="466">
        <f t="shared" ref="BB89:BF89" si="220">+BA89/BA88*100-100</f>
        <v>-10.824752782036612</v>
      </c>
      <c r="BC89" s="467">
        <f t="shared" si="219"/>
        <v>179.5227415019346</v>
      </c>
      <c r="BD89" s="466">
        <f t="shared" si="220"/>
        <v>15.522075157882171</v>
      </c>
      <c r="BE89" s="467">
        <f t="shared" si="219"/>
        <v>96.260740579947537</v>
      </c>
      <c r="BF89" s="466">
        <f t="shared" si="220"/>
        <v>0.28221021816814584</v>
      </c>
      <c r="BG89" s="467">
        <f>AVERAGE(BG221:BG229)</f>
        <v>114.25392083277769</v>
      </c>
      <c r="BH89" s="466">
        <f t="shared" si="94"/>
        <v>9.5916391512131725</v>
      </c>
      <c r="BI89" s="472"/>
    </row>
    <row r="90" spans="1:300">
      <c r="A90" s="35"/>
      <c r="B90" s="454"/>
      <c r="C90" s="467"/>
      <c r="D90" s="466"/>
      <c r="E90" s="467"/>
      <c r="F90" s="466"/>
      <c r="G90" s="467"/>
      <c r="H90" s="466"/>
      <c r="I90" s="467"/>
      <c r="J90" s="466"/>
      <c r="K90" s="35"/>
      <c r="L90" s="32"/>
      <c r="M90" s="467"/>
      <c r="N90" s="466"/>
      <c r="O90" s="467"/>
      <c r="P90" s="466"/>
      <c r="Q90" s="467"/>
      <c r="R90" s="466"/>
      <c r="S90" s="35"/>
      <c r="T90" s="32"/>
      <c r="U90" s="467"/>
      <c r="V90" s="466"/>
      <c r="W90" s="467"/>
      <c r="X90" s="466"/>
      <c r="Y90" s="467"/>
      <c r="Z90" s="466"/>
      <c r="AA90" s="35"/>
      <c r="AB90" s="32"/>
      <c r="AC90" s="467"/>
      <c r="AD90" s="466"/>
      <c r="AE90" s="467"/>
      <c r="AF90" s="466"/>
      <c r="AG90" s="467"/>
      <c r="AH90" s="466"/>
      <c r="AI90" s="35"/>
      <c r="AJ90" s="32"/>
      <c r="AK90" s="467"/>
      <c r="AL90" s="466"/>
      <c r="AM90" s="467"/>
      <c r="AN90" s="466"/>
      <c r="AO90" s="467"/>
      <c r="AP90" s="466"/>
      <c r="AQ90" s="35"/>
      <c r="AR90" s="32"/>
      <c r="AS90" s="467"/>
      <c r="AT90" s="466"/>
      <c r="AU90" s="467"/>
      <c r="AV90" s="466"/>
      <c r="AW90" s="467"/>
      <c r="AX90" s="466"/>
      <c r="AY90" s="35"/>
      <c r="AZ90" s="32"/>
      <c r="BA90" s="467"/>
      <c r="BB90" s="466"/>
      <c r="BC90" s="467"/>
      <c r="BD90" s="466"/>
      <c r="BE90" s="467"/>
      <c r="BF90" s="466"/>
      <c r="BG90" s="467"/>
      <c r="BH90" s="466"/>
      <c r="BI90" s="472"/>
    </row>
    <row r="91" spans="1:300" ht="15" customHeight="1">
      <c r="A91" s="35">
        <v>2015</v>
      </c>
      <c r="B91" s="32" t="s">
        <v>33</v>
      </c>
      <c r="C91" s="81">
        <f>[1]Malaysia!K$2780</f>
        <v>117.495291523647</v>
      </c>
      <c r="D91" s="85"/>
      <c r="E91" s="81">
        <f>[1]Malaysia!K$2781</f>
        <v>89.193763185410006</v>
      </c>
      <c r="F91" s="85"/>
      <c r="G91" s="81">
        <f>[1]Malaysia!K$2782</f>
        <v>96.323805624975407</v>
      </c>
      <c r="H91" s="85"/>
      <c r="I91" s="81">
        <f>[1]Malaysia!K$2787</f>
        <v>99.161411166354995</v>
      </c>
      <c r="J91" s="85"/>
      <c r="K91" s="35">
        <v>2015</v>
      </c>
      <c r="L91" s="32" t="s">
        <v>33</v>
      </c>
      <c r="M91" s="81">
        <f>[1]Malaysia!K$2791</f>
        <v>95.630113168200097</v>
      </c>
      <c r="N91" s="85"/>
      <c r="O91" s="81">
        <f>[1]Malaysia!K$2793</f>
        <v>91.345105272369594</v>
      </c>
      <c r="P91" s="85"/>
      <c r="Q91" s="81">
        <f>[1]Malaysia!K$2794</f>
        <v>121.86824777182299</v>
      </c>
      <c r="R91" s="85"/>
      <c r="S91" s="35">
        <v>2015</v>
      </c>
      <c r="T91" s="32" t="s">
        <v>33</v>
      </c>
      <c r="U91" s="81">
        <f>[1]Malaysia!K$2801</f>
        <v>85.805218331214903</v>
      </c>
      <c r="V91" s="85"/>
      <c r="W91" s="81">
        <f>[1]Malaysia!K$2805</f>
        <v>118.122824438701</v>
      </c>
      <c r="X91" s="85"/>
      <c r="Y91" s="81">
        <f>[1]Malaysia!K$2813</f>
        <v>93.348484152986302</v>
      </c>
      <c r="Z91" s="85"/>
      <c r="AA91" s="35">
        <v>2015</v>
      </c>
      <c r="AB91" s="32" t="s">
        <v>33</v>
      </c>
      <c r="AC91" s="81">
        <f>[1]Malaysia!K$2824</f>
        <v>136.400721434736</v>
      </c>
      <c r="AD91" s="85"/>
      <c r="AE91" s="81">
        <f>[1]Malaysia!K$2826</f>
        <v>100.730212326192</v>
      </c>
      <c r="AF91" s="85"/>
      <c r="AG91" s="81">
        <f>[1]Malaysia!K$2828</f>
        <v>110.221552904239</v>
      </c>
      <c r="AH91" s="85"/>
      <c r="AI91" s="35">
        <v>2015</v>
      </c>
      <c r="AJ91" s="32" t="s">
        <v>33</v>
      </c>
      <c r="AK91" s="81">
        <f>[1]Malaysia!K$2830</f>
        <v>103.72848753370999</v>
      </c>
      <c r="AL91" s="85"/>
      <c r="AM91" s="81">
        <f>[1]Malaysia!K$2834</f>
        <v>94.665217251442897</v>
      </c>
      <c r="AN91" s="85"/>
      <c r="AO91" s="466">
        <f>([1]Malaysia!K2837*[1]Malaysia!$H2837+[1]Malaysia!K2839*[1]Malaysia!$H2839)/SUM([1]Malaysia!$H$2837,[1]Malaysia!$H$2839)</f>
        <v>143.54117378290113</v>
      </c>
      <c r="AP91" s="85"/>
      <c r="AQ91" s="35">
        <v>2015</v>
      </c>
      <c r="AR91" s="32" t="s">
        <v>33</v>
      </c>
      <c r="AS91" s="81">
        <f>[1]Malaysia!K$2842</f>
        <v>100.074975737473</v>
      </c>
      <c r="AT91" s="85"/>
      <c r="AU91" s="81">
        <f>[1]Malaysia!K$2843</f>
        <v>89.0322580645161</v>
      </c>
      <c r="AV91" s="85"/>
      <c r="AW91" s="81">
        <f>[1]Malaysia!K$2844</f>
        <v>99.319454980712393</v>
      </c>
      <c r="AX91" s="85"/>
      <c r="AY91" s="35">
        <v>2015</v>
      </c>
      <c r="AZ91" s="32" t="s">
        <v>33</v>
      </c>
      <c r="BA91" s="81">
        <f>[1]Malaysia!K$2845</f>
        <v>101.72428193192199</v>
      </c>
      <c r="BB91" s="85"/>
      <c r="BC91" s="81">
        <f>[1]Malaysia!K$2846</f>
        <v>98.375272105970794</v>
      </c>
      <c r="BD91" s="85"/>
      <c r="BE91" s="81">
        <f>[1]Malaysia!K$2847</f>
        <v>115.09220723477399</v>
      </c>
      <c r="BF91" s="85"/>
      <c r="BG91" s="81">
        <f>[1]Malaysia!K$2849</f>
        <v>96.809610947569396</v>
      </c>
      <c r="BH91" s="85"/>
      <c r="BI91" s="472"/>
    </row>
    <row r="92" spans="1:300" ht="15" customHeight="1">
      <c r="A92" s="35"/>
      <c r="B92" s="32" t="s">
        <v>34</v>
      </c>
      <c r="C92" s="81">
        <f>[1]Malaysia!L$2780</f>
        <v>110.62254882723801</v>
      </c>
      <c r="D92" s="85"/>
      <c r="E92" s="81">
        <f>[1]Malaysia!L$2781</f>
        <v>99.426056380121906</v>
      </c>
      <c r="F92" s="85"/>
      <c r="G92" s="81">
        <f>[1]Malaysia!L$2782</f>
        <v>112.531997754835</v>
      </c>
      <c r="H92" s="85"/>
      <c r="I92" s="81">
        <f>[1]Malaysia!L$2787</f>
        <v>94.579707981847804</v>
      </c>
      <c r="J92" s="85"/>
      <c r="K92" s="35"/>
      <c r="L92" s="32" t="s">
        <v>34</v>
      </c>
      <c r="M92" s="81">
        <f>[1]Malaysia!L$2791</f>
        <v>102.699864334377</v>
      </c>
      <c r="N92" s="85"/>
      <c r="O92" s="81">
        <f>[1]Malaysia!L$2793</f>
        <v>108.25028578517001</v>
      </c>
      <c r="P92" s="85"/>
      <c r="Q92" s="81">
        <f>[1]Malaysia!L$2794</f>
        <v>95.767187672190104</v>
      </c>
      <c r="R92" s="85"/>
      <c r="S92" s="35"/>
      <c r="T92" s="32" t="s">
        <v>34</v>
      </c>
      <c r="U92" s="81">
        <f>[1]Malaysia!L$2801</f>
        <v>94.896764314380903</v>
      </c>
      <c r="V92" s="85"/>
      <c r="W92" s="81">
        <f>[1]Malaysia!L$2805</f>
        <v>98.123899896397603</v>
      </c>
      <c r="X92" s="85"/>
      <c r="Y92" s="81">
        <f>[1]Malaysia!L$2813</f>
        <v>109.082248937922</v>
      </c>
      <c r="Z92" s="85"/>
      <c r="AA92" s="35"/>
      <c r="AB92" s="32" t="s">
        <v>34</v>
      </c>
      <c r="AC92" s="81">
        <f>[1]Malaysia!L$2824</f>
        <v>80.344627831830195</v>
      </c>
      <c r="AD92" s="85"/>
      <c r="AE92" s="81">
        <f>[1]Malaysia!L$2826</f>
        <v>86.126868370523596</v>
      </c>
      <c r="AF92" s="85"/>
      <c r="AG92" s="81">
        <f>[1]Malaysia!L$2828</f>
        <v>83.359490998539698</v>
      </c>
      <c r="AH92" s="85"/>
      <c r="AI92" s="35"/>
      <c r="AJ92" s="32" t="s">
        <v>34</v>
      </c>
      <c r="AK92" s="81">
        <f>[1]Malaysia!L$2830</f>
        <v>89.623883098958103</v>
      </c>
      <c r="AL92" s="85"/>
      <c r="AM92" s="81">
        <f>[1]Malaysia!L$2834</f>
        <v>96.088270754192294</v>
      </c>
      <c r="AN92" s="85"/>
      <c r="AO92" s="466">
        <f>([1]Malaysia!L2837*[1]Malaysia!$H2837+[1]Malaysia!L2839*[1]Malaysia!$H2839)/SUM([1]Malaysia!$H$2837,[1]Malaysia!$H$2839)</f>
        <v>100.13894020711982</v>
      </c>
      <c r="AP92" s="85"/>
      <c r="AQ92" s="35"/>
      <c r="AR92" s="32" t="s">
        <v>34</v>
      </c>
      <c r="AS92" s="81">
        <f>[1]Malaysia!L$2842</f>
        <v>87.780517556196799</v>
      </c>
      <c r="AT92" s="85"/>
      <c r="AU92" s="81">
        <f>[1]Malaysia!L$2843</f>
        <v>89.0322580645161</v>
      </c>
      <c r="AV92" s="85"/>
      <c r="AW92" s="81">
        <f>[1]Malaysia!L$2844</f>
        <v>96.731304256313905</v>
      </c>
      <c r="AX92" s="85"/>
      <c r="AY92" s="35"/>
      <c r="AZ92" s="32" t="s">
        <v>34</v>
      </c>
      <c r="BA92" s="81">
        <f>[1]Malaysia!L$2845</f>
        <v>92.7411136364084</v>
      </c>
      <c r="BB92" s="85"/>
      <c r="BC92" s="81">
        <f>[1]Malaysia!L$2846</f>
        <v>111.47969570105001</v>
      </c>
      <c r="BD92" s="85"/>
      <c r="BE92" s="81">
        <f>[1]Malaysia!L$2847</f>
        <v>100.223782325111</v>
      </c>
      <c r="BF92" s="85"/>
      <c r="BG92" s="81">
        <f>[1]Malaysia!L$2849</f>
        <v>105.879544912085</v>
      </c>
      <c r="BH92" s="85"/>
      <c r="BI92" s="472"/>
    </row>
    <row r="93" spans="1:300" ht="15" customHeight="1">
      <c r="A93" s="35"/>
      <c r="B93" s="32" t="s">
        <v>35</v>
      </c>
      <c r="C93" s="81">
        <f>[1]Malaysia!M$2780</f>
        <v>100.92737544248099</v>
      </c>
      <c r="D93" s="85"/>
      <c r="E93" s="81">
        <f>[1]Malaysia!M$2781</f>
        <v>82.267212022224797</v>
      </c>
      <c r="F93" s="85"/>
      <c r="G93" s="81">
        <f>[1]Malaysia!M$2782</f>
        <v>105.336429387519</v>
      </c>
      <c r="H93" s="85"/>
      <c r="I93" s="81">
        <f>[1]Malaysia!M$2787</f>
        <v>89.283033532763895</v>
      </c>
      <c r="J93" s="85"/>
      <c r="K93" s="35"/>
      <c r="L93" s="32" t="s">
        <v>35</v>
      </c>
      <c r="M93" s="81">
        <f>[1]Malaysia!M$2791</f>
        <v>96.632676314329402</v>
      </c>
      <c r="N93" s="85"/>
      <c r="O93" s="81">
        <f>[1]Malaysia!M$2793</f>
        <v>113.16911060028799</v>
      </c>
      <c r="P93" s="85"/>
      <c r="Q93" s="81">
        <f>[1]Malaysia!M$2794</f>
        <v>83.374414420937796</v>
      </c>
      <c r="R93" s="85"/>
      <c r="S93" s="35"/>
      <c r="T93" s="32" t="s">
        <v>35</v>
      </c>
      <c r="U93" s="81">
        <f>[1]Malaysia!M$2801</f>
        <v>96.728284476115206</v>
      </c>
      <c r="V93" s="85"/>
      <c r="W93" s="81">
        <f>[1]Malaysia!M$2805</f>
        <v>92.452652974895202</v>
      </c>
      <c r="X93" s="85"/>
      <c r="Y93" s="81">
        <f>[1]Malaysia!M$2813</f>
        <v>105.662268600161</v>
      </c>
      <c r="Z93" s="85"/>
      <c r="AA93" s="35"/>
      <c r="AB93" s="32" t="s">
        <v>35</v>
      </c>
      <c r="AC93" s="81">
        <f>[1]Malaysia!M$2824</f>
        <v>79.827897234764293</v>
      </c>
      <c r="AD93" s="85"/>
      <c r="AE93" s="81">
        <f>[1]Malaysia!M$2826</f>
        <v>90.729632481226204</v>
      </c>
      <c r="AF93" s="85"/>
      <c r="AG93" s="81">
        <f>[1]Malaysia!M$2828</f>
        <v>116.669663314922</v>
      </c>
      <c r="AH93" s="85"/>
      <c r="AI93" s="35"/>
      <c r="AJ93" s="32" t="s">
        <v>35</v>
      </c>
      <c r="AK93" s="81">
        <f>[1]Malaysia!M$2830</f>
        <v>94.913937353580593</v>
      </c>
      <c r="AL93" s="85"/>
      <c r="AM93" s="81">
        <f>[1]Malaysia!M$2834</f>
        <v>101.007324241674</v>
      </c>
      <c r="AN93" s="85"/>
      <c r="AO93" s="466">
        <f>([1]Malaysia!M2837*[1]Malaysia!$H2837+[1]Malaysia!M2839*[1]Malaysia!$H2839)/SUM([1]Malaysia!$H$2837,[1]Malaysia!$H$2839)</f>
        <v>121.67824727630833</v>
      </c>
      <c r="AP93" s="85"/>
      <c r="AQ93" s="35"/>
      <c r="AR93" s="32" t="s">
        <v>35</v>
      </c>
      <c r="AS93" s="81">
        <f>[1]Malaysia!M$2842</f>
        <v>93.460117191049093</v>
      </c>
      <c r="AT93" s="85"/>
      <c r="AU93" s="81">
        <f>[1]Malaysia!M$2843</f>
        <v>85.161290322580697</v>
      </c>
      <c r="AV93" s="85"/>
      <c r="AW93" s="81">
        <f>[1]Malaysia!M$2844</f>
        <v>113.062999747061</v>
      </c>
      <c r="AX93" s="85"/>
      <c r="AY93" s="35"/>
      <c r="AZ93" s="32" t="s">
        <v>35</v>
      </c>
      <c r="BA93" s="81">
        <f>[1]Malaysia!M$2845</f>
        <v>101.904090328799</v>
      </c>
      <c r="BB93" s="85"/>
      <c r="BC93" s="81">
        <f>[1]Malaysia!M$2846</f>
        <v>99.192407866501497</v>
      </c>
      <c r="BD93" s="85"/>
      <c r="BE93" s="81">
        <f>[1]Malaysia!M$2847</f>
        <v>88.2939637578787</v>
      </c>
      <c r="BF93" s="85"/>
      <c r="BG93" s="81">
        <f>[1]Malaysia!M$2849</f>
        <v>91.367650568859901</v>
      </c>
      <c r="BH93" s="85"/>
      <c r="BI93" s="472"/>
    </row>
    <row r="94" spans="1:300" ht="15" customHeight="1">
      <c r="A94" s="35"/>
      <c r="B94" s="32" t="s">
        <v>36</v>
      </c>
      <c r="C94" s="81">
        <f>[1]Malaysia!N$2780</f>
        <v>104.414797070239</v>
      </c>
      <c r="D94" s="85"/>
      <c r="E94" s="81">
        <f>[1]Malaysia!N$2781</f>
        <v>129.00378677762001</v>
      </c>
      <c r="F94" s="85"/>
      <c r="G94" s="81">
        <f>[1]Malaysia!N$2782</f>
        <v>96.968447317901607</v>
      </c>
      <c r="H94" s="85"/>
      <c r="I94" s="81">
        <f>[1]Malaysia!N$2787</f>
        <v>93.214317284377898</v>
      </c>
      <c r="J94" s="85"/>
      <c r="K94" s="35"/>
      <c r="L94" s="32" t="s">
        <v>36</v>
      </c>
      <c r="M94" s="81">
        <f>[1]Malaysia!N$2791</f>
        <v>101.37782854889799</v>
      </c>
      <c r="N94" s="85"/>
      <c r="O94" s="81">
        <f>[1]Malaysia!N$2793</f>
        <v>101.590889880457</v>
      </c>
      <c r="P94" s="85"/>
      <c r="Q94" s="81">
        <f>[1]Malaysia!N$2794</f>
        <v>89.774955812941897</v>
      </c>
      <c r="R94" s="85"/>
      <c r="S94" s="35"/>
      <c r="T94" s="32" t="s">
        <v>36</v>
      </c>
      <c r="U94" s="81">
        <f>[1]Malaysia!N$2801</f>
        <v>100.58348429196199</v>
      </c>
      <c r="V94" s="85"/>
      <c r="W94" s="81">
        <f>[1]Malaysia!N$2805</f>
        <v>103.28265537675099</v>
      </c>
      <c r="X94" s="85"/>
      <c r="Y94" s="81">
        <f>[1]Malaysia!N$2813</f>
        <v>96.697198724845904</v>
      </c>
      <c r="Z94" s="85"/>
      <c r="AA94" s="35"/>
      <c r="AB94" s="32" t="s">
        <v>36</v>
      </c>
      <c r="AC94" s="81">
        <f>[1]Malaysia!N$2824</f>
        <v>108.84337532111201</v>
      </c>
      <c r="AD94" s="85"/>
      <c r="AE94" s="81">
        <f>[1]Malaysia!N$2826</f>
        <v>105.805918487754</v>
      </c>
      <c r="AF94" s="85"/>
      <c r="AG94" s="81">
        <f>[1]Malaysia!N$2828</f>
        <v>78.770739525024595</v>
      </c>
      <c r="AH94" s="85"/>
      <c r="AI94" s="35"/>
      <c r="AJ94" s="32" t="s">
        <v>36</v>
      </c>
      <c r="AK94" s="81">
        <f>[1]Malaysia!N$2830</f>
        <v>120.22472651131</v>
      </c>
      <c r="AL94" s="85"/>
      <c r="AM94" s="81">
        <f>[1]Malaysia!N$2834</f>
        <v>77.142522937720202</v>
      </c>
      <c r="AN94" s="85"/>
      <c r="AO94" s="466">
        <f>([1]Malaysia!N2837*[1]Malaysia!$H2837+[1]Malaysia!N2839*[1]Malaysia!$H2839)/SUM([1]Malaysia!$H$2837,[1]Malaysia!$H$2839)</f>
        <v>119.01932801006176</v>
      </c>
      <c r="AP94" s="85"/>
      <c r="AQ94" s="35"/>
      <c r="AR94" s="32" t="s">
        <v>36</v>
      </c>
      <c r="AS94" s="81">
        <f>[1]Malaysia!N$2842</f>
        <v>100.511311728897</v>
      </c>
      <c r="AT94" s="85"/>
      <c r="AU94" s="81">
        <f>[1]Malaysia!N$2843</f>
        <v>100.645161290323</v>
      </c>
      <c r="AV94" s="85"/>
      <c r="AW94" s="81">
        <f>[1]Malaysia!N$2844</f>
        <v>115.524347605184</v>
      </c>
      <c r="AX94" s="85"/>
      <c r="AY94" s="35"/>
      <c r="AZ94" s="32" t="s">
        <v>36</v>
      </c>
      <c r="BA94" s="81">
        <f>[1]Malaysia!N$2845</f>
        <v>95.228730827795601</v>
      </c>
      <c r="BB94" s="85"/>
      <c r="BC94" s="81">
        <f>[1]Malaysia!N$2846</f>
        <v>96.915211123797306</v>
      </c>
      <c r="BD94" s="85"/>
      <c r="BE94" s="81">
        <f>[1]Malaysia!N$2847</f>
        <v>98.057566621483105</v>
      </c>
      <c r="BF94" s="85"/>
      <c r="BG94" s="81">
        <f>[1]Malaysia!N$2849</f>
        <v>85.161906277349004</v>
      </c>
      <c r="BH94" s="85"/>
      <c r="BI94" s="472"/>
    </row>
    <row r="95" spans="1:300" ht="15" customHeight="1">
      <c r="A95" s="35"/>
      <c r="B95" s="32" t="s">
        <v>37</v>
      </c>
      <c r="C95" s="81">
        <f>[1]Malaysia!O$2780</f>
        <v>91.082711459173893</v>
      </c>
      <c r="D95" s="85"/>
      <c r="E95" s="81">
        <f>[1]Malaysia!O$2781</f>
        <v>111.658468103944</v>
      </c>
      <c r="F95" s="85"/>
      <c r="G95" s="81">
        <f>[1]Malaysia!O$2782</f>
        <v>83.320849904842305</v>
      </c>
      <c r="H95" s="85"/>
      <c r="I95" s="81">
        <f>[1]Malaysia!O$2787</f>
        <v>111.237381149553</v>
      </c>
      <c r="J95" s="85"/>
      <c r="K95" s="35"/>
      <c r="L95" s="32" t="s">
        <v>37</v>
      </c>
      <c r="M95" s="81">
        <f>[1]Malaysia!O$2791</f>
        <v>98.793577906451702</v>
      </c>
      <c r="N95" s="85"/>
      <c r="O95" s="81">
        <f>[1]Malaysia!O$2793</f>
        <v>90.880672268657094</v>
      </c>
      <c r="P95" s="85"/>
      <c r="Q95" s="81">
        <f>[1]Malaysia!O$2794</f>
        <v>89.184626740231494</v>
      </c>
      <c r="R95" s="85"/>
      <c r="S95" s="35"/>
      <c r="T95" s="32" t="s">
        <v>37</v>
      </c>
      <c r="U95" s="81">
        <f>[1]Malaysia!O$2801</f>
        <v>97.983326160713403</v>
      </c>
      <c r="V95" s="85"/>
      <c r="W95" s="81">
        <f>[1]Malaysia!O$2805</f>
        <v>96.105194102189998</v>
      </c>
      <c r="X95" s="85"/>
      <c r="Y95" s="81">
        <f>[1]Malaysia!O$2813</f>
        <v>100.33952026758099</v>
      </c>
      <c r="Z95" s="85"/>
      <c r="AA95" s="35"/>
      <c r="AB95" s="32" t="s">
        <v>37</v>
      </c>
      <c r="AC95" s="81">
        <f>[1]Malaysia!O$2824</f>
        <v>75.845902777692899</v>
      </c>
      <c r="AD95" s="85"/>
      <c r="AE95" s="81">
        <f>[1]Malaysia!O$2826</f>
        <v>98.041166155818601</v>
      </c>
      <c r="AF95" s="85"/>
      <c r="AG95" s="81">
        <f>[1]Malaysia!O$2828</f>
        <v>76.800421221068405</v>
      </c>
      <c r="AH95" s="85"/>
      <c r="AI95" s="35"/>
      <c r="AJ95" s="32" t="s">
        <v>37</v>
      </c>
      <c r="AK95" s="81">
        <f>[1]Malaysia!O$2830</f>
        <v>93.581876641156597</v>
      </c>
      <c r="AL95" s="85"/>
      <c r="AM95" s="81">
        <f>[1]Malaysia!O$2834</f>
        <v>98.189232172388401</v>
      </c>
      <c r="AN95" s="85"/>
      <c r="AO95" s="466">
        <f>([1]Malaysia!O2837*[1]Malaysia!$H2837+[1]Malaysia!O2839*[1]Malaysia!$H2839)/SUM([1]Malaysia!$H$2837,[1]Malaysia!$H$2839)</f>
        <v>102.01457074373309</v>
      </c>
      <c r="AP95" s="85"/>
      <c r="AQ95" s="35"/>
      <c r="AR95" s="32" t="s">
        <v>37</v>
      </c>
      <c r="AS95" s="81">
        <f>[1]Malaysia!O$2842</f>
        <v>99.846252244485498</v>
      </c>
      <c r="AT95" s="85"/>
      <c r="AU95" s="81">
        <f>[1]Malaysia!O$2843</f>
        <v>120</v>
      </c>
      <c r="AV95" s="85"/>
      <c r="AW95" s="81">
        <f>[1]Malaysia!O$2844</f>
        <v>96.185748406825695</v>
      </c>
      <c r="AX95" s="85"/>
      <c r="AY95" s="35"/>
      <c r="AZ95" s="32" t="s">
        <v>37</v>
      </c>
      <c r="BA95" s="81">
        <f>[1]Malaysia!O$2845</f>
        <v>97.593710953610397</v>
      </c>
      <c r="BB95" s="85"/>
      <c r="BC95" s="81">
        <f>[1]Malaysia!O$2846</f>
        <v>98.582357936875894</v>
      </c>
      <c r="BD95" s="85"/>
      <c r="BE95" s="81">
        <f>[1]Malaysia!O$2847</f>
        <v>99.985859183283395</v>
      </c>
      <c r="BF95" s="85"/>
      <c r="BG95" s="81">
        <f>[1]Malaysia!O$2849</f>
        <v>106.070490890286</v>
      </c>
      <c r="BH95" s="85"/>
      <c r="BI95" s="472"/>
    </row>
    <row r="96" spans="1:300" ht="15" customHeight="1">
      <c r="A96" s="35"/>
      <c r="B96" s="32" t="s">
        <v>38</v>
      </c>
      <c r="C96" s="81">
        <f>[1]Malaysia!P$2780</f>
        <v>83.586014926855697</v>
      </c>
      <c r="D96" s="85"/>
      <c r="E96" s="81">
        <f>[1]Malaysia!P$2781</f>
        <v>104.83145069428301</v>
      </c>
      <c r="F96" s="85"/>
      <c r="G96" s="81">
        <f>[1]Malaysia!P$2782</f>
        <v>95.836555104335702</v>
      </c>
      <c r="H96" s="85"/>
      <c r="I96" s="81">
        <f>[1]Malaysia!P$2787</f>
        <v>118.34060868357101</v>
      </c>
      <c r="J96" s="85"/>
      <c r="K96" s="35"/>
      <c r="L96" s="32" t="s">
        <v>38</v>
      </c>
      <c r="M96" s="81">
        <f>[1]Malaysia!P$2791</f>
        <v>98.663931884658297</v>
      </c>
      <c r="N96" s="85"/>
      <c r="O96" s="81">
        <f>[1]Malaysia!P$2793</f>
        <v>149.54081472343401</v>
      </c>
      <c r="P96" s="85"/>
      <c r="Q96" s="81">
        <f>[1]Malaysia!P$2794</f>
        <v>100.021558715853</v>
      </c>
      <c r="R96" s="85"/>
      <c r="S96" s="35"/>
      <c r="T96" s="32" t="s">
        <v>38</v>
      </c>
      <c r="U96" s="81">
        <f>[1]Malaysia!P$2801</f>
        <v>98.739954161954401</v>
      </c>
      <c r="V96" s="85"/>
      <c r="W96" s="81">
        <f>[1]Malaysia!P$2805</f>
        <v>87.535373596079594</v>
      </c>
      <c r="X96" s="85"/>
      <c r="Y96" s="81">
        <f>[1]Malaysia!P$2813</f>
        <v>102.998367583084</v>
      </c>
      <c r="Z96" s="85"/>
      <c r="AA96" s="35"/>
      <c r="AB96" s="32" t="s">
        <v>38</v>
      </c>
      <c r="AC96" s="81">
        <f>[1]Malaysia!P$2824</f>
        <v>79.516010215997696</v>
      </c>
      <c r="AD96" s="85"/>
      <c r="AE96" s="81">
        <f>[1]Malaysia!P$2826</f>
        <v>98.585559409314001</v>
      </c>
      <c r="AF96" s="85"/>
      <c r="AG96" s="81">
        <f>[1]Malaysia!P$2828</f>
        <v>107.875373225182</v>
      </c>
      <c r="AH96" s="85"/>
      <c r="AI96" s="35"/>
      <c r="AJ96" s="32" t="s">
        <v>38</v>
      </c>
      <c r="AK96" s="81">
        <f>[1]Malaysia!P$2830</f>
        <v>102.91137923565201</v>
      </c>
      <c r="AL96" s="85"/>
      <c r="AM96" s="81">
        <f>[1]Malaysia!P$2834</f>
        <v>112.547832088907</v>
      </c>
      <c r="AN96" s="85"/>
      <c r="AO96" s="466">
        <f>([1]Malaysia!P2837*[1]Malaysia!$H2837+[1]Malaysia!P2839*[1]Malaysia!$H2839)/SUM([1]Malaysia!$H$2837,[1]Malaysia!$H$2839)</f>
        <v>88.059807839904096</v>
      </c>
      <c r="AP96" s="85"/>
      <c r="AQ96" s="35"/>
      <c r="AR96" s="32" t="s">
        <v>38</v>
      </c>
      <c r="AS96" s="81">
        <f>[1]Malaysia!P$2842</f>
        <v>114.86877073486799</v>
      </c>
      <c r="AT96" s="85"/>
      <c r="AU96" s="81">
        <f>[1]Malaysia!P$2843</f>
        <v>112.258064516129</v>
      </c>
      <c r="AV96" s="85"/>
      <c r="AW96" s="81">
        <f>[1]Malaysia!P$2844</f>
        <v>103.83458196913099</v>
      </c>
      <c r="AX96" s="85"/>
      <c r="AY96" s="35"/>
      <c r="AZ96" s="32" t="s">
        <v>38</v>
      </c>
      <c r="BA96" s="81">
        <f>[1]Malaysia!P$2845</f>
        <v>107.84385886062501</v>
      </c>
      <c r="BB96" s="85"/>
      <c r="BC96" s="81">
        <f>[1]Malaysia!P$2846</f>
        <v>88.903882499534404</v>
      </c>
      <c r="BD96" s="85"/>
      <c r="BE96" s="81">
        <f>[1]Malaysia!P$2847</f>
        <v>105.469264553407</v>
      </c>
      <c r="BF96" s="85"/>
      <c r="BG96" s="81">
        <f>[1]Malaysia!P$2849</f>
        <v>105.11576099928401</v>
      </c>
      <c r="BH96" s="85"/>
      <c r="BI96" s="472"/>
    </row>
    <row r="97" spans="1:61" ht="15" customHeight="1">
      <c r="A97" s="35"/>
      <c r="B97" s="32" t="s">
        <v>39</v>
      </c>
      <c r="C97" s="81">
        <f>[1]Malaysia!Q$2780</f>
        <v>99.685397876150603</v>
      </c>
      <c r="D97" s="85"/>
      <c r="E97" s="81">
        <f>[1]Malaysia!Q$2781</f>
        <v>102.20341036192001</v>
      </c>
      <c r="F97" s="85"/>
      <c r="G97" s="81">
        <f>[1]Malaysia!Q$2782</f>
        <v>103.90984769272799</v>
      </c>
      <c r="H97" s="85"/>
      <c r="I97" s="81">
        <f>[1]Malaysia!Q$2787</f>
        <v>101.877667838237</v>
      </c>
      <c r="J97" s="85"/>
      <c r="K97" s="35"/>
      <c r="L97" s="32" t="s">
        <v>39</v>
      </c>
      <c r="M97" s="81">
        <f>[1]Malaysia!Q$2791</f>
        <v>99.226050708524895</v>
      </c>
      <c r="N97" s="85"/>
      <c r="O97" s="81">
        <f>[1]Malaysia!Q$2793</f>
        <v>90.578218600190098</v>
      </c>
      <c r="P97" s="85"/>
      <c r="Q97" s="81">
        <f>[1]Malaysia!Q$2794</f>
        <v>88.871188386982894</v>
      </c>
      <c r="R97" s="85"/>
      <c r="S97" s="35"/>
      <c r="T97" s="32" t="s">
        <v>39</v>
      </c>
      <c r="U97" s="81">
        <f>[1]Malaysia!Q$2801</f>
        <v>113.007796471071</v>
      </c>
      <c r="V97" s="85"/>
      <c r="W97" s="81">
        <f>[1]Malaysia!Q$2805</f>
        <v>98.982258532860598</v>
      </c>
      <c r="X97" s="85"/>
      <c r="Y97" s="81">
        <f>[1]Malaysia!Q$2813</f>
        <v>101.83098571678801</v>
      </c>
      <c r="Z97" s="85"/>
      <c r="AA97" s="35"/>
      <c r="AB97" s="32" t="s">
        <v>39</v>
      </c>
      <c r="AC97" s="81">
        <f>[1]Malaysia!Q$2824</f>
        <v>135.62016230018</v>
      </c>
      <c r="AD97" s="85"/>
      <c r="AE97" s="81">
        <f>[1]Malaysia!Q$2826</f>
        <v>98.355288596624305</v>
      </c>
      <c r="AF97" s="85"/>
      <c r="AG97" s="81">
        <f>[1]Malaysia!Q$2828</f>
        <v>94.736845406449305</v>
      </c>
      <c r="AH97" s="85"/>
      <c r="AI97" s="35"/>
      <c r="AJ97" s="32" t="s">
        <v>39</v>
      </c>
      <c r="AK97" s="81">
        <f>[1]Malaysia!Q$2830</f>
        <v>99.027658063144798</v>
      </c>
      <c r="AL97" s="85"/>
      <c r="AM97" s="81">
        <f>[1]Malaysia!Q$2834</f>
        <v>133.031107013895</v>
      </c>
      <c r="AN97" s="85"/>
      <c r="AO97" s="466">
        <f>([1]Malaysia!Q2837*[1]Malaysia!$H2837+[1]Malaysia!Q2839*[1]Malaysia!$H2839)/SUM([1]Malaysia!$H$2837,[1]Malaysia!$H$2839)</f>
        <v>73.28151145269031</v>
      </c>
      <c r="AP97" s="85"/>
      <c r="AQ97" s="35"/>
      <c r="AR97" s="32" t="s">
        <v>39</v>
      </c>
      <c r="AS97" s="81">
        <f>[1]Malaysia!Q$2842</f>
        <v>104.537651087724</v>
      </c>
      <c r="AT97" s="85"/>
      <c r="AU97" s="81">
        <f>[1]Malaysia!Q$2843</f>
        <v>100.645161290323</v>
      </c>
      <c r="AV97" s="85"/>
      <c r="AW97" s="81">
        <f>[1]Malaysia!Q$2844</f>
        <v>93.387677841552502</v>
      </c>
      <c r="AX97" s="85"/>
      <c r="AY97" s="35"/>
      <c r="AZ97" s="32" t="s">
        <v>39</v>
      </c>
      <c r="BA97" s="81">
        <f>[1]Malaysia!Q$2845</f>
        <v>99.156796345244899</v>
      </c>
      <c r="BB97" s="85"/>
      <c r="BC97" s="81">
        <f>[1]Malaysia!Q$2846</f>
        <v>93.527124984133394</v>
      </c>
      <c r="BD97" s="85"/>
      <c r="BE97" s="81">
        <f>[1]Malaysia!Q$2847</f>
        <v>103.511623359859</v>
      </c>
      <c r="BF97" s="85"/>
      <c r="BG97" s="81">
        <f>[1]Malaysia!Q$2849</f>
        <v>113.803803007399</v>
      </c>
      <c r="BH97" s="85"/>
      <c r="BI97" s="472"/>
    </row>
    <row r="98" spans="1:61" ht="15" customHeight="1">
      <c r="A98" s="35"/>
      <c r="B98" s="32" t="s">
        <v>40</v>
      </c>
      <c r="C98" s="81">
        <f>[1]Malaysia!R$2780</f>
        <v>101.78658892092901</v>
      </c>
      <c r="D98" s="85"/>
      <c r="E98" s="81">
        <f>[1]Malaysia!R$2781</f>
        <v>104.046319198776</v>
      </c>
      <c r="F98" s="85"/>
      <c r="G98" s="81">
        <f>[1]Malaysia!R$2782</f>
        <v>102.729481178672</v>
      </c>
      <c r="H98" s="85"/>
      <c r="I98" s="81">
        <f>[1]Malaysia!R$2787</f>
        <v>104.760952180747</v>
      </c>
      <c r="J98" s="85"/>
      <c r="K98" s="35"/>
      <c r="L98" s="32" t="s">
        <v>40</v>
      </c>
      <c r="M98" s="81">
        <f>[1]Malaysia!R$2791</f>
        <v>98.246831455019105</v>
      </c>
      <c r="N98" s="85"/>
      <c r="O98" s="81">
        <f>[1]Malaysia!R$2793</f>
        <v>85.605623526913902</v>
      </c>
      <c r="P98" s="85"/>
      <c r="Q98" s="81">
        <f>[1]Malaysia!R$2794</f>
        <v>89.970968780057106</v>
      </c>
      <c r="R98" s="85"/>
      <c r="S98" s="35"/>
      <c r="T98" s="32" t="s">
        <v>40</v>
      </c>
      <c r="U98" s="81">
        <f>[1]Malaysia!R$2801</f>
        <v>109.639000370307</v>
      </c>
      <c r="V98" s="85"/>
      <c r="W98" s="81">
        <f>[1]Malaysia!R$2805</f>
        <v>96.545127997390196</v>
      </c>
      <c r="X98" s="85"/>
      <c r="Y98" s="81">
        <f>[1]Malaysia!R$2813</f>
        <v>95.006146563258199</v>
      </c>
      <c r="Z98" s="85"/>
      <c r="AA98" s="35"/>
      <c r="AB98" s="32" t="s">
        <v>40</v>
      </c>
      <c r="AC98" s="81">
        <f>[1]Malaysia!R$2824</f>
        <v>140.363286049213</v>
      </c>
      <c r="AD98" s="85"/>
      <c r="AE98" s="81">
        <f>[1]Malaysia!R$2826</f>
        <v>91.220010906530007</v>
      </c>
      <c r="AF98" s="85"/>
      <c r="AG98" s="81">
        <f>[1]Malaysia!R$2828</f>
        <v>99.815249326590902</v>
      </c>
      <c r="AH98" s="85"/>
      <c r="AI98" s="35"/>
      <c r="AJ98" s="32" t="s">
        <v>40</v>
      </c>
      <c r="AK98" s="81">
        <f>[1]Malaysia!R$2830</f>
        <v>100.56914768151201</v>
      </c>
      <c r="AL98" s="85"/>
      <c r="AM98" s="81">
        <f>[1]Malaysia!R$2834</f>
        <v>115.572400674915</v>
      </c>
      <c r="AN98" s="85"/>
      <c r="AO98" s="466">
        <f>([1]Malaysia!R2837*[1]Malaysia!$H2837+[1]Malaysia!R2839*[1]Malaysia!$H2839)/SUM([1]Malaysia!$H$2837,[1]Malaysia!$H$2839)</f>
        <v>106.12663354436228</v>
      </c>
      <c r="AP98" s="85"/>
      <c r="AQ98" s="35"/>
      <c r="AR98" s="32" t="s">
        <v>40</v>
      </c>
      <c r="AS98" s="81">
        <f>[1]Malaysia!R$2842</f>
        <v>90.528959013719302</v>
      </c>
      <c r="AT98" s="85"/>
      <c r="AU98" s="81">
        <f>[1]Malaysia!R$2843</f>
        <v>116.129032258065</v>
      </c>
      <c r="AV98" s="85"/>
      <c r="AW98" s="81">
        <f>[1]Malaysia!R$2844</f>
        <v>110.867116291011</v>
      </c>
      <c r="AX98" s="85"/>
      <c r="AY98" s="35"/>
      <c r="AZ98" s="32" t="s">
        <v>40</v>
      </c>
      <c r="BA98" s="81">
        <f>[1]Malaysia!R$2845</f>
        <v>101.87860165498201</v>
      </c>
      <c r="BB98" s="85"/>
      <c r="BC98" s="81">
        <f>[1]Malaysia!R$2846</f>
        <v>85.249960558170002</v>
      </c>
      <c r="BD98" s="85"/>
      <c r="BE98" s="81">
        <f>[1]Malaysia!R$2847</f>
        <v>100.86214112123</v>
      </c>
      <c r="BF98" s="85"/>
      <c r="BG98" s="81">
        <f>[1]Malaysia!R$2849</f>
        <v>106.356909857586</v>
      </c>
      <c r="BH98" s="85"/>
      <c r="BI98" s="472"/>
    </row>
    <row r="99" spans="1:61" ht="15" customHeight="1">
      <c r="A99" s="35"/>
      <c r="B99" s="32" t="s">
        <v>41</v>
      </c>
      <c r="C99" s="81">
        <f>[1]Malaysia!S$2780</f>
        <v>92.380495268393304</v>
      </c>
      <c r="D99" s="85"/>
      <c r="E99" s="81">
        <f>[1]Malaysia!S$2781</f>
        <v>104.397575722002</v>
      </c>
      <c r="F99" s="85"/>
      <c r="G99" s="81">
        <f>[1]Malaysia!S$2782</f>
        <v>103.11967398355701</v>
      </c>
      <c r="H99" s="85"/>
      <c r="I99" s="81">
        <f>[1]Malaysia!S$2787</f>
        <v>104.501498980119</v>
      </c>
      <c r="J99" s="85"/>
      <c r="K99" s="35"/>
      <c r="L99" s="32" t="s">
        <v>41</v>
      </c>
      <c r="M99" s="81">
        <f>[1]Malaysia!S$2791</f>
        <v>111.61923166781401</v>
      </c>
      <c r="N99" s="85"/>
      <c r="O99" s="81">
        <f>[1]Malaysia!S$2793</f>
        <v>93.104076315996295</v>
      </c>
      <c r="P99" s="85"/>
      <c r="Q99" s="81">
        <f>[1]Malaysia!S$2794</f>
        <v>96.954336345760495</v>
      </c>
      <c r="R99" s="85"/>
      <c r="S99" s="35"/>
      <c r="T99" s="32" t="s">
        <v>41</v>
      </c>
      <c r="U99" s="81">
        <f>[1]Malaysia!S$2801</f>
        <v>115.15157580792101</v>
      </c>
      <c r="V99" s="85"/>
      <c r="W99" s="81">
        <f>[1]Malaysia!S$2805</f>
        <v>101.602933848597</v>
      </c>
      <c r="X99" s="85"/>
      <c r="Y99" s="81">
        <f>[1]Malaysia!S$2813</f>
        <v>99.241138605516795</v>
      </c>
      <c r="Z99" s="85"/>
      <c r="AA99" s="35"/>
      <c r="AB99" s="32" t="s">
        <v>41</v>
      </c>
      <c r="AC99" s="81">
        <f>[1]Malaysia!S$2824</f>
        <v>142.92654543107901</v>
      </c>
      <c r="AD99" s="85"/>
      <c r="AE99" s="81">
        <f>[1]Malaysia!S$2826</f>
        <v>124.583464197509</v>
      </c>
      <c r="AF99" s="85"/>
      <c r="AG99" s="81">
        <f>[1]Malaysia!S$2828</f>
        <v>136.32238603420899</v>
      </c>
      <c r="AH99" s="85"/>
      <c r="AI99" s="35"/>
      <c r="AJ99" s="32" t="s">
        <v>41</v>
      </c>
      <c r="AK99" s="81">
        <f>[1]Malaysia!S$2830</f>
        <v>111.65266557327701</v>
      </c>
      <c r="AL99" s="85"/>
      <c r="AM99" s="81">
        <f>[1]Malaysia!S$2834</f>
        <v>79.819405822555197</v>
      </c>
      <c r="AN99" s="85"/>
      <c r="AO99" s="466">
        <f>([1]Malaysia!S2837*[1]Malaysia!$H2837+[1]Malaysia!S2839*[1]Malaysia!$H2839)/SUM([1]Malaysia!$H$2837,[1]Malaysia!$H$2839)</f>
        <v>87.728170388952577</v>
      </c>
      <c r="AP99" s="85"/>
      <c r="AQ99" s="35"/>
      <c r="AR99" s="32" t="s">
        <v>41</v>
      </c>
      <c r="AS99" s="81">
        <f>[1]Malaysia!S$2842</f>
        <v>102.680433713611</v>
      </c>
      <c r="AT99" s="85"/>
      <c r="AU99" s="81">
        <f>[1]Malaysia!S$2843</f>
        <v>112.258064516129</v>
      </c>
      <c r="AV99" s="85"/>
      <c r="AW99" s="81">
        <f>[1]Malaysia!S$2844</f>
        <v>101.326417368412</v>
      </c>
      <c r="AX99" s="85"/>
      <c r="AY99" s="35"/>
      <c r="AZ99" s="32" t="s">
        <v>41</v>
      </c>
      <c r="BA99" s="81">
        <f>[1]Malaysia!S$2845</f>
        <v>104.096060792583</v>
      </c>
      <c r="BB99" s="85"/>
      <c r="BC99" s="81">
        <f>[1]Malaysia!S$2846</f>
        <v>113.976498804133</v>
      </c>
      <c r="BD99" s="85"/>
      <c r="BE99" s="81">
        <f>[1]Malaysia!S$2847</f>
        <v>103.56671451177399</v>
      </c>
      <c r="BF99" s="85"/>
      <c r="BG99" s="81">
        <f>[1]Malaysia!S$2849</f>
        <v>88.407987906754698</v>
      </c>
      <c r="BH99" s="85"/>
      <c r="BI99" s="472"/>
    </row>
    <row r="100" spans="1:61" ht="15" customHeight="1">
      <c r="A100" s="35"/>
      <c r="B100" s="32" t="s">
        <v>42</v>
      </c>
      <c r="C100" s="81">
        <f>[1]Malaysia!T$2780</f>
        <v>92.739787600362007</v>
      </c>
      <c r="D100" s="85"/>
      <c r="E100" s="81">
        <f>[1]Malaysia!T$2781</f>
        <v>97.191543611720704</v>
      </c>
      <c r="F100" s="85"/>
      <c r="G100" s="81">
        <f>[1]Malaysia!T$2782</f>
        <v>91.777496488693004</v>
      </c>
      <c r="H100" s="85"/>
      <c r="I100" s="81">
        <f>[1]Malaysia!T$2787</f>
        <v>88.287512744431098</v>
      </c>
      <c r="J100" s="85"/>
      <c r="K100" s="35"/>
      <c r="L100" s="32" t="s">
        <v>42</v>
      </c>
      <c r="M100" s="81">
        <f>[1]Malaysia!T$2791</f>
        <v>97.226938611023101</v>
      </c>
      <c r="N100" s="85"/>
      <c r="O100" s="81">
        <f>[1]Malaysia!T$2793</f>
        <v>84.033490897167795</v>
      </c>
      <c r="P100" s="85"/>
      <c r="Q100" s="81">
        <f>[1]Malaysia!T$2794</f>
        <v>93.040092749005098</v>
      </c>
      <c r="R100" s="85"/>
      <c r="S100" s="35"/>
      <c r="T100" s="32" t="s">
        <v>42</v>
      </c>
      <c r="U100" s="81">
        <f>[1]Malaysia!T$2801</f>
        <v>97.574987239408699</v>
      </c>
      <c r="V100" s="85"/>
      <c r="W100" s="81">
        <f>[1]Malaysia!T$2805</f>
        <v>99.552681295281204</v>
      </c>
      <c r="X100" s="85"/>
      <c r="Y100" s="81">
        <f>[1]Malaysia!T$2813</f>
        <v>96.647419677297407</v>
      </c>
      <c r="Z100" s="85"/>
      <c r="AA100" s="35"/>
      <c r="AB100" s="32" t="s">
        <v>42</v>
      </c>
      <c r="AC100" s="81">
        <f>[1]Malaysia!T$2824</f>
        <v>74.3171870899113</v>
      </c>
      <c r="AD100" s="85"/>
      <c r="AE100" s="81">
        <f>[1]Malaysia!T$2826</f>
        <v>117.599298870133</v>
      </c>
      <c r="AF100" s="85"/>
      <c r="AG100" s="81">
        <f>[1]Malaysia!T$2828</f>
        <v>128.68013521048999</v>
      </c>
      <c r="AH100" s="85"/>
      <c r="AI100" s="35"/>
      <c r="AJ100" s="32" t="s">
        <v>42</v>
      </c>
      <c r="AK100" s="81">
        <f>[1]Malaysia!T$2830</f>
        <v>109.332488441435</v>
      </c>
      <c r="AL100" s="85"/>
      <c r="AM100" s="81">
        <f>[1]Malaysia!T$2834</f>
        <v>78.164451947571905</v>
      </c>
      <c r="AN100" s="85"/>
      <c r="AO100" s="466">
        <f>([1]Malaysia!T2837*[1]Malaysia!$H2837+[1]Malaysia!T2839*[1]Malaysia!$H2839)/SUM([1]Malaysia!$H$2837,[1]Malaysia!$H$2839)</f>
        <v>87.306078477122384</v>
      </c>
      <c r="AP100" s="85"/>
      <c r="AQ100" s="35"/>
      <c r="AR100" s="32" t="s">
        <v>42</v>
      </c>
      <c r="AS100" s="81">
        <f>[1]Malaysia!T$2842</f>
        <v>107.95597916880099</v>
      </c>
      <c r="AT100" s="85"/>
      <c r="AU100" s="81">
        <f>[1]Malaysia!T$2843</f>
        <v>100.645161290323</v>
      </c>
      <c r="AV100" s="85"/>
      <c r="AW100" s="81">
        <f>[1]Malaysia!T$2844</f>
        <v>91.098600483884795</v>
      </c>
      <c r="AX100" s="85"/>
      <c r="AY100" s="35"/>
      <c r="AZ100" s="32" t="s">
        <v>42</v>
      </c>
      <c r="BA100" s="81">
        <f>[1]Malaysia!T$2845</f>
        <v>98.410101346162904</v>
      </c>
      <c r="BB100" s="85"/>
      <c r="BC100" s="81">
        <f>[1]Malaysia!T$2846</f>
        <v>96.146995079198206</v>
      </c>
      <c r="BD100" s="85"/>
      <c r="BE100" s="81">
        <f>[1]Malaysia!T$2847</f>
        <v>98.108030393519698</v>
      </c>
      <c r="BF100" s="85"/>
      <c r="BG100" s="81">
        <f>[1]Malaysia!T$2849</f>
        <v>85.543798233749698</v>
      </c>
      <c r="BH100" s="85"/>
      <c r="BI100" s="472"/>
    </row>
    <row r="101" spans="1:61" ht="15" customHeight="1">
      <c r="A101" s="35"/>
      <c r="B101" s="32" t="s">
        <v>43</v>
      </c>
      <c r="C101" s="81">
        <f>[1]Malaysia!U$2780</f>
        <v>98.775165590889102</v>
      </c>
      <c r="D101" s="85"/>
      <c r="E101" s="81">
        <f>[1]Malaysia!U$2781</f>
        <v>83.886403560657698</v>
      </c>
      <c r="F101" s="85"/>
      <c r="G101" s="81">
        <f>[1]Malaysia!U$2782</f>
        <v>106.53074928348001</v>
      </c>
      <c r="H101" s="85"/>
      <c r="I101" s="81">
        <f>[1]Malaysia!U$2787</f>
        <v>94.937836991845799</v>
      </c>
      <c r="J101" s="85"/>
      <c r="K101" s="35"/>
      <c r="L101" s="32" t="s">
        <v>43</v>
      </c>
      <c r="M101" s="81">
        <f>[1]Malaysia!U$2791</f>
        <v>108.02960087252001</v>
      </c>
      <c r="N101" s="85"/>
      <c r="O101" s="81">
        <f>[1]Malaysia!U$2793</f>
        <v>94.234866102625901</v>
      </c>
      <c r="P101" s="85"/>
      <c r="Q101" s="81">
        <f>[1]Malaysia!U$2794</f>
        <v>127.27755733103299</v>
      </c>
      <c r="R101" s="85"/>
      <c r="S101" s="35"/>
      <c r="T101" s="32" t="s">
        <v>43</v>
      </c>
      <c r="U101" s="81">
        <f>[1]Malaysia!U$2801</f>
        <v>95.491257743927505</v>
      </c>
      <c r="V101" s="85"/>
      <c r="W101" s="81">
        <f>[1]Malaysia!U$2805</f>
        <v>106.508741678646</v>
      </c>
      <c r="X101" s="85"/>
      <c r="Y101" s="81">
        <f>[1]Malaysia!U$2813</f>
        <v>95.8918314595672</v>
      </c>
      <c r="Z101" s="85"/>
      <c r="AA101" s="35"/>
      <c r="AB101" s="32" t="s">
        <v>43</v>
      </c>
      <c r="AC101" s="81">
        <f>[1]Malaysia!U$2824</f>
        <v>73.520074457824705</v>
      </c>
      <c r="AD101" s="85"/>
      <c r="AE101" s="81">
        <f>[1]Malaysia!U$2826</f>
        <v>96.731928477624294</v>
      </c>
      <c r="AF101" s="85"/>
      <c r="AG101" s="81">
        <f>[1]Malaysia!U$2828</f>
        <v>79.724462134352905</v>
      </c>
      <c r="AH101" s="85"/>
      <c r="AI101" s="35"/>
      <c r="AJ101" s="32" t="s">
        <v>43</v>
      </c>
      <c r="AK101" s="81">
        <f>[1]Malaysia!U$2830</f>
        <v>88.520293196086001</v>
      </c>
      <c r="AL101" s="85"/>
      <c r="AM101" s="81">
        <f>[1]Malaysia!U$2834</f>
        <v>94.932958968028501</v>
      </c>
      <c r="AN101" s="85"/>
      <c r="AO101" s="466">
        <f>([1]Malaysia!U2837*[1]Malaysia!$H2837+[1]Malaysia!U2839*[1]Malaysia!$H2839)/SUM([1]Malaysia!$H$2837,[1]Malaysia!$H$2839)</f>
        <v>81.174598413777019</v>
      </c>
      <c r="AP101" s="85"/>
      <c r="AQ101" s="35"/>
      <c r="AR101" s="32" t="s">
        <v>43</v>
      </c>
      <c r="AS101" s="81">
        <f>[1]Malaysia!U$2842</f>
        <v>88.132624790619801</v>
      </c>
      <c r="AT101" s="85"/>
      <c r="AU101" s="81">
        <f>[1]Malaysia!U$2843</f>
        <v>89.0322580645161</v>
      </c>
      <c r="AV101" s="85"/>
      <c r="AW101" s="81">
        <f>[1]Malaysia!U$2844</f>
        <v>89.2444359776986</v>
      </c>
      <c r="AX101" s="85"/>
      <c r="AY101" s="35"/>
      <c r="AZ101" s="32" t="s">
        <v>43</v>
      </c>
      <c r="BA101" s="81">
        <f>[1]Malaysia!U$2845</f>
        <v>102.93043975305901</v>
      </c>
      <c r="BB101" s="85"/>
      <c r="BC101" s="81">
        <f>[1]Malaysia!U$2846</f>
        <v>111.721490365828</v>
      </c>
      <c r="BD101" s="85"/>
      <c r="BE101" s="81">
        <f>[1]Malaysia!U$2847</f>
        <v>101.56541744566201</v>
      </c>
      <c r="BF101" s="85"/>
      <c r="BG101" s="81">
        <f>[1]Malaysia!U$2849</f>
        <v>119.723128331609</v>
      </c>
      <c r="BH101" s="85"/>
      <c r="BI101" s="472"/>
    </row>
    <row r="102" spans="1:61" ht="15" customHeight="1">
      <c r="A102" s="35"/>
      <c r="B102" s="32" t="s">
        <v>44</v>
      </c>
      <c r="C102" s="81">
        <f>[1]Malaysia!V$2780</f>
        <v>106.503825493642</v>
      </c>
      <c r="D102" s="85"/>
      <c r="E102" s="81">
        <f>[1]Malaysia!V$2781</f>
        <v>91.894010381320101</v>
      </c>
      <c r="F102" s="85"/>
      <c r="G102" s="81">
        <f>[1]Malaysia!V$2782</f>
        <v>101.61466627846001</v>
      </c>
      <c r="H102" s="85"/>
      <c r="I102" s="81">
        <f>[1]Malaysia!V$2787</f>
        <v>99.818071466151807</v>
      </c>
      <c r="J102" s="85"/>
      <c r="K102" s="35"/>
      <c r="L102" s="32" t="s">
        <v>44</v>
      </c>
      <c r="M102" s="81">
        <f>[1]Malaysia!V$2791</f>
        <v>91.853354528183004</v>
      </c>
      <c r="N102" s="85"/>
      <c r="O102" s="81">
        <f>[1]Malaysia!V$2793</f>
        <v>97.666846026729601</v>
      </c>
      <c r="P102" s="85"/>
      <c r="Q102" s="81">
        <f>[1]Malaysia!V$2794</f>
        <v>123.894865273184</v>
      </c>
      <c r="R102" s="85"/>
      <c r="S102" s="35"/>
      <c r="T102" s="32" t="s">
        <v>44</v>
      </c>
      <c r="U102" s="81">
        <f>[1]Malaysia!V$2801</f>
        <v>94.398350631023803</v>
      </c>
      <c r="V102" s="85"/>
      <c r="W102" s="81">
        <f>[1]Malaysia!V$2805</f>
        <v>101.185656262211</v>
      </c>
      <c r="X102" s="85"/>
      <c r="Y102" s="81">
        <f>[1]Malaysia!V$2813</f>
        <v>103.254389710994</v>
      </c>
      <c r="Z102" s="85"/>
      <c r="AA102" s="35"/>
      <c r="AB102" s="32" t="s">
        <v>44</v>
      </c>
      <c r="AC102" s="81">
        <f>[1]Malaysia!V$2824</f>
        <v>72.474209855658899</v>
      </c>
      <c r="AD102" s="85"/>
      <c r="AE102" s="81">
        <f>[1]Malaysia!V$2826</f>
        <v>91.490651720751103</v>
      </c>
      <c r="AF102" s="85"/>
      <c r="AG102" s="81">
        <f>[1]Malaysia!V$2828</f>
        <v>87.023680698932296</v>
      </c>
      <c r="AH102" s="85"/>
      <c r="AI102" s="35"/>
      <c r="AJ102" s="32" t="s">
        <v>44</v>
      </c>
      <c r="AK102" s="81">
        <f>[1]Malaysia!V$2830</f>
        <v>85.913456670178107</v>
      </c>
      <c r="AL102" s="85"/>
      <c r="AM102" s="81">
        <f>[1]Malaysia!V$2834</f>
        <v>118.839276126709</v>
      </c>
      <c r="AN102" s="85"/>
      <c r="AO102" s="466">
        <f>([1]Malaysia!V2837*[1]Malaysia!$H2837+[1]Malaysia!V2839*[1]Malaysia!$H2839)/SUM([1]Malaysia!$H$2837,[1]Malaysia!$H$2839)</f>
        <v>89.930939863067891</v>
      </c>
      <c r="AP102" s="85"/>
      <c r="AQ102" s="35"/>
      <c r="AR102" s="32" t="s">
        <v>44</v>
      </c>
      <c r="AS102" s="81">
        <f>[1]Malaysia!V$2842</f>
        <v>109.622407032556</v>
      </c>
      <c r="AT102" s="85"/>
      <c r="AU102" s="81">
        <f>[1]Malaysia!V$2843</f>
        <v>85.161290322580697</v>
      </c>
      <c r="AV102" s="85"/>
      <c r="AW102" s="81">
        <f>[1]Malaysia!V$2844</f>
        <v>89.417315072212702</v>
      </c>
      <c r="AX102" s="85"/>
      <c r="AY102" s="35"/>
      <c r="AZ102" s="32" t="s">
        <v>44</v>
      </c>
      <c r="BA102" s="81">
        <f>[1]Malaysia!V$2845</f>
        <v>96.492213568808296</v>
      </c>
      <c r="BB102" s="85"/>
      <c r="BC102" s="81">
        <f>[1]Malaysia!V$2846</f>
        <v>105.929102974808</v>
      </c>
      <c r="BD102" s="85"/>
      <c r="BE102" s="81">
        <f>[1]Malaysia!V$2847</f>
        <v>85.263429492019299</v>
      </c>
      <c r="BF102" s="85"/>
      <c r="BG102" s="81">
        <f>[1]Malaysia!V$2849</f>
        <v>95.759408067467604</v>
      </c>
      <c r="BH102" s="85"/>
      <c r="BI102" s="472"/>
    </row>
    <row r="103" spans="1:61" ht="15" customHeight="1">
      <c r="C103" s="81"/>
      <c r="D103" s="466"/>
      <c r="E103" s="81"/>
      <c r="F103" s="466"/>
      <c r="G103" s="81"/>
      <c r="H103" s="466"/>
      <c r="I103" s="81"/>
      <c r="J103" s="466"/>
      <c r="M103" s="81"/>
      <c r="N103" s="466"/>
      <c r="O103" s="81"/>
      <c r="P103" s="466"/>
      <c r="Q103" s="81"/>
      <c r="R103" s="466"/>
      <c r="U103" s="81"/>
      <c r="V103" s="466"/>
      <c r="W103" s="81"/>
      <c r="X103" s="466"/>
      <c r="Y103" s="81"/>
      <c r="Z103" s="466"/>
      <c r="AC103" s="81"/>
      <c r="AD103" s="466"/>
      <c r="AE103" s="81"/>
      <c r="AF103" s="466"/>
      <c r="AG103" s="81"/>
      <c r="AH103" s="466"/>
      <c r="AK103" s="81"/>
      <c r="AL103" s="466"/>
      <c r="AM103" s="81"/>
      <c r="AN103" s="466"/>
      <c r="AO103" s="466"/>
      <c r="AP103" s="466"/>
      <c r="AS103" s="81"/>
      <c r="AT103" s="466"/>
      <c r="AU103" s="81"/>
      <c r="AV103" s="466"/>
      <c r="AW103" s="81"/>
      <c r="AX103" s="466"/>
      <c r="BA103" s="81"/>
      <c r="BB103" s="466"/>
      <c r="BC103" s="81"/>
      <c r="BD103" s="466"/>
      <c r="BE103" s="81"/>
      <c r="BF103" s="466"/>
      <c r="BG103" s="81"/>
      <c r="BH103" s="466"/>
    </row>
    <row r="104" spans="1:61" ht="15" customHeight="1">
      <c r="A104" s="35">
        <v>2016</v>
      </c>
      <c r="B104" s="32" t="s">
        <v>33</v>
      </c>
      <c r="C104" s="81">
        <f>[1]Malaysia!W$2780</f>
        <v>120.025769793357</v>
      </c>
      <c r="D104" s="85">
        <f t="shared" ref="D104:D115" si="221">C104/C91*100-100</f>
        <v>2.1536848301710165</v>
      </c>
      <c r="E104" s="81">
        <f>[1]Malaysia!W$2781</f>
        <v>91.114715732593496</v>
      </c>
      <c r="F104" s="85">
        <f t="shared" ref="F104:F115" si="222">E104/E91*100-100</f>
        <v>2.1536848301717555</v>
      </c>
      <c r="G104" s="81">
        <f>[1]Malaysia!W$2782</f>
        <v>98.398316814564694</v>
      </c>
      <c r="H104" s="85">
        <f t="shared" ref="H104:H115" si="223">G104/G91*100-100</f>
        <v>2.1536848301718265</v>
      </c>
      <c r="I104" s="81">
        <f>[1]Malaysia!W$2787</f>
        <v>101.29703543602901</v>
      </c>
      <c r="J104" s="85">
        <f t="shared" ref="J104:J115" si="224">I104/I91*100-100</f>
        <v>2.1536848301717271</v>
      </c>
      <c r="K104" s="35">
        <v>2016</v>
      </c>
      <c r="L104" s="32" t="s">
        <v>33</v>
      </c>
      <c r="M104" s="81">
        <f>[1]Malaysia!W$2791</f>
        <v>99.311796499090505</v>
      </c>
      <c r="N104" s="85">
        <f t="shared" ref="N104:N115" si="225">M104/M91*100-100</f>
        <v>3.8499204998480252</v>
      </c>
      <c r="O104" s="81">
        <f>[1]Malaysia!W$2793</f>
        <v>97.062630537730598</v>
      </c>
      <c r="P104" s="85">
        <f t="shared" ref="P104:P115" si="226">O104/O91*100-100</f>
        <v>6.2592574044473253</v>
      </c>
      <c r="Q104" s="81">
        <f>[1]Malaysia!W$2794</f>
        <v>129.49629509415101</v>
      </c>
      <c r="R104" s="85">
        <f t="shared" ref="R104:R115" si="227">Q104/Q91*100-100</f>
        <v>6.259257404447311</v>
      </c>
      <c r="S104" s="35">
        <v>2016</v>
      </c>
      <c r="T104" s="32" t="s">
        <v>33</v>
      </c>
      <c r="U104" s="81">
        <f>[1]Malaysia!W$2801</f>
        <v>93.856569891054406</v>
      </c>
      <c r="V104" s="85">
        <f t="shared" ref="V104:V115" si="228">U104/U91*100-100</f>
        <v>9.3832889379299189</v>
      </c>
      <c r="W104" s="81">
        <f>[1]Malaysia!W$2805</f>
        <v>121.57937505837501</v>
      </c>
      <c r="X104" s="85">
        <f t="shared" ref="X104:X115" si="229">W104/W91*100-100</f>
        <v>2.9262343125462138</v>
      </c>
      <c r="Y104" s="81">
        <f>[1]Malaysia!W$2813</f>
        <v>96.688302009068707</v>
      </c>
      <c r="Z104" s="85">
        <f t="shared" ref="Z104:Z115" si="230">Y104/Y91*100-100</f>
        <v>3.5777954900787279</v>
      </c>
      <c r="AA104" s="35">
        <v>2016</v>
      </c>
      <c r="AB104" s="32" t="s">
        <v>33</v>
      </c>
      <c r="AC104" s="81">
        <f>[1]Malaysia!W$2824</f>
        <v>145.82200465117401</v>
      </c>
      <c r="AD104" s="85">
        <f t="shared" ref="AD104:AD115" si="231">AC104/AC91*100-100</f>
        <v>6.9070626000653732</v>
      </c>
      <c r="AE104" s="81">
        <f>[1]Malaysia!W$2826</f>
        <v>103.268883318638</v>
      </c>
      <c r="AF104" s="85">
        <f t="shared" ref="AF104:AF115" si="232">AE104/AE91*100-100</f>
        <v>2.5202676871414695</v>
      </c>
      <c r="AG104" s="81">
        <f>[1]Malaysia!W$2828</f>
        <v>112.99943108634901</v>
      </c>
      <c r="AH104" s="85">
        <f t="shared" ref="AH104:AH115" si="233">AG104/AG91*100-100</f>
        <v>2.520267687140489</v>
      </c>
      <c r="AI104" s="35">
        <v>2016</v>
      </c>
      <c r="AJ104" s="32" t="s">
        <v>33</v>
      </c>
      <c r="AK104" s="81">
        <f>[1]Malaysia!W$2830</f>
        <v>106.342723087381</v>
      </c>
      <c r="AL104" s="85">
        <f t="shared" ref="AL104:AL115" si="234">AK104/AK91*100-100</f>
        <v>2.5202676871398921</v>
      </c>
      <c r="AM104" s="81">
        <f>[1]Malaysia!W$2834</f>
        <v>76.364921618662294</v>
      </c>
      <c r="AN104" s="85">
        <f t="shared" ref="AN104:AN115" si="235">AM104/AM91*100-100</f>
        <v>-19.33159418434829</v>
      </c>
      <c r="AO104" s="466">
        <f>([1]Malaysia!W2837*[1]Malaysia!$H2837+[1]Malaysia!W2839*[1]Malaysia!$H2839)/SUM([1]Malaysia!$H$2837,[1]Malaysia!$H$2839)</f>
        <v>145.00996995170567</v>
      </c>
      <c r="AP104" s="85">
        <f t="shared" ref="AP104:AP115" si="236">AO104/AO91*100-100</f>
        <v>1.0232577385956461</v>
      </c>
      <c r="AQ104" s="35">
        <v>2016</v>
      </c>
      <c r="AR104" s="32" t="s">
        <v>33</v>
      </c>
      <c r="AS104" s="81">
        <f>[1]Malaysia!W$2842</f>
        <v>101.09900067110399</v>
      </c>
      <c r="AT104" s="85">
        <f t="shared" ref="AT104:AT115" si="237">AS104/AS91*100-100</f>
        <v>1.0232577385952339</v>
      </c>
      <c r="AU104" s="81">
        <f>[1]Malaysia!W$2843</f>
        <v>89.9432875350074</v>
      </c>
      <c r="AV104" s="85">
        <f t="shared" ref="AV104:AV115" si="238">AU104/AU91*100-100</f>
        <v>1.023257738595305</v>
      </c>
      <c r="AW104" s="81">
        <f>[1]Malaysia!W$2844</f>
        <v>100.33574898973301</v>
      </c>
      <c r="AX104" s="85">
        <f t="shared" ref="AX104:AX115" si="239">AW104/AW91*100-100</f>
        <v>1.023257738595106</v>
      </c>
      <c r="AY104" s="35">
        <v>2016</v>
      </c>
      <c r="AZ104" s="32" t="s">
        <v>33</v>
      </c>
      <c r="BA104" s="81">
        <f>[1]Malaysia!W$2845</f>
        <v>102.765183518821</v>
      </c>
      <c r="BB104" s="85">
        <f t="shared" ref="BB104:BB115" si="240">BA104/BA91*100-100</f>
        <v>1.0232577385954187</v>
      </c>
      <c r="BC104" s="81">
        <f>[1]Malaysia!W$2846</f>
        <v>99.381904690659098</v>
      </c>
      <c r="BD104" s="85">
        <f t="shared" ref="BD104:BD115" si="241">BC104/BC91*100-100</f>
        <v>1.0232577385950634</v>
      </c>
      <c r="BE104" s="81">
        <f>[1]Malaysia!W$2847</f>
        <v>116.269897151824</v>
      </c>
      <c r="BF104" s="85">
        <f t="shared" ref="BF104:BF115" si="242">BE104/BE91*100-100</f>
        <v>1.0232577385953334</v>
      </c>
      <c r="BG104" s="81">
        <f>[1]Malaysia!W$2849</f>
        <v>97.800222783293805</v>
      </c>
      <c r="BH104" s="85">
        <f t="shared" ref="BH104:BH115" si="243">BG104/BG91*100-100</f>
        <v>1.0232577385946797</v>
      </c>
      <c r="BI104" s="472"/>
    </row>
    <row r="105" spans="1:61" ht="15" customHeight="1">
      <c r="A105" s="35"/>
      <c r="B105" s="32" t="s">
        <v>34</v>
      </c>
      <c r="C105" s="81">
        <f>[1]Malaysia!X$2780</f>
        <v>116.02923978391399</v>
      </c>
      <c r="D105" s="85">
        <f t="shared" si="221"/>
        <v>4.8875125496518308</v>
      </c>
      <c r="E105" s="81">
        <f>[1]Malaysia!X$2781</f>
        <v>104.285458565722</v>
      </c>
      <c r="F105" s="85">
        <f t="shared" si="222"/>
        <v>4.8874534126364324</v>
      </c>
      <c r="G105" s="81">
        <f>[1]Malaysia!X$2782</f>
        <v>118.032005126201</v>
      </c>
      <c r="H105" s="85">
        <f t="shared" si="223"/>
        <v>4.8875053150202206</v>
      </c>
      <c r="I105" s="81">
        <f>[1]Malaysia!X$2787</f>
        <v>99.202000000000098</v>
      </c>
      <c r="J105" s="85">
        <f t="shared" si="224"/>
        <v>4.8871921015440449</v>
      </c>
      <c r="K105" s="35"/>
      <c r="L105" s="32" t="s">
        <v>34</v>
      </c>
      <c r="M105" s="81">
        <f>[1]Malaysia!X$2791</f>
        <v>106.77104499852101</v>
      </c>
      <c r="N105" s="85">
        <f t="shared" si="225"/>
        <v>3.9641538871840964</v>
      </c>
      <c r="O105" s="81">
        <f>[1]Malaysia!X$2793</f>
        <v>117.857</v>
      </c>
      <c r="P105" s="85">
        <f t="shared" si="226"/>
        <v>8.8745393558546084</v>
      </c>
      <c r="Q105" s="81">
        <f>[1]Malaysia!X$2794</f>
        <v>104.26600000000001</v>
      </c>
      <c r="R105" s="85">
        <f t="shared" si="227"/>
        <v>8.8744511918854982</v>
      </c>
      <c r="S105" s="35"/>
      <c r="T105" s="32" t="s">
        <v>34</v>
      </c>
      <c r="U105" s="81">
        <f>[1]Malaysia!X$2801</f>
        <v>103.36199999999999</v>
      </c>
      <c r="V105" s="85">
        <f t="shared" si="228"/>
        <v>8.9204682022401016</v>
      </c>
      <c r="W105" s="81">
        <f>[1]Malaysia!X$2805</f>
        <v>101.75</v>
      </c>
      <c r="X105" s="85">
        <f t="shared" si="229"/>
        <v>3.6954300709928418</v>
      </c>
      <c r="Y105" s="81">
        <f>[1]Malaysia!X$2813</f>
        <v>110.243119800109</v>
      </c>
      <c r="Z105" s="85">
        <f t="shared" si="230"/>
        <v>1.0642161061857394</v>
      </c>
      <c r="AA105" s="35"/>
      <c r="AB105" s="32" t="s">
        <v>34</v>
      </c>
      <c r="AC105" s="81">
        <f>[1]Malaysia!X$2824</f>
        <v>84.986000000000004</v>
      </c>
      <c r="AD105" s="85">
        <f t="shared" si="231"/>
        <v>5.7768295073625779</v>
      </c>
      <c r="AE105" s="81">
        <f>[1]Malaysia!X$2826</f>
        <v>90.481999999999999</v>
      </c>
      <c r="AF105" s="85">
        <f t="shared" si="232"/>
        <v>5.0566469115541679</v>
      </c>
      <c r="AG105" s="81">
        <f>[1]Malaysia!X$2828</f>
        <v>87.575000000000003</v>
      </c>
      <c r="AH105" s="85">
        <f t="shared" si="233"/>
        <v>5.0570234426385241</v>
      </c>
      <c r="AI105" s="35"/>
      <c r="AJ105" s="32" t="s">
        <v>34</v>
      </c>
      <c r="AK105" s="81">
        <f>[1]Malaysia!X$2830</f>
        <v>94.156000000000006</v>
      </c>
      <c r="AL105" s="85">
        <f t="shared" si="234"/>
        <v>5.0568182769293486</v>
      </c>
      <c r="AM105" s="81">
        <f>[1]Malaysia!X$2834</f>
        <v>78.994</v>
      </c>
      <c r="AN105" s="85">
        <f t="shared" si="235"/>
        <v>-17.790174201304879</v>
      </c>
      <c r="AO105" s="466">
        <f>([1]Malaysia!X2837*[1]Malaysia!$H2837+[1]Malaysia!X2839*[1]Malaysia!$H2839)/SUM([1]Malaysia!$H$2837,[1]Malaysia!$H$2839)</f>
        <v>101.41051121963524</v>
      </c>
      <c r="AP105" s="85">
        <f t="shared" si="236"/>
        <v>1.2698067404002984</v>
      </c>
      <c r="AQ105" s="35"/>
      <c r="AR105" s="32" t="s">
        <v>34</v>
      </c>
      <c r="AS105" s="81">
        <f>[1]Malaysia!X$2842</f>
        <v>88.891347954230596</v>
      </c>
      <c r="AT105" s="85">
        <f t="shared" si="237"/>
        <v>1.2654634866132426</v>
      </c>
      <c r="AU105" s="81">
        <f>[1]Malaysia!X$2843</f>
        <v>90.159000000000006</v>
      </c>
      <c r="AV105" s="85">
        <f t="shared" si="238"/>
        <v>1.2655434782609092</v>
      </c>
      <c r="AW105" s="81">
        <f>[1]Malaysia!X$2844</f>
        <v>97.956000000000003</v>
      </c>
      <c r="AX105" s="85">
        <f t="shared" si="239"/>
        <v>1.2660800483377699</v>
      </c>
      <c r="AY105" s="35"/>
      <c r="AZ105" s="32" t="s">
        <v>34</v>
      </c>
      <c r="BA105" s="81">
        <f>[1]Malaysia!X$2845</f>
        <v>93.915000000000006</v>
      </c>
      <c r="BB105" s="85">
        <f t="shared" si="240"/>
        <v>1.2657669479728639</v>
      </c>
      <c r="BC105" s="81">
        <f>[1]Malaysia!X$2846</f>
        <v>112.89100000000001</v>
      </c>
      <c r="BD105" s="85">
        <f t="shared" si="241"/>
        <v>1.2659743014859117</v>
      </c>
      <c r="BE105" s="81">
        <f>[1]Malaysia!X$2847</f>
        <v>101.49251895997401</v>
      </c>
      <c r="BF105" s="85">
        <f t="shared" si="242"/>
        <v>1.2659037659818182</v>
      </c>
      <c r="BG105" s="81">
        <f>[1]Malaysia!X$2849</f>
        <v>107.22</v>
      </c>
      <c r="BH105" s="85">
        <f t="shared" si="243"/>
        <v>1.2660189359786358</v>
      </c>
      <c r="BI105" s="472"/>
    </row>
    <row r="106" spans="1:61" ht="15" customHeight="1">
      <c r="A106" s="35"/>
      <c r="B106" s="32" t="s">
        <v>35</v>
      </c>
      <c r="C106" s="81">
        <f>[1]Malaysia!Y$2780</f>
        <v>108.261976159987</v>
      </c>
      <c r="D106" s="85">
        <f t="shared" si="221"/>
        <v>7.2672064297223642</v>
      </c>
      <c r="E106" s="81">
        <f>[1]Malaysia!Y$2781</f>
        <v>88.245333430119402</v>
      </c>
      <c r="F106" s="85">
        <f t="shared" si="222"/>
        <v>7.2667120483912697</v>
      </c>
      <c r="G106" s="81">
        <f>[1]Malaysia!Y$2782</f>
        <v>112.99110290837299</v>
      </c>
      <c r="H106" s="85">
        <f t="shared" si="223"/>
        <v>7.2668815198713759</v>
      </c>
      <c r="I106" s="81">
        <f>[1]Malaysia!Y$2787</f>
        <v>95.7710000000001</v>
      </c>
      <c r="J106" s="85">
        <f t="shared" si="224"/>
        <v>7.2667406230718399</v>
      </c>
      <c r="K106" s="35"/>
      <c r="L106" s="32" t="s">
        <v>35</v>
      </c>
      <c r="M106" s="81">
        <f>[1]Malaysia!Y$2791</f>
        <v>99.741249292182204</v>
      </c>
      <c r="N106" s="85">
        <f t="shared" si="225"/>
        <v>3.2168962885195782</v>
      </c>
      <c r="O106" s="81">
        <f>[1]Malaysia!Y$2793</f>
        <v>127.48099999999999</v>
      </c>
      <c r="P106" s="85">
        <f t="shared" si="226"/>
        <v>12.64646273510219</v>
      </c>
      <c r="Q106" s="81">
        <f>[1]Malaysia!Y$2794</f>
        <v>93.918999999999798</v>
      </c>
      <c r="R106" s="85">
        <f t="shared" si="227"/>
        <v>12.647267932611641</v>
      </c>
      <c r="S106" s="35"/>
      <c r="T106" s="32" t="s">
        <v>35</v>
      </c>
      <c r="U106" s="81">
        <f>[1]Malaysia!Y$2801</f>
        <v>98.206000000000003</v>
      </c>
      <c r="V106" s="85">
        <f t="shared" si="228"/>
        <v>1.5276974381259549</v>
      </c>
      <c r="W106" s="81">
        <f>[1]Malaysia!Y$2805</f>
        <v>96.457999999999998</v>
      </c>
      <c r="X106" s="85">
        <f t="shared" si="229"/>
        <v>4.3323224333999661</v>
      </c>
      <c r="Y106" s="81">
        <f>[1]Malaysia!Y$2813</f>
        <v>106.993286288349</v>
      </c>
      <c r="Z106" s="85">
        <f t="shared" si="230"/>
        <v>1.259690621658649</v>
      </c>
      <c r="AA106" s="35"/>
      <c r="AB106" s="32" t="s">
        <v>35</v>
      </c>
      <c r="AC106" s="81">
        <f>[1]Malaysia!Y$2824</f>
        <v>84.575999999999993</v>
      </c>
      <c r="AD106" s="85">
        <f t="shared" si="231"/>
        <v>5.9479241339303996</v>
      </c>
      <c r="AE106" s="81">
        <f>[1]Malaysia!Y$2826</f>
        <v>94.117999999999995</v>
      </c>
      <c r="AF106" s="85">
        <f t="shared" si="232"/>
        <v>3.7345764841215612</v>
      </c>
      <c r="AG106" s="81">
        <f>[1]Malaysia!Y$2828</f>
        <v>121.027</v>
      </c>
      <c r="AH106" s="85">
        <f t="shared" si="233"/>
        <v>3.7347640862872851</v>
      </c>
      <c r="AI106" s="35"/>
      <c r="AJ106" s="32" t="s">
        <v>35</v>
      </c>
      <c r="AK106" s="81">
        <f>[1]Malaysia!Y$2830</f>
        <v>98.459000000000003</v>
      </c>
      <c r="AL106" s="85">
        <f t="shared" si="234"/>
        <v>3.7350285377089278</v>
      </c>
      <c r="AM106" s="81">
        <f>[1]Malaysia!Y$2834</f>
        <v>77.706999999999994</v>
      </c>
      <c r="AN106" s="85">
        <f t="shared" si="235"/>
        <v>-23.067955137515327</v>
      </c>
      <c r="AO106" s="466">
        <f>([1]Malaysia!Y2837*[1]Malaysia!$H2837+[1]Malaysia!Y2839*[1]Malaysia!$H2839)/SUM([1]Malaysia!$H$2837,[1]Malaysia!$H$2839)</f>
        <v>126.00310518862668</v>
      </c>
      <c r="AP106" s="85">
        <f t="shared" si="236"/>
        <v>3.5543394231323902</v>
      </c>
      <c r="AQ106" s="35"/>
      <c r="AR106" s="32" t="s">
        <v>35</v>
      </c>
      <c r="AS106" s="81">
        <f>[1]Malaysia!Y$2842</f>
        <v>96.782177551733596</v>
      </c>
      <c r="AT106" s="85">
        <f t="shared" si="237"/>
        <v>3.5545219292777261</v>
      </c>
      <c r="AU106" s="81">
        <f>[1]Malaysia!Y$2843</f>
        <v>88.188000000000002</v>
      </c>
      <c r="AV106" s="85">
        <f t="shared" si="238"/>
        <v>3.5540909090908457</v>
      </c>
      <c r="AW106" s="81">
        <f>[1]Malaysia!Y$2844</f>
        <v>117.081</v>
      </c>
      <c r="AX106" s="85">
        <f t="shared" si="239"/>
        <v>3.5537711381511912</v>
      </c>
      <c r="AY106" s="35"/>
      <c r="AZ106" s="32" t="s">
        <v>35</v>
      </c>
      <c r="BA106" s="81">
        <f>[1]Malaysia!Y$2845</f>
        <v>105.526</v>
      </c>
      <c r="BB106" s="85">
        <f t="shared" si="240"/>
        <v>3.5542338482338778</v>
      </c>
      <c r="BC106" s="81">
        <f>[1]Malaysia!Y$2846</f>
        <v>102.718</v>
      </c>
      <c r="BD106" s="85">
        <f t="shared" si="241"/>
        <v>3.5542963512322814</v>
      </c>
      <c r="BE106" s="81">
        <f>[1]Malaysia!Y$2847</f>
        <v>91.431801358324407</v>
      </c>
      <c r="BF106" s="85">
        <f t="shared" si="242"/>
        <v>3.5538529100928713</v>
      </c>
      <c r="BG106" s="81">
        <f>[1]Malaysia!Y$2849</f>
        <v>94.614999999999995</v>
      </c>
      <c r="BH106" s="85">
        <f t="shared" si="243"/>
        <v>3.5541566527342212</v>
      </c>
      <c r="BI106" s="472"/>
    </row>
    <row r="107" spans="1:61" ht="15" customHeight="1">
      <c r="A107" s="35"/>
      <c r="B107" s="32" t="s">
        <v>36</v>
      </c>
      <c r="C107" s="81">
        <f>[1]Malaysia!Z$2780</f>
        <v>95.203913575992303</v>
      </c>
      <c r="D107" s="85">
        <f t="shared" si="221"/>
        <v>-8.8214350386091525</v>
      </c>
      <c r="E107" s="81">
        <f>[1]Malaysia!Z$2781</f>
        <v>117.62311455859199</v>
      </c>
      <c r="F107" s="85">
        <f t="shared" si="222"/>
        <v>-8.8219675587091899</v>
      </c>
      <c r="G107" s="81">
        <f>[1]Malaysia!Z$2782</f>
        <v>88.414055625157999</v>
      </c>
      <c r="H107" s="85">
        <f t="shared" si="223"/>
        <v>-8.8218301203677782</v>
      </c>
      <c r="I107" s="81">
        <f>[1]Malaysia!Z$2787</f>
        <v>84.991000000000099</v>
      </c>
      <c r="J107" s="85">
        <f t="shared" si="224"/>
        <v>-8.8219465892671138</v>
      </c>
      <c r="K107" s="35"/>
      <c r="L107" s="32" t="s">
        <v>36</v>
      </c>
      <c r="M107" s="81">
        <f>[1]Malaysia!Z$2791</f>
        <v>104.10703766173199</v>
      </c>
      <c r="N107" s="85">
        <f t="shared" si="225"/>
        <v>2.6921163649876547</v>
      </c>
      <c r="O107" s="81">
        <f>[1]Malaysia!Z$2793</f>
        <v>108.227</v>
      </c>
      <c r="P107" s="85">
        <f t="shared" si="226"/>
        <v>6.5321901672007954</v>
      </c>
      <c r="Q107" s="81">
        <f>[1]Malaysia!Z$2794</f>
        <v>95.638999999999797</v>
      </c>
      <c r="R107" s="85">
        <f t="shared" si="227"/>
        <v>6.5319377035132362</v>
      </c>
      <c r="S107" s="35"/>
      <c r="T107" s="32" t="s">
        <v>36</v>
      </c>
      <c r="U107" s="81">
        <f>[1]Malaysia!Z$2801</f>
        <v>101.49</v>
      </c>
      <c r="V107" s="85">
        <f t="shared" si="228"/>
        <v>0.90125701492569021</v>
      </c>
      <c r="W107" s="81">
        <f>[1]Malaysia!Z$2805</f>
        <v>107.51900000000001</v>
      </c>
      <c r="X107" s="85">
        <f t="shared" si="229"/>
        <v>4.1016999493243276</v>
      </c>
      <c r="Y107" s="81">
        <f>[1]Malaysia!Z$2813</f>
        <v>97.740571473809098</v>
      </c>
      <c r="Z107" s="85">
        <f t="shared" si="230"/>
        <v>1.0790103154199215</v>
      </c>
      <c r="AA107" s="35"/>
      <c r="AB107" s="32" t="s">
        <v>36</v>
      </c>
      <c r="AC107" s="81">
        <f>[1]Malaysia!Z$2824</f>
        <v>118.352</v>
      </c>
      <c r="AD107" s="85">
        <f t="shared" si="231"/>
        <v>8.736061933797501</v>
      </c>
      <c r="AE107" s="81">
        <f>[1]Malaysia!Z$2826</f>
        <v>109.979</v>
      </c>
      <c r="AF107" s="85">
        <f t="shared" si="232"/>
        <v>3.9440908144746203</v>
      </c>
      <c r="AG107" s="81">
        <f>[1]Malaysia!Z$2828</f>
        <v>81.878</v>
      </c>
      <c r="AH107" s="85">
        <f t="shared" si="233"/>
        <v>3.9446887178052492</v>
      </c>
      <c r="AI107" s="35"/>
      <c r="AJ107" s="32" t="s">
        <v>36</v>
      </c>
      <c r="AK107" s="81">
        <f>[1]Malaysia!Z$2830</f>
        <v>124.967</v>
      </c>
      <c r="AL107" s="85">
        <f t="shared" si="234"/>
        <v>3.9445076119544211</v>
      </c>
      <c r="AM107" s="81">
        <f>[1]Malaysia!Z$2834</f>
        <v>51.134</v>
      </c>
      <c r="AN107" s="85">
        <f t="shared" si="235"/>
        <v>-33.714898018979454</v>
      </c>
      <c r="AO107" s="466">
        <f>([1]Malaysia!Z2837*[1]Malaysia!$H2837+[1]Malaysia!Z2839*[1]Malaysia!$H2839)/SUM([1]Malaysia!$H$2837,[1]Malaysia!$H$2839)</f>
        <v>110.14080601270122</v>
      </c>
      <c r="AP107" s="85">
        <f t="shared" si="236"/>
        <v>-7.459731243491774</v>
      </c>
      <c r="AQ107" s="35"/>
      <c r="AR107" s="32" t="s">
        <v>36</v>
      </c>
      <c r="AS107" s="81">
        <f>[1]Malaysia!Z$2842</f>
        <v>93.013834437653301</v>
      </c>
      <c r="AT107" s="85">
        <f t="shared" si="237"/>
        <v>-7.4593368271485616</v>
      </c>
      <c r="AU107" s="81">
        <f>[1]Malaysia!Z$2843</f>
        <v>93.137</v>
      </c>
      <c r="AV107" s="85">
        <f t="shared" si="238"/>
        <v>-7.4600320512824396</v>
      </c>
      <c r="AW107" s="81">
        <f>[1]Malaysia!Z$2844</f>
        <v>106.90600000000001</v>
      </c>
      <c r="AX107" s="85">
        <f t="shared" si="239"/>
        <v>-7.4602001948871077</v>
      </c>
      <c r="AY107" s="35"/>
      <c r="AZ107" s="32" t="s">
        <v>36</v>
      </c>
      <c r="BA107" s="81">
        <f>[1]Malaysia!Z$2845</f>
        <v>88.125</v>
      </c>
      <c r="BB107" s="85">
        <f t="shared" si="240"/>
        <v>-7.4596508491134301</v>
      </c>
      <c r="BC107" s="81">
        <f>[1]Malaysia!Z$2846</f>
        <v>89.685999999999694</v>
      </c>
      <c r="BD107" s="85">
        <f t="shared" si="241"/>
        <v>-7.4593152508982143</v>
      </c>
      <c r="BE107" s="81">
        <f>[1]Malaysia!Z$2847</f>
        <v>90.742682577420496</v>
      </c>
      <c r="BF107" s="85">
        <f t="shared" si="242"/>
        <v>-7.4597854057496136</v>
      </c>
      <c r="BG107" s="81">
        <f>[1]Malaysia!Z$2849</f>
        <v>78.808999999999997</v>
      </c>
      <c r="BH107" s="85">
        <f t="shared" si="243"/>
        <v>-7.4597981128549691</v>
      </c>
      <c r="BI107" s="472"/>
    </row>
    <row r="108" spans="1:61" ht="15" customHeight="1">
      <c r="A108" s="35"/>
      <c r="B108" s="32" t="s">
        <v>37</v>
      </c>
      <c r="C108" s="81">
        <f>[1]Malaysia!AA$2780</f>
        <v>84.586133781699701</v>
      </c>
      <c r="D108" s="85">
        <f t="shared" si="221"/>
        <v>-7.1326133943500025</v>
      </c>
      <c r="E108" s="81">
        <f>[1]Malaysia!AA$2781</f>
        <v>103.694401490058</v>
      </c>
      <c r="F108" s="85">
        <f t="shared" si="222"/>
        <v>-7.1325236223661648</v>
      </c>
      <c r="G108" s="81">
        <f>[1]Malaysia!AA$2782</f>
        <v>77.377951967107194</v>
      </c>
      <c r="H108" s="85">
        <f t="shared" si="223"/>
        <v>-7.1325459888158491</v>
      </c>
      <c r="I108" s="81">
        <f>[1]Malaysia!AA$2787</f>
        <v>103.303</v>
      </c>
      <c r="J108" s="85">
        <f t="shared" si="224"/>
        <v>-7.1328370621074129</v>
      </c>
      <c r="K108" s="35"/>
      <c r="L108" s="32" t="s">
        <v>37</v>
      </c>
      <c r="M108" s="81">
        <f>[1]Malaysia!AA$2791</f>
        <v>101.540503518338</v>
      </c>
      <c r="N108" s="85">
        <f t="shared" si="225"/>
        <v>2.7804698140271569</v>
      </c>
      <c r="O108" s="81">
        <f>[1]Malaysia!AA$2793</f>
        <v>97.385999999999996</v>
      </c>
      <c r="P108" s="85">
        <f t="shared" si="226"/>
        <v>7.1580981620736281</v>
      </c>
      <c r="Q108" s="81">
        <f>[1]Malaysia!AA$2794</f>
        <v>95.567999999999799</v>
      </c>
      <c r="R108" s="85">
        <f t="shared" si="227"/>
        <v>7.1574816121181755</v>
      </c>
      <c r="S108" s="35"/>
      <c r="T108" s="32" t="s">
        <v>37</v>
      </c>
      <c r="U108" s="81">
        <f>[1]Malaysia!AA$2801</f>
        <v>98.573999999999998</v>
      </c>
      <c r="V108" s="85">
        <f t="shared" si="228"/>
        <v>0.60283097383096163</v>
      </c>
      <c r="W108" s="81">
        <f>[1]Malaysia!AA$2805</f>
        <v>102.446</v>
      </c>
      <c r="X108" s="85">
        <f t="shared" si="229"/>
        <v>6.5977764854912238</v>
      </c>
      <c r="Y108" s="81">
        <f>[1]Malaysia!AA$2813</f>
        <v>103.94623508643301</v>
      </c>
      <c r="Z108" s="85">
        <f t="shared" si="230"/>
        <v>3.5945107264154501</v>
      </c>
      <c r="AA108" s="35"/>
      <c r="AB108" s="32" t="s">
        <v>37</v>
      </c>
      <c r="AC108" s="81">
        <f>[1]Malaysia!AA$2824</f>
        <v>82.784000000000006</v>
      </c>
      <c r="AD108" s="85">
        <f t="shared" si="231"/>
        <v>9.1476229673775862</v>
      </c>
      <c r="AE108" s="81">
        <f>[1]Malaysia!AA$2826</f>
        <v>102.779</v>
      </c>
      <c r="AF108" s="85">
        <f t="shared" si="232"/>
        <v>4.8324943796073114</v>
      </c>
      <c r="AG108" s="81">
        <f>[1]Malaysia!AA$2828</f>
        <v>80.512</v>
      </c>
      <c r="AH108" s="85">
        <f t="shared" si="233"/>
        <v>4.8327583624156176</v>
      </c>
      <c r="AI108" s="35"/>
      <c r="AJ108" s="32" t="s">
        <v>37</v>
      </c>
      <c r="AK108" s="81">
        <f>[1]Malaysia!AA$2830</f>
        <v>98.105000000000004</v>
      </c>
      <c r="AL108" s="85">
        <f t="shared" si="234"/>
        <v>4.8333326079658576</v>
      </c>
      <c r="AM108" s="81">
        <f>[1]Malaysia!AA$2834</f>
        <v>70.802000000000007</v>
      </c>
      <c r="AN108" s="85">
        <f t="shared" si="235"/>
        <v>-27.892296911239015</v>
      </c>
      <c r="AO108" s="466">
        <f>([1]Malaysia!AA2837*[1]Malaysia!$H2837+[1]Malaysia!AA2839*[1]Malaysia!$H2839)/SUM([1]Malaysia!$H$2837,[1]Malaysia!$H$2839)</f>
        <v>90.073890477008291</v>
      </c>
      <c r="AP108" s="85">
        <f t="shared" si="236"/>
        <v>-11.704877234371281</v>
      </c>
      <c r="AQ108" s="35"/>
      <c r="AR108" s="32" t="s">
        <v>37</v>
      </c>
      <c r="AS108" s="81">
        <f>[1]Malaysia!AA$2842</f>
        <v>88.159603908650496</v>
      </c>
      <c r="AT108" s="85">
        <f t="shared" si="237"/>
        <v>-11.704643963219425</v>
      </c>
      <c r="AU108" s="81">
        <f>[1]Malaysia!AA$2843</f>
        <v>105.955</v>
      </c>
      <c r="AV108" s="85">
        <f t="shared" si="238"/>
        <v>-11.704166666666666</v>
      </c>
      <c r="AW108" s="81">
        <f>[1]Malaysia!AA$2844</f>
        <v>84.927999999999997</v>
      </c>
      <c r="AX108" s="85">
        <f t="shared" si="239"/>
        <v>-11.704175091729923</v>
      </c>
      <c r="AY108" s="35"/>
      <c r="AZ108" s="32" t="s">
        <v>37</v>
      </c>
      <c r="BA108" s="81">
        <f>[1]Malaysia!AA$2845</f>
        <v>86.171000000000006</v>
      </c>
      <c r="BB108" s="85">
        <f t="shared" si="240"/>
        <v>-11.704351481254761</v>
      </c>
      <c r="BC108" s="81">
        <f>[1]Malaysia!AA$2846</f>
        <v>87.043999999999699</v>
      </c>
      <c r="BD108" s="85">
        <f t="shared" si="241"/>
        <v>-11.704282772648241</v>
      </c>
      <c r="BE108" s="81">
        <f>[1]Malaysia!AA$2847</f>
        <v>88.283311264641597</v>
      </c>
      <c r="BF108" s="85">
        <f t="shared" si="242"/>
        <v>-11.704202988534547</v>
      </c>
      <c r="BG108" s="81">
        <f>[1]Malaysia!AA$2849</f>
        <v>93.655000000000001</v>
      </c>
      <c r="BH108" s="85">
        <f t="shared" si="243"/>
        <v>-11.704943369337244</v>
      </c>
      <c r="BI108" s="472"/>
    </row>
    <row r="109" spans="1:61" ht="15" customHeight="1">
      <c r="A109" s="35"/>
      <c r="B109" s="32" t="s">
        <v>38</v>
      </c>
      <c r="C109" s="81">
        <f>[1]Malaysia!AB$2780</f>
        <v>75.648510469076697</v>
      </c>
      <c r="D109" s="85">
        <f t="shared" si="221"/>
        <v>-9.4962111361870001</v>
      </c>
      <c r="E109" s="81">
        <f>[1]Malaysia!AB$2781</f>
        <v>94.875678759568103</v>
      </c>
      <c r="F109" s="85">
        <f t="shared" si="222"/>
        <v>-9.4969323316421992</v>
      </c>
      <c r="G109" s="81">
        <f>[1]Malaysia!AB$2782</f>
        <v>86.735526121285702</v>
      </c>
      <c r="H109" s="85">
        <f t="shared" si="223"/>
        <v>-9.4964066405995595</v>
      </c>
      <c r="I109" s="81">
        <f>[1]Malaysia!AB$2787</f>
        <v>107.102</v>
      </c>
      <c r="J109" s="85">
        <f t="shared" si="224"/>
        <v>-9.4968319063000024</v>
      </c>
      <c r="K109" s="35"/>
      <c r="L109" s="32" t="s">
        <v>38</v>
      </c>
      <c r="M109" s="81">
        <f>[1]Malaysia!AB$2791</f>
        <v>105.20733441153401</v>
      </c>
      <c r="N109" s="85">
        <f t="shared" si="225"/>
        <v>6.6320107073425589</v>
      </c>
      <c r="O109" s="81">
        <f>[1]Malaysia!AB$2793</f>
        <v>173.36</v>
      </c>
      <c r="P109" s="85">
        <f t="shared" si="226"/>
        <v>15.928216868831456</v>
      </c>
      <c r="Q109" s="81">
        <f>[1]Malaysia!AB$2794</f>
        <v>115.953</v>
      </c>
      <c r="R109" s="85">
        <f t="shared" si="227"/>
        <v>15.928007410288373</v>
      </c>
      <c r="S109" s="35"/>
      <c r="T109" s="32" t="s">
        <v>38</v>
      </c>
      <c r="U109" s="81">
        <f>[1]Malaysia!AB$2801</f>
        <v>106.304</v>
      </c>
      <c r="V109" s="85">
        <f t="shared" si="228"/>
        <v>7.6605725638062978</v>
      </c>
      <c r="W109" s="81">
        <f>[1]Malaysia!AB$2805</f>
        <v>92.418000000000006</v>
      </c>
      <c r="X109" s="85">
        <f t="shared" si="229"/>
        <v>5.5778894900827822</v>
      </c>
      <c r="Y109" s="81">
        <f>[1]Malaysia!AB$2813</f>
        <v>106.114985831244</v>
      </c>
      <c r="Z109" s="85">
        <f t="shared" si="230"/>
        <v>3.0258909158399518</v>
      </c>
      <c r="AA109" s="35"/>
      <c r="AB109" s="32" t="s">
        <v>38</v>
      </c>
      <c r="AC109" s="81">
        <f>[1]Malaysia!AB$2824</f>
        <v>86.977000000000004</v>
      </c>
      <c r="AD109" s="85">
        <f t="shared" si="231"/>
        <v>9.3830032011606761</v>
      </c>
      <c r="AE109" s="81">
        <f>[1]Malaysia!AB$2826</f>
        <v>108.634</v>
      </c>
      <c r="AF109" s="85">
        <f t="shared" si="232"/>
        <v>10.192608989483148</v>
      </c>
      <c r="AG109" s="81">
        <f>[1]Malaysia!AB$2828</f>
        <v>118.871</v>
      </c>
      <c r="AH109" s="85">
        <f t="shared" si="233"/>
        <v>10.192898013771341</v>
      </c>
      <c r="AI109" s="35"/>
      <c r="AJ109" s="32" t="s">
        <v>38</v>
      </c>
      <c r="AK109" s="81">
        <f>[1]Malaysia!AB$2830</f>
        <v>113.401</v>
      </c>
      <c r="AL109" s="85">
        <f t="shared" si="234"/>
        <v>10.192867729746681</v>
      </c>
      <c r="AM109" s="81">
        <f>[1]Malaysia!AB$2834</f>
        <v>96.052999999999997</v>
      </c>
      <c r="AN109" s="85">
        <f t="shared" si="235"/>
        <v>-14.655841683273778</v>
      </c>
      <c r="AO109" s="466">
        <f>([1]Malaysia!AB2837*[1]Malaysia!$H2837+[1]Malaysia!AB2839*[1]Malaysia!$H2839)/SUM([1]Malaysia!$H$2837,[1]Malaysia!$H$2839)</f>
        <v>85.532669917942613</v>
      </c>
      <c r="AP109" s="85">
        <f t="shared" si="236"/>
        <v>-2.8697972252629853</v>
      </c>
      <c r="AQ109" s="35"/>
      <c r="AR109" s="32" t="s">
        <v>38</v>
      </c>
      <c r="AS109" s="81">
        <f>[1]Malaysia!AB$2842</f>
        <v>111.57250360506001</v>
      </c>
      <c r="AT109" s="85">
        <f t="shared" si="237"/>
        <v>-2.8695938058014008</v>
      </c>
      <c r="AU109" s="81">
        <f>[1]Malaysia!AB$2843</f>
        <v>109.03700000000001</v>
      </c>
      <c r="AV109" s="85">
        <f t="shared" si="238"/>
        <v>-2.8693390804597385</v>
      </c>
      <c r="AW109" s="81">
        <f>[1]Malaysia!AB$2844</f>
        <v>100.855</v>
      </c>
      <c r="AX109" s="85">
        <f t="shared" si="239"/>
        <v>-2.8695468432827056</v>
      </c>
      <c r="AY109" s="35"/>
      <c r="AZ109" s="32" t="s">
        <v>38</v>
      </c>
      <c r="BA109" s="81">
        <f>[1]Malaysia!AB$2845</f>
        <v>104.749</v>
      </c>
      <c r="BB109" s="85">
        <f t="shared" si="240"/>
        <v>-2.8697590139321107</v>
      </c>
      <c r="BC109" s="81">
        <f>[1]Malaysia!AB$2846</f>
        <v>86.352999999999696</v>
      </c>
      <c r="BD109" s="85">
        <f t="shared" si="241"/>
        <v>-2.8692588307918498</v>
      </c>
      <c r="BE109" s="81">
        <f>[1]Malaysia!AB$2847</f>
        <v>102.44293556448901</v>
      </c>
      <c r="BF109" s="85">
        <f t="shared" si="242"/>
        <v>-2.8693942275339737</v>
      </c>
      <c r="BG109" s="81">
        <f>[1]Malaysia!AB$2849</f>
        <v>102.1</v>
      </c>
      <c r="BH109" s="85">
        <f t="shared" si="243"/>
        <v>-2.8689903118377771</v>
      </c>
    </row>
    <row r="110" spans="1:61" ht="15" customHeight="1">
      <c r="A110" s="35"/>
      <c r="B110" s="32" t="s">
        <v>39</v>
      </c>
      <c r="C110" s="81">
        <f>[1]Malaysia!AC$2780</f>
        <v>101.63849103264199</v>
      </c>
      <c r="D110" s="85">
        <f t="shared" si="221"/>
        <v>1.9592570206901598</v>
      </c>
      <c r="E110" s="81">
        <f>[1]Malaysia!AC$2781</f>
        <v>104.206016216748</v>
      </c>
      <c r="F110" s="85">
        <f t="shared" si="222"/>
        <v>1.9594315373003894</v>
      </c>
      <c r="G110" s="81">
        <f>[1]Malaysia!AC$2782</f>
        <v>105.945558614475</v>
      </c>
      <c r="H110" s="85">
        <f t="shared" si="223"/>
        <v>1.9591126028466732</v>
      </c>
      <c r="I110" s="81">
        <f>[1]Malaysia!AC$2787</f>
        <v>103.874</v>
      </c>
      <c r="J110" s="85">
        <f t="shared" si="224"/>
        <v>1.9595385368781848</v>
      </c>
      <c r="K110" s="35"/>
      <c r="L110" s="32" t="s">
        <v>39</v>
      </c>
      <c r="M110" s="81">
        <f>[1]Malaysia!AC$2791</f>
        <v>102.25226581286501</v>
      </c>
      <c r="N110" s="85">
        <f t="shared" si="225"/>
        <v>3.0498191581055352</v>
      </c>
      <c r="O110" s="81">
        <f>[1]Malaysia!AC$2793</f>
        <v>96.843999999999994</v>
      </c>
      <c r="P110" s="85">
        <f t="shared" si="226"/>
        <v>6.917536574070752</v>
      </c>
      <c r="Q110" s="81">
        <f>[1]Malaysia!AC$2794</f>
        <v>95.018999999999807</v>
      </c>
      <c r="R110" s="85">
        <f t="shared" si="227"/>
        <v>6.9176655838636236</v>
      </c>
      <c r="S110" s="35"/>
      <c r="T110" s="32" t="s">
        <v>39</v>
      </c>
      <c r="U110" s="81">
        <f>[1]Malaysia!AC$2801</f>
        <v>120.604</v>
      </c>
      <c r="V110" s="85">
        <f t="shared" si="228"/>
        <v>6.7218402323892406</v>
      </c>
      <c r="W110" s="81">
        <f>[1]Malaysia!AC$2805</f>
        <v>103.59399999999999</v>
      </c>
      <c r="X110" s="85">
        <f t="shared" si="229"/>
        <v>4.6591596670916289</v>
      </c>
      <c r="Y110" s="81">
        <f>[1]Malaysia!AC$2813</f>
        <v>102.946516502297</v>
      </c>
      <c r="Z110" s="85">
        <f t="shared" si="230"/>
        <v>1.0954728343802032</v>
      </c>
      <c r="AA110" s="35"/>
      <c r="AB110" s="32" t="s">
        <v>39</v>
      </c>
      <c r="AC110" s="81">
        <f>[1]Malaysia!AC$2824</f>
        <v>141.34899999999999</v>
      </c>
      <c r="AD110" s="85">
        <f t="shared" si="231"/>
        <v>4.2241784721801565</v>
      </c>
      <c r="AE110" s="81">
        <f>[1]Malaysia!AC$2826</f>
        <v>103.256</v>
      </c>
      <c r="AF110" s="85">
        <f t="shared" si="232"/>
        <v>4.982661810362373</v>
      </c>
      <c r="AG110" s="81">
        <f>[1]Malaysia!AC$2828</f>
        <v>99.456999999999994</v>
      </c>
      <c r="AH110" s="85">
        <f t="shared" si="233"/>
        <v>4.9823852306880383</v>
      </c>
      <c r="AI110" s="35"/>
      <c r="AJ110" s="32" t="s">
        <v>39</v>
      </c>
      <c r="AK110" s="81">
        <f>[1]Malaysia!AC$2830</f>
        <v>103.962</v>
      </c>
      <c r="AL110" s="85">
        <f t="shared" si="234"/>
        <v>4.9827917102803951</v>
      </c>
      <c r="AM110" s="81">
        <f>[1]Malaysia!AC$2834</f>
        <v>113.259</v>
      </c>
      <c r="AN110" s="85">
        <f t="shared" si="235"/>
        <v>-14.862769661707631</v>
      </c>
      <c r="AO110" s="466">
        <f>([1]Malaysia!AC2837*[1]Malaysia!$H2837+[1]Malaysia!AC2839*[1]Malaysia!$H2839)/SUM([1]Malaysia!$H$2837,[1]Malaysia!$H$2839)</f>
        <v>69.445201086561127</v>
      </c>
      <c r="AP110" s="85">
        <f t="shared" si="236"/>
        <v>-5.2350317154769073</v>
      </c>
      <c r="AQ110" s="35"/>
      <c r="AR110" s="32" t="s">
        <v>39</v>
      </c>
      <c r="AS110" s="81">
        <f>[1]Malaysia!AC$2842</f>
        <v>99.065033782381505</v>
      </c>
      <c r="AT110" s="85">
        <f t="shared" si="237"/>
        <v>-5.2350681772542345</v>
      </c>
      <c r="AU110" s="81">
        <f>[1]Malaysia!AC$2843</f>
        <v>95.376999999999995</v>
      </c>
      <c r="AV110" s="85">
        <f t="shared" si="238"/>
        <v>-5.234391025641429</v>
      </c>
      <c r="AW110" s="81">
        <f>[1]Malaysia!AC$2844</f>
        <v>88.498999999999995</v>
      </c>
      <c r="AX110" s="85">
        <f t="shared" si="239"/>
        <v>-5.234821075481662</v>
      </c>
      <c r="AY110" s="35"/>
      <c r="AZ110" s="32" t="s">
        <v>39</v>
      </c>
      <c r="BA110" s="81">
        <f>[1]Malaysia!AC$2845</f>
        <v>93.965999999999994</v>
      </c>
      <c r="BB110" s="85">
        <f t="shared" si="240"/>
        <v>-5.234937529820499</v>
      </c>
      <c r="BC110" s="81">
        <f>[1]Malaysia!AC$2846</f>
        <v>88.630999999999702</v>
      </c>
      <c r="BD110" s="85">
        <f t="shared" si="241"/>
        <v>-5.2349786064356181</v>
      </c>
      <c r="BE110" s="81">
        <f>[1]Malaysia!AC$2847</f>
        <v>98.093049477169103</v>
      </c>
      <c r="BF110" s="85">
        <f t="shared" si="242"/>
        <v>-5.2347492067167991</v>
      </c>
      <c r="BG110" s="81">
        <f>[1]Malaysia!AC$2849</f>
        <v>107.846</v>
      </c>
      <c r="BH110" s="85">
        <f t="shared" si="243"/>
        <v>-5.2351528243846417</v>
      </c>
    </row>
    <row r="111" spans="1:61" ht="15" customHeight="1">
      <c r="A111" s="35"/>
      <c r="B111" s="32" t="s">
        <v>40</v>
      </c>
      <c r="C111" s="81">
        <f>[1]Malaysia!AD$2780</f>
        <v>98.409109288672695</v>
      </c>
      <c r="D111" s="85">
        <f t="shared" si="221"/>
        <v>-3.3181970906599929</v>
      </c>
      <c r="E111" s="81">
        <f>[1]Malaysia!AD$2781</f>
        <v>100.59374720836701</v>
      </c>
      <c r="F111" s="85">
        <f t="shared" si="222"/>
        <v>-3.3183028645280643</v>
      </c>
      <c r="G111" s="81">
        <f>[1]Malaysia!AD$2782</f>
        <v>99.320691269223303</v>
      </c>
      <c r="H111" s="85">
        <f t="shared" si="223"/>
        <v>-3.3182197265456637</v>
      </c>
      <c r="I111" s="81">
        <f>[1]Malaysia!AD$2787</f>
        <v>101.285</v>
      </c>
      <c r="J111" s="85">
        <f t="shared" si="224"/>
        <v>-3.3179845241859311</v>
      </c>
      <c r="K111" s="35"/>
      <c r="L111" s="32" t="s">
        <v>40</v>
      </c>
      <c r="M111" s="81">
        <f>[1]Malaysia!AD$2791</f>
        <v>103.170199887808</v>
      </c>
      <c r="N111" s="85">
        <f t="shared" si="225"/>
        <v>5.0112236291742391</v>
      </c>
      <c r="O111" s="81">
        <f>[1]Malaysia!AD$2793</f>
        <v>94.54</v>
      </c>
      <c r="P111" s="85">
        <f t="shared" si="226"/>
        <v>10.43667005156172</v>
      </c>
      <c r="Q111" s="81">
        <f>[1]Malaysia!AD$2794</f>
        <v>99.360999999999805</v>
      </c>
      <c r="R111" s="85">
        <f t="shared" si="227"/>
        <v>10.436734590351634</v>
      </c>
      <c r="S111" s="35"/>
      <c r="T111" s="32" t="s">
        <v>40</v>
      </c>
      <c r="U111" s="81">
        <f>[1]Malaysia!AD$2801</f>
        <v>117.44499999999999</v>
      </c>
      <c r="V111" s="85">
        <f t="shared" si="228"/>
        <v>7.1197289316102399</v>
      </c>
      <c r="W111" s="81">
        <f>[1]Malaysia!AD$2805</f>
        <v>105.17100000000001</v>
      </c>
      <c r="X111" s="85">
        <f t="shared" si="229"/>
        <v>8.9345492429643798</v>
      </c>
      <c r="Y111" s="81">
        <f>[1]Malaysia!AD$2813</f>
        <v>95.773400198890897</v>
      </c>
      <c r="Z111" s="85">
        <f t="shared" si="230"/>
        <v>0.80758315476130349</v>
      </c>
      <c r="AA111" s="35"/>
      <c r="AB111" s="32" t="s">
        <v>40</v>
      </c>
      <c r="AC111" s="81">
        <f>[1]Malaysia!AD$2824</f>
        <v>151.66999999999999</v>
      </c>
      <c r="AD111" s="85">
        <f t="shared" si="231"/>
        <v>8.0553214939857725</v>
      </c>
      <c r="AE111" s="81">
        <f>[1]Malaysia!AD$2826</f>
        <v>99.436999999999998</v>
      </c>
      <c r="AF111" s="85">
        <f t="shared" si="232"/>
        <v>9.007879972618781</v>
      </c>
      <c r="AG111" s="81">
        <f>[1]Malaysia!AD$2828</f>
        <v>108.806</v>
      </c>
      <c r="AH111" s="85">
        <f t="shared" si="233"/>
        <v>9.0073918905835484</v>
      </c>
      <c r="AI111" s="35"/>
      <c r="AJ111" s="32" t="s">
        <v>40</v>
      </c>
      <c r="AK111" s="81">
        <f>[1]Malaysia!AD$2830</f>
        <v>109.628</v>
      </c>
      <c r="AL111" s="85">
        <f t="shared" si="234"/>
        <v>9.0075858524485852</v>
      </c>
      <c r="AM111" s="81">
        <f>[1]Malaysia!AD$2834</f>
        <v>89.325000000000003</v>
      </c>
      <c r="AN111" s="85">
        <f t="shared" si="235"/>
        <v>-22.710786071446549</v>
      </c>
      <c r="AO111" s="466">
        <f>([1]Malaysia!AD2837*[1]Malaysia!$H2837+[1]Malaysia!AD2839*[1]Malaysia!$H2839)/SUM([1]Malaysia!$H$2837,[1]Malaysia!$H$2839)</f>
        <v>105.61210137923483</v>
      </c>
      <c r="AP111" s="85">
        <f t="shared" si="236"/>
        <v>-0.48482849963610875</v>
      </c>
      <c r="AQ111" s="35"/>
      <c r="AR111" s="32" t="s">
        <v>40</v>
      </c>
      <c r="AS111" s="81">
        <f>[1]Malaysia!AD$2842</f>
        <v>90.089502103692197</v>
      </c>
      <c r="AT111" s="85">
        <f t="shared" si="237"/>
        <v>-0.48543241280451355</v>
      </c>
      <c r="AU111" s="81">
        <f>[1]Malaysia!AD$2843</f>
        <v>115.566</v>
      </c>
      <c r="AV111" s="85">
        <f t="shared" si="238"/>
        <v>-0.48483333333373935</v>
      </c>
      <c r="AW111" s="81">
        <f>[1]Malaysia!AD$2844</f>
        <v>110.32899999999999</v>
      </c>
      <c r="AX111" s="85">
        <f t="shared" si="239"/>
        <v>-0.48537051292876754</v>
      </c>
      <c r="AY111" s="35"/>
      <c r="AZ111" s="32" t="s">
        <v>40</v>
      </c>
      <c r="BA111" s="81">
        <f>[1]Malaysia!AD$2845</f>
        <v>101.38500000000001</v>
      </c>
      <c r="BB111" s="85">
        <f t="shared" si="240"/>
        <v>-0.48449983309902223</v>
      </c>
      <c r="BC111" s="81">
        <f>[1]Malaysia!AD$2846</f>
        <v>84.836999999999705</v>
      </c>
      <c r="BD111" s="85">
        <f t="shared" si="241"/>
        <v>-0.48441143604811998</v>
      </c>
      <c r="BE111" s="81">
        <f>[1]Malaysia!AD$2847</f>
        <v>100.372876136104</v>
      </c>
      <c r="BF111" s="85">
        <f t="shared" si="242"/>
        <v>-0.48508288609295391</v>
      </c>
      <c r="BG111" s="81">
        <f>[1]Malaysia!AD$2849</f>
        <v>105.84099999999999</v>
      </c>
      <c r="BH111" s="85">
        <f t="shared" si="243"/>
        <v>-0.48507413225603102</v>
      </c>
    </row>
    <row r="112" spans="1:61" ht="15" customHeight="1">
      <c r="A112" s="35"/>
      <c r="B112" s="32" t="s">
        <v>41</v>
      </c>
      <c r="C112" s="81">
        <f>[1]Malaysia!AE$2780</f>
        <v>90.003841294293906</v>
      </c>
      <c r="D112" s="85">
        <f t="shared" si="221"/>
        <v>-2.5726794029351083</v>
      </c>
      <c r="E112" s="81">
        <f>[1]Malaysia!AE$2781</f>
        <v>101.711130296565</v>
      </c>
      <c r="F112" s="85">
        <f t="shared" si="222"/>
        <v>-2.5732833419338021</v>
      </c>
      <c r="G112" s="81">
        <f>[1]Malaysia!AE$2782</f>
        <v>100.46627012388799</v>
      </c>
      <c r="H112" s="85">
        <f t="shared" si="223"/>
        <v>-2.5731305745711666</v>
      </c>
      <c r="I112" s="81">
        <f>[1]Malaysia!AE$2787</f>
        <v>101.813</v>
      </c>
      <c r="J112" s="85">
        <f t="shared" si="224"/>
        <v>-2.5726893933171908</v>
      </c>
      <c r="K112" s="35"/>
      <c r="L112" s="32" t="s">
        <v>41</v>
      </c>
      <c r="M112" s="81">
        <f>[1]Malaysia!AE$2791</f>
        <v>117.196782441411</v>
      </c>
      <c r="N112" s="85">
        <f t="shared" si="225"/>
        <v>4.9969442454111714</v>
      </c>
      <c r="O112" s="81">
        <f>[1]Malaysia!AE$2793</f>
        <v>99.738</v>
      </c>
      <c r="P112" s="85">
        <f t="shared" si="226"/>
        <v>7.1252773739874726</v>
      </c>
      <c r="Q112" s="81">
        <f>[1]Malaysia!AE$2794</f>
        <v>103.86199999999999</v>
      </c>
      <c r="R112" s="85">
        <f t="shared" si="227"/>
        <v>7.1246567349037946</v>
      </c>
      <c r="S112" s="35"/>
      <c r="T112" s="32" t="s">
        <v>41</v>
      </c>
      <c r="U112" s="81">
        <f>[1]Malaysia!AE$2801</f>
        <v>118.991</v>
      </c>
      <c r="V112" s="85">
        <f t="shared" si="228"/>
        <v>3.3342350420660978</v>
      </c>
      <c r="W112" s="81">
        <f>[1]Malaysia!AE$2805</f>
        <v>109.17700000000001</v>
      </c>
      <c r="X112" s="85">
        <f t="shared" si="229"/>
        <v>7.4545742573629354</v>
      </c>
      <c r="Y112" s="81">
        <f>[1]Malaysia!AE$2813</f>
        <v>99.504918634196301</v>
      </c>
      <c r="Z112" s="85">
        <f t="shared" si="230"/>
        <v>0.265797059955176</v>
      </c>
      <c r="AA112" s="35"/>
      <c r="AB112" s="32" t="s">
        <v>41</v>
      </c>
      <c r="AC112" s="81">
        <f>[1]Malaysia!AE$2824</f>
        <v>152.24</v>
      </c>
      <c r="AD112" s="85">
        <f t="shared" si="231"/>
        <v>6.5162524853803632</v>
      </c>
      <c r="AE112" s="81">
        <f>[1]Malaysia!AE$2826</f>
        <v>133.19900000000001</v>
      </c>
      <c r="AF112" s="85">
        <f t="shared" si="232"/>
        <v>6.9154729786870632</v>
      </c>
      <c r="AG112" s="81">
        <f>[1]Malaysia!AE$2828</f>
        <v>145.749</v>
      </c>
      <c r="AH112" s="85">
        <f t="shared" si="233"/>
        <v>6.9149420282487313</v>
      </c>
      <c r="AI112" s="35"/>
      <c r="AJ112" s="32" t="s">
        <v>41</v>
      </c>
      <c r="AK112" s="81">
        <f>[1]Malaysia!AE$2830</f>
        <v>119.374</v>
      </c>
      <c r="AL112" s="85">
        <f t="shared" si="234"/>
        <v>6.9154949298147557</v>
      </c>
      <c r="AM112" s="81">
        <f>[1]Malaysia!AE$2834</f>
        <v>65.653000000000006</v>
      </c>
      <c r="AN112" s="85">
        <f t="shared" si="235"/>
        <v>-17.748072259580866</v>
      </c>
      <c r="AO112" s="466">
        <f>([1]Malaysia!AE2837*[1]Malaysia!$H2837+[1]Malaysia!AE2839*[1]Malaysia!$H2839)/SUM([1]Malaysia!$H$2837,[1]Malaysia!$H$2839)</f>
        <v>87.988544042586625</v>
      </c>
      <c r="AP112" s="85">
        <f t="shared" si="236"/>
        <v>0.29679594647838314</v>
      </c>
      <c r="AQ112" s="35"/>
      <c r="AR112" s="32" t="s">
        <v>41</v>
      </c>
      <c r="AS112" s="81">
        <f>[1]Malaysia!AE$2842</f>
        <v>102.985298090686</v>
      </c>
      <c r="AT112" s="85">
        <f t="shared" si="237"/>
        <v>0.29690600832998371</v>
      </c>
      <c r="AU112" s="81">
        <f>[1]Malaysia!AE$2843</f>
        <v>112.59099999999999</v>
      </c>
      <c r="AV112" s="85">
        <f t="shared" si="238"/>
        <v>0.29658045977014069</v>
      </c>
      <c r="AW112" s="81">
        <f>[1]Malaysia!AE$2844</f>
        <v>101.627</v>
      </c>
      <c r="AX112" s="85">
        <f t="shared" si="239"/>
        <v>0.29664784307443881</v>
      </c>
      <c r="AY112" s="35"/>
      <c r="AZ112" s="32" t="s">
        <v>41</v>
      </c>
      <c r="BA112" s="81">
        <f>[1]Malaysia!AE$2845</f>
        <v>104.405</v>
      </c>
      <c r="BB112" s="85">
        <f t="shared" si="240"/>
        <v>0.29678280336906937</v>
      </c>
      <c r="BC112" s="81">
        <f>[1]Malaysia!AE$2846</f>
        <v>114.315</v>
      </c>
      <c r="BD112" s="85">
        <f t="shared" si="241"/>
        <v>0.29699209873845689</v>
      </c>
      <c r="BE112" s="81">
        <f>[1]Malaysia!AE$2847</f>
        <v>103.873835320436</v>
      </c>
      <c r="BF112" s="85">
        <f t="shared" si="242"/>
        <v>0.29654393316404537</v>
      </c>
      <c r="BG112" s="81">
        <f>[1]Malaysia!AE$2849</f>
        <v>88.67</v>
      </c>
      <c r="BH112" s="85">
        <f t="shared" si="243"/>
        <v>0.29636699064077732</v>
      </c>
    </row>
    <row r="113" spans="1:61" ht="15" customHeight="1">
      <c r="A113" s="35"/>
      <c r="B113" s="32" t="s">
        <v>42</v>
      </c>
      <c r="C113" s="81">
        <f>[1]Malaysia!AF$2780</f>
        <v>94.555842961583593</v>
      </c>
      <c r="D113" s="85">
        <f t="shared" si="221"/>
        <v>1.9582267850853867</v>
      </c>
      <c r="E113" s="81">
        <f>[1]Malaysia!AF$2781</f>
        <v>99.094635317871095</v>
      </c>
      <c r="F113" s="85">
        <f t="shared" si="222"/>
        <v>1.9580836309722685</v>
      </c>
      <c r="G113" s="81">
        <f>[1]Malaysia!AF$2782</f>
        <v>93.574978335648396</v>
      </c>
      <c r="H113" s="85">
        <f t="shared" si="223"/>
        <v>1.9585213322710757</v>
      </c>
      <c r="I113" s="81">
        <f>[1]Malaysia!AF$2787</f>
        <v>90.017000000000095</v>
      </c>
      <c r="J113" s="85">
        <f t="shared" si="224"/>
        <v>1.9589262420104632</v>
      </c>
      <c r="K113" s="35"/>
      <c r="L113" s="32" t="s">
        <v>42</v>
      </c>
      <c r="M113" s="81">
        <f>[1]Malaysia!AF$2791</f>
        <v>102.455563485673</v>
      </c>
      <c r="N113" s="85">
        <f t="shared" si="225"/>
        <v>5.3777532742937666</v>
      </c>
      <c r="O113" s="81">
        <f>[1]Malaysia!AF$2793</f>
        <v>87.953000000000003</v>
      </c>
      <c r="P113" s="85">
        <f t="shared" si="226"/>
        <v>4.6642226343167579</v>
      </c>
      <c r="Q113" s="81">
        <f>[1]Malaysia!AF$2794</f>
        <v>97.379999999999797</v>
      </c>
      <c r="R113" s="85">
        <f t="shared" si="227"/>
        <v>4.6645560239309845</v>
      </c>
      <c r="S113" s="35"/>
      <c r="T113" s="32" t="s">
        <v>42</v>
      </c>
      <c r="U113" s="81">
        <f>[1]Malaysia!AF$2801</f>
        <v>99.436999999999998</v>
      </c>
      <c r="V113" s="85">
        <f t="shared" si="228"/>
        <v>1.9082890126572067</v>
      </c>
      <c r="W113" s="81">
        <f>[1]Malaysia!AF$2805</f>
        <v>106.568</v>
      </c>
      <c r="X113" s="85">
        <f t="shared" si="229"/>
        <v>7.0468405405483878</v>
      </c>
      <c r="Y113" s="81">
        <f>[1]Malaysia!AF$2813</f>
        <v>98.025341732708796</v>
      </c>
      <c r="Z113" s="85">
        <f t="shared" si="230"/>
        <v>1.4257204796695362</v>
      </c>
      <c r="AA113" s="35"/>
      <c r="AB113" s="32" t="s">
        <v>42</v>
      </c>
      <c r="AC113" s="81">
        <f>[1]Malaysia!AF$2824</f>
        <v>80.5</v>
      </c>
      <c r="AD113" s="85">
        <f t="shared" si="231"/>
        <v>8.3194926398499689</v>
      </c>
      <c r="AE113" s="81">
        <f>[1]Malaysia!AF$2826</f>
        <v>125.961</v>
      </c>
      <c r="AF113" s="85">
        <f t="shared" si="232"/>
        <v>7.1103324681391058</v>
      </c>
      <c r="AG113" s="81">
        <f>[1]Malaysia!AF$2828</f>
        <v>137.83000000000001</v>
      </c>
      <c r="AH113" s="85">
        <f t="shared" si="233"/>
        <v>7.110549561160326</v>
      </c>
      <c r="AI113" s="35"/>
      <c r="AJ113" s="32" t="s">
        <v>42</v>
      </c>
      <c r="AK113" s="81">
        <f>[1]Malaysia!AF$2830</f>
        <v>117.107</v>
      </c>
      <c r="AL113" s="85">
        <f t="shared" si="234"/>
        <v>7.1108886931897359</v>
      </c>
      <c r="AM113" s="81">
        <f>[1]Malaysia!AF$2834</f>
        <v>61.835999999999999</v>
      </c>
      <c r="AN113" s="85">
        <f t="shared" si="235"/>
        <v>-20.889869423665971</v>
      </c>
      <c r="AO113" s="466">
        <f>([1]Malaysia!AF2837*[1]Malaysia!$H2837+[1]Malaysia!AF2839*[1]Malaysia!$H2839)/SUM([1]Malaysia!$H$2837,[1]Malaysia!$H$2839)</f>
        <v>82.609599695202675</v>
      </c>
      <c r="AP113" s="85">
        <f t="shared" si="236"/>
        <v>-5.3793262323085287</v>
      </c>
      <c r="AQ113" s="35"/>
      <c r="AR113" s="32" t="s">
        <v>42</v>
      </c>
      <c r="AS113" s="81">
        <f>[1]Malaysia!AF$2842</f>
        <v>102.14841644232</v>
      </c>
      <c r="AT113" s="85">
        <f t="shared" si="237"/>
        <v>-5.3795656073854303</v>
      </c>
      <c r="AU113" s="81">
        <f>[1]Malaysia!AF$2843</f>
        <v>95.230999999999995</v>
      </c>
      <c r="AV113" s="85">
        <f t="shared" si="238"/>
        <v>-5.3794551282055352</v>
      </c>
      <c r="AW113" s="81">
        <f>[1]Malaysia!AF$2844</f>
        <v>86.197999999999993</v>
      </c>
      <c r="AX113" s="85">
        <f t="shared" si="239"/>
        <v>-5.3794465094463249</v>
      </c>
      <c r="AY113" s="35"/>
      <c r="AZ113" s="32" t="s">
        <v>42</v>
      </c>
      <c r="BA113" s="81">
        <f>[1]Malaysia!AF$2845</f>
        <v>93.116</v>
      </c>
      <c r="BB113" s="85">
        <f t="shared" si="240"/>
        <v>-5.3796320436055822</v>
      </c>
      <c r="BC113" s="81">
        <f>[1]Malaysia!AF$2846</f>
        <v>90.973999999999705</v>
      </c>
      <c r="BD113" s="85">
        <f t="shared" si="241"/>
        <v>-5.3802982349447319</v>
      </c>
      <c r="BE113" s="81">
        <f>[1]Malaysia!AF$2847</f>
        <v>92.829855450464095</v>
      </c>
      <c r="BF113" s="85">
        <f t="shared" si="242"/>
        <v>-5.3799621925793417</v>
      </c>
      <c r="BG113" s="81">
        <f>[1]Malaysia!AF$2849</f>
        <v>80.941999999999993</v>
      </c>
      <c r="BH113" s="85">
        <f t="shared" si="243"/>
        <v>-5.3794644717261946</v>
      </c>
    </row>
    <row r="114" spans="1:61" ht="15" customHeight="1">
      <c r="A114" s="35"/>
      <c r="B114" s="32" t="s">
        <v>43</v>
      </c>
      <c r="C114" s="81">
        <f>[1]Malaysia!AG$2780</f>
        <v>109.45307018767799</v>
      </c>
      <c r="D114" s="85">
        <f t="shared" si="221"/>
        <v>10.810313030519296</v>
      </c>
      <c r="E114" s="81">
        <f>[1]Malaysia!AG$2781</f>
        <v>92.955076158963607</v>
      </c>
      <c r="F114" s="85">
        <f t="shared" si="222"/>
        <v>10.81065847786455</v>
      </c>
      <c r="G114" s="81">
        <f>[1]Malaysia!AG$2782</f>
        <v>118.047479434447</v>
      </c>
      <c r="H114" s="85">
        <f t="shared" si="223"/>
        <v>10.810709798276918</v>
      </c>
      <c r="I114" s="81">
        <f>[1]Malaysia!AG$2787</f>
        <v>105.20099999999999</v>
      </c>
      <c r="J114" s="85">
        <f t="shared" si="224"/>
        <v>10.810403242108507</v>
      </c>
      <c r="K114" s="35"/>
      <c r="L114" s="32" t="s">
        <v>43</v>
      </c>
      <c r="M114" s="81">
        <f>[1]Malaysia!AG$2791</f>
        <v>114.128432996859</v>
      </c>
      <c r="N114" s="85">
        <f t="shared" si="225"/>
        <v>5.6455194456711126</v>
      </c>
      <c r="O114" s="81">
        <f>[1]Malaysia!AG$2793</f>
        <v>101.188</v>
      </c>
      <c r="P114" s="85">
        <f t="shared" si="226"/>
        <v>7.3785151769641573</v>
      </c>
      <c r="Q114" s="81">
        <f>[1]Malaysia!AG$2794</f>
        <v>136.66800000000001</v>
      </c>
      <c r="R114" s="85">
        <f t="shared" si="227"/>
        <v>7.3779249585562496</v>
      </c>
      <c r="S114" s="35"/>
      <c r="T114" s="32" t="s">
        <v>43</v>
      </c>
      <c r="U114" s="81">
        <f>[1]Malaysia!AG$2801</f>
        <v>103.271</v>
      </c>
      <c r="V114" s="85">
        <f t="shared" si="228"/>
        <v>8.147072768624426</v>
      </c>
      <c r="W114" s="81">
        <f>[1]Malaysia!AG$2805</f>
        <v>116.54</v>
      </c>
      <c r="X114" s="85">
        <f t="shared" si="229"/>
        <v>9.4182488340909316</v>
      </c>
      <c r="Y114" s="81">
        <f>[1]Malaysia!AG$2813</f>
        <v>101.967080481275</v>
      </c>
      <c r="Z114" s="85">
        <f t="shared" si="230"/>
        <v>6.3355229838001748</v>
      </c>
      <c r="AA114" s="35"/>
      <c r="AB114" s="32" t="s">
        <v>43</v>
      </c>
      <c r="AC114" s="81">
        <f>[1]Malaysia!AG$2824</f>
        <v>80.221000000000004</v>
      </c>
      <c r="AD114" s="85">
        <f t="shared" si="231"/>
        <v>9.1144161531274506</v>
      </c>
      <c r="AE114" s="81">
        <f>[1]Malaysia!AG$2826</f>
        <v>105.631</v>
      </c>
      <c r="AF114" s="85">
        <f t="shared" si="232"/>
        <v>9.1997251191308749</v>
      </c>
      <c r="AG114" s="81">
        <f>[1]Malaysia!AG$2828</f>
        <v>87.058999999999997</v>
      </c>
      <c r="AH114" s="85">
        <f t="shared" si="233"/>
        <v>9.1998586999393126</v>
      </c>
      <c r="AI114" s="35"/>
      <c r="AJ114" s="32" t="s">
        <v>43</v>
      </c>
      <c r="AK114" s="81">
        <f>[1]Malaysia!AG$2830</f>
        <v>96.664000000000001</v>
      </c>
      <c r="AL114" s="85">
        <f t="shared" si="234"/>
        <v>9.1998190582971233</v>
      </c>
      <c r="AM114" s="81">
        <f>[1]Malaysia!AG$2834</f>
        <v>71.781000000000006</v>
      </c>
      <c r="AN114" s="85">
        <f t="shared" si="235"/>
        <v>-24.387693399323624</v>
      </c>
      <c r="AO114" s="466">
        <f>([1]Malaysia!AG2837*[1]Malaysia!$H2837+[1]Malaysia!AG2839*[1]Malaysia!$H2839)/SUM([1]Malaysia!$H$2837,[1]Malaysia!$H$2839)</f>
        <v>76.230349578808983</v>
      </c>
      <c r="AP114" s="85">
        <f t="shared" si="236"/>
        <v>-6.0908817925595002</v>
      </c>
      <c r="AQ114" s="35"/>
      <c r="AR114" s="32" t="s">
        <v>43</v>
      </c>
      <c r="AS114" s="81">
        <f>[1]Malaysia!AG$2842</f>
        <v>82.765070501995893</v>
      </c>
      <c r="AT114" s="85">
        <f t="shared" si="237"/>
        <v>-6.0903147970184932</v>
      </c>
      <c r="AU114" s="81">
        <f>[1]Malaysia!AG$2843</f>
        <v>83.61</v>
      </c>
      <c r="AV114" s="85">
        <f t="shared" si="238"/>
        <v>-6.0902173913043214</v>
      </c>
      <c r="AW114" s="81">
        <f>[1]Malaysia!AG$2844</f>
        <v>83.808999999999997</v>
      </c>
      <c r="AX114" s="85">
        <f t="shared" si="239"/>
        <v>-6.0905040388813347</v>
      </c>
      <c r="AY114" s="35"/>
      <c r="AZ114" s="32" t="s">
        <v>43</v>
      </c>
      <c r="BA114" s="81">
        <f>[1]Malaysia!AG$2845</f>
        <v>96.661000000000001</v>
      </c>
      <c r="BB114" s="85">
        <f t="shared" si="240"/>
        <v>-6.0909481860760053</v>
      </c>
      <c r="BC114" s="81">
        <f>[1]Malaysia!AG$2846</f>
        <v>104.917</v>
      </c>
      <c r="BD114" s="85">
        <f t="shared" si="241"/>
        <v>-6.0905832383249958</v>
      </c>
      <c r="BE114" s="81">
        <f>[1]Malaysia!AG$2847</f>
        <v>95.379654216531605</v>
      </c>
      <c r="BF114" s="85">
        <f t="shared" si="242"/>
        <v>-6.0904226898292535</v>
      </c>
      <c r="BG114" s="81">
        <f>[1]Malaysia!AG$2849</f>
        <v>112.431</v>
      </c>
      <c r="BH114" s="85">
        <f t="shared" si="243"/>
        <v>-6.0908267543855743</v>
      </c>
    </row>
    <row r="115" spans="1:61" ht="15" customHeight="1">
      <c r="A115" s="35"/>
      <c r="B115" s="32" t="s">
        <v>44</v>
      </c>
      <c r="C115" s="81">
        <f>[1]Malaysia!AH$2780</f>
        <v>114.71981898800099</v>
      </c>
      <c r="D115" s="85">
        <f t="shared" si="221"/>
        <v>7.7142707844325002</v>
      </c>
      <c r="E115" s="81">
        <f>[1]Malaysia!AH$2781</f>
        <v>100.26560213524201</v>
      </c>
      <c r="F115" s="85">
        <f t="shared" si="222"/>
        <v>9.110051590069304</v>
      </c>
      <c r="G115" s="81">
        <f>[1]Malaysia!AH$2782</f>
        <v>110.87158527235</v>
      </c>
      <c r="H115" s="85">
        <f t="shared" si="223"/>
        <v>9.1098257101221805</v>
      </c>
      <c r="I115" s="81">
        <f>[1]Malaysia!AH$2787</f>
        <v>106.681</v>
      </c>
      <c r="J115" s="85">
        <f t="shared" si="224"/>
        <v>6.8754369154240749</v>
      </c>
      <c r="K115" s="35"/>
      <c r="L115" s="32" t="s">
        <v>44</v>
      </c>
      <c r="M115" s="81">
        <f>[1]Malaysia!AH$2791</f>
        <v>95.540817890850207</v>
      </c>
      <c r="N115" s="85">
        <f t="shared" si="225"/>
        <v>4.014511371531654</v>
      </c>
      <c r="O115" s="81">
        <f>[1]Malaysia!AH$2793</f>
        <v>104.777</v>
      </c>
      <c r="P115" s="85">
        <f t="shared" si="226"/>
        <v>7.2800077636626952</v>
      </c>
      <c r="Q115" s="81">
        <f>[1]Malaysia!AH$2794</f>
        <v>132.91399999999999</v>
      </c>
      <c r="R115" s="85">
        <f t="shared" si="227"/>
        <v>7.2796678917476498</v>
      </c>
      <c r="S115" s="35"/>
      <c r="T115" s="32" t="s">
        <v>44</v>
      </c>
      <c r="U115" s="81">
        <f>[1]Malaysia!AH$2801</f>
        <v>104.648</v>
      </c>
      <c r="V115" s="85">
        <f t="shared" si="228"/>
        <v>10.857869126378233</v>
      </c>
      <c r="W115" s="81">
        <f>[1]Malaysia!AH$2805</f>
        <v>107.33799999999999</v>
      </c>
      <c r="X115" s="85">
        <f t="shared" si="229"/>
        <v>6.0802528392422488</v>
      </c>
      <c r="Y115" s="81">
        <f>[1]Malaysia!AH$2813</f>
        <v>106.647840197332</v>
      </c>
      <c r="Z115" s="85">
        <f t="shared" si="230"/>
        <v>3.2864951270703102</v>
      </c>
      <c r="AA115" s="35"/>
      <c r="AB115" s="32" t="s">
        <v>44</v>
      </c>
      <c r="AC115" s="81">
        <f>[1]Malaysia!AH$2824</f>
        <v>76.293000000000006</v>
      </c>
      <c r="AD115" s="85">
        <f t="shared" si="231"/>
        <v>5.2691711326645674</v>
      </c>
      <c r="AE115" s="81">
        <f>[1]Malaysia!AH$2826</f>
        <v>97.385999999999996</v>
      </c>
      <c r="AF115" s="85">
        <f t="shared" si="232"/>
        <v>6.4436619133971789</v>
      </c>
      <c r="AG115" s="81">
        <f>[1]Malaysia!AH$2828</f>
        <v>92.631</v>
      </c>
      <c r="AH115" s="85">
        <f t="shared" si="233"/>
        <v>6.4434407462801175</v>
      </c>
      <c r="AI115" s="35"/>
      <c r="AJ115" s="32" t="s">
        <v>44</v>
      </c>
      <c r="AK115" s="81">
        <f>[1]Malaysia!AH$2830</f>
        <v>91.448999999999998</v>
      </c>
      <c r="AL115" s="85">
        <f t="shared" si="234"/>
        <v>6.4431621591863717</v>
      </c>
      <c r="AM115" s="81">
        <f>[1]Malaysia!AH$2834</f>
        <v>101.68899999999999</v>
      </c>
      <c r="AN115" s="85">
        <f t="shared" si="235"/>
        <v>-14.431488213057619</v>
      </c>
      <c r="AO115" s="466">
        <f>([1]Malaysia!AH2837*[1]Malaysia!$H2837+[1]Malaysia!AH2839*[1]Malaysia!$H2839)/SUM([1]Malaysia!$H$2837,[1]Malaysia!$H$2839)</f>
        <v>89.128683335679099</v>
      </c>
      <c r="AP115" s="85">
        <f t="shared" si="236"/>
        <v>-0.89208066613151971</v>
      </c>
      <c r="AQ115" s="35"/>
      <c r="AR115" s="32" t="s">
        <v>44</v>
      </c>
      <c r="AS115" s="81">
        <f>[1]Malaysia!AH$2842</f>
        <v>108.64476070786399</v>
      </c>
      <c r="AT115" s="85">
        <f t="shared" si="237"/>
        <v>-0.89183074077332947</v>
      </c>
      <c r="AU115" s="81">
        <f>[1]Malaysia!AH$2843</f>
        <v>84.402000000000001</v>
      </c>
      <c r="AV115" s="85">
        <f t="shared" si="238"/>
        <v>-0.89159090909096506</v>
      </c>
      <c r="AW115" s="81">
        <f>[1]Malaysia!AH$2844</f>
        <v>88.62</v>
      </c>
      <c r="AX115" s="85">
        <f t="shared" si="239"/>
        <v>-0.89167861008664318</v>
      </c>
      <c r="AY115" s="35"/>
      <c r="AZ115" s="32" t="s">
        <v>44</v>
      </c>
      <c r="BA115" s="81">
        <f>[1]Malaysia!AH$2845</f>
        <v>95.631</v>
      </c>
      <c r="BB115" s="85">
        <f t="shared" si="240"/>
        <v>-0.89252131022382741</v>
      </c>
      <c r="BC115" s="81">
        <f>[1]Malaysia!AH$2846</f>
        <v>104.98399999999999</v>
      </c>
      <c r="BD115" s="85">
        <f t="shared" si="241"/>
        <v>-0.89220332115223755</v>
      </c>
      <c r="BE115" s="81">
        <f>[1]Malaysia!AH$2847</f>
        <v>84.502940976599305</v>
      </c>
      <c r="BF115" s="85">
        <f t="shared" si="242"/>
        <v>-0.89192813372721957</v>
      </c>
      <c r="BG115" s="81">
        <f>[1]Malaysia!AH$2849</f>
        <v>94.905000000000001</v>
      </c>
      <c r="BH115" s="85">
        <f t="shared" si="243"/>
        <v>-0.89224451645067404</v>
      </c>
    </row>
    <row r="116" spans="1:61" ht="15" customHeight="1">
      <c r="A116" s="35"/>
      <c r="B116" s="32"/>
      <c r="C116" s="81"/>
      <c r="D116" s="475"/>
      <c r="E116" s="81"/>
      <c r="F116" s="475"/>
      <c r="G116" s="81"/>
      <c r="H116" s="475"/>
      <c r="I116" s="81"/>
      <c r="J116" s="475"/>
      <c r="K116" s="35"/>
      <c r="L116" s="32"/>
      <c r="M116" s="81"/>
      <c r="N116" s="475"/>
      <c r="O116" s="81"/>
      <c r="P116" s="475"/>
      <c r="Q116" s="81"/>
      <c r="R116" s="475"/>
      <c r="S116" s="35"/>
      <c r="T116" s="32"/>
      <c r="U116" s="81"/>
      <c r="V116" s="475"/>
      <c r="W116" s="81"/>
      <c r="X116" s="475"/>
      <c r="Y116" s="81"/>
      <c r="Z116" s="475"/>
      <c r="AA116" s="35"/>
      <c r="AB116" s="32"/>
      <c r="AC116" s="81"/>
      <c r="AD116" s="475"/>
      <c r="AE116" s="81"/>
      <c r="AF116" s="475"/>
      <c r="AG116" s="81"/>
      <c r="AH116" s="475"/>
      <c r="AI116" s="35"/>
      <c r="AJ116" s="32"/>
      <c r="AK116" s="81"/>
      <c r="AL116" s="475"/>
      <c r="AM116" s="81"/>
      <c r="AN116" s="475"/>
      <c r="AO116" s="466"/>
      <c r="AP116" s="475"/>
      <c r="AQ116" s="35"/>
      <c r="AR116" s="32"/>
      <c r="AS116" s="81"/>
      <c r="AT116" s="475"/>
      <c r="AU116" s="81"/>
      <c r="AV116" s="475"/>
      <c r="AW116" s="81"/>
      <c r="AX116" s="475"/>
      <c r="AY116" s="35"/>
      <c r="AZ116" s="32"/>
      <c r="BA116" s="81"/>
      <c r="BB116" s="475"/>
      <c r="BC116" s="81"/>
      <c r="BD116" s="475"/>
      <c r="BE116" s="81"/>
      <c r="BF116" s="475"/>
      <c r="BG116" s="81"/>
      <c r="BH116" s="475"/>
    </row>
    <row r="117" spans="1:61" ht="15" customHeight="1">
      <c r="A117" s="35">
        <v>2017</v>
      </c>
      <c r="B117" s="32" t="s">
        <v>33</v>
      </c>
      <c r="C117" s="81">
        <f>[1]Malaysia!AI$2780</f>
        <v>128.93025293301599</v>
      </c>
      <c r="D117" s="85">
        <f t="shared" ref="D117:D128" si="244">C117/C104*100-100</f>
        <v>7.4188094398306674</v>
      </c>
      <c r="E117" s="81">
        <f>[1]Malaysia!AI$2781</f>
        <v>97.874471651701995</v>
      </c>
      <c r="F117" s="85">
        <f t="shared" ref="F117:F128" si="245">E117/E104*100-100</f>
        <v>7.4189507861136974</v>
      </c>
      <c r="G117" s="81">
        <f>[1]Malaysia!AI$2782</f>
        <v>106.43024337204299</v>
      </c>
      <c r="H117" s="85">
        <f t="shared" ref="H117:H128" si="246">G117/G104*100-100</f>
        <v>8.1626666161523502</v>
      </c>
      <c r="I117" s="81">
        <f>[1]Malaysia!AI$2787</f>
        <v>116.248</v>
      </c>
      <c r="J117" s="85">
        <f t="shared" ref="J117:J128" si="247">I117/I104*100-100</f>
        <v>14.759528252347337</v>
      </c>
      <c r="K117" s="35">
        <v>2017</v>
      </c>
      <c r="L117" s="32" t="s">
        <v>33</v>
      </c>
      <c r="M117" s="81">
        <f>[1]Malaysia!AI$2791</f>
        <v>103.23152353034401</v>
      </c>
      <c r="N117" s="85">
        <f t="shared" ref="N117:N128" si="248">M117/M104*100-100</f>
        <v>3.9468896640988618</v>
      </c>
      <c r="O117" s="81">
        <f>[1]Malaysia!AI$2793</f>
        <v>104.97</v>
      </c>
      <c r="P117" s="85">
        <f t="shared" ref="P117:P128" si="249">O117/O104*100-100</f>
        <v>8.1466671760926772</v>
      </c>
      <c r="Q117" s="81">
        <f>[1]Malaysia!AI$2794</f>
        <v>140.04599999999999</v>
      </c>
      <c r="R117" s="85">
        <f t="shared" ref="R117:R128" si="250">Q117/Q104*100-100</f>
        <v>8.1467233469333991</v>
      </c>
      <c r="S117" s="35">
        <v>2017</v>
      </c>
      <c r="T117" s="32" t="s">
        <v>33</v>
      </c>
      <c r="U117" s="81">
        <f>[1]Malaysia!AI$2801</f>
        <v>105.232</v>
      </c>
      <c r="V117" s="85">
        <f t="shared" ref="V117:V128" si="251">U117/U104*100-100</f>
        <v>12.120014743933027</v>
      </c>
      <c r="W117" s="81">
        <f>[1]Malaysia!AI$2805</f>
        <v>124.627</v>
      </c>
      <c r="X117" s="85">
        <f t="shared" ref="X117:X128" si="252">W117/W104*100-100</f>
        <v>2.5066956793960316</v>
      </c>
      <c r="Y117" s="81">
        <f>[1]Malaysia!AI$2813</f>
        <v>99.785431200348</v>
      </c>
      <c r="Z117" s="85">
        <f t="shared" ref="Z117:Z128" si="253">Y117/Y104*100-100</f>
        <v>3.2032098267573303</v>
      </c>
      <c r="AA117" s="35">
        <v>2017</v>
      </c>
      <c r="AB117" s="32" t="s">
        <v>33</v>
      </c>
      <c r="AC117" s="81">
        <f>[1]Malaysia!AI$2824</f>
        <v>155.49299999999999</v>
      </c>
      <c r="AD117" s="85">
        <f t="shared" ref="AD117:AD128" si="254">AC117/AC104*100-100</f>
        <v>6.6320548616515964</v>
      </c>
      <c r="AE117" s="81">
        <f>[1]Malaysia!AI$2826</f>
        <v>112.622</v>
      </c>
      <c r="AF117" s="85">
        <f t="shared" ref="AF117:AF128" si="255">AE117/AE104*100-100</f>
        <v>9.0570522124295678</v>
      </c>
      <c r="AG117" s="81">
        <f>[1]Malaysia!AI$2828</f>
        <v>123.23399999999999</v>
      </c>
      <c r="AH117" s="85">
        <f t="shared" ref="AH117:AH128" si="256">AG117/AG104*100-100</f>
        <v>9.0571862311680036</v>
      </c>
      <c r="AI117" s="35">
        <v>2017</v>
      </c>
      <c r="AJ117" s="32" t="s">
        <v>33</v>
      </c>
      <c r="AK117" s="81">
        <f>[1]Malaysia!AI$2830</f>
        <v>115.97499999999999</v>
      </c>
      <c r="AL117" s="85">
        <f t="shared" ref="AL117:AL128" si="257">AK117/AK104*100-100</f>
        <v>9.0577677841710198</v>
      </c>
      <c r="AM117" s="81">
        <f>[1]Malaysia!AI$2834</f>
        <v>77.902000000000001</v>
      </c>
      <c r="AN117" s="85">
        <f t="shared" ref="AN117:AN128" si="258">AM117/AM104*100-100</f>
        <v>2.0128068604762035</v>
      </c>
      <c r="AO117" s="466">
        <f>([1]Malaysia!AI2837*[1]Malaysia!$H2837+[1]Malaysia!AI2839*[1]Malaysia!$H2839)/SUM([1]Malaysia!$H$2837,[1]Malaysia!$H$2839)</f>
        <v>149.70417524708824</v>
      </c>
      <c r="AP117" s="85">
        <f t="shared" ref="AP117:AP128" si="259">AO117/AO104*100-100</f>
        <v>3.2371603807282554</v>
      </c>
      <c r="AQ117" s="35">
        <v>2017</v>
      </c>
      <c r="AR117" s="32" t="s">
        <v>33</v>
      </c>
      <c r="AS117" s="81">
        <f>[1]Malaysia!AI$2842</f>
        <v>104.37230183871699</v>
      </c>
      <c r="AT117" s="85">
        <f t="shared" ref="AT117:AT128" si="260">AS117/AS104*100-100</f>
        <v>3.2377186182697528</v>
      </c>
      <c r="AU117" s="81">
        <f>[1]Malaysia!AI$2843</f>
        <v>92.855000000000004</v>
      </c>
      <c r="AV117" s="85">
        <f t="shared" ref="AV117:AV128" si="261">AU117/AU104*100-100</f>
        <v>3.237276004459261</v>
      </c>
      <c r="AW117" s="81">
        <f>[1]Malaysia!AI$2844</f>
        <v>103.584</v>
      </c>
      <c r="AX117" s="85">
        <f t="shared" ref="AX117:AX128" si="262">AW117/AW104*100-100</f>
        <v>3.2373815344712114</v>
      </c>
      <c r="AY117" s="35">
        <v>2017</v>
      </c>
      <c r="AZ117" s="32" t="s">
        <v>33</v>
      </c>
      <c r="BA117" s="81">
        <f>[1]Malaysia!AI$2845</f>
        <v>106.092</v>
      </c>
      <c r="BB117" s="85">
        <f t="shared" ref="BB117:BB128" si="263">BA117/BA104*100-100</f>
        <v>3.2372992167816221</v>
      </c>
      <c r="BC117" s="81">
        <f>[1]Malaysia!AI$2846</f>
        <v>102.599</v>
      </c>
      <c r="BD117" s="85">
        <f t="shared" ref="BD117:BD128" si="264">BC117/BC104*100-100</f>
        <v>3.237103695440922</v>
      </c>
      <c r="BE117" s="81">
        <f>[1]Malaysia!AI$2847</f>
        <v>120.034221275267</v>
      </c>
      <c r="BF117" s="85">
        <f t="shared" ref="BF117:BF128" si="265">BE117/BE104*100-100</f>
        <v>3.2375741405598717</v>
      </c>
      <c r="BG117" s="81">
        <f>[1]Malaysia!AI$2849</f>
        <v>100.96599999999999</v>
      </c>
      <c r="BH117" s="85">
        <f t="shared" ref="BH117:BH128" si="266">BG117/BG104*100-100</f>
        <v>3.2369836454472392</v>
      </c>
      <c r="BI117" s="472"/>
    </row>
    <row r="118" spans="1:61" ht="15" customHeight="1">
      <c r="A118" s="35"/>
      <c r="B118" s="32" t="s">
        <v>34</v>
      </c>
      <c r="C118" s="81">
        <f>[1]Malaysia!AJ$2780</f>
        <v>135.33595103983399</v>
      </c>
      <c r="D118" s="85">
        <f t="shared" si="244"/>
        <v>16.639522323748452</v>
      </c>
      <c r="E118" s="81">
        <f>[1]Malaysia!AJ$2781</f>
        <v>121.63792610300899</v>
      </c>
      <c r="F118" s="85">
        <f t="shared" si="245"/>
        <v>16.639393234629395</v>
      </c>
      <c r="G118" s="81">
        <f>[1]Malaysia!AJ$2782</f>
        <v>135.037505905129</v>
      </c>
      <c r="H118" s="85">
        <f t="shared" si="246"/>
        <v>14.407533584425309</v>
      </c>
      <c r="I118" s="81">
        <f>[1]Malaysia!AJ$2787</f>
        <v>115.709</v>
      </c>
      <c r="J118" s="85">
        <f t="shared" si="247"/>
        <v>16.639785488195685</v>
      </c>
      <c r="K118" s="35"/>
      <c r="L118" s="32" t="s">
        <v>34</v>
      </c>
      <c r="M118" s="81">
        <f>[1]Malaysia!AJ$2791</f>
        <v>112.354868149357</v>
      </c>
      <c r="N118" s="85">
        <f t="shared" si="248"/>
        <v>5.2297166810658666</v>
      </c>
      <c r="O118" s="81">
        <f>[1]Malaysia!AJ$2793</f>
        <v>129.39699999999999</v>
      </c>
      <c r="P118" s="85">
        <f t="shared" si="249"/>
        <v>9.7915270200327456</v>
      </c>
      <c r="Q118" s="81">
        <f>[1]Malaysia!AJ$2794</f>
        <v>114.476</v>
      </c>
      <c r="R118" s="85">
        <f t="shared" si="250"/>
        <v>9.7922620988625226</v>
      </c>
      <c r="S118" s="35"/>
      <c r="T118" s="32" t="s">
        <v>34</v>
      </c>
      <c r="U118" s="81">
        <f>[1]Malaysia!AJ$2801</f>
        <v>122.46599999999999</v>
      </c>
      <c r="V118" s="85">
        <f t="shared" si="251"/>
        <v>18.482614500493426</v>
      </c>
      <c r="W118" s="81">
        <f>[1]Malaysia!AJ$2805</f>
        <v>106.681</v>
      </c>
      <c r="X118" s="85">
        <f t="shared" si="252"/>
        <v>4.8461916461916417</v>
      </c>
      <c r="Y118" s="81">
        <f>[1]Malaysia!AJ$2813</f>
        <v>112.510984398411</v>
      </c>
      <c r="Z118" s="85">
        <f t="shared" si="253"/>
        <v>2.0571484210661453</v>
      </c>
      <c r="AA118" s="35"/>
      <c r="AB118" s="32" t="s">
        <v>34</v>
      </c>
      <c r="AC118" s="81">
        <f>[1]Malaysia!AJ$2824</f>
        <v>91.841999999999999</v>
      </c>
      <c r="AD118" s="85">
        <f t="shared" si="254"/>
        <v>8.0672110700585904</v>
      </c>
      <c r="AE118" s="81">
        <f>[1]Malaysia!AJ$2826</f>
        <v>100.91800000000001</v>
      </c>
      <c r="AF118" s="85">
        <f t="shared" si="255"/>
        <v>11.533785725337651</v>
      </c>
      <c r="AG118" s="81">
        <f>[1]Malaysia!AJ$2828</f>
        <v>97.674999999999997</v>
      </c>
      <c r="AH118" s="85">
        <f t="shared" si="256"/>
        <v>11.532971738509843</v>
      </c>
      <c r="AI118" s="35"/>
      <c r="AJ118" s="32" t="s">
        <v>34</v>
      </c>
      <c r="AK118" s="81">
        <f>[1]Malaysia!AJ$2830</f>
        <v>105.015</v>
      </c>
      <c r="AL118" s="85">
        <f t="shared" si="257"/>
        <v>11.532987807468459</v>
      </c>
      <c r="AM118" s="81">
        <f>[1]Malaysia!AJ$2834</f>
        <v>89.683999999999997</v>
      </c>
      <c r="AN118" s="85">
        <f t="shared" si="258"/>
        <v>13.532673367597539</v>
      </c>
      <c r="AO118" s="466">
        <f>([1]Malaysia!AJ2837*[1]Malaysia!$H2837+[1]Malaysia!AJ2839*[1]Malaysia!$H2839)/SUM([1]Malaysia!$H$2837,[1]Malaysia!$H$2839)</f>
        <v>103.13694135637076</v>
      </c>
      <c r="AP118" s="85">
        <f t="shared" si="259"/>
        <v>1.7024173490225394</v>
      </c>
      <c r="AQ118" s="35"/>
      <c r="AR118" s="32" t="s">
        <v>34</v>
      </c>
      <c r="AS118" s="81">
        <f>[1]Malaysia!AJ$2842</f>
        <v>90.404851326534398</v>
      </c>
      <c r="AT118" s="85">
        <f t="shared" si="260"/>
        <v>1.7026441910669377</v>
      </c>
      <c r="AU118" s="81">
        <f>[1]Malaysia!AJ$2843</f>
        <v>91.694000000000003</v>
      </c>
      <c r="AV118" s="85">
        <f t="shared" si="261"/>
        <v>1.7025477212480098</v>
      </c>
      <c r="AW118" s="81">
        <f>[1]Malaysia!AJ$2844</f>
        <v>99.623000000000005</v>
      </c>
      <c r="AX118" s="85">
        <f t="shared" si="262"/>
        <v>1.7017844746620909</v>
      </c>
      <c r="AY118" s="35"/>
      <c r="AZ118" s="32" t="s">
        <v>34</v>
      </c>
      <c r="BA118" s="81">
        <f>[1]Malaysia!AJ$2845</f>
        <v>95.513999999999996</v>
      </c>
      <c r="BB118" s="85">
        <f t="shared" si="263"/>
        <v>1.702603417984335</v>
      </c>
      <c r="BC118" s="81">
        <f>[1]Malaysia!AJ$2846</f>
        <v>114.813</v>
      </c>
      <c r="BD118" s="85">
        <f t="shared" si="264"/>
        <v>1.7025272165185754</v>
      </c>
      <c r="BE118" s="81">
        <f>[1]Malaysia!AJ$2847</f>
        <v>103.22041446745099</v>
      </c>
      <c r="BF118" s="85">
        <f t="shared" si="265"/>
        <v>1.7024855872957829</v>
      </c>
      <c r="BG118" s="81">
        <f>[1]Malaysia!AJ$2849</f>
        <v>109.045</v>
      </c>
      <c r="BH118" s="85">
        <f t="shared" si="266"/>
        <v>1.7021078157060288</v>
      </c>
      <c r="BI118" s="472"/>
    </row>
    <row r="119" spans="1:61" ht="15" customHeight="1">
      <c r="A119" s="35"/>
      <c r="B119" s="32" t="s">
        <v>35</v>
      </c>
      <c r="C119" s="81">
        <f>[1]Malaysia!AK$2780</f>
        <v>112.903508120024</v>
      </c>
      <c r="D119" s="85">
        <f t="shared" si="244"/>
        <v>4.2873150155488133</v>
      </c>
      <c r="E119" s="81">
        <f>[1]Malaysia!AK$2781</f>
        <v>92.029099088814903</v>
      </c>
      <c r="F119" s="85">
        <f t="shared" si="245"/>
        <v>4.2877798877510429</v>
      </c>
      <c r="G119" s="81">
        <f>[1]Malaysia!AK$2782</f>
        <v>117.836092183045</v>
      </c>
      <c r="H119" s="85">
        <f t="shared" si="246"/>
        <v>4.2879387402748819</v>
      </c>
      <c r="I119" s="81">
        <f>[1]Malaysia!AK$2787</f>
        <v>99.8780000000001</v>
      </c>
      <c r="J119" s="85">
        <f t="shared" si="247"/>
        <v>4.2883545123262792</v>
      </c>
      <c r="K119" s="35"/>
      <c r="L119" s="32" t="s">
        <v>35</v>
      </c>
      <c r="M119" s="81">
        <f>[1]Malaysia!AK$2791</f>
        <v>103.18304042974501</v>
      </c>
      <c r="N119" s="85">
        <f t="shared" si="248"/>
        <v>3.4507198997281563</v>
      </c>
      <c r="O119" s="81">
        <f>[1]Malaysia!AK$2793</f>
        <v>140.37</v>
      </c>
      <c r="P119" s="85">
        <f t="shared" si="249"/>
        <v>10.110526274503655</v>
      </c>
      <c r="Q119" s="81">
        <f>[1]Malaysia!AK$2794</f>
        <v>103.414</v>
      </c>
      <c r="R119" s="85">
        <f t="shared" si="250"/>
        <v>10.109775444798402</v>
      </c>
      <c r="S119" s="35"/>
      <c r="T119" s="32" t="s">
        <v>35</v>
      </c>
      <c r="U119" s="81">
        <f>[1]Malaysia!AK$2801</f>
        <v>111.444</v>
      </c>
      <c r="V119" s="85">
        <f t="shared" si="251"/>
        <v>13.479828116408356</v>
      </c>
      <c r="W119" s="81">
        <f>[1]Malaysia!AK$2805</f>
        <v>100.307</v>
      </c>
      <c r="X119" s="85">
        <f t="shared" si="252"/>
        <v>3.9903377635862398</v>
      </c>
      <c r="Y119" s="81">
        <f>[1]Malaysia!AK$2813</f>
        <v>111.235956042212</v>
      </c>
      <c r="Z119" s="85">
        <f t="shared" si="253"/>
        <v>3.9653607259327686</v>
      </c>
      <c r="AA119" s="35"/>
      <c r="AB119" s="32" t="s">
        <v>35</v>
      </c>
      <c r="AC119" s="81">
        <f>[1]Malaysia!AK$2824</f>
        <v>91.754000000000005</v>
      </c>
      <c r="AD119" s="85">
        <f t="shared" si="254"/>
        <v>8.4870412410139977</v>
      </c>
      <c r="AE119" s="81">
        <f>[1]Malaysia!AK$2826</f>
        <v>102.268</v>
      </c>
      <c r="AF119" s="85">
        <f t="shared" si="255"/>
        <v>8.659342527465526</v>
      </c>
      <c r="AG119" s="81">
        <f>[1]Malaysia!AK$2828</f>
        <v>131.50700000000001</v>
      </c>
      <c r="AH119" s="85">
        <f t="shared" si="256"/>
        <v>8.6592248010774568</v>
      </c>
      <c r="AI119" s="35"/>
      <c r="AJ119" s="32" t="s">
        <v>35</v>
      </c>
      <c r="AK119" s="81">
        <f>[1]Malaysia!AK$2830</f>
        <v>106.98399999999999</v>
      </c>
      <c r="AL119" s="85">
        <f t="shared" si="257"/>
        <v>8.6584263500543415</v>
      </c>
      <c r="AM119" s="81">
        <f>[1]Malaysia!AK$2834</f>
        <v>78.253</v>
      </c>
      <c r="AN119" s="85">
        <f t="shared" si="258"/>
        <v>0.7026394018556914</v>
      </c>
      <c r="AO119" s="466">
        <f>([1]Malaysia!AK2837*[1]Malaysia!$H2837+[1]Malaysia!AK2839*[1]Malaysia!$H2839)/SUM([1]Malaysia!$H$2837,[1]Malaysia!$H$2839)</f>
        <v>133.77682573556876</v>
      </c>
      <c r="AP119" s="85">
        <f t="shared" si="259"/>
        <v>6.1694674391594049</v>
      </c>
      <c r="AQ119" s="35"/>
      <c r="AR119" s="32" t="s">
        <v>35</v>
      </c>
      <c r="AS119" s="81">
        <f>[1]Malaysia!AK$2842</f>
        <v>102.752520089312</v>
      </c>
      <c r="AT119" s="85">
        <f t="shared" si="260"/>
        <v>6.1688450173453191</v>
      </c>
      <c r="AU119" s="81">
        <f>[1]Malaysia!AK$2843</f>
        <v>93.629000000000005</v>
      </c>
      <c r="AV119" s="85">
        <f t="shared" si="261"/>
        <v>6.1697736653513005</v>
      </c>
      <c r="AW119" s="81">
        <f>[1]Malaysia!AK$2844</f>
        <v>124.30500000000001</v>
      </c>
      <c r="AX119" s="85">
        <f t="shared" si="262"/>
        <v>6.1700873754067658</v>
      </c>
      <c r="AY119" s="35"/>
      <c r="AZ119" s="32" t="s">
        <v>35</v>
      </c>
      <c r="BA119" s="81">
        <f>[1]Malaysia!AK$2845</f>
        <v>112.03700000000001</v>
      </c>
      <c r="BB119" s="85">
        <f t="shared" si="263"/>
        <v>6.1700434016261454</v>
      </c>
      <c r="BC119" s="81">
        <f>[1]Malaysia!AK$2846</f>
        <v>109.05500000000001</v>
      </c>
      <c r="BD119" s="85">
        <f t="shared" si="264"/>
        <v>6.1693179384333803</v>
      </c>
      <c r="BE119" s="81">
        <f>[1]Malaysia!AK$2847</f>
        <v>97.073427175482706</v>
      </c>
      <c r="BF119" s="85">
        <f t="shared" si="265"/>
        <v>6.17031025676566</v>
      </c>
      <c r="BG119" s="81">
        <f>[1]Malaysia!AK$2849</f>
        <v>100.452</v>
      </c>
      <c r="BH119" s="85">
        <f t="shared" si="266"/>
        <v>6.1692120699677702</v>
      </c>
      <c r="BI119" s="472"/>
    </row>
    <row r="120" spans="1:61" ht="15" customHeight="1">
      <c r="A120" s="35"/>
      <c r="B120" s="32" t="s">
        <v>36</v>
      </c>
      <c r="C120" s="81">
        <f>[1]Malaysia!AL$2780</f>
        <v>111.188602124702</v>
      </c>
      <c r="D120" s="85">
        <f t="shared" si="244"/>
        <v>16.78994901396635</v>
      </c>
      <c r="E120" s="81">
        <f>[1]Malaysia!AL$2781</f>
        <v>137.37289077038201</v>
      </c>
      <c r="F120" s="85">
        <f t="shared" si="245"/>
        <v>16.790727133782866</v>
      </c>
      <c r="G120" s="81">
        <f>[1]Malaysia!AL$2782</f>
        <v>103.25909538821099</v>
      </c>
      <c r="H120" s="85">
        <f t="shared" si="246"/>
        <v>16.790361733874448</v>
      </c>
      <c r="I120" s="81">
        <f>[1]Malaysia!AL$2787</f>
        <v>99.261000000000095</v>
      </c>
      <c r="J120" s="85">
        <f t="shared" si="247"/>
        <v>16.790013060206348</v>
      </c>
      <c r="K120" s="35"/>
      <c r="L120" s="32" t="s">
        <v>36</v>
      </c>
      <c r="M120" s="81">
        <f>[1]Malaysia!AL$2791</f>
        <v>107.289288898414</v>
      </c>
      <c r="N120" s="85">
        <f t="shared" si="248"/>
        <v>3.0567109660942293</v>
      </c>
      <c r="O120" s="81">
        <f>[1]Malaysia!AL$2793</f>
        <v>117.148</v>
      </c>
      <c r="P120" s="85">
        <f t="shared" si="249"/>
        <v>8.2428599148086903</v>
      </c>
      <c r="Q120" s="81">
        <f>[1]Malaysia!AL$2794</f>
        <v>103.52200000000001</v>
      </c>
      <c r="R120" s="85">
        <f t="shared" si="250"/>
        <v>8.2424533924447303</v>
      </c>
      <c r="S120" s="35"/>
      <c r="T120" s="32" t="s">
        <v>36</v>
      </c>
      <c r="U120" s="81">
        <f>[1]Malaysia!AL$2801</f>
        <v>105.526</v>
      </c>
      <c r="V120" s="85">
        <f t="shared" si="251"/>
        <v>3.9767464774854773</v>
      </c>
      <c r="W120" s="81">
        <f>[1]Malaysia!AL$2805</f>
        <v>112.215</v>
      </c>
      <c r="X120" s="85">
        <f t="shared" si="252"/>
        <v>4.3676001450906341</v>
      </c>
      <c r="Y120" s="81">
        <f>[1]Malaysia!AL$2813</f>
        <v>101.43155228641101</v>
      </c>
      <c r="Z120" s="85">
        <f t="shared" si="253"/>
        <v>3.7763036955344091</v>
      </c>
      <c r="AA120" s="35"/>
      <c r="AB120" s="32" t="s">
        <v>36</v>
      </c>
      <c r="AC120" s="81">
        <f>[1]Malaysia!AL$2824</f>
        <v>130.285</v>
      </c>
      <c r="AD120" s="85">
        <f t="shared" si="254"/>
        <v>10.082634851967015</v>
      </c>
      <c r="AE120" s="81">
        <f>[1]Malaysia!AL$2826</f>
        <v>119.151</v>
      </c>
      <c r="AF120" s="85">
        <f t="shared" si="255"/>
        <v>8.339773956846301</v>
      </c>
      <c r="AG120" s="81">
        <f>[1]Malaysia!AL$2828</f>
        <v>88.706000000000003</v>
      </c>
      <c r="AH120" s="85">
        <f t="shared" si="256"/>
        <v>8.3392364249248914</v>
      </c>
      <c r="AI120" s="35"/>
      <c r="AJ120" s="32" t="s">
        <v>36</v>
      </c>
      <c r="AK120" s="81">
        <f>[1]Malaysia!AL$2830</f>
        <v>135.38800000000001</v>
      </c>
      <c r="AL120" s="85">
        <f t="shared" si="257"/>
        <v>8.3390014963950563</v>
      </c>
      <c r="AM120" s="81">
        <f>[1]Malaysia!AL$2834</f>
        <v>47.558</v>
      </c>
      <c r="AN120" s="85">
        <f t="shared" si="258"/>
        <v>-6.9933899166894804</v>
      </c>
      <c r="AO120" s="466">
        <f>([1]Malaysia!AL2837*[1]Malaysia!$H2837+[1]Malaysia!AL2839*[1]Malaysia!$H2839)/SUM([1]Malaysia!$H$2837,[1]Malaysia!$H$2839)</f>
        <v>115.70209642290779</v>
      </c>
      <c r="AP120" s="85">
        <f t="shared" si="259"/>
        <v>5.0492552320393003</v>
      </c>
      <c r="AQ120" s="35"/>
      <c r="AR120" s="32" t="s">
        <v>36</v>
      </c>
      <c r="AS120" s="81">
        <f>[1]Malaysia!AL$2842</f>
        <v>97.710362079291201</v>
      </c>
      <c r="AT120" s="85">
        <f t="shared" si="260"/>
        <v>5.0492786046638685</v>
      </c>
      <c r="AU120" s="81">
        <f>[1]Malaysia!AL$2843</f>
        <v>97.84</v>
      </c>
      <c r="AV120" s="85">
        <f t="shared" si="261"/>
        <v>5.0495506619281372</v>
      </c>
      <c r="AW120" s="81">
        <f>[1]Malaysia!AL$2844</f>
        <v>112.30500000000001</v>
      </c>
      <c r="AX120" s="85">
        <f t="shared" si="262"/>
        <v>5.050231044094815</v>
      </c>
      <c r="AY120" s="35"/>
      <c r="AZ120" s="32" t="s">
        <v>36</v>
      </c>
      <c r="BA120" s="81">
        <f>[1]Malaysia!AL$2845</f>
        <v>92.575000000000003</v>
      </c>
      <c r="BB120" s="85">
        <f t="shared" si="263"/>
        <v>5.0496453900709355</v>
      </c>
      <c r="BC120" s="81">
        <f>[1]Malaysia!AL$2846</f>
        <v>94.2139999999997</v>
      </c>
      <c r="BD120" s="85">
        <f t="shared" si="264"/>
        <v>5.0487255535981461</v>
      </c>
      <c r="BE120" s="81">
        <f>[1]Malaysia!AL$2847</f>
        <v>95.325050918614593</v>
      </c>
      <c r="BF120" s="85">
        <f t="shared" si="265"/>
        <v>5.0498488815166667</v>
      </c>
      <c r="BG120" s="81">
        <f>[1]Malaysia!AL$2849</f>
        <v>82.787999999999997</v>
      </c>
      <c r="BH120" s="85">
        <f t="shared" si="266"/>
        <v>5.0489157329746632</v>
      </c>
      <c r="BI120" s="472"/>
    </row>
    <row r="121" spans="1:61" ht="15" customHeight="1">
      <c r="A121" s="35"/>
      <c r="B121" s="32" t="s">
        <v>37</v>
      </c>
      <c r="C121" s="81">
        <f>[1]Malaysia!AM$2780</f>
        <v>96.187046530233502</v>
      </c>
      <c r="D121" s="85">
        <f t="shared" si="244"/>
        <v>13.714910742313265</v>
      </c>
      <c r="E121" s="81">
        <f>[1]Malaysia!AM$2781</f>
        <v>117.91583963608301</v>
      </c>
      <c r="F121" s="85">
        <f t="shared" si="245"/>
        <v>13.714759853634462</v>
      </c>
      <c r="G121" s="81">
        <f>[1]Malaysia!AM$2782</f>
        <v>87.990181571831798</v>
      </c>
      <c r="H121" s="85">
        <f t="shared" si="246"/>
        <v>13.714797736228263</v>
      </c>
      <c r="I121" s="81">
        <f>[1]Malaysia!AM$2787</f>
        <v>117.471</v>
      </c>
      <c r="J121" s="85">
        <f t="shared" si="247"/>
        <v>13.714993756231664</v>
      </c>
      <c r="K121" s="35"/>
      <c r="L121" s="32" t="s">
        <v>37</v>
      </c>
      <c r="M121" s="81">
        <f>[1]Malaysia!AM$2791</f>
        <v>106.532172709072</v>
      </c>
      <c r="N121" s="85">
        <f t="shared" si="248"/>
        <v>4.9159389778213267</v>
      </c>
      <c r="O121" s="81">
        <f>[1]Malaysia!AM$2793</f>
        <v>106.325</v>
      </c>
      <c r="P121" s="85">
        <f t="shared" si="249"/>
        <v>9.1789374242704298</v>
      </c>
      <c r="Q121" s="81">
        <f>[1]Malaysia!AM$2794</f>
        <v>104.34099999999999</v>
      </c>
      <c r="R121" s="85">
        <f t="shared" si="250"/>
        <v>9.179850996149554</v>
      </c>
      <c r="S121" s="35"/>
      <c r="T121" s="32" t="s">
        <v>37</v>
      </c>
      <c r="U121" s="81">
        <f>[1]Malaysia!AM$2801</f>
        <v>101.633</v>
      </c>
      <c r="V121" s="85">
        <f t="shared" si="251"/>
        <v>3.1032523789234432</v>
      </c>
      <c r="W121" s="81">
        <f>[1]Malaysia!AM$2805</f>
        <v>106.012</v>
      </c>
      <c r="X121" s="85">
        <f t="shared" si="252"/>
        <v>3.4808582082267634</v>
      </c>
      <c r="Y121" s="81">
        <f>[1]Malaysia!AM$2813</f>
        <v>108.144430618719</v>
      </c>
      <c r="Z121" s="85">
        <f t="shared" si="253"/>
        <v>4.0388144205464727</v>
      </c>
      <c r="AA121" s="35"/>
      <c r="AB121" s="32" t="s">
        <v>37</v>
      </c>
      <c r="AC121" s="81">
        <f>[1]Malaysia!AM$2824</f>
        <v>92.805999999999997</v>
      </c>
      <c r="AD121" s="85">
        <f t="shared" si="254"/>
        <v>12.106204097410128</v>
      </c>
      <c r="AE121" s="81">
        <f>[1]Malaysia!AM$2826</f>
        <v>114.377</v>
      </c>
      <c r="AF121" s="85">
        <f t="shared" si="255"/>
        <v>11.284406347600196</v>
      </c>
      <c r="AG121" s="81">
        <f>[1]Malaysia!AM$2828</f>
        <v>89.596999999999994</v>
      </c>
      <c r="AH121" s="85">
        <f t="shared" si="256"/>
        <v>11.284032193958666</v>
      </c>
      <c r="AI121" s="35"/>
      <c r="AJ121" s="32" t="s">
        <v>37</v>
      </c>
      <c r="AK121" s="81">
        <f>[1]Malaysia!AM$2830</f>
        <v>109.175</v>
      </c>
      <c r="AL121" s="85">
        <f t="shared" si="257"/>
        <v>11.283828551042234</v>
      </c>
      <c r="AM121" s="81">
        <f>[1]Malaysia!AM$2834</f>
        <v>69.456999999999994</v>
      </c>
      <c r="AN121" s="85">
        <f t="shared" si="258"/>
        <v>-1.8996638513036572</v>
      </c>
      <c r="AO121" s="466">
        <f>([1]Malaysia!AM2837*[1]Malaysia!$H2837+[1]Malaysia!AM2839*[1]Malaysia!$H2839)/SUM([1]Malaysia!$H$2837,[1]Malaysia!$H$2839)</f>
        <v>96.246679049808478</v>
      </c>
      <c r="AP121" s="85">
        <f t="shared" si="259"/>
        <v>6.8530275977985156</v>
      </c>
      <c r="AQ121" s="35"/>
      <c r="AR121" s="32" t="s">
        <v>37</v>
      </c>
      <c r="AS121" s="81">
        <f>[1]Malaysia!AM$2842</f>
        <v>94.201006283714094</v>
      </c>
      <c r="AT121" s="85">
        <f t="shared" si="260"/>
        <v>6.85280117787687</v>
      </c>
      <c r="AU121" s="81">
        <f>[1]Malaysia!AM$2843</f>
        <v>113.21599999999999</v>
      </c>
      <c r="AV121" s="85">
        <f t="shared" si="261"/>
        <v>6.8529092539285443</v>
      </c>
      <c r="AW121" s="81">
        <f>[1]Malaysia!AM$2844</f>
        <v>90.748000000000005</v>
      </c>
      <c r="AX121" s="85">
        <f t="shared" si="262"/>
        <v>6.852863602110034</v>
      </c>
      <c r="AY121" s="35"/>
      <c r="AZ121" s="32" t="s">
        <v>37</v>
      </c>
      <c r="BA121" s="81">
        <f>[1]Malaysia!AM$2845</f>
        <v>92.075999999999993</v>
      </c>
      <c r="BB121" s="85">
        <f t="shared" si="263"/>
        <v>6.852653444894429</v>
      </c>
      <c r="BC121" s="81">
        <f>[1]Malaysia!AM$2846</f>
        <v>93.008999999999702</v>
      </c>
      <c r="BD121" s="85">
        <f t="shared" si="264"/>
        <v>6.8528560268370313</v>
      </c>
      <c r="BE121" s="81">
        <f>[1]Malaysia!AM$2847</f>
        <v>94.332998773322998</v>
      </c>
      <c r="BF121" s="85">
        <f t="shared" si="265"/>
        <v>6.8525833728037497</v>
      </c>
      <c r="BG121" s="81">
        <f>[1]Malaysia!AM$2849</f>
        <v>100.074</v>
      </c>
      <c r="BH121" s="85">
        <f t="shared" si="266"/>
        <v>6.8538785969782623</v>
      </c>
      <c r="BI121" s="472"/>
    </row>
    <row r="122" spans="1:61" ht="15" customHeight="1">
      <c r="A122" s="35"/>
      <c r="B122" s="32" t="s">
        <v>38</v>
      </c>
      <c r="C122" s="81">
        <f>[1]Malaysia!AN$2780</f>
        <v>80.8123794660778</v>
      </c>
      <c r="D122" s="85">
        <f t="shared" si="244"/>
        <v>6.8261344010361853</v>
      </c>
      <c r="E122" s="81">
        <f>[1]Malaysia!AN$2781</f>
        <v>101.353608405892</v>
      </c>
      <c r="F122" s="85">
        <f t="shared" si="245"/>
        <v>6.8278084868727262</v>
      </c>
      <c r="G122" s="81">
        <f>[1]Malaysia!AN$2782</f>
        <v>92.656682071838901</v>
      </c>
      <c r="H122" s="85">
        <f t="shared" si="246"/>
        <v>6.8266790037953058</v>
      </c>
      <c r="I122" s="81">
        <f>[1]Malaysia!AN$2787</f>
        <v>114.414</v>
      </c>
      <c r="J122" s="85">
        <f t="shared" si="247"/>
        <v>6.8271367481466285</v>
      </c>
      <c r="K122" s="35"/>
      <c r="L122" s="32" t="s">
        <v>38</v>
      </c>
      <c r="M122" s="81">
        <f>[1]Malaysia!AN$2791</f>
        <v>109.260440550032</v>
      </c>
      <c r="N122" s="85">
        <f t="shared" si="248"/>
        <v>3.8524938980429653</v>
      </c>
      <c r="O122" s="81">
        <f>[1]Malaysia!AN$2793</f>
        <v>197.30500000000001</v>
      </c>
      <c r="P122" s="85">
        <f t="shared" si="249"/>
        <v>13.812298107983395</v>
      </c>
      <c r="Q122" s="81">
        <f>[1]Malaysia!AN$2794</f>
        <v>131.96899999999999</v>
      </c>
      <c r="R122" s="85">
        <f t="shared" si="250"/>
        <v>13.812492992850551</v>
      </c>
      <c r="S122" s="35"/>
      <c r="T122" s="32" t="s">
        <v>38</v>
      </c>
      <c r="U122" s="81">
        <f>[1]Malaysia!AN$2801</f>
        <v>106.471</v>
      </c>
      <c r="V122" s="85">
        <f t="shared" si="251"/>
        <v>0.157096628537019</v>
      </c>
      <c r="W122" s="81">
        <f>[1]Malaysia!AN$2805</f>
        <v>95.903999999999996</v>
      </c>
      <c r="X122" s="85">
        <f t="shared" si="252"/>
        <v>3.7719924689995281</v>
      </c>
      <c r="Y122" s="81">
        <f>[1]Malaysia!AN$2813</f>
        <v>109.637137152026</v>
      </c>
      <c r="Z122" s="85">
        <f t="shared" si="253"/>
        <v>3.3191837073637487</v>
      </c>
      <c r="AA122" s="35"/>
      <c r="AB122" s="32" t="s">
        <v>38</v>
      </c>
      <c r="AC122" s="81">
        <f>[1]Malaysia!AN$2824</f>
        <v>94.52</v>
      </c>
      <c r="AD122" s="85">
        <f t="shared" si="254"/>
        <v>8.672407647998881</v>
      </c>
      <c r="AE122" s="81">
        <f>[1]Malaysia!AN$2826</f>
        <v>116.568</v>
      </c>
      <c r="AF122" s="85">
        <f t="shared" si="255"/>
        <v>7.303422501242693</v>
      </c>
      <c r="AG122" s="81">
        <f>[1]Malaysia!AN$2828</f>
        <v>127.55200000000001</v>
      </c>
      <c r="AH122" s="85">
        <f t="shared" si="256"/>
        <v>7.3028745446744807</v>
      </c>
      <c r="AI122" s="35"/>
      <c r="AJ122" s="32" t="s">
        <v>38</v>
      </c>
      <c r="AK122" s="81">
        <f>[1]Malaysia!AN$2830</f>
        <v>121.68300000000001</v>
      </c>
      <c r="AL122" s="85">
        <f t="shared" si="257"/>
        <v>7.3032865671378602</v>
      </c>
      <c r="AM122" s="81">
        <f>[1]Malaysia!AN$2834</f>
        <v>78.3</v>
      </c>
      <c r="AN122" s="85">
        <f t="shared" si="258"/>
        <v>-18.482504450667861</v>
      </c>
      <c r="AO122" s="466">
        <f>([1]Malaysia!AN2837*[1]Malaysia!$H2837+[1]Malaysia!AN2839*[1]Malaysia!$H2839)/SUM([1]Malaysia!$H$2837,[1]Malaysia!$H$2839)</f>
        <v>84.643726895115378</v>
      </c>
      <c r="AP122" s="85">
        <f t="shared" si="259"/>
        <v>-1.0393023200141727</v>
      </c>
      <c r="AQ122" s="35"/>
      <c r="AR122" s="32" t="s">
        <v>38</v>
      </c>
      <c r="AS122" s="81">
        <f>[1]Malaysia!AN$2842</f>
        <v>110.41217346149701</v>
      </c>
      <c r="AT122" s="85">
        <f t="shared" si="260"/>
        <v>-1.0399785843923439</v>
      </c>
      <c r="AU122" s="81">
        <f>[1]Malaysia!AN$2843</f>
        <v>107.90300000000001</v>
      </c>
      <c r="AV122" s="85">
        <f t="shared" si="261"/>
        <v>-1.0400139402221242</v>
      </c>
      <c r="AW122" s="81">
        <f>[1]Malaysia!AN$2844</f>
        <v>99.805999999999997</v>
      </c>
      <c r="AX122" s="85">
        <f t="shared" si="262"/>
        <v>-1.0401070844281435</v>
      </c>
      <c r="AY122" s="35"/>
      <c r="AZ122" s="32" t="s">
        <v>38</v>
      </c>
      <c r="BA122" s="81">
        <f>[1]Malaysia!AN$2845</f>
        <v>103.66</v>
      </c>
      <c r="BB122" s="85">
        <f t="shared" si="263"/>
        <v>-1.0396280632750603</v>
      </c>
      <c r="BC122" s="81">
        <f>[1]Malaysia!AN$2846</f>
        <v>85.4549999999997</v>
      </c>
      <c r="BD122" s="85">
        <f t="shared" si="264"/>
        <v>-1.0399175477400888</v>
      </c>
      <c r="BE122" s="81">
        <f>[1]Malaysia!AN$2847</f>
        <v>101.37735618987701</v>
      </c>
      <c r="BF122" s="85">
        <f t="shared" si="265"/>
        <v>-1.040168722948394</v>
      </c>
      <c r="BG122" s="81">
        <f>[1]Malaysia!AN$2849</f>
        <v>101.038</v>
      </c>
      <c r="BH122" s="85">
        <f t="shared" si="266"/>
        <v>-1.0401567091087145</v>
      </c>
    </row>
    <row r="123" spans="1:61" ht="15" customHeight="1">
      <c r="A123" s="35"/>
      <c r="B123" s="32" t="s">
        <v>39</v>
      </c>
      <c r="C123" s="81">
        <f>[1]Malaysia!AO$2780</f>
        <v>123.491962128883</v>
      </c>
      <c r="D123" s="85">
        <f t="shared" si="244"/>
        <v>21.50117625144847</v>
      </c>
      <c r="E123" s="81">
        <f>[1]Malaysia!AO$2781</f>
        <v>126.61094997465401</v>
      </c>
      <c r="F123" s="85">
        <f t="shared" si="245"/>
        <v>21.500614428349181</v>
      </c>
      <c r="G123" s="81">
        <f>[1]Malaysia!AO$2782</f>
        <v>128.72531109776901</v>
      </c>
      <c r="H123" s="85">
        <f t="shared" si="246"/>
        <v>21.50137559440995</v>
      </c>
      <c r="I123" s="81">
        <f>[1]Malaysia!AO$2787</f>
        <v>126.208</v>
      </c>
      <c r="J123" s="85">
        <f t="shared" si="247"/>
        <v>21.501049348248841</v>
      </c>
      <c r="K123" s="35"/>
      <c r="L123" s="32" t="s">
        <v>39</v>
      </c>
      <c r="M123" s="81">
        <f>[1]Malaysia!AO$2791</f>
        <v>106.579268859148</v>
      </c>
      <c r="N123" s="85">
        <f t="shared" si="248"/>
        <v>4.231694047936287</v>
      </c>
      <c r="O123" s="81">
        <f>[1]Malaysia!AO$2793</f>
        <v>111</v>
      </c>
      <c r="P123" s="85">
        <f t="shared" si="249"/>
        <v>14.617322704555775</v>
      </c>
      <c r="Q123" s="81">
        <f>[1]Malaysia!AO$2794</f>
        <v>108.908</v>
      </c>
      <c r="R123" s="85">
        <f t="shared" si="250"/>
        <v>14.617076584683304</v>
      </c>
      <c r="S123" s="35"/>
      <c r="T123" s="32" t="s">
        <v>39</v>
      </c>
      <c r="U123" s="81">
        <f>[1]Malaysia!AO$2801</f>
        <v>123.45099999999999</v>
      </c>
      <c r="V123" s="85">
        <f t="shared" si="251"/>
        <v>2.3606182216178553</v>
      </c>
      <c r="W123" s="81">
        <f>[1]Malaysia!AO$2805</f>
        <v>106.91800000000001</v>
      </c>
      <c r="X123" s="85">
        <f t="shared" si="252"/>
        <v>3.2086800393845323</v>
      </c>
      <c r="Y123" s="81">
        <f>[1]Malaysia!AO$2813</f>
        <v>109.805087756879</v>
      </c>
      <c r="Z123" s="85">
        <f t="shared" si="253"/>
        <v>6.6622664735129291</v>
      </c>
      <c r="AA123" s="35"/>
      <c r="AB123" s="32" t="s">
        <v>39</v>
      </c>
      <c r="AC123" s="81">
        <f>[1]Malaysia!AO$2824</f>
        <v>156.68899999999999</v>
      </c>
      <c r="AD123" s="85">
        <f t="shared" si="254"/>
        <v>10.852570587694288</v>
      </c>
      <c r="AE123" s="81">
        <f>[1]Malaysia!AO$2826</f>
        <v>113.363</v>
      </c>
      <c r="AF123" s="85">
        <f t="shared" si="255"/>
        <v>9.7882931742465473</v>
      </c>
      <c r="AG123" s="81">
        <f>[1]Malaysia!AO$2828</f>
        <v>109.19199999999999</v>
      </c>
      <c r="AH123" s="85">
        <f t="shared" si="256"/>
        <v>9.7881496526136971</v>
      </c>
      <c r="AI123" s="35"/>
      <c r="AJ123" s="32" t="s">
        <v>39</v>
      </c>
      <c r="AK123" s="81">
        <f>[1]Malaysia!AO$2830</f>
        <v>114.13800000000001</v>
      </c>
      <c r="AL123" s="85">
        <f t="shared" si="257"/>
        <v>9.7881918393259042</v>
      </c>
      <c r="AM123" s="81">
        <f>[1]Malaysia!AO$2834</f>
        <v>109.4</v>
      </c>
      <c r="AN123" s="85">
        <f t="shared" si="258"/>
        <v>-3.4072347451416647</v>
      </c>
      <c r="AO123" s="466">
        <f>([1]Malaysia!AO2837*[1]Malaysia!$H2837+[1]Malaysia!AO2839*[1]Malaysia!$H2839)/SUM([1]Malaysia!$H$2837,[1]Malaysia!$H$2839)</f>
        <v>74.145347387379275</v>
      </c>
      <c r="AP123" s="85">
        <f t="shared" si="259"/>
        <v>6.7681369299508134</v>
      </c>
      <c r="AQ123" s="35"/>
      <c r="AR123" s="32" t="s">
        <v>39</v>
      </c>
      <c r="AS123" s="81">
        <f>[1]Malaysia!AO$2842</f>
        <v>105.770204244222</v>
      </c>
      <c r="AT123" s="85">
        <f t="shared" si="260"/>
        <v>6.768453212835837</v>
      </c>
      <c r="AU123" s="81">
        <f>[1]Malaysia!AO$2843</f>
        <v>101.83199999999999</v>
      </c>
      <c r="AV123" s="85">
        <f t="shared" si="261"/>
        <v>6.7678790484079059</v>
      </c>
      <c r="AW123" s="81">
        <f>[1]Malaysia!AO$2844</f>
        <v>94.489000000000004</v>
      </c>
      <c r="AX123" s="85">
        <f t="shared" si="262"/>
        <v>6.7684380614470285</v>
      </c>
      <c r="AY123" s="35"/>
      <c r="AZ123" s="32" t="s">
        <v>39</v>
      </c>
      <c r="BA123" s="81">
        <f>[1]Malaysia!AO$2845</f>
        <v>100.32599999999999</v>
      </c>
      <c r="BB123" s="85">
        <f t="shared" si="263"/>
        <v>6.7684055935125542</v>
      </c>
      <c r="BC123" s="81">
        <f>[1]Malaysia!AO$2846</f>
        <v>94.629999999999697</v>
      </c>
      <c r="BD123" s="85">
        <f t="shared" si="264"/>
        <v>6.7685121458631983</v>
      </c>
      <c r="BE123" s="81">
        <f>[1]Malaysia!AO$2847</f>
        <v>104.73194399839301</v>
      </c>
      <c r="BF123" s="85">
        <f t="shared" si="265"/>
        <v>6.767956095369513</v>
      </c>
      <c r="BG123" s="81">
        <f>[1]Malaysia!AO$2849</f>
        <v>115.145</v>
      </c>
      <c r="BH123" s="85">
        <f t="shared" si="266"/>
        <v>6.7679839771525963</v>
      </c>
    </row>
    <row r="124" spans="1:61" ht="15" customHeight="1">
      <c r="A124" s="35"/>
      <c r="B124" s="32" t="s">
        <v>40</v>
      </c>
      <c r="C124" s="81">
        <f>[1]Malaysia!AP$2780</f>
        <v>108.106858620571</v>
      </c>
      <c r="D124" s="85">
        <f t="shared" si="244"/>
        <v>9.8545240394880267</v>
      </c>
      <c r="E124" s="81">
        <f>[1]Malaysia!AP$2781</f>
        <v>110.506903108334</v>
      </c>
      <c r="F124" s="85">
        <f t="shared" si="245"/>
        <v>9.8546442249866288</v>
      </c>
      <c r="G124" s="81">
        <f>[1]Malaysia!AP$2782</f>
        <v>109.108298211807</v>
      </c>
      <c r="H124" s="85">
        <f t="shared" si="246"/>
        <v>9.8545497594785729</v>
      </c>
      <c r="I124" s="81">
        <f>[1]Malaysia!AP$2787</f>
        <v>111.26591004202299</v>
      </c>
      <c r="J124" s="85">
        <f t="shared" si="247"/>
        <v>9.8542825117470443</v>
      </c>
      <c r="K124" s="35"/>
      <c r="L124" s="32" t="s">
        <v>40</v>
      </c>
      <c r="M124" s="81">
        <f>[1]Malaysia!AP$2791</f>
        <v>107.688549305469</v>
      </c>
      <c r="N124" s="85">
        <f t="shared" si="248"/>
        <v>4.3795101905147646</v>
      </c>
      <c r="O124" s="81">
        <f>[1]Malaysia!AP$2793</f>
        <v>107.38688938708199</v>
      </c>
      <c r="P124" s="85">
        <f t="shared" si="249"/>
        <v>13.588840054032133</v>
      </c>
      <c r="Q124" s="81">
        <f>[1]Malaysia!AP$2794</f>
        <v>112.862941409393</v>
      </c>
      <c r="R124" s="85">
        <f t="shared" si="250"/>
        <v>13.588773673164752</v>
      </c>
      <c r="S124" s="35"/>
      <c r="T124" s="32" t="s">
        <v>40</v>
      </c>
      <c r="U124" s="81">
        <f>[1]Malaysia!AP$2801</f>
        <v>119.06254569479</v>
      </c>
      <c r="V124" s="85">
        <f t="shared" si="251"/>
        <v>1.3772793177998324</v>
      </c>
      <c r="W124" s="81">
        <f>[1]Malaysia!AP$2805</f>
        <v>108.954501685992</v>
      </c>
      <c r="X124" s="85">
        <f t="shared" si="252"/>
        <v>3.5974761920985827</v>
      </c>
      <c r="Y124" s="81">
        <f>[1]Malaysia!AP$2813</f>
        <v>101.443190620547</v>
      </c>
      <c r="Z124" s="85">
        <f t="shared" si="253"/>
        <v>5.92000535626984</v>
      </c>
      <c r="AA124" s="35"/>
      <c r="AB124" s="32" t="s">
        <v>40</v>
      </c>
      <c r="AC124" s="81">
        <f>[1]Malaysia!AP$2824</f>
        <v>165.22249130092399</v>
      </c>
      <c r="AD124" s="85">
        <f t="shared" si="254"/>
        <v>8.9355121651770304</v>
      </c>
      <c r="AE124" s="81">
        <f>[1]Malaysia!AP$2826</f>
        <v>107.80773130212999</v>
      </c>
      <c r="AF124" s="85">
        <f t="shared" si="255"/>
        <v>8.4181253478383269</v>
      </c>
      <c r="AG124" s="81">
        <f>[1]Malaysia!AP$2828</f>
        <v>117.965953657718</v>
      </c>
      <c r="AH124" s="85">
        <f t="shared" si="256"/>
        <v>8.4186107914251238</v>
      </c>
      <c r="AI124" s="35"/>
      <c r="AJ124" s="32" t="s">
        <v>40</v>
      </c>
      <c r="AK124" s="81">
        <f>[1]Malaysia!AP$2830</f>
        <v>118.856943150798</v>
      </c>
      <c r="AL124" s="85">
        <f t="shared" si="257"/>
        <v>8.4184178775477108</v>
      </c>
      <c r="AM124" s="81">
        <f>[1]Malaysia!AP$2834</f>
        <v>88.424170243190602</v>
      </c>
      <c r="AN124" s="85">
        <f t="shared" si="258"/>
        <v>-1.008485593965176</v>
      </c>
      <c r="AO124" s="466">
        <f>([1]Malaysia!AP2837*[1]Malaysia!$H2837+[1]Malaysia!AP2839*[1]Malaysia!$H2839)/SUM([1]Malaysia!$H$2837,[1]Malaysia!$H$2839)</f>
        <v>116.03939376042143</v>
      </c>
      <c r="AP124" s="85">
        <f t="shared" si="259"/>
        <v>9.873198473481736</v>
      </c>
      <c r="AQ124" s="35"/>
      <c r="AR124" s="32" t="s">
        <v>40</v>
      </c>
      <c r="AS124" s="81">
        <f>[1]Malaysia!AP$2842</f>
        <v>98.984818144852099</v>
      </c>
      <c r="AT124" s="85">
        <f t="shared" si="260"/>
        <v>9.8738652489404046</v>
      </c>
      <c r="AU124" s="81">
        <f>[1]Malaysia!AP$2843</f>
        <v>126.976066715405</v>
      </c>
      <c r="AV124" s="85">
        <f t="shared" si="261"/>
        <v>9.8732038102945552</v>
      </c>
      <c r="AW124" s="81">
        <f>[1]Malaysia!AP$2844</f>
        <v>121.222661387798</v>
      </c>
      <c r="AX124" s="85">
        <f t="shared" si="262"/>
        <v>9.8737969054355688</v>
      </c>
      <c r="AY124" s="35"/>
      <c r="AZ124" s="32" t="s">
        <v>40</v>
      </c>
      <c r="BA124" s="81">
        <f>[1]Malaysia!AP$2845</f>
        <v>111.394574371964</v>
      </c>
      <c r="BB124" s="85">
        <f t="shared" si="263"/>
        <v>9.8728355989189538</v>
      </c>
      <c r="BC124" s="81">
        <f>[1]Malaysia!AP$2846</f>
        <v>93.2127347385874</v>
      </c>
      <c r="BD124" s="85">
        <f t="shared" si="264"/>
        <v>9.8727380018007693</v>
      </c>
      <c r="BE124" s="81">
        <f>[1]Malaysia!AP$2847</f>
        <v>110.283171322806</v>
      </c>
      <c r="BF124" s="85">
        <f t="shared" si="265"/>
        <v>9.873479338445776</v>
      </c>
      <c r="BG124" s="81">
        <f>[1]Malaysia!AP$2849</f>
        <v>116.29117903704299</v>
      </c>
      <c r="BH124" s="85">
        <f t="shared" si="266"/>
        <v>9.8734696734186258</v>
      </c>
    </row>
    <row r="125" spans="1:61" ht="15" customHeight="1">
      <c r="A125" s="35"/>
      <c r="B125" s="32" t="s">
        <v>41</v>
      </c>
      <c r="C125" s="81">
        <f>[1]Malaysia!AQ$2780</f>
        <v>98.013744197970993</v>
      </c>
      <c r="D125" s="85">
        <f t="shared" si="244"/>
        <v>8.8995122746887745</v>
      </c>
      <c r="E125" s="81">
        <f>[1]Malaysia!AQ$2781</f>
        <v>110.76362396941801</v>
      </c>
      <c r="F125" s="85">
        <f t="shared" si="245"/>
        <v>8.9001996600157014</v>
      </c>
      <c r="G125" s="81">
        <f>[1]Malaysia!AQ$2782</f>
        <v>109.40785817950299</v>
      </c>
      <c r="H125" s="85">
        <f t="shared" si="246"/>
        <v>8.9000895968257367</v>
      </c>
      <c r="I125" s="81">
        <f>[1]Malaysia!AQ$2787</f>
        <v>110.874</v>
      </c>
      <c r="J125" s="85">
        <f t="shared" si="247"/>
        <v>8.8996493571547717</v>
      </c>
      <c r="K125" s="35"/>
      <c r="L125" s="32" t="s">
        <v>41</v>
      </c>
      <c r="M125" s="81">
        <f>[1]Malaysia!AQ$2791</f>
        <v>121.840649227646</v>
      </c>
      <c r="N125" s="85">
        <f t="shared" si="248"/>
        <v>3.9624524577341163</v>
      </c>
      <c r="O125" s="81">
        <f>[1]Malaysia!AQ$2793</f>
        <v>112.97199999999999</v>
      </c>
      <c r="P125" s="85">
        <f t="shared" si="249"/>
        <v>13.268764162104716</v>
      </c>
      <c r="Q125" s="81">
        <f>[1]Malaysia!AQ$2794</f>
        <v>117.64400000000001</v>
      </c>
      <c r="R125" s="85">
        <f t="shared" si="250"/>
        <v>13.26953072345998</v>
      </c>
      <c r="S125" s="35"/>
      <c r="T125" s="32" t="s">
        <v>41</v>
      </c>
      <c r="U125" s="81">
        <f>[1]Malaysia!AQ$2801</f>
        <v>120.24299999999999</v>
      </c>
      <c r="V125" s="85">
        <f t="shared" si="251"/>
        <v>1.0521804170063263</v>
      </c>
      <c r="W125" s="81">
        <f>[1]Malaysia!AQ$2805</f>
        <v>115.001</v>
      </c>
      <c r="X125" s="85">
        <f t="shared" si="252"/>
        <v>5.3344568911034287</v>
      </c>
      <c r="Y125" s="81">
        <f>[1]Malaysia!AQ$2813</f>
        <v>103.138928118134</v>
      </c>
      <c r="Z125" s="85">
        <f t="shared" si="253"/>
        <v>3.6520903024876503</v>
      </c>
      <c r="AA125" s="35"/>
      <c r="AB125" s="32" t="s">
        <v>41</v>
      </c>
      <c r="AC125" s="81">
        <f>[1]Malaysia!AQ$2824</f>
        <v>162.851</v>
      </c>
      <c r="AD125" s="85">
        <f t="shared" si="254"/>
        <v>6.9699159222280684</v>
      </c>
      <c r="AE125" s="81">
        <f>[1]Malaysia!AQ$2826</f>
        <v>139.37299999999999</v>
      </c>
      <c r="AF125" s="85">
        <f t="shared" si="255"/>
        <v>4.6351699337081982</v>
      </c>
      <c r="AG125" s="81">
        <f>[1]Malaysia!AQ$2828</f>
        <v>152.506</v>
      </c>
      <c r="AH125" s="85">
        <f t="shared" si="256"/>
        <v>4.6360523914400886</v>
      </c>
      <c r="AI125" s="35"/>
      <c r="AJ125" s="32" t="s">
        <v>41</v>
      </c>
      <c r="AK125" s="81">
        <f>[1]Malaysia!AQ$2830</f>
        <v>124.907</v>
      </c>
      <c r="AL125" s="85">
        <f t="shared" si="257"/>
        <v>4.635012649320629</v>
      </c>
      <c r="AM125" s="81">
        <f>[1]Malaysia!AQ$2834</f>
        <v>61.667000000000002</v>
      </c>
      <c r="AN125" s="85">
        <f t="shared" si="258"/>
        <v>-6.0713143344554084</v>
      </c>
      <c r="AO125" s="466">
        <f>([1]Malaysia!AQ2837*[1]Malaysia!$H2837+[1]Malaysia!AQ2839*[1]Malaysia!$H2839)/SUM([1]Malaysia!$H$2837,[1]Malaysia!$H$2839)</f>
        <v>95.180565865347106</v>
      </c>
      <c r="AP125" s="85">
        <f t="shared" si="259"/>
        <v>8.1738161496109427</v>
      </c>
      <c r="AQ125" s="35"/>
      <c r="AR125" s="32" t="s">
        <v>41</v>
      </c>
      <c r="AS125" s="81">
        <f>[1]Malaysia!AQ$2842</f>
        <v>111.403178415716</v>
      </c>
      <c r="AT125" s="85">
        <f t="shared" si="260"/>
        <v>8.1738660576749993</v>
      </c>
      <c r="AU125" s="81">
        <f>[1]Malaysia!AQ$2843</f>
        <v>121.794</v>
      </c>
      <c r="AV125" s="85">
        <f t="shared" si="261"/>
        <v>8.1738327219759981</v>
      </c>
      <c r="AW125" s="81">
        <f>[1]Malaysia!AQ$2844</f>
        <v>109.934</v>
      </c>
      <c r="AX125" s="85">
        <f t="shared" si="262"/>
        <v>8.1740088755940974</v>
      </c>
      <c r="AY125" s="35"/>
      <c r="AZ125" s="32" t="s">
        <v>41</v>
      </c>
      <c r="BA125" s="81">
        <f>[1]Malaysia!AQ$2845</f>
        <v>112.93899999999999</v>
      </c>
      <c r="BB125" s="85">
        <f t="shared" si="263"/>
        <v>8.1739380297878341</v>
      </c>
      <c r="BC125" s="81">
        <f>[1]Malaysia!AQ$2846</f>
        <v>123.658</v>
      </c>
      <c r="BD125" s="85">
        <f t="shared" si="264"/>
        <v>8.1730306608931471</v>
      </c>
      <c r="BE125" s="81">
        <f>[1]Malaysia!AQ$2847</f>
        <v>112.36426011843</v>
      </c>
      <c r="BF125" s="85">
        <f t="shared" si="265"/>
        <v>8.1737857967815017</v>
      </c>
      <c r="BG125" s="81">
        <f>[1]Malaysia!AQ$2849</f>
        <v>95.918000000000006</v>
      </c>
      <c r="BH125" s="85">
        <f t="shared" si="266"/>
        <v>8.1741287921506682</v>
      </c>
    </row>
    <row r="126" spans="1:61" ht="15" customHeight="1">
      <c r="A126" s="35"/>
      <c r="B126" s="32" t="s">
        <v>42</v>
      </c>
      <c r="C126" s="81">
        <f>[1]Malaysia!AR$2780</f>
        <v>101.536489836825</v>
      </c>
      <c r="D126" s="85">
        <f t="shared" si="244"/>
        <v>7.3825653249979695</v>
      </c>
      <c r="E126" s="81">
        <f>[1]Malaysia!AR$2781</f>
        <v>106.41051090910899</v>
      </c>
      <c r="F126" s="85">
        <f t="shared" si="245"/>
        <v>7.3827160953470212</v>
      </c>
      <c r="G126" s="81">
        <f>[1]Malaysia!AR$2782</f>
        <v>100.482921953953</v>
      </c>
      <c r="H126" s="85">
        <f t="shared" si="246"/>
        <v>7.3822551083326857</v>
      </c>
      <c r="I126" s="81">
        <f>[1]Malaysia!AR$2787</f>
        <v>96.661900705694904</v>
      </c>
      <c r="J126" s="85">
        <f t="shared" si="247"/>
        <v>7.3818286609138397</v>
      </c>
      <c r="K126" s="35"/>
      <c r="L126" s="32" t="s">
        <v>42</v>
      </c>
      <c r="M126" s="81">
        <f>[1]Malaysia!AR$2791</f>
        <v>106.844538230567</v>
      </c>
      <c r="N126" s="85">
        <f t="shared" si="248"/>
        <v>4.2837837161549004</v>
      </c>
      <c r="O126" s="81">
        <f>[1]Malaysia!AR$2793</f>
        <v>100.220773465204</v>
      </c>
      <c r="P126" s="85">
        <f t="shared" si="249"/>
        <v>13.948101219064739</v>
      </c>
      <c r="Q126" s="81">
        <f>[1]Malaysia!AR$2794</f>
        <v>110.96230751605999</v>
      </c>
      <c r="R126" s="85">
        <f t="shared" si="250"/>
        <v>13.947738258431116</v>
      </c>
      <c r="S126" s="35"/>
      <c r="T126" s="32" t="s">
        <v>42</v>
      </c>
      <c r="U126" s="81">
        <f>[1]Malaysia!AR$2801</f>
        <v>96.120988726412506</v>
      </c>
      <c r="V126" s="85">
        <f t="shared" si="251"/>
        <v>-3.33478611943994</v>
      </c>
      <c r="W126" s="81">
        <f>[1]Malaysia!AR$2805</f>
        <v>108.533709238489</v>
      </c>
      <c r="X126" s="85">
        <f t="shared" si="252"/>
        <v>1.8445586278141661</v>
      </c>
      <c r="Y126" s="81">
        <f>[1]Malaysia!AR$2813</f>
        <v>102.14968552115199</v>
      </c>
      <c r="Z126" s="85">
        <f t="shared" si="253"/>
        <v>4.2074260752788604</v>
      </c>
      <c r="AA126" s="35"/>
      <c r="AB126" s="32" t="s">
        <v>42</v>
      </c>
      <c r="AC126" s="81">
        <f>[1]Malaysia!AR$2824</f>
        <v>85.504410914131199</v>
      </c>
      <c r="AD126" s="85">
        <f t="shared" si="254"/>
        <v>6.2166595206598885</v>
      </c>
      <c r="AE126" s="81">
        <f>[1]Malaysia!AR$2826</f>
        <v>130.77404984689599</v>
      </c>
      <c r="AF126" s="85">
        <f t="shared" si="255"/>
        <v>3.821063541013487</v>
      </c>
      <c r="AG126" s="81">
        <f>[1]Malaysia!AR$2828</f>
        <v>143.09628184863101</v>
      </c>
      <c r="AH126" s="85">
        <f t="shared" si="256"/>
        <v>3.8208531151643399</v>
      </c>
      <c r="AI126" s="35"/>
      <c r="AJ126" s="32" t="s">
        <v>42</v>
      </c>
      <c r="AK126" s="81">
        <f>[1]Malaysia!AR$2830</f>
        <v>121.581101509072</v>
      </c>
      <c r="AL126" s="85">
        <f t="shared" si="257"/>
        <v>3.8205243999692442</v>
      </c>
      <c r="AM126" s="81">
        <f>[1]Malaysia!AR$2834</f>
        <v>55.841977183935398</v>
      </c>
      <c r="AN126" s="85">
        <f t="shared" si="258"/>
        <v>-9.6934193933381891</v>
      </c>
      <c r="AO126" s="466">
        <f>([1]Malaysia!AR2837*[1]Malaysia!$H2837+[1]Malaysia!AR2839*[1]Malaysia!$H2839)/SUM([1]Malaysia!$H$2837,[1]Malaysia!$H$2839)</f>
        <v>86.591492555318354</v>
      </c>
      <c r="AP126" s="85">
        <f t="shared" si="259"/>
        <v>4.8201333438333052</v>
      </c>
      <c r="AQ126" s="35"/>
      <c r="AR126" s="32" t="s">
        <v>42</v>
      </c>
      <c r="AS126" s="81">
        <f>[1]Malaysia!AR$2842</f>
        <v>107.072377199337</v>
      </c>
      <c r="AT126" s="85">
        <f t="shared" si="260"/>
        <v>4.8203985225727024</v>
      </c>
      <c r="AU126" s="81">
        <f>[1]Malaysia!AR$2843</f>
        <v>99.821397165186596</v>
      </c>
      <c r="AV126" s="85">
        <f t="shared" si="261"/>
        <v>4.8202761340179165</v>
      </c>
      <c r="AW126" s="81">
        <f>[1]Malaysia!AR$2844</f>
        <v>90.352973391964994</v>
      </c>
      <c r="AX126" s="85">
        <f t="shared" si="262"/>
        <v>4.8202665861910958</v>
      </c>
      <c r="AY126" s="35"/>
      <c r="AZ126" s="32" t="s">
        <v>42</v>
      </c>
      <c r="BA126" s="81">
        <f>[1]Malaysia!AR$2845</f>
        <v>97.604630819804299</v>
      </c>
      <c r="BB126" s="85">
        <f t="shared" si="263"/>
        <v>4.8204721205854071</v>
      </c>
      <c r="BC126" s="81">
        <f>[1]Malaysia!AR$2846</f>
        <v>95.360047706165602</v>
      </c>
      <c r="BD126" s="85">
        <f t="shared" si="264"/>
        <v>4.8212101327477228</v>
      </c>
      <c r="BE126" s="81">
        <f>[1]Malaysia!AR$2847</f>
        <v>97.305032268326201</v>
      </c>
      <c r="BF126" s="85">
        <f t="shared" si="265"/>
        <v>4.8208378609941462</v>
      </c>
      <c r="BG126" s="81">
        <f>[1]Malaysia!AR$2849</f>
        <v>84.843636286474805</v>
      </c>
      <c r="BH126" s="85">
        <f t="shared" si="266"/>
        <v>4.8202864847357603</v>
      </c>
    </row>
    <row r="127" spans="1:61" ht="15" customHeight="1">
      <c r="A127" s="35"/>
      <c r="B127" s="32" t="s">
        <v>43</v>
      </c>
      <c r="C127" s="81">
        <f>[1]Malaysia!AS$2780</f>
        <v>118.470792111702</v>
      </c>
      <c r="D127" s="85">
        <f t="shared" si="244"/>
        <v>8.2388935354315862</v>
      </c>
      <c r="E127" s="81">
        <f>[1]Malaysia!AS$2781</f>
        <v>100.613232261184</v>
      </c>
      <c r="F127" s="85">
        <f t="shared" si="245"/>
        <v>8.2385561054504279</v>
      </c>
      <c r="G127" s="81">
        <f>[1]Malaysia!AS$2782</f>
        <v>127.772828082519</v>
      </c>
      <c r="H127" s="85">
        <f t="shared" si="246"/>
        <v>8.2385059762945616</v>
      </c>
      <c r="I127" s="81">
        <f>[1]Malaysia!AS$2787</f>
        <v>113.86830568708299</v>
      </c>
      <c r="J127" s="85">
        <f t="shared" si="247"/>
        <v>8.2388054173277823</v>
      </c>
      <c r="K127" s="35"/>
      <c r="L127" s="32" t="s">
        <v>43</v>
      </c>
      <c r="M127" s="81">
        <f>[1]Malaysia!AS$2791</f>
        <v>117.582271862124</v>
      </c>
      <c r="N127" s="85">
        <f t="shared" si="248"/>
        <v>3.0262737992381403</v>
      </c>
      <c r="O127" s="81">
        <f>[1]Malaysia!AS$2793</f>
        <v>114.224790310299</v>
      </c>
      <c r="P127" s="85">
        <f t="shared" si="249"/>
        <v>12.883731579138825</v>
      </c>
      <c r="Q127" s="81">
        <f>[1]Malaysia!AS$2794</f>
        <v>154.27678627474799</v>
      </c>
      <c r="R127" s="85">
        <f t="shared" si="250"/>
        <v>12.884352061014994</v>
      </c>
      <c r="S127" s="35"/>
      <c r="T127" s="32" t="s">
        <v>43</v>
      </c>
      <c r="U127" s="81">
        <f>[1]Malaysia!AS$2801</f>
        <v>106.321218178224</v>
      </c>
      <c r="V127" s="85">
        <f t="shared" si="251"/>
        <v>2.9536057346438014</v>
      </c>
      <c r="W127" s="81">
        <f>[1]Malaysia!AS$2805</f>
        <v>125.26047277592301</v>
      </c>
      <c r="X127" s="85">
        <f t="shared" si="252"/>
        <v>7.4828151500969682</v>
      </c>
      <c r="Y127" s="81">
        <f>[1]Malaysia!AS$2813</f>
        <v>105.762224462269</v>
      </c>
      <c r="Z127" s="85">
        <f t="shared" si="253"/>
        <v>3.7219306104296521</v>
      </c>
      <c r="AA127" s="35"/>
      <c r="AB127" s="32" t="s">
        <v>43</v>
      </c>
      <c r="AC127" s="81">
        <f>[1]Malaysia!AS$2824</f>
        <v>86.209210107031595</v>
      </c>
      <c r="AD127" s="85">
        <f t="shared" si="254"/>
        <v>7.4646415614759007</v>
      </c>
      <c r="AE127" s="81">
        <f>[1]Malaysia!AS$2826</f>
        <v>108.872363697964</v>
      </c>
      <c r="AF127" s="85">
        <f t="shared" si="255"/>
        <v>3.0685723868599126</v>
      </c>
      <c r="AG127" s="81">
        <f>[1]Malaysia!AS$2828</f>
        <v>89.730358669770496</v>
      </c>
      <c r="AH127" s="85">
        <f t="shared" si="256"/>
        <v>3.0684463062641498</v>
      </c>
      <c r="AI127" s="35"/>
      <c r="AJ127" s="32" t="s">
        <v>43</v>
      </c>
      <c r="AK127" s="81">
        <f>[1]Malaysia!AS$2830</f>
        <v>99.630119105130305</v>
      </c>
      <c r="AL127" s="85">
        <f t="shared" si="257"/>
        <v>3.0684837220995291</v>
      </c>
      <c r="AM127" s="81">
        <f>[1]Malaysia!AS$2834</f>
        <v>66.293362248379097</v>
      </c>
      <c r="AN127" s="85">
        <f t="shared" si="258"/>
        <v>-7.6449725576697318</v>
      </c>
      <c r="AO127" s="466">
        <f>([1]Malaysia!AS2837*[1]Malaysia!$H2837+[1]Malaysia!AS2839*[1]Malaysia!$H2839)/SUM([1]Malaysia!$H$2837,[1]Malaysia!$H$2839)</f>
        <v>81.496655437949812</v>
      </c>
      <c r="AP127" s="85">
        <f t="shared" si="259"/>
        <v>6.9084110045912581</v>
      </c>
      <c r="AQ127" s="35"/>
      <c r="AR127" s="32" t="s">
        <v>43</v>
      </c>
      <c r="AS127" s="81">
        <f>[1]Malaysia!AS$2842</f>
        <v>88.482287510574906</v>
      </c>
      <c r="AT127" s="85">
        <f t="shared" si="260"/>
        <v>6.907765527054238</v>
      </c>
      <c r="AU127" s="81">
        <f>[1]Malaysia!AS$2843</f>
        <v>89.385490044075894</v>
      </c>
      <c r="AV127" s="85">
        <f t="shared" si="261"/>
        <v>6.9076546394879728</v>
      </c>
      <c r="AW127" s="81">
        <f>[1]Malaysia!AS$2844</f>
        <v>89.598509764777205</v>
      </c>
      <c r="AX127" s="85">
        <f t="shared" si="262"/>
        <v>6.9079809623992787</v>
      </c>
      <c r="AY127" s="35"/>
      <c r="AZ127" s="32" t="s">
        <v>43</v>
      </c>
      <c r="BA127" s="81">
        <f>[1]Malaysia!AS$2845</f>
        <v>103.33881222143501</v>
      </c>
      <c r="BB127" s="85">
        <f t="shared" si="263"/>
        <v>6.9084865886293443</v>
      </c>
      <c r="BC127" s="81">
        <f>[1]Malaysia!AS$2846</f>
        <v>112.16474098149401</v>
      </c>
      <c r="BD127" s="85">
        <f t="shared" si="264"/>
        <v>6.9080711243116042</v>
      </c>
      <c r="BE127" s="81">
        <f>[1]Malaysia!AS$2847</f>
        <v>101.968374241761</v>
      </c>
      <c r="BF127" s="85">
        <f t="shared" si="265"/>
        <v>6.9078883534969009</v>
      </c>
      <c r="BG127" s="81">
        <f>[1]Malaysia!AS$2849</f>
        <v>120.198125130961</v>
      </c>
      <c r="BH127" s="85">
        <f t="shared" si="266"/>
        <v>6.9083483478409136</v>
      </c>
    </row>
    <row r="128" spans="1:61" ht="15" customHeight="1">
      <c r="A128" s="35"/>
      <c r="B128" s="32" t="s">
        <v>44</v>
      </c>
      <c r="C128" s="81">
        <f>[1]Malaysia!AT$2780</f>
        <v>136.58199941177</v>
      </c>
      <c r="D128" s="85">
        <f t="shared" si="244"/>
        <v>19.057021373138383</v>
      </c>
      <c r="E128" s="81">
        <f>[1]Malaysia!AT$2781</f>
        <v>119.769195474886</v>
      </c>
      <c r="F128" s="85">
        <f t="shared" si="245"/>
        <v>19.451928601931527</v>
      </c>
      <c r="G128" s="81">
        <f>[1]Malaysia!AT$2782</f>
        <v>132.43867956901201</v>
      </c>
      <c r="H128" s="85">
        <f t="shared" si="246"/>
        <v>19.452318863921363</v>
      </c>
      <c r="I128" s="81">
        <f>[1]Malaysia!AT$2787</f>
        <v>115.226</v>
      </c>
      <c r="J128" s="85">
        <f t="shared" si="247"/>
        <v>8.0098611749046285</v>
      </c>
      <c r="K128" s="35"/>
      <c r="L128" s="32" t="s">
        <v>44</v>
      </c>
      <c r="M128" s="81">
        <f>[1]Malaysia!AT$2791</f>
        <v>97.951279517881005</v>
      </c>
      <c r="N128" s="85">
        <f t="shared" si="248"/>
        <v>2.5229652417091586</v>
      </c>
      <c r="O128" s="81">
        <f>[1]Malaysia!AT$2793</f>
        <v>117.65</v>
      </c>
      <c r="P128" s="85">
        <f t="shared" si="249"/>
        <v>12.286093322007702</v>
      </c>
      <c r="Q128" s="81">
        <f>[1]Malaysia!AT$2794</f>
        <v>149.245</v>
      </c>
      <c r="R128" s="85">
        <f t="shared" si="250"/>
        <v>12.28689227620869</v>
      </c>
      <c r="S128" s="35"/>
      <c r="T128" s="32" t="s">
        <v>44</v>
      </c>
      <c r="U128" s="81">
        <f>[1]Malaysia!AT$2801</f>
        <v>107.17700000000001</v>
      </c>
      <c r="V128" s="85">
        <f t="shared" si="251"/>
        <v>2.4166730372295859</v>
      </c>
      <c r="W128" s="81">
        <f>[1]Malaysia!AT$2805</f>
        <v>115.261</v>
      </c>
      <c r="X128" s="85">
        <f t="shared" si="252"/>
        <v>7.3813560901078858</v>
      </c>
      <c r="Y128" s="81">
        <f>[1]Malaysia!AT$2813</f>
        <v>110.883585508088</v>
      </c>
      <c r="Z128" s="85">
        <f t="shared" si="253"/>
        <v>3.9717122286944999</v>
      </c>
      <c r="AA128" s="35"/>
      <c r="AB128" s="32" t="s">
        <v>44</v>
      </c>
      <c r="AC128" s="81">
        <f>[1]Malaysia!AT$2824</f>
        <v>79.700999999999993</v>
      </c>
      <c r="AD128" s="85">
        <f t="shared" si="254"/>
        <v>4.4669891077818278</v>
      </c>
      <c r="AE128" s="81">
        <f>[1]Malaysia!AT$2826</f>
        <v>98.415000000000006</v>
      </c>
      <c r="AF128" s="85">
        <f t="shared" si="255"/>
        <v>1.0566200480562031</v>
      </c>
      <c r="AG128" s="81">
        <f>[1]Malaysia!AT$2828</f>
        <v>93.61</v>
      </c>
      <c r="AH128" s="85">
        <f t="shared" si="256"/>
        <v>1.0568816055100285</v>
      </c>
      <c r="AI128" s="35"/>
      <c r="AJ128" s="32" t="s">
        <v>44</v>
      </c>
      <c r="AK128" s="81">
        <f>[1]Malaysia!AT$2830</f>
        <v>92.415999999999997</v>
      </c>
      <c r="AL128" s="85">
        <f t="shared" si="257"/>
        <v>1.0574199827226209</v>
      </c>
      <c r="AM128" s="81">
        <f>[1]Malaysia!AT$2834</f>
        <v>89.111999999999995</v>
      </c>
      <c r="AN128" s="85">
        <f t="shared" si="258"/>
        <v>-12.368102744642982</v>
      </c>
      <c r="AO128" s="466">
        <f>([1]Malaysia!AT2837*[1]Malaysia!$H2837+[1]Malaysia!AT2839*[1]Malaysia!$H2839)/SUM([1]Malaysia!$H$2837,[1]Malaysia!$H$2839)</f>
        <v>93.910033964434632</v>
      </c>
      <c r="AP128" s="85">
        <f t="shared" si="259"/>
        <v>5.3645475842472194</v>
      </c>
      <c r="AQ128" s="35"/>
      <c r="AR128" s="32" t="s">
        <v>44</v>
      </c>
      <c r="AS128" s="81">
        <f>[1]Malaysia!AT$2842</f>
        <v>114.47301804342401</v>
      </c>
      <c r="AT128" s="85">
        <f t="shared" si="260"/>
        <v>5.3645084195377564</v>
      </c>
      <c r="AU128" s="81">
        <f>[1]Malaysia!AT$2843</f>
        <v>88.929000000000002</v>
      </c>
      <c r="AV128" s="85">
        <f t="shared" si="261"/>
        <v>5.3636169759010386</v>
      </c>
      <c r="AW128" s="81">
        <f>[1]Malaysia!AT$2844</f>
        <v>93.373000000000005</v>
      </c>
      <c r="AX128" s="85">
        <f t="shared" si="262"/>
        <v>5.3633491311216375</v>
      </c>
      <c r="AY128" s="35"/>
      <c r="AZ128" s="32" t="s">
        <v>44</v>
      </c>
      <c r="BA128" s="81">
        <f>[1]Malaysia!AT$2845</f>
        <v>100.761</v>
      </c>
      <c r="BB128" s="85">
        <f t="shared" si="263"/>
        <v>5.3643692944756367</v>
      </c>
      <c r="BC128" s="81">
        <f>[1]Malaysia!AT$2846</f>
        <v>110.616</v>
      </c>
      <c r="BD128" s="85">
        <f t="shared" si="264"/>
        <v>5.3646269907795556</v>
      </c>
      <c r="BE128" s="81">
        <f>[1]Malaysia!AT$2847</f>
        <v>89.036095704947599</v>
      </c>
      <c r="BF128" s="85">
        <f t="shared" si="265"/>
        <v>5.3644934436111811</v>
      </c>
      <c r="BG128" s="81">
        <f>[1]Malaysia!AT$2849</f>
        <v>99.995999999999995</v>
      </c>
      <c r="BH128" s="85">
        <f t="shared" si="266"/>
        <v>5.3643116801011388</v>
      </c>
    </row>
    <row r="129" spans="1:61" ht="15" customHeight="1">
      <c r="A129" s="35"/>
      <c r="B129" s="32"/>
      <c r="C129" s="81"/>
      <c r="D129" s="85"/>
      <c r="E129" s="81"/>
      <c r="F129" s="85"/>
      <c r="G129" s="81"/>
      <c r="H129" s="85"/>
      <c r="I129" s="81"/>
      <c r="J129" s="85"/>
      <c r="K129" s="35"/>
      <c r="L129" s="32"/>
      <c r="M129" s="81"/>
      <c r="N129" s="85"/>
      <c r="O129" s="81"/>
      <c r="P129" s="85"/>
      <c r="Q129" s="81"/>
      <c r="R129" s="85"/>
      <c r="S129" s="35"/>
      <c r="T129" s="32"/>
      <c r="U129" s="81"/>
      <c r="V129" s="85"/>
      <c r="W129" s="81"/>
      <c r="X129" s="85"/>
      <c r="Y129" s="81"/>
      <c r="Z129" s="85"/>
      <c r="AA129" s="35"/>
      <c r="AB129" s="32"/>
      <c r="AC129" s="81"/>
      <c r="AD129" s="85"/>
      <c r="AE129" s="81"/>
      <c r="AF129" s="85"/>
      <c r="AG129" s="81"/>
      <c r="AH129" s="85"/>
      <c r="AI129" s="35"/>
      <c r="AJ129" s="32"/>
      <c r="AK129" s="81"/>
      <c r="AL129" s="85"/>
      <c r="AM129" s="81"/>
      <c r="AN129" s="85"/>
      <c r="AO129" s="455"/>
      <c r="AP129" s="85"/>
      <c r="AQ129" s="35"/>
      <c r="AR129" s="32"/>
      <c r="AS129" s="81"/>
      <c r="AT129" s="85"/>
      <c r="AU129" s="81"/>
      <c r="AV129" s="85"/>
      <c r="AW129" s="81"/>
      <c r="AX129" s="85"/>
      <c r="AY129" s="35"/>
      <c r="AZ129" s="32"/>
      <c r="BA129" s="81"/>
      <c r="BB129" s="85"/>
      <c r="BC129" s="81"/>
      <c r="BD129" s="85"/>
      <c r="BE129" s="81"/>
      <c r="BF129" s="85"/>
      <c r="BG129" s="81"/>
      <c r="BH129" s="85"/>
    </row>
    <row r="130" spans="1:61" s="458" customFormat="1" ht="15" customHeight="1">
      <c r="A130" s="476">
        <v>2018</v>
      </c>
      <c r="B130" s="32" t="s">
        <v>33</v>
      </c>
      <c r="C130" s="81">
        <f>[1]Malaysia!AU$2780</f>
        <v>144.766965958414</v>
      </c>
      <c r="D130" s="85">
        <f t="shared" ref="D130:D141" si="267">C130/C117*100-100</f>
        <v>12.283162923465113</v>
      </c>
      <c r="E130" s="81">
        <f>[1]Malaysia!AU$2781</f>
        <v>108.932167460701</v>
      </c>
      <c r="F130" s="85">
        <f t="shared" ref="F130:F141" si="268">E130/E117*100-100</f>
        <v>11.297834483693705</v>
      </c>
      <c r="G130" s="81">
        <f>[1]Malaysia!AU$2782</f>
        <v>127.66708718157101</v>
      </c>
      <c r="H130" s="85">
        <f t="shared" ref="H130:H141" si="269">G130/G117*100-100</f>
        <v>19.953767967335565</v>
      </c>
      <c r="I130" s="81">
        <f>[1]Malaysia!AU$2787</f>
        <v>121.95758106782201</v>
      </c>
      <c r="J130" s="85">
        <f t="shared" ref="J130:J141" si="270">I130/I117*100-100</f>
        <v>4.9115520850440362</v>
      </c>
      <c r="K130" s="476">
        <v>2018</v>
      </c>
      <c r="L130" s="32" t="s">
        <v>33</v>
      </c>
      <c r="M130" s="81">
        <f>[1]Malaysia!AU$2791</f>
        <v>112.409237837947</v>
      </c>
      <c r="N130" s="85">
        <f t="shared" ref="N130:N141" si="271">M130/M117*100-100</f>
        <v>8.8904183467807485</v>
      </c>
      <c r="O130" s="81">
        <f>[1]Malaysia!AU$2793</f>
        <v>136.452326365094</v>
      </c>
      <c r="P130" s="85">
        <f t="shared" ref="P130:P141" si="272">O130/O117*100-100</f>
        <v>29.991737034480337</v>
      </c>
      <c r="Q130" s="81">
        <f>[1]Malaysia!AU$2794</f>
        <v>143.85243930376899</v>
      </c>
      <c r="R130" s="85">
        <f t="shared" ref="R130:R141" si="273">Q130/Q117*100-100</f>
        <v>2.7179921624101979</v>
      </c>
      <c r="S130" s="476">
        <v>2018</v>
      </c>
      <c r="T130" s="32" t="s">
        <v>33</v>
      </c>
      <c r="U130" s="81">
        <f>[1]Malaysia!AU$2801</f>
        <v>113.047516284701</v>
      </c>
      <c r="V130" s="85">
        <f t="shared" ref="V130:V141" si="274">U130/U117*100-100</f>
        <v>7.4269388443638888</v>
      </c>
      <c r="W130" s="81">
        <f>[1]Malaysia!AU$2805</f>
        <v>124.87767065138701</v>
      </c>
      <c r="X130" s="85">
        <f t="shared" ref="X130:X141" si="275">W130/W117*100-100</f>
        <v>0.2011367130613877</v>
      </c>
      <c r="Y130" s="81">
        <f>[1]Malaysia!AU$2813</f>
        <v>107.844211597217</v>
      </c>
      <c r="Z130" s="85">
        <f t="shared" ref="Z130:Z141" si="276">Y130/Y117*100-100</f>
        <v>8.0761092074540102</v>
      </c>
      <c r="AA130" s="476">
        <v>2018</v>
      </c>
      <c r="AB130" s="32" t="s">
        <v>33</v>
      </c>
      <c r="AC130" s="81">
        <f>[1]Malaysia!AU$2824</f>
        <v>136.15950762882099</v>
      </c>
      <c r="AD130" s="85">
        <f t="shared" ref="AD130:AD141" si="277">AC130/AC117*100-100</f>
        <v>-12.433673780285289</v>
      </c>
      <c r="AE130" s="81">
        <f>[1]Malaysia!AU$2826</f>
        <v>105.26931854255901</v>
      </c>
      <c r="AF130" s="85">
        <f t="shared" ref="AF130:AF141" si="278">AE130/AE117*100-100</f>
        <v>-6.5286369070350361</v>
      </c>
      <c r="AG130" s="81">
        <f>[1]Malaysia!AU$2828</f>
        <v>127.270028413706</v>
      </c>
      <c r="AH130" s="85">
        <f t="shared" ref="AH130:AH141" si="279">AG130/AG117*100-100</f>
        <v>3.2750932483778854</v>
      </c>
      <c r="AI130" s="476">
        <v>2018</v>
      </c>
      <c r="AJ130" s="32" t="s">
        <v>33</v>
      </c>
      <c r="AK130" s="81">
        <f>[1]Malaysia!AU$2830</f>
        <v>115.648618655806</v>
      </c>
      <c r="AL130" s="85">
        <f t="shared" ref="AL130:AL141" si="280">AK130/AK117*100-100</f>
        <v>-0.28142387945159442</v>
      </c>
      <c r="AM130" s="81">
        <f>[1]Malaysia!AU$2834</f>
        <v>81.946524827348497</v>
      </c>
      <c r="AN130" s="85">
        <f t="shared" ref="AN130:AN141" si="281">AM130/AM117*100-100</f>
        <v>5.1918112851383711</v>
      </c>
      <c r="AO130" s="466">
        <f>([1]Malaysia!AU2837*[1]Malaysia!$H2837+[1]Malaysia!AU2839*[1]Malaysia!$H2839)/SUM([1]Malaysia!$H$2837,[1]Malaysia!$H$2839)</f>
        <v>138.04917333529593</v>
      </c>
      <c r="AP130" s="85">
        <f t="shared" ref="AP130:AP141" si="282">AO130/AO117*100-100</f>
        <v>-7.785355279874878</v>
      </c>
      <c r="AQ130" s="476">
        <v>2018</v>
      </c>
      <c r="AR130" s="32" t="s">
        <v>33</v>
      </c>
      <c r="AS130" s="81">
        <f>[1]Malaysia!AU$2842</f>
        <v>108.296731192316</v>
      </c>
      <c r="AT130" s="85">
        <f t="shared" ref="AT130:AT141" si="283">AS130/AS117*100-100</f>
        <v>3.7600295140211699</v>
      </c>
      <c r="AU130" s="81">
        <f>[1]Malaysia!AU$2843</f>
        <v>92.726018242751607</v>
      </c>
      <c r="AV130" s="85">
        <f t="shared" ref="AV130:AV141" si="284">AU130/AU117*100-100</f>
        <v>-0.13890663642065704</v>
      </c>
      <c r="AW130" s="81">
        <f>[1]Malaysia!AU$2844</f>
        <v>114.729835874098</v>
      </c>
      <c r="AX130" s="85">
        <f t="shared" ref="AX130:AX141" si="285">AW130/AW117*100-100</f>
        <v>10.760190641506412</v>
      </c>
      <c r="AY130" s="476">
        <v>2018</v>
      </c>
      <c r="AZ130" s="32" t="s">
        <v>33</v>
      </c>
      <c r="BA130" s="81">
        <f>[1]Malaysia!AU$2845</f>
        <v>109.372213534294</v>
      </c>
      <c r="BB130" s="85">
        <f t="shared" ref="BB130:BB141" si="286">BA130/BA117*100-100</f>
        <v>3.091857571064736</v>
      </c>
      <c r="BC130" s="81">
        <f>[1]Malaysia!AU$2846</f>
        <v>108.981244380902</v>
      </c>
      <c r="BD130" s="85">
        <f t="shared" ref="BD130:BD141" si="287">BC130/BC117*100-100</f>
        <v>6.220571721851087</v>
      </c>
      <c r="BE130" s="81">
        <f>[1]Malaysia!AU$2847</f>
        <v>121.227059953278</v>
      </c>
      <c r="BF130" s="85">
        <f t="shared" ref="BF130:BF141" si="288">BE130/BE117*100-100</f>
        <v>0.99374883707166362</v>
      </c>
      <c r="BG130" s="81">
        <f>[1]Malaysia!AU$2849</f>
        <v>101.57846516985801</v>
      </c>
      <c r="BH130" s="85">
        <f t="shared" ref="BH130:BH141" si="289">BG130/BG117*100-100</f>
        <v>0.60660536206049187</v>
      </c>
      <c r="BI130" s="480"/>
    </row>
    <row r="131" spans="1:61" s="458" customFormat="1" ht="15" customHeight="1">
      <c r="A131" s="32"/>
      <c r="B131" s="32" t="s">
        <v>34</v>
      </c>
      <c r="C131" s="81">
        <f>[1]Malaysia!AV$2780</f>
        <v>128.72195768218299</v>
      </c>
      <c r="D131" s="85">
        <f t="shared" si="267"/>
        <v>-4.8870926807203574</v>
      </c>
      <c r="E131" s="81">
        <f>[1]Malaysia!AV$2781</f>
        <v>108.68541597721</v>
      </c>
      <c r="F131" s="85">
        <f t="shared" si="268"/>
        <v>-10.648414142502034</v>
      </c>
      <c r="G131" s="81">
        <f>[1]Malaysia!AV$2782</f>
        <v>122.227605461184</v>
      </c>
      <c r="H131" s="85">
        <f t="shared" si="269"/>
        <v>-9.4861796788105863</v>
      </c>
      <c r="I131" s="81">
        <f>[1]Malaysia!AV$2787</f>
        <v>112.612606472385</v>
      </c>
      <c r="J131" s="85">
        <f t="shared" si="270"/>
        <v>-2.6760178790025009</v>
      </c>
      <c r="K131" s="32"/>
      <c r="L131" s="32" t="s">
        <v>34</v>
      </c>
      <c r="M131" s="81">
        <f>[1]Malaysia!AV$2791</f>
        <v>108.696847960242</v>
      </c>
      <c r="N131" s="85">
        <f t="shared" si="271"/>
        <v>-3.2557736477001384</v>
      </c>
      <c r="O131" s="81">
        <f>[1]Malaysia!AV$2793</f>
        <v>128.67688361849</v>
      </c>
      <c r="P131" s="85">
        <f t="shared" si="272"/>
        <v>-0.55651706106787913</v>
      </c>
      <c r="Q131" s="81">
        <f>[1]Malaysia!AV$2794</f>
        <v>133.44890137097701</v>
      </c>
      <c r="R131" s="85">
        <f t="shared" si="273"/>
        <v>16.573693499927501</v>
      </c>
      <c r="S131" s="32"/>
      <c r="T131" s="32" t="s">
        <v>34</v>
      </c>
      <c r="U131" s="81">
        <f>[1]Malaysia!AV$2801</f>
        <v>105.666697094612</v>
      </c>
      <c r="V131" s="85">
        <f t="shared" si="274"/>
        <v>-13.717523970235007</v>
      </c>
      <c r="W131" s="81">
        <f>[1]Malaysia!AV$2805</f>
        <v>118.483290160821</v>
      </c>
      <c r="X131" s="85">
        <f t="shared" si="275"/>
        <v>11.063160413589117</v>
      </c>
      <c r="Y131" s="81">
        <f>[1]Malaysia!AV$2813</f>
        <v>106.659879940792</v>
      </c>
      <c r="Z131" s="85">
        <f t="shared" si="276"/>
        <v>-5.2004739705233902</v>
      </c>
      <c r="AA131" s="32"/>
      <c r="AB131" s="32" t="s">
        <v>34</v>
      </c>
      <c r="AC131" s="81">
        <f>[1]Malaysia!AV$2824</f>
        <v>96.893561474890404</v>
      </c>
      <c r="AD131" s="85">
        <f t="shared" si="277"/>
        <v>5.5002738125154167</v>
      </c>
      <c r="AE131" s="81">
        <f>[1]Malaysia!AV$2826</f>
        <v>100.80524816173499</v>
      </c>
      <c r="AF131" s="85">
        <f t="shared" si="278"/>
        <v>-0.11172619182406152</v>
      </c>
      <c r="AG131" s="81">
        <f>[1]Malaysia!AV$2828</f>
        <v>113.4267089865</v>
      </c>
      <c r="AH131" s="85">
        <f t="shared" si="279"/>
        <v>16.12665368466854</v>
      </c>
      <c r="AI131" s="32"/>
      <c r="AJ131" s="32" t="s">
        <v>34</v>
      </c>
      <c r="AK131" s="81">
        <f>[1]Malaysia!AV$2830</f>
        <v>91.509229846117904</v>
      </c>
      <c r="AL131" s="85">
        <f t="shared" si="280"/>
        <v>-12.86080098450897</v>
      </c>
      <c r="AM131" s="81">
        <f>[1]Malaysia!AV$2834</f>
        <v>81.144023022957199</v>
      </c>
      <c r="AN131" s="85">
        <f t="shared" si="281"/>
        <v>-9.522297151156053</v>
      </c>
      <c r="AO131" s="466">
        <f>([1]Malaysia!AV2837*[1]Malaysia!$H2837+[1]Malaysia!AV2839*[1]Malaysia!$H2839)/SUM([1]Malaysia!$H$2837,[1]Malaysia!$H$2839)</f>
        <v>100.01178888538867</v>
      </c>
      <c r="AP131" s="85">
        <f t="shared" si="282"/>
        <v>-3.0301000106098712</v>
      </c>
      <c r="AQ131" s="32"/>
      <c r="AR131" s="32" t="s">
        <v>34</v>
      </c>
      <c r="AS131" s="81">
        <f>[1]Malaysia!AV$2842</f>
        <v>104.580981083737</v>
      </c>
      <c r="AT131" s="85">
        <f t="shared" si="283"/>
        <v>15.680717958375553</v>
      </c>
      <c r="AU131" s="81">
        <f>[1]Malaysia!AV$2843</f>
        <v>92.715515572187996</v>
      </c>
      <c r="AV131" s="85">
        <f t="shared" si="284"/>
        <v>1.1140484352171143</v>
      </c>
      <c r="AW131" s="81">
        <f>[1]Malaysia!AV$2844</f>
        <v>97.013700923929704</v>
      </c>
      <c r="AX131" s="85">
        <f t="shared" si="285"/>
        <v>-2.619173359636136</v>
      </c>
      <c r="AY131" s="32"/>
      <c r="AZ131" s="32" t="s">
        <v>34</v>
      </c>
      <c r="BA131" s="81">
        <f>[1]Malaysia!AV$2845</f>
        <v>102.67599252634901</v>
      </c>
      <c r="BB131" s="85">
        <f t="shared" si="286"/>
        <v>7.4983693765825024</v>
      </c>
      <c r="BC131" s="81">
        <f>[1]Malaysia!AV$2846</f>
        <v>106.526217249308</v>
      </c>
      <c r="BD131" s="85">
        <f t="shared" si="287"/>
        <v>-7.2176345454713271</v>
      </c>
      <c r="BE131" s="81">
        <f>[1]Malaysia!AV$2847</f>
        <v>102.321841165199</v>
      </c>
      <c r="BF131" s="85">
        <f t="shared" si="288"/>
        <v>-0.87053835899423859</v>
      </c>
      <c r="BG131" s="81">
        <f>[1]Malaysia!AV$2849</f>
        <v>102.13146571897001</v>
      </c>
      <c r="BH131" s="85">
        <f t="shared" si="289"/>
        <v>-6.3400745389793087</v>
      </c>
      <c r="BI131" s="480"/>
    </row>
    <row r="132" spans="1:61" s="458" customFormat="1" ht="15" customHeight="1">
      <c r="A132" s="32"/>
      <c r="B132" s="32" t="s">
        <v>35</v>
      </c>
      <c r="C132" s="81">
        <f>[1]Malaysia!AW$2780</f>
        <v>128.363202849305</v>
      </c>
      <c r="D132" s="85">
        <f t="shared" si="267"/>
        <v>13.692838235678479</v>
      </c>
      <c r="E132" s="81">
        <f>[1]Malaysia!AW$2781</f>
        <v>109.179544634782</v>
      </c>
      <c r="F132" s="85">
        <f t="shared" si="268"/>
        <v>18.635894207130789</v>
      </c>
      <c r="G132" s="81">
        <f>[1]Malaysia!AW$2782</f>
        <v>109.770887843555</v>
      </c>
      <c r="H132" s="85">
        <f t="shared" si="269"/>
        <v>-6.8444261771356167</v>
      </c>
      <c r="I132" s="81">
        <f>[1]Malaysia!AW$2787</f>
        <v>122.282401056925</v>
      </c>
      <c r="J132" s="85">
        <f t="shared" si="270"/>
        <v>22.431767813657544</v>
      </c>
      <c r="K132" s="32"/>
      <c r="L132" s="32" t="s">
        <v>35</v>
      </c>
      <c r="M132" s="81">
        <f>[1]Malaysia!AW$2791</f>
        <v>113.59085107611899</v>
      </c>
      <c r="N132" s="85">
        <f t="shared" si="271"/>
        <v>10.086745460326327</v>
      </c>
      <c r="O132" s="81">
        <f>[1]Malaysia!AW$2793</f>
        <v>143.851197570419</v>
      </c>
      <c r="P132" s="85">
        <f t="shared" si="272"/>
        <v>2.4800153668298037</v>
      </c>
      <c r="Q132" s="81">
        <f>[1]Malaysia!AW$2794</f>
        <v>119.31183974753</v>
      </c>
      <c r="R132" s="85">
        <f t="shared" si="273"/>
        <v>15.37300534504999</v>
      </c>
      <c r="S132" s="32"/>
      <c r="T132" s="32" t="s">
        <v>35</v>
      </c>
      <c r="U132" s="81">
        <f>[1]Malaysia!AW$2801</f>
        <v>112.25116846983001</v>
      </c>
      <c r="V132" s="85">
        <f t="shared" si="274"/>
        <v>0.72428167494884121</v>
      </c>
      <c r="W132" s="81">
        <f>[1]Malaysia!AW$2805</f>
        <v>115.591053625906</v>
      </c>
      <c r="X132" s="85">
        <f t="shared" si="275"/>
        <v>15.237275191069415</v>
      </c>
      <c r="Y132" s="81">
        <f>[1]Malaysia!AW$2813</f>
        <v>118.080303389031</v>
      </c>
      <c r="Z132" s="85">
        <f t="shared" si="276"/>
        <v>6.1529990754263935</v>
      </c>
      <c r="AA132" s="32"/>
      <c r="AB132" s="32" t="s">
        <v>35</v>
      </c>
      <c r="AC132" s="81">
        <f>[1]Malaysia!AW$2824</f>
        <v>107.186875655655</v>
      </c>
      <c r="AD132" s="85">
        <f t="shared" si="277"/>
        <v>16.819839631683635</v>
      </c>
      <c r="AE132" s="81">
        <f>[1]Malaysia!AW$2826</f>
        <v>101.949079597383</v>
      </c>
      <c r="AF132" s="85">
        <f t="shared" si="278"/>
        <v>-0.31184769685238223</v>
      </c>
      <c r="AG132" s="81">
        <f>[1]Malaysia!AW$2828</f>
        <v>113.43385431594299</v>
      </c>
      <c r="AH132" s="85">
        <f t="shared" si="279"/>
        <v>-13.743105449943357</v>
      </c>
      <c r="AI132" s="32"/>
      <c r="AJ132" s="32" t="s">
        <v>35</v>
      </c>
      <c r="AK132" s="81">
        <f>[1]Malaysia!AW$2830</f>
        <v>124.969731981222</v>
      </c>
      <c r="AL132" s="85">
        <f t="shared" si="280"/>
        <v>16.81160919504039</v>
      </c>
      <c r="AM132" s="81">
        <f>[1]Malaysia!AW$2834</f>
        <v>85.490614455972604</v>
      </c>
      <c r="AN132" s="85">
        <f t="shared" si="281"/>
        <v>9.248992953589763</v>
      </c>
      <c r="AO132" s="466">
        <f>([1]Malaysia!AW2837*[1]Malaysia!$H2837+[1]Malaysia!AW2839*[1]Malaysia!$H2839)/SUM([1]Malaysia!$H$2837,[1]Malaysia!$H$2839)</f>
        <v>129.40671328083317</v>
      </c>
      <c r="AP132" s="85">
        <f t="shared" si="282"/>
        <v>-3.2667186044418628</v>
      </c>
      <c r="AQ132" s="32"/>
      <c r="AR132" s="32" t="s">
        <v>35</v>
      </c>
      <c r="AS132" s="81">
        <f>[1]Malaysia!AW$2842</f>
        <v>110.966941672747</v>
      </c>
      <c r="AT132" s="85">
        <f t="shared" si="283"/>
        <v>7.9943748107540955</v>
      </c>
      <c r="AU132" s="81">
        <f>[1]Malaysia!AW$2843</f>
        <v>93.290322580645196</v>
      </c>
      <c r="AV132" s="85">
        <f t="shared" si="284"/>
        <v>-0.36172277750996784</v>
      </c>
      <c r="AW132" s="81">
        <f>[1]Malaysia!AW$2844</f>
        <v>103.834910328356</v>
      </c>
      <c r="AX132" s="85">
        <f t="shared" si="285"/>
        <v>-16.467631769956157</v>
      </c>
      <c r="AY132" s="32"/>
      <c r="AZ132" s="32" t="s">
        <v>35</v>
      </c>
      <c r="BA132" s="81">
        <f>[1]Malaysia!AW$2845</f>
        <v>110.344023355671</v>
      </c>
      <c r="BB132" s="85">
        <f t="shared" si="286"/>
        <v>-1.5110870911654359</v>
      </c>
      <c r="BC132" s="81">
        <f>[1]Malaysia!AW$2846</f>
        <v>106.97038484606099</v>
      </c>
      <c r="BD132" s="85">
        <f t="shared" si="287"/>
        <v>-1.9115264352290211</v>
      </c>
      <c r="BE132" s="81">
        <f>[1]Malaysia!AW$2847</f>
        <v>101.274377270054</v>
      </c>
      <c r="BF132" s="85">
        <f t="shared" si="288"/>
        <v>4.3276004739969807</v>
      </c>
      <c r="BG132" s="81">
        <f>[1]Malaysia!AW$2849</f>
        <v>114.34546422012301</v>
      </c>
      <c r="BH132" s="85">
        <f t="shared" si="289"/>
        <v>13.830948333654874</v>
      </c>
      <c r="BI132" s="480"/>
    </row>
    <row r="133" spans="1:61" s="458" customFormat="1" ht="15" customHeight="1">
      <c r="A133" s="32"/>
      <c r="B133" s="32" t="s">
        <v>36</v>
      </c>
      <c r="C133" s="81">
        <f>[1]Malaysia!AX$2780</f>
        <v>131.16217155053599</v>
      </c>
      <c r="D133" s="85">
        <f t="shared" si="267"/>
        <v>17.96368426633596</v>
      </c>
      <c r="E133" s="81">
        <f>[1]Malaysia!AX$2781</f>
        <v>126.059355593945</v>
      </c>
      <c r="F133" s="85">
        <f t="shared" si="268"/>
        <v>-8.2356388607614832</v>
      </c>
      <c r="G133" s="81">
        <f>[1]Malaysia!AX$2782</f>
        <v>109.050200852803</v>
      </c>
      <c r="H133" s="85">
        <f t="shared" si="269"/>
        <v>5.6083248093738121</v>
      </c>
      <c r="I133" s="81">
        <f>[1]Malaysia!AX$2787</f>
        <v>127.494258374456</v>
      </c>
      <c r="J133" s="85">
        <f t="shared" si="270"/>
        <v>28.443455510679797</v>
      </c>
      <c r="K133" s="32"/>
      <c r="L133" s="32" t="s">
        <v>36</v>
      </c>
      <c r="M133" s="81">
        <f>[1]Malaysia!AX$2791</f>
        <v>112.864166410604</v>
      </c>
      <c r="N133" s="85">
        <f t="shared" si="271"/>
        <v>5.1961174963779797</v>
      </c>
      <c r="O133" s="81">
        <f>[1]Malaysia!AX$2793</f>
        <v>182.36254180187001</v>
      </c>
      <c r="P133" s="85">
        <f t="shared" si="272"/>
        <v>55.668506335464571</v>
      </c>
      <c r="Q133" s="81">
        <f>[1]Malaysia!AX$2794</f>
        <v>132.204393474092</v>
      </c>
      <c r="R133" s="85">
        <f t="shared" si="273"/>
        <v>27.706568144058252</v>
      </c>
      <c r="S133" s="32"/>
      <c r="T133" s="32" t="s">
        <v>36</v>
      </c>
      <c r="U133" s="81">
        <f>[1]Malaysia!AX$2801</f>
        <v>113.470180249607</v>
      </c>
      <c r="V133" s="85">
        <f t="shared" si="274"/>
        <v>7.5281733881763699</v>
      </c>
      <c r="W133" s="81">
        <f>[1]Malaysia!AX$2805</f>
        <v>116.067122899721</v>
      </c>
      <c r="X133" s="85">
        <f t="shared" si="275"/>
        <v>3.4328056852657767</v>
      </c>
      <c r="Y133" s="81">
        <f>[1]Malaysia!AX$2813</f>
        <v>119.08319598598599</v>
      </c>
      <c r="Z133" s="85">
        <f t="shared" si="276"/>
        <v>17.402517561529834</v>
      </c>
      <c r="AA133" s="32"/>
      <c r="AB133" s="32" t="s">
        <v>36</v>
      </c>
      <c r="AC133" s="81">
        <f>[1]Malaysia!AX$2824</f>
        <v>113.478939082617</v>
      </c>
      <c r="AD133" s="85">
        <f t="shared" si="277"/>
        <v>-12.899459582747824</v>
      </c>
      <c r="AE133" s="81">
        <f>[1]Malaysia!AX$2826</f>
        <v>115.529779858138</v>
      </c>
      <c r="AF133" s="85">
        <f t="shared" si="278"/>
        <v>-3.0391856903106031</v>
      </c>
      <c r="AG133" s="81">
        <f>[1]Malaysia!AX$2828</f>
        <v>107.172515662715</v>
      </c>
      <c r="AH133" s="85">
        <f t="shared" si="279"/>
        <v>20.817662461068025</v>
      </c>
      <c r="AI133" s="32"/>
      <c r="AJ133" s="32" t="s">
        <v>36</v>
      </c>
      <c r="AK133" s="81">
        <f>[1]Malaysia!AX$2830</f>
        <v>124.38528902736201</v>
      </c>
      <c r="AL133" s="85">
        <f t="shared" si="280"/>
        <v>-8.126799252989926</v>
      </c>
      <c r="AM133" s="81">
        <f>[1]Malaysia!AX$2834</f>
        <v>61.701277953745901</v>
      </c>
      <c r="AN133" s="85">
        <f t="shared" si="281"/>
        <v>29.739009112548672</v>
      </c>
      <c r="AO133" s="466">
        <f>([1]Malaysia!AX2837*[1]Malaysia!$H2837+[1]Malaysia!AX2839*[1]Malaysia!$H2839)/SUM([1]Malaysia!$H$2837,[1]Malaysia!$H$2839)</f>
        <v>130.71385179882105</v>
      </c>
      <c r="AP133" s="85">
        <f t="shared" si="282"/>
        <v>12.974488656664576</v>
      </c>
      <c r="AQ133" s="32"/>
      <c r="AR133" s="32" t="s">
        <v>36</v>
      </c>
      <c r="AS133" s="81">
        <f>[1]Malaysia!AX$2842</f>
        <v>97.127025611794096</v>
      </c>
      <c r="AT133" s="85">
        <f t="shared" si="283"/>
        <v>-0.5970057372458939</v>
      </c>
      <c r="AU133" s="81">
        <f>[1]Malaysia!AX$2843</f>
        <v>111.948387096774</v>
      </c>
      <c r="AV133" s="85">
        <f t="shared" si="284"/>
        <v>14.419855986073188</v>
      </c>
      <c r="AW133" s="81">
        <f>[1]Malaysia!AX$2844</f>
        <v>118.838223718851</v>
      </c>
      <c r="AX133" s="85">
        <f t="shared" si="285"/>
        <v>5.8173934542994346</v>
      </c>
      <c r="AY133" s="32"/>
      <c r="AZ133" s="32" t="s">
        <v>36</v>
      </c>
      <c r="BA133" s="81">
        <f>[1]Malaysia!AX$2845</f>
        <v>95.836356812434801</v>
      </c>
      <c r="BB133" s="85">
        <f t="shared" si="286"/>
        <v>3.5229347150254284</v>
      </c>
      <c r="BC133" s="81">
        <f>[1]Malaysia!AX$2846</f>
        <v>102.868440610495</v>
      </c>
      <c r="BD133" s="85">
        <f t="shared" si="287"/>
        <v>9.1859390435554502</v>
      </c>
      <c r="BE133" s="81">
        <f>[1]Malaysia!AX$2847</f>
        <v>106.184335049034</v>
      </c>
      <c r="BF133" s="85">
        <f t="shared" si="288"/>
        <v>11.391847185784059</v>
      </c>
      <c r="BG133" s="81">
        <f>[1]Malaysia!AX$2849</f>
        <v>115.60360208966701</v>
      </c>
      <c r="BH133" s="85">
        <f t="shared" si="289"/>
        <v>39.638114327761286</v>
      </c>
      <c r="BI133" s="480"/>
    </row>
    <row r="134" spans="1:61" s="458" customFormat="1" ht="15" customHeight="1">
      <c r="A134" s="32"/>
      <c r="B134" s="32" t="s">
        <v>37</v>
      </c>
      <c r="C134" s="81">
        <f>[1]Malaysia!AY$2780</f>
        <v>126.892107418701</v>
      </c>
      <c r="D134" s="85">
        <f t="shared" si="267"/>
        <v>31.922241087646114</v>
      </c>
      <c r="E134" s="81">
        <f>[1]Malaysia!AY$2781</f>
        <v>124.673840519706</v>
      </c>
      <c r="F134" s="85">
        <f t="shared" si="268"/>
        <v>5.7312070239925674</v>
      </c>
      <c r="G134" s="81">
        <f>[1]Malaysia!AY$2782</f>
        <v>101.16613273897801</v>
      </c>
      <c r="H134" s="85">
        <f t="shared" si="269"/>
        <v>14.974342513874547</v>
      </c>
      <c r="I134" s="81">
        <f>[1]Malaysia!AY$2787</f>
        <v>131.88519438745499</v>
      </c>
      <c r="J134" s="85">
        <f t="shared" si="270"/>
        <v>12.270427924726079</v>
      </c>
      <c r="K134" s="32"/>
      <c r="L134" s="32" t="s">
        <v>37</v>
      </c>
      <c r="M134" s="81">
        <f>[1]Malaysia!AY$2791</f>
        <v>112.40533854074501</v>
      </c>
      <c r="N134" s="85">
        <f t="shared" si="271"/>
        <v>5.5130442591384963</v>
      </c>
      <c r="O134" s="81">
        <f>[1]Malaysia!AY$2793</f>
        <v>143.968352187498</v>
      </c>
      <c r="P134" s="85">
        <f t="shared" si="272"/>
        <v>35.404046261460621</v>
      </c>
      <c r="Q134" s="81">
        <f>[1]Malaysia!AY$2794</f>
        <v>122.837360011622</v>
      </c>
      <c r="R134" s="85">
        <f t="shared" si="273"/>
        <v>17.726837975121953</v>
      </c>
      <c r="S134" s="32"/>
      <c r="T134" s="32" t="s">
        <v>37</v>
      </c>
      <c r="U134" s="81">
        <f>[1]Malaysia!AY$2801</f>
        <v>109.849174815097</v>
      </c>
      <c r="V134" s="85">
        <f t="shared" si="274"/>
        <v>8.0841604745476587</v>
      </c>
      <c r="W134" s="81">
        <f>[1]Malaysia!AY$2805</f>
        <v>116.54347896225499</v>
      </c>
      <c r="X134" s="85">
        <f t="shared" si="275"/>
        <v>9.9342328814237817</v>
      </c>
      <c r="Y134" s="81">
        <f>[1]Malaysia!AY$2813</f>
        <v>131.23221471781901</v>
      </c>
      <c r="Z134" s="85">
        <f t="shared" si="276"/>
        <v>21.349027376638375</v>
      </c>
      <c r="AA134" s="32"/>
      <c r="AB134" s="32" t="s">
        <v>37</v>
      </c>
      <c r="AC134" s="81">
        <f>[1]Malaysia!AY$2824</f>
        <v>106.68291942649201</v>
      </c>
      <c r="AD134" s="85">
        <f t="shared" si="277"/>
        <v>14.952610204611787</v>
      </c>
      <c r="AE134" s="81">
        <f>[1]Malaysia!AY$2826</f>
        <v>115.83562988615</v>
      </c>
      <c r="AF134" s="85">
        <f t="shared" si="278"/>
        <v>1.2752825184696235</v>
      </c>
      <c r="AG134" s="81">
        <f>[1]Malaysia!AY$2828</f>
        <v>102.194297860246</v>
      </c>
      <c r="AH134" s="85">
        <f t="shared" si="279"/>
        <v>14.059954976445638</v>
      </c>
      <c r="AI134" s="32"/>
      <c r="AJ134" s="32" t="s">
        <v>37</v>
      </c>
      <c r="AK134" s="81">
        <f>[1]Malaysia!AY$2830</f>
        <v>113.50365962310499</v>
      </c>
      <c r="AL134" s="85">
        <f t="shared" si="280"/>
        <v>3.9648817248500166</v>
      </c>
      <c r="AM134" s="81">
        <f>[1]Malaysia!AY$2834</f>
        <v>64.444420296556999</v>
      </c>
      <c r="AN134" s="85">
        <f t="shared" si="281"/>
        <v>-7.2168099737146605</v>
      </c>
      <c r="AO134" s="466">
        <f>([1]Malaysia!AY2837*[1]Malaysia!$H2837+[1]Malaysia!AY2839*[1]Malaysia!$H2839)/SUM([1]Malaysia!$H$2837,[1]Malaysia!$H$2839)</f>
        <v>114.87128049589701</v>
      </c>
      <c r="AP134" s="85">
        <f t="shared" si="282"/>
        <v>19.350902940194061</v>
      </c>
      <c r="AQ134" s="32"/>
      <c r="AR134" s="32" t="s">
        <v>37</v>
      </c>
      <c r="AS134" s="81">
        <f>[1]Malaysia!AY$2842</f>
        <v>94.2035802826137</v>
      </c>
      <c r="AT134" s="85">
        <f t="shared" si="283"/>
        <v>2.7324537190622777E-3</v>
      </c>
      <c r="AU134" s="81">
        <f>[1]Malaysia!AY$2843</f>
        <v>118.550946607789</v>
      </c>
      <c r="AV134" s="85">
        <f t="shared" si="284"/>
        <v>4.7121843271171997</v>
      </c>
      <c r="AW134" s="81">
        <f>[1]Malaysia!AY$2844</f>
        <v>119.21063707127701</v>
      </c>
      <c r="AX134" s="85">
        <f t="shared" si="285"/>
        <v>31.364478634545122</v>
      </c>
      <c r="AY134" s="32"/>
      <c r="AZ134" s="32" t="s">
        <v>37</v>
      </c>
      <c r="BA134" s="81">
        <f>[1]Malaysia!AY$2845</f>
        <v>98.068285280337605</v>
      </c>
      <c r="BB134" s="85">
        <f t="shared" si="286"/>
        <v>6.5079774103323587</v>
      </c>
      <c r="BC134" s="81">
        <f>[1]Malaysia!AY$2846</f>
        <v>98.413657483491207</v>
      </c>
      <c r="BD134" s="85">
        <f t="shared" si="287"/>
        <v>5.8108973147668763</v>
      </c>
      <c r="BE134" s="81">
        <f>[1]Malaysia!AY$2847</f>
        <v>100.882521389659</v>
      </c>
      <c r="BF134" s="85">
        <f t="shared" si="288"/>
        <v>6.9429814608927671</v>
      </c>
      <c r="BG134" s="81">
        <f>[1]Malaysia!AY$2849</f>
        <v>121.987101614799</v>
      </c>
      <c r="BH134" s="85">
        <f t="shared" si="289"/>
        <v>21.896897910345345</v>
      </c>
      <c r="BI134" s="480"/>
    </row>
    <row r="135" spans="1:61" s="458" customFormat="1" ht="15" customHeight="1">
      <c r="A135" s="32"/>
      <c r="B135" s="32" t="s">
        <v>38</v>
      </c>
      <c r="C135" s="81">
        <f>[1]Malaysia!AZ$2780</f>
        <v>104.45238908508701</v>
      </c>
      <c r="D135" s="85">
        <f t="shared" si="267"/>
        <v>29.252955766427419</v>
      </c>
      <c r="E135" s="81">
        <f>[1]Malaysia!AZ$2781</f>
        <v>111.38967660101299</v>
      </c>
      <c r="F135" s="85">
        <f t="shared" si="268"/>
        <v>9.9020334381479671</v>
      </c>
      <c r="G135" s="81">
        <f>[1]Malaysia!AZ$2782</f>
        <v>105.45398058336001</v>
      </c>
      <c r="H135" s="85">
        <f t="shared" si="269"/>
        <v>13.811522520954341</v>
      </c>
      <c r="I135" s="81">
        <f>[1]Malaysia!AZ$2787</f>
        <v>129.55477605025001</v>
      </c>
      <c r="J135" s="85">
        <f t="shared" si="270"/>
        <v>13.23332463706366</v>
      </c>
      <c r="K135" s="32"/>
      <c r="L135" s="32" t="s">
        <v>38</v>
      </c>
      <c r="M135" s="81">
        <f>[1]Malaysia!AZ$2791</f>
        <v>114.11805114473199</v>
      </c>
      <c r="N135" s="85">
        <f t="shared" si="271"/>
        <v>4.4459006116450865</v>
      </c>
      <c r="O135" s="81">
        <f>[1]Malaysia!AZ$2793</f>
        <v>178.84466436304999</v>
      </c>
      <c r="P135" s="85">
        <f t="shared" si="272"/>
        <v>-9.3562431955348444</v>
      </c>
      <c r="Q135" s="81">
        <f>[1]Malaysia!AZ$2794</f>
        <v>134.16069315340499</v>
      </c>
      <c r="R135" s="85">
        <f t="shared" si="273"/>
        <v>1.6607636288863148</v>
      </c>
      <c r="S135" s="32"/>
      <c r="T135" s="32" t="s">
        <v>38</v>
      </c>
      <c r="U135" s="81">
        <f>[1]Malaysia!AZ$2801</f>
        <v>110.880227991453</v>
      </c>
      <c r="V135" s="85">
        <f t="shared" si="274"/>
        <v>4.1412478435000963</v>
      </c>
      <c r="W135" s="81">
        <f>[1]Malaysia!AZ$2805</f>
        <v>117.01954823606999</v>
      </c>
      <c r="X135" s="85">
        <f t="shared" si="275"/>
        <v>22.017380126032265</v>
      </c>
      <c r="Y135" s="81">
        <f>[1]Malaysia!AZ$2813</f>
        <v>131.483950586209</v>
      </c>
      <c r="Z135" s="85">
        <f t="shared" si="276"/>
        <v>19.926471998160238</v>
      </c>
      <c r="AA135" s="32"/>
      <c r="AB135" s="32" t="s">
        <v>38</v>
      </c>
      <c r="AC135" s="81">
        <f>[1]Malaysia!AZ$2824</f>
        <v>112.086630159834</v>
      </c>
      <c r="AD135" s="85">
        <f t="shared" si="277"/>
        <v>18.585093271089733</v>
      </c>
      <c r="AE135" s="81">
        <f>[1]Malaysia!AZ$2826</f>
        <v>116.876277915419</v>
      </c>
      <c r="AF135" s="85">
        <f t="shared" si="278"/>
        <v>0.26446187239979224</v>
      </c>
      <c r="AG135" s="81">
        <f>[1]Malaysia!AZ$2828</f>
        <v>128.27262991099499</v>
      </c>
      <c r="AH135" s="85">
        <f t="shared" si="279"/>
        <v>0.56496951125421901</v>
      </c>
      <c r="AI135" s="32"/>
      <c r="AJ135" s="32" t="s">
        <v>38</v>
      </c>
      <c r="AK135" s="81">
        <f>[1]Malaysia!AZ$2830</f>
        <v>114.39296829435401</v>
      </c>
      <c r="AL135" s="85">
        <f t="shared" si="280"/>
        <v>-5.9910026097696516</v>
      </c>
      <c r="AM135" s="81">
        <f>[1]Malaysia!AZ$2834</f>
        <v>77.965325352624404</v>
      </c>
      <c r="AN135" s="85">
        <f t="shared" si="281"/>
        <v>-0.42742611414506371</v>
      </c>
      <c r="AO135" s="466">
        <f>([1]Malaysia!AZ2837*[1]Malaysia!$H2837+[1]Malaysia!AZ2839*[1]Malaysia!$H2839)/SUM([1]Malaysia!$H$2837,[1]Malaysia!$H$2839)</f>
        <v>124.99728185851646</v>
      </c>
      <c r="AP135" s="85">
        <f t="shared" si="282"/>
        <v>47.674596149817916</v>
      </c>
      <c r="AQ135" s="32"/>
      <c r="AR135" s="32" t="s">
        <v>38</v>
      </c>
      <c r="AS135" s="81">
        <f>[1]Malaysia!AZ$2842</f>
        <v>103.13708847248</v>
      </c>
      <c r="AT135" s="85">
        <f t="shared" si="283"/>
        <v>-6.5890243448146322</v>
      </c>
      <c r="AU135" s="81">
        <f>[1]Malaysia!AZ$2843</f>
        <v>107.929885428403</v>
      </c>
      <c r="AV135" s="85">
        <f t="shared" si="284"/>
        <v>2.4916293711015669E-2</v>
      </c>
      <c r="AW135" s="81">
        <f>[1]Malaysia!AZ$2844</f>
        <v>113.961257039495</v>
      </c>
      <c r="AX135" s="85">
        <f t="shared" si="285"/>
        <v>14.18277161643087</v>
      </c>
      <c r="AY135" s="32"/>
      <c r="AZ135" s="32" t="s">
        <v>38</v>
      </c>
      <c r="BA135" s="81">
        <f>[1]Malaysia!AZ$2845</f>
        <v>105.263719061004</v>
      </c>
      <c r="BB135" s="85">
        <f t="shared" si="286"/>
        <v>1.5470953704456889</v>
      </c>
      <c r="BC135" s="81">
        <f>[1]Malaysia!AZ$2846</f>
        <v>102.750827646682</v>
      </c>
      <c r="BD135" s="85">
        <f t="shared" si="287"/>
        <v>20.239690652018453</v>
      </c>
      <c r="BE135" s="81">
        <f>[1]Malaysia!AZ$2847</f>
        <v>106.64586997402201</v>
      </c>
      <c r="BF135" s="85">
        <f t="shared" si="288"/>
        <v>5.1969334989139213</v>
      </c>
      <c r="BG135" s="81">
        <f>[1]Malaysia!AZ$2849</f>
        <v>124.21035881931699</v>
      </c>
      <c r="BH135" s="85">
        <f t="shared" si="289"/>
        <v>22.934300777249163</v>
      </c>
      <c r="BI135" s="480"/>
    </row>
    <row r="136" spans="1:61" s="458" customFormat="1" ht="15" customHeight="1">
      <c r="A136" s="32"/>
      <c r="B136" s="32" t="s">
        <v>39</v>
      </c>
      <c r="C136" s="81">
        <f>[1]Malaysia!BA$2780</f>
        <v>149.59646673245501</v>
      </c>
      <c r="D136" s="85">
        <f t="shared" si="267"/>
        <v>21.138626477023607</v>
      </c>
      <c r="E136" s="81">
        <f>[1]Malaysia!BA$2781</f>
        <v>142.363631600015</v>
      </c>
      <c r="F136" s="85">
        <f t="shared" si="268"/>
        <v>12.441800356536675</v>
      </c>
      <c r="G136" s="81">
        <f>[1]Malaysia!BA$2782</f>
        <v>131.14422681224701</v>
      </c>
      <c r="H136" s="85">
        <f t="shared" si="269"/>
        <v>1.8791298260221652</v>
      </c>
      <c r="I136" s="81">
        <f>[1]Malaysia!BA$2787</f>
        <v>153.24292120323599</v>
      </c>
      <c r="J136" s="85">
        <f t="shared" si="270"/>
        <v>21.420925142016344</v>
      </c>
      <c r="K136" s="32"/>
      <c r="L136" s="32" t="s">
        <v>39</v>
      </c>
      <c r="M136" s="81">
        <f>[1]Malaysia!BA$2791</f>
        <v>113.025378228552</v>
      </c>
      <c r="N136" s="85">
        <f t="shared" si="271"/>
        <v>6.0481831395587733</v>
      </c>
      <c r="O136" s="81">
        <f>[1]Malaysia!BA$2793</f>
        <v>87.5990745032571</v>
      </c>
      <c r="P136" s="85">
        <f t="shared" si="272"/>
        <v>-21.081914861930542</v>
      </c>
      <c r="Q136" s="81">
        <f>[1]Malaysia!BA$2794</f>
        <v>129.734148879706</v>
      </c>
      <c r="R136" s="85">
        <f t="shared" si="273"/>
        <v>19.122698864827186</v>
      </c>
      <c r="S136" s="32"/>
      <c r="T136" s="32" t="s">
        <v>39</v>
      </c>
      <c r="U136" s="81">
        <f>[1]Malaysia!BA$2801</f>
        <v>112.801822915239</v>
      </c>
      <c r="V136" s="85">
        <f t="shared" si="274"/>
        <v>-8.6262380092190369</v>
      </c>
      <c r="W136" s="81">
        <f>[1]Malaysia!BA$2805</f>
        <v>117.49561750988499</v>
      </c>
      <c r="X136" s="85">
        <f t="shared" si="275"/>
        <v>9.8932055499401343</v>
      </c>
      <c r="Y136" s="81">
        <f>[1]Malaysia!BA$2813</f>
        <v>135.872021245036</v>
      </c>
      <c r="Z136" s="85">
        <f t="shared" si="276"/>
        <v>23.73927658604687</v>
      </c>
      <c r="AA136" s="32"/>
      <c r="AB136" s="32" t="s">
        <v>39</v>
      </c>
      <c r="AC136" s="81">
        <f>[1]Malaysia!BA$2824</f>
        <v>158.92460343701299</v>
      </c>
      <c r="AD136" s="85">
        <f t="shared" si="277"/>
        <v>1.4267775255525379</v>
      </c>
      <c r="AE136" s="81">
        <f>[1]Malaysia!BA$2826</f>
        <v>115.773966794662</v>
      </c>
      <c r="AF136" s="85">
        <f t="shared" si="278"/>
        <v>2.1267669298289604</v>
      </c>
      <c r="AG136" s="81">
        <f>[1]Malaysia!BA$2828</f>
        <v>137.05636341954499</v>
      </c>
      <c r="AH136" s="85">
        <f t="shared" si="279"/>
        <v>25.518685819057254</v>
      </c>
      <c r="AI136" s="32"/>
      <c r="AJ136" s="32" t="s">
        <v>39</v>
      </c>
      <c r="AK136" s="81">
        <f>[1]Malaysia!BA$2830</f>
        <v>115.032066950504</v>
      </c>
      <c r="AL136" s="85">
        <f t="shared" si="280"/>
        <v>0.78332102411467019</v>
      </c>
      <c r="AM136" s="81">
        <f>[1]Malaysia!BA$2834</f>
        <v>75.977430654134295</v>
      </c>
      <c r="AN136" s="85">
        <f t="shared" si="281"/>
        <v>-30.550794648871758</v>
      </c>
      <c r="AO136" s="466">
        <f>([1]Malaysia!BA2837*[1]Malaysia!$H2837+[1]Malaysia!BA2839*[1]Malaysia!$H2839)/SUM([1]Malaysia!$H$2837,[1]Malaysia!$H$2839)</f>
        <v>104.60705094419127</v>
      </c>
      <c r="AP136" s="85">
        <f t="shared" si="282"/>
        <v>41.083769420705494</v>
      </c>
      <c r="AQ136" s="32"/>
      <c r="AR136" s="32" t="s">
        <v>39</v>
      </c>
      <c r="AS136" s="81">
        <f>[1]Malaysia!BA$2842</f>
        <v>107.83319337088901</v>
      </c>
      <c r="AT136" s="85">
        <f t="shared" si="283"/>
        <v>1.9504444956006637</v>
      </c>
      <c r="AU136" s="81">
        <f>[1]Malaysia!BA$2843</f>
        <v>107.929885428403</v>
      </c>
      <c r="AV136" s="85">
        <f t="shared" si="284"/>
        <v>5.9881819353474413</v>
      </c>
      <c r="AW136" s="81">
        <f>[1]Malaysia!BA$2844</f>
        <v>111.86169069673799</v>
      </c>
      <c r="AX136" s="85">
        <f t="shared" si="285"/>
        <v>18.385939841397402</v>
      </c>
      <c r="AY136" s="32"/>
      <c r="AZ136" s="32" t="s">
        <v>39</v>
      </c>
      <c r="BA136" s="81">
        <f>[1]Malaysia!BA$2845</f>
        <v>114.953691406706</v>
      </c>
      <c r="BB136" s="85">
        <f t="shared" si="286"/>
        <v>14.580160084829458</v>
      </c>
      <c r="BC136" s="81">
        <f>[1]Malaysia!BA$2846</f>
        <v>111.892492102638</v>
      </c>
      <c r="BD136" s="85">
        <f t="shared" si="287"/>
        <v>18.242092468179607</v>
      </c>
      <c r="BE136" s="81">
        <f>[1]Malaysia!BA$2847</f>
        <v>108.85023697259</v>
      </c>
      <c r="BF136" s="85">
        <f t="shared" si="288"/>
        <v>3.9322224117793354</v>
      </c>
      <c r="BG136" s="81">
        <f>[1]Malaysia!BA$2849</f>
        <v>124.21035881931699</v>
      </c>
      <c r="BH136" s="85">
        <f t="shared" si="289"/>
        <v>7.8729938940613948</v>
      </c>
      <c r="BI136" s="480"/>
    </row>
    <row r="137" spans="1:61" s="458" customFormat="1" ht="15" customHeight="1">
      <c r="A137" s="32"/>
      <c r="B137" s="32" t="s">
        <v>40</v>
      </c>
      <c r="C137" s="81">
        <f>[1]Malaysia!BB$2780</f>
        <v>113.647857392164</v>
      </c>
      <c r="D137" s="85">
        <f t="shared" si="267"/>
        <v>5.1254831028256547</v>
      </c>
      <c r="E137" s="81">
        <f>[1]Malaysia!BB$2781</f>
        <v>115.5212153195</v>
      </c>
      <c r="F137" s="85">
        <f t="shared" si="268"/>
        <v>4.5375556369092038</v>
      </c>
      <c r="G137" s="81">
        <f>[1]Malaysia!BB$2782</f>
        <v>120.69495144826701</v>
      </c>
      <c r="H137" s="85">
        <f t="shared" si="269"/>
        <v>10.619406063842504</v>
      </c>
      <c r="I137" s="81">
        <f>[1]Malaysia!BB$2787</f>
        <v>143.57735549245001</v>
      </c>
      <c r="J137" s="85">
        <f t="shared" si="270"/>
        <v>29.039842875705233</v>
      </c>
      <c r="K137" s="32"/>
      <c r="L137" s="32" t="s">
        <v>40</v>
      </c>
      <c r="M137" s="81">
        <f>[1]Malaysia!BB$2791</f>
        <v>112.80395273065101</v>
      </c>
      <c r="N137" s="85">
        <f t="shared" si="271"/>
        <v>4.7501832443407608</v>
      </c>
      <c r="O137" s="81">
        <f>[1]Malaysia!BB$2793</f>
        <v>113.869564966525</v>
      </c>
      <c r="P137" s="85">
        <f t="shared" si="272"/>
        <v>6.0367477039732904</v>
      </c>
      <c r="Q137" s="81">
        <f>[1]Malaysia!BB$2794</f>
        <v>128.879846072026</v>
      </c>
      <c r="R137" s="85">
        <f t="shared" si="273"/>
        <v>14.191464853404923</v>
      </c>
      <c r="S137" s="32"/>
      <c r="T137" s="32" t="s">
        <v>40</v>
      </c>
      <c r="U137" s="81">
        <f>[1]Malaysia!BB$2801</f>
        <v>119.252979973378</v>
      </c>
      <c r="V137" s="85">
        <f t="shared" si="274"/>
        <v>0.15994473952889621</v>
      </c>
      <c r="W137" s="81">
        <f>[1]Malaysia!BB$2805</f>
        <v>117.97197357242</v>
      </c>
      <c r="X137" s="85">
        <f t="shared" si="275"/>
        <v>8.2763646723073947</v>
      </c>
      <c r="Y137" s="81">
        <f>[1]Malaysia!BB$2813</f>
        <v>108.419821512966</v>
      </c>
      <c r="Z137" s="85">
        <f t="shared" si="276"/>
        <v>6.8773772293060205</v>
      </c>
      <c r="AA137" s="32"/>
      <c r="AB137" s="32" t="s">
        <v>40</v>
      </c>
      <c r="AC137" s="81">
        <f>[1]Malaysia!BB$2824</f>
        <v>159.275081203713</v>
      </c>
      <c r="AD137" s="85">
        <f t="shared" si="277"/>
        <v>-3.5996371016938724</v>
      </c>
      <c r="AE137" s="81">
        <f>[1]Malaysia!BB$2826</f>
        <v>111.402643100443</v>
      </c>
      <c r="AF137" s="85">
        <f t="shared" si="278"/>
        <v>3.3345584355525517</v>
      </c>
      <c r="AG137" s="81">
        <f>[1]Malaysia!BB$2828</f>
        <v>124.078518947134</v>
      </c>
      <c r="AH137" s="85">
        <f t="shared" si="279"/>
        <v>5.181635124276454</v>
      </c>
      <c r="AI137" s="32"/>
      <c r="AJ137" s="32" t="s">
        <v>40</v>
      </c>
      <c r="AK137" s="81">
        <f>[1]Malaysia!BB$2830</f>
        <v>105.761961527913</v>
      </c>
      <c r="AL137" s="85">
        <f t="shared" si="280"/>
        <v>-11.017430934826365</v>
      </c>
      <c r="AM137" s="81">
        <f>[1]Malaysia!BB$2834</f>
        <v>71.661390041514807</v>
      </c>
      <c r="AN137" s="85">
        <f t="shared" si="281"/>
        <v>-18.957237772855066</v>
      </c>
      <c r="AO137" s="466">
        <f>([1]Malaysia!BB2837*[1]Malaysia!$H2837+[1]Malaysia!BB2839*[1]Malaysia!$H2839)/SUM([1]Malaysia!$H$2837,[1]Malaysia!$H$2839)</f>
        <v>111.10947522670698</v>
      </c>
      <c r="AP137" s="85">
        <f t="shared" si="282"/>
        <v>-4.2484869783902184</v>
      </c>
      <c r="AQ137" s="32"/>
      <c r="AR137" s="32" t="s">
        <v>40</v>
      </c>
      <c r="AS137" s="81">
        <f>[1]Malaysia!BB$2842</f>
        <v>108.27006546485499</v>
      </c>
      <c r="AT137" s="85">
        <f t="shared" si="283"/>
        <v>9.3804762124380261</v>
      </c>
      <c r="AU137" s="81">
        <f>[1]Malaysia!BB$2843</f>
        <v>116.129032258065</v>
      </c>
      <c r="AV137" s="85">
        <f t="shared" si="284"/>
        <v>-8.5425818722608255</v>
      </c>
      <c r="AW137" s="81">
        <f>[1]Malaysia!BB$2844</f>
        <v>120.614954108815</v>
      </c>
      <c r="AX137" s="85">
        <f t="shared" si="285"/>
        <v>-0.50131491259617178</v>
      </c>
      <c r="AY137" s="32"/>
      <c r="AZ137" s="32" t="s">
        <v>40</v>
      </c>
      <c r="BA137" s="81">
        <f>[1]Malaysia!BB$2845</f>
        <v>115.19028992129</v>
      </c>
      <c r="BB137" s="85">
        <f t="shared" si="286"/>
        <v>3.4074510098234327</v>
      </c>
      <c r="BC137" s="81">
        <f>[1]Malaysia!BB$2846</f>
        <v>114.251824729001</v>
      </c>
      <c r="BD137" s="85">
        <f t="shared" si="287"/>
        <v>22.571046809663045</v>
      </c>
      <c r="BE137" s="81">
        <f>[1]Malaysia!BB$2847</f>
        <v>109.56729144948601</v>
      </c>
      <c r="BF137" s="85">
        <f t="shared" si="288"/>
        <v>-0.64912884235489798</v>
      </c>
      <c r="BG137" s="81">
        <f>[1]Malaysia!BB$2849</f>
        <v>112.871390893653</v>
      </c>
      <c r="BH137" s="85">
        <f t="shared" si="289"/>
        <v>-2.9407115584412935</v>
      </c>
      <c r="BI137" s="480"/>
    </row>
    <row r="138" spans="1:61" s="458" customFormat="1" ht="15" customHeight="1">
      <c r="A138" s="32"/>
      <c r="B138" s="32" t="s">
        <v>41</v>
      </c>
      <c r="C138" s="81">
        <f>[1]Malaysia!BC$2780</f>
        <v>105.245399664975</v>
      </c>
      <c r="D138" s="85">
        <f t="shared" si="267"/>
        <v>7.3782055018705393</v>
      </c>
      <c r="E138" s="81">
        <f>[1]Malaysia!BC$2781</f>
        <v>121.636525767786</v>
      </c>
      <c r="F138" s="85">
        <f t="shared" si="268"/>
        <v>9.8163109951783696</v>
      </c>
      <c r="G138" s="81">
        <f>[1]Malaysia!BC$2782</f>
        <v>116.159912829267</v>
      </c>
      <c r="H138" s="85">
        <f t="shared" si="269"/>
        <v>6.1714530949742681</v>
      </c>
      <c r="I138" s="81">
        <f>[1]Malaysia!BC$2787</f>
        <v>126.626995429422</v>
      </c>
      <c r="J138" s="85">
        <f t="shared" si="270"/>
        <v>14.208015792180319</v>
      </c>
      <c r="K138" s="32"/>
      <c r="L138" s="32" t="s">
        <v>41</v>
      </c>
      <c r="M138" s="81">
        <f>[1]Malaysia!BC$2791</f>
        <v>124.715417776463</v>
      </c>
      <c r="N138" s="85">
        <f t="shared" si="271"/>
        <v>2.3594494670213066</v>
      </c>
      <c r="O138" s="81">
        <f>[1]Malaysia!BC$2793</f>
        <v>104.82808494106</v>
      </c>
      <c r="P138" s="85">
        <f t="shared" si="272"/>
        <v>-7.2087907259674893</v>
      </c>
      <c r="Q138" s="81">
        <f>[1]Malaysia!BC$2794</f>
        <v>126.205691540646</v>
      </c>
      <c r="R138" s="85">
        <f t="shared" si="273"/>
        <v>7.2776270278518211</v>
      </c>
      <c r="S138" s="32"/>
      <c r="T138" s="32" t="s">
        <v>41</v>
      </c>
      <c r="U138" s="81">
        <f>[1]Malaysia!BC$2801</f>
        <v>125.25796411021101</v>
      </c>
      <c r="V138" s="85">
        <f t="shared" si="274"/>
        <v>4.1706911090134184</v>
      </c>
      <c r="W138" s="81">
        <f>[1]Malaysia!BC$2805</f>
        <v>118.448042846235</v>
      </c>
      <c r="X138" s="85">
        <f t="shared" si="275"/>
        <v>2.9974024975739155</v>
      </c>
      <c r="Y138" s="81">
        <f>[1]Malaysia!BC$2813</f>
        <v>116.944476778281</v>
      </c>
      <c r="Z138" s="85">
        <f t="shared" si="276"/>
        <v>13.385390862637522</v>
      </c>
      <c r="AA138" s="32"/>
      <c r="AB138" s="32" t="s">
        <v>41</v>
      </c>
      <c r="AC138" s="81">
        <f>[1]Malaysia!BC$2824</f>
        <v>152.27911206924199</v>
      </c>
      <c r="AD138" s="85">
        <f t="shared" si="277"/>
        <v>-6.4917549973644668</v>
      </c>
      <c r="AE138" s="81">
        <f>[1]Malaysia!BC$2826</f>
        <v>133.07732207707201</v>
      </c>
      <c r="AF138" s="85">
        <f t="shared" si="278"/>
        <v>-4.5171431503433013</v>
      </c>
      <c r="AG138" s="81">
        <f>[1]Malaysia!BC$2828</f>
        <v>142.430302433322</v>
      </c>
      <c r="AH138" s="85">
        <f t="shared" si="279"/>
        <v>-6.6067548599255161</v>
      </c>
      <c r="AI138" s="32"/>
      <c r="AJ138" s="32" t="s">
        <v>41</v>
      </c>
      <c r="AK138" s="81">
        <f>[1]Malaysia!BC$2830</f>
        <v>118.22299156082499</v>
      </c>
      <c r="AL138" s="85">
        <f t="shared" si="280"/>
        <v>-5.3511880352382235</v>
      </c>
      <c r="AM138" s="81">
        <f>[1]Malaysia!BC$2834</f>
        <v>76.132465341137006</v>
      </c>
      <c r="AN138" s="85">
        <f t="shared" si="281"/>
        <v>23.45738456733261</v>
      </c>
      <c r="AO138" s="466">
        <f>([1]Malaysia!BC2837*[1]Malaysia!$H2837+[1]Malaysia!BC2839*[1]Malaysia!$H2839)/SUM([1]Malaysia!$H$2837,[1]Malaysia!$H$2839)</f>
        <v>99.683462711328929</v>
      </c>
      <c r="AP138" s="85">
        <f t="shared" si="282"/>
        <v>4.7308994278854328</v>
      </c>
      <c r="AQ138" s="32"/>
      <c r="AR138" s="32" t="s">
        <v>41</v>
      </c>
      <c r="AS138" s="81">
        <f>[1]Malaysia!BC$2842</f>
        <v>126.655371901509</v>
      </c>
      <c r="AT138" s="85">
        <f t="shared" si="283"/>
        <v>13.690985932984233</v>
      </c>
      <c r="AU138" s="81">
        <f>[1]Malaysia!BC$2843</f>
        <v>118.86208120128499</v>
      </c>
      <c r="AV138" s="85">
        <f t="shared" si="284"/>
        <v>-2.4072768762952279</v>
      </c>
      <c r="AW138" s="81">
        <f>[1]Malaysia!BC$2844</f>
        <v>112.506042377992</v>
      </c>
      <c r="AX138" s="85">
        <f t="shared" si="285"/>
        <v>2.3396241180999624</v>
      </c>
      <c r="AY138" s="32"/>
      <c r="AZ138" s="32" t="s">
        <v>41</v>
      </c>
      <c r="BA138" s="81">
        <f>[1]Malaysia!BC$2845</f>
        <v>115.66523581963099</v>
      </c>
      <c r="BB138" s="85">
        <f t="shared" si="286"/>
        <v>2.4139011498516965</v>
      </c>
      <c r="BC138" s="81">
        <f>[1]Malaysia!BC$2846</f>
        <v>122.605635941426</v>
      </c>
      <c r="BD138" s="85">
        <f t="shared" si="287"/>
        <v>-0.8510278822025299</v>
      </c>
      <c r="BE138" s="81">
        <f>[1]Malaysia!BC$2847</f>
        <v>119.978156205825</v>
      </c>
      <c r="BF138" s="85">
        <f t="shared" si="288"/>
        <v>6.7760834978756463</v>
      </c>
      <c r="BG138" s="81">
        <f>[1]Malaysia!BC$2849</f>
        <v>113.98301949591099</v>
      </c>
      <c r="BH138" s="85">
        <f t="shared" si="289"/>
        <v>18.8338158592871</v>
      </c>
      <c r="BI138" s="480"/>
    </row>
    <row r="139" spans="1:61" s="459" customFormat="1" ht="15" customHeight="1">
      <c r="A139" s="32"/>
      <c r="B139" s="32" t="s">
        <v>42</v>
      </c>
      <c r="C139" s="372">
        <f>[1]Malaysia!BD$2780</f>
        <v>110.97461833355401</v>
      </c>
      <c r="D139" s="315">
        <f t="shared" si="267"/>
        <v>9.2953070486252045</v>
      </c>
      <c r="E139" s="372">
        <f>[1]Malaysia!BD$2781</f>
        <v>119.56682211309101</v>
      </c>
      <c r="F139" s="315">
        <f t="shared" si="268"/>
        <v>12.363732766229774</v>
      </c>
      <c r="G139" s="372">
        <f>[1]Malaysia!BD$2782</f>
        <v>116.00499514649999</v>
      </c>
      <c r="H139" s="315">
        <f t="shared" si="269"/>
        <v>15.447473949513622</v>
      </c>
      <c r="I139" s="372">
        <f>[1]Malaysia!BD$2787</f>
        <v>123.256798951191</v>
      </c>
      <c r="J139" s="315">
        <f t="shared" si="270"/>
        <v>27.513320192688127</v>
      </c>
      <c r="K139" s="32"/>
      <c r="L139" s="32" t="s">
        <v>42</v>
      </c>
      <c r="M139" s="372">
        <f>[1]Malaysia!BD$2791</f>
        <v>122.39234141587301</v>
      </c>
      <c r="N139" s="315">
        <f t="shared" si="271"/>
        <v>14.551799692141827</v>
      </c>
      <c r="O139" s="372">
        <f>[1]Malaysia!BD$2793</f>
        <v>126.27029813227399</v>
      </c>
      <c r="P139" s="315">
        <f t="shared" si="272"/>
        <v>25.992140916887067</v>
      </c>
      <c r="Q139" s="372">
        <f>[1]Malaysia!BD$2794</f>
        <v>133.23248167896199</v>
      </c>
      <c r="R139" s="315">
        <f t="shared" si="273"/>
        <v>20.070035187109596</v>
      </c>
      <c r="S139" s="32"/>
      <c r="T139" s="32" t="s">
        <v>42</v>
      </c>
      <c r="U139" s="372">
        <f>[1]Malaysia!BD$2801</f>
        <v>119.102855369957</v>
      </c>
      <c r="V139" s="315">
        <f t="shared" si="274"/>
        <v>23.909311533360707</v>
      </c>
      <c r="W139" s="372">
        <f>[1]Malaysia!BD$2805</f>
        <v>117.97197357242</v>
      </c>
      <c r="X139" s="315">
        <f t="shared" si="275"/>
        <v>8.6961593777207185</v>
      </c>
      <c r="Y139" s="372">
        <f>[1]Malaysia!BD$2813</f>
        <v>103.124136285115</v>
      </c>
      <c r="Z139" s="315">
        <f t="shared" si="276"/>
        <v>0.95394396859032327</v>
      </c>
      <c r="AA139" s="32"/>
      <c r="AB139" s="32" t="s">
        <v>42</v>
      </c>
      <c r="AC139" s="372">
        <f>[1]Malaysia!BD$2824</f>
        <v>100.912174681305</v>
      </c>
      <c r="AD139" s="315">
        <f t="shared" si="277"/>
        <v>18.019846698490483</v>
      </c>
      <c r="AE139" s="372">
        <f>[1]Malaysia!BD$2826</f>
        <v>133.075951413095</v>
      </c>
      <c r="AF139" s="315">
        <f t="shared" si="278"/>
        <v>1.7602128013118374</v>
      </c>
      <c r="AG139" s="372">
        <f>[1]Malaysia!BD$2828</f>
        <v>169.623142249804</v>
      </c>
      <c r="AH139" s="315">
        <f t="shared" si="279"/>
        <v>18.537770554537133</v>
      </c>
      <c r="AI139" s="32"/>
      <c r="AJ139" s="32" t="s">
        <v>42</v>
      </c>
      <c r="AK139" s="372">
        <f>[1]Malaysia!BD$2830</f>
        <v>118.922876395888</v>
      </c>
      <c r="AL139" s="315">
        <f t="shared" si="280"/>
        <v>-2.1863801858923466</v>
      </c>
      <c r="AM139" s="372">
        <f>[1]Malaysia!BD$2834</f>
        <v>73.797537184520905</v>
      </c>
      <c r="AN139" s="315">
        <f t="shared" si="281"/>
        <v>32.154233976068724</v>
      </c>
      <c r="AO139" s="466">
        <f>([1]Malaysia!BD2837*[1]Malaysia!$H2837+[1]Malaysia!BD2839*[1]Malaysia!$H2839)/SUM([1]Malaysia!$H$2837,[1]Malaysia!$H$2839)</f>
        <v>104.92731037797967</v>
      </c>
      <c r="AP139" s="315">
        <f t="shared" si="282"/>
        <v>21.175080001014649</v>
      </c>
      <c r="AQ139" s="32"/>
      <c r="AR139" s="32" t="s">
        <v>42</v>
      </c>
      <c r="AS139" s="372">
        <f>[1]Malaysia!BD$2842</f>
        <v>119.158025876918</v>
      </c>
      <c r="AT139" s="315">
        <f t="shared" si="283"/>
        <v>11.287363738157325</v>
      </c>
      <c r="AU139" s="372">
        <f>[1]Malaysia!BD$2843</f>
        <v>116.129032258065</v>
      </c>
      <c r="AV139" s="315">
        <f t="shared" si="284"/>
        <v>16.336813104200672</v>
      </c>
      <c r="AW139" s="372">
        <f>[1]Malaysia!BD$2844</f>
        <v>103.152689179245</v>
      </c>
      <c r="AX139" s="315">
        <f t="shared" si="285"/>
        <v>14.166347057282664</v>
      </c>
      <c r="AY139" s="32"/>
      <c r="AZ139" s="32" t="s">
        <v>42</v>
      </c>
      <c r="BA139" s="372">
        <f>[1]Malaysia!BD$2845</f>
        <v>101.89436212525401</v>
      </c>
      <c r="BB139" s="315">
        <f t="shared" si="286"/>
        <v>4.3950079718751596</v>
      </c>
      <c r="BC139" s="372">
        <f>[1]Malaysia!BD$2846</f>
        <v>111.35685998311899</v>
      </c>
      <c r="BD139" s="315">
        <f t="shared" si="287"/>
        <v>16.775172267367793</v>
      </c>
      <c r="BE139" s="372">
        <f>[1]Malaysia!BD$2847</f>
        <v>102.841778660808</v>
      </c>
      <c r="BF139" s="315">
        <f t="shared" si="288"/>
        <v>5.6900925506234756</v>
      </c>
      <c r="BG139" s="372">
        <f>[1]Malaysia!BD$2849</f>
        <v>113.899275996499</v>
      </c>
      <c r="BH139" s="315">
        <f t="shared" si="289"/>
        <v>34.246103752457913</v>
      </c>
      <c r="BI139" s="480"/>
    </row>
    <row r="140" spans="1:61" s="151" customFormat="1" ht="15" customHeight="1">
      <c r="A140" s="477"/>
      <c r="B140" s="477" t="s">
        <v>43</v>
      </c>
      <c r="C140" s="81">
        <f>[1]Malaysia!BE$2780</f>
        <v>110.51205699635599</v>
      </c>
      <c r="D140" s="85">
        <f t="shared" si="267"/>
        <v>-6.7178879903512296</v>
      </c>
      <c r="E140" s="81">
        <f>[1]Malaysia!BE$2781</f>
        <v>115.915144086186</v>
      </c>
      <c r="F140" s="85">
        <f t="shared" si="268"/>
        <v>15.208647492090762</v>
      </c>
      <c r="G140" s="81">
        <f>[1]Malaysia!BE$2782</f>
        <v>119.307722287053</v>
      </c>
      <c r="H140" s="85">
        <f t="shared" si="269"/>
        <v>-6.6251220408137357</v>
      </c>
      <c r="I140" s="81">
        <f>[1]Malaysia!BE$2787</f>
        <v>118.328095441904</v>
      </c>
      <c r="J140" s="85">
        <f t="shared" si="270"/>
        <v>3.9166208084950256</v>
      </c>
      <c r="K140" s="477"/>
      <c r="L140" s="477" t="s">
        <v>43</v>
      </c>
      <c r="M140" s="81">
        <f>[1]Malaysia!BE$2791</f>
        <v>126.96963009927001</v>
      </c>
      <c r="N140" s="85">
        <f t="shared" si="271"/>
        <v>7.9836510117388571</v>
      </c>
      <c r="O140" s="81">
        <f>[1]Malaysia!BE$2793</f>
        <v>136.435080312661</v>
      </c>
      <c r="P140" s="85">
        <f t="shared" si="272"/>
        <v>19.444369249465311</v>
      </c>
      <c r="Q140" s="81">
        <f>[1]Malaysia!BE$2794</f>
        <v>158.73824875462</v>
      </c>
      <c r="R140" s="85">
        <f t="shared" si="273"/>
        <v>2.891855986633459</v>
      </c>
      <c r="S140" s="477"/>
      <c r="T140" s="477" t="s">
        <v>43</v>
      </c>
      <c r="U140" s="81">
        <f>[1]Malaysia!BE$2801</f>
        <v>119.111603321229</v>
      </c>
      <c r="V140" s="85">
        <f t="shared" si="274"/>
        <v>12.029946009050363</v>
      </c>
      <c r="W140" s="81">
        <f>[1]Malaysia!BE$2805</f>
        <v>124.470234097778</v>
      </c>
      <c r="X140" s="85">
        <f t="shared" si="275"/>
        <v>-0.63087633363690543</v>
      </c>
      <c r="Y140" s="81">
        <f>[1]Malaysia!BE$2813</f>
        <v>110.42178846644801</v>
      </c>
      <c r="Z140" s="85">
        <f t="shared" si="276"/>
        <v>4.4056978073880373</v>
      </c>
      <c r="AA140" s="477"/>
      <c r="AB140" s="477" t="s">
        <v>43</v>
      </c>
      <c r="AC140" s="81">
        <f>[1]Malaysia!BE$2824</f>
        <v>92.727844715080494</v>
      </c>
      <c r="AD140" s="85">
        <f t="shared" si="277"/>
        <v>7.5614132178636169</v>
      </c>
      <c r="AE140" s="81">
        <f>[1]Malaysia!BE$2826</f>
        <v>110.263949466304</v>
      </c>
      <c r="AF140" s="85">
        <f t="shared" si="278"/>
        <v>1.2781809093449681</v>
      </c>
      <c r="AG140" s="81">
        <f>[1]Malaysia!BE$2828</f>
        <v>107.057667992266</v>
      </c>
      <c r="AH140" s="85">
        <f t="shared" si="279"/>
        <v>19.310420218272185</v>
      </c>
      <c r="AI140" s="477"/>
      <c r="AJ140" s="477" t="s">
        <v>43</v>
      </c>
      <c r="AK140" s="81">
        <f>[1]Malaysia!BE$2830</f>
        <v>100.2901987636</v>
      </c>
      <c r="AL140" s="85">
        <f t="shared" si="280"/>
        <v>0.66253023121771548</v>
      </c>
      <c r="AM140" s="81">
        <f>[1]Malaysia!BE$2834</f>
        <v>67.359233661106401</v>
      </c>
      <c r="AN140" s="85">
        <f t="shared" si="281"/>
        <v>1.6078101586307127</v>
      </c>
      <c r="AO140" s="466">
        <f>([1]Malaysia!BE2837*[1]Malaysia!$H2837+[1]Malaysia!BE2839*[1]Malaysia!$H2839)/SUM([1]Malaysia!$H$2837,[1]Malaysia!$H$2839)</f>
        <v>105.13148915105877</v>
      </c>
      <c r="AP140" s="85">
        <f t="shared" si="282"/>
        <v>29.000986097035764</v>
      </c>
      <c r="AQ140" s="477"/>
      <c r="AR140" s="477" t="s">
        <v>43</v>
      </c>
      <c r="AS140" s="81">
        <f>[1]Malaysia!BE$2842</f>
        <v>112.51431974768199</v>
      </c>
      <c r="AT140" s="85">
        <f t="shared" si="283"/>
        <v>27.160274573863049</v>
      </c>
      <c r="AU140" s="81">
        <f>[1]Malaysia!BE$2843</f>
        <v>112.258064516129</v>
      </c>
      <c r="AV140" s="85">
        <f t="shared" si="284"/>
        <v>25.588688343907577</v>
      </c>
      <c r="AW140" s="81">
        <f>[1]Malaysia!BE$2844</f>
        <v>93.809280559815406</v>
      </c>
      <c r="AX140" s="85">
        <f t="shared" si="285"/>
        <v>4.6995991407588349</v>
      </c>
      <c r="AY140" s="477"/>
      <c r="AZ140" s="477" t="s">
        <v>43</v>
      </c>
      <c r="BA140" s="81">
        <f>[1]Malaysia!BE$2845</f>
        <v>103.11753971524</v>
      </c>
      <c r="BB140" s="85">
        <f t="shared" si="286"/>
        <v>-0.21412333027484465</v>
      </c>
      <c r="BC140" s="81">
        <f>[1]Malaysia!BE$2846</f>
        <v>101.431487779901</v>
      </c>
      <c r="BD140" s="85">
        <f t="shared" si="287"/>
        <v>-9.5691864552728418</v>
      </c>
      <c r="BE140" s="81">
        <f>[1]Malaysia!BE$2847</f>
        <v>99.392050084237994</v>
      </c>
      <c r="BF140" s="85">
        <f t="shared" si="288"/>
        <v>-2.5265913835349494</v>
      </c>
      <c r="BG140" s="81">
        <f>[1]Malaysia!BE$2849</f>
        <v>110.56251647388</v>
      </c>
      <c r="BH140" s="85">
        <f t="shared" si="289"/>
        <v>-8.0164383983382379</v>
      </c>
      <c r="BI140" s="481"/>
    </row>
    <row r="141" spans="1:61" s="458" customFormat="1" ht="15" customHeight="1">
      <c r="A141" s="32"/>
      <c r="B141" s="32" t="s">
        <v>44</v>
      </c>
      <c r="C141" s="81">
        <f>[1]Malaysia!BF$2780</f>
        <v>141.991015127304</v>
      </c>
      <c r="D141" s="85">
        <f t="shared" si="267"/>
        <v>3.9602698297209713</v>
      </c>
      <c r="E141" s="81">
        <f>[1]Malaysia!BF$2781</f>
        <v>131.22349000468199</v>
      </c>
      <c r="F141" s="85">
        <f t="shared" si="268"/>
        <v>9.5636398694836373</v>
      </c>
      <c r="G141" s="81">
        <f>[1]Malaysia!BF$2782</f>
        <v>146.66529663451101</v>
      </c>
      <c r="H141" s="85">
        <f t="shared" si="269"/>
        <v>10.742040853771655</v>
      </c>
      <c r="I141" s="81">
        <f>[1]Malaysia!BF$2787</f>
        <v>133.45289983243501</v>
      </c>
      <c r="J141" s="85">
        <f t="shared" si="270"/>
        <v>15.818391537009873</v>
      </c>
      <c r="K141" s="32"/>
      <c r="L141" s="32" t="s">
        <v>44</v>
      </c>
      <c r="M141" s="81">
        <f>[1]Malaysia!BF$2791</f>
        <v>107.306673834478</v>
      </c>
      <c r="N141" s="85">
        <f t="shared" si="271"/>
        <v>9.5510690239520244</v>
      </c>
      <c r="O141" s="81">
        <f>[1]Malaysia!BF$2793</f>
        <v>147.436763687443</v>
      </c>
      <c r="P141" s="85">
        <f t="shared" si="272"/>
        <v>25.318116181422013</v>
      </c>
      <c r="Q141" s="81">
        <f>[1]Malaysia!BF$2794</f>
        <v>132.96418581703199</v>
      </c>
      <c r="R141" s="85">
        <f t="shared" si="273"/>
        <v>-10.908783666433052</v>
      </c>
      <c r="S141" s="32"/>
      <c r="T141" s="32" t="s">
        <v>44</v>
      </c>
      <c r="U141" s="81">
        <f>[1]Malaysia!BF$2801</f>
        <v>107.184937206459</v>
      </c>
      <c r="V141" s="85">
        <f t="shared" si="274"/>
        <v>7.4056994121747266E-3</v>
      </c>
      <c r="W141" s="81">
        <f>[1]Malaysia!BF$2805</f>
        <v>120.229861158411</v>
      </c>
      <c r="X141" s="85">
        <f t="shared" si="275"/>
        <v>4.3109648175974513</v>
      </c>
      <c r="Y141" s="81">
        <f>[1]Malaysia!BF$2813</f>
        <v>108.47378712923999</v>
      </c>
      <c r="Z141" s="85">
        <f t="shared" si="276"/>
        <v>-2.1732688096311961</v>
      </c>
      <c r="AA141" s="32"/>
      <c r="AB141" s="32" t="s">
        <v>44</v>
      </c>
      <c r="AC141" s="81">
        <f>[1]Malaysia!BF$2824</f>
        <v>91.362937877571696</v>
      </c>
      <c r="AD141" s="85">
        <f t="shared" si="277"/>
        <v>14.632109857557253</v>
      </c>
      <c r="AE141" s="81">
        <f>[1]Malaysia!BF$2826</f>
        <v>110.35408232648101</v>
      </c>
      <c r="AF141" s="85">
        <f t="shared" si="278"/>
        <v>12.131364453062019</v>
      </c>
      <c r="AG141" s="81">
        <f>[1]Malaysia!BF$2828</f>
        <v>109.110355847506</v>
      </c>
      <c r="AH141" s="85">
        <f t="shared" si="279"/>
        <v>16.558440174667226</v>
      </c>
      <c r="AI141" s="32"/>
      <c r="AJ141" s="32" t="s">
        <v>44</v>
      </c>
      <c r="AK141" s="81">
        <f>[1]Malaysia!BF$2830</f>
        <v>104.65565202527701</v>
      </c>
      <c r="AL141" s="85">
        <f t="shared" si="280"/>
        <v>13.244083302974602</v>
      </c>
      <c r="AM141" s="81">
        <f>[1]Malaysia!BF$2834</f>
        <v>89.761678905733902</v>
      </c>
      <c r="AN141" s="85">
        <f t="shared" si="281"/>
        <v>0.72905883128410665</v>
      </c>
      <c r="AO141" s="466">
        <f>([1]Malaysia!BF2837*[1]Malaysia!$H2837+[1]Malaysia!BF2839*[1]Malaysia!$H2839)/SUM([1]Malaysia!$H$2837,[1]Malaysia!$H$2839)</f>
        <v>95.3501248146964</v>
      </c>
      <c r="AP141" s="85">
        <f t="shared" si="282"/>
        <v>1.5334792135280821</v>
      </c>
      <c r="AQ141" s="32"/>
      <c r="AR141" s="32" t="s">
        <v>44</v>
      </c>
      <c r="AS141" s="81">
        <f>[1]Malaysia!BF$2842</f>
        <v>117.293415897944</v>
      </c>
      <c r="AT141" s="85">
        <f t="shared" si="283"/>
        <v>2.4638101648111643</v>
      </c>
      <c r="AU141" s="81">
        <f>[1]Malaysia!BF$2843</f>
        <v>92.903225806451601</v>
      </c>
      <c r="AV141" s="85">
        <f t="shared" si="284"/>
        <v>4.4689874016930418</v>
      </c>
      <c r="AW141" s="81">
        <f>[1]Malaysia!BF$2844</f>
        <v>89.258485329368497</v>
      </c>
      <c r="AX141" s="85">
        <f t="shared" si="285"/>
        <v>-4.4065357979624906</v>
      </c>
      <c r="AY141" s="32"/>
      <c r="AZ141" s="32" t="s">
        <v>44</v>
      </c>
      <c r="BA141" s="81">
        <f>[1]Malaysia!BF$2845</f>
        <v>98.753395344524293</v>
      </c>
      <c r="BB141" s="85">
        <f t="shared" si="286"/>
        <v>-1.9924421705577657</v>
      </c>
      <c r="BC141" s="81">
        <f>[1]Malaysia!BF$2846</f>
        <v>119.89678921147301</v>
      </c>
      <c r="BD141" s="85">
        <f t="shared" si="287"/>
        <v>8.3900965605997442</v>
      </c>
      <c r="BE141" s="81">
        <f>[1]Malaysia!BF$2847</f>
        <v>95.465595936316106</v>
      </c>
      <c r="BF141" s="85">
        <f t="shared" si="288"/>
        <v>7.2212288515827652</v>
      </c>
      <c r="BG141" s="81">
        <f>[1]Malaysia!BF$2849</f>
        <v>97.066718077064493</v>
      </c>
      <c r="BH141" s="85">
        <f t="shared" si="289"/>
        <v>-2.9293990988994523</v>
      </c>
      <c r="BI141" s="480"/>
    </row>
    <row r="142" spans="1:61" s="458" customFormat="1" ht="15" customHeight="1">
      <c r="A142" s="32"/>
      <c r="B142" s="32"/>
      <c r="C142" s="81"/>
      <c r="D142" s="85"/>
      <c r="E142" s="81"/>
      <c r="F142" s="85"/>
      <c r="G142" s="81"/>
      <c r="H142" s="85"/>
      <c r="I142" s="81"/>
      <c r="J142" s="85"/>
      <c r="K142" s="32"/>
      <c r="L142" s="32"/>
      <c r="M142" s="81"/>
      <c r="N142" s="85"/>
      <c r="O142" s="81"/>
      <c r="P142" s="85"/>
      <c r="Q142" s="81"/>
      <c r="R142" s="85"/>
      <c r="S142" s="32"/>
      <c r="T142" s="32"/>
      <c r="U142" s="81"/>
      <c r="V142" s="85"/>
      <c r="W142" s="81"/>
      <c r="X142" s="85"/>
      <c r="Y142" s="81"/>
      <c r="Z142" s="85"/>
      <c r="AA142" s="32"/>
      <c r="AB142" s="32"/>
      <c r="AC142" s="81"/>
      <c r="AD142" s="85"/>
      <c r="AE142" s="81"/>
      <c r="AF142" s="85"/>
      <c r="AG142" s="81"/>
      <c r="AH142" s="85"/>
      <c r="AI142" s="32"/>
      <c r="AJ142" s="32"/>
      <c r="AK142" s="81"/>
      <c r="AL142" s="85"/>
      <c r="AM142" s="81"/>
      <c r="AN142" s="85"/>
      <c r="AO142" s="461"/>
      <c r="AP142" s="85"/>
      <c r="AQ142" s="32"/>
      <c r="AR142" s="32"/>
      <c r="AS142" s="81"/>
      <c r="AT142" s="85"/>
      <c r="AU142" s="81"/>
      <c r="AV142" s="85"/>
      <c r="AW142" s="81"/>
      <c r="AX142" s="85"/>
      <c r="AY142" s="32"/>
      <c r="AZ142" s="32"/>
      <c r="BA142" s="81"/>
      <c r="BB142" s="85"/>
      <c r="BC142" s="81"/>
      <c r="BD142" s="85"/>
      <c r="BE142" s="81"/>
      <c r="BF142" s="85"/>
      <c r="BG142" s="81"/>
      <c r="BH142" s="85"/>
      <c r="BI142" s="480"/>
    </row>
    <row r="143" spans="1:61" s="458" customFormat="1" ht="15" customHeight="1">
      <c r="A143" s="476">
        <v>2019</v>
      </c>
      <c r="B143" s="32" t="s">
        <v>33</v>
      </c>
      <c r="C143" s="81">
        <f>[1]Malaysia!BG$2780</f>
        <v>108.77267571984</v>
      </c>
      <c r="D143" s="85">
        <f t="shared" ref="D143:D154" si="290">C143/C130*100-100</f>
        <v>-24.86360752280585</v>
      </c>
      <c r="E143" s="81">
        <f>[1]Malaysia!BG$2781</f>
        <v>124.631407261362</v>
      </c>
      <c r="F143" s="85">
        <f t="shared" ref="F143:F154" si="291">E143/E130*100-100</f>
        <v>14.411941088315118</v>
      </c>
      <c r="G143" s="81">
        <f>[1]Malaysia!BG$2782</f>
        <v>117.972795720712</v>
      </c>
      <c r="H143" s="85">
        <f t="shared" ref="H143:H154" si="292">G143/G130*100-100</f>
        <v>-7.5934147750011505</v>
      </c>
      <c r="I143" s="81">
        <f>[1]Malaysia!BG$2787</f>
        <v>129.354570266683</v>
      </c>
      <c r="J143" s="85">
        <f t="shared" ref="J143:J154" si="293">I143/I130*100-100</f>
        <v>6.0652147526174929</v>
      </c>
      <c r="K143" s="476">
        <v>2019</v>
      </c>
      <c r="L143" s="32" t="s">
        <v>33</v>
      </c>
      <c r="M143" s="81">
        <f>[1]Malaysia!BG$2791</f>
        <v>113.891778546168</v>
      </c>
      <c r="N143" s="85">
        <f t="shared" ref="N143:N154" si="294">M143/M130*100-100</f>
        <v>1.3188780003635259</v>
      </c>
      <c r="O143" s="81">
        <f>[1]Malaysia!BG$2793</f>
        <v>132.69308731869901</v>
      </c>
      <c r="P143" s="85">
        <f t="shared" ref="P143:P154" si="295">O143/O130*100-100</f>
        <v>-2.754983477772825</v>
      </c>
      <c r="Q143" s="81">
        <f>[1]Malaysia!BG$2794</f>
        <v>131.69599493843401</v>
      </c>
      <c r="R143" s="85">
        <f t="shared" ref="R143:R154" si="296">Q143/Q130*100-100</f>
        <v>-8.4506348478836486</v>
      </c>
      <c r="S143" s="476">
        <v>2019</v>
      </c>
      <c r="T143" s="32" t="s">
        <v>33</v>
      </c>
      <c r="U143" s="81">
        <f>[1]Malaysia!BG$2801</f>
        <v>101.179953069625</v>
      </c>
      <c r="V143" s="85">
        <f t="shared" ref="V143:V154" si="297">U143/U130*100-100</f>
        <v>-10.497854004318413</v>
      </c>
      <c r="W143" s="81">
        <f>[1]Malaysia!BG$2805</f>
        <v>120.516649877577</v>
      </c>
      <c r="X143" s="85">
        <f t="shared" ref="X143:X154" si="298">W143/W130*100-100</f>
        <v>-3.4922342409672211</v>
      </c>
      <c r="Y143" s="81">
        <f>[1]Malaysia!BG$2813</f>
        <v>109.090173427295</v>
      </c>
      <c r="Z143" s="85">
        <f t="shared" ref="Z143:Z154" si="299">Y143/Y130*100-100</f>
        <v>1.1553349147115171</v>
      </c>
      <c r="AA143" s="476">
        <v>2019</v>
      </c>
      <c r="AB143" s="32" t="s">
        <v>33</v>
      </c>
      <c r="AC143" s="81">
        <f>[1]Malaysia!BG$2824</f>
        <v>114.954244510919</v>
      </c>
      <c r="AD143" s="85">
        <f t="shared" ref="AD143:AD154" si="300">AC143/AC130*100-100</f>
        <v>-15.573839452848802</v>
      </c>
      <c r="AE143" s="81">
        <f>[1]Malaysia!BG$2826</f>
        <v>109.533490032081</v>
      </c>
      <c r="AF143" s="85">
        <f t="shared" ref="AF143:AF154" si="301">AE143/AE130*100-100</f>
        <v>4.0507258416402152</v>
      </c>
      <c r="AG143" s="81">
        <f>[1]Malaysia!BG$2828</f>
        <v>135.58906026559799</v>
      </c>
      <c r="AH143" s="85">
        <f t="shared" ref="AH143:AH154" si="302">AG143/AG130*100-100</f>
        <v>6.5365207783642632</v>
      </c>
      <c r="AI143" s="476">
        <v>2019</v>
      </c>
      <c r="AJ143" s="32" t="s">
        <v>33</v>
      </c>
      <c r="AK143" s="81">
        <f>[1]Malaysia!BG$2830</f>
        <v>122.515751093521</v>
      </c>
      <c r="AL143" s="85">
        <f t="shared" ref="AL143:AL154" si="303">AK143/AK130*100-100</f>
        <v>5.9379286303046968</v>
      </c>
      <c r="AM143" s="81">
        <f>[1]Malaysia!BG$2834</f>
        <v>78.288020004266301</v>
      </c>
      <c r="AN143" s="85">
        <f t="shared" ref="AN143:AN154" si="304">AM143/AM130*100-100</f>
        <v>-4.4645027117259986</v>
      </c>
      <c r="AO143" s="466">
        <f>([1]Malaysia!BG2837*[1]Malaysia!$H2837+[1]Malaysia!BG2839*[1]Malaysia!$H2839)/SUM([1]Malaysia!$H$2837,[1]Malaysia!$H$2839)</f>
        <v>97.515073343741847</v>
      </c>
      <c r="AP143" s="85">
        <f t="shared" ref="AP143:AP154" si="305">AO143/AO130*100-100</f>
        <v>-29.362073681603476</v>
      </c>
      <c r="AQ143" s="476">
        <v>2019</v>
      </c>
      <c r="AR143" s="32" t="s">
        <v>33</v>
      </c>
      <c r="AS143" s="81">
        <f>[1]Malaysia!BG$2842</f>
        <v>127.827938964843</v>
      </c>
      <c r="AT143" s="85">
        <f t="shared" ref="AT143:AT154" si="306">AS143/AS130*100-100</f>
        <v>18.034900552855106</v>
      </c>
      <c r="AU143" s="81">
        <f>[1]Malaysia!BG$2843</f>
        <v>96.596985984687095</v>
      </c>
      <c r="AV143" s="85">
        <f t="shared" ref="AV143:AV154" si="307">AU143/AU130*100-100</f>
        <v>4.1746295325671383</v>
      </c>
      <c r="AW143" s="81">
        <f>[1]Malaysia!BG$2844</f>
        <v>93.257848434300897</v>
      </c>
      <c r="AX143" s="85">
        <f t="shared" ref="AX143:AX154" si="308">AW143/AW130*100-100</f>
        <v>-18.715260312374184</v>
      </c>
      <c r="AY143" s="476">
        <v>2019</v>
      </c>
      <c r="AZ143" s="32" t="s">
        <v>33</v>
      </c>
      <c r="BA143" s="81">
        <f>[1]Malaysia!BG$2845</f>
        <v>114.837993024102</v>
      </c>
      <c r="BB143" s="85">
        <f t="shared" ref="BB143:BB154" si="309">BA143/BA130*100-100</f>
        <v>4.9974114203094047</v>
      </c>
      <c r="BC143" s="81">
        <f>[1]Malaysia!BG$2846</f>
        <v>116.682003409356</v>
      </c>
      <c r="BD143" s="85">
        <f t="shared" ref="BD143:BD154" si="310">BC143/BC130*100-100</f>
        <v>7.066132408562865</v>
      </c>
      <c r="BE143" s="81">
        <f>[1]Malaysia!BG$2847</f>
        <v>118.199703201579</v>
      </c>
      <c r="BF143" s="85">
        <f>BE143/BE130*100-100</f>
        <v>-2.4972615461150127</v>
      </c>
      <c r="BG143" s="81">
        <f>[1]Malaysia!BG$2849</f>
        <v>107.598058715888</v>
      </c>
      <c r="BH143" s="85">
        <f t="shared" ref="BH143:BH154" si="311">BG143/BG130*100-100</f>
        <v>5.9260528655991322</v>
      </c>
      <c r="BI143" s="480"/>
    </row>
    <row r="144" spans="1:61" s="458" customFormat="1" ht="15" customHeight="1">
      <c r="A144" s="32"/>
      <c r="B144" s="32" t="s">
        <v>34</v>
      </c>
      <c r="C144" s="81">
        <f>[1]Malaysia!BH$2780</f>
        <v>113.353050879295</v>
      </c>
      <c r="D144" s="85">
        <f t="shared" si="290"/>
        <v>-11.939615493445274</v>
      </c>
      <c r="E144" s="81">
        <f>[1]Malaysia!BH$2781</f>
        <v>108.24070600897601</v>
      </c>
      <c r="F144" s="85">
        <f t="shared" si="291"/>
        <v>-0.40917170370607892</v>
      </c>
      <c r="G144" s="81">
        <f>[1]Malaysia!BH$2782</f>
        <v>109.54752761181901</v>
      </c>
      <c r="H144" s="85">
        <f t="shared" si="292"/>
        <v>-10.374152223240458</v>
      </c>
      <c r="I144" s="81">
        <f>[1]Malaysia!BH$2787</f>
        <v>121.879597292076</v>
      </c>
      <c r="J144" s="85">
        <f t="shared" si="293"/>
        <v>8.2290882965784675</v>
      </c>
      <c r="K144" s="32"/>
      <c r="L144" s="32" t="s">
        <v>34</v>
      </c>
      <c r="M144" s="81">
        <f>[1]Malaysia!BH$2791</f>
        <v>116.056027493305</v>
      </c>
      <c r="N144" s="85">
        <f t="shared" si="294"/>
        <v>6.7703706879842258</v>
      </c>
      <c r="O144" s="81">
        <f>[1]Malaysia!BH$2793</f>
        <v>120.60035472422901</v>
      </c>
      <c r="P144" s="85">
        <f t="shared" si="295"/>
        <v>-6.2765965938426262</v>
      </c>
      <c r="Q144" s="81">
        <f>[1]Malaysia!BH$2794</f>
        <v>144.86559443227699</v>
      </c>
      <c r="R144" s="85">
        <f t="shared" si="296"/>
        <v>8.5551045711215892</v>
      </c>
      <c r="S144" s="32"/>
      <c r="T144" s="32" t="s">
        <v>34</v>
      </c>
      <c r="U144" s="81">
        <f>[1]Malaysia!BH$2801</f>
        <v>111.75673989757099</v>
      </c>
      <c r="V144" s="85">
        <f t="shared" si="297"/>
        <v>5.7634457879440362</v>
      </c>
      <c r="W144" s="81">
        <f>[1]Malaysia!BH$2805</f>
        <v>121.886463758061</v>
      </c>
      <c r="X144" s="85">
        <f t="shared" si="298"/>
        <v>2.8722814775153296</v>
      </c>
      <c r="Y144" s="81">
        <f>[1]Malaysia!BH$2813</f>
        <v>109.62820555950699</v>
      </c>
      <c r="Z144" s="85">
        <f t="shared" si="299"/>
        <v>2.7829823363412203</v>
      </c>
      <c r="AA144" s="32"/>
      <c r="AB144" s="32" t="s">
        <v>34</v>
      </c>
      <c r="AC144" s="81">
        <f>[1]Malaysia!BH$2824</f>
        <v>113.592962461695</v>
      </c>
      <c r="AD144" s="85">
        <f t="shared" si="300"/>
        <v>17.23478911561341</v>
      </c>
      <c r="AE144" s="81">
        <f>[1]Malaysia!BH$2826</f>
        <v>100.05566094092001</v>
      </c>
      <c r="AF144" s="85">
        <f t="shared" si="301"/>
        <v>-0.7435994003132862</v>
      </c>
      <c r="AG144" s="81">
        <f>[1]Malaysia!BH$2828</f>
        <v>126.589648822176</v>
      </c>
      <c r="AH144" s="85">
        <f t="shared" si="302"/>
        <v>11.604797453166555</v>
      </c>
      <c r="AI144" s="32"/>
      <c r="AJ144" s="32" t="s">
        <v>34</v>
      </c>
      <c r="AK144" s="81">
        <f>[1]Malaysia!BH$2830</f>
        <v>100.213231365247</v>
      </c>
      <c r="AL144" s="85">
        <f t="shared" si="303"/>
        <v>9.5116105050449704</v>
      </c>
      <c r="AM144" s="81">
        <f>[1]Malaysia!BH$2834</f>
        <v>81.618825465179697</v>
      </c>
      <c r="AN144" s="85">
        <f t="shared" si="304"/>
        <v>0.58513544748473123</v>
      </c>
      <c r="AO144" s="466">
        <f>([1]Malaysia!BH2837*[1]Malaysia!$H2837+[1]Malaysia!BH2839*[1]Malaysia!$H2839)/SUM([1]Malaysia!$H$2837,[1]Malaysia!$H$2839)</f>
        <v>102.22461967337692</v>
      </c>
      <c r="AP144" s="85">
        <f t="shared" si="305"/>
        <v>2.2125699506526217</v>
      </c>
      <c r="AQ144" s="32"/>
      <c r="AR144" s="32" t="s">
        <v>34</v>
      </c>
      <c r="AS144" s="81">
        <f>[1]Malaysia!BH$2842</f>
        <v>111.001395024723</v>
      </c>
      <c r="AT144" s="85">
        <f t="shared" si="306"/>
        <v>6.1391792986195384</v>
      </c>
      <c r="AU144" s="81">
        <f>[1]Malaysia!BH$2843</f>
        <v>95.6299034123806</v>
      </c>
      <c r="AV144" s="85">
        <f t="shared" si="307"/>
        <v>3.1433658349485825</v>
      </c>
      <c r="AW144" s="81">
        <f>[1]Malaysia!BH$2844</f>
        <v>91.603886824094999</v>
      </c>
      <c r="AX144" s="85">
        <f t="shared" si="308"/>
        <v>-5.5763402986518855</v>
      </c>
      <c r="AY144" s="32"/>
      <c r="AZ144" s="32" t="s">
        <v>34</v>
      </c>
      <c r="BA144" s="81">
        <f>[1]Malaysia!BH$2845</f>
        <v>111.819969914629</v>
      </c>
      <c r="BB144" s="85">
        <f t="shared" si="309"/>
        <v>8.9056625246972203</v>
      </c>
      <c r="BC144" s="81">
        <f>[1]Malaysia!BH$2846</f>
        <v>111.970522830406</v>
      </c>
      <c r="BD144" s="85">
        <f t="shared" si="310"/>
        <v>5.1107658956446755</v>
      </c>
      <c r="BE144" s="81">
        <f>[1]Malaysia!BH$2847</f>
        <v>104.961352116584</v>
      </c>
      <c r="BF144" s="85">
        <f t="shared" ref="BF144:BF154" si="312">BE144/BE131*100-100</f>
        <v>2.5796163569061292</v>
      </c>
      <c r="BG144" s="81">
        <f>[1]Malaysia!BH$2849</f>
        <v>106.521899126802</v>
      </c>
      <c r="BH144" s="85">
        <f t="shared" si="311"/>
        <v>4.2988058351310912</v>
      </c>
      <c r="BI144" s="480"/>
    </row>
    <row r="145" spans="1:61" s="458" customFormat="1" ht="15" customHeight="1">
      <c r="A145" s="32"/>
      <c r="B145" s="32" t="s">
        <v>35</v>
      </c>
      <c r="C145" s="81">
        <f>[1]Malaysia!BI$2780</f>
        <v>145.58622700457801</v>
      </c>
      <c r="D145" s="85">
        <f t="shared" si="290"/>
        <v>13.417415406417035</v>
      </c>
      <c r="E145" s="81">
        <f>[1]Malaysia!BI$2781</f>
        <v>118.429343866099</v>
      </c>
      <c r="F145" s="85">
        <f t="shared" si="291"/>
        <v>8.4720991118424536</v>
      </c>
      <c r="G145" s="81">
        <f>[1]Malaysia!BI$2782</f>
        <v>114.033297200427</v>
      </c>
      <c r="H145" s="85">
        <f t="shared" si="292"/>
        <v>3.8830052672497004</v>
      </c>
      <c r="I145" s="81">
        <f>[1]Malaysia!BI$2787</f>
        <v>127.57671467114299</v>
      </c>
      <c r="J145" s="85">
        <f t="shared" si="293"/>
        <v>4.3295793740207813</v>
      </c>
      <c r="K145" s="32"/>
      <c r="L145" s="32" t="s">
        <v>35</v>
      </c>
      <c r="M145" s="81">
        <f>[1]Malaysia!BI$2791</f>
        <v>118.865121726864</v>
      </c>
      <c r="N145" s="85">
        <f t="shared" si="294"/>
        <v>4.6432178302904248</v>
      </c>
      <c r="O145" s="81">
        <f>[1]Malaysia!BI$2793</f>
        <v>129.936485633053</v>
      </c>
      <c r="P145" s="85">
        <f t="shared" si="295"/>
        <v>-9.6729899871388909</v>
      </c>
      <c r="Q145" s="81">
        <f>[1]Malaysia!BI$2794</f>
        <v>144.906211701974</v>
      </c>
      <c r="R145" s="85">
        <f t="shared" si="296"/>
        <v>21.451661468470377</v>
      </c>
      <c r="S145" s="32"/>
      <c r="T145" s="32" t="s">
        <v>35</v>
      </c>
      <c r="U145" s="81">
        <f>[1]Malaysia!BI$2801</f>
        <v>123.985278281842</v>
      </c>
      <c r="V145" s="85">
        <f t="shared" si="297"/>
        <v>10.453441128468782</v>
      </c>
      <c r="W145" s="81">
        <f>[1]Malaysia!BI$2805</f>
        <v>125.127682976763</v>
      </c>
      <c r="X145" s="85">
        <f t="shared" si="298"/>
        <v>8.2503178677832096</v>
      </c>
      <c r="Y145" s="81">
        <f>[1]Malaysia!BI$2813</f>
        <v>121.227418903071</v>
      </c>
      <c r="Z145" s="85">
        <f t="shared" si="299"/>
        <v>2.6652332554324687</v>
      </c>
      <c r="AA145" s="32"/>
      <c r="AB145" s="32" t="s">
        <v>35</v>
      </c>
      <c r="AC145" s="81">
        <f>[1]Malaysia!BI$2824</f>
        <v>133.08260680986999</v>
      </c>
      <c r="AD145" s="85">
        <f t="shared" si="300"/>
        <v>24.159423432964644</v>
      </c>
      <c r="AE145" s="81">
        <f>[1]Malaysia!BI$2826</f>
        <v>100.14821242729001</v>
      </c>
      <c r="AF145" s="85">
        <f t="shared" si="301"/>
        <v>-1.7664378895866264</v>
      </c>
      <c r="AG145" s="81">
        <f>[1]Malaysia!BI$2828</f>
        <v>131.43405893156799</v>
      </c>
      <c r="AH145" s="85">
        <f t="shared" si="302"/>
        <v>15.868458957137889</v>
      </c>
      <c r="AI145" s="32"/>
      <c r="AJ145" s="32" t="s">
        <v>35</v>
      </c>
      <c r="AK145" s="81">
        <f>[1]Malaysia!BI$2830</f>
        <v>131.62328902743801</v>
      </c>
      <c r="AL145" s="85">
        <f t="shared" si="303"/>
        <v>5.3241348450805361</v>
      </c>
      <c r="AM145" s="81">
        <f>[1]Malaysia!BI$2834</f>
        <v>85.226776673176403</v>
      </c>
      <c r="AN145" s="85">
        <f t="shared" si="304"/>
        <v>-0.30861607964237692</v>
      </c>
      <c r="AO145" s="466">
        <f>([1]Malaysia!BI2837*[1]Malaysia!$H2837+[1]Malaysia!BI2839*[1]Malaysia!$H2839)/SUM([1]Malaysia!$H$2837,[1]Malaysia!$H$2839)</f>
        <v>134.17899676709081</v>
      </c>
      <c r="AP145" s="85">
        <f t="shared" si="305"/>
        <v>3.6878175523251429</v>
      </c>
      <c r="AQ145" s="32"/>
      <c r="AR145" s="32" t="s">
        <v>35</v>
      </c>
      <c r="AS145" s="81">
        <f>[1]Malaysia!BI$2842</f>
        <v>118.223009737298</v>
      </c>
      <c r="AT145" s="85">
        <f t="shared" si="306"/>
        <v>6.5389457032617031</v>
      </c>
      <c r="AU145" s="81">
        <f>[1]Malaysia!BI$2843</f>
        <v>96.227312474173601</v>
      </c>
      <c r="AV145" s="85">
        <f t="shared" si="307"/>
        <v>3.1482256811680571</v>
      </c>
      <c r="AW145" s="81">
        <f>[1]Malaysia!BI$2844</f>
        <v>102.821857165466</v>
      </c>
      <c r="AX145" s="85">
        <f t="shared" si="308"/>
        <v>-0.97563830862513612</v>
      </c>
      <c r="AY145" s="32"/>
      <c r="AZ145" s="32" t="s">
        <v>35</v>
      </c>
      <c r="BA145" s="81">
        <f>[1]Malaysia!BI$2845</f>
        <v>108.80179292429099</v>
      </c>
      <c r="BB145" s="85">
        <f t="shared" si="309"/>
        <v>-1.397656515032935</v>
      </c>
      <c r="BC145" s="81">
        <f>[1]Malaysia!BI$2846</f>
        <v>115.434374911576</v>
      </c>
      <c r="BD145" s="85">
        <f t="shared" si="310"/>
        <v>7.9124610776107431</v>
      </c>
      <c r="BE145" s="81">
        <f>[1]Malaysia!BI$2847</f>
        <v>106.58294202883501</v>
      </c>
      <c r="BF145" s="85">
        <f t="shared" si="312"/>
        <v>5.2417648983665401</v>
      </c>
      <c r="BG145" s="81">
        <f>[1]Malaysia!BI$2849</f>
        <v>113.488238318199</v>
      </c>
      <c r="BH145" s="85">
        <f t="shared" si="311"/>
        <v>-0.74968072216121584</v>
      </c>
      <c r="BI145" s="480"/>
    </row>
    <row r="146" spans="1:61" s="458" customFormat="1" ht="15" customHeight="1">
      <c r="A146" s="32"/>
      <c r="B146" s="32" t="s">
        <v>36</v>
      </c>
      <c r="C146" s="81">
        <f>[1]Malaysia!BJ$2780</f>
        <v>154.190616432973</v>
      </c>
      <c r="D146" s="85">
        <f t="shared" si="290"/>
        <v>17.557230572051253</v>
      </c>
      <c r="E146" s="81">
        <f>[1]Malaysia!BJ$2781</f>
        <v>121.070634754406</v>
      </c>
      <c r="F146" s="85">
        <f t="shared" si="291"/>
        <v>-3.9574379989759478</v>
      </c>
      <c r="G146" s="81">
        <f>[1]Malaysia!BJ$2782</f>
        <v>115.336690432057</v>
      </c>
      <c r="H146" s="85">
        <f t="shared" si="292"/>
        <v>5.7647666213284339</v>
      </c>
      <c r="I146" s="81">
        <f>[1]Malaysia!BJ$2787</f>
        <v>140.332713264143</v>
      </c>
      <c r="J146" s="85">
        <f t="shared" si="293"/>
        <v>10.06982985224316</v>
      </c>
      <c r="K146" s="32"/>
      <c r="L146" s="32" t="s">
        <v>36</v>
      </c>
      <c r="M146" s="81">
        <f>[1]Malaysia!BJ$2791</f>
        <v>115.843034185161</v>
      </c>
      <c r="N146" s="85">
        <f t="shared" si="294"/>
        <v>2.6393388347190552</v>
      </c>
      <c r="O146" s="81">
        <f>[1]Malaysia!BJ$2793</f>
        <v>117.11520108858799</v>
      </c>
      <c r="P146" s="85">
        <f t="shared" si="295"/>
        <v>-35.778916036480112</v>
      </c>
      <c r="Q146" s="81">
        <f>[1]Malaysia!BJ$2794</f>
        <v>140.81886425858801</v>
      </c>
      <c r="R146" s="85">
        <f t="shared" si="296"/>
        <v>6.5160245874764939</v>
      </c>
      <c r="S146" s="32"/>
      <c r="T146" s="32" t="s">
        <v>36</v>
      </c>
      <c r="U146" s="81">
        <f>[1]Malaysia!BJ$2801</f>
        <v>123.985278281842</v>
      </c>
      <c r="V146" s="85">
        <f t="shared" si="297"/>
        <v>9.2668382204948756</v>
      </c>
      <c r="W146" s="81">
        <f>[1]Malaysia!BJ$2805</f>
        <v>124.675454405164</v>
      </c>
      <c r="X146" s="85">
        <f t="shared" si="298"/>
        <v>7.4166838036300504</v>
      </c>
      <c r="Y146" s="81">
        <f>[1]Malaysia!BJ$2813</f>
        <v>127.63099479323</v>
      </c>
      <c r="Z146" s="85">
        <f t="shared" si="299"/>
        <v>7.1780058777141988</v>
      </c>
      <c r="AA146" s="32"/>
      <c r="AB146" s="32" t="s">
        <v>36</v>
      </c>
      <c r="AC146" s="81">
        <f>[1]Malaysia!BJ$2824</f>
        <v>114.867186666569</v>
      </c>
      <c r="AD146" s="85">
        <f t="shared" si="300"/>
        <v>1.2233526284038447</v>
      </c>
      <c r="AE146" s="81">
        <f>[1]Malaysia!BJ$2826</f>
        <v>110.926197159227</v>
      </c>
      <c r="AF146" s="85">
        <f t="shared" si="301"/>
        <v>-3.9847584792110382</v>
      </c>
      <c r="AG146" s="81">
        <f>[1]Malaysia!BJ$2828</f>
        <v>135.314927826694</v>
      </c>
      <c r="AH146" s="85">
        <f t="shared" si="302"/>
        <v>26.258982529202356</v>
      </c>
      <c r="AI146" s="32"/>
      <c r="AJ146" s="32" t="s">
        <v>36</v>
      </c>
      <c r="AK146" s="81">
        <f>[1]Malaysia!BJ$2830</f>
        <v>130.24494195259501</v>
      </c>
      <c r="AL146" s="85">
        <f t="shared" si="303"/>
        <v>4.7108890215658903</v>
      </c>
      <c r="AM146" s="81">
        <f>[1]Malaysia!BJ$2834</f>
        <v>67.500639158044706</v>
      </c>
      <c r="AN146" s="85">
        <f t="shared" si="304"/>
        <v>9.3990941462286628</v>
      </c>
      <c r="AO146" s="466">
        <f>([1]Malaysia!BJ2837*[1]Malaysia!$H2837+[1]Malaysia!BJ2839*[1]Malaysia!$H2839)/SUM([1]Malaysia!$H$2837,[1]Malaysia!$H$2839)</f>
        <v>115.99859230237483</v>
      </c>
      <c r="AP146" s="85">
        <f t="shared" si="305"/>
        <v>-11.257612941506906</v>
      </c>
      <c r="AQ146" s="32"/>
      <c r="AR146" s="32" t="s">
        <v>36</v>
      </c>
      <c r="AS146" s="81">
        <f>[1]Malaysia!BJ$2842</f>
        <v>106.785795477942</v>
      </c>
      <c r="AT146" s="85">
        <f t="shared" si="306"/>
        <v>9.9444719997428166</v>
      </c>
      <c r="AU146" s="81">
        <f>[1]Malaysia!BJ$2843</f>
        <v>92.903225806451601</v>
      </c>
      <c r="AV146" s="85">
        <f t="shared" si="307"/>
        <v>-17.012448132779951</v>
      </c>
      <c r="AW146" s="81">
        <f>[1]Malaysia!BJ$2844</f>
        <v>120.33693193729999</v>
      </c>
      <c r="AX146" s="85">
        <f t="shared" si="308"/>
        <v>1.2611331367545944</v>
      </c>
      <c r="AY146" s="32"/>
      <c r="AZ146" s="32" t="s">
        <v>36</v>
      </c>
      <c r="BA146" s="81">
        <f>[1]Malaysia!BJ$2845</f>
        <v>100.279860553086</v>
      </c>
      <c r="BB146" s="85">
        <f t="shared" si="309"/>
        <v>4.6365532752332683</v>
      </c>
      <c r="BC146" s="81">
        <f>[1]Malaysia!BJ$2846</f>
        <v>118.588084645747</v>
      </c>
      <c r="BD146" s="85">
        <f t="shared" si="310"/>
        <v>15.28130876871505</v>
      </c>
      <c r="BE146" s="81">
        <f>[1]Malaysia!BJ$2847</f>
        <v>103.96802995355</v>
      </c>
      <c r="BF146" s="85">
        <f t="shared" si="312"/>
        <v>-2.0872241601932728</v>
      </c>
      <c r="BG146" s="81">
        <f>[1]Malaysia!BJ$2849</f>
        <v>109.20273205363</v>
      </c>
      <c r="BH146" s="85">
        <f t="shared" si="311"/>
        <v>-5.5369122763771799</v>
      </c>
      <c r="BI146" s="480"/>
    </row>
    <row r="147" spans="1:61" s="458" customFormat="1" ht="15" customHeight="1">
      <c r="A147" s="32"/>
      <c r="B147" s="32" t="s">
        <v>37</v>
      </c>
      <c r="C147" s="81">
        <f>[1]Malaysia!BK$2780</f>
        <v>148.86081309105799</v>
      </c>
      <c r="D147" s="85">
        <f t="shared" si="290"/>
        <v>17.312901581709639</v>
      </c>
      <c r="E147" s="81">
        <f>[1]Malaysia!BK$2781</f>
        <v>128.26076300743799</v>
      </c>
      <c r="F147" s="85">
        <f t="shared" si="291"/>
        <v>2.8770449941862779</v>
      </c>
      <c r="G147" s="81">
        <f>[1]Malaysia!BK$2782</f>
        <v>118.469163724433</v>
      </c>
      <c r="H147" s="85">
        <f t="shared" si="292"/>
        <v>17.103580533318507</v>
      </c>
      <c r="I147" s="81">
        <f>[1]Malaysia!BK$2787</f>
        <v>143.67929519936499</v>
      </c>
      <c r="J147" s="85">
        <f t="shared" si="293"/>
        <v>8.9427026791658335</v>
      </c>
      <c r="K147" s="32"/>
      <c r="L147" s="32" t="s">
        <v>37</v>
      </c>
      <c r="M147" s="81">
        <f>[1]Malaysia!BK$2791</f>
        <v>121.164454422633</v>
      </c>
      <c r="N147" s="85">
        <f t="shared" si="294"/>
        <v>7.7924376151520249</v>
      </c>
      <c r="O147" s="81">
        <f>[1]Malaysia!BK$2793</f>
        <v>145.076825404787</v>
      </c>
      <c r="P147" s="85">
        <f t="shared" si="295"/>
        <v>0.76994228276321053</v>
      </c>
      <c r="Q147" s="81">
        <f>[1]Malaysia!BK$2794</f>
        <v>143.71396099694601</v>
      </c>
      <c r="R147" s="85">
        <f t="shared" si="296"/>
        <v>16.995318837321818</v>
      </c>
      <c r="S147" s="32"/>
      <c r="T147" s="32" t="s">
        <v>37</v>
      </c>
      <c r="U147" s="81">
        <f>[1]Malaysia!BK$2801</f>
        <v>125.19988961695999</v>
      </c>
      <c r="V147" s="85">
        <f t="shared" si="297"/>
        <v>13.974356045643503</v>
      </c>
      <c r="W147" s="81">
        <f>[1]Malaysia!BK$2805</f>
        <v>123.89653371332901</v>
      </c>
      <c r="X147" s="85">
        <f t="shared" si="298"/>
        <v>6.3092802931131331</v>
      </c>
      <c r="Y147" s="81">
        <f>[1]Malaysia!BK$2813</f>
        <v>117.81729059566101</v>
      </c>
      <c r="Z147" s="85">
        <f t="shared" si="299"/>
        <v>-10.222279758825465</v>
      </c>
      <c r="AA147" s="32"/>
      <c r="AB147" s="32" t="s">
        <v>37</v>
      </c>
      <c r="AC147" s="81">
        <f>[1]Malaysia!BK$2824</f>
        <v>115.693134002923</v>
      </c>
      <c r="AD147" s="85">
        <f t="shared" si="300"/>
        <v>8.4457892836718997</v>
      </c>
      <c r="AE147" s="81">
        <f>[1]Malaysia!BK$2826</f>
        <v>109.781902757092</v>
      </c>
      <c r="AF147" s="85">
        <f t="shared" si="301"/>
        <v>-5.2261356328859705</v>
      </c>
      <c r="AG147" s="81">
        <f>[1]Malaysia!BK$2828</f>
        <v>137.12167871023399</v>
      </c>
      <c r="AH147" s="85">
        <f t="shared" si="302"/>
        <v>34.17742631565639</v>
      </c>
      <c r="AI147" s="32"/>
      <c r="AJ147" s="32" t="s">
        <v>37</v>
      </c>
      <c r="AK147" s="81">
        <f>[1]Malaysia!BK$2830</f>
        <v>129.45312694712999</v>
      </c>
      <c r="AL147" s="85">
        <f t="shared" si="303"/>
        <v>14.051941036074126</v>
      </c>
      <c r="AM147" s="81">
        <f>[1]Malaysia!BK$2834</f>
        <v>78.201709201010203</v>
      </c>
      <c r="AN147" s="85">
        <f t="shared" si="304"/>
        <v>21.347525264632111</v>
      </c>
      <c r="AO147" s="466">
        <f>([1]Malaysia!BK2837*[1]Malaysia!$H2837+[1]Malaysia!BK2839*[1]Malaysia!$H2839)/SUM([1]Malaysia!$H$2837,[1]Malaysia!$H$2839)</f>
        <v>118.32636967738735</v>
      </c>
      <c r="AP147" s="85">
        <f t="shared" si="305"/>
        <v>3.007791996898419</v>
      </c>
      <c r="AQ147" s="32"/>
      <c r="AR147" s="32" t="s">
        <v>37</v>
      </c>
      <c r="AS147" s="81">
        <f>[1]Malaysia!BK$2842</f>
        <v>89.835976714941296</v>
      </c>
      <c r="AT147" s="85">
        <f t="shared" si="306"/>
        <v>-4.636345619316657</v>
      </c>
      <c r="AU147" s="81">
        <f>[1]Malaysia!BK$2843</f>
        <v>94.920147231001906</v>
      </c>
      <c r="AV147" s="85">
        <f t="shared" si="307"/>
        <v>-19.93303305705912</v>
      </c>
      <c r="AW147" s="81">
        <f>[1]Malaysia!BK$2844</f>
        <v>129.61189667921099</v>
      </c>
      <c r="AX147" s="85">
        <f t="shared" si="308"/>
        <v>8.7251103286319847</v>
      </c>
      <c r="AY147" s="32"/>
      <c r="AZ147" s="32" t="s">
        <v>37</v>
      </c>
      <c r="BA147" s="81">
        <f>[1]Malaysia!BK$2845</f>
        <v>89.291188527486</v>
      </c>
      <c r="BB147" s="85">
        <f t="shared" si="309"/>
        <v>-8.9499849291352831</v>
      </c>
      <c r="BC147" s="81">
        <f>[1]Malaysia!BK$2846</f>
        <v>121.31454336183501</v>
      </c>
      <c r="BD147" s="85">
        <f t="shared" si="310"/>
        <v>23.270028229756008</v>
      </c>
      <c r="BE147" s="81">
        <f>[1]Malaysia!BK$2847</f>
        <v>108.92560803811701</v>
      </c>
      <c r="BF147" s="85">
        <f t="shared" si="312"/>
        <v>7.9727256393518928</v>
      </c>
      <c r="BG147" s="81">
        <f>[1]Malaysia!BK$2849</f>
        <v>119.284922076226</v>
      </c>
      <c r="BH147" s="85">
        <f t="shared" si="311"/>
        <v>-2.2151354551448605</v>
      </c>
      <c r="BI147" s="480"/>
    </row>
    <row r="148" spans="1:61" s="458" customFormat="1" ht="15" customHeight="1">
      <c r="A148" s="32"/>
      <c r="B148" s="32" t="s">
        <v>38</v>
      </c>
      <c r="C148" s="81">
        <f>[1]Malaysia!BL$2780</f>
        <v>125.848144291466</v>
      </c>
      <c r="D148" s="85">
        <f t="shared" si="290"/>
        <v>20.483739427874653</v>
      </c>
      <c r="E148" s="81">
        <f>[1]Malaysia!BL$2781</f>
        <v>117.889670453736</v>
      </c>
      <c r="F148" s="85">
        <f t="shared" si="291"/>
        <v>5.8353646864469795</v>
      </c>
      <c r="G148" s="81">
        <f>[1]Malaysia!BL$2782</f>
        <v>119.676679953155</v>
      </c>
      <c r="H148" s="85">
        <f t="shared" si="292"/>
        <v>13.487114750070646</v>
      </c>
      <c r="I148" s="81">
        <f>[1]Malaysia!BL$2787</f>
        <v>153.96613489720099</v>
      </c>
      <c r="J148" s="85">
        <f t="shared" si="293"/>
        <v>18.842500130973633</v>
      </c>
      <c r="K148" s="32"/>
      <c r="L148" s="32" t="s">
        <v>38</v>
      </c>
      <c r="M148" s="81">
        <f>[1]Malaysia!BL$2791</f>
        <v>117.91990639984</v>
      </c>
      <c r="N148" s="85">
        <f t="shared" si="294"/>
        <v>3.3315108494853689</v>
      </c>
      <c r="O148" s="81">
        <f>[1]Malaysia!BL$2793</f>
        <v>199.158608236693</v>
      </c>
      <c r="P148" s="85">
        <f t="shared" si="295"/>
        <v>11.358428805237523</v>
      </c>
      <c r="Q148" s="81">
        <f>[1]Malaysia!BL$2794</f>
        <v>144.57242640968099</v>
      </c>
      <c r="R148" s="85">
        <f t="shared" si="296"/>
        <v>7.7606436069697367</v>
      </c>
      <c r="S148" s="32"/>
      <c r="T148" s="32" t="s">
        <v>38</v>
      </c>
      <c r="U148" s="81">
        <f>[1]Malaysia!BL$2801</f>
        <v>136.40011700054799</v>
      </c>
      <c r="V148" s="85">
        <f t="shared" si="297"/>
        <v>23.015725590916134</v>
      </c>
      <c r="W148" s="81">
        <f>[1]Malaysia!BL$2805</f>
        <v>127.44241955761299</v>
      </c>
      <c r="X148" s="85">
        <f t="shared" si="298"/>
        <v>8.9069488633782328</v>
      </c>
      <c r="Y148" s="81">
        <f>[1]Malaysia!BL$2813</f>
        <v>137.947949169369</v>
      </c>
      <c r="Z148" s="85">
        <f t="shared" si="299"/>
        <v>4.9161882909213261</v>
      </c>
      <c r="AA148" s="32"/>
      <c r="AB148" s="32" t="s">
        <v>38</v>
      </c>
      <c r="AC148" s="81">
        <f>[1]Malaysia!BL$2824</f>
        <v>121.277429054603</v>
      </c>
      <c r="AD148" s="85">
        <f t="shared" si="300"/>
        <v>8.1997280868048676</v>
      </c>
      <c r="AE148" s="81">
        <f>[1]Malaysia!BL$2826</f>
        <v>107.651243092364</v>
      </c>
      <c r="AF148" s="85">
        <f t="shared" si="301"/>
        <v>-7.8929916212175755</v>
      </c>
      <c r="AG148" s="81">
        <f>[1]Malaysia!BL$2828</f>
        <v>134.623555156165</v>
      </c>
      <c r="AH148" s="85">
        <f t="shared" si="302"/>
        <v>4.9511148633786917</v>
      </c>
      <c r="AI148" s="32"/>
      <c r="AJ148" s="32" t="s">
        <v>38</v>
      </c>
      <c r="AK148" s="81">
        <f>[1]Malaysia!BL$2830</f>
        <v>131.56217526460799</v>
      </c>
      <c r="AL148" s="85">
        <f t="shared" si="303"/>
        <v>15.008970591683976</v>
      </c>
      <c r="AM148" s="81">
        <f>[1]Malaysia!BL$2834</f>
        <v>63.291435662668299</v>
      </c>
      <c r="AN148" s="85">
        <f t="shared" si="304"/>
        <v>-18.821045924696008</v>
      </c>
      <c r="AO148" s="466">
        <f>([1]Malaysia!BL2837*[1]Malaysia!$H2837+[1]Malaysia!BL2839*[1]Malaysia!$H2839)/SUM([1]Malaysia!$H$2837,[1]Malaysia!$H$2839)</f>
        <v>106.9820258259149</v>
      </c>
      <c r="AP148" s="85">
        <f t="shared" si="305"/>
        <v>-14.412518228190677</v>
      </c>
      <c r="AQ148" s="32"/>
      <c r="AR148" s="32" t="s">
        <v>38</v>
      </c>
      <c r="AS148" s="81">
        <f>[1]Malaysia!BL$2842</f>
        <v>96.637252743513798</v>
      </c>
      <c r="AT148" s="85">
        <f t="shared" si="306"/>
        <v>-6.3021322641859712</v>
      </c>
      <c r="AU148" s="81">
        <f>[1]Malaysia!BL$2843</f>
        <v>89.579139138729701</v>
      </c>
      <c r="AV148" s="85">
        <f t="shared" si="307"/>
        <v>-17.00246990611933</v>
      </c>
      <c r="AW148" s="81">
        <f>[1]Malaysia!BL$2844</f>
        <v>94.991028258758803</v>
      </c>
      <c r="AX148" s="85">
        <f t="shared" si="308"/>
        <v>-16.646208784939759</v>
      </c>
      <c r="AY148" s="32"/>
      <c r="AZ148" s="32" t="s">
        <v>38</v>
      </c>
      <c r="BA148" s="81">
        <f>[1]Malaysia!BL$2845</f>
        <v>76.1182780143927</v>
      </c>
      <c r="BB148" s="85">
        <f t="shared" si="309"/>
        <v>-27.688021387236475</v>
      </c>
      <c r="BC148" s="81">
        <f>[1]Malaysia!BL$2846</f>
        <v>158.90287820311499</v>
      </c>
      <c r="BD148" s="85">
        <f t="shared" si="310"/>
        <v>54.648757428521066</v>
      </c>
      <c r="BE148" s="81">
        <f>[1]Malaysia!BL$2847</f>
        <v>101.876953741607</v>
      </c>
      <c r="BF148" s="85">
        <f t="shared" si="312"/>
        <v>-4.4717308167458043</v>
      </c>
      <c r="BG148" s="81">
        <f>[1]Malaysia!BL$2849</f>
        <v>119.788647907379</v>
      </c>
      <c r="BH148" s="85">
        <f t="shared" si="311"/>
        <v>-3.5598568057999387</v>
      </c>
      <c r="BI148" s="480"/>
    </row>
    <row r="149" spans="1:61" s="458" customFormat="1" ht="15" customHeight="1">
      <c r="A149" s="32"/>
      <c r="B149" s="32" t="s">
        <v>39</v>
      </c>
      <c r="C149" s="81">
        <f>[1]Malaysia!BM$2780</f>
        <v>140.832213698532</v>
      </c>
      <c r="D149" s="85">
        <f t="shared" si="290"/>
        <v>-5.8585962792807038</v>
      </c>
      <c r="E149" s="81">
        <f>[1]Malaysia!BM$2781</f>
        <v>135.469066551997</v>
      </c>
      <c r="F149" s="85">
        <f t="shared" si="291"/>
        <v>-4.8429258024191029</v>
      </c>
      <c r="G149" s="81">
        <f>[1]Malaysia!BM$2782</f>
        <v>134.09571959750599</v>
      </c>
      <c r="H149" s="85">
        <f t="shared" si="292"/>
        <v>2.250570121919651</v>
      </c>
      <c r="I149" s="81">
        <f>[1]Malaysia!BM$2787</f>
        <v>158.266301245487</v>
      </c>
      <c r="J149" s="85">
        <f t="shared" si="293"/>
        <v>3.2780503026230008</v>
      </c>
      <c r="K149" s="32"/>
      <c r="L149" s="32" t="s">
        <v>39</v>
      </c>
      <c r="M149" s="81">
        <f>[1]Malaysia!BM$2791</f>
        <v>118.27589415007201</v>
      </c>
      <c r="N149" s="85">
        <f t="shared" si="294"/>
        <v>4.6454309676387595</v>
      </c>
      <c r="O149" s="81">
        <f>[1]Malaysia!BM$2793</f>
        <v>126.68708436090699</v>
      </c>
      <c r="P149" s="85">
        <f t="shared" si="295"/>
        <v>44.621487246644961</v>
      </c>
      <c r="Q149" s="81">
        <f>[1]Malaysia!BM$2794</f>
        <v>141.685415159955</v>
      </c>
      <c r="R149" s="85">
        <f t="shared" si="296"/>
        <v>9.2121206200925769</v>
      </c>
      <c r="S149" s="32"/>
      <c r="T149" s="32" t="s">
        <v>39</v>
      </c>
      <c r="U149" s="81">
        <f>[1]Malaysia!BM$2801</f>
        <v>126.837274938199</v>
      </c>
      <c r="V149" s="85">
        <f t="shared" si="297"/>
        <v>12.442575536661721</v>
      </c>
      <c r="W149" s="81">
        <f>[1]Malaysia!BM$2805</f>
        <v>124.486379328269</v>
      </c>
      <c r="X149" s="85">
        <f t="shared" si="298"/>
        <v>5.9498064409047942</v>
      </c>
      <c r="Y149" s="81">
        <f>[1]Malaysia!BM$2813</f>
        <v>143.494096263438</v>
      </c>
      <c r="Z149" s="85">
        <f t="shared" si="299"/>
        <v>5.6097458097396782</v>
      </c>
      <c r="AA149" s="32"/>
      <c r="AB149" s="32" t="s">
        <v>39</v>
      </c>
      <c r="AC149" s="81">
        <f>[1]Malaysia!BM$2824</f>
        <v>112.05626663735499</v>
      </c>
      <c r="AD149" s="85">
        <f t="shared" si="300"/>
        <v>-29.490925750985724</v>
      </c>
      <c r="AE149" s="81">
        <f>[1]Malaysia!BM$2826</f>
        <v>137.714696175439</v>
      </c>
      <c r="AF149" s="85">
        <f t="shared" si="301"/>
        <v>18.951349762154493</v>
      </c>
      <c r="AG149" s="81">
        <f>[1]Malaysia!BM$2828</f>
        <v>72.3791850424861</v>
      </c>
      <c r="AH149" s="85">
        <f t="shared" si="302"/>
        <v>-47.190204645277767</v>
      </c>
      <c r="AI149" s="32"/>
      <c r="AJ149" s="32" t="s">
        <v>39</v>
      </c>
      <c r="AK149" s="81">
        <f>[1]Malaysia!BM$2830</f>
        <v>153.93769614468101</v>
      </c>
      <c r="AL149" s="85">
        <f t="shared" si="303"/>
        <v>33.821551003614758</v>
      </c>
      <c r="AM149" s="81">
        <f>[1]Malaysia!BM$2834</f>
        <v>71.082015958857795</v>
      </c>
      <c r="AN149" s="85">
        <f t="shared" si="304"/>
        <v>-6.4432485451653321</v>
      </c>
      <c r="AO149" s="466">
        <f>([1]Malaysia!BM2837*[1]Malaysia!$H2837+[1]Malaysia!BM2839*[1]Malaysia!$H2839)/SUM([1]Malaysia!$H$2837,[1]Malaysia!$H$2839)</f>
        <v>89.767598482578578</v>
      </c>
      <c r="AP149" s="85">
        <f t="shared" si="305"/>
        <v>-14.185900785530862</v>
      </c>
      <c r="AQ149" s="32"/>
      <c r="AR149" s="32" t="s">
        <v>39</v>
      </c>
      <c r="AS149" s="81">
        <f>[1]Malaysia!BM$2842</f>
        <v>138.26320554424501</v>
      </c>
      <c r="AT149" s="85">
        <f t="shared" si="306"/>
        <v>28.219522414302332</v>
      </c>
      <c r="AU149" s="81">
        <f>[1]Malaysia!BM$2843</f>
        <v>96.745470269828104</v>
      </c>
      <c r="AV149" s="85">
        <f t="shared" si="307"/>
        <v>-10.362667498608857</v>
      </c>
      <c r="AW149" s="81">
        <f>[1]Malaysia!BM$2844</f>
        <v>106.30044783182601</v>
      </c>
      <c r="AX149" s="85">
        <f t="shared" si="308"/>
        <v>-4.9715347857460586</v>
      </c>
      <c r="AY149" s="32"/>
      <c r="AZ149" s="32" t="s">
        <v>39</v>
      </c>
      <c r="BA149" s="81">
        <f>[1]Malaysia!BM$2845</f>
        <v>103.323288625942</v>
      </c>
      <c r="BB149" s="85">
        <f t="shared" si="309"/>
        <v>-10.117467858962144</v>
      </c>
      <c r="BC149" s="81">
        <f>[1]Malaysia!BM$2846</f>
        <v>120.735217925988</v>
      </c>
      <c r="BD149" s="85">
        <f t="shared" si="310"/>
        <v>7.9028768214748766</v>
      </c>
      <c r="BE149" s="81">
        <f>[1]Malaysia!BM$2847</f>
        <v>101.370793794178</v>
      </c>
      <c r="BF149" s="85">
        <f t="shared" si="312"/>
        <v>-6.8713154756800634</v>
      </c>
      <c r="BG149" s="81">
        <f>[1]Malaysia!BM$2849</f>
        <v>95.940558738986695</v>
      </c>
      <c r="BH149" s="85">
        <f t="shared" si="311"/>
        <v>-22.759615501516308</v>
      </c>
      <c r="BI149" s="480"/>
    </row>
    <row r="150" spans="1:61" s="458" customFormat="1" ht="15" customHeight="1">
      <c r="A150" s="32"/>
      <c r="B150" s="32" t="s">
        <v>40</v>
      </c>
      <c r="C150" s="81">
        <f>[1]Malaysia!BN$2780</f>
        <v>157.56157378170201</v>
      </c>
      <c r="D150" s="85">
        <f t="shared" si="290"/>
        <v>38.640162161619287</v>
      </c>
      <c r="E150" s="81">
        <f>[1]Malaysia!BN$2781</f>
        <v>139.29848295885299</v>
      </c>
      <c r="F150" s="85">
        <f t="shared" si="291"/>
        <v>20.582598247076604</v>
      </c>
      <c r="G150" s="81">
        <f>[1]Malaysia!BN$2782</f>
        <v>134.62512343889401</v>
      </c>
      <c r="H150" s="85">
        <f t="shared" si="292"/>
        <v>11.541636019960478</v>
      </c>
      <c r="I150" s="81">
        <f>[1]Malaysia!BN$2787</f>
        <v>156.03017752494</v>
      </c>
      <c r="J150" s="85">
        <f t="shared" si="293"/>
        <v>8.6732493364142016</v>
      </c>
      <c r="K150" s="32"/>
      <c r="L150" s="32" t="s">
        <v>40</v>
      </c>
      <c r="M150" s="81">
        <f>[1]Malaysia!BN$2791</f>
        <v>123.08777561268001</v>
      </c>
      <c r="N150" s="85">
        <f t="shared" si="294"/>
        <v>9.1165447957167913</v>
      </c>
      <c r="O150" s="81">
        <f>[1]Malaysia!BN$2793</f>
        <v>116.68797440620099</v>
      </c>
      <c r="P150" s="85">
        <f t="shared" si="295"/>
        <v>2.4751209337671014</v>
      </c>
      <c r="Q150" s="81">
        <f>[1]Malaysia!BN$2794</f>
        <v>141.75120969969299</v>
      </c>
      <c r="R150" s="85">
        <f t="shared" si="296"/>
        <v>9.9871035076141368</v>
      </c>
      <c r="S150" s="32"/>
      <c r="T150" s="32" t="s">
        <v>40</v>
      </c>
      <c r="U150" s="81">
        <f>[1]Malaysia!BN$2801</f>
        <v>129.37402043696301</v>
      </c>
      <c r="V150" s="85">
        <f t="shared" si="297"/>
        <v>8.4870335867870352</v>
      </c>
      <c r="W150" s="81">
        <f>[1]Malaysia!BN$2805</f>
        <v>123.56234607511701</v>
      </c>
      <c r="X150" s="85">
        <f t="shared" si="298"/>
        <v>4.7387293213885471</v>
      </c>
      <c r="Y150" s="81">
        <f>[1]Malaysia!BN$2813</f>
        <v>115.80257950700999</v>
      </c>
      <c r="Z150" s="85">
        <f t="shared" si="299"/>
        <v>6.8094172181985044</v>
      </c>
      <c r="AA150" s="32"/>
      <c r="AB150" s="32" t="s">
        <v>40</v>
      </c>
      <c r="AC150" s="81">
        <f>[1]Malaysia!BN$2824</f>
        <v>121.655912059459</v>
      </c>
      <c r="AD150" s="85">
        <f t="shared" si="300"/>
        <v>-23.618992286771487</v>
      </c>
      <c r="AE150" s="81">
        <f>[1]Malaysia!BN$2826</f>
        <v>125.656715811002</v>
      </c>
      <c r="AF150" s="85">
        <f t="shared" si="301"/>
        <v>12.795093827089204</v>
      </c>
      <c r="AG150" s="81">
        <f>[1]Malaysia!BN$2828</f>
        <v>92.412442699050999</v>
      </c>
      <c r="AH150" s="85">
        <f t="shared" si="302"/>
        <v>-25.520997926784517</v>
      </c>
      <c r="AI150" s="32"/>
      <c r="AJ150" s="32" t="s">
        <v>40</v>
      </c>
      <c r="AK150" s="81">
        <f>[1]Malaysia!BN$2830</f>
        <v>131.66532686495</v>
      </c>
      <c r="AL150" s="85">
        <f t="shared" si="303"/>
        <v>24.49213778074693</v>
      </c>
      <c r="AM150" s="81">
        <f>[1]Malaysia!BN$2834</f>
        <v>73.2578609550919</v>
      </c>
      <c r="AN150" s="85">
        <f t="shared" si="304"/>
        <v>2.2277978597013259</v>
      </c>
      <c r="AO150" s="466">
        <f>([1]Malaysia!BN2837*[1]Malaysia!$H2837+[1]Malaysia!BN2839*[1]Malaysia!$H2839)/SUM([1]Malaysia!$H$2837,[1]Malaysia!$H$2839)</f>
        <v>123.37807921061926</v>
      </c>
      <c r="AP150" s="85">
        <f t="shared" si="305"/>
        <v>11.041906155059692</v>
      </c>
      <c r="AQ150" s="32"/>
      <c r="AR150" s="32" t="s">
        <v>40</v>
      </c>
      <c r="AS150" s="81">
        <f>[1]Malaysia!BN$2842</f>
        <v>120.58893136594899</v>
      </c>
      <c r="AT150" s="85">
        <f t="shared" si="306"/>
        <v>11.377905654903998</v>
      </c>
      <c r="AU150" s="81">
        <f>[1]Malaysia!BN$2843</f>
        <v>100.645161290323</v>
      </c>
      <c r="AV150" s="85">
        <f t="shared" si="307"/>
        <v>-13.333333333333329</v>
      </c>
      <c r="AW150" s="81">
        <f>[1]Malaysia!BN$2844</f>
        <v>118.53042372471801</v>
      </c>
      <c r="AX150" s="85">
        <f t="shared" si="308"/>
        <v>-1.7282520227271334</v>
      </c>
      <c r="AY150" s="32"/>
      <c r="AZ150" s="32" t="s">
        <v>40</v>
      </c>
      <c r="BA150" s="81">
        <f>[1]Malaysia!BN$2845</f>
        <v>106.95931381260699</v>
      </c>
      <c r="BB150" s="85">
        <f t="shared" si="309"/>
        <v>-7.1455468289100281</v>
      </c>
      <c r="BC150" s="81">
        <f>[1]Malaysia!BN$2846</f>
        <v>129.61099473830501</v>
      </c>
      <c r="BD150" s="85">
        <f t="shared" si="310"/>
        <v>13.443260136750652</v>
      </c>
      <c r="BE150" s="81">
        <f>[1]Malaysia!BN$2847</f>
        <v>111.956276487534</v>
      </c>
      <c r="BF150" s="85">
        <f t="shared" si="312"/>
        <v>2.1803815777899302</v>
      </c>
      <c r="BG150" s="81">
        <f>[1]Malaysia!BN$2849</f>
        <v>104.829342031983</v>
      </c>
      <c r="BH150" s="85">
        <f t="shared" si="311"/>
        <v>-7.1249665641554714</v>
      </c>
      <c r="BI150" s="480"/>
    </row>
    <row r="151" spans="1:61" s="458" customFormat="1" ht="15" customHeight="1">
      <c r="A151" s="32"/>
      <c r="B151" s="32" t="s">
        <v>41</v>
      </c>
      <c r="C151" s="81">
        <f>[1]Malaysia!BO$2780</f>
        <v>127.457997997411</v>
      </c>
      <c r="D151" s="85">
        <f t="shared" si="290"/>
        <v>21.10552898572746</v>
      </c>
      <c r="E151" s="81">
        <f>[1]Malaysia!BO$2781</f>
        <v>137.10379004104101</v>
      </c>
      <c r="F151" s="85">
        <f t="shared" si="291"/>
        <v>12.715970121329562</v>
      </c>
      <c r="G151" s="81">
        <f>[1]Malaysia!BO$2782</f>
        <v>133.71031992608599</v>
      </c>
      <c r="H151" s="85">
        <f t="shared" si="292"/>
        <v>15.108832874741182</v>
      </c>
      <c r="I151" s="81">
        <f>[1]Malaysia!BO$2787</f>
        <v>159.49639241790999</v>
      </c>
      <c r="J151" s="85">
        <f t="shared" si="293"/>
        <v>25.957653719114248</v>
      </c>
      <c r="K151" s="32"/>
      <c r="L151" s="32" t="s">
        <v>41</v>
      </c>
      <c r="M151" s="81">
        <f>[1]Malaysia!BO$2791</f>
        <v>125.08195972669699</v>
      </c>
      <c r="N151" s="85">
        <f t="shared" si="294"/>
        <v>0.29390267600351194</v>
      </c>
      <c r="O151" s="81">
        <f>[1]Malaysia!BO$2793</f>
        <v>147.511222334601</v>
      </c>
      <c r="P151" s="85">
        <f t="shared" si="295"/>
        <v>40.717272873524081</v>
      </c>
      <c r="Q151" s="81">
        <f>[1]Malaysia!BO$2794</f>
        <v>142.66968375644299</v>
      </c>
      <c r="R151" s="85">
        <f t="shared" si="296"/>
        <v>13.045364289687811</v>
      </c>
      <c r="S151" s="32"/>
      <c r="T151" s="32" t="s">
        <v>41</v>
      </c>
      <c r="U151" s="81">
        <f>[1]Malaysia!BO$2801</f>
        <v>130.87047079190299</v>
      </c>
      <c r="V151" s="85">
        <f t="shared" si="297"/>
        <v>4.4807583466339054</v>
      </c>
      <c r="W151" s="81">
        <f>[1]Malaysia!BO$2805</f>
        <v>123.56234607511701</v>
      </c>
      <c r="X151" s="85">
        <f t="shared" si="298"/>
        <v>4.3177608561428116</v>
      </c>
      <c r="Y151" s="81">
        <f>[1]Malaysia!BO$2813</f>
        <v>109.133201687449</v>
      </c>
      <c r="Z151" s="85">
        <f t="shared" si="299"/>
        <v>-6.6794732902535117</v>
      </c>
      <c r="AA151" s="32"/>
      <c r="AB151" s="32" t="s">
        <v>41</v>
      </c>
      <c r="AC151" s="81">
        <f>[1]Malaysia!BO$2824</f>
        <v>119.05234262134201</v>
      </c>
      <c r="AD151" s="85">
        <f t="shared" si="300"/>
        <v>-21.819650112480048</v>
      </c>
      <c r="AE151" s="81">
        <f>[1]Malaysia!BO$2826</f>
        <v>134.991623143102</v>
      </c>
      <c r="AF151" s="85">
        <f t="shared" si="301"/>
        <v>1.4384878175721809</v>
      </c>
      <c r="AG151" s="81">
        <f>[1]Malaysia!BO$2828</f>
        <v>84.3887874989545</v>
      </c>
      <c r="AH151" s="85">
        <f t="shared" si="302"/>
        <v>-40.750819132423963</v>
      </c>
      <c r="AI151" s="32"/>
      <c r="AJ151" s="32" t="s">
        <v>41</v>
      </c>
      <c r="AK151" s="81">
        <f>[1]Malaysia!BO$2830</f>
        <v>141.136574574256</v>
      </c>
      <c r="AL151" s="85">
        <f t="shared" si="303"/>
        <v>19.381664015532991</v>
      </c>
      <c r="AM151" s="81">
        <f>[1]Malaysia!BO$2834</f>
        <v>67.362526479155505</v>
      </c>
      <c r="AN151" s="85">
        <f t="shared" si="304"/>
        <v>-11.51931547557912</v>
      </c>
      <c r="AO151" s="466">
        <f>([1]Malaysia!BO2837*[1]Malaysia!$H2837+[1]Malaysia!BO2839*[1]Malaysia!$H2839)/SUM([1]Malaysia!$H$2837,[1]Malaysia!$H$2839)</f>
        <v>115.47031076831627</v>
      </c>
      <c r="AP151" s="85">
        <f t="shared" si="305"/>
        <v>15.836977997748832</v>
      </c>
      <c r="AQ151" s="32"/>
      <c r="AR151" s="32" t="s">
        <v>41</v>
      </c>
      <c r="AS151" s="81">
        <f>[1]Malaysia!BO$2842</f>
        <v>130.13902816831401</v>
      </c>
      <c r="AT151" s="85">
        <f t="shared" si="306"/>
        <v>2.7505002073769305</v>
      </c>
      <c r="AU151" s="81">
        <f>[1]Malaysia!BO$2843</f>
        <v>102.193548387097</v>
      </c>
      <c r="AV151" s="85">
        <f t="shared" si="307"/>
        <v>-14.023423320310997</v>
      </c>
      <c r="AW151" s="81">
        <f>[1]Malaysia!BO$2844</f>
        <v>113.76753519479099</v>
      </c>
      <c r="AX151" s="85">
        <f t="shared" si="308"/>
        <v>1.1212667250001402</v>
      </c>
      <c r="AY151" s="32"/>
      <c r="AZ151" s="32" t="s">
        <v>41</v>
      </c>
      <c r="BA151" s="81">
        <f>[1]Malaysia!BO$2845</f>
        <v>112.07060923292499</v>
      </c>
      <c r="BB151" s="85">
        <f t="shared" si="309"/>
        <v>-3.1077847732152435</v>
      </c>
      <c r="BC151" s="81">
        <f>[1]Malaysia!BO$2846</f>
        <v>126.422917360157</v>
      </c>
      <c r="BD151" s="85">
        <f t="shared" si="310"/>
        <v>3.1134632510324991</v>
      </c>
      <c r="BE151" s="81">
        <f>[1]Malaysia!BO$2847</f>
        <v>117.661409319583</v>
      </c>
      <c r="BF151" s="85">
        <f t="shared" si="312"/>
        <v>-1.9309739035058868</v>
      </c>
      <c r="BG151" s="81">
        <f>[1]Malaysia!BO$2849</f>
        <v>106.85284955944999</v>
      </c>
      <c r="BH151" s="85">
        <f t="shared" si="311"/>
        <v>-6.2554667949613219</v>
      </c>
      <c r="BI151" s="480"/>
    </row>
    <row r="152" spans="1:61" s="459" customFormat="1" ht="15" customHeight="1">
      <c r="A152" s="32"/>
      <c r="B152" s="32" t="s">
        <v>42</v>
      </c>
      <c r="C152" s="81">
        <f>[1]Malaysia!BP$2780</f>
        <v>124.514489992536</v>
      </c>
      <c r="D152" s="85">
        <f t="shared" si="290"/>
        <v>12.200872471834501</v>
      </c>
      <c r="E152" s="81">
        <f>[1]Malaysia!BP$2781</f>
        <v>119.603505541114</v>
      </c>
      <c r="F152" s="85">
        <f t="shared" si="291"/>
        <v>3.0680273486154874E-2</v>
      </c>
      <c r="G152" s="81">
        <f>[1]Malaysia!BP$2782</f>
        <v>131.87701949915601</v>
      </c>
      <c r="H152" s="85">
        <f t="shared" si="292"/>
        <v>13.682190437240749</v>
      </c>
      <c r="I152" s="81">
        <f>[1]Malaysia!BP$2787</f>
        <v>132.999795224248</v>
      </c>
      <c r="J152" s="85">
        <f t="shared" si="293"/>
        <v>7.9046319196681196</v>
      </c>
      <c r="K152" s="32"/>
      <c r="L152" s="32" t="s">
        <v>42</v>
      </c>
      <c r="M152" s="81">
        <f>[1]Malaysia!BP$2791</f>
        <v>120.767543800529</v>
      </c>
      <c r="N152" s="85">
        <f t="shared" si="294"/>
        <v>-1.3275320960019599</v>
      </c>
      <c r="O152" s="81">
        <f>[1]Malaysia!BP$2793</f>
        <v>139.96664343468501</v>
      </c>
      <c r="P152" s="85">
        <f t="shared" si="295"/>
        <v>10.846846412022785</v>
      </c>
      <c r="Q152" s="81">
        <f>[1]Malaysia!BP$2794</f>
        <v>145.812212964471</v>
      </c>
      <c r="R152" s="85">
        <f t="shared" si="296"/>
        <v>9.4419402288258993</v>
      </c>
      <c r="S152" s="32"/>
      <c r="T152" s="32" t="s">
        <v>42</v>
      </c>
      <c r="U152" s="81">
        <f>[1]Malaysia!BP$2801</f>
        <v>131.11282364362401</v>
      </c>
      <c r="V152" s="85">
        <f t="shared" si="297"/>
        <v>10.083694665725432</v>
      </c>
      <c r="W152" s="81">
        <f>[1]Malaysia!BP$2805</f>
        <v>123.870357159501</v>
      </c>
      <c r="X152" s="85">
        <f t="shared" si="298"/>
        <v>4.9998176757296733</v>
      </c>
      <c r="Y152" s="81">
        <f>[1]Malaysia!BP$2813</f>
        <v>111.418365738693</v>
      </c>
      <c r="Z152" s="85">
        <f t="shared" si="299"/>
        <v>8.0429565302213319</v>
      </c>
      <c r="AA152" s="32"/>
      <c r="AB152" s="32" t="s">
        <v>42</v>
      </c>
      <c r="AC152" s="81">
        <f>[1]Malaysia!BP$2824</f>
        <v>120.98626373538001</v>
      </c>
      <c r="AD152" s="85">
        <f t="shared" si="300"/>
        <v>19.892633487953091</v>
      </c>
      <c r="AE152" s="81">
        <f>[1]Malaysia!BP$2826</f>
        <v>137.08630746726399</v>
      </c>
      <c r="AF152" s="85">
        <f t="shared" si="301"/>
        <v>3.0135843565904992</v>
      </c>
      <c r="AG152" s="81">
        <f>[1]Malaysia!BP$2828</f>
        <v>116.357321369023</v>
      </c>
      <c r="AH152" s="85">
        <f t="shared" si="302"/>
        <v>-31.402449084651678</v>
      </c>
      <c r="AI152" s="32"/>
      <c r="AJ152" s="32" t="s">
        <v>42</v>
      </c>
      <c r="AK152" s="81">
        <f>[1]Malaysia!BP$2830</f>
        <v>134.98516025524299</v>
      </c>
      <c r="AL152" s="85">
        <f t="shared" si="303"/>
        <v>13.506471039166996</v>
      </c>
      <c r="AM152" s="81">
        <f>[1]Malaysia!BP$2834</f>
        <v>57.5164232340532</v>
      </c>
      <c r="AN152" s="85">
        <f t="shared" si="304"/>
        <v>-22.061866251388523</v>
      </c>
      <c r="AO152" s="466">
        <f>([1]Malaysia!BP2837*[1]Malaysia!$H2837+[1]Malaysia!BP2839*[1]Malaysia!$H2839)/SUM([1]Malaysia!$H$2837,[1]Malaysia!$H$2839)</f>
        <v>103.43237325039829</v>
      </c>
      <c r="AP152" s="85">
        <f t="shared" si="305"/>
        <v>-1.4247359645417106</v>
      </c>
      <c r="AQ152" s="32"/>
      <c r="AR152" s="32" t="s">
        <v>42</v>
      </c>
      <c r="AS152" s="81">
        <f>[1]Malaysia!BP$2842</f>
        <v>117.528102120407</v>
      </c>
      <c r="AT152" s="85">
        <f t="shared" si="306"/>
        <v>-1.3678673715143645</v>
      </c>
      <c r="AU152" s="81">
        <f>[1]Malaysia!BP$2843</f>
        <v>116.946753780371</v>
      </c>
      <c r="AV152" s="85">
        <f t="shared" si="307"/>
        <v>0.70414908865240022</v>
      </c>
      <c r="AW152" s="81">
        <f>[1]Malaysia!BP$2844</f>
        <v>112.866135583778</v>
      </c>
      <c r="AX152" s="85">
        <f t="shared" si="308"/>
        <v>9.4165711837664929</v>
      </c>
      <c r="AY152" s="32"/>
      <c r="AZ152" s="32" t="s">
        <v>42</v>
      </c>
      <c r="BA152" s="81">
        <f>[1]Malaysia!BP$2845</f>
        <v>107.626360778307</v>
      </c>
      <c r="BB152" s="85">
        <f t="shared" si="309"/>
        <v>5.6254325887107512</v>
      </c>
      <c r="BC152" s="81">
        <f>[1]Malaysia!BP$2846</f>
        <v>104.098715608414</v>
      </c>
      <c r="BD152" s="85">
        <f t="shared" si="310"/>
        <v>-6.5179140070986961</v>
      </c>
      <c r="BE152" s="81">
        <f>[1]Malaysia!BP$2847</f>
        <v>122.740715016636</v>
      </c>
      <c r="BF152" s="85">
        <f t="shared" si="312"/>
        <v>19.349078375490294</v>
      </c>
      <c r="BG152" s="81">
        <f>[1]Malaysia!BP$2849</f>
        <v>85.648970078030899</v>
      </c>
      <c r="BH152" s="85">
        <f t="shared" si="311"/>
        <v>-24.802884541018898</v>
      </c>
      <c r="BI152" s="480"/>
    </row>
    <row r="153" spans="1:61" s="151" customFormat="1" ht="15" customHeight="1">
      <c r="A153" s="477"/>
      <c r="B153" s="477" t="s">
        <v>43</v>
      </c>
      <c r="C153" s="81">
        <f>[1]Malaysia!BQ$2780</f>
        <v>124.96330324298</v>
      </c>
      <c r="D153" s="85">
        <f t="shared" si="290"/>
        <v>13.076624071073553</v>
      </c>
      <c r="E153" s="81">
        <f>[1]Malaysia!BQ$2781</f>
        <v>120.20975860308199</v>
      </c>
      <c r="F153" s="85">
        <f t="shared" si="291"/>
        <v>3.7049641362675061</v>
      </c>
      <c r="G153" s="81">
        <f>[1]Malaysia!BQ$2782</f>
        <v>122.93103022279701</v>
      </c>
      <c r="H153" s="85">
        <f t="shared" si="292"/>
        <v>3.036943348081337</v>
      </c>
      <c r="I153" s="81">
        <f>[1]Malaysia!BQ$2787</f>
        <v>129.53426954429901</v>
      </c>
      <c r="J153" s="85">
        <f t="shared" si="293"/>
        <v>9.4704254814081281</v>
      </c>
      <c r="K153" s="477"/>
      <c r="L153" s="477" t="s">
        <v>43</v>
      </c>
      <c r="M153" s="81">
        <f>[1]Malaysia!BQ$2791</f>
        <v>134.22733459873101</v>
      </c>
      <c r="N153" s="85">
        <f t="shared" si="294"/>
        <v>5.7160948596815189</v>
      </c>
      <c r="O153" s="81">
        <f>[1]Malaysia!BQ$2793</f>
        <v>190.07262856807</v>
      </c>
      <c r="P153" s="85">
        <f t="shared" si="295"/>
        <v>39.313604780010166</v>
      </c>
      <c r="Q153" s="81">
        <f>[1]Malaysia!BQ$2794</f>
        <v>143.29818959804899</v>
      </c>
      <c r="R153" s="85">
        <f t="shared" si="296"/>
        <v>-9.7267415243055098</v>
      </c>
      <c r="S153" s="477"/>
      <c r="T153" s="477" t="s">
        <v>43</v>
      </c>
      <c r="U153" s="81">
        <f>[1]Malaysia!BQ$2801</f>
        <v>130.45243829083</v>
      </c>
      <c r="V153" s="85">
        <f t="shared" si="297"/>
        <v>9.5211840436873416</v>
      </c>
      <c r="W153" s="81">
        <f>[1]Malaysia!BQ$2805</f>
        <v>123.934311043875</v>
      </c>
      <c r="X153" s="85">
        <f t="shared" si="298"/>
        <v>-0.43056322484459031</v>
      </c>
      <c r="Y153" s="81">
        <f>[1]Malaysia!BQ$2813</f>
        <v>109.865754173417</v>
      </c>
      <c r="Z153" s="85">
        <f t="shared" si="299"/>
        <v>-0.50355486969853303</v>
      </c>
      <c r="AA153" s="477"/>
      <c r="AB153" s="477" t="s">
        <v>43</v>
      </c>
      <c r="AC153" s="81">
        <f>[1]Malaysia!BQ$2824</f>
        <v>106.537858775495</v>
      </c>
      <c r="AD153" s="85">
        <f t="shared" si="300"/>
        <v>14.893060550310139</v>
      </c>
      <c r="AE153" s="81">
        <f>[1]Malaysia!BQ$2826</f>
        <v>114.69304586637</v>
      </c>
      <c r="AF153" s="85">
        <f t="shared" si="301"/>
        <v>4.0168127674580631</v>
      </c>
      <c r="AG153" s="81">
        <f>[1]Malaysia!BQ$2828</f>
        <v>68.631775054272595</v>
      </c>
      <c r="AH153" s="85">
        <f t="shared" si="302"/>
        <v>-35.892704986595959</v>
      </c>
      <c r="AI153" s="477"/>
      <c r="AJ153" s="477" t="s">
        <v>43</v>
      </c>
      <c r="AK153" s="81">
        <f>[1]Malaysia!BQ$2830</f>
        <v>115.86137487368801</v>
      </c>
      <c r="AL153" s="85">
        <f t="shared" si="303"/>
        <v>15.526119503254506</v>
      </c>
      <c r="AM153" s="81">
        <f>[1]Malaysia!BQ$2834</f>
        <v>60.674493563814003</v>
      </c>
      <c r="AN153" s="85">
        <f t="shared" si="304"/>
        <v>-9.9240144727955908</v>
      </c>
      <c r="AO153" s="466">
        <f>([1]Malaysia!BQ2837*[1]Malaysia!$H2837+[1]Malaysia!BQ2839*[1]Malaysia!$H2839)/SUM([1]Malaysia!$H$2837,[1]Malaysia!$H$2839)</f>
        <v>108.15442355142041</v>
      </c>
      <c r="AP153" s="85">
        <f t="shared" si="305"/>
        <v>2.8753843636877434</v>
      </c>
      <c r="AQ153" s="477"/>
      <c r="AR153" s="477" t="s">
        <v>43</v>
      </c>
      <c r="AS153" s="81">
        <f>[1]Malaysia!BQ$2842</f>
        <v>116.802603918976</v>
      </c>
      <c r="AT153" s="85">
        <f t="shared" si="306"/>
        <v>3.8113230217368397</v>
      </c>
      <c r="AU153" s="81">
        <f>[1]Malaysia!BQ$2843</f>
        <v>110.46612222786599</v>
      </c>
      <c r="AV153" s="85">
        <f t="shared" si="307"/>
        <v>-1.5962704291997909</v>
      </c>
      <c r="AW153" s="81">
        <f>[1]Malaysia!BQ$2844</f>
        <v>103.076671840792</v>
      </c>
      <c r="AX153" s="85">
        <f t="shared" si="308"/>
        <v>9.878970636671113</v>
      </c>
      <c r="AY153" s="477"/>
      <c r="AZ153" s="477" t="s">
        <v>43</v>
      </c>
      <c r="BA153" s="81">
        <f>[1]Malaysia!BQ$2845</f>
        <v>102.396809831561</v>
      </c>
      <c r="BB153" s="85">
        <f t="shared" si="309"/>
        <v>-0.69894014701019103</v>
      </c>
      <c r="BC153" s="81">
        <f>[1]Malaysia!BQ$2846</f>
        <v>104.31786817508799</v>
      </c>
      <c r="BD153" s="85">
        <f t="shared" si="310"/>
        <v>2.8456453300283187</v>
      </c>
      <c r="BE153" s="81">
        <f>[1]Malaysia!BQ$2847</f>
        <v>121.83850550601601</v>
      </c>
      <c r="BF153" s="85">
        <f t="shared" si="312"/>
        <v>22.583753331130524</v>
      </c>
      <c r="BG153" s="81">
        <f>[1]Malaysia!BQ$2849</f>
        <v>89.563088313137698</v>
      </c>
      <c r="BH153" s="85">
        <f t="shared" si="311"/>
        <v>-18.993261758566561</v>
      </c>
      <c r="BI153" s="481"/>
    </row>
    <row r="154" spans="1:61" s="458" customFormat="1" ht="15" customHeight="1">
      <c r="A154" s="32"/>
      <c r="B154" s="32" t="s">
        <v>44</v>
      </c>
      <c r="C154" s="81">
        <f>[1]Malaysia!BR$2780</f>
        <v>160.42355383559601</v>
      </c>
      <c r="D154" s="85">
        <f t="shared" si="290"/>
        <v>12.981482449270516</v>
      </c>
      <c r="E154" s="81">
        <f>[1]Malaysia!BR$2781</f>
        <v>134.24377013848499</v>
      </c>
      <c r="F154" s="85">
        <f t="shared" si="291"/>
        <v>2.3016307017099251</v>
      </c>
      <c r="G154" s="81">
        <f>[1]Malaysia!BR$2782</f>
        <v>166.87862337220099</v>
      </c>
      <c r="H154" s="85">
        <f t="shared" si="292"/>
        <v>13.7819424236815</v>
      </c>
      <c r="I154" s="81">
        <f>[1]Malaysia!BR$2787</f>
        <v>138.08844849786001</v>
      </c>
      <c r="J154" s="85">
        <f t="shared" si="293"/>
        <v>3.4735466005200806</v>
      </c>
      <c r="K154" s="32"/>
      <c r="L154" s="32" t="s">
        <v>44</v>
      </c>
      <c r="M154" s="81">
        <f>[1]Malaysia!BR$2791</f>
        <v>111.147071547088</v>
      </c>
      <c r="N154" s="85">
        <f t="shared" si="294"/>
        <v>3.5788992197576306</v>
      </c>
      <c r="O154" s="81">
        <f>[1]Malaysia!BR$2793</f>
        <v>151.951199106546</v>
      </c>
      <c r="P154" s="85">
        <f t="shared" si="295"/>
        <v>3.0619469026553787</v>
      </c>
      <c r="Q154" s="81">
        <f>[1]Malaysia!BR$2794</f>
        <v>141.94185303999899</v>
      </c>
      <c r="R154" s="85">
        <f t="shared" si="296"/>
        <v>6.7519438921100914</v>
      </c>
      <c r="S154" s="32"/>
      <c r="T154" s="32" t="s">
        <v>44</v>
      </c>
      <c r="U154" s="81">
        <f>[1]Malaysia!BR$2801</f>
        <v>129.72940562030399</v>
      </c>
      <c r="V154" s="85">
        <f t="shared" si="297"/>
        <v>21.03324310431789</v>
      </c>
      <c r="W154" s="81">
        <f>[1]Malaysia!BR$2805</f>
        <v>125.781803972741</v>
      </c>
      <c r="X154" s="85">
        <f t="shared" si="298"/>
        <v>4.6177736219914038</v>
      </c>
      <c r="Y154" s="81">
        <f>[1]Malaysia!BR$2813</f>
        <v>107.30167092366</v>
      </c>
      <c r="Z154" s="85">
        <f t="shared" si="299"/>
        <v>-1.080552487932863</v>
      </c>
      <c r="AA154" s="32"/>
      <c r="AB154" s="32" t="s">
        <v>44</v>
      </c>
      <c r="AC154" s="81">
        <f>[1]Malaysia!BR$2824</f>
        <v>109.016749973773</v>
      </c>
      <c r="AD154" s="85">
        <f t="shared" si="300"/>
        <v>19.322728128399064</v>
      </c>
      <c r="AE154" s="81">
        <f>[1]Malaysia!BR$2826</f>
        <v>133.16606326543899</v>
      </c>
      <c r="AF154" s="85">
        <f t="shared" si="301"/>
        <v>20.671623974425387</v>
      </c>
      <c r="AG154" s="81">
        <f>[1]Malaysia!BR$2828</f>
        <v>79.458434762526196</v>
      </c>
      <c r="AH154" s="85">
        <f t="shared" si="302"/>
        <v>-27.176083200041717</v>
      </c>
      <c r="AI154" s="32"/>
      <c r="AJ154" s="32" t="s">
        <v>44</v>
      </c>
      <c r="AK154" s="81">
        <f>[1]Malaysia!BR$2830</f>
        <v>120.328655976991</v>
      </c>
      <c r="AL154" s="85">
        <f t="shared" si="303"/>
        <v>14.975783580163025</v>
      </c>
      <c r="AM154" s="81">
        <f>[1]Malaysia!BR$2834</f>
        <v>76.016618733885906</v>
      </c>
      <c r="AN154" s="85">
        <f t="shared" si="304"/>
        <v>-15.312837660136466</v>
      </c>
      <c r="AO154" s="466">
        <f>([1]Malaysia!BR2837*[1]Malaysia!$H2837+[1]Malaysia!BR2839*[1]Malaysia!$H2839)/SUM([1]Malaysia!$H$2837,[1]Malaysia!$H$2839)</f>
        <v>102.46378418237018</v>
      </c>
      <c r="AP154" s="85">
        <f t="shared" si="305"/>
        <v>7.4605663930681629</v>
      </c>
      <c r="AQ154" s="32"/>
      <c r="AR154" s="32" t="s">
        <v>44</v>
      </c>
      <c r="AS154" s="81">
        <f>[1]Malaysia!BR$2842</f>
        <v>138.31395915892799</v>
      </c>
      <c r="AT154" s="85">
        <f t="shared" si="306"/>
        <v>17.921332668215385</v>
      </c>
      <c r="AU154" s="81">
        <f>[1]Malaysia!BR$2843</f>
        <v>105.399411191097</v>
      </c>
      <c r="AV154" s="85">
        <f t="shared" si="307"/>
        <v>13.450755101528046</v>
      </c>
      <c r="AW154" s="81">
        <f>[1]Malaysia!BR$2844</f>
        <v>102.636058603265</v>
      </c>
      <c r="AX154" s="85">
        <f t="shared" si="308"/>
        <v>14.987452704952986</v>
      </c>
      <c r="AY154" s="32"/>
      <c r="AZ154" s="32" t="s">
        <v>44</v>
      </c>
      <c r="BA154" s="81">
        <f>[1]Malaysia!BR$2845</f>
        <v>84.085971508720107</v>
      </c>
      <c r="BB154" s="85">
        <f t="shared" si="309"/>
        <v>-14.852576749015512</v>
      </c>
      <c r="BC154" s="81">
        <f>[1]Malaysia!BR$2846</f>
        <v>102.77419264039101</v>
      </c>
      <c r="BD154" s="85">
        <f t="shared" si="310"/>
        <v>-14.281113517461506</v>
      </c>
      <c r="BE154" s="81">
        <f>[1]Malaysia!BR$2847</f>
        <v>109.99220030320799</v>
      </c>
      <c r="BF154" s="85">
        <f t="shared" si="312"/>
        <v>15.216585854219574</v>
      </c>
      <c r="BG154" s="81">
        <f>[1]Malaysia!BR$2849</f>
        <v>88.405232893324197</v>
      </c>
      <c r="BH154" s="85">
        <f t="shared" si="311"/>
        <v>-8.923228636270224</v>
      </c>
      <c r="BI154" s="480"/>
    </row>
    <row r="155" spans="1:61" s="458" customFormat="1" ht="15" customHeight="1">
      <c r="A155" s="32"/>
      <c r="B155" s="32"/>
      <c r="C155" s="81"/>
      <c r="D155" s="85"/>
      <c r="E155" s="81"/>
      <c r="F155" s="85"/>
      <c r="G155" s="81"/>
      <c r="H155" s="85"/>
      <c r="I155" s="81"/>
      <c r="J155" s="85"/>
      <c r="K155" s="32"/>
      <c r="L155" s="32"/>
      <c r="M155" s="81"/>
      <c r="N155" s="85"/>
      <c r="O155" s="81"/>
      <c r="P155" s="85"/>
      <c r="Q155" s="81"/>
      <c r="R155" s="85"/>
      <c r="S155" s="32"/>
      <c r="T155" s="32"/>
      <c r="U155" s="81"/>
      <c r="V155" s="85"/>
      <c r="W155" s="81"/>
      <c r="X155" s="85"/>
      <c r="Y155" s="81"/>
      <c r="Z155" s="85"/>
      <c r="AA155" s="32"/>
      <c r="AB155" s="32"/>
      <c r="AC155" s="81"/>
      <c r="AD155" s="85"/>
      <c r="AE155" s="81"/>
      <c r="AF155" s="85"/>
      <c r="AG155" s="81"/>
      <c r="AH155" s="85"/>
      <c r="AI155" s="32"/>
      <c r="AJ155" s="32"/>
      <c r="AK155" s="81"/>
      <c r="AL155" s="85"/>
      <c r="AM155" s="81"/>
      <c r="AN155" s="85"/>
      <c r="AO155" s="478"/>
      <c r="AP155" s="85"/>
      <c r="AQ155" s="32"/>
      <c r="AR155" s="32"/>
      <c r="AS155" s="81"/>
      <c r="AT155" s="85"/>
      <c r="AU155" s="81"/>
      <c r="AV155" s="85"/>
      <c r="AW155" s="81"/>
      <c r="AX155" s="85"/>
      <c r="AY155" s="32"/>
      <c r="AZ155" s="32"/>
      <c r="BA155" s="81"/>
      <c r="BB155" s="85"/>
      <c r="BC155" s="81"/>
      <c r="BD155" s="85"/>
      <c r="BE155" s="81"/>
      <c r="BF155" s="85"/>
      <c r="BG155" s="81"/>
      <c r="BH155" s="85"/>
      <c r="BI155" s="480"/>
    </row>
    <row r="156" spans="1:61" s="458" customFormat="1" ht="15" customHeight="1">
      <c r="A156" s="476">
        <v>2020</v>
      </c>
      <c r="B156" s="32" t="s">
        <v>33</v>
      </c>
      <c r="C156" s="81">
        <f>[1]Malaysia!BS$2780</f>
        <v>129.01952508068399</v>
      </c>
      <c r="D156" s="85">
        <f t="shared" ref="D156:D167" si="313">C156/C143*100-100</f>
        <v>18.613911285029644</v>
      </c>
      <c r="E156" s="81">
        <f>[1]Malaysia!BS$2781</f>
        <v>147.88522797876999</v>
      </c>
      <c r="F156" s="85">
        <f t="shared" ref="F156:F167" si="314">E156/E143*100-100</f>
        <v>18.658074419911557</v>
      </c>
      <c r="G156" s="81">
        <f>[1]Malaysia!BS$2782</f>
        <v>146.34150822018799</v>
      </c>
      <c r="H156" s="85">
        <f t="shared" ref="H156:H167" si="315">G156/G143*100-100</f>
        <v>24.04682564837735</v>
      </c>
      <c r="I156" s="81">
        <f>[1]Malaysia!BS$2787</f>
        <v>140.05015224277301</v>
      </c>
      <c r="J156" s="85">
        <f t="shared" ref="J156:J167" si="316">I156/I143*100-100</f>
        <v>8.2684221779250038</v>
      </c>
      <c r="K156" s="476">
        <v>2020</v>
      </c>
      <c r="L156" s="32" t="s">
        <v>33</v>
      </c>
      <c r="M156" s="81">
        <f>[1]Malaysia!BS$2791</f>
        <v>112.98606058717399</v>
      </c>
      <c r="N156" s="85">
        <f t="shared" ref="N156:N167" si="317">M156/M143*100-100</f>
        <v>-0.79524437194284303</v>
      </c>
      <c r="O156" s="81">
        <f>[1]Malaysia!BS$2793</f>
        <v>145.41878074373199</v>
      </c>
      <c r="P156" s="85">
        <f t="shared" ref="P156:P167" si="318">O156/O143*100-100</f>
        <v>9.5903213062400852</v>
      </c>
      <c r="Q156" s="81">
        <f>[1]Malaysia!BS$2794</f>
        <v>145.08996666233099</v>
      </c>
      <c r="R156" s="85">
        <f t="shared" ref="R156:R167" si="319">Q156/Q143*100-100</f>
        <v>10.170371339051314</v>
      </c>
      <c r="S156" s="476">
        <v>2020</v>
      </c>
      <c r="T156" s="32" t="s">
        <v>33</v>
      </c>
      <c r="U156" s="81">
        <f>[1]Malaysia!BS$2801</f>
        <v>120.76023099172301</v>
      </c>
      <c r="V156" s="85">
        <f t="shared" ref="V156:V167" si="320">U156/U143*100-100</f>
        <v>19.351934180701022</v>
      </c>
      <c r="W156" s="81">
        <f>[1]Malaysia!BS$2805</f>
        <v>126.952762313094</v>
      </c>
      <c r="X156" s="85">
        <f t="shared" ref="X156:X167" si="321">W156/W143*100-100</f>
        <v>5.3404342404596719</v>
      </c>
      <c r="Y156" s="81">
        <f>[1]Malaysia!BS$2813</f>
        <v>106.085690254646</v>
      </c>
      <c r="Z156" s="85">
        <f t="shared" ref="Z156:Z167" si="322">Y156/Y143*100-100</f>
        <v>-2.7541281476203636</v>
      </c>
      <c r="AA156" s="476">
        <v>2020</v>
      </c>
      <c r="AB156" s="32" t="s">
        <v>33</v>
      </c>
      <c r="AC156" s="81">
        <f>[1]Malaysia!BS$2824</f>
        <v>123.907673696956</v>
      </c>
      <c r="AD156" s="85">
        <f t="shared" ref="AD156:AD167" si="323">AC156/AC143*100-100</f>
        <v>7.7886895121880997</v>
      </c>
      <c r="AE156" s="81">
        <f>[1]Malaysia!BS$2826</f>
        <v>128.03252161733801</v>
      </c>
      <c r="AF156" s="85">
        <f t="shared" ref="AF156:AF167" si="324">AE156/AE143*100-100</f>
        <v>16.888927377223965</v>
      </c>
      <c r="AG156" s="81">
        <f>[1]Malaysia!BS$2828</f>
        <v>111.91712955948201</v>
      </c>
      <c r="AH156" s="85">
        <f t="shared" ref="AH156:AH167" si="325">AG156/AG143*100-100</f>
        <v>-17.458584534582911</v>
      </c>
      <c r="AI156" s="476">
        <v>2020</v>
      </c>
      <c r="AJ156" s="32" t="s">
        <v>33</v>
      </c>
      <c r="AK156" s="81">
        <f>[1]Malaysia!BS$2830</f>
        <v>127.51209470374501</v>
      </c>
      <c r="AL156" s="85">
        <f t="shared" ref="AL156:AL167" si="326">AK156/AK143*100-100</f>
        <v>4.0781234785151099</v>
      </c>
      <c r="AM156" s="81">
        <f>[1]Malaysia!BS$2834</f>
        <v>80.734899788187093</v>
      </c>
      <c r="AN156" s="85">
        <f t="shared" ref="AN156:AN167" si="327">AM156/AM143*100-100</f>
        <v>3.1254843126540237</v>
      </c>
      <c r="AO156" s="466">
        <f>([1]Malaysia!BS2837*[1]Malaysia!$H2837+[1]Malaysia!BS2839*[1]Malaysia!$H2839)/SUM([1]Malaysia!$H$2837,[1]Malaysia!$H$2839)</f>
        <v>113.00246825511653</v>
      </c>
      <c r="AP156" s="85">
        <f t="shared" ref="AP156:AP167" si="328">AO156/AO143*100-100</f>
        <v>15.88205226158361</v>
      </c>
      <c r="AQ156" s="476">
        <v>2020</v>
      </c>
      <c r="AR156" s="32" t="s">
        <v>33</v>
      </c>
      <c r="AS156" s="81">
        <f>[1]Malaysia!BS$2842</f>
        <v>160.53977271261499</v>
      </c>
      <c r="AT156" s="85">
        <f t="shared" ref="AT156:AT167" si="329">AS156/AS143*100-100</f>
        <v>25.590519578641448</v>
      </c>
      <c r="AU156" s="81">
        <f>[1]Malaysia!BS$2843</f>
        <v>100.150563200847</v>
      </c>
      <c r="AV156" s="85">
        <f t="shared" ref="AV156:AV167" si="330">AU156/AU143*100-100</f>
        <v>3.6787661436178212</v>
      </c>
      <c r="AW156" s="81">
        <f>[1]Malaysia!BS$2844</f>
        <v>95.229024887725004</v>
      </c>
      <c r="AX156" s="85">
        <f t="shared" ref="AX156:AX167" si="331">AW156/AW143*100-100</f>
        <v>2.1136842491200838</v>
      </c>
      <c r="AY156" s="476">
        <v>2020</v>
      </c>
      <c r="AZ156" s="32" t="s">
        <v>33</v>
      </c>
      <c r="BA156" s="81">
        <f>[1]Malaysia!BS$2845</f>
        <v>92.528758378331304</v>
      </c>
      <c r="BB156" s="85">
        <f t="shared" ref="BB156:BB167" si="332">BA156/BA143*100-100</f>
        <v>-19.426701963598831</v>
      </c>
      <c r="BC156" s="81">
        <f>[1]Malaysia!BS$2846</f>
        <v>111.318855125876</v>
      </c>
      <c r="BD156" s="85">
        <f t="shared" ref="BD156:BD167" si="333">BC156/BC143*100-100</f>
        <v>-4.5963800130037527</v>
      </c>
      <c r="BE156" s="81">
        <f>[1]Malaysia!BS$2847</f>
        <v>112.19016395179401</v>
      </c>
      <c r="BF156" s="85">
        <f t="shared" ref="BF156:BF167" si="334">BE156/BE143*100-100</f>
        <v>-5.0842253296831501</v>
      </c>
      <c r="BG156" s="81">
        <f>[1]Malaysia!BS$2849</f>
        <v>110.74866735619401</v>
      </c>
      <c r="BH156" s="85">
        <f t="shared" ref="BH156:BH167" si="335">BG156/BG143*100-100</f>
        <v>2.9281277728487396</v>
      </c>
      <c r="BI156" s="480"/>
    </row>
    <row r="157" spans="1:61" s="458" customFormat="1" ht="15" customHeight="1">
      <c r="A157" s="32"/>
      <c r="B157" s="32" t="s">
        <v>34</v>
      </c>
      <c r="C157" s="81">
        <f>[1]Malaysia!BT$2780</f>
        <v>118.88778708362599</v>
      </c>
      <c r="D157" s="85">
        <f t="shared" si="313"/>
        <v>4.8827412772724585</v>
      </c>
      <c r="E157" s="81">
        <f>[1]Malaysia!BT$2781</f>
        <v>135.155938785442</v>
      </c>
      <c r="F157" s="85">
        <f t="shared" si="314"/>
        <v>24.866091296775195</v>
      </c>
      <c r="G157" s="81">
        <f>[1]Malaysia!BT$2782</f>
        <v>123.18571716860799</v>
      </c>
      <c r="H157" s="85">
        <f t="shared" si="315"/>
        <v>12.449563996657062</v>
      </c>
      <c r="I157" s="81">
        <f>[1]Malaysia!BT$2787</f>
        <v>119.282286673703</v>
      </c>
      <c r="J157" s="85">
        <f t="shared" si="316"/>
        <v>-2.1310462752422268</v>
      </c>
      <c r="K157" s="32"/>
      <c r="L157" s="32" t="s">
        <v>34</v>
      </c>
      <c r="M157" s="81">
        <f>[1]Malaysia!BT$2791</f>
        <v>119.471172104563</v>
      </c>
      <c r="N157" s="85">
        <f t="shared" si="317"/>
        <v>2.9426688859008294</v>
      </c>
      <c r="O157" s="81">
        <f>[1]Malaysia!BT$2793</f>
        <v>127.407132268857</v>
      </c>
      <c r="P157" s="85">
        <f t="shared" si="318"/>
        <v>5.644077548687747</v>
      </c>
      <c r="Q157" s="81">
        <f>[1]Malaysia!BT$2794</f>
        <v>143.427185953498</v>
      </c>
      <c r="R157" s="85">
        <f t="shared" si="319"/>
        <v>-0.9929262254547524</v>
      </c>
      <c r="S157" s="32"/>
      <c r="T157" s="32" t="s">
        <v>34</v>
      </c>
      <c r="U157" s="81">
        <f>[1]Malaysia!BT$2801</f>
        <v>128.58507386767701</v>
      </c>
      <c r="V157" s="85">
        <f t="shared" si="320"/>
        <v>15.058003647502403</v>
      </c>
      <c r="W157" s="81">
        <f>[1]Malaysia!BT$2805</f>
        <v>127.46984237375</v>
      </c>
      <c r="X157" s="85">
        <f t="shared" si="321"/>
        <v>4.5808028582827234</v>
      </c>
      <c r="Y157" s="81">
        <f>[1]Malaysia!BT$2813</f>
        <v>118.720998425532</v>
      </c>
      <c r="Z157" s="85">
        <f t="shared" si="322"/>
        <v>8.2942093411256081</v>
      </c>
      <c r="AA157" s="32"/>
      <c r="AB157" s="32" t="s">
        <v>34</v>
      </c>
      <c r="AC157" s="81">
        <f>[1]Malaysia!BT$2824</f>
        <v>119.47318112420599</v>
      </c>
      <c r="AD157" s="85">
        <f t="shared" si="323"/>
        <v>5.1765695119483155</v>
      </c>
      <c r="AE157" s="81">
        <f>[1]Malaysia!BT$2826</f>
        <v>111.290668999171</v>
      </c>
      <c r="AF157" s="85">
        <f t="shared" si="324"/>
        <v>11.228758025880168</v>
      </c>
      <c r="AG157" s="81">
        <f>[1]Malaysia!BT$2828</f>
        <v>140.32894135312</v>
      </c>
      <c r="AH157" s="85">
        <f t="shared" si="325"/>
        <v>10.853409152152693</v>
      </c>
      <c r="AI157" s="32"/>
      <c r="AJ157" s="32" t="s">
        <v>34</v>
      </c>
      <c r="AK157" s="81">
        <f>[1]Malaysia!BT$2830</f>
        <v>108.941343365417</v>
      </c>
      <c r="AL157" s="85">
        <f t="shared" si="326"/>
        <v>8.709540527995415</v>
      </c>
      <c r="AM157" s="81">
        <f>[1]Malaysia!BT$2834</f>
        <v>80.281732597450997</v>
      </c>
      <c r="AN157" s="85">
        <f t="shared" si="327"/>
        <v>-1.6382162572274837</v>
      </c>
      <c r="AO157" s="466">
        <f>([1]Malaysia!BT2837*[1]Malaysia!$H2837+[1]Malaysia!BT2839*[1]Malaysia!$H2839)/SUM([1]Malaysia!$H$2837,[1]Malaysia!$H$2839)</f>
        <v>101.63172846932191</v>
      </c>
      <c r="AP157" s="85">
        <f t="shared" si="328"/>
        <v>-0.57998866217295131</v>
      </c>
      <c r="AQ157" s="32"/>
      <c r="AR157" s="32" t="s">
        <v>34</v>
      </c>
      <c r="AS157" s="81">
        <f>[1]Malaysia!BT$2842</f>
        <v>146.88897571487499</v>
      </c>
      <c r="AT157" s="85">
        <f t="shared" si="329"/>
        <v>32.330747448857608</v>
      </c>
      <c r="AU157" s="81">
        <f>[1]Malaysia!BT$2843</f>
        <v>94.855709863993596</v>
      </c>
      <c r="AV157" s="85">
        <f t="shared" si="330"/>
        <v>-0.80957265537378476</v>
      </c>
      <c r="AW157" s="81">
        <f>[1]Malaysia!BT$2844</f>
        <v>108.96893248956999</v>
      </c>
      <c r="AX157" s="85">
        <f t="shared" si="331"/>
        <v>18.956669053596741</v>
      </c>
      <c r="AY157" s="32"/>
      <c r="AZ157" s="32" t="s">
        <v>34</v>
      </c>
      <c r="BA157" s="81">
        <f>[1]Malaysia!BT$2845</f>
        <v>102.856347124237</v>
      </c>
      <c r="BB157" s="85">
        <f t="shared" si="332"/>
        <v>-8.0161198373022557</v>
      </c>
      <c r="BC157" s="81">
        <f>[1]Malaysia!BT$2846</f>
        <v>114.2862705389</v>
      </c>
      <c r="BD157" s="85">
        <f t="shared" si="333"/>
        <v>2.0681762038402809</v>
      </c>
      <c r="BE157" s="81">
        <f>[1]Malaysia!BT$2847</f>
        <v>94.413555531876597</v>
      </c>
      <c r="BF157" s="85">
        <f t="shared" si="334"/>
        <v>-10.049219424109197</v>
      </c>
      <c r="BG157" s="81">
        <f>[1]Malaysia!BT$2849</f>
        <v>109.049245176905</v>
      </c>
      <c r="BH157" s="85">
        <f t="shared" si="335"/>
        <v>2.3726070139760509</v>
      </c>
      <c r="BI157" s="480"/>
    </row>
    <row r="158" spans="1:61" s="458" customFormat="1" ht="15" customHeight="1">
      <c r="A158" s="32"/>
      <c r="B158" s="32" t="s">
        <v>35</v>
      </c>
      <c r="C158" s="81">
        <f>[1]Malaysia!BU$2780</f>
        <v>133.64753655279799</v>
      </c>
      <c r="D158" s="85">
        <f t="shared" si="313"/>
        <v>-8.20042575277715</v>
      </c>
      <c r="E158" s="81">
        <f>[1]Malaysia!BU$2781</f>
        <v>121.37504720673699</v>
      </c>
      <c r="F158" s="85">
        <f t="shared" si="314"/>
        <v>2.4873086723916344</v>
      </c>
      <c r="G158" s="81">
        <f>[1]Malaysia!BU$2782</f>
        <v>95.341130384756895</v>
      </c>
      <c r="H158" s="85">
        <f t="shared" si="315"/>
        <v>-16.391849814547072</v>
      </c>
      <c r="I158" s="81">
        <f>[1]Malaysia!BU$2787</f>
        <v>118.54684638950501</v>
      </c>
      <c r="J158" s="85">
        <f t="shared" si="316"/>
        <v>-7.0779909209250746</v>
      </c>
      <c r="K158" s="32"/>
      <c r="L158" s="32" t="s">
        <v>35</v>
      </c>
      <c r="M158" s="81">
        <f>[1]Malaysia!BU$2791</f>
        <v>117.464539862118</v>
      </c>
      <c r="N158" s="85">
        <f t="shared" si="317"/>
        <v>-1.178295066204825</v>
      </c>
      <c r="O158" s="81">
        <f>[1]Malaysia!BU$2793</f>
        <v>123.570057097541</v>
      </c>
      <c r="P158" s="85">
        <f t="shared" si="318"/>
        <v>-4.8996465500006678</v>
      </c>
      <c r="Q158" s="81">
        <f>[1]Malaysia!BU$2794</f>
        <v>144.62738918577699</v>
      </c>
      <c r="R158" s="85">
        <f t="shared" si="319"/>
        <v>-0.19241584810075096</v>
      </c>
      <c r="S158" s="32"/>
      <c r="T158" s="32" t="s">
        <v>35</v>
      </c>
      <c r="U158" s="81">
        <f>[1]Malaysia!BU$2801</f>
        <v>94.768678002742305</v>
      </c>
      <c r="V158" s="85">
        <f t="shared" si="320"/>
        <v>-23.564572087893225</v>
      </c>
      <c r="W158" s="81">
        <f>[1]Malaysia!BU$2805</f>
        <v>127.942183394216</v>
      </c>
      <c r="X158" s="85">
        <f t="shared" si="321"/>
        <v>2.2493027525936782</v>
      </c>
      <c r="Y158" s="81">
        <f>[1]Malaysia!BU$2813</f>
        <v>126.88188303671799</v>
      </c>
      <c r="Z158" s="85">
        <f t="shared" si="322"/>
        <v>4.6643442422609809</v>
      </c>
      <c r="AA158" s="32"/>
      <c r="AB158" s="32" t="s">
        <v>35</v>
      </c>
      <c r="AC158" s="81">
        <f>[1]Malaysia!BU$2824</f>
        <v>94.633989681353</v>
      </c>
      <c r="AD158" s="85">
        <f t="shared" si="323"/>
        <v>-28.89079050235847</v>
      </c>
      <c r="AE158" s="81">
        <f>[1]Malaysia!BU$2826</f>
        <v>90.166832115059606</v>
      </c>
      <c r="AF158" s="85">
        <f t="shared" si="324"/>
        <v>-9.9666085597654757</v>
      </c>
      <c r="AG158" s="81">
        <f>[1]Malaysia!BU$2828</f>
        <v>105.269178241978</v>
      </c>
      <c r="AH158" s="85">
        <f t="shared" si="325"/>
        <v>-19.907230212842251</v>
      </c>
      <c r="AI158" s="32"/>
      <c r="AJ158" s="32" t="s">
        <v>35</v>
      </c>
      <c r="AK158" s="81">
        <f>[1]Malaysia!BU$2830</f>
        <v>126.842581941682</v>
      </c>
      <c r="AL158" s="85">
        <f t="shared" si="326"/>
        <v>-3.6321133752853001</v>
      </c>
      <c r="AM158" s="81">
        <f>[1]Malaysia!BU$2834</f>
        <v>60.028930784422002</v>
      </c>
      <c r="AN158" s="85">
        <f t="shared" si="327"/>
        <v>-29.565644592405391</v>
      </c>
      <c r="AO158" s="466">
        <f>([1]Malaysia!BU2837*[1]Malaysia!$H2837+[1]Malaysia!BU2839*[1]Malaysia!$H2839)/SUM([1]Malaysia!$H$2837,[1]Malaysia!$H$2839)</f>
        <v>112.700476460823</v>
      </c>
      <c r="AP158" s="85">
        <f t="shared" si="328"/>
        <v>-16.007363912215283</v>
      </c>
      <c r="AQ158" s="32"/>
      <c r="AR158" s="32" t="s">
        <v>35</v>
      </c>
      <c r="AS158" s="81">
        <f>[1]Malaysia!BU$2842</f>
        <v>130.70669070770199</v>
      </c>
      <c r="AT158" s="85">
        <f t="shared" si="329"/>
        <v>10.559434240545755</v>
      </c>
      <c r="AU158" s="81">
        <f>[1]Malaysia!BU$2843</f>
        <v>100.135228085313</v>
      </c>
      <c r="AV158" s="85">
        <f t="shared" si="330"/>
        <v>4.0611293308105729</v>
      </c>
      <c r="AW158" s="81">
        <f>[1]Malaysia!BU$2844</f>
        <v>86.958526167656103</v>
      </c>
      <c r="AX158" s="85">
        <f t="shared" si="331"/>
        <v>-15.427975563874369</v>
      </c>
      <c r="AY158" s="32"/>
      <c r="AZ158" s="32" t="s">
        <v>35</v>
      </c>
      <c r="BA158" s="81">
        <f>[1]Malaysia!BU$2845</f>
        <v>86.980004949408098</v>
      </c>
      <c r="BB158" s="85">
        <f t="shared" si="332"/>
        <v>-20.05645990601225</v>
      </c>
      <c r="BC158" s="81">
        <f>[1]Malaysia!BU$2846</f>
        <v>93.324162663057805</v>
      </c>
      <c r="BD158" s="85">
        <f t="shared" si="333"/>
        <v>-19.153923833740919</v>
      </c>
      <c r="BE158" s="81">
        <f>[1]Malaysia!BU$2847</f>
        <v>92.326836764538697</v>
      </c>
      <c r="BF158" s="85">
        <f t="shared" si="334"/>
        <v>-13.375597438884228</v>
      </c>
      <c r="BG158" s="81">
        <f>[1]Malaysia!BU$2849</f>
        <v>116.81073325849999</v>
      </c>
      <c r="BH158" s="85">
        <f t="shared" si="335"/>
        <v>2.9276116975094624</v>
      </c>
      <c r="BI158" s="480"/>
    </row>
    <row r="159" spans="1:61" s="458" customFormat="1" ht="15" customHeight="1">
      <c r="A159" s="32"/>
      <c r="B159" s="32" t="s">
        <v>36</v>
      </c>
      <c r="C159" s="81">
        <f>[1]Malaysia!BV$2780</f>
        <v>166.764930376075</v>
      </c>
      <c r="D159" s="85">
        <f t="shared" si="313"/>
        <v>8.1550448619991585</v>
      </c>
      <c r="E159" s="81">
        <f>[1]Malaysia!BV$2781</f>
        <v>124.41474980429599</v>
      </c>
      <c r="F159" s="85">
        <f t="shared" si="314"/>
        <v>2.7621190362746404</v>
      </c>
      <c r="G159" s="81">
        <f>[1]Malaysia!BV$2782</f>
        <v>90.429654040139894</v>
      </c>
      <c r="H159" s="85">
        <f t="shared" si="315"/>
        <v>-21.595067708821972</v>
      </c>
      <c r="I159" s="81">
        <f>[1]Malaysia!BV$2787</f>
        <v>121.040872716168</v>
      </c>
      <c r="J159" s="85">
        <f t="shared" si="316"/>
        <v>-13.747215527474836</v>
      </c>
      <c r="K159" s="32"/>
      <c r="L159" s="32" t="s">
        <v>36</v>
      </c>
      <c r="M159" s="81">
        <f>[1]Malaysia!BV$2791</f>
        <v>52.749381349191601</v>
      </c>
      <c r="N159" s="85">
        <f t="shared" si="317"/>
        <v>-54.464779241816011</v>
      </c>
      <c r="O159" s="81">
        <f>[1]Malaysia!BV$2793</f>
        <v>27.030967213335501</v>
      </c>
      <c r="P159" s="85">
        <f t="shared" si="318"/>
        <v>-76.919335011952199</v>
      </c>
      <c r="Q159" s="81">
        <f>[1]Malaysia!BV$2794</f>
        <v>82.436207698885696</v>
      </c>
      <c r="R159" s="85">
        <f t="shared" si="319"/>
        <v>-41.459400249453282</v>
      </c>
      <c r="S159" s="32"/>
      <c r="T159" s="32" t="s">
        <v>36</v>
      </c>
      <c r="U159" s="81">
        <f>[1]Malaysia!BV$2801</f>
        <v>75.326521012440296</v>
      </c>
      <c r="V159" s="85">
        <f t="shared" si="320"/>
        <v>-39.245592657211404</v>
      </c>
      <c r="W159" s="81">
        <f>[1]Malaysia!BV$2805</f>
        <v>5.1280690874024497</v>
      </c>
      <c r="X159" s="85">
        <f t="shared" si="321"/>
        <v>-95.886865532699403</v>
      </c>
      <c r="Y159" s="81">
        <f>[1]Malaysia!BV$2813</f>
        <v>53.7389655398676</v>
      </c>
      <c r="Z159" s="85">
        <f t="shared" si="322"/>
        <v>-57.895050785330007</v>
      </c>
      <c r="AA159" s="32"/>
      <c r="AB159" s="32" t="s">
        <v>36</v>
      </c>
      <c r="AC159" s="81">
        <f>[1]Malaysia!BV$2824</f>
        <v>0</v>
      </c>
      <c r="AD159" s="85">
        <f t="shared" si="323"/>
        <v>-100</v>
      </c>
      <c r="AE159" s="81">
        <f>[1]Malaysia!BV$2826</f>
        <v>27.043229206926402</v>
      </c>
      <c r="AF159" s="85">
        <f t="shared" si="324"/>
        <v>-75.62052076110777</v>
      </c>
      <c r="AG159" s="81">
        <f>[1]Malaysia!BV$2828</f>
        <v>95.119751179381794</v>
      </c>
      <c r="AH159" s="85">
        <f t="shared" si="325"/>
        <v>-29.704909349537985</v>
      </c>
      <c r="AI159" s="32"/>
      <c r="AJ159" s="32" t="s">
        <v>36</v>
      </c>
      <c r="AK159" s="81">
        <f>[1]Malaysia!BV$2830</f>
        <v>43.010698638861697</v>
      </c>
      <c r="AL159" s="85">
        <f t="shared" si="326"/>
        <v>-66.977067981253185</v>
      </c>
      <c r="AM159" s="81">
        <f>[1]Malaysia!BV$2834</f>
        <v>12.725684324144501</v>
      </c>
      <c r="AN159" s="85">
        <f t="shared" si="327"/>
        <v>-81.147312850847499</v>
      </c>
      <c r="AO159" s="466">
        <f>([1]Malaysia!BV2837*[1]Malaysia!$H2837+[1]Malaysia!BV2839*[1]Malaysia!$H2839)/SUM([1]Malaysia!$H$2837,[1]Malaysia!$H$2839)</f>
        <v>31.71126078182812</v>
      </c>
      <c r="AP159" s="85">
        <f t="shared" si="328"/>
        <v>-72.662374471609084</v>
      </c>
      <c r="AQ159" s="32"/>
      <c r="AR159" s="32" t="s">
        <v>36</v>
      </c>
      <c r="AS159" s="81">
        <f>[1]Malaysia!BV$2842</f>
        <v>1.3190523086136601</v>
      </c>
      <c r="AT159" s="85">
        <f t="shared" si="329"/>
        <v>-98.764768008038928</v>
      </c>
      <c r="AU159" s="81">
        <f>[1]Malaysia!BV$2843</f>
        <v>98.380500383384501</v>
      </c>
      <c r="AV159" s="85">
        <f t="shared" si="330"/>
        <v>5.8956774960041685</v>
      </c>
      <c r="AW159" s="81">
        <f>[1]Malaysia!BV$2844</f>
        <v>23.382422526437399</v>
      </c>
      <c r="AX159" s="85">
        <f t="shared" si="331"/>
        <v>-80.569205022926369</v>
      </c>
      <c r="AY159" s="32"/>
      <c r="AZ159" s="32" t="s">
        <v>36</v>
      </c>
      <c r="BA159" s="81">
        <f>[1]Malaysia!BV$2845</f>
        <v>17.533627604778101</v>
      </c>
      <c r="BB159" s="85">
        <f t="shared" si="332"/>
        <v>-82.51530515890957</v>
      </c>
      <c r="BC159" s="81">
        <f>[1]Malaysia!BV$2846</f>
        <v>91.328574218783999</v>
      </c>
      <c r="BD159" s="85">
        <f t="shared" si="333"/>
        <v>-22.98671954133853</v>
      </c>
      <c r="BE159" s="81">
        <f>[1]Malaysia!BV$2847</f>
        <v>4.3488435096956302</v>
      </c>
      <c r="BF159" s="85">
        <f t="shared" si="334"/>
        <v>-95.817133871211595</v>
      </c>
      <c r="BG159" s="81">
        <f>[1]Malaysia!BV$2849</f>
        <v>69.632272687024397</v>
      </c>
      <c r="BH159" s="85">
        <f t="shared" si="335"/>
        <v>-36.235777825752891</v>
      </c>
      <c r="BI159" s="480"/>
    </row>
    <row r="160" spans="1:61" s="458" customFormat="1" ht="15" customHeight="1">
      <c r="A160" s="32"/>
      <c r="B160" s="32" t="s">
        <v>37</v>
      </c>
      <c r="C160" s="81">
        <f>[1]Malaysia!BW$2780</f>
        <v>156.867280142082</v>
      </c>
      <c r="D160" s="85">
        <f t="shared" si="313"/>
        <v>5.3784920858429359</v>
      </c>
      <c r="E160" s="81">
        <f>[1]Malaysia!BW$2781</f>
        <v>145.70141708902699</v>
      </c>
      <c r="F160" s="85">
        <f t="shared" si="314"/>
        <v>13.597809394426875</v>
      </c>
      <c r="G160" s="81">
        <f>[1]Malaysia!BW$2782</f>
        <v>110.28354765509199</v>
      </c>
      <c r="H160" s="85">
        <f t="shared" si="315"/>
        <v>-6.909490885224173</v>
      </c>
      <c r="I160" s="81">
        <f>[1]Malaysia!BW$2787</f>
        <v>141.260878967108</v>
      </c>
      <c r="J160" s="85">
        <f t="shared" si="316"/>
        <v>-1.6832044094462333</v>
      </c>
      <c r="K160" s="32"/>
      <c r="L160" s="32" t="s">
        <v>37</v>
      </c>
      <c r="M160" s="81">
        <f>[1]Malaysia!BW$2791</f>
        <v>82.556171303106396</v>
      </c>
      <c r="N160" s="85">
        <f t="shared" si="317"/>
        <v>-31.86436426714495</v>
      </c>
      <c r="O160" s="81">
        <f>[1]Malaysia!BW$2793</f>
        <v>109.219432537738</v>
      </c>
      <c r="P160" s="85">
        <f t="shared" si="318"/>
        <v>-24.716141097657243</v>
      </c>
      <c r="Q160" s="81">
        <f>[1]Malaysia!BW$2794</f>
        <v>126.906883324739</v>
      </c>
      <c r="R160" s="85">
        <f t="shared" si="319"/>
        <v>-11.694812080619073</v>
      </c>
      <c r="S160" s="32"/>
      <c r="T160" s="32" t="s">
        <v>37</v>
      </c>
      <c r="U160" s="81">
        <f>[1]Malaysia!BW$2801</f>
        <v>104.86012596864499</v>
      </c>
      <c r="V160" s="85">
        <f t="shared" si="320"/>
        <v>-16.245831933672648</v>
      </c>
      <c r="W160" s="81">
        <f>[1]Malaysia!BW$2805</f>
        <v>52.199353921896503</v>
      </c>
      <c r="X160" s="85">
        <f t="shared" si="321"/>
        <v>-57.868592157166376</v>
      </c>
      <c r="Y160" s="81">
        <f>[1]Malaysia!BW$2813</f>
        <v>57.475403564759702</v>
      </c>
      <c r="Z160" s="85">
        <f t="shared" si="322"/>
        <v>-51.216495240914654</v>
      </c>
      <c r="AA160" s="32"/>
      <c r="AB160" s="32" t="s">
        <v>37</v>
      </c>
      <c r="AC160" s="81">
        <f>[1]Malaysia!BW$2824</f>
        <v>69.239281346978402</v>
      </c>
      <c r="AD160" s="85">
        <f t="shared" si="323"/>
        <v>-40.152644369346014</v>
      </c>
      <c r="AE160" s="81">
        <f>[1]Malaysia!BW$2826</f>
        <v>98.1381464804915</v>
      </c>
      <c r="AF160" s="85">
        <f t="shared" si="324"/>
        <v>-10.606262037891582</v>
      </c>
      <c r="AG160" s="81">
        <f>[1]Malaysia!BW$2828</f>
        <v>114.09288442501401</v>
      </c>
      <c r="AH160" s="85">
        <f t="shared" si="325"/>
        <v>-16.794422663016334</v>
      </c>
      <c r="AI160" s="32"/>
      <c r="AJ160" s="32" t="s">
        <v>37</v>
      </c>
      <c r="AK160" s="81">
        <f>[1]Malaysia!BW$2830</f>
        <v>98.7088895988894</v>
      </c>
      <c r="AL160" s="85">
        <f t="shared" si="326"/>
        <v>-23.749319984210857</v>
      </c>
      <c r="AM160" s="81">
        <f>[1]Malaysia!BW$2834</f>
        <v>57.463271310414903</v>
      </c>
      <c r="AN160" s="85">
        <f t="shared" si="327"/>
        <v>-26.519161924311746</v>
      </c>
      <c r="AO160" s="466">
        <f>([1]Malaysia!BW2837*[1]Malaysia!$H2837+[1]Malaysia!BW2839*[1]Malaysia!$H2839)/SUM([1]Malaysia!$H$2837,[1]Malaysia!$H$2839)</f>
        <v>64.487533106238374</v>
      </c>
      <c r="AP160" s="85">
        <f t="shared" si="328"/>
        <v>-45.500285961564323</v>
      </c>
      <c r="AQ160" s="32"/>
      <c r="AR160" s="32" t="s">
        <v>37</v>
      </c>
      <c r="AS160" s="81">
        <f>[1]Malaysia!BW$2842</f>
        <v>50.263297916706698</v>
      </c>
      <c r="AT160" s="85">
        <f t="shared" si="329"/>
        <v>-44.049923254914603</v>
      </c>
      <c r="AU160" s="81">
        <f>[1]Malaysia!BW$2843</f>
        <v>97.296180000000007</v>
      </c>
      <c r="AV160" s="85">
        <f t="shared" si="330"/>
        <v>2.5031911962964983</v>
      </c>
      <c r="AW160" s="81">
        <f>[1]Malaysia!BW$2844</f>
        <v>61.408938073966603</v>
      </c>
      <c r="AX160" s="85">
        <f t="shared" si="331"/>
        <v>-52.620909309001533</v>
      </c>
      <c r="AY160" s="32"/>
      <c r="AZ160" s="32" t="s">
        <v>37</v>
      </c>
      <c r="BA160" s="81">
        <f>[1]Malaysia!BW$2845</f>
        <v>43.287974643712801</v>
      </c>
      <c r="BB160" s="85">
        <f t="shared" si="332"/>
        <v>-51.520440753918614</v>
      </c>
      <c r="BC160" s="81">
        <f>[1]Malaysia!BW$2846</f>
        <v>113.625362009806</v>
      </c>
      <c r="BD160" s="85">
        <f t="shared" si="333"/>
        <v>-6.33821892985668</v>
      </c>
      <c r="BE160" s="81">
        <f>[1]Malaysia!BW$2847</f>
        <v>37.650563129608301</v>
      </c>
      <c r="BF160" s="85">
        <f t="shared" si="334"/>
        <v>-65.434608254440036</v>
      </c>
      <c r="BG160" s="81">
        <f>[1]Malaysia!BW$2849</f>
        <v>97.440335407698896</v>
      </c>
      <c r="BH160" s="85">
        <f t="shared" si="335"/>
        <v>-18.312948768636389</v>
      </c>
      <c r="BI160" s="480"/>
    </row>
    <row r="161" spans="1:61" s="458" customFormat="1" ht="15" customHeight="1">
      <c r="A161" s="32"/>
      <c r="B161" s="32" t="s">
        <v>38</v>
      </c>
      <c r="C161" s="81">
        <f>[1]Malaysia!BX$2780</f>
        <v>146.88067471218901</v>
      </c>
      <c r="D161" s="85">
        <f t="shared" si="313"/>
        <v>16.712626585904516</v>
      </c>
      <c r="E161" s="81">
        <f>[1]Malaysia!BX$2781</f>
        <v>139.23406958194201</v>
      </c>
      <c r="F161" s="85">
        <f t="shared" si="314"/>
        <v>18.105402319011745</v>
      </c>
      <c r="G161" s="81">
        <f>[1]Malaysia!BX$2782</f>
        <v>100.965789358438</v>
      </c>
      <c r="H161" s="85">
        <f t="shared" si="315"/>
        <v>-15.634533479739744</v>
      </c>
      <c r="I161" s="81">
        <f>[1]Malaysia!BX$2787</f>
        <v>152.558804891374</v>
      </c>
      <c r="J161" s="85">
        <f t="shared" si="316"/>
        <v>-0.91405165607790195</v>
      </c>
      <c r="K161" s="32"/>
      <c r="L161" s="32" t="s">
        <v>38</v>
      </c>
      <c r="M161" s="81">
        <f>[1]Malaysia!BX$2791</f>
        <v>115.061079503888</v>
      </c>
      <c r="N161" s="85">
        <f t="shared" si="317"/>
        <v>-2.4243802282698255</v>
      </c>
      <c r="O161" s="81">
        <f>[1]Malaysia!BX$2793</f>
        <v>200.66084384988</v>
      </c>
      <c r="P161" s="85">
        <f t="shared" si="318"/>
        <v>0.75429107809472384</v>
      </c>
      <c r="Q161" s="81">
        <f>[1]Malaysia!BX$2794</f>
        <v>99.588432640515407</v>
      </c>
      <c r="R161" s="85">
        <f t="shared" si="319"/>
        <v>-31.115195951469005</v>
      </c>
      <c r="S161" s="32"/>
      <c r="T161" s="32" t="s">
        <v>38</v>
      </c>
      <c r="U161" s="81">
        <f>[1]Malaysia!BX$2801</f>
        <v>101.528393163418</v>
      </c>
      <c r="V161" s="85">
        <f t="shared" si="320"/>
        <v>-25.565758009569663</v>
      </c>
      <c r="W161" s="81">
        <f>[1]Malaysia!BX$2805</f>
        <v>53.787017907180299</v>
      </c>
      <c r="X161" s="85">
        <f t="shared" si="321"/>
        <v>-57.795043366337879</v>
      </c>
      <c r="Y161" s="81">
        <f>[1]Malaysia!BX$2813</f>
        <v>102.871260117858</v>
      </c>
      <c r="Z161" s="85">
        <f t="shared" si="322"/>
        <v>-25.42748135272727</v>
      </c>
      <c r="AA161" s="32"/>
      <c r="AB161" s="32" t="s">
        <v>38</v>
      </c>
      <c r="AC161" s="81">
        <f>[1]Malaysia!BX$2824</f>
        <v>70.372933540449907</v>
      </c>
      <c r="AD161" s="85">
        <f t="shared" si="323"/>
        <v>-41.973593859113102</v>
      </c>
      <c r="AE161" s="81">
        <f>[1]Malaysia!BX$2826</f>
        <v>120.574990322763</v>
      </c>
      <c r="AF161" s="85">
        <f t="shared" si="324"/>
        <v>12.005200180838145</v>
      </c>
      <c r="AG161" s="81">
        <f>[1]Malaysia!BX$2828</f>
        <v>131.65256758050799</v>
      </c>
      <c r="AH161" s="85">
        <f t="shared" si="325"/>
        <v>-2.2068853940238142</v>
      </c>
      <c r="AI161" s="32"/>
      <c r="AJ161" s="32" t="s">
        <v>38</v>
      </c>
      <c r="AK161" s="81">
        <f>[1]Malaysia!BX$2830</f>
        <v>173.52040505158701</v>
      </c>
      <c r="AL161" s="85">
        <f t="shared" si="326"/>
        <v>31.892319887984058</v>
      </c>
      <c r="AM161" s="81">
        <f>[1]Malaysia!BX$2834</f>
        <v>53.548468587422903</v>
      </c>
      <c r="AN161" s="85">
        <f t="shared" si="327"/>
        <v>-15.393815882410394</v>
      </c>
      <c r="AO161" s="466">
        <f>([1]Malaysia!BX2837*[1]Malaysia!$H2837+[1]Malaysia!BX2839*[1]Malaysia!$H2839)/SUM([1]Malaysia!$H$2837,[1]Malaysia!$H$2839)</f>
        <v>112.62521350721779</v>
      </c>
      <c r="AP161" s="85">
        <f t="shared" si="328"/>
        <v>5.2748932708431795</v>
      </c>
      <c r="AQ161" s="32"/>
      <c r="AR161" s="32" t="s">
        <v>38</v>
      </c>
      <c r="AS161" s="81">
        <f>[1]Malaysia!BX$2842</f>
        <v>103.92864112511501</v>
      </c>
      <c r="AT161" s="85">
        <f t="shared" si="329"/>
        <v>7.5451114084889923</v>
      </c>
      <c r="AU161" s="81">
        <f>[1]Malaysia!BX$2843</f>
        <v>98.111254168152797</v>
      </c>
      <c r="AV161" s="85">
        <f t="shared" si="330"/>
        <v>9.5246673627992209</v>
      </c>
      <c r="AW161" s="81">
        <f>[1]Malaysia!BX$2844</f>
        <v>105.952710428053</v>
      </c>
      <c r="AX161" s="85">
        <f t="shared" si="331"/>
        <v>11.539702612160596</v>
      </c>
      <c r="AY161" s="32"/>
      <c r="AZ161" s="32" t="s">
        <v>38</v>
      </c>
      <c r="BA161" s="81">
        <f>[1]Malaysia!BX$2845</f>
        <v>84.043767643619205</v>
      </c>
      <c r="BB161" s="85">
        <f t="shared" si="332"/>
        <v>10.412071628483147</v>
      </c>
      <c r="BC161" s="81">
        <f>[1]Malaysia!BX$2846</f>
        <v>166.30763998625</v>
      </c>
      <c r="BD161" s="85">
        <f t="shared" si="333"/>
        <v>4.659929302016792</v>
      </c>
      <c r="BE161" s="81">
        <f>[1]Malaysia!BX$2847</f>
        <v>103.467710238435</v>
      </c>
      <c r="BF161" s="85">
        <f t="shared" si="334"/>
        <v>1.5614488246897196</v>
      </c>
      <c r="BG161" s="81">
        <f>[1]Malaysia!BX$2849</f>
        <v>129.13905801793101</v>
      </c>
      <c r="BH161" s="85">
        <f t="shared" si="335"/>
        <v>7.805756450128527</v>
      </c>
      <c r="BI161" s="480"/>
    </row>
    <row r="162" spans="1:61" s="458" customFormat="1" ht="15" customHeight="1">
      <c r="A162" s="32"/>
      <c r="B162" s="32" t="s">
        <v>39</v>
      </c>
      <c r="C162" s="81">
        <f>[1]Malaysia!BY$2780</f>
        <v>164.04653195427699</v>
      </c>
      <c r="D162" s="85">
        <f t="shared" si="313"/>
        <v>16.483670636206838</v>
      </c>
      <c r="E162" s="81">
        <f>[1]Malaysia!BY$2781</f>
        <v>126.948045725691</v>
      </c>
      <c r="F162" s="85">
        <f t="shared" si="314"/>
        <v>-6.2900122095662141</v>
      </c>
      <c r="G162" s="81">
        <f>[1]Malaysia!BY$2782</f>
        <v>101.069340121606</v>
      </c>
      <c r="H162" s="85">
        <f t="shared" si="315"/>
        <v>-24.628958757990233</v>
      </c>
      <c r="I162" s="81">
        <f>[1]Malaysia!BY$2787</f>
        <v>175.60397648253499</v>
      </c>
      <c r="J162" s="85">
        <f t="shared" si="316"/>
        <v>10.954748484426574</v>
      </c>
      <c r="K162" s="32"/>
      <c r="L162" s="32" t="s">
        <v>39</v>
      </c>
      <c r="M162" s="81">
        <f>[1]Malaysia!BY$2791</f>
        <v>127.451923106897</v>
      </c>
      <c r="N162" s="85">
        <f t="shared" si="317"/>
        <v>7.7581564889141106</v>
      </c>
      <c r="O162" s="81">
        <f>[1]Malaysia!BY$2793</f>
        <v>157.185715974602</v>
      </c>
      <c r="P162" s="85">
        <f t="shared" si="318"/>
        <v>24.073986521633344</v>
      </c>
      <c r="Q162" s="81">
        <f>[1]Malaysia!BY$2794</f>
        <v>119.64403180174</v>
      </c>
      <c r="R162" s="85">
        <f t="shared" si="319"/>
        <v>-15.556564755328907</v>
      </c>
      <c r="S162" s="32"/>
      <c r="T162" s="32" t="s">
        <v>39</v>
      </c>
      <c r="U162" s="81">
        <f>[1]Malaysia!BY$2801</f>
        <v>119.782777097847</v>
      </c>
      <c r="V162" s="85">
        <f t="shared" si="320"/>
        <v>-5.5618491045233185</v>
      </c>
      <c r="W162" s="81">
        <f>[1]Malaysia!BY$2805</f>
        <v>59.8534797592039</v>
      </c>
      <c r="X162" s="85">
        <f t="shared" si="321"/>
        <v>-51.919655722839337</v>
      </c>
      <c r="Y162" s="81">
        <f>[1]Malaysia!BY$2813</f>
        <v>138.58051382545699</v>
      </c>
      <c r="Z162" s="85">
        <f t="shared" si="322"/>
        <v>-3.4242401366536086</v>
      </c>
      <c r="AA162" s="32"/>
      <c r="AB162" s="32" t="s">
        <v>39</v>
      </c>
      <c r="AC162" s="81">
        <f>[1]Malaysia!BY$2824</f>
        <v>93.596397444712593</v>
      </c>
      <c r="AD162" s="85">
        <f t="shared" si="323"/>
        <v>-16.473749970970957</v>
      </c>
      <c r="AE162" s="81">
        <f>[1]Malaysia!BY$2826</f>
        <v>124.437361195275</v>
      </c>
      <c r="AF162" s="85">
        <f t="shared" si="324"/>
        <v>-9.6411896107657213</v>
      </c>
      <c r="AG162" s="81">
        <f>[1]Malaysia!BY$2828</f>
        <v>75.307116507857998</v>
      </c>
      <c r="AH162" s="85">
        <f t="shared" si="325"/>
        <v>4.0452672458984154</v>
      </c>
      <c r="AI162" s="32"/>
      <c r="AJ162" s="32" t="s">
        <v>39</v>
      </c>
      <c r="AK162" s="81">
        <f>[1]Malaysia!BY$2830</f>
        <v>191.62012181169499</v>
      </c>
      <c r="AL162" s="85">
        <f t="shared" si="326"/>
        <v>24.479011061460525</v>
      </c>
      <c r="AM162" s="81">
        <f>[1]Malaysia!BY$2834</f>
        <v>77.047860313248805</v>
      </c>
      <c r="AN162" s="85">
        <f t="shared" si="327"/>
        <v>8.3929025843105336</v>
      </c>
      <c r="AO162" s="466">
        <f>([1]Malaysia!BY2837*[1]Malaysia!$H2837+[1]Malaysia!BY2839*[1]Malaysia!$H2839)/SUM([1]Malaysia!$H$2837,[1]Malaysia!$H$2839)</f>
        <v>101.75082114434532</v>
      </c>
      <c r="AP162" s="85">
        <f t="shared" si="328"/>
        <v>13.34916257572867</v>
      </c>
      <c r="AQ162" s="32"/>
      <c r="AR162" s="32" t="s">
        <v>39</v>
      </c>
      <c r="AS162" s="81">
        <f>[1]Malaysia!BY$2842</f>
        <v>138.66028359166501</v>
      </c>
      <c r="AT162" s="85">
        <f t="shared" si="329"/>
        <v>0.28718996196926128</v>
      </c>
      <c r="AU162" s="81">
        <f>[1]Malaysia!BY$2843</f>
        <v>97.671882141921301</v>
      </c>
      <c r="AV162" s="85">
        <f t="shared" si="330"/>
        <v>0.95757648343575852</v>
      </c>
      <c r="AW162" s="81">
        <f>[1]Malaysia!BY$2844</f>
        <v>133.803535417658</v>
      </c>
      <c r="AX162" s="85">
        <f t="shared" si="331"/>
        <v>25.872974335295012</v>
      </c>
      <c r="AY162" s="32"/>
      <c r="AZ162" s="32" t="s">
        <v>39</v>
      </c>
      <c r="BA162" s="81">
        <f>[1]Malaysia!BY$2845</f>
        <v>115.489151956398</v>
      </c>
      <c r="BB162" s="85">
        <f t="shared" si="332"/>
        <v>11.774560694152598</v>
      </c>
      <c r="BC162" s="81">
        <f>[1]Malaysia!BY$2846</f>
        <v>130.543744701533</v>
      </c>
      <c r="BD162" s="85">
        <f t="shared" si="333"/>
        <v>8.1239980711822852</v>
      </c>
      <c r="BE162" s="81">
        <f>[1]Malaysia!BY$2847</f>
        <v>104.389224191634</v>
      </c>
      <c r="BF162" s="85">
        <f t="shared" si="334"/>
        <v>2.9776134569732022</v>
      </c>
      <c r="BG162" s="81">
        <f>[1]Malaysia!BY$2849</f>
        <v>116.929282009462</v>
      </c>
      <c r="BH162" s="85">
        <f t="shared" si="335"/>
        <v>21.876799078872011</v>
      </c>
      <c r="BI162" s="480"/>
    </row>
    <row r="163" spans="1:61" s="458" customFormat="1" ht="15" customHeight="1">
      <c r="A163" s="32"/>
      <c r="B163" s="32" t="s">
        <v>40</v>
      </c>
      <c r="C163" s="81">
        <f>[1]Malaysia!BZ$2780</f>
        <v>180.43204272079601</v>
      </c>
      <c r="D163" s="85">
        <f t="shared" si="313"/>
        <v>14.515257997346808</v>
      </c>
      <c r="E163" s="81">
        <f>[1]Malaysia!BZ$2781</f>
        <v>134.88828053701701</v>
      </c>
      <c r="F163" s="85">
        <f t="shared" si="314"/>
        <v>-3.1660089386175798</v>
      </c>
      <c r="G163" s="81">
        <f>[1]Malaysia!BZ$2782</f>
        <v>109.13564360537301</v>
      </c>
      <c r="H163" s="85">
        <f t="shared" si="315"/>
        <v>-18.933672395175634</v>
      </c>
      <c r="I163" s="81">
        <f>[1]Malaysia!BZ$2787</f>
        <v>187.63994688484499</v>
      </c>
      <c r="J163" s="85">
        <f t="shared" si="316"/>
        <v>20.258753698368665</v>
      </c>
      <c r="K163" s="32"/>
      <c r="L163" s="32" t="s">
        <v>40</v>
      </c>
      <c r="M163" s="81">
        <f>[1]Malaysia!BZ$2791</f>
        <v>126.28580203816099</v>
      </c>
      <c r="N163" s="85">
        <f t="shared" si="317"/>
        <v>2.5981673724807735</v>
      </c>
      <c r="O163" s="81">
        <f>[1]Malaysia!BZ$2793</f>
        <v>123.12989835192801</v>
      </c>
      <c r="P163" s="85">
        <f t="shared" si="318"/>
        <v>5.5206408188234661</v>
      </c>
      <c r="Q163" s="81">
        <f>[1]Malaysia!BZ$2794</f>
        <v>128.16061270269401</v>
      </c>
      <c r="R163" s="85">
        <f t="shared" si="319"/>
        <v>-9.5876409279267136</v>
      </c>
      <c r="S163" s="32"/>
      <c r="T163" s="32" t="s">
        <v>40</v>
      </c>
      <c r="U163" s="81">
        <f>[1]Malaysia!BZ$2801</f>
        <v>133.00602998586899</v>
      </c>
      <c r="V163" s="85">
        <f t="shared" si="320"/>
        <v>2.8073716319851627</v>
      </c>
      <c r="W163" s="81">
        <f>[1]Malaysia!BZ$2805</f>
        <v>62.662017315098403</v>
      </c>
      <c r="X163" s="85">
        <f t="shared" si="321"/>
        <v>-49.287125645053379</v>
      </c>
      <c r="Y163" s="81">
        <f>[1]Malaysia!BZ$2813</f>
        <v>131.15973560389801</v>
      </c>
      <c r="Z163" s="85">
        <f t="shared" si="322"/>
        <v>13.261497422825869</v>
      </c>
      <c r="AA163" s="32"/>
      <c r="AB163" s="32" t="s">
        <v>40</v>
      </c>
      <c r="AC163" s="81">
        <f>[1]Malaysia!BZ$2824</f>
        <v>114.649521170328</v>
      </c>
      <c r="AD163" s="85">
        <f t="shared" si="323"/>
        <v>-5.7591865208380852</v>
      </c>
      <c r="AE163" s="81">
        <f>[1]Malaysia!BZ$2826</f>
        <v>147.89625341943</v>
      </c>
      <c r="AF163" s="85">
        <f t="shared" si="324"/>
        <v>17.698646240188282</v>
      </c>
      <c r="AG163" s="81">
        <f>[1]Malaysia!BZ$2828</f>
        <v>73.374055051541106</v>
      </c>
      <c r="AH163" s="85">
        <f t="shared" si="325"/>
        <v>-20.601541406615581</v>
      </c>
      <c r="AI163" s="32"/>
      <c r="AJ163" s="32" t="s">
        <v>40</v>
      </c>
      <c r="AK163" s="81">
        <f>[1]Malaysia!BZ$2830</f>
        <v>115.283687808669</v>
      </c>
      <c r="AL163" s="85">
        <f t="shared" si="326"/>
        <v>-12.441877786916336</v>
      </c>
      <c r="AM163" s="81">
        <f>[1]Malaysia!BZ$2834</f>
        <v>65.488966187521697</v>
      </c>
      <c r="AN163" s="85">
        <f t="shared" si="327"/>
        <v>-10.604861602951587</v>
      </c>
      <c r="AO163" s="466">
        <f>([1]Malaysia!BZ2837*[1]Malaysia!$H2837+[1]Malaysia!BZ2839*[1]Malaysia!$H2839)/SUM([1]Malaysia!$H$2837,[1]Malaysia!$H$2839)</f>
        <v>138.01223758220698</v>
      </c>
      <c r="AP163" s="85">
        <f t="shared" si="328"/>
        <v>11.86123050805945</v>
      </c>
      <c r="AQ163" s="32"/>
      <c r="AR163" s="32" t="s">
        <v>40</v>
      </c>
      <c r="AS163" s="81">
        <f>[1]Malaysia!BZ$2842</f>
        <v>156.20210062285</v>
      </c>
      <c r="AT163" s="85">
        <f t="shared" si="329"/>
        <v>29.53270159499661</v>
      </c>
      <c r="AU163" s="81">
        <f>[1]Malaysia!BZ$2843</f>
        <v>97.540338560058998</v>
      </c>
      <c r="AV163" s="85">
        <f t="shared" si="330"/>
        <v>-3.0849200204546037</v>
      </c>
      <c r="AW163" s="81">
        <f>[1]Malaysia!BZ$2844</f>
        <v>134.54333122205301</v>
      </c>
      <c r="AX163" s="85">
        <f t="shared" si="331"/>
        <v>13.509533665824321</v>
      </c>
      <c r="AY163" s="32"/>
      <c r="AZ163" s="32" t="s">
        <v>40</v>
      </c>
      <c r="BA163" s="81">
        <f>[1]Malaysia!BZ$2845</f>
        <v>115.48206045472</v>
      </c>
      <c r="BB163" s="85">
        <f t="shared" si="332"/>
        <v>7.9682136490188071</v>
      </c>
      <c r="BC163" s="81">
        <f>[1]Malaysia!BZ$2846</f>
        <v>126.151226329156</v>
      </c>
      <c r="BD163" s="85">
        <f t="shared" si="333"/>
        <v>-2.6693479331244703</v>
      </c>
      <c r="BE163" s="81">
        <f>[1]Malaysia!BZ$2847</f>
        <v>103.795579940612</v>
      </c>
      <c r="BF163" s="85">
        <f t="shared" si="334"/>
        <v>-7.2891818153944001</v>
      </c>
      <c r="BG163" s="81">
        <f>[1]Malaysia!BZ$2849</f>
        <v>92.004116670697599</v>
      </c>
      <c r="BH163" s="85">
        <f t="shared" si="335"/>
        <v>-12.234385061171594</v>
      </c>
      <c r="BI163" s="480"/>
    </row>
    <row r="164" spans="1:61" s="458" customFormat="1" ht="15" customHeight="1">
      <c r="A164" s="32"/>
      <c r="B164" s="32" t="s">
        <v>41</v>
      </c>
      <c r="C164" s="81">
        <f>[1]Malaysia!CA$2780</f>
        <v>140.028410554863</v>
      </c>
      <c r="D164" s="85">
        <f t="shared" si="313"/>
        <v>9.8623960480748565</v>
      </c>
      <c r="E164" s="81">
        <f>[1]Malaysia!CA$2781</f>
        <v>125.899914603982</v>
      </c>
      <c r="F164" s="85">
        <f t="shared" si="314"/>
        <v>-8.1718203659469992</v>
      </c>
      <c r="G164" s="81">
        <f>[1]Malaysia!CA$2782</f>
        <v>105.375819621508</v>
      </c>
      <c r="H164" s="85">
        <f t="shared" si="315"/>
        <v>-21.190959920102699</v>
      </c>
      <c r="I164" s="81">
        <f>[1]Malaysia!CA$2787</f>
        <v>206.88109146968901</v>
      </c>
      <c r="J164" s="85">
        <f t="shared" si="316"/>
        <v>29.70894722660708</v>
      </c>
      <c r="K164" s="32"/>
      <c r="L164" s="32" t="s">
        <v>41</v>
      </c>
      <c r="M164" s="81">
        <f>[1]Malaysia!CA$2791</f>
        <v>122.16263054788701</v>
      </c>
      <c r="N164" s="85">
        <f t="shared" si="317"/>
        <v>-2.3339330349386103</v>
      </c>
      <c r="O164" s="81">
        <f>[1]Malaysia!CA$2793</f>
        <v>180.1998425772</v>
      </c>
      <c r="P164" s="85">
        <f t="shared" si="318"/>
        <v>22.160090415664186</v>
      </c>
      <c r="Q164" s="81">
        <f>[1]Malaysia!CA$2794</f>
        <v>118.998579796172</v>
      </c>
      <c r="R164" s="85">
        <f t="shared" si="319"/>
        <v>-16.591544424168532</v>
      </c>
      <c r="S164" s="32"/>
      <c r="T164" s="32" t="s">
        <v>41</v>
      </c>
      <c r="U164" s="81">
        <f>[1]Malaysia!CA$2801</f>
        <v>112.609389487568</v>
      </c>
      <c r="V164" s="85">
        <f t="shared" si="320"/>
        <v>-13.95355361208405</v>
      </c>
      <c r="W164" s="81">
        <f>[1]Malaysia!CA$2805</f>
        <v>66.119712781097704</v>
      </c>
      <c r="X164" s="85">
        <f t="shared" si="321"/>
        <v>-46.488784907902534</v>
      </c>
      <c r="Y164" s="81">
        <f>[1]Malaysia!CA$2813</f>
        <v>127.126205336555</v>
      </c>
      <c r="Z164" s="85">
        <f t="shared" si="322"/>
        <v>16.487194887433887</v>
      </c>
      <c r="AA164" s="32"/>
      <c r="AB164" s="32" t="s">
        <v>41</v>
      </c>
      <c r="AC164" s="81">
        <f>[1]Malaysia!CA$2824</f>
        <v>100.09479494193501</v>
      </c>
      <c r="AD164" s="85">
        <f t="shared" si="323"/>
        <v>-15.923708229499852</v>
      </c>
      <c r="AE164" s="81">
        <f>[1]Malaysia!CA$2826</f>
        <v>152.30550759923801</v>
      </c>
      <c r="AF164" s="85">
        <f t="shared" si="324"/>
        <v>12.825895454106728</v>
      </c>
      <c r="AG164" s="81">
        <f>[1]Malaysia!CA$2828</f>
        <v>79.956797424995003</v>
      </c>
      <c r="AH164" s="85">
        <f t="shared" si="325"/>
        <v>-5.2518707820211432</v>
      </c>
      <c r="AI164" s="32"/>
      <c r="AJ164" s="32" t="s">
        <v>41</v>
      </c>
      <c r="AK164" s="81">
        <f>[1]Malaysia!CA$2830</f>
        <v>139.092315671835</v>
      </c>
      <c r="AL164" s="85">
        <f t="shared" si="326"/>
        <v>-1.4484260430633213</v>
      </c>
      <c r="AM164" s="81">
        <f>[1]Malaysia!CA$2834</f>
        <v>64.940780571971899</v>
      </c>
      <c r="AN164" s="85">
        <f t="shared" si="327"/>
        <v>-3.5950936429514542</v>
      </c>
      <c r="AO164" s="466">
        <f>([1]Malaysia!CA2837*[1]Malaysia!$H2837+[1]Malaysia!CA2839*[1]Malaysia!$H2839)/SUM([1]Malaysia!$H$2837,[1]Malaysia!$H$2839)</f>
        <v>118.8911764725899</v>
      </c>
      <c r="AP164" s="85">
        <f t="shared" si="328"/>
        <v>2.9625500109178518</v>
      </c>
      <c r="AQ164" s="32"/>
      <c r="AR164" s="32" t="s">
        <v>41</v>
      </c>
      <c r="AS164" s="81">
        <f>[1]Malaysia!CA$2842</f>
        <v>176.21932163021199</v>
      </c>
      <c r="AT164" s="85">
        <f t="shared" si="329"/>
        <v>35.408512043213108</v>
      </c>
      <c r="AU164" s="81">
        <f>[1]Malaysia!CA$2843</f>
        <v>101.167813227183</v>
      </c>
      <c r="AV164" s="85">
        <f t="shared" si="330"/>
        <v>-1.0037181173400853</v>
      </c>
      <c r="AW164" s="81">
        <f>[1]Malaysia!CA$2844</f>
        <v>131.50714105869901</v>
      </c>
      <c r="AX164" s="85">
        <f t="shared" si="331"/>
        <v>15.59285417719083</v>
      </c>
      <c r="AY164" s="32"/>
      <c r="AZ164" s="32" t="s">
        <v>41</v>
      </c>
      <c r="BA164" s="81">
        <f>[1]Malaysia!CA$2845</f>
        <v>91.860458686720506</v>
      </c>
      <c r="BB164" s="85">
        <f t="shared" si="332"/>
        <v>-18.033408299048475</v>
      </c>
      <c r="BC164" s="81">
        <f>[1]Malaysia!CA$2846</f>
        <v>129.120397049037</v>
      </c>
      <c r="BD164" s="85">
        <f t="shared" si="333"/>
        <v>2.1336951758480325</v>
      </c>
      <c r="BE164" s="81">
        <f>[1]Malaysia!CA$2847</f>
        <v>108.50768507335</v>
      </c>
      <c r="BF164" s="85">
        <f t="shared" si="334"/>
        <v>-7.7797166455573716</v>
      </c>
      <c r="BG164" s="81">
        <f>[1]Malaysia!CA$2849</f>
        <v>111.671117994618</v>
      </c>
      <c r="BH164" s="85">
        <f t="shared" si="335"/>
        <v>4.5092559113149946</v>
      </c>
      <c r="BI164" s="480"/>
    </row>
    <row r="165" spans="1:61" s="459" customFormat="1" ht="15" customHeight="1">
      <c r="A165" s="32"/>
      <c r="B165" s="32" t="s">
        <v>42</v>
      </c>
      <c r="C165" s="81">
        <f>[1]Malaysia!CB$2780</f>
        <v>129.798906250069</v>
      </c>
      <c r="D165" s="85">
        <f t="shared" si="313"/>
        <v>4.2440171082496221</v>
      </c>
      <c r="E165" s="81">
        <f>[1]Malaysia!CB$2781</f>
        <v>119.654097725664</v>
      </c>
      <c r="F165" s="85">
        <f t="shared" si="314"/>
        <v>4.2299917816876587E-2</v>
      </c>
      <c r="G165" s="81">
        <f>[1]Malaysia!CB$2782</f>
        <v>112.70708226919901</v>
      </c>
      <c r="H165" s="85">
        <f t="shared" si="315"/>
        <v>-14.536222688957338</v>
      </c>
      <c r="I165" s="81">
        <f>[1]Malaysia!CB$2787</f>
        <v>161.472280978615</v>
      </c>
      <c r="J165" s="85">
        <f t="shared" si="316"/>
        <v>21.407916986909783</v>
      </c>
      <c r="K165" s="32"/>
      <c r="L165" s="32" t="s">
        <v>42</v>
      </c>
      <c r="M165" s="81">
        <f>[1]Malaysia!CB$2791</f>
        <v>124.893270505895</v>
      </c>
      <c r="N165" s="85">
        <f t="shared" si="317"/>
        <v>3.4162545461555709</v>
      </c>
      <c r="O165" s="81">
        <f>[1]Malaysia!CB$2793</f>
        <v>110.606593477121</v>
      </c>
      <c r="P165" s="85">
        <f t="shared" si="318"/>
        <v>-20.976462132039913</v>
      </c>
      <c r="Q165" s="81">
        <f>[1]Malaysia!CB$2794</f>
        <v>122.39747887312301</v>
      </c>
      <c r="R165" s="85">
        <f t="shared" si="319"/>
        <v>-16.058143289446747</v>
      </c>
      <c r="S165" s="32"/>
      <c r="T165" s="32" t="s">
        <v>42</v>
      </c>
      <c r="U165" s="81">
        <f>[1]Malaysia!CB$2801</f>
        <v>128.293221210826</v>
      </c>
      <c r="V165" s="85">
        <f t="shared" si="320"/>
        <v>-2.1505161390330017</v>
      </c>
      <c r="W165" s="81">
        <f>[1]Malaysia!CB$2805</f>
        <v>66.6303984251213</v>
      </c>
      <c r="X165" s="85">
        <f t="shared" si="321"/>
        <v>-46.209569461945591</v>
      </c>
      <c r="Y165" s="81">
        <f>[1]Malaysia!CB$2813</f>
        <v>131.62650435966901</v>
      </c>
      <c r="Z165" s="85">
        <f t="shared" si="322"/>
        <v>18.137170193619355</v>
      </c>
      <c r="AA165" s="32"/>
      <c r="AB165" s="32" t="s">
        <v>42</v>
      </c>
      <c r="AC165" s="81">
        <f>[1]Malaysia!CB$2824</f>
        <v>117.825346800525</v>
      </c>
      <c r="AD165" s="85">
        <f t="shared" si="323"/>
        <v>-2.6126246379246254</v>
      </c>
      <c r="AE165" s="81">
        <f>[1]Malaysia!CB$2826</f>
        <v>159.924873569255</v>
      </c>
      <c r="AF165" s="85">
        <f t="shared" si="324"/>
        <v>16.659990719674767</v>
      </c>
      <c r="AG165" s="81">
        <f>[1]Malaysia!CB$2828</f>
        <v>89.701777032492004</v>
      </c>
      <c r="AH165" s="85">
        <f t="shared" si="325"/>
        <v>-22.908351638650998</v>
      </c>
      <c r="AI165" s="32"/>
      <c r="AJ165" s="32" t="s">
        <v>42</v>
      </c>
      <c r="AK165" s="81">
        <f>[1]Malaysia!CB$2830</f>
        <v>121.308738343377</v>
      </c>
      <c r="AL165" s="85">
        <f t="shared" si="326"/>
        <v>-10.131796625647809</v>
      </c>
      <c r="AM165" s="81">
        <f>[1]Malaysia!CB$2834</f>
        <v>51.270490175577201</v>
      </c>
      <c r="AN165" s="85">
        <f t="shared" si="327"/>
        <v>-10.859390600592889</v>
      </c>
      <c r="AO165" s="466">
        <f>([1]Malaysia!CB2837*[1]Malaysia!$H2837+[1]Malaysia!CB2839*[1]Malaysia!$H2839)/SUM([1]Malaysia!$H$2837,[1]Malaysia!$H$2839)</f>
        <v>140.07645651384266</v>
      </c>
      <c r="AP165" s="85">
        <f t="shared" si="328"/>
        <v>35.428060008574988</v>
      </c>
      <c r="AQ165" s="32"/>
      <c r="AR165" s="32" t="s">
        <v>42</v>
      </c>
      <c r="AS165" s="81">
        <f>[1]Malaysia!CB$2842</f>
        <v>156.479048860723</v>
      </c>
      <c r="AT165" s="85">
        <f t="shared" si="329"/>
        <v>33.14181547865968</v>
      </c>
      <c r="AU165" s="81">
        <f>[1]Malaysia!CB$2843</f>
        <v>100.50565340406099</v>
      </c>
      <c r="AV165" s="85">
        <f t="shared" si="330"/>
        <v>-14.05862056435258</v>
      </c>
      <c r="AW165" s="81">
        <f>[1]Malaysia!CB$2844</f>
        <v>132.18868931338599</v>
      </c>
      <c r="AX165" s="85">
        <f t="shared" si="331"/>
        <v>17.119885986762867</v>
      </c>
      <c r="AY165" s="32"/>
      <c r="AZ165" s="32" t="s">
        <v>42</v>
      </c>
      <c r="BA165" s="81">
        <f>[1]Malaysia!CB$2845</f>
        <v>97.587655448457895</v>
      </c>
      <c r="BB165" s="85">
        <f t="shared" si="332"/>
        <v>-9.3273666946030289</v>
      </c>
      <c r="BC165" s="81">
        <f>[1]Malaysia!CB$2846</f>
        <v>102.407731540293</v>
      </c>
      <c r="BD165" s="85">
        <f t="shared" si="333"/>
        <v>-1.6244043533466197</v>
      </c>
      <c r="BE165" s="81">
        <f>[1]Malaysia!CB$2847</f>
        <v>111.146740442282</v>
      </c>
      <c r="BF165" s="85">
        <f t="shared" si="334"/>
        <v>-9.4459076377244315</v>
      </c>
      <c r="BG165" s="81">
        <f>[1]Malaysia!CB$2849</f>
        <v>94.104708582476903</v>
      </c>
      <c r="BH165" s="85">
        <f t="shared" si="335"/>
        <v>9.8725512948285967</v>
      </c>
      <c r="BI165" s="480"/>
    </row>
    <row r="166" spans="1:61" s="151" customFormat="1" ht="15" customHeight="1">
      <c r="A166" s="477"/>
      <c r="B166" s="477" t="s">
        <v>43</v>
      </c>
      <c r="C166" s="81">
        <f>[1]Malaysia!CC$2780</f>
        <v>143.336848067359</v>
      </c>
      <c r="D166" s="85">
        <f t="shared" si="313"/>
        <v>14.703152323569157</v>
      </c>
      <c r="E166" s="81">
        <f>[1]Malaysia!CC$2781</f>
        <v>120.318571432583</v>
      </c>
      <c r="F166" s="85">
        <f t="shared" si="314"/>
        <v>9.0519131529333663E-2</v>
      </c>
      <c r="G166" s="81">
        <f>[1]Malaysia!CC$2782</f>
        <v>115.55499925957</v>
      </c>
      <c r="H166" s="85">
        <f t="shared" si="315"/>
        <v>-6.0001375973656792</v>
      </c>
      <c r="I166" s="81">
        <f>[1]Malaysia!CC$2787</f>
        <v>134.43296986910099</v>
      </c>
      <c r="J166" s="85">
        <f t="shared" si="316"/>
        <v>3.7817794024975768</v>
      </c>
      <c r="K166" s="477"/>
      <c r="L166" s="477" t="s">
        <v>43</v>
      </c>
      <c r="M166" s="81">
        <f>[1]Malaysia!CC$2791</f>
        <v>140.84412111979</v>
      </c>
      <c r="N166" s="85">
        <f t="shared" si="317"/>
        <v>4.9295372964379425</v>
      </c>
      <c r="O166" s="81">
        <f>[1]Malaysia!CC$2793</f>
        <v>143.09688329439601</v>
      </c>
      <c r="P166" s="85">
        <f t="shared" si="318"/>
        <v>-24.714629153903005</v>
      </c>
      <c r="Q166" s="81">
        <f>[1]Malaysia!CC$2794</f>
        <v>124.656597005504</v>
      </c>
      <c r="R166" s="85">
        <f t="shared" si="319"/>
        <v>-13.008951923841195</v>
      </c>
      <c r="S166" s="477"/>
      <c r="T166" s="477" t="s">
        <v>43</v>
      </c>
      <c r="U166" s="81">
        <f>[1]Malaysia!CC$2801</f>
        <v>133.00951182408801</v>
      </c>
      <c r="V166" s="85">
        <f t="shared" si="320"/>
        <v>1.9601577147659697</v>
      </c>
      <c r="W166" s="81">
        <f>[1]Malaysia!CC$2805</f>
        <v>71.418096485349807</v>
      </c>
      <c r="X166" s="85">
        <f t="shared" si="321"/>
        <v>-42.374233669587667</v>
      </c>
      <c r="Y166" s="81">
        <f>[1]Malaysia!CC$2813</f>
        <v>110.444453953924</v>
      </c>
      <c r="Z166" s="85">
        <f t="shared" si="322"/>
        <v>0.52673354391536975</v>
      </c>
      <c r="AA166" s="477"/>
      <c r="AB166" s="477" t="s">
        <v>43</v>
      </c>
      <c r="AC166" s="81">
        <f>[1]Malaysia!CC$2824</f>
        <v>110.13966363026699</v>
      </c>
      <c r="AD166" s="85">
        <f t="shared" si="323"/>
        <v>3.3807745867710821</v>
      </c>
      <c r="AE166" s="81">
        <f>[1]Malaysia!CC$2826</f>
        <v>128.677918302059</v>
      </c>
      <c r="AF166" s="85">
        <f t="shared" si="324"/>
        <v>12.193304598417342</v>
      </c>
      <c r="AG166" s="81">
        <f>[1]Malaysia!CC$2828</f>
        <v>67.8876203039069</v>
      </c>
      <c r="AH166" s="85">
        <f t="shared" si="325"/>
        <v>-1.0842714613999505</v>
      </c>
      <c r="AI166" s="477"/>
      <c r="AJ166" s="477" t="s">
        <v>43</v>
      </c>
      <c r="AK166" s="81">
        <f>[1]Malaysia!CC$2830</f>
        <v>106.97884007695301</v>
      </c>
      <c r="AL166" s="85">
        <f t="shared" si="326"/>
        <v>-7.6665194128921144</v>
      </c>
      <c r="AM166" s="81">
        <f>[1]Malaysia!CC$2834</f>
        <v>55.3631352319304</v>
      </c>
      <c r="AN166" s="85">
        <f t="shared" si="327"/>
        <v>-8.7538568843552298</v>
      </c>
      <c r="AO166" s="466">
        <f>([1]Malaysia!CC2837*[1]Malaysia!$H2837+[1]Malaysia!CC2839*[1]Malaysia!$H2839)/SUM([1]Malaysia!$H$2837,[1]Malaysia!$H$2839)</f>
        <v>140.49504246068412</v>
      </c>
      <c r="AP166" s="85">
        <f t="shared" si="328"/>
        <v>29.902261828327198</v>
      </c>
      <c r="AQ166" s="477"/>
      <c r="AR166" s="477" t="s">
        <v>43</v>
      </c>
      <c r="AS166" s="81">
        <f>[1]Malaysia!CC$2842</f>
        <v>134.3334522406</v>
      </c>
      <c r="AT166" s="85">
        <f t="shared" si="329"/>
        <v>15.008953339588942</v>
      </c>
      <c r="AU166" s="81">
        <f>[1]Malaysia!CC$2843</f>
        <v>101.232650711076</v>
      </c>
      <c r="AV166" s="85">
        <f t="shared" si="330"/>
        <v>-8.3586454657505556</v>
      </c>
      <c r="AW166" s="81">
        <f>[1]Malaysia!CC$2844</f>
        <v>127.803716349287</v>
      </c>
      <c r="AX166" s="85">
        <f t="shared" si="331"/>
        <v>23.988982246814643</v>
      </c>
      <c r="AY166" s="477"/>
      <c r="AZ166" s="477" t="s">
        <v>43</v>
      </c>
      <c r="BA166" s="81">
        <f>[1]Malaysia!CC$2845</f>
        <v>100.78467837110399</v>
      </c>
      <c r="BB166" s="85">
        <f t="shared" si="332"/>
        <v>-1.5743961780732292</v>
      </c>
      <c r="BC166" s="81">
        <f>[1]Malaysia!CC$2846</f>
        <v>99.674371152384097</v>
      </c>
      <c r="BD166" s="85">
        <f t="shared" si="333"/>
        <v>-4.4512959322656087</v>
      </c>
      <c r="BE166" s="81">
        <f>[1]Malaysia!CC$2847</f>
        <v>112.26156507389901</v>
      </c>
      <c r="BF166" s="85">
        <f t="shared" si="334"/>
        <v>-7.8603561266139366</v>
      </c>
      <c r="BG166" s="81">
        <f>[1]Malaysia!CC$2849</f>
        <v>80.545893212613606</v>
      </c>
      <c r="BH166" s="85">
        <f t="shared" si="335"/>
        <v>-10.067981431142087</v>
      </c>
      <c r="BI166" s="481"/>
    </row>
    <row r="167" spans="1:61" s="458" customFormat="1" ht="15" customHeight="1">
      <c r="A167" s="32"/>
      <c r="B167" s="32" t="s">
        <v>44</v>
      </c>
      <c r="C167" s="81">
        <f>[1]Malaysia!CD$2780</f>
        <v>189.28546962592199</v>
      </c>
      <c r="D167" s="85">
        <f t="shared" si="313"/>
        <v>17.991071198873954</v>
      </c>
      <c r="E167" s="81">
        <f>[1]Malaysia!CD$2781</f>
        <v>141.429698685201</v>
      </c>
      <c r="F167" s="85">
        <f t="shared" si="314"/>
        <v>5.3528953628932356</v>
      </c>
      <c r="G167" s="81">
        <f>[1]Malaysia!CD$2782</f>
        <v>131.781747404703</v>
      </c>
      <c r="H167" s="85">
        <f t="shared" si="315"/>
        <v>-21.03137912950001</v>
      </c>
      <c r="I167" s="81">
        <f>[1]Malaysia!CD$2787</f>
        <v>184.99868373156801</v>
      </c>
      <c r="J167" s="85">
        <f t="shared" si="316"/>
        <v>33.971150913781884</v>
      </c>
      <c r="K167" s="32"/>
      <c r="L167" s="32" t="s">
        <v>44</v>
      </c>
      <c r="M167" s="81">
        <f>[1]Malaysia!CD$2791</f>
        <v>122.4827986873</v>
      </c>
      <c r="N167" s="85">
        <f t="shared" si="317"/>
        <v>10.198853629184072</v>
      </c>
      <c r="O167" s="81">
        <f>[1]Malaysia!CD$2793</f>
        <v>115.815529078951</v>
      </c>
      <c r="P167" s="85">
        <f t="shared" si="318"/>
        <v>-23.78110224866154</v>
      </c>
      <c r="Q167" s="81">
        <f>[1]Malaysia!CD$2794</f>
        <v>131.25391302237699</v>
      </c>
      <c r="R167" s="85">
        <f t="shared" si="319"/>
        <v>-7.5298016678774502</v>
      </c>
      <c r="S167" s="32"/>
      <c r="T167" s="32" t="s">
        <v>44</v>
      </c>
      <c r="U167" s="81">
        <f>[1]Malaysia!CD$2801</f>
        <v>131.77284561551301</v>
      </c>
      <c r="V167" s="85">
        <f t="shared" si="320"/>
        <v>1.5751555982533461</v>
      </c>
      <c r="W167" s="81">
        <f>[1]Malaysia!CD$2805</f>
        <v>73.411296921459297</v>
      </c>
      <c r="X167" s="85">
        <f t="shared" si="321"/>
        <v>-41.635996143473399</v>
      </c>
      <c r="Y167" s="81">
        <f>[1]Malaysia!CD$2813</f>
        <v>109.322717171386</v>
      </c>
      <c r="Z167" s="85">
        <f t="shared" si="322"/>
        <v>1.8835179641926345</v>
      </c>
      <c r="AA167" s="32"/>
      <c r="AB167" s="32" t="s">
        <v>44</v>
      </c>
      <c r="AC167" s="81">
        <f>[1]Malaysia!CD$2824</f>
        <v>118.03196138251</v>
      </c>
      <c r="AD167" s="85">
        <f t="shared" si="323"/>
        <v>8.269565374959214</v>
      </c>
      <c r="AE167" s="81">
        <f>[1]Malaysia!CD$2826</f>
        <v>148.78195139354301</v>
      </c>
      <c r="AF167" s="85">
        <f t="shared" si="324"/>
        <v>11.726627449350204</v>
      </c>
      <c r="AG167" s="81">
        <f>[1]Malaysia!CD$2828</f>
        <v>77.662967637584998</v>
      </c>
      <c r="AH167" s="85">
        <f t="shared" si="325"/>
        <v>-2.2596306236175252</v>
      </c>
      <c r="AI167" s="32"/>
      <c r="AJ167" s="32" t="s">
        <v>44</v>
      </c>
      <c r="AK167" s="81">
        <f>[1]Malaysia!CD$2830</f>
        <v>86.180053817102404</v>
      </c>
      <c r="AL167" s="85">
        <f t="shared" si="326"/>
        <v>-28.379442853927017</v>
      </c>
      <c r="AM167" s="81">
        <f>[1]Malaysia!CD$2834</f>
        <v>55.888499706362403</v>
      </c>
      <c r="AN167" s="85">
        <f t="shared" si="327"/>
        <v>-26.478577135858586</v>
      </c>
      <c r="AO167" s="466">
        <f>([1]Malaysia!CD2837*[1]Malaysia!$H2837+[1]Malaysia!CD2839*[1]Malaysia!$H2839)/SUM([1]Malaysia!$H$2837,[1]Malaysia!$H$2839)</f>
        <v>128.85454920292193</v>
      </c>
      <c r="AP167" s="85">
        <f t="shared" si="328"/>
        <v>25.756188131389095</v>
      </c>
      <c r="AQ167" s="32"/>
      <c r="AR167" s="32" t="s">
        <v>44</v>
      </c>
      <c r="AS167" s="81">
        <f>[1]Malaysia!CD$2842</f>
        <v>144.52377815549099</v>
      </c>
      <c r="AT167" s="85">
        <f t="shared" si="329"/>
        <v>4.4896545759547593</v>
      </c>
      <c r="AU167" s="81">
        <f>[1]Malaysia!CD$2843</f>
        <v>102.631817234275</v>
      </c>
      <c r="AV167" s="85">
        <f t="shared" si="330"/>
        <v>-2.6258153869608805</v>
      </c>
      <c r="AW167" s="81">
        <f>[1]Malaysia!CD$2844</f>
        <v>117.493248084806</v>
      </c>
      <c r="AX167" s="85">
        <f t="shared" si="331"/>
        <v>14.475604074948748</v>
      </c>
      <c r="AY167" s="32"/>
      <c r="AZ167" s="32" t="s">
        <v>44</v>
      </c>
      <c r="BA167" s="81">
        <f>[1]Malaysia!CD$2845</f>
        <v>90.118519127476205</v>
      </c>
      <c r="BB167" s="85">
        <f t="shared" si="332"/>
        <v>7.1742616640047885</v>
      </c>
      <c r="BC167" s="81">
        <f>[1]Malaysia!CD$2846</f>
        <v>92.202615486891702</v>
      </c>
      <c r="BD167" s="85">
        <f t="shared" si="333"/>
        <v>-10.286217660195561</v>
      </c>
      <c r="BE167" s="81">
        <f>[1]Malaysia!CD$2847</f>
        <v>101.362666209395</v>
      </c>
      <c r="BF167" s="85">
        <f t="shared" si="334"/>
        <v>-7.8455872962124147</v>
      </c>
      <c r="BG167" s="81">
        <f>[1]Malaysia!CD$2849</f>
        <v>78.0348003370204</v>
      </c>
      <c r="BH167" s="85">
        <f t="shared" si="335"/>
        <v>-11.730564149768682</v>
      </c>
      <c r="BI167" s="480"/>
    </row>
    <row r="168" spans="1:61" s="458" customFormat="1" ht="15" customHeight="1">
      <c r="A168" s="32"/>
      <c r="B168" s="32"/>
      <c r="C168" s="81"/>
      <c r="D168" s="85"/>
      <c r="E168" s="81"/>
      <c r="F168" s="85"/>
      <c r="G168" s="81"/>
      <c r="H168" s="85"/>
      <c r="I168" s="81"/>
      <c r="J168" s="85"/>
      <c r="K168" s="32"/>
      <c r="L168" s="32"/>
      <c r="M168" s="81"/>
      <c r="N168" s="85"/>
      <c r="O168" s="81"/>
      <c r="P168" s="85"/>
      <c r="Q168" s="81"/>
      <c r="R168" s="85"/>
      <c r="S168" s="32"/>
      <c r="T168" s="32"/>
      <c r="U168" s="81"/>
      <c r="V168" s="85"/>
      <c r="W168" s="81"/>
      <c r="X168" s="85"/>
      <c r="Y168" s="81"/>
      <c r="Z168" s="85"/>
      <c r="AA168" s="32"/>
      <c r="AB168" s="32"/>
      <c r="AC168" s="81"/>
      <c r="AD168" s="85"/>
      <c r="AE168" s="81"/>
      <c r="AF168" s="85"/>
      <c r="AG168" s="81"/>
      <c r="AH168" s="85"/>
      <c r="AI168" s="32"/>
      <c r="AJ168" s="32"/>
      <c r="AK168" s="81"/>
      <c r="AL168" s="85"/>
      <c r="AM168" s="81"/>
      <c r="AN168" s="85"/>
      <c r="AO168" s="479"/>
      <c r="AP168" s="85"/>
      <c r="AQ168" s="32"/>
      <c r="AR168" s="32"/>
      <c r="AS168" s="81"/>
      <c r="AT168" s="85"/>
      <c r="AU168" s="81"/>
      <c r="AV168" s="85"/>
      <c r="AW168" s="81"/>
      <c r="AX168" s="85"/>
      <c r="AY168" s="32"/>
      <c r="AZ168" s="32"/>
      <c r="BA168" s="81"/>
      <c r="BB168" s="85"/>
      <c r="BC168" s="81"/>
      <c r="BD168" s="85"/>
      <c r="BE168" s="81"/>
      <c r="BF168" s="85"/>
      <c r="BG168" s="81"/>
      <c r="BH168" s="85"/>
      <c r="BI168" s="480"/>
    </row>
    <row r="169" spans="1:61" s="458" customFormat="1" ht="15" customHeight="1">
      <c r="A169" s="476">
        <v>2021</v>
      </c>
      <c r="B169" s="32" t="s">
        <v>33</v>
      </c>
      <c r="C169" s="81">
        <f>[1]Malaysia!CE$2780</f>
        <v>151.59015294905799</v>
      </c>
      <c r="D169" s="85">
        <f t="shared" ref="D169:D180" si="336">C169/C156*100-100</f>
        <v>17.493962913178592</v>
      </c>
      <c r="E169" s="81">
        <f>[1]Malaysia!CE$2781</f>
        <v>136.70045849523601</v>
      </c>
      <c r="F169" s="85">
        <f t="shared" ref="F169:F180" si="337">E169/E156*100-100</f>
        <v>-7.5631417934045686</v>
      </c>
      <c r="G169" s="81">
        <f>[1]Malaysia!CE$2782</f>
        <v>130.77754548403101</v>
      </c>
      <c r="H169" s="85">
        <f t="shared" ref="H169:H180" si="338">G169/G156*100-100</f>
        <v>-10.635371280128652</v>
      </c>
      <c r="I169" s="81">
        <f>[1]Malaysia!CE$2787</f>
        <v>174.109505080606</v>
      </c>
      <c r="J169" s="85">
        <f t="shared" ref="J169:J180" si="339">I169/I156*100-100</f>
        <v>24.319397224782776</v>
      </c>
      <c r="K169" s="476">
        <v>2021</v>
      </c>
      <c r="L169" s="32" t="s">
        <v>33</v>
      </c>
      <c r="M169" s="81">
        <f>[1]Malaysia!CE$2791</f>
        <v>117.514560011222</v>
      </c>
      <c r="N169" s="85">
        <f t="shared" ref="N169:N180" si="340">M169/M156*100-100</f>
        <v>4.008016033583246</v>
      </c>
      <c r="O169" s="81">
        <f>[1]Malaysia!CE$2793</f>
        <v>118.63867898023101</v>
      </c>
      <c r="P169" s="85">
        <f t="shared" ref="P169:P180" si="341">O169/O156*100-100</f>
        <v>-18.415848095092286</v>
      </c>
      <c r="Q169" s="81">
        <f>[1]Malaysia!CE$2794</f>
        <v>128.62612973562901</v>
      </c>
      <c r="R169" s="85">
        <f t="shared" ref="R169:R180" si="342">Q169/Q156*100-100</f>
        <v>-11.347329733018967</v>
      </c>
      <c r="S169" s="476">
        <v>2021</v>
      </c>
      <c r="T169" s="32" t="s">
        <v>33</v>
      </c>
      <c r="U169" s="81">
        <f>[1]Malaysia!CE$2801</f>
        <v>133.08715451335999</v>
      </c>
      <c r="V169" s="85">
        <f t="shared" ref="V169:V180" si="343">U169/U156*100-100</f>
        <v>10.207767425090381</v>
      </c>
      <c r="W169" s="81">
        <f>[1]Malaysia!CE$2805</f>
        <v>82.912339443128005</v>
      </c>
      <c r="X169" s="85">
        <f t="shared" ref="X169:X180" si="344">W169/W156*100-100</f>
        <v>-34.690401427699882</v>
      </c>
      <c r="Y169" s="81">
        <f>[1]Malaysia!CE$2813</f>
        <v>118.586648365839</v>
      </c>
      <c r="Z169" s="85">
        <f t="shared" ref="Z169:Z180" si="345">Y169/Y156*100-100</f>
        <v>11.783830676112814</v>
      </c>
      <c r="AA169" s="476">
        <v>2021</v>
      </c>
      <c r="AB169" s="32" t="s">
        <v>33</v>
      </c>
      <c r="AC169" s="81">
        <f>[1]Malaysia!CE$2824</f>
        <v>117.138171174869</v>
      </c>
      <c r="AD169" s="85">
        <f>AC169/AC156*100-100</f>
        <v>-5.4633440529626398</v>
      </c>
      <c r="AE169" s="81">
        <f>[1]Malaysia!CE$2826</f>
        <v>131.973124405227</v>
      </c>
      <c r="AF169" s="85">
        <f t="shared" ref="AF169:AF180" si="346">AE169/AE156*100-100</f>
        <v>3.0778139320465812</v>
      </c>
      <c r="AG169" s="81">
        <f>[1]Malaysia!CE$2828</f>
        <v>108.17732262670501</v>
      </c>
      <c r="AH169" s="85">
        <f>AG169/AG156*100-100</f>
        <v>-3.3415858211314742</v>
      </c>
      <c r="AI169" s="476">
        <v>2021</v>
      </c>
      <c r="AJ169" s="32" t="s">
        <v>33</v>
      </c>
      <c r="AK169" s="81">
        <f>[1]Malaysia!CE$2830</f>
        <v>126.832016871235</v>
      </c>
      <c r="AL169" s="85">
        <f t="shared" ref="AL169:AL180" si="347">AK169/AK156*100-100</f>
        <v>-0.53334378522293946</v>
      </c>
      <c r="AM169" s="81">
        <f>[1]Malaysia!CE$2834</f>
        <v>52.5141942755223</v>
      </c>
      <c r="AN169" s="85">
        <f t="shared" ref="AN169:AN180" si="348">AM169/AM156*100-100</f>
        <v>-34.954778648024003</v>
      </c>
      <c r="AO169" s="466">
        <f>([1]Malaysia!CE2837*[1]Malaysia!$H2837+[1]Malaysia!CE2839*[1]Malaysia!$H2839)/SUM([1]Malaysia!$H$2837,[1]Malaysia!$H$2839)</f>
        <v>139.1587855196619</v>
      </c>
      <c r="AP169" s="85">
        <f t="shared" ref="AP169:AP180" si="349">AO169/AO156*100-100</f>
        <v>23.146677827863343</v>
      </c>
      <c r="AQ169" s="476">
        <v>2021</v>
      </c>
      <c r="AR169" s="32" t="s">
        <v>33</v>
      </c>
      <c r="AS169" s="81">
        <f>[1]Malaysia!CE$2842</f>
        <v>158.43837688723201</v>
      </c>
      <c r="AT169" s="85">
        <f t="shared" ref="AT169:AT180" si="350">AS169/AS156*100-100</f>
        <v>-1.3089565220356576</v>
      </c>
      <c r="AU169" s="81">
        <f>[1]Malaysia!CE$2843</f>
        <v>103.70574201510701</v>
      </c>
      <c r="AV169" s="85">
        <f t="shared" ref="AV169:AV180" si="351">AU169/AU156*100-100</f>
        <v>3.5498340704587719</v>
      </c>
      <c r="AW169" s="81">
        <f>[1]Malaysia!CE$2844</f>
        <v>107.91831908747901</v>
      </c>
      <c r="AX169" s="85">
        <f t="shared" ref="AX169:AX180" si="352">AW169/AW156*100-100</f>
        <v>13.325027967801489</v>
      </c>
      <c r="AY169" s="476">
        <v>2021</v>
      </c>
      <c r="AZ169" s="32" t="s">
        <v>33</v>
      </c>
      <c r="BA169" s="81">
        <f>[1]Malaysia!CE$2845</f>
        <v>89.699950278701905</v>
      </c>
      <c r="BB169" s="85">
        <f>BA169/BA156*100-100</f>
        <v>-3.0572204244468253</v>
      </c>
      <c r="BC169" s="81">
        <f>[1]Malaysia!CE$2846</f>
        <v>110.747607415541</v>
      </c>
      <c r="BD169" s="85">
        <f>BC169/BC156*100-100</f>
        <v>-0.51316347952828778</v>
      </c>
      <c r="BE169" s="81">
        <f>[1]Malaysia!CE$2847</f>
        <v>108.292830034415</v>
      </c>
      <c r="BF169" s="85">
        <f>BE169/BE156*100-100</f>
        <v>-3.4738641785509827</v>
      </c>
      <c r="BG169" s="81">
        <f>[1]Malaysia!CE$2849</f>
        <v>73.543173179060204</v>
      </c>
      <c r="BH169" s="85">
        <f t="shared" ref="BH169:BH180" si="353">BG169/BG156*100-100</f>
        <v>-33.594529907499563</v>
      </c>
      <c r="BI169" s="480"/>
    </row>
    <row r="170" spans="1:61" s="458" customFormat="1" ht="15" customHeight="1">
      <c r="A170" s="32"/>
      <c r="B170" s="32" t="s">
        <v>34</v>
      </c>
      <c r="C170" s="81">
        <f>[1]Malaysia!CF$2780</f>
        <v>132.80852704989101</v>
      </c>
      <c r="D170" s="85">
        <f t="shared" si="336"/>
        <v>11.709142131204047</v>
      </c>
      <c r="E170" s="81">
        <f>[1]Malaysia!CF$2781</f>
        <v>137.323246223795</v>
      </c>
      <c r="F170" s="85">
        <f t="shared" si="337"/>
        <v>1.6035606410115264</v>
      </c>
      <c r="G170" s="81">
        <f>[1]Malaysia!CF$2782</f>
        <v>113.315960835224</v>
      </c>
      <c r="H170" s="85">
        <f t="shared" si="338"/>
        <v>-8.0120947137686045</v>
      </c>
      <c r="I170" s="81">
        <f>[1]Malaysia!CF$2787</f>
        <v>153.673390310755</v>
      </c>
      <c r="J170" s="85">
        <f t="shared" si="339"/>
        <v>28.831693787971176</v>
      </c>
      <c r="K170" s="32"/>
      <c r="L170" s="32" t="s">
        <v>34</v>
      </c>
      <c r="M170" s="81">
        <f>[1]Malaysia!CF$2791</f>
        <v>115.56094229224099</v>
      </c>
      <c r="N170" s="85">
        <f t="shared" si="340"/>
        <v>-3.272948397040679</v>
      </c>
      <c r="O170" s="81">
        <f>[1]Malaysia!CF$2793</f>
        <v>106.09732592085101</v>
      </c>
      <c r="P170" s="85">
        <f t="shared" si="341"/>
        <v>-16.725756218292105</v>
      </c>
      <c r="Q170" s="81">
        <f>[1]Malaysia!CF$2794</f>
        <v>133.66799845524599</v>
      </c>
      <c r="R170" s="85">
        <f t="shared" si="342"/>
        <v>-6.8042801184261776</v>
      </c>
      <c r="S170" s="32"/>
      <c r="T170" s="32" t="s">
        <v>34</v>
      </c>
      <c r="U170" s="81">
        <f>[1]Malaysia!CF$2801</f>
        <v>141.16393673170199</v>
      </c>
      <c r="V170" s="85">
        <f t="shared" si="343"/>
        <v>9.7825217855141489</v>
      </c>
      <c r="W170" s="81">
        <f>[1]Malaysia!CF$2805</f>
        <v>95.979293854476197</v>
      </c>
      <c r="X170" s="85">
        <f t="shared" si="344"/>
        <v>-24.704312747905846</v>
      </c>
      <c r="Y170" s="81">
        <f>[1]Malaysia!CF$2813</f>
        <v>113.34430721095001</v>
      </c>
      <c r="Z170" s="85">
        <f t="shared" si="345"/>
        <v>-4.5288460220914857</v>
      </c>
      <c r="AA170" s="32"/>
      <c r="AB170" s="32" t="s">
        <v>34</v>
      </c>
      <c r="AC170" s="81">
        <f>[1]Malaysia!CF$2824</f>
        <v>122.960013000247</v>
      </c>
      <c r="AD170" s="85">
        <f>AC170/AC157*100-100</f>
        <v>2.9185059301434677</v>
      </c>
      <c r="AE170" s="81">
        <f>[1]Malaysia!CF$2826</f>
        <v>138.15633199922499</v>
      </c>
      <c r="AF170" s="85">
        <f t="shared" si="346"/>
        <v>24.140085814610487</v>
      </c>
      <c r="AG170" s="81">
        <f>[1]Malaysia!CF$2828</f>
        <v>134.305894991732</v>
      </c>
      <c r="AH170" s="85">
        <f>AG170/AG157*100-100</f>
        <v>-4.2920913557181137</v>
      </c>
      <c r="AI170" s="32"/>
      <c r="AJ170" s="32" t="s">
        <v>34</v>
      </c>
      <c r="AK170" s="81">
        <f>[1]Malaysia!CF$2830</f>
        <v>120.427235583217</v>
      </c>
      <c r="AL170" s="85">
        <f t="shared" si="347"/>
        <v>10.543189447621742</v>
      </c>
      <c r="AM170" s="81">
        <f>[1]Malaysia!CF$2834</f>
        <v>56.963519058827899</v>
      </c>
      <c r="AN170" s="85">
        <f t="shared" si="348"/>
        <v>-29.045478696312372</v>
      </c>
      <c r="AO170" s="466">
        <f>([1]Malaysia!CF2837*[1]Malaysia!$H2837+[1]Malaysia!CF2839*[1]Malaysia!$H2839)/SUM([1]Malaysia!$H$2837,[1]Malaysia!$H$2839)</f>
        <v>115.90331037842581</v>
      </c>
      <c r="AP170" s="85">
        <f t="shared" si="349"/>
        <v>14.042447298740825</v>
      </c>
      <c r="AQ170" s="32"/>
      <c r="AR170" s="32" t="s">
        <v>34</v>
      </c>
      <c r="AS170" s="81">
        <f>[1]Malaysia!CF$2842</f>
        <v>142.62545939265499</v>
      </c>
      <c r="AT170" s="85">
        <f t="shared" si="350"/>
        <v>-2.9025434355917099</v>
      </c>
      <c r="AU170" s="81">
        <f>[1]Malaysia!CF$2843</f>
        <v>104.028575839033</v>
      </c>
      <c r="AV170" s="85">
        <f t="shared" si="351"/>
        <v>9.6703361222974138</v>
      </c>
      <c r="AW170" s="81">
        <f>[1]Malaysia!CF$2844</f>
        <v>110.53032632030801</v>
      </c>
      <c r="AX170" s="85">
        <f t="shared" si="352"/>
        <v>1.432879808093432</v>
      </c>
      <c r="AY170" s="32"/>
      <c r="AZ170" s="32" t="s">
        <v>34</v>
      </c>
      <c r="BA170" s="81">
        <f>[1]Malaysia!CF$2845</f>
        <v>105.28512234108599</v>
      </c>
      <c r="BB170" s="85">
        <f>BA170/BA157*100-100</f>
        <v>2.3613275065225992</v>
      </c>
      <c r="BC170" s="81">
        <f>[1]Malaysia!CF$2846</f>
        <v>101.436304715223</v>
      </c>
      <c r="BD170" s="85">
        <f>BC170/BC157*100-100</f>
        <v>-11.243665370376405</v>
      </c>
      <c r="BE170" s="81">
        <f>[1]Malaysia!CF$2847</f>
        <v>90.585350795264702</v>
      </c>
      <c r="BF170" s="85">
        <f>BE170/BE157*100-100</f>
        <v>-4.0547193832980781</v>
      </c>
      <c r="BG170" s="81">
        <f>[1]Malaysia!CF$2849</f>
        <v>67.785822261118597</v>
      </c>
      <c r="BH170" s="85">
        <f t="shared" si="353"/>
        <v>-37.839255878247371</v>
      </c>
      <c r="BI170" s="480"/>
    </row>
    <row r="171" spans="1:61" s="458" customFormat="1" ht="15" customHeight="1">
      <c r="A171" s="32"/>
      <c r="B171" s="32" t="s">
        <v>35</v>
      </c>
      <c r="C171" s="81">
        <f>[1]Malaysia!CG$2780</f>
        <v>158.26428350241599</v>
      </c>
      <c r="D171" s="85">
        <f t="shared" si="336"/>
        <v>18.419155028639864</v>
      </c>
      <c r="E171" s="81">
        <f>[1]Malaysia!CG$2781</f>
        <v>115.09101598202299</v>
      </c>
      <c r="F171" s="85">
        <f t="shared" si="337"/>
        <v>-5.1773666575885784</v>
      </c>
      <c r="G171" s="81">
        <f>[1]Malaysia!CG$2782</f>
        <v>119.184006741136</v>
      </c>
      <c r="H171" s="85">
        <f t="shared" si="338"/>
        <v>25.007964831294998</v>
      </c>
      <c r="I171" s="81">
        <f>[1]Malaysia!CG$2787</f>
        <v>158.138889316535</v>
      </c>
      <c r="J171" s="85">
        <f t="shared" si="339"/>
        <v>33.397803596515644</v>
      </c>
      <c r="K171" s="32"/>
      <c r="L171" s="32" t="s">
        <v>35</v>
      </c>
      <c r="M171" s="81">
        <f>[1]Malaysia!CG$2791</f>
        <v>129.51436117641299</v>
      </c>
      <c r="N171" s="85">
        <f t="shared" si="340"/>
        <v>10.258262900820341</v>
      </c>
      <c r="O171" s="81">
        <f>[1]Malaysia!CG$2793</f>
        <v>119.089446309065</v>
      </c>
      <c r="P171" s="85">
        <f t="shared" si="341"/>
        <v>-3.6259680489903872</v>
      </c>
      <c r="Q171" s="81">
        <f>[1]Malaysia!CG$2794</f>
        <v>135.84573745054001</v>
      </c>
      <c r="R171" s="85">
        <f t="shared" si="342"/>
        <v>-6.0719147214617522</v>
      </c>
      <c r="S171" s="32"/>
      <c r="T171" s="32" t="s">
        <v>35</v>
      </c>
      <c r="U171" s="81">
        <f>[1]Malaysia!CG$2801</f>
        <v>110.995775114962</v>
      </c>
      <c r="V171" s="85">
        <f t="shared" si="343"/>
        <v>17.122848449727385</v>
      </c>
      <c r="W171" s="81">
        <f>[1]Malaysia!CG$2805</f>
        <v>98.9418213234582</v>
      </c>
      <c r="X171" s="85">
        <f t="shared" si="344"/>
        <v>-22.666771272303336</v>
      </c>
      <c r="Y171" s="81">
        <f>[1]Malaysia!CG$2813</f>
        <v>122.10717613493</v>
      </c>
      <c r="Z171" s="85">
        <f t="shared" si="345"/>
        <v>-3.7631116338384203</v>
      </c>
      <c r="AA171" s="32"/>
      <c r="AB171" s="32" t="s">
        <v>35</v>
      </c>
      <c r="AC171" s="81">
        <f>[1]Malaysia!CG$2824</f>
        <v>122.24631621790201</v>
      </c>
      <c r="AD171" s="85">
        <f>AC171/AC158*100-100</f>
        <v>29.178022219631544</v>
      </c>
      <c r="AE171" s="81">
        <f>[1]Malaysia!CG$2826</f>
        <v>121.610634184356</v>
      </c>
      <c r="AF171" s="85">
        <f t="shared" si="346"/>
        <v>34.872914276473352</v>
      </c>
      <c r="AG171" s="81">
        <f>[1]Malaysia!CG$2828</f>
        <v>122.79187656753599</v>
      </c>
      <c r="AH171" s="85">
        <f>AG171/AG158*100-100</f>
        <v>16.645611391854203</v>
      </c>
      <c r="AI171" s="32"/>
      <c r="AJ171" s="32" t="s">
        <v>35</v>
      </c>
      <c r="AK171" s="81">
        <f>[1]Malaysia!CG$2830</f>
        <v>158.649557625314</v>
      </c>
      <c r="AL171" s="85">
        <f t="shared" si="347"/>
        <v>25.075944684140694</v>
      </c>
      <c r="AM171" s="81">
        <f>[1]Malaysia!CG$2834</f>
        <v>55.165762556295</v>
      </c>
      <c r="AN171" s="85">
        <f t="shared" si="348"/>
        <v>-8.1013740617699455</v>
      </c>
      <c r="AO171" s="466">
        <f>([1]Malaysia!CG2837*[1]Malaysia!$H2837+[1]Malaysia!CG2839*[1]Malaysia!$H2839)/SUM([1]Malaysia!$H$2837,[1]Malaysia!$H$2839)</f>
        <v>117.0789294731229</v>
      </c>
      <c r="AP171" s="85">
        <f t="shared" si="349"/>
        <v>3.8850350502483764</v>
      </c>
      <c r="AQ171" s="32"/>
      <c r="AR171" s="32" t="s">
        <v>35</v>
      </c>
      <c r="AS171" s="81">
        <f>[1]Malaysia!CG$2842</f>
        <v>147.64122870898001</v>
      </c>
      <c r="AT171" s="85">
        <f t="shared" si="350"/>
        <v>12.956137065047841</v>
      </c>
      <c r="AU171" s="81">
        <f>[1]Malaysia!CG$2843</f>
        <v>105.19660889326001</v>
      </c>
      <c r="AV171" s="85">
        <f t="shared" si="351"/>
        <v>5.0545456426531814</v>
      </c>
      <c r="AW171" s="81">
        <f>[1]Malaysia!CG$2844</f>
        <v>102.73110595836999</v>
      </c>
      <c r="AX171" s="85">
        <f t="shared" si="352"/>
        <v>18.138048660466424</v>
      </c>
      <c r="AY171" s="32"/>
      <c r="AZ171" s="32" t="s">
        <v>35</v>
      </c>
      <c r="BA171" s="81">
        <f>[1]Malaysia!CG$2845</f>
        <v>104.587606689052</v>
      </c>
      <c r="BB171" s="85">
        <f>BA171/BA158*100-100</f>
        <v>20.243275164085532</v>
      </c>
      <c r="BC171" s="81">
        <f>[1]Malaysia!CG$2846</f>
        <v>112.021448506647</v>
      </c>
      <c r="BD171" s="85">
        <f>BC171/BC158*100-100</f>
        <v>20.03477482149485</v>
      </c>
      <c r="BE171" s="81">
        <f>[1]Malaysia!CG$2847</f>
        <v>94.715681664152996</v>
      </c>
      <c r="BF171" s="85">
        <f>BE171/BE158*100-100</f>
        <v>2.5873786900189941</v>
      </c>
      <c r="BG171" s="81">
        <f>[1]Malaysia!CG$2849</f>
        <v>90.376711886732394</v>
      </c>
      <c r="BH171" s="85">
        <f t="shared" si="353"/>
        <v>-22.629788063456118</v>
      </c>
      <c r="BI171" s="480"/>
    </row>
    <row r="172" spans="1:61" s="458" customFormat="1" ht="15" customHeight="1">
      <c r="A172" s="32"/>
      <c r="B172" s="32" t="s">
        <v>36</v>
      </c>
      <c r="C172" s="81">
        <f>[1]Malaysia!CH$2780</f>
        <v>206.61452710134299</v>
      </c>
      <c r="D172" s="85">
        <f t="shared" si="336"/>
        <v>23.895669572374928</v>
      </c>
      <c r="E172" s="81">
        <f>[1]Malaysia!CH$2781</f>
        <v>115.78479757021999</v>
      </c>
      <c r="F172" s="85">
        <f t="shared" si="337"/>
        <v>-6.9364382017814421</v>
      </c>
      <c r="G172" s="81">
        <f>[1]Malaysia!CH$2782</f>
        <v>119.34119128340799</v>
      </c>
      <c r="H172" s="85">
        <f t="shared" si="338"/>
        <v>31.971301394600999</v>
      </c>
      <c r="I172" s="81">
        <f>[1]Malaysia!CH$2787</f>
        <v>167.79217939022601</v>
      </c>
      <c r="J172" s="85">
        <f t="shared" si="339"/>
        <v>38.624396557092268</v>
      </c>
      <c r="K172" s="32"/>
      <c r="L172" s="32" t="s">
        <v>36</v>
      </c>
      <c r="M172" s="81">
        <f>[1]Malaysia!CH$2791</f>
        <v>97.854149070373495</v>
      </c>
      <c r="N172" s="85">
        <f t="shared" si="340"/>
        <v>85.507671497787385</v>
      </c>
      <c r="O172" s="81">
        <f>[1]Malaysia!CH$2793</f>
        <v>115.498804310338</v>
      </c>
      <c r="P172" s="85">
        <f t="shared" si="341"/>
        <v>327.2832836457203</v>
      </c>
      <c r="Q172" s="81">
        <f>[1]Malaysia!CH$2794</f>
        <v>138.21495295527299</v>
      </c>
      <c r="R172" s="85">
        <f t="shared" si="342"/>
        <v>67.66291998793784</v>
      </c>
      <c r="S172" s="32"/>
      <c r="T172" s="32" t="s">
        <v>36</v>
      </c>
      <c r="U172" s="81">
        <f>[1]Malaysia!CH$2801</f>
        <v>119.96134991458599</v>
      </c>
      <c r="V172" s="85">
        <f t="shared" si="343"/>
        <v>59.255131263495088</v>
      </c>
      <c r="W172" s="81">
        <f>[1]Malaysia!CH$2805</f>
        <v>83.1840578912079</v>
      </c>
      <c r="X172" s="85">
        <f t="shared" si="344"/>
        <v>1522.1321607299874</v>
      </c>
      <c r="Y172" s="81">
        <f>[1]Malaysia!CH$2813</f>
        <v>102.33730757669601</v>
      </c>
      <c r="Z172" s="85">
        <f t="shared" si="345"/>
        <v>90.434085488256187</v>
      </c>
      <c r="AA172" s="32"/>
      <c r="AB172" s="32" t="s">
        <v>36</v>
      </c>
      <c r="AC172" s="81">
        <f>[1]Malaysia!CH$2824</f>
        <v>126.852592189769</v>
      </c>
      <c r="AD172" s="85" t="e">
        <f>AC172/AC159*100-100</f>
        <v>#DIV/0!</v>
      </c>
      <c r="AE172" s="81">
        <f>[1]Malaysia!CH$2826</f>
        <v>133.043932812251</v>
      </c>
      <c r="AF172" s="85">
        <f t="shared" si="346"/>
        <v>391.9676263298295</v>
      </c>
      <c r="AG172" s="81">
        <f>[1]Malaysia!CH$2828</f>
        <v>98.508094945899302</v>
      </c>
      <c r="AH172" s="85">
        <f>AG172/AG159*100-100</f>
        <v>3.5621873738163998</v>
      </c>
      <c r="AI172" s="32"/>
      <c r="AJ172" s="32" t="s">
        <v>36</v>
      </c>
      <c r="AK172" s="81">
        <f>[1]Malaysia!CH$2830</f>
        <v>219.692780541975</v>
      </c>
      <c r="AL172" s="85">
        <f t="shared" si="347"/>
        <v>410.7863566379616</v>
      </c>
      <c r="AM172" s="81">
        <f>[1]Malaysia!CH$2834</f>
        <v>48.058345947809897</v>
      </c>
      <c r="AN172" s="85">
        <f t="shared" si="348"/>
        <v>277.64842128472867</v>
      </c>
      <c r="AO172" s="466">
        <f>([1]Malaysia!CH2837*[1]Malaysia!$H2837+[1]Malaysia!CH2839*[1]Malaysia!$H2839)/SUM([1]Malaysia!$H$2837,[1]Malaysia!$H$2839)</f>
        <v>110.54140071418591</v>
      </c>
      <c r="AP172" s="85">
        <f t="shared" si="349"/>
        <v>248.5872147269867</v>
      </c>
      <c r="AQ172" s="32"/>
      <c r="AR172" s="32" t="s">
        <v>36</v>
      </c>
      <c r="AS172" s="81">
        <f>[1]Malaysia!CH$2842</f>
        <v>177.72336042255</v>
      </c>
      <c r="AT172" s="85">
        <f t="shared" si="350"/>
        <v>13373.564259884386</v>
      </c>
      <c r="AU172" s="81">
        <f>[1]Malaysia!CH$2843</f>
        <v>106.147673061007</v>
      </c>
      <c r="AV172" s="85">
        <f t="shared" si="351"/>
        <v>7.8950327019624638</v>
      </c>
      <c r="AW172" s="81">
        <f>[1]Malaysia!CH$2844</f>
        <v>98.704388667056605</v>
      </c>
      <c r="AX172" s="85">
        <f t="shared" si="352"/>
        <v>322.13072043949353</v>
      </c>
      <c r="AY172" s="32"/>
      <c r="AZ172" s="32" t="s">
        <v>36</v>
      </c>
      <c r="BA172" s="81">
        <f>[1]Malaysia!CH$2845</f>
        <v>84.489425654815093</v>
      </c>
      <c r="BB172" s="85">
        <f>BA172/BA159*100-100</f>
        <v>381.87076604610235</v>
      </c>
      <c r="BC172" s="81">
        <f>[1]Malaysia!CH$2846</f>
        <v>83.295471101069793</v>
      </c>
      <c r="BD172" s="85">
        <f>BC172/BC159*100-100</f>
        <v>-8.7958267020246552</v>
      </c>
      <c r="BE172" s="81">
        <f>[1]Malaysia!CH$2847</f>
        <v>81.392664750871504</v>
      </c>
      <c r="BF172" s="85">
        <f>BE172/BE159*100-100</f>
        <v>1771.5933229008756</v>
      </c>
      <c r="BG172" s="81">
        <f>[1]Malaysia!CH$2849</f>
        <v>90.221974699657906</v>
      </c>
      <c r="BH172" s="85">
        <f t="shared" si="353"/>
        <v>29.569194309049578</v>
      </c>
      <c r="BI172" s="480"/>
    </row>
    <row r="173" spans="1:61" s="458" customFormat="1" ht="15" customHeight="1">
      <c r="A173" s="32"/>
      <c r="B173" s="32" t="s">
        <v>37</v>
      </c>
      <c r="C173" s="81">
        <f>[1]Malaysia!CI$2780</f>
        <v>183.463912457329</v>
      </c>
      <c r="D173" s="85">
        <f t="shared" si="336"/>
        <v>16.954862920525684</v>
      </c>
      <c r="E173" s="81">
        <f>[1]Malaysia!CI$2781</f>
        <v>123.623064246002</v>
      </c>
      <c r="F173" s="85">
        <f t="shared" si="337"/>
        <v>-15.153149011265</v>
      </c>
      <c r="G173" s="81">
        <f>[1]Malaysia!CI$2782</f>
        <v>111.100178546083</v>
      </c>
      <c r="H173" s="85">
        <f t="shared" si="338"/>
        <v>0.74048297171667343</v>
      </c>
      <c r="I173" s="81">
        <f>[1]Malaysia!CI$2787</f>
        <v>174.11674472917099</v>
      </c>
      <c r="J173" s="85">
        <f t="shared" si="339"/>
        <v>23.258998529743906</v>
      </c>
      <c r="K173" s="32"/>
      <c r="L173" s="32" t="s">
        <v>37</v>
      </c>
      <c r="M173" s="81">
        <f>[1]Malaysia!CI$2791</f>
        <v>94.783345500977703</v>
      </c>
      <c r="N173" s="85">
        <f t="shared" si="340"/>
        <v>14.810733110404357</v>
      </c>
      <c r="O173" s="81">
        <f>[1]Malaysia!CI$2793</f>
        <v>147.97401578265001</v>
      </c>
      <c r="P173" s="85">
        <f t="shared" si="341"/>
        <v>35.483230725925409</v>
      </c>
      <c r="Q173" s="81">
        <f>[1]Malaysia!CI$2794</f>
        <v>139.83519615165801</v>
      </c>
      <c r="R173" s="85">
        <f t="shared" si="342"/>
        <v>10.187243188249354</v>
      </c>
      <c r="S173" s="32"/>
      <c r="T173" s="32" t="s">
        <v>37</v>
      </c>
      <c r="U173" s="81">
        <f>[1]Malaysia!CI$2801</f>
        <v>114.003365628049</v>
      </c>
      <c r="V173" s="85">
        <f t="shared" si="343"/>
        <v>8.7194627842980026</v>
      </c>
      <c r="W173" s="81">
        <f>[1]Malaysia!CI$2805</f>
        <v>97.6124839923433</v>
      </c>
      <c r="X173" s="85">
        <f t="shared" si="344"/>
        <v>86.999410257828828</v>
      </c>
      <c r="Y173" s="81">
        <f>[1]Malaysia!CI$2813</f>
        <v>103.605082110928</v>
      </c>
      <c r="Z173" s="85">
        <f t="shared" si="345"/>
        <v>80.259860192529572</v>
      </c>
      <c r="AA173" s="32"/>
      <c r="AB173" s="32" t="s">
        <v>37</v>
      </c>
      <c r="AC173" s="81">
        <f>[1]Malaysia!CI$2824</f>
        <v>128.27948240469499</v>
      </c>
      <c r="AD173" s="85">
        <f t="shared" ref="AD173:AD180" si="354">AC173/AC160*100-100</f>
        <v>85.26980625614641</v>
      </c>
      <c r="AE173" s="81">
        <f>[1]Malaysia!CI$2826</f>
        <v>129.61800760317499</v>
      </c>
      <c r="AF173" s="85">
        <f t="shared" si="346"/>
        <v>32.077089543301327</v>
      </c>
      <c r="AG173" s="81">
        <f>[1]Malaysia!CI$2828</f>
        <v>104.876878514775</v>
      </c>
      <c r="AH173" s="85">
        <f t="shared" ref="AH173:AH180" si="355">AG173/AG160*100-100</f>
        <v>-8.0776342509739152</v>
      </c>
      <c r="AI173" s="32"/>
      <c r="AJ173" s="32" t="s">
        <v>37</v>
      </c>
      <c r="AK173" s="81">
        <f>[1]Malaysia!CI$2830</f>
        <v>185.69231976074599</v>
      </c>
      <c r="AL173" s="85">
        <f t="shared" si="347"/>
        <v>88.121171776240175</v>
      </c>
      <c r="AM173" s="81">
        <f>[1]Malaysia!CI$2834</f>
        <v>52.726414072487898</v>
      </c>
      <c r="AN173" s="85">
        <f t="shared" si="348"/>
        <v>-8.2432780625012469</v>
      </c>
      <c r="AO173" s="466">
        <f>([1]Malaysia!CI2837*[1]Malaysia!$H2837+[1]Malaysia!CI2839*[1]Malaysia!$H2839)/SUM([1]Malaysia!$H$2837,[1]Malaysia!$H$2839)</f>
        <v>104.79479362105258</v>
      </c>
      <c r="AP173" s="85">
        <f t="shared" si="349"/>
        <v>62.503957855561055</v>
      </c>
      <c r="AQ173" s="32"/>
      <c r="AR173" s="32" t="s">
        <v>37</v>
      </c>
      <c r="AS173" s="81">
        <f>[1]Malaysia!CI$2842</f>
        <v>156.68656111620101</v>
      </c>
      <c r="AT173" s="85">
        <f t="shared" si="350"/>
        <v>211.73155684263401</v>
      </c>
      <c r="AU173" s="81">
        <f>[1]Malaysia!CI$2843</f>
        <v>106.892179067051</v>
      </c>
      <c r="AV173" s="85">
        <f t="shared" si="351"/>
        <v>9.862667852993809</v>
      </c>
      <c r="AW173" s="81">
        <f>[1]Malaysia!CI$2844</f>
        <v>92.388697961496206</v>
      </c>
      <c r="AX173" s="85">
        <f t="shared" si="352"/>
        <v>50.448291175813409</v>
      </c>
      <c r="AY173" s="32"/>
      <c r="AZ173" s="32" t="s">
        <v>37</v>
      </c>
      <c r="BA173" s="81">
        <f>[1]Malaysia!CI$2845</f>
        <v>84.938807213138404</v>
      </c>
      <c r="BB173" s="85">
        <f t="shared" ref="BB173:BB180" si="356">BA173/BA160*100-100</f>
        <v>96.218021083772328</v>
      </c>
      <c r="BC173" s="81">
        <f>[1]Malaysia!CI$2846</f>
        <v>106.822269680275</v>
      </c>
      <c r="BD173" s="85">
        <f t="shared" ref="BD173:BD180" si="357">BC173/BC160*100-100</f>
        <v>-5.9873009064154985</v>
      </c>
      <c r="BE173" s="81">
        <f>[1]Malaysia!CI$2847</f>
        <v>84.042658062757994</v>
      </c>
      <c r="BF173" s="85">
        <f t="shared" ref="BF173:BF180" si="358">BE173/BE160*100-100</f>
        <v>123.21753269253782</v>
      </c>
      <c r="BG173" s="81">
        <f>[1]Malaysia!CI$2849</f>
        <v>91.654069536160407</v>
      </c>
      <c r="BH173" s="85">
        <f t="shared" si="353"/>
        <v>-5.9382655522769312</v>
      </c>
      <c r="BI173" s="480"/>
    </row>
    <row r="174" spans="1:61" s="458" customFormat="1" ht="15" customHeight="1">
      <c r="A174" s="32"/>
      <c r="B174" s="32" t="s">
        <v>38</v>
      </c>
      <c r="C174" s="81">
        <f>[1]Malaysia!CJ$2780</f>
        <v>188.27622507138699</v>
      </c>
      <c r="D174" s="85">
        <f t="shared" si="336"/>
        <v>28.183115607490294</v>
      </c>
      <c r="E174" s="81">
        <f>[1]Malaysia!CJ$2781</f>
        <v>121.456235157897</v>
      </c>
      <c r="F174" s="85">
        <f t="shared" si="337"/>
        <v>-12.768307697551279</v>
      </c>
      <c r="G174" s="81">
        <f>[1]Malaysia!CJ$2782</f>
        <v>124.591161753816</v>
      </c>
      <c r="H174" s="85">
        <f t="shared" si="338"/>
        <v>23.399383638259593</v>
      </c>
      <c r="I174" s="81">
        <f>[1]Malaysia!CJ$2787</f>
        <v>165.35672349232499</v>
      </c>
      <c r="J174" s="85">
        <f t="shared" si="339"/>
        <v>8.3888429842272672</v>
      </c>
      <c r="K174" s="32"/>
      <c r="L174" s="32" t="s">
        <v>38</v>
      </c>
      <c r="M174" s="81">
        <f>[1]Malaysia!CJ$2791</f>
        <v>107.595865679178</v>
      </c>
      <c r="N174" s="85">
        <f t="shared" si="340"/>
        <v>-6.4880443125494338</v>
      </c>
      <c r="O174" s="81">
        <f>[1]Malaysia!CJ$2793</f>
        <v>105.605885760123</v>
      </c>
      <c r="P174" s="85">
        <f t="shared" si="341"/>
        <v>-47.370955023427626</v>
      </c>
      <c r="Q174" s="81">
        <f>[1]Malaysia!CJ$2794</f>
        <v>144.04587457654699</v>
      </c>
      <c r="R174" s="85">
        <f t="shared" si="342"/>
        <v>44.641170422382004</v>
      </c>
      <c r="S174" s="32"/>
      <c r="T174" s="32" t="s">
        <v>38</v>
      </c>
      <c r="U174" s="81">
        <f>[1]Malaysia!CJ$2801</f>
        <v>126.561163674182</v>
      </c>
      <c r="V174" s="85">
        <f t="shared" si="343"/>
        <v>24.655930947781044</v>
      </c>
      <c r="W174" s="81">
        <f>[1]Malaysia!CJ$2805</f>
        <v>102.07408422585</v>
      </c>
      <c r="X174" s="85">
        <f t="shared" si="344"/>
        <v>89.774574232760386</v>
      </c>
      <c r="Y174" s="81">
        <f>[1]Malaysia!CJ$2813</f>
        <v>116.106926189867</v>
      </c>
      <c r="Z174" s="85">
        <f t="shared" si="345"/>
        <v>12.866242774556369</v>
      </c>
      <c r="AA174" s="32"/>
      <c r="AB174" s="32" t="s">
        <v>38</v>
      </c>
      <c r="AC174" s="81">
        <f>[1]Malaysia!CJ$2824</f>
        <v>137.06388528612499</v>
      </c>
      <c r="AD174" s="85">
        <f t="shared" si="354"/>
        <v>94.767900655074357</v>
      </c>
      <c r="AE174" s="81">
        <f>[1]Malaysia!CJ$2826</f>
        <v>133.260124209342</v>
      </c>
      <c r="AF174" s="85">
        <f t="shared" si="346"/>
        <v>10.520534857703566</v>
      </c>
      <c r="AG174" s="81">
        <f>[1]Malaysia!CJ$2828</f>
        <v>110.58617216523101</v>
      </c>
      <c r="AH174" s="85">
        <f t="shared" si="355"/>
        <v>-16.001507454379492</v>
      </c>
      <c r="AI174" s="32"/>
      <c r="AJ174" s="32" t="s">
        <v>38</v>
      </c>
      <c r="AK174" s="81">
        <f>[1]Malaysia!CJ$2830</f>
        <v>221.82519116268699</v>
      </c>
      <c r="AL174" s="85">
        <f t="shared" si="347"/>
        <v>27.838101286554235</v>
      </c>
      <c r="AM174" s="81">
        <f>[1]Malaysia!CJ$2834</f>
        <v>48.823339559100198</v>
      </c>
      <c r="AN174" s="85">
        <f t="shared" si="348"/>
        <v>-8.8240227087138692</v>
      </c>
      <c r="AO174" s="466">
        <f>([1]Malaysia!CJ2837*[1]Malaysia!$H2837+[1]Malaysia!CJ2839*[1]Malaysia!$H2839)/SUM([1]Malaysia!$H$2837,[1]Malaysia!$H$2839)</f>
        <v>113.10903875123397</v>
      </c>
      <c r="AP174" s="85">
        <f t="shared" si="349"/>
        <v>0.42958874744789455</v>
      </c>
      <c r="AQ174" s="32"/>
      <c r="AR174" s="32" t="s">
        <v>38</v>
      </c>
      <c r="AS174" s="81">
        <f>[1]Malaysia!CJ$2842</f>
        <v>94.477934126644897</v>
      </c>
      <c r="AT174" s="85">
        <f t="shared" si="350"/>
        <v>-9.0934576803451392</v>
      </c>
      <c r="AU174" s="81">
        <f>[1]Malaysia!CJ$2843</f>
        <v>69.076389238040903</v>
      </c>
      <c r="AV174" s="85">
        <f t="shared" si="351"/>
        <v>-29.59381691355108</v>
      </c>
      <c r="AW174" s="81">
        <f>[1]Malaysia!CJ$2844</f>
        <v>96.4517554856549</v>
      </c>
      <c r="AX174" s="85">
        <f t="shared" si="352"/>
        <v>-8.9671655439618974</v>
      </c>
      <c r="AY174" s="32"/>
      <c r="AZ174" s="32" t="s">
        <v>38</v>
      </c>
      <c r="BA174" s="81">
        <f>[1]Malaysia!CJ$2845</f>
        <v>70.865164852741302</v>
      </c>
      <c r="BB174" s="85">
        <f t="shared" si="356"/>
        <v>-15.680642551343851</v>
      </c>
      <c r="BC174" s="81">
        <f>[1]Malaysia!CJ$2846</f>
        <v>88.865880801210807</v>
      </c>
      <c r="BD174" s="85">
        <f t="shared" si="357"/>
        <v>-46.565364761018756</v>
      </c>
      <c r="BE174" s="81">
        <f>[1]Malaysia!CJ$2847</f>
        <v>64.459109901171203</v>
      </c>
      <c r="BF174" s="85">
        <f t="shared" si="358"/>
        <v>-37.701230893552072</v>
      </c>
      <c r="BG174" s="81">
        <f>[1]Malaysia!CJ$2849</f>
        <v>100.00457356796601</v>
      </c>
      <c r="BH174" s="85">
        <f t="shared" si="353"/>
        <v>-22.560552087904867</v>
      </c>
      <c r="BI174" s="480"/>
    </row>
    <row r="175" spans="1:61" s="458" customFormat="1" ht="15" customHeight="1">
      <c r="A175" s="32"/>
      <c r="B175" s="32" t="s">
        <v>39</v>
      </c>
      <c r="C175" s="81">
        <f>[1]Malaysia!CK$2780</f>
        <v>188.85868466309</v>
      </c>
      <c r="D175" s="85">
        <f t="shared" si="336"/>
        <v>15.12506995010942</v>
      </c>
      <c r="E175" s="81">
        <f>[1]Malaysia!CK$2781</f>
        <v>111.482669442736</v>
      </c>
      <c r="F175" s="85">
        <f t="shared" si="337"/>
        <v>-12.182445341752285</v>
      </c>
      <c r="G175" s="81">
        <f>[1]Malaysia!CK$2782</f>
        <v>113.997318089751</v>
      </c>
      <c r="H175" s="85">
        <f t="shared" si="338"/>
        <v>12.791196571175931</v>
      </c>
      <c r="I175" s="81">
        <f>[1]Malaysia!CK$2787</f>
        <v>209.31071251398501</v>
      </c>
      <c r="J175" s="85">
        <f t="shared" si="339"/>
        <v>19.194745305099843</v>
      </c>
      <c r="K175" s="32"/>
      <c r="L175" s="32" t="s">
        <v>39</v>
      </c>
      <c r="M175" s="81">
        <f>[1]Malaysia!CK$2791</f>
        <v>108.784306913309</v>
      </c>
      <c r="N175" s="85">
        <f t="shared" si="340"/>
        <v>-14.646790521890381</v>
      </c>
      <c r="O175" s="81">
        <f>[1]Malaysia!CK$2793</f>
        <v>98.048327783056706</v>
      </c>
      <c r="P175" s="85">
        <f t="shared" si="341"/>
        <v>-37.622622275105897</v>
      </c>
      <c r="Q175" s="81">
        <f>[1]Malaysia!CK$2794</f>
        <v>130.43090599704499</v>
      </c>
      <c r="R175" s="85">
        <f t="shared" si="342"/>
        <v>9.0158063322203503</v>
      </c>
      <c r="S175" s="32"/>
      <c r="T175" s="32" t="s">
        <v>39</v>
      </c>
      <c r="U175" s="81">
        <f>[1]Malaysia!CK$2801</f>
        <v>113.97616467662699</v>
      </c>
      <c r="V175" s="85">
        <f t="shared" si="343"/>
        <v>-4.8476187995514266</v>
      </c>
      <c r="W175" s="81">
        <f>[1]Malaysia!CK$2805</f>
        <v>99.132909843495398</v>
      </c>
      <c r="X175" s="85">
        <f t="shared" si="344"/>
        <v>65.625975703194342</v>
      </c>
      <c r="Y175" s="81">
        <f>[1]Malaysia!CK$2813</f>
        <v>120.82062844646499</v>
      </c>
      <c r="Z175" s="85">
        <f t="shared" si="345"/>
        <v>-12.815571893001263</v>
      </c>
      <c r="AA175" s="32"/>
      <c r="AB175" s="32" t="s">
        <v>39</v>
      </c>
      <c r="AC175" s="81">
        <f>[1]Malaysia!CK$2824</f>
        <v>137.88077405506101</v>
      </c>
      <c r="AD175" s="85">
        <f t="shared" si="354"/>
        <v>47.314189241639582</v>
      </c>
      <c r="AE175" s="81">
        <f>[1]Malaysia!CK$2826</f>
        <v>124.198177478011</v>
      </c>
      <c r="AF175" s="85">
        <f t="shared" si="346"/>
        <v>-0.19221214188932834</v>
      </c>
      <c r="AG175" s="81">
        <f>[1]Malaysia!CK$2828</f>
        <v>72.537912614684302</v>
      </c>
      <c r="AH175" s="85">
        <f t="shared" si="355"/>
        <v>-3.6772140822637169</v>
      </c>
      <c r="AI175" s="32"/>
      <c r="AJ175" s="32" t="s">
        <v>39</v>
      </c>
      <c r="AK175" s="81">
        <f>[1]Malaysia!CK$2830</f>
        <v>173.439187083268</v>
      </c>
      <c r="AL175" s="85">
        <f t="shared" si="347"/>
        <v>-9.488009169670292</v>
      </c>
      <c r="AM175" s="81">
        <f>[1]Malaysia!CK$2834</f>
        <v>39.930942424203003</v>
      </c>
      <c r="AN175" s="85">
        <f t="shared" si="348"/>
        <v>-48.173846409415923</v>
      </c>
      <c r="AO175" s="466">
        <f>([1]Malaysia!CK2837*[1]Malaysia!$H2837+[1]Malaysia!CK2839*[1]Malaysia!$H2839)/SUM([1]Malaysia!$H$2837,[1]Malaysia!$H$2839)</f>
        <v>99.686384518902969</v>
      </c>
      <c r="AP175" s="85">
        <f t="shared" si="349"/>
        <v>-2.0289139706437425</v>
      </c>
      <c r="AQ175" s="32"/>
      <c r="AR175" s="32" t="s">
        <v>39</v>
      </c>
      <c r="AS175" s="81">
        <f>[1]Malaysia!CK$2842</f>
        <v>89.195648634033105</v>
      </c>
      <c r="AT175" s="85">
        <f t="shared" si="350"/>
        <v>-35.673253852053463</v>
      </c>
      <c r="AU175" s="81">
        <f>[1]Malaysia!CK$2843</f>
        <v>82.571956964867596</v>
      </c>
      <c r="AV175" s="85">
        <f t="shared" si="351"/>
        <v>-15.459848674885663</v>
      </c>
      <c r="AW175" s="81">
        <f>[1]Malaysia!CK$2844</f>
        <v>99.632782817255205</v>
      </c>
      <c r="AX175" s="85">
        <f t="shared" si="352"/>
        <v>-25.538004278991039</v>
      </c>
      <c r="AY175" s="32"/>
      <c r="AZ175" s="32" t="s">
        <v>39</v>
      </c>
      <c r="BA175" s="81">
        <f>[1]Malaysia!CK$2845</f>
        <v>70.356115411385701</v>
      </c>
      <c r="BB175" s="85">
        <f t="shared" si="356"/>
        <v>-39.07989259636431</v>
      </c>
      <c r="BC175" s="81">
        <f>[1]Malaysia!CK$2846</f>
        <v>90.497717348377506</v>
      </c>
      <c r="BD175" s="85">
        <f t="shared" si="357"/>
        <v>-30.676328034494645</v>
      </c>
      <c r="BE175" s="81">
        <f>[1]Malaysia!CK$2847</f>
        <v>61.065897429616903</v>
      </c>
      <c r="BF175" s="85">
        <f t="shared" si="358"/>
        <v>-41.501723092113117</v>
      </c>
      <c r="BG175" s="81">
        <f>[1]Malaysia!CK$2849</f>
        <v>105.960120512789</v>
      </c>
      <c r="BH175" s="85">
        <f t="shared" si="353"/>
        <v>-9.3810218519817568</v>
      </c>
      <c r="BI175" s="480"/>
    </row>
    <row r="176" spans="1:61" s="458" customFormat="1" ht="15" customHeight="1">
      <c r="A176" s="32"/>
      <c r="B176" s="32" t="s">
        <v>40</v>
      </c>
      <c r="C176" s="81">
        <f>[1]Malaysia!CL$2780</f>
        <v>219.053215717608</v>
      </c>
      <c r="D176" s="85">
        <f t="shared" si="336"/>
        <v>21.404830546963964</v>
      </c>
      <c r="E176" s="81">
        <f>[1]Malaysia!CL$2781</f>
        <v>110.978462849934</v>
      </c>
      <c r="F176" s="85">
        <f t="shared" si="337"/>
        <v>-17.725644949949157</v>
      </c>
      <c r="G176" s="81">
        <f>[1]Malaysia!CL$2782</f>
        <v>114.253451116408</v>
      </c>
      <c r="H176" s="85">
        <f t="shared" si="338"/>
        <v>4.6894005862471886</v>
      </c>
      <c r="I176" s="81">
        <f>[1]Malaysia!CL$2787</f>
        <v>241.41490365989901</v>
      </c>
      <c r="J176" s="85">
        <f t="shared" si="339"/>
        <v>28.658586653755464</v>
      </c>
      <c r="K176" s="32"/>
      <c r="L176" s="32" t="s">
        <v>40</v>
      </c>
      <c r="M176" s="81">
        <f>[1]Malaysia!CL$2791</f>
        <v>109.34685653910201</v>
      </c>
      <c r="N176" s="85">
        <f t="shared" si="340"/>
        <v>-13.413182816814512</v>
      </c>
      <c r="O176" s="81">
        <f>[1]Malaysia!CL$2793</f>
        <v>88.829140162767303</v>
      </c>
      <c r="P176" s="85">
        <f t="shared" si="341"/>
        <v>-27.857375542634486</v>
      </c>
      <c r="Q176" s="81">
        <f>[1]Malaysia!CL$2794</f>
        <v>140.14104040888699</v>
      </c>
      <c r="R176" s="85">
        <f t="shared" si="342"/>
        <v>9.3479794248370922</v>
      </c>
      <c r="S176" s="32"/>
      <c r="T176" s="32" t="s">
        <v>40</v>
      </c>
      <c r="U176" s="81">
        <f>[1]Malaysia!CL$2801</f>
        <v>110.95350564823499</v>
      </c>
      <c r="V176" s="85">
        <f t="shared" si="343"/>
        <v>-16.580093654383134</v>
      </c>
      <c r="W176" s="81">
        <f>[1]Malaysia!CL$2805</f>
        <v>104.505240729473</v>
      </c>
      <c r="X176" s="85">
        <f t="shared" si="344"/>
        <v>66.776055427587522</v>
      </c>
      <c r="Y176" s="81">
        <f>[1]Malaysia!CL$2813</f>
        <v>111.892869677175</v>
      </c>
      <c r="Z176" s="85">
        <f t="shared" si="345"/>
        <v>-14.689619369856672</v>
      </c>
      <c r="AA176" s="32"/>
      <c r="AB176" s="32" t="s">
        <v>40</v>
      </c>
      <c r="AC176" s="81">
        <f>[1]Malaysia!CL$2824</f>
        <v>141.43206493027199</v>
      </c>
      <c r="AD176" s="85">
        <f t="shared" si="354"/>
        <v>23.360362508758101</v>
      </c>
      <c r="AE176" s="81">
        <f>[1]Malaysia!CL$2826</f>
        <v>151.67416238900901</v>
      </c>
      <c r="AF176" s="85">
        <f t="shared" si="346"/>
        <v>2.5544318278739411</v>
      </c>
      <c r="AG176" s="81">
        <f>[1]Malaysia!CL$2828</f>
        <v>80.150957281228003</v>
      </c>
      <c r="AH176" s="85">
        <f t="shared" si="355"/>
        <v>9.2361015415142447</v>
      </c>
      <c r="AI176" s="32"/>
      <c r="AJ176" s="32" t="s">
        <v>40</v>
      </c>
      <c r="AK176" s="81">
        <f>[1]Malaysia!CL$2830</f>
        <v>123.7167313628</v>
      </c>
      <c r="AL176" s="85">
        <f t="shared" si="347"/>
        <v>7.3150362505118238</v>
      </c>
      <c r="AM176" s="81">
        <f>[1]Malaysia!CL$2834</f>
        <v>45.421392762613699</v>
      </c>
      <c r="AN176" s="85">
        <f t="shared" si="348"/>
        <v>-30.64267859633992</v>
      </c>
      <c r="AO176" s="466">
        <f>([1]Malaysia!CL2837*[1]Malaysia!$H2837+[1]Malaysia!CL2839*[1]Malaysia!$H2839)/SUM([1]Malaysia!$H$2837,[1]Malaysia!$H$2839)</f>
        <v>139.78687299873488</v>
      </c>
      <c r="AP176" s="85">
        <f t="shared" si="349"/>
        <v>1.2858536660351092</v>
      </c>
      <c r="AQ176" s="32"/>
      <c r="AR176" s="32" t="s">
        <v>40</v>
      </c>
      <c r="AS176" s="81">
        <f>[1]Malaysia!CL$2842</f>
        <v>94.037226623201605</v>
      </c>
      <c r="AT176" s="85">
        <f t="shared" si="350"/>
        <v>-39.79771959004924</v>
      </c>
      <c r="AU176" s="81">
        <f>[1]Malaysia!CL$2843</f>
        <v>77.708841663998697</v>
      </c>
      <c r="AV176" s="85">
        <f t="shared" si="351"/>
        <v>-20.331585053756356</v>
      </c>
      <c r="AW176" s="81">
        <f>[1]Malaysia!CL$2844</f>
        <v>115.26059214555301</v>
      </c>
      <c r="AX176" s="85">
        <f t="shared" si="352"/>
        <v>-14.331991709552199</v>
      </c>
      <c r="AY176" s="32"/>
      <c r="AZ176" s="32" t="s">
        <v>40</v>
      </c>
      <c r="BA176" s="81">
        <f>[1]Malaysia!CL$2845</f>
        <v>66.972656178523593</v>
      </c>
      <c r="BB176" s="85">
        <f t="shared" si="356"/>
        <v>-42.006008626090221</v>
      </c>
      <c r="BC176" s="81">
        <f>[1]Malaysia!CL$2846</f>
        <v>112.36546922096301</v>
      </c>
      <c r="BD176" s="85">
        <f t="shared" si="357"/>
        <v>-10.927961232991066</v>
      </c>
      <c r="BE176" s="81">
        <f>[1]Malaysia!CL$2847</f>
        <v>63.220931379872901</v>
      </c>
      <c r="BF176" s="85">
        <f t="shared" si="358"/>
        <v>-39.090921389864974</v>
      </c>
      <c r="BG176" s="81">
        <f>[1]Malaysia!CL$2849</f>
        <v>99.387381653273906</v>
      </c>
      <c r="BH176" s="85">
        <f t="shared" si="353"/>
        <v>8.0249289376937298</v>
      </c>
      <c r="BI176" s="480"/>
    </row>
    <row r="177" spans="1:61" s="458" customFormat="1" ht="15" customHeight="1">
      <c r="A177" s="32"/>
      <c r="B177" s="32" t="s">
        <v>41</v>
      </c>
      <c r="C177" s="81">
        <f>[1]Malaysia!CM$2780</f>
        <v>210.877101276986</v>
      </c>
      <c r="D177" s="85">
        <f t="shared" si="336"/>
        <v>50.595940096288217</v>
      </c>
      <c r="E177" s="81">
        <f>[1]Malaysia!CM$2781</f>
        <v>106.85129984907699</v>
      </c>
      <c r="F177" s="85">
        <f t="shared" si="337"/>
        <v>-15.129966382282618</v>
      </c>
      <c r="G177" s="81">
        <f>[1]Malaysia!CM$2782</f>
        <v>116.688237300984</v>
      </c>
      <c r="H177" s="85">
        <f t="shared" si="338"/>
        <v>10.735306942435457</v>
      </c>
      <c r="I177" s="81">
        <f>[1]Malaysia!CM$2787</f>
        <v>235.575202575692</v>
      </c>
      <c r="J177" s="85">
        <f t="shared" si="339"/>
        <v>13.869856786891077</v>
      </c>
      <c r="K177" s="32"/>
      <c r="L177" s="32" t="s">
        <v>41</v>
      </c>
      <c r="M177" s="81">
        <f>[1]Malaysia!CM$2791</f>
        <v>117.38213797846799</v>
      </c>
      <c r="N177" s="85">
        <f t="shared" si="340"/>
        <v>-3.9132200640891455</v>
      </c>
      <c r="O177" s="81">
        <f>[1]Malaysia!CM$2793</f>
        <v>109.799456472611</v>
      </c>
      <c r="P177" s="85">
        <f t="shared" si="341"/>
        <v>-39.067950946976296</v>
      </c>
      <c r="Q177" s="81">
        <f>[1]Malaysia!CM$2794</f>
        <v>142.925711578071</v>
      </c>
      <c r="R177" s="85">
        <f t="shared" si="342"/>
        <v>20.107073397752202</v>
      </c>
      <c r="S177" s="32"/>
      <c r="T177" s="32" t="s">
        <v>41</v>
      </c>
      <c r="U177" s="81">
        <f>[1]Malaysia!CM$2801</f>
        <v>114.768678664327</v>
      </c>
      <c r="V177" s="85">
        <f t="shared" si="343"/>
        <v>1.9175036705064201</v>
      </c>
      <c r="W177" s="81">
        <f>[1]Malaysia!CM$2805</f>
        <v>94.519350172422804</v>
      </c>
      <c r="X177" s="85">
        <f t="shared" si="344"/>
        <v>42.951846275176194</v>
      </c>
      <c r="Y177" s="81">
        <f>[1]Malaysia!CM$2813</f>
        <v>115.25986291832</v>
      </c>
      <c r="Z177" s="85">
        <f t="shared" si="345"/>
        <v>-9.3343008129755418</v>
      </c>
      <c r="AA177" s="32"/>
      <c r="AB177" s="32" t="s">
        <v>41</v>
      </c>
      <c r="AC177" s="81">
        <f>[1]Malaysia!CM$2824</f>
        <v>130.834787122584</v>
      </c>
      <c r="AD177" s="85">
        <f t="shared" si="354"/>
        <v>30.710879819955949</v>
      </c>
      <c r="AE177" s="81">
        <f>[1]Malaysia!CM$2826</f>
        <v>165.60123366047301</v>
      </c>
      <c r="AF177" s="85">
        <f t="shared" si="346"/>
        <v>8.7296423292978318</v>
      </c>
      <c r="AG177" s="81">
        <f>[1]Malaysia!CM$2828</f>
        <v>82.933588793838595</v>
      </c>
      <c r="AH177" s="85">
        <f t="shared" si="355"/>
        <v>3.7229997507541839</v>
      </c>
      <c r="AI177" s="32"/>
      <c r="AJ177" s="32" t="s">
        <v>41</v>
      </c>
      <c r="AK177" s="81">
        <f>[1]Malaysia!CM$2830</f>
        <v>146.25680854214599</v>
      </c>
      <c r="AL177" s="85">
        <f t="shared" si="347"/>
        <v>5.1508904972251628</v>
      </c>
      <c r="AM177" s="81">
        <f>[1]Malaysia!CM$2834</f>
        <v>125.82220371082499</v>
      </c>
      <c r="AN177" s="85">
        <f t="shared" si="348"/>
        <v>93.74913975876845</v>
      </c>
      <c r="AO177" s="466">
        <f>([1]Malaysia!CM2837*[1]Malaysia!$H2837+[1]Malaysia!CM2839*[1]Malaysia!$H2839)/SUM([1]Malaysia!$H$2837,[1]Malaysia!$H$2839)</f>
        <v>141.80806168289587</v>
      </c>
      <c r="AP177" s="85">
        <f t="shared" si="349"/>
        <v>19.275513869264643</v>
      </c>
      <c r="AQ177" s="32"/>
      <c r="AR177" s="32" t="s">
        <v>41</v>
      </c>
      <c r="AS177" s="81">
        <f>[1]Malaysia!CM$2842</f>
        <v>157.37397503953099</v>
      </c>
      <c r="AT177" s="85">
        <f t="shared" si="350"/>
        <v>-10.694256688961204</v>
      </c>
      <c r="AU177" s="81">
        <f>[1]Malaysia!CM$2843</f>
        <v>84.728260070080296</v>
      </c>
      <c r="AV177" s="85">
        <f t="shared" si="351"/>
        <v>-16.24978600672722</v>
      </c>
      <c r="AW177" s="81">
        <f>[1]Malaysia!CM$2844</f>
        <v>122.136955563721</v>
      </c>
      <c r="AX177" s="85">
        <f t="shared" si="352"/>
        <v>-7.1252294130518408</v>
      </c>
      <c r="AY177" s="32"/>
      <c r="AZ177" s="32" t="s">
        <v>41</v>
      </c>
      <c r="BA177" s="81">
        <f>[1]Malaysia!CM$2845</f>
        <v>69.721839780924498</v>
      </c>
      <c r="BB177" s="85">
        <f t="shared" si="356"/>
        <v>-24.10027036910104</v>
      </c>
      <c r="BC177" s="81">
        <f>[1]Malaysia!CM$2846</f>
        <v>150.065161589491</v>
      </c>
      <c r="BD177" s="85">
        <f t="shared" si="357"/>
        <v>16.221112248051455</v>
      </c>
      <c r="BE177" s="81">
        <f>[1]Malaysia!CM$2847</f>
        <v>90.270459606521996</v>
      </c>
      <c r="BF177" s="85">
        <f t="shared" si="358"/>
        <v>-16.807312269633115</v>
      </c>
      <c r="BG177" s="81">
        <f>[1]Malaysia!CM$2849</f>
        <v>124.21035881931699</v>
      </c>
      <c r="BH177" s="85">
        <f t="shared" si="353"/>
        <v>11.228723281254616</v>
      </c>
      <c r="BI177" s="480"/>
    </row>
    <row r="178" spans="1:61" s="458" customFormat="1" ht="15" customHeight="1">
      <c r="A178" s="32"/>
      <c r="B178" s="32" t="s">
        <v>42</v>
      </c>
      <c r="C178" s="81">
        <f>[1]Malaysia!CN$2780</f>
        <v>180.787662424974</v>
      </c>
      <c r="D178" s="85">
        <f t="shared" si="336"/>
        <v>39.282885848568469</v>
      </c>
      <c r="E178" s="81">
        <f>[1]Malaysia!CN$2781</f>
        <v>99.844638426665796</v>
      </c>
      <c r="F178" s="85">
        <f t="shared" si="337"/>
        <v>-16.555604593180078</v>
      </c>
      <c r="G178" s="81">
        <f>[1]Malaysia!CN$2782</f>
        <v>117.758903883005</v>
      </c>
      <c r="H178" s="85">
        <f t="shared" si="338"/>
        <v>4.4822574696236046</v>
      </c>
      <c r="I178" s="81">
        <f>[1]Malaysia!CN$2787</f>
        <v>179.46297821928499</v>
      </c>
      <c r="J178" s="85">
        <f t="shared" si="339"/>
        <v>11.141662910585026</v>
      </c>
      <c r="K178" s="32"/>
      <c r="L178" s="32" t="s">
        <v>42</v>
      </c>
      <c r="M178" s="81">
        <f>[1]Malaysia!CN$2791</f>
        <v>138.46369216977601</v>
      </c>
      <c r="N178" s="85">
        <f t="shared" si="340"/>
        <v>10.865614783656795</v>
      </c>
      <c r="O178" s="81">
        <f>[1]Malaysia!CN$2793</f>
        <v>127.990061169634</v>
      </c>
      <c r="P178" s="85">
        <f t="shared" si="341"/>
        <v>15.716484113678789</v>
      </c>
      <c r="Q178" s="81">
        <f>[1]Malaysia!CN$2794</f>
        <v>143.065313472611</v>
      </c>
      <c r="R178" s="85">
        <f t="shared" si="342"/>
        <v>16.885833588870099</v>
      </c>
      <c r="S178" s="32"/>
      <c r="T178" s="32" t="s">
        <v>42</v>
      </c>
      <c r="U178" s="81">
        <f>[1]Malaysia!CN$2801</f>
        <v>114.074617441717</v>
      </c>
      <c r="V178" s="85">
        <f t="shared" si="343"/>
        <v>-11.082895600339924</v>
      </c>
      <c r="W178" s="81">
        <f>[1]Malaysia!CN$2805</f>
        <v>97.305984932218195</v>
      </c>
      <c r="X178" s="85">
        <f t="shared" si="344"/>
        <v>46.038425751828385</v>
      </c>
      <c r="Y178" s="81">
        <f>[1]Malaysia!CN$2813</f>
        <v>136.67848072092801</v>
      </c>
      <c r="Z178" s="85">
        <f t="shared" si="345"/>
        <v>3.838114812693405</v>
      </c>
      <c r="AA178" s="32"/>
      <c r="AB178" s="32" t="s">
        <v>42</v>
      </c>
      <c r="AC178" s="81">
        <f>[1]Malaysia!CN$2824</f>
        <v>142.080305554668</v>
      </c>
      <c r="AD178" s="85">
        <f t="shared" si="354"/>
        <v>20.585518661961572</v>
      </c>
      <c r="AE178" s="81">
        <f>[1]Malaysia!CN$2826</f>
        <v>179.66784568320901</v>
      </c>
      <c r="AF178" s="85">
        <f t="shared" si="346"/>
        <v>12.345154117257678</v>
      </c>
      <c r="AG178" s="81">
        <f>[1]Malaysia!CN$2828</f>
        <v>85.267667945014907</v>
      </c>
      <c r="AH178" s="85">
        <f t="shared" si="355"/>
        <v>-4.9431674980875471</v>
      </c>
      <c r="AI178" s="32"/>
      <c r="AJ178" s="32" t="s">
        <v>42</v>
      </c>
      <c r="AK178" s="81">
        <f>[1]Malaysia!CN$2830</f>
        <v>155.32771666898401</v>
      </c>
      <c r="AL178" s="85">
        <f t="shared" si="347"/>
        <v>28.043304044027536</v>
      </c>
      <c r="AM178" s="81">
        <f>[1]Malaysia!CN$2834</f>
        <v>88.904357139935499</v>
      </c>
      <c r="AN178" s="85">
        <f t="shared" si="348"/>
        <v>73.402588575767624</v>
      </c>
      <c r="AO178" s="466">
        <f>([1]Malaysia!CN2837*[1]Malaysia!$H2837+[1]Malaysia!CN2839*[1]Malaysia!$H2839)/SUM([1]Malaysia!$H$2837,[1]Malaysia!$H$2839)</f>
        <v>129.32712070000437</v>
      </c>
      <c r="AP178" s="85">
        <f t="shared" si="349"/>
        <v>-7.6739061519421057</v>
      </c>
      <c r="AQ178" s="32"/>
      <c r="AR178" s="32" t="s">
        <v>42</v>
      </c>
      <c r="AS178" s="81">
        <f>[1]Malaysia!CN$2842</f>
        <v>187.84690398343099</v>
      </c>
      <c r="AT178" s="85">
        <f t="shared" si="350"/>
        <v>20.046041531494424</v>
      </c>
      <c r="AU178" s="81">
        <f>[1]Malaysia!CN$2843</f>
        <v>92.818728015994495</v>
      </c>
      <c r="AV178" s="85">
        <f t="shared" si="351"/>
        <v>-7.6482517427779868</v>
      </c>
      <c r="AW178" s="81">
        <f>[1]Malaysia!CN$2844</f>
        <v>116.629414175541</v>
      </c>
      <c r="AX178" s="85">
        <f t="shared" si="352"/>
        <v>-11.770504132133325</v>
      </c>
      <c r="AY178" s="32"/>
      <c r="AZ178" s="32" t="s">
        <v>42</v>
      </c>
      <c r="BA178" s="81">
        <f>[1]Malaysia!CN$2845</f>
        <v>79.7532058157758</v>
      </c>
      <c r="BB178" s="85">
        <f t="shared" si="356"/>
        <v>-18.275313153825664</v>
      </c>
      <c r="BC178" s="81">
        <f>[1]Malaysia!CN$2846</f>
        <v>135.67548225592901</v>
      </c>
      <c r="BD178" s="85">
        <f t="shared" si="357"/>
        <v>32.485585038612641</v>
      </c>
      <c r="BE178" s="81">
        <f>[1]Malaysia!CN$2847</f>
        <v>94.268523584865804</v>
      </c>
      <c r="BF178" s="85">
        <f t="shared" si="358"/>
        <v>-15.185525720550459</v>
      </c>
      <c r="BG178" s="81">
        <f>[1]Malaysia!CN$2849</f>
        <v>119.34123637520899</v>
      </c>
      <c r="BH178" s="85">
        <f t="shared" si="353"/>
        <v>26.817497416310317</v>
      </c>
      <c r="BI178" s="480"/>
    </row>
    <row r="179" spans="1:61" s="458" customFormat="1" ht="15" customHeight="1">
      <c r="A179" s="477"/>
      <c r="B179" s="477" t="s">
        <v>43</v>
      </c>
      <c r="C179" s="81">
        <f>[1]Malaysia!CO$2780</f>
        <v>186.75760603255301</v>
      </c>
      <c r="D179" s="85">
        <f t="shared" si="336"/>
        <v>30.292809246641923</v>
      </c>
      <c r="E179" s="81">
        <f>[1]Malaysia!CO$2781</f>
        <v>111.765498996492</v>
      </c>
      <c r="F179" s="85">
        <f t="shared" si="337"/>
        <v>-7.1086884877813503</v>
      </c>
      <c r="G179" s="81">
        <f>[1]Malaysia!CO$2782</f>
        <v>116.48234572458</v>
      </c>
      <c r="H179" s="85">
        <f t="shared" si="338"/>
        <v>0.80251522733942693</v>
      </c>
      <c r="I179" s="81">
        <f>[1]Malaysia!CO$2787</f>
        <v>183.30141657183</v>
      </c>
      <c r="J179" s="85">
        <f t="shared" si="339"/>
        <v>36.351533965449704</v>
      </c>
      <c r="K179" s="477"/>
      <c r="L179" s="477" t="s">
        <v>43</v>
      </c>
      <c r="M179" s="81">
        <f>[1]Malaysia!CO$2791</f>
        <v>159.972185454407</v>
      </c>
      <c r="N179" s="85">
        <f t="shared" si="340"/>
        <v>13.581017214306229</v>
      </c>
      <c r="O179" s="81">
        <f>[1]Malaysia!CO$2793</f>
        <v>139.76656033562901</v>
      </c>
      <c r="P179" s="85">
        <f t="shared" si="341"/>
        <v>-2.327320401462174</v>
      </c>
      <c r="Q179" s="81">
        <f>[1]Malaysia!CO$2794</f>
        <v>144.28391383194199</v>
      </c>
      <c r="R179" s="85">
        <f t="shared" si="342"/>
        <v>15.745108801238473</v>
      </c>
      <c r="S179" s="477"/>
      <c r="T179" s="477" t="s">
        <v>43</v>
      </c>
      <c r="U179" s="81">
        <f>[1]Malaysia!CO$2801</f>
        <v>107.933702535874</v>
      </c>
      <c r="V179" s="85">
        <f t="shared" si="343"/>
        <v>-18.852643652566798</v>
      </c>
      <c r="W179" s="81">
        <f>[1]Malaysia!CO$2805</f>
        <v>89.628931245989406</v>
      </c>
      <c r="X179" s="85">
        <f t="shared" si="344"/>
        <v>25.498908059493345</v>
      </c>
      <c r="Y179" s="81">
        <f>[1]Malaysia!CO$2813</f>
        <v>123.449679087875</v>
      </c>
      <c r="Z179" s="85">
        <f t="shared" si="345"/>
        <v>11.77535373516956</v>
      </c>
      <c r="AA179" s="477"/>
      <c r="AB179" s="477" t="s">
        <v>43</v>
      </c>
      <c r="AC179" s="81">
        <f>[1]Malaysia!CO$2824</f>
        <v>127.73261597278901</v>
      </c>
      <c r="AD179" s="85">
        <f t="shared" si="354"/>
        <v>15.973312213464368</v>
      </c>
      <c r="AE179" s="81">
        <f>[1]Malaysia!CO$2826</f>
        <v>173.21332662913201</v>
      </c>
      <c r="AF179" s="85">
        <f t="shared" si="346"/>
        <v>34.609985081146903</v>
      </c>
      <c r="AG179" s="81">
        <f>[1]Malaysia!CO$2828</f>
        <v>69.402188273978894</v>
      </c>
      <c r="AH179" s="85">
        <f t="shared" si="355"/>
        <v>2.230992872178831</v>
      </c>
      <c r="AI179" s="477"/>
      <c r="AJ179" s="477" t="s">
        <v>43</v>
      </c>
      <c r="AK179" s="81">
        <f>[1]Malaysia!CO$2830</f>
        <v>119.496710983649</v>
      </c>
      <c r="AL179" s="85">
        <f t="shared" si="347"/>
        <v>11.701258770137628</v>
      </c>
      <c r="AM179" s="81">
        <f>[1]Malaysia!CO$2834</f>
        <v>76.524513046783497</v>
      </c>
      <c r="AN179" s="85">
        <f t="shared" si="348"/>
        <v>38.222867484297353</v>
      </c>
      <c r="AO179" s="466">
        <f>([1]Malaysia!CO2837*[1]Malaysia!$H2837+[1]Malaysia!CO2839*[1]Malaysia!$H2839)/SUM([1]Malaysia!$H$2837,[1]Malaysia!$H$2839)</f>
        <v>125.85145847649189</v>
      </c>
      <c r="AP179" s="85">
        <f t="shared" si="349"/>
        <v>-10.422847473988313</v>
      </c>
      <c r="AQ179" s="477"/>
      <c r="AR179" s="477" t="s">
        <v>43</v>
      </c>
      <c r="AS179" s="81">
        <f>[1]Malaysia!CO$2842</f>
        <v>179.34135867718601</v>
      </c>
      <c r="AT179" s="85">
        <f t="shared" si="350"/>
        <v>33.504615332876199</v>
      </c>
      <c r="AU179" s="81">
        <f>[1]Malaysia!CO$2843</f>
        <v>77.208070170398301</v>
      </c>
      <c r="AV179" s="85">
        <f t="shared" si="351"/>
        <v>-23.732047290992398</v>
      </c>
      <c r="AW179" s="81">
        <f>[1]Malaysia!CO$2844</f>
        <v>111.126052131547</v>
      </c>
      <c r="AX179" s="85">
        <f t="shared" si="352"/>
        <v>-13.049436036867675</v>
      </c>
      <c r="AY179" s="477"/>
      <c r="AZ179" s="477" t="s">
        <v>43</v>
      </c>
      <c r="BA179" s="81">
        <f>[1]Malaysia!CO$2845</f>
        <v>84.511708190799993</v>
      </c>
      <c r="BB179" s="85">
        <f t="shared" si="356"/>
        <v>-16.146273861573022</v>
      </c>
      <c r="BC179" s="81">
        <f>[1]Malaysia!CO$2846</f>
        <v>140.77412406539901</v>
      </c>
      <c r="BD179" s="85">
        <f t="shared" si="357"/>
        <v>41.234022786239422</v>
      </c>
      <c r="BE179" s="81">
        <f>[1]Malaysia!CO$2847</f>
        <v>85.614288788489006</v>
      </c>
      <c r="BF179" s="85">
        <f t="shared" si="358"/>
        <v>-23.736776044293308</v>
      </c>
      <c r="BG179" s="81">
        <f>[1]Malaysia!CO$2849</f>
        <v>102.537990293579</v>
      </c>
      <c r="BH179" s="85">
        <f t="shared" si="353"/>
        <v>27.303809299021339</v>
      </c>
      <c r="BI179" s="480"/>
    </row>
    <row r="180" spans="1:61" s="458" customFormat="1" ht="15" customHeight="1">
      <c r="A180" s="32"/>
      <c r="B180" s="32" t="s">
        <v>44</v>
      </c>
      <c r="C180" s="81">
        <f>[1]Malaysia!CP$2780</f>
        <v>213.96770006791601</v>
      </c>
      <c r="D180" s="85">
        <f t="shared" si="336"/>
        <v>13.039685767096969</v>
      </c>
      <c r="E180" s="81">
        <f>[1]Malaysia!CP$2781</f>
        <v>115.497324591656</v>
      </c>
      <c r="F180" s="85">
        <f t="shared" si="337"/>
        <v>-18.335875940219708</v>
      </c>
      <c r="G180" s="81">
        <f>[1]Malaysia!CP$2782</f>
        <v>120.242032627284</v>
      </c>
      <c r="H180" s="85">
        <f t="shared" si="338"/>
        <v>-8.7566867223124802</v>
      </c>
      <c r="I180" s="81">
        <f>[1]Malaysia!CP$2787</f>
        <v>216.462501180526</v>
      </c>
      <c r="J180" s="85">
        <f t="shared" si="339"/>
        <v>17.007589899726966</v>
      </c>
      <c r="K180" s="32"/>
      <c r="L180" s="32" t="s">
        <v>44</v>
      </c>
      <c r="M180" s="81">
        <f>[1]Malaysia!CP$2791</f>
        <v>133.03320881393401</v>
      </c>
      <c r="N180" s="85">
        <f t="shared" si="340"/>
        <v>8.6137892338411746</v>
      </c>
      <c r="O180" s="81">
        <f>[1]Malaysia!CP$2793</f>
        <v>119.49382990033099</v>
      </c>
      <c r="P180" s="85">
        <f t="shared" si="341"/>
        <v>3.1759996700205164</v>
      </c>
      <c r="Q180" s="81">
        <f>[1]Malaysia!CP$2794</f>
        <v>145.46320450226199</v>
      </c>
      <c r="R180" s="85">
        <f t="shared" si="342"/>
        <v>10.825804086665599</v>
      </c>
      <c r="S180" s="32"/>
      <c r="T180" s="32" t="s">
        <v>44</v>
      </c>
      <c r="U180" s="81">
        <f>[1]Malaysia!CP$2801</f>
        <v>105.787118845713</v>
      </c>
      <c r="V180" s="85">
        <f t="shared" si="343"/>
        <v>-19.720092290957425</v>
      </c>
      <c r="W180" s="81">
        <f>[1]Malaysia!CP$2805</f>
        <v>98.851442246030601</v>
      </c>
      <c r="X180" s="85">
        <f t="shared" si="344"/>
        <v>34.654264931171298</v>
      </c>
      <c r="Y180" s="81">
        <f>[1]Malaysia!CP$2813</f>
        <v>122.10689766106501</v>
      </c>
      <c r="Z180" s="85">
        <f t="shared" si="345"/>
        <v>11.693983483448505</v>
      </c>
      <c r="AA180" s="32"/>
      <c r="AB180" s="32" t="s">
        <v>44</v>
      </c>
      <c r="AC180" s="81">
        <f>[1]Malaysia!CP$2824</f>
        <v>131.72280779757</v>
      </c>
      <c r="AD180" s="85">
        <f t="shared" si="354"/>
        <v>11.59927044734232</v>
      </c>
      <c r="AE180" s="81">
        <f>[1]Malaysia!CP$2826</f>
        <v>184.37458931621501</v>
      </c>
      <c r="AF180" s="85">
        <f t="shared" si="346"/>
        <v>23.922685237892821</v>
      </c>
      <c r="AG180" s="81">
        <f>[1]Malaysia!CP$2828</f>
        <v>65.645014101932404</v>
      </c>
      <c r="AH180" s="85">
        <f t="shared" si="355"/>
        <v>-15.474496920764722</v>
      </c>
      <c r="AI180" s="32"/>
      <c r="AJ180" s="32" t="s">
        <v>44</v>
      </c>
      <c r="AK180" s="81">
        <f>[1]Malaysia!CP$2830</f>
        <v>116.185831648774</v>
      </c>
      <c r="AL180" s="85">
        <f t="shared" si="347"/>
        <v>34.817543622509248</v>
      </c>
      <c r="AM180" s="81">
        <f>[1]Malaysia!CP$2834</f>
        <v>70.215414484873605</v>
      </c>
      <c r="AN180" s="85">
        <f t="shared" si="348"/>
        <v>25.634817276872084</v>
      </c>
      <c r="AO180" s="466">
        <f>([1]Malaysia!CP2837*[1]Malaysia!$H2837+[1]Malaysia!CP2839*[1]Malaysia!$H2839)/SUM([1]Malaysia!$H$2837,[1]Malaysia!$H$2839)</f>
        <v>127.9232255063084</v>
      </c>
      <c r="AP180" s="85">
        <f t="shared" si="349"/>
        <v>-0.72277129707455856</v>
      </c>
      <c r="AQ180" s="32"/>
      <c r="AR180" s="32" t="s">
        <v>44</v>
      </c>
      <c r="AS180" s="81">
        <f>[1]Malaysia!CP$2842</f>
        <v>166.84658111875899</v>
      </c>
      <c r="AT180" s="85">
        <f t="shared" si="350"/>
        <v>15.445764875625684</v>
      </c>
      <c r="AU180" s="81">
        <f>[1]Malaysia!CP$2843</f>
        <v>74.336744221747793</v>
      </c>
      <c r="AV180" s="85">
        <f t="shared" si="351"/>
        <v>-27.569494309877399</v>
      </c>
      <c r="AW180" s="81">
        <f>[1]Malaysia!CP$2844</f>
        <v>114.356420233742</v>
      </c>
      <c r="AX180" s="85">
        <f t="shared" si="352"/>
        <v>-2.6697941389788156</v>
      </c>
      <c r="AY180" s="32"/>
      <c r="AZ180" s="32" t="s">
        <v>44</v>
      </c>
      <c r="BA180" s="81">
        <f>[1]Malaysia!CP$2845</f>
        <v>76.980841179065607</v>
      </c>
      <c r="BB180" s="85">
        <f t="shared" si="356"/>
        <v>-14.578222185194619</v>
      </c>
      <c r="BC180" s="81">
        <f>[1]Malaysia!CP$2846</f>
        <v>128.43929250613101</v>
      </c>
      <c r="BD180" s="85">
        <f t="shared" si="357"/>
        <v>39.301137855889806</v>
      </c>
      <c r="BE180" s="81">
        <f>[1]Malaysia!CP$2847</f>
        <v>84.945404324457996</v>
      </c>
      <c r="BF180" s="85">
        <f t="shared" si="358"/>
        <v>-16.196556877284806</v>
      </c>
      <c r="BG180" s="81">
        <f>[1]Malaysia!CP$2849</f>
        <v>94.633399267644506</v>
      </c>
      <c r="BH180" s="85">
        <f t="shared" si="353"/>
        <v>21.270764913778578</v>
      </c>
      <c r="BI180" s="480"/>
    </row>
    <row r="181" spans="1:61" s="458" customFormat="1" ht="15" customHeight="1">
      <c r="A181" s="32"/>
      <c r="B181" s="32"/>
      <c r="C181" s="81"/>
      <c r="D181" s="85"/>
      <c r="E181" s="81"/>
      <c r="F181" s="85"/>
      <c r="G181" s="81"/>
      <c r="H181" s="85"/>
      <c r="I181" s="81"/>
      <c r="J181" s="85"/>
      <c r="K181" s="32"/>
      <c r="L181" s="32"/>
      <c r="M181" s="81"/>
      <c r="N181" s="85"/>
      <c r="O181" s="81"/>
      <c r="P181" s="85"/>
      <c r="Q181" s="81"/>
      <c r="R181" s="85"/>
      <c r="S181" s="32"/>
      <c r="T181" s="32"/>
      <c r="U181" s="81"/>
      <c r="V181" s="85"/>
      <c r="W181" s="81"/>
      <c r="X181" s="85"/>
      <c r="Y181" s="81"/>
      <c r="Z181" s="85"/>
      <c r="AA181" s="32"/>
      <c r="AB181" s="32"/>
      <c r="AC181" s="81"/>
      <c r="AD181" s="85"/>
      <c r="AE181" s="81"/>
      <c r="AF181" s="85"/>
      <c r="AG181" s="81"/>
      <c r="AH181" s="85"/>
      <c r="AI181" s="32"/>
      <c r="AJ181" s="32"/>
      <c r="AK181" s="81"/>
      <c r="AL181" s="85"/>
      <c r="AM181" s="81"/>
      <c r="AN181" s="85"/>
      <c r="AO181" s="466"/>
      <c r="AP181" s="85"/>
      <c r="AQ181" s="32"/>
      <c r="AR181" s="32"/>
      <c r="AS181" s="81"/>
      <c r="AT181" s="85"/>
      <c r="AU181" s="81"/>
      <c r="AV181" s="85"/>
      <c r="AW181" s="81"/>
      <c r="AX181" s="85"/>
      <c r="AY181" s="32"/>
      <c r="AZ181" s="32"/>
      <c r="BA181" s="81"/>
      <c r="BB181" s="85"/>
      <c r="BC181" s="81"/>
      <c r="BD181" s="85"/>
      <c r="BE181" s="81"/>
      <c r="BF181" s="85"/>
      <c r="BG181" s="81"/>
      <c r="BH181" s="85"/>
      <c r="BI181" s="480"/>
    </row>
    <row r="182" spans="1:61" s="458" customFormat="1" ht="15" customHeight="1">
      <c r="A182" s="476">
        <v>2022</v>
      </c>
      <c r="B182" s="32" t="s">
        <v>33</v>
      </c>
      <c r="C182" s="81">
        <f>[1]Malaysia!CQ$2780</f>
        <v>177.74521373763099</v>
      </c>
      <c r="D182" s="85">
        <f t="shared" ref="D182:D193" si="359">C182/C169*100-100</f>
        <v>17.253799326505344</v>
      </c>
      <c r="E182" s="81">
        <f>[1]Malaysia!CQ$2781</f>
        <v>120.666766000953</v>
      </c>
      <c r="F182" s="85">
        <f t="shared" ref="F182:F193" si="360">E182/E169*100-100</f>
        <v>-11.729070019792047</v>
      </c>
      <c r="G182" s="81">
        <f>[1]Malaysia!CQ$2782</f>
        <v>134.337783015512</v>
      </c>
      <c r="H182" s="85">
        <f t="shared" ref="H182:H193" si="361">G182/G169*100-100</f>
        <v>2.7223614866787074</v>
      </c>
      <c r="I182" s="81">
        <f>[1]Malaysia!CQ$2787</f>
        <v>217.23155273529099</v>
      </c>
      <c r="J182" s="85">
        <f t="shared" ref="J182:J193" si="362">I182/I169*100-100</f>
        <v>24.767199030702642</v>
      </c>
      <c r="K182" s="476">
        <v>2022</v>
      </c>
      <c r="L182" s="32" t="s">
        <v>33</v>
      </c>
      <c r="M182" s="81">
        <f>[1]Malaysia!CQ$2791</f>
        <v>125.47032289215301</v>
      </c>
      <c r="N182" s="85">
        <f t="shared" ref="N182:N193" si="363">M182/M169*100-100</f>
        <v>6.7700231189831186</v>
      </c>
      <c r="O182" s="81">
        <f>[1]Malaysia!CQ$2793</f>
        <v>134.388785728004</v>
      </c>
      <c r="P182" s="85">
        <f t="shared" ref="P182:P193" si="364">O182/O169*100-100</f>
        <v>13.275692955412509</v>
      </c>
      <c r="Q182" s="81">
        <f>[1]Malaysia!CQ$2794</f>
        <v>146.68180486159201</v>
      </c>
      <c r="R182" s="85">
        <f t="shared" ref="R182:R193" si="365">Q182/Q169*100-100</f>
        <v>14.03733064430503</v>
      </c>
      <c r="S182" s="476">
        <v>2022</v>
      </c>
      <c r="T182" s="32" t="s">
        <v>33</v>
      </c>
      <c r="U182" s="81">
        <f>[1]Malaysia!CQ$2801</f>
        <v>103.56898236588</v>
      </c>
      <c r="V182" s="85">
        <f t="shared" ref="V182:V193" si="366">U182/U169*100-100</f>
        <v>-22.17958018218566</v>
      </c>
      <c r="W182" s="81">
        <f>[1]Malaysia!CQ$2805</f>
        <v>99.492561837383903</v>
      </c>
      <c r="X182" s="85">
        <f t="shared" ref="X182:X193" si="367">W182/W169*100-100</f>
        <v>19.997291724748351</v>
      </c>
      <c r="Y182" s="81">
        <f>[1]Malaysia!CQ$2813</f>
        <v>123.015808449443</v>
      </c>
      <c r="Z182" s="85">
        <f t="shared" ref="Z182:Z193" si="368">Y182/Y169*100-100</f>
        <v>3.734956797109291</v>
      </c>
      <c r="AA182" s="476">
        <v>2022</v>
      </c>
      <c r="AB182" s="32" t="s">
        <v>33</v>
      </c>
      <c r="AC182" s="81">
        <f>[1]Malaysia!CQ$2824</f>
        <v>139.67162253390501</v>
      </c>
      <c r="AD182" s="85">
        <f>AC182/AC169*100-100</f>
        <v>19.23664261873877</v>
      </c>
      <c r="AE182" s="81">
        <f>[1]Malaysia!CQ$2826</f>
        <v>163.258711905034</v>
      </c>
      <c r="AF182" s="85">
        <f t="shared" ref="AF182:AF193" si="369">AE182/AE169*100-100</f>
        <v>23.706029269826018</v>
      </c>
      <c r="AG182" s="81">
        <f>[1]Malaysia!CQ$2828</f>
        <v>76.342475348299402</v>
      </c>
      <c r="AH182" s="85">
        <f>AG182/AG169*100-100</f>
        <v>-29.428392666234046</v>
      </c>
      <c r="AI182" s="476">
        <v>2022</v>
      </c>
      <c r="AJ182" s="32" t="s">
        <v>33</v>
      </c>
      <c r="AK182" s="81">
        <f>[1]Malaysia!CQ$2830</f>
        <v>154.10608292102199</v>
      </c>
      <c r="AL182" s="85">
        <f t="shared" ref="AL182:AL193" si="370">AK182/AK169*100-100</f>
        <v>21.504086052243991</v>
      </c>
      <c r="AM182" s="81">
        <f>[1]Malaysia!CQ$2834</f>
        <v>58.712602607421502</v>
      </c>
      <c r="AN182" s="85">
        <f t="shared" ref="AN182:AN193" si="371">AM182/AM169*100-100</f>
        <v>11.803300835919671</v>
      </c>
      <c r="AO182" s="466">
        <f>([1]Malaysia!CQ2837*[1]Malaysia!$H2837+[1]Malaysia!CQ2839*[1]Malaysia!$H2839)/SUM([1]Malaysia!$H$2837,[1]Malaysia!$H$2839)</f>
        <v>129.09513981932923</v>
      </c>
      <c r="AP182" s="85">
        <f t="shared" ref="AP182:AP193" si="372">AO182/AO169*100-100</f>
        <v>-7.2317717223184417</v>
      </c>
      <c r="AQ182" s="476">
        <v>2022</v>
      </c>
      <c r="AR182" s="32" t="s">
        <v>33</v>
      </c>
      <c r="AS182" s="81">
        <f>[1]Malaysia!CQ$2842</f>
        <v>167.91080346682199</v>
      </c>
      <c r="AT182" s="85">
        <f t="shared" ref="AT182:AT193" si="373">AS182/AS169*100-100</f>
        <v>5.9786187953263124</v>
      </c>
      <c r="AU182" s="81">
        <f>[1]Malaysia!CQ$2843</f>
        <v>71.369707408141196</v>
      </c>
      <c r="AV182" s="85">
        <f t="shared" ref="AV182:AV193" si="374">AU182/AU169*100-100</f>
        <v>-31.180563369630349</v>
      </c>
      <c r="AW182" s="81">
        <f>[1]Malaysia!CQ$2844</f>
        <v>102.286725968924</v>
      </c>
      <c r="AX182" s="85">
        <f t="shared" ref="AX182:AX193" si="375">AW182/AW169*100-100</f>
        <v>-5.2183847618957202</v>
      </c>
      <c r="AY182" s="476">
        <v>2022</v>
      </c>
      <c r="AZ182" s="32" t="s">
        <v>33</v>
      </c>
      <c r="BA182" s="81">
        <f>[1]Malaysia!CQ$2845</f>
        <v>78.925165911516402</v>
      </c>
      <c r="BB182" s="85">
        <f>BA182/BA169*100-100</f>
        <v>-12.012029364239055</v>
      </c>
      <c r="BC182" s="81">
        <f>[1]Malaysia!CQ$2846</f>
        <v>138.16204011013599</v>
      </c>
      <c r="BD182" s="85">
        <f>BC182/BC169*100-100</f>
        <v>24.753972870702384</v>
      </c>
      <c r="BE182" s="81">
        <f>[1]Malaysia!CQ$2847</f>
        <v>97.470134660179198</v>
      </c>
      <c r="BF182" s="85">
        <f>BE182/BE169*100-100</f>
        <v>-9.9939168371501665</v>
      </c>
      <c r="BG182" s="81">
        <f>[1]Malaysia!CQ$2849</f>
        <v>108.63290331547699</v>
      </c>
      <c r="BH182" s="85">
        <f t="shared" ref="BH182:BH193" si="376">BG182/BG169*100-100</f>
        <v>47.713103228469095</v>
      </c>
      <c r="BI182" s="480"/>
    </row>
    <row r="183" spans="1:61" s="458" customFormat="1" ht="15" customHeight="1">
      <c r="A183" s="32"/>
      <c r="B183" s="32" t="s">
        <v>34</v>
      </c>
      <c r="C183" s="81">
        <f>[1]Malaysia!CR$2780</f>
        <v>158.250565996087</v>
      </c>
      <c r="D183" s="85">
        <f t="shared" si="359"/>
        <v>19.156931795982061</v>
      </c>
      <c r="E183" s="81">
        <f>[1]Malaysia!CR$2781</f>
        <v>113.434818962001</v>
      </c>
      <c r="F183" s="85">
        <f t="shared" si="360"/>
        <v>-17.395763586059672</v>
      </c>
      <c r="G183" s="81">
        <f>[1]Malaysia!CR$2782</f>
        <v>132.347708816699</v>
      </c>
      <c r="H183" s="85">
        <f t="shared" si="361"/>
        <v>16.795293303076335</v>
      </c>
      <c r="I183" s="81">
        <f>[1]Malaysia!CR$2787</f>
        <v>187.719317471311</v>
      </c>
      <c r="J183" s="85">
        <f t="shared" si="362"/>
        <v>22.154731597779588</v>
      </c>
      <c r="K183" s="32"/>
      <c r="L183" s="32" t="s">
        <v>34</v>
      </c>
      <c r="M183" s="81">
        <f>[1]Malaysia!CR$2791</f>
        <v>130.44026456459301</v>
      </c>
      <c r="N183" s="85">
        <f t="shared" si="363"/>
        <v>12.875736366638321</v>
      </c>
      <c r="O183" s="81">
        <f>[1]Malaysia!CR$2793</f>
        <v>118.474182367274</v>
      </c>
      <c r="P183" s="85">
        <f t="shared" si="364"/>
        <v>11.665568702133157</v>
      </c>
      <c r="Q183" s="81">
        <f>[1]Malaysia!CR$2794</f>
        <v>147.90040522092201</v>
      </c>
      <c r="R183" s="85">
        <f t="shared" si="365"/>
        <v>10.647579772387502</v>
      </c>
      <c r="S183" s="32"/>
      <c r="T183" s="32" t="s">
        <v>34</v>
      </c>
      <c r="U183" s="81">
        <f>[1]Malaysia!CR$2801</f>
        <v>101.350845886047</v>
      </c>
      <c r="V183" s="85">
        <f t="shared" si="366"/>
        <v>-28.203443292548769</v>
      </c>
      <c r="W183" s="81">
        <f>[1]Malaysia!CR$2805</f>
        <v>100.133681428738</v>
      </c>
      <c r="X183" s="85">
        <f t="shared" si="367"/>
        <v>4.3284206493128465</v>
      </c>
      <c r="Y183" s="81">
        <f>[1]Malaysia!CR$2813</f>
        <v>125.263201185764</v>
      </c>
      <c r="Z183" s="85">
        <f t="shared" si="368"/>
        <v>10.515652941114382</v>
      </c>
      <c r="AA183" s="32"/>
      <c r="AB183" s="32" t="s">
        <v>34</v>
      </c>
      <c r="AC183" s="81">
        <f>[1]Malaysia!CR$2824</f>
        <v>141.10105380834199</v>
      </c>
      <c r="AD183" s="85">
        <f>AC183/AC170*100-100</f>
        <v>14.753610027723838</v>
      </c>
      <c r="AE183" s="81">
        <f>[1]Malaysia!CR$2826</f>
        <v>166.06907354001601</v>
      </c>
      <c r="AF183" s="85">
        <f t="shared" si="369"/>
        <v>20.20373669224773</v>
      </c>
      <c r="AG183" s="81">
        <f>[1]Malaysia!CR$2828</f>
        <v>87.0821190920813</v>
      </c>
      <c r="AH183" s="85">
        <f>AG183/AG170*100-100</f>
        <v>-35.161357513426978</v>
      </c>
      <c r="AI183" s="32"/>
      <c r="AJ183" s="32" t="s">
        <v>34</v>
      </c>
      <c r="AK183" s="81">
        <f>[1]Malaysia!CR$2830</f>
        <v>169.14020232637901</v>
      </c>
      <c r="AL183" s="85">
        <f t="shared" si="370"/>
        <v>40.450124514815968</v>
      </c>
      <c r="AM183" s="81">
        <f>[1]Malaysia!CR$2834</f>
        <v>57.533263052758102</v>
      </c>
      <c r="AN183" s="85">
        <f t="shared" si="371"/>
        <v>1.000191005302554</v>
      </c>
      <c r="AO183" s="466">
        <f>([1]Malaysia!CR2837*[1]Malaysia!$H2837+[1]Malaysia!CR2839*[1]Malaysia!$H2539)/SUM([1]Malaysia!$H$2837,[1]Malaysia!$H$2839)</f>
        <v>46.636681573038025</v>
      </c>
      <c r="AP183" s="85">
        <f t="shared" si="372"/>
        <v>-59.762424886080773</v>
      </c>
      <c r="AQ183" s="32"/>
      <c r="AR183" s="32" t="s">
        <v>34</v>
      </c>
      <c r="AS183" s="81">
        <f>[1]Malaysia!CR$2842</f>
        <v>153.91571414328899</v>
      </c>
      <c r="AT183" s="85">
        <f t="shared" si="373"/>
        <v>7.9160163961690557</v>
      </c>
      <c r="AU183" s="81">
        <f>[1]Malaysia!CR$2843</f>
        <v>68.402670594535394</v>
      </c>
      <c r="AV183" s="85">
        <f t="shared" si="374"/>
        <v>-34.246268351902458</v>
      </c>
      <c r="AW183" s="81">
        <f>[1]Malaysia!CR$2844</f>
        <v>82.520020203463204</v>
      </c>
      <c r="AX183" s="85">
        <f t="shared" si="375"/>
        <v>-25.341738371126482</v>
      </c>
      <c r="AY183" s="32"/>
      <c r="AZ183" s="32" t="s">
        <v>34</v>
      </c>
      <c r="BA183" s="81">
        <f>[1]Malaysia!CR$2845</f>
        <v>70.1123870145491</v>
      </c>
      <c r="BB183" s="85">
        <f>BA183/BA170*100-100</f>
        <v>-33.407127754090325</v>
      </c>
      <c r="BC183" s="81">
        <f>[1]Malaysia!CR$2846</f>
        <v>137.608090281594</v>
      </c>
      <c r="BD183" s="85">
        <f>BC183/BC170*100-100</f>
        <v>35.659604978633013</v>
      </c>
      <c r="BE183" s="81">
        <f>[1]Malaysia!CR$2847</f>
        <v>95.202387717791396</v>
      </c>
      <c r="BF183" s="85">
        <f>BE183/BE170*100-100</f>
        <v>5.0968913648762282</v>
      </c>
      <c r="BG183" s="81">
        <f>[1]Malaysia!CR$2849</f>
        <v>86.9374800620527</v>
      </c>
      <c r="BH183" s="85">
        <f t="shared" si="376"/>
        <v>28.253190950697274</v>
      </c>
      <c r="BI183" s="480"/>
    </row>
    <row r="184" spans="1:61" s="458" customFormat="1" ht="15" customHeight="1">
      <c r="A184" s="32"/>
      <c r="B184" s="32" t="s">
        <v>35</v>
      </c>
      <c r="C184" s="81">
        <f>[1]Malaysia!CS$2780</f>
        <v>197.83428495698701</v>
      </c>
      <c r="D184" s="85">
        <f t="shared" si="359"/>
        <v>25.002483554014859</v>
      </c>
      <c r="E184" s="81">
        <f>[1]Malaysia!CS$2781</f>
        <v>106.21608936809901</v>
      </c>
      <c r="F184" s="85">
        <f t="shared" si="360"/>
        <v>-7.7112244932395413</v>
      </c>
      <c r="G184" s="81">
        <f>[1]Malaysia!CS$2782</f>
        <v>118.830341830322</v>
      </c>
      <c r="H184" s="85">
        <f t="shared" si="361"/>
        <v>-0.2967385645812044</v>
      </c>
      <c r="I184" s="81">
        <f>[1]Malaysia!CS$2787</f>
        <v>197.03355609603301</v>
      </c>
      <c r="J184" s="85">
        <f t="shared" si="362"/>
        <v>24.595257338405489</v>
      </c>
      <c r="K184" s="32"/>
      <c r="L184" s="32" t="s">
        <v>35</v>
      </c>
      <c r="M184" s="81">
        <f>[1]Malaysia!CS$2791</f>
        <v>139.64336017558901</v>
      </c>
      <c r="N184" s="85">
        <f t="shared" si="363"/>
        <v>7.8207535497775353</v>
      </c>
      <c r="O184" s="81">
        <f>[1]Malaysia!CS$2793</f>
        <v>124.143909410662</v>
      </c>
      <c r="P184" s="85">
        <f t="shared" si="364"/>
        <v>4.2442577896277101</v>
      </c>
      <c r="Q184" s="81">
        <f>[1]Malaysia!CS$2794</f>
        <v>149.00107651322099</v>
      </c>
      <c r="R184" s="85">
        <f t="shared" si="365"/>
        <v>9.6840278609924724</v>
      </c>
      <c r="S184" s="32"/>
      <c r="T184" s="32" t="s">
        <v>35</v>
      </c>
      <c r="U184" s="81">
        <f>[1]Malaysia!CS$2801</f>
        <v>99.347367775230197</v>
      </c>
      <c r="V184" s="85">
        <f t="shared" si="366"/>
        <v>-10.49446010685287</v>
      </c>
      <c r="W184" s="81">
        <f>[1]Malaysia!CS$2805</f>
        <v>100.71275718867</v>
      </c>
      <c r="X184" s="85">
        <f t="shared" si="367"/>
        <v>1.789875950860349</v>
      </c>
      <c r="Y184" s="81">
        <f>[1]Malaysia!CS$2813</f>
        <v>130.08854426380401</v>
      </c>
      <c r="Z184" s="85">
        <f t="shared" si="368"/>
        <v>6.53636287522896</v>
      </c>
      <c r="AA184" s="32"/>
      <c r="AB184" s="32" t="s">
        <v>35</v>
      </c>
      <c r="AC184" s="81">
        <f>[1]Malaysia!CS$2824</f>
        <v>142.392153023963</v>
      </c>
      <c r="AD184" s="85">
        <f>AC184/AC171*100-100</f>
        <v>16.479708697439506</v>
      </c>
      <c r="AE184" s="81">
        <f>[1]Malaysia!CS$2826</f>
        <v>160.609265586498</v>
      </c>
      <c r="AF184" s="85">
        <f t="shared" si="369"/>
        <v>32.068438474732318</v>
      </c>
      <c r="AG184" s="81">
        <f>[1]Malaysia!CS$2828</f>
        <v>82.891761335724098</v>
      </c>
      <c r="AH184" s="85">
        <f>AG184/AG171*100-100</f>
        <v>-32.494100055443553</v>
      </c>
      <c r="AI184" s="32"/>
      <c r="AJ184" s="32" t="s">
        <v>35</v>
      </c>
      <c r="AK184" s="81">
        <f>[1]Malaysia!CS$2830</f>
        <v>199.12011756518399</v>
      </c>
      <c r="AL184" s="85">
        <f t="shared" si="370"/>
        <v>25.509406105909321</v>
      </c>
      <c r="AM184" s="81">
        <f>[1]Malaysia!CS$2834</f>
        <v>66.284348856059296</v>
      </c>
      <c r="AN184" s="85">
        <f t="shared" si="371"/>
        <v>20.154867411500234</v>
      </c>
      <c r="AO184" s="466">
        <f>([1]Malaysia!CS2837*[1]Malaysia!$H2837+[1]Malaysia!CS2839*[1]Malaysia!$H2539)/SUM([1]Malaysia!$H$2837,[1]Malaysia!$H$2839)</f>
        <v>50.241229450730181</v>
      </c>
      <c r="AP184" s="85">
        <f t="shared" si="372"/>
        <v>-57.087727333325375</v>
      </c>
      <c r="AQ184" s="32"/>
      <c r="AR184" s="32" t="s">
        <v>35</v>
      </c>
      <c r="AS184" s="81">
        <f>[1]Malaysia!CS$2842</f>
        <v>147.77860990063101</v>
      </c>
      <c r="AT184" s="85">
        <f t="shared" si="373"/>
        <v>9.3050696510928788E-2</v>
      </c>
      <c r="AU184" s="81">
        <f>[1]Malaysia!CS$2843</f>
        <v>65.722766375794507</v>
      </c>
      <c r="AV184" s="85">
        <f t="shared" si="374"/>
        <v>-37.523873566607534</v>
      </c>
      <c r="AW184" s="81">
        <f>[1]Malaysia!CS$2844</f>
        <v>89.653652056444102</v>
      </c>
      <c r="AX184" s="85">
        <f t="shared" si="375"/>
        <v>-12.729789852768931</v>
      </c>
      <c r="AY184" s="32"/>
      <c r="AZ184" s="32" t="s">
        <v>35</v>
      </c>
      <c r="BA184" s="81">
        <f>[1]Malaysia!CS$2845</f>
        <v>72.512923283411197</v>
      </c>
      <c r="BB184" s="85">
        <f>BA184/BA171*100-100</f>
        <v>-30.667766880832829</v>
      </c>
      <c r="BC184" s="81">
        <f>[1]Malaysia!CS$2846</f>
        <v>144.02642626741999</v>
      </c>
      <c r="BD184" s="85">
        <f>BC184/BC171*100-100</f>
        <v>28.57040163953414</v>
      </c>
      <c r="BE184" s="81">
        <f>[1]Malaysia!CS$2847</f>
        <v>100.57254618299901</v>
      </c>
      <c r="BF184" s="85">
        <f>BE184/BE171*100-100</f>
        <v>6.1836270572528207</v>
      </c>
      <c r="BG184" s="81">
        <f>[1]Malaysia!CS$2849</f>
        <v>112.31473611137</v>
      </c>
      <c r="BH184" s="85">
        <f t="shared" si="376"/>
        <v>24.273979177436942</v>
      </c>
      <c r="BI184" s="480"/>
    </row>
    <row r="185" spans="1:61" s="458" customFormat="1" ht="15" customHeight="1">
      <c r="A185" s="32"/>
      <c r="B185" s="32" t="s">
        <v>36</v>
      </c>
      <c r="C185" s="81">
        <f>[1]Malaysia!CT$2780</f>
        <v>258.94493320497202</v>
      </c>
      <c r="D185" s="85">
        <f t="shared" si="359"/>
        <v>25.327554087211567</v>
      </c>
      <c r="E185" s="81">
        <f>[1]Malaysia!CT$2781</f>
        <v>114.938470242037</v>
      </c>
      <c r="F185" s="85">
        <f t="shared" si="360"/>
        <v>-0.73094857523909695</v>
      </c>
      <c r="G185" s="81">
        <f>[1]Malaysia!CT$2782</f>
        <v>122.554675235791</v>
      </c>
      <c r="H185" s="85">
        <f t="shared" si="361"/>
        <v>2.6926863372360117</v>
      </c>
      <c r="I185" s="81">
        <f>[1]Malaysia!CT$2787</f>
        <v>205.61052723238299</v>
      </c>
      <c r="J185" s="85">
        <f t="shared" si="362"/>
        <v>22.538802451695148</v>
      </c>
      <c r="K185" s="32"/>
      <c r="L185" s="32" t="s">
        <v>36</v>
      </c>
      <c r="M185" s="81">
        <f>[1]Malaysia!CT$2791</f>
        <v>111.740131819924</v>
      </c>
      <c r="N185" s="85">
        <f t="shared" si="363"/>
        <v>14.19048950041369</v>
      </c>
      <c r="O185" s="81">
        <f>[1]Malaysia!CT$2793</f>
        <v>129.58825139673101</v>
      </c>
      <c r="P185" s="85">
        <f t="shared" si="364"/>
        <v>12.198781771398728</v>
      </c>
      <c r="Q185" s="81">
        <f>[1]Malaysia!CT$2794</f>
        <v>149.39394244986099</v>
      </c>
      <c r="R185" s="85">
        <f t="shared" si="365"/>
        <v>8.0881187277946509</v>
      </c>
      <c r="S185" s="32"/>
      <c r="T185" s="32" t="s">
        <v>36</v>
      </c>
      <c r="U185" s="81">
        <f>[1]Malaysia!CT$2801</f>
        <v>122.569603125729</v>
      </c>
      <c r="V185" s="85">
        <f t="shared" si="366"/>
        <v>2.1742446321253652</v>
      </c>
      <c r="W185" s="81">
        <f>[1]Malaysia!CT$2805</f>
        <v>100.734941446484</v>
      </c>
      <c r="X185" s="85">
        <f t="shared" si="367"/>
        <v>21.098854756797252</v>
      </c>
      <c r="Y185" s="81">
        <f>[1]Malaysia!CT$2813</f>
        <v>122.011022252369</v>
      </c>
      <c r="Z185" s="85">
        <f t="shared" si="368"/>
        <v>19.22438174458388</v>
      </c>
      <c r="AA185" s="32"/>
      <c r="AB185" s="32" t="s">
        <v>36</v>
      </c>
      <c r="AC185" s="81">
        <f>[1]Malaysia!CT$2824</f>
        <v>141.08836396355801</v>
      </c>
      <c r="AD185" s="85">
        <f>AC185/AC172*100-100</f>
        <v>11.222294734421027</v>
      </c>
      <c r="AE185" s="81">
        <f>[1]Malaysia!CT$2826</f>
        <v>172.61771305416599</v>
      </c>
      <c r="AF185" s="85">
        <f t="shared" si="369"/>
        <v>29.744896595743853</v>
      </c>
      <c r="AG185" s="81">
        <f>[1]Malaysia!CT$2828</f>
        <v>91.4811665366949</v>
      </c>
      <c r="AH185" s="85">
        <f>AG185/AG172*100-100</f>
        <v>-7.1333512368334766</v>
      </c>
      <c r="AI185" s="32"/>
      <c r="AJ185" s="32" t="s">
        <v>36</v>
      </c>
      <c r="AK185" s="81">
        <f>[1]Malaysia!CT$2830</f>
        <v>176.04511424420099</v>
      </c>
      <c r="AL185" s="85">
        <f t="shared" si="370"/>
        <v>-19.86759245802098</v>
      </c>
      <c r="AM185" s="81">
        <f>[1]Malaysia!CT$2834</f>
        <v>58.1836781872194</v>
      </c>
      <c r="AN185" s="85">
        <f t="shared" si="371"/>
        <v>21.068832145004208</v>
      </c>
      <c r="AO185" s="466">
        <f>([1]Malaysia!CT2837*[1]Malaysia!$H2837+[1]Malaysia!CT2839*[1]Malaysia!$H2539)/SUM([1]Malaysia!$H$2837,[1]Malaysia!$H$2839)</f>
        <v>47.663945105754692</v>
      </c>
      <c r="AP185" s="85">
        <f t="shared" si="372"/>
        <v>-56.881363183560673</v>
      </c>
      <c r="AQ185" s="32"/>
      <c r="AR185" s="32" t="s">
        <v>36</v>
      </c>
      <c r="AS185" s="81">
        <f>[1]Malaysia!CT$2842</f>
        <v>153.51150969820901</v>
      </c>
      <c r="AT185" s="85">
        <f t="shared" si="373"/>
        <v>-13.623336103242465</v>
      </c>
      <c r="AU185" s="81">
        <f>[1]Malaysia!CT$2843</f>
        <v>90.209752528182193</v>
      </c>
      <c r="AV185" s="85">
        <f t="shared" si="374"/>
        <v>-15.01485625941578</v>
      </c>
      <c r="AW185" s="81">
        <f>[1]Malaysia!CT$2844</f>
        <v>101.952804699466</v>
      </c>
      <c r="AX185" s="85">
        <f t="shared" si="375"/>
        <v>3.2910553180839344</v>
      </c>
      <c r="AY185" s="32"/>
      <c r="AZ185" s="32" t="s">
        <v>36</v>
      </c>
      <c r="BA185" s="81">
        <f>[1]Malaysia!CT$2845</f>
        <v>79.252905349430307</v>
      </c>
      <c r="BB185" s="85">
        <f>BA185/BA172*100-100</f>
        <v>-6.1978410491021663</v>
      </c>
      <c r="BC185" s="81">
        <f>[1]Malaysia!CT$2846</f>
        <v>103.185599735023</v>
      </c>
      <c r="BD185" s="85">
        <f>BC185/BC172*100-100</f>
        <v>23.87900370935985</v>
      </c>
      <c r="BE185" s="81">
        <f>[1]Malaysia!CT$2847</f>
        <v>97.008649928560203</v>
      </c>
      <c r="BF185" s="85">
        <f>BE185/BE172*100-100</f>
        <v>19.185985893798232</v>
      </c>
      <c r="BG185" s="81">
        <f>[1]Malaysia!CT$2849</f>
        <v>108.106503921322</v>
      </c>
      <c r="BH185" s="85">
        <f t="shared" si="376"/>
        <v>19.822808446833861</v>
      </c>
      <c r="BI185" s="480"/>
    </row>
    <row r="186" spans="1:61" s="458" customFormat="1" ht="15" customHeight="1">
      <c r="A186" s="32"/>
      <c r="B186" s="32" t="s">
        <v>37</v>
      </c>
      <c r="C186" s="81">
        <f>[1]Malaysia!CU$2780</f>
        <v>236.271518469049</v>
      </c>
      <c r="D186" s="85">
        <f t="shared" si="359"/>
        <v>28.78364758737078</v>
      </c>
      <c r="E186" s="81">
        <f>[1]Malaysia!CU$2781</f>
        <v>122.175428700981</v>
      </c>
      <c r="F186" s="85">
        <f t="shared" si="360"/>
        <v>-1.1710076544780463</v>
      </c>
      <c r="G186" s="81">
        <f>[1]Malaysia!CU$2782</f>
        <v>116.79313450519901</v>
      </c>
      <c r="H186" s="85">
        <f t="shared" si="361"/>
        <v>5.1241645455633886</v>
      </c>
      <c r="I186" s="81">
        <f>[1]Malaysia!CU$2787</f>
        <v>208.976170980125</v>
      </c>
      <c r="J186" s="85">
        <f t="shared" si="362"/>
        <v>20.020720181264551</v>
      </c>
      <c r="K186" s="32"/>
      <c r="L186" s="32" t="s">
        <v>37</v>
      </c>
      <c r="M186" s="81">
        <f>[1]Malaysia!CU$2791</f>
        <v>103.295536044104</v>
      </c>
      <c r="N186" s="85">
        <f t="shared" si="363"/>
        <v>8.9806816779204155</v>
      </c>
      <c r="O186" s="81">
        <f>[1]Malaysia!CU$2793</f>
        <v>141.72797174918199</v>
      </c>
      <c r="P186" s="85">
        <f t="shared" si="364"/>
        <v>-4.2210411067321871</v>
      </c>
      <c r="Q186" s="81">
        <f>[1]Malaysia!CU$2794</f>
        <v>150.72989665877</v>
      </c>
      <c r="R186" s="85">
        <f t="shared" si="365"/>
        <v>7.7911003859830572</v>
      </c>
      <c r="S186" s="32"/>
      <c r="T186" s="32" t="s">
        <v>37</v>
      </c>
      <c r="U186" s="81">
        <f>[1]Malaysia!CU$2801</f>
        <v>106.45069493618399</v>
      </c>
      <c r="V186" s="85">
        <f t="shared" si="366"/>
        <v>-6.6249541408335233</v>
      </c>
      <c r="W186" s="81">
        <f>[1]Malaysia!CU$2805</f>
        <v>102.610995309453</v>
      </c>
      <c r="X186" s="85">
        <f t="shared" si="367"/>
        <v>5.1207705333077911</v>
      </c>
      <c r="Y186" s="81">
        <f>[1]Malaysia!CU$2813</f>
        <v>115.971276595669</v>
      </c>
      <c r="Z186" s="85">
        <f t="shared" si="368"/>
        <v>11.935895646027035</v>
      </c>
      <c r="AA186" s="32"/>
      <c r="AB186" s="32" t="s">
        <v>37</v>
      </c>
      <c r="AC186" s="81">
        <f>[1]Malaysia!CU$2824</f>
        <v>143.539495302945</v>
      </c>
      <c r="AD186" s="85">
        <f t="shared" ref="AD186:AD193" si="377">AC186/AC173*100-100</f>
        <v>11.895910875371214</v>
      </c>
      <c r="AE186" s="81">
        <f>[1]Malaysia!CU$2826</f>
        <v>140.47173714395899</v>
      </c>
      <c r="AF186" s="85">
        <f t="shared" si="369"/>
        <v>8.3736278172186189</v>
      </c>
      <c r="AG186" s="81">
        <f>[1]Malaysia!CU$2828</f>
        <v>91.223212989991296</v>
      </c>
      <c r="AH186" s="85">
        <f t="shared" ref="AH186:AH193" si="378">AG186/AG173*100-100</f>
        <v>-13.018756582138536</v>
      </c>
      <c r="AI186" s="32"/>
      <c r="AJ186" s="32" t="s">
        <v>37</v>
      </c>
      <c r="AK186" s="81">
        <f>[1]Malaysia!CU$2830</f>
        <v>186.26446607752999</v>
      </c>
      <c r="AL186" s="85">
        <f t="shared" si="370"/>
        <v>0.30811522927882606</v>
      </c>
      <c r="AM186" s="81">
        <f>[1]Malaysia!CU$2834</f>
        <v>62.956692621808998</v>
      </c>
      <c r="AN186" s="85">
        <f t="shared" si="371"/>
        <v>19.402568388695258</v>
      </c>
      <c r="AO186" s="466">
        <f>([1]Malaysia!CU2837*[1]Malaysia!$H2837+[1]Malaysia!CU2839*[1]Malaysia!$H2539)/SUM([1]Malaysia!$H$2837,[1]Malaysia!$H$2839)</f>
        <v>46.106174311000188</v>
      </c>
      <c r="AP186" s="85">
        <f t="shared" si="372"/>
        <v>-56.003373146833738</v>
      </c>
      <c r="AQ186" s="32"/>
      <c r="AR186" s="32" t="s">
        <v>37</v>
      </c>
      <c r="AS186" s="81">
        <f>[1]Malaysia!CU$2842</f>
        <v>187.094959285084</v>
      </c>
      <c r="AT186" s="85">
        <f t="shared" si="373"/>
        <v>19.407151418896532</v>
      </c>
      <c r="AU186" s="81">
        <f>[1]Malaysia!CU$2843</f>
        <v>71.300213155258803</v>
      </c>
      <c r="AV186" s="85">
        <f t="shared" si="374"/>
        <v>-33.29707207995655</v>
      </c>
      <c r="AW186" s="81">
        <f>[1]Malaysia!CU$2844</f>
        <v>87.009348544109201</v>
      </c>
      <c r="AX186" s="85">
        <f t="shared" si="375"/>
        <v>-5.8225189185249633</v>
      </c>
      <c r="AY186" s="32"/>
      <c r="AZ186" s="32" t="s">
        <v>37</v>
      </c>
      <c r="BA186" s="81">
        <f>[1]Malaysia!CU$2845</f>
        <v>72.098078731683998</v>
      </c>
      <c r="BB186" s="85">
        <f t="shared" ref="BB186:BB193" si="379">BA186/BA173*100-100</f>
        <v>-15.117622795470794</v>
      </c>
      <c r="BC186" s="81">
        <f>[1]Malaysia!CU$2846</f>
        <v>123.216249050177</v>
      </c>
      <c r="BD186" s="85">
        <f t="shared" ref="BD186:BD193" si="380">BC186/BC173*100-100</f>
        <v>15.34696783636042</v>
      </c>
      <c r="BE186" s="81">
        <f>[1]Malaysia!CU$2847</f>
        <v>87.452241933402505</v>
      </c>
      <c r="BF186" s="85">
        <f t="shared" ref="BF186:BF193" si="381">BE186/BE173*100-100</f>
        <v>4.0569681507436712</v>
      </c>
      <c r="BG186" s="81">
        <f>[1]Malaysia!CU$2849</f>
        <v>101.535836868432</v>
      </c>
      <c r="BH186" s="85">
        <f t="shared" si="376"/>
        <v>10.781591458274448</v>
      </c>
      <c r="BI186" s="480"/>
    </row>
    <row r="187" spans="1:61" s="458" customFormat="1" ht="15" customHeight="1">
      <c r="A187" s="32"/>
      <c r="B187" s="32" t="s">
        <v>38</v>
      </c>
      <c r="C187" s="81">
        <f>[1]Malaysia!CV$2780</f>
        <v>218.663683535063</v>
      </c>
      <c r="D187" s="85">
        <f t="shared" si="359"/>
        <v>16.139827772813192</v>
      </c>
      <c r="E187" s="81">
        <f>[1]Malaysia!CV$2781</f>
        <v>115.32270909354</v>
      </c>
      <c r="F187" s="85">
        <f t="shared" si="360"/>
        <v>-5.0499886287296931</v>
      </c>
      <c r="G187" s="81">
        <f>[1]Malaysia!CV$2782</f>
        <v>122.571557223575</v>
      </c>
      <c r="H187" s="85">
        <f t="shared" si="361"/>
        <v>-1.6209853907868705</v>
      </c>
      <c r="I187" s="81">
        <f>[1]Malaysia!CV$2787</f>
        <v>204.92635715040799</v>
      </c>
      <c r="J187" s="85">
        <f t="shared" si="362"/>
        <v>23.92986074129584</v>
      </c>
      <c r="K187" s="32"/>
      <c r="L187" s="32" t="s">
        <v>38</v>
      </c>
      <c r="M187" s="81">
        <f>[1]Malaysia!CV$2791</f>
        <v>108.81003874507</v>
      </c>
      <c r="N187" s="85">
        <f t="shared" si="363"/>
        <v>1.128456988777188</v>
      </c>
      <c r="O187" s="81">
        <f>[1]Malaysia!CV$2793</f>
        <v>141.889989297543</v>
      </c>
      <c r="P187" s="85">
        <f t="shared" si="364"/>
        <v>34.358031539867966</v>
      </c>
      <c r="Q187" s="81">
        <f>[1]Malaysia!CV$2794</f>
        <v>152.30481833189501</v>
      </c>
      <c r="R187" s="85">
        <f t="shared" si="365"/>
        <v>5.7335510507516432</v>
      </c>
      <c r="S187" s="32"/>
      <c r="T187" s="32" t="s">
        <v>38</v>
      </c>
      <c r="U187" s="81">
        <f>[1]Malaysia!CV$2801</f>
        <v>103.185819354708</v>
      </c>
      <c r="V187" s="85">
        <f t="shared" si="366"/>
        <v>-18.469602870949643</v>
      </c>
      <c r="W187" s="81">
        <f>[1]Malaysia!CV$2805</f>
        <v>99.976537232228495</v>
      </c>
      <c r="X187" s="85">
        <f t="shared" si="367"/>
        <v>-2.0549260956193933</v>
      </c>
      <c r="Y187" s="81">
        <f>[1]Malaysia!CV$2813</f>
        <v>115.527649858282</v>
      </c>
      <c r="Z187" s="85">
        <f t="shared" si="368"/>
        <v>-0.49891625813754104</v>
      </c>
      <c r="AA187" s="32"/>
      <c r="AB187" s="32" t="s">
        <v>38</v>
      </c>
      <c r="AC187" s="81">
        <f>[1]Malaysia!CV$2824</f>
        <v>141.53969958181199</v>
      </c>
      <c r="AD187" s="85">
        <f t="shared" si="377"/>
        <v>3.2654949816602681</v>
      </c>
      <c r="AE187" s="81">
        <f>[1]Malaysia!CV$2826</f>
        <v>172.00246840012801</v>
      </c>
      <c r="AF187" s="85">
        <f t="shared" si="369"/>
        <v>29.072721056393902</v>
      </c>
      <c r="AG187" s="81">
        <f>[1]Malaysia!CV$2828</f>
        <v>82.175706621889105</v>
      </c>
      <c r="AH187" s="85">
        <f t="shared" si="378"/>
        <v>-25.690793873299768</v>
      </c>
      <c r="AI187" s="32"/>
      <c r="AJ187" s="32" t="s">
        <v>38</v>
      </c>
      <c r="AK187" s="81">
        <f>[1]Malaysia!CV$2830</f>
        <v>251.94951189922801</v>
      </c>
      <c r="AL187" s="85">
        <f t="shared" si="370"/>
        <v>13.580207269808128</v>
      </c>
      <c r="AM187" s="81">
        <f>[1]Malaysia!CV$2834</f>
        <v>67.308277457254405</v>
      </c>
      <c r="AN187" s="85">
        <f t="shared" si="371"/>
        <v>37.860863400747832</v>
      </c>
      <c r="AO187" s="466">
        <f>([1]Malaysia!CV2837*[1]Malaysia!$H2837+[1]Malaysia!CV2839*[1]Malaysia!$H2539)/SUM([1]Malaysia!$H$2837,[1]Malaysia!$H$2839)</f>
        <v>49.186891395644544</v>
      </c>
      <c r="AP187" s="85">
        <f t="shared" si="372"/>
        <v>-56.513739362754563</v>
      </c>
      <c r="AQ187" s="32"/>
      <c r="AR187" s="32" t="s">
        <v>38</v>
      </c>
      <c r="AS187" s="81">
        <f>[1]Malaysia!CV$2842</f>
        <v>154.61705627188201</v>
      </c>
      <c r="AT187" s="85">
        <f t="shared" si="373"/>
        <v>63.654146019558794</v>
      </c>
      <c r="AU187" s="81">
        <f>[1]Malaysia!CV$2843</f>
        <v>73.946145353133701</v>
      </c>
      <c r="AV187" s="85">
        <f t="shared" si="374"/>
        <v>7.0498127780121251</v>
      </c>
      <c r="AW187" s="81">
        <f>[1]Malaysia!CV$2844</f>
        <v>91.920132227523894</v>
      </c>
      <c r="AX187" s="85">
        <f t="shared" si="375"/>
        <v>-4.6983315496056264</v>
      </c>
      <c r="AY187" s="32"/>
      <c r="AZ187" s="32" t="s">
        <v>38</v>
      </c>
      <c r="BA187" s="81">
        <f>[1]Malaysia!CV$2845</f>
        <v>77.176939248357499</v>
      </c>
      <c r="BB187" s="85">
        <f t="shared" si="379"/>
        <v>8.9067377585759289</v>
      </c>
      <c r="BC187" s="81">
        <f>[1]Malaysia!CV$2846</f>
        <v>128.21112795867401</v>
      </c>
      <c r="BD187" s="85">
        <f t="shared" si="380"/>
        <v>44.27486320140892</v>
      </c>
      <c r="BE187" s="81">
        <f>[1]Malaysia!CV$2847</f>
        <v>82.528500445052103</v>
      </c>
      <c r="BF187" s="85">
        <f t="shared" si="381"/>
        <v>28.032330219242738</v>
      </c>
      <c r="BG187" s="81">
        <f>[1]Malaysia!CV$2849</f>
        <v>103.003588519156</v>
      </c>
      <c r="BH187" s="85">
        <f t="shared" si="376"/>
        <v>2.9988777954758064</v>
      </c>
      <c r="BI187" s="480"/>
    </row>
    <row r="188" spans="1:61" s="458" customFormat="1" ht="15" customHeight="1">
      <c r="A188" s="32"/>
      <c r="B188" s="32" t="s">
        <v>39</v>
      </c>
      <c r="C188" s="81">
        <f>[1]Malaysia!CW$2780</f>
        <v>234.85663197132399</v>
      </c>
      <c r="D188" s="85">
        <f t="shared" si="359"/>
        <v>24.355749056650993</v>
      </c>
      <c r="E188" s="81">
        <f>[1]Malaysia!CW$2781</f>
        <v>105.23480771672</v>
      </c>
      <c r="F188" s="85">
        <f t="shared" si="360"/>
        <v>-5.6043345187614619</v>
      </c>
      <c r="G188" s="81">
        <f>[1]Malaysia!CW$2782</f>
        <v>118.06484241994001</v>
      </c>
      <c r="H188" s="85">
        <f t="shared" si="361"/>
        <v>3.5680877395612072</v>
      </c>
      <c r="I188" s="81">
        <f>[1]Malaysia!CW$2787</f>
        <v>234.80324599959101</v>
      </c>
      <c r="J188" s="85">
        <f t="shared" si="362"/>
        <v>12.17927796404723</v>
      </c>
      <c r="K188" s="32"/>
      <c r="L188" s="32" t="s">
        <v>39</v>
      </c>
      <c r="M188" s="81">
        <f>[1]Malaysia!CW$2791</f>
        <v>108.931372976445</v>
      </c>
      <c r="N188" s="85">
        <f t="shared" si="363"/>
        <v>0.13519051351147482</v>
      </c>
      <c r="O188" s="81">
        <f>[1]Malaysia!CW$2793</f>
        <v>133.19869330665699</v>
      </c>
      <c r="P188" s="85">
        <f t="shared" si="364"/>
        <v>35.850040809848963</v>
      </c>
      <c r="Q188" s="81">
        <f>[1]Malaysia!CW$2794</f>
        <v>153.054960487654</v>
      </c>
      <c r="R188" s="85">
        <f t="shared" si="365"/>
        <v>17.345623966701254</v>
      </c>
      <c r="S188" s="32"/>
      <c r="T188" s="32" t="s">
        <v>39</v>
      </c>
      <c r="U188" s="81">
        <f>[1]Malaysia!CW$2801</f>
        <v>109.74097202172899</v>
      </c>
      <c r="V188" s="85">
        <f t="shared" si="366"/>
        <v>-3.7158581944866143</v>
      </c>
      <c r="W188" s="81">
        <f>[1]Malaysia!CW$2805</f>
        <v>101.591549162295</v>
      </c>
      <c r="X188" s="85">
        <f t="shared" si="367"/>
        <v>2.4801444068182121</v>
      </c>
      <c r="Y188" s="81">
        <f>[1]Malaysia!CW$2813</f>
        <v>118.965732994839</v>
      </c>
      <c r="Z188" s="85">
        <f t="shared" si="368"/>
        <v>-1.5352473128774449</v>
      </c>
      <c r="AA188" s="32"/>
      <c r="AB188" s="32" t="s">
        <v>39</v>
      </c>
      <c r="AC188" s="81">
        <f>[1]Malaysia!CW$2824</f>
        <v>143.084977422799</v>
      </c>
      <c r="AD188" s="85">
        <f t="shared" si="377"/>
        <v>3.7744227963644619</v>
      </c>
      <c r="AE188" s="81">
        <f>[1]Malaysia!CW$2826</f>
        <v>140.63438011245901</v>
      </c>
      <c r="AF188" s="85">
        <f t="shared" si="369"/>
        <v>13.233851710390837</v>
      </c>
      <c r="AG188" s="81">
        <f>[1]Malaysia!CW$2828</f>
        <v>50.149094616178402</v>
      </c>
      <c r="AH188" s="85">
        <f t="shared" si="378"/>
        <v>-30.864987964891611</v>
      </c>
      <c r="AI188" s="32"/>
      <c r="AJ188" s="32" t="s">
        <v>39</v>
      </c>
      <c r="AK188" s="81">
        <f>[1]Malaysia!CW$2830</f>
        <v>224.36787083320701</v>
      </c>
      <c r="AL188" s="85">
        <f t="shared" si="370"/>
        <v>29.364000492857599</v>
      </c>
      <c r="AM188" s="81">
        <f>[1]Malaysia!CW$2834</f>
        <v>65.253643906850598</v>
      </c>
      <c r="AN188" s="85">
        <f t="shared" si="371"/>
        <v>63.416237998176967</v>
      </c>
      <c r="AO188" s="466">
        <f>([1]Malaysia!CW2837*[1]Malaysia!$H2837+[1]Malaysia!CW2839*[1]Malaysia!$H2539)/SUM([1]Malaysia!$H$2837,[1]Malaysia!$H$2839)</f>
        <v>49.792557171630968</v>
      </c>
      <c r="AP188" s="85">
        <f t="shared" si="372"/>
        <v>-50.0507943868813</v>
      </c>
      <c r="AQ188" s="32"/>
      <c r="AR188" s="32" t="s">
        <v>39</v>
      </c>
      <c r="AS188" s="81">
        <f>[1]Malaysia!CW$2842</f>
        <v>138.70594866605001</v>
      </c>
      <c r="AT188" s="85">
        <f t="shared" si="373"/>
        <v>55.507528439146256</v>
      </c>
      <c r="AU188" s="81">
        <f>[1]Malaysia!CW$2843</f>
        <v>78.128345380657507</v>
      </c>
      <c r="AV188" s="85">
        <f t="shared" si="374"/>
        <v>-5.3815020832081615</v>
      </c>
      <c r="AW188" s="81">
        <f>[1]Malaysia!CW$2844</f>
        <v>94.042802184396194</v>
      </c>
      <c r="AX188" s="85">
        <f t="shared" si="375"/>
        <v>-5.6105836601112173</v>
      </c>
      <c r="AY188" s="32"/>
      <c r="AZ188" s="32" t="s">
        <v>39</v>
      </c>
      <c r="BA188" s="81">
        <f>[1]Malaysia!CW$2845</f>
        <v>75.636449416178195</v>
      </c>
      <c r="BB188" s="85">
        <f t="shared" si="379"/>
        <v>7.5051528554658944</v>
      </c>
      <c r="BC188" s="81">
        <f>[1]Malaysia!CW$2846</f>
        <v>142.266451285812</v>
      </c>
      <c r="BD188" s="85">
        <f t="shared" si="380"/>
        <v>57.204463774646399</v>
      </c>
      <c r="BE188" s="81">
        <f>[1]Malaysia!CW$2847</f>
        <v>89.466477551501498</v>
      </c>
      <c r="BF188" s="85">
        <f t="shared" si="381"/>
        <v>46.508086046910933</v>
      </c>
      <c r="BG188" s="81">
        <f>[1]Malaysia!CW$2849</f>
        <v>102.101247414211</v>
      </c>
      <c r="BH188" s="85">
        <f t="shared" si="376"/>
        <v>-3.6418164493425991</v>
      </c>
      <c r="BI188" s="480"/>
    </row>
    <row r="189" spans="1:61" s="458" customFormat="1" ht="15" customHeight="1">
      <c r="A189" s="32"/>
      <c r="B189" s="32" t="s">
        <v>40</v>
      </c>
      <c r="C189" s="81">
        <f>[1]Malaysia!CX$2780</f>
        <v>237.46045895021899</v>
      </c>
      <c r="D189" s="85">
        <f t="shared" si="359"/>
        <v>8.403091994020599</v>
      </c>
      <c r="E189" s="81">
        <f>[1]Malaysia!CX$2781</f>
        <v>118.97576403972499</v>
      </c>
      <c r="F189" s="85">
        <f t="shared" si="360"/>
        <v>7.2061740489278492</v>
      </c>
      <c r="G189" s="81">
        <f>[1]Malaysia!CX$2782</f>
        <v>130.15310644686099</v>
      </c>
      <c r="H189" s="85">
        <f t="shared" si="361"/>
        <v>13.916126974802268</v>
      </c>
      <c r="I189" s="81">
        <f>[1]Malaysia!CX$2787</f>
        <v>252.88768241245501</v>
      </c>
      <c r="J189" s="85">
        <f t="shared" si="362"/>
        <v>4.752307574481236</v>
      </c>
      <c r="K189" s="32"/>
      <c r="L189" s="32" t="s">
        <v>40</v>
      </c>
      <c r="M189" s="81">
        <f>[1]Malaysia!CX$2791</f>
        <v>114.869738104588</v>
      </c>
      <c r="N189" s="85">
        <f t="shared" si="363"/>
        <v>5.050791344432497</v>
      </c>
      <c r="O189" s="81">
        <f>[1]Malaysia!CX$2793</f>
        <v>134.716981705341</v>
      </c>
      <c r="P189" s="85">
        <f t="shared" si="364"/>
        <v>51.658545223437358</v>
      </c>
      <c r="Q189" s="81">
        <f>[1]Malaysia!CX$2794</f>
        <v>154.12213907108</v>
      </c>
      <c r="R189" s="85">
        <f t="shared" si="365"/>
        <v>9.9764484560701021</v>
      </c>
      <c r="S189" s="32"/>
      <c r="T189" s="32" t="s">
        <v>40</v>
      </c>
      <c r="U189" s="81">
        <f>[1]Malaysia!CX$2801</f>
        <v>105.65152658109901</v>
      </c>
      <c r="V189" s="85">
        <f t="shared" si="366"/>
        <v>-4.7785593038811101</v>
      </c>
      <c r="W189" s="81">
        <f>[1]Malaysia!CX$2805</f>
        <v>103.609792539805</v>
      </c>
      <c r="X189" s="85">
        <f t="shared" si="367"/>
        <v>-0.85684524854212896</v>
      </c>
      <c r="Y189" s="81">
        <f>[1]Malaysia!CX$2813</f>
        <v>121.579872181509</v>
      </c>
      <c r="Z189" s="85">
        <f t="shared" si="368"/>
        <v>8.6573903522916282</v>
      </c>
      <c r="AA189" s="32"/>
      <c r="AB189" s="32" t="s">
        <v>40</v>
      </c>
      <c r="AC189" s="81">
        <f>[1]Malaysia!CX$2824</f>
        <v>145.61592943712799</v>
      </c>
      <c r="AD189" s="85">
        <f t="shared" si="377"/>
        <v>2.9582149627234173</v>
      </c>
      <c r="AE189" s="81">
        <f>[1]Malaysia!CX$2826</f>
        <v>124.88544079834701</v>
      </c>
      <c r="AF189" s="85">
        <f t="shared" si="369"/>
        <v>-17.662020458009948</v>
      </c>
      <c r="AG189" s="81">
        <f>[1]Malaysia!CX$2828</f>
        <v>56.829957725997602</v>
      </c>
      <c r="AH189" s="85">
        <f t="shared" si="378"/>
        <v>-29.09634562866583</v>
      </c>
      <c r="AI189" s="32"/>
      <c r="AJ189" s="32" t="s">
        <v>40</v>
      </c>
      <c r="AK189" s="81">
        <f>[1]Malaysia!CX$2830</f>
        <v>217.78084358698999</v>
      </c>
      <c r="AL189" s="85">
        <f t="shared" si="370"/>
        <v>76.031844026291338</v>
      </c>
      <c r="AM189" s="81">
        <f>[1]Malaysia!CX$2834</f>
        <v>67.780070718832107</v>
      </c>
      <c r="AN189" s="85">
        <f t="shared" si="371"/>
        <v>49.224994207182931</v>
      </c>
      <c r="AO189" s="466">
        <f>([1]Malaysia!CX2837*[1]Malaysia!$H2837+[1]Malaysia!CX2839*[1]Malaysia!$H2539)/SUM([1]Malaysia!$H$2837,[1]Malaysia!$H$2839)</f>
        <v>51.926248202303192</v>
      </c>
      <c r="AP189" s="85">
        <f t="shared" si="372"/>
        <v>-62.853272923006763</v>
      </c>
      <c r="AQ189" s="32"/>
      <c r="AR189" s="32" t="s">
        <v>40</v>
      </c>
      <c r="AS189" s="81">
        <f>[1]Malaysia!CX$2842</f>
        <v>93.647692359607802</v>
      </c>
      <c r="AT189" s="85">
        <f t="shared" si="373"/>
        <v>-0.41423410449419862</v>
      </c>
      <c r="AU189" s="81">
        <f>[1]Malaysia!CX$2843</f>
        <v>71.598133965734704</v>
      </c>
      <c r="AV189" s="85">
        <f t="shared" si="374"/>
        <v>-7.8635938554917288</v>
      </c>
      <c r="AW189" s="81">
        <f>[1]Malaysia!CX$2844</f>
        <v>81.827444079290899</v>
      </c>
      <c r="AX189" s="85">
        <f t="shared" si="375"/>
        <v>-29.006573230200104</v>
      </c>
      <c r="AY189" s="32"/>
      <c r="AZ189" s="32" t="s">
        <v>40</v>
      </c>
      <c r="BA189" s="81">
        <f>[1]Malaysia!CX$2845</f>
        <v>70.334547219636306</v>
      </c>
      <c r="BB189" s="85">
        <f t="shared" si="379"/>
        <v>5.01979648552566</v>
      </c>
      <c r="BC189" s="81">
        <f>[1]Malaysia!CX$2846</f>
        <v>144.98772341820799</v>
      </c>
      <c r="BD189" s="85">
        <f t="shared" si="380"/>
        <v>29.032276929395806</v>
      </c>
      <c r="BE189" s="81">
        <f>[1]Malaysia!CX$2847</f>
        <v>93.392439484924196</v>
      </c>
      <c r="BF189" s="85">
        <f t="shared" si="381"/>
        <v>47.723922198743082</v>
      </c>
      <c r="BG189" s="81">
        <f>[1]Malaysia!CX$2849</f>
        <v>86.2572970581341</v>
      </c>
      <c r="BH189" s="85">
        <f t="shared" si="376"/>
        <v>-13.211017713441592</v>
      </c>
      <c r="BI189" s="480"/>
    </row>
    <row r="190" spans="1:61" s="458" customFormat="1" ht="15" customHeight="1">
      <c r="A190" s="32"/>
      <c r="B190" s="32" t="s">
        <v>41</v>
      </c>
      <c r="C190" s="81">
        <f>[1]Malaysia!CY$2780</f>
        <v>247.53884761333401</v>
      </c>
      <c r="D190" s="85">
        <f t="shared" si="359"/>
        <v>17.385361480378563</v>
      </c>
      <c r="E190" s="81">
        <f>[1]Malaysia!CY$2781</f>
        <v>113.338695963391</v>
      </c>
      <c r="F190" s="85">
        <f t="shared" si="360"/>
        <v>6.0714246092253461</v>
      </c>
      <c r="G190" s="81">
        <f>[1]Malaysia!CY$2782</f>
        <v>125.431038084617</v>
      </c>
      <c r="H190" s="85">
        <f t="shared" si="361"/>
        <v>7.4924439565248804</v>
      </c>
      <c r="I190" s="81">
        <f>[1]Malaysia!CY$2787</f>
        <v>245.08247829488801</v>
      </c>
      <c r="J190" s="85">
        <f t="shared" si="362"/>
        <v>4.035771004438061</v>
      </c>
      <c r="K190" s="32"/>
      <c r="L190" s="32" t="s">
        <v>41</v>
      </c>
      <c r="M190" s="81">
        <f>[1]Malaysia!CY$2791</f>
        <v>126.333433688966</v>
      </c>
      <c r="N190" s="85">
        <f t="shared" si="363"/>
        <v>7.6257732774811018</v>
      </c>
      <c r="O190" s="81">
        <f>[1]Malaysia!CY$2793</f>
        <v>145.9161583193</v>
      </c>
      <c r="P190" s="85">
        <f t="shared" si="364"/>
        <v>32.893333907985379</v>
      </c>
      <c r="Q190" s="81">
        <f>[1]Malaysia!CY$2794</f>
        <v>156.75240213866601</v>
      </c>
      <c r="R190" s="85">
        <f t="shared" si="365"/>
        <v>9.6740400365558941</v>
      </c>
      <c r="S190" s="32"/>
      <c r="T190" s="32" t="s">
        <v>41</v>
      </c>
      <c r="U190" s="81">
        <f>[1]Malaysia!CY$2801</f>
        <v>104.74490423913601</v>
      </c>
      <c r="V190" s="85">
        <f t="shared" si="366"/>
        <v>-8.7338937259252702</v>
      </c>
      <c r="W190" s="81">
        <f>[1]Malaysia!CY$2805</f>
        <v>102.35566326794699</v>
      </c>
      <c r="X190" s="85">
        <f t="shared" si="367"/>
        <v>8.2906971760059065</v>
      </c>
      <c r="Y190" s="81">
        <f>[1]Malaysia!CY$2813</f>
        <v>121.029220470216</v>
      </c>
      <c r="Z190" s="85">
        <f t="shared" si="368"/>
        <v>5.0055217886078225</v>
      </c>
      <c r="AA190" s="32"/>
      <c r="AB190" s="32" t="s">
        <v>41</v>
      </c>
      <c r="AC190" s="81">
        <f>[1]Malaysia!CY$2824</f>
        <v>144.63630764611599</v>
      </c>
      <c r="AD190" s="85">
        <f t="shared" si="377"/>
        <v>10.548815668267821</v>
      </c>
      <c r="AE190" s="81">
        <f>[1]Malaysia!CY$2826</f>
        <v>144.654918468191</v>
      </c>
      <c r="AF190" s="85">
        <f t="shared" si="369"/>
        <v>-12.648646830269143</v>
      </c>
      <c r="AG190" s="81">
        <f>[1]Malaysia!CY$2828</f>
        <v>54.2064457055166</v>
      </c>
      <c r="AH190" s="85">
        <f t="shared" si="378"/>
        <v>-34.638731430920828</v>
      </c>
      <c r="AI190" s="32"/>
      <c r="AJ190" s="32" t="s">
        <v>41</v>
      </c>
      <c r="AK190" s="81">
        <f>[1]Malaysia!CY$2830</f>
        <v>237.60017531857099</v>
      </c>
      <c r="AL190" s="85">
        <f t="shared" si="370"/>
        <v>62.45409542770318</v>
      </c>
      <c r="AM190" s="81">
        <f>[1]Malaysia!CY$2834</f>
        <v>67.480493219531496</v>
      </c>
      <c r="AN190" s="85">
        <f t="shared" si="371"/>
        <v>-46.368374397081183</v>
      </c>
      <c r="AO190" s="466">
        <f>([1]Malaysia!CY2837*[1]Malaysia!$H2837+[1]Malaysia!CY2839*[1]Malaysia!$H2539)/SUM([1]Malaysia!$H$2837,[1]Malaysia!$H$2839)</f>
        <v>50.91803145043145</v>
      </c>
      <c r="AP190" s="85">
        <f t="shared" si="372"/>
        <v>-64.093697603531297</v>
      </c>
      <c r="AQ190" s="32"/>
      <c r="AR190" s="32" t="s">
        <v>41</v>
      </c>
      <c r="AS190" s="81">
        <f>[1]Malaysia!CY$2842</f>
        <v>147.881470803106</v>
      </c>
      <c r="AT190" s="85">
        <f t="shared" si="373"/>
        <v>-6.031813223273133</v>
      </c>
      <c r="AU190" s="81">
        <f>[1]Malaysia!CY$2843</f>
        <v>71.349681371485502</v>
      </c>
      <c r="AV190" s="85">
        <f t="shared" si="374"/>
        <v>-15.789983988257433</v>
      </c>
      <c r="AW190" s="81">
        <f>[1]Malaysia!CY$2844</f>
        <v>76.656085429672402</v>
      </c>
      <c r="AX190" s="85">
        <f t="shared" si="375"/>
        <v>-37.237599319659175</v>
      </c>
      <c r="AY190" s="32"/>
      <c r="AZ190" s="32" t="s">
        <v>41</v>
      </c>
      <c r="BA190" s="81">
        <f>[1]Malaysia!CY$2845</f>
        <v>80.390637125972205</v>
      </c>
      <c r="BB190" s="85">
        <f t="shared" si="379"/>
        <v>15.301944668371519</v>
      </c>
      <c r="BC190" s="81">
        <f>[1]Malaysia!CY$2846</f>
        <v>139.226435211168</v>
      </c>
      <c r="BD190" s="85">
        <f t="shared" si="380"/>
        <v>-7.2226799768308325</v>
      </c>
      <c r="BE190" s="81">
        <f>[1]Malaysia!CY$2847</f>
        <v>110.85960518325599</v>
      </c>
      <c r="BF190" s="85">
        <f t="shared" si="381"/>
        <v>22.808287081376989</v>
      </c>
      <c r="BG190" s="81">
        <f>[1]Malaysia!CY$2849</f>
        <v>95.909516749367199</v>
      </c>
      <c r="BH190" s="85">
        <f t="shared" si="376"/>
        <v>-22.784606967537798</v>
      </c>
      <c r="BI190" s="480"/>
    </row>
    <row r="191" spans="1:61" s="458" customFormat="1" ht="15" customHeight="1">
      <c r="A191" s="32"/>
      <c r="B191" s="32" t="s">
        <v>42</v>
      </c>
      <c r="C191" s="81">
        <f>[1]Malaysia!CZ$2780</f>
        <v>204.43433464918201</v>
      </c>
      <c r="D191" s="85">
        <f t="shared" si="359"/>
        <v>13.079804178573994</v>
      </c>
      <c r="E191" s="81">
        <f>[1]Malaysia!CZ$2781</f>
        <v>92.536420378468407</v>
      </c>
      <c r="F191" s="85">
        <f t="shared" si="360"/>
        <v>-7.3195898781937672</v>
      </c>
      <c r="G191" s="81">
        <f>[1]Malaysia!CZ$2782</f>
        <v>129.314606868537</v>
      </c>
      <c r="H191" s="85">
        <f t="shared" si="361"/>
        <v>9.8130184678117729</v>
      </c>
      <c r="I191" s="81">
        <f>[1]Malaysia!CZ$2787</f>
        <v>197.032694790063</v>
      </c>
      <c r="J191" s="85">
        <f t="shared" si="362"/>
        <v>9.7901621521680369</v>
      </c>
      <c r="K191" s="32"/>
      <c r="L191" s="32" t="s">
        <v>42</v>
      </c>
      <c r="M191" s="81">
        <f>[1]Malaysia!CZ$2791</f>
        <v>125.51641954836199</v>
      </c>
      <c r="N191" s="85">
        <f t="shared" si="363"/>
        <v>-9.3506625589174917</v>
      </c>
      <c r="O191" s="81">
        <f>[1]Malaysia!CZ$2793</f>
        <v>134.80262958518099</v>
      </c>
      <c r="P191" s="85">
        <f t="shared" si="364"/>
        <v>5.3227323694437558</v>
      </c>
      <c r="Q191" s="81">
        <f>[1]Malaysia!CZ$2794</f>
        <v>156.96066799497899</v>
      </c>
      <c r="R191" s="85">
        <f t="shared" si="365"/>
        <v>9.7125950274649711</v>
      </c>
      <c r="S191" s="32"/>
      <c r="T191" s="32" t="s">
        <v>42</v>
      </c>
      <c r="U191" s="81">
        <f>[1]Malaysia!CZ$2801</f>
        <v>107.852545550442</v>
      </c>
      <c r="V191" s="85">
        <f t="shared" si="366"/>
        <v>-5.4543876901046531</v>
      </c>
      <c r="W191" s="81">
        <f>[1]Malaysia!CZ$2805</f>
        <v>103.157004171151</v>
      </c>
      <c r="X191" s="85">
        <f t="shared" si="367"/>
        <v>6.01301065192294</v>
      </c>
      <c r="Y191" s="81">
        <f>[1]Malaysia!CZ$2813</f>
        <v>139.40238685313</v>
      </c>
      <c r="Z191" s="85">
        <f t="shared" si="368"/>
        <v>1.9929297705347579</v>
      </c>
      <c r="AA191" s="32"/>
      <c r="AB191" s="32" t="s">
        <v>42</v>
      </c>
      <c r="AC191" s="81">
        <f>[1]Malaysia!CZ$2824</f>
        <v>145.463543538658</v>
      </c>
      <c r="AD191" s="85">
        <f t="shared" si="377"/>
        <v>2.3812153069224848</v>
      </c>
      <c r="AE191" s="81">
        <f>[1]Malaysia!CZ$2826</f>
        <v>149.41247673486899</v>
      </c>
      <c r="AF191" s="85">
        <f t="shared" si="369"/>
        <v>-16.839612471163264</v>
      </c>
      <c r="AG191" s="81">
        <f>[1]Malaysia!CZ$2828</f>
        <v>58.490718435108498</v>
      </c>
      <c r="AH191" s="85">
        <f t="shared" si="378"/>
        <v>-31.40340313654832</v>
      </c>
      <c r="AI191" s="32"/>
      <c r="AJ191" s="32" t="s">
        <v>42</v>
      </c>
      <c r="AK191" s="81">
        <f>[1]Malaysia!CZ$2830</f>
        <v>225.428315819072</v>
      </c>
      <c r="AL191" s="85">
        <f t="shared" si="370"/>
        <v>45.130772957590096</v>
      </c>
      <c r="AM191" s="81">
        <f>[1]Malaysia!CZ$2834</f>
        <v>72.402750178439902</v>
      </c>
      <c r="AN191" s="85">
        <f t="shared" si="371"/>
        <v>-18.561077873294849</v>
      </c>
      <c r="AO191" s="466">
        <f>([1]Malaysia!CZ2837*[1]Malaysia!$H2837+[1]Malaysia!CZ2839*[1]Malaysia!$H2539)/SUM([1]Malaysia!$H$2837,[1]Malaysia!$H$2839)</f>
        <v>50.688284262977028</v>
      </c>
      <c r="AP191" s="85">
        <f t="shared" si="372"/>
        <v>-60.806144922566645</v>
      </c>
      <c r="AQ191" s="32"/>
      <c r="AR191" s="32" t="s">
        <v>42</v>
      </c>
      <c r="AS191" s="81">
        <f>[1]Malaysia!CZ$2842</f>
        <v>193.25577598726599</v>
      </c>
      <c r="AT191" s="85">
        <f t="shared" si="373"/>
        <v>2.8794043921597421</v>
      </c>
      <c r="AU191" s="81">
        <f>[1]Malaysia!CZ$2843</f>
        <v>75.043849043415094</v>
      </c>
      <c r="AV191" s="85">
        <f t="shared" si="374"/>
        <v>-19.150099718578815</v>
      </c>
      <c r="AW191" s="81">
        <f>[1]Malaysia!CZ$2844</f>
        <v>80.740280130267493</v>
      </c>
      <c r="AX191" s="85">
        <f t="shared" si="375"/>
        <v>-30.771940594039279</v>
      </c>
      <c r="AY191" s="32"/>
      <c r="AZ191" s="32" t="s">
        <v>42</v>
      </c>
      <c r="BA191" s="81">
        <f>[1]Malaysia!CZ$2845</f>
        <v>67.085777470331294</v>
      </c>
      <c r="BB191" s="85">
        <f t="shared" si="379"/>
        <v>-15.883284208919903</v>
      </c>
      <c r="BC191" s="81">
        <f>[1]Malaysia!CZ$2846</f>
        <v>133.87149454527901</v>
      </c>
      <c r="BD191" s="85">
        <f t="shared" si="380"/>
        <v>-1.3296342719070537</v>
      </c>
      <c r="BE191" s="81">
        <f>[1]Malaysia!CZ$2847</f>
        <v>97.686086531005799</v>
      </c>
      <c r="BF191" s="85">
        <f t="shared" si="381"/>
        <v>3.6253489671590273</v>
      </c>
      <c r="BG191" s="81">
        <f>[1]Malaysia!CZ$2849</f>
        <v>119.701415481488</v>
      </c>
      <c r="BH191" s="85">
        <f t="shared" si="376"/>
        <v>0.30180607912137702</v>
      </c>
      <c r="BI191" s="480"/>
    </row>
    <row r="192" spans="1:61" s="458" customFormat="1" ht="15" customHeight="1">
      <c r="A192" s="477"/>
      <c r="B192" s="477" t="s">
        <v>43</v>
      </c>
      <c r="C192" s="81">
        <f>[1]Malaysia!DA$2780</f>
        <v>221.24402407802</v>
      </c>
      <c r="D192" s="85">
        <f t="shared" si="359"/>
        <v>18.465870696294843</v>
      </c>
      <c r="E192" s="81">
        <f>[1]Malaysia!DA$2781</f>
        <v>122.832668141474</v>
      </c>
      <c r="F192" s="85">
        <f t="shared" si="360"/>
        <v>9.9021337034690617</v>
      </c>
      <c r="G192" s="81">
        <f>[1]Malaysia!DA$2782</f>
        <v>129.26178698167601</v>
      </c>
      <c r="H192" s="85">
        <f t="shared" si="361"/>
        <v>10.971140027788181</v>
      </c>
      <c r="I192" s="81">
        <f>[1]Malaysia!DA$2787</f>
        <v>212.25245794956399</v>
      </c>
      <c r="J192" s="85">
        <f t="shared" si="362"/>
        <v>15.794226754591918</v>
      </c>
      <c r="K192" s="477"/>
      <c r="L192" s="477" t="s">
        <v>43</v>
      </c>
      <c r="M192" s="81">
        <f>[1]Malaysia!DA$2791</f>
        <v>132.00753414948599</v>
      </c>
      <c r="N192" s="85">
        <f t="shared" si="363"/>
        <v>-17.480945969129806</v>
      </c>
      <c r="O192" s="81">
        <f>[1]Malaysia!DA$2793</f>
        <v>173.532551124739</v>
      </c>
      <c r="P192" s="85">
        <f t="shared" si="364"/>
        <v>24.158847944762954</v>
      </c>
      <c r="Q192" s="81">
        <f>[1]Malaysia!DA$2794</f>
        <v>158.15325307005699</v>
      </c>
      <c r="R192" s="85">
        <f t="shared" si="365"/>
        <v>9.6125332823100678</v>
      </c>
      <c r="S192" s="477"/>
      <c r="T192" s="477" t="s">
        <v>43</v>
      </c>
      <c r="U192" s="81">
        <f>[1]Malaysia!DA$2801</f>
        <v>108.17074117359201</v>
      </c>
      <c r="V192" s="85">
        <f t="shared" si="366"/>
        <v>0.21961503418195605</v>
      </c>
      <c r="W192" s="81">
        <f>[1]Malaysia!DA$2805</f>
        <v>103.546078114178</v>
      </c>
      <c r="X192" s="85">
        <f t="shared" si="367"/>
        <v>15.527516254759917</v>
      </c>
      <c r="Y192" s="81">
        <f>[1]Malaysia!DA$2813</f>
        <v>121.40245003529699</v>
      </c>
      <c r="Z192" s="85">
        <f t="shared" si="368"/>
        <v>-1.6583510525942557</v>
      </c>
      <c r="AA192" s="477"/>
      <c r="AB192" s="477" t="s">
        <v>43</v>
      </c>
      <c r="AC192" s="81">
        <f>[1]Malaysia!DA$2824</f>
        <v>146.06323037292699</v>
      </c>
      <c r="AD192" s="85">
        <f t="shared" si="377"/>
        <v>14.350770365529002</v>
      </c>
      <c r="AE192" s="81">
        <f>[1]Malaysia!DA$2826</f>
        <v>144.12429705274801</v>
      </c>
      <c r="AF192" s="85">
        <f t="shared" si="369"/>
        <v>-16.793759546381025</v>
      </c>
      <c r="AG192" s="81">
        <f>[1]Malaysia!DA$2828</f>
        <v>55.6300948561586</v>
      </c>
      <c r="AH192" s="85">
        <f t="shared" si="378"/>
        <v>-19.843889307138596</v>
      </c>
      <c r="AI192" s="477"/>
      <c r="AJ192" s="477" t="s">
        <v>43</v>
      </c>
      <c r="AK192" s="81">
        <f>[1]Malaysia!DA$2830</f>
        <v>198.36542390880601</v>
      </c>
      <c r="AL192" s="85">
        <f t="shared" si="370"/>
        <v>66.000739498134635</v>
      </c>
      <c r="AM192" s="81">
        <f>[1]Malaysia!DA$2834</f>
        <v>70.306182603921997</v>
      </c>
      <c r="AN192" s="85">
        <f t="shared" si="371"/>
        <v>-8.1259327178729137</v>
      </c>
      <c r="AO192" s="466">
        <f>([1]Malaysia!DA2837*[1]Malaysia!$H2837+[1]Malaysia!DA2839*[1]Malaysia!$H2539)/SUM([1]Malaysia!$H$2837,[1]Malaysia!$H$2839)</f>
        <v>50.130716411519344</v>
      </c>
      <c r="AP192" s="85">
        <f t="shared" si="372"/>
        <v>-60.166757685304546</v>
      </c>
      <c r="AQ192" s="477"/>
      <c r="AR192" s="477" t="s">
        <v>43</v>
      </c>
      <c r="AS192" s="81">
        <f>[1]Malaysia!DA$2842</f>
        <v>189.16533815018099</v>
      </c>
      <c r="AT192" s="85">
        <f t="shared" si="373"/>
        <v>5.4778103307882873</v>
      </c>
      <c r="AU192" s="81">
        <f>[1]Malaysia!DA$2843</f>
        <v>75.346319103993295</v>
      </c>
      <c r="AV192" s="85">
        <f t="shared" si="374"/>
        <v>-2.4113425737699714</v>
      </c>
      <c r="AW192" s="81">
        <f>[1]Malaysia!DA$2844</f>
        <v>91.802188823940696</v>
      </c>
      <c r="AX192" s="85">
        <f t="shared" si="375"/>
        <v>-17.389138673559117</v>
      </c>
      <c r="AY192" s="477"/>
      <c r="AZ192" s="477" t="s">
        <v>43</v>
      </c>
      <c r="BA192" s="81">
        <f>[1]Malaysia!DA$2845</f>
        <v>77.759015731251196</v>
      </c>
      <c r="BB192" s="85">
        <f t="shared" si="379"/>
        <v>-7.9902449070173986</v>
      </c>
      <c r="BC192" s="81">
        <f>[1]Malaysia!DA$2846</f>
        <v>140.047033431698</v>
      </c>
      <c r="BD192" s="85">
        <f t="shared" si="380"/>
        <v>-0.51649451809994673</v>
      </c>
      <c r="BE192" s="81">
        <f>[1]Malaysia!DA$2847</f>
        <v>97.921446699263299</v>
      </c>
      <c r="BF192" s="85">
        <f t="shared" si="381"/>
        <v>14.37512135524392</v>
      </c>
      <c r="BG192" s="81">
        <f>[1]Malaysia!DA$2849</f>
        <v>108.623760254106</v>
      </c>
      <c r="BH192" s="85">
        <f t="shared" si="376"/>
        <v>5.9351367655077922</v>
      </c>
      <c r="BI192" s="480"/>
    </row>
    <row r="193" spans="1:61" s="458" customFormat="1" ht="15" customHeight="1">
      <c r="A193" s="32"/>
      <c r="B193" s="32" t="s">
        <v>44</v>
      </c>
      <c r="C193" s="81">
        <f>[1]Malaysia!DB$2780</f>
        <v>231.676388335897</v>
      </c>
      <c r="D193" s="85">
        <f t="shared" si="359"/>
        <v>8.2763371585337495</v>
      </c>
      <c r="E193" s="81">
        <f>[1]Malaysia!DB$2781</f>
        <v>113.272196645893</v>
      </c>
      <c r="F193" s="85">
        <f t="shared" si="360"/>
        <v>-1.9265623282876874</v>
      </c>
      <c r="G193" s="81">
        <f>[1]Malaysia!DB$2782</f>
        <v>136.40748702970501</v>
      </c>
      <c r="H193" s="85">
        <f t="shared" si="361"/>
        <v>13.444096086207466</v>
      </c>
      <c r="I193" s="81">
        <f>[1]Malaysia!DB$2787</f>
        <v>255.362142630379</v>
      </c>
      <c r="J193" s="85">
        <f t="shared" si="362"/>
        <v>17.970614419451508</v>
      </c>
      <c r="K193" s="32"/>
      <c r="L193" s="32" t="s">
        <v>44</v>
      </c>
      <c r="M193" s="81">
        <f>[1]Malaysia!DB$2791</f>
        <v>135.96193245171099</v>
      </c>
      <c r="N193" s="85">
        <f t="shared" si="363"/>
        <v>2.2014981551510289</v>
      </c>
      <c r="O193" s="81">
        <f>[1]Malaysia!DB$2793</f>
        <v>165.01999280682099</v>
      </c>
      <c r="P193" s="85">
        <f t="shared" si="364"/>
        <v>38.099174613838272</v>
      </c>
      <c r="Q193" s="81">
        <f>[1]Malaysia!DB$2794</f>
        <v>159.274404624977</v>
      </c>
      <c r="R193" s="85">
        <f t="shared" si="365"/>
        <v>9.4946348597045045</v>
      </c>
      <c r="S193" s="32"/>
      <c r="T193" s="32" t="s">
        <v>44</v>
      </c>
      <c r="U193" s="81">
        <f>[1]Malaysia!DB$2801</f>
        <v>108.302658213388</v>
      </c>
      <c r="V193" s="85">
        <f t="shared" si="366"/>
        <v>2.3779259659617367</v>
      </c>
      <c r="W193" s="81">
        <f>[1]Malaysia!DB$2805</f>
        <v>104.00437756657</v>
      </c>
      <c r="X193" s="85">
        <f t="shared" si="367"/>
        <v>5.2128074244119631</v>
      </c>
      <c r="Y193" s="81">
        <f>[1]Malaysia!DB$2813</f>
        <v>126.29041663129399</v>
      </c>
      <c r="Z193" s="85">
        <f t="shared" si="368"/>
        <v>3.4261119153491819</v>
      </c>
      <c r="AA193" s="32"/>
      <c r="AB193" s="32" t="s">
        <v>44</v>
      </c>
      <c r="AC193" s="81">
        <f>[1]Malaysia!DB$2824</f>
        <v>147.95497983360701</v>
      </c>
      <c r="AD193" s="85">
        <f t="shared" si="377"/>
        <v>12.322977552211327</v>
      </c>
      <c r="AE193" s="81">
        <f>[1]Malaysia!DB$2826</f>
        <v>197.01235020613299</v>
      </c>
      <c r="AF193" s="85">
        <f t="shared" si="369"/>
        <v>6.8543940554863383</v>
      </c>
      <c r="AG193" s="81">
        <f>[1]Malaysia!DB$2828</f>
        <v>55.781179989695403</v>
      </c>
      <c r="AH193" s="85">
        <f t="shared" si="378"/>
        <v>-15.026021773596725</v>
      </c>
      <c r="AI193" s="32"/>
      <c r="AJ193" s="32" t="s">
        <v>44</v>
      </c>
      <c r="AK193" s="81">
        <f>[1]Malaysia!DB$2830</f>
        <v>197.03143404630501</v>
      </c>
      <c r="AL193" s="85">
        <f t="shared" si="370"/>
        <v>69.583013049237053</v>
      </c>
      <c r="AM193" s="81">
        <f>[1]Malaysia!DB$2834</f>
        <v>81.5078471893884</v>
      </c>
      <c r="AN193" s="85">
        <f t="shared" si="371"/>
        <v>16.082555073355721</v>
      </c>
      <c r="AO193" s="466">
        <f>([1]Malaysia!DB2837*[1]Malaysia!$H2837+[1]Malaysia!DB2839*[1]Malaysia!$H2539)/SUM([1]Malaysia!$H$2837,[1]Malaysia!$H$2839)</f>
        <v>51.020354315983845</v>
      </c>
      <c r="AP193" s="85">
        <f t="shared" si="372"/>
        <v>-60.116425993755271</v>
      </c>
      <c r="AQ193" s="32"/>
      <c r="AR193" s="32" t="s">
        <v>44</v>
      </c>
      <c r="AS193" s="81">
        <f>[1]Malaysia!DB$2842</f>
        <v>173.64258440265601</v>
      </c>
      <c r="AT193" s="85">
        <f t="shared" si="373"/>
        <v>4.0732049996635737</v>
      </c>
      <c r="AU193" s="81">
        <f>[1]Malaysia!DB$2843</f>
        <v>75.262115630685301</v>
      </c>
      <c r="AV193" s="85">
        <f t="shared" si="374"/>
        <v>1.2448371510287188</v>
      </c>
      <c r="AW193" s="81">
        <f>[1]Malaysia!DB$2844</f>
        <v>85.377053805312599</v>
      </c>
      <c r="AX193" s="85">
        <f t="shared" si="375"/>
        <v>-25.34126756433632</v>
      </c>
      <c r="AY193" s="32"/>
      <c r="AZ193" s="32" t="s">
        <v>44</v>
      </c>
      <c r="BA193" s="81">
        <f>[1]Malaysia!DB$2845</f>
        <v>74.212989652892404</v>
      </c>
      <c r="BB193" s="85">
        <f t="shared" si="379"/>
        <v>-3.5955069908042248</v>
      </c>
      <c r="BC193" s="81">
        <f>[1]Malaysia!DB$2846</f>
        <v>131.18637992973899</v>
      </c>
      <c r="BD193" s="85">
        <f t="shared" si="380"/>
        <v>2.1388216720960713</v>
      </c>
      <c r="BE193" s="81">
        <f>[1]Malaysia!DB$2847</f>
        <v>89.175600756546501</v>
      </c>
      <c r="BF193" s="85">
        <f t="shared" si="381"/>
        <v>4.9799002850475773</v>
      </c>
      <c r="BG193" s="81">
        <f>[1]Malaysia!DB$2849</f>
        <v>86.539487876672894</v>
      </c>
      <c r="BH193" s="85">
        <f t="shared" si="376"/>
        <v>-8.5529120306459703</v>
      </c>
      <c r="BI193" s="480"/>
    </row>
    <row r="194" spans="1:61" s="458" customFormat="1" ht="15" customHeight="1">
      <c r="A194" s="32"/>
      <c r="B194" s="32"/>
      <c r="C194" s="81"/>
      <c r="D194" s="85"/>
      <c r="E194" s="81"/>
      <c r="F194" s="85"/>
      <c r="G194" s="81"/>
      <c r="H194" s="85"/>
      <c r="I194" s="81"/>
      <c r="J194" s="85"/>
      <c r="K194" s="32"/>
      <c r="L194" s="32"/>
      <c r="M194" s="81"/>
      <c r="N194" s="85"/>
      <c r="O194" s="81"/>
      <c r="P194" s="85"/>
      <c r="Q194" s="81"/>
      <c r="R194" s="85"/>
      <c r="S194" s="32"/>
      <c r="T194" s="32"/>
      <c r="U194" s="81"/>
      <c r="V194" s="85"/>
      <c r="W194" s="81"/>
      <c r="X194" s="85"/>
      <c r="Y194" s="81"/>
      <c r="Z194" s="85"/>
      <c r="AA194" s="32"/>
      <c r="AB194" s="32"/>
      <c r="AC194" s="81"/>
      <c r="AD194" s="85"/>
      <c r="AE194" s="81"/>
      <c r="AF194" s="85"/>
      <c r="AG194" s="81"/>
      <c r="AH194" s="85"/>
      <c r="AI194" s="32"/>
      <c r="AJ194" s="32"/>
      <c r="AK194" s="81"/>
      <c r="AL194" s="85"/>
      <c r="AM194" s="81"/>
      <c r="AN194" s="85"/>
      <c r="AO194" s="466"/>
      <c r="AP194" s="85"/>
      <c r="AQ194" s="32"/>
      <c r="AR194" s="32"/>
      <c r="AS194" s="81"/>
      <c r="AT194" s="85"/>
      <c r="AU194" s="81"/>
      <c r="AV194" s="85"/>
      <c r="AW194" s="81"/>
      <c r="AX194" s="85"/>
      <c r="AY194" s="32"/>
      <c r="AZ194" s="32"/>
      <c r="BA194" s="81"/>
      <c r="BB194" s="85"/>
      <c r="BC194" s="81"/>
      <c r="BD194" s="85"/>
      <c r="BE194" s="81"/>
      <c r="BF194" s="85"/>
      <c r="BG194" s="81"/>
      <c r="BH194" s="85"/>
      <c r="BI194" s="480"/>
    </row>
    <row r="195" spans="1:61" s="458" customFormat="1" ht="15" customHeight="1">
      <c r="A195" s="476">
        <v>2023</v>
      </c>
      <c r="B195" s="32" t="s">
        <v>33</v>
      </c>
      <c r="C195" s="81">
        <f>[1]Malaysia!DC$2780</f>
        <v>217.73811854621599</v>
      </c>
      <c r="D195" s="85">
        <f t="shared" ref="D195:D206" si="382">C195/C182*100-100</f>
        <v>22.500130365039468</v>
      </c>
      <c r="E195" s="81">
        <f>[1]Malaysia!DC$2781</f>
        <v>134.52277155106</v>
      </c>
      <c r="F195" s="85">
        <f t="shared" ref="F195:F206" si="383">E195/E182*100-100</f>
        <v>11.482868074874531</v>
      </c>
      <c r="G195" s="81">
        <f>[1]Malaysia!DC$2782</f>
        <v>129.07548555538801</v>
      </c>
      <c r="H195" s="85">
        <f t="shared" ref="H195:H206" si="384">G195/G182*100-100</f>
        <v>-3.9172132679280196</v>
      </c>
      <c r="I195" s="81">
        <f>[1]Malaysia!DC$2787</f>
        <v>233.03994020014801</v>
      </c>
      <c r="J195" s="85">
        <f t="shared" ref="J195:J206" si="385">I195/I182*100-100</f>
        <v>7.2772059426010003</v>
      </c>
      <c r="K195" s="476">
        <v>2023</v>
      </c>
      <c r="L195" s="32" t="s">
        <v>467</v>
      </c>
      <c r="M195" s="81">
        <f>[1]Malaysia!DC$2791</f>
        <v>124.574599838099</v>
      </c>
      <c r="N195" s="85">
        <f t="shared" ref="N195:N206" si="386">M195/M182*100-100</f>
        <v>-0.71389236387310007</v>
      </c>
      <c r="O195" s="81">
        <f>[1]Malaysia!DC$2793</f>
        <v>146.48218713811599</v>
      </c>
      <c r="P195" s="85">
        <f t="shared" ref="P195:P206" si="387">O195/O182*100-100</f>
        <v>8.9988173824179256</v>
      </c>
      <c r="Q195" s="81">
        <f>[1]Malaysia!DC$2794</f>
        <v>160.45924791346701</v>
      </c>
      <c r="R195" s="85">
        <f t="shared" ref="R195:R206" si="388">Q195/Q182*100-100</f>
        <v>9.392741700223354</v>
      </c>
      <c r="S195" s="476">
        <v>2023</v>
      </c>
      <c r="T195" s="32" t="s">
        <v>467</v>
      </c>
      <c r="U195" s="81">
        <f>[1]Malaysia!DC$2801</f>
        <v>108.579514667224</v>
      </c>
      <c r="V195" s="85">
        <f t="shared" ref="V195:V206" si="389">U195/U182*100-100</f>
        <v>4.8378695888342378</v>
      </c>
      <c r="W195" s="81">
        <f>[1]Malaysia!DC$2805</f>
        <v>104.41265770656599</v>
      </c>
      <c r="X195" s="85">
        <f t="shared" ref="X195:X206" si="390">W195/W182*100-100</f>
        <v>4.9451896486732068</v>
      </c>
      <c r="Y195" s="81">
        <f>[1]Malaysia!DC$2813</f>
        <v>128.311270497907</v>
      </c>
      <c r="Z195" s="85">
        <f t="shared" ref="Z195:Z206" si="391">Y195/Y182*100-100</f>
        <v>4.3047004407082596</v>
      </c>
      <c r="AA195" s="476">
        <v>2023</v>
      </c>
      <c r="AB195" s="32" t="s">
        <v>467</v>
      </c>
      <c r="AC195" s="81">
        <f>[1]Malaysia!DC$2824</f>
        <v>148.862667320252</v>
      </c>
      <c r="AD195" s="85">
        <f t="shared" ref="AD195:AD206" si="392">AC195/AC182*100-100</f>
        <v>6.5804668261198742</v>
      </c>
      <c r="AE195" s="81">
        <f>[1]Malaysia!DC$2826</f>
        <v>204.523204975315</v>
      </c>
      <c r="AF195" s="85">
        <f t="shared" ref="AF195:AF206" si="393">AE195/AE182*100-100</f>
        <v>25.275522873342354</v>
      </c>
      <c r="AG195" s="81">
        <f>[1]Malaysia!DC$2828</f>
        <v>56.899719473778603</v>
      </c>
      <c r="AH195" s="85">
        <f t="shared" ref="AH195:AH206" si="394">AG195/AG182*100-100</f>
        <v>-25.467809087688835</v>
      </c>
      <c r="AI195" s="476">
        <v>2023</v>
      </c>
      <c r="AJ195" s="32" t="s">
        <v>467</v>
      </c>
      <c r="AK195" s="81">
        <f>[1]Malaysia!DC$2830</f>
        <v>164.12817940771899</v>
      </c>
      <c r="AL195" s="85">
        <f t="shared" ref="AL195:AL206" si="395">AK195/AK182*100-100</f>
        <v>6.503375010727666</v>
      </c>
      <c r="AM195" s="81">
        <f>[1]Malaysia!DC$2834</f>
        <v>70.200580449437894</v>
      </c>
      <c r="AN195" s="85">
        <f t="shared" ref="AN195:AN206" si="396">AM195/AM182*100-100</f>
        <v>19.566459894190189</v>
      </c>
      <c r="AO195" s="466">
        <f>([1]Malaysia!DC2837*[1]Malaysia!$H2837+[1]Malaysia!DC2839*[1]Malaysia!$H2539)/SUM([1]Malaysia!$H$2837,[1]Malaysia!$H$2839)</f>
        <v>52.812584309227525</v>
      </c>
      <c r="AP195" s="85">
        <f t="shared" ref="AP195:AP206" si="397">AO195/AO182*100-100</f>
        <v>-59.090183888301603</v>
      </c>
      <c r="AQ195" s="476">
        <v>2023</v>
      </c>
      <c r="AR195" s="32" t="s">
        <v>467</v>
      </c>
      <c r="AS195" s="81">
        <f>[1]Malaysia!DC$2842</f>
        <v>174.577746125423</v>
      </c>
      <c r="AT195" s="85">
        <f t="shared" ref="AT195:AT206" si="398">AS195/AS182*100-100</f>
        <v>3.9705263276393907</v>
      </c>
      <c r="AU195" s="81">
        <f>[1]Malaysia!DC$2843</f>
        <v>75.476062085864498</v>
      </c>
      <c r="AV195" s="85">
        <f t="shared" ref="AV195:AV206" si="399">AU195/AU182*100-100</f>
        <v>5.7536381006024584</v>
      </c>
      <c r="AW195" s="81">
        <f>[1]Malaysia!DC$2844</f>
        <v>98.818687491075195</v>
      </c>
      <c r="AX195" s="85">
        <f t="shared" ref="AX195:AX206" si="400">AW195/AW182*100-100</f>
        <v>-3.3905068766229078</v>
      </c>
      <c r="AY195" s="476">
        <v>2023</v>
      </c>
      <c r="AZ195" s="32" t="s">
        <v>467</v>
      </c>
      <c r="BA195" s="81">
        <f>[1]Malaysia!DC$2845</f>
        <v>74.559340559134</v>
      </c>
      <c r="BB195" s="85">
        <f t="shared" ref="BB195:BB206" si="401">BA195/BA182*100-100</f>
        <v>-5.5316011084182719</v>
      </c>
      <c r="BC195" s="81">
        <f>[1]Malaysia!DC$2846</f>
        <v>129.39732844899299</v>
      </c>
      <c r="BD195" s="85">
        <f t="shared" ref="BD195:BD206" si="402">BC195/BC182*100-100</f>
        <v>-6.3437914308128285</v>
      </c>
      <c r="BE195" s="81">
        <f>[1]Malaysia!DC$2847</f>
        <v>100.740847014243</v>
      </c>
      <c r="BF195" s="85">
        <f t="shared" ref="BF195:BF206" si="403">BE195/BE182*100-100</f>
        <v>3.3556046326055196</v>
      </c>
      <c r="BG195" s="81">
        <f>[1]Malaysia!DC$2849</f>
        <v>95.682853010109994</v>
      </c>
      <c r="BH195" s="85">
        <f t="shared" ref="BH195:BH206" si="404">BG195/BG182*100-100</f>
        <v>-11.9209281075359</v>
      </c>
      <c r="BI195" s="480"/>
    </row>
    <row r="196" spans="1:61" s="458" customFormat="1" ht="15" customHeight="1">
      <c r="A196" s="32"/>
      <c r="B196" s="32" t="s">
        <v>34</v>
      </c>
      <c r="C196" s="81">
        <f>[1]Malaysia!DD$2780</f>
        <v>176.89847416085601</v>
      </c>
      <c r="D196" s="85">
        <f t="shared" si="382"/>
        <v>11.783786078357593</v>
      </c>
      <c r="E196" s="81">
        <f>[1]Malaysia!DD$2781</f>
        <v>134.40478676386101</v>
      </c>
      <c r="F196" s="85">
        <f t="shared" si="383"/>
        <v>18.486358944941443</v>
      </c>
      <c r="G196" s="81">
        <f>[1]Malaysia!DD$2782</f>
        <v>114.782573978149</v>
      </c>
      <c r="H196" s="85">
        <f t="shared" si="384"/>
        <v>-13.271959896848401</v>
      </c>
      <c r="I196" s="81">
        <f>[1]Malaysia!DD$2787</f>
        <v>195.94731949222299</v>
      </c>
      <c r="J196" s="85">
        <f t="shared" si="385"/>
        <v>4.3831408145671844</v>
      </c>
      <c r="K196" s="32"/>
      <c r="L196" s="32" t="s">
        <v>468</v>
      </c>
      <c r="M196" s="81">
        <f>[1]Malaysia!DD$2791</f>
        <v>140.99588427136601</v>
      </c>
      <c r="N196" s="85">
        <f t="shared" si="386"/>
        <v>8.0923016692793936</v>
      </c>
      <c r="O196" s="81">
        <f>[1]Malaysia!DD$2793</f>
        <v>106.920380536469</v>
      </c>
      <c r="P196" s="85">
        <f t="shared" si="387"/>
        <v>-9.7521684471202548</v>
      </c>
      <c r="Q196" s="81">
        <f>[1]Malaysia!DD$2794</f>
        <v>161.71669746262</v>
      </c>
      <c r="R196" s="85">
        <f t="shared" si="388"/>
        <v>9.3416189232614357</v>
      </c>
      <c r="S196" s="32"/>
      <c r="T196" s="32" t="s">
        <v>468</v>
      </c>
      <c r="U196" s="81">
        <f>[1]Malaysia!DD$2801</f>
        <v>108.6779161935</v>
      </c>
      <c r="V196" s="85">
        <f t="shared" si="389"/>
        <v>7.2294120916278644</v>
      </c>
      <c r="W196" s="81">
        <f>[1]Malaysia!DD$2805</f>
        <v>104.70781072727399</v>
      </c>
      <c r="X196" s="85">
        <f t="shared" si="390"/>
        <v>4.5680227005248497</v>
      </c>
      <c r="Y196" s="81">
        <f>[1]Malaysia!DD$2813</f>
        <v>130.96053595175201</v>
      </c>
      <c r="Z196" s="85">
        <f t="shared" si="391"/>
        <v>4.5482908883502944</v>
      </c>
      <c r="AA196" s="32"/>
      <c r="AB196" s="32" t="s">
        <v>468</v>
      </c>
      <c r="AC196" s="81">
        <f>[1]Malaysia!DD$2824</f>
        <v>148.656079210493</v>
      </c>
      <c r="AD196" s="85">
        <f t="shared" si="392"/>
        <v>5.3543366248795223</v>
      </c>
      <c r="AE196" s="81">
        <f>[1]Malaysia!DD$2826</f>
        <v>245.838656987364</v>
      </c>
      <c r="AF196" s="85">
        <f t="shared" si="393"/>
        <v>48.033978721587033</v>
      </c>
      <c r="AG196" s="81">
        <f>[1]Malaysia!DD$2828</f>
        <v>67.139776562284197</v>
      </c>
      <c r="AH196" s="85">
        <f t="shared" si="394"/>
        <v>-22.900616955255671</v>
      </c>
      <c r="AI196" s="32"/>
      <c r="AJ196" s="32" t="s">
        <v>468</v>
      </c>
      <c r="AK196" s="81">
        <f>[1]Malaysia!DD$2830</f>
        <v>121.099416541803</v>
      </c>
      <c r="AL196" s="85">
        <f t="shared" si="395"/>
        <v>-28.402937399752417</v>
      </c>
      <c r="AM196" s="81">
        <f>[1]Malaysia!DD$2834</f>
        <v>66.820413003349103</v>
      </c>
      <c r="AN196" s="85">
        <f t="shared" si="396"/>
        <v>16.142227048854622</v>
      </c>
      <c r="AO196" s="466">
        <f>([1]Malaysia!DD2837*[1]Malaysia!$H2837+[1]Malaysia!DD2839*[1]Malaysia!$H2539)/SUM([1]Malaysia!$H$2837,[1]Malaysia!$H$2839)</f>
        <v>53.314449482441809</v>
      </c>
      <c r="AP196" s="85">
        <f t="shared" si="397"/>
        <v>14.318702969776439</v>
      </c>
      <c r="AQ196" s="32"/>
      <c r="AR196" s="32" t="s">
        <v>468</v>
      </c>
      <c r="AS196" s="81">
        <f>[1]Malaysia!DD$2842</f>
        <v>159.46539390946299</v>
      </c>
      <c r="AT196" s="85">
        <f t="shared" si="398"/>
        <v>3.6056615772236853</v>
      </c>
      <c r="AU196" s="81">
        <f>[1]Malaysia!DD$2843</f>
        <v>75.765357968800998</v>
      </c>
      <c r="AV196" s="85">
        <f t="shared" si="399"/>
        <v>10.763742570679398</v>
      </c>
      <c r="AW196" s="81">
        <f>[1]Malaysia!DD$2844</f>
        <v>88.088122091550105</v>
      </c>
      <c r="AX196" s="85">
        <f t="shared" si="400"/>
        <v>6.7475769811472048</v>
      </c>
      <c r="AY196" s="32"/>
      <c r="AZ196" s="32" t="s">
        <v>468</v>
      </c>
      <c r="BA196" s="81">
        <f>[1]Malaysia!DD$2845</f>
        <v>73.048496850855898</v>
      </c>
      <c r="BB196" s="85">
        <f t="shared" si="401"/>
        <v>4.187719119729195</v>
      </c>
      <c r="BC196" s="81">
        <f>[1]Malaysia!DD$2846</f>
        <v>139.18519263611799</v>
      </c>
      <c r="BD196" s="85">
        <f t="shared" si="402"/>
        <v>1.1460825822789076</v>
      </c>
      <c r="BE196" s="81">
        <f>[1]Malaysia!DD$2847</f>
        <v>103.738749311112</v>
      </c>
      <c r="BF196" s="85">
        <f t="shared" si="403"/>
        <v>8.9665414890905453</v>
      </c>
      <c r="BG196" s="81">
        <f>[1]Malaysia!DD$2849</f>
        <v>92.897409570798601</v>
      </c>
      <c r="BH196" s="85">
        <f t="shared" si="404"/>
        <v>6.8554201300657951</v>
      </c>
      <c r="BI196" s="480"/>
    </row>
    <row r="197" spans="1:61" s="458" customFormat="1" ht="15" customHeight="1">
      <c r="A197" s="32"/>
      <c r="B197" s="32" t="s">
        <v>35</v>
      </c>
      <c r="C197" s="81">
        <f>[1]Malaysia!DE$2780</f>
        <v>155.19458937773001</v>
      </c>
      <c r="D197" s="85">
        <f t="shared" si="382"/>
        <v>-21.553238655538237</v>
      </c>
      <c r="E197" s="81">
        <f>[1]Malaysia!DE$2781</f>
        <v>123.68925211370799</v>
      </c>
      <c r="F197" s="85">
        <f t="shared" si="383"/>
        <v>16.450579991751127</v>
      </c>
      <c r="G197" s="81">
        <f>[1]Malaysia!DE$2782</f>
        <v>116.53559525484199</v>
      </c>
      <c r="H197" s="85">
        <f t="shared" si="384"/>
        <v>-1.9311116505552661</v>
      </c>
      <c r="I197" s="81">
        <f>[1]Malaysia!DE$2787</f>
        <v>221.14722696482301</v>
      </c>
      <c r="J197" s="85">
        <f t="shared" si="385"/>
        <v>12.238357438484798</v>
      </c>
      <c r="K197" s="32"/>
      <c r="L197" s="32" t="s">
        <v>469</v>
      </c>
      <c r="M197" s="81">
        <f>[1]Malaysia!DE$2791</f>
        <v>143.48582685471101</v>
      </c>
      <c r="N197" s="85">
        <f t="shared" si="386"/>
        <v>2.751628630455798</v>
      </c>
      <c r="O197" s="81">
        <f>[1]Malaysia!DE$2793</f>
        <v>147.38043121090899</v>
      </c>
      <c r="P197" s="85">
        <f t="shared" si="387"/>
        <v>18.717407813686378</v>
      </c>
      <c r="Q197" s="81">
        <f>[1]Malaysia!DE$2794</f>
        <v>162.86535914886201</v>
      </c>
      <c r="R197" s="85">
        <f t="shared" si="388"/>
        <v>9.304820448334695</v>
      </c>
      <c r="S197" s="32"/>
      <c r="T197" s="32" t="s">
        <v>469</v>
      </c>
      <c r="U197" s="81">
        <f>[1]Malaysia!DE$2801</f>
        <v>107.958663282374</v>
      </c>
      <c r="V197" s="85">
        <f t="shared" si="389"/>
        <v>8.6678647859363025</v>
      </c>
      <c r="W197" s="81">
        <f>[1]Malaysia!DE$2805</f>
        <v>105.04618098941999</v>
      </c>
      <c r="X197" s="85">
        <f t="shared" si="390"/>
        <v>4.3027556008937324</v>
      </c>
      <c r="Y197" s="81">
        <f>[1]Malaysia!DE$2813</f>
        <v>138.42507057082199</v>
      </c>
      <c r="Z197" s="85">
        <f t="shared" si="391"/>
        <v>6.408347755904245</v>
      </c>
      <c r="AA197" s="32"/>
      <c r="AB197" s="32" t="s">
        <v>469</v>
      </c>
      <c r="AC197" s="81">
        <f>[1]Malaysia!DE$2824</f>
        <v>149.36827008557</v>
      </c>
      <c r="AD197" s="85">
        <f t="shared" si="392"/>
        <v>4.8992285834971625</v>
      </c>
      <c r="AE197" s="81">
        <f>[1]Malaysia!DE$2826</f>
        <v>249.13564447544499</v>
      </c>
      <c r="AF197" s="85">
        <f t="shared" si="393"/>
        <v>55.119098244845702</v>
      </c>
      <c r="AG197" s="81">
        <f>[1]Malaysia!DE$2828</f>
        <v>63.395400416033098</v>
      </c>
      <c r="AH197" s="85">
        <f t="shared" si="394"/>
        <v>-23.520263781979253</v>
      </c>
      <c r="AI197" s="32"/>
      <c r="AJ197" s="32" t="s">
        <v>469</v>
      </c>
      <c r="AK197" s="81">
        <f>[1]Malaysia!DE$2830</f>
        <v>160.84558602327701</v>
      </c>
      <c r="AL197" s="85">
        <f t="shared" si="395"/>
        <v>-19.221830526178465</v>
      </c>
      <c r="AM197" s="81">
        <f>[1]Malaysia!DE$2834</f>
        <v>67.830625716082807</v>
      </c>
      <c r="AN197" s="85">
        <f t="shared" si="396"/>
        <v>2.3327933165359269</v>
      </c>
      <c r="AO197" s="466">
        <f>([1]Malaysia!DE2837*[1]Malaysia!$H2837+[1]Malaysia!DE2839*[1]Malaysia!$H2539)/SUM([1]Malaysia!$H$2837,[1]Malaysia!$H$2839)</f>
        <v>56.427981036280563</v>
      </c>
      <c r="AP197" s="85">
        <f t="shared" si="397"/>
        <v>12.31409273456876</v>
      </c>
      <c r="AQ197" s="32"/>
      <c r="AR197" s="32" t="s">
        <v>469</v>
      </c>
      <c r="AS197" s="81">
        <f>[1]Malaysia!DE$2842</f>
        <v>151.66184366802199</v>
      </c>
      <c r="AT197" s="85">
        <f t="shared" si="398"/>
        <v>2.6277373768789118</v>
      </c>
      <c r="AU197" s="81">
        <f>[1]Malaysia!DE$2843</f>
        <v>75.004819240926196</v>
      </c>
      <c r="AV197" s="85">
        <f t="shared" si="399"/>
        <v>14.123040427206107</v>
      </c>
      <c r="AW197" s="81">
        <f>[1]Malaysia!DE$2844</f>
        <v>92.970319391310895</v>
      </c>
      <c r="AX197" s="85">
        <f t="shared" si="400"/>
        <v>3.6994224538434679</v>
      </c>
      <c r="AY197" s="32"/>
      <c r="AZ197" s="32" t="s">
        <v>469</v>
      </c>
      <c r="BA197" s="81">
        <f>[1]Malaysia!DE$2845</f>
        <v>77.774979141728807</v>
      </c>
      <c r="BB197" s="85">
        <f t="shared" si="401"/>
        <v>7.2567145552128238</v>
      </c>
      <c r="BC197" s="81">
        <f>[1]Malaysia!DE$2846</f>
        <v>140.88941554107899</v>
      </c>
      <c r="BD197" s="85">
        <f t="shared" si="402"/>
        <v>-2.178079959101666</v>
      </c>
      <c r="BE197" s="81">
        <f>[1]Malaysia!DE$2847</f>
        <v>100.266235525314</v>
      </c>
      <c r="BF197" s="85">
        <f t="shared" si="403"/>
        <v>-0.30456687168648955</v>
      </c>
      <c r="BG197" s="81">
        <f>[1]Malaysia!DE$2849</f>
        <v>122.51797288625799</v>
      </c>
      <c r="BH197" s="85">
        <f t="shared" si="404"/>
        <v>9.0845040714609269</v>
      </c>
      <c r="BI197" s="480"/>
    </row>
    <row r="198" spans="1:61" s="458" customFormat="1" ht="15" customHeight="1">
      <c r="A198" s="32"/>
      <c r="B198" s="32" t="s">
        <v>36</v>
      </c>
      <c r="C198" s="81">
        <f>[1]Malaysia!DF$2780</f>
        <v>183.46947194321899</v>
      </c>
      <c r="D198" s="85">
        <f t="shared" si="382"/>
        <v>-29.147301832706347</v>
      </c>
      <c r="E198" s="81">
        <f>[1]Malaysia!DF$2781</f>
        <v>113.86263413129301</v>
      </c>
      <c r="F198" s="85">
        <f t="shared" si="383"/>
        <v>-0.93601046584184644</v>
      </c>
      <c r="G198" s="81">
        <f>[1]Malaysia!DF$2782</f>
        <v>110.48602762800699</v>
      </c>
      <c r="H198" s="85">
        <f t="shared" si="384"/>
        <v>-9.8475619837140727</v>
      </c>
      <c r="I198" s="81">
        <f>[1]Malaysia!DF$2787</f>
        <v>258.751369646581</v>
      </c>
      <c r="J198" s="85">
        <f t="shared" si="385"/>
        <v>25.84538988810516</v>
      </c>
      <c r="K198" s="32"/>
      <c r="L198" s="32" t="s">
        <v>470</v>
      </c>
      <c r="M198" s="81">
        <f>[1]Malaysia!DF$2791</f>
        <v>128.92173879946401</v>
      </c>
      <c r="N198" s="85">
        <f t="shared" si="386"/>
        <v>15.37639762876708</v>
      </c>
      <c r="O198" s="81">
        <f>[1]Malaysia!DF$2793</f>
        <v>169.302865033502</v>
      </c>
      <c r="P198" s="85">
        <f t="shared" si="387"/>
        <v>30.646770219304642</v>
      </c>
      <c r="Q198" s="81">
        <f>[1]Malaysia!DF$2794</f>
        <v>164.11557938159399</v>
      </c>
      <c r="R198" s="85">
        <f t="shared" si="388"/>
        <v>9.8542395296073124</v>
      </c>
      <c r="S198" s="32"/>
      <c r="T198" s="32" t="s">
        <v>470</v>
      </c>
      <c r="U198" s="81">
        <f>[1]Malaysia!DF$2801</f>
        <v>109.0923362119</v>
      </c>
      <c r="V198" s="85">
        <f t="shared" si="389"/>
        <v>-10.995602963651876</v>
      </c>
      <c r="W198" s="81">
        <f>[1]Malaysia!DF$2805</f>
        <v>105.434726225264</v>
      </c>
      <c r="X198" s="85">
        <f t="shared" si="390"/>
        <v>4.6654961141529867</v>
      </c>
      <c r="Y198" s="81">
        <f>[1]Malaysia!DF$2813</f>
        <v>124.14030020854401</v>
      </c>
      <c r="Z198" s="85">
        <f t="shared" si="391"/>
        <v>1.7451521320514587</v>
      </c>
      <c r="AA198" s="32"/>
      <c r="AB198" s="32" t="s">
        <v>470</v>
      </c>
      <c r="AC198" s="81">
        <f>[1]Malaysia!DF$2824</f>
        <v>150.28265328197401</v>
      </c>
      <c r="AD198" s="85">
        <f t="shared" si="392"/>
        <v>6.5166885915487711</v>
      </c>
      <c r="AE198" s="81">
        <f>[1]Malaysia!DF$2826</f>
        <v>228.065647486427</v>
      </c>
      <c r="AF198" s="85">
        <f t="shared" si="393"/>
        <v>32.121810358396942</v>
      </c>
      <c r="AG198" s="81">
        <f>[1]Malaysia!DF$2828</f>
        <v>76.1493739409553</v>
      </c>
      <c r="AH198" s="85">
        <f t="shared" si="394"/>
        <v>-16.759507094380695</v>
      </c>
      <c r="AI198" s="32"/>
      <c r="AJ198" s="32" t="s">
        <v>470</v>
      </c>
      <c r="AK198" s="81">
        <f>[1]Malaysia!DF$2830</f>
        <v>151.059727741975</v>
      </c>
      <c r="AL198" s="85">
        <f t="shared" si="395"/>
        <v>-14.192604327301865</v>
      </c>
      <c r="AM198" s="81">
        <f>[1]Malaysia!DF$2834</f>
        <v>58.435713278047402</v>
      </c>
      <c r="AN198" s="85">
        <f t="shared" si="396"/>
        <v>0.43317146437016163</v>
      </c>
      <c r="AO198" s="466">
        <f>([1]Malaysia!DF2837*[1]Malaysia!$H2837+[1]Malaysia!DF2839*[1]Malaysia!$H2539)/SUM([1]Malaysia!$H$2837,[1]Malaysia!$H$2839)</f>
        <v>52.428251948317012</v>
      </c>
      <c r="AP198" s="85">
        <f t="shared" si="397"/>
        <v>9.9956200268179316</v>
      </c>
      <c r="AQ198" s="32"/>
      <c r="AR198" s="32" t="s">
        <v>470</v>
      </c>
      <c r="AS198" s="81">
        <f>[1]Malaysia!DF$2842</f>
        <v>160.18475435804299</v>
      </c>
      <c r="AT198" s="85">
        <f t="shared" si="398"/>
        <v>4.3470647073649644</v>
      </c>
      <c r="AU198" s="81">
        <f>[1]Malaysia!DF$2843</f>
        <v>75.963387978613596</v>
      </c>
      <c r="AV198" s="85">
        <f t="shared" si="399"/>
        <v>-15.792488229161165</v>
      </c>
      <c r="AW198" s="81">
        <f>[1]Malaysia!DF$2844</f>
        <v>84.178021737337801</v>
      </c>
      <c r="AX198" s="85">
        <f t="shared" si="400"/>
        <v>-17.434324651022877</v>
      </c>
      <c r="AY198" s="32"/>
      <c r="AZ198" s="32" t="s">
        <v>470</v>
      </c>
      <c r="BA198" s="81">
        <f>[1]Malaysia!DF$2845</f>
        <v>64.438058168950604</v>
      </c>
      <c r="BB198" s="85">
        <f t="shared" si="401"/>
        <v>-18.693128176387035</v>
      </c>
      <c r="BC198" s="81">
        <f>[1]Malaysia!DF$2846</f>
        <v>117.46649740095501</v>
      </c>
      <c r="BD198" s="85">
        <f t="shared" si="402"/>
        <v>13.840010333423308</v>
      </c>
      <c r="BE198" s="81">
        <f>[1]Malaysia!DF$2847</f>
        <v>91.979177995013998</v>
      </c>
      <c r="BF198" s="85">
        <f t="shared" si="403"/>
        <v>-5.1845602812223888</v>
      </c>
      <c r="BG198" s="81">
        <f>[1]Malaysia!DF$2849</f>
        <v>93.603784237415397</v>
      </c>
      <c r="BH198" s="85">
        <f t="shared" si="404"/>
        <v>-13.415214772333613</v>
      </c>
      <c r="BI198" s="480"/>
    </row>
    <row r="199" spans="1:61" s="458" customFormat="1" ht="15" customHeight="1">
      <c r="A199" s="32"/>
      <c r="B199" s="32" t="s">
        <v>37</v>
      </c>
      <c r="C199" s="81">
        <f>[1]Malaysia!DG$2780</f>
        <v>256.25379883964598</v>
      </c>
      <c r="D199" s="85">
        <f t="shared" si="382"/>
        <v>8.45733776972979</v>
      </c>
      <c r="E199" s="81">
        <f>[1]Malaysia!DG$2781</f>
        <v>119.849281682136</v>
      </c>
      <c r="F199" s="85">
        <f t="shared" si="383"/>
        <v>-1.9039401322979188</v>
      </c>
      <c r="G199" s="81">
        <f>[1]Malaysia!DG$2782</f>
        <v>110.43781150986599</v>
      </c>
      <c r="H199" s="85">
        <f t="shared" si="384"/>
        <v>-5.4415210468129942</v>
      </c>
      <c r="I199" s="81">
        <f>[1]Malaysia!DG$2787</f>
        <v>270.397080808807</v>
      </c>
      <c r="J199" s="85">
        <f t="shared" si="385"/>
        <v>29.391346171484543</v>
      </c>
      <c r="K199" s="32"/>
      <c r="L199" s="32" t="s">
        <v>37</v>
      </c>
      <c r="M199" s="81">
        <f>[1]Malaysia!DG$2791</f>
        <v>111.728963270609</v>
      </c>
      <c r="N199" s="85">
        <f t="shared" si="386"/>
        <v>8.1643675510858458</v>
      </c>
      <c r="O199" s="81">
        <f>[1]Malaysia!DG$2793</f>
        <v>197.14360870311199</v>
      </c>
      <c r="P199" s="85">
        <f t="shared" si="387"/>
        <v>39.099999999999881</v>
      </c>
      <c r="Q199" s="81">
        <f>[1]Malaysia!DG$2794</f>
        <v>165.62536484620799</v>
      </c>
      <c r="R199" s="85">
        <f t="shared" si="388"/>
        <v>9.8822254361117956</v>
      </c>
      <c r="S199" s="32"/>
      <c r="T199" s="32" t="s">
        <v>37</v>
      </c>
      <c r="U199" s="81">
        <f>[1]Malaysia!DG$2801</f>
        <v>94.745799168952601</v>
      </c>
      <c r="V199" s="85">
        <f t="shared" si="389"/>
        <v>-10.995602963652189</v>
      </c>
      <c r="W199" s="81">
        <f>[1]Malaysia!DG$2805</f>
        <v>107.398307308309</v>
      </c>
      <c r="X199" s="85">
        <f t="shared" si="390"/>
        <v>4.6654961141527735</v>
      </c>
      <c r="Y199" s="81">
        <f>[1]Malaysia!DG$2813</f>
        <v>129.01111480842999</v>
      </c>
      <c r="Z199" s="85">
        <f t="shared" si="391"/>
        <v>11.244024033833881</v>
      </c>
      <c r="AA199" s="32"/>
      <c r="AB199" s="32" t="s">
        <v>37</v>
      </c>
      <c r="AC199" s="81">
        <f>[1]Malaysia!DG$2824</f>
        <v>153.99105980759299</v>
      </c>
      <c r="AD199" s="85">
        <f t="shared" si="392"/>
        <v>7.2813161858968414</v>
      </c>
      <c r="AE199" s="81">
        <f>[1]Malaysia!DG$2826</f>
        <v>196.37948852725501</v>
      </c>
      <c r="AF199" s="85">
        <f t="shared" si="393"/>
        <v>39.800000000000239</v>
      </c>
      <c r="AG199" s="81">
        <f>[1]Malaysia!DG$2828</f>
        <v>103.53834674364001</v>
      </c>
      <c r="AH199" s="85">
        <f t="shared" si="394"/>
        <v>13.499999999999872</v>
      </c>
      <c r="AI199" s="32"/>
      <c r="AJ199" s="32" t="s">
        <v>37</v>
      </c>
      <c r="AK199" s="81">
        <f>[1]Malaysia!DG$2830</f>
        <v>250.525706874278</v>
      </c>
      <c r="AL199" s="85">
        <f t="shared" si="395"/>
        <v>34.500000000000085</v>
      </c>
      <c r="AM199" s="81">
        <f>[1]Malaysia!DG$2834</f>
        <v>61.322269665944098</v>
      </c>
      <c r="AN199" s="85">
        <f t="shared" si="396"/>
        <v>-2.5961067645073825</v>
      </c>
      <c r="AO199" s="466">
        <f>([1]Malaysia!DG2837*[1]Malaysia!$H2837+[1]Malaysia!DG2839*[1]Malaysia!$H2539)/SUM([1]Malaysia!$H$2837,[1]Malaysia!$H$2839)</f>
        <v>53.388028600273955</v>
      </c>
      <c r="AP199" s="85">
        <f t="shared" si="397"/>
        <v>15.79366407664935</v>
      </c>
      <c r="AQ199" s="32"/>
      <c r="AR199" s="32" t="s">
        <v>37</v>
      </c>
      <c r="AS199" s="81">
        <f>[1]Malaysia!DG$2842</f>
        <v>193.316335675966</v>
      </c>
      <c r="AT199" s="85">
        <f t="shared" si="398"/>
        <v>3.3252506719875043</v>
      </c>
      <c r="AU199" s="81">
        <f>[1]Malaysia!DG$2843</f>
        <v>60.040135385347703</v>
      </c>
      <c r="AV199" s="85">
        <f t="shared" si="399"/>
        <v>-15.792488229161208</v>
      </c>
      <c r="AW199" s="81">
        <f>[1]Malaysia!DG$2844</f>
        <v>82.760107981322903</v>
      </c>
      <c r="AX199" s="85">
        <f t="shared" si="400"/>
        <v>-4.8836597835601054</v>
      </c>
      <c r="AY199" s="32"/>
      <c r="AZ199" s="32" t="s">
        <v>37</v>
      </c>
      <c r="BA199" s="81">
        <f>[1]Malaysia!DG$2845</f>
        <v>75.287666474383002</v>
      </c>
      <c r="BB199" s="85">
        <f t="shared" si="401"/>
        <v>4.4239566418533798</v>
      </c>
      <c r="BC199" s="81">
        <f>[1]Malaysia!DG$2846</f>
        <v>160.86734053248699</v>
      </c>
      <c r="BD199" s="85">
        <f t="shared" si="402"/>
        <v>30.55692067608507</v>
      </c>
      <c r="BE199" s="81">
        <f>[1]Malaysia!DG$2847</f>
        <v>91.456413046702906</v>
      </c>
      <c r="BF199" s="85">
        <f t="shared" si="403"/>
        <v>4.578694639240581</v>
      </c>
      <c r="BG199" s="81">
        <f>[1]Malaysia!DG$2849</f>
        <v>87.914586281645697</v>
      </c>
      <c r="BH199" s="85">
        <f t="shared" si="404"/>
        <v>-13.415214772333471</v>
      </c>
      <c r="BI199" s="480"/>
    </row>
    <row r="200" spans="1:61" s="458" customFormat="1" ht="15" customHeight="1">
      <c r="A200" s="32"/>
      <c r="B200" s="32" t="s">
        <v>38</v>
      </c>
      <c r="C200" s="81">
        <f>[1]Malaysia!DH$2780</f>
        <v>237.84786913107499</v>
      </c>
      <c r="D200" s="85">
        <f t="shared" si="382"/>
        <v>8.7733752975654795</v>
      </c>
      <c r="E200" s="81">
        <f>[1]Malaysia!DH$2781</f>
        <v>118.586699876243</v>
      </c>
      <c r="F200" s="85">
        <f t="shared" si="383"/>
        <v>2.8303105332493743</v>
      </c>
      <c r="G200" s="81">
        <f>[1]Malaysia!DH$2782</f>
        <v>110.178342036381</v>
      </c>
      <c r="H200" s="85">
        <f t="shared" si="384"/>
        <v>-10.11100410888011</v>
      </c>
      <c r="I200" s="81">
        <f>[1]Malaysia!DH$2787</f>
        <v>237.80383952965499</v>
      </c>
      <c r="J200" s="85">
        <f t="shared" si="385"/>
        <v>16.04355966524902</v>
      </c>
      <c r="K200" s="32"/>
      <c r="L200" s="32" t="s">
        <v>471</v>
      </c>
      <c r="M200" s="81">
        <f>[1]Malaysia!DH$2791</f>
        <v>118.557477145245</v>
      </c>
      <c r="N200" s="85">
        <f t="shared" si="386"/>
        <v>8.9582160916348812</v>
      </c>
      <c r="O200" s="81">
        <f>[1]Malaysia!DH$2793</f>
        <v>148.27503881593199</v>
      </c>
      <c r="P200" s="85">
        <f t="shared" si="387"/>
        <v>4.4999999999996874</v>
      </c>
      <c r="Q200" s="81">
        <f>[1]Malaysia!DH$2794</f>
        <v>167.40044315497201</v>
      </c>
      <c r="R200" s="85">
        <f t="shared" si="388"/>
        <v>9.9114558478257493</v>
      </c>
      <c r="S200" s="32"/>
      <c r="T200" s="32" t="s">
        <v>471</v>
      </c>
      <c r="U200" s="81">
        <f>[1]Malaysia!DH$2801</f>
        <v>92.660865780528397</v>
      </c>
      <c r="V200" s="85">
        <f t="shared" si="389"/>
        <v>-10.199999999999406</v>
      </c>
      <c r="W200" s="81">
        <f>[1]Malaysia!DH$2805</f>
        <v>104.640938691863</v>
      </c>
      <c r="X200" s="85">
        <f t="shared" si="390"/>
        <v>4.6654961141531714</v>
      </c>
      <c r="Y200" s="81">
        <f>[1]Malaysia!DH$2813</f>
        <v>126.38239750807401</v>
      </c>
      <c r="Z200" s="85">
        <f t="shared" si="391"/>
        <v>9.3958006270425756</v>
      </c>
      <c r="AA200" s="32"/>
      <c r="AB200" s="32" t="s">
        <v>471</v>
      </c>
      <c r="AC200" s="81">
        <f>[1]Malaysia!DH$2824</f>
        <v>151.60502941265</v>
      </c>
      <c r="AD200" s="85">
        <f t="shared" si="392"/>
        <v>7.1113121340349466</v>
      </c>
      <c r="AE200" s="81">
        <f>[1]Malaysia!DH$2826</f>
        <v>175.78652270492901</v>
      </c>
      <c r="AF200" s="85">
        <f t="shared" si="393"/>
        <v>2.199999999998937</v>
      </c>
      <c r="AG200" s="81">
        <f>[1]Malaysia!DH$2828</f>
        <v>66.977613877905199</v>
      </c>
      <c r="AH200" s="85">
        <f t="shared" si="394"/>
        <v>-18.494629822794366</v>
      </c>
      <c r="AI200" s="32"/>
      <c r="AJ200" s="32" t="s">
        <v>471</v>
      </c>
      <c r="AK200" s="81">
        <f>[1]Malaysia!DH$2830</f>
        <v>318.96808206442199</v>
      </c>
      <c r="AL200" s="85">
        <f t="shared" si="395"/>
        <v>26.599999999999739</v>
      </c>
      <c r="AM200" s="81">
        <f>[1]Malaysia!DH$2834</f>
        <v>60.092287812289698</v>
      </c>
      <c r="AN200" s="85">
        <f t="shared" si="396"/>
        <v>-10.720805698151139</v>
      </c>
      <c r="AO200" s="466">
        <f>([1]Malaysia!DH2837*[1]Malaysia!$H2837+[1]Malaysia!DH2839*[1]Malaysia!$H2539)/SUM([1]Malaysia!$H$2837,[1]Malaysia!$H$2839)</f>
        <v>55.548963961571282</v>
      </c>
      <c r="AP200" s="85">
        <f t="shared" si="397"/>
        <v>12.934488001594048</v>
      </c>
      <c r="AQ200" s="32"/>
      <c r="AR200" s="32" t="s">
        <v>471</v>
      </c>
      <c r="AS200" s="81">
        <f>[1]Malaysia!DH$2842</f>
        <v>153.023839783044</v>
      </c>
      <c r="AT200" s="85">
        <f t="shared" si="398"/>
        <v>-1.0304273844383971</v>
      </c>
      <c r="AU200" s="81">
        <f>[1]Malaysia!DH$2843</f>
        <v>62.268209052321701</v>
      </c>
      <c r="AV200" s="85">
        <f t="shared" si="399"/>
        <v>-15.792488229161108</v>
      </c>
      <c r="AW200" s="81">
        <f>[1]Malaysia!DH$2844</f>
        <v>71.428113581429798</v>
      </c>
      <c r="AX200" s="85">
        <f t="shared" si="400"/>
        <v>-22.293286736545951</v>
      </c>
      <c r="AY200" s="32"/>
      <c r="AZ200" s="32" t="s">
        <v>471</v>
      </c>
      <c r="BA200" s="81">
        <f>[1]Malaysia!DH$2845</f>
        <v>70.983215592985204</v>
      </c>
      <c r="BB200" s="85">
        <f t="shared" si="401"/>
        <v>-8.0253553920306757</v>
      </c>
      <c r="BC200" s="81">
        <f>[1]Malaysia!DH$2846</f>
        <v>134.21551114196501</v>
      </c>
      <c r="BD200" s="85">
        <f t="shared" si="402"/>
        <v>4.6831997182228804</v>
      </c>
      <c r="BE200" s="81">
        <f>[1]Malaysia!DH$2847</f>
        <v>86.275707858865104</v>
      </c>
      <c r="BF200" s="85">
        <f t="shared" si="403"/>
        <v>4.5405010312866523</v>
      </c>
      <c r="BG200" s="81">
        <f>[1]Malaysia!DH$2849</f>
        <v>83.741917466073403</v>
      </c>
      <c r="BH200" s="85">
        <f t="shared" si="404"/>
        <v>-18.700000000000401</v>
      </c>
      <c r="BI200" s="480"/>
    </row>
    <row r="201" spans="1:61" s="458" customFormat="1" ht="15" customHeight="1">
      <c r="A201" s="32"/>
      <c r="B201" s="32" t="s">
        <v>39</v>
      </c>
      <c r="C201" s="81">
        <f>[1]Malaysia!DI$2780</f>
        <v>201.127993761613</v>
      </c>
      <c r="D201" s="85">
        <f t="shared" si="382"/>
        <v>-14.361373543766589</v>
      </c>
      <c r="E201" s="81">
        <f>[1]Malaysia!DI$2781</f>
        <v>111.743845605403</v>
      </c>
      <c r="F201" s="85">
        <f t="shared" si="383"/>
        <v>6.1852518476629683</v>
      </c>
      <c r="G201" s="81">
        <f>[1]Malaysia!DI$2782</f>
        <v>114.927165031998</v>
      </c>
      <c r="H201" s="85">
        <f t="shared" si="384"/>
        <v>-2.6575882571220717</v>
      </c>
      <c r="I201" s="81">
        <f>[1]Malaysia!DI$2787</f>
        <v>277.81766691117502</v>
      </c>
      <c r="J201" s="85">
        <f t="shared" si="385"/>
        <v>18.319346791167845</v>
      </c>
      <c r="K201" s="32"/>
      <c r="L201" s="32" t="s">
        <v>472</v>
      </c>
      <c r="M201" s="81">
        <f>[1]Malaysia!DI$2791</f>
        <v>116.68444880855</v>
      </c>
      <c r="N201" s="85">
        <f t="shared" si="386"/>
        <v>7.1173947598929885</v>
      </c>
      <c r="O201" s="81">
        <f>[1]Malaysia!DI$2793</f>
        <v>183.41994795306701</v>
      </c>
      <c r="P201" s="85">
        <f t="shared" si="387"/>
        <v>37.7040145061994</v>
      </c>
      <c r="Q201" s="81">
        <f>[1]Malaysia!DI$2794</f>
        <v>168.27092339165301</v>
      </c>
      <c r="R201" s="85">
        <f t="shared" si="388"/>
        <v>9.9415026180914765</v>
      </c>
      <c r="S201" s="32"/>
      <c r="T201" s="32" t="s">
        <v>472</v>
      </c>
      <c r="U201" s="81">
        <f>[1]Malaysia!DI$2801</f>
        <v>98.5473928755125</v>
      </c>
      <c r="V201" s="85">
        <f t="shared" si="389"/>
        <v>-10.200000000000117</v>
      </c>
      <c r="W201" s="81">
        <f>[1]Malaysia!DI$2805</f>
        <v>106.33129894077</v>
      </c>
      <c r="X201" s="85">
        <f t="shared" si="390"/>
        <v>4.6654961141532993</v>
      </c>
      <c r="Y201" s="81">
        <f>[1]Malaysia!DI$2813</f>
        <v>119.087099909766</v>
      </c>
      <c r="Z201" s="85">
        <f t="shared" si="391"/>
        <v>0.10201838115204964</v>
      </c>
      <c r="AA201" s="32"/>
      <c r="AB201" s="32" t="s">
        <v>472</v>
      </c>
      <c r="AC201" s="81">
        <f>[1]Malaysia!DI$2824</f>
        <v>153.74271719733699</v>
      </c>
      <c r="AD201" s="85">
        <f t="shared" si="392"/>
        <v>7.4485386002792069</v>
      </c>
      <c r="AE201" s="81">
        <f>[1]Malaysia!DI$2826</f>
        <v>150.61942110044399</v>
      </c>
      <c r="AF201" s="85">
        <f t="shared" si="393"/>
        <v>7.1000000000002785</v>
      </c>
      <c r="AG201" s="81">
        <f>[1]Malaysia!DI$2828</f>
        <v>48.293578115379901</v>
      </c>
      <c r="AH201" s="85">
        <f t="shared" si="394"/>
        <v>-3.6999999999998039</v>
      </c>
      <c r="AI201" s="32"/>
      <c r="AJ201" s="32" t="s">
        <v>472</v>
      </c>
      <c r="AK201" s="81">
        <f>[1]Malaysia!DI$2830</f>
        <v>290.55639272900402</v>
      </c>
      <c r="AL201" s="85">
        <f t="shared" si="395"/>
        <v>29.500000000000426</v>
      </c>
      <c r="AM201" s="81">
        <f>[1]Malaysia!DI$2834</f>
        <v>74.024930403327204</v>
      </c>
      <c r="AN201" s="85">
        <f t="shared" si="396"/>
        <v>13.441834005465793</v>
      </c>
      <c r="AO201" s="466">
        <f>([1]Malaysia!DI2837*[1]Malaysia!$H2837+[1]Malaysia!DI2839*[1]Malaysia!$H2539)/SUM([1]Malaysia!$H$2837,[1]Malaysia!$H$2839)</f>
        <v>57.853167560431544</v>
      </c>
      <c r="AP201" s="85">
        <f t="shared" si="397"/>
        <v>16.188384061128431</v>
      </c>
      <c r="AQ201" s="32"/>
      <c r="AR201" s="32" t="s">
        <v>472</v>
      </c>
      <c r="AS201" s="81">
        <f>[1]Malaysia!DI$2842</f>
        <v>136.60257083065099</v>
      </c>
      <c r="AT201" s="85">
        <f t="shared" si="398"/>
        <v>-1.5164294362479893</v>
      </c>
      <c r="AU201" s="81">
        <f>[1]Malaysia!DI$2843</f>
        <v>65.789935632778807</v>
      </c>
      <c r="AV201" s="85">
        <f t="shared" si="399"/>
        <v>-15.792488229161137</v>
      </c>
      <c r="AW201" s="81">
        <f>[1]Malaysia!DI$2844</f>
        <v>87.709869894505303</v>
      </c>
      <c r="AX201" s="85">
        <f t="shared" si="400"/>
        <v>-6.7340956913145504</v>
      </c>
      <c r="AY201" s="32"/>
      <c r="AZ201" s="32" t="s">
        <v>472</v>
      </c>
      <c r="BA201" s="81">
        <f>[1]Malaysia!DI$2845</f>
        <v>69.617841809221503</v>
      </c>
      <c r="BB201" s="85">
        <f t="shared" si="401"/>
        <v>-7.9572846866994098</v>
      </c>
      <c r="BC201" s="81">
        <f>[1]Malaysia!DI$2846</f>
        <v>158.64012869917801</v>
      </c>
      <c r="BD201" s="85">
        <f t="shared" si="402"/>
        <v>11.509162747351766</v>
      </c>
      <c r="BE201" s="81">
        <f>[1]Malaysia!DI$2847</f>
        <v>88.633115133491998</v>
      </c>
      <c r="BF201" s="85">
        <f t="shared" si="403"/>
        <v>-0.93148008149731254</v>
      </c>
      <c r="BG201" s="81">
        <f>[1]Malaysia!DI$2849</f>
        <v>112.82187839270399</v>
      </c>
      <c r="BH201" s="85">
        <f t="shared" si="404"/>
        <v>10.500000000000824</v>
      </c>
      <c r="BI201" s="480"/>
    </row>
    <row r="202" spans="1:61" s="458" customFormat="1" ht="15" customHeight="1">
      <c r="A202" s="32"/>
      <c r="B202" s="32" t="s">
        <v>40</v>
      </c>
      <c r="C202" s="81">
        <f>[1]Malaysia!DJ$2780</f>
        <v>266.61537160307603</v>
      </c>
      <c r="D202" s="85">
        <f t="shared" si="382"/>
        <v>12.277796809518108</v>
      </c>
      <c r="E202" s="81">
        <f>[1]Malaysia!DJ$2781</f>
        <v>119.901196065706</v>
      </c>
      <c r="F202" s="85">
        <f t="shared" si="383"/>
        <v>0.77783238750375006</v>
      </c>
      <c r="G202" s="81">
        <f>[1]Malaysia!DJ$2782</f>
        <v>121.692128847367</v>
      </c>
      <c r="H202" s="85">
        <f t="shared" si="384"/>
        <v>-6.5007880568324623</v>
      </c>
      <c r="I202" s="81">
        <f>[1]Malaysia!DJ$2787</f>
        <v>307.81797971883998</v>
      </c>
      <c r="J202" s="85">
        <f t="shared" si="385"/>
        <v>21.721222948611114</v>
      </c>
      <c r="K202" s="32"/>
      <c r="L202" s="32" t="s">
        <v>473</v>
      </c>
      <c r="M202" s="81">
        <f>[1]Malaysia!DJ$2791</f>
        <v>132.35474160465799</v>
      </c>
      <c r="N202" s="85">
        <f t="shared" si="386"/>
        <v>15.221592552209032</v>
      </c>
      <c r="O202" s="81">
        <f>[1]Malaysia!DJ$2793</f>
        <v>125.515125185863</v>
      </c>
      <c r="P202" s="85">
        <f t="shared" si="387"/>
        <v>-6.8305097122831313</v>
      </c>
      <c r="Q202" s="81">
        <f>[1]Malaysia!DJ$2794</f>
        <v>169.52995507660199</v>
      </c>
      <c r="R202" s="85">
        <f t="shared" si="388"/>
        <v>9.997146482904725</v>
      </c>
      <c r="S202" s="32"/>
      <c r="T202" s="32" t="s">
        <v>473</v>
      </c>
      <c r="U202" s="81">
        <f>[1]Malaysia!DJ$2801</f>
        <v>94.875070869827198</v>
      </c>
      <c r="V202" s="85">
        <f t="shared" si="389"/>
        <v>-10.199999999999719</v>
      </c>
      <c r="W202" s="81">
        <f>[1]Malaysia!DJ$2805</f>
        <v>108.68667237425601</v>
      </c>
      <c r="X202" s="85">
        <f t="shared" si="390"/>
        <v>4.9000000000005457</v>
      </c>
      <c r="Y202" s="81">
        <f>[1]Malaysia!DJ$2813</f>
        <v>102.887902239365</v>
      </c>
      <c r="Z202" s="85">
        <f t="shared" si="391"/>
        <v>-15.374230624488888</v>
      </c>
      <c r="AA202" s="32"/>
      <c r="AB202" s="32" t="s">
        <v>473</v>
      </c>
      <c r="AC202" s="81">
        <f>[1]Malaysia!DJ$2824</f>
        <v>135.71994690654401</v>
      </c>
      <c r="AD202" s="85">
        <f t="shared" si="392"/>
        <v>-6.7959477845840581</v>
      </c>
      <c r="AE202" s="81">
        <f>[1]Malaysia!DJ$2826</f>
        <v>119.76513772561501</v>
      </c>
      <c r="AF202" s="85">
        <f t="shared" si="393"/>
        <v>-4.0999999999998096</v>
      </c>
      <c r="AG202" s="81">
        <f>[1]Malaysia!DJ$2828</f>
        <v>47.425333598500202</v>
      </c>
      <c r="AH202" s="85">
        <f t="shared" si="394"/>
        <v>-16.548708645607761</v>
      </c>
      <c r="AI202" s="32"/>
      <c r="AJ202" s="32" t="s">
        <v>473</v>
      </c>
      <c r="AK202" s="81">
        <f>[1]Malaysia!DJ$2830</f>
        <v>282.89731581950002</v>
      </c>
      <c r="AL202" s="85">
        <f t="shared" si="395"/>
        <v>29.900000000000006</v>
      </c>
      <c r="AM202" s="81">
        <f>[1]Malaysia!DJ$2834</f>
        <v>73.247233656924806</v>
      </c>
      <c r="AN202" s="85">
        <f t="shared" si="396"/>
        <v>8.0660330980942661</v>
      </c>
      <c r="AO202" s="466">
        <f>([1]Malaysia!DJ2837*[1]Malaysia!$H2837+[1]Malaysia!DJ2839*[1]Malaysia!$H2539)/SUM([1]Malaysia!$H$2837,[1]Malaysia!$H$2839)</f>
        <v>59.110469849997578</v>
      </c>
      <c r="AP202" s="85">
        <f t="shared" si="397"/>
        <v>13.835433709180876</v>
      </c>
      <c r="AQ202" s="32"/>
      <c r="AR202" s="32" t="s">
        <v>473</v>
      </c>
      <c r="AS202" s="81">
        <f>[1]Malaysia!DJ$2842</f>
        <v>87.749181643195698</v>
      </c>
      <c r="AT202" s="85">
        <f t="shared" si="398"/>
        <v>-6.2986183298161649</v>
      </c>
      <c r="AU202" s="81">
        <f>[1]Malaysia!DJ$2843</f>
        <v>63.435946693640901</v>
      </c>
      <c r="AV202" s="85">
        <f t="shared" si="399"/>
        <v>-11.400000000000063</v>
      </c>
      <c r="AW202" s="81">
        <f>[1]Malaysia!DJ$2844</f>
        <v>81.270331431947</v>
      </c>
      <c r="AX202" s="85">
        <f t="shared" si="400"/>
        <v>-0.68083838327402191</v>
      </c>
      <c r="AY202" s="32"/>
      <c r="AZ202" s="32" t="s">
        <v>473</v>
      </c>
      <c r="BA202" s="81">
        <f>[1]Malaysia!DJ$2845</f>
        <v>60.875578636786003</v>
      </c>
      <c r="BB202" s="85">
        <f t="shared" si="401"/>
        <v>-13.448538387987952</v>
      </c>
      <c r="BC202" s="81">
        <f>[1]Malaysia!DJ$2846</f>
        <v>165.25656508215201</v>
      </c>
      <c r="BD202" s="85">
        <f t="shared" si="402"/>
        <v>13.979695098377263</v>
      </c>
      <c r="BE202" s="81">
        <f>[1]Malaysia!DJ$2847</f>
        <v>92.257967345460003</v>
      </c>
      <c r="BF202" s="85">
        <f t="shared" si="403"/>
        <v>-1.2147365950830817</v>
      </c>
      <c r="BG202" s="81">
        <f>[1]Malaysia!DJ$2849</f>
        <v>104.793137101781</v>
      </c>
      <c r="BH202" s="85">
        <f t="shared" si="404"/>
        <v>21.489010989011703</v>
      </c>
      <c r="BI202" s="480"/>
    </row>
    <row r="203" spans="1:61" s="458" customFormat="1" ht="15" customHeight="1">
      <c r="A203" s="32"/>
      <c r="B203" s="32" t="s">
        <v>41</v>
      </c>
      <c r="C203" s="81">
        <f>[1]Malaysia!DK$2780</f>
        <v>282.55704028309202</v>
      </c>
      <c r="D203" s="85">
        <f t="shared" si="382"/>
        <v>14.14654427270257</v>
      </c>
      <c r="E203" s="81">
        <f>[1]Malaysia!DK$2781</f>
        <v>114.57838197988301</v>
      </c>
      <c r="F203" s="85">
        <f t="shared" si="383"/>
        <v>1.0937888476257172</v>
      </c>
      <c r="G203" s="81">
        <f>[1]Malaysia!DK$2782</f>
        <v>121.151753222095</v>
      </c>
      <c r="H203" s="85">
        <f t="shared" si="384"/>
        <v>-3.4116634350384203</v>
      </c>
      <c r="I203" s="81">
        <f>[1]Malaysia!DK$2787</f>
        <v>287.48821633569997</v>
      </c>
      <c r="J203" s="85">
        <f t="shared" si="385"/>
        <v>17.302639640271849</v>
      </c>
      <c r="K203" s="32"/>
      <c r="L203" s="32" t="s">
        <v>474</v>
      </c>
      <c r="M203" s="81">
        <f>[1]Malaysia!DK$2791</f>
        <v>145.71812706605999</v>
      </c>
      <c r="N203" s="85">
        <f t="shared" si="386"/>
        <v>15.344072278458981</v>
      </c>
      <c r="O203" s="81">
        <f>[1]Malaysia!DK$2793</f>
        <v>158.756780251398</v>
      </c>
      <c r="P203" s="85">
        <f t="shared" si="387"/>
        <v>8.7999999999997129</v>
      </c>
      <c r="Q203" s="81">
        <f>[1]Malaysia!DK$2794</f>
        <v>172.461155506766</v>
      </c>
      <c r="R203" s="85">
        <f t="shared" si="388"/>
        <v>10.021379675064708</v>
      </c>
      <c r="S203" s="32"/>
      <c r="T203" s="32" t="s">
        <v>474</v>
      </c>
      <c r="U203" s="81">
        <f>[1]Malaysia!DK$2801</f>
        <v>94.0609240067446</v>
      </c>
      <c r="V203" s="85">
        <f t="shared" si="389"/>
        <v>-10.199999999999548</v>
      </c>
      <c r="W203" s="81">
        <f>[1]Malaysia!DK$2805</f>
        <v>107.371090768077</v>
      </c>
      <c r="X203" s="85">
        <f t="shared" si="390"/>
        <v>4.9000000000005883</v>
      </c>
      <c r="Y203" s="81">
        <f>[1]Malaysia!DK$2813</f>
        <v>117.26326733639</v>
      </c>
      <c r="Z203" s="85">
        <f t="shared" si="391"/>
        <v>-3.1116065353430571</v>
      </c>
      <c r="AA203" s="32"/>
      <c r="AB203" s="32" t="s">
        <v>474</v>
      </c>
      <c r="AC203" s="81">
        <f>[1]Malaysia!DK$2824</f>
        <v>134.78267117750801</v>
      </c>
      <c r="AD203" s="85">
        <f t="shared" si="392"/>
        <v>-6.8126991271908253</v>
      </c>
      <c r="AE203" s="81">
        <f>[1]Malaysia!DK$2826</f>
        <v>138.724066810995</v>
      </c>
      <c r="AF203" s="85">
        <f t="shared" si="393"/>
        <v>-4.100000000000108</v>
      </c>
      <c r="AG203" s="81">
        <f>[1]Malaysia!DK$2828</f>
        <v>51.279297637418701</v>
      </c>
      <c r="AH203" s="85">
        <f t="shared" si="394"/>
        <v>-5.4000000000000057</v>
      </c>
      <c r="AI203" s="32"/>
      <c r="AJ203" s="32" t="s">
        <v>474</v>
      </c>
      <c r="AK203" s="81">
        <f>[1]Malaysia!DK$2830</f>
        <v>313.86983159583201</v>
      </c>
      <c r="AL203" s="85">
        <f t="shared" si="395"/>
        <v>32.099999999999881</v>
      </c>
      <c r="AM203" s="81">
        <f>[1]Malaysia!DK$2834</f>
        <v>79.295962112180405</v>
      </c>
      <c r="AN203" s="85">
        <f t="shared" si="396"/>
        <v>17.509458406313257</v>
      </c>
      <c r="AO203" s="466">
        <f>([1]Malaysia!DK2837*[1]Malaysia!$H2837+[1]Malaysia!DK2839*[1]Malaysia!$H2539)/SUM([1]Malaysia!$H$2837,[1]Malaysia!$H$2839)</f>
        <v>59.571117736091722</v>
      </c>
      <c r="AP203" s="85">
        <f t="shared" si="397"/>
        <v>16.994149300693266</v>
      </c>
      <c r="AQ203" s="32"/>
      <c r="AR203" s="32" t="s">
        <v>474</v>
      </c>
      <c r="AS203" s="81">
        <f>[1]Malaysia!DK$2842</f>
        <v>146.52321453841699</v>
      </c>
      <c r="AT203" s="85">
        <f t="shared" si="398"/>
        <v>-0.91847630221194265</v>
      </c>
      <c r="AU203" s="81">
        <f>[1]Malaysia!DK$2843</f>
        <v>63.215817695136401</v>
      </c>
      <c r="AV203" s="85">
        <f t="shared" si="399"/>
        <v>-11.39999999999965</v>
      </c>
      <c r="AW203" s="81">
        <f>[1]Malaysia!DK$2844</f>
        <v>74.079170326925905</v>
      </c>
      <c r="AX203" s="85">
        <f t="shared" si="400"/>
        <v>-3.3616575752627824</v>
      </c>
      <c r="AY203" s="32"/>
      <c r="AZ203" s="32" t="s">
        <v>474</v>
      </c>
      <c r="BA203" s="81">
        <f>[1]Malaysia!DK$2845</f>
        <v>74.464725492788503</v>
      </c>
      <c r="BB203" s="85">
        <f t="shared" si="401"/>
        <v>-7.3713952831320313</v>
      </c>
      <c r="BC203" s="81">
        <f>[1]Malaysia!DK$2846</f>
        <v>154.09065246162399</v>
      </c>
      <c r="BD203" s="85">
        <f t="shared" si="402"/>
        <v>10.676289476140852</v>
      </c>
      <c r="BE203" s="81">
        <f>[1]Malaysia!DK$2847</f>
        <v>109.081772917406</v>
      </c>
      <c r="BF203" s="85">
        <f t="shared" si="403"/>
        <v>-1.6036790523573927</v>
      </c>
      <c r="BG203" s="81">
        <f>[1]Malaysia!DK$2849</f>
        <v>114.855375956633</v>
      </c>
      <c r="BH203" s="85">
        <f t="shared" si="404"/>
        <v>19.753888716565555</v>
      </c>
      <c r="BI203" s="480"/>
    </row>
    <row r="204" spans="1:61" s="458" customFormat="1" ht="15" customHeight="1">
      <c r="A204" s="32"/>
      <c r="B204" s="32" t="s">
        <v>42</v>
      </c>
      <c r="C204" s="81">
        <f>[1]Malaysia!DL$2780</f>
        <v>231.09156322218101</v>
      </c>
      <c r="D204" s="85">
        <f t="shared" si="382"/>
        <v>13.039506606727258</v>
      </c>
      <c r="E204" s="81">
        <f>[1]Malaysia!DL$2781</f>
        <v>97.817896612597806</v>
      </c>
      <c r="F204" s="85">
        <f t="shared" si="383"/>
        <v>5.7074568181138687</v>
      </c>
      <c r="G204" s="81">
        <f>[1]Malaysia!DL$2782</f>
        <v>128.67063039879</v>
      </c>
      <c r="H204" s="85">
        <f t="shared" si="384"/>
        <v>-0.49799205622738896</v>
      </c>
      <c r="I204" s="81">
        <f>[1]Malaysia!DL$2787</f>
        <v>238.24351204101799</v>
      </c>
      <c r="J204" s="85">
        <f t="shared" si="385"/>
        <v>20.915725329171806</v>
      </c>
      <c r="K204" s="32"/>
      <c r="L204" s="32" t="s">
        <v>475</v>
      </c>
      <c r="M204" s="81">
        <f>[1]Malaysia!DL$2791</f>
        <v>142.746073146816</v>
      </c>
      <c r="N204" s="85">
        <f t="shared" si="386"/>
        <v>13.727011701298039</v>
      </c>
      <c r="O204" s="81">
        <f>[1]Malaysia!DL$2793</f>
        <v>153.80980035669199</v>
      </c>
      <c r="P204" s="85">
        <f t="shared" si="387"/>
        <v>14.100000000000364</v>
      </c>
      <c r="Q204" s="81">
        <f>[1]Malaysia!DL$2794</f>
        <v>172.738102459922</v>
      </c>
      <c r="R204" s="85">
        <f t="shared" si="388"/>
        <v>10.051839525458519</v>
      </c>
      <c r="S204" s="32"/>
      <c r="T204" s="32" t="s">
        <v>475</v>
      </c>
      <c r="U204" s="81">
        <f>[1]Malaysia!DL$2801</f>
        <v>96.851585904297394</v>
      </c>
      <c r="V204" s="85">
        <f t="shared" si="389"/>
        <v>-10.199999999999548</v>
      </c>
      <c r="W204" s="81">
        <f>[1]Malaysia!DL$2805</f>
        <v>108.211697375537</v>
      </c>
      <c r="X204" s="85">
        <f t="shared" si="390"/>
        <v>4.899999999999622</v>
      </c>
      <c r="Y204" s="81">
        <f>[1]Malaysia!DL$2813</f>
        <v>127.573022767175</v>
      </c>
      <c r="Z204" s="85">
        <f t="shared" si="391"/>
        <v>-8.4857686822952587</v>
      </c>
      <c r="AA204" s="32"/>
      <c r="AB204" s="32" t="s">
        <v>475</v>
      </c>
      <c r="AC204" s="81">
        <f>[1]Malaysia!DL$2824</f>
        <v>135.80093822608299</v>
      </c>
      <c r="AD204" s="85">
        <f t="shared" si="392"/>
        <v>-6.6426302271449202</v>
      </c>
      <c r="AE204" s="81">
        <f>[1]Malaysia!DL$2826</f>
        <v>152.550138746301</v>
      </c>
      <c r="AF204" s="85">
        <f t="shared" si="393"/>
        <v>2.099999999999838</v>
      </c>
      <c r="AG204" s="81">
        <f>[1]Malaysia!DL$2828</f>
        <v>61.532235793734102</v>
      </c>
      <c r="AH204" s="85">
        <f t="shared" si="394"/>
        <v>5.1999999999999318</v>
      </c>
      <c r="AI204" s="32"/>
      <c r="AJ204" s="32" t="s">
        <v>475</v>
      </c>
      <c r="AK204" s="81">
        <f>[1]Malaysia!DL$2830</f>
        <v>302.52479982919499</v>
      </c>
      <c r="AL204" s="85">
        <f t="shared" si="395"/>
        <v>34.200000000000159</v>
      </c>
      <c r="AM204" s="81">
        <f>[1]Malaysia!DL$2834</f>
        <v>89.350188860948705</v>
      </c>
      <c r="AN204" s="85">
        <f t="shared" si="396"/>
        <v>23.407175336214522</v>
      </c>
      <c r="AO204" s="466">
        <f>([1]Malaysia!DL2837*[1]Malaysia!$H2837+[1]Malaysia!DL2839*[1]Malaysia!$H2539)/SUM([1]Malaysia!$H$2837,[1]Malaysia!$H$2839)</f>
        <v>60.396589291617275</v>
      </c>
      <c r="AP204" s="85">
        <f t="shared" si="397"/>
        <v>19.152956486497686</v>
      </c>
      <c r="AQ204" s="32"/>
      <c r="AR204" s="32" t="s">
        <v>475</v>
      </c>
      <c r="AS204" s="81">
        <f>[1]Malaysia!DL$2842</f>
        <v>210.24474187744701</v>
      </c>
      <c r="AT204" s="85">
        <f t="shared" si="398"/>
        <v>8.7909227050996179</v>
      </c>
      <c r="AU204" s="81">
        <f>[1]Malaysia!DL$2843</f>
        <v>66.488850252465696</v>
      </c>
      <c r="AV204" s="85">
        <f t="shared" si="399"/>
        <v>-11.400000000000105</v>
      </c>
      <c r="AW204" s="81">
        <f>[1]Malaysia!DL$2844</f>
        <v>78.602856133091393</v>
      </c>
      <c r="AX204" s="85">
        <f t="shared" si="400"/>
        <v>-2.647283355628133</v>
      </c>
      <c r="AY204" s="32"/>
      <c r="AZ204" s="32" t="s">
        <v>475</v>
      </c>
      <c r="BA204" s="81">
        <f>[1]Malaysia!DL$2845</f>
        <v>63.3018246710649</v>
      </c>
      <c r="BB204" s="85">
        <f t="shared" si="401"/>
        <v>-5.6404694734883947</v>
      </c>
      <c r="BC204" s="81">
        <f>[1]Malaysia!DL$2846</f>
        <v>135.69650734326601</v>
      </c>
      <c r="BD204" s="85">
        <f t="shared" si="402"/>
        <v>1.3632572073584583</v>
      </c>
      <c r="BE204" s="81">
        <f>[1]Malaysia!DL$2847</f>
        <v>97.267607036892201</v>
      </c>
      <c r="BF204" s="85">
        <f t="shared" si="403"/>
        <v>-0.42839211700918156</v>
      </c>
      <c r="BG204" s="81">
        <f>[1]Malaysia!DL$2849</f>
        <v>101.400450018274</v>
      </c>
      <c r="BH204" s="85">
        <f t="shared" si="404"/>
        <v>-15.288846326169192</v>
      </c>
      <c r="BI204" s="480"/>
    </row>
    <row r="205" spans="1:61" s="458" customFormat="1" ht="15" customHeight="1">
      <c r="A205" s="477"/>
      <c r="B205" s="477" t="s">
        <v>43</v>
      </c>
      <c r="C205" s="81">
        <f>[1]Malaysia!DM$2780</f>
        <v>268.31748922503101</v>
      </c>
      <c r="D205" s="85">
        <f t="shared" si="382"/>
        <v>21.276717119559763</v>
      </c>
      <c r="E205" s="81">
        <f>[1]Malaysia!DM$2781</f>
        <v>124.324028546446</v>
      </c>
      <c r="F205" s="85">
        <f t="shared" si="383"/>
        <v>1.2141398762536966</v>
      </c>
      <c r="G205" s="81">
        <f>[1]Malaysia!DM$2782</f>
        <v>136.00932395322499</v>
      </c>
      <c r="H205" s="85">
        <f t="shared" si="384"/>
        <v>5.2200554619483199</v>
      </c>
      <c r="I205" s="81">
        <f>[1]Malaysia!DM$2787</f>
        <v>255.49277788480401</v>
      </c>
      <c r="J205" s="85">
        <f t="shared" si="385"/>
        <v>20.372117408183271</v>
      </c>
      <c r="K205" s="32"/>
      <c r="L205" s="32" t="s">
        <v>476</v>
      </c>
      <c r="M205" s="81">
        <f>[1]Malaysia!DM$2791</f>
        <v>152.71256292832899</v>
      </c>
      <c r="N205" s="85">
        <f t="shared" si="386"/>
        <v>15.684732627000301</v>
      </c>
      <c r="O205" s="81">
        <f>[1]Malaysia!DM$2793</f>
        <v>203.72721502044399</v>
      </c>
      <c r="P205" s="85">
        <f t="shared" si="387"/>
        <v>17.400000000000233</v>
      </c>
      <c r="Q205" s="81">
        <f>[1]Malaysia!DM$2794</f>
        <v>174.09455962286799</v>
      </c>
      <c r="R205" s="85">
        <f t="shared" si="388"/>
        <v>10.079657701223184</v>
      </c>
      <c r="S205" s="32"/>
      <c r="T205" s="32" t="s">
        <v>476</v>
      </c>
      <c r="U205" s="81">
        <f>[1]Malaysia!DM$2801</f>
        <v>97.137325573885903</v>
      </c>
      <c r="V205" s="85">
        <f t="shared" si="389"/>
        <v>-10.199999999999747</v>
      </c>
      <c r="W205" s="81">
        <f>[1]Malaysia!DM$2805</f>
        <v>108.619835941773</v>
      </c>
      <c r="X205" s="85">
        <f t="shared" si="390"/>
        <v>4.9000000000002757</v>
      </c>
      <c r="Y205" s="81">
        <f>[1]Malaysia!DM$2813</f>
        <v>115.501997741803</v>
      </c>
      <c r="Z205" s="85">
        <f t="shared" si="391"/>
        <v>-4.8602415287158323</v>
      </c>
      <c r="AA205" s="32"/>
      <c r="AB205" s="32" t="s">
        <v>476</v>
      </c>
      <c r="AC205" s="81">
        <f>[1]Malaysia!DM$2824</f>
        <v>136.53979607507199</v>
      </c>
      <c r="AD205" s="85">
        <f t="shared" si="392"/>
        <v>-6.5200764583529178</v>
      </c>
      <c r="AE205" s="81">
        <f>[1]Malaysia!DM$2826</f>
        <v>115.443561939251</v>
      </c>
      <c r="AF205" s="85">
        <f t="shared" si="393"/>
        <v>-19.900000000000105</v>
      </c>
      <c r="AG205" s="81">
        <f>[1]Malaysia!DM$2828</f>
        <v>51.569097931659002</v>
      </c>
      <c r="AH205" s="85">
        <f t="shared" si="394"/>
        <v>-7.3000000000000398</v>
      </c>
      <c r="AI205" s="32"/>
      <c r="AJ205" s="32" t="s">
        <v>476</v>
      </c>
      <c r="AK205" s="81">
        <f>[1]Malaysia!DM$2830</f>
        <v>268.38841854861403</v>
      </c>
      <c r="AL205" s="85">
        <f t="shared" si="395"/>
        <v>35.299999999999756</v>
      </c>
      <c r="AM205" s="81">
        <f>[1]Malaysia!DM$2834</f>
        <v>82.044082823625899</v>
      </c>
      <c r="AN205" s="85">
        <f t="shared" si="396"/>
        <v>16.695402573384939</v>
      </c>
      <c r="AO205" s="466">
        <f>([1]Malaysia!DM2837*[1]Malaysia!$H2837+[1]Malaysia!DM2839*[1]Malaysia!$H2539)/SUM([1]Malaysia!$H$2837,[1]Malaysia!$H$2839)</f>
        <v>59.415619482018151</v>
      </c>
      <c r="AP205" s="85">
        <f t="shared" si="397"/>
        <v>18.521385160905581</v>
      </c>
      <c r="AQ205" s="32"/>
      <c r="AR205" s="32" t="s">
        <v>476</v>
      </c>
      <c r="AS205" s="81">
        <f>[1]Malaysia!DM$2842</f>
        <v>190.77380567210699</v>
      </c>
      <c r="AT205" s="85">
        <f t="shared" si="398"/>
        <v>0.85029717265064164</v>
      </c>
      <c r="AU205" s="81">
        <f>[1]Malaysia!DM$2843</f>
        <v>66.756838726138099</v>
      </c>
      <c r="AV205" s="85">
        <f t="shared" si="399"/>
        <v>-11.399999999999949</v>
      </c>
      <c r="AW205" s="81">
        <f>[1]Malaysia!DM$2844</f>
        <v>90.590487504743606</v>
      </c>
      <c r="AX205" s="85">
        <f t="shared" si="400"/>
        <v>-1.3199046065458333</v>
      </c>
      <c r="AY205" s="32"/>
      <c r="AZ205" s="32" t="s">
        <v>476</v>
      </c>
      <c r="BA205" s="81">
        <f>[1]Malaysia!DM$2845</f>
        <v>69.511846909416903</v>
      </c>
      <c r="BB205" s="85">
        <f t="shared" si="401"/>
        <v>-10.60606123197077</v>
      </c>
      <c r="BC205" s="81">
        <f>[1]Malaysia!DM$2846</f>
        <v>168.91073057845901</v>
      </c>
      <c r="BD205" s="85">
        <f t="shared" si="402"/>
        <v>20.610002539495454</v>
      </c>
      <c r="BE205" s="81">
        <f>[1]Malaysia!DM$2847</f>
        <v>95.024902625965893</v>
      </c>
      <c r="BF205" s="85">
        <f t="shared" si="403"/>
        <v>-2.9580282674880038</v>
      </c>
      <c r="BG205" s="81">
        <f>[1]Malaysia!DM$2849</f>
        <v>66.949418878046899</v>
      </c>
      <c r="BH205" s="85">
        <f t="shared" si="404"/>
        <v>-38.365769403093189</v>
      </c>
      <c r="BI205" s="480"/>
    </row>
    <row r="206" spans="1:61" s="458" customFormat="1" ht="15" customHeight="1">
      <c r="A206" s="32"/>
      <c r="B206" s="32" t="s">
        <v>44</v>
      </c>
      <c r="C206" s="81">
        <f>[1]Malaysia!DN$2780</f>
        <v>290.50509703344602</v>
      </c>
      <c r="D206" s="85">
        <f t="shared" si="382"/>
        <v>25.392621630589289</v>
      </c>
      <c r="E206" s="81">
        <f>[1]Malaysia!DN$2781</f>
        <v>113.47723961104499</v>
      </c>
      <c r="F206" s="85">
        <f t="shared" si="383"/>
        <v>0.18101791191796224</v>
      </c>
      <c r="G206" s="81">
        <f>[1]Malaysia!DN$2782</f>
        <v>134.249246695175</v>
      </c>
      <c r="H206" s="85">
        <f t="shared" si="384"/>
        <v>-1.5822007878937114</v>
      </c>
      <c r="I206" s="81">
        <f>[1]Malaysia!DN$2787</f>
        <v>281.92943547132802</v>
      </c>
      <c r="J206" s="85">
        <f t="shared" si="385"/>
        <v>10.403771117868303</v>
      </c>
      <c r="K206" s="32"/>
      <c r="L206" s="32" t="s">
        <v>338</v>
      </c>
      <c r="M206" s="81">
        <f>[1]Malaysia!DN$2791</f>
        <v>140.411993096136</v>
      </c>
      <c r="N206" s="85">
        <f t="shared" si="386"/>
        <v>3.2730195608285442</v>
      </c>
      <c r="O206" s="81">
        <f>[1]Malaysia!DN$2793</f>
        <v>151.158313411048</v>
      </c>
      <c r="P206" s="85">
        <f t="shared" si="387"/>
        <v>-8.4000000000000199</v>
      </c>
      <c r="Q206" s="81">
        <f>[1]Malaysia!DN$2794</f>
        <v>163.85267874546699</v>
      </c>
      <c r="R206" s="85">
        <f t="shared" si="388"/>
        <v>2.8744569042777925</v>
      </c>
      <c r="S206" s="32"/>
      <c r="T206" s="32" t="s">
        <v>338</v>
      </c>
      <c r="U206" s="81">
        <f>[1]Malaysia!DN$2801</f>
        <v>97.255787075622806</v>
      </c>
      <c r="V206" s="85">
        <f t="shared" si="389"/>
        <v>-10.199999999999648</v>
      </c>
      <c r="W206" s="81">
        <f>[1]Malaysia!DN$2805</f>
        <v>109.100592067332</v>
      </c>
      <c r="X206" s="85">
        <f t="shared" si="390"/>
        <v>4.9000000000000625</v>
      </c>
      <c r="Y206" s="81">
        <f>[1]Malaysia!DN$2813</f>
        <v>116.183099889939</v>
      </c>
      <c r="Z206" s="85">
        <f t="shared" si="391"/>
        <v>-8.0032333497349981</v>
      </c>
      <c r="AA206" s="32"/>
      <c r="AB206" s="32" t="s">
        <v>338</v>
      </c>
      <c r="AC206" s="81">
        <f>[1]Malaysia!DN$2824</f>
        <v>140.37298551121</v>
      </c>
      <c r="AD206" s="85">
        <f t="shared" si="392"/>
        <v>-5.1245279685238501</v>
      </c>
      <c r="AE206" s="81">
        <f>[1]Malaysia!DN$2826</f>
        <v>160.56506541799899</v>
      </c>
      <c r="AF206" s="85">
        <f t="shared" si="393"/>
        <v>-18.499999999999687</v>
      </c>
      <c r="AG206" s="81">
        <f>[1]Malaysia!DN$2828</f>
        <v>57.510396569375899</v>
      </c>
      <c r="AH206" s="85">
        <f t="shared" si="394"/>
        <v>3.0999999999998806</v>
      </c>
      <c r="AI206" s="32"/>
      <c r="AJ206" s="32" t="s">
        <v>338</v>
      </c>
      <c r="AK206" s="81">
        <f>[1]Malaysia!DN$2830</f>
        <v>210.82363442954701</v>
      </c>
      <c r="AL206" s="85">
        <f t="shared" si="395"/>
        <v>7.0000000000003411</v>
      </c>
      <c r="AM206" s="81">
        <f>[1]Malaysia!DN$2834</f>
        <v>75.379479979124099</v>
      </c>
      <c r="AN206" s="85">
        <f t="shared" si="396"/>
        <v>-7.5187450308001189</v>
      </c>
      <c r="AO206" s="466">
        <f>([1]Malaysia!DN2837*[1]Malaysia!$H2837+[1]Malaysia!DN2839*[1]Malaysia!$H2539)/SUM([1]Malaysia!$H$2837,[1]Malaysia!$H$2839)</f>
        <v>57.392107311369593</v>
      </c>
      <c r="AP206" s="85">
        <f t="shared" si="397"/>
        <v>12.488649051560145</v>
      </c>
      <c r="AQ206" s="32"/>
      <c r="AR206" s="32" t="s">
        <v>338</v>
      </c>
      <c r="AS206" s="81">
        <f>[1]Malaysia!DN$2842</f>
        <v>189.92400218768699</v>
      </c>
      <c r="AT206" s="85">
        <f t="shared" si="398"/>
        <v>9.376396833207906</v>
      </c>
      <c r="AU206" s="81">
        <f>[1]Malaysia!DN$2843</f>
        <v>66.682234448787497</v>
      </c>
      <c r="AV206" s="85">
        <f t="shared" si="399"/>
        <v>-11.399999999999579</v>
      </c>
      <c r="AW206" s="81">
        <f>[1]Malaysia!DN$2844</f>
        <v>86.060987387332901</v>
      </c>
      <c r="AX206" s="85">
        <f t="shared" si="400"/>
        <v>0.8010742366208774</v>
      </c>
      <c r="AY206" s="32"/>
      <c r="AZ206" s="32" t="s">
        <v>338</v>
      </c>
      <c r="BA206" s="81">
        <f>[1]Malaysia!DN$2845</f>
        <v>68.722708166459</v>
      </c>
      <c r="BB206" s="85">
        <f t="shared" si="401"/>
        <v>-7.3980060796801723</v>
      </c>
      <c r="BC206" s="81">
        <f>[1]Malaysia!DN$2846</f>
        <v>149.68551998112</v>
      </c>
      <c r="BD206" s="85">
        <f t="shared" si="402"/>
        <v>14.101418196987225</v>
      </c>
      <c r="BE206" s="81">
        <f>[1]Malaysia!DN$2847</f>
        <v>88.524937690852198</v>
      </c>
      <c r="BF206" s="85">
        <f t="shared" si="403"/>
        <v>-0.72964248087393457</v>
      </c>
      <c r="BG206" s="81">
        <f>[1]Malaysia!DN$2849</f>
        <v>69.980156722343295</v>
      </c>
      <c r="BH206" s="85">
        <f t="shared" si="404"/>
        <v>-19.135000172323927</v>
      </c>
      <c r="BI206" s="480"/>
    </row>
    <row r="207" spans="1:61" s="458" customFormat="1" ht="15" customHeight="1">
      <c r="A207" s="32"/>
      <c r="B207" s="32"/>
      <c r="C207" s="81"/>
      <c r="D207" s="85"/>
      <c r="E207" s="81"/>
      <c r="F207" s="85"/>
      <c r="G207" s="81"/>
      <c r="H207" s="85"/>
      <c r="I207" s="81"/>
      <c r="J207" s="85"/>
      <c r="K207" s="32"/>
      <c r="L207" s="32"/>
      <c r="M207" s="81"/>
      <c r="N207" s="85"/>
      <c r="O207" s="81"/>
      <c r="P207" s="85"/>
      <c r="Q207" s="81"/>
      <c r="R207" s="85"/>
      <c r="S207" s="32"/>
      <c r="T207" s="32"/>
      <c r="U207" s="81"/>
      <c r="V207" s="85"/>
      <c r="W207" s="81"/>
      <c r="X207" s="85"/>
      <c r="Y207" s="81"/>
      <c r="Z207" s="85"/>
      <c r="AA207" s="32"/>
      <c r="AB207" s="32"/>
      <c r="AC207" s="81"/>
      <c r="AD207" s="85"/>
      <c r="AE207" s="81"/>
      <c r="AF207" s="85"/>
      <c r="AG207" s="81"/>
      <c r="AH207" s="85"/>
      <c r="AI207" s="32"/>
      <c r="AJ207" s="32"/>
      <c r="AK207" s="81"/>
      <c r="AL207" s="85"/>
      <c r="AM207" s="81"/>
      <c r="AN207" s="85"/>
      <c r="AO207" s="466"/>
      <c r="AP207" s="85"/>
      <c r="AQ207" s="32"/>
      <c r="AR207" s="32"/>
      <c r="AS207" s="81"/>
      <c r="AT207" s="85"/>
      <c r="AU207" s="81"/>
      <c r="AV207" s="85"/>
      <c r="AW207" s="81"/>
      <c r="AX207" s="85"/>
      <c r="AY207" s="32"/>
      <c r="AZ207" s="32"/>
      <c r="BA207" s="81"/>
      <c r="BB207" s="85"/>
      <c r="BC207" s="81"/>
      <c r="BD207" s="85"/>
      <c r="BE207" s="81"/>
      <c r="BF207" s="85"/>
      <c r="BG207" s="81"/>
      <c r="BH207" s="85"/>
      <c r="BI207" s="480"/>
    </row>
    <row r="208" spans="1:61" s="458" customFormat="1" ht="15" customHeight="1">
      <c r="A208" s="476">
        <v>2024</v>
      </c>
      <c r="B208" s="32" t="s">
        <v>33</v>
      </c>
      <c r="C208" s="81">
        <f>[1]Malaysia!DO$2780</f>
        <v>260.37693245212898</v>
      </c>
      <c r="D208" s="85">
        <f t="shared" ref="D208:D219" si="405">C208/C195*100-100</f>
        <v>19.582613366277755</v>
      </c>
      <c r="E208" s="81">
        <f>[1]Malaysia!DO$2781</f>
        <v>144.93503984128</v>
      </c>
      <c r="F208" s="85">
        <f t="shared" ref="F208:F232" si="406">E208/E195*100-100</f>
        <v>7.7401529645617444</v>
      </c>
      <c r="G208" s="81">
        <f>[1]Malaysia!DO$2782</f>
        <v>132.869945003037</v>
      </c>
      <c r="H208" s="85">
        <f t="shared" ref="H208:H232" si="407">G208/G195*100-100</f>
        <v>2.9397212269410602</v>
      </c>
      <c r="I208" s="81">
        <f>[1]Malaysia!DO$2787</f>
        <v>259.89978448455798</v>
      </c>
      <c r="J208" s="85">
        <f t="shared" ref="J208:J232" si="408">I208/I195*100-100</f>
        <v>11.525854435656484</v>
      </c>
      <c r="K208" s="476">
        <v>2024</v>
      </c>
      <c r="L208" s="32" t="s">
        <v>467</v>
      </c>
      <c r="M208" s="81">
        <f>[1]Malaysia!DO$2791</f>
        <v>132.072135861525</v>
      </c>
      <c r="N208" s="85">
        <f t="shared" ref="N208:N232" si="409">M208/M195*100-100</f>
        <v>6.0185110232503547</v>
      </c>
      <c r="O208" s="81">
        <f>[1]Malaysia!DO$2793</f>
        <v>148.15482502926801</v>
      </c>
      <c r="P208" s="85">
        <f t="shared" ref="P208:P232" si="410">O208/O195*100-100</f>
        <v>1.1418711884571451</v>
      </c>
      <c r="Q208" s="81">
        <f>[1]Malaysia!DO$2794</f>
        <v>165.084477762175</v>
      </c>
      <c r="R208" s="85">
        <f t="shared" ref="R208:R232" si="411">Q208/Q195*100-100</f>
        <v>2.8824950315124767</v>
      </c>
      <c r="S208" s="476">
        <v>2024</v>
      </c>
      <c r="T208" s="32" t="s">
        <v>467</v>
      </c>
      <c r="U208" s="81">
        <f>[1]Malaysia!DO$2801</f>
        <v>97.504404171167295</v>
      </c>
      <c r="V208" s="85">
        <f t="shared" ref="V208:V232" si="412">U208/U195*100-100</f>
        <v>-10.199999999999875</v>
      </c>
      <c r="W208" s="81">
        <f>[1]Malaysia!DO$2805</f>
        <v>109.52887793418699</v>
      </c>
      <c r="X208" s="85">
        <f t="shared" ref="X208:X232" si="413">W208/W195*100-100</f>
        <v>4.8999999999993094</v>
      </c>
      <c r="Y208" s="81">
        <f>[1]Malaysia!DO$2813</f>
        <v>117.29328524313701</v>
      </c>
      <c r="Z208" s="85">
        <f t="shared" ref="Z208:Z232" si="414">Y208/Y195*100-100</f>
        <v>-8.586919303359025</v>
      </c>
      <c r="AA208" s="476">
        <v>2024</v>
      </c>
      <c r="AB208" s="32" t="s">
        <v>467</v>
      </c>
      <c r="AC208" s="81">
        <f>[1]Malaysia!DO$2824</f>
        <v>141.376504839007</v>
      </c>
      <c r="AD208" s="85">
        <f t="shared" ref="AD208:AD232" si="415">AC208/AC195*100-100</f>
        <v>-5.0289052426689551</v>
      </c>
      <c r="AE208" s="81">
        <f>[1]Malaysia!DO$2826</f>
        <v>147.665753992178</v>
      </c>
      <c r="AF208" s="85">
        <f t="shared" ref="AF208:AF232" si="416">AE208/AE195*100-100</f>
        <v>-27.799999999999727</v>
      </c>
      <c r="AG208" s="81">
        <f>[1]Malaysia!DO$2828</f>
        <v>69.724602145198801</v>
      </c>
      <c r="AH208" s="85">
        <f t="shared" ref="AH208:AH232" si="417">AG208/AG195*100-100</f>
        <v>22.539447979757355</v>
      </c>
      <c r="AI208" s="476">
        <v>2024</v>
      </c>
      <c r="AJ208" s="32" t="s">
        <v>467</v>
      </c>
      <c r="AK208" s="81">
        <f>[1]Malaysia!DO$2830</f>
        <v>199.741853066598</v>
      </c>
      <c r="AL208" s="85">
        <f t="shared" ref="AL208:AL232" si="418">AK208/AK195*100-100</f>
        <v>21.698695365656448</v>
      </c>
      <c r="AM208" s="81">
        <f>[1]Malaysia!DO$2834</f>
        <v>72.958691533244306</v>
      </c>
      <c r="AN208" s="85">
        <f t="shared" ref="AN208:AN232" si="419">AM208/AM195*100-100</f>
        <v>3.9289006816588028</v>
      </c>
      <c r="AO208" s="466">
        <f>([1]Malaysia!DO2837*[1]Malaysia!$H2837+[1]Malaysia!DO2839*[1]Malaysia!$H2539)/SUM([1]Malaysia!$H$2837,[1]Malaysia!$H$2839)</f>
        <v>60.576266050395006</v>
      </c>
      <c r="AP208" s="85">
        <f t="shared" ref="AP208:AP232" si="420">AO208/AO195*100-100</f>
        <v>14.700439000882199</v>
      </c>
      <c r="AQ208" s="476">
        <v>2024</v>
      </c>
      <c r="AR208" s="32" t="s">
        <v>467</v>
      </c>
      <c r="AS208" s="81">
        <f>[1]Malaysia!DO$2842</f>
        <v>175.139777048045</v>
      </c>
      <c r="AT208" s="85">
        <f t="shared" ref="AT208:AT232" si="421">AS208/AS195*100-100</f>
        <v>0.32193732311003487</v>
      </c>
      <c r="AU208" s="81">
        <f>[1]Malaysia!DO$2843</f>
        <v>66.871791008076002</v>
      </c>
      <c r="AV208" s="85">
        <f t="shared" ref="AV208:AV232" si="422">AU208/AU195*100-100</f>
        <v>-11.39999999999992</v>
      </c>
      <c r="AW208" s="81">
        <f>[1]Malaysia!DO$2844</f>
        <v>102.25466295984</v>
      </c>
      <c r="AX208" s="85">
        <f t="shared" ref="AX208:AX232" si="423">AW208/AW195*100-100</f>
        <v>3.4770502988871641</v>
      </c>
      <c r="AY208" s="476">
        <v>2024</v>
      </c>
      <c r="AZ208" s="32" t="s">
        <v>467</v>
      </c>
      <c r="BA208" s="81">
        <f>[1]Malaysia!DO$2845</f>
        <v>79.357936368672995</v>
      </c>
      <c r="BB208" s="85">
        <f t="shared" ref="BB208:BB232" si="424">BA208/BA195*100-100</f>
        <v>6.435941859937941</v>
      </c>
      <c r="BC208" s="81">
        <f>[1]Malaysia!DO$2846</f>
        <v>143.773226450919</v>
      </c>
      <c r="BD208" s="85">
        <f t="shared" ref="BD208:BD232" si="425">BC208/BC195*100-100</f>
        <v>11.109887796171009</v>
      </c>
      <c r="BE208" s="81">
        <f>[1]Malaysia!DO$2847</f>
        <v>98.528137313380796</v>
      </c>
      <c r="BF208" s="85">
        <f t="shared" ref="BF208:BF232" si="426">BE208/BE195*100-100</f>
        <v>-2.196437459523608</v>
      </c>
      <c r="BG208" s="81">
        <f>[1]Malaysia!DO$2849</f>
        <v>83.052716412775197</v>
      </c>
      <c r="BH208" s="85">
        <f t="shared" ref="BH208:BH232" si="427">BG208/BG195*100-100</f>
        <v>-13.200000000000287</v>
      </c>
      <c r="BI208" s="480"/>
    </row>
    <row r="209" spans="1:424" s="458" customFormat="1" ht="15" customHeight="1">
      <c r="A209" s="32"/>
      <c r="B209" s="32" t="s">
        <v>34</v>
      </c>
      <c r="C209" s="81">
        <f>[1]Malaysia!DP$2780</f>
        <v>191.00331524612099</v>
      </c>
      <c r="D209" s="85">
        <f t="shared" si="405"/>
        <v>7.9734102581570312</v>
      </c>
      <c r="E209" s="81">
        <f>[1]Malaysia!DP$2781</f>
        <v>113.65954738427401</v>
      </c>
      <c r="F209" s="85">
        <f t="shared" si="406"/>
        <v>-15.434896240737928</v>
      </c>
      <c r="G209" s="81">
        <f>[1]Malaysia!DP$2782</f>
        <v>92.779274632286004</v>
      </c>
      <c r="H209" s="85">
        <f t="shared" si="407"/>
        <v>-19.169546894855088</v>
      </c>
      <c r="I209" s="81">
        <f>[1]Malaysia!DP$2787</f>
        <v>214.37920627442199</v>
      </c>
      <c r="J209" s="85">
        <f t="shared" si="408"/>
        <v>9.4065521436901065</v>
      </c>
      <c r="K209" s="32"/>
      <c r="L209" s="32" t="s">
        <v>468</v>
      </c>
      <c r="M209" s="81">
        <f>[1]Malaysia!DP$2791</f>
        <v>148.244607342428</v>
      </c>
      <c r="N209" s="85">
        <f t="shared" si="409"/>
        <v>5.1410884144042086</v>
      </c>
      <c r="O209" s="81">
        <f>[1]Malaysia!DP$2793</f>
        <v>112.48024032436599</v>
      </c>
      <c r="P209" s="85">
        <f t="shared" si="410"/>
        <v>5.2000000000005571</v>
      </c>
      <c r="Q209" s="81">
        <f>[1]Malaysia!DP$2794</f>
        <v>168.71824565946201</v>
      </c>
      <c r="R209" s="85">
        <f t="shared" si="411"/>
        <v>4.3295147048500553</v>
      </c>
      <c r="S209" s="32"/>
      <c r="T209" s="32" t="s">
        <v>468</v>
      </c>
      <c r="U209" s="81">
        <f>[1]Malaysia!DP$2801</f>
        <v>101.39649580853499</v>
      </c>
      <c r="V209" s="85">
        <f t="shared" si="412"/>
        <v>-6.7000000000004576</v>
      </c>
      <c r="W209" s="81">
        <f>[1]Malaysia!DP$2805</f>
        <v>109.21024658854699</v>
      </c>
      <c r="X209" s="85">
        <f t="shared" si="413"/>
        <v>4.3000000000002103</v>
      </c>
      <c r="Y209" s="81">
        <f>[1]Malaysia!DP$2813</f>
        <v>117.73251207792499</v>
      </c>
      <c r="Z209" s="85">
        <f t="shared" si="414"/>
        <v>-10.100771028228252</v>
      </c>
      <c r="AA209" s="32"/>
      <c r="AB209" s="32" t="s">
        <v>468</v>
      </c>
      <c r="AC209" s="81">
        <f>[1]Malaysia!DP$2824</f>
        <v>141.796639892435</v>
      </c>
      <c r="AD209" s="85">
        <f t="shared" si="415"/>
        <v>-4.6143012478791547</v>
      </c>
      <c r="AE209" s="81">
        <f>[1]Malaysia!DP$2826</f>
        <v>170.85786660621801</v>
      </c>
      <c r="AF209" s="85">
        <f t="shared" si="416"/>
        <v>-30.5</v>
      </c>
      <c r="AG209" s="81">
        <f>[1]Malaysia!DP$2828</f>
        <v>90.187523562365499</v>
      </c>
      <c r="AH209" s="85">
        <f t="shared" si="417"/>
        <v>34.328006705086921</v>
      </c>
      <c r="AI209" s="32"/>
      <c r="AJ209" s="32" t="s">
        <v>468</v>
      </c>
      <c r="AK209" s="81">
        <f>[1]Malaysia!DP$2830</f>
        <v>144.71380276745401</v>
      </c>
      <c r="AL209" s="85">
        <f t="shared" si="418"/>
        <v>19.499999999999545</v>
      </c>
      <c r="AM209" s="81">
        <f>[1]Malaysia!DP$2834</f>
        <v>77.935169584249607</v>
      </c>
      <c r="AN209" s="85">
        <f t="shared" si="419"/>
        <v>16.633774143753683</v>
      </c>
      <c r="AO209" s="466">
        <f>([1]Malaysia!DP2837*[1]Malaysia!$H2837+[1]Malaysia!DP2839*[1]Malaysia!$H2539)/SUM([1]Malaysia!$H$2837,[1]Malaysia!$H$2839)</f>
        <v>59.873901540492525</v>
      </c>
      <c r="AP209" s="85">
        <f t="shared" si="420"/>
        <v>12.303328875619286</v>
      </c>
      <c r="AQ209" s="32"/>
      <c r="AR209" s="32" t="s">
        <v>468</v>
      </c>
      <c r="AS209" s="81">
        <f>[1]Malaysia!DP$2842</f>
        <v>167.333830664814</v>
      </c>
      <c r="AT209" s="85">
        <f t="shared" si="421"/>
        <v>4.9342597553287106</v>
      </c>
      <c r="AU209" s="81">
        <f>[1]Malaysia!DP$2843</f>
        <v>69.249537183484307</v>
      </c>
      <c r="AV209" s="85">
        <f t="shared" si="422"/>
        <v>-8.5999999999997385</v>
      </c>
      <c r="AW209" s="81">
        <f>[1]Malaysia!DP$2844</f>
        <v>87.705024491963897</v>
      </c>
      <c r="AX209" s="85">
        <f t="shared" si="423"/>
        <v>-0.43490267528697757</v>
      </c>
      <c r="AY209" s="32"/>
      <c r="AZ209" s="32" t="s">
        <v>468</v>
      </c>
      <c r="BA209" s="81">
        <f>[1]Malaysia!DP$2845</f>
        <v>77.465310629096294</v>
      </c>
      <c r="BB209" s="85">
        <f t="shared" si="424"/>
        <v>6.0464129566666855</v>
      </c>
      <c r="BC209" s="81">
        <f>[1]Malaysia!DP$2846</f>
        <v>147.943745578321</v>
      </c>
      <c r="BD209" s="85">
        <f t="shared" si="425"/>
        <v>6.2927332831309997</v>
      </c>
      <c r="BE209" s="81">
        <f>[1]Malaysia!DP$2847</f>
        <v>97.613211591181098</v>
      </c>
      <c r="BF209" s="85">
        <f t="shared" si="426"/>
        <v>-5.9047730579057145</v>
      </c>
      <c r="BG209" s="81">
        <f>[1]Malaysia!DP$2849</f>
        <v>84.443745299856005</v>
      </c>
      <c r="BH209" s="85">
        <f t="shared" si="427"/>
        <v>-9.0999999999999233</v>
      </c>
      <c r="BI209" s="480"/>
    </row>
    <row r="210" spans="1:424" s="458" customFormat="1" ht="15" customHeight="1">
      <c r="A210" s="32"/>
      <c r="B210" s="32" t="s">
        <v>35</v>
      </c>
      <c r="C210" s="81">
        <f>[1]Malaysia!DQ$2780</f>
        <v>164.56313380667299</v>
      </c>
      <c r="D210" s="85">
        <f t="shared" si="405"/>
        <v>6.0366437170955578</v>
      </c>
      <c r="E210" s="81">
        <f>[1]Malaysia!DQ$2781</f>
        <v>119.04415199635299</v>
      </c>
      <c r="F210" s="85">
        <f t="shared" si="406"/>
        <v>-3.7554597816508277</v>
      </c>
      <c r="G210" s="81">
        <f>[1]Malaysia!DQ$2782</f>
        <v>105.890603676051</v>
      </c>
      <c r="H210" s="85">
        <f t="shared" si="407"/>
        <v>-9.1345408718360659</v>
      </c>
      <c r="I210" s="81">
        <f>[1]Malaysia!DQ$2787</f>
        <v>247.39576044228201</v>
      </c>
      <c r="J210" s="85">
        <f t="shared" si="408"/>
        <v>11.869257343947723</v>
      </c>
      <c r="K210" s="32"/>
      <c r="L210" s="32" t="s">
        <v>469</v>
      </c>
      <c r="M210" s="81">
        <f>[1]Malaysia!DQ$2791</f>
        <v>149.97119945310999</v>
      </c>
      <c r="N210" s="85">
        <f t="shared" si="409"/>
        <v>4.519869830046602</v>
      </c>
      <c r="O210" s="81">
        <f>[1]Malaysia!DQ$2793</f>
        <v>162.412039118856</v>
      </c>
      <c r="P210" s="85">
        <f t="shared" si="410"/>
        <v>10.199188443434522</v>
      </c>
      <c r="Q210" s="81">
        <f>[1]Malaysia!DQ$2794</f>
        <v>168.74899901698601</v>
      </c>
      <c r="R210" s="85">
        <f t="shared" si="411"/>
        <v>3.6125790646163409</v>
      </c>
      <c r="S210" s="32"/>
      <c r="T210" s="32" t="s">
        <v>469</v>
      </c>
      <c r="U210" s="81">
        <f>[1]Malaysia!DQ$2801</f>
        <v>101.373184822149</v>
      </c>
      <c r="V210" s="85">
        <f t="shared" si="412"/>
        <v>-6.1000000000001648</v>
      </c>
      <c r="W210" s="81">
        <f>[1]Malaysia!DQ$2805</f>
        <v>109.24802822899601</v>
      </c>
      <c r="X210" s="85">
        <f t="shared" si="413"/>
        <v>3.9999999999992468</v>
      </c>
      <c r="Y210" s="81">
        <f>[1]Malaysia!DQ$2813</f>
        <v>121.072809963632</v>
      </c>
      <c r="Z210" s="85">
        <f t="shared" si="414"/>
        <v>-12.535489803714498</v>
      </c>
      <c r="AA210" s="32"/>
      <c r="AB210" s="32" t="s">
        <v>469</v>
      </c>
      <c r="AC210" s="81">
        <f>[1]Malaysia!DQ$2824</f>
        <v>141.79883896904201</v>
      </c>
      <c r="AD210" s="85">
        <f t="shared" si="415"/>
        <v>-5.0676299003741718</v>
      </c>
      <c r="AE210" s="81">
        <f>[1]Malaysia!DQ$2826</f>
        <v>183.363834333927</v>
      </c>
      <c r="AF210" s="85">
        <f t="shared" si="416"/>
        <v>-26.400000000000205</v>
      </c>
      <c r="AG210" s="81">
        <f>[1]Malaysia!DQ$2828</f>
        <v>87.739234175789903</v>
      </c>
      <c r="AH210" s="85">
        <f t="shared" si="417"/>
        <v>38.400000000000148</v>
      </c>
      <c r="AI210" s="32"/>
      <c r="AJ210" s="32" t="s">
        <v>469</v>
      </c>
      <c r="AK210" s="81">
        <f>[1]Malaysia!DQ$2830</f>
        <v>184.97242392676901</v>
      </c>
      <c r="AL210" s="85">
        <f t="shared" si="418"/>
        <v>15.000000000000284</v>
      </c>
      <c r="AM210" s="81">
        <f>[1]Malaysia!DQ$2834</f>
        <v>73.840966129960094</v>
      </c>
      <c r="AN210" s="85">
        <f t="shared" si="419"/>
        <v>8.8608063841761435</v>
      </c>
      <c r="AO210" s="466">
        <f>([1]Malaysia!DQ2837*[1]Malaysia!$H2837+[1]Malaysia!DQ2839*[1]Malaysia!$H2539)/SUM([1]Malaysia!$H$2837,[1]Malaysia!$H$2839)</f>
        <v>61.658876879542333</v>
      </c>
      <c r="AP210" s="85">
        <f t="shared" si="420"/>
        <v>9.2700389898737541</v>
      </c>
      <c r="AQ210" s="32"/>
      <c r="AR210" s="32" t="s">
        <v>469</v>
      </c>
      <c r="AS210" s="81">
        <f>[1]Malaysia!DQ$2842</f>
        <v>158.74652188015901</v>
      </c>
      <c r="AT210" s="85">
        <f t="shared" si="421"/>
        <v>4.6713649529705776</v>
      </c>
      <c r="AU210" s="81">
        <f>[1]Malaysia!DQ$2843</f>
        <v>69.379457797856901</v>
      </c>
      <c r="AV210" s="85">
        <f t="shared" si="422"/>
        <v>-7.4999999999997726</v>
      </c>
      <c r="AW210" s="81">
        <f>[1]Malaysia!DQ$2844</f>
        <v>98.999107983193198</v>
      </c>
      <c r="AX210" s="85">
        <f t="shared" si="423"/>
        <v>6.4846379267636962</v>
      </c>
      <c r="AY210" s="32"/>
      <c r="AZ210" s="32" t="s">
        <v>469</v>
      </c>
      <c r="BA210" s="81">
        <f>[1]Malaysia!DQ$2845</f>
        <v>81.079722213156998</v>
      </c>
      <c r="BB210" s="85">
        <f t="shared" si="424"/>
        <v>4.2491082709337462</v>
      </c>
      <c r="BC210" s="81">
        <f>[1]Malaysia!DQ$2846</f>
        <v>160.10377755520301</v>
      </c>
      <c r="BD210" s="85">
        <f t="shared" si="425"/>
        <v>13.637903131567541</v>
      </c>
      <c r="BE210" s="81">
        <f>[1]Malaysia!DQ$2847</f>
        <v>97.029897656842607</v>
      </c>
      <c r="BF210" s="85">
        <f t="shared" si="426"/>
        <v>-3.2277444660364552</v>
      </c>
      <c r="BG210" s="81">
        <f>[1]Malaysia!DQ$2849</f>
        <v>132.19689274427199</v>
      </c>
      <c r="BH210" s="85">
        <f t="shared" si="427"/>
        <v>7.8999999999996788</v>
      </c>
      <c r="BI210" s="480"/>
    </row>
    <row r="211" spans="1:424" s="458" customFormat="1" ht="15" customHeight="1">
      <c r="A211" s="32"/>
      <c r="B211" s="32" t="s">
        <v>36</v>
      </c>
      <c r="C211" s="81">
        <f>[1]Malaysia!DR$2780</f>
        <v>231.10975964807599</v>
      </c>
      <c r="D211" s="85">
        <f t="shared" si="405"/>
        <v>25.966329548057416</v>
      </c>
      <c r="E211" s="81">
        <f>[1]Malaysia!DR$2781</f>
        <v>106.992385165607</v>
      </c>
      <c r="F211" s="85">
        <f t="shared" si="406"/>
        <v>-6.0338046964239709</v>
      </c>
      <c r="G211" s="81">
        <f>[1]Malaysia!DR$2782</f>
        <v>101.346350203339</v>
      </c>
      <c r="H211" s="85">
        <f t="shared" si="407"/>
        <v>-8.2722472885351408</v>
      </c>
      <c r="I211" s="81">
        <f>[1]Malaysia!DR$2787</f>
        <v>284.22868078663203</v>
      </c>
      <c r="J211" s="85">
        <f t="shared" si="408"/>
        <v>9.8462517028796981</v>
      </c>
      <c r="K211" s="32"/>
      <c r="L211" s="32" t="s">
        <v>470</v>
      </c>
      <c r="M211" s="81">
        <f>[1]Malaysia!DR$2791</f>
        <v>133.73427211028701</v>
      </c>
      <c r="N211" s="85">
        <f t="shared" si="409"/>
        <v>3.7329106445801443</v>
      </c>
      <c r="O211" s="81">
        <f>[1]Malaysia!DR$2793</f>
        <v>214.176266130762</v>
      </c>
      <c r="P211" s="85">
        <f t="shared" si="410"/>
        <v>26.504809052333727</v>
      </c>
      <c r="Q211" s="81">
        <f>[1]Malaysia!DR$2794</f>
        <v>168.234177892242</v>
      </c>
      <c r="R211" s="85">
        <f t="shared" si="411"/>
        <v>2.5095719286172198</v>
      </c>
      <c r="S211" s="32"/>
      <c r="T211" s="32" t="s">
        <v>470</v>
      </c>
      <c r="U211" s="81">
        <f>[1]Malaysia!DR$2801</f>
        <v>100.910410996007</v>
      </c>
      <c r="V211" s="85">
        <f t="shared" si="412"/>
        <v>-7.5000000000004547</v>
      </c>
      <c r="W211" s="81">
        <f>[1]Malaysia!DR$2805</f>
        <v>108.80863746447299</v>
      </c>
      <c r="X211" s="85">
        <f t="shared" si="413"/>
        <v>3.2000000000005144</v>
      </c>
      <c r="Y211" s="81">
        <f>[1]Malaysia!DR$2813</f>
        <v>127.18826187918199</v>
      </c>
      <c r="Z211" s="85">
        <f t="shared" si="414"/>
        <v>2.4552555983171374</v>
      </c>
      <c r="AA211" s="32"/>
      <c r="AB211" s="32" t="s">
        <v>470</v>
      </c>
      <c r="AC211" s="81">
        <f>[1]Malaysia!DR$2824</f>
        <v>141.53961541858399</v>
      </c>
      <c r="AD211" s="85">
        <f t="shared" si="415"/>
        <v>-5.8177292405035814</v>
      </c>
      <c r="AE211" s="81">
        <f>[1]Malaysia!DR$2826</f>
        <v>179.80006022548599</v>
      </c>
      <c r="AF211" s="85">
        <f t="shared" si="416"/>
        <v>-21.163023801650553</v>
      </c>
      <c r="AG211" s="81">
        <f>[1]Malaysia!DR$2828</f>
        <v>106.60912351733801</v>
      </c>
      <c r="AH211" s="85">
        <f t="shared" si="417"/>
        <v>40.000000000000767</v>
      </c>
      <c r="AI211" s="32"/>
      <c r="AJ211" s="32" t="s">
        <v>470</v>
      </c>
      <c r="AK211" s="81">
        <f>[1]Malaysia!DR$2830</f>
        <v>177.12384699213101</v>
      </c>
      <c r="AL211" s="85">
        <f t="shared" si="418"/>
        <v>17.254181269726715</v>
      </c>
      <c r="AM211" s="81">
        <f>[1]Malaysia!DR$2834</f>
        <v>57.279590984541301</v>
      </c>
      <c r="AN211" s="85">
        <f t="shared" si="419"/>
        <v>-1.978451581492763</v>
      </c>
      <c r="AO211" s="466">
        <f>([1]Malaysia!DR2837*[1]Malaysia!$H2837+[1]Malaysia!DR2839*[1]Malaysia!$H2539)/SUM([1]Malaysia!$H$2837,[1]Malaysia!$H$2839)</f>
        <v>59.280645789475557</v>
      </c>
      <c r="AP211" s="85">
        <f t="shared" si="420"/>
        <v>13.070040648911061</v>
      </c>
      <c r="AQ211" s="32"/>
      <c r="AR211" s="32" t="s">
        <v>470</v>
      </c>
      <c r="AS211" s="81">
        <f>[1]Malaysia!DR$2842</f>
        <v>170.28207476677301</v>
      </c>
      <c r="AT211" s="85">
        <f t="shared" si="421"/>
        <v>6.3035464574616356</v>
      </c>
      <c r="AU211" s="81">
        <f>[1]Malaysia!DR$2843</f>
        <v>72.013291803725807</v>
      </c>
      <c r="AV211" s="85">
        <f t="shared" si="422"/>
        <v>-5.1999999999998465</v>
      </c>
      <c r="AW211" s="81">
        <f>[1]Malaysia!DR$2844</f>
        <v>81.488159792866497</v>
      </c>
      <c r="AX211" s="85">
        <f t="shared" si="423"/>
        <v>-3.1954444746450861</v>
      </c>
      <c r="AY211" s="32"/>
      <c r="AZ211" s="32" t="s">
        <v>470</v>
      </c>
      <c r="BA211" s="81">
        <f>[1]Malaysia!DR$2845</f>
        <v>70.271499897666104</v>
      </c>
      <c r="BB211" s="85">
        <f t="shared" si="424"/>
        <v>9.0527894453627908</v>
      </c>
      <c r="BC211" s="81">
        <f>[1]Malaysia!DR$2846</f>
        <v>134.79010547800601</v>
      </c>
      <c r="BD211" s="85">
        <f t="shared" si="425"/>
        <v>14.747701225754057</v>
      </c>
      <c r="BE211" s="81">
        <f>[1]Malaysia!DR$2847</f>
        <v>90.549740809014196</v>
      </c>
      <c r="BF211" s="85">
        <f t="shared" si="426"/>
        <v>-1.5540878024342533</v>
      </c>
      <c r="BG211" s="81">
        <f>[1]Malaysia!DR$2849</f>
        <v>102.30893617149501</v>
      </c>
      <c r="BH211" s="85">
        <f t="shared" si="427"/>
        <v>9.2999999999999687</v>
      </c>
      <c r="BI211" s="480"/>
    </row>
    <row r="212" spans="1:424" s="458" customFormat="1" ht="15" customHeight="1">
      <c r="A212" s="32"/>
      <c r="B212" s="32" t="s">
        <v>37</v>
      </c>
      <c r="C212" s="81">
        <f>[1]Malaysia!DS$2780</f>
        <v>288.61585981097301</v>
      </c>
      <c r="D212" s="85">
        <f t="shared" si="405"/>
        <v>12.62890974411583</v>
      </c>
      <c r="E212" s="81">
        <f>[1]Malaysia!DS$2781</f>
        <v>121.753776677777</v>
      </c>
      <c r="F212" s="85">
        <f t="shared" si="406"/>
        <v>1.589075018982669</v>
      </c>
      <c r="G212" s="81">
        <f>[1]Malaysia!DS$2782</f>
        <v>114.36862155936601</v>
      </c>
      <c r="H212" s="85">
        <f t="shared" si="407"/>
        <v>3.5592973056595412</v>
      </c>
      <c r="I212" s="81">
        <f>[1]Malaysia!DS$2787</f>
        <v>284.92558976020302</v>
      </c>
      <c r="J212" s="85">
        <f t="shared" si="408"/>
        <v>5.3730272930235117</v>
      </c>
      <c r="K212" s="32"/>
      <c r="L212" s="32" t="s">
        <v>37</v>
      </c>
      <c r="M212" s="81">
        <f>[1]Malaysia!DS$2791</f>
        <v>119.005386309664</v>
      </c>
      <c r="N212" s="85">
        <f t="shared" si="409"/>
        <v>6.5125665056350783</v>
      </c>
      <c r="O212" s="81">
        <f>[1]Malaysia!DS$2793</f>
        <v>188.46928992017499</v>
      </c>
      <c r="P212" s="85">
        <f t="shared" si="410"/>
        <v>-4.4000000000000341</v>
      </c>
      <c r="Q212" s="81">
        <f>[1]Malaysia!DS$2794</f>
        <v>171.78528622354</v>
      </c>
      <c r="R212" s="85">
        <f t="shared" si="411"/>
        <v>3.7191896199303898</v>
      </c>
      <c r="S212" s="32"/>
      <c r="T212" s="32" t="s">
        <v>37</v>
      </c>
      <c r="U212" s="81">
        <f>[1]Malaysia!DS$2801</f>
        <v>88.682068022139603</v>
      </c>
      <c r="V212" s="85">
        <f t="shared" si="412"/>
        <v>-6.4000000000000341</v>
      </c>
      <c r="W212" s="81">
        <f>[1]Malaysia!DS$2805</f>
        <v>112.123832829874</v>
      </c>
      <c r="X212" s="85">
        <f t="shared" si="413"/>
        <v>4.3999999999994515</v>
      </c>
      <c r="Y212" s="81">
        <f>[1]Malaysia!DS$2813</f>
        <v>132.93310557198001</v>
      </c>
      <c r="Z212" s="85">
        <f t="shared" si="414"/>
        <v>3.0400409835802407</v>
      </c>
      <c r="AA212" s="32"/>
      <c r="AB212" s="32" t="s">
        <v>37</v>
      </c>
      <c r="AC212" s="81">
        <f>[1]Malaysia!DS$2824</f>
        <v>144.20125504969999</v>
      </c>
      <c r="AD212" s="85">
        <f t="shared" si="415"/>
        <v>-6.3573851430888624</v>
      </c>
      <c r="AE212" s="81">
        <f>[1]Malaysia!DS$2826</f>
        <v>150.23030872334999</v>
      </c>
      <c r="AF212" s="85">
        <f t="shared" si="416"/>
        <v>-23.500000000000043</v>
      </c>
      <c r="AG212" s="81">
        <f>[1]Malaysia!DS$2828</f>
        <v>94.4727568627019</v>
      </c>
      <c r="AH212" s="85">
        <f t="shared" si="417"/>
        <v>-8.7557800235930188</v>
      </c>
      <c r="AI212" s="32"/>
      <c r="AJ212" s="32" t="s">
        <v>37</v>
      </c>
      <c r="AK212" s="81">
        <f>[1]Malaysia!DS$2830</f>
        <v>246.51729556428899</v>
      </c>
      <c r="AL212" s="85">
        <f t="shared" si="418"/>
        <v>-1.6000000000002217</v>
      </c>
      <c r="AM212" s="81">
        <f>[1]Malaysia!DS$2834</f>
        <v>57.623772442035801</v>
      </c>
      <c r="AN212" s="85">
        <f t="shared" si="419"/>
        <v>-6.0312464689517071</v>
      </c>
      <c r="AO212" s="466">
        <f>([1]Malaysia!DS2837*[1]Malaysia!$H2837+[1]Malaysia!DS2839*[1]Malaysia!$H2539)/SUM([1]Malaysia!$H$2837,[1]Malaysia!$H$2839)</f>
        <v>58.01710640879751</v>
      </c>
      <c r="AP212" s="85">
        <f t="shared" si="420"/>
        <v>8.6706288467445063</v>
      </c>
      <c r="AQ212" s="32"/>
      <c r="AR212" s="32" t="s">
        <v>37</v>
      </c>
      <c r="AS212" s="81">
        <f>[1]Malaysia!DS$2842</f>
        <v>192.409675928007</v>
      </c>
      <c r="AT212" s="85">
        <f t="shared" si="421"/>
        <v>-0.46900317285070514</v>
      </c>
      <c r="AU212" s="81">
        <f>[1]Malaysia!DS$2843</f>
        <v>56.4977673976123</v>
      </c>
      <c r="AV212" s="85">
        <f t="shared" si="422"/>
        <v>-5.8999999999998209</v>
      </c>
      <c r="AW212" s="81">
        <f>[1]Malaysia!DS$2844</f>
        <v>83.826062621469504</v>
      </c>
      <c r="AX212" s="85">
        <f t="shared" si="423"/>
        <v>1.2880053761978587</v>
      </c>
      <c r="AY212" s="32"/>
      <c r="AZ212" s="32" t="s">
        <v>37</v>
      </c>
      <c r="BA212" s="81">
        <f>[1]Malaysia!DS$2845</f>
        <v>84.832946863870802</v>
      </c>
      <c r="BB212" s="85">
        <f t="shared" si="424"/>
        <v>12.678411799010433</v>
      </c>
      <c r="BC212" s="81">
        <f>[1]Malaysia!DS$2846</f>
        <v>171.27009080140101</v>
      </c>
      <c r="BD212" s="85">
        <f t="shared" si="425"/>
        <v>6.466663919773822</v>
      </c>
      <c r="BE212" s="81">
        <f>[1]Malaysia!DS$2847</f>
        <v>93.286492093327794</v>
      </c>
      <c r="BF212" s="85">
        <f t="shared" si="426"/>
        <v>2.0010396052711314</v>
      </c>
      <c r="BG212" s="81">
        <f>[1]Malaysia!DS$2849</f>
        <v>103.03589512208799</v>
      </c>
      <c r="BH212" s="85">
        <f t="shared" si="427"/>
        <v>17.199999999999122</v>
      </c>
      <c r="BI212" s="480"/>
    </row>
    <row r="213" spans="1:424" s="458" customFormat="1" ht="15" customHeight="1">
      <c r="A213" s="32"/>
      <c r="B213" s="32" t="s">
        <v>38</v>
      </c>
      <c r="C213" s="81">
        <f>[1]Malaysia!DT$2780</f>
        <v>262.86380947716299</v>
      </c>
      <c r="D213" s="85">
        <f t="shared" si="405"/>
        <v>10.517622225281343</v>
      </c>
      <c r="E213" s="81">
        <f>[1]Malaysia!DT$2781</f>
        <v>117.324152188369</v>
      </c>
      <c r="F213" s="85">
        <f t="shared" si="406"/>
        <v>-1.0646621325929431</v>
      </c>
      <c r="G213" s="81">
        <f>[1]Malaysia!DT$2782</f>
        <v>112.27946810790399</v>
      </c>
      <c r="H213" s="85">
        <f t="shared" si="407"/>
        <v>1.907022771162417</v>
      </c>
      <c r="I213" s="81">
        <f>[1]Malaysia!DT$2787</f>
        <v>246.641099883946</v>
      </c>
      <c r="J213" s="85">
        <f t="shared" si="408"/>
        <v>3.7161975062176964</v>
      </c>
      <c r="K213" s="32"/>
      <c r="L213" s="32" t="s">
        <v>471</v>
      </c>
      <c r="M213" s="81">
        <f>[1]Malaysia!DT$2791</f>
        <v>124.472229197532</v>
      </c>
      <c r="N213" s="85">
        <f t="shared" si="409"/>
        <v>4.9889321152143111</v>
      </c>
      <c r="O213" s="81">
        <f>[1]Malaysia!DT$2793</f>
        <v>137.006135865922</v>
      </c>
      <c r="P213" s="85">
        <f t="shared" si="410"/>
        <v>-7.5999999999994259</v>
      </c>
      <c r="Q213" s="81">
        <f>[1]Malaysia!DT$2794</f>
        <v>172.72245492232801</v>
      </c>
      <c r="R213" s="85">
        <f t="shared" si="411"/>
        <v>3.1792100827529453</v>
      </c>
      <c r="S213" s="32"/>
      <c r="T213" s="32" t="s">
        <v>471</v>
      </c>
      <c r="U213" s="81">
        <f>[1]Malaysia!DT$2801</f>
        <v>84.414048726061395</v>
      </c>
      <c r="V213" s="85">
        <f t="shared" si="412"/>
        <v>-8.8999999999999773</v>
      </c>
      <c r="W213" s="81">
        <f>[1]Malaysia!DT$2805</f>
        <v>110.71011313599</v>
      </c>
      <c r="X213" s="85">
        <f t="shared" si="413"/>
        <v>5.7999999999989882</v>
      </c>
      <c r="Y213" s="81">
        <f>[1]Malaysia!DT$2813</f>
        <v>133.99390738064201</v>
      </c>
      <c r="Z213" s="85">
        <f t="shared" si="414"/>
        <v>6.0226028486931824</v>
      </c>
      <c r="AA213" s="32"/>
      <c r="AB213" s="32" t="s">
        <v>471</v>
      </c>
      <c r="AC213" s="81">
        <f>[1]Malaysia!DT$2824</f>
        <v>146.14302328277799</v>
      </c>
      <c r="AD213" s="85">
        <f t="shared" si="415"/>
        <v>-3.6027868937019889</v>
      </c>
      <c r="AE213" s="81">
        <f>[1]Malaysia!DT$2826</f>
        <v>111.09708234951501</v>
      </c>
      <c r="AF213" s="85">
        <f t="shared" si="416"/>
        <v>-36.800000000000075</v>
      </c>
      <c r="AG213" s="81">
        <f>[1]Malaysia!DT$2828</f>
        <v>66.272520091883294</v>
      </c>
      <c r="AH213" s="85">
        <f t="shared" si="417"/>
        <v>-1.0527305247201468</v>
      </c>
      <c r="AI213" s="32"/>
      <c r="AJ213" s="32" t="s">
        <v>471</v>
      </c>
      <c r="AK213" s="81">
        <f>[1]Malaysia!DT$2830</f>
        <v>320.24395439268</v>
      </c>
      <c r="AL213" s="85">
        <f t="shared" si="418"/>
        <v>0.40000000000009095</v>
      </c>
      <c r="AM213" s="81">
        <f>[1]Malaysia!DT$2834</f>
        <v>55.0549131529351</v>
      </c>
      <c r="AN213" s="85">
        <f t="shared" si="419"/>
        <v>-8.3827307009675707</v>
      </c>
      <c r="AO213" s="466">
        <f>([1]Malaysia!DT2837*[1]Malaysia!$H2837+[1]Malaysia!DT2839*[1]Malaysia!$H2539)/SUM([1]Malaysia!$H$2837,[1]Malaysia!$H$2839)</f>
        <v>61.155466069669892</v>
      </c>
      <c r="AP213" s="85">
        <f t="shared" si="420"/>
        <v>10.092901304112871</v>
      </c>
      <c r="AQ213" s="32"/>
      <c r="AR213" s="32" t="s">
        <v>471</v>
      </c>
      <c r="AS213" s="81">
        <f>[1]Malaysia!DT$2842</f>
        <v>165.91737449528</v>
      </c>
      <c r="AT213" s="85">
        <f t="shared" si="421"/>
        <v>8.4258339945699703</v>
      </c>
      <c r="AU213" s="81">
        <f>[1]Malaysia!DT$2843</f>
        <v>58.096239045815999</v>
      </c>
      <c r="AV213" s="85">
        <f t="shared" si="422"/>
        <v>-6.7000000000002444</v>
      </c>
      <c r="AW213" s="81">
        <f>[1]Malaysia!DT$2844</f>
        <v>68.868206572081803</v>
      </c>
      <c r="AX213" s="85">
        <f t="shared" si="423"/>
        <v>-3.5838927853381364</v>
      </c>
      <c r="AY213" s="32"/>
      <c r="AZ213" s="32" t="s">
        <v>471</v>
      </c>
      <c r="BA213" s="81">
        <f>[1]Malaysia!DT$2845</f>
        <v>79.023825973880705</v>
      </c>
      <c r="BB213" s="85">
        <f t="shared" si="424"/>
        <v>11.327481171041939</v>
      </c>
      <c r="BC213" s="81">
        <f>[1]Malaysia!DT$2846</f>
        <v>135.97030733035501</v>
      </c>
      <c r="BD213" s="85">
        <f t="shared" si="425"/>
        <v>1.3074466382159784</v>
      </c>
      <c r="BE213" s="81">
        <f>[1]Malaysia!DT$2847</f>
        <v>90.771244604036198</v>
      </c>
      <c r="BF213" s="85">
        <f t="shared" si="426"/>
        <v>5.210663414695091</v>
      </c>
      <c r="BG213" s="81">
        <f>[1]Malaysia!DT$2849</f>
        <v>108.445783118565</v>
      </c>
      <c r="BH213" s="85">
        <f t="shared" si="427"/>
        <v>29.499999999999915</v>
      </c>
      <c r="BI213" s="480"/>
    </row>
    <row r="214" spans="1:424" s="458" customFormat="1" ht="15" customHeight="1">
      <c r="A214" s="32"/>
      <c r="B214" s="32" t="s">
        <v>39</v>
      </c>
      <c r="C214" s="81">
        <f>[1]Malaysia!DU$2780</f>
        <v>227.28835375811201</v>
      </c>
      <c r="D214" s="85">
        <f t="shared" si="405"/>
        <v>13.006821928281937</v>
      </c>
      <c r="E214" s="81">
        <f>[1]Malaysia!DU$2781</f>
        <v>105.42498612141399</v>
      </c>
      <c r="F214" s="85">
        <f t="shared" si="406"/>
        <v>-5.6547718129395292</v>
      </c>
      <c r="G214" s="81">
        <f>[1]Malaysia!DU$2782</f>
        <v>107.432200411624</v>
      </c>
      <c r="H214" s="85">
        <f t="shared" si="407"/>
        <v>-6.5214909097316252</v>
      </c>
      <c r="I214" s="81">
        <f>[1]Malaysia!DU$2787</f>
        <v>276.80509372586698</v>
      </c>
      <c r="J214" s="85">
        <f t="shared" si="408"/>
        <v>-0.36447400792253859</v>
      </c>
      <c r="K214" s="32"/>
      <c r="L214" s="32" t="s">
        <v>472</v>
      </c>
      <c r="M214" s="81">
        <f>[1]Malaysia!DU$2791</f>
        <v>124.844711398207</v>
      </c>
      <c r="N214" s="85">
        <f t="shared" si="409"/>
        <v>6.993444861744976</v>
      </c>
      <c r="O214" s="81">
        <f>[1]Malaysia!DU$2793</f>
        <v>185.98782722441001</v>
      </c>
      <c r="P214" s="85">
        <f t="shared" si="410"/>
        <v>1.4000000000000483</v>
      </c>
      <c r="Q214" s="81">
        <f>[1]Malaysia!DU$2794</f>
        <v>174.90802402444899</v>
      </c>
      <c r="R214" s="85">
        <f t="shared" si="411"/>
        <v>3.9442944146375254</v>
      </c>
      <c r="S214" s="32"/>
      <c r="T214" s="32" t="s">
        <v>472</v>
      </c>
      <c r="U214" s="81">
        <f>[1]Malaysia!DU$2801</f>
        <v>91.550527981351095</v>
      </c>
      <c r="V214" s="85">
        <f t="shared" si="412"/>
        <v>-7.1000000000000227</v>
      </c>
      <c r="W214" s="81">
        <f>[1]Malaysia!DU$2805</f>
        <v>113.349164670861</v>
      </c>
      <c r="X214" s="85">
        <f t="shared" si="413"/>
        <v>6.6000000000001791</v>
      </c>
      <c r="Y214" s="81">
        <f>[1]Malaysia!DU$2813</f>
        <v>136.58862791155099</v>
      </c>
      <c r="Z214" s="85">
        <f t="shared" si="414"/>
        <v>14.696409615353929</v>
      </c>
      <c r="AA214" s="32"/>
      <c r="AB214" s="32" t="s">
        <v>472</v>
      </c>
      <c r="AC214" s="81">
        <f>[1]Malaysia!DU$2824</f>
        <v>149.40452161603901</v>
      </c>
      <c r="AD214" s="85">
        <f t="shared" si="415"/>
        <v>-2.821724280916456</v>
      </c>
      <c r="AE214" s="81">
        <f>[1]Malaysia!DU$2826</f>
        <v>94.739615872179002</v>
      </c>
      <c r="AF214" s="85">
        <f t="shared" si="416"/>
        <v>-37.100000000000179</v>
      </c>
      <c r="AG214" s="81">
        <f>[1]Malaysia!DU$2828</f>
        <v>53.197376965739601</v>
      </c>
      <c r="AH214" s="85">
        <f t="shared" si="417"/>
        <v>10.15414272813635</v>
      </c>
      <c r="AI214" s="32"/>
      <c r="AJ214" s="32" t="s">
        <v>472</v>
      </c>
      <c r="AK214" s="81">
        <f>[1]Malaysia!DU$2830</f>
        <v>333.268182460167</v>
      </c>
      <c r="AL214" s="85">
        <f t="shared" si="418"/>
        <v>14.699999999999775</v>
      </c>
      <c r="AM214" s="81">
        <f>[1]Malaysia!DU$2834</f>
        <v>75.559380089829503</v>
      </c>
      <c r="AN214" s="85">
        <f t="shared" si="419"/>
        <v>2.0728823088948616</v>
      </c>
      <c r="AO214" s="466">
        <f>([1]Malaysia!DU2837*[1]Malaysia!$H2837+[1]Malaysia!DU2839*[1]Malaysia!$H2539)/SUM([1]Malaysia!$H$2837,[1]Malaysia!$H$2839)</f>
        <v>63.847083229043342</v>
      </c>
      <c r="AP214" s="85">
        <f t="shared" si="420"/>
        <v>10.360566104441475</v>
      </c>
      <c r="AQ214" s="32"/>
      <c r="AR214" s="32" t="s">
        <v>472</v>
      </c>
      <c r="AS214" s="81">
        <f>[1]Malaysia!DU$2842</f>
        <v>145.11292732552801</v>
      </c>
      <c r="AT214" s="85">
        <f t="shared" si="421"/>
        <v>6.230011955944434</v>
      </c>
      <c r="AU214" s="81">
        <f>[1]Malaysia!DU$2843</f>
        <v>62.960968400569499</v>
      </c>
      <c r="AV214" s="85">
        <f t="shared" si="422"/>
        <v>-4.2999999999997272</v>
      </c>
      <c r="AW214" s="81">
        <f>[1]Malaysia!DU$2844</f>
        <v>91.421102788457006</v>
      </c>
      <c r="AX214" s="85">
        <f t="shared" si="423"/>
        <v>4.2312602885119475</v>
      </c>
      <c r="AY214" s="32"/>
      <c r="AZ214" s="32" t="s">
        <v>472</v>
      </c>
      <c r="BA214" s="81">
        <f>[1]Malaysia!DU$2845</f>
        <v>84.315992553847494</v>
      </c>
      <c r="BB214" s="85">
        <f t="shared" si="424"/>
        <v>21.112620504531492</v>
      </c>
      <c r="BC214" s="81">
        <f>[1]Malaysia!DU$2846</f>
        <v>165.89584145121401</v>
      </c>
      <c r="BD214" s="85">
        <f t="shared" si="425"/>
        <v>4.5736931831382321</v>
      </c>
      <c r="BE214" s="81">
        <f>[1]Malaysia!DU$2847</f>
        <v>95.113251339419904</v>
      </c>
      <c r="BF214" s="85">
        <f t="shared" si="426"/>
        <v>7.3111908525025342</v>
      </c>
      <c r="BG214" s="81">
        <f>[1]Malaysia!DU$2849</f>
        <v>118.237328555554</v>
      </c>
      <c r="BH214" s="85">
        <f t="shared" si="427"/>
        <v>4.8000000000001819</v>
      </c>
      <c r="BI214" s="480"/>
    </row>
    <row r="215" spans="1:424" s="458" customFormat="1" ht="15" customHeight="1">
      <c r="A215" s="32"/>
      <c r="B215" s="32" t="s">
        <v>40</v>
      </c>
      <c r="C215" s="81">
        <f>[1]Malaysia!DV$2780</f>
        <v>285.19576529549801</v>
      </c>
      <c r="D215" s="85">
        <f t="shared" si="405"/>
        <v>6.96898816474976</v>
      </c>
      <c r="E215" s="81">
        <f>[1]Malaysia!DV$2781</f>
        <v>115.252577415893</v>
      </c>
      <c r="F215" s="85">
        <f t="shared" si="406"/>
        <v>-3.8770410991276094</v>
      </c>
      <c r="G215" s="81">
        <f>[1]Malaysia!DV$2782</f>
        <v>112.40761275964201</v>
      </c>
      <c r="H215" s="85">
        <f t="shared" si="407"/>
        <v>-7.62951242259075</v>
      </c>
      <c r="I215" s="81">
        <f>[1]Malaysia!DV$2787</f>
        <v>300.84149231109097</v>
      </c>
      <c r="J215" s="85">
        <f t="shared" si="408"/>
        <v>-2.2664327191417897</v>
      </c>
      <c r="K215" s="32"/>
      <c r="L215" s="32" t="s">
        <v>473</v>
      </c>
      <c r="M215" s="81">
        <f>[1]Malaysia!DV$2791</f>
        <v>142.21329942718799</v>
      </c>
      <c r="N215" s="85">
        <f t="shared" si="409"/>
        <v>7.4485868077000248</v>
      </c>
      <c r="O215" s="81">
        <f>[1]Malaysia!DV$2793</f>
        <v>131.66536631997101</v>
      </c>
      <c r="P215" s="85">
        <f t="shared" si="410"/>
        <v>4.9000000000005741</v>
      </c>
      <c r="Q215" s="81">
        <f>[1]Malaysia!DV$2794</f>
        <v>177.66280534699601</v>
      </c>
      <c r="R215" s="85">
        <f t="shared" si="411"/>
        <v>4.7972939453202628</v>
      </c>
      <c r="S215" s="32"/>
      <c r="T215" s="32" t="s">
        <v>473</v>
      </c>
      <c r="U215" s="81">
        <f>[1]Malaysia!DV$2801</f>
        <v>90.7005677515548</v>
      </c>
      <c r="V215" s="85">
        <f t="shared" si="412"/>
        <v>-4.4000000000000057</v>
      </c>
      <c r="W215" s="81">
        <f>[1]Malaysia!DV$2805</f>
        <v>117.27291949182199</v>
      </c>
      <c r="X215" s="85">
        <f t="shared" si="413"/>
        <v>7.8999999999997783</v>
      </c>
      <c r="Y215" s="81">
        <f>[1]Malaysia!DV$2813</f>
        <v>109.931457105603</v>
      </c>
      <c r="Z215" s="85">
        <f t="shared" si="414"/>
        <v>6.8458533150490553</v>
      </c>
      <c r="AA215" s="32"/>
      <c r="AB215" s="32" t="s">
        <v>473</v>
      </c>
      <c r="AC215" s="81">
        <f>[1]Malaysia!DV$2824</f>
        <v>133.60296351678099</v>
      </c>
      <c r="AD215" s="85">
        <f t="shared" si="415"/>
        <v>-1.5598174314205693</v>
      </c>
      <c r="AE215" s="81">
        <f>[1]Malaysia!DV$2826</f>
        <v>84.314656958832799</v>
      </c>
      <c r="AF215" s="85">
        <f t="shared" si="416"/>
        <v>-29.600000000000136</v>
      </c>
      <c r="AG215" s="81">
        <f>[1]Malaysia!DV$2828</f>
        <v>53.358777036255397</v>
      </c>
      <c r="AH215" s="85">
        <f t="shared" si="417"/>
        <v>12.511126411861099</v>
      </c>
      <c r="AI215" s="32"/>
      <c r="AJ215" s="32" t="s">
        <v>473</v>
      </c>
      <c r="AK215" s="81">
        <f>[1]Malaysia!DV$2830</f>
        <v>329.57537292971699</v>
      </c>
      <c r="AL215" s="85">
        <f t="shared" si="418"/>
        <v>16.499999999999801</v>
      </c>
      <c r="AM215" s="81">
        <f>[1]Malaysia!DV$2834</f>
        <v>69.913316054800106</v>
      </c>
      <c r="AN215" s="85">
        <f t="shared" si="419"/>
        <v>-4.5515952421358179</v>
      </c>
      <c r="AO215" s="466">
        <f>([1]Malaysia!DV2837*[1]Malaysia!$H2837+[1]Malaysia!DV2839*[1]Malaysia!$H2539)/SUM([1]Malaysia!$H$2837,[1]Malaysia!$H$2839)</f>
        <v>65.447158471918627</v>
      </c>
      <c r="AP215" s="85">
        <f t="shared" si="420"/>
        <v>10.72007825009922</v>
      </c>
      <c r="AQ215" s="32"/>
      <c r="AR215" s="32" t="s">
        <v>473</v>
      </c>
      <c r="AS215" s="81">
        <f>[1]Malaysia!DV$2842</f>
        <v>94.318636594785303</v>
      </c>
      <c r="AT215" s="85">
        <f t="shared" si="421"/>
        <v>7.48662816971013</v>
      </c>
      <c r="AU215" s="81">
        <f>[1]Malaysia!DV$2843</f>
        <v>61.342560452750703</v>
      </c>
      <c r="AV215" s="85">
        <f t="shared" si="422"/>
        <v>-3.3000000000000682</v>
      </c>
      <c r="AW215" s="81">
        <f>[1]Malaysia!DV$2844</f>
        <v>75.487965742002899</v>
      </c>
      <c r="AX215" s="85">
        <f t="shared" si="423"/>
        <v>-7.1149773700456223</v>
      </c>
      <c r="AY215" s="32"/>
      <c r="AZ215" s="32" t="s">
        <v>473</v>
      </c>
      <c r="BA215" s="81">
        <f>[1]Malaysia!DV$2845</f>
        <v>69.7581982279427</v>
      </c>
      <c r="BB215" s="85">
        <f t="shared" si="424"/>
        <v>14.591433527317776</v>
      </c>
      <c r="BC215" s="81">
        <f>[1]Malaysia!DV$2846</f>
        <v>172.41507380346201</v>
      </c>
      <c r="BD215" s="85">
        <f t="shared" si="425"/>
        <v>4.3317545162283864</v>
      </c>
      <c r="BE215" s="81">
        <f>[1]Malaysia!DV$2847</f>
        <v>91.168254234813006</v>
      </c>
      <c r="BF215" s="85">
        <f t="shared" si="426"/>
        <v>-1.1811588115382676</v>
      </c>
      <c r="BG215" s="81">
        <f>[1]Malaysia!DV$2849</f>
        <v>102.278101811337</v>
      </c>
      <c r="BH215" s="85">
        <f t="shared" si="427"/>
        <v>-2.4000000000011994</v>
      </c>
      <c r="BI215" s="480"/>
    </row>
    <row r="216" spans="1:424" s="458" customFormat="1" ht="15" customHeight="1">
      <c r="A216" s="32"/>
      <c r="B216" s="32" t="s">
        <v>41</v>
      </c>
      <c r="C216" s="81">
        <f>[1]Malaysia!DW$2780</f>
        <v>319.64621277423601</v>
      </c>
      <c r="D216" s="85">
        <f t="shared" si="405"/>
        <v>13.126260260223759</v>
      </c>
      <c r="E216" s="81">
        <f>[1]Malaysia!DW$2781</f>
        <v>115.936387055501</v>
      </c>
      <c r="F216" s="85">
        <f t="shared" si="406"/>
        <v>1.1852192814665727</v>
      </c>
      <c r="G216" s="81">
        <f>[1]Malaysia!DW$2782</f>
        <v>124.61313524085099</v>
      </c>
      <c r="H216" s="85">
        <f t="shared" si="407"/>
        <v>2.8570630855094521</v>
      </c>
      <c r="I216" s="81">
        <f>[1]Malaysia!DW$2787</f>
        <v>296.21883158390602</v>
      </c>
      <c r="J216" s="85">
        <f t="shared" si="408"/>
        <v>3.0368602092585775</v>
      </c>
      <c r="K216" s="32"/>
      <c r="L216" s="32" t="s">
        <v>474</v>
      </c>
      <c r="M216" s="81">
        <f>[1]Malaysia!DW$2791</f>
        <v>144.708971511485</v>
      </c>
      <c r="N216" s="85">
        <f t="shared" si="409"/>
        <v>-0.69253947665515625</v>
      </c>
      <c r="O216" s="81">
        <f>[1]Malaysia!DW$2793</f>
        <v>144.450730512603</v>
      </c>
      <c r="P216" s="85">
        <f t="shared" si="410"/>
        <v>-9.0113000000004888</v>
      </c>
      <c r="Q216" s="81">
        <f>[1]Malaysia!DW$2794</f>
        <v>182.435671646104</v>
      </c>
      <c r="R216" s="85">
        <f t="shared" si="411"/>
        <v>5.7836305862781359</v>
      </c>
      <c r="S216" s="32"/>
      <c r="T216" s="32" t="s">
        <v>474</v>
      </c>
      <c r="U216" s="81">
        <f>[1]Malaysia!DW$2801</f>
        <v>92.085644602602798</v>
      </c>
      <c r="V216" s="85">
        <f t="shared" si="412"/>
        <v>-2.1000000000001791</v>
      </c>
      <c r="W216" s="81">
        <f>[1]Malaysia!DW$2805</f>
        <v>116.819746755667</v>
      </c>
      <c r="X216" s="85">
        <f t="shared" si="413"/>
        <v>8.7999999999992724</v>
      </c>
      <c r="Y216" s="81">
        <f>[1]Malaysia!DW$2813</f>
        <v>136.63870033682699</v>
      </c>
      <c r="Z216" s="85">
        <f t="shared" si="414"/>
        <v>16.523019902605299</v>
      </c>
      <c r="AA216" s="32"/>
      <c r="AB216" s="32" t="s">
        <v>474</v>
      </c>
      <c r="AC216" s="81">
        <f>[1]Malaysia!DW$2824</f>
        <v>133.24480424057401</v>
      </c>
      <c r="AD216" s="85">
        <f t="shared" si="415"/>
        <v>-1.1409975210452927</v>
      </c>
      <c r="AE216" s="81">
        <f>[1]Malaysia!DW$2826</f>
        <v>95.164709832342396</v>
      </c>
      <c r="AF216" s="85">
        <f t="shared" si="416"/>
        <v>-31.400000000000134</v>
      </c>
      <c r="AG216" s="81">
        <f>[1]Malaysia!DW$2828</f>
        <v>39.501832308036001</v>
      </c>
      <c r="AH216" s="85">
        <f t="shared" si="417"/>
        <v>-22.967290645550179</v>
      </c>
      <c r="AI216" s="32"/>
      <c r="AJ216" s="32" t="s">
        <v>474</v>
      </c>
      <c r="AK216" s="81">
        <f>[1]Malaysia!DW$2830</f>
        <v>340.060603420966</v>
      </c>
      <c r="AL216" s="85">
        <f t="shared" si="418"/>
        <v>8.344469327290966</v>
      </c>
      <c r="AM216" s="81">
        <f>[1]Malaysia!DW$2834</f>
        <v>81.233779519952293</v>
      </c>
      <c r="AN216" s="85">
        <f t="shared" si="419"/>
        <v>2.4437781649341019</v>
      </c>
      <c r="AO216" s="466">
        <f>([1]Malaysia!DW2837*[1]Malaysia!$H2837+[1]Malaysia!DW2839*[1]Malaysia!$H2539)/SUM([1]Malaysia!$H$2837,[1]Malaysia!$H$2839)</f>
        <v>65.562217770965461</v>
      </c>
      <c r="AP216" s="85">
        <f t="shared" si="420"/>
        <v>10.057054932920906</v>
      </c>
      <c r="AQ216" s="32"/>
      <c r="AR216" s="32" t="s">
        <v>474</v>
      </c>
      <c r="AS216" s="81">
        <f>[1]Malaysia!DW$2842</f>
        <v>143.57996959316799</v>
      </c>
      <c r="AT216" s="85">
        <f t="shared" si="421"/>
        <v>-2.0087226140382768</v>
      </c>
      <c r="AU216" s="81">
        <f>[1]Malaysia!DW$2843</f>
        <v>61.635422252758097</v>
      </c>
      <c r="AV216" s="85">
        <f t="shared" si="422"/>
        <v>-2.4999999999998295</v>
      </c>
      <c r="AW216" s="81">
        <f>[1]Malaysia!DW$2844</f>
        <v>74.683546894868996</v>
      </c>
      <c r="AX216" s="85">
        <f t="shared" si="423"/>
        <v>0.81585223656779249</v>
      </c>
      <c r="AY216" s="32"/>
      <c r="AZ216" s="32" t="s">
        <v>474</v>
      </c>
      <c r="BA216" s="81">
        <f>[1]Malaysia!DW$2845</f>
        <v>81.990267487099203</v>
      </c>
      <c r="BB216" s="85">
        <f t="shared" si="424"/>
        <v>10.106183759503025</v>
      </c>
      <c r="BC216" s="81">
        <f>[1]Malaysia!DW$2846</f>
        <v>166.449024528092</v>
      </c>
      <c r="BD216" s="85">
        <f t="shared" si="425"/>
        <v>8.020195819175882</v>
      </c>
      <c r="BE216" s="81">
        <f>[1]Malaysia!DW$2847</f>
        <v>109.84839715704901</v>
      </c>
      <c r="BF216" s="85">
        <f t="shared" si="426"/>
        <v>0.70279774442563792</v>
      </c>
      <c r="BG216" s="81">
        <f>[1]Malaysia!DW$2849</f>
        <v>104.288681368623</v>
      </c>
      <c r="BH216" s="85">
        <f t="shared" si="427"/>
        <v>-9.1999999999997897</v>
      </c>
      <c r="BI216" s="480"/>
    </row>
    <row r="217" spans="1:424" s="458" customFormat="1" ht="15" customHeight="1">
      <c r="A217" s="32"/>
      <c r="B217" s="32" t="s">
        <v>42</v>
      </c>
      <c r="C217" s="81">
        <f>[1]Malaysia!DX$2780</f>
        <v>272.51343049331899</v>
      </c>
      <c r="D217" s="85">
        <f t="shared" si="405"/>
        <v>17.924439427203694</v>
      </c>
      <c r="E217" s="81">
        <f>[1]Malaysia!DX$2781</f>
        <v>97.341616785851102</v>
      </c>
      <c r="F217" s="85">
        <f t="shared" si="406"/>
        <v>-0.4869045882605576</v>
      </c>
      <c r="G217" s="81">
        <f>[1]Malaysia!DX$2782</f>
        <v>129.47556547662899</v>
      </c>
      <c r="H217" s="85">
        <f t="shared" si="407"/>
        <v>0.62557793907144799</v>
      </c>
      <c r="I217" s="81">
        <f>[1]Malaysia!DX$2787</f>
        <v>243.99225546019201</v>
      </c>
      <c r="J217" s="85">
        <f t="shared" si="408"/>
        <v>2.4129695578800465</v>
      </c>
      <c r="K217" s="32"/>
      <c r="L217" s="32" t="s">
        <v>475</v>
      </c>
      <c r="M217" s="81">
        <f>[1]Malaysia!DX$2791</f>
        <v>141.854474267189</v>
      </c>
      <c r="N217" s="85">
        <f t="shared" si="409"/>
        <v>-0.62460483848825277</v>
      </c>
      <c r="O217" s="81">
        <f>[1]Malaysia!DX$2793</f>
        <v>127.496362031318</v>
      </c>
      <c r="P217" s="85">
        <f t="shared" si="410"/>
        <v>-17.107777439637744</v>
      </c>
      <c r="Q217" s="81">
        <f>[1]Malaysia!DX$2794</f>
        <v>182.93504436764599</v>
      </c>
      <c r="R217" s="85">
        <f t="shared" si="411"/>
        <v>5.903122566771188</v>
      </c>
      <c r="S217" s="32"/>
      <c r="T217" s="32" t="s">
        <v>475</v>
      </c>
      <c r="U217" s="81">
        <f>[1]Malaysia!DX$2801</f>
        <v>95.205108943924103</v>
      </c>
      <c r="V217" s="85">
        <f t="shared" si="412"/>
        <v>-1.7000000000002444</v>
      </c>
      <c r="W217" s="81">
        <f>[1]Malaysia!DX$2805</f>
        <v>116.976844862956</v>
      </c>
      <c r="X217" s="85">
        <f t="shared" si="413"/>
        <v>8.1000000000004633</v>
      </c>
      <c r="Y217" s="81">
        <f>[1]Malaysia!DX$2813</f>
        <v>144.79031447489999</v>
      </c>
      <c r="Z217" s="85">
        <f t="shared" si="414"/>
        <v>13.496028654229747</v>
      </c>
      <c r="AA217" s="32"/>
      <c r="AB217" s="32" t="s">
        <v>475</v>
      </c>
      <c r="AC217" s="81">
        <f>[1]Malaysia!DX$2824</f>
        <v>135.43206280666101</v>
      </c>
      <c r="AD217" s="85">
        <f t="shared" si="415"/>
        <v>-0.27162950730713931</v>
      </c>
      <c r="AE217" s="81">
        <f>[1]Malaysia!DX$2826</f>
        <v>102.361143098768</v>
      </c>
      <c r="AF217" s="85">
        <f t="shared" si="416"/>
        <v>-32.899999999999991</v>
      </c>
      <c r="AG217" s="81">
        <f>[1]Malaysia!DX$2828</f>
        <v>50.333368879274502</v>
      </c>
      <c r="AH217" s="85">
        <f t="shared" si="417"/>
        <v>-18.199999999999989</v>
      </c>
      <c r="AI217" s="32"/>
      <c r="AJ217" s="32" t="s">
        <v>475</v>
      </c>
      <c r="AK217" s="81">
        <f>[1]Malaysia!DX$2830</f>
        <v>338.52525100886902</v>
      </c>
      <c r="AL217" s="85">
        <f t="shared" si="418"/>
        <v>11.899999999999935</v>
      </c>
      <c r="AM217" s="81">
        <f>[1]Malaysia!DX$2834</f>
        <v>81.164451209112599</v>
      </c>
      <c r="AN217" s="85">
        <f t="shared" si="419"/>
        <v>-9.1614105758356885</v>
      </c>
      <c r="AO217" s="466">
        <f>([1]Malaysia!DX2837*[1]Malaysia!$H2837+[1]Malaysia!DX2839*[1]Malaysia!$H2539)/SUM([1]Malaysia!$H$2837,[1]Malaysia!$H$2839)</f>
        <v>66.655948659893809</v>
      </c>
      <c r="AP217" s="85">
        <f t="shared" si="420"/>
        <v>10.363762990082122</v>
      </c>
      <c r="AQ217" s="32"/>
      <c r="AR217" s="32" t="s">
        <v>475</v>
      </c>
      <c r="AS217" s="81">
        <f>[1]Malaysia!DX$2842</f>
        <v>200.73054794338799</v>
      </c>
      <c r="AT217" s="85">
        <f t="shared" si="421"/>
        <v>-4.5252945919593657</v>
      </c>
      <c r="AU217" s="81">
        <f>[1]Malaysia!DX$2843</f>
        <v>65.956939450445802</v>
      </c>
      <c r="AV217" s="85">
        <f t="shared" si="422"/>
        <v>-0.80000000000025295</v>
      </c>
      <c r="AW217" s="81">
        <f>[1]Malaysia!DX$2844</f>
        <v>73.715386155543399</v>
      </c>
      <c r="AX217" s="85">
        <f t="shared" si="423"/>
        <v>-6.2179292432738862</v>
      </c>
      <c r="AY217" s="32"/>
      <c r="AZ217" s="32" t="s">
        <v>475</v>
      </c>
      <c r="BA217" s="81">
        <f>[1]Malaysia!DX$2845</f>
        <v>68.1821332919871</v>
      </c>
      <c r="BB217" s="85">
        <f t="shared" si="424"/>
        <v>7.7095860131705933</v>
      </c>
      <c r="BC217" s="81">
        <f>[1]Malaysia!DX$2846</f>
        <v>161.0837918899</v>
      </c>
      <c r="BD217" s="85">
        <f t="shared" si="425"/>
        <v>18.708871026733803</v>
      </c>
      <c r="BE217" s="81">
        <f>[1]Malaysia!DX$2847</f>
        <v>94.590519143567093</v>
      </c>
      <c r="BF217" s="85">
        <f t="shared" si="426"/>
        <v>-2.7522913073308501</v>
      </c>
      <c r="BG217" s="81">
        <f>[1]Malaysia!DX$2849</f>
        <v>120.767935971764</v>
      </c>
      <c r="BH217" s="85">
        <f t="shared" si="427"/>
        <v>19.099999999999667</v>
      </c>
      <c r="BI217" s="480"/>
    </row>
    <row r="218" spans="1:424" s="458" customFormat="1" ht="15" customHeight="1">
      <c r="A218" s="477"/>
      <c r="B218" s="477" t="s">
        <v>43</v>
      </c>
      <c r="C218" s="81">
        <f>[1]Malaysia!DY$2780</f>
        <v>310.179714503009</v>
      </c>
      <c r="D218" s="85">
        <f t="shared" si="405"/>
        <v>15.601750522817852</v>
      </c>
      <c r="E218" s="81">
        <f>[1]Malaysia!DY$2781</f>
        <v>120.821879981843</v>
      </c>
      <c r="F218" s="85">
        <f t="shared" si="406"/>
        <v>-2.8169522863350949</v>
      </c>
      <c r="G218" s="81">
        <f>[1]Malaysia!DY$2782</f>
        <v>122.024751338955</v>
      </c>
      <c r="H218" s="85">
        <f t="shared" si="407"/>
        <v>-10.282069058059164</v>
      </c>
      <c r="I218" s="81">
        <f>[1]Malaysia!DY$2787</f>
        <v>259.96617969240702</v>
      </c>
      <c r="J218" s="85">
        <f t="shared" si="408"/>
        <v>1.7508916865039339</v>
      </c>
      <c r="K218" s="32"/>
      <c r="L218" s="32" t="s">
        <v>476</v>
      </c>
      <c r="M218" s="81">
        <f>[1]Malaysia!DY$2791</f>
        <v>152.01148770405001</v>
      </c>
      <c r="N218" s="85">
        <f t="shared" si="409"/>
        <v>-0.45908156528550137</v>
      </c>
      <c r="O218" s="81">
        <f>[1]Malaysia!DY$2793</f>
        <v>171.945769477254</v>
      </c>
      <c r="P218" s="85">
        <f t="shared" si="410"/>
        <v>-15.600000000000364</v>
      </c>
      <c r="Q218" s="81">
        <f>[1]Malaysia!DY$2794</f>
        <v>185.17531019946199</v>
      </c>
      <c r="R218" s="85">
        <f t="shared" si="411"/>
        <v>6.3647885382505081</v>
      </c>
      <c r="S218" s="32"/>
      <c r="T218" s="32" t="s">
        <v>476</v>
      </c>
      <c r="U218" s="81">
        <f>[1]Malaysia!DY$2801</f>
        <v>95.971677666999398</v>
      </c>
      <c r="V218" s="85">
        <f t="shared" si="412"/>
        <v>-1.1999999999998749</v>
      </c>
      <c r="W218" s="81">
        <f>[1]Malaysia!DY$2805</f>
        <v>117.961141832766</v>
      </c>
      <c r="X218" s="85">
        <f t="shared" si="413"/>
        <v>8.6000000000004775</v>
      </c>
      <c r="Y218" s="81">
        <f>[1]Malaysia!DY$2813</f>
        <v>125.17769840899101</v>
      </c>
      <c r="Z218" s="85">
        <f t="shared" si="414"/>
        <v>8.377085120914856</v>
      </c>
      <c r="AA218" s="32"/>
      <c r="AB218" s="32" t="s">
        <v>476</v>
      </c>
      <c r="AC218" s="81">
        <f>[1]Malaysia!DY$2824</f>
        <v>137.37945678403099</v>
      </c>
      <c r="AD218" s="85">
        <f t="shared" si="415"/>
        <v>0.61495676212769013</v>
      </c>
      <c r="AE218" s="81">
        <f>[1]Malaysia!DY$2826</f>
        <v>81.387711167171901</v>
      </c>
      <c r="AF218" s="85">
        <f t="shared" si="416"/>
        <v>-29.500000000000043</v>
      </c>
      <c r="AG218" s="81">
        <f>[1]Malaysia!DY$2828</f>
        <v>43.266473164661903</v>
      </c>
      <c r="AH218" s="85">
        <f t="shared" si="417"/>
        <v>-16.100000000000009</v>
      </c>
      <c r="AI218" s="32"/>
      <c r="AJ218" s="32" t="s">
        <v>476</v>
      </c>
      <c r="AK218" s="81">
        <f>[1]Malaysia!DY$2830</f>
        <v>300.86341719299702</v>
      </c>
      <c r="AL218" s="85">
        <f t="shared" si="418"/>
        <v>12.100000000000264</v>
      </c>
      <c r="AM218" s="81">
        <f>[1]Malaysia!DY$2834</f>
        <v>77.098379267193806</v>
      </c>
      <c r="AN218" s="85">
        <f t="shared" si="419"/>
        <v>-6.0281051188836017</v>
      </c>
      <c r="AO218" s="466">
        <f>([1]Malaysia!DY2837*[1]Malaysia!$H2837+[1]Malaysia!DY2839*[1]Malaysia!$H2539)/SUM([1]Malaysia!$H$2837,[1]Malaysia!$H$2839)</f>
        <v>65.026547267494308</v>
      </c>
      <c r="AP218" s="85">
        <f t="shared" si="420"/>
        <v>9.4435231583746599</v>
      </c>
      <c r="AQ218" s="32"/>
      <c r="AR218" s="32" t="s">
        <v>476</v>
      </c>
      <c r="AS218" s="81">
        <f>[1]Malaysia!DY$2842</f>
        <v>194.274745668165</v>
      </c>
      <c r="AT218" s="85">
        <f t="shared" si="421"/>
        <v>1.8351261504292893</v>
      </c>
      <c r="AU218" s="81">
        <f>[1]Malaysia!DY$2843</f>
        <v>67.224136597220905</v>
      </c>
      <c r="AV218" s="85">
        <f t="shared" si="422"/>
        <v>0.69999999999976126</v>
      </c>
      <c r="AW218" s="81">
        <f>[1]Malaysia!DY$2844</f>
        <v>82.758331511151297</v>
      </c>
      <c r="AX218" s="85">
        <f t="shared" si="423"/>
        <v>-8.6456715371823094</v>
      </c>
      <c r="AY218" s="32"/>
      <c r="AZ218" s="32" t="s">
        <v>476</v>
      </c>
      <c r="BA218" s="81">
        <f>[1]Malaysia!DY$2845</f>
        <v>77.224177572542899</v>
      </c>
      <c r="BB218" s="85">
        <f t="shared" si="424"/>
        <v>11.094987410097417</v>
      </c>
      <c r="BC218" s="81">
        <f>[1]Malaysia!DY$2846</f>
        <v>178.18879273101399</v>
      </c>
      <c r="BD218" s="85">
        <f t="shared" si="425"/>
        <v>5.492879061490612</v>
      </c>
      <c r="BE218" s="81">
        <f>[1]Malaysia!DY$2847</f>
        <v>92.947044379469503</v>
      </c>
      <c r="BF218" s="85">
        <f t="shared" si="426"/>
        <v>-2.1866460149664135</v>
      </c>
      <c r="BG218" s="81">
        <f>[1]Malaysia!DY$2849</f>
        <v>81.276594517948993</v>
      </c>
      <c r="BH218" s="85">
        <f t="shared" si="427"/>
        <v>21.400000000000091</v>
      </c>
      <c r="BI218" s="480"/>
    </row>
    <row r="219" spans="1:424" s="458" customFormat="1" ht="15" customHeight="1">
      <c r="A219" s="32"/>
      <c r="B219" s="32" t="s">
        <v>44</v>
      </c>
      <c r="C219" s="81">
        <f>[1]Malaysia!DZ$2780</f>
        <v>342.3194460306982</v>
      </c>
      <c r="D219" s="85">
        <f t="shared" si="405"/>
        <v>17.83595177033564</v>
      </c>
      <c r="E219" s="81">
        <f>[1]Malaysia!DZ$2781</f>
        <v>105.90043541354002</v>
      </c>
      <c r="F219" s="85">
        <f t="shared" si="406"/>
        <v>-6.6769373519088475</v>
      </c>
      <c r="G219" s="81">
        <f>[1]Malaysia!DZ$2782</f>
        <v>131.65548892299722</v>
      </c>
      <c r="H219" s="85">
        <f t="shared" si="407"/>
        <v>-1.9320464256065009</v>
      </c>
      <c r="I219" s="81">
        <f>[1]Malaysia!DZ$2787</f>
        <v>319.31910410815561</v>
      </c>
      <c r="J219" s="85">
        <f t="shared" si="408"/>
        <v>13.262066294822944</v>
      </c>
      <c r="K219" s="32"/>
      <c r="L219" s="32" t="s">
        <v>338</v>
      </c>
      <c r="M219" s="81">
        <f>[1]Malaysia!DZ$2791</f>
        <v>139.37039429987857</v>
      </c>
      <c r="N219" s="85">
        <f t="shared" si="409"/>
        <v>-0.74181611790402258</v>
      </c>
      <c r="O219" s="81">
        <f>[1]Malaysia!DZ$2793</f>
        <v>126.82182495186915</v>
      </c>
      <c r="P219" s="85">
        <f t="shared" si="410"/>
        <v>-16.10000000000008</v>
      </c>
      <c r="Q219" s="81">
        <f>[1]Malaysia!DZ$2794</f>
        <v>174.76239942339743</v>
      </c>
      <c r="R219" s="85">
        <f t="shared" si="411"/>
        <v>6.6582498140771236</v>
      </c>
      <c r="S219" s="32"/>
      <c r="T219" s="32" t="s">
        <v>338</v>
      </c>
      <c r="U219" s="81">
        <f>[1]Malaysia!DZ$2801</f>
        <v>96.477740779017907</v>
      </c>
      <c r="V219" s="85">
        <f t="shared" si="412"/>
        <v>-0.79999999999991189</v>
      </c>
      <c r="W219" s="81">
        <f>[1]Malaysia!DZ$2805</f>
        <v>118.81054476132495</v>
      </c>
      <c r="X219" s="85">
        <f t="shared" si="413"/>
        <v>8.9000000000003752</v>
      </c>
      <c r="Y219" s="81">
        <f>[1]Malaysia!DZ$2813</f>
        <v>118.90883558314367</v>
      </c>
      <c r="Z219" s="85">
        <f t="shared" si="414"/>
        <v>2.3460690029675391</v>
      </c>
      <c r="AA219" s="32"/>
      <c r="AB219" s="32" t="s">
        <v>338</v>
      </c>
      <c r="AC219" s="81">
        <f>[1]Malaysia!DZ$2824</f>
        <v>141.73129768118358</v>
      </c>
      <c r="AD219" s="85">
        <f t="shared" si="415"/>
        <v>0.96764499595623477</v>
      </c>
      <c r="AE219" s="81">
        <f>[1]Malaysia!DZ$2826</f>
        <v>111.27159033467288</v>
      </c>
      <c r="AF219" s="85">
        <f t="shared" si="416"/>
        <v>-30.700000000000259</v>
      </c>
      <c r="AG219" s="81">
        <f>[1]Malaysia!DZ$2828</f>
        <v>66.144170363856091</v>
      </c>
      <c r="AH219" s="85">
        <f t="shared" si="417"/>
        <v>15.012544356332342</v>
      </c>
      <c r="AI219" s="32"/>
      <c r="AJ219" s="32" t="s">
        <v>338</v>
      </c>
      <c r="AK219" s="81">
        <f>[1]Malaysia!DZ$2830</f>
        <v>256.99401036961717</v>
      </c>
      <c r="AL219" s="85">
        <f t="shared" si="418"/>
        <v>21.899999999999693</v>
      </c>
      <c r="AM219" s="81">
        <f>[1]Malaysia!DZ$2834</f>
        <v>50.422332426351531</v>
      </c>
      <c r="AN219" s="85">
        <f t="shared" si="419"/>
        <v>-33.108675676303818</v>
      </c>
      <c r="AO219" s="466">
        <f>([1]Malaysia!DZ$2837*[1]Malaysia!$H$2837+[1]Malaysia!DZ$2839*[1]Malaysia!$H$2539)/SUM([1]Malaysia!$H$2837,[1]Malaysia!$H$2839)</f>
        <v>62.899628925392392</v>
      </c>
      <c r="AP219" s="85">
        <f t="shared" si="420"/>
        <v>9.5963049137450582</v>
      </c>
      <c r="AQ219" s="32"/>
      <c r="AR219" s="32" t="s">
        <v>338</v>
      </c>
      <c r="AS219" s="81">
        <f>[1]Malaysia!DZ$2842</f>
        <v>205.6596734732953</v>
      </c>
      <c r="AT219" s="85">
        <f t="shared" si="421"/>
        <v>8.2852462586892983</v>
      </c>
      <c r="AU219" s="81">
        <f>[1]Malaysia!DZ$2843</f>
        <v>67.282374558826263</v>
      </c>
      <c r="AV219" s="85">
        <f t="shared" si="422"/>
        <v>0.89999999999952252</v>
      </c>
      <c r="AW219" s="81">
        <f>[1]Malaysia!DZ$2844</f>
        <v>75.466975988311617</v>
      </c>
      <c r="AX219" s="85">
        <f t="shared" si="423"/>
        <v>-12.309888278809808</v>
      </c>
      <c r="AY219" s="32"/>
      <c r="AZ219" s="32" t="s">
        <v>338</v>
      </c>
      <c r="BA219" s="81">
        <f>[1]Malaysia!DZ$2845</f>
        <v>63.457315490327154</v>
      </c>
      <c r="BB219" s="85">
        <f t="shared" si="424"/>
        <v>-7.6617945023035219</v>
      </c>
      <c r="BC219" s="81">
        <f>[1]Malaysia!DZ$2846</f>
        <v>148.5187365415326</v>
      </c>
      <c r="BD219" s="85">
        <f t="shared" si="425"/>
        <v>-0.77948985294941053</v>
      </c>
      <c r="BE219" s="81">
        <f>[1]Malaysia!DZ$2847</f>
        <v>90.988283948546112</v>
      </c>
      <c r="BF219" s="85">
        <f t="shared" si="426"/>
        <v>2.7826579966612854</v>
      </c>
      <c r="BG219" s="81">
        <f>[1]Malaysia!DZ$2849</f>
        <v>86.985334805872839</v>
      </c>
      <c r="BH219" s="85">
        <f t="shared" si="427"/>
        <v>24.300000000000168</v>
      </c>
      <c r="BI219" s="480"/>
    </row>
    <row r="220" spans="1:424" ht="15" customHeight="1">
      <c r="A220" s="35"/>
      <c r="E220" s="81"/>
      <c r="K220"/>
      <c r="S220"/>
      <c r="AA220"/>
      <c r="AI220"/>
      <c r="AQ220"/>
      <c r="AY220"/>
    </row>
    <row r="221" spans="1:424" s="24" customFormat="1">
      <c r="A221" s="35">
        <v>2025</v>
      </c>
      <c r="B221" s="32" t="s">
        <v>33</v>
      </c>
      <c r="C221" s="81">
        <f>[1]Malaysia!EA$2780</f>
        <v>316.31214555144999</v>
      </c>
      <c r="D221" s="85">
        <f>C221/C208*100-100</f>
        <v>21.482399601433528</v>
      </c>
      <c r="E221" s="81">
        <f>[1]Malaysia!EA$2781</f>
        <v>107.623081516669</v>
      </c>
      <c r="F221" s="85">
        <f>E221/E208*100-100</f>
        <v>-25.743918355058753</v>
      </c>
      <c r="G221" s="81">
        <f>[1]Malaysia!EA$2782</f>
        <v>132.85761055925201</v>
      </c>
      <c r="H221" s="85">
        <f>G221/G208*100-100</f>
        <v>-9.2830954244078612E-3</v>
      </c>
      <c r="I221" s="81">
        <f>[1]Malaysia!EA$2787</f>
        <v>291.236909516141</v>
      </c>
      <c r="J221" s="85">
        <f>I221/I208*100-100</f>
        <v>12.057387848063001</v>
      </c>
      <c r="K221" s="35">
        <v>2025</v>
      </c>
      <c r="L221" s="32" t="s">
        <v>33</v>
      </c>
      <c r="M221" s="81">
        <f>[1]Malaysia!EA$2791</f>
        <v>129.347965840287</v>
      </c>
      <c r="N221" s="85">
        <f>M221/M208*100-100</f>
        <v>-2.0626379693701864</v>
      </c>
      <c r="O221" s="81">
        <f>[1]Malaysia!EA$2793</f>
        <v>140.88427816935001</v>
      </c>
      <c r="P221" s="85">
        <f>O221/O208*100-100</f>
        <v>-4.9073979591833847</v>
      </c>
      <c r="Q221" s="81">
        <f>[1]Malaysia!EA$2794</f>
        <v>176.678924472993</v>
      </c>
      <c r="R221" s="85">
        <f>Q221/Q208*100-100</f>
        <v>7.0233415448793863</v>
      </c>
      <c r="S221" s="35">
        <v>2025</v>
      </c>
      <c r="T221" s="32" t="s">
        <v>33</v>
      </c>
      <c r="U221" s="81">
        <f>[1]Malaysia!EA$2801</f>
        <v>97.406899766996005</v>
      </c>
      <c r="V221" s="85">
        <f>U221/U208*100-100</f>
        <v>-0.10000000000012221</v>
      </c>
      <c r="W221" s="81">
        <f>[1]Malaysia!EA$2805</f>
        <v>117.853072657185</v>
      </c>
      <c r="X221" s="85">
        <f>W221/W208*100-100</f>
        <v>7.5999999999998096</v>
      </c>
      <c r="Y221" s="81">
        <f>[1]Malaysia!EA$2813</f>
        <v>128.109627080514</v>
      </c>
      <c r="Z221" s="85">
        <f>Y221/Y208*100-100</f>
        <v>9.2216206707449828</v>
      </c>
      <c r="AA221" s="35">
        <v>2025</v>
      </c>
      <c r="AB221" s="32" t="s">
        <v>33</v>
      </c>
      <c r="AC221" s="81">
        <f>[1]Malaysia!EA$2824</f>
        <v>142.536992298939</v>
      </c>
      <c r="AD221" s="85">
        <f>AC221/AC208*100-100</f>
        <v>0.82084888238927078</v>
      </c>
      <c r="AE221" s="81">
        <f>[1]Malaysia!EA$2826</f>
        <v>114.132720464174</v>
      </c>
      <c r="AF221" s="85">
        <f>AE221/AE208*100-100</f>
        <v>-22.708740937848233</v>
      </c>
      <c r="AG221" s="81">
        <f>[1]Malaysia!EA$2828</f>
        <v>67.214516467971606</v>
      </c>
      <c r="AH221" s="85">
        <f>AG221/AG208*100-100</f>
        <v>-3.6000000000000654</v>
      </c>
      <c r="AI221" s="35">
        <v>2025</v>
      </c>
      <c r="AJ221" s="32" t="s">
        <v>33</v>
      </c>
      <c r="AK221" s="81">
        <f>[1]Malaysia!EA$2830</f>
        <v>247.080672243382</v>
      </c>
      <c r="AL221" s="85">
        <f>AK221/AK208*100-100</f>
        <v>23.700000000000145</v>
      </c>
      <c r="AM221" s="81">
        <f>[1]Malaysia!EA$2834</f>
        <v>61.9616651427257</v>
      </c>
      <c r="AN221" s="85">
        <f>AM221/AM208*100-100</f>
        <v>-15.072949033779906</v>
      </c>
      <c r="AO221" s="466">
        <f>([1]Malaysia!EA$2837*[1]Malaysia!$H$2837+[1]Malaysia!EA$2839*[1]Malaysia!$H$2539)/SUM([1]Malaysia!$H$2837,[1]Malaysia!$H$2839)</f>
        <v>66.761633190135186</v>
      </c>
      <c r="AP221" s="85">
        <f>AO221/AO208*100-100</f>
        <v>10.210875550821186</v>
      </c>
      <c r="AQ221" s="35">
        <v>2025</v>
      </c>
      <c r="AR221" s="32" t="s">
        <v>33</v>
      </c>
      <c r="AS221" s="81">
        <f>[1]Malaysia!EA$2842</f>
        <v>192.06618770206899</v>
      </c>
      <c r="AT221" s="85">
        <f>AS221/AS208*100-100</f>
        <v>9.6645153598549314</v>
      </c>
      <c r="AU221" s="81">
        <f>[1]Malaysia!EA$2843</f>
        <v>67.607380709164602</v>
      </c>
      <c r="AV221" s="85">
        <f>AU221/AU208*100-100</f>
        <v>1.0999999999996533</v>
      </c>
      <c r="AW221" s="81">
        <f>[1]Malaysia!EA$2844</f>
        <v>79.282199765764503</v>
      </c>
      <c r="AX221" s="85">
        <f>AW221/AW208*100-100</f>
        <v>-22.465932143454253</v>
      </c>
      <c r="AY221" s="35">
        <v>2025</v>
      </c>
      <c r="AZ221" s="32" t="s">
        <v>33</v>
      </c>
      <c r="BA221" s="81">
        <f>[1]Malaysia!EA$2845</f>
        <v>75.514721775327899</v>
      </c>
      <c r="BB221" s="85">
        <f>BA221/BA208*100-100</f>
        <v>-4.8428862558757544</v>
      </c>
      <c r="BC221" s="81">
        <f>[1]Malaysia!EA$2846</f>
        <v>156.486717152469</v>
      </c>
      <c r="BD221" s="85">
        <f>BC221/BC208*100-100</f>
        <v>8.8427386763070928</v>
      </c>
      <c r="BE221" s="81">
        <f>[1]Malaysia!EA$2847</f>
        <v>103.627741268587</v>
      </c>
      <c r="BF221" s="85">
        <f>BE221/BE208*100-100</f>
        <v>5.1757843944479447</v>
      </c>
      <c r="BG221" s="81">
        <f>[1]Malaysia!EA$2849</f>
        <v>99.247996113266595</v>
      </c>
      <c r="BH221" s="85">
        <f>BG221/BG208*100-100</f>
        <v>19.50000000000027</v>
      </c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</row>
    <row r="222" spans="1:424" s="24" customFormat="1">
      <c r="A222" s="35"/>
      <c r="B222" s="32" t="s">
        <v>34</v>
      </c>
      <c r="C222" s="81">
        <f>[1]Malaysia!EB$2780</f>
        <v>231.28183107738599</v>
      </c>
      <c r="D222" s="85">
        <f t="shared" ref="D222:D232" si="428">C222/C209*100-100</f>
        <v>21.087862155357541</v>
      </c>
      <c r="E222" s="81">
        <f>[1]Malaysia!EB$2781</f>
        <v>103.714487738099</v>
      </c>
      <c r="F222" s="85">
        <f t="shared" si="406"/>
        <v>-8.7498673671042724</v>
      </c>
      <c r="G222" s="81">
        <f>[1]Malaysia!EB$2782</f>
        <v>97.367721915624301</v>
      </c>
      <c r="H222" s="85">
        <f t="shared" si="407"/>
        <v>4.9455520120455674</v>
      </c>
      <c r="I222" s="81">
        <f>[1]Malaysia!EB$2787</f>
        <v>239.208901068182</v>
      </c>
      <c r="J222" s="85">
        <f t="shared" si="408"/>
        <v>11.582137664030753</v>
      </c>
      <c r="L222" s="32" t="s">
        <v>34</v>
      </c>
      <c r="M222" s="81">
        <f>[1]Malaysia!EB$2791</f>
        <v>146.71987786417401</v>
      </c>
      <c r="N222" s="85">
        <f t="shared" si="409"/>
        <v>-1.0285227271249369</v>
      </c>
      <c r="O222" s="81">
        <f>[1]Malaysia!EB$2793</f>
        <v>123.840744597127</v>
      </c>
      <c r="P222" s="85">
        <f t="shared" si="410"/>
        <v>10.100000000000037</v>
      </c>
      <c r="Q222" s="81">
        <f>[1]Malaysia!EB$2794</f>
        <v>180.759333783866</v>
      </c>
      <c r="R222" s="85">
        <f t="shared" si="411"/>
        <v>7.1368025890379982</v>
      </c>
      <c r="T222" s="32" t="s">
        <v>34</v>
      </c>
      <c r="U222" s="81">
        <f>[1]Malaysia!EB$2801</f>
        <v>107.27749256542999</v>
      </c>
      <c r="V222" s="85">
        <f t="shared" si="412"/>
        <v>5.7999999999999829</v>
      </c>
      <c r="W222" s="81">
        <f>[1]Malaysia!EB$2805</f>
        <v>120.022061000813</v>
      </c>
      <c r="X222" s="85">
        <f t="shared" si="413"/>
        <v>9.8999999999998636</v>
      </c>
      <c r="Y222" s="81">
        <f>[1]Malaysia!EB$2813</f>
        <v>130.22761842774301</v>
      </c>
      <c r="Z222" s="85">
        <f t="shared" si="414"/>
        <v>10.613131521009024</v>
      </c>
      <c r="AB222" s="32" t="s">
        <v>34</v>
      </c>
      <c r="AC222" s="81">
        <f>[1]Malaysia!EB$2824</f>
        <v>137.00202809303599</v>
      </c>
      <c r="AD222" s="85">
        <f t="shared" si="415"/>
        <v>-3.3813296302621438</v>
      </c>
      <c r="AE222" s="81">
        <f>[1]Malaysia!EB$2826</f>
        <v>149.842349013654</v>
      </c>
      <c r="AF222" s="85">
        <f t="shared" si="416"/>
        <v>-12.299999999999528</v>
      </c>
      <c r="AG222" s="81">
        <f>[1]Malaysia!EB$2828</f>
        <v>90.909023750864407</v>
      </c>
      <c r="AH222" s="85">
        <f t="shared" si="417"/>
        <v>0.79999999999998295</v>
      </c>
      <c r="AJ222" s="32" t="s">
        <v>34</v>
      </c>
      <c r="AK222" s="81">
        <f>[1]Malaysia!EB$2830</f>
        <v>177.997977403969</v>
      </c>
      <c r="AL222" s="85">
        <f t="shared" si="418"/>
        <v>23.000000000000398</v>
      </c>
      <c r="AM222" s="81">
        <f>[1]Malaysia!EB$2834</f>
        <v>60.6943431261531</v>
      </c>
      <c r="AN222" s="85">
        <f t="shared" si="419"/>
        <v>-22.122010576314707</v>
      </c>
      <c r="AO222" s="466">
        <f>([1]Malaysia!EB$2837*[1]Malaysia!$H$2837+[1]Malaysia!EB$2839*[1]Malaysia!$H$2539)/SUM([1]Malaysia!$H$2837,[1]Malaysia!$H$2839)</f>
        <v>63.852930766705107</v>
      </c>
      <c r="AP222" s="85">
        <f t="shared" si="420"/>
        <v>6.6456822151828305</v>
      </c>
      <c r="AR222" s="32" t="s">
        <v>34</v>
      </c>
      <c r="AS222" s="81">
        <f>[1]Malaysia!EB$2842</f>
        <v>174.40116242410801</v>
      </c>
      <c r="AT222" s="85">
        <f t="shared" si="421"/>
        <v>4.2234924827906184</v>
      </c>
      <c r="AU222" s="81">
        <f>[1]Malaysia!EB$2843</f>
        <v>67.795296902631094</v>
      </c>
      <c r="AV222" s="85">
        <f t="shared" si="422"/>
        <v>-2.1000000000000512</v>
      </c>
      <c r="AW222" s="81">
        <f>[1]Malaysia!EB$2844</f>
        <v>74.3320357725528</v>
      </c>
      <c r="AX222" s="85">
        <f t="shared" si="423"/>
        <v>-15.247688256031921</v>
      </c>
      <c r="AZ222" s="32" t="s">
        <v>34</v>
      </c>
      <c r="BA222" s="81">
        <f>[1]Malaysia!EB$2845</f>
        <v>71.179490133271599</v>
      </c>
      <c r="BB222" s="85">
        <f t="shared" si="424"/>
        <v>-8.1143681536645289</v>
      </c>
      <c r="BC222" s="81">
        <f>[1]Malaysia!EB$2846</f>
        <v>168.52535550769801</v>
      </c>
      <c r="BD222" s="85">
        <f t="shared" si="425"/>
        <v>13.911781027932108</v>
      </c>
      <c r="BE222" s="81">
        <f>[1]Malaysia!EB$2847</f>
        <v>96.167144859863996</v>
      </c>
      <c r="BF222" s="85">
        <f t="shared" si="426"/>
        <v>-1.4814252166739976</v>
      </c>
      <c r="BG222" s="81">
        <f>[1]Malaysia!EB$2849</f>
        <v>94.492550990538902</v>
      </c>
      <c r="BH222" s="85">
        <f t="shared" si="427"/>
        <v>11.900000000000048</v>
      </c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</row>
    <row r="223" spans="1:424" s="24" customFormat="1">
      <c r="A223" s="35"/>
      <c r="B223" s="32" t="s">
        <v>35</v>
      </c>
      <c r="C223" s="81">
        <f>[1]Malaysia!EC$2780</f>
        <v>198.63271037287601</v>
      </c>
      <c r="D223" s="85">
        <f t="shared" si="428"/>
        <v>20.703043128862376</v>
      </c>
      <c r="E223" s="81">
        <f>[1]Malaysia!EC$2781</f>
        <v>107.611133887215</v>
      </c>
      <c r="F223" s="85">
        <f t="shared" si="406"/>
        <v>-9.6040149116171989</v>
      </c>
      <c r="G223" s="81">
        <f>[1]Malaysia!EC$2782</f>
        <v>110.055046727269</v>
      </c>
      <c r="H223" s="85">
        <f t="shared" si="407"/>
        <v>3.9327786476297746</v>
      </c>
      <c r="I223" s="81">
        <f>[1]Malaysia!EC$2787</f>
        <v>266.22030539579401</v>
      </c>
      <c r="J223" s="85">
        <f t="shared" si="408"/>
        <v>7.6090814652031185</v>
      </c>
      <c r="L223" s="32" t="s">
        <v>35</v>
      </c>
      <c r="M223" s="81">
        <f>[1]Malaysia!EC$2791</f>
        <v>150.907871936026</v>
      </c>
      <c r="N223" s="85">
        <f t="shared" si="409"/>
        <v>0.62456824132345901</v>
      </c>
      <c r="O223" s="81">
        <f>[1]Malaysia!EC$2793</f>
        <v>176.05465040484</v>
      </c>
      <c r="P223" s="85">
        <f t="shared" si="410"/>
        <v>8.4000000000000483</v>
      </c>
      <c r="Q223" s="81">
        <f>[1]Malaysia!EC$2794</f>
        <v>180.784344921474</v>
      </c>
      <c r="R223" s="85">
        <f t="shared" si="411"/>
        <v>7.1320991381267618</v>
      </c>
      <c r="T223" s="32" t="s">
        <v>35</v>
      </c>
      <c r="U223" s="81">
        <f>[1]Malaysia!EC$2801</f>
        <v>107.252829541834</v>
      </c>
      <c r="V223" s="85">
        <f t="shared" si="412"/>
        <v>5.8000000000003666</v>
      </c>
      <c r="W223" s="81">
        <f>[1]Malaysia!EC$2805</f>
        <v>120.06358302366699</v>
      </c>
      <c r="X223" s="85">
        <f t="shared" si="413"/>
        <v>9.9000000000003467</v>
      </c>
      <c r="Y223" s="81">
        <f>[1]Malaysia!EC$2813</f>
        <v>135.01548058432701</v>
      </c>
      <c r="Z223" s="85">
        <f t="shared" si="414"/>
        <v>11.515938735446156</v>
      </c>
      <c r="AB223" s="32" t="s">
        <v>35</v>
      </c>
      <c r="AC223" s="81">
        <f>[1]Malaysia!EC$2824</f>
        <v>137.02125394323701</v>
      </c>
      <c r="AD223" s="85">
        <f t="shared" si="415"/>
        <v>-3.3692694951106432</v>
      </c>
      <c r="AE223" s="81">
        <f>[1]Malaysia!EC$2826</f>
        <v>160.99344654518799</v>
      </c>
      <c r="AF223" s="85">
        <f t="shared" si="416"/>
        <v>-12.19999999999996</v>
      </c>
      <c r="AG223" s="81">
        <f>[1]Malaysia!EC$2828</f>
        <v>89.932715030184596</v>
      </c>
      <c r="AH223" s="85">
        <f t="shared" si="417"/>
        <v>2.4999999999999432</v>
      </c>
      <c r="AJ223" s="32" t="s">
        <v>35</v>
      </c>
      <c r="AK223" s="81">
        <f>[1]Malaysia!EC$2830</f>
        <v>210.86856327651699</v>
      </c>
      <c r="AL223" s="85">
        <f t="shared" si="418"/>
        <v>14.000000000000171</v>
      </c>
      <c r="AM223" s="81">
        <f>[1]Malaysia!EC$2834</f>
        <v>57.772959335714098</v>
      </c>
      <c r="AN223" s="85">
        <f t="shared" si="419"/>
        <v>-21.760287867802688</v>
      </c>
      <c r="AO223" s="466">
        <f>([1]Malaysia!EC$2837*[1]Malaysia!$H$2837+[1]Malaysia!EC$2839*[1]Malaysia!$H$2539)/SUM([1]Malaysia!$H$2837,[1]Malaysia!$H$2839)</f>
        <v>65.735811823372558</v>
      </c>
      <c r="AP223" s="85">
        <f t="shared" si="420"/>
        <v>6.6120810987118261</v>
      </c>
      <c r="AR223" s="32" t="s">
        <v>35</v>
      </c>
      <c r="AS223" s="81">
        <f>[1]Malaysia!EC$2842</f>
        <v>165.29598996381699</v>
      </c>
      <c r="AT223" s="85">
        <f t="shared" si="421"/>
        <v>4.1257395791022731</v>
      </c>
      <c r="AU223" s="81">
        <f>[1]Malaysia!EC$2843</f>
        <v>67.922489184101906</v>
      </c>
      <c r="AV223" s="85">
        <f t="shared" si="422"/>
        <v>-2.1000000000000085</v>
      </c>
      <c r="AW223" s="81">
        <f>[1]Malaysia!EC$2844</f>
        <v>80.538526884842099</v>
      </c>
      <c r="AX223" s="85">
        <f t="shared" si="423"/>
        <v>-18.647219630994144</v>
      </c>
      <c r="AZ223" s="32" t="s">
        <v>35</v>
      </c>
      <c r="BA223" s="81">
        <f>[1]Malaysia!EC$2845</f>
        <v>69.786189403867795</v>
      </c>
      <c r="BB223" s="85">
        <f t="shared" si="424"/>
        <v>-13.92892390479426</v>
      </c>
      <c r="BC223" s="81">
        <f>[1]Malaysia!EC$2846</f>
        <v>187.66132023665199</v>
      </c>
      <c r="BD223" s="85">
        <f t="shared" si="425"/>
        <v>17.212300110749908</v>
      </c>
      <c r="BE223" s="81">
        <f>[1]Malaysia!EC$2847</f>
        <v>93.495938114555699</v>
      </c>
      <c r="BF223" s="85">
        <f t="shared" si="426"/>
        <v>-3.6421346694450421</v>
      </c>
      <c r="BG223" s="81">
        <f>[1]Malaysia!EC$2849</f>
        <v>142.50825037832499</v>
      </c>
      <c r="BH223" s="85">
        <f t="shared" si="427"/>
        <v>7.7999999999998266</v>
      </c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</row>
    <row r="224" spans="1:424" s="24" customFormat="1">
      <c r="A224" s="35"/>
      <c r="B224" s="32" t="s">
        <v>36</v>
      </c>
      <c r="C224" s="81">
        <f>[1]Malaysia!ED$2780</f>
        <v>260.026813513408</v>
      </c>
      <c r="D224" s="85">
        <f t="shared" si="428"/>
        <v>12.512259936302854</v>
      </c>
      <c r="E224" s="81">
        <f>[1]Malaysia!ED$2781</f>
        <v>104.57664346748901</v>
      </c>
      <c r="F224" s="85">
        <f t="shared" si="406"/>
        <v>-2.2578632062261477</v>
      </c>
      <c r="G224" s="81">
        <f>[1]Malaysia!ED$2782</f>
        <v>106.33934182564499</v>
      </c>
      <c r="H224" s="85">
        <f t="shared" si="407"/>
        <v>4.926661505114069</v>
      </c>
      <c r="I224" s="81">
        <f>[1]Malaysia!ED$2787</f>
        <v>303.298959895341</v>
      </c>
      <c r="J224" s="85">
        <f t="shared" si="408"/>
        <v>6.7094844390545063</v>
      </c>
      <c r="L224" s="32" t="s">
        <v>36</v>
      </c>
      <c r="M224" s="81">
        <f>[1]Malaysia!ED$2791</f>
        <v>135.13363526444101</v>
      </c>
      <c r="N224" s="85">
        <f t="shared" si="409"/>
        <v>1.0463758706519002</v>
      </c>
      <c r="O224" s="81">
        <f>[1]Malaysia!ED$2793</f>
        <v>234.73718767931601</v>
      </c>
      <c r="P224" s="85">
        <f t="shared" si="410"/>
        <v>9.6000000000004064</v>
      </c>
      <c r="Q224" s="81">
        <f>[1]Malaysia!ED$2794</f>
        <v>180.24293801185601</v>
      </c>
      <c r="R224" s="85">
        <f t="shared" si="411"/>
        <v>7.1381215577407175</v>
      </c>
      <c r="T224" s="32" t="s">
        <v>36</v>
      </c>
      <c r="U224" s="81">
        <f>[1]Malaysia!ED$2801</f>
        <v>106.763214833775</v>
      </c>
      <c r="V224" s="85">
        <f t="shared" si="412"/>
        <v>5.799999999999585</v>
      </c>
      <c r="W224" s="81">
        <f>[1]Malaysia!ED$2805</f>
        <v>119.58069257345601</v>
      </c>
      <c r="X224" s="85">
        <f t="shared" si="413"/>
        <v>9.9000000000001762</v>
      </c>
      <c r="Y224" s="81">
        <f>[1]Malaysia!ED$2813</f>
        <v>141.47904284785699</v>
      </c>
      <c r="Z224" s="85">
        <f t="shared" si="414"/>
        <v>11.235927559297892</v>
      </c>
      <c r="AB224" s="32" t="s">
        <v>36</v>
      </c>
      <c r="AC224" s="81">
        <f>[1]Malaysia!ED$2824</f>
        <v>136.76308291036199</v>
      </c>
      <c r="AD224" s="85">
        <f t="shared" si="415"/>
        <v>-3.3746965427990432</v>
      </c>
      <c r="AE224" s="81">
        <f>[1]Malaysia!ED$2826</f>
        <v>160.56145378135901</v>
      </c>
      <c r="AF224" s="85">
        <f t="shared" si="416"/>
        <v>-10.699999999999989</v>
      </c>
      <c r="AG224" s="81">
        <f>[1]Malaysia!ED$2828</f>
        <v>110.766879334514</v>
      </c>
      <c r="AH224" s="85">
        <f t="shared" si="417"/>
        <v>3.8999999999998209</v>
      </c>
      <c r="AJ224" s="32" t="s">
        <v>36</v>
      </c>
      <c r="AK224" s="81">
        <f>[1]Malaysia!ED$2830</f>
        <v>204.755167122904</v>
      </c>
      <c r="AL224" s="85">
        <f t="shared" si="418"/>
        <v>15.600000000000307</v>
      </c>
      <c r="AM224" s="81">
        <f>[1]Malaysia!ED$2834</f>
        <v>45.085327771831601</v>
      </c>
      <c r="AN224" s="85">
        <f t="shared" si="419"/>
        <v>-21.28901935769882</v>
      </c>
      <c r="AO224" s="466">
        <f>([1]Malaysia!ED$2837*[1]Malaysia!$H$2837+[1]Malaysia!ED$2839*[1]Malaysia!$H$2539)/SUM([1]Malaysia!$H$2837,[1]Malaysia!$H$2839)</f>
        <v>63.924828145075139</v>
      </c>
      <c r="AP224" s="85">
        <f t="shared" si="420"/>
        <v>7.8342303693731026</v>
      </c>
      <c r="AR224" s="32" t="s">
        <v>36</v>
      </c>
      <c r="AS224" s="81">
        <f>[1]Malaysia!ED$2842</f>
        <v>175.11115194779299</v>
      </c>
      <c r="AT224" s="85">
        <f t="shared" si="421"/>
        <v>2.8359280844059072</v>
      </c>
      <c r="AU224" s="81">
        <f>[1]Malaysia!ED$2843</f>
        <v>70.501012675847704</v>
      </c>
      <c r="AV224" s="85">
        <f t="shared" si="422"/>
        <v>-2.0999999999997954</v>
      </c>
      <c r="AW224" s="81">
        <f>[1]Malaysia!ED$2844</f>
        <v>69.183462642510804</v>
      </c>
      <c r="AX224" s="85">
        <f t="shared" si="423"/>
        <v>-15.099981618965032</v>
      </c>
      <c r="AZ224" s="32" t="s">
        <v>36</v>
      </c>
      <c r="BA224" s="81">
        <f>[1]Malaysia!ED$2845</f>
        <v>62.026050716687202</v>
      </c>
      <c r="BB224" s="85">
        <f t="shared" si="424"/>
        <v>-11.733703127137545</v>
      </c>
      <c r="BC224" s="81">
        <f>[1]Malaysia!ED$2846</f>
        <v>154.33824171102401</v>
      </c>
      <c r="BD224" s="85">
        <f t="shared" si="425"/>
        <v>14.502649258782355</v>
      </c>
      <c r="BE224" s="81">
        <f>[1]Malaysia!ED$2847</f>
        <v>89.618765382398294</v>
      </c>
      <c r="BF224" s="85">
        <f t="shared" si="426"/>
        <v>-1.0281370419154428</v>
      </c>
      <c r="BG224" s="81">
        <f>[1]Malaysia!ED$2849</f>
        <v>108.34516340561299</v>
      </c>
      <c r="BH224" s="85">
        <f t="shared" si="427"/>
        <v>5.8999999999997925</v>
      </c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</row>
    <row r="225" spans="1:424" s="24" customFormat="1">
      <c r="A225" s="35"/>
      <c r="B225" s="32" t="s">
        <v>37</v>
      </c>
      <c r="C225" s="81">
        <f>[1]Malaysia!EE$2780</f>
        <v>335.32148973843101</v>
      </c>
      <c r="D225" s="85">
        <f t="shared" si="428"/>
        <v>16.182627648406964</v>
      </c>
      <c r="E225" s="81">
        <f>[1]Malaysia!EE$2781</f>
        <v>114.941818401014</v>
      </c>
      <c r="F225" s="85">
        <f t="shared" si="406"/>
        <v>-5.5948640466331767</v>
      </c>
      <c r="G225" s="81">
        <f>[1]Malaysia!EE$2782</f>
        <v>128.58524284845899</v>
      </c>
      <c r="H225" s="85">
        <f t="shared" si="407"/>
        <v>12.430526043993169</v>
      </c>
      <c r="I225" s="81">
        <f>[1]Malaysia!EE$2787</f>
        <v>329.33542739107202</v>
      </c>
      <c r="J225" s="85">
        <f t="shared" si="408"/>
        <v>15.586468617383531</v>
      </c>
      <c r="L225" s="32" t="s">
        <v>37</v>
      </c>
      <c r="M225" s="81">
        <f>[1]Malaysia!EE$2791</f>
        <v>119.144126411255</v>
      </c>
      <c r="N225" s="85">
        <f t="shared" si="409"/>
        <v>0.11658304375399098</v>
      </c>
      <c r="O225" s="81">
        <f>[1]Malaysia!EE$2793</f>
        <v>171.69552311728</v>
      </c>
      <c r="P225" s="85">
        <f t="shared" si="410"/>
        <v>-8.899999999999693</v>
      </c>
      <c r="Q225" s="81">
        <f>[1]Malaysia!EE$2794</f>
        <v>184.04354612935401</v>
      </c>
      <c r="R225" s="85">
        <f t="shared" si="411"/>
        <v>7.1358031734235112</v>
      </c>
      <c r="T225" s="32" t="s">
        <v>37</v>
      </c>
      <c r="U225" s="81">
        <f>[1]Malaysia!EE$2801</f>
        <v>93.825627967423401</v>
      </c>
      <c r="V225" s="85">
        <f t="shared" si="412"/>
        <v>5.7999999999996703</v>
      </c>
      <c r="W225" s="81">
        <f>[1]Malaysia!EE$2805</f>
        <v>123.224092280032</v>
      </c>
      <c r="X225" s="85">
        <f t="shared" si="413"/>
        <v>9.9000000000004178</v>
      </c>
      <c r="Y225" s="81">
        <f>[1]Malaysia!EE$2813</f>
        <v>132.28968685027201</v>
      </c>
      <c r="Z225" s="85">
        <f t="shared" si="414"/>
        <v>-0.48401691884014042</v>
      </c>
      <c r="AB225" s="32" t="s">
        <v>37</v>
      </c>
      <c r="AC225" s="81">
        <f>[1]Malaysia!EE$2824</f>
        <v>139.39257332418001</v>
      </c>
      <c r="AD225" s="85">
        <f t="shared" si="415"/>
        <v>-3.3347017152261458</v>
      </c>
      <c r="AE225" s="81">
        <f>[1]Malaysia!EE$2826</f>
        <v>130.09944735442099</v>
      </c>
      <c r="AF225" s="85">
        <f t="shared" si="416"/>
        <v>-13.400000000000063</v>
      </c>
      <c r="AG225" s="81">
        <f>[1]Malaysia!EE$2828</f>
        <v>96.584595179396999</v>
      </c>
      <c r="AH225" s="85">
        <f t="shared" si="417"/>
        <v>2.2353939768733966</v>
      </c>
      <c r="AJ225" s="32" t="s">
        <v>37</v>
      </c>
      <c r="AK225" s="81">
        <f>[1]Malaysia!EE$2830</f>
        <v>259.582712229197</v>
      </c>
      <c r="AL225" s="85">
        <f t="shared" si="418"/>
        <v>5.3000000000002814</v>
      </c>
      <c r="AM225" s="81">
        <f>[1]Malaysia!EE$2834</f>
        <v>44.810195895165897</v>
      </c>
      <c r="AN225" s="85">
        <f t="shared" si="419"/>
        <v>-22.236615209042725</v>
      </c>
      <c r="AO225" s="466">
        <f>([1]Malaysia!EE$2837*[1]Malaysia!$H$2837+[1]Malaysia!EE$2839*[1]Malaysia!$H$2539)/SUM([1]Malaysia!$H$2837,[1]Malaysia!$H$2839)</f>
        <v>63.445013902227224</v>
      </c>
      <c r="AP225" s="85">
        <f t="shared" si="420"/>
        <v>9.3557018428044927</v>
      </c>
      <c r="AR225" s="32" t="s">
        <v>37</v>
      </c>
      <c r="AS225" s="81">
        <f>[1]Malaysia!EE$2842</f>
        <v>185.06191105157501</v>
      </c>
      <c r="AT225" s="85">
        <f t="shared" si="421"/>
        <v>-3.8188125628262526</v>
      </c>
      <c r="AU225" s="81">
        <f>[1]Malaysia!EE$2843</f>
        <v>55.3113142822626</v>
      </c>
      <c r="AV225" s="85">
        <f t="shared" si="422"/>
        <v>-2.0999999999997243</v>
      </c>
      <c r="AW225" s="81">
        <f>[1]Malaysia!EE$2844</f>
        <v>68.695337626503601</v>
      </c>
      <c r="AX225" s="85">
        <f t="shared" si="423"/>
        <v>-18.05014397883771</v>
      </c>
      <c r="AZ225" s="32" t="s">
        <v>37</v>
      </c>
      <c r="BA225" s="81">
        <f>[1]Malaysia!EE$2845</f>
        <v>69.037507026105402</v>
      </c>
      <c r="BB225" s="85">
        <f t="shared" si="424"/>
        <v>-18.619463807041768</v>
      </c>
      <c r="BC225" s="81">
        <f>[1]Malaysia!EE$2846</f>
        <v>195.22840877150301</v>
      </c>
      <c r="BD225" s="85">
        <f t="shared" si="425"/>
        <v>13.988617544369291</v>
      </c>
      <c r="BE225" s="81">
        <f>[1]Malaysia!EE$2847</f>
        <v>95.347858556229696</v>
      </c>
      <c r="BF225" s="85">
        <f t="shared" si="426"/>
        <v>2.2097159156114827</v>
      </c>
      <c r="BG225" s="81">
        <f>[1]Malaysia!EE$2849</f>
        <v>108.90894114404701</v>
      </c>
      <c r="BH225" s="85">
        <f t="shared" si="427"/>
        <v>5.6999999999999886</v>
      </c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</row>
    <row r="226" spans="1:424" s="24" customFormat="1">
      <c r="A226" s="35"/>
      <c r="B226" s="32" t="s">
        <v>38</v>
      </c>
      <c r="C226" s="81">
        <f>[1]Malaysia!EF$2780</f>
        <v>305.796969562752</v>
      </c>
      <c r="D226" s="85">
        <f t="shared" si="428"/>
        <v>16.332853187733676</v>
      </c>
      <c r="E226" s="81">
        <f>[1]Malaysia!EF$2781</f>
        <v>112.47339929170801</v>
      </c>
      <c r="F226" s="85">
        <f t="shared" si="406"/>
        <v>-4.1344879176053269</v>
      </c>
      <c r="G226" s="81">
        <f>[1]Malaysia!EF$2782</f>
        <v>130.06578118968</v>
      </c>
      <c r="H226" s="85">
        <f t="shared" si="407"/>
        <v>15.841109137320458</v>
      </c>
      <c r="I226" s="81">
        <f>[1]Malaysia!EF$2787</f>
        <v>281.079682267414</v>
      </c>
      <c r="J226" s="85">
        <f t="shared" si="408"/>
        <v>13.96303470900537</v>
      </c>
      <c r="L226" s="32" t="s">
        <v>38</v>
      </c>
      <c r="M226" s="81">
        <f>[1]Malaysia!EF$2791</f>
        <v>125.77728233203599</v>
      </c>
      <c r="N226" s="85">
        <f t="shared" si="409"/>
        <v>1.0484693195563608</v>
      </c>
      <c r="O226" s="81">
        <f>[1]Malaysia!EF$2793</f>
        <v>114.06579712312499</v>
      </c>
      <c r="P226" s="85">
        <f t="shared" si="410"/>
        <v>-16.744022884673612</v>
      </c>
      <c r="Q226" s="81">
        <f>[1]Malaysia!EF$2794</f>
        <v>185.04472987187</v>
      </c>
      <c r="R226" s="85">
        <f t="shared" si="411"/>
        <v>7.1341476446031322</v>
      </c>
      <c r="T226" s="32" t="s">
        <v>38</v>
      </c>
      <c r="U226" s="81">
        <f>[1]Malaysia!EF$2801</f>
        <v>89.310063552172906</v>
      </c>
      <c r="V226" s="85">
        <f t="shared" si="412"/>
        <v>5.7999999999999403</v>
      </c>
      <c r="W226" s="81">
        <f>[1]Malaysia!EF$2805</f>
        <v>121.67041433645301</v>
      </c>
      <c r="X226" s="85">
        <f t="shared" si="413"/>
        <v>9.8999999999999915</v>
      </c>
      <c r="Y226" s="81">
        <f>[1]Malaysia!EF$2813</f>
        <v>135.725127703461</v>
      </c>
      <c r="Z226" s="85">
        <f t="shared" si="414"/>
        <v>1.2920142091991096</v>
      </c>
      <c r="AB226" s="32" t="s">
        <v>38</v>
      </c>
      <c r="AC226" s="81">
        <f>[1]Malaysia!EF$2824</f>
        <v>141.264299250622</v>
      </c>
      <c r="AD226" s="85">
        <f t="shared" si="415"/>
        <v>-3.3383215445844172</v>
      </c>
      <c r="AE226" s="81">
        <f>[1]Malaysia!EF$2826</f>
        <v>107.875266961379</v>
      </c>
      <c r="AF226" s="85">
        <f t="shared" si="416"/>
        <v>-2.9000000000000625</v>
      </c>
      <c r="AG226" s="81">
        <f>[1]Malaysia!EF$2828</f>
        <v>60.904445964440797</v>
      </c>
      <c r="AH226" s="85">
        <f t="shared" si="417"/>
        <v>-8.0999999999999233</v>
      </c>
      <c r="AJ226" s="32" t="s">
        <v>38</v>
      </c>
      <c r="AK226" s="81">
        <f>[1]Malaysia!EF$2830</f>
        <v>364.43762009887098</v>
      </c>
      <c r="AL226" s="85">
        <f t="shared" si="418"/>
        <v>13.800000000000367</v>
      </c>
      <c r="AM226" s="81">
        <f>[1]Malaysia!EF$2834</f>
        <v>43.109946900160601</v>
      </c>
      <c r="AN226" s="85">
        <f t="shared" si="419"/>
        <v>-21.696458260851301</v>
      </c>
      <c r="AO226" s="466">
        <f>([1]Malaysia!EF$2837*[1]Malaysia!$H$2837+[1]Malaysia!EF$2839*[1]Malaysia!$H$2539)/SUM([1]Malaysia!$H$2837,[1]Malaysia!$H$2839)</f>
        <v>65.970932518909478</v>
      </c>
      <c r="AP226" s="85">
        <f t="shared" si="420"/>
        <v>7.8741390732819809</v>
      </c>
      <c r="AR226" s="32" t="s">
        <v>38</v>
      </c>
      <c r="AS226" s="81">
        <f>[1]Malaysia!EF$2842</f>
        <v>155.98599690800299</v>
      </c>
      <c r="AT226" s="85">
        <f t="shared" si="421"/>
        <v>-5.9857369473740931</v>
      </c>
      <c r="AU226" s="81">
        <f>[1]Malaysia!EF$2843</f>
        <v>56.876218025854101</v>
      </c>
      <c r="AV226" s="85">
        <f t="shared" si="422"/>
        <v>-2.0999999999995964</v>
      </c>
      <c r="AW226" s="81">
        <f>[1]Malaysia!EF$2844</f>
        <v>63.510804771058297</v>
      </c>
      <c r="AX226" s="85">
        <f t="shared" si="423"/>
        <v>-7.7792091121410465</v>
      </c>
      <c r="AZ226" s="32" t="s">
        <v>38</v>
      </c>
      <c r="BA226" s="81">
        <f>[1]Malaysia!EF$2845</f>
        <v>67.431900662574606</v>
      </c>
      <c r="BB226" s="85">
        <f t="shared" si="424"/>
        <v>-14.668899118017293</v>
      </c>
      <c r="BC226" s="81">
        <f>[1]Malaysia!EF$2846</f>
        <v>163.463923808392</v>
      </c>
      <c r="BD226" s="85">
        <f t="shared" si="425"/>
        <v>20.220309137963625</v>
      </c>
      <c r="BE226" s="81">
        <f>[1]Malaysia!EF$2847</f>
        <v>92.085572799513201</v>
      </c>
      <c r="BF226" s="85">
        <f t="shared" si="426"/>
        <v>1.4479565651108999</v>
      </c>
      <c r="BG226" s="81">
        <f>[1]Malaysia!EF$2849</f>
        <v>115.711650587509</v>
      </c>
      <c r="BH226" s="85">
        <f t="shared" si="427"/>
        <v>6.7000000000001307</v>
      </c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</row>
    <row r="227" spans="1:424" s="24" customFormat="1">
      <c r="A227" s="35"/>
      <c r="B227" s="32" t="s">
        <v>39</v>
      </c>
      <c r="C227" s="81">
        <f>[1]Malaysia!EG$2780</f>
        <v>257.483269232483</v>
      </c>
      <c r="D227" s="85">
        <f t="shared" si="428"/>
        <v>13.284849388502067</v>
      </c>
      <c r="E227" s="81">
        <f>[1]Malaysia!EG$2781</f>
        <v>106.267951200504</v>
      </c>
      <c r="F227" s="85">
        <f t="shared" si="406"/>
        <v>0.79958756467767955</v>
      </c>
      <c r="G227" s="81">
        <f>[1]Malaysia!EG$2782</f>
        <v>123.34583432176299</v>
      </c>
      <c r="H227" s="85">
        <f t="shared" si="407"/>
        <v>14.812722674548496</v>
      </c>
      <c r="I227" s="81">
        <f>[1]Malaysia!EG$2787</f>
        <v>327.01304514296999</v>
      </c>
      <c r="J227" s="85">
        <f t="shared" si="408"/>
        <v>18.13837698623648</v>
      </c>
      <c r="L227" s="32" t="s">
        <v>39</v>
      </c>
      <c r="M227" s="81">
        <f>[1]Malaysia!EG$2791</f>
        <v>128.910826737885</v>
      </c>
      <c r="N227" s="85">
        <f t="shared" si="409"/>
        <v>3.2569383950183095</v>
      </c>
      <c r="O227" s="81">
        <f>[1]Malaysia!EG$2793</f>
        <v>157.7176774863</v>
      </c>
      <c r="P227" s="85">
        <f t="shared" si="410"/>
        <v>-15.199999999999832</v>
      </c>
      <c r="Q227" s="81">
        <f>[1]Malaysia!EG$2794</f>
        <v>187.37645912595301</v>
      </c>
      <c r="R227" s="85">
        <f t="shared" si="411"/>
        <v>7.1285666687087854</v>
      </c>
      <c r="T227" s="32" t="s">
        <v>39</v>
      </c>
      <c r="U227" s="81">
        <f>[1]Malaysia!EG$2801</f>
        <v>96.860458604269496</v>
      </c>
      <c r="V227" s="85">
        <f t="shared" si="412"/>
        <v>5.800000000000054</v>
      </c>
      <c r="W227" s="81">
        <f>[1]Malaysia!EG$2805</f>
        <v>124.570731973276</v>
      </c>
      <c r="X227" s="85">
        <f t="shared" si="413"/>
        <v>9.8999999999997783</v>
      </c>
      <c r="Y227" s="81">
        <f>[1]Malaysia!EG$2813</f>
        <v>146.77391380552399</v>
      </c>
      <c r="Z227" s="85">
        <f t="shared" si="414"/>
        <v>7.4569062225067171</v>
      </c>
      <c r="AB227" s="32" t="s">
        <v>39</v>
      </c>
      <c r="AC227" s="81">
        <f>[1]Malaysia!EG$2824</f>
        <v>144.43531278314001</v>
      </c>
      <c r="AD227" s="85">
        <f t="shared" si="415"/>
        <v>-3.3260096676789885</v>
      </c>
      <c r="AE227" s="81">
        <f>[1]Malaysia!EG$2826</f>
        <v>81.570809265946195</v>
      </c>
      <c r="AF227" s="85">
        <f t="shared" si="416"/>
        <v>-13.89999999999992</v>
      </c>
      <c r="AG227" s="81">
        <f>[1]Malaysia!EG$2828</f>
        <v>47.664849761302698</v>
      </c>
      <c r="AH227" s="85">
        <f t="shared" si="417"/>
        <v>-10.399999999999977</v>
      </c>
      <c r="AJ227" s="32" t="s">
        <v>39</v>
      </c>
      <c r="AK227" s="81">
        <f>[1]Malaysia!EG$2830</f>
        <v>384.59148255903398</v>
      </c>
      <c r="AL227" s="85">
        <f t="shared" si="418"/>
        <v>15.400000000000375</v>
      </c>
      <c r="AM227" s="81">
        <f>[1]Malaysia!EG$2834</f>
        <v>59.913862980385503</v>
      </c>
      <c r="AN227" s="85">
        <f t="shared" si="419"/>
        <v>-20.706253930145635</v>
      </c>
      <c r="AO227" s="466">
        <f>([1]Malaysia!EG$2837*[1]Malaysia!$H$2837+[1]Malaysia!EG$2839*[1]Malaysia!$H$2539)/SUM([1]Malaysia!$H$2837,[1]Malaysia!$H$2839)</f>
        <v>69.260253188080455</v>
      </c>
      <c r="AP227" s="85">
        <f t="shared" si="420"/>
        <v>8.4783355562509541</v>
      </c>
      <c r="AR227" s="32" t="s">
        <v>39</v>
      </c>
      <c r="AS227" s="81">
        <f>[1]Malaysia!EG$2842</f>
        <v>148.948502564629</v>
      </c>
      <c r="AT227" s="85">
        <f t="shared" si="421"/>
        <v>2.6431657811552185</v>
      </c>
      <c r="AU227" s="81">
        <f>[1]Malaysia!EG$2843</f>
        <v>61.638788064158</v>
      </c>
      <c r="AV227" s="85">
        <f t="shared" si="422"/>
        <v>-2.0999999999992696</v>
      </c>
      <c r="AW227" s="81">
        <f>[1]Malaysia!EG$2844</f>
        <v>80.845657038062896</v>
      </c>
      <c r="AX227" s="85">
        <f t="shared" si="423"/>
        <v>-11.567838746011489</v>
      </c>
      <c r="AZ227" s="32" t="s">
        <v>39</v>
      </c>
      <c r="BA227" s="81">
        <f>[1]Malaysia!EG$2845</f>
        <v>71.869049082350998</v>
      </c>
      <c r="BB227" s="85">
        <f t="shared" si="424"/>
        <v>-14.762256950895036</v>
      </c>
      <c r="BC227" s="81">
        <f>[1]Malaysia!EG$2846</f>
        <v>196.946109604947</v>
      </c>
      <c r="BD227" s="85">
        <f t="shared" si="425"/>
        <v>18.716724832951343</v>
      </c>
      <c r="BE227" s="81">
        <f>[1]Malaysia!EG$2847</f>
        <v>93.064225945978606</v>
      </c>
      <c r="BF227" s="85">
        <f t="shared" si="426"/>
        <v>-2.1543006516822487</v>
      </c>
      <c r="BG227" s="81">
        <f>[1]Malaysia!EG$2849</f>
        <v>123.439771011998</v>
      </c>
      <c r="BH227" s="85">
        <f t="shared" si="427"/>
        <v>4.399999999999693</v>
      </c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</row>
    <row r="228" spans="1:424" s="24" customFormat="1">
      <c r="A228" s="35"/>
      <c r="B228" s="32" t="s">
        <v>40</v>
      </c>
      <c r="C228" s="81">
        <f>[1]Malaysia!EH$2780</f>
        <v>320.974221301299</v>
      </c>
      <c r="D228" s="85">
        <f t="shared" si="428"/>
        <v>12.545226949190535</v>
      </c>
      <c r="E228" s="81">
        <f>[1]Malaysia!EH$2781</f>
        <v>111.5108846527</v>
      </c>
      <c r="F228" s="85">
        <f t="shared" si="406"/>
        <v>-3.246515476778427</v>
      </c>
      <c r="G228" s="81">
        <f>[1]Malaysia!EH$2782</f>
        <v>133.14676090708801</v>
      </c>
      <c r="H228" s="85">
        <f t="shared" si="407"/>
        <v>18.449949819494819</v>
      </c>
      <c r="I228" s="81">
        <f>[1]Malaysia!EH$2787</f>
        <v>361.25129576640001</v>
      </c>
      <c r="J228" s="85">
        <f t="shared" si="408"/>
        <v>20.080276490864193</v>
      </c>
      <c r="L228" s="32" t="s">
        <v>40</v>
      </c>
      <c r="M228" s="81">
        <f>[1]Malaysia!EH$2791</f>
        <v>144.37858862687099</v>
      </c>
      <c r="N228" s="85">
        <f t="shared" si="409"/>
        <v>1.522564491791158</v>
      </c>
      <c r="O228" s="81">
        <f>[1]Malaysia!EH$2793</f>
        <v>105.990619887576</v>
      </c>
      <c r="P228" s="85">
        <f t="shared" si="410"/>
        <v>-19.500000000000512</v>
      </c>
      <c r="Q228" s="81">
        <f>[1]Malaysia!EH$2794</f>
        <v>190.883661627956</v>
      </c>
      <c r="R228" s="85">
        <f t="shared" si="411"/>
        <v>7.4415442529673754</v>
      </c>
      <c r="T228" s="32" t="s">
        <v>40</v>
      </c>
      <c r="U228" s="81">
        <f>[1]Malaysia!EH$2801</f>
        <v>96.051901248896996</v>
      </c>
      <c r="V228" s="85">
        <f t="shared" si="412"/>
        <v>5.9000000000005031</v>
      </c>
      <c r="W228" s="81">
        <f>[1]Malaysia!EH$2805</f>
        <v>127.944755165578</v>
      </c>
      <c r="X228" s="85">
        <f t="shared" si="413"/>
        <v>9.1000000000001791</v>
      </c>
      <c r="Y228" s="81">
        <f>[1]Malaysia!EH$2813</f>
        <v>114.215872729719</v>
      </c>
      <c r="Z228" s="85">
        <f t="shared" si="414"/>
        <v>3.8973518016779138</v>
      </c>
      <c r="AB228" s="32" t="s">
        <v>40</v>
      </c>
      <c r="AC228" s="81">
        <f>[1]Malaysia!EH$2824</f>
        <v>128.660534672295</v>
      </c>
      <c r="AD228" s="85">
        <f t="shared" si="415"/>
        <v>-3.6993407289690907</v>
      </c>
      <c r="AE228" s="81">
        <f>[1]Malaysia!EH$2826</f>
        <v>71.836087728925605</v>
      </c>
      <c r="AF228" s="85">
        <f t="shared" si="416"/>
        <v>-14.799999999999926</v>
      </c>
      <c r="AG228" s="81">
        <f>[1]Malaysia!EH$2828</f>
        <v>48.5512581774396</v>
      </c>
      <c r="AH228" s="85">
        <f t="shared" si="417"/>
        <v>-9.0097995603408521</v>
      </c>
      <c r="AJ228" s="32" t="s">
        <v>40</v>
      </c>
      <c r="AK228" s="81">
        <f>[1]Malaysia!EH$2830</f>
        <v>378.29551161268699</v>
      </c>
      <c r="AL228" s="85">
        <f t="shared" si="418"/>
        <v>14.782700008765445</v>
      </c>
      <c r="AM228" s="81">
        <f>[1]Malaysia!EH$2834</f>
        <v>70.203648259681501</v>
      </c>
      <c r="AN228" s="85">
        <f t="shared" si="419"/>
        <v>0.41527454462870139</v>
      </c>
      <c r="AO228" s="466">
        <f>([1]Malaysia!EH$2837*[1]Malaysia!$H$2837+[1]Malaysia!EH$2839*[1]Malaysia!$H$2539)/SUM([1]Malaysia!$H$2837,[1]Malaysia!$H$2839)</f>
        <v>72.752516055995216</v>
      </c>
      <c r="AP228" s="85">
        <f t="shared" si="420"/>
        <v>11.162222707057779</v>
      </c>
      <c r="AR228" s="32" t="s">
        <v>40</v>
      </c>
      <c r="AS228" s="81">
        <f>[1]Malaysia!EH$2842</f>
        <v>96.096139287780204</v>
      </c>
      <c r="AT228" s="85">
        <f t="shared" si="421"/>
        <v>1.8845720815828315</v>
      </c>
      <c r="AU228" s="81">
        <f>[1]Malaysia!EH$2843</f>
        <v>60.4224220459596</v>
      </c>
      <c r="AV228" s="85">
        <f t="shared" si="422"/>
        <v>-1.4999999999997442</v>
      </c>
      <c r="AW228" s="81">
        <f>[1]Malaysia!EH$2844</f>
        <v>67.139800227183599</v>
      </c>
      <c r="AX228" s="85">
        <f t="shared" si="423"/>
        <v>-11.058935596901676</v>
      </c>
      <c r="AZ228" s="32" t="s">
        <v>40</v>
      </c>
      <c r="BA228" s="81">
        <f>[1]Malaysia!EH$2845</f>
        <v>63.961103720671503</v>
      </c>
      <c r="BB228" s="85">
        <f t="shared" si="424"/>
        <v>-8.3102698385766018</v>
      </c>
      <c r="BC228" s="81">
        <f>[1]Malaysia!EH$2846</f>
        <v>199.530109002735</v>
      </c>
      <c r="BD228" s="85">
        <f t="shared" si="425"/>
        <v>15.72660359742197</v>
      </c>
      <c r="BE228" s="81">
        <f>[1]Malaysia!EH$2847</f>
        <v>90.486931945661198</v>
      </c>
      <c r="BF228" s="85">
        <f t="shared" si="426"/>
        <v>-0.74732404922112039</v>
      </c>
      <c r="BG228" s="81">
        <f>[1]Malaysia!EH$2849</f>
        <v>113.35062056003601</v>
      </c>
      <c r="BH228" s="85">
        <f t="shared" si="427"/>
        <v>10.8258938644789</v>
      </c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</row>
    <row r="229" spans="1:424" s="24" customFormat="1">
      <c r="A229" s="35"/>
      <c r="B229" s="32" t="s">
        <v>41</v>
      </c>
      <c r="C229" s="81">
        <f>[1]Malaysia!EI$2780</f>
        <v>342.77871916592505</v>
      </c>
      <c r="D229" s="85">
        <f t="shared" si="428"/>
        <v>7.2369092663166867</v>
      </c>
      <c r="E229" s="81">
        <f>[1]Malaysia!EI$2781</f>
        <v>110.25305398816545</v>
      </c>
      <c r="F229" s="85">
        <f t="shared" si="406"/>
        <v>-4.9021133154812162</v>
      </c>
      <c r="G229" s="81">
        <f>[1]Malaysia!EI$2782</f>
        <v>151.60377708971606</v>
      </c>
      <c r="H229" s="85">
        <f t="shared" si="407"/>
        <v>21.659548005671979</v>
      </c>
      <c r="I229" s="81">
        <f>[1]Malaysia!EI$2787</f>
        <v>363.05956617487368</v>
      </c>
      <c r="J229" s="85">
        <f t="shared" si="408"/>
        <v>22.564647302659608</v>
      </c>
      <c r="L229" s="32" t="s">
        <v>41</v>
      </c>
      <c r="M229" s="81">
        <f>[1]Malaysia!EI$2791</f>
        <v>145.94788415399802</v>
      </c>
      <c r="N229" s="85">
        <f t="shared" si="409"/>
        <v>0.85614086643874998</v>
      </c>
      <c r="O229" s="81">
        <f>[1]Malaysia!EI$2793</f>
        <v>112.38266833880527</v>
      </c>
      <c r="P229" s="85">
        <f t="shared" si="410"/>
        <v>-22.199999999999903</v>
      </c>
      <c r="Q229" s="81">
        <f>[1]Malaysia!EI$2794</f>
        <v>196.22144886156522</v>
      </c>
      <c r="R229" s="85">
        <f t="shared" si="411"/>
        <v>7.5565140803183652</v>
      </c>
      <c r="T229" s="32" t="s">
        <v>41</v>
      </c>
      <c r="U229" s="81">
        <f>[1]Malaysia!EI$2801</f>
        <v>97.518697634156794</v>
      </c>
      <c r="V229" s="85">
        <f t="shared" si="412"/>
        <v>5.9000000000004604</v>
      </c>
      <c r="W229" s="81">
        <f>[1]Malaysia!EI$2805</f>
        <v>127.68398320394442</v>
      </c>
      <c r="X229" s="85">
        <f t="shared" si="413"/>
        <v>9.300000000000324</v>
      </c>
      <c r="Y229" s="81">
        <f>[1]Malaysia!EI$2813</f>
        <v>145.23731005665221</v>
      </c>
      <c r="Z229" s="85">
        <f t="shared" si="414"/>
        <v>6.2929533862872375</v>
      </c>
      <c r="AB229" s="32" t="s">
        <v>41</v>
      </c>
      <c r="AC229" s="81">
        <f>[1]Malaysia!EI$2824</f>
        <v>128.31222676900825</v>
      </c>
      <c r="AD229" s="85">
        <f t="shared" si="415"/>
        <v>-3.7018910415898603</v>
      </c>
      <c r="AE229" s="81">
        <f>[1]Malaysia!EI$2826</f>
        <v>89.740321371898872</v>
      </c>
      <c r="AF229" s="85">
        <f t="shared" si="416"/>
        <v>-5.7000000000000028</v>
      </c>
      <c r="AG229" s="81">
        <f>[1]Malaysia!EI$2828</f>
        <v>36.491951040839616</v>
      </c>
      <c r="AH229" s="85">
        <f t="shared" si="417"/>
        <v>-7.6195991206819826</v>
      </c>
      <c r="AJ229" s="32" t="s">
        <v>41</v>
      </c>
      <c r="AK229" s="81">
        <f>[1]Malaysia!EI$2830</f>
        <v>453.98090556699111</v>
      </c>
      <c r="AL229" s="85">
        <f t="shared" si="418"/>
        <v>33.500000000000455</v>
      </c>
      <c r="AM229" s="81">
        <f>[1]Malaysia!EI$2834</f>
        <v>84.839921582285356</v>
      </c>
      <c r="AN229" s="85">
        <f t="shared" si="419"/>
        <v>4.4392149222200601</v>
      </c>
      <c r="AO229" s="466">
        <f>([1]Malaysia!EI$2837*[1]Malaysia!$H$2837+[1]Malaysia!EI$2839*[1]Malaysia!$H$2539)/SUM([1]Malaysia!$H$2837,[1]Malaysia!$H$2839)</f>
        <v>74.096160374400682</v>
      </c>
      <c r="AP229" s="85">
        <f t="shared" si="420"/>
        <v>13.016555713913803</v>
      </c>
      <c r="AR229" s="32" t="s">
        <v>41</v>
      </c>
      <c r="AS229" s="81">
        <f>[1]Malaysia!EI$2842</f>
        <v>146.10964560697499</v>
      </c>
      <c r="AT229" s="85">
        <f t="shared" si="421"/>
        <v>1.7618585802565718</v>
      </c>
      <c r="AU229" s="81">
        <f>[1]Malaysia!EI$2843</f>
        <v>60.9574326079778</v>
      </c>
      <c r="AV229" s="85">
        <f t="shared" si="422"/>
        <v>-1.0999999999999375</v>
      </c>
      <c r="AW229" s="81">
        <f>[1]Malaysia!EI$2844</f>
        <v>64.607562179684507</v>
      </c>
      <c r="AX229" s="85">
        <f t="shared" si="423"/>
        <v>-13.491572286153357</v>
      </c>
      <c r="AZ229" s="32" t="s">
        <v>41</v>
      </c>
      <c r="BA229" s="81">
        <f>[1]Malaysia!EI$2845</f>
        <v>80.640078685846078</v>
      </c>
      <c r="BB229" s="85">
        <f t="shared" si="424"/>
        <v>-1.6467671622922495</v>
      </c>
      <c r="BC229" s="81">
        <f>[1]Malaysia!EI$2846</f>
        <v>193.52448772199131</v>
      </c>
      <c r="BD229" s="85">
        <f t="shared" si="425"/>
        <v>16.266519597013158</v>
      </c>
      <c r="BE229" s="81">
        <f>[1]Malaysia!EI$2847</f>
        <v>112.45248634674013</v>
      </c>
      <c r="BF229" s="85">
        <f t="shared" si="426"/>
        <v>2.3706210168620743</v>
      </c>
      <c r="BG229" s="81">
        <f>[1]Malaysia!EI$2849</f>
        <v>122.28034330366584</v>
      </c>
      <c r="BH229" s="85">
        <f t="shared" si="427"/>
        <v>17.251787728956685</v>
      </c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</row>
    <row r="230" spans="1:424" s="24" customFormat="1">
      <c r="A230" s="35"/>
      <c r="B230" s="32" t="s">
        <v>42</v>
      </c>
      <c r="C230" s="81">
        <f>[1]Malaysia!EJ$2780</f>
        <v>0</v>
      </c>
      <c r="D230" s="85">
        <f t="shared" si="428"/>
        <v>-100</v>
      </c>
      <c r="E230" s="81">
        <f>[1]Malaysia!EJ$2781</f>
        <v>0</v>
      </c>
      <c r="F230" s="85">
        <f t="shared" si="406"/>
        <v>-100</v>
      </c>
      <c r="G230" s="81">
        <f>[1]Malaysia!EJ$2782</f>
        <v>0</v>
      </c>
      <c r="H230" s="85">
        <f t="shared" si="407"/>
        <v>-100</v>
      </c>
      <c r="I230" s="81">
        <f>[1]Malaysia!EJ$2787</f>
        <v>0</v>
      </c>
      <c r="J230" s="85">
        <f t="shared" si="408"/>
        <v>-100</v>
      </c>
      <c r="L230" s="32" t="s">
        <v>42</v>
      </c>
      <c r="M230" s="81">
        <f>[1]Malaysia!EJ$2791</f>
        <v>0</v>
      </c>
      <c r="N230" s="85">
        <f t="shared" si="409"/>
        <v>-100</v>
      </c>
      <c r="O230" s="81">
        <f>[1]Malaysia!EJ$2793</f>
        <v>0</v>
      </c>
      <c r="P230" s="85">
        <f t="shared" si="410"/>
        <v>-100</v>
      </c>
      <c r="Q230" s="81">
        <f>[1]Malaysia!EJ$2794</f>
        <v>0</v>
      </c>
      <c r="R230" s="85">
        <f t="shared" si="411"/>
        <v>-100</v>
      </c>
      <c r="T230" s="32" t="s">
        <v>42</v>
      </c>
      <c r="U230" s="81">
        <f>[1]Malaysia!EJ$2801</f>
        <v>0</v>
      </c>
      <c r="V230" s="85">
        <f t="shared" si="412"/>
        <v>-100</v>
      </c>
      <c r="W230" s="81">
        <f>[1]Malaysia!EJ$2805</f>
        <v>0</v>
      </c>
      <c r="X230" s="85">
        <f t="shared" si="413"/>
        <v>-100</v>
      </c>
      <c r="Y230" s="81">
        <f>[1]Malaysia!EJ$2813</f>
        <v>0</v>
      </c>
      <c r="Z230" s="85">
        <f t="shared" si="414"/>
        <v>-100</v>
      </c>
      <c r="AB230" s="32" t="s">
        <v>42</v>
      </c>
      <c r="AC230" s="81">
        <f>[1]Malaysia!EJ$2824</f>
        <v>0</v>
      </c>
      <c r="AD230" s="85">
        <f t="shared" si="415"/>
        <v>-100</v>
      </c>
      <c r="AE230" s="81">
        <f>[1]Malaysia!EJ$2826</f>
        <v>0</v>
      </c>
      <c r="AF230" s="85">
        <f t="shared" si="416"/>
        <v>-100</v>
      </c>
      <c r="AG230" s="81">
        <f>[1]Malaysia!EJ$2828</f>
        <v>0</v>
      </c>
      <c r="AH230" s="85">
        <f t="shared" si="417"/>
        <v>-100</v>
      </c>
      <c r="AJ230" s="32" t="s">
        <v>42</v>
      </c>
      <c r="AK230" s="81">
        <f>[1]Malaysia!EJ$2830</f>
        <v>0</v>
      </c>
      <c r="AL230" s="85">
        <f t="shared" si="418"/>
        <v>-100</v>
      </c>
      <c r="AM230" s="81">
        <f>[1]Malaysia!EJ$2834</f>
        <v>0</v>
      </c>
      <c r="AN230" s="85">
        <f t="shared" si="419"/>
        <v>-100</v>
      </c>
      <c r="AO230" s="466">
        <f>([1]Malaysia!EJ$2837*[1]Malaysia!$H$2837+[1]Malaysia!EJ$2839*[1]Malaysia!$H$2539)/SUM([1]Malaysia!$H$2837,[1]Malaysia!$H$2839)</f>
        <v>0</v>
      </c>
      <c r="AP230" s="85">
        <f t="shared" si="420"/>
        <v>-100</v>
      </c>
      <c r="AR230" s="32" t="s">
        <v>42</v>
      </c>
      <c r="AS230" s="81">
        <f>[1]Malaysia!EJ$2842</f>
        <v>0</v>
      </c>
      <c r="AT230" s="85">
        <f t="shared" si="421"/>
        <v>-100</v>
      </c>
      <c r="AU230" s="81">
        <f>[1]Malaysia!EJ$2843</f>
        <v>0</v>
      </c>
      <c r="AV230" s="85">
        <f t="shared" si="422"/>
        <v>-100</v>
      </c>
      <c r="AW230" s="81">
        <f>[1]Malaysia!EJ$2844</f>
        <v>0</v>
      </c>
      <c r="AX230" s="85">
        <f t="shared" si="423"/>
        <v>-100</v>
      </c>
      <c r="AZ230" s="32" t="s">
        <v>42</v>
      </c>
      <c r="BA230" s="81">
        <f>[1]Malaysia!EJ$2845</f>
        <v>0</v>
      </c>
      <c r="BB230" s="85">
        <f t="shared" si="424"/>
        <v>-100</v>
      </c>
      <c r="BC230" s="81">
        <f>[1]Malaysia!EJ$2846</f>
        <v>0</v>
      </c>
      <c r="BD230" s="85">
        <f t="shared" si="425"/>
        <v>-100</v>
      </c>
      <c r="BE230" s="81">
        <f>[1]Malaysia!EJ$2847</f>
        <v>0</v>
      </c>
      <c r="BF230" s="85">
        <f t="shared" si="426"/>
        <v>-100</v>
      </c>
      <c r="BG230" s="81">
        <f>[1]Malaysia!EJ$2849</f>
        <v>0</v>
      </c>
      <c r="BH230" s="85">
        <f t="shared" si="427"/>
        <v>-100</v>
      </c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</row>
    <row r="231" spans="1:424" s="24" customFormat="1">
      <c r="A231" s="35"/>
      <c r="B231" s="477" t="s">
        <v>43</v>
      </c>
      <c r="C231" s="81">
        <f>[1]Malaysia!EK$2780</f>
        <v>0</v>
      </c>
      <c r="D231" s="85">
        <f t="shared" si="428"/>
        <v>-100</v>
      </c>
      <c r="E231" s="81">
        <f>[1]Malaysia!EK$2781</f>
        <v>0</v>
      </c>
      <c r="F231" s="85">
        <f t="shared" si="406"/>
        <v>-100</v>
      </c>
      <c r="G231" s="81">
        <f>[1]Malaysia!EK$2782</f>
        <v>0</v>
      </c>
      <c r="H231" s="85">
        <f t="shared" si="407"/>
        <v>-100</v>
      </c>
      <c r="I231" s="81">
        <f>[1]Malaysia!EK$2787</f>
        <v>0</v>
      </c>
      <c r="J231" s="85">
        <f t="shared" si="408"/>
        <v>-100</v>
      </c>
      <c r="L231" s="477" t="s">
        <v>43</v>
      </c>
      <c r="M231" s="81">
        <f>[1]Malaysia!EK$2791</f>
        <v>0</v>
      </c>
      <c r="N231" s="85">
        <f t="shared" si="409"/>
        <v>-100</v>
      </c>
      <c r="O231" s="81">
        <f>[1]Malaysia!EK$2793</f>
        <v>0</v>
      </c>
      <c r="P231" s="85">
        <f t="shared" si="410"/>
        <v>-100</v>
      </c>
      <c r="Q231" s="81">
        <f>[1]Malaysia!EK$2794</f>
        <v>0</v>
      </c>
      <c r="R231" s="85">
        <f t="shared" si="411"/>
        <v>-100</v>
      </c>
      <c r="T231" s="477" t="s">
        <v>43</v>
      </c>
      <c r="U231" s="81">
        <f>[1]Malaysia!EK$2801</f>
        <v>0</v>
      </c>
      <c r="V231" s="85">
        <f t="shared" si="412"/>
        <v>-100</v>
      </c>
      <c r="W231" s="81">
        <f>[1]Malaysia!EK$2805</f>
        <v>0</v>
      </c>
      <c r="X231" s="85">
        <f t="shared" si="413"/>
        <v>-100</v>
      </c>
      <c r="Y231" s="81">
        <f>[1]Malaysia!EK$2813</f>
        <v>0</v>
      </c>
      <c r="Z231" s="85">
        <f t="shared" si="414"/>
        <v>-100</v>
      </c>
      <c r="AB231" s="477" t="s">
        <v>43</v>
      </c>
      <c r="AC231" s="81">
        <f>[1]Malaysia!EK$2824</f>
        <v>0</v>
      </c>
      <c r="AD231" s="85">
        <f t="shared" si="415"/>
        <v>-100</v>
      </c>
      <c r="AE231" s="81">
        <f>[1]Malaysia!EK$2826</f>
        <v>0</v>
      </c>
      <c r="AF231" s="85">
        <f t="shared" si="416"/>
        <v>-100</v>
      </c>
      <c r="AG231" s="81">
        <f>[1]Malaysia!EK$2828</f>
        <v>0</v>
      </c>
      <c r="AH231" s="85">
        <f t="shared" si="417"/>
        <v>-100</v>
      </c>
      <c r="AJ231" s="477" t="s">
        <v>43</v>
      </c>
      <c r="AK231" s="81">
        <f>[1]Malaysia!EK$2830</f>
        <v>0</v>
      </c>
      <c r="AL231" s="85">
        <f t="shared" si="418"/>
        <v>-100</v>
      </c>
      <c r="AM231" s="81">
        <f>[1]Malaysia!EK$2834</f>
        <v>0</v>
      </c>
      <c r="AN231" s="85">
        <f t="shared" si="419"/>
        <v>-100</v>
      </c>
      <c r="AO231" s="466">
        <f>([1]Malaysia!EK$2837*[1]Malaysia!$H$2837+[1]Malaysia!EK$2839*[1]Malaysia!$H$2539)/SUM([1]Malaysia!$H$2837,[1]Malaysia!$H$2839)</f>
        <v>0</v>
      </c>
      <c r="AP231" s="85">
        <f t="shared" si="420"/>
        <v>-100</v>
      </c>
      <c r="AR231" s="477" t="s">
        <v>43</v>
      </c>
      <c r="AS231" s="81">
        <f>[1]Malaysia!EK$2842</f>
        <v>0</v>
      </c>
      <c r="AT231" s="85">
        <f t="shared" si="421"/>
        <v>-100</v>
      </c>
      <c r="AU231" s="81">
        <f>[1]Malaysia!EK$2843</f>
        <v>0</v>
      </c>
      <c r="AV231" s="85">
        <f t="shared" si="422"/>
        <v>-100</v>
      </c>
      <c r="AW231" s="81">
        <f>[1]Malaysia!EK$2844</f>
        <v>0</v>
      </c>
      <c r="AX231" s="85">
        <f t="shared" si="423"/>
        <v>-100</v>
      </c>
      <c r="AZ231" s="477" t="s">
        <v>43</v>
      </c>
      <c r="BA231" s="81">
        <f>[1]Malaysia!EK$2845</f>
        <v>0</v>
      </c>
      <c r="BB231" s="85">
        <f t="shared" si="424"/>
        <v>-100</v>
      </c>
      <c r="BC231" s="81">
        <f>[1]Malaysia!EK$2846</f>
        <v>0</v>
      </c>
      <c r="BD231" s="85">
        <f t="shared" si="425"/>
        <v>-100</v>
      </c>
      <c r="BE231" s="81">
        <f>[1]Malaysia!EK$2847</f>
        <v>0</v>
      </c>
      <c r="BF231" s="85">
        <f t="shared" si="426"/>
        <v>-100</v>
      </c>
      <c r="BG231" s="81">
        <f>[1]Malaysia!EK$2849</f>
        <v>0</v>
      </c>
      <c r="BH231" s="85">
        <f t="shared" si="427"/>
        <v>-100</v>
      </c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</row>
    <row r="232" spans="1:424" s="24" customFormat="1">
      <c r="A232" s="35"/>
      <c r="B232" s="32" t="s">
        <v>44</v>
      </c>
      <c r="C232" s="81">
        <f>[1]Malaysia!EL$2780</f>
        <v>0</v>
      </c>
      <c r="D232" s="85">
        <f t="shared" si="428"/>
        <v>-100</v>
      </c>
      <c r="E232" s="81">
        <f>[1]Malaysia!EL$2781</f>
        <v>0</v>
      </c>
      <c r="F232" s="85">
        <f t="shared" si="406"/>
        <v>-100</v>
      </c>
      <c r="G232" s="81">
        <f>[1]Malaysia!EL$2782</f>
        <v>0</v>
      </c>
      <c r="H232" s="85">
        <f t="shared" si="407"/>
        <v>-100</v>
      </c>
      <c r="I232" s="81">
        <f>[1]Malaysia!EL$2787</f>
        <v>0</v>
      </c>
      <c r="J232" s="85">
        <f t="shared" si="408"/>
        <v>-100</v>
      </c>
      <c r="L232" s="32" t="s">
        <v>44</v>
      </c>
      <c r="M232" s="81">
        <f>[1]Malaysia!EL$2791</f>
        <v>0</v>
      </c>
      <c r="N232" s="85">
        <f t="shared" si="409"/>
        <v>-100</v>
      </c>
      <c r="O232" s="81">
        <f>[1]Malaysia!EL$2793</f>
        <v>0</v>
      </c>
      <c r="P232" s="85">
        <f t="shared" si="410"/>
        <v>-100</v>
      </c>
      <c r="Q232" s="81">
        <f>[1]Malaysia!EL$2794</f>
        <v>0</v>
      </c>
      <c r="R232" s="85">
        <f t="shared" si="411"/>
        <v>-100</v>
      </c>
      <c r="T232" s="32" t="s">
        <v>44</v>
      </c>
      <c r="U232" s="81">
        <f>[1]Malaysia!EL$2801</f>
        <v>0</v>
      </c>
      <c r="V232" s="85">
        <f t="shared" si="412"/>
        <v>-100</v>
      </c>
      <c r="W232" s="81">
        <f>[1]Malaysia!EL$2805</f>
        <v>0</v>
      </c>
      <c r="X232" s="85">
        <f t="shared" si="413"/>
        <v>-100</v>
      </c>
      <c r="Y232" s="81">
        <f>[1]Malaysia!EL$2813</f>
        <v>0</v>
      </c>
      <c r="Z232" s="85">
        <f t="shared" si="414"/>
        <v>-100</v>
      </c>
      <c r="AB232" s="32" t="s">
        <v>44</v>
      </c>
      <c r="AC232" s="81">
        <f>[1]Malaysia!EL$2824</f>
        <v>0</v>
      </c>
      <c r="AD232" s="85">
        <f t="shared" si="415"/>
        <v>-100</v>
      </c>
      <c r="AE232" s="81">
        <f>[1]Malaysia!EL$2826</f>
        <v>0</v>
      </c>
      <c r="AF232" s="85">
        <f t="shared" si="416"/>
        <v>-100</v>
      </c>
      <c r="AG232" s="81">
        <f>[1]Malaysia!EL$2828</f>
        <v>0</v>
      </c>
      <c r="AH232" s="85">
        <f t="shared" si="417"/>
        <v>-100</v>
      </c>
      <c r="AJ232" s="32" t="s">
        <v>44</v>
      </c>
      <c r="AK232" s="81">
        <f>[1]Malaysia!EL$2830</f>
        <v>0</v>
      </c>
      <c r="AL232" s="85">
        <f t="shared" si="418"/>
        <v>-100</v>
      </c>
      <c r="AM232" s="81">
        <f>[1]Malaysia!EL$2834</f>
        <v>0</v>
      </c>
      <c r="AN232" s="85">
        <f t="shared" si="419"/>
        <v>-100</v>
      </c>
      <c r="AO232" s="466">
        <f>([1]Malaysia!EL$2837*[1]Malaysia!$H$2837+[1]Malaysia!EL$2839*[1]Malaysia!$H$2539)/SUM([1]Malaysia!$H$2837,[1]Malaysia!$H$2839)</f>
        <v>0</v>
      </c>
      <c r="AP232" s="85">
        <f t="shared" si="420"/>
        <v>-100</v>
      </c>
      <c r="AR232" s="32" t="s">
        <v>44</v>
      </c>
      <c r="AS232" s="81">
        <f>[1]Malaysia!EL$2842</f>
        <v>0</v>
      </c>
      <c r="AT232" s="85">
        <f t="shared" si="421"/>
        <v>-100</v>
      </c>
      <c r="AU232" s="81">
        <f>[1]Malaysia!EL$2843</f>
        <v>0</v>
      </c>
      <c r="AV232" s="85">
        <f t="shared" si="422"/>
        <v>-100</v>
      </c>
      <c r="AW232" s="81">
        <f>[1]Malaysia!EL$2844</f>
        <v>0</v>
      </c>
      <c r="AX232" s="85">
        <f t="shared" si="423"/>
        <v>-100</v>
      </c>
      <c r="AZ232" s="32" t="s">
        <v>44</v>
      </c>
      <c r="BA232" s="81">
        <f>[1]Malaysia!EL$2845</f>
        <v>0</v>
      </c>
      <c r="BB232" s="85">
        <f t="shared" si="424"/>
        <v>-100</v>
      </c>
      <c r="BC232" s="81">
        <f>[1]Malaysia!EL$2846</f>
        <v>0</v>
      </c>
      <c r="BD232" s="85">
        <f t="shared" si="425"/>
        <v>-100</v>
      </c>
      <c r="BE232" s="81">
        <f>[1]Malaysia!EL$2847</f>
        <v>0</v>
      </c>
      <c r="BF232" s="85">
        <f t="shared" si="426"/>
        <v>-100</v>
      </c>
      <c r="BG232" s="81">
        <f>[1]Malaysia!EL$2849</f>
        <v>0</v>
      </c>
      <c r="BH232" s="85">
        <f t="shared" si="427"/>
        <v>-100</v>
      </c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</row>
    <row r="233" spans="1:424" s="24" customFormat="1">
      <c r="A233" s="35"/>
      <c r="C233" s="460"/>
      <c r="D233" s="461"/>
      <c r="E233" s="460"/>
      <c r="F233" s="461"/>
      <c r="G233" s="461"/>
      <c r="H233" s="461"/>
      <c r="I233" s="461"/>
      <c r="J233" s="461"/>
      <c r="M233" s="461"/>
      <c r="N233" s="461"/>
      <c r="O233" s="461"/>
      <c r="P233" s="461"/>
      <c r="Q233" s="461"/>
      <c r="R233" s="461"/>
      <c r="U233" s="461"/>
      <c r="V233" s="461"/>
      <c r="W233" s="461"/>
      <c r="X233" s="461"/>
      <c r="Y233" s="461"/>
      <c r="Z233" s="461"/>
      <c r="AC233" s="461"/>
      <c r="AD233" s="461"/>
      <c r="AE233" s="461"/>
      <c r="AF233" s="461"/>
      <c r="AG233" s="461"/>
      <c r="AH233" s="461"/>
      <c r="AK233" s="461"/>
      <c r="AL233" s="461"/>
      <c r="AM233" s="461"/>
      <c r="AN233" s="461"/>
      <c r="AO233" s="461"/>
      <c r="AP233" s="461"/>
      <c r="AS233" s="461"/>
      <c r="AT233" s="461"/>
      <c r="AU233" s="461"/>
      <c r="AV233" s="461"/>
      <c r="AW233" s="461"/>
      <c r="AX233" s="461"/>
      <c r="BA233" s="461"/>
      <c r="BB233" s="461"/>
      <c r="BC233" s="461"/>
      <c r="BD233" s="461"/>
      <c r="BE233" s="461"/>
      <c r="BF233" s="461"/>
      <c r="BG233" s="461"/>
      <c r="BH233" s="461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</row>
    <row r="234" spans="1:424" s="24" customFormat="1">
      <c r="A234" s="35"/>
      <c r="C234" s="460"/>
      <c r="D234" s="461"/>
      <c r="E234" s="460"/>
      <c r="F234" s="461"/>
      <c r="G234" s="461"/>
      <c r="H234" s="461"/>
      <c r="I234" s="461"/>
      <c r="J234" s="461"/>
      <c r="M234" s="461"/>
      <c r="N234" s="461"/>
      <c r="O234" s="461"/>
      <c r="P234" s="461"/>
      <c r="Q234" s="461"/>
      <c r="R234" s="461"/>
      <c r="U234" s="461"/>
      <c r="V234" s="461"/>
      <c r="W234" s="461"/>
      <c r="X234" s="461"/>
      <c r="Y234" s="461"/>
      <c r="Z234" s="461"/>
      <c r="AC234" s="461"/>
      <c r="AD234" s="461"/>
      <c r="AE234" s="461"/>
      <c r="AF234" s="461"/>
      <c r="AG234" s="461"/>
      <c r="AH234" s="461"/>
      <c r="AK234" s="461"/>
      <c r="AL234" s="461"/>
      <c r="AM234" s="461"/>
      <c r="AN234" s="461"/>
      <c r="AO234" s="461"/>
      <c r="AP234" s="461"/>
      <c r="AS234" s="461"/>
      <c r="AT234" s="461"/>
      <c r="AU234" s="461"/>
      <c r="AV234" s="461"/>
      <c r="AW234" s="461"/>
      <c r="AX234" s="461"/>
      <c r="BA234" s="461"/>
      <c r="BB234" s="461"/>
      <c r="BC234" s="461"/>
      <c r="BD234" s="461"/>
      <c r="BE234" s="461"/>
      <c r="BF234" s="461"/>
      <c r="BG234" s="461"/>
      <c r="BH234" s="461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</row>
    <row r="235" spans="1:424" s="24" customFormat="1">
      <c r="A235" s="35"/>
      <c r="C235" s="460"/>
      <c r="D235" s="461"/>
      <c r="E235" s="460"/>
      <c r="F235" s="461"/>
      <c r="G235" s="461"/>
      <c r="H235" s="461"/>
      <c r="I235" s="461"/>
      <c r="J235" s="461"/>
      <c r="M235" s="461"/>
      <c r="N235" s="461"/>
      <c r="O235" s="461"/>
      <c r="P235" s="461"/>
      <c r="Q235" s="461"/>
      <c r="R235" s="461"/>
      <c r="U235" s="461"/>
      <c r="V235" s="461"/>
      <c r="W235" s="461"/>
      <c r="X235" s="461"/>
      <c r="Y235" s="461"/>
      <c r="Z235" s="461"/>
      <c r="AC235" s="461"/>
      <c r="AD235" s="461"/>
      <c r="AE235" s="461"/>
      <c r="AF235" s="461"/>
      <c r="AG235" s="461"/>
      <c r="AH235" s="461"/>
      <c r="AK235" s="461"/>
      <c r="AL235" s="461"/>
      <c r="AM235" s="461"/>
      <c r="AN235" s="461"/>
      <c r="AO235" s="461"/>
      <c r="AP235" s="461"/>
      <c r="AS235" s="461"/>
      <c r="AT235" s="461"/>
      <c r="AU235" s="461"/>
      <c r="AV235" s="461"/>
      <c r="AW235" s="461"/>
      <c r="AX235" s="461"/>
      <c r="BA235" s="461"/>
      <c r="BB235" s="461"/>
      <c r="BC235" s="461"/>
      <c r="BD235" s="461"/>
      <c r="BE235" s="461"/>
      <c r="BF235" s="461"/>
      <c r="BG235" s="461"/>
      <c r="BH235" s="461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</row>
    <row r="236" spans="1:424" s="24" customFormat="1">
      <c r="A236" s="35"/>
      <c r="C236" s="460"/>
      <c r="D236" s="461"/>
      <c r="E236" s="460"/>
      <c r="F236" s="461"/>
      <c r="G236" s="461"/>
      <c r="H236" s="461"/>
      <c r="I236" s="461"/>
      <c r="J236" s="461"/>
      <c r="M236" s="461"/>
      <c r="N236" s="461"/>
      <c r="O236" s="461"/>
      <c r="P236" s="461"/>
      <c r="Q236" s="461"/>
      <c r="R236" s="461"/>
      <c r="U236" s="461"/>
      <c r="V236" s="461"/>
      <c r="W236" s="461"/>
      <c r="X236" s="461"/>
      <c r="Y236" s="461"/>
      <c r="Z236" s="461"/>
      <c r="AC236" s="461"/>
      <c r="AD236" s="461"/>
      <c r="AE236" s="461"/>
      <c r="AF236" s="461"/>
      <c r="AG236" s="461"/>
      <c r="AH236" s="461"/>
      <c r="AK236" s="461"/>
      <c r="AL236" s="461"/>
      <c r="AM236" s="461"/>
      <c r="AN236" s="461"/>
      <c r="AO236" s="461"/>
      <c r="AP236" s="461"/>
      <c r="AS236" s="461"/>
      <c r="AT236" s="461"/>
      <c r="AU236" s="461"/>
      <c r="AV236" s="461"/>
      <c r="AW236" s="461"/>
      <c r="AX236" s="461"/>
      <c r="BA236" s="461"/>
      <c r="BB236" s="461"/>
      <c r="BC236" s="461"/>
      <c r="BD236" s="461"/>
      <c r="BE236" s="461"/>
      <c r="BF236" s="461"/>
      <c r="BG236" s="461"/>
      <c r="BH236" s="461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</row>
    <row r="237" spans="1:424" s="24" customFormat="1">
      <c r="A237" s="35"/>
      <c r="C237" s="460"/>
      <c r="D237" s="461"/>
      <c r="E237" s="460"/>
      <c r="F237" s="461"/>
      <c r="G237" s="461"/>
      <c r="H237" s="461"/>
      <c r="I237" s="461"/>
      <c r="J237" s="461"/>
      <c r="M237" s="461"/>
      <c r="N237" s="461"/>
      <c r="O237" s="461"/>
      <c r="P237" s="461"/>
      <c r="Q237" s="461"/>
      <c r="R237" s="461"/>
      <c r="U237" s="461"/>
      <c r="V237" s="461"/>
      <c r="W237" s="461"/>
      <c r="X237" s="461"/>
      <c r="Y237" s="461"/>
      <c r="Z237" s="461"/>
      <c r="AC237" s="461"/>
      <c r="AD237" s="461"/>
      <c r="AE237" s="461"/>
      <c r="AF237" s="461"/>
      <c r="AG237" s="461"/>
      <c r="AH237" s="461"/>
      <c r="AK237" s="461"/>
      <c r="AL237" s="461"/>
      <c r="AM237" s="461"/>
      <c r="AN237" s="461"/>
      <c r="AO237" s="461"/>
      <c r="AP237" s="461"/>
      <c r="AS237" s="461"/>
      <c r="AT237" s="461"/>
      <c r="AU237" s="461"/>
      <c r="AV237" s="461"/>
      <c r="AW237" s="461"/>
      <c r="AX237" s="461"/>
      <c r="BA237" s="461"/>
      <c r="BB237" s="461"/>
      <c r="BC237" s="461"/>
      <c r="BD237" s="461"/>
      <c r="BE237" s="461"/>
      <c r="BF237" s="461"/>
      <c r="BG237" s="461"/>
      <c r="BH237" s="461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</row>
    <row r="238" spans="1:424" s="24" customFormat="1">
      <c r="A238" s="35"/>
      <c r="C238" s="460"/>
      <c r="D238" s="461"/>
      <c r="E238" s="460"/>
      <c r="F238" s="461"/>
      <c r="G238" s="461"/>
      <c r="H238" s="461"/>
      <c r="I238" s="461"/>
      <c r="J238" s="461"/>
      <c r="M238" s="461"/>
      <c r="N238" s="461"/>
      <c r="O238" s="461"/>
      <c r="P238" s="461"/>
      <c r="Q238" s="461"/>
      <c r="R238" s="461"/>
      <c r="U238" s="461"/>
      <c r="V238" s="461"/>
      <c r="W238" s="461"/>
      <c r="X238" s="461"/>
      <c r="Y238" s="461"/>
      <c r="Z238" s="461"/>
      <c r="AC238" s="461"/>
      <c r="AD238" s="461"/>
      <c r="AE238" s="461"/>
      <c r="AF238" s="461"/>
      <c r="AG238" s="461"/>
      <c r="AH238" s="461"/>
      <c r="AK238" s="461"/>
      <c r="AL238" s="461"/>
      <c r="AM238" s="461"/>
      <c r="AN238" s="461"/>
      <c r="AO238" s="461"/>
      <c r="AP238" s="461"/>
      <c r="AS238" s="461"/>
      <c r="AT238" s="461"/>
      <c r="AU238" s="461"/>
      <c r="AV238" s="461"/>
      <c r="AW238" s="461"/>
      <c r="AX238" s="461"/>
      <c r="BA238" s="461"/>
      <c r="BB238" s="461"/>
      <c r="BC238" s="461"/>
      <c r="BD238" s="461"/>
      <c r="BE238" s="461"/>
      <c r="BF238" s="461"/>
      <c r="BG238" s="461"/>
      <c r="BH238" s="461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</row>
    <row r="239" spans="1:424" s="24" customFormat="1">
      <c r="A239" s="35"/>
      <c r="C239" s="460"/>
      <c r="D239" s="461"/>
      <c r="E239" s="460"/>
      <c r="F239" s="461"/>
      <c r="G239" s="461"/>
      <c r="H239" s="461"/>
      <c r="I239" s="461"/>
      <c r="J239" s="461"/>
      <c r="M239" s="461"/>
      <c r="N239" s="461"/>
      <c r="O239" s="461"/>
      <c r="P239" s="461"/>
      <c r="Q239" s="461"/>
      <c r="R239" s="461"/>
      <c r="U239" s="461"/>
      <c r="V239" s="461"/>
      <c r="W239" s="461"/>
      <c r="X239" s="461"/>
      <c r="Y239" s="461"/>
      <c r="Z239" s="461"/>
      <c r="AC239" s="461"/>
      <c r="AD239" s="461"/>
      <c r="AE239" s="461"/>
      <c r="AF239" s="461"/>
      <c r="AG239" s="461"/>
      <c r="AH239" s="461"/>
      <c r="AK239" s="461"/>
      <c r="AL239" s="461"/>
      <c r="AM239" s="461"/>
      <c r="AN239" s="461"/>
      <c r="AO239" s="461"/>
      <c r="AP239" s="461"/>
      <c r="AS239" s="461"/>
      <c r="AT239" s="461"/>
      <c r="AU239" s="461"/>
      <c r="AV239" s="461"/>
      <c r="AW239" s="461"/>
      <c r="AX239" s="461"/>
      <c r="BA239" s="461"/>
      <c r="BB239" s="461"/>
      <c r="BC239" s="461"/>
      <c r="BD239" s="461"/>
      <c r="BE239" s="461"/>
      <c r="BF239" s="461"/>
      <c r="BG239" s="461"/>
      <c r="BH239" s="461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</row>
    <row r="240" spans="1:424" s="24" customFormat="1">
      <c r="A240" s="35"/>
      <c r="C240" s="460"/>
      <c r="D240" s="461"/>
      <c r="E240" s="460"/>
      <c r="F240" s="461"/>
      <c r="G240" s="461"/>
      <c r="H240" s="461"/>
      <c r="I240" s="461"/>
      <c r="J240" s="461"/>
      <c r="M240" s="461"/>
      <c r="N240" s="461"/>
      <c r="O240" s="461"/>
      <c r="P240" s="461"/>
      <c r="Q240" s="461"/>
      <c r="R240" s="461"/>
      <c r="U240" s="461"/>
      <c r="V240" s="461"/>
      <c r="W240" s="461"/>
      <c r="X240" s="461"/>
      <c r="Y240" s="461"/>
      <c r="Z240" s="461"/>
      <c r="AC240" s="461"/>
      <c r="AD240" s="461"/>
      <c r="AE240" s="461"/>
      <c r="AF240" s="461"/>
      <c r="AG240" s="461"/>
      <c r="AH240" s="461"/>
      <c r="AK240" s="461"/>
      <c r="AL240" s="461"/>
      <c r="AM240" s="461"/>
      <c r="AN240" s="461"/>
      <c r="AO240" s="461"/>
      <c r="AP240" s="461"/>
      <c r="AS240" s="461"/>
      <c r="AT240" s="461"/>
      <c r="AU240" s="461"/>
      <c r="AV240" s="461"/>
      <c r="AW240" s="461"/>
      <c r="AX240" s="461"/>
      <c r="BA240" s="461"/>
      <c r="BB240" s="461"/>
      <c r="BC240" s="461"/>
      <c r="BD240" s="461"/>
      <c r="BE240" s="461"/>
      <c r="BF240" s="461"/>
      <c r="BG240" s="461"/>
      <c r="BH240" s="461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</row>
    <row r="241" spans="1:424" s="24" customFormat="1">
      <c r="A241" s="35"/>
      <c r="C241" s="460"/>
      <c r="D241" s="461"/>
      <c r="E241" s="460"/>
      <c r="F241" s="461"/>
      <c r="G241" s="461"/>
      <c r="H241" s="461"/>
      <c r="I241" s="461"/>
      <c r="J241" s="461"/>
      <c r="M241" s="461"/>
      <c r="N241" s="461"/>
      <c r="O241" s="461"/>
      <c r="P241" s="461"/>
      <c r="Q241" s="461"/>
      <c r="R241" s="461"/>
      <c r="U241" s="461"/>
      <c r="V241" s="461"/>
      <c r="W241" s="461"/>
      <c r="X241" s="461"/>
      <c r="Y241" s="461"/>
      <c r="Z241" s="461"/>
      <c r="AC241" s="461"/>
      <c r="AD241" s="461"/>
      <c r="AE241" s="461"/>
      <c r="AF241" s="461"/>
      <c r="AG241" s="461"/>
      <c r="AH241" s="461"/>
      <c r="AK241" s="461"/>
      <c r="AL241" s="461"/>
      <c r="AM241" s="461"/>
      <c r="AN241" s="461"/>
      <c r="AO241" s="461"/>
      <c r="AP241" s="461"/>
      <c r="AS241" s="461"/>
      <c r="AT241" s="461"/>
      <c r="AU241" s="461"/>
      <c r="AV241" s="461"/>
      <c r="AW241" s="461"/>
      <c r="AX241" s="461"/>
      <c r="BA241" s="461"/>
      <c r="BB241" s="461"/>
      <c r="BC241" s="461"/>
      <c r="BD241" s="461"/>
      <c r="BE241" s="461"/>
      <c r="BF241" s="461"/>
      <c r="BG241" s="461"/>
      <c r="BH241" s="46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</row>
    <row r="242" spans="1:424" s="24" customFormat="1">
      <c r="A242" s="35"/>
      <c r="C242" s="460"/>
      <c r="D242" s="461"/>
      <c r="E242" s="460"/>
      <c r="F242" s="461"/>
      <c r="G242" s="461"/>
      <c r="H242" s="461"/>
      <c r="I242" s="461"/>
      <c r="J242" s="461"/>
      <c r="M242" s="461"/>
      <c r="N242" s="461"/>
      <c r="O242" s="461"/>
      <c r="P242" s="461"/>
      <c r="Q242" s="461"/>
      <c r="R242" s="461"/>
      <c r="U242" s="461"/>
      <c r="V242" s="461"/>
      <c r="W242" s="461"/>
      <c r="X242" s="461"/>
      <c r="Y242" s="461"/>
      <c r="Z242" s="461"/>
      <c r="AC242" s="461"/>
      <c r="AD242" s="461"/>
      <c r="AE242" s="461"/>
      <c r="AF242" s="461"/>
      <c r="AG242" s="461"/>
      <c r="AH242" s="461"/>
      <c r="AK242" s="461"/>
      <c r="AL242" s="461"/>
      <c r="AM242" s="461"/>
      <c r="AN242" s="461"/>
      <c r="AO242" s="461"/>
      <c r="AP242" s="461"/>
      <c r="AS242" s="461"/>
      <c r="AT242" s="461"/>
      <c r="AU242" s="461"/>
      <c r="AV242" s="461"/>
      <c r="AW242" s="461"/>
      <c r="AX242" s="461"/>
      <c r="BA242" s="461"/>
      <c r="BB242" s="461"/>
      <c r="BC242" s="461"/>
      <c r="BD242" s="461"/>
      <c r="BE242" s="461"/>
      <c r="BF242" s="461"/>
      <c r="BG242" s="461"/>
      <c r="BH242" s="461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</row>
    <row r="243" spans="1:424" s="24" customFormat="1">
      <c r="A243" s="35"/>
      <c r="C243" s="460"/>
      <c r="D243" s="461"/>
      <c r="E243" s="460"/>
      <c r="F243" s="461"/>
      <c r="G243" s="461"/>
      <c r="H243" s="461"/>
      <c r="I243" s="461"/>
      <c r="J243" s="461"/>
      <c r="M243" s="461"/>
      <c r="N243" s="461"/>
      <c r="O243" s="461"/>
      <c r="P243" s="461"/>
      <c r="Q243" s="461"/>
      <c r="R243" s="461"/>
      <c r="U243" s="461"/>
      <c r="V243" s="461"/>
      <c r="W243" s="461"/>
      <c r="X243" s="461"/>
      <c r="Y243" s="461"/>
      <c r="Z243" s="461"/>
      <c r="AC243" s="461"/>
      <c r="AD243" s="461"/>
      <c r="AE243" s="461"/>
      <c r="AF243" s="461"/>
      <c r="AG243" s="461"/>
      <c r="AH243" s="461"/>
      <c r="AK243" s="461"/>
      <c r="AL243" s="461"/>
      <c r="AM243" s="461"/>
      <c r="AN243" s="461"/>
      <c r="AO243" s="461"/>
      <c r="AP243" s="461"/>
      <c r="AS243" s="461"/>
      <c r="AT243" s="461"/>
      <c r="AU243" s="461"/>
      <c r="AV243" s="461"/>
      <c r="AW243" s="461"/>
      <c r="AX243" s="461"/>
      <c r="BA243" s="461"/>
      <c r="BB243" s="461"/>
      <c r="BC243" s="461"/>
      <c r="BD243" s="461"/>
      <c r="BE243" s="461"/>
      <c r="BF243" s="461"/>
      <c r="BG243" s="461"/>
      <c r="BH243" s="461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</row>
    <row r="244" spans="1:424" s="24" customFormat="1">
      <c r="A244" s="35"/>
      <c r="C244" s="460"/>
      <c r="D244" s="461"/>
      <c r="E244" s="460"/>
      <c r="F244" s="461"/>
      <c r="G244" s="461"/>
      <c r="H244" s="461"/>
      <c r="I244" s="461"/>
      <c r="J244" s="461"/>
      <c r="M244" s="461"/>
      <c r="N244" s="461"/>
      <c r="O244" s="461"/>
      <c r="P244" s="461"/>
      <c r="Q244" s="461"/>
      <c r="R244" s="461"/>
      <c r="U244" s="461"/>
      <c r="V244" s="461"/>
      <c r="W244" s="461"/>
      <c r="X244" s="461"/>
      <c r="Y244" s="461"/>
      <c r="Z244" s="461"/>
      <c r="AC244" s="461"/>
      <c r="AD244" s="461"/>
      <c r="AE244" s="461"/>
      <c r="AF244" s="461"/>
      <c r="AG244" s="461"/>
      <c r="AH244" s="461"/>
      <c r="AK244" s="461"/>
      <c r="AL244" s="461"/>
      <c r="AM244" s="461"/>
      <c r="AN244" s="461"/>
      <c r="AO244" s="461"/>
      <c r="AP244" s="461"/>
      <c r="AS244" s="461"/>
      <c r="AT244" s="461"/>
      <c r="AU244" s="461"/>
      <c r="AV244" s="461"/>
      <c r="AW244" s="461"/>
      <c r="AX244" s="461"/>
      <c r="BA244" s="461"/>
      <c r="BB244" s="461"/>
      <c r="BC244" s="461"/>
      <c r="BD244" s="461"/>
      <c r="BE244" s="461"/>
      <c r="BF244" s="461"/>
      <c r="BG244" s="461"/>
      <c r="BH244" s="461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</row>
    <row r="245" spans="1:424" s="24" customFormat="1">
      <c r="A245" s="35"/>
      <c r="C245" s="460"/>
      <c r="D245" s="461"/>
      <c r="E245" s="460"/>
      <c r="F245" s="461"/>
      <c r="G245" s="461"/>
      <c r="H245" s="461"/>
      <c r="I245" s="461"/>
      <c r="J245" s="461"/>
      <c r="M245" s="461"/>
      <c r="N245" s="461"/>
      <c r="O245" s="461"/>
      <c r="P245" s="461"/>
      <c r="Q245" s="461"/>
      <c r="R245" s="461"/>
      <c r="U245" s="461"/>
      <c r="V245" s="461"/>
      <c r="W245" s="461"/>
      <c r="X245" s="461"/>
      <c r="Y245" s="461"/>
      <c r="Z245" s="461"/>
      <c r="AC245" s="461"/>
      <c r="AD245" s="461"/>
      <c r="AE245" s="461"/>
      <c r="AF245" s="461"/>
      <c r="AG245" s="461"/>
      <c r="AH245" s="461"/>
      <c r="AK245" s="461"/>
      <c r="AL245" s="461"/>
      <c r="AM245" s="461"/>
      <c r="AN245" s="461"/>
      <c r="AO245" s="461"/>
      <c r="AP245" s="461"/>
      <c r="AS245" s="461"/>
      <c r="AT245" s="461"/>
      <c r="AU245" s="461"/>
      <c r="AV245" s="461"/>
      <c r="AW245" s="461"/>
      <c r="AX245" s="461"/>
      <c r="BA245" s="461"/>
      <c r="BB245" s="461"/>
      <c r="BC245" s="461"/>
      <c r="BD245" s="461"/>
      <c r="BE245" s="461"/>
      <c r="BF245" s="461"/>
      <c r="BG245" s="461"/>
      <c r="BH245" s="461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</row>
    <row r="246" spans="1:424" s="24" customFormat="1">
      <c r="A246" s="35"/>
      <c r="C246" s="460"/>
      <c r="D246" s="461"/>
      <c r="E246" s="460"/>
      <c r="F246" s="461"/>
      <c r="G246" s="461"/>
      <c r="H246" s="461"/>
      <c r="I246" s="461"/>
      <c r="J246" s="461"/>
      <c r="M246" s="461"/>
      <c r="N246" s="461"/>
      <c r="O246" s="461"/>
      <c r="P246" s="461"/>
      <c r="Q246" s="461"/>
      <c r="R246" s="461"/>
      <c r="U246" s="461"/>
      <c r="V246" s="461"/>
      <c r="W246" s="461"/>
      <c r="X246" s="461"/>
      <c r="Y246" s="461"/>
      <c r="Z246" s="461"/>
      <c r="AC246" s="461"/>
      <c r="AD246" s="461"/>
      <c r="AE246" s="461"/>
      <c r="AF246" s="461"/>
      <c r="AG246" s="461"/>
      <c r="AH246" s="461"/>
      <c r="AK246" s="461"/>
      <c r="AL246" s="461"/>
      <c r="AM246" s="461"/>
      <c r="AN246" s="461"/>
      <c r="AO246" s="461"/>
      <c r="AP246" s="461"/>
      <c r="AS246" s="461"/>
      <c r="AT246" s="461"/>
      <c r="AU246" s="461"/>
      <c r="AV246" s="461"/>
      <c r="AW246" s="461"/>
      <c r="AX246" s="461"/>
      <c r="BA246" s="461"/>
      <c r="BB246" s="461"/>
      <c r="BC246" s="461"/>
      <c r="BD246" s="461"/>
      <c r="BE246" s="461"/>
      <c r="BF246" s="461"/>
      <c r="BG246" s="461"/>
      <c r="BH246" s="461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</row>
    <row r="247" spans="1:424" s="24" customFormat="1">
      <c r="A247" s="35"/>
      <c r="C247" s="460"/>
      <c r="D247" s="461"/>
      <c r="E247" s="460"/>
      <c r="F247" s="461"/>
      <c r="G247" s="461"/>
      <c r="H247" s="461"/>
      <c r="I247" s="461"/>
      <c r="J247" s="461"/>
      <c r="M247" s="461"/>
      <c r="N247" s="461"/>
      <c r="O247" s="461"/>
      <c r="P247" s="461"/>
      <c r="Q247" s="461"/>
      <c r="R247" s="461"/>
      <c r="U247" s="461"/>
      <c r="V247" s="461"/>
      <c r="W247" s="461"/>
      <c r="X247" s="461"/>
      <c r="Y247" s="461"/>
      <c r="Z247" s="461"/>
      <c r="AC247" s="461"/>
      <c r="AD247" s="461"/>
      <c r="AE247" s="461"/>
      <c r="AF247" s="461"/>
      <c r="AG247" s="461"/>
      <c r="AH247" s="461"/>
      <c r="AK247" s="461"/>
      <c r="AL247" s="461"/>
      <c r="AM247" s="461"/>
      <c r="AN247" s="461"/>
      <c r="AO247" s="461"/>
      <c r="AP247" s="461"/>
      <c r="AS247" s="461"/>
      <c r="AT247" s="461"/>
      <c r="AU247" s="461"/>
      <c r="AV247" s="461"/>
      <c r="AW247" s="461"/>
      <c r="AX247" s="461"/>
      <c r="BA247" s="461"/>
      <c r="BB247" s="461"/>
      <c r="BC247" s="461"/>
      <c r="BD247" s="461"/>
      <c r="BE247" s="461"/>
      <c r="BF247" s="461"/>
      <c r="BG247" s="461"/>
      <c r="BH247" s="461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</row>
    <row r="248" spans="1:424" s="24" customFormat="1">
      <c r="A248" s="35"/>
      <c r="C248" s="460"/>
      <c r="D248" s="461"/>
      <c r="E248" s="460"/>
      <c r="F248" s="461"/>
      <c r="G248" s="461"/>
      <c r="H248" s="461"/>
      <c r="I248" s="461"/>
      <c r="J248" s="461"/>
      <c r="M248" s="461"/>
      <c r="N248" s="461"/>
      <c r="O248" s="461"/>
      <c r="P248" s="461"/>
      <c r="Q248" s="461"/>
      <c r="R248" s="461"/>
      <c r="U248" s="461"/>
      <c r="V248" s="461"/>
      <c r="W248" s="461"/>
      <c r="X248" s="461"/>
      <c r="Y248" s="461"/>
      <c r="Z248" s="461"/>
      <c r="AC248" s="461"/>
      <c r="AD248" s="461"/>
      <c r="AE248" s="461"/>
      <c r="AF248" s="461"/>
      <c r="AG248" s="461"/>
      <c r="AH248" s="461"/>
      <c r="AK248" s="461"/>
      <c r="AL248" s="461"/>
      <c r="AM248" s="461"/>
      <c r="AN248" s="461"/>
      <c r="AO248" s="461"/>
      <c r="AP248" s="461"/>
      <c r="AS248" s="461"/>
      <c r="AT248" s="461"/>
      <c r="AU248" s="461"/>
      <c r="AV248" s="461"/>
      <c r="AW248" s="461"/>
      <c r="AX248" s="461"/>
      <c r="BA248" s="461"/>
      <c r="BB248" s="461"/>
      <c r="BC248" s="461"/>
      <c r="BD248" s="461"/>
      <c r="BE248" s="461"/>
      <c r="BF248" s="461"/>
      <c r="BG248" s="461"/>
      <c r="BH248" s="461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</row>
    <row r="249" spans="1:424" s="24" customFormat="1">
      <c r="A249" s="35"/>
      <c r="C249" s="460"/>
      <c r="D249" s="461"/>
      <c r="E249" s="460"/>
      <c r="F249" s="461"/>
      <c r="G249" s="461"/>
      <c r="H249" s="461"/>
      <c r="I249" s="461"/>
      <c r="J249" s="461"/>
      <c r="M249" s="461"/>
      <c r="N249" s="461"/>
      <c r="O249" s="461"/>
      <c r="P249" s="461"/>
      <c r="Q249" s="461"/>
      <c r="R249" s="461"/>
      <c r="U249" s="461"/>
      <c r="V249" s="461"/>
      <c r="W249" s="461"/>
      <c r="X249" s="461"/>
      <c r="Y249" s="461"/>
      <c r="Z249" s="461"/>
      <c r="AC249" s="461"/>
      <c r="AD249" s="461"/>
      <c r="AE249" s="461"/>
      <c r="AF249" s="461"/>
      <c r="AG249" s="461"/>
      <c r="AH249" s="461"/>
      <c r="AK249" s="461"/>
      <c r="AL249" s="461"/>
      <c r="AM249" s="461"/>
      <c r="AN249" s="461"/>
      <c r="AO249" s="461"/>
      <c r="AP249" s="461"/>
      <c r="AS249" s="461"/>
      <c r="AT249" s="461"/>
      <c r="AU249" s="461"/>
      <c r="AV249" s="461"/>
      <c r="AW249" s="461"/>
      <c r="AX249" s="461"/>
      <c r="BA249" s="461"/>
      <c r="BB249" s="461"/>
      <c r="BC249" s="461"/>
      <c r="BD249" s="461"/>
      <c r="BE249" s="461"/>
      <c r="BF249" s="461"/>
      <c r="BG249" s="461"/>
      <c r="BH249" s="461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</row>
    <row r="250" spans="1:424" s="24" customFormat="1">
      <c r="A250" s="35"/>
      <c r="C250" s="460"/>
      <c r="D250" s="461"/>
      <c r="E250" s="460"/>
      <c r="F250" s="461"/>
      <c r="G250" s="461"/>
      <c r="H250" s="461"/>
      <c r="I250" s="461"/>
      <c r="J250" s="461"/>
      <c r="M250" s="461"/>
      <c r="N250" s="461"/>
      <c r="O250" s="461"/>
      <c r="P250" s="461"/>
      <c r="Q250" s="461"/>
      <c r="R250" s="461"/>
      <c r="U250" s="461"/>
      <c r="V250" s="461"/>
      <c r="W250" s="461"/>
      <c r="X250" s="461"/>
      <c r="Y250" s="461"/>
      <c r="Z250" s="461"/>
      <c r="AC250" s="461"/>
      <c r="AD250" s="461"/>
      <c r="AE250" s="461"/>
      <c r="AF250" s="461"/>
      <c r="AG250" s="461"/>
      <c r="AH250" s="461"/>
      <c r="AK250" s="461"/>
      <c r="AL250" s="461"/>
      <c r="AM250" s="461"/>
      <c r="AN250" s="461"/>
      <c r="AO250" s="461"/>
      <c r="AP250" s="461"/>
      <c r="AS250" s="461"/>
      <c r="AT250" s="461"/>
      <c r="AU250" s="461"/>
      <c r="AV250" s="461"/>
      <c r="AW250" s="461"/>
      <c r="AX250" s="461"/>
      <c r="BA250" s="461"/>
      <c r="BB250" s="461"/>
      <c r="BC250" s="461"/>
      <c r="BD250" s="461"/>
      <c r="BE250" s="461"/>
      <c r="BF250" s="461"/>
      <c r="BG250" s="461"/>
      <c r="BH250" s="461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</row>
    <row r="251" spans="1:424" s="24" customFormat="1">
      <c r="A251" s="35"/>
      <c r="C251" s="460"/>
      <c r="D251" s="461"/>
      <c r="E251" s="460"/>
      <c r="F251" s="461"/>
      <c r="G251" s="461"/>
      <c r="H251" s="461"/>
      <c r="I251" s="461"/>
      <c r="J251" s="461"/>
      <c r="M251" s="461"/>
      <c r="N251" s="461"/>
      <c r="O251" s="461"/>
      <c r="P251" s="461"/>
      <c r="Q251" s="461"/>
      <c r="R251" s="461"/>
      <c r="U251" s="461"/>
      <c r="V251" s="461"/>
      <c r="W251" s="461"/>
      <c r="X251" s="461"/>
      <c r="Y251" s="461"/>
      <c r="Z251" s="461"/>
      <c r="AC251" s="461"/>
      <c r="AD251" s="461"/>
      <c r="AE251" s="461"/>
      <c r="AF251" s="461"/>
      <c r="AG251" s="461"/>
      <c r="AH251" s="461"/>
      <c r="AK251" s="461"/>
      <c r="AL251" s="461"/>
      <c r="AM251" s="461"/>
      <c r="AN251" s="461"/>
      <c r="AO251" s="461"/>
      <c r="AP251" s="461"/>
      <c r="AS251" s="461"/>
      <c r="AT251" s="461"/>
      <c r="AU251" s="461"/>
      <c r="AV251" s="461"/>
      <c r="AW251" s="461"/>
      <c r="AX251" s="461"/>
      <c r="BA251" s="461"/>
      <c r="BB251" s="461"/>
      <c r="BC251" s="461"/>
      <c r="BD251" s="461"/>
      <c r="BE251" s="461"/>
      <c r="BF251" s="461"/>
      <c r="BG251" s="461"/>
      <c r="BH251" s="46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</row>
    <row r="252" spans="1:424" s="24" customFormat="1">
      <c r="A252" s="35"/>
      <c r="C252" s="460"/>
      <c r="D252" s="461"/>
      <c r="E252" s="460"/>
      <c r="F252" s="461"/>
      <c r="G252" s="461"/>
      <c r="H252" s="461"/>
      <c r="I252" s="461"/>
      <c r="J252" s="461"/>
      <c r="M252" s="461"/>
      <c r="N252" s="461"/>
      <c r="O252" s="461"/>
      <c r="P252" s="461"/>
      <c r="Q252" s="461"/>
      <c r="R252" s="461"/>
      <c r="U252" s="461"/>
      <c r="V252" s="461"/>
      <c r="W252" s="461"/>
      <c r="X252" s="461"/>
      <c r="Y252" s="461"/>
      <c r="Z252" s="461"/>
      <c r="AC252" s="461"/>
      <c r="AD252" s="461"/>
      <c r="AE252" s="461"/>
      <c r="AF252" s="461"/>
      <c r="AG252" s="461"/>
      <c r="AH252" s="461"/>
      <c r="AK252" s="461"/>
      <c r="AL252" s="461"/>
      <c r="AM252" s="461"/>
      <c r="AN252" s="461"/>
      <c r="AO252" s="461"/>
      <c r="AP252" s="461"/>
      <c r="AS252" s="461"/>
      <c r="AT252" s="461"/>
      <c r="AU252" s="461"/>
      <c r="AV252" s="461"/>
      <c r="AW252" s="461"/>
      <c r="AX252" s="461"/>
      <c r="BA252" s="461"/>
      <c r="BB252" s="461"/>
      <c r="BC252" s="461"/>
      <c r="BD252" s="461"/>
      <c r="BE252" s="461"/>
      <c r="BF252" s="461"/>
      <c r="BG252" s="461"/>
      <c r="BH252" s="461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</row>
    <row r="253" spans="1:424" s="24" customFormat="1">
      <c r="A253" s="35"/>
      <c r="C253" s="460"/>
      <c r="D253" s="461"/>
      <c r="E253" s="460"/>
      <c r="F253" s="461"/>
      <c r="G253" s="461"/>
      <c r="H253" s="461"/>
      <c r="I253" s="461"/>
      <c r="J253" s="461"/>
      <c r="M253" s="461"/>
      <c r="N253" s="461"/>
      <c r="O253" s="461"/>
      <c r="P253" s="461"/>
      <c r="Q253" s="461"/>
      <c r="R253" s="461"/>
      <c r="U253" s="461"/>
      <c r="V253" s="461"/>
      <c r="W253" s="461"/>
      <c r="X253" s="461"/>
      <c r="Y253" s="461"/>
      <c r="Z253" s="461"/>
      <c r="AC253" s="461"/>
      <c r="AD253" s="461"/>
      <c r="AE253" s="461"/>
      <c r="AF253" s="461"/>
      <c r="AG253" s="461"/>
      <c r="AH253" s="461"/>
      <c r="AK253" s="461"/>
      <c r="AL253" s="461"/>
      <c r="AM253" s="461"/>
      <c r="AN253" s="461"/>
      <c r="AO253" s="461"/>
      <c r="AP253" s="461"/>
      <c r="AS253" s="461"/>
      <c r="AT253" s="461"/>
      <c r="AU253" s="461"/>
      <c r="AV253" s="461"/>
      <c r="AW253" s="461"/>
      <c r="AX253" s="461"/>
      <c r="BA253" s="461"/>
      <c r="BB253" s="461"/>
      <c r="BC253" s="461"/>
      <c r="BD253" s="461"/>
      <c r="BE253" s="461"/>
      <c r="BF253" s="461"/>
      <c r="BG253" s="461"/>
      <c r="BH253" s="461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</row>
    <row r="254" spans="1:424" s="24" customFormat="1">
      <c r="A254" s="35"/>
      <c r="C254" s="460"/>
      <c r="D254" s="461"/>
      <c r="E254" s="460"/>
      <c r="F254" s="461"/>
      <c r="G254" s="461"/>
      <c r="H254" s="461"/>
      <c r="I254" s="461"/>
      <c r="J254" s="461"/>
      <c r="M254" s="461"/>
      <c r="N254" s="461"/>
      <c r="O254" s="461"/>
      <c r="P254" s="461"/>
      <c r="Q254" s="461"/>
      <c r="R254" s="461"/>
      <c r="U254" s="461"/>
      <c r="V254" s="461"/>
      <c r="W254" s="461"/>
      <c r="X254" s="461"/>
      <c r="Y254" s="461"/>
      <c r="Z254" s="461"/>
      <c r="AC254" s="461"/>
      <c r="AD254" s="461"/>
      <c r="AE254" s="461"/>
      <c r="AF254" s="461"/>
      <c r="AG254" s="461"/>
      <c r="AH254" s="461"/>
      <c r="AK254" s="461"/>
      <c r="AL254" s="461"/>
      <c r="AM254" s="461"/>
      <c r="AN254" s="461"/>
      <c r="AO254" s="461"/>
      <c r="AP254" s="461"/>
      <c r="AS254" s="461"/>
      <c r="AT254" s="461"/>
      <c r="AU254" s="461"/>
      <c r="AV254" s="461"/>
      <c r="AW254" s="461"/>
      <c r="AX254" s="461"/>
      <c r="BA254" s="461"/>
      <c r="BB254" s="461"/>
      <c r="BC254" s="461"/>
      <c r="BD254" s="461"/>
      <c r="BE254" s="461"/>
      <c r="BF254" s="461"/>
      <c r="BG254" s="461"/>
      <c r="BH254" s="461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</row>
    <row r="255" spans="1:424" s="24" customFormat="1">
      <c r="A255" s="35"/>
      <c r="C255" s="460"/>
      <c r="D255" s="461"/>
      <c r="E255" s="460"/>
      <c r="F255" s="461"/>
      <c r="G255" s="461"/>
      <c r="H255" s="461"/>
      <c r="I255" s="461"/>
      <c r="J255" s="461"/>
      <c r="M255" s="461"/>
      <c r="N255" s="461"/>
      <c r="O255" s="461"/>
      <c r="P255" s="461"/>
      <c r="Q255" s="461"/>
      <c r="R255" s="461"/>
      <c r="U255" s="461"/>
      <c r="V255" s="461"/>
      <c r="W255" s="461"/>
      <c r="X255" s="461"/>
      <c r="Y255" s="461"/>
      <c r="Z255" s="461"/>
      <c r="AC255" s="461"/>
      <c r="AD255" s="461"/>
      <c r="AE255" s="461"/>
      <c r="AF255" s="461"/>
      <c r="AG255" s="461"/>
      <c r="AH255" s="461"/>
      <c r="AK255" s="461"/>
      <c r="AL255" s="461"/>
      <c r="AM255" s="461"/>
      <c r="AN255" s="461"/>
      <c r="AO255" s="461"/>
      <c r="AP255" s="461"/>
      <c r="AS255" s="461"/>
      <c r="AT255" s="461"/>
      <c r="AU255" s="461"/>
      <c r="AV255" s="461"/>
      <c r="AW255" s="461"/>
      <c r="AX255" s="461"/>
      <c r="BA255" s="461"/>
      <c r="BB255" s="461"/>
      <c r="BC255" s="461"/>
      <c r="BD255" s="461"/>
      <c r="BE255" s="461"/>
      <c r="BF255" s="461"/>
      <c r="BG255" s="461"/>
      <c r="BH255" s="461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</row>
    <row r="256" spans="1:424" s="24" customFormat="1">
      <c r="A256" s="35"/>
      <c r="C256" s="460"/>
      <c r="D256" s="461"/>
      <c r="E256" s="460"/>
      <c r="F256" s="461"/>
      <c r="G256" s="461"/>
      <c r="H256" s="461"/>
      <c r="I256" s="461"/>
      <c r="J256" s="461"/>
      <c r="M256" s="461"/>
      <c r="N256" s="461"/>
      <c r="O256" s="461"/>
      <c r="P256" s="461"/>
      <c r="Q256" s="461"/>
      <c r="R256" s="461"/>
      <c r="U256" s="461"/>
      <c r="V256" s="461"/>
      <c r="W256" s="461"/>
      <c r="X256" s="461"/>
      <c r="Y256" s="461"/>
      <c r="Z256" s="461"/>
      <c r="AC256" s="461"/>
      <c r="AD256" s="461"/>
      <c r="AE256" s="461"/>
      <c r="AF256" s="461"/>
      <c r="AG256" s="461"/>
      <c r="AH256" s="461"/>
      <c r="AK256" s="461"/>
      <c r="AL256" s="461"/>
      <c r="AM256" s="461"/>
      <c r="AN256" s="461"/>
      <c r="AO256" s="461"/>
      <c r="AP256" s="461"/>
      <c r="AS256" s="461"/>
      <c r="AT256" s="461"/>
      <c r="AU256" s="461"/>
      <c r="AV256" s="461"/>
      <c r="AW256" s="461"/>
      <c r="AX256" s="461"/>
      <c r="BA256" s="461"/>
      <c r="BB256" s="461"/>
      <c r="BC256" s="461"/>
      <c r="BD256" s="461"/>
      <c r="BE256" s="461"/>
      <c r="BF256" s="461"/>
      <c r="BG256" s="461"/>
      <c r="BH256" s="461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</row>
    <row r="257" spans="1:424" s="24" customFormat="1">
      <c r="A257" s="35"/>
      <c r="C257" s="460"/>
      <c r="D257" s="461"/>
      <c r="E257" s="460"/>
      <c r="F257" s="461"/>
      <c r="G257" s="461"/>
      <c r="H257" s="461"/>
      <c r="I257" s="461"/>
      <c r="J257" s="461"/>
      <c r="M257" s="461"/>
      <c r="N257" s="461"/>
      <c r="O257" s="461"/>
      <c r="P257" s="461"/>
      <c r="Q257" s="461"/>
      <c r="R257" s="461"/>
      <c r="U257" s="461"/>
      <c r="V257" s="461"/>
      <c r="W257" s="461"/>
      <c r="X257" s="461"/>
      <c r="Y257" s="461"/>
      <c r="Z257" s="461"/>
      <c r="AC257" s="461"/>
      <c r="AD257" s="461"/>
      <c r="AE257" s="461"/>
      <c r="AF257" s="461"/>
      <c r="AG257" s="461"/>
      <c r="AH257" s="461"/>
      <c r="AK257" s="461"/>
      <c r="AL257" s="461"/>
      <c r="AM257" s="461"/>
      <c r="AN257" s="461"/>
      <c r="AO257" s="461"/>
      <c r="AP257" s="461"/>
      <c r="AS257" s="461"/>
      <c r="AT257" s="461"/>
      <c r="AU257" s="461"/>
      <c r="AV257" s="461"/>
      <c r="AW257" s="461"/>
      <c r="AX257" s="461"/>
      <c r="BA257" s="461"/>
      <c r="BB257" s="461"/>
      <c r="BC257" s="461"/>
      <c r="BD257" s="461"/>
      <c r="BE257" s="461"/>
      <c r="BF257" s="461"/>
      <c r="BG257" s="461"/>
      <c r="BH257" s="461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</row>
    <row r="258" spans="1:424" s="24" customFormat="1">
      <c r="A258" s="35"/>
      <c r="C258" s="460"/>
      <c r="D258" s="461"/>
      <c r="E258" s="460"/>
      <c r="F258" s="461"/>
      <c r="G258" s="461"/>
      <c r="H258" s="461"/>
      <c r="I258" s="461"/>
      <c r="J258" s="461"/>
      <c r="M258" s="461"/>
      <c r="N258" s="461"/>
      <c r="O258" s="461"/>
      <c r="P258" s="461"/>
      <c r="Q258" s="461"/>
      <c r="R258" s="461"/>
      <c r="U258" s="461"/>
      <c r="V258" s="461"/>
      <c r="W258" s="461"/>
      <c r="X258" s="461"/>
      <c r="Y258" s="461"/>
      <c r="Z258" s="461"/>
      <c r="AC258" s="461"/>
      <c r="AD258" s="461"/>
      <c r="AE258" s="461"/>
      <c r="AF258" s="461"/>
      <c r="AG258" s="461"/>
      <c r="AH258" s="461"/>
      <c r="AK258" s="461"/>
      <c r="AL258" s="461"/>
      <c r="AM258" s="461"/>
      <c r="AN258" s="461"/>
      <c r="AO258" s="461"/>
      <c r="AP258" s="461"/>
      <c r="AS258" s="461"/>
      <c r="AT258" s="461"/>
      <c r="AU258" s="461"/>
      <c r="AV258" s="461"/>
      <c r="AW258" s="461"/>
      <c r="AX258" s="461"/>
      <c r="BA258" s="461"/>
      <c r="BB258" s="461"/>
      <c r="BC258" s="461"/>
      <c r="BD258" s="461"/>
      <c r="BE258" s="461"/>
      <c r="BF258" s="461"/>
      <c r="BG258" s="461"/>
      <c r="BH258" s="461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</row>
    <row r="259" spans="1:424" s="24" customFormat="1">
      <c r="A259" s="35"/>
      <c r="C259" s="460"/>
      <c r="D259" s="461"/>
      <c r="E259" s="460"/>
      <c r="F259" s="461"/>
      <c r="G259" s="461"/>
      <c r="H259" s="461"/>
      <c r="I259" s="461"/>
      <c r="J259" s="461"/>
      <c r="M259" s="461"/>
      <c r="N259" s="461"/>
      <c r="O259" s="461"/>
      <c r="P259" s="461"/>
      <c r="Q259" s="461"/>
      <c r="R259" s="461"/>
      <c r="U259" s="461"/>
      <c r="V259" s="461"/>
      <c r="W259" s="461"/>
      <c r="X259" s="461"/>
      <c r="Y259" s="461"/>
      <c r="Z259" s="461"/>
      <c r="AC259" s="461"/>
      <c r="AD259" s="461"/>
      <c r="AE259" s="461"/>
      <c r="AF259" s="461"/>
      <c r="AG259" s="461"/>
      <c r="AH259" s="461"/>
      <c r="AK259" s="461"/>
      <c r="AL259" s="461"/>
      <c r="AM259" s="461"/>
      <c r="AN259" s="461"/>
      <c r="AO259" s="461"/>
      <c r="AP259" s="461"/>
      <c r="AS259" s="461"/>
      <c r="AT259" s="461"/>
      <c r="AU259" s="461"/>
      <c r="AV259" s="461"/>
      <c r="AW259" s="461"/>
      <c r="AX259" s="461"/>
      <c r="BA259" s="461"/>
      <c r="BB259" s="461"/>
      <c r="BC259" s="461"/>
      <c r="BD259" s="461"/>
      <c r="BE259" s="461"/>
      <c r="BF259" s="461"/>
      <c r="BG259" s="461"/>
      <c r="BH259" s="461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</row>
    <row r="260" spans="1:424" s="24" customFormat="1">
      <c r="A260" s="35"/>
      <c r="C260" s="460"/>
      <c r="D260" s="461"/>
      <c r="E260" s="460"/>
      <c r="F260" s="461"/>
      <c r="G260" s="461"/>
      <c r="H260" s="461"/>
      <c r="I260" s="461"/>
      <c r="J260" s="461"/>
      <c r="M260" s="461"/>
      <c r="N260" s="461"/>
      <c r="O260" s="461"/>
      <c r="P260" s="461"/>
      <c r="Q260" s="461"/>
      <c r="R260" s="461"/>
      <c r="U260" s="461"/>
      <c r="V260" s="461"/>
      <c r="W260" s="461"/>
      <c r="X260" s="461"/>
      <c r="Y260" s="461"/>
      <c r="Z260" s="461"/>
      <c r="AC260" s="461"/>
      <c r="AD260" s="461"/>
      <c r="AE260" s="461"/>
      <c r="AF260" s="461"/>
      <c r="AG260" s="461"/>
      <c r="AH260" s="461"/>
      <c r="AK260" s="461"/>
      <c r="AL260" s="461"/>
      <c r="AM260" s="461"/>
      <c r="AN260" s="461"/>
      <c r="AO260" s="461"/>
      <c r="AP260" s="461"/>
      <c r="AS260" s="461"/>
      <c r="AT260" s="461"/>
      <c r="AU260" s="461"/>
      <c r="AV260" s="461"/>
      <c r="AW260" s="461"/>
      <c r="AX260" s="461"/>
      <c r="BA260" s="461"/>
      <c r="BB260" s="461"/>
      <c r="BC260" s="461"/>
      <c r="BD260" s="461"/>
      <c r="BE260" s="461"/>
      <c r="BF260" s="461"/>
      <c r="BG260" s="461"/>
      <c r="BH260" s="461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</row>
    <row r="261" spans="1:424" s="24" customFormat="1">
      <c r="A261" s="35"/>
      <c r="C261" s="460"/>
      <c r="D261" s="461"/>
      <c r="E261" s="460"/>
      <c r="F261" s="461"/>
      <c r="G261" s="461"/>
      <c r="H261" s="461"/>
      <c r="I261" s="461"/>
      <c r="J261" s="461"/>
      <c r="M261" s="461"/>
      <c r="N261" s="461"/>
      <c r="O261" s="461"/>
      <c r="P261" s="461"/>
      <c r="Q261" s="461"/>
      <c r="R261" s="461"/>
      <c r="U261" s="461"/>
      <c r="V261" s="461"/>
      <c r="W261" s="461"/>
      <c r="X261" s="461"/>
      <c r="Y261" s="461"/>
      <c r="Z261" s="461"/>
      <c r="AC261" s="461"/>
      <c r="AD261" s="461"/>
      <c r="AE261" s="461"/>
      <c r="AF261" s="461"/>
      <c r="AG261" s="461"/>
      <c r="AH261" s="461"/>
      <c r="AK261" s="461"/>
      <c r="AL261" s="461"/>
      <c r="AM261" s="461"/>
      <c r="AN261" s="461"/>
      <c r="AO261" s="461"/>
      <c r="AP261" s="461"/>
      <c r="AS261" s="461"/>
      <c r="AT261" s="461"/>
      <c r="AU261" s="461"/>
      <c r="AV261" s="461"/>
      <c r="AW261" s="461"/>
      <c r="AX261" s="461"/>
      <c r="BA261" s="461"/>
      <c r="BB261" s="461"/>
      <c r="BC261" s="461"/>
      <c r="BD261" s="461"/>
      <c r="BE261" s="461"/>
      <c r="BF261" s="461"/>
      <c r="BG261" s="461"/>
      <c r="BH261" s="4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</row>
    <row r="262" spans="1:424" s="24" customFormat="1">
      <c r="A262" s="35"/>
      <c r="C262" s="460"/>
      <c r="D262" s="461"/>
      <c r="E262" s="460"/>
      <c r="F262" s="461"/>
      <c r="G262" s="461"/>
      <c r="H262" s="461"/>
      <c r="I262" s="461"/>
      <c r="J262" s="461"/>
      <c r="M262" s="461"/>
      <c r="N262" s="461"/>
      <c r="O262" s="461"/>
      <c r="P262" s="461"/>
      <c r="Q262" s="461"/>
      <c r="R262" s="461"/>
      <c r="U262" s="461"/>
      <c r="V262" s="461"/>
      <c r="W262" s="461"/>
      <c r="X262" s="461"/>
      <c r="Y262" s="461"/>
      <c r="Z262" s="461"/>
      <c r="AC262" s="461"/>
      <c r="AD262" s="461"/>
      <c r="AE262" s="461"/>
      <c r="AF262" s="461"/>
      <c r="AG262" s="461"/>
      <c r="AH262" s="461"/>
      <c r="AK262" s="461"/>
      <c r="AL262" s="461"/>
      <c r="AM262" s="461"/>
      <c r="AN262" s="461"/>
      <c r="AO262" s="461"/>
      <c r="AP262" s="461"/>
      <c r="AS262" s="461"/>
      <c r="AT262" s="461"/>
      <c r="AU262" s="461"/>
      <c r="AV262" s="461"/>
      <c r="AW262" s="461"/>
      <c r="AX262" s="461"/>
      <c r="BA262" s="461"/>
      <c r="BB262" s="461"/>
      <c r="BC262" s="461"/>
      <c r="BD262" s="461"/>
      <c r="BE262" s="461"/>
      <c r="BF262" s="461"/>
      <c r="BG262" s="461"/>
      <c r="BH262" s="461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</row>
    <row r="263" spans="1:424" s="24" customFormat="1">
      <c r="A263" s="35"/>
      <c r="C263" s="460"/>
      <c r="D263" s="461"/>
      <c r="E263" s="460"/>
      <c r="F263" s="461"/>
      <c r="G263" s="461"/>
      <c r="H263" s="461"/>
      <c r="I263" s="461"/>
      <c r="J263" s="461"/>
      <c r="M263" s="461"/>
      <c r="N263" s="461"/>
      <c r="O263" s="461"/>
      <c r="P263" s="461"/>
      <c r="Q263" s="461"/>
      <c r="R263" s="461"/>
      <c r="U263" s="461"/>
      <c r="V263" s="461"/>
      <c r="W263" s="461"/>
      <c r="X263" s="461"/>
      <c r="Y263" s="461"/>
      <c r="Z263" s="461"/>
      <c r="AC263" s="461"/>
      <c r="AD263" s="461"/>
      <c r="AE263" s="461"/>
      <c r="AF263" s="461"/>
      <c r="AG263" s="461"/>
      <c r="AH263" s="461"/>
      <c r="AK263" s="461"/>
      <c r="AL263" s="461"/>
      <c r="AM263" s="461"/>
      <c r="AN263" s="461"/>
      <c r="AO263" s="461"/>
      <c r="AP263" s="461"/>
      <c r="AS263" s="461"/>
      <c r="AT263" s="461"/>
      <c r="AU263" s="461"/>
      <c r="AV263" s="461"/>
      <c r="AW263" s="461"/>
      <c r="AX263" s="461"/>
      <c r="BA263" s="461"/>
      <c r="BB263" s="461"/>
      <c r="BC263" s="461"/>
      <c r="BD263" s="461"/>
      <c r="BE263" s="461"/>
      <c r="BF263" s="461"/>
      <c r="BG263" s="461"/>
      <c r="BH263" s="461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</row>
    <row r="264" spans="1:424" s="24" customFormat="1">
      <c r="A264" s="35"/>
      <c r="C264" s="460"/>
      <c r="D264" s="461"/>
      <c r="E264" s="460"/>
      <c r="F264" s="461"/>
      <c r="G264" s="461"/>
      <c r="H264" s="461"/>
      <c r="I264" s="461"/>
      <c r="J264" s="461"/>
      <c r="M264" s="461"/>
      <c r="N264" s="461"/>
      <c r="O264" s="461"/>
      <c r="P264" s="461"/>
      <c r="Q264" s="461"/>
      <c r="R264" s="461"/>
      <c r="U264" s="461"/>
      <c r="V264" s="461"/>
      <c r="W264" s="461"/>
      <c r="X264" s="461"/>
      <c r="Y264" s="461"/>
      <c r="Z264" s="461"/>
      <c r="AC264" s="461"/>
      <c r="AD264" s="461"/>
      <c r="AE264" s="461"/>
      <c r="AF264" s="461"/>
      <c r="AG264" s="461"/>
      <c r="AH264" s="461"/>
      <c r="AK264" s="461"/>
      <c r="AL264" s="461"/>
      <c r="AM264" s="461"/>
      <c r="AN264" s="461"/>
      <c r="AO264" s="461"/>
      <c r="AP264" s="461"/>
      <c r="AS264" s="461"/>
      <c r="AT264" s="461"/>
      <c r="AU264" s="461"/>
      <c r="AV264" s="461"/>
      <c r="AW264" s="461"/>
      <c r="AX264" s="461"/>
      <c r="BA264" s="461"/>
      <c r="BB264" s="461"/>
      <c r="BC264" s="461"/>
      <c r="BD264" s="461"/>
      <c r="BE264" s="461"/>
      <c r="BF264" s="461"/>
      <c r="BG264" s="461"/>
      <c r="BH264" s="461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</row>
    <row r="265" spans="1:424" s="24" customFormat="1">
      <c r="A265" s="35"/>
      <c r="C265" s="460"/>
      <c r="D265" s="461"/>
      <c r="E265" s="460"/>
      <c r="F265" s="461"/>
      <c r="G265" s="461"/>
      <c r="H265" s="461"/>
      <c r="I265" s="461"/>
      <c r="J265" s="461"/>
      <c r="M265" s="461"/>
      <c r="N265" s="461"/>
      <c r="O265" s="461"/>
      <c r="P265" s="461"/>
      <c r="Q265" s="461"/>
      <c r="R265" s="461"/>
      <c r="U265" s="461"/>
      <c r="V265" s="461"/>
      <c r="W265" s="461"/>
      <c r="X265" s="461"/>
      <c r="Y265" s="461"/>
      <c r="Z265" s="461"/>
      <c r="AC265" s="461"/>
      <c r="AD265" s="461"/>
      <c r="AE265" s="461"/>
      <c r="AF265" s="461"/>
      <c r="AG265" s="461"/>
      <c r="AH265" s="461"/>
      <c r="AK265" s="461"/>
      <c r="AL265" s="461"/>
      <c r="AM265" s="461"/>
      <c r="AN265" s="461"/>
      <c r="AO265" s="461"/>
      <c r="AP265" s="461"/>
      <c r="AS265" s="461"/>
      <c r="AT265" s="461"/>
      <c r="AU265" s="461"/>
      <c r="AV265" s="461"/>
      <c r="AW265" s="461"/>
      <c r="AX265" s="461"/>
      <c r="BA265" s="461"/>
      <c r="BB265" s="461"/>
      <c r="BC265" s="461"/>
      <c r="BD265" s="461"/>
      <c r="BE265" s="461"/>
      <c r="BF265" s="461"/>
      <c r="BG265" s="461"/>
      <c r="BH265" s="461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</row>
    <row r="266" spans="1:424" s="24" customFormat="1">
      <c r="A266" s="35"/>
      <c r="C266" s="460"/>
      <c r="D266" s="461"/>
      <c r="E266" s="460"/>
      <c r="F266" s="461"/>
      <c r="G266" s="461"/>
      <c r="H266" s="461"/>
      <c r="I266" s="461"/>
      <c r="J266" s="461"/>
      <c r="M266" s="461"/>
      <c r="N266" s="461"/>
      <c r="O266" s="461"/>
      <c r="P266" s="461"/>
      <c r="Q266" s="461"/>
      <c r="R266" s="461"/>
      <c r="U266" s="461"/>
      <c r="V266" s="461"/>
      <c r="W266" s="461"/>
      <c r="X266" s="461"/>
      <c r="Y266" s="461"/>
      <c r="Z266" s="461"/>
      <c r="AC266" s="461"/>
      <c r="AD266" s="461"/>
      <c r="AE266" s="461"/>
      <c r="AF266" s="461"/>
      <c r="AG266" s="461"/>
      <c r="AH266" s="461"/>
      <c r="AK266" s="461"/>
      <c r="AL266" s="461"/>
      <c r="AM266" s="461"/>
      <c r="AN266" s="461"/>
      <c r="AO266" s="461"/>
      <c r="AP266" s="461"/>
      <c r="AS266" s="461"/>
      <c r="AT266" s="461"/>
      <c r="AU266" s="461"/>
      <c r="AV266" s="461"/>
      <c r="AW266" s="461"/>
      <c r="AX266" s="461"/>
      <c r="BA266" s="461"/>
      <c r="BB266" s="461"/>
      <c r="BC266" s="461"/>
      <c r="BD266" s="461"/>
      <c r="BE266" s="461"/>
      <c r="BF266" s="461"/>
      <c r="BG266" s="461"/>
      <c r="BH266" s="461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</row>
    <row r="267" spans="1:424" s="24" customFormat="1">
      <c r="A267" s="35"/>
      <c r="C267" s="460"/>
      <c r="D267" s="461"/>
      <c r="E267" s="460"/>
      <c r="F267" s="461"/>
      <c r="G267" s="461"/>
      <c r="H267" s="461"/>
      <c r="I267" s="461"/>
      <c r="J267" s="461"/>
      <c r="M267" s="461"/>
      <c r="N267" s="461"/>
      <c r="O267" s="461"/>
      <c r="P267" s="461"/>
      <c r="Q267" s="461"/>
      <c r="R267" s="461"/>
      <c r="U267" s="461"/>
      <c r="V267" s="461"/>
      <c r="W267" s="461"/>
      <c r="X267" s="461"/>
      <c r="Y267" s="461"/>
      <c r="Z267" s="461"/>
      <c r="AC267" s="461"/>
      <c r="AD267" s="461"/>
      <c r="AE267" s="461"/>
      <c r="AF267" s="461"/>
      <c r="AG267" s="461"/>
      <c r="AH267" s="461"/>
      <c r="AK267" s="461"/>
      <c r="AL267" s="461"/>
      <c r="AM267" s="461"/>
      <c r="AN267" s="461"/>
      <c r="AO267" s="461"/>
      <c r="AP267" s="461"/>
      <c r="AS267" s="461"/>
      <c r="AT267" s="461"/>
      <c r="AU267" s="461"/>
      <c r="AV267" s="461"/>
      <c r="AW267" s="461"/>
      <c r="AX267" s="461"/>
      <c r="BA267" s="461"/>
      <c r="BB267" s="461"/>
      <c r="BC267" s="461"/>
      <c r="BD267" s="461"/>
      <c r="BE267" s="461"/>
      <c r="BF267" s="461"/>
      <c r="BG267" s="461"/>
      <c r="BH267" s="461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</row>
    <row r="268" spans="1:424" s="24" customFormat="1">
      <c r="A268" s="35"/>
      <c r="C268" s="460"/>
      <c r="D268" s="461"/>
      <c r="E268" s="460"/>
      <c r="F268" s="461"/>
      <c r="G268" s="461"/>
      <c r="H268" s="461"/>
      <c r="I268" s="461"/>
      <c r="J268" s="461"/>
      <c r="M268" s="461"/>
      <c r="N268" s="461"/>
      <c r="O268" s="461"/>
      <c r="P268" s="461"/>
      <c r="Q268" s="461"/>
      <c r="R268" s="461"/>
      <c r="U268" s="461"/>
      <c r="V268" s="461"/>
      <c r="W268" s="461"/>
      <c r="X268" s="461"/>
      <c r="Y268" s="461"/>
      <c r="Z268" s="461"/>
      <c r="AC268" s="461"/>
      <c r="AD268" s="461"/>
      <c r="AE268" s="461"/>
      <c r="AF268" s="461"/>
      <c r="AG268" s="461"/>
      <c r="AH268" s="461"/>
      <c r="AK268" s="461"/>
      <c r="AL268" s="461"/>
      <c r="AM268" s="461"/>
      <c r="AN268" s="461"/>
      <c r="AO268" s="461"/>
      <c r="AP268" s="461"/>
      <c r="AS268" s="461"/>
      <c r="AT268" s="461"/>
      <c r="AU268" s="461"/>
      <c r="AV268" s="461"/>
      <c r="AW268" s="461"/>
      <c r="AX268" s="461"/>
      <c r="BA268" s="461"/>
      <c r="BB268" s="461"/>
      <c r="BC268" s="461"/>
      <c r="BD268" s="461"/>
      <c r="BE268" s="461"/>
      <c r="BF268" s="461"/>
      <c r="BG268" s="461"/>
      <c r="BH268" s="461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</row>
    <row r="269" spans="1:424" s="24" customFormat="1">
      <c r="A269" s="35"/>
      <c r="C269" s="460"/>
      <c r="D269" s="461"/>
      <c r="E269" s="460"/>
      <c r="F269" s="461"/>
      <c r="G269" s="461"/>
      <c r="H269" s="461"/>
      <c r="I269" s="461"/>
      <c r="J269" s="461"/>
      <c r="M269" s="461"/>
      <c r="N269" s="461"/>
      <c r="O269" s="461"/>
      <c r="P269" s="461"/>
      <c r="Q269" s="461"/>
      <c r="R269" s="461"/>
      <c r="U269" s="461"/>
      <c r="V269" s="461"/>
      <c r="W269" s="461"/>
      <c r="X269" s="461"/>
      <c r="Y269" s="461"/>
      <c r="Z269" s="461"/>
      <c r="AC269" s="461"/>
      <c r="AD269" s="461"/>
      <c r="AE269" s="461"/>
      <c r="AF269" s="461"/>
      <c r="AG269" s="461"/>
      <c r="AH269" s="461"/>
      <c r="AK269" s="461"/>
      <c r="AL269" s="461"/>
      <c r="AM269" s="461"/>
      <c r="AN269" s="461"/>
      <c r="AO269" s="461"/>
      <c r="AP269" s="461"/>
      <c r="AS269" s="461"/>
      <c r="AT269" s="461"/>
      <c r="AU269" s="461"/>
      <c r="AV269" s="461"/>
      <c r="AW269" s="461"/>
      <c r="AX269" s="461"/>
      <c r="BA269" s="461"/>
      <c r="BB269" s="461"/>
      <c r="BC269" s="461"/>
      <c r="BD269" s="461"/>
      <c r="BE269" s="461"/>
      <c r="BF269" s="461"/>
      <c r="BG269" s="461"/>
      <c r="BH269" s="461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</row>
    <row r="270" spans="1:424" s="24" customFormat="1">
      <c r="A270" s="35"/>
      <c r="C270" s="460"/>
      <c r="D270" s="461"/>
      <c r="E270" s="460"/>
      <c r="F270" s="461"/>
      <c r="G270" s="461"/>
      <c r="H270" s="461"/>
      <c r="I270" s="461"/>
      <c r="J270" s="461"/>
      <c r="M270" s="461"/>
      <c r="N270" s="461"/>
      <c r="O270" s="461"/>
      <c r="P270" s="461"/>
      <c r="Q270" s="461"/>
      <c r="R270" s="461"/>
      <c r="U270" s="461"/>
      <c r="V270" s="461"/>
      <c r="W270" s="461"/>
      <c r="X270" s="461"/>
      <c r="Y270" s="461"/>
      <c r="Z270" s="461"/>
      <c r="AC270" s="461"/>
      <c r="AD270" s="461"/>
      <c r="AE270" s="461"/>
      <c r="AF270" s="461"/>
      <c r="AG270" s="461"/>
      <c r="AH270" s="461"/>
      <c r="AK270" s="461"/>
      <c r="AL270" s="461"/>
      <c r="AM270" s="461"/>
      <c r="AN270" s="461"/>
      <c r="AO270" s="461"/>
      <c r="AP270" s="461"/>
      <c r="AS270" s="461"/>
      <c r="AT270" s="461"/>
      <c r="AU270" s="461"/>
      <c r="AV270" s="461"/>
      <c r="AW270" s="461"/>
      <c r="AX270" s="461"/>
      <c r="BA270" s="461"/>
      <c r="BB270" s="461"/>
      <c r="BC270" s="461"/>
      <c r="BD270" s="461"/>
      <c r="BE270" s="461"/>
      <c r="BF270" s="461"/>
      <c r="BG270" s="461"/>
      <c r="BH270" s="461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</row>
    <row r="271" spans="1:424" s="24" customFormat="1">
      <c r="A271" s="35"/>
      <c r="C271" s="460"/>
      <c r="D271" s="461"/>
      <c r="E271" s="460"/>
      <c r="F271" s="461"/>
      <c r="G271" s="461"/>
      <c r="H271" s="461"/>
      <c r="I271" s="461"/>
      <c r="J271" s="461"/>
      <c r="M271" s="461"/>
      <c r="N271" s="461"/>
      <c r="O271" s="461"/>
      <c r="P271" s="461"/>
      <c r="Q271" s="461"/>
      <c r="R271" s="461"/>
      <c r="U271" s="461"/>
      <c r="V271" s="461"/>
      <c r="W271" s="461"/>
      <c r="X271" s="461"/>
      <c r="Y271" s="461"/>
      <c r="Z271" s="461"/>
      <c r="AC271" s="461"/>
      <c r="AD271" s="461"/>
      <c r="AE271" s="461"/>
      <c r="AF271" s="461"/>
      <c r="AG271" s="461"/>
      <c r="AH271" s="461"/>
      <c r="AK271" s="461"/>
      <c r="AL271" s="461"/>
      <c r="AM271" s="461"/>
      <c r="AN271" s="461"/>
      <c r="AO271" s="461"/>
      <c r="AP271" s="461"/>
      <c r="AS271" s="461"/>
      <c r="AT271" s="461"/>
      <c r="AU271" s="461"/>
      <c r="AV271" s="461"/>
      <c r="AW271" s="461"/>
      <c r="AX271" s="461"/>
      <c r="BA271" s="461"/>
      <c r="BB271" s="461"/>
      <c r="BC271" s="461"/>
      <c r="BD271" s="461"/>
      <c r="BE271" s="461"/>
      <c r="BF271" s="461"/>
      <c r="BG271" s="461"/>
      <c r="BH271" s="46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</row>
    <row r="272" spans="1:424" s="24" customFormat="1">
      <c r="A272" s="35"/>
      <c r="C272" s="460"/>
      <c r="D272" s="461"/>
      <c r="E272" s="460"/>
      <c r="F272" s="461"/>
      <c r="G272" s="461"/>
      <c r="H272" s="461"/>
      <c r="I272" s="461"/>
      <c r="J272" s="461"/>
      <c r="M272" s="461"/>
      <c r="N272" s="461"/>
      <c r="O272" s="461"/>
      <c r="P272" s="461"/>
      <c r="Q272" s="461"/>
      <c r="R272" s="461"/>
      <c r="U272" s="461"/>
      <c r="V272" s="461"/>
      <c r="W272" s="461"/>
      <c r="X272" s="461"/>
      <c r="Y272" s="461"/>
      <c r="Z272" s="461"/>
      <c r="AC272" s="461"/>
      <c r="AD272" s="461"/>
      <c r="AE272" s="461"/>
      <c r="AF272" s="461"/>
      <c r="AG272" s="461"/>
      <c r="AH272" s="461"/>
      <c r="AK272" s="461"/>
      <c r="AL272" s="461"/>
      <c r="AM272" s="461"/>
      <c r="AN272" s="461"/>
      <c r="AO272" s="461"/>
      <c r="AP272" s="461"/>
      <c r="AS272" s="461"/>
      <c r="AT272" s="461"/>
      <c r="AU272" s="461"/>
      <c r="AV272" s="461"/>
      <c r="AW272" s="461"/>
      <c r="AX272" s="461"/>
      <c r="BA272" s="461"/>
      <c r="BB272" s="461"/>
      <c r="BC272" s="461"/>
      <c r="BD272" s="461"/>
      <c r="BE272" s="461"/>
      <c r="BF272" s="461"/>
      <c r="BG272" s="461"/>
      <c r="BH272" s="461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</row>
    <row r="273" spans="1:424" s="24" customFormat="1">
      <c r="A273" s="35"/>
      <c r="C273" s="460"/>
      <c r="D273" s="461"/>
      <c r="E273" s="460"/>
      <c r="F273" s="461"/>
      <c r="G273" s="461"/>
      <c r="H273" s="461"/>
      <c r="I273" s="461"/>
      <c r="J273" s="461"/>
      <c r="M273" s="461"/>
      <c r="N273" s="461"/>
      <c r="O273" s="461"/>
      <c r="P273" s="461"/>
      <c r="Q273" s="461"/>
      <c r="R273" s="461"/>
      <c r="U273" s="461"/>
      <c r="V273" s="461"/>
      <c r="W273" s="461"/>
      <c r="X273" s="461"/>
      <c r="Y273" s="461"/>
      <c r="Z273" s="461"/>
      <c r="AC273" s="461"/>
      <c r="AD273" s="461"/>
      <c r="AE273" s="461"/>
      <c r="AF273" s="461"/>
      <c r="AG273" s="461"/>
      <c r="AH273" s="461"/>
      <c r="AK273" s="461"/>
      <c r="AL273" s="461"/>
      <c r="AM273" s="461"/>
      <c r="AN273" s="461"/>
      <c r="AO273" s="461"/>
      <c r="AP273" s="461"/>
      <c r="AS273" s="461"/>
      <c r="AT273" s="461"/>
      <c r="AU273" s="461"/>
      <c r="AV273" s="461"/>
      <c r="AW273" s="461"/>
      <c r="AX273" s="461"/>
      <c r="BA273" s="461"/>
      <c r="BB273" s="461"/>
      <c r="BC273" s="461"/>
      <c r="BD273" s="461"/>
      <c r="BE273" s="461"/>
      <c r="BF273" s="461"/>
      <c r="BG273" s="461"/>
      <c r="BH273" s="461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</row>
    <row r="274" spans="1:424" s="24" customFormat="1">
      <c r="A274" s="35"/>
      <c r="C274" s="460"/>
      <c r="D274" s="461"/>
      <c r="E274" s="460"/>
      <c r="F274" s="461"/>
      <c r="G274" s="461"/>
      <c r="H274" s="461"/>
      <c r="I274" s="461"/>
      <c r="J274" s="461"/>
      <c r="M274" s="461"/>
      <c r="N274" s="461"/>
      <c r="O274" s="461"/>
      <c r="P274" s="461"/>
      <c r="Q274" s="461"/>
      <c r="R274" s="461"/>
      <c r="U274" s="461"/>
      <c r="V274" s="461"/>
      <c r="W274" s="461"/>
      <c r="X274" s="461"/>
      <c r="Y274" s="461"/>
      <c r="Z274" s="461"/>
      <c r="AC274" s="461"/>
      <c r="AD274" s="461"/>
      <c r="AE274" s="461"/>
      <c r="AF274" s="461"/>
      <c r="AG274" s="461"/>
      <c r="AH274" s="461"/>
      <c r="AK274" s="461"/>
      <c r="AL274" s="461"/>
      <c r="AM274" s="461"/>
      <c r="AN274" s="461"/>
      <c r="AO274" s="461"/>
      <c r="AP274" s="461"/>
      <c r="AS274" s="461"/>
      <c r="AT274" s="461"/>
      <c r="AU274" s="461"/>
      <c r="AV274" s="461"/>
      <c r="AW274" s="461"/>
      <c r="AX274" s="461"/>
      <c r="BA274" s="461"/>
      <c r="BB274" s="461"/>
      <c r="BC274" s="461"/>
      <c r="BD274" s="461"/>
      <c r="BE274" s="461"/>
      <c r="BF274" s="461"/>
      <c r="BG274" s="461"/>
      <c r="BH274" s="461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</row>
    <row r="275" spans="1:424" s="24" customFormat="1">
      <c r="A275" s="35"/>
      <c r="C275" s="460"/>
      <c r="D275" s="461"/>
      <c r="E275" s="460"/>
      <c r="F275" s="461"/>
      <c r="G275" s="461"/>
      <c r="H275" s="461"/>
      <c r="I275" s="461"/>
      <c r="J275" s="461"/>
      <c r="M275" s="461"/>
      <c r="N275" s="461"/>
      <c r="O275" s="461"/>
      <c r="P275" s="461"/>
      <c r="Q275" s="461"/>
      <c r="R275" s="461"/>
      <c r="U275" s="461"/>
      <c r="V275" s="461"/>
      <c r="W275" s="461"/>
      <c r="X275" s="461"/>
      <c r="Y275" s="461"/>
      <c r="Z275" s="461"/>
      <c r="AC275" s="461"/>
      <c r="AD275" s="461"/>
      <c r="AE275" s="461"/>
      <c r="AF275" s="461"/>
      <c r="AG275" s="461"/>
      <c r="AH275" s="461"/>
      <c r="AK275" s="461"/>
      <c r="AL275" s="461"/>
      <c r="AM275" s="461"/>
      <c r="AN275" s="461"/>
      <c r="AO275" s="461"/>
      <c r="AP275" s="461"/>
      <c r="AS275" s="461"/>
      <c r="AT275" s="461"/>
      <c r="AU275" s="461"/>
      <c r="AV275" s="461"/>
      <c r="AW275" s="461"/>
      <c r="AX275" s="461"/>
      <c r="BA275" s="461"/>
      <c r="BB275" s="461"/>
      <c r="BC275" s="461"/>
      <c r="BD275" s="461"/>
      <c r="BE275" s="461"/>
      <c r="BF275" s="461"/>
      <c r="BG275" s="461"/>
      <c r="BH275" s="461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</row>
    <row r="276" spans="1:424" s="24" customFormat="1">
      <c r="A276" s="35"/>
      <c r="C276" s="460"/>
      <c r="D276" s="461"/>
      <c r="E276" s="460"/>
      <c r="F276" s="461"/>
      <c r="G276" s="461"/>
      <c r="H276" s="461"/>
      <c r="I276" s="461"/>
      <c r="J276" s="461"/>
      <c r="M276" s="461"/>
      <c r="N276" s="461"/>
      <c r="O276" s="461"/>
      <c r="P276" s="461"/>
      <c r="Q276" s="461"/>
      <c r="R276" s="461"/>
      <c r="U276" s="461"/>
      <c r="V276" s="461"/>
      <c r="W276" s="461"/>
      <c r="X276" s="461"/>
      <c r="Y276" s="461"/>
      <c r="Z276" s="461"/>
      <c r="AC276" s="461"/>
      <c r="AD276" s="461"/>
      <c r="AE276" s="461"/>
      <c r="AF276" s="461"/>
      <c r="AG276" s="461"/>
      <c r="AH276" s="461"/>
      <c r="AK276" s="461"/>
      <c r="AL276" s="461"/>
      <c r="AM276" s="461"/>
      <c r="AN276" s="461"/>
      <c r="AO276" s="461"/>
      <c r="AP276" s="461"/>
      <c r="AS276" s="461"/>
      <c r="AT276" s="461"/>
      <c r="AU276" s="461"/>
      <c r="AV276" s="461"/>
      <c r="AW276" s="461"/>
      <c r="AX276" s="461"/>
      <c r="BA276" s="461"/>
      <c r="BB276" s="461"/>
      <c r="BC276" s="461"/>
      <c r="BD276" s="461"/>
      <c r="BE276" s="461"/>
      <c r="BF276" s="461"/>
      <c r="BG276" s="461"/>
      <c r="BH276" s="461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</row>
    <row r="277" spans="1:424" s="24" customFormat="1">
      <c r="A277" s="35"/>
      <c r="C277" s="460"/>
      <c r="D277" s="461"/>
      <c r="E277" s="460"/>
      <c r="F277" s="461"/>
      <c r="G277" s="461"/>
      <c r="H277" s="461"/>
      <c r="I277" s="461"/>
      <c r="J277" s="461"/>
      <c r="M277" s="461"/>
      <c r="N277" s="461"/>
      <c r="O277" s="461"/>
      <c r="P277" s="461"/>
      <c r="Q277" s="461"/>
      <c r="R277" s="461"/>
      <c r="U277" s="461"/>
      <c r="V277" s="461"/>
      <c r="W277" s="461"/>
      <c r="X277" s="461"/>
      <c r="Y277" s="461"/>
      <c r="Z277" s="461"/>
      <c r="AC277" s="461"/>
      <c r="AD277" s="461"/>
      <c r="AE277" s="461"/>
      <c r="AF277" s="461"/>
      <c r="AG277" s="461"/>
      <c r="AH277" s="461"/>
      <c r="AK277" s="461"/>
      <c r="AL277" s="461"/>
      <c r="AM277" s="461"/>
      <c r="AN277" s="461"/>
      <c r="AO277" s="461"/>
      <c r="AP277" s="461"/>
      <c r="AS277" s="461"/>
      <c r="AT277" s="461"/>
      <c r="AU277" s="461"/>
      <c r="AV277" s="461"/>
      <c r="AW277" s="461"/>
      <c r="AX277" s="461"/>
      <c r="BA277" s="461"/>
      <c r="BB277" s="461"/>
      <c r="BC277" s="461"/>
      <c r="BD277" s="461"/>
      <c r="BE277" s="461"/>
      <c r="BF277" s="461"/>
      <c r="BG277" s="461"/>
      <c r="BH277" s="461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</row>
    <row r="278" spans="1:424" s="24" customFormat="1">
      <c r="A278" s="35"/>
      <c r="C278" s="460"/>
      <c r="D278" s="461"/>
      <c r="E278" s="460"/>
      <c r="F278" s="461"/>
      <c r="G278" s="461"/>
      <c r="H278" s="461"/>
      <c r="I278" s="461"/>
      <c r="J278" s="461"/>
      <c r="M278" s="461"/>
      <c r="N278" s="461"/>
      <c r="O278" s="461"/>
      <c r="P278" s="461"/>
      <c r="Q278" s="461"/>
      <c r="R278" s="461"/>
      <c r="U278" s="461"/>
      <c r="V278" s="461"/>
      <c r="W278" s="461"/>
      <c r="X278" s="461"/>
      <c r="Y278" s="461"/>
      <c r="Z278" s="461"/>
      <c r="AC278" s="461"/>
      <c r="AD278" s="461"/>
      <c r="AE278" s="461"/>
      <c r="AF278" s="461"/>
      <c r="AG278" s="461"/>
      <c r="AH278" s="461"/>
      <c r="AK278" s="461"/>
      <c r="AL278" s="461"/>
      <c r="AM278" s="461"/>
      <c r="AN278" s="461"/>
      <c r="AO278" s="461"/>
      <c r="AP278" s="461"/>
      <c r="AS278" s="461"/>
      <c r="AT278" s="461"/>
      <c r="AU278" s="461"/>
      <c r="AV278" s="461"/>
      <c r="AW278" s="461"/>
      <c r="AX278" s="461"/>
      <c r="BA278" s="461"/>
      <c r="BB278" s="461"/>
      <c r="BC278" s="461"/>
      <c r="BD278" s="461"/>
      <c r="BE278" s="461"/>
      <c r="BF278" s="461"/>
      <c r="BG278" s="461"/>
      <c r="BH278" s="461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</row>
    <row r="279" spans="1:424" s="24" customFormat="1">
      <c r="A279" s="35"/>
      <c r="C279" s="460"/>
      <c r="D279" s="461"/>
      <c r="E279" s="460"/>
      <c r="F279" s="461"/>
      <c r="G279" s="461"/>
      <c r="H279" s="461"/>
      <c r="I279" s="461"/>
      <c r="J279" s="461"/>
      <c r="M279" s="461"/>
      <c r="N279" s="461"/>
      <c r="O279" s="461"/>
      <c r="P279" s="461"/>
      <c r="Q279" s="461"/>
      <c r="R279" s="461"/>
      <c r="U279" s="461"/>
      <c r="V279" s="461"/>
      <c r="W279" s="461"/>
      <c r="X279" s="461"/>
      <c r="Y279" s="461"/>
      <c r="Z279" s="461"/>
      <c r="AC279" s="461"/>
      <c r="AD279" s="461"/>
      <c r="AE279" s="461"/>
      <c r="AF279" s="461"/>
      <c r="AG279" s="461"/>
      <c r="AH279" s="461"/>
      <c r="AK279" s="461"/>
      <c r="AL279" s="461"/>
      <c r="AM279" s="461"/>
      <c r="AN279" s="461"/>
      <c r="AO279" s="461"/>
      <c r="AP279" s="461"/>
      <c r="AS279" s="461"/>
      <c r="AT279" s="461"/>
      <c r="AU279" s="461"/>
      <c r="AV279" s="461"/>
      <c r="AW279" s="461"/>
      <c r="AX279" s="461"/>
      <c r="BA279" s="461"/>
      <c r="BB279" s="461"/>
      <c r="BC279" s="461"/>
      <c r="BD279" s="461"/>
      <c r="BE279" s="461"/>
      <c r="BF279" s="461"/>
      <c r="BG279" s="461"/>
      <c r="BH279" s="461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</row>
    <row r="280" spans="1:424" s="24" customFormat="1">
      <c r="A280" s="35"/>
      <c r="C280" s="460"/>
      <c r="D280" s="461"/>
      <c r="E280" s="460"/>
      <c r="F280" s="461"/>
      <c r="G280" s="461"/>
      <c r="H280" s="461"/>
      <c r="I280" s="461"/>
      <c r="J280" s="461"/>
      <c r="M280" s="461"/>
      <c r="N280" s="461"/>
      <c r="O280" s="461"/>
      <c r="P280" s="461"/>
      <c r="Q280" s="461"/>
      <c r="R280" s="461"/>
      <c r="U280" s="461"/>
      <c r="V280" s="461"/>
      <c r="W280" s="461"/>
      <c r="X280" s="461"/>
      <c r="Y280" s="461"/>
      <c r="Z280" s="461"/>
      <c r="AC280" s="461"/>
      <c r="AD280" s="461"/>
      <c r="AE280" s="461"/>
      <c r="AF280" s="461"/>
      <c r="AG280" s="461"/>
      <c r="AH280" s="461"/>
      <c r="AK280" s="461"/>
      <c r="AL280" s="461"/>
      <c r="AM280" s="461"/>
      <c r="AN280" s="461"/>
      <c r="AO280" s="461"/>
      <c r="AP280" s="461"/>
      <c r="AS280" s="461"/>
      <c r="AT280" s="461"/>
      <c r="AU280" s="461"/>
      <c r="AV280" s="461"/>
      <c r="AW280" s="461"/>
      <c r="AX280" s="461"/>
      <c r="BA280" s="461"/>
      <c r="BB280" s="461"/>
      <c r="BC280" s="461"/>
      <c r="BD280" s="461"/>
      <c r="BE280" s="461"/>
      <c r="BF280" s="461"/>
      <c r="BG280" s="461"/>
      <c r="BH280" s="461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</row>
    <row r="281" spans="1:424" s="24" customFormat="1">
      <c r="A281" s="35"/>
      <c r="C281" s="460"/>
      <c r="D281" s="461"/>
      <c r="E281" s="460"/>
      <c r="F281" s="461"/>
      <c r="G281" s="461"/>
      <c r="H281" s="461"/>
      <c r="I281" s="461"/>
      <c r="J281" s="461"/>
      <c r="M281" s="461"/>
      <c r="N281" s="461"/>
      <c r="O281" s="461"/>
      <c r="P281" s="461"/>
      <c r="Q281" s="461"/>
      <c r="R281" s="461"/>
      <c r="U281" s="461"/>
      <c r="V281" s="461"/>
      <c r="W281" s="461"/>
      <c r="X281" s="461"/>
      <c r="Y281" s="461"/>
      <c r="Z281" s="461"/>
      <c r="AC281" s="461"/>
      <c r="AD281" s="461"/>
      <c r="AE281" s="461"/>
      <c r="AF281" s="461"/>
      <c r="AG281" s="461"/>
      <c r="AH281" s="461"/>
      <c r="AK281" s="461"/>
      <c r="AL281" s="461"/>
      <c r="AM281" s="461"/>
      <c r="AN281" s="461"/>
      <c r="AO281" s="461"/>
      <c r="AP281" s="461"/>
      <c r="AS281" s="461"/>
      <c r="AT281" s="461"/>
      <c r="AU281" s="461"/>
      <c r="AV281" s="461"/>
      <c r="AW281" s="461"/>
      <c r="AX281" s="461"/>
      <c r="BA281" s="461"/>
      <c r="BB281" s="461"/>
      <c r="BC281" s="461"/>
      <c r="BD281" s="461"/>
      <c r="BE281" s="461"/>
      <c r="BF281" s="461"/>
      <c r="BG281" s="461"/>
      <c r="BH281" s="46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</row>
    <row r="282" spans="1:424" s="24" customFormat="1">
      <c r="A282" s="35"/>
      <c r="C282" s="460"/>
      <c r="D282" s="461"/>
      <c r="E282" s="460"/>
      <c r="F282" s="461"/>
      <c r="G282" s="461"/>
      <c r="H282" s="461"/>
      <c r="I282" s="461"/>
      <c r="J282" s="461"/>
      <c r="M282" s="461"/>
      <c r="N282" s="461"/>
      <c r="O282" s="461"/>
      <c r="P282" s="461"/>
      <c r="Q282" s="461"/>
      <c r="R282" s="461"/>
      <c r="U282" s="461"/>
      <c r="V282" s="461"/>
      <c r="W282" s="461"/>
      <c r="X282" s="461"/>
      <c r="Y282" s="461"/>
      <c r="Z282" s="461"/>
      <c r="AC282" s="461"/>
      <c r="AD282" s="461"/>
      <c r="AE282" s="461"/>
      <c r="AF282" s="461"/>
      <c r="AG282" s="461"/>
      <c r="AH282" s="461"/>
      <c r="AK282" s="461"/>
      <c r="AL282" s="461"/>
      <c r="AM282" s="461"/>
      <c r="AN282" s="461"/>
      <c r="AO282" s="461"/>
      <c r="AP282" s="461"/>
      <c r="AS282" s="461"/>
      <c r="AT282" s="461"/>
      <c r="AU282" s="461"/>
      <c r="AV282" s="461"/>
      <c r="AW282" s="461"/>
      <c r="AX282" s="461"/>
      <c r="BA282" s="461"/>
      <c r="BB282" s="461"/>
      <c r="BC282" s="461"/>
      <c r="BD282" s="461"/>
      <c r="BE282" s="461"/>
      <c r="BF282" s="461"/>
      <c r="BG282" s="461"/>
      <c r="BH282" s="461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</row>
    <row r="283" spans="1:424" s="24" customFormat="1">
      <c r="A283" s="35"/>
      <c r="C283" s="460"/>
      <c r="D283" s="461"/>
      <c r="E283" s="460"/>
      <c r="F283" s="461"/>
      <c r="G283" s="461"/>
      <c r="H283" s="461"/>
      <c r="I283" s="461"/>
      <c r="J283" s="461"/>
      <c r="M283" s="461"/>
      <c r="N283" s="461"/>
      <c r="O283" s="461"/>
      <c r="P283" s="461"/>
      <c r="Q283" s="461"/>
      <c r="R283" s="461"/>
      <c r="U283" s="461"/>
      <c r="V283" s="461"/>
      <c r="W283" s="461"/>
      <c r="X283" s="461"/>
      <c r="Y283" s="461"/>
      <c r="Z283" s="461"/>
      <c r="AC283" s="461"/>
      <c r="AD283" s="461"/>
      <c r="AE283" s="461"/>
      <c r="AF283" s="461"/>
      <c r="AG283" s="461"/>
      <c r="AH283" s="461"/>
      <c r="AK283" s="461"/>
      <c r="AL283" s="461"/>
      <c r="AM283" s="461"/>
      <c r="AN283" s="461"/>
      <c r="AO283" s="461"/>
      <c r="AP283" s="461"/>
      <c r="AS283" s="461"/>
      <c r="AT283" s="461"/>
      <c r="AU283" s="461"/>
      <c r="AV283" s="461"/>
      <c r="AW283" s="461"/>
      <c r="AX283" s="461"/>
      <c r="BA283" s="461"/>
      <c r="BB283" s="461"/>
      <c r="BC283" s="461"/>
      <c r="BD283" s="461"/>
      <c r="BE283" s="461"/>
      <c r="BF283" s="461"/>
      <c r="BG283" s="461"/>
      <c r="BH283" s="461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</row>
    <row r="284" spans="1:424" s="24" customFormat="1">
      <c r="A284" s="35"/>
      <c r="C284" s="460"/>
      <c r="D284" s="461"/>
      <c r="E284" s="460"/>
      <c r="F284" s="461"/>
      <c r="G284" s="461"/>
      <c r="H284" s="461"/>
      <c r="I284" s="461"/>
      <c r="J284" s="461"/>
      <c r="M284" s="461"/>
      <c r="N284" s="461"/>
      <c r="O284" s="461"/>
      <c r="P284" s="461"/>
      <c r="Q284" s="461"/>
      <c r="R284" s="461"/>
      <c r="U284" s="461"/>
      <c r="V284" s="461"/>
      <c r="W284" s="461"/>
      <c r="X284" s="461"/>
      <c r="Y284" s="461"/>
      <c r="Z284" s="461"/>
      <c r="AC284" s="461"/>
      <c r="AD284" s="461"/>
      <c r="AE284" s="461"/>
      <c r="AF284" s="461"/>
      <c r="AG284" s="461"/>
      <c r="AH284" s="461"/>
      <c r="AK284" s="461"/>
      <c r="AL284" s="461"/>
      <c r="AM284" s="461"/>
      <c r="AN284" s="461"/>
      <c r="AO284" s="461"/>
      <c r="AP284" s="461"/>
      <c r="AS284" s="461"/>
      <c r="AT284" s="461"/>
      <c r="AU284" s="461"/>
      <c r="AV284" s="461"/>
      <c r="AW284" s="461"/>
      <c r="AX284" s="461"/>
      <c r="BA284" s="461"/>
      <c r="BB284" s="461"/>
      <c r="BC284" s="461"/>
      <c r="BD284" s="461"/>
      <c r="BE284" s="461"/>
      <c r="BF284" s="461"/>
      <c r="BG284" s="461"/>
      <c r="BH284" s="461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</row>
    <row r="285" spans="1:424" s="24" customFormat="1">
      <c r="A285" s="35"/>
      <c r="C285" s="460"/>
      <c r="D285" s="461"/>
      <c r="E285" s="460"/>
      <c r="F285" s="461"/>
      <c r="G285" s="461"/>
      <c r="H285" s="461"/>
      <c r="I285" s="461"/>
      <c r="J285" s="461"/>
      <c r="M285" s="461"/>
      <c r="N285" s="461"/>
      <c r="O285" s="461"/>
      <c r="P285" s="461"/>
      <c r="Q285" s="461"/>
      <c r="R285" s="461"/>
      <c r="U285" s="461"/>
      <c r="V285" s="461"/>
      <c r="W285" s="461"/>
      <c r="X285" s="461"/>
      <c r="Y285" s="461"/>
      <c r="Z285" s="461"/>
      <c r="AC285" s="461"/>
      <c r="AD285" s="461"/>
      <c r="AE285" s="461"/>
      <c r="AF285" s="461"/>
      <c r="AG285" s="461"/>
      <c r="AH285" s="461"/>
      <c r="AK285" s="461"/>
      <c r="AL285" s="461"/>
      <c r="AM285" s="461"/>
      <c r="AN285" s="461"/>
      <c r="AO285" s="461"/>
      <c r="AP285" s="461"/>
      <c r="AS285" s="461"/>
      <c r="AT285" s="461"/>
      <c r="AU285" s="461"/>
      <c r="AV285" s="461"/>
      <c r="AW285" s="461"/>
      <c r="AX285" s="461"/>
      <c r="BA285" s="461"/>
      <c r="BB285" s="461"/>
      <c r="BC285" s="461"/>
      <c r="BD285" s="461"/>
      <c r="BE285" s="461"/>
      <c r="BF285" s="461"/>
      <c r="BG285" s="461"/>
      <c r="BH285" s="461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</row>
    <row r="286" spans="1:424" s="24" customFormat="1">
      <c r="A286" s="35"/>
      <c r="C286" s="460"/>
      <c r="D286" s="461"/>
      <c r="E286" s="460"/>
      <c r="F286" s="461"/>
      <c r="G286" s="461"/>
      <c r="H286" s="461"/>
      <c r="I286" s="461"/>
      <c r="J286" s="461"/>
      <c r="M286" s="461"/>
      <c r="N286" s="461"/>
      <c r="O286" s="461"/>
      <c r="P286" s="461"/>
      <c r="Q286" s="461"/>
      <c r="R286" s="461"/>
      <c r="U286" s="461"/>
      <c r="V286" s="461"/>
      <c r="W286" s="461"/>
      <c r="X286" s="461"/>
      <c r="Y286" s="461"/>
      <c r="Z286" s="461"/>
      <c r="AC286" s="461"/>
      <c r="AD286" s="461"/>
      <c r="AE286" s="461"/>
      <c r="AF286" s="461"/>
      <c r="AG286" s="461"/>
      <c r="AH286" s="461"/>
      <c r="AK286" s="461"/>
      <c r="AL286" s="461"/>
      <c r="AM286" s="461"/>
      <c r="AN286" s="461"/>
      <c r="AO286" s="461"/>
      <c r="AP286" s="461"/>
      <c r="AS286" s="461"/>
      <c r="AT286" s="461"/>
      <c r="AU286" s="461"/>
      <c r="AV286" s="461"/>
      <c r="AW286" s="461"/>
      <c r="AX286" s="461"/>
      <c r="BA286" s="461"/>
      <c r="BB286" s="461"/>
      <c r="BC286" s="461"/>
      <c r="BD286" s="461"/>
      <c r="BE286" s="461"/>
      <c r="BF286" s="461"/>
      <c r="BG286" s="461"/>
      <c r="BH286" s="461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</row>
    <row r="287" spans="1:424" s="24" customFormat="1">
      <c r="A287" s="35"/>
      <c r="C287" s="460"/>
      <c r="D287" s="461"/>
      <c r="E287" s="460"/>
      <c r="F287" s="461"/>
      <c r="G287" s="461"/>
      <c r="H287" s="461"/>
      <c r="I287" s="461"/>
      <c r="J287" s="461"/>
      <c r="M287" s="461"/>
      <c r="N287" s="461"/>
      <c r="O287" s="461"/>
      <c r="P287" s="461"/>
      <c r="Q287" s="461"/>
      <c r="R287" s="461"/>
      <c r="U287" s="461"/>
      <c r="V287" s="461"/>
      <c r="W287" s="461"/>
      <c r="X287" s="461"/>
      <c r="Y287" s="461"/>
      <c r="Z287" s="461"/>
      <c r="AC287" s="461"/>
      <c r="AD287" s="461"/>
      <c r="AE287" s="461"/>
      <c r="AF287" s="461"/>
      <c r="AG287" s="461"/>
      <c r="AH287" s="461"/>
      <c r="AK287" s="461"/>
      <c r="AL287" s="461"/>
      <c r="AM287" s="461"/>
      <c r="AN287" s="461"/>
      <c r="AO287" s="461"/>
      <c r="AP287" s="461"/>
      <c r="AS287" s="461"/>
      <c r="AT287" s="461"/>
      <c r="AU287" s="461"/>
      <c r="AV287" s="461"/>
      <c r="AW287" s="461"/>
      <c r="AX287" s="461"/>
      <c r="BA287" s="461"/>
      <c r="BB287" s="461"/>
      <c r="BC287" s="461"/>
      <c r="BD287" s="461"/>
      <c r="BE287" s="461"/>
      <c r="BF287" s="461"/>
      <c r="BG287" s="461"/>
      <c r="BH287" s="461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</row>
    <row r="288" spans="1:424" s="24" customFormat="1">
      <c r="A288" s="35"/>
      <c r="C288" s="460"/>
      <c r="D288" s="461"/>
      <c r="E288" s="460"/>
      <c r="F288" s="461"/>
      <c r="G288" s="461"/>
      <c r="H288" s="461"/>
      <c r="I288" s="461"/>
      <c r="J288" s="461"/>
      <c r="M288" s="461"/>
      <c r="N288" s="461"/>
      <c r="O288" s="461"/>
      <c r="P288" s="461"/>
      <c r="Q288" s="461"/>
      <c r="R288" s="461"/>
      <c r="U288" s="461"/>
      <c r="V288" s="461"/>
      <c r="W288" s="461"/>
      <c r="X288" s="461"/>
      <c r="Y288" s="461"/>
      <c r="Z288" s="461"/>
      <c r="AC288" s="461"/>
      <c r="AD288" s="461"/>
      <c r="AE288" s="461"/>
      <c r="AF288" s="461"/>
      <c r="AG288" s="461"/>
      <c r="AH288" s="461"/>
      <c r="AK288" s="461"/>
      <c r="AL288" s="461"/>
      <c r="AM288" s="461"/>
      <c r="AN288" s="461"/>
      <c r="AO288" s="461"/>
      <c r="AP288" s="461"/>
      <c r="AS288" s="461"/>
      <c r="AT288" s="461"/>
      <c r="AU288" s="461"/>
      <c r="AV288" s="461"/>
      <c r="AW288" s="461"/>
      <c r="AX288" s="461"/>
      <c r="BA288" s="461"/>
      <c r="BB288" s="461"/>
      <c r="BC288" s="461"/>
      <c r="BD288" s="461"/>
      <c r="BE288" s="461"/>
      <c r="BF288" s="461"/>
      <c r="BG288" s="461"/>
      <c r="BH288" s="461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</row>
    <row r="289" spans="1:424" s="24" customFormat="1">
      <c r="A289" s="35"/>
      <c r="C289" s="460"/>
      <c r="D289" s="461"/>
      <c r="E289" s="460"/>
      <c r="F289" s="461"/>
      <c r="G289" s="461"/>
      <c r="H289" s="461"/>
      <c r="I289" s="461"/>
      <c r="J289" s="461"/>
      <c r="M289" s="461"/>
      <c r="N289" s="461"/>
      <c r="O289" s="461"/>
      <c r="P289" s="461"/>
      <c r="Q289" s="461"/>
      <c r="R289" s="461"/>
      <c r="U289" s="461"/>
      <c r="V289" s="461"/>
      <c r="W289" s="461"/>
      <c r="X289" s="461"/>
      <c r="Y289" s="461"/>
      <c r="Z289" s="461"/>
      <c r="AC289" s="461"/>
      <c r="AD289" s="461"/>
      <c r="AE289" s="461"/>
      <c r="AF289" s="461"/>
      <c r="AG289" s="461"/>
      <c r="AH289" s="461"/>
      <c r="AK289" s="461"/>
      <c r="AL289" s="461"/>
      <c r="AM289" s="461"/>
      <c r="AN289" s="461"/>
      <c r="AO289" s="461"/>
      <c r="AP289" s="461"/>
      <c r="AS289" s="461"/>
      <c r="AT289" s="461"/>
      <c r="AU289" s="461"/>
      <c r="AV289" s="461"/>
      <c r="AW289" s="461"/>
      <c r="AX289" s="461"/>
      <c r="BA289" s="461"/>
      <c r="BB289" s="461"/>
      <c r="BC289" s="461"/>
      <c r="BD289" s="461"/>
      <c r="BE289" s="461"/>
      <c r="BF289" s="461"/>
      <c r="BG289" s="461"/>
      <c r="BH289" s="461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</row>
    <row r="290" spans="1:424" s="24" customFormat="1">
      <c r="A290" s="35"/>
      <c r="C290" s="460"/>
      <c r="D290" s="461"/>
      <c r="E290" s="460"/>
      <c r="F290" s="461"/>
      <c r="G290" s="461"/>
      <c r="H290" s="461"/>
      <c r="I290" s="461"/>
      <c r="J290" s="461"/>
      <c r="M290" s="461"/>
      <c r="N290" s="461"/>
      <c r="O290" s="461"/>
      <c r="P290" s="461"/>
      <c r="Q290" s="461"/>
      <c r="R290" s="461"/>
      <c r="U290" s="461"/>
      <c r="V290" s="461"/>
      <c r="W290" s="461"/>
      <c r="X290" s="461"/>
      <c r="Y290" s="461"/>
      <c r="Z290" s="461"/>
      <c r="AC290" s="461"/>
      <c r="AD290" s="461"/>
      <c r="AE290" s="461"/>
      <c r="AF290" s="461"/>
      <c r="AG290" s="461"/>
      <c r="AH290" s="461"/>
      <c r="AK290" s="461"/>
      <c r="AL290" s="461"/>
      <c r="AM290" s="461"/>
      <c r="AN290" s="461"/>
      <c r="AO290" s="461"/>
      <c r="AP290" s="461"/>
      <c r="AS290" s="461"/>
      <c r="AT290" s="461"/>
      <c r="AU290" s="461"/>
      <c r="AV290" s="461"/>
      <c r="AW290" s="461"/>
      <c r="AX290" s="461"/>
      <c r="BA290" s="461"/>
      <c r="BB290" s="461"/>
      <c r="BC290" s="461"/>
      <c r="BD290" s="461"/>
      <c r="BE290" s="461"/>
      <c r="BF290" s="461"/>
      <c r="BG290" s="461"/>
      <c r="BH290" s="461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</row>
    <row r="291" spans="1:424" s="24" customFormat="1">
      <c r="A291" s="35"/>
      <c r="C291" s="460"/>
      <c r="D291" s="461"/>
      <c r="E291" s="460"/>
      <c r="F291" s="461"/>
      <c r="G291" s="461"/>
      <c r="H291" s="461"/>
      <c r="I291" s="461"/>
      <c r="J291" s="461"/>
      <c r="M291" s="461"/>
      <c r="N291" s="461"/>
      <c r="O291" s="461"/>
      <c r="P291" s="461"/>
      <c r="Q291" s="461"/>
      <c r="R291" s="461"/>
      <c r="U291" s="461"/>
      <c r="V291" s="461"/>
      <c r="W291" s="461"/>
      <c r="X291" s="461"/>
      <c r="Y291" s="461"/>
      <c r="Z291" s="461"/>
      <c r="AC291" s="461"/>
      <c r="AD291" s="461"/>
      <c r="AE291" s="461"/>
      <c r="AF291" s="461"/>
      <c r="AG291" s="461"/>
      <c r="AH291" s="461"/>
      <c r="AK291" s="461"/>
      <c r="AL291" s="461"/>
      <c r="AM291" s="461"/>
      <c r="AN291" s="461"/>
      <c r="AO291" s="461"/>
      <c r="AP291" s="461"/>
      <c r="AS291" s="461"/>
      <c r="AT291" s="461"/>
      <c r="AU291" s="461"/>
      <c r="AV291" s="461"/>
      <c r="AW291" s="461"/>
      <c r="AX291" s="461"/>
      <c r="BA291" s="461"/>
      <c r="BB291" s="461"/>
      <c r="BC291" s="461"/>
      <c r="BD291" s="461"/>
      <c r="BE291" s="461"/>
      <c r="BF291" s="461"/>
      <c r="BG291" s="461"/>
      <c r="BH291" s="46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</row>
    <row r="292" spans="1:424" s="24" customFormat="1">
      <c r="A292" s="35"/>
      <c r="C292" s="460"/>
      <c r="D292" s="461"/>
      <c r="E292" s="460"/>
      <c r="F292" s="461"/>
      <c r="G292" s="461"/>
      <c r="H292" s="461"/>
      <c r="I292" s="461"/>
      <c r="J292" s="461"/>
      <c r="M292" s="461"/>
      <c r="N292" s="461"/>
      <c r="O292" s="461"/>
      <c r="P292" s="461"/>
      <c r="Q292" s="461"/>
      <c r="R292" s="461"/>
      <c r="U292" s="461"/>
      <c r="V292" s="461"/>
      <c r="W292" s="461"/>
      <c r="X292" s="461"/>
      <c r="Y292" s="461"/>
      <c r="Z292" s="461"/>
      <c r="AC292" s="461"/>
      <c r="AD292" s="461"/>
      <c r="AE292" s="461"/>
      <c r="AF292" s="461"/>
      <c r="AG292" s="461"/>
      <c r="AH292" s="461"/>
      <c r="AK292" s="461"/>
      <c r="AL292" s="461"/>
      <c r="AM292" s="461"/>
      <c r="AN292" s="461"/>
      <c r="AO292" s="461"/>
      <c r="AP292" s="461"/>
      <c r="AS292" s="461"/>
      <c r="AT292" s="461"/>
      <c r="AU292" s="461"/>
      <c r="AV292" s="461"/>
      <c r="AW292" s="461"/>
      <c r="AX292" s="461"/>
      <c r="BA292" s="461"/>
      <c r="BB292" s="461"/>
      <c r="BC292" s="461"/>
      <c r="BD292" s="461"/>
      <c r="BE292" s="461"/>
      <c r="BF292" s="461"/>
      <c r="BG292" s="461"/>
      <c r="BH292" s="461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</row>
    <row r="293" spans="1:424" s="24" customFormat="1">
      <c r="A293" s="35"/>
      <c r="C293" s="460"/>
      <c r="D293" s="461"/>
      <c r="E293" s="460"/>
      <c r="F293" s="461"/>
      <c r="G293" s="461"/>
      <c r="H293" s="461"/>
      <c r="I293" s="461"/>
      <c r="J293" s="461"/>
      <c r="M293" s="461"/>
      <c r="N293" s="461"/>
      <c r="O293" s="461"/>
      <c r="P293" s="461"/>
      <c r="Q293" s="461"/>
      <c r="R293" s="461"/>
      <c r="U293" s="461"/>
      <c r="V293" s="461"/>
      <c r="W293" s="461"/>
      <c r="X293" s="461"/>
      <c r="Y293" s="461"/>
      <c r="Z293" s="461"/>
      <c r="AC293" s="461"/>
      <c r="AD293" s="461"/>
      <c r="AE293" s="461"/>
      <c r="AF293" s="461"/>
      <c r="AG293" s="461"/>
      <c r="AH293" s="461"/>
      <c r="AK293" s="461"/>
      <c r="AL293" s="461"/>
      <c r="AM293" s="461"/>
      <c r="AN293" s="461"/>
      <c r="AO293" s="461"/>
      <c r="AP293" s="461"/>
      <c r="AS293" s="461"/>
      <c r="AT293" s="461"/>
      <c r="AU293" s="461"/>
      <c r="AV293" s="461"/>
      <c r="AW293" s="461"/>
      <c r="AX293" s="461"/>
      <c r="BA293" s="461"/>
      <c r="BB293" s="461"/>
      <c r="BC293" s="461"/>
      <c r="BD293" s="461"/>
      <c r="BE293" s="461"/>
      <c r="BF293" s="461"/>
      <c r="BG293" s="461"/>
      <c r="BH293" s="461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</row>
    <row r="294" spans="1:424" s="24" customFormat="1">
      <c r="A294" s="35"/>
      <c r="C294" s="460"/>
      <c r="D294" s="461"/>
      <c r="E294" s="460"/>
      <c r="F294" s="461"/>
      <c r="G294" s="461"/>
      <c r="H294" s="461"/>
      <c r="I294" s="461"/>
      <c r="J294" s="461"/>
      <c r="M294" s="461"/>
      <c r="N294" s="461"/>
      <c r="O294" s="461"/>
      <c r="P294" s="461"/>
      <c r="Q294" s="461"/>
      <c r="R294" s="461"/>
      <c r="U294" s="461"/>
      <c r="V294" s="461"/>
      <c r="W294" s="461"/>
      <c r="X294" s="461"/>
      <c r="Y294" s="461"/>
      <c r="Z294" s="461"/>
      <c r="AC294" s="461"/>
      <c r="AD294" s="461"/>
      <c r="AE294" s="461"/>
      <c r="AF294" s="461"/>
      <c r="AG294" s="461"/>
      <c r="AH294" s="461"/>
      <c r="AK294" s="461"/>
      <c r="AL294" s="461"/>
      <c r="AM294" s="461"/>
      <c r="AN294" s="461"/>
      <c r="AO294" s="461"/>
      <c r="AP294" s="461"/>
      <c r="AS294" s="461"/>
      <c r="AT294" s="461"/>
      <c r="AU294" s="461"/>
      <c r="AV294" s="461"/>
      <c r="AW294" s="461"/>
      <c r="AX294" s="461"/>
      <c r="BA294" s="461"/>
      <c r="BB294" s="461"/>
      <c r="BC294" s="461"/>
      <c r="BD294" s="461"/>
      <c r="BE294" s="461"/>
      <c r="BF294" s="461"/>
      <c r="BG294" s="461"/>
      <c r="BH294" s="461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</row>
    <row r="295" spans="1:424" s="24" customFormat="1">
      <c r="A295" s="35"/>
      <c r="C295" s="460"/>
      <c r="D295" s="461"/>
      <c r="E295" s="460"/>
      <c r="F295" s="461"/>
      <c r="G295" s="461"/>
      <c r="H295" s="461"/>
      <c r="I295" s="461"/>
      <c r="J295" s="461"/>
      <c r="M295" s="461"/>
      <c r="N295" s="461"/>
      <c r="O295" s="461"/>
      <c r="P295" s="461"/>
      <c r="Q295" s="461"/>
      <c r="R295" s="461"/>
      <c r="U295" s="461"/>
      <c r="V295" s="461"/>
      <c r="W295" s="461"/>
      <c r="X295" s="461"/>
      <c r="Y295" s="461"/>
      <c r="Z295" s="461"/>
      <c r="AC295" s="461"/>
      <c r="AD295" s="461"/>
      <c r="AE295" s="461"/>
      <c r="AF295" s="461"/>
      <c r="AG295" s="461"/>
      <c r="AH295" s="461"/>
      <c r="AK295" s="461"/>
      <c r="AL295" s="461"/>
      <c r="AM295" s="461"/>
      <c r="AN295" s="461"/>
      <c r="AO295" s="461"/>
      <c r="AP295" s="461"/>
      <c r="AS295" s="461"/>
      <c r="AT295" s="461"/>
      <c r="AU295" s="461"/>
      <c r="AV295" s="461"/>
      <c r="AW295" s="461"/>
      <c r="AX295" s="461"/>
      <c r="BA295" s="461"/>
      <c r="BB295" s="461"/>
      <c r="BC295" s="461"/>
      <c r="BD295" s="461"/>
      <c r="BE295" s="461"/>
      <c r="BF295" s="461"/>
      <c r="BG295" s="461"/>
      <c r="BH295" s="461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</row>
    <row r="296" spans="1:424" s="24" customFormat="1">
      <c r="A296" s="35"/>
      <c r="C296" s="460"/>
      <c r="D296" s="461"/>
      <c r="E296" s="460"/>
      <c r="F296" s="461"/>
      <c r="G296" s="461"/>
      <c r="H296" s="461"/>
      <c r="I296" s="461"/>
      <c r="J296" s="461"/>
      <c r="M296" s="461"/>
      <c r="N296" s="461"/>
      <c r="O296" s="461"/>
      <c r="P296" s="461"/>
      <c r="Q296" s="461"/>
      <c r="R296" s="461"/>
      <c r="U296" s="461"/>
      <c r="V296" s="461"/>
      <c r="W296" s="461"/>
      <c r="X296" s="461"/>
      <c r="Y296" s="461"/>
      <c r="Z296" s="461"/>
      <c r="AC296" s="461"/>
      <c r="AD296" s="461"/>
      <c r="AE296" s="461"/>
      <c r="AF296" s="461"/>
      <c r="AG296" s="461"/>
      <c r="AH296" s="461"/>
      <c r="AK296" s="461"/>
      <c r="AL296" s="461"/>
      <c r="AM296" s="461"/>
      <c r="AN296" s="461"/>
      <c r="AO296" s="461"/>
      <c r="AP296" s="461"/>
      <c r="AS296" s="461"/>
      <c r="AT296" s="461"/>
      <c r="AU296" s="461"/>
      <c r="AV296" s="461"/>
      <c r="AW296" s="461"/>
      <c r="AX296" s="461"/>
      <c r="BA296" s="461"/>
      <c r="BB296" s="461"/>
      <c r="BC296" s="461"/>
      <c r="BD296" s="461"/>
      <c r="BE296" s="461"/>
      <c r="BF296" s="461"/>
      <c r="BG296" s="461"/>
      <c r="BH296" s="461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</row>
    <row r="297" spans="1:424" s="24" customFormat="1">
      <c r="A297" s="35"/>
      <c r="C297" s="460"/>
      <c r="D297" s="461"/>
      <c r="E297" s="460"/>
      <c r="F297" s="461"/>
      <c r="G297" s="461"/>
      <c r="H297" s="461"/>
      <c r="I297" s="461"/>
      <c r="J297" s="461"/>
      <c r="M297" s="461"/>
      <c r="N297" s="461"/>
      <c r="O297" s="461"/>
      <c r="P297" s="461"/>
      <c r="Q297" s="461"/>
      <c r="R297" s="461"/>
      <c r="U297" s="461"/>
      <c r="V297" s="461"/>
      <c r="W297" s="461"/>
      <c r="X297" s="461"/>
      <c r="Y297" s="461"/>
      <c r="Z297" s="461"/>
      <c r="AC297" s="461"/>
      <c r="AD297" s="461"/>
      <c r="AE297" s="461"/>
      <c r="AF297" s="461"/>
      <c r="AG297" s="461"/>
      <c r="AH297" s="461"/>
      <c r="AK297" s="461"/>
      <c r="AL297" s="461"/>
      <c r="AM297" s="461"/>
      <c r="AN297" s="461"/>
      <c r="AO297" s="461"/>
      <c r="AP297" s="461"/>
      <c r="AS297" s="461"/>
      <c r="AT297" s="461"/>
      <c r="AU297" s="461"/>
      <c r="AV297" s="461"/>
      <c r="AW297" s="461"/>
      <c r="AX297" s="461"/>
      <c r="BA297" s="461"/>
      <c r="BB297" s="461"/>
      <c r="BC297" s="461"/>
      <c r="BD297" s="461"/>
      <c r="BE297" s="461"/>
      <c r="BF297" s="461"/>
      <c r="BG297" s="461"/>
      <c r="BH297" s="461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</row>
    <row r="298" spans="1:424" s="24" customFormat="1">
      <c r="A298" s="35"/>
      <c r="C298" s="460"/>
      <c r="D298" s="461"/>
      <c r="E298" s="460"/>
      <c r="F298" s="461"/>
      <c r="G298" s="461"/>
      <c r="H298" s="461"/>
      <c r="I298" s="461"/>
      <c r="J298" s="461"/>
      <c r="M298" s="461"/>
      <c r="N298" s="461"/>
      <c r="O298" s="461"/>
      <c r="P298" s="461"/>
      <c r="Q298" s="461"/>
      <c r="R298" s="461"/>
      <c r="U298" s="461"/>
      <c r="V298" s="461"/>
      <c r="W298" s="461"/>
      <c r="X298" s="461"/>
      <c r="Y298" s="461"/>
      <c r="Z298" s="461"/>
      <c r="AC298" s="461"/>
      <c r="AD298" s="461"/>
      <c r="AE298" s="461"/>
      <c r="AF298" s="461"/>
      <c r="AG298" s="461"/>
      <c r="AH298" s="461"/>
      <c r="AK298" s="461"/>
      <c r="AL298" s="461"/>
      <c r="AM298" s="461"/>
      <c r="AN298" s="461"/>
      <c r="AO298" s="461"/>
      <c r="AP298" s="461"/>
      <c r="AS298" s="461"/>
      <c r="AT298" s="461"/>
      <c r="AU298" s="461"/>
      <c r="AV298" s="461"/>
      <c r="AW298" s="461"/>
      <c r="AX298" s="461"/>
      <c r="BA298" s="461"/>
      <c r="BB298" s="461"/>
      <c r="BC298" s="461"/>
      <c r="BD298" s="461"/>
      <c r="BE298" s="461"/>
      <c r="BF298" s="461"/>
      <c r="BG298" s="461"/>
      <c r="BH298" s="461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</row>
    <row r="299" spans="1:424" s="24" customFormat="1">
      <c r="A299" s="35"/>
      <c r="C299" s="460"/>
      <c r="D299" s="461"/>
      <c r="E299" s="460"/>
      <c r="F299" s="461"/>
      <c r="G299" s="461"/>
      <c r="H299" s="461"/>
      <c r="I299" s="461"/>
      <c r="J299" s="461"/>
      <c r="M299" s="461"/>
      <c r="N299" s="461"/>
      <c r="O299" s="461"/>
      <c r="P299" s="461"/>
      <c r="Q299" s="461"/>
      <c r="R299" s="461"/>
      <c r="U299" s="461"/>
      <c r="V299" s="461"/>
      <c r="W299" s="461"/>
      <c r="X299" s="461"/>
      <c r="Y299" s="461"/>
      <c r="Z299" s="461"/>
      <c r="AC299" s="461"/>
      <c r="AD299" s="461"/>
      <c r="AE299" s="461"/>
      <c r="AF299" s="461"/>
      <c r="AG299" s="461"/>
      <c r="AH299" s="461"/>
      <c r="AK299" s="461"/>
      <c r="AL299" s="461"/>
      <c r="AM299" s="461"/>
      <c r="AN299" s="461"/>
      <c r="AO299" s="461"/>
      <c r="AP299" s="461"/>
      <c r="AS299" s="461"/>
      <c r="AT299" s="461"/>
      <c r="AU299" s="461"/>
      <c r="AV299" s="461"/>
      <c r="AW299" s="461"/>
      <c r="AX299" s="461"/>
      <c r="BA299" s="461"/>
      <c r="BB299" s="461"/>
      <c r="BC299" s="461"/>
      <c r="BD299" s="461"/>
      <c r="BE299" s="461"/>
      <c r="BF299" s="461"/>
      <c r="BG299" s="461"/>
      <c r="BH299" s="461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</row>
    <row r="300" spans="1:424" s="24" customFormat="1">
      <c r="A300" s="35"/>
      <c r="C300" s="460"/>
      <c r="D300" s="461"/>
      <c r="E300" s="460"/>
      <c r="F300" s="461"/>
      <c r="G300" s="461"/>
      <c r="H300" s="461"/>
      <c r="I300" s="461"/>
      <c r="J300" s="461"/>
      <c r="M300" s="461"/>
      <c r="N300" s="461"/>
      <c r="O300" s="461"/>
      <c r="P300" s="461"/>
      <c r="Q300" s="461"/>
      <c r="R300" s="461"/>
      <c r="U300" s="461"/>
      <c r="V300" s="461"/>
      <c r="W300" s="461"/>
      <c r="X300" s="461"/>
      <c r="Y300" s="461"/>
      <c r="Z300" s="461"/>
      <c r="AC300" s="461"/>
      <c r="AD300" s="461"/>
      <c r="AE300" s="461"/>
      <c r="AF300" s="461"/>
      <c r="AG300" s="461"/>
      <c r="AH300" s="461"/>
      <c r="AK300" s="461"/>
      <c r="AL300" s="461"/>
      <c r="AM300" s="461"/>
      <c r="AN300" s="461"/>
      <c r="AO300" s="461"/>
      <c r="AP300" s="461"/>
      <c r="AS300" s="461"/>
      <c r="AT300" s="461"/>
      <c r="AU300" s="461"/>
      <c r="AV300" s="461"/>
      <c r="AW300" s="461"/>
      <c r="AX300" s="461"/>
      <c r="BA300" s="461"/>
      <c r="BB300" s="461"/>
      <c r="BC300" s="461"/>
      <c r="BD300" s="461"/>
      <c r="BE300" s="461"/>
      <c r="BF300" s="461"/>
      <c r="BG300" s="461"/>
      <c r="BH300" s="461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</row>
    <row r="301" spans="1:424" s="24" customFormat="1">
      <c r="A301" s="35"/>
      <c r="C301" s="460"/>
      <c r="D301" s="461"/>
      <c r="E301" s="460"/>
      <c r="F301" s="461"/>
      <c r="G301" s="461"/>
      <c r="H301" s="461"/>
      <c r="I301" s="461"/>
      <c r="J301" s="461"/>
      <c r="M301" s="461"/>
      <c r="N301" s="461"/>
      <c r="O301" s="461"/>
      <c r="P301" s="461"/>
      <c r="Q301" s="461"/>
      <c r="R301" s="461"/>
      <c r="U301" s="461"/>
      <c r="V301" s="461"/>
      <c r="W301" s="461"/>
      <c r="X301" s="461"/>
      <c r="Y301" s="461"/>
      <c r="Z301" s="461"/>
      <c r="AC301" s="461"/>
      <c r="AD301" s="461"/>
      <c r="AE301" s="461"/>
      <c r="AF301" s="461"/>
      <c r="AG301" s="461"/>
      <c r="AH301" s="461"/>
      <c r="AK301" s="461"/>
      <c r="AL301" s="461"/>
      <c r="AM301" s="461"/>
      <c r="AN301" s="461"/>
      <c r="AO301" s="461"/>
      <c r="AP301" s="461"/>
      <c r="AS301" s="461"/>
      <c r="AT301" s="461"/>
      <c r="AU301" s="461"/>
      <c r="AV301" s="461"/>
      <c r="AW301" s="461"/>
      <c r="AX301" s="461"/>
      <c r="BA301" s="461"/>
      <c r="BB301" s="461"/>
      <c r="BC301" s="461"/>
      <c r="BD301" s="461"/>
      <c r="BE301" s="461"/>
      <c r="BF301" s="461"/>
      <c r="BG301" s="461"/>
      <c r="BH301" s="46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</row>
    <row r="302" spans="1:424" s="24" customFormat="1">
      <c r="A302" s="35"/>
      <c r="C302" s="460"/>
      <c r="D302" s="461"/>
      <c r="E302" s="460"/>
      <c r="F302" s="461"/>
      <c r="G302" s="461"/>
      <c r="H302" s="461"/>
      <c r="I302" s="461"/>
      <c r="J302" s="461"/>
      <c r="M302" s="461"/>
      <c r="N302" s="461"/>
      <c r="O302" s="461"/>
      <c r="P302" s="461"/>
      <c r="Q302" s="461"/>
      <c r="R302" s="461"/>
      <c r="U302" s="461"/>
      <c r="V302" s="461"/>
      <c r="W302" s="461"/>
      <c r="X302" s="461"/>
      <c r="Y302" s="461"/>
      <c r="Z302" s="461"/>
      <c r="AC302" s="461"/>
      <c r="AD302" s="461"/>
      <c r="AE302" s="461"/>
      <c r="AF302" s="461"/>
      <c r="AG302" s="461"/>
      <c r="AH302" s="461"/>
      <c r="AK302" s="461"/>
      <c r="AL302" s="461"/>
      <c r="AM302" s="461"/>
      <c r="AN302" s="461"/>
      <c r="AO302" s="461"/>
      <c r="AP302" s="461"/>
      <c r="AS302" s="461"/>
      <c r="AT302" s="461"/>
      <c r="AU302" s="461"/>
      <c r="AV302" s="461"/>
      <c r="AW302" s="461"/>
      <c r="AX302" s="461"/>
      <c r="BA302" s="461"/>
      <c r="BB302" s="461"/>
      <c r="BC302" s="461"/>
      <c r="BD302" s="461"/>
      <c r="BE302" s="461"/>
      <c r="BF302" s="461"/>
      <c r="BG302" s="461"/>
      <c r="BH302" s="461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</row>
    <row r="303" spans="1:424" s="24" customFormat="1">
      <c r="A303" s="35"/>
      <c r="C303" s="460"/>
      <c r="D303" s="461"/>
      <c r="E303" s="460"/>
      <c r="F303" s="461"/>
      <c r="G303" s="461"/>
      <c r="H303" s="461"/>
      <c r="I303" s="461"/>
      <c r="J303" s="461"/>
      <c r="M303" s="461"/>
      <c r="N303" s="461"/>
      <c r="O303" s="461"/>
      <c r="P303" s="461"/>
      <c r="Q303" s="461"/>
      <c r="R303" s="461"/>
      <c r="U303" s="461"/>
      <c r="V303" s="461"/>
      <c r="W303" s="461"/>
      <c r="X303" s="461"/>
      <c r="Y303" s="461"/>
      <c r="Z303" s="461"/>
      <c r="AC303" s="461"/>
      <c r="AD303" s="461"/>
      <c r="AE303" s="461"/>
      <c r="AF303" s="461"/>
      <c r="AG303" s="461"/>
      <c r="AH303" s="461"/>
      <c r="AK303" s="461"/>
      <c r="AL303" s="461"/>
      <c r="AM303" s="461"/>
      <c r="AN303" s="461"/>
      <c r="AO303" s="461"/>
      <c r="AP303" s="461"/>
      <c r="AS303" s="461"/>
      <c r="AT303" s="461"/>
      <c r="AU303" s="461"/>
      <c r="AV303" s="461"/>
      <c r="AW303" s="461"/>
      <c r="AX303" s="461"/>
      <c r="BA303" s="461"/>
      <c r="BB303" s="461"/>
      <c r="BC303" s="461"/>
      <c r="BD303" s="461"/>
      <c r="BE303" s="461"/>
      <c r="BF303" s="461"/>
      <c r="BG303" s="461"/>
      <c r="BH303" s="461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</row>
    <row r="304" spans="1:424" s="24" customFormat="1">
      <c r="A304" s="35"/>
      <c r="C304" s="460"/>
      <c r="D304" s="461"/>
      <c r="E304" s="460"/>
      <c r="F304" s="461"/>
      <c r="G304" s="461"/>
      <c r="H304" s="461"/>
      <c r="I304" s="461"/>
      <c r="J304" s="461"/>
      <c r="M304" s="461"/>
      <c r="N304" s="461"/>
      <c r="O304" s="461"/>
      <c r="P304" s="461"/>
      <c r="Q304" s="461"/>
      <c r="R304" s="461"/>
      <c r="U304" s="461"/>
      <c r="V304" s="461"/>
      <c r="W304" s="461"/>
      <c r="X304" s="461"/>
      <c r="Y304" s="461"/>
      <c r="Z304" s="461"/>
      <c r="AC304" s="461"/>
      <c r="AD304" s="461"/>
      <c r="AE304" s="461"/>
      <c r="AF304" s="461"/>
      <c r="AG304" s="461"/>
      <c r="AH304" s="461"/>
      <c r="AK304" s="461"/>
      <c r="AL304" s="461"/>
      <c r="AM304" s="461"/>
      <c r="AN304" s="461"/>
      <c r="AO304" s="461"/>
      <c r="AP304" s="461"/>
      <c r="AS304" s="461"/>
      <c r="AT304" s="461"/>
      <c r="AU304" s="461"/>
      <c r="AV304" s="461"/>
      <c r="AW304" s="461"/>
      <c r="AX304" s="461"/>
      <c r="BA304" s="461"/>
      <c r="BB304" s="461"/>
      <c r="BC304" s="461"/>
      <c r="BD304" s="461"/>
      <c r="BE304" s="461"/>
      <c r="BF304" s="461"/>
      <c r="BG304" s="461"/>
      <c r="BH304" s="461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</row>
    <row r="305" spans="1:424" s="24" customFormat="1">
      <c r="A305" s="35"/>
      <c r="C305" s="460"/>
      <c r="D305" s="461"/>
      <c r="E305" s="460"/>
      <c r="F305" s="461"/>
      <c r="G305" s="461"/>
      <c r="H305" s="461"/>
      <c r="I305" s="461"/>
      <c r="J305" s="461"/>
      <c r="M305" s="461"/>
      <c r="N305" s="461"/>
      <c r="O305" s="461"/>
      <c r="P305" s="461"/>
      <c r="Q305" s="461"/>
      <c r="R305" s="461"/>
      <c r="U305" s="461"/>
      <c r="V305" s="461"/>
      <c r="W305" s="461"/>
      <c r="X305" s="461"/>
      <c r="Y305" s="461"/>
      <c r="Z305" s="461"/>
      <c r="AC305" s="461"/>
      <c r="AD305" s="461"/>
      <c r="AE305" s="461"/>
      <c r="AF305" s="461"/>
      <c r="AG305" s="461"/>
      <c r="AH305" s="461"/>
      <c r="AK305" s="461"/>
      <c r="AL305" s="461"/>
      <c r="AM305" s="461"/>
      <c r="AN305" s="461"/>
      <c r="AO305" s="461"/>
      <c r="AP305" s="461"/>
      <c r="AS305" s="461"/>
      <c r="AT305" s="461"/>
      <c r="AU305" s="461"/>
      <c r="AV305" s="461"/>
      <c r="AW305" s="461"/>
      <c r="AX305" s="461"/>
      <c r="BA305" s="461"/>
      <c r="BB305" s="461"/>
      <c r="BC305" s="461"/>
      <c r="BD305" s="461"/>
      <c r="BE305" s="461"/>
      <c r="BF305" s="461"/>
      <c r="BG305" s="461"/>
      <c r="BH305" s="461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</row>
  </sheetData>
  <mergeCells count="210">
    <mergeCell ref="BE5:BE6"/>
    <mergeCell ref="BF5:BF6"/>
    <mergeCell ref="BG5:BG6"/>
    <mergeCell ref="BH5:BH6"/>
    <mergeCell ref="AV5:AV6"/>
    <mergeCell ref="AW5:AW6"/>
    <mergeCell ref="AX5:AX6"/>
    <mergeCell ref="AY5:AY8"/>
    <mergeCell ref="AZ5:AZ8"/>
    <mergeCell ref="BA5:BA6"/>
    <mergeCell ref="BB5:BB6"/>
    <mergeCell ref="BC5:BC6"/>
    <mergeCell ref="BD5:BD6"/>
    <mergeCell ref="BA8:BB8"/>
    <mergeCell ref="BC8:BD8"/>
    <mergeCell ref="BE8:BF8"/>
    <mergeCell ref="BG8:BH8"/>
    <mergeCell ref="AW8:AX8"/>
    <mergeCell ref="AM5:AM6"/>
    <mergeCell ref="AN5:AN6"/>
    <mergeCell ref="AO5:AO6"/>
    <mergeCell ref="AP5:AP6"/>
    <mergeCell ref="AQ5:AQ8"/>
    <mergeCell ref="AR5:AR8"/>
    <mergeCell ref="AS5:AS6"/>
    <mergeCell ref="AT5:AT6"/>
    <mergeCell ref="AU5:AU6"/>
    <mergeCell ref="AU8:AV8"/>
    <mergeCell ref="AM7:AN7"/>
    <mergeCell ref="AO7:AP7"/>
    <mergeCell ref="AS7:AT7"/>
    <mergeCell ref="AU7:AV7"/>
    <mergeCell ref="AE5:AE6"/>
    <mergeCell ref="AF5:AF6"/>
    <mergeCell ref="AG5:AG6"/>
    <mergeCell ref="AH5:AH6"/>
    <mergeCell ref="AI5:AI8"/>
    <mergeCell ref="AJ5:AJ8"/>
    <mergeCell ref="AK5:AK6"/>
    <mergeCell ref="AL5:AL6"/>
    <mergeCell ref="AE7:AF7"/>
    <mergeCell ref="AG7:AH7"/>
    <mergeCell ref="AK7:AL7"/>
    <mergeCell ref="U5:U6"/>
    <mergeCell ref="V5:V6"/>
    <mergeCell ref="W5:W6"/>
    <mergeCell ref="X5:X6"/>
    <mergeCell ref="Y5:Y6"/>
    <mergeCell ref="Z5:Z6"/>
    <mergeCell ref="AA5:AA8"/>
    <mergeCell ref="AB5:AB8"/>
    <mergeCell ref="AC5:AC6"/>
    <mergeCell ref="Y7:Z7"/>
    <mergeCell ref="AC7:AD7"/>
    <mergeCell ref="AD5:AD6"/>
    <mergeCell ref="BA11:BB11"/>
    <mergeCell ref="BC11:BD11"/>
    <mergeCell ref="BE11:BF11"/>
    <mergeCell ref="BG11:BH11"/>
    <mergeCell ref="A5:A8"/>
    <mergeCell ref="B5:B8"/>
    <mergeCell ref="C5:C6"/>
    <mergeCell ref="D5:D6"/>
    <mergeCell ref="E5:E6"/>
    <mergeCell ref="F5:F6"/>
    <mergeCell ref="G5:G6"/>
    <mergeCell ref="H5:H6"/>
    <mergeCell ref="I5:I6"/>
    <mergeCell ref="J5:J6"/>
    <mergeCell ref="K5:K8"/>
    <mergeCell ref="L5:L8"/>
    <mergeCell ref="M5:M6"/>
    <mergeCell ref="N5:N6"/>
    <mergeCell ref="O5:O6"/>
    <mergeCell ref="P5:P6"/>
    <mergeCell ref="Q5:Q6"/>
    <mergeCell ref="R5:R6"/>
    <mergeCell ref="S5:S8"/>
    <mergeCell ref="T5:T8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AU10:AV10"/>
    <mergeCell ref="AW10:AX10"/>
    <mergeCell ref="AY10:AZ10"/>
    <mergeCell ref="BA10:BB10"/>
    <mergeCell ref="BC10:BD10"/>
    <mergeCell ref="BE10:BF10"/>
    <mergeCell ref="BG10:BH10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BG9:BH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M10:AN10"/>
    <mergeCell ref="AO10:AP10"/>
    <mergeCell ref="AQ10:AR10"/>
    <mergeCell ref="AS10:AT10"/>
    <mergeCell ref="AO9:AP9"/>
    <mergeCell ref="AQ9:AR9"/>
    <mergeCell ref="AS9:AT9"/>
    <mergeCell ref="AU9:AV9"/>
    <mergeCell ref="AW9:AX9"/>
    <mergeCell ref="AY9:AZ9"/>
    <mergeCell ref="BA9:BB9"/>
    <mergeCell ref="BC9:BD9"/>
    <mergeCell ref="BE9:BF9"/>
    <mergeCell ref="A9:B9"/>
    <mergeCell ref="C9:D9"/>
    <mergeCell ref="E9:F9"/>
    <mergeCell ref="G9:H9"/>
    <mergeCell ref="I9:J9"/>
    <mergeCell ref="K9:L9"/>
    <mergeCell ref="M9:N9"/>
    <mergeCell ref="O9:P9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M9:AN9"/>
    <mergeCell ref="AW7:AX7"/>
    <mergeCell ref="BA7:BB7"/>
    <mergeCell ref="BC7:BD7"/>
    <mergeCell ref="BE7:BF7"/>
    <mergeCell ref="BG7:BH7"/>
    <mergeCell ref="C8:D8"/>
    <mergeCell ref="E8:F8"/>
    <mergeCell ref="G8:H8"/>
    <mergeCell ref="I8:J8"/>
    <mergeCell ref="M8:N8"/>
    <mergeCell ref="O8:P8"/>
    <mergeCell ref="Q8:R8"/>
    <mergeCell ref="U8:V8"/>
    <mergeCell ref="W8:X8"/>
    <mergeCell ref="Y8:Z8"/>
    <mergeCell ref="AC8:AD8"/>
    <mergeCell ref="AE8:AF8"/>
    <mergeCell ref="AG8:AH8"/>
    <mergeCell ref="AK8:AL8"/>
    <mergeCell ref="AM8:AN8"/>
    <mergeCell ref="AO8:AP8"/>
    <mergeCell ref="AS8:AT8"/>
    <mergeCell ref="C7:D7"/>
    <mergeCell ref="E7:F7"/>
    <mergeCell ref="G7:H7"/>
    <mergeCell ref="I7:J7"/>
    <mergeCell ref="M7:N7"/>
    <mergeCell ref="O7:P7"/>
    <mergeCell ref="Q7:R7"/>
    <mergeCell ref="U7:V7"/>
    <mergeCell ref="W7:X7"/>
    <mergeCell ref="A2:J2"/>
    <mergeCell ref="K2:R2"/>
    <mergeCell ref="S2:Z2"/>
    <mergeCell ref="AA2:AH2"/>
    <mergeCell ref="AI2:AP2"/>
    <mergeCell ref="AQ2:AX2"/>
    <mergeCell ref="AY2:BH2"/>
    <mergeCell ref="A3:J3"/>
    <mergeCell ref="K3:R3"/>
    <mergeCell ref="S3:Z3"/>
    <mergeCell ref="AA3:AH3"/>
    <mergeCell ref="AI3:AP3"/>
    <mergeCell ref="AQ3:AX3"/>
    <mergeCell ref="AY3:BH3"/>
  </mergeCells>
  <printOptions horizontalCentered="1"/>
  <pageMargins left="0.43307086614173201" right="0.39370078740157499" top="0.78740157480314998" bottom="0.196850393700787" header="0.23622047244094499" footer="0.55118110236220497"/>
  <pageSetup paperSize="9" scale="79" firstPageNumber="9" orientation="portrait" useFirstPageNumber="1" r:id="rId1"/>
  <headerFooter alignWithMargins="0">
    <oddFooter>&amp;C&amp;P</oddFooter>
  </headerFooter>
  <colBreaks count="6" manualBreakCount="6">
    <brk id="10" max="228" man="1"/>
    <brk id="18" max="228" man="1"/>
    <brk id="26" max="228" man="1"/>
    <brk id="34" max="228" man="1"/>
    <brk id="42" max="228" man="1"/>
    <brk id="50" max="2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64"/>
  <sheetViews>
    <sheetView view="pageBreakPreview" zoomScale="90" zoomScaleNormal="100" workbookViewId="0">
      <pane xSplit="8" ySplit="4" topLeftCell="DZ26" activePane="bottomRight" state="frozen"/>
      <selection pane="topRight"/>
      <selection pane="bottomLeft"/>
      <selection pane="bottomRight" sqref="A1:XFD1048576"/>
    </sheetView>
  </sheetViews>
  <sheetFormatPr defaultColWidth="6.88671875" defaultRowHeight="14.4"/>
  <cols>
    <col min="1" max="1" width="6.88671875" style="147" customWidth="1"/>
    <col min="2" max="2" width="6.88671875" style="148" customWidth="1"/>
    <col min="3" max="4" width="6.88671875" style="149" customWidth="1"/>
    <col min="5" max="5" width="6.88671875" style="150" customWidth="1"/>
    <col min="6" max="137" width="6.88671875" style="148" customWidth="1"/>
    <col min="138" max="140" width="6.88671875" style="148" hidden="1" customWidth="1"/>
    <col min="141" max="183" width="6.88671875" style="148" customWidth="1"/>
    <col min="184" max="184" width="6.88671875" style="148" hidden="1" customWidth="1"/>
    <col min="185" max="195" width="6.88671875" style="151" customWidth="1"/>
    <col min="196" max="204" width="6.88671875" style="151" hidden="1" customWidth="1"/>
    <col min="205" max="205" width="6.88671875" style="151" customWidth="1"/>
    <col min="206" max="206" width="6.109375" style="151" customWidth="1"/>
    <col min="207" max="211" width="6.88671875" style="148" customWidth="1"/>
    <col min="212" max="212" width="6.88671875" style="149" customWidth="1"/>
    <col min="213" max="213" width="6.88671875" style="148" customWidth="1"/>
    <col min="214" max="16384" width="6.88671875" style="148"/>
  </cols>
  <sheetData>
    <row r="1" spans="1:256" ht="15" customHeight="1">
      <c r="A1" s="659" t="s">
        <v>477</v>
      </c>
      <c r="B1" s="653" t="s">
        <v>478</v>
      </c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  <c r="AT1" s="653"/>
      <c r="AU1" s="653"/>
      <c r="AV1" s="653"/>
      <c r="AW1" s="653"/>
      <c r="AX1" s="653"/>
      <c r="AY1" s="653"/>
      <c r="AZ1" s="653"/>
      <c r="BA1" s="653"/>
      <c r="BB1" s="653"/>
      <c r="BC1" s="653"/>
      <c r="BD1" s="653"/>
      <c r="BE1" s="653"/>
      <c r="BF1" s="653"/>
      <c r="BG1" s="653"/>
      <c r="BH1" s="653"/>
      <c r="BI1" s="653"/>
      <c r="BJ1" s="653"/>
      <c r="BK1" s="653"/>
      <c r="BL1" s="653"/>
      <c r="BM1" s="653"/>
      <c r="BN1" s="653"/>
      <c r="BO1" s="653"/>
      <c r="BP1" s="653"/>
      <c r="BQ1" s="653"/>
      <c r="BR1" s="653"/>
      <c r="BS1" s="653"/>
      <c r="BT1" s="653"/>
      <c r="BU1" s="653"/>
      <c r="BV1" s="653"/>
      <c r="BW1" s="653"/>
      <c r="BX1" s="653"/>
      <c r="BY1" s="653"/>
      <c r="BZ1" s="653"/>
      <c r="CA1" s="653"/>
      <c r="CB1" s="653"/>
      <c r="CC1" s="653"/>
      <c r="CD1" s="653"/>
      <c r="CE1" s="653"/>
      <c r="CF1" s="653"/>
      <c r="CG1" s="653"/>
      <c r="CH1" s="653"/>
      <c r="CI1" s="653"/>
      <c r="CJ1" s="653"/>
      <c r="CK1" s="653"/>
      <c r="CL1" s="653"/>
      <c r="CM1" s="653"/>
      <c r="CN1" s="653"/>
      <c r="CO1" s="653"/>
      <c r="CP1" s="653"/>
      <c r="CQ1" s="653"/>
      <c r="CR1" s="653"/>
      <c r="CS1" s="653"/>
      <c r="CT1" s="653"/>
      <c r="CU1" s="653"/>
      <c r="CV1" s="653"/>
      <c r="CW1" s="653"/>
      <c r="CX1" s="653"/>
      <c r="CY1" s="653"/>
      <c r="CZ1" s="653"/>
      <c r="DA1" s="653"/>
      <c r="DB1" s="653"/>
      <c r="DC1" s="653"/>
      <c r="DD1" s="653"/>
      <c r="DE1" s="653"/>
      <c r="DF1" s="653"/>
      <c r="DG1" s="653"/>
      <c r="DH1" s="653"/>
      <c r="DI1" s="653"/>
      <c r="DJ1" s="653"/>
      <c r="DK1" s="653"/>
      <c r="DL1" s="653"/>
      <c r="DM1" s="653"/>
      <c r="DN1" s="653"/>
      <c r="DO1" s="653"/>
      <c r="DP1" s="653"/>
      <c r="DQ1" s="653"/>
      <c r="DR1" s="653"/>
      <c r="DS1" s="653"/>
      <c r="DT1" s="653"/>
      <c r="DU1" s="653"/>
      <c r="DV1" s="653"/>
      <c r="DW1" s="653"/>
      <c r="DX1" s="653"/>
      <c r="DY1" s="653"/>
      <c r="DZ1" s="653"/>
      <c r="EA1" s="653"/>
      <c r="EB1" s="653"/>
      <c r="EC1" s="653"/>
      <c r="ED1" s="653"/>
      <c r="EE1" s="653"/>
      <c r="EF1" s="653"/>
      <c r="EG1" s="653"/>
      <c r="EH1" s="653"/>
      <c r="EI1" s="653"/>
      <c r="EJ1" s="653"/>
      <c r="EK1" s="653"/>
      <c r="EL1" s="653"/>
      <c r="EM1" s="653"/>
      <c r="EN1" s="653"/>
      <c r="EO1" s="653"/>
      <c r="EP1" s="653"/>
      <c r="EQ1" s="653"/>
      <c r="ER1" s="653"/>
      <c r="ES1" s="653"/>
      <c r="ET1" s="653"/>
      <c r="EU1" s="653"/>
      <c r="EV1" s="653"/>
      <c r="EW1" s="653"/>
      <c r="EX1" s="653"/>
      <c r="EY1" s="653"/>
      <c r="EZ1" s="653"/>
      <c r="FA1" s="653"/>
      <c r="FB1" s="653"/>
      <c r="FC1" s="653"/>
      <c r="FD1" s="653"/>
      <c r="FE1" s="653"/>
      <c r="FF1" s="653"/>
      <c r="FG1" s="653"/>
      <c r="FH1" s="653"/>
      <c r="FI1" s="653"/>
      <c r="FJ1" s="653"/>
      <c r="FK1" s="653"/>
      <c r="FL1" s="653"/>
      <c r="FM1" s="653"/>
      <c r="FN1" s="653"/>
      <c r="FO1" s="653"/>
      <c r="FP1" s="653"/>
      <c r="FQ1" s="653"/>
      <c r="FR1" s="653"/>
      <c r="FS1" s="653"/>
      <c r="FT1" s="653"/>
      <c r="FU1" s="653"/>
      <c r="FV1" s="653"/>
      <c r="FW1" s="653"/>
      <c r="FX1" s="653"/>
      <c r="FY1" s="653"/>
      <c r="FZ1" s="653"/>
      <c r="GA1" s="653"/>
      <c r="GB1" s="653"/>
      <c r="GC1" s="653"/>
      <c r="GD1" s="653"/>
      <c r="GE1" s="653"/>
      <c r="GF1" s="653"/>
      <c r="GG1" s="653"/>
      <c r="GH1" s="653"/>
      <c r="GI1" s="653"/>
      <c r="GJ1" s="653"/>
      <c r="GK1" s="653"/>
      <c r="GL1" s="653"/>
      <c r="GM1" s="653"/>
      <c r="GN1" s="653"/>
      <c r="GO1" s="653"/>
      <c r="GP1" s="653"/>
      <c r="GQ1" s="653"/>
      <c r="GR1" s="653"/>
      <c r="GS1" s="653"/>
      <c r="GT1" s="653"/>
      <c r="GU1" s="653"/>
      <c r="GV1" s="653"/>
      <c r="GW1" s="653"/>
      <c r="GX1" s="653"/>
      <c r="GY1" s="653"/>
      <c r="GZ1" s="653"/>
    </row>
    <row r="2" spans="1:256" ht="15" customHeight="1">
      <c r="A2" s="660"/>
      <c r="B2" s="654" t="s">
        <v>479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X2" s="654"/>
      <c r="Y2" s="654"/>
      <c r="Z2" s="654"/>
      <c r="AA2" s="654"/>
      <c r="AB2" s="654"/>
      <c r="AC2" s="654"/>
      <c r="AD2" s="654"/>
      <c r="AE2" s="654"/>
      <c r="AF2" s="654"/>
      <c r="AG2" s="654"/>
      <c r="AH2" s="654"/>
      <c r="AI2" s="654"/>
      <c r="AJ2" s="654"/>
      <c r="AK2" s="654"/>
      <c r="AL2" s="654"/>
      <c r="AM2" s="654"/>
      <c r="AN2" s="654"/>
      <c r="AO2" s="654"/>
      <c r="AP2" s="654"/>
      <c r="AQ2" s="654"/>
      <c r="AR2" s="654"/>
      <c r="AS2" s="654"/>
      <c r="AT2" s="654"/>
      <c r="AU2" s="654"/>
      <c r="AV2" s="654"/>
      <c r="AW2" s="654"/>
      <c r="AX2" s="654"/>
      <c r="AY2" s="654"/>
      <c r="AZ2" s="654"/>
      <c r="BA2" s="654"/>
      <c r="BB2" s="654"/>
      <c r="BC2" s="654"/>
      <c r="BD2" s="654"/>
      <c r="BE2" s="654"/>
      <c r="BF2" s="654"/>
      <c r="BG2" s="654"/>
      <c r="BH2" s="654"/>
      <c r="BI2" s="654"/>
      <c r="BJ2" s="654"/>
      <c r="BK2" s="654"/>
      <c r="BL2" s="654"/>
      <c r="BM2" s="654"/>
      <c r="BN2" s="654"/>
      <c r="BO2" s="654"/>
      <c r="BP2" s="654"/>
      <c r="BQ2" s="654"/>
      <c r="BR2" s="654"/>
      <c r="BS2" s="654"/>
      <c r="BT2" s="654"/>
      <c r="BU2" s="654"/>
      <c r="BV2" s="654"/>
      <c r="BW2" s="654"/>
      <c r="BX2" s="654"/>
      <c r="BY2" s="654"/>
      <c r="BZ2" s="654"/>
      <c r="CA2" s="654"/>
      <c r="CB2" s="654"/>
      <c r="CC2" s="654"/>
      <c r="CD2" s="654"/>
      <c r="CE2" s="654"/>
      <c r="CF2" s="654"/>
      <c r="CG2" s="654"/>
      <c r="CH2" s="654"/>
      <c r="CI2" s="654"/>
      <c r="CJ2" s="654"/>
      <c r="CK2" s="654"/>
      <c r="CL2" s="654"/>
      <c r="CM2" s="654"/>
      <c r="CN2" s="654"/>
      <c r="CO2" s="654"/>
      <c r="CP2" s="654"/>
      <c r="CQ2" s="654"/>
      <c r="CR2" s="654"/>
      <c r="CS2" s="654"/>
      <c r="CT2" s="654"/>
      <c r="CU2" s="654"/>
      <c r="CV2" s="654"/>
      <c r="CW2" s="654"/>
      <c r="CX2" s="654"/>
      <c r="CY2" s="654"/>
      <c r="CZ2" s="654"/>
      <c r="DA2" s="654"/>
      <c r="DB2" s="654"/>
      <c r="DC2" s="654"/>
      <c r="DD2" s="654"/>
      <c r="DE2" s="654"/>
      <c r="DF2" s="654"/>
      <c r="DG2" s="654"/>
      <c r="DH2" s="654"/>
      <c r="DI2" s="654"/>
      <c r="DJ2" s="654"/>
      <c r="DK2" s="654"/>
      <c r="DL2" s="654"/>
      <c r="DM2" s="654"/>
      <c r="DN2" s="654"/>
      <c r="DO2" s="654"/>
      <c r="DP2" s="654"/>
      <c r="DQ2" s="654"/>
      <c r="DR2" s="654"/>
      <c r="DS2" s="654"/>
      <c r="DT2" s="654"/>
      <c r="DU2" s="654"/>
      <c r="DV2" s="654"/>
      <c r="DW2" s="654"/>
      <c r="DX2" s="654"/>
      <c r="DY2" s="654"/>
      <c r="DZ2" s="654"/>
      <c r="EA2" s="654"/>
      <c r="EB2" s="654"/>
      <c r="EC2" s="654"/>
      <c r="ED2" s="654"/>
      <c r="EE2" s="654"/>
      <c r="EF2" s="654"/>
      <c r="EG2" s="654"/>
      <c r="EH2" s="654"/>
      <c r="EI2" s="654"/>
      <c r="EJ2" s="654"/>
      <c r="EK2" s="654"/>
      <c r="EL2" s="654"/>
      <c r="EM2" s="654"/>
      <c r="EN2" s="654"/>
      <c r="EO2" s="654"/>
      <c r="EP2" s="654"/>
      <c r="EQ2" s="654"/>
      <c r="ER2" s="654"/>
      <c r="ES2" s="654"/>
      <c r="ET2" s="654"/>
      <c r="EU2" s="654"/>
      <c r="EV2" s="654"/>
      <c r="EW2" s="654"/>
      <c r="EX2" s="654"/>
      <c r="EY2" s="654"/>
      <c r="EZ2" s="654"/>
      <c r="FA2" s="654"/>
      <c r="FB2" s="654"/>
      <c r="FC2" s="654"/>
      <c r="FD2" s="654"/>
      <c r="FE2" s="654"/>
      <c r="FF2" s="654"/>
      <c r="FG2" s="654"/>
      <c r="FH2" s="654"/>
      <c r="FI2" s="654"/>
      <c r="FJ2" s="654"/>
      <c r="FK2" s="654"/>
      <c r="FL2" s="654"/>
      <c r="FM2" s="654"/>
      <c r="FN2" s="654"/>
      <c r="FO2" s="654"/>
      <c r="FP2" s="654"/>
      <c r="FQ2" s="654"/>
      <c r="FR2" s="654"/>
      <c r="FS2" s="654"/>
      <c r="FT2" s="654"/>
      <c r="FU2" s="654"/>
      <c r="FV2" s="654"/>
      <c r="FW2" s="654"/>
      <c r="FX2" s="654"/>
      <c r="FY2" s="654"/>
      <c r="FZ2" s="654"/>
      <c r="GA2" s="654"/>
      <c r="GB2" s="654"/>
      <c r="GC2" s="654"/>
      <c r="GD2" s="654"/>
      <c r="GE2" s="654"/>
      <c r="GF2" s="654"/>
      <c r="GG2" s="654"/>
      <c r="GH2" s="654"/>
      <c r="GI2" s="654"/>
      <c r="GJ2" s="654"/>
      <c r="GK2" s="654"/>
      <c r="GL2" s="654"/>
      <c r="GM2" s="654"/>
      <c r="GN2" s="654"/>
      <c r="GO2" s="654"/>
      <c r="GP2" s="654"/>
      <c r="GQ2" s="654"/>
      <c r="GR2" s="654"/>
      <c r="GS2" s="654"/>
      <c r="GT2" s="654"/>
      <c r="GU2" s="654"/>
      <c r="GV2" s="654"/>
      <c r="GW2" s="654"/>
      <c r="GX2" s="654"/>
      <c r="GY2" s="654"/>
      <c r="GZ2" s="654"/>
    </row>
    <row r="3" spans="1:256" customFormat="1" ht="15" customHeight="1">
      <c r="A3" s="660"/>
      <c r="B3" s="148"/>
      <c r="C3" s="153"/>
      <c r="D3" s="153"/>
      <c r="E3" s="154"/>
      <c r="F3" s="152"/>
      <c r="G3" s="155"/>
      <c r="H3" s="155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258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444"/>
      <c r="DH3" s="444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52"/>
      <c r="EL3" s="152"/>
      <c r="EM3" s="152"/>
      <c r="EN3" s="152"/>
      <c r="EO3" s="152"/>
      <c r="EP3" s="152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2"/>
      <c r="GD3" s="152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2"/>
      <c r="GZ3" s="152"/>
    </row>
    <row r="4" spans="1:256" customFormat="1" ht="81" customHeight="1">
      <c r="A4" s="660"/>
      <c r="B4" s="655" t="s">
        <v>480</v>
      </c>
      <c r="C4" s="655"/>
      <c r="D4" s="158" t="s">
        <v>481</v>
      </c>
      <c r="E4" s="158" t="s">
        <v>482</v>
      </c>
      <c r="F4" s="157" t="s">
        <v>483</v>
      </c>
      <c r="G4" s="655" t="s">
        <v>484</v>
      </c>
      <c r="H4" s="655"/>
      <c r="I4" s="586" t="s">
        <v>485</v>
      </c>
      <c r="J4" s="586" t="s">
        <v>486</v>
      </c>
      <c r="K4" s="586" t="s">
        <v>487</v>
      </c>
      <c r="L4" s="157" t="s">
        <v>488</v>
      </c>
      <c r="M4" s="586" t="s">
        <v>489</v>
      </c>
      <c r="N4" s="586" t="s">
        <v>490</v>
      </c>
      <c r="O4" s="586" t="s">
        <v>491</v>
      </c>
      <c r="P4" s="586" t="s">
        <v>492</v>
      </c>
      <c r="Q4" s="586" t="s">
        <v>493</v>
      </c>
      <c r="R4" s="586" t="s">
        <v>494</v>
      </c>
      <c r="S4" s="586" t="s">
        <v>495</v>
      </c>
      <c r="T4" s="586" t="s">
        <v>496</v>
      </c>
      <c r="U4" s="586" t="s">
        <v>497</v>
      </c>
      <c r="V4" s="586" t="s">
        <v>498</v>
      </c>
      <c r="W4" s="586" t="s">
        <v>499</v>
      </c>
      <c r="X4" s="157" t="s">
        <v>500</v>
      </c>
      <c r="Y4" s="586" t="s">
        <v>501</v>
      </c>
      <c r="Z4" s="586" t="s">
        <v>502</v>
      </c>
      <c r="AA4" s="586" t="s">
        <v>503</v>
      </c>
      <c r="AB4" s="586" t="s">
        <v>504</v>
      </c>
      <c r="AC4" s="586" t="s">
        <v>505</v>
      </c>
      <c r="AD4" s="586" t="s">
        <v>506</v>
      </c>
      <c r="AE4" s="586" t="s">
        <v>507</v>
      </c>
      <c r="AF4" s="586" t="s">
        <v>508</v>
      </c>
      <c r="AG4" s="586" t="s">
        <v>509</v>
      </c>
      <c r="AH4" s="586" t="s">
        <v>510</v>
      </c>
      <c r="AI4" s="586" t="s">
        <v>511</v>
      </c>
      <c r="AJ4" s="157" t="s">
        <v>512</v>
      </c>
      <c r="AK4" s="586" t="s">
        <v>513</v>
      </c>
      <c r="AL4" s="586" t="s">
        <v>514</v>
      </c>
      <c r="AM4" s="586" t="s">
        <v>515</v>
      </c>
      <c r="AN4" s="586" t="s">
        <v>516</v>
      </c>
      <c r="AO4" s="586" t="s">
        <v>517</v>
      </c>
      <c r="AP4" s="586" t="s">
        <v>518</v>
      </c>
      <c r="AQ4" s="586" t="s">
        <v>519</v>
      </c>
      <c r="AR4" s="586" t="s">
        <v>520</v>
      </c>
      <c r="AS4" s="586" t="s">
        <v>521</v>
      </c>
      <c r="AT4" s="586" t="s">
        <v>522</v>
      </c>
      <c r="AU4" s="586" t="s">
        <v>523</v>
      </c>
      <c r="AV4" s="586" t="s">
        <v>524</v>
      </c>
      <c r="AW4" s="586" t="s">
        <v>525</v>
      </c>
      <c r="AX4" s="586" t="s">
        <v>526</v>
      </c>
      <c r="AY4" s="586" t="s">
        <v>527</v>
      </c>
      <c r="AZ4" s="586" t="s">
        <v>528</v>
      </c>
      <c r="BA4" s="586" t="s">
        <v>529</v>
      </c>
      <c r="BB4" s="586" t="s">
        <v>530</v>
      </c>
      <c r="BC4" s="586" t="s">
        <v>531</v>
      </c>
      <c r="BD4" s="586" t="s">
        <v>532</v>
      </c>
      <c r="BE4" s="586" t="s">
        <v>533</v>
      </c>
      <c r="BF4" s="586" t="s">
        <v>534</v>
      </c>
      <c r="BG4" s="586" t="s">
        <v>535</v>
      </c>
      <c r="BH4" s="586" t="s">
        <v>536</v>
      </c>
      <c r="BI4" s="586" t="s">
        <v>537</v>
      </c>
      <c r="BJ4" s="586" t="s">
        <v>538</v>
      </c>
      <c r="BK4" s="586" t="s">
        <v>539</v>
      </c>
      <c r="BL4" s="586" t="s">
        <v>540</v>
      </c>
      <c r="BM4" s="586" t="s">
        <v>541</v>
      </c>
      <c r="BN4" s="586" t="s">
        <v>542</v>
      </c>
      <c r="BO4" s="586" t="s">
        <v>543</v>
      </c>
      <c r="BP4" s="586" t="s">
        <v>544</v>
      </c>
      <c r="BQ4" s="586" t="s">
        <v>545</v>
      </c>
      <c r="BR4" s="586" t="s">
        <v>546</v>
      </c>
      <c r="BS4" s="586" t="s">
        <v>547</v>
      </c>
      <c r="BT4" s="586" t="s">
        <v>548</v>
      </c>
      <c r="BU4" s="586" t="s">
        <v>549</v>
      </c>
      <c r="BV4" s="586" t="s">
        <v>550</v>
      </c>
      <c r="BW4" s="586" t="s">
        <v>551</v>
      </c>
      <c r="BX4" s="586" t="s">
        <v>552</v>
      </c>
      <c r="BY4" s="586" t="s">
        <v>553</v>
      </c>
      <c r="BZ4" s="586" t="s">
        <v>554</v>
      </c>
      <c r="CA4" s="586" t="s">
        <v>555</v>
      </c>
      <c r="CB4" s="586" t="s">
        <v>556</v>
      </c>
      <c r="CC4" s="586" t="s">
        <v>557</v>
      </c>
      <c r="CD4" s="586" t="s">
        <v>558</v>
      </c>
      <c r="CE4" s="586" t="s">
        <v>559</v>
      </c>
      <c r="CF4" s="586" t="s">
        <v>560</v>
      </c>
      <c r="CG4" s="586" t="s">
        <v>561</v>
      </c>
      <c r="CH4" s="586" t="s">
        <v>562</v>
      </c>
      <c r="CI4" s="586" t="s">
        <v>563</v>
      </c>
      <c r="CJ4" s="586" t="s">
        <v>564</v>
      </c>
      <c r="CK4" s="586" t="s">
        <v>565</v>
      </c>
      <c r="CL4" s="586" t="s">
        <v>566</v>
      </c>
      <c r="CM4" s="586" t="s">
        <v>567</v>
      </c>
      <c r="CN4" s="586" t="s">
        <v>568</v>
      </c>
      <c r="CO4" s="586" t="s">
        <v>569</v>
      </c>
      <c r="CP4" s="586" t="s">
        <v>570</v>
      </c>
      <c r="CQ4" s="586" t="s">
        <v>571</v>
      </c>
      <c r="CR4" s="586" t="s">
        <v>572</v>
      </c>
      <c r="CS4" s="586" t="s">
        <v>573</v>
      </c>
      <c r="CT4" s="586" t="s">
        <v>574</v>
      </c>
      <c r="CU4" s="586" t="s">
        <v>575</v>
      </c>
      <c r="CV4" s="586" t="s">
        <v>576</v>
      </c>
      <c r="CW4" s="586" t="s">
        <v>577</v>
      </c>
      <c r="CX4" s="586" t="s">
        <v>578</v>
      </c>
      <c r="CY4" s="586" t="s">
        <v>579</v>
      </c>
      <c r="CZ4" s="586" t="s">
        <v>580</v>
      </c>
      <c r="DA4" s="586" t="s">
        <v>581</v>
      </c>
      <c r="DB4" s="586" t="s">
        <v>582</v>
      </c>
      <c r="DC4" s="586" t="s">
        <v>583</v>
      </c>
      <c r="DD4" s="586" t="s">
        <v>584</v>
      </c>
      <c r="DE4" s="586" t="s">
        <v>585</v>
      </c>
      <c r="DF4" s="586" t="s">
        <v>586</v>
      </c>
      <c r="DG4" s="586" t="s">
        <v>587</v>
      </c>
      <c r="DH4" s="586" t="s">
        <v>588</v>
      </c>
      <c r="DI4" s="586" t="s">
        <v>589</v>
      </c>
      <c r="DJ4" s="586" t="s">
        <v>590</v>
      </c>
      <c r="DK4" s="586" t="s">
        <v>591</v>
      </c>
      <c r="DL4" s="586" t="s">
        <v>592</v>
      </c>
      <c r="DM4" s="586" t="s">
        <v>593</v>
      </c>
      <c r="DN4" s="586" t="s">
        <v>594</v>
      </c>
      <c r="DO4" s="586" t="s">
        <v>595</v>
      </c>
      <c r="DP4" s="586" t="s">
        <v>596</v>
      </c>
      <c r="DQ4" s="586" t="s">
        <v>597</v>
      </c>
      <c r="DR4" s="586" t="s">
        <v>598</v>
      </c>
      <c r="DS4" s="586" t="s">
        <v>599</v>
      </c>
      <c r="DT4" s="586" t="s">
        <v>600</v>
      </c>
      <c r="DU4" s="586" t="s">
        <v>601</v>
      </c>
      <c r="DV4" s="586" t="s">
        <v>602</v>
      </c>
      <c r="DW4" s="586" t="s">
        <v>603</v>
      </c>
      <c r="DX4" s="586" t="s">
        <v>604</v>
      </c>
      <c r="DY4" s="586" t="s">
        <v>605</v>
      </c>
      <c r="DZ4" s="586" t="s">
        <v>606</v>
      </c>
      <c r="EA4" s="586" t="s">
        <v>607</v>
      </c>
      <c r="EB4" s="586" t="s">
        <v>608</v>
      </c>
      <c r="EC4" s="586" t="s">
        <v>609</v>
      </c>
      <c r="ED4" s="586" t="s">
        <v>610</v>
      </c>
      <c r="EE4" s="586" t="s">
        <v>611</v>
      </c>
      <c r="EF4" s="586" t="s">
        <v>612</v>
      </c>
      <c r="EG4" s="586" t="s">
        <v>613</v>
      </c>
      <c r="EH4" s="586" t="s">
        <v>614</v>
      </c>
      <c r="EI4" s="586" t="s">
        <v>615</v>
      </c>
      <c r="EJ4" s="586" t="s">
        <v>616</v>
      </c>
      <c r="EK4" s="157" t="s">
        <v>617</v>
      </c>
      <c r="EL4" s="157" t="s">
        <v>618</v>
      </c>
      <c r="EM4" s="157" t="s">
        <v>619</v>
      </c>
      <c r="EN4" s="157" t="s">
        <v>620</v>
      </c>
      <c r="EO4" s="157" t="s">
        <v>621</v>
      </c>
      <c r="EP4" s="157" t="s">
        <v>622</v>
      </c>
      <c r="EQ4" s="157" t="s">
        <v>623</v>
      </c>
      <c r="ER4" s="157" t="s">
        <v>624</v>
      </c>
      <c r="ES4" s="157" t="s">
        <v>625</v>
      </c>
      <c r="ET4" s="157" t="s">
        <v>626</v>
      </c>
      <c r="EU4" s="157" t="s">
        <v>627</v>
      </c>
      <c r="EV4" s="157" t="s">
        <v>628</v>
      </c>
      <c r="EW4" s="157" t="s">
        <v>629</v>
      </c>
      <c r="EX4" s="157" t="s">
        <v>630</v>
      </c>
      <c r="EY4" s="157" t="s">
        <v>631</v>
      </c>
      <c r="EZ4" s="157" t="s">
        <v>632</v>
      </c>
      <c r="FA4" s="157" t="s">
        <v>633</v>
      </c>
      <c r="FB4" s="157" t="s">
        <v>634</v>
      </c>
      <c r="FC4" s="157" t="s">
        <v>635</v>
      </c>
      <c r="FD4" s="157" t="s">
        <v>636</v>
      </c>
      <c r="FE4" s="157" t="s">
        <v>637</v>
      </c>
      <c r="FF4" s="157" t="s">
        <v>638</v>
      </c>
      <c r="FG4" s="157" t="s">
        <v>639</v>
      </c>
      <c r="FH4" s="157" t="s">
        <v>640</v>
      </c>
      <c r="FI4" s="157" t="s">
        <v>641</v>
      </c>
      <c r="FJ4" s="157" t="s">
        <v>642</v>
      </c>
      <c r="FK4" s="157" t="s">
        <v>643</v>
      </c>
      <c r="FL4" s="157" t="s">
        <v>644</v>
      </c>
      <c r="FM4" s="157" t="s">
        <v>645</v>
      </c>
      <c r="FN4" s="157" t="s">
        <v>646</v>
      </c>
      <c r="FO4" s="157" t="s">
        <v>647</v>
      </c>
      <c r="FP4" s="157" t="s">
        <v>648</v>
      </c>
      <c r="FQ4" s="157" t="s">
        <v>649</v>
      </c>
      <c r="FR4" s="157" t="s">
        <v>650</v>
      </c>
      <c r="FS4" s="157" t="s">
        <v>651</v>
      </c>
      <c r="FT4" s="157" t="s">
        <v>652</v>
      </c>
      <c r="FU4" s="157" t="s">
        <v>653</v>
      </c>
      <c r="FV4" s="157" t="s">
        <v>654</v>
      </c>
      <c r="FW4" s="157" t="s">
        <v>655</v>
      </c>
      <c r="FX4" s="157" t="s">
        <v>656</v>
      </c>
      <c r="FY4" s="172" t="s">
        <v>657</v>
      </c>
      <c r="FZ4" s="172" t="s">
        <v>658</v>
      </c>
      <c r="GA4" s="157" t="s">
        <v>659</v>
      </c>
      <c r="GB4" s="157" t="s">
        <v>660</v>
      </c>
      <c r="GC4" s="173" t="s">
        <v>661</v>
      </c>
      <c r="GD4" s="173" t="s">
        <v>662</v>
      </c>
      <c r="GE4" s="173" t="s">
        <v>663</v>
      </c>
      <c r="GF4" s="173" t="s">
        <v>664</v>
      </c>
      <c r="GG4" s="173" t="s">
        <v>665</v>
      </c>
      <c r="GH4" s="173" t="s">
        <v>666</v>
      </c>
      <c r="GI4" s="173" t="s">
        <v>667</v>
      </c>
      <c r="GJ4" s="173" t="s">
        <v>668</v>
      </c>
      <c r="GK4" s="175" t="s">
        <v>669</v>
      </c>
      <c r="GL4" s="175" t="s">
        <v>670</v>
      </c>
      <c r="GM4" s="175" t="s">
        <v>671</v>
      </c>
      <c r="GN4" s="173">
        <v>2015</v>
      </c>
      <c r="GO4" s="173">
        <v>2016</v>
      </c>
      <c r="GP4" s="173">
        <v>2017</v>
      </c>
      <c r="GQ4" s="173">
        <v>2018</v>
      </c>
      <c r="GR4" s="173">
        <v>2019</v>
      </c>
      <c r="GS4" s="173">
        <v>2020</v>
      </c>
      <c r="GT4" s="173">
        <v>2021</v>
      </c>
      <c r="GU4" s="173">
        <v>2022</v>
      </c>
      <c r="GV4" s="173">
        <v>2023</v>
      </c>
      <c r="GW4" s="173">
        <v>2024</v>
      </c>
      <c r="GX4" s="175">
        <v>2025</v>
      </c>
      <c r="GY4" s="656" t="s">
        <v>672</v>
      </c>
      <c r="GZ4" s="656"/>
    </row>
    <row r="5" spans="1:256" s="146" customFormat="1" ht="20.100000000000001" customHeight="1">
      <c r="A5" s="660"/>
      <c r="B5" s="159"/>
      <c r="C5" s="160"/>
      <c r="D5" s="73">
        <v>65.885483487004095</v>
      </c>
      <c r="E5" s="73">
        <v>68.251105271614307</v>
      </c>
      <c r="F5" s="161" t="s">
        <v>23</v>
      </c>
      <c r="G5" s="662" t="s">
        <v>673</v>
      </c>
      <c r="H5" s="662"/>
      <c r="I5" s="440">
        <f>[1]Malaysia!K2917</f>
        <v>99.035337863352396</v>
      </c>
      <c r="J5" s="440">
        <f>[1]Malaysia!L2917</f>
        <v>89.0045215452528</v>
      </c>
      <c r="K5" s="440">
        <f>[1]Malaysia!M2917</f>
        <v>99.182022234858096</v>
      </c>
      <c r="L5" s="440">
        <f>[1]Malaysia!N2917</f>
        <v>97.006731047430193</v>
      </c>
      <c r="M5" s="440">
        <f>[1]Malaysia!O2917</f>
        <v>99.450913674730998</v>
      </c>
      <c r="N5" s="440">
        <f>[1]Malaysia!P2917</f>
        <v>102.564631614871</v>
      </c>
      <c r="O5" s="440">
        <f>[1]Malaysia!Q2917</f>
        <v>100.570495478425</v>
      </c>
      <c r="P5" s="440">
        <f>[1]Malaysia!R2917</f>
        <v>100.38914054396299</v>
      </c>
      <c r="Q5" s="440">
        <f>[1]Malaysia!S2917</f>
        <v>103.401118653913</v>
      </c>
      <c r="R5" s="440">
        <f>[1]Malaysia!T2917</f>
        <v>106.314535489129</v>
      </c>
      <c r="S5" s="440">
        <f>[1]Malaysia!U2917</f>
        <v>100.026279055746</v>
      </c>
      <c r="T5" s="440">
        <f>[1]Malaysia!V2917</f>
        <v>103.054799541839</v>
      </c>
      <c r="U5" s="440">
        <f>[1]Malaysia!W2917</f>
        <v>103.20468184134801</v>
      </c>
      <c r="V5" s="440">
        <f>[1]Malaysia!X2917</f>
        <v>92.880771302921005</v>
      </c>
      <c r="W5" s="440">
        <f>[1]Malaysia!Y2917</f>
        <v>103.694103537773</v>
      </c>
      <c r="X5" s="440">
        <f>[1]Malaysia!Z2917</f>
        <v>99.451696170036001</v>
      </c>
      <c r="Y5" s="440">
        <f>[1]Malaysia!AA2917</f>
        <v>103.139987590782</v>
      </c>
      <c r="Z5" s="440">
        <f>[1]Malaysia!AB2917</f>
        <v>107.148757909118</v>
      </c>
      <c r="AA5" s="440">
        <f>[1]Malaysia!AC2917</f>
        <v>104.26792786234699</v>
      </c>
      <c r="AB5" s="440">
        <f>[1]Malaysia!AD2917</f>
        <v>105.157764722243</v>
      </c>
      <c r="AC5" s="440">
        <f>[1]Malaysia!AE2917</f>
        <v>107.379794713525</v>
      </c>
      <c r="AD5" s="440">
        <f>[1]Malaysia!AF2917</f>
        <v>110.767574713106</v>
      </c>
      <c r="AE5" s="440">
        <f>[1]Malaysia!AG2917</f>
        <v>107.022596662438</v>
      </c>
      <c r="AF5" s="440">
        <f>[1]Malaysia!AH2917</f>
        <v>107.88308487884601</v>
      </c>
      <c r="AG5" s="440">
        <f>[1]Malaysia!AI2917</f>
        <v>108.256456659677</v>
      </c>
      <c r="AH5" s="440">
        <f>[1]Malaysia!AJ2917</f>
        <v>99.733721479052505</v>
      </c>
      <c r="AI5" s="440">
        <f>[1]Malaysia!AK2917</f>
        <v>109.50404034158601</v>
      </c>
      <c r="AJ5" s="440">
        <f>[1]Malaysia!AL2917</f>
        <v>105.908142659335</v>
      </c>
      <c r="AK5" s="440">
        <f>[1]Malaysia!AM2917</f>
        <v>110.562709905486</v>
      </c>
      <c r="AL5" s="440">
        <f>[1]Malaysia!AN2917</f>
        <v>111.82158016281601</v>
      </c>
      <c r="AM5" s="440">
        <f>[1]Malaysia!AO2917</f>
        <v>113.10438604251</v>
      </c>
      <c r="AN5" s="440">
        <f>[1]Malaysia!AP2917</f>
        <v>112.954868894697</v>
      </c>
      <c r="AO5" s="440">
        <f>[1]Malaysia!AQ2917</f>
        <v>113.669722727253</v>
      </c>
      <c r="AP5" s="440">
        <f>[1]Malaysia!AR2917</f>
        <v>115.470943123846</v>
      </c>
      <c r="AQ5" s="440">
        <f>[1]Malaysia!AS2917</f>
        <v>113.871453291861</v>
      </c>
      <c r="AR5" s="440">
        <f>[1]Malaysia!AT2917</f>
        <v>113.72016318302499</v>
      </c>
      <c r="AS5" s="440">
        <f>[1]Malaysia!AU2917</f>
        <v>115.720319861706</v>
      </c>
      <c r="AT5" s="440">
        <f>[1]Malaysia!AV2917</f>
        <v>104.428600772265</v>
      </c>
      <c r="AU5" s="440">
        <f>[1]Malaysia!AW2917</f>
        <v>114.008810108277</v>
      </c>
      <c r="AV5" s="440">
        <f>[1]Malaysia!AX2917</f>
        <v>111.561992076466</v>
      </c>
      <c r="AW5" s="440">
        <f>[1]Malaysia!AY2917</f>
        <v>115.140182195241</v>
      </c>
      <c r="AX5" s="440">
        <f>[1]Malaysia!AZ2917</f>
        <v>116.875097837333</v>
      </c>
      <c r="AY5" s="440">
        <f>[1]Malaysia!BA2917</f>
        <v>118.998813854048</v>
      </c>
      <c r="AZ5" s="440">
        <f>[1]Malaysia!BB2917</f>
        <v>117.789893891042</v>
      </c>
      <c r="BA5" s="440">
        <f>[1]Malaysia!BC2917</f>
        <v>119.123086573043</v>
      </c>
      <c r="BB5" s="440">
        <f>[1]Malaysia!BD2917</f>
        <v>121.673695843115</v>
      </c>
      <c r="BC5" s="440">
        <f>[1]Malaysia!BE2917</f>
        <v>118.07452392486</v>
      </c>
      <c r="BD5" s="440">
        <f>[1]Malaysia!BF2917</f>
        <v>118.67555222509201</v>
      </c>
      <c r="BE5" s="440">
        <f>[1]Malaysia!BG2917</f>
        <v>120.55013656967201</v>
      </c>
      <c r="BF5" s="440">
        <f>[1]Malaysia!BH2917</f>
        <v>108.307751338694</v>
      </c>
      <c r="BG5" s="440">
        <f>[1]Malaysia!BI2917</f>
        <v>118.705495390699</v>
      </c>
      <c r="BH5" s="440">
        <f>[1]Malaysia!BJ2917</f>
        <v>116.372043698811</v>
      </c>
      <c r="BI5" s="440">
        <f>[1]Malaysia!BK2917</f>
        <v>119.925930240564</v>
      </c>
      <c r="BJ5" s="440">
        <f>[1]Malaysia!BL2917</f>
        <v>121.353881589872</v>
      </c>
      <c r="BK5" s="440">
        <f>[1]Malaysia!BM2917</f>
        <v>123.77636578318599</v>
      </c>
      <c r="BL5" s="440">
        <f>[1]Malaysia!BN2917</f>
        <v>121.98144061953199</v>
      </c>
      <c r="BM5" s="440">
        <f>[1]Malaysia!BO2917</f>
        <v>122.083236885456</v>
      </c>
      <c r="BN5" s="440">
        <f>[1]Malaysia!BP2917</f>
        <v>124.50864761811</v>
      </c>
      <c r="BO5" s="440">
        <f>[1]Malaysia!BQ2917</f>
        <v>121.261563065316</v>
      </c>
      <c r="BP5" s="440">
        <f>[1]Malaysia!BR2917</f>
        <v>122.71565696152901</v>
      </c>
      <c r="BQ5" s="440">
        <f>[1]Malaysia!BS2917</f>
        <v>123.149551053693</v>
      </c>
      <c r="BR5" s="440">
        <f>[1]Malaysia!BT2917</f>
        <v>115.001076394226</v>
      </c>
      <c r="BS5" s="440">
        <f>[1]Malaysia!BU2917</f>
        <v>113.80522984892499</v>
      </c>
      <c r="BT5" s="440">
        <f>[1]Malaysia!BV2917</f>
        <v>73.110305255289802</v>
      </c>
      <c r="BU5" s="440">
        <f>[1]Malaysia!BW2917</f>
        <v>92.795115919226504</v>
      </c>
      <c r="BV5" s="440">
        <f>[1]Malaysia!BX2917</f>
        <v>127.09671489624699</v>
      </c>
      <c r="BW5" s="440">
        <f>[1]Malaysia!BY2917</f>
        <v>127.397199038369</v>
      </c>
      <c r="BX5" s="440">
        <f>[1]Malaysia!BZ2917</f>
        <v>124.683761015694</v>
      </c>
      <c r="BY5" s="440">
        <f>[1]Malaysia!CA2917</f>
        <v>127.29804444443501</v>
      </c>
      <c r="BZ5" s="440">
        <f>[1]Malaysia!CB2917</f>
        <v>127.44178949406</v>
      </c>
      <c r="CA5" s="440">
        <f>[1]Malaysia!CC2917</f>
        <v>123.726909198</v>
      </c>
      <c r="CB5" s="440">
        <f>[1]Malaysia!CD2917</f>
        <v>127.771281207095</v>
      </c>
      <c r="CC5" s="440">
        <f>[1]Malaysia!CE2917</f>
        <v>127.511613749171</v>
      </c>
      <c r="CD5" s="440">
        <f>[1]Malaysia!CF2917</f>
        <v>120.125657665218</v>
      </c>
      <c r="CE5" s="440">
        <f>[1]Malaysia!CG2917</f>
        <v>128.28519793201201</v>
      </c>
      <c r="CF5" s="440">
        <f>[1]Malaysia!CH2917</f>
        <v>122.82996172265401</v>
      </c>
      <c r="CG5" s="440">
        <f>[1]Malaysia!CI2917</f>
        <v>120.42472838575</v>
      </c>
      <c r="CH5" s="440">
        <f>[1]Malaysia!CJ2917</f>
        <v>126.881346087965</v>
      </c>
      <c r="CI5" s="440">
        <f>[1]Malaysia!CK2917</f>
        <v>119.111910199466</v>
      </c>
      <c r="CJ5" s="440">
        <f>[1]Malaysia!CL2917</f>
        <v>125.420041036795</v>
      </c>
      <c r="CK5" s="440">
        <f>[1]Malaysia!CM2917</f>
        <v>132.32854515193199</v>
      </c>
      <c r="CL5" s="440">
        <f>[1]Malaysia!CN2917</f>
        <v>137.619705305152</v>
      </c>
      <c r="CM5" s="440">
        <f>[1]Malaysia!CO2917</f>
        <v>137.719976434134</v>
      </c>
      <c r="CN5" s="440">
        <f>[1]Malaysia!CP2917</f>
        <v>138.45694673636001</v>
      </c>
      <c r="CO5" s="440">
        <f>[1]Malaysia!CQ2917</f>
        <v>136.141679762629</v>
      </c>
      <c r="CP5" s="440">
        <f>[1]Malaysia!CR2917</f>
        <v>126.38587570078199</v>
      </c>
      <c r="CQ5" s="440">
        <f>[1]Malaysia!CS2917</f>
        <v>137.17219024079401</v>
      </c>
      <c r="CR5" s="440">
        <f>[1]Malaysia!CT2917</f>
        <v>130.430833576179</v>
      </c>
      <c r="CS5" s="440">
        <f>[1]Malaysia!CU2917</f>
        <v>128.77236886115301</v>
      </c>
      <c r="CT5" s="440">
        <f>[1]Malaysia!CV2917</f>
        <v>145.197311898511</v>
      </c>
      <c r="CU5" s="440">
        <f>[1]Malaysia!CW2917</f>
        <v>136.87814567556299</v>
      </c>
      <c r="CV5" s="440">
        <f>[1]Malaysia!CX2917</f>
        <v>144.496327554076</v>
      </c>
      <c r="CW5" s="440">
        <f>[1]Malaysia!CY2917</f>
        <v>146.10992703432601</v>
      </c>
      <c r="CX5" s="440">
        <f>[1]Malaysia!CZ2917</f>
        <v>143.414365519467</v>
      </c>
      <c r="CY5" s="440">
        <f>[1]Malaysia!DA2917</f>
        <v>144.381558334555</v>
      </c>
      <c r="CZ5" s="440">
        <f>[1]Malaysia!DB2917</f>
        <v>142.63600027152199</v>
      </c>
      <c r="DA5" s="440">
        <f>[1]Malaysia!DC2917</f>
        <v>137.94028020037501</v>
      </c>
      <c r="DB5" s="440">
        <f>[1]Malaysia!DD2917</f>
        <v>132.436040062524</v>
      </c>
      <c r="DC5" s="440">
        <f>[1]Malaysia!DE2917</f>
        <v>142.77362100794701</v>
      </c>
      <c r="DD5" s="440">
        <f>[1]Malaysia!DF2917</f>
        <v>126.48398844272999</v>
      </c>
      <c r="DE5" s="440">
        <f>[1]Malaysia!DG2917</f>
        <v>135.358809095407</v>
      </c>
      <c r="DF5" s="440">
        <f>[1]Malaysia!DH2917</f>
        <v>142.82281924873999</v>
      </c>
      <c r="DG5" s="440">
        <f>[1]Malaysia!DI2917</f>
        <v>136.61859203927801</v>
      </c>
      <c r="DH5" s="440">
        <f>[1]Malaysia!DJ2917</f>
        <v>143.61071581609701</v>
      </c>
      <c r="DI5" s="440">
        <f>[1]Malaysia!DK2917</f>
        <v>146.66398928447001</v>
      </c>
      <c r="DJ5" s="440">
        <f>[1]Malaysia!DL2917</f>
        <v>144.74558898719499</v>
      </c>
      <c r="DK5" s="440">
        <f>[1]Malaysia!DM2917</f>
        <v>144.304436071174</v>
      </c>
      <c r="DL5" s="440">
        <f>[1]Malaysia!DN2917</f>
        <v>140.597504689695</v>
      </c>
      <c r="DM5" s="440">
        <f>[1]Malaysia!DO2917</f>
        <v>143.064429434196</v>
      </c>
      <c r="DN5" s="440">
        <f>[1]Malaysia!DP2917</f>
        <v>134.08378443063501</v>
      </c>
      <c r="DO5" s="440">
        <f>[1]Malaysia!DQ2917</f>
        <v>144.63195642635401</v>
      </c>
      <c r="DP5" s="440">
        <f>[1]Malaysia!DR2917</f>
        <v>132.71813904000601</v>
      </c>
      <c r="DQ5" s="440">
        <f>[1]Malaysia!DS2917</f>
        <v>141.58810530063101</v>
      </c>
      <c r="DR5" s="440">
        <f>[1]Malaysia!DT2917</f>
        <v>150.207098758424</v>
      </c>
      <c r="DS5" s="440">
        <f>[1]Malaysia!DU2917</f>
        <v>147.19123605776301</v>
      </c>
      <c r="DT5" s="440">
        <f>[1]Malaysia!DV2917</f>
        <v>153.006321906756</v>
      </c>
      <c r="DU5" s="440">
        <f>[1]Malaysia!DW2917</f>
        <v>151.30284844746001</v>
      </c>
      <c r="DV5" s="440">
        <f>[1]Malaysia!DX2917</f>
        <v>149.47511773246401</v>
      </c>
      <c r="DW5" s="440">
        <f>[1]Malaysia!DY2917</f>
        <v>150.99472421203501</v>
      </c>
      <c r="DX5" s="440">
        <f>[1]Malaysia!DZ2917</f>
        <v>148.70046386660479</v>
      </c>
      <c r="DY5" s="440">
        <f>[1]Malaysia!EA2917</f>
        <v>148.41035776475599</v>
      </c>
      <c r="DZ5" s="440">
        <f>[1]Malaysia!EB2917</f>
        <v>140.45421122336799</v>
      </c>
      <c r="EA5" s="440">
        <f>[1]Malaysia!EC2917</f>
        <v>150.458044239354</v>
      </c>
      <c r="EB5" s="440">
        <f>[1]Malaysia!ED2917</f>
        <v>140.098794612407</v>
      </c>
      <c r="EC5" s="440">
        <f>[1]Malaysia!EE2917</f>
        <v>145.48298884808401</v>
      </c>
      <c r="ED5" s="440">
        <f>[1]Malaysia!EF2917</f>
        <v>155.56317125112</v>
      </c>
      <c r="EE5" s="440">
        <f>[1]Malaysia!EG2917</f>
        <v>153.604914102816</v>
      </c>
      <c r="EF5" s="440">
        <f>[1]Malaysia!EH2917</f>
        <v>157.229712531974</v>
      </c>
      <c r="EG5" s="440">
        <f>[1]Malaysia!EI2917</f>
        <v>158.82586755931158</v>
      </c>
      <c r="EH5" s="440" t="e">
        <f>[1]Malaysia!EJ2917</f>
        <v>#DIV/0!</v>
      </c>
      <c r="EI5" s="440" t="e">
        <f>[1]Malaysia!EK2917</f>
        <v>#DIV/0!</v>
      </c>
      <c r="EJ5" s="440" t="e">
        <f>[1]Malaysia!EL2917</f>
        <v>#DIV/0!</v>
      </c>
      <c r="EK5" s="440">
        <f>IFERROR(AVERAGE(I5:K5)," ")</f>
        <v>95.740627214487759</v>
      </c>
      <c r="EL5" s="440">
        <f>IFERROR(AVERAGE(L5:N5)," ")</f>
        <v>99.67409211234407</v>
      </c>
      <c r="EM5" s="440">
        <f>IFERROR(AVERAGE(O5:Q5)," ")</f>
        <v>101.45358489210032</v>
      </c>
      <c r="EN5" s="440">
        <f>IFERROR(AVERAGE(R5:T5)," ")</f>
        <v>103.13187136223799</v>
      </c>
      <c r="EO5" s="440">
        <f>IFERROR(AVERAGE(U5:W5)," ")</f>
        <v>99.926518894014009</v>
      </c>
      <c r="EP5" s="440">
        <f>IFERROR(AVERAGE(X5:Z5)," ")</f>
        <v>103.24681388997867</v>
      </c>
      <c r="EQ5" s="440">
        <f>IFERROR(AVERAGE(AA5:AC5)," ")</f>
        <v>105.60182909937167</v>
      </c>
      <c r="ER5" s="440">
        <f>IFERROR(AVERAGE(AD5:AF5)," ")</f>
        <v>108.55775208479668</v>
      </c>
      <c r="ES5" s="440">
        <f>IFERROR(AVERAGE(AG5:AI5)," ")</f>
        <v>105.83140616010517</v>
      </c>
      <c r="ET5" s="440">
        <f>IFERROR(AVERAGE(AJ5:AL5)," ")</f>
        <v>109.43081090921233</v>
      </c>
      <c r="EU5" s="440">
        <f>IFERROR(AVERAGE(AM5:AO5)," ")</f>
        <v>113.24299255481999</v>
      </c>
      <c r="EV5" s="440">
        <f>IFERROR(AVERAGE(AP5:AR5)," ")</f>
        <v>114.35418653291067</v>
      </c>
      <c r="EW5" s="440">
        <f>IFERROR(AVERAGE(AS5:AU5)," ")</f>
        <v>111.38591024741599</v>
      </c>
      <c r="EX5" s="440">
        <f>IFERROR(AVERAGE(AV5:AX5)," ")</f>
        <v>114.52575736967999</v>
      </c>
      <c r="EY5" s="440">
        <f>IFERROR(AVERAGE(AY5:BA5)," ")</f>
        <v>118.63726477271099</v>
      </c>
      <c r="EZ5" s="440">
        <f>IFERROR(AVERAGE(BB5:BD5)," ")</f>
        <v>119.47459066435567</v>
      </c>
      <c r="FA5" s="440">
        <f>IFERROR(AVERAGE(BE5:BG5)," ")</f>
        <v>115.85446109968835</v>
      </c>
      <c r="FB5" s="440">
        <f>IFERROR(AVERAGE(BH5:BJ5)," ")</f>
        <v>119.21728517641566</v>
      </c>
      <c r="FC5" s="440">
        <f>IFERROR(AVERAGE(BK5:BM5)," ")</f>
        <v>122.61368109605799</v>
      </c>
      <c r="FD5" s="440">
        <f>IFERROR(AVERAGE(BN5:BP5)," ")</f>
        <v>122.82862254831834</v>
      </c>
      <c r="FE5" s="440">
        <f>IFERROR(AVERAGE(BQ5:BS5)," ")</f>
        <v>117.31861909894799</v>
      </c>
      <c r="FF5" s="440">
        <f>IFERROR(AVERAGE(BT5:BV5)," ")</f>
        <v>97.667378690254438</v>
      </c>
      <c r="FG5" s="440">
        <f>IFERROR(AVERAGE(BW5:BY5)," ")</f>
        <v>126.459668166166</v>
      </c>
      <c r="FH5" s="440">
        <f>IFERROR(AVERAGE(BZ5:CB5)," ")</f>
        <v>126.31332663305166</v>
      </c>
      <c r="FI5" s="440">
        <f t="shared" ref="FI5:FI36" si="0">IFERROR(AVERAGE(CC5:CE5)," ")</f>
        <v>125.30748978213369</v>
      </c>
      <c r="FJ5" s="440">
        <f t="shared" ref="FJ5:FJ36" si="1">IFERROR(AVERAGE(CF5:CH5)," ")</f>
        <v>123.37867873212299</v>
      </c>
      <c r="FK5" s="440">
        <f t="shared" ref="FK5:FK36" si="2">IFERROR(AVERAGE(CI5:CK5)," ")</f>
        <v>125.62016546273099</v>
      </c>
      <c r="FL5" s="440">
        <f t="shared" ref="FL5:FL36" si="3">IFERROR(AVERAGE(CL5:CN5)," ")</f>
        <v>137.93220949188199</v>
      </c>
      <c r="FM5" s="440">
        <f>IFERROR(AVERAGE(CO5:CQ5)," ")</f>
        <v>133.23324856806832</v>
      </c>
      <c r="FN5" s="440">
        <f t="shared" ref="FN5:FN36" si="4">IFERROR(AVERAGE(CR5:CT5)," ")</f>
        <v>134.80017144528099</v>
      </c>
      <c r="FO5" s="440">
        <f t="shared" ref="FO5:FO36" si="5">IFERROR(AVERAGE(CU5:CW5)," ")</f>
        <v>142.49480008798832</v>
      </c>
      <c r="FP5" s="440">
        <f t="shared" ref="FP5:FP36" si="6">IFERROR(AVERAGE(CX5:CZ5)," ")</f>
        <v>143.477308041848</v>
      </c>
      <c r="FQ5" s="440">
        <f>IFERROR(AVERAGE(DA5:DC5)," ")</f>
        <v>137.71664709028201</v>
      </c>
      <c r="FR5" s="440">
        <f>IFERROR(AVERAGE(DD5:DF5)," ")</f>
        <v>134.88853892895898</v>
      </c>
      <c r="FS5" s="440">
        <f>IFERROR(AVERAGE(DG5:DI5)," ")</f>
        <v>142.29776571328168</v>
      </c>
      <c r="FT5" s="440">
        <f>IFERROR(AVERAGE(DJ5:DL5)," ")</f>
        <v>143.21584324935466</v>
      </c>
      <c r="FU5" s="440">
        <f>IFERROR(AVERAGE(DM5:DO5)," ")</f>
        <v>140.59339009706167</v>
      </c>
      <c r="FV5" s="440">
        <f>IFERROR(AVERAGE(DP5:DR5)," ")</f>
        <v>141.50444769968701</v>
      </c>
      <c r="FW5" s="440">
        <f>IFERROR(AVERAGE(DS5:DU5)," ")</f>
        <v>150.50013547065967</v>
      </c>
      <c r="FX5" s="440">
        <f>IFERROR(AVERAGE(DV5:DX5)," ")</f>
        <v>149.72343527036796</v>
      </c>
      <c r="FY5" s="440">
        <f>IFERROR(AVERAGE(DY5:EA5)," ")</f>
        <v>146.44087107582598</v>
      </c>
      <c r="FZ5" s="440">
        <f>IFERROR(AVERAGE(EB5:ED5)," ")</f>
        <v>147.04831823720369</v>
      </c>
      <c r="GA5" s="440">
        <f>IFERROR(AVERAGE(EE5:EG5)," ")</f>
        <v>156.55349806470051</v>
      </c>
      <c r="GB5" s="440" t="str">
        <f>IFERROR(AVERAGE(EH5:EJ5)," ")</f>
        <v xml:space="preserve"> </v>
      </c>
      <c r="GC5" s="440">
        <f>IFERROR(AVERAGE(I5:Q5)," ")</f>
        <v>98.956101406310722</v>
      </c>
      <c r="GD5" s="440">
        <f>IFERROR(AVERAGE(U5:AC5)," ")</f>
        <v>102.92505396112144</v>
      </c>
      <c r="GE5" s="440">
        <f>IFERROR(AVERAGE(AG5:AO5)," ")</f>
        <v>109.50173654137916</v>
      </c>
      <c r="GF5" s="440">
        <f>IFERROR(AVERAGE(AS5:BA5)," ")</f>
        <v>114.84964412993567</v>
      </c>
      <c r="GG5" s="440">
        <f>IFERROR(AVERAGE(BE5:BM5)," ")</f>
        <v>119.22847579072067</v>
      </c>
      <c r="GH5" s="440">
        <f>IFERROR(AVERAGE(BQ5:BY5)," ")</f>
        <v>113.81522198512282</v>
      </c>
      <c r="GI5" s="440">
        <f>IFERROR(AVERAGE(CC5:CK5)," ")</f>
        <v>124.76877799232923</v>
      </c>
      <c r="GJ5" s="440">
        <f>IFERROR(AVERAGE(CO5:CW5)," ")</f>
        <v>136.84274003377925</v>
      </c>
      <c r="GK5" s="440">
        <f>IFERROR(AVERAGE(DA5:DI5)," ")</f>
        <v>138.3009839108409</v>
      </c>
      <c r="GL5" s="440">
        <f>IFERROR(AVERAGE(DM5:DU5)," ")</f>
        <v>144.19932442246943</v>
      </c>
      <c r="GM5" s="440">
        <f>IFERROR(AVERAGE(DY5:EG5)," ")</f>
        <v>150.01422912591005</v>
      </c>
      <c r="GN5" s="440">
        <f t="shared" ref="GN5:GN36" si="7">IFERROR(AVERAGE(I5:T5)," ")</f>
        <v>100.00004389529254</v>
      </c>
      <c r="GO5" s="440">
        <f t="shared" ref="GO5:GO36" si="8">IFERROR(AVERAGE(U5:AF5)," ")</f>
        <v>104.33322849204023</v>
      </c>
      <c r="GP5" s="440">
        <f t="shared" ref="GP5:GP36" si="9">IFERROR(AVERAGE(AG5:AR5)," ")</f>
        <v>110.71484903926203</v>
      </c>
      <c r="GQ5" s="440">
        <f t="shared" ref="GQ5:GQ36" si="10">IFERROR(AVERAGE(AS5:BD5)," ")</f>
        <v>116.00588076354065</v>
      </c>
      <c r="GR5" s="440">
        <f t="shared" ref="GR5:GR36" si="11">IFERROR(AVERAGE(BE5:BP5)," ")</f>
        <v>120.12851248012009</v>
      </c>
      <c r="GS5" s="440">
        <f t="shared" ref="GS5:GS36" si="12">IFERROR(AVERAGE(BQ5:CB5)," ")</f>
        <v>116.93974814710502</v>
      </c>
      <c r="GT5" s="440">
        <f t="shared" ref="GT5:GT36" si="13">IFERROR(AVERAGE(CC5:CN5)," ")</f>
        <v>128.05963586721739</v>
      </c>
      <c r="GU5" s="440">
        <f>IFERROR(AVERAGE(CO5:CZ5)," ")</f>
        <v>138.50138203579641</v>
      </c>
      <c r="GV5" s="440">
        <f>IFERROR(AVERAGE(DA5:DL5)," ")</f>
        <v>139.52969874546932</v>
      </c>
      <c r="GW5" s="440">
        <f>IFERROR(AVERAGE(DM5:DX5)," ")</f>
        <v>145.58035213444407</v>
      </c>
      <c r="GX5" s="441" t="str">
        <f>IFERROR(AVERAGE(DY5:EJ5)," ")</f>
        <v xml:space="preserve"> </v>
      </c>
      <c r="GY5" s="663" t="s">
        <v>674</v>
      </c>
      <c r="GZ5" s="663"/>
      <c r="HA5" s="178">
        <f>GJ5/GG5*100-100</f>
        <v>14.773538054765154</v>
      </c>
      <c r="HB5" s="449" t="s">
        <v>675</v>
      </c>
      <c r="HD5" s="178"/>
      <c r="HG5" s="183" t="s">
        <v>676</v>
      </c>
    </row>
    <row r="6" spans="1:256" s="34" customFormat="1" ht="20.100000000000001" customHeight="1">
      <c r="A6" s="660"/>
      <c r="B6" s="587" t="s">
        <v>677</v>
      </c>
      <c r="C6" s="162">
        <v>5.73348230521683</v>
      </c>
      <c r="D6" s="77">
        <v>7.3680431598460503</v>
      </c>
      <c r="E6" s="77">
        <v>8.5516978063494804</v>
      </c>
      <c r="F6" s="163"/>
      <c r="G6" s="657" t="s">
        <v>678</v>
      </c>
      <c r="H6" s="657"/>
      <c r="I6" s="441">
        <f>[1]Malaysia!K2907</f>
        <v>90.5966780170059</v>
      </c>
      <c r="J6" s="441">
        <f>[1]Malaysia!L2907</f>
        <v>80.899412068312103</v>
      </c>
      <c r="K6" s="441">
        <f>[1]Malaysia!M2907</f>
        <v>92.651038645608097</v>
      </c>
      <c r="L6" s="441">
        <f>[1]Malaysia!N2907</f>
        <v>101.74549316020099</v>
      </c>
      <c r="M6" s="441">
        <f>[1]Malaysia!O2907</f>
        <v>102.515199045156</v>
      </c>
      <c r="N6" s="441">
        <f>[1]Malaysia!P2907</f>
        <v>105.25339370730499</v>
      </c>
      <c r="O6" s="441">
        <f>[1]Malaysia!Q2907</f>
        <v>98.905755302992105</v>
      </c>
      <c r="P6" s="441">
        <f>[1]Malaysia!R2907</f>
        <v>111.03777033232301</v>
      </c>
      <c r="Q6" s="441">
        <f>[1]Malaysia!S2907</f>
        <v>107.221490578586</v>
      </c>
      <c r="R6" s="441">
        <f>[1]Malaysia!T2907</f>
        <v>109.265337257883</v>
      </c>
      <c r="S6" s="441">
        <f>[1]Malaysia!U2907</f>
        <v>101.683139944689</v>
      </c>
      <c r="T6" s="441">
        <f>[1]Malaysia!V2907</f>
        <v>98.225291939939297</v>
      </c>
      <c r="U6" s="441">
        <f>[1]Malaysia!W2907</f>
        <v>93.736334175940101</v>
      </c>
      <c r="V6" s="441">
        <f>[1]Malaysia!X2907</f>
        <v>85.564216450805702</v>
      </c>
      <c r="W6" s="441">
        <f>[1]Malaysia!Y2907</f>
        <v>100.96919691068599</v>
      </c>
      <c r="X6" s="441">
        <f>[1]Malaysia!Z2907</f>
        <v>94.964371012529099</v>
      </c>
      <c r="Y6" s="441">
        <f>[1]Malaysia!AA2907</f>
        <v>98.2867181332835</v>
      </c>
      <c r="Z6" s="441">
        <f>[1]Malaysia!AB2907</f>
        <v>98.328020318504798</v>
      </c>
      <c r="AA6" s="441">
        <f>[1]Malaysia!AC2907</f>
        <v>103.033020187714</v>
      </c>
      <c r="AB6" s="441">
        <f>[1]Malaysia!AD2907</f>
        <v>109.974511065732</v>
      </c>
      <c r="AC6" s="441">
        <f>[1]Malaysia!AE2907</f>
        <v>106.796156003127</v>
      </c>
      <c r="AD6" s="441">
        <f>[1]Malaysia!AF2907</f>
        <v>112.72395092913899</v>
      </c>
      <c r="AE6" s="441">
        <f>[1]Malaysia!AG2907</f>
        <v>113.55149189448601</v>
      </c>
      <c r="AF6" s="441">
        <f>[1]Malaysia!AH2907</f>
        <v>107.58317683864099</v>
      </c>
      <c r="AG6" s="441">
        <f>[1]Malaysia!AI2907</f>
        <v>101.22495001754901</v>
      </c>
      <c r="AH6" s="441">
        <f>[1]Malaysia!AJ2907</f>
        <v>98.790068313205694</v>
      </c>
      <c r="AI6" s="441">
        <f>[1]Malaysia!AK2907</f>
        <v>105.21521298826499</v>
      </c>
      <c r="AJ6" s="441">
        <f>[1]Malaysia!AL2907</f>
        <v>109.51253702404099</v>
      </c>
      <c r="AK6" s="441">
        <f>[1]Malaysia!AM2907</f>
        <v>110.588521855799</v>
      </c>
      <c r="AL6" s="441">
        <f>[1]Malaysia!AN2907</f>
        <v>105.17441324262801</v>
      </c>
      <c r="AM6" s="441">
        <f>[1]Malaysia!AO2907</f>
        <v>124.24494099059</v>
      </c>
      <c r="AN6" s="441">
        <f>[1]Malaysia!AP2907</f>
        <v>120.081242924851</v>
      </c>
      <c r="AO6" s="441">
        <f>[1]Malaysia!AQ2907</f>
        <v>115.879690868563</v>
      </c>
      <c r="AP6" s="441">
        <f>[1]Malaysia!AR2907</f>
        <v>120.163114289506</v>
      </c>
      <c r="AQ6" s="441">
        <f>[1]Malaysia!AS2907</f>
        <v>121.87508561012</v>
      </c>
      <c r="AR6" s="441">
        <f>[1]Malaysia!AT2907</f>
        <v>125.177615427003</v>
      </c>
      <c r="AS6" s="441">
        <f>[1]Malaysia!AU2907</f>
        <v>117.512548223607</v>
      </c>
      <c r="AT6" s="441">
        <f>[1]Malaysia!AV2907</f>
        <v>100.881708472326</v>
      </c>
      <c r="AU6" s="441">
        <f>[1]Malaysia!AW2907</f>
        <v>111.56948481673901</v>
      </c>
      <c r="AV6" s="441">
        <f>[1]Malaysia!AX2907</f>
        <v>114.569803700671</v>
      </c>
      <c r="AW6" s="441">
        <f>[1]Malaysia!AY2907</f>
        <v>114.285402149593</v>
      </c>
      <c r="AX6" s="441">
        <f>[1]Malaysia!AZ2907</f>
        <v>108.832898757603</v>
      </c>
      <c r="AY6" s="441">
        <f>[1]Malaysia!BA2907</f>
        <v>120.692257758672</v>
      </c>
      <c r="AZ6" s="441">
        <f>[1]Malaysia!BB2907</f>
        <v>122.611898374584</v>
      </c>
      <c r="BA6" s="441">
        <f>[1]Malaysia!BC2907</f>
        <v>123.89002378517399</v>
      </c>
      <c r="BB6" s="441">
        <f>[1]Malaysia!BD2907</f>
        <v>123.297369945688</v>
      </c>
      <c r="BC6" s="441">
        <f>[1]Malaysia!BE2907</f>
        <v>119.779740587297</v>
      </c>
      <c r="BD6" s="441">
        <f>[1]Malaysia!BF2907</f>
        <v>123.76084032397</v>
      </c>
      <c r="BE6" s="441">
        <f>[1]Malaysia!BG2907</f>
        <v>120.60816750113401</v>
      </c>
      <c r="BF6" s="441">
        <f>[1]Malaysia!BH2907</f>
        <v>107.276892732664</v>
      </c>
      <c r="BG6" s="441">
        <f>[1]Malaysia!BI2907</f>
        <v>119.127825370325</v>
      </c>
      <c r="BH6" s="441">
        <f>[1]Malaysia!BJ2907</f>
        <v>119.432668898508</v>
      </c>
      <c r="BI6" s="441">
        <f>[1]Malaysia!BK2907</f>
        <v>119.367534863739</v>
      </c>
      <c r="BJ6" s="441">
        <f>[1]Malaysia!BL2907</f>
        <v>112.98808195558701</v>
      </c>
      <c r="BK6" s="441">
        <f>[1]Malaysia!BM2907</f>
        <v>121.604635163322</v>
      </c>
      <c r="BL6" s="441">
        <f>[1]Malaysia!BN2907</f>
        <v>125.50841887436</v>
      </c>
      <c r="BM6" s="441">
        <f>[1]Malaysia!BO2907</f>
        <v>125.775115076349</v>
      </c>
      <c r="BN6" s="441">
        <f>[1]Malaysia!BP2907</f>
        <v>124.33068945218</v>
      </c>
      <c r="BO6" s="441">
        <f>[1]Malaysia!BQ2907</f>
        <v>122.44029041241799</v>
      </c>
      <c r="BP6" s="441">
        <f>[1]Malaysia!BR2907</f>
        <v>124.455679039912</v>
      </c>
      <c r="BQ6" s="441">
        <f>[1]Malaysia!BS2907</f>
        <v>113.94805136350099</v>
      </c>
      <c r="BR6" s="441">
        <f>[1]Malaysia!BT2907</f>
        <v>112.0252085322</v>
      </c>
      <c r="BS6" s="441">
        <f>[1]Malaysia!BU2907</f>
        <v>107.400077244071</v>
      </c>
      <c r="BT6" s="441">
        <f>[1]Malaysia!BV2907</f>
        <v>108.663592916914</v>
      </c>
      <c r="BU6" s="441">
        <f>[1]Malaysia!BW2907</f>
        <v>116.363026351785</v>
      </c>
      <c r="BV6" s="441">
        <f>[1]Malaysia!BX2907</f>
        <v>124.89646461009301</v>
      </c>
      <c r="BW6" s="441">
        <f>[1]Malaysia!BY2907</f>
        <v>129.307519592836</v>
      </c>
      <c r="BX6" s="441">
        <f>[1]Malaysia!BZ2907</f>
        <v>131.54625412534099</v>
      </c>
      <c r="BY6" s="441">
        <f>[1]Malaysia!CA2907</f>
        <v>131.91085115106401</v>
      </c>
      <c r="BZ6" s="441">
        <f>[1]Malaysia!CB2907</f>
        <v>120.09026800335</v>
      </c>
      <c r="CA6" s="441">
        <f>[1]Malaysia!CC2907</f>
        <v>111.74901969343</v>
      </c>
      <c r="CB6" s="441">
        <f>[1]Malaysia!CD2907</f>
        <v>114.575755331739</v>
      </c>
      <c r="CC6" s="441">
        <f>[1]Malaysia!CE2907</f>
        <v>113.987755396803</v>
      </c>
      <c r="CD6" s="441">
        <f>[1]Malaysia!CF2907</f>
        <v>103.737459883898</v>
      </c>
      <c r="CE6" s="441">
        <f>[1]Malaysia!CG2907</f>
        <v>115.16348715314901</v>
      </c>
      <c r="CF6" s="441">
        <f>[1]Malaysia!CH2907</f>
        <v>122.46294293279701</v>
      </c>
      <c r="CG6" s="441">
        <f>[1]Malaysia!CI2907</f>
        <v>117.212485857461</v>
      </c>
      <c r="CH6" s="441">
        <f>[1]Malaysia!CJ2907</f>
        <v>116.945712341454</v>
      </c>
      <c r="CI6" s="441">
        <f>[1]Malaysia!CK2907</f>
        <v>115.21924187032501</v>
      </c>
      <c r="CJ6" s="441">
        <f>[1]Malaysia!CL2907</f>
        <v>122.828828825434</v>
      </c>
      <c r="CK6" s="441">
        <f>[1]Malaysia!CM2907</f>
        <v>134.63461304295399</v>
      </c>
      <c r="CL6" s="441">
        <f>[1]Malaysia!CN2907</f>
        <v>131.30913839876601</v>
      </c>
      <c r="CM6" s="441">
        <f>[1]Malaysia!CO2907</f>
        <v>126.161696653836</v>
      </c>
      <c r="CN6" s="441">
        <f>[1]Malaysia!CP2907</f>
        <v>126.314234825375</v>
      </c>
      <c r="CO6" s="441">
        <f>[1]Malaysia!CQ2907</f>
        <v>121.59184123633599</v>
      </c>
      <c r="CP6" s="441">
        <f>[1]Malaysia!CR2907</f>
        <v>110.545569955017</v>
      </c>
      <c r="CQ6" s="441">
        <f>[1]Malaysia!CS2907</f>
        <v>119.889146702243</v>
      </c>
      <c r="CR6" s="441">
        <f>[1]Malaysia!CT2907</f>
        <v>127.692922494619</v>
      </c>
      <c r="CS6" s="441">
        <f>[1]Malaysia!CU2907</f>
        <v>122.670554208384</v>
      </c>
      <c r="CT6" s="441">
        <f>[1]Malaysia!CV2907</f>
        <v>126.063682776235</v>
      </c>
      <c r="CU6" s="441">
        <f>[1]Malaysia!CW2907</f>
        <v>128.13949033227499</v>
      </c>
      <c r="CV6" s="441">
        <f>[1]Malaysia!CX2907</f>
        <v>136.83787368773099</v>
      </c>
      <c r="CW6" s="441">
        <f>[1]Malaysia!CY2907</f>
        <v>141.30227442035601</v>
      </c>
      <c r="CX6" s="441">
        <f>[1]Malaysia!CZ2907</f>
        <v>133.54228342305601</v>
      </c>
      <c r="CY6" s="441">
        <f>[1]Malaysia!DA2907</f>
        <v>132.20901809204099</v>
      </c>
      <c r="CZ6" s="441">
        <f>[1]Malaysia!DB2907</f>
        <v>130.60076446198099</v>
      </c>
      <c r="DA6" s="441">
        <f>[1]Malaysia!DC2907</f>
        <v>126.998966065442</v>
      </c>
      <c r="DB6" s="441">
        <f>[1]Malaysia!DD2907</f>
        <v>122.033694743323</v>
      </c>
      <c r="DC6" s="441">
        <f>[1]Malaysia!DE2907</f>
        <v>129.03695296004199</v>
      </c>
      <c r="DD6" s="441">
        <f>[1]Malaysia!DF2907</f>
        <v>121.52568140155699</v>
      </c>
      <c r="DE6" s="441">
        <f>[1]Malaysia!DG2907</f>
        <v>136.957731891316</v>
      </c>
      <c r="DF6" s="441">
        <f>[1]Malaysia!DH2907</f>
        <v>129.71558699493499</v>
      </c>
      <c r="DG6" s="441">
        <f>[1]Malaysia!DI2907</f>
        <v>133.07524634176599</v>
      </c>
      <c r="DH6" s="441">
        <f>[1]Malaysia!DJ2907</f>
        <v>142.098459092459</v>
      </c>
      <c r="DI6" s="441">
        <f>[1]Malaysia!DK2907</f>
        <v>148.38639786208299</v>
      </c>
      <c r="DJ6" s="441">
        <f>[1]Malaysia!DL2907</f>
        <v>142.20963087090101</v>
      </c>
      <c r="DK6" s="441">
        <f>[1]Malaysia!DM2907</f>
        <v>143.92054489237199</v>
      </c>
      <c r="DL6" s="441">
        <f>[1]Malaysia!DN2907</f>
        <v>138.02205446696399</v>
      </c>
      <c r="DM6" s="441">
        <f>[1]Malaysia!DO2907</f>
        <v>132.824798209286</v>
      </c>
      <c r="DN6" s="441">
        <f>[1]Malaysia!DP2907</f>
        <v>119.437636578952</v>
      </c>
      <c r="DO6" s="441">
        <f>[1]Malaysia!DQ2907</f>
        <v>127.31402802279101</v>
      </c>
      <c r="DP6" s="441">
        <f>[1]Malaysia!DR2907</f>
        <v>127.484106930145</v>
      </c>
      <c r="DQ6" s="441">
        <f>[1]Malaysia!DS2907</f>
        <v>143.383647371801</v>
      </c>
      <c r="DR6" s="441">
        <f>[1]Malaysia!DT2907</f>
        <v>139.00661830942701</v>
      </c>
      <c r="DS6" s="441">
        <f>[1]Malaysia!DU2907</f>
        <v>147.29473042633501</v>
      </c>
      <c r="DT6" s="441">
        <f>[1]Malaysia!DV2907</f>
        <v>157.65914025091399</v>
      </c>
      <c r="DU6" s="441">
        <f>[1]Malaysia!DW2907</f>
        <v>154.11500397581301</v>
      </c>
      <c r="DV6" s="441">
        <f>[1]Malaysia!DX2907</f>
        <v>153.16241694919401</v>
      </c>
      <c r="DW6" s="441">
        <f>[1]Malaysia!DY2907</f>
        <v>151.393253755117</v>
      </c>
      <c r="DX6" s="441">
        <f>[1]Malaysia!DZ2907</f>
        <v>148.58728870772353</v>
      </c>
      <c r="DY6" s="441">
        <f>[1]Malaysia!EA2907</f>
        <v>142.139241565557</v>
      </c>
      <c r="DZ6" s="441">
        <f>[1]Malaysia!EB2907</f>
        <v>131.84027705541499</v>
      </c>
      <c r="EA6" s="441">
        <f>[1]Malaysia!EC2907</f>
        <v>137.15301248709699</v>
      </c>
      <c r="EB6" s="441">
        <f>[1]Malaysia!ED2907</f>
        <v>142.26448622903899</v>
      </c>
      <c r="EC6" s="441">
        <f>[1]Malaysia!EE2907</f>
        <v>159.25110510539801</v>
      </c>
      <c r="ED6" s="441">
        <f>[1]Malaysia!EF2907</f>
        <v>152.582554113958</v>
      </c>
      <c r="EE6" s="441">
        <f>[1]Malaysia!EG2907</f>
        <v>159.19143837007601</v>
      </c>
      <c r="EF6" s="441">
        <f>[1]Malaysia!EH2907</f>
        <v>163.03772600058599</v>
      </c>
      <c r="EG6" s="441">
        <f>[1]Malaysia!EI2907</f>
        <v>167.46163125736032</v>
      </c>
      <c r="EH6" s="441">
        <f>[1]Malaysia!EJ2907</f>
        <v>0</v>
      </c>
      <c r="EI6" s="441">
        <f>[1]Malaysia!EK2907</f>
        <v>0</v>
      </c>
      <c r="EJ6" s="441">
        <f>[1]Malaysia!EL2907</f>
        <v>0</v>
      </c>
      <c r="EK6" s="441">
        <f t="shared" ref="EK6:EK36" si="14">IFERROR(AVERAGE(I6:K6)," ")</f>
        <v>88.0490429103087</v>
      </c>
      <c r="EL6" s="441">
        <f t="shared" ref="EL6:EL36" si="15">IFERROR(AVERAGE(L6:N6)," ")</f>
        <v>103.17136197088733</v>
      </c>
      <c r="EM6" s="441">
        <f t="shared" ref="EM6:EM36" si="16">IFERROR(AVERAGE(O6:Q6)," ")</f>
        <v>105.72167207130036</v>
      </c>
      <c r="EN6" s="441">
        <f t="shared" ref="EN6:EN36" si="17">IFERROR(AVERAGE(R6:T6)," ")</f>
        <v>103.05792304750378</v>
      </c>
      <c r="EO6" s="441">
        <f t="shared" ref="EO6:EO36" si="18">IFERROR(AVERAGE(U6:W6)," ")</f>
        <v>93.423249179143923</v>
      </c>
      <c r="EP6" s="441">
        <f t="shared" ref="EP6:EP36" si="19">IFERROR(AVERAGE(X6:Z6)," ")</f>
        <v>97.193036488105804</v>
      </c>
      <c r="EQ6" s="441">
        <f t="shared" ref="EQ6:EQ36" si="20">IFERROR(AVERAGE(AA6:AC6)," ")</f>
        <v>106.60122908552434</v>
      </c>
      <c r="ER6" s="441">
        <f t="shared" ref="ER6:ER36" si="21">IFERROR(AVERAGE(AD6:AF6)," ")</f>
        <v>111.28620655408866</v>
      </c>
      <c r="ES6" s="441">
        <f t="shared" ref="ES6:ES36" si="22">IFERROR(AVERAGE(AG6:AI6)," ")</f>
        <v>101.74341043967324</v>
      </c>
      <c r="ET6" s="441">
        <f t="shared" ref="ET6:ET36" si="23">IFERROR(AVERAGE(AJ6:AL6)," ")</f>
        <v>108.425157374156</v>
      </c>
      <c r="EU6" s="441">
        <f t="shared" ref="EU6:EU36" si="24">IFERROR(AVERAGE(AM6:AO6)," ")</f>
        <v>120.06862492800133</v>
      </c>
      <c r="EV6" s="441">
        <f t="shared" ref="EV6:EV36" si="25">IFERROR(AVERAGE(AP6:AR6)," ")</f>
        <v>122.405271775543</v>
      </c>
      <c r="EW6" s="441">
        <f t="shared" ref="EW6:EW36" si="26">IFERROR(AVERAGE(AS6:AU6)," ")</f>
        <v>109.98791383755734</v>
      </c>
      <c r="EX6" s="441">
        <f t="shared" ref="EX6:EX36" si="27">IFERROR(AVERAGE(AV6:AX6)," ")</f>
        <v>112.56270153595567</v>
      </c>
      <c r="EY6" s="441">
        <f t="shared" ref="EY6:EY36" si="28">IFERROR(AVERAGE(AY6:BA6)," ")</f>
        <v>122.39805997281</v>
      </c>
      <c r="EZ6" s="441">
        <f t="shared" ref="EZ6:EZ36" si="29">IFERROR(AVERAGE(BB6:BD6)," ")</f>
        <v>122.27931695231833</v>
      </c>
      <c r="FA6" s="441">
        <f t="shared" ref="FA6:FA36" si="30">IFERROR(AVERAGE(BE6:BG6)," ")</f>
        <v>115.670961868041</v>
      </c>
      <c r="FB6" s="441">
        <f t="shared" ref="FB6:FB36" si="31">IFERROR(AVERAGE(BH6:BJ6)," ")</f>
        <v>117.26276190594467</v>
      </c>
      <c r="FC6" s="441">
        <f t="shared" ref="FC6:FC36" si="32">IFERROR(AVERAGE(BK6:BM6)," ")</f>
        <v>124.29605637134365</v>
      </c>
      <c r="FD6" s="441">
        <f t="shared" ref="FD6:FD36" si="33">IFERROR(AVERAGE(BN6:BP6)," ")</f>
        <v>123.74221963483666</v>
      </c>
      <c r="FE6" s="441">
        <f t="shared" ref="FE6:FE36" si="34">IFERROR(AVERAGE(BQ6:BS6)," ")</f>
        <v>111.12444571325733</v>
      </c>
      <c r="FF6" s="441">
        <f t="shared" ref="FF6:FF36" si="35">IFERROR(AVERAGE(BT6:BV6)," ")</f>
        <v>116.64102795959734</v>
      </c>
      <c r="FG6" s="441">
        <f t="shared" ref="FG6:FG36" si="36">IFERROR(AVERAGE(BW6:BY6)," ")</f>
        <v>130.92154162308032</v>
      </c>
      <c r="FH6" s="441">
        <f t="shared" ref="FH6:FH36" si="37">IFERROR(AVERAGE(BZ6:CB6)," ")</f>
        <v>115.47168100950633</v>
      </c>
      <c r="FI6" s="441">
        <f t="shared" si="0"/>
        <v>110.96290081128332</v>
      </c>
      <c r="FJ6" s="441">
        <f t="shared" si="1"/>
        <v>118.87371371057067</v>
      </c>
      <c r="FK6" s="441">
        <f t="shared" si="2"/>
        <v>124.22756124623766</v>
      </c>
      <c r="FL6" s="441">
        <f t="shared" si="3"/>
        <v>127.92835662599232</v>
      </c>
      <c r="FM6" s="441">
        <f t="shared" ref="FM6:FM36" si="38">IFERROR(AVERAGE(CO6:CQ6)," ")</f>
        <v>117.34218596453201</v>
      </c>
      <c r="FN6" s="441">
        <f t="shared" si="4"/>
        <v>125.47571982641267</v>
      </c>
      <c r="FO6" s="441">
        <f t="shared" si="5"/>
        <v>135.42654614678733</v>
      </c>
      <c r="FP6" s="441">
        <f t="shared" si="6"/>
        <v>132.11735532569267</v>
      </c>
      <c r="FQ6" s="441">
        <f t="shared" ref="FQ6:FQ36" si="39">IFERROR(AVERAGE(DA6:DC6)," ")</f>
        <v>126.02320458960234</v>
      </c>
      <c r="FR6" s="441">
        <f t="shared" ref="FR6:FR36" si="40">IFERROR(AVERAGE(DD6:DF6)," ")</f>
        <v>129.39966676260266</v>
      </c>
      <c r="FS6" s="441">
        <f t="shared" ref="FS6:FS36" si="41">IFERROR(AVERAGE(DG6:DI6)," ")</f>
        <v>141.1867010987693</v>
      </c>
      <c r="FT6" s="441">
        <f t="shared" ref="FT6:FT36" si="42">IFERROR(AVERAGE(DJ6:DL6)," ")</f>
        <v>141.38407674341232</v>
      </c>
      <c r="FU6" s="441">
        <f t="shared" ref="FU6:FU36" si="43">IFERROR(AVERAGE(DM6:DO6)," ")</f>
        <v>126.52548760367635</v>
      </c>
      <c r="FV6" s="441">
        <f t="shared" ref="FV6:FV36" si="44">IFERROR(AVERAGE(DP6:DR6)," ")</f>
        <v>136.62479087045767</v>
      </c>
      <c r="FW6" s="441">
        <f t="shared" ref="FW6:FW36" si="45">IFERROR(AVERAGE(DS6:DU6)," ")</f>
        <v>153.02295821768735</v>
      </c>
      <c r="FX6" s="441">
        <f>IFERROR(AVERAGE(DV6:DX6)," ")</f>
        <v>151.04765313734484</v>
      </c>
      <c r="FY6" s="441">
        <f>IFERROR(AVERAGE(DY6:EA6)," ")</f>
        <v>137.044177036023</v>
      </c>
      <c r="FZ6" s="441">
        <f t="shared" ref="FZ6:FZ36" si="46">IFERROR(AVERAGE(EB6:ED6)," ")</f>
        <v>151.36604848279833</v>
      </c>
      <c r="GA6" s="441">
        <f t="shared" ref="GA6:GA36" si="47">IFERROR(AVERAGE(EE6:EG6)," ")</f>
        <v>163.23026520934079</v>
      </c>
      <c r="GB6" s="441">
        <f t="shared" ref="GB6:GB36" si="48">IFERROR(AVERAGE(EH6:EJ6)," ")</f>
        <v>0</v>
      </c>
      <c r="GC6" s="441">
        <f t="shared" ref="GC6:GC36" si="49">IFERROR(AVERAGE(I6:Q6)," ")</f>
        <v>98.980692317498807</v>
      </c>
      <c r="GD6" s="441">
        <f t="shared" ref="GD6:GD36" si="50">IFERROR(AVERAGE(U6:AC6)," ")</f>
        <v>99.072504917591345</v>
      </c>
      <c r="GE6" s="441">
        <f t="shared" ref="GE6:GE36" si="51">IFERROR(AVERAGE(AG6:AO6)," ")</f>
        <v>110.07906424727686</v>
      </c>
      <c r="GF6" s="441">
        <f t="shared" ref="GF6:GF36" si="52">IFERROR(AVERAGE(AS6:BA6)," ")</f>
        <v>114.98289178210767</v>
      </c>
      <c r="GG6" s="441">
        <f t="shared" ref="GG6:GG36" si="53">IFERROR(AVERAGE(BE6:BM6)," ")</f>
        <v>119.07659338177645</v>
      </c>
      <c r="GH6" s="441">
        <f t="shared" ref="GH6:GH36" si="54">IFERROR(AVERAGE(BQ6:BY6)," ")</f>
        <v>119.56233843197833</v>
      </c>
      <c r="GI6" s="441">
        <f t="shared" ref="GI6:GI36" si="55">IFERROR(AVERAGE(CC6:CK6)," ")</f>
        <v>118.02139192269722</v>
      </c>
      <c r="GJ6" s="441">
        <f t="shared" ref="GJ6:GJ36" si="56">IFERROR(AVERAGE(CO6:CW6)," ")</f>
        <v>126.08148397924401</v>
      </c>
      <c r="GK6" s="441">
        <f t="shared" ref="GK6:GK36" si="57">IFERROR(AVERAGE(DA6:DI6)," ")</f>
        <v>132.20319081699142</v>
      </c>
      <c r="GL6" s="441">
        <f t="shared" ref="GL6:GL36" si="58">IFERROR(AVERAGE(DM6:DU6)," ")</f>
        <v>138.7244122306071</v>
      </c>
      <c r="GM6" s="441">
        <f t="shared" ref="GM6:GM36" si="59">IFERROR(AVERAGE(DY6:EG6)," ")</f>
        <v>150.54683024272069</v>
      </c>
      <c r="GN6" s="441">
        <f t="shared" si="7"/>
        <v>100.00000000000004</v>
      </c>
      <c r="GO6" s="441">
        <f t="shared" si="8"/>
        <v>102.12593032671568</v>
      </c>
      <c r="GP6" s="441">
        <f t="shared" si="9"/>
        <v>113.16061612934341</v>
      </c>
      <c r="GQ6" s="441">
        <f t="shared" si="10"/>
        <v>116.80699807466033</v>
      </c>
      <c r="GR6" s="441">
        <f t="shared" si="11"/>
        <v>120.24299994504149</v>
      </c>
      <c r="GS6" s="441">
        <f t="shared" si="12"/>
        <v>118.53967407636033</v>
      </c>
      <c r="GT6" s="441">
        <f t="shared" si="13"/>
        <v>120.49813309852101</v>
      </c>
      <c r="GU6" s="441">
        <f t="shared" ref="GU6:GU36" si="60">IFERROR(AVERAGE(CO6:CZ6)," ")</f>
        <v>127.59045181585617</v>
      </c>
      <c r="GV6" s="441">
        <f t="shared" ref="GV6:GV36" si="61">IFERROR(AVERAGE(DA6:DL6)," ")</f>
        <v>134.49841229859666</v>
      </c>
      <c r="GW6" s="441">
        <f t="shared" ref="GW6:GW36" si="62">IFERROR(AVERAGE(DM6:DX6)," ")</f>
        <v>141.80522245729153</v>
      </c>
      <c r="GX6" s="441">
        <f>IFERROR(AVERAGE(DY6:EJ6)," ")</f>
        <v>112.91012268204052</v>
      </c>
      <c r="GY6" s="652" t="s">
        <v>679</v>
      </c>
      <c r="GZ6" s="652"/>
      <c r="HA6" s="178">
        <f t="shared" ref="HA6:HA37" si="63">GJ6/GG6*100-100</f>
        <v>5.8826763501781585</v>
      </c>
      <c r="HB6" s="185" t="s">
        <v>680</v>
      </c>
      <c r="HD6" s="184"/>
      <c r="HG6" s="185" t="s">
        <v>681</v>
      </c>
    </row>
    <row r="7" spans="1:256" s="33" customFormat="1" ht="18" customHeight="1">
      <c r="A7" s="660"/>
      <c r="B7" s="80"/>
      <c r="C7" s="81">
        <v>1.1000000000000001</v>
      </c>
      <c r="D7" s="82">
        <v>6.3730030981063903</v>
      </c>
      <c r="E7" s="82">
        <v>7.3877359377680696</v>
      </c>
      <c r="F7" s="164">
        <v>10</v>
      </c>
      <c r="G7" s="165"/>
      <c r="H7" s="165" t="s">
        <v>682</v>
      </c>
      <c r="I7" s="94">
        <f>[1]Malaysia!K2853</f>
        <v>89.547064813660697</v>
      </c>
      <c r="J7" s="94">
        <f>[1]Malaysia!L2853</f>
        <v>79.713056634024397</v>
      </c>
      <c r="K7" s="94">
        <f>[1]Malaysia!M2853</f>
        <v>92.052340530346001</v>
      </c>
      <c r="L7" s="94">
        <f>[1]Malaysia!N2853</f>
        <v>102.34566972925499</v>
      </c>
      <c r="M7" s="94">
        <f>[1]Malaysia!O2853</f>
        <v>102.76608951677299</v>
      </c>
      <c r="N7" s="94">
        <f>[1]Malaysia!P2853</f>
        <v>105.41087000689301</v>
      </c>
      <c r="O7" s="94">
        <f>[1]Malaysia!Q2853</f>
        <v>98.550167364960402</v>
      </c>
      <c r="P7" s="94">
        <f>[1]Malaysia!R2853</f>
        <v>112.413264911583</v>
      </c>
      <c r="Q7" s="94">
        <f>[1]Malaysia!S2853</f>
        <v>108.204118584285</v>
      </c>
      <c r="R7" s="94">
        <f>[1]Malaysia!T2853</f>
        <v>109.949196758277</v>
      </c>
      <c r="S7" s="94">
        <f>[1]Malaysia!U2853</f>
        <v>101.943996668065</v>
      </c>
      <c r="T7" s="94">
        <f>[1]Malaysia!V2853</f>
        <v>97.104164481876694</v>
      </c>
      <c r="U7" s="94">
        <f>[1]Malaysia!W2853</f>
        <v>91.412636889057595</v>
      </c>
      <c r="V7" s="94">
        <f>[1]Malaysia!X2853</f>
        <v>83.920386389395006</v>
      </c>
      <c r="W7" s="94">
        <f>[1]Malaysia!Y2853</f>
        <v>101.025906599417</v>
      </c>
      <c r="X7" s="94">
        <f>[1]Malaysia!Z2853</f>
        <v>93.772398322549293</v>
      </c>
      <c r="Y7" s="94">
        <f>[1]Malaysia!AA2853</f>
        <v>96.780951068515293</v>
      </c>
      <c r="Z7" s="94">
        <f>[1]Malaysia!AB2853</f>
        <v>95.904255640425205</v>
      </c>
      <c r="AA7" s="94">
        <f>[1]Malaysia!AC2853</f>
        <v>102.398676550228</v>
      </c>
      <c r="AB7" s="94">
        <f>[1]Malaysia!AD2853</f>
        <v>109.974198644418</v>
      </c>
      <c r="AC7" s="94">
        <f>[1]Malaysia!AE2853</f>
        <v>106.33403114021201</v>
      </c>
      <c r="AD7" s="94">
        <f>[1]Malaysia!AF2853</f>
        <v>113.357429170942</v>
      </c>
      <c r="AE7" s="94">
        <f>[1]Malaysia!AG2853</f>
        <v>114.52930510129001</v>
      </c>
      <c r="AF7" s="94">
        <f>[1]Malaysia!AH2853</f>
        <v>106.947809963875</v>
      </c>
      <c r="AG7" s="94">
        <f>[1]Malaysia!AI2853</f>
        <v>99.374182423381299</v>
      </c>
      <c r="AH7" s="94">
        <f>[1]Malaysia!AJ2853</f>
        <v>97.741578100677302</v>
      </c>
      <c r="AI7" s="94">
        <f>[1]Malaysia!AK2853</f>
        <v>104.14055399604401</v>
      </c>
      <c r="AJ7" s="94">
        <f>[1]Malaysia!AL2853</f>
        <v>109.607085584109</v>
      </c>
      <c r="AK7" s="94">
        <f>[1]Malaysia!AM2853</f>
        <v>109.698140576311</v>
      </c>
      <c r="AL7" s="94">
        <f>[1]Malaysia!AN2853</f>
        <v>102.873870637773</v>
      </c>
      <c r="AM7" s="94">
        <f>[1]Malaysia!AO2853</f>
        <v>125.934189749857</v>
      </c>
      <c r="AN7" s="94">
        <f>[1]Malaysia!AP2853</f>
        <v>120.77133802180499</v>
      </c>
      <c r="AO7" s="94">
        <f>[1]Malaysia!AQ2853</f>
        <v>116.55215494294301</v>
      </c>
      <c r="AP7" s="94">
        <f>[1]Malaysia!AR2853</f>
        <v>121.240350233052</v>
      </c>
      <c r="AQ7" s="94">
        <f>[1]Malaysia!AS2853</f>
        <v>122.754306853161</v>
      </c>
      <c r="AR7" s="94">
        <f>[1]Malaysia!AT2853</f>
        <v>126.647510937512</v>
      </c>
      <c r="AS7" s="94">
        <f>[1]Malaysia!AU2853</f>
        <v>117.89703965749401</v>
      </c>
      <c r="AT7" s="94">
        <f>[1]Malaysia!AV2853</f>
        <v>99.979742745542296</v>
      </c>
      <c r="AU7" s="94">
        <f>[1]Malaysia!AW2853</f>
        <v>111.358425143451</v>
      </c>
      <c r="AV7" s="94">
        <f>[1]Malaysia!AX2853</f>
        <v>114.590922236867</v>
      </c>
      <c r="AW7" s="94">
        <f>[1]Malaysia!AY2853</f>
        <v>113.414569127207</v>
      </c>
      <c r="AX7" s="94">
        <f>[1]Malaysia!AZ2853</f>
        <v>106.508410919583</v>
      </c>
      <c r="AY7" s="94">
        <f>[1]Malaysia!BA2853</f>
        <v>121.23027760898501</v>
      </c>
      <c r="AZ7" s="94">
        <f>[1]Malaysia!BB2853</f>
        <v>123.161989487863</v>
      </c>
      <c r="BA7" s="94">
        <f>[1]Malaysia!BC2853</f>
        <v>125.137951690085</v>
      </c>
      <c r="BB7" s="94">
        <f>[1]Malaysia!BD2853</f>
        <v>124.379691616918</v>
      </c>
      <c r="BC7" s="94">
        <f>[1]Malaysia!BE2853</f>
        <v>120.33517658064</v>
      </c>
      <c r="BD7" s="94">
        <f>[1]Malaysia!BF2853</f>
        <v>124.423597265249</v>
      </c>
      <c r="BE7" s="94">
        <f>[1]Malaysia!BG2853</f>
        <v>120.733851569189</v>
      </c>
      <c r="BF7" s="94">
        <f>[1]Malaysia!BH2853</f>
        <v>106.612582153899</v>
      </c>
      <c r="BG7" s="94">
        <f>[1]Malaysia!BI2853</f>
        <v>119.168407761194</v>
      </c>
      <c r="BH7" s="94">
        <f>[1]Malaysia!BJ2853</f>
        <v>119.293679320588</v>
      </c>
      <c r="BI7" s="94">
        <f>[1]Malaysia!BK2853</f>
        <v>118.546927215794</v>
      </c>
      <c r="BJ7" s="94">
        <f>[1]Malaysia!BL2853</f>
        <v>110.624168906124</v>
      </c>
      <c r="BK7" s="94">
        <f>[1]Malaysia!BM2853</f>
        <v>121.700222685843</v>
      </c>
      <c r="BL7" s="94">
        <f>[1]Malaysia!BN2853</f>
        <v>125.51744555825501</v>
      </c>
      <c r="BM7" s="94">
        <f>[1]Malaysia!BO2853</f>
        <v>126.884293455758</v>
      </c>
      <c r="BN7" s="94">
        <f>[1]Malaysia!BP2853</f>
        <v>125.314747868206</v>
      </c>
      <c r="BO7" s="94">
        <f>[1]Malaysia!BQ2853</f>
        <v>122.566419245044</v>
      </c>
      <c r="BP7" s="94">
        <f>[1]Malaysia!BR2853</f>
        <v>124.26553551779899</v>
      </c>
      <c r="BQ7" s="94">
        <f>[1]Malaysia!BS2853</f>
        <v>113.053040736382</v>
      </c>
      <c r="BR7" s="94">
        <f>[1]Malaysia!BT2853</f>
        <v>111.26148930422301</v>
      </c>
      <c r="BS7" s="94">
        <f>[1]Malaysia!BU2853</f>
        <v>107.467389280517</v>
      </c>
      <c r="BT7" s="94">
        <f>[1]Malaysia!BV2853</f>
        <v>119.753867760354</v>
      </c>
      <c r="BU7" s="94">
        <f>[1]Malaysia!BW2853</f>
        <v>126.398431609543</v>
      </c>
      <c r="BV7" s="94">
        <f>[1]Malaysia!BX2853</f>
        <v>130.09627082171801</v>
      </c>
      <c r="BW7" s="94">
        <f>[1]Malaysia!BY2853</f>
        <v>131.720882194121</v>
      </c>
      <c r="BX7" s="94">
        <f>[1]Malaysia!BZ2853</f>
        <v>133.55763073643601</v>
      </c>
      <c r="BY7" s="94">
        <f>[1]Malaysia!CA2853</f>
        <v>134.027585832413</v>
      </c>
      <c r="BZ7" s="94">
        <f>[1]Malaysia!CB2853</f>
        <v>120.856458022959</v>
      </c>
      <c r="CA7" s="94">
        <f>[1]Malaysia!CC2853</f>
        <v>111.150992177627</v>
      </c>
      <c r="CB7" s="94">
        <f>[1]Malaysia!CD2853</f>
        <v>112.839411996442</v>
      </c>
      <c r="CC7" s="94">
        <f>[1]Malaysia!CE2853</f>
        <v>112.884334887458</v>
      </c>
      <c r="CD7" s="94">
        <f>[1]Malaysia!CF2853</f>
        <v>101.50146091027899</v>
      </c>
      <c r="CE7" s="94">
        <f>[1]Malaysia!CG2853</f>
        <v>114.67626523848</v>
      </c>
      <c r="CF7" s="94">
        <f>[1]Malaysia!CH2853</f>
        <v>122.41766072008301</v>
      </c>
      <c r="CG7" s="94">
        <f>[1]Malaysia!CI2853</f>
        <v>118.395974199622</v>
      </c>
      <c r="CH7" s="94">
        <f>[1]Malaysia!CJ2853</f>
        <v>127.876761138848</v>
      </c>
      <c r="CI7" s="94">
        <f>[1]Malaysia!CK2853</f>
        <v>125.490252113601</v>
      </c>
      <c r="CJ7" s="94">
        <f>[1]Malaysia!CL2853</f>
        <v>131.49709532823499</v>
      </c>
      <c r="CK7" s="94">
        <f>[1]Malaysia!CM2853</f>
        <v>140.56389301101601</v>
      </c>
      <c r="CL7" s="94">
        <f>[1]Malaysia!CN2853</f>
        <v>131.70243911923501</v>
      </c>
      <c r="CM7" s="94">
        <f>[1]Malaysia!CO2853</f>
        <v>126.14198184811799</v>
      </c>
      <c r="CN7" s="94">
        <f>[1]Malaysia!CP2853</f>
        <v>124.864461849913</v>
      </c>
      <c r="CO7" s="94">
        <f>[1]Malaysia!CQ2853</f>
        <v>120.762960428906</v>
      </c>
      <c r="CP7" s="94">
        <f>[1]Malaysia!CR2853</f>
        <v>107.777066121803</v>
      </c>
      <c r="CQ7" s="94">
        <f>[1]Malaysia!CS2853</f>
        <v>119.282989863449</v>
      </c>
      <c r="CR7" s="94">
        <f>[1]Malaysia!CT2853</f>
        <v>126.32185601645701</v>
      </c>
      <c r="CS7" s="94">
        <f>[1]Malaysia!CU2853</f>
        <v>123.371821818055</v>
      </c>
      <c r="CT7" s="94">
        <f>[1]Malaysia!CV2853</f>
        <v>127.995284243695</v>
      </c>
      <c r="CU7" s="94">
        <f>[1]Malaysia!CW2853</f>
        <v>131.95405849897</v>
      </c>
      <c r="CV7" s="94">
        <f>[1]Malaysia!CX2853</f>
        <v>141.45911482285001</v>
      </c>
      <c r="CW7" s="94">
        <f>[1]Malaysia!CY2853</f>
        <v>145.72445003508099</v>
      </c>
      <c r="CX7" s="94">
        <f>[1]Malaysia!CZ2853</f>
        <v>136.48021805552801</v>
      </c>
      <c r="CY7" s="94">
        <f>[1]Malaysia!DA2853</f>
        <v>132.37918618051501</v>
      </c>
      <c r="CZ7" s="94">
        <f>[1]Malaysia!DB2853</f>
        <v>130.83661393368499</v>
      </c>
      <c r="DA7" s="94">
        <f>[1]Malaysia!DC2853</f>
        <v>125.52012050401299</v>
      </c>
      <c r="DB7" s="94">
        <f>[1]Malaysia!DD2853</f>
        <v>120.950811067419</v>
      </c>
      <c r="DC7" s="94">
        <f>[1]Malaysia!DE2853</f>
        <v>127.865493690527</v>
      </c>
      <c r="DD7" s="94">
        <f>[1]Malaysia!DF2853</f>
        <v>119.374445705509</v>
      </c>
      <c r="DE7" s="94">
        <f>[1]Malaysia!DG2853</f>
        <v>136.019742817554</v>
      </c>
      <c r="DF7" s="94">
        <f>[1]Malaysia!DH2853</f>
        <v>130.78412461521501</v>
      </c>
      <c r="DG7" s="94">
        <f>[1]Malaysia!DI2853</f>
        <v>136.63001577824301</v>
      </c>
      <c r="DH7" s="94">
        <f>[1]Malaysia!DJ2853</f>
        <v>146.92987794209299</v>
      </c>
      <c r="DI7" s="94">
        <f>[1]Malaysia!DK2853</f>
        <v>153.17958965798101</v>
      </c>
      <c r="DJ7" s="94">
        <f>[1]Malaysia!DL2853</f>
        <v>145.31148802452799</v>
      </c>
      <c r="DK7" s="94">
        <f>[1]Malaysia!DM2853</f>
        <v>145.08661553946999</v>
      </c>
      <c r="DL7" s="94">
        <f>[1]Malaysia!DN2853</f>
        <v>138.21270923443601</v>
      </c>
      <c r="DM7" s="94">
        <f>[1]Malaysia!DO2853</f>
        <v>131.02962930703799</v>
      </c>
      <c r="DN7" s="94">
        <f>[1]Malaysia!DP2853</f>
        <v>116.494648077953</v>
      </c>
      <c r="DO7" s="94">
        <f>[1]Malaysia!DQ2853</f>
        <v>124.29065499246801</v>
      </c>
      <c r="DP7" s="94">
        <f>[1]Malaysia!DR2853</f>
        <v>124.76451333638801</v>
      </c>
      <c r="DQ7" s="94">
        <f>[1]Malaysia!DS2853</f>
        <v>142.147065969425</v>
      </c>
      <c r="DR7" s="94">
        <f>[1]Malaysia!DT2853</f>
        <v>139.18817093038101</v>
      </c>
      <c r="DS7" s="94">
        <f>[1]Malaysia!DU2853</f>
        <v>150.99180627750999</v>
      </c>
      <c r="DT7" s="94">
        <f>[1]Malaysia!DV2853</f>
        <v>163.215331319401</v>
      </c>
      <c r="DU7" s="94">
        <f>[1]Malaysia!DW2853</f>
        <v>158.296084589619</v>
      </c>
      <c r="DV7" s="94">
        <f>[1]Malaysia!DX2853</f>
        <v>156.82606007375199</v>
      </c>
      <c r="DW7" s="94">
        <f>[1]Malaysia!DY2853</f>
        <v>152.02613819510799</v>
      </c>
      <c r="DX7" s="94">
        <f>[1]Malaysia!DZ2853</f>
        <v>148.24951590029619</v>
      </c>
      <c r="DY7" s="94">
        <f>[1]Malaysia!EA2853</f>
        <v>141.04281376420801</v>
      </c>
      <c r="DZ7" s="94">
        <f>[1]Malaysia!EB2853</f>
        <v>130.031603203928</v>
      </c>
      <c r="EA7" s="94">
        <f>[1]Malaysia!EC2853</f>
        <v>135.18353278865399</v>
      </c>
      <c r="EB7" s="94">
        <f>[1]Malaysia!ED2853</f>
        <v>141.18946844931199</v>
      </c>
      <c r="EC7" s="94">
        <f>[1]Malaysia!EE2853</f>
        <v>159.70415411547401</v>
      </c>
      <c r="ED7" s="94">
        <f>[1]Malaysia!EF2853</f>
        <v>153.43506402769</v>
      </c>
      <c r="EE7" s="94">
        <f>[1]Malaysia!EG2853</f>
        <v>163.23605108970699</v>
      </c>
      <c r="EF7" s="94">
        <f>[1]Malaysia!EH2853</f>
        <v>167.65170729142201</v>
      </c>
      <c r="EG7" s="94">
        <f>[1]Malaysia!EI2853</f>
        <v>171.61466977486339</v>
      </c>
      <c r="EH7" s="94">
        <f>[1]Malaysia!EJ2853</f>
        <v>0</v>
      </c>
      <c r="EI7" s="94">
        <f>[1]Malaysia!EK2853</f>
        <v>0</v>
      </c>
      <c r="EJ7" s="94">
        <f>[1]Malaysia!EL2853</f>
        <v>0</v>
      </c>
      <c r="EK7" s="94">
        <f t="shared" si="14"/>
        <v>87.104153992677027</v>
      </c>
      <c r="EL7" s="94">
        <f t="shared" si="15"/>
        <v>103.50754308430699</v>
      </c>
      <c r="EM7" s="94">
        <f t="shared" si="16"/>
        <v>106.38918362027614</v>
      </c>
      <c r="EN7" s="94">
        <f t="shared" si="17"/>
        <v>102.99911930273957</v>
      </c>
      <c r="EO7" s="94">
        <f t="shared" si="18"/>
        <v>92.119643292623209</v>
      </c>
      <c r="EP7" s="94">
        <f t="shared" si="19"/>
        <v>95.485868343829921</v>
      </c>
      <c r="EQ7" s="94">
        <f t="shared" si="20"/>
        <v>106.23563544495266</v>
      </c>
      <c r="ER7" s="94">
        <f t="shared" si="21"/>
        <v>111.61151474536899</v>
      </c>
      <c r="ES7" s="94">
        <f t="shared" si="22"/>
        <v>100.41877150670086</v>
      </c>
      <c r="ET7" s="94">
        <f t="shared" si="23"/>
        <v>107.39303226606432</v>
      </c>
      <c r="EU7" s="94">
        <f t="shared" si="24"/>
        <v>121.08589423820166</v>
      </c>
      <c r="EV7" s="94">
        <f t="shared" si="25"/>
        <v>123.54738934124167</v>
      </c>
      <c r="EW7" s="94">
        <f t="shared" si="26"/>
        <v>109.74506918216245</v>
      </c>
      <c r="EX7" s="94">
        <f t="shared" si="27"/>
        <v>111.50463409455233</v>
      </c>
      <c r="EY7" s="94">
        <f t="shared" si="28"/>
        <v>123.17673959564434</v>
      </c>
      <c r="EZ7" s="94">
        <f t="shared" si="29"/>
        <v>123.046155154269</v>
      </c>
      <c r="FA7" s="94">
        <f t="shared" si="30"/>
        <v>115.50494716142732</v>
      </c>
      <c r="FB7" s="94">
        <f t="shared" si="31"/>
        <v>116.154925147502</v>
      </c>
      <c r="FC7" s="94">
        <f t="shared" si="32"/>
        <v>124.700653899952</v>
      </c>
      <c r="FD7" s="94">
        <f t="shared" si="33"/>
        <v>124.04890087701632</v>
      </c>
      <c r="FE7" s="94">
        <f t="shared" si="34"/>
        <v>110.59397310704067</v>
      </c>
      <c r="FF7" s="94">
        <f t="shared" si="35"/>
        <v>125.41619006387167</v>
      </c>
      <c r="FG7" s="94">
        <f t="shared" si="36"/>
        <v>133.10203292099001</v>
      </c>
      <c r="FH7" s="94">
        <f t="shared" si="37"/>
        <v>114.94895406567599</v>
      </c>
      <c r="FI7" s="94">
        <f t="shared" si="0"/>
        <v>109.68735367873899</v>
      </c>
      <c r="FJ7" s="94">
        <f t="shared" si="1"/>
        <v>122.89679868618434</v>
      </c>
      <c r="FK7" s="94">
        <f t="shared" si="2"/>
        <v>132.51708015095065</v>
      </c>
      <c r="FL7" s="94">
        <f t="shared" si="3"/>
        <v>127.56962760575534</v>
      </c>
      <c r="FM7" s="94">
        <f t="shared" si="38"/>
        <v>115.94100547138601</v>
      </c>
      <c r="FN7" s="94">
        <f t="shared" si="4"/>
        <v>125.89632069273567</v>
      </c>
      <c r="FO7" s="94">
        <f t="shared" si="5"/>
        <v>139.71254111896701</v>
      </c>
      <c r="FP7" s="94">
        <f t="shared" si="6"/>
        <v>133.23200605657601</v>
      </c>
      <c r="FQ7" s="94">
        <f t="shared" si="39"/>
        <v>124.77880842065299</v>
      </c>
      <c r="FR7" s="94">
        <f t="shared" si="40"/>
        <v>128.726104379426</v>
      </c>
      <c r="FS7" s="94">
        <f t="shared" si="41"/>
        <v>145.57982779277233</v>
      </c>
      <c r="FT7" s="94">
        <f t="shared" si="42"/>
        <v>142.87027093281134</v>
      </c>
      <c r="FU7" s="94">
        <f t="shared" si="43"/>
        <v>123.93831079248633</v>
      </c>
      <c r="FV7" s="94">
        <f t="shared" si="44"/>
        <v>135.36658341206467</v>
      </c>
      <c r="FW7" s="94">
        <f t="shared" si="45"/>
        <v>157.50107406217668</v>
      </c>
      <c r="FX7" s="94">
        <f t="shared" ref="FX7:FX36" si="64">IFERROR(AVERAGE(DV7:DX7)," ")</f>
        <v>152.36723805638539</v>
      </c>
      <c r="FY7" s="94">
        <f t="shared" ref="FY7:FY14" si="65">IFERROR(AVERAGE(DY7:EA7)," ")</f>
        <v>135.41931658559668</v>
      </c>
      <c r="FZ7" s="94">
        <f t="shared" si="46"/>
        <v>151.44289553082535</v>
      </c>
      <c r="GA7" s="94">
        <f t="shared" si="47"/>
        <v>167.5008093853308</v>
      </c>
      <c r="GB7" s="94">
        <f t="shared" si="48"/>
        <v>0</v>
      </c>
      <c r="GC7" s="94">
        <f t="shared" si="49"/>
        <v>99.000293565753395</v>
      </c>
      <c r="GD7" s="94">
        <f t="shared" si="50"/>
        <v>97.947049027135279</v>
      </c>
      <c r="GE7" s="94">
        <f t="shared" si="51"/>
        <v>109.63256600365563</v>
      </c>
      <c r="GF7" s="94">
        <f t="shared" si="52"/>
        <v>114.80881429078639</v>
      </c>
      <c r="GG7" s="94">
        <f t="shared" si="53"/>
        <v>118.7868420696271</v>
      </c>
      <c r="GH7" s="94">
        <f t="shared" si="54"/>
        <v>123.03739869730079</v>
      </c>
      <c r="GI7" s="94">
        <f t="shared" si="55"/>
        <v>121.70041083862468</v>
      </c>
      <c r="GJ7" s="94">
        <f t="shared" si="56"/>
        <v>127.18328909436289</v>
      </c>
      <c r="GK7" s="94">
        <f t="shared" si="57"/>
        <v>133.02824686428377</v>
      </c>
      <c r="GL7" s="94">
        <f t="shared" si="58"/>
        <v>138.93532275557592</v>
      </c>
      <c r="GM7" s="94">
        <f t="shared" si="59"/>
        <v>151.45434050058427</v>
      </c>
      <c r="GN7" s="94">
        <f t="shared" si="7"/>
        <v>99.999999999999943</v>
      </c>
      <c r="GO7" s="94">
        <f t="shared" si="8"/>
        <v>101.36316545669371</v>
      </c>
      <c r="GP7" s="94">
        <f t="shared" si="9"/>
        <v>113.11127183805213</v>
      </c>
      <c r="GQ7" s="94">
        <f t="shared" si="10"/>
        <v>116.86814950665705</v>
      </c>
      <c r="GR7" s="94">
        <f t="shared" si="11"/>
        <v>120.10235677147442</v>
      </c>
      <c r="GS7" s="94">
        <f t="shared" si="12"/>
        <v>121.01528753939459</v>
      </c>
      <c r="GT7" s="94">
        <f t="shared" si="13"/>
        <v>123.16771503040731</v>
      </c>
      <c r="GU7" s="94">
        <f t="shared" si="60"/>
        <v>128.69546833491617</v>
      </c>
      <c r="GV7" s="94">
        <f t="shared" si="61"/>
        <v>135.48875288141565</v>
      </c>
      <c r="GW7" s="94">
        <f t="shared" si="62"/>
        <v>142.29330158077829</v>
      </c>
      <c r="GX7" s="94">
        <f>IFERROR(AVERAGE(DY7:EJ7)," ")</f>
        <v>113.59075537543821</v>
      </c>
      <c r="GY7" s="179"/>
      <c r="GZ7" s="180" t="s">
        <v>683</v>
      </c>
      <c r="HA7" s="178">
        <f t="shared" si="63"/>
        <v>7.0684992364846266</v>
      </c>
      <c r="HB7" s="342" t="s">
        <v>684</v>
      </c>
      <c r="HC7" s="97"/>
      <c r="HD7" s="184"/>
      <c r="HG7" s="33" t="s">
        <v>685</v>
      </c>
    </row>
    <row r="8" spans="1:256" s="33" customFormat="1" ht="18" customHeight="1">
      <c r="A8" s="660"/>
      <c r="B8" s="80"/>
      <c r="C8" s="81">
        <v>1.2</v>
      </c>
      <c r="D8" s="82">
        <v>0.643699288807704</v>
      </c>
      <c r="E8" s="82">
        <v>0.64755184550826095</v>
      </c>
      <c r="F8" s="164">
        <v>11</v>
      </c>
      <c r="G8" s="165"/>
      <c r="H8" s="165" t="s">
        <v>686</v>
      </c>
      <c r="I8" s="94">
        <f>[1]Malaysia!K2854</f>
        <v>96.593431098296804</v>
      </c>
      <c r="J8" s="94">
        <f>[1]Malaysia!L2854</f>
        <v>79.890502389142696</v>
      </c>
      <c r="K8" s="94">
        <f>[1]Malaysia!M2854</f>
        <v>92.563602487021797</v>
      </c>
      <c r="L8" s="94">
        <f>[1]Malaysia!N2854</f>
        <v>98.172437697652597</v>
      </c>
      <c r="M8" s="94">
        <f>[1]Malaysia!O2854</f>
        <v>100.54788662914</v>
      </c>
      <c r="N8" s="94">
        <f>[1]Malaysia!P2854</f>
        <v>104.82220292955201</v>
      </c>
      <c r="O8" s="94">
        <f>[1]Malaysia!Q2854</f>
        <v>102.202892008928</v>
      </c>
      <c r="P8" s="94">
        <f>[1]Malaysia!R2854</f>
        <v>97.629276329353203</v>
      </c>
      <c r="Q8" s="94">
        <f>[1]Malaysia!S2854</f>
        <v>100.75784101478</v>
      </c>
      <c r="R8" s="94">
        <f>[1]Malaysia!T2854</f>
        <v>106.207305855916</v>
      </c>
      <c r="S8" s="94">
        <f>[1]Malaysia!U2854</f>
        <v>107.99837731666901</v>
      </c>
      <c r="T8" s="94">
        <f>[1]Malaysia!V2854</f>
        <v>112.61424424354701</v>
      </c>
      <c r="U8" s="94">
        <f>[1]Malaysia!W2854</f>
        <v>109.776019531427</v>
      </c>
      <c r="V8" s="94">
        <f>[1]Malaysia!X2854</f>
        <v>87.403818355292302</v>
      </c>
      <c r="W8" s="94">
        <f>[1]Malaysia!Y2854</f>
        <v>94.655472116096902</v>
      </c>
      <c r="X8" s="94">
        <f>[1]Malaysia!Z2854</f>
        <v>102.084814074698</v>
      </c>
      <c r="Y8" s="94">
        <f>[1]Malaysia!AA2854</f>
        <v>110.06243315297</v>
      </c>
      <c r="Z8" s="94">
        <f>[1]Malaysia!AB2854</f>
        <v>118.282799934301</v>
      </c>
      <c r="AA8" s="94">
        <f>[1]Malaysia!AC2854</f>
        <v>111.124982698162</v>
      </c>
      <c r="AB8" s="94">
        <f>[1]Malaysia!AD2854</f>
        <v>110.000014932905</v>
      </c>
      <c r="AC8" s="94">
        <f>[1]Malaysia!AE2854</f>
        <v>114.450606827999</v>
      </c>
      <c r="AD8" s="94">
        <f>[1]Malaysia!AF2854</f>
        <v>119.4996991756</v>
      </c>
      <c r="AE8" s="94">
        <f>[1]Malaysia!AG2854</f>
        <v>118.692007955834</v>
      </c>
      <c r="AF8" s="94">
        <f>[1]Malaysia!AH2854</f>
        <v>123.314042392787</v>
      </c>
      <c r="AG8" s="94">
        <f>[1]Malaysia!AI2854</f>
        <v>115.579551514456</v>
      </c>
      <c r="AH8" s="94">
        <f>[1]Malaysia!AJ2854</f>
        <v>102.35458067490799</v>
      </c>
      <c r="AI8" s="94">
        <f>[1]Malaysia!AK2854</f>
        <v>112.34886080450801</v>
      </c>
      <c r="AJ8" s="94">
        <f>[1]Malaysia!AL2854</f>
        <v>111.833947222009</v>
      </c>
      <c r="AK8" s="94">
        <f>[1]Malaysia!AM2854</f>
        <v>123.02784079252601</v>
      </c>
      <c r="AL8" s="94">
        <f>[1]Malaysia!AN2854</f>
        <v>127.426402755533</v>
      </c>
      <c r="AM8" s="94">
        <f>[1]Malaysia!AO2854</f>
        <v>120.65279561691899</v>
      </c>
      <c r="AN8" s="94">
        <f>[1]Malaysia!AP2854</f>
        <v>122.276453338991</v>
      </c>
      <c r="AO8" s="94">
        <f>[1]Malaysia!AQ2854</f>
        <v>120.999080374374</v>
      </c>
      <c r="AP8" s="94">
        <f>[1]Malaysia!AR2854</f>
        <v>127.44870891911</v>
      </c>
      <c r="AQ8" s="94">
        <f>[1]Malaysia!AS2854</f>
        <v>126.35940079712699</v>
      </c>
      <c r="AR8" s="94">
        <f>[1]Malaysia!AT2854</f>
        <v>129.08237051434901</v>
      </c>
      <c r="AS8" s="94">
        <f>[1]Malaysia!AU2854</f>
        <v>119.057732905774</v>
      </c>
      <c r="AT8" s="94">
        <f>[1]Malaysia!AV2854</f>
        <v>104.277097838891</v>
      </c>
      <c r="AU8" s="94">
        <f>[1]Malaysia!AW2854</f>
        <v>114.98532398983301</v>
      </c>
      <c r="AV8" s="94">
        <f>[1]Malaysia!AX2854</f>
        <v>120.48480349701499</v>
      </c>
      <c r="AW8" s="94">
        <f>[1]Malaysia!AY2854</f>
        <v>127.966545971803</v>
      </c>
      <c r="AX8" s="94">
        <f>[1]Malaysia!AZ2854</f>
        <v>132.612038843096</v>
      </c>
      <c r="AY8" s="94">
        <f>[1]Malaysia!BA2854</f>
        <v>125.19866220967501</v>
      </c>
      <c r="AZ8" s="94">
        <f>[1]Malaysia!BB2854</f>
        <v>126.47222159894</v>
      </c>
      <c r="BA8" s="94">
        <f>[1]Malaysia!BC2854</f>
        <v>126.16613652650901</v>
      </c>
      <c r="BB8" s="94">
        <f>[1]Malaysia!BD2854</f>
        <v>128.794862466734</v>
      </c>
      <c r="BC8" s="94">
        <f>[1]Malaysia!BE2854</f>
        <v>127.56798782504301</v>
      </c>
      <c r="BD8" s="94">
        <f>[1]Malaysia!BF2854</f>
        <v>130.76806213774299</v>
      </c>
      <c r="BE8" s="94">
        <f>[1]Malaysia!BG2854</f>
        <v>121.82144066385</v>
      </c>
      <c r="BF8" s="94">
        <f>[1]Malaysia!BH2854</f>
        <v>107.152114560231</v>
      </c>
      <c r="BG8" s="94">
        <f>[1]Malaysia!BI2854</f>
        <v>116.113376085472</v>
      </c>
      <c r="BH8" s="94">
        <f>[1]Malaysia!BJ2854</f>
        <v>124.07434700358201</v>
      </c>
      <c r="BI8" s="94">
        <f>[1]Malaysia!BK2854</f>
        <v>132.42418656793501</v>
      </c>
      <c r="BJ8" s="94">
        <f>[1]Malaysia!BL2854</f>
        <v>136.65649644127299</v>
      </c>
      <c r="BK8" s="94">
        <f>[1]Malaysia!BM2854</f>
        <v>128.61529006477701</v>
      </c>
      <c r="BL8" s="94">
        <f>[1]Malaysia!BN2854</f>
        <v>134.06656939070001</v>
      </c>
      <c r="BM8" s="94">
        <f>[1]Malaysia!BO2854</f>
        <v>126.623839764156</v>
      </c>
      <c r="BN8" s="94">
        <f>[1]Malaysia!BP2854</f>
        <v>128.92200161580701</v>
      </c>
      <c r="BO8" s="94">
        <f>[1]Malaysia!BQ2854</f>
        <v>133.96499824713899</v>
      </c>
      <c r="BP8" s="94">
        <f>[1]Malaysia!BR2854</f>
        <v>135.60791075960401</v>
      </c>
      <c r="BQ8" s="94">
        <f>[1]Malaysia!BS2854</f>
        <v>123.080092391355</v>
      </c>
      <c r="BR8" s="94">
        <f>[1]Malaysia!BT2854</f>
        <v>112.59512355691</v>
      </c>
      <c r="BS8" s="94">
        <f>[1]Malaysia!BU2854</f>
        <v>106.774047669474</v>
      </c>
      <c r="BT8" s="94">
        <f>[1]Malaysia!BV2854</f>
        <v>66.711725567774195</v>
      </c>
      <c r="BU8" s="94">
        <f>[1]Malaysia!BW2854</f>
        <v>78.854164801631995</v>
      </c>
      <c r="BV8" s="94">
        <f>[1]Malaysia!BX2854</f>
        <v>97.507796361190898</v>
      </c>
      <c r="BW8" s="94">
        <f>[1]Malaysia!BY2854</f>
        <v>110.946641691257</v>
      </c>
      <c r="BX8" s="94">
        <f>[1]Malaysia!BZ2854</f>
        <v>120.126322740974</v>
      </c>
      <c r="BY8" s="94">
        <f>[1]Malaysia!CA2854</f>
        <v>119.531641525602</v>
      </c>
      <c r="BZ8" s="94">
        <f>[1]Malaysia!CB2854</f>
        <v>119.581522020508</v>
      </c>
      <c r="CA8" s="94">
        <f>[1]Malaysia!CC2854</f>
        <v>118.236840542595</v>
      </c>
      <c r="CB8" s="94">
        <f>[1]Malaysia!CD2854</f>
        <v>130.61946948765001</v>
      </c>
      <c r="CC8" s="94">
        <f>[1]Malaysia!CE2854</f>
        <v>120.127858286288</v>
      </c>
      <c r="CD8" s="94">
        <f>[1]Malaysia!CF2854</f>
        <v>111.907737905128</v>
      </c>
      <c r="CE8" s="94">
        <f>[1]Malaysia!CG2854</f>
        <v>116.73559344889</v>
      </c>
      <c r="CF8" s="94">
        <f>[1]Malaysia!CH2854</f>
        <v>136.062890027148</v>
      </c>
      <c r="CG8" s="94">
        <f>[1]Malaysia!CI2854</f>
        <v>117.920167419743</v>
      </c>
      <c r="CH8" s="94">
        <f>[1]Malaysia!CJ2854</f>
        <v>82.991943817365495</v>
      </c>
      <c r="CI8" s="94">
        <f>[1]Malaysia!CK2854</f>
        <v>87.9945972089142</v>
      </c>
      <c r="CJ8" s="94">
        <f>[1]Malaysia!CL2854</f>
        <v>119.98745573343299</v>
      </c>
      <c r="CK8" s="94">
        <f>[1]Malaysia!CM2854</f>
        <v>127.11229655891999</v>
      </c>
      <c r="CL8" s="94">
        <f>[1]Malaysia!CN2854</f>
        <v>137.12279522438001</v>
      </c>
      <c r="CM8" s="94">
        <f>[1]Malaysia!CO2854</f>
        <v>132.938046724412</v>
      </c>
      <c r="CN8" s="94">
        <f>[1]Malaysia!CP2854</f>
        <v>142.392655801708</v>
      </c>
      <c r="CO8" s="94">
        <f>[1]Malaysia!CQ2854</f>
        <v>129.35908873806599</v>
      </c>
      <c r="CP8" s="94">
        <f>[1]Malaysia!CR2854</f>
        <v>120.97515170205</v>
      </c>
      <c r="CQ8" s="94">
        <f>[1]Malaysia!CS2854</f>
        <v>124.99496025892201</v>
      </c>
      <c r="CR8" s="94">
        <f>[1]Malaysia!CT2854</f>
        <v>150.621257657548</v>
      </c>
      <c r="CS8" s="94">
        <f>[1]Malaysia!CU2854</f>
        <v>129.58367504709801</v>
      </c>
      <c r="CT8" s="94">
        <f>[1]Malaysia!CV2854</f>
        <v>132.749220658377</v>
      </c>
      <c r="CU8" s="94">
        <f>[1]Malaysia!CW2854</f>
        <v>132.765099570122</v>
      </c>
      <c r="CV8" s="94">
        <f>[1]Malaysia!CX2854</f>
        <v>137.84873322112099</v>
      </c>
      <c r="CW8" s="94">
        <f>[1]Malaysia!CY2854</f>
        <v>142.121134302066</v>
      </c>
      <c r="CX8" s="94">
        <f>[1]Malaysia!CZ2854</f>
        <v>138.65734932659001</v>
      </c>
      <c r="CY8" s="94">
        <f>[1]Malaysia!DA2854</f>
        <v>140.11563251516901</v>
      </c>
      <c r="CZ8" s="94">
        <f>[1]Malaysia!DB2854</f>
        <v>143.441964544645</v>
      </c>
      <c r="DA8" s="94">
        <f>[1]Malaysia!DC2854</f>
        <v>127.233399342049</v>
      </c>
      <c r="DB8" s="94">
        <f>[1]Malaysia!DD2854</f>
        <v>118.171713303567</v>
      </c>
      <c r="DC8" s="94">
        <f>[1]Malaysia!DE2854</f>
        <v>124.156731040008</v>
      </c>
      <c r="DD8" s="94">
        <f>[1]Malaysia!DF2854</f>
        <v>142.379814719</v>
      </c>
      <c r="DE8" s="94">
        <f>[1]Malaysia!DG2854</f>
        <v>143.93759681884299</v>
      </c>
      <c r="DF8" s="94">
        <f>[1]Malaysia!DH2854</f>
        <v>134.90028562335101</v>
      </c>
      <c r="DG8" s="94">
        <f>[1]Malaysia!DI2854</f>
        <v>135.29695461920801</v>
      </c>
      <c r="DH8" s="94">
        <f>[1]Malaysia!DJ2854</f>
        <v>138.190002906242</v>
      </c>
      <c r="DI8" s="94">
        <f>[1]Malaysia!DK2854</f>
        <v>142.96853707558299</v>
      </c>
      <c r="DJ8" s="94">
        <f>[1]Malaysia!DL2854</f>
        <v>145.61923518411101</v>
      </c>
      <c r="DK8" s="94">
        <f>[1]Malaysia!DM2854</f>
        <v>146.221640271155</v>
      </c>
      <c r="DL8" s="94">
        <f>[1]Malaysia!DN2854</f>
        <v>152.996418981603</v>
      </c>
      <c r="DM8" s="94">
        <f>[1]Malaysia!DO2854</f>
        <v>136.38943374006601</v>
      </c>
      <c r="DN8" s="94">
        <f>[1]Malaysia!DP2854</f>
        <v>122.63897362930599</v>
      </c>
      <c r="DO8" s="94">
        <f>[1]Malaysia!DQ2854</f>
        <v>131.89778336263001</v>
      </c>
      <c r="DP8" s="94">
        <f>[1]Malaysia!DR2854</f>
        <v>150.313728785249</v>
      </c>
      <c r="DQ8" s="94">
        <f>[1]Malaysia!DS2854</f>
        <v>150.685451591841</v>
      </c>
      <c r="DR8" s="94">
        <f>[1]Malaysia!DT2854</f>
        <v>145.55060433748</v>
      </c>
      <c r="DS8" s="94">
        <f>[1]Malaysia!DU2854</f>
        <v>144.41103806412201</v>
      </c>
      <c r="DT8" s="94">
        <f>[1]Malaysia!DV2854</f>
        <v>148.412401964672</v>
      </c>
      <c r="DU8" s="94">
        <f>[1]Malaysia!DW2854</f>
        <v>153.07005842019001</v>
      </c>
      <c r="DV8" s="94">
        <f>[1]Malaysia!DX2854</f>
        <v>152.59834351613799</v>
      </c>
      <c r="DW8" s="94">
        <f>[1]Malaysia!DY2854</f>
        <v>160.52281028079</v>
      </c>
      <c r="DX8" s="94">
        <f>[1]Malaysia!DZ2854</f>
        <v>171.02512256524281</v>
      </c>
      <c r="DY8" s="94">
        <f>[1]Malaysia!EA2854</f>
        <v>143.18219545125299</v>
      </c>
      <c r="DZ8" s="94">
        <f>[1]Malaysia!EB2854</f>
        <v>130.201723755399</v>
      </c>
      <c r="EA8" s="94">
        <f>[1]Malaysia!EC2854</f>
        <v>140.15333356902201</v>
      </c>
      <c r="EB8" s="94">
        <f>[1]Malaysia!ED2854</f>
        <v>159.410008815411</v>
      </c>
      <c r="EC8" s="94">
        <f>[1]Malaysia!EE2854</f>
        <v>161.471025512913</v>
      </c>
      <c r="ED8" s="94">
        <f>[1]Malaysia!EF2854</f>
        <v>160.682387318064</v>
      </c>
      <c r="EE8" s="94">
        <f>[1]Malaysia!EG2854</f>
        <v>160.85992349704799</v>
      </c>
      <c r="EF8" s="94">
        <f>[1]Malaysia!EH2854</f>
        <v>167.839051459676</v>
      </c>
      <c r="EG8" s="94">
        <f>[1]Malaysia!EI2854</f>
        <v>175.05604752791737</v>
      </c>
      <c r="EH8" s="94">
        <f>[1]Malaysia!EJ2854</f>
        <v>0</v>
      </c>
      <c r="EI8" s="94">
        <f>[1]Malaysia!EK2854</f>
        <v>0</v>
      </c>
      <c r="EJ8" s="94">
        <f>[1]Malaysia!EL2854</f>
        <v>0</v>
      </c>
      <c r="EK8" s="94">
        <f t="shared" si="14"/>
        <v>89.682511991487104</v>
      </c>
      <c r="EL8" s="94">
        <f t="shared" si="15"/>
        <v>101.18084241878154</v>
      </c>
      <c r="EM8" s="94">
        <f t="shared" si="16"/>
        <v>100.19666978435373</v>
      </c>
      <c r="EN8" s="94">
        <f t="shared" si="17"/>
        <v>108.93997580537734</v>
      </c>
      <c r="EO8" s="94">
        <f t="shared" si="18"/>
        <v>97.278436667605391</v>
      </c>
      <c r="EP8" s="94">
        <f t="shared" si="19"/>
        <v>110.14334905398967</v>
      </c>
      <c r="EQ8" s="94">
        <f t="shared" si="20"/>
        <v>111.85853481968866</v>
      </c>
      <c r="ER8" s="94">
        <f t="shared" si="21"/>
        <v>120.50191650807365</v>
      </c>
      <c r="ES8" s="94">
        <f t="shared" si="22"/>
        <v>110.09433099795733</v>
      </c>
      <c r="ET8" s="94">
        <f t="shared" si="23"/>
        <v>120.76273025668934</v>
      </c>
      <c r="EU8" s="94">
        <f t="shared" si="24"/>
        <v>121.30944311009466</v>
      </c>
      <c r="EV8" s="94">
        <f t="shared" si="25"/>
        <v>127.63016007686201</v>
      </c>
      <c r="EW8" s="94">
        <f t="shared" si="26"/>
        <v>112.77338491149935</v>
      </c>
      <c r="EX8" s="94">
        <f t="shared" si="27"/>
        <v>127.02112943730465</v>
      </c>
      <c r="EY8" s="94">
        <f t="shared" si="28"/>
        <v>125.94567344504134</v>
      </c>
      <c r="EZ8" s="94">
        <f t="shared" si="29"/>
        <v>129.04363747650666</v>
      </c>
      <c r="FA8" s="94">
        <f t="shared" si="30"/>
        <v>115.02897710318433</v>
      </c>
      <c r="FB8" s="94">
        <f t="shared" si="31"/>
        <v>131.05167667092999</v>
      </c>
      <c r="FC8" s="94">
        <f t="shared" si="32"/>
        <v>129.76856640654435</v>
      </c>
      <c r="FD8" s="94">
        <f t="shared" si="33"/>
        <v>132.83163687418335</v>
      </c>
      <c r="FE8" s="94">
        <f t="shared" si="34"/>
        <v>114.14975453924633</v>
      </c>
      <c r="FF8" s="94">
        <f t="shared" si="35"/>
        <v>81.024562243532372</v>
      </c>
      <c r="FG8" s="94">
        <f t="shared" si="36"/>
        <v>116.86820198594432</v>
      </c>
      <c r="FH8" s="94">
        <f t="shared" si="37"/>
        <v>122.81261068358434</v>
      </c>
      <c r="FI8" s="94">
        <f t="shared" si="0"/>
        <v>116.25706321343534</v>
      </c>
      <c r="FJ8" s="94">
        <f t="shared" si="1"/>
        <v>112.32500042141884</v>
      </c>
      <c r="FK8" s="94">
        <f t="shared" si="2"/>
        <v>111.69811650042239</v>
      </c>
      <c r="FL8" s="94">
        <f t="shared" si="3"/>
        <v>137.48449925016666</v>
      </c>
      <c r="FM8" s="94">
        <f t="shared" si="38"/>
        <v>125.10973356634599</v>
      </c>
      <c r="FN8" s="94">
        <f t="shared" si="4"/>
        <v>137.65138445434101</v>
      </c>
      <c r="FO8" s="94">
        <f t="shared" si="5"/>
        <v>137.57832236443633</v>
      </c>
      <c r="FP8" s="94">
        <f t="shared" si="6"/>
        <v>140.73831546213466</v>
      </c>
      <c r="FQ8" s="94">
        <f t="shared" si="39"/>
        <v>123.18728122854134</v>
      </c>
      <c r="FR8" s="94">
        <f t="shared" si="40"/>
        <v>140.40589905373133</v>
      </c>
      <c r="FS8" s="94">
        <f t="shared" si="41"/>
        <v>138.81849820034435</v>
      </c>
      <c r="FT8" s="94">
        <f t="shared" si="42"/>
        <v>148.27909814562301</v>
      </c>
      <c r="FU8" s="94">
        <f t="shared" si="43"/>
        <v>130.30873024400069</v>
      </c>
      <c r="FV8" s="94">
        <f t="shared" si="44"/>
        <v>148.84992823819002</v>
      </c>
      <c r="FW8" s="94">
        <f t="shared" si="45"/>
        <v>148.63116614966134</v>
      </c>
      <c r="FX8" s="94">
        <f t="shared" si="64"/>
        <v>161.38209212072357</v>
      </c>
      <c r="FY8" s="94">
        <f t="shared" si="65"/>
        <v>137.84575092522468</v>
      </c>
      <c r="FZ8" s="94">
        <f t="shared" si="46"/>
        <v>160.52114054879601</v>
      </c>
      <c r="GA8" s="94">
        <f t="shared" si="47"/>
        <v>167.91834082821379</v>
      </c>
      <c r="GB8" s="94">
        <f t="shared" si="48"/>
        <v>0</v>
      </c>
      <c r="GC8" s="94">
        <f t="shared" si="49"/>
        <v>97.020008064874105</v>
      </c>
      <c r="GD8" s="94">
        <f t="shared" si="50"/>
        <v>106.42677351376125</v>
      </c>
      <c r="GE8" s="94">
        <f t="shared" si="51"/>
        <v>117.38883478824712</v>
      </c>
      <c r="GF8" s="94">
        <f t="shared" si="52"/>
        <v>121.91339593128178</v>
      </c>
      <c r="GG8" s="94">
        <f t="shared" si="53"/>
        <v>125.2830733935529</v>
      </c>
      <c r="GH8" s="94">
        <f t="shared" si="54"/>
        <v>104.01417292290768</v>
      </c>
      <c r="GI8" s="94">
        <f t="shared" si="55"/>
        <v>113.42672671175885</v>
      </c>
      <c r="GJ8" s="94">
        <f t="shared" si="56"/>
        <v>133.44648012837445</v>
      </c>
      <c r="GK8" s="94">
        <f t="shared" si="57"/>
        <v>134.13722616087233</v>
      </c>
      <c r="GL8" s="94">
        <f t="shared" si="58"/>
        <v>142.59660821061732</v>
      </c>
      <c r="GM8" s="94">
        <f t="shared" si="59"/>
        <v>155.42841076741149</v>
      </c>
      <c r="GN8" s="85">
        <f t="shared" si="7"/>
        <v>99.999999999999929</v>
      </c>
      <c r="GO8" s="85">
        <f t="shared" si="8"/>
        <v>109.94555926233937</v>
      </c>
      <c r="GP8" s="85">
        <f t="shared" si="9"/>
        <v>119.94916611040082</v>
      </c>
      <c r="GQ8" s="85">
        <f t="shared" si="10"/>
        <v>123.69595631758801</v>
      </c>
      <c r="GR8" s="85">
        <f t="shared" si="11"/>
        <v>127.17021426371049</v>
      </c>
      <c r="GS8" s="85">
        <f t="shared" si="12"/>
        <v>108.71378236307685</v>
      </c>
      <c r="GT8" s="85">
        <f t="shared" si="13"/>
        <v>119.44116984636082</v>
      </c>
      <c r="GU8" s="85">
        <f t="shared" si="60"/>
        <v>135.2694389618145</v>
      </c>
      <c r="GV8" s="85">
        <f t="shared" si="61"/>
        <v>137.67269415705999</v>
      </c>
      <c r="GW8" s="85">
        <f t="shared" si="62"/>
        <v>147.2929791881439</v>
      </c>
      <c r="GX8" s="94">
        <f>IFERROR(AVERAGE(DY8:EJ8)," ")</f>
        <v>116.5713080755586</v>
      </c>
      <c r="GY8" s="179"/>
      <c r="GZ8" s="180" t="s">
        <v>382</v>
      </c>
      <c r="HA8" s="178">
        <f t="shared" si="63"/>
        <v>6.5159694072779928</v>
      </c>
      <c r="HC8" s="186" t="s">
        <v>33</v>
      </c>
      <c r="HE8" s="186" t="s">
        <v>33</v>
      </c>
      <c r="HH8" s="186" t="s">
        <v>33</v>
      </c>
      <c r="HJ8" s="32" t="s">
        <v>33</v>
      </c>
    </row>
    <row r="9" spans="1:256" s="34" customFormat="1" ht="18" customHeight="1">
      <c r="A9" s="660"/>
      <c r="C9" s="81">
        <v>1.3</v>
      </c>
      <c r="D9" s="82">
        <v>0.35134077293196297</v>
      </c>
      <c r="E9" s="82">
        <v>0.51641002307315098</v>
      </c>
      <c r="F9" s="166">
        <v>12</v>
      </c>
      <c r="G9" s="165"/>
      <c r="H9" s="165" t="s">
        <v>94</v>
      </c>
      <c r="I9" s="94">
        <f>[1]Malaysia!K2855</f>
        <v>98.092769272604002</v>
      </c>
      <c r="J9" s="94">
        <f>[1]Malaysia!L2855</f>
        <v>99.136474830002896</v>
      </c>
      <c r="K9" s="94">
        <f>[1]Malaysia!M2855</f>
        <v>101.325624396664</v>
      </c>
      <c r="L9" s="94">
        <f>[1]Malaysia!N2855</f>
        <v>97.639826626634402</v>
      </c>
      <c r="M9" s="94">
        <f>[1]Malaysia!O2855</f>
        <v>101.39288200630099</v>
      </c>
      <c r="N9" s="94">
        <f>[1]Malaysia!P2855</f>
        <v>103.541236904752</v>
      </c>
      <c r="O9" s="94">
        <f>[1]Malaysia!Q2855</f>
        <v>99.8583371817939</v>
      </c>
      <c r="P9" s="94">
        <f>[1]Malaysia!R2855</f>
        <v>108.173581737589</v>
      </c>
      <c r="Q9" s="94">
        <f>[1]Malaysia!S2855</f>
        <v>101.269150596665</v>
      </c>
      <c r="R9" s="94">
        <f>[1]Malaysia!T2855</f>
        <v>103.316692978666</v>
      </c>
      <c r="S9" s="94">
        <f>[1]Malaysia!U2855</f>
        <v>90.032350966703206</v>
      </c>
      <c r="T9" s="94">
        <f>[1]Malaysia!V2855</f>
        <v>96.221072501623496</v>
      </c>
      <c r="U9" s="94">
        <f>[1]Malaysia!W2855</f>
        <v>106.86608340336601</v>
      </c>
      <c r="V9" s="94">
        <f>[1]Malaysia!X2855</f>
        <v>106.774</v>
      </c>
      <c r="W9" s="94">
        <f>[1]Malaysia!Y2855</f>
        <v>108.075</v>
      </c>
      <c r="X9" s="94">
        <f>[1]Malaysia!Z2855</f>
        <v>103.08799999999999</v>
      </c>
      <c r="Y9" s="94">
        <f>[1]Malaysia!AA2855</f>
        <v>105.062</v>
      </c>
      <c r="Z9" s="94">
        <f>[1]Malaysia!AB2855</f>
        <v>107.98</v>
      </c>
      <c r="AA9" s="94">
        <f>[1]Malaysia!AC2855</f>
        <v>101.961</v>
      </c>
      <c r="AB9" s="94">
        <f>[1]Malaysia!AD2855</f>
        <v>109.947</v>
      </c>
      <c r="AC9" s="94">
        <f>[1]Malaysia!AE2855</f>
        <v>103.809</v>
      </c>
      <c r="AD9" s="94">
        <f>[1]Malaysia!AF2855</f>
        <v>95.164999999999907</v>
      </c>
      <c r="AE9" s="94">
        <f>[1]Malaysia!AG2855</f>
        <v>93.116999999999905</v>
      </c>
      <c r="AF9" s="94">
        <f>[1]Malaysia!AH2855</f>
        <v>96.946999999999903</v>
      </c>
      <c r="AG9" s="94">
        <f>[1]Malaysia!AI2855</f>
        <v>109.702</v>
      </c>
      <c r="AH9" s="94">
        <f>[1]Malaysia!AJ2855</f>
        <v>109.32</v>
      </c>
      <c r="AI9" s="94">
        <f>[1]Malaysia!AK2855</f>
        <v>111.64400000000001</v>
      </c>
      <c r="AJ9" s="94">
        <f>[1]Malaysia!AL2855</f>
        <v>105.249</v>
      </c>
      <c r="AK9" s="94">
        <f>[1]Malaysia!AM2855</f>
        <v>107.72799999999999</v>
      </c>
      <c r="AL9" s="94">
        <f>[1]Malaysia!AN2855</f>
        <v>110.18300000000001</v>
      </c>
      <c r="AM9" s="94">
        <f>[1]Malaysia!AO2855</f>
        <v>104.583</v>
      </c>
      <c r="AN9" s="94">
        <f>[1]Malaysia!AP2855</f>
        <v>107.456095054158</v>
      </c>
      <c r="AO9" s="94">
        <f>[1]Malaysia!AQ2855</f>
        <v>99.839999999999904</v>
      </c>
      <c r="AP9" s="94">
        <f>[1]Malaysia!AR2855</f>
        <v>95.616466518843197</v>
      </c>
      <c r="AQ9" s="94">
        <f>[1]Malaysia!AS2855</f>
        <v>103.67388786087101</v>
      </c>
      <c r="AR9" s="94">
        <f>[1]Malaysia!AT2855</f>
        <v>99.252999999999901</v>
      </c>
      <c r="AS9" s="94">
        <f>[1]Malaysia!AU2855</f>
        <v>110.0744501913</v>
      </c>
      <c r="AT9" s="94">
        <f>[1]Malaysia!AV2855</f>
        <v>109.52753981635399</v>
      </c>
      <c r="AU9" s="94">
        <f>[1]Malaysia!AW2855</f>
        <v>110.305605732346</v>
      </c>
      <c r="AV9" s="94">
        <f>[1]Malaysia!AX2855</f>
        <v>106.850574744974</v>
      </c>
      <c r="AW9" s="94">
        <f>[1]Malaysia!AY2855</f>
        <v>109.588038800558</v>
      </c>
      <c r="AX9" s="94">
        <f>[1]Malaysia!AZ2855</f>
        <v>112.269075848673</v>
      </c>
      <c r="AY9" s="94">
        <f>[1]Malaysia!BA2855</f>
        <v>107.34457124161401</v>
      </c>
      <c r="AZ9" s="94">
        <f>[1]Malaysia!BB2855</f>
        <v>109.901673898799</v>
      </c>
      <c r="BA9" s="94">
        <f>[1]Malaysia!BC2855</f>
        <v>103.183100295476</v>
      </c>
      <c r="BB9" s="94">
        <f>[1]Malaysia!BD2855</f>
        <v>100.92015490700101</v>
      </c>
      <c r="BC9" s="94">
        <f>[1]Malaysia!BE2855</f>
        <v>102.067636033646</v>
      </c>
      <c r="BD9" s="94">
        <f>[1]Malaysia!BF2855</f>
        <v>105.492773731555</v>
      </c>
      <c r="BE9" s="94">
        <f>[1]Malaysia!BG2855</f>
        <v>117.288754814679</v>
      </c>
      <c r="BF9" s="94">
        <f>[1]Malaysia!BH2855</f>
        <v>116.936952083815</v>
      </c>
      <c r="BG9" s="94">
        <f>[1]Malaysia!BI2855</f>
        <v>122.327221463195</v>
      </c>
      <c r="BH9" s="94">
        <f>[1]Malaysia!BJ2855</f>
        <v>115.600619102793</v>
      </c>
      <c r="BI9" s="94">
        <f>[1]Malaysia!BK2855</f>
        <v>114.734731105509</v>
      </c>
      <c r="BJ9" s="94">
        <f>[1]Malaysia!BL2855</f>
        <v>117.12711840590801</v>
      </c>
      <c r="BK9" s="94">
        <f>[1]Malaysia!BM2855</f>
        <v>111.446160965294</v>
      </c>
      <c r="BL9" s="94">
        <f>[1]Malaysia!BN2855</f>
        <v>114.64779908115</v>
      </c>
      <c r="BM9" s="94">
        <f>[1]Malaysia!BO2855</f>
        <v>108.843007212055</v>
      </c>
      <c r="BN9" s="94">
        <f>[1]Malaysia!BP2855</f>
        <v>104.49552759988801</v>
      </c>
      <c r="BO9" s="94">
        <f>[1]Malaysia!BQ2855</f>
        <v>106.18450148147301</v>
      </c>
      <c r="BP9" s="94">
        <f>[1]Malaysia!BR2855</f>
        <v>113.191532644463</v>
      </c>
      <c r="BQ9" s="94">
        <f>[1]Malaysia!BS2855</f>
        <v>115.300914636074</v>
      </c>
      <c r="BR9" s="94">
        <f>[1]Malaysia!BT2855</f>
        <v>122.236293184435</v>
      </c>
      <c r="BS9" s="94">
        <f>[1]Malaysia!BU2855</f>
        <v>107.222123795812</v>
      </c>
      <c r="BT9" s="94">
        <f>[1]Malaysia!BV2855</f>
        <v>2.6121794097897499</v>
      </c>
      <c r="BU9" s="94">
        <f>[1]Malaysia!BW2855</f>
        <v>19.8312215342877</v>
      </c>
      <c r="BV9" s="94">
        <f>[1]Malaysia!BX2855</f>
        <v>84.852291134538106</v>
      </c>
      <c r="BW9" s="94">
        <f>[1]Malaysia!BY2855</f>
        <v>117.80567999894799</v>
      </c>
      <c r="BX9" s="94">
        <f>[1]Malaysia!BZ2855</f>
        <v>117.09161285747599</v>
      </c>
      <c r="BY9" s="94">
        <f>[1]Malaysia!CA2855</f>
        <v>117.151848620753</v>
      </c>
      <c r="BZ9" s="94">
        <f>[1]Malaysia!CB2855</f>
        <v>109.76713346925401</v>
      </c>
      <c r="CA9" s="94">
        <f>[1]Malaysia!CC2855</f>
        <v>112.168974760883</v>
      </c>
      <c r="CB9" s="94">
        <f>[1]Malaysia!CD2855</f>
        <v>119.297796421299</v>
      </c>
      <c r="CC9" s="94">
        <f>[1]Malaysia!CE2855</f>
        <v>122.073857925974</v>
      </c>
      <c r="CD9" s="94">
        <f>[1]Malaysia!CF2855</f>
        <v>125.480437094983</v>
      </c>
      <c r="CE9" s="94">
        <f>[1]Malaysia!CG2855</f>
        <v>120.16231831479701</v>
      </c>
      <c r="CF9" s="94">
        <f>[1]Malaysia!CH2855</f>
        <v>106.057107586813</v>
      </c>
      <c r="CG9" s="94">
        <f>[1]Malaysia!CI2855</f>
        <v>99.394164276015502</v>
      </c>
      <c r="CH9" s="94">
        <f>[1]Malaysia!CJ2855</f>
        <v>3.1429704455111902</v>
      </c>
      <c r="CI9" s="94">
        <f>[1]Malaysia!CK2855</f>
        <v>2.4210001727950199</v>
      </c>
      <c r="CJ9" s="94">
        <f>[1]Malaysia!CL2855</f>
        <v>2.3839792052832798</v>
      </c>
      <c r="CK9" s="94">
        <f>[1]Malaysia!CM2855</f>
        <v>59.2432320784187</v>
      </c>
      <c r="CL9" s="94">
        <f>[1]Malaysia!CN2855</f>
        <v>118.39256866635699</v>
      </c>
      <c r="CM9" s="94">
        <f>[1]Malaysia!CO2855</f>
        <v>117.946538105882</v>
      </c>
      <c r="CN9" s="94">
        <f>[1]Malaysia!CP2855</f>
        <v>126.893094109644</v>
      </c>
      <c r="CO9" s="94">
        <f>[1]Malaysia!CQ2855</f>
        <v>123.71003613193299</v>
      </c>
      <c r="CP9" s="94">
        <f>[1]Malaysia!CR2855</f>
        <v>137.07348332275399</v>
      </c>
      <c r="CQ9" s="94">
        <f>[1]Malaysia!CS2855</f>
        <v>122.158366155926</v>
      </c>
      <c r="CR9" s="94">
        <f>[1]Malaysia!CT2855</f>
        <v>118.556367345437</v>
      </c>
      <c r="CS9" s="94">
        <f>[1]Malaysia!CU2855</f>
        <v>103.96955374789199</v>
      </c>
      <c r="CT9" s="94">
        <f>[1]Malaysia!CV2855</f>
        <v>90.046965165468706</v>
      </c>
      <c r="CU9" s="94">
        <f>[1]Malaysia!CW2855</f>
        <v>67.768190903969696</v>
      </c>
      <c r="CV9" s="94">
        <f>[1]Malaysia!CX2855</f>
        <v>69.459063028055596</v>
      </c>
      <c r="CW9" s="94">
        <f>[1]Malaysia!CY2855</f>
        <v>77.012042906129807</v>
      </c>
      <c r="CX9" s="94">
        <f>[1]Malaysia!CZ2855</f>
        <v>85.098305740390799</v>
      </c>
      <c r="CY9" s="94">
        <f>[1]Malaysia!DA2855</f>
        <v>119.86011048146899</v>
      </c>
      <c r="CZ9" s="94">
        <f>[1]Malaysia!DB2855</f>
        <v>111.124503388985</v>
      </c>
      <c r="DA9" s="94">
        <f>[1]Malaysia!DC2855</f>
        <v>147.86128925497499</v>
      </c>
      <c r="DB9" s="94">
        <f>[1]Malaysia!DD2855</f>
        <v>142.368102265159</v>
      </c>
      <c r="DC9" s="94">
        <f>[1]Malaysia!DE2855</f>
        <v>151.915340148437</v>
      </c>
      <c r="DD9" s="94">
        <f>[1]Malaysia!DF2855</f>
        <v>126.151131411039</v>
      </c>
      <c r="DE9" s="94">
        <f>[1]Malaysia!DG2855</f>
        <v>141.624161795037</v>
      </c>
      <c r="DF9" s="94">
        <f>[1]Malaysia!DH2855</f>
        <v>107.927793496117</v>
      </c>
      <c r="DG9" s="94">
        <f>[1]Malaysia!DI2855</f>
        <v>79.434983810189493</v>
      </c>
      <c r="DH9" s="94">
        <f>[1]Malaysia!DJ2855</f>
        <v>77.881427726503901</v>
      </c>
      <c r="DI9" s="94">
        <f>[1]Malaysia!DK2855</f>
        <v>86.608957241706193</v>
      </c>
      <c r="DJ9" s="94">
        <f>[1]Malaysia!DL2855</f>
        <v>93.5591477070911</v>
      </c>
      <c r="DK9" s="94">
        <f>[1]Malaysia!DM2855</f>
        <v>124.353340281139</v>
      </c>
      <c r="DL9" s="94">
        <f>[1]Malaysia!DN2855</f>
        <v>116.517467108177</v>
      </c>
      <c r="DM9" s="94">
        <f>[1]Malaysia!DO2855</f>
        <v>154.03652340353599</v>
      </c>
      <c r="DN9" s="94">
        <f>[1]Malaysia!DP2855</f>
        <v>157.525569266948</v>
      </c>
      <c r="DO9" s="94">
        <f>[1]Malaysia!DQ2855</f>
        <v>164.81845569534201</v>
      </c>
      <c r="DP9" s="94">
        <f>[1]Malaysia!DR2855</f>
        <v>137.763294643433</v>
      </c>
      <c r="DQ9" s="94">
        <f>[1]Malaysia!DS2855</f>
        <v>151.91802871834699</v>
      </c>
      <c r="DR9" s="94">
        <f>[1]Malaysia!DT2855</f>
        <v>128.20351069609501</v>
      </c>
      <c r="DS9" s="94">
        <f>[1]Malaysia!DU2855</f>
        <v>98.020551610199902</v>
      </c>
      <c r="DT9" s="94">
        <f>[1]Malaysia!DV2855</f>
        <v>89.767487445762896</v>
      </c>
      <c r="DU9" s="94">
        <f>[1]Malaysia!DW2855</f>
        <v>95.610982488134894</v>
      </c>
      <c r="DV9" s="94">
        <f>[1]Malaysia!DX2855</f>
        <v>101.457841149168</v>
      </c>
      <c r="DW9" s="94">
        <f>[1]Malaysia!DY2855</f>
        <v>130.89124212559801</v>
      </c>
      <c r="DX9" s="94">
        <f>[1]Malaysia!DZ2855</f>
        <v>125.28354966757695</v>
      </c>
      <c r="DY9" s="94">
        <f>[1]Malaysia!EA2855</f>
        <v>156.51687179345799</v>
      </c>
      <c r="DZ9" s="94">
        <f>[1]Malaysia!EB2855</f>
        <v>159.769736944448</v>
      </c>
      <c r="EA9" s="94">
        <f>[1]Malaysia!EC2855</f>
        <v>161.56604075899699</v>
      </c>
      <c r="EB9" s="94">
        <f>[1]Malaysia!ED2855</f>
        <v>136.14402541929499</v>
      </c>
      <c r="EC9" s="94">
        <f>[1]Malaysia!EE2855</f>
        <v>149.98614161454901</v>
      </c>
      <c r="ED9" s="94">
        <f>[1]Malaysia!EF2855</f>
        <v>130.22981200815499</v>
      </c>
      <c r="EE9" s="94">
        <f>[1]Malaysia!EG2855</f>
        <v>99.237215982800393</v>
      </c>
      <c r="EF9" s="94">
        <f>[1]Malaysia!EH2855</f>
        <v>91.009723253719898</v>
      </c>
      <c r="EG9" s="94">
        <f>[1]Malaysia!EI2855</f>
        <v>98.525459247377782</v>
      </c>
      <c r="EH9" s="94">
        <f>[1]Malaysia!EJ2855</f>
        <v>0</v>
      </c>
      <c r="EI9" s="94">
        <f>[1]Malaysia!EK2855</f>
        <v>0</v>
      </c>
      <c r="EJ9" s="94">
        <f>[1]Malaysia!EL2855</f>
        <v>0</v>
      </c>
      <c r="EK9" s="94">
        <f t="shared" si="14"/>
        <v>99.518289499756975</v>
      </c>
      <c r="EL9" s="94">
        <f t="shared" si="15"/>
        <v>100.85798184589579</v>
      </c>
      <c r="EM9" s="94">
        <f t="shared" si="16"/>
        <v>103.1003565053493</v>
      </c>
      <c r="EN9" s="94">
        <f t="shared" si="17"/>
        <v>96.523372148997566</v>
      </c>
      <c r="EO9" s="94">
        <f t="shared" si="18"/>
        <v>107.23836113445533</v>
      </c>
      <c r="EP9" s="94">
        <f t="shared" si="19"/>
        <v>105.37666666666667</v>
      </c>
      <c r="EQ9" s="94">
        <f t="shared" si="20"/>
        <v>105.23899999999999</v>
      </c>
      <c r="ER9" s="94">
        <f t="shared" si="21"/>
        <v>95.076333333333238</v>
      </c>
      <c r="ES9" s="94">
        <f t="shared" si="22"/>
        <v>110.22199999999999</v>
      </c>
      <c r="ET9" s="94">
        <f t="shared" si="23"/>
        <v>107.71999999999998</v>
      </c>
      <c r="EU9" s="94">
        <f t="shared" si="24"/>
        <v>103.95969835138597</v>
      </c>
      <c r="EV9" s="94">
        <f t="shared" si="25"/>
        <v>99.514451459904691</v>
      </c>
      <c r="EW9" s="94">
        <f t="shared" si="26"/>
        <v>109.96919858</v>
      </c>
      <c r="EX9" s="94">
        <f t="shared" si="27"/>
        <v>109.56922979806832</v>
      </c>
      <c r="EY9" s="94">
        <f t="shared" si="28"/>
        <v>106.80978181196299</v>
      </c>
      <c r="EZ9" s="94">
        <f t="shared" si="29"/>
        <v>102.82685489073401</v>
      </c>
      <c r="FA9" s="94">
        <f t="shared" si="30"/>
        <v>118.850976120563</v>
      </c>
      <c r="FB9" s="94">
        <f t="shared" si="31"/>
        <v>115.82082287140334</v>
      </c>
      <c r="FC9" s="94">
        <f t="shared" si="32"/>
        <v>111.64565575283301</v>
      </c>
      <c r="FD9" s="94">
        <f t="shared" si="33"/>
        <v>107.95718724194133</v>
      </c>
      <c r="FE9" s="94">
        <f t="shared" si="34"/>
        <v>114.91977720544033</v>
      </c>
      <c r="FF9" s="94">
        <f t="shared" si="35"/>
        <v>35.765230692871853</v>
      </c>
      <c r="FG9" s="94">
        <f t="shared" si="36"/>
        <v>117.34971382572566</v>
      </c>
      <c r="FH9" s="94">
        <f t="shared" si="37"/>
        <v>113.744634883812</v>
      </c>
      <c r="FI9" s="94">
        <f t="shared" si="0"/>
        <v>122.57220444525133</v>
      </c>
      <c r="FJ9" s="94">
        <f t="shared" si="1"/>
        <v>69.531414102779891</v>
      </c>
      <c r="FK9" s="94">
        <f t="shared" si="2"/>
        <v>21.349403818832332</v>
      </c>
      <c r="FL9" s="94">
        <f t="shared" si="3"/>
        <v>121.07740029396099</v>
      </c>
      <c r="FM9" s="94">
        <f t="shared" si="38"/>
        <v>127.64729520353767</v>
      </c>
      <c r="FN9" s="94">
        <f t="shared" si="4"/>
        <v>104.19096208626588</v>
      </c>
      <c r="FO9" s="94">
        <f t="shared" si="5"/>
        <v>71.413098946051704</v>
      </c>
      <c r="FP9" s="94">
        <f t="shared" si="6"/>
        <v>105.36097320361493</v>
      </c>
      <c r="FQ9" s="94">
        <f t="shared" si="39"/>
        <v>147.38157722285698</v>
      </c>
      <c r="FR9" s="94">
        <f t="shared" si="40"/>
        <v>125.23436223406433</v>
      </c>
      <c r="FS9" s="94">
        <f t="shared" si="41"/>
        <v>81.308456259466539</v>
      </c>
      <c r="FT9" s="94">
        <f t="shared" si="42"/>
        <v>111.47665169880237</v>
      </c>
      <c r="FU9" s="94">
        <f t="shared" si="43"/>
        <v>158.79351612194202</v>
      </c>
      <c r="FV9" s="94">
        <f t="shared" si="44"/>
        <v>139.29494468595831</v>
      </c>
      <c r="FW9" s="94">
        <f t="shared" si="45"/>
        <v>94.46634051469924</v>
      </c>
      <c r="FX9" s="94">
        <f t="shared" si="64"/>
        <v>119.21087764744766</v>
      </c>
      <c r="FY9" s="94">
        <f t="shared" si="65"/>
        <v>159.28421649896768</v>
      </c>
      <c r="FZ9" s="94">
        <f t="shared" si="46"/>
        <v>138.78665968066636</v>
      </c>
      <c r="GA9" s="94">
        <f t="shared" si="47"/>
        <v>96.257466161299362</v>
      </c>
      <c r="GB9" s="94">
        <f t="shared" si="48"/>
        <v>0</v>
      </c>
      <c r="GC9" s="94">
        <f t="shared" si="49"/>
        <v>101.15887595033402</v>
      </c>
      <c r="GD9" s="94">
        <f t="shared" si="50"/>
        <v>105.95134260037401</v>
      </c>
      <c r="GE9" s="94">
        <f t="shared" si="51"/>
        <v>107.30056611712865</v>
      </c>
      <c r="GF9" s="94">
        <f t="shared" si="52"/>
        <v>108.78273673001043</v>
      </c>
      <c r="GG9" s="94">
        <f t="shared" si="53"/>
        <v>115.43915158159977</v>
      </c>
      <c r="GH9" s="94">
        <f t="shared" si="54"/>
        <v>89.344907241345936</v>
      </c>
      <c r="GI9" s="94">
        <f t="shared" si="55"/>
        <v>71.151007455621198</v>
      </c>
      <c r="GJ9" s="94">
        <f t="shared" si="56"/>
        <v>101.08378541195177</v>
      </c>
      <c r="GK9" s="94">
        <f t="shared" si="57"/>
        <v>117.97479857212927</v>
      </c>
      <c r="GL9" s="94">
        <f t="shared" si="58"/>
        <v>130.85160044086652</v>
      </c>
      <c r="GM9" s="94">
        <f t="shared" si="59"/>
        <v>131.44278078031112</v>
      </c>
      <c r="GN9" s="94">
        <f t="shared" si="7"/>
        <v>99.999999999999901</v>
      </c>
      <c r="GO9" s="94">
        <f t="shared" si="8"/>
        <v>103.23259028361382</v>
      </c>
      <c r="GP9" s="94">
        <f t="shared" si="9"/>
        <v>105.35403745282265</v>
      </c>
      <c r="GQ9" s="94">
        <f t="shared" si="10"/>
        <v>107.29376627019133</v>
      </c>
      <c r="GR9" s="94">
        <f t="shared" si="11"/>
        <v>113.56866049668515</v>
      </c>
      <c r="GS9" s="94">
        <f t="shared" si="12"/>
        <v>95.444839151962455</v>
      </c>
      <c r="GT9" s="94">
        <f t="shared" si="13"/>
        <v>83.632605665206157</v>
      </c>
      <c r="GU9" s="94">
        <f t="shared" si="60"/>
        <v>102.15308235986755</v>
      </c>
      <c r="GV9" s="94">
        <f t="shared" si="61"/>
        <v>116.35026185379756</v>
      </c>
      <c r="GW9" s="94">
        <f t="shared" si="62"/>
        <v>127.94141974251181</v>
      </c>
      <c r="GX9" s="94">
        <f t="shared" ref="GX9:GX36" si="66">IFERROR(AVERAGE(DY9:EJ9)," ")</f>
        <v>98.582085585233344</v>
      </c>
      <c r="GY9" s="181"/>
      <c r="GZ9" s="180" t="s">
        <v>227</v>
      </c>
      <c r="HA9" s="178">
        <f t="shared" si="63"/>
        <v>-12.435439773221759</v>
      </c>
      <c r="HC9" s="186" t="s">
        <v>34</v>
      </c>
      <c r="HE9" s="186" t="s">
        <v>34</v>
      </c>
      <c r="HH9" s="186" t="s">
        <v>34</v>
      </c>
      <c r="HJ9" s="32" t="s">
        <v>34</v>
      </c>
    </row>
    <row r="10" spans="1:256" s="33" customFormat="1" ht="20.100000000000001" customHeight="1">
      <c r="A10" s="660"/>
      <c r="B10" s="587" t="s">
        <v>687</v>
      </c>
      <c r="C10" s="276"/>
      <c r="D10" s="88">
        <v>0.86502377496796501</v>
      </c>
      <c r="E10" s="88">
        <v>1.3278229145307501</v>
      </c>
      <c r="F10" s="168"/>
      <c r="G10" s="657" t="s">
        <v>688</v>
      </c>
      <c r="H10" s="657"/>
      <c r="I10" s="441">
        <f>[1]Malaysia!K2908</f>
        <v>93.735665975408196</v>
      </c>
      <c r="J10" s="441">
        <f>[1]Malaysia!L2908</f>
        <v>91.801587569729406</v>
      </c>
      <c r="K10" s="441">
        <f>[1]Malaysia!M2908</f>
        <v>97.592072965653898</v>
      </c>
      <c r="L10" s="441">
        <f>[1]Malaysia!N2908</f>
        <v>100.701153444585</v>
      </c>
      <c r="M10" s="441">
        <f>[1]Malaysia!O2908</f>
        <v>108.457942966193</v>
      </c>
      <c r="N10" s="441">
        <f>[1]Malaysia!P2908</f>
        <v>94.910605755206703</v>
      </c>
      <c r="O10" s="441">
        <f>[1]Malaysia!Q2908</f>
        <v>95.347340982875394</v>
      </c>
      <c r="P10" s="441">
        <f>[1]Malaysia!R2908</f>
        <v>93.531215921632807</v>
      </c>
      <c r="Q10" s="441">
        <f>[1]Malaysia!S2908</f>
        <v>102.16349361785601</v>
      </c>
      <c r="R10" s="441">
        <f>[1]Malaysia!T2908</f>
        <v>105.61864605487899</v>
      </c>
      <c r="S10" s="441">
        <f>[1]Malaysia!U2908</f>
        <v>110.17802855288301</v>
      </c>
      <c r="T10" s="441">
        <f>[1]Malaysia!V2908</f>
        <v>105.962246193098</v>
      </c>
      <c r="U10" s="441">
        <f>[1]Malaysia!W2908</f>
        <v>99.713134349711893</v>
      </c>
      <c r="V10" s="441">
        <f>[1]Malaysia!X2908</f>
        <v>99.015045907181303</v>
      </c>
      <c r="W10" s="441">
        <f>[1]Malaysia!Y2908</f>
        <v>106.6653490444</v>
      </c>
      <c r="X10" s="441">
        <f>[1]Malaysia!Z2908</f>
        <v>106.287676988436</v>
      </c>
      <c r="Y10" s="441">
        <f>[1]Malaysia!AA2908</f>
        <v>114.427095735026</v>
      </c>
      <c r="Z10" s="441">
        <f>[1]Malaysia!AB2908</f>
        <v>105.06456225185801</v>
      </c>
      <c r="AA10" s="441">
        <f>[1]Malaysia!AC2908</f>
        <v>100.401219060664</v>
      </c>
      <c r="AB10" s="441">
        <f>[1]Malaysia!AD2908</f>
        <v>101.194723416477</v>
      </c>
      <c r="AC10" s="441">
        <f>[1]Malaysia!AE2908</f>
        <v>108.37604376560201</v>
      </c>
      <c r="AD10" s="441">
        <f>[1]Malaysia!AF2908</f>
        <v>111.137395051075</v>
      </c>
      <c r="AE10" s="441">
        <f>[1]Malaysia!AG2908</f>
        <v>117.42427491520399</v>
      </c>
      <c r="AF10" s="441">
        <f>[1]Malaysia!AH2908</f>
        <v>111.595228826376</v>
      </c>
      <c r="AG10" s="441">
        <f>[1]Malaysia!AI2908</f>
        <v>106.75208513376199</v>
      </c>
      <c r="AH10" s="441">
        <f>[1]Malaysia!AJ2908</f>
        <v>106.84809796833601</v>
      </c>
      <c r="AI10" s="441">
        <f>[1]Malaysia!AK2908</f>
        <v>114.086078871805</v>
      </c>
      <c r="AJ10" s="441">
        <f>[1]Malaysia!AL2908</f>
        <v>112.976763456538</v>
      </c>
      <c r="AK10" s="441">
        <f>[1]Malaysia!AM2908</f>
        <v>123.22300527047</v>
      </c>
      <c r="AL10" s="441">
        <f>[1]Malaysia!AN2908</f>
        <v>113.839201638923</v>
      </c>
      <c r="AM10" s="441">
        <f>[1]Malaysia!AO2908</f>
        <v>109.500944784062</v>
      </c>
      <c r="AN10" s="441">
        <f>[1]Malaysia!AP2908</f>
        <v>109.99049204324</v>
      </c>
      <c r="AO10" s="441">
        <f>[1]Malaysia!AQ2908</f>
        <v>117.788105046753</v>
      </c>
      <c r="AP10" s="441">
        <f>[1]Malaysia!AR2908</f>
        <v>121.50817942106499</v>
      </c>
      <c r="AQ10" s="441">
        <f>[1]Malaysia!AS2908</f>
        <v>126.577211278661</v>
      </c>
      <c r="AR10" s="441">
        <f>[1]Malaysia!AT2908</f>
        <v>120.15870116127</v>
      </c>
      <c r="AS10" s="441">
        <f>[1]Malaysia!AU2908</f>
        <v>116.89179747883</v>
      </c>
      <c r="AT10" s="441">
        <f>[1]Malaysia!AV2908</f>
        <v>114.438653882132</v>
      </c>
      <c r="AU10" s="441">
        <f>[1]Malaysia!AW2908</f>
        <v>118.13543449132</v>
      </c>
      <c r="AV10" s="441">
        <f>[1]Malaysia!AX2908</f>
        <v>117.4151213346</v>
      </c>
      <c r="AW10" s="441">
        <f>[1]Malaysia!AY2908</f>
        <v>125.86873998006701</v>
      </c>
      <c r="AX10" s="441">
        <f>[1]Malaysia!AZ2908</f>
        <v>120.750499776675</v>
      </c>
      <c r="AY10" s="441">
        <f>[1]Malaysia!BA2908</f>
        <v>113.466801937664</v>
      </c>
      <c r="AZ10" s="441">
        <f>[1]Malaysia!BB2908</f>
        <v>113.170999651142</v>
      </c>
      <c r="BA10" s="441">
        <f>[1]Malaysia!BC2908</f>
        <v>120.40506117842</v>
      </c>
      <c r="BB10" s="441">
        <f>[1]Malaysia!BD2908</f>
        <v>124.132869047382</v>
      </c>
      <c r="BC10" s="441">
        <f>[1]Malaysia!BE2908</f>
        <v>132.69330801321999</v>
      </c>
      <c r="BD10" s="441">
        <f>[1]Malaysia!BF2908</f>
        <v>125.17095006796799</v>
      </c>
      <c r="BE10" s="441">
        <f>[1]Malaysia!BG2908</f>
        <v>123.257898748785</v>
      </c>
      <c r="BF10" s="441">
        <f>[1]Malaysia!BH2908</f>
        <v>118.515342720481</v>
      </c>
      <c r="BG10" s="441">
        <f>[1]Malaysia!BI2908</f>
        <v>123.888486545739</v>
      </c>
      <c r="BH10" s="441">
        <f>[1]Malaysia!BJ2908</f>
        <v>124.05866484211499</v>
      </c>
      <c r="BI10" s="441">
        <f>[1]Malaysia!BK2908</f>
        <v>133.18029265143201</v>
      </c>
      <c r="BJ10" s="441">
        <f>[1]Malaysia!BL2908</f>
        <v>127.352588873654</v>
      </c>
      <c r="BK10" s="441">
        <f>[1]Malaysia!BM2908</f>
        <v>120.027791514394</v>
      </c>
      <c r="BL10" s="441">
        <f>[1]Malaysia!BN2908</f>
        <v>119.99676734989499</v>
      </c>
      <c r="BM10" s="441">
        <f>[1]Malaysia!BO2908</f>
        <v>125.275281407875</v>
      </c>
      <c r="BN10" s="441">
        <f>[1]Malaysia!BP2908</f>
        <v>130.82096066366901</v>
      </c>
      <c r="BO10" s="441">
        <f>[1]Malaysia!BQ2908</f>
        <v>141.21797517552599</v>
      </c>
      <c r="BP10" s="441">
        <f>[1]Malaysia!BR2908</f>
        <v>131.24419935169999</v>
      </c>
      <c r="BQ10" s="441">
        <f>[1]Malaysia!BS2908</f>
        <v>127.203132033331</v>
      </c>
      <c r="BR10" s="441">
        <f>[1]Malaysia!BT2908</f>
        <v>126.397072178786</v>
      </c>
      <c r="BS10" s="441">
        <f>[1]Malaysia!BU2908</f>
        <v>122.453446159859</v>
      </c>
      <c r="BT10" s="441">
        <f>[1]Malaysia!BV2908</f>
        <v>32.5032880484967</v>
      </c>
      <c r="BU10" s="441">
        <f>[1]Malaysia!BW2908</f>
        <v>72.896380579037697</v>
      </c>
      <c r="BV10" s="441">
        <f>[1]Malaysia!BX2908</f>
        <v>115.121377856706</v>
      </c>
      <c r="BW10" s="441">
        <f>[1]Malaysia!BY2908</f>
        <v>104.504130729313</v>
      </c>
      <c r="BX10" s="441">
        <f>[1]Malaysia!BZ2908</f>
        <v>106.82191345176901</v>
      </c>
      <c r="BY10" s="441">
        <f>[1]Malaysia!CA2908</f>
        <v>120.162225361827</v>
      </c>
      <c r="BZ10" s="441">
        <f>[1]Malaysia!CB2908</f>
        <v>127.42756142515</v>
      </c>
      <c r="CA10" s="441">
        <f>[1]Malaysia!CC2908</f>
        <v>135.57533209224101</v>
      </c>
      <c r="CB10" s="441">
        <f>[1]Malaysia!CD2908</f>
        <v>132.93558467365</v>
      </c>
      <c r="CC10" s="441">
        <f>[1]Malaysia!CE2908</f>
        <v>126.124219336313</v>
      </c>
      <c r="CD10" s="441">
        <f>[1]Malaysia!CF2908</f>
        <v>125.107953692537</v>
      </c>
      <c r="CE10" s="441">
        <f>[1]Malaysia!CG2908</f>
        <v>133.56062728556901</v>
      </c>
      <c r="CF10" s="441">
        <f>[1]Malaysia!CH2908</f>
        <v>107.445807851908</v>
      </c>
      <c r="CG10" s="441">
        <f>[1]Malaysia!CI2908</f>
        <v>101.989013452837</v>
      </c>
      <c r="CH10" s="441">
        <f>[1]Malaysia!CJ2908</f>
        <v>98.418312283961995</v>
      </c>
      <c r="CI10" s="441">
        <f>[1]Malaysia!CK2908</f>
        <v>92.528456118303097</v>
      </c>
      <c r="CJ10" s="441">
        <f>[1]Malaysia!CL2908</f>
        <v>102.824385541347</v>
      </c>
      <c r="CK10" s="441">
        <f>[1]Malaysia!CM2908</f>
        <v>119.389175579385</v>
      </c>
      <c r="CL10" s="441">
        <f>[1]Malaysia!CN2908</f>
        <v>131.39682060653701</v>
      </c>
      <c r="CM10" s="441">
        <f>[1]Malaysia!CO2908</f>
        <v>143.770774537932</v>
      </c>
      <c r="CN10" s="441">
        <f>[1]Malaysia!CP2908</f>
        <v>138.52613216550199</v>
      </c>
      <c r="CO10" s="441">
        <f>[1]Malaysia!CQ2908</f>
        <v>132.36807379482599</v>
      </c>
      <c r="CP10" s="441">
        <f>[1]Malaysia!CR2908</f>
        <v>131.101248158158</v>
      </c>
      <c r="CQ10" s="441">
        <f>[1]Malaysia!CS2908</f>
        <v>140.74564311968501</v>
      </c>
      <c r="CR10" s="441">
        <f>[1]Malaysia!CT2908</f>
        <v>112.50642456509701</v>
      </c>
      <c r="CS10" s="441">
        <f>[1]Malaysia!CU2908</f>
        <v>107.10975038070499</v>
      </c>
      <c r="CT10" s="441">
        <f>[1]Malaysia!CV2908</f>
        <v>110.601594924599</v>
      </c>
      <c r="CU10" s="441">
        <f>[1]Malaysia!CW2908</f>
        <v>109.06152647312599</v>
      </c>
      <c r="CV10" s="441">
        <f>[1]Malaysia!CX2908</f>
        <v>116.125413556062</v>
      </c>
      <c r="CW10" s="441">
        <f>[1]Malaysia!CY2908</f>
        <v>128.99700797799099</v>
      </c>
      <c r="CX10" s="441">
        <f>[1]Malaysia!CZ2908</f>
        <v>129.09495592477199</v>
      </c>
      <c r="CY10" s="441">
        <f>[1]Malaysia!DA2908</f>
        <v>144.86130686389501</v>
      </c>
      <c r="CZ10" s="441">
        <f>[1]Malaysia!DB2908</f>
        <v>137.88391623168999</v>
      </c>
      <c r="DA10" s="441">
        <f>[1]Malaysia!DC2908</f>
        <v>130.04757176909999</v>
      </c>
      <c r="DB10" s="441">
        <f>[1]Malaysia!DD2908</f>
        <v>133.55121419518801</v>
      </c>
      <c r="DC10" s="441">
        <f>[1]Malaysia!DE2908</f>
        <v>143.37524724679301</v>
      </c>
      <c r="DD10" s="441">
        <f>[1]Malaysia!DF2908</f>
        <v>115.271992994809</v>
      </c>
      <c r="DE10" s="441">
        <f>[1]Malaysia!DG2908</f>
        <v>113.621439890041</v>
      </c>
      <c r="DF10" s="441">
        <f>[1]Malaysia!DH2908</f>
        <v>114.072090897736</v>
      </c>
      <c r="DG10" s="441">
        <f>[1]Malaysia!DI2908</f>
        <v>110.96267962680901</v>
      </c>
      <c r="DH10" s="441">
        <f>[1]Malaysia!DJ2908</f>
        <v>116.110006855704</v>
      </c>
      <c r="DI10" s="441">
        <f>[1]Malaysia!DK2908</f>
        <v>128.514005991847</v>
      </c>
      <c r="DJ10" s="441">
        <f>[1]Malaysia!DL2908</f>
        <v>130.99791571932499</v>
      </c>
      <c r="DK10" s="441">
        <f>[1]Malaysia!DM2908</f>
        <v>145.82439787353999</v>
      </c>
      <c r="DL10" s="441">
        <f>[1]Malaysia!DN2908</f>
        <v>134.70921871705599</v>
      </c>
      <c r="DM10" s="441">
        <f>[1]Malaysia!DO2908</f>
        <v>132.78755300316899</v>
      </c>
      <c r="DN10" s="441">
        <f>[1]Malaysia!DP2908</f>
        <v>130.42881372710301</v>
      </c>
      <c r="DO10" s="441">
        <f>[1]Malaysia!DQ2908</f>
        <v>150.05850946419699</v>
      </c>
      <c r="DP10" s="441">
        <f>[1]Malaysia!DR2908</f>
        <v>120.09678178981299</v>
      </c>
      <c r="DQ10" s="441">
        <f>[1]Malaysia!DS2908</f>
        <v>118.501387686852</v>
      </c>
      <c r="DR10" s="441">
        <f>[1]Malaysia!DT2908</f>
        <v>117.35457408859899</v>
      </c>
      <c r="DS10" s="441">
        <f>[1]Malaysia!DU2908</f>
        <v>119.364853915496</v>
      </c>
      <c r="DT10" s="441">
        <f>[1]Malaysia!DV2908</f>
        <v>122.62960097058</v>
      </c>
      <c r="DU10" s="441">
        <f>[1]Malaysia!DW2908</f>
        <v>130.35968171403999</v>
      </c>
      <c r="DV10" s="441">
        <f>[1]Malaysia!DX2908</f>
        <v>132.94887539440501</v>
      </c>
      <c r="DW10" s="441">
        <f>[1]Malaysia!DY2908</f>
        <v>144.771952491382</v>
      </c>
      <c r="DX10" s="441">
        <f>[1]Malaysia!DZ2908</f>
        <v>136.25333269830773</v>
      </c>
      <c r="DY10" s="441">
        <f>[1]Malaysia!EA2908</f>
        <v>132.58928026778699</v>
      </c>
      <c r="DZ10" s="441">
        <f>[1]Malaysia!EB2908</f>
        <v>132.884940875827</v>
      </c>
      <c r="EA10" s="441">
        <f>[1]Malaysia!EC2908</f>
        <v>152.02165450602601</v>
      </c>
      <c r="EB10" s="441">
        <f>[1]Malaysia!ED2908</f>
        <v>122.269048463557</v>
      </c>
      <c r="EC10" s="441">
        <f>[1]Malaysia!EE2908</f>
        <v>118.00730583024399</v>
      </c>
      <c r="ED10" s="441">
        <f>[1]Malaysia!EF2908</f>
        <v>114.934269553343</v>
      </c>
      <c r="EE10" s="441">
        <f>[1]Malaysia!EG2908</f>
        <v>118.197854630029</v>
      </c>
      <c r="EF10" s="441">
        <f>[1]Malaysia!EH2908</f>
        <v>121.401473858035</v>
      </c>
      <c r="EG10" s="441">
        <f>[1]Malaysia!EI2908</f>
        <v>132.31006326304995</v>
      </c>
      <c r="EH10" s="441">
        <f>[1]Malaysia!EJ2908</f>
        <v>0</v>
      </c>
      <c r="EI10" s="441">
        <f>[1]Malaysia!EK2908</f>
        <v>0</v>
      </c>
      <c r="EJ10" s="441">
        <f>[1]Malaysia!EL2908</f>
        <v>0</v>
      </c>
      <c r="EK10" s="441">
        <f t="shared" si="14"/>
        <v>94.376442170263843</v>
      </c>
      <c r="EL10" s="441">
        <f t="shared" si="15"/>
        <v>101.35656738866157</v>
      </c>
      <c r="EM10" s="441">
        <f t="shared" si="16"/>
        <v>97.014016840788074</v>
      </c>
      <c r="EN10" s="441">
        <f t="shared" si="17"/>
        <v>107.25297360028667</v>
      </c>
      <c r="EO10" s="441">
        <f t="shared" si="18"/>
        <v>101.79784310043107</v>
      </c>
      <c r="EP10" s="441">
        <f t="shared" si="19"/>
        <v>108.59311165844001</v>
      </c>
      <c r="EQ10" s="441">
        <f t="shared" si="20"/>
        <v>103.32399541424768</v>
      </c>
      <c r="ER10" s="441">
        <f t="shared" si="21"/>
        <v>113.385632930885</v>
      </c>
      <c r="ES10" s="441">
        <f t="shared" si="22"/>
        <v>109.22875399130101</v>
      </c>
      <c r="ET10" s="441">
        <f t="shared" si="23"/>
        <v>116.67965678864367</v>
      </c>
      <c r="EU10" s="441">
        <f t="shared" si="24"/>
        <v>112.42651395801833</v>
      </c>
      <c r="EV10" s="441">
        <f t="shared" si="25"/>
        <v>122.74803062033199</v>
      </c>
      <c r="EW10" s="441">
        <f t="shared" si="26"/>
        <v>116.48862861742732</v>
      </c>
      <c r="EX10" s="441">
        <f t="shared" si="27"/>
        <v>121.34478703044734</v>
      </c>
      <c r="EY10" s="441">
        <f t="shared" si="28"/>
        <v>115.68095425574199</v>
      </c>
      <c r="EZ10" s="441">
        <f t="shared" si="29"/>
        <v>127.33237570952333</v>
      </c>
      <c r="FA10" s="441">
        <f t="shared" si="30"/>
        <v>121.88724267166833</v>
      </c>
      <c r="FB10" s="441">
        <f t="shared" si="31"/>
        <v>128.19718212240033</v>
      </c>
      <c r="FC10" s="441">
        <f t="shared" si="32"/>
        <v>121.76661342405465</v>
      </c>
      <c r="FD10" s="441">
        <f t="shared" si="33"/>
        <v>134.42771173029834</v>
      </c>
      <c r="FE10" s="441">
        <f t="shared" si="34"/>
        <v>125.35121679065867</v>
      </c>
      <c r="FF10" s="441">
        <f t="shared" si="35"/>
        <v>73.507015494746796</v>
      </c>
      <c r="FG10" s="441">
        <f t="shared" si="36"/>
        <v>110.49608984763633</v>
      </c>
      <c r="FH10" s="441">
        <f t="shared" si="37"/>
        <v>131.979492730347</v>
      </c>
      <c r="FI10" s="441">
        <f t="shared" si="0"/>
        <v>128.26426677147302</v>
      </c>
      <c r="FJ10" s="441">
        <f t="shared" si="1"/>
        <v>102.61771119623567</v>
      </c>
      <c r="FK10" s="441">
        <f t="shared" si="2"/>
        <v>104.91400574634503</v>
      </c>
      <c r="FL10" s="441">
        <f t="shared" si="3"/>
        <v>137.89790910332366</v>
      </c>
      <c r="FM10" s="441">
        <f t="shared" si="38"/>
        <v>134.73832169088965</v>
      </c>
      <c r="FN10" s="441">
        <f t="shared" si="4"/>
        <v>110.07258995680034</v>
      </c>
      <c r="FO10" s="441">
        <f t="shared" si="5"/>
        <v>118.06131600239299</v>
      </c>
      <c r="FP10" s="441">
        <f t="shared" si="6"/>
        <v>137.28005967345234</v>
      </c>
      <c r="FQ10" s="441">
        <f t="shared" si="39"/>
        <v>135.65801107036035</v>
      </c>
      <c r="FR10" s="441">
        <f t="shared" si="40"/>
        <v>114.321841260862</v>
      </c>
      <c r="FS10" s="441">
        <f t="shared" si="41"/>
        <v>118.52889749145334</v>
      </c>
      <c r="FT10" s="441">
        <f t="shared" si="42"/>
        <v>137.17717743664033</v>
      </c>
      <c r="FU10" s="441">
        <f t="shared" si="43"/>
        <v>137.758292064823</v>
      </c>
      <c r="FV10" s="441">
        <f t="shared" si="44"/>
        <v>118.65091452175466</v>
      </c>
      <c r="FW10" s="441">
        <f t="shared" si="45"/>
        <v>124.11804553337201</v>
      </c>
      <c r="FX10" s="441">
        <f t="shared" si="64"/>
        <v>137.99138686136493</v>
      </c>
      <c r="FY10" s="441">
        <f t="shared" si="65"/>
        <v>139.16529188321331</v>
      </c>
      <c r="FZ10" s="441">
        <f t="shared" si="46"/>
        <v>118.40354128238134</v>
      </c>
      <c r="GA10" s="441">
        <f t="shared" si="47"/>
        <v>123.96979725037131</v>
      </c>
      <c r="GB10" s="441">
        <f t="shared" si="48"/>
        <v>0</v>
      </c>
      <c r="GC10" s="441">
        <f t="shared" si="49"/>
        <v>97.58234213323783</v>
      </c>
      <c r="GD10" s="441">
        <f t="shared" si="50"/>
        <v>104.57165005770625</v>
      </c>
      <c r="GE10" s="441">
        <f t="shared" si="51"/>
        <v>112.77830824598766</v>
      </c>
      <c r="GF10" s="441">
        <f t="shared" si="52"/>
        <v>117.83812330120557</v>
      </c>
      <c r="GG10" s="441">
        <f t="shared" si="53"/>
        <v>123.95034607270776</v>
      </c>
      <c r="GH10" s="441">
        <f t="shared" si="54"/>
        <v>103.1181073776806</v>
      </c>
      <c r="GI10" s="441">
        <f t="shared" si="55"/>
        <v>111.93199457135123</v>
      </c>
      <c r="GJ10" s="441">
        <f t="shared" si="56"/>
        <v>120.95740921669433</v>
      </c>
      <c r="GK10" s="441">
        <f t="shared" si="57"/>
        <v>122.8362499408919</v>
      </c>
      <c r="GL10" s="441">
        <f t="shared" si="58"/>
        <v>126.84241737331655</v>
      </c>
      <c r="GM10" s="441">
        <f t="shared" si="59"/>
        <v>127.17954347198867</v>
      </c>
      <c r="GN10" s="441">
        <f t="shared" si="7"/>
        <v>100.00000000000004</v>
      </c>
      <c r="GO10" s="441">
        <f t="shared" si="8"/>
        <v>106.77514577600095</v>
      </c>
      <c r="GP10" s="441">
        <f t="shared" si="9"/>
        <v>115.27073883957375</v>
      </c>
      <c r="GQ10" s="441">
        <f t="shared" si="10"/>
        <v>120.21168640328501</v>
      </c>
      <c r="GR10" s="441">
        <f t="shared" si="11"/>
        <v>126.5696874871054</v>
      </c>
      <c r="GS10" s="441">
        <f t="shared" si="12"/>
        <v>110.33345371584721</v>
      </c>
      <c r="GT10" s="441">
        <f t="shared" si="13"/>
        <v>118.42347320434435</v>
      </c>
      <c r="GU10" s="441">
        <f t="shared" si="60"/>
        <v>125.03807183088382</v>
      </c>
      <c r="GV10" s="441">
        <f t="shared" si="61"/>
        <v>126.42148181482901</v>
      </c>
      <c r="GW10" s="441">
        <f t="shared" si="62"/>
        <v>129.62965974532864</v>
      </c>
      <c r="GX10" s="441">
        <f t="shared" si="66"/>
        <v>95.384657603991499</v>
      </c>
      <c r="GY10" s="652" t="s">
        <v>689</v>
      </c>
      <c r="GZ10" s="652"/>
      <c r="HA10" s="178">
        <f t="shared" si="63"/>
        <v>-2.414625655226331</v>
      </c>
      <c r="HC10" s="186" t="s">
        <v>690</v>
      </c>
      <c r="HE10" s="186" t="s">
        <v>35</v>
      </c>
      <c r="HH10" s="186" t="s">
        <v>690</v>
      </c>
      <c r="HJ10" s="454" t="s">
        <v>35</v>
      </c>
      <c r="IV10" s="342"/>
    </row>
    <row r="11" spans="1:256" s="33" customFormat="1" ht="18" customHeight="1">
      <c r="A11" s="660"/>
      <c r="B11" s="80"/>
      <c r="C11" s="81">
        <v>2.1</v>
      </c>
      <c r="D11" s="82">
        <v>0.37008844826871101</v>
      </c>
      <c r="E11" s="82">
        <v>0.57676012491530004</v>
      </c>
      <c r="F11" s="164">
        <v>13</v>
      </c>
      <c r="G11" s="165"/>
      <c r="H11" s="165" t="s">
        <v>691</v>
      </c>
      <c r="I11" s="94">
        <f>[1]Malaysia!K2856</f>
        <v>91.549459491421004</v>
      </c>
      <c r="J11" s="94">
        <f>[1]Malaysia!L2856</f>
        <v>94.997211158111199</v>
      </c>
      <c r="K11" s="94">
        <f>[1]Malaysia!M2856</f>
        <v>100.742086625506</v>
      </c>
      <c r="L11" s="94">
        <f>[1]Malaysia!N2856</f>
        <v>102.03421228637799</v>
      </c>
      <c r="M11" s="94">
        <f>[1]Malaysia!O2856</f>
        <v>103.76914304593799</v>
      </c>
      <c r="N11" s="94">
        <f>[1]Malaysia!P2856</f>
        <v>98.400946560973694</v>
      </c>
      <c r="O11" s="94">
        <f>[1]Malaysia!Q2856</f>
        <v>101.02141049660599</v>
      </c>
      <c r="P11" s="94">
        <f>[1]Malaysia!R2856</f>
        <v>97.575068126174202</v>
      </c>
      <c r="Q11" s="94">
        <f>[1]Malaysia!S2856</f>
        <v>104.16561216107399</v>
      </c>
      <c r="R11" s="94">
        <f>[1]Malaysia!T2856</f>
        <v>100.627523699698</v>
      </c>
      <c r="S11" s="94">
        <f>[1]Malaysia!U2856</f>
        <v>110.012033994443</v>
      </c>
      <c r="T11" s="94">
        <f>[1]Malaysia!V2856</f>
        <v>95.105292353676504</v>
      </c>
      <c r="U11" s="94">
        <f>[1]Malaysia!W2856</f>
        <v>95.488445248498095</v>
      </c>
      <c r="V11" s="94">
        <f>[1]Malaysia!X2856</f>
        <v>99.198670850603094</v>
      </c>
      <c r="W11" s="94">
        <f>[1]Malaysia!Y2856</f>
        <v>104.378202507247</v>
      </c>
      <c r="X11" s="94">
        <f>[1]Malaysia!Z2856</f>
        <v>105.11106071371</v>
      </c>
      <c r="Y11" s="94">
        <f>[1]Malaysia!AA2856</f>
        <v>107.007149263003</v>
      </c>
      <c r="Z11" s="94">
        <f>[1]Malaysia!AB2856</f>
        <v>105.708135457023</v>
      </c>
      <c r="AA11" s="94">
        <f>[1]Malaysia!AC2856</f>
        <v>104.474309985102</v>
      </c>
      <c r="AB11" s="94">
        <f>[1]Malaysia!AD2856</f>
        <v>103.049229963898</v>
      </c>
      <c r="AC11" s="94">
        <f>[1]Malaysia!AE2856</f>
        <v>109.975356754168</v>
      </c>
      <c r="AD11" s="94">
        <f>[1]Malaysia!AF2856</f>
        <v>106.696884959004</v>
      </c>
      <c r="AE11" s="94">
        <f>[1]Malaysia!AG2856</f>
        <v>116.972895349187</v>
      </c>
      <c r="AF11" s="94">
        <f>[1]Malaysia!AH2856</f>
        <v>99.3877363682343</v>
      </c>
      <c r="AG11" s="94">
        <f>[1]Malaysia!AI2856</f>
        <v>99.701446358236097</v>
      </c>
      <c r="AH11" s="94">
        <f>[1]Malaysia!AJ2856</f>
        <v>104.988153732863</v>
      </c>
      <c r="AI11" s="94">
        <f>[1]Malaysia!AK2856</f>
        <v>108.420056639286</v>
      </c>
      <c r="AJ11" s="94">
        <f>[1]Malaysia!AL2856</f>
        <v>108.71066290255099</v>
      </c>
      <c r="AK11" s="94">
        <f>[1]Malaysia!AM2856</f>
        <v>112.911773474388</v>
      </c>
      <c r="AL11" s="94">
        <f>[1]Malaysia!AN2856</f>
        <v>110.26979604566699</v>
      </c>
      <c r="AM11" s="94">
        <f>[1]Malaysia!AO2856</f>
        <v>109.42987264600499</v>
      </c>
      <c r="AN11" s="94">
        <f>[1]Malaysia!AP2856</f>
        <v>108.10285789312999</v>
      </c>
      <c r="AO11" s="94">
        <f>[1]Malaysia!AQ2856</f>
        <v>114.840709126634</v>
      </c>
      <c r="AP11" s="94">
        <f>[1]Malaysia!AR2856</f>
        <v>111.824886507778</v>
      </c>
      <c r="AQ11" s="94">
        <f>[1]Malaysia!AS2856</f>
        <v>120.941604844351</v>
      </c>
      <c r="AR11" s="94">
        <f>[1]Malaysia!AT2856</f>
        <v>102.20085960420499</v>
      </c>
      <c r="AS11" s="94">
        <f>[1]Malaysia!AU2856</f>
        <v>107.37831608195999</v>
      </c>
      <c r="AT11" s="94">
        <f>[1]Malaysia!AV2856</f>
        <v>109.980792053952</v>
      </c>
      <c r="AU11" s="94">
        <f>[1]Malaysia!AW2856</f>
        <v>111.22084559667</v>
      </c>
      <c r="AV11" s="94">
        <f>[1]Malaysia!AX2856</f>
        <v>111.08534043957199</v>
      </c>
      <c r="AW11" s="94">
        <f>[1]Malaysia!AY2856</f>
        <v>114.81650967093201</v>
      </c>
      <c r="AX11" s="94">
        <f>[1]Malaysia!AZ2856</f>
        <v>114.415755236278</v>
      </c>
      <c r="AY11" s="94">
        <f>[1]Malaysia!BA2856</f>
        <v>111.466639856866</v>
      </c>
      <c r="AZ11" s="94">
        <f>[1]Malaysia!BB2856</f>
        <v>110.370493805964</v>
      </c>
      <c r="BA11" s="94">
        <f>[1]Malaysia!BC2856</f>
        <v>117.52867185251399</v>
      </c>
      <c r="BB11" s="94">
        <f>[1]Malaysia!BD2856</f>
        <v>113.94522212065201</v>
      </c>
      <c r="BC11" s="94">
        <f>[1]Malaysia!BE2856</f>
        <v>123.753369927267</v>
      </c>
      <c r="BD11" s="94">
        <f>[1]Malaysia!BF2856</f>
        <v>104.459948099203</v>
      </c>
      <c r="BE11" s="94">
        <f>[1]Malaysia!BG2856</f>
        <v>111.560108850644</v>
      </c>
      <c r="BF11" s="94">
        <f>[1]Malaysia!BH2856</f>
        <v>113.257808959038</v>
      </c>
      <c r="BG11" s="94">
        <f>[1]Malaysia!BI2856</f>
        <v>115.402556520107</v>
      </c>
      <c r="BH11" s="94">
        <f>[1]Malaysia!BJ2856</f>
        <v>118.42206439333199</v>
      </c>
      <c r="BI11" s="94">
        <f>[1]Malaysia!BK2856</f>
        <v>121.586059525217</v>
      </c>
      <c r="BJ11" s="94">
        <f>[1]Malaysia!BL2856</f>
        <v>120.412407179453</v>
      </c>
      <c r="BK11" s="94">
        <f>[1]Malaysia!BM2856</f>
        <v>118.035419672263</v>
      </c>
      <c r="BL11" s="94">
        <f>[1]Malaysia!BN2856</f>
        <v>115.783714066473</v>
      </c>
      <c r="BM11" s="94">
        <f>[1]Malaysia!BO2856</f>
        <v>120.81484510120301</v>
      </c>
      <c r="BN11" s="94">
        <f>[1]Malaysia!BP2856</f>
        <v>116.596118591039</v>
      </c>
      <c r="BO11" s="94">
        <f>[1]Malaysia!BQ2856</f>
        <v>128.64526052315</v>
      </c>
      <c r="BP11" s="94">
        <f>[1]Malaysia!BR2856</f>
        <v>109.19729349240799</v>
      </c>
      <c r="BQ11" s="94">
        <f>[1]Malaysia!BS2856</f>
        <v>114.914429966681</v>
      </c>
      <c r="BR11" s="94">
        <f>[1]Malaysia!BT2856</f>
        <v>120.38519853711099</v>
      </c>
      <c r="BS11" s="94">
        <f>[1]Malaysia!BU2856</f>
        <v>112.64601589754299</v>
      </c>
      <c r="BT11" s="94">
        <f>[1]Malaysia!BV2856</f>
        <v>41.848309464242199</v>
      </c>
      <c r="BU11" s="94">
        <f>[1]Malaysia!BW2856</f>
        <v>72.592662209397801</v>
      </c>
      <c r="BV11" s="94">
        <f>[1]Malaysia!BX2856</f>
        <v>101.111057108433</v>
      </c>
      <c r="BW11" s="94">
        <f>[1]Malaysia!BY2856</f>
        <v>97.721528415223901</v>
      </c>
      <c r="BX11" s="94">
        <f>[1]Malaysia!BZ2856</f>
        <v>102.8184776999</v>
      </c>
      <c r="BY11" s="94">
        <f>[1]Malaysia!CA2856</f>
        <v>112.85744900709101</v>
      </c>
      <c r="BZ11" s="94">
        <f>[1]Malaysia!CB2856</f>
        <v>111.857478370103</v>
      </c>
      <c r="CA11" s="94">
        <f>[1]Malaysia!CC2856</f>
        <v>123.76431999246201</v>
      </c>
      <c r="CB11" s="94">
        <f>[1]Malaysia!CD2856</f>
        <v>111.06728176583501</v>
      </c>
      <c r="CC11" s="94">
        <f>[1]Malaysia!CE2856</f>
        <v>115.154572473882</v>
      </c>
      <c r="CD11" s="94">
        <f>[1]Malaysia!CF2856</f>
        <v>119.986091286834</v>
      </c>
      <c r="CE11" s="94">
        <f>[1]Malaysia!CG2856</f>
        <v>129.12963434538599</v>
      </c>
      <c r="CF11" s="94">
        <f>[1]Malaysia!CH2856</f>
        <v>102.1236428038</v>
      </c>
      <c r="CG11" s="94">
        <f>[1]Malaysia!CI2856</f>
        <v>102.452304878826</v>
      </c>
      <c r="CH11" s="94">
        <f>[1]Malaysia!CJ2856</f>
        <v>111.891810240322</v>
      </c>
      <c r="CI11" s="94">
        <f>[1]Malaysia!CK2856</f>
        <v>100.20778461191099</v>
      </c>
      <c r="CJ11" s="94">
        <f>[1]Malaysia!CL2856</f>
        <v>103.975466480088</v>
      </c>
      <c r="CK11" s="94">
        <f>[1]Malaysia!CM2856</f>
        <v>123.967179344668</v>
      </c>
      <c r="CL11" s="94">
        <f>[1]Malaysia!CN2856</f>
        <v>120.465497214135</v>
      </c>
      <c r="CM11" s="94">
        <f>[1]Malaysia!CO2856</f>
        <v>137.46119881404201</v>
      </c>
      <c r="CN11" s="94">
        <f>[1]Malaysia!CP2856</f>
        <v>119.84637467204401</v>
      </c>
      <c r="CO11" s="94">
        <f>[1]Malaysia!CQ2856</f>
        <v>124.795990947981</v>
      </c>
      <c r="CP11" s="94">
        <f>[1]Malaysia!CR2856</f>
        <v>127.691096704289</v>
      </c>
      <c r="CQ11" s="94">
        <f>[1]Malaysia!CS2856</f>
        <v>135.86787086115601</v>
      </c>
      <c r="CR11" s="94">
        <f>[1]Malaysia!CT2856</f>
        <v>106.283089380988</v>
      </c>
      <c r="CS11" s="94">
        <f>[1]Malaysia!CU2856</f>
        <v>106.084166729502</v>
      </c>
      <c r="CT11" s="94">
        <f>[1]Malaysia!CV2856</f>
        <v>116.04403344935</v>
      </c>
      <c r="CU11" s="94">
        <f>[1]Malaysia!CW2856</f>
        <v>110.907185326562</v>
      </c>
      <c r="CV11" s="94">
        <f>[1]Malaysia!CX2856</f>
        <v>114.012479874294</v>
      </c>
      <c r="CW11" s="94">
        <f>[1]Malaysia!CY2856</f>
        <v>130.80946325953099</v>
      </c>
      <c r="CX11" s="94">
        <f>[1]Malaysia!CZ2856</f>
        <v>121.982688317598</v>
      </c>
      <c r="CY11" s="94">
        <f>[1]Malaysia!DA2856</f>
        <v>132.585514650243</v>
      </c>
      <c r="CZ11" s="94">
        <f>[1]Malaysia!DB2856</f>
        <v>118.75539776805699</v>
      </c>
      <c r="DA11" s="94">
        <f>[1]Malaysia!DC2856</f>
        <v>118.963298235029</v>
      </c>
      <c r="DB11" s="94">
        <f>[1]Malaysia!DD2856</f>
        <v>123.45740533145</v>
      </c>
      <c r="DC11" s="94">
        <f>[1]Malaysia!DE2856</f>
        <v>132.46048520276</v>
      </c>
      <c r="DD11" s="94">
        <f>[1]Malaysia!DF2856</f>
        <v>102.94409341990701</v>
      </c>
      <c r="DE11" s="94">
        <f>[1]Malaysia!DG2856</f>
        <v>104.996513355117</v>
      </c>
      <c r="DF11" s="94">
        <f>[1]Malaysia!DH2856</f>
        <v>109.111082793336</v>
      </c>
      <c r="DG11" s="94">
        <f>[1]Malaysia!DI2856</f>
        <v>103.917679580019</v>
      </c>
      <c r="DH11" s="94">
        <f>[1]Malaysia!DJ2856</f>
        <v>108.21760960258</v>
      </c>
      <c r="DI11" s="94">
        <f>[1]Malaysia!DK2856</f>
        <v>121.896693140876</v>
      </c>
      <c r="DJ11" s="94">
        <f>[1]Malaysia!DL2856</f>
        <v>114.773686744513</v>
      </c>
      <c r="DK11" s="94">
        <f>[1]Malaysia!DM2856</f>
        <v>126.23882795093201</v>
      </c>
      <c r="DL11" s="94">
        <f>[1]Malaysia!DN2856</f>
        <v>111.49945448741801</v>
      </c>
      <c r="DM11" s="94">
        <f>[1]Malaysia!DO2856</f>
        <v>119.634927244278</v>
      </c>
      <c r="DN11" s="94">
        <f>[1]Malaysia!DP2856</f>
        <v>123.56235376066699</v>
      </c>
      <c r="DO11" s="94">
        <f>[1]Malaysia!DQ2856</f>
        <v>134.28976707040101</v>
      </c>
      <c r="DP11" s="94">
        <f>[1]Malaysia!DR2856</f>
        <v>107.87541608663901</v>
      </c>
      <c r="DQ11" s="94">
        <f>[1]Malaysia!DS2856</f>
        <v>113.350476902512</v>
      </c>
      <c r="DR11" s="94">
        <f>[1]Malaysia!DT2856</f>
        <v>116.280268719172</v>
      </c>
      <c r="DS11" s="94">
        <f>[1]Malaysia!DU2856</f>
        <v>111.748411319171</v>
      </c>
      <c r="DT11" s="94">
        <f>[1]Malaysia!DV2856</f>
        <v>114.376458514135</v>
      </c>
      <c r="DU11" s="94">
        <f>[1]Malaysia!DW2856</f>
        <v>119.04833321925599</v>
      </c>
      <c r="DV11" s="94">
        <f>[1]Malaysia!DX2856</f>
        <v>114.508892294426</v>
      </c>
      <c r="DW11" s="94">
        <f>[1]Malaysia!DY2856</f>
        <v>126.987504332439</v>
      </c>
      <c r="DX11" s="94">
        <f>[1]Malaysia!DZ2856</f>
        <v>113.85478615840969</v>
      </c>
      <c r="DY11" s="94">
        <f>[1]Malaysia!EA2856</f>
        <v>115.601049275587</v>
      </c>
      <c r="DZ11" s="94">
        <f>[1]Malaysia!EB2856</f>
        <v>119.283975380036</v>
      </c>
      <c r="EA11" s="94">
        <f>[1]Malaysia!EC2856</f>
        <v>130.16563640921501</v>
      </c>
      <c r="EB11" s="94">
        <f>[1]Malaysia!ED2856</f>
        <v>105.21943130092301</v>
      </c>
      <c r="EC11" s="94">
        <f>[1]Malaysia!EE2856</f>
        <v>109.467659102685</v>
      </c>
      <c r="ED11" s="94">
        <f>[1]Malaysia!EF2856</f>
        <v>111.329450341165</v>
      </c>
      <c r="EE11" s="94">
        <f>[1]Malaysia!EG2856</f>
        <v>108.75334831679599</v>
      </c>
      <c r="EF11" s="94">
        <f>[1]Malaysia!EH2856</f>
        <v>109.269690066824</v>
      </c>
      <c r="EG11" s="94">
        <f>[1]Malaysia!EI2856</f>
        <v>117.49995061006153</v>
      </c>
      <c r="EH11" s="94">
        <f>[1]Malaysia!EJ2856</f>
        <v>0</v>
      </c>
      <c r="EI11" s="94">
        <f>[1]Malaysia!EK2856</f>
        <v>0</v>
      </c>
      <c r="EJ11" s="94">
        <f>[1]Malaysia!EL2856</f>
        <v>0</v>
      </c>
      <c r="EK11" s="94">
        <f t="shared" si="14"/>
        <v>95.762919091679393</v>
      </c>
      <c r="EL11" s="94">
        <f t="shared" si="15"/>
        <v>101.40143396442988</v>
      </c>
      <c r="EM11" s="94">
        <f t="shared" si="16"/>
        <v>100.9206969279514</v>
      </c>
      <c r="EN11" s="94">
        <f t="shared" si="17"/>
        <v>101.91495001593917</v>
      </c>
      <c r="EO11" s="94">
        <f t="shared" si="18"/>
        <v>99.68843953544939</v>
      </c>
      <c r="EP11" s="94">
        <f t="shared" si="19"/>
        <v>105.94211514457866</v>
      </c>
      <c r="EQ11" s="94">
        <f t="shared" si="20"/>
        <v>105.83296556772267</v>
      </c>
      <c r="ER11" s="94">
        <f t="shared" si="21"/>
        <v>107.68583889214176</v>
      </c>
      <c r="ES11" s="94">
        <f t="shared" si="22"/>
        <v>104.36988557679503</v>
      </c>
      <c r="ET11" s="94">
        <f t="shared" si="23"/>
        <v>110.63074414086866</v>
      </c>
      <c r="EU11" s="94">
        <f t="shared" si="24"/>
        <v>110.79114655525633</v>
      </c>
      <c r="EV11" s="94">
        <f t="shared" si="25"/>
        <v>111.65578365211134</v>
      </c>
      <c r="EW11" s="94">
        <f t="shared" si="26"/>
        <v>109.526651244194</v>
      </c>
      <c r="EX11" s="94">
        <f t="shared" si="27"/>
        <v>113.43920178226067</v>
      </c>
      <c r="EY11" s="94">
        <f t="shared" si="28"/>
        <v>113.12193517178133</v>
      </c>
      <c r="EZ11" s="94">
        <f t="shared" si="29"/>
        <v>114.05284671570735</v>
      </c>
      <c r="FA11" s="94">
        <f t="shared" si="30"/>
        <v>113.40682477659634</v>
      </c>
      <c r="FB11" s="94">
        <f t="shared" si="31"/>
        <v>120.14017703266734</v>
      </c>
      <c r="FC11" s="94">
        <f t="shared" si="32"/>
        <v>118.21132627997967</v>
      </c>
      <c r="FD11" s="94">
        <f t="shared" si="33"/>
        <v>118.14622420219899</v>
      </c>
      <c r="FE11" s="94">
        <f t="shared" si="34"/>
        <v>115.98188146711168</v>
      </c>
      <c r="FF11" s="94">
        <f t="shared" si="35"/>
        <v>71.850676260691003</v>
      </c>
      <c r="FG11" s="94">
        <f t="shared" si="36"/>
        <v>104.46581837407165</v>
      </c>
      <c r="FH11" s="94">
        <f t="shared" si="37"/>
        <v>115.56302670946667</v>
      </c>
      <c r="FI11" s="94">
        <f t="shared" si="0"/>
        <v>121.42343270203401</v>
      </c>
      <c r="FJ11" s="94">
        <f t="shared" si="1"/>
        <v>105.48925264098267</v>
      </c>
      <c r="FK11" s="94">
        <f t="shared" si="2"/>
        <v>109.38347681222234</v>
      </c>
      <c r="FL11" s="94">
        <f t="shared" si="3"/>
        <v>125.92435690007368</v>
      </c>
      <c r="FM11" s="94">
        <f t="shared" si="38"/>
        <v>129.45165283780867</v>
      </c>
      <c r="FN11" s="94">
        <f t="shared" si="4"/>
        <v>109.47042985328001</v>
      </c>
      <c r="FO11" s="94">
        <f t="shared" si="5"/>
        <v>118.57637615346232</v>
      </c>
      <c r="FP11" s="94">
        <f t="shared" si="6"/>
        <v>124.44120024529933</v>
      </c>
      <c r="FQ11" s="94">
        <f t="shared" si="39"/>
        <v>124.96039625641299</v>
      </c>
      <c r="FR11" s="94">
        <f t="shared" si="40"/>
        <v>105.68389652278667</v>
      </c>
      <c r="FS11" s="94">
        <f t="shared" si="41"/>
        <v>111.343994107825</v>
      </c>
      <c r="FT11" s="94">
        <f t="shared" si="42"/>
        <v>117.503989727621</v>
      </c>
      <c r="FU11" s="94">
        <f t="shared" si="43"/>
        <v>125.82901602511534</v>
      </c>
      <c r="FV11" s="94">
        <f t="shared" si="44"/>
        <v>112.50205390277434</v>
      </c>
      <c r="FW11" s="94">
        <f t="shared" si="45"/>
        <v>115.05773435085399</v>
      </c>
      <c r="FX11" s="94">
        <f t="shared" si="64"/>
        <v>118.45039426175823</v>
      </c>
      <c r="FY11" s="94">
        <f t="shared" si="65"/>
        <v>121.68355368827933</v>
      </c>
      <c r="FZ11" s="94">
        <f t="shared" si="46"/>
        <v>108.67218024825767</v>
      </c>
      <c r="GA11" s="94">
        <f t="shared" si="47"/>
        <v>111.84099633122717</v>
      </c>
      <c r="GB11" s="94">
        <f t="shared" si="48"/>
        <v>0</v>
      </c>
      <c r="GC11" s="94">
        <f t="shared" si="49"/>
        <v>99.36168332802022</v>
      </c>
      <c r="GD11" s="94">
        <f t="shared" si="50"/>
        <v>103.82117341591692</v>
      </c>
      <c r="GE11" s="94">
        <f t="shared" si="51"/>
        <v>108.59725875764002</v>
      </c>
      <c r="GF11" s="94">
        <f t="shared" si="52"/>
        <v>112.02926273274532</v>
      </c>
      <c r="GG11" s="94">
        <f t="shared" si="53"/>
        <v>117.25277602974779</v>
      </c>
      <c r="GH11" s="94">
        <f t="shared" si="54"/>
        <v>97.432792033958108</v>
      </c>
      <c r="GI11" s="94">
        <f t="shared" si="55"/>
        <v>112.09872071841301</v>
      </c>
      <c r="GJ11" s="94">
        <f t="shared" si="56"/>
        <v>119.16615294818368</v>
      </c>
      <c r="GK11" s="94">
        <f t="shared" si="57"/>
        <v>113.99609562900822</v>
      </c>
      <c r="GL11" s="94">
        <f t="shared" si="58"/>
        <v>117.79626809291456</v>
      </c>
      <c r="GM11" s="94">
        <f t="shared" si="59"/>
        <v>114.06557675592138</v>
      </c>
      <c r="GN11" s="94">
        <f t="shared" si="7"/>
        <v>99.999999999999957</v>
      </c>
      <c r="GO11" s="94">
        <f t="shared" si="8"/>
        <v>104.78733978497313</v>
      </c>
      <c r="GP11" s="94">
        <f t="shared" si="9"/>
        <v>109.36188998125787</v>
      </c>
      <c r="GQ11" s="94">
        <f t="shared" si="10"/>
        <v>112.53515872848583</v>
      </c>
      <c r="GR11" s="94">
        <f t="shared" si="11"/>
        <v>117.47613807286059</v>
      </c>
      <c r="GS11" s="94">
        <f t="shared" si="12"/>
        <v>101.96535070283527</v>
      </c>
      <c r="GT11" s="94">
        <f t="shared" si="13"/>
        <v>115.55512976382818</v>
      </c>
      <c r="GU11" s="94">
        <f t="shared" si="60"/>
        <v>120.4849147724626</v>
      </c>
      <c r="GV11" s="94">
        <f t="shared" si="61"/>
        <v>114.87306915366143</v>
      </c>
      <c r="GW11" s="94">
        <f t="shared" si="62"/>
        <v>117.95979963512548</v>
      </c>
      <c r="GX11" s="94">
        <f t="shared" si="66"/>
        <v>85.549182566941042</v>
      </c>
      <c r="GY11" s="179"/>
      <c r="GZ11" s="180" t="s">
        <v>692</v>
      </c>
      <c r="HA11" s="178">
        <f t="shared" si="63"/>
        <v>1.6318393331262655</v>
      </c>
      <c r="HC11" s="186" t="s">
        <v>36</v>
      </c>
      <c r="HE11" s="186" t="s">
        <v>36</v>
      </c>
      <c r="HH11" s="186" t="s">
        <v>36</v>
      </c>
      <c r="HJ11" s="32" t="s">
        <v>36</v>
      </c>
    </row>
    <row r="12" spans="1:256" s="33" customFormat="1" ht="18" customHeight="1">
      <c r="A12" s="660"/>
      <c r="B12" s="80"/>
      <c r="C12" s="81">
        <v>2.2000000000000002</v>
      </c>
      <c r="D12" s="82">
        <v>0.39287141649572499</v>
      </c>
      <c r="E12" s="82">
        <v>0.60298532994278597</v>
      </c>
      <c r="F12" s="164">
        <v>14</v>
      </c>
      <c r="G12" s="165"/>
      <c r="H12" s="165" t="s">
        <v>693</v>
      </c>
      <c r="I12" s="94">
        <f>[1]Malaysia!K2857</f>
        <v>94.9441141666981</v>
      </c>
      <c r="J12" s="94">
        <f>[1]Malaysia!L2857</f>
        <v>89.292062595060699</v>
      </c>
      <c r="K12" s="94">
        <f>[1]Malaysia!M2857</f>
        <v>95.159844440084001</v>
      </c>
      <c r="L12" s="94">
        <f>[1]Malaysia!N2857</f>
        <v>100.05757929058601</v>
      </c>
      <c r="M12" s="94">
        <f>[1]Malaysia!O2857</f>
        <v>113.383494023656</v>
      </c>
      <c r="N12" s="94">
        <f>[1]Malaysia!P2857</f>
        <v>89.339729528691194</v>
      </c>
      <c r="O12" s="94">
        <f>[1]Malaysia!Q2857</f>
        <v>89.094847124121102</v>
      </c>
      <c r="P12" s="94">
        <f>[1]Malaysia!R2857</f>
        <v>89.117826199820499</v>
      </c>
      <c r="Q12" s="94">
        <f>[1]Malaysia!S2857</f>
        <v>101.697562778589</v>
      </c>
      <c r="R12" s="94">
        <f>[1]Malaysia!T2857</f>
        <v>113.321841915649</v>
      </c>
      <c r="S12" s="94">
        <f>[1]Malaysia!U2857</f>
        <v>110.64642871166799</v>
      </c>
      <c r="T12" s="94">
        <f>[1]Malaysia!V2857</f>
        <v>113.944669225377</v>
      </c>
      <c r="U12" s="94">
        <f>[1]Malaysia!W2857</f>
        <v>100.907823391034</v>
      </c>
      <c r="V12" s="94">
        <f>[1]Malaysia!X2857</f>
        <v>97.227610957223902</v>
      </c>
      <c r="W12" s="94">
        <f>[1]Malaysia!Y2857</f>
        <v>107.194778623338</v>
      </c>
      <c r="X12" s="94">
        <f>[1]Malaysia!Z2857</f>
        <v>106.519446740386</v>
      </c>
      <c r="Y12" s="94">
        <f>[1]Malaysia!AA2857</f>
        <v>121.39868202209099</v>
      </c>
      <c r="Z12" s="94">
        <f>[1]Malaysia!AB2857</f>
        <v>103.569549124437</v>
      </c>
      <c r="AA12" s="94">
        <f>[1]Malaysia!AC2857</f>
        <v>95.258178670379195</v>
      </c>
      <c r="AB12" s="94">
        <f>[1]Malaysia!AD2857</f>
        <v>98.418692596261394</v>
      </c>
      <c r="AC12" s="94">
        <f>[1]Malaysia!AE2857</f>
        <v>108.94288704118</v>
      </c>
      <c r="AD12" s="94">
        <f>[1]Malaysia!AF2857</f>
        <v>118.60699604417</v>
      </c>
      <c r="AE12" s="94">
        <f>[1]Malaysia!AG2857</f>
        <v>118.810050767836</v>
      </c>
      <c r="AF12" s="94">
        <f>[1]Malaysia!AH2857</f>
        <v>122.23964110915099</v>
      </c>
      <c r="AG12" s="94">
        <f>[1]Malaysia!AI2857</f>
        <v>109.10869591060801</v>
      </c>
      <c r="AH12" s="94">
        <f>[1]Malaysia!AJ2857</f>
        <v>106.74014471522101</v>
      </c>
      <c r="AI12" s="94">
        <f>[1]Malaysia!AK2857</f>
        <v>118.032371818212</v>
      </c>
      <c r="AJ12" s="94">
        <f>[1]Malaysia!AL2857</f>
        <v>115.29994302185401</v>
      </c>
      <c r="AK12" s="94">
        <f>[1]Malaysia!AM2857</f>
        <v>132.54203077607301</v>
      </c>
      <c r="AL12" s="94">
        <f>[1]Malaysia!AN2857</f>
        <v>117.875542932212</v>
      </c>
      <c r="AM12" s="94">
        <f>[1]Malaysia!AO2857</f>
        <v>109.181450425254</v>
      </c>
      <c r="AN12" s="94">
        <f>[1]Malaysia!AP2857</f>
        <v>111.792727513147</v>
      </c>
      <c r="AO12" s="94">
        <f>[1]Malaysia!AQ2857</f>
        <v>123.399366057159</v>
      </c>
      <c r="AP12" s="94">
        <f>[1]Malaysia!AR2857</f>
        <v>135.15090859649899</v>
      </c>
      <c r="AQ12" s="94">
        <f>[1]Malaysia!AS2857</f>
        <v>134.117717155874</v>
      </c>
      <c r="AR12" s="94">
        <f>[1]Malaysia!AT2857</f>
        <v>137.25880802975999</v>
      </c>
      <c r="AS12" s="94">
        <f>[1]Malaysia!AU2857</f>
        <v>122.886890838024</v>
      </c>
      <c r="AT12" s="94">
        <f>[1]Malaysia!AV2857</f>
        <v>117.668282724576</v>
      </c>
      <c r="AU12" s="94">
        <f>[1]Malaysia!AW2857</f>
        <v>122.57156579039</v>
      </c>
      <c r="AV12" s="94">
        <f>[1]Malaysia!AX2857</f>
        <v>120.99602164472699</v>
      </c>
      <c r="AW12" s="94">
        <f>[1]Malaysia!AY2857</f>
        <v>135.36950933023999</v>
      </c>
      <c r="AX12" s="94">
        <f>[1]Malaysia!AZ2857</f>
        <v>127.52524798727799</v>
      </c>
      <c r="AY12" s="94">
        <f>[1]Malaysia!BA2857</f>
        <v>114.94747931513101</v>
      </c>
      <c r="AZ12" s="94">
        <f>[1]Malaysia!BB2857</f>
        <v>116.017117659303</v>
      </c>
      <c r="BA12" s="94">
        <f>[1]Malaysia!BC2857</f>
        <v>125.383265391519</v>
      </c>
      <c r="BB12" s="94">
        <f>[1]Malaysia!BD2857</f>
        <v>138.03772818583499</v>
      </c>
      <c r="BC12" s="94">
        <f>[1]Malaysia!BE2857</f>
        <v>144.672109367361</v>
      </c>
      <c r="BD12" s="94">
        <f>[1]Malaysia!BF2857</f>
        <v>145.69985760930001</v>
      </c>
      <c r="BE12" s="94">
        <f>[1]Malaysia!BG2857</f>
        <v>132.28001960035701</v>
      </c>
      <c r="BF12" s="94">
        <f>[1]Malaysia!BH2857</f>
        <v>123.045006948723</v>
      </c>
      <c r="BG12" s="94">
        <f>[1]Malaysia!BI2857</f>
        <v>129.26243586089501</v>
      </c>
      <c r="BH12" s="94">
        <f>[1]Malaysia!BJ2857</f>
        <v>127.13019277663101</v>
      </c>
      <c r="BI12" s="94">
        <f>[1]Malaysia!BK2857</f>
        <v>143.04977492087301</v>
      </c>
      <c r="BJ12" s="94">
        <f>[1]Malaysia!BL2857</f>
        <v>134.337575331035</v>
      </c>
      <c r="BK12" s="94">
        <f>[1]Malaysia!BM2857</f>
        <v>121.645048858332</v>
      </c>
      <c r="BL12" s="94">
        <f>[1]Malaysia!BN2857</f>
        <v>124.02647254495901</v>
      </c>
      <c r="BM12" s="94">
        <f>[1]Malaysia!BO2857</f>
        <v>131.20274598107699</v>
      </c>
      <c r="BN12" s="94">
        <f>[1]Malaysia!BP2857</f>
        <v>149.11685896857199</v>
      </c>
      <c r="BO12" s="94">
        <f>[1]Malaysia!BQ2857</f>
        <v>156.682061321925</v>
      </c>
      <c r="BP12" s="94">
        <f>[1]Malaysia!BR2857</f>
        <v>153.35550821536</v>
      </c>
      <c r="BQ12" s="94">
        <f>[1]Malaysia!BS2857</f>
        <v>137.27145600873001</v>
      </c>
      <c r="BR12" s="94">
        <f>[1]Malaysia!BT2857</f>
        <v>131.798018554393</v>
      </c>
      <c r="BS12" s="94">
        <f>[1]Malaysia!BU2857</f>
        <v>128.38653376687799</v>
      </c>
      <c r="BT12" s="94">
        <f>[1]Malaysia!BV2857</f>
        <v>24.984051641899899</v>
      </c>
      <c r="BU12" s="94">
        <f>[1]Malaysia!BW2857</f>
        <v>70.289534006382098</v>
      </c>
      <c r="BV12" s="94">
        <f>[1]Malaysia!BX2857</f>
        <v>130.972117782705</v>
      </c>
      <c r="BW12" s="94">
        <f>[1]Malaysia!BY2857</f>
        <v>114.46866432280601</v>
      </c>
      <c r="BX12" s="94">
        <f>[1]Malaysia!BZ2857</f>
        <v>115.194245462967</v>
      </c>
      <c r="BY12" s="94">
        <f>[1]Malaysia!CA2857</f>
        <v>132.431458741884</v>
      </c>
      <c r="BZ12" s="94">
        <f>[1]Malaysia!CB2857</f>
        <v>148.74101944109</v>
      </c>
      <c r="CA12" s="94">
        <f>[1]Malaysia!CC2857</f>
        <v>151.67658574761199</v>
      </c>
      <c r="CB12" s="94">
        <f>[1]Malaysia!CD2857</f>
        <v>154.29257951098799</v>
      </c>
      <c r="CC12" s="94">
        <f>[1]Malaysia!CE2857</f>
        <v>133.402914601166</v>
      </c>
      <c r="CD12" s="94">
        <f>[1]Malaysia!CF2857</f>
        <v>128.404373875435</v>
      </c>
      <c r="CE12" s="94">
        <f>[1]Malaysia!CG2857</f>
        <v>134.193652186398</v>
      </c>
      <c r="CF12" s="94">
        <f>[1]Malaysia!CH2857</f>
        <v>102.34878594787401</v>
      </c>
      <c r="CG12" s="94">
        <f>[1]Malaysia!CI2857</f>
        <v>90.700005500313395</v>
      </c>
      <c r="CH12" s="94">
        <f>[1]Malaysia!CJ2857</f>
        <v>90.307642165300294</v>
      </c>
      <c r="CI12" s="94">
        <f>[1]Malaysia!CK2857</f>
        <v>91.456464733835304</v>
      </c>
      <c r="CJ12" s="94">
        <f>[1]Malaysia!CL2857</f>
        <v>108.257186929208</v>
      </c>
      <c r="CK12" s="94">
        <f>[1]Malaysia!CM2857</f>
        <v>123.008300852136</v>
      </c>
      <c r="CL12" s="94">
        <f>[1]Malaysia!CN2857</f>
        <v>148.43633126577501</v>
      </c>
      <c r="CM12" s="94">
        <f>[1]Malaysia!CO2857</f>
        <v>155.37866923393599</v>
      </c>
      <c r="CN12" s="94">
        <f>[1]Malaysia!CP2857</f>
        <v>157.42876474630299</v>
      </c>
      <c r="CO12" s="94">
        <f>[1]Malaysia!CQ2857</f>
        <v>137.305456465784</v>
      </c>
      <c r="CP12" s="94">
        <f>[1]Malaysia!CR2857</f>
        <v>132.90138162670999</v>
      </c>
      <c r="CQ12" s="94">
        <f>[1]Malaysia!CS2857</f>
        <v>143.020910896864</v>
      </c>
      <c r="CR12" s="94">
        <f>[1]Malaysia!CT2857</f>
        <v>109.381861803718</v>
      </c>
      <c r="CS12" s="94">
        <f>[1]Malaysia!CU2857</f>
        <v>95.536387520222902</v>
      </c>
      <c r="CT12" s="94">
        <f>[1]Malaysia!CV2857</f>
        <v>96.458861046133705</v>
      </c>
      <c r="CU12" s="94">
        <f>[1]Malaysia!CW2857</f>
        <v>100.408362272457</v>
      </c>
      <c r="CV12" s="94">
        <f>[1]Malaysia!CX2857</f>
        <v>110.96866132114501</v>
      </c>
      <c r="CW12" s="94">
        <f>[1]Malaysia!CY2857</f>
        <v>123.47409790142299</v>
      </c>
      <c r="CX12" s="94">
        <f>[1]Malaysia!CZ2857</f>
        <v>136.43735133665899</v>
      </c>
      <c r="CY12" s="94">
        <f>[1]Malaysia!DA2857</f>
        <v>155.79292571734899</v>
      </c>
      <c r="CZ12" s="94">
        <f>[1]Malaysia!DB2857</f>
        <v>152.95270939376999</v>
      </c>
      <c r="DA12" s="94">
        <f>[1]Malaysia!DC2857</f>
        <v>135.241083497163</v>
      </c>
      <c r="DB12" s="94">
        <f>[1]Malaysia!DD2857</f>
        <v>140.203931511429</v>
      </c>
      <c r="DC12" s="94">
        <f>[1]Malaysia!DE2857</f>
        <v>148.776456451336</v>
      </c>
      <c r="DD12" s="94">
        <f>[1]Malaysia!DF2857</f>
        <v>115.313823363271</v>
      </c>
      <c r="DE12" s="94">
        <f>[1]Malaysia!DG2857</f>
        <v>105.314284573148</v>
      </c>
      <c r="DF12" s="94">
        <f>[1]Malaysia!DH2857</f>
        <v>109.104258884175</v>
      </c>
      <c r="DG12" s="94">
        <f>[1]Malaysia!DI2857</f>
        <v>108.607091474746</v>
      </c>
      <c r="DH12" s="94">
        <f>[1]Malaysia!DJ2857</f>
        <v>115.34967529021</v>
      </c>
      <c r="DI12" s="94">
        <f>[1]Malaysia!DK2857</f>
        <v>129.33728839951999</v>
      </c>
      <c r="DJ12" s="94">
        <f>[1]Malaysia!DL2857</f>
        <v>144.905837815665</v>
      </c>
      <c r="DK12" s="94">
        <f>[1]Malaysia!DM2857</f>
        <v>160.993808169766</v>
      </c>
      <c r="DL12" s="94">
        <f>[1]Malaysia!DN2857</f>
        <v>149.581836976353</v>
      </c>
      <c r="DM12" s="94">
        <f>[1]Malaysia!DO2857</f>
        <v>137.298791008878</v>
      </c>
      <c r="DN12" s="94">
        <f>[1]Malaysia!DP2857</f>
        <v>130.825928075989</v>
      </c>
      <c r="DO12" s="94">
        <f>[1]Malaysia!DQ2857</f>
        <v>160.18474617174201</v>
      </c>
      <c r="DP12" s="94">
        <f>[1]Malaysia!DR2857</f>
        <v>120.252634335609</v>
      </c>
      <c r="DQ12" s="94">
        <f>[1]Malaysia!DS2857</f>
        <v>107.487578028982</v>
      </c>
      <c r="DR12" s="94">
        <f>[1]Malaysia!DT2857</f>
        <v>107.92744320019899</v>
      </c>
      <c r="DS12" s="94">
        <f>[1]Malaysia!DU2857</f>
        <v>117.57943813127601</v>
      </c>
      <c r="DT12" s="94">
        <f>[1]Malaysia!DV2857</f>
        <v>120.703196097915</v>
      </c>
      <c r="DU12" s="94">
        <f>[1]Malaysia!DW2857</f>
        <v>132.67081519498899</v>
      </c>
      <c r="DV12" s="94">
        <f>[1]Malaysia!DX2857</f>
        <v>147.24205752077299</v>
      </c>
      <c r="DW12" s="94">
        <f>[1]Malaysia!DY2857</f>
        <v>155.11083834433799</v>
      </c>
      <c r="DX12" s="94">
        <f>[1]Malaysia!DZ2857</f>
        <v>146.73165323056566</v>
      </c>
      <c r="DY12" s="94">
        <f>[1]Malaysia!EA2857</f>
        <v>138.44267216018</v>
      </c>
      <c r="DZ12" s="94">
        <f>[1]Malaysia!EB2857</f>
        <v>137.450533308665</v>
      </c>
      <c r="EA12" s="94">
        <f>[1]Malaysia!EC2857</f>
        <v>165.56440580737899</v>
      </c>
      <c r="EB12" s="94">
        <f>[1]Malaysia!ED2857</f>
        <v>123.970630407556</v>
      </c>
      <c r="EC12" s="94">
        <f>[1]Malaysia!EE2857</f>
        <v>106.24879715975</v>
      </c>
      <c r="ED12" s="94">
        <f>[1]Malaysia!EF2857</f>
        <v>104.656429582938</v>
      </c>
      <c r="EE12" s="94">
        <f>[1]Malaysia!EG2857</f>
        <v>114.779392068955</v>
      </c>
      <c r="EF12" s="94">
        <f>[1]Malaysia!EH2857</f>
        <v>120.329979870706</v>
      </c>
      <c r="EG12" s="94">
        <f>[1]Malaysia!EI2857</f>
        <v>135.4372524556855</v>
      </c>
      <c r="EH12" s="94">
        <f>[1]Malaysia!EJ2857</f>
        <v>0</v>
      </c>
      <c r="EI12" s="94">
        <f>[1]Malaysia!EK2857</f>
        <v>0</v>
      </c>
      <c r="EJ12" s="94">
        <f>[1]Malaysia!EL2857</f>
        <v>0</v>
      </c>
      <c r="EK12" s="94">
        <f t="shared" si="14"/>
        <v>93.132007067280938</v>
      </c>
      <c r="EL12" s="94">
        <f t="shared" si="15"/>
        <v>100.92693428097773</v>
      </c>
      <c r="EM12" s="94">
        <f t="shared" si="16"/>
        <v>93.303412034176858</v>
      </c>
      <c r="EN12" s="94">
        <f t="shared" si="17"/>
        <v>112.63764661756466</v>
      </c>
      <c r="EO12" s="94">
        <f t="shared" si="18"/>
        <v>101.77673765719862</v>
      </c>
      <c r="EP12" s="94">
        <f t="shared" si="19"/>
        <v>110.49589262897133</v>
      </c>
      <c r="EQ12" s="94">
        <f t="shared" si="20"/>
        <v>100.87325276927352</v>
      </c>
      <c r="ER12" s="94">
        <f t="shared" si="21"/>
        <v>119.88556264038566</v>
      </c>
      <c r="ES12" s="94">
        <f t="shared" si="22"/>
        <v>111.29373748134701</v>
      </c>
      <c r="ET12" s="94">
        <f t="shared" si="23"/>
        <v>121.90583891004633</v>
      </c>
      <c r="EU12" s="94">
        <f t="shared" si="24"/>
        <v>114.79118133185334</v>
      </c>
      <c r="EV12" s="94">
        <f t="shared" si="25"/>
        <v>135.50914459404433</v>
      </c>
      <c r="EW12" s="94">
        <f t="shared" si="26"/>
        <v>121.04224645099667</v>
      </c>
      <c r="EX12" s="94">
        <f t="shared" si="27"/>
        <v>127.963592987415</v>
      </c>
      <c r="EY12" s="94">
        <f t="shared" si="28"/>
        <v>118.782620788651</v>
      </c>
      <c r="EZ12" s="94">
        <f t="shared" si="29"/>
        <v>142.803231720832</v>
      </c>
      <c r="FA12" s="94">
        <f t="shared" si="30"/>
        <v>128.19582080332501</v>
      </c>
      <c r="FB12" s="94">
        <f t="shared" si="31"/>
        <v>134.839181009513</v>
      </c>
      <c r="FC12" s="94">
        <f t="shared" si="32"/>
        <v>125.62475579478934</v>
      </c>
      <c r="FD12" s="94">
        <f t="shared" si="33"/>
        <v>153.05147616861902</v>
      </c>
      <c r="FE12" s="94">
        <f t="shared" si="34"/>
        <v>132.4853361100003</v>
      </c>
      <c r="FF12" s="94">
        <f t="shared" si="35"/>
        <v>75.415234476995664</v>
      </c>
      <c r="FG12" s="94">
        <f t="shared" si="36"/>
        <v>120.69812284255234</v>
      </c>
      <c r="FH12" s="94">
        <f t="shared" si="37"/>
        <v>151.57006156656334</v>
      </c>
      <c r="FI12" s="94">
        <f t="shared" si="0"/>
        <v>132.00031355433302</v>
      </c>
      <c r="FJ12" s="94">
        <f t="shared" si="1"/>
        <v>94.452144537829227</v>
      </c>
      <c r="FK12" s="94">
        <f t="shared" si="2"/>
        <v>107.57398417172645</v>
      </c>
      <c r="FL12" s="94">
        <f t="shared" si="3"/>
        <v>153.74792174867133</v>
      </c>
      <c r="FM12" s="94">
        <f t="shared" si="38"/>
        <v>137.74258299645265</v>
      </c>
      <c r="FN12" s="94">
        <f t="shared" si="4"/>
        <v>100.45903679002487</v>
      </c>
      <c r="FO12" s="94">
        <f t="shared" si="5"/>
        <v>111.61704049834168</v>
      </c>
      <c r="FP12" s="94">
        <f t="shared" si="6"/>
        <v>148.39432881592597</v>
      </c>
      <c r="FQ12" s="94">
        <f t="shared" si="39"/>
        <v>141.40715715330933</v>
      </c>
      <c r="FR12" s="94">
        <f t="shared" si="40"/>
        <v>109.910788940198</v>
      </c>
      <c r="FS12" s="94">
        <f t="shared" si="41"/>
        <v>117.76468505482534</v>
      </c>
      <c r="FT12" s="94">
        <f t="shared" si="42"/>
        <v>151.82716098726132</v>
      </c>
      <c r="FU12" s="94">
        <f t="shared" si="43"/>
        <v>142.769821752203</v>
      </c>
      <c r="FV12" s="94">
        <f t="shared" si="44"/>
        <v>111.88921852159666</v>
      </c>
      <c r="FW12" s="94">
        <f t="shared" si="45"/>
        <v>123.65114980806</v>
      </c>
      <c r="FX12" s="94">
        <f t="shared" si="64"/>
        <v>149.6948496985589</v>
      </c>
      <c r="FY12" s="94">
        <f t="shared" si="65"/>
        <v>147.15253709207465</v>
      </c>
      <c r="FZ12" s="94">
        <f t="shared" si="46"/>
        <v>111.62528571674801</v>
      </c>
      <c r="GA12" s="94">
        <f t="shared" si="47"/>
        <v>123.5155414651155</v>
      </c>
      <c r="GB12" s="94">
        <f t="shared" si="48"/>
        <v>0</v>
      </c>
      <c r="GC12" s="94">
        <f t="shared" si="49"/>
        <v>95.787451127478505</v>
      </c>
      <c r="GD12" s="94">
        <f t="shared" si="50"/>
        <v>104.38196101848115</v>
      </c>
      <c r="GE12" s="94">
        <f t="shared" si="51"/>
        <v>115.99691924108225</v>
      </c>
      <c r="GF12" s="94">
        <f t="shared" si="52"/>
        <v>122.5961534090209</v>
      </c>
      <c r="GG12" s="94">
        <f t="shared" si="53"/>
        <v>129.5532525358758</v>
      </c>
      <c r="GH12" s="94">
        <f t="shared" si="54"/>
        <v>109.53289780984944</v>
      </c>
      <c r="GI12" s="94">
        <f t="shared" si="55"/>
        <v>111.34214742129625</v>
      </c>
      <c r="GJ12" s="94">
        <f t="shared" si="56"/>
        <v>116.60622009493972</v>
      </c>
      <c r="GK12" s="94">
        <f t="shared" si="57"/>
        <v>123.02754371611088</v>
      </c>
      <c r="GL12" s="94">
        <f t="shared" si="58"/>
        <v>126.10339669395323</v>
      </c>
      <c r="GM12" s="94">
        <f t="shared" si="59"/>
        <v>127.43112142464605</v>
      </c>
      <c r="GN12" s="94">
        <f t="shared" si="7"/>
        <v>100.00000000000006</v>
      </c>
      <c r="GO12" s="94">
        <f t="shared" si="8"/>
        <v>108.25786142395729</v>
      </c>
      <c r="GP12" s="94">
        <f t="shared" si="9"/>
        <v>120.87497557932278</v>
      </c>
      <c r="GQ12" s="94">
        <f t="shared" si="10"/>
        <v>127.64792298697368</v>
      </c>
      <c r="GR12" s="94">
        <f t="shared" si="11"/>
        <v>135.42780844406158</v>
      </c>
      <c r="GS12" s="94">
        <f t="shared" si="12"/>
        <v>120.04218874902791</v>
      </c>
      <c r="GT12" s="94">
        <f t="shared" si="13"/>
        <v>121.94359100314001</v>
      </c>
      <c r="GU12" s="94">
        <f t="shared" si="60"/>
        <v>124.55324727518628</v>
      </c>
      <c r="GV12" s="94">
        <f t="shared" si="61"/>
        <v>130.2274480338985</v>
      </c>
      <c r="GW12" s="94">
        <f t="shared" si="62"/>
        <v>132.00125994510464</v>
      </c>
      <c r="GX12" s="94">
        <f t="shared" si="66"/>
        <v>95.573341068484538</v>
      </c>
      <c r="GY12" s="179"/>
      <c r="GZ12" s="180" t="s">
        <v>694</v>
      </c>
      <c r="HA12" s="178">
        <f t="shared" si="63"/>
        <v>-9.9935989158981613</v>
      </c>
      <c r="HB12" s="32"/>
      <c r="HC12" s="186" t="s">
        <v>695</v>
      </c>
      <c r="HD12" s="32"/>
      <c r="HE12" s="186" t="s">
        <v>37</v>
      </c>
      <c r="HH12" s="186" t="s">
        <v>695</v>
      </c>
      <c r="HJ12" s="32" t="s">
        <v>37</v>
      </c>
    </row>
    <row r="13" spans="1:256" s="34" customFormat="1" ht="18" customHeight="1">
      <c r="A13" s="660"/>
      <c r="C13" s="81">
        <v>2.2999999999999998</v>
      </c>
      <c r="D13" s="82">
        <v>0.10206391020352901</v>
      </c>
      <c r="E13" s="82">
        <v>0.148077459672668</v>
      </c>
      <c r="F13" s="166">
        <v>15</v>
      </c>
      <c r="G13" s="165"/>
      <c r="H13" s="165" t="s">
        <v>696</v>
      </c>
      <c r="I13" s="94">
        <f>[1]Malaysia!K2858</f>
        <v>97.330002308757201</v>
      </c>
      <c r="J13" s="94">
        <f>[1]Malaysia!L2858</f>
        <v>89.573689306912598</v>
      </c>
      <c r="K13" s="94">
        <f>[1]Malaysia!M2858</f>
        <v>95.227066483720094</v>
      </c>
      <c r="L13" s="94">
        <f>[1]Malaysia!N2858</f>
        <v>98.1295979130267</v>
      </c>
      <c r="M13" s="94">
        <f>[1]Malaysia!O2858</f>
        <v>106.663461872224</v>
      </c>
      <c r="N13" s="94">
        <f>[1]Malaysia!P2858</f>
        <v>104.000897034922</v>
      </c>
      <c r="O13" s="94">
        <f>[1]Malaysia!Q2858</f>
        <v>98.707643300115805</v>
      </c>
      <c r="P13" s="94">
        <f>[1]Malaysia!R2858</f>
        <v>95.752192400225596</v>
      </c>
      <c r="Q13" s="94">
        <f>[1]Malaysia!S2858</f>
        <v>96.262577420570395</v>
      </c>
      <c r="R13" s="94">
        <f>[1]Malaysia!T2858</f>
        <v>93.690876976565406</v>
      </c>
      <c r="S13" s="94">
        <f>[1]Malaysia!U2858</f>
        <v>108.91720612628301</v>
      </c>
      <c r="T13" s="94">
        <f>[1]Malaysia!V2858</f>
        <v>115.744788856678</v>
      </c>
      <c r="U13" s="94">
        <f>[1]Malaysia!W2858</f>
        <v>111.30336727089799</v>
      </c>
      <c r="V13" s="94">
        <f>[1]Malaysia!X2858</f>
        <v>105.578431785722</v>
      </c>
      <c r="W13" s="94">
        <f>[1]Malaysia!Y2858</f>
        <v>113.417873401189</v>
      </c>
      <c r="X13" s="94">
        <f>[1]Malaysia!Z2858</f>
        <v>109.926796611564</v>
      </c>
      <c r="Y13" s="94">
        <f>[1]Malaysia!AA2858</f>
        <v>114.93875359778301</v>
      </c>
      <c r="Z13" s="94">
        <f>[1]Malaysia!AB2858</f>
        <v>108.645685421282</v>
      </c>
      <c r="AA13" s="94">
        <f>[1]Malaysia!AC2858</f>
        <v>105.479517121268</v>
      </c>
      <c r="AB13" s="94">
        <f>[1]Malaysia!AD2858</f>
        <v>105.27569855913301</v>
      </c>
      <c r="AC13" s="94">
        <f>[1]Malaysia!AE2858</f>
        <v>99.838497663656895</v>
      </c>
      <c r="AD13" s="94">
        <f>[1]Malaysia!AF2858</f>
        <v>98.016217335929497</v>
      </c>
      <c r="AE13" s="94">
        <f>[1]Malaysia!AG2858</f>
        <v>113.53938402015</v>
      </c>
      <c r="AF13" s="94">
        <f>[1]Malaysia!AH2858</f>
        <v>115.79823463197999</v>
      </c>
      <c r="AG13" s="94">
        <f>[1]Malaysia!AI2858</f>
        <v>124.617907386041</v>
      </c>
      <c r="AH13" s="94">
        <f>[1]Malaysia!AJ2858</f>
        <v>114.53215670387399</v>
      </c>
      <c r="AI13" s="94">
        <f>[1]Malaysia!AK2858</f>
        <v>120.085499298282</v>
      </c>
      <c r="AJ13" s="94">
        <f>[1]Malaysia!AL2858</f>
        <v>120.132974091515</v>
      </c>
      <c r="AK13" s="94">
        <f>[1]Malaysia!AM2858</f>
        <v>125.437195534287</v>
      </c>
      <c r="AL13" s="94">
        <f>[1]Malaysia!AN2858</f>
        <v>111.305637303842</v>
      </c>
      <c r="AM13" s="94">
        <f>[1]Malaysia!AO2858</f>
        <v>111.07878105368199</v>
      </c>
      <c r="AN13" s="94">
        <f>[1]Malaysia!AP2858</f>
        <v>110.003934728982</v>
      </c>
      <c r="AO13" s="94">
        <f>[1]Malaysia!AQ2858</f>
        <v>106.418598597808</v>
      </c>
      <c r="AP13" s="94">
        <f>[1]Malaysia!AR2858</f>
        <v>103.670026816681</v>
      </c>
      <c r="AQ13" s="94">
        <f>[1]Malaysia!AS2858</f>
        <v>117.822189709906</v>
      </c>
      <c r="AR13" s="94">
        <f>[1]Malaysia!AT2858</f>
        <v>120.471060365784</v>
      </c>
      <c r="AS13" s="94">
        <f>[1]Malaysia!AU2858</f>
        <v>129.53412248728</v>
      </c>
      <c r="AT13" s="94">
        <f>[1]Malaysia!AV2858</f>
        <v>118.650626002005</v>
      </c>
      <c r="AU13" s="94">
        <f>[1]Malaysia!AW2858</f>
        <v>127.00334094027799</v>
      </c>
      <c r="AV13" s="94">
        <f>[1]Malaysia!AX2858</f>
        <v>127.487787816085</v>
      </c>
      <c r="AW13" s="94">
        <f>[1]Malaysia!AY2858</f>
        <v>130.229033530435</v>
      </c>
      <c r="AX13" s="94">
        <f>[1]Malaysia!AZ2858</f>
        <v>117.836850842001</v>
      </c>
      <c r="AY13" s="94">
        <f>[1]Malaysia!BA2858</f>
        <v>115.227954480102</v>
      </c>
      <c r="AZ13" s="94">
        <f>[1]Malaysia!BB2858</f>
        <v>112.489280061012</v>
      </c>
      <c r="BA13" s="94">
        <f>[1]Malaysia!BC2858</f>
        <v>111.336851566961</v>
      </c>
      <c r="BB13" s="94">
        <f>[1]Malaysia!BD2858</f>
        <v>107.19175210156899</v>
      </c>
      <c r="BC13" s="94">
        <f>[1]Malaysia!BE2858</f>
        <v>118.735466730523</v>
      </c>
      <c r="BD13" s="94">
        <f>[1]Malaysia!BF2858</f>
        <v>122.24444116170299</v>
      </c>
      <c r="BE13" s="94">
        <f>[1]Malaysia!BG2858</f>
        <v>132.081741670621</v>
      </c>
      <c r="BF13" s="94">
        <f>[1]Malaysia!BH2858</f>
        <v>120.54816223578599</v>
      </c>
      <c r="BG13" s="94">
        <f>[1]Malaysia!BI2858</f>
        <v>135.05786684417899</v>
      </c>
      <c r="BH13" s="94">
        <f>[1]Malaysia!BJ2858</f>
        <v>133.505613061025</v>
      </c>
      <c r="BI13" s="94">
        <f>[1]Malaysia!BK2858</f>
        <v>138.15024773572401</v>
      </c>
      <c r="BJ13" s="94">
        <f>[1]Malaysia!BL2858</f>
        <v>125.941001294899</v>
      </c>
      <c r="BK13" s="94">
        <f>[1]Malaysia!BM2858</f>
        <v>121.202434703119</v>
      </c>
      <c r="BL13" s="94">
        <f>[1]Malaysia!BN2858</f>
        <v>119.99722671355499</v>
      </c>
      <c r="BM13" s="94">
        <f>[1]Malaysia!BO2858</f>
        <v>118.511440495168</v>
      </c>
      <c r="BN13" s="94">
        <f>[1]Malaysia!BP2858</f>
        <v>111.723951628515</v>
      </c>
      <c r="BO13" s="94">
        <f>[1]Malaysia!BQ2858</f>
        <v>127.21735267427199</v>
      </c>
      <c r="BP13" s="94">
        <f>[1]Malaysia!BR2858</f>
        <v>127.07733496474999</v>
      </c>
      <c r="BQ13" s="94">
        <f>[1]Malaysia!BS2858</f>
        <v>134.06833411727999</v>
      </c>
      <c r="BR13" s="94">
        <f>[1]Malaysia!BT2858</f>
        <v>127.820094701691</v>
      </c>
      <c r="BS13" s="94">
        <f>[1]Malaysia!BU2858</f>
        <v>136.493192110991</v>
      </c>
      <c r="BT13" s="94">
        <f>[1]Malaysia!BV2858</f>
        <v>26.723566574182101</v>
      </c>
      <c r="BU13" s="94">
        <f>[1]Malaysia!BW2858</f>
        <v>84.694684584235503</v>
      </c>
      <c r="BV13" s="94">
        <f>[1]Malaysia!BX2858</f>
        <v>105.145725232033</v>
      </c>
      <c r="BW13" s="94">
        <f>[1]Malaysia!BY2858</f>
        <v>90.345777234404906</v>
      </c>
      <c r="BX13" s="94">
        <f>[1]Malaysia!BZ2858</f>
        <v>88.322330315478894</v>
      </c>
      <c r="BY13" s="94">
        <f>[1]Malaysia!CA2858</f>
        <v>98.652780088897899</v>
      </c>
      <c r="BZ13" s="94">
        <f>[1]Malaysia!CB2858</f>
        <v>101.282464968532</v>
      </c>
      <c r="CA13" s="94">
        <f>[1]Malaysia!CC2858</f>
        <v>116.013280310455</v>
      </c>
      <c r="CB13" s="94">
        <f>[1]Malaysia!CD2858</f>
        <v>131.14470129160901</v>
      </c>
      <c r="CC13" s="94">
        <f>[1]Malaysia!CE2858</f>
        <v>139.211345716701</v>
      </c>
      <c r="CD13" s="94">
        <f>[1]Malaysia!CF2858</f>
        <v>131.63422036022601</v>
      </c>
      <c r="CE13" s="94">
        <f>[1]Malaysia!CG2858</f>
        <v>148.24156061462699</v>
      </c>
      <c r="CF13" s="94">
        <f>[1]Malaysia!CH2858</f>
        <v>148.93113604483199</v>
      </c>
      <c r="CG13" s="94">
        <f>[1]Malaysia!CI2858</f>
        <v>146.15439945223301</v>
      </c>
      <c r="CH13" s="94">
        <f>[1]Malaysia!CJ2858</f>
        <v>78.966592399214903</v>
      </c>
      <c r="CI13" s="94">
        <f>[1]Malaysia!CK2858</f>
        <v>66.982803248906706</v>
      </c>
      <c r="CJ13" s="94">
        <f>[1]Malaysia!CL2858</f>
        <v>76.218059824397599</v>
      </c>
      <c r="CK13" s="94">
        <f>[1]Malaysia!CM2858</f>
        <v>86.820481593940997</v>
      </c>
      <c r="CL13" s="94">
        <f>[1]Malaysia!CN2858</f>
        <v>104.587720015477</v>
      </c>
      <c r="CM13" s="94">
        <f>[1]Malaysia!CO2858</f>
        <v>121.078066694584</v>
      </c>
      <c r="CN13" s="94">
        <f>[1]Malaysia!CP2858</f>
        <v>134.31029216130801</v>
      </c>
      <c r="CO13" s="94">
        <f>[1]Malaysia!CQ2858</f>
        <v>141.75576948320099</v>
      </c>
      <c r="CP13" s="94">
        <f>[1]Malaysia!CR2858</f>
        <v>137.05343903843001</v>
      </c>
      <c r="CQ13" s="94">
        <f>[1]Malaysia!CS2858</f>
        <v>150.479409818503</v>
      </c>
      <c r="CR13" s="94">
        <f>[1]Malaysia!CT2858</f>
        <v>149.46976184731</v>
      </c>
      <c r="CS13" s="94">
        <f>[1]Malaysia!CU2858</f>
        <v>158.23220881893201</v>
      </c>
      <c r="CT13" s="94">
        <f>[1]Malaysia!CV2858</f>
        <v>146.99389624130001</v>
      </c>
      <c r="CU13" s="94">
        <f>[1]Malaysia!CW2858</f>
        <v>137.109202661735</v>
      </c>
      <c r="CV13" s="94">
        <f>[1]Malaysia!CX2858</f>
        <v>145.35404735087201</v>
      </c>
      <c r="CW13" s="94">
        <f>[1]Malaysia!CY2858</f>
        <v>144.427322795859</v>
      </c>
      <c r="CX13" s="94">
        <f>[1]Malaysia!CZ2858</f>
        <v>126.89823829346599</v>
      </c>
      <c r="CY13" s="94">
        <f>[1]Malaysia!DA2858</f>
        <v>148.160807344933</v>
      </c>
      <c r="CZ13" s="94">
        <f>[1]Malaysia!DB2858</f>
        <v>151.0277497777</v>
      </c>
      <c r="DA13" s="94">
        <f>[1]Malaysia!DC2858</f>
        <v>152.07223110892701</v>
      </c>
      <c r="DB13" s="94">
        <f>[1]Malaysia!DD2858</f>
        <v>145.776001945948</v>
      </c>
      <c r="DC13" s="94">
        <f>[1]Malaysia!DE2858</f>
        <v>163.893897501613</v>
      </c>
      <c r="DD13" s="94">
        <f>[1]Malaysia!DF2858</f>
        <v>163.11869306581701</v>
      </c>
      <c r="DE13" s="94">
        <f>[1]Malaysia!DG2858</f>
        <v>181.04295372057101</v>
      </c>
      <c r="DF13" s="94">
        <f>[1]Malaysia!DH2858</f>
        <v>153.62464327636101</v>
      </c>
      <c r="DG13" s="94">
        <f>[1]Malaysia!DI2858</f>
        <v>147.99505591295701</v>
      </c>
      <c r="DH13" s="94">
        <f>[1]Malaysia!DJ2858</f>
        <v>149.946951496389</v>
      </c>
      <c r="DI13" s="94">
        <f>[1]Malaysia!DK2858</f>
        <v>150.93588559216599</v>
      </c>
      <c r="DJ13" s="94">
        <f>[1]Malaysia!DL2858</f>
        <v>137.55674876679501</v>
      </c>
      <c r="DK13" s="94">
        <f>[1]Malaysia!DM2858</f>
        <v>160.33871954912601</v>
      </c>
      <c r="DL13" s="94">
        <f>[1]Malaysia!DN2858</f>
        <v>164.54830359812101</v>
      </c>
      <c r="DM13" s="94">
        <f>[1]Malaysia!DO2858</f>
        <v>165.64670488958501</v>
      </c>
      <c r="DN13" s="94">
        <f>[1]Malaysia!DP2858</f>
        <v>155.55651506330801</v>
      </c>
      <c r="DO13" s="94">
        <f>[1]Malaysia!DQ2858</f>
        <v>170.242605390958</v>
      </c>
      <c r="DP13" s="94">
        <f>[1]Malaysia!DR2858</f>
        <v>167.064224547289</v>
      </c>
      <c r="DQ13" s="94">
        <f>[1]Malaysia!DS2858</f>
        <v>183.41339805715799</v>
      </c>
      <c r="DR13" s="94">
        <f>[1]Malaysia!DT2858</f>
        <v>159.92714483743401</v>
      </c>
      <c r="DS13" s="94">
        <f>[1]Malaysia!DU2858</f>
        <v>156.30119737444801</v>
      </c>
      <c r="DT13" s="94">
        <f>[1]Malaysia!DV2858</f>
        <v>162.62000440510599</v>
      </c>
      <c r="DU13" s="94">
        <f>[1]Malaysia!DW2858</f>
        <v>165.006110668183</v>
      </c>
      <c r="DV13" s="94">
        <f>[1]Malaysia!DX2858</f>
        <v>146.56923206608801</v>
      </c>
      <c r="DW13" s="94">
        <f>[1]Malaysia!DY2858</f>
        <v>171.941273556916</v>
      </c>
      <c r="DX13" s="94">
        <f>[1]Malaysia!DZ2858</f>
        <v>180.82672659277753</v>
      </c>
      <c r="DY13" s="94">
        <f>[1]Malaysia!EA2858</f>
        <v>174.92269685589301</v>
      </c>
      <c r="DZ13" s="94">
        <f>[1]Malaysia!EB2858</f>
        <v>167.26903491739699</v>
      </c>
      <c r="EA13" s="94">
        <f>[1]Malaysia!EC2858</f>
        <v>182.00325586319099</v>
      </c>
      <c r="EB13" s="94">
        <f>[1]Malaysia!ED2858</f>
        <v>181.74812376658099</v>
      </c>
      <c r="EC13" s="94">
        <f>[1]Malaysia!EE2858</f>
        <v>199.15089088493599</v>
      </c>
      <c r="ED13" s="94">
        <f>[1]Malaysia!EF2858</f>
        <v>170.827332029307</v>
      </c>
      <c r="EE13" s="94">
        <f>[1]Malaysia!EG2858</f>
        <v>168.90440667966101</v>
      </c>
      <c r="EF13" s="94">
        <f>[1]Malaysia!EH2858</f>
        <v>173.01786643553899</v>
      </c>
      <c r="EG13" s="94">
        <f>[1]Malaysia!EI2858</f>
        <v>177.26108573024811</v>
      </c>
      <c r="EH13" s="94">
        <f>[1]Malaysia!EJ2858</f>
        <v>0</v>
      </c>
      <c r="EI13" s="94">
        <f>[1]Malaysia!EK2858</f>
        <v>0</v>
      </c>
      <c r="EJ13" s="94">
        <f>[1]Malaysia!EL2858</f>
        <v>0</v>
      </c>
      <c r="EK13" s="94">
        <f t="shared" si="14"/>
        <v>94.043586033129955</v>
      </c>
      <c r="EL13" s="94">
        <f t="shared" si="15"/>
        <v>102.93131894005757</v>
      </c>
      <c r="EM13" s="94">
        <f t="shared" si="16"/>
        <v>96.907471040303918</v>
      </c>
      <c r="EN13" s="94">
        <f t="shared" si="17"/>
        <v>106.1176239865088</v>
      </c>
      <c r="EO13" s="94">
        <f t="shared" si="18"/>
        <v>110.09989081926966</v>
      </c>
      <c r="EP13" s="94">
        <f t="shared" si="19"/>
        <v>111.17041187687634</v>
      </c>
      <c r="EQ13" s="94">
        <f t="shared" si="20"/>
        <v>103.53123778135263</v>
      </c>
      <c r="ER13" s="94">
        <f t="shared" si="21"/>
        <v>109.11794532935316</v>
      </c>
      <c r="ES13" s="94">
        <f t="shared" si="22"/>
        <v>119.74518779606565</v>
      </c>
      <c r="ET13" s="94">
        <f t="shared" si="23"/>
        <v>118.95860230988133</v>
      </c>
      <c r="EU13" s="94">
        <f t="shared" si="24"/>
        <v>109.16710479349065</v>
      </c>
      <c r="EV13" s="94">
        <f t="shared" si="25"/>
        <v>113.98775896412367</v>
      </c>
      <c r="EW13" s="94">
        <f t="shared" si="26"/>
        <v>125.062696476521</v>
      </c>
      <c r="EX13" s="94">
        <f t="shared" si="27"/>
        <v>125.18455739617367</v>
      </c>
      <c r="EY13" s="94">
        <f t="shared" si="28"/>
        <v>113.01802870269167</v>
      </c>
      <c r="EZ13" s="94">
        <f t="shared" si="29"/>
        <v>116.05721999793167</v>
      </c>
      <c r="FA13" s="94">
        <f t="shared" si="30"/>
        <v>129.229256916862</v>
      </c>
      <c r="FB13" s="94">
        <f t="shared" si="31"/>
        <v>132.53228736388269</v>
      </c>
      <c r="FC13" s="94">
        <f t="shared" si="32"/>
        <v>119.90370063728066</v>
      </c>
      <c r="FD13" s="94">
        <f t="shared" si="33"/>
        <v>122.00621308917898</v>
      </c>
      <c r="FE13" s="94">
        <f t="shared" si="34"/>
        <v>132.79387364332067</v>
      </c>
      <c r="FF13" s="94">
        <f t="shared" si="35"/>
        <v>72.187992130150192</v>
      </c>
      <c r="FG13" s="94">
        <f t="shared" si="36"/>
        <v>92.440295879593904</v>
      </c>
      <c r="FH13" s="94">
        <f t="shared" si="37"/>
        <v>116.146815523532</v>
      </c>
      <c r="FI13" s="94">
        <f t="shared" si="0"/>
        <v>139.69570889718466</v>
      </c>
      <c r="FJ13" s="94">
        <f t="shared" si="1"/>
        <v>124.68404263209329</v>
      </c>
      <c r="FK13" s="94">
        <f t="shared" si="2"/>
        <v>76.673781555748434</v>
      </c>
      <c r="FL13" s="94">
        <f t="shared" si="3"/>
        <v>119.99202629045635</v>
      </c>
      <c r="FM13" s="94">
        <f t="shared" si="38"/>
        <v>143.096206113378</v>
      </c>
      <c r="FN13" s="94">
        <f t="shared" si="4"/>
        <v>151.56528896918067</v>
      </c>
      <c r="FO13" s="94">
        <f t="shared" si="5"/>
        <v>142.296857602822</v>
      </c>
      <c r="FP13" s="94">
        <f t="shared" si="6"/>
        <v>142.02893180536634</v>
      </c>
      <c r="FQ13" s="94">
        <f t="shared" si="39"/>
        <v>153.91404351882932</v>
      </c>
      <c r="FR13" s="94">
        <f t="shared" si="40"/>
        <v>165.92876335424967</v>
      </c>
      <c r="FS13" s="94">
        <f t="shared" si="41"/>
        <v>149.62596433383735</v>
      </c>
      <c r="FT13" s="94">
        <f t="shared" si="42"/>
        <v>154.14792397134735</v>
      </c>
      <c r="FU13" s="94">
        <f t="shared" si="43"/>
        <v>163.81527511461704</v>
      </c>
      <c r="FV13" s="94">
        <f t="shared" si="44"/>
        <v>170.13492248062701</v>
      </c>
      <c r="FW13" s="94">
        <f t="shared" si="45"/>
        <v>161.30910414924566</v>
      </c>
      <c r="FX13" s="94">
        <f t="shared" si="64"/>
        <v>166.44574407192718</v>
      </c>
      <c r="FY13" s="94">
        <f t="shared" si="65"/>
        <v>174.73166254549369</v>
      </c>
      <c r="FZ13" s="94">
        <f t="shared" si="46"/>
        <v>183.90878222694133</v>
      </c>
      <c r="GA13" s="94">
        <f t="shared" si="47"/>
        <v>173.06111961514935</v>
      </c>
      <c r="GB13" s="94">
        <f t="shared" si="48"/>
        <v>0</v>
      </c>
      <c r="GC13" s="94">
        <f t="shared" si="49"/>
        <v>97.960792004497151</v>
      </c>
      <c r="GD13" s="94">
        <f t="shared" si="50"/>
        <v>108.26718015916622</v>
      </c>
      <c r="GE13" s="94">
        <f t="shared" si="51"/>
        <v>115.95696496647922</v>
      </c>
      <c r="GF13" s="94">
        <f t="shared" si="52"/>
        <v>121.08842752512876</v>
      </c>
      <c r="GG13" s="94">
        <f t="shared" si="53"/>
        <v>127.22174830600845</v>
      </c>
      <c r="GH13" s="94">
        <f t="shared" si="54"/>
        <v>99.140720551021587</v>
      </c>
      <c r="GI13" s="94">
        <f t="shared" si="55"/>
        <v>113.68451102834213</v>
      </c>
      <c r="GJ13" s="94">
        <f t="shared" si="56"/>
        <v>145.65278422846023</v>
      </c>
      <c r="GK13" s="94">
        <f t="shared" si="57"/>
        <v>156.48959040230542</v>
      </c>
      <c r="GL13" s="94">
        <f t="shared" si="58"/>
        <v>165.08643391482991</v>
      </c>
      <c r="GM13" s="94">
        <f t="shared" si="59"/>
        <v>177.23385479586148</v>
      </c>
      <c r="GN13" s="94">
        <f t="shared" si="7"/>
        <v>100.00000000000007</v>
      </c>
      <c r="GO13" s="94">
        <f t="shared" si="8"/>
        <v>108.47987145171295</v>
      </c>
      <c r="GP13" s="94">
        <f t="shared" si="9"/>
        <v>115.46466346589034</v>
      </c>
      <c r="GQ13" s="94">
        <f t="shared" si="10"/>
        <v>119.83062564332948</v>
      </c>
      <c r="GR13" s="94">
        <f t="shared" si="11"/>
        <v>125.91786450180108</v>
      </c>
      <c r="GS13" s="94">
        <f t="shared" si="12"/>
        <v>103.39224429414918</v>
      </c>
      <c r="GT13" s="94">
        <f t="shared" si="13"/>
        <v>115.2613898438707</v>
      </c>
      <c r="GU13" s="94">
        <f t="shared" si="60"/>
        <v>144.74682112268675</v>
      </c>
      <c r="GV13" s="94">
        <f t="shared" si="61"/>
        <v>155.90417379456588</v>
      </c>
      <c r="GW13" s="94">
        <f t="shared" si="62"/>
        <v>165.42626145410424</v>
      </c>
      <c r="GX13" s="94">
        <f t="shared" si="66"/>
        <v>132.92539109689611</v>
      </c>
      <c r="GY13" s="181"/>
      <c r="GZ13" s="180" t="s">
        <v>697</v>
      </c>
      <c r="HA13" s="178">
        <f t="shared" si="63"/>
        <v>14.487331111123652</v>
      </c>
      <c r="HB13" s="32"/>
      <c r="HC13" s="186" t="s">
        <v>471</v>
      </c>
      <c r="HE13" s="186" t="s">
        <v>38</v>
      </c>
      <c r="HH13" s="186" t="s">
        <v>471</v>
      </c>
      <c r="HJ13" s="32" t="s">
        <v>38</v>
      </c>
    </row>
    <row r="14" spans="1:256" s="33" customFormat="1" ht="20.100000000000001" customHeight="1">
      <c r="A14" s="660"/>
      <c r="B14" s="587" t="s">
        <v>698</v>
      </c>
      <c r="C14" s="279"/>
      <c r="D14" s="88">
        <v>4.6219854882642002</v>
      </c>
      <c r="E14" s="88">
        <v>4.5631451360847697</v>
      </c>
      <c r="F14" s="168"/>
      <c r="G14" s="657" t="s">
        <v>699</v>
      </c>
      <c r="H14" s="657"/>
      <c r="I14" s="441">
        <f>[1]Malaysia!K2909</f>
        <v>93.384465966391502</v>
      </c>
      <c r="J14" s="441">
        <f>[1]Malaysia!L2909</f>
        <v>89.916774279139503</v>
      </c>
      <c r="K14" s="441">
        <f>[1]Malaysia!M2909</f>
        <v>99.317961733074696</v>
      </c>
      <c r="L14" s="441">
        <f>[1]Malaysia!N2909</f>
        <v>98.999944437566796</v>
      </c>
      <c r="M14" s="441">
        <f>[1]Malaysia!O2909</f>
        <v>96.985423340009902</v>
      </c>
      <c r="N14" s="441">
        <f>[1]Malaysia!P2909</f>
        <v>98.998719179685693</v>
      </c>
      <c r="O14" s="441">
        <f>[1]Malaysia!Q2909</f>
        <v>98.2946460179312</v>
      </c>
      <c r="P14" s="441">
        <f>[1]Malaysia!R2909</f>
        <v>97.833888540395506</v>
      </c>
      <c r="Q14" s="441">
        <f>[1]Malaysia!S2909</f>
        <v>105.443335417957</v>
      </c>
      <c r="R14" s="441">
        <f>[1]Malaysia!T2909</f>
        <v>107.166627753279</v>
      </c>
      <c r="S14" s="441">
        <f>[1]Malaysia!U2909</f>
        <v>106.20504601064</v>
      </c>
      <c r="T14" s="441">
        <f>[1]Malaysia!V2909</f>
        <v>107.461045843175</v>
      </c>
      <c r="U14" s="441">
        <f>[1]Malaysia!W2909</f>
        <v>102.811664923441</v>
      </c>
      <c r="V14" s="441">
        <f>[1]Malaysia!X2909</f>
        <v>97.341078241741997</v>
      </c>
      <c r="W14" s="441">
        <f>[1]Malaysia!Y2909</f>
        <v>101.61190387612</v>
      </c>
      <c r="X14" s="441">
        <f>[1]Malaysia!Z2909</f>
        <v>101.406916414387</v>
      </c>
      <c r="Y14" s="441">
        <f>[1]Malaysia!AA2909</f>
        <v>101.899191415985</v>
      </c>
      <c r="Z14" s="441">
        <f>[1]Malaysia!AB2909</f>
        <v>107.76504042015701</v>
      </c>
      <c r="AA14" s="441">
        <f>[1]Malaysia!AC2909</f>
        <v>103.964858513493</v>
      </c>
      <c r="AB14" s="441">
        <f>[1]Malaysia!AD2909</f>
        <v>104.640966344332</v>
      </c>
      <c r="AC14" s="441">
        <f>[1]Malaysia!AE2909</f>
        <v>108.08527878902299</v>
      </c>
      <c r="AD14" s="441">
        <f>[1]Malaysia!AF2909</f>
        <v>109.033136978169</v>
      </c>
      <c r="AE14" s="441">
        <f>[1]Malaysia!AG2909</f>
        <v>113.337297027557</v>
      </c>
      <c r="AF14" s="441">
        <f>[1]Malaysia!AH2909</f>
        <v>114.63590181578699</v>
      </c>
      <c r="AG14" s="441">
        <f>[1]Malaysia!AI2909</f>
        <v>110.753395009823</v>
      </c>
      <c r="AH14" s="441">
        <f>[1]Malaysia!AJ2909</f>
        <v>108.299159299103</v>
      </c>
      <c r="AI14" s="441">
        <f>[1]Malaysia!AK2909</f>
        <v>111.04347982707399</v>
      </c>
      <c r="AJ14" s="441">
        <f>[1]Malaysia!AL2909</f>
        <v>108.283148734839</v>
      </c>
      <c r="AK14" s="441">
        <f>[1]Malaysia!AM2909</f>
        <v>109.875917955425</v>
      </c>
      <c r="AL14" s="441">
        <f>[1]Malaysia!AN2909</f>
        <v>109.65386326941599</v>
      </c>
      <c r="AM14" s="441">
        <f>[1]Malaysia!AO2909</f>
        <v>108.45121258946401</v>
      </c>
      <c r="AN14" s="441">
        <f>[1]Malaysia!AP2909</f>
        <v>107.617160449655</v>
      </c>
      <c r="AO14" s="441">
        <f>[1]Malaysia!AQ2909</f>
        <v>110.67089078253601</v>
      </c>
      <c r="AP14" s="441">
        <f>[1]Malaysia!AR2909</f>
        <v>109.983827273785</v>
      </c>
      <c r="AQ14" s="441">
        <f>[1]Malaysia!AS2909</f>
        <v>114.976810261517</v>
      </c>
      <c r="AR14" s="441">
        <f>[1]Malaysia!AT2909</f>
        <v>118.24491472476601</v>
      </c>
      <c r="AS14" s="441">
        <f>[1]Malaysia!AU2909</f>
        <v>115.51324095733899</v>
      </c>
      <c r="AT14" s="441">
        <f>[1]Malaysia!AV2909</f>
        <v>112.218766808547</v>
      </c>
      <c r="AU14" s="441">
        <f>[1]Malaysia!AW2909</f>
        <v>115.69088059960499</v>
      </c>
      <c r="AV14" s="441">
        <f>[1]Malaysia!AX2909</f>
        <v>111.568573555413</v>
      </c>
      <c r="AW14" s="441">
        <f>[1]Malaysia!AY2909</f>
        <v>112.794472508051</v>
      </c>
      <c r="AX14" s="441">
        <f>[1]Malaysia!AZ2909</f>
        <v>115.58937251539599</v>
      </c>
      <c r="AY14" s="441">
        <f>[1]Malaysia!BA2909</f>
        <v>114.97740217864801</v>
      </c>
      <c r="AZ14" s="441">
        <f>[1]Malaysia!BB2909</f>
        <v>114.449218447839</v>
      </c>
      <c r="BA14" s="441">
        <f>[1]Malaysia!BC2909</f>
        <v>117.732230389359</v>
      </c>
      <c r="BB14" s="441">
        <f>[1]Malaysia!BD2909</f>
        <v>117.176708306769</v>
      </c>
      <c r="BC14" s="441">
        <f>[1]Malaysia!BE2909</f>
        <v>118.236543068019</v>
      </c>
      <c r="BD14" s="441">
        <f>[1]Malaysia!BF2909</f>
        <v>124.172161420431</v>
      </c>
      <c r="BE14" s="441">
        <f>[1]Malaysia!BG2909</f>
        <v>122.07187677063</v>
      </c>
      <c r="BF14" s="441">
        <f>[1]Malaysia!BH2909</f>
        <v>118.405917364026</v>
      </c>
      <c r="BG14" s="441">
        <f>[1]Malaysia!BI2909</f>
        <v>121.44881204897101</v>
      </c>
      <c r="BH14" s="441">
        <f>[1]Malaysia!BJ2909</f>
        <v>117.321431968144</v>
      </c>
      <c r="BI14" s="441">
        <f>[1]Malaysia!BK2909</f>
        <v>120.107966059945</v>
      </c>
      <c r="BJ14" s="441">
        <f>[1]Malaysia!BL2909</f>
        <v>121.04463563341</v>
      </c>
      <c r="BK14" s="441">
        <f>[1]Malaysia!BM2909</f>
        <v>121.36614154965901</v>
      </c>
      <c r="BL14" s="441">
        <f>[1]Malaysia!BN2909</f>
        <v>120.912245865389</v>
      </c>
      <c r="BM14" s="441">
        <f>[1]Malaysia!BO2909</f>
        <v>124.55749658870501</v>
      </c>
      <c r="BN14" s="441">
        <f>[1]Malaysia!BP2909</f>
        <v>122.56978128865499</v>
      </c>
      <c r="BO14" s="441">
        <f>[1]Malaysia!BQ2909</f>
        <v>124.69285362817401</v>
      </c>
      <c r="BP14" s="441">
        <f>[1]Malaysia!BR2909</f>
        <v>130.26984232113099</v>
      </c>
      <c r="BQ14" s="441">
        <f>[1]Malaysia!BS2909</f>
        <v>125.737415767163</v>
      </c>
      <c r="BR14" s="441">
        <f>[1]Malaysia!BT2909</f>
        <v>125.863062969597</v>
      </c>
      <c r="BS14" s="441">
        <f>[1]Malaysia!BU2909</f>
        <v>114.097778410503</v>
      </c>
      <c r="BT14" s="441">
        <f>[1]Malaysia!BV2909</f>
        <v>37.109468150158698</v>
      </c>
      <c r="BU14" s="441">
        <f>[1]Malaysia!BW2909</f>
        <v>72.989395280310703</v>
      </c>
      <c r="BV14" s="441">
        <f>[1]Malaysia!BX2909</f>
        <v>129.87102550738601</v>
      </c>
      <c r="BW14" s="441">
        <f>[1]Malaysia!BY2909</f>
        <v>122.37553350785301</v>
      </c>
      <c r="BX14" s="441">
        <f>[1]Malaysia!BZ2909</f>
        <v>117.91012921303999</v>
      </c>
      <c r="BY14" s="441">
        <f>[1]Malaysia!CA2909</f>
        <v>127.363613532722</v>
      </c>
      <c r="BZ14" s="441">
        <f>[1]Malaysia!CB2909</f>
        <v>124.427076580483</v>
      </c>
      <c r="CA14" s="441">
        <f>[1]Malaysia!CC2909</f>
        <v>127.48162017175299</v>
      </c>
      <c r="CB14" s="441">
        <f>[1]Malaysia!CD2909</f>
        <v>134.61736081961499</v>
      </c>
      <c r="CC14" s="441">
        <f>[1]Malaysia!CE2909</f>
        <v>128.81648950176799</v>
      </c>
      <c r="CD14" s="441">
        <f>[1]Malaysia!CF2909</f>
        <v>127.04290674200701</v>
      </c>
      <c r="CE14" s="441">
        <f>[1]Malaysia!CG2909</f>
        <v>126.806741008656</v>
      </c>
      <c r="CF14" s="441">
        <f>[1]Malaysia!CH2909</f>
        <v>116.00847623794201</v>
      </c>
      <c r="CG14" s="441">
        <f>[1]Malaysia!CI2909</f>
        <v>111.698737304274</v>
      </c>
      <c r="CH14" s="441">
        <f>[1]Malaysia!CJ2909</f>
        <v>106.260864433912</v>
      </c>
      <c r="CI14" s="441">
        <f>[1]Malaysia!CK2909</f>
        <v>93.344914034015801</v>
      </c>
      <c r="CJ14" s="441">
        <f>[1]Malaysia!CL2909</f>
        <v>104.90040386777601</v>
      </c>
      <c r="CK14" s="441">
        <f>[1]Malaysia!CM2909</f>
        <v>120.756342581471</v>
      </c>
      <c r="CL14" s="441">
        <f>[1]Malaysia!CN2909</f>
        <v>126.14093071865</v>
      </c>
      <c r="CM14" s="441">
        <f>[1]Malaysia!CO2909</f>
        <v>139.52667677456</v>
      </c>
      <c r="CN14" s="441">
        <f>[1]Malaysia!CP2909</f>
        <v>143.392945541236</v>
      </c>
      <c r="CO14" s="441">
        <f>[1]Malaysia!CQ2909</f>
        <v>139.88398088673301</v>
      </c>
      <c r="CP14" s="441">
        <f>[1]Malaysia!CR2909</f>
        <v>133.12604116330601</v>
      </c>
      <c r="CQ14" s="441">
        <f>[1]Malaysia!CS2909</f>
        <v>136.16564839887201</v>
      </c>
      <c r="CR14" s="441">
        <f>[1]Malaysia!CT2909</f>
        <v>127.69162089838299</v>
      </c>
      <c r="CS14" s="441">
        <f>[1]Malaysia!CU2909</f>
        <v>121.517130378784</v>
      </c>
      <c r="CT14" s="441">
        <f>[1]Malaysia!CV2909</f>
        <v>124.630508803428</v>
      </c>
      <c r="CU14" s="441">
        <f>[1]Malaysia!CW2909</f>
        <v>119.325040235434</v>
      </c>
      <c r="CV14" s="441">
        <f>[1]Malaysia!CX2909</f>
        <v>122.31843032090001</v>
      </c>
      <c r="CW14" s="441">
        <f>[1]Malaysia!CY2909</f>
        <v>131.273549021001</v>
      </c>
      <c r="CX14" s="441">
        <f>[1]Malaysia!CZ2909</f>
        <v>126.50791789890999</v>
      </c>
      <c r="CY14" s="441">
        <f>[1]Malaysia!DA2909</f>
        <v>134.562504789983</v>
      </c>
      <c r="CZ14" s="441">
        <f>[1]Malaysia!DB2909</f>
        <v>137.212473785963</v>
      </c>
      <c r="DA14" s="441">
        <f>[1]Malaysia!DC2909</f>
        <v>131.31352725974699</v>
      </c>
      <c r="DB14" s="441">
        <f>[1]Malaysia!DD2909</f>
        <v>132.626420415811</v>
      </c>
      <c r="DC14" s="441">
        <f>[1]Malaysia!DE2909</f>
        <v>129.56648707055601</v>
      </c>
      <c r="DD14" s="441">
        <f>[1]Malaysia!DF2909</f>
        <v>120.234996925462</v>
      </c>
      <c r="DE14" s="441">
        <f>[1]Malaysia!DG2909</f>
        <v>125.399218547925</v>
      </c>
      <c r="DF14" s="441">
        <f>[1]Malaysia!DH2909</f>
        <v>124.377375835188</v>
      </c>
      <c r="DG14" s="441">
        <f>[1]Malaysia!DI2909</f>
        <v>119.52524592138499</v>
      </c>
      <c r="DH14" s="441">
        <f>[1]Malaysia!DJ2909</f>
        <v>124.619324969769</v>
      </c>
      <c r="DI14" s="441">
        <f>[1]Malaysia!DK2909</f>
        <v>131.929721497782</v>
      </c>
      <c r="DJ14" s="441">
        <f>[1]Malaysia!DL2909</f>
        <v>132.47755259013601</v>
      </c>
      <c r="DK14" s="441">
        <f>[1]Malaysia!DM2909</f>
        <v>139.36492974501499</v>
      </c>
      <c r="DL14" s="441">
        <f>[1]Malaysia!DN2909</f>
        <v>142.245494334239</v>
      </c>
      <c r="DM14" s="441">
        <f>[1]Malaysia!DO2909</f>
        <v>139.29497467341901</v>
      </c>
      <c r="DN14" s="441">
        <f>[1]Malaysia!DP2909</f>
        <v>135.16990333528301</v>
      </c>
      <c r="DO14" s="441">
        <f>[1]Malaysia!DQ2909</f>
        <v>136.021082294541</v>
      </c>
      <c r="DP14" s="441">
        <f>[1]Malaysia!DR2909</f>
        <v>128.66406412987601</v>
      </c>
      <c r="DQ14" s="441">
        <f>[1]Malaysia!DS2909</f>
        <v>130.238540029479</v>
      </c>
      <c r="DR14" s="441">
        <f>[1]Malaysia!DT2909</f>
        <v>131.10880801105799</v>
      </c>
      <c r="DS14" s="441">
        <f>[1]Malaysia!DU2909</f>
        <v>129.82369484560999</v>
      </c>
      <c r="DT14" s="441">
        <f>[1]Malaysia!DV2909</f>
        <v>132.93605854063799</v>
      </c>
      <c r="DU14" s="441">
        <f>[1]Malaysia!DW2909</f>
        <v>137.72475783813101</v>
      </c>
      <c r="DV14" s="441">
        <f>[1]Malaysia!DX2909</f>
        <v>137.09231398606701</v>
      </c>
      <c r="DW14" s="441">
        <f>[1]Malaysia!DY2909</f>
        <v>145.730060215279</v>
      </c>
      <c r="DX14" s="441">
        <f>[1]Malaysia!DZ2909</f>
        <v>148.8066507455415</v>
      </c>
      <c r="DY14" s="441">
        <f>[1]Malaysia!EA2909</f>
        <v>141.604744923646</v>
      </c>
      <c r="DZ14" s="441">
        <f>[1]Malaysia!EB2909</f>
        <v>140.67432644207901</v>
      </c>
      <c r="EA14" s="441">
        <f>[1]Malaysia!EC2909</f>
        <v>140.22569551527999</v>
      </c>
      <c r="EB14" s="441">
        <f>[1]Malaysia!ED2909</f>
        <v>133.72840359417299</v>
      </c>
      <c r="EC14" s="441">
        <f>[1]Malaysia!EE2909</f>
        <v>135.286275149951</v>
      </c>
      <c r="ED14" s="441">
        <f>[1]Malaysia!EF2909</f>
        <v>134.222477496349</v>
      </c>
      <c r="EE14" s="441">
        <f>[1]Malaysia!EG2909</f>
        <v>134.75038691086101</v>
      </c>
      <c r="EF14" s="441">
        <f>[1]Malaysia!EH2909</f>
        <v>137.45082936239999</v>
      </c>
      <c r="EG14" s="441">
        <f>[1]Malaysia!EI2909</f>
        <v>143.14070389823775</v>
      </c>
      <c r="EH14" s="441" t="e">
        <f>[1]Malaysia!EJ2909</f>
        <v>#DIV/0!</v>
      </c>
      <c r="EI14" s="441" t="e">
        <f>[1]Malaysia!EK2909</f>
        <v>#DIV/0!</v>
      </c>
      <c r="EJ14" s="441" t="e">
        <f>[1]Malaysia!EL2909</f>
        <v>#DIV/0!</v>
      </c>
      <c r="EK14" s="441">
        <f t="shared" si="14"/>
        <v>94.206400659535234</v>
      </c>
      <c r="EL14" s="441">
        <f t="shared" si="15"/>
        <v>98.328028985754131</v>
      </c>
      <c r="EM14" s="441">
        <f t="shared" si="16"/>
        <v>100.52395665876122</v>
      </c>
      <c r="EN14" s="441">
        <f t="shared" si="17"/>
        <v>106.94423986903134</v>
      </c>
      <c r="EO14" s="441">
        <f t="shared" si="18"/>
        <v>100.58821568043432</v>
      </c>
      <c r="EP14" s="441">
        <f t="shared" si="19"/>
        <v>103.69038275017634</v>
      </c>
      <c r="EQ14" s="441">
        <f t="shared" si="20"/>
        <v>105.56370121561599</v>
      </c>
      <c r="ER14" s="441">
        <f t="shared" si="21"/>
        <v>112.33544527383766</v>
      </c>
      <c r="ES14" s="441">
        <f t="shared" si="22"/>
        <v>110.03201137866667</v>
      </c>
      <c r="ET14" s="441">
        <f t="shared" si="23"/>
        <v>109.27097665322667</v>
      </c>
      <c r="EU14" s="441">
        <f t="shared" si="24"/>
        <v>108.91308794055168</v>
      </c>
      <c r="EV14" s="441">
        <f t="shared" si="25"/>
        <v>114.40185075335599</v>
      </c>
      <c r="EW14" s="441">
        <f t="shared" si="26"/>
        <v>114.47429612183033</v>
      </c>
      <c r="EX14" s="441">
        <f t="shared" si="27"/>
        <v>113.31747285962</v>
      </c>
      <c r="EY14" s="441">
        <f t="shared" si="28"/>
        <v>115.71961700528202</v>
      </c>
      <c r="EZ14" s="441">
        <f t="shared" si="29"/>
        <v>119.86180426507299</v>
      </c>
      <c r="FA14" s="441">
        <f t="shared" si="30"/>
        <v>120.64220206120899</v>
      </c>
      <c r="FB14" s="441">
        <f t="shared" si="31"/>
        <v>119.491344553833</v>
      </c>
      <c r="FC14" s="441">
        <f t="shared" si="32"/>
        <v>122.27862800125099</v>
      </c>
      <c r="FD14" s="441">
        <f t="shared" si="33"/>
        <v>125.84415907931999</v>
      </c>
      <c r="FE14" s="441">
        <f t="shared" si="34"/>
        <v>121.89941904908767</v>
      </c>
      <c r="FF14" s="441">
        <f t="shared" si="35"/>
        <v>79.989962979285139</v>
      </c>
      <c r="FG14" s="441">
        <f t="shared" si="36"/>
        <v>122.549758751205</v>
      </c>
      <c r="FH14" s="441">
        <f t="shared" si="37"/>
        <v>128.84201919061698</v>
      </c>
      <c r="FI14" s="441">
        <f t="shared" si="0"/>
        <v>127.55537908414367</v>
      </c>
      <c r="FJ14" s="441">
        <f t="shared" si="1"/>
        <v>111.32269265870934</v>
      </c>
      <c r="FK14" s="441">
        <f t="shared" si="2"/>
        <v>106.33388682775427</v>
      </c>
      <c r="FL14" s="441">
        <f t="shared" si="3"/>
        <v>136.35351767814868</v>
      </c>
      <c r="FM14" s="441">
        <f t="shared" si="38"/>
        <v>136.39189014963702</v>
      </c>
      <c r="FN14" s="441">
        <f t="shared" si="4"/>
        <v>124.61308669353166</v>
      </c>
      <c r="FO14" s="441">
        <f t="shared" si="5"/>
        <v>124.30567319244501</v>
      </c>
      <c r="FP14" s="441">
        <f t="shared" si="6"/>
        <v>132.76096549161866</v>
      </c>
      <c r="FQ14" s="441">
        <f t="shared" si="39"/>
        <v>131.16881158203799</v>
      </c>
      <c r="FR14" s="441">
        <f t="shared" si="40"/>
        <v>123.33719710285834</v>
      </c>
      <c r="FS14" s="441">
        <f t="shared" si="41"/>
        <v>125.35809746297866</v>
      </c>
      <c r="FT14" s="441">
        <f t="shared" si="42"/>
        <v>138.02932555646331</v>
      </c>
      <c r="FU14" s="441">
        <f t="shared" si="43"/>
        <v>136.82865343441435</v>
      </c>
      <c r="FV14" s="441">
        <f t="shared" si="44"/>
        <v>130.00380405680434</v>
      </c>
      <c r="FW14" s="441">
        <f t="shared" si="45"/>
        <v>133.49483707479303</v>
      </c>
      <c r="FX14" s="441">
        <f t="shared" si="64"/>
        <v>143.87634164896249</v>
      </c>
      <c r="FY14" s="441">
        <f t="shared" si="65"/>
        <v>140.83492229366834</v>
      </c>
      <c r="FZ14" s="441">
        <f t="shared" si="46"/>
        <v>134.41238541349102</v>
      </c>
      <c r="GA14" s="441">
        <f t="shared" si="47"/>
        <v>138.44730672383292</v>
      </c>
      <c r="GB14" s="441" t="str">
        <f t="shared" si="48"/>
        <v xml:space="preserve"> </v>
      </c>
      <c r="GC14" s="441">
        <f t="shared" si="49"/>
        <v>97.686128768016872</v>
      </c>
      <c r="GD14" s="441">
        <f t="shared" si="50"/>
        <v>103.28076654874222</v>
      </c>
      <c r="GE14" s="441">
        <f t="shared" si="51"/>
        <v>109.40535865748167</v>
      </c>
      <c r="GF14" s="441">
        <f t="shared" si="52"/>
        <v>114.50379532891078</v>
      </c>
      <c r="GG14" s="441">
        <f t="shared" si="53"/>
        <v>120.80405820543099</v>
      </c>
      <c r="GH14" s="441">
        <f t="shared" si="54"/>
        <v>108.14638025985927</v>
      </c>
      <c r="GI14" s="441">
        <f t="shared" si="55"/>
        <v>115.0706528568691</v>
      </c>
      <c r="GJ14" s="441">
        <f t="shared" si="56"/>
        <v>128.43688334520456</v>
      </c>
      <c r="GK14" s="441">
        <f t="shared" si="57"/>
        <v>126.62136871595834</v>
      </c>
      <c r="GL14" s="441">
        <f t="shared" si="58"/>
        <v>133.44243152200389</v>
      </c>
      <c r="GM14" s="441">
        <f t="shared" si="59"/>
        <v>137.89820481033075</v>
      </c>
      <c r="GN14" s="441">
        <f t="shared" si="7"/>
        <v>100.00065654327049</v>
      </c>
      <c r="GO14" s="441">
        <f t="shared" si="8"/>
        <v>105.5444362300161</v>
      </c>
      <c r="GP14" s="441">
        <f t="shared" si="9"/>
        <v>110.65448168145025</v>
      </c>
      <c r="GQ14" s="441">
        <f t="shared" si="10"/>
        <v>115.84329756295135</v>
      </c>
      <c r="GR14" s="441">
        <f t="shared" si="11"/>
        <v>122.06408342390323</v>
      </c>
      <c r="GS14" s="441">
        <f t="shared" si="12"/>
        <v>113.32028999254869</v>
      </c>
      <c r="GT14" s="441">
        <f t="shared" si="13"/>
        <v>120.39136906218899</v>
      </c>
      <c r="GU14" s="441">
        <f t="shared" si="60"/>
        <v>129.51790388180808</v>
      </c>
      <c r="GV14" s="441">
        <f t="shared" si="61"/>
        <v>129.47335792608459</v>
      </c>
      <c r="GW14" s="441">
        <f t="shared" si="62"/>
        <v>136.05090905374354</v>
      </c>
      <c r="GX14" s="441" t="str">
        <f t="shared" si="66"/>
        <v xml:space="preserve"> </v>
      </c>
      <c r="GY14" s="652" t="s">
        <v>700</v>
      </c>
      <c r="GZ14" s="652"/>
      <c r="HA14" s="178">
        <f t="shared" si="63"/>
        <v>6.3183515960976422</v>
      </c>
      <c r="HC14" s="186" t="s">
        <v>39</v>
      </c>
      <c r="HE14" s="186" t="s">
        <v>39</v>
      </c>
      <c r="HH14" s="186" t="s">
        <v>39</v>
      </c>
      <c r="HJ14" s="32" t="s">
        <v>39</v>
      </c>
    </row>
    <row r="15" spans="1:256" s="33" customFormat="1" ht="45" customHeight="1">
      <c r="A15" s="660"/>
      <c r="B15" s="80"/>
      <c r="C15" s="81">
        <v>3.1</v>
      </c>
      <c r="D15" s="82">
        <v>1.7377027939795799</v>
      </c>
      <c r="E15" s="82">
        <v>1.4395171783940699</v>
      </c>
      <c r="F15" s="164">
        <v>16</v>
      </c>
      <c r="G15" s="165"/>
      <c r="H15" s="165" t="s">
        <v>701</v>
      </c>
      <c r="I15" s="94">
        <f>[1]Malaysia!K2859</f>
        <v>92.635564697076603</v>
      </c>
      <c r="J15" s="94">
        <f>[1]Malaysia!L2859</f>
        <v>91.638530629738398</v>
      </c>
      <c r="K15" s="94">
        <f>[1]Malaysia!M2859</f>
        <v>104.78388334890199</v>
      </c>
      <c r="L15" s="94">
        <f>[1]Malaysia!N2859</f>
        <v>106.678989901953</v>
      </c>
      <c r="M15" s="94">
        <f>[1]Malaysia!O2859</f>
        <v>93.213040033822296</v>
      </c>
      <c r="N15" s="94">
        <f>[1]Malaysia!P2859</f>
        <v>97.629419298055197</v>
      </c>
      <c r="O15" s="94">
        <f>[1]Malaysia!Q2859</f>
        <v>97.121766544192795</v>
      </c>
      <c r="P15" s="94">
        <f>[1]Malaysia!R2859</f>
        <v>96.873392717020494</v>
      </c>
      <c r="Q15" s="94">
        <f>[1]Malaysia!S2859</f>
        <v>102.30858325173099</v>
      </c>
      <c r="R15" s="94">
        <f>[1]Malaysia!T2859</f>
        <v>106.212356295635</v>
      </c>
      <c r="S15" s="94">
        <f>[1]Malaysia!U2859</f>
        <v>105.437930709638</v>
      </c>
      <c r="T15" s="94">
        <f>[1]Malaysia!V2859</f>
        <v>105.46654257223599</v>
      </c>
      <c r="U15" s="94">
        <f>[1]Malaysia!W2859</f>
        <v>100.32717249441799</v>
      </c>
      <c r="V15" s="94">
        <f>[1]Malaysia!X2859</f>
        <v>96.754877054684798</v>
      </c>
      <c r="W15" s="94">
        <f>[1]Malaysia!Y2859</f>
        <v>100.969659170423</v>
      </c>
      <c r="X15" s="94">
        <f>[1]Malaysia!Z2859</f>
        <v>102.898114593344</v>
      </c>
      <c r="Y15" s="94">
        <f>[1]Malaysia!AA2859</f>
        <v>99.240786242464907</v>
      </c>
      <c r="Z15" s="94">
        <f>[1]Malaysia!AB2859</f>
        <v>107.56876453240599</v>
      </c>
      <c r="AA15" s="94">
        <f>[1]Malaysia!AC2859</f>
        <v>101.73409608381</v>
      </c>
      <c r="AB15" s="94">
        <f>[1]Malaysia!AD2859</f>
        <v>102.364116276817</v>
      </c>
      <c r="AC15" s="94">
        <f>[1]Malaysia!AE2859</f>
        <v>100.773435104361</v>
      </c>
      <c r="AD15" s="94">
        <f>[1]Malaysia!AF2859</f>
        <v>105.883597445246</v>
      </c>
      <c r="AE15" s="94">
        <f>[1]Malaysia!AG2859</f>
        <v>109.38950211648</v>
      </c>
      <c r="AF15" s="94">
        <f>[1]Malaysia!AH2859</f>
        <v>111.323455118257</v>
      </c>
      <c r="AG15" s="94">
        <f>[1]Malaysia!AI2859</f>
        <v>103.975706010834</v>
      </c>
      <c r="AH15" s="94">
        <f>[1]Malaysia!AJ2859</f>
        <v>103.631267668201</v>
      </c>
      <c r="AI15" s="94">
        <f>[1]Malaysia!AK2859</f>
        <v>108.935396012355</v>
      </c>
      <c r="AJ15" s="94">
        <f>[1]Malaysia!AL2859</f>
        <v>108.888401649364</v>
      </c>
      <c r="AK15" s="94">
        <f>[1]Malaysia!AM2859</f>
        <v>106.520073184444</v>
      </c>
      <c r="AL15" s="94">
        <f>[1]Malaysia!AN2859</f>
        <v>106.419277435174</v>
      </c>
      <c r="AM15" s="94">
        <f>[1]Malaysia!AO2859</f>
        <v>103.57990258446</v>
      </c>
      <c r="AN15" s="94">
        <f>[1]Malaysia!AP2859</f>
        <v>103.135531442361</v>
      </c>
      <c r="AO15" s="94">
        <f>[1]Malaysia!AQ2859</f>
        <v>103.31229166713899</v>
      </c>
      <c r="AP15" s="94">
        <f>[1]Malaysia!AR2859</f>
        <v>107.350356395012</v>
      </c>
      <c r="AQ15" s="94">
        <f>[1]Malaysia!AS2859</f>
        <v>112.38523872704199</v>
      </c>
      <c r="AR15" s="94">
        <f>[1]Malaysia!AT2859</f>
        <v>113.93984527811899</v>
      </c>
      <c r="AS15" s="94">
        <f>[1]Malaysia!AU2859</f>
        <v>111.75194030186501</v>
      </c>
      <c r="AT15" s="94">
        <f>[1]Malaysia!AV2859</f>
        <v>111.16671251976901</v>
      </c>
      <c r="AU15" s="94">
        <f>[1]Malaysia!AW2859</f>
        <v>112.496792901481</v>
      </c>
      <c r="AV15" s="94">
        <f>[1]Malaysia!AX2859</f>
        <v>112.78138791158599</v>
      </c>
      <c r="AW15" s="94">
        <f>[1]Malaysia!AY2859</f>
        <v>109.957595438377</v>
      </c>
      <c r="AX15" s="94">
        <f>[1]Malaysia!AZ2859</f>
        <v>111.373873755348</v>
      </c>
      <c r="AY15" s="94">
        <f>[1]Malaysia!BA2859</f>
        <v>108.746576273044</v>
      </c>
      <c r="AZ15" s="94">
        <f>[1]Malaysia!BB2859</f>
        <v>111.025703996974</v>
      </c>
      <c r="BA15" s="94">
        <f>[1]Malaysia!BC2859</f>
        <v>111.919215476829</v>
      </c>
      <c r="BB15" s="94">
        <f>[1]Malaysia!BD2859</f>
        <v>116.523408022154</v>
      </c>
      <c r="BC15" s="94">
        <f>[1]Malaysia!BE2859</f>
        <v>116.496913436829</v>
      </c>
      <c r="BD15" s="94">
        <f>[1]Malaysia!BF2859</f>
        <v>120.158673913832</v>
      </c>
      <c r="BE15" s="94">
        <f>[1]Malaysia!BG2859</f>
        <v>118.70128690409</v>
      </c>
      <c r="BF15" s="94">
        <f>[1]Malaysia!BH2859</f>
        <v>117.210515762151</v>
      </c>
      <c r="BG15" s="94">
        <f>[1]Malaysia!BI2859</f>
        <v>116.191530456246</v>
      </c>
      <c r="BH15" s="94">
        <f>[1]Malaysia!BJ2859</f>
        <v>116.99106530627699</v>
      </c>
      <c r="BI15" s="94">
        <f>[1]Malaysia!BK2859</f>
        <v>116.233593204915</v>
      </c>
      <c r="BJ15" s="94">
        <f>[1]Malaysia!BL2859</f>
        <v>116.070262518974</v>
      </c>
      <c r="BK15" s="94">
        <f>[1]Malaysia!BM2859</f>
        <v>114.807285282474</v>
      </c>
      <c r="BL15" s="94">
        <f>[1]Malaysia!BN2859</f>
        <v>116.87372508071</v>
      </c>
      <c r="BM15" s="94">
        <f>[1]Malaysia!BO2859</f>
        <v>119.182687446695</v>
      </c>
      <c r="BN15" s="94">
        <f>[1]Malaysia!BP2859</f>
        <v>121.30071212723099</v>
      </c>
      <c r="BO15" s="94">
        <f>[1]Malaysia!BQ2859</f>
        <v>121.561727331727</v>
      </c>
      <c r="BP15" s="94">
        <f>[1]Malaysia!BR2859</f>
        <v>125.58328379776999</v>
      </c>
      <c r="BQ15" s="94">
        <f>[1]Malaysia!BS2859</f>
        <v>121.707899899081</v>
      </c>
      <c r="BR15" s="94">
        <f>[1]Malaysia!BT2859</f>
        <v>125.14879417783</v>
      </c>
      <c r="BS15" s="94">
        <f>[1]Malaysia!BU2859</f>
        <v>113.326963201559</v>
      </c>
      <c r="BT15" s="94">
        <f>[1]Malaysia!BV2859</f>
        <v>24.294225889814399</v>
      </c>
      <c r="BU15" s="94">
        <f>[1]Malaysia!BW2859</f>
        <v>56.812716350429298</v>
      </c>
      <c r="BV15" s="94">
        <f>[1]Malaysia!BX2859</f>
        <v>122.37559419832201</v>
      </c>
      <c r="BW15" s="94">
        <f>[1]Malaysia!BY2859</f>
        <v>102.822998392702</v>
      </c>
      <c r="BX15" s="94">
        <f>[1]Malaysia!BZ2859</f>
        <v>102.26902378364601</v>
      </c>
      <c r="BY15" s="94">
        <f>[1]Malaysia!CA2859</f>
        <v>116.025914428703</v>
      </c>
      <c r="BZ15" s="94">
        <f>[1]Malaysia!CB2859</f>
        <v>115.789288781686</v>
      </c>
      <c r="CA15" s="94">
        <f>[1]Malaysia!CC2859</f>
        <v>121.488036423501</v>
      </c>
      <c r="CB15" s="94">
        <f>[1]Malaysia!CD2859</f>
        <v>126.456081897652</v>
      </c>
      <c r="CC15" s="94">
        <f>[1]Malaysia!CE2859</f>
        <v>118.297648760128</v>
      </c>
      <c r="CD15" s="94">
        <f>[1]Malaysia!CF2859</f>
        <v>120.06438300715401</v>
      </c>
      <c r="CE15" s="94">
        <f>[1]Malaysia!CG2859</f>
        <v>119.170702825023</v>
      </c>
      <c r="CF15" s="94">
        <f>[1]Malaysia!CH2859</f>
        <v>109.127750477067</v>
      </c>
      <c r="CG15" s="94">
        <f>[1]Malaysia!CI2859</f>
        <v>107.669068623226</v>
      </c>
      <c r="CH15" s="94">
        <f>[1]Malaysia!CJ2859</f>
        <v>100.340964407925</v>
      </c>
      <c r="CI15" s="94">
        <f>[1]Malaysia!CK2859</f>
        <v>79.2177378472839</v>
      </c>
      <c r="CJ15" s="94">
        <f>[1]Malaysia!CL2859</f>
        <v>99.999409320949098</v>
      </c>
      <c r="CK15" s="94">
        <f>[1]Malaysia!CM2859</f>
        <v>113.80625438794399</v>
      </c>
      <c r="CL15" s="94">
        <f>[1]Malaysia!CN2859</f>
        <v>121.77654770364499</v>
      </c>
      <c r="CM15" s="94">
        <f>[1]Malaysia!CO2859</f>
        <v>136.64241998320699</v>
      </c>
      <c r="CN15" s="94">
        <f>[1]Malaysia!CP2859</f>
        <v>137.231583876012</v>
      </c>
      <c r="CO15" s="94">
        <f>[1]Malaysia!CQ2859</f>
        <v>131.647854160473</v>
      </c>
      <c r="CP15" s="94">
        <f>[1]Malaysia!CR2859</f>
        <v>128.18011637745701</v>
      </c>
      <c r="CQ15" s="94">
        <f>[1]Malaysia!CS2859</f>
        <v>131.05191255871699</v>
      </c>
      <c r="CR15" s="94">
        <f>[1]Malaysia!CT2859</f>
        <v>117.667304900966</v>
      </c>
      <c r="CS15" s="94">
        <f>[1]Malaysia!CU2859</f>
        <v>117.880430785334</v>
      </c>
      <c r="CT15" s="94">
        <f>[1]Malaysia!CV2859</f>
        <v>118.13885926000199</v>
      </c>
      <c r="CU15" s="94">
        <f>[1]Malaysia!CW2859</f>
        <v>112.789361333587</v>
      </c>
      <c r="CV15" s="94">
        <f>[1]Malaysia!CX2859</f>
        <v>113.115591807795</v>
      </c>
      <c r="CW15" s="94">
        <f>[1]Malaysia!CY2859</f>
        <v>122.148966861497</v>
      </c>
      <c r="CX15" s="94">
        <f>[1]Malaysia!CZ2859</f>
        <v>121.91175465937501</v>
      </c>
      <c r="CY15" s="94">
        <f>[1]Malaysia!DA2859</f>
        <v>120.748155541651</v>
      </c>
      <c r="CZ15" s="94">
        <f>[1]Malaysia!DB2859</f>
        <v>119.63040690038</v>
      </c>
      <c r="DA15" s="94">
        <f>[1]Malaysia!DC2859</f>
        <v>112.52602075221699</v>
      </c>
      <c r="DB15" s="94">
        <f>[1]Malaysia!DD2859</f>
        <v>125.01925072664601</v>
      </c>
      <c r="DC15" s="94">
        <f>[1]Malaysia!DE2859</f>
        <v>119.549532359447</v>
      </c>
      <c r="DD15" s="94">
        <f>[1]Malaysia!DF2859</f>
        <v>106.04396107313799</v>
      </c>
      <c r="DE15" s="94">
        <f>[1]Malaysia!DG2859</f>
        <v>116.21842502230901</v>
      </c>
      <c r="DF15" s="94">
        <f>[1]Malaysia!DH2859</f>
        <v>113.55471947381901</v>
      </c>
      <c r="DG15" s="94">
        <f>[1]Malaysia!DI2859</f>
        <v>109.034375937695</v>
      </c>
      <c r="DH15" s="94">
        <f>[1]Malaysia!DJ2859</f>
        <v>111.758313536294</v>
      </c>
      <c r="DI15" s="94">
        <f>[1]Malaysia!DK2859</f>
        <v>117.48595382268699</v>
      </c>
      <c r="DJ15" s="94">
        <f>[1]Malaysia!DL2859</f>
        <v>124.00054871787999</v>
      </c>
      <c r="DK15" s="94">
        <f>[1]Malaysia!DM2859</f>
        <v>118.45362704832399</v>
      </c>
      <c r="DL15" s="94">
        <f>[1]Malaysia!DN2859</f>
        <v>116.043875452956</v>
      </c>
      <c r="DM15" s="94">
        <f>[1]Malaysia!DO2859</f>
        <v>113.350070692145</v>
      </c>
      <c r="DN15" s="94">
        <f>[1]Malaysia!DP2859</f>
        <v>119.487428016633</v>
      </c>
      <c r="DO15" s="94">
        <f>[1]Malaysia!DQ2859</f>
        <v>122.623249086596</v>
      </c>
      <c r="DP15" s="94">
        <f>[1]Malaysia!DR2859</f>
        <v>110.980440374625</v>
      </c>
      <c r="DQ15" s="94">
        <f>[1]Malaysia!DS2859</f>
        <v>118.306291451871</v>
      </c>
      <c r="DR15" s="94">
        <f>[1]Malaysia!DT2859</f>
        <v>119.390831116153</v>
      </c>
      <c r="DS15" s="94">
        <f>[1]Malaysia!DU2859</f>
        <v>119.566360010761</v>
      </c>
      <c r="DT15" s="94">
        <f>[1]Malaysia!DV2859</f>
        <v>117.076637526555</v>
      </c>
      <c r="DU15" s="94">
        <f>[1]Malaysia!DW2859</f>
        <v>124.60595984888</v>
      </c>
      <c r="DV15" s="94">
        <f>[1]Malaysia!DX2859</f>
        <v>128.54212955497999</v>
      </c>
      <c r="DW15" s="94">
        <f>[1]Malaysia!DY2859</f>
        <v>123.646430667762</v>
      </c>
      <c r="DX15" s="94">
        <f>[1]Malaysia!DZ2859</f>
        <v>123.22307572134144</v>
      </c>
      <c r="DY15" s="94">
        <f>[1]Malaysia!EA2859</f>
        <v>116.957812430608</v>
      </c>
      <c r="DZ15" s="94">
        <f>[1]Malaysia!EB2859</f>
        <v>123.82208717360901</v>
      </c>
      <c r="EA15" s="94">
        <f>[1]Malaysia!EC2859</f>
        <v>125.728280531533</v>
      </c>
      <c r="EB15" s="94">
        <f>[1]Malaysia!ED2859</f>
        <v>114.71655035185999</v>
      </c>
      <c r="EC15" s="94">
        <f>[1]Malaysia!EE2859</f>
        <v>121.373444636564</v>
      </c>
      <c r="ED15" s="94">
        <f>[1]Malaysia!EF2859</f>
        <v>117.16947276583601</v>
      </c>
      <c r="EE15" s="94">
        <f>[1]Malaysia!EG2859</f>
        <v>123.587943073774</v>
      </c>
      <c r="EF15" s="94">
        <f>[1]Malaysia!EH2859</f>
        <v>121.311603577477</v>
      </c>
      <c r="EG15" s="94">
        <f>[1]Malaysia!EI2859</f>
        <v>126.98181752365605</v>
      </c>
      <c r="EH15" s="94">
        <f>[1]Malaysia!EJ2859</f>
        <v>0</v>
      </c>
      <c r="EI15" s="94">
        <f>[1]Malaysia!EK2859</f>
        <v>0</v>
      </c>
      <c r="EJ15" s="94">
        <f>[1]Malaysia!EL2859</f>
        <v>0</v>
      </c>
      <c r="EK15" s="94">
        <f t="shared" si="14"/>
        <v>96.352659558572327</v>
      </c>
      <c r="EL15" s="94">
        <f t="shared" si="15"/>
        <v>99.173816411276832</v>
      </c>
      <c r="EM15" s="94">
        <f t="shared" si="16"/>
        <v>98.767914170981427</v>
      </c>
      <c r="EN15" s="94">
        <f t="shared" si="17"/>
        <v>105.70560985916967</v>
      </c>
      <c r="EO15" s="94">
        <f t="shared" si="18"/>
        <v>99.350569573175264</v>
      </c>
      <c r="EP15" s="94">
        <f t="shared" si="19"/>
        <v>103.23588845607162</v>
      </c>
      <c r="EQ15" s="94">
        <f t="shared" si="20"/>
        <v>101.62388248832933</v>
      </c>
      <c r="ER15" s="94">
        <f t="shared" si="21"/>
        <v>108.865518226661</v>
      </c>
      <c r="ES15" s="94">
        <f t="shared" si="22"/>
        <v>105.51412323046334</v>
      </c>
      <c r="ET15" s="94">
        <f t="shared" si="23"/>
        <v>107.27591742299398</v>
      </c>
      <c r="EU15" s="94">
        <f t="shared" si="24"/>
        <v>103.34257523132</v>
      </c>
      <c r="EV15" s="94">
        <f t="shared" si="25"/>
        <v>111.22514680005766</v>
      </c>
      <c r="EW15" s="94">
        <f t="shared" si="26"/>
        <v>111.80514857437167</v>
      </c>
      <c r="EX15" s="94">
        <f t="shared" si="27"/>
        <v>111.37095236843702</v>
      </c>
      <c r="EY15" s="94">
        <f t="shared" si="28"/>
        <v>110.56383191561567</v>
      </c>
      <c r="EZ15" s="94">
        <f t="shared" si="29"/>
        <v>117.72633179093833</v>
      </c>
      <c r="FA15" s="94">
        <f t="shared" si="30"/>
        <v>117.36777770749568</v>
      </c>
      <c r="FB15" s="94">
        <f t="shared" si="31"/>
        <v>116.43164034338866</v>
      </c>
      <c r="FC15" s="94">
        <f t="shared" si="32"/>
        <v>116.95456593662634</v>
      </c>
      <c r="FD15" s="94">
        <f t="shared" si="33"/>
        <v>122.81524108557601</v>
      </c>
      <c r="FE15" s="94">
        <f>[1]Malaysia!FG2859</f>
        <v>122.479405625219</v>
      </c>
      <c r="FF15" s="94">
        <f>[1]Malaysia!FH2859</f>
        <v>114.563755049324</v>
      </c>
      <c r="FG15" s="94">
        <f t="shared" si="36"/>
        <v>107.03931220168367</v>
      </c>
      <c r="FH15" s="94">
        <f t="shared" si="37"/>
        <v>121.24446903427967</v>
      </c>
      <c r="FI15" s="94">
        <f t="shared" si="0"/>
        <v>119.17757819743501</v>
      </c>
      <c r="FJ15" s="94">
        <f t="shared" si="1"/>
        <v>105.71259450273932</v>
      </c>
      <c r="FK15" s="94">
        <f t="shared" si="2"/>
        <v>97.674467185392317</v>
      </c>
      <c r="FL15" s="94">
        <f t="shared" si="3"/>
        <v>131.88351718762132</v>
      </c>
      <c r="FM15" s="94">
        <f t="shared" si="38"/>
        <v>130.293294365549</v>
      </c>
      <c r="FN15" s="94">
        <f t="shared" si="4"/>
        <v>117.89553164876732</v>
      </c>
      <c r="FO15" s="94">
        <f t="shared" si="5"/>
        <v>116.017973334293</v>
      </c>
      <c r="FP15" s="94">
        <f t="shared" si="6"/>
        <v>120.763439033802</v>
      </c>
      <c r="FQ15" s="94">
        <f t="shared" si="39"/>
        <v>119.03160127943666</v>
      </c>
      <c r="FR15" s="94">
        <f t="shared" si="40"/>
        <v>111.93903518975533</v>
      </c>
      <c r="FS15" s="94">
        <f t="shared" si="41"/>
        <v>112.75954776555868</v>
      </c>
      <c r="FT15" s="94">
        <f t="shared" si="42"/>
        <v>119.49935040638667</v>
      </c>
      <c r="FU15" s="94">
        <f t="shared" si="43"/>
        <v>118.48691593179133</v>
      </c>
      <c r="FV15" s="94">
        <f t="shared" si="44"/>
        <v>116.22585431421633</v>
      </c>
      <c r="FW15" s="94">
        <f t="shared" si="45"/>
        <v>120.41631912873201</v>
      </c>
      <c r="FX15" s="94">
        <f t="shared" si="64"/>
        <v>125.13721198136115</v>
      </c>
      <c r="FY15" s="94">
        <f t="shared" ref="FY15:FY36" si="67">IFERROR(AVERAGE(DY15:EA15)," ")</f>
        <v>122.16939337858334</v>
      </c>
      <c r="FZ15" s="94">
        <f t="shared" si="46"/>
        <v>117.75315591808668</v>
      </c>
      <c r="GA15" s="94">
        <f t="shared" si="47"/>
        <v>123.96045472496901</v>
      </c>
      <c r="GB15" s="94">
        <f t="shared" si="48"/>
        <v>0</v>
      </c>
      <c r="GC15" s="94">
        <f t="shared" si="49"/>
        <v>98.098130046943524</v>
      </c>
      <c r="GD15" s="94">
        <f t="shared" si="50"/>
        <v>101.40344683919209</v>
      </c>
      <c r="GE15" s="94">
        <f t="shared" si="51"/>
        <v>105.3775386282591</v>
      </c>
      <c r="GF15" s="94">
        <f t="shared" si="52"/>
        <v>111.24664428614143</v>
      </c>
      <c r="GG15" s="94">
        <f t="shared" si="53"/>
        <v>116.91799466250353</v>
      </c>
      <c r="GH15" s="94">
        <f t="shared" si="54"/>
        <v>98.309347813565182</v>
      </c>
      <c r="GI15" s="94">
        <f t="shared" si="55"/>
        <v>107.52154662852222</v>
      </c>
      <c r="GJ15" s="94">
        <f t="shared" si="56"/>
        <v>121.40226644953646</v>
      </c>
      <c r="GK15" s="94">
        <f t="shared" si="57"/>
        <v>114.57672807825023</v>
      </c>
      <c r="GL15" s="94">
        <f t="shared" si="58"/>
        <v>118.37636312491324</v>
      </c>
      <c r="GM15" s="94">
        <f t="shared" si="59"/>
        <v>121.29433467387967</v>
      </c>
      <c r="GN15" s="94">
        <f t="shared" si="7"/>
        <v>100.00000000000006</v>
      </c>
      <c r="GO15" s="94">
        <f t="shared" si="8"/>
        <v>103.26896468605931</v>
      </c>
      <c r="GP15" s="94">
        <f t="shared" si="9"/>
        <v>106.83944067120875</v>
      </c>
      <c r="GQ15" s="94">
        <f t="shared" si="10"/>
        <v>112.86656616234067</v>
      </c>
      <c r="GR15" s="94">
        <f t="shared" si="11"/>
        <v>118.39230626827167</v>
      </c>
      <c r="GS15" s="94">
        <f t="shared" si="12"/>
        <v>104.04312811874381</v>
      </c>
      <c r="GT15" s="94">
        <f t="shared" si="13"/>
        <v>113.61203926829698</v>
      </c>
      <c r="GU15" s="94">
        <f t="shared" si="60"/>
        <v>121.24255959560283</v>
      </c>
      <c r="GV15" s="94">
        <f t="shared" si="61"/>
        <v>115.80738366028434</v>
      </c>
      <c r="GW15" s="94">
        <f t="shared" si="62"/>
        <v>120.06657533902522</v>
      </c>
      <c r="GX15" s="94">
        <f t="shared" si="66"/>
        <v>90.970751005409753</v>
      </c>
      <c r="GY15" s="179"/>
      <c r="GZ15" s="180" t="s">
        <v>702</v>
      </c>
      <c r="HA15" s="178">
        <f t="shared" si="63"/>
        <v>3.8353991615895069</v>
      </c>
      <c r="HC15" s="186" t="s">
        <v>703</v>
      </c>
      <c r="HE15" s="186" t="s">
        <v>40</v>
      </c>
      <c r="HH15" s="186" t="s">
        <v>704</v>
      </c>
      <c r="HJ15" s="32" t="s">
        <v>40</v>
      </c>
    </row>
    <row r="16" spans="1:256" s="33" customFormat="1" ht="18" customHeight="1">
      <c r="A16" s="660"/>
      <c r="B16" s="80"/>
      <c r="C16" s="81">
        <v>3.2</v>
      </c>
      <c r="D16" s="82">
        <v>1.0594365285109399</v>
      </c>
      <c r="E16" s="82">
        <v>1.15368662569003</v>
      </c>
      <c r="F16" s="164">
        <v>17</v>
      </c>
      <c r="G16" s="165"/>
      <c r="H16" s="165" t="s">
        <v>350</v>
      </c>
      <c r="I16" s="94">
        <f>[1]Malaysia!K2860</f>
        <v>94.959931938890506</v>
      </c>
      <c r="J16" s="94">
        <f>[1]Malaysia!L2860</f>
        <v>88.233164772573005</v>
      </c>
      <c r="K16" s="94">
        <f>[1]Malaysia!M2860</f>
        <v>104.520735047215</v>
      </c>
      <c r="L16" s="94">
        <f>[1]Malaysia!N2860</f>
        <v>99.623929672347998</v>
      </c>
      <c r="M16" s="94">
        <f>[1]Malaysia!O2860</f>
        <v>93.326558747325805</v>
      </c>
      <c r="N16" s="94">
        <f>[1]Malaysia!P2860</f>
        <v>95.927387003053497</v>
      </c>
      <c r="O16" s="94">
        <f>[1]Malaysia!Q2860</f>
        <v>96.630034569220797</v>
      </c>
      <c r="P16" s="94">
        <f>[1]Malaysia!R2860</f>
        <v>96.025006584662904</v>
      </c>
      <c r="Q16" s="94">
        <f>[1]Malaysia!S2860</f>
        <v>115.921794777546</v>
      </c>
      <c r="R16" s="94">
        <f>[1]Malaysia!T2860</f>
        <v>100.88700000634999</v>
      </c>
      <c r="S16" s="94">
        <f>[1]Malaysia!U2860</f>
        <v>105.862834793655</v>
      </c>
      <c r="T16" s="94">
        <f>[1]Malaysia!V2860</f>
        <v>108.08162208716</v>
      </c>
      <c r="U16" s="94">
        <f>[1]Malaysia!W2860</f>
        <v>108.604824452496</v>
      </c>
      <c r="V16" s="94">
        <f>[1]Malaysia!X2860</f>
        <v>96.854067163224002</v>
      </c>
      <c r="W16" s="94">
        <f>[1]Malaysia!Y2860</f>
        <v>107.37905563009301</v>
      </c>
      <c r="X16" s="94">
        <f>[1]Malaysia!Z2860</f>
        <v>105.136847533745</v>
      </c>
      <c r="Y16" s="94">
        <f>[1]Malaysia!AA2860</f>
        <v>98.447617676203706</v>
      </c>
      <c r="Z16" s="94">
        <f>[1]Malaysia!AB2860</f>
        <v>101.09606551248</v>
      </c>
      <c r="AA16" s="94">
        <f>[1]Malaysia!AC2860</f>
        <v>98.233250718861896</v>
      </c>
      <c r="AB16" s="94">
        <f>[1]Malaysia!AD2860</f>
        <v>98.980121987933799</v>
      </c>
      <c r="AC16" s="94">
        <f>[1]Malaysia!AE2860</f>
        <v>117.576127341716</v>
      </c>
      <c r="AD16" s="94">
        <f>[1]Malaysia!AF2860</f>
        <v>101.571372378833</v>
      </c>
      <c r="AE16" s="94">
        <f>[1]Malaysia!AG2860</f>
        <v>110.199782593652</v>
      </c>
      <c r="AF16" s="94">
        <f>[1]Malaysia!AH2860</f>
        <v>110.24551995952901</v>
      </c>
      <c r="AG16" s="94">
        <f>[1]Malaysia!AI2860</f>
        <v>112.886967580687</v>
      </c>
      <c r="AH16" s="94">
        <f>[1]Malaysia!AJ2860</f>
        <v>109.085937306912</v>
      </c>
      <c r="AI16" s="94">
        <f>[1]Malaysia!AK2860</f>
        <v>111.78896961540801</v>
      </c>
      <c r="AJ16" s="94">
        <f>[1]Malaysia!AL2860</f>
        <v>113.73868951079</v>
      </c>
      <c r="AK16" s="94">
        <f>[1]Malaysia!AM2860</f>
        <v>109.238849236506</v>
      </c>
      <c r="AL16" s="94">
        <f>[1]Malaysia!AN2860</f>
        <v>103.416601253512</v>
      </c>
      <c r="AM16" s="94">
        <f>[1]Malaysia!AO2860</f>
        <v>103.243971339334</v>
      </c>
      <c r="AN16" s="94">
        <f>[1]Malaysia!AP2860</f>
        <v>100.05466984443299</v>
      </c>
      <c r="AO16" s="94">
        <f>[1]Malaysia!AQ2860</f>
        <v>117.78528239913901</v>
      </c>
      <c r="AP16" s="94">
        <f>[1]Malaysia!AR2860</f>
        <v>106.343354736208</v>
      </c>
      <c r="AQ16" s="94">
        <f>[1]Malaysia!AS2860</f>
        <v>115.33859303303601</v>
      </c>
      <c r="AR16" s="94">
        <f>[1]Malaysia!AT2860</f>
        <v>121.02890081875501</v>
      </c>
      <c r="AS16" s="94">
        <f>[1]Malaysia!AU2860</f>
        <v>117.820396572189</v>
      </c>
      <c r="AT16" s="94">
        <f>[1]Malaysia!AV2860</f>
        <v>111.77824126928699</v>
      </c>
      <c r="AU16" s="94">
        <f>[1]Malaysia!AW2860</f>
        <v>116.68566451807401</v>
      </c>
      <c r="AV16" s="94">
        <f>[1]Malaysia!AX2860</f>
        <v>118.03906155228</v>
      </c>
      <c r="AW16" s="94">
        <f>[1]Malaysia!AY2860</f>
        <v>115.483617354301</v>
      </c>
      <c r="AX16" s="94">
        <f>[1]Malaysia!AZ2860</f>
        <v>111.547486949297</v>
      </c>
      <c r="AY16" s="94">
        <f>[1]Malaysia!BA2860</f>
        <v>112.490221157793</v>
      </c>
      <c r="AZ16" s="94">
        <f>[1]Malaysia!BB2860</f>
        <v>106.49183759703401</v>
      </c>
      <c r="BA16" s="94">
        <f>[1]Malaysia!BC2860</f>
        <v>118.428077274854</v>
      </c>
      <c r="BB16" s="94">
        <f>[1]Malaysia!BD2860</f>
        <v>109.68681648022</v>
      </c>
      <c r="BC16" s="94">
        <f>[1]Malaysia!BE2860</f>
        <v>115.737578367192</v>
      </c>
      <c r="BD16" s="94">
        <f>[1]Malaysia!BF2860</f>
        <v>125.864049071737</v>
      </c>
      <c r="BE16" s="94">
        <f>[1]Malaysia!BG2860</f>
        <v>119.487436738849</v>
      </c>
      <c r="BF16" s="94">
        <f>[1]Malaysia!BH2860</f>
        <v>116.967808419197</v>
      </c>
      <c r="BG16" s="94">
        <f>[1]Malaysia!BI2860</f>
        <v>122.123565885283</v>
      </c>
      <c r="BH16" s="94">
        <f>[1]Malaysia!BJ2860</f>
        <v>123.77443991045899</v>
      </c>
      <c r="BI16" s="94">
        <f>[1]Malaysia!BK2860</f>
        <v>121.51038156497199</v>
      </c>
      <c r="BJ16" s="94">
        <f>[1]Malaysia!BL2860</f>
        <v>116.310666262007</v>
      </c>
      <c r="BK16" s="94">
        <f>[1]Malaysia!BM2860</f>
        <v>117.972221759653</v>
      </c>
      <c r="BL16" s="94">
        <f>[1]Malaysia!BN2860</f>
        <v>111.455447424867</v>
      </c>
      <c r="BM16" s="94">
        <f>[1]Malaysia!BO2860</f>
        <v>123.31456880301999</v>
      </c>
      <c r="BN16" s="94">
        <f>[1]Malaysia!BP2860</f>
        <v>113.05200024061401</v>
      </c>
      <c r="BO16" s="94">
        <f>[1]Malaysia!BQ2860</f>
        <v>124.94241975906399</v>
      </c>
      <c r="BP16" s="94">
        <f>[1]Malaysia!BR2860</f>
        <v>128.68204938712401</v>
      </c>
      <c r="BQ16" s="94">
        <f>[1]Malaysia!BS2860</f>
        <v>119.682040460294</v>
      </c>
      <c r="BR16" s="94">
        <f>[1]Malaysia!BT2860</f>
        <v>122.930601624377</v>
      </c>
      <c r="BS16" s="94">
        <f>[1]Malaysia!BU2860</f>
        <v>111.879492423904</v>
      </c>
      <c r="BT16" s="94">
        <f>[1]Malaysia!BV2860</f>
        <v>64.916058227464106</v>
      </c>
      <c r="BU16" s="94">
        <f>[1]Malaysia!BW2860</f>
        <v>95.691338047844994</v>
      </c>
      <c r="BV16" s="94">
        <f>[1]Malaysia!BX2860</f>
        <v>128.75161128028199</v>
      </c>
      <c r="BW16" s="94">
        <f>[1]Malaysia!BY2860</f>
        <v>125.79381060959101</v>
      </c>
      <c r="BX16" s="94">
        <f>[1]Malaysia!BZ2860</f>
        <v>114.151800808476</v>
      </c>
      <c r="BY16" s="94">
        <f>[1]Malaysia!CA2860</f>
        <v>129.58916525827399</v>
      </c>
      <c r="BZ16" s="94">
        <f>[1]Malaysia!CB2860</f>
        <v>119.543441156765</v>
      </c>
      <c r="CA16" s="94">
        <f>[1]Malaysia!CC2860</f>
        <v>129.377693111865</v>
      </c>
      <c r="CB16" s="94">
        <f>[1]Malaysia!CD2860</f>
        <v>135.54676416425801</v>
      </c>
      <c r="CC16" s="94">
        <f>[1]Malaysia!CE2860</f>
        <v>130.111514929847</v>
      </c>
      <c r="CD16" s="94">
        <f>[1]Malaysia!CF2860</f>
        <v>130.678493744679</v>
      </c>
      <c r="CE16" s="94">
        <f>[1]Malaysia!CG2860</f>
        <v>131.681251803918</v>
      </c>
      <c r="CF16" s="94">
        <f>[1]Malaysia!CH2860</f>
        <v>122.485373319339</v>
      </c>
      <c r="CG16" s="94">
        <f>[1]Malaysia!CI2860</f>
        <v>114.161479841016</v>
      </c>
      <c r="CH16" s="94">
        <f>[1]Malaysia!CJ2860</f>
        <v>129.04303924004699</v>
      </c>
      <c r="CI16" s="94">
        <f>[1]Malaysia!CK2860</f>
        <v>122.75722360272</v>
      </c>
      <c r="CJ16" s="94">
        <f>[1]Malaysia!CL2860</f>
        <v>129.75847975516399</v>
      </c>
      <c r="CK16" s="94">
        <f>[1]Malaysia!CM2860</f>
        <v>147.94350593181599</v>
      </c>
      <c r="CL16" s="94">
        <f>[1]Malaysia!CN2860</f>
        <v>139.91897391088699</v>
      </c>
      <c r="CM16" s="94">
        <f>[1]Malaysia!CO2860</f>
        <v>154.64637117082799</v>
      </c>
      <c r="CN16" s="94">
        <f>[1]Malaysia!CP2860</f>
        <v>152.36659583457299</v>
      </c>
      <c r="CO16" s="94">
        <f>[1]Malaysia!CQ2860</f>
        <v>149.172649149309</v>
      </c>
      <c r="CP16" s="94">
        <f>[1]Malaysia!CR2860</f>
        <v>138.83486595834401</v>
      </c>
      <c r="CQ16" s="94">
        <f>[1]Malaysia!CS2860</f>
        <v>138.08582307462899</v>
      </c>
      <c r="CR16" s="94">
        <f>[1]Malaysia!CT2860</f>
        <v>132.28923750164199</v>
      </c>
      <c r="CS16" s="94">
        <f>[1]Malaysia!CU2860</f>
        <v>122.62665603849599</v>
      </c>
      <c r="CT16" s="94">
        <f>[1]Malaysia!CV2860</f>
        <v>142.555791454191</v>
      </c>
      <c r="CU16" s="94">
        <f>[1]Malaysia!CW2860</f>
        <v>139.93377871973701</v>
      </c>
      <c r="CV16" s="94">
        <f>[1]Malaysia!CX2860</f>
        <v>145.62022895985299</v>
      </c>
      <c r="CW16" s="94">
        <f>[1]Malaysia!CY2860</f>
        <v>162.56980332964801</v>
      </c>
      <c r="CX16" s="94">
        <f>[1]Malaysia!CZ2860</f>
        <v>143.43010201799399</v>
      </c>
      <c r="CY16" s="94">
        <f>[1]Malaysia!DA2860</f>
        <v>155.15637466880401</v>
      </c>
      <c r="CZ16" s="94">
        <f>[1]Malaysia!DB2860</f>
        <v>155.96539877046399</v>
      </c>
      <c r="DA16" s="94">
        <f>[1]Malaysia!DC2860</f>
        <v>152.50915976182199</v>
      </c>
      <c r="DB16" s="94">
        <f>[1]Malaysia!DD2860</f>
        <v>146.57444999630201</v>
      </c>
      <c r="DC16" s="94">
        <f>[1]Malaysia!DE2860</f>
        <v>142.818694125089</v>
      </c>
      <c r="DD16" s="94">
        <f>[1]Malaysia!DF2860</f>
        <v>134.10882023181301</v>
      </c>
      <c r="DE16" s="94">
        <f>[1]Malaysia!DG2860</f>
        <v>131.144140249727</v>
      </c>
      <c r="DF16" s="94">
        <f>[1]Malaysia!DH2860</f>
        <v>145.50982517829701</v>
      </c>
      <c r="DG16" s="94">
        <f>[1]Malaysia!DI2860</f>
        <v>142.28214728442799</v>
      </c>
      <c r="DH16" s="94">
        <f>[1]Malaysia!DJ2860</f>
        <v>150.367269802972</v>
      </c>
      <c r="DI16" s="94">
        <f>[1]Malaysia!DK2860</f>
        <v>168.154836581588</v>
      </c>
      <c r="DJ16" s="94">
        <f>[1]Malaysia!DL2860</f>
        <v>150.05954550971299</v>
      </c>
      <c r="DK16" s="94">
        <f>[1]Malaysia!DM2860</f>
        <v>167.73773015407301</v>
      </c>
      <c r="DL16" s="94">
        <f>[1]Malaysia!DN2860</f>
        <v>165.057053260115</v>
      </c>
      <c r="DM16" s="94">
        <f>[1]Malaysia!DO2860</f>
        <v>163.021609047027</v>
      </c>
      <c r="DN16" s="94">
        <f>[1]Malaysia!DP2860</f>
        <v>151.89679764250201</v>
      </c>
      <c r="DO16" s="94">
        <f>[1]Malaysia!DQ2860</f>
        <v>143.852732959392</v>
      </c>
      <c r="DP16" s="94">
        <f>[1]Malaysia!DR2860</f>
        <v>138.681553585459</v>
      </c>
      <c r="DQ16" s="94">
        <f>[1]Malaysia!DS2860</f>
        <v>132.706809805652</v>
      </c>
      <c r="DR16" s="94">
        <f>[1]Malaysia!DT2860</f>
        <v>150.67483468858401</v>
      </c>
      <c r="DS16" s="94">
        <f>[1]Malaysia!DU2860</f>
        <v>153.54422859756801</v>
      </c>
      <c r="DT16" s="94">
        <f>[1]Malaysia!DV2860</f>
        <v>158.097731523188</v>
      </c>
      <c r="DU16" s="94">
        <f>[1]Malaysia!DW2860</f>
        <v>167.317883644267</v>
      </c>
      <c r="DV16" s="94">
        <f>[1]Malaysia!DX2860</f>
        <v>148.669625422385</v>
      </c>
      <c r="DW16" s="94">
        <f>[1]Malaysia!DY2860</f>
        <v>172.63565500691399</v>
      </c>
      <c r="DX16" s="94">
        <f>[1]Malaysia!DZ2860</f>
        <v>168.61418811898872</v>
      </c>
      <c r="DY16" s="94">
        <f>[1]Malaysia!EA2860</f>
        <v>160.17067798122</v>
      </c>
      <c r="DZ16" s="94">
        <f>[1]Malaysia!EB2860</f>
        <v>153.66197027795499</v>
      </c>
      <c r="EA16" s="94">
        <f>[1]Malaysia!EC2860</f>
        <v>143.47093956965301</v>
      </c>
      <c r="EB16" s="94">
        <f>[1]Malaysia!ED2860</f>
        <v>139.10605802930601</v>
      </c>
      <c r="EC16" s="94">
        <f>[1]Malaysia!EE2860</f>
        <v>129.51325535438301</v>
      </c>
      <c r="ED16" s="94">
        <f>[1]Malaysia!EF2860</f>
        <v>145.78233978348101</v>
      </c>
      <c r="EE16" s="94">
        <f>[1]Malaysia!EG2860</f>
        <v>150.28800634037401</v>
      </c>
      <c r="EF16" s="94">
        <f>[1]Malaysia!EH2860</f>
        <v>152.97647642234699</v>
      </c>
      <c r="EG16" s="94">
        <f>[1]Malaysia!EI2860</f>
        <v>166.00594797751819</v>
      </c>
      <c r="EH16" s="94">
        <f>[1]Malaysia!EJ2860</f>
        <v>0</v>
      </c>
      <c r="EI16" s="94">
        <f>[1]Malaysia!EK2860</f>
        <v>0</v>
      </c>
      <c r="EJ16" s="94">
        <f>[1]Malaysia!EL2860</f>
        <v>0</v>
      </c>
      <c r="EK16" s="94">
        <f t="shared" si="14"/>
        <v>95.90461058622617</v>
      </c>
      <c r="EL16" s="94">
        <f t="shared" si="15"/>
        <v>96.292625140909095</v>
      </c>
      <c r="EM16" s="94">
        <f t="shared" si="16"/>
        <v>102.85894531047656</v>
      </c>
      <c r="EN16" s="94">
        <f t="shared" si="17"/>
        <v>104.94381896238832</v>
      </c>
      <c r="EO16" s="94">
        <f t="shared" si="18"/>
        <v>104.27931574860433</v>
      </c>
      <c r="EP16" s="94">
        <f t="shared" si="19"/>
        <v>101.56017690747622</v>
      </c>
      <c r="EQ16" s="94">
        <f t="shared" si="20"/>
        <v>104.92983334950389</v>
      </c>
      <c r="ER16" s="94">
        <f t="shared" si="21"/>
        <v>107.33889164400468</v>
      </c>
      <c r="ES16" s="94">
        <f t="shared" si="22"/>
        <v>111.253958167669</v>
      </c>
      <c r="ET16" s="94">
        <f t="shared" si="23"/>
        <v>108.79804666693599</v>
      </c>
      <c r="EU16" s="94">
        <f t="shared" si="24"/>
        <v>107.02797452763532</v>
      </c>
      <c r="EV16" s="94">
        <f t="shared" si="25"/>
        <v>114.236949529333</v>
      </c>
      <c r="EW16" s="94">
        <f t="shared" si="26"/>
        <v>115.42810078651667</v>
      </c>
      <c r="EX16" s="94">
        <f t="shared" si="27"/>
        <v>115.02338861862602</v>
      </c>
      <c r="EY16" s="94">
        <f t="shared" si="28"/>
        <v>112.470045343227</v>
      </c>
      <c r="EZ16" s="94">
        <f t="shared" si="29"/>
        <v>117.09614797304967</v>
      </c>
      <c r="FA16" s="94">
        <f t="shared" si="30"/>
        <v>119.52627034777633</v>
      </c>
      <c r="FB16" s="94">
        <f t="shared" si="31"/>
        <v>120.53182924581267</v>
      </c>
      <c r="FC16" s="94">
        <f t="shared" si="32"/>
        <v>117.58074599584666</v>
      </c>
      <c r="FD16" s="94">
        <f t="shared" si="33"/>
        <v>122.22548979560067</v>
      </c>
      <c r="FE16" s="94">
        <f>[1]Malaysia!FG2860</f>
        <v>137.642685985193</v>
      </c>
      <c r="FF16" s="94">
        <f>[1]Malaysia!FH2860</f>
        <v>142.13531954678299</v>
      </c>
      <c r="FG16" s="94">
        <f t="shared" si="36"/>
        <v>123.17825889211367</v>
      </c>
      <c r="FH16" s="94">
        <f t="shared" si="37"/>
        <v>128.155966144296</v>
      </c>
      <c r="FI16" s="94">
        <f t="shared" si="0"/>
        <v>130.82375349281469</v>
      </c>
      <c r="FJ16" s="94">
        <f t="shared" si="1"/>
        <v>121.89663080013401</v>
      </c>
      <c r="FK16" s="94">
        <f t="shared" si="2"/>
        <v>133.48640309656665</v>
      </c>
      <c r="FL16" s="94">
        <f t="shared" si="3"/>
        <v>148.97731363876267</v>
      </c>
      <c r="FM16" s="94">
        <f t="shared" si="38"/>
        <v>142.03111272742734</v>
      </c>
      <c r="FN16" s="94">
        <f t="shared" si="4"/>
        <v>132.49056166477632</v>
      </c>
      <c r="FO16" s="94">
        <f t="shared" si="5"/>
        <v>149.37460366974599</v>
      </c>
      <c r="FP16" s="94">
        <f t="shared" si="6"/>
        <v>151.51729181908732</v>
      </c>
      <c r="FQ16" s="94">
        <f t="shared" si="39"/>
        <v>147.30076796107099</v>
      </c>
      <c r="FR16" s="94">
        <f t="shared" si="40"/>
        <v>136.92092855327903</v>
      </c>
      <c r="FS16" s="94">
        <f t="shared" si="41"/>
        <v>153.60141788966268</v>
      </c>
      <c r="FT16" s="94">
        <f t="shared" si="42"/>
        <v>160.95144297463366</v>
      </c>
      <c r="FU16" s="94">
        <f t="shared" si="43"/>
        <v>152.92371321630699</v>
      </c>
      <c r="FV16" s="94">
        <f t="shared" si="44"/>
        <v>140.68773269323165</v>
      </c>
      <c r="FW16" s="94">
        <f t="shared" si="45"/>
        <v>159.65328125500767</v>
      </c>
      <c r="FX16" s="94">
        <f t="shared" si="64"/>
        <v>163.30648951609589</v>
      </c>
      <c r="FY16" s="94">
        <f t="shared" si="67"/>
        <v>152.43452927627601</v>
      </c>
      <c r="FZ16" s="94">
        <f t="shared" si="46"/>
        <v>138.13388438905667</v>
      </c>
      <c r="GA16" s="94">
        <f t="shared" si="47"/>
        <v>156.42347691341305</v>
      </c>
      <c r="GB16" s="94">
        <f t="shared" si="48"/>
        <v>0</v>
      </c>
      <c r="GC16" s="94">
        <f t="shared" si="49"/>
        <v>98.352060345870612</v>
      </c>
      <c r="GD16" s="94">
        <f t="shared" si="50"/>
        <v>103.58977533519482</v>
      </c>
      <c r="GE16" s="94">
        <f t="shared" si="51"/>
        <v>109.02665978741342</v>
      </c>
      <c r="GF16" s="94">
        <f t="shared" si="52"/>
        <v>114.30717824945656</v>
      </c>
      <c r="GG16" s="94">
        <f t="shared" si="53"/>
        <v>119.21294852981188</v>
      </c>
      <c r="GH16" s="94">
        <f t="shared" si="54"/>
        <v>112.59843541561187</v>
      </c>
      <c r="GI16" s="94">
        <f t="shared" si="55"/>
        <v>128.73559579650512</v>
      </c>
      <c r="GJ16" s="94">
        <f t="shared" si="56"/>
        <v>141.2987593539832</v>
      </c>
      <c r="GK16" s="94">
        <f t="shared" si="57"/>
        <v>145.94103813467086</v>
      </c>
      <c r="GL16" s="94">
        <f t="shared" si="58"/>
        <v>151.08824238818215</v>
      </c>
      <c r="GM16" s="94">
        <f t="shared" si="59"/>
        <v>148.99729685958189</v>
      </c>
      <c r="GN16" s="94">
        <f t="shared" si="7"/>
        <v>100.00000000000006</v>
      </c>
      <c r="GO16" s="94">
        <f t="shared" si="8"/>
        <v>104.52705441239726</v>
      </c>
      <c r="GP16" s="94">
        <f t="shared" si="9"/>
        <v>110.32923222289332</v>
      </c>
      <c r="GQ16" s="94">
        <f t="shared" si="10"/>
        <v>115.00442068035484</v>
      </c>
      <c r="GR16" s="94">
        <f t="shared" si="11"/>
        <v>119.96608384625908</v>
      </c>
      <c r="GS16" s="94">
        <f t="shared" si="12"/>
        <v>116.48781809778292</v>
      </c>
      <c r="GT16" s="94">
        <f t="shared" si="13"/>
        <v>133.79602525706949</v>
      </c>
      <c r="GU16" s="94">
        <f t="shared" si="60"/>
        <v>143.85339247025925</v>
      </c>
      <c r="GV16" s="94">
        <f t="shared" si="61"/>
        <v>149.69363934466156</v>
      </c>
      <c r="GW16" s="94">
        <f t="shared" si="62"/>
        <v>154.14280417016059</v>
      </c>
      <c r="GX16" s="94">
        <f t="shared" si="66"/>
        <v>111.74797264468641</v>
      </c>
      <c r="GY16" s="179"/>
      <c r="GZ16" s="180" t="s">
        <v>388</v>
      </c>
      <c r="HA16" s="178">
        <f t="shared" si="63"/>
        <v>18.526352293558318</v>
      </c>
      <c r="HC16" s="186" t="s">
        <v>705</v>
      </c>
      <c r="HE16" s="186" t="s">
        <v>41</v>
      </c>
      <c r="HH16" s="186" t="s">
        <v>41</v>
      </c>
      <c r="HJ16" s="32" t="s">
        <v>41</v>
      </c>
    </row>
    <row r="17" spans="1:218" s="33" customFormat="1" ht="18" customHeight="1">
      <c r="A17" s="660"/>
      <c r="B17" s="80"/>
      <c r="C17" s="81">
        <v>3.3</v>
      </c>
      <c r="D17" s="82">
        <v>0.90600666513945805</v>
      </c>
      <c r="E17" s="82">
        <v>0.92710639121706195</v>
      </c>
      <c r="F17" s="164">
        <v>18</v>
      </c>
      <c r="G17" s="165"/>
      <c r="H17" s="165" t="s">
        <v>706</v>
      </c>
      <c r="I17" s="94">
        <f>[1]Malaysia!K2861</f>
        <v>90.057912198474199</v>
      </c>
      <c r="J17" s="94">
        <f>[1]Malaysia!L2861</f>
        <v>79.221417743070901</v>
      </c>
      <c r="K17" s="94">
        <f>[1]Malaysia!M2861</f>
        <v>84.116614843253302</v>
      </c>
      <c r="L17" s="94">
        <f>[1]Malaysia!N2861</f>
        <v>101.68346065942301</v>
      </c>
      <c r="M17" s="94">
        <f>[1]Malaysia!O2861</f>
        <v>101.610384580934</v>
      </c>
      <c r="N17" s="94">
        <f>[1]Malaysia!P2861</f>
        <v>108.176682183362</v>
      </c>
      <c r="O17" s="94">
        <f>[1]Malaysia!Q2861</f>
        <v>105.646353423241</v>
      </c>
      <c r="P17" s="94">
        <f>[1]Malaysia!R2861</f>
        <v>101.019474752734</v>
      </c>
      <c r="Q17" s="94">
        <f>[1]Malaysia!S2861</f>
        <v>103.59424070057</v>
      </c>
      <c r="R17" s="94">
        <f>[1]Malaysia!T2861</f>
        <v>110.79096532605401</v>
      </c>
      <c r="S17" s="94">
        <f>[1]Malaysia!U2861</f>
        <v>102.39091653917301</v>
      </c>
      <c r="T17" s="94">
        <f>[1]Malaysia!V2861</f>
        <v>111.691577049711</v>
      </c>
      <c r="U17" s="94">
        <f>[1]Malaysia!W2861</f>
        <v>98.3995622903917</v>
      </c>
      <c r="V17" s="94">
        <f>[1]Malaysia!X2861</f>
        <v>86.400684518367001</v>
      </c>
      <c r="W17" s="94">
        <f>[1]Malaysia!Y2861</f>
        <v>85.408868032947098</v>
      </c>
      <c r="X17" s="94">
        <f>[1]Malaysia!Z2861</f>
        <v>103.189949172125</v>
      </c>
      <c r="Y17" s="94">
        <f>[1]Malaysia!AA2861</f>
        <v>102.11049157066201</v>
      </c>
      <c r="Z17" s="94">
        <f>[1]Malaysia!AB2861</f>
        <v>115.800749792255</v>
      </c>
      <c r="AA17" s="94">
        <f>[1]Malaysia!AC2861</f>
        <v>112.15751672289301</v>
      </c>
      <c r="AB17" s="94">
        <f>[1]Malaysia!AD2861</f>
        <v>107.94710315479399</v>
      </c>
      <c r="AC17" s="94">
        <f>[1]Malaysia!AE2861</f>
        <v>106.72627363949699</v>
      </c>
      <c r="AD17" s="94">
        <f>[1]Malaysia!AF2861</f>
        <v>112.803499194637</v>
      </c>
      <c r="AE17" s="94">
        <f>[1]Malaysia!AG2861</f>
        <v>110.58586346096</v>
      </c>
      <c r="AF17" s="94">
        <f>[1]Malaysia!AH2861</f>
        <v>122.46913156936699</v>
      </c>
      <c r="AG17" s="94">
        <f>[1]Malaysia!AI2861</f>
        <v>110.26233749872</v>
      </c>
      <c r="AH17" s="94">
        <f>[1]Malaysia!AJ2861</f>
        <v>102.358421788756</v>
      </c>
      <c r="AI17" s="94">
        <f>[1]Malaysia!AK2861</f>
        <v>96.909290702010296</v>
      </c>
      <c r="AJ17" s="94">
        <f>[1]Malaysia!AL2861</f>
        <v>107.310227209338</v>
      </c>
      <c r="AK17" s="94">
        <f>[1]Malaysia!AM2861</f>
        <v>105.287275494935</v>
      </c>
      <c r="AL17" s="94">
        <f>[1]Malaysia!AN2861</f>
        <v>116.431514316947</v>
      </c>
      <c r="AM17" s="94">
        <f>[1]Malaysia!AO2861</f>
        <v>115.008553211605</v>
      </c>
      <c r="AN17" s="94">
        <f>[1]Malaysia!AP2861</f>
        <v>109.46683664959799</v>
      </c>
      <c r="AO17" s="94">
        <f>[1]Malaysia!AQ2861</f>
        <v>107.902220136579</v>
      </c>
      <c r="AP17" s="94">
        <f>[1]Malaysia!AR2861</f>
        <v>108.990927555958</v>
      </c>
      <c r="AQ17" s="94">
        <f>[1]Malaysia!AS2861</f>
        <v>113.830354958546</v>
      </c>
      <c r="AR17" s="94">
        <f>[1]Malaysia!AT2861</f>
        <v>128.20774213896601</v>
      </c>
      <c r="AS17" s="94">
        <f>[1]Malaysia!AU2861</f>
        <v>110.460142790982</v>
      </c>
      <c r="AT17" s="94">
        <f>[1]Malaysia!AV2861</f>
        <v>105.909026723802</v>
      </c>
      <c r="AU17" s="94">
        <f>[1]Malaysia!AW2861</f>
        <v>104.818603790219</v>
      </c>
      <c r="AV17" s="94">
        <f>[1]Malaysia!AX2861</f>
        <v>107.96442800566101</v>
      </c>
      <c r="AW17" s="94">
        <f>[1]Malaysia!AY2861</f>
        <v>108.685496823195</v>
      </c>
      <c r="AX17" s="94">
        <f>[1]Malaysia!AZ2861</f>
        <v>121.23560972410399</v>
      </c>
      <c r="AY17" s="94">
        <f>[1]Malaysia!BA2861</f>
        <v>119.791337347647</v>
      </c>
      <c r="AZ17" s="94">
        <f>[1]Malaysia!BB2861</f>
        <v>115.331274866485</v>
      </c>
      <c r="BA17" s="94">
        <f>[1]Malaysia!BC2861</f>
        <v>112.936700135802</v>
      </c>
      <c r="BB17" s="94">
        <f>[1]Malaysia!BD2861</f>
        <v>114.571617324898</v>
      </c>
      <c r="BC17" s="94">
        <f>[1]Malaysia!BE2861</f>
        <v>120.17855191431499</v>
      </c>
      <c r="BD17" s="94">
        <f>[1]Malaysia!BF2861</f>
        <v>131.24919145284201</v>
      </c>
      <c r="BE17" s="94">
        <f>[1]Malaysia!BG2861</f>
        <v>117.62212659596101</v>
      </c>
      <c r="BF17" s="94">
        <f>[1]Malaysia!BH2861</f>
        <v>110.865948630608</v>
      </c>
      <c r="BG17" s="94">
        <f>[1]Malaysia!BI2861</f>
        <v>109.046100279814</v>
      </c>
      <c r="BH17" s="94">
        <f>[1]Malaysia!BJ2861</f>
        <v>112.453615797241</v>
      </c>
      <c r="BI17" s="94">
        <f>[1]Malaysia!BK2861</f>
        <v>114.494360791883</v>
      </c>
      <c r="BJ17" s="94">
        <f>[1]Malaysia!BL2861</f>
        <v>126.135246044868</v>
      </c>
      <c r="BK17" s="94">
        <f>[1]Malaysia!BM2861</f>
        <v>125.811720269738</v>
      </c>
      <c r="BL17" s="94">
        <f>[1]Malaysia!BN2861</f>
        <v>121.44723796139201</v>
      </c>
      <c r="BM17" s="94">
        <f>[1]Malaysia!BO2861</f>
        <v>119.03853925886899</v>
      </c>
      <c r="BN17" s="94">
        <f>[1]Malaysia!BP2861</f>
        <v>117.267012136585</v>
      </c>
      <c r="BO17" s="94">
        <f>[1]Malaysia!BQ2861</f>
        <v>120.259021971145</v>
      </c>
      <c r="BP17" s="94">
        <f>[1]Malaysia!BR2861</f>
        <v>135.757370710993</v>
      </c>
      <c r="BQ17" s="94">
        <f>[1]Malaysia!BS2861</f>
        <v>124.663360107888</v>
      </c>
      <c r="BR17" s="94">
        <f>[1]Malaysia!BT2861</f>
        <v>117.702451024873</v>
      </c>
      <c r="BS17" s="94">
        <f>[1]Malaysia!BU2861</f>
        <v>101.71495245075999</v>
      </c>
      <c r="BT17" s="94">
        <f>[1]Malaysia!BV2861</f>
        <v>51.606429570421803</v>
      </c>
      <c r="BU17" s="94">
        <f>[1]Malaysia!BW2861</f>
        <v>80.263545435941793</v>
      </c>
      <c r="BV17" s="94">
        <f>[1]Malaysia!BX2861</f>
        <v>118.129284321247</v>
      </c>
      <c r="BW17" s="94">
        <f>[1]Malaysia!BY2861</f>
        <v>131.74881859121101</v>
      </c>
      <c r="BX17" s="94">
        <f>[1]Malaysia!BZ2861</f>
        <v>123.824340853297</v>
      </c>
      <c r="BY17" s="94">
        <f>[1]Malaysia!CA2861</f>
        <v>122.30619891457999</v>
      </c>
      <c r="BZ17" s="94">
        <f>[1]Malaysia!CB2861</f>
        <v>120.178084953564</v>
      </c>
      <c r="CA17" s="94">
        <f>[1]Malaysia!CC2861</f>
        <v>123.670212920038</v>
      </c>
      <c r="CB17" s="94">
        <f>[1]Malaysia!CD2861</f>
        <v>141.690567189478</v>
      </c>
      <c r="CC17" s="94">
        <f>[1]Malaysia!CE2861</f>
        <v>125.905858125121</v>
      </c>
      <c r="CD17" s="94">
        <f>[1]Malaysia!CF2861</f>
        <v>119.810832589081</v>
      </c>
      <c r="CE17" s="94">
        <f>[1]Malaysia!CG2861</f>
        <v>112.784516412085</v>
      </c>
      <c r="CF17" s="94">
        <f>[1]Malaysia!CH2861</f>
        <v>116.51489699303499</v>
      </c>
      <c r="CG17" s="94">
        <f>[1]Malaysia!CI2861</f>
        <v>110.789765423501</v>
      </c>
      <c r="CH17" s="94">
        <f>[1]Malaysia!CJ2861</f>
        <v>94.236309999741707</v>
      </c>
      <c r="CI17" s="94">
        <f>[1]Malaysia!CK2861</f>
        <v>98.798587314737901</v>
      </c>
      <c r="CJ17" s="94">
        <f>[1]Malaysia!CL2861</f>
        <v>110.577111605046</v>
      </c>
      <c r="CK17" s="94">
        <f>[1]Malaysia!CM2861</f>
        <v>118.716772979269</v>
      </c>
      <c r="CL17" s="94">
        <f>[1]Malaysia!CN2861</f>
        <v>119.92576006774</v>
      </c>
      <c r="CM17" s="94">
        <f>[1]Malaysia!CO2861</f>
        <v>125.79069915913</v>
      </c>
      <c r="CN17" s="94">
        <f>[1]Malaysia!CP2861</f>
        <v>145.889316254666</v>
      </c>
      <c r="CO17" s="94">
        <f>[1]Malaysia!CQ2861</f>
        <v>127.623859531189</v>
      </c>
      <c r="CP17" s="94">
        <f>[1]Malaysia!CR2861</f>
        <v>120.78001867450701</v>
      </c>
      <c r="CQ17" s="94">
        <f>[1]Malaysia!CS2861</f>
        <v>116.633760729823</v>
      </c>
      <c r="CR17" s="94">
        <f>[1]Malaysia!CT2861</f>
        <v>126.38218106147001</v>
      </c>
      <c r="CS17" s="94">
        <f>[1]Malaysia!CU2861</f>
        <v>120.291740628586</v>
      </c>
      <c r="CT17" s="94">
        <f>[1]Malaysia!CV2861</f>
        <v>112.530927134224</v>
      </c>
      <c r="CU17" s="94">
        <f>[1]Malaysia!CW2861</f>
        <v>108.875780379752</v>
      </c>
      <c r="CV17" s="94">
        <f>[1]Malaysia!CX2861</f>
        <v>119.83292917783599</v>
      </c>
      <c r="CW17" s="94">
        <f>[1]Malaysia!CY2861</f>
        <v>127.281619454113</v>
      </c>
      <c r="CX17" s="94">
        <f>[1]Malaysia!CZ2861</f>
        <v>126.402306138951</v>
      </c>
      <c r="CY17" s="94">
        <f>[1]Malaysia!DA2861</f>
        <v>136.799096895574</v>
      </c>
      <c r="CZ17" s="94">
        <f>[1]Malaysia!DB2861</f>
        <v>151.376504149667</v>
      </c>
      <c r="DA17" s="94">
        <f>[1]Malaysia!DC2861</f>
        <v>130.92997937929999</v>
      </c>
      <c r="DB17" s="94">
        <f>[1]Malaysia!DD2861</f>
        <v>126.682910672405</v>
      </c>
      <c r="DC17" s="94">
        <f>[1]Malaysia!DE2861</f>
        <v>120.85692195401801</v>
      </c>
      <c r="DD17" s="94">
        <f>[1]Malaysia!DF2861</f>
        <v>130.347732649243</v>
      </c>
      <c r="DE17" s="94">
        <f>[1]Malaysia!DG2861</f>
        <v>131.069284070696</v>
      </c>
      <c r="DF17" s="94">
        <f>[1]Malaysia!DH2861</f>
        <v>121.329210067527</v>
      </c>
      <c r="DG17" s="94">
        <f>[1]Malaysia!DI2861</f>
        <v>117.84744367973499</v>
      </c>
      <c r="DH17" s="94">
        <f>[1]Malaysia!DJ2861</f>
        <v>131.68892914299201</v>
      </c>
      <c r="DI17" s="94">
        <f>[1]Malaysia!DK2861</f>
        <v>138.560671227005</v>
      </c>
      <c r="DJ17" s="94">
        <f>[1]Malaysia!DL2861</f>
        <v>138.11512138526001</v>
      </c>
      <c r="DK17" s="94">
        <f>[1]Malaysia!DM2861</f>
        <v>140.87388410203599</v>
      </c>
      <c r="DL17" s="94">
        <f>[1]Malaysia!DN2861</f>
        <v>158.19379409676199</v>
      </c>
      <c r="DM17" s="94">
        <f>[1]Malaysia!DO2861</f>
        <v>139.78320102646799</v>
      </c>
      <c r="DN17" s="94">
        <f>[1]Malaysia!DP2861</f>
        <v>131.232901625149</v>
      </c>
      <c r="DO17" s="94">
        <f>[1]Malaysia!DQ2861</f>
        <v>127.186983282892</v>
      </c>
      <c r="DP17" s="94">
        <f>[1]Malaysia!DR2861</f>
        <v>141.42953447301099</v>
      </c>
      <c r="DQ17" s="94">
        <f>[1]Malaysia!DS2861</f>
        <v>141.365618834081</v>
      </c>
      <c r="DR17" s="94">
        <f>[1]Malaysia!DT2861</f>
        <v>133.16190163116599</v>
      </c>
      <c r="DS17" s="94">
        <f>[1]Malaysia!DU2861</f>
        <v>134.47459375732501</v>
      </c>
      <c r="DT17" s="94">
        <f>[1]Malaysia!DV2861</f>
        <v>145.90714444784001</v>
      </c>
      <c r="DU17" s="94">
        <f>[1]Malaysia!DW2861</f>
        <v>150.87979586659901</v>
      </c>
      <c r="DV17" s="94">
        <f>[1]Malaysia!DX2861</f>
        <v>149.266078637899</v>
      </c>
      <c r="DW17" s="94">
        <f>[1]Malaysia!DY2861</f>
        <v>154.27265696809101</v>
      </c>
      <c r="DX17" s="94">
        <f>[1]Malaysia!DZ2861</f>
        <v>169.72713500348976</v>
      </c>
      <c r="DY17" s="94">
        <f>[1]Malaysia!EA2861</f>
        <v>149.28659438557801</v>
      </c>
      <c r="DZ17" s="94">
        <f>[1]Malaysia!EB2861</f>
        <v>142.59342422784201</v>
      </c>
      <c r="EA17" s="94">
        <f>[1]Malaysia!EC2861</f>
        <v>136.683990146936</v>
      </c>
      <c r="EB17" s="94">
        <f>[1]Malaysia!ED2861</f>
        <v>152.34517719588499</v>
      </c>
      <c r="EC17" s="94">
        <f>[1]Malaysia!EE2861</f>
        <v>156.718237751895</v>
      </c>
      <c r="ED17" s="94">
        <f>[1]Malaysia!EF2861</f>
        <v>144.367752061338</v>
      </c>
      <c r="EE17" s="94">
        <f>[1]Malaysia!EG2861</f>
        <v>142.35020644574001</v>
      </c>
      <c r="EF17" s="94">
        <f>[1]Malaysia!EH2861</f>
        <v>157.87236016500401</v>
      </c>
      <c r="EG17" s="94">
        <f>[1]Malaysia!EI2861</f>
        <v>165.40578089626828</v>
      </c>
      <c r="EH17" s="94">
        <f>[1]Malaysia!EJ2861</f>
        <v>0</v>
      </c>
      <c r="EI17" s="94">
        <f>[1]Malaysia!EK2861</f>
        <v>0</v>
      </c>
      <c r="EJ17" s="94">
        <f>[1]Malaysia!EL2861</f>
        <v>0</v>
      </c>
      <c r="EK17" s="94">
        <f t="shared" si="14"/>
        <v>84.465314928266125</v>
      </c>
      <c r="EL17" s="94">
        <f t="shared" si="15"/>
        <v>103.82350914123965</v>
      </c>
      <c r="EM17" s="94">
        <f t="shared" si="16"/>
        <v>103.42002295884834</v>
      </c>
      <c r="EN17" s="94">
        <f t="shared" si="17"/>
        <v>108.291152971646</v>
      </c>
      <c r="EO17" s="94">
        <f t="shared" si="18"/>
        <v>90.069704947235266</v>
      </c>
      <c r="EP17" s="94">
        <f t="shared" si="19"/>
        <v>107.03373017834734</v>
      </c>
      <c r="EQ17" s="94">
        <f t="shared" si="20"/>
        <v>108.94363117239466</v>
      </c>
      <c r="ER17" s="94">
        <f t="shared" si="21"/>
        <v>115.28616474165466</v>
      </c>
      <c r="ES17" s="94">
        <f t="shared" si="22"/>
        <v>103.17668332982878</v>
      </c>
      <c r="ET17" s="94">
        <f t="shared" si="23"/>
        <v>109.67633900707334</v>
      </c>
      <c r="EU17" s="94">
        <f t="shared" si="24"/>
        <v>110.79253666592733</v>
      </c>
      <c r="EV17" s="94">
        <f t="shared" si="25"/>
        <v>117.00967488449</v>
      </c>
      <c r="EW17" s="94">
        <f t="shared" si="26"/>
        <v>107.06259110166768</v>
      </c>
      <c r="EX17" s="94">
        <f t="shared" si="27"/>
        <v>112.62851151765334</v>
      </c>
      <c r="EY17" s="94">
        <f t="shared" si="28"/>
        <v>116.01977078331133</v>
      </c>
      <c r="EZ17" s="94">
        <f t="shared" si="29"/>
        <v>121.99978689735167</v>
      </c>
      <c r="FA17" s="94">
        <f t="shared" si="30"/>
        <v>112.511391835461</v>
      </c>
      <c r="FB17" s="94">
        <f t="shared" si="31"/>
        <v>117.69440754466399</v>
      </c>
      <c r="FC17" s="94">
        <f t="shared" si="32"/>
        <v>122.09916582999966</v>
      </c>
      <c r="FD17" s="94">
        <f t="shared" si="33"/>
        <v>124.427801606241</v>
      </c>
      <c r="FE17" s="94">
        <f>[1]Malaysia!FG2861</f>
        <v>119.016895448507</v>
      </c>
      <c r="FF17" s="94">
        <f>[1]Malaysia!FH2861</f>
        <v>125.580497496132</v>
      </c>
      <c r="FG17" s="94">
        <f t="shared" si="36"/>
        <v>125.95978611969599</v>
      </c>
      <c r="FH17" s="94">
        <f t="shared" si="37"/>
        <v>128.51295502102667</v>
      </c>
      <c r="FI17" s="94">
        <f t="shared" si="0"/>
        <v>119.500402375429</v>
      </c>
      <c r="FJ17" s="94">
        <f t="shared" si="1"/>
        <v>107.18032413875922</v>
      </c>
      <c r="FK17" s="94">
        <f t="shared" si="2"/>
        <v>109.36415729968429</v>
      </c>
      <c r="FL17" s="94">
        <f t="shared" si="3"/>
        <v>130.53525849384533</v>
      </c>
      <c r="FM17" s="94">
        <f t="shared" si="38"/>
        <v>121.67921297850633</v>
      </c>
      <c r="FN17" s="94">
        <f t="shared" si="4"/>
        <v>119.73494960809334</v>
      </c>
      <c r="FO17" s="94">
        <f t="shared" si="5"/>
        <v>118.66344300390034</v>
      </c>
      <c r="FP17" s="94">
        <f t="shared" si="6"/>
        <v>138.192635728064</v>
      </c>
      <c r="FQ17" s="94">
        <f t="shared" si="39"/>
        <v>126.15660400190767</v>
      </c>
      <c r="FR17" s="94">
        <f t="shared" si="40"/>
        <v>127.582075595822</v>
      </c>
      <c r="FS17" s="94">
        <f t="shared" si="41"/>
        <v>129.36568134991066</v>
      </c>
      <c r="FT17" s="94">
        <f t="shared" si="42"/>
        <v>145.72759986135267</v>
      </c>
      <c r="FU17" s="94">
        <f t="shared" si="43"/>
        <v>132.73436197816966</v>
      </c>
      <c r="FV17" s="94">
        <f t="shared" si="44"/>
        <v>138.652351646086</v>
      </c>
      <c r="FW17" s="94">
        <f t="shared" si="45"/>
        <v>143.75384469058801</v>
      </c>
      <c r="FX17" s="94">
        <f t="shared" si="64"/>
        <v>157.75529020315994</v>
      </c>
      <c r="FY17" s="94">
        <f t="shared" si="67"/>
        <v>142.85466958678535</v>
      </c>
      <c r="FZ17" s="94">
        <f t="shared" si="46"/>
        <v>151.14372233637266</v>
      </c>
      <c r="GA17" s="94">
        <f t="shared" si="47"/>
        <v>155.2094491690041</v>
      </c>
      <c r="GB17" s="94">
        <f t="shared" si="48"/>
        <v>0</v>
      </c>
      <c r="GC17" s="94">
        <f t="shared" si="49"/>
        <v>97.236282342784705</v>
      </c>
      <c r="GD17" s="94">
        <f t="shared" si="50"/>
        <v>102.01568876599242</v>
      </c>
      <c r="GE17" s="94">
        <f t="shared" si="51"/>
        <v>107.88185300094314</v>
      </c>
      <c r="GF17" s="94">
        <f t="shared" si="52"/>
        <v>111.90362446754412</v>
      </c>
      <c r="GG17" s="94">
        <f t="shared" si="53"/>
        <v>117.4349884033749</v>
      </c>
      <c r="GH17" s="94">
        <f t="shared" si="54"/>
        <v>107.99548680780219</v>
      </c>
      <c r="GI17" s="94">
        <f t="shared" si="55"/>
        <v>112.01496127129083</v>
      </c>
      <c r="GJ17" s="94">
        <f t="shared" si="56"/>
        <v>120.02586853016666</v>
      </c>
      <c r="GK17" s="94">
        <f t="shared" si="57"/>
        <v>127.70145364921343</v>
      </c>
      <c r="GL17" s="94">
        <f t="shared" si="58"/>
        <v>138.38018610494788</v>
      </c>
      <c r="GM17" s="94">
        <f t="shared" si="59"/>
        <v>149.73594703072069</v>
      </c>
      <c r="GN17" s="94">
        <f t="shared" si="7"/>
        <v>100.00000000000004</v>
      </c>
      <c r="GO17" s="94">
        <f t="shared" si="8"/>
        <v>105.33330775990798</v>
      </c>
      <c r="GP17" s="94">
        <f t="shared" si="9"/>
        <v>110.16380847182985</v>
      </c>
      <c r="GQ17" s="94">
        <f t="shared" si="10"/>
        <v>114.42766507499601</v>
      </c>
      <c r="GR17" s="94">
        <f t="shared" si="11"/>
        <v>119.18319170409143</v>
      </c>
      <c r="GS17" s="94">
        <f t="shared" si="12"/>
        <v>113.12485386110832</v>
      </c>
      <c r="GT17" s="94">
        <f t="shared" si="13"/>
        <v>116.64503557692946</v>
      </c>
      <c r="GU17" s="94">
        <f t="shared" si="60"/>
        <v>124.56756032964098</v>
      </c>
      <c r="GV17" s="94">
        <f t="shared" si="61"/>
        <v>132.20799020224825</v>
      </c>
      <c r="GW17" s="94">
        <f t="shared" si="62"/>
        <v>143.2239621295009</v>
      </c>
      <c r="GX17" s="94">
        <f t="shared" si="66"/>
        <v>112.30196027304054</v>
      </c>
      <c r="GY17" s="179"/>
      <c r="GZ17" s="180" t="s">
        <v>707</v>
      </c>
      <c r="HA17" s="178">
        <f t="shared" si="63"/>
        <v>2.2062250458887149</v>
      </c>
      <c r="HB17" s="450">
        <v>2022</v>
      </c>
      <c r="HC17" s="186" t="s">
        <v>708</v>
      </c>
      <c r="HD17" s="450">
        <v>2022</v>
      </c>
      <c r="HE17" s="186" t="s">
        <v>42</v>
      </c>
      <c r="HH17" s="186" t="s">
        <v>708</v>
      </c>
      <c r="HJ17" s="32" t="s">
        <v>42</v>
      </c>
    </row>
    <row r="18" spans="1:218" s="34" customFormat="1" ht="18" customHeight="1">
      <c r="A18" s="660"/>
      <c r="C18" s="81">
        <v>3.4</v>
      </c>
      <c r="D18" s="82">
        <v>0.91883950063422404</v>
      </c>
      <c r="E18" s="82">
        <v>1.0428349407836</v>
      </c>
      <c r="F18" s="166">
        <v>31</v>
      </c>
      <c r="G18" s="165"/>
      <c r="H18" s="165" t="s">
        <v>376</v>
      </c>
      <c r="I18" s="94">
        <f>[1]Malaysia!K2874</f>
        <v>95.632694701036201</v>
      </c>
      <c r="J18" s="94">
        <f>[1]Malaysia!L2874</f>
        <v>98.911096353542305</v>
      </c>
      <c r="K18" s="94">
        <f>[1]Malaysia!M2874</f>
        <v>99.531425817557604</v>
      </c>
      <c r="L18" s="94">
        <f>[1]Malaysia!N2874</f>
        <v>85.323852697536594</v>
      </c>
      <c r="M18" s="94">
        <f>[1]Malaysia!O2874</f>
        <v>102.128866835404</v>
      </c>
      <c r="N18" s="94">
        <f>[1]Malaysia!P2874</f>
        <v>96.127255552278399</v>
      </c>
      <c r="O18" s="94">
        <f>[1]Malaysia!Q2874</f>
        <v>95.2193800478139</v>
      </c>
      <c r="P18" s="94">
        <f>[1]Malaysia!R2874</f>
        <v>98.328843014864304</v>
      </c>
      <c r="Q18" s="94">
        <f>[1]Malaysia!S2874</f>
        <v>99.822099431326706</v>
      </c>
      <c r="R18" s="94">
        <f>[1]Malaysia!T2874</f>
        <v>112.20890814568401</v>
      </c>
      <c r="S18" s="94">
        <f>[1]Malaysia!U2874</f>
        <v>111.03340740399599</v>
      </c>
      <c r="T18" s="94">
        <f>[1]Malaysia!V2874</f>
        <v>105.766644128441</v>
      </c>
      <c r="U18" s="94">
        <f>[1]Malaysia!W2874</f>
        <v>103.75473594394001</v>
      </c>
      <c r="V18" s="94">
        <f>[1]Malaysia!X2874</f>
        <v>108.41532723200601</v>
      </c>
      <c r="W18" s="94">
        <f>[1]Malaysia!Y2874</f>
        <v>110.52316505810801</v>
      </c>
      <c r="X18" s="94">
        <f>[1]Malaysia!Z2874</f>
        <v>93.636906232806197</v>
      </c>
      <c r="Y18" s="94">
        <f>[1]Malaysia!AA2874</f>
        <v>109.199442255295</v>
      </c>
      <c r="Z18" s="94">
        <f>[1]Malaysia!AB2874</f>
        <v>108.26990665808999</v>
      </c>
      <c r="AA18" s="94">
        <f>[1]Malaysia!AC2874</f>
        <v>106.10156703818301</v>
      </c>
      <c r="AB18" s="94">
        <f>[1]Malaysia!AD2874</f>
        <v>111.10724818623299</v>
      </c>
      <c r="AC18" s="94">
        <f>[1]Malaysia!AE2874</f>
        <v>108.886941521293</v>
      </c>
      <c r="AD18" s="94">
        <f>[1]Malaysia!AF2874</f>
        <v>118.28371633508699</v>
      </c>
      <c r="AE18" s="94">
        <f>[1]Malaysia!AG2874</f>
        <v>124.703907612425</v>
      </c>
      <c r="AF18" s="94">
        <f>[1]Malaysia!AH2874</f>
        <v>117.10149947067499</v>
      </c>
      <c r="AG18" s="94">
        <f>[1]Malaysia!AI2874</f>
        <v>118.185432293774</v>
      </c>
      <c r="AH18" s="94">
        <f>[1]Malaysia!AJ2874</f>
        <v>119.15371565914199</v>
      </c>
      <c r="AI18" s="94">
        <f>[1]Malaysia!AK2874</f>
        <v>125.694368228868</v>
      </c>
      <c r="AJ18" s="94">
        <f>[1]Malaysia!AL2874</f>
        <v>102.27716026297</v>
      </c>
      <c r="AK18" s="94">
        <f>[1]Malaysia!AM2874</f>
        <v>119.29249312432501</v>
      </c>
      <c r="AL18" s="94">
        <f>[1]Malaysia!AN2874</f>
        <v>114.993619179654</v>
      </c>
      <c r="AM18" s="94">
        <f>[1]Malaysia!AO2874</f>
        <v>115.106634601998</v>
      </c>
      <c r="AN18" s="94">
        <f>[1]Malaysia!AP2874</f>
        <v>120.525511578143</v>
      </c>
      <c r="AO18" s="94">
        <f>[1]Malaysia!AQ2874</f>
        <v>115.419392616254</v>
      </c>
      <c r="AP18" s="94">
        <f>[1]Malaysia!AR2874</f>
        <v>118.529201399944</v>
      </c>
      <c r="AQ18" s="94">
        <f>[1]Malaysia!AS2874</f>
        <v>119.173173142633</v>
      </c>
      <c r="AR18" s="94">
        <f>[1]Malaysia!AT2874</f>
        <v>112.250459777069</v>
      </c>
      <c r="AS18" s="94">
        <f>[1]Malaysia!AU2874</f>
        <v>122.645224788174</v>
      </c>
      <c r="AT18" s="94">
        <f>[1]Malaysia!AV2874</f>
        <v>119.76787999590201</v>
      </c>
      <c r="AU18" s="94">
        <f>[1]Malaysia!AW2874</f>
        <v>128.66516060930101</v>
      </c>
      <c r="AV18" s="94">
        <f>[1]Malaysia!AX2874</f>
        <v>105.94030396068</v>
      </c>
      <c r="AW18" s="94">
        <f>[1]Malaysia!AY2874</f>
        <v>117.388450195749</v>
      </c>
      <c r="AX18" s="94">
        <f>[1]Malaysia!AZ2874</f>
        <v>120.86028297617599</v>
      </c>
      <c r="AY18" s="94">
        <f>[1]Malaysia!BA2874</f>
        <v>122.050216921992</v>
      </c>
      <c r="AZ18" s="94">
        <f>[1]Malaysia!BB2874</f>
        <v>127.194065271317</v>
      </c>
      <c r="BA18" s="94">
        <f>[1]Malaysia!BC2874</f>
        <v>129.249980569315</v>
      </c>
      <c r="BB18" s="94">
        <f>[1]Malaysia!BD2874</f>
        <v>128.68056288656001</v>
      </c>
      <c r="BC18" s="94">
        <f>[1]Malaysia!BE2874</f>
        <v>121.676013628585</v>
      </c>
      <c r="BD18" s="94">
        <f>[1]Malaysia!BF2874</f>
        <v>121.54894310335899</v>
      </c>
      <c r="BE18" s="94">
        <f>[1]Malaysia!BG2874</f>
        <v>133.53970094138401</v>
      </c>
      <c r="BF18" s="94">
        <f>[1]Malaysia!BH2874</f>
        <v>128.35023452648099</v>
      </c>
      <c r="BG18" s="94">
        <f>[1]Malaysia!BI2874</f>
        <v>138.98574461824799</v>
      </c>
      <c r="BH18" s="94">
        <f>[1]Malaysia!BJ2874</f>
        <v>114.966124436507</v>
      </c>
      <c r="BI18" s="94">
        <f>[1]Malaysia!BK2874</f>
        <v>128.89525082757399</v>
      </c>
      <c r="BJ18" s="94">
        <f>[1]Malaysia!BL2874</f>
        <v>128.622704744316</v>
      </c>
      <c r="BK18" s="94">
        <f>[1]Malaysia!BM2874</f>
        <v>130.222367336112</v>
      </c>
      <c r="BL18" s="94">
        <f>[1]Malaysia!BN2874</f>
        <v>136.47339241066601</v>
      </c>
      <c r="BM18" s="94">
        <f>[1]Malaysia!BO2874</f>
        <v>138.258360750549</v>
      </c>
      <c r="BN18" s="94">
        <f>[1]Malaysia!BP2874</f>
        <v>139.56539012252099</v>
      </c>
      <c r="BO18" s="94">
        <f>[1]Malaysia!BQ2874</f>
        <v>132.68071663991299</v>
      </c>
      <c r="BP18" s="94">
        <f>[1]Malaysia!BR2874</f>
        <v>133.617135546085</v>
      </c>
      <c r="BQ18" s="94">
        <f>[1]Malaysia!BS2874</f>
        <v>138.95362683280501</v>
      </c>
      <c r="BR18" s="94">
        <f>[1]Malaysia!BT2874</f>
        <v>137.34819705157199</v>
      </c>
      <c r="BS18" s="94">
        <f>[1]Malaysia!BU2874</f>
        <v>128.62453150007801</v>
      </c>
      <c r="BT18" s="94">
        <f>[1]Malaysia!BV2874</f>
        <v>11.148930939163799</v>
      </c>
      <c r="BU18" s="94">
        <f>[1]Malaysia!BW2874</f>
        <v>63.737469340944301</v>
      </c>
      <c r="BV18" s="94">
        <f>[1]Malaysia!BX2874</f>
        <v>151.89473966460099</v>
      </c>
      <c r="BW18" s="94">
        <f>[1]Malaysia!BY2874</f>
        <v>137.250904949758</v>
      </c>
      <c r="BX18" s="94">
        <f>[1]Malaysia!BZ2874</f>
        <v>138.400878921936</v>
      </c>
      <c r="BY18" s="94">
        <f>[1]Malaysia!CA2874</f>
        <v>145.04808502233499</v>
      </c>
      <c r="BZ18" s="94">
        <f>[1]Malaysia!CB2874</f>
        <v>145.53079609125001</v>
      </c>
      <c r="CA18" s="94">
        <f>[1]Malaysia!CC2874</f>
        <v>137.04590729519001</v>
      </c>
      <c r="CB18" s="94">
        <f>[1]Malaysia!CD2874</f>
        <v>138.566639851492</v>
      </c>
      <c r="CC18" s="94">
        <f>[1]Malaysia!CE2874</f>
        <v>144.491514129888</v>
      </c>
      <c r="CD18" s="94">
        <f>[1]Malaysia!CF2874</f>
        <v>139.08343048408199</v>
      </c>
      <c r="CE18" s="94">
        <f>[1]Malaysia!CG2874</f>
        <v>144.42088448729299</v>
      </c>
      <c r="CF18" s="94">
        <f>[1]Malaysia!CH2874</f>
        <v>117.890948140593</v>
      </c>
      <c r="CG18" s="94">
        <f>[1]Malaysia!CI2874</f>
        <v>115.344815560621</v>
      </c>
      <c r="CH18" s="94">
        <f>[1]Malaysia!CJ2874</f>
        <v>99.918871976544196</v>
      </c>
      <c r="CI18" s="94">
        <f>[1]Malaysia!CK2874</f>
        <v>75.458659937830703</v>
      </c>
      <c r="CJ18" s="94">
        <f>[1]Malaysia!CL2874</f>
        <v>79.118494552014496</v>
      </c>
      <c r="CK18" s="94">
        <f>[1]Malaysia!CM2874</f>
        <v>102.086276373636</v>
      </c>
      <c r="CL18" s="94">
        <f>[1]Malaysia!CN2874</f>
        <v>122.448289388455</v>
      </c>
      <c r="CM18" s="94">
        <f>[1]Malaysia!CO2874</f>
        <v>138.99280573439</v>
      </c>
      <c r="CN18" s="94">
        <f>[1]Malaysia!CP2874</f>
        <v>139.75114618987601</v>
      </c>
      <c r="CO18" s="94">
        <f>[1]Malaysia!CQ2874</f>
        <v>151.87655031224401</v>
      </c>
      <c r="CP18" s="94">
        <f>[1]Malaysia!CR2874</f>
        <v>144.61359759702799</v>
      </c>
      <c r="CQ18" s="94">
        <f>[1]Malaysia!CS2874</f>
        <v>158.46464100675101</v>
      </c>
      <c r="CR18" s="94">
        <f>[1]Malaysia!CT2874</f>
        <v>137.60685861438199</v>
      </c>
      <c r="CS18" s="94">
        <f>[1]Malaysia!CU2874</f>
        <v>126.399123772941</v>
      </c>
      <c r="CT18" s="94">
        <f>[1]Malaysia!CV2874</f>
        <v>124.517625814136</v>
      </c>
      <c r="CU18" s="94">
        <f>[1]Malaysia!CW2874</f>
        <v>114.837054523332</v>
      </c>
      <c r="CV18" s="94">
        <f>[1]Malaysia!CX2874</f>
        <v>111.452851429714</v>
      </c>
      <c r="CW18" s="94">
        <f>[1]Malaysia!CY2874</f>
        <v>112.79494507570701</v>
      </c>
      <c r="CX18" s="94">
        <f>[1]Malaysia!CZ2874</f>
        <v>114.22531427769999</v>
      </c>
      <c r="CY18" s="94">
        <f>[1]Malaysia!DA2874</f>
        <v>128.86031952348199</v>
      </c>
      <c r="CZ18" s="94">
        <f>[1]Malaysia!DB2874</f>
        <v>128.14404489136501</v>
      </c>
      <c r="DA18" s="94">
        <f>[1]Malaysia!DC2874</f>
        <v>134.139871288054</v>
      </c>
      <c r="DB18" s="94">
        <f>[1]Malaysia!DD2874</f>
        <v>132.98051493230699</v>
      </c>
      <c r="DC18" s="94">
        <f>[1]Malaysia!DE2874</f>
        <v>136.475900578503</v>
      </c>
      <c r="DD18" s="94">
        <f>[1]Malaysia!DF2874</f>
        <v>115.48507319776</v>
      </c>
      <c r="DE18" s="94">
        <f>[1]Malaysia!DG2874</f>
        <v>126.675850756495</v>
      </c>
      <c r="DF18" s="94">
        <f>[1]Malaysia!DH2874</f>
        <v>118.647945194907</v>
      </c>
      <c r="DG18" s="94">
        <f>[1]Malaysia!DI2874</f>
        <v>110.32240505931399</v>
      </c>
      <c r="DH18" s="94">
        <f>[1]Malaysia!DJ2874</f>
        <v>107.60254961882499</v>
      </c>
      <c r="DI18" s="94">
        <f>[1]Malaysia!DK2874</f>
        <v>105.896862500327</v>
      </c>
      <c r="DJ18" s="94">
        <f>[1]Malaysia!DL2874</f>
        <v>119.71623924197399</v>
      </c>
      <c r="DK18" s="94">
        <f>[1]Malaysia!DM2874</f>
        <v>135.50036596636099</v>
      </c>
      <c r="DL18" s="94">
        <f>[1]Malaysia!DN2874</f>
        <v>138.999073957376</v>
      </c>
      <c r="DM18" s="94">
        <f>[1]Malaysia!DO2874</f>
        <v>148.42623416490699</v>
      </c>
      <c r="DN18" s="94">
        <f>[1]Malaysia!DP2874</f>
        <v>141.81296595827101</v>
      </c>
      <c r="DO18" s="94">
        <f>[1]Malaysia!DQ2874</f>
        <v>153.704887621842</v>
      </c>
      <c r="DP18" s="94">
        <f>[1]Malaysia!DR2874</f>
        <v>130.64317639521801</v>
      </c>
      <c r="DQ18" s="94">
        <f>[1]Malaysia!DS2874</f>
        <v>134.08678191580299</v>
      </c>
      <c r="DR18" s="94">
        <f>[1]Malaysia!DT2874</f>
        <v>123.813050860104</v>
      </c>
      <c r="DS18" s="94">
        <f>[1]Malaysia!DU2874</f>
        <v>113.606045926207</v>
      </c>
      <c r="DT18" s="94">
        <f>[1]Malaysia!DV2874</f>
        <v>115.460279255091</v>
      </c>
      <c r="DU18" s="94">
        <f>[1]Malaysia!DW2874</f>
        <v>111.399807312634</v>
      </c>
      <c r="DV18" s="94">
        <f>[1]Malaysia!DX2874</f>
        <v>125.264145855108</v>
      </c>
      <c r="DW18" s="94">
        <f>[1]Malaysia!DY2874</f>
        <v>138.85384563990601</v>
      </c>
      <c r="DX18" s="94">
        <f>[1]Malaysia!DZ2874</f>
        <v>143.61003748058863</v>
      </c>
      <c r="DY18" s="94">
        <f>[1]Malaysia!EA2874</f>
        <v>148.25826414571</v>
      </c>
      <c r="DZ18" s="94">
        <f>[1]Malaysia!EB2874</f>
        <v>147.86262519673099</v>
      </c>
      <c r="EA18" s="94">
        <f>[1]Malaysia!EC2874</f>
        <v>159.79621442812399</v>
      </c>
      <c r="EB18" s="94">
        <f>[1]Malaysia!ED2874</f>
        <v>137.47207518912199</v>
      </c>
      <c r="EC18" s="94">
        <f>[1]Malaysia!EE2874</f>
        <v>141.824514789663</v>
      </c>
      <c r="ED18" s="94">
        <f>[1]Malaysia!EF2874</f>
        <v>135.95418572441901</v>
      </c>
      <c r="EE18" s="94">
        <f>[1]Malaysia!EG2874</f>
        <v>126.21322058736</v>
      </c>
      <c r="EF18" s="94">
        <f>[1]Malaysia!EH2874</f>
        <v>124.39797718219801</v>
      </c>
      <c r="EG18" s="94">
        <f>[1]Malaysia!EI2874</f>
        <v>120.35624777382303</v>
      </c>
      <c r="EH18" s="94" t="e">
        <f>[1]Malaysia!EJ2874</f>
        <v>#DIV/0!</v>
      </c>
      <c r="EI18" s="94" t="e">
        <f>[1]Malaysia!EK2874</f>
        <v>#DIV/0!</v>
      </c>
      <c r="EJ18" s="94" t="e">
        <f>[1]Malaysia!EL2874</f>
        <v>#DIV/0!</v>
      </c>
      <c r="EK18" s="94">
        <f t="shared" si="14"/>
        <v>98.025072290712032</v>
      </c>
      <c r="EL18" s="94">
        <f t="shared" si="15"/>
        <v>94.526658361739649</v>
      </c>
      <c r="EM18" s="94">
        <f t="shared" si="16"/>
        <v>97.790107498001632</v>
      </c>
      <c r="EN18" s="94">
        <f t="shared" si="17"/>
        <v>109.66965322604034</v>
      </c>
      <c r="EO18" s="94">
        <f t="shared" si="18"/>
        <v>107.56440941135133</v>
      </c>
      <c r="EP18" s="94">
        <f t="shared" si="19"/>
        <v>103.7020850487304</v>
      </c>
      <c r="EQ18" s="94">
        <f t="shared" si="20"/>
        <v>108.698585581903</v>
      </c>
      <c r="ER18" s="94">
        <f t="shared" si="21"/>
        <v>120.02970780606233</v>
      </c>
      <c r="ES18" s="94">
        <f t="shared" si="22"/>
        <v>121.01117206059466</v>
      </c>
      <c r="ET18" s="94">
        <f t="shared" si="23"/>
        <v>112.18775752231635</v>
      </c>
      <c r="EU18" s="94">
        <f t="shared" si="24"/>
        <v>117.01717959879834</v>
      </c>
      <c r="EV18" s="94">
        <f t="shared" si="25"/>
        <v>116.65094477321533</v>
      </c>
      <c r="EW18" s="94">
        <f t="shared" si="26"/>
        <v>123.69275513112568</v>
      </c>
      <c r="EX18" s="94">
        <f t="shared" si="27"/>
        <v>114.72967904420166</v>
      </c>
      <c r="EY18" s="94">
        <f t="shared" si="28"/>
        <v>126.16475425420799</v>
      </c>
      <c r="EZ18" s="94">
        <f t="shared" si="29"/>
        <v>123.96850653950133</v>
      </c>
      <c r="FA18" s="94">
        <f t="shared" si="30"/>
        <v>133.625226695371</v>
      </c>
      <c r="FB18" s="94">
        <f t="shared" si="31"/>
        <v>124.16136000279899</v>
      </c>
      <c r="FC18" s="94">
        <f t="shared" si="32"/>
        <v>134.98470683244233</v>
      </c>
      <c r="FD18" s="94">
        <f t="shared" si="33"/>
        <v>135.28774743617302</v>
      </c>
      <c r="FE18" s="94">
        <f>[1]Malaysia!FG2874</f>
        <v>136.902207377259</v>
      </c>
      <c r="FF18" s="94">
        <f>[1]Malaysia!FH2874</f>
        <v>124.961080143906</v>
      </c>
      <c r="FG18" s="94">
        <f t="shared" si="36"/>
        <v>140.23328963134298</v>
      </c>
      <c r="FH18" s="94">
        <f t="shared" si="37"/>
        <v>140.38111441264402</v>
      </c>
      <c r="FI18" s="94">
        <f t="shared" si="0"/>
        <v>142.66527636708767</v>
      </c>
      <c r="FJ18" s="94">
        <f t="shared" si="1"/>
        <v>111.05154522591941</v>
      </c>
      <c r="FK18" s="94">
        <f t="shared" si="2"/>
        <v>85.554476954493737</v>
      </c>
      <c r="FL18" s="94">
        <f t="shared" si="3"/>
        <v>133.73074710424035</v>
      </c>
      <c r="FM18" s="94">
        <f t="shared" si="38"/>
        <v>151.65159630534097</v>
      </c>
      <c r="FN18" s="94">
        <f t="shared" si="4"/>
        <v>129.50786940048633</v>
      </c>
      <c r="FO18" s="94">
        <f t="shared" si="5"/>
        <v>113.02828367625101</v>
      </c>
      <c r="FP18" s="94">
        <f t="shared" si="6"/>
        <v>123.743226230849</v>
      </c>
      <c r="FQ18" s="94">
        <f t="shared" si="39"/>
        <v>134.53209559962133</v>
      </c>
      <c r="FR18" s="94">
        <f t="shared" si="40"/>
        <v>120.26962304972066</v>
      </c>
      <c r="FS18" s="94">
        <f t="shared" si="41"/>
        <v>107.94060572615534</v>
      </c>
      <c r="FT18" s="94">
        <f t="shared" si="42"/>
        <v>131.40522638857033</v>
      </c>
      <c r="FU18" s="94">
        <f t="shared" si="43"/>
        <v>147.98136258167332</v>
      </c>
      <c r="FV18" s="94">
        <f t="shared" si="44"/>
        <v>129.51433639037501</v>
      </c>
      <c r="FW18" s="94">
        <f t="shared" si="45"/>
        <v>113.48871083131066</v>
      </c>
      <c r="FX18" s="94">
        <f t="shared" si="64"/>
        <v>135.90934299186753</v>
      </c>
      <c r="FY18" s="94">
        <f t="shared" si="67"/>
        <v>151.97236792352166</v>
      </c>
      <c r="FZ18" s="94">
        <f t="shared" si="46"/>
        <v>138.41692523440133</v>
      </c>
      <c r="GA18" s="94">
        <f t="shared" si="47"/>
        <v>123.65581518112701</v>
      </c>
      <c r="GB18" s="94" t="str">
        <f t="shared" si="48"/>
        <v xml:space="preserve"> </v>
      </c>
      <c r="GC18" s="94">
        <f t="shared" si="49"/>
        <v>96.780612716817785</v>
      </c>
      <c r="GD18" s="94">
        <f t="shared" si="50"/>
        <v>106.65502668066158</v>
      </c>
      <c r="GE18" s="94">
        <f t="shared" si="51"/>
        <v>116.73870306056978</v>
      </c>
      <c r="GF18" s="94">
        <f t="shared" si="52"/>
        <v>121.52906280984513</v>
      </c>
      <c r="GG18" s="94">
        <f t="shared" si="53"/>
        <v>130.92376451020411</v>
      </c>
      <c r="GH18" s="94">
        <f t="shared" si="54"/>
        <v>116.93415158035479</v>
      </c>
      <c r="GI18" s="94">
        <f t="shared" si="55"/>
        <v>113.09043284916692</v>
      </c>
      <c r="GJ18" s="94">
        <f t="shared" si="56"/>
        <v>131.39591646069277</v>
      </c>
      <c r="GK18" s="94">
        <f t="shared" si="57"/>
        <v>120.9141081251658</v>
      </c>
      <c r="GL18" s="94">
        <f t="shared" si="58"/>
        <v>130.32813660111964</v>
      </c>
      <c r="GM18" s="94">
        <f t="shared" si="59"/>
        <v>138.01503611301666</v>
      </c>
      <c r="GN18" s="94">
        <f t="shared" si="7"/>
        <v>100.00287284412343</v>
      </c>
      <c r="GO18" s="94">
        <f t="shared" si="8"/>
        <v>109.99869696201176</v>
      </c>
      <c r="GP18" s="94">
        <f t="shared" si="9"/>
        <v>116.71676348873116</v>
      </c>
      <c r="GQ18" s="94">
        <f t="shared" si="10"/>
        <v>122.13892374225918</v>
      </c>
      <c r="GR18" s="94">
        <f t="shared" si="11"/>
        <v>132.01476024169634</v>
      </c>
      <c r="GS18" s="94">
        <f t="shared" si="12"/>
        <v>122.79589228842711</v>
      </c>
      <c r="GT18" s="94">
        <f t="shared" si="13"/>
        <v>118.25051141293527</v>
      </c>
      <c r="GU18" s="94">
        <f t="shared" si="60"/>
        <v>129.48274390323181</v>
      </c>
      <c r="GV18" s="94">
        <f t="shared" si="61"/>
        <v>123.5368876910169</v>
      </c>
      <c r="GW18" s="94">
        <f t="shared" si="62"/>
        <v>131.72343819880663</v>
      </c>
      <c r="GX18" s="94" t="str">
        <f t="shared" si="66"/>
        <v xml:space="preserve"> </v>
      </c>
      <c r="GY18" s="181"/>
      <c r="GZ18" s="180" t="s">
        <v>414</v>
      </c>
      <c r="HA18" s="178">
        <f t="shared" si="63"/>
        <v>0.36063120569058071</v>
      </c>
      <c r="HB18" s="32"/>
      <c r="HC18" s="186" t="s">
        <v>43</v>
      </c>
      <c r="HE18" s="186" t="s">
        <v>43</v>
      </c>
      <c r="HH18" s="186" t="s">
        <v>43</v>
      </c>
      <c r="HI18" s="32">
        <v>2021</v>
      </c>
      <c r="HJ18" s="32" t="s">
        <v>43</v>
      </c>
    </row>
    <row r="19" spans="1:218" s="33" customFormat="1" ht="20.100000000000001" customHeight="1">
      <c r="A19" s="660"/>
      <c r="B19" s="587" t="s">
        <v>709</v>
      </c>
      <c r="C19" s="279"/>
      <c r="D19" s="88">
        <v>25.3715189994616</v>
      </c>
      <c r="E19" s="88">
        <v>20.595883014724901</v>
      </c>
      <c r="F19" s="168"/>
      <c r="G19" s="657" t="s">
        <v>710</v>
      </c>
      <c r="H19" s="657"/>
      <c r="I19" s="442">
        <f>[1]Malaysia!K2910</f>
        <v>101.69185020336499</v>
      </c>
      <c r="J19" s="442">
        <f>[1]Malaysia!L2910</f>
        <v>95.843974275729707</v>
      </c>
      <c r="K19" s="442">
        <f>[1]Malaysia!M2910</f>
        <v>103.05467300616201</v>
      </c>
      <c r="L19" s="442">
        <f>[1]Malaysia!N2910</f>
        <v>94.539353483722294</v>
      </c>
      <c r="M19" s="442">
        <f>[1]Malaysia!O2910</f>
        <v>100.89997558585701</v>
      </c>
      <c r="N19" s="442">
        <f>[1]Malaysia!P2910</f>
        <v>101.282556560556</v>
      </c>
      <c r="O19" s="442">
        <f>[1]Malaysia!Q2910</f>
        <v>100.678053367366</v>
      </c>
      <c r="P19" s="442">
        <f>[1]Malaysia!R2910</f>
        <v>96.002754643972494</v>
      </c>
      <c r="Q19" s="442">
        <f>[1]Malaysia!S2910</f>
        <v>99.270696149652196</v>
      </c>
      <c r="R19" s="442">
        <f>[1]Malaysia!T2910</f>
        <v>106.965850654823</v>
      </c>
      <c r="S19" s="442">
        <f>[1]Malaysia!U2910</f>
        <v>96.840460196688994</v>
      </c>
      <c r="T19" s="442">
        <f>[1]Malaysia!V2910</f>
        <v>102.929801872106</v>
      </c>
      <c r="U19" s="442">
        <f>[1]Malaysia!W2910</f>
        <v>103.057372067771</v>
      </c>
      <c r="V19" s="442">
        <f>[1]Malaysia!X2910</f>
        <v>98.7593115167668</v>
      </c>
      <c r="W19" s="442">
        <f>[1]Malaysia!Y2910</f>
        <v>106.623298932259</v>
      </c>
      <c r="X19" s="442">
        <f>[1]Malaysia!Z2910</f>
        <v>99.149378118340195</v>
      </c>
      <c r="Y19" s="442">
        <f>[1]Malaysia!AA2910</f>
        <v>106.049267719692</v>
      </c>
      <c r="Z19" s="442">
        <f>[1]Malaysia!AB2910</f>
        <v>106.41087877477101</v>
      </c>
      <c r="AA19" s="442">
        <f>[1]Malaysia!AC2910</f>
        <v>104.297531932787</v>
      </c>
      <c r="AB19" s="442">
        <f>[1]Malaysia!AD2910</f>
        <v>100.66634272633</v>
      </c>
      <c r="AC19" s="442">
        <f>[1]Malaysia!AE2910</f>
        <v>103.75603629640899</v>
      </c>
      <c r="AD19" s="442">
        <f>[1]Malaysia!AF2910</f>
        <v>111.176065319031</v>
      </c>
      <c r="AE19" s="442">
        <f>[1]Malaysia!AG2910</f>
        <v>102.851060847802</v>
      </c>
      <c r="AF19" s="442">
        <f>[1]Malaysia!AH2910</f>
        <v>106.88226068661299</v>
      </c>
      <c r="AG19" s="442">
        <f>[1]Malaysia!AI2910</f>
        <v>105.469745038383</v>
      </c>
      <c r="AH19" s="442">
        <f>[1]Malaysia!AJ2910</f>
        <v>102.643820912512</v>
      </c>
      <c r="AI19" s="442">
        <f>[1]Malaysia!AK2910</f>
        <v>110.517026610347</v>
      </c>
      <c r="AJ19" s="442">
        <f>[1]Malaysia!AL2910</f>
        <v>102.322078086071</v>
      </c>
      <c r="AK19" s="442">
        <f>[1]Malaysia!AM2910</f>
        <v>109.424829975588</v>
      </c>
      <c r="AL19" s="442">
        <f>[1]Malaysia!AN2910</f>
        <v>109.56100512604399</v>
      </c>
      <c r="AM19" s="442">
        <f>[1]Malaysia!AO2910</f>
        <v>108.339009130376</v>
      </c>
      <c r="AN19" s="442">
        <f>[1]Malaysia!AP2910</f>
        <v>107.217047562131</v>
      </c>
      <c r="AO19" s="442">
        <f>[1]Malaysia!AQ2910</f>
        <v>108.838151366044</v>
      </c>
      <c r="AP19" s="442">
        <f>[1]Malaysia!AR2910</f>
        <v>113.803383848794</v>
      </c>
      <c r="AQ19" s="442">
        <f>[1]Malaysia!AS2910</f>
        <v>110.52470547853</v>
      </c>
      <c r="AR19" s="442">
        <f>[1]Malaysia!AT2910</f>
        <v>110.984288330368</v>
      </c>
      <c r="AS19" s="442">
        <f>[1]Malaysia!AU2910</f>
        <v>112.011592237748</v>
      </c>
      <c r="AT19" s="442">
        <f>[1]Malaysia!AV2910</f>
        <v>109.840433014025</v>
      </c>
      <c r="AU19" s="442">
        <f>[1]Malaysia!AW2910</f>
        <v>112.099674114899</v>
      </c>
      <c r="AV19" s="442">
        <f>[1]Malaysia!AX2910</f>
        <v>106.453255845028</v>
      </c>
      <c r="AW19" s="442">
        <f>[1]Malaysia!AY2910</f>
        <v>113.50263270527201</v>
      </c>
      <c r="AX19" s="442">
        <f>[1]Malaysia!AZ2910</f>
        <v>113.27311536170301</v>
      </c>
      <c r="AY19" s="442">
        <f>[1]Malaysia!BA2910</f>
        <v>112.677544918675</v>
      </c>
      <c r="AZ19" s="442">
        <f>[1]Malaysia!BB2910</f>
        <v>110.96095268492</v>
      </c>
      <c r="BA19" s="442">
        <f>[1]Malaysia!BC2910</f>
        <v>112.928950308761</v>
      </c>
      <c r="BB19" s="442">
        <f>[1]Malaysia!BD2910</f>
        <v>118.478949275639</v>
      </c>
      <c r="BC19" s="442">
        <f>[1]Malaysia!BE2910</f>
        <v>114.256662147101</v>
      </c>
      <c r="BD19" s="442">
        <f>[1]Malaysia!BF2910</f>
        <v>114.944628214649</v>
      </c>
      <c r="BE19" s="442">
        <f>[1]Malaysia!BG2910</f>
        <v>116.511705488248</v>
      </c>
      <c r="BF19" s="442">
        <f>[1]Malaysia!BH2910</f>
        <v>111.55999971280001</v>
      </c>
      <c r="BG19" s="442">
        <f>[1]Malaysia!BI2910</f>
        <v>116.281137283736</v>
      </c>
      <c r="BH19" s="442">
        <f>[1]Malaysia!BJ2910</f>
        <v>110.299859410008</v>
      </c>
      <c r="BI19" s="442">
        <f>[1]Malaysia!BK2910</f>
        <v>117.18488379288</v>
      </c>
      <c r="BJ19" s="442">
        <f>[1]Malaysia!BL2910</f>
        <v>116.61924097298601</v>
      </c>
      <c r="BK19" s="442">
        <f>[1]Malaysia!BM2910</f>
        <v>116.54601548859701</v>
      </c>
      <c r="BL19" s="442">
        <f>[1]Malaysia!BN2910</f>
        <v>114.247170776846</v>
      </c>
      <c r="BM19" s="442">
        <f>[1]Malaysia!BO2910</f>
        <v>115.34324592560699</v>
      </c>
      <c r="BN19" s="442">
        <f>[1]Malaysia!BP2910</f>
        <v>120.068883678426</v>
      </c>
      <c r="BO19" s="442">
        <f>[1]Malaysia!BQ2910</f>
        <v>117.29719113951499</v>
      </c>
      <c r="BP19" s="442">
        <f>[1]Malaysia!BR2910</f>
        <v>119.124680003959</v>
      </c>
      <c r="BQ19" s="442">
        <f>[1]Malaysia!BS2910</f>
        <v>120.754610774151</v>
      </c>
      <c r="BR19" s="442">
        <f>[1]Malaysia!BT2910</f>
        <v>118.839000643266</v>
      </c>
      <c r="BS19" s="442">
        <f>[1]Malaysia!BU2910</f>
        <v>120.47390682387299</v>
      </c>
      <c r="BT19" s="442">
        <f>[1]Malaysia!BV2910</f>
        <v>86.738703749258804</v>
      </c>
      <c r="BU19" s="442">
        <f>[1]Malaysia!BW2910</f>
        <v>91.199175345835002</v>
      </c>
      <c r="BV19" s="442">
        <f>[1]Malaysia!BX2910</f>
        <v>118.37919917814401</v>
      </c>
      <c r="BW19" s="442">
        <f>[1]Malaysia!BY2910</f>
        <v>118.29119555878199</v>
      </c>
      <c r="BX19" s="442">
        <f>[1]Malaysia!BZ2910</f>
        <v>116.214589368475</v>
      </c>
      <c r="BY19" s="442">
        <f>[1]Malaysia!CA2910</f>
        <v>119.022170763977</v>
      </c>
      <c r="BZ19" s="442">
        <f>[1]Malaysia!CB2910</f>
        <v>122.408110290764</v>
      </c>
      <c r="CA19" s="442">
        <f>[1]Malaysia!CC2910</f>
        <v>119.592199200431</v>
      </c>
      <c r="CB19" s="442">
        <f>[1]Malaysia!CD2910</f>
        <v>128.27850179190801</v>
      </c>
      <c r="CC19" s="442">
        <f>[1]Malaysia!CE2910</f>
        <v>126.22229453358899</v>
      </c>
      <c r="CD19" s="442">
        <f>[1]Malaysia!CF2910</f>
        <v>129.40782332217401</v>
      </c>
      <c r="CE19" s="442">
        <f>[1]Malaysia!CG2910</f>
        <v>137.51861222141699</v>
      </c>
      <c r="CF19" s="442">
        <f>[1]Malaysia!CH2910</f>
        <v>119.281798877949</v>
      </c>
      <c r="CG19" s="442">
        <f>[1]Malaysia!CI2910</f>
        <v>122.946259239848</v>
      </c>
      <c r="CH19" s="442">
        <f>[1]Malaysia!CJ2910</f>
        <v>140.81983645094601</v>
      </c>
      <c r="CI19" s="442">
        <f>[1]Malaysia!CK2910</f>
        <v>135.236278392005</v>
      </c>
      <c r="CJ19" s="442">
        <f>[1]Malaysia!CL2910</f>
        <v>132.47355238897401</v>
      </c>
      <c r="CK19" s="442">
        <f>[1]Malaysia!CM2910</f>
        <v>126.226149417378</v>
      </c>
      <c r="CL19" s="442">
        <f>[1]Malaysia!CN2910</f>
        <v>130.07052781683299</v>
      </c>
      <c r="CM19" s="442">
        <f>[1]Malaysia!CO2910</f>
        <v>129.80947565625999</v>
      </c>
      <c r="CN19" s="442">
        <f>[1]Malaysia!CP2910</f>
        <v>131.01736133342001</v>
      </c>
      <c r="CO19" s="442">
        <f>[1]Malaysia!CQ2910</f>
        <v>126.28899012708401</v>
      </c>
      <c r="CP19" s="442">
        <f>[1]Malaysia!CR2910</f>
        <v>126.45398091524</v>
      </c>
      <c r="CQ19" s="442">
        <f>[1]Malaysia!CS2910</f>
        <v>137.71291944087801</v>
      </c>
      <c r="CR19" s="442">
        <f>[1]Malaysia!CT2910</f>
        <v>117.792690089213</v>
      </c>
      <c r="CS19" s="442">
        <f>[1]Malaysia!CU2910</f>
        <v>120.722622535307</v>
      </c>
      <c r="CT19" s="442">
        <f>[1]Malaysia!CV2910</f>
        <v>141.28660520488299</v>
      </c>
      <c r="CU19" s="442">
        <f>[1]Malaysia!CW2910</f>
        <v>136.584812290923</v>
      </c>
      <c r="CV19" s="442">
        <f>[1]Malaysia!CX2910</f>
        <v>139.636816149439</v>
      </c>
      <c r="CW19" s="442">
        <f>[1]Malaysia!CY2910</f>
        <v>134.37773080064699</v>
      </c>
      <c r="CX19" s="442">
        <f>[1]Malaysia!CZ2910</f>
        <v>134.19413632674099</v>
      </c>
      <c r="CY19" s="442">
        <f>[1]Malaysia!DA2910</f>
        <v>130.310668545629</v>
      </c>
      <c r="CZ19" s="442">
        <f>[1]Malaysia!DB2910</f>
        <v>129.900233670001</v>
      </c>
      <c r="DA19" s="442">
        <f>[1]Malaysia!DC2910</f>
        <v>128.86111667794901</v>
      </c>
      <c r="DB19" s="442">
        <f>[1]Malaysia!DD2910</f>
        <v>128.77757870181699</v>
      </c>
      <c r="DC19" s="442">
        <f>[1]Malaysia!DE2910</f>
        <v>141.19718782180101</v>
      </c>
      <c r="DD19" s="442">
        <f>[1]Malaysia!DF2910</f>
        <v>113.86701255301401</v>
      </c>
      <c r="DE19" s="442">
        <f>[1]Malaysia!DG2910</f>
        <v>124.362687559831</v>
      </c>
      <c r="DF19" s="442">
        <f>[1]Malaysia!DH2910</f>
        <v>134.72220870693499</v>
      </c>
      <c r="DG19" s="442">
        <f>[1]Malaysia!DI2910</f>
        <v>131.053049229381</v>
      </c>
      <c r="DH19" s="442">
        <f>[1]Malaysia!DJ2910</f>
        <v>136.33528680534599</v>
      </c>
      <c r="DI19" s="442">
        <f>[1]Malaysia!DK2910</f>
        <v>131.42816566103201</v>
      </c>
      <c r="DJ19" s="442">
        <f>[1]Malaysia!DL2910</f>
        <v>134.10268955184401</v>
      </c>
      <c r="DK19" s="442">
        <f>[1]Malaysia!DM2910</f>
        <v>130.37770664373099</v>
      </c>
      <c r="DL19" s="442">
        <f>[1]Malaysia!DN2910</f>
        <v>126.40476316086</v>
      </c>
      <c r="DM19" s="442">
        <f>[1]Malaysia!DO2910</f>
        <v>132.11612824063201</v>
      </c>
      <c r="DN19" s="442">
        <f>[1]Malaysia!DP2910</f>
        <v>130.44232781547399</v>
      </c>
      <c r="DO19" s="442">
        <f>[1]Malaysia!DQ2910</f>
        <v>141.749941329693</v>
      </c>
      <c r="DP19" s="442">
        <f>[1]Malaysia!DR2910</f>
        <v>120.667518026746</v>
      </c>
      <c r="DQ19" s="442">
        <f>[1]Malaysia!DS2910</f>
        <v>124.253735962598</v>
      </c>
      <c r="DR19" s="442">
        <f>[1]Malaysia!DT2910</f>
        <v>144.252957641622</v>
      </c>
      <c r="DS19" s="442">
        <f>[1]Malaysia!DU2910</f>
        <v>143.235697320334</v>
      </c>
      <c r="DT19" s="442">
        <f>[1]Malaysia!DV2910</f>
        <v>140.36020187209201</v>
      </c>
      <c r="DU19" s="442">
        <f>[1]Malaysia!DW2910</f>
        <v>133.45479759840001</v>
      </c>
      <c r="DV19" s="442">
        <f>[1]Malaysia!DX2910</f>
        <v>136.82685453649901</v>
      </c>
      <c r="DW19" s="442">
        <f>[1]Malaysia!DY2910</f>
        <v>134.82139496925399</v>
      </c>
      <c r="DX19" s="442">
        <f>[1]Malaysia!DZ2910</f>
        <v>132.32387135560398</v>
      </c>
      <c r="DY19" s="442">
        <f>[1]Malaysia!EA2910</f>
        <v>137.62350913232899</v>
      </c>
      <c r="DZ19" s="442">
        <f>[1]Malaysia!EB2910</f>
        <v>133.95512568200101</v>
      </c>
      <c r="EA19" s="442">
        <f>[1]Malaysia!EC2910</f>
        <v>143.67051634165</v>
      </c>
      <c r="EB19" s="442">
        <f>[1]Malaysia!ED2910</f>
        <v>122.090280819426</v>
      </c>
      <c r="EC19" s="442">
        <f>[1]Malaysia!EE2910</f>
        <v>121.478598166376</v>
      </c>
      <c r="ED19" s="442">
        <f>[1]Malaysia!EF2910</f>
        <v>142.13254488209199</v>
      </c>
      <c r="EE19" s="442">
        <f>[1]Malaysia!EG2910</f>
        <v>142.31851897306399</v>
      </c>
      <c r="EF19" s="442">
        <f>[1]Malaysia!EH2910</f>
        <v>138.78324783997601</v>
      </c>
      <c r="EG19" s="442">
        <f>[1]Malaysia!EI2910</f>
        <v>132.71411895745126</v>
      </c>
      <c r="EH19" s="442">
        <f>[1]Malaysia!EJ2910</f>
        <v>0</v>
      </c>
      <c r="EI19" s="442">
        <f>[1]Malaysia!EK2910</f>
        <v>0</v>
      </c>
      <c r="EJ19" s="442">
        <f>[1]Malaysia!EL2910</f>
        <v>0</v>
      </c>
      <c r="EK19" s="442">
        <f t="shared" si="14"/>
        <v>100.19683249508557</v>
      </c>
      <c r="EL19" s="442">
        <f t="shared" si="15"/>
        <v>98.907295210045092</v>
      </c>
      <c r="EM19" s="442">
        <f t="shared" si="16"/>
        <v>98.650501386996893</v>
      </c>
      <c r="EN19" s="442">
        <f t="shared" si="17"/>
        <v>102.24537090787267</v>
      </c>
      <c r="EO19" s="442">
        <f t="shared" si="18"/>
        <v>102.81332750559893</v>
      </c>
      <c r="EP19" s="442">
        <f t="shared" si="19"/>
        <v>103.86984153760106</v>
      </c>
      <c r="EQ19" s="442">
        <f t="shared" si="20"/>
        <v>102.90663698517533</v>
      </c>
      <c r="ER19" s="442">
        <f t="shared" si="21"/>
        <v>106.96979561781534</v>
      </c>
      <c r="ES19" s="442">
        <f t="shared" si="22"/>
        <v>106.210197520414</v>
      </c>
      <c r="ET19" s="442">
        <f t="shared" si="23"/>
        <v>107.10263772923433</v>
      </c>
      <c r="EU19" s="442">
        <f t="shared" si="24"/>
        <v>108.13140268618368</v>
      </c>
      <c r="EV19" s="442">
        <f t="shared" si="25"/>
        <v>111.77079255256399</v>
      </c>
      <c r="EW19" s="442">
        <f t="shared" si="26"/>
        <v>111.31723312222401</v>
      </c>
      <c r="EX19" s="442">
        <f t="shared" si="27"/>
        <v>111.07633463733434</v>
      </c>
      <c r="EY19" s="442">
        <f t="shared" si="28"/>
        <v>112.18914930411866</v>
      </c>
      <c r="EZ19" s="442">
        <f t="shared" si="29"/>
        <v>115.89341321246299</v>
      </c>
      <c r="FA19" s="442">
        <f t="shared" si="30"/>
        <v>114.78428082826133</v>
      </c>
      <c r="FB19" s="442">
        <f t="shared" si="31"/>
        <v>114.70132805862467</v>
      </c>
      <c r="FC19" s="442">
        <f t="shared" si="32"/>
        <v>115.37881073035</v>
      </c>
      <c r="FD19" s="442">
        <f t="shared" si="33"/>
        <v>118.8302516073</v>
      </c>
      <c r="FE19" s="442">
        <f>[1]Malaysia!FG2875</f>
        <v>116.722167399442</v>
      </c>
      <c r="FF19" s="442">
        <f>[1]Malaysia!FH2875</f>
        <v>119.754991066874</v>
      </c>
      <c r="FG19" s="442">
        <f t="shared" si="36"/>
        <v>117.842651897078</v>
      </c>
      <c r="FH19" s="442">
        <f t="shared" si="37"/>
        <v>123.426270427701</v>
      </c>
      <c r="FI19" s="442">
        <f t="shared" si="0"/>
        <v>131.04957669239332</v>
      </c>
      <c r="FJ19" s="442">
        <f t="shared" si="1"/>
        <v>127.68263152291433</v>
      </c>
      <c r="FK19" s="442">
        <f t="shared" si="2"/>
        <v>131.31199339945235</v>
      </c>
      <c r="FL19" s="442">
        <f t="shared" si="3"/>
        <v>130.299121602171</v>
      </c>
      <c r="FM19" s="442">
        <f t="shared" si="38"/>
        <v>130.15196349440066</v>
      </c>
      <c r="FN19" s="442">
        <f t="shared" si="4"/>
        <v>126.60063927646767</v>
      </c>
      <c r="FO19" s="442">
        <f t="shared" si="5"/>
        <v>136.86645308033633</v>
      </c>
      <c r="FP19" s="442">
        <f t="shared" si="6"/>
        <v>131.46834618079032</v>
      </c>
      <c r="FQ19" s="442">
        <f t="shared" si="39"/>
        <v>132.94529440052233</v>
      </c>
      <c r="FR19" s="442">
        <f t="shared" si="40"/>
        <v>124.31730293992666</v>
      </c>
      <c r="FS19" s="442">
        <f t="shared" si="41"/>
        <v>132.93883389858635</v>
      </c>
      <c r="FT19" s="442">
        <f t="shared" si="42"/>
        <v>130.29505311881167</v>
      </c>
      <c r="FU19" s="442">
        <f t="shared" si="43"/>
        <v>134.76946579526634</v>
      </c>
      <c r="FV19" s="442">
        <f t="shared" si="44"/>
        <v>129.72473721032199</v>
      </c>
      <c r="FW19" s="442">
        <f t="shared" si="45"/>
        <v>139.01689893027535</v>
      </c>
      <c r="FX19" s="442">
        <f t="shared" si="64"/>
        <v>134.65737362045232</v>
      </c>
      <c r="FY19" s="442">
        <f t="shared" si="67"/>
        <v>138.41638371866</v>
      </c>
      <c r="FZ19" s="442">
        <f t="shared" si="46"/>
        <v>128.56714128929801</v>
      </c>
      <c r="GA19" s="442">
        <f t="shared" si="47"/>
        <v>137.93862859016375</v>
      </c>
      <c r="GB19" s="442">
        <f t="shared" si="48"/>
        <v>0</v>
      </c>
      <c r="GC19" s="442">
        <f t="shared" si="49"/>
        <v>99.251543030709186</v>
      </c>
      <c r="GD19" s="442">
        <f t="shared" si="50"/>
        <v>103.19660200945845</v>
      </c>
      <c r="GE19" s="442">
        <f t="shared" si="51"/>
        <v>107.14807931194399</v>
      </c>
      <c r="GF19" s="442">
        <f t="shared" si="52"/>
        <v>111.52757235455903</v>
      </c>
      <c r="GG19" s="442">
        <f t="shared" si="53"/>
        <v>114.95480653907867</v>
      </c>
      <c r="GH19" s="442">
        <f t="shared" si="54"/>
        <v>112.2125058006402</v>
      </c>
      <c r="GI19" s="442">
        <f t="shared" si="55"/>
        <v>130.01473387158669</v>
      </c>
      <c r="GJ19" s="442">
        <f t="shared" si="56"/>
        <v>131.20635195040154</v>
      </c>
      <c r="GK19" s="442">
        <f t="shared" si="57"/>
        <v>130.0671437463451</v>
      </c>
      <c r="GL19" s="442">
        <f t="shared" si="58"/>
        <v>134.50370064528792</v>
      </c>
      <c r="GM19" s="442">
        <f t="shared" si="59"/>
        <v>134.97405119937392</v>
      </c>
      <c r="GN19" s="442">
        <f t="shared" si="7"/>
        <v>100.00000000000006</v>
      </c>
      <c r="GO19" s="442">
        <f t="shared" si="8"/>
        <v>104.13990041154769</v>
      </c>
      <c r="GP19" s="442">
        <f t="shared" si="9"/>
        <v>108.30375762209898</v>
      </c>
      <c r="GQ19" s="442">
        <f t="shared" si="10"/>
        <v>112.61903256903501</v>
      </c>
      <c r="GR19" s="442">
        <f t="shared" si="11"/>
        <v>115.92366780613401</v>
      </c>
      <c r="GS19" s="442">
        <f t="shared" si="12"/>
        <v>115.01594695740539</v>
      </c>
      <c r="GT19" s="442">
        <f t="shared" si="13"/>
        <v>130.08583080423276</v>
      </c>
      <c r="GU19" s="442">
        <f t="shared" si="60"/>
        <v>131.27185050799872</v>
      </c>
      <c r="GV19" s="442">
        <f t="shared" si="61"/>
        <v>130.12412108946174</v>
      </c>
      <c r="GW19" s="442">
        <f t="shared" si="62"/>
        <v>134.54211888907903</v>
      </c>
      <c r="GX19" s="441">
        <f t="shared" si="66"/>
        <v>101.23053839953043</v>
      </c>
      <c r="GY19" s="652" t="s">
        <v>711</v>
      </c>
      <c r="GZ19" s="652"/>
      <c r="HA19" s="178">
        <f t="shared" si="63"/>
        <v>14.137334401757414</v>
      </c>
      <c r="HB19" s="32">
        <v>2022</v>
      </c>
      <c r="HC19" s="32" t="s">
        <v>712</v>
      </c>
      <c r="HD19" s="32">
        <v>2022</v>
      </c>
      <c r="HE19" s="32" t="s">
        <v>44</v>
      </c>
      <c r="HG19" s="32">
        <v>2021</v>
      </c>
      <c r="HH19" s="32" t="s">
        <v>712</v>
      </c>
      <c r="HJ19" s="32" t="s">
        <v>44</v>
      </c>
    </row>
    <row r="20" spans="1:218" s="33" customFormat="1" ht="18" customHeight="1">
      <c r="A20" s="660"/>
      <c r="B20" s="80"/>
      <c r="C20" s="81">
        <v>4.0999999999999996</v>
      </c>
      <c r="D20" s="82">
        <v>13.8668021684541</v>
      </c>
      <c r="E20" s="82">
        <v>9.3572843416015807</v>
      </c>
      <c r="F20" s="164">
        <v>19</v>
      </c>
      <c r="G20" s="165"/>
      <c r="H20" s="165" t="s">
        <v>713</v>
      </c>
      <c r="I20" s="94">
        <f>[1]Malaysia!K2862</f>
        <v>107.540978697773</v>
      </c>
      <c r="J20" s="94">
        <f>[1]Malaysia!L2862</f>
        <v>100.08148044498</v>
      </c>
      <c r="K20" s="94">
        <f>[1]Malaysia!M2862</f>
        <v>106.726951902609</v>
      </c>
      <c r="L20" s="94">
        <f>[1]Malaysia!N2862</f>
        <v>91.084741644615903</v>
      </c>
      <c r="M20" s="94">
        <f>[1]Malaysia!O2862</f>
        <v>100.43798164805899</v>
      </c>
      <c r="N20" s="94">
        <f>[1]Malaysia!P2862</f>
        <v>102.683478952454</v>
      </c>
      <c r="O20" s="94">
        <f>[1]Malaysia!Q2862</f>
        <v>98.809155172177299</v>
      </c>
      <c r="P20" s="94">
        <f>[1]Malaysia!R2862</f>
        <v>88.845147560652094</v>
      </c>
      <c r="Q20" s="94">
        <f>[1]Malaysia!S2862</f>
        <v>94.864988916407498</v>
      </c>
      <c r="R20" s="94">
        <f>[1]Malaysia!T2862</f>
        <v>106.568724651048</v>
      </c>
      <c r="S20" s="94">
        <f>[1]Malaysia!U2862</f>
        <v>95.998886847400996</v>
      </c>
      <c r="T20" s="94">
        <f>[1]Malaysia!V2862</f>
        <v>106.357483561823</v>
      </c>
      <c r="U20" s="94">
        <f>[1]Malaysia!W2862</f>
        <v>106.90640293619499</v>
      </c>
      <c r="V20" s="94">
        <f>[1]Malaysia!X2862</f>
        <v>102.044412496513</v>
      </c>
      <c r="W20" s="94">
        <f>[1]Malaysia!Y2862</f>
        <v>109.204442030477</v>
      </c>
      <c r="X20" s="94">
        <f>[1]Malaysia!Z2862</f>
        <v>95.766218017339995</v>
      </c>
      <c r="Y20" s="94">
        <f>[1]Malaysia!AA2862</f>
        <v>105.19778405408201</v>
      </c>
      <c r="Z20" s="94">
        <f>[1]Malaysia!AB2862</f>
        <v>107.904249869525</v>
      </c>
      <c r="AA20" s="94">
        <f>[1]Malaysia!AC2862</f>
        <v>102.375121425073</v>
      </c>
      <c r="AB20" s="94">
        <f>[1]Malaysia!AD2862</f>
        <v>90.725089908691103</v>
      </c>
      <c r="AC20" s="94">
        <f>[1]Malaysia!AE2862</f>
        <v>98.295595857964699</v>
      </c>
      <c r="AD20" s="94">
        <f>[1]Malaysia!AF2862</f>
        <v>108.80783413641601</v>
      </c>
      <c r="AE20" s="94">
        <f>[1]Malaysia!AG2862</f>
        <v>101.05073732568</v>
      </c>
      <c r="AF20" s="94">
        <f>[1]Malaysia!AH2862</f>
        <v>108.758504011358</v>
      </c>
      <c r="AG20" s="94">
        <f>[1]Malaysia!AI2862</f>
        <v>108.788413754735</v>
      </c>
      <c r="AH20" s="94">
        <f>[1]Malaysia!AJ2862</f>
        <v>104.29291753954</v>
      </c>
      <c r="AI20" s="94">
        <f>[1]Malaysia!AK2862</f>
        <v>112.859391082356</v>
      </c>
      <c r="AJ20" s="94">
        <f>[1]Malaysia!AL2862</f>
        <v>97.278126077686395</v>
      </c>
      <c r="AK20" s="94">
        <f>[1]Malaysia!AM2862</f>
        <v>107.600627459308</v>
      </c>
      <c r="AL20" s="94">
        <f>[1]Malaysia!AN2862</f>
        <v>109.476250990198</v>
      </c>
      <c r="AM20" s="94">
        <f>[1]Malaysia!AO2862</f>
        <v>105.619187330329</v>
      </c>
      <c r="AN20" s="94">
        <f>[1]Malaysia!AP2862</f>
        <v>100.024280368115</v>
      </c>
      <c r="AO20" s="94">
        <f>[1]Malaysia!AQ2862</f>
        <v>103.28380340085999</v>
      </c>
      <c r="AP20" s="94">
        <f>[1]Malaysia!AR2862</f>
        <v>109.543607061594</v>
      </c>
      <c r="AQ20" s="94">
        <f>[1]Malaysia!AS2862</f>
        <v>110.555315387332</v>
      </c>
      <c r="AR20" s="94">
        <f>[1]Malaysia!AT2862</f>
        <v>110.554847976921</v>
      </c>
      <c r="AS20" s="94">
        <f>[1]Malaysia!AU2862</f>
        <v>116.119351158415</v>
      </c>
      <c r="AT20" s="94">
        <f>[1]Malaysia!AV2862</f>
        <v>112.347358909569</v>
      </c>
      <c r="AU20" s="94">
        <f>[1]Malaysia!AW2862</f>
        <v>111.79995285687799</v>
      </c>
      <c r="AV20" s="94">
        <f>[1]Malaysia!AX2862</f>
        <v>100.09063847053</v>
      </c>
      <c r="AW20" s="94">
        <f>[1]Malaysia!AY2862</f>
        <v>110.829499134118</v>
      </c>
      <c r="AX20" s="94">
        <f>[1]Malaysia!AZ2862</f>
        <v>111.05539606899799</v>
      </c>
      <c r="AY20" s="94">
        <f>[1]Malaysia!BA2862</f>
        <v>106.385916608719</v>
      </c>
      <c r="AZ20" s="94">
        <f>[1]Malaysia!BB2862</f>
        <v>103.0048479293</v>
      </c>
      <c r="BA20" s="94">
        <f>[1]Malaysia!BC2862</f>
        <v>106.544255342499</v>
      </c>
      <c r="BB20" s="94">
        <f>[1]Malaysia!BD2862</f>
        <v>115.175493027229</v>
      </c>
      <c r="BC20" s="94">
        <f>[1]Malaysia!BE2862</f>
        <v>116.43674791382399</v>
      </c>
      <c r="BD20" s="94">
        <f>[1]Malaysia!BF2862</f>
        <v>112.40685849414299</v>
      </c>
      <c r="BE20" s="94">
        <f>[1]Malaysia!BG2862</f>
        <v>120.59348212556</v>
      </c>
      <c r="BF20" s="94">
        <f>[1]Malaysia!BH2862</f>
        <v>112.601828988791</v>
      </c>
      <c r="BG20" s="94">
        <f>[1]Malaysia!BI2862</f>
        <v>116.592552287939</v>
      </c>
      <c r="BH20" s="94">
        <f>[1]Malaysia!BJ2862</f>
        <v>104.09460925353</v>
      </c>
      <c r="BI20" s="94">
        <f>[1]Malaysia!BK2862</f>
        <v>113.08766370587099</v>
      </c>
      <c r="BJ20" s="94">
        <f>[1]Malaysia!BL2862</f>
        <v>114.10910662388299</v>
      </c>
      <c r="BK20" s="94">
        <f>[1]Malaysia!BM2862</f>
        <v>110.46905674260999</v>
      </c>
      <c r="BL20" s="94">
        <f>[1]Malaysia!BN2862</f>
        <v>105.81866930979299</v>
      </c>
      <c r="BM20" s="94">
        <f>[1]Malaysia!BO2862</f>
        <v>109.08960390186699</v>
      </c>
      <c r="BN20" s="94">
        <f>[1]Malaysia!BP2862</f>
        <v>117.588440397677</v>
      </c>
      <c r="BO20" s="94">
        <f>[1]Malaysia!BQ2862</f>
        <v>117.786533720309</v>
      </c>
      <c r="BP20" s="94">
        <f>[1]Malaysia!BR2862</f>
        <v>116.424241708431</v>
      </c>
      <c r="BQ20" s="94">
        <f>[1]Malaysia!BS2862</f>
        <v>125.08451567429699</v>
      </c>
      <c r="BR20" s="94">
        <f>[1]Malaysia!BT2862</f>
        <v>119.877895731265</v>
      </c>
      <c r="BS20" s="94">
        <f>[1]Malaysia!BU2862</f>
        <v>117.532082225862</v>
      </c>
      <c r="BT20" s="94">
        <f>[1]Malaysia!BV2862</f>
        <v>66.280406630922599</v>
      </c>
      <c r="BU20" s="94">
        <f>[1]Malaysia!BW2862</f>
        <v>69.740338119552902</v>
      </c>
      <c r="BV20" s="94">
        <f>[1]Malaysia!BX2862</f>
        <v>100.317539273753</v>
      </c>
      <c r="BW20" s="94">
        <f>[1]Malaysia!BY2862</f>
        <v>98.3714629185652</v>
      </c>
      <c r="BX20" s="94">
        <f>[1]Malaysia!BZ2862</f>
        <v>96.859043536318097</v>
      </c>
      <c r="BY20" s="94">
        <f>[1]Malaysia!CA2862</f>
        <v>98.669153422345701</v>
      </c>
      <c r="BZ20" s="94">
        <f>[1]Malaysia!CB2862</f>
        <v>104.496749936032</v>
      </c>
      <c r="CA20" s="94">
        <f>[1]Malaysia!CC2862</f>
        <v>104.867311779234</v>
      </c>
      <c r="CB20" s="94">
        <f>[1]Malaysia!CD2862</f>
        <v>112.03005512276501</v>
      </c>
      <c r="CC20" s="94">
        <f>[1]Malaysia!CE2862</f>
        <v>109.667272017591</v>
      </c>
      <c r="CD20" s="94">
        <f>[1]Malaysia!CF2862</f>
        <v>115.77348508822701</v>
      </c>
      <c r="CE20" s="94">
        <f>[1]Malaysia!CG2862</f>
        <v>115.67830410019999</v>
      </c>
      <c r="CF20" s="94">
        <f>[1]Malaysia!CH2862</f>
        <v>93.261234263494003</v>
      </c>
      <c r="CG20" s="94">
        <f>[1]Malaysia!CI2862</f>
        <v>106.95715042830599</v>
      </c>
      <c r="CH20" s="94">
        <f>[1]Malaysia!CJ2862</f>
        <v>117.58522095193899</v>
      </c>
      <c r="CI20" s="94">
        <f>[1]Malaysia!CK2862</f>
        <v>122.614605765652</v>
      </c>
      <c r="CJ20" s="94">
        <f>[1]Malaysia!CL2862</f>
        <v>116.25229678058599</v>
      </c>
      <c r="CK20" s="94">
        <f>[1]Malaysia!CM2862</f>
        <v>107.88924521496</v>
      </c>
      <c r="CL20" s="94">
        <f>[1]Malaysia!CN2862</f>
        <v>114.94032308589701</v>
      </c>
      <c r="CM20" s="94">
        <f>[1]Malaysia!CO2862</f>
        <v>121.25067227336</v>
      </c>
      <c r="CN20" s="94">
        <f>[1]Malaysia!CP2862</f>
        <v>112.84190207195201</v>
      </c>
      <c r="CO20" s="94">
        <f>[1]Malaysia!CQ2862</f>
        <v>111.83833922324401</v>
      </c>
      <c r="CP20" s="94">
        <f>[1]Malaysia!CR2862</f>
        <v>114.145410984633</v>
      </c>
      <c r="CQ20" s="94">
        <f>[1]Malaysia!CS2862</f>
        <v>129.87712984673999</v>
      </c>
      <c r="CR20" s="94">
        <f>[1]Malaysia!CT2862</f>
        <v>92.365182221885604</v>
      </c>
      <c r="CS20" s="94">
        <f>[1]Malaysia!CU2862</f>
        <v>109.10615787854999</v>
      </c>
      <c r="CT20" s="94">
        <f>[1]Malaysia!CV2862</f>
        <v>130.479916060108</v>
      </c>
      <c r="CU20" s="94">
        <f>[1]Malaysia!CW2862</f>
        <v>129.579473969905</v>
      </c>
      <c r="CV20" s="94">
        <f>[1]Malaysia!CX2862</f>
        <v>131.15206255584101</v>
      </c>
      <c r="CW20" s="94">
        <f>[1]Malaysia!CY2862</f>
        <v>124.476786141647</v>
      </c>
      <c r="CX20" s="94">
        <f>[1]Malaysia!CZ2862</f>
        <v>127.14183833064099</v>
      </c>
      <c r="CY20" s="94">
        <f>[1]Malaysia!DA2862</f>
        <v>123.20640627445501</v>
      </c>
      <c r="CZ20" s="94">
        <f>[1]Malaysia!DB2862</f>
        <v>116.656839886501</v>
      </c>
      <c r="DA20" s="94">
        <f>[1]Malaysia!DC2862</f>
        <v>124.172000017852</v>
      </c>
      <c r="DB20" s="94">
        <f>[1]Malaysia!DD2862</f>
        <v>121.52522753594999</v>
      </c>
      <c r="DC20" s="94">
        <f>[1]Malaysia!DE2862</f>
        <v>138.22577601659299</v>
      </c>
      <c r="DD20" s="94">
        <f>[1]Malaysia!DF2862</f>
        <v>93.820673596910794</v>
      </c>
      <c r="DE20" s="94">
        <f>[1]Malaysia!DG2862</f>
        <v>115.745790925406</v>
      </c>
      <c r="DF20" s="94">
        <f>[1]Malaysia!DH2862</f>
        <v>116.42916442859099</v>
      </c>
      <c r="DG20" s="94">
        <f>[1]Malaysia!DI2862</f>
        <v>116.481968254911</v>
      </c>
      <c r="DH20" s="94">
        <f>[1]Malaysia!DJ2862</f>
        <v>121.278196992299</v>
      </c>
      <c r="DI20" s="94">
        <f>[1]Malaysia!DK2862</f>
        <v>114.877425048307</v>
      </c>
      <c r="DJ20" s="94">
        <f>[1]Malaysia!DL2862</f>
        <v>122.019034243737</v>
      </c>
      <c r="DK20" s="94">
        <f>[1]Malaysia!DM2862</f>
        <v>121.01097682419601</v>
      </c>
      <c r="DL20" s="94">
        <f>[1]Malaysia!DN2862</f>
        <v>111.258684175968</v>
      </c>
      <c r="DM20" s="94">
        <f>[1]Malaysia!DO2862</f>
        <v>120.421553457375</v>
      </c>
      <c r="DN20" s="94">
        <f>[1]Malaysia!DP2862</f>
        <v>124.15671240797199</v>
      </c>
      <c r="DO20" s="94">
        <f>[1]Malaysia!DQ2862</f>
        <v>140.839985804284</v>
      </c>
      <c r="DP20" s="94">
        <f>[1]Malaysia!DR2862</f>
        <v>99.333592490468504</v>
      </c>
      <c r="DQ20" s="94">
        <f>[1]Malaysia!DS2862</f>
        <v>109.351965163882</v>
      </c>
      <c r="DR20" s="94">
        <f>[1]Malaysia!DT2862</f>
        <v>130.980104585069</v>
      </c>
      <c r="DS20" s="94">
        <f>[1]Malaysia!DU2862</f>
        <v>130.081932136674</v>
      </c>
      <c r="DT20" s="94">
        <f>[1]Malaysia!DV2862</f>
        <v>119.482478005386</v>
      </c>
      <c r="DU20" s="94">
        <f>[1]Malaysia!DW2862</f>
        <v>111.612582545717</v>
      </c>
      <c r="DV20" s="94">
        <f>[1]Malaysia!DX2862</f>
        <v>120.750556363653</v>
      </c>
      <c r="DW20" s="94">
        <f>[1]Malaysia!DY2862</f>
        <v>122.30384048471601</v>
      </c>
      <c r="DX20" s="94">
        <f>[1]Malaysia!DZ2862</f>
        <v>114.60268498975661</v>
      </c>
      <c r="DY20" s="94">
        <f>[1]Malaysia!EA2862</f>
        <v>124.527277104934</v>
      </c>
      <c r="DZ20" s="94">
        <f>[1]Malaysia!EB2862</f>
        <v>123.194673253652</v>
      </c>
      <c r="EA20" s="94">
        <f>[1]Malaysia!EC2862</f>
        <v>137.179158714507</v>
      </c>
      <c r="EB20" s="94">
        <f>[1]Malaysia!ED2862</f>
        <v>95.446217956045203</v>
      </c>
      <c r="EC20" s="94">
        <f>[1]Malaysia!EE2862</f>
        <v>104.154725012273</v>
      </c>
      <c r="ED20" s="94">
        <f>[1]Malaysia!EF2862</f>
        <v>128.393902068431</v>
      </c>
      <c r="EE20" s="94">
        <f>[1]Malaysia!EG2862</f>
        <v>128.600869502276</v>
      </c>
      <c r="EF20" s="94">
        <f>[1]Malaysia!EH2862</f>
        <v>118.92344432520299</v>
      </c>
      <c r="EG20" s="94">
        <f>[1]Malaysia!EI2862</f>
        <v>111.3714847093712</v>
      </c>
      <c r="EH20" s="94">
        <f>[1]Malaysia!EJ2862</f>
        <v>0</v>
      </c>
      <c r="EI20" s="94">
        <f>[1]Malaysia!EK2862</f>
        <v>0</v>
      </c>
      <c r="EJ20" s="94">
        <f>[1]Malaysia!EL2862</f>
        <v>0</v>
      </c>
      <c r="EK20" s="94">
        <f t="shared" si="14"/>
        <v>104.78313701512066</v>
      </c>
      <c r="EL20" s="94">
        <f t="shared" si="15"/>
        <v>98.068734081709636</v>
      </c>
      <c r="EM20" s="94">
        <f t="shared" si="16"/>
        <v>94.173097216412302</v>
      </c>
      <c r="EN20" s="94">
        <f t="shared" si="17"/>
        <v>102.97503168675733</v>
      </c>
      <c r="EO20" s="94">
        <f t="shared" si="18"/>
        <v>106.05175248772832</v>
      </c>
      <c r="EP20" s="94">
        <f t="shared" si="19"/>
        <v>102.95608398031567</v>
      </c>
      <c r="EQ20" s="94">
        <f t="shared" si="20"/>
        <v>97.131935730576274</v>
      </c>
      <c r="ER20" s="94">
        <f t="shared" si="21"/>
        <v>106.20569182448467</v>
      </c>
      <c r="ES20" s="94">
        <f t="shared" si="22"/>
        <v>108.64690745887701</v>
      </c>
      <c r="ET20" s="94">
        <f t="shared" si="23"/>
        <v>104.78500150906412</v>
      </c>
      <c r="EU20" s="94">
        <f t="shared" si="24"/>
        <v>102.97575703310133</v>
      </c>
      <c r="EV20" s="94">
        <f t="shared" si="25"/>
        <v>110.21792347528235</v>
      </c>
      <c r="EW20" s="94">
        <f t="shared" si="26"/>
        <v>113.42222097495399</v>
      </c>
      <c r="EX20" s="94">
        <f t="shared" si="27"/>
        <v>107.32517789121533</v>
      </c>
      <c r="EY20" s="94">
        <f t="shared" si="28"/>
        <v>105.31167329350599</v>
      </c>
      <c r="EZ20" s="94">
        <f t="shared" si="29"/>
        <v>114.67303314506533</v>
      </c>
      <c r="FA20" s="94">
        <f t="shared" si="30"/>
        <v>116.59595446742999</v>
      </c>
      <c r="FB20" s="94">
        <f t="shared" si="31"/>
        <v>110.43045986109466</v>
      </c>
      <c r="FC20" s="94">
        <f t="shared" si="32"/>
        <v>108.45910998475667</v>
      </c>
      <c r="FD20" s="94">
        <f t="shared" si="33"/>
        <v>117.26640527547234</v>
      </c>
      <c r="FE20" s="94">
        <f t="shared" si="34"/>
        <v>120.83149787714133</v>
      </c>
      <c r="FF20" s="94">
        <f t="shared" si="35"/>
        <v>78.779428008076167</v>
      </c>
      <c r="FG20" s="94">
        <f t="shared" si="36"/>
        <v>97.966553292409671</v>
      </c>
      <c r="FH20" s="94">
        <f t="shared" si="37"/>
        <v>107.13137227934368</v>
      </c>
      <c r="FI20" s="94">
        <f t="shared" si="0"/>
        <v>113.70635373533935</v>
      </c>
      <c r="FJ20" s="94">
        <f t="shared" si="1"/>
        <v>105.93453521457967</v>
      </c>
      <c r="FK20" s="94">
        <f t="shared" si="2"/>
        <v>115.58538258706601</v>
      </c>
      <c r="FL20" s="94">
        <f t="shared" si="3"/>
        <v>116.34429914373634</v>
      </c>
      <c r="FM20" s="94">
        <f t="shared" si="38"/>
        <v>118.62029335153899</v>
      </c>
      <c r="FN20" s="94">
        <f t="shared" si="4"/>
        <v>110.65041872018121</v>
      </c>
      <c r="FO20" s="94">
        <f t="shared" si="5"/>
        <v>128.40277422246433</v>
      </c>
      <c r="FP20" s="94">
        <f t="shared" si="6"/>
        <v>122.33502816386567</v>
      </c>
      <c r="FQ20" s="94">
        <f t="shared" si="39"/>
        <v>127.974334523465</v>
      </c>
      <c r="FR20" s="94">
        <f t="shared" si="40"/>
        <v>108.66520965030259</v>
      </c>
      <c r="FS20" s="94">
        <f t="shared" si="41"/>
        <v>117.54586343183901</v>
      </c>
      <c r="FT20" s="94">
        <f t="shared" si="42"/>
        <v>118.096231747967</v>
      </c>
      <c r="FU20" s="94">
        <f t="shared" si="43"/>
        <v>128.47275055654367</v>
      </c>
      <c r="FV20" s="94">
        <f t="shared" si="44"/>
        <v>113.22188741313983</v>
      </c>
      <c r="FW20" s="94">
        <f t="shared" si="45"/>
        <v>120.39233089592567</v>
      </c>
      <c r="FX20" s="94">
        <f t="shared" si="64"/>
        <v>119.21902727937521</v>
      </c>
      <c r="FY20" s="94">
        <f t="shared" si="67"/>
        <v>128.30036969103102</v>
      </c>
      <c r="FZ20" s="94">
        <f t="shared" si="46"/>
        <v>109.33161501224974</v>
      </c>
      <c r="GA20" s="94">
        <f t="shared" si="47"/>
        <v>119.63193284561673</v>
      </c>
      <c r="GB20" s="94">
        <f t="shared" si="48"/>
        <v>0</v>
      </c>
      <c r="GC20" s="94">
        <f t="shared" si="49"/>
        <v>99.008322771080856</v>
      </c>
      <c r="GD20" s="94">
        <f t="shared" si="50"/>
        <v>102.04659073287341</v>
      </c>
      <c r="GE20" s="94">
        <f t="shared" si="51"/>
        <v>105.46922200034747</v>
      </c>
      <c r="GF20" s="94">
        <f t="shared" si="52"/>
        <v>108.68635738655843</v>
      </c>
      <c r="GG20" s="94">
        <f t="shared" si="53"/>
        <v>111.8285081044271</v>
      </c>
      <c r="GH20" s="94">
        <f t="shared" si="54"/>
        <v>99.192493059209056</v>
      </c>
      <c r="GI20" s="94">
        <f t="shared" si="55"/>
        <v>111.74209051232833</v>
      </c>
      <c r="GJ20" s="94">
        <f t="shared" si="56"/>
        <v>119.22449543139481</v>
      </c>
      <c r="GK20" s="94">
        <f t="shared" si="57"/>
        <v>118.0618025352022</v>
      </c>
      <c r="GL20" s="94">
        <f t="shared" si="58"/>
        <v>120.69565628853641</v>
      </c>
      <c r="GM20" s="94">
        <f t="shared" si="59"/>
        <v>119.08797251629919</v>
      </c>
      <c r="GN20" s="94">
        <f t="shared" si="7"/>
        <v>99.999999999999986</v>
      </c>
      <c r="GO20" s="94">
        <f t="shared" si="8"/>
        <v>103.08636600577621</v>
      </c>
      <c r="GP20" s="94">
        <f t="shared" si="9"/>
        <v>106.65639736908118</v>
      </c>
      <c r="GQ20" s="94">
        <f t="shared" si="10"/>
        <v>110.18302632618519</v>
      </c>
      <c r="GR20" s="94">
        <f t="shared" si="11"/>
        <v>113.18798239718842</v>
      </c>
      <c r="GS20" s="94">
        <f t="shared" si="12"/>
        <v>101.17721286424269</v>
      </c>
      <c r="GT20" s="94">
        <f t="shared" si="13"/>
        <v>112.89264267018034</v>
      </c>
      <c r="GU20" s="94">
        <f t="shared" si="60"/>
        <v>120.00212861451253</v>
      </c>
      <c r="GV20" s="94">
        <f t="shared" si="61"/>
        <v>118.0704098383934</v>
      </c>
      <c r="GW20" s="94">
        <f t="shared" si="62"/>
        <v>120.3264990362461</v>
      </c>
      <c r="GX20" s="94">
        <f t="shared" si="66"/>
        <v>89.315979387224388</v>
      </c>
      <c r="GY20" s="179"/>
      <c r="GZ20" s="180" t="s">
        <v>714</v>
      </c>
      <c r="HA20" s="178">
        <f t="shared" si="63"/>
        <v>6.6136868427693116</v>
      </c>
      <c r="HB20" s="32"/>
      <c r="HC20" s="186" t="s">
        <v>33</v>
      </c>
      <c r="HD20" s="32"/>
      <c r="HE20" s="186" t="s">
        <v>33</v>
      </c>
      <c r="HG20" s="32">
        <v>2022</v>
      </c>
      <c r="HH20" s="186" t="s">
        <v>33</v>
      </c>
      <c r="HI20" s="32">
        <v>2022</v>
      </c>
      <c r="HJ20" s="455" t="s">
        <v>33</v>
      </c>
    </row>
    <row r="21" spans="1:218" s="33" customFormat="1" ht="18" customHeight="1">
      <c r="A21" s="660"/>
      <c r="B21" s="80"/>
      <c r="C21" s="81">
        <v>4.2</v>
      </c>
      <c r="D21" s="82">
        <v>6.9134777655686799</v>
      </c>
      <c r="E21" s="82">
        <v>6.3705401898818703</v>
      </c>
      <c r="F21" s="164">
        <v>20</v>
      </c>
      <c r="G21" s="165"/>
      <c r="H21" s="165" t="s">
        <v>715</v>
      </c>
      <c r="I21" s="94">
        <f>[1]Malaysia!K2863</f>
        <v>96.921664813115001</v>
      </c>
      <c r="J21" s="94">
        <f>[1]Malaysia!L2863</f>
        <v>93.279796541251201</v>
      </c>
      <c r="K21" s="94">
        <f>[1]Malaysia!M2863</f>
        <v>101.995158002102</v>
      </c>
      <c r="L21" s="94">
        <f>[1]Malaysia!N2863</f>
        <v>99.261337387353095</v>
      </c>
      <c r="M21" s="94">
        <f>[1]Malaysia!O2863</f>
        <v>100.735912878012</v>
      </c>
      <c r="N21" s="94">
        <f>[1]Malaysia!P2863</f>
        <v>102.614025330275</v>
      </c>
      <c r="O21" s="94">
        <f>[1]Malaysia!Q2863</f>
        <v>101.770659097413</v>
      </c>
      <c r="P21" s="94">
        <f>[1]Malaysia!R2863</f>
        <v>101.55147461507801</v>
      </c>
      <c r="Q21" s="94">
        <f>[1]Malaysia!S2863</f>
        <v>101.07409580994999</v>
      </c>
      <c r="R21" s="94">
        <f>[1]Malaysia!T2863</f>
        <v>109.299239337242</v>
      </c>
      <c r="S21" s="94">
        <f>[1]Malaysia!U2863</f>
        <v>93.733196017195496</v>
      </c>
      <c r="T21" s="94">
        <f>[1]Malaysia!V2863</f>
        <v>97.763440171012604</v>
      </c>
      <c r="U21" s="94">
        <f>[1]Malaysia!W2863</f>
        <v>99.803769949397093</v>
      </c>
      <c r="V21" s="94">
        <f>[1]Malaysia!X2863</f>
        <v>96.697685805560099</v>
      </c>
      <c r="W21" s="94">
        <f>[1]Malaysia!Y2863</f>
        <v>106.503081829685</v>
      </c>
      <c r="X21" s="94">
        <f>[1]Malaysia!Z2863</f>
        <v>103.490865166296</v>
      </c>
      <c r="Y21" s="94">
        <f>[1]Malaysia!AA2863</f>
        <v>107.464591413457</v>
      </c>
      <c r="Z21" s="94">
        <f>[1]Malaysia!AB2863</f>
        <v>108.33800296097399</v>
      </c>
      <c r="AA21" s="94">
        <f>[1]Malaysia!AC2863</f>
        <v>106.614868438168</v>
      </c>
      <c r="AB21" s="94">
        <f>[1]Malaysia!AD2863</f>
        <v>110.892769526781</v>
      </c>
      <c r="AC21" s="94">
        <f>[1]Malaysia!AE2863</f>
        <v>108.716961459472</v>
      </c>
      <c r="AD21" s="94">
        <f>[1]Malaysia!AF2863</f>
        <v>117.29941825947699</v>
      </c>
      <c r="AE21" s="94">
        <f>[1]Malaysia!AG2863</f>
        <v>102.661666078263</v>
      </c>
      <c r="AF21" s="94">
        <f>[1]Malaysia!AH2863</f>
        <v>103.69951225141</v>
      </c>
      <c r="AG21" s="94">
        <f>[1]Malaysia!AI2863</f>
        <v>102.27211981390001</v>
      </c>
      <c r="AH21" s="94">
        <f>[1]Malaysia!AJ2863</f>
        <v>101.29934054789901</v>
      </c>
      <c r="AI21" s="94">
        <f>[1]Malaysia!AK2863</f>
        <v>110.788061853573</v>
      </c>
      <c r="AJ21" s="94">
        <f>[1]Malaysia!AL2863</f>
        <v>107.98122302773</v>
      </c>
      <c r="AK21" s="94">
        <f>[1]Malaysia!AM2863</f>
        <v>111.29785359390399</v>
      </c>
      <c r="AL21" s="94">
        <f>[1]Malaysia!AN2863</f>
        <v>112.623714134583</v>
      </c>
      <c r="AM21" s="94">
        <f>[1]Malaysia!AO2863</f>
        <v>110.010818587042</v>
      </c>
      <c r="AN21" s="94">
        <f>[1]Malaysia!AP2863</f>
        <v>114.769333783856</v>
      </c>
      <c r="AO21" s="94">
        <f>[1]Malaysia!AQ2863</f>
        <v>114.570534321149</v>
      </c>
      <c r="AP21" s="94">
        <f>[1]Malaysia!AR2863</f>
        <v>119.52298232538899</v>
      </c>
      <c r="AQ21" s="94">
        <f>[1]Malaysia!AS2863</f>
        <v>110.43650095256299</v>
      </c>
      <c r="AR21" s="94">
        <f>[1]Malaysia!AT2863</f>
        <v>111.489331701485</v>
      </c>
      <c r="AS21" s="94">
        <f>[1]Malaysia!AU2863</f>
        <v>109.73782033042799</v>
      </c>
      <c r="AT21" s="94">
        <f>[1]Malaysia!AV2863</f>
        <v>110.14770107597199</v>
      </c>
      <c r="AU21" s="94">
        <f>[1]Malaysia!AW2863</f>
        <v>115.021923590334</v>
      </c>
      <c r="AV21" s="94">
        <f>[1]Malaysia!AX2863</f>
        <v>114.513044808019</v>
      </c>
      <c r="AW21" s="94">
        <f>[1]Malaysia!AY2863</f>
        <v>117.379008164355</v>
      </c>
      <c r="AX21" s="94">
        <f>[1]Malaysia!AZ2863</f>
        <v>118.103684992781</v>
      </c>
      <c r="AY21" s="94">
        <f>[1]Malaysia!BA2863</f>
        <v>118.63854400076499</v>
      </c>
      <c r="AZ21" s="94">
        <f>[1]Malaysia!BB2863</f>
        <v>117.674502189329</v>
      </c>
      <c r="BA21" s="94">
        <f>[1]Malaysia!BC2863</f>
        <v>117.932763850643</v>
      </c>
      <c r="BB21" s="94">
        <f>[1]Malaysia!BD2863</f>
        <v>120.697132504751</v>
      </c>
      <c r="BC21" s="94">
        <f>[1]Malaysia!BE2863</f>
        <v>110.82573791938199</v>
      </c>
      <c r="BD21" s="94">
        <f>[1]Malaysia!BF2863</f>
        <v>114.732981717784</v>
      </c>
      <c r="BE21" s="94">
        <f>[1]Malaysia!BG2863</f>
        <v>112.626354826796</v>
      </c>
      <c r="BF21" s="94">
        <f>[1]Malaysia!BH2863</f>
        <v>110.665731692737</v>
      </c>
      <c r="BG21" s="94">
        <f>[1]Malaysia!BI2863</f>
        <v>116.990468451285</v>
      </c>
      <c r="BH21" s="94">
        <f>[1]Malaysia!BJ2863</f>
        <v>115.64841967935099</v>
      </c>
      <c r="BI21" s="94">
        <f>[1]Malaysia!BK2863</f>
        <v>120.400792490641</v>
      </c>
      <c r="BJ21" s="94">
        <f>[1]Malaysia!BL2863</f>
        <v>121.020151369556</v>
      </c>
      <c r="BK21" s="94">
        <f>[1]Malaysia!BM2863</f>
        <v>120.915181107289</v>
      </c>
      <c r="BL21" s="94">
        <f>[1]Malaysia!BN2863</f>
        <v>120.319088356406</v>
      </c>
      <c r="BM21" s="94">
        <f>[1]Malaysia!BO2863</f>
        <v>119.87922876703</v>
      </c>
      <c r="BN21" s="94">
        <f>[1]Malaysia!BP2863</f>
        <v>121.21124928467999</v>
      </c>
      <c r="BO21" s="94">
        <f>[1]Malaysia!BQ2863</f>
        <v>113.74455746807899</v>
      </c>
      <c r="BP21" s="94">
        <f>[1]Malaysia!BR2863</f>
        <v>117.01863950278</v>
      </c>
      <c r="BQ21" s="94">
        <f>[1]Malaysia!BS2863</f>
        <v>114.94783716716699</v>
      </c>
      <c r="BR21" s="94">
        <f>[1]Malaysia!BT2863</f>
        <v>116.137703580414</v>
      </c>
      <c r="BS21" s="94">
        <f>[1]Malaysia!BU2863</f>
        <v>115.451490172164</v>
      </c>
      <c r="BT21" s="94">
        <f>[1]Malaysia!BV2863</f>
        <v>87.089317178805004</v>
      </c>
      <c r="BU21" s="94">
        <f>[1]Malaysia!BW2863</f>
        <v>91.612625972802107</v>
      </c>
      <c r="BV21" s="94">
        <f>[1]Malaysia!BX2863</f>
        <v>111.663455430436</v>
      </c>
      <c r="BW21" s="94">
        <f>[1]Malaysia!BY2863</f>
        <v>110.896497179679</v>
      </c>
      <c r="BX21" s="94">
        <f>[1]Malaysia!BZ2863</f>
        <v>110.099504992403</v>
      </c>
      <c r="BY21" s="94">
        <f>[1]Malaysia!CA2863</f>
        <v>113.107255665881</v>
      </c>
      <c r="BZ21" s="94">
        <f>[1]Malaysia!CB2863</f>
        <v>112.23448217222401</v>
      </c>
      <c r="CA21" s="94">
        <f>[1]Malaysia!CC2863</f>
        <v>108.152687956086</v>
      </c>
      <c r="CB21" s="94">
        <f>[1]Malaysia!CD2863</f>
        <v>118.97219991307701</v>
      </c>
      <c r="CC21" s="94">
        <f>[1]Malaysia!CE2863</f>
        <v>115.217119879848</v>
      </c>
      <c r="CD21" s="94">
        <f>[1]Malaysia!CF2863</f>
        <v>120.27426479277101</v>
      </c>
      <c r="CE21" s="94">
        <f>[1]Malaysia!CG2863</f>
        <v>126.532952894787</v>
      </c>
      <c r="CF21" s="94">
        <f>[1]Malaysia!CH2863</f>
        <v>106.22248990444901</v>
      </c>
      <c r="CG21" s="94">
        <f>[1]Malaysia!CI2863</f>
        <v>103.60432569941599</v>
      </c>
      <c r="CH21" s="94">
        <f>[1]Malaysia!CJ2863</f>
        <v>128.746249371012</v>
      </c>
      <c r="CI21" s="94">
        <f>[1]Malaysia!CK2863</f>
        <v>115.05904678073099</v>
      </c>
      <c r="CJ21" s="94">
        <f>[1]Malaysia!CL2863</f>
        <v>122.342887580764</v>
      </c>
      <c r="CK21" s="94">
        <f>[1]Malaysia!CM2863</f>
        <v>121.079432432917</v>
      </c>
      <c r="CL21" s="94">
        <f>[1]Malaysia!CN2863</f>
        <v>124.88812018790701</v>
      </c>
      <c r="CM21" s="94">
        <f>[1]Malaysia!CO2863</f>
        <v>118.88056153468</v>
      </c>
      <c r="CN21" s="94">
        <f>[1]Malaysia!CP2863</f>
        <v>131.266853448441</v>
      </c>
      <c r="CO21" s="94">
        <f>[1]Malaysia!CQ2863</f>
        <v>123.37820087560399</v>
      </c>
      <c r="CP21" s="94">
        <f>[1]Malaysia!CR2863</f>
        <v>125.772195240193</v>
      </c>
      <c r="CQ21" s="94">
        <f>[1]Malaysia!CS2863</f>
        <v>127.922144475335</v>
      </c>
      <c r="CR21" s="94">
        <f>[1]Malaysia!CT2863</f>
        <v>116.785533105464</v>
      </c>
      <c r="CS21" s="94">
        <f>[1]Malaysia!CU2863</f>
        <v>112.059438859812</v>
      </c>
      <c r="CT21" s="94">
        <f>[1]Malaysia!CV2863</f>
        <v>131.58134765889301</v>
      </c>
      <c r="CU21" s="94">
        <f>[1]Malaysia!CW2863</f>
        <v>119.63107619492401</v>
      </c>
      <c r="CV21" s="94">
        <f>[1]Malaysia!CX2863</f>
        <v>128.01383895888901</v>
      </c>
      <c r="CW21" s="94">
        <f>[1]Malaysia!CY2863</f>
        <v>126.199482260453</v>
      </c>
      <c r="CX21" s="94">
        <f>[1]Malaysia!CZ2863</f>
        <v>125.12883866388199</v>
      </c>
      <c r="CY21" s="94">
        <f>[1]Malaysia!DA2863</f>
        <v>124.656090857612</v>
      </c>
      <c r="CZ21" s="94">
        <f>[1]Malaysia!DB2863</f>
        <v>131.79926563278701</v>
      </c>
      <c r="DA21" s="94">
        <f>[1]Malaysia!DC2863</f>
        <v>124.568257198095</v>
      </c>
      <c r="DB21" s="94">
        <f>[1]Malaysia!DD2863</f>
        <v>129.247939034334</v>
      </c>
      <c r="DC21" s="94">
        <f>[1]Malaysia!DE2863</f>
        <v>133.69525454851899</v>
      </c>
      <c r="DD21" s="94">
        <f>[1]Malaysia!DF2863</f>
        <v>118.17897105358099</v>
      </c>
      <c r="DE21" s="94">
        <f>[1]Malaysia!DG2863</f>
        <v>118.85190067733799</v>
      </c>
      <c r="DF21" s="94">
        <f>[1]Malaysia!DH2863</f>
        <v>140.75810318068</v>
      </c>
      <c r="DG21" s="94">
        <f>[1]Malaysia!DI2863</f>
        <v>128.365196787169</v>
      </c>
      <c r="DH21" s="94">
        <f>[1]Malaysia!DJ2863</f>
        <v>137.87381949205599</v>
      </c>
      <c r="DI21" s="94">
        <f>[1]Malaysia!DK2863</f>
        <v>133.588372401275</v>
      </c>
      <c r="DJ21" s="94">
        <f>[1]Malaysia!DL2863</f>
        <v>132.93660857633901</v>
      </c>
      <c r="DK21" s="94">
        <f>[1]Malaysia!DM2863</f>
        <v>127.835985975011</v>
      </c>
      <c r="DL21" s="94">
        <f>[1]Malaysia!DN2863</f>
        <v>130.29915822689799</v>
      </c>
      <c r="DM21" s="94">
        <f>[1]Malaysia!DO2863</f>
        <v>132.129086274088</v>
      </c>
      <c r="DN21" s="94">
        <f>[1]Malaysia!DP2863</f>
        <v>125.638213256646</v>
      </c>
      <c r="DO21" s="94">
        <f>[1]Malaysia!DQ2863</f>
        <v>128.40902067118799</v>
      </c>
      <c r="DP21" s="94">
        <f>[1]Malaysia!DR2863</f>
        <v>124.072250619172</v>
      </c>
      <c r="DQ21" s="94">
        <f>[1]Malaysia!DS2863</f>
        <v>122.014642083509</v>
      </c>
      <c r="DR21" s="94">
        <f>[1]Malaysia!DT2863</f>
        <v>143.77014150749201</v>
      </c>
      <c r="DS21" s="94">
        <f>[1]Malaysia!DU2863</f>
        <v>136.486077944957</v>
      </c>
      <c r="DT21" s="94">
        <f>[1]Malaysia!DV2863</f>
        <v>142.32678796987</v>
      </c>
      <c r="DU21" s="94">
        <f>[1]Malaysia!DW2863</f>
        <v>137.27388216281301</v>
      </c>
      <c r="DV21" s="94">
        <f>[1]Malaysia!DX2863</f>
        <v>133.40570593746699</v>
      </c>
      <c r="DW21" s="94">
        <f>[1]Malaysia!DY2863</f>
        <v>129.90753852624701</v>
      </c>
      <c r="DX21" s="94">
        <f>[1]Malaysia!DZ2863</f>
        <v>134.58618611790291</v>
      </c>
      <c r="DY21" s="94">
        <f>[1]Malaysia!EA2863</f>
        <v>135.685423740755</v>
      </c>
      <c r="DZ21" s="94">
        <f>[1]Malaysia!EB2863</f>
        <v>132.85597478619701</v>
      </c>
      <c r="EA21" s="94">
        <f>[1]Malaysia!EC2863</f>
        <v>134.66232118453101</v>
      </c>
      <c r="EB21" s="94">
        <f>[1]Malaysia!ED2863</f>
        <v>129.858729246537</v>
      </c>
      <c r="EC21" s="94">
        <f>[1]Malaysia!EE2863</f>
        <v>120.732628028978</v>
      </c>
      <c r="ED21" s="94">
        <f>[1]Malaysia!EF2863</f>
        <v>142.09404682843899</v>
      </c>
      <c r="EE21" s="94">
        <f>[1]Malaysia!EG2863</f>
        <v>136.09129378541101</v>
      </c>
      <c r="EF21" s="94">
        <f>[1]Malaysia!EH2863</f>
        <v>138.504619728569</v>
      </c>
      <c r="EG21" s="94">
        <f>[1]Malaysia!EI2863</f>
        <v>134.95986055579516</v>
      </c>
      <c r="EH21" s="94">
        <f>[1]Malaysia!EJ2863</f>
        <v>0</v>
      </c>
      <c r="EI21" s="94">
        <f>[1]Malaysia!EK2863</f>
        <v>0</v>
      </c>
      <c r="EJ21" s="94">
        <f>[1]Malaysia!EL2863</f>
        <v>0</v>
      </c>
      <c r="EK21" s="94">
        <f t="shared" si="14"/>
        <v>97.398873118822735</v>
      </c>
      <c r="EL21" s="94">
        <f t="shared" si="15"/>
        <v>100.8704251985467</v>
      </c>
      <c r="EM21" s="94">
        <f t="shared" si="16"/>
        <v>101.46540984081366</v>
      </c>
      <c r="EN21" s="94">
        <f t="shared" si="17"/>
        <v>100.2652918418167</v>
      </c>
      <c r="EO21" s="94">
        <f t="shared" si="18"/>
        <v>101.00151252821406</v>
      </c>
      <c r="EP21" s="94">
        <f t="shared" si="19"/>
        <v>106.43115318024233</v>
      </c>
      <c r="EQ21" s="94">
        <f t="shared" si="20"/>
        <v>108.74153314147367</v>
      </c>
      <c r="ER21" s="94">
        <f t="shared" si="21"/>
        <v>107.88686552971666</v>
      </c>
      <c r="ES21" s="94">
        <f t="shared" si="22"/>
        <v>104.786507405124</v>
      </c>
      <c r="ET21" s="94">
        <f t="shared" si="23"/>
        <v>110.63426358540566</v>
      </c>
      <c r="EU21" s="94">
        <f t="shared" si="24"/>
        <v>113.11689556401568</v>
      </c>
      <c r="EV21" s="94">
        <f t="shared" si="25"/>
        <v>113.81627165981233</v>
      </c>
      <c r="EW21" s="94">
        <f t="shared" si="26"/>
        <v>111.63581499891133</v>
      </c>
      <c r="EX21" s="94">
        <f t="shared" si="27"/>
        <v>116.665245988385</v>
      </c>
      <c r="EY21" s="94">
        <f t="shared" si="28"/>
        <v>118.08193668024565</v>
      </c>
      <c r="EZ21" s="94">
        <f t="shared" si="29"/>
        <v>115.41861738063899</v>
      </c>
      <c r="FA21" s="94">
        <f t="shared" si="30"/>
        <v>113.42751832360601</v>
      </c>
      <c r="FB21" s="94">
        <f t="shared" si="31"/>
        <v>119.02312117984934</v>
      </c>
      <c r="FC21" s="94">
        <f t="shared" si="32"/>
        <v>120.37116607690832</v>
      </c>
      <c r="FD21" s="94">
        <f t="shared" si="33"/>
        <v>117.32481541851298</v>
      </c>
      <c r="FE21" s="94">
        <f t="shared" si="34"/>
        <v>115.512343639915</v>
      </c>
      <c r="FF21" s="94">
        <f t="shared" si="35"/>
        <v>96.788466194014362</v>
      </c>
      <c r="FG21" s="94">
        <f t="shared" si="36"/>
        <v>111.36775261265433</v>
      </c>
      <c r="FH21" s="94">
        <f t="shared" si="37"/>
        <v>113.11979001379568</v>
      </c>
      <c r="FI21" s="94">
        <f t="shared" si="0"/>
        <v>120.67477918913534</v>
      </c>
      <c r="FJ21" s="94">
        <f t="shared" si="1"/>
        <v>112.85768832495899</v>
      </c>
      <c r="FK21" s="94">
        <f t="shared" si="2"/>
        <v>119.49378893147066</v>
      </c>
      <c r="FL21" s="94">
        <f t="shared" si="3"/>
        <v>125.01184505700934</v>
      </c>
      <c r="FM21" s="94">
        <f t="shared" si="38"/>
        <v>125.69084686371066</v>
      </c>
      <c r="FN21" s="94">
        <f t="shared" si="4"/>
        <v>120.14210654138965</v>
      </c>
      <c r="FO21" s="94">
        <f t="shared" si="5"/>
        <v>124.61479913808869</v>
      </c>
      <c r="FP21" s="94">
        <f t="shared" si="6"/>
        <v>127.19473171809368</v>
      </c>
      <c r="FQ21" s="94">
        <f t="shared" si="39"/>
        <v>129.17048359364932</v>
      </c>
      <c r="FR21" s="94">
        <f t="shared" si="40"/>
        <v>125.92965830386633</v>
      </c>
      <c r="FS21" s="94">
        <f t="shared" si="41"/>
        <v>133.27579622683334</v>
      </c>
      <c r="FT21" s="94">
        <f t="shared" si="42"/>
        <v>130.35725092608268</v>
      </c>
      <c r="FU21" s="94">
        <f t="shared" si="43"/>
        <v>128.72544006730735</v>
      </c>
      <c r="FV21" s="94">
        <f t="shared" si="44"/>
        <v>129.95234473672431</v>
      </c>
      <c r="FW21" s="94">
        <f t="shared" si="45"/>
        <v>138.69558269254665</v>
      </c>
      <c r="FX21" s="94">
        <f t="shared" si="64"/>
        <v>132.63314352720565</v>
      </c>
      <c r="FY21" s="94">
        <f t="shared" si="67"/>
        <v>134.40123990382767</v>
      </c>
      <c r="FZ21" s="94">
        <f t="shared" si="46"/>
        <v>130.895134701318</v>
      </c>
      <c r="GA21" s="94">
        <f t="shared" si="47"/>
        <v>136.51859135659171</v>
      </c>
      <c r="GB21" s="94">
        <f t="shared" si="48"/>
        <v>0</v>
      </c>
      <c r="GC21" s="94">
        <f t="shared" si="49"/>
        <v>99.911569386061046</v>
      </c>
      <c r="GD21" s="94">
        <f t="shared" si="50"/>
        <v>105.39139961664335</v>
      </c>
      <c r="GE21" s="94">
        <f t="shared" si="51"/>
        <v>109.51255551818177</v>
      </c>
      <c r="GF21" s="94">
        <f t="shared" si="52"/>
        <v>115.46099922251399</v>
      </c>
      <c r="GG21" s="94">
        <f t="shared" si="53"/>
        <v>117.60726852678789</v>
      </c>
      <c r="GH21" s="94">
        <f t="shared" si="54"/>
        <v>107.8895208155279</v>
      </c>
      <c r="GI21" s="94">
        <f t="shared" si="55"/>
        <v>117.67541881518835</v>
      </c>
      <c r="GJ21" s="94">
        <f t="shared" si="56"/>
        <v>123.482584181063</v>
      </c>
      <c r="GK21" s="94">
        <f t="shared" si="57"/>
        <v>129.45864604144964</v>
      </c>
      <c r="GL21" s="94">
        <f t="shared" si="58"/>
        <v>132.45778916552609</v>
      </c>
      <c r="GM21" s="94">
        <f t="shared" si="59"/>
        <v>133.93832198724579</v>
      </c>
      <c r="GN21" s="94">
        <f t="shared" si="7"/>
        <v>99.999999999999957</v>
      </c>
      <c r="GO21" s="94">
        <f t="shared" si="8"/>
        <v>106.01526609491168</v>
      </c>
      <c r="GP21" s="94">
        <f t="shared" si="9"/>
        <v>110.58848455358941</v>
      </c>
      <c r="GQ21" s="94">
        <f t="shared" si="10"/>
        <v>115.45040376204524</v>
      </c>
      <c r="GR21" s="94">
        <f t="shared" si="11"/>
        <v>117.53665524971916</v>
      </c>
      <c r="GS21" s="94">
        <f t="shared" si="12"/>
        <v>109.19708811509486</v>
      </c>
      <c r="GT21" s="94">
        <f t="shared" si="13"/>
        <v>119.50952537564359</v>
      </c>
      <c r="GU21" s="94">
        <f t="shared" si="60"/>
        <v>124.41062106532065</v>
      </c>
      <c r="GV21" s="94">
        <f t="shared" si="61"/>
        <v>129.68329726260791</v>
      </c>
      <c r="GW21" s="94">
        <f t="shared" si="62"/>
        <v>132.50162775594598</v>
      </c>
      <c r="GX21" s="94">
        <f t="shared" si="66"/>
        <v>100.45374149043435</v>
      </c>
      <c r="GY21" s="179"/>
      <c r="GZ21" s="180" t="s">
        <v>716</v>
      </c>
      <c r="HA21" s="178">
        <f t="shared" si="63"/>
        <v>4.9957079420961605</v>
      </c>
      <c r="HB21" s="32">
        <v>2023</v>
      </c>
      <c r="HC21" s="186" t="s">
        <v>34</v>
      </c>
      <c r="HD21" s="32">
        <v>2023</v>
      </c>
      <c r="HE21" s="186" t="s">
        <v>34</v>
      </c>
      <c r="HG21" s="35"/>
      <c r="HH21" s="186" t="s">
        <v>34</v>
      </c>
      <c r="HI21" s="35"/>
      <c r="HJ21" s="32" t="s">
        <v>34</v>
      </c>
    </row>
    <row r="22" spans="1:218" s="34" customFormat="1" ht="30" customHeight="1">
      <c r="A22" s="660"/>
      <c r="C22" s="81">
        <v>4.3</v>
      </c>
      <c r="D22" s="82">
        <v>0.29061807665763401</v>
      </c>
      <c r="E22" s="82">
        <v>0.38260864516027698</v>
      </c>
      <c r="F22" s="166">
        <v>21</v>
      </c>
      <c r="G22" s="165"/>
      <c r="H22" s="165" t="s">
        <v>717</v>
      </c>
      <c r="I22" s="94">
        <f>[1]Malaysia!K2864</f>
        <v>83.827825999129402</v>
      </c>
      <c r="J22" s="94">
        <f>[1]Malaysia!L2864</f>
        <v>91.990432770568702</v>
      </c>
      <c r="K22" s="94">
        <f>[1]Malaysia!M2864</f>
        <v>93.493874978985104</v>
      </c>
      <c r="L22" s="94">
        <f>[1]Malaysia!N2864</f>
        <v>101.08466103654099</v>
      </c>
      <c r="M22" s="94">
        <f>[1]Malaysia!O2864</f>
        <v>116.78981437040601</v>
      </c>
      <c r="N22" s="94">
        <f>[1]Malaysia!P2864</f>
        <v>94.455487976078501</v>
      </c>
      <c r="O22" s="94">
        <f>[1]Malaysia!Q2864</f>
        <v>105.646795194074</v>
      </c>
      <c r="P22" s="94">
        <f>[1]Malaysia!R2864</f>
        <v>100.660360356068</v>
      </c>
      <c r="Q22" s="94">
        <f>[1]Malaysia!S2864</f>
        <v>114.12728558937</v>
      </c>
      <c r="R22" s="94">
        <f>[1]Malaysia!T2864</f>
        <v>103.817075208917</v>
      </c>
      <c r="S22" s="94">
        <f>[1]Malaysia!U2864</f>
        <v>90.993112124182304</v>
      </c>
      <c r="T22" s="94">
        <f>[1]Malaysia!V2864</f>
        <v>103.11327439567999</v>
      </c>
      <c r="U22" s="94">
        <f>[1]Malaysia!W2864</f>
        <v>87.113571245469203</v>
      </c>
      <c r="V22" s="94">
        <f>[1]Malaysia!X2864</f>
        <v>95.970587995011101</v>
      </c>
      <c r="W22" s="94">
        <f>[1]Malaysia!Y2864</f>
        <v>97.064020408053906</v>
      </c>
      <c r="X22" s="94">
        <f>[1]Malaysia!Z2864</f>
        <v>106.426127792191</v>
      </c>
      <c r="Y22" s="94">
        <f>[1]Malaysia!AA2864</f>
        <v>120.33953610493499</v>
      </c>
      <c r="Z22" s="94">
        <f>[1]Malaysia!AB2864</f>
        <v>97.569399919581997</v>
      </c>
      <c r="AA22" s="94">
        <f>[1]Malaysia!AC2864</f>
        <v>107.91257381215</v>
      </c>
      <c r="AB22" s="94">
        <f>[1]Malaysia!AD2864</f>
        <v>107.058476902013</v>
      </c>
      <c r="AC22" s="94">
        <f>[1]Malaysia!AE2864</f>
        <v>117.870111910668</v>
      </c>
      <c r="AD22" s="94">
        <f>[1]Malaysia!AF2864</f>
        <v>109.13466949930999</v>
      </c>
      <c r="AE22" s="94">
        <f>[1]Malaysia!AG2864</f>
        <v>99.665679833568703</v>
      </c>
      <c r="AF22" s="94">
        <f>[1]Malaysia!AH2864</f>
        <v>107.149236245685</v>
      </c>
      <c r="AG22" s="94">
        <f>[1]Malaysia!AI2864</f>
        <v>89.392678284107006</v>
      </c>
      <c r="AH22" s="94">
        <f>[1]Malaysia!AJ2864</f>
        <v>99.683596659348694</v>
      </c>
      <c r="AI22" s="94">
        <f>[1]Malaysia!AK2864</f>
        <v>104.40473903796899</v>
      </c>
      <c r="AJ22" s="94">
        <f>[1]Malaysia!AL2864</f>
        <v>113.321882720537</v>
      </c>
      <c r="AK22" s="94">
        <f>[1]Malaysia!AM2864</f>
        <v>127.454641971453</v>
      </c>
      <c r="AL22" s="94">
        <f>[1]Malaysia!AN2864</f>
        <v>99.085684933631896</v>
      </c>
      <c r="AM22" s="94">
        <f>[1]Malaysia!AO2864</f>
        <v>112.01178391329999</v>
      </c>
      <c r="AN22" s="94">
        <f>[1]Malaysia!AP2864</f>
        <v>110.93138244196901</v>
      </c>
      <c r="AO22" s="94">
        <f>[1]Malaysia!AQ2864</f>
        <v>121.2407882923</v>
      </c>
      <c r="AP22" s="94">
        <f>[1]Malaysia!AR2864</f>
        <v>119.237150846576</v>
      </c>
      <c r="AQ22" s="94">
        <f>[1]Malaysia!AS2864</f>
        <v>111.137546458439</v>
      </c>
      <c r="AR22" s="94">
        <f>[1]Malaysia!AT2864</f>
        <v>105.455576837189</v>
      </c>
      <c r="AS22" s="94">
        <f>[1]Malaysia!AU2864</f>
        <v>97.231221462914903</v>
      </c>
      <c r="AT22" s="94">
        <f>[1]Malaysia!AV2864</f>
        <v>108.323667751805</v>
      </c>
      <c r="AU22" s="94">
        <f>[1]Malaysia!AW2864</f>
        <v>110.84397993105</v>
      </c>
      <c r="AV22" s="94">
        <f>[1]Malaysia!AX2864</f>
        <v>121.862809533061</v>
      </c>
      <c r="AW22" s="94">
        <f>[1]Malaysia!AY2864</f>
        <v>130.573387454992</v>
      </c>
      <c r="AX22" s="94">
        <f>[1]Malaysia!AZ2864</f>
        <v>104.518109221125</v>
      </c>
      <c r="AY22" s="94">
        <f>[1]Malaysia!BA2864</f>
        <v>117.25061906592499</v>
      </c>
      <c r="AZ22" s="94">
        <f>[1]Malaysia!BB2864</f>
        <v>118.07891963453299</v>
      </c>
      <c r="BA22" s="94">
        <f>[1]Malaysia!BC2864</f>
        <v>128.27996465395401</v>
      </c>
      <c r="BB22" s="94">
        <f>[1]Malaysia!BD2864</f>
        <v>125.22264105351201</v>
      </c>
      <c r="BC22" s="94">
        <f>[1]Malaysia!BE2864</f>
        <v>114.37677138295101</v>
      </c>
      <c r="BD22" s="94">
        <f>[1]Malaysia!BF2864</f>
        <v>114.10831754162599</v>
      </c>
      <c r="BE22" s="94">
        <f>[1]Malaysia!BG2864</f>
        <v>101.62772278791201</v>
      </c>
      <c r="BF22" s="94">
        <f>[1]Malaysia!BH2864</f>
        <v>115.011806084051</v>
      </c>
      <c r="BG22" s="94">
        <f>[1]Malaysia!BI2864</f>
        <v>119.71395808435101</v>
      </c>
      <c r="BH22" s="94">
        <f>[1]Malaysia!BJ2864</f>
        <v>125.701971985143</v>
      </c>
      <c r="BI22" s="94">
        <f>[1]Malaysia!BK2864</f>
        <v>135.15189098226401</v>
      </c>
      <c r="BJ22" s="94">
        <f>[1]Malaysia!BL2864</f>
        <v>109.899598066018</v>
      </c>
      <c r="BK22" s="94">
        <f>[1]Malaysia!BM2864</f>
        <v>125.11181368931599</v>
      </c>
      <c r="BL22" s="94">
        <f>[1]Malaysia!BN2864</f>
        <v>122.497054057277</v>
      </c>
      <c r="BM22" s="94">
        <f>[1]Malaysia!BO2864</f>
        <v>129.29598855094099</v>
      </c>
      <c r="BN22" s="94">
        <f>[1]Malaysia!BP2864</f>
        <v>127.17626919328301</v>
      </c>
      <c r="BO22" s="94">
        <f>[1]Malaysia!BQ2864</f>
        <v>119.449161218471</v>
      </c>
      <c r="BP22" s="94">
        <f>[1]Malaysia!BR2864</f>
        <v>117.788543106514</v>
      </c>
      <c r="BQ22" s="94">
        <f>[1]Malaysia!BS2864</f>
        <v>105.701912342445</v>
      </c>
      <c r="BR22" s="94">
        <f>[1]Malaysia!BT2864</f>
        <v>121.33916712406101</v>
      </c>
      <c r="BS22" s="94">
        <f>[1]Malaysia!BU2864</f>
        <v>123.938809701423</v>
      </c>
      <c r="BT22" s="94">
        <f>[1]Malaysia!BV2864</f>
        <v>131.30388862166299</v>
      </c>
      <c r="BU22" s="94">
        <f>[1]Malaysia!BW2864</f>
        <v>139.26474622873201</v>
      </c>
      <c r="BV22" s="94">
        <f>[1]Malaysia!BX2864</f>
        <v>149.576330836707</v>
      </c>
      <c r="BW22" s="94">
        <f>[1]Malaysia!BY2864</f>
        <v>151.619412178678</v>
      </c>
      <c r="BX22" s="94">
        <f>[1]Malaysia!BZ2864</f>
        <v>150.71763199787401</v>
      </c>
      <c r="BY22" s="94">
        <f>[1]Malaysia!CA2864</f>
        <v>161.061431873224</v>
      </c>
      <c r="BZ22" s="94">
        <f>[1]Malaysia!CB2864</f>
        <v>150.00122038370699</v>
      </c>
      <c r="CA22" s="94">
        <f>[1]Malaysia!CC2864</f>
        <v>135.946280415209</v>
      </c>
      <c r="CB22" s="94">
        <f>[1]Malaysia!CD2864</f>
        <v>138.44617412737301</v>
      </c>
      <c r="CC22" s="94">
        <f>[1]Malaysia!CE2864</f>
        <v>125.702292341461</v>
      </c>
      <c r="CD22" s="94">
        <f>[1]Malaysia!CF2864</f>
        <v>147.26866643321799</v>
      </c>
      <c r="CE22" s="94">
        <f>[1]Malaysia!CG2864</f>
        <v>153.465953671737</v>
      </c>
      <c r="CF22" s="94">
        <f>[1]Malaysia!CH2864</f>
        <v>149.85189654235299</v>
      </c>
      <c r="CG22" s="94">
        <f>[1]Malaysia!CI2864</f>
        <v>149.412319474458</v>
      </c>
      <c r="CH22" s="94">
        <f>[1]Malaysia!CJ2864</f>
        <v>166.058198914889</v>
      </c>
      <c r="CI22" s="94">
        <f>[1]Malaysia!CK2864</f>
        <v>165.129645639784</v>
      </c>
      <c r="CJ22" s="94">
        <f>[1]Malaysia!CL2864</f>
        <v>170.264579798689</v>
      </c>
      <c r="CK22" s="94">
        <f>[1]Malaysia!CM2864</f>
        <v>184.76046902532201</v>
      </c>
      <c r="CL22" s="94">
        <f>[1]Malaysia!CN2864</f>
        <v>177.66729933993599</v>
      </c>
      <c r="CM22" s="94">
        <f>[1]Malaysia!CO2864</f>
        <v>162.00413892428401</v>
      </c>
      <c r="CN22" s="94">
        <f>[1]Malaysia!CP2864</f>
        <v>167.67002268354901</v>
      </c>
      <c r="CO22" s="94">
        <f>[1]Malaysia!CQ2864</f>
        <v>150.82617292638099</v>
      </c>
      <c r="CP22" s="94">
        <f>[1]Malaysia!CR2864</f>
        <v>155.21216141980599</v>
      </c>
      <c r="CQ22" s="94">
        <f>[1]Malaysia!CS2864</f>
        <v>162.67516622742801</v>
      </c>
      <c r="CR22" s="94">
        <f>[1]Malaysia!CT2864</f>
        <v>159.877982486771</v>
      </c>
      <c r="CS22" s="94">
        <f>[1]Malaysia!CU2864</f>
        <v>154.89881538195701</v>
      </c>
      <c r="CT22" s="94">
        <f>[1]Malaysia!CV2864</f>
        <v>173.359052148361</v>
      </c>
      <c r="CU22" s="94">
        <f>[1]Malaysia!CW2864</f>
        <v>180.84745808148099</v>
      </c>
      <c r="CV22" s="94">
        <f>[1]Malaysia!CX2864</f>
        <v>184.895052046041</v>
      </c>
      <c r="CW22" s="94">
        <f>[1]Malaysia!CY2864</f>
        <v>191.053910697048</v>
      </c>
      <c r="CX22" s="94">
        <f>[1]Malaysia!CZ2864</f>
        <v>181.86712618634499</v>
      </c>
      <c r="CY22" s="94">
        <f>[1]Malaysia!DA2864</f>
        <v>164.99073791885601</v>
      </c>
      <c r="CZ22" s="94">
        <f>[1]Malaysia!DB2864</f>
        <v>175.90996595167601</v>
      </c>
      <c r="DA22" s="94">
        <f>[1]Malaysia!DC2864</f>
        <v>155.92848328459399</v>
      </c>
      <c r="DB22" s="94">
        <f>[1]Malaysia!DD2864</f>
        <v>169.25106174401199</v>
      </c>
      <c r="DC22" s="94">
        <f>[1]Malaysia!DE2864</f>
        <v>170.78958281039399</v>
      </c>
      <c r="DD22" s="94">
        <f>[1]Malaysia!DF2864</f>
        <v>163.855387337922</v>
      </c>
      <c r="DE22" s="94">
        <f>[1]Malaysia!DG2864</f>
        <v>160.05868955746499</v>
      </c>
      <c r="DF22" s="94">
        <f>[1]Malaysia!DH2864</f>
        <v>165.31130391990999</v>
      </c>
      <c r="DG22" s="94">
        <f>[1]Malaysia!DI2864</f>
        <v>173.96450262931401</v>
      </c>
      <c r="DH22" s="94">
        <f>[1]Malaysia!DJ2864</f>
        <v>176.18223715147499</v>
      </c>
      <c r="DI22" s="94">
        <f>[1]Malaysia!DK2864</f>
        <v>178.29085703328801</v>
      </c>
      <c r="DJ22" s="94">
        <f>[1]Malaysia!DL2864</f>
        <v>177.86702122086601</v>
      </c>
      <c r="DK22" s="94">
        <f>[1]Malaysia!DM2864</f>
        <v>154.33666185057101</v>
      </c>
      <c r="DL22" s="94">
        <f>[1]Malaysia!DN2864</f>
        <v>175.49100183641599</v>
      </c>
      <c r="DM22" s="94">
        <f>[1]Malaysia!DO2864</f>
        <v>161.683784548825</v>
      </c>
      <c r="DN22" s="94">
        <f>[1]Malaysia!DP2864</f>
        <v>180.08426451826901</v>
      </c>
      <c r="DO22" s="94">
        <f>[1]Malaysia!DQ2864</f>
        <v>180.94277158483101</v>
      </c>
      <c r="DP22" s="94">
        <f>[1]Malaysia!DR2864</f>
        <v>176.254336526348</v>
      </c>
      <c r="DQ22" s="94">
        <f>[1]Malaysia!DS2864</f>
        <v>167.13274654704401</v>
      </c>
      <c r="DR22" s="94">
        <f>[1]Malaysia!DT2864</f>
        <v>179.838407490858</v>
      </c>
      <c r="DS22" s="94">
        <f>[1]Malaysia!DU2864</f>
        <v>186.765211020945</v>
      </c>
      <c r="DT22" s="94">
        <f>[1]Malaysia!DV2864</f>
        <v>186.06501111357599</v>
      </c>
      <c r="DU22" s="94">
        <f>[1]Malaysia!DW2864</f>
        <v>188.00349001822099</v>
      </c>
      <c r="DV22" s="94">
        <f>[1]Malaysia!DX2864</f>
        <v>182.310889502978</v>
      </c>
      <c r="DW22" s="94">
        <f>[1]Malaysia!DY2864</f>
        <v>162.75162330997799</v>
      </c>
      <c r="DX22" s="94">
        <f>[1]Malaysia!DZ2864</f>
        <v>185.45141501189113</v>
      </c>
      <c r="DY22" s="94">
        <f>[1]Malaysia!EA2864</f>
        <v>164.763805616139</v>
      </c>
      <c r="DZ22" s="94">
        <f>[1]Malaysia!EB2864</f>
        <v>192.55583778528199</v>
      </c>
      <c r="EA22" s="94">
        <f>[1]Malaysia!EC2864</f>
        <v>192.45830282476601</v>
      </c>
      <c r="EB22" s="94">
        <f>[1]Malaysia!ED2864</f>
        <v>188.09781972351499</v>
      </c>
      <c r="EC22" s="94">
        <f>[1]Malaysia!EE2864</f>
        <v>182.50714464799199</v>
      </c>
      <c r="ED22" s="94">
        <f>[1]Malaysia!EF2864</f>
        <v>192.87860717605199</v>
      </c>
      <c r="EE22" s="94">
        <f>[1]Malaysia!EG2864</f>
        <v>202.144589048906</v>
      </c>
      <c r="EF22" s="94">
        <f>[1]Malaysia!EH2864</f>
        <v>202.83767147565001</v>
      </c>
      <c r="EG22" s="94">
        <f>[1]Malaysia!EI2864</f>
        <v>207.00570712657063</v>
      </c>
      <c r="EH22" s="94">
        <f>[1]Malaysia!EJ2864</f>
        <v>0</v>
      </c>
      <c r="EI22" s="94">
        <f>[1]Malaysia!EK2864</f>
        <v>0</v>
      </c>
      <c r="EJ22" s="94">
        <f>[1]Malaysia!EL2864</f>
        <v>0</v>
      </c>
      <c r="EK22" s="94">
        <f t="shared" si="14"/>
        <v>89.770711249561074</v>
      </c>
      <c r="EL22" s="94">
        <f t="shared" si="15"/>
        <v>104.10998779434185</v>
      </c>
      <c r="EM22" s="94">
        <f t="shared" si="16"/>
        <v>106.81148037983733</v>
      </c>
      <c r="EN22" s="94">
        <f t="shared" si="17"/>
        <v>99.307820576259758</v>
      </c>
      <c r="EO22" s="94">
        <f t="shared" si="18"/>
        <v>93.382726549511403</v>
      </c>
      <c r="EP22" s="94">
        <f t="shared" si="19"/>
        <v>108.11168793890266</v>
      </c>
      <c r="EQ22" s="94">
        <f t="shared" si="20"/>
        <v>110.947054208277</v>
      </c>
      <c r="ER22" s="94">
        <f t="shared" si="21"/>
        <v>105.31652852618789</v>
      </c>
      <c r="ES22" s="94">
        <f t="shared" si="22"/>
        <v>97.827004660474884</v>
      </c>
      <c r="ET22" s="94">
        <f t="shared" si="23"/>
        <v>113.28740320854064</v>
      </c>
      <c r="EU22" s="94">
        <f t="shared" si="24"/>
        <v>114.727984882523</v>
      </c>
      <c r="EV22" s="94">
        <f t="shared" si="25"/>
        <v>111.94342471406799</v>
      </c>
      <c r="EW22" s="94">
        <f t="shared" si="26"/>
        <v>105.46628971525665</v>
      </c>
      <c r="EX22" s="94">
        <f t="shared" si="27"/>
        <v>118.98476873639265</v>
      </c>
      <c r="EY22" s="94">
        <f t="shared" si="28"/>
        <v>121.20316778480401</v>
      </c>
      <c r="EZ22" s="94">
        <f t="shared" si="29"/>
        <v>117.90257665936299</v>
      </c>
      <c r="FA22" s="94">
        <f t="shared" si="30"/>
        <v>112.11782898543801</v>
      </c>
      <c r="FB22" s="94">
        <f t="shared" si="31"/>
        <v>123.58448701114166</v>
      </c>
      <c r="FC22" s="94">
        <f t="shared" si="32"/>
        <v>125.63495209917799</v>
      </c>
      <c r="FD22" s="94">
        <f t="shared" si="33"/>
        <v>121.47132450608933</v>
      </c>
      <c r="FE22" s="94">
        <f t="shared" si="34"/>
        <v>116.99329638930966</v>
      </c>
      <c r="FF22" s="94">
        <f t="shared" si="35"/>
        <v>140.0483218957007</v>
      </c>
      <c r="FG22" s="94">
        <f t="shared" si="36"/>
        <v>154.46615868325867</v>
      </c>
      <c r="FH22" s="94">
        <f t="shared" si="37"/>
        <v>141.464558308763</v>
      </c>
      <c r="FI22" s="94">
        <f t="shared" si="0"/>
        <v>142.14563748213865</v>
      </c>
      <c r="FJ22" s="94">
        <f t="shared" si="1"/>
        <v>155.1074716439</v>
      </c>
      <c r="FK22" s="94">
        <f t="shared" si="2"/>
        <v>173.38489815459832</v>
      </c>
      <c r="FL22" s="94">
        <f t="shared" si="3"/>
        <v>169.11382031592299</v>
      </c>
      <c r="FM22" s="94">
        <f t="shared" si="38"/>
        <v>156.23783352453833</v>
      </c>
      <c r="FN22" s="94">
        <f t="shared" si="4"/>
        <v>162.71195000569634</v>
      </c>
      <c r="FO22" s="94">
        <f t="shared" si="5"/>
        <v>185.59880694152332</v>
      </c>
      <c r="FP22" s="94">
        <f t="shared" si="6"/>
        <v>174.25594335229232</v>
      </c>
      <c r="FQ22" s="94">
        <f t="shared" si="39"/>
        <v>165.32304261299998</v>
      </c>
      <c r="FR22" s="94">
        <f t="shared" si="40"/>
        <v>163.07512693843231</v>
      </c>
      <c r="FS22" s="94">
        <f t="shared" si="41"/>
        <v>176.14586560469232</v>
      </c>
      <c r="FT22" s="94">
        <f t="shared" si="42"/>
        <v>169.23156163595101</v>
      </c>
      <c r="FU22" s="94">
        <f t="shared" si="43"/>
        <v>174.23694021730833</v>
      </c>
      <c r="FV22" s="94">
        <f t="shared" si="44"/>
        <v>174.40849685474998</v>
      </c>
      <c r="FW22" s="94">
        <f t="shared" si="45"/>
        <v>186.94457071758066</v>
      </c>
      <c r="FX22" s="94">
        <f t="shared" si="64"/>
        <v>176.8379759416157</v>
      </c>
      <c r="FY22" s="94">
        <f t="shared" si="67"/>
        <v>183.25931540872898</v>
      </c>
      <c r="FZ22" s="94">
        <f t="shared" si="46"/>
        <v>187.82785718251967</v>
      </c>
      <c r="GA22" s="94">
        <f t="shared" si="47"/>
        <v>203.99598921704219</v>
      </c>
      <c r="GB22" s="94">
        <f t="shared" si="48"/>
        <v>0</v>
      </c>
      <c r="GC22" s="94">
        <f t="shared" si="49"/>
        <v>100.23072647458008</v>
      </c>
      <c r="GD22" s="94">
        <f t="shared" si="50"/>
        <v>104.14715623223034</v>
      </c>
      <c r="GE22" s="94">
        <f t="shared" si="51"/>
        <v>108.61413091717951</v>
      </c>
      <c r="GF22" s="94">
        <f t="shared" si="52"/>
        <v>115.21807541215109</v>
      </c>
      <c r="GG22" s="94">
        <f t="shared" si="53"/>
        <v>120.44575603191922</v>
      </c>
      <c r="GH22" s="94">
        <f t="shared" si="54"/>
        <v>137.16925898942299</v>
      </c>
      <c r="GI22" s="94">
        <f t="shared" si="55"/>
        <v>156.87933576021231</v>
      </c>
      <c r="GJ22" s="94">
        <f t="shared" si="56"/>
        <v>168.18286349058599</v>
      </c>
      <c r="GK22" s="94">
        <f t="shared" si="57"/>
        <v>168.18134505204154</v>
      </c>
      <c r="GL22" s="94">
        <f t="shared" si="58"/>
        <v>178.53000259654632</v>
      </c>
      <c r="GM22" s="94">
        <f t="shared" si="59"/>
        <v>191.69438726943025</v>
      </c>
      <c r="GN22" s="94">
        <f t="shared" si="7"/>
        <v>100.00000000000001</v>
      </c>
      <c r="GO22" s="94">
        <f t="shared" si="8"/>
        <v>104.43949930571972</v>
      </c>
      <c r="GP22" s="94">
        <f t="shared" si="9"/>
        <v>109.44645436640162</v>
      </c>
      <c r="GQ22" s="94">
        <f t="shared" si="10"/>
        <v>115.88920072395406</v>
      </c>
      <c r="GR22" s="94">
        <f t="shared" si="11"/>
        <v>120.70214815046175</v>
      </c>
      <c r="GS22" s="94">
        <f t="shared" si="12"/>
        <v>138.243083819258</v>
      </c>
      <c r="GT22" s="94">
        <f t="shared" si="13"/>
        <v>159.93795689913998</v>
      </c>
      <c r="GU22" s="94">
        <f t="shared" si="60"/>
        <v>169.70113345601257</v>
      </c>
      <c r="GV22" s="94">
        <f t="shared" si="61"/>
        <v>168.4438991980189</v>
      </c>
      <c r="GW22" s="94">
        <f t="shared" si="62"/>
        <v>178.10699593281367</v>
      </c>
      <c r="GX22" s="94">
        <f t="shared" si="66"/>
        <v>143.7707904520727</v>
      </c>
      <c r="GY22" s="181"/>
      <c r="GZ22" s="180" t="s">
        <v>718</v>
      </c>
      <c r="HA22" s="178">
        <f t="shared" si="63"/>
        <v>39.633698215166675</v>
      </c>
      <c r="HB22" s="32"/>
      <c r="HC22" s="186" t="s">
        <v>690</v>
      </c>
      <c r="HD22" s="32"/>
      <c r="HE22" s="186" t="s">
        <v>35</v>
      </c>
      <c r="HG22" s="35"/>
      <c r="HH22" s="186" t="s">
        <v>690</v>
      </c>
      <c r="HI22" s="35"/>
      <c r="HJ22" s="454" t="s">
        <v>35</v>
      </c>
    </row>
    <row r="23" spans="1:218" s="33" customFormat="1" ht="18" customHeight="1">
      <c r="A23" s="660"/>
      <c r="B23" s="34"/>
      <c r="C23" s="81">
        <v>4.4000000000000004</v>
      </c>
      <c r="D23" s="82">
        <v>4.3006209887811302</v>
      </c>
      <c r="E23" s="82">
        <v>4.4854498380812098</v>
      </c>
      <c r="F23" s="164">
        <v>22</v>
      </c>
      <c r="G23" s="165"/>
      <c r="H23" s="165" t="s">
        <v>719</v>
      </c>
      <c r="I23" s="94">
        <f>[1]Malaysia!K2865</f>
        <v>97.7884801367926</v>
      </c>
      <c r="J23" s="94">
        <f>[1]Malaysia!L2865</f>
        <v>90.974461672183594</v>
      </c>
      <c r="K23" s="94">
        <f>[1]Malaysia!M2865</f>
        <v>97.714109230960304</v>
      </c>
      <c r="L23" s="94">
        <f>[1]Malaysia!N2865</f>
        <v>94.481367277209102</v>
      </c>
      <c r="M23" s="94">
        <f>[1]Malaysia!O2865</f>
        <v>100.74137098636299</v>
      </c>
      <c r="N23" s="94">
        <f>[1]Malaysia!P2865</f>
        <v>97.051340139868699</v>
      </c>
      <c r="O23" s="94">
        <f>[1]Malaysia!Q2865</f>
        <v>102.601213771752</v>
      </c>
      <c r="P23" s="94">
        <f>[1]Malaysia!R2865</f>
        <v>102.656575770491</v>
      </c>
      <c r="Q23" s="94">
        <f>[1]Malaysia!S2865</f>
        <v>104.63304922548799</v>
      </c>
      <c r="R23" s="94">
        <f>[1]Malaysia!T2865</f>
        <v>104.748865269877</v>
      </c>
      <c r="S23" s="94">
        <f>[1]Malaysia!U2865</f>
        <v>103.508027433656</v>
      </c>
      <c r="T23" s="94">
        <f>[1]Malaysia!V2865</f>
        <v>103.101139085357</v>
      </c>
      <c r="U23" s="94">
        <f>[1]Malaysia!W2865</f>
        <v>101.00873981931301</v>
      </c>
      <c r="V23" s="94">
        <f>[1]Malaysia!X2865</f>
        <v>95.072063776345402</v>
      </c>
      <c r="W23" s="94">
        <f>[1]Malaysia!Y2865</f>
        <v>102.224814918333</v>
      </c>
      <c r="X23" s="94">
        <f>[1]Malaysia!Z2865</f>
        <v>99.420348929598504</v>
      </c>
      <c r="Y23" s="94">
        <f>[1]Malaysia!AA2865</f>
        <v>104.596485465387</v>
      </c>
      <c r="Z23" s="94">
        <f>[1]Malaysia!AB2865</f>
        <v>101.312640109808</v>
      </c>
      <c r="AA23" s="94">
        <f>[1]Malaysia!AC2865</f>
        <v>104.70835140280801</v>
      </c>
      <c r="AB23" s="94">
        <f>[1]Malaysia!AD2865</f>
        <v>106.335691736255</v>
      </c>
      <c r="AC23" s="94">
        <f>[1]Malaysia!AE2865</f>
        <v>106.897516826306</v>
      </c>
      <c r="AD23" s="94">
        <f>[1]Malaysia!AF2865</f>
        <v>107.593861006696</v>
      </c>
      <c r="AE23" s="94">
        <f>[1]Malaysia!AG2865</f>
        <v>107.147495119574</v>
      </c>
      <c r="AF23" s="94">
        <f>[1]Malaysia!AH2865</f>
        <v>107.465733353703</v>
      </c>
      <c r="AG23" s="94">
        <f>[1]Malaysia!AI2865</f>
        <v>104.459388832355</v>
      </c>
      <c r="AH23" s="94">
        <f>[1]Malaysia!AJ2865</f>
        <v>101.36560074180601</v>
      </c>
      <c r="AI23" s="94">
        <f>[1]Malaysia!AK2865</f>
        <v>105.76695738466699</v>
      </c>
      <c r="AJ23" s="94">
        <f>[1]Malaysia!AL2865</f>
        <v>103.868692753239</v>
      </c>
      <c r="AK23" s="94">
        <f>[1]Malaysia!AM2865</f>
        <v>109.032237794338</v>
      </c>
      <c r="AL23" s="94">
        <f>[1]Malaysia!AN2865</f>
        <v>106.281491421702</v>
      </c>
      <c r="AM23" s="94">
        <f>[1]Malaysia!AO2865</f>
        <v>111.32523831760901</v>
      </c>
      <c r="AN23" s="94">
        <f>[1]Malaysia!AP2865</f>
        <v>111.17907789171601</v>
      </c>
      <c r="AO23" s="94">
        <f>[1]Malaysia!AQ2865</f>
        <v>111.225845247142</v>
      </c>
      <c r="AP23" s="94">
        <f>[1]Malaysia!AR2865</f>
        <v>114.10302033651</v>
      </c>
      <c r="AQ23" s="94">
        <f>[1]Malaysia!AS2865</f>
        <v>110.53384761626999</v>
      </c>
      <c r="AR23" s="94">
        <f>[1]Malaysia!AT2865</f>
        <v>111.63446374661</v>
      </c>
      <c r="AS23" s="94">
        <f>[1]Malaysia!AU2865</f>
        <v>107.93235471808001</v>
      </c>
      <c r="AT23" s="94">
        <f>[1]Malaysia!AV2865</f>
        <v>104.303607197188</v>
      </c>
      <c r="AU23" s="94">
        <f>[1]Malaysia!AW2865</f>
        <v>108.68166883190101</v>
      </c>
      <c r="AV23" s="94">
        <f>[1]Malaysia!AX2865</f>
        <v>106.965084545172</v>
      </c>
      <c r="AW23" s="94">
        <f>[1]Malaysia!AY2865</f>
        <v>112.117542398675</v>
      </c>
      <c r="AX23" s="94">
        <f>[1]Malaysia!AZ2865</f>
        <v>111.78569109743999</v>
      </c>
      <c r="AY23" s="94">
        <f>[1]Malaysia!BA2865</f>
        <v>116.946475311643</v>
      </c>
      <c r="AZ23" s="94">
        <f>[1]Malaysia!BB2865</f>
        <v>117.41631454820001</v>
      </c>
      <c r="BA23" s="94">
        <f>[1]Malaysia!BC2865</f>
        <v>117.832133034225</v>
      </c>
      <c r="BB23" s="94">
        <f>[1]Malaysia!BD2865</f>
        <v>121.64477650700501</v>
      </c>
      <c r="BC23" s="94">
        <f>[1]Malaysia!BE2865</f>
        <v>114.571280188047</v>
      </c>
      <c r="BD23" s="94">
        <f>[1]Malaysia!BF2865</f>
        <v>120.610707647834</v>
      </c>
      <c r="BE23" s="94">
        <f>[1]Malaysia!BG2865</f>
        <v>114.784382277023</v>
      </c>
      <c r="BF23" s="94">
        <f>[1]Malaysia!BH2865</f>
        <v>110.362257332101</v>
      </c>
      <c r="BG23" s="94">
        <f>[1]Malaysia!BI2865</f>
        <v>114.33122173798</v>
      </c>
      <c r="BH23" s="94">
        <f>[1]Malaysia!BJ2865</f>
        <v>114.33470345005099</v>
      </c>
      <c r="BI23" s="94">
        <f>[1]Malaysia!BK2865</f>
        <v>119.632229293585</v>
      </c>
      <c r="BJ23" s="94">
        <f>[1]Malaysia!BL2865</f>
        <v>116.178450792284</v>
      </c>
      <c r="BK23" s="94">
        <f>[1]Malaysia!BM2865</f>
        <v>122.287365460974</v>
      </c>
      <c r="BL23" s="94">
        <f>[1]Malaysia!BN2865</f>
        <v>122.50275594726899</v>
      </c>
      <c r="BM23" s="94">
        <f>[1]Malaysia!BO2865</f>
        <v>120.756751040864</v>
      </c>
      <c r="BN23" s="94">
        <f>[1]Malaysia!BP2865</f>
        <v>123.014715289417</v>
      </c>
      <c r="BO23" s="94">
        <f>[1]Malaysia!BQ2865</f>
        <v>121.13848157425601</v>
      </c>
      <c r="BP23" s="94">
        <f>[1]Malaysia!BR2865</f>
        <v>127.863291196931</v>
      </c>
      <c r="BQ23" s="94">
        <f>[1]Malaysia!BS2865</f>
        <v>121.25298350102</v>
      </c>
      <c r="BR23" s="94">
        <f>[1]Malaysia!BT2865</f>
        <v>120.295019479742</v>
      </c>
      <c r="BS23" s="94">
        <f>[1]Malaysia!BU2865</f>
        <v>133.44859089838101</v>
      </c>
      <c r="BT23" s="94">
        <f>[1]Malaysia!BV2865</f>
        <v>125.118239257675</v>
      </c>
      <c r="BU23" s="94">
        <f>[1]Malaysia!BW2865</f>
        <v>131.278150981729</v>
      </c>
      <c r="BV23" s="94">
        <f>[1]Malaysia!BX2865</f>
        <v>162.93542381427301</v>
      </c>
      <c r="BW23" s="94">
        <f>[1]Malaysia!BY2865</f>
        <v>167.506139366334</v>
      </c>
      <c r="BX23" s="94">
        <f>[1]Malaysia!BZ2865</f>
        <v>162.33495227388801</v>
      </c>
      <c r="BY23" s="94">
        <f>[1]Malaysia!CA2865</f>
        <v>166.29626762056199</v>
      </c>
      <c r="BZ23" s="94">
        <f>[1]Malaysia!CB2865</f>
        <v>171.86933360848701</v>
      </c>
      <c r="CA23" s="94">
        <f>[1]Malaysia!CC2865</f>
        <v>165.16256987788401</v>
      </c>
      <c r="CB23" s="94">
        <f>[1]Malaysia!CD2865</f>
        <v>174.52520477205201</v>
      </c>
      <c r="CC23" s="94">
        <f>[1]Malaysia!CE2865</f>
        <v>176.43307067788299</v>
      </c>
      <c r="CD23" s="94">
        <f>[1]Malaysia!CF2865</f>
        <v>169.299556554715</v>
      </c>
      <c r="CE23" s="94">
        <f>[1]Malaysia!CG2865</f>
        <v>197.32286294950001</v>
      </c>
      <c r="CF23" s="94">
        <f>[1]Malaysia!CH2865</f>
        <v>189.50447491152599</v>
      </c>
      <c r="CG23" s="94">
        <f>[1]Malaysia!CI2865</f>
        <v>181.51497999741599</v>
      </c>
      <c r="CH23" s="94">
        <f>[1]Malaysia!CJ2865</f>
        <v>204.28543524897501</v>
      </c>
      <c r="CI23" s="94">
        <f>[1]Malaysia!CK2865</f>
        <v>187.67404768611601</v>
      </c>
      <c r="CJ23" s="94">
        <f>[1]Malaysia!CL2865</f>
        <v>177.478076329055</v>
      </c>
      <c r="CK23" s="94">
        <f>[1]Malaysia!CM2865</f>
        <v>166.79627366592999</v>
      </c>
      <c r="CL23" s="94">
        <f>[1]Malaysia!CN2865</f>
        <v>164.93468487423701</v>
      </c>
      <c r="CM23" s="94">
        <f>[1]Malaysia!CO2865</f>
        <v>160.44013523027201</v>
      </c>
      <c r="CN23" s="94">
        <f>[1]Malaysia!CP2865</f>
        <v>165.45313060474601</v>
      </c>
      <c r="CO23" s="94">
        <f>[1]Malaysia!CQ2865</f>
        <v>158.476176760334</v>
      </c>
      <c r="CP23" s="94">
        <f>[1]Malaysia!CR2865</f>
        <v>150.646649913906</v>
      </c>
      <c r="CQ23" s="94">
        <f>[1]Malaysia!CS2865</f>
        <v>165.83573204872101</v>
      </c>
      <c r="CR23" s="94">
        <f>[1]Malaysia!CT2865</f>
        <v>168.678636156914</v>
      </c>
      <c r="CS23" s="94">
        <f>[1]Malaysia!CU2865</f>
        <v>154.34502858527301</v>
      </c>
      <c r="CT23" s="94">
        <f>[1]Malaysia!CV2865</f>
        <v>174.879178154328</v>
      </c>
      <c r="CU23" s="94">
        <f>[1]Malaysia!CW2865</f>
        <v>171.502186124926</v>
      </c>
      <c r="CV23" s="94">
        <f>[1]Malaysia!CX2865</f>
        <v>169.98443073823501</v>
      </c>
      <c r="CW23" s="94">
        <f>[1]Malaysia!CY2865</f>
        <v>161.813333353833</v>
      </c>
      <c r="CX23" s="94">
        <f>[1]Malaysia!CZ2865</f>
        <v>157.71487704466901</v>
      </c>
      <c r="CY23" s="94">
        <f>[1]Malaysia!DA2865</f>
        <v>150.20397365240001</v>
      </c>
      <c r="CZ23" s="94">
        <f>[1]Malaysia!DB2865</f>
        <v>150.90606896143501</v>
      </c>
      <c r="DA23" s="94">
        <f>[1]Malaysia!DC2865</f>
        <v>142.43144417624899</v>
      </c>
      <c r="DB23" s="94">
        <f>[1]Malaysia!DD2865</f>
        <v>139.78658780302499</v>
      </c>
      <c r="DC23" s="94">
        <f>[1]Malaysia!DE2865</f>
        <v>155.52649898191399</v>
      </c>
      <c r="DD23" s="94">
        <f>[1]Malaysia!DF2865</f>
        <v>145.29837605824301</v>
      </c>
      <c r="DE23" s="94">
        <f>[1]Malaysia!DG2865</f>
        <v>147.12068196090101</v>
      </c>
      <c r="DF23" s="94">
        <f>[1]Malaysia!DH2865</f>
        <v>161.702257654433</v>
      </c>
      <c r="DG23" s="94">
        <f>[1]Malaysia!DI2865</f>
        <v>161.60751572668599</v>
      </c>
      <c r="DH23" s="94">
        <f>[1]Malaysia!DJ2865</f>
        <v>162.16243969296801</v>
      </c>
      <c r="DI23" s="94">
        <f>[1]Malaysia!DK2865</f>
        <v>158.88989987103199</v>
      </c>
      <c r="DJ23" s="94">
        <f>[1]Malaysia!DL2865</f>
        <v>157.23395986410301</v>
      </c>
      <c r="DK23" s="94">
        <f>[1]Malaysia!DM2865</f>
        <v>151.48425960280301</v>
      </c>
      <c r="DL23" s="94">
        <f>[1]Malaysia!DN2865</f>
        <v>148.283493657338</v>
      </c>
      <c r="DM23" s="94">
        <f>[1]Malaysia!DO2865</f>
        <v>153.972145908069</v>
      </c>
      <c r="DN23" s="94">
        <f>[1]Malaysia!DP2865</f>
        <v>146.14368752322</v>
      </c>
      <c r="DO23" s="94">
        <f>[1]Malaysia!DQ2865</f>
        <v>159.25277180703699</v>
      </c>
      <c r="DP23" s="94">
        <f>[1]Malaysia!DR2865</f>
        <v>155.59592652317701</v>
      </c>
      <c r="DQ23" s="94">
        <f>[1]Malaysia!DS2865</f>
        <v>154.86347833256801</v>
      </c>
      <c r="DR23" s="94">
        <f>[1]Malaysia!DT2865</f>
        <v>169.59230219120499</v>
      </c>
      <c r="DS23" s="94">
        <f>[1]Malaysia!DU2865</f>
        <v>176.54951859045599</v>
      </c>
      <c r="DT23" s="94">
        <f>[1]Malaysia!DV2865</f>
        <v>177.22239712138301</v>
      </c>
      <c r="DU23" s="94">
        <f>[1]Malaysia!DW2865</f>
        <v>168.943631413628</v>
      </c>
      <c r="DV23" s="94">
        <f>[1]Malaysia!DX2865</f>
        <v>171.34345340691701</v>
      </c>
      <c r="DW23" s="94">
        <f>[1]Malaysia!DY2865</f>
        <v>165.531333699784</v>
      </c>
      <c r="DX23" s="94">
        <f>[1]Malaysia!DZ2865</f>
        <v>161.54790903593667</v>
      </c>
      <c r="DY23" s="94">
        <f>[1]Malaysia!EA2865</f>
        <v>165.38164046586499</v>
      </c>
      <c r="DZ23" s="94">
        <f>[1]Malaysia!EB2865</f>
        <v>152.965406030162</v>
      </c>
      <c r="EA23" s="94">
        <f>[1]Malaysia!EC2865</f>
        <v>165.84486296700501</v>
      </c>
      <c r="EB23" s="94">
        <f>[1]Malaysia!ED2865</f>
        <v>161.00985646547801</v>
      </c>
      <c r="EC23" s="94">
        <f>[1]Malaysia!EE2865</f>
        <v>153.47239933158599</v>
      </c>
      <c r="ED23" s="94">
        <f>[1]Malaysia!EF2865</f>
        <v>166.51934274636599</v>
      </c>
      <c r="EE23" s="94">
        <f>[1]Malaysia!EG2865</f>
        <v>174.67664771118001</v>
      </c>
      <c r="EF23" s="94">
        <f>[1]Malaysia!EH2865</f>
        <v>175.145501277595</v>
      </c>
      <c r="EG23" s="94">
        <f>[1]Malaysia!EI2865</f>
        <v>167.71125679651888</v>
      </c>
      <c r="EH23" s="94">
        <f>[1]Malaysia!EJ2865</f>
        <v>0</v>
      </c>
      <c r="EI23" s="94">
        <f>[1]Malaysia!EK2865</f>
        <v>0</v>
      </c>
      <c r="EJ23" s="94">
        <f>[1]Malaysia!EL2865</f>
        <v>0</v>
      </c>
      <c r="EK23" s="94">
        <f t="shared" si="14"/>
        <v>95.492350346645495</v>
      </c>
      <c r="EL23" s="94">
        <f t="shared" si="15"/>
        <v>97.424692801146932</v>
      </c>
      <c r="EM23" s="94">
        <f t="shared" si="16"/>
        <v>103.29694625591033</v>
      </c>
      <c r="EN23" s="94">
        <f t="shared" si="17"/>
        <v>103.78601059629666</v>
      </c>
      <c r="EO23" s="94">
        <f t="shared" si="18"/>
        <v>99.435206171330478</v>
      </c>
      <c r="EP23" s="94">
        <f t="shared" si="19"/>
        <v>101.77649150159783</v>
      </c>
      <c r="EQ23" s="94">
        <f t="shared" si="20"/>
        <v>105.98051998845635</v>
      </c>
      <c r="ER23" s="94">
        <f t="shared" si="21"/>
        <v>107.402363159991</v>
      </c>
      <c r="ES23" s="94">
        <f t="shared" si="22"/>
        <v>103.86398231960932</v>
      </c>
      <c r="ET23" s="94">
        <f t="shared" si="23"/>
        <v>106.39414065642633</v>
      </c>
      <c r="EU23" s="94">
        <f t="shared" si="24"/>
        <v>111.24338715215566</v>
      </c>
      <c r="EV23" s="94">
        <f t="shared" si="25"/>
        <v>112.09044389979665</v>
      </c>
      <c r="EW23" s="94">
        <f t="shared" si="26"/>
        <v>106.97254358238968</v>
      </c>
      <c r="EX23" s="94">
        <f t="shared" si="27"/>
        <v>110.28943934709567</v>
      </c>
      <c r="EY23" s="94">
        <f t="shared" si="28"/>
        <v>117.39830763135599</v>
      </c>
      <c r="EZ23" s="94">
        <f t="shared" si="29"/>
        <v>118.942254780962</v>
      </c>
      <c r="FA23" s="94">
        <f t="shared" si="30"/>
        <v>113.15928711570133</v>
      </c>
      <c r="FB23" s="94">
        <f t="shared" si="31"/>
        <v>116.71512784530667</v>
      </c>
      <c r="FC23" s="94">
        <f t="shared" si="32"/>
        <v>121.84895748303568</v>
      </c>
      <c r="FD23" s="94">
        <f t="shared" si="33"/>
        <v>124.00549602020133</v>
      </c>
      <c r="FE23" s="94">
        <f t="shared" si="34"/>
        <v>124.99886462638101</v>
      </c>
      <c r="FF23" s="94">
        <f t="shared" si="35"/>
        <v>139.77727135122566</v>
      </c>
      <c r="FG23" s="94">
        <f t="shared" si="36"/>
        <v>165.37911975359467</v>
      </c>
      <c r="FH23" s="94">
        <f t="shared" si="37"/>
        <v>170.519036086141</v>
      </c>
      <c r="FI23" s="94">
        <f t="shared" si="0"/>
        <v>181.01849672736603</v>
      </c>
      <c r="FJ23" s="94">
        <f t="shared" si="1"/>
        <v>191.76829671930565</v>
      </c>
      <c r="FK23" s="94">
        <f t="shared" si="2"/>
        <v>177.31613256036701</v>
      </c>
      <c r="FL23" s="94">
        <f t="shared" si="3"/>
        <v>163.60931690308499</v>
      </c>
      <c r="FM23" s="94">
        <f t="shared" si="38"/>
        <v>158.31951957432034</v>
      </c>
      <c r="FN23" s="94">
        <f t="shared" si="4"/>
        <v>165.96761429883836</v>
      </c>
      <c r="FO23" s="94">
        <f t="shared" si="5"/>
        <v>167.76665007233132</v>
      </c>
      <c r="FP23" s="94">
        <f t="shared" si="6"/>
        <v>152.94163988616802</v>
      </c>
      <c r="FQ23" s="94">
        <f t="shared" si="39"/>
        <v>145.91484365372932</v>
      </c>
      <c r="FR23" s="94">
        <f t="shared" si="40"/>
        <v>151.37377189119232</v>
      </c>
      <c r="FS23" s="94">
        <f t="shared" si="41"/>
        <v>160.88661843022865</v>
      </c>
      <c r="FT23" s="94">
        <f t="shared" si="42"/>
        <v>152.33390437474802</v>
      </c>
      <c r="FU23" s="94">
        <f t="shared" si="43"/>
        <v>153.12286841277532</v>
      </c>
      <c r="FV23" s="94">
        <f t="shared" si="44"/>
        <v>160.01723568231668</v>
      </c>
      <c r="FW23" s="94">
        <f t="shared" si="45"/>
        <v>174.23851570848902</v>
      </c>
      <c r="FX23" s="94">
        <f t="shared" si="64"/>
        <v>166.14089871421254</v>
      </c>
      <c r="FY23" s="94">
        <f t="shared" si="67"/>
        <v>161.39730315434403</v>
      </c>
      <c r="FZ23" s="94">
        <f t="shared" si="46"/>
        <v>160.33386618114332</v>
      </c>
      <c r="GA23" s="94">
        <f t="shared" si="47"/>
        <v>172.51113526176462</v>
      </c>
      <c r="GB23" s="94">
        <f t="shared" si="48"/>
        <v>0</v>
      </c>
      <c r="GC23" s="94">
        <f t="shared" si="49"/>
        <v>98.737996467900928</v>
      </c>
      <c r="GD23" s="94">
        <f t="shared" si="50"/>
        <v>102.39740588712822</v>
      </c>
      <c r="GE23" s="94">
        <f t="shared" si="51"/>
        <v>107.16717004273045</v>
      </c>
      <c r="GF23" s="94">
        <f t="shared" si="52"/>
        <v>111.55343018694711</v>
      </c>
      <c r="GG23" s="94">
        <f t="shared" si="53"/>
        <v>117.24112414801455</v>
      </c>
      <c r="GH23" s="94">
        <f t="shared" si="54"/>
        <v>143.38508524373378</v>
      </c>
      <c r="GI23" s="94">
        <f t="shared" si="55"/>
        <v>183.36764200234623</v>
      </c>
      <c r="GJ23" s="94">
        <f t="shared" si="56"/>
        <v>164.01792798182998</v>
      </c>
      <c r="GK23" s="94">
        <f t="shared" si="57"/>
        <v>152.72507799171677</v>
      </c>
      <c r="GL23" s="94">
        <f t="shared" si="58"/>
        <v>162.45953993452702</v>
      </c>
      <c r="GM23" s="94">
        <f t="shared" si="59"/>
        <v>164.74743486575068</v>
      </c>
      <c r="GN23" s="94">
        <f t="shared" si="7"/>
        <v>99.999999999999872</v>
      </c>
      <c r="GO23" s="94">
        <f t="shared" si="8"/>
        <v>103.6486452053439</v>
      </c>
      <c r="GP23" s="94">
        <f t="shared" si="9"/>
        <v>108.39798850699698</v>
      </c>
      <c r="GQ23" s="94">
        <f t="shared" si="10"/>
        <v>113.40063633545084</v>
      </c>
      <c r="GR23" s="94">
        <f t="shared" si="11"/>
        <v>118.93221711606124</v>
      </c>
      <c r="GS23" s="94">
        <f t="shared" si="12"/>
        <v>150.16857295433559</v>
      </c>
      <c r="GT23" s="94">
        <f t="shared" si="13"/>
        <v>178.42806072753092</v>
      </c>
      <c r="GU23" s="94">
        <f t="shared" si="60"/>
        <v>161.24885595791451</v>
      </c>
      <c r="GV23" s="94">
        <f t="shared" si="61"/>
        <v>152.62728458747458</v>
      </c>
      <c r="GW23" s="94">
        <f t="shared" si="62"/>
        <v>163.3798796294484</v>
      </c>
      <c r="GX23" s="94">
        <f t="shared" si="66"/>
        <v>123.56057614931301</v>
      </c>
      <c r="GY23" s="179"/>
      <c r="GZ23" s="180" t="s">
        <v>720</v>
      </c>
      <c r="HA23" s="178">
        <f t="shared" si="63"/>
        <v>39.897948926829343</v>
      </c>
      <c r="HB23" s="32"/>
      <c r="HC23" s="186" t="s">
        <v>36</v>
      </c>
      <c r="HD23" s="451"/>
      <c r="HE23" s="186" t="s">
        <v>36</v>
      </c>
      <c r="HG23" s="187"/>
      <c r="HH23" s="186" t="s">
        <v>36</v>
      </c>
      <c r="HI23" s="187"/>
      <c r="HJ23" s="32" t="s">
        <v>36</v>
      </c>
    </row>
    <row r="24" spans="1:218" s="33" customFormat="1" ht="30" customHeight="1">
      <c r="A24" s="660"/>
      <c r="B24" s="587" t="s">
        <v>721</v>
      </c>
      <c r="C24" s="167"/>
      <c r="D24" s="88">
        <v>7.4595730969096996</v>
      </c>
      <c r="E24" s="88">
        <v>9.1144486151471398</v>
      </c>
      <c r="F24" s="168"/>
      <c r="G24" s="657" t="s">
        <v>722</v>
      </c>
      <c r="H24" s="657"/>
      <c r="I24" s="441">
        <f>[1]Malaysia!K2911</f>
        <v>99.610010255845907</v>
      </c>
      <c r="J24" s="441">
        <f>[1]Malaysia!L2911</f>
        <v>90.321990873069396</v>
      </c>
      <c r="K24" s="441">
        <f>[1]Malaysia!M2911</f>
        <v>100.947361502698</v>
      </c>
      <c r="L24" s="441">
        <f>[1]Malaysia!N2911</f>
        <v>100.35410120619299</v>
      </c>
      <c r="M24" s="441">
        <f>[1]Malaysia!O2911</f>
        <v>99.408979970103701</v>
      </c>
      <c r="N24" s="441">
        <f>[1]Malaysia!P2911</f>
        <v>102.84048405853</v>
      </c>
      <c r="O24" s="441">
        <f>[1]Malaysia!Q2911</f>
        <v>101.904204202749</v>
      </c>
      <c r="P24" s="441">
        <f>[1]Malaysia!R2911</f>
        <v>98.530231786954104</v>
      </c>
      <c r="Q24" s="441">
        <f>[1]Malaysia!S2911</f>
        <v>101.78445812098199</v>
      </c>
      <c r="R24" s="441">
        <f>[1]Malaysia!T2911</f>
        <v>102.352512694377</v>
      </c>
      <c r="S24" s="441">
        <f>[1]Malaysia!U2911</f>
        <v>99.195953870409198</v>
      </c>
      <c r="T24" s="441">
        <f>[1]Malaysia!V2911</f>
        <v>102.749711458088</v>
      </c>
      <c r="U24" s="441">
        <f>[1]Malaysia!W2911</f>
        <v>104.95243224517201</v>
      </c>
      <c r="V24" s="441">
        <f>[1]Malaysia!X2911</f>
        <v>93.080027815218202</v>
      </c>
      <c r="W24" s="441">
        <f>[1]Malaysia!Y2911</f>
        <v>104.21524576997</v>
      </c>
      <c r="X24" s="441">
        <f>[1]Malaysia!Z2911</f>
        <v>103.14326411907101</v>
      </c>
      <c r="Y24" s="441">
        <f>[1]Malaysia!AA2911</f>
        <v>104.59149327924101</v>
      </c>
      <c r="Z24" s="441">
        <f>[1]Malaysia!AB2911</f>
        <v>107.808600796169</v>
      </c>
      <c r="AA24" s="441">
        <f>[1]Malaysia!AC2911</f>
        <v>105.48143354462501</v>
      </c>
      <c r="AB24" s="441">
        <f>[1]Malaysia!AD2911</f>
        <v>103.128714880153</v>
      </c>
      <c r="AC24" s="441">
        <f>[1]Malaysia!AE2911</f>
        <v>105.020527919386</v>
      </c>
      <c r="AD24" s="441">
        <f>[1]Malaysia!AF2911</f>
        <v>106.510109917821</v>
      </c>
      <c r="AE24" s="441">
        <f>[1]Malaysia!AG2911</f>
        <v>105.546608181873</v>
      </c>
      <c r="AF24" s="441">
        <f>[1]Malaysia!AH2911</f>
        <v>105.125400236492</v>
      </c>
      <c r="AG24" s="441">
        <f>[1]Malaysia!AI2911</f>
        <v>108.380822616443</v>
      </c>
      <c r="AH24" s="441">
        <f>[1]Malaysia!AJ2911</f>
        <v>97.052711437673594</v>
      </c>
      <c r="AI24" s="441">
        <f>[1]Malaysia!AK2911</f>
        <v>108.378144258804</v>
      </c>
      <c r="AJ24" s="441">
        <f>[1]Malaysia!AL2911</f>
        <v>107.58179088824301</v>
      </c>
      <c r="AK24" s="441">
        <f>[1]Malaysia!AM2911</f>
        <v>109.223482701614</v>
      </c>
      <c r="AL24" s="441">
        <f>[1]Malaysia!AN2911</f>
        <v>111.720009418182</v>
      </c>
      <c r="AM24" s="441">
        <f>[1]Malaysia!AO2911</f>
        <v>114.123856685722</v>
      </c>
      <c r="AN24" s="441">
        <f>[1]Malaysia!AP2911</f>
        <v>110.956221616947</v>
      </c>
      <c r="AO24" s="441">
        <f>[1]Malaysia!AQ2911</f>
        <v>110.056254815507</v>
      </c>
      <c r="AP24" s="441">
        <f>[1]Malaysia!AR2911</f>
        <v>111.839694327077</v>
      </c>
      <c r="AQ24" s="441">
        <f>[1]Malaysia!AS2911</f>
        <v>110.51210902352901</v>
      </c>
      <c r="AR24" s="441">
        <f>[1]Malaysia!AT2911</f>
        <v>110.03545153374699</v>
      </c>
      <c r="AS24" s="441">
        <f>[1]Malaysia!AU2911</f>
        <v>115.007805270113</v>
      </c>
      <c r="AT24" s="441">
        <f>[1]Malaysia!AV2911</f>
        <v>101.944018183296</v>
      </c>
      <c r="AU24" s="441">
        <f>[1]Malaysia!AW2911</f>
        <v>113.294256859974</v>
      </c>
      <c r="AV24" s="441">
        <f>[1]Malaysia!AX2911</f>
        <v>113.119398153009</v>
      </c>
      <c r="AW24" s="441">
        <f>[1]Malaysia!AY2911</f>
        <v>114.691705669962</v>
      </c>
      <c r="AX24" s="441">
        <f>[1]Malaysia!AZ2911</f>
        <v>117.497457248923</v>
      </c>
      <c r="AY24" s="441">
        <f>[1]Malaysia!BA2911</f>
        <v>120.503932742449</v>
      </c>
      <c r="AZ24" s="441">
        <f>[1]Malaysia!BB2911</f>
        <v>116.374302434055</v>
      </c>
      <c r="BA24" s="441">
        <f>[1]Malaysia!BC2911</f>
        <v>115.14877916083201</v>
      </c>
      <c r="BB24" s="441">
        <f>[1]Malaysia!BD2911</f>
        <v>116.96840130107201</v>
      </c>
      <c r="BC24" s="441">
        <f>[1]Malaysia!BE2911</f>
        <v>115.04629385823</v>
      </c>
      <c r="BD24" s="441">
        <f>[1]Malaysia!BF2911</f>
        <v>114.499263404831</v>
      </c>
      <c r="BE24" s="441">
        <f>[1]Malaysia!BG2911</f>
        <v>119.95439197782299</v>
      </c>
      <c r="BF24" s="441">
        <f>[1]Malaysia!BH2911</f>
        <v>106.611661528525</v>
      </c>
      <c r="BG24" s="441">
        <f>[1]Malaysia!BI2911</f>
        <v>117.304280625807</v>
      </c>
      <c r="BH24" s="441">
        <f>[1]Malaysia!BJ2911</f>
        <v>117.659014226534</v>
      </c>
      <c r="BI24" s="441">
        <f>[1]Malaysia!BK2911</f>
        <v>119.051204025397</v>
      </c>
      <c r="BJ24" s="441">
        <f>[1]Malaysia!BL2911</f>
        <v>123.120781277044</v>
      </c>
      <c r="BK24" s="441">
        <f>[1]Malaysia!BM2911</f>
        <v>125.796224625362</v>
      </c>
      <c r="BL24" s="441">
        <f>[1]Malaysia!BN2911</f>
        <v>121.197559619659</v>
      </c>
      <c r="BM24" s="441">
        <f>[1]Malaysia!BO2911</f>
        <v>119.540598495187</v>
      </c>
      <c r="BN24" s="441">
        <f>[1]Malaysia!BP2911</f>
        <v>120.56299572777399</v>
      </c>
      <c r="BO24" s="441">
        <f>[1]Malaysia!BQ2911</f>
        <v>119.269558377393</v>
      </c>
      <c r="BP24" s="441">
        <f>[1]Malaysia!BR2911</f>
        <v>119.717124566211</v>
      </c>
      <c r="BQ24" s="441">
        <f>[1]Malaysia!BS2911</f>
        <v>124.615025313519</v>
      </c>
      <c r="BR24" s="441">
        <f>[1]Malaysia!BT2911</f>
        <v>113.24908966095499</v>
      </c>
      <c r="BS24" s="441">
        <f>[1]Malaysia!BU2911</f>
        <v>105.78228379890299</v>
      </c>
      <c r="BT24" s="441">
        <f>[1]Malaysia!BV2911</f>
        <v>43.902787399238697</v>
      </c>
      <c r="BU24" s="441">
        <f>[1]Malaysia!BW2911</f>
        <v>65.301709653730796</v>
      </c>
      <c r="BV24" s="441">
        <f>[1]Malaysia!BX2911</f>
        <v>105.59696057468</v>
      </c>
      <c r="BW24" s="441">
        <f>[1]Malaysia!BY2911</f>
        <v>113.442934683511</v>
      </c>
      <c r="BX24" s="441">
        <f>[1]Malaysia!BZ2911</f>
        <v>113.515507048712</v>
      </c>
      <c r="BY24" s="441">
        <f>[1]Malaysia!CA2911</f>
        <v>114.93211275402101</v>
      </c>
      <c r="BZ24" s="441">
        <f>[1]Malaysia!CB2911</f>
        <v>117.885096798818</v>
      </c>
      <c r="CA24" s="441">
        <f>[1]Malaysia!CC2911</f>
        <v>116.429220943383</v>
      </c>
      <c r="CB24" s="441">
        <f>[1]Malaysia!CD2911</f>
        <v>118.100664080722</v>
      </c>
      <c r="CC24" s="441">
        <f>[1]Malaysia!CE2911</f>
        <v>123.383267917021</v>
      </c>
      <c r="CD24" s="441">
        <f>[1]Malaysia!CF2911</f>
        <v>110.18310452237699</v>
      </c>
      <c r="CE24" s="441">
        <f>[1]Malaysia!CG2911</f>
        <v>114.230026027482</v>
      </c>
      <c r="CF24" s="441">
        <f>[1]Malaysia!CH2911</f>
        <v>105.796850048039</v>
      </c>
      <c r="CG24" s="441">
        <f>[1]Malaysia!CI2911</f>
        <v>97.549355731394897</v>
      </c>
      <c r="CH24" s="441">
        <f>[1]Malaysia!CJ2911</f>
        <v>83.154904098930302</v>
      </c>
      <c r="CI24" s="441">
        <f>[1]Malaysia!CK2911</f>
        <v>82.108944566705105</v>
      </c>
      <c r="CJ24" s="441">
        <f>[1]Malaysia!CL2911</f>
        <v>98.770104767345501</v>
      </c>
      <c r="CK24" s="441">
        <f>[1]Malaysia!CM2911</f>
        <v>111.650937667327</v>
      </c>
      <c r="CL24" s="441">
        <f>[1]Malaysia!CN2911</f>
        <v>122.042651332426</v>
      </c>
      <c r="CM24" s="441">
        <f>[1]Malaysia!CO2911</f>
        <v>125.238513742451</v>
      </c>
      <c r="CN24" s="441">
        <f>[1]Malaysia!CP2911</f>
        <v>124.41537565789901</v>
      </c>
      <c r="CO24" s="441">
        <f>[1]Malaysia!CQ2911</f>
        <v>131.06833748983499</v>
      </c>
      <c r="CP24" s="441">
        <f>[1]Malaysia!CR2911</f>
        <v>116.056598216379</v>
      </c>
      <c r="CQ24" s="441">
        <f>[1]Malaysia!CS2911</f>
        <v>120.607570722685</v>
      </c>
      <c r="CR24" s="441">
        <f>[1]Malaysia!CT2911</f>
        <v>111.150521191446</v>
      </c>
      <c r="CS24" s="441">
        <f>[1]Malaysia!CU2911</f>
        <v>102.658606543931</v>
      </c>
      <c r="CT24" s="441">
        <f>[1]Malaysia!CV2911</f>
        <v>104.03983274067301</v>
      </c>
      <c r="CU24" s="441">
        <f>[1]Malaysia!CW2911</f>
        <v>101.702941136175</v>
      </c>
      <c r="CV24" s="441">
        <f>[1]Malaysia!CX2911</f>
        <v>112.241342997269</v>
      </c>
      <c r="CW24" s="441">
        <f>[1]Malaysia!CY2911</f>
        <v>118.78886098312699</v>
      </c>
      <c r="CX24" s="441">
        <f>[1]Malaysia!CZ2911</f>
        <v>125.734120523136</v>
      </c>
      <c r="CY24" s="441">
        <f>[1]Malaysia!DA2911</f>
        <v>126.56126302455699</v>
      </c>
      <c r="CZ24" s="441">
        <f>[1]Malaysia!DB2911</f>
        <v>127.113439882021</v>
      </c>
      <c r="DA24" s="441">
        <f>[1]Malaysia!DC2911</f>
        <v>130.25164299630899</v>
      </c>
      <c r="DB24" s="441">
        <f>[1]Malaysia!DD2911</f>
        <v>123.58393487835301</v>
      </c>
      <c r="DC24" s="441">
        <f>[1]Malaysia!DE2911</f>
        <v>126.627141371563</v>
      </c>
      <c r="DD24" s="441">
        <f>[1]Malaysia!DF2911</f>
        <v>114.84619269738</v>
      </c>
      <c r="DE24" s="441">
        <f>[1]Malaysia!DG2911</f>
        <v>111.025040746104</v>
      </c>
      <c r="DF24" s="441">
        <f>[1]Malaysia!DH2911</f>
        <v>109.42015085576099</v>
      </c>
      <c r="DG24" s="441">
        <f>[1]Malaysia!DI2911</f>
        <v>106.19978029132901</v>
      </c>
      <c r="DH24" s="441">
        <f>[1]Malaysia!DJ2911</f>
        <v>116.76694247923599</v>
      </c>
      <c r="DI24" s="441">
        <f>[1]Malaysia!DK2911</f>
        <v>128.026707823072</v>
      </c>
      <c r="DJ24" s="441">
        <f>[1]Malaysia!DL2911</f>
        <v>132.73536821387501</v>
      </c>
      <c r="DK24" s="441">
        <f>[1]Malaysia!DM2911</f>
        <v>135.473730554772</v>
      </c>
      <c r="DL24" s="441">
        <f>[1]Malaysia!DN2911</f>
        <v>134.76794668933599</v>
      </c>
      <c r="DM24" s="441">
        <f>[1]Malaysia!DO2911</f>
        <v>140.59988873071501</v>
      </c>
      <c r="DN24" s="441">
        <f>[1]Malaysia!DP2911</f>
        <v>130.28826090968499</v>
      </c>
      <c r="DO24" s="441">
        <f>[1]Malaysia!DQ2911</f>
        <v>136.159258821691</v>
      </c>
      <c r="DP24" s="441">
        <f>[1]Malaysia!DR2911</f>
        <v>127.088013464496</v>
      </c>
      <c r="DQ24" s="441">
        <f>[1]Malaysia!DS2911</f>
        <v>118.933343849043</v>
      </c>
      <c r="DR24" s="441">
        <f>[1]Malaysia!DT2911</f>
        <v>120.655129909471</v>
      </c>
      <c r="DS24" s="441">
        <f>[1]Malaysia!DU2911</f>
        <v>117.27133101708399</v>
      </c>
      <c r="DT24" s="441">
        <f>[1]Malaysia!DV2911</f>
        <v>127.379531138226</v>
      </c>
      <c r="DU24" s="441">
        <f>[1]Malaysia!DW2911</f>
        <v>137.94707132247601</v>
      </c>
      <c r="DV24" s="441">
        <f>[1]Malaysia!DX2911</f>
        <v>139.546393042814</v>
      </c>
      <c r="DW24" s="441">
        <f>[1]Malaysia!DY2911</f>
        <v>140.37183536871601</v>
      </c>
      <c r="DX24" s="441">
        <f>[1]Malaysia!DZ2911</f>
        <v>140.16477996161743</v>
      </c>
      <c r="DY24" s="441">
        <f>[1]Malaysia!EA2911</f>
        <v>144.39239940411099</v>
      </c>
      <c r="DZ24" s="441">
        <f>[1]Malaysia!EB2911</f>
        <v>135.84338127574401</v>
      </c>
      <c r="EA24" s="441">
        <f>[1]Malaysia!EC2911</f>
        <v>141.54397051102001</v>
      </c>
      <c r="EB24" s="441">
        <f>[1]Malaysia!ED2911</f>
        <v>133.62564313740199</v>
      </c>
      <c r="EC24" s="441">
        <f>[1]Malaysia!EE2911</f>
        <v>123.14250411780699</v>
      </c>
      <c r="ED24" s="441">
        <f>[1]Malaysia!EF2911</f>
        <v>124.614815508866</v>
      </c>
      <c r="EE24" s="441">
        <f>[1]Malaysia!EG2911</f>
        <v>121.875822797954</v>
      </c>
      <c r="EF24" s="441">
        <f>[1]Malaysia!EH2911</f>
        <v>131.968714296439</v>
      </c>
      <c r="EG24" s="441">
        <f>[1]Malaysia!EI2911</f>
        <v>142.05194230456334</v>
      </c>
      <c r="EH24" s="441">
        <f>[1]Malaysia!EJ2911</f>
        <v>0</v>
      </c>
      <c r="EI24" s="441">
        <f>[1]Malaysia!EK2911</f>
        <v>0</v>
      </c>
      <c r="EJ24" s="441">
        <f>[1]Malaysia!EL2911</f>
        <v>0</v>
      </c>
      <c r="EK24" s="441">
        <f t="shared" si="14"/>
        <v>96.959787543871116</v>
      </c>
      <c r="EL24" s="441">
        <f t="shared" si="15"/>
        <v>100.86785507827555</v>
      </c>
      <c r="EM24" s="441">
        <f t="shared" si="16"/>
        <v>100.73963137022837</v>
      </c>
      <c r="EN24" s="441">
        <f t="shared" si="17"/>
        <v>101.43272600762474</v>
      </c>
      <c r="EO24" s="441">
        <f t="shared" si="18"/>
        <v>100.74923527678673</v>
      </c>
      <c r="EP24" s="441">
        <f t="shared" si="19"/>
        <v>105.18111939816033</v>
      </c>
      <c r="EQ24" s="441">
        <f t="shared" si="20"/>
        <v>104.543558781388</v>
      </c>
      <c r="ER24" s="441">
        <f t="shared" si="21"/>
        <v>105.72737277872868</v>
      </c>
      <c r="ES24" s="441">
        <f t="shared" si="22"/>
        <v>104.60389277097353</v>
      </c>
      <c r="ET24" s="441">
        <f t="shared" si="23"/>
        <v>109.50842766934632</v>
      </c>
      <c r="EU24" s="441">
        <f t="shared" si="24"/>
        <v>111.71211103939201</v>
      </c>
      <c r="EV24" s="441">
        <f t="shared" si="25"/>
        <v>110.79575162811767</v>
      </c>
      <c r="EW24" s="441">
        <f t="shared" si="26"/>
        <v>110.08202677112767</v>
      </c>
      <c r="EX24" s="441">
        <f t="shared" si="27"/>
        <v>115.10285369063133</v>
      </c>
      <c r="EY24" s="441">
        <f t="shared" si="28"/>
        <v>117.34233811244535</v>
      </c>
      <c r="EZ24" s="441">
        <f t="shared" si="29"/>
        <v>115.50465285471098</v>
      </c>
      <c r="FA24" s="441">
        <f t="shared" si="30"/>
        <v>114.62344471071833</v>
      </c>
      <c r="FB24" s="441">
        <f t="shared" si="31"/>
        <v>119.94366650965833</v>
      </c>
      <c r="FC24" s="441">
        <f t="shared" si="32"/>
        <v>122.17812758006933</v>
      </c>
      <c r="FD24" s="441">
        <f t="shared" si="33"/>
        <v>119.84989289045933</v>
      </c>
      <c r="FE24" s="441">
        <f t="shared" si="34"/>
        <v>114.54879959112566</v>
      </c>
      <c r="FF24" s="441">
        <f t="shared" si="35"/>
        <v>71.600485875883166</v>
      </c>
      <c r="FG24" s="441">
        <f t="shared" si="36"/>
        <v>113.96351816208134</v>
      </c>
      <c r="FH24" s="441">
        <f t="shared" si="37"/>
        <v>117.471660607641</v>
      </c>
      <c r="FI24" s="441">
        <f t="shared" si="0"/>
        <v>115.93213282229333</v>
      </c>
      <c r="FJ24" s="441">
        <f t="shared" si="1"/>
        <v>95.500369959454744</v>
      </c>
      <c r="FK24" s="441">
        <f t="shared" si="2"/>
        <v>97.509995667125864</v>
      </c>
      <c r="FL24" s="441">
        <f t="shared" si="3"/>
        <v>123.89884691092534</v>
      </c>
      <c r="FM24" s="441">
        <f t="shared" si="38"/>
        <v>122.57750214296634</v>
      </c>
      <c r="FN24" s="441">
        <f t="shared" si="4"/>
        <v>105.94965349201668</v>
      </c>
      <c r="FO24" s="441">
        <f t="shared" si="5"/>
        <v>110.91104837219034</v>
      </c>
      <c r="FP24" s="441">
        <f t="shared" si="6"/>
        <v>126.46960780990467</v>
      </c>
      <c r="FQ24" s="441">
        <f t="shared" si="39"/>
        <v>126.82090641540833</v>
      </c>
      <c r="FR24" s="441">
        <f t="shared" si="40"/>
        <v>111.763794766415</v>
      </c>
      <c r="FS24" s="441">
        <f t="shared" si="41"/>
        <v>116.99781019787901</v>
      </c>
      <c r="FT24" s="441">
        <f t="shared" si="42"/>
        <v>134.32568181932766</v>
      </c>
      <c r="FU24" s="441">
        <f t="shared" si="43"/>
        <v>135.68246948736365</v>
      </c>
      <c r="FV24" s="441">
        <f t="shared" si="44"/>
        <v>122.22549574100333</v>
      </c>
      <c r="FW24" s="441">
        <f t="shared" si="45"/>
        <v>127.53264449259534</v>
      </c>
      <c r="FX24" s="441">
        <f t="shared" si="64"/>
        <v>140.0276694577158</v>
      </c>
      <c r="FY24" s="441">
        <f t="shared" si="67"/>
        <v>140.59325039695833</v>
      </c>
      <c r="FZ24" s="441">
        <f t="shared" si="46"/>
        <v>127.12765425469166</v>
      </c>
      <c r="GA24" s="441">
        <f t="shared" si="47"/>
        <v>131.96549313298544</v>
      </c>
      <c r="GB24" s="441">
        <f t="shared" si="48"/>
        <v>0</v>
      </c>
      <c r="GC24" s="441">
        <f t="shared" si="49"/>
        <v>99.522424664125026</v>
      </c>
      <c r="GD24" s="441">
        <f t="shared" si="50"/>
        <v>103.49130448544503</v>
      </c>
      <c r="GE24" s="441">
        <f t="shared" si="51"/>
        <v>108.60814382657063</v>
      </c>
      <c r="GF24" s="441">
        <f t="shared" si="52"/>
        <v>114.17573952473478</v>
      </c>
      <c r="GG24" s="441">
        <f t="shared" si="53"/>
        <v>118.91507960014867</v>
      </c>
      <c r="GH24" s="441">
        <f t="shared" si="54"/>
        <v>100.03760120969672</v>
      </c>
      <c r="GI24" s="441">
        <f t="shared" si="55"/>
        <v>102.9808328162913</v>
      </c>
      <c r="GJ24" s="441">
        <f t="shared" si="56"/>
        <v>113.14606800239113</v>
      </c>
      <c r="GK24" s="441">
        <f t="shared" si="57"/>
        <v>118.52750379323412</v>
      </c>
      <c r="GL24" s="441">
        <f t="shared" si="58"/>
        <v>128.48020324032078</v>
      </c>
      <c r="GM24" s="441">
        <f t="shared" si="59"/>
        <v>133.22879926154513</v>
      </c>
      <c r="GN24" s="441">
        <f t="shared" si="7"/>
        <v>99.999999999999943</v>
      </c>
      <c r="GO24" s="441">
        <f t="shared" si="8"/>
        <v>104.05032155876593</v>
      </c>
      <c r="GP24" s="441">
        <f t="shared" si="9"/>
        <v>109.15504577695738</v>
      </c>
      <c r="GQ24" s="441">
        <f t="shared" si="10"/>
        <v>114.50796785722883</v>
      </c>
      <c r="GR24" s="441">
        <f t="shared" si="11"/>
        <v>119.14878292272634</v>
      </c>
      <c r="GS24" s="441">
        <f t="shared" si="12"/>
        <v>104.3961160591828</v>
      </c>
      <c r="GT24" s="441">
        <f t="shared" si="13"/>
        <v>108.21033633994982</v>
      </c>
      <c r="GU24" s="441">
        <f t="shared" si="60"/>
        <v>116.47695295426952</v>
      </c>
      <c r="GV24" s="441">
        <f t="shared" si="61"/>
        <v>122.4770482997575</v>
      </c>
      <c r="GW24" s="441">
        <f t="shared" si="62"/>
        <v>131.36706979466956</v>
      </c>
      <c r="GX24" s="441">
        <f t="shared" si="66"/>
        <v>99.921599446158851</v>
      </c>
      <c r="GY24" s="652" t="s">
        <v>723</v>
      </c>
      <c r="GZ24" s="652"/>
      <c r="HA24" s="178">
        <f t="shared" si="63"/>
        <v>-4.8513709255006319</v>
      </c>
      <c r="HB24" s="32"/>
      <c r="HC24" s="186" t="s">
        <v>695</v>
      </c>
      <c r="HD24" s="32"/>
      <c r="HE24" s="186" t="s">
        <v>37</v>
      </c>
      <c r="HG24" s="187"/>
      <c r="HH24" s="186" t="s">
        <v>695</v>
      </c>
      <c r="HI24" s="187"/>
      <c r="HJ24" s="32" t="s">
        <v>37</v>
      </c>
    </row>
    <row r="25" spans="1:218" s="33" customFormat="1" ht="18" customHeight="1">
      <c r="A25" s="660"/>
      <c r="B25" s="80"/>
      <c r="C25" s="81">
        <v>5.0999999999999996</v>
      </c>
      <c r="D25" s="82">
        <v>2.7528919471144802</v>
      </c>
      <c r="E25" s="82">
        <v>2.9729763069999402</v>
      </c>
      <c r="F25" s="164">
        <v>23</v>
      </c>
      <c r="G25" s="165"/>
      <c r="H25" s="165" t="s">
        <v>724</v>
      </c>
      <c r="I25" s="94">
        <f>[1]Malaysia!K2866</f>
        <v>94.772677230843499</v>
      </c>
      <c r="J25" s="94">
        <f>[1]Malaysia!L2866</f>
        <v>88.426123007221506</v>
      </c>
      <c r="K25" s="94">
        <f>[1]Malaysia!M2866</f>
        <v>100.375162211076</v>
      </c>
      <c r="L25" s="94">
        <f>[1]Malaysia!N2866</f>
        <v>96.923447041922898</v>
      </c>
      <c r="M25" s="94">
        <f>[1]Malaysia!O2866</f>
        <v>98.403308460681203</v>
      </c>
      <c r="N25" s="94">
        <f>[1]Malaysia!P2866</f>
        <v>102.124332284907</v>
      </c>
      <c r="O25" s="94">
        <f>[1]Malaysia!Q2866</f>
        <v>99.508959069799999</v>
      </c>
      <c r="P25" s="94">
        <f>[1]Malaysia!R2866</f>
        <v>99.858663823164093</v>
      </c>
      <c r="Q25" s="94">
        <f>[1]Malaysia!S2866</f>
        <v>100.857453311545</v>
      </c>
      <c r="R25" s="94">
        <f>[1]Malaysia!T2866</f>
        <v>106.268818561486</v>
      </c>
      <c r="S25" s="94">
        <f>[1]Malaysia!U2866</f>
        <v>104.107118563009</v>
      </c>
      <c r="T25" s="94">
        <f>[1]Malaysia!V2866</f>
        <v>108.373936434344</v>
      </c>
      <c r="U25" s="94">
        <f>[1]Malaysia!W2866</f>
        <v>101.503224591864</v>
      </c>
      <c r="V25" s="94">
        <f>[1]Malaysia!X2866</f>
        <v>91.541825670330496</v>
      </c>
      <c r="W25" s="94">
        <f>[1]Malaysia!Y2866</f>
        <v>104.205230689269</v>
      </c>
      <c r="X25" s="94">
        <f>[1]Malaysia!Z2866</f>
        <v>101.172119738649</v>
      </c>
      <c r="Y25" s="94">
        <f>[1]Malaysia!AA2866</f>
        <v>102.305129806563</v>
      </c>
      <c r="Z25" s="94">
        <f>[1]Malaysia!AB2866</f>
        <v>106.57827957558101</v>
      </c>
      <c r="AA25" s="94">
        <f>[1]Malaysia!AC2866</f>
        <v>103.318346676039</v>
      </c>
      <c r="AB25" s="94">
        <f>[1]Malaysia!AD2866</f>
        <v>106.17706019508699</v>
      </c>
      <c r="AC25" s="94">
        <f>[1]Malaysia!AE2866</f>
        <v>105.116325876375</v>
      </c>
      <c r="AD25" s="94">
        <f>[1]Malaysia!AF2866</f>
        <v>111.06377206542901</v>
      </c>
      <c r="AE25" s="94">
        <f>[1]Malaysia!AG2866</f>
        <v>109.18173522954299</v>
      </c>
      <c r="AF25" s="94">
        <f>[1]Malaysia!AH2866</f>
        <v>110.704633779613</v>
      </c>
      <c r="AG25" s="94">
        <f>[1]Malaysia!AI2866</f>
        <v>103.752356969529</v>
      </c>
      <c r="AH25" s="94">
        <f>[1]Malaysia!AJ2866</f>
        <v>97.116139124345395</v>
      </c>
      <c r="AI25" s="94">
        <f>[1]Malaysia!AK2866</f>
        <v>109.111778797852</v>
      </c>
      <c r="AJ25" s="94">
        <f>[1]Malaysia!AL2866</f>
        <v>105.875667663203</v>
      </c>
      <c r="AK25" s="94">
        <f>[1]Malaysia!AM2866</f>
        <v>107.424733814248</v>
      </c>
      <c r="AL25" s="94">
        <f>[1]Malaysia!AN2866</f>
        <v>110.790251286028</v>
      </c>
      <c r="AM25" s="94">
        <f>[1]Malaysia!AO2866</f>
        <v>109.789231232701</v>
      </c>
      <c r="AN25" s="94">
        <f>[1]Malaysia!AP2866</f>
        <v>112.057252537366</v>
      </c>
      <c r="AO25" s="94">
        <f>[1]Malaysia!AQ2866</f>
        <v>109.102814243556</v>
      </c>
      <c r="AP25" s="94">
        <f>[1]Malaysia!AR2866</f>
        <v>115.358355829624</v>
      </c>
      <c r="AQ25" s="94">
        <f>[1]Malaysia!AS2866</f>
        <v>113.707529578121</v>
      </c>
      <c r="AR25" s="94">
        <f>[1]Malaysia!AT2866</f>
        <v>115.309572780408</v>
      </c>
      <c r="AS25" s="94">
        <f>[1]Malaysia!AU2866</f>
        <v>111.46013630840299</v>
      </c>
      <c r="AT25" s="94">
        <f>[1]Malaysia!AV2866</f>
        <v>102.563078464556</v>
      </c>
      <c r="AU25" s="94">
        <f>[1]Malaysia!AW2866</f>
        <v>114.737758168216</v>
      </c>
      <c r="AV25" s="94">
        <f>[1]Malaysia!AX2866</f>
        <v>111.62609038689401</v>
      </c>
      <c r="AW25" s="94">
        <f>[1]Malaysia!AY2866</f>
        <v>113.81578820659399</v>
      </c>
      <c r="AX25" s="94">
        <f>[1]Malaysia!AZ2866</f>
        <v>117.263668978475</v>
      </c>
      <c r="AY25" s="94">
        <f>[1]Malaysia!BA2866</f>
        <v>117.98938733170201</v>
      </c>
      <c r="AZ25" s="94">
        <f>[1]Malaysia!BB2866</f>
        <v>118.004466571682</v>
      </c>
      <c r="BA25" s="94">
        <f>[1]Malaysia!BC2866</f>
        <v>115.017574677084</v>
      </c>
      <c r="BB25" s="94">
        <f>[1]Malaysia!BD2866</f>
        <v>120.134651294441</v>
      </c>
      <c r="BC25" s="94">
        <f>[1]Malaysia!BE2866</f>
        <v>118.44552769463201</v>
      </c>
      <c r="BD25" s="94">
        <f>[1]Malaysia!BF2866</f>
        <v>120.31755034197499</v>
      </c>
      <c r="BE25" s="94">
        <f>[1]Malaysia!BG2866</f>
        <v>117.90555554499601</v>
      </c>
      <c r="BF25" s="94">
        <f>[1]Malaysia!BH2866</f>
        <v>107.640896655029</v>
      </c>
      <c r="BG25" s="94">
        <f>[1]Malaysia!BI2866</f>
        <v>119.555072398329</v>
      </c>
      <c r="BH25" s="94">
        <f>[1]Malaysia!BJ2866</f>
        <v>116.623526775743</v>
      </c>
      <c r="BI25" s="94">
        <f>[1]Malaysia!BK2866</f>
        <v>118.420704137652</v>
      </c>
      <c r="BJ25" s="94">
        <f>[1]Malaysia!BL2866</f>
        <v>123.275700725904</v>
      </c>
      <c r="BK25" s="94">
        <f>[1]Malaysia!BM2866</f>
        <v>122.905567042</v>
      </c>
      <c r="BL25" s="94">
        <f>[1]Malaysia!BN2866</f>
        <v>124.00285082639699</v>
      </c>
      <c r="BM25" s="94">
        <f>[1]Malaysia!BO2866</f>
        <v>119.760572428367</v>
      </c>
      <c r="BN25" s="94">
        <f>[1]Malaysia!BP2866</f>
        <v>124.01994072999901</v>
      </c>
      <c r="BO25" s="94">
        <f>[1]Malaysia!BQ2866</f>
        <v>123.40364030226699</v>
      </c>
      <c r="BP25" s="94">
        <f>[1]Malaysia!BR2866</f>
        <v>126.28074242654201</v>
      </c>
      <c r="BQ25" s="94">
        <f>[1]Malaysia!BS2866</f>
        <v>122.944610780056</v>
      </c>
      <c r="BR25" s="94">
        <f>[1]Malaysia!BT2866</f>
        <v>114.02274245986101</v>
      </c>
      <c r="BS25" s="94">
        <f>[1]Malaysia!BU2866</f>
        <v>106.290257609107</v>
      </c>
      <c r="BT25" s="94">
        <f>[1]Malaysia!BV2866</f>
        <v>32.744944099020998</v>
      </c>
      <c r="BU25" s="94">
        <f>[1]Malaysia!BW2866</f>
        <v>58.330667547945097</v>
      </c>
      <c r="BV25" s="94">
        <f>[1]Malaysia!BX2866</f>
        <v>98.563023167086101</v>
      </c>
      <c r="BW25" s="94">
        <f>[1]Malaysia!BY2866</f>
        <v>111.012253024936</v>
      </c>
      <c r="BX25" s="94">
        <f>[1]Malaysia!BZ2866</f>
        <v>113.743242947729</v>
      </c>
      <c r="BY25" s="94">
        <f>[1]Malaysia!CA2866</f>
        <v>111.787407772009</v>
      </c>
      <c r="BZ25" s="94">
        <f>[1]Malaysia!CB2866</f>
        <v>120.945032238948</v>
      </c>
      <c r="CA25" s="94">
        <f>[1]Malaysia!CC2866</f>
        <v>120.82511130209301</v>
      </c>
      <c r="CB25" s="94">
        <f>[1]Malaysia!CD2866</f>
        <v>125.899769727967</v>
      </c>
      <c r="CC25" s="94">
        <f>[1]Malaysia!CE2866</f>
        <v>123.28846374494699</v>
      </c>
      <c r="CD25" s="94">
        <f>[1]Malaysia!CF2866</f>
        <v>113.069021482214</v>
      </c>
      <c r="CE25" s="94">
        <f>[1]Malaysia!CG2866</f>
        <v>115.58181755658801</v>
      </c>
      <c r="CF25" s="94">
        <f>[1]Malaysia!CH2866</f>
        <v>102.946085066523</v>
      </c>
      <c r="CG25" s="94">
        <f>[1]Malaysia!CI2866</f>
        <v>86.343483533449799</v>
      </c>
      <c r="CH25" s="94">
        <f>[1]Malaysia!CJ2866</f>
        <v>70.798442414248996</v>
      </c>
      <c r="CI25" s="94">
        <f>[1]Malaysia!CK2866</f>
        <v>69.780029391188293</v>
      </c>
      <c r="CJ25" s="94">
        <f>[1]Malaysia!CL2866</f>
        <v>93.681106661050407</v>
      </c>
      <c r="CK25" s="94">
        <f>[1]Malaysia!CM2866</f>
        <v>100.53584727834701</v>
      </c>
      <c r="CL25" s="94">
        <f>[1]Malaysia!CN2866</f>
        <v>119.34592963731799</v>
      </c>
      <c r="CM25" s="94">
        <f>[1]Malaysia!CO2866</f>
        <v>125.216988878812</v>
      </c>
      <c r="CN25" s="94">
        <f>[1]Malaysia!CP2866</f>
        <v>129.45542097920699</v>
      </c>
      <c r="CO25" s="94">
        <f>[1]Malaysia!CQ2866</f>
        <v>130.041442755324</v>
      </c>
      <c r="CP25" s="94">
        <f>[1]Malaysia!CR2866</f>
        <v>119.914659449467</v>
      </c>
      <c r="CQ25" s="94">
        <f>[1]Malaysia!CS2866</f>
        <v>123.17813412935899</v>
      </c>
      <c r="CR25" s="94">
        <f>[1]Malaysia!CT2866</f>
        <v>110.73527082394899</v>
      </c>
      <c r="CS25" s="94">
        <f>[1]Malaysia!CU2866</f>
        <v>91.637030422944704</v>
      </c>
      <c r="CT25" s="94">
        <f>[1]Malaysia!CV2866</f>
        <v>93.602102248546203</v>
      </c>
      <c r="CU25" s="94">
        <f>[1]Malaysia!CW2866</f>
        <v>94.005900817815998</v>
      </c>
      <c r="CV25" s="94">
        <f>[1]Malaysia!CX2866</f>
        <v>109.285087073367</v>
      </c>
      <c r="CW25" s="94">
        <f>[1]Malaysia!CY2866</f>
        <v>110.65139626905901</v>
      </c>
      <c r="CX25" s="94">
        <f>[1]Malaysia!CZ2866</f>
        <v>123.503848250332</v>
      </c>
      <c r="CY25" s="94">
        <f>[1]Malaysia!DA2866</f>
        <v>125.40101297286201</v>
      </c>
      <c r="CZ25" s="94">
        <f>[1]Malaysia!DB2866</f>
        <v>132.31207525975</v>
      </c>
      <c r="DA25" s="94">
        <f>[1]Malaysia!DC2866</f>
        <v>131.469853851463</v>
      </c>
      <c r="DB25" s="94">
        <f>[1]Malaysia!DD2866</f>
        <v>126.10621291566299</v>
      </c>
      <c r="DC25" s="94">
        <f>[1]Malaysia!DE2866</f>
        <v>128.71064116967301</v>
      </c>
      <c r="DD25" s="94">
        <f>[1]Malaysia!DF2866</f>
        <v>112.698059203694</v>
      </c>
      <c r="DE25" s="94">
        <f>[1]Malaysia!DG2866</f>
        <v>94.9944929752278</v>
      </c>
      <c r="DF25" s="94">
        <f>[1]Malaysia!DH2866</f>
        <v>96.917560851428505</v>
      </c>
      <c r="DG25" s="94">
        <f>[1]Malaysia!DI2866</f>
        <v>96.786493324997707</v>
      </c>
      <c r="DH25" s="94">
        <f>[1]Malaysia!DJ2866</f>
        <v>112.97980385900701</v>
      </c>
      <c r="DI25" s="94">
        <f>[1]Malaysia!DK2866</f>
        <v>119.54705431723799</v>
      </c>
      <c r="DJ25" s="94">
        <f>[1]Malaysia!DL2866</f>
        <v>131.58568847212399</v>
      </c>
      <c r="DK25" s="94">
        <f>[1]Malaysia!DM2866</f>
        <v>134.05902524955499</v>
      </c>
      <c r="DL25" s="94">
        <f>[1]Malaysia!DN2866</f>
        <v>139.26465407352501</v>
      </c>
      <c r="DM25" s="94">
        <f>[1]Malaysia!DO2866</f>
        <v>140.18596740799899</v>
      </c>
      <c r="DN25" s="94">
        <f>[1]Malaysia!DP2866</f>
        <v>132.475848777176</v>
      </c>
      <c r="DO25" s="94">
        <f>[1]Malaysia!DQ2866</f>
        <v>138.454188354221</v>
      </c>
      <c r="DP25" s="94">
        <f>[1]Malaysia!DR2866</f>
        <v>125.36908180415</v>
      </c>
      <c r="DQ25" s="94">
        <f>[1]Malaysia!DS2866</f>
        <v>104.341474065274</v>
      </c>
      <c r="DR25" s="94">
        <f>[1]Malaysia!DT2866</f>
        <v>105.54826290248</v>
      </c>
      <c r="DS25" s="94">
        <f>[1]Malaysia!DU2866</f>
        <v>108.601337190923</v>
      </c>
      <c r="DT25" s="94">
        <f>[1]Malaysia!DV2866</f>
        <v>123.514043870698</v>
      </c>
      <c r="DU25" s="94">
        <f>[1]Malaysia!DW2866</f>
        <v>127.458169433441</v>
      </c>
      <c r="DV25" s="94">
        <f>[1]Malaysia!DX2866</f>
        <v>138.48299752802799</v>
      </c>
      <c r="DW25" s="94">
        <f>[1]Malaysia!DY2866</f>
        <v>138.00168380597901</v>
      </c>
      <c r="DX25" s="94">
        <f>[1]Malaysia!DZ2866</f>
        <v>144.11669010709079</v>
      </c>
      <c r="DY25" s="94">
        <f>[1]Malaysia!EA2866</f>
        <v>141.69657899576899</v>
      </c>
      <c r="DZ25" s="94">
        <f>[1]Malaysia!EB2866</f>
        <v>135.55521421725399</v>
      </c>
      <c r="EA25" s="94">
        <f>[1]Malaysia!EC2866</f>
        <v>143.62803236389101</v>
      </c>
      <c r="EB25" s="94">
        <f>[1]Malaysia!ED2866</f>
        <v>131.08223840634699</v>
      </c>
      <c r="EC25" s="94">
        <f>[1]Malaysia!EE2866</f>
        <v>106.777641000995</v>
      </c>
      <c r="ED25" s="94">
        <f>[1]Malaysia!EF2866</f>
        <v>107.095738332954</v>
      </c>
      <c r="EE25" s="94">
        <f>[1]Malaysia!EG2866</f>
        <v>109.21769155671301</v>
      </c>
      <c r="EF25" s="94">
        <f>[1]Malaysia!EH2866</f>
        <v>123.931682630618</v>
      </c>
      <c r="EG25" s="94">
        <f>[1]Malaysia!EI2866</f>
        <v>124.9009255535328</v>
      </c>
      <c r="EH25" s="94">
        <f>[1]Malaysia!EJ2866</f>
        <v>0</v>
      </c>
      <c r="EI25" s="94">
        <f>[1]Malaysia!EK2866</f>
        <v>0</v>
      </c>
      <c r="EJ25" s="94">
        <f>[1]Malaysia!EL2866</f>
        <v>0</v>
      </c>
      <c r="EK25" s="94">
        <f t="shared" si="14"/>
        <v>94.524654149713683</v>
      </c>
      <c r="EL25" s="94">
        <f t="shared" si="15"/>
        <v>99.150362595837024</v>
      </c>
      <c r="EM25" s="94">
        <f t="shared" si="16"/>
        <v>100.07502540150303</v>
      </c>
      <c r="EN25" s="94">
        <f t="shared" si="17"/>
        <v>106.24995785294634</v>
      </c>
      <c r="EO25" s="94">
        <f t="shared" si="18"/>
        <v>99.083426983821155</v>
      </c>
      <c r="EP25" s="94">
        <f t="shared" si="19"/>
        <v>103.35184304026434</v>
      </c>
      <c r="EQ25" s="94">
        <f t="shared" si="20"/>
        <v>104.87057758250033</v>
      </c>
      <c r="ER25" s="94">
        <f t="shared" si="21"/>
        <v>110.31671369152834</v>
      </c>
      <c r="ES25" s="94">
        <f t="shared" si="22"/>
        <v>103.32675829724212</v>
      </c>
      <c r="ET25" s="94">
        <f t="shared" si="23"/>
        <v>108.03021758782633</v>
      </c>
      <c r="EU25" s="94">
        <f t="shared" si="24"/>
        <v>110.31643267120766</v>
      </c>
      <c r="EV25" s="94">
        <f t="shared" si="25"/>
        <v>114.791819396051</v>
      </c>
      <c r="EW25" s="94">
        <f t="shared" si="26"/>
        <v>109.58699098039166</v>
      </c>
      <c r="EX25" s="94">
        <f t="shared" si="27"/>
        <v>114.23518252398766</v>
      </c>
      <c r="EY25" s="94">
        <f t="shared" si="28"/>
        <v>117.00380952682268</v>
      </c>
      <c r="EZ25" s="94">
        <f t="shared" si="29"/>
        <v>119.63257644368268</v>
      </c>
      <c r="FA25" s="94">
        <f t="shared" si="30"/>
        <v>115.03384153278466</v>
      </c>
      <c r="FB25" s="94">
        <f t="shared" si="31"/>
        <v>119.43997721309967</v>
      </c>
      <c r="FC25" s="94">
        <f t="shared" si="32"/>
        <v>122.22299676558801</v>
      </c>
      <c r="FD25" s="94">
        <f t="shared" si="33"/>
        <v>124.56810781960267</v>
      </c>
      <c r="FE25" s="94">
        <f t="shared" si="34"/>
        <v>114.41920361634133</v>
      </c>
      <c r="FF25" s="94">
        <f t="shared" si="35"/>
        <v>63.212878271350725</v>
      </c>
      <c r="FG25" s="94">
        <f t="shared" si="36"/>
        <v>112.18096791489135</v>
      </c>
      <c r="FH25" s="94">
        <f t="shared" si="37"/>
        <v>122.556637756336</v>
      </c>
      <c r="FI25" s="94">
        <f t="shared" si="0"/>
        <v>117.31310092791632</v>
      </c>
      <c r="FJ25" s="94">
        <f t="shared" si="1"/>
        <v>86.696003671407269</v>
      </c>
      <c r="FK25" s="94">
        <f t="shared" si="2"/>
        <v>87.998994443528588</v>
      </c>
      <c r="FL25" s="94">
        <f t="shared" si="3"/>
        <v>124.672779831779</v>
      </c>
      <c r="FM25" s="94">
        <f t="shared" si="38"/>
        <v>124.37807877805</v>
      </c>
      <c r="FN25" s="94">
        <f t="shared" si="4"/>
        <v>98.658134498479967</v>
      </c>
      <c r="FO25" s="94">
        <f t="shared" si="5"/>
        <v>104.64746138674734</v>
      </c>
      <c r="FP25" s="94">
        <f t="shared" si="6"/>
        <v>127.07231216098133</v>
      </c>
      <c r="FQ25" s="94">
        <f t="shared" si="39"/>
        <v>128.76223597893301</v>
      </c>
      <c r="FR25" s="94">
        <f t="shared" si="40"/>
        <v>101.5367043434501</v>
      </c>
      <c r="FS25" s="94">
        <f t="shared" si="41"/>
        <v>109.7711171670809</v>
      </c>
      <c r="FT25" s="94">
        <f t="shared" si="42"/>
        <v>134.96978926506799</v>
      </c>
      <c r="FU25" s="94">
        <f t="shared" si="43"/>
        <v>137.03866817979866</v>
      </c>
      <c r="FV25" s="94">
        <f t="shared" si="44"/>
        <v>111.75293959063468</v>
      </c>
      <c r="FW25" s="94">
        <f t="shared" si="45"/>
        <v>119.85785016502068</v>
      </c>
      <c r="FX25" s="94">
        <f t="shared" si="64"/>
        <v>140.20045714703261</v>
      </c>
      <c r="FY25" s="94">
        <f t="shared" si="67"/>
        <v>140.29327519230466</v>
      </c>
      <c r="FZ25" s="94">
        <f t="shared" si="46"/>
        <v>114.98520591343201</v>
      </c>
      <c r="GA25" s="94">
        <f t="shared" si="47"/>
        <v>119.35009991362126</v>
      </c>
      <c r="GB25" s="94">
        <f t="shared" si="48"/>
        <v>0</v>
      </c>
      <c r="GC25" s="94">
        <f t="shared" si="49"/>
        <v>97.916680715684578</v>
      </c>
      <c r="GD25" s="94">
        <f t="shared" si="50"/>
        <v>102.43528253552861</v>
      </c>
      <c r="GE25" s="94">
        <f t="shared" si="51"/>
        <v>107.22446951875872</v>
      </c>
      <c r="GF25" s="94">
        <f t="shared" si="52"/>
        <v>113.60866101040068</v>
      </c>
      <c r="GG25" s="94">
        <f t="shared" si="53"/>
        <v>118.89893850382411</v>
      </c>
      <c r="GH25" s="94">
        <f t="shared" si="54"/>
        <v>96.604349934194445</v>
      </c>
      <c r="GI25" s="94">
        <f t="shared" si="55"/>
        <v>97.336033014284041</v>
      </c>
      <c r="GJ25" s="94">
        <f t="shared" si="56"/>
        <v>109.22789155442577</v>
      </c>
      <c r="GK25" s="94">
        <f t="shared" si="57"/>
        <v>113.35668582982134</v>
      </c>
      <c r="GL25" s="94">
        <f t="shared" si="58"/>
        <v>122.88315264515134</v>
      </c>
      <c r="GM25" s="94">
        <f t="shared" si="59"/>
        <v>124.8761936731193</v>
      </c>
      <c r="GN25" s="94">
        <f t="shared" si="7"/>
        <v>100.00000000000001</v>
      </c>
      <c r="GO25" s="94">
        <f t="shared" si="8"/>
        <v>104.40564032452853</v>
      </c>
      <c r="GP25" s="94">
        <f t="shared" si="9"/>
        <v>109.1163069880818</v>
      </c>
      <c r="GQ25" s="94">
        <f t="shared" si="10"/>
        <v>115.11463986872117</v>
      </c>
      <c r="GR25" s="94">
        <f t="shared" si="11"/>
        <v>120.31623083276874</v>
      </c>
      <c r="GS25" s="94">
        <f t="shared" si="12"/>
        <v>103.09242188972983</v>
      </c>
      <c r="GT25" s="94">
        <f t="shared" si="13"/>
        <v>104.17021971865778</v>
      </c>
      <c r="GU25" s="94">
        <f t="shared" si="60"/>
        <v>113.68899670606466</v>
      </c>
      <c r="GV25" s="94">
        <f t="shared" si="61"/>
        <v>118.759961688633</v>
      </c>
      <c r="GW25" s="94">
        <f t="shared" si="62"/>
        <v>127.21247877062164</v>
      </c>
      <c r="GX25" s="94">
        <f t="shared" si="66"/>
        <v>93.657145254839477</v>
      </c>
      <c r="GY25" s="179"/>
      <c r="GZ25" s="180" t="s">
        <v>725</v>
      </c>
      <c r="HA25" s="178">
        <f t="shared" si="63"/>
        <v>-8.1338379224363706</v>
      </c>
      <c r="HB25" s="32"/>
      <c r="HC25" s="186" t="s">
        <v>471</v>
      </c>
      <c r="HD25" s="32"/>
      <c r="HE25" s="186" t="s">
        <v>38</v>
      </c>
      <c r="HG25" s="187"/>
      <c r="HH25" s="186" t="s">
        <v>471</v>
      </c>
      <c r="HI25" s="187"/>
      <c r="HJ25" s="32" t="s">
        <v>38</v>
      </c>
    </row>
    <row r="26" spans="1:218" s="34" customFormat="1" ht="18" customHeight="1">
      <c r="A26" s="660"/>
      <c r="C26" s="81">
        <v>5.2</v>
      </c>
      <c r="D26" s="82">
        <v>2.6479909489052802</v>
      </c>
      <c r="E26" s="82">
        <v>2.3494140672905401</v>
      </c>
      <c r="F26" s="166">
        <v>24</v>
      </c>
      <c r="G26" s="165"/>
      <c r="H26" s="165" t="s">
        <v>726</v>
      </c>
      <c r="I26" s="94">
        <f>[1]Malaysia!K2867</f>
        <v>92.777083975929003</v>
      </c>
      <c r="J26" s="94">
        <f>[1]Malaysia!L2867</f>
        <v>96.418418865706101</v>
      </c>
      <c r="K26" s="94">
        <f>[1]Malaysia!M2867</f>
        <v>102.015522931389</v>
      </c>
      <c r="L26" s="94">
        <f>[1]Malaysia!N2867</f>
        <v>102.7588351806</v>
      </c>
      <c r="M26" s="94">
        <f>[1]Malaysia!O2867</f>
        <v>98.233313605556702</v>
      </c>
      <c r="N26" s="94">
        <f>[1]Malaysia!P2867</f>
        <v>104.59279903634901</v>
      </c>
      <c r="O26" s="94">
        <f>[1]Malaysia!Q2867</f>
        <v>107.568207678756</v>
      </c>
      <c r="P26" s="94">
        <f>[1]Malaysia!R2867</f>
        <v>101.335463364229</v>
      </c>
      <c r="Q26" s="94">
        <f>[1]Malaysia!S2867</f>
        <v>104.28219554314499</v>
      </c>
      <c r="R26" s="94">
        <f>[1]Malaysia!T2867</f>
        <v>100.522575571807</v>
      </c>
      <c r="S26" s="94">
        <f>[1]Malaysia!U2867</f>
        <v>94.233822064356502</v>
      </c>
      <c r="T26" s="94">
        <f>[1]Malaysia!V2867</f>
        <v>95.261762182176597</v>
      </c>
      <c r="U26" s="94">
        <f>[1]Malaysia!W2867</f>
        <v>93.9821618717055</v>
      </c>
      <c r="V26" s="94">
        <f>[1]Malaysia!X2867</f>
        <v>94.122757329624804</v>
      </c>
      <c r="W26" s="94">
        <f>[1]Malaysia!Y2867</f>
        <v>102.410767180663</v>
      </c>
      <c r="X26" s="94">
        <f>[1]Malaysia!Z2867</f>
        <v>102.66461333722501</v>
      </c>
      <c r="Y26" s="94">
        <f>[1]Malaysia!AA2867</f>
        <v>101.994171614037</v>
      </c>
      <c r="Z26" s="94">
        <f>[1]Malaysia!AB2867</f>
        <v>108.734867672319</v>
      </c>
      <c r="AA26" s="94">
        <f>[1]Malaysia!AC2867</f>
        <v>108.895804951724</v>
      </c>
      <c r="AB26" s="94">
        <f>[1]Malaysia!AD2867</f>
        <v>102.90877177466901</v>
      </c>
      <c r="AC26" s="94">
        <f>[1]Malaysia!AE2867</f>
        <v>105.07570524956</v>
      </c>
      <c r="AD26" s="94">
        <f>[1]Malaysia!AF2867</f>
        <v>101.685908992717</v>
      </c>
      <c r="AE26" s="94">
        <f>[1]Malaysia!AG2867</f>
        <v>102.151936396767</v>
      </c>
      <c r="AF26" s="94">
        <f>[1]Malaysia!AH2867</f>
        <v>100.305400731844</v>
      </c>
      <c r="AG26" s="94">
        <f>[1]Malaysia!AI2867</f>
        <v>98.332638215949402</v>
      </c>
      <c r="AH26" s="94">
        <f>[1]Malaysia!AJ2867</f>
        <v>97.581342810669994</v>
      </c>
      <c r="AI26" s="94">
        <f>[1]Malaysia!AK2867</f>
        <v>107.866008024126</v>
      </c>
      <c r="AJ26" s="94">
        <f>[1]Malaysia!AL2867</f>
        <v>107.718335391544</v>
      </c>
      <c r="AK26" s="94">
        <f>[1]Malaysia!AM2867</f>
        <v>107.374941790246</v>
      </c>
      <c r="AL26" s="94">
        <f>[1]Malaysia!AN2867</f>
        <v>113.07055530532099</v>
      </c>
      <c r="AM26" s="94">
        <f>[1]Malaysia!AO2867</f>
        <v>118.060970174408</v>
      </c>
      <c r="AN26" s="94">
        <f>[1]Malaysia!AP2867</f>
        <v>110.857023645</v>
      </c>
      <c r="AO26" s="94">
        <f>[1]Malaysia!AQ2867</f>
        <v>110.388103961925</v>
      </c>
      <c r="AP26" s="94">
        <f>[1]Malaysia!AR2867</f>
        <v>107.32347061190001</v>
      </c>
      <c r="AQ26" s="94">
        <f>[1]Malaysia!AS2867</f>
        <v>107.262348805065</v>
      </c>
      <c r="AR26" s="94">
        <f>[1]Malaysia!AT2867</f>
        <v>105.75408515325699</v>
      </c>
      <c r="AS26" s="94">
        <f>[1]Malaysia!AU2867</f>
        <v>105.328161594929</v>
      </c>
      <c r="AT26" s="94">
        <f>[1]Malaysia!AV2867</f>
        <v>103.43305917134199</v>
      </c>
      <c r="AU26" s="94">
        <f>[1]Malaysia!AW2867</f>
        <v>112.323982893113</v>
      </c>
      <c r="AV26" s="94">
        <f>[1]Malaysia!AX2867</f>
        <v>111.4734963619</v>
      </c>
      <c r="AW26" s="94">
        <f>[1]Malaysia!AY2867</f>
        <v>110.733323636902</v>
      </c>
      <c r="AX26" s="94">
        <f>[1]Malaysia!AZ2867</f>
        <v>116.84774492920199</v>
      </c>
      <c r="AY26" s="94">
        <f>[1]Malaysia!BA2867</f>
        <v>122.182132462179</v>
      </c>
      <c r="AZ26" s="94">
        <f>[1]Malaysia!BB2867</f>
        <v>115.306197095527</v>
      </c>
      <c r="BA26" s="94">
        <f>[1]Malaysia!BC2867</f>
        <v>114.510923669259</v>
      </c>
      <c r="BB26" s="94">
        <f>[1]Malaysia!BD2867</f>
        <v>112.393714355306</v>
      </c>
      <c r="BC26" s="94">
        <f>[1]Malaysia!BE2867</f>
        <v>111.555427488289</v>
      </c>
      <c r="BD26" s="94">
        <f>[1]Malaysia!BF2867</f>
        <v>109.365561401419</v>
      </c>
      <c r="BE26" s="94">
        <f>[1]Malaysia!BG2867</f>
        <v>108.686547908517</v>
      </c>
      <c r="BF26" s="94">
        <f>[1]Malaysia!BH2867</f>
        <v>107.168177091104</v>
      </c>
      <c r="BG26" s="94">
        <f>[1]Malaysia!BI2867</f>
        <v>115.721323244289</v>
      </c>
      <c r="BH26" s="94">
        <f>[1]Malaysia!BJ2867</f>
        <v>115.89081224010501</v>
      </c>
      <c r="BI26" s="94">
        <f>[1]Malaysia!BK2867</f>
        <v>114.556669124259</v>
      </c>
      <c r="BJ26" s="94">
        <f>[1]Malaysia!BL2867</f>
        <v>121.87074692419201</v>
      </c>
      <c r="BK26" s="94">
        <f>[1]Malaysia!BM2867</f>
        <v>127.980698497226</v>
      </c>
      <c r="BL26" s="94">
        <f>[1]Malaysia!BN2867</f>
        <v>119.567724618898</v>
      </c>
      <c r="BM26" s="94">
        <f>[1]Malaysia!BO2867</f>
        <v>118.273046872078</v>
      </c>
      <c r="BN26" s="94">
        <f>[1]Malaysia!BP2867</f>
        <v>117.357597423412</v>
      </c>
      <c r="BO26" s="94">
        <f>[1]Malaysia!BQ2867</f>
        <v>117.088516821597</v>
      </c>
      <c r="BP26" s="94">
        <f>[1]Malaysia!BR2867</f>
        <v>115.06475157</v>
      </c>
      <c r="BQ26" s="94">
        <f>[1]Malaysia!BS2867</f>
        <v>112.67169229177399</v>
      </c>
      <c r="BR26" s="94">
        <f>[1]Malaysia!BT2867</f>
        <v>116.224573490841</v>
      </c>
      <c r="BS26" s="94">
        <f>[1]Malaysia!BU2867</f>
        <v>105.751333867258</v>
      </c>
      <c r="BT26" s="94">
        <f>[1]Malaysia!BV2867</f>
        <v>56.832048644368399</v>
      </c>
      <c r="BU26" s="94">
        <f>[1]Malaysia!BW2867</f>
        <v>72.072600087223293</v>
      </c>
      <c r="BV26" s="94">
        <f>[1]Malaysia!BX2867</f>
        <v>128.344066751204</v>
      </c>
      <c r="BW26" s="94">
        <f>[1]Malaysia!BY2867</f>
        <v>131.955251540495</v>
      </c>
      <c r="BX26" s="94">
        <f>[1]Malaysia!BZ2867</f>
        <v>123.40845899101301</v>
      </c>
      <c r="BY26" s="94">
        <f>[1]Malaysia!CA2867</f>
        <v>123.158297664253</v>
      </c>
      <c r="BZ26" s="94">
        <f>[1]Malaysia!CB2867</f>
        <v>122.424364352735</v>
      </c>
      <c r="CA26" s="94">
        <f>[1]Malaysia!CC2867</f>
        <v>120.455787691548</v>
      </c>
      <c r="CB26" s="94">
        <f>[1]Malaysia!CD2867</f>
        <v>119.26230372744401</v>
      </c>
      <c r="CC26" s="94">
        <f>[1]Malaysia!CE2867</f>
        <v>118.09737704779199</v>
      </c>
      <c r="CD26" s="94">
        <f>[1]Malaysia!CF2867</f>
        <v>114.612215616032</v>
      </c>
      <c r="CE26" s="94">
        <f>[1]Malaysia!CG2867</f>
        <v>114.215294078699</v>
      </c>
      <c r="CF26" s="94">
        <f>[1]Malaysia!CH2867</f>
        <v>113.686866552513</v>
      </c>
      <c r="CG26" s="94">
        <f>[1]Malaysia!CI2867</f>
        <v>104.84874277452499</v>
      </c>
      <c r="CH26" s="94">
        <f>[1]Malaysia!CJ2867</f>
        <v>93.6418704869415</v>
      </c>
      <c r="CI26" s="94">
        <f>[1]Malaysia!CK2867</f>
        <v>91.476708352593803</v>
      </c>
      <c r="CJ26" s="94">
        <f>[1]Malaysia!CL2867</f>
        <v>111.786512546227</v>
      </c>
      <c r="CK26" s="94">
        <f>[1]Malaysia!CM2867</f>
        <v>124.44264186872999</v>
      </c>
      <c r="CL26" s="94">
        <f>[1]Malaysia!CN2867</f>
        <v>126.76937704958399</v>
      </c>
      <c r="CM26" s="94">
        <f>[1]Malaysia!CO2867</f>
        <v>127.99714915064401</v>
      </c>
      <c r="CN26" s="94">
        <f>[1]Malaysia!CP2867</f>
        <v>128.25193975724301</v>
      </c>
      <c r="CO26" s="94">
        <f>[1]Malaysia!CQ2867</f>
        <v>125.694143987495</v>
      </c>
      <c r="CP26" s="94">
        <f>[1]Malaysia!CR2867</f>
        <v>120.611252327099</v>
      </c>
      <c r="CQ26" s="94">
        <f>[1]Malaysia!CS2867</f>
        <v>125.441499909089</v>
      </c>
      <c r="CR26" s="94">
        <f>[1]Malaysia!CT2867</f>
        <v>121.425100226876</v>
      </c>
      <c r="CS26" s="94">
        <f>[1]Malaysia!CU2867</f>
        <v>113.11439911989901</v>
      </c>
      <c r="CT26" s="94">
        <f>[1]Malaysia!CV2867</f>
        <v>111.30240414377499</v>
      </c>
      <c r="CU26" s="94">
        <f>[1]Malaysia!CW2867</f>
        <v>111.609190421023</v>
      </c>
      <c r="CV26" s="94">
        <f>[1]Malaysia!CX2867</f>
        <v>124.48193609841501</v>
      </c>
      <c r="CW26" s="94">
        <f>[1]Malaysia!CY2867</f>
        <v>126.070026265998</v>
      </c>
      <c r="CX26" s="94">
        <f>[1]Malaysia!CZ2867</f>
        <v>129.07386351302</v>
      </c>
      <c r="CY26" s="94">
        <f>[1]Malaysia!DA2867</f>
        <v>129.77106286011599</v>
      </c>
      <c r="CZ26" s="94">
        <f>[1]Malaysia!DB2867</f>
        <v>124.43779071712601</v>
      </c>
      <c r="DA26" s="94">
        <f>[1]Malaysia!DC2867</f>
        <v>119.811082380515</v>
      </c>
      <c r="DB26" s="94">
        <f>[1]Malaysia!DD2867</f>
        <v>126.77500836740801</v>
      </c>
      <c r="DC26" s="94">
        <f>[1]Malaysia!DE2867</f>
        <v>131.55814568230099</v>
      </c>
      <c r="DD26" s="94">
        <f>[1]Malaysia!DF2867</f>
        <v>125.06626936267</v>
      </c>
      <c r="DE26" s="94">
        <f>[1]Malaysia!DG2867</f>
        <v>121.224815183266</v>
      </c>
      <c r="DF26" s="94">
        <f>[1]Malaysia!DH2867</f>
        <v>116.39642971524</v>
      </c>
      <c r="DG26" s="94">
        <f>[1]Malaysia!DI2867</f>
        <v>114.199860009232</v>
      </c>
      <c r="DH26" s="94">
        <f>[1]Malaysia!DJ2867</f>
        <v>124.97434124586999</v>
      </c>
      <c r="DI26" s="94">
        <f>[1]Malaysia!DK2867</f>
        <v>133.17987703567201</v>
      </c>
      <c r="DJ26" s="94">
        <f>[1]Malaysia!DL2867</f>
        <v>132.278132506547</v>
      </c>
      <c r="DK26" s="94">
        <f>[1]Malaysia!DM2867</f>
        <v>135.28940562370701</v>
      </c>
      <c r="DL26" s="94">
        <f>[1]Malaysia!DN2867</f>
        <v>125.77547064403601</v>
      </c>
      <c r="DM26" s="94">
        <f>[1]Malaysia!DO2867</f>
        <v>122.924243600943</v>
      </c>
      <c r="DN26" s="94">
        <f>[1]Malaysia!DP2867</f>
        <v>128.54610704799799</v>
      </c>
      <c r="DO26" s="94">
        <f>[1]Malaysia!DQ2867</f>
        <v>134.436760346428</v>
      </c>
      <c r="DP26" s="94">
        <f>[1]Malaysia!DR2867</f>
        <v>133.78427106225899</v>
      </c>
      <c r="DQ26" s="94">
        <f>[1]Malaysia!DS2867</f>
        <v>127.73290618375199</v>
      </c>
      <c r="DR26" s="94">
        <f>[1]Malaysia!DT2867</f>
        <v>125.67921553177899</v>
      </c>
      <c r="DS26" s="94">
        <f>[1]Malaysia!DU2867</f>
        <v>126.20364138241</v>
      </c>
      <c r="DT26" s="94">
        <f>[1]Malaysia!DV2867</f>
        <v>133.677454695427</v>
      </c>
      <c r="DU26" s="94">
        <f>[1]Malaysia!DW2867</f>
        <v>140.70055606954401</v>
      </c>
      <c r="DV26" s="94">
        <f>[1]Malaysia!DX2867</f>
        <v>135.97552382533999</v>
      </c>
      <c r="DW26" s="94">
        <f>[1]Malaysia!DY2867</f>
        <v>138.51357647511699</v>
      </c>
      <c r="DX26" s="94">
        <f>[1]Malaysia!DZ2867</f>
        <v>127.32847476847247</v>
      </c>
      <c r="DY26" s="94">
        <f>[1]Malaysia!EA2867</f>
        <v>123.8754104998</v>
      </c>
      <c r="DZ26" s="94">
        <f>[1]Malaysia!EB2867</f>
        <v>132.82600254829401</v>
      </c>
      <c r="EA26" s="94">
        <f>[1]Malaysia!EC2867</f>
        <v>139.51830528536101</v>
      </c>
      <c r="EB26" s="94">
        <f>[1]Malaysia!ED2867</f>
        <v>141.862360757311</v>
      </c>
      <c r="EC26" s="94">
        <f>[1]Malaysia!EE2867</f>
        <v>133.53081795602299</v>
      </c>
      <c r="ED26" s="94">
        <f>[1]Malaysia!EF2867</f>
        <v>134.051213974549</v>
      </c>
      <c r="EE26" s="94">
        <f>[1]Malaysia!EG2867</f>
        <v>135.51449938565301</v>
      </c>
      <c r="EF26" s="94">
        <f>[1]Malaysia!EH2867</f>
        <v>140.931389614267</v>
      </c>
      <c r="EG26" s="94">
        <f>[1]Malaysia!EI2867</f>
        <v>149.28119752587904</v>
      </c>
      <c r="EH26" s="94">
        <f>[1]Malaysia!EJ2867</f>
        <v>0</v>
      </c>
      <c r="EI26" s="94">
        <f>[1]Malaysia!EK2867</f>
        <v>0</v>
      </c>
      <c r="EJ26" s="94">
        <f>[1]Malaysia!EL2867</f>
        <v>0</v>
      </c>
      <c r="EK26" s="94">
        <f t="shared" si="14"/>
        <v>97.070341924341378</v>
      </c>
      <c r="EL26" s="94">
        <f t="shared" si="15"/>
        <v>101.86164927416856</v>
      </c>
      <c r="EM26" s="94">
        <f t="shared" si="16"/>
        <v>104.39528886204333</v>
      </c>
      <c r="EN26" s="94">
        <f t="shared" si="17"/>
        <v>96.672719939446708</v>
      </c>
      <c r="EO26" s="94">
        <f t="shared" si="18"/>
        <v>96.838562127331102</v>
      </c>
      <c r="EP26" s="94">
        <f t="shared" si="19"/>
        <v>104.46455087452701</v>
      </c>
      <c r="EQ26" s="94">
        <f t="shared" si="20"/>
        <v>105.62676065865101</v>
      </c>
      <c r="ER26" s="94">
        <f t="shared" si="21"/>
        <v>101.38108204044268</v>
      </c>
      <c r="ES26" s="94">
        <f t="shared" si="22"/>
        <v>101.25999635024847</v>
      </c>
      <c r="ET26" s="94">
        <f t="shared" si="23"/>
        <v>109.38794416237033</v>
      </c>
      <c r="EU26" s="94">
        <f t="shared" si="24"/>
        <v>113.10203259377766</v>
      </c>
      <c r="EV26" s="94">
        <f t="shared" si="25"/>
        <v>106.779968190074</v>
      </c>
      <c r="EW26" s="94">
        <f t="shared" si="26"/>
        <v>107.02840121979466</v>
      </c>
      <c r="EX26" s="94">
        <f t="shared" si="27"/>
        <v>113.01818830933468</v>
      </c>
      <c r="EY26" s="94">
        <f t="shared" si="28"/>
        <v>117.33308440898833</v>
      </c>
      <c r="EZ26" s="94">
        <f t="shared" si="29"/>
        <v>111.10490108167134</v>
      </c>
      <c r="FA26" s="94">
        <f t="shared" si="30"/>
        <v>110.52534941463666</v>
      </c>
      <c r="FB26" s="94">
        <f t="shared" si="31"/>
        <v>117.43940942951868</v>
      </c>
      <c r="FC26" s="94">
        <f t="shared" si="32"/>
        <v>121.94048999606734</v>
      </c>
      <c r="FD26" s="94">
        <f t="shared" si="33"/>
        <v>116.50362193833632</v>
      </c>
      <c r="FE26" s="94">
        <f t="shared" si="34"/>
        <v>111.549199883291</v>
      </c>
      <c r="FF26" s="94">
        <f t="shared" si="35"/>
        <v>85.749571827598558</v>
      </c>
      <c r="FG26" s="94">
        <f t="shared" si="36"/>
        <v>126.17400273192033</v>
      </c>
      <c r="FH26" s="94">
        <f t="shared" si="37"/>
        <v>120.714151923909</v>
      </c>
      <c r="FI26" s="94">
        <f t="shared" si="0"/>
        <v>115.64162891417432</v>
      </c>
      <c r="FJ26" s="94">
        <f t="shared" si="1"/>
        <v>104.05915993799317</v>
      </c>
      <c r="FK26" s="94">
        <f t="shared" si="2"/>
        <v>109.2352875891836</v>
      </c>
      <c r="FL26" s="94">
        <f t="shared" si="3"/>
        <v>127.67282198582366</v>
      </c>
      <c r="FM26" s="94">
        <f t="shared" si="38"/>
        <v>123.915632074561</v>
      </c>
      <c r="FN26" s="94">
        <f t="shared" si="4"/>
        <v>115.28063449685</v>
      </c>
      <c r="FO26" s="94">
        <f t="shared" si="5"/>
        <v>120.720384261812</v>
      </c>
      <c r="FP26" s="94">
        <f t="shared" si="6"/>
        <v>127.76090569675399</v>
      </c>
      <c r="FQ26" s="94">
        <f t="shared" si="39"/>
        <v>126.04807881007467</v>
      </c>
      <c r="FR26" s="94">
        <f t="shared" si="40"/>
        <v>120.89583808705868</v>
      </c>
      <c r="FS26" s="94">
        <f t="shared" si="41"/>
        <v>124.11802609692467</v>
      </c>
      <c r="FT26" s="94">
        <f t="shared" si="42"/>
        <v>131.11433625809664</v>
      </c>
      <c r="FU26" s="94">
        <f t="shared" si="43"/>
        <v>128.635703665123</v>
      </c>
      <c r="FV26" s="94">
        <f t="shared" si="44"/>
        <v>129.06546425926334</v>
      </c>
      <c r="FW26" s="94">
        <f t="shared" si="45"/>
        <v>133.52721738246035</v>
      </c>
      <c r="FX26" s="94">
        <f t="shared" si="64"/>
        <v>133.93919168964314</v>
      </c>
      <c r="FY26" s="94">
        <f t="shared" si="67"/>
        <v>132.07323944448501</v>
      </c>
      <c r="FZ26" s="94">
        <f t="shared" si="46"/>
        <v>136.48146422929435</v>
      </c>
      <c r="GA26" s="94">
        <f t="shared" si="47"/>
        <v>141.90902884193304</v>
      </c>
      <c r="GB26" s="94">
        <f t="shared" si="48"/>
        <v>0</v>
      </c>
      <c r="GC26" s="94">
        <f t="shared" si="49"/>
        <v>101.10909335351776</v>
      </c>
      <c r="GD26" s="94">
        <f t="shared" si="50"/>
        <v>102.30995788683636</v>
      </c>
      <c r="GE26" s="94">
        <f t="shared" si="51"/>
        <v>107.91665770213217</v>
      </c>
      <c r="GF26" s="94">
        <f t="shared" si="52"/>
        <v>112.45989131270588</v>
      </c>
      <c r="GG26" s="94">
        <f t="shared" si="53"/>
        <v>116.63508294674087</v>
      </c>
      <c r="GH26" s="94">
        <f t="shared" si="54"/>
        <v>107.8242581476033</v>
      </c>
      <c r="GI26" s="94">
        <f t="shared" si="55"/>
        <v>109.64535881378369</v>
      </c>
      <c r="GJ26" s="94">
        <f t="shared" si="56"/>
        <v>119.97221694440766</v>
      </c>
      <c r="GK26" s="94">
        <f t="shared" si="57"/>
        <v>123.68731433135265</v>
      </c>
      <c r="GL26" s="94">
        <f t="shared" si="58"/>
        <v>130.40946176894889</v>
      </c>
      <c r="GM26" s="94">
        <f t="shared" si="59"/>
        <v>136.82124417190411</v>
      </c>
      <c r="GN26" s="94">
        <f t="shared" si="7"/>
        <v>100</v>
      </c>
      <c r="GO26" s="94">
        <f t="shared" si="8"/>
        <v>102.07773892523794</v>
      </c>
      <c r="GP26" s="94">
        <f t="shared" si="9"/>
        <v>107.63248532411761</v>
      </c>
      <c r="GQ26" s="94">
        <f t="shared" si="10"/>
        <v>112.12114375494724</v>
      </c>
      <c r="GR26" s="94">
        <f t="shared" si="11"/>
        <v>116.60221769463975</v>
      </c>
      <c r="GS26" s="94">
        <f t="shared" si="12"/>
        <v>111.04673159167974</v>
      </c>
      <c r="GT26" s="94">
        <f t="shared" si="13"/>
        <v>114.15222460679367</v>
      </c>
      <c r="GU26" s="94">
        <f t="shared" si="60"/>
        <v>121.91938913249425</v>
      </c>
      <c r="GV26" s="94">
        <f t="shared" si="61"/>
        <v>125.54406981303866</v>
      </c>
      <c r="GW26" s="94">
        <f t="shared" si="62"/>
        <v>131.29189424912244</v>
      </c>
      <c r="GX26" s="94">
        <f t="shared" si="66"/>
        <v>102.61593312892808</v>
      </c>
      <c r="GY26" s="181"/>
      <c r="GZ26" s="180" t="s">
        <v>727</v>
      </c>
      <c r="HA26" s="178">
        <f t="shared" si="63"/>
        <v>2.8611751398939305</v>
      </c>
      <c r="HB26" s="32"/>
      <c r="HC26" s="186" t="s">
        <v>39</v>
      </c>
      <c r="HD26" s="32"/>
      <c r="HE26" s="186" t="s">
        <v>39</v>
      </c>
      <c r="HG26" s="187"/>
      <c r="HH26" s="186" t="s">
        <v>39</v>
      </c>
      <c r="HI26" s="187"/>
      <c r="HJ26" s="32" t="s">
        <v>39</v>
      </c>
    </row>
    <row r="27" spans="1:218" s="33" customFormat="1" ht="30" customHeight="1">
      <c r="A27" s="660"/>
      <c r="B27" s="80"/>
      <c r="C27" s="81">
        <v>5.3</v>
      </c>
      <c r="D27" s="82">
        <v>2.0586902008899401</v>
      </c>
      <c r="E27" s="82">
        <v>3.7920582408566501</v>
      </c>
      <c r="F27" s="164">
        <v>25</v>
      </c>
      <c r="G27" s="165"/>
      <c r="H27" s="165" t="s">
        <v>728</v>
      </c>
      <c r="I27" s="94">
        <f>[1]Malaysia!K2868</f>
        <v>107.635902175776</v>
      </c>
      <c r="J27" s="94">
        <f>[1]Malaysia!L2868</f>
        <v>88.031239284350804</v>
      </c>
      <c r="K27" s="94">
        <f>[1]Malaysia!M2868</f>
        <v>100.73417423117399</v>
      </c>
      <c r="L27" s="94">
        <f>[1]Malaysia!N2868</f>
        <v>101.553855384888</v>
      </c>
      <c r="M27" s="94">
        <f>[1]Malaysia!O2868</f>
        <v>100.925824992016</v>
      </c>
      <c r="N27" s="94">
        <f>[1]Malaysia!P2868</f>
        <v>102.316280294306</v>
      </c>
      <c r="O27" s="94">
        <f>[1]Malaysia!Q2868</f>
        <v>100.272878410506</v>
      </c>
      <c r="P27" s="94">
        <f>[1]Malaysia!R2868</f>
        <v>95.7507260860109</v>
      </c>
      <c r="Q27" s="94">
        <f>[1]Malaysia!S2868</f>
        <v>100.96372808377799</v>
      </c>
      <c r="R27" s="94">
        <f>[1]Malaysia!T2868</f>
        <v>100.415885124491</v>
      </c>
      <c r="S27" s="94">
        <f>[1]Malaysia!U2868</f>
        <v>98.419944164050307</v>
      </c>
      <c r="T27" s="94">
        <f>[1]Malaysia!V2868</f>
        <v>102.979561768652</v>
      </c>
      <c r="U27" s="94">
        <f>[1]Malaysia!W2868</f>
        <v>114.45337286375999</v>
      </c>
      <c r="V27" s="94">
        <f>[1]Malaysia!X2868</f>
        <v>93.639944094911797</v>
      </c>
      <c r="W27" s="94">
        <f>[1]Malaysia!Y2868</f>
        <v>105.34108343076301</v>
      </c>
      <c r="X27" s="94">
        <f>[1]Malaysia!Z2868</f>
        <v>104.985196383085</v>
      </c>
      <c r="Y27" s="94">
        <f>[1]Malaysia!AA2868</f>
        <v>107.993204875332</v>
      </c>
      <c r="Z27" s="94">
        <f>[1]Malaysia!AB2868</f>
        <v>108.199294007037</v>
      </c>
      <c r="AA27" s="94">
        <f>[1]Malaysia!AC2868</f>
        <v>105.061881390241</v>
      </c>
      <c r="AB27" s="94">
        <f>[1]Malaysia!AD2868</f>
        <v>100.875078351382</v>
      </c>
      <c r="AC27" s="94">
        <f>[1]Malaysia!AE2868</f>
        <v>104.911236493526</v>
      </c>
      <c r="AD27" s="94">
        <f>[1]Malaysia!AF2868</f>
        <v>105.92892576450301</v>
      </c>
      <c r="AE27" s="94">
        <f>[1]Malaysia!AG2868</f>
        <v>104.799874677259</v>
      </c>
      <c r="AF27" s="94">
        <f>[1]Malaysia!AH2868</f>
        <v>103.737564354211</v>
      </c>
      <c r="AG27" s="94">
        <f>[1]Malaysia!AI2868</f>
        <v>118.235013167811</v>
      </c>
      <c r="AH27" s="94">
        <f>[1]Malaysia!AJ2868</f>
        <v>96.675464332552906</v>
      </c>
      <c r="AI27" s="94">
        <f>[1]Malaysia!AK2868</f>
        <v>108.120274266742</v>
      </c>
      <c r="AJ27" s="94">
        <f>[1]Malaysia!AL2868</f>
        <v>108.834794942033</v>
      </c>
      <c r="AK27" s="94">
        <f>[1]Malaysia!AM2868</f>
        <v>111.778988242404</v>
      </c>
      <c r="AL27" s="94">
        <f>[1]Malaysia!AN2868</f>
        <v>111.612193930743</v>
      </c>
      <c r="AM27" s="94">
        <f>[1]Malaysia!AO2868</f>
        <v>115.082921321789</v>
      </c>
      <c r="AN27" s="94">
        <f>[1]Malaysia!AP2868</f>
        <v>110.154471871601</v>
      </c>
      <c r="AO27" s="94">
        <f>[1]Malaysia!AQ2868</f>
        <v>110.598151866452</v>
      </c>
      <c r="AP27" s="94">
        <f>[1]Malaysia!AR2868</f>
        <v>111.879140516597</v>
      </c>
      <c r="AQ27" s="94">
        <f>[1]Malaysia!AS2868</f>
        <v>110.020324059093</v>
      </c>
      <c r="AR27" s="94">
        <f>[1]Malaysia!AT2868</f>
        <v>108.553107448297</v>
      </c>
      <c r="AS27" s="94">
        <f>[1]Malaysia!AU2868</f>
        <v>123.786316746127</v>
      </c>
      <c r="AT27" s="94">
        <f>[1]Malaysia!AV2868</f>
        <v>100.53612171816501</v>
      </c>
      <c r="AU27" s="94">
        <f>[1]Malaysia!AW2868</f>
        <v>112.763695419757</v>
      </c>
      <c r="AV27" s="94">
        <f>[1]Malaysia!AX2868</f>
        <v>115.309890202849</v>
      </c>
      <c r="AW27" s="94">
        <f>[1]Malaysia!AY2868</f>
        <v>117.830887491962</v>
      </c>
      <c r="AX27" s="94">
        <f>[1]Malaysia!AZ2868</f>
        <v>118.083284288342</v>
      </c>
      <c r="AY27" s="94">
        <f>[1]Malaysia!BA2868</f>
        <v>121.435589820315</v>
      </c>
      <c r="AZ27" s="94">
        <f>[1]Malaysia!BB2868</f>
        <v>115.758009776728</v>
      </c>
      <c r="BA27" s="94">
        <f>[1]Malaysia!BC2868</f>
        <v>115.646834403235</v>
      </c>
      <c r="BB27" s="94">
        <f>[1]Malaysia!BD2868</f>
        <v>117.320359938503</v>
      </c>
      <c r="BC27" s="94">
        <f>[1]Malaysia!BE2868</f>
        <v>114.544099276804</v>
      </c>
      <c r="BD27" s="94">
        <f>[1]Malaysia!BF2868</f>
        <v>113.118367549662</v>
      </c>
      <c r="BE27" s="94">
        <f>[1]Malaysia!BG2868</f>
        <v>128.54180584855999</v>
      </c>
      <c r="BF27" s="94">
        <f>[1]Malaysia!BH2868</f>
        <v>105.45994474059199</v>
      </c>
      <c r="BG27" s="94">
        <f>[1]Malaysia!BI2868</f>
        <v>116.520398078958</v>
      </c>
      <c r="BH27" s="94">
        <f>[1]Malaysia!BJ2868</f>
        <v>119.56634734716</v>
      </c>
      <c r="BI27" s="94">
        <f>[1]Malaysia!BK2868</f>
        <v>122.330158081674</v>
      </c>
      <c r="BJ27" s="94">
        <f>[1]Malaysia!BL2868</f>
        <v>123.773797735377</v>
      </c>
      <c r="BK27" s="94">
        <f>[1]Malaysia!BM2868</f>
        <v>126.709085832371</v>
      </c>
      <c r="BL27" s="94">
        <f>[1]Malaysia!BN2868</f>
        <v>120.00799270712599</v>
      </c>
      <c r="BM27" s="94">
        <f>[1]Malaysia!BO2868</f>
        <v>120.153465222235</v>
      </c>
      <c r="BN27" s="94">
        <f>[1]Malaysia!BP2868</f>
        <v>119.838690470779</v>
      </c>
      <c r="BO27" s="94">
        <f>[1]Malaysia!BQ2868</f>
        <v>117.37972508735901</v>
      </c>
      <c r="BP27" s="94">
        <f>[1]Malaysia!BR2868</f>
        <v>117.453675727027</v>
      </c>
      <c r="BQ27" s="94">
        <f>[1]Malaysia!BS2868</f>
        <v>133.32426323783301</v>
      </c>
      <c r="BR27" s="94">
        <f>[1]Malaysia!BT2868</f>
        <v>110.799049493369</v>
      </c>
      <c r="BS27" s="94">
        <f>[1]Malaysia!BU2868</f>
        <v>105.403207369635</v>
      </c>
      <c r="BT27" s="94">
        <f>[1]Malaysia!BV2868</f>
        <v>44.640069197724799</v>
      </c>
      <c r="BU27" s="94">
        <f>[1]Malaysia!BW2868</f>
        <v>66.572027111192</v>
      </c>
      <c r="BV27" s="94">
        <f>[1]Malaysia!BX2868</f>
        <v>97.018336535342002</v>
      </c>
      <c r="BW27" s="94">
        <f>[1]Malaysia!BY2868</f>
        <v>103.879068213742</v>
      </c>
      <c r="BX27" s="94">
        <f>[1]Malaysia!BZ2868</f>
        <v>107.207667776997</v>
      </c>
      <c r="BY27" s="94">
        <f>[1]Malaysia!CA2868</f>
        <v>112.30093450978799</v>
      </c>
      <c r="BZ27" s="94">
        <f>[1]Malaysia!CB2868</f>
        <v>112.673748935562</v>
      </c>
      <c r="CA27" s="94">
        <f>[1]Malaysia!CC2868</f>
        <v>110.488133276822</v>
      </c>
      <c r="CB27" s="94">
        <f>[1]Malaysia!CD2868</f>
        <v>111.26645237137799</v>
      </c>
      <c r="CC27" s="94">
        <f>[1]Malaysia!CE2868</f>
        <v>126.732530010855</v>
      </c>
      <c r="CD27" s="94">
        <f>[1]Malaysia!CF2868</f>
        <v>105.176435993388</v>
      </c>
      <c r="CE27" s="94">
        <f>[1]Malaysia!CG2868</f>
        <v>113.179347876656</v>
      </c>
      <c r="CF27" s="94">
        <f>[1]Malaysia!CH2868</f>
        <v>103.143499708772</v>
      </c>
      <c r="CG27" s="94">
        <f>[1]Malaysia!CI2868</f>
        <v>101.81234667595901</v>
      </c>
      <c r="CH27" s="94">
        <f>[1]Malaysia!CJ2868</f>
        <v>86.345055911836099</v>
      </c>
      <c r="CI27" s="94">
        <f>[1]Malaysia!CK2868</f>
        <v>85.970914969061994</v>
      </c>
      <c r="CJ27" s="94">
        <f>[1]Malaysia!CL2868</f>
        <v>94.695415043851199</v>
      </c>
      <c r="CK27" s="94">
        <f>[1]Malaysia!CM2868</f>
        <v>112.439926230046</v>
      </c>
      <c r="CL27" s="94">
        <f>[1]Malaysia!CN2868</f>
        <v>121.228384781158</v>
      </c>
      <c r="CM27" s="94">
        <f>[1]Malaysia!CO2868</f>
        <v>123.54624439495301</v>
      </c>
      <c r="CN27" s="94">
        <f>[1]Malaysia!CP2868</f>
        <v>118.086988416121</v>
      </c>
      <c r="CO27" s="94">
        <f>[1]Malaysia!CQ2868</f>
        <v>135.20306816493101</v>
      </c>
      <c r="CP27" s="94">
        <f>[1]Malaysia!CR2868</f>
        <v>110.209986253138</v>
      </c>
      <c r="CQ27" s="94">
        <f>[1]Malaysia!CS2868</f>
        <v>115.597329811878</v>
      </c>
      <c r="CR27" s="94">
        <f>[1]Malaysia!CT2868</f>
        <v>105.110342069062</v>
      </c>
      <c r="CS27" s="94">
        <f>[1]Malaysia!CU2868</f>
        <v>104.82152124351801</v>
      </c>
      <c r="CT27" s="94">
        <f>[1]Malaysia!CV2868</f>
        <v>107.723409612541</v>
      </c>
      <c r="CU27" s="94">
        <f>[1]Malaysia!CW2868</f>
        <v>101.59989342472601</v>
      </c>
      <c r="CV27" s="94">
        <f>[1]Malaysia!CX2868</f>
        <v>106.975246978629</v>
      </c>
      <c r="CW27" s="94">
        <f>[1]Malaysia!CY2868</f>
        <v>120.657507823985</v>
      </c>
      <c r="CX27" s="94">
        <f>[1]Malaysia!CZ2868</f>
        <v>125.413478681916</v>
      </c>
      <c r="CY27" s="94">
        <f>[1]Malaysia!DA2868</f>
        <v>125.482230817488</v>
      </c>
      <c r="CZ27" s="94">
        <f>[1]Malaysia!DB2868</f>
        <v>124.69543587543799</v>
      </c>
      <c r="DA27" s="94">
        <f>[1]Malaysia!DC2868</f>
        <v>135.765136366896</v>
      </c>
      <c r="DB27" s="94">
        <f>[1]Malaysia!DD2868</f>
        <v>119.629400206927</v>
      </c>
      <c r="DC27" s="94">
        <f>[1]Malaysia!DE2868</f>
        <v>121.938614640254</v>
      </c>
      <c r="DD27" s="94">
        <f>[1]Malaysia!DF2868</f>
        <v>110.198362736509</v>
      </c>
      <c r="DE27" s="94">
        <f>[1]Malaysia!DG2868</f>
        <v>117.273611749021</v>
      </c>
      <c r="DF27" s="94">
        <f>[1]Malaysia!DH2868</f>
        <v>114.89995492240899</v>
      </c>
      <c r="DG27" s="94">
        <f>[1]Malaysia!DI2868</f>
        <v>108.623260815492</v>
      </c>
      <c r="DH27" s="94">
        <f>[1]Malaysia!DJ2868</f>
        <v>114.651071830817</v>
      </c>
      <c r="DI27" s="94">
        <f>[1]Malaysia!DK2868</f>
        <v>131.482055787939</v>
      </c>
      <c r="DJ27" s="94">
        <f>[1]Malaysia!DL2868</f>
        <v>133.920003667869</v>
      </c>
      <c r="DK27" s="94">
        <f>[1]Malaysia!DM2868</f>
        <v>136.69706116974399</v>
      </c>
      <c r="DL27" s="94">
        <f>[1]Malaysia!DN2868</f>
        <v>136.813918748601</v>
      </c>
      <c r="DM27" s="94">
        <f>[1]Malaysia!DO2868</f>
        <v>151.87555616140801</v>
      </c>
      <c r="DN27" s="94">
        <f>[1]Malaysia!DP2868</f>
        <v>129.652562311092</v>
      </c>
      <c r="DO27" s="94">
        <f>[1]Malaysia!DQ2868</f>
        <v>135.42722655808601</v>
      </c>
      <c r="DP27" s="94">
        <f>[1]Malaysia!DR2868</f>
        <v>124.28691231463</v>
      </c>
      <c r="DQ27" s="94">
        <f>[1]Malaysia!DS2868</f>
        <v>124.921508102997</v>
      </c>
      <c r="DR27" s="94">
        <f>[1]Malaysia!DT2868</f>
        <v>129.38619313306199</v>
      </c>
      <c r="DS27" s="94">
        <f>[1]Malaysia!DU2868</f>
        <v>118.53449479176101</v>
      </c>
      <c r="DT27" s="94">
        <f>[1]Malaysia!DV2868</f>
        <v>126.50812359942999</v>
      </c>
      <c r="DU27" s="94">
        <f>[1]Malaysia!DW2868</f>
        <v>144.46442401960601</v>
      </c>
      <c r="DV27" s="94">
        <f>[1]Malaysia!DX2868</f>
        <v>142.59246968740899</v>
      </c>
      <c r="DW27" s="94">
        <f>[1]Malaysia!DY2868</f>
        <v>143.38134189536899</v>
      </c>
      <c r="DX27" s="94">
        <f>[1]Malaysia!DZ2868</f>
        <v>145.01936277487272</v>
      </c>
      <c r="DY27" s="94">
        <f>[1]Malaysia!EA2868</f>
        <v>159.21746510232799</v>
      </c>
      <c r="DZ27" s="94">
        <f>[1]Malaysia!EB2868</f>
        <v>137.93875675820701</v>
      </c>
      <c r="EA27" s="94">
        <f>[1]Malaysia!EC2868</f>
        <v>141.16508916404001</v>
      </c>
      <c r="EB27" s="94">
        <f>[1]Malaysia!ED2868</f>
        <v>130.51651941326099</v>
      </c>
      <c r="EC27" s="94">
        <f>[1]Malaysia!EE2868</f>
        <v>129.536366792547</v>
      </c>
      <c r="ED27" s="94">
        <f>[1]Malaysia!EF2868</f>
        <v>132.503353122123</v>
      </c>
      <c r="EE27" s="94">
        <f>[1]Malaysia!EG2868</f>
        <v>123.349804810286</v>
      </c>
      <c r="EF27" s="94">
        <f>[1]Malaysia!EH2868</f>
        <v>132.71682233398599</v>
      </c>
      <c r="EG27" s="94">
        <f>[1]Malaysia!EI2868</f>
        <v>151.01938171844208</v>
      </c>
      <c r="EH27" s="94">
        <f>[1]Malaysia!EJ2868</f>
        <v>0</v>
      </c>
      <c r="EI27" s="94">
        <f>[1]Malaysia!EK2868</f>
        <v>0</v>
      </c>
      <c r="EJ27" s="94">
        <f>[1]Malaysia!EL2868</f>
        <v>0</v>
      </c>
      <c r="EK27" s="94">
        <f t="shared" si="14"/>
        <v>98.800438563766932</v>
      </c>
      <c r="EL27" s="94">
        <f t="shared" si="15"/>
        <v>101.59865355707001</v>
      </c>
      <c r="EM27" s="94">
        <f t="shared" si="16"/>
        <v>98.995777526764968</v>
      </c>
      <c r="EN27" s="94">
        <f t="shared" si="17"/>
        <v>100.60513035239778</v>
      </c>
      <c r="EO27" s="94">
        <f t="shared" si="18"/>
        <v>104.47813346314494</v>
      </c>
      <c r="EP27" s="94">
        <f t="shared" si="19"/>
        <v>107.05923175515132</v>
      </c>
      <c r="EQ27" s="94">
        <f t="shared" si="20"/>
        <v>103.61606541171635</v>
      </c>
      <c r="ER27" s="94">
        <f t="shared" si="21"/>
        <v>104.82212159865769</v>
      </c>
      <c r="ES27" s="94">
        <f t="shared" si="22"/>
        <v>107.67691725570198</v>
      </c>
      <c r="ET27" s="94">
        <f t="shared" si="23"/>
        <v>110.74199237172667</v>
      </c>
      <c r="EU27" s="94">
        <f t="shared" si="24"/>
        <v>111.94518168661399</v>
      </c>
      <c r="EV27" s="94">
        <f t="shared" si="25"/>
        <v>110.150857341329</v>
      </c>
      <c r="EW27" s="94">
        <f t="shared" si="26"/>
        <v>112.36204462801633</v>
      </c>
      <c r="EX27" s="94">
        <f t="shared" si="27"/>
        <v>117.07468732771765</v>
      </c>
      <c r="EY27" s="94">
        <f t="shared" si="28"/>
        <v>117.61347800009268</v>
      </c>
      <c r="EZ27" s="94">
        <f t="shared" si="29"/>
        <v>114.99427558832299</v>
      </c>
      <c r="FA27" s="94">
        <f t="shared" si="30"/>
        <v>116.84071622270334</v>
      </c>
      <c r="FB27" s="94">
        <f t="shared" si="31"/>
        <v>121.890101054737</v>
      </c>
      <c r="FC27" s="94">
        <f t="shared" si="32"/>
        <v>122.29018125391066</v>
      </c>
      <c r="FD27" s="94">
        <f t="shared" si="33"/>
        <v>118.22403042838835</v>
      </c>
      <c r="FE27" s="94">
        <f t="shared" si="34"/>
        <v>116.50884003361234</v>
      </c>
      <c r="FF27" s="94">
        <f t="shared" si="35"/>
        <v>69.410144281419605</v>
      </c>
      <c r="FG27" s="94">
        <f t="shared" si="36"/>
        <v>107.79589016684231</v>
      </c>
      <c r="FH27" s="94">
        <f t="shared" si="37"/>
        <v>111.47611152792065</v>
      </c>
      <c r="FI27" s="94">
        <f t="shared" si="0"/>
        <v>115.02943796029966</v>
      </c>
      <c r="FJ27" s="94">
        <f t="shared" si="1"/>
        <v>97.100300765522363</v>
      </c>
      <c r="FK27" s="94">
        <f t="shared" si="2"/>
        <v>97.70208541431974</v>
      </c>
      <c r="FL27" s="94">
        <f t="shared" si="3"/>
        <v>120.95387253074399</v>
      </c>
      <c r="FM27" s="94">
        <f t="shared" si="38"/>
        <v>120.33679474331568</v>
      </c>
      <c r="FN27" s="94">
        <f t="shared" si="4"/>
        <v>105.88509097504033</v>
      </c>
      <c r="FO27" s="94">
        <f t="shared" si="5"/>
        <v>109.74421607578</v>
      </c>
      <c r="FP27" s="94">
        <f t="shared" si="6"/>
        <v>125.19704845828066</v>
      </c>
      <c r="FQ27" s="94">
        <f t="shared" si="39"/>
        <v>125.77771707135901</v>
      </c>
      <c r="FR27" s="94">
        <f t="shared" si="40"/>
        <v>114.12397646931299</v>
      </c>
      <c r="FS27" s="94">
        <f t="shared" si="41"/>
        <v>118.25212947808268</v>
      </c>
      <c r="FT27" s="94">
        <f t="shared" si="42"/>
        <v>135.81032786207132</v>
      </c>
      <c r="FU27" s="94">
        <f t="shared" si="43"/>
        <v>138.98511501019536</v>
      </c>
      <c r="FV27" s="94">
        <f t="shared" si="44"/>
        <v>126.19820451689634</v>
      </c>
      <c r="FW27" s="94">
        <f t="shared" si="45"/>
        <v>129.83568080359899</v>
      </c>
      <c r="FX27" s="94">
        <f t="shared" si="64"/>
        <v>143.66439145255023</v>
      </c>
      <c r="FY27" s="94">
        <f t="shared" si="67"/>
        <v>146.10710367485834</v>
      </c>
      <c r="FZ27" s="94">
        <f t="shared" si="46"/>
        <v>130.85207977597702</v>
      </c>
      <c r="GA27" s="94">
        <f t="shared" si="47"/>
        <v>135.69533628757134</v>
      </c>
      <c r="GB27" s="94">
        <f t="shared" si="48"/>
        <v>0</v>
      </c>
      <c r="GC27" s="94">
        <f t="shared" si="49"/>
        <v>99.798289882533965</v>
      </c>
      <c r="GD27" s="94">
        <f t="shared" si="50"/>
        <v>105.05114354333752</v>
      </c>
      <c r="GE27" s="94">
        <f t="shared" si="51"/>
        <v>110.12136377134756</v>
      </c>
      <c r="GF27" s="94">
        <f t="shared" si="52"/>
        <v>115.6834033186089</v>
      </c>
      <c r="GG27" s="94">
        <f t="shared" si="53"/>
        <v>120.34033284378364</v>
      </c>
      <c r="GH27" s="94">
        <f t="shared" si="54"/>
        <v>97.904958160624759</v>
      </c>
      <c r="GI27" s="94">
        <f t="shared" si="55"/>
        <v>103.27727471338059</v>
      </c>
      <c r="GJ27" s="94">
        <f t="shared" si="56"/>
        <v>111.98870059804534</v>
      </c>
      <c r="GK27" s="94">
        <f t="shared" si="57"/>
        <v>119.38460767291824</v>
      </c>
      <c r="GL27" s="94">
        <f t="shared" si="58"/>
        <v>131.67300011023022</v>
      </c>
      <c r="GM27" s="94">
        <f t="shared" si="59"/>
        <v>137.55150657946891</v>
      </c>
      <c r="GN27" s="94">
        <f t="shared" si="7"/>
        <v>99.999999999999901</v>
      </c>
      <c r="GO27" s="94">
        <f t="shared" si="8"/>
        <v>104.99388805716755</v>
      </c>
      <c r="GP27" s="94">
        <f t="shared" si="9"/>
        <v>110.12873716384291</v>
      </c>
      <c r="GQ27" s="94">
        <f t="shared" si="10"/>
        <v>115.51112138603743</v>
      </c>
      <c r="GR27" s="94">
        <f t="shared" si="11"/>
        <v>119.81125723993483</v>
      </c>
      <c r="GS27" s="94">
        <f t="shared" si="12"/>
        <v>101.29774650244873</v>
      </c>
      <c r="GT27" s="94">
        <f t="shared" si="13"/>
        <v>107.69642416772143</v>
      </c>
      <c r="GU27" s="94">
        <f t="shared" si="60"/>
        <v>115.29078756310417</v>
      </c>
      <c r="GV27" s="94">
        <f t="shared" si="61"/>
        <v>123.49103772020652</v>
      </c>
      <c r="GW27" s="94">
        <f t="shared" si="62"/>
        <v>134.67084794581021</v>
      </c>
      <c r="GX27" s="94">
        <f t="shared" si="66"/>
        <v>103.16362993460167</v>
      </c>
      <c r="GY27" s="182"/>
      <c r="GZ27" s="445" t="s">
        <v>729</v>
      </c>
      <c r="HA27" s="178">
        <f t="shared" si="63"/>
        <v>-6.9400109243338477</v>
      </c>
      <c r="HB27" s="32"/>
      <c r="HC27" s="186" t="s">
        <v>703</v>
      </c>
      <c r="HD27" s="32"/>
      <c r="HE27" s="186" t="s">
        <v>40</v>
      </c>
      <c r="HG27" s="187"/>
      <c r="HH27" s="186" t="s">
        <v>704</v>
      </c>
      <c r="HI27" s="187"/>
      <c r="HJ27" s="32" t="s">
        <v>40</v>
      </c>
    </row>
    <row r="28" spans="1:218" s="33" customFormat="1" ht="20.100000000000001" customHeight="1">
      <c r="A28" s="660"/>
      <c r="B28" s="587" t="s">
        <v>730</v>
      </c>
      <c r="C28" s="167"/>
      <c r="D28" s="88">
        <v>16.573753358017701</v>
      </c>
      <c r="E28" s="88">
        <v>18.228688191371699</v>
      </c>
      <c r="F28" s="168"/>
      <c r="G28" s="657" t="s">
        <v>731</v>
      </c>
      <c r="H28" s="657"/>
      <c r="I28" s="441">
        <f>[1]Malaysia!K2912</f>
        <v>99.326092875674703</v>
      </c>
      <c r="J28" s="441">
        <f>[1]Malaysia!L2912</f>
        <v>81.006186733158202</v>
      </c>
      <c r="K28" s="441">
        <f>[1]Malaysia!M2912</f>
        <v>95.435550540690002</v>
      </c>
      <c r="L28" s="441">
        <f>[1]Malaysia!N2912</f>
        <v>93.335402146274006</v>
      </c>
      <c r="M28" s="441">
        <f>[1]Malaysia!O2912</f>
        <v>96.8413167832921</v>
      </c>
      <c r="N28" s="441">
        <f>[1]Malaysia!P2912</f>
        <v>103.893375814097</v>
      </c>
      <c r="O28" s="441">
        <f>[1]Malaysia!Q2912</f>
        <v>104.04773758483</v>
      </c>
      <c r="P28" s="441">
        <f>[1]Malaysia!R2912</f>
        <v>102.818764109036</v>
      </c>
      <c r="Q28" s="441">
        <f>[1]Malaysia!S2912</f>
        <v>108.61192614852</v>
      </c>
      <c r="R28" s="441">
        <f>[1]Malaysia!T2912</f>
        <v>107.77816189400301</v>
      </c>
      <c r="S28" s="441">
        <f>[1]Malaysia!U2912</f>
        <v>101.438174740509</v>
      </c>
      <c r="T28" s="441">
        <f>[1]Malaysia!V2912</f>
        <v>105.467310629916</v>
      </c>
      <c r="U28" s="441">
        <f>[1]Malaysia!W2912</f>
        <v>106.329041948888</v>
      </c>
      <c r="V28" s="441">
        <f>[1]Malaysia!X2912</f>
        <v>86.677929008701895</v>
      </c>
      <c r="W28" s="441">
        <f>[1]Malaysia!Y2912</f>
        <v>102.181159234253</v>
      </c>
      <c r="X28" s="441">
        <f>[1]Malaysia!Z2912</f>
        <v>101.128102172468</v>
      </c>
      <c r="Y28" s="441">
        <f>[1]Malaysia!AA2912</f>
        <v>105.25769450417999</v>
      </c>
      <c r="Z28" s="441">
        <f>[1]Malaysia!AB2912</f>
        <v>113.872183725696</v>
      </c>
      <c r="AA28" s="441">
        <f>[1]Malaysia!AC2912</f>
        <v>108.812632865091</v>
      </c>
      <c r="AB28" s="441">
        <f>[1]Malaysia!AD2912</f>
        <v>111.422437860947</v>
      </c>
      <c r="AC28" s="441">
        <f>[1]Malaysia!AE2912</f>
        <v>115.81900171217001</v>
      </c>
      <c r="AD28" s="441">
        <f>[1]Malaysia!AF2912</f>
        <v>116.21279493044101</v>
      </c>
      <c r="AE28" s="441">
        <f>[1]Malaysia!AG2912</f>
        <v>110.455814482874</v>
      </c>
      <c r="AF28" s="441">
        <f>[1]Malaysia!AH2912</f>
        <v>111.969338947726</v>
      </c>
      <c r="AG28" s="441">
        <f>[1]Malaysia!AI2912</f>
        <v>113.017602002412</v>
      </c>
      <c r="AH28" s="441">
        <f>[1]Malaysia!AJ2912</f>
        <v>94.719303192955493</v>
      </c>
      <c r="AI28" s="441">
        <f>[1]Malaysia!AK2912</f>
        <v>109.978401992344</v>
      </c>
      <c r="AJ28" s="441">
        <f>[1]Malaysia!AL2912</f>
        <v>108.965454570087</v>
      </c>
      <c r="AK28" s="441">
        <f>[1]Malaysia!AM2912</f>
        <v>115.654336179347</v>
      </c>
      <c r="AL28" s="441">
        <f>[1]Malaysia!AN2912</f>
        <v>121.838491386122</v>
      </c>
      <c r="AM28" s="441">
        <f>[1]Malaysia!AO2912</f>
        <v>119.443192604267</v>
      </c>
      <c r="AN28" s="441">
        <f>[1]Malaysia!AP2912</f>
        <v>120.105278204946</v>
      </c>
      <c r="AO28" s="441">
        <f>[1]Malaysia!AQ2912</f>
        <v>122.954088041642</v>
      </c>
      <c r="AP28" s="441">
        <f>[1]Malaysia!AR2912</f>
        <v>122.908146094073</v>
      </c>
      <c r="AQ28" s="441">
        <f>[1]Malaysia!AS2912</f>
        <v>118.19060919187601</v>
      </c>
      <c r="AR28" s="441">
        <f>[1]Malaysia!AT2912</f>
        <v>116.23282274783099</v>
      </c>
      <c r="AS28" s="441">
        <f>[1]Malaysia!AU2912</f>
        <v>119.439125228107</v>
      </c>
      <c r="AT28" s="441">
        <f>[1]Malaysia!AV2912</f>
        <v>99.873352190620096</v>
      </c>
      <c r="AU28" s="441">
        <f>[1]Malaysia!AW2912</f>
        <v>116.32424747299</v>
      </c>
      <c r="AV28" s="441">
        <f>[1]Malaysia!AX2912</f>
        <v>116.731996252583</v>
      </c>
      <c r="AW28" s="441">
        <f>[1]Malaysia!AY2912</f>
        <v>121.21652848124999</v>
      </c>
      <c r="AX28" s="441">
        <f>[1]Malaysia!AZ2912</f>
        <v>128.45628188759599</v>
      </c>
      <c r="AY28" s="441">
        <f>[1]Malaysia!BA2912</f>
        <v>128.94559695562199</v>
      </c>
      <c r="AZ28" s="441">
        <f>[1]Malaysia!BB2912</f>
        <v>125.559943058977</v>
      </c>
      <c r="BA28" s="441">
        <f>[1]Malaysia!BC2912</f>
        <v>129.71347822176401</v>
      </c>
      <c r="BB28" s="441">
        <f>[1]Malaysia!BD2912</f>
        <v>131.58377631699699</v>
      </c>
      <c r="BC28" s="441">
        <f>[1]Malaysia!BE2912</f>
        <v>124.428085265715</v>
      </c>
      <c r="BD28" s="441">
        <f>[1]Malaysia!BF2912</f>
        <v>124.653149154562</v>
      </c>
      <c r="BE28" s="441">
        <f>[1]Malaysia!BG2912</f>
        <v>124.05820300754399</v>
      </c>
      <c r="BF28" s="441">
        <f>[1]Malaysia!BH2912</f>
        <v>102.982114702866</v>
      </c>
      <c r="BG28" s="441">
        <f>[1]Malaysia!BI2912</f>
        <v>119.50571835633799</v>
      </c>
      <c r="BH28" s="441">
        <f>[1]Malaysia!BJ2912</f>
        <v>121.46242833360699</v>
      </c>
      <c r="BI28" s="441">
        <f>[1]Malaysia!BK2912</f>
        <v>125.750639964977</v>
      </c>
      <c r="BJ28" s="441">
        <f>[1]Malaysia!BL2912</f>
        <v>132.944104782431</v>
      </c>
      <c r="BK28" s="441">
        <f>[1]Malaysia!BM2912</f>
        <v>135.27040967460101</v>
      </c>
      <c r="BL28" s="441">
        <f>[1]Malaysia!BN2912</f>
        <v>129.45744824145501</v>
      </c>
      <c r="BM28" s="441">
        <f>[1]Malaysia!BO2912</f>
        <v>130.73925704369</v>
      </c>
      <c r="BN28" s="441">
        <f>[1]Malaysia!BP2912</f>
        <v>134.747237208288</v>
      </c>
      <c r="BO28" s="441">
        <f>[1]Malaysia!BQ2912</f>
        <v>125.743734854256</v>
      </c>
      <c r="BP28" s="441">
        <f>[1]Malaysia!BR2912</f>
        <v>128.54937640152099</v>
      </c>
      <c r="BQ28" s="441">
        <f>[1]Malaysia!BS2912</f>
        <v>128.03187912899</v>
      </c>
      <c r="BR28" s="441">
        <f>[1]Malaysia!BT2912</f>
        <v>110.153789509506</v>
      </c>
      <c r="BS28" s="441">
        <f>[1]Malaysia!BU2912</f>
        <v>113.638470553581</v>
      </c>
      <c r="BT28" s="441">
        <f>[1]Malaysia!BV2912</f>
        <v>80.000671113625302</v>
      </c>
      <c r="BU28" s="441">
        <f>[1]Malaysia!BW2912</f>
        <v>111.67949447386199</v>
      </c>
      <c r="BV28" s="441">
        <f>[1]Malaysia!BX2912</f>
        <v>150.511984560526</v>
      </c>
      <c r="BW28" s="441">
        <f>[1]Malaysia!BY2912</f>
        <v>148.48847092892899</v>
      </c>
      <c r="BX28" s="441">
        <f>[1]Malaysia!BZ2912</f>
        <v>138.67641937217499</v>
      </c>
      <c r="BY28" s="441">
        <f>[1]Malaysia!CA2912</f>
        <v>143.54270682092701</v>
      </c>
      <c r="BZ28" s="441">
        <f>[1]Malaysia!CB2912</f>
        <v>144.91907060887601</v>
      </c>
      <c r="CA28" s="441">
        <f>[1]Malaysia!CC2912</f>
        <v>136.12968835827499</v>
      </c>
      <c r="CB28" s="441">
        <f>[1]Malaysia!CD2912</f>
        <v>138.34567729272101</v>
      </c>
      <c r="CC28" s="441">
        <f>[1]Malaysia!CE2912</f>
        <v>138.16403102832999</v>
      </c>
      <c r="CD28" s="441">
        <f>[1]Malaysia!CF2912</f>
        <v>121.450858355874</v>
      </c>
      <c r="CE28" s="441">
        <f>[1]Malaysia!CG2912</f>
        <v>129.28749758700101</v>
      </c>
      <c r="CF28" s="441">
        <f>[1]Malaysia!CH2912</f>
        <v>136.08521697436299</v>
      </c>
      <c r="CG28" s="441">
        <f>[1]Malaysia!CI2912</f>
        <v>135.850852213775</v>
      </c>
      <c r="CH28" s="441">
        <f>[1]Malaysia!CJ2912</f>
        <v>163.22801114768501</v>
      </c>
      <c r="CI28" s="441">
        <f>[1]Malaysia!CK2912</f>
        <v>145.90028730136299</v>
      </c>
      <c r="CJ28" s="441">
        <f>[1]Malaysia!CL2912</f>
        <v>152.165652096917</v>
      </c>
      <c r="CK28" s="441">
        <f>[1]Malaysia!CM2912</f>
        <v>161.213067371177</v>
      </c>
      <c r="CL28" s="441">
        <f>[1]Malaysia!CN2912</f>
        <v>164.64378536622701</v>
      </c>
      <c r="CM28" s="441">
        <f>[1]Malaysia!CO2912</f>
        <v>160.40503615540101</v>
      </c>
      <c r="CN28" s="441">
        <f>[1]Malaysia!CP2912</f>
        <v>163.46614699065401</v>
      </c>
      <c r="CO28" s="441">
        <f>[1]Malaysia!CQ2912</f>
        <v>158.09990662227699</v>
      </c>
      <c r="CP28" s="441">
        <f>[1]Malaysia!CR2912</f>
        <v>137.11337050696801</v>
      </c>
      <c r="CQ28" s="441">
        <f>[1]Malaysia!CS2912</f>
        <v>153.339101564755</v>
      </c>
      <c r="CR28" s="441">
        <f>[1]Malaysia!CT2912</f>
        <v>155.375608560937</v>
      </c>
      <c r="CS28" s="441">
        <f>[1]Malaysia!CU2912</f>
        <v>157.070996656929</v>
      </c>
      <c r="CT28" s="441">
        <f>[1]Malaysia!CV2912</f>
        <v>190.82602623761699</v>
      </c>
      <c r="CU28" s="441">
        <f>[1]Malaysia!CW2912</f>
        <v>171.09127290938801</v>
      </c>
      <c r="CV28" s="441">
        <f>[1]Malaysia!CX2912</f>
        <v>181.964264944636</v>
      </c>
      <c r="CW28" s="441">
        <f>[1]Malaysia!CY2912</f>
        <v>186.278979134216</v>
      </c>
      <c r="CX28" s="441">
        <f>[1]Malaysia!CZ2912</f>
        <v>179.03699083469999</v>
      </c>
      <c r="CY28" s="441">
        <f>[1]Malaysia!DA2912</f>
        <v>179.75510742001501</v>
      </c>
      <c r="CZ28" s="441">
        <f>[1]Malaysia!DB2912</f>
        <v>175.25376336279001</v>
      </c>
      <c r="DA28" s="441">
        <f>[1]Malaysia!DC2912</f>
        <v>158.79316220437099</v>
      </c>
      <c r="DB28" s="441">
        <f>[1]Malaysia!DD2912</f>
        <v>144.58567736420099</v>
      </c>
      <c r="DC28" s="441">
        <f>[1]Malaysia!DE2912</f>
        <v>161.750901864377</v>
      </c>
      <c r="DD28" s="441">
        <f>[1]Malaysia!DF2912</f>
        <v>151.73108950493901</v>
      </c>
      <c r="DE28" s="441">
        <f>[1]Malaysia!DG2912</f>
        <v>160.03100884839699</v>
      </c>
      <c r="DF28" s="441">
        <f>[1]Malaysia!DH2912</f>
        <v>184.038706974745</v>
      </c>
      <c r="DG28" s="441">
        <f>[1]Malaysia!DI2912</f>
        <v>168.346403757215</v>
      </c>
      <c r="DH28" s="441">
        <f>[1]Malaysia!DJ2912</f>
        <v>175.623340429932</v>
      </c>
      <c r="DI28" s="441">
        <f>[1]Malaysia!DK2912</f>
        <v>182.537361174989</v>
      </c>
      <c r="DJ28" s="441">
        <f>[1]Malaysia!DL2912</f>
        <v>172.050718406751</v>
      </c>
      <c r="DK28" s="441">
        <f>[1]Malaysia!DM2912</f>
        <v>167.57034279075299</v>
      </c>
      <c r="DL28" s="441">
        <f>[1]Malaysia!DN2912</f>
        <v>163.46313584146299</v>
      </c>
      <c r="DM28" s="441">
        <f>[1]Malaysia!DO2912</f>
        <v>160.18848718276499</v>
      </c>
      <c r="DN28" s="441">
        <f>[1]Malaysia!DP2912</f>
        <v>144.99869443157101</v>
      </c>
      <c r="DO28" s="441">
        <f>[1]Malaysia!DQ2912</f>
        <v>164.07791954277701</v>
      </c>
      <c r="DP28" s="441">
        <f>[1]Malaysia!DR2912</f>
        <v>150.566084021487</v>
      </c>
      <c r="DQ28" s="441">
        <f>[1]Malaysia!DS2912</f>
        <v>171.047655150499</v>
      </c>
      <c r="DR28" s="441">
        <f>[1]Malaysia!DT2912</f>
        <v>190.871316124348</v>
      </c>
      <c r="DS28" s="441">
        <f>[1]Malaysia!DU2912</f>
        <v>176.72583739319899</v>
      </c>
      <c r="DT28" s="441">
        <f>[1]Malaysia!DV2912</f>
        <v>188.31486327181599</v>
      </c>
      <c r="DU28" s="441">
        <f>[1]Malaysia!DW2912</f>
        <v>191.41795025625299</v>
      </c>
      <c r="DV28" s="441">
        <f>[1]Malaysia!DX2912</f>
        <v>177.21594992228501</v>
      </c>
      <c r="DW28" s="441">
        <f>[1]Malaysia!DY2912</f>
        <v>182.54713459540099</v>
      </c>
      <c r="DX28" s="441">
        <f>[1]Malaysia!DZ2912</f>
        <v>178.76827841865168</v>
      </c>
      <c r="DY28" s="441">
        <f>[1]Malaysia!EA2912</f>
        <v>171.779577931723</v>
      </c>
      <c r="DZ28" s="441">
        <f>[1]Malaysia!EB2912</f>
        <v>156.66251519751799</v>
      </c>
      <c r="EA28" s="441">
        <f>[1]Malaysia!EC2912</f>
        <v>177.37347229711801</v>
      </c>
      <c r="EB28" s="441">
        <f>[1]Malaysia!ED2912</f>
        <v>165.41744805926501</v>
      </c>
      <c r="EC28" s="441">
        <f>[1]Malaysia!EE2912</f>
        <v>180.70707619457301</v>
      </c>
      <c r="ED28" s="441">
        <f>[1]Malaysia!EF2912</f>
        <v>203.05595910263401</v>
      </c>
      <c r="EE28" s="441">
        <f>[1]Malaysia!EG2912</f>
        <v>191.77028372049699</v>
      </c>
      <c r="EF28" s="441">
        <f>[1]Malaysia!EH2912</f>
        <v>200.83680144828801</v>
      </c>
      <c r="EG28" s="441">
        <f>[1]Malaysia!EI2912</f>
        <v>208.82817516104589</v>
      </c>
      <c r="EH28" s="441">
        <f>[1]Malaysia!EJ2912</f>
        <v>0</v>
      </c>
      <c r="EI28" s="441">
        <f>[1]Malaysia!EK2912</f>
        <v>0</v>
      </c>
      <c r="EJ28" s="441">
        <f>[1]Malaysia!EL2912</f>
        <v>0</v>
      </c>
      <c r="EK28" s="441">
        <f t="shared" si="14"/>
        <v>91.922610049840955</v>
      </c>
      <c r="EL28" s="441">
        <f t="shared" si="15"/>
        <v>98.023364914554364</v>
      </c>
      <c r="EM28" s="441">
        <f t="shared" si="16"/>
        <v>105.159475947462</v>
      </c>
      <c r="EN28" s="441">
        <f t="shared" si="17"/>
        <v>104.89454908814268</v>
      </c>
      <c r="EO28" s="441">
        <f t="shared" si="18"/>
        <v>98.396043397280962</v>
      </c>
      <c r="EP28" s="441">
        <f t="shared" si="19"/>
        <v>106.75266013411466</v>
      </c>
      <c r="EQ28" s="441">
        <f t="shared" si="20"/>
        <v>112.01802414606932</v>
      </c>
      <c r="ER28" s="441">
        <f t="shared" si="21"/>
        <v>112.87931612034701</v>
      </c>
      <c r="ES28" s="441">
        <f t="shared" si="22"/>
        <v>105.90510239590384</v>
      </c>
      <c r="ET28" s="441">
        <f t="shared" si="23"/>
        <v>115.48609404518534</v>
      </c>
      <c r="EU28" s="441">
        <f t="shared" si="24"/>
        <v>120.83418628361834</v>
      </c>
      <c r="EV28" s="441">
        <f t="shared" si="25"/>
        <v>119.11052601126001</v>
      </c>
      <c r="EW28" s="441">
        <f t="shared" si="26"/>
        <v>111.87890829723904</v>
      </c>
      <c r="EX28" s="441">
        <f t="shared" si="27"/>
        <v>122.13493554047632</v>
      </c>
      <c r="EY28" s="441">
        <f t="shared" si="28"/>
        <v>128.07300607878767</v>
      </c>
      <c r="EZ28" s="441">
        <f t="shared" si="29"/>
        <v>126.88833691242466</v>
      </c>
      <c r="FA28" s="441">
        <f t="shared" si="30"/>
        <v>115.51534535558267</v>
      </c>
      <c r="FB28" s="441">
        <f t="shared" si="31"/>
        <v>126.71905769367167</v>
      </c>
      <c r="FC28" s="441">
        <f t="shared" si="32"/>
        <v>131.82237165324867</v>
      </c>
      <c r="FD28" s="441">
        <f t="shared" si="33"/>
        <v>129.68011615468833</v>
      </c>
      <c r="FE28" s="441">
        <f t="shared" si="34"/>
        <v>117.27471306402566</v>
      </c>
      <c r="FF28" s="441">
        <f t="shared" si="35"/>
        <v>114.06405004933777</v>
      </c>
      <c r="FG28" s="441">
        <f t="shared" si="36"/>
        <v>143.56919904067698</v>
      </c>
      <c r="FH28" s="441">
        <f t="shared" si="37"/>
        <v>139.79814541995734</v>
      </c>
      <c r="FI28" s="441">
        <f t="shared" si="0"/>
        <v>129.63412899040168</v>
      </c>
      <c r="FJ28" s="441">
        <f t="shared" si="1"/>
        <v>145.05469344527432</v>
      </c>
      <c r="FK28" s="441">
        <f t="shared" si="2"/>
        <v>153.09300225648565</v>
      </c>
      <c r="FL28" s="441">
        <f t="shared" si="3"/>
        <v>162.83832283742734</v>
      </c>
      <c r="FM28" s="441">
        <f t="shared" si="38"/>
        <v>149.51745956466667</v>
      </c>
      <c r="FN28" s="441">
        <f t="shared" si="4"/>
        <v>167.75754381849433</v>
      </c>
      <c r="FO28" s="441">
        <f t="shared" si="5"/>
        <v>179.77817232941334</v>
      </c>
      <c r="FP28" s="441">
        <f t="shared" si="6"/>
        <v>178.01528720583499</v>
      </c>
      <c r="FQ28" s="441">
        <f t="shared" si="39"/>
        <v>155.04324714431633</v>
      </c>
      <c r="FR28" s="441">
        <f t="shared" si="40"/>
        <v>165.26693510936033</v>
      </c>
      <c r="FS28" s="441">
        <f t="shared" si="41"/>
        <v>175.50236845404535</v>
      </c>
      <c r="FT28" s="441">
        <f t="shared" si="42"/>
        <v>167.69473234632233</v>
      </c>
      <c r="FU28" s="441">
        <f t="shared" si="43"/>
        <v>156.42170038570433</v>
      </c>
      <c r="FV28" s="441">
        <f t="shared" si="44"/>
        <v>170.82835176544469</v>
      </c>
      <c r="FW28" s="441">
        <f t="shared" si="45"/>
        <v>185.48621697375597</v>
      </c>
      <c r="FX28" s="441">
        <f t="shared" si="64"/>
        <v>179.51045431211256</v>
      </c>
      <c r="FY28" s="441">
        <f t="shared" si="67"/>
        <v>168.60518847545302</v>
      </c>
      <c r="FZ28" s="441">
        <f t="shared" si="46"/>
        <v>183.060161118824</v>
      </c>
      <c r="GA28" s="441">
        <f t="shared" si="47"/>
        <v>200.47842010994364</v>
      </c>
      <c r="GB28" s="441">
        <f t="shared" si="48"/>
        <v>0</v>
      </c>
      <c r="GC28" s="441">
        <f t="shared" si="49"/>
        <v>98.368483637285777</v>
      </c>
      <c r="GD28" s="441">
        <f t="shared" si="50"/>
        <v>105.72224255915498</v>
      </c>
      <c r="GE28" s="441">
        <f t="shared" si="51"/>
        <v>114.07512757490251</v>
      </c>
      <c r="GF28" s="441">
        <f t="shared" si="52"/>
        <v>120.69561663883434</v>
      </c>
      <c r="GG28" s="441">
        <f t="shared" si="53"/>
        <v>124.68559156750104</v>
      </c>
      <c r="GH28" s="441">
        <f t="shared" si="54"/>
        <v>124.96932071801348</v>
      </c>
      <c r="GI28" s="441">
        <f t="shared" si="55"/>
        <v>142.59394156405389</v>
      </c>
      <c r="GJ28" s="441">
        <f t="shared" si="56"/>
        <v>165.68439190419141</v>
      </c>
      <c r="GK28" s="441">
        <f t="shared" si="57"/>
        <v>165.27085023590732</v>
      </c>
      <c r="GL28" s="441">
        <f t="shared" si="58"/>
        <v>170.91208970830166</v>
      </c>
      <c r="GM28" s="441">
        <f t="shared" si="59"/>
        <v>184.04792323474024</v>
      </c>
      <c r="GN28" s="441">
        <f t="shared" si="7"/>
        <v>100</v>
      </c>
      <c r="GO28" s="441">
        <f t="shared" si="8"/>
        <v>107.511510949453</v>
      </c>
      <c r="GP28" s="441">
        <f t="shared" si="9"/>
        <v>115.33397718399191</v>
      </c>
      <c r="GQ28" s="441">
        <f t="shared" si="10"/>
        <v>122.24379670723192</v>
      </c>
      <c r="GR28" s="441">
        <f t="shared" si="11"/>
        <v>125.93422271429785</v>
      </c>
      <c r="GS28" s="441">
        <f t="shared" si="12"/>
        <v>128.67652689349941</v>
      </c>
      <c r="GT28" s="441">
        <f t="shared" si="13"/>
        <v>147.65503688239724</v>
      </c>
      <c r="GU28" s="441">
        <f t="shared" si="60"/>
        <v>168.76711572960232</v>
      </c>
      <c r="GV28" s="441">
        <f t="shared" si="61"/>
        <v>165.87682076351109</v>
      </c>
      <c r="GW28" s="441">
        <f t="shared" si="62"/>
        <v>173.06168085925438</v>
      </c>
      <c r="GX28" s="441">
        <f t="shared" si="66"/>
        <v>138.03594242605519</v>
      </c>
      <c r="GY28" s="658" t="s">
        <v>732</v>
      </c>
      <c r="GZ28" s="658"/>
      <c r="HA28" s="178">
        <f t="shared" si="63"/>
        <v>32.88174665674569</v>
      </c>
      <c r="HB28" s="32"/>
      <c r="HC28" s="186" t="s">
        <v>41</v>
      </c>
      <c r="HD28" s="32"/>
      <c r="HE28" s="186" t="s">
        <v>41</v>
      </c>
      <c r="HG28" s="187"/>
      <c r="HH28" s="186" t="s">
        <v>41</v>
      </c>
      <c r="HI28" s="187"/>
      <c r="HJ28" s="32" t="s">
        <v>41</v>
      </c>
    </row>
    <row r="29" spans="1:218" s="33" customFormat="1" ht="30" customHeight="1">
      <c r="A29" s="660"/>
      <c r="B29" s="80"/>
      <c r="C29" s="81">
        <v>6.0999999999999899</v>
      </c>
      <c r="D29" s="82">
        <v>13.795734722853499</v>
      </c>
      <c r="E29" s="82">
        <v>13.8858572499303</v>
      </c>
      <c r="F29" s="164">
        <v>26</v>
      </c>
      <c r="G29" s="165"/>
      <c r="H29" s="165" t="s">
        <v>733</v>
      </c>
      <c r="I29" s="94">
        <f>[1]Malaysia!K2869</f>
        <v>99.801269016680905</v>
      </c>
      <c r="J29" s="94">
        <f>[1]Malaysia!L2869</f>
        <v>79.014060587603794</v>
      </c>
      <c r="K29" s="94">
        <f>[1]Malaysia!M2869</f>
        <v>92.592939478919305</v>
      </c>
      <c r="L29" s="94">
        <f>[1]Malaysia!N2869</f>
        <v>88.331666477801903</v>
      </c>
      <c r="M29" s="94">
        <f>[1]Malaysia!O2869</f>
        <v>93.590479651824495</v>
      </c>
      <c r="N29" s="94">
        <f>[1]Malaysia!P2869</f>
        <v>103.910599963609</v>
      </c>
      <c r="O29" s="94">
        <f>[1]Malaysia!Q2869</f>
        <v>104.522719392376</v>
      </c>
      <c r="P29" s="94">
        <f>[1]Malaysia!R2869</f>
        <v>102.93545115758999</v>
      </c>
      <c r="Q29" s="94">
        <f>[1]Malaysia!S2869</f>
        <v>111.26965959171</v>
      </c>
      <c r="R29" s="94">
        <f>[1]Malaysia!T2869</f>
        <v>111.447325013713</v>
      </c>
      <c r="S29" s="94">
        <f>[1]Malaysia!U2869</f>
        <v>104.78163749864601</v>
      </c>
      <c r="T29" s="94">
        <f>[1]Malaysia!V2869</f>
        <v>107.80219216952599</v>
      </c>
      <c r="U29" s="94">
        <f>[1]Malaysia!W2869</f>
        <v>108.311174135749</v>
      </c>
      <c r="V29" s="94">
        <f>[1]Malaysia!X2869</f>
        <v>84.600133752469603</v>
      </c>
      <c r="W29" s="94">
        <f>[1]Malaysia!Y2869</f>
        <v>100.257296914866</v>
      </c>
      <c r="X29" s="94">
        <f>[1]Malaysia!Z2869</f>
        <v>97.611351257995693</v>
      </c>
      <c r="Y29" s="94">
        <f>[1]Malaysia!AA2869</f>
        <v>103.051141120022</v>
      </c>
      <c r="Z29" s="94">
        <f>[1]Malaysia!AB2869</f>
        <v>114.20209903614101</v>
      </c>
      <c r="AA29" s="94">
        <f>[1]Malaysia!AC2869</f>
        <v>109.526743532852</v>
      </c>
      <c r="AB29" s="94">
        <f>[1]Malaysia!AD2869</f>
        <v>111.602050490477</v>
      </c>
      <c r="AC29" s="94">
        <f>[1]Malaysia!AE2869</f>
        <v>118.824351773838</v>
      </c>
      <c r="AD29" s="94">
        <f>[1]Malaysia!AF2869</f>
        <v>120.517474694345</v>
      </c>
      <c r="AE29" s="94">
        <f>[1]Malaysia!AG2869</f>
        <v>114.199165854515</v>
      </c>
      <c r="AF29" s="94">
        <f>[1]Malaysia!AH2869</f>
        <v>114.389422794057</v>
      </c>
      <c r="AG29" s="94">
        <f>[1]Malaysia!AI2869</f>
        <v>114.86469036751799</v>
      </c>
      <c r="AH29" s="94">
        <f>[1]Malaysia!AJ2869</f>
        <v>92.113558774221403</v>
      </c>
      <c r="AI29" s="94">
        <f>[1]Malaysia!AK2869</f>
        <v>108.13811456153501</v>
      </c>
      <c r="AJ29" s="94">
        <f>[1]Malaysia!AL2869</f>
        <v>105.59959315470699</v>
      </c>
      <c r="AK29" s="94">
        <f>[1]Malaysia!AM2869</f>
        <v>114.205829842087</v>
      </c>
      <c r="AL29" s="94">
        <f>[1]Malaysia!AN2869</f>
        <v>123.33993112705799</v>
      </c>
      <c r="AM29" s="94">
        <f>[1]Malaysia!AO2869</f>
        <v>120.322825465929</v>
      </c>
      <c r="AN29" s="94">
        <f>[1]Malaysia!AP2869</f>
        <v>120.521721526889</v>
      </c>
      <c r="AO29" s="94">
        <f>[1]Malaysia!AQ2869</f>
        <v>126.240514682056</v>
      </c>
      <c r="AP29" s="94">
        <f>[1]Malaysia!AR2869</f>
        <v>127.327494210387</v>
      </c>
      <c r="AQ29" s="94">
        <f>[1]Malaysia!AS2869</f>
        <v>122.62983717178101</v>
      </c>
      <c r="AR29" s="94">
        <f>[1]Malaysia!AT2869</f>
        <v>119.281535805982</v>
      </c>
      <c r="AS29" s="94">
        <f>[1]Malaysia!AU2869</f>
        <v>121.86706554139001</v>
      </c>
      <c r="AT29" s="94">
        <f>[1]Malaysia!AV2869</f>
        <v>97.663098320310993</v>
      </c>
      <c r="AU29" s="94">
        <f>[1]Malaysia!AW2869</f>
        <v>115.009639033599</v>
      </c>
      <c r="AV29" s="94">
        <f>[1]Malaysia!AX2869</f>
        <v>114.25915294529899</v>
      </c>
      <c r="AW29" s="94">
        <f>[1]Malaysia!AY2869</f>
        <v>120.32729784136799</v>
      </c>
      <c r="AX29" s="94">
        <f>[1]Malaysia!AZ2869</f>
        <v>130.36163253621899</v>
      </c>
      <c r="AY29" s="94">
        <f>[1]Malaysia!BA2869</f>
        <v>131.36186377325899</v>
      </c>
      <c r="AZ29" s="94">
        <f>[1]Malaysia!BB2869</f>
        <v>127.305407395917</v>
      </c>
      <c r="BA29" s="94">
        <f>[1]Malaysia!BC2869</f>
        <v>134.537727137019</v>
      </c>
      <c r="BB29" s="94">
        <f>[1]Malaysia!BD2869</f>
        <v>137.47923183738899</v>
      </c>
      <c r="BC29" s="94">
        <f>[1]Malaysia!BE2869</f>
        <v>129.782195260858</v>
      </c>
      <c r="BD29" s="94">
        <f>[1]Malaysia!BF2869</f>
        <v>128.78677715339199</v>
      </c>
      <c r="BE29" s="94">
        <f>[1]Malaysia!BG2869</f>
        <v>126.172447336034</v>
      </c>
      <c r="BF29" s="94">
        <f>[1]Malaysia!BH2869</f>
        <v>100.57183099815801</v>
      </c>
      <c r="BG29" s="94">
        <f>[1]Malaysia!BI2869</f>
        <v>118.23902399875099</v>
      </c>
      <c r="BH29" s="94">
        <f>[1]Malaysia!BJ2869</f>
        <v>119.083861285464</v>
      </c>
      <c r="BI29" s="94">
        <f>[1]Malaysia!BK2869</f>
        <v>125.311826459941</v>
      </c>
      <c r="BJ29" s="94">
        <f>[1]Malaysia!BL2869</f>
        <v>135.47688275991001</v>
      </c>
      <c r="BK29" s="94">
        <f>[1]Malaysia!BM2869</f>
        <v>138.46996823273699</v>
      </c>
      <c r="BL29" s="94">
        <f>[1]Malaysia!BN2869</f>
        <v>131.11756121439799</v>
      </c>
      <c r="BM29" s="94">
        <f>[1]Malaysia!BO2869</f>
        <v>134.72547881829701</v>
      </c>
      <c r="BN29" s="94">
        <f>[1]Malaysia!BP2869</f>
        <v>140.102229557263</v>
      </c>
      <c r="BO29" s="94">
        <f>[1]Malaysia!BQ2869</f>
        <v>129.99243558007799</v>
      </c>
      <c r="BP29" s="94">
        <f>[1]Malaysia!BR2869</f>
        <v>132.60769072347099</v>
      </c>
      <c r="BQ29" s="94">
        <f>[1]Malaysia!BS2869</f>
        <v>130.43008511599399</v>
      </c>
      <c r="BR29" s="94">
        <f>[1]Malaysia!BT2869</f>
        <v>108.46340873112101</v>
      </c>
      <c r="BS29" s="94">
        <f>[1]Malaysia!BU2869</f>
        <v>113.624244904336</v>
      </c>
      <c r="BT29" s="94">
        <f>[1]Malaysia!BV2869</f>
        <v>75.935917096628003</v>
      </c>
      <c r="BU29" s="94">
        <f>[1]Malaysia!BW2869</f>
        <v>108.43795870524001</v>
      </c>
      <c r="BV29" s="94">
        <f>[1]Malaysia!BX2869</f>
        <v>152.12056973696301</v>
      </c>
      <c r="BW29" s="94">
        <f>[1]Malaysia!BY2869</f>
        <v>151.865858560752</v>
      </c>
      <c r="BX29" s="94">
        <f>[1]Malaysia!BZ2869</f>
        <v>141.80282747424599</v>
      </c>
      <c r="BY29" s="94">
        <f>[1]Malaysia!CA2869</f>
        <v>149.258789166886</v>
      </c>
      <c r="BZ29" s="94">
        <f>[1]Malaysia!CB2869</f>
        <v>151.72257399304601</v>
      </c>
      <c r="CA29" s="94">
        <f>[1]Malaysia!CC2869</f>
        <v>142.455695746727</v>
      </c>
      <c r="CB29" s="94">
        <f>[1]Malaysia!CD2869</f>
        <v>144.264261300426</v>
      </c>
      <c r="CC29" s="94">
        <f>[1]Malaysia!CE2869</f>
        <v>142.17510659853201</v>
      </c>
      <c r="CD29" s="94">
        <f>[1]Malaysia!CF2869</f>
        <v>121.845248039437</v>
      </c>
      <c r="CE29" s="94">
        <f>[1]Malaysia!CG2869</f>
        <v>130.60570148603</v>
      </c>
      <c r="CF29" s="94">
        <f>[1]Malaysia!CH2869</f>
        <v>134.25725017238199</v>
      </c>
      <c r="CG29" s="94">
        <f>[1]Malaysia!CI2869</f>
        <v>134.90327055548599</v>
      </c>
      <c r="CH29" s="94">
        <f>[1]Malaysia!CJ2869</f>
        <v>166.16920216252001</v>
      </c>
      <c r="CI29" s="94">
        <f>[1]Malaysia!CK2869</f>
        <v>149.41802982432401</v>
      </c>
      <c r="CJ29" s="94">
        <f>[1]Malaysia!CL2869</f>
        <v>155.93503268383799</v>
      </c>
      <c r="CK29" s="94">
        <f>[1]Malaysia!CM2869</f>
        <v>168.02768740025999</v>
      </c>
      <c r="CL29" s="94">
        <f>[1]Malaysia!CN2869</f>
        <v>172.00105226868601</v>
      </c>
      <c r="CM29" s="94">
        <f>[1]Malaysia!CO2869</f>
        <v>167.96689611597699</v>
      </c>
      <c r="CN29" s="94">
        <f>[1]Malaysia!CP2869</f>
        <v>171.70087180518601</v>
      </c>
      <c r="CO29" s="94">
        <f>[1]Malaysia!CQ2869</f>
        <v>164.971423349265</v>
      </c>
      <c r="CP29" s="94">
        <f>[1]Malaysia!CR2869</f>
        <v>138.62209342865</v>
      </c>
      <c r="CQ29" s="94">
        <f>[1]Malaysia!CS2869</f>
        <v>157.37533021030401</v>
      </c>
      <c r="CR29" s="94">
        <f>[1]Malaysia!CT2869</f>
        <v>156.52970804443899</v>
      </c>
      <c r="CS29" s="94">
        <f>[1]Malaysia!CU2869</f>
        <v>160.337725651997</v>
      </c>
      <c r="CT29" s="94">
        <f>[1]Malaysia!CV2869</f>
        <v>198.41117158770501</v>
      </c>
      <c r="CU29" s="94">
        <f>[1]Malaysia!CW2869</f>
        <v>176.859633826194</v>
      </c>
      <c r="CV29" s="94">
        <f>[1]Malaysia!CX2869</f>
        <v>189.49673205926999</v>
      </c>
      <c r="CW29" s="94">
        <f>[1]Malaysia!CY2869</f>
        <v>196.103337113956</v>
      </c>
      <c r="CX29" s="94">
        <f>[1]Malaysia!CZ2869</f>
        <v>189.7367542341</v>
      </c>
      <c r="CY29" s="94">
        <f>[1]Malaysia!DA2869</f>
        <v>191.65233375336601</v>
      </c>
      <c r="CZ29" s="94">
        <f>[1]Malaysia!DB2869</f>
        <v>184.674294959077</v>
      </c>
      <c r="DA29" s="94">
        <f>[1]Malaysia!DC2869</f>
        <v>166.25920209101201</v>
      </c>
      <c r="DB29" s="94">
        <f>[1]Malaysia!DD2869</f>
        <v>147.56134823026099</v>
      </c>
      <c r="DC29" s="94">
        <f>[1]Malaysia!DE2869</f>
        <v>166.86344059201099</v>
      </c>
      <c r="DD29" s="94">
        <f>[1]Malaysia!DF2869</f>
        <v>153.699389391566</v>
      </c>
      <c r="DE29" s="94">
        <f>[1]Malaysia!DG2869</f>
        <v>161.065410016123</v>
      </c>
      <c r="DF29" s="94">
        <f>[1]Malaysia!DH2869</f>
        <v>190.37702091517099</v>
      </c>
      <c r="DG29" s="94">
        <f>[1]Malaysia!DI2869</f>
        <v>174.07585272627301</v>
      </c>
      <c r="DH29" s="94">
        <f>[1]Malaysia!DJ2869</f>
        <v>182.31351775506499</v>
      </c>
      <c r="DI29" s="94">
        <f>[1]Malaysia!DK2869</f>
        <v>192.39392124831201</v>
      </c>
      <c r="DJ29" s="94">
        <f>[1]Malaysia!DL2869</f>
        <v>181.53886570176101</v>
      </c>
      <c r="DK29" s="94">
        <f>[1]Malaysia!DM2869</f>
        <v>175.11464955960099</v>
      </c>
      <c r="DL29" s="94">
        <f>[1]Malaysia!DN2869</f>
        <v>171.30955956708499</v>
      </c>
      <c r="DM29" s="94">
        <f>[1]Malaysia!DO2869</f>
        <v>166.962084176313</v>
      </c>
      <c r="DN29" s="94">
        <f>[1]Malaysia!DP2869</f>
        <v>147.978568153065</v>
      </c>
      <c r="DO29" s="94">
        <f>[1]Malaysia!DQ2869</f>
        <v>170.28135685478301</v>
      </c>
      <c r="DP29" s="94">
        <f>[1]Malaysia!DR2869</f>
        <v>151.47673279469299</v>
      </c>
      <c r="DQ29" s="94">
        <f>[1]Malaysia!DS2869</f>
        <v>174.66928751784999</v>
      </c>
      <c r="DR29" s="94">
        <f>[1]Malaysia!DT2869</f>
        <v>199.714354016713</v>
      </c>
      <c r="DS29" s="94">
        <f>[1]Malaysia!DU2869</f>
        <v>182.79687973368499</v>
      </c>
      <c r="DT29" s="94">
        <f>[1]Malaysia!DV2869</f>
        <v>198.173544837039</v>
      </c>
      <c r="DU29" s="94">
        <f>[1]Malaysia!DW2869</f>
        <v>203.79212976136199</v>
      </c>
      <c r="DV29" s="94">
        <f>[1]Malaysia!DX2869</f>
        <v>186.73815804996499</v>
      </c>
      <c r="DW29" s="94">
        <f>[1]Malaysia!DY2869</f>
        <v>192.91917961756801</v>
      </c>
      <c r="DX29" s="94">
        <f>[1]Malaysia!DZ2869</f>
        <v>188.6016910032908</v>
      </c>
      <c r="DY29" s="94">
        <f>[1]Malaysia!EA2869</f>
        <v>180.21010919301801</v>
      </c>
      <c r="DZ29" s="94">
        <f>[1]Malaysia!EB2869</f>
        <v>160.37960882724099</v>
      </c>
      <c r="EA29" s="94">
        <f>[1]Malaysia!EC2869</f>
        <v>185.62797042138001</v>
      </c>
      <c r="EB29" s="94">
        <f>[1]Malaysia!ED2869</f>
        <v>168.30568145417499</v>
      </c>
      <c r="EC29" s="94">
        <f>[1]Malaysia!EE2869</f>
        <v>185.17981467998399</v>
      </c>
      <c r="ED29" s="94">
        <f>[1]Malaysia!EF2869</f>
        <v>211.53634601479999</v>
      </c>
      <c r="EE29" s="94">
        <f>[1]Malaysia!EG2869</f>
        <v>198.32597216762301</v>
      </c>
      <c r="EF29" s="94">
        <f>[1]Malaysia!EH2869</f>
        <v>211.493787198376</v>
      </c>
      <c r="EG29" s="94">
        <f>[1]Malaysia!EI2869</f>
        <v>221.71263838534355</v>
      </c>
      <c r="EH29" s="94">
        <f>[1]Malaysia!EJ2869</f>
        <v>0</v>
      </c>
      <c r="EI29" s="94">
        <f>[1]Malaysia!EK2869</f>
        <v>0</v>
      </c>
      <c r="EJ29" s="94">
        <f>[1]Malaysia!EL2869</f>
        <v>0</v>
      </c>
      <c r="EK29" s="94">
        <f t="shared" si="14"/>
        <v>90.469423027734663</v>
      </c>
      <c r="EL29" s="94">
        <f t="shared" si="15"/>
        <v>95.277582031078467</v>
      </c>
      <c r="EM29" s="94">
        <f t="shared" si="16"/>
        <v>106.24261004722534</v>
      </c>
      <c r="EN29" s="94">
        <f t="shared" si="17"/>
        <v>108.01038489396167</v>
      </c>
      <c r="EO29" s="94">
        <f t="shared" si="18"/>
        <v>97.722868267694864</v>
      </c>
      <c r="EP29" s="94">
        <f t="shared" si="19"/>
        <v>104.95486380471958</v>
      </c>
      <c r="EQ29" s="94">
        <f t="shared" si="20"/>
        <v>113.31771526572233</v>
      </c>
      <c r="ER29" s="94">
        <f t="shared" si="21"/>
        <v>116.36868778097232</v>
      </c>
      <c r="ES29" s="94">
        <f t="shared" si="22"/>
        <v>105.03878790109148</v>
      </c>
      <c r="ET29" s="94">
        <f t="shared" si="23"/>
        <v>114.38178470795066</v>
      </c>
      <c r="EU29" s="94">
        <f t="shared" si="24"/>
        <v>122.361687224958</v>
      </c>
      <c r="EV29" s="94">
        <f t="shared" si="25"/>
        <v>123.07962239605001</v>
      </c>
      <c r="EW29" s="94">
        <f t="shared" si="26"/>
        <v>111.51326763176667</v>
      </c>
      <c r="EX29" s="94">
        <f t="shared" si="27"/>
        <v>121.64936110762865</v>
      </c>
      <c r="EY29" s="94">
        <f t="shared" si="28"/>
        <v>131.06833276873166</v>
      </c>
      <c r="EZ29" s="94">
        <f t="shared" si="29"/>
        <v>132.01606808387967</v>
      </c>
      <c r="FA29" s="94">
        <f t="shared" si="30"/>
        <v>114.994434110981</v>
      </c>
      <c r="FB29" s="94">
        <f t="shared" si="31"/>
        <v>126.62419016843835</v>
      </c>
      <c r="FC29" s="94">
        <f t="shared" si="32"/>
        <v>134.771002755144</v>
      </c>
      <c r="FD29" s="94">
        <f t="shared" si="33"/>
        <v>134.23411862027066</v>
      </c>
      <c r="FE29" s="94">
        <f t="shared" si="34"/>
        <v>117.50591291715034</v>
      </c>
      <c r="FF29" s="94">
        <f t="shared" si="35"/>
        <v>112.16481517961033</v>
      </c>
      <c r="FG29" s="94">
        <f t="shared" si="36"/>
        <v>147.64249173396135</v>
      </c>
      <c r="FH29" s="94">
        <f t="shared" si="37"/>
        <v>146.14751034673301</v>
      </c>
      <c r="FI29" s="94">
        <f t="shared" si="0"/>
        <v>131.54201870799969</v>
      </c>
      <c r="FJ29" s="94">
        <f t="shared" si="1"/>
        <v>145.10990763012933</v>
      </c>
      <c r="FK29" s="94">
        <f t="shared" si="2"/>
        <v>157.79358330280732</v>
      </c>
      <c r="FL29" s="94">
        <f t="shared" si="3"/>
        <v>170.55627339661635</v>
      </c>
      <c r="FM29" s="94">
        <f t="shared" si="38"/>
        <v>153.65628232940634</v>
      </c>
      <c r="FN29" s="94">
        <f t="shared" si="4"/>
        <v>171.75953509471367</v>
      </c>
      <c r="FO29" s="94">
        <f t="shared" si="5"/>
        <v>187.48656766647332</v>
      </c>
      <c r="FP29" s="94">
        <f t="shared" si="6"/>
        <v>188.68779431551434</v>
      </c>
      <c r="FQ29" s="94">
        <f t="shared" si="39"/>
        <v>160.22799697109465</v>
      </c>
      <c r="FR29" s="94">
        <f t="shared" si="40"/>
        <v>168.38060677428666</v>
      </c>
      <c r="FS29" s="94">
        <f t="shared" si="41"/>
        <v>182.92776390988334</v>
      </c>
      <c r="FT29" s="94">
        <f t="shared" si="42"/>
        <v>175.98769160948234</v>
      </c>
      <c r="FU29" s="94">
        <f t="shared" si="43"/>
        <v>161.74066972805369</v>
      </c>
      <c r="FV29" s="94">
        <f t="shared" si="44"/>
        <v>175.28679144308535</v>
      </c>
      <c r="FW29" s="94">
        <f t="shared" si="45"/>
        <v>194.92085144402867</v>
      </c>
      <c r="FX29" s="94">
        <f t="shared" si="64"/>
        <v>189.41967622360792</v>
      </c>
      <c r="FY29" s="94">
        <f t="shared" si="67"/>
        <v>175.40589614721299</v>
      </c>
      <c r="FZ29" s="94">
        <f t="shared" si="46"/>
        <v>188.340614049653</v>
      </c>
      <c r="GA29" s="94">
        <f t="shared" si="47"/>
        <v>210.51079925044755</v>
      </c>
      <c r="GB29" s="94">
        <f t="shared" si="48"/>
        <v>0</v>
      </c>
      <c r="GC29" s="94">
        <f t="shared" si="49"/>
        <v>97.329871702012824</v>
      </c>
      <c r="GD29" s="94">
        <f t="shared" si="50"/>
        <v>105.33181577937893</v>
      </c>
      <c r="GE29" s="94">
        <f t="shared" si="51"/>
        <v>113.92741994466671</v>
      </c>
      <c r="GF29" s="94">
        <f t="shared" si="52"/>
        <v>121.41032050270898</v>
      </c>
      <c r="GG29" s="94">
        <f t="shared" si="53"/>
        <v>125.4632090115211</v>
      </c>
      <c r="GH29" s="94">
        <f t="shared" si="54"/>
        <v>125.77107327690734</v>
      </c>
      <c r="GI29" s="94">
        <f t="shared" si="55"/>
        <v>144.81516988031211</v>
      </c>
      <c r="GJ29" s="94">
        <f t="shared" si="56"/>
        <v>170.96746169686446</v>
      </c>
      <c r="GK29" s="94">
        <f t="shared" si="57"/>
        <v>170.51212255175489</v>
      </c>
      <c r="GL29" s="94">
        <f t="shared" si="58"/>
        <v>177.31610420505589</v>
      </c>
      <c r="GM29" s="94">
        <f t="shared" si="59"/>
        <v>191.41910314910447</v>
      </c>
      <c r="GN29" s="94">
        <f t="shared" si="7"/>
        <v>100.00000000000004</v>
      </c>
      <c r="GO29" s="94">
        <f t="shared" si="8"/>
        <v>108.09103377977728</v>
      </c>
      <c r="GP29" s="94">
        <f t="shared" si="9"/>
        <v>116.21547055751252</v>
      </c>
      <c r="GQ29" s="94">
        <f t="shared" si="10"/>
        <v>124.06175739800166</v>
      </c>
      <c r="GR29" s="94">
        <f t="shared" si="11"/>
        <v>127.65593641370849</v>
      </c>
      <c r="GS29" s="94">
        <f t="shared" si="12"/>
        <v>130.86518254436376</v>
      </c>
      <c r="GT29" s="94">
        <f t="shared" si="13"/>
        <v>151.25044575938819</v>
      </c>
      <c r="GU29" s="94">
        <f t="shared" si="60"/>
        <v>175.39754485152696</v>
      </c>
      <c r="GV29" s="94">
        <f t="shared" si="61"/>
        <v>171.88101481618673</v>
      </c>
      <c r="GW29" s="94">
        <f t="shared" si="62"/>
        <v>180.34199720969389</v>
      </c>
      <c r="GX29" s="94">
        <f t="shared" si="66"/>
        <v>143.56432736182836</v>
      </c>
      <c r="GY29" s="182"/>
      <c r="GZ29" s="445" t="s">
        <v>734</v>
      </c>
      <c r="HA29" s="178">
        <f t="shared" si="63"/>
        <v>36.26900112300234</v>
      </c>
      <c r="HB29" s="32"/>
      <c r="HC29" s="186" t="s">
        <v>708</v>
      </c>
      <c r="HD29" s="32"/>
      <c r="HE29" s="186" t="s">
        <v>42</v>
      </c>
      <c r="HG29" s="187"/>
      <c r="HH29" s="186" t="s">
        <v>708</v>
      </c>
      <c r="HI29" s="187"/>
      <c r="HJ29" s="32" t="s">
        <v>42</v>
      </c>
    </row>
    <row r="30" spans="1:218" s="33" customFormat="1" ht="18" customHeight="1">
      <c r="A30" s="660"/>
      <c r="B30" s="80"/>
      <c r="C30" s="81">
        <v>6.1999999999999904</v>
      </c>
      <c r="D30" s="82">
        <v>1.18520580128836</v>
      </c>
      <c r="E30" s="82">
        <v>2.1980296657315801</v>
      </c>
      <c r="F30" s="164">
        <v>27</v>
      </c>
      <c r="G30" s="165"/>
      <c r="H30" s="165" t="s">
        <v>735</v>
      </c>
      <c r="I30" s="94">
        <f>[1]Malaysia!K2870</f>
        <v>99.135315436004305</v>
      </c>
      <c r="J30" s="94">
        <f>[1]Malaysia!L2870</f>
        <v>84.615653690893893</v>
      </c>
      <c r="K30" s="94">
        <f>[1]Malaysia!M2870</f>
        <v>100.028408919462</v>
      </c>
      <c r="L30" s="94">
        <f>[1]Malaysia!N2870</f>
        <v>102.34314699919599</v>
      </c>
      <c r="M30" s="94">
        <f>[1]Malaysia!O2870</f>
        <v>100.49035293586201</v>
      </c>
      <c r="N30" s="94">
        <f>[1]Malaysia!P2870</f>
        <v>103.27007486417899</v>
      </c>
      <c r="O30" s="94">
        <f>[1]Malaysia!Q2870</f>
        <v>99.000104262738105</v>
      </c>
      <c r="P30" s="94">
        <f>[1]Malaysia!R2870</f>
        <v>98.3306652224001</v>
      </c>
      <c r="Q30" s="94">
        <f>[1]Malaysia!S2870</f>
        <v>110.00505986306401</v>
      </c>
      <c r="R30" s="94">
        <f>[1]Malaysia!T2870</f>
        <v>107.344758299891</v>
      </c>
      <c r="S30" s="94">
        <f>[1]Malaysia!U2870</f>
        <v>93.266911950093998</v>
      </c>
      <c r="T30" s="94">
        <f>[1]Malaysia!V2870</f>
        <v>102.169547556216</v>
      </c>
      <c r="U30" s="94">
        <f>[1]Malaysia!W2870</f>
        <v>102.319690464148</v>
      </c>
      <c r="V30" s="94">
        <f>[1]Malaysia!X2870</f>
        <v>89.518305621615198</v>
      </c>
      <c r="W30" s="94">
        <f>[1]Malaysia!Y2870</f>
        <v>104.010202752317</v>
      </c>
      <c r="X30" s="94">
        <f>[1]Malaysia!Z2870</f>
        <v>106.59557860662601</v>
      </c>
      <c r="Y30" s="94">
        <f>[1]Malaysia!AA2870</f>
        <v>106.09450244779801</v>
      </c>
      <c r="Z30" s="94">
        <f>[1]Malaysia!AB2870</f>
        <v>113.365659859484</v>
      </c>
      <c r="AA30" s="94">
        <f>[1]Malaysia!AC2870</f>
        <v>102.74283074543</v>
      </c>
      <c r="AB30" s="94">
        <f>[1]Malaysia!AD2870</f>
        <v>106.176303698338</v>
      </c>
      <c r="AC30" s="94">
        <f>[1]Malaysia!AE2870</f>
        <v>115.774529792587</v>
      </c>
      <c r="AD30" s="94">
        <f>[1]Malaysia!AF2870</f>
        <v>113.120418460967</v>
      </c>
      <c r="AE30" s="94">
        <f>[1]Malaysia!AG2870</f>
        <v>101.02151557121501</v>
      </c>
      <c r="AF30" s="94">
        <f>[1]Malaysia!AH2870</f>
        <v>108.876269260676</v>
      </c>
      <c r="AG30" s="94">
        <f>[1]Malaysia!AI2870</f>
        <v>110.704710394461</v>
      </c>
      <c r="AH30" s="94">
        <f>[1]Malaysia!AJ2870</f>
        <v>99.145641625099302</v>
      </c>
      <c r="AI30" s="94">
        <f>[1]Malaysia!AK2870</f>
        <v>111.72931232804299</v>
      </c>
      <c r="AJ30" s="94">
        <f>[1]Malaysia!AL2870</f>
        <v>114.991220359159</v>
      </c>
      <c r="AK30" s="94">
        <f>[1]Malaysia!AM2870</f>
        <v>116.894858712096</v>
      </c>
      <c r="AL30" s="94">
        <f>[1]Malaysia!AN2870</f>
        <v>119.654945601199</v>
      </c>
      <c r="AM30" s="94">
        <f>[1]Malaysia!AO2870</f>
        <v>111.951526927101</v>
      </c>
      <c r="AN30" s="94">
        <f>[1]Malaysia!AP2870</f>
        <v>114.00028794791901</v>
      </c>
      <c r="AO30" s="94">
        <f>[1]Malaysia!AQ2870</f>
        <v>120.36585401200701</v>
      </c>
      <c r="AP30" s="94">
        <f>[1]Malaysia!AR2870</f>
        <v>117.27424743677</v>
      </c>
      <c r="AQ30" s="94">
        <f>[1]Malaysia!AS2870</f>
        <v>104.652621583697</v>
      </c>
      <c r="AR30" s="94">
        <f>[1]Malaysia!AT2870</f>
        <v>109.11167213426801</v>
      </c>
      <c r="AS30" s="94">
        <f>[1]Malaysia!AU2870</f>
        <v>113.327279081678</v>
      </c>
      <c r="AT30" s="94">
        <f>[1]Malaysia!AV2870</f>
        <v>101.44835837460001</v>
      </c>
      <c r="AU30" s="94">
        <f>[1]Malaysia!AW2870</f>
        <v>114.57332392237601</v>
      </c>
      <c r="AV30" s="94">
        <f>[1]Malaysia!AX2870</f>
        <v>117.656334909747</v>
      </c>
      <c r="AW30" s="94">
        <f>[1]Malaysia!AY2870</f>
        <v>119.37307703798299</v>
      </c>
      <c r="AX30" s="94">
        <f>[1]Malaysia!AZ2870</f>
        <v>122.73089537099899</v>
      </c>
      <c r="AY30" s="94">
        <f>[1]Malaysia!BA2870</f>
        <v>117.68542015286501</v>
      </c>
      <c r="AZ30" s="94">
        <f>[1]Malaysia!BB2870</f>
        <v>116.312230389839</v>
      </c>
      <c r="BA30" s="94">
        <f>[1]Malaysia!BC2870</f>
        <v>121.482891881423</v>
      </c>
      <c r="BB30" s="94">
        <f>[1]Malaysia!BD2870</f>
        <v>120.652001023159</v>
      </c>
      <c r="BC30" s="94">
        <f>[1]Malaysia!BE2870</f>
        <v>107.236611891824</v>
      </c>
      <c r="BD30" s="94">
        <f>[1]Malaysia!BF2870</f>
        <v>113.996501733678</v>
      </c>
      <c r="BE30" s="94">
        <f>[1]Malaysia!BG2870</f>
        <v>121.371850838873</v>
      </c>
      <c r="BF30" s="94">
        <f>[1]Malaysia!BH2870</f>
        <v>106.442996985308</v>
      </c>
      <c r="BG30" s="94">
        <f>[1]Malaysia!BI2870</f>
        <v>118.903468984404</v>
      </c>
      <c r="BH30" s="94">
        <f>[1]Malaysia!BJ2870</f>
        <v>122.539693497634</v>
      </c>
      <c r="BI30" s="94">
        <f>[1]Malaysia!BK2870</f>
        <v>121.35846151281299</v>
      </c>
      <c r="BJ30" s="94">
        <f>[1]Malaysia!BL2870</f>
        <v>124.613150137571</v>
      </c>
      <c r="BK30" s="94">
        <f>[1]Malaysia!BM2870</f>
        <v>119.389686050243</v>
      </c>
      <c r="BL30" s="94">
        <f>[1]Malaysia!BN2870</f>
        <v>118.328162495428</v>
      </c>
      <c r="BM30" s="94">
        <f>[1]Malaysia!BO2870</f>
        <v>125.017522974673</v>
      </c>
      <c r="BN30" s="94">
        <f>[1]Malaysia!BP2870</f>
        <v>127.220401421235</v>
      </c>
      <c r="BO30" s="94">
        <f>[1]Malaysia!BQ2870</f>
        <v>110.551159217144</v>
      </c>
      <c r="BP30" s="94">
        <f>[1]Malaysia!BR2870</f>
        <v>117.715831924632</v>
      </c>
      <c r="BQ30" s="94">
        <f>[1]Malaysia!BS2870</f>
        <v>123.194251252344</v>
      </c>
      <c r="BR30" s="94">
        <f>[1]Malaysia!BT2870</f>
        <v>109.640966622642</v>
      </c>
      <c r="BS30" s="94">
        <f>[1]Malaysia!BU2870</f>
        <v>110.044304910031</v>
      </c>
      <c r="BT30" s="94">
        <f>[1]Malaysia!BV2870</f>
        <v>84.580433644227199</v>
      </c>
      <c r="BU30" s="94">
        <f>[1]Malaysia!BW2870</f>
        <v>111.831616109121</v>
      </c>
      <c r="BV30" s="94">
        <f>[1]Malaysia!BX2870</f>
        <v>141.17207315564301</v>
      </c>
      <c r="BW30" s="94">
        <f>[1]Malaysia!BY2870</f>
        <v>132.57349051907599</v>
      </c>
      <c r="BX30" s="94">
        <f>[1]Malaysia!BZ2870</f>
        <v>127.101153474246</v>
      </c>
      <c r="BY30" s="94">
        <f>[1]Malaysia!CA2870</f>
        <v>135.04233178613899</v>
      </c>
      <c r="BZ30" s="94">
        <f>[1]Malaysia!CB2870</f>
        <v>134.07533598398501</v>
      </c>
      <c r="CA30" s="94">
        <f>[1]Malaysia!CC2870</f>
        <v>115.28003420571901</v>
      </c>
      <c r="CB30" s="94">
        <f>[1]Malaysia!CD2870</f>
        <v>122.401362649302</v>
      </c>
      <c r="CC30" s="94">
        <f>[1]Malaysia!CE2870</f>
        <v>130.85680168511399</v>
      </c>
      <c r="CD30" s="94">
        <f>[1]Malaysia!CF2870</f>
        <v>115.985594270242</v>
      </c>
      <c r="CE30" s="94">
        <f>[1]Malaysia!CG2870</f>
        <v>120.117933016232</v>
      </c>
      <c r="CF30" s="94">
        <f>[1]Malaysia!CH2870</f>
        <v>135.189602648544</v>
      </c>
      <c r="CG30" s="94">
        <f>[1]Malaysia!CI2870</f>
        <v>130.54123758682701</v>
      </c>
      <c r="CH30" s="94">
        <f>[1]Malaysia!CJ2870</f>
        <v>150.20756684121599</v>
      </c>
      <c r="CI30" s="94">
        <f>[1]Malaysia!CK2870</f>
        <v>131.37186455783399</v>
      </c>
      <c r="CJ30" s="94">
        <f>[1]Malaysia!CL2870</f>
        <v>133.10249241144999</v>
      </c>
      <c r="CK30" s="94">
        <f>[1]Malaysia!CM2870</f>
        <v>147.46813451815501</v>
      </c>
      <c r="CL30" s="94">
        <f>[1]Malaysia!CN2870</f>
        <v>150.38951276430899</v>
      </c>
      <c r="CM30" s="94">
        <f>[1]Malaysia!CO2870</f>
        <v>134.23498186150101</v>
      </c>
      <c r="CN30" s="94">
        <f>[1]Malaysia!CP2870</f>
        <v>143.659689805157</v>
      </c>
      <c r="CO30" s="94">
        <f>[1]Malaysia!CQ2870</f>
        <v>145.06242538906699</v>
      </c>
      <c r="CP30" s="94">
        <f>[1]Malaysia!CR2870</f>
        <v>134.660435619445</v>
      </c>
      <c r="CQ30" s="94">
        <f>[1]Malaysia!CS2870</f>
        <v>146.98481609197</v>
      </c>
      <c r="CR30" s="94">
        <f>[1]Malaysia!CT2870</f>
        <v>149.82949440104801</v>
      </c>
      <c r="CS30" s="94">
        <f>[1]Malaysia!CU2870</f>
        <v>142.181440514043</v>
      </c>
      <c r="CT30" s="94">
        <f>[1]Malaysia!CV2870</f>
        <v>164.78199826969799</v>
      </c>
      <c r="CU30" s="94">
        <f>[1]Malaysia!CW2870</f>
        <v>145.63509602725901</v>
      </c>
      <c r="CV30" s="94">
        <f>[1]Malaysia!CX2870</f>
        <v>147.16963960299299</v>
      </c>
      <c r="CW30" s="94">
        <f>[1]Malaysia!CY2870</f>
        <v>161.468494980874</v>
      </c>
      <c r="CX30" s="94">
        <f>[1]Malaysia!CZ2870</f>
        <v>157.212297732629</v>
      </c>
      <c r="CY30" s="94">
        <f>[1]Malaysia!DA2870</f>
        <v>139.337904319231</v>
      </c>
      <c r="CZ30" s="94">
        <f>[1]Malaysia!DB2870</f>
        <v>146.37964633559099</v>
      </c>
      <c r="DA30" s="94">
        <f>[1]Malaysia!DC2870</f>
        <v>141.05532290785601</v>
      </c>
      <c r="DB30" s="94">
        <f>[1]Malaysia!DD2870</f>
        <v>136.97762353629099</v>
      </c>
      <c r="DC30" s="94">
        <f>[1]Malaysia!DE2870</f>
        <v>147.29989510661801</v>
      </c>
      <c r="DD30" s="94">
        <f>[1]Malaysia!DF2870</f>
        <v>142.07626152333299</v>
      </c>
      <c r="DE30" s="94">
        <f>[1]Malaysia!DG2870</f>
        <v>152.96350176615999</v>
      </c>
      <c r="DF30" s="94">
        <f>[1]Malaysia!DH2870</f>
        <v>164.24488027164799</v>
      </c>
      <c r="DG30" s="94">
        <f>[1]Malaysia!DI2870</f>
        <v>146.59193680806101</v>
      </c>
      <c r="DH30" s="94">
        <f>[1]Malaysia!DJ2870</f>
        <v>147.79984069877699</v>
      </c>
      <c r="DI30" s="94">
        <f>[1]Malaysia!DK2870</f>
        <v>160.955660281436</v>
      </c>
      <c r="DJ30" s="94">
        <f>[1]Malaysia!DL2870</f>
        <v>153.343505344107</v>
      </c>
      <c r="DK30" s="94">
        <f>[1]Malaysia!DM2870</f>
        <v>137.871191680511</v>
      </c>
      <c r="DL30" s="94">
        <f>[1]Malaysia!DN2870</f>
        <v>135.294805361557</v>
      </c>
      <c r="DM30" s="94">
        <f>[1]Malaysia!DO2870</f>
        <v>143.07931954091899</v>
      </c>
      <c r="DN30" s="94">
        <f>[1]Malaysia!DP2870</f>
        <v>133.966497505002</v>
      </c>
      <c r="DO30" s="94">
        <f>[1]Malaysia!DQ2870</f>
        <v>142.85216407236101</v>
      </c>
      <c r="DP30" s="94">
        <f>[1]Malaysia!DR2870</f>
        <v>139.65752973665099</v>
      </c>
      <c r="DQ30" s="94">
        <f>[1]Malaysia!DS2870</f>
        <v>154.528069062903</v>
      </c>
      <c r="DR30" s="94">
        <f>[1]Malaysia!DT2870</f>
        <v>155.59808702908401</v>
      </c>
      <c r="DS30" s="94">
        <f>[1]Malaysia!DU2870</f>
        <v>151.18926640906599</v>
      </c>
      <c r="DT30" s="94">
        <f>[1]Malaysia!DV2870</f>
        <v>149.62335312978499</v>
      </c>
      <c r="DU30" s="94">
        <f>[1]Malaysia!DW2870</f>
        <v>161.993400806453</v>
      </c>
      <c r="DV30" s="94">
        <f>[1]Malaysia!DX2870</f>
        <v>159.87423524733799</v>
      </c>
      <c r="DW30" s="94">
        <f>[1]Malaysia!DY2870</f>
        <v>139.398102026902</v>
      </c>
      <c r="DX30" s="94">
        <f>[1]Malaysia!DZ2870</f>
        <v>141.53903106724869</v>
      </c>
      <c r="DY30" s="94">
        <f>[1]Malaysia!EA2870</f>
        <v>150.319509800248</v>
      </c>
      <c r="DZ30" s="94">
        <f>[1]Malaysia!EB2870</f>
        <v>141.13789266545999</v>
      </c>
      <c r="EA30" s="94">
        <f>[1]Malaysia!EC2870</f>
        <v>147.04179577185101</v>
      </c>
      <c r="EB30" s="94">
        <f>[1]Malaysia!ED2870</f>
        <v>145.16917680856301</v>
      </c>
      <c r="EC30" s="94">
        <f>[1]Malaysia!EE2870</f>
        <v>159.14175740498001</v>
      </c>
      <c r="ED30" s="94">
        <f>[1]Malaysia!EF2870</f>
        <v>166.634066133543</v>
      </c>
      <c r="EE30" s="94">
        <f>[1]Malaysia!EG2870</f>
        <v>161.54361110190001</v>
      </c>
      <c r="EF30" s="94">
        <f>[1]Malaysia!EH2870</f>
        <v>160.673450003862</v>
      </c>
      <c r="EG30" s="94">
        <f>[1]Malaysia!EI2870</f>
        <v>179.92369289127691</v>
      </c>
      <c r="EH30" s="94">
        <f>[1]Malaysia!EJ2870</f>
        <v>0</v>
      </c>
      <c r="EI30" s="94">
        <f>[1]Malaysia!EK2870</f>
        <v>0</v>
      </c>
      <c r="EJ30" s="94">
        <f>[1]Malaysia!EL2870</f>
        <v>0</v>
      </c>
      <c r="EK30" s="94">
        <f t="shared" si="14"/>
        <v>94.593126015453393</v>
      </c>
      <c r="EL30" s="94">
        <f t="shared" si="15"/>
        <v>102.034524933079</v>
      </c>
      <c r="EM30" s="94">
        <f t="shared" si="16"/>
        <v>102.44527644940074</v>
      </c>
      <c r="EN30" s="94">
        <f t="shared" si="17"/>
        <v>100.92707260206699</v>
      </c>
      <c r="EO30" s="94">
        <f t="shared" si="18"/>
        <v>98.616066279360055</v>
      </c>
      <c r="EP30" s="94">
        <f t="shared" si="19"/>
        <v>108.68524697130267</v>
      </c>
      <c r="EQ30" s="94">
        <f t="shared" si="20"/>
        <v>108.23122141211833</v>
      </c>
      <c r="ER30" s="94">
        <f t="shared" si="21"/>
        <v>107.67273443095267</v>
      </c>
      <c r="ES30" s="94">
        <f t="shared" si="22"/>
        <v>107.19322144920109</v>
      </c>
      <c r="ET30" s="94">
        <f t="shared" si="23"/>
        <v>117.18034155748467</v>
      </c>
      <c r="EU30" s="94">
        <f t="shared" si="24"/>
        <v>115.43922296234234</v>
      </c>
      <c r="EV30" s="94">
        <f t="shared" si="25"/>
        <v>110.34618038491168</v>
      </c>
      <c r="EW30" s="94">
        <f t="shared" si="26"/>
        <v>109.782987126218</v>
      </c>
      <c r="EX30" s="94">
        <f t="shared" si="27"/>
        <v>119.92010243957634</v>
      </c>
      <c r="EY30" s="94">
        <f t="shared" si="28"/>
        <v>118.49351414137567</v>
      </c>
      <c r="EZ30" s="94">
        <f t="shared" si="29"/>
        <v>113.96170488288699</v>
      </c>
      <c r="FA30" s="94">
        <f t="shared" si="30"/>
        <v>115.57277226952834</v>
      </c>
      <c r="FB30" s="94">
        <f t="shared" si="31"/>
        <v>122.83710171600599</v>
      </c>
      <c r="FC30" s="94">
        <f t="shared" si="32"/>
        <v>120.91179050678134</v>
      </c>
      <c r="FD30" s="94">
        <f t="shared" si="33"/>
        <v>118.49579752100367</v>
      </c>
      <c r="FE30" s="94">
        <f t="shared" si="34"/>
        <v>114.29317426167233</v>
      </c>
      <c r="FF30" s="94">
        <f t="shared" si="35"/>
        <v>112.52804096966372</v>
      </c>
      <c r="FG30" s="94">
        <f t="shared" si="36"/>
        <v>131.57232525982033</v>
      </c>
      <c r="FH30" s="94">
        <f t="shared" si="37"/>
        <v>123.91891094633534</v>
      </c>
      <c r="FI30" s="94">
        <f t="shared" si="0"/>
        <v>122.32010965719599</v>
      </c>
      <c r="FJ30" s="94">
        <f t="shared" si="1"/>
        <v>138.64613569219568</v>
      </c>
      <c r="FK30" s="94">
        <f t="shared" si="2"/>
        <v>137.31416382914634</v>
      </c>
      <c r="FL30" s="94">
        <f t="shared" si="3"/>
        <v>142.76139481032234</v>
      </c>
      <c r="FM30" s="94">
        <f t="shared" si="38"/>
        <v>142.23589236682733</v>
      </c>
      <c r="FN30" s="94">
        <f t="shared" si="4"/>
        <v>152.26431106159635</v>
      </c>
      <c r="FO30" s="94">
        <f t="shared" si="5"/>
        <v>151.42441020370867</v>
      </c>
      <c r="FP30" s="94">
        <f t="shared" si="6"/>
        <v>147.64328279581699</v>
      </c>
      <c r="FQ30" s="94">
        <f t="shared" si="39"/>
        <v>141.77761385025499</v>
      </c>
      <c r="FR30" s="94">
        <f t="shared" si="40"/>
        <v>153.09488118704698</v>
      </c>
      <c r="FS30" s="94">
        <f t="shared" si="41"/>
        <v>151.78247926275802</v>
      </c>
      <c r="FT30" s="94">
        <f t="shared" si="42"/>
        <v>142.169834128725</v>
      </c>
      <c r="FU30" s="94">
        <f t="shared" si="43"/>
        <v>139.965993706094</v>
      </c>
      <c r="FV30" s="94">
        <f t="shared" si="44"/>
        <v>149.92789527621267</v>
      </c>
      <c r="FW30" s="94">
        <f t="shared" si="45"/>
        <v>154.26867344843467</v>
      </c>
      <c r="FX30" s="94">
        <f t="shared" si="64"/>
        <v>146.93712278049622</v>
      </c>
      <c r="FY30" s="94">
        <f t="shared" si="67"/>
        <v>146.16639941251967</v>
      </c>
      <c r="FZ30" s="94">
        <f t="shared" si="46"/>
        <v>156.981666782362</v>
      </c>
      <c r="GA30" s="94">
        <f t="shared" si="47"/>
        <v>167.38025133234632</v>
      </c>
      <c r="GB30" s="94">
        <f t="shared" si="48"/>
        <v>0</v>
      </c>
      <c r="GC30" s="94">
        <f t="shared" si="49"/>
        <v>99.690975799311047</v>
      </c>
      <c r="GD30" s="94">
        <f t="shared" si="50"/>
        <v>105.17751155426035</v>
      </c>
      <c r="GE30" s="94">
        <f t="shared" si="51"/>
        <v>113.2709286563427</v>
      </c>
      <c r="GF30" s="94">
        <f t="shared" si="52"/>
        <v>116.06553456905665</v>
      </c>
      <c r="GG30" s="94">
        <f t="shared" si="53"/>
        <v>119.77388816410523</v>
      </c>
      <c r="GH30" s="94">
        <f t="shared" si="54"/>
        <v>119.46451349705214</v>
      </c>
      <c r="GI30" s="94">
        <f t="shared" si="55"/>
        <v>132.76013639284599</v>
      </c>
      <c r="GJ30" s="94">
        <f t="shared" si="56"/>
        <v>148.64153787737743</v>
      </c>
      <c r="GK30" s="94">
        <f t="shared" si="57"/>
        <v>148.88499143335332</v>
      </c>
      <c r="GL30" s="94">
        <f t="shared" si="58"/>
        <v>148.0541874769138</v>
      </c>
      <c r="GM30" s="94">
        <f t="shared" si="59"/>
        <v>156.84277250907598</v>
      </c>
      <c r="GN30" s="94">
        <f t="shared" si="7"/>
        <v>100.00000000000004</v>
      </c>
      <c r="GO30" s="94">
        <f t="shared" si="8"/>
        <v>105.80131727343344</v>
      </c>
      <c r="GP30" s="94">
        <f t="shared" si="9"/>
        <v>112.53974158848494</v>
      </c>
      <c r="GQ30" s="94">
        <f t="shared" si="10"/>
        <v>115.53957714751425</v>
      </c>
      <c r="GR30" s="94">
        <f t="shared" si="11"/>
        <v>119.45436550332984</v>
      </c>
      <c r="GS30" s="94">
        <f t="shared" si="12"/>
        <v>120.57811285937294</v>
      </c>
      <c r="GT30" s="94">
        <f t="shared" si="13"/>
        <v>135.26045099721509</v>
      </c>
      <c r="GU30" s="94">
        <f t="shared" si="60"/>
        <v>148.39197410698731</v>
      </c>
      <c r="GV30" s="94">
        <f t="shared" si="61"/>
        <v>147.20620210719622</v>
      </c>
      <c r="GW30" s="94">
        <f t="shared" si="62"/>
        <v>147.77492130280942</v>
      </c>
      <c r="GX30" s="94">
        <f t="shared" si="66"/>
        <v>117.63207938180699</v>
      </c>
      <c r="GY30" s="182"/>
      <c r="GZ30" s="445" t="s">
        <v>736</v>
      </c>
      <c r="HA30" s="178">
        <f t="shared" si="63"/>
        <v>24.101788925579413</v>
      </c>
      <c r="HB30" s="32"/>
      <c r="HC30" s="186" t="s">
        <v>43</v>
      </c>
      <c r="HD30" s="32"/>
      <c r="HE30" s="186" t="s">
        <v>43</v>
      </c>
      <c r="HG30" s="187"/>
      <c r="HH30" s="186" t="s">
        <v>43</v>
      </c>
      <c r="HI30" s="187"/>
      <c r="HJ30" s="32" t="s">
        <v>43</v>
      </c>
    </row>
    <row r="31" spans="1:218" s="34" customFormat="1" ht="18" customHeight="1">
      <c r="A31" s="660"/>
      <c r="C31" s="81">
        <v>6.2999999999999901</v>
      </c>
      <c r="D31" s="82">
        <v>1.59281283387586</v>
      </c>
      <c r="E31" s="82">
        <v>2.1448012757098498</v>
      </c>
      <c r="F31" s="166">
        <v>28</v>
      </c>
      <c r="G31" s="165"/>
      <c r="H31" s="165" t="s">
        <v>737</v>
      </c>
      <c r="I31" s="94">
        <f>[1]Malaysia!K2871</f>
        <v>96.445222903890993</v>
      </c>
      <c r="J31" s="94">
        <f>[1]Malaysia!L2871</f>
        <v>90.204551194179004</v>
      </c>
      <c r="K31" s="94">
        <f>[1]Malaysia!M2871</f>
        <v>109.132321792401</v>
      </c>
      <c r="L31" s="94">
        <f>[1]Malaysia!N2871</f>
        <v>116.499258566623</v>
      </c>
      <c r="M31" s="94">
        <f>[1]Malaysia!O2871</f>
        <v>114.148267807633</v>
      </c>
      <c r="N31" s="94">
        <f>[1]Malaysia!P2871</f>
        <v>104.420633005724</v>
      </c>
      <c r="O31" s="94">
        <f>[1]Malaysia!Q2871</f>
        <v>106.14551618033801</v>
      </c>
      <c r="P31" s="94">
        <f>[1]Malaysia!R2871</f>
        <v>106.662791474088</v>
      </c>
      <c r="Q31" s="94">
        <f>[1]Malaysia!S2871</f>
        <v>89.977539417198201</v>
      </c>
      <c r="R31" s="94">
        <f>[1]Malaysia!T2871</f>
        <v>84.467451519047202</v>
      </c>
      <c r="S31" s="94">
        <f>[1]Malaysia!U2871</f>
        <v>88.166004081849195</v>
      </c>
      <c r="T31" s="94">
        <f>[1]Malaysia!V2871</f>
        <v>93.730442057027503</v>
      </c>
      <c r="U31" s="94">
        <f>[1]Malaysia!W2871</f>
        <v>97.605188925610094</v>
      </c>
      <c r="V31" s="94">
        <f>[1]Malaysia!X2871</f>
        <v>97.219108987302405</v>
      </c>
      <c r="W31" s="94">
        <f>[1]Malaysia!Y2871</f>
        <v>112.76217943408901</v>
      </c>
      <c r="X31" s="94">
        <f>[1]Malaysia!Z2871</f>
        <v>118.29306108959</v>
      </c>
      <c r="Y31" s="94">
        <f>[1]Malaysia!AA2871</f>
        <v>118.685771477253</v>
      </c>
      <c r="Z31" s="94">
        <f>[1]Malaysia!AB2871</f>
        <v>112.25534282750201</v>
      </c>
      <c r="AA31" s="94">
        <f>[1]Malaysia!AC2871</f>
        <v>110.40978145398</v>
      </c>
      <c r="AB31" s="94">
        <f>[1]Malaysia!AD2871</f>
        <v>115.635920614916</v>
      </c>
      <c r="AC31" s="94">
        <f>[1]Malaysia!AE2871</f>
        <v>96.407361195464105</v>
      </c>
      <c r="AD31" s="94">
        <f>[1]Malaysia!AF2871</f>
        <v>91.512588859746799</v>
      </c>
      <c r="AE31" s="94">
        <f>[1]Malaysia!AG2871</f>
        <v>95.889069184114206</v>
      </c>
      <c r="AF31" s="94">
        <f>[1]Malaysia!AH2871</f>
        <v>99.471080859069204</v>
      </c>
      <c r="AG31" s="94">
        <f>[1]Malaysia!AI2871</f>
        <v>103.42948713560899</v>
      </c>
      <c r="AH31" s="94">
        <f>[1]Malaysia!AJ2871</f>
        <v>107.053206638238</v>
      </c>
      <c r="AI31" s="94">
        <f>[1]Malaysia!AK2871</f>
        <v>120.09841448439199</v>
      </c>
      <c r="AJ31" s="94">
        <f>[1]Malaysia!AL2871</f>
        <v>124.581381114518</v>
      </c>
      <c r="AK31" s="94">
        <f>[1]Malaysia!AM2871</f>
        <v>123.760936587386</v>
      </c>
      <c r="AL31" s="94">
        <f>[1]Malaysia!AN2871</f>
        <v>114.355616547304</v>
      </c>
      <c r="AM31" s="94">
        <f>[1]Malaysia!AO2871</f>
        <v>121.42586908946301</v>
      </c>
      <c r="AN31" s="94">
        <f>[1]Malaysia!AP2871</f>
        <v>123.665644034282</v>
      </c>
      <c r="AO31" s="94">
        <f>[1]Malaysia!AQ2871</f>
        <v>104.329595197215</v>
      </c>
      <c r="AP31" s="94">
        <f>[1]Malaysia!AR2871</f>
        <v>100.070151146404</v>
      </c>
      <c r="AQ31" s="94">
        <f>[1]Malaysia!AS2871</f>
        <v>103.32415605569101</v>
      </c>
      <c r="AR31" s="94">
        <f>[1]Malaysia!AT2871</f>
        <v>103.79274528196299</v>
      </c>
      <c r="AS31" s="94">
        <f>[1]Malaysia!AU2871</f>
        <v>109.983697497325</v>
      </c>
      <c r="AT31" s="94">
        <f>[1]Malaysia!AV2871</f>
        <v>112.568868423987</v>
      </c>
      <c r="AU31" s="94">
        <f>[1]Malaysia!AW2871</f>
        <v>126.62965305342399</v>
      </c>
      <c r="AV31" s="94">
        <f>[1]Malaysia!AX2871</f>
        <v>131.79438256437601</v>
      </c>
      <c r="AW31" s="94">
        <f>[1]Malaysia!AY2871</f>
        <v>128.86278031494399</v>
      </c>
      <c r="AX31" s="94">
        <f>[1]Malaysia!AZ2871</f>
        <v>121.988149914858</v>
      </c>
      <c r="AY31" s="94">
        <f>[1]Malaysia!BA2871</f>
        <v>124.841844522567</v>
      </c>
      <c r="AZ31" s="94">
        <f>[1]Malaysia!BB2871</f>
        <v>123.736687042226</v>
      </c>
      <c r="BA31" s="94">
        <f>[1]Malaysia!BC2871</f>
        <v>106.91520810382499</v>
      </c>
      <c r="BB31" s="94">
        <f>[1]Malaysia!BD2871</f>
        <v>104.61853341104</v>
      </c>
      <c r="BC31" s="94">
        <f>[1]Malaysia!BE2871</f>
        <v>107.38266523842999</v>
      </c>
      <c r="BD31" s="94">
        <f>[1]Malaysia!BF2871</f>
        <v>108.812361696767</v>
      </c>
      <c r="BE31" s="94">
        <f>[1]Malaysia!BG2871</f>
        <v>113.12319777272501</v>
      </c>
      <c r="BF31" s="94">
        <f>[1]Malaysia!BH2871</f>
        <v>115.039984036437</v>
      </c>
      <c r="BG31" s="94">
        <f>[1]Malaysia!BI2871</f>
        <v>128.32373764260601</v>
      </c>
      <c r="BH31" s="94">
        <f>[1]Malaysia!BJ2871</f>
        <v>135.75773021016701</v>
      </c>
      <c r="BI31" s="94">
        <f>[1]Malaysia!BK2871</f>
        <v>133.09278415505099</v>
      </c>
      <c r="BJ31" s="94">
        <f>[1]Malaysia!BL2871</f>
        <v>125.08411878806599</v>
      </c>
      <c r="BK31" s="94">
        <f>[1]Malaysia!BM2871</f>
        <v>130.83069217289199</v>
      </c>
      <c r="BL31" s="94">
        <f>[1]Malaysia!BN2871</f>
        <v>130.11504224939901</v>
      </c>
      <c r="BM31" s="94">
        <f>[1]Malaysia!BO2871</f>
        <v>110.79542085240401</v>
      </c>
      <c r="BN31" s="94">
        <f>[1]Malaysia!BP2871</f>
        <v>107.791615893596</v>
      </c>
      <c r="BO31" s="94">
        <f>[1]Malaysia!BQ2871</f>
        <v>113.806442519927</v>
      </c>
      <c r="BP31" s="94">
        <f>[1]Malaysia!BR2871</f>
        <v>113.37747139883</v>
      </c>
      <c r="BQ31" s="94">
        <f>[1]Malaysia!BS2871</f>
        <v>117.463116109523</v>
      </c>
      <c r="BR31" s="94">
        <f>[1]Malaysia!BT2871</f>
        <v>121.623190606877</v>
      </c>
      <c r="BS31" s="94">
        <f>[1]Malaysia!BU2871</f>
        <v>117.413933639362</v>
      </c>
      <c r="BT31" s="94">
        <f>[1]Malaysia!BV2871</f>
        <v>101.62325249542999</v>
      </c>
      <c r="BU31" s="94">
        <f>[1]Malaysia!BW2871</f>
        <v>132.50992552241701</v>
      </c>
      <c r="BV31" s="94">
        <f>[1]Malaysia!BX2871</f>
        <v>149.669397505212</v>
      </c>
      <c r="BW31" s="94">
        <f>[1]Malaysia!BY2871</f>
        <v>142.93256064589499</v>
      </c>
      <c r="BX31" s="94">
        <f>[1]Malaysia!BZ2871</f>
        <v>130.29798404508401</v>
      </c>
      <c r="BY31" s="94">
        <f>[1]Malaysia!CA2871</f>
        <v>115.247019161735</v>
      </c>
      <c r="BZ31" s="94">
        <f>[1]Malaysia!CB2871</f>
        <v>111.984725036092</v>
      </c>
      <c r="CA31" s="94">
        <f>[1]Malaysia!CC2871</f>
        <v>116.540984413389</v>
      </c>
      <c r="CB31" s="94">
        <f>[1]Malaysia!CD2871</f>
        <v>116.367633638714</v>
      </c>
      <c r="CC31" s="94">
        <f>[1]Malaysia!CE2871</f>
        <v>119.684129713133</v>
      </c>
      <c r="CD31" s="94">
        <f>[1]Malaysia!CF2871</f>
        <v>124.49840118350799</v>
      </c>
      <c r="CE31" s="94">
        <f>[1]Malaysia!CG2871</f>
        <v>130.150320544604</v>
      </c>
      <c r="CF31" s="94">
        <f>[1]Malaysia!CH2871</f>
        <v>148.83766785962101</v>
      </c>
      <c r="CG31" s="94">
        <f>[1]Malaysia!CI2871</f>
        <v>147.42706413814699</v>
      </c>
      <c r="CH31" s="94">
        <f>[1]Malaysia!CJ2871</f>
        <v>157.52975095520301</v>
      </c>
      <c r="CI31" s="94">
        <f>[1]Malaysia!CK2871</f>
        <v>138.01472395299001</v>
      </c>
      <c r="CJ31" s="94">
        <f>[1]Malaysia!CL2871</f>
        <v>147.29821269465799</v>
      </c>
      <c r="CK31" s="94">
        <f>[1]Malaysia!CM2871</f>
        <v>131.17994891799401</v>
      </c>
      <c r="CL31" s="94">
        <f>[1]Malaysia!CN2871</f>
        <v>131.619446600251</v>
      </c>
      <c r="CM31" s="94">
        <f>[1]Malaysia!CO2871</f>
        <v>138.26762286567501</v>
      </c>
      <c r="CN31" s="94">
        <f>[1]Malaysia!CP2871</f>
        <v>130.45095178248999</v>
      </c>
      <c r="CO31" s="94">
        <f>[1]Malaysia!CQ2871</f>
        <v>126.973419240665</v>
      </c>
      <c r="CP31" s="94">
        <f>[1]Malaysia!CR2871</f>
        <v>129.859417590449</v>
      </c>
      <c r="CQ31" s="94">
        <f>[1]Malaysia!CS2871</f>
        <v>133.71976092792099</v>
      </c>
      <c r="CR31" s="94">
        <f>[1]Malaysia!CT2871</f>
        <v>153.58750013774701</v>
      </c>
      <c r="CS31" s="94">
        <f>[1]Malaysia!CU2871</f>
        <v>151.180639106721</v>
      </c>
      <c r="CT31" s="94">
        <f>[1]Malaysia!CV2871</f>
        <v>168.40870487214499</v>
      </c>
      <c r="CU31" s="94">
        <f>[1]Malaysia!CW2871</f>
        <v>159.83372445152</v>
      </c>
      <c r="CV31" s="94">
        <f>[1]Malaysia!CX2871</f>
        <v>168.85575708283</v>
      </c>
      <c r="CW31" s="94">
        <f>[1]Malaysia!CY2871</f>
        <v>148.10040603467399</v>
      </c>
      <c r="CX31" s="94">
        <f>[1]Malaysia!CZ2871</f>
        <v>132.13098353807601</v>
      </c>
      <c r="CY31" s="94">
        <f>[1]Malaysia!DA2871</f>
        <v>144.15042181186899</v>
      </c>
      <c r="CZ31" s="94">
        <f>[1]Malaysia!DB2871</f>
        <v>143.85412185305699</v>
      </c>
      <c r="DA31" s="94">
        <f>[1]Malaysia!DC2871</f>
        <v>128.63462591430701</v>
      </c>
      <c r="DB31" s="94">
        <f>[1]Malaysia!DD2871</f>
        <v>133.11747602768099</v>
      </c>
      <c r="DC31" s="94">
        <f>[1]Malaysia!DE2871</f>
        <v>143.46098295781499</v>
      </c>
      <c r="DD31" s="94">
        <f>[1]Malaysia!DF2871</f>
        <v>148.88237200422699</v>
      </c>
      <c r="DE31" s="94">
        <f>[1]Malaysia!DG2871</f>
        <v>160.57700035286601</v>
      </c>
      <c r="DF31" s="94">
        <f>[1]Malaysia!DH2871</f>
        <v>163.28829769707599</v>
      </c>
      <c r="DG31" s="94">
        <f>[1]Malaysia!DI2871</f>
        <v>153.547202009172</v>
      </c>
      <c r="DH31" s="94">
        <f>[1]Malaysia!DJ2871</f>
        <v>160.82384834669799</v>
      </c>
      <c r="DI31" s="94">
        <f>[1]Malaysia!DK2871</f>
        <v>140.84139224520899</v>
      </c>
      <c r="DJ31" s="94">
        <f>[1]Malaysia!DL2871</f>
        <v>129.79409973704199</v>
      </c>
      <c r="DK31" s="94">
        <f>[1]Malaysia!DM2871</f>
        <v>149.16325207253101</v>
      </c>
      <c r="DL31" s="94">
        <f>[1]Malaysia!DN2871</f>
        <v>141.531270041016</v>
      </c>
      <c r="DM31" s="94">
        <f>[1]Malaysia!DO2871</f>
        <v>133.86868612355801</v>
      </c>
      <c r="DN31" s="94">
        <f>[1]Malaysia!DP2871</f>
        <v>137.012404423871</v>
      </c>
      <c r="DO31" s="94">
        <f>[1]Malaysia!DQ2871</f>
        <v>145.66819309443599</v>
      </c>
      <c r="DP31" s="94">
        <f>[1]Malaysia!DR2871</f>
        <v>155.84964440867901</v>
      </c>
      <c r="DQ31" s="94">
        <f>[1]Malaysia!DS2871</f>
        <v>164.53006774650899</v>
      </c>
      <c r="DR31" s="94">
        <f>[1]Malaysia!DT2871</f>
        <v>169.76840165662099</v>
      </c>
      <c r="DS31" s="94">
        <f>[1]Malaysia!DU2871</f>
        <v>163.59106027741799</v>
      </c>
      <c r="DT31" s="94">
        <f>[1]Malaysia!DV2871</f>
        <v>164.13958961346299</v>
      </c>
      <c r="DU31" s="94">
        <f>[1]Malaysia!DW2871</f>
        <v>141.45991506903101</v>
      </c>
      <c r="DV31" s="94">
        <f>[1]Malaysia!DX2871</f>
        <v>133.33942834395901</v>
      </c>
      <c r="DW31" s="94">
        <f>[1]Malaysia!DY2871</f>
        <v>159.616393416031</v>
      </c>
      <c r="DX31" s="94">
        <f>[1]Malaysia!DZ2871</f>
        <v>153.25804866525809</v>
      </c>
      <c r="DY31" s="94">
        <f>[1]Malaysia!EA2871</f>
        <v>139.19134328015301</v>
      </c>
      <c r="DZ31" s="94">
        <f>[1]Malaysia!EB2871</f>
        <v>148.507237200291</v>
      </c>
      <c r="EA31" s="94">
        <f>[1]Malaysia!EC2871</f>
        <v>155.01668877947401</v>
      </c>
      <c r="EB31" s="94">
        <f>[1]Malaysia!ED2871</f>
        <v>167.46924852789499</v>
      </c>
      <c r="EC31" s="94">
        <f>[1]Malaysia!EE2871</f>
        <v>173.85021824658199</v>
      </c>
      <c r="ED31" s="94">
        <f>[1]Malaysia!EF2871</f>
        <v>185.478087770071</v>
      </c>
      <c r="EE31" s="94">
        <f>[1]Malaysia!EG2871</f>
        <v>180.304311969032</v>
      </c>
      <c r="EF31" s="94">
        <f>[1]Malaysia!EH2871</f>
        <v>173.00152105828201</v>
      </c>
      <c r="EG31" s="94">
        <f>[1]Malaysia!EI2871</f>
        <v>155.03349083308643</v>
      </c>
      <c r="EH31" s="94">
        <f>[1]Malaysia!EJ2871</f>
        <v>0</v>
      </c>
      <c r="EI31" s="94">
        <f>[1]Malaysia!EK2871</f>
        <v>0</v>
      </c>
      <c r="EJ31" s="94">
        <f>[1]Malaysia!EL2871</f>
        <v>0</v>
      </c>
      <c r="EK31" s="94">
        <f t="shared" si="14"/>
        <v>98.594031963490337</v>
      </c>
      <c r="EL31" s="94">
        <f t="shared" si="15"/>
        <v>111.68938645999333</v>
      </c>
      <c r="EM31" s="94">
        <f t="shared" si="16"/>
        <v>100.92861569054141</v>
      </c>
      <c r="EN31" s="94">
        <f t="shared" si="17"/>
        <v>88.787965885974643</v>
      </c>
      <c r="EO31" s="94">
        <f t="shared" si="18"/>
        <v>102.52882578233384</v>
      </c>
      <c r="EP31" s="94">
        <f t="shared" si="19"/>
        <v>116.41139179811501</v>
      </c>
      <c r="EQ31" s="94">
        <f t="shared" si="20"/>
        <v>107.48435442145336</v>
      </c>
      <c r="ER31" s="94">
        <f t="shared" si="21"/>
        <v>95.624246300976736</v>
      </c>
      <c r="ES31" s="94">
        <f t="shared" si="22"/>
        <v>110.19370275274633</v>
      </c>
      <c r="ET31" s="94">
        <f t="shared" si="23"/>
        <v>120.89931141640267</v>
      </c>
      <c r="EU31" s="94">
        <f t="shared" si="24"/>
        <v>116.47370277365333</v>
      </c>
      <c r="EV31" s="94">
        <f t="shared" si="25"/>
        <v>102.39568416135266</v>
      </c>
      <c r="EW31" s="94">
        <f t="shared" si="26"/>
        <v>116.39407299157865</v>
      </c>
      <c r="EX31" s="94">
        <f t="shared" si="27"/>
        <v>127.54843759805935</v>
      </c>
      <c r="EY31" s="94">
        <f t="shared" si="28"/>
        <v>118.49791322287267</v>
      </c>
      <c r="EZ31" s="94">
        <f t="shared" si="29"/>
        <v>106.93785344874566</v>
      </c>
      <c r="FA31" s="94">
        <f t="shared" si="30"/>
        <v>118.82897315058933</v>
      </c>
      <c r="FB31" s="94">
        <f t="shared" si="31"/>
        <v>131.311544384428</v>
      </c>
      <c r="FC31" s="94">
        <f t="shared" si="32"/>
        <v>123.91371842489833</v>
      </c>
      <c r="FD31" s="94">
        <f t="shared" si="33"/>
        <v>111.658509937451</v>
      </c>
      <c r="FE31" s="94">
        <f t="shared" si="34"/>
        <v>118.83341345192066</v>
      </c>
      <c r="FF31" s="94">
        <f t="shared" si="35"/>
        <v>127.93419184101965</v>
      </c>
      <c r="FG31" s="94">
        <f t="shared" si="36"/>
        <v>129.49252128423799</v>
      </c>
      <c r="FH31" s="94">
        <f t="shared" si="37"/>
        <v>114.96444769606499</v>
      </c>
      <c r="FI31" s="94">
        <f t="shared" si="0"/>
        <v>124.77761714708167</v>
      </c>
      <c r="FJ31" s="94">
        <f t="shared" si="1"/>
        <v>151.26482765099033</v>
      </c>
      <c r="FK31" s="94">
        <f t="shared" si="2"/>
        <v>138.83096185521401</v>
      </c>
      <c r="FL31" s="94">
        <f t="shared" si="3"/>
        <v>133.44600708280532</v>
      </c>
      <c r="FM31" s="94">
        <f t="shared" si="38"/>
        <v>130.18419925301166</v>
      </c>
      <c r="FN31" s="94">
        <f t="shared" si="4"/>
        <v>157.72561470553765</v>
      </c>
      <c r="FO31" s="94">
        <f t="shared" si="5"/>
        <v>158.92996252300799</v>
      </c>
      <c r="FP31" s="94">
        <f t="shared" si="6"/>
        <v>140.04517573433398</v>
      </c>
      <c r="FQ31" s="94">
        <f t="shared" si="39"/>
        <v>135.07102829993434</v>
      </c>
      <c r="FR31" s="94">
        <f t="shared" si="40"/>
        <v>157.58255668472302</v>
      </c>
      <c r="FS31" s="94">
        <f t="shared" si="41"/>
        <v>151.73748086702633</v>
      </c>
      <c r="FT31" s="94">
        <f t="shared" si="42"/>
        <v>140.16287395019631</v>
      </c>
      <c r="FU31" s="94">
        <f t="shared" si="43"/>
        <v>138.84976121395502</v>
      </c>
      <c r="FV31" s="94">
        <f t="shared" si="44"/>
        <v>163.38270460393633</v>
      </c>
      <c r="FW31" s="94">
        <f t="shared" si="45"/>
        <v>156.39685498663732</v>
      </c>
      <c r="FX31" s="94">
        <f t="shared" si="64"/>
        <v>148.73795680841604</v>
      </c>
      <c r="FY31" s="94">
        <f t="shared" si="67"/>
        <v>147.57175641997267</v>
      </c>
      <c r="FZ31" s="94">
        <f t="shared" si="46"/>
        <v>175.59918484818263</v>
      </c>
      <c r="GA31" s="94">
        <f t="shared" si="47"/>
        <v>169.44644128680014</v>
      </c>
      <c r="GB31" s="94">
        <f t="shared" si="48"/>
        <v>0</v>
      </c>
      <c r="GC31" s="94">
        <f t="shared" si="49"/>
        <v>103.737344704675</v>
      </c>
      <c r="GD31" s="94">
        <f t="shared" si="50"/>
        <v>108.80819066730072</v>
      </c>
      <c r="GE31" s="94">
        <f t="shared" si="51"/>
        <v>115.85557231426745</v>
      </c>
      <c r="GF31" s="94">
        <f t="shared" si="52"/>
        <v>120.81347460417022</v>
      </c>
      <c r="GG31" s="94">
        <f t="shared" si="53"/>
        <v>124.68474531997191</v>
      </c>
      <c r="GH31" s="94">
        <f t="shared" si="54"/>
        <v>125.42004219239278</v>
      </c>
      <c r="GI31" s="94">
        <f t="shared" si="55"/>
        <v>138.29113555109532</v>
      </c>
      <c r="GJ31" s="94">
        <f t="shared" si="56"/>
        <v>148.94659216051912</v>
      </c>
      <c r="GK31" s="94">
        <f t="shared" si="57"/>
        <v>148.13035528389454</v>
      </c>
      <c r="GL31" s="94">
        <f t="shared" si="58"/>
        <v>152.87644026817622</v>
      </c>
      <c r="GM31" s="94">
        <f t="shared" si="59"/>
        <v>164.20579418498517</v>
      </c>
      <c r="GN31" s="94">
        <f t="shared" si="7"/>
        <v>99.999999999999901</v>
      </c>
      <c r="GO31" s="94">
        <f t="shared" si="8"/>
        <v>105.51220457571974</v>
      </c>
      <c r="GP31" s="94">
        <f t="shared" si="9"/>
        <v>112.49060027603873</v>
      </c>
      <c r="GQ31" s="94">
        <f t="shared" si="10"/>
        <v>117.3445693153141</v>
      </c>
      <c r="GR31" s="94">
        <f t="shared" si="11"/>
        <v>121.42818647434167</v>
      </c>
      <c r="GS31" s="94">
        <f t="shared" si="12"/>
        <v>122.80614356831084</v>
      </c>
      <c r="GT31" s="94">
        <f t="shared" si="13"/>
        <v>137.07985343402282</v>
      </c>
      <c r="GU31" s="94">
        <f t="shared" si="60"/>
        <v>146.72123805397283</v>
      </c>
      <c r="GV31" s="94">
        <f t="shared" si="61"/>
        <v>146.13848495046997</v>
      </c>
      <c r="GW31" s="94">
        <f t="shared" si="62"/>
        <v>151.84181940323617</v>
      </c>
      <c r="GX31" s="94">
        <f t="shared" si="66"/>
        <v>123.15434563873886</v>
      </c>
      <c r="GY31" s="446"/>
      <c r="GZ31" s="445" t="s">
        <v>738</v>
      </c>
      <c r="HA31" s="178">
        <f t="shared" si="63"/>
        <v>19.458552670806114</v>
      </c>
      <c r="HB31" s="32">
        <v>2023</v>
      </c>
      <c r="HC31" s="186" t="s">
        <v>712</v>
      </c>
      <c r="HD31" s="32">
        <v>2023</v>
      </c>
      <c r="HE31" s="186" t="s">
        <v>44</v>
      </c>
      <c r="HG31" s="187"/>
      <c r="HH31" s="186" t="s">
        <v>712</v>
      </c>
      <c r="HI31" s="187"/>
      <c r="HJ31" s="32" t="s">
        <v>44</v>
      </c>
    </row>
    <row r="32" spans="1:218" s="33" customFormat="1" ht="20.100000000000001" customHeight="1">
      <c r="A32" s="660"/>
      <c r="B32" s="587" t="s">
        <v>739</v>
      </c>
      <c r="C32" s="276"/>
      <c r="D32" s="88">
        <v>3.6255856095368801</v>
      </c>
      <c r="E32" s="88">
        <v>5.86941959340548</v>
      </c>
      <c r="F32" s="168"/>
      <c r="G32" s="657" t="s">
        <v>740</v>
      </c>
      <c r="H32" s="657"/>
      <c r="I32" s="441">
        <f>[1]Malaysia!K2913</f>
        <v>105.805431705518</v>
      </c>
      <c r="J32" s="441">
        <f>[1]Malaysia!L2913</f>
        <v>98.266472000590397</v>
      </c>
      <c r="K32" s="441">
        <f>[1]Malaysia!M2913</f>
        <v>104.256521512871</v>
      </c>
      <c r="L32" s="441">
        <f>[1]Malaysia!N2913</f>
        <v>102.579100401529</v>
      </c>
      <c r="M32" s="441">
        <f>[1]Malaysia!O2913</f>
        <v>97.950395443994097</v>
      </c>
      <c r="N32" s="441">
        <f>[1]Malaysia!P2913</f>
        <v>103.094743185515</v>
      </c>
      <c r="O32" s="441">
        <f>[1]Malaysia!Q2913</f>
        <v>92.699185514314905</v>
      </c>
      <c r="P32" s="441">
        <f>[1]Malaysia!R2913</f>
        <v>99.1450311623055</v>
      </c>
      <c r="Q32" s="441">
        <f>[1]Malaysia!S2913</f>
        <v>97.348089518196005</v>
      </c>
      <c r="R32" s="441">
        <f>[1]Malaysia!T2913</f>
        <v>100.831656921456</v>
      </c>
      <c r="S32" s="441">
        <f>[1]Malaysia!U2913</f>
        <v>98.595540136626596</v>
      </c>
      <c r="T32" s="441">
        <f>[1]Malaysia!V2913</f>
        <v>99.427832497084296</v>
      </c>
      <c r="U32" s="441">
        <f>[1]Malaysia!W2913</f>
        <v>106.194961391568</v>
      </c>
      <c r="V32" s="441">
        <f>[1]Malaysia!X2913</f>
        <v>97.012448327088194</v>
      </c>
      <c r="W32" s="441">
        <f>[1]Malaysia!Y2913</f>
        <v>102.22178923889901</v>
      </c>
      <c r="X32" s="441">
        <f>[1]Malaysia!Z2913</f>
        <v>93.045022073389404</v>
      </c>
      <c r="Y32" s="441">
        <f>[1]Malaysia!AA2913</f>
        <v>89.582677711614096</v>
      </c>
      <c r="Z32" s="441">
        <f>[1]Malaysia!AB2913</f>
        <v>100.676478081723</v>
      </c>
      <c r="AA32" s="441">
        <f>[1]Malaysia!AC2913</f>
        <v>91.074739828450205</v>
      </c>
      <c r="AB32" s="441">
        <f>[1]Malaysia!AD2913</f>
        <v>98.893224210510098</v>
      </c>
      <c r="AC32" s="441">
        <f>[1]Malaysia!AE2913</f>
        <v>97.626067224665903</v>
      </c>
      <c r="AD32" s="441">
        <f>[1]Malaysia!AF2913</f>
        <v>97.448556732549093</v>
      </c>
      <c r="AE32" s="441">
        <f>[1]Malaysia!AG2913</f>
        <v>96.515017268598797</v>
      </c>
      <c r="AF32" s="441">
        <f>[1]Malaysia!AH2913</f>
        <v>97.333856291142396</v>
      </c>
      <c r="AG32" s="441">
        <f>[1]Malaysia!AI2913</f>
        <v>111.699180772478</v>
      </c>
      <c r="AH32" s="441">
        <f>[1]Malaysia!AJ2913</f>
        <v>102.364986219111</v>
      </c>
      <c r="AI32" s="441">
        <f>[1]Malaysia!AK2913</f>
        <v>110.239976583367</v>
      </c>
      <c r="AJ32" s="441">
        <f>[1]Malaysia!AL2913</f>
        <v>97.700505672678204</v>
      </c>
      <c r="AK32" s="441">
        <f>[1]Malaysia!AM2913</f>
        <v>98.454333243987193</v>
      </c>
      <c r="AL32" s="441">
        <f>[1]Malaysia!AN2913</f>
        <v>99.715830297109306</v>
      </c>
      <c r="AM32" s="441">
        <f>[1]Malaysia!AO2913</f>
        <v>96.757673082410903</v>
      </c>
      <c r="AN32" s="441">
        <f>[1]Malaysia!AP2913</f>
        <v>108.422869125807</v>
      </c>
      <c r="AO32" s="441">
        <f>[1]Malaysia!AQ2913</f>
        <v>105.58035201578799</v>
      </c>
      <c r="AP32" s="441">
        <f>[1]Malaysia!AR2913</f>
        <v>99.9272133307677</v>
      </c>
      <c r="AQ32" s="441">
        <f>[1]Malaysia!AS2913</f>
        <v>102.022872063837</v>
      </c>
      <c r="AR32" s="441">
        <f>[1]Malaysia!AT2913</f>
        <v>99.570958394796406</v>
      </c>
      <c r="AS32" s="441">
        <f>[1]Malaysia!AU2913</f>
        <v>115.575940230046</v>
      </c>
      <c r="AT32" s="441">
        <f>[1]Malaysia!AV2913</f>
        <v>100.290722734103</v>
      </c>
      <c r="AU32" s="441">
        <f>[1]Malaysia!AW2913</f>
        <v>115.93934669081899</v>
      </c>
      <c r="AV32" s="441">
        <f>[1]Malaysia!AX2913</f>
        <v>105.302053621816</v>
      </c>
      <c r="AW32" s="441">
        <f>[1]Malaysia!AY2913</f>
        <v>103.35342590800001</v>
      </c>
      <c r="AX32" s="441">
        <f>[1]Malaysia!AZ2913</f>
        <v>104.420597867738</v>
      </c>
      <c r="AY32" s="441">
        <f>[1]Malaysia!BA2913</f>
        <v>109.86179045772801</v>
      </c>
      <c r="AZ32" s="441">
        <f>[1]Malaysia!BB2913</f>
        <v>116.43598516980801</v>
      </c>
      <c r="BA32" s="441">
        <f>[1]Malaysia!BC2913</f>
        <v>107.98525893776301</v>
      </c>
      <c r="BB32" s="441">
        <f>[1]Malaysia!BD2913</f>
        <v>109.987176602273</v>
      </c>
      <c r="BC32" s="441">
        <f>[1]Malaysia!BE2913</f>
        <v>110.524002624521</v>
      </c>
      <c r="BD32" s="441">
        <f>[1]Malaysia!BF2913</f>
        <v>106.53603556485</v>
      </c>
      <c r="BE32" s="441">
        <f>[1]Malaysia!BG2913</f>
        <v>122.870958086112</v>
      </c>
      <c r="BF32" s="441">
        <f>[1]Malaysia!BH2913</f>
        <v>107.411186775782</v>
      </c>
      <c r="BG32" s="441">
        <f>[1]Malaysia!BI2913</f>
        <v>122.982612703372</v>
      </c>
      <c r="BH32" s="441">
        <f>[1]Malaysia!BJ2913</f>
        <v>112.93537105884501</v>
      </c>
      <c r="BI32" s="441">
        <f>[1]Malaysia!BK2913</f>
        <v>110.48636456522701</v>
      </c>
      <c r="BJ32" s="441">
        <f>[1]Malaysia!BL2913</f>
        <v>110.30047636235599</v>
      </c>
      <c r="BK32" s="441">
        <f>[1]Malaysia!BM2913</f>
        <v>116.20012038548801</v>
      </c>
      <c r="BL32" s="441">
        <f>[1]Malaysia!BN2913</f>
        <v>123.261546988555</v>
      </c>
      <c r="BM32" s="441">
        <f>[1]Malaysia!BO2913</f>
        <v>114.774544417087</v>
      </c>
      <c r="BN32" s="441">
        <f>[1]Malaysia!BP2913</f>
        <v>114.755516646136</v>
      </c>
      <c r="BO32" s="441">
        <f>[1]Malaysia!BQ2913</f>
        <v>115.445907046808</v>
      </c>
      <c r="BP32" s="441">
        <f>[1]Malaysia!BR2913</f>
        <v>111.517424829438</v>
      </c>
      <c r="BQ32" s="441">
        <f>[1]Malaysia!BS2913</f>
        <v>124.59223008597399</v>
      </c>
      <c r="BR32" s="441">
        <f>[1]Malaysia!BT2913</f>
        <v>112.621739347622</v>
      </c>
      <c r="BS32" s="441">
        <f>[1]Malaysia!BU2913</f>
        <v>110.529595917283</v>
      </c>
      <c r="BT32" s="441">
        <f>[1]Malaysia!BV2913</f>
        <v>34.618286243730402</v>
      </c>
      <c r="BU32" s="441">
        <f>[1]Malaysia!BW2913</f>
        <v>68.0008964183979</v>
      </c>
      <c r="BV32" s="441">
        <f>[1]Malaysia!BX2913</f>
        <v>122.110039681556</v>
      </c>
      <c r="BW32" s="441">
        <f>[1]Malaysia!BY2913</f>
        <v>121.815971579828</v>
      </c>
      <c r="BX32" s="441">
        <f>[1]Malaysia!BZ2913</f>
        <v>127.59635010449701</v>
      </c>
      <c r="BY32" s="441">
        <f>[1]Malaysia!CA2913</f>
        <v>119.932284410111</v>
      </c>
      <c r="BZ32" s="441">
        <f>[1]Malaysia!CB2913</f>
        <v>118.724164280064</v>
      </c>
      <c r="CA32" s="441">
        <f>[1]Malaysia!CC2913</f>
        <v>122.900832094042</v>
      </c>
      <c r="CB32" s="441">
        <f>[1]Malaysia!CD2913</f>
        <v>120.902720005861</v>
      </c>
      <c r="CC32" s="441">
        <f>[1]Malaysia!CE2913</f>
        <v>124.366924119742</v>
      </c>
      <c r="CD32" s="441">
        <f>[1]Malaysia!CF2913</f>
        <v>116.25078019487501</v>
      </c>
      <c r="CE32" s="441">
        <f>[1]Malaysia!CG2913</f>
        <v>133.67222061862699</v>
      </c>
      <c r="CF32" s="441">
        <f>[1]Malaysia!CH2913</f>
        <v>129.882200289472</v>
      </c>
      <c r="CG32" s="441">
        <f>[1]Malaysia!CI2913</f>
        <v>114.824976870158</v>
      </c>
      <c r="CH32" s="441">
        <f>[1]Malaysia!CJ2913</f>
        <v>69.936963299122695</v>
      </c>
      <c r="CI32" s="441">
        <f>[1]Malaysia!CK2913</f>
        <v>68.513149143490594</v>
      </c>
      <c r="CJ32" s="441">
        <f>[1]Malaysia!CL2913</f>
        <v>83.829071932590196</v>
      </c>
      <c r="CK32" s="441">
        <f>[1]Malaysia!CM2913</f>
        <v>104.708830564446</v>
      </c>
      <c r="CL32" s="441">
        <f>[1]Malaysia!CN2913</f>
        <v>123.896537468278</v>
      </c>
      <c r="CM32" s="441">
        <f>[1]Malaysia!CO2913</f>
        <v>128.47388508802399</v>
      </c>
      <c r="CN32" s="441">
        <f>[1]Malaysia!CP2913</f>
        <v>122.534819295931</v>
      </c>
      <c r="CO32" s="441">
        <f>[1]Malaysia!CQ2913</f>
        <v>129.54064026177701</v>
      </c>
      <c r="CP32" s="441">
        <f>[1]Malaysia!CR2913</f>
        <v>125.642837834467</v>
      </c>
      <c r="CQ32" s="441">
        <f>[1]Malaysia!CS2913</f>
        <v>135.943183191934</v>
      </c>
      <c r="CR32" s="441">
        <f>[1]Malaysia!CT2913</f>
        <v>137.42066786105099</v>
      </c>
      <c r="CS32" s="441">
        <f>[1]Malaysia!CU2913</f>
        <v>129.11465457251299</v>
      </c>
      <c r="CT32" s="441">
        <f>[1]Malaysia!CV2913</f>
        <v>132.81651151763299</v>
      </c>
      <c r="CU32" s="441">
        <f>[1]Malaysia!CW2913</f>
        <v>118.945687359617</v>
      </c>
      <c r="CV32" s="441">
        <f>[1]Malaysia!CX2913</f>
        <v>130.090520971838</v>
      </c>
      <c r="CW32" s="441">
        <f>[1]Malaysia!CY2913</f>
        <v>127.361792638311</v>
      </c>
      <c r="CX32" s="441">
        <f>[1]Malaysia!CZ2913</f>
        <v>123.35684467047</v>
      </c>
      <c r="CY32" s="441">
        <f>[1]Malaysia!DA2913</f>
        <v>136.82984068034099</v>
      </c>
      <c r="CZ32" s="441">
        <f>[1]Malaysia!DB2913</f>
        <v>132.95614527752099</v>
      </c>
      <c r="DA32" s="441">
        <f>[1]Malaysia!DC2913</f>
        <v>139.854636641149</v>
      </c>
      <c r="DB32" s="441">
        <f>[1]Malaysia!DD2913</f>
        <v>136.04245742383199</v>
      </c>
      <c r="DC32" s="441">
        <f>[1]Malaysia!DE2913</f>
        <v>144.58681679610601</v>
      </c>
      <c r="DD32" s="441">
        <f>[1]Malaysia!DF2913</f>
        <v>125.03799553709401</v>
      </c>
      <c r="DE32" s="441">
        <f>[1]Malaysia!DG2913</f>
        <v>145.437967058374</v>
      </c>
      <c r="DF32" s="441">
        <f>[1]Malaysia!DH2913</f>
        <v>135.05523119385001</v>
      </c>
      <c r="DG32" s="441">
        <f>[1]Malaysia!DI2913</f>
        <v>129.10321992420799</v>
      </c>
      <c r="DH32" s="441">
        <f>[1]Malaysia!DJ2913</f>
        <v>134.59293013382199</v>
      </c>
      <c r="DI32" s="441">
        <f>[1]Malaysia!DK2913</f>
        <v>130.70744103577101</v>
      </c>
      <c r="DJ32" s="441">
        <f>[1]Malaysia!DL2913</f>
        <v>132.28299646235101</v>
      </c>
      <c r="DK32" s="441">
        <f>[1]Malaysia!DM2913</f>
        <v>138.68509137828801</v>
      </c>
      <c r="DL32" s="441">
        <f>[1]Malaysia!DN2913</f>
        <v>132.24196771988201</v>
      </c>
      <c r="DM32" s="441">
        <f>[1]Malaysia!DO2913</f>
        <v>152.30153084057099</v>
      </c>
      <c r="DN32" s="441">
        <f>[1]Malaysia!DP2913</f>
        <v>140.17895160089799</v>
      </c>
      <c r="DO32" s="441">
        <f>[1]Malaysia!DQ2913</f>
        <v>138.207483337914</v>
      </c>
      <c r="DP32" s="441">
        <f>[1]Malaysia!DR2913</f>
        <v>141.94940400604401</v>
      </c>
      <c r="DQ32" s="441">
        <f>[1]Malaysia!DS2913</f>
        <v>157.532306467334</v>
      </c>
      <c r="DR32" s="441">
        <f>[1]Malaysia!DT2913</f>
        <v>129.298572823683</v>
      </c>
      <c r="DS32" s="441">
        <f>[1]Malaysia!DU2913</f>
        <v>135.45383666692999</v>
      </c>
      <c r="DT32" s="441">
        <f>[1]Malaysia!DV2913</f>
        <v>143.215340139831</v>
      </c>
      <c r="DU32" s="441">
        <f>[1]Malaysia!DW2913</f>
        <v>121.282868169227</v>
      </c>
      <c r="DV32" s="441">
        <f>[1]Malaysia!DX2913</f>
        <v>131.11449569987801</v>
      </c>
      <c r="DW32" s="441">
        <f>[1]Malaysia!DY2913</f>
        <v>131.17075071858099</v>
      </c>
      <c r="DX32" s="441">
        <f>[1]Malaysia!DZ2913</f>
        <v>128.93743641005875</v>
      </c>
      <c r="DY32" s="441">
        <f>[1]Malaysia!EA2913</f>
        <v>137.930139037468</v>
      </c>
      <c r="DZ32" s="441">
        <f>[1]Malaysia!EB2913</f>
        <v>134.173088248027</v>
      </c>
      <c r="EA32" s="441">
        <f>[1]Malaysia!EC2913</f>
        <v>131.51326772010199</v>
      </c>
      <c r="EB32" s="441">
        <f>[1]Malaysia!ED2913</f>
        <v>140.54143374155399</v>
      </c>
      <c r="EC32" s="441">
        <f>[1]Malaysia!EE2913</f>
        <v>149.09409101136299</v>
      </c>
      <c r="ED32" s="441">
        <f>[1]Malaysia!EF2913</f>
        <v>133.376921868685</v>
      </c>
      <c r="EE32" s="441">
        <f>[1]Malaysia!EG2913</f>
        <v>138.47868341328501</v>
      </c>
      <c r="EF32" s="441">
        <f>[1]Malaysia!EH2913</f>
        <v>140.774996483309</v>
      </c>
      <c r="EG32" s="441">
        <f>[1]Malaysia!EI2913</f>
        <v>126.81838496736466</v>
      </c>
      <c r="EH32" s="441">
        <f>[1]Malaysia!EJ2913</f>
        <v>0</v>
      </c>
      <c r="EI32" s="441">
        <f>[1]Malaysia!EK2913</f>
        <v>0</v>
      </c>
      <c r="EJ32" s="441">
        <f>[1]Malaysia!EL2913</f>
        <v>0</v>
      </c>
      <c r="EK32" s="441">
        <f t="shared" si="14"/>
        <v>102.77614173965981</v>
      </c>
      <c r="EL32" s="441">
        <f t="shared" si="15"/>
        <v>101.20807967701269</v>
      </c>
      <c r="EM32" s="441">
        <f t="shared" si="16"/>
        <v>96.397435398272137</v>
      </c>
      <c r="EN32" s="441">
        <f t="shared" si="17"/>
        <v>99.618343185055622</v>
      </c>
      <c r="EO32" s="441">
        <f t="shared" si="18"/>
        <v>101.80973298585174</v>
      </c>
      <c r="EP32" s="441">
        <f t="shared" si="19"/>
        <v>94.434725955575502</v>
      </c>
      <c r="EQ32" s="441">
        <f t="shared" si="20"/>
        <v>95.864677087875407</v>
      </c>
      <c r="ER32" s="441">
        <f t="shared" si="21"/>
        <v>97.099143430763434</v>
      </c>
      <c r="ES32" s="441">
        <f t="shared" si="22"/>
        <v>108.10138119165201</v>
      </c>
      <c r="ET32" s="441">
        <f t="shared" si="23"/>
        <v>98.623556404591568</v>
      </c>
      <c r="EU32" s="441">
        <f t="shared" si="24"/>
        <v>103.58696474133529</v>
      </c>
      <c r="EV32" s="441">
        <f t="shared" si="25"/>
        <v>100.50701459646704</v>
      </c>
      <c r="EW32" s="441">
        <f t="shared" si="26"/>
        <v>110.60200321832265</v>
      </c>
      <c r="EX32" s="441">
        <f t="shared" si="27"/>
        <v>104.35869246585133</v>
      </c>
      <c r="EY32" s="441">
        <f t="shared" si="28"/>
        <v>111.42767818843299</v>
      </c>
      <c r="EZ32" s="441">
        <f t="shared" si="29"/>
        <v>109.01573826388135</v>
      </c>
      <c r="FA32" s="441">
        <f t="shared" si="30"/>
        <v>117.75491918842199</v>
      </c>
      <c r="FB32" s="441">
        <f t="shared" si="31"/>
        <v>111.24073732880935</v>
      </c>
      <c r="FC32" s="441">
        <f t="shared" si="32"/>
        <v>118.07873726371001</v>
      </c>
      <c r="FD32" s="441">
        <f t="shared" si="33"/>
        <v>113.90628284079401</v>
      </c>
      <c r="FE32" s="441">
        <f t="shared" si="34"/>
        <v>115.91452178362634</v>
      </c>
      <c r="FF32" s="441">
        <f t="shared" si="35"/>
        <v>74.909740781228109</v>
      </c>
      <c r="FG32" s="441">
        <f t="shared" si="36"/>
        <v>123.11486869814534</v>
      </c>
      <c r="FH32" s="441">
        <f t="shared" si="37"/>
        <v>120.84257212665567</v>
      </c>
      <c r="FI32" s="441">
        <f t="shared" si="0"/>
        <v>124.76330831108135</v>
      </c>
      <c r="FJ32" s="441">
        <f t="shared" si="1"/>
        <v>104.88138015291757</v>
      </c>
      <c r="FK32" s="441">
        <f t="shared" si="2"/>
        <v>85.683683880175593</v>
      </c>
      <c r="FL32" s="441">
        <f t="shared" si="3"/>
        <v>124.96841395074433</v>
      </c>
      <c r="FM32" s="441">
        <f t="shared" si="38"/>
        <v>130.37555376272601</v>
      </c>
      <c r="FN32" s="441">
        <f t="shared" si="4"/>
        <v>133.11727798373232</v>
      </c>
      <c r="FO32" s="441">
        <f t="shared" si="5"/>
        <v>125.46600032325533</v>
      </c>
      <c r="FP32" s="441">
        <f t="shared" si="6"/>
        <v>131.047610209444</v>
      </c>
      <c r="FQ32" s="441">
        <f t="shared" si="39"/>
        <v>140.16130362036233</v>
      </c>
      <c r="FR32" s="441">
        <f t="shared" si="40"/>
        <v>135.17706459643932</v>
      </c>
      <c r="FS32" s="441">
        <f t="shared" si="41"/>
        <v>131.46786369793367</v>
      </c>
      <c r="FT32" s="441">
        <f t="shared" si="42"/>
        <v>134.40335185350702</v>
      </c>
      <c r="FU32" s="441">
        <f t="shared" si="43"/>
        <v>143.56265525979435</v>
      </c>
      <c r="FV32" s="441">
        <f t="shared" si="44"/>
        <v>142.92676109902035</v>
      </c>
      <c r="FW32" s="441">
        <f t="shared" si="45"/>
        <v>133.31734832532933</v>
      </c>
      <c r="FX32" s="441">
        <f t="shared" si="64"/>
        <v>130.40756094283924</v>
      </c>
      <c r="FY32" s="441">
        <f t="shared" si="67"/>
        <v>134.53883166853234</v>
      </c>
      <c r="FZ32" s="441">
        <f t="shared" si="46"/>
        <v>141.00414887386731</v>
      </c>
      <c r="GA32" s="441">
        <f t="shared" si="47"/>
        <v>135.35735495465289</v>
      </c>
      <c r="GB32" s="441">
        <f t="shared" si="48"/>
        <v>0</v>
      </c>
      <c r="GC32" s="441">
        <f t="shared" si="49"/>
        <v>100.12721893831488</v>
      </c>
      <c r="GD32" s="441">
        <f t="shared" si="50"/>
        <v>97.369712009767554</v>
      </c>
      <c r="GE32" s="441">
        <f t="shared" si="51"/>
        <v>103.43730077919295</v>
      </c>
      <c r="GF32" s="441">
        <f t="shared" si="52"/>
        <v>108.79612462420233</v>
      </c>
      <c r="GG32" s="441">
        <f t="shared" si="53"/>
        <v>115.69146459364713</v>
      </c>
      <c r="GH32" s="441">
        <f t="shared" si="54"/>
        <v>104.64637708766659</v>
      </c>
      <c r="GI32" s="441">
        <f t="shared" si="55"/>
        <v>105.10945744805817</v>
      </c>
      <c r="GJ32" s="441">
        <f t="shared" si="56"/>
        <v>129.65294402323786</v>
      </c>
      <c r="GK32" s="441">
        <f t="shared" si="57"/>
        <v>135.6020773049118</v>
      </c>
      <c r="GL32" s="441">
        <f t="shared" si="58"/>
        <v>139.935588228048</v>
      </c>
      <c r="GM32" s="441">
        <f t="shared" si="59"/>
        <v>136.96677849901755</v>
      </c>
      <c r="GN32" s="441">
        <f t="shared" si="7"/>
        <v>100.00000000000007</v>
      </c>
      <c r="GO32" s="441">
        <f t="shared" si="8"/>
        <v>97.30206986501652</v>
      </c>
      <c r="GP32" s="441">
        <f t="shared" si="9"/>
        <v>102.70472923351149</v>
      </c>
      <c r="GQ32" s="441">
        <f t="shared" si="10"/>
        <v>108.85102803412208</v>
      </c>
      <c r="GR32" s="441">
        <f t="shared" si="11"/>
        <v>115.24516915543383</v>
      </c>
      <c r="GS32" s="441">
        <f t="shared" si="12"/>
        <v>108.69542584741386</v>
      </c>
      <c r="GT32" s="441">
        <f t="shared" si="13"/>
        <v>110.07419657372969</v>
      </c>
      <c r="GU32" s="441">
        <f t="shared" si="60"/>
        <v>130.00161056978942</v>
      </c>
      <c r="GV32" s="441">
        <f t="shared" si="61"/>
        <v>135.3023959420606</v>
      </c>
      <c r="GW32" s="441">
        <f t="shared" si="62"/>
        <v>137.55358140674582</v>
      </c>
      <c r="GX32" s="441">
        <f t="shared" si="66"/>
        <v>102.72508387426315</v>
      </c>
      <c r="GY32" s="658" t="s">
        <v>741</v>
      </c>
      <c r="GZ32" s="658"/>
      <c r="HA32" s="178">
        <f t="shared" si="63"/>
        <v>12.067856067540347</v>
      </c>
      <c r="HC32" s="186" t="s">
        <v>33</v>
      </c>
      <c r="HE32" s="186" t="s">
        <v>33</v>
      </c>
    </row>
    <row r="33" spans="1:213" s="33" customFormat="1" ht="18" customHeight="1">
      <c r="A33" s="660"/>
      <c r="B33" s="80"/>
      <c r="C33" s="81">
        <v>7.1</v>
      </c>
      <c r="D33" s="82">
        <v>2.6093044330534698</v>
      </c>
      <c r="E33" s="82">
        <v>3.1713435654609698</v>
      </c>
      <c r="F33" s="164">
        <v>29</v>
      </c>
      <c r="G33" s="165"/>
      <c r="H33" s="165" t="s">
        <v>742</v>
      </c>
      <c r="I33" s="94">
        <f>[1]Malaysia!K2872</f>
        <v>106.799783856849</v>
      </c>
      <c r="J33" s="94">
        <f>[1]Malaysia!L2872</f>
        <v>98.1813670554249</v>
      </c>
      <c r="K33" s="94">
        <f>[1]Malaysia!M2872</f>
        <v>105.337903240996</v>
      </c>
      <c r="L33" s="94">
        <f>[1]Malaysia!N2872</f>
        <v>110.252565382923</v>
      </c>
      <c r="M33" s="94">
        <f>[1]Malaysia!O2872</f>
        <v>98.342166769894803</v>
      </c>
      <c r="N33" s="94">
        <f>[1]Malaysia!P2872</f>
        <v>103.78644067829801</v>
      </c>
      <c r="O33" s="94">
        <f>[1]Malaysia!Q2872</f>
        <v>91.641561865155296</v>
      </c>
      <c r="P33" s="94">
        <f>[1]Malaysia!R2872</f>
        <v>99.511182945116204</v>
      </c>
      <c r="Q33" s="94">
        <f>[1]Malaysia!S2872</f>
        <v>92.324277324796896</v>
      </c>
      <c r="R33" s="94">
        <f>[1]Malaysia!T2872</f>
        <v>102.384986186253</v>
      </c>
      <c r="S33" s="94">
        <f>[1]Malaysia!U2872</f>
        <v>94.163422504496793</v>
      </c>
      <c r="T33" s="94">
        <f>[1]Malaysia!V2872</f>
        <v>97.274342189795604</v>
      </c>
      <c r="U33" s="94">
        <f>[1]Malaysia!W2872</f>
        <v>104.61836613569599</v>
      </c>
      <c r="V33" s="94">
        <f>[1]Malaysia!X2872</f>
        <v>95.848682637807102</v>
      </c>
      <c r="W33" s="94">
        <f>[1]Malaysia!Y2872</f>
        <v>98.507763579884198</v>
      </c>
      <c r="X33" s="94">
        <f>[1]Malaysia!Z2872</f>
        <v>94.970985128884706</v>
      </c>
      <c r="Y33" s="94">
        <f>[1]Malaysia!AA2872</f>
        <v>88.105312433724094</v>
      </c>
      <c r="Z33" s="94">
        <f>[1]Malaysia!AB2872</f>
        <v>101.054558687588</v>
      </c>
      <c r="AA33" s="94">
        <f>[1]Malaysia!AC2872</f>
        <v>85.407943086501604</v>
      </c>
      <c r="AB33" s="94">
        <f>[1]Malaysia!AD2872</f>
        <v>93.890405537841204</v>
      </c>
      <c r="AC33" s="94">
        <f>[1]Malaysia!AE2872</f>
        <v>89.394715192649798</v>
      </c>
      <c r="AD33" s="94">
        <f>[1]Malaysia!AF2872</f>
        <v>99.548515601559302</v>
      </c>
      <c r="AE33" s="94">
        <f>[1]Malaysia!AG2872</f>
        <v>93.614102267294101</v>
      </c>
      <c r="AF33" s="94">
        <f>[1]Malaysia!AH2872</f>
        <v>98.879757200925795</v>
      </c>
      <c r="AG33" s="94">
        <f>[1]Malaysia!AI2872</f>
        <v>119.480798279871</v>
      </c>
      <c r="AH33" s="94">
        <f>[1]Malaysia!AJ2872</f>
        <v>111.01270625795</v>
      </c>
      <c r="AI33" s="94">
        <f>[1]Malaysia!AK2872</f>
        <v>108.18504023802799</v>
      </c>
      <c r="AJ33" s="94">
        <f>[1]Malaysia!AL2872</f>
        <v>97.583606596629707</v>
      </c>
      <c r="AK33" s="94">
        <f>[1]Malaysia!AM2872</f>
        <v>93.920416387251805</v>
      </c>
      <c r="AL33" s="94">
        <f>[1]Malaysia!AN2872</f>
        <v>93.295820093716401</v>
      </c>
      <c r="AM33" s="94">
        <f>[1]Malaysia!AO2872</f>
        <v>89.550648815349405</v>
      </c>
      <c r="AN33" s="94">
        <f>[1]Malaysia!AP2872</f>
        <v>98.272038629433894</v>
      </c>
      <c r="AO33" s="94">
        <f>[1]Malaysia!AQ2872</f>
        <v>92.421002805825196</v>
      </c>
      <c r="AP33" s="94">
        <f>[1]Malaysia!AR2872</f>
        <v>99.391370015577706</v>
      </c>
      <c r="AQ33" s="94">
        <f>[1]Malaysia!AS2872</f>
        <v>97.479869086978795</v>
      </c>
      <c r="AR33" s="94">
        <f>[1]Malaysia!AT2872</f>
        <v>98.333332858906005</v>
      </c>
      <c r="AS33" s="94">
        <f>[1]Malaysia!AU2872</f>
        <v>121.652697743863</v>
      </c>
      <c r="AT33" s="94">
        <f>[1]Malaysia!AV2872</f>
        <v>103.07829847929101</v>
      </c>
      <c r="AU33" s="94">
        <f>[1]Malaysia!AW2872</f>
        <v>115.665677907426</v>
      </c>
      <c r="AV33" s="94">
        <f>[1]Malaysia!AX2872</f>
        <v>107.19414667667201</v>
      </c>
      <c r="AW33" s="94">
        <f>[1]Malaysia!AY2872</f>
        <v>99.003574101193294</v>
      </c>
      <c r="AX33" s="94">
        <f>[1]Malaysia!AZ2872</f>
        <v>99.274230038061503</v>
      </c>
      <c r="AY33" s="94">
        <f>[1]Malaysia!BA2872</f>
        <v>107.630961085712</v>
      </c>
      <c r="AZ33" s="94">
        <f>[1]Malaysia!BB2872</f>
        <v>106.981962703402</v>
      </c>
      <c r="BA33" s="94">
        <f>[1]Malaysia!BC2872</f>
        <v>94.017382332186003</v>
      </c>
      <c r="BB33" s="94">
        <f>[1]Malaysia!BD2872</f>
        <v>110.020880217881</v>
      </c>
      <c r="BC33" s="94">
        <f>[1]Malaysia!BE2872</f>
        <v>106.31777386534201</v>
      </c>
      <c r="BD33" s="94">
        <f>[1]Malaysia!BF2872</f>
        <v>107.166530729455</v>
      </c>
      <c r="BE33" s="94">
        <f>[1]Malaysia!BG2872</f>
        <v>129.620854095955</v>
      </c>
      <c r="BF33" s="94">
        <f>[1]Malaysia!BH2872</f>
        <v>110.612833540309</v>
      </c>
      <c r="BG33" s="94">
        <f>[1]Malaysia!BI2872</f>
        <v>123.435120697001</v>
      </c>
      <c r="BH33" s="94">
        <f>[1]Malaysia!BJ2872</f>
        <v>117.400424552394</v>
      </c>
      <c r="BI33" s="94">
        <f>[1]Malaysia!BK2872</f>
        <v>108.180269002155</v>
      </c>
      <c r="BJ33" s="94">
        <f>[1]Malaysia!BL2872</f>
        <v>107.170969067046</v>
      </c>
      <c r="BK33" s="94">
        <f>[1]Malaysia!BM2872</f>
        <v>115.662810639547</v>
      </c>
      <c r="BL33" s="94">
        <f>[1]Malaysia!BN2872</f>
        <v>115.50651558347001</v>
      </c>
      <c r="BM33" s="94">
        <f>[1]Malaysia!BO2872</f>
        <v>101.867271163466</v>
      </c>
      <c r="BN33" s="94">
        <f>[1]Malaysia!BP2872</f>
        <v>115.197885164192</v>
      </c>
      <c r="BO33" s="94">
        <f>[1]Malaysia!BQ2872</f>
        <v>110.325161361144</v>
      </c>
      <c r="BP33" s="94">
        <f>[1]Malaysia!BR2872</f>
        <v>112.15856268565101</v>
      </c>
      <c r="BQ33" s="94">
        <f>[1]Malaysia!BS2872</f>
        <v>129.14113484090601</v>
      </c>
      <c r="BR33" s="94">
        <f>[1]Malaysia!BT2872</f>
        <v>116.315091299957</v>
      </c>
      <c r="BS33" s="94">
        <f>[1]Malaysia!BU2872</f>
        <v>112.18127290010101</v>
      </c>
      <c r="BT33" s="94">
        <f>[1]Malaysia!BV2872</f>
        <v>35.176409175316103</v>
      </c>
      <c r="BU33" s="94">
        <f>[1]Malaysia!BW2872</f>
        <v>65.514732816807694</v>
      </c>
      <c r="BV33" s="94">
        <f>[1]Malaysia!BX2872</f>
        <v>128.72339920488801</v>
      </c>
      <c r="BW33" s="94">
        <f>[1]Malaysia!BY2872</f>
        <v>129.286836236992</v>
      </c>
      <c r="BX33" s="94">
        <f>[1]Malaysia!BZ2872</f>
        <v>128.95829786685599</v>
      </c>
      <c r="BY33" s="94">
        <f>[1]Malaysia!CA2872</f>
        <v>115.645744578117</v>
      </c>
      <c r="BZ33" s="94">
        <f>[1]Malaysia!CB2872</f>
        <v>124.431176039143</v>
      </c>
      <c r="CA33" s="94">
        <f>[1]Malaysia!CC2872</f>
        <v>126.057443879468</v>
      </c>
      <c r="CB33" s="94">
        <f>[1]Malaysia!CD2872</f>
        <v>132.13553382557299</v>
      </c>
      <c r="CC33" s="94">
        <f>[1]Malaysia!CE2872</f>
        <v>130.98641063248101</v>
      </c>
      <c r="CD33" s="94">
        <f>[1]Malaysia!CF2872</f>
        <v>124.79137680577099</v>
      </c>
      <c r="CE33" s="94">
        <f>[1]Malaysia!CG2872</f>
        <v>149.76534454284899</v>
      </c>
      <c r="CF33" s="94">
        <f>[1]Malaysia!CH2872</f>
        <v>151.96996873583299</v>
      </c>
      <c r="CG33" s="94">
        <f>[1]Malaysia!CI2872</f>
        <v>128.55773313390901</v>
      </c>
      <c r="CH33" s="94">
        <f>[1]Malaysia!CJ2872</f>
        <v>55.197166570826802</v>
      </c>
      <c r="CI33" s="94">
        <f>[1]Malaysia!CK2872</f>
        <v>57.019076330661697</v>
      </c>
      <c r="CJ33" s="94">
        <f>[1]Malaysia!CL2872</f>
        <v>69.561517948701606</v>
      </c>
      <c r="CK33" s="94">
        <f>[1]Malaysia!CM2872</f>
        <v>95.510517579895705</v>
      </c>
      <c r="CL33" s="94">
        <f>[1]Malaysia!CN2872</f>
        <v>130.73721931008799</v>
      </c>
      <c r="CM33" s="94">
        <f>[1]Malaysia!CO2872</f>
        <v>130.53174499375299</v>
      </c>
      <c r="CN33" s="94">
        <f>[1]Malaysia!CP2872</f>
        <v>129.92715358248901</v>
      </c>
      <c r="CO33" s="94">
        <f>[1]Malaysia!CQ2872</f>
        <v>137.552170844188</v>
      </c>
      <c r="CP33" s="94">
        <f>[1]Malaysia!CR2872</f>
        <v>137.146841224127</v>
      </c>
      <c r="CQ33" s="94">
        <f>[1]Malaysia!CS2872</f>
        <v>148.974221800268</v>
      </c>
      <c r="CR33" s="94">
        <f>[1]Malaysia!CT2872</f>
        <v>159.733627927344</v>
      </c>
      <c r="CS33" s="94">
        <f>[1]Malaysia!CU2872</f>
        <v>147.12156346348499</v>
      </c>
      <c r="CT33" s="94">
        <f>[1]Malaysia!CV2872</f>
        <v>154.13894830914299</v>
      </c>
      <c r="CU33" s="94">
        <f>[1]Malaysia!CW2872</f>
        <v>131.066606763415</v>
      </c>
      <c r="CV33" s="94">
        <f>[1]Malaysia!CX2872</f>
        <v>144.08119132139001</v>
      </c>
      <c r="CW33" s="94">
        <f>[1]Malaysia!CY2872</f>
        <v>129.545620538745</v>
      </c>
      <c r="CX33" s="94">
        <f>[1]Malaysia!CZ2872</f>
        <v>123.33620024379699</v>
      </c>
      <c r="CY33" s="94">
        <f>[1]Malaysia!DA2872</f>
        <v>142.810236813567</v>
      </c>
      <c r="CZ33" s="94">
        <f>[1]Malaysia!DB2872</f>
        <v>145.195999381571</v>
      </c>
      <c r="DA33" s="94">
        <f>[1]Malaysia!DC2872</f>
        <v>154.28729403770799</v>
      </c>
      <c r="DB33" s="94">
        <f>[1]Malaysia!DD2872</f>
        <v>150.15708022871399</v>
      </c>
      <c r="DC33" s="94">
        <f>[1]Malaysia!DE2872</f>
        <v>163.572635827103</v>
      </c>
      <c r="DD33" s="94">
        <f>[1]Malaysia!DF2872</f>
        <v>134.929699248264</v>
      </c>
      <c r="DE33" s="94">
        <f>[1]Malaysia!DG2872</f>
        <v>170.80998249150801</v>
      </c>
      <c r="DF33" s="94">
        <f>[1]Malaysia!DH2872</f>
        <v>153.846004536169</v>
      </c>
      <c r="DG33" s="94">
        <f>[1]Malaysia!DI2872</f>
        <v>146.60576104071799</v>
      </c>
      <c r="DH33" s="94">
        <f>[1]Malaysia!DJ2872</f>
        <v>149.56693043624401</v>
      </c>
      <c r="DI33" s="94">
        <f>[1]Malaysia!DK2872</f>
        <v>132.93184888521901</v>
      </c>
      <c r="DJ33" s="94">
        <f>[1]Malaysia!DL2872</f>
        <v>136.413392962129</v>
      </c>
      <c r="DK33" s="94">
        <f>[1]Malaysia!DM2872</f>
        <v>143.38108159873099</v>
      </c>
      <c r="DL33" s="94">
        <f>[1]Malaysia!DN2872</f>
        <v>141.54589820454899</v>
      </c>
      <c r="DM33" s="94">
        <f>[1]Malaysia!DO2872</f>
        <v>172.979857997007</v>
      </c>
      <c r="DN33" s="94">
        <f>[1]Malaysia!DP2872</f>
        <v>154.49955453790599</v>
      </c>
      <c r="DO33" s="94">
        <f>[1]Malaysia!DQ2872</f>
        <v>147.181910835461</v>
      </c>
      <c r="DP33" s="94">
        <f>[1]Malaysia!DR2872</f>
        <v>162.16275060452199</v>
      </c>
      <c r="DQ33" s="94">
        <f>[1]Malaysia!DS2872</f>
        <v>188.39858216223399</v>
      </c>
      <c r="DR33" s="94">
        <f>[1]Malaysia!DT2872</f>
        <v>137.32022248267199</v>
      </c>
      <c r="DS33" s="94">
        <f>[1]Malaysia!DU2872</f>
        <v>152.36199903039699</v>
      </c>
      <c r="DT33" s="94">
        <f>[1]Malaysia!DV2872</f>
        <v>161.056861897554</v>
      </c>
      <c r="DU33" s="94">
        <f>[1]Malaysia!DW2872</f>
        <v>113.164170010831</v>
      </c>
      <c r="DV33" s="94">
        <f>[1]Malaysia!DX2872</f>
        <v>131.79585146767701</v>
      </c>
      <c r="DW33" s="94">
        <f>[1]Malaysia!DY2872</f>
        <v>127.77026259046799</v>
      </c>
      <c r="DX33" s="94">
        <f>[1]Malaysia!DZ2872</f>
        <v>131.76912065640249</v>
      </c>
      <c r="DY33" s="94">
        <f>[1]Malaysia!EA2872</f>
        <v>143.12976473880499</v>
      </c>
      <c r="DZ33" s="94">
        <f>[1]Malaysia!EB2872</f>
        <v>140.62015610791801</v>
      </c>
      <c r="EA33" s="94">
        <f>[1]Malaysia!EC2872</f>
        <v>131.237065682078</v>
      </c>
      <c r="EB33" s="94">
        <f>[1]Malaysia!ED2872</f>
        <v>155.83142219128999</v>
      </c>
      <c r="EC33" s="94">
        <f>[1]Malaysia!EE2872</f>
        <v>169.389120426327</v>
      </c>
      <c r="ED33" s="94">
        <f>[1]Malaysia!EF2872</f>
        <v>141.97471648024299</v>
      </c>
      <c r="EE33" s="94">
        <f>[1]Malaysia!EG2872</f>
        <v>153.88028105167601</v>
      </c>
      <c r="EF33" s="94">
        <f>[1]Malaysia!EH2872</f>
        <v>152.88136265655299</v>
      </c>
      <c r="EG33" s="94">
        <f>[1]Malaysia!EI2872</f>
        <v>118.31236942019227</v>
      </c>
      <c r="EH33" s="94">
        <f>[1]Malaysia!EJ2872</f>
        <v>0</v>
      </c>
      <c r="EI33" s="94">
        <f>[1]Malaysia!EK2872</f>
        <v>0</v>
      </c>
      <c r="EJ33" s="94">
        <f>[1]Malaysia!EL2872</f>
        <v>0</v>
      </c>
      <c r="EK33" s="94">
        <f t="shared" si="14"/>
        <v>103.43968471775663</v>
      </c>
      <c r="EL33" s="94">
        <f t="shared" si="15"/>
        <v>104.12705761037193</v>
      </c>
      <c r="EM33" s="94">
        <f t="shared" si="16"/>
        <v>94.492340711689465</v>
      </c>
      <c r="EN33" s="94">
        <f t="shared" si="17"/>
        <v>97.940916960181809</v>
      </c>
      <c r="EO33" s="94">
        <f t="shared" si="18"/>
        <v>99.658270784462431</v>
      </c>
      <c r="EP33" s="94">
        <f t="shared" si="19"/>
        <v>94.710285416732276</v>
      </c>
      <c r="EQ33" s="94">
        <f t="shared" si="20"/>
        <v>89.564354605664207</v>
      </c>
      <c r="ER33" s="94">
        <f t="shared" si="21"/>
        <v>97.347458356593066</v>
      </c>
      <c r="ES33" s="94">
        <f t="shared" si="22"/>
        <v>112.89284825861633</v>
      </c>
      <c r="ET33" s="94">
        <f t="shared" si="23"/>
        <v>94.933281025865952</v>
      </c>
      <c r="EU33" s="94">
        <f t="shared" si="24"/>
        <v>93.414563416869498</v>
      </c>
      <c r="EV33" s="94">
        <f t="shared" si="25"/>
        <v>98.401523987154178</v>
      </c>
      <c r="EW33" s="94">
        <f t="shared" si="26"/>
        <v>113.46555804352668</v>
      </c>
      <c r="EX33" s="94">
        <f t="shared" si="27"/>
        <v>101.82398360530892</v>
      </c>
      <c r="EY33" s="94">
        <f t="shared" si="28"/>
        <v>102.8767687071</v>
      </c>
      <c r="EZ33" s="94">
        <f t="shared" si="29"/>
        <v>107.835061604226</v>
      </c>
      <c r="FA33" s="94">
        <f t="shared" si="30"/>
        <v>121.22293611108834</v>
      </c>
      <c r="FB33" s="94">
        <f t="shared" si="31"/>
        <v>110.91722087386499</v>
      </c>
      <c r="FC33" s="94">
        <f t="shared" si="32"/>
        <v>111.01219912882766</v>
      </c>
      <c r="FD33" s="94">
        <f t="shared" si="33"/>
        <v>112.56053640366234</v>
      </c>
      <c r="FE33" s="94">
        <f t="shared" si="34"/>
        <v>119.21249968032134</v>
      </c>
      <c r="FF33" s="94">
        <f t="shared" si="35"/>
        <v>76.471513732337272</v>
      </c>
      <c r="FG33" s="94">
        <f t="shared" si="36"/>
        <v>124.63029289398833</v>
      </c>
      <c r="FH33" s="94">
        <f t="shared" si="37"/>
        <v>127.54138458139467</v>
      </c>
      <c r="FI33" s="94">
        <f t="shared" si="0"/>
        <v>135.18104399370034</v>
      </c>
      <c r="FJ33" s="94">
        <f t="shared" si="1"/>
        <v>111.90828948018962</v>
      </c>
      <c r="FK33" s="94">
        <f t="shared" si="2"/>
        <v>74.030370619753</v>
      </c>
      <c r="FL33" s="94">
        <f t="shared" si="3"/>
        <v>130.39870596211003</v>
      </c>
      <c r="FM33" s="94">
        <f t="shared" si="38"/>
        <v>141.22441128952767</v>
      </c>
      <c r="FN33" s="94">
        <f t="shared" si="4"/>
        <v>153.66471323332397</v>
      </c>
      <c r="FO33" s="94">
        <f t="shared" si="5"/>
        <v>134.89780620784998</v>
      </c>
      <c r="FP33" s="94">
        <f t="shared" si="6"/>
        <v>137.114145479645</v>
      </c>
      <c r="FQ33" s="94">
        <f t="shared" si="39"/>
        <v>156.00567003117499</v>
      </c>
      <c r="FR33" s="94">
        <f t="shared" si="40"/>
        <v>153.195228758647</v>
      </c>
      <c r="FS33" s="94">
        <f t="shared" si="41"/>
        <v>143.03484678739366</v>
      </c>
      <c r="FT33" s="94">
        <f t="shared" si="42"/>
        <v>140.44679092180297</v>
      </c>
      <c r="FU33" s="94">
        <f t="shared" si="43"/>
        <v>158.22044112345799</v>
      </c>
      <c r="FV33" s="94">
        <f t="shared" si="44"/>
        <v>162.62718508314265</v>
      </c>
      <c r="FW33" s="94">
        <f t="shared" si="45"/>
        <v>142.19434364626065</v>
      </c>
      <c r="FX33" s="94">
        <f t="shared" si="64"/>
        <v>130.4450782381825</v>
      </c>
      <c r="FY33" s="94">
        <f t="shared" si="67"/>
        <v>138.32899550960033</v>
      </c>
      <c r="FZ33" s="94">
        <f t="shared" si="46"/>
        <v>155.73175303261999</v>
      </c>
      <c r="GA33" s="94">
        <f t="shared" si="47"/>
        <v>141.69133770947377</v>
      </c>
      <c r="GB33" s="94">
        <f t="shared" si="48"/>
        <v>0</v>
      </c>
      <c r="GC33" s="94">
        <f t="shared" si="49"/>
        <v>100.68636101327267</v>
      </c>
      <c r="GD33" s="94">
        <f t="shared" si="50"/>
        <v>94.6443036022863</v>
      </c>
      <c r="GE33" s="94">
        <f t="shared" si="51"/>
        <v>100.41356423378393</v>
      </c>
      <c r="GF33" s="94">
        <f t="shared" si="52"/>
        <v>106.05543678531188</v>
      </c>
      <c r="GG33" s="94">
        <f t="shared" si="53"/>
        <v>114.38411870459367</v>
      </c>
      <c r="GH33" s="94">
        <f t="shared" si="54"/>
        <v>106.77143543554899</v>
      </c>
      <c r="GI33" s="94">
        <f t="shared" si="55"/>
        <v>107.03990136454765</v>
      </c>
      <c r="GJ33" s="94">
        <f t="shared" si="56"/>
        <v>143.26231024356719</v>
      </c>
      <c r="GK33" s="94">
        <f t="shared" si="57"/>
        <v>150.74524852573859</v>
      </c>
      <c r="GL33" s="94">
        <f t="shared" si="58"/>
        <v>154.34732328428711</v>
      </c>
      <c r="GM33" s="94">
        <f t="shared" si="59"/>
        <v>145.25069541723136</v>
      </c>
      <c r="GN33" s="94">
        <f t="shared" si="7"/>
        <v>99.999999999999943</v>
      </c>
      <c r="GO33" s="94">
        <f t="shared" si="8"/>
        <v>95.320092290862988</v>
      </c>
      <c r="GP33" s="94">
        <f t="shared" si="9"/>
        <v>99.91055417212651</v>
      </c>
      <c r="GQ33" s="94">
        <f t="shared" si="10"/>
        <v>106.50034299004039</v>
      </c>
      <c r="GR33" s="94">
        <f t="shared" si="11"/>
        <v>113.92822312936084</v>
      </c>
      <c r="GS33" s="94">
        <f t="shared" si="12"/>
        <v>111.96392272201039</v>
      </c>
      <c r="GT33" s="94">
        <f t="shared" si="13"/>
        <v>112.87960251393821</v>
      </c>
      <c r="GU33" s="94">
        <f t="shared" si="60"/>
        <v>141.72526905258664</v>
      </c>
      <c r="GV33" s="94">
        <f t="shared" si="61"/>
        <v>148.17063412475468</v>
      </c>
      <c r="GW33" s="94">
        <f t="shared" si="62"/>
        <v>148.37176202276098</v>
      </c>
      <c r="GX33" s="94">
        <f t="shared" si="66"/>
        <v>108.93802156292351</v>
      </c>
      <c r="GY33" s="182"/>
      <c r="GZ33" s="445" t="s">
        <v>743</v>
      </c>
      <c r="HA33" s="178">
        <f t="shared" si="63"/>
        <v>25.246679229617371</v>
      </c>
      <c r="HC33" s="186" t="s">
        <v>34</v>
      </c>
      <c r="HE33" s="186" t="s">
        <v>34</v>
      </c>
    </row>
    <row r="34" spans="1:213" s="33" customFormat="1" ht="18" customHeight="1">
      <c r="A34" s="660"/>
      <c r="B34" s="80"/>
      <c r="C34" s="81">
        <v>7.2</v>
      </c>
      <c r="D34" s="82">
        <v>0.91601324298182796</v>
      </c>
      <c r="E34" s="82">
        <v>1.1902803707746601</v>
      </c>
      <c r="F34" s="164">
        <v>30</v>
      </c>
      <c r="G34" s="165"/>
      <c r="H34" s="165" t="s">
        <v>744</v>
      </c>
      <c r="I34" s="94">
        <f>[1]Malaysia!K2873</f>
        <v>100.75489013186601</v>
      </c>
      <c r="J34" s="94">
        <f>[1]Malaysia!L2873</f>
        <v>94.746284308697199</v>
      </c>
      <c r="K34" s="94">
        <f>[1]Malaysia!M2873</f>
        <v>107.861789900566</v>
      </c>
      <c r="L34" s="94">
        <f>[1]Malaysia!N2873</f>
        <v>88.061859398211197</v>
      </c>
      <c r="M34" s="94">
        <f>[1]Malaysia!O2873</f>
        <v>106.075034990266</v>
      </c>
      <c r="N34" s="94">
        <f>[1]Malaysia!P2873</f>
        <v>103.150558254358</v>
      </c>
      <c r="O34" s="94">
        <f>[1]Malaysia!Q2873</f>
        <v>84.306806751937401</v>
      </c>
      <c r="P34" s="94">
        <f>[1]Malaysia!R2873</f>
        <v>108.028730512647</v>
      </c>
      <c r="Q34" s="94">
        <f>[1]Malaysia!S2873</f>
        <v>106.335561207323</v>
      </c>
      <c r="R34" s="94">
        <f>[1]Malaysia!T2873</f>
        <v>94.256566780331397</v>
      </c>
      <c r="S34" s="94">
        <f>[1]Malaysia!U2873</f>
        <v>101.896112613688</v>
      </c>
      <c r="T34" s="94">
        <f>[1]Malaysia!V2873</f>
        <v>104.52580515010899</v>
      </c>
      <c r="U34" s="94">
        <f>[1]Malaysia!W2873</f>
        <v>105.283591076327</v>
      </c>
      <c r="V34" s="94">
        <f>[1]Malaysia!X2873</f>
        <v>96.209644716461497</v>
      </c>
      <c r="W34" s="94">
        <f>[1]Malaysia!Y2873</f>
        <v>111.967123403664</v>
      </c>
      <c r="X34" s="94">
        <f>[1]Malaysia!Z2873</f>
        <v>87.757195232387502</v>
      </c>
      <c r="Y34" s="94">
        <f>[1]Malaysia!AA2873</f>
        <v>92.947848604323696</v>
      </c>
      <c r="Z34" s="94">
        <f>[1]Malaysia!AB2873</f>
        <v>97.770305534493801</v>
      </c>
      <c r="AA34" s="94">
        <f>[1]Malaysia!AC2873</f>
        <v>76.975253316838305</v>
      </c>
      <c r="AB34" s="94">
        <f>[1]Malaysia!AD2873</f>
        <v>111.02976480655001</v>
      </c>
      <c r="AC34" s="94">
        <f>[1]Malaysia!AE2873</f>
        <v>106.927072761644</v>
      </c>
      <c r="AD34" s="94">
        <f>[1]Malaysia!AF2873</f>
        <v>86.057016024585096</v>
      </c>
      <c r="AE34" s="94">
        <f>[1]Malaysia!AG2873</f>
        <v>93.628814374666405</v>
      </c>
      <c r="AF34" s="94">
        <f>[1]Malaysia!AH2873</f>
        <v>99.446636438800198</v>
      </c>
      <c r="AG34" s="94">
        <f>[1]Malaysia!AI2873</f>
        <v>99.275306969187596</v>
      </c>
      <c r="AH34" s="94">
        <f>[1]Malaysia!AJ2873</f>
        <v>86.3719510631216</v>
      </c>
      <c r="AI34" s="94">
        <f>[1]Malaysia!AK2873</f>
        <v>112.97107632364801</v>
      </c>
      <c r="AJ34" s="94">
        <f>[1]Malaysia!AL2873</f>
        <v>92.620496019541207</v>
      </c>
      <c r="AK34" s="94">
        <f>[1]Malaysia!AM2873</f>
        <v>97.4363841668997</v>
      </c>
      <c r="AL34" s="94">
        <f>[1]Malaysia!AN2873</f>
        <v>97.909609766293499</v>
      </c>
      <c r="AM34" s="94">
        <f>[1]Malaysia!AO2873</f>
        <v>82.137282106924602</v>
      </c>
      <c r="AN34" s="94">
        <f>[1]Malaysia!AP2873</f>
        <v>126.337785958247</v>
      </c>
      <c r="AO34" s="94">
        <f>[1]Malaysia!AQ2873</f>
        <v>118.334376511711</v>
      </c>
      <c r="AP34" s="94">
        <f>[1]Malaysia!AR2873</f>
        <v>90.505969780619694</v>
      </c>
      <c r="AQ34" s="94">
        <f>[1]Malaysia!AS2873</f>
        <v>101.559969419935</v>
      </c>
      <c r="AR34" s="94">
        <f>[1]Malaysia!AT2873</f>
        <v>103.365603173267</v>
      </c>
      <c r="AS34" s="94">
        <f>[1]Malaysia!AU2873</f>
        <v>102.821566261279</v>
      </c>
      <c r="AT34" s="94">
        <f>[1]Malaysia!AV2873</f>
        <v>88.590914122143502</v>
      </c>
      <c r="AU34" s="94">
        <f>[1]Malaysia!AW2873</f>
        <v>116.382708982125</v>
      </c>
      <c r="AV34" s="94">
        <f>[1]Malaysia!AX2873</f>
        <v>94.7784325003486</v>
      </c>
      <c r="AW34" s="94">
        <f>[1]Malaysia!AY2873</f>
        <v>100.344988645005</v>
      </c>
      <c r="AX34" s="94">
        <f>[1]Malaysia!AZ2873</f>
        <v>100.362320176781</v>
      </c>
      <c r="AY34" s="94">
        <f>[1]Malaysia!BA2873</f>
        <v>90.267184181417093</v>
      </c>
      <c r="AZ34" s="94">
        <f>[1]Malaysia!BB2873</f>
        <v>132.207864079649</v>
      </c>
      <c r="BA34" s="94">
        <f>[1]Malaysia!BC2873</f>
        <v>116.612617945457</v>
      </c>
      <c r="BB34" s="94">
        <f>[1]Malaysia!BD2873</f>
        <v>97.476594011579607</v>
      </c>
      <c r="BC34" s="94">
        <f>[1]Malaysia!BE2873</f>
        <v>109.91323741709201</v>
      </c>
      <c r="BD34" s="94">
        <f>[1]Malaysia!BF2873</f>
        <v>106.707192282866</v>
      </c>
      <c r="BE34" s="94">
        <f>[1]Malaysia!BG2873</f>
        <v>108.541052441349</v>
      </c>
      <c r="BF34" s="94">
        <f>[1]Malaysia!BH2873</f>
        <v>96.264074701205601</v>
      </c>
      <c r="BG34" s="94">
        <f>[1]Malaysia!BI2873</f>
        <v>120.992535964152</v>
      </c>
      <c r="BH34" s="94">
        <f>[1]Malaysia!BJ2873</f>
        <v>98.480799621545302</v>
      </c>
      <c r="BI34" s="94">
        <f>[1]Malaysia!BK2873</f>
        <v>104.975586502298</v>
      </c>
      <c r="BJ34" s="94">
        <f>[1]Malaysia!BL2873</f>
        <v>106.263974182833</v>
      </c>
      <c r="BK34" s="94">
        <f>[1]Malaysia!BM2873</f>
        <v>94.063666103054999</v>
      </c>
      <c r="BL34" s="94">
        <f>[1]Malaysia!BN2873</f>
        <v>135.64590680601199</v>
      </c>
      <c r="BM34" s="94">
        <f>[1]Malaysia!BO2873</f>
        <v>126.232995686256</v>
      </c>
      <c r="BN34" s="94">
        <f>[1]Malaysia!BP2873</f>
        <v>100.925488273585</v>
      </c>
      <c r="BO34" s="94">
        <f>[1]Malaysia!BQ2873</f>
        <v>114.189061348023</v>
      </c>
      <c r="BP34" s="94">
        <f>[1]Malaysia!BR2873</f>
        <v>109.868714002261</v>
      </c>
      <c r="BQ34" s="94">
        <f>[1]Malaysia!BS2873</f>
        <v>112.062540396152</v>
      </c>
      <c r="BR34" s="94">
        <f>[1]Malaysia!BT2873</f>
        <v>100.053915760108</v>
      </c>
      <c r="BS34" s="94">
        <f>[1]Malaysia!BU2873</f>
        <v>103.398259127545</v>
      </c>
      <c r="BT34" s="94">
        <f>[1]Malaysia!BV2873</f>
        <v>29.083219000947199</v>
      </c>
      <c r="BU34" s="94">
        <f>[1]Malaysia!BW2873</f>
        <v>63.619396643290898</v>
      </c>
      <c r="BV34" s="94">
        <f>[1]Malaysia!BX2873</f>
        <v>103.186040180831</v>
      </c>
      <c r="BW34" s="94">
        <f>[1]Malaysia!BY2873</f>
        <v>89.645640329140406</v>
      </c>
      <c r="BX34" s="94">
        <f>[1]Malaysia!BZ2873</f>
        <v>117.360179580013</v>
      </c>
      <c r="BY34" s="94">
        <f>[1]Malaysia!CA2873</f>
        <v>112.473461722048</v>
      </c>
      <c r="BZ34" s="94">
        <f>[1]Malaysia!CB2873</f>
        <v>93.297468260176103</v>
      </c>
      <c r="CA34" s="94">
        <f>[1]Malaysia!CC2873</f>
        <v>111.96043966629399</v>
      </c>
      <c r="CB34" s="94">
        <f>[1]Malaysia!CD2873</f>
        <v>106.47531016121</v>
      </c>
      <c r="CC34" s="94">
        <f>[1]Malaysia!CE2873</f>
        <v>108.784157841283</v>
      </c>
      <c r="CD34" s="94">
        <f>[1]Malaysia!CF2873</f>
        <v>99.265549727582894</v>
      </c>
      <c r="CE34" s="94">
        <f>[1]Malaysia!CG2873</f>
        <v>105.77919175962801</v>
      </c>
      <c r="CF34" s="94">
        <f>[1]Malaysia!CH2873</f>
        <v>90.195734514783894</v>
      </c>
      <c r="CG34" s="94">
        <f>[1]Malaysia!CI2873</f>
        <v>82.000510851437397</v>
      </c>
      <c r="CH34" s="94">
        <f>[1]Malaysia!CJ2873</f>
        <v>80.234904188859701</v>
      </c>
      <c r="CI34" s="94">
        <f>[1]Malaysia!CK2873</f>
        <v>68.670230999126801</v>
      </c>
      <c r="CJ34" s="94">
        <f>[1]Malaysia!CL2873</f>
        <v>105.738867901417</v>
      </c>
      <c r="CK34" s="94">
        <f>[1]Malaysia!CM2873</f>
        <v>114.102303548195</v>
      </c>
      <c r="CL34" s="94">
        <f>[1]Malaysia!CN2873</f>
        <v>95.514072973261193</v>
      </c>
      <c r="CM34" s="94">
        <f>[1]Malaysia!CO2873</f>
        <v>115.597863762873</v>
      </c>
      <c r="CN34" s="94">
        <f>[1]Malaysia!CP2873</f>
        <v>109.172878715702</v>
      </c>
      <c r="CO34" s="94">
        <f>[1]Malaysia!CQ2873</f>
        <v>110.655604255494</v>
      </c>
      <c r="CP34" s="94">
        <f>[1]Malaysia!CR2873</f>
        <v>102.97767159316</v>
      </c>
      <c r="CQ34" s="94">
        <f>[1]Malaysia!CS2873</f>
        <v>108.411264024636</v>
      </c>
      <c r="CR34" s="94">
        <f>[1]Malaysia!CT2873</f>
        <v>96.214842881005694</v>
      </c>
      <c r="CS34" s="94">
        <f>[1]Malaysia!CU2873</f>
        <v>89.8581951743421</v>
      </c>
      <c r="CT34" s="94">
        <f>[1]Malaysia!CV2873</f>
        <v>92.341097219952005</v>
      </c>
      <c r="CU34" s="94">
        <f>[1]Malaysia!CW2873</f>
        <v>83.828004264138698</v>
      </c>
      <c r="CV34" s="94">
        <f>[1]Malaysia!CX2873</f>
        <v>112.594511422401</v>
      </c>
      <c r="CW34" s="94">
        <f>[1]Malaysia!CY2873</f>
        <v>122.813310605862</v>
      </c>
      <c r="CX34" s="94">
        <f>[1]Malaysia!CZ2873</f>
        <v>107.08590135177801</v>
      </c>
      <c r="CY34" s="94">
        <f>[1]Malaysia!DA2873</f>
        <v>118.97010325588499</v>
      </c>
      <c r="CZ34" s="94">
        <f>[1]Malaysia!DB2873</f>
        <v>112.06245242307401</v>
      </c>
      <c r="DA34" s="94">
        <f>[1]Malaysia!DC2873</f>
        <v>111.134180130061</v>
      </c>
      <c r="DB34" s="94">
        <f>[1]Malaysia!DD2873</f>
        <v>108.62857556124</v>
      </c>
      <c r="DC34" s="94">
        <f>[1]Malaysia!DE2873</f>
        <v>110.436560634554</v>
      </c>
      <c r="DD34" s="94">
        <f>[1]Malaysia!DF2873</f>
        <v>96.858051020457907</v>
      </c>
      <c r="DE34" s="94">
        <f>[1]Malaysia!DG2873</f>
        <v>96.340925226292299</v>
      </c>
      <c r="DF34" s="94">
        <f>[1]Malaysia!DH2873</f>
        <v>98.615679787607704</v>
      </c>
      <c r="DG34" s="94">
        <f>[1]Malaysia!DI2873</f>
        <v>87.100877683954195</v>
      </c>
      <c r="DH34" s="94">
        <f>[1]Malaysia!DJ2873</f>
        <v>115.10619159955399</v>
      </c>
      <c r="DI34" s="94">
        <f>[1]Malaysia!DK2873</f>
        <v>125.191059846416</v>
      </c>
      <c r="DJ34" s="94">
        <f>[1]Malaysia!DL2873</f>
        <v>108.89279171556799</v>
      </c>
      <c r="DK34" s="94">
        <f>[1]Malaysia!DM2873</f>
        <v>121.312306249961</v>
      </c>
      <c r="DL34" s="94">
        <f>[1]Malaysia!DN2873</f>
        <v>111.62394268771899</v>
      </c>
      <c r="DM34" s="94">
        <f>[1]Malaysia!DO2873</f>
        <v>116.92020538859499</v>
      </c>
      <c r="DN34" s="94">
        <f>[1]Malaysia!DP2873</f>
        <v>113.234438346158</v>
      </c>
      <c r="DO34" s="94">
        <f>[1]Malaysia!DQ2873</f>
        <v>113.484476767079</v>
      </c>
      <c r="DP34" s="94">
        <f>[1]Malaysia!DR2873</f>
        <v>100.346802230005</v>
      </c>
      <c r="DQ34" s="94">
        <f>[1]Malaysia!DS2873</f>
        <v>102.698596434374</v>
      </c>
      <c r="DR34" s="94">
        <f>[1]Malaysia!DT2873</f>
        <v>102.620382415807</v>
      </c>
      <c r="DS34" s="94">
        <f>[1]Malaysia!DU2873</f>
        <v>91.150341459262506</v>
      </c>
      <c r="DT34" s="94">
        <f>[1]Malaysia!DV2873</f>
        <v>117.58089775885099</v>
      </c>
      <c r="DU34" s="94">
        <f>[1]Malaysia!DW2873</f>
        <v>127.266134804852</v>
      </c>
      <c r="DV34" s="94">
        <f>[1]Malaysia!DX2873</f>
        <v>109.842858281182</v>
      </c>
      <c r="DW34" s="94">
        <f>[1]Malaysia!DY2873</f>
        <v>122.298320342937</v>
      </c>
      <c r="DX34" s="94">
        <f>[1]Malaysia!DZ2873</f>
        <v>112.29785850323022</v>
      </c>
      <c r="DY34" s="94">
        <f>[1]Malaysia!EA2873</f>
        <v>113.025567117973</v>
      </c>
      <c r="DZ34" s="94">
        <f>[1]Malaysia!EB2873</f>
        <v>110.954265648754</v>
      </c>
      <c r="EA34" s="94">
        <f>[1]Malaysia!EC2873</f>
        <v>112.248490856266</v>
      </c>
      <c r="EB34" s="94">
        <f>[1]Malaysia!ED2873</f>
        <v>99.157789882866595</v>
      </c>
      <c r="EC34" s="94">
        <f>[1]Malaysia!EE2873</f>
        <v>102.375890831562</v>
      </c>
      <c r="ED34" s="94">
        <f>[1]Malaysia!EF2873</f>
        <v>102.234981966513</v>
      </c>
      <c r="EE34" s="94">
        <f>[1]Malaysia!EG2873</f>
        <v>91.776649867373493</v>
      </c>
      <c r="EF34" s="94">
        <f>[1]Malaysia!EH2873</f>
        <v>119.22066833452401</v>
      </c>
      <c r="EG34" s="94">
        <f>[1]Malaysia!EI2873</f>
        <v>131.44969473044108</v>
      </c>
      <c r="EH34" s="94">
        <f>[1]Malaysia!EJ2873</f>
        <v>0</v>
      </c>
      <c r="EI34" s="94">
        <f>[1]Malaysia!EK2873</f>
        <v>0</v>
      </c>
      <c r="EJ34" s="94">
        <f>[1]Malaysia!EL2873</f>
        <v>0</v>
      </c>
      <c r="EK34" s="94">
        <f t="shared" si="14"/>
        <v>101.12098811370974</v>
      </c>
      <c r="EL34" s="94">
        <f t="shared" si="15"/>
        <v>99.09581754761173</v>
      </c>
      <c r="EM34" s="94">
        <f t="shared" si="16"/>
        <v>99.557032823969124</v>
      </c>
      <c r="EN34" s="94">
        <f t="shared" si="17"/>
        <v>100.22616151470947</v>
      </c>
      <c r="EO34" s="94">
        <f t="shared" si="18"/>
        <v>104.4867863988175</v>
      </c>
      <c r="EP34" s="94">
        <f t="shared" si="19"/>
        <v>92.825116457068319</v>
      </c>
      <c r="EQ34" s="94">
        <f t="shared" si="20"/>
        <v>98.310696961677436</v>
      </c>
      <c r="ER34" s="94">
        <f t="shared" si="21"/>
        <v>93.044155612683895</v>
      </c>
      <c r="ES34" s="94">
        <f t="shared" si="22"/>
        <v>99.539444785319063</v>
      </c>
      <c r="ET34" s="94">
        <f t="shared" si="23"/>
        <v>95.988829984244788</v>
      </c>
      <c r="EU34" s="94">
        <f t="shared" si="24"/>
        <v>108.93648152562753</v>
      </c>
      <c r="EV34" s="94">
        <f t="shared" si="25"/>
        <v>98.477180791273895</v>
      </c>
      <c r="EW34" s="94">
        <f t="shared" si="26"/>
        <v>102.59839645518251</v>
      </c>
      <c r="EX34" s="94">
        <f t="shared" si="27"/>
        <v>98.495247107378191</v>
      </c>
      <c r="EY34" s="94">
        <f t="shared" si="28"/>
        <v>113.02922206884102</v>
      </c>
      <c r="EZ34" s="94">
        <f t="shared" si="29"/>
        <v>104.69900790384588</v>
      </c>
      <c r="FA34" s="94">
        <f t="shared" si="30"/>
        <v>108.59922103556886</v>
      </c>
      <c r="FB34" s="94">
        <f t="shared" si="31"/>
        <v>103.24012010222543</v>
      </c>
      <c r="FC34" s="94">
        <f t="shared" si="32"/>
        <v>118.64752286510766</v>
      </c>
      <c r="FD34" s="94">
        <f t="shared" si="33"/>
        <v>108.32775454128966</v>
      </c>
      <c r="FE34" s="94">
        <f t="shared" si="34"/>
        <v>105.17157176126834</v>
      </c>
      <c r="FF34" s="94">
        <f t="shared" si="35"/>
        <v>65.296218608356369</v>
      </c>
      <c r="FG34" s="94">
        <f t="shared" si="36"/>
        <v>106.49309387706712</v>
      </c>
      <c r="FH34" s="94">
        <f t="shared" si="37"/>
        <v>103.91107269589337</v>
      </c>
      <c r="FI34" s="94">
        <f t="shared" si="0"/>
        <v>104.60963310949796</v>
      </c>
      <c r="FJ34" s="94">
        <f t="shared" si="1"/>
        <v>84.143716518360335</v>
      </c>
      <c r="FK34" s="94">
        <f t="shared" si="2"/>
        <v>96.17046748291294</v>
      </c>
      <c r="FL34" s="94">
        <f t="shared" si="3"/>
        <v>106.76160515061207</v>
      </c>
      <c r="FM34" s="94">
        <f t="shared" si="38"/>
        <v>107.34817995776332</v>
      </c>
      <c r="FN34" s="94">
        <f t="shared" si="4"/>
        <v>92.804711758433271</v>
      </c>
      <c r="FO34" s="94">
        <f t="shared" si="5"/>
        <v>106.41194209746725</v>
      </c>
      <c r="FP34" s="94">
        <f t="shared" si="6"/>
        <v>112.70615234357899</v>
      </c>
      <c r="FQ34" s="94">
        <f t="shared" si="39"/>
        <v>110.06643877528499</v>
      </c>
      <c r="FR34" s="94">
        <f t="shared" si="40"/>
        <v>97.271552011452627</v>
      </c>
      <c r="FS34" s="94">
        <f t="shared" si="41"/>
        <v>109.13270970997473</v>
      </c>
      <c r="FT34" s="94">
        <f t="shared" si="42"/>
        <v>113.94301355108264</v>
      </c>
      <c r="FU34" s="94">
        <f t="shared" si="43"/>
        <v>114.54637350061067</v>
      </c>
      <c r="FV34" s="94">
        <f t="shared" si="44"/>
        <v>101.88859369339532</v>
      </c>
      <c r="FW34" s="94">
        <f t="shared" si="45"/>
        <v>111.99912467432183</v>
      </c>
      <c r="FX34" s="94">
        <f t="shared" si="64"/>
        <v>114.81301237578306</v>
      </c>
      <c r="FY34" s="94">
        <f t="shared" si="67"/>
        <v>112.076107874331</v>
      </c>
      <c r="FZ34" s="94">
        <f t="shared" si="46"/>
        <v>101.2562208936472</v>
      </c>
      <c r="GA34" s="94">
        <f t="shared" si="47"/>
        <v>114.14900431077952</v>
      </c>
      <c r="GB34" s="94">
        <f t="shared" si="48"/>
        <v>0</v>
      </c>
      <c r="GC34" s="94">
        <f t="shared" si="49"/>
        <v>99.924612828430199</v>
      </c>
      <c r="GD34" s="94">
        <f t="shared" si="50"/>
        <v>98.540866605854433</v>
      </c>
      <c r="GE34" s="94">
        <f t="shared" si="51"/>
        <v>101.48825209839714</v>
      </c>
      <c r="GF34" s="94">
        <f t="shared" si="52"/>
        <v>104.70762187713392</v>
      </c>
      <c r="GG34" s="94">
        <f t="shared" si="53"/>
        <v>110.16228800096731</v>
      </c>
      <c r="GH34" s="94">
        <f t="shared" si="54"/>
        <v>92.320294748897282</v>
      </c>
      <c r="GI34" s="94">
        <f t="shared" si="55"/>
        <v>94.974605703590399</v>
      </c>
      <c r="GJ34" s="94">
        <f t="shared" si="56"/>
        <v>102.18827793788793</v>
      </c>
      <c r="GK34" s="94">
        <f t="shared" si="57"/>
        <v>105.49023349890412</v>
      </c>
      <c r="GL34" s="94">
        <f t="shared" si="58"/>
        <v>109.47803062277595</v>
      </c>
      <c r="GM34" s="94">
        <f t="shared" si="59"/>
        <v>109.16044435958591</v>
      </c>
      <c r="GN34" s="94">
        <f t="shared" si="7"/>
        <v>100</v>
      </c>
      <c r="GO34" s="94">
        <f t="shared" si="8"/>
        <v>97.166688857561795</v>
      </c>
      <c r="GP34" s="94">
        <f t="shared" si="9"/>
        <v>100.73548427161631</v>
      </c>
      <c r="GQ34" s="94">
        <f t="shared" si="10"/>
        <v>104.70546838381192</v>
      </c>
      <c r="GR34" s="94">
        <f t="shared" si="11"/>
        <v>109.70365463604789</v>
      </c>
      <c r="GS34" s="94">
        <f t="shared" si="12"/>
        <v>95.2179892356463</v>
      </c>
      <c r="GT34" s="94">
        <f t="shared" si="13"/>
        <v>97.92135556534582</v>
      </c>
      <c r="GU34" s="94">
        <f t="shared" si="60"/>
        <v>104.8177465393107</v>
      </c>
      <c r="GV34" s="94">
        <f t="shared" si="61"/>
        <v>107.60342851194874</v>
      </c>
      <c r="GW34" s="94">
        <f t="shared" si="62"/>
        <v>110.81177606102771</v>
      </c>
      <c r="GX34" s="94">
        <f t="shared" si="66"/>
        <v>81.870333269689425</v>
      </c>
      <c r="GY34" s="182"/>
      <c r="GZ34" s="445" t="s">
        <v>745</v>
      </c>
      <c r="HA34" s="178">
        <f t="shared" si="63"/>
        <v>-7.2384208859291022</v>
      </c>
      <c r="HB34" s="32">
        <v>2024</v>
      </c>
      <c r="HC34" s="186" t="s">
        <v>690</v>
      </c>
      <c r="HD34" s="32">
        <v>2024</v>
      </c>
      <c r="HE34" s="186" t="s">
        <v>35</v>
      </c>
    </row>
    <row r="35" spans="1:213" s="33" customFormat="1" ht="18" customHeight="1">
      <c r="A35" s="660"/>
      <c r="B35" s="80"/>
      <c r="C35" s="81">
        <v>7.3</v>
      </c>
      <c r="D35" s="438" t="s">
        <v>746</v>
      </c>
      <c r="E35" s="82">
        <v>0.74383978573519205</v>
      </c>
      <c r="F35" s="169">
        <v>32</v>
      </c>
      <c r="G35" s="165"/>
      <c r="H35" s="165" t="s">
        <v>747</v>
      </c>
      <c r="I35" s="94">
        <f>[1]Malaysia!K2875</f>
        <v>106.08397603866101</v>
      </c>
      <c r="J35" s="94">
        <f>[1]Malaysia!L2875</f>
        <v>97.817740464172701</v>
      </c>
      <c r="K35" s="94">
        <f>[1]Malaysia!M2875</f>
        <v>93.653983414503699</v>
      </c>
      <c r="L35" s="94">
        <f>[1]Malaysia!N2875</f>
        <v>98.741295002266995</v>
      </c>
      <c r="M35" s="94">
        <f>[1]Malaysia!O2875</f>
        <v>99.376184382024405</v>
      </c>
      <c r="N35" s="94">
        <f>[1]Malaysia!P2875</f>
        <v>105.43072278385699</v>
      </c>
      <c r="O35" s="94">
        <f>[1]Malaysia!Q2875</f>
        <v>101.359767366813</v>
      </c>
      <c r="P35" s="94">
        <f>[1]Malaysia!R2875</f>
        <v>95.438993993470802</v>
      </c>
      <c r="Q35" s="94">
        <f>[1]Malaysia!S2875</f>
        <v>105.158828171256</v>
      </c>
      <c r="R35" s="94">
        <f>[1]Malaysia!T2875</f>
        <v>100.46612957653799</v>
      </c>
      <c r="S35" s="94">
        <f>[1]Malaysia!U2875</f>
        <v>99.292240557357701</v>
      </c>
      <c r="T35" s="94">
        <f>[1]Malaysia!V2875</f>
        <v>97.180138249079903</v>
      </c>
      <c r="U35" s="94">
        <f>[1]Malaysia!W2875</f>
        <v>107.16948853288601</v>
      </c>
      <c r="V35" s="94">
        <f>[1]Malaysia!X2875</f>
        <v>99.055913050774905</v>
      </c>
      <c r="W35" s="94">
        <f>[1]Malaysia!Y2875</f>
        <v>96.982602464565701</v>
      </c>
      <c r="X35" s="94">
        <f>[1]Malaysia!Z2875</f>
        <v>91.375618139737497</v>
      </c>
      <c r="Y35" s="94">
        <f>[1]Malaysia!AA2875</f>
        <v>87.744839266455102</v>
      </c>
      <c r="Z35" s="94">
        <f>[1]Malaysia!AB2875</f>
        <v>102.405413288744</v>
      </c>
      <c r="AA35" s="94">
        <f>[1]Malaysia!AC2875</f>
        <v>96.053683476336801</v>
      </c>
      <c r="AB35" s="94">
        <f>[1]Malaysia!AD2875</f>
        <v>94.976094313128002</v>
      </c>
      <c r="AC35" s="94">
        <f>[1]Malaysia!AE2875</f>
        <v>105.470895384499</v>
      </c>
      <c r="AD35" s="94">
        <f>[1]Malaysia!AF2875</f>
        <v>95.061199316994106</v>
      </c>
      <c r="AE35" s="94">
        <f>[1]Malaysia!AG2875</f>
        <v>93.244865873974604</v>
      </c>
      <c r="AF35" s="94">
        <f>[1]Malaysia!AH2875</f>
        <v>96.313291681067895</v>
      </c>
      <c r="AG35" s="94">
        <f>[1]Malaysia!AI2875</f>
        <v>110.639107481807</v>
      </c>
      <c r="AH35" s="94">
        <f>[1]Malaysia!AJ2875</f>
        <v>100.742368030986</v>
      </c>
      <c r="AI35" s="94">
        <f>[1]Malaysia!AK2875</f>
        <v>102.966103659634</v>
      </c>
      <c r="AJ35" s="94">
        <f>[1]Malaysia!AL2875</f>
        <v>95.989608800386307</v>
      </c>
      <c r="AK35" s="94">
        <f>[1]Malaysia!AM2875</f>
        <v>93.757737341434094</v>
      </c>
      <c r="AL35" s="94">
        <f>[1]Malaysia!AN2875</f>
        <v>101.340379760145</v>
      </c>
      <c r="AM35" s="94">
        <f>[1]Malaysia!AO2875</f>
        <v>102.554836122933</v>
      </c>
      <c r="AN35" s="94">
        <f>[1]Malaysia!AP2875</f>
        <v>104.35347503487399</v>
      </c>
      <c r="AO35" s="94">
        <f>[1]Malaysia!AQ2875</f>
        <v>114.09175155560899</v>
      </c>
      <c r="AP35" s="94">
        <f>[1]Malaysia!AR2875</f>
        <v>99.643830796593093</v>
      </c>
      <c r="AQ35" s="94">
        <f>[1]Malaysia!AS2875</f>
        <v>99.686178613624705</v>
      </c>
      <c r="AR35" s="94">
        <f>[1]Malaysia!AT2875</f>
        <v>101.48000439209299</v>
      </c>
      <c r="AS35" s="94">
        <f>[1]Malaysia!AU2875</f>
        <v>113.99903972703299</v>
      </c>
      <c r="AT35" s="94">
        <f>[1]Malaysia!AV2875</f>
        <v>103.622472617909</v>
      </c>
      <c r="AU35" s="94">
        <f>[1]Malaysia!AW2875</f>
        <v>106.024365622725</v>
      </c>
      <c r="AV35" s="94">
        <f>[1]Malaysia!AX2875</f>
        <v>102.30695833349699</v>
      </c>
      <c r="AW35" s="94">
        <f>[1]Malaysia!AY2875</f>
        <v>98.707963301637804</v>
      </c>
      <c r="AX35" s="94">
        <f>[1]Malaysia!AZ2875</f>
        <v>104.989411117299</v>
      </c>
      <c r="AY35" s="94">
        <f>[1]Malaysia!BA2875</f>
        <v>109.75295814109801</v>
      </c>
      <c r="AZ35" s="94">
        <f>[1]Malaysia!BB2875</f>
        <v>110.841351155032</v>
      </c>
      <c r="BA35" s="94">
        <f>[1]Malaysia!BC2875</f>
        <v>121.78300679154199</v>
      </c>
      <c r="BB35" s="94">
        <f>[1]Malaysia!BD2875</f>
        <v>109.01111782911001</v>
      </c>
      <c r="BC35" s="94">
        <f>[1]Malaysia!BE2875</f>
        <v>103.775834847648</v>
      </c>
      <c r="BD35" s="94">
        <f>[1]Malaysia!BF2875</f>
        <v>106.301003902424</v>
      </c>
      <c r="BE35" s="94">
        <f>[1]Malaysia!BG2875</f>
        <v>119.764313692633</v>
      </c>
      <c r="BF35" s="94">
        <f>[1]Malaysia!BH2875</f>
        <v>108.271355710226</v>
      </c>
      <c r="BG35" s="94">
        <f>[1]Malaysia!BI2875</f>
        <v>111.64801871357299</v>
      </c>
      <c r="BH35" s="94">
        <f>[1]Malaysia!BJ2875</f>
        <v>107.45189517173399</v>
      </c>
      <c r="BI35" s="94">
        <f>[1]Malaysia!BK2875</f>
        <v>104.25320055471499</v>
      </c>
      <c r="BJ35" s="94">
        <f>[1]Malaysia!BL2875</f>
        <v>107.88911896228301</v>
      </c>
      <c r="BK35" s="94">
        <f>[1]Malaysia!BM2875</f>
        <v>115.82847978237</v>
      </c>
      <c r="BL35" s="94">
        <f>[1]Malaysia!BN2875</f>
        <v>117.293909759344</v>
      </c>
      <c r="BM35" s="94">
        <f>[1]Malaysia!BO2875</f>
        <v>122.207220035335</v>
      </c>
      <c r="BN35" s="94">
        <f>[1]Malaysia!BP2875</f>
        <v>116.221632489188</v>
      </c>
      <c r="BO35" s="94">
        <f>[1]Malaysia!BQ2875</f>
        <v>114.93247667621399</v>
      </c>
      <c r="BP35" s="94">
        <f>[1]Malaysia!BR2875</f>
        <v>114.27259044239599</v>
      </c>
      <c r="BQ35" s="94">
        <f>[1]Malaysia!BS2875</f>
        <v>123.75675333411201</v>
      </c>
      <c r="BR35" s="94">
        <f>[1]Malaysia!BT2875</f>
        <v>114.343090674678</v>
      </c>
      <c r="BS35" s="94">
        <f>[1]Malaysia!BU2875</f>
        <v>102.993001814199</v>
      </c>
      <c r="BT35" s="94">
        <f>[1]Malaysia!BV2875</f>
        <v>20.716497609557301</v>
      </c>
      <c r="BU35" s="94">
        <f>[1]Malaysia!BW2875</f>
        <v>55.990642608111699</v>
      </c>
      <c r="BV35" s="94">
        <f>[1]Malaysia!BX2875</f>
        <v>113.009689548922</v>
      </c>
      <c r="BW35" s="94">
        <f>[1]Malaysia!BY2875</f>
        <v>120.785957811652</v>
      </c>
      <c r="BX35" s="94">
        <f>[1]Malaysia!BZ2875</f>
        <v>124.865099332528</v>
      </c>
      <c r="BY35" s="94">
        <f>[1]Malaysia!CA2875</f>
        <v>130.81784013129899</v>
      </c>
      <c r="BZ35" s="94">
        <f>[1]Malaysia!CB2875</f>
        <v>121.98209596257399</v>
      </c>
      <c r="CA35" s="94">
        <f>[1]Malaysia!CC2875</f>
        <v>115.723594753817</v>
      </c>
      <c r="CB35" s="94">
        <f>[1]Malaysia!CD2875</f>
        <v>111.59110024502399</v>
      </c>
      <c r="CC35" s="94">
        <f>[1]Malaysia!CE2875</f>
        <v>121.496986612695</v>
      </c>
      <c r="CD35" s="94">
        <f>[1]Malaysia!CF2875</f>
        <v>109.515940931304</v>
      </c>
      <c r="CE35" s="94">
        <f>[1]Malaysia!CG2875</f>
        <v>114.29047534675399</v>
      </c>
      <c r="CF35" s="94">
        <f>[1]Malaysia!CH2875</f>
        <v>110.408604376203</v>
      </c>
      <c r="CG35" s="94">
        <f>[1]Malaysia!CI2875</f>
        <v>109.469740934863</v>
      </c>
      <c r="CH35" s="94">
        <f>[1]Malaysia!CJ2875</f>
        <v>78.933598031195302</v>
      </c>
      <c r="CI35" s="94">
        <f>[1]Malaysia!CK2875</f>
        <v>76.332025051446706</v>
      </c>
      <c r="CJ35" s="94">
        <f>[1]Malaysia!CL2875</f>
        <v>82.591434000735902</v>
      </c>
      <c r="CK35" s="94">
        <f>[1]Malaysia!CM2875</f>
        <v>119.237154884026</v>
      </c>
      <c r="CL35" s="94">
        <f>[1]Malaysia!CN2875</f>
        <v>127.97129100004</v>
      </c>
      <c r="CM35" s="94">
        <f>[1]Malaysia!CO2875</f>
        <v>123.161622191105</v>
      </c>
      <c r="CN35" s="94">
        <f>[1]Malaysia!CP2875</f>
        <v>116.432320719559</v>
      </c>
      <c r="CO35" s="94">
        <f>[1]Malaysia!CQ2875</f>
        <v>123.50143960058401</v>
      </c>
      <c r="CP35" s="94">
        <f>[1]Malaysia!CR2875</f>
        <v>117.07160590647101</v>
      </c>
      <c r="CQ35" s="94">
        <f>[1]Malaysia!CS2875</f>
        <v>119.052081646663</v>
      </c>
      <c r="CR35" s="94">
        <f>[1]Malaysia!CT2875</f>
        <v>112.93351145973899</v>
      </c>
      <c r="CS35" s="94">
        <f>[1]Malaysia!CU2875</f>
        <v>121.246781373906</v>
      </c>
      <c r="CT35" s="94">
        <f>[1]Malaysia!CV2875</f>
        <v>111.299514247875</v>
      </c>
      <c r="CU35" s="94">
        <f>[1]Malaysia!CW2875</f>
        <v>111.95023756085401</v>
      </c>
      <c r="CV35" s="94">
        <f>[1]Malaysia!CX2875</f>
        <v>100.166664106319</v>
      </c>
      <c r="CW35" s="94">
        <f>[1]Malaysia!CY2875</f>
        <v>122.87751226919499</v>
      </c>
      <c r="CX35" s="94">
        <f>[1]Malaysia!CZ2875</f>
        <v>128.50598572383001</v>
      </c>
      <c r="CY35" s="94">
        <f>[1]Malaysia!DA2875</f>
        <v>129.81086573424699</v>
      </c>
      <c r="CZ35" s="94">
        <f>[1]Malaysia!DB2875</f>
        <v>119.633802437196</v>
      </c>
      <c r="DA35" s="94">
        <f>[1]Malaysia!DC2875</f>
        <v>124.717602729329</v>
      </c>
      <c r="DB35" s="94">
        <f>[1]Malaysia!DD2875</f>
        <v>122.894936566249</v>
      </c>
      <c r="DC35" s="94">
        <f>[1]Malaysia!DE2875</f>
        <v>120.079656877697</v>
      </c>
      <c r="DD35" s="94">
        <f>[1]Malaysia!DF2875</f>
        <v>113.481978495314</v>
      </c>
      <c r="DE35" s="94">
        <f>[1]Malaysia!DG2875</f>
        <v>131.595717548452</v>
      </c>
      <c r="DF35" s="94">
        <f>[1]Malaysia!DH2875</f>
        <v>112.336792709169</v>
      </c>
      <c r="DG35" s="94">
        <f>[1]Malaysia!DI2875</f>
        <v>113.178252541907</v>
      </c>
      <c r="DH35" s="94">
        <f>[1]Malaysia!DJ2875</f>
        <v>100.684742409812</v>
      </c>
      <c r="DI35" s="94">
        <f>[1]Malaysia!DK2875</f>
        <v>123.769471051316</v>
      </c>
      <c r="DJ35" s="94">
        <f>[1]Malaysia!DL2875</f>
        <v>133.17048375412099</v>
      </c>
      <c r="DK35" s="94">
        <f>[1]Malaysia!DM2875</f>
        <v>133.410358287874</v>
      </c>
      <c r="DL35" s="94">
        <f>[1]Malaysia!DN2875</f>
        <v>126.87665294742401</v>
      </c>
      <c r="DM35" s="94">
        <f>[1]Malaysia!DO2875</f>
        <v>127.071717945621</v>
      </c>
      <c r="DN35" s="94">
        <f>[1]Malaysia!DP2875</f>
        <v>124.625515666892</v>
      </c>
      <c r="DO35" s="94">
        <f>[1]Malaysia!DQ2875</f>
        <v>124.690758068543</v>
      </c>
      <c r="DP35" s="94">
        <f>[1]Malaysia!DR2875</f>
        <v>119.392365773029</v>
      </c>
      <c r="DQ35" s="94">
        <f>[1]Malaysia!DS2875</f>
        <v>134.870853414197</v>
      </c>
      <c r="DR35" s="94">
        <f>[1]Malaysia!DT2875</f>
        <v>118.935377122501</v>
      </c>
      <c r="DS35" s="94">
        <f>[1]Malaysia!DU2875</f>
        <v>121.093357035656</v>
      </c>
      <c r="DT35" s="94">
        <f>[1]Malaysia!DV2875</f>
        <v>104.112875075853</v>
      </c>
      <c r="DU35" s="94">
        <f>[1]Malaysia!DW2875</f>
        <v>126.161726932034</v>
      </c>
      <c r="DV35" s="94">
        <f>[1]Malaysia!DX2875</f>
        <v>134.17044024338</v>
      </c>
      <c r="DW35" s="94">
        <f>[1]Malaysia!DY2875</f>
        <v>135.75696642148799</v>
      </c>
      <c r="DX35" s="94">
        <f>[1]Malaysia!DZ2875</f>
        <v>131.47676322275694</v>
      </c>
      <c r="DY35" s="94">
        <f>[1]Malaysia!EA2875</f>
        <v>135.39409546351499</v>
      </c>
      <c r="DZ35" s="94">
        <f>[1]Malaysia!EB2875</f>
        <v>128.808833929993</v>
      </c>
      <c r="EA35" s="94">
        <f>[1]Malaysia!EC2875</f>
        <v>128.502671916569</v>
      </c>
      <c r="EB35" s="94">
        <f>[1]Malaysia!ED2875</f>
        <v>122.795378461862</v>
      </c>
      <c r="EC35" s="94">
        <f>[1]Malaysia!EE2875</f>
        <v>135.96981788890099</v>
      </c>
      <c r="ED35" s="94">
        <f>[1]Malaysia!EF2875</f>
        <v>120.254765630406</v>
      </c>
      <c r="EE35" s="94">
        <f>[1]Malaysia!EG2875</f>
        <v>125.441715443303</v>
      </c>
      <c r="EF35" s="94">
        <f>[1]Malaysia!EH2875</f>
        <v>108.414247814788</v>
      </c>
      <c r="EG35" s="94">
        <f>[1]Malaysia!EI2875</f>
        <v>132.40399086036655</v>
      </c>
      <c r="EH35" s="94">
        <f>[1]Malaysia!EJ2875</f>
        <v>0</v>
      </c>
      <c r="EI35" s="94">
        <f>[1]Malaysia!EK2875</f>
        <v>0</v>
      </c>
      <c r="EJ35" s="94">
        <f>[1]Malaysia!EL2875</f>
        <v>0</v>
      </c>
      <c r="EK35" s="94">
        <f t="shared" si="14"/>
        <v>99.185233305779136</v>
      </c>
      <c r="EL35" s="94">
        <f t="shared" si="15"/>
        <v>101.18273405604947</v>
      </c>
      <c r="EM35" s="94">
        <f t="shared" si="16"/>
        <v>100.65252984384661</v>
      </c>
      <c r="EN35" s="94">
        <f t="shared" si="17"/>
        <v>98.979502794325199</v>
      </c>
      <c r="EO35" s="94">
        <f t="shared" si="18"/>
        <v>101.06933468274219</v>
      </c>
      <c r="EP35" s="94">
        <f t="shared" si="19"/>
        <v>93.841956898312205</v>
      </c>
      <c r="EQ35" s="94">
        <f t="shared" si="20"/>
        <v>98.833557724654597</v>
      </c>
      <c r="ER35" s="94">
        <f t="shared" si="21"/>
        <v>94.873118957345525</v>
      </c>
      <c r="ES35" s="94">
        <f t="shared" si="22"/>
        <v>104.782526390809</v>
      </c>
      <c r="ET35" s="94">
        <f t="shared" si="23"/>
        <v>97.029241967321809</v>
      </c>
      <c r="EU35" s="94">
        <f t="shared" si="24"/>
        <v>107.00002090447201</v>
      </c>
      <c r="EV35" s="94">
        <f t="shared" si="25"/>
        <v>100.27000460077026</v>
      </c>
      <c r="EW35" s="94">
        <f t="shared" si="26"/>
        <v>107.88195932255566</v>
      </c>
      <c r="EX35" s="94">
        <f t="shared" si="27"/>
        <v>102.00144425081128</v>
      </c>
      <c r="EY35" s="94">
        <f t="shared" si="28"/>
        <v>114.125772029224</v>
      </c>
      <c r="EZ35" s="94">
        <f t="shared" si="29"/>
        <v>106.36265219306067</v>
      </c>
      <c r="FA35" s="94">
        <f t="shared" si="30"/>
        <v>113.22789603881067</v>
      </c>
      <c r="FB35" s="94">
        <f t="shared" si="31"/>
        <v>106.531404896244</v>
      </c>
      <c r="FC35" s="94">
        <f t="shared" si="32"/>
        <v>118.44320319234966</v>
      </c>
      <c r="FD35" s="94">
        <f t="shared" si="33"/>
        <v>115.14223320259934</v>
      </c>
      <c r="FE35" s="94">
        <f t="shared" si="34"/>
        <v>113.69761527432968</v>
      </c>
      <c r="FF35" s="94">
        <f t="shared" si="35"/>
        <v>63.23894325553033</v>
      </c>
      <c r="FG35" s="94">
        <f t="shared" si="36"/>
        <v>125.48963242515966</v>
      </c>
      <c r="FH35" s="94">
        <f t="shared" si="37"/>
        <v>116.43226365380501</v>
      </c>
      <c r="FI35" s="94">
        <f t="shared" si="0"/>
        <v>115.10113429691766</v>
      </c>
      <c r="FJ35" s="94">
        <f t="shared" si="1"/>
        <v>99.603981114087105</v>
      </c>
      <c r="FK35" s="94">
        <f t="shared" si="2"/>
        <v>92.720204645402873</v>
      </c>
      <c r="FL35" s="94">
        <f t="shared" si="3"/>
        <v>122.52174463690135</v>
      </c>
      <c r="FM35" s="94">
        <f t="shared" si="38"/>
        <v>119.87504238457268</v>
      </c>
      <c r="FN35" s="94">
        <f t="shared" si="4"/>
        <v>115.15993569384</v>
      </c>
      <c r="FO35" s="94">
        <f t="shared" si="5"/>
        <v>111.664804645456</v>
      </c>
      <c r="FP35" s="94">
        <f t="shared" si="6"/>
        <v>125.98355129842433</v>
      </c>
      <c r="FQ35" s="94">
        <f t="shared" si="39"/>
        <v>122.56406539109167</v>
      </c>
      <c r="FR35" s="94">
        <f t="shared" si="40"/>
        <v>119.13816291764499</v>
      </c>
      <c r="FS35" s="94">
        <f t="shared" si="41"/>
        <v>112.54415533434501</v>
      </c>
      <c r="FT35" s="94">
        <f t="shared" si="42"/>
        <v>131.15249832980632</v>
      </c>
      <c r="FU35" s="94">
        <f t="shared" si="43"/>
        <v>125.46266389368533</v>
      </c>
      <c r="FV35" s="94">
        <f t="shared" si="44"/>
        <v>124.39953210324234</v>
      </c>
      <c r="FW35" s="94">
        <f t="shared" si="45"/>
        <v>117.12265301451434</v>
      </c>
      <c r="FX35" s="94">
        <f t="shared" si="64"/>
        <v>133.80138996254163</v>
      </c>
      <c r="FY35" s="94">
        <f t="shared" si="67"/>
        <v>130.901867103359</v>
      </c>
      <c r="FZ35" s="94">
        <f t="shared" si="46"/>
        <v>126.33998732705633</v>
      </c>
      <c r="GA35" s="94">
        <f t="shared" si="47"/>
        <v>122.08665137281918</v>
      </c>
      <c r="GB35" s="94">
        <f t="shared" si="48"/>
        <v>0</v>
      </c>
      <c r="GC35" s="94">
        <f t="shared" si="49"/>
        <v>100.34016573522507</v>
      </c>
      <c r="GD35" s="94">
        <f t="shared" si="50"/>
        <v>97.91494976856967</v>
      </c>
      <c r="GE35" s="94">
        <f t="shared" si="51"/>
        <v>102.93726308753428</v>
      </c>
      <c r="GF35" s="94">
        <f t="shared" si="52"/>
        <v>108.003058534197</v>
      </c>
      <c r="GG35" s="94">
        <f t="shared" si="53"/>
        <v>112.73416804246811</v>
      </c>
      <c r="GH35" s="94">
        <f t="shared" si="54"/>
        <v>100.80873031833988</v>
      </c>
      <c r="GI35" s="94">
        <f t="shared" si="55"/>
        <v>102.47510668546923</v>
      </c>
      <c r="GJ35" s="94">
        <f t="shared" si="56"/>
        <v>115.56659424128955</v>
      </c>
      <c r="GK35" s="94">
        <f t="shared" si="57"/>
        <v>118.08212788102722</v>
      </c>
      <c r="GL35" s="94">
        <f t="shared" si="58"/>
        <v>122.32828300381399</v>
      </c>
      <c r="GM35" s="94">
        <f t="shared" si="59"/>
        <v>126.44283526774484</v>
      </c>
      <c r="GN35" s="94">
        <f t="shared" si="7"/>
        <v>100.0000000000001</v>
      </c>
      <c r="GO35" s="94">
        <f t="shared" si="8"/>
        <v>97.154492065763634</v>
      </c>
      <c r="GP35" s="94">
        <f t="shared" si="9"/>
        <v>102.27044846584327</v>
      </c>
      <c r="GQ35" s="94">
        <f t="shared" si="10"/>
        <v>107.59295694891291</v>
      </c>
      <c r="GR35" s="94">
        <f t="shared" si="11"/>
        <v>113.33618433250092</v>
      </c>
      <c r="GS35" s="94">
        <f t="shared" si="12"/>
        <v>104.71461365220618</v>
      </c>
      <c r="GT35" s="94">
        <f t="shared" si="13"/>
        <v>107.48676617332724</v>
      </c>
      <c r="GU35" s="94">
        <f t="shared" si="60"/>
        <v>118.17083350557324</v>
      </c>
      <c r="GV35" s="94">
        <f t="shared" si="61"/>
        <v>121.34972049322199</v>
      </c>
      <c r="GW35" s="94">
        <f t="shared" si="62"/>
        <v>125.19655974349591</v>
      </c>
      <c r="GX35" s="94">
        <f t="shared" si="66"/>
        <v>94.83212645080863</v>
      </c>
      <c r="GY35" s="182"/>
      <c r="GZ35" s="445" t="s">
        <v>748</v>
      </c>
      <c r="HA35" s="178">
        <f t="shared" si="63"/>
        <v>2.5124824602904994</v>
      </c>
      <c r="HB35" s="32">
        <v>2024</v>
      </c>
      <c r="HC35" s="186" t="s">
        <v>36</v>
      </c>
      <c r="HD35" s="32">
        <v>2024</v>
      </c>
      <c r="HE35" s="186" t="s">
        <v>36</v>
      </c>
    </row>
    <row r="36" spans="1:213" ht="18" customHeight="1">
      <c r="A36" s="661"/>
      <c r="B36" s="280"/>
      <c r="C36" s="439">
        <v>7.4</v>
      </c>
      <c r="D36" s="281">
        <v>0.100267933501578</v>
      </c>
      <c r="E36" s="281">
        <v>0.76395587143466204</v>
      </c>
      <c r="F36" s="282">
        <v>33</v>
      </c>
      <c r="G36" s="284"/>
      <c r="H36" s="284" t="s">
        <v>749</v>
      </c>
      <c r="I36" s="443">
        <f>[1]Malaysia!K2876</f>
        <v>109.275443445739</v>
      </c>
      <c r="J36" s="443">
        <f>[1]Malaysia!L2876</f>
        <v>104.54130001158801</v>
      </c>
      <c r="K36" s="443">
        <f>[1]Malaysia!M2876</f>
        <v>104.47364987721301</v>
      </c>
      <c r="L36" s="443">
        <f>[1]Malaysia!N2876</f>
        <v>97.080229850654106</v>
      </c>
      <c r="M36" s="443">
        <f>[1]Malaysia!O2876</f>
        <v>82.277240186011596</v>
      </c>
      <c r="N36" s="443">
        <f>[1]Malaysia!P2876</f>
        <v>97.861927145725602</v>
      </c>
      <c r="O36" s="443">
        <f>[1]Malaysia!Q2876</f>
        <v>101.732804559537</v>
      </c>
      <c r="P36" s="443">
        <f>[1]Malaysia!R2876</f>
        <v>87.392273576294798</v>
      </c>
      <c r="Q36" s="443">
        <f>[1]Malaysia!S2876</f>
        <v>96.595016142524301</v>
      </c>
      <c r="R36" s="443">
        <f>[1]Malaysia!T2876</f>
        <v>104.983668657507</v>
      </c>
      <c r="S36" s="443">
        <f>[1]Malaysia!U2876</f>
        <v>111.173397012747</v>
      </c>
      <c r="T36" s="443">
        <f>[1]Malaysia!V2876</f>
        <v>102.613049534458</v>
      </c>
      <c r="U36" s="443">
        <f>[1]Malaysia!W2876</f>
        <v>113.21083699015</v>
      </c>
      <c r="V36" s="443">
        <f>[1]Malaysia!X2876</f>
        <v>101.10463737149701</v>
      </c>
      <c r="W36" s="443">
        <f>[1]Malaysia!Y2876</f>
        <v>107.557028004334</v>
      </c>
      <c r="X36" s="443">
        <f>[1]Malaysia!Z2876</f>
        <v>94.914076382993898</v>
      </c>
      <c r="Y36" s="443">
        <f>[1]Malaysia!AA2876</f>
        <v>92.261881369538003</v>
      </c>
      <c r="Z36" s="443">
        <f>[1]Malaysia!AB2876</f>
        <v>101.951533203222</v>
      </c>
      <c r="AA36" s="443">
        <f>[1]Malaysia!AC2876</f>
        <v>131.71866469623799</v>
      </c>
      <c r="AB36" s="443">
        <f>[1]Malaysia!AD2876</f>
        <v>104.565656338805</v>
      </c>
      <c r="AC36" s="443">
        <f>[1]Malaysia!AE2876</f>
        <v>109.666482160981</v>
      </c>
      <c r="AD36" s="443">
        <f>[1]Malaysia!AF2876</f>
        <v>108.80424886535501</v>
      </c>
      <c r="AE36" s="443">
        <f>[1]Malaysia!AG2876</f>
        <v>116.23822125217499</v>
      </c>
      <c r="AF36" s="443">
        <f>[1]Malaysia!AH2876</f>
        <v>88.618369796862595</v>
      </c>
      <c r="AG36" s="443">
        <f>[1]Malaysia!AI2876</f>
        <v>99.785187903459601</v>
      </c>
      <c r="AH36" s="443">
        <f>[1]Malaysia!AJ2876</f>
        <v>92.964276323489898</v>
      </c>
      <c r="AI36" s="443">
        <f>[1]Malaysia!AK2876</f>
        <v>121.5976101146</v>
      </c>
      <c r="AJ36" s="443">
        <f>[1]Malaysia!AL2876</f>
        <v>107.766526965987</v>
      </c>
      <c r="AK36" s="443">
        <f>[1]Malaysia!AM2876</f>
        <v>123.434529690216</v>
      </c>
      <c r="AL36" s="443">
        <f>[1]Malaysia!AN2876</f>
        <v>127.5990669654</v>
      </c>
      <c r="AM36" s="443">
        <f>[1]Malaysia!AO2876</f>
        <v>143.81033051562201</v>
      </c>
      <c r="AN36" s="443">
        <f>[1]Malaysia!AP2876</f>
        <v>126.61105888554</v>
      </c>
      <c r="AO36" s="443">
        <f>[1]Malaysia!AQ2876</f>
        <v>132.04894213057401</v>
      </c>
      <c r="AP36" s="443">
        <f>[1]Malaysia!AR2876</f>
        <v>117.106288994663</v>
      </c>
      <c r="AQ36" s="443">
        <f>[1]Malaysia!AS2876</f>
        <v>123.878234878345</v>
      </c>
      <c r="AR36" s="443">
        <f>[1]Malaysia!AT2876</f>
        <v>96.937586684478205</v>
      </c>
      <c r="AS36" s="443">
        <f>[1]Malaysia!AU2876</f>
        <v>111.75733808225201</v>
      </c>
      <c r="AT36" s="443">
        <f>[1]Malaysia!AV2876</f>
        <v>103.703752344452</v>
      </c>
      <c r="AU36" s="443">
        <f>[1]Malaysia!AW2876</f>
        <v>126.038529097219</v>
      </c>
      <c r="AV36" s="443">
        <f>[1]Malaysia!AX2876</f>
        <v>116.760115376955</v>
      </c>
      <c r="AW36" s="443">
        <f>[1]Malaysia!AY2876</f>
        <v>130.62101955802899</v>
      </c>
      <c r="AX36" s="443">
        <f>[1]Malaysia!AZ2876</f>
        <v>131.55342533358899</v>
      </c>
      <c r="AY36" s="443">
        <f>[1]Malaysia!BA2876</f>
        <v>149.757753752285</v>
      </c>
      <c r="AZ36" s="443">
        <f>[1]Malaysia!BB2876</f>
        <v>136.55561168422099</v>
      </c>
      <c r="BA36" s="443">
        <f>[1]Malaysia!BC2876</f>
        <v>139.092612908289</v>
      </c>
      <c r="BB36" s="443">
        <f>[1]Malaysia!BD2876</f>
        <v>130.28971902496099</v>
      </c>
      <c r="BC36" s="443">
        <f>[1]Malaysia!BE2876</f>
        <v>135.50703467484999</v>
      </c>
      <c r="BD36" s="443">
        <f>[1]Malaysia!BF2876</f>
        <v>103.88088827227701</v>
      </c>
      <c r="BE36" s="443">
        <f>[1]Malaysia!BG2876</f>
        <v>120.202233032001</v>
      </c>
      <c r="BF36" s="443">
        <f>[1]Malaysia!BH2876</f>
        <v>110.650691888938</v>
      </c>
      <c r="BG36" s="443">
        <f>[1]Malaysia!BI2876</f>
        <v>135.240929289505</v>
      </c>
      <c r="BH36" s="443">
        <f>[1]Malaysia!BJ2876</f>
        <v>122.259995397616</v>
      </c>
      <c r="BI36" s="443">
        <f>[1]Malaysia!BK2876</f>
        <v>134.71455411832201</v>
      </c>
      <c r="BJ36" s="443">
        <f>[1]Malaysia!BL2876</f>
        <v>131.92865715726001</v>
      </c>
      <c r="BK36" s="443">
        <f>[1]Malaysia!BM2876</f>
        <v>153.28213381353501</v>
      </c>
      <c r="BL36" s="443">
        <f>[1]Malaysia!BN2876</f>
        <v>141.969400522314</v>
      </c>
      <c r="BM36" s="443">
        <f>[1]Malaysia!BO2876</f>
        <v>143.26559911001999</v>
      </c>
      <c r="BN36" s="443">
        <f>[1]Malaysia!BP2876</f>
        <v>133.039496092506</v>
      </c>
      <c r="BO36" s="443">
        <f>[1]Malaysia!BQ2876</f>
        <v>139.161350908478</v>
      </c>
      <c r="BP36" s="443">
        <f>[1]Malaysia!BR2876</f>
        <v>108.742078557898</v>
      </c>
      <c r="BQ36" s="443">
        <f>[1]Malaysia!BS2876</f>
        <v>126.044100219855</v>
      </c>
      <c r="BR36" s="443">
        <f>[1]Malaysia!BT2876</f>
        <v>115.195102864775</v>
      </c>
      <c r="BS36" s="443">
        <f>[1]Malaysia!BU2876</f>
        <v>122.12224661935601</v>
      </c>
      <c r="BT36" s="443">
        <f>[1]Malaysia!BV2876</f>
        <v>54.461036810845798</v>
      </c>
      <c r="BU36" s="443">
        <f>[1]Malaysia!BW2876</f>
        <v>96.842086809331406</v>
      </c>
      <c r="BV36" s="443">
        <f>[1]Malaysia!BX2876</f>
        <v>133.00181075861201</v>
      </c>
      <c r="BW36" s="443">
        <f>[1]Malaysia!BY2876</f>
        <v>141.92865222701599</v>
      </c>
      <c r="BX36" s="443">
        <f>[1]Malaysia!BZ2876</f>
        <v>140.55039880493999</v>
      </c>
      <c r="BY36" s="443">
        <f>[1]Malaysia!CA2876</f>
        <v>138.74890962528701</v>
      </c>
      <c r="BZ36" s="443">
        <f>[1]Malaysia!CB2876</f>
        <v>131.477025152783</v>
      </c>
      <c r="CA36" s="443">
        <f>[1]Malaysia!CC2876</f>
        <v>133.83097724836</v>
      </c>
      <c r="CB36" s="443">
        <f>[1]Malaysia!CD2876</f>
        <v>105.817953629805</v>
      </c>
      <c r="CC36" s="443">
        <f>[1]Malaysia!CE2876</f>
        <v>123.961100371943</v>
      </c>
      <c r="CD36" s="443">
        <f>[1]Malaysia!CF2876</f>
        <v>113.818259726647</v>
      </c>
      <c r="CE36" s="443">
        <f>[1]Malaysia!CG2876</f>
        <v>129.19632462701401</v>
      </c>
      <c r="CF36" s="443">
        <f>[1]Malaysia!CH2876</f>
        <v>118.985437740245</v>
      </c>
      <c r="CG36" s="443">
        <f>[1]Malaysia!CI2876</f>
        <v>114.17371794568599</v>
      </c>
      <c r="CH36" s="443">
        <f>[1]Malaysia!CJ2876</f>
        <v>106.320567114342</v>
      </c>
      <c r="CI36" s="443">
        <f>[1]Malaysia!CK2876</f>
        <v>108.369759407237</v>
      </c>
      <c r="CJ36" s="443">
        <f>[1]Malaysia!CL2876</f>
        <v>110.12525020349101</v>
      </c>
      <c r="CK36" s="443">
        <f>[1]Malaysia!CM2876</f>
        <v>114.111727787072</v>
      </c>
      <c r="CL36" s="443">
        <f>[1]Malaysia!CN2876</f>
        <v>135.753209515626</v>
      </c>
      <c r="CM36" s="443">
        <f>[1]Malaysia!CO2876</f>
        <v>145.16512032575301</v>
      </c>
      <c r="CN36" s="443">
        <f>[1]Malaysia!CP2876</f>
        <v>118.608028411826</v>
      </c>
      <c r="CO36" s="443">
        <f>[1]Malaysia!CQ2876</f>
        <v>131.58705351929399</v>
      </c>
      <c r="CP36" s="443">
        <f>[1]Malaysia!CR2876</f>
        <v>121.54623821964201</v>
      </c>
      <c r="CQ36" s="443">
        <f>[1]Malaysia!CS2876</f>
        <v>141.190967804819</v>
      </c>
      <c r="CR36" s="443">
        <f>[1]Malaysia!CT2876</f>
        <v>132.837868438475</v>
      </c>
      <c r="CS36" s="443">
        <f>[1]Malaysia!CU2876</f>
        <v>123.188311635026</v>
      </c>
      <c r="CT36" s="443">
        <f>[1]Malaysia!CV2876</f>
        <v>128.31561942298299</v>
      </c>
      <c r="CU36" s="443">
        <f>[1]Malaysia!CW2876</f>
        <v>130.15547485726199</v>
      </c>
      <c r="CV36" s="443">
        <f>[1]Malaysia!CX2876</f>
        <v>128.40781857396101</v>
      </c>
      <c r="CW36" s="443">
        <f>[1]Malaysia!CY2876</f>
        <v>129.749216489698</v>
      </c>
      <c r="CX36" s="443">
        <f>[1]Malaysia!CZ2876</f>
        <v>143.77990786228199</v>
      </c>
      <c r="CY36" s="443">
        <f>[1]Malaysia!DA2876</f>
        <v>146.664436091433</v>
      </c>
      <c r="CZ36" s="443">
        <f>[1]Malaysia!DB2876</f>
        <v>127.67083812228</v>
      </c>
      <c r="DA36" s="443">
        <f>[1]Malaysia!DC2876</f>
        <v>139.427921574479</v>
      </c>
      <c r="DB36" s="443">
        <f>[1]Malaysia!DD2876</f>
        <v>132.963138665114</v>
      </c>
      <c r="DC36" s="443">
        <f>[1]Malaysia!DE2876</f>
        <v>142.84224630442901</v>
      </c>
      <c r="DD36" s="443">
        <f>[1]Malaysia!DF2876</f>
        <v>139.13287920085</v>
      </c>
      <c r="DE36" s="443">
        <f>[1]Malaysia!DG2876</f>
        <v>130.08666568119099</v>
      </c>
      <c r="DF36" s="443">
        <f>[1]Malaysia!DH2876</f>
        <v>135.94554838309901</v>
      </c>
      <c r="DG36" s="443">
        <f>[1]Malaysia!DI2876</f>
        <v>137.39377296317701</v>
      </c>
      <c r="DH36" s="443">
        <f>[1]Malaysia!DJ2876</f>
        <v>135.809285666259</v>
      </c>
      <c r="DI36" s="443">
        <f>[1]Malaysia!DK2876</f>
        <v>136.823523140086</v>
      </c>
      <c r="DJ36" s="443">
        <f>[1]Malaysia!DL2876</f>
        <v>150.71579786581799</v>
      </c>
      <c r="DK36" s="443">
        <f>[1]Malaysia!DM2876</f>
        <v>151.39452061327</v>
      </c>
      <c r="DL36" s="443">
        <f>[1]Malaysia!DN2876</f>
        <v>130.96729330243599</v>
      </c>
      <c r="DM36" s="443">
        <f>[1]Malaysia!DO2876</f>
        <v>146.15268880360301</v>
      </c>
      <c r="DN36" s="443">
        <f>[1]Malaysia!DP2876</f>
        <v>137.855830116569</v>
      </c>
      <c r="DO36" s="443">
        <f>[1]Malaysia!DQ2876</f>
        <v>152.63317855152499</v>
      </c>
      <c r="DP36" s="443">
        <f>[1]Malaysia!DR2876</f>
        <v>144.821449583239</v>
      </c>
      <c r="DQ36" s="443">
        <f>[1]Malaysia!DS2876</f>
        <v>136.89814903532701</v>
      </c>
      <c r="DR36" s="443">
        <f>[1]Malaysia!DT2876</f>
        <v>147.65523075921101</v>
      </c>
      <c r="DS36" s="443">
        <f>[1]Malaysia!DU2876</f>
        <v>148.27379819275899</v>
      </c>
      <c r="DT36" s="443">
        <f>[1]Malaysia!DV2876</f>
        <v>147.16392893290899</v>
      </c>
      <c r="DU36" s="443">
        <f>[1]Malaysia!DW2876</f>
        <v>140.91270235079199</v>
      </c>
      <c r="DV36" s="443">
        <f>[1]Malaysia!DX2876</f>
        <v>158.45281050336399</v>
      </c>
      <c r="DW36" s="443">
        <f>[1]Malaysia!DY2876</f>
        <v>154.645125124853</v>
      </c>
      <c r="DX36" s="443">
        <f>[1]Malaysia!DZ2876</f>
        <v>140.63532023856081</v>
      </c>
      <c r="DY36" s="443">
        <f>[1]Malaysia!EA2876</f>
        <v>157.61718413864401</v>
      </c>
      <c r="DZ36" s="443">
        <f>[1]Malaysia!EB2876</f>
        <v>148.808995634165</v>
      </c>
      <c r="EA36" s="443">
        <f>[1]Malaysia!EC2876</f>
        <v>165.60662208225099</v>
      </c>
      <c r="EB36" s="443">
        <f>[1]Malaysia!ED2876</f>
        <v>158.82593805558199</v>
      </c>
      <c r="EC36" s="443">
        <f>[1]Malaysia!EE2876</f>
        <v>150.41301823081099</v>
      </c>
      <c r="ED36" s="443">
        <f>[1]Malaysia!EF2876</f>
        <v>158.982931025743</v>
      </c>
      <c r="EE36" s="443">
        <f>[1]Malaysia!EG2876</f>
        <v>160.001093689653</v>
      </c>
      <c r="EF36" s="443">
        <f>[1]Malaysia!EH2876</f>
        <v>155.610224558249</v>
      </c>
      <c r="EG36" s="443">
        <f>[1]Malaysia!EI2876</f>
        <v>149.47433320703641</v>
      </c>
      <c r="EH36" s="443">
        <f>[1]Malaysia!EJ2876</f>
        <v>0</v>
      </c>
      <c r="EI36" s="443">
        <f>[1]Malaysia!EK2876</f>
        <v>0</v>
      </c>
      <c r="EJ36" s="443">
        <f>[1]Malaysia!EL2876</f>
        <v>0</v>
      </c>
      <c r="EK36" s="443">
        <f t="shared" si="14"/>
        <v>106.09679777818</v>
      </c>
      <c r="EL36" s="443">
        <f t="shared" si="15"/>
        <v>92.406465727463754</v>
      </c>
      <c r="EM36" s="443">
        <f t="shared" si="16"/>
        <v>95.240031426118705</v>
      </c>
      <c r="EN36" s="443">
        <f t="shared" si="17"/>
        <v>106.25670506823734</v>
      </c>
      <c r="EO36" s="443">
        <f t="shared" si="18"/>
        <v>107.29083412199367</v>
      </c>
      <c r="EP36" s="443">
        <f t="shared" si="19"/>
        <v>96.375830318584633</v>
      </c>
      <c r="EQ36" s="443">
        <f t="shared" si="20"/>
        <v>115.31693439867466</v>
      </c>
      <c r="ER36" s="443">
        <f t="shared" si="21"/>
        <v>104.55361330479752</v>
      </c>
      <c r="ES36" s="443">
        <f t="shared" si="22"/>
        <v>104.78235811384984</v>
      </c>
      <c r="ET36" s="443">
        <f t="shared" si="23"/>
        <v>119.600041207201</v>
      </c>
      <c r="EU36" s="443">
        <f t="shared" si="24"/>
        <v>134.15677717724535</v>
      </c>
      <c r="EV36" s="443">
        <f t="shared" si="25"/>
        <v>112.64070351916207</v>
      </c>
      <c r="EW36" s="443">
        <f t="shared" si="26"/>
        <v>113.83320650797434</v>
      </c>
      <c r="EX36" s="443">
        <f t="shared" si="27"/>
        <v>126.31152008952434</v>
      </c>
      <c r="EY36" s="443">
        <f t="shared" si="28"/>
        <v>141.80199278159833</v>
      </c>
      <c r="EZ36" s="443">
        <f t="shared" si="29"/>
        <v>123.22588065736267</v>
      </c>
      <c r="FA36" s="443">
        <f t="shared" si="30"/>
        <v>122.03128473681467</v>
      </c>
      <c r="FB36" s="443">
        <f t="shared" si="31"/>
        <v>129.63440222439934</v>
      </c>
      <c r="FC36" s="443">
        <f t="shared" si="32"/>
        <v>146.17237781528965</v>
      </c>
      <c r="FD36" s="443">
        <f t="shared" si="33"/>
        <v>126.98097518629402</v>
      </c>
      <c r="FE36" s="443">
        <f t="shared" si="34"/>
        <v>121.120483234662</v>
      </c>
      <c r="FF36" s="443">
        <f t="shared" si="35"/>
        <v>94.768311459596404</v>
      </c>
      <c r="FG36" s="443">
        <f t="shared" si="36"/>
        <v>140.409320219081</v>
      </c>
      <c r="FH36" s="443">
        <f t="shared" si="37"/>
        <v>123.70865201031599</v>
      </c>
      <c r="FI36" s="443">
        <f t="shared" si="0"/>
        <v>122.325228241868</v>
      </c>
      <c r="FJ36" s="443">
        <f t="shared" si="1"/>
        <v>113.159907600091</v>
      </c>
      <c r="FK36" s="443">
        <f t="shared" si="2"/>
        <v>110.86891246593332</v>
      </c>
      <c r="FL36" s="443">
        <f t="shared" si="3"/>
        <v>133.17545275106832</v>
      </c>
      <c r="FM36" s="443">
        <f t="shared" si="38"/>
        <v>131.44141984791835</v>
      </c>
      <c r="FN36" s="443">
        <f t="shared" si="4"/>
        <v>128.11393316549467</v>
      </c>
      <c r="FO36" s="443">
        <f t="shared" si="5"/>
        <v>129.43750330697367</v>
      </c>
      <c r="FP36" s="443">
        <f t="shared" si="6"/>
        <v>139.371727358665</v>
      </c>
      <c r="FQ36" s="443">
        <f t="shared" si="39"/>
        <v>138.41110218134068</v>
      </c>
      <c r="FR36" s="443">
        <f t="shared" si="40"/>
        <v>135.05503108837999</v>
      </c>
      <c r="FS36" s="443">
        <f t="shared" si="41"/>
        <v>136.67552725650731</v>
      </c>
      <c r="FT36" s="443">
        <f t="shared" si="42"/>
        <v>144.35920392717466</v>
      </c>
      <c r="FU36" s="443">
        <f t="shared" si="43"/>
        <v>145.54723249056568</v>
      </c>
      <c r="FV36" s="443">
        <f t="shared" si="44"/>
        <v>143.12494312592568</v>
      </c>
      <c r="FW36" s="443">
        <f t="shared" si="45"/>
        <v>145.45014315881997</v>
      </c>
      <c r="FX36" s="443">
        <f t="shared" si="64"/>
        <v>151.24441862225925</v>
      </c>
      <c r="FY36" s="443">
        <f t="shared" si="67"/>
        <v>157.34426728502001</v>
      </c>
      <c r="FZ36" s="443">
        <f t="shared" si="46"/>
        <v>156.07396243737867</v>
      </c>
      <c r="GA36" s="443">
        <f t="shared" si="47"/>
        <v>155.02855048497946</v>
      </c>
      <c r="GB36" s="443">
        <f t="shared" si="48"/>
        <v>0</v>
      </c>
      <c r="GC36" s="443">
        <f t="shared" si="49"/>
        <v>97.914431643920835</v>
      </c>
      <c r="GD36" s="443">
        <f t="shared" si="50"/>
        <v>106.32786627975098</v>
      </c>
      <c r="GE36" s="443">
        <f t="shared" si="51"/>
        <v>119.51305883276538</v>
      </c>
      <c r="GF36" s="443">
        <f t="shared" si="52"/>
        <v>127.31557312636566</v>
      </c>
      <c r="GG36" s="443">
        <f t="shared" si="53"/>
        <v>132.61268825883457</v>
      </c>
      <c r="GH36" s="443">
        <f t="shared" si="54"/>
        <v>118.76603830444645</v>
      </c>
      <c r="GI36" s="443">
        <f t="shared" si="55"/>
        <v>115.4513494359641</v>
      </c>
      <c r="GJ36" s="443">
        <f t="shared" si="56"/>
        <v>129.66428544012891</v>
      </c>
      <c r="GK36" s="443">
        <f t="shared" si="57"/>
        <v>136.71388684207602</v>
      </c>
      <c r="GL36" s="443">
        <f t="shared" si="58"/>
        <v>144.70743959177042</v>
      </c>
      <c r="GM36" s="443">
        <f t="shared" si="59"/>
        <v>156.14892673579271</v>
      </c>
      <c r="GN36" s="443">
        <f t="shared" si="7"/>
        <v>99.999999999999957</v>
      </c>
      <c r="GO36" s="443">
        <f t="shared" si="8"/>
        <v>105.88430303601262</v>
      </c>
      <c r="GP36" s="443">
        <f t="shared" si="9"/>
        <v>117.79497000436454</v>
      </c>
      <c r="GQ36" s="443">
        <f t="shared" si="10"/>
        <v>126.29315000911491</v>
      </c>
      <c r="GR36" s="443">
        <f t="shared" si="11"/>
        <v>131.20475999069942</v>
      </c>
      <c r="GS36" s="443">
        <f t="shared" si="12"/>
        <v>120.00169173091386</v>
      </c>
      <c r="GT36" s="443">
        <f t="shared" si="13"/>
        <v>119.88237526474013</v>
      </c>
      <c r="GU36" s="443">
        <f t="shared" si="60"/>
        <v>132.09114591976294</v>
      </c>
      <c r="GV36" s="443">
        <f t="shared" si="61"/>
        <v>138.62521611335069</v>
      </c>
      <c r="GW36" s="443">
        <f t="shared" si="62"/>
        <v>146.34168434939264</v>
      </c>
      <c r="GX36" s="94">
        <f t="shared" si="66"/>
        <v>117.11169505184453</v>
      </c>
      <c r="GY36" s="447"/>
      <c r="GZ36" s="448" t="s">
        <v>750</v>
      </c>
      <c r="HA36" s="178">
        <f t="shared" si="63"/>
        <v>-2.2233187920532487</v>
      </c>
      <c r="HB36" s="32">
        <v>2024</v>
      </c>
      <c r="HC36" s="186" t="s">
        <v>695</v>
      </c>
      <c r="HD36" s="32">
        <v>2024</v>
      </c>
      <c r="HE36" s="186" t="s">
        <v>37</v>
      </c>
    </row>
    <row r="37" spans="1:213">
      <c r="A37" s="92"/>
      <c r="B37" s="80"/>
      <c r="C37" s="81"/>
      <c r="D37" s="82"/>
      <c r="E37" s="82"/>
      <c r="F37" s="164"/>
      <c r="G37" s="165"/>
      <c r="H37" s="165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176"/>
      <c r="GH37" s="94"/>
      <c r="GI37" s="94"/>
      <c r="GJ37" s="94"/>
      <c r="GK37" s="94"/>
      <c r="GL37" s="441" t="str">
        <f t="shared" ref="GL37:GL43" si="68">IFERROR(AVERAGE(DM37:DN37)," ")</f>
        <v/>
      </c>
      <c r="GM37" s="441"/>
      <c r="GN37" s="94"/>
      <c r="GO37" s="94"/>
      <c r="GP37" s="94"/>
      <c r="GQ37" s="94"/>
      <c r="GR37" s="94"/>
      <c r="GS37" s="94"/>
      <c r="GT37" s="94"/>
      <c r="GU37" s="94"/>
      <c r="GV37" s="94"/>
      <c r="GW37" s="112"/>
      <c r="GX37" s="112"/>
      <c r="GY37" s="179"/>
      <c r="GZ37" s="180"/>
      <c r="HA37" s="178" t="e">
        <f t="shared" si="63"/>
        <v>#DIV/0!</v>
      </c>
      <c r="HC37" s="186" t="s">
        <v>471</v>
      </c>
      <c r="HE37" s="186" t="s">
        <v>38</v>
      </c>
    </row>
    <row r="38" spans="1:213">
      <c r="A38" s="92"/>
      <c r="B38" s="80"/>
      <c r="C38" s="81"/>
      <c r="D38" s="82"/>
      <c r="E38" s="82"/>
      <c r="F38" s="164"/>
      <c r="G38" s="165"/>
      <c r="H38" s="165"/>
      <c r="I38" s="94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176"/>
      <c r="GH38" s="94"/>
      <c r="GI38" s="94"/>
      <c r="GJ38" s="94"/>
      <c r="GK38" s="94"/>
      <c r="GL38" s="441" t="str">
        <f t="shared" si="68"/>
        <v/>
      </c>
      <c r="GM38" s="441"/>
      <c r="GN38" s="94"/>
      <c r="GO38" s="94"/>
      <c r="GP38" s="94"/>
      <c r="GQ38" s="94"/>
      <c r="GR38" s="94"/>
      <c r="GS38" s="94"/>
      <c r="GT38" s="94"/>
      <c r="GU38" s="94"/>
      <c r="GV38" s="94"/>
      <c r="GW38" s="112"/>
      <c r="GX38" s="112"/>
      <c r="GY38" s="179"/>
      <c r="GZ38" s="180"/>
      <c r="HC38" s="186" t="s">
        <v>39</v>
      </c>
      <c r="HE38" s="186" t="s">
        <v>39</v>
      </c>
    </row>
    <row r="39" spans="1:213">
      <c r="C39" s="81"/>
      <c r="D39" s="81"/>
      <c r="ES39" s="96"/>
      <c r="GL39" s="441" t="str">
        <f t="shared" si="68"/>
        <v/>
      </c>
      <c r="GM39" s="441"/>
      <c r="HC39" s="186" t="s">
        <v>704</v>
      </c>
      <c r="HE39" s="186" t="s">
        <v>40</v>
      </c>
    </row>
    <row r="40" spans="1:213">
      <c r="BD40" s="149"/>
      <c r="BP40" s="149"/>
      <c r="ES40" s="96"/>
      <c r="GL40" s="441" t="str">
        <f t="shared" si="68"/>
        <v/>
      </c>
      <c r="GM40" s="441"/>
      <c r="HB40" s="452">
        <v>2024</v>
      </c>
      <c r="HC40" s="186" t="s">
        <v>41</v>
      </c>
      <c r="HD40" s="452">
        <v>2024</v>
      </c>
      <c r="HE40" s="186" t="s">
        <v>41</v>
      </c>
    </row>
    <row r="41" spans="1:213">
      <c r="BD41" s="149"/>
      <c r="BP41" s="149"/>
      <c r="GL41" s="441" t="str">
        <f t="shared" si="68"/>
        <v/>
      </c>
      <c r="GM41" s="441"/>
      <c r="HB41" s="32"/>
      <c r="HC41" s="186" t="s">
        <v>708</v>
      </c>
      <c r="HD41" s="32"/>
      <c r="HE41" s="186" t="s">
        <v>42</v>
      </c>
    </row>
    <row r="42" spans="1:213">
      <c r="BD42" s="149"/>
      <c r="BP42" s="149"/>
      <c r="GL42" s="441" t="str">
        <f t="shared" si="68"/>
        <v/>
      </c>
      <c r="GM42" s="441"/>
      <c r="HB42" s="32"/>
      <c r="HC42" s="186" t="s">
        <v>43</v>
      </c>
      <c r="HD42" s="32"/>
      <c r="HE42" s="186" t="s">
        <v>43</v>
      </c>
    </row>
    <row r="43" spans="1:213">
      <c r="BD43" s="149"/>
      <c r="BP43" s="149"/>
      <c r="GL43" s="441" t="str">
        <f t="shared" si="68"/>
        <v/>
      </c>
      <c r="GM43" s="441"/>
      <c r="HB43" s="32"/>
      <c r="HC43" s="186" t="s">
        <v>712</v>
      </c>
      <c r="HD43" s="32"/>
      <c r="HE43" s="186" t="s">
        <v>44</v>
      </c>
    </row>
    <row r="44" spans="1:213">
      <c r="BD44" s="149"/>
      <c r="BP44" s="149"/>
      <c r="HB44" s="588" t="s">
        <v>751</v>
      </c>
      <c r="HC44" s="453" t="s">
        <v>33</v>
      </c>
      <c r="HD44" s="588" t="s">
        <v>751</v>
      </c>
      <c r="HE44" s="453" t="s">
        <v>33</v>
      </c>
    </row>
    <row r="45" spans="1:213">
      <c r="BD45" s="149"/>
      <c r="BP45" s="149"/>
      <c r="HC45" s="453" t="s">
        <v>34</v>
      </c>
      <c r="HE45" s="453" t="s">
        <v>34</v>
      </c>
    </row>
    <row r="46" spans="1:213">
      <c r="BD46" s="149"/>
      <c r="BP46" s="149"/>
      <c r="HC46" s="186" t="s">
        <v>690</v>
      </c>
      <c r="HE46" s="186" t="s">
        <v>35</v>
      </c>
    </row>
    <row r="47" spans="1:213">
      <c r="HC47" s="186" t="s">
        <v>36</v>
      </c>
      <c r="HE47" s="186" t="s">
        <v>36</v>
      </c>
    </row>
    <row r="48" spans="1:213">
      <c r="HC48" s="186" t="s">
        <v>695</v>
      </c>
      <c r="HE48" s="186" t="s">
        <v>37</v>
      </c>
    </row>
    <row r="49" spans="211:213">
      <c r="HC49" s="186" t="s">
        <v>471</v>
      </c>
      <c r="HE49" s="186" t="s">
        <v>38</v>
      </c>
    </row>
    <row r="50" spans="211:213">
      <c r="HC50" s="186" t="s">
        <v>39</v>
      </c>
      <c r="HE50" s="186" t="s">
        <v>39</v>
      </c>
    </row>
    <row r="51" spans="211:213">
      <c r="HC51" s="186" t="s">
        <v>704</v>
      </c>
      <c r="HE51" s="186" t="s">
        <v>40</v>
      </c>
    </row>
    <row r="52" spans="211:213" ht="14.4" hidden="1" customHeight="1">
      <c r="HC52" s="186" t="s">
        <v>41</v>
      </c>
      <c r="HE52" s="186" t="s">
        <v>41</v>
      </c>
    </row>
    <row r="53" spans="211:213" ht="14.4" hidden="1" customHeight="1">
      <c r="HC53" s="186" t="s">
        <v>708</v>
      </c>
      <c r="HE53" s="186" t="s">
        <v>42</v>
      </c>
    </row>
    <row r="54" spans="211:213" ht="14.4" hidden="1" customHeight="1">
      <c r="HC54" s="186" t="s">
        <v>43</v>
      </c>
      <c r="HE54" s="186" t="s">
        <v>43</v>
      </c>
    </row>
    <row r="55" spans="211:213" ht="14.4" hidden="1" customHeight="1">
      <c r="HC55" s="186" t="s">
        <v>712</v>
      </c>
      <c r="HE55" s="186" t="s">
        <v>44</v>
      </c>
    </row>
    <row r="56" spans="211:213" ht="14.4" hidden="1" customHeight="1"/>
    <row r="57" spans="211:213" ht="14.4" hidden="1" customHeight="1"/>
    <row r="58" spans="211:213" ht="14.4" hidden="1" customHeight="1"/>
    <row r="59" spans="211:213" ht="14.4" hidden="1" customHeight="1"/>
    <row r="60" spans="211:213" ht="14.4" hidden="1" customHeight="1"/>
    <row r="61" spans="211:213">
      <c r="HC61" s="186" t="s">
        <v>41</v>
      </c>
      <c r="HE61" s="186" t="s">
        <v>41</v>
      </c>
    </row>
    <row r="62" spans="211:213">
      <c r="HC62" s="186" t="s">
        <v>708</v>
      </c>
      <c r="HE62" s="186" t="s">
        <v>42</v>
      </c>
    </row>
    <row r="63" spans="211:213">
      <c r="HC63" s="186" t="s">
        <v>43</v>
      </c>
      <c r="HE63" s="186" t="s">
        <v>43</v>
      </c>
    </row>
    <row r="64" spans="211:213">
      <c r="HC64" s="186" t="s">
        <v>712</v>
      </c>
      <c r="HE64" s="186" t="s">
        <v>44</v>
      </c>
    </row>
  </sheetData>
  <mergeCells count="22">
    <mergeCell ref="G28:H28"/>
    <mergeCell ref="GY28:GZ28"/>
    <mergeCell ref="G32:H32"/>
    <mergeCell ref="GY32:GZ32"/>
    <mergeCell ref="A1:A36"/>
    <mergeCell ref="G14:H14"/>
    <mergeCell ref="GY14:GZ14"/>
    <mergeCell ref="G19:H19"/>
    <mergeCell ref="GY19:GZ19"/>
    <mergeCell ref="G24:H24"/>
    <mergeCell ref="GY24:GZ24"/>
    <mergeCell ref="G5:H5"/>
    <mergeCell ref="GY5:GZ5"/>
    <mergeCell ref="G6:H6"/>
    <mergeCell ref="GY6:GZ6"/>
    <mergeCell ref="G10:H10"/>
    <mergeCell ref="GY10:GZ10"/>
    <mergeCell ref="B1:GZ1"/>
    <mergeCell ref="B2:GZ2"/>
    <mergeCell ref="B4:C4"/>
    <mergeCell ref="G4:H4"/>
    <mergeCell ref="GY4:GZ4"/>
  </mergeCells>
  <printOptions horizontalCentered="1"/>
  <pageMargins left="0.43307086614173201" right="0.39370078740157499" top="0.78740157480314998" bottom="0.196850393700787" header="0.23622047244094499" footer="0.55118110236220497"/>
  <pageSetup paperSize="9" scale="28" orientation="landscape" useFirstPageNumber="1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S52"/>
  <sheetViews>
    <sheetView view="pageBreakPreview" zoomScale="70" zoomScaleNormal="100" workbookViewId="0">
      <pane xSplit="8" ySplit="5" topLeftCell="LY6" activePane="bottomRight" state="frozen"/>
      <selection pane="topRight"/>
      <selection pane="bottomLeft"/>
      <selection pane="bottomRight" sqref="A1:XFD1048576"/>
    </sheetView>
  </sheetViews>
  <sheetFormatPr defaultColWidth="9.109375" defaultRowHeight="14.4"/>
  <cols>
    <col min="1" max="1" width="3.33203125" style="348" customWidth="1"/>
    <col min="2" max="2" width="7.33203125" style="62" customWidth="1"/>
    <col min="3" max="3" width="4.5546875" style="349" customWidth="1"/>
    <col min="4" max="4" width="9.33203125" style="350" hidden="1" customWidth="1"/>
    <col min="5" max="5" width="9.33203125" style="350" customWidth="1"/>
    <col min="6" max="6" width="5.88671875" style="62" customWidth="1"/>
    <col min="7" max="7" width="2" style="62" customWidth="1"/>
    <col min="8" max="8" width="46.6640625" style="62" customWidth="1"/>
    <col min="9" max="15" width="5.44140625" style="62" hidden="1" customWidth="1"/>
    <col min="16" max="19" width="5.44140625" style="349" hidden="1" customWidth="1"/>
    <col min="20" max="32" width="5.44140625" style="351" hidden="1" customWidth="1"/>
    <col min="33" max="33" width="5.44140625" style="352" hidden="1" customWidth="1"/>
    <col min="34" max="56" width="5.44140625" style="351" hidden="1" customWidth="1"/>
    <col min="57" max="57" width="5.44140625" style="353" hidden="1" customWidth="1"/>
    <col min="58" max="85" width="5.44140625" style="351" hidden="1" customWidth="1"/>
    <col min="86" max="86" width="6.33203125" style="351" hidden="1" customWidth="1"/>
    <col min="87" max="87" width="6.6640625" style="351" hidden="1" customWidth="1"/>
    <col min="88" max="88" width="6.44140625" style="351" hidden="1" customWidth="1"/>
    <col min="89" max="110" width="5.44140625" style="351" hidden="1" customWidth="1"/>
    <col min="111" max="111" width="5.44140625" style="351" customWidth="1"/>
    <col min="112" max="120" width="5.44140625" style="351" hidden="1" customWidth="1"/>
    <col min="121" max="121" width="6.109375" style="351" hidden="1" customWidth="1"/>
    <col min="122" max="125" width="5.44140625" style="351" customWidth="1"/>
    <col min="126" max="128" width="5.44140625" style="351" hidden="1" customWidth="1"/>
    <col min="129" max="154" width="5.5546875" style="352" customWidth="1"/>
    <col min="155" max="155" width="6" style="352" customWidth="1"/>
    <col min="156" max="159" width="5.6640625" style="352" customWidth="1"/>
    <col min="160" max="160" width="5" style="352" customWidth="1"/>
    <col min="161" max="161" width="5.109375" style="352" customWidth="1"/>
    <col min="162" max="167" width="5" style="352" customWidth="1"/>
    <col min="168" max="169" width="5" style="352" hidden="1" customWidth="1"/>
    <col min="170" max="179" width="5" style="349" customWidth="1"/>
    <col min="180" max="251" width="5" style="349" hidden="1" customWidth="1"/>
    <col min="252" max="253" width="5.44140625" style="349" hidden="1" customWidth="1"/>
    <col min="254" max="267" width="5" style="349" hidden="1" customWidth="1"/>
    <col min="268" max="268" width="6.44140625" style="349" hidden="1" customWidth="1"/>
    <col min="269" max="295" width="5" style="349" hidden="1" customWidth="1"/>
    <col min="296" max="316" width="5" style="349" customWidth="1"/>
    <col min="317" max="319" width="5" style="349" hidden="1" customWidth="1"/>
    <col min="320" max="340" width="5" style="349" customWidth="1"/>
    <col min="341" max="341" width="5.44140625" style="349" customWidth="1"/>
    <col min="342" max="345" width="5" style="349" customWidth="1"/>
    <col min="346" max="346" width="5.44140625" style="349" customWidth="1"/>
    <col min="347" max="349" width="5" style="349" customWidth="1"/>
    <col min="350" max="361" width="5.6640625" style="349" customWidth="1"/>
    <col min="362" max="362" width="5.6640625" style="349" hidden="1" customWidth="1"/>
    <col min="363" max="363" width="2" style="62" customWidth="1"/>
    <col min="364" max="364" width="46.6640625" style="62" customWidth="1"/>
    <col min="365" max="366" width="8.88671875" style="354" hidden="1" customWidth="1"/>
    <col min="367" max="369" width="7.88671875" style="355" hidden="1" customWidth="1"/>
    <col min="370" max="370" width="8.44140625" style="355" hidden="1" customWidth="1"/>
    <col min="371" max="371" width="8.109375" style="355" customWidth="1"/>
    <col min="372" max="373" width="9.109375" style="356" customWidth="1"/>
    <col min="374" max="374" width="9.109375" style="53"/>
    <col min="375" max="375" width="44.44140625" style="53" customWidth="1"/>
    <col min="376" max="378" width="9.109375" style="53"/>
    <col min="379" max="379" width="49.5546875" style="53" customWidth="1"/>
    <col min="380" max="380" width="9.109375" style="53" customWidth="1"/>
    <col min="381" max="381" width="59.88671875" style="53" customWidth="1"/>
    <col min="382" max="16384" width="9.109375" style="62"/>
  </cols>
  <sheetData>
    <row r="1" spans="1:383" ht="15" customHeight="1">
      <c r="A1" s="674" t="s">
        <v>752</v>
      </c>
      <c r="B1" s="664" t="s">
        <v>753</v>
      </c>
      <c r="C1" s="664"/>
      <c r="D1" s="664"/>
      <c r="E1" s="664"/>
      <c r="F1" s="664"/>
      <c r="G1" s="664"/>
      <c r="H1" s="664"/>
      <c r="I1" s="664"/>
      <c r="J1" s="664"/>
      <c r="K1" s="664"/>
      <c r="L1" s="664"/>
      <c r="M1" s="664"/>
      <c r="N1" s="664"/>
      <c r="O1" s="664"/>
      <c r="P1" s="664"/>
      <c r="Q1" s="664"/>
      <c r="R1" s="664"/>
      <c r="S1" s="664"/>
      <c r="T1" s="664"/>
      <c r="U1" s="664"/>
      <c r="V1" s="664"/>
      <c r="W1" s="664"/>
      <c r="X1" s="664"/>
      <c r="Y1" s="664"/>
      <c r="Z1" s="664"/>
      <c r="AA1" s="664"/>
      <c r="AB1" s="664"/>
      <c r="AC1" s="664"/>
      <c r="AD1" s="664"/>
      <c r="AE1" s="664"/>
      <c r="AF1" s="664"/>
      <c r="AG1" s="664"/>
      <c r="AH1" s="664"/>
      <c r="AI1" s="664"/>
      <c r="AJ1" s="664"/>
      <c r="AK1" s="664"/>
      <c r="AL1" s="664"/>
      <c r="AM1" s="664"/>
      <c r="AN1" s="664"/>
      <c r="AO1" s="664"/>
      <c r="AP1" s="664"/>
      <c r="AQ1" s="664"/>
      <c r="AR1" s="664"/>
      <c r="AS1" s="664"/>
      <c r="AT1" s="664"/>
      <c r="AU1" s="664"/>
      <c r="AV1" s="664"/>
      <c r="AW1" s="664"/>
      <c r="AX1" s="664"/>
      <c r="AY1" s="664"/>
      <c r="AZ1" s="664"/>
      <c r="BA1" s="664"/>
      <c r="BB1" s="664"/>
      <c r="BC1" s="664"/>
      <c r="BD1" s="664"/>
      <c r="BE1" s="664"/>
      <c r="BF1" s="664"/>
      <c r="BG1" s="664"/>
      <c r="BH1" s="664"/>
      <c r="BI1" s="664"/>
      <c r="BJ1" s="664"/>
      <c r="BK1" s="664"/>
      <c r="BL1" s="664"/>
      <c r="BM1" s="664"/>
      <c r="BN1" s="664"/>
      <c r="BO1" s="664"/>
      <c r="BP1" s="664"/>
      <c r="BQ1" s="664"/>
      <c r="BR1" s="664"/>
      <c r="BS1" s="664"/>
      <c r="BT1" s="664"/>
      <c r="BU1" s="664"/>
      <c r="BV1" s="664"/>
      <c r="BW1" s="664"/>
      <c r="BX1" s="664"/>
      <c r="BY1" s="664"/>
      <c r="BZ1" s="664"/>
      <c r="CA1" s="664"/>
      <c r="CB1" s="664"/>
      <c r="CC1" s="664"/>
      <c r="CD1" s="664"/>
      <c r="CE1" s="664"/>
      <c r="CF1" s="664"/>
      <c r="CG1" s="664"/>
      <c r="CH1" s="664"/>
      <c r="CI1" s="664"/>
      <c r="CJ1" s="664"/>
      <c r="CK1" s="664"/>
      <c r="CL1" s="664"/>
      <c r="CM1" s="664"/>
      <c r="CN1" s="664"/>
      <c r="CO1" s="664"/>
      <c r="CP1" s="664"/>
      <c r="CQ1" s="664"/>
      <c r="CR1" s="664"/>
      <c r="CS1" s="664"/>
      <c r="CT1" s="664"/>
      <c r="CU1" s="664"/>
      <c r="CV1" s="664"/>
      <c r="CW1" s="664"/>
      <c r="CX1" s="664"/>
      <c r="CY1" s="664"/>
      <c r="CZ1" s="664"/>
      <c r="DA1" s="664"/>
      <c r="DB1" s="664"/>
      <c r="DC1" s="664"/>
      <c r="DD1" s="664"/>
      <c r="DE1" s="664"/>
      <c r="DF1" s="664"/>
      <c r="DG1" s="664"/>
      <c r="DH1" s="664"/>
      <c r="DI1" s="664"/>
      <c r="DJ1" s="664"/>
      <c r="DK1" s="664"/>
      <c r="DL1" s="664"/>
      <c r="DM1" s="665"/>
      <c r="DN1" s="664"/>
      <c r="DO1" s="664"/>
      <c r="DP1" s="664"/>
      <c r="DQ1" s="664"/>
      <c r="DR1" s="664"/>
      <c r="DS1" s="664"/>
      <c r="DT1" s="664"/>
      <c r="DU1" s="664"/>
      <c r="DV1" s="664"/>
      <c r="DW1" s="664"/>
      <c r="DX1" s="664"/>
      <c r="DY1" s="664"/>
      <c r="DZ1" s="664"/>
      <c r="EA1" s="664"/>
      <c r="EB1" s="664"/>
      <c r="EC1" s="664"/>
      <c r="ED1" s="664"/>
      <c r="EE1" s="664"/>
      <c r="EF1" s="664"/>
      <c r="EG1" s="664"/>
      <c r="EH1" s="664"/>
      <c r="EI1" s="664"/>
      <c r="EJ1" s="664"/>
      <c r="EK1" s="664"/>
      <c r="EL1" s="664"/>
      <c r="EM1" s="664"/>
      <c r="EN1" s="664"/>
      <c r="EO1" s="664"/>
      <c r="EP1" s="664"/>
      <c r="EQ1" s="664"/>
      <c r="ER1" s="664"/>
      <c r="ES1" s="664"/>
      <c r="ET1" s="664"/>
      <c r="EU1" s="664"/>
      <c r="EV1" s="664"/>
      <c r="EW1" s="664"/>
      <c r="EX1" s="664"/>
      <c r="EY1" s="664"/>
      <c r="EZ1" s="664"/>
      <c r="FA1" s="664"/>
      <c r="FB1" s="664"/>
      <c r="FC1" s="664"/>
      <c r="FD1" s="664"/>
      <c r="FE1" s="664"/>
      <c r="FF1" s="664"/>
      <c r="FG1" s="664"/>
      <c r="FH1" s="664"/>
      <c r="FI1" s="664"/>
      <c r="FJ1" s="664"/>
      <c r="FK1" s="664"/>
      <c r="FL1" s="664"/>
      <c r="FM1" s="664"/>
      <c r="FN1" s="664"/>
      <c r="FO1" s="664"/>
      <c r="FP1" s="664"/>
      <c r="FQ1" s="664"/>
      <c r="FR1" s="664"/>
      <c r="FS1" s="664"/>
      <c r="FT1" s="664"/>
      <c r="FU1" s="664"/>
      <c r="FV1" s="664"/>
      <c r="FW1" s="664"/>
      <c r="FX1" s="664"/>
      <c r="FY1" s="664"/>
      <c r="FZ1" s="664"/>
      <c r="GA1" s="664"/>
      <c r="GB1" s="664"/>
      <c r="GC1" s="664"/>
      <c r="GD1" s="664"/>
      <c r="GE1" s="664"/>
      <c r="GF1" s="664"/>
      <c r="GG1" s="664"/>
      <c r="GH1" s="664"/>
      <c r="GI1" s="664"/>
      <c r="GJ1" s="664"/>
      <c r="GK1" s="664"/>
      <c r="GL1" s="664"/>
      <c r="GM1" s="664"/>
      <c r="GN1" s="664"/>
      <c r="GO1" s="664"/>
      <c r="GP1" s="664"/>
      <c r="GQ1" s="664"/>
      <c r="GR1" s="664"/>
      <c r="GS1" s="664"/>
      <c r="GT1" s="664"/>
      <c r="GU1" s="664"/>
      <c r="GV1" s="664"/>
      <c r="GW1" s="664"/>
      <c r="GX1" s="664"/>
      <c r="GY1" s="664"/>
      <c r="GZ1" s="664"/>
      <c r="HA1" s="664"/>
      <c r="HB1" s="664"/>
      <c r="HC1" s="664"/>
      <c r="HD1" s="664"/>
      <c r="HE1" s="664"/>
      <c r="HF1" s="664"/>
      <c r="HG1" s="664"/>
      <c r="HH1" s="664"/>
      <c r="HI1" s="664"/>
      <c r="HJ1" s="664"/>
      <c r="HK1" s="664"/>
      <c r="HL1" s="664"/>
      <c r="HM1" s="664"/>
      <c r="HN1" s="664"/>
      <c r="HO1" s="664"/>
      <c r="HP1" s="664"/>
      <c r="HQ1" s="664"/>
      <c r="HR1" s="664"/>
      <c r="HS1" s="664"/>
      <c r="HT1" s="664"/>
      <c r="HU1" s="664"/>
      <c r="HV1" s="664"/>
      <c r="HW1" s="664"/>
      <c r="HX1" s="664"/>
      <c r="HY1" s="664"/>
      <c r="HZ1" s="664"/>
      <c r="IA1" s="664"/>
      <c r="IB1" s="664"/>
      <c r="IC1" s="664"/>
      <c r="ID1" s="664"/>
      <c r="IE1" s="664"/>
      <c r="IF1" s="664"/>
      <c r="IG1" s="664"/>
      <c r="IH1" s="664"/>
      <c r="II1" s="664"/>
      <c r="IJ1" s="664"/>
      <c r="IK1" s="664"/>
      <c r="IL1" s="664"/>
      <c r="IM1" s="664"/>
      <c r="IN1" s="664"/>
      <c r="IO1" s="664"/>
      <c r="IP1" s="664"/>
      <c r="IQ1" s="664"/>
      <c r="IR1" s="664"/>
      <c r="IS1" s="664"/>
      <c r="IT1" s="664"/>
      <c r="IU1" s="664"/>
      <c r="IV1" s="664"/>
      <c r="IW1" s="664"/>
      <c r="IX1" s="664"/>
      <c r="IY1" s="664"/>
      <c r="IZ1" s="664"/>
      <c r="JA1" s="664"/>
      <c r="JB1" s="664"/>
      <c r="JC1" s="664"/>
      <c r="JD1" s="664"/>
      <c r="JE1" s="664"/>
      <c r="JF1" s="664"/>
      <c r="JG1" s="664"/>
      <c r="JH1" s="664"/>
      <c r="JI1" s="664"/>
      <c r="JJ1" s="664"/>
      <c r="JK1" s="664"/>
      <c r="JL1" s="664"/>
      <c r="JM1" s="664"/>
      <c r="JN1" s="664"/>
      <c r="JO1" s="664"/>
      <c r="JP1" s="664"/>
      <c r="JQ1" s="664"/>
      <c r="JR1" s="664"/>
      <c r="JS1" s="664"/>
      <c r="JT1" s="664"/>
      <c r="JU1" s="664"/>
      <c r="JV1" s="664"/>
      <c r="JW1" s="664"/>
      <c r="JX1" s="664"/>
      <c r="JY1" s="664"/>
      <c r="JZ1" s="664"/>
      <c r="KA1" s="664"/>
      <c r="KB1" s="664"/>
      <c r="KC1" s="664"/>
      <c r="KD1" s="664"/>
      <c r="KE1" s="664"/>
      <c r="KF1" s="664"/>
      <c r="KG1" s="664"/>
      <c r="KH1" s="664"/>
      <c r="KI1" s="664"/>
      <c r="KJ1" s="664"/>
      <c r="KK1" s="664"/>
      <c r="KL1" s="664"/>
      <c r="KM1" s="664"/>
      <c r="KN1" s="664"/>
      <c r="KO1" s="664"/>
      <c r="KP1" s="664"/>
      <c r="KQ1" s="664"/>
      <c r="KR1" s="664"/>
      <c r="KS1" s="664"/>
      <c r="KT1" s="664"/>
      <c r="KU1" s="664"/>
      <c r="KV1" s="664"/>
      <c r="KW1" s="664"/>
      <c r="KX1" s="664"/>
      <c r="KY1" s="664"/>
      <c r="KZ1" s="664"/>
      <c r="LA1" s="664"/>
      <c r="LB1" s="664"/>
      <c r="LC1" s="664"/>
      <c r="LD1" s="664"/>
      <c r="LE1" s="664"/>
      <c r="LF1" s="664"/>
      <c r="LG1" s="664"/>
      <c r="LH1" s="664"/>
      <c r="LI1" s="664"/>
      <c r="LJ1" s="664"/>
      <c r="LK1" s="664"/>
      <c r="LL1" s="664"/>
      <c r="LM1" s="664"/>
      <c r="LN1" s="664"/>
      <c r="LO1" s="664"/>
      <c r="LP1" s="664"/>
      <c r="LQ1" s="664"/>
      <c r="LR1" s="664"/>
      <c r="LS1" s="664"/>
      <c r="LT1" s="664"/>
      <c r="LU1" s="664"/>
      <c r="LV1" s="664"/>
      <c r="LW1" s="664"/>
      <c r="LX1" s="664"/>
      <c r="LY1" s="664"/>
      <c r="LZ1" s="664"/>
      <c r="MA1" s="664"/>
      <c r="MB1" s="664"/>
      <c r="MC1" s="664"/>
      <c r="MD1" s="664"/>
      <c r="ME1" s="664"/>
      <c r="MF1" s="664"/>
      <c r="MG1" s="664"/>
      <c r="MH1" s="664"/>
      <c r="MI1" s="664"/>
      <c r="MJ1" s="664"/>
      <c r="MK1" s="664"/>
      <c r="ML1" s="664"/>
      <c r="MM1" s="664"/>
      <c r="MN1" s="664"/>
      <c r="MO1" s="664"/>
      <c r="MP1" s="664"/>
      <c r="MQ1" s="664"/>
      <c r="MR1" s="664"/>
      <c r="MS1" s="664"/>
      <c r="MT1" s="664"/>
      <c r="MU1" s="664"/>
      <c r="MV1" s="664"/>
      <c r="MW1" s="664"/>
      <c r="MX1" s="664"/>
      <c r="MY1" s="664"/>
      <c r="MZ1" s="664"/>
      <c r="NC1" s="415"/>
      <c r="ND1" s="415"/>
      <c r="NE1" s="415"/>
      <c r="NF1" s="415"/>
      <c r="NG1" s="415"/>
    </row>
    <row r="2" spans="1:383" ht="15" customHeight="1">
      <c r="A2" s="675"/>
      <c r="B2" s="666" t="s">
        <v>754</v>
      </c>
      <c r="C2" s="666"/>
      <c r="D2" s="666"/>
      <c r="E2" s="666"/>
      <c r="F2" s="666"/>
      <c r="G2" s="666"/>
      <c r="H2" s="666"/>
      <c r="I2" s="666"/>
      <c r="J2" s="666"/>
      <c r="K2" s="666"/>
      <c r="L2" s="666"/>
      <c r="M2" s="666"/>
      <c r="N2" s="666"/>
      <c r="O2" s="666"/>
      <c r="P2" s="666"/>
      <c r="Q2" s="666"/>
      <c r="R2" s="666"/>
      <c r="S2" s="666"/>
      <c r="T2" s="666"/>
      <c r="U2" s="666"/>
      <c r="V2" s="666"/>
      <c r="W2" s="666"/>
      <c r="X2" s="666"/>
      <c r="Y2" s="666"/>
      <c r="Z2" s="666"/>
      <c r="AA2" s="666"/>
      <c r="AB2" s="666"/>
      <c r="AC2" s="666"/>
      <c r="AD2" s="666"/>
      <c r="AE2" s="666"/>
      <c r="AF2" s="666"/>
      <c r="AG2" s="666"/>
      <c r="AH2" s="666"/>
      <c r="AI2" s="666"/>
      <c r="AJ2" s="666"/>
      <c r="AK2" s="666"/>
      <c r="AL2" s="666"/>
      <c r="AM2" s="666"/>
      <c r="AN2" s="666"/>
      <c r="AO2" s="666"/>
      <c r="AP2" s="666"/>
      <c r="AQ2" s="666"/>
      <c r="AR2" s="666"/>
      <c r="AS2" s="666"/>
      <c r="AT2" s="666"/>
      <c r="AU2" s="666"/>
      <c r="AV2" s="666"/>
      <c r="AW2" s="666"/>
      <c r="AX2" s="666"/>
      <c r="AY2" s="666"/>
      <c r="AZ2" s="666"/>
      <c r="BA2" s="666"/>
      <c r="BB2" s="666"/>
      <c r="BC2" s="666"/>
      <c r="BD2" s="666"/>
      <c r="BE2" s="666"/>
      <c r="BF2" s="666"/>
      <c r="BG2" s="666"/>
      <c r="BH2" s="666"/>
      <c r="BI2" s="666"/>
      <c r="BJ2" s="666"/>
      <c r="BK2" s="666"/>
      <c r="BL2" s="666"/>
      <c r="BM2" s="666"/>
      <c r="BN2" s="666"/>
      <c r="BO2" s="666"/>
      <c r="BP2" s="666"/>
      <c r="BQ2" s="666"/>
      <c r="BR2" s="666"/>
      <c r="BS2" s="666"/>
      <c r="BT2" s="666"/>
      <c r="BU2" s="666"/>
      <c r="BV2" s="666"/>
      <c r="BW2" s="666"/>
      <c r="BX2" s="666"/>
      <c r="BY2" s="666"/>
      <c r="BZ2" s="666"/>
      <c r="CA2" s="666"/>
      <c r="CB2" s="666"/>
      <c r="CC2" s="666"/>
      <c r="CD2" s="666"/>
      <c r="CE2" s="666"/>
      <c r="CF2" s="666"/>
      <c r="CG2" s="666"/>
      <c r="CH2" s="666"/>
      <c r="CI2" s="666"/>
      <c r="CJ2" s="666"/>
      <c r="CK2" s="666"/>
      <c r="CL2" s="666"/>
      <c r="CM2" s="666"/>
      <c r="CN2" s="666"/>
      <c r="CO2" s="666"/>
      <c r="CP2" s="666"/>
      <c r="CQ2" s="666"/>
      <c r="CR2" s="666"/>
      <c r="CS2" s="666"/>
      <c r="CT2" s="666"/>
      <c r="CU2" s="666"/>
      <c r="CV2" s="666"/>
      <c r="CW2" s="666"/>
      <c r="CX2" s="666"/>
      <c r="CY2" s="666"/>
      <c r="CZ2" s="666"/>
      <c r="DA2" s="666"/>
      <c r="DB2" s="666"/>
      <c r="DC2" s="666"/>
      <c r="DD2" s="666"/>
      <c r="DE2" s="666"/>
      <c r="DF2" s="666"/>
      <c r="DG2" s="666"/>
      <c r="DH2" s="666"/>
      <c r="DI2" s="666"/>
      <c r="DJ2" s="666"/>
      <c r="DK2" s="666"/>
      <c r="DL2" s="666"/>
      <c r="DM2" s="667"/>
      <c r="DN2" s="666"/>
      <c r="DO2" s="666"/>
      <c r="DP2" s="666"/>
      <c r="DQ2" s="666"/>
      <c r="DR2" s="666"/>
      <c r="DS2" s="666"/>
      <c r="DT2" s="666"/>
      <c r="DU2" s="666"/>
      <c r="DV2" s="666"/>
      <c r="DW2" s="666"/>
      <c r="DX2" s="666"/>
      <c r="DY2" s="666"/>
      <c r="DZ2" s="666"/>
      <c r="EA2" s="666"/>
      <c r="EB2" s="666"/>
      <c r="EC2" s="666"/>
      <c r="ED2" s="666"/>
      <c r="EE2" s="666"/>
      <c r="EF2" s="666"/>
      <c r="EG2" s="666"/>
      <c r="EH2" s="666"/>
      <c r="EI2" s="666"/>
      <c r="EJ2" s="666"/>
      <c r="EK2" s="666"/>
      <c r="EL2" s="666"/>
      <c r="EM2" s="666"/>
      <c r="EN2" s="666"/>
      <c r="EO2" s="666"/>
      <c r="EP2" s="666"/>
      <c r="EQ2" s="666"/>
      <c r="ER2" s="666"/>
      <c r="ES2" s="666"/>
      <c r="ET2" s="666"/>
      <c r="EU2" s="666"/>
      <c r="EV2" s="666"/>
      <c r="EW2" s="666"/>
      <c r="EX2" s="666"/>
      <c r="EY2" s="666"/>
      <c r="EZ2" s="666"/>
      <c r="FA2" s="666"/>
      <c r="FB2" s="666"/>
      <c r="FC2" s="666"/>
      <c r="FD2" s="666"/>
      <c r="FE2" s="666"/>
      <c r="FF2" s="666"/>
      <c r="FG2" s="666"/>
      <c r="FH2" s="666"/>
      <c r="FI2" s="666"/>
      <c r="FJ2" s="666"/>
      <c r="FK2" s="666"/>
      <c r="FL2" s="666"/>
      <c r="FM2" s="666"/>
      <c r="FN2" s="666"/>
      <c r="FO2" s="666"/>
      <c r="FP2" s="666"/>
      <c r="FQ2" s="666"/>
      <c r="FR2" s="666"/>
      <c r="FS2" s="666"/>
      <c r="FT2" s="666"/>
      <c r="FU2" s="666"/>
      <c r="FV2" s="666"/>
      <c r="FW2" s="666"/>
      <c r="FX2" s="666"/>
      <c r="FY2" s="666"/>
      <c r="FZ2" s="666"/>
      <c r="GA2" s="666"/>
      <c r="GB2" s="666"/>
      <c r="GC2" s="666"/>
      <c r="GD2" s="666"/>
      <c r="GE2" s="666"/>
      <c r="GF2" s="666"/>
      <c r="GG2" s="666"/>
      <c r="GH2" s="666"/>
      <c r="GI2" s="666"/>
      <c r="GJ2" s="666"/>
      <c r="GK2" s="666"/>
      <c r="GL2" s="666"/>
      <c r="GM2" s="666"/>
      <c r="GN2" s="666"/>
      <c r="GO2" s="666"/>
      <c r="GP2" s="666"/>
      <c r="GQ2" s="666"/>
      <c r="GR2" s="666"/>
      <c r="GS2" s="666"/>
      <c r="GT2" s="666"/>
      <c r="GU2" s="666"/>
      <c r="GV2" s="666"/>
      <c r="GW2" s="666"/>
      <c r="GX2" s="666"/>
      <c r="GY2" s="666"/>
      <c r="GZ2" s="666"/>
      <c r="HA2" s="666"/>
      <c r="HB2" s="666"/>
      <c r="HC2" s="666"/>
      <c r="HD2" s="666"/>
      <c r="HE2" s="666"/>
      <c r="HF2" s="666"/>
      <c r="HG2" s="666"/>
      <c r="HH2" s="666"/>
      <c r="HI2" s="666"/>
      <c r="HJ2" s="666"/>
      <c r="HK2" s="666"/>
      <c r="HL2" s="666"/>
      <c r="HM2" s="666"/>
      <c r="HN2" s="666"/>
      <c r="HO2" s="666"/>
      <c r="HP2" s="666"/>
      <c r="HQ2" s="666"/>
      <c r="HR2" s="666"/>
      <c r="HS2" s="666"/>
      <c r="HT2" s="666"/>
      <c r="HU2" s="666"/>
      <c r="HV2" s="666"/>
      <c r="HW2" s="666"/>
      <c r="HX2" s="666"/>
      <c r="HY2" s="666"/>
      <c r="HZ2" s="666"/>
      <c r="IA2" s="666"/>
      <c r="IB2" s="666"/>
      <c r="IC2" s="666"/>
      <c r="ID2" s="666"/>
      <c r="IE2" s="666"/>
      <c r="IF2" s="666"/>
      <c r="IG2" s="666"/>
      <c r="IH2" s="666"/>
      <c r="II2" s="666"/>
      <c r="IJ2" s="666"/>
      <c r="IK2" s="666"/>
      <c r="IL2" s="666"/>
      <c r="IM2" s="666"/>
      <c r="IN2" s="666"/>
      <c r="IO2" s="666"/>
      <c r="IP2" s="666"/>
      <c r="IQ2" s="666"/>
      <c r="IR2" s="666"/>
      <c r="IS2" s="666"/>
      <c r="IT2" s="666"/>
      <c r="IU2" s="666"/>
      <c r="IV2" s="666"/>
      <c r="IW2" s="666"/>
      <c r="IX2" s="666"/>
      <c r="IY2" s="666"/>
      <c r="IZ2" s="666"/>
      <c r="JA2" s="666"/>
      <c r="JB2" s="666"/>
      <c r="JC2" s="666"/>
      <c r="JD2" s="666"/>
      <c r="JE2" s="666"/>
      <c r="JF2" s="666"/>
      <c r="JG2" s="666"/>
      <c r="JH2" s="666"/>
      <c r="JI2" s="666"/>
      <c r="JJ2" s="666"/>
      <c r="JK2" s="666"/>
      <c r="JL2" s="666"/>
      <c r="JM2" s="666"/>
      <c r="JN2" s="666"/>
      <c r="JO2" s="666"/>
      <c r="JP2" s="666"/>
      <c r="JQ2" s="666"/>
      <c r="JR2" s="666"/>
      <c r="JS2" s="666"/>
      <c r="JT2" s="666"/>
      <c r="JU2" s="666"/>
      <c r="JV2" s="666"/>
      <c r="JW2" s="666"/>
      <c r="JX2" s="666"/>
      <c r="JY2" s="666"/>
      <c r="JZ2" s="666"/>
      <c r="KA2" s="666"/>
      <c r="KB2" s="666"/>
      <c r="KC2" s="666"/>
      <c r="KD2" s="666"/>
      <c r="KE2" s="666"/>
      <c r="KF2" s="666"/>
      <c r="KG2" s="666"/>
      <c r="KH2" s="666"/>
      <c r="KI2" s="666"/>
      <c r="KJ2" s="666"/>
      <c r="KK2" s="666"/>
      <c r="KL2" s="666"/>
      <c r="KM2" s="666"/>
      <c r="KN2" s="666"/>
      <c r="KO2" s="666"/>
      <c r="KP2" s="666"/>
      <c r="KQ2" s="666"/>
      <c r="KR2" s="666"/>
      <c r="KS2" s="666"/>
      <c r="KT2" s="666"/>
      <c r="KU2" s="666"/>
      <c r="KV2" s="666"/>
      <c r="KW2" s="666"/>
      <c r="KX2" s="666"/>
      <c r="KY2" s="666"/>
      <c r="KZ2" s="666"/>
      <c r="LA2" s="666"/>
      <c r="LB2" s="666"/>
      <c r="LC2" s="666"/>
      <c r="LD2" s="666"/>
      <c r="LE2" s="666"/>
      <c r="LF2" s="666"/>
      <c r="LG2" s="666"/>
      <c r="LH2" s="666"/>
      <c r="LI2" s="666"/>
      <c r="LJ2" s="666"/>
      <c r="LK2" s="666"/>
      <c r="LL2" s="666"/>
      <c r="LM2" s="666"/>
      <c r="LN2" s="666"/>
      <c r="LO2" s="666"/>
      <c r="LP2" s="666"/>
      <c r="LQ2" s="666"/>
      <c r="LR2" s="666"/>
      <c r="LS2" s="666"/>
      <c r="LT2" s="666"/>
      <c r="LU2" s="666"/>
      <c r="LV2" s="666"/>
      <c r="LW2" s="666"/>
      <c r="LX2" s="666"/>
      <c r="LY2" s="666"/>
      <c r="LZ2" s="666"/>
      <c r="MA2" s="666"/>
      <c r="MB2" s="666"/>
      <c r="MC2" s="666"/>
      <c r="MD2" s="666"/>
      <c r="ME2" s="666"/>
      <c r="MF2" s="666"/>
      <c r="MG2" s="666"/>
      <c r="MH2" s="666"/>
      <c r="MI2" s="666"/>
      <c r="MJ2" s="666"/>
      <c r="MK2" s="666"/>
      <c r="ML2" s="666"/>
      <c r="MM2" s="666"/>
      <c r="MN2" s="666"/>
      <c r="MO2" s="666"/>
      <c r="MP2" s="666"/>
      <c r="MQ2" s="666"/>
      <c r="MR2" s="666"/>
      <c r="MS2" s="666"/>
      <c r="MT2" s="666"/>
      <c r="MU2" s="666"/>
      <c r="MV2" s="666"/>
      <c r="MW2" s="666"/>
      <c r="MX2" s="666"/>
      <c r="MY2" s="666"/>
      <c r="MZ2" s="666"/>
      <c r="NC2" s="416"/>
      <c r="ND2" s="416"/>
      <c r="NE2" s="416"/>
      <c r="NF2" s="416"/>
      <c r="NG2" s="416"/>
    </row>
    <row r="3" spans="1:383" ht="15" customHeight="1">
      <c r="A3" s="675"/>
      <c r="C3" s="357"/>
      <c r="D3" s="358"/>
      <c r="E3" s="358"/>
      <c r="F3" s="357"/>
      <c r="G3" s="359"/>
      <c r="H3" s="360"/>
      <c r="I3" s="394"/>
      <c r="J3" s="394"/>
      <c r="K3" s="394"/>
      <c r="L3" s="394"/>
      <c r="M3" s="394"/>
      <c r="N3" s="394"/>
      <c r="O3" s="394"/>
      <c r="P3" s="395"/>
      <c r="Q3" s="395"/>
      <c r="R3" s="395"/>
      <c r="S3" s="395"/>
      <c r="T3" s="398"/>
      <c r="U3" s="398"/>
      <c r="V3" s="398"/>
      <c r="W3" s="398"/>
      <c r="X3" s="398"/>
      <c r="Y3" s="398"/>
      <c r="Z3" s="398"/>
      <c r="AA3" s="398"/>
      <c r="AB3" s="398"/>
      <c r="AC3" s="398"/>
      <c r="AD3" s="398"/>
      <c r="AE3" s="398"/>
      <c r="AF3" s="398"/>
      <c r="AG3" s="400"/>
      <c r="AH3" s="398"/>
      <c r="AI3" s="398"/>
      <c r="AJ3" s="398"/>
      <c r="AK3" s="398"/>
      <c r="AL3" s="398"/>
      <c r="AM3" s="398"/>
      <c r="AN3" s="398"/>
      <c r="AO3" s="398"/>
      <c r="AP3" s="398"/>
      <c r="AQ3" s="398"/>
      <c r="AR3" s="398"/>
      <c r="AS3" s="398"/>
      <c r="AT3" s="398"/>
      <c r="AU3" s="398"/>
      <c r="AV3" s="398"/>
      <c r="AW3" s="398"/>
      <c r="AX3" s="398"/>
      <c r="AY3" s="398"/>
      <c r="AZ3" s="398"/>
      <c r="BA3" s="398"/>
      <c r="BB3" s="398"/>
      <c r="BC3" s="398"/>
      <c r="BD3" s="398"/>
      <c r="BE3" s="406"/>
      <c r="BF3" s="398"/>
      <c r="BG3" s="398"/>
      <c r="BH3" s="398"/>
      <c r="BI3" s="398"/>
      <c r="BJ3" s="398"/>
      <c r="BK3" s="398"/>
      <c r="BL3" s="398"/>
      <c r="BM3" s="398"/>
      <c r="BN3" s="398"/>
      <c r="BO3" s="398"/>
      <c r="BP3" s="398"/>
      <c r="BQ3" s="398"/>
      <c r="BR3" s="398"/>
      <c r="BS3" s="398"/>
      <c r="BT3" s="398"/>
      <c r="BU3" s="398"/>
      <c r="BV3" s="398"/>
      <c r="BW3" s="398"/>
      <c r="BX3" s="409"/>
      <c r="BY3" s="398"/>
      <c r="BZ3" s="398"/>
      <c r="CA3" s="398"/>
      <c r="CB3" s="398"/>
      <c r="CC3" s="398"/>
      <c r="CD3" s="398"/>
      <c r="CE3" s="398"/>
      <c r="CF3" s="398"/>
      <c r="CG3" s="398"/>
      <c r="CH3" s="398"/>
      <c r="CI3" s="398"/>
      <c r="CJ3" s="398"/>
      <c r="CK3" s="398"/>
      <c r="CL3" s="398"/>
      <c r="CM3" s="398"/>
      <c r="CN3" s="398"/>
      <c r="CO3" s="398"/>
      <c r="CP3" s="398"/>
      <c r="CQ3" s="400"/>
      <c r="CS3" s="398"/>
      <c r="CT3" s="398"/>
      <c r="CU3" s="398"/>
      <c r="CV3" s="398"/>
      <c r="CW3" s="398"/>
      <c r="CX3" s="398"/>
      <c r="CY3" s="398"/>
      <c r="CZ3" s="398"/>
      <c r="DA3" s="398"/>
      <c r="DB3" s="398"/>
      <c r="DC3" s="398"/>
      <c r="DD3" s="398"/>
      <c r="DE3" s="398"/>
      <c r="DF3" s="398"/>
      <c r="DG3" s="398"/>
      <c r="DH3" s="398"/>
      <c r="DI3" s="398"/>
      <c r="DJ3" s="398"/>
      <c r="DK3" s="398"/>
      <c r="DL3" s="398"/>
      <c r="DM3" s="398"/>
      <c r="DN3" s="398"/>
      <c r="DO3" s="398"/>
      <c r="DP3" s="398"/>
      <c r="DQ3" s="398"/>
      <c r="DR3" s="398"/>
      <c r="DS3" s="398"/>
      <c r="DT3" s="398"/>
      <c r="DU3" s="398"/>
      <c r="DV3" s="398"/>
      <c r="DW3" s="398"/>
      <c r="DX3" s="398"/>
      <c r="DY3" s="400"/>
      <c r="DZ3" s="400"/>
      <c r="EA3" s="400"/>
      <c r="EB3" s="400"/>
      <c r="EC3" s="400"/>
      <c r="ED3" s="400"/>
      <c r="EE3" s="400"/>
      <c r="EF3" s="400"/>
      <c r="EG3" s="400"/>
      <c r="EH3" s="400"/>
      <c r="EI3" s="400"/>
      <c r="EJ3" s="400"/>
      <c r="EK3" s="400"/>
      <c r="EL3" s="400"/>
      <c r="EM3" s="400"/>
      <c r="EN3" s="400"/>
      <c r="EO3" s="400"/>
      <c r="EP3" s="400"/>
      <c r="EQ3" s="400"/>
      <c r="ER3" s="400"/>
      <c r="ES3" s="400"/>
      <c r="ET3" s="400"/>
      <c r="EU3" s="400"/>
      <c r="EV3" s="400"/>
      <c r="EW3" s="400"/>
      <c r="EX3" s="400"/>
      <c r="EY3" s="400"/>
      <c r="EZ3" s="400"/>
      <c r="FA3" s="400"/>
      <c r="FB3" s="400"/>
      <c r="FC3" s="400"/>
      <c r="FD3" s="400"/>
      <c r="FE3" s="400"/>
      <c r="FF3" s="400"/>
      <c r="FG3" s="400"/>
      <c r="FH3" s="400"/>
      <c r="FI3" s="400"/>
      <c r="FJ3" s="400"/>
      <c r="FK3" s="400"/>
      <c r="FL3" s="400"/>
      <c r="FM3" s="400"/>
      <c r="FN3" s="395"/>
      <c r="FO3" s="395"/>
      <c r="FP3" s="395"/>
      <c r="FQ3" s="395"/>
      <c r="FR3" s="395"/>
      <c r="FS3" s="395"/>
      <c r="FT3" s="395"/>
      <c r="FU3" s="395"/>
      <c r="FV3" s="395"/>
      <c r="FW3" s="395"/>
      <c r="FX3" s="395"/>
      <c r="FY3" s="395"/>
      <c r="FZ3" s="395"/>
      <c r="GA3" s="395"/>
      <c r="GB3" s="395"/>
      <c r="GC3" s="395"/>
      <c r="GD3" s="395"/>
      <c r="GE3" s="395"/>
      <c r="GF3" s="395"/>
      <c r="GG3" s="395"/>
      <c r="GH3" s="395"/>
      <c r="GI3" s="395"/>
      <c r="GJ3" s="395"/>
      <c r="GK3" s="395"/>
      <c r="GL3" s="395"/>
      <c r="GM3" s="395"/>
      <c r="GN3" s="395"/>
      <c r="GO3" s="395"/>
      <c r="GP3" s="395"/>
      <c r="GQ3" s="395"/>
      <c r="GR3" s="395"/>
      <c r="GS3" s="395"/>
      <c r="GT3" s="395"/>
      <c r="GU3" s="395"/>
      <c r="GV3" s="395"/>
      <c r="GW3" s="395"/>
      <c r="GX3" s="395"/>
      <c r="GY3" s="395"/>
      <c r="GZ3" s="395"/>
      <c r="HA3" s="395"/>
      <c r="HB3" s="395"/>
      <c r="HC3" s="395"/>
      <c r="HD3" s="395"/>
      <c r="HE3" s="395"/>
      <c r="HF3" s="395"/>
      <c r="HG3" s="395"/>
      <c r="HH3" s="395"/>
      <c r="HI3" s="395"/>
      <c r="HJ3" s="395"/>
      <c r="HK3" s="395"/>
      <c r="HL3" s="395"/>
      <c r="HM3" s="395"/>
      <c r="HN3" s="395"/>
      <c r="HO3" s="395"/>
      <c r="HP3" s="395"/>
      <c r="HQ3" s="395"/>
      <c r="HR3" s="395"/>
      <c r="HS3" s="395"/>
      <c r="HT3" s="395"/>
      <c r="HU3" s="395"/>
      <c r="HV3" s="395"/>
      <c r="HW3" s="395"/>
      <c r="HX3" s="395"/>
      <c r="HY3" s="395"/>
      <c r="HZ3" s="395"/>
      <c r="IA3" s="395"/>
      <c r="IB3" s="395"/>
      <c r="IC3" s="395"/>
      <c r="ID3" s="395"/>
      <c r="IE3" s="395"/>
      <c r="IF3" s="395"/>
      <c r="IG3" s="395"/>
      <c r="IH3" s="395"/>
      <c r="II3" s="395"/>
      <c r="IJ3" s="395"/>
      <c r="IK3" s="395"/>
      <c r="IL3" s="395"/>
      <c r="IM3" s="395"/>
      <c r="IN3" s="395"/>
      <c r="IO3" s="395"/>
      <c r="IP3" s="395"/>
      <c r="IQ3" s="395"/>
      <c r="IR3" s="395"/>
      <c r="IS3" s="395"/>
      <c r="IT3" s="395"/>
      <c r="IU3" s="395"/>
      <c r="IV3" s="395"/>
      <c r="IW3" s="395"/>
      <c r="IX3" s="395"/>
      <c r="IY3" s="395"/>
      <c r="IZ3" s="395"/>
      <c r="JA3" s="395"/>
      <c r="JB3" s="395"/>
      <c r="JC3" s="395"/>
      <c r="JD3" s="395"/>
      <c r="JE3" s="395"/>
      <c r="JF3" s="395"/>
      <c r="JG3" s="395"/>
      <c r="JH3" s="395"/>
      <c r="JI3" s="395"/>
      <c r="JJ3" s="395"/>
      <c r="JK3" s="395"/>
      <c r="JL3" s="395"/>
      <c r="JM3" s="395"/>
      <c r="JN3" s="395"/>
      <c r="JO3" s="395"/>
      <c r="JP3" s="395"/>
      <c r="JQ3" s="395"/>
      <c r="JR3" s="395"/>
      <c r="JS3" s="395"/>
      <c r="JT3" s="395"/>
      <c r="JU3" s="395"/>
      <c r="JV3" s="395"/>
      <c r="JW3" s="395"/>
      <c r="JX3" s="395"/>
      <c r="JY3" s="395"/>
      <c r="JZ3" s="395"/>
      <c r="KA3" s="395"/>
      <c r="KB3" s="395"/>
      <c r="KC3" s="395"/>
      <c r="KD3" s="395"/>
      <c r="KE3" s="395"/>
      <c r="KF3" s="395"/>
      <c r="KG3" s="395"/>
      <c r="KH3" s="395"/>
      <c r="KI3" s="395"/>
      <c r="KJ3" s="395"/>
      <c r="KK3" s="395"/>
      <c r="KL3" s="395"/>
      <c r="KM3" s="395"/>
      <c r="KN3" s="395"/>
      <c r="KO3" s="395"/>
      <c r="KP3" s="395"/>
      <c r="KQ3" s="395"/>
      <c r="KR3" s="395"/>
      <c r="KS3" s="395"/>
      <c r="KT3" s="395"/>
      <c r="KU3" s="395"/>
      <c r="KV3" s="395"/>
      <c r="KW3" s="395"/>
      <c r="KX3" s="395"/>
      <c r="KY3" s="395"/>
      <c r="KZ3" s="395"/>
      <c r="LA3" s="395"/>
      <c r="LB3" s="395"/>
      <c r="LC3" s="395"/>
      <c r="LD3" s="395"/>
      <c r="LE3" s="395"/>
      <c r="LF3" s="395"/>
      <c r="LG3" s="395"/>
      <c r="LH3" s="395"/>
      <c r="LI3" s="395"/>
      <c r="LJ3" s="395"/>
      <c r="LK3" s="395"/>
      <c r="LL3" s="395"/>
      <c r="LM3" s="395"/>
      <c r="LN3" s="395"/>
      <c r="LO3" s="395"/>
      <c r="LP3" s="395"/>
      <c r="LQ3" s="395"/>
      <c r="LR3" s="395"/>
      <c r="LS3" s="395"/>
      <c r="LT3" s="395"/>
      <c r="LU3" s="395"/>
      <c r="LV3" s="395"/>
      <c r="LW3" s="395"/>
      <c r="LX3" s="395"/>
      <c r="LY3" s="395"/>
      <c r="LZ3" s="395"/>
      <c r="MA3" s="395"/>
      <c r="MB3" s="395"/>
      <c r="MC3" s="395"/>
      <c r="MD3" s="395"/>
      <c r="ME3" s="395"/>
      <c r="MF3" s="395"/>
      <c r="MG3" s="395"/>
      <c r="MH3" s="395"/>
      <c r="MI3" s="395"/>
      <c r="MJ3" s="395"/>
      <c r="MK3" s="395"/>
      <c r="ML3" s="395"/>
      <c r="MM3" s="395"/>
      <c r="MN3" s="395"/>
      <c r="MO3" s="395"/>
      <c r="MP3" s="395"/>
      <c r="MQ3" s="395"/>
      <c r="MR3" s="395"/>
      <c r="MS3" s="395"/>
      <c r="MT3" s="395"/>
      <c r="MU3" s="395"/>
      <c r="MV3" s="395"/>
      <c r="MW3" s="395"/>
      <c r="MX3" s="395"/>
      <c r="MY3" s="417"/>
      <c r="MZ3" s="394"/>
      <c r="NC3" s="416"/>
      <c r="ND3" s="416"/>
      <c r="NE3" s="416"/>
      <c r="NF3" s="416"/>
      <c r="NG3" s="416"/>
    </row>
    <row r="4" spans="1:383" s="90" customFormat="1" ht="79.5" customHeight="1">
      <c r="A4" s="675"/>
      <c r="B4" s="678" t="s">
        <v>755</v>
      </c>
      <c r="C4" s="678"/>
      <c r="D4" s="676" t="s">
        <v>756</v>
      </c>
      <c r="E4" s="676" t="s">
        <v>757</v>
      </c>
      <c r="F4" s="678" t="s">
        <v>758</v>
      </c>
      <c r="G4" s="680" t="s">
        <v>759</v>
      </c>
      <c r="H4" s="681"/>
      <c r="I4" s="668" t="s">
        <v>760</v>
      </c>
      <c r="J4" s="668"/>
      <c r="K4" s="668"/>
      <c r="L4" s="668"/>
      <c r="M4" s="668"/>
      <c r="N4" s="668"/>
      <c r="O4" s="668"/>
      <c r="P4" s="668"/>
      <c r="Q4" s="668"/>
      <c r="R4" s="668"/>
      <c r="S4" s="668"/>
      <c r="T4" s="668"/>
      <c r="U4" s="668"/>
      <c r="V4" s="668"/>
      <c r="W4" s="668"/>
      <c r="X4" s="668"/>
      <c r="Y4" s="668"/>
      <c r="Z4" s="668"/>
      <c r="AA4" s="668"/>
      <c r="AB4" s="668"/>
      <c r="AC4" s="668"/>
      <c r="AD4" s="668"/>
      <c r="AE4" s="668"/>
      <c r="AF4" s="668"/>
      <c r="AG4" s="668"/>
      <c r="AH4" s="668"/>
      <c r="AI4" s="668"/>
      <c r="AJ4" s="668"/>
      <c r="AK4" s="668"/>
      <c r="AL4" s="668"/>
      <c r="AM4" s="668"/>
      <c r="AN4" s="668"/>
      <c r="AO4" s="668"/>
      <c r="AP4" s="668"/>
      <c r="AQ4" s="668"/>
      <c r="AR4" s="668"/>
      <c r="AS4" s="668"/>
      <c r="AT4" s="668"/>
      <c r="AU4" s="668"/>
      <c r="AV4" s="668"/>
      <c r="AW4" s="668"/>
      <c r="AX4" s="668"/>
      <c r="AY4" s="668"/>
      <c r="AZ4" s="668"/>
      <c r="BA4" s="668"/>
      <c r="BB4" s="668"/>
      <c r="BC4" s="668"/>
      <c r="BD4" s="668"/>
      <c r="BE4" s="668"/>
      <c r="BF4" s="668"/>
      <c r="BG4" s="668"/>
      <c r="BH4" s="668"/>
      <c r="BI4" s="668"/>
      <c r="BJ4" s="668"/>
      <c r="BK4" s="668"/>
      <c r="BL4" s="668"/>
      <c r="BM4" s="668"/>
      <c r="BN4" s="668"/>
      <c r="BO4" s="668"/>
      <c r="BP4" s="668"/>
      <c r="BQ4" s="668"/>
      <c r="BR4" s="668"/>
      <c r="BS4" s="668"/>
      <c r="BT4" s="668"/>
      <c r="BU4" s="668"/>
      <c r="BV4" s="668"/>
      <c r="BW4" s="668"/>
      <c r="BX4" s="668"/>
      <c r="BY4" s="668"/>
      <c r="BZ4" s="668"/>
      <c r="CA4" s="668"/>
      <c r="CB4" s="668"/>
      <c r="CC4" s="668"/>
      <c r="CD4" s="668"/>
      <c r="CE4" s="668"/>
      <c r="CF4" s="668"/>
      <c r="CG4" s="668"/>
      <c r="CH4" s="668"/>
      <c r="CI4" s="668"/>
      <c r="CJ4" s="668"/>
      <c r="CK4" s="668"/>
      <c r="CL4" s="668"/>
      <c r="CM4" s="668"/>
      <c r="CN4" s="668"/>
      <c r="CO4" s="668"/>
      <c r="CP4" s="668"/>
      <c r="CQ4" s="668"/>
      <c r="CR4" s="668"/>
      <c r="CS4" s="668"/>
      <c r="CT4" s="668"/>
      <c r="CU4" s="668"/>
      <c r="CV4" s="668"/>
      <c r="CW4" s="668"/>
      <c r="CX4" s="668"/>
      <c r="CY4" s="668"/>
      <c r="CZ4" s="668"/>
      <c r="DA4" s="668"/>
      <c r="DB4" s="668"/>
      <c r="DC4" s="668"/>
      <c r="DD4" s="668"/>
      <c r="DE4" s="668"/>
      <c r="DF4" s="668"/>
      <c r="DG4" s="668"/>
      <c r="DH4" s="668"/>
      <c r="DI4" s="668"/>
      <c r="DJ4" s="668"/>
      <c r="DK4" s="668"/>
      <c r="DL4" s="668"/>
      <c r="DM4" s="669"/>
      <c r="DN4" s="668"/>
      <c r="DO4" s="668"/>
      <c r="DP4" s="668"/>
      <c r="DQ4" s="668"/>
      <c r="DR4" s="668"/>
      <c r="DS4" s="668"/>
      <c r="DT4" s="668"/>
      <c r="DU4" s="668"/>
      <c r="DV4" s="668"/>
      <c r="DW4" s="668"/>
      <c r="DX4" s="668"/>
      <c r="DY4" s="668"/>
      <c r="DZ4" s="668"/>
      <c r="EA4" s="668"/>
      <c r="EB4" s="668"/>
      <c r="EC4" s="668"/>
      <c r="ED4" s="668"/>
      <c r="EE4" s="668"/>
      <c r="EF4" s="668"/>
      <c r="EG4" s="668"/>
      <c r="EH4" s="668"/>
      <c r="EI4" s="668"/>
      <c r="EJ4" s="668"/>
      <c r="EK4" s="668"/>
      <c r="EL4" s="668"/>
      <c r="EM4" s="668"/>
      <c r="EN4" s="668"/>
      <c r="EO4" s="668"/>
      <c r="EP4" s="668"/>
      <c r="EQ4" s="668"/>
      <c r="ER4" s="668"/>
      <c r="ES4" s="668"/>
      <c r="ET4" s="668"/>
      <c r="EU4" s="668"/>
      <c r="EV4" s="668"/>
      <c r="EW4" s="668"/>
      <c r="EX4" s="668"/>
      <c r="EY4" s="668"/>
      <c r="EZ4" s="668"/>
      <c r="FA4" s="668"/>
      <c r="FB4" s="668"/>
      <c r="FC4" s="668"/>
      <c r="FD4" s="668"/>
      <c r="FE4" s="668"/>
      <c r="FF4" s="670"/>
      <c r="FG4" s="670"/>
      <c r="FH4" s="670"/>
      <c r="FI4" s="670"/>
      <c r="FJ4" s="670"/>
      <c r="FK4" s="670"/>
      <c r="FL4" s="670"/>
      <c r="FM4" s="670"/>
      <c r="FN4" s="670"/>
      <c r="FO4" s="670"/>
      <c r="FP4" s="670"/>
      <c r="FQ4" s="670"/>
      <c r="FR4" s="670"/>
      <c r="FS4" s="670"/>
      <c r="FT4" s="670"/>
      <c r="FU4" s="670"/>
      <c r="FV4" s="670"/>
      <c r="FW4" s="670"/>
      <c r="FX4" s="668"/>
      <c r="FY4" s="668"/>
      <c r="FZ4" s="668"/>
      <c r="GA4" s="668"/>
      <c r="GB4" s="668"/>
      <c r="GC4" s="668"/>
      <c r="GD4" s="69"/>
      <c r="GE4" s="69"/>
      <c r="GF4" s="69"/>
      <c r="GG4" s="668" t="s">
        <v>761</v>
      </c>
      <c r="GH4" s="668"/>
      <c r="GI4" s="668"/>
      <c r="GJ4" s="668"/>
      <c r="GK4" s="668"/>
      <c r="GL4" s="668"/>
      <c r="GM4" s="668"/>
      <c r="GN4" s="668"/>
      <c r="GO4" s="668"/>
      <c r="GP4" s="668"/>
      <c r="GQ4" s="668"/>
      <c r="GR4" s="668"/>
      <c r="GS4" s="668"/>
      <c r="GT4" s="668"/>
      <c r="GU4" s="668"/>
      <c r="GV4" s="668"/>
      <c r="GW4" s="668"/>
      <c r="GX4" s="668"/>
      <c r="GY4" s="668"/>
      <c r="GZ4" s="668"/>
      <c r="HA4" s="668"/>
      <c r="HB4" s="668"/>
      <c r="HC4" s="668"/>
      <c r="HD4" s="668"/>
      <c r="HE4" s="668"/>
      <c r="HF4" s="668"/>
      <c r="HG4" s="668"/>
      <c r="HH4" s="668"/>
      <c r="HI4" s="668"/>
      <c r="HJ4" s="668"/>
      <c r="HK4" s="668"/>
      <c r="HL4" s="668"/>
      <c r="HM4" s="668"/>
      <c r="HN4" s="668"/>
      <c r="HO4" s="668"/>
      <c r="HP4" s="668"/>
      <c r="HQ4" s="668"/>
      <c r="HR4" s="668"/>
      <c r="HS4" s="668"/>
      <c r="HT4" s="668"/>
      <c r="HU4" s="668"/>
      <c r="HV4" s="668"/>
      <c r="HW4" s="668"/>
      <c r="HX4" s="668"/>
      <c r="HY4" s="668"/>
      <c r="HZ4" s="668"/>
      <c r="IA4" s="668"/>
      <c r="IB4" s="668"/>
      <c r="IC4" s="668"/>
      <c r="ID4" s="668"/>
      <c r="IE4" s="668"/>
      <c r="IF4" s="668"/>
      <c r="IG4" s="668"/>
      <c r="IH4" s="668"/>
      <c r="II4" s="668"/>
      <c r="IJ4" s="668"/>
      <c r="IK4" s="668"/>
      <c r="IL4" s="668"/>
      <c r="IM4" s="668"/>
      <c r="IN4" s="668"/>
      <c r="IO4" s="668"/>
      <c r="IP4" s="668"/>
      <c r="IQ4" s="668"/>
      <c r="IR4" s="668"/>
      <c r="IS4" s="668"/>
      <c r="IT4" s="668"/>
      <c r="IU4" s="668"/>
      <c r="IV4" s="668"/>
      <c r="IW4" s="668"/>
      <c r="IX4" s="668"/>
      <c r="IY4" s="668"/>
      <c r="IZ4" s="668"/>
      <c r="JA4" s="668"/>
      <c r="JB4" s="668"/>
      <c r="JC4" s="668"/>
      <c r="JD4" s="668"/>
      <c r="JE4" s="668"/>
      <c r="JF4" s="668"/>
      <c r="JG4" s="668"/>
      <c r="JH4" s="668"/>
      <c r="JI4" s="668"/>
      <c r="JJ4" s="668"/>
      <c r="JK4" s="668"/>
      <c r="JL4" s="668"/>
      <c r="JM4" s="668"/>
      <c r="JN4" s="668"/>
      <c r="JO4" s="668"/>
      <c r="JP4" s="668"/>
      <c r="JQ4" s="668"/>
      <c r="JR4" s="668"/>
      <c r="JS4" s="668"/>
      <c r="JT4" s="668"/>
      <c r="JU4" s="668"/>
      <c r="JV4" s="668"/>
      <c r="JW4" s="668"/>
      <c r="JX4" s="668"/>
      <c r="JY4" s="668"/>
      <c r="JZ4" s="668"/>
      <c r="KA4" s="668"/>
      <c r="KB4" s="668"/>
      <c r="KC4" s="668"/>
      <c r="KD4" s="668"/>
      <c r="KE4" s="668"/>
      <c r="KF4" s="668"/>
      <c r="KG4" s="668"/>
      <c r="KH4" s="668"/>
      <c r="KI4" s="668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68" t="s">
        <v>762</v>
      </c>
      <c r="LI4" s="668"/>
      <c r="LJ4" s="668"/>
      <c r="LK4" s="668"/>
      <c r="LL4" s="668"/>
      <c r="LM4" s="668"/>
      <c r="LN4" s="668"/>
      <c r="LO4" s="668"/>
      <c r="LP4" s="668"/>
      <c r="LQ4" s="668"/>
      <c r="LR4" s="668"/>
      <c r="LS4" s="668"/>
      <c r="LT4" s="668"/>
      <c r="LU4" s="668"/>
      <c r="LV4" s="668"/>
      <c r="LW4" s="668"/>
      <c r="LX4" s="668"/>
      <c r="LY4" s="668"/>
      <c r="LZ4" s="668"/>
      <c r="MA4" s="668"/>
      <c r="MB4" s="668"/>
      <c r="MC4" s="668"/>
      <c r="MD4" s="668"/>
      <c r="ME4" s="668"/>
      <c r="MF4" s="668"/>
      <c r="MG4" s="668"/>
      <c r="MH4" s="668"/>
      <c r="MI4" s="668"/>
      <c r="MJ4" s="668"/>
      <c r="MK4" s="668"/>
      <c r="ML4" s="668"/>
      <c r="MM4" s="668"/>
      <c r="MN4" s="668"/>
      <c r="MO4" s="668"/>
      <c r="MP4" s="668"/>
      <c r="MQ4" s="668"/>
      <c r="MR4" s="668"/>
      <c r="MS4" s="668"/>
      <c r="MT4" s="668"/>
      <c r="MU4" s="668"/>
      <c r="MV4" s="668"/>
      <c r="MW4" s="668"/>
      <c r="MX4" s="668"/>
      <c r="MY4" s="684" t="s">
        <v>672</v>
      </c>
      <c r="MZ4" s="684"/>
      <c r="NA4" s="124"/>
      <c r="NB4" s="124"/>
      <c r="NC4" s="116"/>
      <c r="ND4" s="116"/>
      <c r="NE4" s="116"/>
      <c r="NF4" s="116"/>
      <c r="NG4" s="116"/>
      <c r="NH4" s="356"/>
      <c r="NI4" s="356"/>
      <c r="NJ4" s="53"/>
      <c r="NK4" s="53"/>
      <c r="NL4" s="53"/>
      <c r="NM4" s="53"/>
      <c r="NN4" s="53"/>
      <c r="NO4" s="53"/>
      <c r="NP4" s="53"/>
      <c r="NQ4" s="53"/>
    </row>
    <row r="5" spans="1:383" s="345" customFormat="1" ht="54.9" customHeight="1">
      <c r="A5" s="675"/>
      <c r="B5" s="679"/>
      <c r="C5" s="679"/>
      <c r="D5" s="677"/>
      <c r="E5" s="677"/>
      <c r="F5" s="679"/>
      <c r="G5" s="682"/>
      <c r="H5" s="683"/>
      <c r="I5" s="396" t="s">
        <v>497</v>
      </c>
      <c r="J5" s="396" t="s">
        <v>498</v>
      </c>
      <c r="K5" s="396" t="s">
        <v>499</v>
      </c>
      <c r="L5" s="396" t="s">
        <v>500</v>
      </c>
      <c r="M5" s="396" t="s">
        <v>501</v>
      </c>
      <c r="N5" s="396" t="s">
        <v>502</v>
      </c>
      <c r="O5" s="396" t="s">
        <v>503</v>
      </c>
      <c r="P5" s="396" t="s">
        <v>504</v>
      </c>
      <c r="Q5" s="396" t="s">
        <v>505</v>
      </c>
      <c r="R5" s="396" t="s">
        <v>506</v>
      </c>
      <c r="S5" s="396" t="s">
        <v>507</v>
      </c>
      <c r="T5" s="396" t="s">
        <v>508</v>
      </c>
      <c r="U5" s="396" t="s">
        <v>509</v>
      </c>
      <c r="V5" s="396" t="s">
        <v>510</v>
      </c>
      <c r="W5" s="396" t="s">
        <v>511</v>
      </c>
      <c r="X5" s="396" t="s">
        <v>512</v>
      </c>
      <c r="Y5" s="396" t="s">
        <v>513</v>
      </c>
      <c r="Z5" s="396" t="s">
        <v>514</v>
      </c>
      <c r="AA5" s="396" t="s">
        <v>515</v>
      </c>
      <c r="AB5" s="396" t="s">
        <v>516</v>
      </c>
      <c r="AC5" s="396" t="s">
        <v>517</v>
      </c>
      <c r="AD5" s="396" t="s">
        <v>518</v>
      </c>
      <c r="AE5" s="396" t="s">
        <v>519</v>
      </c>
      <c r="AF5" s="396" t="s">
        <v>520</v>
      </c>
      <c r="AG5" s="401" t="s">
        <v>521</v>
      </c>
      <c r="AH5" s="396" t="s">
        <v>522</v>
      </c>
      <c r="AI5" s="396" t="s">
        <v>523</v>
      </c>
      <c r="AJ5" s="396" t="s">
        <v>524</v>
      </c>
      <c r="AK5" s="396" t="s">
        <v>525</v>
      </c>
      <c r="AL5" s="396" t="s">
        <v>526</v>
      </c>
      <c r="AM5" s="396" t="s">
        <v>527</v>
      </c>
      <c r="AN5" s="396" t="s">
        <v>528</v>
      </c>
      <c r="AO5" s="396" t="s">
        <v>529</v>
      </c>
      <c r="AP5" s="396" t="s">
        <v>530</v>
      </c>
      <c r="AQ5" s="396" t="s">
        <v>531</v>
      </c>
      <c r="AR5" s="396" t="s">
        <v>532</v>
      </c>
      <c r="AS5" s="401" t="s">
        <v>533</v>
      </c>
      <c r="AT5" s="396" t="s">
        <v>534</v>
      </c>
      <c r="AU5" s="396" t="s">
        <v>535</v>
      </c>
      <c r="AV5" s="396" t="s">
        <v>536</v>
      </c>
      <c r="AW5" s="396" t="s">
        <v>537</v>
      </c>
      <c r="AX5" s="396" t="s">
        <v>538</v>
      </c>
      <c r="AY5" s="396" t="s">
        <v>539</v>
      </c>
      <c r="AZ5" s="396" t="s">
        <v>540</v>
      </c>
      <c r="BA5" s="396" t="s">
        <v>541</v>
      </c>
      <c r="BB5" s="396" t="s">
        <v>542</v>
      </c>
      <c r="BC5" s="396" t="s">
        <v>543</v>
      </c>
      <c r="BD5" s="396" t="s">
        <v>544</v>
      </c>
      <c r="BE5" s="396" t="s">
        <v>545</v>
      </c>
      <c r="BF5" s="396" t="s">
        <v>546</v>
      </c>
      <c r="BG5" s="396" t="s">
        <v>547</v>
      </c>
      <c r="BH5" s="396" t="s">
        <v>548</v>
      </c>
      <c r="BI5" s="396" t="s">
        <v>549</v>
      </c>
      <c r="BJ5" s="396" t="s">
        <v>550</v>
      </c>
      <c r="BK5" s="396" t="s">
        <v>551</v>
      </c>
      <c r="BL5" s="396" t="s">
        <v>552</v>
      </c>
      <c r="BM5" s="396" t="s">
        <v>553</v>
      </c>
      <c r="BN5" s="396" t="s">
        <v>554</v>
      </c>
      <c r="BO5" s="396" t="s">
        <v>555</v>
      </c>
      <c r="BP5" s="396" t="s">
        <v>556</v>
      </c>
      <c r="BQ5" s="408" t="s">
        <v>557</v>
      </c>
      <c r="BR5" s="408" t="s">
        <v>558</v>
      </c>
      <c r="BS5" s="408" t="s">
        <v>559</v>
      </c>
      <c r="BT5" s="408" t="s">
        <v>560</v>
      </c>
      <c r="BU5" s="408" t="s">
        <v>561</v>
      </c>
      <c r="BV5" s="408" t="s">
        <v>562</v>
      </c>
      <c r="BW5" s="408" t="s">
        <v>563</v>
      </c>
      <c r="BX5" s="408" t="s">
        <v>564</v>
      </c>
      <c r="BY5" s="408" t="s">
        <v>565</v>
      </c>
      <c r="BZ5" s="408" t="s">
        <v>566</v>
      </c>
      <c r="CA5" s="408" t="s">
        <v>567</v>
      </c>
      <c r="CB5" s="408" t="s">
        <v>568</v>
      </c>
      <c r="CC5" s="408" t="s">
        <v>569</v>
      </c>
      <c r="CD5" s="408" t="s">
        <v>570</v>
      </c>
      <c r="CE5" s="408" t="s">
        <v>571</v>
      </c>
      <c r="CF5" s="408" t="s">
        <v>572</v>
      </c>
      <c r="CG5" s="410" t="s">
        <v>763</v>
      </c>
      <c r="CH5" s="408" t="s">
        <v>574</v>
      </c>
      <c r="CI5" s="408" t="s">
        <v>575</v>
      </c>
      <c r="CJ5" s="408" t="s">
        <v>576</v>
      </c>
      <c r="CK5" s="408" t="s">
        <v>577</v>
      </c>
      <c r="CL5" s="408" t="s">
        <v>578</v>
      </c>
      <c r="CM5" s="408" t="s">
        <v>579</v>
      </c>
      <c r="CN5" s="408" t="s">
        <v>580</v>
      </c>
      <c r="CO5" s="408" t="s">
        <v>581</v>
      </c>
      <c r="CP5" s="408" t="s">
        <v>582</v>
      </c>
      <c r="CQ5" s="408" t="s">
        <v>583</v>
      </c>
      <c r="CR5" s="408" t="s">
        <v>584</v>
      </c>
      <c r="CS5" s="410" t="s">
        <v>764</v>
      </c>
      <c r="CT5" s="408" t="s">
        <v>586</v>
      </c>
      <c r="CU5" s="408" t="s">
        <v>587</v>
      </c>
      <c r="CV5" s="408" t="s">
        <v>588</v>
      </c>
      <c r="CW5" s="408" t="s">
        <v>589</v>
      </c>
      <c r="CX5" s="408" t="s">
        <v>590</v>
      </c>
      <c r="CY5" s="408" t="s">
        <v>591</v>
      </c>
      <c r="CZ5" s="408" t="s">
        <v>592</v>
      </c>
      <c r="DA5" s="408" t="s">
        <v>593</v>
      </c>
      <c r="DB5" s="408" t="s">
        <v>594</v>
      </c>
      <c r="DC5" s="408" t="s">
        <v>595</v>
      </c>
      <c r="DD5" s="408" t="s">
        <v>596</v>
      </c>
      <c r="DE5" s="408" t="s">
        <v>597</v>
      </c>
      <c r="DF5" s="408" t="s">
        <v>598</v>
      </c>
      <c r="DG5" s="408" t="s">
        <v>599</v>
      </c>
      <c r="DH5" s="408" t="s">
        <v>600</v>
      </c>
      <c r="DI5" s="408" t="s">
        <v>601</v>
      </c>
      <c r="DJ5" s="408" t="s">
        <v>602</v>
      </c>
      <c r="DK5" s="408" t="s">
        <v>603</v>
      </c>
      <c r="DL5" s="408" t="s">
        <v>604</v>
      </c>
      <c r="DM5" s="408" t="s">
        <v>605</v>
      </c>
      <c r="DN5" s="408" t="s">
        <v>606</v>
      </c>
      <c r="DO5" s="408" t="s">
        <v>607</v>
      </c>
      <c r="DP5" s="408" t="s">
        <v>608</v>
      </c>
      <c r="DQ5" s="589" t="s">
        <v>765</v>
      </c>
      <c r="DR5" s="408" t="s">
        <v>766</v>
      </c>
      <c r="DS5" s="408" t="s">
        <v>611</v>
      </c>
      <c r="DT5" s="408" t="s">
        <v>612</v>
      </c>
      <c r="DU5" s="408" t="s">
        <v>767</v>
      </c>
      <c r="DV5" s="408" t="s">
        <v>614</v>
      </c>
      <c r="DW5" s="408" t="s">
        <v>615</v>
      </c>
      <c r="DX5" s="408" t="s">
        <v>616</v>
      </c>
      <c r="DY5" s="408" t="s">
        <v>621</v>
      </c>
      <c r="DZ5" s="408" t="s">
        <v>622</v>
      </c>
      <c r="EA5" s="396" t="s">
        <v>623</v>
      </c>
      <c r="EB5" s="396" t="s">
        <v>624</v>
      </c>
      <c r="EC5" s="396" t="s">
        <v>625</v>
      </c>
      <c r="ED5" s="396" t="s">
        <v>626</v>
      </c>
      <c r="EE5" s="396" t="s">
        <v>627</v>
      </c>
      <c r="EF5" s="396" t="s">
        <v>628</v>
      </c>
      <c r="EG5" s="408" t="s">
        <v>629</v>
      </c>
      <c r="EH5" s="408" t="s">
        <v>630</v>
      </c>
      <c r="EI5" s="408" t="s">
        <v>631</v>
      </c>
      <c r="EJ5" s="408" t="s">
        <v>632</v>
      </c>
      <c r="EK5" s="408" t="s">
        <v>633</v>
      </c>
      <c r="EL5" s="408" t="s">
        <v>634</v>
      </c>
      <c r="EM5" s="396" t="s">
        <v>635</v>
      </c>
      <c r="EN5" s="396" t="s">
        <v>636</v>
      </c>
      <c r="EO5" s="396" t="s">
        <v>637</v>
      </c>
      <c r="EP5" s="396" t="s">
        <v>638</v>
      </c>
      <c r="EQ5" s="396" t="s">
        <v>639</v>
      </c>
      <c r="ER5" s="396" t="s">
        <v>640</v>
      </c>
      <c r="ES5" s="396" t="s">
        <v>641</v>
      </c>
      <c r="ET5" s="396" t="s">
        <v>642</v>
      </c>
      <c r="EU5" s="396" t="s">
        <v>643</v>
      </c>
      <c r="EV5" s="396" t="s">
        <v>644</v>
      </c>
      <c r="EW5" s="396" t="s">
        <v>645</v>
      </c>
      <c r="EX5" s="396" t="s">
        <v>646</v>
      </c>
      <c r="EY5" s="396" t="s">
        <v>647</v>
      </c>
      <c r="EZ5" s="396" t="s">
        <v>648</v>
      </c>
      <c r="FA5" s="396" t="s">
        <v>649</v>
      </c>
      <c r="FB5" s="396" t="s">
        <v>650</v>
      </c>
      <c r="FC5" s="396" t="s">
        <v>651</v>
      </c>
      <c r="FD5" s="396" t="s">
        <v>652</v>
      </c>
      <c r="FE5" s="396" t="s">
        <v>653</v>
      </c>
      <c r="FF5" s="412" t="s">
        <v>654</v>
      </c>
      <c r="FG5" s="412" t="s">
        <v>655</v>
      </c>
      <c r="FH5" s="412" t="s">
        <v>656</v>
      </c>
      <c r="FI5" s="412" t="s">
        <v>768</v>
      </c>
      <c r="FJ5" s="412" t="s">
        <v>769</v>
      </c>
      <c r="FK5" s="412" t="s">
        <v>770</v>
      </c>
      <c r="FL5" s="412" t="s">
        <v>771</v>
      </c>
      <c r="FM5" s="412" t="s">
        <v>772</v>
      </c>
      <c r="FN5" s="412" t="s">
        <v>662</v>
      </c>
      <c r="FO5" s="412" t="s">
        <v>663</v>
      </c>
      <c r="FP5" s="412" t="s">
        <v>664</v>
      </c>
      <c r="FQ5" s="412" t="s">
        <v>665</v>
      </c>
      <c r="FR5" s="412" t="s">
        <v>666</v>
      </c>
      <c r="FS5" s="412" t="s">
        <v>667</v>
      </c>
      <c r="FT5" s="412" t="s">
        <v>668</v>
      </c>
      <c r="FU5" s="412" t="s">
        <v>669</v>
      </c>
      <c r="FV5" s="412" t="s">
        <v>670</v>
      </c>
      <c r="FW5" s="412" t="s">
        <v>671</v>
      </c>
      <c r="FX5" s="413">
        <v>2017</v>
      </c>
      <c r="FY5" s="413">
        <v>2018</v>
      </c>
      <c r="FZ5" s="413">
        <v>2019</v>
      </c>
      <c r="GA5" s="413">
        <v>2020</v>
      </c>
      <c r="GB5" s="413">
        <v>2021</v>
      </c>
      <c r="GC5" s="413">
        <v>2022</v>
      </c>
      <c r="GD5" s="413">
        <v>2023</v>
      </c>
      <c r="GE5" s="413">
        <v>2024</v>
      </c>
      <c r="GF5" s="413">
        <v>2025</v>
      </c>
      <c r="GG5" s="396" t="s">
        <v>486</v>
      </c>
      <c r="GH5" s="396" t="s">
        <v>487</v>
      </c>
      <c r="GI5" s="396" t="s">
        <v>488</v>
      </c>
      <c r="GJ5" s="396" t="s">
        <v>489</v>
      </c>
      <c r="GK5" s="396" t="s">
        <v>490</v>
      </c>
      <c r="GL5" s="396" t="s">
        <v>491</v>
      </c>
      <c r="GM5" s="396" t="s">
        <v>492</v>
      </c>
      <c r="GN5" s="396" t="s">
        <v>493</v>
      </c>
      <c r="GO5" s="396" t="s">
        <v>494</v>
      </c>
      <c r="GP5" s="396" t="s">
        <v>495</v>
      </c>
      <c r="GQ5" s="396" t="s">
        <v>496</v>
      </c>
      <c r="GR5" s="396" t="s">
        <v>497</v>
      </c>
      <c r="GS5" s="396" t="s">
        <v>498</v>
      </c>
      <c r="GT5" s="396" t="s">
        <v>499</v>
      </c>
      <c r="GU5" s="396" t="s">
        <v>500</v>
      </c>
      <c r="GV5" s="396" t="s">
        <v>501</v>
      </c>
      <c r="GW5" s="396" t="s">
        <v>502</v>
      </c>
      <c r="GX5" s="396" t="s">
        <v>503</v>
      </c>
      <c r="GY5" s="396" t="s">
        <v>504</v>
      </c>
      <c r="GZ5" s="396" t="s">
        <v>505</v>
      </c>
      <c r="HA5" s="396" t="s">
        <v>506</v>
      </c>
      <c r="HB5" s="396" t="s">
        <v>507</v>
      </c>
      <c r="HC5" s="396" t="s">
        <v>508</v>
      </c>
      <c r="HD5" s="396" t="s">
        <v>509</v>
      </c>
      <c r="HE5" s="396" t="s">
        <v>510</v>
      </c>
      <c r="HF5" s="396" t="s">
        <v>511</v>
      </c>
      <c r="HG5" s="396" t="s">
        <v>512</v>
      </c>
      <c r="HH5" s="396" t="s">
        <v>513</v>
      </c>
      <c r="HI5" s="396" t="s">
        <v>514</v>
      </c>
      <c r="HJ5" s="396" t="s">
        <v>515</v>
      </c>
      <c r="HK5" s="396" t="s">
        <v>516</v>
      </c>
      <c r="HL5" s="396" t="s">
        <v>517</v>
      </c>
      <c r="HM5" s="396" t="s">
        <v>518</v>
      </c>
      <c r="HN5" s="396" t="s">
        <v>519</v>
      </c>
      <c r="HO5" s="396" t="s">
        <v>520</v>
      </c>
      <c r="HP5" s="396" t="s">
        <v>521</v>
      </c>
      <c r="HQ5" s="396" t="s">
        <v>522</v>
      </c>
      <c r="HR5" s="396" t="s">
        <v>523</v>
      </c>
      <c r="HS5" s="396" t="s">
        <v>524</v>
      </c>
      <c r="HT5" s="396" t="s">
        <v>525</v>
      </c>
      <c r="HU5" s="396" t="s">
        <v>526</v>
      </c>
      <c r="HV5" s="396" t="s">
        <v>527</v>
      </c>
      <c r="HW5" s="396" t="s">
        <v>528</v>
      </c>
      <c r="HX5" s="396" t="s">
        <v>529</v>
      </c>
      <c r="HY5" s="396" t="s">
        <v>530</v>
      </c>
      <c r="HZ5" s="396" t="s">
        <v>531</v>
      </c>
      <c r="IA5" s="396" t="s">
        <v>532</v>
      </c>
      <c r="IB5" s="396" t="s">
        <v>533</v>
      </c>
      <c r="IC5" s="396" t="s">
        <v>534</v>
      </c>
      <c r="ID5" s="396" t="s">
        <v>535</v>
      </c>
      <c r="IE5" s="396" t="s">
        <v>536</v>
      </c>
      <c r="IF5" s="396" t="s">
        <v>537</v>
      </c>
      <c r="IG5" s="396" t="s">
        <v>538</v>
      </c>
      <c r="IH5" s="396" t="s">
        <v>539</v>
      </c>
      <c r="II5" s="396" t="s">
        <v>540</v>
      </c>
      <c r="IJ5" s="396" t="s">
        <v>541</v>
      </c>
      <c r="IK5" s="396" t="s">
        <v>542</v>
      </c>
      <c r="IL5" s="396" t="s">
        <v>543</v>
      </c>
      <c r="IM5" s="396" t="s">
        <v>544</v>
      </c>
      <c r="IN5" s="396" t="s">
        <v>545</v>
      </c>
      <c r="IO5" s="396" t="s">
        <v>546</v>
      </c>
      <c r="IP5" s="396" t="s">
        <v>547</v>
      </c>
      <c r="IQ5" s="396" t="s">
        <v>548</v>
      </c>
      <c r="IR5" s="396" t="s">
        <v>549</v>
      </c>
      <c r="IS5" s="396" t="s">
        <v>550</v>
      </c>
      <c r="IT5" s="396" t="s">
        <v>551</v>
      </c>
      <c r="IU5" s="396" t="s">
        <v>552</v>
      </c>
      <c r="IV5" s="396" t="s">
        <v>553</v>
      </c>
      <c r="IW5" s="396" t="s">
        <v>554</v>
      </c>
      <c r="IX5" s="396" t="s">
        <v>555</v>
      </c>
      <c r="IY5" s="396" t="s">
        <v>556</v>
      </c>
      <c r="IZ5" s="396" t="s">
        <v>557</v>
      </c>
      <c r="JA5" s="396" t="s">
        <v>558</v>
      </c>
      <c r="JB5" s="396" t="s">
        <v>559</v>
      </c>
      <c r="JC5" s="396" t="s">
        <v>560</v>
      </c>
      <c r="JD5" s="396" t="s">
        <v>561</v>
      </c>
      <c r="JE5" s="396" t="s">
        <v>562</v>
      </c>
      <c r="JF5" s="396" t="s">
        <v>563</v>
      </c>
      <c r="JG5" s="396" t="s">
        <v>564</v>
      </c>
      <c r="JH5" s="396" t="s">
        <v>565</v>
      </c>
      <c r="JI5" s="408" t="s">
        <v>566</v>
      </c>
      <c r="JJ5" s="408" t="s">
        <v>567</v>
      </c>
      <c r="JK5" s="408" t="s">
        <v>568</v>
      </c>
      <c r="JL5" s="590" t="s">
        <v>569</v>
      </c>
      <c r="JM5" s="590" t="s">
        <v>570</v>
      </c>
      <c r="JN5" s="590" t="s">
        <v>571</v>
      </c>
      <c r="JO5" s="590" t="s">
        <v>572</v>
      </c>
      <c r="JP5" s="590" t="s">
        <v>573</v>
      </c>
      <c r="JQ5" s="590" t="s">
        <v>574</v>
      </c>
      <c r="JR5" s="590" t="s">
        <v>575</v>
      </c>
      <c r="JS5" s="590" t="s">
        <v>576</v>
      </c>
      <c r="JT5" s="590" t="s">
        <v>577</v>
      </c>
      <c r="JU5" s="590" t="s">
        <v>578</v>
      </c>
      <c r="JV5" s="590" t="s">
        <v>579</v>
      </c>
      <c r="JW5" s="590" t="s">
        <v>580</v>
      </c>
      <c r="JX5" s="590" t="s">
        <v>581</v>
      </c>
      <c r="JY5" s="590" t="s">
        <v>582</v>
      </c>
      <c r="JZ5" s="590" t="s">
        <v>583</v>
      </c>
      <c r="KA5" s="590" t="s">
        <v>584</v>
      </c>
      <c r="KB5" s="590" t="s">
        <v>585</v>
      </c>
      <c r="KC5" s="590" t="s">
        <v>586</v>
      </c>
      <c r="KD5" s="590" t="s">
        <v>587</v>
      </c>
      <c r="KE5" s="590" t="s">
        <v>588</v>
      </c>
      <c r="KF5" s="590" t="s">
        <v>589</v>
      </c>
      <c r="KG5" s="590" t="s">
        <v>590</v>
      </c>
      <c r="KH5" s="590" t="s">
        <v>591</v>
      </c>
      <c r="KI5" s="590" t="s">
        <v>592</v>
      </c>
      <c r="KJ5" s="408" t="s">
        <v>593</v>
      </c>
      <c r="KK5" s="408" t="s">
        <v>594</v>
      </c>
      <c r="KL5" s="408" t="s">
        <v>595</v>
      </c>
      <c r="KM5" s="408" t="s">
        <v>596</v>
      </c>
      <c r="KN5" s="408" t="s">
        <v>597</v>
      </c>
      <c r="KO5" s="408" t="s">
        <v>598</v>
      </c>
      <c r="KP5" s="408" t="s">
        <v>599</v>
      </c>
      <c r="KQ5" s="408" t="s">
        <v>600</v>
      </c>
      <c r="KR5" s="408" t="s">
        <v>601</v>
      </c>
      <c r="KS5" s="408" t="s">
        <v>602</v>
      </c>
      <c r="KT5" s="408" t="s">
        <v>603</v>
      </c>
      <c r="KU5" s="408" t="s">
        <v>604</v>
      </c>
      <c r="KV5" s="408" t="s">
        <v>605</v>
      </c>
      <c r="KW5" s="408" t="s">
        <v>606</v>
      </c>
      <c r="KX5" s="408" t="s">
        <v>607</v>
      </c>
      <c r="KY5" s="408" t="s">
        <v>608</v>
      </c>
      <c r="KZ5" s="591" t="s">
        <v>609</v>
      </c>
      <c r="LA5" s="408" t="s">
        <v>766</v>
      </c>
      <c r="LB5" s="408" t="s">
        <v>611</v>
      </c>
      <c r="LC5" s="408" t="s">
        <v>612</v>
      </c>
      <c r="LD5" s="408" t="s">
        <v>767</v>
      </c>
      <c r="LE5" s="408" t="s">
        <v>614</v>
      </c>
      <c r="LF5" s="408" t="s">
        <v>615</v>
      </c>
      <c r="LG5" s="408" t="s">
        <v>616</v>
      </c>
      <c r="LH5" s="408" t="s">
        <v>618</v>
      </c>
      <c r="LI5" s="396" t="s">
        <v>619</v>
      </c>
      <c r="LJ5" s="396" t="s">
        <v>620</v>
      </c>
      <c r="LK5" s="396" t="s">
        <v>621</v>
      </c>
      <c r="LL5" s="396" t="s">
        <v>622</v>
      </c>
      <c r="LM5" s="396" t="s">
        <v>623</v>
      </c>
      <c r="LN5" s="396" t="s">
        <v>624</v>
      </c>
      <c r="LO5" s="396" t="s">
        <v>625</v>
      </c>
      <c r="LP5" s="396" t="s">
        <v>626</v>
      </c>
      <c r="LQ5" s="396" t="s">
        <v>627</v>
      </c>
      <c r="LR5" s="396" t="s">
        <v>628</v>
      </c>
      <c r="LS5" s="396" t="s">
        <v>629</v>
      </c>
      <c r="LT5" s="396" t="s">
        <v>630</v>
      </c>
      <c r="LU5" s="396" t="s">
        <v>631</v>
      </c>
      <c r="LV5" s="396" t="s">
        <v>632</v>
      </c>
      <c r="LW5" s="396" t="s">
        <v>633</v>
      </c>
      <c r="LX5" s="396" t="s">
        <v>634</v>
      </c>
      <c r="LY5" s="396" t="s">
        <v>635</v>
      </c>
      <c r="LZ5" s="396" t="s">
        <v>636</v>
      </c>
      <c r="MA5" s="396" t="s">
        <v>637</v>
      </c>
      <c r="MB5" s="396" t="s">
        <v>638</v>
      </c>
      <c r="MC5" s="396" t="s">
        <v>639</v>
      </c>
      <c r="MD5" s="396" t="s">
        <v>640</v>
      </c>
      <c r="ME5" s="396" t="s">
        <v>641</v>
      </c>
      <c r="MF5" s="396" t="s">
        <v>642</v>
      </c>
      <c r="MG5" s="396" t="s">
        <v>643</v>
      </c>
      <c r="MH5" s="396" t="s">
        <v>644</v>
      </c>
      <c r="MI5" s="396" t="s">
        <v>645</v>
      </c>
      <c r="MJ5" s="396" t="s">
        <v>646</v>
      </c>
      <c r="MK5" s="396" t="s">
        <v>647</v>
      </c>
      <c r="ML5" s="396" t="s">
        <v>648</v>
      </c>
      <c r="MM5" s="396" t="s">
        <v>649</v>
      </c>
      <c r="MN5" s="396" t="s">
        <v>650</v>
      </c>
      <c r="MO5" s="396" t="s">
        <v>651</v>
      </c>
      <c r="MP5" s="396" t="s">
        <v>652</v>
      </c>
      <c r="MQ5" s="412" t="s">
        <v>653</v>
      </c>
      <c r="MR5" s="412" t="s">
        <v>654</v>
      </c>
      <c r="MS5" s="412" t="s">
        <v>655</v>
      </c>
      <c r="MT5" s="412" t="s">
        <v>656</v>
      </c>
      <c r="MU5" s="412" t="s">
        <v>768</v>
      </c>
      <c r="MV5" s="412" t="s">
        <v>769</v>
      </c>
      <c r="MW5" s="412" t="s">
        <v>770</v>
      </c>
      <c r="MX5" s="412" t="s">
        <v>771</v>
      </c>
      <c r="MY5" s="685"/>
      <c r="MZ5" s="685"/>
      <c r="NA5" s="115" t="s">
        <v>773</v>
      </c>
      <c r="NB5" s="116" t="s">
        <v>774</v>
      </c>
      <c r="NC5" s="120" t="s">
        <v>775</v>
      </c>
      <c r="ND5" s="120" t="s">
        <v>776</v>
      </c>
      <c r="NE5" s="116"/>
      <c r="NF5" s="116"/>
      <c r="NG5" s="116"/>
      <c r="NH5" s="429" t="s">
        <v>777</v>
      </c>
      <c r="NI5" s="429" t="s">
        <v>777</v>
      </c>
      <c r="NJ5" s="53"/>
      <c r="NK5" s="53"/>
      <c r="NL5" s="53"/>
      <c r="NM5" s="53"/>
      <c r="NN5" s="53"/>
      <c r="NO5" s="53"/>
      <c r="NP5" s="53"/>
      <c r="NQ5" s="53"/>
    </row>
    <row r="6" spans="1:383" s="346" customFormat="1">
      <c r="A6" s="675"/>
      <c r="B6" s="361"/>
      <c r="C6" s="362"/>
      <c r="D6" s="363">
        <v>65.885483487004095</v>
      </c>
      <c r="E6" s="363">
        <v>68.251105271614307</v>
      </c>
      <c r="F6" s="364" t="s">
        <v>23</v>
      </c>
      <c r="G6" s="365" t="s">
        <v>673</v>
      </c>
      <c r="H6" s="366"/>
      <c r="I6" s="312">
        <f>+'Jadual5-2digit'!U5/'Jadual5-2digit'!I5*100-100</f>
        <v>4.2099558278363389</v>
      </c>
      <c r="J6" s="312">
        <f>+'Jadual5-2digit'!V5/'Jadual5-2digit'!J5*100-100</f>
        <v>4.3551155496042782</v>
      </c>
      <c r="K6" s="312">
        <f>+'Jadual5-2digit'!W5/'Jadual5-2digit'!K5*100-100</f>
        <v>4.5492935123166944</v>
      </c>
      <c r="L6" s="312">
        <f>+'Jadual5-2digit'!X5/'Jadual5-2digit'!L5*100-100</f>
        <v>2.5204077038843593</v>
      </c>
      <c r="M6" s="312">
        <f>+'Jadual5-2digit'!Y5/'Jadual5-2digit'!M5*100-100</f>
        <v>3.7094419545673247</v>
      </c>
      <c r="N6" s="312">
        <f>+'Jadual5-2digit'!Z5/'Jadual5-2digit'!N5*100-100</f>
        <v>4.4695000821143935</v>
      </c>
      <c r="O6" s="312">
        <f>+'Jadual5-2digit'!AA5/'Jadual5-2digit'!O5*100-100</f>
        <v>3.676458355239177</v>
      </c>
      <c r="P6" s="312">
        <f>+'Jadual5-2digit'!AB5/'Jadual5-2digit'!P5*100-100</f>
        <v>4.750139459747345</v>
      </c>
      <c r="Q6" s="312">
        <f>+'Jadual5-2digit'!AC5/'Jadual5-2digit'!Q5*100-100</f>
        <v>3.8478075589576122</v>
      </c>
      <c r="R6" s="312">
        <f>+'Jadual5-2digit'!AD5/'Jadual5-2digit'!R5*100-100</f>
        <v>4.1885516439399169</v>
      </c>
      <c r="S6" s="312">
        <f>+'Jadual5-2digit'!AE5/'Jadual5-2digit'!S5*100-100</f>
        <v>6.9944795235188764</v>
      </c>
      <c r="T6" s="312">
        <f>+'Jadual5-2digit'!AF5/'Jadual5-2digit'!T5*100-100</f>
        <v>4.6851629991738264</v>
      </c>
      <c r="U6" s="312">
        <f>+'Jadual5-2digit'!AG5/'Jadual5-2digit'!U5*100-100</f>
        <v>4.8949085721661874</v>
      </c>
      <c r="V6" s="312">
        <f>+'Jadual5-2digit'!AH5/'Jadual5-2digit'!V5*100-100</f>
        <v>7.3782227257580786</v>
      </c>
      <c r="W6" s="312">
        <f>+'Jadual5-2digit'!AI5/'Jadual5-2digit'!W5*100-100</f>
        <v>5.6029577435872113</v>
      </c>
      <c r="X6" s="312">
        <f>+'Jadual5-2digit'!AJ5/'Jadual5-2digit'!X5*100-100</f>
        <v>6.492042607559128</v>
      </c>
      <c r="Y6" s="312">
        <f>+'Jadual5-2digit'!AK5/'Jadual5-2digit'!Y5*100-100</f>
        <v>7.1967454021367274</v>
      </c>
      <c r="Z6" s="312">
        <f>+'Jadual5-2digit'!AL5/'Jadual5-2digit'!Z5*100-100</f>
        <v>4.3610605898590364</v>
      </c>
      <c r="AA6" s="312">
        <f>+'Jadual5-2digit'!AM5/'Jadual5-2digit'!AA5*100-100</f>
        <v>8.4747614739489023</v>
      </c>
      <c r="AB6" s="312">
        <f>+'Jadual5-2digit'!AN5/'Jadual5-2digit'!AB5*100-100</f>
        <v>7.4146727947753277</v>
      </c>
      <c r="AC6" s="312">
        <f>+'Jadual5-2digit'!AO5/'Jadual5-2digit'!AC5*100-100</f>
        <v>5.8576457801103885</v>
      </c>
      <c r="AD6" s="312">
        <f>+'Jadual5-2digit'!AP5/'Jadual5-2digit'!AD5*100-100</f>
        <v>4.2461599641609808</v>
      </c>
      <c r="AE6" s="312">
        <f>+'Jadual5-2digit'!AQ5/'Jadual5-2digit'!AE5*100-100</f>
        <v>6.3994491285098434</v>
      </c>
      <c r="AF6" s="312">
        <f>+'Jadual5-2digit'!AR5/'Jadual5-2digit'!AF5*100-100</f>
        <v>5.4105593205219265</v>
      </c>
      <c r="AG6" s="402">
        <f>+'Jadual5-2digit'!AS5/'Jadual5-2digit'!AG5*100-100</f>
        <v>6.8946125084187457</v>
      </c>
      <c r="AH6" s="312">
        <f>+'Jadual5-2digit'!AT5/'Jadual5-2digit'!AH5*100-100</f>
        <v>4.7074141259218862</v>
      </c>
      <c r="AI6" s="312">
        <f>+'Jadual5-2digit'!AU5/'Jadual5-2digit'!AI5*100-100</f>
        <v>4.1137932012726282</v>
      </c>
      <c r="AJ6" s="312">
        <f>+'Jadual5-2digit'!AV5/'Jadual5-2digit'!AJ5*100-100</f>
        <v>5.3384463886947913</v>
      </c>
      <c r="AK6" s="312">
        <f>+'Jadual5-2digit'!AW5/'Jadual5-2digit'!AK5*100-100</f>
        <v>4.1401592758245869</v>
      </c>
      <c r="AL6" s="312">
        <f>+'Jadual5-2digit'!AX5/'Jadual5-2digit'!AL5*100-100</f>
        <v>4.5192687021225311</v>
      </c>
      <c r="AM6" s="312">
        <f>+'Jadual5-2digit'!AY5/'Jadual5-2digit'!AM5*100-100</f>
        <v>5.2114935749022067</v>
      </c>
      <c r="AN6" s="312">
        <f>+'Jadual5-2digit'!AZ5/'Jadual5-2digit'!AN5*100-100</f>
        <v>4.2804927699508823</v>
      </c>
      <c r="AO6" s="312">
        <f>+'Jadual5-2digit'!BA5/'Jadual5-2digit'!AO5*100-100</f>
        <v>4.7975518149852263</v>
      </c>
      <c r="AP6" s="312">
        <f>+'Jadual5-2digit'!BB5/'Jadual5-2digit'!AP5*100-100</f>
        <v>5.3717000584435795</v>
      </c>
      <c r="AQ6" s="312">
        <f>+'Jadual5-2digit'!BC5/'Jadual5-2digit'!AQ5*100-100</f>
        <v>3.6910661201681592</v>
      </c>
      <c r="AR6" s="312">
        <f>+'Jadual5-2digit'!BD5/'Jadual5-2digit'!AR5*100-100</f>
        <v>4.3575289582478405</v>
      </c>
      <c r="AS6" s="312">
        <f>+'Jadual5-2digit'!BE5/'Jadual5-2digit'!AS5*100-100</f>
        <v>4.1736980279159184</v>
      </c>
      <c r="AT6" s="312">
        <f>+'Jadual5-2digit'!BF5/'Jadual5-2digit'!AT5*100-100</f>
        <v>3.7146438214647191</v>
      </c>
      <c r="AU6" s="312">
        <f>+'Jadual5-2digit'!BG5/'Jadual5-2digit'!AU5*100-100</f>
        <v>4.1195810025220396</v>
      </c>
      <c r="AV6" s="312">
        <f>+'Jadual5-2digit'!BH5/'Jadual5-2digit'!AV5*100-100</f>
        <v>4.3115504956635391</v>
      </c>
      <c r="AW6" s="312">
        <f>+'Jadual5-2digit'!BI5/'Jadual5-2digit'!AW5*100-100</f>
        <v>4.1564534240599897</v>
      </c>
      <c r="AX6" s="312">
        <f>+'Jadual5-2digit'!BJ5/'Jadual5-2digit'!AX5*100-100</f>
        <v>3.8321112327731157</v>
      </c>
      <c r="AY6" s="312">
        <f>+'Jadual5-2digit'!BK5/'Jadual5-2digit'!AY5*100-100</f>
        <v>4.0147895381525984</v>
      </c>
      <c r="AZ6" s="312">
        <f>+'Jadual5-2digit'!BL5/'Jadual5-2digit'!AZ5*100-100</f>
        <v>3.558494358070547</v>
      </c>
      <c r="BA6" s="312">
        <f>+'Jadual5-2digit'!BM5/'Jadual5-2digit'!BA5*100-100</f>
        <v>2.4849509843735547</v>
      </c>
      <c r="BB6" s="312">
        <f>+'Jadual5-2digit'!BN5/'Jadual5-2digit'!BB5*100-100</f>
        <v>2.3299627379202548</v>
      </c>
      <c r="BC6" s="312">
        <f>+'Jadual5-2digit'!BO5/'Jadual5-2digit'!BC5*100-100</f>
        <v>2.699175939497465</v>
      </c>
      <c r="BD6" s="312">
        <f>+'Jadual5-2digit'!BP5/'Jadual5-2digit'!BD5*100-100</f>
        <v>3.4043277327870669</v>
      </c>
      <c r="BE6" s="312">
        <f>+'Jadual5-2digit'!BQ5/'Jadual5-2digit'!BE5*100-100</f>
        <v>2.1562932718194503</v>
      </c>
      <c r="BF6" s="312">
        <f>+'Jadual5-2digit'!BR5/'Jadual5-2digit'!BF5*100-100</f>
        <v>6.1799132313263669</v>
      </c>
      <c r="BG6" s="312">
        <f>+'Jadual5-2digit'!BS5/'Jadual5-2digit'!BG5*100-100</f>
        <v>-4.1280865099341923</v>
      </c>
      <c r="BH6" s="312">
        <f>+'Jadual5-2digit'!BT5/'Jadual5-2digit'!BH5*100-100</f>
        <v>-37.175370534429497</v>
      </c>
      <c r="BI6" s="312">
        <f>+'Jadual5-2digit'!BU5/'Jadual5-2digit'!BI5*100-100</f>
        <v>-22.622975920982853</v>
      </c>
      <c r="BJ6" s="312">
        <f>+'Jadual5-2digit'!BV5/'Jadual5-2digit'!BJ5*100-100</f>
        <v>4.7323029400769343</v>
      </c>
      <c r="BK6" s="312">
        <f>+'Jadual5-2digit'!BW5/'Jadual5-2digit'!BK5*100-100</f>
        <v>2.9253026070626902</v>
      </c>
      <c r="BL6" s="312">
        <f>+'Jadual5-2digit'!BX5/'Jadual5-2digit'!BL5*100-100</f>
        <v>2.2153537312210574</v>
      </c>
      <c r="BM6" s="312">
        <f>+'Jadual5-2digit'!BY5/'Jadual5-2digit'!BM5*100-100</f>
        <v>4.2715180986491816</v>
      </c>
      <c r="BN6" s="312">
        <f>+'Jadual5-2digit'!BZ5/'Jadual5-2digit'!BN5*100-100</f>
        <v>2.3557736205974038</v>
      </c>
      <c r="BO6" s="312">
        <f>+'Jadual5-2digit'!CA5/'Jadual5-2digit'!BO5*100-100</f>
        <v>2.033081275190284</v>
      </c>
      <c r="BP6" s="312">
        <f>+'Jadual5-2digit'!CB5/'Jadual5-2digit'!BP5*100-100</f>
        <v>4.1197874588659147</v>
      </c>
      <c r="BQ6" s="312">
        <f>+'Jadual5-2digit'!CC5/'Jadual5-2digit'!BQ5*100-100</f>
        <v>3.5420857470898568</v>
      </c>
      <c r="BR6" s="312">
        <f>+'Jadual5-2digit'!CD5/'Jadual5-2digit'!BR5*100-100</f>
        <v>4.4561159179283152</v>
      </c>
      <c r="BS6" s="312">
        <f>+'Jadual5-2digit'!CE5/'Jadual5-2digit'!BS5*100-100</f>
        <v>12.723464556338044</v>
      </c>
      <c r="BT6" s="312">
        <f>+'Jadual5-2digit'!CF5/'Jadual5-2digit'!BT5*100-100</f>
        <v>68.006358739374576</v>
      </c>
      <c r="BU6" s="312">
        <f>+'Jadual5-2digit'!CG5/'Jadual5-2digit'!BU5*100-100</f>
        <v>29.7748563518943</v>
      </c>
      <c r="BV6" s="312">
        <f>+'Jadual5-2digit'!CH5/'Jadual5-2digit'!BV5*100-100</f>
        <v>-0.16945269471190727</v>
      </c>
      <c r="BW6" s="312">
        <f>+'Jadual5-2digit'!CI5/'Jadual5-2digit'!BW5*100-100</f>
        <v>-6.5035094189218938</v>
      </c>
      <c r="BX6" s="312">
        <f>+'Jadual5-2digit'!CJ5/'Jadual5-2digit'!BX5*100-100</f>
        <v>0.59051797531863315</v>
      </c>
      <c r="BY6" s="312">
        <f>+'Jadual5-2digit'!CK5/'Jadual5-2digit'!BY5*100-100</f>
        <v>3.9517501855205381</v>
      </c>
      <c r="BZ6" s="312">
        <f>+'Jadual5-2digit'!CL5/'Jadual5-2digit'!BZ5*100-100</f>
        <v>7.986325248176442</v>
      </c>
      <c r="CA6" s="312">
        <f>+'Jadual5-2digit'!CM5/'Jadual5-2digit'!CA5*100-100</f>
        <v>11.30963937177232</v>
      </c>
      <c r="CB6" s="312">
        <f>+'Jadual5-2digit'!CN5/'Jadual5-2digit'!CB5*100-100</f>
        <v>8.3631199658594824</v>
      </c>
      <c r="CC6" s="312">
        <f>+'Jadual5-2digit'!CO5/'Jadual5-2digit'!CC5*100-100</f>
        <v>6.7680627353946363</v>
      </c>
      <c r="CD6" s="312">
        <f>+'Jadual5-2digit'!CP5/'Jadual5-2digit'!CD5*100-100</f>
        <v>5.2113912691415152</v>
      </c>
      <c r="CE6" s="312">
        <f>+'Jadual5-2digit'!CQ5/'Jadual5-2digit'!CE5*100-100</f>
        <v>6.9275274560451408</v>
      </c>
      <c r="CF6" s="312">
        <f>+'Jadual5-2digit'!CR5/'Jadual5-2digit'!CF5*100-100</f>
        <v>6.188125231763479</v>
      </c>
      <c r="CG6" s="312">
        <f>+'Jadual5-2digit'!CS5/'Jadual5-2digit'!CG5*100-100</f>
        <v>6.9318325125579321</v>
      </c>
      <c r="CH6" s="312">
        <f>+'Jadual5-2digit'!CT5/'Jadual5-2digit'!CH5*100-100</f>
        <v>14.435507168916544</v>
      </c>
      <c r="CI6" s="312">
        <f>+'Jadual5-2digit'!CU5/'Jadual5-2digit'!CI5*100-100</f>
        <v>14.915582703984413</v>
      </c>
      <c r="CJ6" s="312">
        <f>+'Jadual5-2digit'!CV5/'Jadual5-2digit'!CJ5*100-100</f>
        <v>15.209918893013679</v>
      </c>
      <c r="CK6" s="312">
        <f>+'Jadual5-2digit'!CW5/'Jadual5-2digit'!CK5*100-100</f>
        <v>10.414519306148961</v>
      </c>
      <c r="CL6" s="312">
        <f>+'Jadual5-2digit'!CX5/'Jadual5-2digit'!CL5*100-100</f>
        <v>4.2106326281299573</v>
      </c>
      <c r="CM6" s="312">
        <f>+'Jadual5-2digit'!CY5/'Jadual5-2digit'!CM5*100-100</f>
        <v>4.837048388261195</v>
      </c>
      <c r="CN6" s="312">
        <f>+'Jadual5-2digit'!CZ5/'Jadual5-2digit'!CN5*100-100</f>
        <v>3.018305425382124</v>
      </c>
      <c r="CO6" s="312">
        <f>+'Jadual5-2digit'!DA5/'Jadual5-2digit'!CO5*100-100</f>
        <v>1.3211240237978501</v>
      </c>
      <c r="CP6" s="312">
        <f>+'Jadual5-2digit'!DB5/'Jadual5-2digit'!CP5*100-100</f>
        <v>4.7870573576320794</v>
      </c>
      <c r="CQ6" s="312">
        <f>+'Jadual5-2digit'!DC5/'Jadual5-2digit'!CQ5*100-100</f>
        <v>4.0835031920975808</v>
      </c>
      <c r="CR6" s="312">
        <f>+'Jadual5-2digit'!DD5/'Jadual5-2digit'!CR5*100-100</f>
        <v>-3.0260062174208429</v>
      </c>
      <c r="CS6" s="312">
        <f>+'Jadual5-2digit'!DE5/'Jadual5-2digit'!CS5*100-100</f>
        <v>5.1147930976991773</v>
      </c>
      <c r="CT6" s="312">
        <f>+'Jadual5-2digit'!DF5/'Jadual5-2digit'!CT5*100-100</f>
        <v>-1.6353557918694293</v>
      </c>
      <c r="CU6" s="312">
        <f>+'Jadual5-2digit'!DG5/'Jadual5-2digit'!CU5*100-100</f>
        <v>-0.1896238694672121</v>
      </c>
      <c r="CV6" s="312">
        <f>+'Jadual5-2digit'!DH5/'Jadual5-2digit'!CV5*100-100</f>
        <v>-0.61289567213917451</v>
      </c>
      <c r="CW6" s="312">
        <f>+'Jadual5-2digit'!DI5/'Jadual5-2digit'!CW5*100-100</f>
        <v>0.37920917585142888</v>
      </c>
      <c r="CX6" s="312">
        <f>+'Jadual5-2digit'!DJ5/'Jadual5-2digit'!CX5*100-100</f>
        <v>0.92823578928519623</v>
      </c>
      <c r="CY6" s="312">
        <f>+'Jadual5-2digit'!DK5/'Jadual5-2digit'!CY5*100-100</f>
        <v>-5.3415591485929781E-2</v>
      </c>
      <c r="CZ6" s="312">
        <f>+'Jadual5-2digit'!DL5/'Jadual5-2digit'!CZ5*100-100</f>
        <v>-1.4291592430708278</v>
      </c>
      <c r="DA6" s="312">
        <f>+'Jadual5-2digit'!DM5/'Jadual5-2digit'!DA5*100-100</f>
        <v>3.7147591888152931</v>
      </c>
      <c r="DB6" s="312">
        <f>+'Jadual5-2digit'!DN5/'Jadual5-2digit'!DB5*100-100</f>
        <v>1.2441812420041458</v>
      </c>
      <c r="DC6" s="312">
        <f>+'Jadual5-2digit'!DO5/'Jadual5-2digit'!DC5*100-100</f>
        <v>1.3015957746869304</v>
      </c>
      <c r="DD6" s="312">
        <f>+'Jadual5-2digit'!DP5/'Jadual5-2digit'!DD5*100-100</f>
        <v>4.928806146952553</v>
      </c>
      <c r="DE6" s="312">
        <f>+'Jadual5-2digit'!DQ5/'Jadual5-2digit'!DE5*100-100</f>
        <v>4.6020619173986006</v>
      </c>
      <c r="DF6" s="312">
        <f>+'Jadual5-2digit'!DR5/'Jadual5-2digit'!DF5*100-100</f>
        <v>5.1702378853224928</v>
      </c>
      <c r="DG6" s="312">
        <f>+'Jadual5-2digit'!DS5/'Jadual5-2digit'!DG5*100-100</f>
        <v>7.7388032336370003</v>
      </c>
      <c r="DH6" s="312">
        <f>+'Jadual5-2digit'!DT5/'Jadual5-2digit'!DH5*100-100</f>
        <v>6.5424129649842371</v>
      </c>
      <c r="DI6" s="312">
        <f>+'Jadual5-2digit'!DU5/'Jadual5-2digit'!DI5*100-100</f>
        <v>3.1629162588728121</v>
      </c>
      <c r="DJ6" s="312">
        <f>+'Jadual5-2digit'!DV5/'Jadual5-2digit'!DJ5*100-100</f>
        <v>3.2674769423802132</v>
      </c>
      <c r="DK6" s="312">
        <f>+'Jadual5-2digit'!DW5/'Jadual5-2digit'!DK5*100-100</f>
        <v>4.6362317909348434</v>
      </c>
      <c r="DL6" s="312">
        <f>+'Jadual5-2digit'!DX5/'Jadual5-2digit'!DL5*100-100</f>
        <v>5.763231143250664</v>
      </c>
      <c r="DM6" s="312">
        <f>+'Jadual5-2digit'!DY5/'Jadual5-2digit'!DM5*100-100</f>
        <v>3.7367278167623681</v>
      </c>
      <c r="DN6" s="312">
        <f>+'Jadual5-2digit'!DZ5/'Jadual5-2digit'!DN5*100-100</f>
        <v>4.7510792000568642</v>
      </c>
      <c r="DO6" s="312">
        <f>+'Jadual5-2digit'!EA5/'Jadual5-2digit'!DO5*100-100</f>
        <v>4.0282161404396248</v>
      </c>
      <c r="DP6" s="312">
        <f>+'Jadual5-2digit'!EB5/'Jadual5-2digit'!DP5*100-100</f>
        <v>5.5611505901059957</v>
      </c>
      <c r="DQ6" s="312">
        <f>+'Jadual5-2digit'!EC5/'Jadual5-2digit'!DQ5*100-100</f>
        <v>2.7508550518301433</v>
      </c>
      <c r="DR6" s="312">
        <f>+'Jadual5-2digit'!ED5/'Jadual5-2digit'!DR5*100-100</f>
        <v>3.5657918546912981</v>
      </c>
      <c r="DS6" s="312">
        <f>+'Jadual5-2digit'!EE5/'Jadual5-2digit'!DS5*100-100</f>
        <v>4.3573776651593761</v>
      </c>
      <c r="DT6" s="312">
        <f>+'Jadual5-2digit'!EF5/'Jadual5-2digit'!DT5*100-100</f>
        <v>2.7602719760767798</v>
      </c>
      <c r="DU6" s="312">
        <f>+'Jadual5-2digit'!EG5/'Jadual5-2digit'!DU5*100-100</f>
        <v>4.97215960508764</v>
      </c>
      <c r="DV6" s="312" t="e">
        <f>+'Jadual5-2digit'!EH5/'Jadual5-2digit'!DV5*100-100</f>
        <v>#DIV/0!</v>
      </c>
      <c r="DW6" s="312" t="e">
        <f>+'Jadual5-2digit'!EI5/'Jadual5-2digit'!DW5*100-100</f>
        <v>#DIV/0!</v>
      </c>
      <c r="DX6" s="312" t="e">
        <f>+'Jadual5-2digit'!EJ5/'Jadual5-2digit'!DX5*100-100</f>
        <v>#DIV/0!</v>
      </c>
      <c r="DY6" s="312">
        <f>+'Jadual5-2digit'!EO5/'Jadual5-2digit'!EK5*100-100</f>
        <v>4.3721164163136308</v>
      </c>
      <c r="DZ6" s="312">
        <f>+'Jadual5-2digit'!EP5/'Jadual5-2digit'!EL5*100-100</f>
        <v>3.5844036317960359</v>
      </c>
      <c r="EA6" s="312">
        <f>+'Jadual5-2digit'!EQ5/'Jadual5-2digit'!EM5*100-100</f>
        <v>4.0888098845232008</v>
      </c>
      <c r="EB6" s="312">
        <f>+'Jadual5-2digit'!ER5/'Jadual5-2digit'!EN5*100-100</f>
        <v>5.2611095395534306</v>
      </c>
      <c r="EC6" s="312">
        <f>+'Jadual5-2digit'!ES5/'Jadual5-2digit'!EO5*100-100</f>
        <v>5.9092294332339463</v>
      </c>
      <c r="ED6" s="312">
        <f>+'Jadual5-2digit'!ET5/'Jadual5-2digit'!EP5*100-100</f>
        <v>5.9895281861418255</v>
      </c>
      <c r="EE6" s="312">
        <f>+'Jadual5-2digit'!EU5/'Jadual5-2digit'!EQ5*100-100</f>
        <v>7.2358249100571612</v>
      </c>
      <c r="EF6" s="312">
        <f>+'Jadual5-2digit'!EV5/'Jadual5-2digit'!ER5*100-100</f>
        <v>5.3394938056439116</v>
      </c>
      <c r="EG6" s="312">
        <f>+'Jadual5-2digit'!EW5/'Jadual5-2digit'!ES5*100-100</f>
        <v>5.2484458903510927</v>
      </c>
      <c r="EH6" s="312">
        <f>+'Jadual5-2digit'!EX5/'Jadual5-2digit'!ET5*100-100</f>
        <v>4.6558610122103659</v>
      </c>
      <c r="EI6" s="312">
        <f>+'Jadual5-2digit'!EY5/'Jadual5-2digit'!EU5*100-100</f>
        <v>4.7634490189577718</v>
      </c>
      <c r="EJ6" s="312">
        <f>+'Jadual5-2digit'!EZ5/'Jadual5-2digit'!EV5*100-100</f>
        <v>4.4776708983639679</v>
      </c>
      <c r="EK6" s="312">
        <f>+'Jadual5-2digit'!FA5/'Jadual5-2digit'!EW5*100-100</f>
        <v>4.0117738790719386</v>
      </c>
      <c r="EL6" s="312">
        <f>+'Jadual5-2digit'!FB5/'Jadual5-2digit'!EX5*100-100</f>
        <v>4.0964826729691879</v>
      </c>
      <c r="EM6" s="312">
        <f>+'Jadual5-2digit'!FC5/'Jadual5-2digit'!EY5*100-100</f>
        <v>3.3517430892942031</v>
      </c>
      <c r="EN6" s="312">
        <f>+'Jadual5-2digit'!FD5/'Jadual5-2digit'!EZ5*100-100</f>
        <v>2.8073181630605291</v>
      </c>
      <c r="EO6" s="312">
        <f>+'Jadual5-2digit'!FE5/'Jadual5-2digit'!FA5*100-100</f>
        <v>1.2637907814355032</v>
      </c>
      <c r="EP6" s="312">
        <f>+'Jadual5-2digit'!FF5/'Jadual5-2digit'!FB5*100-100</f>
        <v>-18.076159387686147</v>
      </c>
      <c r="EQ6" s="312">
        <f>+'Jadual5-2digit'!FG5/'Jadual5-2digit'!FC5*100-100</f>
        <v>3.1366704235027356</v>
      </c>
      <c r="ER6" s="312">
        <f>+'Jadual5-2digit'!FH5/'Jadual5-2digit'!FD5*100-100</f>
        <v>2.8370456433006979</v>
      </c>
      <c r="ES6" s="312">
        <f>+'Jadual5-2digit'!FI5/'Jadual5-2digit'!FE5*100-100</f>
        <v>6.809550559445114</v>
      </c>
      <c r="ET6" s="312">
        <f>+'Jadual5-2digit'!FJ5/'Jadual5-2digit'!FF5*100-100</f>
        <v>26.325371261790707</v>
      </c>
      <c r="EU6" s="312">
        <f>+'Jadual5-2digit'!FK5/'Jadual5-2digit'!FG5*100-100</f>
        <v>-0.66385015523835023</v>
      </c>
      <c r="EV6" s="312">
        <f>+'Jadual5-2digit'!FL5/'Jadual5-2digit'!FH5*100-100</f>
        <v>9.1984616101386791</v>
      </c>
      <c r="EW6" s="312">
        <f>+'Jadual5-2digit'!FM5/'Jadual5-2digit'!FI5*100-100</f>
        <v>6.3250479278731007</v>
      </c>
      <c r="EX6" s="312">
        <f>+'Jadual5-2digit'!FN5/'Jadual5-2digit'!FJ5*100-100</f>
        <v>9.2572661909891849</v>
      </c>
      <c r="EY6" s="312">
        <f>+'Jadual5-2digit'!FO5/'Jadual5-2digit'!FK5*100-100</f>
        <v>13.433061931655942</v>
      </c>
      <c r="EZ6" s="312">
        <f>+'Jadual5-2digit'!FP5/'Jadual5-2digit'!FL5*100-100</f>
        <v>4.0201622017026892</v>
      </c>
      <c r="FA6" s="312">
        <f>+'Jadual5-2digit'!FQ5/'Jadual5-2digit'!FM5*100-100</f>
        <v>3.3650748370990442</v>
      </c>
      <c r="FB6" s="312">
        <f>+'Jadual5-2digit'!FR5/'Jadual5-2digit'!FN5*100-100</f>
        <v>6.5554429738881481E-2</v>
      </c>
      <c r="FC6" s="312">
        <f>+'Jadual5-2digit'!FS5/'Jadual5-2digit'!FO5*100-100</f>
        <v>-0.13827478236748902</v>
      </c>
      <c r="FD6" s="312">
        <f>+'Jadual5-2digit'!FT5/'Jadual5-2digit'!FP5*100-100</f>
        <v>-0.18223424739547056</v>
      </c>
      <c r="FE6" s="312">
        <f>+'Jadual5-2digit'!FU5/'Jadual5-2digit'!FQ5*100-100</f>
        <v>2.088885452529027</v>
      </c>
      <c r="FF6" s="312">
        <f>+'Jadual5-2digit'!FV5/'Jadual5-2digit'!FR5*100-100</f>
        <v>4.904722686789853</v>
      </c>
      <c r="FG6" s="312">
        <f>+'Jadual5-2digit'!FW5/'Jadual5-2digit'!FS5*100-100</f>
        <v>5.7642294777172367</v>
      </c>
      <c r="FH6" s="312">
        <f>+'Jadual5-2digit'!FX5/'Jadual5-2digit'!FT5*100-100</f>
        <v>4.5439051108911599</v>
      </c>
      <c r="FI6" s="312">
        <f>+'Jadual5-2digit'!FY5/'Jadual5-2digit'!FU5*100-100</f>
        <v>4.1591435946792217</v>
      </c>
      <c r="FJ6" s="312">
        <f>+'Jadual5-2digit'!FZ5/'Jadual5-2digit'!FV5*100-100</f>
        <v>3.9178065620116627</v>
      </c>
      <c r="FK6" s="312">
        <f>+'Jadual5-2digit'!GA5/'Jadual5-2digit'!FW5*100-100</f>
        <v>4.0221642160720421</v>
      </c>
      <c r="FL6" s="312" t="e">
        <f>+'Jadual5-2digit'!GB5/'Jadual5-2digit'!FX5*100-100</f>
        <v>#VALUE!</v>
      </c>
      <c r="FM6" s="312"/>
      <c r="FN6" s="312">
        <f>+'Jadual5-2digit'!GD5/'Jadual5-2digit'!GC5*100-100</f>
        <v>4.0108214636652946</v>
      </c>
      <c r="FO6" s="312">
        <f>+'Jadual5-2digit'!GE5/'Jadual5-2digit'!GD5*100-100</f>
        <v>6.3897781221877921</v>
      </c>
      <c r="FP6" s="312">
        <f>+'Jadual5-2digit'!GF5/'Jadual5-2digit'!GE5*100-100</f>
        <v>4.8838564186017379</v>
      </c>
      <c r="FQ6" s="312">
        <f>+'Jadual5-2digit'!GG5/'Jadual5-2digit'!GF5*100-100</f>
        <v>3.8126645441155915</v>
      </c>
      <c r="FR6" s="312">
        <f>+'Jadual5-2digit'!GH5/'Jadual5-2digit'!GG5*100-100</f>
        <v>-4.5402356858940465</v>
      </c>
      <c r="FS6" s="312">
        <f>+'Jadual5-2digit'!GI5/'Jadual5-2digit'!GH5*100-100</f>
        <v>9.6239815871361998</v>
      </c>
      <c r="FT6" s="312">
        <f>+'Jadual5-2digit'!GJ5/'Jadual5-2digit'!GI5*100-100</f>
        <v>9.6770700456746681</v>
      </c>
      <c r="FU6" s="312">
        <f>+'Jadual5-2digit'!GK5/'Jadual5-2digit'!GJ5*100-100</f>
        <v>1.0656348131451381</v>
      </c>
      <c r="FV6" s="312">
        <f>+'Jadual5-2digit'!GL5/'Jadual5-2digit'!GK5*100-100</f>
        <v>4.2648579531661568</v>
      </c>
      <c r="FW6" s="312">
        <f>+'Jadual5-2digit'!GM5/'Jadual5-2digit'!GL5*100-100</f>
        <v>4.0325464260875066</v>
      </c>
      <c r="FX6" s="312">
        <f>'Jadual5-2digit'!GP5/'Jadual5-2digit'!GO5*100-100</f>
        <v>6.1165753609442532</v>
      </c>
      <c r="FY6" s="312">
        <f>'Jadual5-2digit'!GQ5/'Jadual5-2digit'!GP5*100-100</f>
        <v>4.7789720802512221</v>
      </c>
      <c r="FZ6" s="312">
        <f>'Jadual5-2digit'!GR5/'Jadual5-2digit'!GQ5*100-100</f>
        <v>3.5538126941881245</v>
      </c>
      <c r="GA6" s="312">
        <f>'Jadual5-2digit'!GS5/'Jadual5-2digit'!GR5*100-100</f>
        <v>-2.654460849619511</v>
      </c>
      <c r="GB6" s="312">
        <f>'Jadual5-2digit'!GT5/'Jadual5-2digit'!GS5*100-100</f>
        <v>9.5090744561242388</v>
      </c>
      <c r="GC6" s="312">
        <f>'Jadual5-2digit'!GU5/'Jadual5-2digit'!GT5*100-100</f>
        <v>8.1538152891562561</v>
      </c>
      <c r="GD6" s="312">
        <f>'Jadual5-2digit'!GV5/'Jadual5-2digit'!GU5*100-100</f>
        <v>0.74245952968693985</v>
      </c>
      <c r="GE6" s="312">
        <f>+'Jadual5-2digit'!GW5/'Jadual5-2digit'!GV5*100-100</f>
        <v>4.336462734010766</v>
      </c>
      <c r="GF6" s="312" t="e">
        <f>+'Jadual5-2digit'!GX5/'Jadual5-2digit'!GW5*100-100</f>
        <v>#VALUE!</v>
      </c>
      <c r="GG6" s="312">
        <f>+'Jadual5-2digit'!J5/'Jadual5-2digit'!I5*100-100</f>
        <v>-10.128522338097113</v>
      </c>
      <c r="GH6" s="312">
        <f>+'Jadual5-2digit'!K5/'Jadual5-2digit'!J5*100-100</f>
        <v>11.434813100400447</v>
      </c>
      <c r="GI6" s="312">
        <f>+'Jadual5-2digit'!L5/'Jadual5-2digit'!K5*100-100</f>
        <v>-2.1932313320622967</v>
      </c>
      <c r="GJ6" s="312">
        <f>+'Jadual5-2digit'!M5/'Jadual5-2digit'!L5*100-100</f>
        <v>2.5196010636682047</v>
      </c>
      <c r="GK6" s="312">
        <f>+'Jadual5-2digit'!N5/'Jadual5-2digit'!M5*100-100</f>
        <v>3.1309093351559198</v>
      </c>
      <c r="GL6" s="312">
        <f>+'Jadual5-2digit'!O5/'Jadual5-2digit'!N5*100-100</f>
        <v>-1.9442727039999141</v>
      </c>
      <c r="GM6" s="312">
        <f>+'Jadual5-2digit'!P5/'Jadual5-2digit'!O5*100-100</f>
        <v>-0.18032618174871118</v>
      </c>
      <c r="GN6" s="312">
        <f>+'Jadual5-2digit'!Q5/'Jadual5-2digit'!P5*100-100</f>
        <v>3.0003027156418227</v>
      </c>
      <c r="GO6" s="312">
        <f>+'Jadual5-2digit'!R5/'Jadual5-2digit'!Q5*100-100</f>
        <v>2.817587346387711</v>
      </c>
      <c r="GP6" s="312">
        <f>+'Jadual5-2digit'!S5/'Jadual5-2digit'!R5*100-100</f>
        <v>-5.9147664093645886</v>
      </c>
      <c r="GQ6" s="312">
        <f>+'Jadual5-2digit'!T5/'Jadual5-2digit'!S5*100-100</f>
        <v>3.0277248285974565</v>
      </c>
      <c r="GR6" s="312">
        <f>+'Jadual5-2digit'!U5/'Jadual5-2digit'!T5*100-100</f>
        <v>0.14543941686883954</v>
      </c>
      <c r="GS6" s="312">
        <f>+'Jadual5-2digit'!V5/'Jadual5-2digit'!U5*100-100</f>
        <v>-10.003335463305334</v>
      </c>
      <c r="GT6" s="312">
        <f>+'Jadual5-2digit'!W5/'Jadual5-2digit'!V5*100-100</f>
        <v>11.642164554798356</v>
      </c>
      <c r="GU6" s="312">
        <f>+'Jadual5-2digit'!X5/'Jadual5-2digit'!W5*100-100</f>
        <v>-4.0912715602884759</v>
      </c>
      <c r="GV6" s="312">
        <f>+'Jadual5-2digit'!Y5/'Jadual5-2digit'!X5*100-100</f>
        <v>3.7086259589177928</v>
      </c>
      <c r="GW6" s="312">
        <f>+'Jadual5-2digit'!Z5/'Jadual5-2digit'!Y5*100-100</f>
        <v>3.8867275554086689</v>
      </c>
      <c r="GX6" s="312">
        <f>+'Jadual5-2digit'!AA5/'Jadual5-2digit'!Z5*100-100</f>
        <v>-2.6886266373843455</v>
      </c>
      <c r="GY6" s="312">
        <f>+'Jadual5-2digit'!AB5/'Jadual5-2digit'!AA5*100-100</f>
        <v>0.85341377558663112</v>
      </c>
      <c r="GZ6" s="312">
        <f>+'Jadual5-2digit'!AC5/'Jadual5-2digit'!AB5*100-100</f>
        <v>2.1130441457662528</v>
      </c>
      <c r="HA6" s="312">
        <f>+'Jadual5-2digit'!AD5/'Jadual5-2digit'!AC5*100-100</f>
        <v>3.1549510861136838</v>
      </c>
      <c r="HB6" s="312">
        <f>+'Jadual5-2digit'!AE5/'Jadual5-2digit'!AD5*100-100</f>
        <v>-3.3809335090776216</v>
      </c>
      <c r="HC6" s="312">
        <f>+'Jadual5-2digit'!AF5/'Jadual5-2digit'!AE5*100-100</f>
        <v>0.80402479779301927</v>
      </c>
      <c r="HD6" s="312">
        <f>+'Jadual5-2digit'!AG5/'Jadual5-2digit'!AF5*100-100</f>
        <v>0.34608926992613931</v>
      </c>
      <c r="HE6" s="312">
        <f>+'Jadual5-2digit'!AH5/'Jadual5-2digit'!AG5*100-100</f>
        <v>-7.872726896481737</v>
      </c>
      <c r="HF6" s="312">
        <f>+'Jadual5-2digit'!AI5/'Jadual5-2digit'!AH5*100-100</f>
        <v>9.796404583765181</v>
      </c>
      <c r="HG6" s="312">
        <f>+'Jadual5-2digit'!AJ5/'Jadual5-2digit'!AI5*100-100</f>
        <v>-3.2838036578686882</v>
      </c>
      <c r="HH6" s="312">
        <f>+'Jadual5-2digit'!AK5/'Jadual5-2digit'!AJ5*100-100</f>
        <v>4.3949097106942219</v>
      </c>
      <c r="HI6" s="312">
        <f>+'Jadual5-2digit'!AL5/'Jadual5-2digit'!AK5*100-100</f>
        <v>1.1386029325856271</v>
      </c>
      <c r="HJ6" s="312">
        <f>+'Jadual5-2digit'!AM5/'Jadual5-2digit'!AL5*100-100</f>
        <v>1.1471899054066057</v>
      </c>
      <c r="HK6" s="312">
        <f>+'Jadual5-2digit'!AN5/'Jadual5-2digit'!AM5*100-100</f>
        <v>-0.13219394317458466</v>
      </c>
      <c r="HL6" s="312">
        <f>+'Jadual5-2digit'!AO5/'Jadual5-2digit'!AN5*100-100</f>
        <v>0.63286677196927599</v>
      </c>
      <c r="HM6" s="312">
        <f>+'Jadual5-2digit'!AP5/'Jadual5-2digit'!AO5*100-100</f>
        <v>1.5846087712512116</v>
      </c>
      <c r="HN6" s="312">
        <f>+'Jadual5-2digit'!AQ5/'Jadual5-2digit'!AP5*100-100</f>
        <v>-1.3851881596476545</v>
      </c>
      <c r="HO6" s="312">
        <f>+'Jadual5-2digit'!AR5/'Jadual5-2digit'!AQ5*100-100</f>
        <v>-0.13286043557224048</v>
      </c>
      <c r="HP6" s="312">
        <f>+'Jadual5-2digit'!AS5/'Jadual5-2digit'!AR5*100-100</f>
        <v>1.7588408446634958</v>
      </c>
      <c r="HQ6" s="312">
        <f>+'Jadual5-2digit'!AT5/'Jadual5-2digit'!AS5*100-100</f>
        <v>-9.7577669184940135</v>
      </c>
      <c r="HR6" s="312">
        <f>+'Jadual5-2digit'!AU5/'Jadual5-2digit'!AT5*100-100</f>
        <v>9.1739324908740798</v>
      </c>
      <c r="HS6" s="312">
        <f>+'Jadual5-2digit'!AV5/'Jadual5-2digit'!AU5*100-100</f>
        <v>-2.1461657476182836</v>
      </c>
      <c r="HT6" s="312">
        <f>+'Jadual5-2digit'!AW5/'Jadual5-2digit'!AV5*100-100</f>
        <v>3.2073558854367406</v>
      </c>
      <c r="HU6" s="312">
        <f>+'Jadual5-2digit'!AX5/'Jadual5-2digit'!AW5*100-100</f>
        <v>1.5067855626197826</v>
      </c>
      <c r="HV6" s="312">
        <f>+'Jadual5-2digit'!AY5/'Jadual5-2digit'!AX5*100-100</f>
        <v>1.8170817017588945</v>
      </c>
      <c r="HW6" s="312">
        <f>+'Jadual5-2digit'!AZ5/'Jadual5-2digit'!AY5*100-100</f>
        <v>-1.0159092547667967</v>
      </c>
      <c r="HX6" s="312">
        <f>+'Jadual5-2digit'!BA5/'Jadual5-2digit'!AZ5*100-100</f>
        <v>1.1318396154038624</v>
      </c>
      <c r="HY6" s="312">
        <f>+'Jadual5-2digit'!BB5/'Jadual5-2digit'!BA5*100-100</f>
        <v>2.1411544507856917</v>
      </c>
      <c r="HZ6" s="312">
        <f>+'Jadual5-2digit'!BC5/'Jadual5-2digit'!BB5*100-100</f>
        <v>-2.9580525957687058</v>
      </c>
      <c r="IA6" s="312">
        <f>+'Jadual5-2digit'!BD5/'Jadual5-2digit'!BC5*100-100</f>
        <v>0.50902453827761462</v>
      </c>
      <c r="IB6" s="312">
        <f>+'Jadual5-2digit'!BE5/'Jadual5-2digit'!BD5*100-100</f>
        <v>1.5795876315152668</v>
      </c>
      <c r="IC6" s="312">
        <f>+'Jadual5-2digit'!BF5/'Jadual5-2digit'!BE5*100-100</f>
        <v>-10.155430412061378</v>
      </c>
      <c r="ID6" s="312">
        <f>+'Jadual5-2digit'!BG5/'Jadual5-2digit'!BF5*100-100</f>
        <v>9.6001845883493075</v>
      </c>
      <c r="IE6" s="312">
        <f>+'Jadual5-2digit'!BH5/'Jadual5-2digit'!BG5*100-100</f>
        <v>-1.9657486658118444</v>
      </c>
      <c r="IF6" s="312">
        <f>+'Jadual5-2digit'!BI5/'Jadual5-2digit'!BH5*100-100</f>
        <v>3.0539006008616809</v>
      </c>
      <c r="IG6" s="312">
        <f>+'Jadual5-2digit'!BJ5/'Jadual5-2digit'!BI5*100-100</f>
        <v>1.1906944114951727</v>
      </c>
      <c r="IH6" s="312">
        <f>+'Jadual5-2digit'!BK5/'Jadual5-2digit'!BJ5*100-100</f>
        <v>1.9962148400831836</v>
      </c>
      <c r="II6" s="312">
        <f>+'Jadual5-2digit'!BL5/'Jadual5-2digit'!BK5*100-100</f>
        <v>-1.4501356153872678</v>
      </c>
      <c r="IJ6" s="312">
        <f>+'Jadual5-2digit'!BM5/'Jadual5-2digit'!BL5*100-100</f>
        <v>8.3452257496702487E-2</v>
      </c>
      <c r="IK6" s="312">
        <f>+'Jadual5-2digit'!BN5/'Jadual5-2digit'!BM5*100-100</f>
        <v>1.9866861286858182</v>
      </c>
      <c r="IL6" s="312">
        <f>+'Jadual5-2digit'!BO5/'Jadual5-2digit'!BN5*100-100</f>
        <v>-2.6079188995397118</v>
      </c>
      <c r="IM6" s="312">
        <f>+'Jadual5-2digit'!BP5/'Jadual5-2digit'!BO5*100-100</f>
        <v>1.1991383414955408</v>
      </c>
      <c r="IN6" s="312">
        <f>+'Jadual5-2digit'!BQ5/'Jadual5-2digit'!BP5*100-100</f>
        <v>0.3535767993321457</v>
      </c>
      <c r="IO6" s="312">
        <f>+'Jadual5-2digit'!BR5/'Jadual5-2digit'!BQ5*100-100</f>
        <v>-6.6167311124945059</v>
      </c>
      <c r="IP6" s="312">
        <f>+'Jadual5-2digit'!BS5/'Jadual5-2digit'!BR5*100-100</f>
        <v>-1.0398568281236038</v>
      </c>
      <c r="IQ6" s="312">
        <f>+'Jadual5-2digit'!BT5/'Jadual5-2digit'!BS5*100-100</f>
        <v>-35.758395855495564</v>
      </c>
      <c r="IR6" s="312">
        <f>+'Jadual5-2digit'!BU5/'Jadual5-2digit'!BT5*100-100</f>
        <v>26.92480984069266</v>
      </c>
      <c r="IS6" s="312">
        <f>+'Jadual5-2digit'!BV5/'Jadual5-2digit'!BU5*100-100</f>
        <v>36.964875400207831</v>
      </c>
      <c r="IT6" s="312">
        <f>+'Jadual5-2digit'!BW5/'Jadual5-2digit'!BV5*100-100</f>
        <v>0.23642164344475702</v>
      </c>
      <c r="IU6" s="312">
        <f>+'Jadual5-2digit'!BX5/'Jadual5-2digit'!BW5*100-100</f>
        <v>-2.129903987808845</v>
      </c>
      <c r="IV6" s="312">
        <f>+'Jadual5-2digit'!BY5/'Jadual5-2digit'!BX5*100-100</f>
        <v>2.0967312883768017</v>
      </c>
      <c r="IW6" s="312">
        <f>+'Jadual5-2digit'!BZ5/'Jadual5-2digit'!BY5*100-100</f>
        <v>0.112920076857705</v>
      </c>
      <c r="IX6" s="312">
        <f>+'Jadual5-2digit'!CA5/'Jadual5-2digit'!BZ5*100-100</f>
        <v>-2.9149624395639506</v>
      </c>
      <c r="IY6" s="312">
        <f>+'Jadual5-2digit'!CB5/'Jadual5-2digit'!CA5*100-100</f>
        <v>3.2687893323373913</v>
      </c>
      <c r="IZ6" s="312">
        <f>+'Jadual5-2digit'!CC5/'Jadual5-2digit'!CB5*100-100</f>
        <v>-0.20322834323241068</v>
      </c>
      <c r="JA6" s="312">
        <f>+'Jadual5-2digit'!CD5/'Jadual5-2digit'!CC5*100-100</f>
        <v>-5.792379114958095</v>
      </c>
      <c r="JB6" s="312">
        <f>+'Jadual5-2digit'!CE5/'Jadual5-2digit'!CD5*100-100</f>
        <v>6.7925041372377706</v>
      </c>
      <c r="JC6" s="312">
        <f>+'Jadual5-2digit'!CF5/'Jadual5-2digit'!CE5*100-100</f>
        <v>-4.2524284152012086</v>
      </c>
      <c r="JD6" s="312">
        <f>+'Jadual5-2digit'!CG5/'Jadual5-2digit'!CF5*100-100</f>
        <v>-1.9581812964616319</v>
      </c>
      <c r="JE6" s="312">
        <f>+'Jadual5-2digit'!CH5/'Jadual5-2digit'!CG5*100-100</f>
        <v>5.3615381066360897</v>
      </c>
      <c r="JF6" s="312">
        <f>+'Jadual5-2digit'!CI5/'Jadual5-2digit'!CH5*100-100</f>
        <v>-6.1233870289432133</v>
      </c>
      <c r="JG6" s="312">
        <f>+'Jadual5-2digit'!CJ5/'Jadual5-2digit'!CI5*100-100</f>
        <v>5.2959698377478333</v>
      </c>
      <c r="JH6" s="312">
        <f>+'Jadual5-2digit'!CK5/'Jadual5-2digit'!CJ5*100-100</f>
        <v>5.5082936172140364</v>
      </c>
      <c r="JI6" s="312">
        <f>+'Jadual5-2digit'!CL5/'Jadual5-2digit'!CK5*100-100</f>
        <v>3.9985024751424589</v>
      </c>
      <c r="JJ6" s="312">
        <f>+'Jadual5-2digit'!CM5/'Jadual5-2digit'!CL5*100-100</f>
        <v>7.2861025795447176E-2</v>
      </c>
      <c r="JK6" s="312">
        <f>+'Jadual5-2digit'!CN5/'Jadual5-2digit'!CM5*100-100</f>
        <v>0.53512229765627239</v>
      </c>
      <c r="JL6" s="312">
        <f>+'Jadual5-2digit'!CO5/'Jadual5-2digit'!CN5*100-100</f>
        <v>-1.6721927128290588</v>
      </c>
      <c r="JM6" s="312">
        <f>+'Jadual5-2digit'!CP5/'Jadual5-2digit'!CO5*100-100</f>
        <v>-7.1659201494037745</v>
      </c>
      <c r="JN6" s="312">
        <f>+'Jadual5-2digit'!CQ5/'Jadual5-2digit'!CP5*100-100</f>
        <v>8.5344303548195342</v>
      </c>
      <c r="JO6" s="312">
        <f>+'Jadual5-2digit'!CR5/'Jadual5-2digit'!CQ5*100-100</f>
        <v>-4.9145214148590384</v>
      </c>
      <c r="JP6" s="312">
        <f>+'Jadual5-2digit'!CS5/'Jadual5-2digit'!CR5*100-100</f>
        <v>-1.2715281115315094</v>
      </c>
      <c r="JQ6" s="312">
        <f>+'Jadual5-2digit'!CT5/'Jadual5-2digit'!CS5*100-100</f>
        <v>12.755021269405972</v>
      </c>
      <c r="JR6" s="312">
        <f>+'Jadual5-2digit'!CU5/'Jadual5-2digit'!CT5*100-100</f>
        <v>-5.7295593934706517</v>
      </c>
      <c r="JS6" s="312">
        <f>+'Jadual5-2digit'!CV5/'Jadual5-2digit'!CU5*100-100</f>
        <v>5.5656670689929513</v>
      </c>
      <c r="JT6" s="312">
        <f>+'Jadual5-2digit'!CW5/'Jadual5-2digit'!CV5*100-100</f>
        <v>1.116706221925341</v>
      </c>
      <c r="JU6" s="312">
        <f>+'Jadual5-2digit'!CX5/'Jadual5-2digit'!CW5*100-100</f>
        <v>-1.8448859496218404</v>
      </c>
      <c r="JV6" s="312">
        <f>+'Jadual5-2digit'!CY5/'Jadual5-2digit'!CX5*100-100</f>
        <v>0.67440441659012151</v>
      </c>
      <c r="JW6" s="312">
        <f>+'Jadual5-2digit'!CZ5/'Jadual5-2digit'!CY5*100-100</f>
        <v>-1.2089896266310234</v>
      </c>
      <c r="JX6" s="312">
        <f>+'Jadual5-2digit'!DA5/'Jadual5-2digit'!CZ5*100-100</f>
        <v>-3.292100214678058</v>
      </c>
      <c r="JY6" s="312">
        <f>+'Jadual5-2digit'!DB5/'Jadual5-2digit'!DA5*100-100</f>
        <v>-3.9903066238921951</v>
      </c>
      <c r="JZ6" s="312">
        <f>+'Jadual5-2digit'!DC5/'Jadual5-2digit'!DB5*100-100</f>
        <v>7.8057158312363981</v>
      </c>
      <c r="KA6" s="312">
        <f>+'Jadual5-2digit'!DD5/'Jadual5-2digit'!DC5*100-100</f>
        <v>-11.409413342756309</v>
      </c>
      <c r="KB6" s="312">
        <f>+'Jadual5-2digit'!DE5/'Jadual5-2digit'!DD5*100-100</f>
        <v>7.0165566107961439</v>
      </c>
      <c r="KC6" s="312">
        <f>+'Jadual5-2digit'!DF5/'Jadual5-2digit'!DE5*100-100</f>
        <v>5.5142404127329598</v>
      </c>
      <c r="KD6" s="312">
        <f>+'Jadual5-2digit'!DG5/'Jadual5-2digit'!DF5*100-100</f>
        <v>-4.3440027595707278</v>
      </c>
      <c r="KE6" s="312">
        <f>+'Jadual5-2digit'!DH5/'Jadual5-2digit'!DG5*100-100</f>
        <v>5.1179884614890057</v>
      </c>
      <c r="KF6" s="312">
        <f>+'Jadual5-2digit'!DI5/'Jadual5-2digit'!DH5*100-100</f>
        <v>2.1260763523266064</v>
      </c>
      <c r="KG6" s="312">
        <f>+'Jadual5-2digit'!DJ5/'Jadual5-2digit'!DI5*100-100</f>
        <v>-1.3080240805083179</v>
      </c>
      <c r="KH6" s="312">
        <f>+'Jadual5-2digit'!DK5/'Jadual5-2digit'!DJ5*100-100</f>
        <v>-0.30477814150179938</v>
      </c>
      <c r="KI6" s="312">
        <f>+'Jadual5-2digit'!DL5/'Jadual5-2digit'!DK5*100-100</f>
        <v>-2.5688270453797202</v>
      </c>
      <c r="KJ6" s="312">
        <f>+'Jadual5-2digit'!DM5/'Jadual5-2digit'!DL5*100-100</f>
        <v>1.7546006594822785</v>
      </c>
      <c r="KK6" s="312">
        <f>+'Jadual5-2digit'!DN5/'Jadual5-2digit'!DM5*100-100</f>
        <v>-6.2773430398306971</v>
      </c>
      <c r="KL6" s="312">
        <f>+'Jadual5-2digit'!DO5/'Jadual5-2digit'!DN5*100-100</f>
        <v>7.8668513426214162</v>
      </c>
      <c r="KM6" s="312">
        <f>+'Jadual5-2digit'!DP5/'Jadual5-2digit'!DO5*100-100</f>
        <v>-8.2373340447859249</v>
      </c>
      <c r="KN6" s="312">
        <f>+'Jadual5-2digit'!DQ5/'Jadual5-2digit'!DP5*100-100</f>
        <v>6.6833112073333609</v>
      </c>
      <c r="KO6" s="312">
        <f>+'Jadual5-2digit'!DR5/'Jadual5-2digit'!DQ5*100-100</f>
        <v>6.0873711386224585</v>
      </c>
      <c r="KP6" s="312">
        <f>+'Jadual5-2digit'!DS5/'Jadual5-2digit'!DR5*100-100</f>
        <v>-2.0078030436573187</v>
      </c>
      <c r="KQ6" s="312">
        <f>+'Jadual5-2digit'!DT5/'Jadual5-2digit'!DS5*100-100</f>
        <v>3.9507011454886793</v>
      </c>
      <c r="KR6" s="312">
        <f>+'Jadual5-2digit'!DU5/'Jadual5-2digit'!DT5*100-100</f>
        <v>-1.1133353433161517</v>
      </c>
      <c r="KS6" s="312">
        <f>+'Jadual5-2digit'!DV5/'Jadual5-2digit'!DU5*100-100</f>
        <v>-1.2079949146698823</v>
      </c>
      <c r="KT6" s="312">
        <f>+'Jadual5-2digit'!DW5/'Jadual5-2digit'!DV5*100-100</f>
        <v>1.0166283878035358</v>
      </c>
      <c r="KU6" s="312">
        <f>+'Jadual5-2digit'!DX5/'Jadual5-2digit'!DW5*100-100</f>
        <v>-1.5194307995877239</v>
      </c>
      <c r="KV6" s="312">
        <f>+'Jadual5-2digit'!DY5/'Jadual5-2digit'!DX5*100-100</f>
        <v>-0.19509428168902332</v>
      </c>
      <c r="KW6" s="312">
        <f>+'Jadual5-2digit'!DZ5/'Jadual5-2digit'!DY5*100-100</f>
        <v>-5.3609105598944922</v>
      </c>
      <c r="KX6" s="312">
        <f>+'Jadual5-2digit'!EA5/'Jadual5-2digit'!DZ5*100-100</f>
        <v>7.1224870574202015</v>
      </c>
      <c r="KY6" s="312">
        <f>+'Jadual5-2digit'!EB5/'Jadual5-2digit'!EA5*100-100</f>
        <v>-6.8851417545127305</v>
      </c>
      <c r="KZ6" s="312">
        <f>+'Jadual5-2digit'!EC5/'Jadual5-2digit'!EB5*100-100</f>
        <v>3.8431410138629332</v>
      </c>
      <c r="LA6" s="312">
        <f>+'Jadual5-2digit'!ED5/'Jadual5-2digit'!EC5*100-100</f>
        <v>6.9287704925844622</v>
      </c>
      <c r="LB6" s="312">
        <f>+'Jadual5-2digit'!EE5/'Jadual5-2digit'!ED5*100-100</f>
        <v>-1.2588179660742753</v>
      </c>
      <c r="LC6" s="312">
        <f>+'Jadual5-2digit'!EF5/'Jadual5-2digit'!EE5*100-100</f>
        <v>2.3598193132881988</v>
      </c>
      <c r="LD6" s="312">
        <f>+'Jadual5-2digit'!EG5/'Jadual5-2digit'!EF5*100-100</f>
        <v>1.0151739144170762</v>
      </c>
      <c r="LE6" s="312" t="e">
        <f>+'Jadual5-2digit'!EH5/'Jadual5-2digit'!EG5*100-100</f>
        <v>#DIV/0!</v>
      </c>
      <c r="LF6" s="312" t="e">
        <f>+'Jadual5-2digit'!EI5/'Jadual5-2digit'!EH5*100-100</f>
        <v>#DIV/0!</v>
      </c>
      <c r="LG6" s="312" t="e">
        <f>+'Jadual5-2digit'!EJ5/'Jadual5-2digit'!EI5*100-100</f>
        <v>#DIV/0!</v>
      </c>
      <c r="LH6" s="312">
        <f>+'Jadual5-2digit'!EL5/'Jadual5-2digit'!EK5*100-100</f>
        <v>4.1084595038678486</v>
      </c>
      <c r="LI6" s="312">
        <f>+'Jadual5-2digit'!EM5/'Jadual5-2digit'!EL5*100-100</f>
        <v>1.7853112499390136</v>
      </c>
      <c r="LJ6" s="312">
        <f>+'Jadual5-2digit'!EN5/'Jadual5-2digit'!EM5*100-100</f>
        <v>1.6542406775695468</v>
      </c>
      <c r="LK6" s="312">
        <f>+'Jadual5-2digit'!EO5/'Jadual5-2digit'!EN5*100-100</f>
        <v>-3.1080134839845783</v>
      </c>
      <c r="LL6" s="312">
        <f>+'Jadual5-2digit'!EP5/'Jadual5-2digit'!EO5*100-100</f>
        <v>3.3227365795523127</v>
      </c>
      <c r="LM6" s="312">
        <f>+'Jadual5-2digit'!EQ5/'Jadual5-2digit'!EP5*100-100</f>
        <v>2.2809567875891474</v>
      </c>
      <c r="LN6" s="312">
        <f>+'Jadual5-2digit'!ER5/'Jadual5-2digit'!EQ5*100-100</f>
        <v>2.7991210101516941</v>
      </c>
      <c r="LO6" s="312">
        <f>+'Jadual5-2digit'!ES5/'Jadual5-2digit'!ER5*100-100</f>
        <v>-2.5114244467423106</v>
      </c>
      <c r="LP6" s="312">
        <f>+'Jadual5-2digit'!ET5/'Jadual5-2digit'!ES5*100-100</f>
        <v>3.4010742932602227</v>
      </c>
      <c r="LQ6" s="312">
        <f>+'Jadual5-2digit'!EU5/'Jadual5-2digit'!ET5*100-100</f>
        <v>3.4836456149177195</v>
      </c>
      <c r="LR6" s="312">
        <f>+'Jadual5-2digit'!EV5/'Jadual5-2digit'!EU5*100-100</f>
        <v>0.98124745118579426</v>
      </c>
      <c r="LS6" s="312">
        <f>+'Jadual5-2digit'!EW5/'Jadual5-2digit'!EV5*100-100</f>
        <v>-2.5956865904865083</v>
      </c>
      <c r="LT6" s="312">
        <f>+'Jadual5-2digit'!EX5/'Jadual5-2digit'!EW5*100-100</f>
        <v>2.8188907513433321</v>
      </c>
      <c r="LU6" s="312">
        <f>+'Jadual5-2digit'!EY5/'Jadual5-2digit'!EX5*100-100</f>
        <v>3.5900285642812975</v>
      </c>
      <c r="LV6" s="312">
        <f>+'Jadual5-2digit'!EZ5/'Jadual5-2digit'!EY5*100-100</f>
        <v>0.70578657831403291</v>
      </c>
      <c r="LW6" s="312">
        <f>+'Jadual5-2digit'!FA5/'Jadual5-2digit'!EZ5*100-100</f>
        <v>-3.0300414042325485</v>
      </c>
      <c r="LX6" s="312">
        <f>+'Jadual5-2digit'!FB5/'Jadual5-2digit'!FA5*100-100</f>
        <v>2.902628042811159</v>
      </c>
      <c r="LY6" s="312">
        <f>+'Jadual5-2digit'!FC5/'Jadual5-2digit'!FB5*100-100</f>
        <v>2.8489123155391383</v>
      </c>
      <c r="LZ6" s="312">
        <f>+'Jadual5-2digit'!FD5/'Jadual5-2digit'!FC5*100-100</f>
        <v>0.1752997302902628</v>
      </c>
      <c r="MA6" s="312">
        <f>+'Jadual5-2digit'!FE5/'Jadual5-2digit'!FD5*100-100</f>
        <v>-4.4859279010499478</v>
      </c>
      <c r="MB6" s="312">
        <f>+'Jadual5-2digit'!FF5/'Jadual5-2digit'!FE5*100-100</f>
        <v>-16.750316837704545</v>
      </c>
      <c r="MC6" s="312">
        <f>+'Jadual5-2digit'!FG5/'Jadual5-2digit'!FF5*100-100</f>
        <v>29.479944954010051</v>
      </c>
      <c r="MD6" s="312">
        <f>+'Jadual5-2digit'!FH5/'Jadual5-2digit'!FG5*100-100</f>
        <v>-0.11572190188104514</v>
      </c>
      <c r="ME6" s="312">
        <f>+'Jadual5-2digit'!FI5/'Jadual5-2digit'!FH5*100-100</f>
        <v>-0.79630303288583093</v>
      </c>
      <c r="MF6" s="312">
        <f>+'Jadual5-2digit'!FJ5/'Jadual5-2digit'!FI5*100-100</f>
        <v>-1.5392623803766554</v>
      </c>
      <c r="MG6" s="312">
        <f>+'Jadual5-2digit'!FK5/'Jadual5-2digit'!FJ5*100-100</f>
        <v>1.8167537159922631</v>
      </c>
      <c r="MH6" s="312">
        <f>+'Jadual5-2digit'!FL5/'Jadual5-2digit'!FK5*100-100</f>
        <v>9.8010092438572229</v>
      </c>
      <c r="MI6" s="312">
        <f>+'Jadual5-2digit'!FM5/'Jadual5-2digit'!FL5*100-100</f>
        <v>-3.4067176485635997</v>
      </c>
      <c r="MJ6" s="312">
        <f>+'Jadual5-2digit'!FN5/'Jadual5-2digit'!FM5*100-100</f>
        <v>1.1760749618081547</v>
      </c>
      <c r="MK6" s="312">
        <f>+'Jadual5-2digit'!FO5/'Jadual5-2digit'!FN5*100-100</f>
        <v>5.7081742257507386</v>
      </c>
      <c r="ML6" s="312">
        <f>+'Jadual5-2digit'!FP5/'Jadual5-2digit'!FO5*100-100</f>
        <v>0.68950442630398356</v>
      </c>
      <c r="MM6" s="312">
        <f>+'Jadual5-2digit'!FQ5/'Jadual5-2digit'!FP5*100-100</f>
        <v>-4.0150327812714295</v>
      </c>
      <c r="MN6" s="312">
        <f>+'Jadual5-2digit'!FR5/'Jadual5-2digit'!FQ5*100-100</f>
        <v>-2.0535702989261893</v>
      </c>
      <c r="MO6" s="312">
        <f>+'Jadual5-2digit'!FS5/'Jadual5-2digit'!FR5*100-100</f>
        <v>5.4928512408492196</v>
      </c>
      <c r="MP6" s="312">
        <f>+'Jadual5-2digit'!FT5/'Jadual5-2digit'!FS5*100-100</f>
        <v>0.64518057010315033</v>
      </c>
      <c r="MQ6" s="312">
        <f>+'Jadual5-2digit'!FU5/'Jadual5-2digit'!FT5*100-100</f>
        <v>-1.8311194437664398</v>
      </c>
      <c r="MR6" s="312">
        <f>+'Jadual5-2digit'!FV5/'Jadual5-2digit'!FU5*100-100</f>
        <v>0.64800884450994545</v>
      </c>
      <c r="MS6" s="312">
        <f>+'Jadual5-2digit'!FW5/'Jadual5-2digit'!FV5*100-100</f>
        <v>6.35717669458991</v>
      </c>
      <c r="MT6" s="312">
        <f>+'Jadual5-2digit'!FX5/'Jadual5-2digit'!FW5*100-100</f>
        <v>-0.51607940276116437</v>
      </c>
      <c r="MU6" s="312">
        <f>+'Jadual5-2digit'!FY5/'Jadual5-2digit'!FX5*100-100</f>
        <v>-2.1924184337704986</v>
      </c>
      <c r="MV6" s="312">
        <f>+'Jadual5-2digit'!FZ5/'Jadual5-2digit'!FY5*100-100</f>
        <v>0.41480712106880446</v>
      </c>
      <c r="MW6" s="312">
        <f>+'Jadual5-2digit'!GA5/'Jadual5-2digit'!FZ5*100-100</f>
        <v>6.4639840437780549</v>
      </c>
      <c r="MX6" s="312" t="e">
        <f>+'Jadual5-2digit'!GB5/'Jadual5-2digit'!GA5*100-100</f>
        <v>#VALUE!</v>
      </c>
      <c r="MY6" s="418" t="s">
        <v>674</v>
      </c>
      <c r="MZ6" s="419"/>
      <c r="NA6" s="116"/>
      <c r="NB6" s="116"/>
      <c r="NC6" s="131"/>
      <c r="ND6" s="131"/>
      <c r="NE6" s="430"/>
      <c r="NF6" s="53"/>
      <c r="NG6" s="53"/>
      <c r="NH6" s="431">
        <f>SUM(NH7:NH38)</f>
        <v>300.85063904996815</v>
      </c>
      <c r="NI6" s="431">
        <f>SUM(NI7:NI38)</f>
        <v>4.6020619173986006</v>
      </c>
      <c r="NJ6" s="53"/>
      <c r="NK6" s="53"/>
      <c r="NL6" s="53"/>
      <c r="NM6" s="53"/>
      <c r="NN6" s="53"/>
      <c r="NO6" s="53"/>
      <c r="NP6" s="53"/>
      <c r="NQ6" s="53"/>
    </row>
    <row r="7" spans="1:383" s="346" customFormat="1" ht="20.100000000000001" customHeight="1">
      <c r="A7" s="675"/>
      <c r="B7" s="367">
        <f>E7/$E$6*100</f>
        <v>12.5297572432225</v>
      </c>
      <c r="C7" s="368"/>
      <c r="D7" s="369">
        <v>7.3680431598460503</v>
      </c>
      <c r="E7" s="369">
        <v>8.5516978063494804</v>
      </c>
      <c r="F7" s="370"/>
      <c r="G7" s="672" t="s">
        <v>678</v>
      </c>
      <c r="H7" s="672"/>
      <c r="I7" s="312">
        <f>+'Jadual5-2digit'!U6/'Jadual5-2digit'!I6*100-100</f>
        <v>3.4655312177614945</v>
      </c>
      <c r="J7" s="312">
        <f>+'Jadual5-2digit'!V6/'Jadual5-2digit'!J6*100-100</f>
        <v>5.7661783481869975</v>
      </c>
      <c r="K7" s="312">
        <f>+'Jadual5-2digit'!W6/'Jadual5-2digit'!K6*100-100</f>
        <v>8.9779438921294883</v>
      </c>
      <c r="L7" s="312">
        <f>+'Jadual5-2digit'!X6/'Jadual5-2digit'!L6*100-100</f>
        <v>-6.6647887164838124</v>
      </c>
      <c r="M7" s="312">
        <f>+'Jadual5-2digit'!Y6/'Jadual5-2digit'!M6*100-100</f>
        <v>-4.124735601410606</v>
      </c>
      <c r="N7" s="312">
        <f>+'Jadual5-2digit'!Z6/'Jadual5-2digit'!N6*100-100</f>
        <v>-6.5797150522848682</v>
      </c>
      <c r="O7" s="312">
        <f>+'Jadual5-2digit'!AA6/'Jadual5-2digit'!O6*100-100</f>
        <v>4.1729269162125604</v>
      </c>
      <c r="P7" s="312">
        <f>+'Jadual5-2digit'!AB6/'Jadual5-2digit'!P6*100-100</f>
        <v>-0.95756539725968537</v>
      </c>
      <c r="Q7" s="312">
        <f>+'Jadual5-2digit'!AC6/'Jadual5-2digit'!Q6*100-100</f>
        <v>-0.39668780312960905</v>
      </c>
      <c r="R7" s="312">
        <f>+'Jadual5-2digit'!AD6/'Jadual5-2digit'!R6*100-100</f>
        <v>3.1653347329108925</v>
      </c>
      <c r="S7" s="312">
        <f>+'Jadual5-2digit'!AE6/'Jadual5-2digit'!S6*100-100</f>
        <v>11.671897579336004</v>
      </c>
      <c r="T7" s="312">
        <f>+'Jadual5-2digit'!AF6/'Jadual5-2digit'!T6*100-100</f>
        <v>9.5269606370054447</v>
      </c>
      <c r="U7" s="312">
        <f>+'Jadual5-2digit'!AG6/'Jadual5-2digit'!U6*100-100</f>
        <v>7.9890214477056531</v>
      </c>
      <c r="V7" s="312">
        <f>+'Jadual5-2digit'!AH6/'Jadual5-2digit'!V6*100-100</f>
        <v>15.457223137202519</v>
      </c>
      <c r="W7" s="312">
        <f>+'Jadual5-2digit'!AI6/'Jadual5-2digit'!W6*100-100</f>
        <v>4.2052588388267367</v>
      </c>
      <c r="X7" s="312">
        <f>+'Jadual5-2digit'!AJ6/'Jadual5-2digit'!X6*100-100</f>
        <v>15.319604454172065</v>
      </c>
      <c r="Y7" s="312">
        <f>+'Jadual5-2digit'!AK6/'Jadual5-2digit'!Y6*100-100</f>
        <v>12.516242231054477</v>
      </c>
      <c r="Z7" s="312">
        <f>+'Jadual5-2digit'!AL6/'Jadual5-2digit'!Z6*100-100</f>
        <v>6.9628096873569802</v>
      </c>
      <c r="AA7" s="312">
        <f>+'Jadual5-2digit'!AM6/'Jadual5-2digit'!AA6*100-100</f>
        <v>20.587497837324747</v>
      </c>
      <c r="AB7" s="312">
        <f>+'Jadual5-2digit'!AN6/'Jadual5-2digit'!AB6*100-100</f>
        <v>9.1900675539972951</v>
      </c>
      <c r="AC7" s="312">
        <f>+'Jadual5-2digit'!AO6/'Jadual5-2digit'!AC6*100-100</f>
        <v>8.5054885919021643</v>
      </c>
      <c r="AD7" s="312">
        <f>+'Jadual5-2digit'!AP6/'Jadual5-2digit'!AD6*100-100</f>
        <v>6.5994522894636987</v>
      </c>
      <c r="AE7" s="312">
        <f>+'Jadual5-2digit'!AQ6/'Jadual5-2digit'!AE6*100-100</f>
        <v>7.3302372137641356</v>
      </c>
      <c r="AF7" s="312">
        <f>+'Jadual5-2digit'!AR6/'Jadual5-2digit'!AF6*100-100</f>
        <v>16.354265699693073</v>
      </c>
      <c r="AG7" s="402">
        <f>+'Jadual5-2digit'!AS6/'Jadual5-2digit'!AG6*100-100</f>
        <v>16.090497652243101</v>
      </c>
      <c r="AH7" s="312">
        <f>+'Jadual5-2digit'!AT6/'Jadual5-2digit'!AH6*100-100</f>
        <v>2.1172575288529174</v>
      </c>
      <c r="AI7" s="312">
        <f>+'Jadual5-2digit'!AU6/'Jadual5-2digit'!AI6*100-100</f>
        <v>6.0393090010498156</v>
      </c>
      <c r="AJ7" s="312">
        <f>+'Jadual5-2digit'!AV6/'Jadual5-2digit'!AJ6*100-100</f>
        <v>4.6179796524299377</v>
      </c>
      <c r="AK7" s="312">
        <f>+'Jadual5-2digit'!AW6/'Jadual5-2digit'!AK6*100-100</f>
        <v>3.3429150075941152</v>
      </c>
      <c r="AL7" s="312">
        <f>+'Jadual5-2digit'!AX6/'Jadual5-2digit'!AL6*100-100</f>
        <v>3.4784938676436497</v>
      </c>
      <c r="AM7" s="312">
        <f>+'Jadual5-2digit'!AY6/'Jadual5-2digit'!AM6*100-100</f>
        <v>-2.8594188250989419</v>
      </c>
      <c r="AN7" s="312">
        <f>+'Jadual5-2digit'!AZ6/'Jadual5-2digit'!AN6*100-100</f>
        <v>2.1074527445695566</v>
      </c>
      <c r="AO7" s="312">
        <f>+'Jadual5-2digit'!BA6/'Jadual5-2digit'!AO6*100-100</f>
        <v>6.9126288278562527</v>
      </c>
      <c r="AP7" s="312">
        <f>+'Jadual5-2digit'!BB6/'Jadual5-2digit'!AP6*100-100</f>
        <v>2.6083342419294553</v>
      </c>
      <c r="AQ7" s="312">
        <f>+'Jadual5-2digit'!BC6/'Jadual5-2digit'!AQ6*100-100</f>
        <v>-1.7192562469461876</v>
      </c>
      <c r="AR7" s="312">
        <f>+'Jadual5-2digit'!BD6/'Jadual5-2digit'!AR6*100-100</f>
        <v>-1.1318118644456803</v>
      </c>
      <c r="AS7" s="312">
        <f>+'Jadual5-2digit'!BE6/'Jadual5-2digit'!AS6*100-100</f>
        <v>2.6342882733140698</v>
      </c>
      <c r="AT7" s="312">
        <f>+'Jadual5-2digit'!BF6/'Jadual5-2digit'!AT6*100-100</f>
        <v>6.3392902015456514</v>
      </c>
      <c r="AU7" s="312">
        <f>+'Jadual5-2digit'!BG6/'Jadual5-2digit'!AU6*100-100</f>
        <v>6.7745589808908164</v>
      </c>
      <c r="AV7" s="312">
        <f>+'Jadual5-2digit'!BH6/'Jadual5-2digit'!AV6*100-100</f>
        <v>4.244456253535958</v>
      </c>
      <c r="AW7" s="312">
        <f>+'Jadual5-2digit'!BI6/'Jadual5-2digit'!AW6*100-100</f>
        <v>4.4468782701519274</v>
      </c>
      <c r="AX7" s="312">
        <f>+'Jadual5-2digit'!BJ6/'Jadual5-2digit'!AX6*100-100</f>
        <v>3.8179477395328831</v>
      </c>
      <c r="AY7" s="312">
        <f>+'Jadual5-2digit'!BK6/'Jadual5-2digit'!AY6*100-100</f>
        <v>0.75595354796853087</v>
      </c>
      <c r="AZ7" s="312">
        <f>+'Jadual5-2digit'!BL6/'Jadual5-2digit'!AZ6*100-100</f>
        <v>2.3623486286192303</v>
      </c>
      <c r="BA7" s="312">
        <f>+'Jadual5-2digit'!BM6/'Jadual5-2digit'!BA6*100-100</f>
        <v>1.5215844129982372</v>
      </c>
      <c r="BB7" s="312">
        <f>+'Jadual5-2digit'!BN6/'Jadual5-2digit'!BB6*100-100</f>
        <v>0.83807100422916392</v>
      </c>
      <c r="BC7" s="312">
        <f>+'Jadual5-2digit'!BO6/'Jadual5-2digit'!BC6*100-100</f>
        <v>2.2212018594095753</v>
      </c>
      <c r="BD7" s="312">
        <f>+'Jadual5-2digit'!BP6/'Jadual5-2digit'!BD6*100-100</f>
        <v>0.56143665001231113</v>
      </c>
      <c r="BE7" s="312">
        <f>+'Jadual5-2digit'!BQ6/'Jadual5-2digit'!BE6*100-100</f>
        <v>-5.5221103807670318</v>
      </c>
      <c r="BF7" s="312">
        <f>+'Jadual5-2digit'!BR6/'Jadual5-2digit'!BF6*100-100</f>
        <v>4.4262242115540147</v>
      </c>
      <c r="BG7" s="312">
        <f>+'Jadual5-2digit'!BS6/'Jadual5-2digit'!BG6*100-100</f>
        <v>-9.8446757420415452</v>
      </c>
      <c r="BH7" s="312">
        <f>+'Jadual5-2digit'!BT6/'Jadual5-2digit'!BH6*100-100</f>
        <v>-9.0168595250478774</v>
      </c>
      <c r="BI7" s="312">
        <f>+'Jadual5-2digit'!BU6/'Jadual5-2digit'!BI6*100-100</f>
        <v>-2.5170231716552678</v>
      </c>
      <c r="BJ7" s="312">
        <f>+'Jadual5-2digit'!BV6/'Jadual5-2digit'!BJ6*100-100</f>
        <v>10.539503324949706</v>
      </c>
      <c r="BK7" s="312">
        <f>+'Jadual5-2digit'!BW6/'Jadual5-2digit'!BK6*100-100</f>
        <v>6.3343674516753197</v>
      </c>
      <c r="BL7" s="312">
        <f>+'Jadual5-2digit'!BX6/'Jadual5-2digit'!BL6*100-100</f>
        <v>4.8107013897013218</v>
      </c>
      <c r="BM7" s="312">
        <f>+'Jadual5-2digit'!BY6/'Jadual5-2digit'!BM6*100-100</f>
        <v>4.8783386689731572</v>
      </c>
      <c r="BN7" s="312">
        <f>+'Jadual5-2digit'!BZ6/'Jadual5-2digit'!BN6*100-100</f>
        <v>-3.410599158996007</v>
      </c>
      <c r="BO7" s="312">
        <f>+'Jadual5-2digit'!CA6/'Jadual5-2digit'!BO6*100-100</f>
        <v>-8.7318240449907307</v>
      </c>
      <c r="BP7" s="312">
        <f>+'Jadual5-2digit'!CB6/'Jadual5-2digit'!BP6*100-100</f>
        <v>-7.938507735757554</v>
      </c>
      <c r="BQ7" s="369">
        <f>+'Jadual5-2digit'!CC6/'Jadual5-2digit'!BQ6*100-100</f>
        <v>3.4843977432615247E-2</v>
      </c>
      <c r="BR7" s="312">
        <f>+'Jadual5-2digit'!CD6/'Jadual5-2digit'!BR6*100-100</f>
        <v>-7.3981104404012825</v>
      </c>
      <c r="BS7" s="312">
        <f>+'Jadual5-2digit'!CE6/'Jadual5-2digit'!BS6*100-100</f>
        <v>7.2284956475732827</v>
      </c>
      <c r="BT7" s="312">
        <f>+'Jadual5-2digit'!CF6/'Jadual5-2digit'!BT6*100-100</f>
        <v>12.699147566779075</v>
      </c>
      <c r="BU7" s="312">
        <f>+'Jadual5-2digit'!CG6/'Jadual5-2digit'!BU6*100-100</f>
        <v>0.73000808960395602</v>
      </c>
      <c r="BV7" s="312">
        <f>+'Jadual5-2digit'!CH6/'Jadual5-2digit'!BV6*100-100</f>
        <v>-6.3658745613496706</v>
      </c>
      <c r="BW7" s="312">
        <f>+'Jadual5-2digit'!CI6/'Jadual5-2digit'!BW6*100-100</f>
        <v>-10.895172815063049</v>
      </c>
      <c r="BX7" s="312">
        <f>+'Jadual5-2digit'!CJ6/'Jadual5-2digit'!BX6*100-100</f>
        <v>-6.6268898022750165</v>
      </c>
      <c r="BY7" s="312">
        <f>+'Jadual5-2digit'!CK6/'Jadual5-2digit'!BY6*100-100</f>
        <v>2.0648505169379376</v>
      </c>
      <c r="BZ7" s="312">
        <f>+'Jadual5-2digit'!CL6/'Jadual5-2digit'!BZ6*100-100</f>
        <v>9.3420312752595862</v>
      </c>
      <c r="CA7" s="312">
        <f>+'Jadual5-2digit'!CM6/'Jadual5-2digit'!CA6*100-100</f>
        <v>12.897363216201313</v>
      </c>
      <c r="CB7" s="312">
        <f>+'Jadual5-2digit'!CN6/'Jadual5-2digit'!CB6*100-100</f>
        <v>10.2451687616187</v>
      </c>
      <c r="CC7" s="312">
        <f>+'Jadual5-2digit'!CO6/'Jadual5-2digit'!CC6*100-100</f>
        <v>6.6709672570201946</v>
      </c>
      <c r="CD7" s="312">
        <f>+'Jadual5-2digit'!CP6/'Jadual5-2digit'!CD6*100-100</f>
        <v>6.5628270431323159</v>
      </c>
      <c r="CE7" s="312">
        <f>+'Jadual5-2digit'!CQ6/'Jadual5-2digit'!CE6*100-100</f>
        <v>4.1034356165419155</v>
      </c>
      <c r="CF7" s="312">
        <f>+'Jadual5-2digit'!CR6/'Jadual5-2digit'!CF6*100-100</f>
        <v>4.2706629749147851</v>
      </c>
      <c r="CG7" s="312">
        <f>+'Jadual5-2digit'!CS6/'Jadual5-2digit'!CG6*100-100</f>
        <v>4.6565588222063639</v>
      </c>
      <c r="CH7" s="312">
        <f>+'Jadual5-2digit'!CT6/'Jadual5-2digit'!CH6*100-100</f>
        <v>7.7967547952152927</v>
      </c>
      <c r="CI7" s="312">
        <f>+'Jadual5-2digit'!CU6/'Jadual5-2digit'!CI6*100-100</f>
        <v>11.213620444136609</v>
      </c>
      <c r="CJ7" s="312">
        <f>+'Jadual5-2digit'!CV6/'Jadual5-2digit'!CJ6*100-100</f>
        <v>11.405339443728508</v>
      </c>
      <c r="CK7" s="312">
        <f>+'Jadual5-2digit'!CW6/'Jadual5-2digit'!CK6*100-100</f>
        <v>4.9524124790069948</v>
      </c>
      <c r="CL7" s="312">
        <f>+'Jadual5-2digit'!CX6/'Jadual5-2digit'!CL6*100-100</f>
        <v>1.7006775396760929</v>
      </c>
      <c r="CM7" s="312">
        <f>+'Jadual5-2digit'!CY6/'Jadual5-2digit'!CM6*100-100</f>
        <v>4.7933101714680504</v>
      </c>
      <c r="CN7" s="312">
        <f>+'Jadual5-2digit'!CZ6/'Jadual5-2digit'!CN6*100-100</f>
        <v>3.3935443954768516</v>
      </c>
      <c r="CO7" s="312">
        <f>+'Jadual5-2digit'!DA6/'Jadual5-2digit'!CO6*100-100</f>
        <v>4.4469470764870493</v>
      </c>
      <c r="CP7" s="312">
        <f>+'Jadual5-2digit'!DB6/'Jadual5-2digit'!CP6*100-100</f>
        <v>10.392207297841722</v>
      </c>
      <c r="CQ7" s="312">
        <f>+'Jadual5-2digit'!DC6/'Jadual5-2digit'!CQ6*100-100</f>
        <v>7.6302205073812956</v>
      </c>
      <c r="CR7" s="312">
        <f>+'Jadual5-2digit'!DD6/'Jadual5-2digit'!CR6*100-100</f>
        <v>-4.8297438672232573</v>
      </c>
      <c r="CS7" s="312">
        <f>+'Jadual5-2digit'!DE6/'Jadual5-2digit'!CS6*100-100</f>
        <v>11.646786610796539</v>
      </c>
      <c r="CT7" s="312">
        <f>+'Jadual5-2digit'!DF6/'Jadual5-2digit'!CT6*100-100</f>
        <v>2.8968725474902897</v>
      </c>
      <c r="CU7" s="312">
        <f>+'Jadual5-2digit'!DG6/'Jadual5-2digit'!CU6*100-100</f>
        <v>3.8518617458928759</v>
      </c>
      <c r="CV7" s="312">
        <f>+'Jadual5-2digit'!DH6/'Jadual5-2digit'!CV6*100-100</f>
        <v>3.8443928299652299</v>
      </c>
      <c r="CW7" s="312">
        <f>+'Jadual5-2digit'!DI6/'Jadual5-2digit'!CW6*100-100</f>
        <v>5.0134532305209802</v>
      </c>
      <c r="CX7" s="312">
        <f>+'Jadual5-2digit'!DJ6/'Jadual5-2digit'!CX6*100-100</f>
        <v>6.4903394083709429</v>
      </c>
      <c r="CY7" s="312">
        <f>+'Jadual5-2digit'!DK6/'Jadual5-2digit'!CY6*100-100</f>
        <v>8.8583418660425366</v>
      </c>
      <c r="CZ7" s="312">
        <f>+'Jadual5-2digit'!DL6/'Jadual5-2digit'!CZ6*100-100</f>
        <v>5.6824246286425222</v>
      </c>
      <c r="DA7" s="312">
        <f>+'Jadual5-2digit'!DM6/'Jadual5-2digit'!DA6*100-100</f>
        <v>4.5873067508612309</v>
      </c>
      <c r="DB7" s="312">
        <f>+'Jadual5-2digit'!DN6/'Jadual5-2digit'!DB6*100-100</f>
        <v>-2.1273289887939342</v>
      </c>
      <c r="DC7" s="312">
        <f>+'Jadual5-2digit'!DO6/'Jadual5-2digit'!DC6*100-100</f>
        <v>-1.335218243865782</v>
      </c>
      <c r="DD7" s="312">
        <f>+'Jadual5-2digit'!DP6/'Jadual5-2digit'!DD6*100-100</f>
        <v>4.903017584324104</v>
      </c>
      <c r="DE7" s="312">
        <f>+'Jadual5-2digit'!DQ6/'Jadual5-2digit'!DE6*100-100</f>
        <v>4.6918968295885293</v>
      </c>
      <c r="DF7" s="312">
        <f>+'Jadual5-2digit'!DR6/'Jadual5-2digit'!DF6*100-100</f>
        <v>7.1626174847089175</v>
      </c>
      <c r="DG7" s="312">
        <f>+'Jadual5-2digit'!DS6/'Jadual5-2digit'!DG6*100-100</f>
        <v>10.685296082826937</v>
      </c>
      <c r="DH7" s="312">
        <f>+'Jadual5-2digit'!DT6/'Jadual5-2digit'!DH6*100-100</f>
        <v>10.950633284721363</v>
      </c>
      <c r="DI7" s="312">
        <f>+'Jadual5-2digit'!DU6/'Jadual5-2digit'!DI6*100-100</f>
        <v>3.86060056465179</v>
      </c>
      <c r="DJ7" s="312">
        <f>+'Jadual5-2digit'!DV6/'Jadual5-2digit'!DJ6*100-100</f>
        <v>7.70185957956393</v>
      </c>
      <c r="DK7" s="312">
        <f>+'Jadual5-2digit'!DW6/'Jadual5-2digit'!DK6*100-100</f>
        <v>5.1922460885159438</v>
      </c>
      <c r="DL7" s="312">
        <f>+'Jadual5-2digit'!DX6/'Jadual5-2digit'!DL6*100-100</f>
        <v>7.6547434984662885</v>
      </c>
      <c r="DM7" s="312">
        <f>+'Jadual5-2digit'!DY6/'Jadual5-2digit'!DM6*100-100</f>
        <v>7.012578586112113</v>
      </c>
      <c r="DN7" s="312">
        <f>+'Jadual5-2digit'!DZ6/'Jadual5-2digit'!DN6*100-100</f>
        <v>10.384197838898501</v>
      </c>
      <c r="DO7" s="312">
        <f>+'Jadual5-2digit'!EA6/'Jadual5-2digit'!DO6*100-100</f>
        <v>7.7281228291234783</v>
      </c>
      <c r="DP7" s="312">
        <f>+'Jadual5-2digit'!EB6/'Jadual5-2digit'!DP6*100-100</f>
        <v>11.593899549371201</v>
      </c>
      <c r="DQ7" s="312">
        <f>+'Jadual5-2digit'!EC6/'Jadual5-2digit'!DQ6*100-100</f>
        <v>11.066434718634198</v>
      </c>
      <c r="DR7" s="312">
        <f>+'Jadual5-2digit'!ED6/'Jadual5-2digit'!DR6*100-100</f>
        <v>9.7663952764544888</v>
      </c>
      <c r="DS7" s="312">
        <f>+'Jadual5-2digit'!EE6/'Jadual5-2digit'!DS6*100-100</f>
        <v>8.0768048587391803</v>
      </c>
      <c r="DT7" s="312">
        <f>+'Jadual5-2digit'!EF6/'Jadual5-2digit'!DT6*100-100</f>
        <v>3.4115280224869906</v>
      </c>
      <c r="DU7" s="312">
        <f>+'Jadual5-2digit'!EG6/'Jadual5-2digit'!DU6*100-100</f>
        <v>8.6601738553904397</v>
      </c>
      <c r="DV7" s="312">
        <f>+'Jadual5-2digit'!EH6/'Jadual5-2digit'!DV6*100-100</f>
        <v>-100</v>
      </c>
      <c r="DW7" s="312">
        <f>+'Jadual5-2digit'!EI6/'Jadual5-2digit'!DW6*100-100</f>
        <v>-100</v>
      </c>
      <c r="DX7" s="312">
        <f>+'Jadual5-2digit'!EJ6/'Jadual5-2digit'!DX6*100-100</f>
        <v>-100</v>
      </c>
      <c r="DY7" s="312">
        <f>+'Jadual5-2digit'!EO6/'Jadual5-2digit'!EK6*100-100</f>
        <v>6.1036509781368693</v>
      </c>
      <c r="DZ7" s="312">
        <f>+'Jadual5-2digit'!EP6/'Jadual5-2digit'!EL6*100-100</f>
        <v>-5.7945590409754288</v>
      </c>
      <c r="EA7" s="312">
        <f>+'Jadual5-2digit'!EQ6/'Jadual5-2digit'!EM6*100-100</f>
        <v>0.83195526233332373</v>
      </c>
      <c r="EB7" s="312">
        <f>+'Jadual5-2digit'!ER6/'Jadual5-2digit'!EN6*100-100</f>
        <v>7.9841348081429118</v>
      </c>
      <c r="EC7" s="312">
        <f>+'Jadual5-2digit'!ES6/'Jadual5-2digit'!EO6*100-100</f>
        <v>8.9058787118129175</v>
      </c>
      <c r="ED7" s="312">
        <f>+'Jadual5-2digit'!ET6/'Jadual5-2digit'!EP6*100-100</f>
        <v>11.556507844494334</v>
      </c>
      <c r="EE7" s="312">
        <f>+'Jadual5-2digit'!EU6/'Jadual5-2digit'!EQ6*100-100</f>
        <v>12.633433927550982</v>
      </c>
      <c r="EF7" s="312">
        <f>+'Jadual5-2digit'!EV6/'Jadual5-2digit'!ER6*100-100</f>
        <v>9.9914136403329508</v>
      </c>
      <c r="EG7" s="312">
        <f>+'Jadual5-2digit'!EW6/'Jadual5-2digit'!ES6*100-100</f>
        <v>8.1032308257177164</v>
      </c>
      <c r="EH7" s="312">
        <f>+'Jadual5-2digit'!EX6/'Jadual5-2digit'!ET6*100-100</f>
        <v>3.8160370360558886</v>
      </c>
      <c r="EI7" s="312">
        <f>+'Jadual5-2digit'!EY6/'Jadual5-2digit'!EU6*100-100</f>
        <v>1.9400863849365493</v>
      </c>
      <c r="EJ7" s="312">
        <f>+'Jadual5-2digit'!EZ6/'Jadual5-2digit'!EV6*100-100</f>
        <v>-0.10289983543816561</v>
      </c>
      <c r="EK7" s="312">
        <f>+'Jadual5-2digit'!FA6/'Jadual5-2digit'!EW6*100-100</f>
        <v>5.1669750177069744</v>
      </c>
      <c r="EL7" s="312">
        <f>+'Jadual5-2digit'!FB6/'Jadual5-2digit'!EX6*100-100</f>
        <v>4.1755042352885141</v>
      </c>
      <c r="EM7" s="312">
        <f>+'Jadual5-2digit'!FC6/'Jadual5-2digit'!EY6*100-100</f>
        <v>1.5506752304368803</v>
      </c>
      <c r="EN7" s="312">
        <f>+'Jadual5-2digit'!FD6/'Jadual5-2digit'!EZ6*100-100</f>
        <v>1.1963615098445217</v>
      </c>
      <c r="EO7" s="312">
        <f>+'Jadual5-2digit'!FE6/'Jadual5-2digit'!FA6*100-100</f>
        <v>-3.9305596507189193</v>
      </c>
      <c r="EP7" s="312">
        <f>+'Jadual5-2digit'!FF6/'Jadual5-2digit'!FB6*100-100</f>
        <v>-0.53020578420796483</v>
      </c>
      <c r="EQ7" s="312">
        <f>+'Jadual5-2digit'!FG6/'Jadual5-2digit'!FC6*100-100</f>
        <v>5.3304066477721079</v>
      </c>
      <c r="ER7" s="312">
        <f>+'Jadual5-2digit'!FH6/'Jadual5-2digit'!FD6*100-100</f>
        <v>-6.6836837497635742</v>
      </c>
      <c r="ES7" s="312">
        <f>+'Jadual5-2digit'!FI6/'Jadual5-2digit'!FE6*100-100</f>
        <v>-0.14537296536070698</v>
      </c>
      <c r="ET7" s="312">
        <f>+'Jadual5-2digit'!FJ6/'Jadual5-2digit'!FF6*100-100</f>
        <v>1.9141512982436097</v>
      </c>
      <c r="EU7" s="312">
        <f>+'Jadual5-2digit'!FK6/'Jadual5-2digit'!FG6*100-100</f>
        <v>-5.1129709395833771</v>
      </c>
      <c r="EV7" s="312">
        <f>+'Jadual5-2digit'!FL6/'Jadual5-2digit'!FH6*100-100</f>
        <v>10.787645514107027</v>
      </c>
      <c r="EW7" s="312">
        <f>+'Jadual5-2digit'!FM6/'Jadual5-2digit'!FI6*100-100</f>
        <v>5.7490252206888925</v>
      </c>
      <c r="EX7" s="312">
        <f>+'Jadual5-2digit'!FN6/'Jadual5-2digit'!FJ6*100-100</f>
        <v>5.5537981524799562</v>
      </c>
      <c r="EY7" s="312">
        <f>+'Jadual5-2digit'!FO6/'Jadual5-2digit'!FK6*100-100</f>
        <v>9.0148955579604433</v>
      </c>
      <c r="EZ7" s="312">
        <f>+'Jadual5-2digit'!FP6/'Jadual5-2digit'!FL6*100-100</f>
        <v>3.2744880104629033</v>
      </c>
      <c r="FA7" s="312">
        <f>+'Jadual5-2digit'!FQ6/'Jadual5-2digit'!FM6*100-100</f>
        <v>7.3980372478268634</v>
      </c>
      <c r="FB7" s="312">
        <f>+'Jadual5-2digit'!FR6/'Jadual5-2digit'!FN6*100-100</f>
        <v>3.1272559676234692</v>
      </c>
      <c r="FC7" s="312">
        <f>+'Jadual5-2digit'!FS6/'Jadual5-2digit'!FO6*100-100</f>
        <v>4.2533425800718589</v>
      </c>
      <c r="FD7" s="312">
        <f>+'Jadual5-2digit'!FT6/'Jadual5-2digit'!FP6*100-100</f>
        <v>7.0140076562050098</v>
      </c>
      <c r="FE7" s="312">
        <f>+'Jadual5-2digit'!FU6/'Jadual5-2digit'!FQ6*100-100</f>
        <v>0.39856391186820872</v>
      </c>
      <c r="FF7" s="312">
        <f>+'Jadual5-2digit'!FV6/'Jadual5-2digit'!FR6*100-100</f>
        <v>5.5835724222615255</v>
      </c>
      <c r="FG7" s="312">
        <f>+'Jadual5-2digit'!FW6/'Jadual5-2digit'!FS6*100-100</f>
        <v>8.38340794621854</v>
      </c>
      <c r="FH7" s="312">
        <f>+'Jadual5-2digit'!FX6/'Jadual5-2digit'!FT6*100-100</f>
        <v>6.8349821397994077</v>
      </c>
      <c r="FI7" s="312">
        <f>+'Jadual5-2digit'!FY6/'Jadual5-2digit'!FU6*100-100</f>
        <v>8.3134944836529741</v>
      </c>
      <c r="FJ7" s="312">
        <f>+'Jadual5-2digit'!FZ6/'Jadual5-2digit'!FV6*100-100</f>
        <v>10.789592077998293</v>
      </c>
      <c r="FK7" s="312">
        <f>+'Jadual5-2digit'!GA6/'Jadual5-2digit'!FW6*100-100</f>
        <v>6.670441553699888</v>
      </c>
      <c r="FL7" s="312">
        <f>+'Jadual5-2digit'!GB6/'Jadual5-2digit'!FX6*100-100</f>
        <v>-100</v>
      </c>
      <c r="FM7" s="312"/>
      <c r="FN7" s="312">
        <f>+'Jadual5-2digit'!GD6/'Jadual5-2digit'!GC6*100-100</f>
        <v>9.2758090434472251E-2</v>
      </c>
      <c r="FO7" s="312">
        <f>+'Jadual5-2digit'!GE6/'Jadual5-2digit'!GD6*100-100</f>
        <v>11.109600326388019</v>
      </c>
      <c r="FP7" s="312">
        <f>+'Jadual5-2digit'!GF6/'Jadual5-2digit'!GE6*100-100</f>
        <v>4.4548230568303779</v>
      </c>
      <c r="FQ7" s="312">
        <f>+'Jadual5-2digit'!GG6/'Jadual5-2digit'!GF6*100-100</f>
        <v>3.5602701725629942</v>
      </c>
      <c r="FR7" s="312">
        <f>+'Jadual5-2digit'!GH6/'Jadual5-2digit'!GG6*100-100</f>
        <v>0.40792655920589027</v>
      </c>
      <c r="FS7" s="312">
        <f>+'Jadual5-2digit'!GI6/'Jadual5-2digit'!GH6*100-100</f>
        <v>-1.2888226589494138</v>
      </c>
      <c r="FT7" s="312">
        <f>+'Jadual5-2digit'!GJ6/'Jadual5-2digit'!GI6*100-100</f>
        <v>6.8293484132317985</v>
      </c>
      <c r="FU7" s="312">
        <f>+'Jadual5-2digit'!GK6/'Jadual5-2digit'!GJ6*100-100</f>
        <v>4.8553575390619415</v>
      </c>
      <c r="FV7" s="312">
        <f>+'Jadual5-2digit'!GL6/'Jadual5-2digit'!GK6*100-100</f>
        <v>4.9327261871031425</v>
      </c>
      <c r="FW7" s="312">
        <f>+'Jadual5-2digit'!GM6/'Jadual5-2digit'!GL6*100-100</f>
        <v>8.5222332695565655</v>
      </c>
      <c r="FX7" s="312">
        <f>'Jadual5-2digit'!GP6/'Jadual5-2digit'!GO6*100-100</f>
        <v>10.804979467336224</v>
      </c>
      <c r="FY7" s="312">
        <f>'Jadual5-2digit'!GQ6/'Jadual5-2digit'!GP6*100-100</f>
        <v>3.2223065497885415</v>
      </c>
      <c r="FZ7" s="312">
        <f>'Jadual5-2digit'!GR6/'Jadual5-2digit'!GQ6*100-100</f>
        <v>2.9416061768704509</v>
      </c>
      <c r="GA7" s="312">
        <f>'Jadual5-2digit'!GS6/'Jadual5-2digit'!GR6*100-100</f>
        <v>-1.4165696709660267</v>
      </c>
      <c r="GB7" s="312">
        <f>'Jadual5-2digit'!GT6/'Jadual5-2digit'!GS6*100-100</f>
        <v>1.6521548902682923</v>
      </c>
      <c r="GC7" s="312">
        <f>'Jadual5-2digit'!GU6/'Jadual5-2digit'!GT6*100-100</f>
        <v>5.8858328631003616</v>
      </c>
      <c r="GD7" s="312">
        <f>'Jadual5-2digit'!GV6/'Jadual5-2digit'!GU6*100-100</f>
        <v>5.4141672706907116</v>
      </c>
      <c r="GE7" s="312">
        <f>'Jadual5-2digit'!GW6/'Jadual5-2digit'!GV6*100-100</f>
        <v>5.4326367381000864</v>
      </c>
      <c r="GF7" s="312">
        <f>+'Jadual5-2digit'!GX6/'Jadual5-2digit'!GW6*100-100</f>
        <v>-20.376611858532613</v>
      </c>
      <c r="GG7" s="312">
        <f>+'Jadual5-2digit'!J6/'Jadual5-2digit'!I6*100-100</f>
        <v>-10.703776519127473</v>
      </c>
      <c r="GH7" s="312">
        <f>+'Jadual5-2digit'!K6/'Jadual5-2digit'!J6*100-100</f>
        <v>14.526220001911554</v>
      </c>
      <c r="GI7" s="312">
        <f>+'Jadual5-2digit'!L6/'Jadual5-2digit'!K6*100-100</f>
        <v>9.8158149628298759</v>
      </c>
      <c r="GJ7" s="312">
        <f>+'Jadual5-2digit'!M6/'Jadual5-2digit'!L6*100-100</f>
        <v>0.75650120811059196</v>
      </c>
      <c r="GK7" s="312">
        <f>+'Jadual5-2digit'!N6/'Jadual5-2digit'!M6*100-100</f>
        <v>2.6710133596315586</v>
      </c>
      <c r="GL7" s="312">
        <f>+'Jadual5-2digit'!O6/'Jadual5-2digit'!N6*100-100</f>
        <v>-6.0308159012570997</v>
      </c>
      <c r="GM7" s="312">
        <f>+'Jadual5-2digit'!P6/'Jadual5-2digit'!O6*100-100</f>
        <v>12.266237684718305</v>
      </c>
      <c r="GN7" s="312">
        <f>+'Jadual5-2digit'!Q6/'Jadual5-2digit'!P6*100-100</f>
        <v>-3.4369203761164613</v>
      </c>
      <c r="GO7" s="312">
        <f>+'Jadual5-2digit'!R6/'Jadual5-2digit'!Q6*100-100</f>
        <v>1.9061912572452115</v>
      </c>
      <c r="GP7" s="312">
        <f>+'Jadual5-2digit'!S6/'Jadual5-2digit'!R6*100-100</f>
        <v>-6.9392521942240819</v>
      </c>
      <c r="GQ7" s="312">
        <f>+'Jadual5-2digit'!T6/'Jadual5-2digit'!S6*100-100</f>
        <v>-3.4006109632635457</v>
      </c>
      <c r="GR7" s="312">
        <f>+'Jadual5-2digit'!U6/'Jadual5-2digit'!T6*100-100</f>
        <v>-4.570063041140159</v>
      </c>
      <c r="GS7" s="312">
        <f>+'Jadual5-2digit'!V6/'Jadual5-2digit'!U6*100-100</f>
        <v>-8.7181964144187702</v>
      </c>
      <c r="GT7" s="312">
        <f>+'Jadual5-2digit'!W6/'Jadual5-2digit'!V6*100-100</f>
        <v>18.003998749567501</v>
      </c>
      <c r="GU7" s="312">
        <f>+'Jadual5-2digit'!X6/'Jadual5-2digit'!W6*100-100</f>
        <v>-5.9471859556024356</v>
      </c>
      <c r="GV7" s="312">
        <f>+'Jadual5-2digit'!Y6/'Jadual5-2digit'!X6*100-100</f>
        <v>3.498519587220855</v>
      </c>
      <c r="GW7" s="312">
        <f>+'Jadual5-2digit'!Z6/'Jadual5-2digit'!Y6*100-100</f>
        <v>4.2022142976932741E-2</v>
      </c>
      <c r="GX7" s="312">
        <f>+'Jadual5-2digit'!AA6/'Jadual5-2digit'!Z6*100-100</f>
        <v>4.7850041666340388</v>
      </c>
      <c r="GY7" s="312">
        <f>+'Jadual5-2digit'!AB6/'Jadual5-2digit'!AA6*100-100</f>
        <v>6.737151706677551</v>
      </c>
      <c r="GZ7" s="312">
        <f>+'Jadual5-2digit'!AC6/'Jadual5-2digit'!AB6*100-100</f>
        <v>-2.8900833764155465</v>
      </c>
      <c r="HA7" s="312">
        <f>+'Jadual5-2digit'!AD6/'Jadual5-2digit'!AC6*100-100</f>
        <v>5.5505695596744289</v>
      </c>
      <c r="HB7" s="312">
        <f>+'Jadual5-2digit'!AE6/'Jadual5-2digit'!AD6*100-100</f>
        <v>0.7341305539114984</v>
      </c>
      <c r="HC7" s="312">
        <f>+'Jadual5-2digit'!AF6/'Jadual5-2digit'!AE6*100-100</f>
        <v>-5.2560428368399386</v>
      </c>
      <c r="HD7" s="312">
        <f>+'Jadual5-2digit'!AG6/'Jadual5-2digit'!AF6*100-100</f>
        <v>-5.9100567653141525</v>
      </c>
      <c r="HE7" s="312">
        <f>+'Jadual5-2digit'!AH6/'Jadual5-2digit'!AG6*100-100</f>
        <v>-2.4054165538448586</v>
      </c>
      <c r="HF7" s="312">
        <f>+'Jadual5-2digit'!AI6/'Jadual5-2digit'!AH6*100-100</f>
        <v>6.5038366556129006</v>
      </c>
      <c r="HG7" s="312">
        <f>+'Jadual5-2digit'!AJ6/'Jadual5-2digit'!AI6*100-100</f>
        <v>4.0843181453762583</v>
      </c>
      <c r="HH7" s="312">
        <f>+'Jadual5-2digit'!AK6/'Jadual5-2digit'!AJ6*100-100</f>
        <v>0.98252205728901743</v>
      </c>
      <c r="HI7" s="312">
        <f>+'Jadual5-2digit'!AL6/'Jadual5-2digit'!AK6*100-100</f>
        <v>-4.8957238258692684</v>
      </c>
      <c r="HJ7" s="312">
        <f>+'Jadual5-2digit'!AM6/'Jadual5-2digit'!AL6*100-100</f>
        <v>18.132288224863188</v>
      </c>
      <c r="HK7" s="312">
        <f>+'Jadual5-2digit'!AN6/'Jadual5-2digit'!AM6*100-100</f>
        <v>-3.3512012904045321</v>
      </c>
      <c r="HL7" s="312">
        <f>+'Jadual5-2digit'!AO6/'Jadual5-2digit'!AN6*100-100</f>
        <v>-3.4989245230559476</v>
      </c>
      <c r="HM7" s="312">
        <f>+'Jadual5-2digit'!AP6/'Jadual5-2digit'!AO6*100-100</f>
        <v>3.6964401517100072</v>
      </c>
      <c r="HN7" s="312">
        <f>+'Jadual5-2digit'!AQ6/'Jadual5-2digit'!AP6*100-100</f>
        <v>1.4247061843698532</v>
      </c>
      <c r="HO7" s="312">
        <f>+'Jadual5-2digit'!AR6/'Jadual5-2digit'!AQ6*100-100</f>
        <v>2.7097661514247733</v>
      </c>
      <c r="HP7" s="312">
        <f>+'Jadual5-2digit'!AS6/'Jadual5-2digit'!AR6*100-100</f>
        <v>-6.1233529471296464</v>
      </c>
      <c r="HQ7" s="312">
        <f>+'Jadual5-2digit'!AT6/'Jadual5-2digit'!AS6*100-100</f>
        <v>-14.152394789052863</v>
      </c>
      <c r="HR7" s="312">
        <f>+'Jadual5-2digit'!AU6/'Jadual5-2digit'!AT6*100-100</f>
        <v>10.594364931225257</v>
      </c>
      <c r="HS7" s="312">
        <f>+'Jadual5-2digit'!AV6/'Jadual5-2digit'!AU6*100-100</f>
        <v>2.6891930968940443</v>
      </c>
      <c r="HT7" s="312">
        <f>+'Jadual5-2digit'!AW6/'Jadual5-2digit'!AV6*100-100</f>
        <v>-0.24823430074214059</v>
      </c>
      <c r="HU7" s="312">
        <f>+'Jadual5-2digit'!AX6/'Jadual5-2digit'!AW6*100-100</f>
        <v>-4.7709534983767981</v>
      </c>
      <c r="HV7" s="312">
        <f>+'Jadual5-2digit'!AY6/'Jadual5-2digit'!AX6*100-100</f>
        <v>10.896851169500337</v>
      </c>
      <c r="HW7" s="312">
        <f>+'Jadual5-2digit'!AZ6/'Jadual5-2digit'!AY6*100-100</f>
        <v>1.5905250689322514</v>
      </c>
      <c r="HX7" s="312">
        <f>+'Jadual5-2digit'!BA6/'Jadual5-2digit'!AZ6*100-100</f>
        <v>1.0424154813142792</v>
      </c>
      <c r="HY7" s="312">
        <f>+'Jadual5-2digit'!BB6/'Jadual5-2digit'!BA6*100-100</f>
        <v>-0.47837091428253586</v>
      </c>
      <c r="HZ7" s="312">
        <f>+'Jadual5-2digit'!BC6/'Jadual5-2digit'!BB6*100-100</f>
        <v>-2.8529638222944271</v>
      </c>
      <c r="IA7" s="312">
        <f>+'Jadual5-2digit'!BD6/'Jadual5-2digit'!BC6*100-100</f>
        <v>3.3236837190939923</v>
      </c>
      <c r="IB7" s="312">
        <f>+'Jadual5-2digit'!BE6/'Jadual5-2digit'!BD6*100-100</f>
        <v>-2.5473912544413935</v>
      </c>
      <c r="IC7" s="312">
        <f>+'Jadual5-2digit'!BF6/'Jadual5-2digit'!BE6*100-100</f>
        <v>-11.053376437665108</v>
      </c>
      <c r="ID7" s="312">
        <f>+'Jadual5-2digit'!BG6/'Jadual5-2digit'!BF6*100-100</f>
        <v>11.047050614332903</v>
      </c>
      <c r="IE7" s="312">
        <f>+'Jadual5-2digit'!BH6/'Jadual5-2digit'!BG6*100-100</f>
        <v>0.2558961579591994</v>
      </c>
      <c r="IF7" s="312">
        <f>+'Jadual5-2digit'!BI6/'Jadual5-2digit'!BH6*100-100</f>
        <v>-5.4536196310195351E-2</v>
      </c>
      <c r="IG7" s="312">
        <f>+'Jadual5-2digit'!BJ6/'Jadual5-2digit'!BI6*100-100</f>
        <v>-5.3443785326004303</v>
      </c>
      <c r="IH7" s="312">
        <f>+'Jadual5-2digit'!BK6/'Jadual5-2digit'!BJ6*100-100</f>
        <v>7.6260726428845516</v>
      </c>
      <c r="II7" s="312">
        <f>+'Jadual5-2digit'!BL6/'Jadual5-2digit'!BK6*100-100</f>
        <v>3.2102260787962678</v>
      </c>
      <c r="IJ7" s="312">
        <f>+'Jadual5-2digit'!BM6/'Jadual5-2digit'!BL6*100-100</f>
        <v>0.21249267928071447</v>
      </c>
      <c r="IK7" s="312">
        <f>+'Jadual5-2digit'!BN6/'Jadual5-2digit'!BM6*100-100</f>
        <v>-1.1484192427827935</v>
      </c>
      <c r="IL7" s="312">
        <f>+'Jadual5-2digit'!BO6/'Jadual5-2digit'!BN6*100-100</f>
        <v>-1.5204605138854959</v>
      </c>
      <c r="IM7" s="312">
        <f>+'Jadual5-2digit'!BP6/'Jadual5-2digit'!BO6*100-100</f>
        <v>1.6460175165425852</v>
      </c>
      <c r="IN7" s="312">
        <f>+'Jadual5-2digit'!BQ6/'Jadual5-2digit'!BP6*100-100</f>
        <v>-8.442867177673179</v>
      </c>
      <c r="IO7" s="312">
        <f>+'Jadual5-2digit'!BR6/'Jadual5-2digit'!BQ6*100-100</f>
        <v>-1.6874732022990173</v>
      </c>
      <c r="IP7" s="312">
        <f>+'Jadual5-2digit'!BS6/'Jadual5-2digit'!BR6*100-100</f>
        <v>-4.12865224598049</v>
      </c>
      <c r="IQ7" s="312">
        <f>+'Jadual5-2digit'!BT6/'Jadual5-2digit'!BS6*100-100</f>
        <v>1.17645694981357</v>
      </c>
      <c r="IR7" s="312">
        <f>+'Jadual5-2digit'!BU6/'Jadual5-2digit'!BT6*100-100</f>
        <v>7.0855686142810725</v>
      </c>
      <c r="IS7" s="312">
        <f>+'Jadual5-2digit'!BV6/'Jadual5-2digit'!BU6*100-100</f>
        <v>7.3334619473628777</v>
      </c>
      <c r="IT7" s="312">
        <f>+'Jadual5-2digit'!BW6/'Jadual5-2digit'!BV6*100-100</f>
        <v>3.5317692910792999</v>
      </c>
      <c r="IU7" s="312">
        <f>+'Jadual5-2digit'!BX6/'Jadual5-2digit'!BW6*100-100</f>
        <v>1.7313258653126553</v>
      </c>
      <c r="IV7" s="312">
        <f>+'Jadual5-2digit'!BY6/'Jadual5-2digit'!BX6*100-100</f>
        <v>0.27716260576727336</v>
      </c>
      <c r="IW7" s="312">
        <f>+'Jadual5-2digit'!BZ6/'Jadual5-2digit'!BY6*100-100</f>
        <v>-8.9610392508021164</v>
      </c>
      <c r="IX7" s="312">
        <f>+'Jadual5-2digit'!CA6/'Jadual5-2digit'!BZ6*100-100</f>
        <v>-6.9458153842135886</v>
      </c>
      <c r="IY7" s="312">
        <f>+'Jadual5-2digit'!CB6/'Jadual5-2digit'!CA6*100-100</f>
        <v>2.5295395396432383</v>
      </c>
      <c r="IZ7" s="312">
        <f>+'Jadual5-2digit'!CC6/'Jadual5-2digit'!CB6*100-100</f>
        <v>-0.51319752004560826</v>
      </c>
      <c r="JA7" s="312">
        <f>+'Jadual5-2digit'!CD6/'Jadual5-2digit'!CC6*100-100</f>
        <v>-8.9924531606247342</v>
      </c>
      <c r="JB7" s="312">
        <f>+'Jadual5-2digit'!CE6/'Jadual5-2digit'!CD6*100-100</f>
        <v>11.014369623122562</v>
      </c>
      <c r="JC7" s="312">
        <f>+'Jadual5-2digit'!CF6/'Jadual5-2digit'!CE6*100-100</f>
        <v>6.3383420909622856</v>
      </c>
      <c r="JD7" s="312">
        <f>+'Jadual5-2digit'!CG6/'Jadual5-2digit'!CF6*100-100</f>
        <v>-4.2873843708110542</v>
      </c>
      <c r="JE7" s="312">
        <f>+'Jadual5-2digit'!CH6/'Jadual5-2digit'!CG6*100-100</f>
        <v>-0.22759820684241561</v>
      </c>
      <c r="JF7" s="312">
        <f>+'Jadual5-2digit'!CI6/'Jadual5-2digit'!CH6*100-100</f>
        <v>-1.476300786546247</v>
      </c>
      <c r="JG7" s="312">
        <f>+'Jadual5-2digit'!CJ6/'Jadual5-2digit'!CI6*100-100</f>
        <v>6.6044410912487166</v>
      </c>
      <c r="JH7" s="312">
        <f>+'Jadual5-2digit'!CK6/'Jadual5-2digit'!CJ6*100-100</f>
        <v>9.6115743595491949</v>
      </c>
      <c r="JI7" s="312">
        <f>+'Jadual5-2digit'!CL6/'Jadual5-2digit'!CK6*100-100</f>
        <v>-2.4699997786802612</v>
      </c>
      <c r="JJ7" s="312">
        <f>+'Jadual5-2digit'!CM6/'Jadual5-2digit'!CL6*100-100</f>
        <v>-3.9200940678614415</v>
      </c>
      <c r="JK7" s="312">
        <f>+'Jadual5-2digit'!CN6/'Jadual5-2digit'!CM6*100-100</f>
        <v>0.12090688028516183</v>
      </c>
      <c r="JL7" s="312">
        <f>+'Jadual5-2digit'!CO6/'Jadual5-2digit'!CN6*100-100</f>
        <v>-3.7386076047308023</v>
      </c>
      <c r="JM7" s="312">
        <f>+'Jadual5-2digit'!CP6/'Jadual5-2digit'!CO6*100-100</f>
        <v>-9.0847142119087891</v>
      </c>
      <c r="JN7" s="312">
        <f>+'Jadual5-2digit'!CQ6/'Jadual5-2digit'!CP6*100-100</f>
        <v>8.4522398781136729</v>
      </c>
      <c r="JO7" s="312">
        <f>+'Jadual5-2digit'!CR6/'Jadual5-2digit'!CQ6*100-100</f>
        <v>6.5091595086229859</v>
      </c>
      <c r="JP7" s="312">
        <f>+'Jadual5-2digit'!CS6/'Jadual5-2digit'!CR6*100-100</f>
        <v>-3.9331610461391335</v>
      </c>
      <c r="JQ7" s="312">
        <f>+'Jadual5-2digit'!CT6/'Jadual5-2digit'!CS6*100-100</f>
        <v>2.7660497580266821</v>
      </c>
      <c r="JR7" s="312">
        <f>+'Jadual5-2digit'!CU6/'Jadual5-2digit'!CT6*100-100</f>
        <v>1.6466340744023711</v>
      </c>
      <c r="JS7" s="312">
        <f>+'Jadual5-2digit'!CV6/'Jadual5-2digit'!CU6*100-100</f>
        <v>6.7882144161026901</v>
      </c>
      <c r="JT7" s="312">
        <f>+'Jadual5-2digit'!CW6/'Jadual5-2digit'!CV6*100-100</f>
        <v>3.2625475771517358</v>
      </c>
      <c r="JU7" s="312">
        <f>+'Jadual5-2digit'!CX6/'Jadual5-2digit'!CW6*100-100</f>
        <v>-5.491766519068932</v>
      </c>
      <c r="JV7" s="312">
        <f>+'Jadual5-2digit'!CY6/'Jadual5-2digit'!CX6*100-100</f>
        <v>-0.99838440442962906</v>
      </c>
      <c r="JW7" s="312">
        <f>+'Jadual5-2digit'!CZ6/'Jadual5-2digit'!CY6*100-100</f>
        <v>-1.2164477531633793</v>
      </c>
      <c r="JX7" s="312">
        <f>+'Jadual5-2digit'!DA6/'Jadual5-2digit'!CZ6*100-100</f>
        <v>-2.7578693060311252</v>
      </c>
      <c r="JY7" s="312">
        <f>+'Jadual5-2digit'!DB6/'Jadual5-2digit'!DA6*100-100</f>
        <v>-3.9096942880309911</v>
      </c>
      <c r="JZ7" s="312">
        <f>+'Jadual5-2digit'!DC6/'Jadual5-2digit'!DB6*100-100</f>
        <v>5.7387906114365848</v>
      </c>
      <c r="KA7" s="312">
        <f>+'Jadual5-2digit'!DD6/'Jadual5-2digit'!DC6*100-100</f>
        <v>-5.8210236573169425</v>
      </c>
      <c r="KB7" s="312">
        <f>+'Jadual5-2digit'!DE6/'Jadual5-2digit'!DD6*100-100</f>
        <v>12.698592027447205</v>
      </c>
      <c r="KC7" s="312">
        <f>+'Jadual5-2digit'!DF6/'Jadual5-2digit'!DE6*100-100</f>
        <v>-5.2878685973918493</v>
      </c>
      <c r="KD7" s="312">
        <f>+'Jadual5-2digit'!DG6/'Jadual5-2digit'!DF6*100-100</f>
        <v>2.5900197691447744</v>
      </c>
      <c r="KE7" s="312">
        <f>+'Jadual5-2digit'!DH6/'Jadual5-2digit'!DG6*100-100</f>
        <v>6.7805343208002995</v>
      </c>
      <c r="KF7" s="312">
        <f>+'Jadual5-2digit'!DI6/'Jadual5-2digit'!DH6*100-100</f>
        <v>4.4250576746456005</v>
      </c>
      <c r="KG7" s="312">
        <f>+'Jadual5-2digit'!DJ6/'Jadual5-2digit'!DI6*100-100</f>
        <v>-4.1626234480891924</v>
      </c>
      <c r="KH7" s="312">
        <f>+'Jadual5-2digit'!DK6/'Jadual5-2digit'!DJ6*100-100</f>
        <v>1.2030929347001518</v>
      </c>
      <c r="KI7" s="312">
        <f>+'Jadual5-2digit'!DL6/'Jadual5-2digit'!DK6*100-100</f>
        <v>-4.0984353066610879</v>
      </c>
      <c r="KJ7" s="312">
        <f>+'Jadual5-2digit'!DM6/'Jadual5-2digit'!DL6*100-100</f>
        <v>-3.7655259355105244</v>
      </c>
      <c r="KK7" s="312">
        <f>+'Jadual5-2digit'!DN6/'Jadual5-2digit'!DM6*100-100</f>
        <v>-10.07881194687792</v>
      </c>
      <c r="KL7" s="312">
        <f>+'Jadual5-2digit'!DO6/'Jadual5-2digit'!DN6*100-100</f>
        <v>6.5945640498608498</v>
      </c>
      <c r="KM7" s="312">
        <f>+'Jadual5-2digit'!DP6/'Jadual5-2digit'!DO6*100-100</f>
        <v>0.13359007643960297</v>
      </c>
      <c r="KN7" s="312">
        <f>+'Jadual5-2digit'!DQ6/'Jadual5-2digit'!DP6*100-100</f>
        <v>12.471782424116725</v>
      </c>
      <c r="KO7" s="312">
        <f>+'Jadual5-2digit'!DR6/'Jadual5-2digit'!DQ6*100-100</f>
        <v>-3.0526696332561158</v>
      </c>
      <c r="KP7" s="312">
        <f>+'Jadual5-2digit'!DS6/'Jadual5-2digit'!DR6*100-100</f>
        <v>5.9623866961922403</v>
      </c>
      <c r="KQ7" s="312">
        <f>+'Jadual5-2digit'!DT6/'Jadual5-2digit'!DS6*100-100</f>
        <v>7.0365109427743135</v>
      </c>
      <c r="KR7" s="312">
        <f>+'Jadual5-2digit'!DU6/'Jadual5-2digit'!DT6*100-100</f>
        <v>-2.2479738691080655</v>
      </c>
      <c r="KS7" s="312">
        <f>+'Jadual5-2digit'!DV6/'Jadual5-2digit'!DU6*100-100</f>
        <v>-0.61810141909901972</v>
      </c>
      <c r="KT7" s="312">
        <f>+'Jadual5-2digit'!DW6/'Jadual5-2digit'!DV6*100-100</f>
        <v>-1.1550896292423118</v>
      </c>
      <c r="KU7" s="312">
        <f>+'Jadual5-2digit'!DX6/'Jadual5-2digit'!DW6*100-100</f>
        <v>-1.8534280608911331</v>
      </c>
      <c r="KV7" s="312">
        <f>+'Jadual5-2digit'!DY6/'Jadual5-2digit'!DX6*100-100</f>
        <v>-4.3395684773884398</v>
      </c>
      <c r="KW7" s="312">
        <f>+'Jadual5-2digit'!DZ6/'Jadual5-2digit'!DY6*100-100</f>
        <v>-7.2456869733556033</v>
      </c>
      <c r="KX7" s="312">
        <f>+'Jadual5-2digit'!EA6/'Jadual5-2digit'!DZ6*100-100</f>
        <v>4.029675566783709</v>
      </c>
      <c r="KY7" s="312">
        <f>+'Jadual5-2digit'!EB6/'Jadual5-2digit'!EA6*100-100</f>
        <v>3.7268402999335279</v>
      </c>
      <c r="KZ7" s="312">
        <f>+'Jadual5-2digit'!EC6/'Jadual5-2digit'!EB6*100-100</f>
        <v>11.940168152023105</v>
      </c>
      <c r="LA7" s="312">
        <f>+'Jadual5-2digit'!ED6/'Jadual5-2digit'!EC6*100-100</f>
        <v>-4.1874440915348998</v>
      </c>
      <c r="LB7" s="312">
        <f>+'Jadual5-2digit'!EE6/'Jadual5-2digit'!ED6*100-100</f>
        <v>4.3313498679423645</v>
      </c>
      <c r="LC7" s="312">
        <f>+'Jadual5-2digit'!EF6/'Jadual5-2digit'!EE6*100-100</f>
        <v>2.4161397559386444</v>
      </c>
      <c r="LD7" s="312">
        <f>+'Jadual5-2digit'!EG6/'Jadual5-2digit'!EF6*100-100</f>
        <v>2.7134242885345543</v>
      </c>
      <c r="LE7" s="312">
        <f>+'Jadual5-2digit'!EH6/'Jadual5-2digit'!EG6*100-100</f>
        <v>-100</v>
      </c>
      <c r="LF7" s="312" t="e">
        <f>+'Jadual5-2digit'!EI6/'Jadual5-2digit'!EH6*100-100</f>
        <v>#DIV/0!</v>
      </c>
      <c r="LG7" s="312" t="e">
        <f>+'Jadual5-2digit'!EJ6/'Jadual5-2digit'!EI6*100-100</f>
        <v>#DIV/0!</v>
      </c>
      <c r="LH7" s="312">
        <f>+'Jadual5-2digit'!EL6/'Jadual5-2digit'!EK6*100-100</f>
        <v>17.174881816697336</v>
      </c>
      <c r="LI7" s="312">
        <f>+'Jadual5-2digit'!EM6/'Jadual5-2digit'!EL6*100-100</f>
        <v>2.471916675029135</v>
      </c>
      <c r="LJ7" s="312">
        <f>+'Jadual5-2digit'!EN6/'Jadual5-2digit'!EM6*100-100</f>
        <v>-2.5195865441856711</v>
      </c>
      <c r="LK7" s="312">
        <f>+'Jadual5-2digit'!EO6/'Jadual5-2digit'!EN6*100-100</f>
        <v>-9.3487949140201749</v>
      </c>
      <c r="LL7" s="312">
        <f>+'Jadual5-2digit'!EP6/'Jadual5-2digit'!EO6*100-100</f>
        <v>4.0351704121670053</v>
      </c>
      <c r="LM7" s="312">
        <f>+'Jadual5-2digit'!EQ6/'Jadual5-2digit'!EP6*100-100</f>
        <v>9.6799039698382927</v>
      </c>
      <c r="LN7" s="312">
        <f>+'Jadual5-2digit'!ER6/'Jadual5-2digit'!EQ6*100-100</f>
        <v>4.3948625252769489</v>
      </c>
      <c r="LO7" s="312">
        <f>+'Jadual5-2digit'!ES6/'Jadual5-2digit'!ER6*100-100</f>
        <v>-8.5750035066361221</v>
      </c>
      <c r="LP7" s="312">
        <f>+'Jadual5-2digit'!ET6/'Jadual5-2digit'!ES6*100-100</f>
        <v>6.567252764192105</v>
      </c>
      <c r="LQ7" s="312">
        <f>+'Jadual5-2digit'!EU6/'Jadual5-2digit'!ET6*100-100</f>
        <v>10.738713999432605</v>
      </c>
      <c r="LR7" s="312">
        <f>+'Jadual5-2digit'!EV6/'Jadual5-2digit'!EU6*100-100</f>
        <v>1.9460927856405732</v>
      </c>
      <c r="LS7" s="312">
        <f>+'Jadual5-2digit'!EW6/'Jadual5-2digit'!EV6*100-100</f>
        <v>-10.144463353470286</v>
      </c>
      <c r="LT7" s="312">
        <f>+'Jadual5-2digit'!EX6/'Jadual5-2digit'!EW6*100-100</f>
        <v>2.3409733020312302</v>
      </c>
      <c r="LU7" s="312">
        <f>+'Jadual5-2digit'!EY6/'Jadual5-2digit'!EX6*100-100</f>
        <v>8.7376709182060921</v>
      </c>
      <c r="LV7" s="312">
        <f>+'Jadual5-2digit'!EZ6/'Jadual5-2digit'!EY6*100-100</f>
        <v>-9.7013809302254117E-2</v>
      </c>
      <c r="LW7" s="312">
        <f>+'Jadual5-2digit'!FA6/'Jadual5-2digit'!EZ6*100-100</f>
        <v>-5.4043114150320122</v>
      </c>
      <c r="LX7" s="312">
        <f>+'Jadual5-2digit'!FB6/'Jadual5-2digit'!FA6*100-100</f>
        <v>1.3761448960021738</v>
      </c>
      <c r="LY7" s="312">
        <f>+'Jadual5-2digit'!FC6/'Jadual5-2digit'!FB6*100-100</f>
        <v>5.9978925543646255</v>
      </c>
      <c r="LZ7" s="312">
        <f>+'Jadual5-2digit'!FD6/'Jadual5-2digit'!FC6*100-100</f>
        <v>-0.44557868743024187</v>
      </c>
      <c r="MA7" s="312">
        <f>+'Jadual5-2digit'!FE6/'Jadual5-2digit'!FD6*100-100</f>
        <v>-10.196822037631449</v>
      </c>
      <c r="MB7" s="312">
        <f>+'Jadual5-2digit'!FF6/'Jadual5-2digit'!FE6*100-100</f>
        <v>4.9643282456272857</v>
      </c>
      <c r="MC7" s="312">
        <f>+'Jadual5-2digit'!FG6/'Jadual5-2digit'!FF6*100-100</f>
        <v>12.2431308376582</v>
      </c>
      <c r="MD7" s="312">
        <f>+'Jadual5-2digit'!FH6/'Jadual5-2digit'!FG6*100-100</f>
        <v>-11.800854482796836</v>
      </c>
      <c r="ME7" s="312">
        <f>+'Jadual5-2digit'!FI6/'Jadual5-2digit'!FH6*100-100</f>
        <v>-3.9046631683242055</v>
      </c>
      <c r="MF7" s="312">
        <f>+'Jadual5-2digit'!FJ6/'Jadual5-2digit'!FI6*100-100</f>
        <v>7.1292412522104343</v>
      </c>
      <c r="MG7" s="312">
        <f>+'Jadual5-2digit'!FK6/'Jadual5-2digit'!FJ6*100-100</f>
        <v>4.5038111190017531</v>
      </c>
      <c r="MH7" s="312">
        <f>+'Jadual5-2digit'!FL6/'Jadual5-2digit'!FK6*100-100</f>
        <v>2.9790453443895046</v>
      </c>
      <c r="MI7" s="312">
        <f>+'Jadual5-2digit'!FM6/'Jadual5-2digit'!FL6*100-100</f>
        <v>-8.2750775048332343</v>
      </c>
      <c r="MJ7" s="312">
        <f>+'Jadual5-2digit'!FN6/'Jadual5-2digit'!FM6*100-100</f>
        <v>6.9314661176834704</v>
      </c>
      <c r="MK7" s="312">
        <f>+'Jadual5-2digit'!FO6/'Jadual5-2digit'!FN6*100-100</f>
        <v>7.9304795654019529</v>
      </c>
      <c r="ML7" s="312">
        <f>+'Jadual5-2digit'!FP6/'Jadual5-2digit'!FO6*100-100</f>
        <v>-2.4435318741038117</v>
      </c>
      <c r="MM7" s="312">
        <f>+'Jadual5-2digit'!FQ6/'Jadual5-2digit'!FP6*100-100</f>
        <v>-4.6126799322217522</v>
      </c>
      <c r="MN7" s="312">
        <f>+'Jadual5-2digit'!FR6/'Jadual5-2digit'!FQ6*100-100</f>
        <v>2.6792384656427686</v>
      </c>
      <c r="MO7" s="312">
        <f>+'Jadual5-2digit'!FS6/'Jadual5-2digit'!FR6*100-100</f>
        <v>9.1090144442111978</v>
      </c>
      <c r="MP7" s="312">
        <f>+'Jadual5-2digit'!FT6/'Jadual5-2digit'!FS6*100-100</f>
        <v>0.13979761769837751</v>
      </c>
      <c r="MQ7" s="312">
        <f>+'Jadual5-2digit'!FU6/'Jadual5-2digit'!FT6*100-100</f>
        <v>-10.509379473263976</v>
      </c>
      <c r="MR7" s="312">
        <f>+'Jadual5-2digit'!FV6/'Jadual5-2digit'!FU6*100-100</f>
        <v>7.9820307023166635</v>
      </c>
      <c r="MS7" s="312">
        <f>+'Jadual5-2digit'!FW6/'Jadual5-2digit'!FV6*100-100</f>
        <v>12.002336649706407</v>
      </c>
      <c r="MT7" s="312">
        <f>+'Jadual5-2digit'!FX6/'Jadual5-2digit'!FW6*100-100</f>
        <v>-1.2908553744807989</v>
      </c>
      <c r="MU7" s="312">
        <f>+'Jadual5-2digit'!FY6/'Jadual5-2digit'!FX6*100-100</f>
        <v>-9.2708994879839253</v>
      </c>
      <c r="MV7" s="312">
        <f>+'Jadual5-2digit'!FZ6/'Jadual5-2digit'!FY6*100-100</f>
        <v>10.450550878211146</v>
      </c>
      <c r="MW7" s="312">
        <f>+'Jadual5-2digit'!GA6/'Jadual5-2digit'!FZ6*100-100</f>
        <v>7.838096353483607</v>
      </c>
      <c r="MX7" s="312">
        <f>+'Jadual5-2digit'!GB6/'Jadual5-2digit'!GA6*100-100</f>
        <v>-100</v>
      </c>
      <c r="MY7" s="671" t="s">
        <v>679</v>
      </c>
      <c r="MZ7" s="671"/>
      <c r="NA7" s="131">
        <f>EZ7*E7/$E$6</f>
        <v>0.4102853986694267</v>
      </c>
      <c r="NB7" s="420">
        <f>CU7*E7/$E$6</f>
        <v>0.48262892610492775</v>
      </c>
      <c r="NC7" s="134">
        <f>RANK(NA7,($NA$7,$NA$11,$NA$15,$NA$20,$NA$25,$NA$29,$NA$33),0)</f>
        <v>3</v>
      </c>
      <c r="ND7" s="135">
        <f>RANK(NB7,($NB$7,$NB$11,$NB$15,$NB$20,$NB$25,$NB$29,$NB$33),0)</f>
        <v>3</v>
      </c>
      <c r="NE7" s="131">
        <f>ML7*E7/$E$6</f>
        <v>-0.30616861198597189</v>
      </c>
      <c r="NF7" s="134">
        <f>RANK(NE7,($NE$7,$NE$11,$NE$15,$NE$20,$NE$25,$NE$29,$NE$33),0)</f>
        <v>6</v>
      </c>
      <c r="NG7" s="53"/>
      <c r="NH7" s="431">
        <f>E7*DE7</f>
        <v>40.123683825210307</v>
      </c>
      <c r="NI7" s="432">
        <f>NH7/$NH$6*$DE$6</f>
        <v>0.61376528200451597</v>
      </c>
      <c r="NJ7" s="53"/>
      <c r="NK7" s="53"/>
      <c r="NL7" s="53"/>
      <c r="NM7" s="53"/>
      <c r="NN7" s="53"/>
      <c r="NO7" s="53"/>
      <c r="NP7" s="53"/>
      <c r="NQ7" s="53"/>
    </row>
    <row r="8" spans="1:383" s="90" customFormat="1" ht="18" customHeight="1">
      <c r="A8" s="675"/>
      <c r="B8" s="371"/>
      <c r="C8" s="372">
        <v>1.1000000000000001</v>
      </c>
      <c r="D8" s="373">
        <v>6.3730030981063903</v>
      </c>
      <c r="E8" s="373">
        <v>7.3877359377680696</v>
      </c>
      <c r="F8" s="374">
        <v>10</v>
      </c>
      <c r="G8" s="375"/>
      <c r="H8" s="84" t="s">
        <v>682</v>
      </c>
      <c r="I8" s="315">
        <f>+'Jadual5-2digit'!U7/'Jadual5-2digit'!I7*100-100</f>
        <v>2.0833425185727634</v>
      </c>
      <c r="J8" s="315">
        <f>+'Jadual5-2digit'!V7/'Jadual5-2digit'!J7*100-100</f>
        <v>5.2780936185738483</v>
      </c>
      <c r="K8" s="315">
        <f>+'Jadual5-2digit'!W7/'Jadual5-2digit'!K7*100-100</f>
        <v>9.7483301536616267</v>
      </c>
      <c r="L8" s="315">
        <f>+'Jadual5-2digit'!X7/'Jadual5-2digit'!L7*100-100</f>
        <v>-8.3767798182232838</v>
      </c>
      <c r="M8" s="315">
        <f>+'Jadual5-2digit'!Y7/'Jadual5-2digit'!M7*100-100</f>
        <v>-5.8240402806032989</v>
      </c>
      <c r="N8" s="315">
        <f>+'Jadual5-2digit'!Z7/'Jadual5-2digit'!N7*100-100</f>
        <v>-9.0186281223617186</v>
      </c>
      <c r="O8" s="315">
        <f>+'Jadual5-2digit'!AA7/'Jadual5-2digit'!O7*100-100</f>
        <v>3.9051269908202642</v>
      </c>
      <c r="P8" s="315">
        <f>+'Jadual5-2digit'!AB7/'Jadual5-2digit'!P7*100-100</f>
        <v>-2.1697317207923987</v>
      </c>
      <c r="Q8" s="315">
        <f>+'Jadual5-2digit'!AC7/'Jadual5-2digit'!Q7*100-100</f>
        <v>-1.7282959914472116</v>
      </c>
      <c r="R8" s="315">
        <f>+'Jadual5-2digit'!AD7/'Jadual5-2digit'!R7*100-100</f>
        <v>3.0998247492048563</v>
      </c>
      <c r="S8" s="315">
        <f>+'Jadual5-2digit'!AE7/'Jadual5-2digit'!S7*100-100</f>
        <v>12.345315903400802</v>
      </c>
      <c r="T8" s="315">
        <f>+'Jadual5-2digit'!AF7/'Jadual5-2digit'!T7*100-100</f>
        <v>10.13720218336826</v>
      </c>
      <c r="U8" s="315">
        <f>+'Jadual5-2digit'!AG7/'Jadual5-2digit'!U7*100-100</f>
        <v>8.7094583476310561</v>
      </c>
      <c r="V8" s="315">
        <f>+'Jadual5-2digit'!AH7/'Jadual5-2digit'!V7*100-100</f>
        <v>16.469409050562803</v>
      </c>
      <c r="W8" s="315">
        <f>+'Jadual5-2digit'!AI7/'Jadual5-2digit'!W7*100-100</f>
        <v>3.0830185063095144</v>
      </c>
      <c r="X8" s="315">
        <f>+'Jadual5-2digit'!AJ7/'Jadual5-2digit'!X7*100-100</f>
        <v>16.886298681508677</v>
      </c>
      <c r="Y8" s="315">
        <f>+'Jadual5-2digit'!AK7/'Jadual5-2digit'!Y7*100-100</f>
        <v>13.346830512805255</v>
      </c>
      <c r="Z8" s="315">
        <f>+'Jadual5-2digit'!AL7/'Jadual5-2digit'!Z7*100-100</f>
        <v>7.2672635336215308</v>
      </c>
      <c r="AA8" s="315">
        <f>+'Jadual5-2digit'!AM7/'Jadual5-2digit'!AA7*100-100</f>
        <v>22.98419666399154</v>
      </c>
      <c r="AB8" s="315">
        <f>+'Jadual5-2digit'!AN7/'Jadual5-2digit'!AB7*100-100</f>
        <v>9.8178841132524326</v>
      </c>
      <c r="AC8" s="315">
        <f>+'Jadual5-2digit'!AO7/'Jadual5-2digit'!AC7*100-100</f>
        <v>9.609457756056841</v>
      </c>
      <c r="AD8" s="315">
        <f>+'Jadual5-2digit'!AP7/'Jadual5-2digit'!AD7*100-100</f>
        <v>6.9540400834449372</v>
      </c>
      <c r="AE8" s="315">
        <f>+'Jadual5-2digit'!AQ7/'Jadual5-2digit'!AE7*100-100</f>
        <v>7.1815695944341655</v>
      </c>
      <c r="AF8" s="315">
        <f>+'Jadual5-2digit'!AR7/'Jadual5-2digit'!AF7*100-100</f>
        <v>18.419919940661885</v>
      </c>
      <c r="AG8" s="403">
        <f>+'Jadual5-2digit'!AS7/'Jadual5-2digit'!AG7*100-100</f>
        <v>18.63950654224908</v>
      </c>
      <c r="AH8" s="315">
        <f>+'Jadual5-2digit'!AT7/'Jadual5-2digit'!AH7*100-100</f>
        <v>2.2898797915454168</v>
      </c>
      <c r="AI8" s="315">
        <f>+'Jadual5-2digit'!AU7/'Jadual5-2digit'!AI7*100-100</f>
        <v>6.9308937493084386</v>
      </c>
      <c r="AJ8" s="315">
        <f>+'Jadual5-2digit'!AV7/'Jadual5-2digit'!AJ7*100-100</f>
        <v>4.5470022546430897</v>
      </c>
      <c r="AK8" s="315">
        <f>+'Jadual5-2digit'!AW7/'Jadual5-2digit'!AK7*100-100</f>
        <v>3.3878683187986098</v>
      </c>
      <c r="AL8" s="315">
        <f>+'Jadual5-2digit'!AX7/'Jadual5-2digit'!AL7*100-100</f>
        <v>3.5330062524890451</v>
      </c>
      <c r="AM8" s="315">
        <f>+'Jadual5-2digit'!AY7/'Jadual5-2digit'!AM7*100-100</f>
        <v>-3.7352145197546207</v>
      </c>
      <c r="AN8" s="315">
        <f>+'Jadual5-2digit'!AZ7/'Jadual5-2digit'!AN7*100-100</f>
        <v>1.9794857829813708</v>
      </c>
      <c r="AO8" s="315">
        <f>+'Jadual5-2digit'!BA7/'Jadual5-2digit'!AO7*100-100</f>
        <v>7.36648477357204</v>
      </c>
      <c r="AP8" s="315">
        <f>+'Jadual5-2digit'!BB7/'Jadual5-2digit'!AP7*100-100</f>
        <v>2.5893536086224174</v>
      </c>
      <c r="AQ8" s="315">
        <f>+'Jadual5-2digit'!BC7/'Jadual5-2digit'!AQ7*100-100</f>
        <v>-1.9707090810384074</v>
      </c>
      <c r="AR8" s="315">
        <f>+'Jadual5-2digit'!BD7/'Jadual5-2digit'!AR7*100-100</f>
        <v>-1.7559868771209182</v>
      </c>
      <c r="AS8" s="315">
        <f>+'Jadual5-2digit'!BE7/'Jadual5-2digit'!AS7*100-100</f>
        <v>2.4061773899805274</v>
      </c>
      <c r="AT8" s="315">
        <f>+'Jadual5-2digit'!BF7/'Jadual5-2digit'!AT7*100-100</f>
        <v>6.6341833117513573</v>
      </c>
      <c r="AU8" s="315">
        <f>+'Jadual5-2digit'!BG7/'Jadual5-2digit'!AU7*100-100</f>
        <v>7.0133738041663491</v>
      </c>
      <c r="AV8" s="315">
        <f>+'Jadual5-2digit'!BH7/'Jadual5-2digit'!AV7*100-100</f>
        <v>4.1039525574286557</v>
      </c>
      <c r="AW8" s="315">
        <f>+'Jadual5-2digit'!BI7/'Jadual5-2digit'!AW7*100-100</f>
        <v>4.5253075756347414</v>
      </c>
      <c r="AX8" s="315">
        <f>+'Jadual5-2digit'!BJ7/'Jadual5-2digit'!AX7*100-100</f>
        <v>3.864256307089704</v>
      </c>
      <c r="AY8" s="315">
        <f>+'Jadual5-2digit'!BK7/'Jadual5-2digit'!AY7*100-100</f>
        <v>0.38764662271397299</v>
      </c>
      <c r="AZ8" s="315">
        <f>+'Jadual5-2digit'!BL7/'Jadual5-2digit'!AZ7*100-100</f>
        <v>1.9124862144453516</v>
      </c>
      <c r="BA8" s="315">
        <f>+'Jadual5-2digit'!BM7/'Jadual5-2digit'!BA7*100-100</f>
        <v>1.3955332831385761</v>
      </c>
      <c r="BB8" s="315">
        <f>+'Jadual5-2digit'!BN7/'Jadual5-2digit'!BB7*100-100</f>
        <v>0.75177566299804255</v>
      </c>
      <c r="BC8" s="315">
        <f>+'Jadual5-2digit'!BO7/'Jadual5-2digit'!BC7*100-100</f>
        <v>1.854189878475637</v>
      </c>
      <c r="BD8" s="315">
        <f>+'Jadual5-2digit'!BP7/'Jadual5-2digit'!BD7*100-100</f>
        <v>-0.12703518538613423</v>
      </c>
      <c r="BE8" s="315">
        <f>+'Jadual5-2digit'!BQ7/'Jadual5-2digit'!BE7*100-100</f>
        <v>-6.3617707320513688</v>
      </c>
      <c r="BF8" s="315">
        <f>+'Jadual5-2digit'!BR7/'Jadual5-2digit'!BF7*100-100</f>
        <v>4.3605614425632666</v>
      </c>
      <c r="BG8" s="315">
        <f>+'Jadual5-2digit'!BS7/'Jadual5-2digit'!BG7*100-100</f>
        <v>-9.8188930275254762</v>
      </c>
      <c r="BH8" s="315">
        <f>+'Jadual5-2digit'!BT7/'Jadual5-2digit'!BH7*100-100</f>
        <v>0.38576095765250784</v>
      </c>
      <c r="BI8" s="315">
        <f>+'Jadual5-2digit'!BU7/'Jadual5-2digit'!BI7*100-100</f>
        <v>6.6231192812418413</v>
      </c>
      <c r="BJ8" s="315">
        <f>+'Jadual5-2digit'!BV7/'Jadual5-2digit'!BJ7*100-100</f>
        <v>17.602032275711906</v>
      </c>
      <c r="BK8" s="315">
        <f>+'Jadual5-2digit'!BW7/'Jadual5-2digit'!BK7*100-100</f>
        <v>8.2338875699063721</v>
      </c>
      <c r="BL8" s="315">
        <f>+'Jadual5-2digit'!BX7/'Jadual5-2digit'!BL7*100-100</f>
        <v>6.4056316175183952</v>
      </c>
      <c r="BM8" s="315">
        <f>+'Jadual5-2digit'!BY7/'Jadual5-2digit'!BM7*100-100</f>
        <v>5.6297688091282225</v>
      </c>
      <c r="BN8" s="315">
        <f>+'Jadual5-2digit'!BZ7/'Jadual5-2digit'!BN7*100-100</f>
        <v>-3.557673714458403</v>
      </c>
      <c r="BO8" s="315">
        <f>+'Jadual5-2digit'!CA7/'Jadual5-2digit'!BO7*100-100</f>
        <v>-9.3136661230140163</v>
      </c>
      <c r="BP8" s="315">
        <f>+'Jadual5-2digit'!CB7/'Jadual5-2digit'!BP7*100-100</f>
        <v>-9.1949255871676456</v>
      </c>
      <c r="BQ8" s="315">
        <f>+'Jadual5-2digit'!CC7/'Jadual5-2digit'!BQ7*100-100</f>
        <v>-0.14922716613823184</v>
      </c>
      <c r="BR8" s="315">
        <f>+'Jadual5-2digit'!CD7/'Jadual5-2digit'!BR7*100-100</f>
        <v>-8.7721532894972256</v>
      </c>
      <c r="BS8" s="315">
        <f>+'Jadual5-2digit'!CE7/'Jadual5-2digit'!BS7*100-100</f>
        <v>6.7079660222749311</v>
      </c>
      <c r="BT8" s="315">
        <f>+'Jadual5-2digit'!CF7/'Jadual5-2digit'!BT7*100-100</f>
        <v>2.2243899170419041</v>
      </c>
      <c r="BU8" s="315">
        <f>+'Jadual5-2digit'!CG7/'Jadual5-2digit'!BU7*100-100</f>
        <v>-6.3311366351770602</v>
      </c>
      <c r="BV8" s="315">
        <f>+'Jadual5-2digit'!CH7/'Jadual5-2digit'!BV7*100-100</f>
        <v>-1.7060517329598071</v>
      </c>
      <c r="BW8" s="315">
        <f>+'Jadual5-2digit'!CI7/'Jadual5-2digit'!BW7*100-100</f>
        <v>-4.7301763977998093</v>
      </c>
      <c r="BX8" s="315">
        <f>+'Jadual5-2digit'!CJ7/'Jadual5-2digit'!BX7*100-100</f>
        <v>-1.5428062004688456</v>
      </c>
      <c r="BY8" s="315">
        <f>+'Jadual5-2digit'!CK7/'Jadual5-2digit'!BY7*100-100</f>
        <v>4.8768372107932834</v>
      </c>
      <c r="BZ8" s="315">
        <f>+'Jadual5-2digit'!CL7/'Jadual5-2digit'!BZ7*100-100</f>
        <v>8.9742668895820259</v>
      </c>
      <c r="CA8" s="315">
        <f>+'Jadual5-2digit'!CM7/'Jadual5-2digit'!CA7*100-100</f>
        <v>13.487049802069563</v>
      </c>
      <c r="CB8" s="315">
        <f>+'Jadual5-2digit'!CN7/'Jadual5-2digit'!CB7*100-100</f>
        <v>10.656781740275449</v>
      </c>
      <c r="CC8" s="315">
        <f>+'Jadual5-2digit'!CO7/'Jadual5-2digit'!CC7*100-100</f>
        <v>6.9793789805314645</v>
      </c>
      <c r="CD8" s="315">
        <f>+'Jadual5-2digit'!CP7/'Jadual5-2digit'!CD7*100-100</f>
        <v>6.1827732874419041</v>
      </c>
      <c r="CE8" s="315">
        <f>+'Jadual5-2digit'!CQ7/'Jadual5-2digit'!CE7*100-100</f>
        <v>4.0171561354818124</v>
      </c>
      <c r="CF8" s="315">
        <f>+'Jadual5-2digit'!CR7/'Jadual5-2digit'!CF7*100-100</f>
        <v>3.1892418736061643</v>
      </c>
      <c r="CG8" s="315">
        <f>+'Jadual5-2digit'!CS7/'Jadual5-2digit'!CG7*100-100</f>
        <v>4.2027169015421464</v>
      </c>
      <c r="CH8" s="315">
        <f>+'Jadual5-2digit'!CT7/'Jadual5-2digit'!CH7*100-100</f>
        <v>9.2685413511773618E-2</v>
      </c>
      <c r="CI8" s="315">
        <f>+'Jadual5-2digit'!CU7/'Jadual5-2digit'!CI7*100-100</f>
        <v>5.150843413333476</v>
      </c>
      <c r="CJ8" s="315">
        <f>+'Jadual5-2digit'!CV7/'Jadual5-2digit'!CJ7*100-100</f>
        <v>7.575847565110422</v>
      </c>
      <c r="CK8" s="315">
        <f>+'Jadual5-2digit'!CW7/'Jadual5-2digit'!CK7*100-100</f>
        <v>3.6713247716186714</v>
      </c>
      <c r="CL8" s="315">
        <f>+'Jadual5-2digit'!CX7/'Jadual5-2digit'!CL7*100-100</f>
        <v>3.627707252989822</v>
      </c>
      <c r="CM8" s="315">
        <f>+'Jadual5-2digit'!CY7/'Jadual5-2digit'!CM7*100-100</f>
        <v>4.9445904059973884</v>
      </c>
      <c r="CN8" s="315">
        <f>+'Jadual5-2digit'!CZ7/'Jadual5-2digit'!CN7*100-100</f>
        <v>4.782907798818286</v>
      </c>
      <c r="CO8" s="315">
        <f>+'Jadual5-2digit'!DA7/'Jadual5-2digit'!CO7*100-100</f>
        <v>3.9392542698616353</v>
      </c>
      <c r="CP8" s="315">
        <f>+'Jadual5-2digit'!DB7/'Jadual5-2digit'!CP7*100-100</f>
        <v>12.223143030009595</v>
      </c>
      <c r="CQ8" s="315">
        <f>+'Jadual5-2digit'!DC7/'Jadual5-2digit'!CQ7*100-100</f>
        <v>7.1950777197175881</v>
      </c>
      <c r="CR8" s="315">
        <f>+'Jadual5-2digit'!DD7/'Jadual5-2digit'!CR7*100-100</f>
        <v>-5.4997690265435182</v>
      </c>
      <c r="CS8" s="315">
        <f>+'Jadual5-2digit'!DE7/'Jadual5-2digit'!CS7*100-100</f>
        <v>10.251871791398017</v>
      </c>
      <c r="CT8" s="315">
        <f>+'Jadual5-2digit'!DF7/'Jadual5-2digit'!CT7*100-100</f>
        <v>2.1788618135416726</v>
      </c>
      <c r="CU8" s="315">
        <f>+'Jadual5-2digit'!DG7/'Jadual5-2digit'!CU7*100-100</f>
        <v>3.5436252074880343</v>
      </c>
      <c r="CV8" s="315">
        <f>+'Jadual5-2digit'!DH7/'Jadual5-2digit'!CV7*100-100</f>
        <v>3.867381134184285</v>
      </c>
      <c r="CW8" s="315">
        <f>+'Jadual5-2digit'!DI7/'Jadual5-2digit'!CW7*100-100</f>
        <v>5.1159154288146595</v>
      </c>
      <c r="CX8" s="315">
        <f>+'Jadual5-2digit'!DJ7/'Jadual5-2digit'!CX7*100-100</f>
        <v>6.4707326049310012</v>
      </c>
      <c r="CY8" s="315">
        <f>+'Jadual5-2digit'!DK7/'Jadual5-2digit'!CY7*100-100</f>
        <v>9.5992653570379645</v>
      </c>
      <c r="CZ8" s="315">
        <f>+'Jadual5-2digit'!DL7/'Jadual5-2digit'!CZ7*100-100</f>
        <v>5.6376384858825617</v>
      </c>
      <c r="DA8" s="315">
        <f>+'Jadual5-2digit'!DM7/'Jadual5-2digit'!DA7*100-100</f>
        <v>4.3893431434754291</v>
      </c>
      <c r="DB8" s="315">
        <f>+'Jadual5-2digit'!DN7/'Jadual5-2digit'!DB7*100-100</f>
        <v>-3.6842770628318391</v>
      </c>
      <c r="DC8" s="315">
        <f>+'Jadual5-2digit'!DO7/'Jadual5-2digit'!DC7*100-100</f>
        <v>-2.7957806245296979</v>
      </c>
      <c r="DD8" s="315">
        <f>+'Jadual5-2digit'!DP7/'Jadual5-2digit'!DD7*100-100</f>
        <v>4.5152608659444979</v>
      </c>
      <c r="DE8" s="315">
        <f>+'Jadual5-2digit'!DQ7/'Jadual5-2digit'!DE7*100-100</f>
        <v>4.5047307287514116</v>
      </c>
      <c r="DF8" s="315">
        <f>+'Jadual5-2digit'!DR7/'Jadual5-2digit'!DF7*100-100</f>
        <v>6.4258917815077865</v>
      </c>
      <c r="DG8" s="315">
        <f>+'Jadual5-2digit'!DS7/'Jadual5-2digit'!DG7*100-100</f>
        <v>10.511446125115626</v>
      </c>
      <c r="DH8" s="315">
        <f>+'Jadual5-2digit'!DT7/'Jadual5-2digit'!DH7*100-100</f>
        <v>11.083826928466053</v>
      </c>
      <c r="DI8" s="315">
        <f>+'Jadual5-2digit'!DU7/'Jadual5-2digit'!DI7*100-100</f>
        <v>3.3401936531244729</v>
      </c>
      <c r="DJ8" s="315">
        <f>+'Jadual5-2digit'!DV7/'Jadual5-2digit'!DJ7*100-100</f>
        <v>7.9240617557232724</v>
      </c>
      <c r="DK8" s="315">
        <f>+'Jadual5-2digit'!DW7/'Jadual5-2digit'!DK7*100-100</f>
        <v>4.7830205631546789</v>
      </c>
      <c r="DL8" s="315">
        <f>+'Jadual5-2digit'!DX7/'Jadual5-2digit'!DL7*100-100</f>
        <v>7.261855093829169</v>
      </c>
      <c r="DM8" s="315">
        <f>+'Jadual5-2digit'!DY7/'Jadual5-2digit'!DM7*100-100</f>
        <v>7.6419238229747322</v>
      </c>
      <c r="DN8" s="315">
        <f>+'Jadual5-2digit'!DZ7/'Jadual5-2digit'!DN7*100-100</f>
        <v>11.62023779574551</v>
      </c>
      <c r="DO8" s="315">
        <f>+'Jadual5-2digit'!EA7/'Jadual5-2digit'!DO7*100-100</f>
        <v>8.7640360386274381</v>
      </c>
      <c r="DP8" s="315">
        <f>+'Jadual5-2digit'!EB7/'Jadual5-2digit'!DP7*100-100</f>
        <v>13.164765103230351</v>
      </c>
      <c r="DQ8" s="315">
        <f>+'Jadual5-2digit'!EC7/'Jadual5-2digit'!DQ7*100-100</f>
        <v>12.351354582179994</v>
      </c>
      <c r="DR8" s="315">
        <f>+'Jadual5-2digit'!ED7/'Jadual5-2digit'!DR7*100-100</f>
        <v>10.235706814794625</v>
      </c>
      <c r="DS8" s="315">
        <f>+'Jadual5-2digit'!EE7/'Jadual5-2digit'!DS7*100-100</f>
        <v>8.1092114294553994</v>
      </c>
      <c r="DT8" s="315">
        <f>+'Jadual5-2digit'!EF7/'Jadual5-2digit'!DT7*100-100</f>
        <v>2.7181122852603323</v>
      </c>
      <c r="DU8" s="315">
        <f>+'Jadual5-2digit'!EG7/'Jadual5-2digit'!DU7*100-100</f>
        <v>8.4137173826962766</v>
      </c>
      <c r="DV8" s="315">
        <f>+'Jadual5-2digit'!EH7/'Jadual5-2digit'!DV7*100-100</f>
        <v>-100</v>
      </c>
      <c r="DW8" s="315">
        <f>+'Jadual5-2digit'!EI7/'Jadual5-2digit'!DW7*100-100</f>
        <v>-100</v>
      </c>
      <c r="DX8" s="315">
        <f>+'Jadual5-2digit'!EJ7/'Jadual5-2digit'!DX7*100-100</f>
        <v>-100</v>
      </c>
      <c r="DY8" s="315">
        <f>+'Jadual5-2digit'!EO7/'Jadual5-2digit'!EK7*100-100</f>
        <v>5.758036867412585</v>
      </c>
      <c r="DZ8" s="315">
        <f>+'Jadual5-2digit'!EP7/'Jadual5-2digit'!EL7*100-100</f>
        <v>-7.7498455682050178</v>
      </c>
      <c r="EA8" s="315">
        <f>+'Jadual5-2digit'!EQ7/'Jadual5-2digit'!EM7*100-100</f>
        <v>-0.14432686679081996</v>
      </c>
      <c r="EB8" s="315">
        <f>+'Jadual5-2digit'!ER7/'Jadual5-2digit'!EN7*100-100</f>
        <v>8.3616204691182787</v>
      </c>
      <c r="EC8" s="315">
        <f>+'Jadual5-2digit'!ES7/'Jadual5-2digit'!EO7*100-100</f>
        <v>9.0090754994730133</v>
      </c>
      <c r="ED8" s="315">
        <f>+'Jadual5-2digit'!ET7/'Jadual5-2digit'!EP7*100-100</f>
        <v>12.470079739295585</v>
      </c>
      <c r="EE8" s="315">
        <f>+'Jadual5-2digit'!EU7/'Jadual5-2digit'!EQ7*100-100</f>
        <v>13.978604007074296</v>
      </c>
      <c r="EF8" s="315">
        <f>+'Jadual5-2digit'!EV7/'Jadual5-2digit'!ER7*100-100</f>
        <v>10.694124726380807</v>
      </c>
      <c r="EG8" s="315">
        <f>+'Jadual5-2digit'!EW7/'Jadual5-2digit'!ES7*100-100</f>
        <v>9.2874046709874989</v>
      </c>
      <c r="EH8" s="315">
        <f>+'Jadual5-2digit'!EX7/'Jadual5-2digit'!ET7*100-100</f>
        <v>3.8285554860780735</v>
      </c>
      <c r="EI8" s="315">
        <f>+'Jadual5-2digit'!EY7/'Jadual5-2digit'!EU7*100-100</f>
        <v>1.7267456053382517</v>
      </c>
      <c r="EJ8" s="315">
        <f>+'Jadual5-2digit'!EZ7/'Jadual5-2digit'!EV7*100-100</f>
        <v>-0.40570196557391114</v>
      </c>
      <c r="EK8" s="315">
        <f>+'Jadual5-2digit'!FA7/'Jadual5-2digit'!EW7*100-100</f>
        <v>5.2484161905299089</v>
      </c>
      <c r="EL8" s="315">
        <f>+'Jadual5-2digit'!FB7/'Jadual5-2digit'!EX7*100-100</f>
        <v>4.1704912900807187</v>
      </c>
      <c r="EM8" s="315">
        <f>+'Jadual5-2digit'!FC7/'Jadual5-2digit'!EY7*100-100</f>
        <v>1.2371770102945305</v>
      </c>
      <c r="EN8" s="315">
        <f>+'Jadual5-2digit'!FD7/'Jadual5-2digit'!EZ7*100-100</f>
        <v>0.81493462472690226</v>
      </c>
      <c r="EO8" s="315">
        <f>+'Jadual5-2digit'!FE7/'Jadual5-2digit'!FA7*100-100</f>
        <v>-4.2517434751285492</v>
      </c>
      <c r="EP8" s="315">
        <f>+'Jadual5-2digit'!FF7/'Jadual5-2digit'!FB7*100-100</f>
        <v>7.9732003654679602</v>
      </c>
      <c r="EQ8" s="315">
        <f>+'Jadual5-2digit'!FG7/'Jadual5-2digit'!FC7*100-100</f>
        <v>6.7372373426192809</v>
      </c>
      <c r="ER8" s="315">
        <f>+'Jadual5-2digit'!FH7/'Jadual5-2digit'!FD7*100-100</f>
        <v>-7.3357738335482168</v>
      </c>
      <c r="ES8" s="315">
        <f>+'Jadual5-2digit'!FI7/'Jadual5-2digit'!FE7*100-100</f>
        <v>-0.81977290699573757</v>
      </c>
      <c r="ET8" s="315">
        <f>+'Jadual5-2digit'!FJ7/'Jadual5-2digit'!FF7*100-100</f>
        <v>-2.008824679177593</v>
      </c>
      <c r="EU8" s="315">
        <f>+'Jadual5-2digit'!FK7/'Jadual5-2digit'!FG7*100-100</f>
        <v>-0.43947696154768323</v>
      </c>
      <c r="EV8" s="315">
        <f>+'Jadual5-2digit'!FL7/'Jadual5-2digit'!FH7*100-100</f>
        <v>10.979372228883904</v>
      </c>
      <c r="EW8" s="315">
        <f>+'Jadual5-2digit'!FM7/'Jadual5-2digit'!FI7*100-100</f>
        <v>5.7013425731495175</v>
      </c>
      <c r="EX8" s="315">
        <f>+'Jadual5-2digit'!FN7/'Jadual5-2digit'!FJ7*100-100</f>
        <v>2.4406835968205911</v>
      </c>
      <c r="EY8" s="315">
        <f>+'Jadual5-2digit'!FO7/'Jadual5-2digit'!FK7*100-100</f>
        <v>5.4298366367716397</v>
      </c>
      <c r="EZ8" s="315">
        <f>+'Jadual5-2digit'!FP7/'Jadual5-2digit'!FL7*100-100</f>
        <v>4.4386571922274669</v>
      </c>
      <c r="FA8" s="315">
        <f>+'Jadual5-2digit'!FQ7/'Jadual5-2digit'!FM7*100-100</f>
        <v>7.6226723352404804</v>
      </c>
      <c r="FB8" s="315">
        <f>+'Jadual5-2digit'!FR7/'Jadual5-2digit'!FN7*100-100</f>
        <v>2.2477096003438817</v>
      </c>
      <c r="FC8" s="315">
        <f>+'Jadual5-2digit'!FS7/'Jadual5-2digit'!FO7*100-100</f>
        <v>4.1995418784984082</v>
      </c>
      <c r="FD8" s="315">
        <f>+'Jadual5-2digit'!FT7/'Jadual5-2digit'!FP7*100-100</f>
        <v>7.234196317769559</v>
      </c>
      <c r="FE8" s="315">
        <f>+'Jadual5-2digit'!FU7/'Jadual5-2digit'!FQ7*100-100</f>
        <v>-0.67359004209527029</v>
      </c>
      <c r="FF8" s="315">
        <f>+'Jadual5-2digit'!FV7/'Jadual5-2digit'!FR7*100-100</f>
        <v>5.1586110405901451</v>
      </c>
      <c r="FG8" s="315">
        <f>+'Jadual5-2digit'!FW7/'Jadual5-2digit'!FS7*100-100</f>
        <v>8.1888036619838687</v>
      </c>
      <c r="FH8" s="315">
        <f>+'Jadual5-2digit'!FX7/'Jadual5-2digit'!FT7*100-100</f>
        <v>6.6472661258130188</v>
      </c>
      <c r="FI8" s="315">
        <f>+'Jadual5-2digit'!FY7/'Jadual5-2digit'!FU7*100-100</f>
        <v>9.2634841637734979</v>
      </c>
      <c r="FJ8" s="315">
        <f>+'Jadual5-2digit'!FZ7/'Jadual5-2digit'!FV7*100-100</f>
        <v>11.876130514296392</v>
      </c>
      <c r="FK8" s="315">
        <f>+'Jadual5-2digit'!GA7/'Jadual5-2digit'!FW7*100-100</f>
        <v>6.3489950038096339</v>
      </c>
      <c r="FL8" s="315">
        <f>+'Jadual5-2digit'!GB7/'Jadual5-2digit'!FX7*100-100</f>
        <v>-100</v>
      </c>
      <c r="FM8" s="315"/>
      <c r="FN8" s="315">
        <f>+'Jadual5-2digit'!GD7/'Jadual5-2digit'!GC7*100-100</f>
        <v>-1.0638802176062114</v>
      </c>
      <c r="FO8" s="315">
        <f>+'Jadual5-2digit'!GE7/'Jadual5-2digit'!GD7*100-100</f>
        <v>11.930443124716277</v>
      </c>
      <c r="FP8" s="315">
        <f>+'Jadual5-2digit'!GF7/'Jadual5-2digit'!GE7*100-100</f>
        <v>4.7214513677972008</v>
      </c>
      <c r="FQ8" s="315">
        <f>+'Jadual5-2digit'!GG7/'Jadual5-2digit'!GF7*100-100</f>
        <v>3.4649149574571965</v>
      </c>
      <c r="FR8" s="315">
        <f>+'Jadual5-2digit'!GH7/'Jadual5-2digit'!GG7*100-100</f>
        <v>3.5783059416481677</v>
      </c>
      <c r="FS8" s="315">
        <f>+'Jadual5-2digit'!GI7/'Jadual5-2digit'!GH7*100-100</f>
        <v>-1.086651597670226</v>
      </c>
      <c r="FT8" s="315">
        <f>+'Jadual5-2digit'!GJ7/'Jadual5-2digit'!GI7*100-100</f>
        <v>4.5052257572150154</v>
      </c>
      <c r="FU8" s="315">
        <f>+'Jadual5-2digit'!GK7/'Jadual5-2digit'!GJ7*100-100</f>
        <v>4.5956963462269442</v>
      </c>
      <c r="FV8" s="315">
        <f>+'Jadual5-2digit'!GL7/'Jadual5-2digit'!GK7*100-100</f>
        <v>4.4404673672942465</v>
      </c>
      <c r="FW8" s="315">
        <f>+'Jadual5-2digit'!GM7/'Jadual5-2digit'!GL7*100-100</f>
        <v>9.0106802911687396</v>
      </c>
      <c r="FX8" s="315">
        <f>'Jadual5-2digit'!GP7/'Jadual5-2digit'!GO7*100-100</f>
        <v>11.590113951579056</v>
      </c>
      <c r="FY8" s="315">
        <f>'Jadual5-2digit'!GQ7/'Jadual5-2digit'!GP7*100-100</f>
        <v>3.3213998990161144</v>
      </c>
      <c r="FZ8" s="315">
        <f>'Jadual5-2digit'!GR7/'Jadual5-2digit'!GQ7*100-100</f>
        <v>2.7673983702746483</v>
      </c>
      <c r="GA8" s="315">
        <f>'Jadual5-2digit'!GS7/'Jadual5-2digit'!GR7*100-100</f>
        <v>0.76012727182137496</v>
      </c>
      <c r="GB8" s="315">
        <f>'Jadual5-2digit'!GT7/'Jadual5-2digit'!GS7*100-100</f>
        <v>1.7786409756800623</v>
      </c>
      <c r="GC8" s="315">
        <f>'Jadual5-2digit'!GU7/'Jadual5-2digit'!GT7*100-100</f>
        <v>4.4879888395625471</v>
      </c>
      <c r="GD8" s="315">
        <f>'Jadual5-2digit'!GV7/'Jadual5-2digit'!GU7*100-100</f>
        <v>5.2785732352445223</v>
      </c>
      <c r="GE8" s="315">
        <f>'Jadual5-2digit'!GW7/'Jadual5-2digit'!GV7*100-100</f>
        <v>5.0222240257227924</v>
      </c>
      <c r="GF8" s="315">
        <f>+'Jadual5-2digit'!GX7/'Jadual5-2digit'!GW7*100-100</f>
        <v>-20.171396605795934</v>
      </c>
      <c r="GG8" s="315">
        <f>+'Jadual5-2digit'!J7/'Jadual5-2digit'!I7*100-100</f>
        <v>-10.981943629419874</v>
      </c>
      <c r="GH8" s="315">
        <f>+'Jadual5-2digit'!K7/'Jadual5-2digit'!J7*100-100</f>
        <v>15.479627074110653</v>
      </c>
      <c r="GI8" s="315">
        <f>+'Jadual5-2digit'!L7/'Jadual5-2digit'!K7*100-100</f>
        <v>11.182039630503155</v>
      </c>
      <c r="GJ8" s="315">
        <f>+'Jadual5-2digit'!M7/'Jadual5-2digit'!L7*100-100</f>
        <v>0.41078414810336028</v>
      </c>
      <c r="GK8" s="315">
        <f>+'Jadual5-2digit'!N7/'Jadual5-2digit'!M7*100-100</f>
        <v>2.5735926146030437</v>
      </c>
      <c r="GL8" s="315">
        <f>+'Jadual5-2digit'!O7/'Jadual5-2digit'!N7*100-100</f>
        <v>-6.508534311009825</v>
      </c>
      <c r="GM8" s="315">
        <f>+'Jadual5-2digit'!P7/'Jadual5-2digit'!O7*100-100</f>
        <v>14.067046172822259</v>
      </c>
      <c r="GN8" s="315">
        <f>+'Jadual5-2digit'!Q7/'Jadual5-2digit'!P7*100-100</f>
        <v>-3.7443502157940571</v>
      </c>
      <c r="GO8" s="315">
        <f>+'Jadual5-2digit'!R7/'Jadual5-2digit'!Q7*100-100</f>
        <v>1.6127650193210457</v>
      </c>
      <c r="GP8" s="315">
        <f>+'Jadual5-2digit'!S7/'Jadual5-2digit'!R7*100-100</f>
        <v>-7.2808172558198976</v>
      </c>
      <c r="GQ8" s="315">
        <f>+'Jadual5-2digit'!T7/'Jadual5-2digit'!S7*100-100</f>
        <v>-4.7475401635930154</v>
      </c>
      <c r="GR8" s="315">
        <f>+'Jadual5-2digit'!U7/'Jadual5-2digit'!T7*100-100</f>
        <v>-5.8612600429524946</v>
      </c>
      <c r="GS8" s="315">
        <f>+'Jadual5-2digit'!V7/'Jadual5-2digit'!U7*100-100</f>
        <v>-8.1960774293771976</v>
      </c>
      <c r="GT8" s="315">
        <f>+'Jadual5-2digit'!W7/'Jadual5-2digit'!V7*100-100</f>
        <v>20.383033188922028</v>
      </c>
      <c r="GU8" s="315">
        <f>+'Jadual5-2digit'!X7/'Jadual5-2digit'!W7*100-100</f>
        <v>-7.1798497247136481</v>
      </c>
      <c r="GV8" s="315">
        <f>+'Jadual5-2digit'!Y7/'Jadual5-2digit'!X7*100-100</f>
        <v>3.2083564031469791</v>
      </c>
      <c r="GW8" s="315">
        <f>+'Jadual5-2digit'!Z7/'Jadual5-2digit'!Y7*100-100</f>
        <v>-0.9058553552231956</v>
      </c>
      <c r="GX8" s="315">
        <f>+'Jadual5-2digit'!AA7/'Jadual5-2digit'!Z7*100-100</f>
        <v>6.7717755238645481</v>
      </c>
      <c r="GY8" s="315">
        <f>+'Jadual5-2digit'!AB7/'Jadual5-2digit'!AA7*100-100</f>
        <v>7.3980664100420199</v>
      </c>
      <c r="GZ8" s="315">
        <f>+'Jadual5-2digit'!AC7/'Jadual5-2digit'!AB7*100-100</f>
        <v>-3.3100195764788651</v>
      </c>
      <c r="HA8" s="315">
        <f>+'Jadual5-2digit'!AD7/'Jadual5-2digit'!AC7*100-100</f>
        <v>6.6050331727468716</v>
      </c>
      <c r="HB8" s="315">
        <f>+'Jadual5-2digit'!AE7/'Jadual5-2digit'!AD7*100-100</f>
        <v>1.0337883797460137</v>
      </c>
      <c r="HC8" s="315">
        <f>+'Jadual5-2digit'!AF7/'Jadual5-2digit'!AE7*100-100</f>
        <v>-6.6196988890397108</v>
      </c>
      <c r="HD8" s="315">
        <f>+'Jadual5-2digit'!AG7/'Jadual5-2digit'!AF7*100-100</f>
        <v>-7.0816106875418399</v>
      </c>
      <c r="HE8" s="315">
        <f>+'Jadual5-2digit'!AH7/'Jadual5-2digit'!AG7*100-100</f>
        <v>-1.6428857907462628</v>
      </c>
      <c r="HF8" s="315">
        <f>+'Jadual5-2digit'!AI7/'Jadual5-2digit'!AH7*100-100</f>
        <v>6.5468309594669591</v>
      </c>
      <c r="HG8" s="315">
        <f>+'Jadual5-2digit'!AJ7/'Jadual5-2digit'!AI7*100-100</f>
        <v>5.2491861991368296</v>
      </c>
      <c r="HH8" s="315">
        <f>+'Jadual5-2digit'!AK7/'Jadual5-2digit'!AJ7*100-100</f>
        <v>8.3074001755221616E-2</v>
      </c>
      <c r="HI8" s="315">
        <f>+'Jadual5-2digit'!AL7/'Jadual5-2digit'!AK7*100-100</f>
        <v>-6.2209531562576785</v>
      </c>
      <c r="HJ8" s="315">
        <f>+'Jadual5-2digit'!AM7/'Jadual5-2digit'!AL7*100-100</f>
        <v>22.416109133563381</v>
      </c>
      <c r="HK8" s="315">
        <f>+'Jadual5-2digit'!AN7/'Jadual5-2digit'!AM7*100-100</f>
        <v>-4.0996426294614423</v>
      </c>
      <c r="HL8" s="315">
        <f>+'Jadual5-2digit'!AO7/'Jadual5-2digit'!AN7*100-100</f>
        <v>-3.493530127239481</v>
      </c>
      <c r="HM8" s="315">
        <f>+'Jadual5-2digit'!AP7/'Jadual5-2digit'!AO7*100-100</f>
        <v>4.0224012094877537</v>
      </c>
      <c r="HN8" s="315">
        <f>+'Jadual5-2digit'!AQ7/'Jadual5-2digit'!AP7*100-100</f>
        <v>1.24872339711888</v>
      </c>
      <c r="HO8" s="315">
        <f>+'Jadual5-2digit'!AR7/'Jadual5-2digit'!AQ7*100-100</f>
        <v>3.1715417439553022</v>
      </c>
      <c r="HP8" s="315">
        <f>+'Jadual5-2digit'!AS7/'Jadual5-2digit'!AR7*100-100</f>
        <v>-6.9093116913568622</v>
      </c>
      <c r="HQ8" s="315">
        <f>+'Jadual5-2digit'!AT7/'Jadual5-2digit'!AS7*100-100</f>
        <v>-15.197410353986612</v>
      </c>
      <c r="HR8" s="315">
        <f>+'Jadual5-2digit'!AU7/'Jadual5-2digit'!AT7*100-100</f>
        <v>11.380987873582058</v>
      </c>
      <c r="HS8" s="315">
        <f>+'Jadual5-2digit'!AV7/'Jadual5-2digit'!AU7*100-100</f>
        <v>2.9027862860416178</v>
      </c>
      <c r="HT8" s="315">
        <f>+'Jadual5-2digit'!AW7/'Jadual5-2digit'!AV7*100-100</f>
        <v>-1.026567451153241</v>
      </c>
      <c r="HU8" s="315">
        <f>+'Jadual5-2digit'!AX7/'Jadual5-2digit'!AW7*100-100</f>
        <v>-6.0893042761357918</v>
      </c>
      <c r="HV8" s="315">
        <f>+'Jadual5-2digit'!AY7/'Jadual5-2digit'!AX7*100-100</f>
        <v>13.822257380703434</v>
      </c>
      <c r="HW8" s="315">
        <f>+'Jadual5-2digit'!AZ7/'Jadual5-2digit'!AY7*100-100</f>
        <v>1.5934236207133949</v>
      </c>
      <c r="HX8" s="315">
        <f>+'Jadual5-2digit'!BA7/'Jadual5-2digit'!AZ7*100-100</f>
        <v>1.6043604122006485</v>
      </c>
      <c r="HY8" s="315">
        <f>+'Jadual5-2digit'!BB7/'Jadual5-2digit'!BA7*100-100</f>
        <v>-0.60593933569002445</v>
      </c>
      <c r="HZ8" s="315">
        <f>+'Jadual5-2digit'!BC7/'Jadual5-2digit'!BB7*100-100</f>
        <v>-3.2517487249726145</v>
      </c>
      <c r="IA8" s="315">
        <f>+'Jadual5-2digit'!BD7/'Jadual5-2digit'!BC7*100-100</f>
        <v>3.3975274734975329</v>
      </c>
      <c r="IB8" s="315">
        <f>+'Jadual5-2digit'!BE7/'Jadual5-2digit'!BD7*100-100</f>
        <v>-2.9654710016092167</v>
      </c>
      <c r="IC8" s="315">
        <f>+'Jadual5-2digit'!BF7/'Jadual5-2digit'!BE7*100-100</f>
        <v>-11.696197240255785</v>
      </c>
      <c r="ID8" s="315">
        <f>+'Jadual5-2digit'!BG7/'Jadual5-2digit'!BF7*100-100</f>
        <v>11.777057973485938</v>
      </c>
      <c r="IE8" s="315">
        <f>+'Jadual5-2digit'!BH7/'Jadual5-2digit'!BG7*100-100</f>
        <v>0.10512145101830583</v>
      </c>
      <c r="IF8" s="315">
        <f>+'Jadual5-2digit'!BI7/'Jadual5-2digit'!BH7*100-100</f>
        <v>-0.62597793030357707</v>
      </c>
      <c r="IG8" s="315">
        <f>+'Jadual5-2digit'!BJ7/'Jadual5-2digit'!BI7*100-100</f>
        <v>-6.683225365468985</v>
      </c>
      <c r="IH8" s="315">
        <f>+'Jadual5-2digit'!BK7/'Jadual5-2digit'!BJ7*100-100</f>
        <v>10.012327224006697</v>
      </c>
      <c r="II8" s="315">
        <f>+'Jadual5-2digit'!BL7/'Jadual5-2digit'!BK7*100-100</f>
        <v>3.1365783793722244</v>
      </c>
      <c r="IJ8" s="315">
        <f>+'Jadual5-2digit'!BM7/'Jadual5-2digit'!BL7*100-100</f>
        <v>1.0889704546039383</v>
      </c>
      <c r="IK8" s="315">
        <f>+'Jadual5-2digit'!BN7/'Jadual5-2digit'!BM7*100-100</f>
        <v>-1.2369896579037771</v>
      </c>
      <c r="IL8" s="315">
        <f>+'Jadual5-2digit'!BO7/'Jadual5-2digit'!BN7*100-100</f>
        <v>-2.1931406078815314</v>
      </c>
      <c r="IM8" s="315">
        <f>+'Jadual5-2digit'!BP7/'Jadual5-2digit'!BO7*100-100</f>
        <v>1.3862820528010928</v>
      </c>
      <c r="IN8" s="315">
        <f>+'Jadual5-2digit'!BQ7/'Jadual5-2digit'!BP7*100-100</f>
        <v>-9.0230124826613576</v>
      </c>
      <c r="IO8" s="315">
        <f>+'Jadual5-2digit'!BR7/'Jadual5-2digit'!BQ7*100-100</f>
        <v>-1.5846999076624115</v>
      </c>
      <c r="IP8" s="315">
        <f>+'Jadual5-2digit'!BS7/'Jadual5-2digit'!BR7*100-100</f>
        <v>-3.410074813336152</v>
      </c>
      <c r="IQ8" s="315">
        <f>+'Jadual5-2digit'!BT7/'Jadual5-2digit'!BS7*100-100</f>
        <v>11.432750494911701</v>
      </c>
      <c r="IR8" s="315">
        <f>+'Jadual5-2digit'!BU7/'Jadual5-2digit'!BT7*100-100</f>
        <v>5.5485171155271473</v>
      </c>
      <c r="IS8" s="315">
        <f>+'Jadual5-2digit'!BV7/'Jadual5-2digit'!BU7*100-100</f>
        <v>2.9255420064055784</v>
      </c>
      <c r="IT8" s="315">
        <f>+'Jadual5-2digit'!BW7/'Jadual5-2digit'!BV7*100-100</f>
        <v>1.2487762809353171</v>
      </c>
      <c r="IU8" s="315">
        <f>+'Jadual5-2digit'!BX7/'Jadual5-2digit'!BW7*100-100</f>
        <v>1.3944247196948822</v>
      </c>
      <c r="IV8" s="315">
        <f>+'Jadual5-2digit'!BY7/'Jadual5-2digit'!BX7*100-100</f>
        <v>0.35187438814662642</v>
      </c>
      <c r="IW8" s="315">
        <f>+'Jadual5-2digit'!BZ7/'Jadual5-2digit'!BY7*100-100</f>
        <v>-9.827176791741266</v>
      </c>
      <c r="IX8" s="315">
        <f>+'Jadual5-2digit'!CA7/'Jadual5-2digit'!BZ7*100-100</f>
        <v>-8.0305728002456078</v>
      </c>
      <c r="IY8" s="315">
        <f>+'Jadual5-2digit'!CB7/'Jadual5-2digit'!CA7*100-100</f>
        <v>1.5190326111680292</v>
      </c>
      <c r="IZ8" s="376">
        <f>+'Jadual5-2digit'!CC7/'Jadual5-2digit'!CB7*100-100</f>
        <v>3.9811348022112725E-2</v>
      </c>
      <c r="JA8" s="315">
        <f>+'Jadual5-2digit'!CD7/'Jadual5-2digit'!CC7*100-100</f>
        <v>-10.083661287925693</v>
      </c>
      <c r="JB8" s="315">
        <f>+'Jadual5-2digit'!CE7/'Jadual5-2digit'!CD7*100-100</f>
        <v>12.97991596381722</v>
      </c>
      <c r="JC8" s="315">
        <f>+'Jadual5-2digit'!CF7/'Jadual5-2digit'!CE7*100-100</f>
        <v>6.7506519029932264</v>
      </c>
      <c r="JD8" s="315">
        <f>+'Jadual5-2digit'!CG7/'Jadual5-2digit'!CF7*100-100</f>
        <v>-3.2852175877277006</v>
      </c>
      <c r="JE8" s="315">
        <f>+'Jadual5-2digit'!CH7/'Jadual5-2digit'!CG7*100-100</f>
        <v>8.007693676510371</v>
      </c>
      <c r="JF8" s="315">
        <f>+'Jadual5-2digit'!CI7/'Jadual5-2digit'!CH7*100-100</f>
        <v>-1.86625701495187</v>
      </c>
      <c r="JG8" s="315">
        <f>+'Jadual5-2digit'!CJ7/'Jadual5-2digit'!CI7*100-100</f>
        <v>4.7867010492546029</v>
      </c>
      <c r="JH8" s="315">
        <f>+'Jadual5-2digit'!CK7/'Jadual5-2digit'!CJ7*100-100</f>
        <v>6.8950554840386644</v>
      </c>
      <c r="JI8" s="315">
        <f>+'Jadual5-2digit'!CL7/'Jadual5-2digit'!CK7*100-100</f>
        <v>-6.3042177489254101</v>
      </c>
      <c r="JJ8" s="315">
        <f>+'Jadual5-2digit'!CM7/'Jadual5-2digit'!CL7*100-100</f>
        <v>-4.2219850355868687</v>
      </c>
      <c r="JK8" s="315">
        <f>+'Jadual5-2digit'!CN7/'Jadual5-2digit'!CM7*100-100</f>
        <v>-1.0127635379497946</v>
      </c>
      <c r="JL8" s="315">
        <f>+'Jadual5-2digit'!CO7/'Jadual5-2digit'!CN7*100-100</f>
        <v>-3.2847628222167771</v>
      </c>
      <c r="JM8" s="315">
        <f>+'Jadual5-2digit'!CP7/'Jadual5-2digit'!CO7*100-100</f>
        <v>-10.753209643902267</v>
      </c>
      <c r="JN8" s="315">
        <f>+'Jadual5-2digit'!CQ7/'Jadual5-2digit'!CP7*100-100</f>
        <v>10.675669839298379</v>
      </c>
      <c r="JO8" s="315">
        <f>+'Jadual5-2digit'!CR7/'Jadual5-2digit'!CQ7*100-100</f>
        <v>5.9009806520324872</v>
      </c>
      <c r="JP8" s="315">
        <f>+'Jadual5-2digit'!CS7/'Jadual5-2digit'!CR7*100-100</f>
        <v>-2.3353315819058906</v>
      </c>
      <c r="JQ8" s="315">
        <f>+'Jadual5-2digit'!CT7/'Jadual5-2digit'!CS7*100-100</f>
        <v>3.7475838141212989</v>
      </c>
      <c r="JR8" s="315">
        <f>+'Jadual5-2digit'!CU7/'Jadual5-2digit'!CT7*100-100</f>
        <v>3.0929063353128896</v>
      </c>
      <c r="JS8" s="315">
        <f>+'Jadual5-2digit'!CV7/'Jadual5-2digit'!CU7*100-100</f>
        <v>7.2033072964968312</v>
      </c>
      <c r="JT8" s="315">
        <f>+'Jadual5-2digit'!CW7/'Jadual5-2digit'!CV7*100-100</f>
        <v>3.0152424024231266</v>
      </c>
      <c r="JU8" s="315">
        <f>+'Jadual5-2digit'!CX7/'Jadual5-2digit'!CW7*100-100</f>
        <v>-6.3436382688886965</v>
      </c>
      <c r="JV8" s="315">
        <f>+'Jadual5-2digit'!CY7/'Jadual5-2digit'!CX7*100-100</f>
        <v>-3.0048544275804545</v>
      </c>
      <c r="JW8" s="315">
        <f>+'Jadual5-2digit'!CZ7/'Jadual5-2digit'!CY7*100-100</f>
        <v>-1.1652679634444496</v>
      </c>
      <c r="JX8" s="315">
        <f>+'Jadual5-2digit'!DA7/'Jadual5-2digit'!CZ7*100-100</f>
        <v>-4.0634599672280416</v>
      </c>
      <c r="JY8" s="315">
        <f>+'Jadual5-2digit'!DB7/'Jadual5-2digit'!DA7*100-100</f>
        <v>-3.6403003902851623</v>
      </c>
      <c r="JZ8" s="315">
        <f>+'Jadual5-2digit'!DC7/'Jadual5-2digit'!DB7*100-100</f>
        <v>5.7169377882498935</v>
      </c>
      <c r="KA8" s="315">
        <f>+'Jadual5-2digit'!DD7/'Jadual5-2digit'!DC7*100-100</f>
        <v>-6.6406093934684947</v>
      </c>
      <c r="KB8" s="315">
        <f>+'Jadual5-2digit'!DE7/'Jadual5-2digit'!DD7*100-100</f>
        <v>13.943769132221263</v>
      </c>
      <c r="KC8" s="315">
        <f>+'Jadual5-2digit'!DF7/'Jadual5-2digit'!DE7*100-100</f>
        <v>-3.8491604923570861</v>
      </c>
      <c r="KD8" s="315">
        <f>+'Jadual5-2digit'!DG7/'Jadual5-2digit'!DF7*100-100</f>
        <v>4.4698782671271715</v>
      </c>
      <c r="KE8" s="315">
        <f>+'Jadual5-2digit'!DH7/'Jadual5-2digit'!DG7*100-100</f>
        <v>7.5385061658538746</v>
      </c>
      <c r="KF8" s="315">
        <f>+'Jadual5-2digit'!DI7/'Jadual5-2digit'!DH7*100-100</f>
        <v>4.2535335926373818</v>
      </c>
      <c r="KG8" s="315">
        <f>+'Jadual5-2digit'!DJ7/'Jadual5-2digit'!DI7*100-100</f>
        <v>-5.1365208974778653</v>
      </c>
      <c r="KH8" s="315">
        <f>+'Jadual5-2digit'!DK7/'Jadual5-2digit'!DJ7*100-100</f>
        <v>-0.15475203517290481</v>
      </c>
      <c r="KI8" s="315">
        <f>+'Jadual5-2digit'!DL7/'Jadual5-2digit'!DK7*100-100</f>
        <v>-4.737794923036148</v>
      </c>
      <c r="KJ8" s="315">
        <f>+'Jadual5-2digit'!DM7/'Jadual5-2digit'!DL7*100-100</f>
        <v>-5.1971196912246995</v>
      </c>
      <c r="KK8" s="315">
        <f>+'Jadual5-2digit'!DN7/'Jadual5-2digit'!DM7*100-100</f>
        <v>-11.092896550157818</v>
      </c>
      <c r="KL8" s="315">
        <f>+'Jadual5-2digit'!DO7/'Jadual5-2digit'!DN7*100-100</f>
        <v>6.6921588614940077</v>
      </c>
      <c r="KM8" s="315">
        <f>+'Jadual5-2digit'!DP7/'Jadual5-2digit'!DO7*100-100</f>
        <v>0.38125017842148168</v>
      </c>
      <c r="KN8" s="315">
        <f>+'Jadual5-2digit'!DQ7/'Jadual5-2digit'!DP7*100-100</f>
        <v>13.932289052553301</v>
      </c>
      <c r="KO8" s="315">
        <f>+'Jadual5-2digit'!DR7/'Jadual5-2digit'!DQ7*100-100</f>
        <v>-2.0815730657996312</v>
      </c>
      <c r="KP8" s="315">
        <f>+'Jadual5-2digit'!DS7/'Jadual5-2digit'!DR7*100-100</f>
        <v>8.4803437448954782</v>
      </c>
      <c r="KQ8" s="315">
        <f>+'Jadual5-2digit'!DT7/'Jadual5-2digit'!DS7*100-100</f>
        <v>8.0954889826439995</v>
      </c>
      <c r="KR8" s="315">
        <f>+'Jadual5-2digit'!DU7/'Jadual5-2digit'!DT7*100-100</f>
        <v>-3.0139611824549633</v>
      </c>
      <c r="KS8" s="315">
        <f>+'Jadual5-2digit'!DV7/'Jadual5-2digit'!DU7*100-100</f>
        <v>-0.92865500727830863</v>
      </c>
      <c r="KT8" s="315">
        <f>+'Jadual5-2digit'!DW7/'Jadual5-2digit'!DV7*100-100</f>
        <v>-3.0606659864991173</v>
      </c>
      <c r="KU8" s="315">
        <f>+'Jadual5-2digit'!DX7/'Jadual5-2digit'!DW7*100-100</f>
        <v>-2.4841927445167045</v>
      </c>
      <c r="KV8" s="315">
        <f>+'Jadual5-2digit'!DY7/'Jadual5-2digit'!DX7*100-100</f>
        <v>-4.8611977532088417</v>
      </c>
      <c r="KW8" s="315">
        <f>+'Jadual5-2digit'!DZ7/'Jadual5-2digit'!DY7*100-100</f>
        <v>-7.8069986455944473</v>
      </c>
      <c r="KX8" s="315">
        <f>+'Jadual5-2digit'!EA7/'Jadual5-2digit'!DZ7*100-100</f>
        <v>3.9620595745837477</v>
      </c>
      <c r="KY8" s="315">
        <f>+'Jadual5-2digit'!EB7/'Jadual5-2digit'!EA7*100-100</f>
        <v>4.4428012323421768</v>
      </c>
      <c r="KZ8" s="315">
        <f>+'Jadual5-2digit'!EC7/'Jadual5-2digit'!EB7*100-100</f>
        <v>13.113361690152487</v>
      </c>
      <c r="LA8" s="315">
        <f>+'Jadual5-2digit'!ED7/'Jadual5-2digit'!EC7*100-100</f>
        <v>-3.9254395870323719</v>
      </c>
      <c r="LB8" s="315">
        <f>+'Jadual5-2digit'!EE7/'Jadual5-2digit'!ED7*100-100</f>
        <v>6.3877100870816719</v>
      </c>
      <c r="LC8" s="315">
        <f>+'Jadual5-2digit'!EF7/'Jadual5-2digit'!EE7*100-100</f>
        <v>2.7050741378743481</v>
      </c>
      <c r="LD8" s="315">
        <f>+'Jadual5-2digit'!EG7/'Jadual5-2digit'!EF7*100-100</f>
        <v>2.3638068156101326</v>
      </c>
      <c r="LE8" s="315">
        <f>+'Jadual5-2digit'!EH7/'Jadual5-2digit'!EG7*100-100</f>
        <v>-100</v>
      </c>
      <c r="LF8" s="315" t="e">
        <f>+'Jadual5-2digit'!EI7/'Jadual5-2digit'!EH7*100-100</f>
        <v>#DIV/0!</v>
      </c>
      <c r="LG8" s="315" t="e">
        <f>+'Jadual5-2digit'!EJ7/'Jadual5-2digit'!EI7*100-100</f>
        <v>#DIV/0!</v>
      </c>
      <c r="LH8" s="315">
        <f>+'Jadual5-2digit'!EL7/'Jadual5-2digit'!EK7*100-100</f>
        <v>18.831925160548607</v>
      </c>
      <c r="LI8" s="315">
        <f>+'Jadual5-2digit'!EM7/'Jadual5-2digit'!EL7*100-100</f>
        <v>2.783990857190048</v>
      </c>
      <c r="LJ8" s="315">
        <f>+'Jadual5-2digit'!EN7/'Jadual5-2digit'!EM7*100-100</f>
        <v>-3.1864746040691188</v>
      </c>
      <c r="LK8" s="315">
        <f>+'Jadual5-2digit'!EO7/'Jadual5-2digit'!EN7*100-100</f>
        <v>-10.562688383906391</v>
      </c>
      <c r="LL8" s="315">
        <f>+'Jadual5-2digit'!EP7/'Jadual5-2digit'!EO7*100-100</f>
        <v>3.6541881089505779</v>
      </c>
      <c r="LM8" s="315">
        <f>+'Jadual5-2digit'!EQ7/'Jadual5-2digit'!EP7*100-100</f>
        <v>11.257966532193535</v>
      </c>
      <c r="LN8" s="315">
        <f>+'Jadual5-2digit'!ER7/'Jadual5-2digit'!EQ7*100-100</f>
        <v>5.0603352424073478</v>
      </c>
      <c r="LO8" s="315">
        <f>+'Jadual5-2digit'!ES7/'Jadual5-2digit'!ER7*100-100</f>
        <v>-10.02830511189039</v>
      </c>
      <c r="LP8" s="315">
        <f>+'Jadual5-2digit'!ET7/'Jadual5-2digit'!ES7*100-100</f>
        <v>6.945176339762412</v>
      </c>
      <c r="LQ8" s="315">
        <f>+'Jadual5-2digit'!EU7/'Jadual5-2digit'!ET7*100-100</f>
        <v>12.750233123331057</v>
      </c>
      <c r="LR8" s="315">
        <f>+'Jadual5-2digit'!EV7/'Jadual5-2digit'!EU7*100-100</f>
        <v>2.032850414597192</v>
      </c>
      <c r="LS8" s="315">
        <f>+'Jadual5-2digit'!EW7/'Jadual5-2digit'!EV7*100-100</f>
        <v>-11.171680949855428</v>
      </c>
      <c r="LT8" s="315">
        <f>+'Jadual5-2digit'!EX7/'Jadual5-2digit'!EW7*100-100</f>
        <v>1.6033202452760946</v>
      </c>
      <c r="LU8" s="315">
        <f>+'Jadual5-2digit'!EY7/'Jadual5-2digit'!EX7*100-100</f>
        <v>10.467820997640715</v>
      </c>
      <c r="LV8" s="315">
        <f>+'Jadual5-2digit'!EZ7/'Jadual5-2digit'!EY7*100-100</f>
        <v>-0.10601388038359971</v>
      </c>
      <c r="LW8" s="315">
        <f>+'Jadual5-2digit'!FA7/'Jadual5-2digit'!EZ7*100-100</f>
        <v>-6.1287636199496802</v>
      </c>
      <c r="LX8" s="315">
        <f>+'Jadual5-2digit'!FB7/'Jadual5-2digit'!FA7*100-100</f>
        <v>0.56272740003618082</v>
      </c>
      <c r="LY8" s="315">
        <f>+'Jadual5-2digit'!FC7/'Jadual5-2digit'!FB7*100-100</f>
        <v>7.3571815758978829</v>
      </c>
      <c r="LZ8" s="315">
        <f>+'Jadual5-2digit'!FD7/'Jadual5-2digit'!FC7*100-100</f>
        <v>-0.52265405397038478</v>
      </c>
      <c r="MA8" s="315">
        <f>+'Jadual5-2digit'!FE7/'Jadual5-2digit'!FD7*100-100</f>
        <v>-10.846470766649546</v>
      </c>
      <c r="MB8" s="315">
        <f>+'Jadual5-2digit'!FF7/'Jadual5-2digit'!FE7*100-100</f>
        <v>13.402373149651666</v>
      </c>
      <c r="MC8" s="315">
        <f>+'Jadual5-2digit'!FG7/'Jadual5-2digit'!FF7*100-100</f>
        <v>6.1282700847507243</v>
      </c>
      <c r="MD8" s="315">
        <f>+'Jadual5-2digit'!FH7/'Jadual5-2digit'!FG7*100-100</f>
        <v>-13.638468516923226</v>
      </c>
      <c r="ME8" s="315">
        <f>+'Jadual5-2digit'!FI7/'Jadual5-2digit'!FH7*100-100</f>
        <v>-4.5773364618270449</v>
      </c>
      <c r="MF8" s="315">
        <f>+'Jadual5-2digit'!FJ7/'Jadual5-2digit'!FI7*100-100</f>
        <v>12.042814932097116</v>
      </c>
      <c r="MG8" s="315">
        <f>+'Jadual5-2digit'!FK7/'Jadual5-2digit'!FJ7*100-100</f>
        <v>7.8279349564927259</v>
      </c>
      <c r="MH8" s="315">
        <f>+'Jadual5-2digit'!FL7/'Jadual5-2digit'!FK7*100-100</f>
        <v>-3.7334451827339024</v>
      </c>
      <c r="MI8" s="315">
        <f>+'Jadual5-2digit'!FM7/'Jadual5-2digit'!FL7*100-100</f>
        <v>-9.1155099788381904</v>
      </c>
      <c r="MJ8" s="315">
        <f>+'Jadual5-2digit'!FN7/'Jadual5-2digit'!FM7*100-100</f>
        <v>8.5865351787091555</v>
      </c>
      <c r="MK8" s="315">
        <f>+'Jadual5-2digit'!FO7/'Jadual5-2digit'!FN7*100-100</f>
        <v>10.974284514597855</v>
      </c>
      <c r="ML8" s="315">
        <f>+'Jadual5-2digit'!FP7/'Jadual5-2digit'!FO7*100-100</f>
        <v>-4.6384776989151817</v>
      </c>
      <c r="MM8" s="315">
        <f>+'Jadual5-2digit'!FQ7/'Jadual5-2digit'!FP7*100-100</f>
        <v>-6.3447199258813498</v>
      </c>
      <c r="MN8" s="315">
        <f>+'Jadual5-2digit'!FR7/'Jadual5-2digit'!FQ7*100-100</f>
        <v>3.1634345677239679</v>
      </c>
      <c r="MO8" s="315">
        <f>+'Jadual5-2digit'!FS7/'Jadual5-2digit'!FR7*100-100</f>
        <v>13.09270057895111</v>
      </c>
      <c r="MP8" s="315">
        <f>+'Jadual5-2digit'!FT7/'Jadual5-2digit'!FS7*100-100</f>
        <v>-1.8612172448905255</v>
      </c>
      <c r="MQ8" s="315">
        <f>+'Jadual5-2digit'!FU7/'Jadual5-2digit'!FT7*100-100</f>
        <v>-13.251154363127284</v>
      </c>
      <c r="MR8" s="315">
        <f>+'Jadual5-2digit'!FV7/'Jadual5-2digit'!FU7*100-100</f>
        <v>9.2209362436067295</v>
      </c>
      <c r="MS8" s="315">
        <f>+'Jadual5-2digit'!FW7/'Jadual5-2digit'!FV7*100-100</f>
        <v>16.351517554914707</v>
      </c>
      <c r="MT8" s="315">
        <f>+'Jadual5-2digit'!FX7/'Jadual5-2digit'!FW7*100-100</f>
        <v>-3.2595561880197721</v>
      </c>
      <c r="MU8" s="315">
        <f>+'Jadual5-2digit'!FY7/'Jadual5-2digit'!FX7*100-100</f>
        <v>-11.123074544750182</v>
      </c>
      <c r="MV8" s="315">
        <f>+'Jadual5-2digit'!FZ7/'Jadual5-2digit'!FY7*100-100</f>
        <v>11.832565212438055</v>
      </c>
      <c r="MW8" s="315">
        <f>+'Jadual5-2digit'!GA7/'Jadual5-2digit'!FZ7*100-100</f>
        <v>10.603279736709055</v>
      </c>
      <c r="MX8" s="315">
        <f>+'Jadual5-2digit'!GB7/'Jadual5-2digit'!GA7*100-100</f>
        <v>-100</v>
      </c>
      <c r="MY8" s="421"/>
      <c r="MZ8" s="422" t="s">
        <v>683</v>
      </c>
      <c r="NA8" s="127">
        <f>EZ8*E8/$E$7</f>
        <v>3.8345166067613361</v>
      </c>
      <c r="NB8" s="423">
        <f>CU8*E8/$E$7</f>
        <v>3.0613064081734134</v>
      </c>
      <c r="NC8" s="143"/>
      <c r="ND8" s="144"/>
      <c r="NE8" s="127">
        <f>ML8*E8/$E$7</f>
        <v>-4.0071397713993324</v>
      </c>
      <c r="NF8" s="143"/>
      <c r="NG8" s="53"/>
      <c r="NH8" s="356"/>
      <c r="NI8" s="431"/>
      <c r="NJ8" s="53"/>
      <c r="NK8" s="53"/>
      <c r="NL8" s="53"/>
      <c r="NM8" s="53"/>
      <c r="NN8" s="53"/>
      <c r="NO8" s="53"/>
      <c r="NP8" s="53"/>
      <c r="NQ8" s="53"/>
    </row>
    <row r="9" spans="1:383" s="90" customFormat="1" ht="18" customHeight="1">
      <c r="A9" s="675"/>
      <c r="B9" s="371"/>
      <c r="C9" s="372">
        <v>1.2</v>
      </c>
      <c r="D9" s="373">
        <v>0.643699288807704</v>
      </c>
      <c r="E9" s="373">
        <v>0.64755184550826095</v>
      </c>
      <c r="F9" s="374">
        <v>11</v>
      </c>
      <c r="G9" s="375"/>
      <c r="H9" s="84" t="s">
        <v>686</v>
      </c>
      <c r="I9" s="315">
        <f>+'Jadual5-2digit'!U8/'Jadual5-2digit'!I8*100-100</f>
        <v>13.647499921309489</v>
      </c>
      <c r="J9" s="315">
        <f>+'Jadual5-2digit'!V8/'Jadual5-2digit'!J8*100-100</f>
        <v>9.4045171096216222</v>
      </c>
      <c r="K9" s="315">
        <f>+'Jadual5-2digit'!W8/'Jadual5-2digit'!K8*100-100</f>
        <v>2.2599267669691301</v>
      </c>
      <c r="L9" s="315">
        <f>+'Jadual5-2digit'!X8/'Jadual5-2digit'!L8*100-100</f>
        <v>3.9852085461039337</v>
      </c>
      <c r="M9" s="315">
        <f>+'Jadual5-2digit'!Y8/'Jadual5-2digit'!M8*100-100</f>
        <v>9.4627016467520519</v>
      </c>
      <c r="N9" s="315">
        <f>+'Jadual5-2digit'!Z8/'Jadual5-2digit'!N8*100-100</f>
        <v>12.841360540567422</v>
      </c>
      <c r="O9" s="315">
        <f>+'Jadual5-2digit'!AA8/'Jadual5-2digit'!O8*100-100</f>
        <v>8.7297829971920891</v>
      </c>
      <c r="P9" s="315">
        <f>+'Jadual5-2digit'!AB8/'Jadual5-2digit'!P8*100-100</f>
        <v>12.671136229484077</v>
      </c>
      <c r="Q9" s="315">
        <f>+'Jadual5-2digit'!AC8/'Jadual5-2digit'!Q8*100-100</f>
        <v>13.589776909978085</v>
      </c>
      <c r="R9" s="315">
        <f>+'Jadual5-2digit'!AD8/'Jadual5-2digit'!R8*100-100</f>
        <v>12.515516905886727</v>
      </c>
      <c r="S9" s="315">
        <f>+'Jadual5-2digit'!AE8/'Jadual5-2digit'!S8*100-100</f>
        <v>9.9016586219712508</v>
      </c>
      <c r="T9" s="315">
        <f>+'Jadual5-2digit'!AF8/'Jadual5-2digit'!T8*100-100</f>
        <v>9.5012830935488921</v>
      </c>
      <c r="U9" s="315">
        <f>+'Jadual5-2digit'!AG8/'Jadual5-2digit'!U8*100-100</f>
        <v>5.2867028771867126</v>
      </c>
      <c r="V9" s="315">
        <f>+'Jadual5-2digit'!AH8/'Jadual5-2digit'!V8*100-100</f>
        <v>17.105388072225367</v>
      </c>
      <c r="W9" s="315">
        <f>+'Jadual5-2digit'!AI8/'Jadual5-2digit'!W8*100-100</f>
        <v>18.692409739090181</v>
      </c>
      <c r="X9" s="315">
        <f>+'Jadual5-2digit'!AJ8/'Jadual5-2digit'!X8*100-100</f>
        <v>9.5500327210052092</v>
      </c>
      <c r="Y9" s="315">
        <f>+'Jadual5-2digit'!AK8/'Jadual5-2digit'!Y8*100-100</f>
        <v>11.78004816733069</v>
      </c>
      <c r="Z9" s="315">
        <f>+'Jadual5-2digit'!AL8/'Jadual5-2digit'!Z8*100-100</f>
        <v>7.7302894641577069</v>
      </c>
      <c r="AA9" s="315">
        <f>+'Jadual5-2digit'!AM8/'Jadual5-2digit'!AA8*100-100</f>
        <v>8.5739612168367785</v>
      </c>
      <c r="AB9" s="315">
        <f>+'Jadual5-2digit'!AN8/'Jadual5-2digit'!AB8*100-100</f>
        <v>11.160397035922287</v>
      </c>
      <c r="AC9" s="315">
        <f>+'Jadual5-2digit'!AO8/'Jadual5-2digit'!AC8*100-100</f>
        <v>5.7216590875890319</v>
      </c>
      <c r="AD9" s="315">
        <f>+'Jadual5-2digit'!AP8/'Jadual5-2digit'!AD8*100-100</f>
        <v>6.6519077439929362</v>
      </c>
      <c r="AE9" s="315">
        <f>+'Jadual5-2digit'!AQ8/'Jadual5-2digit'!AE8*100-100</f>
        <v>6.459906587936473</v>
      </c>
      <c r="AF9" s="315">
        <f>+'Jadual5-2digit'!AR8/'Jadual5-2digit'!AF8*100-100</f>
        <v>4.6777544630224526</v>
      </c>
      <c r="AG9" s="403">
        <f>+'Jadual5-2digit'!AS8/'Jadual5-2digit'!AG8*100-100</f>
        <v>3.0093397540852891</v>
      </c>
      <c r="AH9" s="315">
        <f>+'Jadual5-2digit'!AT8/'Jadual5-2digit'!AH8*100-100</f>
        <v>1.8782912804744711</v>
      </c>
      <c r="AI9" s="315">
        <f>+'Jadual5-2digit'!AU8/'Jadual5-2digit'!AI8*100-100</f>
        <v>2.346675494923403</v>
      </c>
      <c r="AJ9" s="315">
        <f>+'Jadual5-2digit'!AV8/'Jadual5-2digit'!AJ8*100-100</f>
        <v>7.7354475004200509</v>
      </c>
      <c r="AK9" s="315">
        <f>+'Jadual5-2digit'!AW8/'Jadual5-2digit'!AK8*100-100</f>
        <v>4.0142988346886739</v>
      </c>
      <c r="AL9" s="315">
        <f>+'Jadual5-2digit'!AX8/'Jadual5-2digit'!AL8*100-100</f>
        <v>4.0695146181844279</v>
      </c>
      <c r="AM9" s="315">
        <f>+'Jadual5-2digit'!AY8/'Jadual5-2digit'!AM8*100-100</f>
        <v>3.7677258695185714</v>
      </c>
      <c r="AN9" s="315">
        <f>+'Jadual5-2digit'!AZ8/'Jadual5-2digit'!AN8*100-100</f>
        <v>3.4313787694814266</v>
      </c>
      <c r="AO9" s="315">
        <f>+'Jadual5-2digit'!BA8/'Jadual5-2digit'!AO8*100-100</f>
        <v>4.2703267959954871</v>
      </c>
      <c r="AP9" s="315">
        <f>+'Jadual5-2digit'!BB8/'Jadual5-2digit'!AP8*100-100</f>
        <v>1.0562316080254561</v>
      </c>
      <c r="AQ9" s="315">
        <f>+'Jadual5-2digit'!BC8/'Jadual5-2digit'!AQ8*100-100</f>
        <v>0.95646783721016959</v>
      </c>
      <c r="AR9" s="315">
        <f>+'Jadual5-2digit'!BD8/'Jadual5-2digit'!AR8*100-100</f>
        <v>1.3059038323181511</v>
      </c>
      <c r="AS9" s="315">
        <f>+'Jadual5-2digit'!BE8/'Jadual5-2digit'!AS8*100-100</f>
        <v>2.3213173060025412</v>
      </c>
      <c r="AT9" s="315">
        <f>+'Jadual5-2digit'!BF8/'Jadual5-2digit'!AT8*100-100</f>
        <v>2.7570931498131444</v>
      </c>
      <c r="AU9" s="315">
        <f>+'Jadual5-2digit'!BG8/'Jadual5-2digit'!AU8*100-100</f>
        <v>0.98104006363345775</v>
      </c>
      <c r="AV9" s="315">
        <f>+'Jadual5-2digit'!BH8/'Jadual5-2digit'!AV8*100-100</f>
        <v>2.9792499986572381</v>
      </c>
      <c r="AW9" s="315">
        <f>+'Jadual5-2digit'!BI8/'Jadual5-2digit'!AW8*100-100</f>
        <v>3.4834421467578238</v>
      </c>
      <c r="AX9" s="315">
        <f>+'Jadual5-2digit'!BJ8/'Jadual5-2digit'!AX8*100-100</f>
        <v>3.0498419551201721</v>
      </c>
      <c r="AY9" s="315">
        <f>+'Jadual5-2digit'!BK8/'Jadual5-2digit'!AY8*100-100</f>
        <v>2.7289651461131825</v>
      </c>
      <c r="AZ9" s="315">
        <f>+'Jadual5-2digit'!BL8/'Jadual5-2digit'!AZ8*100-100</f>
        <v>6.0047555864422861</v>
      </c>
      <c r="BA9" s="315">
        <f>+'Jadual5-2digit'!BM8/'Jadual5-2digit'!BA8*100-100</f>
        <v>0.36277819884801943</v>
      </c>
      <c r="BB9" s="315">
        <f>+'Jadual5-2digit'!BN8/'Jadual5-2digit'!BB8*100-100</f>
        <v>9.8714456957353036E-2</v>
      </c>
      <c r="BC9" s="315">
        <f>+'Jadual5-2digit'!BO8/'Jadual5-2digit'!BC8*100-100</f>
        <v>5.0145891074721476</v>
      </c>
      <c r="BD9" s="315">
        <f>+'Jadual5-2digit'!BP8/'Jadual5-2digit'!BD8*100-100</f>
        <v>3.7010937860064246</v>
      </c>
      <c r="BE9" s="315">
        <f>+'Jadual5-2digit'!BQ8/'Jadual5-2digit'!BE8*100-100</f>
        <v>1.0331939276420741</v>
      </c>
      <c r="BF9" s="315">
        <f>+'Jadual5-2digit'!BR8/'Jadual5-2digit'!BF8*100-100</f>
        <v>5.0797028308941634</v>
      </c>
      <c r="BG9" s="315">
        <f>+'Jadual5-2digit'!BS8/'Jadual5-2digit'!BG8*100-100</f>
        <v>-8.0432838410651613</v>
      </c>
      <c r="BH9" s="315">
        <f>+'Jadual5-2digit'!BT8/'Jadual5-2digit'!BH8*100-100</f>
        <v>-46.232458861259815</v>
      </c>
      <c r="BI9" s="315">
        <f>+'Jadual5-2digit'!BU8/'Jadual5-2digit'!BI8*100-100</f>
        <v>-40.45335157775051</v>
      </c>
      <c r="BJ9" s="315">
        <f>+'Jadual5-2digit'!BV8/'Jadual5-2digit'!BJ8*100-100</f>
        <v>-28.647522144624801</v>
      </c>
      <c r="BK9" s="315">
        <f>+'Jadual5-2digit'!BW8/'Jadual5-2digit'!BK8*100-100</f>
        <v>-13.737595556967761</v>
      </c>
      <c r="BL9" s="315">
        <f>+'Jadual5-2digit'!BX8/'Jadual5-2digit'!BL8*100-100</f>
        <v>-10.398003553817361</v>
      </c>
      <c r="BM9" s="315">
        <f>+'Jadual5-2digit'!BY8/'Jadual5-2digit'!BM8*100-100</f>
        <v>-5.6009976097420662</v>
      </c>
      <c r="BN9" s="315">
        <f>+'Jadual5-2digit'!BZ8/'Jadual5-2digit'!BN8*100-100</f>
        <v>-7.2450625015379728</v>
      </c>
      <c r="BO9" s="315">
        <f>+'Jadual5-2digit'!CA8/'Jadual5-2digit'!BO8*100-100</f>
        <v>-11.740497824311262</v>
      </c>
      <c r="BP9" s="315">
        <f>+'Jadual5-2digit'!CB8/'Jadual5-2digit'!BP8*100-100</f>
        <v>-3.67857689423235</v>
      </c>
      <c r="BQ9" s="315">
        <f>+'Jadual5-2digit'!CC8/'Jadual5-2digit'!BQ8*100-100</f>
        <v>-2.3986284440540118</v>
      </c>
      <c r="BR9" s="315">
        <f>+'Jadual5-2digit'!CD8/'Jadual5-2digit'!BR8*100-100</f>
        <v>-0.61049327010557874</v>
      </c>
      <c r="BS9" s="315">
        <f>+'Jadual5-2digit'!CE8/'Jadual5-2digit'!BS8*100-100</f>
        <v>9.329557131947098</v>
      </c>
      <c r="BT9" s="315">
        <f>+'Jadual5-2digit'!CF8/'Jadual5-2digit'!BT8*100-100</f>
        <v>103.95648421493479</v>
      </c>
      <c r="BU9" s="315">
        <f>+'Jadual5-2digit'!CG8/'Jadual5-2digit'!BU8*100-100</f>
        <v>49.542091678209601</v>
      </c>
      <c r="BV9" s="315">
        <f>+'Jadual5-2digit'!CH8/'Jadual5-2digit'!BV8*100-100</f>
        <v>-14.886863497617568</v>
      </c>
      <c r="BW9" s="315">
        <f>+'Jadual5-2digit'!CI8/'Jadual5-2digit'!BW8*100-100</f>
        <v>-20.687462128158771</v>
      </c>
      <c r="BX9" s="315">
        <f>+'Jadual5-2digit'!CJ8/'Jadual5-2digit'!BX8*100-100</f>
        <v>-0.11560081451959547</v>
      </c>
      <c r="BY9" s="315">
        <f>+'Jadual5-2digit'!CK8/'Jadual5-2digit'!BY8*100-100</f>
        <v>6.3419651370673478</v>
      </c>
      <c r="BZ9" s="315">
        <f>+'Jadual5-2digit'!CL8/'Jadual5-2digit'!BZ8*100-100</f>
        <v>14.668882706530283</v>
      </c>
      <c r="CA9" s="315">
        <f>+'Jadual5-2digit'!CM8/'Jadual5-2digit'!CA8*100-100</f>
        <v>12.433693351710346</v>
      </c>
      <c r="CB9" s="315">
        <f>+'Jadual5-2digit'!CN8/'Jadual5-2digit'!CB8*100-100</f>
        <v>9.0133472140392854</v>
      </c>
      <c r="CC9" s="315">
        <f>+'Jadual5-2digit'!CO8/'Jadual5-2digit'!CC8*100-100</f>
        <v>7.6845043135441244</v>
      </c>
      <c r="CD9" s="315">
        <f>+'Jadual5-2digit'!CP8/'Jadual5-2digit'!CD8*100-100</f>
        <v>8.1025798275085066</v>
      </c>
      <c r="CE9" s="315">
        <f>+'Jadual5-2digit'!CQ8/'Jadual5-2digit'!CE8*100-100</f>
        <v>7.0752771849728759</v>
      </c>
      <c r="CF9" s="315">
        <f>+'Jadual5-2digit'!CR8/'Jadual5-2digit'!CF8*100-100</f>
        <v>10.699734238700387</v>
      </c>
      <c r="CG9" s="315">
        <f>+'Jadual5-2digit'!CS8/'Jadual5-2digit'!CG8*100-100</f>
        <v>9.8910202407007688</v>
      </c>
      <c r="CH9" s="315">
        <f>+'Jadual5-2digit'!CT8/'Jadual5-2digit'!CH8*100-100</f>
        <v>59.954345629629813</v>
      </c>
      <c r="CI9" s="315">
        <f>+'Jadual5-2digit'!CU8/'Jadual5-2digit'!CI8*100-100</f>
        <v>50.878694580435422</v>
      </c>
      <c r="CJ9" s="315">
        <f>+'Jadual5-2digit'!CV8/'Jadual5-2digit'!CJ8*100-100</f>
        <v>14.885954017867547</v>
      </c>
      <c r="CK9" s="315">
        <f>+'Jadual5-2digit'!CW8/'Jadual5-2digit'!CK8*100-100</f>
        <v>11.807541952630046</v>
      </c>
      <c r="CL9" s="315">
        <f>+'Jadual5-2digit'!CX8/'Jadual5-2digit'!CL8*100-100</f>
        <v>1.1191094082489599</v>
      </c>
      <c r="CM9" s="315">
        <f>+'Jadual5-2digit'!CY8/'Jadual5-2digit'!CM8*100-100</f>
        <v>5.3991960673504877</v>
      </c>
      <c r="CN9" s="315">
        <f>+'Jadual5-2digit'!CZ8/'Jadual5-2digit'!CN8*100-100</f>
        <v>0.73691212305095632</v>
      </c>
      <c r="CO9" s="315">
        <f>+'Jadual5-2digit'!DA8/'Jadual5-2digit'!CO8*100-100</f>
        <v>-1.643247039503521</v>
      </c>
      <c r="CP9" s="315">
        <f>+'Jadual5-2digit'!DB8/'Jadual5-2digit'!CP8*100-100</f>
        <v>-2.3173671279103587</v>
      </c>
      <c r="CQ9" s="315">
        <f>+'Jadual5-2digit'!DC8/'Jadual5-2digit'!CQ8*100-100</f>
        <v>-0.67061041275395894</v>
      </c>
      <c r="CR9" s="315">
        <f>+'Jadual5-2digit'!DD8/'Jadual5-2digit'!CR8*100-100</f>
        <v>-5.4716333316547718</v>
      </c>
      <c r="CS9" s="315">
        <f>+'Jadual5-2digit'!DE8/'Jadual5-2digit'!CS8*100-100</f>
        <v>11.076952221433729</v>
      </c>
      <c r="CT9" s="315">
        <f>+'Jadual5-2digit'!DF8/'Jadual5-2digit'!CT8*100-100</f>
        <v>1.6203974338272502</v>
      </c>
      <c r="CU9" s="315">
        <f>+'Jadual5-2digit'!DG8/'Jadual5-2digit'!CU8*100-100</f>
        <v>1.9070185291796236</v>
      </c>
      <c r="CV9" s="315">
        <f>+'Jadual5-2digit'!DH8/'Jadual5-2digit'!CV8*100-100</f>
        <v>0.24756824175784686</v>
      </c>
      <c r="CW9" s="315">
        <f>+'Jadual5-2digit'!DI8/'Jadual5-2digit'!CW8*100-100</f>
        <v>0.59625387714392275</v>
      </c>
      <c r="CX9" s="315">
        <f>+'Jadual5-2digit'!DJ8/'Jadual5-2digit'!CX8*100-100</f>
        <v>5.0209281306273539</v>
      </c>
      <c r="CY9" s="315">
        <f>+'Jadual5-2digit'!DK8/'Jadual5-2digit'!CY8*100-100</f>
        <v>4.3578347728794284</v>
      </c>
      <c r="CZ9" s="315">
        <f>+'Jadual5-2digit'!DL8/'Jadual5-2digit'!CZ8*100-100</f>
        <v>6.6608502381353389</v>
      </c>
      <c r="DA9" s="315">
        <f>+'Jadual5-2digit'!DM8/'Jadual5-2digit'!DA8*100-100</f>
        <v>7.196250705683255</v>
      </c>
      <c r="DB9" s="315">
        <f>+'Jadual5-2digit'!DN8/'Jadual5-2digit'!DB8*100-100</f>
        <v>3.7803127337785298</v>
      </c>
      <c r="DC9" s="315">
        <f>+'Jadual5-2digit'!DO8/'Jadual5-2digit'!DC8*100-100</f>
        <v>6.234903462565839</v>
      </c>
      <c r="DD9" s="315">
        <f>+'Jadual5-2digit'!DP8/'Jadual5-2digit'!DD8*100-100</f>
        <v>5.5723587517706221</v>
      </c>
      <c r="DE9" s="315">
        <f>+'Jadual5-2digit'!DQ8/'Jadual5-2digit'!DE8*100-100</f>
        <v>4.6880418473921992</v>
      </c>
      <c r="DF9" s="315">
        <f>+'Jadual5-2digit'!DR8/'Jadual5-2digit'!DF8*100-100</f>
        <v>7.8949563856856884</v>
      </c>
      <c r="DG9" s="315">
        <f>+'Jadual5-2digit'!DS8/'Jadual5-2digit'!DG8*100-100</f>
        <v>6.7363552051600095</v>
      </c>
      <c r="DH9" s="315">
        <f>+'Jadual5-2digit'!DT8/'Jadual5-2digit'!DH8*100-100</f>
        <v>7.3973506356792171</v>
      </c>
      <c r="DI9" s="315">
        <f>+'Jadual5-2digit'!DU8/'Jadual5-2digit'!DI8*100-100</f>
        <v>7.0655555069900799</v>
      </c>
      <c r="DJ9" s="315">
        <f>+'Jadual5-2digit'!DV8/'Jadual5-2digit'!DJ8*100-100</f>
        <v>4.7927104707033124</v>
      </c>
      <c r="DK9" s="315">
        <f>+'Jadual5-2digit'!DW8/'Jadual5-2digit'!DK8*100-100</f>
        <v>9.7804743423167508</v>
      </c>
      <c r="DL9" s="315">
        <f>+'Jadual5-2digit'!DX8/'Jadual5-2digit'!DL8*100-100</f>
        <v>11.783742197134472</v>
      </c>
      <c r="DM9" s="315">
        <f>+'Jadual5-2digit'!DY8/'Jadual5-2digit'!DM8*100-100</f>
        <v>4.980416389243743</v>
      </c>
      <c r="DN9" s="315">
        <f>+'Jadual5-2digit'!DZ8/'Jadual5-2digit'!DN8*100-100</f>
        <v>6.1666776085003221</v>
      </c>
      <c r="DO9" s="315">
        <f>+'Jadual5-2digit'!EA8/'Jadual5-2digit'!DO8*100-100</f>
        <v>6.2590515139248453</v>
      </c>
      <c r="DP9" s="315">
        <f>+'Jadual5-2digit'!EB8/'Jadual5-2digit'!DP8*100-100</f>
        <v>6.0515297595722188</v>
      </c>
      <c r="DQ9" s="315">
        <f>+'Jadual5-2digit'!EC8/'Jadual5-2digit'!DQ8*100-100</f>
        <v>7.1576743521907531</v>
      </c>
      <c r="DR9" s="315">
        <f>+'Jadual5-2digit'!ED8/'Jadual5-2digit'!DR8*100-100</f>
        <v>10.396235075396049</v>
      </c>
      <c r="DS9" s="315">
        <f>+'Jadual5-2digit'!EE8/'Jadual5-2digit'!DS8*100-100</f>
        <v>11.390324211659134</v>
      </c>
      <c r="DT9" s="315">
        <f>+'Jadual5-2digit'!EF8/'Jadual5-2digit'!DT8*100-100</f>
        <v>13.089640244235312</v>
      </c>
      <c r="DU9" s="315">
        <f>+'Jadual5-2digit'!EG8/'Jadual5-2digit'!DU8*100-100</f>
        <v>14.363350569432725</v>
      </c>
      <c r="DV9" s="315">
        <f>+'Jadual5-2digit'!EH8/'Jadual5-2digit'!DV8*100-100</f>
        <v>-100</v>
      </c>
      <c r="DW9" s="315">
        <f>+'Jadual5-2digit'!EI8/'Jadual5-2digit'!DW8*100-100</f>
        <v>-100</v>
      </c>
      <c r="DX9" s="315">
        <f>+'Jadual5-2digit'!EJ8/'Jadual5-2digit'!DX8*100-100</f>
        <v>-100</v>
      </c>
      <c r="DY9" s="315">
        <f>+'Jadual5-2digit'!EO8/'Jadual5-2digit'!EK8*100-100</f>
        <v>8.4697947319309179</v>
      </c>
      <c r="DZ9" s="315">
        <f>+'Jadual5-2digit'!EP8/'Jadual5-2digit'!EL8*100-100</f>
        <v>8.8579086919565668</v>
      </c>
      <c r="EA9" s="315">
        <f>+'Jadual5-2digit'!EQ8/'Jadual5-2digit'!EM8*100-100</f>
        <v>11.638974688913265</v>
      </c>
      <c r="EB9" s="315">
        <f>+'Jadual5-2digit'!ER8/'Jadual5-2digit'!EN8*100-100</f>
        <v>10.613129493760724</v>
      </c>
      <c r="EC9" s="315">
        <f>+'Jadual5-2digit'!ES8/'Jadual5-2digit'!EO8*100-100</f>
        <v>13.17444520016609</v>
      </c>
      <c r="ED9" s="315">
        <f>+'Jadual5-2digit'!ET8/'Jadual5-2digit'!EP8*100-100</f>
        <v>9.6414184732064996</v>
      </c>
      <c r="EE9" s="315">
        <f>+'Jadual5-2digit'!EU8/'Jadual5-2digit'!EQ8*100-100</f>
        <v>8.4489827313047385</v>
      </c>
      <c r="EF9" s="315">
        <f>+'Jadual5-2digit'!EV8/'Jadual5-2digit'!ER8*100-100</f>
        <v>5.9154607456477919</v>
      </c>
      <c r="EG9" s="315">
        <f>+'Jadual5-2digit'!EW8/'Jadual5-2digit'!ES8*100-100</f>
        <v>2.4334167701983915</v>
      </c>
      <c r="EH9" s="315">
        <f>+'Jadual5-2digit'!EX8/'Jadual5-2digit'!ET8*100-100</f>
        <v>5.1823929181732353</v>
      </c>
      <c r="EI9" s="315">
        <f>+'Jadual5-2digit'!EY8/'Jadual5-2digit'!EU8*100-100</f>
        <v>3.8218214642524231</v>
      </c>
      <c r="EJ9" s="315">
        <f>+'Jadual5-2digit'!EZ8/'Jadual5-2digit'!EV8*100-100</f>
        <v>1.1074791403485023</v>
      </c>
      <c r="EK9" s="315">
        <f>+'Jadual5-2digit'!FA8/'Jadual5-2digit'!EW8*100-100</f>
        <v>2.0001103925851851</v>
      </c>
      <c r="EL9" s="315">
        <f>+'Jadual5-2digit'!FB8/'Jadual5-2digit'!EX8*100-100</f>
        <v>3.1731313140423083</v>
      </c>
      <c r="EM9" s="315">
        <f>+'Jadual5-2digit'!FC8/'Jadual5-2digit'!EY8*100-100</f>
        <v>3.0353507642890207</v>
      </c>
      <c r="EN9" s="315">
        <f>+'Jadual5-2digit'!FD8/'Jadual5-2digit'!EZ8*100-100</f>
        <v>2.9354406553878505</v>
      </c>
      <c r="EO9" s="315">
        <f>+'Jadual5-2digit'!FE8/'Jadual5-2digit'!FA8*100-100</f>
        <v>-0.76434876331144608</v>
      </c>
      <c r="EP9" s="315">
        <f>+'Jadual5-2digit'!FF8/'Jadual5-2digit'!FB8*100-100</f>
        <v>-38.173578315228596</v>
      </c>
      <c r="EQ9" s="315">
        <f>+'Jadual5-2digit'!FG8/'Jadual5-2digit'!FC8*100-100</f>
        <v>-9.9410548932052052</v>
      </c>
      <c r="ER9" s="315">
        <f>+'Jadual5-2digit'!FH8/'Jadual5-2digit'!FD8*100-100</f>
        <v>-7.5426505510045985</v>
      </c>
      <c r="ES9" s="315">
        <f>+'Jadual5-2digit'!FI8/'Jadual5-2digit'!FE8*100-100</f>
        <v>1.846091288321162</v>
      </c>
      <c r="ET9" s="315">
        <f>+'Jadual5-2digit'!FJ8/'Jadual5-2digit'!FF8*100-100</f>
        <v>38.630801958309803</v>
      </c>
      <c r="EU9" s="315">
        <f>+'Jadual5-2digit'!FK8/'Jadual5-2digit'!FG8*100-100</f>
        <v>-4.4238598674973559</v>
      </c>
      <c r="EV9" s="315">
        <f>+'Jadual5-2digit'!FL8/'Jadual5-2digit'!FH8*100-100</f>
        <v>11.946565165350265</v>
      </c>
      <c r="EW9" s="315">
        <f>+'Jadual5-2digit'!FM8/'Jadual5-2digit'!FI8*100-100</f>
        <v>7.6147376410653891</v>
      </c>
      <c r="EX9" s="315">
        <f>+'Jadual5-2digit'!FN8/'Jadual5-2digit'!FJ8*100-100</f>
        <v>22.547415034856996</v>
      </c>
      <c r="EY9" s="315">
        <f>+'Jadual5-2digit'!FO8/'Jadual5-2digit'!FK8*100-100</f>
        <v>23.169778215477848</v>
      </c>
      <c r="EZ9" s="315">
        <f>+'Jadual5-2digit'!FP8/'Jadual5-2digit'!FL8*100-100</f>
        <v>2.3666785926516525</v>
      </c>
      <c r="FA9" s="315">
        <f>+'Jadual5-2digit'!FQ8/'Jadual5-2digit'!FM8*100-100</f>
        <v>-1.5366129261119283</v>
      </c>
      <c r="FB9" s="315">
        <f>+'Jadual5-2digit'!FR8/'Jadual5-2digit'!FN8*100-100</f>
        <v>2.0010802000353323</v>
      </c>
      <c r="FC9" s="315">
        <f>+'Jadual5-2digit'!FS8/'Jadual5-2digit'!FO8*100-100</f>
        <v>0.90143259097379769</v>
      </c>
      <c r="FD9" s="315">
        <f>+'Jadual5-2digit'!FT8/'Jadual5-2digit'!FP8*100-100</f>
        <v>5.3580168689152572</v>
      </c>
      <c r="FE9" s="315">
        <f>+'Jadual5-2digit'!FU8/'Jadual5-2digit'!FQ8*100-100</f>
        <v>5.780993739319058</v>
      </c>
      <c r="FF9" s="315">
        <f>+'Jadual5-2digit'!FV8/'Jadual5-2digit'!FR8*100-100</f>
        <v>6.0140131158073871</v>
      </c>
      <c r="FG9" s="315">
        <f>+'Jadual5-2digit'!FW8/'Jadual5-2digit'!FS8*100-100</f>
        <v>7.0687034340014492</v>
      </c>
      <c r="FH9" s="315">
        <f>+'Jadual5-2digit'!FX8/'Jadual5-2digit'!FT8*100-100</f>
        <v>8.836710054867126</v>
      </c>
      <c r="FI9" s="315">
        <f>+'Jadual5-2digit'!FY8/'Jadual5-2digit'!FU8*100-100</f>
        <v>5.7839721614285224</v>
      </c>
      <c r="FJ9" s="315">
        <f>+'Jadual5-2digit'!FZ8/'Jadual5-2digit'!FV8*100-100</f>
        <v>7.8409257221338464</v>
      </c>
      <c r="FK9" s="315">
        <f>+'Jadual5-2digit'!GA8/'Jadual5-2digit'!FW8*100-100</f>
        <v>12.976534584362739</v>
      </c>
      <c r="FL9" s="315">
        <f>+'Jadual5-2digit'!GB8/'Jadual5-2digit'!FX8*100-100</f>
        <v>-100</v>
      </c>
      <c r="FM9" s="315"/>
      <c r="FN9" s="315">
        <f>+'Jadual5-2digit'!GD8/'Jadual5-2digit'!GC8*100-100</f>
        <v>9.6956964202653353</v>
      </c>
      <c r="FO9" s="315">
        <f>+'Jadual5-2digit'!GE8/'Jadual5-2digit'!GD8*100-100</f>
        <v>10.300097346339697</v>
      </c>
      <c r="FP9" s="315">
        <f>+'Jadual5-2digit'!GF8/'Jadual5-2digit'!GE8*100-100</f>
        <v>3.854336872153425</v>
      </c>
      <c r="FQ9" s="315">
        <f>+'Jadual5-2digit'!GG8/'Jadual5-2digit'!GF8*100-100</f>
        <v>2.763992780719903</v>
      </c>
      <c r="FR9" s="315">
        <f>+'Jadual5-2digit'!GH8/'Jadual5-2digit'!GG8*100-100</f>
        <v>-16.976675215999066</v>
      </c>
      <c r="FS9" s="315">
        <f>+'Jadual5-2digit'!GI8/'Jadual5-2digit'!GH8*100-100</f>
        <v>9.0492992679252353</v>
      </c>
      <c r="FT9" s="315">
        <f>+'Jadual5-2digit'!GJ8/'Jadual5-2digit'!GI8*100-100</f>
        <v>17.649943709907106</v>
      </c>
      <c r="FU9" s="315">
        <f>+'Jadual5-2digit'!GK8/'Jadual5-2digit'!GJ8*100-100</f>
        <v>0.51762027131280774</v>
      </c>
      <c r="FV9" s="315">
        <f>+'Jadual5-2digit'!GL8/'Jadual5-2digit'!GK8*100-100</f>
        <v>6.3065133310566353</v>
      </c>
      <c r="FW9" s="315">
        <f>+'Jadual5-2digit'!GM8/'Jadual5-2digit'!GL8*100-100</f>
        <v>8.9986730524763914</v>
      </c>
      <c r="FX9" s="315">
        <f>'Jadual5-2digit'!GP8/'Jadual5-2digit'!GO8*100-100</f>
        <v>9.0986911296635498</v>
      </c>
      <c r="FY9" s="315">
        <f>'Jadual5-2digit'!GQ8/'Jadual5-2digit'!GP8*100-100</f>
        <v>3.1236483993049688</v>
      </c>
      <c r="FZ9" s="315">
        <f>'Jadual5-2digit'!GR8/'Jadual5-2digit'!GQ8*100-100</f>
        <v>2.8087077779667737</v>
      </c>
      <c r="GA9" s="315">
        <f>'Jadual5-2digit'!GS8/'Jadual5-2digit'!GR8*100-100</f>
        <v>-14.513171977803623</v>
      </c>
      <c r="GB9" s="315">
        <f>'Jadual5-2digit'!GT8/'Jadual5-2digit'!GS8*100-100</f>
        <v>9.8675505994789035</v>
      </c>
      <c r="GC9" s="315">
        <f>'Jadual5-2digit'!GU8/'Jadual5-2digit'!GT8*100-100</f>
        <v>13.25193744821307</v>
      </c>
      <c r="GD9" s="315">
        <f>'Jadual5-2digit'!GV8/'Jadual5-2digit'!GU8*100-100</f>
        <v>1.7766431306955468</v>
      </c>
      <c r="GE9" s="315">
        <f>'Jadual5-2digit'!GW8/'Jadual5-2digit'!GV8*100-100</f>
        <v>6.9877945586717942</v>
      </c>
      <c r="GF9" s="315">
        <f>+'Jadual5-2digit'!GX8/'Jadual5-2digit'!GW8*100-100</f>
        <v>-20.857525784269143</v>
      </c>
      <c r="GG9" s="315">
        <f>+'Jadual5-2digit'!J8/'Jadual5-2digit'!I8*100-100</f>
        <v>-17.291992342788433</v>
      </c>
      <c r="GH9" s="315">
        <f>+'Jadual5-2digit'!K8/'Jadual5-2digit'!J8*100-100</f>
        <v>15.863087249281577</v>
      </c>
      <c r="GI9" s="315">
        <f>+'Jadual5-2digit'!L8/'Jadual5-2digit'!K8*100-100</f>
        <v>6.0594391963268777</v>
      </c>
      <c r="GJ9" s="315">
        <f>+'Jadual5-2digit'!M8/'Jadual5-2digit'!L8*100-100</f>
        <v>2.4196699065405909</v>
      </c>
      <c r="GK9" s="315">
        <f>+'Jadual5-2digit'!N8/'Jadual5-2digit'!M8*100-100</f>
        <v>4.2510255000956647</v>
      </c>
      <c r="GL9" s="315">
        <f>+'Jadual5-2digit'!O8/'Jadual5-2digit'!N8*100-100</f>
        <v>-2.4988130829346886</v>
      </c>
      <c r="GM9" s="315">
        <f>+'Jadual5-2digit'!P8/'Jadual5-2digit'!O8*100-100</f>
        <v>-4.47503548057648</v>
      </c>
      <c r="GN9" s="315">
        <f>+'Jadual5-2digit'!Q8/'Jadual5-2digit'!P8*100-100</f>
        <v>3.2045353638313827</v>
      </c>
      <c r="GO9" s="315">
        <f>+'Jadual5-2digit'!R8/'Jadual5-2digit'!Q8*100-100</f>
        <v>5.4084771827699569</v>
      </c>
      <c r="GP9" s="315">
        <f>+'Jadual5-2digit'!S8/'Jadual5-2digit'!R8*100-100</f>
        <v>1.6863919542247032</v>
      </c>
      <c r="GQ9" s="315">
        <f>+'Jadual5-2digit'!T8/'Jadual5-2digit'!S8*100-100</f>
        <v>4.2740150746372052</v>
      </c>
      <c r="GR9" s="315">
        <f>+'Jadual5-2digit'!U8/'Jadual5-2digit'!T8*100-100</f>
        <v>-2.5203070279296753</v>
      </c>
      <c r="GS9" s="315">
        <f>+'Jadual5-2digit'!V8/'Jadual5-2digit'!U8*100-100</f>
        <v>-20.379861896641202</v>
      </c>
      <c r="GT9" s="315">
        <f>+'Jadual5-2digit'!W8/'Jadual5-2digit'!V8*100-100</f>
        <v>8.2967242132683197</v>
      </c>
      <c r="GU9" s="315">
        <f>+'Jadual5-2digit'!X8/'Jadual5-2digit'!W8*100-100</f>
        <v>7.8488245766592968</v>
      </c>
      <c r="GV9" s="315">
        <f>+'Jadual5-2digit'!Y8/'Jadual5-2digit'!X8*100-100</f>
        <v>7.8146971717405194</v>
      </c>
      <c r="GW9" s="315">
        <f>+'Jadual5-2digit'!Z8/'Jadual5-2digit'!Y8*100-100</f>
        <v>7.4688216004691981</v>
      </c>
      <c r="GX9" s="315">
        <f>+'Jadual5-2digit'!AA8/'Jadual5-2digit'!Z8*100-100</f>
        <v>-6.0514438617573489</v>
      </c>
      <c r="GY9" s="315">
        <f>+'Jadual5-2digit'!AB8/'Jadual5-2digit'!AA8*100-100</f>
        <v>-1.012344603294693</v>
      </c>
      <c r="GZ9" s="315">
        <f>+'Jadual5-2digit'!AC8/'Jadual5-2digit'!AB8*100-100</f>
        <v>4.0459920826453128</v>
      </c>
      <c r="HA9" s="315">
        <f>+'Jadual5-2digit'!AD8/'Jadual5-2digit'!AC8*100-100</f>
        <v>4.4115907180719347</v>
      </c>
      <c r="HB9" s="315">
        <f>+'Jadual5-2digit'!AE8/'Jadual5-2digit'!AD8*100-100</f>
        <v>-0.67589393558148458</v>
      </c>
      <c r="HC9" s="315">
        <f>+'Jadual5-2digit'!AF8/'Jadual5-2digit'!AE8*100-100</f>
        <v>3.8941412455275781</v>
      </c>
      <c r="HD9" s="315">
        <f>+'Jadual5-2digit'!AG8/'Jadual5-2digit'!AF8*100-100</f>
        <v>-6.2721898725002063</v>
      </c>
      <c r="HE9" s="315">
        <f>+'Jadual5-2digit'!AH8/'Jadual5-2digit'!AG8*100-100</f>
        <v>-11.442310223788937</v>
      </c>
      <c r="HF9" s="315">
        <f>+'Jadual5-2digit'!AI8/'Jadual5-2digit'!AH8*100-100</f>
        <v>9.7643701568601102</v>
      </c>
      <c r="HG9" s="315">
        <f>+'Jadual5-2digit'!AJ8/'Jadual5-2digit'!AI8*100-100</f>
        <v>-0.45831669214250326</v>
      </c>
      <c r="HH9" s="315">
        <f>+'Jadual5-2digit'!AK8/'Jadual5-2digit'!AJ8*100-100</f>
        <v>10.009387890329279</v>
      </c>
      <c r="HI9" s="315">
        <f>+'Jadual5-2digit'!AL8/'Jadual5-2digit'!AK8*100-100</f>
        <v>3.5752573845661004</v>
      </c>
      <c r="HJ9" s="315">
        <f>+'Jadual5-2digit'!AM8/'Jadual5-2digit'!AL8*100-100</f>
        <v>-5.3157014497294881</v>
      </c>
      <c r="HK9" s="315">
        <f>+'Jadual5-2digit'!AN8/'Jadual5-2digit'!AM8*100-100</f>
        <v>1.3457273938577003</v>
      </c>
      <c r="HL9" s="315">
        <f>+'Jadual5-2digit'!AO8/'Jadual5-2digit'!AN8*100-100</f>
        <v>-1.0446598095838624</v>
      </c>
      <c r="HM9" s="315">
        <f>+'Jadual5-2digit'!AP8/'Jadual5-2digit'!AO8*100-100</f>
        <v>5.3303120360755685</v>
      </c>
      <c r="HN9" s="315">
        <f>+'Jadual5-2digit'!AQ8/'Jadual5-2digit'!AP8*100-100</f>
        <v>-0.85470314389326063</v>
      </c>
      <c r="HO9" s="315">
        <f>+'Jadual5-2digit'!AR8/'Jadual5-2digit'!AQ8*100-100</f>
        <v>2.154940352711705</v>
      </c>
      <c r="HP9" s="315">
        <f>+'Jadual5-2digit'!AS8/'Jadual5-2digit'!AR8*100-100</f>
        <v>-7.7660780233817093</v>
      </c>
      <c r="HQ9" s="315">
        <f>+'Jadual5-2digit'!AT8/'Jadual5-2digit'!AS8*100-100</f>
        <v>-12.414678749662457</v>
      </c>
      <c r="HR9" s="315">
        <f>+'Jadual5-2digit'!AU8/'Jadual5-2digit'!AT8*100-100</f>
        <v>10.269010523755</v>
      </c>
      <c r="HS9" s="315">
        <f>+'Jadual5-2digit'!AV8/'Jadual5-2digit'!AU8*100-100</f>
        <v>4.7827664578031346</v>
      </c>
      <c r="HT9" s="315">
        <f>+'Jadual5-2digit'!AW8/'Jadual5-2digit'!AV8*100-100</f>
        <v>6.209698034635025</v>
      </c>
      <c r="HU9" s="315">
        <f>+'Jadual5-2digit'!AX8/'Jadual5-2digit'!AW8*100-100</f>
        <v>3.6302401037819862</v>
      </c>
      <c r="HV9" s="315">
        <f>+'Jadual5-2digit'!AY8/'Jadual5-2digit'!AX8*100-100</f>
        <v>-5.59027423007376</v>
      </c>
      <c r="HW9" s="315">
        <f>+'Jadual5-2digit'!AZ8/'Jadual5-2digit'!AY8*100-100</f>
        <v>1.01723082881837</v>
      </c>
      <c r="HX9" s="315">
        <f>+'Jadual5-2digit'!BA8/'Jadual5-2digit'!AZ8*100-100</f>
        <v>-0.24201762929540394</v>
      </c>
      <c r="HY9" s="315">
        <f>+'Jadual5-2digit'!BB8/'Jadual5-2digit'!BA8*100-100</f>
        <v>2.0835431856730082</v>
      </c>
      <c r="HZ9" s="315">
        <f>+'Jadual5-2digit'!BC8/'Jadual5-2digit'!BB8*100-100</f>
        <v>-0.95258041989670517</v>
      </c>
      <c r="IA9" s="315">
        <f>+'Jadual5-2digit'!BD8/'Jadual5-2digit'!BC8*100-100</f>
        <v>2.5085245658094379</v>
      </c>
      <c r="IB9" s="315">
        <f>+'Jadual5-2digit'!BE8/'Jadual5-2digit'!BD8*100-100</f>
        <v>-6.8415952088279539</v>
      </c>
      <c r="IC9" s="315">
        <f>+'Jadual5-2digit'!BF8/'Jadual5-2digit'!BE8*100-100</f>
        <v>-12.041661979763518</v>
      </c>
      <c r="ID9" s="315">
        <f>+'Jadual5-2digit'!BG8/'Jadual5-2digit'!BF8*100-100</f>
        <v>8.3631214951001454</v>
      </c>
      <c r="IE9" s="315">
        <f>+'Jadual5-2digit'!BH8/'Jadual5-2digit'!BG8*100-100</f>
        <v>6.8562048460720604</v>
      </c>
      <c r="IF9" s="315">
        <f>+'Jadual5-2digit'!BI8/'Jadual5-2digit'!BH8*100-100</f>
        <v>6.7297066363862825</v>
      </c>
      <c r="IG9" s="315">
        <f>+'Jadual5-2digit'!BJ8/'Jadual5-2digit'!BI8*100-100</f>
        <v>3.1960248222229239</v>
      </c>
      <c r="IH9" s="315">
        <f>+'Jadual5-2digit'!BK8/'Jadual5-2digit'!BJ8*100-100</f>
        <v>-5.8842474276015366</v>
      </c>
      <c r="II9" s="315">
        <f>+'Jadual5-2digit'!BL8/'Jadual5-2digit'!BK8*100-100</f>
        <v>4.2384379984506211</v>
      </c>
      <c r="IJ9" s="315">
        <f>+'Jadual5-2digit'!BM8/'Jadual5-2digit'!BL8*100-100</f>
        <v>-5.5515179215589683</v>
      </c>
      <c r="IK9" s="315">
        <f>+'Jadual5-2digit'!BN8/'Jadual5-2digit'!BM8*100-100</f>
        <v>1.8149519521216888</v>
      </c>
      <c r="IL9" s="315">
        <f>+'Jadual5-2digit'!BO8/'Jadual5-2digit'!BN8*100-100</f>
        <v>3.9116648579195328</v>
      </c>
      <c r="IM9" s="315">
        <f>+'Jadual5-2digit'!BP8/'Jadual5-2digit'!BO8*100-100</f>
        <v>1.2263744515072119</v>
      </c>
      <c r="IN9" s="315">
        <f>+'Jadual5-2digit'!BQ8/'Jadual5-2digit'!BP8*100-100</f>
        <v>-9.2382651558266673</v>
      </c>
      <c r="IO9" s="315">
        <f>+'Jadual5-2digit'!BR8/'Jadual5-2digit'!BQ8*100-100</f>
        <v>-8.5188178126371383</v>
      </c>
      <c r="IP9" s="315">
        <f>+'Jadual5-2digit'!BS8/'Jadual5-2digit'!BR8*100-100</f>
        <v>-5.1699182909052013</v>
      </c>
      <c r="IQ9" s="315">
        <f>+'Jadual5-2digit'!BT8/'Jadual5-2digit'!BS8*100-100</f>
        <v>-37.520655043176156</v>
      </c>
      <c r="IR9" s="315">
        <f>+'Jadual5-2digit'!BU8/'Jadual5-2digit'!BT8*100-100</f>
        <v>18.201356853709299</v>
      </c>
      <c r="IS9" s="315">
        <f>+'Jadual5-2digit'!BV8/'Jadual5-2digit'!BU8*100-100</f>
        <v>23.655860925652505</v>
      </c>
      <c r="IT9" s="315">
        <f>+'Jadual5-2digit'!BW8/'Jadual5-2digit'!BV8*100-100</f>
        <v>13.782329035809184</v>
      </c>
      <c r="IU9" s="315">
        <f>+'Jadual5-2digit'!BX8/'Jadual5-2digit'!BW8*100-100</f>
        <v>8.273960265748542</v>
      </c>
      <c r="IV9" s="315">
        <f>+'Jadual5-2digit'!BY8/'Jadual5-2digit'!BX8*100-100</f>
        <v>-0.49504654916833601</v>
      </c>
      <c r="IW9" s="315">
        <f>+'Jadual5-2digit'!BZ8/'Jadual5-2digit'!BY8*100-100</f>
        <v>4.1729950554824313E-2</v>
      </c>
      <c r="IX9" s="315">
        <f>+'Jadual5-2digit'!CA8/'Jadual5-2digit'!BZ8*100-100</f>
        <v>-1.1244893485152261</v>
      </c>
      <c r="IY9" s="315">
        <f>+'Jadual5-2digit'!CB8/'Jadual5-2digit'!CA8*100-100</f>
        <v>10.472733276896179</v>
      </c>
      <c r="IZ9" s="315">
        <f>+'Jadual5-2digit'!CC8/'Jadual5-2digit'!CB8*100-100</f>
        <v>-8.032195539083844</v>
      </c>
      <c r="JA9" s="315">
        <f>+'Jadual5-2digit'!CD8/'Jadual5-2digit'!CC8*100-100</f>
        <v>-6.8428094019372736</v>
      </c>
      <c r="JB9" s="315">
        <f>+'Jadual5-2digit'!CE8/'Jadual5-2digit'!CD8*100-100</f>
        <v>4.3141391597557828</v>
      </c>
      <c r="JC9" s="315">
        <f>+'Jadual5-2digit'!CF8/'Jadual5-2digit'!CE8*100-100</f>
        <v>16.55647262950697</v>
      </c>
      <c r="JD9" s="315">
        <f>+'Jadual5-2digit'!CG8/'Jadual5-2digit'!CF8*100-100</f>
        <v>-13.334071181190595</v>
      </c>
      <c r="JE9" s="315">
        <f>+'Jadual5-2digit'!CH8/'Jadual5-2digit'!CG8*100-100</f>
        <v>-29.620228979194593</v>
      </c>
      <c r="JF9" s="315">
        <f>+'Jadual5-2digit'!CI8/'Jadual5-2digit'!CH8*100-100</f>
        <v>6.027878323416175</v>
      </c>
      <c r="JG9" s="315">
        <f>+'Jadual5-2digit'!CJ8/'Jadual5-2digit'!CI8*100-100</f>
        <v>36.357753247693495</v>
      </c>
      <c r="JH9" s="315">
        <f>+'Jadual5-2digit'!CK8/'Jadual5-2digit'!CJ8*100-100</f>
        <v>5.9379880854509679</v>
      </c>
      <c r="JI9" s="315">
        <f>+'Jadual5-2digit'!CL8/'Jadual5-2digit'!CK8*100-100</f>
        <v>7.8753188609253613</v>
      </c>
      <c r="JJ9" s="315">
        <f>+'Jadual5-2digit'!CM8/'Jadual5-2digit'!CL8*100-100</f>
        <v>-3.0518255503181138</v>
      </c>
      <c r="JK9" s="315">
        <f>+'Jadual5-2digit'!CN8/'Jadual5-2digit'!CM8*100-100</f>
        <v>7.1120415187804866</v>
      </c>
      <c r="JL9" s="315">
        <f>+'Jadual5-2digit'!CO8/'Jadual5-2digit'!CN8*100-100</f>
        <v>-9.1532579333250084</v>
      </c>
      <c r="JM9" s="315">
        <f>+'Jadual5-2digit'!CP8/'Jadual5-2digit'!CO8*100-100</f>
        <v>-6.4811348918762803</v>
      </c>
      <c r="JN9" s="315">
        <f>+'Jadual5-2digit'!CQ8/'Jadual5-2digit'!CP8*100-100</f>
        <v>3.3228382029827088</v>
      </c>
      <c r="JO9" s="315">
        <f>+'Jadual5-2digit'!CR8/'Jadual5-2digit'!CQ8*100-100</f>
        <v>20.501864511610819</v>
      </c>
      <c r="JP9" s="315">
        <f>+'Jadual5-2digit'!CS8/'Jadual5-2digit'!CR8*100-100</f>
        <v>-13.967206845584158</v>
      </c>
      <c r="JQ9" s="315">
        <f>+'Jadual5-2digit'!CT8/'Jadual5-2digit'!CS8*100-100</f>
        <v>2.4428583385433882</v>
      </c>
      <c r="JR9" s="315">
        <f>+'Jadual5-2digit'!CU8/'Jadual5-2digit'!CT8*100-100</f>
        <v>1.1961585662234597E-2</v>
      </c>
      <c r="JS9" s="315">
        <f>+'Jadual5-2digit'!CV8/'Jadual5-2digit'!CU8*100-100</f>
        <v>3.8290436774869363</v>
      </c>
      <c r="JT9" s="315">
        <f>+'Jadual5-2digit'!CW8/'Jadual5-2digit'!CV8*100-100</f>
        <v>3.0993401107949978</v>
      </c>
      <c r="JU9" s="315">
        <f>+'Jadual5-2digit'!CX8/'Jadual5-2digit'!CW8*100-100</f>
        <v>-2.4372061146894737</v>
      </c>
      <c r="JV9" s="315">
        <f>+'Jadual5-2digit'!CY8/'Jadual5-2digit'!CX8*100-100</f>
        <v>1.0517171975819224</v>
      </c>
      <c r="JW9" s="315">
        <f>+'Jadual5-2digit'!CZ8/'Jadual5-2digit'!CY8*100-100</f>
        <v>2.3739906602611853</v>
      </c>
      <c r="JX9" s="315">
        <f>+'Jadual5-2digit'!DA8/'Jadual5-2digit'!CZ8*100-100</f>
        <v>-11.29973732167565</v>
      </c>
      <c r="JY9" s="315">
        <f>+'Jadual5-2digit'!DB8/'Jadual5-2digit'!DA8*100-100</f>
        <v>-7.1220969378652939</v>
      </c>
      <c r="JZ9" s="315">
        <f>+'Jadual5-2digit'!DC8/'Jadual5-2digit'!DB8*100-100</f>
        <v>5.064678821289732</v>
      </c>
      <c r="KA9" s="315">
        <f>+'Jadual5-2digit'!DD8/'Jadual5-2digit'!DC8*100-100</f>
        <v>14.677483472982104</v>
      </c>
      <c r="KB9" s="315">
        <f>+'Jadual5-2digit'!DE8/'Jadual5-2digit'!DD8*100-100</f>
        <v>1.0941031935723657</v>
      </c>
      <c r="KC9" s="315">
        <f>+'Jadual5-2digit'!DF8/'Jadual5-2digit'!DE8*100-100</f>
        <v>-6.2786314314154907</v>
      </c>
      <c r="KD9" s="315">
        <f>+'Jadual5-2digit'!DG8/'Jadual5-2digit'!DF8*100-100</f>
        <v>0.29404607560618956</v>
      </c>
      <c r="KE9" s="315">
        <f>+'Jadual5-2digit'!DH8/'Jadual5-2digit'!DG8*100-100</f>
        <v>2.1382952004917399</v>
      </c>
      <c r="KF9" s="315">
        <f>+'Jadual5-2digit'!DI8/'Jadual5-2digit'!DH8*100-100</f>
        <v>3.4579449083470166</v>
      </c>
      <c r="KG9" s="315">
        <f>+'Jadual5-2digit'!DJ8/'Jadual5-2digit'!DI8*100-100</f>
        <v>1.8540429682977617</v>
      </c>
      <c r="KH9" s="315">
        <f>+'Jadual5-2digit'!DK8/'Jadual5-2digit'!DJ8*100-100</f>
        <v>0.41368510573644812</v>
      </c>
      <c r="KI9" s="315">
        <f>+'Jadual5-2digit'!DL8/'Jadual5-2digit'!DK8*100-100</f>
        <v>4.6332257645891275</v>
      </c>
      <c r="KJ9" s="315">
        <f>+'Jadual5-2digit'!DM8/'Jadual5-2digit'!DL8*100-100</f>
        <v>-10.854492773150398</v>
      </c>
      <c r="KK9" s="315">
        <f>+'Jadual5-2digit'!DN8/'Jadual5-2digit'!DM8*100-100</f>
        <v>-10.081763472209985</v>
      </c>
      <c r="KL9" s="315">
        <f>+'Jadual5-2digit'!DO8/'Jadual5-2digit'!DN8*100-100</f>
        <v>7.549647114065138</v>
      </c>
      <c r="KM9" s="315">
        <f>+'Jadual5-2digit'!DP8/'Jadual5-2digit'!DO8*100-100</f>
        <v>13.962285758804271</v>
      </c>
      <c r="KN9" s="315">
        <f>+'Jadual5-2digit'!DQ8/'Jadual5-2digit'!DP8*100-100</f>
        <v>0.24729797444055635</v>
      </c>
      <c r="KO9" s="315">
        <f>+'Jadual5-2digit'!DR8/'Jadual5-2digit'!DQ8*100-100</f>
        <v>-3.4076595982667754</v>
      </c>
      <c r="KP9" s="315">
        <f>+'Jadual5-2digit'!DS8/'Jadual5-2digit'!DR8*100-100</f>
        <v>-0.78293475904486343</v>
      </c>
      <c r="KQ9" s="315">
        <f>+'Jadual5-2digit'!DT8/'Jadual5-2digit'!DS8*100-100</f>
        <v>2.7708158283394511</v>
      </c>
      <c r="KR9" s="315">
        <f>+'Jadual5-2digit'!DU8/'Jadual5-2digit'!DT8*100-100</f>
        <v>3.1383202440364215</v>
      </c>
      <c r="KS9" s="315">
        <f>+'Jadual5-2digit'!DV8/'Jadual5-2digit'!DU8*100-100</f>
        <v>-0.30816928465338833</v>
      </c>
      <c r="KT9" s="315">
        <f>+'Jadual5-2digit'!DW8/'Jadual5-2digit'!DV8*100-100</f>
        <v>5.193022795698937</v>
      </c>
      <c r="KU9" s="315">
        <f>+'Jadual5-2digit'!DX8/'Jadual5-2digit'!DW8*100-100</f>
        <v>6.5425669199797483</v>
      </c>
      <c r="KV9" s="315">
        <f>+'Jadual5-2digit'!DY8/'Jadual5-2digit'!DX8*100-100</f>
        <v>-16.280021728017331</v>
      </c>
      <c r="KW9" s="315">
        <f>+'Jadual5-2digit'!DZ8/'Jadual5-2digit'!DY8*100-100</f>
        <v>-9.0657023765732418</v>
      </c>
      <c r="KX9" s="315">
        <f>+'Jadual5-2digit'!EA8/'Jadual5-2digit'!DZ8*100-100</f>
        <v>7.6432243188411206</v>
      </c>
      <c r="KY9" s="315">
        <f>+'Jadual5-2digit'!EB8/'Jadual5-2digit'!EA8*100-100</f>
        <v>13.739719745521128</v>
      </c>
      <c r="KZ9" s="315">
        <f>+'Jadual5-2digit'!EC8/'Jadual5-2digit'!EB8*100-100</f>
        <v>1.2929029443117059</v>
      </c>
      <c r="LA9" s="315">
        <f>+'Jadual5-2digit'!ED8/'Jadual5-2digit'!EC8*100-100</f>
        <v>-0.4884084883612303</v>
      </c>
      <c r="LB9" s="315">
        <f>+'Jadual5-2digit'!EE8/'Jadual5-2digit'!ED8*100-100</f>
        <v>0.11048888552581104</v>
      </c>
      <c r="LC9" s="315">
        <f>+'Jadual5-2digit'!EF8/'Jadual5-2digit'!EE8*100-100</f>
        <v>4.3386368779145101</v>
      </c>
      <c r="LD9" s="315">
        <f>+'Jadual5-2digit'!EG8/'Jadual5-2digit'!EF8*100-100</f>
        <v>4.2999504617525162</v>
      </c>
      <c r="LE9" s="315">
        <f>+'Jadual5-2digit'!EH8/'Jadual5-2digit'!EG8*100-100</f>
        <v>-100</v>
      </c>
      <c r="LF9" s="315" t="e">
        <f>+'Jadual5-2digit'!EI8/'Jadual5-2digit'!EH8*100-100</f>
        <v>#DIV/0!</v>
      </c>
      <c r="LG9" s="315" t="e">
        <f>+'Jadual5-2digit'!EJ8/'Jadual5-2digit'!EI8*100-100</f>
        <v>#DIV/0!</v>
      </c>
      <c r="LH9" s="315">
        <f>+'Jadual5-2digit'!EL8/'Jadual5-2digit'!EK8*100-100</f>
        <v>12.821151160870571</v>
      </c>
      <c r="LI9" s="315">
        <f>+'Jadual5-2digit'!EM8/'Jadual5-2digit'!EL8*100-100</f>
        <v>-0.97268673683737461</v>
      </c>
      <c r="LJ9" s="315">
        <f>+'Jadual5-2digit'!EN8/'Jadual5-2digit'!EM8*100-100</f>
        <v>8.7261443317838854</v>
      </c>
      <c r="LK9" s="315">
        <f>+'Jadual5-2digit'!EO8/'Jadual5-2digit'!EN8*100-100</f>
        <v>-10.704554550852336</v>
      </c>
      <c r="LL9" s="315">
        <f>+'Jadual5-2digit'!EP8/'Jadual5-2digit'!EO8*100-100</f>
        <v>13.224834636624479</v>
      </c>
      <c r="LM9" s="315">
        <f>+'Jadual5-2digit'!EQ8/'Jadual5-2digit'!EP8*100-100</f>
        <v>1.5572304459874715</v>
      </c>
      <c r="LN9" s="315">
        <f>+'Jadual5-2digit'!ER8/'Jadual5-2digit'!EQ8*100-100</f>
        <v>7.7270649953691759</v>
      </c>
      <c r="LO9" s="315">
        <f>+'Jadual5-2digit'!ES8/'Jadual5-2digit'!ER8*100-100</f>
        <v>-8.636863057210391</v>
      </c>
      <c r="LP9" s="315">
        <f>+'Jadual5-2digit'!ET8/'Jadual5-2digit'!ES8*100-100</f>
        <v>9.6902348758810746</v>
      </c>
      <c r="LQ9" s="315">
        <f>+'Jadual5-2digit'!EU8/'Jadual5-2digit'!ET8*100-100</f>
        <v>0.45271653948468327</v>
      </c>
      <c r="LR9" s="315">
        <f>+'Jadual5-2digit'!EV8/'Jadual5-2digit'!EU8*100-100</f>
        <v>5.2104080314926193</v>
      </c>
      <c r="LS9" s="315">
        <f>+'Jadual5-2digit'!EW8/'Jadual5-2digit'!EV8*100-100</f>
        <v>-11.640489329806954</v>
      </c>
      <c r="LT9" s="315">
        <f>+'Jadual5-2digit'!EX8/'Jadual5-2digit'!EW8*100-100</f>
        <v>12.633960164436346</v>
      </c>
      <c r="LU9" s="315">
        <f>+'Jadual5-2digit'!EY8/'Jadual5-2digit'!EX8*100-100</f>
        <v>-0.84667487765815963</v>
      </c>
      <c r="LV9" s="315">
        <f>+'Jadual5-2digit'!EZ8/'Jadual5-2digit'!EY8*100-100</f>
        <v>2.4597621710420867</v>
      </c>
      <c r="LW9" s="315">
        <f>+'Jadual5-2digit'!FA8/'Jadual5-2digit'!EZ8*100-100</f>
        <v>-10.860404005485208</v>
      </c>
      <c r="LX9" s="315">
        <f>+'Jadual5-2digit'!FB8/'Jadual5-2digit'!FA8*100-100</f>
        <v>13.92927240704995</v>
      </c>
      <c r="LY9" s="315">
        <f>+'Jadual5-2digit'!FC8/'Jadual5-2digit'!FB8*100-100</f>
        <v>-0.97908725548587938</v>
      </c>
      <c r="LZ9" s="315">
        <f>+'Jadual5-2digit'!FD8/'Jadual5-2digit'!FC8*100-100</f>
        <v>2.3604101921283984</v>
      </c>
      <c r="MA9" s="315">
        <f>+'Jadual5-2digit'!FE8/'Jadual5-2digit'!FD8*100-100</f>
        <v>-14.064331942722561</v>
      </c>
      <c r="MB9" s="315">
        <f>+'Jadual5-2digit'!FF8/'Jadual5-2digit'!FE8*100-100</f>
        <v>-29.019065725914501</v>
      </c>
      <c r="MC9" s="315">
        <f>+'Jadual5-2digit'!FG8/'Jadual5-2digit'!FF8*100-100</f>
        <v>44.237992467861943</v>
      </c>
      <c r="MD9" s="315">
        <f>+'Jadual5-2digit'!FH8/'Jadual5-2digit'!FG8*100-100</f>
        <v>5.086420939679499</v>
      </c>
      <c r="ME9" s="315">
        <f>+'Jadual5-2digit'!FI8/'Jadual5-2digit'!FH8*100-100</f>
        <v>-5.3378455466912698</v>
      </c>
      <c r="MF9" s="315">
        <f>+'Jadual5-2digit'!FJ8/'Jadual5-2digit'!FI8*100-100</f>
        <v>-3.3822141066798395</v>
      </c>
      <c r="MG9" s="315">
        <f>+'Jadual5-2digit'!FK8/'Jadual5-2digit'!FJ8*100-100</f>
        <v>-0.55809830282174744</v>
      </c>
      <c r="MH9" s="315">
        <f>+'Jadual5-2digit'!FL8/'Jadual5-2digit'!FK8*100-100</f>
        <v>23.085781173084314</v>
      </c>
      <c r="MI9" s="315">
        <f>+'Jadual5-2digit'!FM8/'Jadual5-2digit'!FL8*100-100</f>
        <v>-9.000844277945518</v>
      </c>
      <c r="MJ9" s="315">
        <f>+'Jadual5-2digit'!FN8/'Jadual5-2digit'!FM8*100-100</f>
        <v>10.024520499313638</v>
      </c>
      <c r="MK9" s="315">
        <f>+'Jadual5-2digit'!FO8/'Jadual5-2digit'!FN8*100-100</f>
        <v>-5.3077628092381701E-2</v>
      </c>
      <c r="ML9" s="315">
        <f>+'Jadual5-2digit'!FP8/'Jadual5-2digit'!FO8*100-100</f>
        <v>2.2968684625530642</v>
      </c>
      <c r="MM9" s="315">
        <f>+'Jadual5-2digit'!FQ8/'Jadual5-2digit'!FP8*100-100</f>
        <v>-12.470686590188294</v>
      </c>
      <c r="MN9" s="315">
        <f>+'Jadual5-2digit'!FR8/'Jadual5-2digit'!FQ8*100-100</f>
        <v>13.977593833932758</v>
      </c>
      <c r="MO9" s="315">
        <f>+'Jadual5-2digit'!FS8/'Jadual5-2digit'!FR8*100-100</f>
        <v>-1.1305798859487481</v>
      </c>
      <c r="MP9" s="315">
        <f>+'Jadual5-2digit'!FT8/'Jadual5-2digit'!FS8*100-100</f>
        <v>6.8150859344588355</v>
      </c>
      <c r="MQ9" s="315">
        <f>+'Jadual5-2digit'!FU8/'Jadual5-2digit'!FT8*100-100</f>
        <v>-12.119285945463361</v>
      </c>
      <c r="MR9" s="315">
        <f>+'Jadual5-2digit'!FV8/'Jadual5-2digit'!FU8*100-100</f>
        <v>14.228669068811641</v>
      </c>
      <c r="MS9" s="315">
        <f>+'Jadual5-2digit'!FW8/'Jadual5-2digit'!FV8*100-100</f>
        <v>-0.14696821900955115</v>
      </c>
      <c r="MT9" s="315">
        <f>+'Jadual5-2digit'!FX8/'Jadual5-2digit'!FW8*100-100</f>
        <v>8.5789046142737675</v>
      </c>
      <c r="MU9" s="315">
        <f>+'Jadual5-2digit'!FY8/'Jadual5-2digit'!FX8*100-100</f>
        <v>-14.5842335331062</v>
      </c>
      <c r="MV9" s="315">
        <f>+'Jadual5-2digit'!FZ8/'Jadual5-2digit'!FY8*100-100</f>
        <v>16.449828501330984</v>
      </c>
      <c r="MW9" s="315">
        <f>+'Jadual5-2digit'!GA8/'Jadual5-2digit'!FZ8*100-100</f>
        <v>4.6082405433502061</v>
      </c>
      <c r="MX9" s="315">
        <f>+'Jadual5-2digit'!GB8/'Jadual5-2digit'!GA8*100-100</f>
        <v>-100</v>
      </c>
      <c r="MY9" s="421"/>
      <c r="MZ9" s="422" t="s">
        <v>382</v>
      </c>
      <c r="NA9" s="127">
        <f>EZ9*E9/$E$7</f>
        <v>0.17920968737442791</v>
      </c>
      <c r="NB9" s="423">
        <f>CU9*E9/$E$7</f>
        <v>0.1444032981464603</v>
      </c>
      <c r="NC9" s="143"/>
      <c r="ND9" s="144"/>
      <c r="NE9" s="127">
        <f>ML9*E9/$E$7</f>
        <v>0.17392352319929205</v>
      </c>
      <c r="NF9" s="143"/>
      <c r="NG9" s="53"/>
      <c r="NH9" s="356"/>
      <c r="NI9" s="431"/>
      <c r="NJ9" s="53"/>
      <c r="NK9" s="53"/>
      <c r="NL9" s="53"/>
      <c r="NM9" s="53"/>
      <c r="NN9" s="53"/>
      <c r="NO9" s="53"/>
      <c r="NP9" s="53"/>
      <c r="NQ9" s="53"/>
      <c r="NS9" s="435"/>
    </row>
    <row r="10" spans="1:383" s="120" customFormat="1" ht="18" customHeight="1">
      <c r="A10" s="675"/>
      <c r="C10" s="372">
        <v>1.3</v>
      </c>
      <c r="D10" s="376">
        <v>0.35134077293196297</v>
      </c>
      <c r="E10" s="376">
        <v>0.51641002307315098</v>
      </c>
      <c r="F10" s="377">
        <v>12</v>
      </c>
      <c r="G10" s="375"/>
      <c r="H10" s="84" t="s">
        <v>94</v>
      </c>
      <c r="I10" s="315">
        <f>+'Jadual5-2digit'!U9/'Jadual5-2digit'!I9*100-100</f>
        <v>8.9438948414032353</v>
      </c>
      <c r="J10" s="315">
        <f>+'Jadual5-2digit'!V9/'Jadual5-2digit'!J9*100-100</f>
        <v>7.7040515946262644</v>
      </c>
      <c r="K10" s="315">
        <f>+'Jadual5-2digit'!W9/'Jadual5-2digit'!K9*100-100</f>
        <v>6.6610747710903979</v>
      </c>
      <c r="L10" s="315">
        <f>+'Jadual5-2digit'!X9/'Jadual5-2digit'!L9*100-100</f>
        <v>5.579867930530952</v>
      </c>
      <c r="M10" s="315">
        <f>+'Jadual5-2digit'!Y9/'Jadual5-2digit'!M9*100-100</f>
        <v>3.61871358333714</v>
      </c>
      <c r="N10" s="315">
        <f>+'Jadual5-2digit'!Z9/'Jadual5-2digit'!N9*100-100</f>
        <v>4.2869519699974603</v>
      </c>
      <c r="O10" s="315">
        <f>+'Jadual5-2digit'!AA9/'Jadual5-2digit'!O9*100-100</f>
        <v>2.1056457352961502</v>
      </c>
      <c r="P10" s="315">
        <f>+'Jadual5-2digit'!AB9/'Jadual5-2digit'!P9*100-100</f>
        <v>1.6394190096367538</v>
      </c>
      <c r="Q10" s="315">
        <f>+'Jadual5-2digit'!AC9/'Jadual5-2digit'!Q9*100-100</f>
        <v>2.508018866921006</v>
      </c>
      <c r="R10" s="315">
        <f>+'Jadual5-2digit'!AD9/'Jadual5-2digit'!R9*100-100</f>
        <v>-7.8900057131613153</v>
      </c>
      <c r="S10" s="315">
        <f>+'Jadual5-2digit'!AE9/'Jadual5-2digit'!S9*100-100</f>
        <v>3.426156265137962</v>
      </c>
      <c r="T10" s="315">
        <f>+'Jadual5-2digit'!AF9/'Jadual5-2digit'!T9*100-100</f>
        <v>0.75443713056114348</v>
      </c>
      <c r="U10" s="315">
        <f>+'Jadual5-2digit'!AG9/'Jadual5-2digit'!U9*100-100</f>
        <v>2.6537106126831844</v>
      </c>
      <c r="V10" s="315">
        <f>+'Jadual5-2digit'!AH9/'Jadual5-2digit'!V9*100-100</f>
        <v>2.3844756214059544</v>
      </c>
      <c r="W10" s="315">
        <f>+'Jadual5-2digit'!AI9/'Jadual5-2digit'!W9*100-100</f>
        <v>3.3023363405042687</v>
      </c>
      <c r="X10" s="315">
        <f>+'Jadual5-2digit'!AJ9/'Jadual5-2digit'!X9*100-100</f>
        <v>2.0962672668011919</v>
      </c>
      <c r="Y10" s="315">
        <f>+'Jadual5-2digit'!AK9/'Jadual5-2digit'!Y9*100-100</f>
        <v>2.5375492566294184</v>
      </c>
      <c r="Z10" s="315">
        <f>+'Jadual5-2digit'!AL9/'Jadual5-2digit'!Z9*100-100</f>
        <v>2.0401926282644922</v>
      </c>
      <c r="AA10" s="315">
        <f>+'Jadual5-2digit'!AM9/'Jadual5-2digit'!AA9*100-100</f>
        <v>2.5715714832141572</v>
      </c>
      <c r="AB10" s="315">
        <f>+'Jadual5-2digit'!AN9/'Jadual5-2digit'!AB9*100-100</f>
        <v>-2.265550625157573</v>
      </c>
      <c r="AC10" s="315">
        <f>+'Jadual5-2digit'!AO9/'Jadual5-2digit'!AC9*100-100</f>
        <v>-3.8233679160767338</v>
      </c>
      <c r="AD10" s="315">
        <f>+'Jadual5-2digit'!AP9/'Jadual5-2digit'!AD9*100-100</f>
        <v>0.47440394981694567</v>
      </c>
      <c r="AE10" s="315">
        <f>+'Jadual5-2digit'!AQ9/'Jadual5-2digit'!AE9*100-100</f>
        <v>11.337229357551365</v>
      </c>
      <c r="AF10" s="315">
        <f>+'Jadual5-2digit'!AR9/'Jadual5-2digit'!AF9*100-100</f>
        <v>2.3786192455671653</v>
      </c>
      <c r="AG10" s="403">
        <f>+'Jadual5-2digit'!AS9/'Jadual5-2digit'!AG9*100-100</f>
        <v>0.33951084875390336</v>
      </c>
      <c r="AH10" s="315">
        <f>+'Jadual5-2digit'!AT9/'Jadual5-2digit'!AH9*100-100</f>
        <v>0.18984615473289068</v>
      </c>
      <c r="AI10" s="315">
        <f>+'Jadual5-2digit'!AU9/'Jadual5-2digit'!AI9*100-100</f>
        <v>-1.1988053703324937</v>
      </c>
      <c r="AJ10" s="315">
        <f>+'Jadual5-2digit'!AV9/'Jadual5-2digit'!AJ9*100-100</f>
        <v>1.5217006764662813</v>
      </c>
      <c r="AK10" s="315">
        <f>+'Jadual5-2digit'!AW9/'Jadual5-2digit'!AK9*100-100</f>
        <v>1.7266066394604991</v>
      </c>
      <c r="AL10" s="315">
        <f>+'Jadual5-2digit'!AX9/'Jadual5-2digit'!AL9*100-100</f>
        <v>1.8932828554976595</v>
      </c>
      <c r="AM10" s="315">
        <f>+'Jadual5-2digit'!AY9/'Jadual5-2digit'!AM9*100-100</f>
        <v>2.64055462323131</v>
      </c>
      <c r="AN10" s="315">
        <f>+'Jadual5-2digit'!AZ9/'Jadual5-2digit'!AN9*100-100</f>
        <v>2.2758865780563013</v>
      </c>
      <c r="AO10" s="315">
        <f>+'Jadual5-2digit'!BA9/'Jadual5-2digit'!AO9*100-100</f>
        <v>3.3484578280009032</v>
      </c>
      <c r="AP10" s="315">
        <f>+'Jadual5-2digit'!BB9/'Jadual5-2digit'!AP9*100-100</f>
        <v>5.5468357922561466</v>
      </c>
      <c r="AQ10" s="315">
        <f>+'Jadual5-2digit'!BC9/'Jadual5-2digit'!AQ9*100-100</f>
        <v>-1.5493311385993138</v>
      </c>
      <c r="AR10" s="315">
        <f>+'Jadual5-2digit'!BD9/'Jadual5-2digit'!AR9*100-100</f>
        <v>6.2867356468369735</v>
      </c>
      <c r="AS10" s="315">
        <f>+'Jadual5-2digit'!BE9/'Jadual5-2digit'!AS9*100-100</f>
        <v>6.5540228552957984</v>
      </c>
      <c r="AT10" s="315">
        <f>+'Jadual5-2digit'!BF9/'Jadual5-2digit'!AT9*100-100</f>
        <v>6.7648851420240419</v>
      </c>
      <c r="AU10" s="315">
        <f>+'Jadual5-2digit'!BG9/'Jadual5-2digit'!AU9*100-100</f>
        <v>10.898463093543214</v>
      </c>
      <c r="AV10" s="315">
        <f>+'Jadual5-2digit'!BH9/'Jadual5-2digit'!AV9*100-100</f>
        <v>8.189047535498247</v>
      </c>
      <c r="AW10" s="315">
        <f>+'Jadual5-2digit'!BI9/'Jadual5-2digit'!AW9*100-100</f>
        <v>4.6963996812805533</v>
      </c>
      <c r="AX10" s="315">
        <f>+'Jadual5-2digit'!BJ9/'Jadual5-2digit'!AX9*100-100</f>
        <v>4.3271421987860208</v>
      </c>
      <c r="AY10" s="315">
        <f>+'Jadual5-2digit'!BK9/'Jadual5-2digit'!AY9*100-100</f>
        <v>3.8209568273816359</v>
      </c>
      <c r="AZ10" s="315">
        <f>+'Jadual5-2digit'!BL9/'Jadual5-2digit'!AZ9*100-100</f>
        <v>4.3185194674299368</v>
      </c>
      <c r="BA10" s="315">
        <f>+'Jadual5-2digit'!BM9/'Jadual5-2digit'!BA9*100-100</f>
        <v>5.4853041829245655</v>
      </c>
      <c r="BB10" s="315">
        <f>+'Jadual5-2digit'!BN9/'Jadual5-2digit'!BB9*100-100</f>
        <v>3.5427736869624766</v>
      </c>
      <c r="BC10" s="315">
        <f>+'Jadual5-2digit'!BO9/'Jadual5-2digit'!BC9*100-100</f>
        <v>4.0334680098497557</v>
      </c>
      <c r="BD10" s="315">
        <f>+'Jadual5-2digit'!BP9/'Jadual5-2digit'!BD9*100-100</f>
        <v>7.2979016861371377</v>
      </c>
      <c r="BE10" s="315">
        <f>+'Jadual5-2digit'!BQ9/'Jadual5-2digit'!BE9*100-100</f>
        <v>-1.6948258865445922</v>
      </c>
      <c r="BF10" s="315">
        <f>+'Jadual5-2digit'!BR9/'Jadual5-2digit'!BF9*100-100</f>
        <v>4.5317934204593229</v>
      </c>
      <c r="BG10" s="315">
        <f>+'Jadual5-2digit'!BS9/'Jadual5-2digit'!BG9*100-100</f>
        <v>-12.348108202496633</v>
      </c>
      <c r="BH10" s="315">
        <f>+'Jadual5-2digit'!BT9/'Jadual5-2digit'!BH9*100-100</f>
        <v>-97.740341332024371</v>
      </c>
      <c r="BI10" s="315">
        <f>+'Jadual5-2digit'!BU9/'Jadual5-2digit'!BI9*100-100</f>
        <v>-82.715589827764447</v>
      </c>
      <c r="BJ10" s="315">
        <f>+'Jadual5-2digit'!BV9/'Jadual5-2digit'!BJ9*100-100</f>
        <v>-27.55538402261412</v>
      </c>
      <c r="BK10" s="315">
        <f>+'Jadual5-2digit'!BW9/'Jadual5-2digit'!BK9*100-100</f>
        <v>5.7063598948324739</v>
      </c>
      <c r="BL10" s="315">
        <f>+'Jadual5-2digit'!BX9/'Jadual5-2digit'!BL9*100-100</f>
        <v>2.1315836814243596</v>
      </c>
      <c r="BM10" s="315">
        <f>+'Jadual5-2digit'!BY9/'Jadual5-2digit'!BM9*100-100</f>
        <v>7.6337852302354747</v>
      </c>
      <c r="BN10" s="315">
        <f>+'Jadual5-2digit'!BZ9/'Jadual5-2digit'!BN9*100-100</f>
        <v>5.0448148264784294</v>
      </c>
      <c r="BO10" s="315">
        <f>+'Jadual5-2digit'!CA9/'Jadual5-2digit'!BO9*100-100</f>
        <v>5.6359197396186573</v>
      </c>
      <c r="BP10" s="315">
        <f>+'Jadual5-2digit'!CB9/'Jadual5-2digit'!BP9*100-100</f>
        <v>5.394629469340174</v>
      </c>
      <c r="BQ10" s="315">
        <f>+'Jadual5-2digit'!CC9/'Jadual5-2digit'!BQ9*100-100</f>
        <v>5.8741453277084048</v>
      </c>
      <c r="BR10" s="315">
        <f>+'Jadual5-2digit'!CD9/'Jadual5-2digit'!BR9*100-100</f>
        <v>2.6539940193156042</v>
      </c>
      <c r="BS10" s="315">
        <f>+'Jadual5-2digit'!CE9/'Jadual5-2digit'!BS9*100-100</f>
        <v>12.06858627761153</v>
      </c>
      <c r="BT10" s="315">
        <f>+'Jadual5-2digit'!CF9/'Jadual5-2digit'!BT9*100-100</f>
        <v>3960.1004352664036</v>
      </c>
      <c r="BU10" s="315">
        <f>+'Jadual5-2digit'!CG9/'Jadual5-2digit'!BU9*100-100</f>
        <v>401.2004132179423</v>
      </c>
      <c r="BV10" s="315">
        <f>+'Jadual5-2digit'!CH9/'Jadual5-2digit'!BV9*100-100</f>
        <v>-96.295950994973339</v>
      </c>
      <c r="BW10" s="315">
        <f>+'Jadual5-2digit'!CI9/'Jadual5-2digit'!BW9*100-100</f>
        <v>-97.944920675457553</v>
      </c>
      <c r="BX10" s="315">
        <f>+'Jadual5-2digit'!CJ9/'Jadual5-2digit'!BX9*100-100</f>
        <v>-97.964005151944519</v>
      </c>
      <c r="BY10" s="315">
        <f>+'Jadual5-2digit'!CK9/'Jadual5-2digit'!BY9*100-100</f>
        <v>-49.430390748504173</v>
      </c>
      <c r="BZ10" s="315">
        <f>+'Jadual5-2digit'!CL9/'Jadual5-2digit'!BZ9*100-100</f>
        <v>7.8579397352295643</v>
      </c>
      <c r="CA10" s="315">
        <f>+'Jadual5-2digit'!CM9/'Jadual5-2digit'!CA9*100-100</f>
        <v>5.1507677210345832</v>
      </c>
      <c r="CB10" s="315">
        <f>+'Jadual5-2digit'!CN9/'Jadual5-2digit'!CB9*100-100</f>
        <v>6.3666705640750223</v>
      </c>
      <c r="CC10" s="315">
        <f>+'Jadual5-2digit'!CO9/'Jadual5-2digit'!CC9*100-100</f>
        <v>1.3403182579444461</v>
      </c>
      <c r="CD10" s="315">
        <f>+'Jadual5-2digit'!CP9/'Jadual5-2digit'!CD9*100-100</f>
        <v>9.2389271954763501</v>
      </c>
      <c r="CE10" s="315">
        <f>+'Jadual5-2digit'!CQ9/'Jadual5-2digit'!CE9*100-100</f>
        <v>1.6611262741284918</v>
      </c>
      <c r="CF10" s="315">
        <f>+'Jadual5-2digit'!CR9/'Jadual5-2digit'!CF9*100-100</f>
        <v>11.785405092622142</v>
      </c>
      <c r="CG10" s="315">
        <f>+'Jadual5-2digit'!CS9/'Jadual5-2digit'!CG9*100-100</f>
        <v>4.6032777731001602</v>
      </c>
      <c r="CH10" s="315">
        <f>+'Jadual5-2digit'!CT9/'Jadual5-2digit'!CH9*100-100</f>
        <v>2765.0274231523349</v>
      </c>
      <c r="CI10" s="315">
        <f>+'Jadual5-2digit'!CU9/'Jadual5-2digit'!CI9*100-100</f>
        <v>2699.1815806329337</v>
      </c>
      <c r="CJ10" s="315">
        <f>+'Jadual5-2digit'!CV9/'Jadual5-2digit'!CJ9*100-100</f>
        <v>2813.5767155234907</v>
      </c>
      <c r="CK10" s="315">
        <f>+'Jadual5-2digit'!CW9/'Jadual5-2digit'!CK9*100-100</f>
        <v>29.992980133479222</v>
      </c>
      <c r="CL10" s="315">
        <f>+'Jadual5-2digit'!CX9/'Jadual5-2digit'!CL9*100-100</f>
        <v>-28.121919560503002</v>
      </c>
      <c r="CM10" s="315">
        <f>+'Jadual5-2digit'!CY9/'Jadual5-2digit'!CM9*100-100</f>
        <v>1.6224065634458498</v>
      </c>
      <c r="CN10" s="315">
        <f>+'Jadual5-2digit'!CZ9/'Jadual5-2digit'!CN9*100-100</f>
        <v>-12.426673674639773</v>
      </c>
      <c r="CO10" s="315">
        <f>+'Jadual5-2digit'!DA9/'Jadual5-2digit'!CO9*100-100</f>
        <v>19.522468732678576</v>
      </c>
      <c r="CP10" s="315">
        <f>+'Jadual5-2digit'!DB9/'Jadual5-2digit'!CP9*100-100</f>
        <v>3.8626135515490461</v>
      </c>
      <c r="CQ10" s="315">
        <f>+'Jadual5-2digit'!DC9/'Jadual5-2digit'!CQ9*100-100</f>
        <v>24.359341835440446</v>
      </c>
      <c r="CR10" s="315">
        <f>+'Jadual5-2digit'!DD9/'Jadual5-2digit'!CR9*100-100</f>
        <v>6.4060364159718119</v>
      </c>
      <c r="CS10" s="315">
        <f>+'Jadual5-2digit'!DE9/'Jadual5-2digit'!CS9*100-100</f>
        <v>36.216956493293083</v>
      </c>
      <c r="CT10" s="315">
        <f>+'Jadual5-2digit'!DF9/'Jadual5-2digit'!CT9*100-100</f>
        <v>19.857224835718569</v>
      </c>
      <c r="CU10" s="315">
        <f>+'Jadual5-2digit'!DG9/'Jadual5-2digit'!CU9*100-100</f>
        <v>17.215736100661331</v>
      </c>
      <c r="CV10" s="315">
        <f>+'Jadual5-2digit'!DH9/'Jadual5-2digit'!CV9*100-100</f>
        <v>12.125652623684815</v>
      </c>
      <c r="CW10" s="315">
        <f>+'Jadual5-2digit'!DI9/'Jadual5-2digit'!CW9*100-100</f>
        <v>12.461576103459677</v>
      </c>
      <c r="CX10" s="315">
        <f>+'Jadual5-2digit'!DJ9/'Jadual5-2digit'!CX9*100-100</f>
        <v>9.9424329228266544</v>
      </c>
      <c r="CY10" s="315">
        <f>+'Jadual5-2digit'!DK9/'Jadual5-2digit'!CY9*100-100</f>
        <v>3.748728231286492</v>
      </c>
      <c r="CZ10" s="315">
        <f>+'Jadual5-2digit'!DL9/'Jadual5-2digit'!CZ9*100-100</f>
        <v>4.8530824028200499</v>
      </c>
      <c r="DA10" s="315">
        <f>+'Jadual5-2digit'!DM9/'Jadual5-2digit'!DA9*100-100</f>
        <v>4.1763697446951795</v>
      </c>
      <c r="DB10" s="315">
        <f>+'Jadual5-2digit'!DN9/'Jadual5-2digit'!DB9*100-100</f>
        <v>10.646673489795063</v>
      </c>
      <c r="DC10" s="315">
        <f>+'Jadual5-2digit'!DO9/'Jadual5-2digit'!DC9*100-100</f>
        <v>8.4936225231088116</v>
      </c>
      <c r="DD10" s="315">
        <f>+'Jadual5-2digit'!DP9/'Jadual5-2digit'!DD9*100-100</f>
        <v>9.204961622229149</v>
      </c>
      <c r="DE10" s="315">
        <f>+'Jadual5-2digit'!DQ9/'Jadual5-2digit'!DE9*100-100</f>
        <v>7.2684397865723014</v>
      </c>
      <c r="DF10" s="315">
        <f>+'Jadual5-2digit'!DR9/'Jadual5-2digit'!DF9*100-100</f>
        <v>18.786372391378009</v>
      </c>
      <c r="DG10" s="315">
        <f>+'Jadual5-2digit'!DS9/'Jadual5-2digit'!DG9*100-100</f>
        <v>23.397207261249989</v>
      </c>
      <c r="DH10" s="315">
        <f>+'Jadual5-2digit'!DT9/'Jadual5-2digit'!DH9*100-100</f>
        <v>15.261738345371967</v>
      </c>
      <c r="DI10" s="315">
        <f>+'Jadual5-2digit'!DU9/'Jadual5-2digit'!DI9*100-100</f>
        <v>10.393873258750901</v>
      </c>
      <c r="DJ10" s="315">
        <f>+'Jadual5-2digit'!DV9/'Jadual5-2digit'!DJ9*100-100</f>
        <v>8.4424598082120355</v>
      </c>
      <c r="DK10" s="315">
        <f>+'Jadual5-2digit'!DW9/'Jadual5-2digit'!DK9*100-100</f>
        <v>5.2575200872594792</v>
      </c>
      <c r="DL10" s="315">
        <f>+'Jadual5-2digit'!DX9/'Jadual5-2digit'!DL9*100-100</f>
        <v>7.5234063844361998</v>
      </c>
      <c r="DM10" s="315">
        <f>+'Jadual5-2digit'!DY9/'Jadual5-2digit'!DM9*100-100</f>
        <v>1.6102339465453355</v>
      </c>
      <c r="DN10" s="315">
        <f>+'Jadual5-2digit'!DZ9/'Jadual5-2digit'!DN9*100-100</f>
        <v>1.4246370845973217</v>
      </c>
      <c r="DO10" s="315">
        <f>+'Jadual5-2digit'!EA9/'Jadual5-2digit'!DO9*100-100</f>
        <v>-1.9733317622857385</v>
      </c>
      <c r="DP10" s="315">
        <f>+'Jadual5-2digit'!EB9/'Jadual5-2digit'!DP9*100-100</f>
        <v>-1.175399607224179</v>
      </c>
      <c r="DQ10" s="315">
        <f>+'Jadual5-2digit'!EC9/'Jadual5-2digit'!DQ9*100-100</f>
        <v>-1.2716641468404362</v>
      </c>
      <c r="DR10" s="315">
        <f>+'Jadual5-2digit'!ED9/'Jadual5-2digit'!DR9*100-100</f>
        <v>1.5805349643375166</v>
      </c>
      <c r="DS10" s="315">
        <f>+'Jadual5-2digit'!EE9/'Jadual5-2digit'!DS9*100-100</f>
        <v>1.2412339581997287</v>
      </c>
      <c r="DT10" s="315">
        <f>+'Jadual5-2digit'!EF9/'Jadual5-2digit'!DT9*100-100</f>
        <v>1.3838371144202455</v>
      </c>
      <c r="DU10" s="315">
        <f>+'Jadual5-2digit'!EG9/'Jadual5-2digit'!DU9*100-100</f>
        <v>3.0482656734591984</v>
      </c>
      <c r="DV10" s="315">
        <f>+'Jadual5-2digit'!EH9/'Jadual5-2digit'!DV9*100-100</f>
        <v>-100</v>
      </c>
      <c r="DW10" s="315">
        <f>+'Jadual5-2digit'!EI9/'Jadual5-2digit'!DW9*100-100</f>
        <v>-100</v>
      </c>
      <c r="DX10" s="315">
        <f>+'Jadual5-2digit'!EJ9/'Jadual5-2digit'!DX9*100-100</f>
        <v>-100</v>
      </c>
      <c r="DY10" s="315">
        <f>+'Jadual5-2digit'!EO9/'Jadual5-2digit'!EK9*100-100</f>
        <v>7.7574400379110386</v>
      </c>
      <c r="DZ10" s="315">
        <f>+'Jadual5-2digit'!EP9/'Jadual5-2digit'!EL9*100-100</f>
        <v>4.4802451308961508</v>
      </c>
      <c r="EA10" s="315">
        <f>+'Jadual5-2digit'!EQ9/'Jadual5-2digit'!EM9*100-100</f>
        <v>2.0743318133334725</v>
      </c>
      <c r="EB10" s="315">
        <f>+'Jadual5-2digit'!ER9/'Jadual5-2digit'!EN9*100-100</f>
        <v>-1.4991589948086528</v>
      </c>
      <c r="EC10" s="315">
        <f>+'Jadual5-2digit'!ES9/'Jadual5-2digit'!EO9*100-100</f>
        <v>2.7822495923858668</v>
      </c>
      <c r="ED10" s="315">
        <f>+'Jadual5-2digit'!ET9/'Jadual5-2digit'!EP9*100-100</f>
        <v>2.2237687027488562</v>
      </c>
      <c r="EE10" s="315">
        <f>+'Jadual5-2digit'!EU9/'Jadual5-2digit'!EQ9*100-100</f>
        <v>-1.2156155499520338</v>
      </c>
      <c r="EF10" s="315">
        <f>+'Jadual5-2digit'!EV9/'Jadual5-2digit'!ER9*100-100</f>
        <v>4.6679525503067225</v>
      </c>
      <c r="EG10" s="315">
        <f>+'Jadual5-2digit'!EW9/'Jadual5-2digit'!ES9*100-100</f>
        <v>-0.22935658942860471</v>
      </c>
      <c r="EH10" s="315">
        <f>+'Jadual5-2digit'!EX9/'Jadual5-2digit'!ET9*100-100</f>
        <v>1.7167005180730825</v>
      </c>
      <c r="EI10" s="315">
        <f>+'Jadual5-2digit'!EY9/'Jadual5-2digit'!EU9*100-100</f>
        <v>2.7415272512081259</v>
      </c>
      <c r="EJ10" s="315">
        <f>+'Jadual5-2digit'!EZ9/'Jadual5-2digit'!EV9*100-100</f>
        <v>3.328565230713167</v>
      </c>
      <c r="EK10" s="315">
        <f>+'Jadual5-2digit'!FA9/'Jadual5-2digit'!EW9*100-100</f>
        <v>8.0766047722915033</v>
      </c>
      <c r="EL10" s="315">
        <f>+'Jadual5-2digit'!FB9/'Jadual5-2digit'!EX9*100-100</f>
        <v>5.7056101287345342</v>
      </c>
      <c r="EM10" s="315">
        <f>+'Jadual5-2digit'!FC9/'Jadual5-2digit'!EY9*100-100</f>
        <v>4.5275571757870381</v>
      </c>
      <c r="EN10" s="315">
        <f>+'Jadual5-2digit'!FD9/'Jadual5-2digit'!EZ9*100-100</f>
        <v>4.9892922978719128</v>
      </c>
      <c r="EO10" s="315">
        <f>+'Jadual5-2digit'!FE9/'Jadual5-2digit'!FA9*100-100</f>
        <v>-3.3076707011096431</v>
      </c>
      <c r="EP10" s="315">
        <f>+'Jadual5-2digit'!FF9/'Jadual5-2digit'!FB9*100-100</f>
        <v>-69.120206707059708</v>
      </c>
      <c r="EQ10" s="315">
        <f>+'Jadual5-2digit'!FG9/'Jadual5-2digit'!FC9*100-100</f>
        <v>5.1090730171540173</v>
      </c>
      <c r="ER10" s="315">
        <f>+'Jadual5-2digit'!FH9/'Jadual5-2digit'!FD9*100-100</f>
        <v>5.3608729439203557</v>
      </c>
      <c r="ES10" s="315">
        <f>+'Jadual5-2digit'!FI9/'Jadual5-2digit'!FE9*100-100</f>
        <v>6.6589297559556542</v>
      </c>
      <c r="ET10" s="315">
        <f>+'Jadual5-2digit'!FJ9/'Jadual5-2digit'!FF9*100-100</f>
        <v>94.410640601956942</v>
      </c>
      <c r="EU10" s="315">
        <f>+'Jadual5-2digit'!FK9/'Jadual5-2digit'!FG9*100-100</f>
        <v>-81.807025238648635</v>
      </c>
      <c r="EV10" s="315">
        <f>+'Jadual5-2digit'!FL9/'Jadual5-2digit'!FH9*100-100</f>
        <v>6.4466912374717964</v>
      </c>
      <c r="EW10" s="315">
        <f>+'Jadual5-2digit'!FM9/'Jadual5-2digit'!FI9*100-100</f>
        <v>4.1404907264706878</v>
      </c>
      <c r="EX10" s="315">
        <f>+'Jadual5-2digit'!FN9/'Jadual5-2digit'!FJ9*100-100</f>
        <v>49.847322150320394</v>
      </c>
      <c r="EY10" s="315">
        <f>+'Jadual5-2digit'!FO9/'Jadual5-2digit'!FK9*100-100</f>
        <v>234.49692343660729</v>
      </c>
      <c r="EZ10" s="315">
        <f>+'Jadual5-2digit'!FP9/'Jadual5-2digit'!FL9*100-100</f>
        <v>-12.980479471964628</v>
      </c>
      <c r="FA10" s="315">
        <f>+'Jadual5-2digit'!FQ9/'Jadual5-2digit'!FM9*100-100</f>
        <v>15.460007975768207</v>
      </c>
      <c r="FB10" s="315">
        <f>+'Jadual5-2digit'!FR9/'Jadual5-2digit'!FN9*100-100</f>
        <v>20.196953484674964</v>
      </c>
      <c r="FC10" s="315">
        <f>+'Jadual5-2digit'!FS9/'Jadual5-2digit'!FO9*100-100</f>
        <v>13.856501761518828</v>
      </c>
      <c r="FD10" s="315">
        <f>+'Jadual5-2digit'!FT9/'Jadual5-2digit'!FP9*100-100</f>
        <v>5.8045007645939393</v>
      </c>
      <c r="FE10" s="315">
        <f>+'Jadual5-2digit'!FU9/'Jadual5-2digit'!FQ9*100-100</f>
        <v>7.7431244217375621</v>
      </c>
      <c r="FF10" s="315">
        <f>+'Jadual5-2digit'!FV9/'Jadual5-2digit'!FR9*100-100</f>
        <v>11.227415703698469</v>
      </c>
      <c r="FG10" s="315">
        <f>+'Jadual5-2digit'!FW9/'Jadual5-2digit'!FS9*100-100</f>
        <v>16.182676268313443</v>
      </c>
      <c r="FH10" s="315">
        <f>+'Jadual5-2digit'!FX9/'Jadual5-2digit'!FT9*100-100</f>
        <v>6.9379783396637436</v>
      </c>
      <c r="FI10" s="315">
        <f>+'Jadual5-2digit'!FY9/'Jadual5-2digit'!FU9*100-100</f>
        <v>0.30901789254973266</v>
      </c>
      <c r="FJ10" s="315">
        <f>+'Jadual5-2digit'!FZ9/'Jadual5-2digit'!FV9*100-100</f>
        <v>-0.36489838625362836</v>
      </c>
      <c r="FK10" s="315">
        <f>+'Jadual5-2digit'!GA9/'Jadual5-2digit'!FW9*100-100</f>
        <v>1.8960463979457671</v>
      </c>
      <c r="FL10" s="315">
        <f>+'Jadual5-2digit'!GB9/'Jadual5-2digit'!FX9*100-100</f>
        <v>-100</v>
      </c>
      <c r="FM10" s="315"/>
      <c r="FN10" s="315">
        <f>+'Jadual5-2digit'!GD9/'Jadual5-2digit'!GC9*100-100</f>
        <v>4.7375641583769124</v>
      </c>
      <c r="FO10" s="315">
        <f>+'Jadual5-2digit'!GE9/'Jadual5-2digit'!GD9*100-100</f>
        <v>1.2734369226859599</v>
      </c>
      <c r="FP10" s="315">
        <f>+'Jadual5-2digit'!GF9/'Jadual5-2digit'!GE9*100-100</f>
        <v>1.3813259953016939</v>
      </c>
      <c r="FQ10" s="315">
        <f>+'Jadual5-2digit'!GG9/'Jadual5-2digit'!GF9*100-100</f>
        <v>6.1189992563893725</v>
      </c>
      <c r="FR10" s="315">
        <f>+'Jadual5-2digit'!GH9/'Jadual5-2digit'!GG9*100-100</f>
        <v>-22.604327892871552</v>
      </c>
      <c r="FS10" s="315">
        <f>+'Jadual5-2digit'!GI9/'Jadual5-2digit'!GH9*100-100</f>
        <v>-20.36366744058266</v>
      </c>
      <c r="FT10" s="315">
        <f>+'Jadual5-2digit'!GJ9/'Jadual5-2digit'!GI9*100-100</f>
        <v>42.069366305179102</v>
      </c>
      <c r="FU10" s="315">
        <f>+'Jadual5-2digit'!GK9/'Jadual5-2digit'!GJ9*100-100</f>
        <v>16.709913554721695</v>
      </c>
      <c r="FV10" s="315">
        <f>+'Jadual5-2digit'!GL9/'Jadual5-2digit'!GK9*100-100</f>
        <v>10.914875061951832</v>
      </c>
      <c r="FW10" s="315">
        <f>+'Jadual5-2digit'!GM9/'Jadual5-2digit'!GL9*100-100</f>
        <v>0.45179450419618661</v>
      </c>
      <c r="FX10" s="315">
        <f>'Jadual5-2digit'!GP9/'Jadual5-2digit'!GO9*100-100</f>
        <v>2.0550168928053836</v>
      </c>
      <c r="FY10" s="315">
        <f>'Jadual5-2digit'!GQ9/'Jadual5-2digit'!GP9*100-100</f>
        <v>1.841152806542695</v>
      </c>
      <c r="FZ10" s="315">
        <f>'Jadual5-2digit'!GR9/'Jadual5-2digit'!GQ9*100-100</f>
        <v>5.8483306576191438</v>
      </c>
      <c r="GA10" s="315">
        <f>'Jadual5-2digit'!GS9/'Jadual5-2digit'!GR9*100-100</f>
        <v>-15.958470642745397</v>
      </c>
      <c r="GB10" s="315">
        <f>'Jadual5-2digit'!GT9/'Jadual5-2digit'!GS9*100-100</f>
        <v>-12.375979248023512</v>
      </c>
      <c r="GC10" s="315">
        <f>'Jadual5-2digit'!GU9/'Jadual5-2digit'!GT9*100-100</f>
        <v>22.145043248803759</v>
      </c>
      <c r="GD10" s="315">
        <f>'Jadual5-2digit'!GV9/'Jadual5-2digit'!GU9*100-100</f>
        <v>13.897945285601665</v>
      </c>
      <c r="GE10" s="315">
        <f>'Jadual5-2digit'!GW9/'Jadual5-2digit'!GV9*100-100</f>
        <v>9.9622963490012353</v>
      </c>
      <c r="GF10" s="315">
        <f>+'Jadual5-2digit'!GX9/'Jadual5-2digit'!GW9*100-100</f>
        <v>-22.947481915055761</v>
      </c>
      <c r="GG10" s="315">
        <f>+'Jadual5-2digit'!J9/'Jadual5-2digit'!I9*100-100</f>
        <v>1.063998463024717</v>
      </c>
      <c r="GH10" s="315">
        <f>+'Jadual5-2digit'!K9/'Jadual5-2digit'!J9*100-100</f>
        <v>2.2082180856390181</v>
      </c>
      <c r="GI10" s="315">
        <f>+'Jadual5-2digit'!L9/'Jadual5-2digit'!K9*100-100</f>
        <v>-3.6375771597524391</v>
      </c>
      <c r="GJ10" s="315">
        <f>+'Jadual5-2digit'!M9/'Jadual5-2digit'!L9*100-100</f>
        <v>3.8437751369816908</v>
      </c>
      <c r="GK10" s="315">
        <f>+'Jadual5-2digit'!N9/'Jadual5-2digit'!M9*100-100</f>
        <v>2.1188419304596806</v>
      </c>
      <c r="GL10" s="315">
        <f>+'Jadual5-2digit'!O9/'Jadual5-2digit'!N9*100-100</f>
        <v>-3.5569400492540098</v>
      </c>
      <c r="GM10" s="315">
        <f>+'Jadual5-2digit'!P9/'Jadual5-2digit'!O9*100-100</f>
        <v>8.3270408765740314</v>
      </c>
      <c r="GN10" s="315">
        <f>+'Jadual5-2digit'!Q9/'Jadual5-2digit'!P9*100-100</f>
        <v>-6.3827332237856353</v>
      </c>
      <c r="GO10" s="315">
        <f>+'Jadual5-2digit'!R9/'Jadual5-2digit'!Q9*100-100</f>
        <v>2.021881658863677</v>
      </c>
      <c r="GP10" s="315">
        <f>+'Jadual5-2digit'!S9/'Jadual5-2digit'!R9*100-100</f>
        <v>-12.857885428742762</v>
      </c>
      <c r="GQ10" s="315">
        <f>+'Jadual5-2digit'!T9/'Jadual5-2digit'!S9*100-100</f>
        <v>6.8738864069084258</v>
      </c>
      <c r="GR10" s="315">
        <f>+'Jadual5-2digit'!U9/'Jadual5-2digit'!T9*100-100</f>
        <v>11.063076543407789</v>
      </c>
      <c r="GS10" s="315">
        <f>+'Jadual5-2digit'!V9/'Jadual5-2digit'!U9*100-100</f>
        <v>-8.6167098515659291E-2</v>
      </c>
      <c r="GT10" s="315">
        <f>+'Jadual5-2digit'!W9/'Jadual5-2digit'!V9*100-100</f>
        <v>1.2184614231929061</v>
      </c>
      <c r="GU10" s="315">
        <f>+'Jadual5-2digit'!X9/'Jadual5-2digit'!W9*100-100</f>
        <v>-4.6143881563728968</v>
      </c>
      <c r="GV10" s="315">
        <f>+'Jadual5-2digit'!Y9/'Jadual5-2digit'!X9*100-100</f>
        <v>1.914868849914626</v>
      </c>
      <c r="GW10" s="315">
        <f>+'Jadual5-2digit'!Z9/'Jadual5-2digit'!Y9*100-100</f>
        <v>2.7774076259732539</v>
      </c>
      <c r="GX10" s="315">
        <f>+'Jadual5-2digit'!AA9/'Jadual5-2digit'!Z9*100-100</f>
        <v>-5.5741804037784846</v>
      </c>
      <c r="GY10" s="315">
        <f>+'Jadual5-2digit'!AB9/'Jadual5-2digit'!AA9*100-100</f>
        <v>7.8324065083708518</v>
      </c>
      <c r="GZ10" s="315">
        <f>+'Jadual5-2digit'!AC9/'Jadual5-2digit'!AB9*100-100</f>
        <v>-5.582689841469076</v>
      </c>
      <c r="HA10" s="315">
        <f>+'Jadual5-2digit'!AD9/'Jadual5-2digit'!AC9*100-100</f>
        <v>-8.3268310069455396</v>
      </c>
      <c r="HB10" s="315">
        <f>+'Jadual5-2digit'!AE9/'Jadual5-2digit'!AD9*100-100</f>
        <v>-2.1520516996795038</v>
      </c>
      <c r="HC10" s="315">
        <f>+'Jadual5-2digit'!AF9/'Jadual5-2digit'!AE9*100-100</f>
        <v>4.1131050184176843</v>
      </c>
      <c r="HD10" s="315">
        <f>+'Jadual5-2digit'!AG9/'Jadual5-2digit'!AF9*100-100</f>
        <v>13.156673233828897</v>
      </c>
      <c r="HE10" s="315">
        <f>+'Jadual5-2digit'!AH9/'Jadual5-2digit'!AG9*100-100</f>
        <v>-0.34821607627938533</v>
      </c>
      <c r="HF10" s="315">
        <f>+'Jadual5-2digit'!AI9/'Jadual5-2digit'!AH9*100-100</f>
        <v>2.1258690084156768</v>
      </c>
      <c r="HG10" s="315">
        <f>+'Jadual5-2digit'!AJ9/'Jadual5-2digit'!AI9*100-100</f>
        <v>-5.7280283759091475</v>
      </c>
      <c r="HH10" s="315">
        <f>+'Jadual5-2digit'!AK9/'Jadual5-2digit'!AJ9*100-100</f>
        <v>2.3553667968341756</v>
      </c>
      <c r="HI10" s="315">
        <f>+'Jadual5-2digit'!AL9/'Jadual5-2digit'!AK9*100-100</f>
        <v>2.2788875686915162</v>
      </c>
      <c r="HJ10" s="315">
        <f>+'Jadual5-2digit'!AM9/'Jadual5-2digit'!AL9*100-100</f>
        <v>-5.082453736057289</v>
      </c>
      <c r="HK10" s="315">
        <f>+'Jadual5-2digit'!AN9/'Jadual5-2digit'!AM9*100-100</f>
        <v>2.747191277892199</v>
      </c>
      <c r="HL10" s="315">
        <f>+'Jadual5-2digit'!AO9/'Jadual5-2digit'!AN9*100-100</f>
        <v>-7.0876343034050961</v>
      </c>
      <c r="HM10" s="315">
        <f>+'Jadual5-2digit'!AP9/'Jadual5-2digit'!AO9*100-100</f>
        <v>-4.2303019642995849</v>
      </c>
      <c r="HN10" s="315">
        <f>+'Jadual5-2digit'!AQ9/'Jadual5-2digit'!AP9*100-100</f>
        <v>8.4268135347167714</v>
      </c>
      <c r="HO10" s="315">
        <f>+'Jadual5-2digit'!AR9/'Jadual5-2digit'!AQ9*100-100</f>
        <v>-4.2642250156605286</v>
      </c>
      <c r="HP10" s="315">
        <f>+'Jadual5-2digit'!AS9/'Jadual5-2digit'!AR9*100-100</f>
        <v>10.902894815572424</v>
      </c>
      <c r="HQ10" s="315">
        <f>+'Jadual5-2digit'!AT9/'Jadual5-2digit'!AS9*100-100</f>
        <v>-0.49685496861036427</v>
      </c>
      <c r="HR10" s="315">
        <f>+'Jadual5-2digit'!AU9/'Jadual5-2digit'!AT9*100-100</f>
        <v>0.71038381515424476</v>
      </c>
      <c r="HS10" s="315">
        <f>+'Jadual5-2digit'!AV9/'Jadual5-2digit'!AU9*100-100</f>
        <v>-3.1322351791943817</v>
      </c>
      <c r="HT10" s="315">
        <f>+'Jadual5-2digit'!AW9/'Jadual5-2digit'!AV9*100-100</f>
        <v>2.5619553868733647</v>
      </c>
      <c r="HU10" s="315">
        <f>+'Jadual5-2digit'!AX9/'Jadual5-2digit'!AW9*100-100</f>
        <v>2.4464686816727266</v>
      </c>
      <c r="HV10" s="315">
        <f>+'Jadual5-2digit'!AY9/'Jadual5-2digit'!AX9*100-100</f>
        <v>-4.386341091554641</v>
      </c>
      <c r="HW10" s="315">
        <f>+'Jadual5-2digit'!AZ9/'Jadual5-2digit'!AY9*100-100</f>
        <v>2.3821443670676246</v>
      </c>
      <c r="HX10" s="315">
        <f>+'Jadual5-2digit'!BA9/'Jadual5-2digit'!AZ9*100-100</f>
        <v>-6.1132586656593446</v>
      </c>
      <c r="HY10" s="315">
        <f>+'Jadual5-2digit'!BB9/'Jadual5-2digit'!BA9*100-100</f>
        <v>-2.1931356801596422</v>
      </c>
      <c r="HZ10" s="315">
        <f>+'Jadual5-2digit'!BC9/'Jadual5-2digit'!BB9*100-100</f>
        <v>1.1370187924328832</v>
      </c>
      <c r="IA10" s="315">
        <f>+'Jadual5-2digit'!BD9/'Jadual5-2digit'!BC9*100-100</f>
        <v>3.3557529409027609</v>
      </c>
      <c r="IB10" s="315">
        <f>+'Jadual5-2digit'!BE9/'Jadual5-2digit'!BD9*100-100</f>
        <v>11.181790624958765</v>
      </c>
      <c r="IC10" s="315">
        <f>+'Jadual5-2digit'!BF9/'Jadual5-2digit'!BE9*100-100</f>
        <v>-0.29994583148219078</v>
      </c>
      <c r="ID10" s="315">
        <f>+'Jadual5-2digit'!BG9/'Jadual5-2digit'!BF9*100-100</f>
        <v>4.6095517997736977</v>
      </c>
      <c r="IE10" s="315">
        <f>+'Jadual5-2digit'!BH9/'Jadual5-2digit'!BG9*100-100</f>
        <v>-5.4988597631360818</v>
      </c>
      <c r="IF10" s="315">
        <f>+'Jadual5-2digit'!BI9/'Jadual5-2digit'!BH9*100-100</f>
        <v>-0.74903404843709609</v>
      </c>
      <c r="IG10" s="315">
        <f>+'Jadual5-2digit'!BJ9/'Jadual5-2digit'!BI9*100-100</f>
        <v>2.0851465614182558</v>
      </c>
      <c r="IH10" s="315">
        <f>+'Jadual5-2digit'!BK9/'Jadual5-2digit'!BJ9*100-100</f>
        <v>-4.850249470772809</v>
      </c>
      <c r="II10" s="315">
        <f>+'Jadual5-2digit'!BL9/'Jadual5-2digit'!BK9*100-100</f>
        <v>2.8728114886371401</v>
      </c>
      <c r="IJ10" s="315">
        <f>+'Jadual5-2digit'!BM9/'Jadual5-2digit'!BL9*100-100</f>
        <v>-5.0631515961211448</v>
      </c>
      <c r="IK10" s="315">
        <f>+'Jadual5-2digit'!BN9/'Jadual5-2digit'!BM9*100-100</f>
        <v>-3.9942663507054164</v>
      </c>
      <c r="IL10" s="315">
        <f>+'Jadual5-2digit'!BO9/'Jadual5-2digit'!BN9*100-100</f>
        <v>1.6163121239523832</v>
      </c>
      <c r="IM10" s="315">
        <f>+'Jadual5-2digit'!BP9/'Jadual5-2digit'!BO9*100-100</f>
        <v>6.5989208078662642</v>
      </c>
      <c r="IN10" s="315">
        <f>+'Jadual5-2digit'!BQ9/'Jadual5-2digit'!BP9*100-100</f>
        <v>1.8635510469114536</v>
      </c>
      <c r="IO10" s="315">
        <f>+'Jadual5-2digit'!BR9/'Jadual5-2digit'!BQ9*100-100</f>
        <v>6.0150247465523137</v>
      </c>
      <c r="IP10" s="315">
        <f>+'Jadual5-2digit'!BS9/'Jadual5-2digit'!BR9*100-100</f>
        <v>-12.282906326330618</v>
      </c>
      <c r="IQ10" s="315">
        <f>+'Jadual5-2digit'!BT9/'Jadual5-2digit'!BS9*100-100</f>
        <v>-97.563768262262514</v>
      </c>
      <c r="IR10" s="315">
        <f>+'Jadual5-2digit'!BU9/'Jadual5-2digit'!BT9*100-100</f>
        <v>659.18298184135381</v>
      </c>
      <c r="IS10" s="315">
        <f>+'Jadual5-2digit'!BV9/'Jadual5-2digit'!BU9*100-100</f>
        <v>327.87223665385693</v>
      </c>
      <c r="IT10" s="315">
        <f>+'Jadual5-2digit'!BW9/'Jadual5-2digit'!BV9*100-100</f>
        <v>38.836180406914934</v>
      </c>
      <c r="IU10" s="315">
        <f>+'Jadual5-2digit'!BX9/'Jadual5-2digit'!BW9*100-100</f>
        <v>-0.60613982405463673</v>
      </c>
      <c r="IV10" s="315">
        <f>+'Jadual5-2digit'!BY9/'Jadual5-2digit'!BX9*100-100</f>
        <v>5.1443277453458336E-2</v>
      </c>
      <c r="IW10" s="315">
        <f>+'Jadual5-2digit'!BZ9/'Jadual5-2digit'!BY9*100-100</f>
        <v>-6.303541291443878</v>
      </c>
      <c r="IX10" s="315">
        <f>+'Jadual5-2digit'!CA9/'Jadual5-2digit'!BZ9*100-100</f>
        <v>2.1881242733752941</v>
      </c>
      <c r="IY10" s="315">
        <f>+'Jadual5-2digit'!CB9/'Jadual5-2digit'!CA9*100-100</f>
        <v>6.3554308806092763</v>
      </c>
      <c r="IZ10" s="315">
        <f>+'Jadual5-2digit'!CC9/'Jadual5-2digit'!CB9*100-100</f>
        <v>2.327001493700152</v>
      </c>
      <c r="JA10" s="315">
        <f>+'Jadual5-2digit'!CD9/'Jadual5-2digit'!CC9*100-100</f>
        <v>2.7905886050351398</v>
      </c>
      <c r="JB10" s="315">
        <f>+'Jadual5-2digit'!CE9/'Jadual5-2digit'!CD9*100-100</f>
        <v>-4.2382054950608961</v>
      </c>
      <c r="JC10" s="315">
        <f>+'Jadual5-2digit'!CF9/'Jadual5-2digit'!CE9*100-100</f>
        <v>-11.738464208914195</v>
      </c>
      <c r="JD10" s="315">
        <f>+'Jadual5-2digit'!CG9/'Jadual5-2digit'!CF9*100-100</f>
        <v>-6.2824109221944866</v>
      </c>
      <c r="JE10" s="315">
        <f>+'Jadual5-2digit'!CH9/'Jadual5-2digit'!CG9*100-100</f>
        <v>-96.837872254971401</v>
      </c>
      <c r="JF10" s="315">
        <f>+'Jadual5-2digit'!CI9/'Jadual5-2digit'!CH9*100-100</f>
        <v>-22.970953282341327</v>
      </c>
      <c r="JG10" s="315">
        <f>+'Jadual5-2digit'!CJ9/'Jadual5-2digit'!CI9*100-100</f>
        <v>-1.5291600524340225</v>
      </c>
      <c r="JH10" s="315">
        <f>+'Jadual5-2digit'!CK9/'Jadual5-2digit'!CJ9*100-100</f>
        <v>2385.0565788126928</v>
      </c>
      <c r="JI10" s="315">
        <f>+'Jadual5-2digit'!CL9/'Jadual5-2digit'!CK9*100-100</f>
        <v>99.841508494411443</v>
      </c>
      <c r="JJ10" s="315">
        <f>+'Jadual5-2digit'!CM9/'Jadual5-2digit'!CL9*100-100</f>
        <v>-0.37673864626754039</v>
      </c>
      <c r="JK10" s="315">
        <f>+'Jadual5-2digit'!CN9/'Jadual5-2digit'!CM9*100-100</f>
        <v>7.5852637537615379</v>
      </c>
      <c r="JL10" s="315">
        <f>+'Jadual5-2digit'!CO9/'Jadual5-2digit'!CN9*100-100</f>
        <v>-2.5084564294418072</v>
      </c>
      <c r="JM10" s="315">
        <f>+'Jadual5-2digit'!CP9/'Jadual5-2digit'!CO9*100-100</f>
        <v>10.802233681808389</v>
      </c>
      <c r="JN10" s="315">
        <f>+'Jadual5-2digit'!CQ9/'Jadual5-2digit'!CP9*100-100</f>
        <v>-10.88111048561359</v>
      </c>
      <c r="JO10" s="315">
        <f>+'Jadual5-2digit'!CR9/'Jadual5-2digit'!CQ9*100-100</f>
        <v>-2.9486304735701196</v>
      </c>
      <c r="JP10" s="315">
        <f>+'Jadual5-2digit'!CS9/'Jadual5-2digit'!CR9*100-100</f>
        <v>-12.303694794429305</v>
      </c>
      <c r="JQ10" s="315">
        <f>+'Jadual5-2digit'!CT9/'Jadual5-2digit'!CS9*100-100</f>
        <v>-13.391024661107167</v>
      </c>
      <c r="JR10" s="315">
        <f>+'Jadual5-2digit'!CU9/'Jadual5-2digit'!CT9*100-100</f>
        <v>-24.74128275235033</v>
      </c>
      <c r="JS10" s="315">
        <f>+'Jadual5-2digit'!CV9/'Jadual5-2digit'!CU9*100-100</f>
        <v>2.4950822820132998</v>
      </c>
      <c r="JT10" s="315">
        <f>+'Jadual5-2digit'!CW9/'Jadual5-2digit'!CV9*100-100</f>
        <v>10.874001964327462</v>
      </c>
      <c r="JU10" s="315">
        <f>+'Jadual5-2digit'!CX9/'Jadual5-2digit'!CW9*100-100</f>
        <v>10.499997830361878</v>
      </c>
      <c r="JV10" s="315">
        <f>+'Jadual5-2digit'!CY9/'Jadual5-2digit'!CX9*100-100</f>
        <v>40.848997449051382</v>
      </c>
      <c r="JW10" s="315">
        <f>+'Jadual5-2digit'!CZ9/'Jadual5-2digit'!CY9*100-100</f>
        <v>-7.2881687305256975</v>
      </c>
      <c r="JX10" s="315">
        <f>+'Jadual5-2digit'!DA9/'Jadual5-2digit'!CZ9*100-100</f>
        <v>33.059122646780224</v>
      </c>
      <c r="JY10" s="315">
        <f>+'Jadual5-2digit'!DB9/'Jadual5-2digit'!DA9*100-100</f>
        <v>-3.7150947469039295</v>
      </c>
      <c r="JZ10" s="315">
        <f>+'Jadual5-2digit'!DC9/'Jadual5-2digit'!DB9*100-100</f>
        <v>6.7060231409816566</v>
      </c>
      <c r="KA10" s="315">
        <f>+'Jadual5-2digit'!DD9/'Jadual5-2digit'!DC9*100-100</f>
        <v>-16.959583352295894</v>
      </c>
      <c r="KB10" s="315">
        <f>+'Jadual5-2digit'!DE9/'Jadual5-2digit'!DD9*100-100</f>
        <v>12.265470956088478</v>
      </c>
      <c r="KC10" s="315">
        <f>+'Jadual5-2digit'!DF9/'Jadual5-2digit'!DE9*100-100</f>
        <v>-23.792810401721169</v>
      </c>
      <c r="KD10" s="315">
        <f>+'Jadual5-2digit'!DG9/'Jadual5-2digit'!DF9*100-100</f>
        <v>-26.399881590234315</v>
      </c>
      <c r="KE10" s="315">
        <f>+'Jadual5-2digit'!DH9/'Jadual5-2digit'!DG9*100-100</f>
        <v>-1.9557580415674636</v>
      </c>
      <c r="KF10" s="315">
        <f>+'Jadual5-2digit'!DI9/'Jadual5-2digit'!DH9*100-100</f>
        <v>11.206175554267887</v>
      </c>
      <c r="KG10" s="315">
        <f>+'Jadual5-2digit'!DJ9/'Jadual5-2digit'!DI9*100-100</f>
        <v>8.0247940706507705</v>
      </c>
      <c r="KH10" s="315">
        <f>+'Jadual5-2digit'!DK9/'Jadual5-2digit'!DJ9*100-100</f>
        <v>32.914143970674417</v>
      </c>
      <c r="KI10" s="315">
        <f>+'Jadual5-2digit'!DL9/'Jadual5-2digit'!DK9*100-100</f>
        <v>-6.3012968974107082</v>
      </c>
      <c r="KJ10" s="315">
        <f>+'Jadual5-2digit'!DM9/'Jadual5-2digit'!DL9*100-100</f>
        <v>32.200370662473802</v>
      </c>
      <c r="KK10" s="315">
        <f>+'Jadual5-2digit'!DN9/'Jadual5-2digit'!DM9*100-100</f>
        <v>2.2650770001291249</v>
      </c>
      <c r="KL10" s="315">
        <f>+'Jadual5-2digit'!DO9/'Jadual5-2digit'!DN9*100-100</f>
        <v>4.6296524826615553</v>
      </c>
      <c r="KM10" s="315">
        <f>+'Jadual5-2digit'!DP9/'Jadual5-2digit'!DO9*100-100</f>
        <v>-16.415128353052282</v>
      </c>
      <c r="KN10" s="315">
        <f>+'Jadual5-2digit'!DQ9/'Jadual5-2digit'!DP9*100-100</f>
        <v>10.274677381627725</v>
      </c>
      <c r="KO10" s="315">
        <f>+'Jadual5-2digit'!DR9/'Jadual5-2digit'!DQ9*100-100</f>
        <v>-15.610074868874335</v>
      </c>
      <c r="KP10" s="315">
        <f>+'Jadual5-2digit'!DS9/'Jadual5-2digit'!DR9*100-100</f>
        <v>-23.543005118981085</v>
      </c>
      <c r="KQ10" s="315">
        <f>+'Jadual5-2digit'!DT9/'Jadual5-2digit'!DS9*100-100</f>
        <v>-8.4197283415187343</v>
      </c>
      <c r="KR10" s="315">
        <f>+'Jadual5-2digit'!DU9/'Jadual5-2digit'!DT9*100-100</f>
        <v>6.5095896171791736</v>
      </c>
      <c r="KS10" s="315">
        <f>+'Jadual5-2digit'!DV9/'Jadual5-2digit'!DU9*100-100</f>
        <v>6.1152584241655319</v>
      </c>
      <c r="KT10" s="315">
        <f>+'Jadual5-2digit'!DW9/'Jadual5-2digit'!DV9*100-100</f>
        <v>29.010474343876155</v>
      </c>
      <c r="KU10" s="315">
        <f>+'Jadual5-2digit'!DX9/'Jadual5-2digit'!DW9*100-100</f>
        <v>-4.2842380948911369</v>
      </c>
      <c r="KV10" s="315">
        <f>+'Jadual5-2digit'!DY9/'Jadual5-2digit'!DX9*100-100</f>
        <v>24.93010631384125</v>
      </c>
      <c r="KW10" s="315">
        <f>+'Jadual5-2digit'!DZ9/'Jadual5-2digit'!DY9*100-100</f>
        <v>2.0782840301603756</v>
      </c>
      <c r="KX10" s="315">
        <f>+'Jadual5-2digit'!EA9/'Jadual5-2digit'!DZ9*100-100</f>
        <v>1.1243079252071198</v>
      </c>
      <c r="KY10" s="315">
        <f>+'Jadual5-2digit'!EB9/'Jadual5-2digit'!EA9*100-100</f>
        <v>-15.734751696752426</v>
      </c>
      <c r="KZ10" s="315">
        <f>+'Jadual5-2digit'!EC9/'Jadual5-2digit'!EB9*100-100</f>
        <v>10.167259380368108</v>
      </c>
      <c r="LA10" s="315">
        <f>+'Jadual5-2digit'!ED9/'Jadual5-2digit'!EC9*100-100</f>
        <v>-13.172103364833546</v>
      </c>
      <c r="LB10" s="315">
        <f>+'Jadual5-2digit'!EE9/'Jadual5-2digit'!ED9*100-100</f>
        <v>-23.798388055274046</v>
      </c>
      <c r="LC10" s="315">
        <f>+'Jadual5-2digit'!EF9/'Jadual5-2digit'!EE9*100-100</f>
        <v>-8.2907331161995472</v>
      </c>
      <c r="LD10" s="315">
        <f>+'Jadual5-2digit'!EG9/'Jadual5-2digit'!EF9*100-100</f>
        <v>8.2581681659499964</v>
      </c>
      <c r="LE10" s="315">
        <f>+'Jadual5-2digit'!EH9/'Jadual5-2digit'!EG9*100-100</f>
        <v>-100</v>
      </c>
      <c r="LF10" s="315" t="e">
        <f>+'Jadual5-2digit'!EI9/'Jadual5-2digit'!EH9*100-100</f>
        <v>#DIV/0!</v>
      </c>
      <c r="LG10" s="315" t="e">
        <f>+'Jadual5-2digit'!EJ9/'Jadual5-2digit'!EI9*100-100</f>
        <v>#DIV/0!</v>
      </c>
      <c r="LH10" s="315">
        <f>+'Jadual5-2digit'!EL9/'Jadual5-2digit'!EK9*100-100</f>
        <v>1.3461770222066463</v>
      </c>
      <c r="LI10" s="315">
        <f>+'Jadual5-2digit'!EM9/'Jadual5-2digit'!EL9*100-100</f>
        <v>2.223299156312379</v>
      </c>
      <c r="LJ10" s="315">
        <f>+'Jadual5-2digit'!EN9/'Jadual5-2digit'!EM9*100-100</f>
        <v>-6.3792062212806115</v>
      </c>
      <c r="LK10" s="315">
        <f>+'Jadual5-2digit'!EO9/'Jadual5-2digit'!EN9*100-100</f>
        <v>11.10092690184679</v>
      </c>
      <c r="LL10" s="315">
        <f>+'Jadual5-2digit'!EP9/'Jadual5-2digit'!EO9*100-100</f>
        <v>-1.7360340535738601</v>
      </c>
      <c r="LM10" s="315">
        <f>+'Jadual5-2digit'!EQ9/'Jadual5-2digit'!EP9*100-100</f>
        <v>-0.13064245721697887</v>
      </c>
      <c r="LN10" s="315">
        <f>+'Jadual5-2digit'!ER9/'Jadual5-2digit'!EQ9*100-100</f>
        <v>-9.6567495573568181</v>
      </c>
      <c r="LO10" s="315">
        <f>+'Jadual5-2digit'!ES9/'Jadual5-2digit'!ER9*100-100</f>
        <v>15.930007117088479</v>
      </c>
      <c r="LP10" s="315">
        <f>+'Jadual5-2digit'!ET9/'Jadual5-2digit'!ES9*100-100</f>
        <v>-2.2699642539601967</v>
      </c>
      <c r="LQ10" s="315">
        <f>+'Jadual5-2digit'!EU9/'Jadual5-2digit'!ET9*100-100</f>
        <v>-3.4908110365893208</v>
      </c>
      <c r="LR10" s="315">
        <f>+'Jadual5-2digit'!EV9/'Jadual5-2digit'!EU9*100-100</f>
        <v>-4.2759328489548381</v>
      </c>
      <c r="LS10" s="315">
        <f>+'Jadual5-2digit'!EW9/'Jadual5-2digit'!EV9*100-100</f>
        <v>10.505757673103005</v>
      </c>
      <c r="LT10" s="315">
        <f>+'Jadual5-2digit'!EX9/'Jadual5-2digit'!EW9*100-100</f>
        <v>-0.3637098270209691</v>
      </c>
      <c r="LU10" s="315">
        <f>+'Jadual5-2digit'!EY9/'Jadual5-2digit'!EX9*100-100</f>
        <v>-2.5184515681919777</v>
      </c>
      <c r="LV10" s="315">
        <f>+'Jadual5-2digit'!EZ9/'Jadual5-2digit'!EY9*100-100</f>
        <v>-3.7289907849833952</v>
      </c>
      <c r="LW10" s="315">
        <f>+'Jadual5-2digit'!FA9/'Jadual5-2digit'!EZ9*100-100</f>
        <v>15.583595595583049</v>
      </c>
      <c r="LX10" s="315">
        <f>+'Jadual5-2digit'!FB9/'Jadual5-2digit'!FA9*100-100</f>
        <v>-2.5495400610642633</v>
      </c>
      <c r="LY10" s="315">
        <f>+'Jadual5-2digit'!FC9/'Jadual5-2digit'!FB9*100-100</f>
        <v>-3.6048501599803444</v>
      </c>
      <c r="LZ10" s="315">
        <f>+'Jadual5-2digit'!FD9/'Jadual5-2digit'!FC9*100-100</f>
        <v>-3.303727750103775</v>
      </c>
      <c r="MA10" s="315">
        <f>+'Jadual5-2digit'!FE9/'Jadual5-2digit'!FD9*100-100</f>
        <v>6.4493991936777917</v>
      </c>
      <c r="MB10" s="315">
        <f>+'Jadual5-2digit'!FF9/'Jadual5-2digit'!FE9*100-100</f>
        <v>-68.878089078666676</v>
      </c>
      <c r="MC10" s="315">
        <f>+'Jadual5-2digit'!FG9/'Jadual5-2digit'!FF9*100-100</f>
        <v>228.11116146138517</v>
      </c>
      <c r="MD10" s="315">
        <f>+'Jadual5-2digit'!FH9/'Jadual5-2digit'!FG9*100-100</f>
        <v>-3.0720815793956859</v>
      </c>
      <c r="ME10" s="315">
        <f>+'Jadual5-2digit'!FI9/'Jadual5-2digit'!FH9*100-100</f>
        <v>7.7608667612820028</v>
      </c>
      <c r="MF10" s="315">
        <f>+'Jadual5-2digit'!FJ9/'Jadual5-2digit'!FI9*100-100</f>
        <v>-43.273098156738207</v>
      </c>
      <c r="MG10" s="315">
        <f>+'Jadual5-2digit'!FK9/'Jadual5-2digit'!FJ9*100-100</f>
        <v>-69.29531191861841</v>
      </c>
      <c r="MH10" s="315">
        <f>+'Jadual5-2digit'!FL9/'Jadual5-2digit'!FK9*100-100</f>
        <v>467.12309777549149</v>
      </c>
      <c r="MI10" s="315">
        <f>+'Jadual5-2digit'!FM9/'Jadual5-2digit'!FL9*100-100</f>
        <v>5.4261942308191209</v>
      </c>
      <c r="MJ10" s="315">
        <f>+'Jadual5-2digit'!FN9/'Jadual5-2digit'!FM9*100-100</f>
        <v>-18.375895141271826</v>
      </c>
      <c r="MK10" s="315">
        <f>+'Jadual5-2digit'!FO9/'Jadual5-2digit'!FN9*100-100</f>
        <v>-31.459411146501779</v>
      </c>
      <c r="ML10" s="315">
        <f>+'Jadual5-2digit'!FP9/'Jadual5-2digit'!FO9*100-100</f>
        <v>47.537321245796647</v>
      </c>
      <c r="MM10" s="315">
        <f>+'Jadual5-2digit'!FQ9/'Jadual5-2digit'!FP9*100-100</f>
        <v>39.882513175002003</v>
      </c>
      <c r="MN10" s="315">
        <f>+'Jadual5-2digit'!FR9/'Jadual5-2digit'!FQ9*100-100</f>
        <v>-15.027125782012533</v>
      </c>
      <c r="MO10" s="315">
        <f>+'Jadual5-2digit'!FS9/'Jadual5-2digit'!FR9*100-100</f>
        <v>-35.074962806533733</v>
      </c>
      <c r="MP10" s="315">
        <f>+'Jadual5-2digit'!FT9/'Jadual5-2digit'!FS9*100-100</f>
        <v>37.103392226590728</v>
      </c>
      <c r="MQ10" s="315">
        <f>+'Jadual5-2digit'!FU9/'Jadual5-2digit'!FT9*100-100</f>
        <v>42.445537879075005</v>
      </c>
      <c r="MR10" s="315">
        <f>+'Jadual5-2digit'!FV9/'Jadual5-2digit'!FU9*100-100</f>
        <v>-12.279198743234716</v>
      </c>
      <c r="MS10" s="315">
        <f>+'Jadual5-2digit'!FW9/'Jadual5-2digit'!FV9*100-100</f>
        <v>-32.182506172299043</v>
      </c>
      <c r="MT10" s="315">
        <f>+'Jadual5-2digit'!FX9/'Jadual5-2digit'!FW9*100-100</f>
        <v>26.194025298246942</v>
      </c>
      <c r="MU10" s="315">
        <f>+'Jadual5-2digit'!FY9/'Jadual5-2digit'!FX9*100-100</f>
        <v>33.615505264571794</v>
      </c>
      <c r="MV10" s="315">
        <f>+'Jadual5-2digit'!FZ9/'Jadual5-2digit'!FY9*100-100</f>
        <v>-12.868542325682441</v>
      </c>
      <c r="MW10" s="315">
        <f>+'Jadual5-2digit'!GA9/'Jadual5-2digit'!FZ9*100-100</f>
        <v>-30.643574546157566</v>
      </c>
      <c r="MX10" s="315">
        <f>+'Jadual5-2digit'!GB9/'Jadual5-2digit'!GA9*100-100</f>
        <v>-100</v>
      </c>
      <c r="MY10" s="424"/>
      <c r="MZ10" s="422" t="s">
        <v>227</v>
      </c>
      <c r="NA10" s="127">
        <f>EZ10*E10/$E$7</f>
        <v>-0.78385016115054662</v>
      </c>
      <c r="NB10" s="423">
        <f>CU10*E10/$E$7</f>
        <v>1.0396039334274478</v>
      </c>
      <c r="NC10" s="143"/>
      <c r="ND10" s="144"/>
      <c r="NE10" s="127">
        <f>ML10*E10/$E$7</f>
        <v>2.8706287005547173</v>
      </c>
      <c r="NF10" s="143"/>
      <c r="NG10" s="53"/>
      <c r="NH10" s="356"/>
      <c r="NI10" s="431"/>
      <c r="NJ10" s="53"/>
      <c r="NK10" s="53"/>
      <c r="NL10" s="53"/>
      <c r="NM10" s="53"/>
      <c r="NN10" s="53"/>
      <c r="NO10" s="53"/>
      <c r="NP10" s="53"/>
      <c r="NQ10" s="53"/>
    </row>
    <row r="11" spans="1:383" s="345" customFormat="1" ht="20.100000000000001" customHeight="1">
      <c r="A11" s="675"/>
      <c r="B11" s="592" t="s">
        <v>687</v>
      </c>
      <c r="C11" s="378"/>
      <c r="D11" s="379">
        <v>0.86502377496796501</v>
      </c>
      <c r="E11" s="379">
        <v>1.3278229145307501</v>
      </c>
      <c r="F11" s="380"/>
      <c r="G11" s="672" t="s">
        <v>688</v>
      </c>
      <c r="H11" s="672"/>
      <c r="I11" s="312">
        <f>+'Jadual5-2digit'!U10/'Jadual5-2digit'!I10*100-100</f>
        <v>6.3769412764100935</v>
      </c>
      <c r="J11" s="312">
        <f>+'Jadual5-2digit'!V10/'Jadual5-2digit'!J10*100-100</f>
        <v>7.8576618644778904</v>
      </c>
      <c r="K11" s="312">
        <f>+'Jadual5-2digit'!W10/'Jadual5-2digit'!K10*100-100</f>
        <v>9.2971445354371269</v>
      </c>
      <c r="L11" s="312">
        <f>+'Jadual5-2digit'!X10/'Jadual5-2digit'!L10*100-100</f>
        <v>5.5476261718543327</v>
      </c>
      <c r="M11" s="312">
        <f>+'Jadual5-2digit'!Y10/'Jadual5-2digit'!M10*100-100</f>
        <v>5.5036566300115339</v>
      </c>
      <c r="N11" s="312">
        <f>+'Jadual5-2digit'!Z10/'Jadual5-2digit'!N10*100-100</f>
        <v>10.698442408891978</v>
      </c>
      <c r="O11" s="312">
        <f>+'Jadual5-2digit'!AA10/'Jadual5-2digit'!O10*100-100</f>
        <v>5.3004918917416859</v>
      </c>
      <c r="P11" s="312">
        <f>+'Jadual5-2digit'!AB10/'Jadual5-2digit'!P10*100-100</f>
        <v>8.1935292076874617</v>
      </c>
      <c r="Q11" s="312">
        <f>+'Jadual5-2digit'!AC10/'Jadual5-2digit'!Q10*100-100</f>
        <v>6.080988352829948</v>
      </c>
      <c r="R11" s="312">
        <f>+'Jadual5-2digit'!AD10/'Jadual5-2digit'!R10*100-100</f>
        <v>5.2251654441096491</v>
      </c>
      <c r="S11" s="312">
        <f>+'Jadual5-2digit'!AE10/'Jadual5-2digit'!S10*100-100</f>
        <v>6.5768524428107185</v>
      </c>
      <c r="T11" s="312">
        <f>+'Jadual5-2digit'!AF10/'Jadual5-2digit'!T10*100-100</f>
        <v>5.3160279586871582</v>
      </c>
      <c r="U11" s="312">
        <f>+'Jadual5-2digit'!AG10/'Jadual5-2digit'!U10*100-100</f>
        <v>7.059201207499143</v>
      </c>
      <c r="V11" s="312">
        <f>+'Jadual5-2digit'!AH10/'Jadual5-2digit'!V10*100-100</f>
        <v>7.9109714987130104</v>
      </c>
      <c r="W11" s="312">
        <f>+'Jadual5-2digit'!AI10/'Jadual5-2digit'!W10*100-100</f>
        <v>6.9570201512358665</v>
      </c>
      <c r="X11" s="312">
        <f>+'Jadual5-2digit'!AJ10/'Jadual5-2digit'!X10*100-100</f>
        <v>6.2933791175337888</v>
      </c>
      <c r="Y11" s="312">
        <f>+'Jadual5-2digit'!AK10/'Jadual5-2digit'!Y10*100-100</f>
        <v>7.6869114600376776</v>
      </c>
      <c r="Z11" s="312">
        <f>+'Jadual5-2digit'!AL10/'Jadual5-2digit'!Z10*100-100</f>
        <v>8.3516641567788099</v>
      </c>
      <c r="AA11" s="312">
        <f>+'Jadual5-2digit'!AM10/'Jadual5-2digit'!AA10*100-100</f>
        <v>9.0633617883661373</v>
      </c>
      <c r="AB11" s="312">
        <f>+'Jadual5-2digit'!AN10/'Jadual5-2digit'!AB10*100-100</f>
        <v>8.6919241733218939</v>
      </c>
      <c r="AC11" s="312">
        <f>+'Jadual5-2digit'!AO10/'Jadual5-2digit'!AC10*100-100</f>
        <v>8.6846326495434596</v>
      </c>
      <c r="AD11" s="312">
        <f>+'Jadual5-2digit'!AP10/'Jadual5-2digit'!AD10*100-100</f>
        <v>9.3314985160700701</v>
      </c>
      <c r="AE11" s="312">
        <f>+'Jadual5-2digit'!AQ10/'Jadual5-2digit'!AE10*100-100</f>
        <v>7.7947565527371978</v>
      </c>
      <c r="AF11" s="312">
        <f>+'Jadual5-2digit'!AR10/'Jadual5-2digit'!AF10*100-100</f>
        <v>7.6736903763308533</v>
      </c>
      <c r="AG11" s="402">
        <f>+'Jadual5-2digit'!AS10/'Jadual5-2digit'!AG10*100-100</f>
        <v>9.4983740433386146</v>
      </c>
      <c r="AH11" s="312">
        <f>+'Jadual5-2digit'!AT10/'Jadual5-2digit'!AH10*100-100</f>
        <v>7.1040627377807226</v>
      </c>
      <c r="AI11" s="312">
        <f>+'Jadual5-2digit'!AU10/'Jadual5-2digit'!AI10*100-100</f>
        <v>3.5493862700506327</v>
      </c>
      <c r="AJ11" s="312">
        <f>+'Jadual5-2digit'!AV10/'Jadual5-2digit'!AJ10*100-100</f>
        <v>3.9285581762743931</v>
      </c>
      <c r="AK11" s="312">
        <f>+'Jadual5-2digit'!AW10/'Jadual5-2digit'!AK10*100-100</f>
        <v>2.1471110072260728</v>
      </c>
      <c r="AL11" s="312">
        <f>+'Jadual5-2digit'!AX10/'Jadual5-2digit'!AL10*100-100</f>
        <v>6.0711055930217697</v>
      </c>
      <c r="AM11" s="312">
        <f>+'Jadual5-2digit'!AY10/'Jadual5-2digit'!AM10*100-100</f>
        <v>3.6217561057786014</v>
      </c>
      <c r="AN11" s="312">
        <f>+'Jadual5-2digit'!AZ10/'Jadual5-2digit'!AN10*100-100</f>
        <v>2.8916204926619145</v>
      </c>
      <c r="AO11" s="312">
        <f>+'Jadual5-2digit'!BA10/'Jadual5-2digit'!AO10*100-100</f>
        <v>2.2217490727338429</v>
      </c>
      <c r="AP11" s="312">
        <f>+'Jadual5-2digit'!BB10/'Jadual5-2digit'!AP10*100-100</f>
        <v>2.160092957381579</v>
      </c>
      <c r="AQ11" s="312">
        <f>+'Jadual5-2digit'!BC10/'Jadual5-2digit'!AQ10*100-100</f>
        <v>4.8319098459946019</v>
      </c>
      <c r="AR11" s="312">
        <f>+'Jadual5-2digit'!BD10/'Jadual5-2digit'!AR10*100-100</f>
        <v>4.1713574283487276</v>
      </c>
      <c r="AS11" s="312">
        <f>+'Jadual5-2digit'!BE10/'Jadual5-2digit'!AS10*100-100</f>
        <v>5.4461488378668719</v>
      </c>
      <c r="AT11" s="312">
        <f>+'Jadual5-2digit'!BF10/'Jadual5-2digit'!AT10*100-100</f>
        <v>3.5623355396576528</v>
      </c>
      <c r="AU11" s="312">
        <f>+'Jadual5-2digit'!BG10/'Jadual5-2digit'!AU10*100-100</f>
        <v>4.8698784401065609</v>
      </c>
      <c r="AV11" s="312">
        <f>+'Jadual5-2digit'!BH10/'Jadual5-2digit'!AV10*100-100</f>
        <v>5.6581668800415912</v>
      </c>
      <c r="AW11" s="312">
        <f>+'Jadual5-2digit'!BI10/'Jadual5-2digit'!AW10*100-100</f>
        <v>5.8088709496280728</v>
      </c>
      <c r="AX11" s="312">
        <f>+'Jadual5-2digit'!BJ10/'Jadual5-2digit'!AX10*100-100</f>
        <v>5.4675459805047666</v>
      </c>
      <c r="AY11" s="312">
        <f>+'Jadual5-2digit'!BK10/'Jadual5-2digit'!AY10*100-100</f>
        <v>5.7822988439688743</v>
      </c>
      <c r="AZ11" s="312">
        <f>+'Jadual5-2digit'!BL10/'Jadual5-2digit'!AZ10*100-100</f>
        <v>6.0313752814713553</v>
      </c>
      <c r="BA11" s="312">
        <f>+'Jadual5-2digit'!BM10/'Jadual5-2digit'!BA10*100-100</f>
        <v>4.0448633818126183</v>
      </c>
      <c r="BB11" s="312">
        <f>+'Jadual5-2digit'!BN10/'Jadual5-2digit'!BB10*100-100</f>
        <v>5.387849058523031</v>
      </c>
      <c r="BC11" s="312">
        <f>+'Jadual5-2digit'!BO10/'Jadual5-2digit'!BC10*100-100</f>
        <v>6.4243384161141819</v>
      </c>
      <c r="BD11" s="312">
        <f>+'Jadual5-2digit'!BP10/'Jadual5-2digit'!BD10*100-100</f>
        <v>4.8519638785470676</v>
      </c>
      <c r="BE11" s="312">
        <f>+'Jadual5-2digit'!BQ10/'Jadual5-2digit'!BE10*100-100</f>
        <v>3.2007955064907208</v>
      </c>
      <c r="BF11" s="312">
        <f>+'Jadual5-2digit'!BR10/'Jadual5-2digit'!BF10*100-100</f>
        <v>6.6503874328694366</v>
      </c>
      <c r="BG11" s="312">
        <f>+'Jadual5-2digit'!BS10/'Jadual5-2digit'!BG10*100-100</f>
        <v>-1.1583323244086898</v>
      </c>
      <c r="BH11" s="312">
        <f>+'Jadual5-2digit'!BT10/'Jadual5-2digit'!BH10*100-100</f>
        <v>-73.800066210721781</v>
      </c>
      <c r="BI11" s="312">
        <f>+'Jadual5-2digit'!BU10/'Jadual5-2digit'!BI10*100-100</f>
        <v>-45.264889325760251</v>
      </c>
      <c r="BJ11" s="312">
        <f>+'Jadual5-2digit'!BV10/'Jadual5-2digit'!BJ10*100-100</f>
        <v>-9.6042107389607452</v>
      </c>
      <c r="BK11" s="312">
        <f>+'Jadual5-2digit'!BW10/'Jadual5-2digit'!BK10*100-100</f>
        <v>-12.933388667089957</v>
      </c>
      <c r="BL11" s="312">
        <f>+'Jadual5-2digit'!BX10/'Jadual5-2digit'!BL10*100-100</f>
        <v>-10.979340684828472</v>
      </c>
      <c r="BM11" s="312">
        <f>+'Jadual5-2digit'!BY10/'Jadual5-2digit'!BM10*100-100</f>
        <v>-4.0814564442292181</v>
      </c>
      <c r="BN11" s="312">
        <f>+'Jadual5-2digit'!BZ10/'Jadual5-2digit'!BN10*100-100</f>
        <v>-2.5939262495122506</v>
      </c>
      <c r="BO11" s="312">
        <f>+'Jadual5-2digit'!CA10/'Jadual5-2digit'!BO10*100-100</f>
        <v>-3.9956974855867315</v>
      </c>
      <c r="BP11" s="312">
        <f>+'Jadual5-2digit'!CB10/'Jadual5-2digit'!BP10*100-100</f>
        <v>1.2887314870332176</v>
      </c>
      <c r="BQ11" s="312">
        <f>+'Jadual5-2digit'!CC10/'Jadual5-2digit'!BQ10*100-100</f>
        <v>-0.84818092115474997</v>
      </c>
      <c r="BR11" s="312">
        <f>+'Jadual5-2digit'!CD10/'Jadual5-2digit'!BR10*100-100</f>
        <v>-1.0198958441264949</v>
      </c>
      <c r="BS11" s="312">
        <f>+'Jadual5-2digit'!CE10/'Jadual5-2digit'!BS10*100-100</f>
        <v>9.0705337203903298</v>
      </c>
      <c r="BT11" s="312">
        <f>+'Jadual5-2digit'!CF10/'Jadual5-2digit'!BT10*100-100</f>
        <v>230.56904178922741</v>
      </c>
      <c r="BU11" s="312">
        <f>+'Jadual5-2digit'!CG10/'Jadual5-2digit'!BU10*100-100</f>
        <v>39.909571151143382</v>
      </c>
      <c r="BV11" s="312">
        <f>+'Jadual5-2digit'!CH10/'Jadual5-2digit'!BV10*100-100</f>
        <v>-14.509091086048912</v>
      </c>
      <c r="BW11" s="312">
        <f>+'Jadual5-2digit'!CI10/'Jadual5-2digit'!BW10*100-100</f>
        <v>-11.459522726455035</v>
      </c>
      <c r="BX11" s="312">
        <f>+'Jadual5-2digit'!CJ10/'Jadual5-2digit'!BX10*100-100</f>
        <v>-3.7422358215170135</v>
      </c>
      <c r="BY11" s="312">
        <f>+'Jadual5-2digit'!CK10/'Jadual5-2digit'!BY10*100-100</f>
        <v>-0.64333843694574</v>
      </c>
      <c r="BZ11" s="312">
        <f>+'Jadual5-2digit'!CL10/'Jadual5-2digit'!BZ10*100-100</f>
        <v>3.1149141810412146</v>
      </c>
      <c r="CA11" s="312">
        <f>+'Jadual5-2digit'!CM10/'Jadual5-2digit'!CA10*100-100</f>
        <v>6.0449362868719305</v>
      </c>
      <c r="CB11" s="312">
        <f>+'Jadual5-2digit'!CN10/'Jadual5-2digit'!CB10*100-100</f>
        <v>4.2054559774769871</v>
      </c>
      <c r="CC11" s="312">
        <f>+'Jadual5-2digit'!CO10/'Jadual5-2digit'!CC10*100-100</f>
        <v>4.9505594495404637</v>
      </c>
      <c r="CD11" s="312">
        <f>+'Jadual5-2digit'!CP10/'Jadual5-2digit'!CD10*100-100</f>
        <v>4.7904983566033081</v>
      </c>
      <c r="CE11" s="312">
        <f>+'Jadual5-2digit'!CQ10/'Jadual5-2digit'!CE10*100-100</f>
        <v>5.3795912613928891</v>
      </c>
      <c r="CF11" s="312">
        <f>+'Jadual5-2digit'!CR10/'Jadual5-2digit'!CF10*100-100</f>
        <v>4.7099247652026008</v>
      </c>
      <c r="CG11" s="312">
        <f>+'Jadual5-2digit'!CS10/'Jadual5-2digit'!CG10*100-100</f>
        <v>5.0208711257276661</v>
      </c>
      <c r="CH11" s="312">
        <f>+'Jadual5-2digit'!CT10/'Jadual5-2digit'!CH10*100-100</f>
        <v>12.379081044882298</v>
      </c>
      <c r="CI11" s="312">
        <f>+'Jadual5-2digit'!CU10/'Jadual5-2digit'!CI10*100-100</f>
        <v>17.86809274509497</v>
      </c>
      <c r="CJ11" s="312">
        <f>+'Jadual5-2digit'!CV10/'Jadual5-2digit'!CJ10*100-100</f>
        <v>12.935674689119821</v>
      </c>
      <c r="CK11" s="312">
        <f>+'Jadual5-2digit'!CW10/'Jadual5-2digit'!CK10*100-100</f>
        <v>8.0474903624889293</v>
      </c>
      <c r="CL11" s="312">
        <f>+'Jadual5-2digit'!CX10/'Jadual5-2digit'!CL10*100-100</f>
        <v>-1.751841993694697</v>
      </c>
      <c r="CM11" s="312">
        <f>+'Jadual5-2digit'!CY10/'Jadual5-2digit'!CM10*100-100</f>
        <v>0.75852156286136108</v>
      </c>
      <c r="CN11" s="312">
        <f>+'Jadual5-2digit'!CZ10/'Jadual5-2digit'!CN10*100-100</f>
        <v>-0.46360634183066907</v>
      </c>
      <c r="CO11" s="312">
        <f>+'Jadual5-2digit'!DA10/'Jadual5-2digit'!CO10*100-100</f>
        <v>-1.7530677596191708</v>
      </c>
      <c r="CP11" s="312">
        <f>+'Jadual5-2digit'!DB10/'Jadual5-2digit'!CP10*100-100</f>
        <v>1.8687587429178478</v>
      </c>
      <c r="CQ11" s="312">
        <f>+'Jadual5-2digit'!DC10/'Jadual5-2digit'!CQ10*100-100</f>
        <v>1.8683378531809183</v>
      </c>
      <c r="CR11" s="312">
        <f>+'Jadual5-2digit'!DD10/'Jadual5-2digit'!CR10*100-100</f>
        <v>2.4581426708763843</v>
      </c>
      <c r="CS11" s="312">
        <f>+'Jadual5-2digit'!DE10/'Jadual5-2digit'!CS10*100-100</f>
        <v>6.0794554054987628</v>
      </c>
      <c r="CT11" s="312">
        <f>+'Jadual5-2digit'!DF10/'Jadual5-2digit'!CT10*100-100</f>
        <v>3.1378353770603127</v>
      </c>
      <c r="CU11" s="312">
        <f>+'Jadual5-2digit'!DG10/'Jadual5-2digit'!CU10*100-100</f>
        <v>1.7431932370316474</v>
      </c>
      <c r="CV11" s="369">
        <f>+'Jadual5-2digit'!DH10/'Jadual5-2digit'!CV10*100-100</f>
        <v>-1.3267294286592346E-2</v>
      </c>
      <c r="CW11" s="312">
        <f>+'Jadual5-2digit'!DI10/'Jadual5-2digit'!CW10*100-100</f>
        <v>-0.37442882878833927</v>
      </c>
      <c r="CX11" s="312">
        <f>+'Jadual5-2digit'!DJ10/'Jadual5-2digit'!CX10*100-100</f>
        <v>1.4740775740780521</v>
      </c>
      <c r="CY11" s="312">
        <f>+'Jadual5-2digit'!DK10/'Jadual5-2digit'!CY10*100-100</f>
        <v>0.66483661544616268</v>
      </c>
      <c r="CZ11" s="312">
        <f>+'Jadual5-2digit'!DL10/'Jadual5-2digit'!CZ10*100-100</f>
        <v>-2.3024422292296123</v>
      </c>
      <c r="DA11" s="312">
        <f>+'Jadual5-2digit'!DM10/'Jadual5-2digit'!DA10*100-100</f>
        <v>2.1069068778414817</v>
      </c>
      <c r="DB11" s="312">
        <f>+'Jadual5-2digit'!DN10/'Jadual5-2digit'!DB10*100-100</f>
        <v>-2.3379798430896699</v>
      </c>
      <c r="DC11" s="312">
        <f>+'Jadual5-2digit'!DO10/'Jadual5-2digit'!DC10*100-100</f>
        <v>4.6613779893959162</v>
      </c>
      <c r="DD11" s="312">
        <f>+'Jadual5-2digit'!DP10/'Jadual5-2digit'!DD10*100-100</f>
        <v>4.1855689917855869</v>
      </c>
      <c r="DE11" s="312">
        <f>+'Jadual5-2digit'!DQ10/'Jadual5-2digit'!DE10*100-100</f>
        <v>4.2949181083549348</v>
      </c>
      <c r="DF11" s="312">
        <f>+'Jadual5-2digit'!DR10/'Jadual5-2digit'!DF10*100-100</f>
        <v>2.8775515246807259</v>
      </c>
      <c r="DG11" s="312">
        <f>+'Jadual5-2digit'!DS10/'Jadual5-2digit'!DG10*100-100</f>
        <v>7.5720722651483356</v>
      </c>
      <c r="DH11" s="312">
        <f>+'Jadual5-2digit'!DT10/'Jadual5-2digit'!DH10*100-100</f>
        <v>5.6150148393137442</v>
      </c>
      <c r="DI11" s="312">
        <f>+'Jadual5-2digit'!DU10/'Jadual5-2digit'!DI10*100-100</f>
        <v>1.4361669826945587</v>
      </c>
      <c r="DJ11" s="312">
        <f>+'Jadual5-2digit'!DV10/'Jadual5-2digit'!DJ10*100-100</f>
        <v>1.4893058903777643</v>
      </c>
      <c r="DK11" s="312">
        <f>+'Jadual5-2digit'!DW10/'Jadual5-2digit'!DK10*100-100</f>
        <v>-0.7217210545732371</v>
      </c>
      <c r="DL11" s="312">
        <f>+'Jadual5-2digit'!DX10/'Jadual5-2digit'!DL10*100-100</f>
        <v>1.1462570980349938</v>
      </c>
      <c r="DM11" s="312">
        <f>+'Jadual5-2digit'!DY10/'Jadual5-2digit'!DM10*100-100</f>
        <v>-0.14931575354601989</v>
      </c>
      <c r="DN11" s="312">
        <f>+'Jadual5-2digit'!DZ10/'Jadual5-2digit'!DN10*100-100</f>
        <v>1.8831169881395624</v>
      </c>
      <c r="DO11" s="312">
        <f>+'Jadual5-2digit'!EA10/'Jadual5-2digit'!DO10*100-100</f>
        <v>1.3082530599821922</v>
      </c>
      <c r="DP11" s="312">
        <f>+'Jadual5-2digit'!EB10/'Jadual5-2digit'!DP10*100-100</f>
        <v>1.8087634334330289</v>
      </c>
      <c r="DQ11" s="312">
        <f>+'Jadual5-2digit'!EC10/'Jadual5-2digit'!DQ10*100-100</f>
        <v>-0.41694183186584155</v>
      </c>
      <c r="DR11" s="312">
        <f>+'Jadual5-2digit'!ED10/'Jadual5-2digit'!DR10*100-100</f>
        <v>-2.0623861950440414</v>
      </c>
      <c r="DS11" s="312">
        <f>+'Jadual5-2digit'!EE10/'Jadual5-2digit'!DS10*100-100</f>
        <v>-0.97767412030108858</v>
      </c>
      <c r="DT11" s="312">
        <f>+'Jadual5-2digit'!EF10/'Jadual5-2digit'!DT10*100-100</f>
        <v>-1.0014931980734616</v>
      </c>
      <c r="DU11" s="312">
        <f>+'Jadual5-2digit'!EG10/'Jadual5-2digit'!DU10*100-100</f>
        <v>1.4961539667520469</v>
      </c>
      <c r="DV11" s="312">
        <f>+'Jadual5-2digit'!EH10/'Jadual5-2digit'!DV10*100-100</f>
        <v>-100</v>
      </c>
      <c r="DW11" s="312">
        <f>+'Jadual5-2digit'!EI10/'Jadual5-2digit'!DW10*100-100</f>
        <v>-100</v>
      </c>
      <c r="DX11" s="312">
        <f>+'Jadual5-2digit'!EJ10/'Jadual5-2digit'!DX10*100-100</f>
        <v>-100</v>
      </c>
      <c r="DY11" s="312">
        <f>+'Jadual5-2digit'!EO10/'Jadual5-2digit'!EK10*100-100</f>
        <v>7.8636159188734069</v>
      </c>
      <c r="DZ11" s="312">
        <f>+'Jadual5-2digit'!EP10/'Jadual5-2digit'!EL10*100-100</f>
        <v>7.139689569427901</v>
      </c>
      <c r="EA11" s="312">
        <f>+'Jadual5-2digit'!EQ10/'Jadual5-2digit'!EM10*100-100</f>
        <v>6.5041926712663241</v>
      </c>
      <c r="EB11" s="312">
        <f>+'Jadual5-2digit'!ER10/'Jadual5-2digit'!EN10*100-100</f>
        <v>5.7179387430820157</v>
      </c>
      <c r="EC11" s="312">
        <f>+'Jadual5-2digit'!ES10/'Jadual5-2digit'!EO10*100-100</f>
        <v>7.2996742018775365</v>
      </c>
      <c r="ED11" s="312">
        <f>+'Jadual5-2digit'!ET10/'Jadual5-2digit'!EP10*100-100</f>
        <v>7.4466464831014463</v>
      </c>
      <c r="EE11" s="312">
        <f>+'Jadual5-2digit'!EU10/'Jadual5-2digit'!EQ10*100-100</f>
        <v>8.8096850177703061</v>
      </c>
      <c r="EF11" s="312">
        <f>+'Jadual5-2digit'!EV10/'Jadual5-2digit'!ER10*100-100</f>
        <v>8.2571287450094388</v>
      </c>
      <c r="EG11" s="312">
        <f>+'Jadual5-2digit'!EW10/'Jadual5-2digit'!ES10*100-100</f>
        <v>6.646486717869621</v>
      </c>
      <c r="EH11" s="312">
        <f>+'Jadual5-2digit'!EX10/'Jadual5-2digit'!ET10*100-100</f>
        <v>3.9982378849932729</v>
      </c>
      <c r="EI11" s="312">
        <f>+'Jadual5-2digit'!EY10/'Jadual5-2digit'!EU10*100-100</f>
        <v>2.8947266824789466</v>
      </c>
      <c r="EJ11" s="312">
        <f>+'Jadual5-2digit'!EZ10/'Jadual5-2digit'!EV10*100-100</f>
        <v>3.7347606035090166</v>
      </c>
      <c r="EK11" s="312">
        <f>+'Jadual5-2digit'!FA10/'Jadual5-2digit'!EW10*100-100</f>
        <v>4.634455842012855</v>
      </c>
      <c r="EL11" s="312">
        <f>+'Jadual5-2digit'!FB10/'Jadual5-2digit'!EX10*100-100</f>
        <v>5.647045299303727</v>
      </c>
      <c r="EM11" s="312">
        <f>+'Jadual5-2digit'!FC10/'Jadual5-2digit'!EY10*100-100</f>
        <v>5.2607269774579919</v>
      </c>
      <c r="EN11" s="312">
        <f>+'Jadual5-2digit'!FD10/'Jadual5-2digit'!EZ10*100-100</f>
        <v>5.572295326493574</v>
      </c>
      <c r="EO11" s="312">
        <f>+'Jadual5-2digit'!FE10/'Jadual5-2digit'!FA10*100-100</f>
        <v>2.8419496930629293</v>
      </c>
      <c r="EP11" s="312">
        <f>+'Jadual5-2digit'!FF10/'Jadual5-2digit'!FB10*100-100</f>
        <v>-42.66097407307781</v>
      </c>
      <c r="EQ11" s="312">
        <f>+'Jadual5-2digit'!FG10/'Jadual5-2digit'!FC10*100-100</f>
        <v>-9.2558405456908872</v>
      </c>
      <c r="ER11" s="312">
        <f>+'Jadual5-2digit'!FH10/'Jadual5-2digit'!FD10*100-100</f>
        <v>-1.8212160040804548</v>
      </c>
      <c r="ES11" s="312">
        <f>+'Jadual5-2digit'!FI10/'Jadual5-2digit'!FE10*100-100</f>
        <v>2.3239104137929871</v>
      </c>
      <c r="ET11" s="312">
        <f>+'Jadual5-2digit'!FJ10/'Jadual5-2digit'!FF10*100-100</f>
        <v>39.602608683751129</v>
      </c>
      <c r="EU11" s="312">
        <f>+'Jadual5-2digit'!FK10/'Jadual5-2digit'!FG10*100-100</f>
        <v>-5.051838584504182</v>
      </c>
      <c r="EV11" s="312">
        <f>+'Jadual5-2digit'!FL10/'Jadual5-2digit'!FH10*100-100</f>
        <v>4.484345446810309</v>
      </c>
      <c r="EW11" s="312">
        <f>+'Jadual5-2digit'!FM10/'Jadual5-2digit'!FI10*100-100</f>
        <v>5.0474345524084185</v>
      </c>
      <c r="EX11" s="312">
        <f>+'Jadual5-2digit'!FN10/'Jadual5-2digit'!FJ10*100-100</f>
        <v>7.2647096428692777</v>
      </c>
      <c r="EY11" s="312">
        <f>+'Jadual5-2digit'!FO10/'Jadual5-2digit'!FK10*100-100</f>
        <v>12.531511081403906</v>
      </c>
      <c r="EZ11" s="312">
        <f>+'Jadual5-2digit'!FP10/'Jadual5-2digit'!FL10*100-100</f>
        <v>-0.44804843952229589</v>
      </c>
      <c r="FA11" s="312">
        <f>+'Jadual5-2digit'!FQ10/'Jadual5-2digit'!FM10*100-100</f>
        <v>0.68257446577122494</v>
      </c>
      <c r="FB11" s="312">
        <f>+'Jadual5-2digit'!FR10/'Jadual5-2digit'!FN10*100-100</f>
        <v>3.8604082140061706</v>
      </c>
      <c r="FC11" s="312">
        <f>+'Jadual5-2digit'!FS10/'Jadual5-2digit'!FO10*100-100</f>
        <v>0.3960497010306625</v>
      </c>
      <c r="FD11" s="312">
        <f>+'Jadual5-2digit'!FT10/'Jadual5-2digit'!FP10*100-100</f>
        <v>-7.4943321744427749E-2</v>
      </c>
      <c r="FE11" s="312">
        <f>+'Jadual5-2digit'!FU10/'Jadual5-2digit'!FQ10*100-100</f>
        <v>1.5482174461287883</v>
      </c>
      <c r="FF11" s="312">
        <f>+'Jadual5-2digit'!FV10/'Jadual5-2digit'!FR10*100-100</f>
        <v>3.7867420723346186</v>
      </c>
      <c r="FG11" s="312">
        <f>+'Jadual5-2digit'!FW10/'Jadual5-2digit'!FS10*100-100</f>
        <v>4.7154307179156092</v>
      </c>
      <c r="FH11" s="312">
        <f>+'Jadual5-2digit'!FX10/'Jadual5-2digit'!FT10*100-100</f>
        <v>0.59354583607806433</v>
      </c>
      <c r="FI11" s="312">
        <f>+'Jadual5-2digit'!FY10/'Jadual5-2digit'!FU10*100-100</f>
        <v>1.021353994232328</v>
      </c>
      <c r="FJ11" s="312">
        <f>+'Jadual5-2digit'!FZ10/'Jadual5-2digit'!FV10*100-100</f>
        <v>-0.20848827029307415</v>
      </c>
      <c r="FK11" s="312">
        <f>+'Jadual5-2digit'!GA10/'Jadual5-2digit'!FW10*100-100</f>
        <v>-0.11944136113619663</v>
      </c>
      <c r="FL11" s="312">
        <f>+'Jadual5-2digit'!GB10/'Jadual5-2digit'!FX10*100-100</f>
        <v>-100</v>
      </c>
      <c r="FM11" s="312"/>
      <c r="FN11" s="312">
        <f>+'Jadual5-2digit'!GD10/'Jadual5-2digit'!GC10*100-100</f>
        <v>7.16247199203859</v>
      </c>
      <c r="FO11" s="312">
        <f>+'Jadual5-2digit'!GE10/'Jadual5-2digit'!GD10*100-100</f>
        <v>7.8478805524754449</v>
      </c>
      <c r="FP11" s="312">
        <f>+'Jadual5-2digit'!GF10/'Jadual5-2digit'!GE10*100-100</f>
        <v>4.4865144139080542</v>
      </c>
      <c r="FQ11" s="312">
        <f>+'Jadual5-2digit'!GG10/'Jadual5-2digit'!GF10*100-100</f>
        <v>5.1869654745593294</v>
      </c>
      <c r="FR11" s="312">
        <f>+'Jadual5-2digit'!GH10/'Jadual5-2digit'!GG10*100-100</f>
        <v>-16.806922574308274</v>
      </c>
      <c r="FS11" s="312">
        <f>+'Jadual5-2digit'!GI10/'Jadual5-2digit'!GH10*100-100</f>
        <v>8.5473709882870992</v>
      </c>
      <c r="FT11" s="312">
        <f>+'Jadual5-2digit'!GJ10/'Jadual5-2digit'!GI10*100-100</f>
        <v>8.0633019003246886</v>
      </c>
      <c r="FU11" s="312">
        <f>+'Jadual5-2digit'!GK10/'Jadual5-2digit'!GJ10*100-100</f>
        <v>1.5533076777724659</v>
      </c>
      <c r="FV11" s="312">
        <f>+'Jadual5-2digit'!GL10/'Jadual5-2digit'!GK10*100-100</f>
        <v>3.2613885838686798</v>
      </c>
      <c r="FW11" s="312">
        <f>+'Jadual5-2digit'!GM10/'Jadual5-2digit'!GL10*100-100</f>
        <v>0.26578340720195115</v>
      </c>
      <c r="FX11" s="312">
        <f>'Jadual5-2digit'!GP10/'Jadual5-2digit'!GO10*100-100</f>
        <v>7.956526775805429</v>
      </c>
      <c r="FY11" s="312">
        <f>'Jadual5-2digit'!GQ10/'Jadual5-2digit'!GP10*100-100</f>
        <v>4.2863849173273394</v>
      </c>
      <c r="FZ11" s="312">
        <f>'Jadual5-2digit'!GR10/'Jadual5-2digit'!GQ10*100-100</f>
        <v>5.2890041509696744</v>
      </c>
      <c r="GA11" s="312">
        <f>'Jadual5-2digit'!GS10/'Jadual5-2digit'!GR10*100-100</f>
        <v>-12.827900655844076</v>
      </c>
      <c r="GB11" s="312">
        <f>'Jadual5-2digit'!GT10/'Jadual5-2digit'!GS10*100-100</f>
        <v>7.3323359471118863</v>
      </c>
      <c r="GC11" s="312">
        <f>'Jadual5-2digit'!GU10/'Jadual5-2digit'!GT10*100-100</f>
        <v>5.5855468916417692</v>
      </c>
      <c r="GD11" s="312">
        <f>'Jadual5-2digit'!GV10/'Jadual5-2digit'!GU10*100-100</f>
        <v>1.1063910085051987</v>
      </c>
      <c r="GE11" s="312">
        <f>'Jadual5-2digit'!GW10/'Jadual5-2digit'!GV10*100-100</f>
        <v>2.5376841692131791</v>
      </c>
      <c r="GF11" s="312">
        <f>+'Jadual5-2digit'!GX10/'Jadual5-2digit'!GW10*100-100</f>
        <v>-26.41756694310169</v>
      </c>
      <c r="GG11" s="312">
        <f>+'Jadual5-2digit'!J10/'Jadual5-2digit'!I10*100-100</f>
        <v>-2.0633324418756445</v>
      </c>
      <c r="GH11" s="312">
        <f>+'Jadual5-2digit'!K10/'Jadual5-2digit'!J10*100-100</f>
        <v>6.307609213758127</v>
      </c>
      <c r="GI11" s="312">
        <f>+'Jadual5-2digit'!L10/'Jadual5-2digit'!K10*100-100</f>
        <v>3.1857920263926616</v>
      </c>
      <c r="GJ11" s="312">
        <f>+'Jadual5-2digit'!M10/'Jadual5-2digit'!L10*100-100</f>
        <v>7.7027812058543077</v>
      </c>
      <c r="GK11" s="312">
        <f>+'Jadual5-2digit'!N10/'Jadual5-2digit'!M10*100-100</f>
        <v>-12.490866819416894</v>
      </c>
      <c r="GL11" s="312">
        <f>+'Jadual5-2digit'!O10/'Jadual5-2digit'!N10*100-100</f>
        <v>0.46015429381529316</v>
      </c>
      <c r="GM11" s="312">
        <f>+'Jadual5-2digit'!P10/'Jadual5-2digit'!O10*100-100</f>
        <v>-1.9047464171746213</v>
      </c>
      <c r="GN11" s="312">
        <f>+'Jadual5-2digit'!Q10/'Jadual5-2digit'!P10*100-100</f>
        <v>9.2293012671362646</v>
      </c>
      <c r="GO11" s="312">
        <f>+'Jadual5-2digit'!R10/'Jadual5-2digit'!Q10*100-100</f>
        <v>3.3819834411174696</v>
      </c>
      <c r="GP11" s="312">
        <f>+'Jadual5-2digit'!S10/'Jadual5-2digit'!R10*100-100</f>
        <v>4.3168348282319045</v>
      </c>
      <c r="GQ11" s="312">
        <f>+'Jadual5-2digit'!T10/'Jadual5-2digit'!S10*100-100</f>
        <v>-3.8263367162732749</v>
      </c>
      <c r="GR11" s="312">
        <f>+'Jadual5-2digit'!U10/'Jadual5-2digit'!T10*100-100</f>
        <v>-5.8974890283074615</v>
      </c>
      <c r="GS11" s="312">
        <f>+'Jadual5-2digit'!V10/'Jadual5-2digit'!U10*100-100</f>
        <v>-0.7000967797103641</v>
      </c>
      <c r="GT11" s="312">
        <f>+'Jadual5-2digit'!W10/'Jadual5-2digit'!V10*100-100</f>
        <v>7.7264046763056911</v>
      </c>
      <c r="GU11" s="312">
        <f>+'Jadual5-2digit'!X10/'Jadual5-2digit'!W10*100-100</f>
        <v>-0.35407192621363492</v>
      </c>
      <c r="GV11" s="312">
        <f>+'Jadual5-2digit'!Y10/'Jadual5-2digit'!X10*100-100</f>
        <v>7.6579138590784623</v>
      </c>
      <c r="GW11" s="312">
        <f>+'Jadual5-2digit'!Z10/'Jadual5-2digit'!Y10*100-100</f>
        <v>-8.1820948290502855</v>
      </c>
      <c r="GX11" s="312">
        <f>+'Jadual5-2digit'!AA10/'Jadual5-2digit'!Z10*100-100</f>
        <v>-4.438550060309737</v>
      </c>
      <c r="GY11" s="312">
        <f>+'Jadual5-2digit'!AB10/'Jadual5-2digit'!AA10*100-100</f>
        <v>0.79033338761907146</v>
      </c>
      <c r="GZ11" s="312">
        <f>+'Jadual5-2digit'!AC10/'Jadual5-2digit'!AB10*100-100</f>
        <v>7.0965363673850561</v>
      </c>
      <c r="HA11" s="312">
        <f>+'Jadual5-2digit'!AD10/'Jadual5-2digit'!AC10*100-100</f>
        <v>2.5479351243391903</v>
      </c>
      <c r="HB11" s="312">
        <f>+'Jadual5-2digit'!AE10/'Jadual5-2digit'!AD10*100-100</f>
        <v>5.6568537180844913</v>
      </c>
      <c r="HC11" s="312">
        <f>+'Jadual5-2digit'!AF10/'Jadual5-2digit'!AE10*100-100</f>
        <v>-4.9640894891940661</v>
      </c>
      <c r="HD11" s="312">
        <f>+'Jadual5-2digit'!AG10/'Jadual5-2digit'!AF10*100-100</f>
        <v>-4.3399200338117936</v>
      </c>
      <c r="HE11" s="312">
        <f>+'Jadual5-2digit'!AH10/'Jadual5-2digit'!AG10*100-100</f>
        <v>8.9940008622505729E-2</v>
      </c>
      <c r="HF11" s="312">
        <f>+'Jadual5-2digit'!AI10/'Jadual5-2digit'!AH10*100-100</f>
        <v>6.7740849309399351</v>
      </c>
      <c r="HG11" s="312">
        <f>+'Jadual5-2digit'!AJ10/'Jadual5-2digit'!AI10*100-100</f>
        <v>-0.97234949806058069</v>
      </c>
      <c r="HH11" s="312">
        <f>+'Jadual5-2digit'!AK10/'Jadual5-2digit'!AJ10*100-100</f>
        <v>9.0693355876438488</v>
      </c>
      <c r="HI11" s="312">
        <f>+'Jadual5-2digit'!AL10/'Jadual5-2digit'!AK10*100-100</f>
        <v>-7.6153017133041772</v>
      </c>
      <c r="HJ11" s="312">
        <f>+'Jadual5-2digit'!AM10/'Jadual5-2digit'!AL10*100-100</f>
        <v>-3.8108637379776837</v>
      </c>
      <c r="HK11" s="312">
        <f>+'Jadual5-2digit'!AN10/'Jadual5-2digit'!AM10*100-100</f>
        <v>0.44707126513236517</v>
      </c>
      <c r="HL11" s="312">
        <f>+'Jadual5-2digit'!AO10/'Jadual5-2digit'!AN10*100-100</f>
        <v>7.0893518691120789</v>
      </c>
      <c r="HM11" s="312">
        <f>+'Jadual5-2digit'!AP10/'Jadual5-2digit'!AO10*100-100</f>
        <v>3.1582767825625524</v>
      </c>
      <c r="HN11" s="312">
        <f>+'Jadual5-2digit'!AQ10/'Jadual5-2digit'!AP10*100-100</f>
        <v>4.1717618367321307</v>
      </c>
      <c r="HO11" s="312">
        <f>+'Jadual5-2digit'!AR10/'Jadual5-2digit'!AQ10*100-100</f>
        <v>-5.0708259824594961</v>
      </c>
      <c r="HP11" s="312">
        <f>+'Jadual5-2digit'!AS10/'Jadual5-2digit'!AR10*100-100</f>
        <v>-2.7188240642309864</v>
      </c>
      <c r="HQ11" s="312">
        <f>+'Jadual5-2digit'!AT10/'Jadual5-2digit'!AS10*100-100</f>
        <v>-2.0986447720100188</v>
      </c>
      <c r="HR11" s="312">
        <f>+'Jadual5-2digit'!AU10/'Jadual5-2digit'!AT10*100-100</f>
        <v>3.2303600958077965</v>
      </c>
      <c r="HS11" s="312">
        <f>+'Jadual5-2digit'!AV10/'Jadual5-2digit'!AU10*100-100</f>
        <v>-0.60973505521150173</v>
      </c>
      <c r="HT11" s="312">
        <f>+'Jadual5-2digit'!AW10/'Jadual5-2digit'!AV10*100-100</f>
        <v>7.199769969471447</v>
      </c>
      <c r="HU11" s="312">
        <f>+'Jadual5-2digit'!AX10/'Jadual5-2digit'!AW10*100-100</f>
        <v>-4.0663314848488596</v>
      </c>
      <c r="HV11" s="312">
        <f>+'Jadual5-2digit'!AY10/'Jadual5-2digit'!AX10*100-100</f>
        <v>-6.032022933637549</v>
      </c>
      <c r="HW11" s="312">
        <f>+'Jadual5-2digit'!AZ10/'Jadual5-2digit'!AY10*100-100</f>
        <v>-0.26069500635482257</v>
      </c>
      <c r="HX11" s="312">
        <f>+'Jadual5-2digit'!BA10/'Jadual5-2digit'!AZ10*100-100</f>
        <v>6.3921513016387053</v>
      </c>
      <c r="HY11" s="312">
        <f>+'Jadual5-2digit'!BB10/'Jadual5-2digit'!BA10*100-100</f>
        <v>3.0960557907428949</v>
      </c>
      <c r="HZ11" s="312">
        <f>+'Jadual5-2digit'!BC10/'Jadual5-2digit'!BB10*100-100</f>
        <v>6.8961903736958163</v>
      </c>
      <c r="IA11" s="312">
        <f>+'Jadual5-2digit'!BD10/'Jadual5-2digit'!BC10*100-100</f>
        <v>-5.6689806425675613</v>
      </c>
      <c r="IB11" s="312">
        <f>+'Jadual5-2digit'!BE10/'Jadual5-2digit'!BD10*100-100</f>
        <v>-1.5283508818493488</v>
      </c>
      <c r="IC11" s="312">
        <f>+'Jadual5-2digit'!BF10/'Jadual5-2digit'!BE10*100-100</f>
        <v>-3.8476690552464419</v>
      </c>
      <c r="ID11" s="312">
        <f>+'Jadual5-2digit'!BG10/'Jadual5-2digit'!BF10*100-100</f>
        <v>4.5337115869719753</v>
      </c>
      <c r="IE11" s="312">
        <f>+'Jadual5-2digit'!BH10/'Jadual5-2digit'!BG10*100-100</f>
        <v>0.13736409340441469</v>
      </c>
      <c r="IF11" s="312">
        <f>+'Jadual5-2digit'!BI10/'Jadual5-2digit'!BH10*100-100</f>
        <v>7.3526728833699622</v>
      </c>
      <c r="IG11" s="312">
        <f>+'Jadual5-2digit'!BJ10/'Jadual5-2digit'!BI10*100-100</f>
        <v>-4.3758003994109345</v>
      </c>
      <c r="IH11" s="312">
        <f>+'Jadual5-2digit'!BK10/'Jadual5-2digit'!BJ10*100-100</f>
        <v>-5.7515888950847369</v>
      </c>
      <c r="II11" s="312">
        <f>+'Jadual5-2digit'!BL10/'Jadual5-2digit'!BK10*100-100</f>
        <v>-2.5847484243087138E-2</v>
      </c>
      <c r="IJ11" s="312">
        <f>+'Jadual5-2digit'!BM10/'Jadual5-2digit'!BL10*100-100</f>
        <v>4.3988802153215829</v>
      </c>
      <c r="IK11" s="312">
        <f>+'Jadual5-2digit'!BN10/'Jadual5-2digit'!BM10*100-100</f>
        <v>4.4267944908766452</v>
      </c>
      <c r="IL11" s="312">
        <f>+'Jadual5-2digit'!BO10/'Jadual5-2digit'!BN10*100-100</f>
        <v>7.9475142661480191</v>
      </c>
      <c r="IM11" s="312">
        <f>+'Jadual5-2digit'!BP10/'Jadual5-2digit'!BO10*100-100</f>
        <v>-7.0626815116341675</v>
      </c>
      <c r="IN11" s="312">
        <f>+'Jadual5-2digit'!BQ10/'Jadual5-2digit'!BP10*100-100</f>
        <v>-3.0790445126949777</v>
      </c>
      <c r="IO11" s="312">
        <f>+'Jadual5-2digit'!BR10/'Jadual5-2digit'!BQ10*100-100</f>
        <v>-0.63367925117896107</v>
      </c>
      <c r="IP11" s="312">
        <f>+'Jadual5-2digit'!BS10/'Jadual5-2digit'!BR10*100-100</f>
        <v>-3.1200295631443282</v>
      </c>
      <c r="IQ11" s="312">
        <f>+'Jadual5-2digit'!BT10/'Jadual5-2digit'!BS10*100-100</f>
        <v>-73.456616315995944</v>
      </c>
      <c r="IR11" s="312">
        <f>+'Jadual5-2digit'!BU10/'Jadual5-2digit'!BT10*100-100</f>
        <v>124.27386567867308</v>
      </c>
      <c r="IS11" s="312">
        <f>+'Jadual5-2digit'!BV10/'Jadual5-2digit'!BU10*100-100</f>
        <v>57.924682874873298</v>
      </c>
      <c r="IT11" s="312">
        <f>+'Jadual5-2digit'!BW10/'Jadual5-2digit'!BV10*100-100</f>
        <v>-9.2226546668061218</v>
      </c>
      <c r="IU11" s="312">
        <f>+'Jadual5-2digit'!BX10/'Jadual5-2digit'!BW10*100-100</f>
        <v>2.2178862273487709</v>
      </c>
      <c r="IV11" s="312">
        <f>+'Jadual5-2digit'!BY10/'Jadual5-2digit'!BX10*100-100</f>
        <v>12.488366365091608</v>
      </c>
      <c r="IW11" s="312">
        <f>+'Jadual5-2digit'!BZ10/'Jadual5-2digit'!BY10*100-100</f>
        <v>6.0462728960336278</v>
      </c>
      <c r="IX11" s="312">
        <f>+'Jadual5-2digit'!CA10/'Jadual5-2digit'!BZ10*100-100</f>
        <v>6.3940411132147119</v>
      </c>
      <c r="IY11" s="312">
        <f>+'Jadual5-2digit'!CB10/'Jadual5-2digit'!CA10*100-100</f>
        <v>-1.9470705900945262</v>
      </c>
      <c r="IZ11" s="312">
        <f>+'Jadual5-2digit'!CC10/'Jadual5-2digit'!CB10*100-100</f>
        <v>-5.1238089139627618</v>
      </c>
      <c r="JA11" s="312">
        <f>+'Jadual5-2digit'!CD10/'Jadual5-2digit'!CC10*100-100</f>
        <v>-0.80576565636938824</v>
      </c>
      <c r="JB11" s="312">
        <f>+'Jadual5-2digit'!CE10/'Jadual5-2digit'!CD10*100-100</f>
        <v>6.7563039307677855</v>
      </c>
      <c r="JC11" s="312">
        <f>+'Jadual5-2digit'!CF10/'Jadual5-2digit'!CE10*100-100</f>
        <v>-19.552782855552422</v>
      </c>
      <c r="JD11" s="312">
        <f>+'Jadual5-2digit'!CG10/'Jadual5-2digit'!CF10*100-100</f>
        <v>-5.0786480256093967</v>
      </c>
      <c r="JE11" s="312">
        <f>+'Jadual5-2digit'!CH10/'Jadual5-2digit'!CG10*100-100</f>
        <v>-3.5010645244903884</v>
      </c>
      <c r="JF11" s="312">
        <f>+'Jadual5-2digit'!CI10/'Jadual5-2digit'!CH10*100-100</f>
        <v>-5.9845124641694269</v>
      </c>
      <c r="JG11" s="312">
        <f>+'Jadual5-2digit'!CJ10/'Jadual5-2digit'!CI10*100-100</f>
        <v>11.127311375302696</v>
      </c>
      <c r="JH11" s="312">
        <f>+'Jadual5-2digit'!CK10/'Jadual5-2digit'!CJ10*100-100</f>
        <v>16.109787528345691</v>
      </c>
      <c r="JI11" s="312">
        <f>+'Jadual5-2digit'!CL10/'Jadual5-2digit'!CK10*100-100</f>
        <v>10.057565913224536</v>
      </c>
      <c r="JJ11" s="312">
        <f>+'Jadual5-2digit'!CM10/'Jadual5-2digit'!CL10*100-100</f>
        <v>9.4172399866876191</v>
      </c>
      <c r="JK11" s="312">
        <f>+'Jadual5-2digit'!CN10/'Jadual5-2digit'!CM10*100-100</f>
        <v>-3.6479196758074579</v>
      </c>
      <c r="JL11" s="312">
        <f>+'Jadual5-2digit'!CO10/'Jadual5-2digit'!CN10*100-100</f>
        <v>-4.4454127711576916</v>
      </c>
      <c r="JM11" s="312">
        <f>+'Jadual5-2digit'!CP10/'Jadual5-2digit'!CO10*100-100</f>
        <v>-0.95704772332911148</v>
      </c>
      <c r="JN11" s="312">
        <f>+'Jadual5-2digit'!CQ10/'Jadual5-2digit'!CP10*100-100</f>
        <v>7.356447857683392</v>
      </c>
      <c r="JO11" s="312">
        <f>+'Jadual5-2digit'!CR10/'Jadual5-2digit'!CQ10*100-100</f>
        <v>-20.064009036908089</v>
      </c>
      <c r="JP11" s="312">
        <f>+'Jadual5-2digit'!CS10/'Jadual5-2digit'!CR10*100-100</f>
        <v>-4.796769789150531</v>
      </c>
      <c r="JQ11" s="312">
        <f>+'Jadual5-2digit'!CT10/'Jadual5-2digit'!CS10*100-100</f>
        <v>3.2600622552874796</v>
      </c>
      <c r="JR11" s="312">
        <f>+'Jadual5-2digit'!CU10/'Jadual5-2digit'!CT10*100-100</f>
        <v>-1.3924468743176135</v>
      </c>
      <c r="JS11" s="312">
        <f>+'Jadual5-2digit'!CV10/'Jadual5-2digit'!CU10*100-100</f>
        <v>6.4769743385873397</v>
      </c>
      <c r="JT11" s="312">
        <f>+'Jadual5-2digit'!CW10/'Jadual5-2digit'!CV10*100-100</f>
        <v>11.084218370266512</v>
      </c>
      <c r="JU11" s="312">
        <f>+'Jadual5-2digit'!CX10/'Jadual5-2digit'!CW10*100-100</f>
        <v>7.5930402042899914E-2</v>
      </c>
      <c r="JV11" s="312">
        <f>+'Jadual5-2digit'!CY10/'Jadual5-2digit'!CX10*100-100</f>
        <v>12.212987584356583</v>
      </c>
      <c r="JW11" s="312">
        <f>+'Jadual5-2digit'!CZ10/'Jadual5-2digit'!CY10*100-100</f>
        <v>-4.8166006390931244</v>
      </c>
      <c r="JX11" s="312">
        <f>+'Jadual5-2digit'!DA10/'Jadual5-2digit'!CZ10*100-100</f>
        <v>-5.6832911892511078</v>
      </c>
      <c r="JY11" s="312">
        <f>+'Jadual5-2digit'!DB10/'Jadual5-2digit'!DA10*100-100</f>
        <v>2.6941236798398336</v>
      </c>
      <c r="JZ11" s="312">
        <f>+'Jadual5-2digit'!DC10/'Jadual5-2digit'!DB10*100-100</f>
        <v>7.3560042945374846</v>
      </c>
      <c r="KA11" s="312">
        <f>+'Jadual5-2digit'!DD10/'Jadual5-2digit'!DC10*100-100</f>
        <v>-19.601189739264854</v>
      </c>
      <c r="KB11" s="312">
        <f>+'Jadual5-2digit'!DE10/'Jadual5-2digit'!DD10*100-100</f>
        <v>-1.4318769563065672</v>
      </c>
      <c r="KC11" s="312">
        <f>+'Jadual5-2digit'!DF10/'Jadual5-2digit'!DE10*100-100</f>
        <v>0.39662497512011896</v>
      </c>
      <c r="KD11" s="312">
        <f>+'Jadual5-2digit'!DG10/'Jadual5-2digit'!DF10*100-100</f>
        <v>-2.7258299961508925</v>
      </c>
      <c r="KE11" s="312">
        <f>+'Jadual5-2digit'!DH10/'Jadual5-2digit'!DG10*100-100</f>
        <v>4.6387913902282634</v>
      </c>
      <c r="KF11" s="312">
        <f>+'Jadual5-2digit'!DI10/'Jadual5-2digit'!DH10*100-100</f>
        <v>10.682971668030376</v>
      </c>
      <c r="KG11" s="312">
        <f>+'Jadual5-2digit'!DJ10/'Jadual5-2digit'!DI10*100-100</f>
        <v>1.9327930121761057</v>
      </c>
      <c r="KH11" s="312">
        <f>+'Jadual5-2digit'!DK10/'Jadual5-2digit'!DJ10*100-100</f>
        <v>11.318105385723911</v>
      </c>
      <c r="KI11" s="312">
        <f>+'Jadual5-2digit'!DL10/'Jadual5-2digit'!DK10*100-100</f>
        <v>-7.6223041675942085</v>
      </c>
      <c r="KJ11" s="312">
        <f>+'Jadual5-2digit'!DM10/'Jadual5-2digit'!DL10*100-100</f>
        <v>-1.42652873514416</v>
      </c>
      <c r="KK11" s="312">
        <f>+'Jadual5-2digit'!DN10/'Jadual5-2digit'!DM10*100-100</f>
        <v>-1.7763255837764405</v>
      </c>
      <c r="KL11" s="312">
        <f>+'Jadual5-2digit'!DO10/'Jadual5-2digit'!DN10*100-100</f>
        <v>15.050122113481251</v>
      </c>
      <c r="KM11" s="312">
        <f>+'Jadual5-2digit'!DP10/'Jadual5-2digit'!DO10*100-100</f>
        <v>-19.96669684469488</v>
      </c>
      <c r="KN11" s="312">
        <f>+'Jadual5-2digit'!DQ10/'Jadual5-2digit'!DP10*100-100</f>
        <v>-1.3284236922794292</v>
      </c>
      <c r="KO11" s="312">
        <f>+'Jadual5-2digit'!DR10/'Jadual5-2digit'!DQ10*100-100</f>
        <v>-0.96776385546094446</v>
      </c>
      <c r="KP11" s="312">
        <f>+'Jadual5-2digit'!DS10/'Jadual5-2digit'!DR10*100-100</f>
        <v>1.7129965683138266</v>
      </c>
      <c r="KQ11" s="312">
        <f>+'Jadual5-2digit'!DT10/'Jadual5-2digit'!DS10*100-100</f>
        <v>2.7350991083147989</v>
      </c>
      <c r="KR11" s="312">
        <f>+'Jadual5-2digit'!DU10/'Jadual5-2digit'!DT10*100-100</f>
        <v>6.3036009921572713</v>
      </c>
      <c r="KS11" s="312">
        <f>+'Jadual5-2digit'!DV10/'Jadual5-2digit'!DU10*100-100</f>
        <v>1.9861920850993755</v>
      </c>
      <c r="KT11" s="312">
        <f>+'Jadual5-2digit'!DW10/'Jadual5-2digit'!DV10*100-100</f>
        <v>8.8929500621218125</v>
      </c>
      <c r="KU11" s="312">
        <f>+'Jadual5-2digit'!DX10/'Jadual5-2digit'!DW10*100-100</f>
        <v>-5.8841644714167813</v>
      </c>
      <c r="KV11" s="312">
        <f>+'Jadual5-2digit'!DY10/'Jadual5-2digit'!DX10*100-100</f>
        <v>-2.6891470160467179</v>
      </c>
      <c r="KW11" s="312">
        <f>+'Jadual5-2digit'!DZ10/'Jadual5-2digit'!DY10*100-100</f>
        <v>0.22298982801842726</v>
      </c>
      <c r="KX11" s="312">
        <f>+'Jadual5-2digit'!EA10/'Jadual5-2digit'!DZ10*100-100</f>
        <v>14.400964852805359</v>
      </c>
      <c r="KY11" s="312">
        <f>+'Jadual5-2digit'!EB10/'Jadual5-2digit'!EA10*100-100</f>
        <v>-19.571294720575253</v>
      </c>
      <c r="KZ11" s="312">
        <f>+'Jadual5-2digit'!EC10/'Jadual5-2digit'!EB10*100-100</f>
        <v>-3.4855449411493851</v>
      </c>
      <c r="LA11" s="312">
        <f>+'Jadual5-2digit'!ED10/'Jadual5-2digit'!EC10*100-100</f>
        <v>-2.6041068010836739</v>
      </c>
      <c r="LB11" s="312">
        <f>+'Jadual5-2digit'!EE10/'Jadual5-2digit'!ED10*100-100</f>
        <v>2.8395230503216453</v>
      </c>
      <c r="LC11" s="312">
        <f>+'Jadual5-2digit'!EF10/'Jadual5-2digit'!EE10*100-100</f>
        <v>2.7103869507899816</v>
      </c>
      <c r="LD11" s="312">
        <f>+'Jadual5-2digit'!EG10/'Jadual5-2digit'!EF10*100-100</f>
        <v>8.9855493993188986</v>
      </c>
      <c r="LE11" s="312">
        <f>+'Jadual5-2digit'!EH10/'Jadual5-2digit'!EG10*100-100</f>
        <v>-100</v>
      </c>
      <c r="LF11" s="312" t="e">
        <f>+'Jadual5-2digit'!EI10/'Jadual5-2digit'!EH10*100-100</f>
        <v>#DIV/0!</v>
      </c>
      <c r="LG11" s="312" t="e">
        <f>+'Jadual5-2digit'!EJ10/'Jadual5-2digit'!EI10*100-100</f>
        <v>#DIV/0!</v>
      </c>
      <c r="LH11" s="312">
        <f>+'Jadual5-2digit'!EL10/'Jadual5-2digit'!EK10*100-100</f>
        <v>7.3960461508020501</v>
      </c>
      <c r="LI11" s="312">
        <f>+'Jadual5-2digit'!EM10/'Jadual5-2digit'!EL10*100-100</f>
        <v>-4.2844293761662016</v>
      </c>
      <c r="LJ11" s="312">
        <f>+'Jadual5-2digit'!EN10/'Jadual5-2digit'!EM10*100-100</f>
        <v>10.554100420666003</v>
      </c>
      <c r="LK11" s="312">
        <f>+'Jadual5-2digit'!EO10/'Jadual5-2digit'!EN10*100-100</f>
        <v>-5.0862277443103068</v>
      </c>
      <c r="LL11" s="312">
        <f>+'Jadual5-2digit'!EP10/'Jadual5-2digit'!EO10*100-100</f>
        <v>6.6752578945163918</v>
      </c>
      <c r="LM11" s="312">
        <f>+'Jadual5-2digit'!EQ10/'Jadual5-2digit'!EP10*100-100</f>
        <v>-4.8521643442407196</v>
      </c>
      <c r="LN11" s="312">
        <f>+'Jadual5-2digit'!ER10/'Jadual5-2digit'!EQ10*100-100</f>
        <v>9.7379485532843546</v>
      </c>
      <c r="LO11" s="312">
        <f>+'Jadual5-2digit'!ES10/'Jadual5-2digit'!ER10*100-100</f>
        <v>-3.6661425545138115</v>
      </c>
      <c r="LP11" s="312">
        <f>+'Jadual5-2digit'!ET10/'Jadual5-2digit'!ES10*100-100</f>
        <v>6.8213748899269291</v>
      </c>
      <c r="LQ11" s="312">
        <f>+'Jadual5-2digit'!EU10/'Jadual5-2digit'!ET10*100-100</f>
        <v>-3.6451451329939886</v>
      </c>
      <c r="LR11" s="312">
        <f>+'Jadual5-2digit'!EV10/'Jadual5-2digit'!EU10*100-100</f>
        <v>9.1806783817630873</v>
      </c>
      <c r="LS11" s="312">
        <f>+'Jadual5-2digit'!EW10/'Jadual5-2digit'!EV10*100-100</f>
        <v>-5.0993909810784857</v>
      </c>
      <c r="LT11" s="312">
        <f>+'Jadual5-2digit'!EX10/'Jadual5-2digit'!EW10*100-100</f>
        <v>4.1687832285918915</v>
      </c>
      <c r="LU11" s="312">
        <f>+'Jadual5-2digit'!EY10/'Jadual5-2digit'!EX10*100-100</f>
        <v>-4.6675534345650931</v>
      </c>
      <c r="LV11" s="312">
        <f>+'Jadual5-2digit'!EZ10/'Jadual5-2digit'!EY10*100-100</f>
        <v>10.072030896307211</v>
      </c>
      <c r="LW11" s="312">
        <f>+'Jadual5-2digit'!FA10/'Jadual5-2digit'!EZ10*100-100</f>
        <v>-4.2763146509389713</v>
      </c>
      <c r="LX11" s="312">
        <f>+'Jadual5-2digit'!FB10/'Jadual5-2digit'!FA10*100-100</f>
        <v>5.1768661858479135</v>
      </c>
      <c r="LY11" s="312">
        <f>+'Jadual5-2digit'!FC10/'Jadual5-2digit'!FB10*100-100</f>
        <v>-5.0161544831819214</v>
      </c>
      <c r="LZ11" s="312">
        <f>+'Jadual5-2digit'!FD10/'Jadual5-2digit'!FC10*100-100</f>
        <v>10.397840549405089</v>
      </c>
      <c r="MA11" s="312">
        <f>+'Jadual5-2digit'!FE10/'Jadual5-2digit'!FD10*100-100</f>
        <v>-6.7519522744311899</v>
      </c>
      <c r="MB11" s="312">
        <f>+'Jadual5-2digit'!FF10/'Jadual5-2digit'!FE10*100-100</f>
        <v>-41.359152805428025</v>
      </c>
      <c r="MC11" s="312">
        <f>+'Jadual5-2digit'!FG10/'Jadual5-2digit'!FF10*100-100</f>
        <v>50.320468194675868</v>
      </c>
      <c r="MD11" s="312">
        <f>+'Jadual5-2digit'!FH10/'Jadual5-2digit'!FG10*100-100</f>
        <v>19.442681557631829</v>
      </c>
      <c r="ME11" s="312">
        <f>+'Jadual5-2digit'!FI10/'Jadual5-2digit'!FH10*100-100</f>
        <v>-2.8150024538014691</v>
      </c>
      <c r="MF11" s="312">
        <f>+'Jadual5-2digit'!FJ10/'Jadual5-2digit'!FI10*100-100</f>
        <v>-19.995089997225435</v>
      </c>
      <c r="MG11" s="312">
        <f>+'Jadual5-2digit'!FK10/'Jadual5-2digit'!FJ10*100-100</f>
        <v>2.2377175668225107</v>
      </c>
      <c r="MH11" s="312">
        <f>+'Jadual5-2digit'!FL10/'Jadual5-2digit'!FK10*100-100</f>
        <v>31.438989601374288</v>
      </c>
      <c r="MI11" s="312">
        <f>+'Jadual5-2digit'!FM10/'Jadual5-2digit'!FL10*100-100</f>
        <v>-2.2912511385989092</v>
      </c>
      <c r="MJ11" s="312">
        <f>+'Jadual5-2digit'!FN10/'Jadual5-2digit'!FM10*100-100</f>
        <v>-18.306396743367685</v>
      </c>
      <c r="MK11" s="312">
        <f>+'Jadual5-2digit'!FO10/'Jadual5-2digit'!FN10*100-100</f>
        <v>7.2576888112907341</v>
      </c>
      <c r="ML11" s="312">
        <f>+'Jadual5-2digit'!FP10/'Jadual5-2digit'!FO10*100-100</f>
        <v>16.278612099046754</v>
      </c>
      <c r="MM11" s="312">
        <f>+'Jadual5-2digit'!FQ10/'Jadual5-2digit'!FP10*100-100</f>
        <v>-1.1815616972707943</v>
      </c>
      <c r="MN11" s="312">
        <f>+'Jadual5-2digit'!FR10/'Jadual5-2digit'!FQ10*100-100</f>
        <v>-15.727909941442476</v>
      </c>
      <c r="MO11" s="312">
        <f>+'Jadual5-2digit'!FS10/'Jadual5-2digit'!FR10*100-100</f>
        <v>3.6800109097189875</v>
      </c>
      <c r="MP11" s="312">
        <f>+'Jadual5-2digit'!FT10/'Jadual5-2digit'!FS10*100-100</f>
        <v>15.733108414791147</v>
      </c>
      <c r="MQ11" s="312">
        <f>+'Jadual5-2digit'!FU10/'Jadual5-2digit'!FT10*100-100</f>
        <v>0.42362340371893481</v>
      </c>
      <c r="MR11" s="312">
        <f>+'Jadual5-2digit'!FV10/'Jadual5-2digit'!FU10*100-100</f>
        <v>-13.870219539363376</v>
      </c>
      <c r="MS11" s="312">
        <f>+'Jadual5-2digit'!FW10/'Jadual5-2digit'!FV10*100-100</f>
        <v>4.6077445198409777</v>
      </c>
      <c r="MT11" s="312">
        <f>+'Jadual5-2digit'!FX10/'Jadual5-2digit'!FW10*100-100</f>
        <v>11.17753769677492</v>
      </c>
      <c r="MU11" s="312">
        <f>+'Jadual5-2digit'!FY10/'Jadual5-2digit'!FX10*100-100</f>
        <v>0.85070890912035679</v>
      </c>
      <c r="MV11" s="312">
        <f>+'Jadual5-2digit'!FZ10/'Jadual5-2digit'!FY10*100-100</f>
        <v>-14.918770564039136</v>
      </c>
      <c r="MW11" s="312">
        <f>+'Jadual5-2digit'!GA10/'Jadual5-2digit'!FZ10*100-100</f>
        <v>4.7010890955659761</v>
      </c>
      <c r="MX11" s="312">
        <f>+'Jadual5-2digit'!GB10/'Jadual5-2digit'!GA10*100-100</f>
        <v>-100</v>
      </c>
      <c r="MY11" s="673" t="s">
        <v>689</v>
      </c>
      <c r="MZ11" s="673"/>
      <c r="NA11" s="131">
        <f>EZ11*E11/$E$6</f>
        <v>-8.7167670391541767E-3</v>
      </c>
      <c r="NB11" s="420">
        <f>CU11*E11/$E$6</f>
        <v>3.391376469837655E-2</v>
      </c>
      <c r="NC11" s="134">
        <f>RANK(NA11,($NA$7,$NA$11,$NA$15,$NA$20,$NA$25,$NA$29,$NA$33),0)</f>
        <v>6</v>
      </c>
      <c r="ND11" s="135">
        <f>RANK(NB11,($NB$7,$NB$11,$NB$15,$NB$20,$NB$25,$NB$29,$NB$33),0)</f>
        <v>4</v>
      </c>
      <c r="NE11" s="131">
        <f>ML11*E11/$E$6</f>
        <v>0.3166998406231164</v>
      </c>
      <c r="NF11" s="134">
        <f>RANK(NE11,($NE$7,$NE$11,$NE$15,$NE$20,$NE$25,$NE$29,$NE$33),0)</f>
        <v>4</v>
      </c>
      <c r="NG11" s="53"/>
      <c r="NH11" s="431">
        <f>E11*DE11</f>
        <v>5.7028906803067452</v>
      </c>
      <c r="NI11" s="432">
        <f>NH11/$NH$6*$DE$6</f>
        <v>8.723616510107543E-2</v>
      </c>
      <c r="NJ11" s="53"/>
      <c r="NK11" s="53"/>
      <c r="NL11" s="53"/>
      <c r="NM11" s="53"/>
      <c r="NN11" s="53"/>
      <c r="NO11" s="53"/>
      <c r="NP11" s="53"/>
      <c r="NQ11" s="53"/>
      <c r="NR11" s="87"/>
      <c r="NS11" s="436"/>
    </row>
    <row r="12" spans="1:383" s="90" customFormat="1" ht="18" customHeight="1">
      <c r="A12" s="675"/>
      <c r="B12" s="381"/>
      <c r="C12" s="372">
        <v>2.1</v>
      </c>
      <c r="D12" s="373">
        <v>0.37008844826871101</v>
      </c>
      <c r="E12" s="373">
        <v>0.57676012491530004</v>
      </c>
      <c r="F12" s="374">
        <v>13</v>
      </c>
      <c r="G12" s="375"/>
      <c r="H12" s="84" t="s">
        <v>691</v>
      </c>
      <c r="I12" s="315">
        <f>+'Jadual5-2digit'!U11/'Jadual5-2digit'!I11*100-100</f>
        <v>4.302576748086878</v>
      </c>
      <c r="J12" s="315">
        <f>+'Jadual5-2digit'!V11/'Jadual5-2digit'!J11*100-100</f>
        <v>4.4227189843490038</v>
      </c>
      <c r="K12" s="315">
        <f>+'Jadual5-2digit'!W11/'Jadual5-2digit'!K11*100-100</f>
        <v>3.609331515295807</v>
      </c>
      <c r="L12" s="315">
        <f>+'Jadual5-2digit'!X11/'Jadual5-2digit'!L11*100-100</f>
        <v>3.015506621148063</v>
      </c>
      <c r="M12" s="315">
        <f>+'Jadual5-2digit'!Y11/'Jadual5-2digit'!M11*100-100</f>
        <v>3.1203940998448303</v>
      </c>
      <c r="N12" s="315">
        <f>+'Jadual5-2digit'!Z11/'Jadual5-2digit'!N11*100-100</f>
        <v>7.4259335417281136</v>
      </c>
      <c r="O12" s="315">
        <f>+'Jadual5-2digit'!AA11/'Jadual5-2digit'!O11*100-100</f>
        <v>3.4179878023104777</v>
      </c>
      <c r="P12" s="315">
        <f>+'Jadual5-2digit'!AB11/'Jadual5-2digit'!P11*100-100</f>
        <v>5.6102054990575709</v>
      </c>
      <c r="Q12" s="315">
        <f>+'Jadual5-2digit'!AC11/'Jadual5-2digit'!Q11*100-100</f>
        <v>5.5774112709194839</v>
      </c>
      <c r="R12" s="315">
        <f>+'Jadual5-2digit'!AD11/'Jadual5-2digit'!R11*100-100</f>
        <v>6.0315120914817868</v>
      </c>
      <c r="S12" s="315">
        <f>+'Jadual5-2digit'!AE11/'Jadual5-2digit'!S11*100-100</f>
        <v>6.3273635637857524</v>
      </c>
      <c r="T12" s="315">
        <f>+'Jadual5-2digit'!AF11/'Jadual5-2digit'!T11*100-100</f>
        <v>4.5028451188944274</v>
      </c>
      <c r="U12" s="315">
        <f>+'Jadual5-2digit'!AG11/'Jadual5-2digit'!U11*100-100</f>
        <v>4.4120533105069768</v>
      </c>
      <c r="V12" s="315">
        <f>+'Jadual5-2digit'!AH11/'Jadual5-2digit'!V11*100-100</f>
        <v>5.8362504584150088</v>
      </c>
      <c r="W12" s="315">
        <f>+'Jadual5-2digit'!AI11/'Jadual5-2digit'!W11*100-100</f>
        <v>3.8723162834293703</v>
      </c>
      <c r="X12" s="315">
        <f>+'Jadual5-2digit'!AJ11/'Jadual5-2digit'!X11*100-100</f>
        <v>3.424570320572812</v>
      </c>
      <c r="Y12" s="315">
        <f>+'Jadual5-2digit'!AK11/'Jadual5-2digit'!Y11*100-100</f>
        <v>5.5179716982017339</v>
      </c>
      <c r="Z12" s="315">
        <f>+'Jadual5-2digit'!AL11/'Jadual5-2digit'!Z11*100-100</f>
        <v>4.3153353986634215</v>
      </c>
      <c r="AA12" s="315">
        <f>+'Jadual5-2digit'!AM11/'Jadual5-2digit'!AA11*100-100</f>
        <v>4.7433313142816189</v>
      </c>
      <c r="AB12" s="315">
        <f>+'Jadual5-2digit'!AN11/'Jadual5-2digit'!AB11*100-100</f>
        <v>4.9040909194590512</v>
      </c>
      <c r="AC12" s="315">
        <f>+'Jadual5-2digit'!AO11/'Jadual5-2digit'!AC11*100-100</f>
        <v>4.4240387265500658</v>
      </c>
      <c r="AD12" s="315">
        <f>+'Jadual5-2digit'!AP11/'Jadual5-2digit'!AD11*100-100</f>
        <v>4.8061398894113267</v>
      </c>
      <c r="AE12" s="315">
        <f>+'Jadual5-2digit'!AQ11/'Jadual5-2digit'!AE11*100-100</f>
        <v>3.3928453966336747</v>
      </c>
      <c r="AF12" s="315">
        <f>+'Jadual5-2digit'!AR11/'Jadual5-2digit'!AF11*100-100</f>
        <v>2.8304530707370219</v>
      </c>
      <c r="AG12" s="403">
        <f>+'Jadual5-2digit'!AS11/'Jadual5-2digit'!AG11*100-100</f>
        <v>7.6998579299845176</v>
      </c>
      <c r="AH12" s="315">
        <f>+'Jadual5-2digit'!AT11/'Jadual5-2digit'!AH11*100-100</f>
        <v>4.7554301543320037</v>
      </c>
      <c r="AI12" s="315">
        <f>+'Jadual5-2digit'!AU11/'Jadual5-2digit'!AI11*100-100</f>
        <v>2.5832756818253984</v>
      </c>
      <c r="AJ12" s="315">
        <f>+'Jadual5-2digit'!AV11/'Jadual5-2digit'!AJ11*100-100</f>
        <v>2.1844016710206944</v>
      </c>
      <c r="AK12" s="315">
        <f>+'Jadual5-2digit'!AW11/'Jadual5-2digit'!AK11*100-100</f>
        <v>1.6869243462694072</v>
      </c>
      <c r="AL12" s="315">
        <f>+'Jadual5-2digit'!AX11/'Jadual5-2digit'!AL11*100-100</f>
        <v>3.759832102068998</v>
      </c>
      <c r="AM12" s="315">
        <f>+'Jadual5-2digit'!AY11/'Jadual5-2digit'!AM11*100-100</f>
        <v>1.8612533868605823</v>
      </c>
      <c r="AN12" s="315">
        <f>+'Jadual5-2digit'!AZ11/'Jadual5-2digit'!AN11*100-100</f>
        <v>2.0976650914037691</v>
      </c>
      <c r="AO12" s="315">
        <f>+'Jadual5-2digit'!BA11/'Jadual5-2digit'!AO11*100-100</f>
        <v>2.3406009474532254</v>
      </c>
      <c r="AP12" s="315">
        <f>+'Jadual5-2digit'!BB11/'Jadual5-2digit'!AP11*100-100</f>
        <v>1.8961214082936095</v>
      </c>
      <c r="AQ12" s="315">
        <f>+'Jadual5-2digit'!BC11/'Jadual5-2digit'!AQ11*100-100</f>
        <v>2.3248948007054082</v>
      </c>
      <c r="AR12" s="315">
        <f>+'Jadual5-2digit'!BD11/'Jadual5-2digit'!AR11*100-100</f>
        <v>2.2104398179690747</v>
      </c>
      <c r="AS12" s="315">
        <f>+'Jadual5-2digit'!BE11/'Jadual5-2digit'!AS11*100-100</f>
        <v>3.8944480797148202</v>
      </c>
      <c r="AT12" s="315">
        <f>+'Jadual5-2digit'!BF11/'Jadual5-2digit'!AT11*100-100</f>
        <v>2.9796265728641202</v>
      </c>
      <c r="AU12" s="315">
        <f>+'Jadual5-2digit'!BG11/'Jadual5-2digit'!AU11*100-100</f>
        <v>3.7598265873660921</v>
      </c>
      <c r="AV12" s="315">
        <f>+'Jadual5-2digit'!BH11/'Jadual5-2digit'!AV11*100-100</f>
        <v>6.6045833993289165</v>
      </c>
      <c r="AW12" s="315">
        <f>+'Jadual5-2digit'!BI11/'Jadual5-2digit'!AW11*100-100</f>
        <v>5.8959725162232672</v>
      </c>
      <c r="AX12" s="315">
        <f>+'Jadual5-2digit'!BJ11/'Jadual5-2digit'!AX11*100-100</f>
        <v>5.2411068132980603</v>
      </c>
      <c r="AY12" s="315">
        <f>+'Jadual5-2digit'!BK11/'Jadual5-2digit'!AY11*100-100</f>
        <v>5.8930455101472177</v>
      </c>
      <c r="AZ12" s="315">
        <f>+'Jadual5-2digit'!BL11/'Jadual5-2digit'!AZ11*100-100</f>
        <v>4.9045900528683575</v>
      </c>
      <c r="BA12" s="315">
        <f>+'Jadual5-2digit'!BM11/'Jadual5-2digit'!BA11*100-100</f>
        <v>2.7960609074292933</v>
      </c>
      <c r="BB12" s="315">
        <f>+'Jadual5-2digit'!BN11/'Jadual5-2digit'!BB11*100-100</f>
        <v>2.3264656657389935</v>
      </c>
      <c r="BC12" s="315">
        <f>+'Jadual5-2digit'!BO11/'Jadual5-2digit'!BC11*100-100</f>
        <v>3.9529352604766217</v>
      </c>
      <c r="BD12" s="315">
        <f>+'Jadual5-2digit'!BP11/'Jadual5-2digit'!BD11*100-100</f>
        <v>4.5350830432215474</v>
      </c>
      <c r="BE12" s="315">
        <f>+'Jadual5-2digit'!BQ11/'Jadual5-2digit'!BE11*100-100</f>
        <v>3.0067388339749073</v>
      </c>
      <c r="BF12" s="315">
        <f>+'Jadual5-2digit'!BR11/'Jadual5-2digit'!BF11*100-100</f>
        <v>6.2930668035885873</v>
      </c>
      <c r="BG12" s="315">
        <f>+'Jadual5-2digit'!BS11/'Jadual5-2digit'!BG11*100-100</f>
        <v>-2.3886304651177426</v>
      </c>
      <c r="BH12" s="315">
        <f>+'Jadual5-2digit'!BT11/'Jadual5-2digit'!BH11*100-100</f>
        <v>-64.661729485439906</v>
      </c>
      <c r="BI12" s="315">
        <f>+'Jadual5-2digit'!BU11/'Jadual5-2digit'!BI11*100-100</f>
        <v>-40.295242322297597</v>
      </c>
      <c r="BJ12" s="315">
        <f>+'Jadual5-2digit'!BV11/'Jadual5-2digit'!BJ11*100-100</f>
        <v>-16.029369832508038</v>
      </c>
      <c r="BK12" s="315">
        <f>+'Jadual5-2digit'!BW11/'Jadual5-2digit'!BK11*100-100</f>
        <v>-17.209996214223338</v>
      </c>
      <c r="BL12" s="315">
        <f>+'Jadual5-2digit'!BX11/'Jadual5-2digit'!BL11*100-100</f>
        <v>-11.197806592323928</v>
      </c>
      <c r="BM12" s="315">
        <f>+'Jadual5-2digit'!BY11/'Jadual5-2digit'!BM11*100-100</f>
        <v>-6.5864390153762287</v>
      </c>
      <c r="BN12" s="315">
        <f>+'Jadual5-2digit'!BZ11/'Jadual5-2digit'!BN11*100-100</f>
        <v>-4.0641491999890604</v>
      </c>
      <c r="BO12" s="315">
        <f>+'Jadual5-2digit'!CA11/'Jadual5-2digit'!BO11*100-100</f>
        <v>-3.7941083183625466</v>
      </c>
      <c r="BP12" s="315">
        <f>+'Jadual5-2digit'!CB11/'Jadual5-2digit'!BP11*100-100</f>
        <v>1.712485917571783</v>
      </c>
      <c r="BQ12" s="315">
        <f>+'Jadual5-2digit'!CC11/'Jadual5-2digit'!BQ11*100-100</f>
        <v>0.20897506716140413</v>
      </c>
      <c r="BR12" s="315">
        <f>+'Jadual5-2digit'!CD11/'Jadual5-2digit'!BR11*100-100</f>
        <v>-0.33152518343354132</v>
      </c>
      <c r="BS12" s="315">
        <f>+'Jadual5-2digit'!CE11/'Jadual5-2digit'!BS11*100-100</f>
        <v>14.633112690674864</v>
      </c>
      <c r="BT12" s="315">
        <f>+'Jadual5-2digit'!CF11/'Jadual5-2digit'!BT11*100-100</f>
        <v>144.03289908535206</v>
      </c>
      <c r="BU12" s="315">
        <f>+'Jadual5-2digit'!CG11/'Jadual5-2digit'!BU11*100-100</f>
        <v>41.133141781322621</v>
      </c>
      <c r="BV12" s="315">
        <f>+'Jadual5-2digit'!CH11/'Jadual5-2digit'!BV11*100-100</f>
        <v>10.662289011900612</v>
      </c>
      <c r="BW12" s="315">
        <f>+'Jadual5-2digit'!CI11/'Jadual5-2digit'!BW11*100-100</f>
        <v>2.5442256552955911</v>
      </c>
      <c r="BX12" s="315">
        <f>+'Jadual5-2digit'!CJ11/'Jadual5-2digit'!BX11*100-100</f>
        <v>1.1252732058190276</v>
      </c>
      <c r="BY12" s="315">
        <f>+'Jadual5-2digit'!CK11/'Jadual5-2digit'!BY11*100-100</f>
        <v>9.844038151951267</v>
      </c>
      <c r="BZ12" s="315">
        <f>+'Jadual5-2digit'!CL11/'Jadual5-2digit'!BZ11*100-100</f>
        <v>7.6955237767390372</v>
      </c>
      <c r="CA12" s="315">
        <f>+'Jadual5-2digit'!CM11/'Jadual5-2digit'!CA11*100-100</f>
        <v>11.066904276138899</v>
      </c>
      <c r="CB12" s="315">
        <f>+'Jadual5-2digit'!CN11/'Jadual5-2digit'!CB11*100-100</f>
        <v>7.9043015788556943</v>
      </c>
      <c r="CC12" s="315">
        <f>+'Jadual5-2digit'!CO11/'Jadual5-2digit'!CC11*100-100</f>
        <v>8.3725884843050835</v>
      </c>
      <c r="CD12" s="315">
        <f>+'Jadual5-2digit'!CP11/'Jadual5-2digit'!CD11*100-100</f>
        <v>6.4215821474138437</v>
      </c>
      <c r="CE12" s="315">
        <f>+'Jadual5-2digit'!CQ11/'Jadual5-2digit'!CE11*100-100</f>
        <v>5.2181953042220357</v>
      </c>
      <c r="CF12" s="315">
        <f>+'Jadual5-2digit'!CR11/'Jadual5-2digit'!CF11*100-100</f>
        <v>4.0729516329329698</v>
      </c>
      <c r="CG12" s="315">
        <f>+'Jadual5-2digit'!CS11/'Jadual5-2digit'!CG11*100-100</f>
        <v>3.5449293746700334</v>
      </c>
      <c r="CH12" s="315">
        <f>+'Jadual5-2digit'!CT11/'Jadual5-2digit'!CH11*100-100</f>
        <v>3.7109268320083828</v>
      </c>
      <c r="CI12" s="315">
        <f>+'Jadual5-2digit'!CU11/'Jadual5-2digit'!CI11*100-100</f>
        <v>10.677215104682844</v>
      </c>
      <c r="CJ12" s="315">
        <f>+'Jadual5-2digit'!CV11/'Jadual5-2digit'!CJ11*100-100</f>
        <v>9.6532516121273346</v>
      </c>
      <c r="CK12" s="315">
        <f>+'Jadual5-2digit'!CW11/'Jadual5-2digit'!CK11*100-100</f>
        <v>5.5194317972172939</v>
      </c>
      <c r="CL12" s="315">
        <f>+'Jadual5-2digit'!CX11/'Jadual5-2digit'!CL11*100-100</f>
        <v>1.2594403696903385</v>
      </c>
      <c r="CM12" s="315">
        <f>+'Jadual5-2digit'!CY11/'Jadual5-2digit'!CM11*100-100</f>
        <v>-3.5469530353760774</v>
      </c>
      <c r="CN12" s="315">
        <f>+'Jadual5-2digit'!CZ11/'Jadual5-2digit'!CN11*100-100</f>
        <v>-0.91031281252557505</v>
      </c>
      <c r="CO12" s="315">
        <f>+'Jadual5-2digit'!DA11/'Jadual5-2digit'!CO11*100-100</f>
        <v>-4.6737821212407766</v>
      </c>
      <c r="CP12" s="315">
        <f>+'Jadual5-2digit'!DB11/'Jadual5-2digit'!CP11*100-100</f>
        <v>-3.3155728802639288</v>
      </c>
      <c r="CQ12" s="315">
        <f>+'Jadual5-2digit'!DC11/'Jadual5-2digit'!CQ11*100-100</f>
        <v>-2.5078671188408066</v>
      </c>
      <c r="CR12" s="315">
        <f>+'Jadual5-2digit'!DD11/'Jadual5-2digit'!CR11*100-100</f>
        <v>-3.1416060452588539</v>
      </c>
      <c r="CS12" s="315">
        <f>+'Jadual5-2digit'!DE11/'Jadual5-2digit'!CS11*100-100</f>
        <v>-1.0252739950895204</v>
      </c>
      <c r="CT12" s="315">
        <f>+'Jadual5-2digit'!DF11/'Jadual5-2digit'!CT11*100-100</f>
        <v>-5.9744137203228433</v>
      </c>
      <c r="CU12" s="315">
        <f>+'Jadual5-2digit'!DG11/'Jadual5-2digit'!CU11*100-100</f>
        <v>-6.3021216578192565</v>
      </c>
      <c r="CV12" s="315">
        <f>+'Jadual5-2digit'!DH11/'Jadual5-2digit'!CV11*100-100</f>
        <v>-5.0826631243379836</v>
      </c>
      <c r="CW12" s="315">
        <f>+'Jadual5-2digit'!DI11/'Jadual5-2digit'!CW11*100-100</f>
        <v>-6.8135514790483569</v>
      </c>
      <c r="CX12" s="315">
        <f>+'Jadual5-2digit'!DJ11/'Jadual5-2digit'!CX11*100-100</f>
        <v>-5.9098562857668924</v>
      </c>
      <c r="CY12" s="315">
        <f>+'Jadual5-2digit'!DK11/'Jadual5-2digit'!CY11*100-100</f>
        <v>-4.786862815333464</v>
      </c>
      <c r="CZ12" s="315">
        <f>+'Jadual5-2digit'!DL11/'Jadual5-2digit'!CZ11*100-100</f>
        <v>-6.1099902968711319</v>
      </c>
      <c r="DA12" s="315">
        <f>+'Jadual5-2digit'!DM11/'Jadual5-2digit'!DA11*100-100</f>
        <v>0.56456824853839294</v>
      </c>
      <c r="DB12" s="315">
        <f>+'Jadual5-2digit'!DN11/'Jadual5-2digit'!DB11*100-100</f>
        <v>8.5007804056161262E-2</v>
      </c>
      <c r="DC12" s="315">
        <f>+'Jadual5-2digit'!DO11/'Jadual5-2digit'!DC11*100-100</f>
        <v>1.3810019379295539</v>
      </c>
      <c r="DD12" s="315">
        <f>+'Jadual5-2digit'!DP11/'Jadual5-2digit'!DD11*100-100</f>
        <v>4.7902919953039174</v>
      </c>
      <c r="DE12" s="315">
        <f>+'Jadual5-2digit'!DQ11/'Jadual5-2digit'!DE11*100-100</f>
        <v>7.9564199614328146</v>
      </c>
      <c r="DF12" s="315">
        <f>+'Jadual5-2digit'!DR11/'Jadual5-2digit'!DF11*100-100</f>
        <v>6.5705387045007484</v>
      </c>
      <c r="DG12" s="315">
        <f>+'Jadual5-2digit'!DS11/'Jadual5-2digit'!DG11*100-100</f>
        <v>7.535514429113249</v>
      </c>
      <c r="DH12" s="315">
        <f>+'Jadual5-2digit'!DT11/'Jadual5-2digit'!DH11*100-100</f>
        <v>5.6911707199714101</v>
      </c>
      <c r="DI12" s="315">
        <f>+'Jadual5-2digit'!DU11/'Jadual5-2digit'!DI11*100-100</f>
        <v>-2.3366999122184211</v>
      </c>
      <c r="DJ12" s="315">
        <f>+'Jadual5-2digit'!DV11/'Jadual5-2digit'!DJ11*100-100</f>
        <v>-0.23071006743595035</v>
      </c>
      <c r="DK12" s="315">
        <f>+'Jadual5-2digit'!DW11/'Jadual5-2digit'!DK11*100-100</f>
        <v>0.59306347631648748</v>
      </c>
      <c r="DL12" s="315">
        <f>+'Jadual5-2digit'!DX11/'Jadual5-2digit'!DL11*100-100</f>
        <v>2.1124154210615131</v>
      </c>
      <c r="DM12" s="315">
        <f>+'Jadual5-2digit'!DY11/'Jadual5-2digit'!DM11*100-100</f>
        <v>-3.3718229798011805</v>
      </c>
      <c r="DN12" s="315">
        <f>+'Jadual5-2digit'!DZ11/'Jadual5-2digit'!DN11*100-100</f>
        <v>-3.4625258020885212</v>
      </c>
      <c r="DO12" s="315">
        <f>+'Jadual5-2digit'!EA11/'Jadual5-2digit'!DO11*100-100</f>
        <v>-3.071068444868132</v>
      </c>
      <c r="DP12" s="315">
        <f>+'Jadual5-2digit'!EB11/'Jadual5-2digit'!DP11*100-100</f>
        <v>-2.4620853221857999</v>
      </c>
      <c r="DQ12" s="315">
        <f>+'Jadual5-2digit'!EC11/'Jadual5-2digit'!DQ11*100-100</f>
        <v>-3.4254975417231321</v>
      </c>
      <c r="DR12" s="315">
        <f>+'Jadual5-2digit'!ED11/'Jadual5-2digit'!DR11*100-100</f>
        <v>-4.2576599044191141</v>
      </c>
      <c r="DS12" s="315">
        <f>+'Jadual5-2digit'!EE11/'Jadual5-2digit'!DS11*100-100</f>
        <v>-2.6801839659452753</v>
      </c>
      <c r="DT12" s="315">
        <f>+'Jadual5-2digit'!EF11/'Jadual5-2digit'!DT11*100-100</f>
        <v>-4.464877225307589</v>
      </c>
      <c r="DU12" s="315">
        <f>+'Jadual5-2digit'!EG11/'Jadual5-2digit'!DU11*100-100</f>
        <v>-1.3006335891681431</v>
      </c>
      <c r="DV12" s="315">
        <f>+'Jadual5-2digit'!EH11/'Jadual5-2digit'!DV11*100-100</f>
        <v>-100</v>
      </c>
      <c r="DW12" s="315">
        <f>+'Jadual5-2digit'!EI11/'Jadual5-2digit'!DW11*100-100</f>
        <v>-100</v>
      </c>
      <c r="DX12" s="315">
        <f>+'Jadual5-2digit'!EJ11/'Jadual5-2digit'!DX11*100-100</f>
        <v>-100</v>
      </c>
      <c r="DY12" s="315">
        <f>+'Jadual5-2digit'!EO11/'Jadual5-2digit'!EK11*100-100</f>
        <v>4.0992071680812785</v>
      </c>
      <c r="DZ12" s="315">
        <f>+'Jadual5-2digit'!EP11/'Jadual5-2digit'!EL11*100-100</f>
        <v>4.477926004223562</v>
      </c>
      <c r="EA12" s="315">
        <f>+'Jadual5-2digit'!EQ11/'Jadual5-2digit'!EM11*100-100</f>
        <v>4.8674541390436588</v>
      </c>
      <c r="EB12" s="315">
        <f>+'Jadual5-2digit'!ER11/'Jadual5-2digit'!EN11*100-100</f>
        <v>5.662455680251071</v>
      </c>
      <c r="EC12" s="315">
        <f>+'Jadual5-2digit'!ES11/'Jadual5-2digit'!EO11*100-100</f>
        <v>4.6960771611646237</v>
      </c>
      <c r="ED12" s="315">
        <f>+'Jadual5-2digit'!ET11/'Jadual5-2digit'!EP11*100-100</f>
        <v>4.425651677702902</v>
      </c>
      <c r="EE12" s="315">
        <f>+'Jadual5-2digit'!EU11/'Jadual5-2digit'!EQ11*100-100</f>
        <v>4.6849117011286125</v>
      </c>
      <c r="EF12" s="315">
        <f>+'Jadual5-2digit'!EV11/'Jadual5-2digit'!ER11*100-100</f>
        <v>3.6865987216256713</v>
      </c>
      <c r="EG12" s="315">
        <f>+'Jadual5-2digit'!EW11/'Jadual5-2digit'!ES11*100-100</f>
        <v>4.9408559172987196</v>
      </c>
      <c r="EH12" s="315">
        <f>+'Jadual5-2digit'!EX11/'Jadual5-2digit'!ET11*100-100</f>
        <v>2.5385869571806836</v>
      </c>
      <c r="EI12" s="315">
        <f>+'Jadual5-2digit'!EY11/'Jadual5-2digit'!EU11*100-100</f>
        <v>2.103767935430227</v>
      </c>
      <c r="EJ12" s="315">
        <f>+'Jadual5-2digit'!EZ11/'Jadual5-2digit'!EV11*100-100</f>
        <v>2.1468328690116039</v>
      </c>
      <c r="EK12" s="315">
        <f>+'Jadual5-2digit'!FA11/'Jadual5-2digit'!EW11*100-100</f>
        <v>3.5426752195238294</v>
      </c>
      <c r="EL12" s="315">
        <f>+'Jadual5-2digit'!FB11/'Jadual5-2digit'!EX11*100-100</f>
        <v>5.9071071949790053</v>
      </c>
      <c r="EM12" s="315">
        <f>+'Jadual5-2digit'!FC11/'Jadual5-2digit'!EY11*100-100</f>
        <v>4.4990311564859979</v>
      </c>
      <c r="EN12" s="315">
        <f>+'Jadual5-2digit'!FD11/'Jadual5-2digit'!EZ11*100-100</f>
        <v>3.5890182528235783</v>
      </c>
      <c r="EO12" s="315">
        <f>+'Jadual5-2digit'!FE11/'Jadual5-2digit'!FA11*100-100</f>
        <v>2.270636441491078</v>
      </c>
      <c r="EP12" s="315">
        <f>+'Jadual5-2digit'!FF11/'Jadual5-2digit'!FB11*100-100</f>
        <v>-40.194297998117591</v>
      </c>
      <c r="EQ12" s="315">
        <f>+'Jadual5-2digit'!FG11/'Jadual5-2digit'!FC11*100-100</f>
        <v>-11.627911079647518</v>
      </c>
      <c r="ER12" s="315">
        <f>+'Jadual5-2digit'!FH11/'Jadual5-2digit'!FD11*100-100</f>
        <v>-2.1864410057754924</v>
      </c>
      <c r="ES12" s="315">
        <f>+'Jadual5-2digit'!FI11/'Jadual5-2digit'!FE11*100-100</f>
        <v>4.691725264402919</v>
      </c>
      <c r="ET12" s="315">
        <f>+'Jadual5-2digit'!FJ11/'Jadual5-2digit'!FF11*100-100</f>
        <v>46.817341368149499</v>
      </c>
      <c r="EU12" s="315">
        <f>+'Jadual5-2digit'!FK11/'Jadual5-2digit'!FG11*100-100</f>
        <v>4.7074330289947284</v>
      </c>
      <c r="EV12" s="315">
        <f>+'Jadual5-2digit'!FL11/'Jadual5-2digit'!FH11*100-100</f>
        <v>8.9659560550071831</v>
      </c>
      <c r="EW12" s="315">
        <f>+'Jadual5-2digit'!FM11/'Jadual5-2digit'!FI11*100-100</f>
        <v>6.6117552083010622</v>
      </c>
      <c r="EX12" s="315">
        <f>+'Jadual5-2digit'!FN11/'Jadual5-2digit'!FJ11*100-100</f>
        <v>3.7740121506469393</v>
      </c>
      <c r="EY12" s="315">
        <f>+'Jadual5-2digit'!FO11/'Jadual5-2digit'!FK11*100-100</f>
        <v>8.4042851892716328</v>
      </c>
      <c r="EZ12" s="315">
        <f>+'Jadual5-2digit'!FP11/'Jadual5-2digit'!FL11*100-100</f>
        <v>-1.1778155483861639</v>
      </c>
      <c r="FA12" s="315">
        <f>+'Jadual5-2digit'!FQ11/'Jadual5-2digit'!FM11*100-100</f>
        <v>-3.4694470738220815</v>
      </c>
      <c r="FB12" s="315">
        <f>+'Jadual5-2digit'!FR11/'Jadual5-2digit'!FN11*100-100</f>
        <v>-3.4589553869189444</v>
      </c>
      <c r="FC12" s="315">
        <f>+'Jadual5-2digit'!FS11/'Jadual5-2digit'!FO11*100-100</f>
        <v>-6.0993448107042241</v>
      </c>
      <c r="FD12" s="315">
        <f>+'Jadual5-2digit'!FT11/'Jadual5-2digit'!FP11*100-100</f>
        <v>-5.5746894951219161</v>
      </c>
      <c r="FE12" s="315">
        <f>+'Jadual5-2digit'!FU11/'Jadual5-2digit'!FQ11*100-100</f>
        <v>0.69511604854386633</v>
      </c>
      <c r="FF12" s="315">
        <f>+'Jadual5-2digit'!FV11/'Jadual5-2digit'!FR11*100-100</f>
        <v>6.4514629043012093</v>
      </c>
      <c r="FG12" s="315">
        <f>+'Jadual5-2digit'!FW11/'Jadual5-2digit'!FS11*100-100</f>
        <v>3.3353754486592493</v>
      </c>
      <c r="FH12" s="315">
        <f>+'Jadual5-2digit'!FX11/'Jadual5-2digit'!FT11*100-100</f>
        <v>0.80542331909838083</v>
      </c>
      <c r="FI12" s="315">
        <f>+'Jadual5-2digit'!FY11/'Jadual5-2digit'!FU11*100-100</f>
        <v>-3.2945201892134151</v>
      </c>
      <c r="FJ12" s="315">
        <f>+'Jadual5-2digit'!FZ11/'Jadual5-2digit'!FV11*100-100</f>
        <v>-3.4042699858853069</v>
      </c>
      <c r="FK12" s="315">
        <f>+'Jadual5-2digit'!GA11/'Jadual5-2digit'!FW11*100-100</f>
        <v>-2.7957599180753618</v>
      </c>
      <c r="FL12" s="315">
        <f>+'Jadual5-2digit'!GB11/'Jadual5-2digit'!FX11*100-100</f>
        <v>-100</v>
      </c>
      <c r="FM12" s="315"/>
      <c r="FN12" s="315">
        <f>+'Jadual5-2digit'!GD11/'Jadual5-2digit'!GC11*100-100</f>
        <v>4.4881386250016391</v>
      </c>
      <c r="FO12" s="315">
        <f>+'Jadual5-2digit'!GE11/'Jadual5-2digit'!GD11*100-100</f>
        <v>4.6002999047118038</v>
      </c>
      <c r="FP12" s="315">
        <f>+'Jadual5-2digit'!GF11/'Jadual5-2digit'!GE11*100-100</f>
        <v>3.1603044260671567</v>
      </c>
      <c r="FQ12" s="315">
        <f>+'Jadual5-2digit'!GG11/'Jadual5-2digit'!GF11*100-100</f>
        <v>4.6626329314186137</v>
      </c>
      <c r="FR12" s="315">
        <f>+'Jadual5-2digit'!GH11/'Jadual5-2digit'!GG11*100-100</f>
        <v>-16.903637309841784</v>
      </c>
      <c r="FS12" s="315">
        <f>+'Jadual5-2digit'!GI11/'Jadual5-2digit'!GH11*100-100</f>
        <v>15.052353913191155</v>
      </c>
      <c r="FT12" s="315">
        <f>+'Jadual5-2digit'!GJ11/'Jadual5-2digit'!GI11*100-100</f>
        <v>6.3046502087421175</v>
      </c>
      <c r="FU12" s="315">
        <f>+'Jadual5-2digit'!GK11/'Jadual5-2digit'!GJ11*100-100</f>
        <v>-4.3385283415363034</v>
      </c>
      <c r="FV12" s="315">
        <f>+'Jadual5-2digit'!GL11/'Jadual5-2digit'!GK11*100-100</f>
        <v>3.3335987894477626</v>
      </c>
      <c r="FW12" s="315">
        <f>+'Jadual5-2digit'!GM11/'Jadual5-2digit'!GL11*100-100</f>
        <v>-3.1670709075864067</v>
      </c>
      <c r="FX12" s="315">
        <f>'Jadual5-2digit'!GP11/'Jadual5-2digit'!GO11*100-100</f>
        <v>4.365556188058477</v>
      </c>
      <c r="FY12" s="315">
        <f>'Jadual5-2digit'!GQ11/'Jadual5-2digit'!GP11*100-100</f>
        <v>2.9016220803899557</v>
      </c>
      <c r="FZ12" s="315">
        <f>'Jadual5-2digit'!GR11/'Jadual5-2digit'!GQ11*100-100</f>
        <v>4.3906094772531361</v>
      </c>
      <c r="GA12" s="315">
        <f>'Jadual5-2digit'!GS11/'Jadual5-2digit'!GR11*100-100</f>
        <v>-13.203351441809644</v>
      </c>
      <c r="GB12" s="315">
        <f>'Jadual5-2digit'!GT11/'Jadual5-2digit'!GS11*100-100</f>
        <v>13.327840258793941</v>
      </c>
      <c r="GC12" s="315">
        <f>'Jadual5-2digit'!GU11/'Jadual5-2digit'!GT11*100-100</f>
        <v>4.2661758233580258</v>
      </c>
      <c r="GD12" s="315">
        <f>'Jadual5-2digit'!GV11/'Jadual5-2digit'!GU11*100-100</f>
        <v>-4.6577163866523961</v>
      </c>
      <c r="GE12" s="315">
        <f>'Jadual5-2digit'!GW11/'Jadual5-2digit'!GV11*100-100</f>
        <v>2.6870793165063418</v>
      </c>
      <c r="GF12" s="315">
        <f>+'Jadual5-2digit'!GX11/'Jadual5-2digit'!GW11*100-100</f>
        <v>-27.475985181763036</v>
      </c>
      <c r="GG12" s="315">
        <f>+'Jadual5-2digit'!J11/'Jadual5-2digit'!I11*100-100</f>
        <v>3.7659989319907226</v>
      </c>
      <c r="GH12" s="315">
        <f>+'Jadual5-2digit'!K11/'Jadual5-2digit'!J11*100-100</f>
        <v>6.0474148634039011</v>
      </c>
      <c r="GI12" s="315">
        <f>+'Jadual5-2digit'!L11/'Jadual5-2digit'!K11*100-100</f>
        <v>1.2826076014042371</v>
      </c>
      <c r="GJ12" s="315">
        <f>+'Jadual5-2digit'!M11/'Jadual5-2digit'!L11*100-100</f>
        <v>1.7003421898241271</v>
      </c>
      <c r="GK12" s="315">
        <f>+'Jadual5-2digit'!N11/'Jadual5-2digit'!M11*100-100</f>
        <v>-5.1732107709397042</v>
      </c>
      <c r="GL12" s="315">
        <f>+'Jadual5-2digit'!O11/'Jadual5-2digit'!N11*100-100</f>
        <v>2.6630474880732464</v>
      </c>
      <c r="GM12" s="315">
        <f>+'Jadual5-2digit'!P11/'Jadual5-2digit'!O11*100-100</f>
        <v>-3.4114969821645644</v>
      </c>
      <c r="GN12" s="315">
        <f>+'Jadual5-2digit'!Q11/'Jadual5-2digit'!P11*100-100</f>
        <v>6.7543319840449101</v>
      </c>
      <c r="GO12" s="315">
        <f>+'Jadual5-2digit'!R11/'Jadual5-2digit'!Q11*100-100</f>
        <v>-3.3965993075574232</v>
      </c>
      <c r="GP12" s="315">
        <f>+'Jadual5-2digit'!S11/'Jadual5-2digit'!R11*100-100</f>
        <v>9.3259875128708529</v>
      </c>
      <c r="GQ12" s="315">
        <f>+'Jadual5-2digit'!T11/'Jadual5-2digit'!S11*100-100</f>
        <v>-13.55010092943057</v>
      </c>
      <c r="GR12" s="315">
        <f>+'Jadual5-2digit'!U11/'Jadual5-2digit'!T11*100-100</f>
        <v>0.4028723169229238</v>
      </c>
      <c r="GS12" s="315">
        <f>+'Jadual5-2digit'!V11/'Jadual5-2digit'!U11*100-100</f>
        <v>3.8855231043395406</v>
      </c>
      <c r="GT12" s="315">
        <f>+'Jadual5-2digit'!W11/'Jadual5-2digit'!V11*100-100</f>
        <v>5.2213720327407174</v>
      </c>
      <c r="GU12" s="315">
        <f>+'Jadual5-2digit'!X11/'Jadual5-2digit'!W11*100-100</f>
        <v>0.70211805612588307</v>
      </c>
      <c r="GV12" s="315">
        <f>+'Jadual5-2digit'!Y11/'Jadual5-2digit'!X11*100-100</f>
        <v>1.8038906052497623</v>
      </c>
      <c r="GW12" s="315">
        <f>+'Jadual5-2digit'!Z11/'Jadual5-2digit'!Y11*100-100</f>
        <v>-1.2139504836141981</v>
      </c>
      <c r="GX12" s="315">
        <f>+'Jadual5-2digit'!AA11/'Jadual5-2digit'!Z11*100-100</f>
        <v>-1.1672001086639483</v>
      </c>
      <c r="GY12" s="315">
        <f>+'Jadual5-2digit'!AB11/'Jadual5-2digit'!AA11*100-100</f>
        <v>-1.3640482731182573</v>
      </c>
      <c r="GZ12" s="315">
        <f>+'Jadual5-2digit'!AC11/'Jadual5-2digit'!AB11*100-100</f>
        <v>6.7211824801568127</v>
      </c>
      <c r="HA12" s="315">
        <f>+'Jadual5-2digit'!AD11/'Jadual5-2digit'!AC11*100-100</f>
        <v>-2.9810967583333223</v>
      </c>
      <c r="HB12" s="315">
        <f>+'Jadual5-2digit'!AE11/'Jadual5-2digit'!AD11*100-100</f>
        <v>9.6310313034268376</v>
      </c>
      <c r="HC12" s="315">
        <f>+'Jadual5-2digit'!AF11/'Jadual5-2digit'!AE11*100-100</f>
        <v>-15.033533134712584</v>
      </c>
      <c r="HD12" s="315">
        <f>+'Jadual5-2digit'!AG11/'Jadual5-2digit'!AF11*100-100</f>
        <v>0.3156425545697914</v>
      </c>
      <c r="HE12" s="315">
        <f>+'Jadual5-2digit'!AH11/'Jadual5-2digit'!AG11*100-100</f>
        <v>5.3025382958149692</v>
      </c>
      <c r="HF12" s="315">
        <f>+'Jadual5-2digit'!AI11/'Jadual5-2digit'!AH11*100-100</f>
        <v>3.2688477551051136</v>
      </c>
      <c r="HG12" s="315">
        <f>+'Jadual5-2digit'!AJ11/'Jadual5-2digit'!AI11*100-100</f>
        <v>0.26803736529288358</v>
      </c>
      <c r="HH12" s="315">
        <f>+'Jadual5-2digit'!AK11/'Jadual5-2digit'!AJ11*100-100</f>
        <v>3.8644880453014139</v>
      </c>
      <c r="HI12" s="315">
        <f>+'Jadual5-2digit'!AL11/'Jadual5-2digit'!AK11*100-100</f>
        <v>-2.3398600052281466</v>
      </c>
      <c r="HJ12" s="315">
        <f>+'Jadual5-2digit'!AM11/'Jadual5-2digit'!AL11*100-100</f>
        <v>-0.76169851562448798</v>
      </c>
      <c r="HK12" s="315">
        <f>+'Jadual5-2digit'!AN11/'Jadual5-2digit'!AM11*100-100</f>
        <v>-1.21266224732598</v>
      </c>
      <c r="HL12" s="315">
        <f>+'Jadual5-2digit'!AO11/'Jadual5-2digit'!AN11*100-100</f>
        <v>6.232815084468001</v>
      </c>
      <c r="HM12" s="315">
        <f>+'Jadual5-2digit'!AP11/'Jadual5-2digit'!AO11*100-100</f>
        <v>-2.6260919510088172</v>
      </c>
      <c r="HN12" s="315">
        <f>+'Jadual5-2digit'!AQ11/'Jadual5-2digit'!AP11*100-100</f>
        <v>8.1526739004907256</v>
      </c>
      <c r="HO12" s="315">
        <f>+'Jadual5-2digit'!AR11/'Jadual5-2digit'!AQ11*100-100</f>
        <v>-15.495697501504893</v>
      </c>
      <c r="HP12" s="315">
        <f>+'Jadual5-2digit'!AS11/'Jadual5-2digit'!AR11*100-100</f>
        <v>5.0659617715602678</v>
      </c>
      <c r="HQ12" s="315">
        <f>+'Jadual5-2digit'!AT11/'Jadual5-2digit'!AS11*100-100</f>
        <v>2.4236513170923502</v>
      </c>
      <c r="HR12" s="315">
        <f>+'Jadual5-2digit'!AU11/'Jadual5-2digit'!AT11*100-100</f>
        <v>1.127518287111144</v>
      </c>
      <c r="HS12" s="315">
        <f>+'Jadual5-2digit'!AV11/'Jadual5-2digit'!AU11*100-100</f>
        <v>-0.12183431655375898</v>
      </c>
      <c r="HT12" s="315">
        <f>+'Jadual5-2digit'!AW11/'Jadual5-2digit'!AV11*100-100</f>
        <v>3.3588313422774974</v>
      </c>
      <c r="HU12" s="315">
        <f>+'Jadual5-2digit'!AX11/'Jadual5-2digit'!AW11*100-100</f>
        <v>-0.34903903262917879</v>
      </c>
      <c r="HV12" s="315">
        <f>+'Jadual5-2digit'!AY11/'Jadual5-2digit'!AX11*100-100</f>
        <v>-2.577543078155486</v>
      </c>
      <c r="HW12" s="315">
        <f>+'Jadual5-2digit'!AZ11/'Jadual5-2digit'!AY11*100-100</f>
        <v>-0.98338485156594402</v>
      </c>
      <c r="HX12" s="315">
        <f>+'Jadual5-2digit'!BA11/'Jadual5-2digit'!AZ11*100-100</f>
        <v>6.4855903056249389</v>
      </c>
      <c r="HY12" s="315">
        <f>+'Jadual5-2digit'!BB11/'Jadual5-2digit'!BA11*100-100</f>
        <v>-3.0490004484682913</v>
      </c>
      <c r="HZ12" s="315">
        <f>+'Jadual5-2digit'!BC11/'Jadual5-2digit'!BB11*100-100</f>
        <v>8.6077745289131542</v>
      </c>
      <c r="IA12" s="315">
        <f>+'Jadual5-2digit'!BD11/'Jadual5-2digit'!BC11*100-100</f>
        <v>-15.590219352736199</v>
      </c>
      <c r="IB12" s="315">
        <f>+'Jadual5-2digit'!BE11/'Jadual5-2digit'!BD11*100-100</f>
        <v>6.7970173072440616</v>
      </c>
      <c r="IC12" s="315">
        <f>+'Jadual5-2digit'!BF11/'Jadual5-2digit'!BE11*100-100</f>
        <v>1.5217806130566487</v>
      </c>
      <c r="ID12" s="315">
        <f>+'Jadual5-2digit'!BG11/'Jadual5-2digit'!BF11*100-100</f>
        <v>1.8936862550861235</v>
      </c>
      <c r="IE12" s="315">
        <f>+'Jadual5-2digit'!BH11/'Jadual5-2digit'!BG11*100-100</f>
        <v>2.6164999842953165</v>
      </c>
      <c r="IF12" s="315">
        <f>+'Jadual5-2digit'!BI11/'Jadual5-2digit'!BH11*100-100</f>
        <v>2.6717952841760706</v>
      </c>
      <c r="IG12" s="315">
        <f>+'Jadual5-2digit'!BJ11/'Jadual5-2digit'!BI11*100-100</f>
        <v>-0.96528528874692654</v>
      </c>
      <c r="IH12" s="315">
        <f>+'Jadual5-2digit'!BK11/'Jadual5-2digit'!BJ11*100-100</f>
        <v>-1.9740386915839281</v>
      </c>
      <c r="II12" s="315">
        <f>+'Jadual5-2digit'!BL11/'Jadual5-2digit'!BK11*100-100</f>
        <v>-1.907652475877228</v>
      </c>
      <c r="IJ12" s="315">
        <f>+'Jadual5-2digit'!BM11/'Jadual5-2digit'!BL11*100-100</f>
        <v>4.345283855587482</v>
      </c>
      <c r="IK12" s="315">
        <f>+'Jadual5-2digit'!BN11/'Jadual5-2digit'!BM11*100-100</f>
        <v>-3.4918941514431481</v>
      </c>
      <c r="IL12" s="315">
        <f>+'Jadual5-2digit'!BO11/'Jadual5-2digit'!BN11*100-100</f>
        <v>10.334084940145715</v>
      </c>
      <c r="IM12" s="315">
        <f>+'Jadual5-2digit'!BP11/'Jadual5-2digit'!BO11*100-100</f>
        <v>-15.117515368739376</v>
      </c>
      <c r="IN12" s="315">
        <f>+'Jadual5-2digit'!BQ11/'Jadual5-2digit'!BP11*100-100</f>
        <v>5.2356027255112281</v>
      </c>
      <c r="IO12" s="315">
        <f>+'Jadual5-2digit'!BR11/'Jadual5-2digit'!BQ11*100-100</f>
        <v>4.7607324615509299</v>
      </c>
      <c r="IP12" s="315">
        <f>+'Jadual5-2digit'!BS11/'Jadual5-2digit'!BR11*100-100</f>
        <v>-6.4286828726558554</v>
      </c>
      <c r="IQ12" s="315">
        <f>+'Jadual5-2digit'!BT11/'Jadual5-2digit'!BS11*100-100</f>
        <v>-62.849720755055145</v>
      </c>
      <c r="IR12" s="315">
        <f>+'Jadual5-2digit'!BU11/'Jadual5-2digit'!BT11*100-100</f>
        <v>73.466176146077032</v>
      </c>
      <c r="IS12" s="315">
        <f>+'Jadual5-2digit'!BV11/'Jadual5-2digit'!BU11*100-100</f>
        <v>39.285506318492935</v>
      </c>
      <c r="IT12" s="315">
        <f>+'Jadual5-2digit'!BW11/'Jadual5-2digit'!BV11*100-100</f>
        <v>-3.3522829155807443</v>
      </c>
      <c r="IU12" s="315">
        <f>+'Jadual5-2digit'!BX11/'Jadual5-2digit'!BW11*100-100</f>
        <v>5.2157895679024762</v>
      </c>
      <c r="IV12" s="315">
        <f>+'Jadual5-2digit'!BY11/'Jadual5-2digit'!BX11*100-100</f>
        <v>9.7637813083482001</v>
      </c>
      <c r="IW12" s="315">
        <f>+'Jadual5-2digit'!BZ11/'Jadual5-2digit'!BY11*100-100</f>
        <v>-0.88604752790857333</v>
      </c>
      <c r="IX12" s="315">
        <f>+'Jadual5-2digit'!CA11/'Jadual5-2digit'!BZ11*100-100</f>
        <v>10.644654068602222</v>
      </c>
      <c r="IY12" s="315">
        <f>+'Jadual5-2digit'!CB11/'Jadual5-2digit'!CA11*100-100</f>
        <v>-10.259045763270322</v>
      </c>
      <c r="IZ12" s="315">
        <f>+'Jadual5-2digit'!CC11/'Jadual5-2digit'!CB11*100-100</f>
        <v>3.6800132703925357</v>
      </c>
      <c r="JA12" s="315">
        <f>+'Jadual5-2digit'!CD11/'Jadual5-2digit'!CC11*100-100</f>
        <v>4.195681256207024</v>
      </c>
      <c r="JB12" s="315">
        <f>+'Jadual5-2digit'!CE11/'Jadual5-2digit'!CD11*100-100</f>
        <v>7.6205024769861183</v>
      </c>
      <c r="JC12" s="315">
        <f>+'Jadual5-2digit'!CF11/'Jadual5-2digit'!CE11*100-100</f>
        <v>-20.91386046161368</v>
      </c>
      <c r="JD12" s="315">
        <f>+'Jadual5-2digit'!CG11/'Jadual5-2digit'!CF11*100-100</f>
        <v>0.3218276062257388</v>
      </c>
      <c r="JE12" s="315">
        <f>+'Jadual5-2digit'!CH11/'Jadual5-2digit'!CG11*100-100</f>
        <v>9.2135607614298465</v>
      </c>
      <c r="JF12" s="315">
        <f>+'Jadual5-2digit'!CI11/'Jadual5-2digit'!CH11*100-100</f>
        <v>-10.442252746931146</v>
      </c>
      <c r="JG12" s="315">
        <f>+'Jadual5-2digit'!CJ11/'Jadual5-2digit'!CI11*100-100</f>
        <v>3.7598694380567679</v>
      </c>
      <c r="JH12" s="315">
        <f>+'Jadual5-2digit'!CK11/'Jadual5-2digit'!CJ11*100-100</f>
        <v>19.227336545211401</v>
      </c>
      <c r="JI12" s="315">
        <f>+'Jadual5-2digit'!CL11/'Jadual5-2digit'!CK11*100-100</f>
        <v>-2.8246848472668802</v>
      </c>
      <c r="JJ12" s="315">
        <f>+'Jadual5-2digit'!CM11/'Jadual5-2digit'!CL11*100-100</f>
        <v>14.108356328531229</v>
      </c>
      <c r="JK12" s="315">
        <f>+'Jadual5-2digit'!CN11/'Jadual5-2digit'!CM11*100-100</f>
        <v>-12.814397294633949</v>
      </c>
      <c r="JL12" s="315">
        <f>+'Jadual5-2digit'!CO11/'Jadual5-2digit'!CN11*100-100</f>
        <v>4.1299674599932388</v>
      </c>
      <c r="JM12" s="315">
        <f>+'Jadual5-2digit'!CP11/'Jadual5-2digit'!CO11*100-100</f>
        <v>2.3198708021916872</v>
      </c>
      <c r="JN12" s="315">
        <f>+'Jadual5-2digit'!CQ11/'Jadual5-2digit'!CP11*100-100</f>
        <v>6.403558562742262</v>
      </c>
      <c r="JO12" s="315">
        <f>+'Jadual5-2digit'!CR11/'Jadual5-2digit'!CQ11*100-100</f>
        <v>-21.774670709604933</v>
      </c>
      <c r="JP12" s="315">
        <f>+'Jadual5-2digit'!CS11/'Jadual5-2digit'!CR11*100-100</f>
        <v>-0.18716303096246634</v>
      </c>
      <c r="JQ12" s="315">
        <f>+'Jadual5-2digit'!CT11/'Jadual5-2digit'!CS11*100-100</f>
        <v>9.3886458525371523</v>
      </c>
      <c r="JR12" s="315">
        <f>+'Jadual5-2digit'!CU11/'Jadual5-2digit'!CT11*100-100</f>
        <v>-4.4266370015741359</v>
      </c>
      <c r="JS12" s="315">
        <f>+'Jadual5-2digit'!CV11/'Jadual5-2digit'!CU11*100-100</f>
        <v>2.7999038462553898</v>
      </c>
      <c r="JT12" s="315">
        <f>+'Jadual5-2digit'!CW11/'Jadual5-2digit'!CV11*100-100</f>
        <v>14.732583138053585</v>
      </c>
      <c r="JU12" s="315">
        <f>+'Jadual5-2digit'!CX11/'Jadual5-2digit'!CW11*100-100</f>
        <v>-6.747810687381488</v>
      </c>
      <c r="JV12" s="315">
        <f>+'Jadual5-2digit'!CY11/'Jadual5-2digit'!CX11*100-100</f>
        <v>8.6920746532812387</v>
      </c>
      <c r="JW12" s="315">
        <f>+'Jadual5-2digit'!CZ11/'Jadual5-2digit'!CY11*100-100</f>
        <v>-10.431091902210795</v>
      </c>
      <c r="JX12" s="315">
        <f>+'Jadual5-2digit'!DA11/'Jadual5-2digit'!CZ11*100-100</f>
        <v>0.17506611983908726</v>
      </c>
      <c r="JY12" s="315">
        <f>+'Jadual5-2digit'!DB11/'Jadual5-2digit'!DA11*100-100</f>
        <v>3.7777257045633235</v>
      </c>
      <c r="JZ12" s="315">
        <f>+'Jadual5-2digit'!DC11/'Jadual5-2digit'!DB11*100-100</f>
        <v>7.2924583560938743</v>
      </c>
      <c r="KA12" s="315">
        <f>+'Jadual5-2digit'!DD11/'Jadual5-2digit'!DC11*100-100</f>
        <v>-22.283167495326353</v>
      </c>
      <c r="KB12" s="315">
        <f>+'Jadual5-2digit'!DE11/'Jadual5-2digit'!DD11*100-100</f>
        <v>1.9937228713435786</v>
      </c>
      <c r="KC12" s="315">
        <f>+'Jadual5-2digit'!DF11/'Jadual5-2digit'!DE11*100-100</f>
        <v>3.9187676873638537</v>
      </c>
      <c r="KD12" s="315">
        <f>+'Jadual5-2digit'!DG11/'Jadual5-2digit'!DF11*100-100</f>
        <v>-4.7597394145136178</v>
      </c>
      <c r="KE12" s="315">
        <f>+'Jadual5-2digit'!DH11/'Jadual5-2digit'!DG11*100-100</f>
        <v>4.137823361663834</v>
      </c>
      <c r="KF12" s="315">
        <f>+'Jadual5-2digit'!DI11/'Jadual5-2digit'!DH11*100-100</f>
        <v>12.640349004687195</v>
      </c>
      <c r="KG12" s="315">
        <f>+'Jadual5-2digit'!DJ11/'Jadual5-2digit'!DI11*100-100</f>
        <v>-5.8434779589393315</v>
      </c>
      <c r="KH12" s="315">
        <f>+'Jadual5-2digit'!DK11/'Jadual5-2digit'!DJ11*100-100</f>
        <v>9.9893464535477392</v>
      </c>
      <c r="KI12" s="315">
        <f>+'Jadual5-2digit'!DL11/'Jadual5-2digit'!DK11*100-100</f>
        <v>-11.675784465650352</v>
      </c>
      <c r="KJ12" s="315">
        <f>+'Jadual5-2digit'!DM11/'Jadual5-2digit'!DL11*100-100</f>
        <v>7.2964238204215093</v>
      </c>
      <c r="KK12" s="315">
        <f>+'Jadual5-2digit'!DN11/'Jadual5-2digit'!DM11*100-100</f>
        <v>3.282842734020079</v>
      </c>
      <c r="KL12" s="315">
        <f>+'Jadual5-2digit'!DO11/'Jadual5-2digit'!DN11*100-100</f>
        <v>8.681781289560405</v>
      </c>
      <c r="KM12" s="315">
        <f>+'Jadual5-2digit'!DP11/'Jadual5-2digit'!DO11*100-100</f>
        <v>-19.669667734187342</v>
      </c>
      <c r="KN12" s="315">
        <f>+'Jadual5-2digit'!DQ11/'Jadual5-2digit'!DP11*100-100</f>
        <v>5.075355455848964</v>
      </c>
      <c r="KO12" s="315">
        <f>+'Jadual5-2digit'!DR11/'Jadual5-2digit'!DQ11*100-100</f>
        <v>2.5847194442594201</v>
      </c>
      <c r="KP12" s="315">
        <f>+'Jadual5-2digit'!DS11/'Jadual5-2digit'!DR11*100-100</f>
        <v>-3.8973571784099192</v>
      </c>
      <c r="KQ12" s="315">
        <f>+'Jadual5-2digit'!DT11/'Jadual5-2digit'!DS11*100-100</f>
        <v>2.3517535184083016</v>
      </c>
      <c r="KR12" s="315">
        <f>+'Jadual5-2digit'!DU11/'Jadual5-2digit'!DT11*100-100</f>
        <v>4.0846471081666067</v>
      </c>
      <c r="KS12" s="315">
        <f>+'Jadual5-2digit'!DV11/'Jadual5-2digit'!DU11*100-100</f>
        <v>-3.8131075018660852</v>
      </c>
      <c r="KT12" s="315">
        <f>+'Jadual5-2digit'!DW11/'Jadual5-2digit'!DV11*100-100</f>
        <v>10.897504803319478</v>
      </c>
      <c r="KU12" s="315">
        <f>+'Jadual5-2digit'!DX11/'Jadual5-2digit'!DW11*100-100</f>
        <v>-10.341740506726822</v>
      </c>
      <c r="KV12" s="315">
        <f>+'Jadual5-2digit'!DY11/'Jadual5-2digit'!DX11*100-100</f>
        <v>1.5337634684480292</v>
      </c>
      <c r="KW12" s="315">
        <f>+'Jadual5-2digit'!DZ11/'Jadual5-2digit'!DY11*100-100</f>
        <v>3.1858933180347577</v>
      </c>
      <c r="KX12" s="315">
        <f>+'Jadual5-2digit'!EA11/'Jadual5-2digit'!DZ11*100-100</f>
        <v>9.1224835477777191</v>
      </c>
      <c r="KY12" s="315">
        <f>+'Jadual5-2digit'!EB11/'Jadual5-2digit'!EA11*100-100</f>
        <v>-19.164969954025395</v>
      </c>
      <c r="KZ12" s="315">
        <f>+'Jadual5-2digit'!EC11/'Jadual5-2digit'!EB11*100-100</f>
        <v>4.0374935971781269</v>
      </c>
      <c r="LA12" s="315">
        <f>+'Jadual5-2digit'!ED11/'Jadual5-2digit'!EC11*100-100</f>
        <v>1.7007682942535212</v>
      </c>
      <c r="LB12" s="315">
        <f>+'Jadual5-2digit'!EE11/'Jadual5-2digit'!ED11*100-100</f>
        <v>-2.3139447976026446</v>
      </c>
      <c r="LC12" s="315">
        <f>+'Jadual5-2digit'!EF11/'Jadual5-2digit'!EE11*100-100</f>
        <v>0.47478239338794026</v>
      </c>
      <c r="LD12" s="315">
        <f>+'Jadual5-2digit'!EG11/'Jadual5-2digit'!EF11*100-100</f>
        <v>7.5320617622364665</v>
      </c>
      <c r="LE12" s="315">
        <f>+'Jadual5-2digit'!EH11/'Jadual5-2digit'!EG11*100-100</f>
        <v>-100</v>
      </c>
      <c r="LF12" s="315" t="e">
        <f>+'Jadual5-2digit'!EI11/'Jadual5-2digit'!EH11*100-100</f>
        <v>#DIV/0!</v>
      </c>
      <c r="LG12" s="315" t="e">
        <f>+'Jadual5-2digit'!EJ11/'Jadual5-2digit'!EI11*100-100</f>
        <v>#DIV/0!</v>
      </c>
      <c r="LH12" s="315">
        <f>+'Jadual5-2digit'!EL11/'Jadual5-2digit'!EK11*100-100</f>
        <v>5.8879939398593422</v>
      </c>
      <c r="LI12" s="315">
        <f>+'Jadual5-2digit'!EM11/'Jadual5-2digit'!EL11*100-100</f>
        <v>-0.47409293703590549</v>
      </c>
      <c r="LJ12" s="315">
        <f>+'Jadual5-2digit'!EN11/'Jadual5-2digit'!EM11*100-100</f>
        <v>0.98518254258348747</v>
      </c>
      <c r="LK12" s="315">
        <f>+'Jadual5-2digit'!EO11/'Jadual5-2digit'!EN11*100-100</f>
        <v>-2.1846750453604358</v>
      </c>
      <c r="LL12" s="315">
        <f>+'Jadual5-2digit'!EP11/'Jadual5-2digit'!EO11*100-100</f>
        <v>6.27322048401156</v>
      </c>
      <c r="LM12" s="315">
        <f>+'Jadual5-2digit'!EQ11/'Jadual5-2digit'!EP11*100-100</f>
        <v>-0.10302756057592433</v>
      </c>
      <c r="LN12" s="315">
        <f>+'Jadual5-2digit'!ER11/'Jadual5-2digit'!EQ11*100-100</f>
        <v>1.750752532048665</v>
      </c>
      <c r="LO12" s="315">
        <f>+'Jadual5-2digit'!ES11/'Jadual5-2digit'!ER11*100-100</f>
        <v>-3.0792844718124854</v>
      </c>
      <c r="LP12" s="315">
        <f>+'Jadual5-2digit'!ET11/'Jadual5-2digit'!ES11*100-100</f>
        <v>5.9987213068916532</v>
      </c>
      <c r="LQ12" s="315">
        <f>+'Jadual5-2digit'!EU11/'Jadual5-2digit'!ET11*100-100</f>
        <v>0.14498900430737649</v>
      </c>
      <c r="LR12" s="315">
        <f>+'Jadual5-2digit'!EV11/'Jadual5-2digit'!EU11*100-100</f>
        <v>0.78042074997732414</v>
      </c>
      <c r="LS12" s="315">
        <f>+'Jadual5-2digit'!EW11/'Jadual5-2digit'!EV11*100-100</f>
        <v>-1.9068715818171427</v>
      </c>
      <c r="LT12" s="315">
        <f>+'Jadual5-2digit'!EX11/'Jadual5-2digit'!EW11*100-100</f>
        <v>3.5722360664012882</v>
      </c>
      <c r="LU12" s="315">
        <f>+'Jadual5-2digit'!EY11/'Jadual5-2digit'!EX11*100-100</f>
        <v>-0.27967986859455607</v>
      </c>
      <c r="LV12" s="315">
        <f>+'Jadual5-2digit'!EZ11/'Jadual5-2digit'!EY11*100-100</f>
        <v>0.82292752728494634</v>
      </c>
      <c r="LW12" s="315">
        <f>+'Jadual5-2digit'!FA11/'Jadual5-2digit'!EZ11*100-100</f>
        <v>-0.56642333594820116</v>
      </c>
      <c r="LX12" s="315">
        <f>+'Jadual5-2digit'!FB11/'Jadual5-2digit'!FA11*100-100</f>
        <v>5.9373430737834667</v>
      </c>
      <c r="LY12" s="315">
        <f>+'Jadual5-2digit'!FC11/'Jadual5-2digit'!FB11*100-100</f>
        <v>-1.6055001751522155</v>
      </c>
      <c r="LZ12" s="315">
        <f>+'Jadual5-2digit'!FD11/'Jadual5-2digit'!FC11*100-100</f>
        <v>-5.5072622759084311E-2</v>
      </c>
      <c r="MA12" s="315">
        <f>+'Jadual5-2digit'!FE11/'Jadual5-2digit'!FD11*100-100</f>
        <v>-1.8319186666373639</v>
      </c>
      <c r="MB12" s="315">
        <f>+'Jadual5-2digit'!FF11/'Jadual5-2digit'!FE11*100-100</f>
        <v>-38.05008562387799</v>
      </c>
      <c r="MC12" s="315">
        <f>+'Jadual5-2digit'!FG11/'Jadual5-2digit'!FF11*100-100</f>
        <v>45.392950784548361</v>
      </c>
      <c r="MD12" s="315">
        <f>+'Jadual5-2digit'!FH11/'Jadual5-2digit'!FG11*100-100</f>
        <v>10.62281280912201</v>
      </c>
      <c r="ME12" s="315">
        <f>+'Jadual5-2digit'!FI11/'Jadual5-2digit'!FH11*100-100</f>
        <v>5.0711773128794988</v>
      </c>
      <c r="MF12" s="315">
        <f>+'Jadual5-2digit'!FJ11/'Jadual5-2digit'!FI11*100-100</f>
        <v>-13.122821276312351</v>
      </c>
      <c r="MG12" s="315">
        <f>+'Jadual5-2digit'!FK11/'Jadual5-2digit'!FJ11*100-100</f>
        <v>3.6915838094835181</v>
      </c>
      <c r="MH12" s="315">
        <f>+'Jadual5-2digit'!FL11/'Jadual5-2digit'!FK11*100-100</f>
        <v>15.121918382834835</v>
      </c>
      <c r="MI12" s="315">
        <f>+'Jadual5-2digit'!FM11/'Jadual5-2digit'!FL11*100-100</f>
        <v>2.8011228522961886</v>
      </c>
      <c r="MJ12" s="315">
        <f>+'Jadual5-2digit'!FN11/'Jadual5-2digit'!FM11*100-100</f>
        <v>-15.43527838116006</v>
      </c>
      <c r="MK12" s="315">
        <f>+'Jadual5-2digit'!FO11/'Jadual5-2digit'!FN11*100-100</f>
        <v>8.3181789935297985</v>
      </c>
      <c r="ML12" s="315">
        <f>+'Jadual5-2digit'!FP11/'Jadual5-2digit'!FO11*100-100</f>
        <v>4.9460308048600723</v>
      </c>
      <c r="MM12" s="315">
        <f>+'Jadual5-2digit'!FQ11/'Jadual5-2digit'!FP11*100-100</f>
        <v>0.41722195710924836</v>
      </c>
      <c r="MN12" s="315">
        <f>+'Jadual5-2digit'!FR11/'Jadual5-2digit'!FQ11*100-100</f>
        <v>-15.426087233327777</v>
      </c>
      <c r="MO12" s="315">
        <f>+'Jadual5-2digit'!FS11/'Jadual5-2digit'!FR11*100-100</f>
        <v>5.3556859382242124</v>
      </c>
      <c r="MP12" s="315">
        <f>+'Jadual5-2digit'!FT11/'Jadual5-2digit'!FS11*100-100</f>
        <v>5.5324004398752606</v>
      </c>
      <c r="MQ12" s="315">
        <f>+'Jadual5-2digit'!FU11/'Jadual5-2digit'!FT11*100-100</f>
        <v>7.0848881955345462</v>
      </c>
      <c r="MR12" s="315">
        <f>+'Jadual5-2digit'!FV11/'Jadual5-2digit'!FU11*100-100</f>
        <v>-10.591326661634994</v>
      </c>
      <c r="MS12" s="315">
        <f>+'Jadual5-2digit'!FW11/'Jadual5-2digit'!FV11*100-100</f>
        <v>2.2716744800839876</v>
      </c>
      <c r="MT12" s="315">
        <f>+'Jadual5-2digit'!FX11/'Jadual5-2digit'!FW11*100-100</f>
        <v>2.9486587147272871</v>
      </c>
      <c r="MU12" s="315">
        <f>+'Jadual5-2digit'!FY11/'Jadual5-2digit'!FX11*100-100</f>
        <v>2.729547205538438</v>
      </c>
      <c r="MV12" s="315">
        <f>+'Jadual5-2digit'!FZ11/'Jadual5-2digit'!FY11*100-100</f>
        <v>-10.692795407137197</v>
      </c>
      <c r="MW12" s="315">
        <f>+'Jadual5-2digit'!GA11/'Jadual5-2digit'!FZ11*100-100</f>
        <v>2.9159404695207769</v>
      </c>
      <c r="MX12" s="315">
        <f>+'Jadual5-2digit'!GB11/'Jadual5-2digit'!GA11*100-100</f>
        <v>-100</v>
      </c>
      <c r="MY12" s="421"/>
      <c r="MZ12" s="422" t="s">
        <v>692</v>
      </c>
      <c r="NA12" s="127">
        <f>EZ12*E12/$E$11</f>
        <v>-0.51160213864395898</v>
      </c>
      <c r="NB12" s="423">
        <f>CU12*E12/$E$11</f>
        <v>-2.7374226147315643</v>
      </c>
      <c r="NC12" s="143"/>
      <c r="ND12" s="144"/>
      <c r="NE12" s="127">
        <f>ML12*E12/$E$11</f>
        <v>2.148383879829447</v>
      </c>
      <c r="NF12" s="143"/>
      <c r="NG12" s="53"/>
      <c r="NH12" s="356"/>
      <c r="NI12" s="431"/>
      <c r="NJ12" s="53"/>
      <c r="NK12" s="53"/>
      <c r="NL12" s="53"/>
      <c r="NM12" s="53"/>
      <c r="NN12" s="53"/>
      <c r="NO12" s="53"/>
      <c r="NP12" s="53"/>
      <c r="NQ12" s="53"/>
      <c r="NR12" s="437"/>
      <c r="NS12" s="436"/>
    </row>
    <row r="13" spans="1:383" s="90" customFormat="1" ht="18" customHeight="1">
      <c r="A13" s="675"/>
      <c r="B13" s="371"/>
      <c r="C13" s="372">
        <v>2.2000000000000002</v>
      </c>
      <c r="D13" s="373">
        <v>0.39287141649572499</v>
      </c>
      <c r="E13" s="373">
        <v>0.60298532994278597</v>
      </c>
      <c r="F13" s="374">
        <v>14</v>
      </c>
      <c r="G13" s="375"/>
      <c r="H13" s="84" t="s">
        <v>693</v>
      </c>
      <c r="I13" s="315">
        <f>+'Jadual5-2digit'!U12/'Jadual5-2digit'!I12*100-100</f>
        <v>6.2812837601129416</v>
      </c>
      <c r="J13" s="315">
        <f>+'Jadual5-2digit'!V12/'Jadual5-2digit'!J12*100-100</f>
        <v>8.8871822775008553</v>
      </c>
      <c r="K13" s="315">
        <f>+'Jadual5-2digit'!W12/'Jadual5-2digit'!K12*100-100</f>
        <v>12.647072149042458</v>
      </c>
      <c r="L13" s="315">
        <f>+'Jadual5-2digit'!X12/'Jadual5-2digit'!L12*100-100</f>
        <v>6.4581488934821465</v>
      </c>
      <c r="M13" s="315">
        <f>+'Jadual5-2digit'!Y12/'Jadual5-2digit'!M12*100-100</f>
        <v>7.0690959627357444</v>
      </c>
      <c r="N13" s="315">
        <f>+'Jadual5-2digit'!Z12/'Jadual5-2digit'!N12*100-100</f>
        <v>15.927762117497736</v>
      </c>
      <c r="O13" s="315">
        <f>+'Jadual5-2digit'!AA12/'Jadual5-2digit'!O12*100-100</f>
        <v>6.917719425088336</v>
      </c>
      <c r="P13" s="315">
        <f>+'Jadual5-2digit'!AB12/'Jadual5-2digit'!P12*100-100</f>
        <v>10.436594779125812</v>
      </c>
      <c r="Q13" s="315">
        <f>+'Jadual5-2digit'!AC12/'Jadual5-2digit'!Q12*100-100</f>
        <v>7.1243833820926028</v>
      </c>
      <c r="R13" s="315">
        <f>+'Jadual5-2digit'!AD12/'Jadual5-2digit'!R12*100-100</f>
        <v>4.663844179708093</v>
      </c>
      <c r="S13" s="315">
        <f>+'Jadual5-2digit'!AE12/'Jadual5-2digit'!S12*100-100</f>
        <v>7.3781161771081543</v>
      </c>
      <c r="T13" s="315">
        <f>+'Jadual5-2digit'!AF12/'Jadual5-2digit'!T12*100-100</f>
        <v>7.2798244447635767</v>
      </c>
      <c r="U13" s="315">
        <f>+'Jadual5-2digit'!AG12/'Jadual5-2digit'!U12*100-100</f>
        <v>8.1270928694936941</v>
      </c>
      <c r="V13" s="315">
        <f>+'Jadual5-2digit'!AH12/'Jadual5-2digit'!V12*100-100</f>
        <v>9.7837781514370761</v>
      </c>
      <c r="W13" s="315">
        <f>+'Jadual5-2digit'!AI12/'Jadual5-2digit'!W12*100-100</f>
        <v>10.110187580082837</v>
      </c>
      <c r="X13" s="315">
        <f>+'Jadual5-2digit'!AJ12/'Jadual5-2digit'!X12*100-100</f>
        <v>8.243092271093218</v>
      </c>
      <c r="Y13" s="315">
        <f>+'Jadual5-2digit'!AK12/'Jadual5-2digit'!Y12*100-100</f>
        <v>9.179134870635778</v>
      </c>
      <c r="Z13" s="315">
        <f>+'Jadual5-2digit'!AL12/'Jadual5-2digit'!Z12*100-100</f>
        <v>13.812934331293263</v>
      </c>
      <c r="AA13" s="315">
        <f>+'Jadual5-2digit'!AM12/'Jadual5-2digit'!AA12*100-100</f>
        <v>14.616353103971619</v>
      </c>
      <c r="AB13" s="315">
        <f>+'Jadual5-2digit'!AN12/'Jadual5-2digit'!AB12*100-100</f>
        <v>13.588917475005786</v>
      </c>
      <c r="AC13" s="315">
        <f>+'Jadual5-2digit'!AO12/'Jadual5-2digit'!AC12*100-100</f>
        <v>13.26977777862129</v>
      </c>
      <c r="AD13" s="315">
        <f>+'Jadual5-2digit'!AP12/'Jadual5-2digit'!AD12*100-100</f>
        <v>13.948513244672284</v>
      </c>
      <c r="AE13" s="315">
        <f>+'Jadual5-2digit'!AQ12/'Jadual5-2digit'!AE12*100-100</f>
        <v>12.884151036977798</v>
      </c>
      <c r="AF13" s="315">
        <f>+'Jadual5-2digit'!AR12/'Jadual5-2digit'!AF12*100-100</f>
        <v>12.286658226686043</v>
      </c>
      <c r="AG13" s="403">
        <f>+'Jadual5-2digit'!AS12/'Jadual5-2digit'!AG12*100-100</f>
        <v>12.627953081488926</v>
      </c>
      <c r="AH13" s="315">
        <f>+'Jadual5-2digit'!AT12/'Jadual5-2digit'!AH12*100-100</f>
        <v>10.238076815907363</v>
      </c>
      <c r="AI13" s="315">
        <f>+'Jadual5-2digit'!AU12/'Jadual5-2digit'!AI12*100-100</f>
        <v>3.8457195278334808</v>
      </c>
      <c r="AJ13" s="315">
        <f>+'Jadual5-2digit'!AV12/'Jadual5-2digit'!AJ12*100-100</f>
        <v>4.9402267456397198</v>
      </c>
      <c r="AK13" s="315">
        <f>+'Jadual5-2digit'!AW12/'Jadual5-2digit'!AK12*100-100</f>
        <v>2.1332693769751785</v>
      </c>
      <c r="AL13" s="315">
        <f>+'Jadual5-2digit'!AX12/'Jadual5-2digit'!AL12*100-100</f>
        <v>8.1863504633996627</v>
      </c>
      <c r="AM13" s="315">
        <f>+'Jadual5-2digit'!AY12/'Jadual5-2digit'!AM12*100-100</f>
        <v>5.2811433328818538</v>
      </c>
      <c r="AN13" s="315">
        <f>+'Jadual5-2digit'!AZ12/'Jadual5-2digit'!AN12*100-100</f>
        <v>3.7787700865060287</v>
      </c>
      <c r="AO13" s="315">
        <f>+'Jadual5-2digit'!BA12/'Jadual5-2digit'!AO12*100-100</f>
        <v>1.6077062611821447</v>
      </c>
      <c r="AP13" s="315">
        <f>+'Jadual5-2digit'!BB12/'Jadual5-2digit'!AP12*100-100</f>
        <v>2.1359971747987032</v>
      </c>
      <c r="AQ13" s="315">
        <f>+'Jadual5-2digit'!BC12/'Jadual5-2digit'!AQ12*100-100</f>
        <v>7.8694988516845257</v>
      </c>
      <c r="AR13" s="315">
        <f>+'Jadual5-2digit'!BD12/'Jadual5-2digit'!AR12*100-100</f>
        <v>6.149732538628669</v>
      </c>
      <c r="AS13" s="315">
        <f>+'Jadual5-2digit'!BE12/'Jadual5-2digit'!AS12*100-100</f>
        <v>7.6437191129800794</v>
      </c>
      <c r="AT13" s="315">
        <f>+'Jadual5-2digit'!BF12/'Jadual5-2digit'!AT12*100-100</f>
        <v>4.5693912579077818</v>
      </c>
      <c r="AU13" s="315">
        <f>+'Jadual5-2digit'!BG12/'Jadual5-2digit'!AU12*100-100</f>
        <v>5.4587456946965034</v>
      </c>
      <c r="AV13" s="315">
        <f>+'Jadual5-2digit'!BH12/'Jadual5-2digit'!AV12*100-100</f>
        <v>5.0697296064124941</v>
      </c>
      <c r="AW13" s="315">
        <f>+'Jadual5-2digit'!BI12/'Jadual5-2digit'!AW12*100-100</f>
        <v>5.6735564963131111</v>
      </c>
      <c r="AX13" s="315">
        <f>+'Jadual5-2digit'!BJ12/'Jadual5-2digit'!AX12*100-100</f>
        <v>5.3419440081673883</v>
      </c>
      <c r="AY13" s="315">
        <f>+'Jadual5-2digit'!BK12/'Jadual5-2digit'!AY12*100-100</f>
        <v>5.8266345491922067</v>
      </c>
      <c r="AZ13" s="315">
        <f>+'Jadual5-2digit'!BL12/'Jadual5-2digit'!AZ12*100-100</f>
        <v>6.9035975442661481</v>
      </c>
      <c r="BA13" s="315">
        <f>+'Jadual5-2digit'!BM12/'Jadual5-2digit'!BA12*100-100</f>
        <v>4.6413535102840058</v>
      </c>
      <c r="BB13" s="315">
        <f>+'Jadual5-2digit'!BN12/'Jadual5-2digit'!BB12*100-100</f>
        <v>8.0261613461368881</v>
      </c>
      <c r="BC13" s="315">
        <f>+'Jadual5-2digit'!BO12/'Jadual5-2digit'!BC12*100-100</f>
        <v>8.3014977849445302</v>
      </c>
      <c r="BD13" s="315">
        <f>+'Jadual5-2digit'!BP12/'Jadual5-2digit'!BD12*100-100</f>
        <v>5.2543981385273071</v>
      </c>
      <c r="BE13" s="315">
        <f>+'Jadual5-2digit'!BQ12/'Jadual5-2digit'!BE12*100-100</f>
        <v>3.7733865049711</v>
      </c>
      <c r="BF13" s="315">
        <f>+'Jadual5-2digit'!BR12/'Jadual5-2digit'!BF12*100-100</f>
        <v>7.1136666352643374</v>
      </c>
      <c r="BG13" s="315">
        <f>+'Jadual5-2digit'!BS12/'Jadual5-2digit'!BG12*100-100</f>
        <v>-0.67761533981892796</v>
      </c>
      <c r="BH13" s="315">
        <f>+'Jadual5-2digit'!BT12/'Jadual5-2digit'!BH12*100-100</f>
        <v>-80.347664786604142</v>
      </c>
      <c r="BI13" s="315">
        <f>+'Jadual5-2digit'!BU12/'Jadual5-2digit'!BI12*100-100</f>
        <v>-50.863582941488531</v>
      </c>
      <c r="BJ13" s="315">
        <f>+'Jadual5-2digit'!BV12/'Jadual5-2digit'!BJ12*100-100</f>
        <v>-2.5052242755140099</v>
      </c>
      <c r="BK13" s="315">
        <f>+'Jadual5-2digit'!BW12/'Jadual5-2digit'!BK12*100-100</f>
        <v>-5.8994464656622654</v>
      </c>
      <c r="BL13" s="315">
        <f>+'Jadual5-2digit'!BX12/'Jadual5-2digit'!BL12*100-100</f>
        <v>-7.1212434738804404</v>
      </c>
      <c r="BM13" s="315">
        <f>+'Jadual5-2digit'!BY12/'Jadual5-2digit'!BM12*100-100</f>
        <v>0.93649927188583604</v>
      </c>
      <c r="BN13" s="315">
        <f>+'Jadual5-2digit'!BZ12/'Jadual5-2digit'!BN12*100-100</f>
        <v>-0.25204361873072401</v>
      </c>
      <c r="BO13" s="315">
        <f>+'Jadual5-2digit'!CA12/'Jadual5-2digit'!BO12*100-100</f>
        <v>-3.1946704888114539</v>
      </c>
      <c r="BP13" s="315">
        <f>+'Jadual5-2digit'!CB12/'Jadual5-2digit'!BP12*100-100</f>
        <v>0.61104508506602428</v>
      </c>
      <c r="BQ13" s="315">
        <f>+'Jadual5-2digit'!CC12/'Jadual5-2digit'!BQ12*100-100</f>
        <v>-2.8181688459092129</v>
      </c>
      <c r="BR13" s="315">
        <f>+'Jadual5-2digit'!CD12/'Jadual5-2digit'!BR12*100-100</f>
        <v>-2.574882927816887</v>
      </c>
      <c r="BS13" s="315">
        <f>+'Jadual5-2digit'!CE12/'Jadual5-2digit'!BS12*100-100</f>
        <v>4.5231522723905471</v>
      </c>
      <c r="BT13" s="315">
        <f>+'Jadual5-2digit'!CF12/'Jadual5-2digit'!BT12*100-100</f>
        <v>309.65647771968401</v>
      </c>
      <c r="BU13" s="315">
        <f>+'Jadual5-2digit'!CG12/'Jadual5-2digit'!BU12*100-100</f>
        <v>29.037710638511385</v>
      </c>
      <c r="BV13" s="315">
        <f>+'Jadual5-2digit'!CH12/'Jadual5-2digit'!BV12*100-100</f>
        <v>-31.048192780138805</v>
      </c>
      <c r="BW13" s="315">
        <f>+'Jadual5-2digit'!CI12/'Jadual5-2digit'!BW12*100-100</f>
        <v>-20.103492711398658</v>
      </c>
      <c r="BX13" s="315">
        <f>+'Jadual5-2digit'!CJ12/'Jadual5-2digit'!BX12*100-100</f>
        <v>-6.0220530165190809</v>
      </c>
      <c r="BY13" s="315">
        <f>+'Jadual5-2digit'!CK12/'Jadual5-2digit'!BY12*100-100</f>
        <v>-7.1154980691666623</v>
      </c>
      <c r="BZ13" s="315">
        <f>+'Jadual5-2digit'!CL12/'Jadual5-2digit'!BZ12*100-100</f>
        <v>-0.20484475396222024</v>
      </c>
      <c r="CA13" s="315">
        <f>+'Jadual5-2digit'!CM12/'Jadual5-2digit'!CA12*100-100</f>
        <v>2.4407745388495385</v>
      </c>
      <c r="CB13" s="315">
        <f>+'Jadual5-2digit'!CN12/'Jadual5-2digit'!CB12*100-100</f>
        <v>2.0326222072732065</v>
      </c>
      <c r="CC13" s="315">
        <f>+'Jadual5-2digit'!CO12/'Jadual5-2digit'!CC12*100-100</f>
        <v>2.9253797612184229</v>
      </c>
      <c r="CD13" s="315">
        <f>+'Jadual5-2digit'!CP12/'Jadual5-2digit'!CD12*100-100</f>
        <v>3.5022231841086153</v>
      </c>
      <c r="CE13" s="315">
        <f>+'Jadual5-2digit'!CQ12/'Jadual5-2digit'!CE12*100-100</f>
        <v>6.5780002009370406</v>
      </c>
      <c r="CF13" s="315">
        <f>+'Jadual5-2digit'!CR12/'Jadual5-2digit'!CF12*100-100</f>
        <v>6.8716749209178971</v>
      </c>
      <c r="CG13" s="315">
        <f>+'Jadual5-2digit'!CS12/'Jadual5-2digit'!CG12*100-100</f>
        <v>5.3322841528303968</v>
      </c>
      <c r="CH13" s="315">
        <f>+'Jadual5-2digit'!CT12/'Jadual5-2digit'!CH12*100-100</f>
        <v>6.8114045869718751</v>
      </c>
      <c r="CI13" s="315">
        <f>+'Jadual5-2digit'!CU12/'Jadual5-2digit'!CI12*100-100</f>
        <v>9.7881517339143898</v>
      </c>
      <c r="CJ13" s="315">
        <f>+'Jadual5-2digit'!CV12/'Jadual5-2digit'!CJ12*100-100</f>
        <v>2.504659938845549</v>
      </c>
      <c r="CK13" s="315">
        <f>+'Jadual5-2digit'!CW12/'Jadual5-2digit'!CK12*100-100</f>
        <v>0.37867123280315695</v>
      </c>
      <c r="CL13" s="315">
        <f>+'Jadual5-2digit'!CX12/'Jadual5-2digit'!CL12*100-100</f>
        <v>-8.0835869674196346</v>
      </c>
      <c r="CM13" s="315">
        <f>+'Jadual5-2digit'!CY12/'Jadual5-2digit'!CM12*100-100</f>
        <v>0.26661090962834066</v>
      </c>
      <c r="CN13" s="315">
        <f>+'Jadual5-2digit'!CZ12/'Jadual5-2digit'!CN12*100-100</f>
        <v>-2.8432258613895414</v>
      </c>
      <c r="CO13" s="315">
        <f>+'Jadual5-2digit'!DA12/'Jadual5-2digit'!CO12*100-100</f>
        <v>-1.5034893891019152</v>
      </c>
      <c r="CP13" s="315">
        <f>+'Jadual5-2digit'!DB12/'Jadual5-2digit'!CP12*100-100</f>
        <v>5.494713294426262</v>
      </c>
      <c r="CQ13" s="315">
        <f>+'Jadual5-2digit'!DC12/'Jadual5-2digit'!CQ12*100-100</f>
        <v>4.0242685621143153</v>
      </c>
      <c r="CR13" s="315">
        <f>+'Jadual5-2digit'!DD12/'Jadual5-2digit'!CR12*100-100</f>
        <v>5.4231674810927046</v>
      </c>
      <c r="CS13" s="315">
        <f>+'Jadual5-2digit'!DE12/'Jadual5-2digit'!CS12*100-100</f>
        <v>10.234736006587369</v>
      </c>
      <c r="CT13" s="315">
        <f>+'Jadual5-2digit'!DF12/'Jadual5-2digit'!CT12*100-100</f>
        <v>13.109627981190172</v>
      </c>
      <c r="CU13" s="315">
        <f>+'Jadual5-2digit'!DG12/'Jadual5-2digit'!CU12*100-100</f>
        <v>8.165384851155963</v>
      </c>
      <c r="CV13" s="315">
        <f>+'Jadual5-2digit'!DH12/'Jadual5-2digit'!CV12*100-100</f>
        <v>3.9479740648454538</v>
      </c>
      <c r="CW13" s="315">
        <f>+'Jadual5-2digit'!DI12/'Jadual5-2digit'!CW12*100-100</f>
        <v>4.7485185943840094</v>
      </c>
      <c r="CX13" s="315">
        <f>+'Jadual5-2digit'!DJ12/'Jadual5-2digit'!CX12*100-100</f>
        <v>6.2068681310809382</v>
      </c>
      <c r="CY13" s="315">
        <f>+'Jadual5-2digit'!DK12/'Jadual5-2digit'!CY12*100-100</f>
        <v>3.3383303050953828</v>
      </c>
      <c r="CZ13" s="315">
        <f>+'Jadual5-2digit'!DL12/'Jadual5-2digit'!CZ12*100-100</f>
        <v>-2.2038657770610826</v>
      </c>
      <c r="DA13" s="315">
        <f>+'Jadual5-2digit'!DM12/'Jadual5-2digit'!DA12*100-100</f>
        <v>1.5215106671030014</v>
      </c>
      <c r="DB13" s="315">
        <f>+'Jadual5-2digit'!DN12/'Jadual5-2digit'!DB12*100-100</f>
        <v>-6.688830572968314</v>
      </c>
      <c r="DC13" s="315">
        <f>+'Jadual5-2digit'!DO12/'Jadual5-2digit'!DC12*100-100</f>
        <v>7.6680746352751044</v>
      </c>
      <c r="DD13" s="315">
        <f>+'Jadual5-2digit'!DP12/'Jadual5-2digit'!DD12*100-100</f>
        <v>4.2829305527225046</v>
      </c>
      <c r="DE13" s="315">
        <f>+'Jadual5-2digit'!DQ12/'Jadual5-2digit'!DE12*100-100</f>
        <v>2.0636264725555833</v>
      </c>
      <c r="DF13" s="315">
        <f>+'Jadual5-2digit'!DR12/'Jadual5-2digit'!DF12*100-100</f>
        <v>-1.0786157167570423</v>
      </c>
      <c r="DG13" s="315">
        <f>+'Jadual5-2digit'!DS12/'Jadual5-2digit'!DG12*100-100</f>
        <v>8.2612898795990048</v>
      </c>
      <c r="DH13" s="315">
        <f>+'Jadual5-2digit'!DT12/'Jadual5-2digit'!DH12*100-100</f>
        <v>4.6411234311982241</v>
      </c>
      <c r="DI13" s="315">
        <f>+'Jadual5-2digit'!DU12/'Jadual5-2digit'!DI12*100-100</f>
        <v>2.5773903541040681</v>
      </c>
      <c r="DJ13" s="315">
        <f>+'Jadual5-2digit'!DV12/'Jadual5-2digit'!DJ12*100-100</f>
        <v>1.6122329785497698</v>
      </c>
      <c r="DK13" s="315">
        <f>+'Jadual5-2digit'!DW12/'Jadual5-2digit'!DK12*100-100</f>
        <v>-3.6541590588530397</v>
      </c>
      <c r="DL13" s="315">
        <f>+'Jadual5-2digit'!DX12/'Jadual5-2digit'!DL12*100-100</f>
        <v>-1.9054343785321493</v>
      </c>
      <c r="DM13" s="315">
        <f>+'Jadual5-2digit'!DY12/'Jadual5-2digit'!DM12*100-100</f>
        <v>0.83313271944835776</v>
      </c>
      <c r="DN13" s="315">
        <f>+'Jadual5-2digit'!DZ12/'Jadual5-2digit'!DN12*100-100</f>
        <v>5.0636791422784029</v>
      </c>
      <c r="DO13" s="315">
        <f>+'Jadual5-2digit'!EA12/'Jadual5-2digit'!DO12*100-100</f>
        <v>3.3584094392291206</v>
      </c>
      <c r="DP13" s="315">
        <f>+'Jadual5-2digit'!EB12/'Jadual5-2digit'!DP12*100-100</f>
        <v>3.0918208923145727</v>
      </c>
      <c r="DQ13" s="315">
        <f>+'Jadual5-2digit'!EC12/'Jadual5-2digit'!DQ12*100-100</f>
        <v>-1.1524874705968244</v>
      </c>
      <c r="DR13" s="315">
        <f>+'Jadual5-2digit'!ED12/'Jadual5-2digit'!DR12*100-100</f>
        <v>-3.0307524391117653</v>
      </c>
      <c r="DS13" s="315">
        <f>+'Jadual5-2digit'!EE12/'Jadual5-2digit'!DS12*100-100</f>
        <v>-2.3814079288206642</v>
      </c>
      <c r="DT13" s="315">
        <f>+'Jadual5-2digit'!EF12/'Jadual5-2digit'!DT12*100-100</f>
        <v>-0.30920161128645418</v>
      </c>
      <c r="DU13" s="315">
        <f>+'Jadual5-2digit'!EG12/'Jadual5-2digit'!DU12*100-100</f>
        <v>2.0851890120902681</v>
      </c>
      <c r="DV13" s="315">
        <f>+'Jadual5-2digit'!EH12/'Jadual5-2digit'!DV12*100-100</f>
        <v>-100</v>
      </c>
      <c r="DW13" s="315">
        <f>+'Jadual5-2digit'!EI12/'Jadual5-2digit'!DW12*100-100</f>
        <v>-100</v>
      </c>
      <c r="DX13" s="315">
        <f>+'Jadual5-2digit'!EJ12/'Jadual5-2digit'!DX12*100-100</f>
        <v>-100</v>
      </c>
      <c r="DY13" s="315">
        <f>+'Jadual5-2digit'!EO12/'Jadual5-2digit'!EK12*100-100</f>
        <v>9.2822337477087729</v>
      </c>
      <c r="DZ13" s="315">
        <f>+'Jadual5-2digit'!EP12/'Jadual5-2digit'!EL12*100-100</f>
        <v>9.4810750134883648</v>
      </c>
      <c r="EA13" s="315">
        <f>+'Jadual5-2digit'!EQ12/'Jadual5-2digit'!EM12*100-100</f>
        <v>8.1131446000322569</v>
      </c>
      <c r="EB13" s="315">
        <f>+'Jadual5-2digit'!ER12/'Jadual5-2digit'!EN12*100-100</f>
        <v>6.4347189775987061</v>
      </c>
      <c r="EC13" s="315">
        <f>+'Jadual5-2digit'!ES12/'Jadual5-2digit'!EO12*100-100</f>
        <v>9.3508595807061994</v>
      </c>
      <c r="ED13" s="315">
        <f>+'Jadual5-2digit'!ET12/'Jadual5-2digit'!EP12*100-100</f>
        <v>10.32612707097438</v>
      </c>
      <c r="EE13" s="315">
        <f>+'Jadual5-2digit'!EU12/'Jadual5-2digit'!EQ12*100-100</f>
        <v>13.797442018068139</v>
      </c>
      <c r="EF13" s="315">
        <f>+'Jadual5-2digit'!EV12/'Jadual5-2digit'!ER12*100-100</f>
        <v>13.032079601214292</v>
      </c>
      <c r="EG13" s="315">
        <f>+'Jadual5-2digit'!EW12/'Jadual5-2digit'!ES12*100-100</f>
        <v>8.7592610242634095</v>
      </c>
      <c r="EH13" s="315">
        <f>+'Jadual5-2digit'!EX12/'Jadual5-2digit'!ET12*100-100</f>
        <v>4.9692074895925771</v>
      </c>
      <c r="EI13" s="315">
        <f>+'Jadual5-2digit'!EY12/'Jadual5-2digit'!EU12*100-100</f>
        <v>3.4771307433963017</v>
      </c>
      <c r="EJ13" s="315">
        <f>+'Jadual5-2digit'!EZ12/'Jadual5-2digit'!EV12*100-100</f>
        <v>5.3827268621901254</v>
      </c>
      <c r="EK13" s="315">
        <f>+'Jadual5-2digit'!FA12/'Jadual5-2digit'!EW12*100-100</f>
        <v>5.9099814833859909</v>
      </c>
      <c r="EL13" s="315">
        <f>+'Jadual5-2digit'!FB12/'Jadual5-2digit'!EX12*100-100</f>
        <v>5.3730814066577466</v>
      </c>
      <c r="EM13" s="315">
        <f>+'Jadual5-2digit'!FC12/'Jadual5-2digit'!EY12*100-100</f>
        <v>5.7602155607531955</v>
      </c>
      <c r="EN13" s="315">
        <f>+'Jadual5-2digit'!FD12/'Jadual5-2digit'!EZ12*100-100</f>
        <v>7.1764793585494431</v>
      </c>
      <c r="EO13" s="315">
        <f>+'Jadual5-2digit'!FE12/'Jadual5-2digit'!FA12*100-100</f>
        <v>3.3460648559333208</v>
      </c>
      <c r="EP13" s="315">
        <f>+'Jadual5-2digit'!FF12/'Jadual5-2digit'!FB12*100-100</f>
        <v>-44.070236920472638</v>
      </c>
      <c r="EQ13" s="315">
        <f>+'Jadual5-2digit'!FG12/'Jadual5-2digit'!FC12*100-100</f>
        <v>-3.921705495917351</v>
      </c>
      <c r="ER13" s="315">
        <f>+'Jadual5-2digit'!FH12/'Jadual5-2digit'!FD12*100-100</f>
        <v>-0.96791918584541747</v>
      </c>
      <c r="ES13" s="315">
        <f>+'Jadual5-2digit'!FI12/'Jadual5-2digit'!FE12*100-100</f>
        <v>-0.36609527507602024</v>
      </c>
      <c r="ET13" s="315">
        <f>+'Jadual5-2digit'!FJ12/'Jadual5-2digit'!FF12*100-100</f>
        <v>25.242791052569743</v>
      </c>
      <c r="EU13" s="315">
        <f>+'Jadual5-2digit'!FK12/'Jadual5-2digit'!FG12*100-100</f>
        <v>-10.873523433289847</v>
      </c>
      <c r="EV13" s="315">
        <f>+'Jadual5-2digit'!FL12/'Jadual5-2digit'!FH12*100-100</f>
        <v>1.4368669904851714</v>
      </c>
      <c r="EW13" s="315">
        <f>+'Jadual5-2digit'!FM12/'Jadual5-2digit'!FI12*100-100</f>
        <v>4.3501937893170464</v>
      </c>
      <c r="EX13" s="315">
        <f>+'Jadual5-2digit'!FN12/'Jadual5-2digit'!FJ12*100-100</f>
        <v>6.359720344718923</v>
      </c>
      <c r="EY13" s="315">
        <f>+'Jadual5-2digit'!FO12/'Jadual5-2digit'!FK12*100-100</f>
        <v>3.7583960078684697</v>
      </c>
      <c r="EZ13" s="315">
        <f>+'Jadual5-2digit'!FP12/'Jadual5-2digit'!FL12*100-100</f>
        <v>-3.4820587308469584</v>
      </c>
      <c r="FA13" s="315">
        <f>+'Jadual5-2digit'!FQ12/'Jadual5-2digit'!FM12*100-100</f>
        <v>2.6604511670519742</v>
      </c>
      <c r="FB13" s="315">
        <f>+'Jadual5-2digit'!FR12/'Jadual5-2digit'!FN12*100-100</f>
        <v>9.4085633828331083</v>
      </c>
      <c r="FC13" s="315">
        <f>+'Jadual5-2digit'!FS12/'Jadual5-2digit'!FO12*100-100</f>
        <v>5.5078010750293913</v>
      </c>
      <c r="FD13" s="315">
        <f>+'Jadual5-2digit'!FT12/'Jadual5-2digit'!FP12*100-100</f>
        <v>2.3133176306175329</v>
      </c>
      <c r="FE13" s="315">
        <f>+'Jadual5-2digit'!FU12/'Jadual5-2digit'!FQ12*100-100</f>
        <v>0.96364613102031171</v>
      </c>
      <c r="FF13" s="315">
        <f>+'Jadual5-2digit'!FV12/'Jadual5-2digit'!FR12*100-100</f>
        <v>1.800032190174818</v>
      </c>
      <c r="FG13" s="315">
        <f>+'Jadual5-2digit'!FW12/'Jadual5-2digit'!FS12*100-100</f>
        <v>4.9984974277256526</v>
      </c>
      <c r="FH13" s="315">
        <f>+'Jadual5-2digit'!FX12/'Jadual5-2digit'!FT12*100-100</f>
        <v>-1.404433353582462</v>
      </c>
      <c r="FI13" s="315">
        <f>+'Jadual5-2digit'!FY12/'Jadual5-2digit'!FU12*100-100</f>
        <v>3.0697771322278982</v>
      </c>
      <c r="FJ13" s="315">
        <f>+'Jadual5-2digit'!FZ12/'Jadual5-2digit'!FV12*100-100</f>
        <v>-0.23588761127838609</v>
      </c>
      <c r="FK13" s="315">
        <f>+'Jadual5-2digit'!GA12/'Jadual5-2digit'!FW12*100-100</f>
        <v>-0.10967010266786303</v>
      </c>
      <c r="FL13" s="315">
        <f>+'Jadual5-2digit'!GB12/'Jadual5-2digit'!FX12*100-100</f>
        <v>-100</v>
      </c>
      <c r="FM13" s="315"/>
      <c r="FN13" s="315">
        <f>+'Jadual5-2digit'!GD12/'Jadual5-2digit'!GC12*100-100</f>
        <v>8.972479995907463</v>
      </c>
      <c r="FO13" s="315">
        <f>+'Jadual5-2digit'!GE12/'Jadual5-2digit'!GD12*100-100</f>
        <v>11.127361575957224</v>
      </c>
      <c r="FP13" s="315">
        <f>+'Jadual5-2digit'!GF12/'Jadual5-2digit'!GE12*100-100</f>
        <v>5.6891460662184699</v>
      </c>
      <c r="FQ13" s="315">
        <f>+'Jadual5-2digit'!GG12/'Jadual5-2digit'!GF12*100-100</f>
        <v>5.6748102884139655</v>
      </c>
      <c r="FR13" s="315">
        <f>+'Jadual5-2digit'!GH12/'Jadual5-2digit'!GG12*100-100</f>
        <v>-15.453378694975129</v>
      </c>
      <c r="FS13" s="315">
        <f>+'Jadual5-2digit'!GI12/'Jadual5-2digit'!GH12*100-100</f>
        <v>1.6517864930294195</v>
      </c>
      <c r="FT13" s="315">
        <f>+'Jadual5-2digit'!GJ12/'Jadual5-2digit'!GI12*100-100</f>
        <v>4.727834692935545</v>
      </c>
      <c r="FU13" s="315">
        <f>+'Jadual5-2digit'!GK12/'Jadual5-2digit'!GJ12*100-100</f>
        <v>5.506844845792088</v>
      </c>
      <c r="FV13" s="315">
        <f>+'Jadual5-2digit'!GL12/'Jadual5-2digit'!GK12*100-100</f>
        <v>2.5001336163712722</v>
      </c>
      <c r="FW13" s="315">
        <f>+'Jadual5-2digit'!GM12/'Jadual5-2digit'!GL12*100-100</f>
        <v>1.0528857790525166</v>
      </c>
      <c r="FX13" s="315">
        <f>'Jadual5-2digit'!GP12/'Jadual5-2digit'!GO12*100-100</f>
        <v>11.654686310451481</v>
      </c>
      <c r="FY13" s="315">
        <f>'Jadual5-2digit'!GQ12/'Jadual5-2digit'!GP12*100-100</f>
        <v>5.6032668260654503</v>
      </c>
      <c r="FZ13" s="315">
        <f>'Jadual5-2digit'!GR12/'Jadual5-2digit'!GQ12*100-100</f>
        <v>6.0947998800433538</v>
      </c>
      <c r="GA13" s="315">
        <f>'Jadual5-2digit'!GS12/'Jadual5-2digit'!GR12*100-100</f>
        <v>-11.360753653034777</v>
      </c>
      <c r="GB13" s="315">
        <f>'Jadual5-2digit'!GT12/'Jadual5-2digit'!GS12*100-100</f>
        <v>1.5839450062738791</v>
      </c>
      <c r="GC13" s="315">
        <f>'Jadual5-2digit'!GU12/'Jadual5-2digit'!GT12*100-100</f>
        <v>2.1400520114083434</v>
      </c>
      <c r="GD13" s="315">
        <f>'Jadual5-2digit'!GV12/'Jadual5-2digit'!GU12*100-100</f>
        <v>4.555642572831303</v>
      </c>
      <c r="GE13" s="315">
        <f>'Jadual5-2digit'!GW12/'Jadual5-2digit'!GV12*100-100</f>
        <v>1.3620875921214406</v>
      </c>
      <c r="GF13" s="315">
        <f>+'Jadual5-2digit'!GX12/'Jadual5-2digit'!GW12*100-100</f>
        <v>-27.59664482882161</v>
      </c>
      <c r="GG13" s="315">
        <f>+'Jadual5-2digit'!J12/'Jadual5-2digit'!I12*100-100</f>
        <v>-5.9530299705717482</v>
      </c>
      <c r="GH13" s="315">
        <f>+'Jadual5-2digit'!K12/'Jadual5-2digit'!J12*100-100</f>
        <v>6.5714484294462778</v>
      </c>
      <c r="GI13" s="315">
        <f>+'Jadual5-2digit'!L12/'Jadual5-2digit'!K12*100-100</f>
        <v>5.1468504171271405</v>
      </c>
      <c r="GJ13" s="315">
        <f>+'Jadual5-2digit'!M12/'Jadual5-2digit'!L12*100-100</f>
        <v>13.318246181400255</v>
      </c>
      <c r="GK13" s="315">
        <f>+'Jadual5-2digit'!N12/'Jadual5-2digit'!M12*100-100</f>
        <v>-21.205700796227347</v>
      </c>
      <c r="GL13" s="315">
        <f>+'Jadual5-2digit'!O12/'Jadual5-2digit'!N12*100-100</f>
        <v>-0.2741024691500229</v>
      </c>
      <c r="GM13" s="315">
        <f>+'Jadual5-2digit'!P12/'Jadual5-2digit'!O12*100-100</f>
        <v>2.579170001536113E-2</v>
      </c>
      <c r="GN13" s="315">
        <f>+'Jadual5-2digit'!Q12/'Jadual5-2digit'!P12*100-100</f>
        <v>14.115847653826449</v>
      </c>
      <c r="GO13" s="315">
        <f>+'Jadual5-2digit'!R12/'Jadual5-2digit'!Q12*100-100</f>
        <v>11.430243576601555</v>
      </c>
      <c r="GP13" s="315">
        <f>+'Jadual5-2digit'!S12/'Jadual5-2digit'!R12*100-100</f>
        <v>-2.3608980923310838</v>
      </c>
      <c r="GQ13" s="315">
        <f>+'Jadual5-2digit'!T12/'Jadual5-2digit'!S12*100-100</f>
        <v>2.9808829368581229</v>
      </c>
      <c r="GR13" s="315">
        <f>+'Jadual5-2digit'!U12/'Jadual5-2digit'!T12*100-100</f>
        <v>-11.441382842190492</v>
      </c>
      <c r="GS13" s="315">
        <f>+'Jadual5-2digit'!V12/'Jadual5-2digit'!U12*100-100</f>
        <v>-3.6471031780644836</v>
      </c>
      <c r="GT13" s="315">
        <f>+'Jadual5-2digit'!W12/'Jadual5-2digit'!V12*100-100</f>
        <v>10.251375682262974</v>
      </c>
      <c r="GU13" s="315">
        <f>+'Jadual5-2digit'!X12/'Jadual5-2digit'!W12*100-100</f>
        <v>-0.63000445695678309</v>
      </c>
      <c r="GV13" s="315">
        <f>+'Jadual5-2digit'!Y12/'Jadual5-2digit'!X12*100-100</f>
        <v>13.968562302026726</v>
      </c>
      <c r="GW13" s="315">
        <f>+'Jadual5-2digit'!Z12/'Jadual5-2digit'!Y12*100-100</f>
        <v>-14.686430363724725</v>
      </c>
      <c r="GX13" s="315">
        <f>+'Jadual5-2digit'!AA12/'Jadual5-2digit'!Z12*100-100</f>
        <v>-8.0249170961165817</v>
      </c>
      <c r="GY13" s="315">
        <f>+'Jadual5-2digit'!AB12/'Jadual5-2digit'!AA12*100-100</f>
        <v>3.3178399692256306</v>
      </c>
      <c r="GZ13" s="315">
        <f>+'Jadual5-2digit'!AC12/'Jadual5-2digit'!AB12*100-100</f>
        <v>10.693288202975367</v>
      </c>
      <c r="HA13" s="315">
        <f>+'Jadual5-2digit'!AD12/'Jadual5-2digit'!AC12*100-100</f>
        <v>8.8708031019381792</v>
      </c>
      <c r="HB13" s="315">
        <f>+'Jadual5-2digit'!AE12/'Jadual5-2digit'!AD12*100-100</f>
        <v>0.17119961759286184</v>
      </c>
      <c r="HC13" s="315">
        <f>+'Jadual5-2digit'!AF12/'Jadual5-2digit'!AE12*100-100</f>
        <v>2.8866163419260431</v>
      </c>
      <c r="HD13" s="315">
        <f>+'Jadual5-2digit'!AG12/'Jadual5-2digit'!AF12*100-100</f>
        <v>-10.741969691172457</v>
      </c>
      <c r="HE13" s="315">
        <f>+'Jadual5-2digit'!AH12/'Jadual5-2digit'!AG12*100-100</f>
        <v>-2.1708179862469734</v>
      </c>
      <c r="HF13" s="315">
        <f>+'Jadual5-2digit'!AI12/'Jadual5-2digit'!AH12*100-100</f>
        <v>10.579175373162798</v>
      </c>
      <c r="HG13" s="315">
        <f>+'Jadual5-2digit'!AJ12/'Jadual5-2digit'!AI12*100-100</f>
        <v>-2.314982537643445</v>
      </c>
      <c r="HH13" s="315">
        <f>+'Jadual5-2digit'!AK12/'Jadual5-2digit'!AJ12*100-100</f>
        <v>14.954116456892734</v>
      </c>
      <c r="HI13" s="315">
        <f>+'Jadual5-2digit'!AL12/'Jadual5-2digit'!AK12*100-100</f>
        <v>-11.065537292573808</v>
      </c>
      <c r="HJ13" s="315">
        <f>+'Jadual5-2digit'!AM12/'Jadual5-2digit'!AL12*100-100</f>
        <v>-7.3756542626979069</v>
      </c>
      <c r="HK13" s="315">
        <f>+'Jadual5-2digit'!AN12/'Jadual5-2digit'!AM12*100-100</f>
        <v>2.391685655138545</v>
      </c>
      <c r="HL13" s="315">
        <f>+'Jadual5-2digit'!AO12/'Jadual5-2digit'!AN12*100-100</f>
        <v>10.38228407357451</v>
      </c>
      <c r="HM13" s="315">
        <f>+'Jadual5-2digit'!AP12/'Jadual5-2digit'!AO12*100-100</f>
        <v>9.5231790201390822</v>
      </c>
      <c r="HN13" s="315">
        <f>+'Jadual5-2digit'!AQ12/'Jadual5-2digit'!AP12*100-100</f>
        <v>-0.7644724340771063</v>
      </c>
      <c r="HO13" s="315">
        <f>+'Jadual5-2digit'!AR12/'Jadual5-2digit'!AQ12*100-100</f>
        <v>2.3420402169799388</v>
      </c>
      <c r="HP13" s="315">
        <f>+'Jadual5-2digit'!AS12/'Jadual5-2digit'!AR12*100-100</f>
        <v>-10.470670260097208</v>
      </c>
      <c r="HQ13" s="315">
        <f>+'Jadual5-2digit'!AT12/'Jadual5-2digit'!AS12*100-100</f>
        <v>-4.2466760106467376</v>
      </c>
      <c r="HR13" s="315">
        <f>+'Jadual5-2digit'!AU12/'Jadual5-2digit'!AT12*100-100</f>
        <v>4.1670388589684961</v>
      </c>
      <c r="HS13" s="315">
        <f>+'Jadual5-2digit'!AV12/'Jadual5-2digit'!AU12*100-100</f>
        <v>-1.2854075376318121</v>
      </c>
      <c r="HT13" s="315">
        <f>+'Jadual5-2digit'!AW12/'Jadual5-2digit'!AV12*100-100</f>
        <v>11.879306021909514</v>
      </c>
      <c r="HU13" s="315">
        <f>+'Jadual5-2digit'!AX12/'Jadual5-2digit'!AW12*100-100</f>
        <v>-5.794703239874778</v>
      </c>
      <c r="HV13" s="315">
        <f>+'Jadual5-2digit'!AY12/'Jadual5-2digit'!AX12*100-100</f>
        <v>-9.8629635077453486</v>
      </c>
      <c r="HW13" s="315">
        <f>+'Jadual5-2digit'!AZ12/'Jadual5-2digit'!AY12*100-100</f>
        <v>0.9305452808056458</v>
      </c>
      <c r="HX13" s="315">
        <f>+'Jadual5-2digit'!BA12/'Jadual5-2digit'!AZ12*100-100</f>
        <v>8.073073974929045</v>
      </c>
      <c r="HY13" s="315">
        <f>+'Jadual5-2digit'!BB12/'Jadual5-2digit'!BA12*100-100</f>
        <v>10.092625004462462</v>
      </c>
      <c r="HZ13" s="315">
        <f>+'Jadual5-2digit'!BC12/'Jadual5-2digit'!BB12*100-100</f>
        <v>4.8062086131947837</v>
      </c>
      <c r="IA13" s="315">
        <f>+'Jadual5-2digit'!BD12/'Jadual5-2digit'!BC12*100-100</f>
        <v>0.71039832517357127</v>
      </c>
      <c r="IB13" s="315">
        <f>+'Jadual5-2digit'!BE12/'Jadual5-2digit'!BD12*100-100</f>
        <v>-9.210604752222082</v>
      </c>
      <c r="IC13" s="315">
        <f>+'Jadual5-2digit'!BF12/'Jadual5-2digit'!BE12*100-100</f>
        <v>-6.9814116141914155</v>
      </c>
      <c r="ID13" s="315">
        <f>+'Jadual5-2digit'!BG12/'Jadual5-2digit'!BF12*100-100</f>
        <v>5.052971320293409</v>
      </c>
      <c r="IE13" s="315">
        <f>+'Jadual5-2digit'!BH12/'Jadual5-2digit'!BG12*100-100</f>
        <v>-1.6495458019672498</v>
      </c>
      <c r="IF13" s="315">
        <f>+'Jadual5-2digit'!BI12/'Jadual5-2digit'!BH12*100-100</f>
        <v>12.522266974150554</v>
      </c>
      <c r="IG13" s="315">
        <f>+'Jadual5-2digit'!BJ12/'Jadual5-2digit'!BI12*100-100</f>
        <v>-6.090327366580695</v>
      </c>
      <c r="IH13" s="315">
        <f>+'Jadual5-2digit'!BK12/'Jadual5-2digit'!BJ12*100-100</f>
        <v>-9.4482325153078364</v>
      </c>
      <c r="II13" s="315">
        <f>+'Jadual5-2digit'!BL12/'Jadual5-2digit'!BK12*100-100</f>
        <v>1.9576823791656466</v>
      </c>
      <c r="IJ13" s="315">
        <f>+'Jadual5-2digit'!BM12/'Jadual5-2digit'!BL12*100-100</f>
        <v>5.7860820265742916</v>
      </c>
      <c r="IK13" s="315">
        <f>+'Jadual5-2digit'!BN12/'Jadual5-2digit'!BM12*100-100</f>
        <v>13.653763763510483</v>
      </c>
      <c r="IL13" s="315">
        <f>+'Jadual5-2digit'!BO12/'Jadual5-2digit'!BN12*100-100</f>
        <v>5.0733380555899856</v>
      </c>
      <c r="IM13" s="315">
        <f>+'Jadual5-2digit'!BP12/'Jadual5-2digit'!BO12*100-100</f>
        <v>-2.1231231440912381</v>
      </c>
      <c r="IN13" s="315">
        <f>+'Jadual5-2digit'!BQ12/'Jadual5-2digit'!BP12*100-100</f>
        <v>-10.488082491333046</v>
      </c>
      <c r="IO13" s="315">
        <f>+'Jadual5-2digit'!BR12/'Jadual5-2digit'!BQ12*100-100</f>
        <v>-3.9873092436558153</v>
      </c>
      <c r="IP13" s="315">
        <f>+'Jadual5-2digit'!BS12/'Jadual5-2digit'!BR12*100-100</f>
        <v>-2.5884188737686316</v>
      </c>
      <c r="IQ13" s="315">
        <f>+'Jadual5-2digit'!BT12/'Jadual5-2digit'!BS12*100-100</f>
        <v>-80.539974942180848</v>
      </c>
      <c r="IR13" s="315">
        <f>+'Jadual5-2digit'!BU12/'Jadual5-2digit'!BT12*100-100</f>
        <v>181.33761094418298</v>
      </c>
      <c r="IS13" s="315">
        <f>+'Jadual5-2digit'!BV12/'Jadual5-2digit'!BU12*100-100</f>
        <v>86.332317654592913</v>
      </c>
      <c r="IT13" s="315">
        <f>+'Jadual5-2digit'!BW12/'Jadual5-2digit'!BV12*100-100</f>
        <v>-12.600738034395803</v>
      </c>
      <c r="IU13" s="315">
        <f>+'Jadual5-2digit'!BX12/'Jadual5-2digit'!BW12*100-100</f>
        <v>0.63386879234899141</v>
      </c>
      <c r="IV13" s="315">
        <f>+'Jadual5-2digit'!BY12/'Jadual5-2digit'!BX12*100-100</f>
        <v>14.963606219772913</v>
      </c>
      <c r="IW13" s="315">
        <f>+'Jadual5-2digit'!BZ12/'Jadual5-2digit'!BY12*100-100</f>
        <v>12.315473116545689</v>
      </c>
      <c r="IX13" s="315">
        <f>+'Jadual5-2digit'!CA12/'Jadual5-2digit'!BZ12*100-100</f>
        <v>1.9736091076642452</v>
      </c>
      <c r="IY13" s="315">
        <f>+'Jadual5-2digit'!CB12/'Jadual5-2digit'!CA12*100-100</f>
        <v>1.7247182552810045</v>
      </c>
      <c r="IZ13" s="315">
        <f>+'Jadual5-2digit'!CC12/'Jadual5-2digit'!CB12*100-100</f>
        <v>-13.538995184362918</v>
      </c>
      <c r="JA13" s="315">
        <f>+'Jadual5-2digit'!CD12/'Jadual5-2digit'!CC12*100-100</f>
        <v>-3.7469501627270319</v>
      </c>
      <c r="JB13" s="315">
        <f>+'Jadual5-2digit'!CE12/'Jadual5-2digit'!CD12*100-100</f>
        <v>4.5086301472714467</v>
      </c>
      <c r="JC13" s="315">
        <f>+'Jadual5-2digit'!CF12/'Jadual5-2digit'!CE12*100-100</f>
        <v>-23.73053100476821</v>
      </c>
      <c r="JD13" s="315">
        <f>+'Jadual5-2digit'!CG12/'Jadual5-2digit'!CF12*100-100</f>
        <v>-11.38145444489524</v>
      </c>
      <c r="JE13" s="315">
        <f>+'Jadual5-2digit'!CH12/'Jadual5-2digit'!CG12*100-100</f>
        <v>-0.43259460994381982</v>
      </c>
      <c r="JF13" s="315">
        <f>+'Jadual5-2digit'!CI12/'Jadual5-2digit'!CH12*100-100</f>
        <v>1.2721210973842005</v>
      </c>
      <c r="JG13" s="315">
        <f>+'Jadual5-2digit'!CJ12/'Jadual5-2digit'!CI12*100-100</f>
        <v>18.370185469411766</v>
      </c>
      <c r="JH13" s="315">
        <f>+'Jadual5-2digit'!CK12/'Jadual5-2digit'!CJ12*100-100</f>
        <v>13.62599042276436</v>
      </c>
      <c r="JI13" s="315">
        <f>+'Jadual5-2digit'!CL12/'Jadual5-2digit'!CK12*100-100</f>
        <v>20.671800388662518</v>
      </c>
      <c r="JJ13" s="315">
        <f>+'Jadual5-2digit'!CM12/'Jadual5-2digit'!CL12*100-100</f>
        <v>4.6769802978562751</v>
      </c>
      <c r="JK13" s="315">
        <f>+'Jadual5-2digit'!CN12/'Jadual5-2digit'!CM12*100-100</f>
        <v>1.3194188896549264</v>
      </c>
      <c r="JL13" s="315">
        <f>+'Jadual5-2digit'!CO12/'Jadual5-2digit'!CN12*100-100</f>
        <v>-12.782485026130871</v>
      </c>
      <c r="JM13" s="315">
        <f>+'Jadual5-2digit'!CP12/'Jadual5-2digit'!CO12*100-100</f>
        <v>-3.2075016918002035</v>
      </c>
      <c r="JN13" s="315">
        <f>+'Jadual5-2digit'!CQ12/'Jadual5-2digit'!CP12*100-100</f>
        <v>7.6143145739278282</v>
      </c>
      <c r="JO13" s="315">
        <f>+'Jadual5-2digit'!CR12/'Jadual5-2digit'!CQ12*100-100</f>
        <v>-23.520371169642445</v>
      </c>
      <c r="JP13" s="315">
        <f>+'Jadual5-2digit'!CS12/'Jadual5-2digit'!CR12*100-100</f>
        <v>-12.657925231095732</v>
      </c>
      <c r="JQ13" s="315">
        <f>+'Jadual5-2digit'!CT12/'Jadual5-2digit'!CS12*100-100</f>
        <v>0.96557296110400159</v>
      </c>
      <c r="JR13" s="315">
        <f>+'Jadual5-2digit'!CU12/'Jadual5-2digit'!CT12*100-100</f>
        <v>4.0944929097124145</v>
      </c>
      <c r="JS13" s="315">
        <f>+'Jadual5-2digit'!CV12/'Jadual5-2digit'!CU12*100-100</f>
        <v>10.517350158578182</v>
      </c>
      <c r="JT13" s="315">
        <f>+'Jadual5-2digit'!CW12/'Jadual5-2digit'!CV12*100-100</f>
        <v>11.269340759268104</v>
      </c>
      <c r="JU13" s="315">
        <f>+'Jadual5-2digit'!CX12/'Jadual5-2digit'!CW12*100-100</f>
        <v>10.498763429383672</v>
      </c>
      <c r="JV13" s="315">
        <f>+'Jadual5-2digit'!CY12/'Jadual5-2digit'!CX12*100-100</f>
        <v>14.186419034865423</v>
      </c>
      <c r="JW13" s="315">
        <f>+'Jadual5-2digit'!CZ12/'Jadual5-2digit'!CY12*100-100</f>
        <v>-1.8230714331226636</v>
      </c>
      <c r="JX13" s="315">
        <f>+'Jadual5-2digit'!DA12/'Jadual5-2digit'!CZ12*100-100</f>
        <v>-11.579805265828398</v>
      </c>
      <c r="JY13" s="315">
        <f>+'Jadual5-2digit'!DB12/'Jadual5-2digit'!DA12*100-100</f>
        <v>3.6696304746553636</v>
      </c>
      <c r="JZ13" s="315">
        <f>+'Jadual5-2digit'!DC12/'Jadual5-2digit'!DB12*100-100</f>
        <v>6.1143256451465362</v>
      </c>
      <c r="KA13" s="315">
        <f>+'Jadual5-2digit'!DD12/'Jadual5-2digit'!DC12*100-100</f>
        <v>-22.491887417019143</v>
      </c>
      <c r="KB13" s="315">
        <f>+'Jadual5-2digit'!DE12/'Jadual5-2digit'!DD12*100-100</f>
        <v>-8.6715872377430685</v>
      </c>
      <c r="KC13" s="315">
        <f>+'Jadual5-2digit'!DF12/'Jadual5-2digit'!DE12*100-100</f>
        <v>3.5987276810436839</v>
      </c>
      <c r="KD13" s="315">
        <f>+'Jadual5-2digit'!DG12/'Jadual5-2digit'!DF12*100-100</f>
        <v>-0.45568102887420991</v>
      </c>
      <c r="KE13" s="315">
        <f>+'Jadual5-2digit'!DH12/'Jadual5-2digit'!DG12*100-100</f>
        <v>6.2082353223056543</v>
      </c>
      <c r="KF13" s="315">
        <f>+'Jadual5-2digit'!DI12/'Jadual5-2digit'!DH12*100-100</f>
        <v>12.126270034240093</v>
      </c>
      <c r="KG13" s="315">
        <f>+'Jadual5-2digit'!DJ12/'Jadual5-2digit'!DI12*100-100</f>
        <v>12.037170106778561</v>
      </c>
      <c r="KH13" s="315">
        <f>+'Jadual5-2digit'!DK12/'Jadual5-2digit'!DJ12*100-100</f>
        <v>11.10236177963138</v>
      </c>
      <c r="KI13" s="315">
        <f>+'Jadual5-2digit'!DL12/'Jadual5-2digit'!DK12*100-100</f>
        <v>-7.0884534772785912</v>
      </c>
      <c r="KJ13" s="315">
        <f>+'Jadual5-2digit'!DM12/'Jadual5-2digit'!DL12*100-100</f>
        <v>-8.2115891981035105</v>
      </c>
      <c r="KK13" s="315">
        <f>+'Jadual5-2digit'!DN12/'Jadual5-2digit'!DM12*100-100</f>
        <v>-4.7144354916209323</v>
      </c>
      <c r="KL13" s="315">
        <f>+'Jadual5-2digit'!DO12/'Jadual5-2digit'!DN12*100-100</f>
        <v>22.441131148483208</v>
      </c>
      <c r="KM13" s="315">
        <f>+'Jadual5-2digit'!DP12/'Jadual5-2digit'!DO12*100-100</f>
        <v>-24.928785536994766</v>
      </c>
      <c r="KN13" s="315">
        <f>+'Jadual5-2digit'!DQ12/'Jadual5-2digit'!DP12*100-100</f>
        <v>-10.615198891195547</v>
      </c>
      <c r="KO13" s="315">
        <f>+'Jadual5-2digit'!DR12/'Jadual5-2digit'!DQ12*100-100</f>
        <v>0.40922419063009841</v>
      </c>
      <c r="KP13" s="315">
        <f>+'Jadual5-2digit'!DS12/'Jadual5-2digit'!DR12*100-100</f>
        <v>8.9430404768999523</v>
      </c>
      <c r="KQ13" s="315">
        <f>+'Jadual5-2digit'!DT12/'Jadual5-2digit'!DS12*100-100</f>
        <v>2.656721290972115</v>
      </c>
      <c r="KR13" s="315">
        <f>+'Jadual5-2digit'!DU12/'Jadual5-2digit'!DT12*100-100</f>
        <v>9.9149148356981271</v>
      </c>
      <c r="KS13" s="315">
        <f>+'Jadual5-2digit'!DV12/'Jadual5-2digit'!DU12*100-100</f>
        <v>10.983005044755572</v>
      </c>
      <c r="KT13" s="315">
        <f>+'Jadual5-2digit'!DW12/'Jadual5-2digit'!DV12*100-100</f>
        <v>5.3441122435109065</v>
      </c>
      <c r="KU13" s="315">
        <f>+'Jadual5-2digit'!DX12/'Jadual5-2digit'!DW12*100-100</f>
        <v>-5.4020629397740692</v>
      </c>
      <c r="KV13" s="315">
        <f>+'Jadual5-2digit'!DY12/'Jadual5-2digit'!DX12*100-100</f>
        <v>-5.6490749527375925</v>
      </c>
      <c r="KW13" s="315">
        <f>+'Jadual5-2digit'!DZ12/'Jadual5-2digit'!DY12*100-100</f>
        <v>-0.7166423733623617</v>
      </c>
      <c r="KX13" s="315">
        <f>+'Jadual5-2digit'!EA12/'Jadual5-2digit'!DZ12*100-100</f>
        <v>20.45381114351899</v>
      </c>
      <c r="KY13" s="315">
        <f>+'Jadual5-2digit'!EB12/'Jadual5-2digit'!EA12*100-100</f>
        <v>-25.122413961497287</v>
      </c>
      <c r="KZ13" s="315">
        <f>+'Jadual5-2digit'!EC12/'Jadual5-2digit'!EB12*100-100</f>
        <v>-14.295186843484714</v>
      </c>
      <c r="LA13" s="315">
        <f>+'Jadual5-2digit'!ED12/'Jadual5-2digit'!EC12*100-100</f>
        <v>-1.4987158625596351</v>
      </c>
      <c r="LB13" s="315">
        <f>+'Jadual5-2digit'!EE12/'Jadual5-2digit'!ED12*100-100</f>
        <v>9.6725662497350697</v>
      </c>
      <c r="LC13" s="315">
        <f>+'Jadual5-2digit'!EF12/'Jadual5-2digit'!EE12*100-100</f>
        <v>4.8358748915627814</v>
      </c>
      <c r="LD13" s="315">
        <f>+'Jadual5-2digit'!EG12/'Jadual5-2digit'!EF12*100-100</f>
        <v>12.554870034227704</v>
      </c>
      <c r="LE13" s="315">
        <f>+'Jadual5-2digit'!EH12/'Jadual5-2digit'!EG12*100-100</f>
        <v>-100</v>
      </c>
      <c r="LF13" s="315" t="e">
        <f>+'Jadual5-2digit'!EI12/'Jadual5-2digit'!EH12*100-100</f>
        <v>#DIV/0!</v>
      </c>
      <c r="LG13" s="315" t="e">
        <f>+'Jadual5-2digit'!EJ12/'Jadual5-2digit'!EI12*100-100</f>
        <v>#DIV/0!</v>
      </c>
      <c r="LH13" s="315">
        <f>+'Jadual5-2digit'!EL12/'Jadual5-2digit'!EK12*100-100</f>
        <v>8.3697618672230902</v>
      </c>
      <c r="LI13" s="315">
        <f>+'Jadual5-2digit'!EM12/'Jadual5-2digit'!EL12*100-100</f>
        <v>-7.5535062083399822</v>
      </c>
      <c r="LJ13" s="315">
        <f>+'Jadual5-2digit'!EN12/'Jadual5-2digit'!EM12*100-100</f>
        <v>20.721894475097756</v>
      </c>
      <c r="LK13" s="315">
        <f>+'Jadual5-2digit'!EO12/'Jadual5-2digit'!EN12*100-100</f>
        <v>-9.6423436448754671</v>
      </c>
      <c r="LL13" s="315">
        <f>+'Jadual5-2digit'!EP12/'Jadual5-2digit'!EO12*100-100</f>
        <v>8.5669428717005189</v>
      </c>
      <c r="LM13" s="315">
        <f>+'Jadual5-2digit'!EQ12/'Jadual5-2digit'!EP12*100-100</f>
        <v>-8.7085950715011506</v>
      </c>
      <c r="LN13" s="315">
        <f>+'Jadual5-2digit'!ER12/'Jadual5-2digit'!EQ12*100-100</f>
        <v>18.847721620119472</v>
      </c>
      <c r="LO13" s="315">
        <f>+'Jadual5-2digit'!ES12/'Jadual5-2digit'!ER12*100-100</f>
        <v>-7.1666887737025462</v>
      </c>
      <c r="LP13" s="315">
        <f>+'Jadual5-2digit'!ET12/'Jadual5-2digit'!ES12*100-100</f>
        <v>9.5352188441671473</v>
      </c>
      <c r="LQ13" s="315">
        <f>+'Jadual5-2digit'!EU12/'Jadual5-2digit'!ET12*100-100</f>
        <v>-5.8361909829789766</v>
      </c>
      <c r="LR13" s="315">
        <f>+'Jadual5-2digit'!EV12/'Jadual5-2digit'!EU12*100-100</f>
        <v>18.048392761371446</v>
      </c>
      <c r="LS13" s="315">
        <f>+'Jadual5-2digit'!EW12/'Jadual5-2digit'!EV12*100-100</f>
        <v>-10.675957099712576</v>
      </c>
      <c r="LT13" s="315">
        <f>+'Jadual5-2digit'!EX12/'Jadual5-2digit'!EW12*100-100</f>
        <v>5.7181246542878768</v>
      </c>
      <c r="LU13" s="315">
        <f>+'Jadual5-2digit'!EY12/'Jadual5-2digit'!EX12*100-100</f>
        <v>-7.174675221620987</v>
      </c>
      <c r="LV13" s="315">
        <f>+'Jadual5-2digit'!EZ12/'Jadual5-2digit'!EY12*100-100</f>
        <v>20.222327788945393</v>
      </c>
      <c r="LW13" s="315">
        <f>+'Jadual5-2digit'!FA12/'Jadual5-2digit'!EZ12*100-100</f>
        <v>-10.229047859409249</v>
      </c>
      <c r="LX13" s="315">
        <f>+'Jadual5-2digit'!FB12/'Jadual5-2digit'!FA12*100-100</f>
        <v>5.1821971765991321</v>
      </c>
      <c r="LY13" s="315">
        <f>+'Jadual5-2digit'!FC12/'Jadual5-2digit'!FB12*100-100</f>
        <v>-6.8336407457663029</v>
      </c>
      <c r="LZ13" s="315">
        <f>+'Jadual5-2digit'!FD12/'Jadual5-2digit'!FC12*100-100</f>
        <v>21.832257663156611</v>
      </c>
      <c r="MA13" s="315">
        <f>+'Jadual5-2digit'!FE12/'Jadual5-2digit'!FD12*100-100</f>
        <v>-13.437400653333583</v>
      </c>
      <c r="MB13" s="315">
        <f>+'Jadual5-2digit'!FF12/'Jadual5-2digit'!FE12*100-100</f>
        <v>-43.076542135667239</v>
      </c>
      <c r="MC13" s="315">
        <f>+'Jadual5-2digit'!FG12/'Jadual5-2digit'!FF12*100-100</f>
        <v>60.044749153925352</v>
      </c>
      <c r="MD13" s="315">
        <f>+'Jadual5-2digit'!FH12/'Jadual5-2digit'!FG12*100-100</f>
        <v>25.577811814258837</v>
      </c>
      <c r="ME13" s="315">
        <f>+'Jadual5-2digit'!FI12/'Jadual5-2digit'!FH12*100-100</f>
        <v>-12.911354531340663</v>
      </c>
      <c r="MF13" s="315">
        <f>+'Jadual5-2digit'!FJ12/'Jadual5-2digit'!FI12*100-100</f>
        <v>-28.445515018453719</v>
      </c>
      <c r="MG13" s="315">
        <f>+'Jadual5-2digit'!FK12/'Jadual5-2digit'!FJ12*100-100</f>
        <v>13.892579885935533</v>
      </c>
      <c r="MH13" s="315">
        <f>+'Jadual5-2digit'!FL12/'Jadual5-2digit'!FK12*100-100</f>
        <v>42.922959424125082</v>
      </c>
      <c r="MI13" s="315">
        <f>+'Jadual5-2digit'!FM12/'Jadual5-2digit'!FL12*100-100</f>
        <v>-10.410117138612307</v>
      </c>
      <c r="MJ13" s="315">
        <f>+'Jadual5-2digit'!FN12/'Jadual5-2digit'!FM12*100-100</f>
        <v>-27.067552673517071</v>
      </c>
      <c r="MK13" s="315">
        <f>+'Jadual5-2digit'!FO12/'Jadual5-2digit'!FN12*100-100</f>
        <v>11.107018407551323</v>
      </c>
      <c r="ML13" s="315">
        <f>+'Jadual5-2digit'!FP12/'Jadual5-2digit'!FO12*100-100</f>
        <v>32.949528273983134</v>
      </c>
      <c r="MM13" s="315">
        <f>+'Jadual5-2digit'!FQ12/'Jadual5-2digit'!FP12*100-100</f>
        <v>-4.7085166383169508</v>
      </c>
      <c r="MN13" s="315">
        <f>+'Jadual5-2digit'!FR12/'Jadual5-2digit'!FQ12*100-100</f>
        <v>-22.273531868662005</v>
      </c>
      <c r="MO13" s="315">
        <f>+'Jadual5-2digit'!FS12/'Jadual5-2digit'!FR12*100-100</f>
        <v>7.1457007909392871</v>
      </c>
      <c r="MP13" s="315">
        <f>+'Jadual5-2digit'!FT12/'Jadual5-2digit'!FS12*100-100</f>
        <v>28.924185477656749</v>
      </c>
      <c r="MQ13" s="315">
        <f>+'Jadual5-2digit'!FU12/'Jadual5-2digit'!FT12*100-100</f>
        <v>-5.9655592426036748</v>
      </c>
      <c r="MR13" s="315">
        <f>+'Jadual5-2digit'!FV12/'Jadual5-2digit'!FU12*100-100</f>
        <v>-21.629643331910813</v>
      </c>
      <c r="MS13" s="315">
        <f>+'Jadual5-2digit'!FW12/'Jadual5-2digit'!FV12*100-100</f>
        <v>10.512122116746283</v>
      </c>
      <c r="MT13" s="315">
        <f>+'Jadual5-2digit'!FX12/'Jadual5-2digit'!FW12*100-100</f>
        <v>21.062238346287728</v>
      </c>
      <c r="MU13" s="315">
        <f>+'Jadual5-2digit'!FY12/'Jadual5-2digit'!FX12*100-100</f>
        <v>-1.6983300438216133</v>
      </c>
      <c r="MV13" s="315">
        <f>+'Jadual5-2digit'!FZ12/'Jadual5-2digit'!FY12*100-100</f>
        <v>-24.14314566190383</v>
      </c>
      <c r="MW13" s="315">
        <f>+'Jadual5-2digit'!GA12/'Jadual5-2digit'!FZ12*100-100</f>
        <v>10.651937571330677</v>
      </c>
      <c r="MX13" s="315">
        <f>+'Jadual5-2digit'!GB12/'Jadual5-2digit'!GA12*100-100</f>
        <v>-100</v>
      </c>
      <c r="MY13" s="421"/>
      <c r="MZ13" s="422" t="s">
        <v>694</v>
      </c>
      <c r="NA13" s="127">
        <f>EZ13*E13/$E$11</f>
        <v>-1.58125779403492</v>
      </c>
      <c r="NB13" s="423">
        <f>CU13*E13/$E$11</f>
        <v>3.7080300578515755</v>
      </c>
      <c r="NC13" s="143"/>
      <c r="ND13" s="144"/>
      <c r="NE13" s="127">
        <f>ML13*E13/$E$11</f>
        <v>14.962900519583377</v>
      </c>
      <c r="NF13" s="143"/>
      <c r="NG13" s="53"/>
      <c r="NH13" s="356"/>
      <c r="NI13" s="431"/>
      <c r="NJ13" s="53"/>
      <c r="NK13" s="53"/>
      <c r="NL13" s="53"/>
      <c r="NM13" s="53"/>
      <c r="NN13" s="53"/>
      <c r="NO13" s="53"/>
      <c r="NP13" s="53"/>
      <c r="NQ13" s="53"/>
      <c r="NR13" s="437"/>
      <c r="NS13" s="436"/>
    </row>
    <row r="14" spans="1:383" s="120" customFormat="1" ht="18" customHeight="1">
      <c r="A14" s="675"/>
      <c r="C14" s="372">
        <v>2.2999999999999998</v>
      </c>
      <c r="D14" s="376">
        <v>0.10206391020352901</v>
      </c>
      <c r="E14" s="376">
        <v>0.148077459672668</v>
      </c>
      <c r="F14" s="377">
        <v>15</v>
      </c>
      <c r="G14" s="375"/>
      <c r="H14" s="84" t="s">
        <v>696</v>
      </c>
      <c r="I14" s="315">
        <f>+'Jadual5-2digit'!U13/'Jadual5-2digit'!I13*100-100</f>
        <v>14.356688205773878</v>
      </c>
      <c r="J14" s="315">
        <f>+'Jadual5-2digit'!V13/'Jadual5-2digit'!J13*100-100</f>
        <v>17.867682578051742</v>
      </c>
      <c r="K14" s="315">
        <f>+'Jadual5-2digit'!W13/'Jadual5-2digit'!K13*100-100</f>
        <v>19.102559376412984</v>
      </c>
      <c r="L14" s="315">
        <f>+'Jadual5-2digit'!X13/'Jadual5-2digit'!L13*100-100</f>
        <v>12.022059551281643</v>
      </c>
      <c r="M14" s="315">
        <f>+'Jadual5-2digit'!Y13/'Jadual5-2digit'!M13*100-100</f>
        <v>7.758319091004438</v>
      </c>
      <c r="N14" s="315">
        <f>+'Jadual5-2digit'!Z13/'Jadual5-2digit'!N13*100-100</f>
        <v>4.4661041575442653</v>
      </c>
      <c r="O14" s="315">
        <f>+'Jadual5-2digit'!AA13/'Jadual5-2digit'!O13*100-100</f>
        <v>6.860536423266268</v>
      </c>
      <c r="P14" s="315">
        <f>+'Jadual5-2digit'!AB13/'Jadual5-2digit'!P13*100-100</f>
        <v>9.9459927968030115</v>
      </c>
      <c r="Q14" s="315">
        <f>+'Jadual5-2digit'!AC13/'Jadual5-2digit'!Q13*100-100</f>
        <v>3.714756387067581</v>
      </c>
      <c r="R14" s="315">
        <f>+'Jadual5-2digit'!AD13/'Jadual5-2digit'!R13*100-100</f>
        <v>4.6166078266574289</v>
      </c>
      <c r="S14" s="315">
        <f>+'Jadual5-2digit'!AE13/'Jadual5-2digit'!S13*100-100</f>
        <v>4.2437536347635074</v>
      </c>
      <c r="T14" s="315">
        <f>+'Jadual5-2digit'!AF13/'Jadual5-2digit'!T13*100-100</f>
        <v>4.6175534838283738E-2</v>
      </c>
      <c r="U14" s="315">
        <f>+'Jadual5-2digit'!AG13/'Jadual5-2digit'!U13*100-100</f>
        <v>11.962387519451354</v>
      </c>
      <c r="V14" s="315">
        <f>+'Jadual5-2digit'!AH13/'Jadual5-2digit'!V13*100-100</f>
        <v>8.4806382958255426</v>
      </c>
      <c r="W14" s="315">
        <f>+'Jadual5-2digit'!AI13/'Jadual5-2digit'!W13*100-100</f>
        <v>5.8788140679625087</v>
      </c>
      <c r="X14" s="315">
        <f>+'Jadual5-2digit'!AJ13/'Jadual5-2digit'!X13*100-100</f>
        <v>9.2845218768772213</v>
      </c>
      <c r="Y14" s="315">
        <f>+'Jadual5-2digit'!AK13/'Jadual5-2digit'!Y13*100-100</f>
        <v>9.1339444772841887</v>
      </c>
      <c r="Z14" s="315">
        <f>+'Jadual5-2digit'!AL13/'Jadual5-2digit'!Z13*100-100</f>
        <v>2.4482811924337682</v>
      </c>
      <c r="AA14" s="315">
        <f>+'Jadual5-2digit'!AM13/'Jadual5-2digit'!AA13*100-100</f>
        <v>5.3083898042277013</v>
      </c>
      <c r="AB14" s="315">
        <f>+'Jadual5-2digit'!AN13/'Jadual5-2digit'!AB13*100-100</f>
        <v>4.491289285715979</v>
      </c>
      <c r="AC14" s="315">
        <f>+'Jadual5-2digit'!AO13/'Jadual5-2digit'!AC13*100-100</f>
        <v>6.5907451415370986</v>
      </c>
      <c r="AD14" s="315">
        <f>+'Jadual5-2digit'!AP13/'Jadual5-2digit'!AD13*100-100</f>
        <v>5.7682388021303552</v>
      </c>
      <c r="AE14" s="315">
        <f>+'Jadual5-2digit'!AQ13/'Jadual5-2digit'!AE13*100-100</f>
        <v>3.7720881848327963</v>
      </c>
      <c r="AF14" s="315">
        <f>+'Jadual5-2digit'!AR13/'Jadual5-2digit'!AF13*100-100</f>
        <v>4.035316901552747</v>
      </c>
      <c r="AG14" s="403">
        <f>+'Jadual5-2digit'!AS13/'Jadual5-2digit'!AG13*100-100</f>
        <v>3.9450310187038866</v>
      </c>
      <c r="AH14" s="315">
        <f>+'Jadual5-2digit'!AT13/'Jadual5-2digit'!AH13*100-100</f>
        <v>3.595906526740265</v>
      </c>
      <c r="AI14" s="315">
        <f>+'Jadual5-2digit'!AU13/'Jadual5-2digit'!AI13*100-100</f>
        <v>5.7607635246722566</v>
      </c>
      <c r="AJ14" s="315">
        <f>+'Jadual5-2digit'!AV13/'Jadual5-2digit'!AJ13*100-100</f>
        <v>6.1222272903751218</v>
      </c>
      <c r="AK14" s="315">
        <f>+'Jadual5-2digit'!AW13/'Jadual5-2digit'!AK13*100-100</f>
        <v>3.8201093190402275</v>
      </c>
      <c r="AL14" s="315">
        <f>+'Jadual5-2digit'!AX13/'Jadual5-2digit'!AL13*100-100</f>
        <v>5.8678191836143014</v>
      </c>
      <c r="AM14" s="315">
        <f>+'Jadual5-2digit'!AY13/'Jadual5-2digit'!AM13*100-100</f>
        <v>3.7353429584492801</v>
      </c>
      <c r="AN14" s="315">
        <f>+'Jadual5-2digit'!AZ13/'Jadual5-2digit'!AN13*100-100</f>
        <v>2.2593240306841409</v>
      </c>
      <c r="AO14" s="315">
        <f>+'Jadual5-2digit'!BA13/'Jadual5-2digit'!AO13*100-100</f>
        <v>4.6216103519091973</v>
      </c>
      <c r="AP14" s="315">
        <f>+'Jadual5-2digit'!BB13/'Jadual5-2digit'!AP13*100-100</f>
        <v>3.3970525454917038</v>
      </c>
      <c r="AQ14" s="315">
        <f>+'Jadual5-2digit'!BC13/'Jadual5-2digit'!AQ13*100-100</f>
        <v>0.77513159691362432</v>
      </c>
      <c r="AR14" s="315">
        <f>+'Jadual5-2digit'!BD13/'Jadual5-2digit'!AR13*100-100</f>
        <v>1.4720388369908335</v>
      </c>
      <c r="AS14" s="315">
        <f>+'Jadual5-2digit'!BE13/'Jadual5-2digit'!AS13*100-100</f>
        <v>1.9667552722188617</v>
      </c>
      <c r="AT14" s="315">
        <f>+'Jadual5-2digit'!BF13/'Jadual5-2digit'!AT13*100-100</f>
        <v>1.5992635670956474</v>
      </c>
      <c r="AU14" s="315">
        <f>+'Jadual5-2digit'!BG13/'Jadual5-2digit'!AU13*100-100</f>
        <v>6.3419795450015357</v>
      </c>
      <c r="AV14" s="315">
        <f>+'Jadual5-2digit'!BH13/'Jadual5-2digit'!AV13*100-100</f>
        <v>4.720315057644072</v>
      </c>
      <c r="AW14" s="315">
        <f>+'Jadual5-2digit'!BI13/'Jadual5-2digit'!AW13*100-100</f>
        <v>6.0825255248767292</v>
      </c>
      <c r="AX14" s="315">
        <f>+'Jadual5-2digit'!BJ13/'Jadual5-2digit'!AX13*100-100</f>
        <v>6.8774329889079269</v>
      </c>
      <c r="AY14" s="315">
        <f>+'Jadual5-2digit'!BK13/'Jadual5-2digit'!AY13*100-100</f>
        <v>5.1849225736700078</v>
      </c>
      <c r="AZ14" s="315">
        <f>+'Jadual5-2digit'!BL13/'Jadual5-2digit'!AZ13*100-100</f>
        <v>6.674366347149558</v>
      </c>
      <c r="BA14" s="315">
        <f>+'Jadual5-2digit'!BM13/'Jadual5-2digit'!BA13*100-100</f>
        <v>6.4440379148785354</v>
      </c>
      <c r="BB14" s="315">
        <f>+'Jadual5-2digit'!BN13/'Jadual5-2digit'!BB13*100-100</f>
        <v>4.2281233752495666</v>
      </c>
      <c r="BC14" s="315">
        <f>+'Jadual5-2digit'!BO13/'Jadual5-2digit'!BC13*100-100</f>
        <v>7.1435150568777601</v>
      </c>
      <c r="BD14" s="315">
        <f>+'Jadual5-2digit'!BP13/'Jadual5-2digit'!BD13*100-100</f>
        <v>3.9534671328360247</v>
      </c>
      <c r="BE14" s="315">
        <f>+'Jadual5-2digit'!BQ13/'Jadual5-2digit'!BE13*100-100</f>
        <v>1.5040628791926878</v>
      </c>
      <c r="BF14" s="315">
        <f>+'Jadual5-2digit'!BR13/'Jadual5-2digit'!BF13*100-100</f>
        <v>6.0323876623531447</v>
      </c>
      <c r="BG14" s="315">
        <f>+'Jadual5-2digit'!BS13/'Jadual5-2digit'!BG13*100-100</f>
        <v>1.0627483613879321</v>
      </c>
      <c r="BH14" s="315">
        <f>+'Jadual5-2digit'!BT13/'Jadual5-2digit'!BH13*100-100</f>
        <v>-79.983188750298581</v>
      </c>
      <c r="BI14" s="315">
        <f>+'Jadual5-2digit'!BU13/'Jadual5-2digit'!BI13*100-100</f>
        <v>-38.693787400039191</v>
      </c>
      <c r="BJ14" s="315">
        <f>+'Jadual5-2digit'!BV13/'Jadual5-2digit'!BJ13*100-100</f>
        <v>-16.511918953361743</v>
      </c>
      <c r="BK14" s="315">
        <f>+'Jadual5-2digit'!BW13/'Jadual5-2digit'!BK13*100-100</f>
        <v>-25.458776916731381</v>
      </c>
      <c r="BL14" s="315">
        <f>+'Jadual5-2digit'!BX13/'Jadual5-2digit'!BL13*100-100</f>
        <v>-26.396357037223169</v>
      </c>
      <c r="BM14" s="315">
        <f>+'Jadual5-2digit'!BY13/'Jadual5-2digit'!BM13*100-100</f>
        <v>-16.756745444402725</v>
      </c>
      <c r="BN14" s="315">
        <f>+'Jadual5-2digit'!BZ13/'Jadual5-2digit'!BN13*100-100</f>
        <v>-9.3457906812150782</v>
      </c>
      <c r="BO14" s="315">
        <f>+'Jadual5-2digit'!CA13/'Jadual5-2digit'!BO13*100-100</f>
        <v>-8.8070315316998915</v>
      </c>
      <c r="BP14" s="315">
        <f>+'Jadual5-2digit'!CB13/'Jadual5-2digit'!BP13*100-100</f>
        <v>3.2007016262870707</v>
      </c>
      <c r="BQ14" s="315">
        <f>+'Jadual5-2digit'!CC13/'Jadual5-2digit'!BQ13*100-100</f>
        <v>3.8361121090100454</v>
      </c>
      <c r="BR14" s="315">
        <f>+'Jadual5-2digit'!CD13/'Jadual5-2digit'!BR13*100-100</f>
        <v>2.9839796844435682</v>
      </c>
      <c r="BS14" s="315">
        <f>+'Jadual5-2digit'!CE13/'Jadual5-2digit'!BS13*100-100</f>
        <v>8.6072926582907172</v>
      </c>
      <c r="BT14" s="315">
        <f>+'Jadual5-2digit'!CF13/'Jadual5-2digit'!BT13*100-100</f>
        <v>457.30261764055035</v>
      </c>
      <c r="BU14" s="315">
        <f>+'Jadual5-2digit'!CG13/'Jadual5-2digit'!BU13*100-100</f>
        <v>72.566200783085748</v>
      </c>
      <c r="BV14" s="315">
        <f>+'Jadual5-2digit'!CH13/'Jadual5-2digit'!BV13*100-100</f>
        <v>-24.897952603443102</v>
      </c>
      <c r="BW14" s="315">
        <f>+'Jadual5-2digit'!CI13/'Jadual5-2digit'!BW13*100-100</f>
        <v>-25.859508546683088</v>
      </c>
      <c r="BX14" s="315">
        <f>+'Jadual5-2digit'!CJ13/'Jadual5-2digit'!BX13*100-100</f>
        <v>-13.704654811355184</v>
      </c>
      <c r="BY14" s="315">
        <f>+'Jadual5-2digit'!CK13/'Jadual5-2digit'!BY13*100-100</f>
        <v>-11.993882467675604</v>
      </c>
      <c r="BZ14" s="315">
        <f>+'Jadual5-2digit'!CL13/'Jadual5-2digit'!BZ13*100-100</f>
        <v>3.2634030460967978</v>
      </c>
      <c r="CA14" s="315">
        <f>+'Jadual5-2digit'!CM13/'Jadual5-2digit'!CA13*100-100</f>
        <v>4.3656953502008378</v>
      </c>
      <c r="CB14" s="315">
        <f>+'Jadual5-2digit'!CN13/'Jadual5-2digit'!CB13*100-100</f>
        <v>2.4138153036469987</v>
      </c>
      <c r="CC14" s="315">
        <f>+'Jadual5-2digit'!CO13/'Jadual5-2digit'!CC13*100-100</f>
        <v>1.8277416638712509</v>
      </c>
      <c r="CD14" s="315">
        <f>+'Jadual5-2digit'!CP13/'Jadual5-2digit'!CD13*100-100</f>
        <v>4.1168767994932836</v>
      </c>
      <c r="CE14" s="315">
        <f>+'Jadual5-2digit'!CQ13/'Jadual5-2digit'!CE13*100-100</f>
        <v>1.5095963605601668</v>
      </c>
      <c r="CF14" s="315">
        <f>+'Jadual5-2digit'!CR13/'Jadual5-2digit'!CF13*100-100</f>
        <v>0.3616609775378663</v>
      </c>
      <c r="CG14" s="315">
        <f>+'Jadual5-2digit'!CS13/'Jadual5-2digit'!CG13*100-100</f>
        <v>8.2637330193035723</v>
      </c>
      <c r="CH14" s="315">
        <f>+'Jadual5-2digit'!CT13/'Jadual5-2digit'!CH13*100-100</f>
        <v>86.146941099058296</v>
      </c>
      <c r="CI14" s="315">
        <f>+'Jadual5-2digit'!CU13/'Jadual5-2digit'!CI13*100-100</f>
        <v>104.69313915131329</v>
      </c>
      <c r="CJ14" s="315">
        <f>+'Jadual5-2digit'!CV13/'Jadual5-2digit'!CJ13*100-100</f>
        <v>90.708144087844914</v>
      </c>
      <c r="CK14" s="315">
        <f>+'Jadual5-2digit'!CW13/'Jadual5-2digit'!CK13*100-100</f>
        <v>66.351672029815433</v>
      </c>
      <c r="CL14" s="315">
        <f>+'Jadual5-2digit'!CX13/'Jadual5-2digit'!CL13*100-100</f>
        <v>21.331871729001705</v>
      </c>
      <c r="CM14" s="315">
        <f>+'Jadual5-2digit'!CY13/'Jadual5-2digit'!CM13*100-100</f>
        <v>22.367998919791532</v>
      </c>
      <c r="CN14" s="315">
        <f>+'Jadual5-2digit'!CZ13/'Jadual5-2digit'!CN13*100-100</f>
        <v>12.446892451335117</v>
      </c>
      <c r="CO14" s="315">
        <f>+'Jadual5-2digit'!DA13/'Jadual5-2digit'!CO13*100-100</f>
        <v>7.2776308599901967</v>
      </c>
      <c r="CP14" s="315">
        <f>+'Jadual5-2digit'!DB13/'Jadual5-2digit'!CP13*100-100</f>
        <v>6.3643517220112642</v>
      </c>
      <c r="CQ14" s="315">
        <f>+'Jadual5-2digit'!DC13/'Jadual5-2digit'!CQ13*100-100</f>
        <v>8.9145004617505776</v>
      </c>
      <c r="CR14" s="315">
        <f>+'Jadual5-2digit'!DD13/'Jadual5-2digit'!CR13*100-100</f>
        <v>9.1315668465773001</v>
      </c>
      <c r="CS14" s="315">
        <f>+'Jadual5-2digit'!DE13/'Jadual5-2digit'!CS13*100-100</f>
        <v>14.41599347686649</v>
      </c>
      <c r="CT14" s="315">
        <f>+'Jadual5-2digit'!DF13/'Jadual5-2digit'!CT13*100-100</f>
        <v>4.5108995710789372</v>
      </c>
      <c r="CU14" s="315">
        <f>+'Jadual5-2digit'!DG13/'Jadual5-2digit'!CU13*100-100</f>
        <v>7.939549672736959</v>
      </c>
      <c r="CV14" s="315">
        <f>+'Jadual5-2digit'!DH13/'Jadual5-2digit'!CV13*100-100</f>
        <v>3.159804786467447</v>
      </c>
      <c r="CW14" s="315">
        <f>+'Jadual5-2digit'!DI13/'Jadual5-2digit'!CW13*100-100</f>
        <v>4.5064622609577185</v>
      </c>
      <c r="CX14" s="315">
        <f>+'Jadual5-2digit'!DJ13/'Jadual5-2digit'!CX13*100-100</f>
        <v>8.3992580327869177</v>
      </c>
      <c r="CY14" s="315">
        <f>+'Jadual5-2digit'!DK13/'Jadual5-2digit'!CY13*100-100</f>
        <v>8.219388394558095</v>
      </c>
      <c r="CZ14" s="315">
        <f>+'Jadual5-2digit'!DL13/'Jadual5-2digit'!CZ13*100-100</f>
        <v>8.952363946574124</v>
      </c>
      <c r="DA14" s="315">
        <f>+'Jadual5-2digit'!DM13/'Jadual5-2digit'!DA13*100-100</f>
        <v>8.9263330206123044</v>
      </c>
      <c r="DB14" s="315">
        <f>+'Jadual5-2digit'!DN13/'Jadual5-2digit'!DB13*100-100</f>
        <v>6.7092751802772881</v>
      </c>
      <c r="DC14" s="315">
        <f>+'Jadual5-2digit'!DO13/'Jadual5-2digit'!DC13*100-100</f>
        <v>3.8736694813682959</v>
      </c>
      <c r="DD14" s="315">
        <f>+'Jadual5-2digit'!DP13/'Jadual5-2digit'!DD13*100-100</f>
        <v>2.418810135929661</v>
      </c>
      <c r="DE14" s="315">
        <f>+'Jadual5-2digit'!DQ13/'Jadual5-2digit'!DE13*100-100</f>
        <v>1.3093270342051682</v>
      </c>
      <c r="DF14" s="315">
        <f>+'Jadual5-2digit'!DR13/'Jadual5-2digit'!DF13*100-100</f>
        <v>4.1025329183256076</v>
      </c>
      <c r="DG14" s="315">
        <f>+'Jadual5-2digit'!DS13/'Jadual5-2digit'!DG13*100-100</f>
        <v>5.6124452335598534</v>
      </c>
      <c r="DH14" s="315">
        <f>+'Jadual5-2digit'!DT13/'Jadual5-2digit'!DH13*100-100</f>
        <v>8.4516909361923069</v>
      </c>
      <c r="DI14" s="315">
        <f>+'Jadual5-2digit'!DU13/'Jadual5-2digit'!DI13*100-100</f>
        <v>9.3219879558895826</v>
      </c>
      <c r="DJ14" s="315">
        <f>+'Jadual5-2digit'!DV13/'Jadual5-2digit'!DJ13*100-100</f>
        <v>6.551829248721333</v>
      </c>
      <c r="DK14" s="315">
        <f>+'Jadual5-2digit'!DW13/'Jadual5-2digit'!DK13*100-100</f>
        <v>7.2362770766889497</v>
      </c>
      <c r="DL14" s="315">
        <f>+'Jadual5-2digit'!DX13/'Jadual5-2digit'!DL13*100-100</f>
        <v>9.8927929603051865</v>
      </c>
      <c r="DM14" s="315">
        <f>+'Jadual5-2digit'!DY13/'Jadual5-2digit'!DM13*100-100</f>
        <v>5.5998650697525676</v>
      </c>
      <c r="DN14" s="315">
        <f>+'Jadual5-2digit'!DZ13/'Jadual5-2digit'!DN13*100-100</f>
        <v>7.5294306055405258</v>
      </c>
      <c r="DO14" s="315">
        <f>+'Jadual5-2digit'!EA13/'Jadual5-2digit'!DO13*100-100</f>
        <v>6.9081711039518723</v>
      </c>
      <c r="DP14" s="315">
        <f>+'Jadual5-2digit'!EB13/'Jadual5-2digit'!DP13*100-100</f>
        <v>8.7893738226017177</v>
      </c>
      <c r="DQ14" s="315">
        <f>+'Jadual5-2digit'!EC13/'Jadual5-2digit'!DQ13*100-100</f>
        <v>8.5803398194899785</v>
      </c>
      <c r="DR14" s="315">
        <f>+'Jadual5-2digit'!ED13/'Jadual5-2digit'!DR13*100-100</f>
        <v>6.8157204975759669</v>
      </c>
      <c r="DS14" s="315">
        <f>+'Jadual5-2digit'!EE13/'Jadual5-2digit'!DS13*100-100</f>
        <v>8.0634118720278991</v>
      </c>
      <c r="DT14" s="315">
        <f>+'Jadual5-2digit'!EF13/'Jadual5-2digit'!DT13*100-100</f>
        <v>6.3939624577371603</v>
      </c>
      <c r="DU14" s="315">
        <f>+'Jadual5-2digit'!EG13/'Jadual5-2digit'!DU13*100-100</f>
        <v>7.4269825598817505</v>
      </c>
      <c r="DV14" s="315">
        <f>+'Jadual5-2digit'!EH13/'Jadual5-2digit'!DV13*100-100</f>
        <v>-100</v>
      </c>
      <c r="DW14" s="315">
        <f>+'Jadual5-2digit'!EI13/'Jadual5-2digit'!DW13*100-100</f>
        <v>-100</v>
      </c>
      <c r="DX14" s="315">
        <f>+'Jadual5-2digit'!EJ13/'Jadual5-2digit'!DX13*100-100</f>
        <v>-100</v>
      </c>
      <c r="DY14" s="315">
        <f>+'Jadual5-2digit'!EO13/'Jadual5-2digit'!EK13*100-100</f>
        <v>17.073258755236466</v>
      </c>
      <c r="DZ14" s="315">
        <f>+'Jadual5-2digit'!EP13/'Jadual5-2digit'!EL13*100-100</f>
        <v>8.0044567792013197</v>
      </c>
      <c r="EA14" s="315">
        <f>+'Jadual5-2digit'!EQ13/'Jadual5-2digit'!EM13*100-100</f>
        <v>6.8351455981075873</v>
      </c>
      <c r="EB14" s="315">
        <f>+'Jadual5-2digit'!ER13/'Jadual5-2digit'!EN13*100-100</f>
        <v>2.8273544300481177</v>
      </c>
      <c r="EC14" s="315">
        <f>+'Jadual5-2digit'!ES13/'Jadual5-2digit'!EO13*100-100</f>
        <v>8.7604964046956724</v>
      </c>
      <c r="ED14" s="315">
        <f>+'Jadual5-2digit'!ET13/'Jadual5-2digit'!EP13*100-100</f>
        <v>7.0056324353916892</v>
      </c>
      <c r="EE14" s="315">
        <f>+'Jadual5-2digit'!EU13/'Jadual5-2digit'!EQ13*100-100</f>
        <v>5.4436391691176311</v>
      </c>
      <c r="EF14" s="315">
        <f>+'Jadual5-2digit'!EV13/'Jadual5-2digit'!ER13*100-100</f>
        <v>4.4628897841430586</v>
      </c>
      <c r="EG14" s="315">
        <f>+'Jadual5-2digit'!EW13/'Jadual5-2digit'!ES13*100-100</f>
        <v>4.440686743513595</v>
      </c>
      <c r="EH14" s="315">
        <f>+'Jadual5-2digit'!EX13/'Jadual5-2digit'!ET13*100-100</f>
        <v>5.2337157342131775</v>
      </c>
      <c r="EI14" s="315">
        <f>+'Jadual5-2digit'!EY13/'Jadual5-2digit'!EU13*100-100</f>
        <v>3.5275497289093778</v>
      </c>
      <c r="EJ14" s="315">
        <f>+'Jadual5-2digit'!EZ13/'Jadual5-2digit'!EV13*100-100</f>
        <v>1.8155116414380217</v>
      </c>
      <c r="EK14" s="315">
        <f>+'Jadual5-2digit'!FA13/'Jadual5-2digit'!EW13*100-100</f>
        <v>3.3315773269955145</v>
      </c>
      <c r="EL14" s="315">
        <f>+'Jadual5-2digit'!FB13/'Jadual5-2digit'!EX13*100-100</f>
        <v>5.8695178706871474</v>
      </c>
      <c r="EM14" s="315">
        <f>+'Jadual5-2digit'!FC13/'Jadual5-2digit'!EY13*100-100</f>
        <v>6.0925429452522621</v>
      </c>
      <c r="EN14" s="315">
        <f>+'Jadual5-2digit'!FD13/'Jadual5-2digit'!EZ13*100-100</f>
        <v>5.1259138305685354</v>
      </c>
      <c r="EO14" s="315">
        <f>+'Jadual5-2digit'!FE13/'Jadual5-2digit'!FA13*100-100</f>
        <v>2.7583666512544625</v>
      </c>
      <c r="EP14" s="315">
        <f>+'Jadual5-2digit'!FF13/'Jadual5-2digit'!FB13*100-100</f>
        <v>-45.53176922695846</v>
      </c>
      <c r="EQ14" s="315">
        <f>+'Jadual5-2digit'!FG13/'Jadual5-2digit'!FC13*100-100</f>
        <v>-22.904551412275424</v>
      </c>
      <c r="ER14" s="315">
        <f>+'Jadual5-2digit'!FH13/'Jadual5-2digit'!FD13*100-100</f>
        <v>-4.8025403110939351</v>
      </c>
      <c r="ES14" s="315">
        <f>+'Jadual5-2digit'!FI13/'Jadual5-2digit'!FE13*100-100</f>
        <v>5.1974048685424066</v>
      </c>
      <c r="ET14" s="315">
        <f>+'Jadual5-2digit'!FJ13/'Jadual5-2digit'!FF13*100-100</f>
        <v>72.72130579182226</v>
      </c>
      <c r="EU14" s="315">
        <f>+'Jadual5-2digit'!FK13/'Jadual5-2digit'!FG13*100-100</f>
        <v>-17.055889072858221</v>
      </c>
      <c r="EV14" s="315">
        <f>+'Jadual5-2digit'!FL13/'Jadual5-2digit'!FH13*100-100</f>
        <v>3.3106467444604846</v>
      </c>
      <c r="EW14" s="315">
        <f>+'Jadual5-2digit'!FM13/'Jadual5-2digit'!FI13*100-100</f>
        <v>2.4342173736317818</v>
      </c>
      <c r="EX14" s="315">
        <f>+'Jadual5-2digit'!FN13/'Jadual5-2digit'!FJ13*100-100</f>
        <v>21.559492112720633</v>
      </c>
      <c r="EY14" s="315">
        <f>+'Jadual5-2digit'!FO13/'Jadual5-2digit'!FK13*100-100</f>
        <v>85.587373826553659</v>
      </c>
      <c r="EZ14" s="315">
        <f>+'Jadual5-2digit'!FP13/'Jadual5-2digit'!FL13*100-100</f>
        <v>18.36530825937281</v>
      </c>
      <c r="FA14" s="315">
        <f>+'Jadual5-2digit'!FQ13/'Jadual5-2digit'!FM13*100-100</f>
        <v>7.5598352320257192</v>
      </c>
      <c r="FB14" s="315">
        <f>+'Jadual5-2digit'!FR13/'Jadual5-2digit'!FN13*100-100</f>
        <v>9.4767571669986239</v>
      </c>
      <c r="FC14" s="315">
        <f>+'Jadual5-2digit'!FS13/'Jadual5-2digit'!FO13*100-100</f>
        <v>5.1505752512626088</v>
      </c>
      <c r="FD14" s="315">
        <f>+'Jadual5-2digit'!FT13/'Jadual5-2digit'!FP13*100-100</f>
        <v>8.5327630166145667</v>
      </c>
      <c r="FE14" s="315">
        <f>+'Jadual5-2digit'!FU13/'Jadual5-2digit'!FQ13*100-100</f>
        <v>6.4329617814091336</v>
      </c>
      <c r="FF14" s="315">
        <f>+'Jadual5-2digit'!FV13/'Jadual5-2digit'!FR13*100-100</f>
        <v>2.5349186249266467</v>
      </c>
      <c r="FG14" s="315">
        <f>+'Jadual5-2digit'!FW13/'Jadual5-2digit'!FS13*100-100</f>
        <v>7.8082302543036803</v>
      </c>
      <c r="FH14" s="315">
        <f>+'Jadual5-2digit'!FX13/'Jadual5-2digit'!FT13*100-100</f>
        <v>7.9779343008639785</v>
      </c>
      <c r="FI14" s="315">
        <f>+'Jadual5-2digit'!FY13/'Jadual5-2digit'!FU13*100-100</f>
        <v>6.6638397568473238</v>
      </c>
      <c r="FJ14" s="315">
        <f>+'Jadual5-2digit'!FZ13/'Jadual5-2digit'!FV13*100-100</f>
        <v>8.0958450772402131</v>
      </c>
      <c r="FK14" s="315">
        <f>+'Jadual5-2digit'!GA13/'Jadual5-2digit'!FW13*100-100</f>
        <v>7.2854012350292123</v>
      </c>
      <c r="FL14" s="315">
        <f>+'Jadual5-2digit'!GB13/'Jadual5-2digit'!FX13*100-100</f>
        <v>-100</v>
      </c>
      <c r="FM14" s="315"/>
      <c r="FN14" s="315">
        <f>+'Jadual5-2digit'!GD13/'Jadual5-2digit'!GC13*100-100</f>
        <v>10.520931837909117</v>
      </c>
      <c r="FO14" s="315">
        <f>+'Jadual5-2digit'!GE13/'Jadual5-2digit'!GD13*100-100</f>
        <v>7.1026000640342488</v>
      </c>
      <c r="FP14" s="315">
        <f>+'Jadual5-2digit'!GF13/'Jadual5-2digit'!GE13*100-100</f>
        <v>4.4253163750301212</v>
      </c>
      <c r="FQ14" s="315">
        <f>+'Jadual5-2digit'!GG13/'Jadual5-2digit'!GF13*100-100</f>
        <v>5.0651585013001181</v>
      </c>
      <c r="FR14" s="315">
        <f>+'Jadual5-2digit'!GH13/'Jadual5-2digit'!GG13*100-100</f>
        <v>-22.072505785286907</v>
      </c>
      <c r="FS14" s="315">
        <f>+'Jadual5-2digit'!GI13/'Jadual5-2digit'!GH13*100-100</f>
        <v>14.669845444421355</v>
      </c>
      <c r="FT14" s="315">
        <f>+'Jadual5-2digit'!GJ13/'Jadual5-2digit'!GI13*100-100</f>
        <v>28.120165984747246</v>
      </c>
      <c r="FU14" s="315">
        <f>+'Jadual5-2digit'!GK13/'Jadual5-2digit'!GJ13*100-100</f>
        <v>7.4401641075720022</v>
      </c>
      <c r="FV14" s="315">
        <f>+'Jadual5-2digit'!GL13/'Jadual5-2digit'!GK13*100-100</f>
        <v>5.4935561467210619</v>
      </c>
      <c r="FW14" s="315">
        <f>+'Jadual5-2digit'!GM13/'Jadual5-2digit'!GL13*100-100</f>
        <v>7.35821871789814</v>
      </c>
      <c r="FX14" s="315">
        <f>'Jadual5-2digit'!GP13/'Jadual5-2digit'!GO13*100-100</f>
        <v>6.4387908288465354</v>
      </c>
      <c r="FY14" s="315">
        <f>'Jadual5-2digit'!GQ13/'Jadual5-2digit'!GP13*100-100</f>
        <v>3.7812106720675587</v>
      </c>
      <c r="FZ14" s="315">
        <f>'Jadual5-2digit'!GR13/'Jadual5-2digit'!GQ13*100-100</f>
        <v>5.0798690449885413</v>
      </c>
      <c r="GA14" s="315">
        <f>'Jadual5-2digit'!GS13/'Jadual5-2digit'!GR13*100-100</f>
        <v>-17.889137730198485</v>
      </c>
      <c r="GB14" s="315">
        <f>'Jadual5-2digit'!GT13/'Jadual5-2digit'!GS13*100-100</f>
        <v>11.479725225766458</v>
      </c>
      <c r="GC14" s="315">
        <f>'Jadual5-2digit'!GU13/'Jadual5-2digit'!GT13*100-100</f>
        <v>25.581360175125468</v>
      </c>
      <c r="GD14" s="315">
        <f>'Jadual5-2digit'!GV13/'Jadual5-2digit'!GU13*100-100</f>
        <v>7.7081849434345742</v>
      </c>
      <c r="GE14" s="315">
        <f>'Jadual5-2digit'!GW13/'Jadual5-2digit'!GV13*100-100</f>
        <v>6.1076540978855149</v>
      </c>
      <c r="GF14" s="315">
        <f>+'Jadual5-2digit'!GX13/'Jadual5-2digit'!GW13*100-100</f>
        <v>-19.646741739506197</v>
      </c>
      <c r="GG14" s="315">
        <f>+'Jadual5-2digit'!J13/'Jadual5-2digit'!I13*100-100</f>
        <v>-7.9690874528487825</v>
      </c>
      <c r="GH14" s="315">
        <f>+'Jadual5-2digit'!K13/'Jadual5-2digit'!J13*100-100</f>
        <v>6.3114260678009231</v>
      </c>
      <c r="GI14" s="315">
        <f>+'Jadual5-2digit'!L13/'Jadual5-2digit'!K13*100-100</f>
        <v>3.0480109662968715</v>
      </c>
      <c r="GJ14" s="315">
        <f>+'Jadual5-2digit'!M13/'Jadual5-2digit'!L13*100-100</f>
        <v>8.6965239241690853</v>
      </c>
      <c r="GK14" s="315">
        <f>+'Jadual5-2digit'!N13/'Jadual5-2digit'!M13*100-100</f>
        <v>-2.4962295340569227</v>
      </c>
      <c r="GL14" s="315">
        <f>+'Jadual5-2digit'!O13/'Jadual5-2digit'!N13*100-100</f>
        <v>-5.0896231529895459</v>
      </c>
      <c r="GM14" s="315">
        <f>+'Jadual5-2digit'!P13/'Jadual5-2digit'!O13*100-100</f>
        <v>-2.9941459456227761</v>
      </c>
      <c r="GN14" s="315">
        <f>+'Jadual5-2digit'!Q13/'Jadual5-2digit'!P13*100-100</f>
        <v>0.53302698095045287</v>
      </c>
      <c r="GO14" s="315">
        <f>+'Jadual5-2digit'!R13/'Jadual5-2digit'!Q13*100-100</f>
        <v>-2.6715474620726809</v>
      </c>
      <c r="GP14" s="315">
        <f>+'Jadual5-2digit'!S13/'Jadual5-2digit'!R13*100-100</f>
        <v>16.251666801588499</v>
      </c>
      <c r="GQ14" s="315">
        <f>+'Jadual5-2digit'!T13/'Jadual5-2digit'!S13*100-100</f>
        <v>6.2685988497343601</v>
      </c>
      <c r="GR14" s="315">
        <f>+'Jadual5-2digit'!U13/'Jadual5-2digit'!T13*100-100</f>
        <v>-3.8372540393845611</v>
      </c>
      <c r="GS14" s="315">
        <f>+'Jadual5-2digit'!V13/'Jadual5-2digit'!U13*100-100</f>
        <v>-5.1435420378992092</v>
      </c>
      <c r="GT14" s="315">
        <f>+'Jadual5-2digit'!W13/'Jadual5-2digit'!V13*100-100</f>
        <v>7.425230213096583</v>
      </c>
      <c r="GU14" s="315">
        <f>+'Jadual5-2digit'!X13/'Jadual5-2digit'!W13*100-100</f>
        <v>-3.0780658153200733</v>
      </c>
      <c r="GV14" s="315">
        <f>+'Jadual5-2digit'!Y13/'Jadual5-2digit'!X13*100-100</f>
        <v>4.5593587193568368</v>
      </c>
      <c r="GW14" s="315">
        <f>+'Jadual5-2digit'!Z13/'Jadual5-2digit'!Y13*100-100</f>
        <v>-5.4751491377077173</v>
      </c>
      <c r="GX14" s="315">
        <f>+'Jadual5-2digit'!AA13/'Jadual5-2digit'!Z13*100-100</f>
        <v>-2.914214483287509</v>
      </c>
      <c r="GY14" s="315">
        <f>+'Jadual5-2digit'!AB13/'Jadual5-2digit'!AA13*100-100</f>
        <v>-0.19323046568432289</v>
      </c>
      <c r="GZ14" s="315">
        <f>+'Jadual5-2digit'!AC13/'Jadual5-2digit'!AB13*100-100</f>
        <v>-5.1647255443496789</v>
      </c>
      <c r="HA14" s="315">
        <f>+'Jadual5-2digit'!AD13/'Jadual5-2digit'!AC13*100-100</f>
        <v>-1.8252281137747417</v>
      </c>
      <c r="HB14" s="315">
        <f>+'Jadual5-2digit'!AE13/'Jadual5-2digit'!AD13*100-100</f>
        <v>15.83734519260031</v>
      </c>
      <c r="HC14" s="315">
        <f>+'Jadual5-2digit'!AF13/'Jadual5-2digit'!AE13*100-100</f>
        <v>1.9894864071387843</v>
      </c>
      <c r="HD14" s="315">
        <f>+'Jadual5-2digit'!AG13/'Jadual5-2digit'!AF13*100-100</f>
        <v>7.6164138271113728</v>
      </c>
      <c r="HE14" s="315">
        <f>+'Jadual5-2digit'!AH13/'Jadual5-2digit'!AG13*100-100</f>
        <v>-8.0933397885774099</v>
      </c>
      <c r="HF14" s="315">
        <f>+'Jadual5-2digit'!AI13/'Jadual5-2digit'!AH13*100-100</f>
        <v>4.8487191320131444</v>
      </c>
      <c r="HG14" s="315">
        <f>+'Jadual5-2digit'!AJ13/'Jadual5-2digit'!AI13*100-100</f>
        <v>3.95341598364638E-2</v>
      </c>
      <c r="HH14" s="315">
        <f>+'Jadual5-2digit'!AK13/'Jadual5-2digit'!AJ13*100-100</f>
        <v>4.4152918737626123</v>
      </c>
      <c r="HI14" s="315">
        <f>+'Jadual5-2digit'!AL13/'Jadual5-2digit'!AK13*100-100</f>
        <v>-11.265843572357511</v>
      </c>
      <c r="HJ14" s="315">
        <f>+'Jadual5-2digit'!AM13/'Jadual5-2digit'!AL13*100-100</f>
        <v>-0.20381380103933111</v>
      </c>
      <c r="HK14" s="315">
        <f>+'Jadual5-2digit'!AN13/'Jadual5-2digit'!AM13*100-100</f>
        <v>-0.96764324788595957</v>
      </c>
      <c r="HL14" s="315">
        <f>+'Jadual5-2digit'!AO13/'Jadual5-2digit'!AN13*100-100</f>
        <v>-3.2592798975847899</v>
      </c>
      <c r="HM14" s="315">
        <f>+'Jadual5-2digit'!AP13/'Jadual5-2digit'!AO13*100-100</f>
        <v>-2.5827926859991663</v>
      </c>
      <c r="HN14" s="315">
        <f>+'Jadual5-2digit'!AQ13/'Jadual5-2digit'!AP13*100-100</f>
        <v>13.651161601655787</v>
      </c>
      <c r="HO14" s="315">
        <f>+'Jadual5-2digit'!AR13/'Jadual5-2digit'!AQ13*100-100</f>
        <v>2.2481933686683959</v>
      </c>
      <c r="HP14" s="315">
        <f>+'Jadual5-2digit'!AS13/'Jadual5-2digit'!AR13*100-100</f>
        <v>7.5230201294634611</v>
      </c>
      <c r="HQ14" s="315">
        <f>+'Jadual5-2digit'!AT13/'Jadual5-2digit'!AS13*100-100</f>
        <v>-8.4020305046214787</v>
      </c>
      <c r="HR14" s="315">
        <f>+'Jadual5-2digit'!AU13/'Jadual5-2digit'!AT13*100-100</f>
        <v>7.0397563162724879</v>
      </c>
      <c r="HS14" s="315">
        <f>+'Jadual5-2digit'!AV13/'Jadual5-2digit'!AU13*100-100</f>
        <v>0.3814441984127086</v>
      </c>
      <c r="HT14" s="315">
        <f>+'Jadual5-2digit'!AW13/'Jadual5-2digit'!AV13*100-100</f>
        <v>2.1502025890546719</v>
      </c>
      <c r="HU14" s="315">
        <f>+'Jadual5-2digit'!AX13/'Jadual5-2digit'!AW13*100-100</f>
        <v>-9.5156835250089671</v>
      </c>
      <c r="HV14" s="315">
        <f>+'Jadual5-2digit'!AY13/'Jadual5-2digit'!AX13*100-100</f>
        <v>-2.2139902273840306</v>
      </c>
      <c r="HW14" s="315">
        <f>+'Jadual5-2digit'!AZ13/'Jadual5-2digit'!AY13*100-100</f>
        <v>-2.3767448024627811</v>
      </c>
      <c r="HX14" s="315">
        <f>+'Jadual5-2digit'!BA13/'Jadual5-2digit'!AZ13*100-100</f>
        <v>-1.0244785044636586</v>
      </c>
      <c r="HY14" s="315">
        <f>+'Jadual5-2digit'!BB13/'Jadual5-2digit'!BA13*100-100</f>
        <v>-3.7230255814257731</v>
      </c>
      <c r="HZ14" s="315">
        <f>+'Jadual5-2digit'!BC13/'Jadual5-2digit'!BB13*100-100</f>
        <v>10.769219088811809</v>
      </c>
      <c r="IA14" s="315">
        <f>+'Jadual5-2digit'!BD13/'Jadual5-2digit'!BC13*100-100</f>
        <v>2.9552875209088398</v>
      </c>
      <c r="IB14" s="315">
        <f>+'Jadual5-2digit'!BE13/'Jadual5-2digit'!BD13*100-100</f>
        <v>8.0472374984359192</v>
      </c>
      <c r="IC14" s="315">
        <f>+'Jadual5-2digit'!BF13/'Jadual5-2digit'!BE13*100-100</f>
        <v>-8.7321527479527674</v>
      </c>
      <c r="ID14" s="315">
        <f>+'Jadual5-2digit'!BG13/'Jadual5-2digit'!BF13*100-100</f>
        <v>12.036437834707712</v>
      </c>
      <c r="IE14" s="315">
        <f>+'Jadual5-2digit'!BH13/'Jadual5-2digit'!BG13*100-100</f>
        <v>-1.1493249667158381</v>
      </c>
      <c r="IF14" s="315">
        <f>+'Jadual5-2digit'!BI13/'Jadual5-2digit'!BH13*100-100</f>
        <v>3.478980822009305</v>
      </c>
      <c r="IG14" s="315">
        <f>+'Jadual5-2digit'!BJ13/'Jadual5-2digit'!BI13*100-100</f>
        <v>-8.8376580143242478</v>
      </c>
      <c r="IH14" s="315">
        <f>+'Jadual5-2digit'!BK13/'Jadual5-2digit'!BJ13*100-100</f>
        <v>-3.7625289167618519</v>
      </c>
      <c r="II14" s="315">
        <f>+'Jadual5-2digit'!BL13/'Jadual5-2digit'!BK13*100-100</f>
        <v>-0.99437605565937304</v>
      </c>
      <c r="IJ14" s="315">
        <f>+'Jadual5-2digit'!BM13/'Jadual5-2digit'!BL13*100-100</f>
        <v>-1.2381837973086647</v>
      </c>
      <c r="IK14" s="315">
        <f>+'Jadual5-2digit'!BN13/'Jadual5-2digit'!BM13*100-100</f>
        <v>-5.7272857694525783</v>
      </c>
      <c r="IL14" s="315">
        <f>+'Jadual5-2digit'!BO13/'Jadual5-2digit'!BN13*100-100</f>
        <v>13.867573443224558</v>
      </c>
      <c r="IM14" s="315">
        <f>+'Jadual5-2digit'!BP13/'Jadual5-2digit'!BO13*100-100</f>
        <v>-0.11006180098756602</v>
      </c>
      <c r="IN14" s="315">
        <f>+'Jadual5-2digit'!BQ13/'Jadual5-2digit'!BP13*100-100</f>
        <v>5.5013737536038434</v>
      </c>
      <c r="IO14" s="315">
        <f>+'Jadual5-2digit'!BR13/'Jadual5-2digit'!BQ13*100-100</f>
        <v>-4.6604885909324167</v>
      </c>
      <c r="IP14" s="315">
        <f>+'Jadual5-2digit'!BS13/'Jadual5-2digit'!BR13*100-100</f>
        <v>6.7853942915168801</v>
      </c>
      <c r="IQ14" s="315">
        <f>+'Jadual5-2digit'!BT13/'Jadual5-2digit'!BS13*100-100</f>
        <v>-80.421319070293606</v>
      </c>
      <c r="IR14" s="315">
        <f>+'Jadual5-2digit'!BU13/'Jadual5-2digit'!BT13*100-100</f>
        <v>216.92882141734731</v>
      </c>
      <c r="IS14" s="315">
        <f>+'Jadual5-2digit'!BV13/'Jadual5-2digit'!BU13*100-100</f>
        <v>24.146781758726931</v>
      </c>
      <c r="IT14" s="315">
        <f>+'Jadual5-2digit'!BW13/'Jadual5-2digit'!BV13*100-100</f>
        <v>-14.075653541756395</v>
      </c>
      <c r="IU14" s="315">
        <f>+'Jadual5-2digit'!BX13/'Jadual5-2digit'!BW13*100-100</f>
        <v>-2.2396696125333193</v>
      </c>
      <c r="IV14" s="315">
        <f>+'Jadual5-2digit'!BY13/'Jadual5-2digit'!BX13*100-100</f>
        <v>11.696305720783883</v>
      </c>
      <c r="IW14" s="315">
        <f>+'Jadual5-2digit'!BZ13/'Jadual5-2digit'!BY13*100-100</f>
        <v>2.6655963240614682</v>
      </c>
      <c r="IX14" s="315">
        <f>+'Jadual5-2digit'!CA13/'Jadual5-2digit'!BZ13*100-100</f>
        <v>14.544289918792757</v>
      </c>
      <c r="IY14" s="315">
        <f>+'Jadual5-2digit'!CB13/'Jadual5-2digit'!CA13*100-100</f>
        <v>13.042835217366374</v>
      </c>
      <c r="IZ14" s="315">
        <f>+'Jadual5-2digit'!CC13/'Jadual5-2digit'!CB13*100-100</f>
        <v>6.150949558499704</v>
      </c>
      <c r="JA14" s="315">
        <f>+'Jadual5-2digit'!CD13/'Jadual5-2digit'!CC13*100-100</f>
        <v>-5.4428935497072644</v>
      </c>
      <c r="JB14" s="315">
        <f>+'Jadual5-2digit'!CE13/'Jadual5-2digit'!CD13*100-100</f>
        <v>12.616278813331277</v>
      </c>
      <c r="JC14" s="315">
        <f>+'Jadual5-2digit'!CF13/'Jadual5-2digit'!CE13*100-100</f>
        <v>0.46517010974920936</v>
      </c>
      <c r="JD14" s="315">
        <f>+'Jadual5-2digit'!CG13/'Jadual5-2digit'!CF13*100-100</f>
        <v>-1.8644433033553867</v>
      </c>
      <c r="JE14" s="315">
        <f>+'Jadual5-2digit'!CH13/'Jadual5-2digit'!CG13*100-100</f>
        <v>-45.97043079430312</v>
      </c>
      <c r="JF14" s="315">
        <f>+'Jadual5-2digit'!CI13/'Jadual5-2digit'!CH13*100-100</f>
        <v>-15.175770900337525</v>
      </c>
      <c r="JG14" s="315">
        <f>+'Jadual5-2digit'!CJ13/'Jadual5-2digit'!CI13*100-100</f>
        <v>13.787503848074081</v>
      </c>
      <c r="JH14" s="315">
        <f>+'Jadual5-2digit'!CK13/'Jadual5-2digit'!CJ13*100-100</f>
        <v>13.910642430377806</v>
      </c>
      <c r="JI14" s="315">
        <f>+'Jadual5-2digit'!CL13/'Jadual5-2digit'!CK13*100-100</f>
        <v>20.464339860072769</v>
      </c>
      <c r="JJ14" s="315">
        <f>+'Jadual5-2digit'!CM13/'Jadual5-2digit'!CL13*100-100</f>
        <v>15.767000826355854</v>
      </c>
      <c r="JK14" s="315">
        <f>+'Jadual5-2digit'!CN13/'Jadual5-2digit'!CM13*100-100</f>
        <v>10.928672572962313</v>
      </c>
      <c r="JL14" s="315">
        <f>+'Jadual5-2digit'!CO13/'Jadual5-2digit'!CN13*100-100</f>
        <v>5.5434897818187068</v>
      </c>
      <c r="JM14" s="315">
        <f>+'Jadual5-2digit'!CP13/'Jadual5-2digit'!CO13*100-100</f>
        <v>-3.3172056854646996</v>
      </c>
      <c r="JN14" s="315">
        <f>+'Jadual5-2digit'!CQ13/'Jadual5-2digit'!CP13*100-100</f>
        <v>9.7961575238606997</v>
      </c>
      <c r="JO14" s="315">
        <f>+'Jadual5-2digit'!CR13/'Jadual5-2digit'!CQ13*100-100</f>
        <v>-0.6709542338122958</v>
      </c>
      <c r="JP14" s="315">
        <f>+'Jadual5-2digit'!CS13/'Jadual5-2digit'!CR13*100-100</f>
        <v>5.8623542737515209</v>
      </c>
      <c r="JQ14" s="315">
        <f>+'Jadual5-2digit'!CT13/'Jadual5-2digit'!CS13*100-100</f>
        <v>-7.1024178083061429</v>
      </c>
      <c r="JR14" s="315">
        <f>+'Jadual5-2digit'!CU13/'Jadual5-2digit'!CT13*100-100</f>
        <v>-6.7245605649765565</v>
      </c>
      <c r="JS14" s="315">
        <f>+'Jadual5-2digit'!CV13/'Jadual5-2digit'!CU13*100-100</f>
        <v>6.0133415766978402</v>
      </c>
      <c r="JT14" s="315">
        <f>+'Jadual5-2digit'!CW13/'Jadual5-2digit'!CV13*100-100</f>
        <v>-0.63756363988680675</v>
      </c>
      <c r="JU14" s="315">
        <f>+'Jadual5-2digit'!CX13/'Jadual5-2digit'!CW13*100-100</f>
        <v>-12.136958688329017</v>
      </c>
      <c r="JV14" s="315">
        <f>+'Jadual5-2digit'!CY13/'Jadual5-2digit'!CX13*100-100</f>
        <v>16.755606175000651</v>
      </c>
      <c r="JW14" s="315">
        <f>+'Jadual5-2digit'!CZ13/'Jadual5-2digit'!CY13*100-100</f>
        <v>1.9350207954067571</v>
      </c>
      <c r="JX14" s="315">
        <f>+'Jadual5-2digit'!DA13/'Jadual5-2digit'!CZ13*100-100</f>
        <v>0.69158239645655328</v>
      </c>
      <c r="JY14" s="315">
        <f>+'Jadual5-2digit'!DB13/'Jadual5-2digit'!DA13*100-100</f>
        <v>-4.1402885438493513</v>
      </c>
      <c r="JZ14" s="315">
        <f>+'Jadual5-2digit'!DC13/'Jadual5-2digit'!DB13*100-100</f>
        <v>12.428585853508949</v>
      </c>
      <c r="KA14" s="315">
        <f>+'Jadual5-2digit'!DD13/'Jadual5-2digit'!DC13*100-100</f>
        <v>-0.47299164130765803</v>
      </c>
      <c r="KB14" s="315">
        <f>+'Jadual5-2digit'!DE13/'Jadual5-2digit'!DD13*100-100</f>
        <v>10.988477358337903</v>
      </c>
      <c r="KC14" s="315">
        <f>+'Jadual5-2digit'!DF13/'Jadual5-2digit'!DE13*100-100</f>
        <v>-15.144643787975596</v>
      </c>
      <c r="KD14" s="315">
        <f>+'Jadual5-2digit'!DG13/'Jadual5-2digit'!DF13*100-100</f>
        <v>-3.6645080133899626</v>
      </c>
      <c r="KE14" s="315">
        <f>+'Jadual5-2digit'!DH13/'Jadual5-2digit'!DG13*100-100</f>
        <v>1.3188924260956441</v>
      </c>
      <c r="KF14" s="315">
        <f>+'Jadual5-2digit'!DI13/'Jadual5-2digit'!DH13*100-100</f>
        <v>0.65952264177961695</v>
      </c>
      <c r="KG14" s="315">
        <f>+'Jadual5-2digit'!DJ13/'Jadual5-2digit'!DI13*100-100</f>
        <v>-8.8641192072254285</v>
      </c>
      <c r="KH14" s="315">
        <f>+'Jadual5-2digit'!DK13/'Jadual5-2digit'!DJ13*100-100</f>
        <v>16.561870636353945</v>
      </c>
      <c r="KI14" s="315">
        <f>+'Jadual5-2digit'!DL13/'Jadual5-2digit'!DK13*100-100</f>
        <v>2.6254319984794705</v>
      </c>
      <c r="KJ14" s="315">
        <f>+'Jadual5-2digit'!DM13/'Jadual5-2digit'!DL13*100-100</f>
        <v>0.66752513848251738</v>
      </c>
      <c r="KK14" s="315">
        <f>+'Jadual5-2digit'!DN13/'Jadual5-2digit'!DM13*100-100</f>
        <v>-6.0913918166997689</v>
      </c>
      <c r="KL14" s="315">
        <f>+'Jadual5-2digit'!DO13/'Jadual5-2digit'!DN13*100-100</f>
        <v>9.4409998331944394</v>
      </c>
      <c r="KM14" s="315">
        <f>+'Jadual5-2digit'!DP13/'Jadual5-2digit'!DO13*100-100</f>
        <v>-1.8669714531036021</v>
      </c>
      <c r="KN14" s="315">
        <f>+'Jadual5-2digit'!DQ13/'Jadual5-2digit'!DP13*100-100</f>
        <v>9.786160714043973</v>
      </c>
      <c r="KO14" s="315">
        <f>+'Jadual5-2digit'!DR13/'Jadual5-2digit'!DQ13*100-100</f>
        <v>-12.805091377460244</v>
      </c>
      <c r="KP14" s="315">
        <f>+'Jadual5-2digit'!DS13/'Jadual5-2digit'!DR13*100-100</f>
        <v>-2.2672495445796699</v>
      </c>
      <c r="KQ14" s="315">
        <f>+'Jadual5-2digit'!DT13/'Jadual5-2digit'!DS13*100-100</f>
        <v>4.0427118517333724</v>
      </c>
      <c r="KR14" s="315">
        <f>+'Jadual5-2digit'!DU13/'Jadual5-2digit'!DT13*100-100</f>
        <v>1.4672895083269992</v>
      </c>
      <c r="KS14" s="315">
        <f>+'Jadual5-2digit'!DV13/'Jadual5-2digit'!DU13*100-100</f>
        <v>-11.173452017889446</v>
      </c>
      <c r="KT14" s="315">
        <f>+'Jadual5-2digit'!DW13/'Jadual5-2digit'!DV13*100-100</f>
        <v>17.310619106872153</v>
      </c>
      <c r="KU14" s="315">
        <f>+'Jadual5-2digit'!DX13/'Jadual5-2digit'!DW13*100-100</f>
        <v>5.1677254983924854</v>
      </c>
      <c r="KV14" s="315">
        <f>+'Jadual5-2digit'!DY13/'Jadual5-2digit'!DX13*100-100</f>
        <v>-3.2650205244163999</v>
      </c>
      <c r="KW14" s="315">
        <f>+'Jadual5-2digit'!DZ13/'Jadual5-2digit'!DY13*100-100</f>
        <v>-4.3754538868111297</v>
      </c>
      <c r="KX14" s="315">
        <f>+'Jadual5-2digit'!EA13/'Jadual5-2digit'!DZ13*100-100</f>
        <v>8.8086960943310544</v>
      </c>
      <c r="KY14" s="315">
        <f>+'Jadual5-2digit'!EB13/'Jadual5-2digit'!EA13*100-100</f>
        <v>-0.1401799629352638</v>
      </c>
      <c r="KZ14" s="315">
        <f>+'Jadual5-2digit'!EC13/'Jadual5-2digit'!EB13*100-100</f>
        <v>9.5752114287052308</v>
      </c>
      <c r="LA14" s="315">
        <f>+'Jadual5-2digit'!ED13/'Jadual5-2digit'!EC13*100-100</f>
        <v>-14.222160257366639</v>
      </c>
      <c r="LB14" s="315">
        <f>+'Jadual5-2digit'!EE13/'Jadual5-2digit'!ED13*100-100</f>
        <v>-1.1256543825879675</v>
      </c>
      <c r="LC14" s="315">
        <f>+'Jadual5-2digit'!EF13/'Jadual5-2digit'!EE13*100-100</f>
        <v>2.4353774047348935</v>
      </c>
      <c r="LD14" s="315">
        <f>+'Jadual5-2digit'!EG13/'Jadual5-2digit'!EF13*100-100</f>
        <v>2.4524746386755538</v>
      </c>
      <c r="LE14" s="315">
        <f>+'Jadual5-2digit'!EH13/'Jadual5-2digit'!EG13*100-100</f>
        <v>-100</v>
      </c>
      <c r="LF14" s="315" t="e">
        <f>+'Jadual5-2digit'!EI13/'Jadual5-2digit'!EH13*100-100</f>
        <v>#DIV/0!</v>
      </c>
      <c r="LG14" s="315" t="e">
        <f>+'Jadual5-2digit'!EJ13/'Jadual5-2digit'!EI13*100-100</f>
        <v>#DIV/0!</v>
      </c>
      <c r="LH14" s="315">
        <f>+'Jadual5-2digit'!EL13/'Jadual5-2digit'!EK13*100-100</f>
        <v>9.4506529172511762</v>
      </c>
      <c r="LI14" s="315">
        <f>+'Jadual5-2digit'!EM13/'Jadual5-2digit'!EL13*100-100</f>
        <v>-5.8522983692277961</v>
      </c>
      <c r="LJ14" s="315">
        <f>+'Jadual5-2digit'!EN13/'Jadual5-2digit'!EM13*100-100</f>
        <v>9.5040690334126765</v>
      </c>
      <c r="LK14" s="315">
        <f>+'Jadual5-2digit'!EO13/'Jadual5-2digit'!EN13*100-100</f>
        <v>3.7526912902489613</v>
      </c>
      <c r="LL14" s="315">
        <f>+'Jadual5-2digit'!EP13/'Jadual5-2digit'!EO13*100-100</f>
        <v>0.97231800108134792</v>
      </c>
      <c r="LM14" s="315">
        <f>+'Jadual5-2digit'!EQ13/'Jadual5-2digit'!EP13*100-100</f>
        <v>-6.8715892714189692</v>
      </c>
      <c r="LN14" s="315">
        <f>+'Jadual5-2digit'!ER13/'Jadual5-2digit'!EQ13*100-100</f>
        <v>5.3961564332873877</v>
      </c>
      <c r="LO14" s="315">
        <f>+'Jadual5-2digit'!ES13/'Jadual5-2digit'!ER13*100-100</f>
        <v>9.7392252343425696</v>
      </c>
      <c r="LP14" s="315">
        <f>+'Jadual5-2digit'!ET13/'Jadual5-2digit'!ES13*100-100</f>
        <v>-0.65688275300375665</v>
      </c>
      <c r="LQ14" s="315">
        <f>+'Jadual5-2digit'!EU13/'Jadual5-2digit'!ET13*100-100</f>
        <v>-8.2310125760256483</v>
      </c>
      <c r="LR14" s="315">
        <f>+'Jadual5-2digit'!EV13/'Jadual5-2digit'!EU13*100-100</f>
        <v>4.415848693388142</v>
      </c>
      <c r="LS14" s="315">
        <f>+'Jadual5-2digit'!EW13/'Jadual5-2digit'!EV13*100-100</f>
        <v>9.7159007362212009</v>
      </c>
      <c r="LT14" s="315">
        <f>+'Jadual5-2digit'!EX13/'Jadual5-2digit'!EW13*100-100</f>
        <v>9.7439862633663665E-2</v>
      </c>
      <c r="LU14" s="315">
        <f>+'Jadual5-2digit'!EY13/'Jadual5-2digit'!EX13*100-100</f>
        <v>-9.7188734349863921</v>
      </c>
      <c r="LV14" s="315">
        <f>+'Jadual5-2digit'!EZ13/'Jadual5-2digit'!EY13*100-100</f>
        <v>2.6891207802208044</v>
      </c>
      <c r="LW14" s="315">
        <f>+'Jadual5-2digit'!FA13/'Jadual5-2digit'!EZ13*100-100</f>
        <v>11.349605754097041</v>
      </c>
      <c r="LX14" s="315">
        <f>+'Jadual5-2digit'!FB13/'Jadual5-2digit'!FA13*100-100</f>
        <v>2.5559463281179688</v>
      </c>
      <c r="LY14" s="315">
        <f>+'Jadual5-2digit'!FC13/'Jadual5-2digit'!FB13*100-100</f>
        <v>-9.5286869168180743</v>
      </c>
      <c r="LZ14" s="315">
        <f>+'Jadual5-2digit'!FD13/'Jadual5-2digit'!FC13*100-100</f>
        <v>1.7535008850632465</v>
      </c>
      <c r="MA14" s="315">
        <f>+'Jadual5-2digit'!FE13/'Jadual5-2digit'!FD13*100-100</f>
        <v>8.8418944257015539</v>
      </c>
      <c r="MB14" s="315">
        <f>+'Jadual5-2digit'!FF13/'Jadual5-2digit'!FE13*100-100</f>
        <v>-45.63906440138615</v>
      </c>
      <c r="MC14" s="315">
        <f>+'Jadual5-2digit'!FG13/'Jadual5-2digit'!FF13*100-100</f>
        <v>28.054948131719925</v>
      </c>
      <c r="MD14" s="315">
        <f>+'Jadual5-2digit'!FH13/'Jadual5-2digit'!FG13*100-100</f>
        <v>25.645222592987494</v>
      </c>
      <c r="ME14" s="315">
        <f>+'Jadual5-2digit'!FI13/'Jadual5-2digit'!FH13*100-100</f>
        <v>20.27510893648352</v>
      </c>
      <c r="MF14" s="315">
        <f>+'Jadual5-2digit'!FJ13/'Jadual5-2digit'!FI13*100-100</f>
        <v>-10.745975222574572</v>
      </c>
      <c r="MG14" s="315">
        <f>+'Jadual5-2digit'!FK13/'Jadual5-2digit'!FJ13*100-100</f>
        <v>-38.505537727878547</v>
      </c>
      <c r="MH14" s="315">
        <f>+'Jadual5-2digit'!FL13/'Jadual5-2digit'!FK13*100-100</f>
        <v>56.496815281259899</v>
      </c>
      <c r="MI14" s="315">
        <f>+'Jadual5-2digit'!FM13/'Jadual5-2digit'!FL13*100-100</f>
        <v>19.254762618138457</v>
      </c>
      <c r="MJ14" s="315">
        <f>+'Jadual5-2digit'!FN13/'Jadual5-2digit'!FM13*100-100</f>
        <v>5.9184538051920441</v>
      </c>
      <c r="MK14" s="315">
        <f>+'Jadual5-2digit'!FO13/'Jadual5-2digit'!FN13*100-100</f>
        <v>-6.1151411575795009</v>
      </c>
      <c r="ML14" s="315">
        <f>+'Jadual5-2digit'!FP13/'Jadual5-2digit'!FO13*100-100</f>
        <v>-0.18828651733370805</v>
      </c>
      <c r="MM14" s="315">
        <f>+'Jadual5-2digit'!FQ13/'Jadual5-2digit'!FP13*100-100</f>
        <v>8.3680920234970841</v>
      </c>
      <c r="MN14" s="315">
        <f>+'Jadual5-2digit'!FR13/'Jadual5-2digit'!FQ13*100-100</f>
        <v>7.8061231845621109</v>
      </c>
      <c r="MO14" s="315">
        <f>+'Jadual5-2digit'!FS13/'Jadual5-2digit'!FR13*100-100</f>
        <v>-9.8251796077131246</v>
      </c>
      <c r="MP14" s="315">
        <f>+'Jadual5-2digit'!FT13/'Jadual5-2digit'!FS13*100-100</f>
        <v>3.0221757685189345</v>
      </c>
      <c r="MQ14" s="315">
        <f>+'Jadual5-2digit'!FU13/'Jadual5-2digit'!FT13*100-100</f>
        <v>6.271476705107375</v>
      </c>
      <c r="MR14" s="315">
        <f>+'Jadual5-2digit'!FV13/'Jadual5-2digit'!FU13*100-100</f>
        <v>3.8577888182822306</v>
      </c>
      <c r="MS14" s="315">
        <f>+'Jadual5-2digit'!FW13/'Jadual5-2digit'!FV13*100-100</f>
        <v>-5.1875406898817857</v>
      </c>
      <c r="MT14" s="315">
        <f>+'Jadual5-2digit'!FX13/'Jadual5-2digit'!FW13*100-100</f>
        <v>3.1843459485888701</v>
      </c>
      <c r="MU14" s="315">
        <f>+'Jadual5-2digit'!FY13/'Jadual5-2digit'!FX13*100-100</f>
        <v>4.9781497987631695</v>
      </c>
      <c r="MV14" s="315">
        <f>+'Jadual5-2digit'!FZ13/'Jadual5-2digit'!FY13*100-100</f>
        <v>5.2521217664590409</v>
      </c>
      <c r="MW14" s="315">
        <f>+'Jadual5-2digit'!GA13/'Jadual5-2digit'!FZ13*100-100</f>
        <v>-5.8983929317774937</v>
      </c>
      <c r="MX14" s="315">
        <f>+'Jadual5-2digit'!GB13/'Jadual5-2digit'!GA13*100-100</f>
        <v>-100</v>
      </c>
      <c r="MY14" s="424"/>
      <c r="MZ14" s="422" t="s">
        <v>697</v>
      </c>
      <c r="NA14" s="127">
        <f>EZ14*E14/$E$11</f>
        <v>2.0480804807578243</v>
      </c>
      <c r="NB14" s="423">
        <f>CU14*E14/$E$11</f>
        <v>0.88541049685027495</v>
      </c>
      <c r="NC14" s="143"/>
      <c r="ND14" s="144"/>
      <c r="NE14" s="127">
        <f>ML14*E14/$E$11</f>
        <v>-2.0997520732832318E-2</v>
      </c>
      <c r="NF14" s="143"/>
      <c r="NG14" s="53"/>
      <c r="NH14" s="356"/>
      <c r="NI14" s="431"/>
      <c r="NJ14" s="53"/>
      <c r="NK14" s="53"/>
      <c r="NL14" s="53"/>
      <c r="NM14" s="53"/>
      <c r="NN14" s="53"/>
      <c r="NO14" s="53"/>
      <c r="NP14" s="53"/>
      <c r="NQ14" s="53"/>
      <c r="NR14" s="437"/>
      <c r="NS14" s="436"/>
    </row>
    <row r="15" spans="1:383" s="345" customFormat="1" ht="20.100000000000001" customHeight="1">
      <c r="A15" s="675"/>
      <c r="B15" s="592" t="s">
        <v>698</v>
      </c>
      <c r="C15" s="382"/>
      <c r="D15" s="379">
        <v>4.6219854882642002</v>
      </c>
      <c r="E15" s="379">
        <v>4.5631451360847697</v>
      </c>
      <c r="F15" s="380"/>
      <c r="G15" s="672" t="s">
        <v>699</v>
      </c>
      <c r="H15" s="672"/>
      <c r="I15" s="312">
        <f>+'Jadual5-2digit'!U14/'Jadual5-2digit'!I14*100-100</f>
        <v>10.095039747234068</v>
      </c>
      <c r="J15" s="312">
        <f>+'Jadual5-2digit'!V14/'Jadual5-2digit'!J14*100-100</f>
        <v>8.2568619950203299</v>
      </c>
      <c r="K15" s="312">
        <f>+'Jadual5-2digit'!W14/'Jadual5-2digit'!K14*100-100</f>
        <v>2.3096951478026426</v>
      </c>
      <c r="L15" s="312">
        <f>+'Jadual5-2digit'!X14/'Jadual5-2digit'!L14*100-100</f>
        <v>2.431286189597941</v>
      </c>
      <c r="M15" s="312">
        <f>+'Jadual5-2digit'!Y14/'Jadual5-2digit'!M14*100-100</f>
        <v>5.0665016522622182</v>
      </c>
      <c r="N15" s="312">
        <f>+'Jadual5-2digit'!Z14/'Jadual5-2digit'!N14*100-100</f>
        <v>8.8549845019309572</v>
      </c>
      <c r="O15" s="312">
        <f>+'Jadual5-2digit'!AA14/'Jadual5-2digit'!O14*100-100</f>
        <v>5.7685873292909804</v>
      </c>
      <c r="P15" s="312">
        <f>+'Jadual5-2digit'!AB14/'Jadual5-2digit'!P14*100-100</f>
        <v>6.9577913190334471</v>
      </c>
      <c r="Q15" s="312">
        <f>+'Jadual5-2digit'!AC14/'Jadual5-2digit'!Q14*100-100</f>
        <v>2.5055574736837087</v>
      </c>
      <c r="R15" s="312">
        <f>+'Jadual5-2digit'!AD14/'Jadual5-2digit'!R14*100-100</f>
        <v>1.7416888671603061</v>
      </c>
      <c r="S15" s="312">
        <f>+'Jadual5-2digit'!AE14/'Jadual5-2digit'!S14*100-100</f>
        <v>6.7155481635048346</v>
      </c>
      <c r="T15" s="312">
        <f>+'Jadual5-2digit'!AF14/'Jadual5-2digit'!T14*100-100</f>
        <v>6.676704024528803</v>
      </c>
      <c r="U15" s="312">
        <f>+'Jadual5-2digit'!AG14/'Jadual5-2digit'!U14*100-100</f>
        <v>7.7245418526154879</v>
      </c>
      <c r="V15" s="312">
        <f>+'Jadual5-2digit'!AH14/'Jadual5-2digit'!V14*100-100</f>
        <v>11.257406693345956</v>
      </c>
      <c r="W15" s="312">
        <f>+'Jadual5-2digit'!AI14/'Jadual5-2digit'!W14*100-100</f>
        <v>9.2819596830431266</v>
      </c>
      <c r="X15" s="312">
        <f>+'Jadual5-2digit'!AJ14/'Jadual5-2digit'!X14*100-100</f>
        <v>6.7808316864237668</v>
      </c>
      <c r="Y15" s="312">
        <f>+'Jadual5-2digit'!AK14/'Jadual5-2digit'!Y14*100-100</f>
        <v>7.8280567574638127</v>
      </c>
      <c r="Z15" s="312">
        <f>+'Jadual5-2digit'!AL14/'Jadual5-2digit'!Z14*100-100</f>
        <v>1.7527231854549399</v>
      </c>
      <c r="AA15" s="312">
        <f>+'Jadual5-2digit'!AM14/'Jadual5-2digit'!AA14*100-100</f>
        <v>4.3152601178106238</v>
      </c>
      <c r="AB15" s="312">
        <f>+'Jadual5-2digit'!AN14/'Jadual5-2digit'!AB14*100-100</f>
        <v>2.8441959294694783</v>
      </c>
      <c r="AC15" s="312">
        <f>+'Jadual5-2digit'!AO14/'Jadual5-2digit'!AC14*100-100</f>
        <v>2.3921962569574333</v>
      </c>
      <c r="AD15" s="312">
        <f>+'Jadual5-2digit'!AP14/'Jadual5-2digit'!AD14*100-100</f>
        <v>0.87192785786429283</v>
      </c>
      <c r="AE15" s="312">
        <f>+'Jadual5-2digit'!AQ14/'Jadual5-2digit'!AE14*100-100</f>
        <v>1.4465787317667917</v>
      </c>
      <c r="AF15" s="312">
        <f>+'Jadual5-2digit'!AR14/'Jadual5-2digit'!AF14*100-100</f>
        <v>3.1482396455330957</v>
      </c>
      <c r="AG15" s="402">
        <f>+'Jadual5-2digit'!AS14/'Jadual5-2digit'!AG14*100-100</f>
        <v>4.2976975532838821</v>
      </c>
      <c r="AH15" s="312">
        <f>+'Jadual5-2digit'!AT14/'Jadual5-2digit'!AH14*100-100</f>
        <v>3.619240938536521</v>
      </c>
      <c r="AI15" s="312">
        <f>+'Jadual5-2digit'!AU14/'Jadual5-2digit'!AI14*100-100</f>
        <v>4.1852081542908479</v>
      </c>
      <c r="AJ15" s="312">
        <f>+'Jadual5-2digit'!AV14/'Jadual5-2digit'!AJ14*100-100</f>
        <v>3.0341053607697148</v>
      </c>
      <c r="AK15" s="312">
        <f>+'Jadual5-2digit'!AW14/'Jadual5-2digit'!AK14*100-100</f>
        <v>2.6562276856790561</v>
      </c>
      <c r="AL15" s="312">
        <f>+'Jadual5-2digit'!AX14/'Jadual5-2digit'!AL14*100-100</f>
        <v>5.4129504141560858</v>
      </c>
      <c r="AM15" s="312">
        <f>+'Jadual5-2digit'!AY14/'Jadual5-2digit'!AM14*100-100</f>
        <v>6.0176271277745172</v>
      </c>
      <c r="AN15" s="312">
        <f>+'Jadual5-2digit'!AZ14/'Jadual5-2digit'!AN14*100-100</f>
        <v>6.3484838009456155</v>
      </c>
      <c r="AO15" s="264">
        <f>+'Jadual5-2digit'!BA14/'Jadual5-2digit'!AO14*100-100</f>
        <v>6.38048501904467</v>
      </c>
      <c r="AP15" s="264">
        <f>+'Jadual5-2digit'!BB14/'Jadual5-2digit'!AP14*100-100</f>
        <v>6.5399442911534749</v>
      </c>
      <c r="AQ15" s="312">
        <f>+'Jadual5-2digit'!BC14/'Jadual5-2digit'!AQ14*100-100</f>
        <v>2.8351219685845024</v>
      </c>
      <c r="AR15" s="312">
        <f>+'Jadual5-2digit'!BD14/'Jadual5-2digit'!AR14*100-100</f>
        <v>5.0126863463529219</v>
      </c>
      <c r="AS15" s="312">
        <f>+'Jadual5-2digit'!BE14/'Jadual5-2digit'!AS14*100-100</f>
        <v>5.6778216583094832</v>
      </c>
      <c r="AT15" s="312">
        <f>+'Jadual5-2digit'!BF14/'Jadual5-2digit'!AT14*100-100</f>
        <v>5.5134722394826383</v>
      </c>
      <c r="AU15" s="312">
        <f>+'Jadual5-2digit'!BG14/'Jadual5-2digit'!AU14*100-100</f>
        <v>4.976996820772456</v>
      </c>
      <c r="AV15" s="312">
        <f>+'Jadual5-2digit'!BH14/'Jadual5-2digit'!AV14*100-100</f>
        <v>5.1563430717107082</v>
      </c>
      <c r="AW15" s="312">
        <f>+'Jadual5-2digit'!BI14/'Jadual5-2digit'!AW14*100-100</f>
        <v>6.4839113028096023</v>
      </c>
      <c r="AX15" s="312">
        <f>+'Jadual5-2digit'!BJ14/'Jadual5-2digit'!AX14*100-100</f>
        <v>4.719519623040938</v>
      </c>
      <c r="AY15" s="312">
        <f>+'Jadual5-2digit'!BK14/'Jadual5-2digit'!AY14*100-100</f>
        <v>5.5565174112077926</v>
      </c>
      <c r="AZ15" s="312">
        <f>+'Jadual5-2digit'!BL14/'Jadual5-2digit'!AZ14*100-100</f>
        <v>5.6470699452574706</v>
      </c>
      <c r="BA15" s="312">
        <f>+'Jadual5-2digit'!BM14/'Jadual5-2digit'!BA14*100-100</f>
        <v>5.797279280935868</v>
      </c>
      <c r="BB15" s="312">
        <f>+'Jadual5-2digit'!BN14/'Jadual5-2digit'!BB14*100-100</f>
        <v>4.6025127858745805</v>
      </c>
      <c r="BC15" s="312">
        <f>+'Jadual5-2digit'!BO14/'Jadual5-2digit'!BC14*100-100</f>
        <v>5.4605034895521385</v>
      </c>
      <c r="BD15" s="312">
        <f>+'Jadual5-2digit'!BP14/'Jadual5-2digit'!BD14*100-100</f>
        <v>4.9106666348941417</v>
      </c>
      <c r="BE15" s="312">
        <f>+'Jadual5-2digit'!BQ14/'Jadual5-2digit'!BE14*100-100</f>
        <v>3.002771066934983</v>
      </c>
      <c r="BF15" s="312">
        <f>+'Jadual5-2digit'!BR14/'Jadual5-2digit'!BF14*100-100</f>
        <v>6.2979501122776043</v>
      </c>
      <c r="BG15" s="312">
        <f>+'Jadual5-2digit'!BS14/'Jadual5-2digit'!BG14*100-100</f>
        <v>-6.052783485032279</v>
      </c>
      <c r="BH15" s="312">
        <f>+'Jadual5-2digit'!BT14/'Jadual5-2digit'!BH14*100-100</f>
        <v>-68.369404014575153</v>
      </c>
      <c r="BI15" s="312">
        <f>+'Jadual5-2digit'!BU14/'Jadual5-2digit'!BI14*100-100</f>
        <v>-39.230179583690358</v>
      </c>
      <c r="BJ15" s="312">
        <f>+'Jadual5-2digit'!BV14/'Jadual5-2digit'!BJ14*100-100</f>
        <v>7.2918471998273446</v>
      </c>
      <c r="BK15" s="312">
        <f>+'Jadual5-2digit'!BW14/'Jadual5-2digit'!BK14*100-100</f>
        <v>0.8316915618356262</v>
      </c>
      <c r="BL15" s="312">
        <f>+'Jadual5-2digit'!BX14/'Jadual5-2digit'!BL14*100-100</f>
        <v>-2.4828888346770412</v>
      </c>
      <c r="BM15" s="312">
        <f>+'Jadual5-2digit'!BY14/'Jadual5-2digit'!BM14*100-100</f>
        <v>2.2528687721486023</v>
      </c>
      <c r="BN15" s="312">
        <f>+'Jadual5-2digit'!BZ14/'Jadual5-2digit'!BN14*100-100</f>
        <v>1.5152962437405648</v>
      </c>
      <c r="BO15" s="312">
        <f>+'Jadual5-2digit'!CA14/'Jadual5-2digit'!BO14*100-100</f>
        <v>2.2365087191724058</v>
      </c>
      <c r="BP15" s="312">
        <f>+'Jadual5-2digit'!CB14/'Jadual5-2digit'!BP14*100-100</f>
        <v>3.3373176945795677</v>
      </c>
      <c r="BQ15" s="312">
        <f>+'Jadual5-2digit'!CC14/'Jadual5-2digit'!BQ14*100-100</f>
        <v>2.4488126432522961</v>
      </c>
      <c r="BR15" s="312">
        <f>+'Jadual5-2digit'!CD14/'Jadual5-2digit'!BR14*100-100</f>
        <v>0.93740271734448299</v>
      </c>
      <c r="BS15" s="312">
        <f>+'Jadual5-2digit'!CE14/'Jadual5-2digit'!BS14*100-100</f>
        <v>11.138659117821277</v>
      </c>
      <c r="BT15" s="312">
        <f>+'Jadual5-2digit'!CF14/'Jadual5-2digit'!BT14*100-100</f>
        <v>212.61153021252852</v>
      </c>
      <c r="BU15" s="312">
        <f>+'Jadual5-2digit'!CG14/'Jadual5-2digit'!BU14*100-100</f>
        <v>53.034200208540938</v>
      </c>
      <c r="BV15" s="312">
        <f>+'Jadual5-2digit'!CH14/'Jadual5-2digit'!BV14*100-100</f>
        <v>-18.179698651976267</v>
      </c>
      <c r="BW15" s="312">
        <f>+'Jadual5-2digit'!CI14/'Jadual5-2digit'!BW14*100-100</f>
        <v>-23.722568263184954</v>
      </c>
      <c r="BX15" s="312">
        <f>+'Jadual5-2digit'!CJ14/'Jadual5-2digit'!BX14*100-100</f>
        <v>-11.033594341804189</v>
      </c>
      <c r="BY15" s="312">
        <f>+'Jadual5-2digit'!CK14/'Jadual5-2digit'!BY14*100-100</f>
        <v>-5.1877225904504343</v>
      </c>
      <c r="BZ15" s="312">
        <f>+'Jadual5-2digit'!CL14/'Jadual5-2digit'!BZ14*100-100</f>
        <v>1.377396452016157</v>
      </c>
      <c r="CA15" s="312">
        <f>+'Jadual5-2digit'!CM14/'Jadual5-2digit'!CA14*100-100</f>
        <v>9.4484652662705173</v>
      </c>
      <c r="CB15" s="312">
        <f>+'Jadual5-2digit'!CN14/'Jadual5-2digit'!CB14*100-100</f>
        <v>6.5189100931640951</v>
      </c>
      <c r="CC15" s="312">
        <f>+'Jadual5-2digit'!CO14/'Jadual5-2digit'!CC14*100-100</f>
        <v>8.5916728733809578</v>
      </c>
      <c r="CD15" s="312">
        <f>+'Jadual5-2digit'!CP14/'Jadual5-2digit'!CD14*100-100</f>
        <v>4.7882519200008318</v>
      </c>
      <c r="CE15" s="312">
        <f>+'Jadual5-2digit'!CQ14/'Jadual5-2digit'!CE14*100-100</f>
        <v>7.3804494270356997</v>
      </c>
      <c r="CF15" s="312">
        <f>+'Jadual5-2digit'!CR14/'Jadual5-2digit'!CF14*100-100</f>
        <v>10.070940537550015</v>
      </c>
      <c r="CG15" s="312">
        <f>+'Jadual5-2digit'!CS14/'Jadual5-2digit'!CG14*100-100</f>
        <v>8.7900663082377832</v>
      </c>
      <c r="CH15" s="312">
        <f>+'Jadual5-2digit'!CT14/'Jadual5-2digit'!CH14*100-100</f>
        <v>17.287309365849211</v>
      </c>
      <c r="CI15" s="312">
        <f>+'Jadual5-2digit'!CU14/'Jadual5-2digit'!CI14*100-100</f>
        <v>27.832396087429885</v>
      </c>
      <c r="CJ15" s="312">
        <f>+'Jadual5-2digit'!CV14/'Jadual5-2digit'!CJ14*100-100</f>
        <v>16.604346418988939</v>
      </c>
      <c r="CK15" s="312">
        <f>+'Jadual5-2digit'!CW14/'Jadual5-2digit'!CK14*100-100</f>
        <v>8.7094443361716856</v>
      </c>
      <c r="CL15" s="312">
        <f>+'Jadual5-2digit'!CX14/'Jadual5-2digit'!CL14*100-100</f>
        <v>0.29093425755557689</v>
      </c>
      <c r="CM15" s="312">
        <f>+'Jadual5-2digit'!CY14/'Jadual5-2digit'!CM14*100-100</f>
        <v>-3.5578658499821216</v>
      </c>
      <c r="CN15" s="312">
        <f>+'Jadual5-2digit'!CZ14/'Jadual5-2digit'!CN14*100-100</f>
        <v>-4.3101644449417194</v>
      </c>
      <c r="CO15" s="312">
        <f>+'Jadual5-2digit'!DA14/'Jadual5-2digit'!CO14*100-100</f>
        <v>-6.1268299433983771</v>
      </c>
      <c r="CP15" s="312">
        <f>+'Jadual5-2digit'!DB14/'Jadual5-2digit'!CP14*100-100</f>
        <v>-0.37529903475619619</v>
      </c>
      <c r="CQ15" s="312">
        <f>+'Jadual5-2digit'!DC14/'Jadual5-2digit'!CQ14*100-100</f>
        <v>-4.846421550452277</v>
      </c>
      <c r="CR15" s="312">
        <f>+'Jadual5-2digit'!DD14/'Jadual5-2digit'!CR14*100-100</f>
        <v>-5.8395562061624844</v>
      </c>
      <c r="CS15" s="312">
        <f>+'Jadual5-2digit'!DE14/'Jadual5-2digit'!CS14*100-100</f>
        <v>3.1946838746438715</v>
      </c>
      <c r="CT15" s="312">
        <f>+'Jadual5-2digit'!DF14/'Jadual5-2digit'!CT14*100-100</f>
        <v>-0.20310674382244542</v>
      </c>
      <c r="CU15" s="312">
        <f>+'Jadual5-2digit'!DG14/'Jadual5-2digit'!CU14*100-100</f>
        <v>0.16778178792647225</v>
      </c>
      <c r="CV15" s="312">
        <f>+'Jadual5-2digit'!DH14/'Jadual5-2digit'!CV14*100-100</f>
        <v>1.8810694699340473</v>
      </c>
      <c r="CW15" s="312">
        <f>+'Jadual5-2digit'!DI14/'Jadual5-2digit'!CW14*100-100</f>
        <v>0.49985125082284299</v>
      </c>
      <c r="CX15" s="312">
        <f>+'Jadual5-2digit'!DJ14/'Jadual5-2digit'!CX14*100-100</f>
        <v>4.7187834487927063</v>
      </c>
      <c r="CY15" s="312">
        <f>+'Jadual5-2digit'!DK14/'Jadual5-2digit'!CY14*100-100</f>
        <v>3.5689176286717696</v>
      </c>
      <c r="CZ15" s="312">
        <f>+'Jadual5-2digit'!DL14/'Jadual5-2digit'!CZ14*100-100</f>
        <v>3.6680488365270492</v>
      </c>
      <c r="DA15" s="312">
        <f>+'Jadual5-2digit'!DM14/'Jadual5-2digit'!DA14*100-100</f>
        <v>6.0781608568660062</v>
      </c>
      <c r="DB15" s="312">
        <f>+'Jadual5-2digit'!DN14/'Jadual5-2digit'!DB14*100-100</f>
        <v>1.9177799653324428</v>
      </c>
      <c r="DC15" s="312">
        <f>+'Jadual5-2digit'!DO14/'Jadual5-2digit'!DC14*100-100</f>
        <v>4.9816857506294241</v>
      </c>
      <c r="DD15" s="312">
        <f>+'Jadual5-2digit'!DP14/'Jadual5-2digit'!DD14*100-100</f>
        <v>7.0104939659452867</v>
      </c>
      <c r="DE15" s="312">
        <f>+'Jadual5-2digit'!DQ14/'Jadual5-2digit'!DE14*100-100</f>
        <v>3.8591320883746221</v>
      </c>
      <c r="DF15" s="312">
        <f>+'Jadual5-2digit'!DR14/'Jadual5-2digit'!DF14*100-100</f>
        <v>5.4121033915282055</v>
      </c>
      <c r="DG15" s="312">
        <f>+'Jadual5-2digit'!DS14/'Jadual5-2digit'!DG14*100-100</f>
        <v>8.6161286218968058</v>
      </c>
      <c r="DH15" s="312">
        <f>+'Jadual5-2digit'!DT14/'Jadual5-2digit'!DH14*100-100</f>
        <v>6.6737109777207593</v>
      </c>
      <c r="DI15" s="312">
        <f>+'Jadual5-2digit'!DU14/'Jadual5-2digit'!DI14*100-100</f>
        <v>4.3925176787752491</v>
      </c>
      <c r="DJ15" s="312">
        <f>+'Jadual5-2digit'!DV14/'Jadual5-2digit'!DJ14*100-100</f>
        <v>3.4834289324534211</v>
      </c>
      <c r="DK15" s="312">
        <f>+'Jadual5-2digit'!DW14/'Jadual5-2digit'!DK14*100-100</f>
        <v>4.5672397509974587</v>
      </c>
      <c r="DL15" s="312">
        <f>+'Jadual5-2digit'!DX14/'Jadual5-2digit'!DL14*100-100</f>
        <v>4.6125583393773724</v>
      </c>
      <c r="DM15" s="312">
        <f>+'Jadual5-2digit'!DY14/'Jadual5-2digit'!DM14*100-100</f>
        <v>1.658186345661278</v>
      </c>
      <c r="DN15" s="312">
        <f>+'Jadual5-2digit'!DZ14/'Jadual5-2digit'!DN14*100-100</f>
        <v>4.0722253778213684</v>
      </c>
      <c r="DO15" s="312">
        <f>+'Jadual5-2digit'!EA14/'Jadual5-2digit'!DO14*100-100</f>
        <v>3.0911481880685869</v>
      </c>
      <c r="DP15" s="312">
        <f>+'Jadual5-2digit'!EB14/'Jadual5-2digit'!DP14*100-100</f>
        <v>3.9360947429617426</v>
      </c>
      <c r="DQ15" s="312">
        <f>+'Jadual5-2digit'!EC14/'Jadual5-2digit'!DQ14*100-100</f>
        <v>3.8757614445996182</v>
      </c>
      <c r="DR15" s="312">
        <f>+'Jadual5-2digit'!ED14/'Jadual5-2digit'!DR14*100-100</f>
        <v>2.3748743753573081</v>
      </c>
      <c r="DS15" s="312">
        <f>+'Jadual5-2digit'!EE14/'Jadual5-2digit'!DS14*100-100</f>
        <v>3.7949097590466607</v>
      </c>
      <c r="DT15" s="312">
        <f>+'Jadual5-2digit'!EF14/'Jadual5-2digit'!DT14*100-100</f>
        <v>3.3961972931383855</v>
      </c>
      <c r="DU15" s="312">
        <f>+'Jadual5-2digit'!EG14/'Jadual5-2digit'!DU14*100-100</f>
        <v>3.9324418827239072</v>
      </c>
      <c r="DV15" s="312" t="e">
        <f>+'Jadual5-2digit'!EH14/'Jadual5-2digit'!DV14*100-100</f>
        <v>#DIV/0!</v>
      </c>
      <c r="DW15" s="312" t="e">
        <f>+'Jadual5-2digit'!EI14/'Jadual5-2digit'!DW14*100-100</f>
        <v>#DIV/0!</v>
      </c>
      <c r="DX15" s="312" t="e">
        <f>+'Jadual5-2digit'!EJ14/'Jadual5-2digit'!DX14*100-100</f>
        <v>#DIV/0!</v>
      </c>
      <c r="DY15" s="312">
        <f>+'Jadual5-2digit'!EO14/'Jadual5-2digit'!EK14*100-100</f>
        <v>6.7742902565221215</v>
      </c>
      <c r="DZ15" s="312">
        <f>+'Jadual5-2digit'!EP14/'Jadual5-2digit'!EL14*100-100</f>
        <v>5.4535352937859898</v>
      </c>
      <c r="EA15" s="312">
        <f>+'Jadual5-2digit'!EQ14/'Jadual5-2digit'!EM14*100-100</f>
        <v>5.013476114915278</v>
      </c>
      <c r="EB15" s="312">
        <f>+'Jadual5-2digit'!ER14/'Jadual5-2digit'!EN14*100-100</f>
        <v>5.0411367750228067</v>
      </c>
      <c r="EC15" s="312">
        <f>+'Jadual5-2digit'!ES14/'Jadual5-2digit'!EO14*100-100</f>
        <v>9.3885706534799311</v>
      </c>
      <c r="ED15" s="312">
        <f>+'Jadual5-2digit'!ET14/'Jadual5-2digit'!EP14*100-100</f>
        <v>5.3819783040976859</v>
      </c>
      <c r="EE15" s="312">
        <f>+'Jadual5-2digit'!EU14/'Jadual5-2digit'!EQ14*100-100</f>
        <v>3.1728583654853963</v>
      </c>
      <c r="EF15" s="312">
        <f>+'Jadual5-2digit'!EV14/'Jadual5-2digit'!ER14*100-100</f>
        <v>1.8394955167365907</v>
      </c>
      <c r="EG15" s="312">
        <f>+'Jadual5-2digit'!EW14/'Jadual5-2digit'!ES14*100-100</f>
        <v>4.0372657806607748</v>
      </c>
      <c r="EH15" s="312">
        <f>+'Jadual5-2digit'!EX14/'Jadual5-2digit'!ET14*100-100</f>
        <v>3.7031756559062785</v>
      </c>
      <c r="EI15" s="312">
        <f>+'Jadual5-2digit'!EY14/'Jadual5-2digit'!EU14*100-100</f>
        <v>6.2495051728269431</v>
      </c>
      <c r="EJ15" s="312">
        <f>+'Jadual5-2digit'!EZ14/'Jadual5-2digit'!EV14*100-100</f>
        <v>4.7726094252516589</v>
      </c>
      <c r="EK15" s="312">
        <f>+'Jadual5-2digit'!FA14/'Jadual5-2digit'!EW14*100-100</f>
        <v>5.3880269618032059</v>
      </c>
      <c r="EL15" s="312">
        <f>+'Jadual5-2digit'!FB14/'Jadual5-2digit'!EX14*100-100</f>
        <v>5.4482963116035279</v>
      </c>
      <c r="EM15" s="312">
        <f>+'Jadual5-2digit'!FC14/'Jadual5-2digit'!EY14*100-100</f>
        <v>5.6680199655945813</v>
      </c>
      <c r="EN15" s="312">
        <f>+'Jadual5-2digit'!FD14/'Jadual5-2digit'!EZ14*100-100</f>
        <v>4.9910435195995433</v>
      </c>
      <c r="EO15" s="312">
        <f>+'Jadual5-2digit'!FE14/'Jadual5-2digit'!FA14*100-100</f>
        <v>1.0421038130925524</v>
      </c>
      <c r="EP15" s="312">
        <f>+'Jadual5-2digit'!FF14/'Jadual5-2digit'!FB14*100-100</f>
        <v>-33.057943838561272</v>
      </c>
      <c r="EQ15" s="312">
        <f>+'Jadual5-2digit'!FG14/'Jadual5-2digit'!FC14*100-100</f>
        <v>0.22173192027574373</v>
      </c>
      <c r="ER15" s="312">
        <f>+'Jadual5-2digit'!FH14/'Jadual5-2digit'!FD14*100-100</f>
        <v>2.3822004399961259</v>
      </c>
      <c r="ES15" s="312">
        <f>+'Jadual5-2digit'!FI14/'Jadual5-2digit'!FE14*100-100</f>
        <v>4.6398580724805498</v>
      </c>
      <c r="ET15" s="312">
        <f>+'Jadual5-2digit'!FJ14/'Jadual5-2digit'!FF14*100-100</f>
        <v>39.17082657925269</v>
      </c>
      <c r="EU15" s="312">
        <f>+'Jadual5-2digit'!FK14/'Jadual5-2digit'!FG14*100-100</f>
        <v>-13.232071681488549</v>
      </c>
      <c r="EV15" s="312">
        <f>+'Jadual5-2digit'!FL14/'Jadual5-2digit'!FH14*100-100</f>
        <v>5.830006805791129</v>
      </c>
      <c r="EW15" s="312">
        <f>+'Jadual5-2digit'!FM14/'Jadual5-2digit'!FI14*100-100</f>
        <v>6.9275879456751426</v>
      </c>
      <c r="EX15" s="312">
        <f>+'Jadual5-2digit'!FN14/'Jadual5-2digit'!FJ14*100-100</f>
        <v>11.93862070473601</v>
      </c>
      <c r="EY15" s="312">
        <f>+'Jadual5-2digit'!FO14/'Jadual5-2digit'!FK14*100-100</f>
        <v>16.901278511338973</v>
      </c>
      <c r="EZ15" s="312">
        <f>+'Jadual5-2digit'!FP14/'Jadual5-2digit'!FL14*100-100</f>
        <v>-2.6347337770998678</v>
      </c>
      <c r="FA15" s="312">
        <f>+'Jadual5-2digit'!FQ14/'Jadual5-2digit'!FM14*100-100</f>
        <v>-3.8294641725902636</v>
      </c>
      <c r="FB15" s="312">
        <f>+'Jadual5-2digit'!FR14/'Jadual5-2digit'!FN14*100-100</f>
        <v>-1.0238808976870786</v>
      </c>
      <c r="FC15" s="312">
        <f>+'Jadual5-2digit'!FS14/'Jadual5-2digit'!FO14*100-100</f>
        <v>0.84664218736367047</v>
      </c>
      <c r="FD15" s="312">
        <f>+'Jadual5-2digit'!FT14/'Jadual5-2digit'!FP14*100-100</f>
        <v>3.9683050250016692</v>
      </c>
      <c r="FE15" s="312">
        <f>+'Jadual5-2digit'!FU14/'Jadual5-2digit'!FQ14*100-100</f>
        <v>4.3149295812873021</v>
      </c>
      <c r="FF15" s="312">
        <f>+'Jadual5-2digit'!FV14/'Jadual5-2digit'!FR14*100-100</f>
        <v>5.4051876567182973</v>
      </c>
      <c r="FG15" s="312">
        <f>+'Jadual5-2digit'!FW14/'Jadual5-2digit'!FS14*100-100</f>
        <v>6.4907969859843604</v>
      </c>
      <c r="FH15" s="312">
        <f>+'Jadual5-2digit'!FX14/'Jadual5-2digit'!FT14*100-100</f>
        <v>4.2360680014388521</v>
      </c>
      <c r="FI15" s="312">
        <f>+'Jadual5-2digit'!FY14/'Jadual5-2digit'!FU14*100-100</f>
        <v>2.9279458349521121</v>
      </c>
      <c r="FJ15" s="312">
        <f>+'Jadual5-2digit'!FZ14/'Jadual5-2digit'!FV14*100-100</f>
        <v>3.3911171974324645</v>
      </c>
      <c r="FK15" s="312">
        <f>+'Jadual5-2digit'!GA14/'Jadual5-2digit'!FW14*100-100</f>
        <v>3.7098585664891175</v>
      </c>
      <c r="FL15" s="312" t="e">
        <f>+'Jadual5-2digit'!GB14/'Jadual5-2digit'!FX14*100-100</f>
        <v>#VALUE!</v>
      </c>
      <c r="FM15" s="312"/>
      <c r="FN15" s="312">
        <f>+'Jadual5-2digit'!GD14/'Jadual5-2digit'!GC14*100-100</f>
        <v>5.7271568146705789</v>
      </c>
      <c r="FO15" s="312">
        <f>+'Jadual5-2digit'!GE14/'Jadual5-2digit'!GD14*100-100</f>
        <v>5.9300412975237009</v>
      </c>
      <c r="FP15" s="312">
        <f>+'Jadual5-2digit'!GF14/'Jadual5-2digit'!GE14*100-100</f>
        <v>4.6601343243075917</v>
      </c>
      <c r="FQ15" s="312">
        <f>+'Jadual5-2digit'!GG14/'Jadual5-2digit'!GF14*100-100</f>
        <v>5.5022306102804635</v>
      </c>
      <c r="FR15" s="312">
        <f>+'Jadual5-2digit'!GH14/'Jadual5-2digit'!GG14*100-100</f>
        <v>-10.477858222318133</v>
      </c>
      <c r="FS15" s="312">
        <f>+'Jadual5-2digit'!GI14/'Jadual5-2digit'!GH14*100-100</f>
        <v>6.4026854901401862</v>
      </c>
      <c r="FT15" s="312">
        <f>+'Jadual5-2digit'!GJ14/'Jadual5-2digit'!GI14*100-100</f>
        <v>11.615672768417397</v>
      </c>
      <c r="FU15" s="312">
        <f>+'Jadual5-2digit'!GK14/'Jadual5-2digit'!GJ14*100-100</f>
        <v>-1.4135461574278452</v>
      </c>
      <c r="FV15" s="312">
        <f>+'Jadual5-2digit'!GL14/'Jadual5-2digit'!GK14*100-100</f>
        <v>5.3869760493166154</v>
      </c>
      <c r="FW15" s="312">
        <f>+'Jadual5-2digit'!GM14/'Jadual5-2digit'!GL14*100-100</f>
        <v>3.3390977948360785</v>
      </c>
      <c r="FX15" s="312">
        <f>'Jadual5-2digit'!GP14/'Jadual5-2digit'!GO14*100-100</f>
        <v>4.8416057103168271</v>
      </c>
      <c r="FY15" s="312">
        <f>'Jadual5-2digit'!GQ14/'Jadual5-2digit'!GP14*100-100</f>
        <v>4.6892053558558615</v>
      </c>
      <c r="FZ15" s="312">
        <f>'Jadual5-2digit'!GR14/'Jadual5-2digit'!GQ14*100-100</f>
        <v>5.3700006748956639</v>
      </c>
      <c r="GA15" s="312">
        <f>'Jadual5-2digit'!GS14/'Jadual5-2digit'!GR14*100-100</f>
        <v>-7.163281111110436</v>
      </c>
      <c r="GB15" s="312">
        <f>'Jadual5-2digit'!GT14/'Jadual5-2digit'!GS14*100-100</f>
        <v>6.2399055545174065</v>
      </c>
      <c r="GC15" s="312">
        <f>'Jadual5-2digit'!GU14/'Jadual5-2digit'!GT14*100-100</f>
        <v>7.5807218496740632</v>
      </c>
      <c r="GD15" s="312">
        <f>'Jadual5-2digit'!GV14/'Jadual5-2digit'!GU14*100-100</f>
        <v>-3.4393666349131991E-2</v>
      </c>
      <c r="GE15" s="312">
        <f>'Jadual5-2digit'!GW14/'Jadual5-2digit'!GV14*100-100</f>
        <v>5.0802352182864041</v>
      </c>
      <c r="GF15" s="312" t="e">
        <f>+'Jadual5-2digit'!GX14/'Jadual5-2digit'!GW14*100-100</f>
        <v>#VALUE!</v>
      </c>
      <c r="GG15" s="312">
        <f>+'Jadual5-2digit'!J14/'Jadual5-2digit'!I14*100-100</f>
        <v>-3.7133495933895517</v>
      </c>
      <c r="GH15" s="312">
        <f>+'Jadual5-2digit'!K14/'Jadual5-2digit'!J14*100-100</f>
        <v>10.455432292032583</v>
      </c>
      <c r="GI15" s="312">
        <f>+'Jadual5-2digit'!L14/'Jadual5-2digit'!K14*100-100</f>
        <v>-0.3202011901559132</v>
      </c>
      <c r="GJ15" s="312">
        <f>+'Jadual5-2digit'!M14/'Jadual5-2digit'!L14*100-100</f>
        <v>-2.0348709375562635</v>
      </c>
      <c r="GK15" s="312">
        <f>+'Jadual5-2digit'!N14/'Jadual5-2digit'!M14*100-100</f>
        <v>2.0758746730605253</v>
      </c>
      <c r="GL15" s="312">
        <f>+'Jadual5-2digit'!O14/'Jadual5-2digit'!N14*100-100</f>
        <v>-0.71119421300448948</v>
      </c>
      <c r="GM15" s="312">
        <f>+'Jadual5-2digit'!P14/'Jadual5-2digit'!O14*100-100</f>
        <v>-0.468751347302927</v>
      </c>
      <c r="GN15" s="312">
        <f>+'Jadual5-2digit'!Q14/'Jadual5-2digit'!P14*100-100</f>
        <v>7.7779254112132747</v>
      </c>
      <c r="GO15" s="312">
        <f>+'Jadual5-2digit'!R14/'Jadual5-2digit'!Q14*100-100</f>
        <v>1.6343302575655372</v>
      </c>
      <c r="GP15" s="312">
        <f>+'Jadual5-2digit'!S14/'Jadual5-2digit'!R14*100-100</f>
        <v>-0.89727722407461386</v>
      </c>
      <c r="GQ15" s="312">
        <f>+'Jadual5-2digit'!T14/'Jadual5-2digit'!S14*100-100</f>
        <v>1.1826178507649843</v>
      </c>
      <c r="GR15" s="312">
        <f>+'Jadual5-2digit'!U14/'Jadual5-2digit'!T14*100-100</f>
        <v>-4.3265733022170139</v>
      </c>
      <c r="GS15" s="312">
        <f>+'Jadual5-2digit'!V14/'Jadual5-2digit'!U14*100-100</f>
        <v>-5.320978593015397</v>
      </c>
      <c r="GT15" s="312">
        <f>+'Jadual5-2digit'!W14/'Jadual5-2digit'!V14*100-100</f>
        <v>4.3874854393656904</v>
      </c>
      <c r="GU15" s="312">
        <f>+'Jadual5-2digit'!X14/'Jadual5-2digit'!W14*100-100</f>
        <v>-0.2017356765432794</v>
      </c>
      <c r="GV15" s="312">
        <f>+'Jadual5-2digit'!Y14/'Jadual5-2digit'!X14*100-100</f>
        <v>0.485445193487962</v>
      </c>
      <c r="GW15" s="312">
        <f>+'Jadual5-2digit'!Z14/'Jadual5-2digit'!Y14*100-100</f>
        <v>5.7565216393383736</v>
      </c>
      <c r="GX15" s="312">
        <f>+'Jadual5-2digit'!AA14/'Jadual5-2digit'!Z14*100-100</f>
        <v>-3.5263587262137719</v>
      </c>
      <c r="GY15" s="312">
        <f>+'Jadual5-2digit'!AB14/'Jadual5-2digit'!AA14*100-100</f>
        <v>0.65032342707536372</v>
      </c>
      <c r="GZ15" s="312">
        <f>+'Jadual5-2digit'!AC14/'Jadual5-2digit'!AB14*100-100</f>
        <v>3.2915525964822621</v>
      </c>
      <c r="HA15" s="312">
        <f>+'Jadual5-2digit'!AD14/'Jadual5-2digit'!AC14*100-100</f>
        <v>0.87695401239254522</v>
      </c>
      <c r="HB15" s="312">
        <f>+'Jadual5-2digit'!AE14/'Jadual5-2digit'!AD14*100-100</f>
        <v>3.947570590626782</v>
      </c>
      <c r="HC15" s="312">
        <f>+'Jadual5-2digit'!AF14/'Jadual5-2digit'!AE14*100-100</f>
        <v>1.1457876818028012</v>
      </c>
      <c r="HD15" s="312">
        <f>+'Jadual5-2digit'!AG14/'Jadual5-2digit'!AF14*100-100</f>
        <v>-3.3868157745231997</v>
      </c>
      <c r="HE15" s="312">
        <f>+'Jadual5-2digit'!AH14/'Jadual5-2digit'!AG14*100-100</f>
        <v>-2.2159462565480084</v>
      </c>
      <c r="HF15" s="312">
        <f>+'Jadual5-2digit'!AI14/'Jadual5-2digit'!AH14*100-100</f>
        <v>2.534018311621125</v>
      </c>
      <c r="HG15" s="312">
        <f>+'Jadual5-2digit'!AJ14/'Jadual5-2digit'!AI14*100-100</f>
        <v>-2.4858110503503781</v>
      </c>
      <c r="HH15" s="312">
        <f>+'Jadual5-2digit'!AK14/'Jadual5-2digit'!AJ14*100-100</f>
        <v>1.4709299084812528</v>
      </c>
      <c r="HI15" s="312">
        <f>+'Jadual5-2digit'!AL14/'Jadual5-2digit'!AK14*100-100</f>
        <v>-0.20209586426307169</v>
      </c>
      <c r="HJ15" s="312">
        <f>+'Jadual5-2digit'!AM14/'Jadual5-2digit'!AL14*100-100</f>
        <v>-1.0967700034399286</v>
      </c>
      <c r="HK15" s="312">
        <f>+'Jadual5-2digit'!AN14/'Jadual5-2digit'!AM14*100-100</f>
        <v>-0.76905745901271416</v>
      </c>
      <c r="HL15" s="312">
        <f>+'Jadual5-2digit'!AO14/'Jadual5-2digit'!AN14*100-100</f>
        <v>2.8375867938920294</v>
      </c>
      <c r="HM15" s="312">
        <f>+'Jadual5-2digit'!AP14/'Jadual5-2digit'!AO14*100-100</f>
        <v>-0.62081682355034218</v>
      </c>
      <c r="HN15" s="312">
        <f>+'Jadual5-2digit'!AQ14/'Jadual5-2digit'!AP14*100-100</f>
        <v>4.5397428981107169</v>
      </c>
      <c r="HO15" s="312">
        <f>+'Jadual5-2digit'!AR14/'Jadual5-2digit'!AQ14*100-100</f>
        <v>2.8424031383508037</v>
      </c>
      <c r="HP15" s="312">
        <f>+'Jadual5-2digit'!AS14/'Jadual5-2digit'!AR14*100-100</f>
        <v>-2.3101828723758757</v>
      </c>
      <c r="HQ15" s="312">
        <f>+'Jadual5-2digit'!AT14/'Jadual5-2digit'!AS14*100-100</f>
        <v>-2.8520316125566012</v>
      </c>
      <c r="HR15" s="312">
        <f>+'Jadual5-2digit'!AU14/'Jadual5-2digit'!AT14*100-100</f>
        <v>3.094058052679955</v>
      </c>
      <c r="HS15" s="312">
        <f>+'Jadual5-2digit'!AV14/'Jadual5-2digit'!AU14*100-100</f>
        <v>-3.563208286449921</v>
      </c>
      <c r="HT15" s="312">
        <f>+'Jadual5-2digit'!AW14/'Jadual5-2digit'!AV14*100-100</f>
        <v>1.0987851807831248</v>
      </c>
      <c r="HU15" s="312">
        <f>+'Jadual5-2digit'!AX14/'Jadual5-2digit'!AW14*100-100</f>
        <v>2.4778696554882202</v>
      </c>
      <c r="HV15" s="312">
        <f>+'Jadual5-2digit'!AY14/'Jadual5-2digit'!AX14*100-100</f>
        <v>-0.52943477711714593</v>
      </c>
      <c r="HW15" s="312">
        <f>+'Jadual5-2digit'!AZ14/'Jadual5-2digit'!AY14*100-100</f>
        <v>-0.45938047024955608</v>
      </c>
      <c r="HX15" s="312">
        <f>+'Jadual5-2digit'!BA14/'Jadual5-2digit'!AZ14*100-100</f>
        <v>2.8685315514113796</v>
      </c>
      <c r="HY15" s="312">
        <f>+'Jadual5-2digit'!BB14/'Jadual5-2digit'!BA14*100-100</f>
        <v>-0.47185216890294157</v>
      </c>
      <c r="HZ15" s="312">
        <f>+'Jadual5-2digit'!BC14/'Jadual5-2digit'!BB14*100-100</f>
        <v>0.90447562196007425</v>
      </c>
      <c r="IA15" s="312">
        <f>+'Jadual5-2digit'!BD14/'Jadual5-2digit'!BC14*100-100</f>
        <v>5.02012169706056</v>
      </c>
      <c r="IB15" s="312">
        <f>+'Jadual5-2digit'!BE14/'Jadual5-2digit'!BD14*100-100</f>
        <v>-1.6914295650292388</v>
      </c>
      <c r="IC15" s="312">
        <f>+'Jadual5-2digit'!BF14/'Jadual5-2digit'!BE14*100-100</f>
        <v>-3.0031154624518877</v>
      </c>
      <c r="ID15" s="312">
        <f>+'Jadual5-2digit'!BG14/'Jadual5-2digit'!BF14*100-100</f>
        <v>2.5698839658409725</v>
      </c>
      <c r="IE15" s="312">
        <f>+'Jadual5-2digit'!BH14/'Jadual5-2digit'!BG14*100-100</f>
        <v>-3.3984524106853797</v>
      </c>
      <c r="IF15" s="312">
        <f>+'Jadual5-2digit'!BI14/'Jadual5-2digit'!BH14*100-100</f>
        <v>2.3751279242462999</v>
      </c>
      <c r="IG15" s="312">
        <f>+'Jadual5-2digit'!BJ14/'Jadual5-2digit'!BI14*100-100</f>
        <v>0.77985632776223213</v>
      </c>
      <c r="IH15" s="312">
        <f>+'Jadual5-2digit'!BK14/'Jadual5-2digit'!BJ14*100-100</f>
        <v>0.26560938827782365</v>
      </c>
      <c r="II15" s="312">
        <f>+'Jadual5-2digit'!BL14/'Jadual5-2digit'!BK14*100-100</f>
        <v>-0.37398872409920614</v>
      </c>
      <c r="IJ15" s="312">
        <f>+'Jadual5-2digit'!BM14/'Jadual5-2digit'!BL14*100-100</f>
        <v>3.0147903524794657</v>
      </c>
      <c r="IK15" s="312">
        <f>+'Jadual5-2digit'!BN14/'Jadual5-2digit'!BM14*100-100</f>
        <v>-1.5958214916710745</v>
      </c>
      <c r="IL15" s="312">
        <f>+'Jadual5-2digit'!BO14/'Jadual5-2digit'!BN14*100-100</f>
        <v>1.7321335790908563</v>
      </c>
      <c r="IM15" s="312">
        <f>+'Jadual5-2digit'!BP14/'Jadual5-2digit'!BO14*100-100</f>
        <v>4.4725808502123101</v>
      </c>
      <c r="IN15" s="312">
        <f>+'Jadual5-2digit'!BQ14/'Jadual5-2digit'!BP14*100-100</f>
        <v>-3.47926002919003</v>
      </c>
      <c r="IO15" s="312">
        <f>+'Jadual5-2digit'!BR14/'Jadual5-2digit'!BQ14*100-100</f>
        <v>9.9928252594821743E-2</v>
      </c>
      <c r="IP15" s="312">
        <f>+'Jadual5-2digit'!BS14/'Jadual5-2digit'!BR14*100-100</f>
        <v>-9.3476865106452749</v>
      </c>
      <c r="IQ15" s="312">
        <f>+'Jadual5-2digit'!BT14/'Jadual5-2digit'!BS14*100-100</f>
        <v>-67.475731195531608</v>
      </c>
      <c r="IR15" s="312">
        <f>+'Jadual5-2digit'!BU14/'Jadual5-2digit'!BT14*100-100</f>
        <v>96.68671883134644</v>
      </c>
      <c r="IS15" s="312">
        <f>+'Jadual5-2digit'!BV14/'Jadual5-2digit'!BU14*100-100</f>
        <v>77.931362506327588</v>
      </c>
      <c r="IT15" s="312">
        <f>+'Jadual5-2digit'!BW14/'Jadual5-2digit'!BV14*100-100</f>
        <v>-5.7714890371037484</v>
      </c>
      <c r="IU15" s="312">
        <f>+'Jadual5-2digit'!BX14/'Jadual5-2digit'!BW14*100-100</f>
        <v>-3.6489355076245431</v>
      </c>
      <c r="IV15" s="312">
        <f>+'Jadual5-2digit'!BY14/'Jadual5-2digit'!BX14*100-100</f>
        <v>8.0175336782147326</v>
      </c>
      <c r="IW15" s="312">
        <f>+'Jadual5-2digit'!BZ14/'Jadual5-2digit'!BY14*100-100</f>
        <v>-2.3056325670946336</v>
      </c>
      <c r="IX15" s="312">
        <f>+'Jadual5-2digit'!CA14/'Jadual5-2digit'!BZ14*100-100</f>
        <v>2.4548865690774448</v>
      </c>
      <c r="IY15" s="312">
        <f>+'Jadual5-2digit'!CB14/'Jadual5-2digit'!CA14*100-100</f>
        <v>5.5974662372883159</v>
      </c>
      <c r="IZ15" s="312">
        <f>+'Jadual5-2digit'!CC14/'Jadual5-2digit'!CB14*100-100</f>
        <v>-4.309155433243177</v>
      </c>
      <c r="JA15" s="312">
        <f>+'Jadual5-2digit'!CD14/'Jadual5-2digit'!CC14*100-100</f>
        <v>-1.3768289809951995</v>
      </c>
      <c r="JB15" s="312">
        <f>+'Jadual5-2digit'!CE14/'Jadual5-2digit'!CD14*100-100</f>
        <v>-0.18589446621415107</v>
      </c>
      <c r="JC15" s="312">
        <f>+'Jadual5-2digit'!CF14/'Jadual5-2digit'!CE14*100-100</f>
        <v>-8.515528973319249</v>
      </c>
      <c r="JD15" s="312">
        <f>+'Jadual5-2digit'!CG14/'Jadual5-2digit'!CF14*100-100</f>
        <v>-3.7150207238550479</v>
      </c>
      <c r="JE15" s="312">
        <f>+'Jadual5-2digit'!CH14/'Jadual5-2digit'!CG14*100-100</f>
        <v>-4.8683387132201119</v>
      </c>
      <c r="JF15" s="312">
        <f>+'Jadual5-2digit'!CI14/'Jadual5-2digit'!CH14*100-100</f>
        <v>-12.1549457259772</v>
      </c>
      <c r="JG15" s="312">
        <f>+'Jadual5-2digit'!CJ14/'Jadual5-2digit'!CI14*100-100</f>
        <v>12.379345948670831</v>
      </c>
      <c r="JH15" s="312">
        <f>+'Jadual5-2digit'!CK14/'Jadual5-2digit'!CJ14*100-100</f>
        <v>15.11523133283734</v>
      </c>
      <c r="JI15" s="312">
        <f>+'Jadual5-2digit'!CL14/'Jadual5-2digit'!CK14*100-100</f>
        <v>4.4590520233305</v>
      </c>
      <c r="JJ15" s="312">
        <f>+'Jadual5-2digit'!CM14/'Jadual5-2digit'!CL14*100-100</f>
        <v>10.611738774756745</v>
      </c>
      <c r="JK15" s="312">
        <f>+'Jadual5-2digit'!CN14/'Jadual5-2digit'!CM14*100-100</f>
        <v>2.7709889291801346</v>
      </c>
      <c r="JL15" s="312">
        <f>+'Jadual5-2digit'!CO14/'Jadual5-2digit'!CN14*100-100</f>
        <v>-2.4470971296798609</v>
      </c>
      <c r="JM15" s="312">
        <f>+'Jadual5-2digit'!CP14/'Jadual5-2digit'!CO14*100-100</f>
        <v>-4.8311033762322211</v>
      </c>
      <c r="JN15" s="312">
        <f>+'Jadual5-2digit'!CQ14/'Jadual5-2digit'!CP14*100-100</f>
        <v>2.2832551835874995</v>
      </c>
      <c r="JO15" s="312">
        <f>+'Jadual5-2digit'!CR14/'Jadual5-2digit'!CQ14*100-100</f>
        <v>-6.2233225487723018</v>
      </c>
      <c r="JP15" s="312">
        <f>+'Jadual5-2digit'!CS14/'Jadual5-2digit'!CR14*100-100</f>
        <v>-4.8354703904280854</v>
      </c>
      <c r="JQ15" s="312">
        <f>+'Jadual5-2digit'!CT14/'Jadual5-2digit'!CS14*100-100</f>
        <v>2.5620901472403119</v>
      </c>
      <c r="JR15" s="312">
        <f>+'Jadual5-2digit'!CU14/'Jadual5-2digit'!CT14*100-100</f>
        <v>-4.2569581227996025</v>
      </c>
      <c r="JS15" s="312">
        <f>+'Jadual5-2digit'!CV14/'Jadual5-2digit'!CU14*100-100</f>
        <v>2.5086017817885562</v>
      </c>
      <c r="JT15" s="312">
        <f>+'Jadual5-2digit'!CW14/'Jadual5-2digit'!CV14*100-100</f>
        <v>7.3211524024690391</v>
      </c>
      <c r="JU15" s="312">
        <f>+'Jadual5-2digit'!CX14/'Jadual5-2digit'!CW14*100-100</f>
        <v>-3.6303056919171297</v>
      </c>
      <c r="JV15" s="312">
        <f>+'Jadual5-2digit'!CY14/'Jadual5-2digit'!CX14*100-100</f>
        <v>6.3668638491934217</v>
      </c>
      <c r="JW15" s="312">
        <f>+'Jadual5-2digit'!CZ14/'Jadual5-2digit'!CY14*100-100</f>
        <v>1.9693219891499041</v>
      </c>
      <c r="JX15" s="312">
        <f>+'Jadual5-2digit'!DA14/'Jadual5-2digit'!CZ14*100-100</f>
        <v>-4.2991328437221767</v>
      </c>
      <c r="JY15" s="312">
        <f>+'Jadual5-2digit'!DB14/'Jadual5-2digit'!DA14*100-100</f>
        <v>0.99981561950355058</v>
      </c>
      <c r="JZ15" s="312">
        <f>+'Jadual5-2digit'!DC14/'Jadual5-2digit'!DB14*100-100</f>
        <v>-2.3071823364164317</v>
      </c>
      <c r="KA15" s="312">
        <f>+'Jadual5-2digit'!DD14/'Jadual5-2digit'!DC14*100-100</f>
        <v>-7.2020862462779434</v>
      </c>
      <c r="KB15" s="312">
        <f>+'Jadual5-2digit'!DE14/'Jadual5-2digit'!DD14*100-100</f>
        <v>4.2951068777957317</v>
      </c>
      <c r="KC15" s="312">
        <f>+'Jadual5-2digit'!DF14/'Jadual5-2digit'!DE14*100-100</f>
        <v>-0.81487167509457947</v>
      </c>
      <c r="KD15" s="312">
        <f>+'Jadual5-2digit'!DG14/'Jadual5-2digit'!DF14*100-100</f>
        <v>-3.9011354607067403</v>
      </c>
      <c r="KE15" s="312">
        <f>+'Jadual5-2digit'!DH14/'Jadual5-2digit'!DG14*100-100</f>
        <v>4.2619272682647562</v>
      </c>
      <c r="KF15" s="312">
        <f>+'Jadual5-2digit'!DI14/'Jadual5-2digit'!DH14*100-100</f>
        <v>5.8661820947805836</v>
      </c>
      <c r="KG15" s="312">
        <f>+'Jadual5-2digit'!DJ14/'Jadual5-2digit'!DI14*100-100</f>
        <v>0.41524463641289344</v>
      </c>
      <c r="KH15" s="312">
        <f>+'Jadual5-2digit'!DK14/'Jadual5-2digit'!DJ14*100-100</f>
        <v>5.1989012630595539</v>
      </c>
      <c r="KI15" s="312">
        <f>+'Jadual5-2digit'!DL14/'Jadual5-2digit'!DK14*100-100</f>
        <v>2.0669221406664775</v>
      </c>
      <c r="KJ15" s="312">
        <f>+'Jadual5-2digit'!DM14/'Jadual5-2digit'!DL14*100-100</f>
        <v>-2.0742447236234085</v>
      </c>
      <c r="KK15" s="312">
        <f>+'Jadual5-2digit'!DN14/'Jadual5-2digit'!DM14*100-100</f>
        <v>-2.9613927909512512</v>
      </c>
      <c r="KL15" s="312">
        <f>+'Jadual5-2digit'!DO14/'Jadual5-2digit'!DN14*100-100</f>
        <v>0.62971041500760805</v>
      </c>
      <c r="KM15" s="312">
        <f>+'Jadual5-2digit'!DP14/'Jadual5-2digit'!DO14*100-100</f>
        <v>-5.4087337349176892</v>
      </c>
      <c r="KN15" s="312">
        <f>+'Jadual5-2digit'!DQ14/'Jadual5-2digit'!DP14*100-100</f>
        <v>1.2237106842930814</v>
      </c>
      <c r="KO15" s="312">
        <f>+'Jadual5-2digit'!DR14/'Jadual5-2digit'!DQ14*100-100</f>
        <v>0.66821079335042555</v>
      </c>
      <c r="KP15" s="312">
        <f>+'Jadual5-2digit'!DS14/'Jadual5-2digit'!DR14*100-100</f>
        <v>-0.98018827639680239</v>
      </c>
      <c r="KQ15" s="312">
        <f>+'Jadual5-2digit'!DT14/'Jadual5-2digit'!DS14*100-100</f>
        <v>2.3973772266528925</v>
      </c>
      <c r="KR15" s="312">
        <f>+'Jadual5-2digit'!DU14/'Jadual5-2digit'!DT14*100-100</f>
        <v>3.6022576192366529</v>
      </c>
      <c r="KS15" s="312">
        <f>+'Jadual5-2digit'!DV14/'Jadual5-2digit'!DU14*100-100</f>
        <v>-0.45920854172589998</v>
      </c>
      <c r="KT15" s="312">
        <f>+'Jadual5-2digit'!DW14/'Jadual5-2digit'!DV14*100-100</f>
        <v>6.3006787018635322</v>
      </c>
      <c r="KU15" s="312">
        <f>+'Jadual5-2digit'!DX14/'Jadual5-2digit'!DW14*100-100</f>
        <v>2.1111571117981072</v>
      </c>
      <c r="KV15" s="312">
        <f>+'Jadual5-2digit'!DY14/'Jadual5-2digit'!DX14*100-100</f>
        <v>-4.8397741537847878</v>
      </c>
      <c r="KW15" s="312">
        <f>+'Jadual5-2digit'!DZ14/'Jadual5-2digit'!DY14*100-100</f>
        <v>-0.65705318142317992</v>
      </c>
      <c r="KX15" s="312">
        <f>+'Jadual5-2digit'!EA14/'Jadual5-2digit'!DZ14*100-100</f>
        <v>-0.31891457250640087</v>
      </c>
      <c r="KY15" s="312">
        <f>+'Jadual5-2digit'!EB14/'Jadual5-2digit'!EA14*100-100</f>
        <v>-4.6334531608003431</v>
      </c>
      <c r="KZ15" s="312">
        <f>+'Jadual5-2digit'!EC14/'Jadual5-2digit'!EB14*100-100</f>
        <v>1.164951883001379</v>
      </c>
      <c r="LA15" s="312">
        <f>+'Jadual5-2digit'!ED14/'Jadual5-2digit'!EC14*100-100</f>
        <v>-0.78633080290138935</v>
      </c>
      <c r="LB15" s="312">
        <f>+'Jadual5-2digit'!EE14/'Jadual5-2digit'!ED14*100-100</f>
        <v>0.39330924622990437</v>
      </c>
      <c r="LC15" s="312">
        <f>+'Jadual5-2digit'!EF14/'Jadual5-2digit'!EE14*100-100</f>
        <v>2.0040331708474781</v>
      </c>
      <c r="LD15" s="312">
        <f>+'Jadual5-2digit'!EG14/'Jadual5-2digit'!EF14*100-100</f>
        <v>4.1395709012682431</v>
      </c>
      <c r="LE15" s="312" t="e">
        <f>+'Jadual5-2digit'!EH14/'Jadual5-2digit'!EG14*100-100</f>
        <v>#DIV/0!</v>
      </c>
      <c r="LF15" s="312" t="e">
        <f>+'Jadual5-2digit'!EI14/'Jadual5-2digit'!EH14*100-100</f>
        <v>#DIV/0!</v>
      </c>
      <c r="LG15" s="312" t="e">
        <f>+'Jadual5-2digit'!EJ14/'Jadual5-2digit'!EI14*100-100</f>
        <v>#DIV/0!</v>
      </c>
      <c r="LH15" s="312">
        <f>+'Jadual5-2digit'!EL14/'Jadual5-2digit'!EK14*100-100</f>
        <v>4.3751043425537262</v>
      </c>
      <c r="LI15" s="312">
        <f>+'Jadual5-2digit'!EM14/'Jadual5-2digit'!EL14*100-100</f>
        <v>2.2332672541674157</v>
      </c>
      <c r="LJ15" s="312">
        <f>+'Jadual5-2digit'!EN14/'Jadual5-2digit'!EM14*100-100</f>
        <v>6.3868190465924641</v>
      </c>
      <c r="LK15" s="312">
        <f>+'Jadual5-2digit'!EO14/'Jadual5-2digit'!EN14*100-100</f>
        <v>-5.9433067142100242</v>
      </c>
      <c r="LL15" s="312">
        <f>+'Jadual5-2digit'!EP14/'Jadual5-2digit'!EO14*100-100</f>
        <v>3.0840263432025665</v>
      </c>
      <c r="LM15" s="312">
        <f>+'Jadual5-2digit'!EQ14/'Jadual5-2digit'!EP14*100-100</f>
        <v>1.8066463019555954</v>
      </c>
      <c r="LN15" s="312">
        <f>+'Jadual5-2digit'!ER14/'Jadual5-2digit'!EQ14*100-100</f>
        <v>6.4148414466732788</v>
      </c>
      <c r="LO15" s="312">
        <f>+'Jadual5-2digit'!ES14/'Jadual5-2digit'!ER14*100-100</f>
        <v>-2.0504960741073006</v>
      </c>
      <c r="LP15" s="312">
        <f>+'Jadual5-2digit'!ET14/'Jadual5-2digit'!ES14*100-100</f>
        <v>-0.69164847202597457</v>
      </c>
      <c r="LQ15" s="312">
        <f>+'Jadual5-2digit'!EU14/'Jadual5-2digit'!ET14*100-100</f>
        <v>-0.32752403578378164</v>
      </c>
      <c r="LR15" s="312">
        <f>+'Jadual5-2digit'!EV14/'Jadual5-2digit'!EU14*100-100</f>
        <v>5.0395805651936456</v>
      </c>
      <c r="LS15" s="312">
        <f>+'Jadual5-2digit'!EW14/'Jadual5-2digit'!EV14*100-100</f>
        <v>6.3325346572014496E-2</v>
      </c>
      <c r="LT15" s="312">
        <f>+'Jadual5-2digit'!EX14/'Jadual5-2digit'!EW14*100-100</f>
        <v>-1.0105528502041778</v>
      </c>
      <c r="LU15" s="312">
        <f>+'Jadual5-2digit'!EY14/'Jadual5-2digit'!EX14*100-100</f>
        <v>2.1198356132048986</v>
      </c>
      <c r="LV15" s="312">
        <f>+'Jadual5-2digit'!EZ14/'Jadual5-2digit'!EY14*100-100</f>
        <v>3.5795030842539859</v>
      </c>
      <c r="LW15" s="312">
        <f>+'Jadual5-2digit'!FA14/'Jadual5-2digit'!EZ14*100-100</f>
        <v>0.65108130227220329</v>
      </c>
      <c r="LX15" s="312">
        <f>+'Jadual5-2digit'!FB14/'Jadual5-2digit'!FA14*100-100</f>
        <v>-0.95394272295534677</v>
      </c>
      <c r="LY15" s="312">
        <f>+'Jadual5-2digit'!FC14/'Jadual5-2digit'!FB14*100-100</f>
        <v>2.3326237208438556</v>
      </c>
      <c r="LZ15" s="312">
        <f>+'Jadual5-2digit'!FD14/'Jadual5-2digit'!FC14*100-100</f>
        <v>2.9159070038245147</v>
      </c>
      <c r="MA15" s="312">
        <f>+'Jadual5-2digit'!FE14/'Jadual5-2digit'!FD14*100-100</f>
        <v>-3.1346230600547358</v>
      </c>
      <c r="MB15" s="312">
        <f>+'Jadual5-2digit'!FF14/'Jadual5-2digit'!FE14*100-100</f>
        <v>-34.380357508452121</v>
      </c>
      <c r="MC15" s="312">
        <f>+'Jadual5-2digit'!FG14/'Jadual5-2digit'!FF14*100-100</f>
        <v>53.206420139163583</v>
      </c>
      <c r="MD15" s="312">
        <f>+'Jadual5-2digit'!FH14/'Jadual5-2digit'!FG14*100-100</f>
        <v>5.1344535505665476</v>
      </c>
      <c r="ME15" s="312">
        <f>+'Jadual5-2digit'!FI14/'Jadual5-2digit'!FH14*100-100</f>
        <v>-0.99861839682112929</v>
      </c>
      <c r="MF15" s="312">
        <f>+'Jadual5-2digit'!FJ14/'Jadual5-2digit'!FI14*100-100</f>
        <v>-12.725991284715803</v>
      </c>
      <c r="MG15" s="312">
        <f>+'Jadual5-2digit'!FK14/'Jadual5-2digit'!FJ14*100-100</f>
        <v>-4.4813916298715952</v>
      </c>
      <c r="MH15" s="312">
        <f>+'Jadual5-2digit'!FL14/'Jadual5-2digit'!FK14*100-100</f>
        <v>28.231480806322764</v>
      </c>
      <c r="MI15" s="312">
        <f>+'Jadual5-2digit'!FM14/'Jadual5-2digit'!FL14*100-100</f>
        <v>2.8141900657757901E-2</v>
      </c>
      <c r="MJ15" s="312">
        <f>+'Jadual5-2digit'!FN14/'Jadual5-2digit'!FM14*100-100</f>
        <v>-8.6359998700675789</v>
      </c>
      <c r="MK15" s="312">
        <f>+'Jadual5-2digit'!FO14/'Jadual5-2digit'!FN14*100-100</f>
        <v>-0.24669439562370599</v>
      </c>
      <c r="ML15" s="312">
        <f>+'Jadual5-2digit'!FP14/'Jadual5-2digit'!FO14*100-100</f>
        <v>6.8020164180950076</v>
      </c>
      <c r="MM15" s="312">
        <f>+'Jadual5-2digit'!FQ14/'Jadual5-2digit'!FP14*100-100</f>
        <v>-1.1992635814939092</v>
      </c>
      <c r="MN15" s="312">
        <f>+'Jadual5-2digit'!FR14/'Jadual5-2digit'!FQ14*100-100</f>
        <v>-5.9706376727225745</v>
      </c>
      <c r="MO15" s="312">
        <f>+'Jadual5-2digit'!FS14/'Jadual5-2digit'!FR14*100-100</f>
        <v>1.638516528338954</v>
      </c>
      <c r="MP15" s="312">
        <f>+'Jadual5-2digit'!FT14/'Jadual5-2digit'!FS14*100-100</f>
        <v>10.108025209322264</v>
      </c>
      <c r="MQ15" s="312">
        <f>+'Jadual5-2digit'!FU14/'Jadual5-2digit'!FT14*100-100</f>
        <v>-0.86986741202166229</v>
      </c>
      <c r="MR15" s="312">
        <f>+'Jadual5-2digit'!FV14/'Jadual5-2digit'!FU14*100-100</f>
        <v>-4.9878802475252968</v>
      </c>
      <c r="MS15" s="312">
        <f>+'Jadual5-2digit'!FW14/'Jadual5-2digit'!FV14*100-100</f>
        <v>2.6853314357349944</v>
      </c>
      <c r="MT15" s="312">
        <f>+'Jadual5-2digit'!FX14/'Jadual5-2digit'!FW14*100-100</f>
        <v>7.7767086740238653</v>
      </c>
      <c r="MU15" s="312">
        <f>+'Jadual5-2digit'!FY14/'Jadual5-2digit'!FX14*100-100</f>
        <v>-2.1139120722952356</v>
      </c>
      <c r="MV15" s="312">
        <f>+'Jadual5-2digit'!FZ14/'Jadual5-2digit'!FY14*100-100</f>
        <v>-4.5603297645061929</v>
      </c>
      <c r="MW15" s="312">
        <f>+'Jadual5-2digit'!GA14/'Jadual5-2digit'!FZ14*100-100</f>
        <v>3.001896959070649</v>
      </c>
      <c r="MX15" s="312" t="e">
        <f>+'Jadual5-2digit'!GB14/'Jadual5-2digit'!GA14*100-100</f>
        <v>#VALUE!</v>
      </c>
      <c r="MY15" s="671" t="s">
        <v>700</v>
      </c>
      <c r="MZ15" s="671"/>
      <c r="NA15" s="131">
        <f>EZ15*E15/$E$6</f>
        <v>-0.1761535226719875</v>
      </c>
      <c r="NB15" s="420">
        <f>CU15*E15/$E$6</f>
        <v>1.1217586095542794E-2</v>
      </c>
      <c r="NC15" s="134">
        <f>RANK(NA15,($NA$7,$NA$11,$NA$15,$NA$20,$NA$25,$NA$29,$NA$33),0)</f>
        <v>7</v>
      </c>
      <c r="ND15" s="135">
        <f>RANK(NB15,($NB$7,$NB$11,$NB$15,$NB$20,$NB$25,$NB$29,$NB$33),0)</f>
        <v>5</v>
      </c>
      <c r="NE15" s="131">
        <f>ML15*E15/$E$6</f>
        <v>0.45477048335373926</v>
      </c>
      <c r="NF15" s="134">
        <f>RANK(NE15,($NE$7,$NE$11,$NE$15,$NE$20,$NE$25,$NE$29,$NE$33),0)</f>
        <v>2</v>
      </c>
      <c r="NG15" s="53"/>
      <c r="NH15" s="431">
        <f>E15*DE15</f>
        <v>17.609779818575316</v>
      </c>
      <c r="NI15" s="433">
        <f>NH15/$NH$6*$DE$6</f>
        <v>0.26937385718293183</v>
      </c>
      <c r="NJ15" s="134"/>
      <c r="NK15" s="53"/>
      <c r="NL15" s="53"/>
      <c r="NM15" s="53"/>
      <c r="NN15" s="53"/>
      <c r="NO15" s="53"/>
      <c r="NP15" s="53"/>
      <c r="NQ15" s="53"/>
      <c r="NR15" s="437"/>
      <c r="NS15" s="436"/>
    </row>
    <row r="16" spans="1:383" s="90" customFormat="1" ht="45" customHeight="1">
      <c r="A16" s="675"/>
      <c r="B16" s="371"/>
      <c r="C16" s="372">
        <v>3.1</v>
      </c>
      <c r="D16" s="373">
        <v>1.7377027939795799</v>
      </c>
      <c r="E16" s="373">
        <v>1.4395171783940699</v>
      </c>
      <c r="F16" s="374">
        <v>16</v>
      </c>
      <c r="G16" s="375"/>
      <c r="H16" s="84" t="s">
        <v>701</v>
      </c>
      <c r="I16" s="315">
        <f>+'Jadual5-2digit'!U15/'Jadual5-2digit'!I15*100-100</f>
        <v>8.303082970879899</v>
      </c>
      <c r="J16" s="315">
        <f>+'Jadual5-2digit'!V15/'Jadual5-2digit'!J15*100-100</f>
        <v>5.5831825213553259</v>
      </c>
      <c r="K16" s="315">
        <f>+'Jadual5-2digit'!W15/'Jadual5-2digit'!K15*100-100</f>
        <v>-3.6400866780043373</v>
      </c>
      <c r="L16" s="315">
        <f>+'Jadual5-2digit'!X15/'Jadual5-2digit'!L15*100-100</f>
        <v>-3.5441611437115625</v>
      </c>
      <c r="M16" s="315">
        <f>+'Jadual5-2digit'!Y15/'Jadual5-2digit'!M15*100-100</f>
        <v>6.4666340744336139</v>
      </c>
      <c r="N16" s="315">
        <f>+'Jadual5-2digit'!Z15/'Jadual5-2digit'!N15*100-100</f>
        <v>10.180686626852435</v>
      </c>
      <c r="O16" s="315">
        <f>+'Jadual5-2digit'!AA15/'Jadual5-2digit'!O15*100-100</f>
        <v>4.7490173456827449</v>
      </c>
      <c r="P16" s="315">
        <f>+'Jadual5-2digit'!AB15/'Jadual5-2digit'!P15*100-100</f>
        <v>5.6679377131299731</v>
      </c>
      <c r="Q16" s="315">
        <f>+'Jadual5-2digit'!AC15/'Jadual5-2digit'!Q15*100-100</f>
        <v>-1.5005076784151612</v>
      </c>
      <c r="R16" s="315">
        <f>+'Jadual5-2digit'!AD15/'Jadual5-2digit'!R15*100-100</f>
        <v>-0.30952975892365941</v>
      </c>
      <c r="S16" s="315">
        <f>+'Jadual5-2digit'!AE15/'Jadual5-2digit'!S15*100-100</f>
        <v>3.7477702571042641</v>
      </c>
      <c r="T16" s="315">
        <f>+'Jadual5-2digit'!AF15/'Jadual5-2digit'!T15*100-100</f>
        <v>5.5533370139724667</v>
      </c>
      <c r="U16" s="315">
        <f>+'Jadual5-2digit'!AG15/'Jadual5-2digit'!U15*100-100</f>
        <v>3.6366354455160206</v>
      </c>
      <c r="V16" s="315">
        <f>+'Jadual5-2digit'!AH15/'Jadual5-2digit'!V15*100-100</f>
        <v>7.1070222223834207</v>
      </c>
      <c r="W16" s="315">
        <f>+'Jadual5-2digit'!AI15/'Jadual5-2digit'!W15*100-100</f>
        <v>7.8892381210150688</v>
      </c>
      <c r="X16" s="315">
        <f>+'Jadual5-2digit'!AJ15/'Jadual5-2digit'!X15*100-100</f>
        <v>5.8215712500600887</v>
      </c>
      <c r="Y16" s="315">
        <f>+'Jadual5-2digit'!AK15/'Jadual5-2digit'!Y15*100-100</f>
        <v>7.3349750819127451</v>
      </c>
      <c r="Z16" s="315">
        <f>+'Jadual5-2digit'!AL15/'Jadual5-2digit'!Z15*100-100</f>
        <v>-1.0686067672420876</v>
      </c>
      <c r="AA16" s="315">
        <f>+'Jadual5-2digit'!AM15/'Jadual5-2digit'!AA15*100-100</f>
        <v>1.8143440318469004</v>
      </c>
      <c r="AB16" s="315">
        <f>+'Jadual5-2digit'!AN15/'Jadual5-2digit'!AB15*100-100</f>
        <v>0.75359920409796644</v>
      </c>
      <c r="AC16" s="315">
        <f>+'Jadual5-2digit'!AO15/'Jadual5-2digit'!AC15*100-100</f>
        <v>2.5193708641059658</v>
      </c>
      <c r="AD16" s="315">
        <f>+'Jadual5-2digit'!AP15/'Jadual5-2digit'!AD15*100-100</f>
        <v>1.3852560596314163</v>
      </c>
      <c r="AE16" s="315">
        <f>+'Jadual5-2digit'!AQ15/'Jadual5-2digit'!AE15*100-100</f>
        <v>2.7385960742120119</v>
      </c>
      <c r="AF16" s="315">
        <f>+'Jadual5-2digit'!AR15/'Jadual5-2digit'!AF15*100-100</f>
        <v>2.3502595720575243</v>
      </c>
      <c r="AG16" s="403">
        <f>+'Jadual5-2digit'!AS15/'Jadual5-2digit'!AG15*100-100</f>
        <v>7.4788953971812759</v>
      </c>
      <c r="AH16" s="315">
        <f>+'Jadual5-2digit'!AT15/'Jadual5-2digit'!AH15*100-100</f>
        <v>7.2714008244060437</v>
      </c>
      <c r="AI16" s="315">
        <f>+'Jadual5-2digit'!AU15/'Jadual5-2digit'!AI15*100-100</f>
        <v>3.2692742850286152</v>
      </c>
      <c r="AJ16" s="315">
        <f>+'Jadual5-2digit'!AV15/'Jadual5-2digit'!AJ15*100-100</f>
        <v>3.5752074631033395</v>
      </c>
      <c r="AK16" s="315">
        <f>+'Jadual5-2digit'!AW15/'Jadual5-2digit'!AK15*100-100</f>
        <v>3.2271121781720638</v>
      </c>
      <c r="AL16" s="315">
        <f>+'Jadual5-2digit'!AX15/'Jadual5-2digit'!AL15*100-100</f>
        <v>4.6557319684792446</v>
      </c>
      <c r="AM16" s="315">
        <f>+'Jadual5-2digit'!AY15/'Jadual5-2digit'!AM15*100-100</f>
        <v>4.9881044098984688</v>
      </c>
      <c r="AN16" s="315">
        <f>+'Jadual5-2digit'!AZ15/'Jadual5-2digit'!AN15*100-100</f>
        <v>7.6502951449109133</v>
      </c>
      <c r="AO16" s="315">
        <f>+'Jadual5-2digit'!BA15/'Jadual5-2digit'!AO15*100-100</f>
        <v>8.3309775350067525</v>
      </c>
      <c r="AP16" s="315">
        <f>+'Jadual5-2digit'!BB15/'Jadual5-2digit'!AP15*100-100</f>
        <v>8.544966160511251</v>
      </c>
      <c r="AQ16" s="315">
        <f>+'Jadual5-2digit'!BC15/'Jadual5-2digit'!AQ15*100-100</f>
        <v>3.6585540559942444</v>
      </c>
      <c r="AR16" s="315">
        <f>+'Jadual5-2digit'!BD15/'Jadual5-2digit'!AR15*100-100</f>
        <v>5.4579928738127421</v>
      </c>
      <c r="AS16" s="315">
        <f>+'Jadual5-2digit'!BE15/'Jadual5-2digit'!AS15*100-100</f>
        <v>6.2185467057246342</v>
      </c>
      <c r="AT16" s="315">
        <f>+'Jadual5-2digit'!BF15/'Jadual5-2digit'!AT15*100-100</f>
        <v>5.4367023233751013</v>
      </c>
      <c r="AU16" s="315">
        <f>+'Jadual5-2digit'!BG15/'Jadual5-2digit'!AU15*100-100</f>
        <v>3.2843047872490558</v>
      </c>
      <c r="AV16" s="315">
        <f>+'Jadual5-2digit'!BH15/'Jadual5-2digit'!AV15*100-100</f>
        <v>3.7325993877563661</v>
      </c>
      <c r="AW16" s="315">
        <f>+'Jadual5-2digit'!BI15/'Jadual5-2digit'!AW15*100-100</f>
        <v>5.7076527924396316</v>
      </c>
      <c r="AX16" s="315">
        <f>+'Jadual5-2digit'!BJ15/'Jadual5-2digit'!AX15*100-100</f>
        <v>4.2167777821416479</v>
      </c>
      <c r="AY16" s="315">
        <f>+'Jadual5-2digit'!BK15/'Jadual5-2digit'!AY15*100-100</f>
        <v>5.5732412156246625</v>
      </c>
      <c r="AZ16" s="315">
        <f>+'Jadual5-2digit'!BL15/'Jadual5-2digit'!AZ15*100-100</f>
        <v>5.2672677345917833</v>
      </c>
      <c r="BA16" s="315">
        <f>+'Jadual5-2digit'!BM15/'Jadual5-2digit'!BA15*100-100</f>
        <v>6.4899239499849557</v>
      </c>
      <c r="BB16" s="315">
        <f>+'Jadual5-2digit'!BN15/'Jadual5-2digit'!BB15*100-100</f>
        <v>4.0998664441471675</v>
      </c>
      <c r="BC16" s="315">
        <f>+'Jadual5-2digit'!BO15/'Jadual5-2digit'!BC15*100-100</f>
        <v>4.3475949237439693</v>
      </c>
      <c r="BD16" s="315">
        <f>+'Jadual5-2digit'!BP15/'Jadual5-2digit'!BD15*100-100</f>
        <v>4.514538740522454</v>
      </c>
      <c r="BE16" s="315">
        <f>+'Jadual5-2digit'!BQ15/'Jadual5-2digit'!BE15*100-100</f>
        <v>2.5329236720241539</v>
      </c>
      <c r="BF16" s="315">
        <f>+'Jadual5-2digit'!BR15/'Jadual5-2digit'!BF15*100-100</f>
        <v>6.7726674215713842</v>
      </c>
      <c r="BG16" s="315">
        <f>+'Jadual5-2digit'!BS15/'Jadual5-2digit'!BG15*100-100</f>
        <v>-2.4653838738837379</v>
      </c>
      <c r="BH16" s="315">
        <f>+'Jadual5-2digit'!BT15/'Jadual5-2digit'!BH15*100-100</f>
        <v>-79.234118583147108</v>
      </c>
      <c r="BI16" s="315">
        <f>+'Jadual5-2digit'!BU15/'Jadual5-2digit'!BI15*100-100</f>
        <v>-51.121947808779481</v>
      </c>
      <c r="BJ16" s="315">
        <f>+'Jadual5-2digit'!BV15/'Jadual5-2digit'!BJ15*100-100</f>
        <v>5.4323403277538631</v>
      </c>
      <c r="BK16" s="315">
        <f>+'Jadual5-2digit'!BW15/'Jadual5-2digit'!BK15*100-100</f>
        <v>-10.438611853146455</v>
      </c>
      <c r="BL16" s="315">
        <f>+'Jadual5-2digit'!BX15/'Jadual5-2digit'!BL15*100-100</f>
        <v>-12.496137422657114</v>
      </c>
      <c r="BM16" s="315">
        <f>+'Jadual5-2digit'!BY15/'Jadual5-2digit'!BM15*100-100</f>
        <v>-2.6486842054168989</v>
      </c>
      <c r="BN16" s="315">
        <f>+'Jadual5-2digit'!BZ15/'Jadual5-2digit'!BN15*100-100</f>
        <v>-4.5436034536748053</v>
      </c>
      <c r="BO16" s="315">
        <f>+'Jadual5-2digit'!CA15/'Jadual5-2digit'!BO15*100-100</f>
        <v>-6.0620155573232637E-2</v>
      </c>
      <c r="BP16" s="315">
        <f>+'Jadual5-2digit'!CB15/'Jadual5-2digit'!BP15*100-100</f>
        <v>0.69499544325302054</v>
      </c>
      <c r="BQ16" s="315">
        <f>+'Jadual5-2digit'!CC15/'Jadual5-2digit'!BQ15*100-100</f>
        <v>-2.8019965357883478</v>
      </c>
      <c r="BR16" s="315">
        <f>+'Jadual5-2digit'!CD15/'Jadual5-2digit'!BR15*100-100</f>
        <v>-4.0626928961467286</v>
      </c>
      <c r="BS16" s="315">
        <f>+'Jadual5-2digit'!CE15/'Jadual5-2digit'!BS15*100-100</f>
        <v>5.1565306775851241</v>
      </c>
      <c r="BT16" s="315">
        <f>+'Jadual5-2digit'!CF15/'Jadual5-2digit'!BT15*100-100</f>
        <v>349.19212891166831</v>
      </c>
      <c r="BU16" s="315">
        <f>+'Jadual5-2digit'!CG15/'Jadual5-2digit'!BU15*100-100</f>
        <v>89.515790723870936</v>
      </c>
      <c r="BV16" s="315">
        <f>+'Jadual5-2digit'!CH15/'Jadual5-2digit'!BV15*100-100</f>
        <v>-18.005738754320305</v>
      </c>
      <c r="BW16" s="315">
        <f>+'Jadual5-2digit'!CI15/'Jadual5-2digit'!BW15*100-100</f>
        <v>-22.957179730613191</v>
      </c>
      <c r="BX16" s="315">
        <f>+'Jadual5-2digit'!CJ15/'Jadual5-2digit'!BX15*100-100</f>
        <v>-2.2192589493162274</v>
      </c>
      <c r="BY16" s="315">
        <f>+'Jadual5-2digit'!CK15/'Jadual5-2digit'!BY15*100-100</f>
        <v>-1.9130726542327494</v>
      </c>
      <c r="BZ16" s="315">
        <f>+'Jadual5-2digit'!CL15/'Jadual5-2digit'!BZ15*100-100</f>
        <v>5.1708227807216502</v>
      </c>
      <c r="CA16" s="315">
        <f>+'Jadual5-2digit'!CM15/'Jadual5-2digit'!CA15*100-100</f>
        <v>12.473971928296379</v>
      </c>
      <c r="CB16" s="315">
        <f>+'Jadual5-2digit'!CN15/'Jadual5-2digit'!CB15*100-100</f>
        <v>8.5211417407991661</v>
      </c>
      <c r="CC16" s="315">
        <f>+'Jadual5-2digit'!CO15/'Jadual5-2digit'!CC15*100-100</f>
        <v>11.285266901132758</v>
      </c>
      <c r="CD16" s="315">
        <f>+'Jadual5-2digit'!CP15/'Jadual5-2digit'!CD15*100-100</f>
        <v>6.7594845090899582</v>
      </c>
      <c r="CE16" s="315">
        <f>+'Jadual5-2digit'!CQ15/'Jadual5-2digit'!CE15*100-100</f>
        <v>9.969908250972594</v>
      </c>
      <c r="CF16" s="315">
        <f>+'Jadual5-2digit'!CR15/'Jadual5-2digit'!CF15*100-100</f>
        <v>7.8252821913465311</v>
      </c>
      <c r="CG16" s="315">
        <f>+'Jadual5-2digit'!CS15/'Jadual5-2digit'!CG15*100-100</f>
        <v>9.4840257212973142</v>
      </c>
      <c r="CH16" s="315">
        <f>+'Jadual5-2digit'!CT15/'Jadual5-2digit'!CH15*100-100</f>
        <v>17.737416574671983</v>
      </c>
      <c r="CI16" s="315">
        <f>+'Jadual5-2digit'!CU15/'Jadual5-2digit'!CI15*100-100</f>
        <v>42.378922194196633</v>
      </c>
      <c r="CJ16" s="315">
        <f>+'Jadual5-2digit'!CV15/'Jadual5-2digit'!CJ15*100-100</f>
        <v>13.116259961845756</v>
      </c>
      <c r="CK16" s="315">
        <f>+'Jadual5-2digit'!CW15/'Jadual5-2digit'!CK15*100-100</f>
        <v>7.3306274056909757</v>
      </c>
      <c r="CL16" s="315">
        <f>+'Jadual5-2digit'!CX15/'Jadual5-2digit'!CL15*100-100</f>
        <v>0.11102873113060241</v>
      </c>
      <c r="CM16" s="315">
        <f>+'Jadual5-2digit'!CY15/'Jadual5-2digit'!CM15*100-100</f>
        <v>-11.63201328219256</v>
      </c>
      <c r="CN16" s="315">
        <f>+'Jadual5-2digit'!CZ15/'Jadual5-2digit'!CN15*100-100</f>
        <v>-12.825893630678024</v>
      </c>
      <c r="CO16" s="315">
        <f>+'Jadual5-2digit'!DA15/'Jadual5-2digit'!CO15*100-100</f>
        <v>-14.524986776425024</v>
      </c>
      <c r="CP16" s="315">
        <f>+'Jadual5-2digit'!DB15/'Jadual5-2digit'!CP15*100-100</f>
        <v>-2.4659562966092778</v>
      </c>
      <c r="CQ16" s="315">
        <f>+'Jadual5-2digit'!DC15/'Jadual5-2digit'!CQ15*100-100</f>
        <v>-8.7769647727318869</v>
      </c>
      <c r="CR16" s="315">
        <f>+'Jadual5-2digit'!DD15/'Jadual5-2digit'!CR15*100-100</f>
        <v>-9.8781423077640085</v>
      </c>
      <c r="CS16" s="315">
        <f>+'Jadual5-2digit'!DE15/'Jadual5-2digit'!CS15*100-100</f>
        <v>-1.409908117872078</v>
      </c>
      <c r="CT16" s="315">
        <f>+'Jadual5-2digit'!DF15/'Jadual5-2digit'!CT15*100-100</f>
        <v>-3.8802979941546027</v>
      </c>
      <c r="CU16" s="315">
        <f>+'Jadual5-2digit'!DG15/'Jadual5-2digit'!CU15*100-100</f>
        <v>-3.3292017540432823</v>
      </c>
      <c r="CV16" s="315">
        <f>+'Jadual5-2digit'!DH15/'Jadual5-2digit'!CV15*100-100</f>
        <v>-1.1999037885133248</v>
      </c>
      <c r="CW16" s="315">
        <f>+'Jadual5-2digit'!DI15/'Jadual5-2digit'!CW15*100-100</f>
        <v>-3.817480539231525</v>
      </c>
      <c r="CX16" s="315">
        <f>+'Jadual5-2digit'!DJ15/'Jadual5-2digit'!CX15*100-100</f>
        <v>1.7133655932860137</v>
      </c>
      <c r="CY16" s="315">
        <f>+'Jadual5-2digit'!DK15/'Jadual5-2digit'!CY15*100-100</f>
        <v>-1.900259662795051</v>
      </c>
      <c r="CZ16" s="315">
        <f>+'Jadual5-2digit'!DL15/'Jadual5-2digit'!CZ15*100-100</f>
        <v>-2.998009904296822</v>
      </c>
      <c r="DA16" s="315">
        <f>+'Jadual5-2digit'!DM15/'Jadual5-2digit'!DA15*100-100</f>
        <v>0.73231945324235426</v>
      </c>
      <c r="DB16" s="315">
        <f>+'Jadual5-2digit'!DN15/'Jadual5-2digit'!DB15*100-100</f>
        <v>-4.4247767266725191</v>
      </c>
      <c r="DC16" s="315">
        <f>+'Jadual5-2digit'!DO15/'Jadual5-2digit'!DC15*100-100</f>
        <v>2.5710821836653679</v>
      </c>
      <c r="DD16" s="315">
        <f>+'Jadual5-2digit'!DP15/'Jadual5-2digit'!DD15*100-100</f>
        <v>4.6551253381438045</v>
      </c>
      <c r="DE16" s="315">
        <f>+'Jadual5-2digit'!DQ15/'Jadual5-2digit'!DE15*100-100</f>
        <v>1.7965020857589593</v>
      </c>
      <c r="DF16" s="315">
        <f>+'Jadual5-2digit'!DR15/'Jadual5-2digit'!DF15*100-100</f>
        <v>5.1394707937960646</v>
      </c>
      <c r="DG16" s="315">
        <f>+'Jadual5-2digit'!DS15/'Jadual5-2digit'!DG15*100-100</f>
        <v>9.659324394248145</v>
      </c>
      <c r="DH16" s="315">
        <f>+'Jadual5-2digit'!DT15/'Jadual5-2digit'!DH15*100-100</f>
        <v>4.7587725887916719</v>
      </c>
      <c r="DI16" s="315">
        <f>+'Jadual5-2digit'!DU15/'Jadual5-2digit'!DI15*100-100</f>
        <v>6.06030405723115</v>
      </c>
      <c r="DJ16" s="315">
        <f>+'Jadual5-2digit'!DV15/'Jadual5-2digit'!DJ15*100-100</f>
        <v>3.6625489839022976</v>
      </c>
      <c r="DK16" s="315">
        <f>+'Jadual5-2digit'!DW15/'Jadual5-2digit'!DK15*100-100</f>
        <v>4.3838282953713019</v>
      </c>
      <c r="DL16" s="315">
        <f>+'Jadual5-2digit'!DX15/'Jadual5-2digit'!DL15*100-100</f>
        <v>6.1866257399304772</v>
      </c>
      <c r="DM16" s="315">
        <f>+'Jadual5-2digit'!DY15/'Jadual5-2digit'!DM15*100-100</f>
        <v>3.182831485179662</v>
      </c>
      <c r="DN16" s="315">
        <f>+'Jadual5-2digit'!DZ15/'Jadual5-2digit'!DN15*100-100</f>
        <v>3.6277114914320663</v>
      </c>
      <c r="DO16" s="315">
        <f>+'Jadual5-2digit'!EA15/'Jadual5-2digit'!DO15*100-100</f>
        <v>2.5321718907841415</v>
      </c>
      <c r="DP16" s="315">
        <f>+'Jadual5-2digit'!EB15/'Jadual5-2digit'!DP15*100-100</f>
        <v>3.3664580574950094</v>
      </c>
      <c r="DQ16" s="315">
        <f>+'Jadual5-2digit'!EC15/'Jadual5-2digit'!DQ15*100-100</f>
        <v>2.5925528955835517</v>
      </c>
      <c r="DR16" s="315">
        <f>+'Jadual5-2digit'!ED15/'Jadual5-2digit'!DR15*100-100</f>
        <v>-1.8605770054116419</v>
      </c>
      <c r="DS16" s="315">
        <f>+'Jadual5-2digit'!EE15/'Jadual5-2digit'!DS15*100-100</f>
        <v>3.3634736916395696</v>
      </c>
      <c r="DT16" s="315">
        <f>+'Jadual5-2digit'!EF15/'Jadual5-2digit'!DT15*100-100</f>
        <v>3.6172597201225898</v>
      </c>
      <c r="DU16" s="315">
        <f>+'Jadual5-2digit'!EG15/'Jadual5-2digit'!DU15*100-100</f>
        <v>1.9066966601416482</v>
      </c>
      <c r="DV16" s="315">
        <f>+'Jadual5-2digit'!EH15/'Jadual5-2digit'!DV15*100-100</f>
        <v>-100</v>
      </c>
      <c r="DW16" s="315">
        <f>+'Jadual5-2digit'!EI15/'Jadual5-2digit'!DW15*100-100</f>
        <v>-100</v>
      </c>
      <c r="DX16" s="315">
        <f>+'Jadual5-2digit'!EJ15/'Jadual5-2digit'!DX15*100-100</f>
        <v>-100</v>
      </c>
      <c r="DY16" s="315">
        <f>+'Jadual5-2digit'!EO15/'Jadual5-2digit'!EK15*100-100</f>
        <v>3.1113931139394424</v>
      </c>
      <c r="DZ16" s="315">
        <f>+'Jadual5-2digit'!EP15/'Jadual5-2digit'!EL15*100-100</f>
        <v>4.095911795860772</v>
      </c>
      <c r="EA16" s="315">
        <f>+'Jadual5-2digit'!EQ15/'Jadual5-2digit'!EM15*100-100</f>
        <v>2.8915952526888447</v>
      </c>
      <c r="EB16" s="315">
        <f>+'Jadual5-2digit'!ER15/'Jadual5-2digit'!EN15*100-100</f>
        <v>2.9893478422774677</v>
      </c>
      <c r="EC16" s="315">
        <f>+'Jadual5-2digit'!ES15/'Jadual5-2digit'!EO15*100-100</f>
        <v>6.2038433033324623</v>
      </c>
      <c r="ED16" s="315">
        <f>+'Jadual5-2digit'!ET15/'Jadual5-2digit'!EP15*100-100</f>
        <v>3.9133958426109245</v>
      </c>
      <c r="EE16" s="315">
        <f>+'Jadual5-2digit'!EU15/'Jadual5-2digit'!EQ15*100-100</f>
        <v>1.6912291686829235</v>
      </c>
      <c r="EF16" s="315">
        <f>+'Jadual5-2digit'!EV15/'Jadual5-2digit'!ER15*100-100</f>
        <v>2.1674710338344738</v>
      </c>
      <c r="EG16" s="315">
        <f>+'Jadual5-2digit'!EW15/'Jadual5-2digit'!ES15*100-100</f>
        <v>5.9622590334826668</v>
      </c>
      <c r="EH16" s="315">
        <f>+'Jadual5-2digit'!EX15/'Jadual5-2digit'!ET15*100-100</f>
        <v>3.8172919363589557</v>
      </c>
      <c r="EI16" s="315">
        <f>+'Jadual5-2digit'!EY15/'Jadual5-2digit'!EU15*100-100</f>
        <v>6.9876879573900226</v>
      </c>
      <c r="EJ16" s="315">
        <f>+'Jadual5-2digit'!EZ15/'Jadual5-2digit'!EV15*100-100</f>
        <v>5.8450675750219006</v>
      </c>
      <c r="EK16" s="315">
        <f>+'Jadual5-2digit'!FA15/'Jadual5-2digit'!EW15*100-100</f>
        <v>4.9752888879028632</v>
      </c>
      <c r="EL16" s="315">
        <f>+'Jadual5-2digit'!FB15/'Jadual5-2digit'!EX15*100-100</f>
        <v>4.5439927264067137</v>
      </c>
      <c r="EM16" s="315">
        <f>+'Jadual5-2digit'!FC15/'Jadual5-2digit'!EY15*100-100</f>
        <v>5.7801307265545887</v>
      </c>
      <c r="EN16" s="315">
        <f>+'Jadual5-2digit'!FD15/'Jadual5-2digit'!EZ15*100-100</f>
        <v>4.3226602045791225</v>
      </c>
      <c r="EO16" s="315">
        <f>+'Jadual5-2digit'!FE15/'Jadual5-2digit'!FA15*100-100</f>
        <v>4.3552225470797907</v>
      </c>
      <c r="EP16" s="315">
        <f>+'Jadual5-2digit'!FF15/'Jadual5-2digit'!FB15*100-100</f>
        <v>-1.6042763707148282</v>
      </c>
      <c r="EQ16" s="315">
        <f>+'Jadual5-2digit'!FG15/'Jadual5-2digit'!FC15*100-100</f>
        <v>-8.477868012707944</v>
      </c>
      <c r="ER16" s="315">
        <f>+'Jadual5-2digit'!FH15/'Jadual5-2digit'!FD15*100-100</f>
        <v>-1.2789715978343708</v>
      </c>
      <c r="ES16" s="315">
        <f>+'Jadual5-2digit'!FI15/'Jadual5-2digit'!FE15*100-100</f>
        <v>-2.6958225433322411</v>
      </c>
      <c r="ET16" s="315">
        <f>+'Jadual5-2digit'!FJ15/'Jadual5-2digit'!FF15*100-100</f>
        <v>-7.7259693022229499</v>
      </c>
      <c r="EU16" s="315">
        <f>+'Jadual5-2digit'!FK15/'Jadual5-2digit'!FG15*100-100</f>
        <v>-8.748977196944324</v>
      </c>
      <c r="EV16" s="315">
        <f>+'Jadual5-2digit'!FL15/'Jadual5-2digit'!FH15*100-100</f>
        <v>8.7748729802541732</v>
      </c>
      <c r="EW16" s="315">
        <f>+'Jadual5-2digit'!FM15/'Jadual5-2digit'!FI15*100-100</f>
        <v>9.3270196762172759</v>
      </c>
      <c r="EX16" s="315">
        <f>+'Jadual5-2digit'!FN15/'Jadual5-2digit'!FJ15*100-100</f>
        <v>11.524584372690157</v>
      </c>
      <c r="EY16" s="315">
        <f>+'Jadual5-2digit'!FO15/'Jadual5-2digit'!FK15*100-100</f>
        <v>18.780246954491759</v>
      </c>
      <c r="EZ16" s="315">
        <f>+'Jadual5-2digit'!FP15/'Jadual5-2digit'!FL15*100-100</f>
        <v>-8.4317421850370948</v>
      </c>
      <c r="FA16" s="315">
        <f>+'Jadual5-2digit'!FQ15/'Jadual5-2digit'!FM15*100-100</f>
        <v>-8.6433405041680089</v>
      </c>
      <c r="FB16" s="315">
        <f>+'Jadual5-2digit'!FR15/'Jadual5-2digit'!FN15*100-100</f>
        <v>-5.0523513280872265</v>
      </c>
      <c r="FC16" s="315">
        <f>+'Jadual5-2digit'!FS15/'Jadual5-2digit'!FO15*100-100</f>
        <v>-2.8085523950203282</v>
      </c>
      <c r="FD16" s="315">
        <f>+'Jadual5-2digit'!FT15/'Jadual5-2digit'!FP15*100-100</f>
        <v>-1.0467477885103307</v>
      </c>
      <c r="FE16" s="315">
        <f>+'Jadual5-2digit'!FU15/'Jadual5-2digit'!FQ15*100-100</f>
        <v>-0.4575972613916548</v>
      </c>
      <c r="FF16" s="315">
        <f>+'Jadual5-2digit'!FV15/'Jadual5-2digit'!FR15*100-100</f>
        <v>3.8296016373503079</v>
      </c>
      <c r="FG16" s="315">
        <f>+'Jadual5-2digit'!FW15/'Jadual5-2digit'!FS15*100-100</f>
        <v>6.7903530254420019</v>
      </c>
      <c r="FH16" s="315">
        <f>+'Jadual5-2digit'!FX15/'Jadual5-2digit'!FT15*100-100</f>
        <v>4.7179014411388351</v>
      </c>
      <c r="FI16" s="315">
        <f>+'Jadual5-2digit'!FY15/'Jadual5-2digit'!FU15*100-100</f>
        <v>3.1079190624827078</v>
      </c>
      <c r="FJ16" s="315">
        <f>+'Jadual5-2digit'!FZ15/'Jadual5-2digit'!FV15*100-100</f>
        <v>1.3140807722017627</v>
      </c>
      <c r="FK16" s="315">
        <f>+'Jadual5-2digit'!GA15/'Jadual5-2digit'!FW15*100-100</f>
        <v>2.9432352872770622</v>
      </c>
      <c r="FL16" s="315">
        <f>+'Jadual5-2digit'!GB15/'Jadual5-2digit'!FX15*100-100</f>
        <v>-100</v>
      </c>
      <c r="FM16" s="315"/>
      <c r="FN16" s="315">
        <f>+'Jadual5-2digit'!GD15/'Jadual5-2digit'!GC15*100-100</f>
        <v>3.3693983673968546</v>
      </c>
      <c r="FO16" s="315">
        <f>+'Jadual5-2digit'!GE15/'Jadual5-2digit'!GD15*100-100</f>
        <v>3.9190894520274355</v>
      </c>
      <c r="FP16" s="315">
        <f>+'Jadual5-2digit'!GF15/'Jadual5-2digit'!GE15*100-100</f>
        <v>5.5695983549082513</v>
      </c>
      <c r="FQ16" s="315">
        <f>+'Jadual5-2digit'!GG15/'Jadual5-2digit'!GF15*100-100</f>
        <v>5.0979968094809323</v>
      </c>
      <c r="FR16" s="315">
        <f>+'Jadual5-2digit'!GH15/'Jadual5-2digit'!GG15*100-100</f>
        <v>-15.915981883416848</v>
      </c>
      <c r="FS16" s="315">
        <f>+'Jadual5-2digit'!GI15/'Jadual5-2digit'!GH15*100-100</f>
        <v>9.3706234654583795</v>
      </c>
      <c r="FT16" s="315">
        <f>+'Jadual5-2digit'!GJ15/'Jadual5-2digit'!GI15*100-100</f>
        <v>12.909709966292567</v>
      </c>
      <c r="FU16" s="315">
        <f>+'Jadual5-2digit'!GK15/'Jadual5-2digit'!GJ15*100-100</f>
        <v>-5.6222495435234805</v>
      </c>
      <c r="FV16" s="315">
        <f>+'Jadual5-2digit'!GL15/'Jadual5-2digit'!GK15*100-100</f>
        <v>3.3162362989350243</v>
      </c>
      <c r="FW16" s="315">
        <f>+'Jadual5-2digit'!GM15/'Jadual5-2digit'!GL15*100-100</f>
        <v>2.4649950986307374</v>
      </c>
      <c r="FX16" s="315">
        <f>'Jadual5-2digit'!GP15/'Jadual5-2digit'!GO15*100-100</f>
        <v>3.4574530654043087</v>
      </c>
      <c r="FY16" s="315">
        <f>'Jadual5-2digit'!GQ15/'Jadual5-2digit'!GP15*100-100</f>
        <v>5.6412926287025442</v>
      </c>
      <c r="FZ16" s="315">
        <f>'Jadual5-2digit'!GR15/'Jadual5-2digit'!GQ15*100-100</f>
        <v>4.8958166211799892</v>
      </c>
      <c r="GA16" s="315">
        <f>'Jadual5-2digit'!GS15/'Jadual5-2digit'!GR15*100-100</f>
        <v>-12.120025871455923</v>
      </c>
      <c r="GB16" s="315">
        <f>'Jadual5-2digit'!GT15/'Jadual5-2digit'!GS15*100-100</f>
        <v>9.1970621439142235</v>
      </c>
      <c r="GC16" s="315">
        <f>'Jadual5-2digit'!GU15/'Jadual5-2digit'!GT15*100-100</f>
        <v>6.7162955409032321</v>
      </c>
      <c r="GD16" s="315">
        <f>'Jadual5-2digit'!GV15/'Jadual5-2digit'!GU15*100-100</f>
        <v>-4.4828944171478895</v>
      </c>
      <c r="GE16" s="315">
        <f>'Jadual5-2digit'!GW15/'Jadual5-2digit'!GV15*100-100</f>
        <v>3.6778239384416338</v>
      </c>
      <c r="GF16" s="315">
        <f>+'Jadual5-2digit'!GX15/'Jadual5-2digit'!GW15*100-100</f>
        <v>-24.233075900981788</v>
      </c>
      <c r="GG16" s="315">
        <f>+'Jadual5-2digit'!J15/'Jadual5-2digit'!I15*100-100</f>
        <v>-1.0762972845241023</v>
      </c>
      <c r="GH16" s="315">
        <f>+'Jadual5-2digit'!K15/'Jadual5-2digit'!J15*100-100</f>
        <v>14.344787753392566</v>
      </c>
      <c r="GI16" s="315">
        <f>+'Jadual5-2digit'!L15/'Jadual5-2digit'!K15*100-100</f>
        <v>1.8085859127217248</v>
      </c>
      <c r="GJ16" s="315">
        <f>+'Jadual5-2digit'!M15/'Jadual5-2digit'!L15*100-100</f>
        <v>-12.622869677062994</v>
      </c>
      <c r="GK16" s="315">
        <f>+'Jadual5-2digit'!N15/'Jadual5-2digit'!M15*100-100</f>
        <v>4.7379414539322227</v>
      </c>
      <c r="GL16" s="315">
        <f>+'Jadual5-2digit'!O15/'Jadual5-2digit'!N15*100-100</f>
        <v>-0.51997928238472468</v>
      </c>
      <c r="GM16" s="315">
        <f>+'Jadual5-2digit'!P15/'Jadual5-2digit'!O15*100-100</f>
        <v>-0.25573446201607908</v>
      </c>
      <c r="GN16" s="315">
        <f>+'Jadual5-2digit'!Q15/'Jadual5-2digit'!P15*100-100</f>
        <v>5.6106123490351649</v>
      </c>
      <c r="GO16" s="315">
        <f>+'Jadual5-2digit'!R15/'Jadual5-2digit'!Q15*100-100</f>
        <v>3.8156847840407977</v>
      </c>
      <c r="GP16" s="315">
        <f>+'Jadual5-2digit'!S15/'Jadual5-2digit'!R15*100-100</f>
        <v>-0.72912946572944293</v>
      </c>
      <c r="GQ16" s="315">
        <f>+'Jadual5-2digit'!T15/'Jadual5-2digit'!S15*100-100</f>
        <v>2.7136214079149568E-2</v>
      </c>
      <c r="GR16" s="315">
        <f>+'Jadual5-2digit'!U15/'Jadual5-2digit'!T15*100-100</f>
        <v>-4.8729862119998444</v>
      </c>
      <c r="GS16" s="315">
        <f>+'Jadual5-2digit'!V15/'Jadual5-2digit'!U15*100-100</f>
        <v>-3.5606459854452197</v>
      </c>
      <c r="GT16" s="315">
        <f>+'Jadual5-2digit'!W15/'Jadual5-2digit'!V15*100-100</f>
        <v>4.356144355757948</v>
      </c>
      <c r="GU16" s="315">
        <f>+'Jadual5-2digit'!X15/'Jadual5-2digit'!W15*100-100</f>
        <v>1.9099355576372119</v>
      </c>
      <c r="GV16" s="315">
        <f>+'Jadual5-2digit'!Y15/'Jadual5-2digit'!X15*100-100</f>
        <v>-3.5543200818916318</v>
      </c>
      <c r="GW16" s="315">
        <f>+'Jadual5-2digit'!Z15/'Jadual5-2digit'!Y15*100-100</f>
        <v>8.3916891484456642</v>
      </c>
      <c r="GX16" s="315">
        <f>+'Jadual5-2digit'!AA15/'Jadual5-2digit'!Z15*100-100</f>
        <v>-5.4241289039238154</v>
      </c>
      <c r="GY16" s="315">
        <f>+'Jadual5-2digit'!AB15/'Jadual5-2digit'!AA15*100-100</f>
        <v>0.61928126091372349</v>
      </c>
      <c r="GZ16" s="315">
        <f>+'Jadual5-2digit'!AC15/'Jadual5-2digit'!AB15*100-100</f>
        <v>-1.553944126430423</v>
      </c>
      <c r="HA16" s="315">
        <f>+'Jadual5-2digit'!AD15/'Jadual5-2digit'!AC15*100-100</f>
        <v>5.0709418961385069</v>
      </c>
      <c r="HB16" s="315">
        <f>+'Jadual5-2digit'!AE15/'Jadual5-2digit'!AD15*100-100</f>
        <v>3.3110932720688453</v>
      </c>
      <c r="HC16" s="315">
        <f>+'Jadual5-2digit'!AF15/'Jadual5-2digit'!AE15*100-100</f>
        <v>1.7679511875990528</v>
      </c>
      <c r="HD16" s="315">
        <f>+'Jadual5-2digit'!AG15/'Jadual5-2digit'!AF15*100-100</f>
        <v>-6.6003602741377563</v>
      </c>
      <c r="HE16" s="315">
        <f>+'Jadual5-2digit'!AH15/'Jadual5-2digit'!AG15*100-100</f>
        <v>-0.33126809698903514</v>
      </c>
      <c r="HF16" s="315">
        <f>+'Jadual5-2digit'!AI15/'Jadual5-2digit'!AH15*100-100</f>
        <v>5.1182702513457201</v>
      </c>
      <c r="HG16" s="315">
        <f>+'Jadual5-2digit'!AJ15/'Jadual5-2digit'!AI15*100-100</f>
        <v>-4.3139663241944959E-2</v>
      </c>
      <c r="HH16" s="315">
        <f>+'Jadual5-2digit'!AK15/'Jadual5-2digit'!AJ15*100-100</f>
        <v>-2.1750052613926272</v>
      </c>
      <c r="HI16" s="315">
        <f>+'Jadual5-2digit'!AL15/'Jadual5-2digit'!AK15*100-100</f>
        <v>-9.4626060850970362E-2</v>
      </c>
      <c r="HJ16" s="315">
        <f>+'Jadual5-2digit'!AM15/'Jadual5-2digit'!AL15*100-100</f>
        <v>-2.6681019822217991</v>
      </c>
      <c r="HK16" s="315">
        <f>+'Jadual5-2digit'!AN15/'Jadual5-2digit'!AM15*100-100</f>
        <v>-0.42901289826630773</v>
      </c>
      <c r="HL16" s="315">
        <f>+'Jadual5-2digit'!AO15/'Jadual5-2digit'!AN15*100-100</f>
        <v>0.17138635182848816</v>
      </c>
      <c r="HM16" s="315">
        <f>+'Jadual5-2digit'!AP15/'Jadual5-2digit'!AO15*100-100</f>
        <v>3.9086004798763128</v>
      </c>
      <c r="HN16" s="315">
        <f>+'Jadual5-2digit'!AQ15/'Jadual5-2digit'!AP15*100-100</f>
        <v>4.6901403042421066</v>
      </c>
      <c r="HO16" s="315">
        <f>+'Jadual5-2digit'!AR15/'Jadual5-2digit'!AQ15*100-100</f>
        <v>1.3832835777061234</v>
      </c>
      <c r="HP16" s="315">
        <f>+'Jadual5-2digit'!AS15/'Jadual5-2digit'!AR15*100-100</f>
        <v>-1.9202281439942794</v>
      </c>
      <c r="HQ16" s="315">
        <f>+'Jadual5-2digit'!AT15/'Jadual5-2digit'!AS15*100-100</f>
        <v>-0.52368467206491687</v>
      </c>
      <c r="HR16" s="315">
        <f>+'Jadual5-2digit'!AU15/'Jadual5-2digit'!AT15*100-100</f>
        <v>1.1964736129760638</v>
      </c>
      <c r="HS16" s="315">
        <f>+'Jadual5-2digit'!AV15/'Jadual5-2digit'!AU15*100-100</f>
        <v>0.25298055416942589</v>
      </c>
      <c r="HT16" s="315">
        <f>+'Jadual5-2digit'!AW15/'Jadual5-2digit'!AV15*100-100</f>
        <v>-2.5037752465173497</v>
      </c>
      <c r="HU16" s="315">
        <f>+'Jadual5-2digit'!AX15/'Jadual5-2digit'!AW15*100-100</f>
        <v>1.2880222701529647</v>
      </c>
      <c r="HV16" s="315">
        <f>+'Jadual5-2digit'!AY15/'Jadual5-2digit'!AX15*100-100</f>
        <v>-2.3589890462778698</v>
      </c>
      <c r="HW16" s="315">
        <f>+'Jadual5-2digit'!AZ15/'Jadual5-2digit'!AY15*100-100</f>
        <v>2.0958156128129559</v>
      </c>
      <c r="HX16" s="315">
        <f>+'Jadual5-2digit'!BA15/'Jadual5-2digit'!AZ15*100-100</f>
        <v>0.80477893648784971</v>
      </c>
      <c r="HY16" s="315">
        <f>+'Jadual5-2digit'!BB15/'Jadual5-2digit'!BA15*100-100</f>
        <v>4.1138534841483221</v>
      </c>
      <c r="HZ16" s="315">
        <f>+'Jadual5-2digit'!BC15/'Jadual5-2digit'!BB15*100-100</f>
        <v>-2.2737564730306303E-2</v>
      </c>
      <c r="IA16" s="315">
        <f>+'Jadual5-2digit'!BD15/'Jadual5-2digit'!BC15*100-100</f>
        <v>3.1432253172858537</v>
      </c>
      <c r="IB16" s="315">
        <f>+'Jadual5-2digit'!BE15/'Jadual5-2digit'!BD15*100-100</f>
        <v>-1.2128853975095666</v>
      </c>
      <c r="IC16" s="315">
        <f>+'Jadual5-2digit'!BF15/'Jadual5-2digit'!BE15*100-100</f>
        <v>-1.2559014150735521</v>
      </c>
      <c r="ID16" s="315">
        <f>+'Jadual5-2digit'!BG15/'Jadual5-2digit'!BF15*100-100</f>
        <v>-0.86936338371957333</v>
      </c>
      <c r="IE16" s="315">
        <f>+'Jadual5-2digit'!BH15/'Jadual5-2digit'!BG15*100-100</f>
        <v>0.68811801246741311</v>
      </c>
      <c r="IF16" s="315">
        <f>+'Jadual5-2digit'!BI15/'Jadual5-2digit'!BH15*100-100</f>
        <v>-0.64746149578087397</v>
      </c>
      <c r="IG16" s="315">
        <f>+'Jadual5-2digit'!BJ15/'Jadual5-2digit'!BI15*100-100</f>
        <v>-0.14051934680625777</v>
      </c>
      <c r="IH16" s="315">
        <f>+'Jadual5-2digit'!BK15/'Jadual5-2digit'!BJ15*100-100</f>
        <v>-1.0881143964790709</v>
      </c>
      <c r="II16" s="315">
        <f>+'Jadual5-2digit'!BL15/'Jadual5-2digit'!BK15*100-100</f>
        <v>1.7999204433339742</v>
      </c>
      <c r="IJ16" s="315">
        <f>+'Jadual5-2digit'!BM15/'Jadual5-2digit'!BL15*100-100</f>
        <v>1.9756043237181729</v>
      </c>
      <c r="IK16" s="315">
        <f>+'Jadual5-2digit'!BN15/'Jadual5-2digit'!BM15*100-100</f>
        <v>1.777124451471451</v>
      </c>
      <c r="IL16" s="315">
        <f>+'Jadual5-2digit'!BO15/'Jadual5-2digit'!BN15*100-100</f>
        <v>0.21518027381588922</v>
      </c>
      <c r="IM16" s="315">
        <f>+'Jadual5-2digit'!BP15/'Jadual5-2digit'!BO15*100-100</f>
        <v>3.3082422850644946</v>
      </c>
      <c r="IN16" s="315">
        <f>+'Jadual5-2digit'!BQ15/'Jadual5-2digit'!BP15*100-100</f>
        <v>-3.0859074404596925</v>
      </c>
      <c r="IO16" s="315">
        <f>+'Jadual5-2digit'!BR15/'Jadual5-2digit'!BQ15*100-100</f>
        <v>2.8271741453119716</v>
      </c>
      <c r="IP16" s="315">
        <f>+'Jadual5-2digit'!BS15/'Jadual5-2digit'!BR15*100-100</f>
        <v>-9.4462204401848169</v>
      </c>
      <c r="IQ16" s="315">
        <f>+'Jadual5-2digit'!BT15/'Jadual5-2digit'!BS15*100-100</f>
        <v>-78.56271340598299</v>
      </c>
      <c r="IR16" s="315">
        <f>+'Jadual5-2digit'!BU15/'Jadual5-2digit'!BT15*100-100</f>
        <v>133.85275418159591</v>
      </c>
      <c r="IS16" s="315">
        <f>+'Jadual5-2digit'!BV15/'Jadual5-2digit'!BU15*100-100</f>
        <v>115.4017657657682</v>
      </c>
      <c r="IT16" s="315">
        <f>+'Jadual5-2digit'!BW15/'Jadual5-2digit'!BV15*100-100</f>
        <v>-15.977528798702338</v>
      </c>
      <c r="IU16" s="315">
        <f>+'Jadual5-2digit'!BX15/'Jadual5-2digit'!BW15*100-100</f>
        <v>-0.53876527402969998</v>
      </c>
      <c r="IV16" s="315">
        <f>+'Jadual5-2digit'!BY15/'Jadual5-2digit'!BX15*100-100</f>
        <v>13.451669074460142</v>
      </c>
      <c r="IW16" s="315">
        <f>+'Jadual5-2digit'!BZ15/'Jadual5-2digit'!BY15*100-100</f>
        <v>-0.20394206603077691</v>
      </c>
      <c r="IX16" s="315">
        <f>+'Jadual5-2digit'!CA15/'Jadual5-2digit'!BZ15*100-100</f>
        <v>4.9216535499753178</v>
      </c>
      <c r="IY16" s="315">
        <f>+'Jadual5-2digit'!CB15/'Jadual5-2digit'!CA15*100-100</f>
        <v>4.0893289746100123</v>
      </c>
      <c r="IZ16" s="315">
        <f>+'Jadual5-2digit'!CC15/'Jadual5-2digit'!CB15*100-100</f>
        <v>-6.4515941148066531</v>
      </c>
      <c r="JA16" s="315">
        <f>+'Jadual5-2digit'!CD15/'Jadual5-2digit'!CC15*100-100</f>
        <v>1.4934652256769709</v>
      </c>
      <c r="JB16" s="315">
        <f>+'Jadual5-2digit'!CE15/'Jadual5-2digit'!CD15*100-100</f>
        <v>-0.74433413119506042</v>
      </c>
      <c r="JC16" s="315">
        <f>+'Jadual5-2digit'!CF15/'Jadual5-2digit'!CE15*100-100</f>
        <v>-8.4273668862236661</v>
      </c>
      <c r="JD16" s="315">
        <f>+'Jadual5-2digit'!CG15/'Jadual5-2digit'!CF15*100-100</f>
        <v>-1.3366736210213901</v>
      </c>
      <c r="JE16" s="315">
        <f>+'Jadual5-2digit'!CH15/'Jadual5-2digit'!CG15*100-100</f>
        <v>-6.8061369054326519</v>
      </c>
      <c r="JF16" s="315">
        <f>+'Jadual5-2digit'!CI15/'Jadual5-2digit'!CH15*100-100</f>
        <v>-21.051448613516385</v>
      </c>
      <c r="JG16" s="315">
        <f>+'Jadual5-2digit'!CJ15/'Jadual5-2digit'!CI15*100-100</f>
        <v>26.233608833577321</v>
      </c>
      <c r="JH16" s="315">
        <f>+'Jadual5-2digit'!CK15/'Jadual5-2digit'!CJ15*100-100</f>
        <v>13.806926621618018</v>
      </c>
      <c r="JI16" s="315">
        <f>+'Jadual5-2digit'!CL15/'Jadual5-2digit'!CK15*100-100</f>
        <v>7.0033877826536326</v>
      </c>
      <c r="JJ16" s="315">
        <f>+'Jadual5-2digit'!CM15/'Jadual5-2digit'!CL15*100-100</f>
        <v>12.207500179541569</v>
      </c>
      <c r="JK16" s="315">
        <f>+'Jadual5-2digit'!CN15/'Jadual5-2digit'!CM15*100-100</f>
        <v>0.43117202760126361</v>
      </c>
      <c r="JL16" s="315">
        <f>+'Jadual5-2digit'!CO15/'Jadual5-2digit'!CN15*100-100</f>
        <v>-4.0688371858943668</v>
      </c>
      <c r="JM16" s="315">
        <f>+'Jadual5-2digit'!CP15/'Jadual5-2digit'!CO15*100-100</f>
        <v>-2.6341012583379921</v>
      </c>
      <c r="JN16" s="315">
        <f>+'Jadual5-2digit'!CQ15/'Jadual5-2digit'!CP15*100-100</f>
        <v>2.2404381135084037</v>
      </c>
      <c r="JO16" s="315">
        <f>+'Jadual5-2digit'!CR15/'Jadual5-2digit'!CQ15*100-100</f>
        <v>-10.213210472418027</v>
      </c>
      <c r="JP16" s="315">
        <f>+'Jadual5-2digit'!CS15/'Jadual5-2digit'!CR15*100-100</f>
        <v>0.18112583146812256</v>
      </c>
      <c r="JQ16" s="315">
        <f>+'Jadual5-2digit'!CT15/'Jadual5-2digit'!CS15*100-100</f>
        <v>0.21922932665438566</v>
      </c>
      <c r="JR16" s="315">
        <f>+'Jadual5-2digit'!CU15/'Jadual5-2digit'!CT15*100-100</f>
        <v>-4.5281442193730044</v>
      </c>
      <c r="JS16" s="315">
        <f>+'Jadual5-2digit'!CV15/'Jadual5-2digit'!CU15*100-100</f>
        <v>0.28923869268409419</v>
      </c>
      <c r="JT16" s="315">
        <f>+'Jadual5-2digit'!CW15/'Jadual5-2digit'!CV15*100-100</f>
        <v>7.9859680786106253</v>
      </c>
      <c r="JU16" s="315">
        <f>+'Jadual5-2digit'!CX15/'Jadual5-2digit'!CW15*100-100</f>
        <v>-0.19419910640010585</v>
      </c>
      <c r="JV16" s="315">
        <f>+'Jadual5-2digit'!CY15/'Jadual5-2digit'!CX15*100-100</f>
        <v>-0.95446015109465066</v>
      </c>
      <c r="JW16" s="315">
        <f>+'Jadual5-2digit'!CZ15/'Jadual5-2digit'!CY15*100-100</f>
        <v>-0.92568589247348143</v>
      </c>
      <c r="JX16" s="315">
        <f>+'Jadual5-2digit'!DA15/'Jadual5-2digit'!CZ15*100-100</f>
        <v>-5.9386123747610924</v>
      </c>
      <c r="JY16" s="315">
        <f>+'Jadual5-2digit'!DB15/'Jadual5-2digit'!DA15*100-100</f>
        <v>11.102525345616883</v>
      </c>
      <c r="JZ16" s="315">
        <f>+'Jadual5-2digit'!DC15/'Jadual5-2digit'!DB15*100-100</f>
        <v>-4.3751009027869827</v>
      </c>
      <c r="KA16" s="315">
        <f>+'Jadual5-2digit'!DD15/'Jadual5-2digit'!DC15*100-100</f>
        <v>-11.297050703387185</v>
      </c>
      <c r="KB16" s="315">
        <f>+'Jadual5-2digit'!DE15/'Jadual5-2digit'!DD15*100-100</f>
        <v>9.5945717664712049</v>
      </c>
      <c r="KC16" s="315">
        <f>+'Jadual5-2digit'!DF15/'Jadual5-2digit'!DE15*100-100</f>
        <v>-2.2919821430884895</v>
      </c>
      <c r="KD16" s="315">
        <f>+'Jadual5-2digit'!DG15/'Jadual5-2digit'!DF15*100-100</f>
        <v>-3.9807623646731827</v>
      </c>
      <c r="KE16" s="315">
        <f>+'Jadual5-2digit'!DH15/'Jadual5-2digit'!DG15*100-100</f>
        <v>2.498237436747047</v>
      </c>
      <c r="KF16" s="315">
        <f>+'Jadual5-2digit'!DI15/'Jadual5-2digit'!DH15*100-100</f>
        <v>5.125023906640223</v>
      </c>
      <c r="KG16" s="315">
        <f>+'Jadual5-2digit'!DJ15/'Jadual5-2digit'!DI15*100-100</f>
        <v>5.5449989409159599</v>
      </c>
      <c r="KH16" s="315">
        <f>+'Jadual5-2digit'!DK15/'Jadual5-2digit'!DJ15*100-100</f>
        <v>-4.4733041320454845</v>
      </c>
      <c r="KI16" s="315">
        <f>+'Jadual5-2digit'!DL15/'Jadual5-2digit'!DK15*100-100</f>
        <v>-2.0343417550101037</v>
      </c>
      <c r="KJ16" s="315">
        <f>+'Jadual5-2digit'!DM15/'Jadual5-2digit'!DL15*100-100</f>
        <v>-2.3213674571762084</v>
      </c>
      <c r="KK16" s="315">
        <f>+'Jadual5-2digit'!DN15/'Jadual5-2digit'!DM15*100-100</f>
        <v>5.4145156566834913</v>
      </c>
      <c r="KL16" s="315">
        <f>+'Jadual5-2digit'!DO15/'Jadual5-2digit'!DN15*100-100</f>
        <v>2.6243941492543286</v>
      </c>
      <c r="KM16" s="315">
        <f>+'Jadual5-2digit'!DP15/'Jadual5-2digit'!DO15*100-100</f>
        <v>-9.4947808011096697</v>
      </c>
      <c r="KN16" s="315">
        <f>+'Jadual5-2digit'!DQ15/'Jadual5-2digit'!DP15*100-100</f>
        <v>6.6010290214355791</v>
      </c>
      <c r="KO16" s="315">
        <f>+'Jadual5-2digit'!DR15/'Jadual5-2digit'!DQ15*100-100</f>
        <v>0.91672188433291524</v>
      </c>
      <c r="KP16" s="315">
        <f>+'Jadual5-2digit'!DS15/'Jadual5-2digit'!DR15*100-100</f>
        <v>0.14702041435430147</v>
      </c>
      <c r="KQ16" s="315">
        <f>+'Jadual5-2digit'!DT15/'Jadual5-2digit'!DS15*100-100</f>
        <v>-2.0822934510860165</v>
      </c>
      <c r="KR16" s="315">
        <f>+'Jadual5-2digit'!DU15/'Jadual5-2digit'!DT15*100-100</f>
        <v>6.4311057110922007</v>
      </c>
      <c r="KS16" s="315">
        <f>+'Jadual5-2digit'!DV15/'Jadual5-2digit'!DU15*100-100</f>
        <v>3.1588936122106048</v>
      </c>
      <c r="KT16" s="315">
        <f>+'Jadual5-2digit'!DW15/'Jadual5-2digit'!DV15*100-100</f>
        <v>-3.808633717340129</v>
      </c>
      <c r="KU16" s="315">
        <f>+'Jadual5-2digit'!DX15/'Jadual5-2digit'!DW15*100-100</f>
        <v>-0.3423915628896026</v>
      </c>
      <c r="KV16" s="315">
        <f>+'Jadual5-2digit'!DY15/'Jadual5-2digit'!DX15*100-100</f>
        <v>-5.0844886431027021</v>
      </c>
      <c r="KW16" s="315">
        <f>+'Jadual5-2digit'!DZ15/'Jadual5-2digit'!DY15*100-100</f>
        <v>5.8690177255783027</v>
      </c>
      <c r="KX16" s="315">
        <f>+'Jadual5-2digit'!EA15/'Jadual5-2digit'!DZ15*100-100</f>
        <v>1.5394614978920202</v>
      </c>
      <c r="KY16" s="315">
        <f>+'Jadual5-2digit'!EB15/'Jadual5-2digit'!EA15*100-100</f>
        <v>-8.7583558234626651</v>
      </c>
      <c r="KZ16" s="315">
        <f>+'Jadual5-2digit'!EC15/'Jadual5-2digit'!EB15*100-100</f>
        <v>5.8029066113702896</v>
      </c>
      <c r="LA16" s="315">
        <f>+'Jadual5-2digit'!ED15/'Jadual5-2digit'!EC15*100-100</f>
        <v>-3.4636669358080781</v>
      </c>
      <c r="LB16" s="315">
        <f>+'Jadual5-2digit'!EE15/'Jadual5-2digit'!ED15*100-100</f>
        <v>5.4779373470130253</v>
      </c>
      <c r="LC16" s="315">
        <f>+'Jadual5-2digit'!EF15/'Jadual5-2digit'!EE15*100-100</f>
        <v>-1.8418782930452693</v>
      </c>
      <c r="LD16" s="315">
        <f>+'Jadual5-2digit'!EG15/'Jadual5-2digit'!EF15*100-100</f>
        <v>4.6740903417023247</v>
      </c>
      <c r="LE16" s="315">
        <f>+'Jadual5-2digit'!EH15/'Jadual5-2digit'!EG15*100-100</f>
        <v>-100</v>
      </c>
      <c r="LF16" s="315" t="e">
        <f>+'Jadual5-2digit'!EI15/'Jadual5-2digit'!EH15*100-100</f>
        <v>#DIV/0!</v>
      </c>
      <c r="LG16" s="315" t="e">
        <f>+'Jadual5-2digit'!EJ15/'Jadual5-2digit'!EI15*100-100</f>
        <v>#DIV/0!</v>
      </c>
      <c r="LH16" s="315">
        <f>+'Jadual5-2digit'!EL15/'Jadual5-2digit'!EK15*100-100</f>
        <v>2.9279491252543437</v>
      </c>
      <c r="LI16" s="315">
        <f>+'Jadual5-2digit'!EM15/'Jadual5-2digit'!EL15*100-100</f>
        <v>-0.40928367484832506</v>
      </c>
      <c r="LJ16" s="315">
        <f>+'Jadual5-2digit'!EN15/'Jadual5-2digit'!EM15*100-100</f>
        <v>7.024240358238302</v>
      </c>
      <c r="LK16" s="315">
        <f>+'Jadual5-2digit'!EO15/'Jadual5-2digit'!EN15*100-100</f>
        <v>-6.0120179945616457</v>
      </c>
      <c r="LL16" s="315">
        <f>+'Jadual5-2digit'!EP15/'Jadual5-2digit'!EO15*100-100</f>
        <v>3.9107162642230122</v>
      </c>
      <c r="LM16" s="315">
        <f>+'Jadual5-2digit'!EQ15/'Jadual5-2digit'!EP15*100-100</f>
        <v>-1.5614782725759397</v>
      </c>
      <c r="LN16" s="315">
        <f>+'Jadual5-2digit'!ER15/'Jadual5-2digit'!EQ15*100-100</f>
        <v>7.1259191845610701</v>
      </c>
      <c r="LO16" s="315">
        <f>+'Jadual5-2digit'!ES15/'Jadual5-2digit'!ER15*100-100</f>
        <v>-3.0784724592225388</v>
      </c>
      <c r="LP16" s="315">
        <f>+'Jadual5-2digit'!ET15/'Jadual5-2digit'!ES15*100-100</f>
        <v>1.6697235768926788</v>
      </c>
      <c r="LQ16" s="315">
        <f>+'Jadual5-2digit'!EU15/'Jadual5-2digit'!ET15*100-100</f>
        <v>-3.6665658855795584</v>
      </c>
      <c r="LR16" s="315">
        <f>+'Jadual5-2digit'!EV15/'Jadual5-2digit'!EU15*100-100</f>
        <v>7.627612870197467</v>
      </c>
      <c r="LS16" s="315">
        <f>+'Jadual5-2digit'!EW15/'Jadual5-2digit'!EV15*100-100</f>
        <v>0.52146640485595697</v>
      </c>
      <c r="LT16" s="315">
        <f>+'Jadual5-2digit'!EX15/'Jadual5-2digit'!EW15*100-100</f>
        <v>-0.38835081520940662</v>
      </c>
      <c r="LU16" s="315">
        <f>+'Jadual5-2digit'!EY15/'Jadual5-2digit'!EX15*100-100</f>
        <v>-0.72471361307142956</v>
      </c>
      <c r="LV16" s="315">
        <f>+'Jadual5-2digit'!EZ15/'Jadual5-2digit'!EY15*100-100</f>
        <v>6.4781581383586797</v>
      </c>
      <c r="LW16" s="315">
        <f>+'Jadual5-2digit'!FA15/'Jadual5-2digit'!EZ15*100-100</f>
        <v>-0.30456574836577488</v>
      </c>
      <c r="LX16" s="315">
        <f>+'Jadual5-2digit'!FB15/'Jadual5-2digit'!FA15*100-100</f>
        <v>-0.79761019795402888</v>
      </c>
      <c r="LY16" s="315">
        <f>+'Jadual5-2digit'!FC15/'Jadual5-2digit'!FB15*100-100</f>
        <v>0.44912670790810694</v>
      </c>
      <c r="LZ16" s="315">
        <f>+'Jadual5-2digit'!FD15/'Jadual5-2digit'!FC15*100-100</f>
        <v>5.0110699843265394</v>
      </c>
      <c r="MA16" s="315">
        <f>+'Jadual5-2digit'!FE15/'Jadual5-2digit'!FD15*100-100</f>
        <v>-0.2734477068061949</v>
      </c>
      <c r="MB16" s="315">
        <f>+'Jadual5-2digit'!FF15/'Jadual5-2digit'!FE15*100-100</f>
        <v>-6.4628420880131614</v>
      </c>
      <c r="MC16" s="315">
        <f>+'Jadual5-2digit'!FG15/'Jadual5-2digit'!FF15*100-100</f>
        <v>-6.567908711093466</v>
      </c>
      <c r="MD16" s="315">
        <f>+'Jadual5-2digit'!FH15/'Jadual5-2digit'!FG15*100-100</f>
        <v>13.270971702275716</v>
      </c>
      <c r="ME16" s="315">
        <f>+'Jadual5-2digit'!FI15/'Jadual5-2digit'!FH15*100-100</f>
        <v>-1.7047299998982197</v>
      </c>
      <c r="MF16" s="315">
        <f>+'Jadual5-2digit'!FJ15/'Jadual5-2digit'!FI15*100-100</f>
        <v>-11.298252488726519</v>
      </c>
      <c r="MG16" s="315">
        <f>+'Jadual5-2digit'!FK15/'Jadual5-2digit'!FJ15*100-100</f>
        <v>-7.6037555933212104</v>
      </c>
      <c r="MH16" s="315">
        <f>+'Jadual5-2digit'!FL15/'Jadual5-2digit'!FK15*100-100</f>
        <v>35.023533772954266</v>
      </c>
      <c r="MI16" s="315">
        <f>+'Jadual5-2digit'!FM15/'Jadual5-2digit'!FL15*100-100</f>
        <v>-1.205778292832477</v>
      </c>
      <c r="MJ16" s="315">
        <f>+'Jadual5-2digit'!FN15/'Jadual5-2digit'!FM15*100-100</f>
        <v>-9.5152730439056228</v>
      </c>
      <c r="MK16" s="315">
        <f>+'Jadual5-2digit'!FO15/'Jadual5-2digit'!FN15*100-100</f>
        <v>-1.5925610480878163</v>
      </c>
      <c r="ML16" s="315">
        <f>+'Jadual5-2digit'!FP15/'Jadual5-2digit'!FO15*100-100</f>
        <v>4.0902849473464471</v>
      </c>
      <c r="MM16" s="315">
        <f>+'Jadual5-2digit'!FQ15/'Jadual5-2digit'!FP15*100-100</f>
        <v>-1.4340745578474241</v>
      </c>
      <c r="MN16" s="315">
        <f>+'Jadual5-2digit'!FR15/'Jadual5-2digit'!FQ15*100-100</f>
        <v>-5.9585572347556166</v>
      </c>
      <c r="MO16" s="315">
        <f>+'Jadual5-2digit'!FS15/'Jadual5-2digit'!FR15*100-100</f>
        <v>0.7329995067515398</v>
      </c>
      <c r="MP16" s="315">
        <f>+'Jadual5-2digit'!FT15/'Jadual5-2digit'!FS15*100-100</f>
        <v>5.9771458598263365</v>
      </c>
      <c r="MQ16" s="315">
        <f>+'Jadual5-2digit'!FU15/'Jadual5-2digit'!FT15*100-100</f>
        <v>-0.84723010723682535</v>
      </c>
      <c r="MR16" s="315">
        <f>+'Jadual5-2digit'!FV15/'Jadual5-2digit'!FU15*100-100</f>
        <v>-1.9082795765201723</v>
      </c>
      <c r="MS16" s="315">
        <f>+'Jadual5-2digit'!FW15/'Jadual5-2digit'!FV15*100-100</f>
        <v>3.6054497850252574</v>
      </c>
      <c r="MT16" s="315">
        <f>+'Jadual5-2digit'!FX15/'Jadual5-2digit'!FW15*100-100</f>
        <v>3.9204759676985503</v>
      </c>
      <c r="MU16" s="315">
        <f>+'Jadual5-2digit'!FY15/'Jadual5-2digit'!FX15*100-100</f>
        <v>-2.3716515301778145</v>
      </c>
      <c r="MV16" s="315">
        <f>+'Jadual5-2digit'!FZ15/'Jadual5-2digit'!FY15*100-100</f>
        <v>-3.6148476622221182</v>
      </c>
      <c r="MW16" s="315">
        <f>+'Jadual5-2digit'!GA15/'Jadual5-2digit'!FZ15*100-100</f>
        <v>5.2714500587995587</v>
      </c>
      <c r="MX16" s="315">
        <f>+'Jadual5-2digit'!GB15/'Jadual5-2digit'!GA15*100-100</f>
        <v>-100</v>
      </c>
      <c r="MY16" s="421"/>
      <c r="MZ16" s="422" t="s">
        <v>702</v>
      </c>
      <c r="NA16" s="127">
        <f>EZ16*E16/$E$15</f>
        <v>-2.6599280446216707</v>
      </c>
      <c r="NB16" s="423">
        <f>CU16*E16/$E$11</f>
        <v>-3.6092486903486023</v>
      </c>
      <c r="NC16" s="143"/>
      <c r="ND16" s="144"/>
      <c r="NE16" s="127">
        <f>ML16*E16/$E$15</f>
        <v>1.2903458624776278</v>
      </c>
      <c r="NF16" s="143"/>
      <c r="NG16" s="53"/>
      <c r="NH16" s="356"/>
      <c r="NI16" s="431"/>
      <c r="NJ16" s="53"/>
      <c r="NK16" s="53"/>
      <c r="NL16" s="53"/>
      <c r="NM16" s="53"/>
      <c r="NN16" s="53"/>
      <c r="NO16" s="53"/>
      <c r="NP16" s="53"/>
      <c r="NQ16" s="53"/>
      <c r="NR16" s="437"/>
      <c r="NS16" s="436"/>
    </row>
    <row r="17" spans="1:383" s="90" customFormat="1" ht="18" customHeight="1">
      <c r="A17" s="675"/>
      <c r="B17" s="371"/>
      <c r="C17" s="372">
        <v>3.2</v>
      </c>
      <c r="D17" s="373">
        <v>1.0594365285109399</v>
      </c>
      <c r="E17" s="373">
        <v>1.15368662569003</v>
      </c>
      <c r="F17" s="374">
        <v>17</v>
      </c>
      <c r="G17" s="375"/>
      <c r="H17" s="84" t="s">
        <v>350</v>
      </c>
      <c r="I17" s="315">
        <f>+'Jadual5-2digit'!U16/'Jadual5-2digit'!I16*100-100</f>
        <v>14.369105195216861</v>
      </c>
      <c r="J17" s="315">
        <f>+'Jadual5-2digit'!V16/'Jadual5-2digit'!J16*100-100</f>
        <v>9.7705918323024719</v>
      </c>
      <c r="K17" s="315">
        <f>+'Jadual5-2digit'!W16/'Jadual5-2digit'!K16*100-100</f>
        <v>2.7346923857613774</v>
      </c>
      <c r="L17" s="315">
        <f>+'Jadual5-2digit'!X16/'Jadual5-2digit'!L16*100-100</f>
        <v>5.5337285725712348</v>
      </c>
      <c r="M17" s="315">
        <f>+'Jadual5-2digit'!Y16/'Jadual5-2digit'!M16*100-100</f>
        <v>5.4872471433804435</v>
      </c>
      <c r="N17" s="315">
        <f>+'Jadual5-2digit'!Z16/'Jadual5-2digit'!N16*100-100</f>
        <v>5.3881156058821489</v>
      </c>
      <c r="O17" s="315">
        <f>+'Jadual5-2digit'!AA16/'Jadual5-2digit'!O16*100-100</f>
        <v>1.6591281963090267</v>
      </c>
      <c r="P17" s="315">
        <f>+'Jadual5-2digit'!AB16/'Jadual5-2digit'!P16*100-100</f>
        <v>3.0774435830581695</v>
      </c>
      <c r="Q17" s="315">
        <f>+'Jadual5-2digit'!AC16/'Jadual5-2digit'!Q16*100-100</f>
        <v>1.4271108960525254</v>
      </c>
      <c r="R17" s="315">
        <f>+'Jadual5-2digit'!AD16/'Jadual5-2digit'!R16*100-100</f>
        <v>0.6783553603932404</v>
      </c>
      <c r="S17" s="315">
        <f>+'Jadual5-2digit'!AE16/'Jadual5-2digit'!S16*100-100</f>
        <v>4.0967614446093989</v>
      </c>
      <c r="T17" s="315">
        <f>+'Jadual5-2digit'!AF16/'Jadual5-2digit'!T16*100-100</f>
        <v>2.0020960368488687</v>
      </c>
      <c r="U17" s="315">
        <f>+'Jadual5-2digit'!AG16/'Jadual5-2digit'!U16*100-100</f>
        <v>3.9428663963855684</v>
      </c>
      <c r="V17" s="315">
        <f>+'Jadual5-2digit'!AH16/'Jadual5-2digit'!V16*100-100</f>
        <v>12.629175523495746</v>
      </c>
      <c r="W17" s="315">
        <f>+'Jadual5-2digit'!AI16/'Jadual5-2digit'!W16*100-100</f>
        <v>4.1068660545000313</v>
      </c>
      <c r="X17" s="315">
        <f>+'Jadual5-2digit'!AJ16/'Jadual5-2digit'!X16*100-100</f>
        <v>8.1815673370690689</v>
      </c>
      <c r="Y17" s="315">
        <f>+'Jadual5-2digit'!AK16/'Jadual5-2digit'!Y16*100-100</f>
        <v>10.961394307980996</v>
      </c>
      <c r="Z17" s="315">
        <f>+'Jadual5-2digit'!AL16/'Jadual5-2digit'!Z16*100-100</f>
        <v>2.295376906379758</v>
      </c>
      <c r="AA17" s="315">
        <f>+'Jadual5-2digit'!AM16/'Jadual5-2digit'!AA16*100-100</f>
        <v>5.1008396686499822</v>
      </c>
      <c r="AB17" s="315">
        <f>+'Jadual5-2digit'!AN16/'Jadual5-2digit'!AB16*100-100</f>
        <v>1.0856198546918279</v>
      </c>
      <c r="AC17" s="315">
        <f>+'Jadual5-2digit'!AO16/'Jadual5-2digit'!AC16*100-100</f>
        <v>0.17788905124858445</v>
      </c>
      <c r="AD17" s="315">
        <f>+'Jadual5-2digit'!AP16/'Jadual5-2digit'!AD16*100-100</f>
        <v>4.6981568188099629</v>
      </c>
      <c r="AE17" s="315">
        <f>+'Jadual5-2digit'!AQ16/'Jadual5-2digit'!AE16*100-100</f>
        <v>4.6631765675370929</v>
      </c>
      <c r="AF17" s="315">
        <f>+'Jadual5-2digit'!AR16/'Jadual5-2digit'!AF16*100-100</f>
        <v>9.781241780332266</v>
      </c>
      <c r="AG17" s="403">
        <f>+'Jadual5-2digit'!AS16/'Jadual5-2digit'!AG16*100-100</f>
        <v>4.3702378558231487</v>
      </c>
      <c r="AH17" s="315">
        <f>+'Jadual5-2digit'!AT16/'Jadual5-2digit'!AH16*100-100</f>
        <v>2.4680577798036722</v>
      </c>
      <c r="AI17" s="315">
        <f>+'Jadual5-2digit'!AU16/'Jadual5-2digit'!AI16*100-100</f>
        <v>4.3803023853894416</v>
      </c>
      <c r="AJ17" s="315">
        <f>+'Jadual5-2digit'!AV16/'Jadual5-2digit'!AJ16*100-100</f>
        <v>3.7809227976747906</v>
      </c>
      <c r="AK17" s="315">
        <f>+'Jadual5-2digit'!AW16/'Jadual5-2digit'!AK16*100-100</f>
        <v>5.7166183655732681</v>
      </c>
      <c r="AL17" s="315">
        <f>+'Jadual5-2digit'!AX16/'Jadual5-2digit'!AL16*100-100</f>
        <v>7.8622635024073304</v>
      </c>
      <c r="AM17" s="315">
        <f>+'Jadual5-2digit'!AY16/'Jadual5-2digit'!AM16*100-100</f>
        <v>8.9557285510348805</v>
      </c>
      <c r="AN17" s="315">
        <f>+'Jadual5-2digit'!AZ16/'Jadual5-2digit'!AN16*100-100</f>
        <v>6.433650485889018</v>
      </c>
      <c r="AO17" s="315">
        <f>+'Jadual5-2digit'!BA16/'Jadual5-2digit'!AO16*100-100</f>
        <v>0.54573446072554077</v>
      </c>
      <c r="AP17" s="315">
        <f>+'Jadual5-2digit'!BB16/'Jadual5-2digit'!AP16*100-100</f>
        <v>3.1440250801807963</v>
      </c>
      <c r="AQ17" s="315">
        <f>+'Jadual5-2digit'!BC16/'Jadual5-2digit'!AQ16*100-100</f>
        <v>0.34592526548482283</v>
      </c>
      <c r="AR17" s="315">
        <f>+'Jadual5-2digit'!BD16/'Jadual5-2digit'!AR16*100-100</f>
        <v>3.9950360783849419</v>
      </c>
      <c r="AS17" s="315">
        <f>+'Jadual5-2digit'!BE16/'Jadual5-2digit'!AS16*100-100</f>
        <v>1.4148994700069721</v>
      </c>
      <c r="AT17" s="315">
        <f>+'Jadual5-2digit'!BF16/'Jadual5-2digit'!AT16*100-100</f>
        <v>4.6427346601452939</v>
      </c>
      <c r="AU17" s="315">
        <f>+'Jadual5-2digit'!BG16/'Jadual5-2digit'!AU16*100-100</f>
        <v>4.6602994375257509</v>
      </c>
      <c r="AV17" s="315">
        <f>+'Jadual5-2digit'!BH16/'Jadual5-2digit'!AV16*100-100</f>
        <v>4.8588816979358711</v>
      </c>
      <c r="AW17" s="315">
        <f>+'Jadual5-2digit'!BI16/'Jadual5-2digit'!AW16*100-100</f>
        <v>5.2187179002031172</v>
      </c>
      <c r="AX17" s="315">
        <f>+'Jadual5-2digit'!BJ16/'Jadual5-2digit'!AX16*100-100</f>
        <v>4.2700911001922037</v>
      </c>
      <c r="AY17" s="315">
        <f>+'Jadual5-2digit'!BK16/'Jadual5-2digit'!AY16*100-100</f>
        <v>4.8733130270677094</v>
      </c>
      <c r="AZ17" s="315">
        <f>+'Jadual5-2digit'!BL16/'Jadual5-2digit'!AZ16*100-100</f>
        <v>4.6610237365001979</v>
      </c>
      <c r="BA17" s="315">
        <f>+'Jadual5-2digit'!BM16/'Jadual5-2digit'!BA16*100-100</f>
        <v>4.1261258652584161</v>
      </c>
      <c r="BB17" s="315">
        <f>+'Jadual5-2digit'!BN16/'Jadual5-2digit'!BB16*100-100</f>
        <v>3.0679929169070732</v>
      </c>
      <c r="BC17" s="315">
        <f>+'Jadual5-2digit'!BO16/'Jadual5-2digit'!BC16*100-100</f>
        <v>7.9532002671323312</v>
      </c>
      <c r="BD17" s="315">
        <f>+'Jadual5-2digit'!BP16/'Jadual5-2digit'!BD16*100-100</f>
        <v>2.2389239311543747</v>
      </c>
      <c r="BE17" s="315">
        <f>+'Jadual5-2digit'!BQ16/'Jadual5-2digit'!BE16*100-100</f>
        <v>0.16286542481476829</v>
      </c>
      <c r="BF17" s="315">
        <f>+'Jadual5-2digit'!BR16/'Jadual5-2digit'!BF16*100-100</f>
        <v>5.097807068257751</v>
      </c>
      <c r="BG17" s="315">
        <f>+'Jadual5-2digit'!BS16/'Jadual5-2digit'!BG16*100-100</f>
        <v>-8.3882855754488901</v>
      </c>
      <c r="BH17" s="315">
        <f>+'Jadual5-2digit'!BT16/'Jadual5-2digit'!BH16*100-100</f>
        <v>-47.552937202199644</v>
      </c>
      <c r="BI17" s="315">
        <f>+'Jadual5-2digit'!BU16/'Jadual5-2digit'!BI16*100-100</f>
        <v>-21.248426006564287</v>
      </c>
      <c r="BJ17" s="315">
        <f>+'Jadual5-2digit'!BV16/'Jadual5-2digit'!BJ16*100-100</f>
        <v>10.696306209999619</v>
      </c>
      <c r="BK17" s="315">
        <f>+'Jadual5-2digit'!BW16/'Jadual5-2digit'!BK16*100-100</f>
        <v>6.6300258936150982</v>
      </c>
      <c r="BL17" s="315">
        <f>+'Jadual5-2digit'!BX16/'Jadual5-2digit'!BL16*100-100</f>
        <v>2.419220815049556</v>
      </c>
      <c r="BM17" s="315">
        <f>+'Jadual5-2digit'!BY16/'Jadual5-2digit'!BM16*100-100</f>
        <v>5.0882847956731752</v>
      </c>
      <c r="BN17" s="315">
        <f>+'Jadual5-2digit'!BZ16/'Jadual5-2digit'!BN16*100-100</f>
        <v>5.7419956323947758</v>
      </c>
      <c r="BO17" s="315">
        <f>+'Jadual5-2digit'!CA16/'Jadual5-2digit'!BO16*100-100</f>
        <v>3.5498538937807353</v>
      </c>
      <c r="BP17" s="315">
        <f>+'Jadual5-2digit'!CB16/'Jadual5-2digit'!BP16*100-100</f>
        <v>5.3346327711041965</v>
      </c>
      <c r="BQ17" s="315">
        <f>+'Jadual5-2digit'!CC16/'Jadual5-2digit'!BQ16*100-100</f>
        <v>8.7143187310656742</v>
      </c>
      <c r="BR17" s="315">
        <f>+'Jadual5-2digit'!CD16/'Jadual5-2digit'!BR16*100-100</f>
        <v>6.3026553339226439</v>
      </c>
      <c r="BS17" s="315">
        <f>+'Jadual5-2digit'!CE16/'Jadual5-2digit'!BS16*100-100</f>
        <v>17.699185928540359</v>
      </c>
      <c r="BT17" s="315">
        <f>+'Jadual5-2digit'!CF16/'Jadual5-2digit'!BT16*100-100</f>
        <v>88.682702961035602</v>
      </c>
      <c r="BU17" s="315">
        <f>+'Jadual5-2digit'!CG16/'Jadual5-2digit'!BU16*100-100</f>
        <v>19.301790705378224</v>
      </c>
      <c r="BV17" s="315">
        <f>+'Jadual5-2digit'!CH16/'Jadual5-2digit'!BV16*100-100</f>
        <v>0.22634898069786402</v>
      </c>
      <c r="BW17" s="315">
        <f>+'Jadual5-2digit'!CI16/'Jadual5-2digit'!BW16*100-100</f>
        <v>-2.4139399165633364</v>
      </c>
      <c r="BX17" s="315">
        <f>+'Jadual5-2digit'!CJ16/'Jadual5-2digit'!BX16*100-100</f>
        <v>13.671863988263212</v>
      </c>
      <c r="BY17" s="315">
        <f>+'Jadual5-2digit'!CK16/'Jadual5-2digit'!BY16*100-100</f>
        <v>14.163483989546037</v>
      </c>
      <c r="BZ17" s="315">
        <f>+'Jadual5-2digit'!CL16/'Jadual5-2digit'!BZ16*100-100</f>
        <v>17.044458948945788</v>
      </c>
      <c r="CA17" s="315">
        <f>+'Jadual5-2digit'!CM16/'Jadual5-2digit'!CA16*100-100</f>
        <v>19.530938797242811</v>
      </c>
      <c r="CB17" s="315">
        <f>+'Jadual5-2digit'!CN16/'Jadual5-2digit'!CB16*100-100</f>
        <v>12.408877315531043</v>
      </c>
      <c r="CC17" s="315">
        <f>+'Jadual5-2digit'!CO16/'Jadual5-2digit'!CC16*100-100</f>
        <v>14.649844196910095</v>
      </c>
      <c r="CD17" s="315">
        <f>+'Jadual5-2digit'!CP16/'Jadual5-2digit'!CD16*100-100</f>
        <v>6.2415566478758251</v>
      </c>
      <c r="CE17" s="315">
        <f>+'Jadual5-2digit'!CQ16/'Jadual5-2digit'!CE16*100-100</f>
        <v>4.8636925780807445</v>
      </c>
      <c r="CF17" s="315">
        <f>+'Jadual5-2digit'!CR16/'Jadual5-2digit'!CF16*100-100</f>
        <v>8.0041101370877499</v>
      </c>
      <c r="CG17" s="315">
        <f>+'Jadual5-2digit'!CS16/'Jadual5-2digit'!CG16*100-100</f>
        <v>7.4150897564299214</v>
      </c>
      <c r="CH17" s="315">
        <f>+'Jadual5-2digit'!CT16/'Jadual5-2digit'!CH16*100-100</f>
        <v>10.471508028424111</v>
      </c>
      <c r="CI17" s="315">
        <f>+'Jadual5-2digit'!CU16/'Jadual5-2digit'!CI16*100-100</f>
        <v>13.992296838356012</v>
      </c>
      <c r="CJ17" s="315">
        <f>+'Jadual5-2digit'!CV16/'Jadual5-2digit'!CJ16*100-100</f>
        <v>12.224055980478425</v>
      </c>
      <c r="CK17" s="315">
        <f>+'Jadual5-2digit'!CW16/'Jadual5-2digit'!CK16*100-100</f>
        <v>9.886407183410256</v>
      </c>
      <c r="CL17" s="315">
        <f>+'Jadual5-2digit'!CX16/'Jadual5-2digit'!CL16*100-100</f>
        <v>2.5094009832742188</v>
      </c>
      <c r="CM17" s="315">
        <f>+'Jadual5-2digit'!CY16/'Jadual5-2digit'!CM16*100-100</f>
        <v>0.32978691586151854</v>
      </c>
      <c r="CN17" s="315">
        <f>+'Jadual5-2digit'!CZ16/'Jadual5-2digit'!CN16*100-100</f>
        <v>2.3619369561805286</v>
      </c>
      <c r="CO17" s="315">
        <f>+'Jadual5-2digit'!DA16/'Jadual5-2digit'!CO16*100-100</f>
        <v>2.2366771868302919</v>
      </c>
      <c r="CP17" s="315">
        <f>+'Jadual5-2digit'!DB16/'Jadual5-2digit'!CP16*100-100</f>
        <v>5.5746688589595124</v>
      </c>
      <c r="CQ17" s="315">
        <f>+'Jadual5-2digit'!DC16/'Jadual5-2digit'!CQ16*100-100</f>
        <v>3.4274851285074419</v>
      </c>
      <c r="CR17" s="315">
        <f>+'Jadual5-2digit'!DD16/'Jadual5-2digit'!CR16*100-100</f>
        <v>1.375457871354385</v>
      </c>
      <c r="CS17" s="315">
        <f>+'Jadual5-2digit'!DE16/'Jadual5-2digit'!CS16*100-100</f>
        <v>6.9458668175352614</v>
      </c>
      <c r="CT17" s="315">
        <f>+'Jadual5-2digit'!DF16/'Jadual5-2digit'!CT16*100-100</f>
        <v>2.072194818584606</v>
      </c>
      <c r="CU17" s="315">
        <f>+'Jadual5-2digit'!DG16/'Jadual5-2digit'!CU16*100-100</f>
        <v>1.6781999215460104</v>
      </c>
      <c r="CV17" s="315">
        <f>+'Jadual5-2digit'!DH16/'Jadual5-2digit'!CV16*100-100</f>
        <v>3.2598773378029477</v>
      </c>
      <c r="CW17" s="315">
        <f>+'Jadual5-2digit'!DI16/'Jadual5-2digit'!CW16*100-100</f>
        <v>3.4354678037070983</v>
      </c>
      <c r="CX17" s="315">
        <f>+'Jadual5-2digit'!DJ16/'Jadual5-2digit'!CX16*100-100</f>
        <v>4.6220726322061125</v>
      </c>
      <c r="CY17" s="315">
        <f>+'Jadual5-2digit'!DK16/'Jadual5-2digit'!CY16*100-100</f>
        <v>8.1088228003039404</v>
      </c>
      <c r="CZ17" s="315">
        <f>+'Jadual5-2digit'!DL16/'Jadual5-2digit'!CZ16*100-100</f>
        <v>5.8292765968118943</v>
      </c>
      <c r="DA17" s="315">
        <f>+'Jadual5-2digit'!DM16/'Jadual5-2digit'!DA16*100-100</f>
        <v>6.8929953463927234</v>
      </c>
      <c r="DB17" s="315">
        <f>+'Jadual5-2digit'!DN16/'Jadual5-2digit'!DB16*100-100</f>
        <v>3.6311564848677875</v>
      </c>
      <c r="DC17" s="315">
        <f>+'Jadual5-2digit'!DO16/'Jadual5-2digit'!DC16*100-100</f>
        <v>0.72402204812020443</v>
      </c>
      <c r="DD17" s="315">
        <f>+'Jadual5-2digit'!DP16/'Jadual5-2digit'!DD16*100-100</f>
        <v>3.4097185746186085</v>
      </c>
      <c r="DE17" s="315">
        <f>+'Jadual5-2digit'!DQ16/'Jadual5-2digit'!DE16*100-100</f>
        <v>1.1915664344204231</v>
      </c>
      <c r="DF17" s="315">
        <f>+'Jadual5-2digit'!DR16/'Jadual5-2digit'!DF16*100-100</f>
        <v>3.5495950214758238</v>
      </c>
      <c r="DG17" s="315">
        <f>+'Jadual5-2digit'!DS16/'Jadual5-2digit'!DG16*100-100</f>
        <v>7.9153158200702762</v>
      </c>
      <c r="DH17" s="315">
        <f>+'Jadual5-2digit'!DT16/'Jadual5-2digit'!DH16*100-100</f>
        <v>5.1410534555460998</v>
      </c>
      <c r="DI17" s="315">
        <f>+'Jadual5-2digit'!DU16/'Jadual5-2digit'!DI16*100-100</f>
        <v>-0.4977275434566053</v>
      </c>
      <c r="DJ17" s="315">
        <f>+'Jadual5-2digit'!DV16/'Jadual5-2digit'!DJ16*100-100</f>
        <v>-0.92624569973659732</v>
      </c>
      <c r="DK17" s="315">
        <f>+'Jadual5-2digit'!DW16/'Jadual5-2digit'!DK16*100-100</f>
        <v>2.9199899440287282</v>
      </c>
      <c r="DL17" s="315">
        <f>+'Jadual5-2digit'!DX16/'Jadual5-2digit'!DL16*100-100</f>
        <v>2.1550941257069383</v>
      </c>
      <c r="DM17" s="315">
        <f>+'Jadual5-2digit'!DY16/'Jadual5-2digit'!DM16*100-100</f>
        <v>-1.7488056230536841</v>
      </c>
      <c r="DN17" s="315">
        <f>+'Jadual5-2digit'!DZ16/'Jadual5-2digit'!DN16*100-100</f>
        <v>1.1620868002809601</v>
      </c>
      <c r="DO17" s="315">
        <f>+'Jadual5-2digit'!EA16/'Jadual5-2digit'!DO16*100-100</f>
        <v>-0.26540572562272757</v>
      </c>
      <c r="DP17" s="315">
        <f>+'Jadual5-2digit'!EB16/'Jadual5-2digit'!DP16*100-100</f>
        <v>0.30610015021603942</v>
      </c>
      <c r="DQ17" s="315">
        <f>+'Jadual5-2digit'!EC16/'Jadual5-2digit'!DQ16*100-100</f>
        <v>-2.4064736813023586</v>
      </c>
      <c r="DR17" s="315">
        <f>+'Jadual5-2digit'!ED16/'Jadual5-2digit'!DR16*100-100</f>
        <v>-3.2470551006177288</v>
      </c>
      <c r="DS17" s="315">
        <f>+'Jadual5-2digit'!EE16/'Jadual5-2digit'!DS16*100-100</f>
        <v>-2.1207063833889777</v>
      </c>
      <c r="DT17" s="315">
        <f>+'Jadual5-2digit'!EF16/'Jadual5-2digit'!DT16*100-100</f>
        <v>-3.2392970167885551</v>
      </c>
      <c r="DU17" s="315">
        <f>+'Jadual5-2digit'!EG16/'Jadual5-2digit'!DU16*100-100</f>
        <v>-0.78409769366800219</v>
      </c>
      <c r="DV17" s="315">
        <f>+'Jadual5-2digit'!EH16/'Jadual5-2digit'!DV16*100-100</f>
        <v>-100</v>
      </c>
      <c r="DW17" s="315">
        <f>+'Jadual5-2digit'!EI16/'Jadual5-2digit'!DW16*100-100</f>
        <v>-100</v>
      </c>
      <c r="DX17" s="315">
        <f>+'Jadual5-2digit'!EJ16/'Jadual5-2digit'!DX16*100-100</f>
        <v>-100</v>
      </c>
      <c r="DY17" s="315">
        <f>+'Jadual5-2digit'!EO16/'Jadual5-2digit'!EK16*100-100</f>
        <v>8.7323279988177518</v>
      </c>
      <c r="DZ17" s="315">
        <f>+'Jadual5-2digit'!EP16/'Jadual5-2digit'!EL16*100-100</f>
        <v>5.4703584608467111</v>
      </c>
      <c r="EA17" s="315">
        <f>+'Jadual5-2digit'!EQ16/'Jadual5-2digit'!EM16*100-100</f>
        <v>2.0133280900134025</v>
      </c>
      <c r="EB17" s="315">
        <f>+'Jadual5-2digit'!ER16/'Jadual5-2digit'!EN16*100-100</f>
        <v>2.2822427326327386</v>
      </c>
      <c r="EC17" s="315">
        <f>+'Jadual5-2digit'!ES16/'Jadual5-2digit'!EO16*100-100</f>
        <v>6.6884236523751923</v>
      </c>
      <c r="ED17" s="315">
        <f>+'Jadual5-2digit'!ET16/'Jadual5-2digit'!EP16*100-100</f>
        <v>7.1266809293308455</v>
      </c>
      <c r="EE17" s="315">
        <f>+'Jadual5-2digit'!EU16/'Jadual5-2digit'!EQ16*100-100</f>
        <v>1.9995659110053623</v>
      </c>
      <c r="EF17" s="315">
        <f>+'Jadual5-2digit'!EV16/'Jadual5-2digit'!ER16*100-100</f>
        <v>6.4264292090942376</v>
      </c>
      <c r="EG17" s="315">
        <f>+'Jadual5-2digit'!EW16/'Jadual5-2digit'!ES16*100-100</f>
        <v>3.7519048199227996</v>
      </c>
      <c r="EH17" s="315">
        <f>+'Jadual5-2digit'!EX16/'Jadual5-2digit'!ET16*100-100</f>
        <v>5.72192437493635</v>
      </c>
      <c r="EI17" s="315">
        <f>+'Jadual5-2digit'!EY16/'Jadual5-2digit'!EU16*100-100</f>
        <v>5.0847181212295993</v>
      </c>
      <c r="EJ17" s="315">
        <f>+'Jadual5-2digit'!EZ16/'Jadual5-2digit'!EV16*100-100</f>
        <v>2.5028665904480505</v>
      </c>
      <c r="EK17" s="315">
        <f>+'Jadual5-2digit'!FA16/'Jadual5-2digit'!EW16*100-100</f>
        <v>3.5504088981236777</v>
      </c>
      <c r="EL17" s="315">
        <f>+'Jadual5-2digit'!FB16/'Jadual5-2digit'!EX16*100-100</f>
        <v>4.7889743932432367</v>
      </c>
      <c r="EM17" s="315">
        <f>+'Jadual5-2digit'!FC16/'Jadual5-2digit'!EY16*100-100</f>
        <v>4.5440549410496089</v>
      </c>
      <c r="EN17" s="315">
        <f>+'Jadual5-2digit'!FD16/'Jadual5-2digit'!EZ16*100-100</f>
        <v>4.380453081796972</v>
      </c>
      <c r="EO17" s="315">
        <f>+'Jadual5-2digit'!FE16/'Jadual5-2digit'!FA16*100-100</f>
        <v>15.15684843566585</v>
      </c>
      <c r="EP17" s="315">
        <f>+'Jadual5-2digit'!FF16/'Jadual5-2digit'!FB16*100-100</f>
        <v>17.923473356495862</v>
      </c>
      <c r="EQ17" s="315">
        <f>+'Jadual5-2digit'!FG16/'Jadual5-2digit'!FC16*100-100</f>
        <v>4.7605692997259439</v>
      </c>
      <c r="ER17" s="315">
        <f>+'Jadual5-2digit'!FH16/'Jadual5-2digit'!FD16*100-100</f>
        <v>4.8520782028470109</v>
      </c>
      <c r="ES17" s="315">
        <f>+'Jadual5-2digit'!FI16/'Jadual5-2digit'!FE16*100-100</f>
        <v>-4.9540826986708595</v>
      </c>
      <c r="ET17" s="315">
        <f>+'Jadual5-2digit'!FJ16/'Jadual5-2digit'!FF16*100-100</f>
        <v>-14.239028561783712</v>
      </c>
      <c r="EU17" s="315">
        <f>+'Jadual5-2digit'!FK16/'Jadual5-2digit'!FG16*100-100</f>
        <v>8.3684769513436805</v>
      </c>
      <c r="EV17" s="315">
        <f>+'Jadual5-2digit'!FL16/'Jadual5-2digit'!FH16*100-100</f>
        <v>16.246881140924074</v>
      </c>
      <c r="EW17" s="315">
        <f>+'Jadual5-2digit'!FM16/'Jadual5-2digit'!FI16*100-100</f>
        <v>8.5667617197883033</v>
      </c>
      <c r="EX17" s="315">
        <f>+'Jadual5-2digit'!FN16/'Jadual5-2digit'!FJ16*100-100</f>
        <v>8.6909136004033485</v>
      </c>
      <c r="EY17" s="315">
        <f>+'Jadual5-2digit'!FO16/'Jadual5-2digit'!FK16*100-100</f>
        <v>11.902486099416066</v>
      </c>
      <c r="EZ17" s="315">
        <f>+'Jadual5-2digit'!FP16/'Jadual5-2digit'!FL16*100-100</f>
        <v>1.7049429327767029</v>
      </c>
      <c r="FA17" s="315">
        <f>+'Jadual5-2digit'!FQ16/'Jadual5-2digit'!FM16*100-100</f>
        <v>3.7102118912189894</v>
      </c>
      <c r="FB17" s="315">
        <f>+'Jadual5-2digit'!FR16/'Jadual5-2digit'!FN16*100-100</f>
        <v>3.3439113192925305</v>
      </c>
      <c r="FC17" s="315">
        <f>+'Jadual5-2digit'!FS16/'Jadual5-2digit'!FO16*100-100</f>
        <v>2.8296739312271484</v>
      </c>
      <c r="FD17" s="315">
        <f>+'Jadual5-2digit'!FT16/'Jadual5-2digit'!FP16*100-100</f>
        <v>6.2264518077651303</v>
      </c>
      <c r="FE17" s="315">
        <f>+'Jadual5-2digit'!FU16/'Jadual5-2digit'!FQ16*100-100</f>
        <v>3.8173224302008038</v>
      </c>
      <c r="FF17" s="315">
        <f>+'Jadual5-2digit'!FV16/'Jadual5-2digit'!FR16*100-100</f>
        <v>2.7510798968083776</v>
      </c>
      <c r="FG17" s="315">
        <f>+'Jadual5-2digit'!FW16/'Jadual5-2digit'!FS16*100-100</f>
        <v>3.9399788416616417</v>
      </c>
      <c r="FH17" s="315">
        <f>+'Jadual5-2digit'!FX16/'Jadual5-2digit'!FT16*100-100</f>
        <v>1.4632031238349157</v>
      </c>
      <c r="FI17" s="315">
        <f>+'Jadual5-2digit'!FY16/'Jadual5-2digit'!FU16*100-100</f>
        <v>-0.31988756337550228</v>
      </c>
      <c r="FJ17" s="315">
        <f>+'Jadual5-2digit'!FZ16/'Jadual5-2digit'!FV16*100-100</f>
        <v>-1.8152601191914925</v>
      </c>
      <c r="FK17" s="315">
        <f>+'Jadual5-2digit'!GA16/'Jadual5-2digit'!FW16*100-100</f>
        <v>-2.0230115636870494</v>
      </c>
      <c r="FL17" s="315">
        <f>+'Jadual5-2digit'!GB16/'Jadual5-2digit'!FX16*100-100</f>
        <v>-100</v>
      </c>
      <c r="FM17" s="315"/>
      <c r="FN17" s="315">
        <f>+'Jadual5-2digit'!GD16/'Jadual5-2digit'!GC16*100-100</f>
        <v>5.3254756137339143</v>
      </c>
      <c r="FO17" s="315">
        <f>+'Jadual5-2digit'!GE16/'Jadual5-2digit'!GD16*100-100</f>
        <v>5.2484759568461214</v>
      </c>
      <c r="FP17" s="315">
        <f>+'Jadual5-2digit'!GF16/'Jadual5-2digit'!GE16*100-100</f>
        <v>4.8433277441860554</v>
      </c>
      <c r="FQ17" s="315">
        <f>+'Jadual5-2digit'!GG16/'Jadual5-2digit'!GF16*100-100</f>
        <v>4.2917429644263336</v>
      </c>
      <c r="FR17" s="315">
        <f>+'Jadual5-2digit'!GH16/'Jadual5-2digit'!GG16*100-100</f>
        <v>-5.5484854588139854</v>
      </c>
      <c r="FS17" s="315">
        <f>+'Jadual5-2digit'!GI16/'Jadual5-2digit'!GH16*100-100</f>
        <v>14.331602673988669</v>
      </c>
      <c r="FT17" s="315">
        <f>+'Jadual5-2digit'!GJ16/'Jadual5-2digit'!GI16*100-100</f>
        <v>9.758888736054729</v>
      </c>
      <c r="FU17" s="315">
        <f>+'Jadual5-2digit'!GK16/'Jadual5-2digit'!GJ16*100-100</f>
        <v>3.2854349195365415</v>
      </c>
      <c r="FV17" s="315">
        <f>+'Jadual5-2digit'!GL16/'Jadual5-2digit'!GK16*100-100</f>
        <v>3.5269067010209767</v>
      </c>
      <c r="FW17" s="315">
        <f>+'Jadual5-2digit'!GM16/'Jadual5-2digit'!GL16*100-100</f>
        <v>-1.383923391754152</v>
      </c>
      <c r="FX17" s="315">
        <f>'Jadual5-2digit'!GP16/'Jadual5-2digit'!GO16*100-100</f>
        <v>5.5508861730709071</v>
      </c>
      <c r="FY17" s="315">
        <f>'Jadual5-2digit'!GQ16/'Jadual5-2digit'!GP16*100-100</f>
        <v>4.2374884364430727</v>
      </c>
      <c r="FZ17" s="315">
        <f>'Jadual5-2digit'!GR16/'Jadual5-2digit'!GQ16*100-100</f>
        <v>4.3143238638580357</v>
      </c>
      <c r="GA17" s="315">
        <f>'Jadual5-2digit'!GS16/'Jadual5-2digit'!GR16*100-100</f>
        <v>-2.8993742539213656</v>
      </c>
      <c r="GB17" s="315">
        <f>'Jadual5-2digit'!GT16/'Jadual5-2digit'!GS16*100-100</f>
        <v>14.858383856720209</v>
      </c>
      <c r="GC17" s="315">
        <f>'Jadual5-2digit'!GU16/'Jadual5-2digit'!GT16*100-100</f>
        <v>7.5169402034671862</v>
      </c>
      <c r="GD17" s="315">
        <f>'Jadual5-2digit'!GV16/'Jadual5-2digit'!GU16*100-100</f>
        <v>4.0598603718085684</v>
      </c>
      <c r="GE17" s="315">
        <f>'Jadual5-2digit'!GW16/'Jadual5-2digit'!GV16*100-100</f>
        <v>2.9721802776503097</v>
      </c>
      <c r="GF17" s="315">
        <f>+'Jadual5-2digit'!GX16/'Jadual5-2digit'!GW16*100-100</f>
        <v>-27.503607290466746</v>
      </c>
      <c r="GG17" s="315">
        <f>+'Jadual5-2digit'!J16/'Jadual5-2digit'!I16*100-100</f>
        <v>-7.0837952691945532</v>
      </c>
      <c r="GH17" s="315">
        <f>+'Jadual5-2digit'!K16/'Jadual5-2digit'!J16*100-100</f>
        <v>18.459691791203809</v>
      </c>
      <c r="GI17" s="315">
        <f>+'Jadual5-2digit'!L16/'Jadual5-2digit'!K16*100-100</f>
        <v>-4.6850085513223547</v>
      </c>
      <c r="GJ17" s="315">
        <f>+'Jadual5-2digit'!M16/'Jadual5-2digit'!L16*100-100</f>
        <v>-6.3211428677161621</v>
      </c>
      <c r="GK17" s="315">
        <f>+'Jadual5-2digit'!N16/'Jadual5-2digit'!M16*100-100</f>
        <v>2.7868039823146376</v>
      </c>
      <c r="GL17" s="315">
        <f>+'Jadual5-2digit'!O16/'Jadual5-2digit'!N16*100-100</f>
        <v>0.73247858418675094</v>
      </c>
      <c r="GM17" s="315">
        <f>+'Jadual5-2digit'!P16/'Jadual5-2digit'!O16*100-100</f>
        <v>-0.62612829153493976</v>
      </c>
      <c r="GN17" s="315">
        <f>+'Jadual5-2digit'!Q16/'Jadual5-2digit'!P16*100-100</f>
        <v>20.720423669370518</v>
      </c>
      <c r="GO17" s="315">
        <f>+'Jadual5-2digit'!R16/'Jadual5-2digit'!Q16*100-100</f>
        <v>-12.969773975677128</v>
      </c>
      <c r="GP17" s="315">
        <f>+'Jadual5-2digit'!S16/'Jadual5-2digit'!R16*100-100</f>
        <v>4.9320871737605643</v>
      </c>
      <c r="GQ17" s="315">
        <f>+'Jadual5-2digit'!T16/'Jadual5-2digit'!S16*100-100</f>
        <v>2.0959076883117547</v>
      </c>
      <c r="GR17" s="315">
        <f>+'Jadual5-2digit'!U16/'Jadual5-2digit'!T16*100-100</f>
        <v>0.48408078564372659</v>
      </c>
      <c r="GS17" s="315">
        <f>+'Jadual5-2digit'!V16/'Jadual5-2digit'!U16*100-100</f>
        <v>-10.819737841767619</v>
      </c>
      <c r="GT17" s="315">
        <f>+'Jadual5-2digit'!W16/'Jadual5-2digit'!V16*100-100</f>
        <v>10.866852343053068</v>
      </c>
      <c r="GU17" s="315">
        <f>+'Jadual5-2digit'!X16/'Jadual5-2digit'!W16*100-100</f>
        <v>-2.0881242465682845</v>
      </c>
      <c r="GV17" s="315">
        <f>+'Jadual5-2digit'!Y16/'Jadual5-2digit'!X16*100-100</f>
        <v>-6.3624029200555015</v>
      </c>
      <c r="GW17" s="315">
        <f>+'Jadual5-2digit'!Z16/'Jadual5-2digit'!Y16*100-100</f>
        <v>2.6902101836400902</v>
      </c>
      <c r="GX17" s="315">
        <f>+'Jadual5-2digit'!AA16/'Jadual5-2digit'!Z16*100-100</f>
        <v>-2.8317766661895405</v>
      </c>
      <c r="GY17" s="315">
        <f>+'Jadual5-2digit'!AB16/'Jadual5-2digit'!AA16*100-100</f>
        <v>0.76030393334880841</v>
      </c>
      <c r="GZ17" s="315">
        <f>+'Jadual5-2digit'!AC16/'Jadual5-2digit'!AB16*100-100</f>
        <v>18.78761611957718</v>
      </c>
      <c r="HA17" s="315">
        <f>+'Jadual5-2digit'!AD16/'Jadual5-2digit'!AC16*100-100</f>
        <v>-13.612248782754818</v>
      </c>
      <c r="HB17" s="315">
        <f>+'Jadual5-2digit'!AE16/'Jadual5-2digit'!AD16*100-100</f>
        <v>8.494923335915388</v>
      </c>
      <c r="HC17" s="315">
        <f>+'Jadual5-2digit'!AF16/'Jadual5-2digit'!AE16*100-100</f>
        <v>4.1504043656459544E-2</v>
      </c>
      <c r="HD17" s="315">
        <f>+'Jadual5-2digit'!AG16/'Jadual5-2digit'!AF16*100-100</f>
        <v>2.3959682190511415</v>
      </c>
      <c r="HE17" s="315">
        <f>+'Jadual5-2digit'!AH16/'Jadual5-2digit'!AG16*100-100</f>
        <v>-3.3671116828062395</v>
      </c>
      <c r="HF17" s="315">
        <f>+'Jadual5-2digit'!AI16/'Jadual5-2digit'!AH16*100-100</f>
        <v>2.477892545297621</v>
      </c>
      <c r="HG17" s="315">
        <f>+'Jadual5-2digit'!AJ16/'Jadual5-2digit'!AI16*100-100</f>
        <v>1.7441075824293506</v>
      </c>
      <c r="HH17" s="315">
        <f>+'Jadual5-2digit'!AK16/'Jadual5-2digit'!AJ16*100-100</f>
        <v>-3.9562969237983907</v>
      </c>
      <c r="HI17" s="315">
        <f>+'Jadual5-2digit'!AL16/'Jadual5-2digit'!AK16*100-100</f>
        <v>-5.3298327689159635</v>
      </c>
      <c r="HJ17" s="315">
        <f>+'Jadual5-2digit'!AM16/'Jadual5-2digit'!AL16*100-100</f>
        <v>-0.16692669463660081</v>
      </c>
      <c r="HK17" s="315">
        <f>+'Jadual5-2digit'!AN16/'Jadual5-2digit'!AM16*100-100</f>
        <v>-3.0890922283671784</v>
      </c>
      <c r="HL17" s="315">
        <f>+'Jadual5-2digit'!AO16/'Jadual5-2digit'!AN16*100-100</f>
        <v>17.720924552820904</v>
      </c>
      <c r="HM17" s="315">
        <f>+'Jadual5-2digit'!AP16/'Jadual5-2digit'!AO16*100-100</f>
        <v>-9.7142252664112618</v>
      </c>
      <c r="HN17" s="315">
        <f>+'Jadual5-2digit'!AQ16/'Jadual5-2digit'!AP16*100-100</f>
        <v>8.4586745632966966</v>
      </c>
      <c r="HO17" s="315">
        <f>+'Jadual5-2digit'!AR16/'Jadual5-2digit'!AQ16*100-100</f>
        <v>4.9335678857198815</v>
      </c>
      <c r="HP17" s="315">
        <f>+'Jadual5-2digit'!AS16/'Jadual5-2digit'!AR16*100-100</f>
        <v>-2.6510232059124945</v>
      </c>
      <c r="HQ17" s="315">
        <f>+'Jadual5-2digit'!AT16/'Jadual5-2digit'!AS16*100-100</f>
        <v>-5.1282761547996927</v>
      </c>
      <c r="HR17" s="315">
        <f>+'Jadual5-2digit'!AU16/'Jadual5-2digit'!AT16*100-100</f>
        <v>4.3903206859056354</v>
      </c>
      <c r="HS17" s="315">
        <f>+'Jadual5-2digit'!AV16/'Jadual5-2digit'!AU16*100-100</f>
        <v>1.1598657296898409</v>
      </c>
      <c r="HT17" s="315">
        <f>+'Jadual5-2digit'!AW16/'Jadual5-2digit'!AV16*100-100</f>
        <v>-2.1649140245385468</v>
      </c>
      <c r="HU17" s="315">
        <f>+'Jadual5-2digit'!AX16/'Jadual5-2digit'!AW16*100-100</f>
        <v>-3.4083885621005976</v>
      </c>
      <c r="HV17" s="315">
        <f>+'Jadual5-2digit'!AY16/'Jadual5-2digit'!AX16*100-100</f>
        <v>0.8451415933059252</v>
      </c>
      <c r="HW17" s="315">
        <f>+'Jadual5-2digit'!AZ16/'Jadual5-2digit'!AY16*100-100</f>
        <v>-5.3323600034041192</v>
      </c>
      <c r="HX17" s="315">
        <f>+'Jadual5-2digit'!BA16/'Jadual5-2digit'!AZ16*100-100</f>
        <v>11.208595839041507</v>
      </c>
      <c r="HY17" s="315">
        <f>+'Jadual5-2digit'!BB16/'Jadual5-2digit'!BA16*100-100</f>
        <v>-7.3810712761525537</v>
      </c>
      <c r="HZ17" s="315">
        <f>+'Jadual5-2digit'!BC16/'Jadual5-2digit'!BB16*100-100</f>
        <v>5.5163984890227482</v>
      </c>
      <c r="IA17" s="315">
        <f>+'Jadual5-2digit'!BD16/'Jadual5-2digit'!BC16*100-100</f>
        <v>8.749509750772134</v>
      </c>
      <c r="IB17" s="315">
        <f>+'Jadual5-2digit'!BE16/'Jadual5-2digit'!BD16*100-100</f>
        <v>-5.0662698204263279</v>
      </c>
      <c r="IC17" s="315">
        <f>+'Jadual5-2digit'!BF16/'Jadual5-2digit'!BE16*100-100</f>
        <v>-2.1086972726336768</v>
      </c>
      <c r="ID17" s="315">
        <f>+'Jadual5-2digit'!BG16/'Jadual5-2digit'!BF16*100-100</f>
        <v>4.4078430944080509</v>
      </c>
      <c r="IE17" s="315">
        <f>+'Jadual5-2digit'!BH16/'Jadual5-2digit'!BG16*100-100</f>
        <v>1.3518062735956562</v>
      </c>
      <c r="IF17" s="315">
        <f>+'Jadual5-2digit'!BI16/'Jadual5-2digit'!BH16*100-100</f>
        <v>-1.829180844708219</v>
      </c>
      <c r="IG17" s="315">
        <f>+'Jadual5-2digit'!BJ16/'Jadual5-2digit'!BI16*100-100</f>
        <v>-4.2792354332166127</v>
      </c>
      <c r="IH17" s="315">
        <f>+'Jadual5-2digit'!BK16/'Jadual5-2digit'!BJ16*100-100</f>
        <v>1.4285495484163846</v>
      </c>
      <c r="II17" s="315">
        <f>+'Jadual5-2digit'!BL16/'Jadual5-2digit'!BK16*100-100</f>
        <v>-5.5239905102938138</v>
      </c>
      <c r="IJ17" s="315">
        <f>+'Jadual5-2digit'!BM16/'Jadual5-2digit'!BL16*100-100</f>
        <v>10.640234867073062</v>
      </c>
      <c r="IK17" s="315">
        <f>+'Jadual5-2digit'!BN16/'Jadual5-2digit'!BM16*100-100</f>
        <v>-8.322267727180872</v>
      </c>
      <c r="IL17" s="315">
        <f>+'Jadual5-2digit'!BO16/'Jadual5-2digit'!BN16*100-100</f>
        <v>10.517655143777233</v>
      </c>
      <c r="IM17" s="315">
        <f>+'Jadual5-2digit'!BP16/'Jadual5-2digit'!BO16*100-100</f>
        <v>2.9930824417130992</v>
      </c>
      <c r="IN17" s="315">
        <f>+'Jadual5-2digit'!BQ16/'Jadual5-2digit'!BP16*100-100</f>
        <v>-6.9939894256382189</v>
      </c>
      <c r="IO17" s="315">
        <f>+'Jadual5-2digit'!BR16/'Jadual5-2digit'!BQ16*100-100</f>
        <v>2.7143263530510637</v>
      </c>
      <c r="IP17" s="315">
        <f>+'Jadual5-2digit'!BS16/'Jadual5-2digit'!BR16*100-100</f>
        <v>-8.9897137526752147</v>
      </c>
      <c r="IQ17" s="315">
        <f>+'Jadual5-2digit'!BT16/'Jadual5-2digit'!BS16*100-100</f>
        <v>-41.976803057434822</v>
      </c>
      <c r="IR17" s="315">
        <f>+'Jadual5-2digit'!BU16/'Jadual5-2digit'!BT16*100-100</f>
        <v>47.407807344902466</v>
      </c>
      <c r="IS17" s="315">
        <f>+'Jadual5-2digit'!BV16/'Jadual5-2digit'!BU16*100-100</f>
        <v>34.548867125159319</v>
      </c>
      <c r="IT17" s="315">
        <f>+'Jadual5-2digit'!BW16/'Jadual5-2digit'!BV16*100-100</f>
        <v>-2.2972921591265276</v>
      </c>
      <c r="IU17" s="315">
        <f>+'Jadual5-2digit'!BX16/'Jadual5-2digit'!BW16*100-100</f>
        <v>-9.2548351502338306</v>
      </c>
      <c r="IV17" s="315">
        <f>+'Jadual5-2digit'!BY16/'Jadual5-2digit'!BX16*100-100</f>
        <v>13.523540005907407</v>
      </c>
      <c r="IW17" s="315">
        <f>+'Jadual5-2digit'!BZ16/'Jadual5-2digit'!BY16*100-100</f>
        <v>-7.7519784015026687</v>
      </c>
      <c r="IX17" s="315">
        <f>+'Jadual5-2digit'!CA16/'Jadual5-2digit'!BZ16*100-100</f>
        <v>8.2265090078875289</v>
      </c>
      <c r="IY17" s="315">
        <f>+'Jadual5-2digit'!CB16/'Jadual5-2digit'!CA16*100-100</f>
        <v>4.7682648407241288</v>
      </c>
      <c r="IZ17" s="315">
        <f>+'Jadual5-2digit'!CC16/'Jadual5-2digit'!CB16*100-100</f>
        <v>-4.0098701491866393</v>
      </c>
      <c r="JA17" s="315">
        <f>+'Jadual5-2digit'!CD16/'Jadual5-2digit'!CC16*100-100</f>
        <v>0.43576374861034139</v>
      </c>
      <c r="JB17" s="315">
        <f>+'Jadual5-2digit'!CE16/'Jadual5-2digit'!CD16*100-100</f>
        <v>0.76734742688280733</v>
      </c>
      <c r="JC17" s="315">
        <f>+'Jadual5-2digit'!CF16/'Jadual5-2digit'!CE16*100-100</f>
        <v>-6.9834379295484439</v>
      </c>
      <c r="JD17" s="315">
        <f>+'Jadual5-2digit'!CG16/'Jadual5-2digit'!CF16*100-100</f>
        <v>-6.7958265160536939</v>
      </c>
      <c r="JE17" s="315">
        <f>+'Jadual5-2digit'!CH16/'Jadual5-2digit'!CG16*100-100</f>
        <v>13.035534770358097</v>
      </c>
      <c r="JF17" s="315">
        <f>+'Jadual5-2digit'!CI16/'Jadual5-2digit'!CH16*100-100</f>
        <v>-4.8711001184915261</v>
      </c>
      <c r="JG17" s="315">
        <f>+'Jadual5-2digit'!CJ16/'Jadual5-2digit'!CI16*100-100</f>
        <v>5.7033353695764504</v>
      </c>
      <c r="JH17" s="315">
        <f>+'Jadual5-2digit'!CK16/'Jadual5-2digit'!CJ16*100-100</f>
        <v>14.014518520072514</v>
      </c>
      <c r="JI17" s="315">
        <f>+'Jadual5-2digit'!CL16/'Jadual5-2digit'!CK16*100-100</f>
        <v>-5.4240515461539331</v>
      </c>
      <c r="JJ17" s="315">
        <f>+'Jadual5-2digit'!CM16/'Jadual5-2digit'!CL16*100-100</f>
        <v>10.525661279735175</v>
      </c>
      <c r="JK17" s="315">
        <f>+'Jadual5-2digit'!CN16/'Jadual5-2digit'!CM16*100-100</f>
        <v>-1.4741861182999685</v>
      </c>
      <c r="JL17" s="315">
        <f>+'Jadual5-2digit'!CO16/'Jadual5-2digit'!CN16*100-100</f>
        <v>-2.0962250076990045</v>
      </c>
      <c r="JM17" s="315">
        <f>+'Jadual5-2digit'!CP16/'Jadual5-2digit'!CO16*100-100</f>
        <v>-6.9300795084880207</v>
      </c>
      <c r="JN17" s="315">
        <f>+'Jadual5-2digit'!CQ16/'Jadual5-2digit'!CP16*100-100</f>
        <v>-0.53952073100985842</v>
      </c>
      <c r="JO17" s="315">
        <f>+'Jadual5-2digit'!CR16/'Jadual5-2digit'!CQ16*100-100</f>
        <v>-4.1978136813177542</v>
      </c>
      <c r="JP17" s="315">
        <f>+'Jadual5-2digit'!CS16/'Jadual5-2digit'!CR16*100-100</f>
        <v>-7.3041327062045127</v>
      </c>
      <c r="JQ17" s="315">
        <f>+'Jadual5-2digit'!CT16/'Jadual5-2digit'!CS16*100-100</f>
        <v>16.251878718309555</v>
      </c>
      <c r="JR17" s="315">
        <f>+'Jadual5-2digit'!CU16/'Jadual5-2digit'!CT16*100-100</f>
        <v>-1.8392888199821442</v>
      </c>
      <c r="JS17" s="315">
        <f>+'Jadual5-2digit'!CV16/'Jadual5-2digit'!CU16*100-100</f>
        <v>4.0636723256826741</v>
      </c>
      <c r="JT17" s="315">
        <f>+'Jadual5-2digit'!CW16/'Jadual5-2digit'!CV16*100-100</f>
        <v>11.639574041919658</v>
      </c>
      <c r="JU17" s="315">
        <f>+'Jadual5-2digit'!CX16/'Jadual5-2digit'!CW16*100-100</f>
        <v>-11.773220438019365</v>
      </c>
      <c r="JV17" s="315">
        <f>+'Jadual5-2digit'!CY16/'Jadual5-2digit'!CX16*100-100</f>
        <v>8.1756008577187629</v>
      </c>
      <c r="JW17" s="315">
        <f>+'Jadual5-2digit'!CZ16/'Jadual5-2digit'!CY16*100-100</f>
        <v>0.52142498391505399</v>
      </c>
      <c r="JX17" s="315">
        <f>+'Jadual5-2digit'!DA16/'Jadual5-2digit'!CZ16*100-100</f>
        <v>-2.2160293474635182</v>
      </c>
      <c r="JY17" s="315">
        <f>+'Jadual5-2digit'!DB16/'Jadual5-2digit'!DA16*100-100</f>
        <v>-3.8913792291481997</v>
      </c>
      <c r="JZ17" s="315">
        <f>+'Jadual5-2digit'!DC16/'Jadual5-2digit'!DB16*100-100</f>
        <v>-2.5623537194291117</v>
      </c>
      <c r="KA17" s="315">
        <f>+'Jadual5-2digit'!DD16/'Jadual5-2digit'!DC16*100-100</f>
        <v>-6.0985530967307255</v>
      </c>
      <c r="KB17" s="315">
        <f>+'Jadual5-2digit'!DE16/'Jadual5-2digit'!DD16*100-100</f>
        <v>-2.2106524962052703</v>
      </c>
      <c r="KC17" s="315">
        <f>+'Jadual5-2digit'!DF16/'Jadual5-2digit'!DE16*100-100</f>
        <v>10.954118804862063</v>
      </c>
      <c r="KD17" s="315">
        <f>+'Jadual5-2digit'!DG16/'Jadual5-2digit'!DF16*100-100</f>
        <v>-2.2181855348352286</v>
      </c>
      <c r="KE17" s="315">
        <f>+'Jadual5-2digit'!DH16/'Jadual5-2digit'!DG16*100-100</f>
        <v>5.6824574782256434</v>
      </c>
      <c r="KF17" s="315">
        <f>+'Jadual5-2digit'!DI16/'Jadual5-2digit'!DH16*100-100</f>
        <v>11.829413942225102</v>
      </c>
      <c r="KG17" s="315">
        <f>+'Jadual5-2digit'!DJ16/'Jadual5-2digit'!DI16*100-100</f>
        <v>-10.761088672638479</v>
      </c>
      <c r="KH17" s="315">
        <f>+'Jadual5-2digit'!DK16/'Jadual5-2digit'!DJ16*100-100</f>
        <v>11.780779812648262</v>
      </c>
      <c r="KI17" s="315">
        <f>+'Jadual5-2digit'!DL16/'Jadual5-2digit'!DK16*100-100</f>
        <v>-1.598135906272077</v>
      </c>
      <c r="KJ17" s="315">
        <f>+'Jadual5-2digit'!DM16/'Jadual5-2digit'!DL16*100-100</f>
        <v>-1.2331761490254678</v>
      </c>
      <c r="KK17" s="315">
        <f>+'Jadual5-2digit'!DN16/'Jadual5-2digit'!DM16*100-100</f>
        <v>-6.8241329904404324</v>
      </c>
      <c r="KL17" s="315">
        <f>+'Jadual5-2digit'!DO16/'Jadual5-2digit'!DN16*100-100</f>
        <v>-5.2957434310380762</v>
      </c>
      <c r="KM17" s="315">
        <f>+'Jadual5-2digit'!DP16/'Jadual5-2digit'!DO16*100-100</f>
        <v>-3.5947731180003188</v>
      </c>
      <c r="KN17" s="315">
        <f>+'Jadual5-2digit'!DQ16/'Jadual5-2digit'!DP16*100-100</f>
        <v>-4.3082469335946882</v>
      </c>
      <c r="KO17" s="315">
        <f>+'Jadual5-2digit'!DR16/'Jadual5-2digit'!DQ16*100-100</f>
        <v>13.539640436874365</v>
      </c>
      <c r="KP17" s="315">
        <f>+'Jadual5-2digit'!DS16/'Jadual5-2digit'!DR16*100-100</f>
        <v>1.9043617435615374</v>
      </c>
      <c r="KQ17" s="315">
        <f>+'Jadual5-2digit'!DT16/'Jadual5-2digit'!DS16*100-100</f>
        <v>2.9655969274849951</v>
      </c>
      <c r="KR17" s="315">
        <f>+'Jadual5-2digit'!DU16/'Jadual5-2digit'!DT16*100-100</f>
        <v>5.8319319526268316</v>
      </c>
      <c r="KS17" s="315">
        <f>+'Jadual5-2digit'!DV16/'Jadual5-2digit'!DU16*100-100</f>
        <v>-11.145406465653068</v>
      </c>
      <c r="KT17" s="315">
        <f>+'Jadual5-2digit'!DW16/'Jadual5-2digit'!DV16*100-100</f>
        <v>16.120326876750497</v>
      </c>
      <c r="KU17" s="315">
        <f>+'Jadual5-2digit'!DX16/'Jadual5-2digit'!DW16*100-100</f>
        <v>-2.3294532567818607</v>
      </c>
      <c r="KV17" s="315">
        <f>+'Jadual5-2digit'!DY16/'Jadual5-2digit'!DX16*100-100</f>
        <v>-5.0075917287637992</v>
      </c>
      <c r="KW17" s="315">
        <f>+'Jadual5-2digit'!DZ16/'Jadual5-2digit'!DY16*100-100</f>
        <v>-4.0636075124987201</v>
      </c>
      <c r="KX17" s="315">
        <f>+'Jadual5-2digit'!EA16/'Jadual5-2digit'!DZ16*100-100</f>
        <v>-6.632109877198431</v>
      </c>
      <c r="KY17" s="315">
        <f>+'Jadual5-2digit'!EB16/'Jadual5-2digit'!EA16*100-100</f>
        <v>-3.0423454069790239</v>
      </c>
      <c r="KZ17" s="315">
        <f>+'Jadual5-2digit'!EC16/'Jadual5-2digit'!EB16*100-100</f>
        <v>-6.8960351625391212</v>
      </c>
      <c r="LA17" s="315">
        <f>+'Jadual5-2digit'!ED16/'Jadual5-2digit'!EC16*100-100</f>
        <v>12.561713767893039</v>
      </c>
      <c r="LB17" s="315">
        <f>+'Jadual5-2digit'!EE16/'Jadual5-2digit'!ED16*100-100</f>
        <v>3.0906806432006135</v>
      </c>
      <c r="LC17" s="315">
        <f>+'Jadual5-2digit'!EF16/'Jadual5-2digit'!EE16*100-100</f>
        <v>1.7888786653301452</v>
      </c>
      <c r="LD17" s="315">
        <f>+'Jadual5-2digit'!EG16/'Jadual5-2digit'!EF16*100-100</f>
        <v>8.5173040064007211</v>
      </c>
      <c r="LE17" s="315">
        <f>+'Jadual5-2digit'!EH16/'Jadual5-2digit'!EG16*100-100</f>
        <v>-100</v>
      </c>
      <c r="LF17" s="315" t="e">
        <f>+'Jadual5-2digit'!EI16/'Jadual5-2digit'!EH16*100-100</f>
        <v>#DIV/0!</v>
      </c>
      <c r="LG17" s="315" t="e">
        <f>+'Jadual5-2digit'!EJ16/'Jadual5-2digit'!EI16*100-100</f>
        <v>#DIV/0!</v>
      </c>
      <c r="LH17" s="315">
        <f>+'Jadual5-2digit'!EL16/'Jadual5-2digit'!EK16*100-100</f>
        <v>0.40458383836934786</v>
      </c>
      <c r="LI17" s="315">
        <f>+'Jadual5-2digit'!EM16/'Jadual5-2digit'!EL16*100-100</f>
        <v>6.8191309147078272</v>
      </c>
      <c r="LJ17" s="315">
        <f>+'Jadual5-2digit'!EN16/'Jadual5-2digit'!EM16*100-100</f>
        <v>2.0269249753812204</v>
      </c>
      <c r="LK17" s="315">
        <f>+'Jadual5-2digit'!EO16/'Jadual5-2digit'!EN16*100-100</f>
        <v>-0.63319900147919839</v>
      </c>
      <c r="LL17" s="315">
        <f>+'Jadual5-2digit'!EP16/'Jadual5-2digit'!EO16*100-100</f>
        <v>-2.607553397917755</v>
      </c>
      <c r="LM17" s="315">
        <f>+'Jadual5-2digit'!EQ16/'Jadual5-2digit'!EP16*100-100</f>
        <v>3.3178914655667739</v>
      </c>
      <c r="LN17" s="315">
        <f>+'Jadual5-2digit'!ER16/'Jadual5-2digit'!EQ16*100-100</f>
        <v>2.2958754603913434</v>
      </c>
      <c r="LO17" s="315">
        <f>+'Jadual5-2digit'!ES16/'Jadual5-2digit'!ER16*100-100</f>
        <v>3.647388624664444</v>
      </c>
      <c r="LP17" s="315">
        <f>+'Jadual5-2digit'!ET16/'Jadual5-2digit'!ES16*100-100</f>
        <v>-2.2074823594426647</v>
      </c>
      <c r="LQ17" s="315">
        <f>+'Jadual5-2digit'!EU16/'Jadual5-2digit'!ET16*100-100</f>
        <v>-1.6269337488377857</v>
      </c>
      <c r="LR17" s="315">
        <f>+'Jadual5-2digit'!EV16/'Jadual5-2digit'!EU16*100-100</f>
        <v>6.7355988315337783</v>
      </c>
      <c r="LS17" s="315">
        <f>+'Jadual5-2digit'!EW16/'Jadual5-2digit'!EV16*100-100</f>
        <v>1.042702262351483</v>
      </c>
      <c r="LT17" s="315">
        <f>+'Jadual5-2digit'!EX16/'Jadual5-2digit'!EW16*100-100</f>
        <v>-0.35061840672503308</v>
      </c>
      <c r="LU17" s="315">
        <f>+'Jadual5-2digit'!EY16/'Jadual5-2digit'!EX16*100-100</f>
        <v>-2.219847029428891</v>
      </c>
      <c r="LV17" s="315">
        <f>+'Jadual5-2digit'!EZ16/'Jadual5-2digit'!EY16*100-100</f>
        <v>4.1131864183970919</v>
      </c>
      <c r="LW17" s="315">
        <f>+'Jadual5-2digit'!FA16/'Jadual5-2digit'!EZ16*100-100</f>
        <v>2.0753222175045209</v>
      </c>
      <c r="LX17" s="315">
        <f>+'Jadual5-2digit'!FB16/'Jadual5-2digit'!FA16*100-100</f>
        <v>0.84128693642873031</v>
      </c>
      <c r="LY17" s="315">
        <f>+'Jadual5-2digit'!FC16/'Jadual5-2digit'!FB16*100-100</f>
        <v>-2.4483850186555998</v>
      </c>
      <c r="LZ17" s="315">
        <f>+'Jadual5-2digit'!FD16/'Jadual5-2digit'!FC16*100-100</f>
        <v>3.9502588288715828</v>
      </c>
      <c r="MA17" s="315">
        <f>+'Jadual5-2digit'!FE16/'Jadual5-2digit'!FD16*100-100</f>
        <v>12.613732385425266</v>
      </c>
      <c r="MB17" s="315">
        <f>+'Jadual5-2digit'!FF16/'Jadual5-2digit'!FE16*100-100</f>
        <v>3.2639827749897989</v>
      </c>
      <c r="MC17" s="315">
        <f>+'Jadual5-2digit'!FG16/'Jadual5-2digit'!FF16*100-100</f>
        <v>-13.337332842474609</v>
      </c>
      <c r="MD17" s="315">
        <f>+'Jadual5-2digit'!FH16/'Jadual5-2digit'!FG16*100-100</f>
        <v>4.041059921574373</v>
      </c>
      <c r="ME17" s="315">
        <f>+'Jadual5-2digit'!FI16/'Jadual5-2digit'!FH16*100-100</f>
        <v>2.0816723784165703</v>
      </c>
      <c r="MF17" s="315">
        <f>+'Jadual5-2digit'!FJ16/'Jadual5-2digit'!FI16*100-100</f>
        <v>-6.8237781399315907</v>
      </c>
      <c r="MG17" s="315">
        <f>+'Jadual5-2digit'!FK16/'Jadual5-2digit'!FJ16*100-100</f>
        <v>9.50786926624383</v>
      </c>
      <c r="MH17" s="315">
        <f>+'Jadual5-2digit'!FL16/'Jadual5-2digit'!FK16*100-100</f>
        <v>11.604860257557164</v>
      </c>
      <c r="MI17" s="315">
        <f>+'Jadual5-2digit'!FM16/'Jadual5-2digit'!FL16*100-100</f>
        <v>-4.6625897203236804</v>
      </c>
      <c r="MJ17" s="315">
        <f>+'Jadual5-2digit'!FN16/'Jadual5-2digit'!FM16*100-100</f>
        <v>-6.7172261622425964</v>
      </c>
      <c r="MK17" s="315">
        <f>+'Jadual5-2digit'!FO16/'Jadual5-2digit'!FN16*100-100</f>
        <v>12.743580971216019</v>
      </c>
      <c r="ML17" s="315">
        <f>+'Jadual5-2digit'!FP16/'Jadual5-2digit'!FO16*100-100</f>
        <v>1.4344393870852485</v>
      </c>
      <c r="MM17" s="315">
        <f>+'Jadual5-2digit'!FQ16/'Jadual5-2digit'!FP16*100-100</f>
        <v>-2.782866435502882</v>
      </c>
      <c r="MN17" s="315">
        <f>+'Jadual5-2digit'!FR16/'Jadual5-2digit'!FQ16*100-100</f>
        <v>-7.0466974147311845</v>
      </c>
      <c r="MO17" s="315">
        <f>+'Jadual5-2digit'!FS16/'Jadual5-2digit'!FR16*100-100</f>
        <v>12.182571001110972</v>
      </c>
      <c r="MP17" s="315">
        <f>+'Jadual5-2digit'!FT16/'Jadual5-2digit'!FS16*100-100</f>
        <v>4.7851284095897739</v>
      </c>
      <c r="MQ17" s="315">
        <f>+'Jadual5-2digit'!FU16/'Jadual5-2digit'!FT16*100-100</f>
        <v>-4.9876718157735667</v>
      </c>
      <c r="MR17" s="315">
        <f>+'Jadual5-2digit'!FV16/'Jadual5-2digit'!FU16*100-100</f>
        <v>-8.0013624216460357</v>
      </c>
      <c r="MS17" s="315">
        <f>+'Jadual5-2digit'!FW16/'Jadual5-2digit'!FV16*100-100</f>
        <v>13.480598626982101</v>
      </c>
      <c r="MT17" s="315">
        <f>+'Jadual5-2digit'!FX16/'Jadual5-2digit'!FW16*100-100</f>
        <v>2.288213704329138</v>
      </c>
      <c r="MU17" s="315">
        <f>+'Jadual5-2digit'!FY16/'Jadual5-2digit'!FX16*100-100</f>
        <v>-6.6573963300756134</v>
      </c>
      <c r="MV17" s="315">
        <f>+'Jadual5-2digit'!FZ16/'Jadual5-2digit'!FY16*100-100</f>
        <v>-9.3814996871873433</v>
      </c>
      <c r="MW17" s="315">
        <f>+'Jadual5-2digit'!GA16/'Jadual5-2digit'!FZ16*100-100</f>
        <v>13.240482308340361</v>
      </c>
      <c r="MX17" s="315">
        <f>+'Jadual5-2digit'!GB16/'Jadual5-2digit'!GA16*100-100</f>
        <v>-100</v>
      </c>
      <c r="MY17" s="421"/>
      <c r="MZ17" s="422" t="s">
        <v>388</v>
      </c>
      <c r="NA17" s="127">
        <f>EZ17*E17/$E$15</f>
        <v>0.43105573030203914</v>
      </c>
      <c r="NB17" s="423">
        <f t="shared" ref="NB17:NB37" si="0">CU17*E17/$E$11</f>
        <v>1.4581137164709268</v>
      </c>
      <c r="NC17" s="143"/>
      <c r="ND17" s="144"/>
      <c r="NE17" s="127">
        <f>ML17*E17/$E$15</f>
        <v>0.36266511077120211</v>
      </c>
      <c r="NF17" s="143"/>
      <c r="NG17" s="53"/>
      <c r="NH17" s="356"/>
      <c r="NI17" s="431"/>
      <c r="NJ17" s="53"/>
      <c r="NK17" s="53"/>
      <c r="NL17" s="53"/>
      <c r="NM17" s="53"/>
      <c r="NN17" s="53"/>
      <c r="NO17" s="53"/>
      <c r="NP17" s="53"/>
      <c r="NQ17" s="53"/>
      <c r="NR17" s="437"/>
      <c r="NS17" s="436"/>
    </row>
    <row r="18" spans="1:383" s="90" customFormat="1" ht="18" customHeight="1">
      <c r="A18" s="675"/>
      <c r="B18" s="371"/>
      <c r="C18" s="372">
        <v>3.3</v>
      </c>
      <c r="D18" s="373">
        <v>0.90600666513945805</v>
      </c>
      <c r="E18" s="373">
        <v>0.92710639121706195</v>
      </c>
      <c r="F18" s="374">
        <v>18</v>
      </c>
      <c r="G18" s="375"/>
      <c r="H18" s="84" t="s">
        <v>706</v>
      </c>
      <c r="I18" s="315">
        <f>+'Jadual5-2digit'!U17/'Jadual5-2digit'!I17*100-100</f>
        <v>9.2625399460002313</v>
      </c>
      <c r="J18" s="315">
        <f>+'Jadual5-2digit'!V17/'Jadual5-2digit'!J17*100-100</f>
        <v>9.062280100287694</v>
      </c>
      <c r="K18" s="315">
        <f>+'Jadual5-2digit'!W17/'Jadual5-2digit'!K17*100-100</f>
        <v>1.5362639023239808</v>
      </c>
      <c r="L18" s="315">
        <f>+'Jadual5-2digit'!X17/'Jadual5-2digit'!L17*100-100</f>
        <v>1.481547247637252</v>
      </c>
      <c r="M18" s="315">
        <f>+'Jadual5-2digit'!Y17/'Jadual5-2digit'!M17*100-100</f>
        <v>0.49218098306641878</v>
      </c>
      <c r="N18" s="315">
        <f>+'Jadual5-2digit'!Z17/'Jadual5-2digit'!N17*100-100</f>
        <v>7.0477920518675461</v>
      </c>
      <c r="O18" s="315">
        <f>+'Jadual5-2digit'!AA17/'Jadual5-2digit'!O17*100-100</f>
        <v>6.1631689960627085</v>
      </c>
      <c r="P18" s="315">
        <f>+'Jadual5-2digit'!AB17/'Jadual5-2digit'!P17*100-100</f>
        <v>6.8577157216633537</v>
      </c>
      <c r="Q18" s="315">
        <f>+'Jadual5-2digit'!AC17/'Jadual5-2digit'!Q17*100-100</f>
        <v>3.0233658915266091</v>
      </c>
      <c r="R18" s="315">
        <f>+'Jadual5-2digit'!AD17/'Jadual5-2digit'!R17*100-100</f>
        <v>1.8165144266593956</v>
      </c>
      <c r="S18" s="315">
        <f>+'Jadual5-2digit'!AE17/'Jadual5-2digit'!S17*100-100</f>
        <v>8.0035878169444317</v>
      </c>
      <c r="T18" s="315">
        <f>+'Jadual5-2digit'!AF17/'Jadual5-2digit'!T17*100-100</f>
        <v>9.6493887939814726</v>
      </c>
      <c r="U18" s="315">
        <f>+'Jadual5-2digit'!AG17/'Jadual5-2digit'!U17*100-100</f>
        <v>12.055719489198012</v>
      </c>
      <c r="V18" s="315">
        <f>+'Jadual5-2digit'!AH17/'Jadual5-2digit'!V17*100-100</f>
        <v>18.469456994865268</v>
      </c>
      <c r="W18" s="315">
        <f>+'Jadual5-2digit'!AI17/'Jadual5-2digit'!W17*100-100</f>
        <v>13.465138847908435</v>
      </c>
      <c r="X18" s="315">
        <f>+'Jadual5-2digit'!AJ17/'Jadual5-2digit'!X17*100-100</f>
        <v>3.992906354028932</v>
      </c>
      <c r="Y18" s="315">
        <f>+'Jadual5-2digit'!AK17/'Jadual5-2digit'!Y17*100-100</f>
        <v>3.1111239162673314</v>
      </c>
      <c r="Z18" s="315">
        <f>+'Jadual5-2digit'!AL17/'Jadual5-2digit'!Z17*100-100</f>
        <v>0.5446981352224185</v>
      </c>
      <c r="AA18" s="315">
        <f>+'Jadual5-2digit'!AM17/'Jadual5-2digit'!AA17*100-100</f>
        <v>2.5419932359558572</v>
      </c>
      <c r="AB18" s="315">
        <f>+'Jadual5-2digit'!AN17/'Jadual5-2digit'!AB17*100-100</f>
        <v>1.407850188091416</v>
      </c>
      <c r="AC18" s="315">
        <f>+'Jadual5-2digit'!AO17/'Jadual5-2digit'!AC17*100-100</f>
        <v>1.1018341191730769</v>
      </c>
      <c r="AD18" s="315">
        <f>+'Jadual5-2digit'!AP17/'Jadual5-2digit'!AD17*100-100</f>
        <v>-3.3798345493703152</v>
      </c>
      <c r="AE18" s="315">
        <f>+'Jadual5-2digit'!AQ17/'Jadual5-2digit'!AE17*100-100</f>
        <v>2.9339116194823589</v>
      </c>
      <c r="AF18" s="315">
        <f>+'Jadual5-2digit'!AR17/'Jadual5-2digit'!AF17*100-100</f>
        <v>4.6857608085092437</v>
      </c>
      <c r="AG18" s="403">
        <f>+'Jadual5-2digit'!AS17/'Jadual5-2digit'!AG17*100-100</f>
        <v>0.17939515590651922</v>
      </c>
      <c r="AH18" s="315">
        <f>+'Jadual5-2digit'!AT17/'Jadual5-2digit'!AH17*100-100</f>
        <v>3.4687960922000372</v>
      </c>
      <c r="AI18" s="315">
        <f>+'Jadual5-2digit'!AU17/'Jadual5-2digit'!AI17*100-100</f>
        <v>8.1615632834723044</v>
      </c>
      <c r="AJ18" s="315">
        <f>+'Jadual5-2digit'!AV17/'Jadual5-2digit'!AJ17*100-100</f>
        <v>0.60963508636208985</v>
      </c>
      <c r="AK18" s="315">
        <f>+'Jadual5-2digit'!AW17/'Jadual5-2digit'!AK17*100-100</f>
        <v>3.227570769863334</v>
      </c>
      <c r="AL18" s="315">
        <f>+'Jadual5-2digit'!AX17/'Jadual5-2digit'!AL17*100-100</f>
        <v>4.126112621089348</v>
      </c>
      <c r="AM18" s="315">
        <f>+'Jadual5-2digit'!AY17/'Jadual5-2digit'!AM17*100-100</f>
        <v>4.1586334255001987</v>
      </c>
      <c r="AN18" s="315">
        <f>+'Jadual5-2digit'!AZ17/'Jadual5-2digit'!AN17*100-100</f>
        <v>5.3572738524079142</v>
      </c>
      <c r="AO18" s="315">
        <f>+'Jadual5-2digit'!BA17/'Jadual5-2digit'!AO17*100-100</f>
        <v>4.6657798077282706</v>
      </c>
      <c r="AP18" s="315">
        <f>+'Jadual5-2digit'!BB17/'Jadual5-2digit'!AP17*100-100</f>
        <v>5.120325052812106</v>
      </c>
      <c r="AQ18" s="315">
        <f>+'Jadual5-2digit'!BC17/'Jadual5-2digit'!AQ17*100-100</f>
        <v>5.5768928754380624</v>
      </c>
      <c r="AR18" s="315">
        <f>+'Jadual5-2digit'!BD17/'Jadual5-2digit'!AR17*100-100</f>
        <v>2.3722820971133984</v>
      </c>
      <c r="AS18" s="315">
        <f>+'Jadual5-2digit'!BE17/'Jadual5-2digit'!AS17*100-100</f>
        <v>6.4837719959598843</v>
      </c>
      <c r="AT18" s="315">
        <f>+'Jadual5-2digit'!BF17/'Jadual5-2digit'!AT17*100-100</f>
        <v>4.6803582849770322</v>
      </c>
      <c r="AU18" s="315">
        <f>+'Jadual5-2digit'!BG17/'Jadual5-2digit'!AU17*100-100</f>
        <v>4.0331547423163414</v>
      </c>
      <c r="AV18" s="315">
        <f>+'Jadual5-2digit'!BH17/'Jadual5-2digit'!AV17*100-100</f>
        <v>4.158024892554991</v>
      </c>
      <c r="AW18" s="315">
        <f>+'Jadual5-2digit'!BI17/'Jadual5-2digit'!AW17*100-100</f>
        <v>5.3446541981011677</v>
      </c>
      <c r="AX18" s="315">
        <f>+'Jadual5-2digit'!BJ17/'Jadual5-2digit'!AX17*100-100</f>
        <v>4.0414168179746071</v>
      </c>
      <c r="AY18" s="315">
        <f>+'Jadual5-2digit'!BK17/'Jadual5-2digit'!AY17*100-100</f>
        <v>5.0257247772593274</v>
      </c>
      <c r="AZ18" s="315">
        <f>+'Jadual5-2digit'!BL17/'Jadual5-2digit'!AZ17*100-100</f>
        <v>5.3029528217625597</v>
      </c>
      <c r="BA18" s="315">
        <f>+'Jadual5-2digit'!BM17/'Jadual5-2digit'!BA17*100-100</f>
        <v>5.4028841959520548</v>
      </c>
      <c r="BB18" s="315">
        <f>+'Jadual5-2digit'!BN17/'Jadual5-2digit'!BB17*100-100</f>
        <v>2.3525851119335215</v>
      </c>
      <c r="BC18" s="315">
        <f>+'Jadual5-2digit'!BO17/'Jadual5-2digit'!BC17*100-100</f>
        <v>6.6958750582529092E-2</v>
      </c>
      <c r="BD18" s="315">
        <f>+'Jadual5-2digit'!BP17/'Jadual5-2digit'!BD17*100-100</f>
        <v>3.4348244040579772</v>
      </c>
      <c r="BE18" s="315">
        <f>+'Jadual5-2digit'!BQ17/'Jadual5-2digit'!BE17*100-100</f>
        <v>5.9863171290160722</v>
      </c>
      <c r="BF18" s="315">
        <f>+'Jadual5-2digit'!BR17/'Jadual5-2digit'!BF17*100-100</f>
        <v>6.166458212560272</v>
      </c>
      <c r="BG18" s="315">
        <f>+'Jadual5-2digit'!BS17/'Jadual5-2digit'!BG17*100-100</f>
        <v>-6.7229802902095201</v>
      </c>
      <c r="BH18" s="315">
        <f>+'Jadual5-2digit'!BT17/'Jadual5-2digit'!BH17*100-100</f>
        <v>-54.108696990703656</v>
      </c>
      <c r="BI18" s="315">
        <f>+'Jadual5-2digit'!BU17/'Jadual5-2digit'!BI17*100-100</f>
        <v>-29.897381075529779</v>
      </c>
      <c r="BJ18" s="315">
        <f>+'Jadual5-2digit'!BV17/'Jadual5-2digit'!BJ17*100-100</f>
        <v>-6.34712499056225</v>
      </c>
      <c r="BK18" s="315">
        <f>+'Jadual5-2digit'!BW17/'Jadual5-2digit'!BK17*100-100</f>
        <v>4.7190343703622943</v>
      </c>
      <c r="BL18" s="315">
        <f>+'Jadual5-2digit'!BX17/'Jadual5-2digit'!BL17*100-100</f>
        <v>1.9573132594918832</v>
      </c>
      <c r="BM18" s="315">
        <f>+'Jadual5-2digit'!BY17/'Jadual5-2digit'!BM17*100-100</f>
        <v>2.7450434758821558</v>
      </c>
      <c r="BN18" s="315">
        <f>+'Jadual5-2digit'!BZ17/'Jadual5-2digit'!BN17*100-100</f>
        <v>2.4824311321144421</v>
      </c>
      <c r="BO18" s="315">
        <f>+'Jadual5-2digit'!CA17/'Jadual5-2digit'!BO17*100-100</f>
        <v>2.8365364136351303</v>
      </c>
      <c r="BP18" s="315">
        <f>+'Jadual5-2digit'!CB17/'Jadual5-2digit'!BP17*100-100</f>
        <v>4.3704415070883158</v>
      </c>
      <c r="BQ18" s="315">
        <f>+'Jadual5-2digit'!CC17/'Jadual5-2digit'!BQ17*100-100</f>
        <v>0.99668259876655441</v>
      </c>
      <c r="BR18" s="315">
        <f>+'Jadual5-2digit'!CD17/'Jadual5-2digit'!BR17*100-100</f>
        <v>1.7912809341263909</v>
      </c>
      <c r="BS18" s="315">
        <f>+'Jadual5-2digit'!CE17/'Jadual5-2digit'!BS17*100-100</f>
        <v>10.882926939069023</v>
      </c>
      <c r="BT18" s="315">
        <f>+'Jadual5-2digit'!CF17/'Jadual5-2digit'!BT17*100-100</f>
        <v>125.77593133824442</v>
      </c>
      <c r="BU18" s="315">
        <f>+'Jadual5-2digit'!CG17/'Jadual5-2digit'!BU17*100-100</f>
        <v>38.032483890114378</v>
      </c>
      <c r="BV18" s="315">
        <f>+'Jadual5-2digit'!CH17/'Jadual5-2digit'!BV17*100-100</f>
        <v>-20.226122979404053</v>
      </c>
      <c r="BW18" s="315">
        <f>+'Jadual5-2digit'!CI17/'Jadual5-2digit'!BW17*100-100</f>
        <v>-25.009887472851474</v>
      </c>
      <c r="BX18" s="315">
        <f>+'Jadual5-2digit'!CJ17/'Jadual5-2digit'!BX17*100-100</f>
        <v>-10.698404818440238</v>
      </c>
      <c r="BY18" s="315">
        <f>+'Jadual5-2digit'!CK17/'Jadual5-2digit'!BY17*100-100</f>
        <v>-2.9347865988525257</v>
      </c>
      <c r="BZ18" s="315">
        <f>+'Jadual5-2digit'!CL17/'Jadual5-2digit'!BZ17*100-100</f>
        <v>-0.20995915014080424</v>
      </c>
      <c r="CA18" s="315">
        <f>+'Jadual5-2digit'!CM17/'Jadual5-2digit'!CA17*100-100</f>
        <v>1.7146297309789986</v>
      </c>
      <c r="CB18" s="315">
        <f>+'Jadual5-2digit'!CN17/'Jadual5-2digit'!CB17*100-100</f>
        <v>2.9633229285991547</v>
      </c>
      <c r="CC18" s="315">
        <f>+'Jadual5-2digit'!CO17/'Jadual5-2digit'!CC17*100-100</f>
        <v>1.3645126856295349</v>
      </c>
      <c r="CD18" s="315">
        <f>+'Jadual5-2digit'!CP17/'Jadual5-2digit'!CD17*100-100</f>
        <v>0.80893026488686814</v>
      </c>
      <c r="CE18" s="315">
        <f>+'Jadual5-2digit'!CQ17/'Jadual5-2digit'!CE17*100-100</f>
        <v>3.4129191135367165</v>
      </c>
      <c r="CF18" s="315">
        <f>+'Jadual5-2digit'!CR17/'Jadual5-2digit'!CF17*100-100</f>
        <v>8.4686888312872668</v>
      </c>
      <c r="CG18" s="315">
        <f>+'Jadual5-2digit'!CS17/'Jadual5-2digit'!CG17*100-100</f>
        <v>8.5765821136664471</v>
      </c>
      <c r="CH18" s="315">
        <f>+'Jadual5-2digit'!CT17/'Jadual5-2digit'!CH17*100-100</f>
        <v>19.413554217617857</v>
      </c>
      <c r="CI18" s="315">
        <f>+'Jadual5-2digit'!CU17/'Jadual5-2digit'!CI17*100-100</f>
        <v>10.199733962705011</v>
      </c>
      <c r="CJ18" s="315">
        <f>+'Jadual5-2digit'!CV17/'Jadual5-2digit'!CJ17*100-100</f>
        <v>8.3704642293872524</v>
      </c>
      <c r="CK18" s="315">
        <f>+'Jadual5-2digit'!CW17/'Jadual5-2digit'!CK17*100-100</f>
        <v>7.2145209643962147</v>
      </c>
      <c r="CL18" s="315">
        <f>+'Jadual5-2digit'!CX17/'Jadual5-2digit'!CL17*100-100</f>
        <v>5.4004628092852727</v>
      </c>
      <c r="CM18" s="315">
        <f>+'Jadual5-2digit'!CY17/'Jadual5-2digit'!CM17*100-100</f>
        <v>8.7513606411535534</v>
      </c>
      <c r="CN18" s="315">
        <f>+'Jadual5-2digit'!CZ17/'Jadual5-2digit'!CN17*100-100</f>
        <v>3.7611992679590855</v>
      </c>
      <c r="CO18" s="315">
        <f>+'Jadual5-2digit'!DA17/'Jadual5-2digit'!CO17*100-100</f>
        <v>2.5905186226585073</v>
      </c>
      <c r="CP18" s="315">
        <f>+'Jadual5-2digit'!DB17/'Jadual5-2digit'!CP17*100-100</f>
        <v>4.8873083997493296</v>
      </c>
      <c r="CQ18" s="315">
        <f>+'Jadual5-2digit'!DC17/'Jadual5-2digit'!CQ17*100-100</f>
        <v>3.6208737485347626</v>
      </c>
      <c r="CR18" s="315">
        <f>+'Jadual5-2digit'!DD17/'Jadual5-2digit'!CR17*100-100</f>
        <v>3.137745807570937</v>
      </c>
      <c r="CS18" s="315">
        <f>+'Jadual5-2digit'!DE17/'Jadual5-2digit'!CS17*100-100</f>
        <v>8.959504107091476</v>
      </c>
      <c r="CT18" s="315">
        <f>+'Jadual5-2digit'!DF17/'Jadual5-2digit'!CT17*100-100</f>
        <v>7.8185465608122513</v>
      </c>
      <c r="CU18" s="315">
        <f>+'Jadual5-2digit'!DG17/'Jadual5-2digit'!CU17*100-100</f>
        <v>8.2402746218584184</v>
      </c>
      <c r="CV18" s="315">
        <f>+'Jadual5-2digit'!DH17/'Jadual5-2digit'!CV17*100-100</f>
        <v>9.8937746465008019</v>
      </c>
      <c r="CW18" s="315">
        <f>+'Jadual5-2digit'!DI17/'Jadual5-2digit'!CW17*100-100</f>
        <v>8.8614929801064335</v>
      </c>
      <c r="CX18" s="315">
        <f>+'Jadual5-2digit'!DJ17/'Jadual5-2digit'!CX17*100-100</f>
        <v>9.2662986966657144</v>
      </c>
      <c r="CY18" s="315">
        <f>+'Jadual5-2digit'!DK17/'Jadual5-2digit'!CY17*100-100</f>
        <v>2.9786652828362605</v>
      </c>
      <c r="CZ18" s="315">
        <f>+'Jadual5-2digit'!DL17/'Jadual5-2digit'!CZ17*100-100</f>
        <v>4.5035324242622892</v>
      </c>
      <c r="DA18" s="315">
        <f>+'Jadual5-2digit'!DM17/'Jadual5-2digit'!DA17*100-100</f>
        <v>6.7617987027405633</v>
      </c>
      <c r="DB18" s="315">
        <f>+'Jadual5-2digit'!DN17/'Jadual5-2digit'!DB17*100-100</f>
        <v>3.591637521267586</v>
      </c>
      <c r="DC18" s="315">
        <f>+'Jadual5-2digit'!DO17/'Jadual5-2digit'!DC17*100-100</f>
        <v>5.2376489708072995</v>
      </c>
      <c r="DD18" s="315">
        <f>+'Jadual5-2digit'!DP17/'Jadual5-2digit'!DD17*100-100</f>
        <v>8.5017219697931949</v>
      </c>
      <c r="DE18" s="315">
        <f>+'Jadual5-2digit'!DQ17/'Jadual5-2digit'!DE17*100-100</f>
        <v>7.8556427895275505</v>
      </c>
      <c r="DF18" s="315">
        <f>+'Jadual5-2digit'!DR17/'Jadual5-2digit'!DF17*100-100</f>
        <v>9.7525497421877105</v>
      </c>
      <c r="DG18" s="315">
        <f>+'Jadual5-2digit'!DS17/'Jadual5-2digit'!DG17*100-100</f>
        <v>14.10904603308694</v>
      </c>
      <c r="DH18" s="315">
        <f>+'Jadual5-2digit'!DT17/'Jadual5-2digit'!DH17*100-100</f>
        <v>10.796818986514367</v>
      </c>
      <c r="DI18" s="315">
        <f>+'Jadual5-2digit'!DU17/'Jadual5-2digit'!DI17*100-100</f>
        <v>8.8907801402112767</v>
      </c>
      <c r="DJ18" s="315">
        <f>+'Jadual5-2digit'!DV17/'Jadual5-2digit'!DJ17*100-100</f>
        <v>8.073668647428093</v>
      </c>
      <c r="DK18" s="315">
        <f>+'Jadual5-2digit'!DW17/'Jadual5-2digit'!DK17*100-100</f>
        <v>9.5111829644380208</v>
      </c>
      <c r="DL18" s="315">
        <f>+'Jadual5-2digit'!DX17/'Jadual5-2digit'!DL17*100-100</f>
        <v>7.2906405542515671</v>
      </c>
      <c r="DM18" s="315">
        <f>+'Jadual5-2digit'!DY17/'Jadual5-2digit'!DM17*100-100</f>
        <v>6.7986662841628061</v>
      </c>
      <c r="DN18" s="315">
        <f>+'Jadual5-2digit'!DZ17/'Jadual5-2digit'!DN17*100-100</f>
        <v>8.6567640142126692</v>
      </c>
      <c r="DO18" s="315">
        <f>+'Jadual5-2digit'!EA17/'Jadual5-2digit'!DO17*100-100</f>
        <v>7.4669644793135461</v>
      </c>
      <c r="DP18" s="315">
        <f>+'Jadual5-2digit'!EB17/'Jadual5-2digit'!DP17*100-100</f>
        <v>7.7180786626693134</v>
      </c>
      <c r="DQ18" s="315">
        <f>+'Jadual5-2digit'!EC17/'Jadual5-2digit'!DQ17*100-100</f>
        <v>10.860221208265045</v>
      </c>
      <c r="DR18" s="315">
        <f>+'Jadual5-2digit'!ED17/'Jadual5-2digit'!DR17*100-100</f>
        <v>8.415207572816243</v>
      </c>
      <c r="DS18" s="315">
        <f>+'Jadual5-2digit'!EE17/'Jadual5-2digit'!DS17*100-100</f>
        <v>5.8565803906628418</v>
      </c>
      <c r="DT18" s="315">
        <f>+'Jadual5-2digit'!EF17/'Jadual5-2digit'!DT17*100-100</f>
        <v>8.2005687675159749</v>
      </c>
      <c r="DU18" s="315">
        <f>+'Jadual5-2digit'!EG17/'Jadual5-2digit'!DU17*100-100</f>
        <v>9.6275216613578039</v>
      </c>
      <c r="DV18" s="315">
        <f>+'Jadual5-2digit'!EH17/'Jadual5-2digit'!DV17*100-100</f>
        <v>-100</v>
      </c>
      <c r="DW18" s="315">
        <f>+'Jadual5-2digit'!EI17/'Jadual5-2digit'!DW17*100-100</f>
        <v>-100</v>
      </c>
      <c r="DX18" s="315">
        <f>+'Jadual5-2digit'!EJ17/'Jadual5-2digit'!DX17*100-100</f>
        <v>-100</v>
      </c>
      <c r="DY18" s="315">
        <f>+'Jadual5-2digit'!EO17/'Jadual5-2digit'!EK17*100-100</f>
        <v>6.6351377766468858</v>
      </c>
      <c r="DZ18" s="315">
        <f>+'Jadual5-2digit'!EP17/'Jadual5-2digit'!EL17*100-100</f>
        <v>3.0919982031627882</v>
      </c>
      <c r="EA18" s="315">
        <f>+'Jadual5-2digit'!EQ17/'Jadual5-2digit'!EM17*100-100</f>
        <v>5.3409466131565324</v>
      </c>
      <c r="EB18" s="315">
        <f>+'Jadual5-2digit'!ER17/'Jadual5-2digit'!EN17*100-100</f>
        <v>6.4594489744145278</v>
      </c>
      <c r="EC18" s="315">
        <f>+'Jadual5-2digit'!ES17/'Jadual5-2digit'!EO17*100-100</f>
        <v>14.552038768498093</v>
      </c>
      <c r="ED18" s="315">
        <f>+'Jadual5-2digit'!ET17/'Jadual5-2digit'!EP17*100-100</f>
        <v>2.4689495772245635</v>
      </c>
      <c r="EE18" s="315">
        <f>+'Jadual5-2digit'!EU17/'Jadual5-2digit'!EQ17*100-100</f>
        <v>1.6971212301588565</v>
      </c>
      <c r="EF18" s="315">
        <f>+'Jadual5-2digit'!EV17/'Jadual5-2digit'!ER17*100-100</f>
        <v>1.4949843692845235</v>
      </c>
      <c r="EG18" s="315">
        <f>+'Jadual5-2digit'!EW17/'Jadual5-2digit'!ES17*100-100</f>
        <v>3.7662654452815332</v>
      </c>
      <c r="EH18" s="315">
        <f>+'Jadual5-2digit'!EX17/'Jadual5-2digit'!ET17*100-100</f>
        <v>2.6917132148161897</v>
      </c>
      <c r="EI18" s="315">
        <f>+'Jadual5-2digit'!EY17/'Jadual5-2digit'!EU17*100-100</f>
        <v>4.7180381230422341</v>
      </c>
      <c r="EJ18" s="315">
        <f>+'Jadual5-2digit'!EZ17/'Jadual5-2digit'!EV17*100-100</f>
        <v>4.2647003487428066</v>
      </c>
      <c r="EK18" s="315">
        <f>+'Jadual5-2digit'!FA17/'Jadual5-2digit'!EW17*100-100</f>
        <v>5.0893600441811486</v>
      </c>
      <c r="EL18" s="315">
        <f>+'Jadual5-2digit'!FB17/'Jadual5-2digit'!EX17*100-100</f>
        <v>4.4978806509545564</v>
      </c>
      <c r="EM18" s="315">
        <f>+'Jadual5-2digit'!FC17/'Jadual5-2digit'!EY17*100-100</f>
        <v>5.2399647108791072</v>
      </c>
      <c r="EN18" s="315">
        <f>+'Jadual5-2digit'!FD17/'Jadual5-2digit'!EZ17*100-100</f>
        <v>1.9901794672249906</v>
      </c>
      <c r="EO18" s="315">
        <f>+'Jadual5-2digit'!FE17/'Jadual5-2digit'!FA17*100-100</f>
        <v>5.7820843800064239</v>
      </c>
      <c r="EP18" s="315">
        <f>+'Jadual5-2digit'!FF17/'Jadual5-2digit'!FB17*100-100</f>
        <v>6.7004797559946212</v>
      </c>
      <c r="EQ18" s="315">
        <f>+'Jadual5-2digit'!FG17/'Jadual5-2digit'!FC17*100-100</f>
        <v>3.1618727805819162</v>
      </c>
      <c r="ER18" s="315">
        <f>+'Jadual5-2digit'!FH17/'Jadual5-2digit'!FD17*100-100</f>
        <v>3.2831516446086368</v>
      </c>
      <c r="ES18" s="315">
        <f>+'Jadual5-2digit'!FI17/'Jadual5-2digit'!FE17*100-100</f>
        <v>0.40625066306758129</v>
      </c>
      <c r="ET18" s="315">
        <f>+'Jadual5-2digit'!FJ17/'Jadual5-2digit'!FF17*100-100</f>
        <v>-14.65209465183041</v>
      </c>
      <c r="EU18" s="315">
        <f>+'Jadual5-2digit'!FK17/'Jadual5-2digit'!FG17*100-100</f>
        <v>-13.175338996083525</v>
      </c>
      <c r="EV18" s="315">
        <f>+'Jadual5-2digit'!FL17/'Jadual5-2digit'!FH17*100-100</f>
        <v>1.5736183737178777</v>
      </c>
      <c r="EW18" s="315">
        <f>+'Jadual5-2digit'!FM17/'Jadual5-2digit'!FI17*100-100</f>
        <v>1.8232663319678579</v>
      </c>
      <c r="EX18" s="315">
        <f>+'Jadual5-2digit'!FN17/'Jadual5-2digit'!FJ17*100-100</f>
        <v>11.713554302262125</v>
      </c>
      <c r="EY18" s="315">
        <f>+'Jadual5-2digit'!FO17/'Jadual5-2digit'!FK17*100-100</f>
        <v>8.503047007196102</v>
      </c>
      <c r="EZ18" s="315">
        <f>+'Jadual5-2digit'!FP17/'Jadual5-2digit'!FL17*100-100</f>
        <v>5.8661371054623572</v>
      </c>
      <c r="FA18" s="315">
        <f>+'Jadual5-2digit'!FQ17/'Jadual5-2digit'!FM17*100-100</f>
        <v>3.6796679677672159</v>
      </c>
      <c r="FB18" s="315">
        <f>+'Jadual5-2digit'!FR17/'Jadual5-2digit'!FN17*100-100</f>
        <v>6.5537472671206132</v>
      </c>
      <c r="FC18" s="315">
        <f>+'Jadual5-2digit'!FS17/'Jadual5-2digit'!FO17*100-100</f>
        <v>9.0189851862452173</v>
      </c>
      <c r="FD18" s="315">
        <f>+'Jadual5-2digit'!FT17/'Jadual5-2digit'!FP17*100-100</f>
        <v>5.4525077212623785</v>
      </c>
      <c r="FE18" s="315">
        <f>+'Jadual5-2digit'!FU17/'Jadual5-2digit'!FQ17*100-100</f>
        <v>5.2139624622128622</v>
      </c>
      <c r="FF18" s="315">
        <f>+'Jadual5-2digit'!FV17/'Jadual5-2digit'!FR17*100-100</f>
        <v>8.6769838149791951</v>
      </c>
      <c r="FG18" s="315">
        <f>+'Jadual5-2digit'!FW17/'Jadual5-2digit'!FS17*100-100</f>
        <v>11.122086777991754</v>
      </c>
      <c r="FH18" s="315">
        <f>+'Jadual5-2digit'!FX17/'Jadual5-2digit'!FT17*100-100</f>
        <v>8.253543153973979</v>
      </c>
      <c r="FI18" s="315">
        <f>+'Jadual5-2digit'!FY17/'Jadual5-2digit'!FU17*100-100</f>
        <v>7.6244820540744058</v>
      </c>
      <c r="FJ18" s="315">
        <f>+'Jadual5-2digit'!FZ17/'Jadual5-2digit'!FV17*100-100</f>
        <v>9.0091300594534687</v>
      </c>
      <c r="FK18" s="315">
        <f>+'Jadual5-2digit'!GA17/'Jadual5-2digit'!FW17*100-100</f>
        <v>7.9689030252184381</v>
      </c>
      <c r="FL18" s="315">
        <f>+'Jadual5-2digit'!GB17/'Jadual5-2digit'!FX17*100-100</f>
        <v>-100</v>
      </c>
      <c r="FM18" s="315"/>
      <c r="FN18" s="315">
        <f>+'Jadual5-2digit'!GD17/'Jadual5-2digit'!GC17*100-100</f>
        <v>4.9152500569273059</v>
      </c>
      <c r="FO18" s="315">
        <f>+'Jadual5-2digit'!GE17/'Jadual5-2digit'!GD17*100-100</f>
        <v>5.7502569515623776</v>
      </c>
      <c r="FP18" s="315">
        <f>+'Jadual5-2digit'!GF17/'Jadual5-2digit'!GE17*100-100</f>
        <v>3.7279406635385044</v>
      </c>
      <c r="FQ18" s="315">
        <f>+'Jadual5-2digit'!GG17/'Jadual5-2digit'!GF17*100-100</f>
        <v>4.9429712059371838</v>
      </c>
      <c r="FR18" s="315">
        <f>+'Jadual5-2digit'!GH17/'Jadual5-2digit'!GG17*100-100</f>
        <v>-8.0380657620956839</v>
      </c>
      <c r="FS18" s="315">
        <f>+'Jadual5-2digit'!GI17/'Jadual5-2digit'!GH17*100-100</f>
        <v>3.7218911477680905</v>
      </c>
      <c r="FT18" s="315">
        <f>+'Jadual5-2digit'!GJ17/'Jadual5-2digit'!GI17*100-100</f>
        <v>7.1516404308475217</v>
      </c>
      <c r="FU18" s="315">
        <f>+'Jadual5-2digit'!GK17/'Jadual5-2digit'!GJ17*100-100</f>
        <v>6.3949423678759842</v>
      </c>
      <c r="FV18" s="315">
        <f>+'Jadual5-2digit'!GL17/'Jadual5-2digit'!GK17*100-100</f>
        <v>8.3622638196963379</v>
      </c>
      <c r="FW18" s="315">
        <f>+'Jadual5-2digit'!GM17/'Jadual5-2digit'!GL17*100-100</f>
        <v>8.2062044035412498</v>
      </c>
      <c r="FX18" s="315">
        <f>'Jadual5-2digit'!GP17/'Jadual5-2digit'!GO17*100-100</f>
        <v>4.5859195107897932</v>
      </c>
      <c r="FY18" s="315">
        <f>'Jadual5-2digit'!GQ17/'Jadual5-2digit'!GP17*100-100</f>
        <v>3.87046949657379</v>
      </c>
      <c r="FZ18" s="315">
        <f>'Jadual5-2digit'!GR17/'Jadual5-2digit'!GQ17*100-100</f>
        <v>4.1559238545841453</v>
      </c>
      <c r="GA18" s="315">
        <f>'Jadual5-2digit'!GS17/'Jadual5-2digit'!GR17*100-100</f>
        <v>-5.0832149704672815</v>
      </c>
      <c r="GB18" s="315">
        <f>'Jadual5-2digit'!GT17/'Jadual5-2digit'!GS17*100-100</f>
        <v>3.111766862605748</v>
      </c>
      <c r="GC18" s="315">
        <f>'Jadual5-2digit'!GU17/'Jadual5-2digit'!GT17*100-100</f>
        <v>6.7919948016017031</v>
      </c>
      <c r="GD18" s="315">
        <f>'Jadual5-2digit'!GV17/'Jadual5-2digit'!GU17*100-100</f>
        <v>6.1335630660089464</v>
      </c>
      <c r="GE18" s="315">
        <f>'Jadual5-2digit'!GW17/'Jadual5-2digit'!GV17*100-100</f>
        <v>8.3323042052153511</v>
      </c>
      <c r="GF18" s="315">
        <f>+'Jadual5-2digit'!GX17/'Jadual5-2digit'!GW17*100-100</f>
        <v>-21.589963995341208</v>
      </c>
      <c r="GG18" s="315">
        <f>+'Jadual5-2digit'!J17/'Jadual5-2digit'!I17*100-100</f>
        <v>-12.032806658365885</v>
      </c>
      <c r="GH18" s="315">
        <f>+'Jadual5-2digit'!K17/'Jadual5-2digit'!J17*100-100</f>
        <v>6.1791334207857744</v>
      </c>
      <c r="GI18" s="315">
        <f>+'Jadual5-2digit'!L17/'Jadual5-2digit'!K17*100-100</f>
        <v>20.883919126922265</v>
      </c>
      <c r="GJ18" s="315">
        <f>+'Jadual5-2digit'!M17/'Jadual5-2digit'!L17*100-100</f>
        <v>-7.1866238634200386E-2</v>
      </c>
      <c r="GK18" s="315">
        <f>+'Jadual5-2digit'!N17/'Jadual5-2digit'!M17*100-100</f>
        <v>6.4622308335009535</v>
      </c>
      <c r="GL18" s="315">
        <f>+'Jadual5-2digit'!O17/'Jadual5-2digit'!N17*100-100</f>
        <v>-2.3390704069034456</v>
      </c>
      <c r="GM18" s="315">
        <f>+'Jadual5-2digit'!P17/'Jadual5-2digit'!O17*100-100</f>
        <v>-4.3795914582785258</v>
      </c>
      <c r="GN18" s="315">
        <f>+'Jadual5-2digit'!Q17/'Jadual5-2digit'!P17*100-100</f>
        <v>2.5487817612774819</v>
      </c>
      <c r="GO18" s="315">
        <f>+'Jadual5-2digit'!R17/'Jadual5-2digit'!Q17*100-100</f>
        <v>6.9470315886435401</v>
      </c>
      <c r="GP18" s="315">
        <f>+'Jadual5-2digit'!S17/'Jadual5-2digit'!R17*100-100</f>
        <v>-7.581889698460472</v>
      </c>
      <c r="GQ18" s="315">
        <f>+'Jadual5-2digit'!T17/'Jadual5-2digit'!S17*100-100</f>
        <v>9.0834820362016444</v>
      </c>
      <c r="GR18" s="315">
        <f>+'Jadual5-2digit'!U17/'Jadual5-2digit'!T17*100-100</f>
        <v>-11.900642027288569</v>
      </c>
      <c r="GS18" s="315">
        <f>+'Jadual5-2digit'!V17/'Jadual5-2digit'!U17*100-100</f>
        <v>-12.194035717978323</v>
      </c>
      <c r="GT18" s="315">
        <f>+'Jadual5-2digit'!W17/'Jadual5-2digit'!V17*100-100</f>
        <v>-1.1479266523739824</v>
      </c>
      <c r="GU18" s="315">
        <f>+'Jadual5-2digit'!X17/'Jadual5-2digit'!W17*100-100</f>
        <v>20.818776256721634</v>
      </c>
      <c r="GV18" s="315">
        <f>+'Jadual5-2digit'!Y17/'Jadual5-2digit'!X17*100-100</f>
        <v>-1.0460879282558864</v>
      </c>
      <c r="GW18" s="315">
        <f>+'Jadual5-2digit'!Z17/'Jadual5-2digit'!Y17*100-100</f>
        <v>13.407298320681505</v>
      </c>
      <c r="GX18" s="315">
        <f>+'Jadual5-2digit'!AA17/'Jadual5-2digit'!Z17*100-100</f>
        <v>-3.1461221761499019</v>
      </c>
      <c r="GY18" s="315">
        <f>+'Jadual5-2digit'!AB17/'Jadual5-2digit'!AA17*100-100</f>
        <v>-3.7540181800758461</v>
      </c>
      <c r="GZ18" s="315">
        <f>+'Jadual5-2digit'!AC17/'Jadual5-2digit'!AB17*100-100</f>
        <v>-1.1309516231726491</v>
      </c>
      <c r="HA18" s="315">
        <f>+'Jadual5-2digit'!AD17/'Jadual5-2digit'!AC17*100-100</f>
        <v>5.6942169419948385</v>
      </c>
      <c r="HB18" s="315">
        <f>+'Jadual5-2digit'!AE17/'Jadual5-2digit'!AD17*100-100</f>
        <v>-1.9659281400930411</v>
      </c>
      <c r="HC18" s="315">
        <f>+'Jadual5-2digit'!AF17/'Jadual5-2digit'!AE17*100-100</f>
        <v>10.745738864355062</v>
      </c>
      <c r="HD18" s="315">
        <f>+'Jadual5-2digit'!AG17/'Jadual5-2digit'!AF17*100-100</f>
        <v>-9.9672414707480925</v>
      </c>
      <c r="HE18" s="315">
        <f>+'Jadual5-2digit'!AH17/'Jadual5-2digit'!AG17*100-100</f>
        <v>-7.1682823793353379</v>
      </c>
      <c r="HF18" s="315">
        <f>+'Jadual5-2digit'!AI17/'Jadual5-2digit'!AH17*100-100</f>
        <v>-5.3235786479704217</v>
      </c>
      <c r="HG18" s="315">
        <f>+'Jadual5-2digit'!AJ17/'Jadual5-2digit'!AI17*100-100</f>
        <v>10.732651567237127</v>
      </c>
      <c r="HH18" s="315">
        <f>+'Jadual5-2digit'!AK17/'Jadual5-2digit'!AJ17*100-100</f>
        <v>-1.8851434453275999</v>
      </c>
      <c r="HI18" s="315">
        <f>+'Jadual5-2digit'!AL17/'Jadual5-2digit'!AK17*100-100</f>
        <v>10.584601766571609</v>
      </c>
      <c r="HJ18" s="315">
        <f>+'Jadual5-2digit'!AM17/'Jadual5-2digit'!AL17*100-100</f>
        <v>-1.2221442911654066</v>
      </c>
      <c r="HK18" s="315">
        <f>+'Jadual5-2digit'!AN17/'Jadual5-2digit'!AM17*100-100</f>
        <v>-4.8185255854934326</v>
      </c>
      <c r="HL18" s="315">
        <f>+'Jadual5-2digit'!AO17/'Jadual5-2digit'!AN17*100-100</f>
        <v>-1.429306409965335</v>
      </c>
      <c r="HM18" s="315">
        <f>+'Jadual5-2digit'!AP17/'Jadual5-2digit'!AO17*100-100</f>
        <v>1.0089759209782159</v>
      </c>
      <c r="HN18" s="315">
        <f>+'Jadual5-2digit'!AQ17/'Jadual5-2digit'!AP17*100-100</f>
        <v>4.4402112277678754</v>
      </c>
      <c r="HO18" s="315">
        <f>+'Jadual5-2digit'!AR17/'Jadual5-2digit'!AQ17*100-100</f>
        <v>12.630538827411968</v>
      </c>
      <c r="HP18" s="315">
        <f>+'Jadual5-2digit'!AS17/'Jadual5-2digit'!AR17*100-100</f>
        <v>-13.842845254030877</v>
      </c>
      <c r="HQ18" s="315">
        <f>+'Jadual5-2digit'!AT17/'Jadual5-2digit'!AS17*100-100</f>
        <v>-4.1201432047682971</v>
      </c>
      <c r="HR18" s="315">
        <f>+'Jadual5-2digit'!AU17/'Jadual5-2digit'!AT17*100-100</f>
        <v>-1.0295845097573135</v>
      </c>
      <c r="HS18" s="315">
        <f>+'Jadual5-2digit'!AV17/'Jadual5-2digit'!AU17*100-100</f>
        <v>3.0012078979204659</v>
      </c>
      <c r="HT18" s="315">
        <f>+'Jadual5-2digit'!AW17/'Jadual5-2digit'!AV17*100-100</f>
        <v>0.66787629115785307</v>
      </c>
      <c r="HU18" s="315">
        <f>+'Jadual5-2digit'!AX17/'Jadual5-2digit'!AW17*100-100</f>
        <v>11.547182713186643</v>
      </c>
      <c r="HV18" s="315">
        <f>+'Jadual5-2digit'!AY17/'Jadual5-2digit'!AX17*100-100</f>
        <v>-1.1912938613858728</v>
      </c>
      <c r="HW18" s="315">
        <f>+'Jadual5-2digit'!AZ17/'Jadual5-2digit'!AY17*100-100</f>
        <v>-3.7231928283916034</v>
      </c>
      <c r="HX18" s="315">
        <f>+'Jadual5-2digit'!BA17/'Jadual5-2digit'!AZ17*100-100</f>
        <v>-2.0762579217606998</v>
      </c>
      <c r="HY18" s="315">
        <f>+'Jadual5-2digit'!BB17/'Jadual5-2digit'!BA17*100-100</f>
        <v>1.4476403039313794</v>
      </c>
      <c r="HZ18" s="315">
        <f>+'Jadual5-2digit'!BC17/'Jadual5-2digit'!BB17*100-100</f>
        <v>4.8938251203324228</v>
      </c>
      <c r="IA18" s="315">
        <f>+'Jadual5-2digit'!BD17/'Jadual5-2digit'!BC17*100-100</f>
        <v>9.2118263718306252</v>
      </c>
      <c r="IB18" s="315">
        <f>+'Jadual5-2digit'!BE17/'Jadual5-2digit'!BD17*100-100</f>
        <v>-10.382589565724857</v>
      </c>
      <c r="IC18" s="315">
        <f>+'Jadual5-2digit'!BF17/'Jadual5-2digit'!BE17*100-100</f>
        <v>-5.7439685549648942</v>
      </c>
      <c r="ID18" s="315">
        <f>+'Jadual5-2digit'!BG17/'Jadual5-2digit'!BF17*100-100</f>
        <v>-1.6414853913869649</v>
      </c>
      <c r="IE18" s="315">
        <f>+'Jadual5-2digit'!BH17/'Jadual5-2digit'!BG17*100-100</f>
        <v>3.1248394107476116</v>
      </c>
      <c r="IF18" s="315">
        <f>+'Jadual5-2digit'!BI17/'Jadual5-2digit'!BH17*100-100</f>
        <v>1.8147437769556092</v>
      </c>
      <c r="IG18" s="315">
        <f>+'Jadual5-2digit'!BJ17/'Jadual5-2digit'!BI17*100-100</f>
        <v>10.167212753949258</v>
      </c>
      <c r="IH18" s="315">
        <f>+'Jadual5-2digit'!BK17/'Jadual5-2digit'!BJ17*100-100</f>
        <v>-0.25649117536498522</v>
      </c>
      <c r="II18" s="315">
        <f>+'Jadual5-2digit'!BL17/'Jadual5-2digit'!BK17*100-100</f>
        <v>-3.4690586051829087</v>
      </c>
      <c r="IJ18" s="315">
        <f>+'Jadual5-2digit'!BM17/'Jadual5-2digit'!BL17*100-100</f>
        <v>-1.9833293395183915</v>
      </c>
      <c r="IK18" s="315">
        <f>+'Jadual5-2digit'!BN17/'Jadual5-2digit'!BM17*100-100</f>
        <v>-1.4881962877850157</v>
      </c>
      <c r="IL18" s="315">
        <f>+'Jadual5-2digit'!BO17/'Jadual5-2digit'!BN17*100-100</f>
        <v>2.5514505571908757</v>
      </c>
      <c r="IM18" s="315">
        <f>+'Jadual5-2digit'!BP17/'Jadual5-2digit'!BO17*100-100</f>
        <v>12.88747279482007</v>
      </c>
      <c r="IN18" s="315">
        <f>+'Jadual5-2digit'!BQ17/'Jadual5-2digit'!BP17*100-100</f>
        <v>-8.1719397959779911</v>
      </c>
      <c r="IO18" s="315">
        <f>+'Jadual5-2digit'!BR17/'Jadual5-2digit'!BQ17*100-100</f>
        <v>-5.583765010818567</v>
      </c>
      <c r="IP18" s="315">
        <f>+'Jadual5-2digit'!BS17/'Jadual5-2digit'!BR17*100-100</f>
        <v>-13.582978463833783</v>
      </c>
      <c r="IQ18" s="315">
        <f>+'Jadual5-2digit'!BT17/'Jadual5-2digit'!BS17*100-100</f>
        <v>-49.26367429075448</v>
      </c>
      <c r="IR18" s="315">
        <f>+'Jadual5-2digit'!BU17/'Jadual5-2digit'!BT17*100-100</f>
        <v>55.530126970738564</v>
      </c>
      <c r="IS18" s="315">
        <f>+'Jadual5-2digit'!BV17/'Jadual5-2digit'!BU17*100-100</f>
        <v>47.17675836476198</v>
      </c>
      <c r="IT18" s="315">
        <f>+'Jadual5-2digit'!BW17/'Jadual5-2digit'!BV17*100-100</f>
        <v>11.529346299031445</v>
      </c>
      <c r="IU18" s="315">
        <f>+'Jadual5-2digit'!BX17/'Jadual5-2digit'!BW17*100-100</f>
        <v>-6.0148377971433717</v>
      </c>
      <c r="IV18" s="315">
        <f>+'Jadual5-2digit'!BY17/'Jadual5-2digit'!BX17*100-100</f>
        <v>-1.2260448375942872</v>
      </c>
      <c r="IW18" s="315">
        <f>+'Jadual5-2digit'!BZ17/'Jadual5-2digit'!BY17*100-100</f>
        <v>-1.739988635001481</v>
      </c>
      <c r="IX18" s="315">
        <f>+'Jadual5-2digit'!CA17/'Jadual5-2digit'!BZ17*100-100</f>
        <v>2.9057943200071321</v>
      </c>
      <c r="IY18" s="315">
        <f>+'Jadual5-2digit'!CB17/'Jadual5-2digit'!CA17*100-100</f>
        <v>14.571297197564874</v>
      </c>
      <c r="IZ18" s="315">
        <f>+'Jadual5-2digit'!CC17/'Jadual5-2digit'!CB17*100-100</f>
        <v>-11.140268104967532</v>
      </c>
      <c r="JA18" s="315">
        <f>+'Jadual5-2digit'!CD17/'Jadual5-2digit'!CC17*100-100</f>
        <v>-4.8409387988785824</v>
      </c>
      <c r="JB18" s="315">
        <f>+'Jadual5-2digit'!CE17/'Jadual5-2digit'!CD17*100-100</f>
        <v>-5.8645082628666643</v>
      </c>
      <c r="JC18" s="315">
        <f>+'Jadual5-2digit'!CF17/'Jadual5-2digit'!CE17*100-100</f>
        <v>3.3075289938914665</v>
      </c>
      <c r="JD18" s="315">
        <f>+'Jadual5-2digit'!CG17/'Jadual5-2digit'!CF17*100-100</f>
        <v>-4.9136477113962798</v>
      </c>
      <c r="JE18" s="315">
        <f>+'Jadual5-2digit'!CH17/'Jadual5-2digit'!CG17*100-100</f>
        <v>-14.941321845463477</v>
      </c>
      <c r="JF18" s="315">
        <f>+'Jadual5-2digit'!CI17/'Jadual5-2digit'!CH17*100-100</f>
        <v>4.8413157465617047</v>
      </c>
      <c r="JG18" s="315">
        <f>+'Jadual5-2digit'!CJ17/'Jadual5-2digit'!CI17*100-100</f>
        <v>11.921753752192643</v>
      </c>
      <c r="JH18" s="315">
        <f>+'Jadual5-2digit'!CK17/'Jadual5-2digit'!CJ17*100-100</f>
        <v>7.3610725186020716</v>
      </c>
      <c r="JI18" s="315">
        <f>+'Jadual5-2digit'!CL17/'Jadual5-2digit'!CK17*100-100</f>
        <v>1.0183793394402016</v>
      </c>
      <c r="JJ18" s="315">
        <f>+'Jadual5-2digit'!CM17/'Jadual5-2digit'!CL17*100-100</f>
        <v>4.8904748138158141</v>
      </c>
      <c r="JK18" s="315">
        <f>+'Jadual5-2digit'!CN17/'Jadual5-2digit'!CM17*100-100</f>
        <v>15.977824457522473</v>
      </c>
      <c r="JL18" s="315">
        <f>+'Jadual5-2digit'!CO17/'Jadual5-2digit'!CN17*100-100</f>
        <v>-12.520078366528651</v>
      </c>
      <c r="JM18" s="315">
        <f>+'Jadual5-2digit'!CP17/'Jadual5-2digit'!CO17*100-100</f>
        <v>-5.3625089241322428</v>
      </c>
      <c r="JN18" s="315">
        <f>+'Jadual5-2digit'!CQ17/'Jadual5-2digit'!CP17*100-100</f>
        <v>-3.4329005659933358</v>
      </c>
      <c r="JO18" s="315">
        <f>+'Jadual5-2digit'!CR17/'Jadual5-2digit'!CQ17*100-100</f>
        <v>8.3581462782708229</v>
      </c>
      <c r="JP18" s="315">
        <f>+'Jadual5-2digit'!CS17/'Jadual5-2digit'!CR17*100-100</f>
        <v>-4.8190657747247911</v>
      </c>
      <c r="JQ18" s="315">
        <f>+'Jadual5-2digit'!CT17/'Jadual5-2digit'!CS17*100-100</f>
        <v>-6.4516594853543268</v>
      </c>
      <c r="JR18" s="315">
        <f>+'Jadual5-2digit'!CU17/'Jadual5-2digit'!CT17*100-100</f>
        <v>-3.2481264018310583</v>
      </c>
      <c r="JS18" s="315">
        <f>+'Jadual5-2digit'!CV17/'Jadual5-2digit'!CU17*100-100</f>
        <v>10.063899206844852</v>
      </c>
      <c r="JT18" s="315">
        <f>+'Jadual5-2digit'!CW17/'Jadual5-2digit'!CV17*100-100</f>
        <v>6.2158960207197254</v>
      </c>
      <c r="JU18" s="315">
        <f>+'Jadual5-2digit'!CX17/'Jadual5-2digit'!CW17*100-100</f>
        <v>-0.69084076627341062</v>
      </c>
      <c r="JV18" s="315">
        <f>+'Jadual5-2digit'!CY17/'Jadual5-2digit'!CX17*100-100</f>
        <v>8.2251590767608747</v>
      </c>
      <c r="JW18" s="315">
        <f>+'Jadual5-2digit'!CZ17/'Jadual5-2digit'!CY17*100-100</f>
        <v>10.656069802288769</v>
      </c>
      <c r="JX18" s="315">
        <f>+'Jadual5-2digit'!DA17/'Jadual5-2digit'!CZ17*100-100</f>
        <v>-13.507066294879806</v>
      </c>
      <c r="JY18" s="315">
        <f>+'Jadual5-2digit'!DB17/'Jadual5-2digit'!DA17*100-100</f>
        <v>-3.2437710041879484</v>
      </c>
      <c r="JZ18" s="315">
        <f>+'Jadual5-2digit'!DC17/'Jadual5-2digit'!DB17*100-100</f>
        <v>-4.5988750080527296</v>
      </c>
      <c r="KA18" s="315">
        <f>+'Jadual5-2digit'!DD17/'Jadual5-2digit'!DC17*100-100</f>
        <v>7.8529310045112055</v>
      </c>
      <c r="KB18" s="315">
        <f>+'Jadual5-2digit'!DE17/'Jadual5-2digit'!DD17*100-100</f>
        <v>0.55355885889834155</v>
      </c>
      <c r="KC18" s="315">
        <f>+'Jadual5-2digit'!DF17/'Jadual5-2digit'!DE17*100-100</f>
        <v>-7.4312407153421418</v>
      </c>
      <c r="KD18" s="315">
        <f>+'Jadual5-2digit'!DG17/'Jadual5-2digit'!DF17*100-100</f>
        <v>-2.8696852026434527</v>
      </c>
      <c r="KE18" s="315">
        <f>+'Jadual5-2digit'!DH17/'Jadual5-2digit'!DG17*100-100</f>
        <v>11.745257284386227</v>
      </c>
      <c r="KF18" s="315">
        <f>+'Jadual5-2digit'!DI17/'Jadual5-2digit'!DH17*100-100</f>
        <v>5.2181623229325709</v>
      </c>
      <c r="KG18" s="315">
        <f>+'Jadual5-2digit'!DJ17/'Jadual5-2digit'!DI17*100-100</f>
        <v>-0.32155577610839714</v>
      </c>
      <c r="KH18" s="315">
        <f>+'Jadual5-2digit'!DK17/'Jadual5-2digit'!DJ17*100-100</f>
        <v>1.9974371300595379</v>
      </c>
      <c r="KI18" s="315">
        <f>+'Jadual5-2digit'!DL17/'Jadual5-2digit'!DK17*100-100</f>
        <v>12.294620898065858</v>
      </c>
      <c r="KJ18" s="315">
        <f>+'Jadual5-2digit'!DM17/'Jadual5-2digit'!DL17*100-100</f>
        <v>-11.637999565920282</v>
      </c>
      <c r="KK18" s="315">
        <f>+'Jadual5-2digit'!DN17/'Jadual5-2digit'!DM17*100-100</f>
        <v>-6.1168290170290192</v>
      </c>
      <c r="KL18" s="315">
        <f>+'Jadual5-2digit'!DO17/'Jadual5-2digit'!DN17*100-100</f>
        <v>-3.0830060847192584</v>
      </c>
      <c r="KM18" s="315">
        <f>+'Jadual5-2digit'!DP17/'Jadual5-2digit'!DO17*100-100</f>
        <v>11.198120139731913</v>
      </c>
      <c r="KN18" s="315">
        <f>+'Jadual5-2digit'!DQ17/'Jadual5-2digit'!DP17*100-100</f>
        <v>-4.5192568276604561E-2</v>
      </c>
      <c r="KO18" s="315">
        <f>+'Jadual5-2digit'!DR17/'Jadual5-2digit'!DQ17*100-100</f>
        <v>-5.8031912360130633</v>
      </c>
      <c r="KP18" s="315">
        <f>+'Jadual5-2digit'!DS17/'Jadual5-2digit'!DR17*100-100</f>
        <v>0.98578655762587175</v>
      </c>
      <c r="KQ18" s="315">
        <f>+'Jadual5-2digit'!DT17/'Jadual5-2digit'!DS17*100-100</f>
        <v>8.501643597560431</v>
      </c>
      <c r="KR18" s="315">
        <f>+'Jadual5-2digit'!DU17/'Jadual5-2digit'!DT17*100-100</f>
        <v>3.4080931660866298</v>
      </c>
      <c r="KS18" s="315">
        <f>+'Jadual5-2digit'!DV17/'Jadual5-2digit'!DU17*100-100</f>
        <v>-1.0695383165329702</v>
      </c>
      <c r="KT18" s="315">
        <f>+'Jadual5-2digit'!DW17/'Jadual5-2digit'!DV17*100-100</f>
        <v>3.3541300045386322</v>
      </c>
      <c r="KU18" s="315">
        <f>+'Jadual5-2digit'!DX17/'Jadual5-2digit'!DW17*100-100</f>
        <v>10.01763911967582</v>
      </c>
      <c r="KV18" s="315">
        <f>+'Jadual5-2digit'!DY17/'Jadual5-2digit'!DX17*100-100</f>
        <v>-12.043177785032128</v>
      </c>
      <c r="KW18" s="315">
        <f>+'Jadual5-2digit'!DZ17/'Jadual5-2digit'!DY17*100-100</f>
        <v>-4.4834368318757782</v>
      </c>
      <c r="KX18" s="315">
        <f>+'Jadual5-2digit'!EA17/'Jadual5-2digit'!DZ17*100-100</f>
        <v>-4.1442542760342604</v>
      </c>
      <c r="KY18" s="315">
        <f>+'Jadual5-2digit'!EB17/'Jadual5-2digit'!EA17*100-100</f>
        <v>11.457952780068197</v>
      </c>
      <c r="KZ18" s="315">
        <f>+'Jadual5-2digit'!EC17/'Jadual5-2digit'!EB17*100-100</f>
        <v>2.8704949093249894</v>
      </c>
      <c r="LA18" s="315">
        <f>+'Jadual5-2digit'!ED17/'Jadual5-2digit'!EC17*100-100</f>
        <v>-7.880694594147613</v>
      </c>
      <c r="LB18" s="315">
        <f>+'Jadual5-2digit'!EE17/'Jadual5-2digit'!ED17*100-100</f>
        <v>-1.3975043503765221</v>
      </c>
      <c r="LC18" s="315">
        <f>+'Jadual5-2digit'!EF17/'Jadual5-2digit'!EE17*100-100</f>
        <v>10.904201761857379</v>
      </c>
      <c r="LD18" s="315">
        <f>+'Jadual5-2digit'!EG17/'Jadual5-2digit'!EF17*100-100</f>
        <v>4.7718427236981427</v>
      </c>
      <c r="LE18" s="315">
        <f>+'Jadual5-2digit'!EH17/'Jadual5-2digit'!EG17*100-100</f>
        <v>-100</v>
      </c>
      <c r="LF18" s="315" t="e">
        <f>+'Jadual5-2digit'!EI17/'Jadual5-2digit'!EH17*100-100</f>
        <v>#DIV/0!</v>
      </c>
      <c r="LG18" s="315" t="e">
        <f>+'Jadual5-2digit'!EJ17/'Jadual5-2digit'!EI17*100-100</f>
        <v>#DIV/0!</v>
      </c>
      <c r="LH18" s="315">
        <f>+'Jadual5-2digit'!EL17/'Jadual5-2digit'!EK17*100-100</f>
        <v>22.918513036284622</v>
      </c>
      <c r="LI18" s="315">
        <f>+'Jadual5-2digit'!EM17/'Jadual5-2digit'!EL17*100-100</f>
        <v>-0.38862699375960119</v>
      </c>
      <c r="LJ18" s="315">
        <f>+'Jadual5-2digit'!EN17/'Jadual5-2digit'!EM17*100-100</f>
        <v>4.7100453794483457</v>
      </c>
      <c r="LK18" s="315">
        <f>+'Jadual5-2digit'!EO17/'Jadual5-2digit'!EN17*100-100</f>
        <v>-16.826349636504162</v>
      </c>
      <c r="LL18" s="315">
        <f>+'Jadual5-2digit'!EP17/'Jadual5-2digit'!EO17*100-100</f>
        <v>18.834329746111592</v>
      </c>
      <c r="LM18" s="315">
        <f>+'Jadual5-2digit'!EQ17/'Jadual5-2digit'!EP17*100-100</f>
        <v>1.7843916967715785</v>
      </c>
      <c r="LN18" s="315">
        <f>+'Jadual5-2digit'!ER17/'Jadual5-2digit'!EQ17*100-100</f>
        <v>5.8218488781812709</v>
      </c>
      <c r="LO18" s="315">
        <f>+'Jadual5-2digit'!ES17/'Jadual5-2digit'!ER17*100-100</f>
        <v>-10.503846180469338</v>
      </c>
      <c r="LP18" s="315">
        <f>+'Jadual5-2digit'!ET17/'Jadual5-2digit'!ES17*100-100</f>
        <v>6.2995392636017158</v>
      </c>
      <c r="LQ18" s="315">
        <f>+'Jadual5-2digit'!EU17/'Jadual5-2digit'!ET17*100-100</f>
        <v>1.0177196549038712</v>
      </c>
      <c r="LR18" s="315">
        <f>+'Jadual5-2digit'!EV17/'Jadual5-2digit'!EU17*100-100</f>
        <v>5.6115135600777819</v>
      </c>
      <c r="LS18" s="315">
        <f>+'Jadual5-2digit'!EW17/'Jadual5-2digit'!EV17*100-100</f>
        <v>-8.501078045590603</v>
      </c>
      <c r="LT18" s="315">
        <f>+'Jadual5-2digit'!EX17/'Jadual5-2digit'!EW17*100-100</f>
        <v>5.1987536997868915</v>
      </c>
      <c r="LU18" s="315">
        <f>+'Jadual5-2digit'!EY17/'Jadual5-2digit'!EX17*100-100</f>
        <v>3.0110131262157864</v>
      </c>
      <c r="LV18" s="315">
        <f>+'Jadual5-2digit'!EZ17/'Jadual5-2digit'!EY17*100-100</f>
        <v>5.1543078163885951</v>
      </c>
      <c r="LW18" s="315">
        <f>+'Jadual5-2digit'!FA17/'Jadual5-2digit'!EZ17*100-100</f>
        <v>-7.7773865866454628</v>
      </c>
      <c r="LX18" s="315">
        <f>+'Jadual5-2digit'!FB17/'Jadual5-2digit'!FA17*100-100</f>
        <v>4.6066586010977062</v>
      </c>
      <c r="LY18" s="315">
        <f>+'Jadual5-2digit'!FC17/'Jadual5-2digit'!FB17*100-100</f>
        <v>3.7425383051137118</v>
      </c>
      <c r="LZ18" s="315">
        <f>+'Jadual5-2digit'!FD17/'Jadual5-2digit'!FC17*100-100</f>
        <v>1.9071676373969098</v>
      </c>
      <c r="MA18" s="315">
        <f>+'Jadual5-2digit'!FE17/'Jadual5-2digit'!FD17*100-100</f>
        <v>-4.3486311643254254</v>
      </c>
      <c r="MB18" s="315">
        <f>+'Jadual5-2digit'!FF17/'Jadual5-2digit'!FE17*100-100</f>
        <v>5.5148489824831302</v>
      </c>
      <c r="MC18" s="315">
        <f>+'Jadual5-2digit'!FG17/'Jadual5-2digit'!FF17*100-100</f>
        <v>0.30202828554304517</v>
      </c>
      <c r="MD18" s="315">
        <f>+'Jadual5-2digit'!FH17/'Jadual5-2digit'!FG17*100-100</f>
        <v>2.0269714485736472</v>
      </c>
      <c r="ME18" s="315">
        <f>+'Jadual5-2digit'!FI17/'Jadual5-2digit'!FH17*100-100</f>
        <v>-7.0129526195418066</v>
      </c>
      <c r="MF18" s="315">
        <f>+'Jadual5-2digit'!FJ17/'Jadual5-2digit'!FI17*100-100</f>
        <v>-10.30965418674019</v>
      </c>
      <c r="MG18" s="315">
        <f>+'Jadual5-2digit'!FK17/'Jadual5-2digit'!FJ17*100-100</f>
        <v>2.0375317750465314</v>
      </c>
      <c r="MH18" s="315">
        <f>+'Jadual5-2digit'!FL17/'Jadual5-2digit'!FK17*100-100</f>
        <v>19.358354434302541</v>
      </c>
      <c r="MI18" s="315">
        <f>+'Jadual5-2digit'!FM17/'Jadual5-2digit'!FL17*100-100</f>
        <v>-6.7844087624467875</v>
      </c>
      <c r="MJ18" s="315">
        <f>+'Jadual5-2digit'!FN17/'Jadual5-2digit'!FM17*100-100</f>
        <v>-1.5978599161028626</v>
      </c>
      <c r="MK18" s="315">
        <f>+'Jadual5-2digit'!FO17/'Jadual5-2digit'!FN17*100-100</f>
        <v>-0.89489878076550156</v>
      </c>
      <c r="ML18" s="315">
        <f>+'Jadual5-2digit'!FP17/'Jadual5-2digit'!FO17*100-100</f>
        <v>16.457631962964172</v>
      </c>
      <c r="MM18" s="315">
        <f>+'Jadual5-2digit'!FQ17/'Jadual5-2digit'!FP17*100-100</f>
        <v>-8.7096042873376405</v>
      </c>
      <c r="MN18" s="315">
        <f>+'Jadual5-2digit'!FR17/'Jadual5-2digit'!FQ17*100-100</f>
        <v>1.1299222939552038</v>
      </c>
      <c r="MO18" s="315">
        <f>+'Jadual5-2digit'!FS17/'Jadual5-2digit'!FR17*100-100</f>
        <v>1.3980065348200554</v>
      </c>
      <c r="MP18" s="315">
        <f>+'Jadual5-2digit'!FT17/'Jadual5-2digit'!FS17*100-100</f>
        <v>12.647804534176259</v>
      </c>
      <c r="MQ18" s="315">
        <f>+'Jadual5-2digit'!FU17/'Jadual5-2digit'!FT17*100-100</f>
        <v>-8.9161132795331497</v>
      </c>
      <c r="MR18" s="315">
        <f>+'Jadual5-2digit'!FV17/'Jadual5-2digit'!FU17*100-100</f>
        <v>4.458521199574264</v>
      </c>
      <c r="MS18" s="315">
        <f>+'Jadual5-2digit'!FW17/'Jadual5-2digit'!FV17*100-100</f>
        <v>3.6793411607786624</v>
      </c>
      <c r="MT18" s="315">
        <f>+'Jadual5-2digit'!FX17/'Jadual5-2digit'!FW17*100-100</f>
        <v>9.7398755092138742</v>
      </c>
      <c r="MU18" s="315">
        <f>+'Jadual5-2digit'!FY17/'Jadual5-2digit'!FX17*100-100</f>
        <v>-9.4454015438628574</v>
      </c>
      <c r="MV18" s="315">
        <f>+'Jadual5-2digit'!FZ17/'Jadual5-2digit'!FY17*100-100</f>
        <v>5.8024373816857491</v>
      </c>
      <c r="MW18" s="315">
        <f>+'Jadual5-2digit'!GA17/'Jadual5-2digit'!FZ17*100-100</f>
        <v>2.689973999438152</v>
      </c>
      <c r="MX18" s="315">
        <f>+'Jadual5-2digit'!GB17/'Jadual5-2digit'!GA17*100-100</f>
        <v>-100</v>
      </c>
      <c r="MY18" s="421"/>
      <c r="MZ18" s="422" t="s">
        <v>707</v>
      </c>
      <c r="NA18" s="127">
        <f>EZ18*E18/$E$15</f>
        <v>1.191838751571253</v>
      </c>
      <c r="NB18" s="423">
        <f t="shared" si="0"/>
        <v>5.7534865407926183</v>
      </c>
      <c r="NC18" s="143"/>
      <c r="ND18" s="144"/>
      <c r="NE18" s="127">
        <f>ML18*E18/$E$15</f>
        <v>3.3437410650176691</v>
      </c>
      <c r="NF18" s="143"/>
      <c r="NG18" s="53"/>
      <c r="NH18" s="356"/>
      <c r="NI18" s="431"/>
      <c r="NJ18" s="53"/>
      <c r="NK18" s="53"/>
      <c r="NL18" s="53"/>
      <c r="NM18" s="53"/>
      <c r="NN18" s="53"/>
      <c r="NO18" s="53"/>
      <c r="NP18" s="53"/>
      <c r="NQ18" s="53"/>
    </row>
    <row r="19" spans="1:383" s="120" customFormat="1" ht="18" customHeight="1">
      <c r="A19" s="675"/>
      <c r="C19" s="372">
        <v>3.4</v>
      </c>
      <c r="D19" s="376">
        <v>0.91883950063422404</v>
      </c>
      <c r="E19" s="376">
        <v>1.0428349407836</v>
      </c>
      <c r="F19" s="377">
        <v>31</v>
      </c>
      <c r="G19" s="375"/>
      <c r="H19" s="84" t="s">
        <v>376</v>
      </c>
      <c r="I19" s="315">
        <f>+'Jadual5-2digit'!U18/'Jadual5-2digit'!I18*100-100</f>
        <v>8.4929544945843816</v>
      </c>
      <c r="J19" s="315">
        <f>+'Jadual5-2digit'!V18/'Jadual5-2digit'!J18*100-100</f>
        <v>9.6088621285647378</v>
      </c>
      <c r="K19" s="315">
        <f>+'Jadual5-2digit'!W18/'Jadual5-2digit'!K18*100-100</f>
        <v>11.043486165563834</v>
      </c>
      <c r="L19" s="315">
        <f>+'Jadual5-2digit'!X18/'Jadual5-2digit'!L18*100-100</f>
        <v>9.7429420642061615</v>
      </c>
      <c r="M19" s="315">
        <f>+'Jadual5-2digit'!Y18/'Jadual5-2digit'!M18*100-100</f>
        <v>6.9231899256126042</v>
      </c>
      <c r="N19" s="315">
        <f>+'Jadual5-2digit'!Z18/'Jadual5-2digit'!N18*100-100</f>
        <v>12.631850390452342</v>
      </c>
      <c r="O19" s="315">
        <f>+'Jadual5-2digit'!AA18/'Jadual5-2digit'!O18*100-100</f>
        <v>11.428542156969172</v>
      </c>
      <c r="P19" s="315">
        <f>+'Jadual5-2digit'!AB18/'Jadual5-2digit'!P18*100-100</f>
        <v>12.995581743433092</v>
      </c>
      <c r="Q19" s="315">
        <f>+'Jadual5-2digit'!AC18/'Jadual5-2digit'!Q18*100-100</f>
        <v>9.0809972356897788</v>
      </c>
      <c r="R19" s="315">
        <f>+'Jadual5-2digit'!AD18/'Jadual5-2digit'!R18*100-100</f>
        <v>5.4138377155545214</v>
      </c>
      <c r="S19" s="315">
        <f>+'Jadual5-2digit'!AE18/'Jadual5-2digit'!S18*100-100</f>
        <v>12.312060422219389</v>
      </c>
      <c r="T19" s="315">
        <f>+'Jadual5-2digit'!AF18/'Jadual5-2digit'!T18*100-100</f>
        <v>10.716852591511895</v>
      </c>
      <c r="U19" s="315">
        <f>+'Jadual5-2digit'!AG18/'Jadual5-2digit'!U18*100-100</f>
        <v>13.908470026497</v>
      </c>
      <c r="V19" s="315">
        <f>+'Jadual5-2digit'!AH18/'Jadual5-2digit'!V18*100-100</f>
        <v>9.9048618874304708</v>
      </c>
      <c r="W19" s="315">
        <f>+'Jadual5-2digit'!AI18/'Jadual5-2digit'!W18*100-100</f>
        <v>13.726717980600412</v>
      </c>
      <c r="X19" s="315">
        <f>+'Jadual5-2digit'!AJ18/'Jadual5-2digit'!X18*100-100</f>
        <v>9.2274022901630559</v>
      </c>
      <c r="Y19" s="315">
        <f>+'Jadual5-2digit'!AK18/'Jadual5-2digit'!Y18*100-100</f>
        <v>9.242767783954136</v>
      </c>
      <c r="Z19" s="315">
        <f>+'Jadual5-2digit'!AL18/'Jadual5-2digit'!Z18*100-100</f>
        <v>6.2101397600693389</v>
      </c>
      <c r="AA19" s="315">
        <f>+'Jadual5-2digit'!AM18/'Jadual5-2digit'!AA18*100-100</f>
        <v>8.487214482491396</v>
      </c>
      <c r="AB19" s="315">
        <f>+'Jadual5-2digit'!AN18/'Jadual5-2digit'!AB18*100-100</f>
        <v>8.4767317575209233</v>
      </c>
      <c r="AC19" s="315">
        <f>+'Jadual5-2digit'!AO18/'Jadual5-2digit'!AC18*100-100</f>
        <v>5.99929707244425</v>
      </c>
      <c r="AD19" s="315">
        <f>+'Jadual5-2digit'!AP18/'Jadual5-2digit'!AD18*100-100</f>
        <v>0.20753918837108642</v>
      </c>
      <c r="AE19" s="315">
        <f>+'Jadual5-2digit'!AQ18/'Jadual5-2digit'!AE18*100-100</f>
        <v>-4.4350931544032335</v>
      </c>
      <c r="AF19" s="315">
        <f>+'Jadual5-2digit'!AR18/'Jadual5-2digit'!AF18*100-100</f>
        <v>-4.1425940022406138</v>
      </c>
      <c r="AG19" s="403">
        <f>+'Jadual5-2digit'!AS18/'Jadual5-2digit'!AG18*100-100</f>
        <v>3.7735551732926496</v>
      </c>
      <c r="AH19" s="315">
        <f>+'Jadual5-2digit'!AT18/'Jadual5-2digit'!AH18*100-100</f>
        <v>0.51543867798208964</v>
      </c>
      <c r="AI19" s="315">
        <f>+'Jadual5-2digit'!AU18/'Jadual5-2digit'!AI18*100-100</f>
        <v>2.3635047634144684</v>
      </c>
      <c r="AJ19" s="315">
        <f>+'Jadual5-2digit'!AV18/'Jadual5-2digit'!AJ18*100-100</f>
        <v>3.5815852613540642</v>
      </c>
      <c r="AK19" s="315">
        <f>+'Jadual5-2digit'!AW18/'Jadual5-2digit'!AK18*100-100</f>
        <v>-1.5961129478546781</v>
      </c>
      <c r="AL19" s="315">
        <f>+'Jadual5-2digit'!AX18/'Jadual5-2digit'!AL18*100-100</f>
        <v>5.1017298510767972</v>
      </c>
      <c r="AM19" s="315">
        <f>+'Jadual5-2digit'!AY18/'Jadual5-2digit'!AM18*100-100</f>
        <v>6.0323041708262082</v>
      </c>
      <c r="AN19" s="315">
        <f>+'Jadual5-2digit'!AZ18/'Jadual5-2digit'!AN18*100-100</f>
        <v>5.53289806104695</v>
      </c>
      <c r="AO19" s="315">
        <f>+'Jadual5-2digit'!BA18/'Jadual5-2digit'!AO18*100-100</f>
        <v>11.982897881853248</v>
      </c>
      <c r="AP19" s="315">
        <f>+'Jadual5-2digit'!BB18/'Jadual5-2digit'!AP18*100-100</f>
        <v>8.5644392830784852</v>
      </c>
      <c r="AQ19" s="315">
        <f>+'Jadual5-2digit'!BC18/'Jadual5-2digit'!AQ18*100-100</f>
        <v>2.1001710535612403</v>
      </c>
      <c r="AR19" s="315">
        <f>+'Jadual5-2digit'!BD18/'Jadual5-2digit'!AR18*100-100</f>
        <v>8.2836928639374179</v>
      </c>
      <c r="AS19" s="315">
        <f>+'Jadual5-2digit'!BE18/'Jadual5-2digit'!AS18*100-100</f>
        <v>8.8829191450595459</v>
      </c>
      <c r="AT19" s="315">
        <f>+'Jadual5-2digit'!BF18/'Jadual5-2digit'!AT18*100-100</f>
        <v>7.1658231997365505</v>
      </c>
      <c r="AU19" s="315">
        <f>+'Jadual5-2digit'!BG18/'Jadual5-2digit'!AU18*100-100</f>
        <v>8.0212731714422745</v>
      </c>
      <c r="AV19" s="315">
        <f>+'Jadual5-2digit'!BH18/'Jadual5-2digit'!AV18*100-100</f>
        <v>8.5197230311675867</v>
      </c>
      <c r="AW19" s="315">
        <f>+'Jadual5-2digit'!BI18/'Jadual5-2digit'!AW18*100-100</f>
        <v>9.8023277525489192</v>
      </c>
      <c r="AX19" s="315">
        <f>+'Jadual5-2digit'!BJ18/'Jadual5-2digit'!AX18*100-100</f>
        <v>6.422640736055655</v>
      </c>
      <c r="AY19" s="315">
        <f>+'Jadual5-2digit'!BK18/'Jadual5-2digit'!AY18*100-100</f>
        <v>6.6957278898924102</v>
      </c>
      <c r="AZ19" s="315">
        <f>+'Jadual5-2digit'!BL18/'Jadual5-2digit'!AZ18*100-100</f>
        <v>7.2954088852772401</v>
      </c>
      <c r="BA19" s="315">
        <f>+'Jadual5-2digit'!BM18/'Jadual5-2digit'!BA18*100-100</f>
        <v>6.9697342634438115</v>
      </c>
      <c r="BB19" s="315">
        <f>+'Jadual5-2digit'!BN18/'Jadual5-2digit'!BB18*100-100</f>
        <v>8.4587967225140659</v>
      </c>
      <c r="BC19" s="315">
        <f>+'Jadual5-2digit'!BO18/'Jadual5-2digit'!BC18*100-100</f>
        <v>9.0442665593234892</v>
      </c>
      <c r="BD19" s="315">
        <f>+'Jadual5-2digit'!BP18/'Jadual5-2digit'!BD18*100-100</f>
        <v>9.9286691719432127</v>
      </c>
      <c r="BE19" s="315">
        <f>+'Jadual5-2digit'!BQ18/'Jadual5-2digit'!BE18*100-100</f>
        <v>4.0541695490222622</v>
      </c>
      <c r="BF19" s="315">
        <f>+'Jadual5-2digit'!BR18/'Jadual5-2digit'!BF18*100-100</f>
        <v>7.0104761072599047</v>
      </c>
      <c r="BG19" s="315">
        <f>+'Jadual5-2digit'!BS18/'Jadual5-2digit'!BG18*100-100</f>
        <v>-7.4548747043296544</v>
      </c>
      <c r="BH19" s="315">
        <f>+'Jadual5-2digit'!BT18/'Jadual5-2digit'!BH18*100-100</f>
        <v>-90.302420827170636</v>
      </c>
      <c r="BI19" s="315">
        <f>+'Jadual5-2digit'!BU18/'Jadual5-2digit'!BI18*100-100</f>
        <v>-50.550955964849848</v>
      </c>
      <c r="BJ19" s="315">
        <f>+'Jadual5-2digit'!BV18/'Jadual5-2digit'!BJ18*100-100</f>
        <v>18.093255748700486</v>
      </c>
      <c r="BK19" s="315">
        <f>+'Jadual5-2digit'!BW18/'Jadual5-2digit'!BK18*100-100</f>
        <v>5.39733515633678</v>
      </c>
      <c r="BL19" s="315">
        <f>+'Jadual5-2digit'!BX18/'Jadual5-2digit'!BL18*100-100</f>
        <v>1.4123533365902858</v>
      </c>
      <c r="BM19" s="315">
        <f>+'Jadual5-2digit'!BY18/'Jadual5-2digit'!BM18*100-100</f>
        <v>4.9108959739774889</v>
      </c>
      <c r="BN19" s="315">
        <f>+'Jadual5-2digit'!BZ18/'Jadual5-2digit'!BN18*100-100</f>
        <v>4.2742731299587433</v>
      </c>
      <c r="BO19" s="315">
        <f>+'Jadual5-2digit'!CA18/'Jadual5-2digit'!BO18*100-100</f>
        <v>3.2899962902098707</v>
      </c>
      <c r="BP19" s="315">
        <f>+'Jadual5-2digit'!CB18/'Jadual5-2digit'!BP18*100-100</f>
        <v>3.7042436848976621</v>
      </c>
      <c r="BQ19" s="315">
        <f>+'Jadual5-2digit'!CC18/'Jadual5-2digit'!BQ18*100-100</f>
        <v>3.985421196487664</v>
      </c>
      <c r="BR19" s="315">
        <f>+'Jadual5-2digit'!CD18/'Jadual5-2digit'!BR18*100-100</f>
        <v>1.2633827525660593</v>
      </c>
      <c r="BS19" s="315">
        <f>+'Jadual5-2digit'!CE18/'Jadual5-2digit'!BS18*100-100</f>
        <v>12.280979998909004</v>
      </c>
      <c r="BT19" s="315">
        <f>+'Jadual5-2digit'!CF18/'Jadual5-2digit'!BT18*100-100</f>
        <v>957.41930579610494</v>
      </c>
      <c r="BU19" s="315">
        <f>+'Jadual5-2digit'!CG18/'Jadual5-2digit'!BU18*100-100</f>
        <v>80.968615091413227</v>
      </c>
      <c r="BV19" s="315">
        <f>+'Jadual5-2digit'!CH18/'Jadual5-2digit'!BV18*100-100</f>
        <v>-34.218346074936363</v>
      </c>
      <c r="BW19" s="315">
        <f>+'Jadual5-2digit'!CI18/'Jadual5-2digit'!BW18*100-100</f>
        <v>-45.021375294062317</v>
      </c>
      <c r="BX19" s="315">
        <f>+'Jadual5-2digit'!CJ18/'Jadual5-2digit'!BX18*100-100</f>
        <v>-42.833820732713193</v>
      </c>
      <c r="BY19" s="315">
        <f>+'Jadual5-2digit'!CK18/'Jadual5-2digit'!BY18*100-100</f>
        <v>-29.619011269320509</v>
      </c>
      <c r="BZ19" s="315">
        <f>+'Jadual5-2digit'!CL18/'Jadual5-2digit'!BZ18*100-100</f>
        <v>-15.860908703008775</v>
      </c>
      <c r="CA19" s="315">
        <f>+'Jadual5-2digit'!CM18/'Jadual5-2digit'!CA18*100-100</f>
        <v>1.4206177168111083</v>
      </c>
      <c r="CB19" s="315">
        <f>+'Jadual5-2digit'!CN18/'Jadual5-2digit'!CB18*100-100</f>
        <v>0.85482792947387054</v>
      </c>
      <c r="CC19" s="315">
        <f>+'Jadual5-2digit'!CO18/'Jadual5-2digit'!CC18*100-100</f>
        <v>5.1110518336165711</v>
      </c>
      <c r="CD19" s="315">
        <f>+'Jadual5-2digit'!CP18/'Jadual5-2digit'!CD18*100-100</f>
        <v>3.9761509287613848</v>
      </c>
      <c r="CE19" s="315">
        <f>+'Jadual5-2digit'!CQ18/'Jadual5-2digit'!CE18*100-100</f>
        <v>9.7241867540934948</v>
      </c>
      <c r="CF19" s="315">
        <f>+'Jadual5-2digit'!CR18/'Jadual5-2digit'!CF18*100-100</f>
        <v>16.723854362657619</v>
      </c>
      <c r="CG19" s="315">
        <f>+'Jadual5-2digit'!CS18/'Jadual5-2digit'!CG18*100-100</f>
        <v>9.5837061757754185</v>
      </c>
      <c r="CH19" s="315">
        <f>+'Jadual5-2digit'!CT18/'Jadual5-2digit'!CH18*100-100</f>
        <v>24.618726523820555</v>
      </c>
      <c r="CI19" s="315">
        <f>+'Jadual5-2digit'!CU18/'Jadual5-2digit'!CI18*100-100</f>
        <v>52.185388155507383</v>
      </c>
      <c r="CJ19" s="315">
        <f>+'Jadual5-2digit'!CV18/'Jadual5-2digit'!CJ18*100-100</f>
        <v>40.868266087194172</v>
      </c>
      <c r="CK19" s="315">
        <f>+'Jadual5-2digit'!CW18/'Jadual5-2digit'!CK18*100-100</f>
        <v>10.489822023557082</v>
      </c>
      <c r="CL19" s="315">
        <f>+'Jadual5-2digit'!CX18/'Jadual5-2digit'!CL18*100-100</f>
        <v>-6.7154675265968251</v>
      </c>
      <c r="CM19" s="315">
        <f>+'Jadual5-2digit'!CY18/'Jadual5-2digit'!CM18*100-100</f>
        <v>-7.2899357325520953</v>
      </c>
      <c r="CN19" s="315">
        <f>+'Jadual5-2digit'!CZ18/'Jadual5-2digit'!CN18*100-100</f>
        <v>-8.3055499829251858</v>
      </c>
      <c r="CO19" s="315">
        <f>+'Jadual5-2digit'!DA18/'Jadual5-2digit'!CO18*100-100</f>
        <v>-11.678352574986107</v>
      </c>
      <c r="CP19" s="315">
        <f>+'Jadual5-2digit'!DB18/'Jadual5-2digit'!CP18*100-100</f>
        <v>-8.0442523096182725</v>
      </c>
      <c r="CQ19" s="315">
        <f>+'Jadual5-2digit'!DC18/'Jadual5-2digit'!CQ18*100-100</f>
        <v>-13.876117907786906</v>
      </c>
      <c r="CR19" s="315">
        <f>+'Jadual5-2digit'!DD18/'Jadual5-2digit'!CR18*100-100</f>
        <v>-16.076077631140635</v>
      </c>
      <c r="CS19" s="315">
        <f>+'Jadual5-2digit'!DE18/'Jadual5-2digit'!CS18*100-100</f>
        <v>0.21893109326541094</v>
      </c>
      <c r="CT19" s="315">
        <f>+'Jadual5-2digit'!DF18/'Jadual5-2digit'!CT18*100-100</f>
        <v>-4.7139355419372606</v>
      </c>
      <c r="CU19" s="315">
        <f>+'Jadual5-2digit'!DG18/'Jadual5-2digit'!CU18*100-100</f>
        <v>-3.9313525436171233</v>
      </c>
      <c r="CV19" s="315">
        <f>+'Jadual5-2digit'!DH18/'Jadual5-2digit'!CV18*100-100</f>
        <v>-3.4546463024475713</v>
      </c>
      <c r="CW19" s="315">
        <f>+'Jadual5-2digit'!DI18/'Jadual5-2digit'!CW18*100-100</f>
        <v>-6.1155954912253065</v>
      </c>
      <c r="CX19" s="315">
        <f>+'Jadual5-2digit'!DJ18/'Jadual5-2digit'!CX18*100-100</f>
        <v>4.8070998963720939</v>
      </c>
      <c r="CY19" s="315">
        <f>+'Jadual5-2digit'!DK18/'Jadual5-2digit'!CY18*100-100</f>
        <v>5.1529023577106585</v>
      </c>
      <c r="CZ19" s="315">
        <f>+'Jadual5-2digit'!DL18/'Jadual5-2digit'!CZ18*100-100</f>
        <v>8.4709586584483105</v>
      </c>
      <c r="DA19" s="315">
        <f>+'Jadual5-2digit'!DM18/'Jadual5-2digit'!DA18*100-100</f>
        <v>10.650347834443835</v>
      </c>
      <c r="DB19" s="315">
        <f>+'Jadual5-2digit'!DN18/'Jadual5-2digit'!DB18*100-100</f>
        <v>6.6419136897312541</v>
      </c>
      <c r="DC19" s="315">
        <f>+'Jadual5-2digit'!DO18/'Jadual5-2digit'!DC18*100-100</f>
        <v>12.624197364009063</v>
      </c>
      <c r="DD19" s="315">
        <f>+'Jadual5-2digit'!DP18/'Jadual5-2digit'!DD18*100-100</f>
        <v>13.125595176703769</v>
      </c>
      <c r="DE19" s="315">
        <f>+'Jadual5-2digit'!DQ18/'Jadual5-2digit'!DE18*100-100</f>
        <v>5.8503109432861038</v>
      </c>
      <c r="DF19" s="315">
        <f>+'Jadual5-2digit'!DR18/'Jadual5-2digit'!DF18*100-100</f>
        <v>4.3533039335085846</v>
      </c>
      <c r="DG19" s="315">
        <f>+'Jadual5-2digit'!DS18/'Jadual5-2digit'!DG18*100-100</f>
        <v>2.9764043533383671</v>
      </c>
      <c r="DH19" s="315">
        <f>+'Jadual5-2digit'!DT18/'Jadual5-2digit'!DH18*100-100</f>
        <v>7.3025496738706579</v>
      </c>
      <c r="DI19" s="315">
        <f>+'Jadual5-2digit'!DU18/'Jadual5-2digit'!DI18*100-100</f>
        <v>5.1965135532603597</v>
      </c>
      <c r="DJ19" s="315">
        <f>+'Jadual5-2digit'!DV18/'Jadual5-2digit'!DJ18*100-100</f>
        <v>4.6342139113812379</v>
      </c>
      <c r="DK19" s="315">
        <f>+'Jadual5-2digit'!DW18/'Jadual5-2digit'!DK18*100-100</f>
        <v>2.4748860636860286</v>
      </c>
      <c r="DL19" s="315">
        <f>+'Jadual5-2digit'!DX18/'Jadual5-2digit'!DL18*100-100</f>
        <v>3.3172620449446981</v>
      </c>
      <c r="DM19" s="315">
        <f>+'Jadual5-2digit'!DY18/'Jadual5-2digit'!DM18*100-100</f>
        <v>-0.113167338740368</v>
      </c>
      <c r="DN19" s="315">
        <f>+'Jadual5-2digit'!DZ18/'Jadual5-2digit'!DN18*100-100</f>
        <v>4.2659422554071114</v>
      </c>
      <c r="DO19" s="315">
        <f>+'Jadual5-2digit'!EA18/'Jadual5-2digit'!DO18*100-100</f>
        <v>3.9630013726488613</v>
      </c>
      <c r="DP19" s="315">
        <f>+'Jadual5-2digit'!EB18/'Jadual5-2digit'!DP18*100-100</f>
        <v>5.2271377521053211</v>
      </c>
      <c r="DQ19" s="315">
        <f>+'Jadual5-2digit'!EC18/'Jadual5-2digit'!DQ18*100-100</f>
        <v>5.7706902673812834</v>
      </c>
      <c r="DR19" s="315">
        <f>+'Jadual5-2digit'!ED18/'Jadual5-2digit'!DR18*100-100</f>
        <v>9.8060218853933634</v>
      </c>
      <c r="DS19" s="315">
        <f>+'Jadual5-2digit'!EE18/'Jadual5-2digit'!DS18*100-100</f>
        <v>11.09727440856625</v>
      </c>
      <c r="DT19" s="315">
        <f>+'Jadual5-2digit'!EF18/'Jadual5-2digit'!DT18*100-100</f>
        <v>7.7409287287107702</v>
      </c>
      <c r="DU19" s="315">
        <f>+'Jadual5-2digit'!EG18/'Jadual5-2digit'!DU18*100-100</f>
        <v>8.0399066006043824</v>
      </c>
      <c r="DV19" s="315" t="e">
        <f>+'Jadual5-2digit'!EH18/'Jadual5-2digit'!DV18*100-100</f>
        <v>#DIV/0!</v>
      </c>
      <c r="DW19" s="315" t="e">
        <f>+'Jadual5-2digit'!EI18/'Jadual5-2digit'!DW18*100-100</f>
        <v>#DIV/0!</v>
      </c>
      <c r="DX19" s="315" t="e">
        <f>+'Jadual5-2digit'!EJ18/'Jadual5-2digit'!DX18*100-100</f>
        <v>#DIV/0!</v>
      </c>
      <c r="DY19" s="315">
        <f>+'Jadual5-2digit'!EO18/'Jadual5-2digit'!EK18*100-100</f>
        <v>9.7315277588866138</v>
      </c>
      <c r="DZ19" s="315">
        <f>+'Jadual5-2digit'!EP18/'Jadual5-2digit'!EL18*100-100</f>
        <v>9.7067079763655073</v>
      </c>
      <c r="EA19" s="315">
        <f>+'Jadual5-2digit'!EQ18/'Jadual5-2digit'!EM18*100-100</f>
        <v>11.154991402503867</v>
      </c>
      <c r="EB19" s="315">
        <f>+'Jadual5-2digit'!ER18/'Jadual5-2digit'!EN18*100-100</f>
        <v>9.4466010197632926</v>
      </c>
      <c r="EC19" s="315">
        <f>+'Jadual5-2digit'!ES18/'Jadual5-2digit'!EO18*100-100</f>
        <v>12.501126276647682</v>
      </c>
      <c r="ED19" s="315">
        <f>+'Jadual5-2digit'!ET18/'Jadual5-2digit'!EP18*100-100</f>
        <v>8.1827404623527684</v>
      </c>
      <c r="EE19" s="315">
        <f>+'Jadual5-2digit'!EU18/'Jadual5-2digit'!EQ18*100-100</f>
        <v>7.6528999640270285</v>
      </c>
      <c r="EF19" s="315">
        <f>+'Jadual5-2digit'!EV18/'Jadual5-2digit'!ER18*100-100</f>
        <v>-2.8149389801949951</v>
      </c>
      <c r="EG19" s="315">
        <f>+'Jadual5-2digit'!EW18/'Jadual5-2digit'!ES18*100-100</f>
        <v>2.2159797520085505</v>
      </c>
      <c r="EH19" s="315">
        <f>+'Jadual5-2digit'!EX18/'Jadual5-2digit'!ET18*100-100</f>
        <v>2.2657744285330637</v>
      </c>
      <c r="EI19" s="315">
        <f>+'Jadual5-2digit'!EY18/'Jadual5-2digit'!EU18*100-100</f>
        <v>7.8172920307708438</v>
      </c>
      <c r="EJ19" s="315">
        <f>+'Jadual5-2digit'!EZ18/'Jadual5-2digit'!EV18*100-100</f>
        <v>6.2730411489699378</v>
      </c>
      <c r="EK19" s="315">
        <f>+'Jadual5-2digit'!FA18/'Jadual5-2digit'!EW18*100-100</f>
        <v>8.0299541826164216</v>
      </c>
      <c r="EL19" s="315">
        <f>+'Jadual5-2digit'!FB18/'Jadual5-2digit'!EX18*100-100</f>
        <v>8.2207856216207205</v>
      </c>
      <c r="EM19" s="315">
        <f>+'Jadual5-2digit'!FC18/'Jadual5-2digit'!EY18*100-100</f>
        <v>6.9908213513126753</v>
      </c>
      <c r="EN19" s="315">
        <f>+'Jadual5-2digit'!FD18/'Jadual5-2digit'!EZ18*100-100</f>
        <v>9.1307390986959547</v>
      </c>
      <c r="EO19" s="315">
        <f>+'Jadual5-2digit'!FE18/'Jadual5-2digit'!FA18*100-100</f>
        <v>2.4523667895124674</v>
      </c>
      <c r="EP19" s="315">
        <f>+'Jadual5-2digit'!FF18/'Jadual5-2digit'!FB18*100-100</f>
        <v>0.64409743988709067</v>
      </c>
      <c r="EQ19" s="315">
        <f>+'Jadual5-2digit'!FG18/'Jadual5-2digit'!FC18*100-100</f>
        <v>3.8882795851946241</v>
      </c>
      <c r="ER19" s="315">
        <f>+'Jadual5-2digit'!FH18/'Jadual5-2digit'!FD18*100-100</f>
        <v>3.7648398121744151</v>
      </c>
      <c r="ES19" s="315">
        <f>+'Jadual5-2digit'!FI18/'Jadual5-2digit'!FE18*100-100</f>
        <v>4.2096245927923519</v>
      </c>
      <c r="ET19" s="315">
        <f>+'Jadual5-2digit'!FJ18/'Jadual5-2digit'!FF18*100-100</f>
        <v>-11.131093698908714</v>
      </c>
      <c r="EU19" s="315">
        <f>+'Jadual5-2digit'!FK18/'Jadual5-2digit'!FG18*100-100</f>
        <v>-38.991321404919965</v>
      </c>
      <c r="EV19" s="315">
        <f>+'Jadual5-2digit'!FL18/'Jadual5-2digit'!FH18*100-100</f>
        <v>-4.7373660881870592</v>
      </c>
      <c r="EW19" s="315">
        <f>+'Jadual5-2digit'!FM18/'Jadual5-2digit'!FI18*100-100</f>
        <v>6.2988837698185733</v>
      </c>
      <c r="EX19" s="315">
        <f>+'Jadual5-2digit'!FN18/'Jadual5-2digit'!FJ18*100-100</f>
        <v>16.619601408535118</v>
      </c>
      <c r="EY19" s="315">
        <f>+'Jadual5-2digit'!FO18/'Jadual5-2digit'!FK18*100-100</f>
        <v>32.112646467782781</v>
      </c>
      <c r="EZ19" s="315">
        <f>+'Jadual5-2digit'!FP18/'Jadual5-2digit'!FL18*100-100</f>
        <v>-7.4683803759850917</v>
      </c>
      <c r="FA19" s="315">
        <f>+'Jadual5-2digit'!FQ18/'Jadual5-2digit'!FM18*100-100</f>
        <v>-11.28870458524591</v>
      </c>
      <c r="FB19" s="315">
        <f>+'Jadual5-2digit'!FR18/'Jadual5-2digit'!FN18*100-100</f>
        <v>-7.1333474896398599</v>
      </c>
      <c r="FC19" s="315">
        <f>+'Jadual5-2digit'!FS18/'Jadual5-2digit'!FO18*100-100</f>
        <v>-4.5012432150773947</v>
      </c>
      <c r="FD19" s="315">
        <f>+'Jadual5-2digit'!FT18/'Jadual5-2digit'!FP18*100-100</f>
        <v>6.1918542057627377</v>
      </c>
      <c r="FE19" s="315">
        <f>+'Jadual5-2digit'!FU18/'Jadual5-2digit'!FQ18*100-100</f>
        <v>9.9970694146310706</v>
      </c>
      <c r="FF19" s="315">
        <f>+'Jadual5-2digit'!FV18/'Jadual5-2digit'!FR18*100-100</f>
        <v>7.6866569514668583</v>
      </c>
      <c r="FG19" s="315">
        <f>+'Jadual5-2digit'!FW18/'Jadual5-2digit'!FS18*100-100</f>
        <v>5.1399610626892525</v>
      </c>
      <c r="FH19" s="315">
        <f>+'Jadual5-2digit'!FX18/'Jadual5-2digit'!FT18*100-100</f>
        <v>3.4276540797383319</v>
      </c>
      <c r="FI19" s="315">
        <f>+'Jadual5-2digit'!FY18/'Jadual5-2digit'!FU18*100-100</f>
        <v>2.6969648557233938</v>
      </c>
      <c r="FJ19" s="315">
        <f>+'Jadual5-2digit'!FZ18/'Jadual5-2digit'!FV18*100-100</f>
        <v>6.873825008215789</v>
      </c>
      <c r="FK19" s="315">
        <f>+'Jadual5-2digit'!GA18/'Jadual5-2digit'!FW18*100-100</f>
        <v>8.9586922570022978</v>
      </c>
      <c r="FL19" s="315" t="e">
        <f>+'Jadual5-2digit'!GB18/'Jadual5-2digit'!FX18*100-100</f>
        <v>#VALUE!</v>
      </c>
      <c r="FM19" s="315"/>
      <c r="FN19" s="315">
        <f>+'Jadual5-2digit'!GD18/'Jadual5-2digit'!GC18*100-100</f>
        <v>10.20288432429804</v>
      </c>
      <c r="FO19" s="315">
        <f>+'Jadual5-2digit'!GE18/'Jadual5-2digit'!GD18*100-100</f>
        <v>9.4544783248706921</v>
      </c>
      <c r="FP19" s="315">
        <f>+'Jadual5-2digit'!GF18/'Jadual5-2digit'!GE18*100-100</f>
        <v>4.1034889232835354</v>
      </c>
      <c r="FQ19" s="315">
        <f>+'Jadual5-2digit'!GG18/'Jadual5-2digit'!GF18*100-100</f>
        <v>7.7304156579062351</v>
      </c>
      <c r="FR19" s="315">
        <f>+'Jadual5-2digit'!GH18/'Jadual5-2digit'!GG18*100-100</f>
        <v>-10.685312160237331</v>
      </c>
      <c r="FS19" s="315">
        <f>+'Jadual5-2digit'!GI18/'Jadual5-2digit'!GH18*100-100</f>
        <v>-3.2870796762454404</v>
      </c>
      <c r="FT19" s="315">
        <f>+'Jadual5-2digit'!GJ18/'Jadual5-2digit'!GI18*100-100</f>
        <v>16.186589042364517</v>
      </c>
      <c r="FU19" s="315">
        <f>+'Jadual5-2digit'!GK18/'Jadual5-2digit'!GJ18*100-100</f>
        <v>-7.9772709973544949</v>
      </c>
      <c r="FV19" s="315">
        <f>+'Jadual5-2digit'!GL18/'Jadual5-2digit'!GK18*100-100</f>
        <v>7.7857155148585093</v>
      </c>
      <c r="FW19" s="315">
        <f>+'Jadual5-2digit'!GM18/'Jadual5-2digit'!GL18*100-100</f>
        <v>5.8981120365615709</v>
      </c>
      <c r="FX19" s="315">
        <f>'Jadual5-2digit'!GP18/'Jadual5-2digit'!GO18*100-100</f>
        <v>6.1074055532125868</v>
      </c>
      <c r="FY19" s="315">
        <f>'Jadual5-2digit'!GQ18/'Jadual5-2digit'!GP18*100-100</f>
        <v>4.6455711171699221</v>
      </c>
      <c r="FZ19" s="315">
        <f>'Jadual5-2digit'!GR18/'Jadual5-2digit'!GQ18*100-100</f>
        <v>8.0857405623431049</v>
      </c>
      <c r="GA19" s="315">
        <f>'Jadual5-2digit'!GS18/'Jadual5-2digit'!GR18*100-100</f>
        <v>-6.9832100110556325</v>
      </c>
      <c r="GB19" s="315">
        <f>'Jadual5-2digit'!GT18/'Jadual5-2digit'!GS18*100-100</f>
        <v>-3.7015740435482201</v>
      </c>
      <c r="GC19" s="315">
        <f>'Jadual5-2digit'!GU18/'Jadual5-2digit'!GT18*100-100</f>
        <v>9.4986756133960171</v>
      </c>
      <c r="GD19" s="315">
        <f>'Jadual5-2digit'!GV18/'Jadual5-2digit'!GU18*100-100</f>
        <v>-4.5920066512171758</v>
      </c>
      <c r="GE19" s="315">
        <f>'Jadual5-2digit'!GW18/'Jadual5-2digit'!GV18*100-100</f>
        <v>6.6268065035485222</v>
      </c>
      <c r="GF19" s="315" t="e">
        <f>+'Jadual5-2digit'!GX18/'Jadual5-2digit'!GW18*100-100</f>
        <v>#VALUE!</v>
      </c>
      <c r="GG19" s="315">
        <f>+'Jadual5-2digit'!J18/'Jadual5-2digit'!I18*100-100</f>
        <v>3.4281180330167729</v>
      </c>
      <c r="GH19" s="315">
        <f>+'Jadual5-2digit'!K18/'Jadual5-2digit'!J18*100-100</f>
        <v>0.6271586170655894</v>
      </c>
      <c r="GI19" s="315">
        <f>+'Jadual5-2digit'!L18/'Jadual5-2digit'!K18*100-100</f>
        <v>-14.274459552165638</v>
      </c>
      <c r="GJ19" s="315">
        <f>+'Jadual5-2digit'!M18/'Jadual5-2digit'!L18*100-100</f>
        <v>19.695564143639018</v>
      </c>
      <c r="GK19" s="315">
        <f>+'Jadual5-2digit'!N18/'Jadual5-2digit'!M18*100-100</f>
        <v>-5.8765082479551012</v>
      </c>
      <c r="GL19" s="315">
        <f>+'Jadual5-2digit'!O18/'Jadual5-2digit'!N18*100-100</f>
        <v>-0.94445170544868517</v>
      </c>
      <c r="GM19" s="315">
        <f>+'Jadual5-2digit'!P18/'Jadual5-2digit'!O18*100-100</f>
        <v>3.2655778324633076</v>
      </c>
      <c r="GN19" s="315">
        <f>+'Jadual5-2digit'!Q18/'Jadual5-2digit'!P18*100-100</f>
        <v>1.5186351945956034</v>
      </c>
      <c r="GO19" s="315">
        <f>+'Jadual5-2digit'!R18/'Jadual5-2digit'!Q18*100-100</f>
        <v>12.408884189897137</v>
      </c>
      <c r="GP19" s="315">
        <f>+'Jadual5-2digit'!S18/'Jadual5-2digit'!R18*100-100</f>
        <v>-1.0476001960217189</v>
      </c>
      <c r="GQ19" s="315">
        <f>+'Jadual5-2digit'!T18/'Jadual5-2digit'!S18*100-100</f>
        <v>-4.7434041687938446</v>
      </c>
      <c r="GR19" s="315">
        <f>+'Jadual5-2digit'!U18/'Jadual5-2digit'!T18*100-100</f>
        <v>-1.9022142576990291</v>
      </c>
      <c r="GS19" s="315">
        <f>+'Jadual5-2digit'!V18/'Jadual5-2digit'!U18*100-100</f>
        <v>4.4919311351572162</v>
      </c>
      <c r="GT19" s="315">
        <f>+'Jadual5-2digit'!W18/'Jadual5-2digit'!V18*100-100</f>
        <v>1.9442249356415005</v>
      </c>
      <c r="GU19" s="315">
        <f>+'Jadual5-2digit'!X18/'Jadual5-2digit'!W18*100-100</f>
        <v>-15.27847923684034</v>
      </c>
      <c r="GV19" s="315">
        <f>+'Jadual5-2digit'!Y18/'Jadual5-2digit'!X18*100-100</f>
        <v>16.62008779294375</v>
      </c>
      <c r="GW19" s="315">
        <f>+'Jadual5-2digit'!Z18/'Jadual5-2digit'!Y18*100-100</f>
        <v>-0.85122742205207658</v>
      </c>
      <c r="GX19" s="315">
        <f>+'Jadual5-2digit'!AA18/'Jadual5-2digit'!Z18*100-100</f>
        <v>-2.002716809163303</v>
      </c>
      <c r="GY19" s="315">
        <f>+'Jadual5-2digit'!AB18/'Jadual5-2digit'!AA18*100-100</f>
        <v>4.7178201866223048</v>
      </c>
      <c r="GZ19" s="315">
        <f>+'Jadual5-2digit'!AC18/'Jadual5-2digit'!AB18*100-100</f>
        <v>-1.9983454735720017</v>
      </c>
      <c r="HA19" s="315">
        <f>+'Jadual5-2digit'!AD18/'Jadual5-2digit'!AC18*100-100</f>
        <v>8.6298454915793883</v>
      </c>
      <c r="HB19" s="315">
        <f>+'Jadual5-2digit'!AE18/'Jadual5-2digit'!AD18*100-100</f>
        <v>5.4277896199593272</v>
      </c>
      <c r="HC19" s="315">
        <f>+'Jadual5-2digit'!AF18/'Jadual5-2digit'!AE18*100-100</f>
        <v>-6.0963672167980434</v>
      </c>
      <c r="HD19" s="315">
        <f>+'Jadual5-2digit'!AG18/'Jadual5-2digit'!AF18*100-100</f>
        <v>0.92563530612214606</v>
      </c>
      <c r="HE19" s="315">
        <f>+'Jadual5-2digit'!AH18/'Jadual5-2digit'!AG18*100-100</f>
        <v>0.81929163905847702</v>
      </c>
      <c r="HF19" s="315">
        <f>+'Jadual5-2digit'!AI18/'Jadual5-2digit'!AH18*100-100</f>
        <v>5.4892560702316473</v>
      </c>
      <c r="HG19" s="315">
        <f>+'Jadual5-2digit'!AJ18/'Jadual5-2digit'!AI18*100-100</f>
        <v>-18.630276197625079</v>
      </c>
      <c r="HH19" s="315">
        <f>+'Jadual5-2digit'!AK18/'Jadual5-2digit'!AJ18*100-100</f>
        <v>16.636493247960743</v>
      </c>
      <c r="HI19" s="315">
        <f>+'Jadual5-2digit'!AL18/'Jadual5-2digit'!AK18*100-100</f>
        <v>-3.6036416308197801</v>
      </c>
      <c r="HJ19" s="315">
        <f>+'Jadual5-2digit'!AM18/'Jadual5-2digit'!AL18*100-100</f>
        <v>9.8279733388878299E-2</v>
      </c>
      <c r="HK19" s="315">
        <f>+'Jadual5-2digit'!AN18/'Jadual5-2digit'!AM18*100-100</f>
        <v>4.7077016845134381</v>
      </c>
      <c r="HL19" s="315">
        <f>+'Jadual5-2digit'!AO18/'Jadual5-2digit'!AN18*100-100</f>
        <v>-4.2365461843142072</v>
      </c>
      <c r="HM19" s="315">
        <f>+'Jadual5-2digit'!AP18/'Jadual5-2digit'!AO18*100-100</f>
        <v>2.6943555265703765</v>
      </c>
      <c r="HN19" s="315">
        <f>+'Jadual5-2digit'!AQ18/'Jadual5-2digit'!AP18*100-100</f>
        <v>0.54330218636680172</v>
      </c>
      <c r="HO19" s="315">
        <f>+'Jadual5-2digit'!AR18/'Jadual5-2digit'!AQ18*100-100</f>
        <v>-5.8089527894659057</v>
      </c>
      <c r="HP19" s="315">
        <f>+'Jadual5-2digit'!AS18/'Jadual5-2digit'!AR18*100-100</f>
        <v>9.2603317899535966</v>
      </c>
      <c r="HQ19" s="315">
        <f>+'Jadual5-2digit'!AT18/'Jadual5-2digit'!AS18*100-100</f>
        <v>-2.3460716038815121</v>
      </c>
      <c r="HR19" s="315">
        <f>+'Jadual5-2digit'!AU18/'Jadual5-2digit'!AT18*100-100</f>
        <v>7.4287702292997295</v>
      </c>
      <c r="HS19" s="315">
        <f>+'Jadual5-2digit'!AV18/'Jadual5-2digit'!AU18*100-100</f>
        <v>-17.662012421238344</v>
      </c>
      <c r="HT19" s="315">
        <f>+'Jadual5-2digit'!AW18/'Jadual5-2digit'!AV18*100-100</f>
        <v>10.806223700583303</v>
      </c>
      <c r="HU19" s="315">
        <f>+'Jadual5-2digit'!AX18/'Jadual5-2digit'!AW18*100-100</f>
        <v>2.957559090896595</v>
      </c>
      <c r="HV19" s="315">
        <f>+'Jadual5-2digit'!AY18/'Jadual5-2digit'!AX18*100-100</f>
        <v>0.98455333424179514</v>
      </c>
      <c r="HW19" s="315">
        <f>+'Jadual5-2digit'!AZ18/'Jadual5-2digit'!AY18*100-100</f>
        <v>4.2145343769545889</v>
      </c>
      <c r="HX19" s="315">
        <f>+'Jadual5-2digit'!BA18/'Jadual5-2digit'!AZ18*100-100</f>
        <v>1.6163610256599128</v>
      </c>
      <c r="HY19" s="315">
        <f>+'Jadual5-2digit'!BB18/'Jadual5-2digit'!BA18*100-100</f>
        <v>-0.44055533335234998</v>
      </c>
      <c r="HZ19" s="315">
        <f>+'Jadual5-2digit'!BC18/'Jadual5-2digit'!BB18*100-100</f>
        <v>-5.4433623080666536</v>
      </c>
      <c r="IA19" s="315">
        <f>+'Jadual5-2digit'!BD18/'Jadual5-2digit'!BC18*100-100</f>
        <v>-0.10443350454748668</v>
      </c>
      <c r="IB19" s="315">
        <f>+'Jadual5-2digit'!BE18/'Jadual5-2digit'!BD18*100-100</f>
        <v>9.8649626495136857</v>
      </c>
      <c r="IC19" s="315">
        <f>+'Jadual5-2digit'!BF18/'Jadual5-2digit'!BE18*100-100</f>
        <v>-3.8860850955334172</v>
      </c>
      <c r="ID19" s="315">
        <f>+'Jadual5-2digit'!BG18/'Jadual5-2digit'!BF18*100-100</f>
        <v>8.2863191726951584</v>
      </c>
      <c r="IE19" s="315">
        <f>+'Jadual5-2digit'!BH18/'Jadual5-2digit'!BG18*100-100</f>
        <v>-17.282074681626995</v>
      </c>
      <c r="IF19" s="315">
        <f>+'Jadual5-2digit'!BI18/'Jadual5-2digit'!BH18*100-100</f>
        <v>12.115852786495978</v>
      </c>
      <c r="IG19" s="315">
        <f>+'Jadual5-2digit'!BJ18/'Jadual5-2digit'!BI18*100-100</f>
        <v>-0.21144773101266878</v>
      </c>
      <c r="IH19" s="315">
        <f>+'Jadual5-2digit'!BK18/'Jadual5-2digit'!BJ18*100-100</f>
        <v>1.2436860156034726</v>
      </c>
      <c r="II19" s="315">
        <f>+'Jadual5-2digit'!BL18/'Jadual5-2digit'!BK18*100-100</f>
        <v>4.8002698786912248</v>
      </c>
      <c r="IJ19" s="315">
        <f>+'Jadual5-2digit'!BM18/'Jadual5-2digit'!BL18*100-100</f>
        <v>1.3079240636972003</v>
      </c>
      <c r="IK19" s="315">
        <f>+'Jadual5-2digit'!BN18/'Jadual5-2digit'!BM18*100-100</f>
        <v>0.94535286320238754</v>
      </c>
      <c r="IL19" s="315">
        <f>+'Jadual5-2digit'!BO18/'Jadual5-2digit'!BN18*100-100</f>
        <v>-4.9329375116310246</v>
      </c>
      <c r="IM19" s="315">
        <f>+'Jadual5-2digit'!BP18/'Jadual5-2digit'!BO18*100-100</f>
        <v>0.70576865266215805</v>
      </c>
      <c r="IN19" s="315">
        <f>+'Jadual5-2digit'!BQ18/'Jadual5-2digit'!BP18*100-100</f>
        <v>3.993867451887894</v>
      </c>
      <c r="IO19" s="315">
        <f>+'Jadual5-2digit'!BR18/'Jadual5-2digit'!BQ18*100-100</f>
        <v>-1.1553709088606468</v>
      </c>
      <c r="IP19" s="315">
        <f>+'Jadual5-2digit'!BS18/'Jadual5-2digit'!BR18*100-100</f>
        <v>-6.3514962254789538</v>
      </c>
      <c r="IQ19" s="315">
        <f>+'Jadual5-2digit'!BT18/'Jadual5-2digit'!BS18*100-100</f>
        <v>-91.332189272808321</v>
      </c>
      <c r="IR19" s="315">
        <f>+'Jadual5-2digit'!BU18/'Jadual5-2digit'!BT18*100-100</f>
        <v>471.69131003447399</v>
      </c>
      <c r="IS19" s="315">
        <f>+'Jadual5-2digit'!BV18/'Jadual5-2digit'!BU18*100-100</f>
        <v>138.31310096747967</v>
      </c>
      <c r="IT19" s="315">
        <f>+'Jadual5-2digit'!BW18/'Jadual5-2digit'!BV18*100-100</f>
        <v>-9.640778046150956</v>
      </c>
      <c r="IU19" s="315">
        <f>+'Jadual5-2digit'!BX18/'Jadual5-2digit'!BW18*100-100</f>
        <v>0.83786257919315688</v>
      </c>
      <c r="IV19" s="315">
        <f>+'Jadual5-2digit'!BY18/'Jadual5-2digit'!BX18*100-100</f>
        <v>4.8028640801828288</v>
      </c>
      <c r="IW19" s="315">
        <f>+'Jadual5-2digit'!BZ18/'Jadual5-2digit'!BY18*100-100</f>
        <v>0.33279382408993285</v>
      </c>
      <c r="IX19" s="315">
        <f>+'Jadual5-2digit'!CA18/'Jadual5-2digit'!BZ18*100-100</f>
        <v>-5.8303046667454907</v>
      </c>
      <c r="IY19" s="315">
        <f>+'Jadual5-2digit'!CB18/'Jadual5-2digit'!CA18*100-100</f>
        <v>1.1096519307405543</v>
      </c>
      <c r="IZ19" s="315">
        <f>+'Jadual5-2digit'!CC18/'Jadual5-2digit'!CB18*100-100</f>
        <v>4.2758302321149984</v>
      </c>
      <c r="JA19" s="315">
        <f>+'Jadual5-2digit'!CD18/'Jadual5-2digit'!CC18*100-100</f>
        <v>-3.7428382409672309</v>
      </c>
      <c r="JB19" s="315">
        <f>+'Jadual5-2digit'!CE18/'Jadual5-2digit'!CD18*100-100</f>
        <v>3.8375915697750145</v>
      </c>
      <c r="JC19" s="315">
        <f>+'Jadual5-2digit'!CF18/'Jadual5-2digit'!CE18*100-100</f>
        <v>-18.369875271768095</v>
      </c>
      <c r="JD19" s="315">
        <f>+'Jadual5-2digit'!CG18/'Jadual5-2digit'!CF18*100-100</f>
        <v>-2.1597354335767704</v>
      </c>
      <c r="JE19" s="315">
        <f>+'Jadual5-2digit'!CH18/'Jadual5-2digit'!CG18*100-100</f>
        <v>-13.373764142844806</v>
      </c>
      <c r="JF19" s="315">
        <f>+'Jadual5-2digit'!CI18/'Jadual5-2digit'!CH18*100-100</f>
        <v>-24.480072237460291</v>
      </c>
      <c r="JG19" s="315">
        <f>+'Jadual5-2digit'!CJ18/'Jadual5-2digit'!CI18*100-100</f>
        <v>4.85011875005344</v>
      </c>
      <c r="JH19" s="315">
        <f>+'Jadual5-2digit'!CK18/'Jadual5-2digit'!CJ18*100-100</f>
        <v>29.029599149566593</v>
      </c>
      <c r="JI19" s="315">
        <f>+'Jadual5-2digit'!CL18/'Jadual5-2digit'!CK18*100-100</f>
        <v>19.945886693226015</v>
      </c>
      <c r="JJ19" s="315">
        <f>+'Jadual5-2digit'!CM18/'Jadual5-2digit'!CL18*100-100</f>
        <v>13.511431175203413</v>
      </c>
      <c r="JK19" s="315">
        <f>+'Jadual5-2digit'!CN18/'Jadual5-2digit'!CM18*100-100</f>
        <v>0.54559691163811408</v>
      </c>
      <c r="JL19" s="315">
        <f>+'Jadual5-2digit'!CO18/'Jadual5-2digit'!CN18*100-100</f>
        <v>8.6764255270533255</v>
      </c>
      <c r="JM19" s="315">
        <f>+'Jadual5-2digit'!CP18/'Jadual5-2digit'!CO18*100-100</f>
        <v>-4.7821422729737151</v>
      </c>
      <c r="JN19" s="315">
        <f>+'Jadual5-2digit'!CQ18/'Jadual5-2digit'!CP18*100-100</f>
        <v>9.5779675216431315</v>
      </c>
      <c r="JO19" s="315">
        <f>+'Jadual5-2digit'!CR18/'Jadual5-2digit'!CQ18*100-100</f>
        <v>-13.162420499523563</v>
      </c>
      <c r="JP19" s="315">
        <f>+'Jadual5-2digit'!CS18/'Jadual5-2digit'!CR18*100-100</f>
        <v>-8.144750163106778</v>
      </c>
      <c r="JQ19" s="315">
        <f>+'Jadual5-2digit'!CT18/'Jadual5-2digit'!CS18*100-100</f>
        <v>-1.4885371849450877</v>
      </c>
      <c r="JR19" s="315">
        <f>+'Jadual5-2digit'!CU18/'Jadual5-2digit'!CT18*100-100</f>
        <v>-7.7744586178136075</v>
      </c>
      <c r="JS19" s="315">
        <f>+'Jadual5-2digit'!CV18/'Jadual5-2digit'!CU18*100-100</f>
        <v>-2.9469608983487205</v>
      </c>
      <c r="JT19" s="315">
        <f>+'Jadual5-2digit'!CW18/'Jadual5-2digit'!CV18*100-100</f>
        <v>1.2041806277512563</v>
      </c>
      <c r="JU19" s="315">
        <f>+'Jadual5-2digit'!CX18/'Jadual5-2digit'!CW18*100-100</f>
        <v>1.2681146314074141</v>
      </c>
      <c r="JV19" s="315">
        <f>+'Jadual5-2digit'!CY18/'Jadual5-2digit'!CX18*100-100</f>
        <v>12.812400944857075</v>
      </c>
      <c r="JW19" s="315">
        <f>+'Jadual5-2digit'!CZ18/'Jadual5-2digit'!CY18*100-100</f>
        <v>-0.55585352788641273</v>
      </c>
      <c r="JX19" s="315">
        <f>+'Jadual5-2digit'!DA18/'Jadual5-2digit'!CZ18*100-100</f>
        <v>4.678973885811061</v>
      </c>
      <c r="JY19" s="315">
        <f>+'Jadual5-2digit'!DB18/'Jadual5-2digit'!DA18*100-100</f>
        <v>-0.86428915177455679</v>
      </c>
      <c r="JZ19" s="315">
        <f>+'Jadual5-2digit'!DC18/'Jadual5-2digit'!DB18*100-100</f>
        <v>2.6284945940954714</v>
      </c>
      <c r="KA19" s="315">
        <f>+'Jadual5-2digit'!DD18/'Jadual5-2digit'!DC18*100-100</f>
        <v>-15.380611002943155</v>
      </c>
      <c r="KB19" s="315">
        <f>+'Jadual5-2digit'!DE18/'Jadual5-2digit'!DD18*100-100</f>
        <v>9.6902372305480498</v>
      </c>
      <c r="KC19" s="315">
        <f>+'Jadual5-2digit'!DF18/'Jadual5-2digit'!DE18*100-100</f>
        <v>-6.3373606837026841</v>
      </c>
      <c r="KD19" s="315">
        <f>+'Jadual5-2digit'!DG18/'Jadual5-2digit'!DF18*100-100</f>
        <v>-7.0170116489723995</v>
      </c>
      <c r="KE19" s="315">
        <f>+'Jadual5-2digit'!DH18/'Jadual5-2digit'!DG18*100-100</f>
        <v>-2.4653699663515312</v>
      </c>
      <c r="KF19" s="315">
        <f>+'Jadual5-2digit'!DI18/'Jadual5-2digit'!DH18*100-100</f>
        <v>-1.5851735154420368</v>
      </c>
      <c r="KG19" s="315">
        <f>+'Jadual5-2digit'!DJ18/'Jadual5-2digit'!DI18*100-100</f>
        <v>13.04984530736624</v>
      </c>
      <c r="KH19" s="315">
        <f>+'Jadual5-2digit'!DK18/'Jadual5-2digit'!DJ18*100-100</f>
        <v>13.184616242817015</v>
      </c>
      <c r="KI19" s="315">
        <f>+'Jadual5-2digit'!DL18/'Jadual5-2digit'!DK18*100-100</f>
        <v>2.5820653442984849</v>
      </c>
      <c r="KJ19" s="315">
        <f>+'Jadual5-2digit'!DM18/'Jadual5-2digit'!DL18*100-100</f>
        <v>6.7821748297559452</v>
      </c>
      <c r="KK19" s="315">
        <f>+'Jadual5-2digit'!DN18/'Jadual5-2digit'!DM18*100-100</f>
        <v>-4.4555925331154072</v>
      </c>
      <c r="KL19" s="315">
        <f>+'Jadual5-2digit'!DO18/'Jadual5-2digit'!DN18*100-100</f>
        <v>8.3856377893331882</v>
      </c>
      <c r="KM19" s="315">
        <f>+'Jadual5-2digit'!DP18/'Jadual5-2digit'!DO18*100-100</f>
        <v>-15.003889325473125</v>
      </c>
      <c r="KN19" s="315">
        <f>+'Jadual5-2digit'!DQ18/'Jadual5-2digit'!DP18*100-100</f>
        <v>2.6358862480252867</v>
      </c>
      <c r="KO19" s="315">
        <f>+'Jadual5-2digit'!DR18/'Jadual5-2digit'!DQ18*100-100</f>
        <v>-7.6620013612901658</v>
      </c>
      <c r="KP19" s="315">
        <f>+'Jadual5-2digit'!DS18/'Jadual5-2digit'!DR18*100-100</f>
        <v>-8.2438845202432418</v>
      </c>
      <c r="KQ19" s="315">
        <f>+'Jadual5-2digit'!DT18/'Jadual5-2digit'!DS18*100-100</f>
        <v>1.6321607831403639</v>
      </c>
      <c r="KR19" s="315">
        <f>+'Jadual5-2digit'!DU18/'Jadual5-2digit'!DT18*100-100</f>
        <v>-3.5167695493668703</v>
      </c>
      <c r="KS19" s="315">
        <f>+'Jadual5-2digit'!DV18/'Jadual5-2digit'!DU18*100-100</f>
        <v>12.445567794892966</v>
      </c>
      <c r="KT19" s="315">
        <f>+'Jadual5-2digit'!DW18/'Jadual5-2digit'!DV18*100-100</f>
        <v>10.848834430657519</v>
      </c>
      <c r="KU19" s="315">
        <f>+'Jadual5-2digit'!DX18/'Jadual5-2digit'!DW18*100-100</f>
        <v>3.4253223731498252</v>
      </c>
      <c r="KV19" s="315">
        <f>+'Jadual5-2digit'!DY18/'Jadual5-2digit'!DX18*100-100</f>
        <v>3.2367004052552062</v>
      </c>
      <c r="KW19" s="315">
        <f>+'Jadual5-2digit'!DZ18/'Jadual5-2digit'!DY18*100-100</f>
        <v>-0.26685793959531168</v>
      </c>
      <c r="KX19" s="315">
        <f>+'Jadual5-2digit'!EA18/'Jadual5-2digit'!DZ18*100-100</f>
        <v>8.0707272818370228</v>
      </c>
      <c r="KY19" s="315">
        <f>+'Jadual5-2digit'!EB18/'Jadual5-2digit'!EA18*100-100</f>
        <v>-13.970380536795105</v>
      </c>
      <c r="KZ19" s="315">
        <f>+'Jadual5-2digit'!EC18/'Jadual5-2digit'!EB18*100-100</f>
        <v>3.1660536109266531</v>
      </c>
      <c r="LA19" s="315">
        <f>+'Jadual5-2digit'!ED18/'Jadual5-2digit'!EC18*100-100</f>
        <v>-4.1391497612032424</v>
      </c>
      <c r="LB19" s="315">
        <f>+'Jadual5-2digit'!EE18/'Jadual5-2digit'!ED18*100-100</f>
        <v>-7.1648879989646588</v>
      </c>
      <c r="LC19" s="315">
        <f>+'Jadual5-2digit'!EF18/'Jadual5-2digit'!EE18*100-100</f>
        <v>-1.4382355483160723</v>
      </c>
      <c r="LD19" s="315">
        <f>+'Jadual5-2digit'!EG18/'Jadual5-2digit'!EF18*100-100</f>
        <v>-3.2490314552746327</v>
      </c>
      <c r="LE19" s="315" t="e">
        <f>+'Jadual5-2digit'!EH18/'Jadual5-2digit'!EG18*100-100</f>
        <v>#DIV/0!</v>
      </c>
      <c r="LF19" s="315" t="e">
        <f>+'Jadual5-2digit'!EI18/'Jadual5-2digit'!EH18*100-100</f>
        <v>#DIV/0!</v>
      </c>
      <c r="LG19" s="315" t="e">
        <f>+'Jadual5-2digit'!EJ18/'Jadual5-2digit'!EI18*100-100</f>
        <v>#DIV/0!</v>
      </c>
      <c r="LH19" s="315">
        <f>+'Jadual5-2digit'!EL18/'Jadual5-2digit'!EK18*100-100</f>
        <v>-3.5688970660456789</v>
      </c>
      <c r="LI19" s="315">
        <f>+'Jadual5-2digit'!EM18/'Jadual5-2digit'!EL18*100-100</f>
        <v>3.4524114073442007</v>
      </c>
      <c r="LJ19" s="315">
        <f>+'Jadual5-2digit'!EN18/'Jadual5-2digit'!EM18*100-100</f>
        <v>12.148003547579151</v>
      </c>
      <c r="LK19" s="315">
        <f>+'Jadual5-2digit'!EO18/'Jadual5-2digit'!EN18*100-100</f>
        <v>-1.9196229337480304</v>
      </c>
      <c r="LL19" s="315">
        <f>+'Jadual5-2digit'!EP18/'Jadual5-2digit'!EO18*100-100</f>
        <v>-3.5907084729582976</v>
      </c>
      <c r="LM19" s="315">
        <f>+'Jadual5-2digit'!EQ18/'Jadual5-2digit'!EP18*100-100</f>
        <v>4.8181292891311926</v>
      </c>
      <c r="LN19" s="315">
        <f>+'Jadual5-2digit'!ER18/'Jadual5-2digit'!EQ18*100-100</f>
        <v>10.424351120577796</v>
      </c>
      <c r="LO19" s="315">
        <f>+'Jadual5-2digit'!ES18/'Jadual5-2digit'!ER18*100-100</f>
        <v>0.81768444868508539</v>
      </c>
      <c r="LP19" s="315">
        <f>+'Jadual5-2digit'!ET18/'Jadual5-2digit'!ES18*100-100</f>
        <v>-7.291404907523841</v>
      </c>
      <c r="LQ19" s="315">
        <f>+'Jadual5-2digit'!EU18/'Jadual5-2digit'!ET18*100-100</f>
        <v>4.3047674569315859</v>
      </c>
      <c r="LR19" s="315">
        <f>+'Jadual5-2digit'!EV18/'Jadual5-2digit'!EU18*100-100</f>
        <v>-0.31297526298162381</v>
      </c>
      <c r="LS19" s="315">
        <f>+'Jadual5-2digit'!EW18/'Jadual5-2digit'!EV18*100-100</f>
        <v>6.0366509432054301</v>
      </c>
      <c r="LT19" s="315">
        <f>+'Jadual5-2digit'!EX18/'Jadual5-2digit'!EW18*100-100</f>
        <v>-7.2462417685031966</v>
      </c>
      <c r="LU19" s="315">
        <f>+'Jadual5-2digit'!EY18/'Jadual5-2digit'!EX18*100-100</f>
        <v>9.9669721952248835</v>
      </c>
      <c r="LV19" s="315">
        <f>+'Jadual5-2digit'!EZ18/'Jadual5-2digit'!EY18*100-100</f>
        <v>-1.7407775473342326</v>
      </c>
      <c r="LW19" s="315">
        <f>+'Jadual5-2digit'!FA18/'Jadual5-2digit'!EZ18*100-100</f>
        <v>7.7896559581385674</v>
      </c>
      <c r="LX19" s="315">
        <f>+'Jadual5-2digit'!FB18/'Jadual5-2digit'!FA18*100-100</f>
        <v>-7.0823952382487221</v>
      </c>
      <c r="LY19" s="315">
        <f>+'Jadual5-2digit'!FC18/'Jadual5-2digit'!FB18*100-100</f>
        <v>8.7171619490953987</v>
      </c>
      <c r="LZ19" s="315">
        <f>+'Jadual5-2digit'!FD18/'Jadual5-2digit'!FC18*100-100</f>
        <v>0.22449995324794259</v>
      </c>
      <c r="MA19" s="315">
        <f>+'Jadual5-2digit'!FE18/'Jadual5-2digit'!FD18*100-100</f>
        <v>1.1933526662106999</v>
      </c>
      <c r="MB19" s="315">
        <f>+'Jadual5-2digit'!FF18/'Jadual5-2digit'!FE18*100-100</f>
        <v>-8.7223774270104002</v>
      </c>
      <c r="MC19" s="315">
        <f>+'Jadual5-2digit'!FG18/'Jadual5-2digit'!FF18*100-100</f>
        <v>12.221572884812943</v>
      </c>
      <c r="MD19" s="315">
        <f>+'Jadual5-2digit'!FH18/'Jadual5-2digit'!FG18*100-100</f>
        <v>0.10541347328415895</v>
      </c>
      <c r="ME19" s="315">
        <f>+'Jadual5-2digit'!FI18/'Jadual5-2digit'!FH18*100-100</f>
        <v>1.6271148466092455</v>
      </c>
      <c r="MF19" s="315">
        <f>+'Jadual5-2digit'!FJ18/'Jadual5-2digit'!FI18*100-100</f>
        <v>-22.159373287038633</v>
      </c>
      <c r="MG19" s="315">
        <f>+'Jadual5-2digit'!FK18/'Jadual5-2digit'!FJ18*100-100</f>
        <v>-22.959669961868002</v>
      </c>
      <c r="MH19" s="315">
        <f>+'Jadual5-2digit'!FL18/'Jadual5-2digit'!FK18*100-100</f>
        <v>56.310636058673424</v>
      </c>
      <c r="MI19" s="315">
        <f>+'Jadual5-2digit'!FM18/'Jadual5-2digit'!FL18*100-100</f>
        <v>13.400694746086856</v>
      </c>
      <c r="MJ19" s="315">
        <f>+'Jadual5-2digit'!FN18/'Jadual5-2digit'!FM18*100-100</f>
        <v>-14.601710396948036</v>
      </c>
      <c r="MK19" s="315">
        <f>+'Jadual5-2digit'!FO18/'Jadual5-2digit'!FN18*100-100</f>
        <v>-12.724775568096433</v>
      </c>
      <c r="ML19" s="315">
        <f>+'Jadual5-2digit'!FP18/'Jadual5-2digit'!FO18*100-100</f>
        <v>9.4798772538110967</v>
      </c>
      <c r="MM19" s="315">
        <f>+'Jadual5-2digit'!FQ18/'Jadual5-2digit'!FP18*100-100</f>
        <v>8.7187555209245602</v>
      </c>
      <c r="MN19" s="315">
        <f>+'Jadual5-2digit'!FR18/'Jadual5-2digit'!FQ18*100-100</f>
        <v>-10.601538975760079</v>
      </c>
      <c r="MO19" s="315">
        <f>+'Jadual5-2digit'!FS18/'Jadual5-2digit'!FR18*100-100</f>
        <v>-10.251148220917244</v>
      </c>
      <c r="MP19" s="315">
        <f>+'Jadual5-2digit'!FT18/'Jadual5-2digit'!FS18*100-100</f>
        <v>21.738455611361474</v>
      </c>
      <c r="MQ19" s="315">
        <f>+'Jadual5-2digit'!FU18/'Jadual5-2digit'!FT18*100-100</f>
        <v>12.614518195864392</v>
      </c>
      <c r="MR19" s="315">
        <f>+'Jadual5-2digit'!FV18/'Jadual5-2digit'!FU18*100-100</f>
        <v>-12.479291898063209</v>
      </c>
      <c r="MS19" s="315">
        <f>+'Jadual5-2digit'!FW18/'Jadual5-2digit'!FV18*100-100</f>
        <v>-12.37363060006021</v>
      </c>
      <c r="MT19" s="315">
        <f>+'Jadual5-2digit'!FX18/'Jadual5-2digit'!FW18*100-100</f>
        <v>19.75582592869776</v>
      </c>
      <c r="MU19" s="315">
        <f>+'Jadual5-2digit'!FY18/'Jadual5-2digit'!FX18*100-100</f>
        <v>11.818926188625085</v>
      </c>
      <c r="MV19" s="315">
        <f>+'Jadual5-2digit'!FZ18/'Jadual5-2digit'!FY18*100-100</f>
        <v>-8.9196759084137938</v>
      </c>
      <c r="MW19" s="315">
        <f>+'Jadual5-2digit'!GA18/'Jadual5-2digit'!FZ18*100-100</f>
        <v>-10.664237793374767</v>
      </c>
      <c r="MX19" s="315" t="e">
        <f>+'Jadual5-2digit'!GB18/'Jadual5-2digit'!GA18*100-100</f>
        <v>#VALUE!</v>
      </c>
      <c r="MY19" s="424"/>
      <c r="MZ19" s="422" t="s">
        <v>414</v>
      </c>
      <c r="NA19" s="127">
        <f>EZ19*E19/$E$15</f>
        <v>-1.7067806907019074</v>
      </c>
      <c r="NB19" s="423">
        <f t="shared" si="0"/>
        <v>-3.0875742180358907</v>
      </c>
      <c r="NC19" s="143"/>
      <c r="ND19" s="144"/>
      <c r="NE19" s="127">
        <f>ML19*E19/$E$15</f>
        <v>2.1664766164102653</v>
      </c>
      <c r="NF19" s="143"/>
      <c r="NG19" s="53"/>
      <c r="NH19" s="356"/>
      <c r="NI19" s="431"/>
      <c r="NJ19" s="53"/>
      <c r="NK19" s="53"/>
      <c r="NL19" s="53"/>
      <c r="NM19" s="53"/>
      <c r="NN19" s="53"/>
      <c r="NO19" s="53"/>
      <c r="NP19" s="53"/>
      <c r="NQ19" s="53"/>
    </row>
    <row r="20" spans="1:383" s="345" customFormat="1" ht="20.100000000000001" customHeight="1">
      <c r="A20" s="675"/>
      <c r="B20" s="367">
        <f>E20/$E$6*100</f>
        <v>30.1766292762013</v>
      </c>
      <c r="C20" s="382"/>
      <c r="D20" s="379">
        <v>25.3715189994616</v>
      </c>
      <c r="E20" s="379">
        <v>20.595883014724901</v>
      </c>
      <c r="F20" s="380"/>
      <c r="G20" s="672" t="s">
        <v>710</v>
      </c>
      <c r="H20" s="672"/>
      <c r="I20" s="312">
        <f>+'Jadual5-2digit'!U19/'Jadual5-2digit'!I19*100-100</f>
        <v>1.3428036383202908</v>
      </c>
      <c r="J20" s="312">
        <f>+'Jadual5-2digit'!V19/'Jadual5-2digit'!J19*100-100</f>
        <v>3.0417532902486784</v>
      </c>
      <c r="K20" s="312">
        <f>+'Jadual5-2digit'!W19/'Jadual5-2digit'!K19*100-100</f>
        <v>3.4628472654351299</v>
      </c>
      <c r="L20" s="312">
        <f>+'Jadual5-2digit'!X19/'Jadual5-2digit'!L19*100-100</f>
        <v>4.8763022643386762</v>
      </c>
      <c r="M20" s="312">
        <f>+'Jadual5-2digit'!Y19/'Jadual5-2digit'!M19*100-100</f>
        <v>5.1033631117714151</v>
      </c>
      <c r="N20" s="312">
        <f>+'Jadual5-2digit'!Z19/'Jadual5-2digit'!N19*100-100</f>
        <v>5.0633814828211001</v>
      </c>
      <c r="O20" s="312">
        <f>+'Jadual5-2digit'!AA19/'Jadual5-2digit'!O19*100-100</f>
        <v>3.5951018562246304</v>
      </c>
      <c r="P20" s="312">
        <f>+'Jadual5-2digit'!AB19/'Jadual5-2digit'!P19*100-100</f>
        <v>4.857764862740126</v>
      </c>
      <c r="Q20" s="312">
        <f>+'Jadual5-2digit'!AC19/'Jadual5-2digit'!Q19*100-100</f>
        <v>4.5182922259304803</v>
      </c>
      <c r="R20" s="312">
        <f>+'Jadual5-2digit'!AD19/'Jadual5-2digit'!R19*100-100</f>
        <v>3.9360362568370562</v>
      </c>
      <c r="S20" s="312">
        <f>+'Jadual5-2digit'!AE19/'Jadual5-2digit'!S19*100-100</f>
        <v>6.2067039323286082</v>
      </c>
      <c r="T20" s="312">
        <f>+'Jadual5-2digit'!AF19/'Jadual5-2digit'!T19*100-100</f>
        <v>3.8399557199362704</v>
      </c>
      <c r="U20" s="312">
        <f>+'Jadual5-2digit'!AG19/'Jadual5-2digit'!U19*100-100</f>
        <v>2.3408058270936891</v>
      </c>
      <c r="V20" s="312">
        <f>+'Jadual5-2digit'!AH19/'Jadual5-2digit'!V19*100-100</f>
        <v>3.9333095138939882</v>
      </c>
      <c r="W20" s="312">
        <f>+'Jadual5-2digit'!AI19/'Jadual5-2digit'!W19*100-100</f>
        <v>3.6518544418343311</v>
      </c>
      <c r="X20" s="312">
        <f>+'Jadual5-2digit'!AJ19/'Jadual5-2digit'!X19*100-100</f>
        <v>3.199919180475348</v>
      </c>
      <c r="Y20" s="312">
        <f>+'Jadual5-2digit'!AK19/'Jadual5-2digit'!Y19*100-100</f>
        <v>3.1830132621172282</v>
      </c>
      <c r="Z20" s="312">
        <f>+'Jadual5-2digit'!AL19/'Jadual5-2digit'!Z19*100-100</f>
        <v>2.9603423893721725</v>
      </c>
      <c r="AA20" s="312">
        <f>+'Jadual5-2digit'!AM19/'Jadual5-2digit'!AA19*100-100</f>
        <v>3.8749499846204145</v>
      </c>
      <c r="AB20" s="312">
        <f>+'Jadual5-2digit'!AN19/'Jadual5-2digit'!AB19*100-100</f>
        <v>6.5073436248793257</v>
      </c>
      <c r="AC20" s="312">
        <f>+'Jadual5-2digit'!AO19/'Jadual5-2digit'!AC19*100-100</f>
        <v>4.8981391840340507</v>
      </c>
      <c r="AD20" s="312">
        <f>+'Jadual5-2digit'!AP19/'Jadual5-2digit'!AD19*100-100</f>
        <v>2.3632051757036265</v>
      </c>
      <c r="AE20" s="312">
        <f>+'Jadual5-2digit'!AQ19/'Jadual5-2digit'!AE19*100-100</f>
        <v>7.460929004984564</v>
      </c>
      <c r="AF20" s="312">
        <f>+'Jadual5-2digit'!AR19/'Jadual5-2digit'!AF19*100-100</f>
        <v>3.8378937883644255</v>
      </c>
      <c r="AG20" s="402">
        <f>+'Jadual5-2digit'!AS19/'Jadual5-2digit'!AG19*100-100</f>
        <v>6.2025817896727489</v>
      </c>
      <c r="AH20" s="312">
        <f>+'Jadual5-2digit'!AT19/'Jadual5-2digit'!AH19*100-100</f>
        <v>7.0112472797042642</v>
      </c>
      <c r="AI20" s="312">
        <f>+'Jadual5-2digit'!AU19/'Jadual5-2digit'!AI19*100-100</f>
        <v>1.432039526481276</v>
      </c>
      <c r="AJ20" s="312">
        <f>+'Jadual5-2digit'!AV19/'Jadual5-2digit'!AJ19*100-100</f>
        <v>4.0374255842243087</v>
      </c>
      <c r="AK20" s="312">
        <f>+'Jadual5-2digit'!AW19/'Jadual5-2digit'!AK19*100-100</f>
        <v>3.7265789954562791</v>
      </c>
      <c r="AL20" s="312">
        <f>+'Jadual5-2digit'!AX19/'Jadual5-2digit'!AL19*100-100</f>
        <v>3.388167378884873</v>
      </c>
      <c r="AM20" s="312">
        <f>+'Jadual5-2digit'!AY19/'Jadual5-2digit'!AM19*100-100</f>
        <v>4.0045924576234313</v>
      </c>
      <c r="AN20" s="312">
        <f>+'Jadual5-2digit'!AZ19/'Jadual5-2digit'!AN19*100-100</f>
        <v>3.4918935075315005</v>
      </c>
      <c r="AO20" s="264">
        <f>+'Jadual5-2digit'!BA19/'Jadual5-2digit'!AO19*100-100</f>
        <v>3.7586075207753709</v>
      </c>
      <c r="AP20" s="264">
        <f>+'Jadual5-2digit'!BB19/'Jadual5-2digit'!AP19*100-100</f>
        <v>4.1084590534295842</v>
      </c>
      <c r="AQ20" s="312">
        <f>+'Jadual5-2digit'!BC19/'Jadual5-2digit'!AQ19*100-100</f>
        <v>3.3765814189805354</v>
      </c>
      <c r="AR20" s="312">
        <f>+'Jadual5-2digit'!BD19/'Jadual5-2digit'!AR19*100-100</f>
        <v>3.5683788614224454</v>
      </c>
      <c r="AS20" s="312">
        <f>+'Jadual5-2digit'!BE19/'Jadual5-2digit'!AS19*100-100</f>
        <v>4.0175424352047173</v>
      </c>
      <c r="AT20" s="312">
        <f>+'Jadual5-2digit'!BF19/'Jadual5-2digit'!AT19*100-100</f>
        <v>1.565513401203944</v>
      </c>
      <c r="AU20" s="312">
        <f>+'Jadual5-2digit'!BG19/'Jadual5-2digit'!AU19*100-100</f>
        <v>3.7301296385136027</v>
      </c>
      <c r="AV20" s="312">
        <f>+'Jadual5-2digit'!BH19/'Jadual5-2digit'!AV19*100-100</f>
        <v>3.6134203077638176</v>
      </c>
      <c r="AW20" s="312">
        <f>+'Jadual5-2digit'!BI19/'Jadual5-2digit'!AW19*100-100</f>
        <v>3.2441988347261912</v>
      </c>
      <c r="AX20" s="312">
        <f>+'Jadual5-2digit'!BJ19/'Jadual5-2digit'!AX19*100-100</f>
        <v>2.9540333561041194</v>
      </c>
      <c r="AY20" s="312">
        <f>+'Jadual5-2digit'!BK19/'Jadual5-2digit'!AY19*100-100</f>
        <v>3.4332222739802205</v>
      </c>
      <c r="AZ20" s="312">
        <f>+'Jadual5-2digit'!BL19/'Jadual5-2digit'!AZ19*100-100</f>
        <v>2.9615986636825369</v>
      </c>
      <c r="BA20" s="312">
        <f>+'Jadual5-2digit'!BM19/'Jadual5-2digit'!BA19*100-100</f>
        <v>2.1378890091912126</v>
      </c>
      <c r="BB20" s="312">
        <f>+'Jadual5-2digit'!BN19/'Jadual5-2digit'!BB19*100-100</f>
        <v>1.3419551848725888</v>
      </c>
      <c r="BC20" s="312">
        <f>+'Jadual5-2digit'!BO19/'Jadual5-2digit'!BC19*100-100</f>
        <v>2.6611393465174444</v>
      </c>
      <c r="BD20" s="312">
        <f>+'Jadual5-2digit'!BP19/'Jadual5-2digit'!BD19*100-100</f>
        <v>3.6365786328910588</v>
      </c>
      <c r="BE20" s="312">
        <f>+'Jadual5-2digit'!BQ19/'Jadual5-2digit'!BE19*100-100</f>
        <v>3.6416128904155158</v>
      </c>
      <c r="BF20" s="312">
        <f>+'Jadual5-2digit'!BR19/'Jadual5-2digit'!BF19*100-100</f>
        <v>6.5247409010443391</v>
      </c>
      <c r="BG20" s="312">
        <f>+'Jadual5-2digit'!BS19/'Jadual5-2digit'!BG19*100-100</f>
        <v>3.6057176925491206</v>
      </c>
      <c r="BH20" s="312">
        <f>+'Jadual5-2digit'!BT19/'Jadual5-2digit'!BH19*100-100</f>
        <v>-21.361002440780425</v>
      </c>
      <c r="BI20" s="312">
        <f>+'Jadual5-2digit'!BU19/'Jadual5-2digit'!BI19*100-100</f>
        <v>-22.174966263544533</v>
      </c>
      <c r="BJ20" s="312">
        <f>+'Jadual5-2digit'!BV19/'Jadual5-2digit'!BJ19*100-100</f>
        <v>1.5091490824963358</v>
      </c>
      <c r="BK20" s="312">
        <f>+'Jadual5-2digit'!BW19/'Jadual5-2digit'!BK19*100-100</f>
        <v>1.4974171899988562</v>
      </c>
      <c r="BL20" s="312">
        <f>+'Jadual5-2digit'!BX19/'Jadual5-2digit'!BL19*100-100</f>
        <v>1.7220720462932633</v>
      </c>
      <c r="BM20" s="312">
        <f>+'Jadual5-2digit'!BY19/'Jadual5-2digit'!BM19*100-100</f>
        <v>3.1895450911298298</v>
      </c>
      <c r="BN20" s="312">
        <f>+'Jadual5-2digit'!BZ19/'Jadual5-2digit'!BN19*100-100</f>
        <v>1.948237162430047</v>
      </c>
      <c r="BO20" s="312">
        <f>+'Jadual5-2digit'!CA19/'Jadual5-2digit'!BO19*100-100</f>
        <v>1.9565754632489814</v>
      </c>
      <c r="BP20" s="312">
        <f>+'Jadual5-2digit'!CB19/'Jadual5-2digit'!BP19*100-100</f>
        <v>7.6842362033164022</v>
      </c>
      <c r="BQ20" s="312">
        <f>+'Jadual5-2digit'!CC19/'Jadual5-2digit'!BQ19*100-100</f>
        <v>4.5279295957189305</v>
      </c>
      <c r="BR20" s="312">
        <f>+'Jadual5-2digit'!CD19/'Jadual5-2digit'!BR19*100-100</f>
        <v>8.893395789008494</v>
      </c>
      <c r="BS20" s="312">
        <f>+'Jadual5-2digit'!CE19/'Jadual5-2digit'!BS19*100-100</f>
        <v>14.148047363038145</v>
      </c>
      <c r="BT20" s="312">
        <f>+'Jadual5-2digit'!CF19/'Jadual5-2digit'!BT19*100-100</f>
        <v>37.518539846715527</v>
      </c>
      <c r="BU20" s="312">
        <f>+'Jadual5-2digit'!CG19/'Jadual5-2digit'!BU19*100-100</f>
        <v>34.810713774138151</v>
      </c>
      <c r="BV20" s="312">
        <f>+'Jadual5-2digit'!CH19/'Jadual5-2digit'!BV19*100-100</f>
        <v>18.956571279918876</v>
      </c>
      <c r="BW20" s="312">
        <f>+'Jadual5-2digit'!CI19/'Jadual5-2digit'!BW19*100-100</f>
        <v>14.324889315031527</v>
      </c>
      <c r="BX20" s="312">
        <f>+'Jadual5-2digit'!CJ19/'Jadual5-2digit'!BX19*100-100</f>
        <v>13.990466350956709</v>
      </c>
      <c r="BY20" s="312">
        <f>+'Jadual5-2digit'!CK19/'Jadual5-2digit'!BY19*100-100</f>
        <v>6.0526359140992412</v>
      </c>
      <c r="BZ20" s="312">
        <f>+'Jadual5-2digit'!CL19/'Jadual5-2digit'!BZ19*100-100</f>
        <v>6.2597302644963264</v>
      </c>
      <c r="CA20" s="312">
        <f>+'Jadual5-2digit'!CM19/'Jadual5-2digit'!CA19*100-100</f>
        <v>8.5434305281946621</v>
      </c>
      <c r="CB20" s="312">
        <f>+'Jadual5-2digit'!CN19/'Jadual5-2digit'!CB19*100-100</f>
        <v>2.1350885013881253</v>
      </c>
      <c r="CC20" s="312">
        <f>+'Jadual5-2digit'!CO19/'Jadual5-2digit'!CC19*100-100</f>
        <v>5.2839788518710407E-2</v>
      </c>
      <c r="CD20" s="312">
        <f>+'Jadual5-2digit'!CP19/'Jadual5-2digit'!CD19*100-100</f>
        <v>-2.2825841058929797</v>
      </c>
      <c r="CE20" s="312">
        <f>+'Jadual5-2digit'!CQ19/'Jadual5-2digit'!CE19*100-100</f>
        <v>0.14129521547829427</v>
      </c>
      <c r="CF20" s="312">
        <f>+'Jadual5-2digit'!CR19/'Jadual5-2digit'!CF19*100-100</f>
        <v>-1.2483956502531299</v>
      </c>
      <c r="CG20" s="312">
        <f>+'Jadual5-2digit'!CS19/'Jadual5-2digit'!CG19*100-100</f>
        <v>-1.808624937667318</v>
      </c>
      <c r="CH20" s="312">
        <f>+'Jadual5-2digit'!CT19/'Jadual5-2digit'!CH19*100-100</f>
        <v>0.33146520099785448</v>
      </c>
      <c r="CI20" s="312">
        <f>+'Jadual5-2digit'!CU19/'Jadual5-2digit'!CI19*100-100</f>
        <v>0.99716874418049883</v>
      </c>
      <c r="CJ20" s="312">
        <f>+'Jadual5-2digit'!CV19/'Jadual5-2digit'!CJ19*100-100</f>
        <v>5.4073161255855382</v>
      </c>
      <c r="CK20" s="312">
        <f>+'Jadual5-2digit'!CW19/'Jadual5-2digit'!CK19*100-100</f>
        <v>6.4579181262315615</v>
      </c>
      <c r="CL20" s="312">
        <f>+'Jadual5-2digit'!CX19/'Jadual5-2digit'!CL19*100-100</f>
        <v>3.1702865969106568</v>
      </c>
      <c r="CM20" s="312">
        <f>+'Jadual5-2digit'!CY19/'Jadual5-2digit'!CM19*100-100</f>
        <v>0.38609884743405587</v>
      </c>
      <c r="CN20" s="312">
        <f>+'Jadual5-2digit'!CZ19/'Jadual5-2digit'!CN19*100-100</f>
        <v>-0.85265620681833809</v>
      </c>
      <c r="CO20" s="312">
        <f>+'Jadual5-2digit'!DA19/'Jadual5-2digit'!CO19*100-100</f>
        <v>2.0366989618625411</v>
      </c>
      <c r="CP20" s="312">
        <f>+'Jadual5-2digit'!DB19/'Jadual5-2digit'!CP19*100-100</f>
        <v>1.8375046556537029</v>
      </c>
      <c r="CQ20" s="312">
        <f>+'Jadual5-2digit'!DC19/'Jadual5-2digit'!CQ19*100-100</f>
        <v>2.5300955023459721</v>
      </c>
      <c r="CR20" s="312">
        <f>+'Jadual5-2digit'!DD19/'Jadual5-2digit'!CR19*100-100</f>
        <v>-3.3327004699746539</v>
      </c>
      <c r="CS20" s="312">
        <f>+'Jadual5-2digit'!DE19/'Jadual5-2digit'!CS19*100-100</f>
        <v>3.0152302427487712</v>
      </c>
      <c r="CT20" s="312">
        <f>+'Jadual5-2digit'!DF19/'Jadual5-2digit'!CT19*100-100</f>
        <v>-4.6461562923313267</v>
      </c>
      <c r="CU20" s="312">
        <f>+'Jadual5-2digit'!DG19/'Jadual5-2digit'!CU19*100-100</f>
        <v>-4.0500572272702158</v>
      </c>
      <c r="CV20" s="312">
        <f>+'Jadual5-2digit'!DH19/'Jadual5-2digit'!CV19*100-100</f>
        <v>-2.3643688212997631</v>
      </c>
      <c r="CW20" s="312">
        <f>+'Jadual5-2digit'!DI19/'Jadual5-2digit'!CW19*100-100</f>
        <v>-2.194980613261535</v>
      </c>
      <c r="CX20" s="312">
        <f>+'Jadual5-2digit'!DJ19/'Jadual5-2digit'!CX19*100-100</f>
        <v>-6.814513465351979E-2</v>
      </c>
      <c r="CY20" s="312">
        <f>+'Jadual5-2digit'!DK19/'Jadual5-2digit'!CY19*100-100</f>
        <v>5.1444827081454036E-2</v>
      </c>
      <c r="CZ20" s="312">
        <f>+'Jadual5-2digit'!DL19/'Jadual5-2digit'!CZ19*100-100</f>
        <v>-2.6908885460675123</v>
      </c>
      <c r="DA20" s="312">
        <f>+'Jadual5-2digit'!DM19/'Jadual5-2digit'!DA19*100-100</f>
        <v>2.5259842895960247</v>
      </c>
      <c r="DB20" s="312">
        <f>+'Jadual5-2digit'!DN19/'Jadual5-2digit'!DB19*100-100</f>
        <v>1.2927321125610689</v>
      </c>
      <c r="DC20" s="312">
        <f>+'Jadual5-2digit'!DO19/'Jadual5-2digit'!DC19*100-100</f>
        <v>0.39147628675834767</v>
      </c>
      <c r="DD20" s="312">
        <f>+'Jadual5-2digit'!DP19/'Jadual5-2digit'!DD19*100-100</f>
        <v>5.9723227309277434</v>
      </c>
      <c r="DE20" s="312">
        <f>+'Jadual5-2digit'!DQ19/'Jadual5-2digit'!DE19*100-100</f>
        <v>-8.7607946861538721E-2</v>
      </c>
      <c r="DF20" s="312">
        <f>+'Jadual5-2digit'!DR19/'Jadual5-2digit'!DF19*100-100</f>
        <v>7.0743710529713013</v>
      </c>
      <c r="DG20" s="312">
        <f>+'Jadual5-2digit'!DS19/'Jadual5-2digit'!DG19*100-100</f>
        <v>9.2959669100333571</v>
      </c>
      <c r="DH20" s="312">
        <f>+'Jadual5-2digit'!DT19/'Jadual5-2digit'!DH19*100-100</f>
        <v>2.952218138868659</v>
      </c>
      <c r="DI20" s="312">
        <f>+'Jadual5-2digit'!DU19/'Jadual5-2digit'!DI19*100-100</f>
        <v>1.5420073217752304</v>
      </c>
      <c r="DJ20" s="312">
        <f>+'Jadual5-2digit'!DV19/'Jadual5-2digit'!DJ19*100-100</f>
        <v>2.0314021991347602</v>
      </c>
      <c r="DK20" s="312">
        <f>+'Jadual5-2digit'!DW19/'Jadual5-2digit'!DK19*100-100</f>
        <v>3.4083191366954964</v>
      </c>
      <c r="DL20" s="312">
        <f>+'Jadual5-2digit'!DX19/'Jadual5-2digit'!DL19*100-100</f>
        <v>4.6826623038021609</v>
      </c>
      <c r="DM20" s="312">
        <f>+'Jadual5-2digit'!DY19/'Jadual5-2digit'!DM19*100-100</f>
        <v>4.168590894266913</v>
      </c>
      <c r="DN20" s="312">
        <f>+'Jadual5-2digit'!DZ19/'Jadual5-2digit'!DN19*100-100</f>
        <v>2.6929892507716318</v>
      </c>
      <c r="DO20" s="312">
        <f>+'Jadual5-2digit'!EA19/'Jadual5-2digit'!DO19*100-100</f>
        <v>1.3549035674660104</v>
      </c>
      <c r="DP20" s="312">
        <f>+'Jadual5-2digit'!EB19/'Jadual5-2digit'!DP19*100-100</f>
        <v>1.179076868362074</v>
      </c>
      <c r="DQ20" s="312">
        <f>+'Jadual5-2digit'!EC19/'Jadual5-2digit'!DQ19*100-100</f>
        <v>-2.2334441493633221</v>
      </c>
      <c r="DR20" s="312">
        <f>+'Jadual5-2digit'!ED19/'Jadual5-2digit'!DR19*100-100</f>
        <v>-1.4699267135984115</v>
      </c>
      <c r="DS20" s="312">
        <f>+'Jadual5-2digit'!EE19/'Jadual5-2digit'!DS19*100-100</f>
        <v>-0.64032804980089963</v>
      </c>
      <c r="DT20" s="312">
        <f>+'Jadual5-2digit'!EF19/'Jadual5-2digit'!DT19*100-100</f>
        <v>-1.1235051040700483</v>
      </c>
      <c r="DU20" s="312">
        <f>+'Jadual5-2digit'!EG19/'Jadual5-2digit'!DU19*100-100</f>
        <v>-0.55500338262670823</v>
      </c>
      <c r="DV20" s="312">
        <f>+'Jadual5-2digit'!EH19/'Jadual5-2digit'!DV19*100-100</f>
        <v>-100</v>
      </c>
      <c r="DW20" s="312">
        <f>+'Jadual5-2digit'!EI19/'Jadual5-2digit'!DW19*100-100</f>
        <v>-100</v>
      </c>
      <c r="DX20" s="312">
        <f>+'Jadual5-2digit'!EJ19/'Jadual5-2digit'!DX19*100-100</f>
        <v>-100</v>
      </c>
      <c r="DY20" s="312">
        <f>+'Jadual5-2digit'!EO19/'Jadual5-2digit'!EK19*100-100</f>
        <v>2.6113550152812479</v>
      </c>
      <c r="DZ20" s="312">
        <f>+'Jadual5-2digit'!EP19/'Jadual5-2digit'!EL19*100-100</f>
        <v>5.0173713850097954</v>
      </c>
      <c r="EA20" s="312">
        <f>+'Jadual5-2digit'!EQ19/'Jadual5-2digit'!EM19*100-100</f>
        <v>4.314357796806334</v>
      </c>
      <c r="EB20" s="312">
        <f>+'Jadual5-2digit'!ER19/'Jadual5-2digit'!EN19*100-100</f>
        <v>4.6206734524925963</v>
      </c>
      <c r="EC20" s="312">
        <f>+'Jadual5-2digit'!ES19/'Jadual5-2digit'!EO19*100-100</f>
        <v>3.3039199267527692</v>
      </c>
      <c r="ED20" s="312">
        <f>+'Jadual5-2digit'!ET19/'Jadual5-2digit'!EP19*100-100</f>
        <v>3.1123530601161065</v>
      </c>
      <c r="EE20" s="312">
        <f>+'Jadual5-2digit'!EU19/'Jadual5-2digit'!EQ19*100-100</f>
        <v>5.0771902124845809</v>
      </c>
      <c r="EF20" s="312">
        <f>+'Jadual5-2digit'!EV19/'Jadual5-2digit'!ER19*100-100</f>
        <v>4.4881799642786859</v>
      </c>
      <c r="EG20" s="312">
        <f>+'Jadual5-2digit'!EW19/'Jadual5-2digit'!ES19*100-100</f>
        <v>4.8084230337942984</v>
      </c>
      <c r="EH20" s="312">
        <f>+'Jadual5-2digit'!EX19/'Jadual5-2digit'!ET19*100-100</f>
        <v>3.7101765113814338</v>
      </c>
      <c r="EI20" s="312">
        <f>+'Jadual5-2digit'!EY19/'Jadual5-2digit'!EU19*100-100</f>
        <v>3.7526070291636415</v>
      </c>
      <c r="EJ20" s="312">
        <f>+'Jadual5-2digit'!EZ19/'Jadual5-2digit'!EV19*100-100</f>
        <v>3.6884597180969223</v>
      </c>
      <c r="EK20" s="312">
        <f>+'Jadual5-2digit'!FA19/'Jadual5-2digit'!EW19*100-100</f>
        <v>3.1145651116126487</v>
      </c>
      <c r="EL20" s="312">
        <f>+'Jadual5-2digit'!FB19/'Jadual5-2digit'!EX19*100-100</f>
        <v>3.2635155212187925</v>
      </c>
      <c r="EM20" s="312">
        <f>+'Jadual5-2digit'!FC19/'Jadual5-2digit'!EY19*100-100</f>
        <v>2.8431104487519576</v>
      </c>
      <c r="EN20" s="312">
        <f>+'Jadual5-2digit'!FD19/'Jadual5-2digit'!EZ19*100-100</f>
        <v>2.5340856856575869</v>
      </c>
      <c r="EO20" s="312">
        <f>+'Jadual5-2digit'!FE19/'Jadual5-2digit'!FA19*100-100</f>
        <v>1.6882856757016214</v>
      </c>
      <c r="EP20" s="312">
        <f>+'Jadual5-2digit'!FF19/'Jadual5-2digit'!FB19*100-100</f>
        <v>4.4059324279718766</v>
      </c>
      <c r="EQ20" s="312">
        <f>+'Jadual5-2digit'!FG19/'Jadual5-2digit'!FC19*100-100</f>
        <v>2.1354364385729525</v>
      </c>
      <c r="ER20" s="312">
        <f>+'Jadual5-2digit'!FH19/'Jadual5-2digit'!FD19*100-100</f>
        <v>3.8677178228903415</v>
      </c>
      <c r="ES20" s="312">
        <f>+'Jadual5-2digit'!FI19/'Jadual5-2digit'!FE19*100-100</f>
        <v>12.274797163353398</v>
      </c>
      <c r="ET20" s="312">
        <f>+'Jadual5-2digit'!FJ19/'Jadual5-2digit'!FF19*100-100</f>
        <v>6.6198831342347546</v>
      </c>
      <c r="EU20" s="312">
        <f>+'Jadual5-2digit'!FK19/'Jadual5-2digit'!FG19*100-100</f>
        <v>11.429937535806872</v>
      </c>
      <c r="EV20" s="312">
        <f>+'Jadual5-2digit'!FL19/'Jadual5-2digit'!FH19*100-100</f>
        <v>5.5683860094402462</v>
      </c>
      <c r="EW20" s="312">
        <f>+'Jadual5-2digit'!FM19/'Jadual5-2digit'!FI19*100-100</f>
        <v>-0.68494169965889284</v>
      </c>
      <c r="EX20" s="312">
        <f>+'Jadual5-2digit'!FN19/'Jadual5-2digit'!FJ19*100-100</f>
        <v>-0.84740753972671712</v>
      </c>
      <c r="EY20" s="312">
        <f>+'Jadual5-2digit'!FO19/'Jadual5-2digit'!FK19*100-100</f>
        <v>4.2299713355102853</v>
      </c>
      <c r="EZ20" s="312">
        <f>+'Jadual5-2digit'!FP19/'Jadual5-2digit'!FL19*100-100</f>
        <v>0.89733880339515792</v>
      </c>
      <c r="FA20" s="312">
        <f>+'Jadual5-2digit'!FQ19/'Jadual5-2digit'!FM19*100-100</f>
        <v>2.1462072727330224</v>
      </c>
      <c r="FB20" s="312">
        <f>+'Jadual5-2digit'!FR19/'Jadual5-2digit'!FN19*100-100</f>
        <v>-1.803574096932266</v>
      </c>
      <c r="FC20" s="312">
        <f>+'Jadual5-2digit'!FS19/'Jadual5-2digit'!FO19*100-100</f>
        <v>-2.8696726578021128</v>
      </c>
      <c r="FD20" s="312">
        <f>+'Jadual5-2digit'!FT19/'Jadual5-2digit'!FP19*100-100</f>
        <v>-0.89245289536478367</v>
      </c>
      <c r="FE20" s="312">
        <f>+'Jadual5-2digit'!FU19/'Jadual5-2digit'!FQ19*100-100</f>
        <v>1.3721218212119339</v>
      </c>
      <c r="FF20" s="312">
        <f>+'Jadual5-2digit'!FV19/'Jadual5-2digit'!FR19*100-100</f>
        <v>4.3497036554986437</v>
      </c>
      <c r="FG20" s="312">
        <f>+'Jadual5-2digit'!FW19/'Jadual5-2digit'!FS19*100-100</f>
        <v>4.5720763853891668</v>
      </c>
      <c r="FH20" s="312">
        <f>+'Jadual5-2digit'!FX19/'Jadual5-2digit'!FT19*100-100</f>
        <v>3.3480323291037024</v>
      </c>
      <c r="FI20" s="312">
        <f>+'Jadual5-2digit'!FY19/'Jadual5-2digit'!FU19*100-100</f>
        <v>2.7060416852388727</v>
      </c>
      <c r="FJ20" s="312">
        <f>+'Jadual5-2digit'!FZ19/'Jadual5-2digit'!FV19*100-100</f>
        <v>-0.89234786357452833</v>
      </c>
      <c r="FK20" s="312">
        <f>+'Jadual5-2digit'!GA19/'Jadual5-2digit'!FW19*100-100</f>
        <v>-0.77563975920108419</v>
      </c>
      <c r="FL20" s="312">
        <f>+'Jadual5-2digit'!GB19/'Jadual5-2digit'!FX19*100-100</f>
        <v>-100</v>
      </c>
      <c r="FM20" s="312"/>
      <c r="FN20" s="312">
        <f>+'Jadual5-2digit'!GD19/'Jadual5-2digit'!GC19*100-100</f>
        <v>3.9748087115669648</v>
      </c>
      <c r="FO20" s="312">
        <f>+'Jadual5-2digit'!GE19/'Jadual5-2digit'!GD19*100-100</f>
        <v>3.8290769517036694</v>
      </c>
      <c r="FP20" s="312">
        <f>+'Jadual5-2digit'!GF19/'Jadual5-2digit'!GE19*100-100</f>
        <v>4.087327622425093</v>
      </c>
      <c r="FQ20" s="312">
        <f>+'Jadual5-2digit'!GG19/'Jadual5-2digit'!GF19*100-100</f>
        <v>3.0729927247264754</v>
      </c>
      <c r="FR20" s="312">
        <f>+'Jadual5-2digit'!GH19/'Jadual5-2digit'!GG19*100-100</f>
        <v>-2.3855468257486336</v>
      </c>
      <c r="FS20" s="312">
        <f>+'Jadual5-2digit'!GI19/'Jadual5-2digit'!GH19*100-100</f>
        <v>15.864745149328002</v>
      </c>
      <c r="FT20" s="312">
        <f>+'Jadual5-2digit'!GJ19/'Jadual5-2digit'!GI19*100-100</f>
        <v>0.91652541472090832</v>
      </c>
      <c r="FU20" s="312">
        <f>+'Jadual5-2digit'!GK19/'Jadual5-2digit'!GJ19*100-100</f>
        <v>-0.86825690000669908</v>
      </c>
      <c r="FV20" s="312">
        <f>+'Jadual5-2digit'!GL19/'Jadual5-2digit'!GK19*100-100</f>
        <v>3.4109743407565958</v>
      </c>
      <c r="FW20" s="312">
        <f>+'Jadual5-2digit'!GM19/'Jadual5-2digit'!GL19*100-100</f>
        <v>0.34969339269437683</v>
      </c>
      <c r="FX20" s="312">
        <f>'Jadual5-2digit'!GP19/'Jadual5-2digit'!GO19*100-100</f>
        <v>3.9983303172907512</v>
      </c>
      <c r="FY20" s="312">
        <f>'Jadual5-2digit'!GQ19/'Jadual5-2digit'!GP19*100-100</f>
        <v>3.9844184926558057</v>
      </c>
      <c r="FZ20" s="312">
        <f>'Jadual5-2digit'!GR19/'Jadual5-2digit'!GQ19*100-100</f>
        <v>2.9343488056277351</v>
      </c>
      <c r="GA20" s="312">
        <f>'Jadual5-2digit'!GS19/'Jadual5-2digit'!GR19*100-100</f>
        <v>-0.78303323722180096</v>
      </c>
      <c r="GB20" s="312">
        <f>'Jadual5-2digit'!GT19/'Jadual5-2digit'!GS19*100-100</f>
        <v>13.102429919920837</v>
      </c>
      <c r="GC20" s="312">
        <f>'Jadual5-2digit'!GU19/'Jadual5-2digit'!GT19*100-100</f>
        <v>0.91172089722118699</v>
      </c>
      <c r="GD20" s="312">
        <f>'Jadual5-2digit'!GV19/'Jadual5-2digit'!GU19*100-100</f>
        <v>-0.87431495335479781</v>
      </c>
      <c r="GE20" s="312">
        <f>'Jadual5-2digit'!GW19/'Jadual5-2digit'!GV19*100-100</f>
        <v>3.3952181675677764</v>
      </c>
      <c r="GF20" s="312">
        <f>+'Jadual5-2digit'!GX19/'Jadual5-2digit'!GW19*100-100</f>
        <v>-24.759220952222236</v>
      </c>
      <c r="GG20" s="312">
        <f>+'Jadual5-2digit'!J19/'Jadual5-2digit'!I19*100-100</f>
        <v>-5.7505846495472355</v>
      </c>
      <c r="GH20" s="312">
        <f>+'Jadual5-2digit'!K19/'Jadual5-2digit'!J19*100-100</f>
        <v>7.5233720063486942</v>
      </c>
      <c r="GI20" s="312">
        <f>+'Jadual5-2digit'!L19/'Jadual5-2digit'!K19*100-100</f>
        <v>-8.2629145035767095</v>
      </c>
      <c r="GJ20" s="312">
        <f>+'Jadual5-2digit'!M19/'Jadual5-2digit'!L19*100-100</f>
        <v>6.7280152314875892</v>
      </c>
      <c r="GK20" s="312">
        <f>+'Jadual5-2digit'!N19/'Jadual5-2digit'!M19*100-100</f>
        <v>0.37916855031690488</v>
      </c>
      <c r="GL20" s="312">
        <f>+'Jadual5-2digit'!O19/'Jadual5-2digit'!N19*100-100</f>
        <v>-0.59684827646364624</v>
      </c>
      <c r="GM20" s="312">
        <f>+'Jadual5-2digit'!P19/'Jadual5-2digit'!O19*100-100</f>
        <v>-4.6438112051429243</v>
      </c>
      <c r="GN20" s="312">
        <f>+'Jadual5-2digit'!Q19/'Jadual5-2digit'!P19*100-100</f>
        <v>3.4040080597675768</v>
      </c>
      <c r="GO20" s="312">
        <f>+'Jadual5-2digit'!R19/'Jadual5-2digit'!Q19*100-100</f>
        <v>7.7516878632242481</v>
      </c>
      <c r="GP20" s="312">
        <f>+'Jadual5-2digit'!S19/'Jadual5-2digit'!R19*100-100</f>
        <v>-9.4660028374929368</v>
      </c>
      <c r="GQ20" s="312">
        <f>+'Jadual5-2digit'!T19/'Jadual5-2digit'!S19*100-100</f>
        <v>6.2880139799513302</v>
      </c>
      <c r="GR20" s="312">
        <f>+'Jadual5-2digit'!U19/'Jadual5-2digit'!T19*100-100</f>
        <v>0.12393902771086118</v>
      </c>
      <c r="GS20" s="312">
        <f>+'Jadual5-2digit'!V19/'Jadual5-2digit'!U19*100-100</f>
        <v>-4.1705512810648599</v>
      </c>
      <c r="GT20" s="312">
        <f>+'Jadual5-2digit'!W19/'Jadual5-2digit'!V19*100-100</f>
        <v>7.9627807188156652</v>
      </c>
      <c r="GU20" s="312">
        <f>+'Jadual5-2digit'!X19/'Jadual5-2digit'!W19*100-100</f>
        <v>-7.0096506943264103</v>
      </c>
      <c r="GV20" s="312">
        <f>+'Jadual5-2digit'!Y19/'Jadual5-2digit'!X19*100-100</f>
        <v>6.9590851019926845</v>
      </c>
      <c r="GW20" s="312">
        <f>+'Jadual5-2digit'!Z19/'Jadual5-2digit'!Y19*100-100</f>
        <v>0.34098401889470153</v>
      </c>
      <c r="GX20" s="312">
        <f>+'Jadual5-2digit'!AA19/'Jadual5-2digit'!Z19*100-100</f>
        <v>-1.9860251755434888</v>
      </c>
      <c r="GY20" s="312">
        <f>+'Jadual5-2digit'!AB19/'Jadual5-2digit'!AA19*100-100</f>
        <v>-3.4815677218489327</v>
      </c>
      <c r="GZ20" s="312">
        <f>+'Jadual5-2digit'!AC19/'Jadual5-2digit'!AB19*100-100</f>
        <v>3.0692418999253732</v>
      </c>
      <c r="HA20" s="312">
        <f>+'Jadual5-2digit'!AD19/'Jadual5-2digit'!AC19*100-100</f>
        <v>7.1514191245939145</v>
      </c>
      <c r="HB20" s="312">
        <f>+'Jadual5-2digit'!AE19/'Jadual5-2digit'!AD19*100-100</f>
        <v>-7.4881265561427739</v>
      </c>
      <c r="HC20" s="312">
        <f>+'Jadual5-2digit'!AF19/'Jadual5-2digit'!AE19*100-100</f>
        <v>3.9194538253487963</v>
      </c>
      <c r="HD20" s="312">
        <f>+'Jadual5-2digit'!AG19/'Jadual5-2digit'!AF19*100-100</f>
        <v>-1.3215622865347143</v>
      </c>
      <c r="HE20" s="312">
        <f>+'Jadual5-2digit'!AH19/'Jadual5-2digit'!AG19*100-100</f>
        <v>-2.6793694484068169</v>
      </c>
      <c r="HF20" s="312">
        <f>+'Jadual5-2digit'!AI19/'Jadual5-2digit'!AH19*100-100</f>
        <v>7.6704136964520302</v>
      </c>
      <c r="HG20" s="312">
        <f>+'Jadual5-2digit'!AJ19/'Jadual5-2digit'!AI19*100-100</f>
        <v>-7.4151004380249503</v>
      </c>
      <c r="HH20" s="312">
        <f>+'Jadual5-2digit'!AK19/'Jadual5-2digit'!AJ19*100-100</f>
        <v>6.941563367724342</v>
      </c>
      <c r="HI20" s="312">
        <f>+'Jadual5-2digit'!AL19/'Jadual5-2digit'!AK19*100-100</f>
        <v>0.12444629841907329</v>
      </c>
      <c r="HJ20" s="312">
        <f>+'Jadual5-2digit'!AM19/'Jadual5-2digit'!AL19*100-100</f>
        <v>-1.1153566857680488</v>
      </c>
      <c r="HK20" s="312">
        <f>+'Jadual5-2digit'!AN19/'Jadual5-2digit'!AM19*100-100</f>
        <v>-1.0356025749643152</v>
      </c>
      <c r="HL20" s="312">
        <f>+'Jadual5-2digit'!AO19/'Jadual5-2digit'!AN19*100-100</f>
        <v>1.5119832533847699</v>
      </c>
      <c r="HM20" s="312">
        <f>+'Jadual5-2digit'!AP19/'Jadual5-2digit'!AO19*100-100</f>
        <v>4.5620330926523707</v>
      </c>
      <c r="HN20" s="312">
        <f>+'Jadual5-2digit'!AQ19/'Jadual5-2digit'!AP19*100-100</f>
        <v>-2.8810025320690471</v>
      </c>
      <c r="HO20" s="312">
        <f>+'Jadual5-2digit'!AR19/'Jadual5-2digit'!AQ19*100-100</f>
        <v>0.41581911469312161</v>
      </c>
      <c r="HP20" s="312">
        <f>+'Jadual5-2digit'!AS19/'Jadual5-2digit'!AR19*100-100</f>
        <v>0.92563003541728506</v>
      </c>
      <c r="HQ20" s="312">
        <f>+'Jadual5-2digit'!AT19/'Jadual5-2digit'!AS19*100-100</f>
        <v>-1.9383343994563234</v>
      </c>
      <c r="HR20" s="312">
        <f>+'Jadual5-2digit'!AU19/'Jadual5-2digit'!AT19*100-100</f>
        <v>2.0568392156516069</v>
      </c>
      <c r="HS20" s="312">
        <f>+'Jadual5-2digit'!AV19/'Jadual5-2digit'!AU19*100-100</f>
        <v>-5.0369622520789648</v>
      </c>
      <c r="HT20" s="312">
        <f>+'Jadual5-2digit'!AW19/'Jadual5-2digit'!AV19*100-100</f>
        <v>6.6220396964713899</v>
      </c>
      <c r="HU20" s="312">
        <f>+'Jadual5-2digit'!AX19/'Jadual5-2digit'!AW19*100-100</f>
        <v>-0.20221323338374475</v>
      </c>
      <c r="HV20" s="312">
        <f>+'Jadual5-2digit'!AY19/'Jadual5-2digit'!AX19*100-100</f>
        <v>-0.52578269885685813</v>
      </c>
      <c r="HW20" s="312">
        <f>+'Jadual5-2digit'!AZ19/'Jadual5-2digit'!AY19*100-100</f>
        <v>-1.5234554808537411</v>
      </c>
      <c r="HX20" s="312">
        <f>+'Jadual5-2digit'!BA19/'Jadual5-2digit'!AZ19*100-100</f>
        <v>1.7735947432149715</v>
      </c>
      <c r="HY20" s="312">
        <f>+'Jadual5-2digit'!BB19/'Jadual5-2digit'!BA19*100-100</f>
        <v>4.9145936021752163</v>
      </c>
      <c r="HZ20" s="312">
        <f>+'Jadual5-2digit'!BC19/'Jadual5-2digit'!BB19*100-100</f>
        <v>-3.5637445760216337</v>
      </c>
      <c r="IA20" s="312">
        <f>+'Jadual5-2digit'!BD19/'Jadual5-2digit'!BC19*100-100</f>
        <v>0.60212337260672655</v>
      </c>
      <c r="IB20" s="312">
        <f>+'Jadual5-2digit'!BE19/'Jadual5-2digit'!BD19*100-100</f>
        <v>1.3633323261289121</v>
      </c>
      <c r="IC20" s="312">
        <f>+'Jadual5-2digit'!BF19/'Jadual5-2digit'!BE19*100-100</f>
        <v>-4.2499642029078757</v>
      </c>
      <c r="ID20" s="312">
        <f>+'Jadual5-2digit'!BG19/'Jadual5-2digit'!BF19*100-100</f>
        <v>4.2319268403460768</v>
      </c>
      <c r="IE20" s="312">
        <f>+'Jadual5-2digit'!BH19/'Jadual5-2digit'!BG19*100-100</f>
        <v>-5.1438075112158259</v>
      </c>
      <c r="IF20" s="312">
        <f>+'Jadual5-2digit'!BI19/'Jadual5-2digit'!BH19*100-100</f>
        <v>6.242097151981767</v>
      </c>
      <c r="IG20" s="312">
        <f>+'Jadual5-2digit'!BJ19/'Jadual5-2digit'!BI19*100-100</f>
        <v>-0.48269264907388276</v>
      </c>
      <c r="IH20" s="312">
        <f>+'Jadual5-2digit'!BK19/'Jadual5-2digit'!BJ19*100-100</f>
        <v>-6.2790225504855357E-2</v>
      </c>
      <c r="II20" s="312">
        <f>+'Jadual5-2digit'!BL19/'Jadual5-2digit'!BK19*100-100</f>
        <v>-1.9724781684843862</v>
      </c>
      <c r="IJ20" s="312">
        <f>+'Jadual5-2digit'!BM19/'Jadual5-2digit'!BL19*100-100</f>
        <v>0.95938931468324995</v>
      </c>
      <c r="IK20" s="312">
        <f>+'Jadual5-2digit'!BN19/'Jadual5-2digit'!BM19*100-100</f>
        <v>4.0970216460415116</v>
      </c>
      <c r="IL20" s="312">
        <f>+'Jadual5-2digit'!BO19/'Jadual5-2digit'!BN19*100-100</f>
        <v>-2.3084186793426653</v>
      </c>
      <c r="IM20" s="312">
        <f>+'Jadual5-2digit'!BP19/'Jadual5-2digit'!BO19*100-100</f>
        <v>1.557998829034517</v>
      </c>
      <c r="IN20" s="312">
        <f>+'Jadual5-2digit'!BQ19/'Jadual5-2digit'!BP19*100-100</f>
        <v>1.3682561582854476</v>
      </c>
      <c r="IO20" s="312">
        <f>+'Jadual5-2digit'!BR19/'Jadual5-2digit'!BQ19*100-100</f>
        <v>-1.5863660348902044</v>
      </c>
      <c r="IP20" s="312">
        <f>+'Jadual5-2digit'!BS19/'Jadual5-2digit'!BR19*100-100</f>
        <v>1.3757320170628873</v>
      </c>
      <c r="IQ20" s="312">
        <f>+'Jadual5-2digit'!BT19/'Jadual5-2digit'!BS19*100-100</f>
        <v>-28.002082744717015</v>
      </c>
      <c r="IR20" s="312">
        <f>+'Jadual5-2digit'!BU19/'Jadual5-2digit'!BT19*100-100</f>
        <v>5.1424236284074283</v>
      </c>
      <c r="IS20" s="312">
        <f>+'Jadual5-2digit'!BV19/'Jadual5-2digit'!BU19*100-100</f>
        <v>29.802927196698931</v>
      </c>
      <c r="IT20" s="312">
        <f>+'Jadual5-2digit'!BW19/'Jadual5-2digit'!BV19*100-100</f>
        <v>-7.4340441541238533E-2</v>
      </c>
      <c r="IU20" s="312">
        <f>+'Jadual5-2digit'!BX19/'Jadual5-2digit'!BW19*100-100</f>
        <v>-1.7555035947498538</v>
      </c>
      <c r="IV20" s="312">
        <f>+'Jadual5-2digit'!BY19/'Jadual5-2digit'!BX19*100-100</f>
        <v>2.415859670252047</v>
      </c>
      <c r="IW20" s="312">
        <f>+'Jadual5-2digit'!BZ19/'Jadual5-2digit'!BY19*100-100</f>
        <v>2.8447973222580458</v>
      </c>
      <c r="IX20" s="312">
        <f>+'Jadual5-2digit'!CA19/'Jadual5-2digit'!BZ19*100-100</f>
        <v>-2.3004285285053214</v>
      </c>
      <c r="IY20" s="312">
        <f>+'Jadual5-2digit'!CB19/'Jadual5-2digit'!CA19*100-100</f>
        <v>7.263268548911924</v>
      </c>
      <c r="IZ20" s="312">
        <f>+'Jadual5-2digit'!CC19/'Jadual5-2digit'!CB19*100-100</f>
        <v>-1.6029242855163517</v>
      </c>
      <c r="JA20" s="312">
        <f>+'Jadual5-2digit'!CD19/'Jadual5-2digit'!CC19*100-100</f>
        <v>2.5237449535805467</v>
      </c>
      <c r="JB20" s="312">
        <f>+'Jadual5-2digit'!CE19/'Jadual5-2digit'!CD19*100-100</f>
        <v>6.2676186732933132</v>
      </c>
      <c r="JC20" s="312">
        <f>+'Jadual5-2digit'!CF19/'Jadual5-2digit'!CE19*100-100</f>
        <v>-13.26134190047317</v>
      </c>
      <c r="JD20" s="312">
        <f>+'Jadual5-2digit'!CG19/'Jadual5-2digit'!CF19*100-100</f>
        <v>3.0721035366414498</v>
      </c>
      <c r="JE20" s="312">
        <f>+'Jadual5-2digit'!CH19/'Jadual5-2digit'!CG19*100-100</f>
        <v>14.537715357593427</v>
      </c>
      <c r="JF20" s="312">
        <f>+'Jadual5-2digit'!CI19/'Jadual5-2digit'!CH19*100-100</f>
        <v>-3.9650366025570634</v>
      </c>
      <c r="JG20" s="312">
        <f>+'Jadual5-2digit'!CJ19/'Jadual5-2digit'!CI19*100-100</f>
        <v>-2.0428882219183606</v>
      </c>
      <c r="JH20" s="312">
        <f>+'Jadual5-2digit'!CK19/'Jadual5-2digit'!CJ19*100-100</f>
        <v>-4.7159624384889582</v>
      </c>
      <c r="JI20" s="312">
        <f>+'Jadual5-2digit'!CL19/'Jadual5-2digit'!CK19*100-100</f>
        <v>3.0456275638601795</v>
      </c>
      <c r="JJ20" s="312">
        <f>+'Jadual5-2digit'!CM19/'Jadual5-2digit'!CL19*100-100</f>
        <v>-0.20070046993322421</v>
      </c>
      <c r="JK20" s="312">
        <f>+'Jadual5-2digit'!CN19/'Jadual5-2digit'!CM19*100-100</f>
        <v>0.93050655281787442</v>
      </c>
      <c r="JL20" s="312">
        <f>+'Jadual5-2digit'!CO19/'Jadual5-2digit'!CN19*100-100</f>
        <v>-3.608965375438288</v>
      </c>
      <c r="JM20" s="312">
        <f>+'Jadual5-2digit'!CP19/'Jadual5-2digit'!CO19*100-100</f>
        <v>0.130645425218745</v>
      </c>
      <c r="JN20" s="312">
        <f>+'Jadual5-2digit'!CQ19/'Jadual5-2digit'!CP19*100-100</f>
        <v>8.9035856713634729</v>
      </c>
      <c r="JO20" s="312">
        <f>+'Jadual5-2digit'!CR19/'Jadual5-2digit'!CQ19*100-100</f>
        <v>-14.465040340835287</v>
      </c>
      <c r="JP20" s="312">
        <f>+'Jadual5-2digit'!CS19/'Jadual5-2digit'!CR19*100-100</f>
        <v>2.4873635570042012</v>
      </c>
      <c r="JQ20" s="312">
        <f>+'Jadual5-2digit'!CT19/'Jadual5-2digit'!CS19*100-100</f>
        <v>17.034075501103189</v>
      </c>
      <c r="JR20" s="312">
        <f>+'Jadual5-2digit'!CU19/'Jadual5-2digit'!CT19*100-100</f>
        <v>-3.3278405317629449</v>
      </c>
      <c r="JS20" s="312">
        <f>+'Jadual5-2digit'!CV19/'Jadual5-2digit'!CU19*100-100</f>
        <v>2.2345118811711586</v>
      </c>
      <c r="JT20" s="312">
        <f>+'Jadual5-2digit'!CW19/'Jadual5-2digit'!CV19*100-100</f>
        <v>-3.7662598545384611</v>
      </c>
      <c r="JU20" s="312">
        <f>+'Jadual5-2digit'!CX19/'Jadual5-2digit'!CW19*100-100</f>
        <v>-0.13662566915820662</v>
      </c>
      <c r="JV20" s="312">
        <f>+'Jadual5-2digit'!CY19/'Jadual5-2digit'!CX19*100-100</f>
        <v>-2.8939176385891869</v>
      </c>
      <c r="JW20" s="312">
        <f>+'Jadual5-2digit'!CZ19/'Jadual5-2digit'!CY19*100-100</f>
        <v>-0.31496644151148701</v>
      </c>
      <c r="JX20" s="312">
        <f>+'Jadual5-2digit'!DA19/'Jadual5-2digit'!CZ19*100-100</f>
        <v>-0.79993465961867116</v>
      </c>
      <c r="JY20" s="312">
        <f>+'Jadual5-2digit'!DB19/'Jadual5-2digit'!DA19*100-100</f>
        <v>-6.4827915732564634E-2</v>
      </c>
      <c r="JZ20" s="312">
        <f>+'Jadual5-2digit'!DC19/'Jadual5-2digit'!DB19*100-100</f>
        <v>9.644232517169371</v>
      </c>
      <c r="KA20" s="312">
        <f>+'Jadual5-2digit'!DD19/'Jadual5-2digit'!DC19*100-100</f>
        <v>-19.356033707469621</v>
      </c>
      <c r="KB20" s="312">
        <f>+'Jadual5-2digit'!DE19/'Jadual5-2digit'!DD19*100-100</f>
        <v>9.2174851798543926</v>
      </c>
      <c r="KC20" s="312">
        <f>+'Jadual5-2digit'!DF19/'Jadual5-2digit'!DE19*100-100</f>
        <v>8.3300878666842948</v>
      </c>
      <c r="KD20" s="312">
        <f>+'Jadual5-2digit'!DG19/'Jadual5-2digit'!DF19*100-100</f>
        <v>-2.7235000916111858</v>
      </c>
      <c r="KE20" s="312">
        <f>+'Jadual5-2digit'!DH19/'Jadual5-2digit'!DG19*100-100</f>
        <v>4.0306102048183021</v>
      </c>
      <c r="KF20" s="312">
        <f>+'Jadual5-2digit'!DI19/'Jadual5-2digit'!DH19*100-100</f>
        <v>-3.5993037894292002</v>
      </c>
      <c r="KG20" s="312">
        <f>+'Jadual5-2digit'!DJ19/'Jadual5-2digit'!DI19*100-100</f>
        <v>2.0349701126544488</v>
      </c>
      <c r="KH20" s="312">
        <f>+'Jadual5-2digit'!DK19/'Jadual5-2digit'!DJ19*100-100</f>
        <v>-2.7777093215367188</v>
      </c>
      <c r="KI20" s="312">
        <f>+'Jadual5-2digit'!DL19/'Jadual5-2digit'!DK19*100-100</f>
        <v>-3.0472567627895302</v>
      </c>
      <c r="KJ20" s="312">
        <f>+'Jadual5-2digit'!DM19/'Jadual5-2digit'!DL19*100-100</f>
        <v>4.5183147667496257</v>
      </c>
      <c r="KK20" s="312">
        <f>+'Jadual5-2digit'!DN19/'Jadual5-2digit'!DM19*100-100</f>
        <v>-1.2669160438227607</v>
      </c>
      <c r="KL20" s="312">
        <f>+'Jadual5-2digit'!DO19/'Jadual5-2digit'!DN19*100-100</f>
        <v>8.668668908005813</v>
      </c>
      <c r="KM20" s="312">
        <f>+'Jadual5-2digit'!DP19/'Jadual5-2digit'!DO19*100-100</f>
        <v>-14.872967921666984</v>
      </c>
      <c r="KN20" s="312">
        <f>+'Jadual5-2digit'!DQ19/'Jadual5-2digit'!DP19*100-100</f>
        <v>2.9719828455053658</v>
      </c>
      <c r="KO20" s="312">
        <f>+'Jadual5-2digit'!DR19/'Jadual5-2digit'!DQ19*100-100</f>
        <v>16.095469101262296</v>
      </c>
      <c r="KP20" s="312">
        <f>+'Jadual5-2digit'!DS19/'Jadual5-2digit'!DR19*100-100</f>
        <v>-0.70519200293644246</v>
      </c>
      <c r="KQ20" s="312">
        <f>+'Jadual5-2digit'!DT19/'Jadual5-2digit'!DS19*100-100</f>
        <v>-2.0075271053494532</v>
      </c>
      <c r="KR20" s="312">
        <f>+'Jadual5-2digit'!DU19/'Jadual5-2digit'!DT19*100-100</f>
        <v>-4.9197736834154568</v>
      </c>
      <c r="KS20" s="312">
        <f>+'Jadual5-2digit'!DV19/'Jadual5-2digit'!DU19*100-100</f>
        <v>2.5267408881368283</v>
      </c>
      <c r="KT20" s="312">
        <f>+'Jadual5-2digit'!DW19/'Jadual5-2digit'!DV19*100-100</f>
        <v>-1.4656914931199196</v>
      </c>
      <c r="KU20" s="312">
        <f>+'Jadual5-2digit'!DX19/'Jadual5-2digit'!DW19*100-100</f>
        <v>-1.8524683075854256</v>
      </c>
      <c r="KV20" s="312">
        <f>+'Jadual5-2digit'!DY19/'Jadual5-2digit'!DX19*100-100</f>
        <v>4.0050504284921544</v>
      </c>
      <c r="KW20" s="312">
        <f>+'Jadual5-2digit'!DZ19/'Jadual5-2digit'!DY19*100-100</f>
        <v>-2.6655209371247253</v>
      </c>
      <c r="KX20" s="312">
        <f>+'Jadual5-2digit'!EA19/'Jadual5-2digit'!DZ19*100-100</f>
        <v>7.252720349583754</v>
      </c>
      <c r="KY20" s="312">
        <f>+'Jadual5-2digit'!EB19/'Jadual5-2digit'!EA19*100-100</f>
        <v>-15.020643115742672</v>
      </c>
      <c r="KZ20" s="312">
        <f>+'Jadual5-2digit'!EC19/'Jadual5-2digit'!EB19*100-100</f>
        <v>-0.50100847417550654</v>
      </c>
      <c r="LA20" s="312">
        <f>+'Jadual5-2digit'!ED19/'Jadual5-2digit'!EC19*100-100</f>
        <v>17.002127969429253</v>
      </c>
      <c r="LB20" s="312">
        <f>+'Jadual5-2digit'!EE19/'Jadual5-2digit'!ED19*100-100</f>
        <v>0.13084553655622244</v>
      </c>
      <c r="LC20" s="312">
        <f>+'Jadual5-2digit'!EF19/'Jadual5-2digit'!EE19*100-100</f>
        <v>-2.4840555948710232</v>
      </c>
      <c r="LD20" s="312">
        <f>+'Jadual5-2digit'!EG19/'Jadual5-2digit'!EF19*100-100</f>
        <v>-4.3730990425607814</v>
      </c>
      <c r="LE20" s="312">
        <f>+'Jadual5-2digit'!EH19/'Jadual5-2digit'!EG19*100-100</f>
        <v>-100</v>
      </c>
      <c r="LF20" s="312" t="e">
        <f>+'Jadual5-2digit'!EI19/'Jadual5-2digit'!EH19*100-100</f>
        <v>#DIV/0!</v>
      </c>
      <c r="LG20" s="312" t="e">
        <f>+'Jadual5-2digit'!EJ19/'Jadual5-2digit'!EI19*100-100</f>
        <v>#DIV/0!</v>
      </c>
      <c r="LH20" s="312">
        <f>+'Jadual5-2digit'!EL19/'Jadual5-2digit'!EK19*100-100</f>
        <v>-1.2870040428710467</v>
      </c>
      <c r="LI20" s="312">
        <f>+'Jadual5-2digit'!EM19/'Jadual5-2digit'!EL19*100-100</f>
        <v>-0.25963082147060845</v>
      </c>
      <c r="LJ20" s="312">
        <f>+'Jadual5-2digit'!EN19/'Jadual5-2digit'!EM19*100-100</f>
        <v>3.6440458693397062</v>
      </c>
      <c r="LK20" s="312">
        <f>+'Jadual5-2digit'!EO19/'Jadual5-2digit'!EN19*100-100</f>
        <v>0.55548392331425589</v>
      </c>
      <c r="LL20" s="312">
        <f>+'Jadual5-2digit'!EP19/'Jadual5-2digit'!EO19*100-100</f>
        <v>1.0276041614785782</v>
      </c>
      <c r="LM20" s="312">
        <f>+'Jadual5-2digit'!EQ19/'Jadual5-2digit'!EP19*100-100</f>
        <v>-0.92731878490162956</v>
      </c>
      <c r="LN20" s="312">
        <f>+'Jadual5-2digit'!ER19/'Jadual5-2digit'!EQ19*100-100</f>
        <v>3.9483931762587474</v>
      </c>
      <c r="LO20" s="312">
        <f>+'Jadual5-2digit'!ES19/'Jadual5-2digit'!ER19*100-100</f>
        <v>-0.71010521522846659</v>
      </c>
      <c r="LP20" s="312">
        <f>+'Jadual5-2digit'!ET19/'Jadual5-2digit'!ES19*100-100</f>
        <v>0.84025849650528528</v>
      </c>
      <c r="LQ20" s="312">
        <f>+'Jadual5-2digit'!EU19/'Jadual5-2digit'!ET19*100-100</f>
        <v>0.96054119558675666</v>
      </c>
      <c r="LR20" s="312">
        <f>+'Jadual5-2digit'!EV19/'Jadual5-2digit'!EU19*100-100</f>
        <v>3.3657104004675347</v>
      </c>
      <c r="LS20" s="312">
        <f>+'Jadual5-2digit'!EW19/'Jadual5-2digit'!EV19*100-100</f>
        <v>-0.4057942329850448</v>
      </c>
      <c r="LT20" s="312">
        <f>+'Jadual5-2digit'!EX19/'Jadual5-2digit'!EW19*100-100</f>
        <v>-0.21640717985252422</v>
      </c>
      <c r="LU20" s="312">
        <f>+'Jadual5-2digit'!EY19/'Jadual5-2digit'!EX19*100-100</f>
        <v>1.0018467663860804</v>
      </c>
      <c r="LV20" s="312">
        <f>+'Jadual5-2digit'!EZ19/'Jadual5-2digit'!EY19*100-100</f>
        <v>3.3018022966757172</v>
      </c>
      <c r="LW20" s="312">
        <f>+'Jadual5-2digit'!FA19/'Jadual5-2digit'!EZ19*100-100</f>
        <v>-0.95702797377131787</v>
      </c>
      <c r="LX20" s="312">
        <f>+'Jadual5-2digit'!FB19/'Jadual5-2digit'!FA19*100-100</f>
        <v>-7.22684056023013E-2</v>
      </c>
      <c r="LY20" s="312">
        <f>+'Jadual5-2digit'!FC19/'Jadual5-2digit'!FB19*100-100</f>
        <v>0.59064937014423435</v>
      </c>
      <c r="LZ20" s="312">
        <f>+'Jadual5-2digit'!FD19/'Jadual5-2digit'!FC19*100-100</f>
        <v>2.9913992483561884</v>
      </c>
      <c r="MA20" s="312">
        <f>+'Jadual5-2digit'!FE19/'Jadual5-2digit'!FD19*100-100</f>
        <v>-1.7740299118650427</v>
      </c>
      <c r="MB20" s="312">
        <f>+'Jadual5-2digit'!FF19/'Jadual5-2digit'!FE19*100-100</f>
        <v>2.5983270658890234</v>
      </c>
      <c r="MC20" s="312">
        <f>+'Jadual5-2digit'!FG19/'Jadual5-2digit'!FF19*100-100</f>
        <v>-1.5968763829877446</v>
      </c>
      <c r="MD20" s="312">
        <f>+'Jadual5-2digit'!FH19/'Jadual5-2digit'!FG19*100-100</f>
        <v>4.7381983014941369</v>
      </c>
      <c r="ME20" s="312">
        <f>+'Jadual5-2digit'!FI19/'Jadual5-2digit'!FH19*100-100</f>
        <v>6.1764049405979478</v>
      </c>
      <c r="MF20" s="312">
        <f>+'Jadual5-2digit'!FJ19/'Jadual5-2digit'!FI19*100-100</f>
        <v>-2.5692148379708613</v>
      </c>
      <c r="MG20" s="312">
        <f>+'Jadual5-2digit'!FK19/'Jadual5-2digit'!FJ19*100-100</f>
        <v>2.8424867448683955</v>
      </c>
      <c r="MH20" s="312">
        <f>+'Jadual5-2digit'!FL19/'Jadual5-2digit'!FK19*100-100</f>
        <v>-0.77134751446517669</v>
      </c>
      <c r="MI20" s="312">
        <f>+'Jadual5-2digit'!FM19/'Jadual5-2digit'!FL19*100-100</f>
        <v>-0.11293867983212635</v>
      </c>
      <c r="MJ20" s="312">
        <f>+'Jadual5-2digit'!FN19/'Jadual5-2digit'!FM19*100-100</f>
        <v>-2.7285982651239635</v>
      </c>
      <c r="MK20" s="312">
        <f>+'Jadual5-2digit'!FO19/'Jadual5-2digit'!FN19*100-100</f>
        <v>8.108816718887482</v>
      </c>
      <c r="ML20" s="312">
        <f>+'Jadual5-2digit'!FP19/'Jadual5-2digit'!FO19*100-100</f>
        <v>-3.9440686728233487</v>
      </c>
      <c r="MM20" s="312">
        <f>+'Jadual5-2digit'!FQ19/'Jadual5-2digit'!FP19*100-100</f>
        <v>1.1234249632234423</v>
      </c>
      <c r="MN20" s="312">
        <f>+'Jadual5-2digit'!FR19/'Jadual5-2digit'!FQ19*100-100</f>
        <v>-6.4898810443055197</v>
      </c>
      <c r="MO20" s="312">
        <f>+'Jadual5-2digit'!FS19/'Jadual5-2digit'!FR19*100-100</f>
        <v>6.9351013533698165</v>
      </c>
      <c r="MP20" s="312">
        <f>+'Jadual5-2digit'!FT19/'Jadual5-2digit'!FS19*100-100</f>
        <v>-1.9887197008148263</v>
      </c>
      <c r="MQ20" s="312">
        <f>+'Jadual5-2digit'!FU19/'Jadual5-2digit'!FT19*100-100</f>
        <v>3.4340618230337583</v>
      </c>
      <c r="MR20" s="312">
        <f>+'Jadual5-2digit'!FV19/'Jadual5-2digit'!FU19*100-100</f>
        <v>-3.7432281527389932</v>
      </c>
      <c r="MS20" s="312">
        <f>+'Jadual5-2digit'!FW19/'Jadual5-2digit'!FV19*100-100</f>
        <v>7.1629836527539226</v>
      </c>
      <c r="MT20" s="312">
        <f>+'Jadual5-2digit'!FX19/'Jadual5-2digit'!FW19*100-100</f>
        <v>-3.1359678883425346</v>
      </c>
      <c r="MU20" s="312">
        <f>+'Jadual5-2digit'!FY19/'Jadual5-2digit'!FX19*100-100</f>
        <v>2.7915367700567941</v>
      </c>
      <c r="MV20" s="312">
        <f>+'Jadual5-2digit'!FZ19/'Jadual5-2digit'!FY19*100-100</f>
        <v>-7.1156622971607248</v>
      </c>
      <c r="MW20" s="312">
        <f>+'Jadual5-2digit'!GA19/'Jadual5-2digit'!FZ19*100-100</f>
        <v>7.2891776288144285</v>
      </c>
      <c r="MX20" s="312">
        <f>+'Jadual5-2digit'!GB19/'Jadual5-2digit'!GA19*100-100</f>
        <v>-100</v>
      </c>
      <c r="MY20" s="671" t="s">
        <v>711</v>
      </c>
      <c r="MZ20" s="671"/>
      <c r="NA20" s="131">
        <f>EZ20*E20/$E$6</f>
        <v>0.27078660405205723</v>
      </c>
      <c r="NB20" s="420">
        <f>CU20*E20/$E$6</f>
        <v>-1.2221707549473289</v>
      </c>
      <c r="NC20" s="134">
        <f>RANK(NA20,($NA$7,$NA$11,$NA$15,$NA$20,$NA$25,$NA$29,$NA$33),0)</f>
        <v>5</v>
      </c>
      <c r="ND20" s="135">
        <f>RANK(NB20,($NB$7,$NB$11,$NB$15,$NB$20,$NB$25,$NB$29,$NB$33),0)</f>
        <v>7</v>
      </c>
      <c r="NE20" s="131">
        <f>ML20*E20/$E$6</f>
        <v>-1.190186981796693</v>
      </c>
      <c r="NF20" s="134">
        <f>RANK(NE20,($NE$7,$NE$11,$NE$15,$NE$20,$NE$25,$NE$29,$NE$33),0)</f>
        <v>7</v>
      </c>
      <c r="NG20" s="53"/>
      <c r="NH20" s="431">
        <f>E20*DE20</f>
        <v>-1.8043630247204872</v>
      </c>
      <c r="NI20" s="433">
        <f>NH20/$NH$6*$DE$6</f>
        <v>-2.7601039464134662E-2</v>
      </c>
      <c r="NJ20" s="134"/>
      <c r="NK20" s="53"/>
      <c r="NL20" s="53"/>
      <c r="NM20" s="53"/>
      <c r="NN20" s="53"/>
      <c r="NO20" s="53"/>
      <c r="NP20" s="53"/>
      <c r="NQ20" s="53"/>
    </row>
    <row r="21" spans="1:383" s="90" customFormat="1" ht="18" customHeight="1">
      <c r="A21" s="675"/>
      <c r="B21" s="367">
        <f>E21/$E$6*100</f>
        <v>13.7100847002595</v>
      </c>
      <c r="C21" s="372">
        <v>4.0999999999999996</v>
      </c>
      <c r="D21" s="373">
        <v>13.8668021684541</v>
      </c>
      <c r="E21" s="373">
        <v>9.3572843416015807</v>
      </c>
      <c r="F21" s="374">
        <v>19</v>
      </c>
      <c r="G21" s="375"/>
      <c r="H21" s="84" t="s">
        <v>713</v>
      </c>
      <c r="I21" s="315">
        <f>+'Jadual5-2digit'!U20/'Jadual5-2digit'!I20*100-100</f>
        <v>-0.59007809791408761</v>
      </c>
      <c r="J21" s="315">
        <f>+'Jadual5-2digit'!V20/'Jadual5-2digit'!J20*100-100</f>
        <v>1.9613339479046914</v>
      </c>
      <c r="K21" s="315">
        <f>+'Jadual5-2digit'!W20/'Jadual5-2digit'!K20*100-100</f>
        <v>2.3213350364664791</v>
      </c>
      <c r="L21" s="315">
        <f>+'Jadual5-2digit'!X20/'Jadual5-2digit'!L20*100-100</f>
        <v>5.1396933099835138</v>
      </c>
      <c r="M21" s="315">
        <f>+'Jadual5-2digit'!Y20/'Jadual5-2digit'!M20*100-100</f>
        <v>4.7390462531412254</v>
      </c>
      <c r="N21" s="315">
        <f>+'Jadual5-2digit'!Z20/'Jadual5-2digit'!N20*100-100</f>
        <v>5.0843338873319652</v>
      </c>
      <c r="O21" s="315">
        <f>+'Jadual5-2digit'!AA20/'Jadual5-2digit'!O20*100-100</f>
        <v>3.6089431659261919</v>
      </c>
      <c r="P21" s="315">
        <f>+'Jadual5-2digit'!AB20/'Jadual5-2digit'!P20*100-100</f>
        <v>2.1159763922454289</v>
      </c>
      <c r="Q21" s="315">
        <f>+'Jadual5-2digit'!AC20/'Jadual5-2digit'!Q20*100-100</f>
        <v>3.6163045826950651</v>
      </c>
      <c r="R21" s="315">
        <f>+'Jadual5-2digit'!AD20/'Jadual5-2digit'!R20*100-100</f>
        <v>2.1010943808324782</v>
      </c>
      <c r="S21" s="315">
        <f>+'Jadual5-2digit'!AE20/'Jadual5-2digit'!S20*100-100</f>
        <v>5.2624052675833468</v>
      </c>
      <c r="T21" s="315">
        <f>+'Jadual5-2digit'!AF20/'Jadual5-2digit'!T20*100-100</f>
        <v>2.2575002426974038</v>
      </c>
      <c r="U21" s="315">
        <f>+'Jadual5-2digit'!AG20/'Jadual5-2digit'!U20*100-100</f>
        <v>1.760428530799274</v>
      </c>
      <c r="V21" s="315">
        <f>+'Jadual5-2digit'!AH20/'Jadual5-2digit'!V20*100-100</f>
        <v>2.2034572868983275</v>
      </c>
      <c r="W21" s="315">
        <f>+'Jadual5-2digit'!AI20/'Jadual5-2digit'!W20*100-100</f>
        <v>3.3468867968383194</v>
      </c>
      <c r="X21" s="315">
        <f>+'Jadual5-2digit'!AJ20/'Jadual5-2digit'!X20*100-100</f>
        <v>1.5787488444752427</v>
      </c>
      <c r="Y21" s="315">
        <f>+'Jadual5-2digit'!AK20/'Jadual5-2digit'!Y20*100-100</f>
        <v>2.2841197909555717</v>
      </c>
      <c r="Z21" s="315">
        <f>+'Jadual5-2digit'!AL20/'Jadual5-2digit'!Z20*100-100</f>
        <v>1.4568481988186761</v>
      </c>
      <c r="AA21" s="315">
        <f>+'Jadual5-2digit'!AM20/'Jadual5-2digit'!AA20*100-100</f>
        <v>3.1688029866028273</v>
      </c>
      <c r="AB21" s="315">
        <f>+'Jadual5-2digit'!AN20/'Jadual5-2digit'!AB20*100-100</f>
        <v>10.24985532533826</v>
      </c>
      <c r="AC21" s="315">
        <f>+'Jadual5-2digit'!AO20/'Jadual5-2digit'!AC20*100-100</f>
        <v>5.0747009561884653</v>
      </c>
      <c r="AD21" s="315">
        <f>+'Jadual5-2digit'!AP20/'Jadual5-2digit'!AD20*100-100</f>
        <v>0.67621318907565353</v>
      </c>
      <c r="AE21" s="315">
        <f>+'Jadual5-2digit'!AQ20/'Jadual5-2digit'!AE20*100-100</f>
        <v>9.4057483529480521</v>
      </c>
      <c r="AF21" s="315">
        <f>+'Jadual5-2digit'!AR20/'Jadual5-2digit'!AF20*100-100</f>
        <v>1.6516813851865919</v>
      </c>
      <c r="AG21" s="403">
        <f>+'Jadual5-2digit'!AS20/'Jadual5-2digit'!AG20*100-100</f>
        <v>6.7387115508529263</v>
      </c>
      <c r="AH21" s="315">
        <f>+'Jadual5-2digit'!AT20/'Jadual5-2digit'!AH20*100-100</f>
        <v>7.7229034914814321</v>
      </c>
      <c r="AI21" s="315">
        <f>+'Jadual5-2digit'!AU20/'Jadual5-2digit'!AI20*100-100</f>
        <v>-0.9387240311308318</v>
      </c>
      <c r="AJ21" s="315">
        <f>+'Jadual5-2digit'!AV20/'Jadual5-2digit'!AJ20*100-100</f>
        <v>2.8912074134708661</v>
      </c>
      <c r="AK21" s="315">
        <f>+'Jadual5-2digit'!AW20/'Jadual5-2digit'!AK20*100-100</f>
        <v>3.0007926078601059</v>
      </c>
      <c r="AL21" s="315">
        <f>+'Jadual5-2digit'!AX20/'Jadual5-2digit'!AL20*100-100</f>
        <v>1.4424544725607973</v>
      </c>
      <c r="AM21" s="315">
        <f>+'Jadual5-2digit'!AY20/'Jadual5-2digit'!AM20*100-100</f>
        <v>0.72593749087654658</v>
      </c>
      <c r="AN21" s="315">
        <f>+'Jadual5-2digit'!AZ20/'Jadual5-2digit'!AN20*100-100</f>
        <v>2.9798440440818439</v>
      </c>
      <c r="AO21" s="315">
        <f>+'Jadual5-2digit'!BA20/'Jadual5-2digit'!AO20*100-100</f>
        <v>3.1567891908324697</v>
      </c>
      <c r="AP21" s="315">
        <f>+'Jadual5-2digit'!BB20/'Jadual5-2digit'!AP20*100-100</f>
        <v>5.1412274223070966</v>
      </c>
      <c r="AQ21" s="315">
        <f>+'Jadual5-2digit'!BC20/'Jadual5-2digit'!AQ20*100-100</f>
        <v>5.3199002742530439</v>
      </c>
      <c r="AR21" s="315">
        <f>+'Jadual5-2digit'!BD20/'Jadual5-2digit'!AR20*100-100</f>
        <v>1.6751961140669493</v>
      </c>
      <c r="AS21" s="315">
        <f>+'Jadual5-2digit'!BE20/'Jadual5-2digit'!AS20*100-100</f>
        <v>3.8530450975748209</v>
      </c>
      <c r="AT21" s="315">
        <f>+'Jadual5-2digit'!BF20/'Jadual5-2digit'!AT20*100-100</f>
        <v>0.22650294736953924</v>
      </c>
      <c r="AU21" s="315">
        <f>+'Jadual5-2digit'!BG20/'Jadual5-2digit'!AU20*100-100</f>
        <v>4.2867633738596425</v>
      </c>
      <c r="AV21" s="315">
        <f>+'Jadual5-2digit'!BH20/'Jadual5-2digit'!AV20*100-100</f>
        <v>4.0003449315381374</v>
      </c>
      <c r="AW21" s="315">
        <f>+'Jadual5-2digit'!BI20/'Jadual5-2digit'!AW20*100-100</f>
        <v>2.0375122051398336</v>
      </c>
      <c r="AX21" s="315">
        <f>+'Jadual5-2digit'!BJ20/'Jadual5-2digit'!AX20*100-100</f>
        <v>2.7497183054371703</v>
      </c>
      <c r="AY21" s="315">
        <f>+'Jadual5-2digit'!BK20/'Jadual5-2digit'!AY20*100-100</f>
        <v>3.838045733918463</v>
      </c>
      <c r="AZ21" s="315">
        <f>+'Jadual5-2digit'!BL20/'Jadual5-2digit'!AZ20*100-100</f>
        <v>2.7317368425458426</v>
      </c>
      <c r="BA21" s="315">
        <f>+'Jadual5-2digit'!BM20/'Jadual5-2digit'!BA20*100-100</f>
        <v>2.3890059123184813</v>
      </c>
      <c r="BB21" s="315">
        <f>+'Jadual5-2digit'!BN20/'Jadual5-2digit'!BB20*100-100</f>
        <v>2.0950180520412829</v>
      </c>
      <c r="BC21" s="315">
        <f>+'Jadual5-2digit'!BO20/'Jadual5-2digit'!BC20*100-100</f>
        <v>1.159243821790696</v>
      </c>
      <c r="BD21" s="315">
        <f>+'Jadual5-2digit'!BP20/'Jadual5-2digit'!BD20*100-100</f>
        <v>3.5739662758187905</v>
      </c>
      <c r="BE21" s="315">
        <f>+'Jadual5-2digit'!BQ20/'Jadual5-2digit'!BE20*100-100</f>
        <v>3.7241096861777407</v>
      </c>
      <c r="BF21" s="315">
        <f>+'Jadual5-2digit'!BR20/'Jadual5-2digit'!BF20*100-100</f>
        <v>6.4617660368538878</v>
      </c>
      <c r="BG21" s="315">
        <f>+'Jadual5-2digit'!BS20/'Jadual5-2digit'!BG20*100-100</f>
        <v>0.80582328758247002</v>
      </c>
      <c r="BH21" s="315">
        <f>+'Jadual5-2digit'!BT20/'Jadual5-2digit'!BH20*100-100</f>
        <v>-36.326763598783643</v>
      </c>
      <c r="BI21" s="315">
        <f>+'Jadual5-2digit'!BU20/'Jadual5-2digit'!BI20*100-100</f>
        <v>-38.330728715963112</v>
      </c>
      <c r="BJ21" s="315">
        <f>+'Jadual5-2digit'!BV20/'Jadual5-2digit'!BJ20*100-100</f>
        <v>-12.0862985945448</v>
      </c>
      <c r="BK21" s="315">
        <f>+'Jadual5-2digit'!BW20/'Jadual5-2digit'!BK20*100-100</f>
        <v>-10.951115344663322</v>
      </c>
      <c r="BL21" s="315">
        <f>+'Jadual5-2digit'!BX20/'Jadual5-2digit'!BL20*100-100</f>
        <v>-8.4669612951234967</v>
      </c>
      <c r="BM21" s="315">
        <f>+'Jadual5-2digit'!BY20/'Jadual5-2digit'!BM20*100-100</f>
        <v>-9.5521938909001278</v>
      </c>
      <c r="BN21" s="315">
        <f>+'Jadual5-2digit'!BZ20/'Jadual5-2digit'!BN20*100-100</f>
        <v>-11.133484224613994</v>
      </c>
      <c r="BO21" s="315">
        <f>+'Jadual5-2digit'!CA20/'Jadual5-2digit'!BO20*100-100</f>
        <v>-10.968335286742075</v>
      </c>
      <c r="BP21" s="315">
        <f>+'Jadual5-2digit'!CB20/'Jadual5-2digit'!BP20*100-100</f>
        <v>-3.7742883450945186</v>
      </c>
      <c r="BQ21" s="315">
        <f>+'Jadual5-2digit'!CC20/'Jadual5-2digit'!BQ20*100-100</f>
        <v>-12.325461367936526</v>
      </c>
      <c r="BR21" s="315">
        <f>+'Jadual5-2digit'!CD20/'Jadual5-2digit'!BR20*100-100</f>
        <v>-3.4238260673502481</v>
      </c>
      <c r="BS21" s="315">
        <f>+'Jadual5-2digit'!CE20/'Jadual5-2digit'!BS20*100-100</f>
        <v>-1.5772528577342655</v>
      </c>
      <c r="BT21" s="315">
        <f>+'Jadual5-2digit'!CF20/'Jadual5-2digit'!BT20*100-100</f>
        <v>40.70709430437276</v>
      </c>
      <c r="BU21" s="315">
        <f>+'Jadual5-2digit'!CG20/'Jadual5-2digit'!BU20*100-100</f>
        <v>53.364829182436551</v>
      </c>
      <c r="BV21" s="315">
        <f>+'Jadual5-2digit'!CH20/'Jadual5-2digit'!BV20*100-100</f>
        <v>17.213023568156729</v>
      </c>
      <c r="BW21" s="315">
        <f>+'Jadual5-2digit'!CI20/'Jadual5-2digit'!BW20*100-100</f>
        <v>24.644487463967053</v>
      </c>
      <c r="BX21" s="315">
        <f>+'Jadual5-2digit'!CJ20/'Jadual5-2digit'!BX20*100-100</f>
        <v>20.022139942974178</v>
      </c>
      <c r="BY21" s="315">
        <f>+'Jadual5-2digit'!CK20/'Jadual5-2digit'!BY20*100-100</f>
        <v>9.34445211377097</v>
      </c>
      <c r="BZ21" s="315">
        <f>+'Jadual5-2digit'!CL20/'Jadual5-2digit'!BZ20*100-100</f>
        <v>9.9941607334754963</v>
      </c>
      <c r="CA21" s="315">
        <f>+'Jadual5-2digit'!CM20/'Jadual5-2digit'!CA20*100-100</f>
        <v>15.622943142297913</v>
      </c>
      <c r="CB21" s="315">
        <f>+'Jadual5-2digit'!CN20/'Jadual5-2digit'!CB20*100-100</f>
        <v>0.72466888309334365</v>
      </c>
      <c r="CC21" s="315">
        <f>+'Jadual5-2digit'!CO20/'Jadual5-2digit'!CC20*100-100</f>
        <v>1.9796856124083746</v>
      </c>
      <c r="CD21" s="315">
        <f>+'Jadual5-2digit'!CP20/'Jadual5-2digit'!CD20*100-100</f>
        <v>-1.4062581793692175</v>
      </c>
      <c r="CE21" s="315">
        <f>+'Jadual5-2digit'!CQ20/'Jadual5-2digit'!CE20*100-100</f>
        <v>12.274406905413343</v>
      </c>
      <c r="CF21" s="315">
        <f>+'Jadual5-2digit'!CR20/'Jadual5-2digit'!CF20*100-100</f>
        <v>-0.96079796571933684</v>
      </c>
      <c r="CG21" s="315">
        <f>+'Jadual5-2digit'!CS20/'Jadual5-2digit'!CG20*100-100</f>
        <v>2.0092227977637691</v>
      </c>
      <c r="CH21" s="315">
        <f>+'Jadual5-2digit'!CT20/'Jadual5-2digit'!CH20*100-100</f>
        <v>10.966254945797573</v>
      </c>
      <c r="CI21" s="315">
        <f>+'Jadual5-2digit'!CU20/'Jadual5-2digit'!CI20*100-100</f>
        <v>5.6802924584405901</v>
      </c>
      <c r="CJ21" s="315">
        <f>+'Jadual5-2digit'!CV20/'Jadual5-2digit'!CJ20*100-100</f>
        <v>12.816749593667609</v>
      </c>
      <c r="CK21" s="315">
        <f>+'Jadual5-2digit'!CW20/'Jadual5-2digit'!CK20*100-100</f>
        <v>15.374600956413914</v>
      </c>
      <c r="CL21" s="315">
        <f>+'Jadual5-2digit'!CX20/'Jadual5-2digit'!CL20*100-100</f>
        <v>10.615521965799218</v>
      </c>
      <c r="CM21" s="315">
        <f>+'Jadual5-2digit'!CY20/'Jadual5-2digit'!CM20*100-100</f>
        <v>1.6129675526134832</v>
      </c>
      <c r="CN21" s="315">
        <f>+'Jadual5-2digit'!CZ20/'Jadual5-2digit'!CN20*100-100</f>
        <v>3.3807812031708409</v>
      </c>
      <c r="CO21" s="315">
        <f>+'Jadual5-2digit'!DA20/'Jadual5-2digit'!CO20*100-100</f>
        <v>11.028115117114169</v>
      </c>
      <c r="CP21" s="315">
        <f>+'Jadual5-2digit'!DB20/'Jadual5-2digit'!CP20*100-100</f>
        <v>6.4652766043397918</v>
      </c>
      <c r="CQ21" s="315">
        <f>+'Jadual5-2digit'!DC20/'Jadual5-2digit'!CQ20*100-100</f>
        <v>6.4281110767574887</v>
      </c>
      <c r="CR21" s="315">
        <f>+'Jadual5-2digit'!DD20/'Jadual5-2digit'!CR20*100-100</f>
        <v>1.5758009024750379</v>
      </c>
      <c r="CS21" s="315">
        <f>+'Jadual5-2digit'!DE20/'Jadual5-2digit'!CS20*100-100</f>
        <v>6.0854796612367323</v>
      </c>
      <c r="CT21" s="315">
        <f>+'Jadual5-2digit'!DF20/'Jadual5-2digit'!CT20*100-100</f>
        <v>-10.76851676164803</v>
      </c>
      <c r="CU21" s="315">
        <f>+'Jadual5-2digit'!DG20/'Jadual5-2digit'!CU20*100-100</f>
        <v>-10.107700945009171</v>
      </c>
      <c r="CV21" s="315">
        <f>+'Jadual5-2digit'!DH20/'Jadual5-2digit'!CV20*100-100</f>
        <v>-7.5285629300248189</v>
      </c>
      <c r="CW21" s="315">
        <f>+'Jadual5-2digit'!DI20/'Jadual5-2digit'!CW20*100-100</f>
        <v>-7.7117681062366898</v>
      </c>
      <c r="CX21" s="315">
        <f>+'Jadual5-2digit'!DJ20/'Jadual5-2digit'!CX20*100-100</f>
        <v>-4.0292040402796374</v>
      </c>
      <c r="CY21" s="315">
        <f>+'Jadual5-2digit'!DK20/'Jadual5-2digit'!CY20*100-100</f>
        <v>-1.7819117663155026</v>
      </c>
      <c r="CZ21" s="315">
        <f>+'Jadual5-2digit'!DL20/'Jadual5-2digit'!CZ20*100-100</f>
        <v>-4.627380371168158</v>
      </c>
      <c r="DA21" s="315">
        <f>+'Jadual5-2digit'!DM20/'Jadual5-2digit'!DA20*100-100</f>
        <v>-3.0203641400136974</v>
      </c>
      <c r="DB21" s="315">
        <f>+'Jadual5-2digit'!DN20/'Jadual5-2digit'!DB20*100-100</f>
        <v>2.165381563464706</v>
      </c>
      <c r="DC21" s="315">
        <f>+'Jadual5-2digit'!DO20/'Jadual5-2digit'!DC20*100-100</f>
        <v>1.8912607062355704</v>
      </c>
      <c r="DD21" s="315">
        <f>+'Jadual5-2digit'!DP20/'Jadual5-2digit'!DD20*100-100</f>
        <v>5.876017174256603</v>
      </c>
      <c r="DE21" s="315">
        <f>+'Jadual5-2digit'!DQ20/'Jadual5-2digit'!DE20*100-100</f>
        <v>-5.524024424909399</v>
      </c>
      <c r="DF21" s="315">
        <f>+'Jadual5-2digit'!DR20/'Jadual5-2digit'!DF20*100-100</f>
        <v>12.497676357887528</v>
      </c>
      <c r="DG21" s="315">
        <f>+'Jadual5-2digit'!DS20/'Jadual5-2digit'!DG20*100-100</f>
        <v>11.675595875921857</v>
      </c>
      <c r="DH21" s="315">
        <f>+'Jadual5-2digit'!DT20/'Jadual5-2digit'!DH20*100-100</f>
        <v>-1.4806610185893732</v>
      </c>
      <c r="DI21" s="315">
        <f>+'Jadual5-2digit'!DU20/'Jadual5-2digit'!DI20*100-100</f>
        <v>-2.842022704823961</v>
      </c>
      <c r="DJ21" s="315">
        <f>+'Jadual5-2digit'!DV20/'Jadual5-2digit'!DJ20*100-100</f>
        <v>-1.0395737746540163</v>
      </c>
      <c r="DK21" s="315">
        <f>+'Jadual5-2digit'!DW20/'Jadual5-2digit'!DK20*100-100</f>
        <v>1.0683854427505821</v>
      </c>
      <c r="DL21" s="315">
        <f>+'Jadual5-2digit'!DX20/'Jadual5-2digit'!DL20*100-100</f>
        <v>3.0056088102747225</v>
      </c>
      <c r="DM21" s="315">
        <f>+'Jadual5-2digit'!DY20/'Jadual5-2digit'!DM20*100-100</f>
        <v>3.4094591289359926</v>
      </c>
      <c r="DN21" s="315">
        <f>+'Jadual5-2digit'!DZ20/'Jadual5-2digit'!DN20*100-100</f>
        <v>-0.77485875363612422</v>
      </c>
      <c r="DO21" s="315">
        <f>+'Jadual5-2digit'!EA20/'Jadual5-2digit'!DO20*100-100</f>
        <v>-2.599281069840643</v>
      </c>
      <c r="DP21" s="315">
        <f>+'Jadual5-2digit'!EB20/'Jadual5-2digit'!DP20*100-100</f>
        <v>-3.9134540863367135</v>
      </c>
      <c r="DQ21" s="315">
        <f>+'Jadual5-2digit'!EC20/'Jadual5-2digit'!DQ20*100-100</f>
        <v>-4.7527633763326236</v>
      </c>
      <c r="DR21" s="315">
        <f>+'Jadual5-2digit'!ED20/'Jadual5-2digit'!DR20*100-100</f>
        <v>-1.9745002684421422</v>
      </c>
      <c r="DS21" s="315">
        <f>+'Jadual5-2digit'!EE20/'Jadual5-2digit'!DS20*100-100</f>
        <v>-1.1385613744127738</v>
      </c>
      <c r="DT21" s="315">
        <f>+'Jadual5-2digit'!EF20/'Jadual5-2digit'!DT20*100-100</f>
        <v>-0.46787921502415486</v>
      </c>
      <c r="DU21" s="315">
        <f>+'Jadual5-2digit'!EG20/'Jadual5-2digit'!DU20*100-100</f>
        <v>-0.21601313297006186</v>
      </c>
      <c r="DV21" s="315">
        <f>+'Jadual5-2digit'!EH20/'Jadual5-2digit'!DV20*100-100</f>
        <v>-100</v>
      </c>
      <c r="DW21" s="315">
        <f>+'Jadual5-2digit'!EI20/'Jadual5-2digit'!DW20*100-100</f>
        <v>-100</v>
      </c>
      <c r="DX21" s="315">
        <f>+'Jadual5-2digit'!EJ20/'Jadual5-2digit'!DX20*100-100</f>
        <v>-100</v>
      </c>
      <c r="DY21" s="315">
        <f>+'Jadual5-2digit'!EO20/'Jadual5-2digit'!EK20*100-100</f>
        <v>1.2107057573821152</v>
      </c>
      <c r="DZ21" s="315">
        <f>+'Jadual5-2digit'!EP20/'Jadual5-2digit'!EL20*100-100</f>
        <v>4.9835963973328745</v>
      </c>
      <c r="EA21" s="315">
        <f>+'Jadual5-2digit'!EQ20/'Jadual5-2digit'!EM20*100-100</f>
        <v>3.1419148372751096</v>
      </c>
      <c r="EB21" s="315">
        <f>+'Jadual5-2digit'!ER20/'Jadual5-2digit'!EN20*100-100</f>
        <v>3.1373237617005714</v>
      </c>
      <c r="EC21" s="315">
        <f>+'Jadual5-2digit'!ES20/'Jadual5-2digit'!EO20*100-100</f>
        <v>2.4470646738713526</v>
      </c>
      <c r="ED21" s="315">
        <f>+'Jadual5-2digit'!ET20/'Jadual5-2digit'!EP20*100-100</f>
        <v>1.776405490614934</v>
      </c>
      <c r="EE21" s="315">
        <f>+'Jadual5-2digit'!EU20/'Jadual5-2digit'!EQ20*100-100</f>
        <v>6.01637479843356</v>
      </c>
      <c r="EF21" s="315">
        <f>+'Jadual5-2digit'!EV20/'Jadual5-2digit'!ER20*100-100</f>
        <v>3.7777934326045965</v>
      </c>
      <c r="EG21" s="315">
        <f>+'Jadual5-2digit'!EW20/'Jadual5-2digit'!ES20*100-100</f>
        <v>4.3952594949694657</v>
      </c>
      <c r="EH21" s="315">
        <f>+'Jadual5-2digit'!EX20/'Jadual5-2digit'!ET20*100-100</f>
        <v>2.4241793630470028</v>
      </c>
      <c r="EI21" s="315">
        <f>+'Jadual5-2digit'!EY20/'Jadual5-2digit'!EU20*100-100</f>
        <v>2.2684137778698528</v>
      </c>
      <c r="EJ21" s="315">
        <f>+'Jadual5-2digit'!EZ20/'Jadual5-2digit'!EV20*100-100</f>
        <v>4.042091820739202</v>
      </c>
      <c r="EK21" s="315">
        <f>+'Jadual5-2digit'!FA20/'Jadual5-2digit'!EW20*100-100</f>
        <v>2.7981584782904605</v>
      </c>
      <c r="EL21" s="315">
        <f>+'Jadual5-2digit'!FB20/'Jadual5-2digit'!EX20*100-100</f>
        <v>2.8933396905494391</v>
      </c>
      <c r="EM21" s="315">
        <f>+'Jadual5-2digit'!FC20/'Jadual5-2digit'!EY20*100-100</f>
        <v>2.9886873817669795</v>
      </c>
      <c r="EN21" s="315">
        <f>+'Jadual5-2digit'!FD20/'Jadual5-2digit'!EZ20*100-100</f>
        <v>2.2615361774954437</v>
      </c>
      <c r="EO21" s="315">
        <f>+'Jadual5-2digit'!FE20/'Jadual5-2digit'!FA20*100-100</f>
        <v>3.6326675561410724</v>
      </c>
      <c r="EP21" s="315">
        <f>+'Jadual5-2digit'!FF20/'Jadual5-2digit'!FB20*100-100</f>
        <v>-28.661505071002011</v>
      </c>
      <c r="EQ21" s="315">
        <f>+'Jadual5-2digit'!FG20/'Jadual5-2digit'!FC20*100-100</f>
        <v>-9.674205047249302</v>
      </c>
      <c r="ER21" s="315">
        <f>+'Jadual5-2digit'!FH20/'Jadual5-2digit'!FD20*100-100</f>
        <v>-8.6427421155447632</v>
      </c>
      <c r="ES21" s="315">
        <f>+'Jadual5-2digit'!FI20/'Jadual5-2digit'!FE20*100-100</f>
        <v>-5.8967605855938814</v>
      </c>
      <c r="ET21" s="315">
        <f>+'Jadual5-2digit'!FJ20/'Jadual5-2digit'!FF20*100-100</f>
        <v>34.469794834915092</v>
      </c>
      <c r="EU21" s="315">
        <f>+'Jadual5-2digit'!FK20/'Jadual5-2digit'!FG20*100-100</f>
        <v>17.984535234252675</v>
      </c>
      <c r="EV21" s="315">
        <f>+'Jadual5-2digit'!FL20/'Jadual5-2digit'!FH20*100-100</f>
        <v>8.5996535546749726</v>
      </c>
      <c r="EW21" s="315">
        <f>+'Jadual5-2digit'!FM20/'Jadual5-2digit'!FI20*100-100</f>
        <v>4.3216051300327649</v>
      </c>
      <c r="EX21" s="315">
        <f>+'Jadual5-2digit'!FN20/'Jadual5-2digit'!FJ20*100-100</f>
        <v>4.4516960366599108</v>
      </c>
      <c r="EY21" s="315">
        <f>+'Jadual5-2digit'!FO20/'Jadual5-2digit'!FK20*100-100</f>
        <v>11.089111225412495</v>
      </c>
      <c r="EZ21" s="315">
        <f>+'Jadual5-2digit'!FP20/'Jadual5-2digit'!FL20*100-100</f>
        <v>5.1491384315514637</v>
      </c>
      <c r="FA21" s="315">
        <f>+'Jadual5-2digit'!FQ20/'Jadual5-2digit'!FM20*100-100</f>
        <v>7.8857005893626422</v>
      </c>
      <c r="FB21" s="315">
        <f>+'Jadual5-2digit'!FR20/'Jadual5-2digit'!FN20*100-100</f>
        <v>-1.7941270289260558</v>
      </c>
      <c r="FC21" s="315">
        <f>+'Jadual5-2digit'!FS20/'Jadual5-2digit'!FO20*100-100</f>
        <v>-8.4553553117280558</v>
      </c>
      <c r="FD21" s="315">
        <f>+'Jadual5-2digit'!FT20/'Jadual5-2digit'!FP20*100-100</f>
        <v>-3.4649081947493272</v>
      </c>
      <c r="FE21" s="315">
        <f>+'Jadual5-2digit'!FU20/'Jadual5-2digit'!FQ20*100-100</f>
        <v>0.38946561819182079</v>
      </c>
      <c r="FF21" s="315">
        <f>+'Jadual5-2digit'!FV20/'Jadual5-2digit'!FR20*100-100</f>
        <v>4.1933179694781444</v>
      </c>
      <c r="FG21" s="315">
        <f>+'Jadual5-2digit'!FW20/'Jadual5-2digit'!FS20*100-100</f>
        <v>2.421580292986846</v>
      </c>
      <c r="FH21" s="315">
        <f>+'Jadual5-2digit'!FX20/'Jadual5-2digit'!FT20*100-100</f>
        <v>0.95074628105358272</v>
      </c>
      <c r="FI21" s="315">
        <f>+'Jadual5-2digit'!FY20/'Jadual5-2digit'!FU20*100-100</f>
        <v>-0.13417698676637713</v>
      </c>
      <c r="FJ21" s="315">
        <f>+'Jadual5-2digit'!FZ20/'Jadual5-2digit'!FV20*100-100</f>
        <v>-3.4359720454886258</v>
      </c>
      <c r="FK21" s="315">
        <f>+'Jadual5-2digit'!GA20/'Jadual5-2digit'!FW20*100-100</f>
        <v>-0.6316000734018985</v>
      </c>
      <c r="FL21" s="315">
        <f>+'Jadual5-2digit'!GB20/'Jadual5-2digit'!FX20*100-100</f>
        <v>-100</v>
      </c>
      <c r="FM21" s="315"/>
      <c r="FN21" s="315">
        <f>+'Jadual5-2digit'!GD20/'Jadual5-2digit'!GC20*100-100</f>
        <v>3.0686995565184958</v>
      </c>
      <c r="FO21" s="315">
        <f>+'Jadual5-2digit'!GE20/'Jadual5-2digit'!GD20*100-100</f>
        <v>3.3539888426389979</v>
      </c>
      <c r="FP21" s="315">
        <f>+'Jadual5-2digit'!GF20/'Jadual5-2digit'!GE20*100-100</f>
        <v>3.0503073078517247</v>
      </c>
      <c r="FQ21" s="315">
        <f>+'Jadual5-2digit'!GG20/'Jadual5-2digit'!GF20*100-100</f>
        <v>2.8910258779702787</v>
      </c>
      <c r="FR21" s="315">
        <f>+'Jadual5-2digit'!GH20/'Jadual5-2digit'!GG20*100-100</f>
        <v>-11.299457767440074</v>
      </c>
      <c r="FS21" s="315">
        <f>+'Jadual5-2digit'!GI20/'Jadual5-2digit'!GH20*100-100</f>
        <v>12.651761303779608</v>
      </c>
      <c r="FT21" s="315">
        <f>+'Jadual5-2digit'!GJ20/'Jadual5-2digit'!GI20*100-100</f>
        <v>6.6961382991496521</v>
      </c>
      <c r="FU21" s="315">
        <f>+'Jadual5-2digit'!GK20/'Jadual5-2digit'!GJ20*100-100</f>
        <v>-0.97521309860493943</v>
      </c>
      <c r="FV21" s="315">
        <f>+'Jadual5-2digit'!GL20/'Jadual5-2digit'!GK20*100-100</f>
        <v>2.2309110116702584</v>
      </c>
      <c r="FW21" s="315">
        <f>+'Jadual5-2digit'!GM20/'Jadual5-2digit'!GL20*100-100</f>
        <v>-1.3320146073806285</v>
      </c>
      <c r="FX21" s="315">
        <f>'Jadual5-2digit'!GP20/'Jadual5-2digit'!GO20*100-100</f>
        <v>3.4631460023578029</v>
      </c>
      <c r="FY21" s="315">
        <f>'Jadual5-2digit'!GQ20/'Jadual5-2digit'!GP20*100-100</f>
        <v>3.3065329826397658</v>
      </c>
      <c r="FZ21" s="315">
        <f>'Jadual5-2digit'!GR20/'Jadual5-2digit'!GQ20*100-100</f>
        <v>2.7272404572618996</v>
      </c>
      <c r="GA21" s="315">
        <f>'Jadual5-2digit'!GS20/'Jadual5-2digit'!GR20*100-100</f>
        <v>-10.611346963318681</v>
      </c>
      <c r="GB21" s="315">
        <f>'Jadual5-2digit'!GT20/'Jadual5-2digit'!GS20*100-100</f>
        <v>11.579118928347171</v>
      </c>
      <c r="GC21" s="315">
        <f>'Jadual5-2digit'!GU20/'Jadual5-2digit'!GT20*100-100</f>
        <v>6.2975635756023394</v>
      </c>
      <c r="GD21" s="315">
        <f>'Jadual5-2digit'!GV20/'Jadual5-2digit'!GU20*100-100</f>
        <v>-1.6097370925181309</v>
      </c>
      <c r="GE21" s="315">
        <f>'Jadual5-2digit'!GW20/'Jadual5-2digit'!GV20*100-100</f>
        <v>1.910799836250817</v>
      </c>
      <c r="GF21" s="315">
        <f>+'Jadual5-2digit'!GX20/'Jadual5-2digit'!GW20*100-100</f>
        <v>-25.771978655907191</v>
      </c>
      <c r="GG21" s="315">
        <f>+'Jadual5-2digit'!J20/'Jadual5-2digit'!I20*100-100</f>
        <v>-6.9364239968065959</v>
      </c>
      <c r="GH21" s="315">
        <f>+'Jadual5-2digit'!K20/'Jadual5-2digit'!J20*100-100</f>
        <v>6.6400611062926487</v>
      </c>
      <c r="GI21" s="315">
        <f>+'Jadual5-2digit'!L20/'Jadual5-2digit'!K20*100-100</f>
        <v>-14.656288762249119</v>
      </c>
      <c r="GJ21" s="315">
        <f>+'Jadual5-2digit'!M20/'Jadual5-2digit'!L20*100-100</f>
        <v>10.268723207160747</v>
      </c>
      <c r="GK21" s="315">
        <f>+'Jadual5-2digit'!N20/'Jadual5-2digit'!M20*100-100</f>
        <v>2.235705325365231</v>
      </c>
      <c r="GL21" s="315">
        <f>+'Jadual5-2digit'!O20/'Jadual5-2digit'!N20*100-100</f>
        <v>-3.7730741301340629</v>
      </c>
      <c r="GM21" s="315">
        <f>+'Jadual5-2digit'!P20/'Jadual5-2digit'!O20*100-100</f>
        <v>-10.084093517612502</v>
      </c>
      <c r="GN21" s="315">
        <f>+'Jadual5-2digit'!Q20/'Jadual5-2digit'!P20*100-100</f>
        <v>6.7756557572779457</v>
      </c>
      <c r="GO21" s="315">
        <f>+'Jadual5-2digit'!R20/'Jadual5-2digit'!Q20*100-100</f>
        <v>12.337255154220841</v>
      </c>
      <c r="GP21" s="315">
        <f>+'Jadual5-2digit'!S20/'Jadual5-2digit'!R20*100-100</f>
        <v>-9.9183300149806826</v>
      </c>
      <c r="GQ21" s="315">
        <f>+'Jadual5-2digit'!T20/'Jadual5-2digit'!S20*100-100</f>
        <v>10.790330028397051</v>
      </c>
      <c r="GR21" s="315">
        <f>+'Jadual5-2digit'!U20/'Jadual5-2digit'!T20*100-100</f>
        <v>0.5161078995000139</v>
      </c>
      <c r="GS21" s="315">
        <f>+'Jadual5-2digit'!V20/'Jadual5-2digit'!U20*100-100</f>
        <v>-4.547894519081126</v>
      </c>
      <c r="GT21" s="315">
        <f>+'Jadual5-2digit'!W20/'Jadual5-2digit'!V20*100-100</f>
        <v>7.0165816616452759</v>
      </c>
      <c r="GU21" s="315">
        <f>+'Jadual5-2digit'!X20/'Jadual5-2digit'!W20*100-100</f>
        <v>-12.305565381110256</v>
      </c>
      <c r="GV21" s="315">
        <f>+'Jadual5-2digit'!Y20/'Jadual5-2digit'!X20*100-100</f>
        <v>9.8485313840359368</v>
      </c>
      <c r="GW21" s="315">
        <f>+'Jadual5-2digit'!Z20/'Jadual5-2digit'!Y20*100-100</f>
        <v>2.5727403288757529</v>
      </c>
      <c r="GX21" s="315">
        <f>+'Jadual5-2digit'!AA20/'Jadual5-2digit'!Z20*100-100</f>
        <v>-5.1241062804640904</v>
      </c>
      <c r="GY21" s="315">
        <f>+'Jadual5-2digit'!AB20/'Jadual5-2digit'!AA20*100-100</f>
        <v>-11.379748667656912</v>
      </c>
      <c r="GZ21" s="315">
        <f>+'Jadual5-2digit'!AC20/'Jadual5-2digit'!AB20*100-100</f>
        <v>8.3444457943142538</v>
      </c>
      <c r="HA21" s="315">
        <f>+'Jadual5-2digit'!AD20/'Jadual5-2digit'!AC20*100-100</f>
        <v>10.694516053029773</v>
      </c>
      <c r="HB21" s="315">
        <f>+'Jadual5-2digit'!AE20/'Jadual5-2digit'!AD20*100-100</f>
        <v>-7.1291712332134693</v>
      </c>
      <c r="HC21" s="315">
        <f>+'Jadual5-2digit'!AF20/'Jadual5-2digit'!AE20*100-100</f>
        <v>7.6276204307508948</v>
      </c>
      <c r="HD21" s="315">
        <f>+'Jadual5-2digit'!AG20/'Jadual5-2digit'!AF20*100-100</f>
        <v>2.7501061777996938E-2</v>
      </c>
      <c r="HE21" s="315">
        <f>+'Jadual5-2digit'!AH20/'Jadual5-2digit'!AG20*100-100</f>
        <v>-4.132329960550905</v>
      </c>
      <c r="HF21" s="315">
        <f>+'Jadual5-2digit'!AI20/'Jadual5-2digit'!AH20*100-100</f>
        <v>8.2138593347609117</v>
      </c>
      <c r="HG21" s="315">
        <f>+'Jadual5-2digit'!AJ20/'Jadual5-2digit'!AI20*100-100</f>
        <v>-13.805909154072609</v>
      </c>
      <c r="HH21" s="315">
        <f>+'Jadual5-2digit'!AK20/'Jadual5-2digit'!AJ20*100-100</f>
        <v>10.611328361093257</v>
      </c>
      <c r="HI21" s="315">
        <f>+'Jadual5-2digit'!AL20/'Jadual5-2digit'!AK20*100-100</f>
        <v>1.7431343805121458</v>
      </c>
      <c r="HJ21" s="315">
        <f>+'Jadual5-2digit'!AM20/'Jadual5-2digit'!AL20*100-100</f>
        <v>-3.5231966978978306</v>
      </c>
      <c r="HK21" s="315">
        <f>+'Jadual5-2digit'!AN20/'Jadual5-2digit'!AM20*100-100</f>
        <v>-5.2972448507065906</v>
      </c>
      <c r="HL21" s="315">
        <f>+'Jadual5-2digit'!AO20/'Jadual5-2digit'!AN20*100-100</f>
        <v>3.2587318006679169</v>
      </c>
      <c r="HM21" s="315">
        <f>+'Jadual5-2digit'!AP20/'Jadual5-2digit'!AO20*100-100</f>
        <v>6.0607795749337185</v>
      </c>
      <c r="HN21" s="315">
        <f>+'Jadual5-2digit'!AQ20/'Jadual5-2digit'!AP20*100-100</f>
        <v>0.92356674467468736</v>
      </c>
      <c r="HO21" s="315">
        <f>+'Jadual5-2digit'!AR20/'Jadual5-2digit'!AQ20*100-100</f>
        <v>-4.2278420477259715E-4</v>
      </c>
      <c r="HP21" s="315">
        <f>+'Jadual5-2digit'!AS20/'Jadual5-2digit'!AR20*100-100</f>
        <v>5.0332511719934985</v>
      </c>
      <c r="HQ21" s="315">
        <f>+'Jadual5-2digit'!AT20/'Jadual5-2digit'!AS20*100-100</f>
        <v>-3.2483752373883732</v>
      </c>
      <c r="HR21" s="315">
        <f>+'Jadual5-2digit'!AU20/'Jadual5-2digit'!AT20*100-100</f>
        <v>-0.48724425567637297</v>
      </c>
      <c r="HS21" s="315">
        <f>+'Jadual5-2digit'!AV20/'Jadual5-2digit'!AU20*100-100</f>
        <v>-10.473451989141552</v>
      </c>
      <c r="HT21" s="315">
        <f>+'Jadual5-2digit'!AW20/'Jadual5-2digit'!AV20*100-100</f>
        <v>10.72913593887192</v>
      </c>
      <c r="HU21" s="315">
        <f>+'Jadual5-2digit'!AX20/'Jadual5-2digit'!AW20*100-100</f>
        <v>0.20382383448888675</v>
      </c>
      <c r="HV21" s="315">
        <f>+'Jadual5-2digit'!AY20/'Jadual5-2digit'!AX20*100-100</f>
        <v>-4.2046398694376563</v>
      </c>
      <c r="HW21" s="315">
        <f>+'Jadual5-2digit'!AZ20/'Jadual5-2digit'!AY20*100-100</f>
        <v>-3.1781167913929522</v>
      </c>
      <c r="HX21" s="315">
        <f>+'Jadual5-2digit'!BA20/'Jadual5-2digit'!AZ20*100-100</f>
        <v>3.4361561463867929</v>
      </c>
      <c r="HY21" s="315">
        <f>+'Jadual5-2digit'!BB20/'Jadual5-2digit'!BA20*100-100</f>
        <v>8.1010821812812708</v>
      </c>
      <c r="HZ21" s="315">
        <f>+'Jadual5-2digit'!BC20/'Jadual5-2digit'!BB20*100-100</f>
        <v>1.0950722705366047</v>
      </c>
      <c r="IA21" s="315">
        <f>+'Jadual5-2digit'!BD20/'Jadual5-2digit'!BC20*100-100</f>
        <v>-3.4610116581610129</v>
      </c>
      <c r="IB21" s="315">
        <f>+'Jadual5-2digit'!BE20/'Jadual5-2digit'!BD20*100-100</f>
        <v>7.2830285812529638</v>
      </c>
      <c r="IC21" s="315">
        <f>+'Jadual5-2digit'!BF20/'Jadual5-2digit'!BE20*100-100</f>
        <v>-6.6269362123967994</v>
      </c>
      <c r="ID21" s="315">
        <f>+'Jadual5-2digit'!BG20/'Jadual5-2digit'!BF20*100-100</f>
        <v>3.5441016677848722</v>
      </c>
      <c r="IE21" s="315">
        <f>+'Jadual5-2digit'!BH20/'Jadual5-2digit'!BG20*100-100</f>
        <v>-10.719332229338178</v>
      </c>
      <c r="IF21" s="315">
        <f>+'Jadual5-2digit'!BI20/'Jadual5-2digit'!BH20*100-100</f>
        <v>8.6393085259946218</v>
      </c>
      <c r="IG21" s="315">
        <f>+'Jadual5-2digit'!BJ20/'Jadual5-2digit'!BI20*100-100</f>
        <v>0.90323107272661218</v>
      </c>
      <c r="IH21" s="315">
        <f>+'Jadual5-2digit'!BK20/'Jadual5-2digit'!BJ20*100-100</f>
        <v>-3.189973166007718</v>
      </c>
      <c r="II21" s="315">
        <f>+'Jadual5-2digit'!BL20/'Jadual5-2digit'!BK20*100-100</f>
        <v>-4.2096742471987199</v>
      </c>
      <c r="IJ21" s="315">
        <f>+'Jadual5-2digit'!BM20/'Jadual5-2digit'!BL20*100-100</f>
        <v>3.0910751509245245</v>
      </c>
      <c r="IK21" s="315">
        <f>+'Jadual5-2digit'!BN20/'Jadual5-2digit'!BM20*100-100</f>
        <v>7.7906933308285318</v>
      </c>
      <c r="IL21" s="315">
        <f>+'Jadual5-2digit'!BO20/'Jadual5-2digit'!BN20*100-100</f>
        <v>0.16846326217275021</v>
      </c>
      <c r="IM21" s="315">
        <f>+'Jadual5-2digit'!BP20/'Jadual5-2digit'!BO20*100-100</f>
        <v>-1.1565770456517868</v>
      </c>
      <c r="IN21" s="315">
        <f>+'Jadual5-2digit'!BQ20/'Jadual5-2digit'!BP20*100-100</f>
        <v>7.438548741038403</v>
      </c>
      <c r="IO21" s="315">
        <f>+'Jadual5-2digit'!BR20/'Jadual5-2digit'!BQ20*100-100</f>
        <v>-4.1624815949156613</v>
      </c>
      <c r="IP21" s="315">
        <f>+'Jadual5-2digit'!BS20/'Jadual5-2digit'!BR20*100-100</f>
        <v>-1.9568357378091576</v>
      </c>
      <c r="IQ21" s="315">
        <f>+'Jadual5-2digit'!BT20/'Jadual5-2digit'!BS20*100-100</f>
        <v>-43.606540975296262</v>
      </c>
      <c r="IR21" s="315">
        <f>+'Jadual5-2digit'!BU20/'Jadual5-2digit'!BT20*100-100</f>
        <v>5.2201422177396495</v>
      </c>
      <c r="IS21" s="315">
        <f>+'Jadual5-2digit'!BV20/'Jadual5-2digit'!BU20*100-100</f>
        <v>43.844354614087052</v>
      </c>
      <c r="IT21" s="315">
        <f>+'Jadual5-2digit'!BW20/'Jadual5-2digit'!BV20*100-100</f>
        <v>-1.939916358870434</v>
      </c>
      <c r="IU21" s="315">
        <f>+'Jadual5-2digit'!BX20/'Jadual5-2digit'!BW20*100-100</f>
        <v>-1.5374574468808362</v>
      </c>
      <c r="IV21" s="315">
        <f>+'Jadual5-2digit'!BY20/'Jadual5-2digit'!BX20*100-100</f>
        <v>1.8688083424537325</v>
      </c>
      <c r="IW21" s="315">
        <f>+'Jadual5-2digit'!BZ20/'Jadual5-2digit'!BY20*100-100</f>
        <v>5.906198960420511</v>
      </c>
      <c r="IX21" s="315">
        <f>+'Jadual5-2digit'!CA20/'Jadual5-2digit'!BZ20*100-100</f>
        <v>0.35461566357695062</v>
      </c>
      <c r="IY21" s="315">
        <f>+'Jadual5-2digit'!CB20/'Jadual5-2digit'!CA20*100-100</f>
        <v>6.8302917486909251</v>
      </c>
      <c r="IZ21" s="315">
        <f>+'Jadual5-2digit'!CC20/'Jadual5-2digit'!CB20*100-100</f>
        <v>-2.1090618071952321</v>
      </c>
      <c r="JA21" s="315">
        <f>+'Jadual5-2digit'!CD20/'Jadual5-2digit'!CC20*100-100</f>
        <v>5.5679447097549257</v>
      </c>
      <c r="JB21" s="315">
        <f>+'Jadual5-2digit'!CE20/'Jadual5-2digit'!CD20*100-100</f>
        <v>-8.2213114647515795E-2</v>
      </c>
      <c r="JC21" s="315">
        <f>+'Jadual5-2digit'!CF20/'Jadual5-2digit'!CE20*100-100</f>
        <v>-19.378802283692224</v>
      </c>
      <c r="JD21" s="315">
        <f>+'Jadual5-2digit'!CG20/'Jadual5-2digit'!CF20*100-100</f>
        <v>14.685540324414404</v>
      </c>
      <c r="JE21" s="315">
        <f>+'Jadual5-2digit'!CH20/'Jadual5-2digit'!CG20*100-100</f>
        <v>9.9367554960778932</v>
      </c>
      <c r="JF21" s="315">
        <f>+'Jadual5-2digit'!CI20/'Jadual5-2digit'!CH20*100-100</f>
        <v>4.2772252949787628</v>
      </c>
      <c r="JG21" s="315">
        <f>+'Jadual5-2digit'!CJ20/'Jadual5-2digit'!CI20*100-100</f>
        <v>-5.1888671380846887</v>
      </c>
      <c r="JH21" s="315">
        <f>+'Jadual5-2digit'!CK20/'Jadual5-2digit'!CJ20*100-100</f>
        <v>-7.1938807208345992</v>
      </c>
      <c r="JI21" s="315">
        <f>+'Jadual5-2digit'!CL20/'Jadual5-2digit'!CK20*100-100</f>
        <v>6.5354779866040786</v>
      </c>
      <c r="JJ21" s="315">
        <f>+'Jadual5-2digit'!CM20/'Jadual5-2digit'!CL20*100-100</f>
        <v>5.490109143635479</v>
      </c>
      <c r="JK21" s="315">
        <f>+'Jadual5-2digit'!CN20/'Jadual5-2digit'!CM20*100-100</f>
        <v>-6.9350297559178813</v>
      </c>
      <c r="JL21" s="315">
        <f>+'Jadual5-2digit'!CO20/'Jadual5-2digit'!CN20*100-100</f>
        <v>-0.88935300653483296</v>
      </c>
      <c r="JM21" s="315">
        <f>+'Jadual5-2digit'!CP20/'Jadual5-2digit'!CO20*100-100</f>
        <v>2.0628630373201275</v>
      </c>
      <c r="JN21" s="315">
        <f>+'Jadual5-2digit'!CQ20/'Jadual5-2digit'!CP20*100-100</f>
        <v>13.782173743476122</v>
      </c>
      <c r="JO21" s="315">
        <f>+'Jadual5-2digit'!CR20/'Jadual5-2digit'!CQ20*100-100</f>
        <v>-28.882642901887294</v>
      </c>
      <c r="JP21" s="315">
        <f>+'Jadual5-2digit'!CS20/'Jadual5-2digit'!CR20*100-100</f>
        <v>18.124768721235384</v>
      </c>
      <c r="JQ21" s="315">
        <f>+'Jadual5-2digit'!CT20/'Jadual5-2digit'!CS20*100-100</f>
        <v>19.589873383086129</v>
      </c>
      <c r="JR21" s="315">
        <f>+'Jadual5-2digit'!CU20/'Jadual5-2digit'!CT20*100-100</f>
        <v>-0.69010014521177254</v>
      </c>
      <c r="JS21" s="315">
        <f>+'Jadual5-2digit'!CV20/'Jadual5-2digit'!CU20*100-100</f>
        <v>1.2136093300558031</v>
      </c>
      <c r="JT21" s="315">
        <f>+'Jadual5-2digit'!CW20/'Jadual5-2digit'!CV20*100-100</f>
        <v>-5.0897227875100128</v>
      </c>
      <c r="JU21" s="315">
        <f>+'Jadual5-2digit'!CX20/'Jadual5-2digit'!CW20*100-100</f>
        <v>2.1410033722764581</v>
      </c>
      <c r="JV21" s="315">
        <f>+'Jadual5-2digit'!CY20/'Jadual5-2digit'!CX20*100-100</f>
        <v>-3.0953084428051341</v>
      </c>
      <c r="JW21" s="315">
        <f>+'Jadual5-2digit'!CZ20/'Jadual5-2digit'!CY20*100-100</f>
        <v>-5.315930060782847</v>
      </c>
      <c r="JX21" s="315">
        <f>+'Jadual5-2digit'!DA20/'Jadual5-2digit'!CZ20*100-100</f>
        <v>6.4421084427305857</v>
      </c>
      <c r="JY21" s="315">
        <f>+'Jadual5-2digit'!DB20/'Jadual5-2digit'!DA20*100-100</f>
        <v>-2.131537288214318</v>
      </c>
      <c r="JZ21" s="315">
        <f>+'Jadual5-2digit'!DC20/'Jadual5-2digit'!DB20*100-100</f>
        <v>13.742453990224021</v>
      </c>
      <c r="KA21" s="315">
        <f>+'Jadual5-2digit'!DD20/'Jadual5-2digit'!DC20*100-100</f>
        <v>-32.125051997792141</v>
      </c>
      <c r="KB21" s="315">
        <f>+'Jadual5-2digit'!DE20/'Jadual5-2digit'!DD20*100-100</f>
        <v>23.369174924807965</v>
      </c>
      <c r="KC21" s="315">
        <f>+'Jadual5-2digit'!DF20/'Jadual5-2digit'!DE20*100-100</f>
        <v>0.59040894508675024</v>
      </c>
      <c r="KD21" s="376">
        <f>+'Jadual5-2digit'!DG20/'Jadual5-2digit'!DF20*100-100</f>
        <v>4.5352748668392451E-2</v>
      </c>
      <c r="KE21" s="315">
        <f>+'Jadual5-2digit'!DH20/'Jadual5-2digit'!DG20*100-100</f>
        <v>4.1175718518868649</v>
      </c>
      <c r="KF21" s="315">
        <f>+'Jadual5-2digit'!DI20/'Jadual5-2digit'!DH20*100-100</f>
        <v>-5.2777598139906701</v>
      </c>
      <c r="KG21" s="315">
        <f>+'Jadual5-2digit'!DJ20/'Jadual5-2digit'!DI20*100-100</f>
        <v>6.2167211638203668</v>
      </c>
      <c r="KH21" s="315">
        <f>+'Jadual5-2digit'!DK20/'Jadual5-2digit'!DJ20*100-100</f>
        <v>-0.82614767916237497</v>
      </c>
      <c r="KI21" s="315">
        <f>+'Jadual5-2digit'!DL20/'Jadual5-2digit'!DK20*100-100</f>
        <v>-8.0590148961412638</v>
      </c>
      <c r="KJ21" s="315">
        <f>+'Jadual5-2digit'!DM20/'Jadual5-2digit'!DL20*100-100</f>
        <v>8.2356441200714698</v>
      </c>
      <c r="KK21" s="315">
        <f>+'Jadual5-2digit'!DN20/'Jadual5-2digit'!DM20*100-100</f>
        <v>3.1017362285723209</v>
      </c>
      <c r="KL21" s="315">
        <f>+'Jadual5-2digit'!DO20/'Jadual5-2digit'!DN20*100-100</f>
        <v>13.437270585493351</v>
      </c>
      <c r="KM21" s="315">
        <f>+'Jadual5-2digit'!DP20/'Jadual5-2digit'!DO20*100-100</f>
        <v>-29.470603164852761</v>
      </c>
      <c r="KN21" s="315">
        <f>+'Jadual5-2digit'!DQ20/'Jadual5-2digit'!DP20*100-100</f>
        <v>10.085583760976718</v>
      </c>
      <c r="KO21" s="315">
        <f>+'Jadual5-2digit'!DR20/'Jadual5-2digit'!DQ20*100-100</f>
        <v>19.778464327343045</v>
      </c>
      <c r="KP21" s="315">
        <f>+'Jadual5-2digit'!DS20/'Jadual5-2digit'!DR20*100-100</f>
        <v>-0.68573196764525335</v>
      </c>
      <c r="KQ21" s="315">
        <f>+'Jadual5-2digit'!DT20/'Jadual5-2digit'!DS20*100-100</f>
        <v>-8.1482908173222768</v>
      </c>
      <c r="KR21" s="315">
        <f>+'Jadual5-2digit'!DU20/'Jadual5-2digit'!DT20*100-100</f>
        <v>-6.5866523619590822</v>
      </c>
      <c r="KS21" s="315">
        <f>+'Jadual5-2digit'!DV20/'Jadual5-2digit'!DU20*100-100</f>
        <v>8.1872254986959518</v>
      </c>
      <c r="KT21" s="315">
        <f>+'Jadual5-2digit'!DW20/'Jadual5-2digit'!DV20*100-100</f>
        <v>1.2863577343570398</v>
      </c>
      <c r="KU21" s="315">
        <f>+'Jadual5-2digit'!DX20/'Jadual5-2digit'!DW20*100-100</f>
        <v>-6.2967405311542848</v>
      </c>
      <c r="KV21" s="315">
        <f>+'Jadual5-2digit'!DY20/'Jadual5-2digit'!DX20*100-100</f>
        <v>8.6599996466614044</v>
      </c>
      <c r="KW21" s="315">
        <f>+'Jadual5-2digit'!DZ20/'Jadual5-2digit'!DY20*100-100</f>
        <v>-1.0701300809452903</v>
      </c>
      <c r="KX21" s="315">
        <f>+'Jadual5-2digit'!EA20/'Jadual5-2digit'!DZ20*100-100</f>
        <v>11.351534195039093</v>
      </c>
      <c r="KY21" s="315">
        <f>+'Jadual5-2digit'!EB20/'Jadual5-2digit'!EA20*100-100</f>
        <v>-30.42221657395865</v>
      </c>
      <c r="KZ21" s="315">
        <f>+'Jadual5-2digit'!EC20/'Jadual5-2digit'!EB20*100-100</f>
        <v>9.1239938498539885</v>
      </c>
      <c r="LA21" s="315">
        <f>+'Jadual5-2digit'!ED20/'Jadual5-2digit'!EC20*100-100</f>
        <v>23.272277905108751</v>
      </c>
      <c r="LB21" s="315">
        <f>+'Jadual5-2digit'!EE20/'Jadual5-2digit'!ED20*100-100</f>
        <v>0.16119724574978989</v>
      </c>
      <c r="LC21" s="315">
        <f>+'Jadual5-2digit'!EF20/'Jadual5-2digit'!EE20*100-100</f>
        <v>-7.5251630992290757</v>
      </c>
      <c r="LD21" s="315">
        <f>+'Jadual5-2digit'!EG20/'Jadual5-2digit'!EF20*100-100</f>
        <v>-6.3502698384521352</v>
      </c>
      <c r="LE21" s="315">
        <f>+'Jadual5-2digit'!EH20/'Jadual5-2digit'!EG20*100-100</f>
        <v>-100</v>
      </c>
      <c r="LF21" s="315" t="e">
        <f>+'Jadual5-2digit'!EI20/'Jadual5-2digit'!EH20*100-100</f>
        <v>#DIV/0!</v>
      </c>
      <c r="LG21" s="315" t="e">
        <f>+'Jadual5-2digit'!EJ20/'Jadual5-2digit'!EI20*100-100</f>
        <v>#DIV/0!</v>
      </c>
      <c r="LH21" s="315">
        <f>+'Jadual5-2digit'!EL20/'Jadual5-2digit'!EK20*100-100</f>
        <v>-6.4079041004871868</v>
      </c>
      <c r="LI21" s="315">
        <f>+'Jadual5-2digit'!EM20/'Jadual5-2digit'!EL20*100-100</f>
        <v>-3.9723535760658848</v>
      </c>
      <c r="LJ21" s="315">
        <f>+'Jadual5-2digit'!EN20/'Jadual5-2digit'!EM20*100-100</f>
        <v>9.3465487814613937</v>
      </c>
      <c r="LK21" s="315">
        <f>+'Jadual5-2digit'!EO20/'Jadual5-2digit'!EN20*100-100</f>
        <v>2.9878318564933011</v>
      </c>
      <c r="LL21" s="315">
        <f>+'Jadual5-2digit'!EP20/'Jadual5-2digit'!EO20*100-100</f>
        <v>-2.9190168335698701</v>
      </c>
      <c r="LM21" s="315">
        <f>+'Jadual5-2digit'!EQ20/'Jadual5-2digit'!EP20*100-100</f>
        <v>-5.6569248018921598</v>
      </c>
      <c r="LN21" s="315">
        <f>+'Jadual5-2digit'!ER20/'Jadual5-2digit'!EQ20*100-100</f>
        <v>9.341681523857531</v>
      </c>
      <c r="LO21" s="315">
        <f>+'Jadual5-2digit'!ES20/'Jadual5-2digit'!ER20*100-100</f>
        <v>2.2985732614281034</v>
      </c>
      <c r="LP21" s="315">
        <f>+'Jadual5-2digit'!ET20/'Jadual5-2digit'!ES20*100-100</f>
        <v>-3.5545475155605573</v>
      </c>
      <c r="LQ21" s="315">
        <f>+'Jadual5-2digit'!EU20/'Jadual5-2digit'!ET20*100-100</f>
        <v>-1.726625423397337</v>
      </c>
      <c r="LR21" s="315">
        <f>+'Jadual5-2digit'!EV20/'Jadual5-2digit'!EU20*100-100</f>
        <v>7.0328848758577607</v>
      </c>
      <c r="LS21" s="315">
        <f>+'Jadual5-2digit'!EW20/'Jadual5-2digit'!EV20*100-100</f>
        <v>2.9072381320904128</v>
      </c>
      <c r="LT21" s="315">
        <f>+'Jadual5-2digit'!EX20/'Jadual5-2digit'!EW20*100-100</f>
        <v>-5.375527856296344</v>
      </c>
      <c r="LU21" s="315">
        <f>+'Jadual5-2digit'!EY20/'Jadual5-2digit'!EX20*100-100</f>
        <v>-1.8760785095089432</v>
      </c>
      <c r="LV21" s="315">
        <f>+'Jadual5-2digit'!EZ20/'Jadual5-2digit'!EY20*100-100</f>
        <v>8.8891948620634054</v>
      </c>
      <c r="LW21" s="315">
        <f>+'Jadual5-2digit'!FA20/'Jadual5-2digit'!EZ20*100-100</f>
        <v>1.6768731667994814</v>
      </c>
      <c r="LX21" s="315">
        <f>+'Jadual5-2digit'!FB20/'Jadual5-2digit'!FA20*100-100</f>
        <v>-5.2879146918065771</v>
      </c>
      <c r="LY21" s="315">
        <f>+'Jadual5-2digit'!FC20/'Jadual5-2digit'!FB20*100-100</f>
        <v>-1.7851504728112673</v>
      </c>
      <c r="LZ21" s="315">
        <f>+'Jadual5-2digit'!FD20/'Jadual5-2digit'!FC20*100-100</f>
        <v>8.1203831489613805</v>
      </c>
      <c r="MA21" s="315">
        <f>+'Jadual5-2digit'!FE20/'Jadual5-2digit'!FD20*100-100</f>
        <v>3.0401653340478703</v>
      </c>
      <c r="MB21" s="315">
        <f>+'Jadual5-2digit'!FF20/'Jadual5-2digit'!FE20*100-100</f>
        <v>-34.802241640522197</v>
      </c>
      <c r="MC21" s="315">
        <f>+'Jadual5-2digit'!FG20/'Jadual5-2digit'!FF20*100-100</f>
        <v>24.355502152626073</v>
      </c>
      <c r="MD21" s="315">
        <f>+'Jadual5-2digit'!FH20/'Jadual5-2digit'!FG20*100-100</f>
        <v>9.3550489212159533</v>
      </c>
      <c r="ME21" s="315">
        <f>+'Jadual5-2digit'!FI20/'Jadual5-2digit'!FH20*100-100</f>
        <v>6.1373072295307622</v>
      </c>
      <c r="MF21" s="315">
        <f>+'Jadual5-2digit'!FJ20/'Jadual5-2digit'!FI20*100-100</f>
        <v>-6.8349905396220976</v>
      </c>
      <c r="MG21" s="315">
        <f>+'Jadual5-2digit'!FK20/'Jadual5-2digit'!FJ20*100-100</f>
        <v>9.1101993820407188</v>
      </c>
      <c r="MH21" s="315">
        <f>+'Jadual5-2digit'!FL20/'Jadual5-2digit'!FK20*100-100</f>
        <v>0.65658523567948635</v>
      </c>
      <c r="MI21" s="315">
        <f>+'Jadual5-2digit'!FM20/'Jadual5-2digit'!FL20*100-100</f>
        <v>1.9562576117208863</v>
      </c>
      <c r="MJ21" s="315">
        <f>+'Jadual5-2digit'!FN20/'Jadual5-2digit'!FM20*100-100</f>
        <v>-6.7188121072492493</v>
      </c>
      <c r="MK21" s="315">
        <f>+'Jadual5-2digit'!FO20/'Jadual5-2digit'!FN20*100-100</f>
        <v>16.043640600381508</v>
      </c>
      <c r="ML21" s="315">
        <f>+'Jadual5-2digit'!FP20/'Jadual5-2digit'!FO20*100-100</f>
        <v>-4.7255568233175183</v>
      </c>
      <c r="MM21" s="315">
        <f>+'Jadual5-2digit'!FQ20/'Jadual5-2digit'!FP20*100-100</f>
        <v>4.609723350899614</v>
      </c>
      <c r="MN21" s="315">
        <f>+'Jadual5-2digit'!FR20/'Jadual5-2digit'!FQ20*100-100</f>
        <v>-15.088279181183751</v>
      </c>
      <c r="MO21" s="315">
        <f>+'Jadual5-2digit'!FS20/'Jadual5-2digit'!FR20*100-100</f>
        <v>8.1724903583358497</v>
      </c>
      <c r="MP21" s="315">
        <f>+'Jadual5-2digit'!FT20/'Jadual5-2digit'!FS20*100-100</f>
        <v>0.46821580960789788</v>
      </c>
      <c r="MQ21" s="315">
        <f>+'Jadual5-2digit'!FU20/'Jadual5-2digit'!FT20*100-100</f>
        <v>8.786494416453138</v>
      </c>
      <c r="MR21" s="315">
        <f>+'Jadual5-2digit'!FV20/'Jadual5-2digit'!FU20*100-100</f>
        <v>-11.870893304095347</v>
      </c>
      <c r="MS21" s="315">
        <f>+'Jadual5-2digit'!FW20/'Jadual5-2digit'!FV20*100-100</f>
        <v>6.3330895170660142</v>
      </c>
      <c r="MT21" s="315">
        <f>+'Jadual5-2digit'!FX20/'Jadual5-2digit'!FW20*100-100</f>
        <v>-0.97456674176757474</v>
      </c>
      <c r="MU21" s="315">
        <f>+'Jadual5-2digit'!FY20/'Jadual5-2digit'!FX20*100-100</f>
        <v>7.617359928943884</v>
      </c>
      <c r="MV21" s="315">
        <f>+'Jadual5-2digit'!FZ20/'Jadual5-2digit'!FY20*100-100</f>
        <v>-14.784645379012744</v>
      </c>
      <c r="MW21" s="315">
        <f>+'Jadual5-2digit'!GA20/'Jadual5-2digit'!FZ20*100-100</f>
        <v>9.4211704749929197</v>
      </c>
      <c r="MX21" s="315">
        <f>+'Jadual5-2digit'!GB20/'Jadual5-2digit'!GA20*100-100</f>
        <v>-100</v>
      </c>
      <c r="MY21" s="421"/>
      <c r="MZ21" s="422" t="s">
        <v>714</v>
      </c>
      <c r="NA21" s="130">
        <f>EZ21*E21/$E$20</f>
        <v>2.3393972661355686</v>
      </c>
      <c r="NB21" s="423">
        <f t="shared" si="0"/>
        <v>-71.229853580099132</v>
      </c>
      <c r="NC21" s="143"/>
      <c r="ND21" s="144"/>
      <c r="NE21" s="127">
        <f>ML21*E21/$E$20</f>
        <v>-2.146952322294891</v>
      </c>
      <c r="NF21" s="143"/>
      <c r="NG21" s="53"/>
      <c r="NH21" s="356"/>
      <c r="NI21" s="431"/>
      <c r="NJ21" s="53"/>
      <c r="NK21" s="53"/>
      <c r="NL21" s="53"/>
      <c r="NM21" s="53"/>
      <c r="NN21" s="53"/>
      <c r="NO21" s="53"/>
      <c r="NP21" s="53"/>
      <c r="NQ21" s="53"/>
    </row>
    <row r="22" spans="1:383" s="90" customFormat="1" ht="18" customHeight="1">
      <c r="A22" s="675"/>
      <c r="B22" s="371"/>
      <c r="C22" s="372">
        <v>4.2</v>
      </c>
      <c r="D22" s="373">
        <v>6.9134777655686799</v>
      </c>
      <c r="E22" s="373">
        <v>6.3705401898818703</v>
      </c>
      <c r="F22" s="374">
        <v>20</v>
      </c>
      <c r="G22" s="375"/>
      <c r="H22" s="84" t="s">
        <v>715</v>
      </c>
      <c r="I22" s="315">
        <f>+'Jadual5-2digit'!U21/'Jadual5-2digit'!I21*100-100</f>
        <v>2.9736438616065612</v>
      </c>
      <c r="J22" s="315">
        <f>+'Jadual5-2digit'!V21/'Jadual5-2digit'!J21*100-100</f>
        <v>3.6641259855207693</v>
      </c>
      <c r="K22" s="315">
        <f>+'Jadual5-2digit'!W21/'Jadual5-2digit'!K21*100-100</f>
        <v>4.4197429720047126</v>
      </c>
      <c r="L22" s="315">
        <f>+'Jadual5-2digit'!X21/'Jadual5-2digit'!L21*100-100</f>
        <v>4.2610022091862447</v>
      </c>
      <c r="M22" s="315">
        <f>+'Jadual5-2digit'!Y21/'Jadual5-2digit'!M21*100-100</f>
        <v>6.6795230650197368</v>
      </c>
      <c r="N22" s="315">
        <f>+'Jadual5-2digit'!Z21/'Jadual5-2digit'!N21*100-100</f>
        <v>5.5781630359745833</v>
      </c>
      <c r="O22" s="315">
        <f>+'Jadual5-2digit'!AA21/'Jadual5-2digit'!O21*100-100</f>
        <v>4.7599272557704637</v>
      </c>
      <c r="P22" s="315">
        <f>+'Jadual5-2digit'!AB21/'Jadual5-2digit'!P21*100-100</f>
        <v>9.1985812585295719</v>
      </c>
      <c r="Q22" s="315">
        <f>+'Jadual5-2digit'!AC21/'Jadual5-2digit'!Q21*100-100</f>
        <v>7.5616463232012592</v>
      </c>
      <c r="R22" s="315">
        <f>+'Jadual5-2digit'!AD21/'Jadual5-2digit'!R21*100-100</f>
        <v>7.3195193038356763</v>
      </c>
      <c r="S22" s="315">
        <f>+'Jadual5-2digit'!AE21/'Jadual5-2digit'!S21*100-100</f>
        <v>9.5254087563914567</v>
      </c>
      <c r="T22" s="315">
        <f>+'Jadual5-2digit'!AF21/'Jadual5-2digit'!T21*100-100</f>
        <v>6.0718731562777748</v>
      </c>
      <c r="U22" s="315">
        <f>+'Jadual5-2digit'!AG21/'Jadual5-2digit'!U21*100-100</f>
        <v>2.473203032064248</v>
      </c>
      <c r="V22" s="315">
        <f>+'Jadual5-2digit'!AH21/'Jadual5-2digit'!V21*100-100</f>
        <v>4.7588054502068644</v>
      </c>
      <c r="W22" s="315">
        <f>+'Jadual5-2digit'!AI21/'Jadual5-2digit'!W21*100-100</f>
        <v>4.0233389966502102</v>
      </c>
      <c r="X22" s="315">
        <f>+'Jadual5-2digit'!AJ21/'Jadual5-2digit'!X21*100-100</f>
        <v>4.3388929585413933</v>
      </c>
      <c r="Y22" s="315">
        <f>+'Jadual5-2digit'!AK21/'Jadual5-2digit'!Y21*100-100</f>
        <v>3.5670001905083097</v>
      </c>
      <c r="Z22" s="315">
        <f>+'Jadual5-2digit'!AL21/'Jadual5-2digit'!Z21*100-100</f>
        <v>3.9558705684770814</v>
      </c>
      <c r="AA22" s="315">
        <f>+'Jadual5-2digit'!AM21/'Jadual5-2digit'!AA21*100-100</f>
        <v>3.1852500487242139</v>
      </c>
      <c r="AB22" s="315">
        <f>+'Jadual5-2digit'!AN21/'Jadual5-2digit'!AB21*100-100</f>
        <v>3.4957772933417459</v>
      </c>
      <c r="AC22" s="315">
        <f>+'Jadual5-2digit'!AO21/'Jadual5-2digit'!AC21*100-100</f>
        <v>5.3842314787827519</v>
      </c>
      <c r="AD22" s="315">
        <f>+'Jadual5-2digit'!AP21/'Jadual5-2digit'!AD21*100-100</f>
        <v>1.8956309408059155</v>
      </c>
      <c r="AE22" s="315">
        <f>+'Jadual5-2digit'!AQ21/'Jadual5-2digit'!AE21*100-100</f>
        <v>7.5732599823316065</v>
      </c>
      <c r="AF22" s="315">
        <f>+'Jadual5-2digit'!AR21/'Jadual5-2digit'!AF21*100-100</f>
        <v>7.5119152259745476</v>
      </c>
      <c r="AG22" s="403">
        <f>+'Jadual5-2digit'!AS21/'Jadual5-2digit'!AG21*100-100</f>
        <v>7.2998394187125228</v>
      </c>
      <c r="AH22" s="315">
        <f>+'Jadual5-2digit'!AT21/'Jadual5-2digit'!AH21*100-100</f>
        <v>8.7348648867946679</v>
      </c>
      <c r="AI22" s="315">
        <f>+'Jadual5-2digit'!AU21/'Jadual5-2digit'!AI21*100-100</f>
        <v>3.8215866095363538</v>
      </c>
      <c r="AJ22" s="315">
        <f>+'Jadual5-2digit'!AV21/'Jadual5-2digit'!AJ21*100-100</f>
        <v>6.0490348202590951</v>
      </c>
      <c r="AK22" s="315">
        <f>+'Jadual5-2digit'!AW21/'Jadual5-2digit'!AK21*100-100</f>
        <v>5.4638561069106402</v>
      </c>
      <c r="AL22" s="315">
        <f>+'Jadual5-2digit'!AX21/'Jadual5-2digit'!AL21*100-100</f>
        <v>4.865734450605629</v>
      </c>
      <c r="AM22" s="315">
        <f>+'Jadual5-2digit'!AY21/'Jadual5-2digit'!AM21*100-100</f>
        <v>7.8426154123165901</v>
      </c>
      <c r="AN22" s="315">
        <f>+'Jadual5-2digit'!AZ21/'Jadual5-2digit'!AN21*100-100</f>
        <v>2.53131068177521</v>
      </c>
      <c r="AO22" s="315">
        <f>+'Jadual5-2digit'!BA21/'Jadual5-2digit'!AO21*100-100</f>
        <v>2.9346372079137097</v>
      </c>
      <c r="AP22" s="315">
        <f>+'Jadual5-2digit'!BB21/'Jadual5-2digit'!AP21*100-100</f>
        <v>0.9823635224943672</v>
      </c>
      <c r="AQ22" s="315">
        <f>+'Jadual5-2digit'!BC21/'Jadual5-2digit'!AQ21*100-100</f>
        <v>0.35245318663817216</v>
      </c>
      <c r="AR22" s="315">
        <f>+'Jadual5-2digit'!BD21/'Jadual5-2digit'!AR21*100-100</f>
        <v>2.909381522694872</v>
      </c>
      <c r="AS22" s="315">
        <f>+'Jadual5-2digit'!BE21/'Jadual5-2digit'!AS21*100-100</f>
        <v>2.6322142062512626</v>
      </c>
      <c r="AT22" s="315">
        <f>+'Jadual5-2digit'!BF21/'Jadual5-2digit'!AT21*100-100</f>
        <v>0.47030542780706242</v>
      </c>
      <c r="AU22" s="315">
        <f>+'Jadual5-2digit'!BG21/'Jadual5-2digit'!AU21*100-100</f>
        <v>1.7114518689169529</v>
      </c>
      <c r="AV22" s="315">
        <f>+'Jadual5-2digit'!BH21/'Jadual5-2digit'!AV21*100-100</f>
        <v>0.99148081621220285</v>
      </c>
      <c r="AW22" s="315">
        <f>+'Jadual5-2digit'!BI21/'Jadual5-2digit'!AW21*100-100</f>
        <v>2.574382228596491</v>
      </c>
      <c r="AX22" s="315">
        <f>+'Jadual5-2digit'!BJ21/'Jadual5-2digit'!AX21*100-100</f>
        <v>2.4694118366867883</v>
      </c>
      <c r="AY22" s="315">
        <f>+'Jadual5-2digit'!BK21/'Jadual5-2digit'!AY21*100-100</f>
        <v>1.9189691897342698</v>
      </c>
      <c r="AZ22" s="315">
        <f>+'Jadual5-2digit'!BL21/'Jadual5-2digit'!AZ21*100-100</f>
        <v>2.2473740002078415</v>
      </c>
      <c r="BA22" s="315">
        <f>+'Jadual5-2digit'!BM21/'Jadual5-2digit'!BA21*100-100</f>
        <v>1.6504869832883173</v>
      </c>
      <c r="BB22" s="315">
        <f>+'Jadual5-2digit'!BN21/'Jadual5-2digit'!BB21*100-100</f>
        <v>0.42595608467230761</v>
      </c>
      <c r="BC22" s="315">
        <f>+'Jadual5-2digit'!BO21/'Jadual5-2digit'!BC21*100-100</f>
        <v>2.6337018850442746</v>
      </c>
      <c r="BD22" s="315">
        <f>+'Jadual5-2digit'!BP21/'Jadual5-2digit'!BD21*100-100</f>
        <v>1.9921540874952512</v>
      </c>
      <c r="BE22" s="315">
        <f>+'Jadual5-2digit'!BQ21/'Jadual5-2digit'!BE21*100-100</f>
        <v>2.0612247852122181</v>
      </c>
      <c r="BF22" s="315">
        <f>+'Jadual5-2digit'!BR21/'Jadual5-2digit'!BF21*100-100</f>
        <v>4.9445946852544296</v>
      </c>
      <c r="BG22" s="315">
        <f>+'Jadual5-2digit'!BS21/'Jadual5-2digit'!BG21*100-100</f>
        <v>-1.3154732171722401</v>
      </c>
      <c r="BH22" s="315">
        <f>+'Jadual5-2digit'!BT21/'Jadual5-2digit'!BH21*100-100</f>
        <v>-24.694762435776894</v>
      </c>
      <c r="BI22" s="315">
        <f>+'Jadual5-2digit'!BU21/'Jadual5-2digit'!BI21*100-100</f>
        <v>-23.910279926169636</v>
      </c>
      <c r="BJ22" s="315">
        <f>+'Jadual5-2digit'!BV21/'Jadual5-2digit'!BJ21*100-100</f>
        <v>-7.7315189522013696</v>
      </c>
      <c r="BK22" s="315">
        <f>+'Jadual5-2digit'!BW21/'Jadual5-2digit'!BK21*100-100</f>
        <v>-8.2857122123650839</v>
      </c>
      <c r="BL22" s="315">
        <f>+'Jadual5-2digit'!BX21/'Jadual5-2digit'!BL21*100-100</f>
        <v>-8.4937340397151502</v>
      </c>
      <c r="BM22" s="315">
        <f>+'Jadual5-2digit'!BY21/'Jadual5-2digit'!BM21*100-100</f>
        <v>-5.6489962196115471</v>
      </c>
      <c r="BN22" s="315">
        <f>+'Jadual5-2digit'!BZ21/'Jadual5-2digit'!BN21*100-100</f>
        <v>-7.4058861412878514</v>
      </c>
      <c r="BO22" s="315">
        <f>+'Jadual5-2digit'!CA21/'Jadual5-2digit'!BO21*100-100</f>
        <v>-4.9161644622533203</v>
      </c>
      <c r="BP22" s="315">
        <f>+'Jadual5-2digit'!CB21/'Jadual5-2digit'!BP21*100-100</f>
        <v>1.6694437899789278</v>
      </c>
      <c r="BQ22" s="315">
        <f>+'Jadual5-2digit'!CC21/'Jadual5-2digit'!BQ21*100-100</f>
        <v>0.23426514088245654</v>
      </c>
      <c r="BR22" s="315">
        <f>+'Jadual5-2digit'!CD21/'Jadual5-2digit'!BR21*100-100</f>
        <v>3.561772865168507</v>
      </c>
      <c r="BS22" s="315">
        <f>+'Jadual5-2digit'!CE21/'Jadual5-2digit'!BS21*100-100</f>
        <v>9.5983713212346231</v>
      </c>
      <c r="BT22" s="315">
        <f>+'Jadual5-2digit'!CF21/'Jadual5-2digit'!BT21*100-100</f>
        <v>21.969597816872593</v>
      </c>
      <c r="BU22" s="315">
        <f>+'Jadual5-2digit'!CG21/'Jadual5-2digit'!BU21*100-100</f>
        <v>13.089571005391747</v>
      </c>
      <c r="BV22" s="315">
        <f>+'Jadual5-2digit'!CH21/'Jadual5-2digit'!BV21*100-100</f>
        <v>15.298464367528226</v>
      </c>
      <c r="BW22" s="315">
        <f>+'Jadual5-2digit'!CI21/'Jadual5-2digit'!BW21*100-100</f>
        <v>3.7535447078257675</v>
      </c>
      <c r="BX22" s="315">
        <f>+'Jadual5-2digit'!CJ21/'Jadual5-2digit'!BX21*100-100</f>
        <v>11.120288496488513</v>
      </c>
      <c r="BY22" s="315">
        <f>+'Jadual5-2digit'!CK21/'Jadual5-2digit'!BY21*100-100</f>
        <v>7.0483336547266617</v>
      </c>
      <c r="BZ22" s="315">
        <f>+'Jadual5-2digit'!CL21/'Jadual5-2digit'!BZ21*100-100</f>
        <v>11.274287340913631</v>
      </c>
      <c r="CA22" s="315">
        <f>+'Jadual5-2digit'!CM21/'Jadual5-2digit'!CA21*100-100</f>
        <v>9.9191927462310474</v>
      </c>
      <c r="CB22" s="315">
        <f>+'Jadual5-2digit'!CN21/'Jadual5-2digit'!CB21*100-100</f>
        <v>10.334055808286863</v>
      </c>
      <c r="CC22" s="315">
        <f>+'Jadual5-2digit'!CO21/'Jadual5-2digit'!CC21*100-100</f>
        <v>7.0832190600377913</v>
      </c>
      <c r="CD22" s="315">
        <f>+'Jadual5-2digit'!CP21/'Jadual5-2digit'!CD21*100-100</f>
        <v>4.5711611348402386</v>
      </c>
      <c r="CE22" s="315">
        <f>+'Jadual5-2digit'!CQ21/'Jadual5-2digit'!CE21*100-100</f>
        <v>1.0978891654438172</v>
      </c>
      <c r="CF22" s="315">
        <f>+'Jadual5-2digit'!CR21/'Jadual5-2digit'!CF21*100-100</f>
        <v>9.9442624725864022</v>
      </c>
      <c r="CG22" s="315">
        <f>+'Jadual5-2digit'!CS21/'Jadual5-2digit'!CG21*100-100</f>
        <v>8.1609653876099344</v>
      </c>
      <c r="CH22" s="315">
        <f>+'Jadual5-2digit'!CT21/'Jadual5-2digit'!CH21*100-100</f>
        <v>2.2020822367500728</v>
      </c>
      <c r="CI22" s="315">
        <f>+'Jadual5-2digit'!CU21/'Jadual5-2digit'!CI21*100-100</f>
        <v>3.973637486243021</v>
      </c>
      <c r="CJ22" s="315">
        <f>+'Jadual5-2digit'!CV21/'Jadual5-2digit'!CJ21*100-100</f>
        <v>4.6352930605642086</v>
      </c>
      <c r="CK22" s="315">
        <f>+'Jadual5-2digit'!CW21/'Jadual5-2digit'!CK21*100-100</f>
        <v>4.2286701586355093</v>
      </c>
      <c r="CL22" s="315">
        <f>+'Jadual5-2digit'!CX21/'Jadual5-2digit'!CL21*100-100</f>
        <v>0.19274729703097648</v>
      </c>
      <c r="CM22" s="315">
        <f>+'Jadual5-2digit'!CY21/'Jadual5-2digit'!CM21*100-100</f>
        <v>4.8582621484734005</v>
      </c>
      <c r="CN22" s="315">
        <f>+'Jadual5-2digit'!CZ21/'Jadual5-2digit'!CN21*100-100</f>
        <v>0.40559529718227338</v>
      </c>
      <c r="CO22" s="315">
        <f>+'Jadual5-2digit'!DA21/'Jadual5-2digit'!CO21*100-100</f>
        <v>0.96455963374833686</v>
      </c>
      <c r="CP22" s="315">
        <f>+'Jadual5-2digit'!DB21/'Jadual5-2digit'!CP21*100-100</f>
        <v>2.7635231996254959</v>
      </c>
      <c r="CQ22" s="315">
        <f>+'Jadual5-2digit'!DC21/'Jadual5-2digit'!CQ21*100-100</f>
        <v>4.5129872524120458</v>
      </c>
      <c r="CR22" s="315">
        <f>+'Jadual5-2digit'!DD21/'Jadual5-2digit'!CR21*100-100</f>
        <v>1.1931597271201753</v>
      </c>
      <c r="CS22" s="315">
        <f>+'Jadual5-2digit'!DE21/'Jadual5-2digit'!CS21*100-100</f>
        <v>6.0614811984053034</v>
      </c>
      <c r="CT22" s="315">
        <f>+'Jadual5-2digit'!DF21/'Jadual5-2digit'!CT21*100-100</f>
        <v>6.9742069716267849</v>
      </c>
      <c r="CU22" s="315">
        <f>+'Jadual5-2digit'!DG21/'Jadual5-2digit'!CU21*100-100</f>
        <v>7.3008793952616742</v>
      </c>
      <c r="CV22" s="315">
        <f>+'Jadual5-2digit'!DH21/'Jadual5-2digit'!CV21*100-100</f>
        <v>7.7022770454790077</v>
      </c>
      <c r="CW22" s="315">
        <f>+'Jadual5-2digit'!DI21/'Jadual5-2digit'!CW21*100-100</f>
        <v>5.8549290444573074</v>
      </c>
      <c r="CX22" s="315">
        <f>+'Jadual5-2digit'!DJ21/'Jadual5-2digit'!CX21*100-100</f>
        <v>6.2397845259557272</v>
      </c>
      <c r="CY22" s="315">
        <f>+'Jadual5-2digit'!DK21/'Jadual5-2digit'!CY21*100-100</f>
        <v>2.5509344112444694</v>
      </c>
      <c r="CZ22" s="315">
        <f>+'Jadual5-2digit'!DL21/'Jadual5-2digit'!CZ21*100-100</f>
        <v>-1.1381758454319169</v>
      </c>
      <c r="DA22" s="315">
        <f>+'Jadual5-2digit'!DM21/'Jadual5-2digit'!DA21*100-100</f>
        <v>6.0696274043309302</v>
      </c>
      <c r="DB22" s="315">
        <f>+'Jadual5-2digit'!DN21/'Jadual5-2digit'!DB21*100-100</f>
        <v>-2.7928691201250757</v>
      </c>
      <c r="DC22" s="315">
        <f>+'Jadual5-2digit'!DO21/'Jadual5-2digit'!DC21*100-100</f>
        <v>-3.9539427896542065</v>
      </c>
      <c r="DD22" s="315">
        <f>+'Jadual5-2digit'!DP21/'Jadual5-2digit'!DD21*100-100</f>
        <v>4.9867413068938049</v>
      </c>
      <c r="DE22" s="315">
        <f>+'Jadual5-2digit'!DQ21/'Jadual5-2digit'!DE21*100-100</f>
        <v>2.6610776841990145</v>
      </c>
      <c r="DF22" s="315">
        <f>+'Jadual5-2digit'!DR21/'Jadual5-2digit'!DF21*100-100</f>
        <v>2.1398685111191753</v>
      </c>
      <c r="DG22" s="315">
        <f>+'Jadual5-2digit'!DS21/'Jadual5-2digit'!DG21*100-100</f>
        <v>6.3263885858816877</v>
      </c>
      <c r="DH22" s="315">
        <f>+'Jadual5-2digit'!DT21/'Jadual5-2digit'!DH21*100-100</f>
        <v>3.22974187138594</v>
      </c>
      <c r="DI22" s="315">
        <f>+'Jadual5-2digit'!DU21/'Jadual5-2digit'!DI21*100-100</f>
        <v>2.7588552022083377</v>
      </c>
      <c r="DJ22" s="315">
        <f>+'Jadual5-2digit'!DV21/'Jadual5-2digit'!DJ21*100-100</f>
        <v>0.35287297167552367</v>
      </c>
      <c r="DK22" s="315">
        <f>+'Jadual5-2digit'!DW21/'Jadual5-2digit'!DK21*100-100</f>
        <v>1.6204768441657365</v>
      </c>
      <c r="DL22" s="315">
        <f>+'Jadual5-2digit'!DX21/'Jadual5-2digit'!DL21*100-100</f>
        <v>3.2901424301910396</v>
      </c>
      <c r="DM22" s="315">
        <f>+'Jadual5-2digit'!DY21/'Jadual5-2digit'!DM21*100-100</f>
        <v>2.691562900306252</v>
      </c>
      <c r="DN22" s="315">
        <f>+'Jadual5-2digit'!DZ21/'Jadual5-2digit'!DN21*100-100</f>
        <v>5.7448775674698709</v>
      </c>
      <c r="DO22" s="315">
        <f>+'Jadual5-2digit'!EA21/'Jadual5-2digit'!DO21*100-100</f>
        <v>4.8698296121700224</v>
      </c>
      <c r="DP22" s="315">
        <f>+'Jadual5-2digit'!EB21/'Jadual5-2digit'!DP21*100-100</f>
        <v>4.663797584462344</v>
      </c>
      <c r="DQ22" s="315">
        <f>+'Jadual5-2digit'!EC21/'Jadual5-2digit'!DQ21*100-100</f>
        <v>-1.0507050896838876</v>
      </c>
      <c r="DR22" s="315">
        <f>+'Jadual5-2digit'!ED21/'Jadual5-2digit'!DR21*100-100</f>
        <v>-1.1658155591129429</v>
      </c>
      <c r="DS22" s="315">
        <f>+'Jadual5-2digit'!EE21/'Jadual5-2digit'!DS21*100-100</f>
        <v>-0.28924866586407916</v>
      </c>
      <c r="DT22" s="315">
        <f>+'Jadual5-2digit'!EF21/'Jadual5-2digit'!DT21*100-100</f>
        <v>-2.6854875992214033</v>
      </c>
      <c r="DU22" s="315">
        <f>+'Jadual5-2digit'!EG21/'Jadual5-2digit'!DU21*100-100</f>
        <v>-1.6856969225022169</v>
      </c>
      <c r="DV22" s="315">
        <f>+'Jadual5-2digit'!EH21/'Jadual5-2digit'!DV21*100-100</f>
        <v>-100</v>
      </c>
      <c r="DW22" s="315">
        <f>+'Jadual5-2digit'!EI21/'Jadual5-2digit'!DW21*100-100</f>
        <v>-100</v>
      </c>
      <c r="DX22" s="315">
        <f>+'Jadual5-2digit'!EJ21/'Jadual5-2digit'!DX21*100-100</f>
        <v>-100</v>
      </c>
      <c r="DY22" s="315">
        <f>+'Jadual5-2digit'!EO21/'Jadual5-2digit'!EK21*100-100</f>
        <v>3.6988512228434587</v>
      </c>
      <c r="DZ22" s="315">
        <f>+'Jadual5-2digit'!EP21/'Jadual5-2digit'!EL21*100-100</f>
        <v>5.5127436716463336</v>
      </c>
      <c r="EA22" s="315">
        <f>+'Jadual5-2digit'!EQ21/'Jadual5-2digit'!EM21*100-100</f>
        <v>7.1710382011715268</v>
      </c>
      <c r="EB22" s="315">
        <f>+'Jadual5-2digit'!ER21/'Jadual5-2digit'!EN21*100-100</f>
        <v>7.6014077732143903</v>
      </c>
      <c r="EC22" s="315">
        <f>+'Jadual5-2digit'!ES21/'Jadual5-2digit'!EO21*100-100</f>
        <v>3.7474635598676116</v>
      </c>
      <c r="ED22" s="315">
        <f>+'Jadual5-2digit'!ET21/'Jadual5-2digit'!EP21*100-100</f>
        <v>3.9491354547716924</v>
      </c>
      <c r="EE22" s="315">
        <f>+'Jadual5-2digit'!EU21/'Jadual5-2digit'!EQ21*100-100</f>
        <v>4.0236350326692758</v>
      </c>
      <c r="EF22" s="315">
        <f>+'Jadual5-2digit'!EV21/'Jadual5-2digit'!ER21*100-100</f>
        <v>5.4959480943140875</v>
      </c>
      <c r="EG22" s="315">
        <f>+'Jadual5-2digit'!EW21/'Jadual5-2digit'!ES21*100-100</f>
        <v>6.5364403904661401</v>
      </c>
      <c r="EH22" s="315">
        <f>+'Jadual5-2digit'!EX21/'Jadual5-2digit'!ET21*100-100</f>
        <v>5.4512790229074284</v>
      </c>
      <c r="EI22" s="315">
        <f>+'Jadual5-2digit'!EY21/'Jadual5-2digit'!EU21*100-100</f>
        <v>4.3893010778572261</v>
      </c>
      <c r="EJ22" s="315">
        <f>+'Jadual5-2digit'!EZ21/'Jadual5-2digit'!EV21*100-100</f>
        <v>1.4078353626060931</v>
      </c>
      <c r="EK22" s="315">
        <f>+'Jadual5-2digit'!FA21/'Jadual5-2digit'!EW21*100-100</f>
        <v>1.6049538624429545</v>
      </c>
      <c r="EL22" s="315">
        <f>+'Jadual5-2digit'!FB21/'Jadual5-2digit'!EX21*100-100</f>
        <v>2.0210604893415223</v>
      </c>
      <c r="EM22" s="315">
        <f>+'Jadual5-2digit'!FC21/'Jadual5-2digit'!EY21*100-100</f>
        <v>1.9386787353104609</v>
      </c>
      <c r="EN22" s="315">
        <f>+'Jadual5-2digit'!FD21/'Jadual5-2digit'!EZ21*100-100</f>
        <v>1.6515516137119732</v>
      </c>
      <c r="EO22" s="315">
        <f>+'Jadual5-2digit'!FE21/'Jadual5-2digit'!FA21*100-100</f>
        <v>1.8380242705839862</v>
      </c>
      <c r="EP22" s="315">
        <f>+'Jadual5-2digit'!FF21/'Jadual5-2digit'!FB21*100-100</f>
        <v>-18.680954393926044</v>
      </c>
      <c r="EQ22" s="315">
        <f>+'Jadual5-2digit'!FG21/'Jadual5-2digit'!FC21*100-100</f>
        <v>-7.479709433487983</v>
      </c>
      <c r="ER22" s="315">
        <f>+'Jadual5-2digit'!FH21/'Jadual5-2digit'!FD21*100-100</f>
        <v>-3.5840886599458344</v>
      </c>
      <c r="ES22" s="315">
        <f>+'Jadual5-2digit'!FI21/'Jadual5-2digit'!FE21*100-100</f>
        <v>4.4691635426540302</v>
      </c>
      <c r="ET22" s="315">
        <f>+'Jadual5-2digit'!FJ21/'Jadual5-2digit'!FF21*100-100</f>
        <v>16.602414278095452</v>
      </c>
      <c r="EU22" s="315">
        <f>+'Jadual5-2digit'!FK21/'Jadual5-2digit'!FG21*100-100</f>
        <v>7.2965792414607904</v>
      </c>
      <c r="EV22" s="315">
        <f>+'Jadual5-2digit'!FL21/'Jadual5-2digit'!FH21*100-100</f>
        <v>10.512798018598986</v>
      </c>
      <c r="EW22" s="315">
        <f>+'Jadual5-2digit'!FM21/'Jadual5-2digit'!FI21*100-100</f>
        <v>4.1566827039422662</v>
      </c>
      <c r="EX22" s="315">
        <f>+'Jadual5-2digit'!FN21/'Jadual5-2digit'!FJ21*100-100</f>
        <v>6.454516590359475</v>
      </c>
      <c r="EY22" s="315">
        <f>+'Jadual5-2digit'!FO21/'Jadual5-2digit'!FK21*100-100</f>
        <v>4.2855869350288316</v>
      </c>
      <c r="EZ22" s="315">
        <f>+'Jadual5-2digit'!FP21/'Jadual5-2digit'!FL21*100-100</f>
        <v>1.7461438634785935</v>
      </c>
      <c r="FA22" s="315">
        <f>+'Jadual5-2digit'!FQ21/'Jadual5-2digit'!FM21*100-100</f>
        <v>2.7684090104920074</v>
      </c>
      <c r="FB22" s="315">
        <f>+'Jadual5-2digit'!FR21/'Jadual5-2digit'!FN21*100-100</f>
        <v>4.8172551065457156</v>
      </c>
      <c r="FC22" s="315">
        <f>+'Jadual5-2digit'!FS21/'Jadual5-2digit'!FO21*100-100</f>
        <v>6.9502155030135526</v>
      </c>
      <c r="FD22" s="315">
        <f>+'Jadual5-2digit'!FT21/'Jadual5-2digit'!FP21*100-100</f>
        <v>2.4863602173384152</v>
      </c>
      <c r="FE22" s="315">
        <f>+'Jadual5-2digit'!FU21/'Jadual5-2digit'!FQ21*100-100</f>
        <v>-0.34453964556021788</v>
      </c>
      <c r="FF22" s="315">
        <f>+'Jadual5-2digit'!FV21/'Jadual5-2digit'!FR21*100-100</f>
        <v>3.1943916048364827</v>
      </c>
      <c r="FG22" s="315">
        <f>+'Jadual5-2digit'!FW21/'Jadual5-2digit'!FS21*100-100</f>
        <v>4.0665946999775713</v>
      </c>
      <c r="FH22" s="315">
        <f>+'Jadual5-2digit'!FX21/'Jadual5-2digit'!FT21*100-100</f>
        <v>1.7458887671798777</v>
      </c>
      <c r="FI22" s="315">
        <f>+'Jadual5-2digit'!FY21/'Jadual5-2digit'!FU21*100-100</f>
        <v>4.4092293128324798</v>
      </c>
      <c r="FJ22" s="315">
        <f>+'Jadual5-2digit'!FZ21/'Jadual5-2digit'!FV21*100-100</f>
        <v>0.7254889986815698</v>
      </c>
      <c r="FK22" s="315">
        <f>+'Jadual5-2digit'!GA21/'Jadual5-2digit'!FW21*100-100</f>
        <v>-1.5696183639682175</v>
      </c>
      <c r="FL22" s="315">
        <f>+'Jadual5-2digit'!GB21/'Jadual5-2digit'!FX21*100-100</f>
        <v>-100</v>
      </c>
      <c r="FM22" s="315"/>
      <c r="FN22" s="315">
        <f>+'Jadual5-2digit'!GD21/'Jadual5-2digit'!GC21*100-100</f>
        <v>5.4846803671035218</v>
      </c>
      <c r="FO22" s="315">
        <f>+'Jadual5-2digit'!GE21/'Jadual5-2digit'!GD21*100-100</f>
        <v>3.9103341605946298</v>
      </c>
      <c r="FP22" s="315">
        <f>+'Jadual5-2digit'!GF21/'Jadual5-2digit'!GE21*100-100</f>
        <v>5.4317458634636893</v>
      </c>
      <c r="FQ22" s="315">
        <f>+'Jadual5-2digit'!GG21/'Jadual5-2digit'!GF21*100-100</f>
        <v>1.858869504617445</v>
      </c>
      <c r="FR22" s="315">
        <f>+'Jadual5-2digit'!GH21/'Jadual5-2digit'!GG21*100-100</f>
        <v>-8.2628802054411636</v>
      </c>
      <c r="FS22" s="315">
        <f>+'Jadual5-2digit'!GI21/'Jadual5-2digit'!GH21*100-100</f>
        <v>9.0702951738868194</v>
      </c>
      <c r="FT22" s="315">
        <f>+'Jadual5-2digit'!GJ21/'Jadual5-2digit'!GI21*100-100</f>
        <v>4.9349009541193283</v>
      </c>
      <c r="FU22" s="315">
        <f>+'Jadual5-2digit'!GK21/'Jadual5-2digit'!GJ21*100-100</f>
        <v>4.8395989604687202</v>
      </c>
      <c r="FV22" s="315">
        <f>+'Jadual5-2digit'!GL21/'Jadual5-2digit'!GK21*100-100</f>
        <v>2.3166804348596486</v>
      </c>
      <c r="FW22" s="315">
        <f>+'Jadual5-2digit'!GM21/'Jadual5-2digit'!GL21*100-100</f>
        <v>1.11773934250823</v>
      </c>
      <c r="FX22" s="315">
        <f>'Jadual5-2digit'!GP21/'Jadual5-2digit'!GO21*100-100</f>
        <v>4.3137357732833266</v>
      </c>
      <c r="FY22" s="315">
        <f>'Jadual5-2digit'!GQ21/'Jadual5-2digit'!GP21*100-100</f>
        <v>4.3964063962734059</v>
      </c>
      <c r="FZ22" s="315">
        <f>'Jadual5-2digit'!GR21/'Jadual5-2digit'!GQ21*100-100</f>
        <v>1.8070543018402105</v>
      </c>
      <c r="GA22" s="315">
        <f>'Jadual5-2digit'!GS21/'Jadual5-2digit'!GR21*100-100</f>
        <v>-7.0952905005727871</v>
      </c>
      <c r="GB22" s="315">
        <f>'Jadual5-2digit'!GT21/'Jadual5-2digit'!GS21*100-100</f>
        <v>9.4438756917028002</v>
      </c>
      <c r="GC22" s="315">
        <f>'Jadual5-2digit'!GU21/'Jadual5-2digit'!GT21*100-100</f>
        <v>4.1010084127368884</v>
      </c>
      <c r="GD22" s="315">
        <f>'Jadual5-2digit'!GV21/'Jadual5-2digit'!GU21*100-100</f>
        <v>4.2381238451650205</v>
      </c>
      <c r="GE22" s="315">
        <f>'Jadual5-2digit'!GW21/'Jadual5-2digit'!GV21*100-100</f>
        <v>2.1732409283448106</v>
      </c>
      <c r="GF22" s="315">
        <f>+'Jadual5-2digit'!GX21/'Jadual5-2digit'!GW21*100-100</f>
        <v>-24.186786840491081</v>
      </c>
      <c r="GG22" s="315">
        <f>+'Jadual5-2digit'!J21/'Jadual5-2digit'!I21*100-100</f>
        <v>-3.7575378826664547</v>
      </c>
      <c r="GH22" s="315">
        <f>+'Jadual5-2digit'!K21/'Jadual5-2digit'!J21*100-100</f>
        <v>9.3432466450509537</v>
      </c>
      <c r="GI22" s="315">
        <f>+'Jadual5-2digit'!L21/'Jadual5-2digit'!K21*100-100</f>
        <v>-2.6803435263981612</v>
      </c>
      <c r="GJ22" s="315">
        <f>+'Jadual5-2digit'!M21/'Jadual5-2digit'!L21*100-100</f>
        <v>1.4855486833756686</v>
      </c>
      <c r="GK22" s="315">
        <f>+'Jadual5-2digit'!N21/'Jadual5-2digit'!M21*100-100</f>
        <v>1.8643921503320513</v>
      </c>
      <c r="GL22" s="315">
        <f>+'Jadual5-2digit'!O21/'Jadual5-2digit'!N21*100-100</f>
        <v>-0.82188202845324554</v>
      </c>
      <c r="GM22" s="315">
        <f>+'Jadual5-2digit'!P21/'Jadual5-2digit'!O21*100-100</f>
        <v>-0.21537099619763467</v>
      </c>
      <c r="GN22" s="315">
        <f>+'Jadual5-2digit'!Q21/'Jadual5-2digit'!P21*100-100</f>
        <v>-0.47008554719414519</v>
      </c>
      <c r="GO22" s="315">
        <f>+'Jadual5-2digit'!R21/'Jadual5-2digit'!Q21*100-100</f>
        <v>8.1377364411528106</v>
      </c>
      <c r="GP22" s="315">
        <f>+'Jadual5-2digit'!S21/'Jadual5-2digit'!R21*100-100</f>
        <v>-14.241675801619806</v>
      </c>
      <c r="GQ22" s="315">
        <f>+'Jadual5-2digit'!T21/'Jadual5-2digit'!S21*100-100</f>
        <v>4.2996977859132812</v>
      </c>
      <c r="GR22" s="315">
        <f>+'Jadual5-2digit'!U21/'Jadual5-2digit'!T21*100-100</f>
        <v>2.0870069371694058</v>
      </c>
      <c r="GS22" s="315">
        <f>+'Jadual5-2digit'!V21/'Jadual5-2digit'!U21*100-100</f>
        <v>-3.1121911982000938</v>
      </c>
      <c r="GT22" s="315">
        <f>+'Jadual5-2digit'!W21/'Jadual5-2digit'!V21*100-100</f>
        <v>10.140259244509338</v>
      </c>
      <c r="GU22" s="315">
        <f>+'Jadual5-2digit'!X21/'Jadual5-2digit'!W21*100-100</f>
        <v>-2.8282906106003622</v>
      </c>
      <c r="GV22" s="315">
        <f>+'Jadual5-2digit'!Y21/'Jadual5-2digit'!X21*100-100</f>
        <v>3.8396879190986937</v>
      </c>
      <c r="GW22" s="315">
        <f>+'Jadual5-2digit'!Z21/'Jadual5-2digit'!Y21*100-100</f>
        <v>0.81274356141796034</v>
      </c>
      <c r="GX22" s="315">
        <f>+'Jadual5-2digit'!AA21/'Jadual5-2digit'!Z21*100-100</f>
        <v>-1.5905171553021091</v>
      </c>
      <c r="GY22" s="315">
        <f>+'Jadual5-2digit'!AB21/'Jadual5-2digit'!AA21*100-100</f>
        <v>4.0124807649075649</v>
      </c>
      <c r="GZ22" s="315">
        <f>+'Jadual5-2digit'!AC21/'Jadual5-2digit'!AB21*100-100</f>
        <v>-1.9620828991772328</v>
      </c>
      <c r="HA22" s="315">
        <f>+'Jadual5-2digit'!AD21/'Jadual5-2digit'!AC21*100-100</f>
        <v>7.8943126121165506</v>
      </c>
      <c r="HB22" s="315">
        <f>+'Jadual5-2digit'!AE21/'Jadual5-2digit'!AD21*100-100</f>
        <v>-12.478964003754868</v>
      </c>
      <c r="HC22" s="315">
        <f>+'Jadual5-2digit'!AF21/'Jadual5-2digit'!AE21*100-100</f>
        <v>1.0109383694940419</v>
      </c>
      <c r="HD22" s="315">
        <f>+'Jadual5-2digit'!AG21/'Jadual5-2digit'!AF21*100-100</f>
        <v>-1.3764697697414476</v>
      </c>
      <c r="HE22" s="315">
        <f>+'Jadual5-2digit'!AH21/'Jadual5-2digit'!AG21*100-100</f>
        <v>-0.95116759853137012</v>
      </c>
      <c r="HF22" s="315">
        <f>+'Jadual5-2digit'!AI21/'Jadual5-2digit'!AH21*100-100</f>
        <v>9.3670119216494641</v>
      </c>
      <c r="HG22" s="315">
        <f>+'Jadual5-2digit'!AJ21/'Jadual5-2digit'!AI21*100-100</f>
        <v>-2.5335210119956457</v>
      </c>
      <c r="HH22" s="315">
        <f>+'Jadual5-2digit'!AK21/'Jadual5-2digit'!AJ21*100-100</f>
        <v>3.0714882395083407</v>
      </c>
      <c r="HI22" s="315">
        <f>+'Jadual5-2digit'!AL21/'Jadual5-2digit'!AK21*100-100</f>
        <v>1.1912723362273567</v>
      </c>
      <c r="HJ22" s="315">
        <f>+'Jadual5-2digit'!AM21/'Jadual5-2digit'!AL21*100-100</f>
        <v>-2.3200225348798682</v>
      </c>
      <c r="HK22" s="315">
        <f>+'Jadual5-2digit'!AN21/'Jadual5-2digit'!AM21*100-100</f>
        <v>4.3254974900936816</v>
      </c>
      <c r="HL22" s="315">
        <f>+'Jadual5-2digit'!AO21/'Jadual5-2digit'!AN21*100-100</f>
        <v>-0.17321653455041996</v>
      </c>
      <c r="HM22" s="315">
        <f>+'Jadual5-2digit'!AP21/'Jadual5-2digit'!AO21*100-100</f>
        <v>4.3226192786689239</v>
      </c>
      <c r="HN22" s="315">
        <f>+'Jadual5-2digit'!AQ21/'Jadual5-2digit'!AP21*100-100</f>
        <v>-7.6022880253180034</v>
      </c>
      <c r="HO22" s="315">
        <f>+'Jadual5-2digit'!AR21/'Jadual5-2digit'!AQ21*100-100</f>
        <v>0.95333584443628183</v>
      </c>
      <c r="HP22" s="315">
        <f>+'Jadual5-2digit'!AS21/'Jadual5-2digit'!AR21*100-100</f>
        <v>-1.5710125303708082</v>
      </c>
      <c r="HQ22" s="315">
        <f>+'Jadual5-2digit'!AT21/'Jadual5-2digit'!AS21*100-100</f>
        <v>0.3735091004266593</v>
      </c>
      <c r="HR22" s="315">
        <f>+'Jadual5-2digit'!AU21/'Jadual5-2digit'!AT21*100-100</f>
        <v>4.4251695375831019</v>
      </c>
      <c r="HS22" s="315">
        <f>+'Jadual5-2digit'!AV21/'Jadual5-2digit'!AU21*100-100</f>
        <v>-0.44241894625882594</v>
      </c>
      <c r="HT22" s="315">
        <f>+'Jadual5-2digit'!AW21/'Jadual5-2digit'!AV21*100-100</f>
        <v>2.5027396321010968</v>
      </c>
      <c r="HU22" s="315">
        <f>+'Jadual5-2digit'!AX21/'Jadual5-2digit'!AW21*100-100</f>
        <v>0.61738196612746776</v>
      </c>
      <c r="HV22" s="315">
        <f>+'Jadual5-2digit'!AY21/'Jadual5-2digit'!AX21*100-100</f>
        <v>0.45287241292825797</v>
      </c>
      <c r="HW22" s="315">
        <f>+'Jadual5-2digit'!AZ21/'Jadual5-2digit'!AY21*100-100</f>
        <v>-0.81258735898661882</v>
      </c>
      <c r="HX22" s="315">
        <f>+'Jadual5-2digit'!BA21/'Jadual5-2digit'!AZ21*100-100</f>
        <v>0.21947121637147404</v>
      </c>
      <c r="HY22" s="315">
        <f>+'Jadual5-2digit'!BB21/'Jadual5-2digit'!BA21*100-100</f>
        <v>2.3440209182318057</v>
      </c>
      <c r="HZ22" s="315">
        <f>+'Jadual5-2digit'!BC21/'Jadual5-2digit'!BB21*100-100</f>
        <v>-8.178648805082787</v>
      </c>
      <c r="IA22" s="315">
        <f>+'Jadual5-2digit'!BD21/'Jadual5-2digit'!BC21*100-100</f>
        <v>3.5255743582273738</v>
      </c>
      <c r="IB22" s="315">
        <f>+'Jadual5-2digit'!BE21/'Jadual5-2digit'!BD21*100-100</f>
        <v>-1.8361127371114634</v>
      </c>
      <c r="IC22" s="315">
        <f>+'Jadual5-2digit'!BF21/'Jadual5-2digit'!BE21*100-100</f>
        <v>-1.7408209091683489</v>
      </c>
      <c r="ID22" s="315">
        <f>+'Jadual5-2digit'!BG21/'Jadual5-2digit'!BF21*100-100</f>
        <v>5.7151718619713279</v>
      </c>
      <c r="IE22" s="315">
        <f>+'Jadual5-2digit'!BH21/'Jadual5-2digit'!BG21*100-100</f>
        <v>-1.1471436858916775</v>
      </c>
      <c r="IF22" s="315">
        <f>+'Jadual5-2digit'!BI21/'Jadual5-2digit'!BH21*100-100</f>
        <v>4.1093279306941781</v>
      </c>
      <c r="IG22" s="315">
        <f>+'Jadual5-2digit'!BJ21/'Jadual5-2digit'!BI21*100-100</f>
        <v>0.51441428756638174</v>
      </c>
      <c r="IH22" s="315">
        <f>+'Jadual5-2digit'!BK21/'Jadual5-2digit'!BJ21*100-100</f>
        <v>-8.6737837524637484E-2</v>
      </c>
      <c r="II22" s="315">
        <f>+'Jadual5-2digit'!BL21/'Jadual5-2digit'!BK21*100-100</f>
        <v>-0.49298421043928897</v>
      </c>
      <c r="IJ22" s="315">
        <f>+'Jadual5-2digit'!BM21/'Jadual5-2digit'!BL21*100-100</f>
        <v>-0.36557756161937505</v>
      </c>
      <c r="IK22" s="315">
        <f>+'Jadual5-2digit'!BN21/'Jadual5-2digit'!BM21*100-100</f>
        <v>1.1111353746182431</v>
      </c>
      <c r="IL22" s="315">
        <f>+'Jadual5-2digit'!BO21/'Jadual5-2digit'!BN21*100-100</f>
        <v>-6.160065060516402</v>
      </c>
      <c r="IM22" s="315">
        <f>+'Jadual5-2digit'!BP21/'Jadual5-2digit'!BO21*100-100</f>
        <v>2.8784516003061071</v>
      </c>
      <c r="IN22" s="315">
        <f>+'Jadual5-2digit'!BQ21/'Jadual5-2digit'!BP21*100-100</f>
        <v>-1.7696346021556764</v>
      </c>
      <c r="IO22" s="315">
        <f>+'Jadual5-2digit'!BR21/'Jadual5-2digit'!BQ21*100-100</f>
        <v>1.035135973473416</v>
      </c>
      <c r="IP22" s="315">
        <f>+'Jadual5-2digit'!BS21/'Jadual5-2digit'!BR21*100-100</f>
        <v>-0.59086187094689535</v>
      </c>
      <c r="IQ22" s="315">
        <f>+'Jadual5-2digit'!BT21/'Jadual5-2digit'!BS21*100-100</f>
        <v>-24.566311747959816</v>
      </c>
      <c r="IR22" s="315">
        <f>+'Jadual5-2digit'!BU21/'Jadual5-2digit'!BT21*100-100</f>
        <v>5.1938733021757315</v>
      </c>
      <c r="IS22" s="315">
        <f>+'Jadual5-2digit'!BV21/'Jadual5-2digit'!BU21*100-100</f>
        <v>21.886535010563477</v>
      </c>
      <c r="IT22" s="315">
        <f>+'Jadual5-2digit'!BW21/'Jadual5-2digit'!BV21*100-100</f>
        <v>-0.68684803618207013</v>
      </c>
      <c r="IU22" s="315">
        <f>+'Jadual5-2digit'!BX21/'Jadual5-2digit'!BW21*100-100</f>
        <v>-0.71868111937267543</v>
      </c>
      <c r="IV22" s="315">
        <f>+'Jadual5-2digit'!BY21/'Jadual5-2digit'!BX21*100-100</f>
        <v>2.731847589764854</v>
      </c>
      <c r="IW22" s="315">
        <f>+'Jadual5-2digit'!BZ21/'Jadual5-2digit'!BY21*100-100</f>
        <v>-0.77163351592153617</v>
      </c>
      <c r="IX22" s="315">
        <f>+'Jadual5-2digit'!CA21/'Jadual5-2digit'!BZ21*100-100</f>
        <v>-3.6368450561160728</v>
      </c>
      <c r="IY22" s="315">
        <f>+'Jadual5-2digit'!CB21/'Jadual5-2digit'!CA21*100-100</f>
        <v>10.003923306449991</v>
      </c>
      <c r="IZ22" s="315">
        <f>+'Jadual5-2digit'!CC21/'Jadual5-2digit'!CB21*100-100</f>
        <v>-3.1562667883526814</v>
      </c>
      <c r="JA22" s="315">
        <f>+'Jadual5-2digit'!CD21/'Jadual5-2digit'!CC21*100-100</f>
        <v>4.3892304530756832</v>
      </c>
      <c r="JB22" s="315">
        <f>+'Jadual5-2digit'!CE21/'Jadual5-2digit'!CD21*100-100</f>
        <v>5.203680199417164</v>
      </c>
      <c r="JC22" s="315">
        <f>+'Jadual5-2digit'!CF21/'Jadual5-2digit'!CE21*100-100</f>
        <v>-16.051520592605058</v>
      </c>
      <c r="JD22" s="315">
        <f>+'Jadual5-2digit'!CG21/'Jadual5-2digit'!CF21*100-100</f>
        <v>-2.4647927264632443</v>
      </c>
      <c r="JE22" s="315">
        <f>+'Jadual5-2digit'!CH21/'Jadual5-2digit'!CG21*100-100</f>
        <v>24.267252840908867</v>
      </c>
      <c r="JF22" s="315">
        <f>+'Jadual5-2digit'!CI21/'Jadual5-2digit'!CH21*100-100</f>
        <v>-10.631146660310222</v>
      </c>
      <c r="JG22" s="315">
        <f>+'Jadual5-2digit'!CJ21/'Jadual5-2digit'!CI21*100-100</f>
        <v>6.330524199382495</v>
      </c>
      <c r="JH22" s="315">
        <f>+'Jadual5-2digit'!CK21/'Jadual5-2digit'!CJ21*100-100</f>
        <v>-1.0327164683054662</v>
      </c>
      <c r="JI22" s="315">
        <f>+'Jadual5-2digit'!CL21/'Jadual5-2digit'!CK21*100-100</f>
        <v>3.1456108427830429</v>
      </c>
      <c r="JJ22" s="315">
        <f>+'Jadual5-2digit'!CM21/'Jadual5-2digit'!CL21*100-100</f>
        <v>-4.8103523731384712</v>
      </c>
      <c r="JK22" s="315">
        <f>+'Jadual5-2digit'!CN21/'Jadual5-2digit'!CM21*100-100</f>
        <v>10.419106163245743</v>
      </c>
      <c r="JL22" s="315">
        <f>+'Jadual5-2digit'!CO21/'Jadual5-2digit'!CN21*100-100</f>
        <v>-6.0096302803018773</v>
      </c>
      <c r="JM22" s="315">
        <f>+'Jadual5-2digit'!CP21/'Jadual5-2digit'!CO21*100-100</f>
        <v>1.940370622686217</v>
      </c>
      <c r="JN22" s="315">
        <f>+'Jadual5-2digit'!CQ21/'Jadual5-2digit'!CP21*100-100</f>
        <v>1.7093994670571959</v>
      </c>
      <c r="JO22" s="315">
        <f>+'Jadual5-2digit'!CR21/'Jadual5-2digit'!CQ21*100-100</f>
        <v>-8.7057728867407178</v>
      </c>
      <c r="JP22" s="315">
        <f>+'Jadual5-2digit'!CS21/'Jadual5-2digit'!CR21*100-100</f>
        <v>-4.0468148065771601</v>
      </c>
      <c r="JQ22" s="315">
        <f>+'Jadual5-2digit'!CT21/'Jadual5-2digit'!CS21*100-100</f>
        <v>17.421030301162929</v>
      </c>
      <c r="JR22" s="315">
        <f>+'Jadual5-2digit'!CU21/'Jadual5-2digit'!CT21*100-100</f>
        <v>-9.0820406361458481</v>
      </c>
      <c r="JS22" s="315">
        <f>+'Jadual5-2digit'!CV21/'Jadual5-2digit'!CU21*100-100</f>
        <v>7.0071782605268425</v>
      </c>
      <c r="JT22" s="315">
        <f>+'Jadual5-2digit'!CW21/'Jadual5-2digit'!CV21*100-100</f>
        <v>-1.4173129352199823</v>
      </c>
      <c r="JU22" s="315">
        <f>+'Jadual5-2digit'!CX21/'Jadual5-2digit'!CW21*100-100</f>
        <v>-0.84837400074381719</v>
      </c>
      <c r="JV22" s="315">
        <f>+'Jadual5-2digit'!CY21/'Jadual5-2digit'!CX21*100-100</f>
        <v>-0.37780883393305942</v>
      </c>
      <c r="JW22" s="315">
        <f>+'Jadual5-2digit'!CZ21/'Jadual5-2digit'!CY21*100-100</f>
        <v>5.7303054556189181</v>
      </c>
      <c r="JX22" s="315">
        <f>+'Jadual5-2digit'!DA21/'Jadual5-2digit'!CZ21*100-100</f>
        <v>-5.486379912645873</v>
      </c>
      <c r="JY22" s="315">
        <f>+'Jadual5-2digit'!DB21/'Jadual5-2digit'!DA21*100-100</f>
        <v>3.756720966880934</v>
      </c>
      <c r="JZ22" s="315">
        <f>+'Jadual5-2digit'!DC21/'Jadual5-2digit'!DB21*100-100</f>
        <v>3.4409179344852703</v>
      </c>
      <c r="KA22" s="315">
        <f>+'Jadual5-2digit'!DD21/'Jadual5-2digit'!DC21*100-100</f>
        <v>-11.605709976270717</v>
      </c>
      <c r="KB22" s="315">
        <f>+'Jadual5-2digit'!DE21/'Jadual5-2digit'!DD21*100-100</f>
        <v>0.56941570717509649</v>
      </c>
      <c r="KC22" s="315">
        <f>+'Jadual5-2digit'!DF21/'Jadual5-2digit'!DE21*100-100</f>
        <v>18.431512141159189</v>
      </c>
      <c r="KD22" s="315">
        <f>+'Jadual5-2digit'!DG21/'Jadual5-2digit'!DF21*100-100</f>
        <v>-8.8043999695017305</v>
      </c>
      <c r="KE22" s="315">
        <f>+'Jadual5-2digit'!DH21/'Jadual5-2digit'!DG21*100-100</f>
        <v>7.407477215691415</v>
      </c>
      <c r="KF22" s="315">
        <f>+'Jadual5-2digit'!DI21/'Jadual5-2digit'!DH21*100-100</f>
        <v>-3.1082384651191148</v>
      </c>
      <c r="KG22" s="315">
        <f>+'Jadual5-2digit'!DJ21/'Jadual5-2digit'!DI21*100-100</f>
        <v>-0.48788963681525388</v>
      </c>
      <c r="KH22" s="315">
        <f>+'Jadual5-2digit'!DK21/'Jadual5-2digit'!DJ21*100-100</f>
        <v>-3.8368833506076498</v>
      </c>
      <c r="KI22" s="315">
        <f>+'Jadual5-2digit'!DL21/'Jadual5-2digit'!DK21*100-100</f>
        <v>1.9268222739475647</v>
      </c>
      <c r="KJ22" s="315">
        <f>+'Jadual5-2digit'!DM21/'Jadual5-2digit'!DL21*100-100</f>
        <v>1.4044051182613373</v>
      </c>
      <c r="KK22" s="315">
        <f>+'Jadual5-2digit'!DN21/'Jadual5-2digit'!DM21*100-100</f>
        <v>-4.9125239570470995</v>
      </c>
      <c r="KL22" s="315">
        <f>+'Jadual5-2digit'!DO21/'Jadual5-2digit'!DN21*100-100</f>
        <v>2.2053858795985519</v>
      </c>
      <c r="KM22" s="315">
        <f>+'Jadual5-2digit'!DP21/'Jadual5-2digit'!DO21*100-100</f>
        <v>-3.3773094984666159</v>
      </c>
      <c r="KN22" s="315">
        <f>+'Jadual5-2digit'!DQ21/'Jadual5-2digit'!DP21*100-100</f>
        <v>-1.6583954312061451</v>
      </c>
      <c r="KO22" s="315">
        <f>+'Jadual5-2digit'!DR21/'Jadual5-2digit'!DQ21*100-100</f>
        <v>17.830236644134189</v>
      </c>
      <c r="KP22" s="315">
        <f>+'Jadual5-2digit'!DS21/'Jadual5-2digit'!DR21*100-100</f>
        <v>-5.0664647653250228</v>
      </c>
      <c r="KQ22" s="315">
        <f>+'Jadual5-2digit'!DT21/'Jadual5-2digit'!DS21*100-100</f>
        <v>4.2793449067153091</v>
      </c>
      <c r="KR22" s="315">
        <f>+'Jadual5-2digit'!DU21/'Jadual5-2digit'!DT21*100-100</f>
        <v>-3.5502141790248629</v>
      </c>
      <c r="KS22" s="315">
        <f>+'Jadual5-2digit'!DV21/'Jadual5-2digit'!DU21*100-100</f>
        <v>-2.8178530135529911</v>
      </c>
      <c r="KT22" s="315">
        <f>+'Jadual5-2digit'!DW21/'Jadual5-2digit'!DV21*100-100</f>
        <v>-2.6222022413791848</v>
      </c>
      <c r="KU22" s="315">
        <f>+'Jadual5-2digit'!DX21/'Jadual5-2digit'!DW21*100-100</f>
        <v>3.601521239439549</v>
      </c>
      <c r="KV22" s="315">
        <f>+'Jadual5-2digit'!DY21/'Jadual5-2digit'!DX21*100-100</f>
        <v>0.81675367625702222</v>
      </c>
      <c r="KW22" s="315">
        <f>+'Jadual5-2digit'!DZ21/'Jadual5-2digit'!DY21*100-100</f>
        <v>-2.085300599395282</v>
      </c>
      <c r="KX22" s="315">
        <f>+'Jadual5-2digit'!EA21/'Jadual5-2digit'!DZ21*100-100</f>
        <v>1.3596275223910084</v>
      </c>
      <c r="KY22" s="315">
        <f>+'Jadual5-2digit'!EB21/'Jadual5-2digit'!EA21*100-100</f>
        <v>-3.5671388223076406</v>
      </c>
      <c r="KZ22" s="315">
        <f>+'Jadual5-2digit'!EC21/'Jadual5-2digit'!EB21*100-100</f>
        <v>-7.0277148640759322</v>
      </c>
      <c r="LA22" s="315">
        <f>+'Jadual5-2digit'!ED21/'Jadual5-2digit'!EC21*100-100</f>
        <v>17.693161449557664</v>
      </c>
      <c r="LB22" s="315">
        <f>+'Jadual5-2digit'!EE21/'Jadual5-2digit'!ED21*100-100</f>
        <v>-4.2244929868705583</v>
      </c>
      <c r="LC22" s="315">
        <f>+'Jadual5-2digit'!EF21/'Jadual5-2digit'!EE21*100-100</f>
        <v>1.7733139835993654</v>
      </c>
      <c r="LD22" s="315">
        <f>+'Jadual5-2digit'!EG21/'Jadual5-2digit'!EF21*100-100</f>
        <v>-2.5593075376984586</v>
      </c>
      <c r="LE22" s="315">
        <f>+'Jadual5-2digit'!EH21/'Jadual5-2digit'!EG21*100-100</f>
        <v>-100</v>
      </c>
      <c r="LF22" s="315" t="e">
        <f>+'Jadual5-2digit'!EI21/'Jadual5-2digit'!EH21*100-100</f>
        <v>#DIV/0!</v>
      </c>
      <c r="LG22" s="315" t="e">
        <f>+'Jadual5-2digit'!EJ21/'Jadual5-2digit'!EI21*100-100</f>
        <v>#DIV/0!</v>
      </c>
      <c r="LH22" s="315">
        <f>+'Jadual5-2digit'!EL21/'Jadual5-2digit'!EK21*100-100</f>
        <v>3.5642630849422687</v>
      </c>
      <c r="LI22" s="315">
        <f>+'Jadual5-2digit'!EM21/'Jadual5-2digit'!EL21*100-100</f>
        <v>0.58985043544312532</v>
      </c>
      <c r="LJ22" s="315">
        <f>+'Jadual5-2digit'!EN21/'Jadual5-2digit'!EM21*100-100</f>
        <v>-1.1827853461389424</v>
      </c>
      <c r="LK22" s="315">
        <f>+'Jadual5-2digit'!EO21/'Jadual5-2digit'!EN21*100-100</f>
        <v>0.73427272077246641</v>
      </c>
      <c r="LL22" s="315">
        <f>+'Jadual5-2digit'!EP21/'Jadual5-2digit'!EO21*100-100</f>
        <v>5.3758013282341039</v>
      </c>
      <c r="LM22" s="315">
        <f>+'Jadual5-2digit'!EQ21/'Jadual5-2digit'!EP21*100-100</f>
        <v>2.1707741504206837</v>
      </c>
      <c r="LN22" s="315">
        <f>+'Jadual5-2digit'!ER21/'Jadual5-2digit'!EQ21*100-100</f>
        <v>-0.78596244421630956</v>
      </c>
      <c r="LO22" s="315">
        <f>+'Jadual5-2digit'!ES21/'Jadual5-2digit'!ER21*100-100</f>
        <v>-2.8737122997967646</v>
      </c>
      <c r="LP22" s="315">
        <f>+'Jadual5-2digit'!ET21/'Jadual5-2digit'!ES21*100-100</f>
        <v>5.5806385049872489</v>
      </c>
      <c r="LQ22" s="315">
        <f>+'Jadual5-2digit'!EU21/'Jadual5-2digit'!ET21*100-100</f>
        <v>2.2439991899015297</v>
      </c>
      <c r="LR22" s="315">
        <f>+'Jadual5-2digit'!EV21/'Jadual5-2digit'!EU21*100-100</f>
        <v>0.61827730712505513</v>
      </c>
      <c r="LS22" s="315">
        <f>+'Jadual5-2digit'!EW21/'Jadual5-2digit'!EV21*100-100</f>
        <v>-1.9157688343703683</v>
      </c>
      <c r="LT22" s="315">
        <f>+'Jadual5-2digit'!EX21/'Jadual5-2digit'!EW21*100-100</f>
        <v>4.505212766640085</v>
      </c>
      <c r="LU22" s="315">
        <f>+'Jadual5-2digit'!EY21/'Jadual5-2digit'!EX21*100-100</f>
        <v>1.2143210943914511</v>
      </c>
      <c r="LV22" s="315">
        <f>+'Jadual5-2digit'!EZ21/'Jadual5-2digit'!EY21*100-100</f>
        <v>-2.2554840939124006</v>
      </c>
      <c r="LW22" s="315">
        <f>+'Jadual5-2digit'!FA21/'Jadual5-2digit'!EZ21*100-100</f>
        <v>-1.7251108202644048</v>
      </c>
      <c r="LX22" s="315">
        <f>+'Jadual5-2digit'!FB21/'Jadual5-2digit'!FA21*100-100</f>
        <v>4.9331969339919937</v>
      </c>
      <c r="LY22" s="315">
        <f>+'Jadual5-2digit'!FC21/'Jadual5-2digit'!FB21*100-100</f>
        <v>1.1325907804266251</v>
      </c>
      <c r="LZ22" s="315">
        <f>+'Jadual5-2digit'!FD21/'Jadual5-2digit'!FC21*100-100</f>
        <v>-2.5307976633282294</v>
      </c>
      <c r="MA22" s="315">
        <f>+'Jadual5-2digit'!FE21/'Jadual5-2digit'!FD21*100-100</f>
        <v>-1.5448324142958541</v>
      </c>
      <c r="MB22" s="315">
        <f>+'Jadual5-2digit'!FF21/'Jadual5-2digit'!FE21*100-100</f>
        <v>-16.209416981676284</v>
      </c>
      <c r="MC22" s="315">
        <f>+'Jadual5-2digit'!FG21/'Jadual5-2digit'!FF21*100-100</f>
        <v>15.063041074972205</v>
      </c>
      <c r="MD22" s="315">
        <f>+'Jadual5-2digit'!FH21/'Jadual5-2digit'!FG21*100-100</f>
        <v>1.5731999255072253</v>
      </c>
      <c r="ME22" s="315">
        <f>+'Jadual5-2digit'!FI21/'Jadual5-2digit'!FH21*100-100</f>
        <v>6.6787510606395983</v>
      </c>
      <c r="MF22" s="315">
        <f>+'Jadual5-2digit'!FJ21/'Jadual5-2digit'!FI21*100-100</f>
        <v>-6.4778165882735976</v>
      </c>
      <c r="MG22" s="315">
        <f>+'Jadual5-2digit'!FK21/'Jadual5-2digit'!FJ21*100-100</f>
        <v>5.8800607251531716</v>
      </c>
      <c r="MH22" s="315">
        <f>+'Jadual5-2digit'!FL21/'Jadual5-2digit'!FK21*100-100</f>
        <v>4.6178602041845522</v>
      </c>
      <c r="MI22" s="315">
        <f>+'Jadual5-2digit'!FM21/'Jadual5-2digit'!FL21*100-100</f>
        <v>0.54314997622159922</v>
      </c>
      <c r="MJ22" s="315">
        <f>+'Jadual5-2digit'!FN21/'Jadual5-2digit'!FM21*100-100</f>
        <v>-4.4145937916526492</v>
      </c>
      <c r="MK22" s="315">
        <f>+'Jadual5-2digit'!FO21/'Jadual5-2digit'!FN21*100-100</f>
        <v>3.722835170330697</v>
      </c>
      <c r="ML22" s="315">
        <f>+'Jadual5-2digit'!FP21/'Jadual5-2digit'!FO21*100-100</f>
        <v>2.0703259948652715</v>
      </c>
      <c r="MM22" s="315">
        <f>+'Jadual5-2digit'!FQ21/'Jadual5-2digit'!FP21*100-100</f>
        <v>1.5533283877940534</v>
      </c>
      <c r="MN22" s="315">
        <f>+'Jadual5-2digit'!FR21/'Jadual5-2digit'!FQ21*100-100</f>
        <v>-2.5089518902616561</v>
      </c>
      <c r="MO22" s="315">
        <f>+'Jadual5-2digit'!FS21/'Jadual5-2digit'!FR21*100-100</f>
        <v>5.8335248597601179</v>
      </c>
      <c r="MP22" s="315">
        <f>+'Jadual5-2digit'!FT21/'Jadual5-2digit'!FS21*100-100</f>
        <v>-2.189853959516654</v>
      </c>
      <c r="MQ22" s="315">
        <f>+'Jadual5-2digit'!FU21/'Jadual5-2digit'!FT21*100-100</f>
        <v>-1.2517990730723767</v>
      </c>
      <c r="MR22" s="315">
        <f>+'Jadual5-2digit'!FV21/'Jadual5-2digit'!FU21*100-100</f>
        <v>0.95311747916764489</v>
      </c>
      <c r="MS22" s="315">
        <f>+'Jadual5-2digit'!FW21/'Jadual5-2digit'!FV21*100-100</f>
        <v>6.728034013957668</v>
      </c>
      <c r="MT22" s="315">
        <f>+'Jadual5-2digit'!FX21/'Jadual5-2digit'!FW21*100-100</f>
        <v>-4.3710398324508333</v>
      </c>
      <c r="MU22" s="315">
        <f>+'Jadual5-2digit'!FY21/'Jadual5-2digit'!FX21*100-100</f>
        <v>1.3330728124221451</v>
      </c>
      <c r="MV22" s="315">
        <f>+'Jadual5-2digit'!FZ21/'Jadual5-2digit'!FY21*100-100</f>
        <v>-2.6086851616982898</v>
      </c>
      <c r="MW22" s="315">
        <f>+'Jadual5-2digit'!GA21/'Jadual5-2digit'!FZ21*100-100</f>
        <v>4.2961540687555413</v>
      </c>
      <c r="MX22" s="315">
        <f>+'Jadual5-2digit'!GB21/'Jadual5-2digit'!GA21*100-100</f>
        <v>-100</v>
      </c>
      <c r="MY22" s="421"/>
      <c r="MZ22" s="422" t="s">
        <v>716</v>
      </c>
      <c r="NA22" s="130">
        <f>EZ22*E22/$E$20</f>
        <v>0.54010209961151123</v>
      </c>
      <c r="NB22" s="423">
        <f t="shared" si="0"/>
        <v>35.027672063809554</v>
      </c>
      <c r="NC22" s="143"/>
      <c r="ND22" s="144"/>
      <c r="NE22" s="127">
        <f>ML22*E22/$E$20</f>
        <v>0.64037530932841846</v>
      </c>
      <c r="NF22" s="143"/>
      <c r="NG22" s="53"/>
      <c r="NH22" s="356"/>
      <c r="NI22" s="431"/>
      <c r="NJ22" s="53"/>
      <c r="NK22" s="53"/>
      <c r="NL22" s="53"/>
      <c r="NM22" s="53"/>
      <c r="NN22" s="53"/>
      <c r="NO22" s="53"/>
      <c r="NP22" s="53"/>
      <c r="NQ22" s="53"/>
    </row>
    <row r="23" spans="1:383" s="120" customFormat="1" ht="30" customHeight="1">
      <c r="A23" s="675"/>
      <c r="C23" s="372">
        <v>4.3</v>
      </c>
      <c r="D23" s="376">
        <v>0.29061807665763401</v>
      </c>
      <c r="E23" s="376">
        <v>0.38260864516027698</v>
      </c>
      <c r="F23" s="377">
        <v>21</v>
      </c>
      <c r="G23" s="375"/>
      <c r="H23" s="84" t="s">
        <v>717</v>
      </c>
      <c r="I23" s="315">
        <f>+'Jadual5-2digit'!U22/'Jadual5-2digit'!I22*100-100</f>
        <v>3.9196355233809044</v>
      </c>
      <c r="J23" s="315">
        <f>+'Jadual5-2digit'!V22/'Jadual5-2digit'!J22*100-100</f>
        <v>4.3267056198868232</v>
      </c>
      <c r="K23" s="315">
        <f>+'Jadual5-2digit'!W22/'Jadual5-2digit'!K22*100-100</f>
        <v>3.8185875062631425</v>
      </c>
      <c r="L23" s="315">
        <f>+'Jadual5-2digit'!X22/'Jadual5-2digit'!L22*100-100</f>
        <v>5.2841516218955462</v>
      </c>
      <c r="M23" s="315">
        <f>+'Jadual5-2digit'!Y22/'Jadual5-2digit'!M22*100-100</f>
        <v>3.0394103746674546</v>
      </c>
      <c r="N23" s="315">
        <f>+'Jadual5-2digit'!Z22/'Jadual5-2digit'!N22*100-100</f>
        <v>3.2966977464476344</v>
      </c>
      <c r="O23" s="315">
        <f>+'Jadual5-2digit'!AA22/'Jadual5-2digit'!O22*100-100</f>
        <v>2.1446733087489633</v>
      </c>
      <c r="P23" s="315">
        <f>+'Jadual5-2digit'!AB22/'Jadual5-2digit'!P22*100-100</f>
        <v>6.3561430967590411</v>
      </c>
      <c r="Q23" s="315">
        <f>+'Jadual5-2digit'!AC22/'Jadual5-2digit'!Q22*100-100</f>
        <v>3.2795192683059895</v>
      </c>
      <c r="R23" s="315">
        <f>+'Jadual5-2digit'!AD22/'Jadual5-2digit'!R22*100-100</f>
        <v>5.1220806208343674</v>
      </c>
      <c r="S23" s="315">
        <f>+'Jadual5-2digit'!AE22/'Jadual5-2digit'!S22*100-100</f>
        <v>9.5310155976977313</v>
      </c>
      <c r="T23" s="315">
        <f>+'Jadual5-2digit'!AF22/'Jadual5-2digit'!T22*100-100</f>
        <v>3.9141050205792993</v>
      </c>
      <c r="U23" s="315">
        <f>+'Jadual5-2digit'!AG22/'Jadual5-2digit'!U22*100-100</f>
        <v>2.6162479692351468</v>
      </c>
      <c r="V23" s="315">
        <f>+'Jadual5-2digit'!AH22/'Jadual5-2digit'!V22*100-100</f>
        <v>3.8689026939489111</v>
      </c>
      <c r="W23" s="315">
        <f>+'Jadual5-2digit'!AI22/'Jadual5-2digit'!W22*100-100</f>
        <v>7.5627597116366729</v>
      </c>
      <c r="X23" s="315">
        <f>+'Jadual5-2digit'!AJ22/'Jadual5-2digit'!X22*100-100</f>
        <v>6.479381587396233</v>
      </c>
      <c r="Y23" s="315">
        <f>+'Jadual5-2digit'!AK22/'Jadual5-2digit'!Y22*100-100</f>
        <v>5.9125255895233693</v>
      </c>
      <c r="Z23" s="315">
        <f>+'Jadual5-2digit'!AL22/'Jadual5-2digit'!Z22*100-100</f>
        <v>1.5540579477783467</v>
      </c>
      <c r="AA23" s="315">
        <f>+'Jadual5-2digit'!AM22/'Jadual5-2digit'!AA22*100-100</f>
        <v>3.798639914089847</v>
      </c>
      <c r="AB23" s="315">
        <f>+'Jadual5-2digit'!AN22/'Jadual5-2digit'!AB22*100-100</f>
        <v>3.6175608434078015</v>
      </c>
      <c r="AC23" s="315">
        <f>+'Jadual5-2digit'!AO22/'Jadual5-2digit'!AC22*100-100</f>
        <v>2.8596531614278859</v>
      </c>
      <c r="AD23" s="315">
        <f>+'Jadual5-2digit'!AP22/'Jadual5-2digit'!AD22*100-100</f>
        <v>9.2568946180112732</v>
      </c>
      <c r="AE23" s="315">
        <f>+'Jadual5-2digit'!AQ22/'Jadual5-2digit'!AE22*100-100</f>
        <v>11.510348039593097</v>
      </c>
      <c r="AF23" s="315">
        <f>+'Jadual5-2digit'!AR22/'Jadual5-2digit'!AF22*100-100</f>
        <v>-1.5806546717818577</v>
      </c>
      <c r="AG23" s="403">
        <f>+'Jadual5-2digit'!AS22/'Jadual5-2digit'!AG22*100-100</f>
        <v>8.768663529573999</v>
      </c>
      <c r="AH23" s="315">
        <f>+'Jadual5-2digit'!AT22/'Jadual5-2digit'!AH22*100-100</f>
        <v>8.6674953372541665</v>
      </c>
      <c r="AI23" s="315">
        <f>+'Jadual5-2digit'!AU22/'Jadual5-2digit'!AI22*100-100</f>
        <v>6.1675752963083852</v>
      </c>
      <c r="AJ23" s="315">
        <f>+'Jadual5-2digit'!AV22/'Jadual5-2digit'!AJ22*100-100</f>
        <v>7.5368733800397223</v>
      </c>
      <c r="AK23" s="315">
        <f>+'Jadual5-2digit'!AW22/'Jadual5-2digit'!AK22*100-100</f>
        <v>2.4469453880208789</v>
      </c>
      <c r="AL23" s="315">
        <f>+'Jadual5-2digit'!AX22/'Jadual5-2digit'!AL22*100-100</f>
        <v>5.4825520872483082</v>
      </c>
      <c r="AM23" s="315">
        <f>+'Jadual5-2digit'!AY22/'Jadual5-2digit'!AM22*100-100</f>
        <v>4.6770392985437894</v>
      </c>
      <c r="AN23" s="315">
        <f>+'Jadual5-2digit'!AZ22/'Jadual5-2digit'!AN22*100-100</f>
        <v>6.4432057324292629</v>
      </c>
      <c r="AO23" s="315">
        <f>+'Jadual5-2digit'!BA22/'Jadual5-2digit'!AO22*100-100</f>
        <v>5.8059473720042405</v>
      </c>
      <c r="AP23" s="315">
        <f>+'Jadual5-2digit'!BB22/'Jadual5-2digit'!AP22*100-100</f>
        <v>5.019819883685102</v>
      </c>
      <c r="AQ23" s="315">
        <f>+'Jadual5-2digit'!BC22/'Jadual5-2digit'!AQ22*100-100</f>
        <v>2.9146089937511306</v>
      </c>
      <c r="AR23" s="315">
        <f>+'Jadual5-2digit'!BD22/'Jadual5-2digit'!AR22*100-100</f>
        <v>8.2051049019397055</v>
      </c>
      <c r="AS23" s="315">
        <f>+'Jadual5-2digit'!BE22/'Jadual5-2digit'!AS22*100-100</f>
        <v>4.52169710392252</v>
      </c>
      <c r="AT23" s="315">
        <f>+'Jadual5-2digit'!BF22/'Jadual5-2digit'!AT22*100-100</f>
        <v>6.1742170211316107</v>
      </c>
      <c r="AU23" s="315">
        <f>+'Jadual5-2digit'!BG22/'Jadual5-2digit'!AU22*100-100</f>
        <v>8.002219118096022</v>
      </c>
      <c r="AV23" s="315">
        <f>+'Jadual5-2digit'!BH22/'Jadual5-2digit'!AV22*100-100</f>
        <v>3.1503971283711962</v>
      </c>
      <c r="AW23" s="315">
        <f>+'Jadual5-2digit'!BI22/'Jadual5-2digit'!AW22*100-100</f>
        <v>3.5064599429575054</v>
      </c>
      <c r="AX23" s="315">
        <f>+'Jadual5-2digit'!BJ22/'Jadual5-2digit'!AX22*100-100</f>
        <v>5.1488578247311949</v>
      </c>
      <c r="AY23" s="315">
        <f>+'Jadual5-2digit'!BK22/'Jadual5-2digit'!AY22*100-100</f>
        <v>6.7046082025127589</v>
      </c>
      <c r="AZ23" s="315">
        <f>+'Jadual5-2digit'!BL22/'Jadual5-2digit'!AZ22*100-100</f>
        <v>3.7416792399681498</v>
      </c>
      <c r="BA23" s="315">
        <f>+'Jadual5-2digit'!BM22/'Jadual5-2digit'!BA22*100-100</f>
        <v>0.79203630880924436</v>
      </c>
      <c r="BB23" s="315">
        <f>+'Jadual5-2digit'!BN22/'Jadual5-2digit'!BB22*100-100</f>
        <v>1.5601237310879981</v>
      </c>
      <c r="BC23" s="315">
        <f>+'Jadual5-2digit'!BO22/'Jadual5-2digit'!BC22*100-100</f>
        <v>4.4348076748353549</v>
      </c>
      <c r="BD23" s="315">
        <f>+'Jadual5-2digit'!BP22/'Jadual5-2digit'!BD22*100-100</f>
        <v>3.2252035996810662</v>
      </c>
      <c r="BE23" s="315">
        <f>+'Jadual5-2digit'!BQ22/'Jadual5-2digit'!BE22*100-100</f>
        <v>4.0089352026862315</v>
      </c>
      <c r="BF23" s="315">
        <f>+'Jadual5-2digit'!BR22/'Jadual5-2digit'!BF22*100-100</f>
        <v>5.5014882866772439</v>
      </c>
      <c r="BG23" s="315">
        <f>+'Jadual5-2digit'!BS22/'Jadual5-2digit'!BG22*100-100</f>
        <v>3.5291219876759499</v>
      </c>
      <c r="BH23" s="315">
        <f>+'Jadual5-2digit'!BT22/'Jadual5-2digit'!BH22*100-100</f>
        <v>4.456506567122176</v>
      </c>
      <c r="BI23" s="315">
        <f>+'Jadual5-2digit'!BU22/'Jadual5-2digit'!BI22*100-100</f>
        <v>3.0431355540617062</v>
      </c>
      <c r="BJ23" s="315">
        <f>+'Jadual5-2digit'!BV22/'Jadual5-2digit'!BJ22*100-100</f>
        <v>36.102709626703756</v>
      </c>
      <c r="BK23" s="315">
        <f>+'Jadual5-2digit'!BW22/'Jadual5-2digit'!BK22*100-100</f>
        <v>21.187126705066419</v>
      </c>
      <c r="BL23" s="315">
        <f>+'Jadual5-2digit'!BX22/'Jadual5-2digit'!BL22*100-100</f>
        <v>23.037760505980572</v>
      </c>
      <c r="BM23" s="315">
        <f>+'Jadual5-2digit'!BY22/'Jadual5-2digit'!BM22*100-100</f>
        <v>24.568003755018125</v>
      </c>
      <c r="BN23" s="315">
        <f>+'Jadual5-2digit'!BZ22/'Jadual5-2digit'!BN22*100-100</f>
        <v>17.947492354673926</v>
      </c>
      <c r="BO23" s="315">
        <f>+'Jadual5-2digit'!CA22/'Jadual5-2digit'!BO22*100-100</f>
        <v>13.810996266909711</v>
      </c>
      <c r="BP23" s="315">
        <f>+'Jadual5-2digit'!CB22/'Jadual5-2digit'!BP22*100-100</f>
        <v>17.537895007478539</v>
      </c>
      <c r="BQ23" s="315">
        <f>+'Jadual5-2digit'!CC22/'Jadual5-2digit'!BQ22*100-100</f>
        <v>18.921493051346403</v>
      </c>
      <c r="BR23" s="315">
        <f>+'Jadual5-2digit'!CD22/'Jadual5-2digit'!BR22*100-100</f>
        <v>21.36943900615853</v>
      </c>
      <c r="BS23" s="315">
        <f>+'Jadual5-2digit'!CE22/'Jadual5-2digit'!BS22*100-100</f>
        <v>23.823969296983648</v>
      </c>
      <c r="BT23" s="315">
        <f>+'Jadual5-2digit'!CF22/'Jadual5-2digit'!BT22*100-100</f>
        <v>14.126015699454214</v>
      </c>
      <c r="BU23" s="315">
        <f>+'Jadual5-2digit'!CG22/'Jadual5-2digit'!BU22*100-100</f>
        <v>7.2865341161497952</v>
      </c>
      <c r="BV23" s="315">
        <f>+'Jadual5-2digit'!CH22/'Jadual5-2digit'!BV22*100-100</f>
        <v>11.019034887394923</v>
      </c>
      <c r="BW23" s="315">
        <f>+'Jadual5-2digit'!CI22/'Jadual5-2digit'!BW22*100-100</f>
        <v>8.9106225033933413</v>
      </c>
      <c r="BX23" s="315">
        <f>+'Jadual5-2digit'!CJ22/'Jadual5-2digit'!BX22*100-100</f>
        <v>12.969250871119527</v>
      </c>
      <c r="BY23" s="315">
        <f>+'Jadual5-2digit'!CK22/'Jadual5-2digit'!BY22*100-100</f>
        <v>14.714284404693601</v>
      </c>
      <c r="BZ23" s="315">
        <f>+'Jadual5-2digit'!CL22/'Jadual5-2digit'!BZ22*100-100</f>
        <v>18.44390257989798</v>
      </c>
      <c r="CA23" s="315">
        <f>+'Jadual5-2digit'!CM22/'Jadual5-2digit'!CA22*100-100</f>
        <v>19.167761287391414</v>
      </c>
      <c r="CB23" s="315">
        <f>+'Jadual5-2digit'!CN22/'Jadual5-2digit'!CB22*100-100</f>
        <v>21.108455138160423</v>
      </c>
      <c r="CC23" s="315">
        <f>+'Jadual5-2digit'!CO22/'Jadual5-2digit'!CC22*100-100</f>
        <v>19.98681178913813</v>
      </c>
      <c r="CD23" s="315">
        <f>+'Jadual5-2digit'!CP22/'Jadual5-2digit'!CD22*100-100</f>
        <v>5.3938798924278615</v>
      </c>
      <c r="CE23" s="315">
        <f>+'Jadual5-2digit'!CQ22/'Jadual5-2digit'!CE22*100-100</f>
        <v>6.0008179894997795</v>
      </c>
      <c r="CF23" s="315">
        <f>+'Jadual5-2digit'!CR22/'Jadual5-2digit'!CF22*100-100</f>
        <v>6.69066336546787</v>
      </c>
      <c r="CG23" s="315">
        <f>+'Jadual5-2digit'!CS22/'Jadual5-2digit'!CG22*100-100</f>
        <v>3.672050555668477</v>
      </c>
      <c r="CH23" s="315">
        <f>+'Jadual5-2digit'!CT22/'Jadual5-2digit'!CH22*100-100</f>
        <v>4.3965629406916236</v>
      </c>
      <c r="CI23" s="315">
        <f>+'Jadual5-2digit'!CU22/'Jadual5-2digit'!CI22*100-100</f>
        <v>9.5184679775695855</v>
      </c>
      <c r="CJ23" s="315">
        <f>+'Jadual5-2digit'!CV22/'Jadual5-2digit'!CJ22*100-100</f>
        <v>8.5927867467503916</v>
      </c>
      <c r="CK23" s="315">
        <f>+'Jadual5-2digit'!CW22/'Jadual5-2digit'!CK22*100-100</f>
        <v>3.4062706730103827</v>
      </c>
      <c r="CL23" s="315">
        <f>+'Jadual5-2digit'!CX22/'Jadual5-2digit'!CL22*100-100</f>
        <v>2.3638716083443967</v>
      </c>
      <c r="CM23" s="315">
        <f>+'Jadual5-2digit'!CY22/'Jadual5-2digit'!CM22*100-100</f>
        <v>1.8435325260225852</v>
      </c>
      <c r="CN23" s="315">
        <f>+'Jadual5-2digit'!CZ22/'Jadual5-2digit'!CN22*100-100</f>
        <v>4.9143807200876921</v>
      </c>
      <c r="CO23" s="315">
        <f>+'Jadual5-2digit'!DA22/'Jadual5-2digit'!CO22*100-100</f>
        <v>3.3829077932670657</v>
      </c>
      <c r="CP23" s="315">
        <f>+'Jadual5-2digit'!DB22/'Jadual5-2digit'!CP22*100-100</f>
        <v>9.0449744374312644</v>
      </c>
      <c r="CQ23" s="315">
        <f>+'Jadual5-2digit'!DC22/'Jadual5-2digit'!CQ22*100-100</f>
        <v>4.9881102144513108</v>
      </c>
      <c r="CR23" s="315">
        <f>+'Jadual5-2digit'!DD22/'Jadual5-2digit'!CR22*100-100</f>
        <v>2.48777523289057</v>
      </c>
      <c r="CS23" s="315">
        <f>+'Jadual5-2digit'!DE22/'Jadual5-2digit'!CS22*100-100</f>
        <v>3.3311256530816706</v>
      </c>
      <c r="CT23" s="315">
        <f>+'Jadual5-2digit'!DF22/'Jadual5-2digit'!CT22*100-100</f>
        <v>-4.6422428645743565</v>
      </c>
      <c r="CU23" s="315">
        <f>+'Jadual5-2digit'!DG22/'Jadual5-2digit'!CU22*100-100</f>
        <v>-3.8059453669876007</v>
      </c>
      <c r="CV23" s="315">
        <f>+'Jadual5-2digit'!DH22/'Jadual5-2digit'!CV22*100-100</f>
        <v>-4.7123028973195034</v>
      </c>
      <c r="CW23" s="315">
        <f>+'Jadual5-2digit'!DI22/'Jadual5-2digit'!CW22*100-100</f>
        <v>-6.6803414895799875</v>
      </c>
      <c r="CX23" s="315">
        <f>+'Jadual5-2digit'!DJ22/'Jadual5-2digit'!CX22*100-100</f>
        <v>-2.1994656480030272</v>
      </c>
      <c r="CY23" s="315">
        <f>+'Jadual5-2digit'!DK22/'Jadual5-2digit'!CY22*100-100</f>
        <v>-6.4573782763034728</v>
      </c>
      <c r="CZ23" s="315">
        <f>+'Jadual5-2digit'!DL22/'Jadual5-2digit'!CZ22*100-100</f>
        <v>-0.23816963012494341</v>
      </c>
      <c r="DA23" s="315">
        <f>+'Jadual5-2digit'!DM22/'Jadual5-2digit'!DA22*100-100</f>
        <v>3.690987780421537</v>
      </c>
      <c r="DB23" s="315">
        <f>+'Jadual5-2digit'!DN22/'Jadual5-2digit'!DB22*100-100</f>
        <v>6.4006704966152341</v>
      </c>
      <c r="DC23" s="315">
        <f>+'Jadual5-2digit'!DO22/'Jadual5-2digit'!DC22*100-100</f>
        <v>5.944852494726689</v>
      </c>
      <c r="DD23" s="315">
        <f>+'Jadual5-2digit'!DP22/'Jadual5-2digit'!DD22*100-100</f>
        <v>7.5670073409642669</v>
      </c>
      <c r="DE23" s="315">
        <f>+'Jadual5-2digit'!DQ22/'Jadual5-2digit'!DE22*100-100</f>
        <v>4.4196644425476705</v>
      </c>
      <c r="DF23" s="315">
        <f>+'Jadual5-2digit'!DR22/'Jadual5-2digit'!DF22*100-100</f>
        <v>8.7877254770103832</v>
      </c>
      <c r="DG23" s="315">
        <f>+'Jadual5-2digit'!DS22/'Jadual5-2digit'!DG22*100-100</f>
        <v>7.3582300976118802</v>
      </c>
      <c r="DH23" s="315">
        <f>+'Jadual5-2digit'!DT22/'Jadual5-2digit'!DH22*100-100</f>
        <v>5.6094042860882496</v>
      </c>
      <c r="DI23" s="315">
        <f>+'Jadual5-2digit'!DU22/'Jadual5-2digit'!DI22*100-100</f>
        <v>5.4476337971271107</v>
      </c>
      <c r="DJ23" s="315">
        <f>+'Jadual5-2digit'!DV22/'Jadual5-2digit'!DJ22*100-100</f>
        <v>2.4984217150597203</v>
      </c>
      <c r="DK23" s="315">
        <f>+'Jadual5-2digit'!DW22/'Jadual5-2digit'!DK22*100-100</f>
        <v>5.4523412379842426</v>
      </c>
      <c r="DL23" s="315">
        <f>+'Jadual5-2digit'!DX22/'Jadual5-2digit'!DL22*100-100</f>
        <v>5.675740107039644</v>
      </c>
      <c r="DM23" s="315">
        <f>+'Jadual5-2digit'!DY22/'Jadual5-2digit'!DM22*100-100</f>
        <v>1.9049659654545508</v>
      </c>
      <c r="DN23" s="315">
        <f>+'Jadual5-2digit'!DZ22/'Jadual5-2digit'!DN22*100-100</f>
        <v>6.9254097799020968</v>
      </c>
      <c r="DO23" s="315">
        <f>+'Jadual5-2digit'!EA22/'Jadual5-2digit'!DO22*100-100</f>
        <v>6.3641841777228478</v>
      </c>
      <c r="DP23" s="315">
        <f>+'Jadual5-2digit'!EB22/'Jadual5-2digit'!DP22*100-100</f>
        <v>6.7195414482165177</v>
      </c>
      <c r="DQ23" s="315">
        <f>+'Jadual5-2digit'!EC22/'Jadual5-2digit'!DQ22*100-100</f>
        <v>9.1989142873449197</v>
      </c>
      <c r="DR23" s="315">
        <f>+'Jadual5-2digit'!ED22/'Jadual5-2digit'!DR22*100-100</f>
        <v>7.2510649238577685</v>
      </c>
      <c r="DS23" s="315">
        <f>+'Jadual5-2digit'!EE22/'Jadual5-2digit'!DS22*100-100</f>
        <v>8.2346053335576812</v>
      </c>
      <c r="DT23" s="315">
        <f>+'Jadual5-2digit'!EF22/'Jadual5-2digit'!DT22*100-100</f>
        <v>9.0144085992802871</v>
      </c>
      <c r="DU23" s="315">
        <f>+'Jadual5-2digit'!EG22/'Jadual5-2digit'!DU22*100-100</f>
        <v>10.107374659112949</v>
      </c>
      <c r="DV23" s="315">
        <f>+'Jadual5-2digit'!EH22/'Jadual5-2digit'!DV22*100-100</f>
        <v>-100</v>
      </c>
      <c r="DW23" s="315">
        <f>+'Jadual5-2digit'!EI22/'Jadual5-2digit'!DW22*100-100</f>
        <v>-100</v>
      </c>
      <c r="DX23" s="315">
        <f>+'Jadual5-2digit'!EJ22/'Jadual5-2digit'!DX22*100-100</f>
        <v>-100</v>
      </c>
      <c r="DY23" s="315">
        <f>+'Jadual5-2digit'!EO22/'Jadual5-2digit'!EK22*100-100</f>
        <v>4.0236010717448636</v>
      </c>
      <c r="DZ23" s="315">
        <f>+'Jadual5-2digit'!EP22/'Jadual5-2digit'!EL22*100-100</f>
        <v>3.8437235747887541</v>
      </c>
      <c r="EA23" s="315">
        <f>+'Jadual5-2digit'!EQ22/'Jadual5-2digit'!EM22*100-100</f>
        <v>3.8718439382479772</v>
      </c>
      <c r="EB23" s="315">
        <f>+'Jadual5-2digit'!ER22/'Jadual5-2digit'!EN22*100-100</f>
        <v>6.0505888811787827</v>
      </c>
      <c r="EC23" s="315">
        <f>+'Jadual5-2digit'!ES22/'Jadual5-2digit'!EO22*100-100</f>
        <v>4.7592079126187485</v>
      </c>
      <c r="ED23" s="315">
        <f>+'Jadual5-2digit'!ET22/'Jadual5-2digit'!EP22*100-100</f>
        <v>4.7873780978823959</v>
      </c>
      <c r="EE23" s="315">
        <f>+'Jadual5-2digit'!EU22/'Jadual5-2digit'!EQ22*100-100</f>
        <v>3.4078693672643112</v>
      </c>
      <c r="EF23" s="315">
        <f>+'Jadual5-2digit'!EV22/'Jadual5-2digit'!ER22*100-100</f>
        <v>6.2923610193173545</v>
      </c>
      <c r="EG23" s="315">
        <f>+'Jadual5-2digit'!EW22/'Jadual5-2digit'!ES22*100-100</f>
        <v>7.8089736891108856</v>
      </c>
      <c r="EH23" s="315">
        <f>+'Jadual5-2digit'!EX22/'Jadual5-2digit'!ET22*100-100</f>
        <v>5.0291253630063721</v>
      </c>
      <c r="EI23" s="315">
        <f>+'Jadual5-2digit'!EY22/'Jadual5-2digit'!EU22*100-100</f>
        <v>5.6439437238537238</v>
      </c>
      <c r="EJ23" s="315">
        <f>+'Jadual5-2digit'!EZ22/'Jadual5-2digit'!EV22*100-100</f>
        <v>5.3233604032717494</v>
      </c>
      <c r="EK23" s="315">
        <f>+'Jadual5-2digit'!FA22/'Jadual5-2digit'!EW22*100-100</f>
        <v>6.3067917607982054</v>
      </c>
      <c r="EL23" s="315">
        <f>+'Jadual5-2digit'!FB22/'Jadual5-2digit'!EX22*100-100</f>
        <v>3.865804273603743</v>
      </c>
      <c r="EM23" s="315">
        <f>+'Jadual5-2digit'!FC22/'Jadual5-2digit'!EY22*100-100</f>
        <v>3.6564921489862456</v>
      </c>
      <c r="EN23" s="315">
        <f>+'Jadual5-2digit'!FD22/'Jadual5-2digit'!EZ22*100-100</f>
        <v>3.0268616240991548</v>
      </c>
      <c r="EO23" s="315">
        <f>+'Jadual5-2digit'!FE22/'Jadual5-2digit'!FA22*100-100</f>
        <v>4.3485210585953098</v>
      </c>
      <c r="EP23" s="315">
        <f>+'Jadual5-2digit'!FF22/'Jadual5-2digit'!FB22*100-100</f>
        <v>13.321926790920571</v>
      </c>
      <c r="EQ23" s="315">
        <f>+'Jadual5-2digit'!FG22/'Jadual5-2digit'!FC22*100-100</f>
        <v>22.948396208501691</v>
      </c>
      <c r="ER23" s="315">
        <f>+'Jadual5-2digit'!FH22/'Jadual5-2digit'!FD22*100-100</f>
        <v>16.459221041647098</v>
      </c>
      <c r="ES23" s="315">
        <f>+'Jadual5-2digit'!FI22/'Jadual5-2digit'!FE22*100-100</f>
        <v>21.498959230220734</v>
      </c>
      <c r="ET23" s="315">
        <f>+'Jadual5-2digit'!FJ22/'Jadual5-2digit'!FF22*100-100</f>
        <v>10.752824128385072</v>
      </c>
      <c r="EU23" s="315">
        <f>+'Jadual5-2digit'!FK22/'Jadual5-2digit'!FG22*100-100</f>
        <v>12.247821550436527</v>
      </c>
      <c r="EV23" s="315">
        <f>+'Jadual5-2digit'!FL22/'Jadual5-2digit'!FH22*100-100</f>
        <v>19.545009957060927</v>
      </c>
      <c r="EW23" s="315">
        <f>+'Jadual5-2digit'!FM22/'Jadual5-2digit'!FI22*100-100</f>
        <v>9.9139138506240982</v>
      </c>
      <c r="EX23" s="315">
        <f>+'Jadual5-2digit'!FN22/'Jadual5-2digit'!FJ22*100-100</f>
        <v>4.902715698477067</v>
      </c>
      <c r="EY23" s="315">
        <f>+'Jadual5-2digit'!FO22/'Jadual5-2digit'!FK22*100-100</f>
        <v>7.0443902075222837</v>
      </c>
      <c r="EZ23" s="315">
        <f>+'Jadual5-2digit'!FP22/'Jadual5-2digit'!FL22*100-100</f>
        <v>3.0406285108829536</v>
      </c>
      <c r="FA23" s="315">
        <f>+'Jadual5-2digit'!FQ22/'Jadual5-2digit'!FM22*100-100</f>
        <v>5.8149866031230886</v>
      </c>
      <c r="FB23" s="315">
        <f>+'Jadual5-2digit'!FR22/'Jadual5-2digit'!FN22*100-100</f>
        <v>0.22320237248909791</v>
      </c>
      <c r="FC23" s="315">
        <f>+'Jadual5-2digit'!FS22/'Jadual5-2digit'!FO22*100-100</f>
        <v>-5.0932123393494351</v>
      </c>
      <c r="FD23" s="315">
        <f>+'Jadual5-2digit'!FT22/'Jadual5-2digit'!FP22*100-100</f>
        <v>-2.8833344904532368</v>
      </c>
      <c r="FE23" s="315">
        <f>+'Jadual5-2digit'!FU22/'Jadual5-2digit'!FQ22*100-100</f>
        <v>5.3918059233730986</v>
      </c>
      <c r="FF23" s="315">
        <f>+'Jadual5-2digit'!FV22/'Jadual5-2digit'!FR22*100-100</f>
        <v>6.9497845128745581</v>
      </c>
      <c r="FG23" s="315">
        <f>+'Jadual5-2digit'!FW22/'Jadual5-2digit'!FS22*100-100</f>
        <v>6.1305470189819005</v>
      </c>
      <c r="FH23" s="315">
        <f>+'Jadual5-2digit'!FX22/'Jadual5-2digit'!FT22*100-100</f>
        <v>4.494678316582295</v>
      </c>
      <c r="FI23" s="315">
        <f>+'Jadual5-2digit'!FY22/'Jadual5-2digit'!FU22*100-100</f>
        <v>5.1782217824578112</v>
      </c>
      <c r="FJ23" s="315">
        <f>+'Jadual5-2digit'!FZ22/'Jadual5-2digit'!FV22*100-100</f>
        <v>7.6942124780454435</v>
      </c>
      <c r="FK23" s="315">
        <f>+'Jadual5-2digit'!GA22/'Jadual5-2digit'!FW22*100-100</f>
        <v>9.1211092325442849</v>
      </c>
      <c r="FL23" s="315">
        <f>+'Jadual5-2digit'!GB22/'Jadual5-2digit'!FX22*100-100</f>
        <v>-100</v>
      </c>
      <c r="FM23" s="315"/>
      <c r="FN23" s="315">
        <f>+'Jadual5-2digit'!GD22/'Jadual5-2digit'!GC22*100-100</f>
        <v>3.9074143183463121</v>
      </c>
      <c r="FO23" s="315">
        <f>+'Jadual5-2digit'!GE22/'Jadual5-2digit'!GD22*100-100</f>
        <v>4.2890990465342895</v>
      </c>
      <c r="FP23" s="315">
        <f>+'Jadual5-2digit'!GF22/'Jadual5-2digit'!GE22*100-100</f>
        <v>6.0801890501773102</v>
      </c>
      <c r="FQ23" s="315">
        <f>+'Jadual5-2digit'!GG22/'Jadual5-2digit'!GF22*100-100</f>
        <v>4.537205296189839</v>
      </c>
      <c r="FR23" s="315">
        <f>+'Jadual5-2digit'!GH22/'Jadual5-2digit'!GG22*100-100</f>
        <v>13.88467598067291</v>
      </c>
      <c r="FS23" s="315">
        <f>+'Jadual5-2digit'!GI22/'Jadual5-2digit'!GH22*100-100</f>
        <v>14.369164721017526</v>
      </c>
      <c r="FT23" s="315">
        <f>+'Jadual5-2digit'!GJ22/'Jadual5-2digit'!GI22*100-100</f>
        <v>7.2052368628402093</v>
      </c>
      <c r="FU23" s="315">
        <f>+'Jadual5-2digit'!GK22/'Jadual5-2digit'!GJ22*100-100</f>
        <v>-9.0284973921939127E-4</v>
      </c>
      <c r="FV23" s="315">
        <f>+'Jadual5-2digit'!GL22/'Jadual5-2digit'!GK22*100-100</f>
        <v>6.1532731476862352</v>
      </c>
      <c r="FW23" s="315">
        <f>+'Jadual5-2digit'!GM22/'Jadual5-2digit'!GL22*100-100</f>
        <v>7.3737660233129816</v>
      </c>
      <c r="FX23" s="315">
        <f>'Jadual5-2digit'!GP22/'Jadual5-2digit'!GO22*100-100</f>
        <v>4.7941201307613994</v>
      </c>
      <c r="FY23" s="315">
        <f>'Jadual5-2digit'!GQ22/'Jadual5-2digit'!GP22*100-100</f>
        <v>5.8866652143737781</v>
      </c>
      <c r="FZ23" s="315">
        <f>'Jadual5-2digit'!GR22/'Jadual5-2digit'!GQ22*100-100</f>
        <v>4.1530594709787039</v>
      </c>
      <c r="GA23" s="315">
        <f>'Jadual5-2digit'!GS22/'Jadual5-2digit'!GR22*100-100</f>
        <v>14.532413828236528</v>
      </c>
      <c r="GB23" s="315">
        <f>'Jadual5-2digit'!GT22/'Jadual5-2digit'!GS22*100-100</f>
        <v>15.693279172104056</v>
      </c>
      <c r="GC23" s="315">
        <f>'Jadual5-2digit'!GU22/'Jadual5-2digit'!GT22*100-100</f>
        <v>6.1043524290043507</v>
      </c>
      <c r="GD23" s="315">
        <f>'Jadual5-2digit'!GV22/'Jadual5-2digit'!GU22*100-100</f>
        <v>-0.74085200987744315</v>
      </c>
      <c r="GE23" s="315">
        <f>'Jadual5-2digit'!GW22/'Jadual5-2digit'!GV22*100-100</f>
        <v>5.7366854963592573</v>
      </c>
      <c r="GF23" s="315">
        <f>+'Jadual5-2digit'!GX22/'Jadual5-2digit'!GW22*100-100</f>
        <v>-19.278414809541459</v>
      </c>
      <c r="GG23" s="315">
        <f>+'Jadual5-2digit'!J22/'Jadual5-2digit'!I22*100-100</f>
        <v>9.7373475622809025</v>
      </c>
      <c r="GH23" s="315">
        <f>+'Jadual5-2digit'!K22/'Jadual5-2digit'!J22*100-100</f>
        <v>1.6343462718194814</v>
      </c>
      <c r="GI23" s="315">
        <f>+'Jadual5-2digit'!L22/'Jadual5-2digit'!K22*100-100</f>
        <v>8.1190196248279278</v>
      </c>
      <c r="GJ23" s="315">
        <f>+'Jadual5-2digit'!M22/'Jadual5-2digit'!L22*100-100</f>
        <v>15.536633523643872</v>
      </c>
      <c r="GK23" s="315">
        <f>+'Jadual5-2digit'!N22/'Jadual5-2digit'!M22*100-100</f>
        <v>-19.1235224704552</v>
      </c>
      <c r="GL23" s="315">
        <f>+'Jadual5-2digit'!O22/'Jadual5-2digit'!N22*100-100</f>
        <v>11.848233975382968</v>
      </c>
      <c r="GM23" s="315">
        <f>+'Jadual5-2digit'!P22/'Jadual5-2digit'!O22*100-100</f>
        <v>-4.7199111235185995</v>
      </c>
      <c r="GN23" s="315">
        <f>+'Jadual5-2digit'!Q22/'Jadual5-2digit'!P22*100-100</f>
        <v>13.378578405307877</v>
      </c>
      <c r="GO23" s="315">
        <f>+'Jadual5-2digit'!R22/'Jadual5-2digit'!Q22*100-100</f>
        <v>-9.0339574162388629</v>
      </c>
      <c r="GP23" s="315">
        <f>+'Jadual5-2digit'!S22/'Jadual5-2digit'!R22*100-100</f>
        <v>-12.352460381809365</v>
      </c>
      <c r="GQ23" s="315">
        <f>+'Jadual5-2digit'!T22/'Jadual5-2digit'!S22*100-100</f>
        <v>13.319867832366</v>
      </c>
      <c r="GR23" s="315">
        <f>+'Jadual5-2digit'!U22/'Jadual5-2digit'!T22*100-100</f>
        <v>-15.51662794531633</v>
      </c>
      <c r="GS23" s="315">
        <f>+'Jadual5-2digit'!V22/'Jadual5-2digit'!U22*100-100</f>
        <v>10.167206582065774</v>
      </c>
      <c r="GT23" s="315">
        <f>+'Jadual5-2digit'!W22/'Jadual5-2digit'!V22*100-100</f>
        <v>1.1393411626275025</v>
      </c>
      <c r="GU23" s="315">
        <f>+'Jadual5-2digit'!X22/'Jadual5-2digit'!W22*100-100</f>
        <v>9.6452911643048651</v>
      </c>
      <c r="GV23" s="315">
        <f>+'Jadual5-2digit'!Y22/'Jadual5-2digit'!X22*100-100</f>
        <v>13.07330126668846</v>
      </c>
      <c r="GW23" s="315">
        <f>+'Jadual5-2digit'!Z22/'Jadual5-2digit'!Y22*100-100</f>
        <v>-18.921575504078419</v>
      </c>
      <c r="GX23" s="315">
        <f>+'Jadual5-2digit'!AA22/'Jadual5-2digit'!Z22*100-100</f>
        <v>10.600837866270552</v>
      </c>
      <c r="GY23" s="315">
        <f>+'Jadual5-2digit'!AB22/'Jadual5-2digit'!AA22*100-100</f>
        <v>-0.79147116963754627</v>
      </c>
      <c r="GZ23" s="315">
        <f>+'Jadual5-2digit'!AC22/'Jadual5-2digit'!AB22*100-100</f>
        <v>10.098812650352301</v>
      </c>
      <c r="HA23" s="315">
        <f>+'Jadual5-2digit'!AD22/'Jadual5-2digit'!AC22*100-100</f>
        <v>-7.4110750127890412</v>
      </c>
      <c r="HB23" s="315">
        <f>+'Jadual5-2digit'!AE22/'Jadual5-2digit'!AD22*100-100</f>
        <v>-8.6764267571279561</v>
      </c>
      <c r="HC23" s="315">
        <f>+'Jadual5-2digit'!AF22/'Jadual5-2digit'!AE22*100-100</f>
        <v>7.508659374634334</v>
      </c>
      <c r="HD23" s="315">
        <f>+'Jadual5-2digit'!AG22/'Jadual5-2digit'!AF22*100-100</f>
        <v>-16.571800774075101</v>
      </c>
      <c r="HE23" s="315">
        <f>+'Jadual5-2digit'!AH22/'Jadual5-2digit'!AG22*100-100</f>
        <v>11.512037196754733</v>
      </c>
      <c r="HF23" s="315">
        <f>+'Jadual5-2digit'!AI22/'Jadual5-2digit'!AH22*100-100</f>
        <v>4.7361276447056611</v>
      </c>
      <c r="HG23" s="315">
        <f>+'Jadual5-2digit'!AJ22/'Jadual5-2digit'!AI22*100-100</f>
        <v>8.5409376669435488</v>
      </c>
      <c r="HH23" s="315">
        <f>+'Jadual5-2digit'!AK22/'Jadual5-2digit'!AJ22*100-100</f>
        <v>12.471341731736658</v>
      </c>
      <c r="HI23" s="315">
        <f>+'Jadual5-2digit'!AL22/'Jadual5-2digit'!AK22*100-100</f>
        <v>-22.258080677967868</v>
      </c>
      <c r="HJ23" s="315">
        <f>+'Jadual5-2digit'!AM22/'Jadual5-2digit'!AL22*100-100</f>
        <v>13.045374806992612</v>
      </c>
      <c r="HK23" s="315">
        <f>+'Jadual5-2digit'!AN22/'Jadual5-2digit'!AM22*100-100</f>
        <v>-0.96454268790793662</v>
      </c>
      <c r="HL23" s="315">
        <f>+'Jadual5-2digit'!AO22/'Jadual5-2digit'!AN22*100-100</f>
        <v>9.2934980376036407</v>
      </c>
      <c r="HM23" s="315">
        <f>+'Jadual5-2digit'!AP22/'Jadual5-2digit'!AO22*100-100</f>
        <v>-1.652610044808867</v>
      </c>
      <c r="HN23" s="315">
        <f>+'Jadual5-2digit'!AQ22/'Jadual5-2digit'!AP22*100-100</f>
        <v>-6.7928530081693026</v>
      </c>
      <c r="HO23" s="315">
        <f>+'Jadual5-2digit'!AR22/'Jadual5-2digit'!AQ22*100-100</f>
        <v>-5.1125562893138294</v>
      </c>
      <c r="HP23" s="315">
        <f>+'Jadual5-2digit'!AS22/'Jadual5-2digit'!AR22*100-100</f>
        <v>-7.7988814066908247</v>
      </c>
      <c r="HQ23" s="315">
        <f>+'Jadual5-2digit'!AT22/'Jadual5-2digit'!AS22*100-100</f>
        <v>11.408317330581809</v>
      </c>
      <c r="HR23" s="315">
        <f>+'Jadual5-2digit'!AU22/'Jadual5-2digit'!AT22*100-100</f>
        <v>2.326649597038795</v>
      </c>
      <c r="HS23" s="315">
        <f>+'Jadual5-2digit'!AV22/'Jadual5-2digit'!AU22*100-100</f>
        <v>9.940846231671955</v>
      </c>
      <c r="HT23" s="315">
        <f>+'Jadual5-2digit'!AW22/'Jadual5-2digit'!AV22*100-100</f>
        <v>7.1478558186103953</v>
      </c>
      <c r="HU23" s="315">
        <f>+'Jadual5-2digit'!AX22/'Jadual5-2digit'!AW22*100-100</f>
        <v>-19.954508910054997</v>
      </c>
      <c r="HV23" s="315">
        <f>+'Jadual5-2digit'!AY22/'Jadual5-2digit'!AX22*100-100</f>
        <v>12.182108861022641</v>
      </c>
      <c r="HW23" s="315">
        <f>+'Jadual5-2digit'!AZ22/'Jadual5-2digit'!AY22*100-100</f>
        <v>0.7064359874656958</v>
      </c>
      <c r="HX23" s="315">
        <f>+'Jadual5-2digit'!BA22/'Jadual5-2digit'!AZ22*100-100</f>
        <v>8.6391754353735166</v>
      </c>
      <c r="HY23" s="315">
        <f>+'Jadual5-2digit'!BB22/'Jadual5-2digit'!BA22*100-100</f>
        <v>-2.383321205840204</v>
      </c>
      <c r="HZ23" s="315">
        <f>+'Jadual5-2digit'!BC22/'Jadual5-2digit'!BB22*100-100</f>
        <v>-8.66126890418019</v>
      </c>
      <c r="IA23" s="315">
        <f>+'Jadual5-2digit'!BD22/'Jadual5-2digit'!BC22*100-100</f>
        <v>-0.2347101059761485</v>
      </c>
      <c r="IB23" s="315">
        <f>+'Jadual5-2digit'!BE22/'Jadual5-2digit'!BD22*100-100</f>
        <v>-10.937497828903787</v>
      </c>
      <c r="IC23" s="315">
        <f>+'Jadual5-2digit'!BF22/'Jadual5-2digit'!BE22*100-100</f>
        <v>13.169716814446758</v>
      </c>
      <c r="ID23" s="315">
        <f>+'Jadual5-2digit'!BG22/'Jadual5-2digit'!BF22*100-100</f>
        <v>4.0884081038286268</v>
      </c>
      <c r="IE23" s="315">
        <f>+'Jadual5-2digit'!BH22/'Jadual5-2digit'!BG22*100-100</f>
        <v>5.0019346086383791</v>
      </c>
      <c r="IF23" s="315">
        <f>+'Jadual5-2digit'!BI22/'Jadual5-2digit'!BH22*100-100</f>
        <v>7.5177173817431537</v>
      </c>
      <c r="IG23" s="315">
        <f>+'Jadual5-2digit'!BJ22/'Jadual5-2digit'!BI22*100-100</f>
        <v>-18.684380020668641</v>
      </c>
      <c r="IH23" s="315">
        <f>+'Jadual5-2digit'!BK22/'Jadual5-2digit'!BJ22*100-100</f>
        <v>13.84192107250459</v>
      </c>
      <c r="II23" s="315">
        <f>+'Jadual5-2digit'!BL22/'Jadual5-2digit'!BK22*100-100</f>
        <v>-2.0899382359943246</v>
      </c>
      <c r="IJ23" s="315">
        <f>+'Jadual5-2digit'!BM22/'Jadual5-2digit'!BL22*100-100</f>
        <v>5.5502840831461526</v>
      </c>
      <c r="IK23" s="315">
        <f>+'Jadual5-2digit'!BN22/'Jadual5-2digit'!BM22*100-100</f>
        <v>-1.639431649360759</v>
      </c>
      <c r="IL23" s="315">
        <f>+'Jadual5-2digit'!BO22/'Jadual5-2digit'!BN22*100-100</f>
        <v>-6.0759039589912192</v>
      </c>
      <c r="IM23" s="315">
        <f>+'Jadual5-2digit'!BP22/'Jadual5-2digit'!BO22*100-100</f>
        <v>-1.390230031770372</v>
      </c>
      <c r="IN23" s="315">
        <f>+'Jadual5-2digit'!BQ22/'Jadual5-2digit'!BP22*100-100</f>
        <v>-10.261295746853136</v>
      </c>
      <c r="IO23" s="315">
        <f>+'Jadual5-2digit'!BR22/'Jadual5-2digit'!BQ22*100-100</f>
        <v>14.793729304495102</v>
      </c>
      <c r="IP23" s="315">
        <f>+'Jadual5-2digit'!BS22/'Jadual5-2digit'!BR22*100-100</f>
        <v>2.1424595528202701</v>
      </c>
      <c r="IQ23" s="315">
        <f>+'Jadual5-2digit'!BT22/'Jadual5-2digit'!BS22*100-100</f>
        <v>5.9425122267859223</v>
      </c>
      <c r="IR23" s="315">
        <f>+'Jadual5-2digit'!BU22/'Jadual5-2digit'!BT22*100-100</f>
        <v>6.0629260036672008</v>
      </c>
      <c r="IS23" s="315">
        <f>+'Jadual5-2digit'!BV22/'Jadual5-2digit'!BU22*100-100</f>
        <v>7.4043035924102156</v>
      </c>
      <c r="IT23" s="315">
        <f>+'Jadual5-2digit'!BW22/'Jadual5-2digit'!BV22*100-100</f>
        <v>1.3659121938225809</v>
      </c>
      <c r="IU23" s="315">
        <f>+'Jadual5-2digit'!BX22/'Jadual5-2digit'!BW22*100-100</f>
        <v>-0.59476564896668549</v>
      </c>
      <c r="IV23" s="315">
        <f>+'Jadual5-2digit'!BY22/'Jadual5-2digit'!BX22*100-100</f>
        <v>6.86303237267947</v>
      </c>
      <c r="IW23" s="315">
        <f>+'Jadual5-2digit'!BZ22/'Jadual5-2digit'!BY22*100-100</f>
        <v>-6.8670763452685577</v>
      </c>
      <c r="IX23" s="315">
        <f>+'Jadual5-2digit'!CA22/'Jadual5-2digit'!BZ22*100-100</f>
        <v>-9.3698837466422589</v>
      </c>
      <c r="IY23" s="315">
        <f>+'Jadual5-2digit'!CB22/'Jadual5-2digit'!CA22*100-100</f>
        <v>1.838883494663321</v>
      </c>
      <c r="IZ23" s="315">
        <f>+'Jadual5-2digit'!CC22/'Jadual5-2digit'!CB22*100-100</f>
        <v>-9.2049360455330458</v>
      </c>
      <c r="JA23" s="315">
        <f>+'Jadual5-2digit'!CD22/'Jadual5-2digit'!CC22*100-100</f>
        <v>17.156707081501366</v>
      </c>
      <c r="JB23" s="315">
        <f>+'Jadual5-2digit'!CE22/'Jadual5-2digit'!CD22*100-100</f>
        <v>4.2081505785409661</v>
      </c>
      <c r="JC23" s="315">
        <f>+'Jadual5-2digit'!CF22/'Jadual5-2digit'!CE22*100-100</f>
        <v>-2.3549569418598679</v>
      </c>
      <c r="JD23" s="315">
        <f>+'Jadual5-2digit'!CG22/'Jadual5-2digit'!CF22*100-100</f>
        <v>-0.29334101071637519</v>
      </c>
      <c r="JE23" s="315">
        <f>+'Jadual5-2digit'!CH22/'Jadual5-2digit'!CG22*100-100</f>
        <v>11.140901566203596</v>
      </c>
      <c r="JF23" s="315">
        <f>+'Jadual5-2digit'!CI22/'Jadual5-2digit'!CH22*100-100</f>
        <v>-0.55917339894847373</v>
      </c>
      <c r="JG23" s="315">
        <f>+'Jadual5-2digit'!CJ22/'Jadual5-2digit'!CI22*100-100</f>
        <v>3.1096379690091567</v>
      </c>
      <c r="JH23" s="315">
        <f>+'Jadual5-2digit'!CK22/'Jadual5-2digit'!CJ22*100-100</f>
        <v>8.5137432834075639</v>
      </c>
      <c r="JI23" s="315">
        <f>+'Jadual5-2digit'!CL22/'Jadual5-2digit'!CK22*100-100</f>
        <v>-3.8391165181626974</v>
      </c>
      <c r="JJ23" s="315">
        <f>+'Jadual5-2digit'!CM22/'Jadual5-2digit'!CL22*100-100</f>
        <v>-8.8160063634913541</v>
      </c>
      <c r="JK23" s="315">
        <f>+'Jadual5-2digit'!CN22/'Jadual5-2digit'!CM22*100-100</f>
        <v>3.4973697566535975</v>
      </c>
      <c r="JL23" s="315">
        <f>+'Jadual5-2digit'!CO22/'Jadual5-2digit'!CN22*100-100</f>
        <v>-10.045832574948804</v>
      </c>
      <c r="JM23" s="315">
        <f>+'Jadual5-2digit'!CP22/'Jadual5-2digit'!CO22*100-100</f>
        <v>2.907975723527656</v>
      </c>
      <c r="JN23" s="315">
        <f>+'Jadual5-2digit'!CQ22/'Jadual5-2digit'!CP22*100-100</f>
        <v>4.8082603446495682</v>
      </c>
      <c r="JO23" s="315">
        <f>+'Jadual5-2digit'!CR22/'Jadual5-2digit'!CQ22*100-100</f>
        <v>-1.7194903226632618</v>
      </c>
      <c r="JP23" s="315">
        <f>+'Jadual5-2digit'!CS22/'Jadual5-2digit'!CR22*100-100</f>
        <v>-3.1143544766872395</v>
      </c>
      <c r="JQ23" s="315">
        <f>+'Jadual5-2digit'!CT22/'Jadual5-2digit'!CS22*100-100</f>
        <v>11.917610035224513</v>
      </c>
      <c r="JR23" s="315">
        <f>+'Jadual5-2digit'!CU22/'Jadual5-2digit'!CT22*100-100</f>
        <v>4.3195932605303966</v>
      </c>
      <c r="JS23" s="315">
        <f>+'Jadual5-2digit'!CV22/'Jadual5-2digit'!CU22*100-100</f>
        <v>2.2381259916500369</v>
      </c>
      <c r="JT23" s="315">
        <f>+'Jadual5-2digit'!CW22/'Jadual5-2digit'!CV22*100-100</f>
        <v>3.3310024161562524</v>
      </c>
      <c r="JU23" s="315">
        <f>+'Jadual5-2digit'!CX22/'Jadual5-2digit'!CW22*100-100</f>
        <v>-4.8084776057111895</v>
      </c>
      <c r="JV23" s="315">
        <f>+'Jadual5-2digit'!CY22/'Jadual5-2digit'!CX22*100-100</f>
        <v>-9.27951555697706</v>
      </c>
      <c r="JW23" s="315">
        <f>+'Jadual5-2digit'!CZ22/'Jadual5-2digit'!CY22*100-100</f>
        <v>6.6180854577365267</v>
      </c>
      <c r="JX23" s="315">
        <f>+'Jadual5-2digit'!DA22/'Jadual5-2digit'!CZ22*100-100</f>
        <v>-11.358925890856625</v>
      </c>
      <c r="JY23" s="315">
        <f>+'Jadual5-2digit'!DB22/'Jadual5-2digit'!DA22*100-100</f>
        <v>8.5440313269142791</v>
      </c>
      <c r="JZ23" s="315">
        <f>+'Jadual5-2digit'!DC22/'Jadual5-2digit'!DB22*100-100</f>
        <v>0.90901708416397753</v>
      </c>
      <c r="KA23" s="315">
        <f>+'Jadual5-2digit'!DD22/'Jadual5-2digit'!DC22*100-100</f>
        <v>-4.0600810414591564</v>
      </c>
      <c r="KB23" s="315">
        <f>+'Jadual5-2digit'!DE22/'Jadual5-2digit'!DD22*100-100</f>
        <v>-2.3171028076281743</v>
      </c>
      <c r="KC23" s="315">
        <f>+'Jadual5-2digit'!DF22/'Jadual5-2digit'!DE22*100-100</f>
        <v>3.2816802242774799</v>
      </c>
      <c r="KD23" s="315">
        <f>+'Jadual5-2digit'!DG22/'Jadual5-2digit'!DF22*100-100</f>
        <v>5.2344869976927271</v>
      </c>
      <c r="KE23" s="315">
        <f>+'Jadual5-2digit'!DH22/'Jadual5-2digit'!DG22*100-100</f>
        <v>1.274820143559154</v>
      </c>
      <c r="KF23" s="315">
        <f>+'Jadual5-2digit'!DI22/'Jadual5-2digit'!DH22*100-100</f>
        <v>1.1968402240233331</v>
      </c>
      <c r="KG23" s="315">
        <f>+'Jadual5-2digit'!DJ22/'Jadual5-2digit'!DI22*100-100</f>
        <v>-0.23772156322230842</v>
      </c>
      <c r="KH23" s="315">
        <f>+'Jadual5-2digit'!DK22/'Jadual5-2digit'!DJ22*100-100</f>
        <v>-13.229186168849267</v>
      </c>
      <c r="KI23" s="315">
        <f>+'Jadual5-2digit'!DL22/'Jadual5-2digit'!DK22*100-100</f>
        <v>13.706620145981034</v>
      </c>
      <c r="KJ23" s="315">
        <f>+'Jadual5-2digit'!DM22/'Jadual5-2digit'!DL22*100-100</f>
        <v>-7.8677636705620841</v>
      </c>
      <c r="KK23" s="315">
        <f>+'Jadual5-2digit'!DN22/'Jadual5-2digit'!DM22*100-100</f>
        <v>11.380535172893275</v>
      </c>
      <c r="KL23" s="315">
        <f>+'Jadual5-2digit'!DO22/'Jadual5-2digit'!DN22*100-100</f>
        <v>0.47672519798358337</v>
      </c>
      <c r="KM23" s="315">
        <f>+'Jadual5-2digit'!DP22/'Jadual5-2digit'!DO22*100-100</f>
        <v>-2.5911148687611103</v>
      </c>
      <c r="KN23" s="315">
        <f>+'Jadual5-2digit'!DQ22/'Jadual5-2digit'!DP22*100-100</f>
        <v>-5.1752428672530328</v>
      </c>
      <c r="KO23" s="315">
        <f>+'Jadual5-2digit'!DR22/'Jadual5-2digit'!DQ22*100-100</f>
        <v>7.6021373466974325</v>
      </c>
      <c r="KP23" s="315">
        <f>+'Jadual5-2digit'!DS22/'Jadual5-2digit'!DR22*100-100</f>
        <v>3.851681977577087</v>
      </c>
      <c r="KQ23" s="315">
        <f>+'Jadual5-2digit'!DT22/'Jadual5-2digit'!DS22*100-100</f>
        <v>-0.37490917261378343</v>
      </c>
      <c r="KR23" s="315">
        <f>+'Jadual5-2digit'!DU22/'Jadual5-2digit'!DT22*100-100</f>
        <v>1.0418288172738386</v>
      </c>
      <c r="KS23" s="315">
        <f>+'Jadual5-2digit'!DV22/'Jadual5-2digit'!DU22*100-100</f>
        <v>-3.0279227873329688</v>
      </c>
      <c r="KT23" s="315">
        <f>+'Jadual5-2digit'!DW22/'Jadual5-2digit'!DV22*100-100</f>
        <v>-10.728523263927428</v>
      </c>
      <c r="KU23" s="315">
        <f>+'Jadual5-2digit'!DX22/'Jadual5-2digit'!DW22*100-100</f>
        <v>13.947505554939355</v>
      </c>
      <c r="KV23" s="315">
        <f>+'Jadual5-2digit'!DY22/'Jadual5-2digit'!DX22*100-100</f>
        <v>-11.155271796888499</v>
      </c>
      <c r="KW23" s="315">
        <f>+'Jadual5-2digit'!DZ22/'Jadual5-2digit'!DY22*100-100</f>
        <v>16.86780179980299</v>
      </c>
      <c r="KX23" s="315">
        <f>+'Jadual5-2digit'!EA22/'Jadual5-2digit'!DZ22*100-100</f>
        <v>-5.0652819274560557E-2</v>
      </c>
      <c r="KY23" s="315">
        <f>+'Jadual5-2digit'!EB22/'Jadual5-2digit'!EA22*100-100</f>
        <v>-2.2656767919341263</v>
      </c>
      <c r="KZ23" s="315">
        <f>+'Jadual5-2digit'!EC22/'Jadual5-2digit'!EB22*100-100</f>
        <v>-2.9722168410780796</v>
      </c>
      <c r="LA23" s="315">
        <f>+'Jadual5-2digit'!ED22/'Jadual5-2digit'!EC22*100-100</f>
        <v>5.6827706926563195</v>
      </c>
      <c r="LB23" s="315">
        <f>+'Jadual5-2digit'!EE22/'Jadual5-2digit'!ED22*100-100</f>
        <v>4.8040485196973606</v>
      </c>
      <c r="LC23" s="315">
        <f>+'Jadual5-2digit'!EF22/'Jadual5-2digit'!EE22*100-100</f>
        <v>0.34286469403161846</v>
      </c>
      <c r="LD23" s="315">
        <f>+'Jadual5-2digit'!EG22/'Jadual5-2digit'!EF22*100-100</f>
        <v>2.0548626991219408</v>
      </c>
      <c r="LE23" s="315">
        <f>+'Jadual5-2digit'!EH22/'Jadual5-2digit'!EG22*100-100</f>
        <v>-100</v>
      </c>
      <c r="LF23" s="315" t="e">
        <f>+'Jadual5-2digit'!EI22/'Jadual5-2digit'!EH22*100-100</f>
        <v>#DIV/0!</v>
      </c>
      <c r="LG23" s="315" t="e">
        <f>+'Jadual5-2digit'!EJ22/'Jadual5-2digit'!EI22*100-100</f>
        <v>#DIV/0!</v>
      </c>
      <c r="LH23" s="315">
        <f>+'Jadual5-2digit'!EL22/'Jadual5-2digit'!EK22*100-100</f>
        <v>15.973223722064333</v>
      </c>
      <c r="LI23" s="315">
        <f>+'Jadual5-2digit'!EM22/'Jadual5-2digit'!EL22*100-100</f>
        <v>2.5948447816860778</v>
      </c>
      <c r="LJ23" s="315">
        <f>+'Jadual5-2digit'!EN22/'Jadual5-2digit'!EM22*100-100</f>
        <v>-7.0251435303522243</v>
      </c>
      <c r="LK23" s="315">
        <f>+'Jadual5-2digit'!EO22/'Jadual5-2digit'!EN22*100-100</f>
        <v>-5.9663921656586894</v>
      </c>
      <c r="LL23" s="315">
        <f>+'Jadual5-2digit'!EP22/'Jadual5-2digit'!EO22*100-100</f>
        <v>15.772682950718917</v>
      </c>
      <c r="LM23" s="315">
        <f>+'Jadual5-2digit'!EQ22/'Jadual5-2digit'!EP22*100-100</f>
        <v>2.6226269549844545</v>
      </c>
      <c r="LN23" s="315">
        <f>+'Jadual5-2digit'!ER22/'Jadual5-2digit'!EQ22*100-100</f>
        <v>-5.0749663632520736</v>
      </c>
      <c r="LO23" s="315">
        <f>+'Jadual5-2digit'!ES22/'Jadual5-2digit'!ER22*100-100</f>
        <v>-7.1114420219905696</v>
      </c>
      <c r="LP23" s="315">
        <f>+'Jadual5-2digit'!ET22/'Jadual5-2digit'!ES22*100-100</f>
        <v>15.803814705074188</v>
      </c>
      <c r="LQ23" s="315">
        <f>+'Jadual5-2digit'!EU22/'Jadual5-2digit'!ET22*100-100</f>
        <v>1.2716168198599433</v>
      </c>
      <c r="LR23" s="315">
        <f>+'Jadual5-2digit'!EV22/'Jadual5-2digit'!EU22*100-100</f>
        <v>-2.4270976007347258</v>
      </c>
      <c r="LS23" s="315">
        <f>+'Jadual5-2digit'!EW22/'Jadual5-2digit'!EV22*100-100</f>
        <v>-5.7860790085309475</v>
      </c>
      <c r="LT23" s="315">
        <f>+'Jadual5-2digit'!EX22/'Jadual5-2digit'!EW22*100-100</f>
        <v>12.817819852802145</v>
      </c>
      <c r="LU23" s="315">
        <f>+'Jadual5-2digit'!EY22/'Jadual5-2digit'!EX22*100-100</f>
        <v>1.864439517738731</v>
      </c>
      <c r="LV23" s="315">
        <f>+'Jadual5-2digit'!EZ22/'Jadual5-2digit'!EY22*100-100</f>
        <v>-2.723188828943151</v>
      </c>
      <c r="LW23" s="315">
        <f>+'Jadual5-2digit'!FA22/'Jadual5-2digit'!EZ22*100-100</f>
        <v>-4.9063793496540171</v>
      </c>
      <c r="LX23" s="315">
        <f>+'Jadual5-2digit'!FB22/'Jadual5-2digit'!FA22*100-100</f>
        <v>10.227327918731774</v>
      </c>
      <c r="LY23" s="315">
        <f>+'Jadual5-2digit'!FC22/'Jadual5-2digit'!FB22*100-100</f>
        <v>1.6591605772102014</v>
      </c>
      <c r="LZ23" s="315">
        <f>+'Jadual5-2digit'!FD22/'Jadual5-2digit'!FC22*100-100</f>
        <v>-3.3140678796150951</v>
      </c>
      <c r="MA23" s="315">
        <f>+'Jadual5-2digit'!FE22/'Jadual5-2digit'!FD22*100-100</f>
        <v>-3.68648990614669</v>
      </c>
      <c r="MB23" s="315">
        <f>+'Jadual5-2digit'!FF22/'Jadual5-2digit'!FE22*100-100</f>
        <v>19.706279092840148</v>
      </c>
      <c r="MC23" s="315">
        <f>+'Jadual5-2digit'!FG22/'Jadual5-2digit'!FF22*100-100</f>
        <v>10.294901497138611</v>
      </c>
      <c r="MD23" s="315">
        <f>+'Jadual5-2digit'!FH22/'Jadual5-2digit'!FG22*100-100</f>
        <v>-8.4171189892513354</v>
      </c>
      <c r="ME23" s="315">
        <f>+'Jadual5-2digit'!FI22/'Jadual5-2digit'!FH22*100-100</f>
        <v>0.48144862679254175</v>
      </c>
      <c r="MF23" s="315">
        <f>+'Jadual5-2digit'!FJ22/'Jadual5-2digit'!FI22*100-100</f>
        <v>9.1186999413823457</v>
      </c>
      <c r="MG23" s="315">
        <f>+'Jadual5-2digit'!FK22/'Jadual5-2digit'!FJ22*100-100</f>
        <v>11.783717648792674</v>
      </c>
      <c r="MH23" s="315">
        <f>+'Jadual5-2digit'!FL22/'Jadual5-2digit'!FK22*100-100</f>
        <v>-2.4633505479047102</v>
      </c>
      <c r="MI23" s="315">
        <f>+'Jadual5-2digit'!FM22/'Jadual5-2digit'!FL22*100-100</f>
        <v>-7.6137992550407319</v>
      </c>
      <c r="MJ23" s="315">
        <f>+'Jadual5-2digit'!FN22/'Jadual5-2digit'!FM22*100-100</f>
        <v>4.143757203431278</v>
      </c>
      <c r="MK23" s="315">
        <f>+'Jadual5-2digit'!FO22/'Jadual5-2digit'!FN22*100-100</f>
        <v>14.065873425415745</v>
      </c>
      <c r="ML23" s="315">
        <f>+'Jadual5-2digit'!FP22/'Jadual5-2digit'!FO22*100-100</f>
        <v>-6.1114959606420314</v>
      </c>
      <c r="MM23" s="315">
        <f>+'Jadual5-2digit'!FQ22/'Jadual5-2digit'!FP22*100-100</f>
        <v>-5.126310510530331</v>
      </c>
      <c r="MN23" s="315">
        <f>+'Jadual5-2digit'!FR22/'Jadual5-2digit'!FQ22*100-100</f>
        <v>-1.3597110475578233</v>
      </c>
      <c r="MO23" s="315">
        <f>+'Jadual5-2digit'!FS22/'Jadual5-2digit'!FR22*100-100</f>
        <v>8.0151638767049747</v>
      </c>
      <c r="MP23" s="315">
        <f>+'Jadual5-2digit'!FT22/'Jadual5-2digit'!FS22*100-100</f>
        <v>-3.9253285593761404</v>
      </c>
      <c r="MQ23" s="315">
        <f>+'Jadual5-2digit'!FU22/'Jadual5-2digit'!FT22*100-100</f>
        <v>2.9577098580020333</v>
      </c>
      <c r="MR23" s="315">
        <f>+'Jadual5-2digit'!FV22/'Jadual5-2digit'!FU22*100-100</f>
        <v>9.8461690860560225E-2</v>
      </c>
      <c r="MS23" s="315">
        <f>+'Jadual5-2digit'!FW22/'Jadual5-2digit'!FV22*100-100</f>
        <v>7.1877655555227449</v>
      </c>
      <c r="MT23" s="315">
        <f>+'Jadual5-2digit'!FX22/'Jadual5-2digit'!FW22*100-100</f>
        <v>-5.4061986059135876</v>
      </c>
      <c r="MU23" s="315">
        <f>+'Jadual5-2digit'!FY22/'Jadual5-2digit'!FX22*100-100</f>
        <v>3.6311993693217488</v>
      </c>
      <c r="MV23" s="315">
        <f>+'Jadual5-2digit'!FZ22/'Jadual5-2digit'!FY22*100-100</f>
        <v>2.4929383609238869</v>
      </c>
      <c r="MW23" s="315">
        <f>+'Jadual5-2digit'!GA22/'Jadual5-2digit'!FZ22*100-100</f>
        <v>8.6079521307701015</v>
      </c>
      <c r="MX23" s="315">
        <f>+'Jadual5-2digit'!GB22/'Jadual5-2digit'!GA22*100-100</f>
        <v>-100</v>
      </c>
      <c r="MY23" s="424"/>
      <c r="MZ23" s="422" t="s">
        <v>718</v>
      </c>
      <c r="NA23" s="130">
        <f>EZ23*E23/$E$20</f>
        <v>5.6485597347435537E-2</v>
      </c>
      <c r="NB23" s="423">
        <f t="shared" si="0"/>
        <v>-1.0966730461431844</v>
      </c>
      <c r="NC23" s="143"/>
      <c r="ND23" s="144"/>
      <c r="NE23" s="127">
        <f>ML23*E23/$E$20</f>
        <v>-0.11353294188610373</v>
      </c>
      <c r="NF23" s="143"/>
      <c r="NG23" s="53"/>
      <c r="NH23" s="356"/>
      <c r="NI23" s="431"/>
      <c r="NJ23" s="53"/>
      <c r="NK23" s="53"/>
      <c r="NL23" s="53"/>
      <c r="NM23" s="53"/>
      <c r="NN23" s="53"/>
      <c r="NO23" s="53"/>
      <c r="NP23" s="53"/>
      <c r="NQ23" s="53"/>
    </row>
    <row r="24" spans="1:383" s="90" customFormat="1" ht="18" customHeight="1">
      <c r="A24" s="675"/>
      <c r="B24" s="120"/>
      <c r="C24" s="372">
        <v>4.4000000000000004</v>
      </c>
      <c r="D24" s="373">
        <v>4.3006209887811302</v>
      </c>
      <c r="E24" s="373">
        <v>4.4854498380812098</v>
      </c>
      <c r="F24" s="374">
        <v>22</v>
      </c>
      <c r="G24" s="375"/>
      <c r="H24" s="84" t="s">
        <v>719</v>
      </c>
      <c r="I24" s="315">
        <f>+'Jadual5-2digit'!U23/'Jadual5-2digit'!I23*100-100</f>
        <v>3.2930869546348447</v>
      </c>
      <c r="J24" s="315">
        <f>+'Jadual5-2digit'!V23/'Jadual5-2digit'!J23*100-100</f>
        <v>4.5041234966875123</v>
      </c>
      <c r="K24" s="315">
        <f>+'Jadual5-2digit'!W23/'Jadual5-2digit'!K23*100-100</f>
        <v>4.6162276081451523</v>
      </c>
      <c r="L24" s="315">
        <f>+'Jadual5-2digit'!X23/'Jadual5-2digit'!L23*100-100</f>
        <v>5.227466319256763</v>
      </c>
      <c r="M24" s="315">
        <f>+'Jadual5-2digit'!Y23/'Jadual5-2digit'!M23*100-100</f>
        <v>3.8267441084813782</v>
      </c>
      <c r="N24" s="315">
        <f>+'Jadual5-2digit'!Z23/'Jadual5-2digit'!N23*100-100</f>
        <v>4.3907688073116589</v>
      </c>
      <c r="O24" s="315">
        <f>+'Jadual5-2digit'!AA23/'Jadual5-2digit'!O23*100-100</f>
        <v>2.053716085409647</v>
      </c>
      <c r="P24" s="315">
        <f>+'Jadual5-2digit'!AB23/'Jadual5-2digit'!P23*100-100</f>
        <v>3.583906766956062</v>
      </c>
      <c r="Q24" s="315">
        <f>+'Jadual5-2digit'!AC23/'Jadual5-2digit'!Q23*100-100</f>
        <v>2.1641991871401984</v>
      </c>
      <c r="R24" s="315">
        <f>+'Jadual5-2digit'!AD23/'Jadual5-2digit'!R23*100-100</f>
        <v>2.7160158055069132</v>
      </c>
      <c r="S24" s="315">
        <f>+'Jadual5-2digit'!AE23/'Jadual5-2digit'!S23*100-100</f>
        <v>3.5161211899731484</v>
      </c>
      <c r="T24" s="315">
        <f>+'Jadual5-2digit'!AF23/'Jadual5-2digit'!T23*100-100</f>
        <v>4.2333133339414957</v>
      </c>
      <c r="U24" s="315">
        <f>+'Jadual5-2digit'!AG23/'Jadual5-2digit'!U23*100-100</f>
        <v>3.416188558747109</v>
      </c>
      <c r="V24" s="315">
        <f>+'Jadual5-2digit'!AH23/'Jadual5-2digit'!V23*100-100</f>
        <v>6.6197542321853717</v>
      </c>
      <c r="W24" s="315">
        <f>+'Jadual5-2digit'!AI23/'Jadual5-2digit'!W23*100-100</f>
        <v>3.4650514839902513</v>
      </c>
      <c r="X24" s="315">
        <f>+'Jadual5-2digit'!AJ23/'Jadual5-2digit'!X23*100-100</f>
        <v>4.4742790299302442</v>
      </c>
      <c r="Y24" s="315">
        <f>+'Jadual5-2digit'!AK23/'Jadual5-2digit'!Y23*100-100</f>
        <v>4.2408234934613347</v>
      </c>
      <c r="Z24" s="315">
        <f>+'Jadual5-2digit'!AL23/'Jadual5-2digit'!Z23*100-100</f>
        <v>4.9044732291138473</v>
      </c>
      <c r="AA24" s="315">
        <f>+'Jadual5-2digit'!AM23/'Jadual5-2digit'!AA23*100-100</f>
        <v>6.3193497234486529</v>
      </c>
      <c r="AB24" s="315">
        <f>+'Jadual5-2digit'!AN23/'Jadual5-2digit'!AB23*100-100</f>
        <v>4.5548075875352083</v>
      </c>
      <c r="AC24" s="315">
        <f>+'Jadual5-2digit'!AO23/'Jadual5-2digit'!AC23*100-100</f>
        <v>4.0490448696473891</v>
      </c>
      <c r="AD24" s="315">
        <f>+'Jadual5-2digit'!AP23/'Jadual5-2digit'!AD23*100-100</f>
        <v>6.0497497430721552</v>
      </c>
      <c r="AE24" s="315">
        <f>+'Jadual5-2digit'!AQ23/'Jadual5-2digit'!AE23*100-100</f>
        <v>3.1604588543268335</v>
      </c>
      <c r="AF24" s="315">
        <f>+'Jadual5-2digit'!AR23/'Jadual5-2digit'!AF23*100-100</f>
        <v>3.8791252456133378</v>
      </c>
      <c r="AG24" s="403">
        <f>+'Jadual5-2digit'!AS23/'Jadual5-2digit'!AG23*100-100</f>
        <v>3.3247043894720747</v>
      </c>
      <c r="AH24" s="315">
        <f>+'Jadual5-2digit'!AT23/'Jadual5-2digit'!AH23*100-100</f>
        <v>2.8984255347783687</v>
      </c>
      <c r="AI24" s="315">
        <f>+'Jadual5-2digit'!AU23/'Jadual5-2digit'!AI23*100-100</f>
        <v>2.7557864188466823</v>
      </c>
      <c r="AJ24" s="315">
        <f>+'Jadual5-2digit'!AV23/'Jadual5-2digit'!AJ23*100-100</f>
        <v>2.9810636004528277</v>
      </c>
      <c r="AK24" s="315">
        <f>+'Jadual5-2digit'!AW23/'Jadual5-2digit'!AK23*100-100</f>
        <v>2.8297177667367066</v>
      </c>
      <c r="AL24" s="315">
        <f>+'Jadual5-2digit'!AX23/'Jadual5-2digit'!AL23*100-100</f>
        <v>5.1788882543043258</v>
      </c>
      <c r="AM24" s="315">
        <f>+'Jadual5-2digit'!AY23/'Jadual5-2digit'!AM23*100-100</f>
        <v>5.0493824032935777</v>
      </c>
      <c r="AN24" s="315">
        <f>+'Jadual5-2digit'!AZ23/'Jadual5-2digit'!AN23*100-100</f>
        <v>5.6100812983525685</v>
      </c>
      <c r="AO24" s="315">
        <f>+'Jadual5-2digit'!BA23/'Jadual5-2digit'!AO23*100-100</f>
        <v>5.9395258111133415</v>
      </c>
      <c r="AP24" s="315">
        <f>+'Jadual5-2digit'!BB23/'Jadual5-2digit'!AP23*100-100</f>
        <v>6.609602575157993</v>
      </c>
      <c r="AQ24" s="315">
        <f>+'Jadual5-2digit'!BC23/'Jadual5-2digit'!AQ23*100-100</f>
        <v>3.6526662726818131</v>
      </c>
      <c r="AR24" s="315">
        <f>+'Jadual5-2digit'!BD23/'Jadual5-2digit'!AR23*100-100</f>
        <v>8.0407461996668559</v>
      </c>
      <c r="AS24" s="315">
        <f>+'Jadual5-2digit'!BE23/'Jadual5-2digit'!AS23*100-100</f>
        <v>6.3484462808585391</v>
      </c>
      <c r="AT24" s="315">
        <f>+'Jadual5-2digit'!BF23/'Jadual5-2digit'!AT23*100-100</f>
        <v>5.8086678857223006</v>
      </c>
      <c r="AU24" s="315">
        <f>+'Jadual5-2digit'!BG23/'Jadual5-2digit'!AU23*100-100</f>
        <v>5.1982574124963037</v>
      </c>
      <c r="AV24" s="315">
        <f>+'Jadual5-2digit'!BH23/'Jadual5-2digit'!AV23*100-100</f>
        <v>6.8897425138450217</v>
      </c>
      <c r="AW24" s="315">
        <f>+'Jadual5-2digit'!BI23/'Jadual5-2digit'!AW23*100-100</f>
        <v>6.7025076844699214</v>
      </c>
      <c r="AX24" s="315">
        <f>+'Jadual5-2digit'!BJ23/'Jadual5-2digit'!AX23*100-100</f>
        <v>3.9296261012645886</v>
      </c>
      <c r="AY24" s="315">
        <f>+'Jadual5-2digit'!BK23/'Jadual5-2digit'!AY23*100-100</f>
        <v>4.5669526465833314</v>
      </c>
      <c r="AZ24" s="315">
        <f>+'Jadual5-2digit'!BL23/'Jadual5-2digit'!AZ23*100-100</f>
        <v>4.331971599211613</v>
      </c>
      <c r="BA24" s="315">
        <f>+'Jadual5-2digit'!BM23/'Jadual5-2digit'!BA23*100-100</f>
        <v>2.4820207623582178</v>
      </c>
      <c r="BB24" s="315">
        <f>+'Jadual5-2digit'!BN23/'Jadual5-2digit'!BB23*100-100</f>
        <v>1.1261797026961489</v>
      </c>
      <c r="BC24" s="315">
        <f>+'Jadual5-2digit'!BO23/'Jadual5-2digit'!BC23*100-100</f>
        <v>5.7319787083029752</v>
      </c>
      <c r="BD24" s="315">
        <f>+'Jadual5-2digit'!BP23/'Jadual5-2digit'!BD23*100-100</f>
        <v>6.0132169776115632</v>
      </c>
      <c r="BE24" s="315">
        <f>+'Jadual5-2digit'!BQ23/'Jadual5-2digit'!BE23*100-100</f>
        <v>5.6354367168048611</v>
      </c>
      <c r="BF24" s="315">
        <f>+'Jadual5-2digit'!BR23/'Jadual5-2digit'!BF23*100-100</f>
        <v>9.0001440598948932</v>
      </c>
      <c r="BG24" s="315">
        <f>+'Jadual5-2digit'!BS23/'Jadual5-2digit'!BG23*100-100</f>
        <v>16.721039861021936</v>
      </c>
      <c r="BH24" s="315">
        <f>+'Jadual5-2digit'!BT23/'Jadual5-2digit'!BH23*100-100</f>
        <v>9.431550948426576</v>
      </c>
      <c r="BI24" s="315">
        <f>+'Jadual5-2digit'!BU23/'Jadual5-2digit'!BI23*100-100</f>
        <v>9.7347694320434073</v>
      </c>
      <c r="BJ24" s="315">
        <f>+'Jadual5-2digit'!BV23/'Jadual5-2digit'!BJ23*100-100</f>
        <v>40.24582244222384</v>
      </c>
      <c r="BK24" s="315">
        <f>+'Jadual5-2digit'!BW23/'Jadual5-2digit'!BK23*100-100</f>
        <v>36.977470023091485</v>
      </c>
      <c r="BL24" s="315">
        <f>+'Jadual5-2digit'!BX23/'Jadual5-2digit'!BL23*100-100</f>
        <v>32.515347119018855</v>
      </c>
      <c r="BM24" s="315">
        <f>+'Jadual5-2digit'!BY23/'Jadual5-2digit'!BM23*100-100</f>
        <v>37.711776929380505</v>
      </c>
      <c r="BN24" s="315">
        <f>+'Jadual5-2digit'!BZ23/'Jadual5-2digit'!BN23*100-100</f>
        <v>39.714450587581837</v>
      </c>
      <c r="BO24" s="315">
        <f>+'Jadual5-2digit'!CA23/'Jadual5-2digit'!BO23*100-100</f>
        <v>36.341951567753426</v>
      </c>
      <c r="BP24" s="315">
        <f>+'Jadual5-2digit'!CB23/'Jadual5-2digit'!BP23*100-100</f>
        <v>36.493596511021906</v>
      </c>
      <c r="BQ24" s="315">
        <f>+'Jadual5-2digit'!CC23/'Jadual5-2digit'!BQ23*100-100</f>
        <v>45.508230464612694</v>
      </c>
      <c r="BR24" s="315">
        <f>+'Jadual5-2digit'!CD23/'Jadual5-2digit'!BR23*100-100</f>
        <v>40.736962583247674</v>
      </c>
      <c r="BS24" s="315">
        <f>+'Jadual5-2digit'!CE23/'Jadual5-2digit'!BS23*100-100</f>
        <v>47.864328593591722</v>
      </c>
      <c r="BT24" s="315">
        <f>+'Jadual5-2digit'!CF23/'Jadual5-2digit'!BT23*100-100</f>
        <v>51.460311490837597</v>
      </c>
      <c r="BU24" s="315">
        <f>+'Jadual5-2digit'!CG23/'Jadual5-2digit'!BU23*100-100</f>
        <v>38.267471502305682</v>
      </c>
      <c r="BV24" s="315">
        <f>+'Jadual5-2digit'!CH23/'Jadual5-2digit'!BV23*100-100</f>
        <v>25.378159314107222</v>
      </c>
      <c r="BW24" s="315">
        <f>+'Jadual5-2digit'!CI23/'Jadual5-2digit'!BW23*100-100</f>
        <v>12.040100975448453</v>
      </c>
      <c r="BX24" s="315">
        <f>+'Jadual5-2digit'!CJ23/'Jadual5-2digit'!BX23*100-100</f>
        <v>9.3283201448926718</v>
      </c>
      <c r="BY24" s="315">
        <f>+'Jadual5-2digit'!CK23/'Jadual5-2digit'!BY23*100-100</f>
        <v>0.30067183859404167</v>
      </c>
      <c r="BZ24" s="315">
        <f>+'Jadual5-2digit'!CL23/'Jadual5-2digit'!BZ23*100-100</f>
        <v>-4.0348377390273242</v>
      </c>
      <c r="CA24" s="315">
        <f>+'Jadual5-2digit'!CM23/'Jadual5-2digit'!CA23*100-100</f>
        <v>-2.859264451445398</v>
      </c>
      <c r="CB24" s="315">
        <f>+'Jadual5-2digit'!CN23/'Jadual5-2digit'!CB23*100-100</f>
        <v>-5.1981455510423586</v>
      </c>
      <c r="CC24" s="315">
        <f>+'Jadual5-2digit'!CO23/'Jadual5-2digit'!CC23*100-100</f>
        <v>-10.17773700166066</v>
      </c>
      <c r="CD24" s="315">
        <f>+'Jadual5-2digit'!CP23/'Jadual5-2digit'!CD23*100-100</f>
        <v>-11.017693737892728</v>
      </c>
      <c r="CE24" s="315">
        <f>+'Jadual5-2digit'!CQ23/'Jadual5-2digit'!CE23*100-100</f>
        <v>-15.957163011990843</v>
      </c>
      <c r="CF24" s="315">
        <f>+'Jadual5-2digit'!CR23/'Jadual5-2digit'!CF23*100-100</f>
        <v>-10.989629012367629</v>
      </c>
      <c r="CG24" s="315">
        <f>+'Jadual5-2digit'!CS23/'Jadual5-2digit'!CG23*100-100</f>
        <v>-14.968434788428894</v>
      </c>
      <c r="CH24" s="315">
        <f>+'Jadual5-2digit'!CT23/'Jadual5-2digit'!CH23*100-100</f>
        <v>-14.394690966983433</v>
      </c>
      <c r="CI24" s="315">
        <f>+'Jadual5-2digit'!CU23/'Jadual5-2digit'!CI23*100-100</f>
        <v>-8.6169940706119235</v>
      </c>
      <c r="CJ24" s="315">
        <f>+'Jadual5-2digit'!CV23/'Jadual5-2digit'!CJ23*100-100</f>
        <v>-4.2222936746994719</v>
      </c>
      <c r="CK24" s="315">
        <f>+'Jadual5-2digit'!CW23/'Jadual5-2digit'!CK23*100-100</f>
        <v>-2.9874410276557626</v>
      </c>
      <c r="CL24" s="315">
        <f>+'Jadual5-2digit'!CX23/'Jadual5-2digit'!CL23*100-100</f>
        <v>-4.3773738889870941</v>
      </c>
      <c r="CM24" s="315">
        <f>+'Jadual5-2digit'!CY23/'Jadual5-2digit'!CM23*100-100</f>
        <v>-6.380050455068826</v>
      </c>
      <c r="CN24" s="315">
        <f>+'Jadual5-2digit'!CZ23/'Jadual5-2digit'!CN23*100-100</f>
        <v>-8.7922552992138492</v>
      </c>
      <c r="CO24" s="315">
        <f>+'Jadual5-2digit'!DA23/'Jadual5-2digit'!CO23*100-100</f>
        <v>-10.124381413081224</v>
      </c>
      <c r="CP24" s="315">
        <f>+'Jadual5-2digit'!DB23/'Jadual5-2digit'!CP23*100-100</f>
        <v>-7.2089635694437959</v>
      </c>
      <c r="CQ24" s="315">
        <f>+'Jadual5-2digit'!DC23/'Jadual5-2digit'!CQ23*100-100</f>
        <v>-6.2165330350990189</v>
      </c>
      <c r="CR24" s="315">
        <f>+'Jadual5-2digit'!DD23/'Jadual5-2digit'!CR23*100-100</f>
        <v>-13.860830648951534</v>
      </c>
      <c r="CS24" s="315">
        <f>+'Jadual5-2digit'!DE23/'Jadual5-2digit'!CS23*100-100</f>
        <v>-4.6806474368435289</v>
      </c>
      <c r="CT24" s="315">
        <f>+'Jadual5-2digit'!DF23/'Jadual5-2digit'!CT23*100-100</f>
        <v>-7.5348710114972022</v>
      </c>
      <c r="CU24" s="315">
        <f>+'Jadual5-2digit'!DG23/'Jadual5-2digit'!CU23*100-100</f>
        <v>-5.7694135694763133</v>
      </c>
      <c r="CV24" s="315">
        <f>+'Jadual5-2digit'!DH23/'Jadual5-2digit'!CV23*100-100</f>
        <v>-4.6015926348645166</v>
      </c>
      <c r="CW24" s="315">
        <f>+'Jadual5-2digit'!DI23/'Jadual5-2digit'!CW23*100-100</f>
        <v>-1.8066703294520323</v>
      </c>
      <c r="CX24" s="315">
        <f>+'Jadual5-2digit'!DJ23/'Jadual5-2digit'!CX23*100-100</f>
        <v>-0.30492822844466616</v>
      </c>
      <c r="CY24" s="315">
        <f>+'Jadual5-2digit'!DK23/'Jadual5-2digit'!CY23*100-100</f>
        <v>0.85236490038926149</v>
      </c>
      <c r="CZ24" s="315">
        <f>+'Jadual5-2digit'!DL23/'Jadual5-2digit'!CZ23*100-100</f>
        <v>-1.737885906210451</v>
      </c>
      <c r="DA24" s="315">
        <f>+'Jadual5-2digit'!DM23/'Jadual5-2digit'!DA23*100-100</f>
        <v>8.1026361830181202</v>
      </c>
      <c r="DB24" s="315">
        <f>+'Jadual5-2digit'!DN23/'Jadual5-2digit'!DB23*100-100</f>
        <v>4.5477179321043764</v>
      </c>
      <c r="DC24" s="315">
        <f>+'Jadual5-2digit'!DO23/'Jadual5-2digit'!DC23*100-100</f>
        <v>2.3959086390521236</v>
      </c>
      <c r="DD24" s="315">
        <f>+'Jadual5-2digit'!DP23/'Jadual5-2digit'!DD23*100-100</f>
        <v>7.0871751937586822</v>
      </c>
      <c r="DE24" s="315">
        <f>+'Jadual5-2digit'!DQ23/'Jadual5-2digit'!DE23*100-100</f>
        <v>5.2628877656539998</v>
      </c>
      <c r="DF24" s="315">
        <f>+'Jadual5-2digit'!DR23/'Jadual5-2digit'!DF23*100-100</f>
        <v>4.8793657251424918</v>
      </c>
      <c r="DG24" s="315">
        <f>+'Jadual5-2digit'!DS23/'Jadual5-2digit'!DG23*100-100</f>
        <v>9.2458588925036196</v>
      </c>
      <c r="DH24" s="315">
        <f>+'Jadual5-2digit'!DT23/'Jadual5-2digit'!DH23*100-100</f>
        <v>9.2869578534517245</v>
      </c>
      <c r="DI24" s="315">
        <f>+'Jadual5-2digit'!DU23/'Jadual5-2digit'!DI23*100-100</f>
        <v>6.3274830878214772</v>
      </c>
      <c r="DJ24" s="315">
        <f>+'Jadual5-2digit'!DV23/'Jadual5-2digit'!DJ23*100-100</f>
        <v>8.9735662416750301</v>
      </c>
      <c r="DK24" s="315">
        <f>+'Jadual5-2digit'!DW23/'Jadual5-2digit'!DK23*100-100</f>
        <v>9.2729595363986448</v>
      </c>
      <c r="DL24" s="315">
        <f>+'Jadual5-2digit'!DX23/'Jadual5-2digit'!DL23*100-100</f>
        <v>8.945308106410593</v>
      </c>
      <c r="DM24" s="315">
        <f>+'Jadual5-2digit'!DY23/'Jadual5-2digit'!DM23*100-100</f>
        <v>7.4101029705776682</v>
      </c>
      <c r="DN24" s="315">
        <f>+'Jadual5-2digit'!DZ23/'Jadual5-2digit'!DN23*100-100</f>
        <v>4.6678160531963755</v>
      </c>
      <c r="DO24" s="315">
        <f>+'Jadual5-2digit'!EA23/'Jadual5-2digit'!DO23*100-100</f>
        <v>4.1393886493576986</v>
      </c>
      <c r="DP24" s="315">
        <f>+'Jadual5-2digit'!EB23/'Jadual5-2digit'!DP23*100-100</f>
        <v>3.4794805129391193</v>
      </c>
      <c r="DQ24" s="315">
        <f>+'Jadual5-2digit'!EC23/'Jadual5-2digit'!DQ23*100-100</f>
        <v>-0.8982614984242332</v>
      </c>
      <c r="DR24" s="315">
        <f>+'Jadual5-2digit'!ED23/'Jadual5-2digit'!DR23*100-100</f>
        <v>-1.8119687067956818</v>
      </c>
      <c r="DS24" s="315">
        <f>+'Jadual5-2digit'!EE23/'Jadual5-2digit'!DS23*100-100</f>
        <v>-1.0608190235967214</v>
      </c>
      <c r="DT24" s="315">
        <f>+'Jadual5-2digit'!EF23/'Jadual5-2digit'!DT23*100-100</f>
        <v>-1.1719149935464941</v>
      </c>
      <c r="DU24" s="315">
        <f>+'Jadual5-2digit'!EG23/'Jadual5-2digit'!DU23*100-100</f>
        <v>-0.72945905495062391</v>
      </c>
      <c r="DV24" s="315">
        <f>+'Jadual5-2digit'!EH23/'Jadual5-2digit'!DV23*100-100</f>
        <v>-100</v>
      </c>
      <c r="DW24" s="315">
        <f>+'Jadual5-2digit'!EI23/'Jadual5-2digit'!DW23*100-100</f>
        <v>-100</v>
      </c>
      <c r="DX24" s="315">
        <f>+'Jadual5-2digit'!EJ23/'Jadual5-2digit'!DX23*100-100</f>
        <v>-100</v>
      </c>
      <c r="DY24" s="315">
        <f>+'Jadual5-2digit'!EO23/'Jadual5-2digit'!EK23*100-100</f>
        <v>4.1289755780144333</v>
      </c>
      <c r="DZ24" s="315">
        <f>+'Jadual5-2digit'!EP23/'Jadual5-2digit'!EL23*100-100</f>
        <v>4.4668333821009156</v>
      </c>
      <c r="EA24" s="315">
        <f>+'Jadual5-2digit'!EQ23/'Jadual5-2digit'!EM23*100-100</f>
        <v>2.5979216519118324</v>
      </c>
      <c r="EB24" s="315">
        <f>+'Jadual5-2digit'!ER23/'Jadual5-2digit'!EN23*100-100</f>
        <v>3.4844316135833537</v>
      </c>
      <c r="EC24" s="315">
        <f>+'Jadual5-2digit'!ES23/'Jadual5-2digit'!EO23*100-100</f>
        <v>4.4539316795380302</v>
      </c>
      <c r="ED24" s="315">
        <f>+'Jadual5-2digit'!ET23/'Jadual5-2digit'!EP23*100-100</f>
        <v>4.5370488672779743</v>
      </c>
      <c r="EE24" s="315">
        <f>+'Jadual5-2digit'!EU23/'Jadual5-2digit'!EQ23*100-100</f>
        <v>4.9658816207662966</v>
      </c>
      <c r="EF24" s="315">
        <f>+'Jadual5-2digit'!EV23/'Jadual5-2digit'!ER23*100-100</f>
        <v>4.3649698217739399</v>
      </c>
      <c r="EG24" s="315">
        <f>+'Jadual5-2digit'!EW23/'Jadual5-2digit'!ES23*100-100</f>
        <v>2.9929155356422967</v>
      </c>
      <c r="EH24" s="315">
        <f>+'Jadual5-2digit'!EX23/'Jadual5-2digit'!ET23*100-100</f>
        <v>3.6611966285326218</v>
      </c>
      <c r="EI24" s="315">
        <f>+'Jadual5-2digit'!EY23/'Jadual5-2digit'!EU23*100-100</f>
        <v>5.5328416697540774</v>
      </c>
      <c r="EJ24" s="315">
        <f>+'Jadual5-2digit'!EZ23/'Jadual5-2digit'!EV23*100-100</f>
        <v>6.112752026649602</v>
      </c>
      <c r="EK24" s="315">
        <f>+'Jadual5-2digit'!FA23/'Jadual5-2digit'!EW23*100-100</f>
        <v>5.783487356778295</v>
      </c>
      <c r="EL24" s="315">
        <f>+'Jadual5-2digit'!FB23/'Jadual5-2digit'!EX23*100-100</f>
        <v>5.8262046994259435</v>
      </c>
      <c r="EM24" s="315">
        <f>+'Jadual5-2digit'!FC23/'Jadual5-2digit'!EY23*100-100</f>
        <v>3.7910681520684477</v>
      </c>
      <c r="EN24" s="315">
        <f>+'Jadual5-2digit'!FD23/'Jadual5-2digit'!EZ23*100-100</f>
        <v>4.2568902435585585</v>
      </c>
      <c r="EO24" s="315">
        <f>+'Jadual5-2digit'!FE23/'Jadual5-2digit'!FA23*100-100</f>
        <v>10.462753709798591</v>
      </c>
      <c r="EP24" s="315">
        <f>+'Jadual5-2digit'!FF23/'Jadual5-2digit'!FB23*100-100</f>
        <v>19.759343909973154</v>
      </c>
      <c r="EQ24" s="315">
        <f>+'Jadual5-2digit'!FG23/'Jadual5-2digit'!FC23*100-100</f>
        <v>35.724689952000148</v>
      </c>
      <c r="ER24" s="315">
        <f>+'Jadual5-2digit'!FH23/'Jadual5-2digit'!FD23*100-100</f>
        <v>37.509256894841428</v>
      </c>
      <c r="ES24" s="315">
        <f>+'Jadual5-2digit'!FI23/'Jadual5-2digit'!FE23*100-100</f>
        <v>44.816112745044961</v>
      </c>
      <c r="ET24" s="315">
        <f>+'Jadual5-2digit'!FJ23/'Jadual5-2digit'!FF23*100-100</f>
        <v>37.195621910116841</v>
      </c>
      <c r="EU24" s="315">
        <f>+'Jadual5-2digit'!FK23/'Jadual5-2digit'!FG23*100-100</f>
        <v>7.2179685226029733</v>
      </c>
      <c r="EV24" s="315">
        <f>+'Jadual5-2digit'!FL23/'Jadual5-2digit'!FH23*100-100</f>
        <v>-4.0521688027637168</v>
      </c>
      <c r="EW24" s="315">
        <f>+'Jadual5-2digit'!FM23/'Jadual5-2digit'!FI23*100-100</f>
        <v>-12.539589911208282</v>
      </c>
      <c r="EX24" s="315">
        <f>+'Jadual5-2digit'!FN23/'Jadual5-2digit'!FJ23*100-100</f>
        <v>-13.454091662623554</v>
      </c>
      <c r="EY24" s="315">
        <f>+'Jadual5-2digit'!FO23/'Jadual5-2digit'!FK23*100-100</f>
        <v>-5.3855688989745971</v>
      </c>
      <c r="EZ24" s="315">
        <f>+'Jadual5-2digit'!FP23/'Jadual5-2digit'!FL23*100-100</f>
        <v>-6.5202136521577359</v>
      </c>
      <c r="FA24" s="315">
        <f>+'Jadual5-2digit'!FQ23/'Jadual5-2digit'!FM23*100-100</f>
        <v>-7.8352157421548156</v>
      </c>
      <c r="FB24" s="315">
        <f>+'Jadual5-2digit'!FR23/'Jadual5-2digit'!FN23*100-100</f>
        <v>-8.7931868330460077</v>
      </c>
      <c r="FC24" s="315">
        <f>+'Jadual5-2digit'!FS23/'Jadual5-2digit'!FO23*100-100</f>
        <v>-4.1009531030966997</v>
      </c>
      <c r="FD24" s="315">
        <f>+'Jadual5-2digit'!FT23/'Jadual5-2digit'!FP23*100-100</f>
        <v>-0.39736432267389432</v>
      </c>
      <c r="FE24" s="315">
        <f>+'Jadual5-2digit'!FU23/'Jadual5-2digit'!FQ23*100-100</f>
        <v>4.9398845097290831</v>
      </c>
      <c r="FF24" s="315">
        <f>+'Jadual5-2digit'!FV23/'Jadual5-2digit'!FR23*100-100</f>
        <v>5.7100141478520356</v>
      </c>
      <c r="FG24" s="315">
        <f>+'Jadual5-2digit'!FW23/'Jadual5-2digit'!FS23*100-100</f>
        <v>8.2989482957220844</v>
      </c>
      <c r="FH24" s="315">
        <f>+'Jadual5-2digit'!FX23/'Jadual5-2digit'!FT23*100-100</f>
        <v>9.0636384566752213</v>
      </c>
      <c r="FI24" s="315">
        <f>+'Jadual5-2digit'!FY23/'Jadual5-2digit'!FU23*100-100</f>
        <v>5.4037877080928212</v>
      </c>
      <c r="FJ24" s="315">
        <f>+'Jadual5-2digit'!FZ23/'Jadual5-2digit'!FV23*100-100</f>
        <v>0.19787274631792684</v>
      </c>
      <c r="FK24" s="315">
        <f>+'Jadual5-2digit'!GA23/'Jadual5-2digit'!FW23*100-100</f>
        <v>-0.99138840783882642</v>
      </c>
      <c r="FL24" s="315">
        <f>+'Jadual5-2digit'!GB23/'Jadual5-2digit'!FX23*100-100</f>
        <v>-100</v>
      </c>
      <c r="FM24" s="315"/>
      <c r="FN24" s="315">
        <f>+'Jadual5-2digit'!GD23/'Jadual5-2digit'!GC23*100-100</f>
        <v>3.7061815614386546</v>
      </c>
      <c r="FO24" s="315">
        <f>+'Jadual5-2digit'!GE23/'Jadual5-2digit'!GD23*100-100</f>
        <v>4.658090812241781</v>
      </c>
      <c r="FP24" s="315">
        <f>+'Jadual5-2digit'!GF23/'Jadual5-2digit'!GE23*100-100</f>
        <v>4.092914035583604</v>
      </c>
      <c r="FQ24" s="315">
        <f>+'Jadual5-2digit'!GG23/'Jadual5-2digit'!GF23*100-100</f>
        <v>5.0986275827965954</v>
      </c>
      <c r="FR24" s="315">
        <f>+'Jadual5-2digit'!GH23/'Jadual5-2digit'!GG23*100-100</f>
        <v>22.299309466457345</v>
      </c>
      <c r="FS24" s="315">
        <f>+'Jadual5-2digit'!GI23/'Jadual5-2digit'!GH23*100-100</f>
        <v>27.884738981497208</v>
      </c>
      <c r="FT24" s="315">
        <f>+'Jadual5-2digit'!GJ23/'Jadual5-2digit'!GI23*100-100</f>
        <v>-10.552414705899238</v>
      </c>
      <c r="FU24" s="315">
        <f>+'Jadual5-2digit'!GK23/'Jadual5-2digit'!GJ23*100-100</f>
        <v>-6.8851314786541167</v>
      </c>
      <c r="FV24" s="315">
        <f>+'Jadual5-2digit'!GL23/'Jadual5-2digit'!GK23*100-100</f>
        <v>6.3738464375432784</v>
      </c>
      <c r="FW24" s="315">
        <f>+'Jadual5-2digit'!GM23/'Jadual5-2digit'!GL23*100-100</f>
        <v>1.4082859844030793</v>
      </c>
      <c r="FX24" s="315">
        <f>'Jadual5-2digit'!GP23/'Jadual5-2digit'!GO23*100-100</f>
        <v>4.5821566622929737</v>
      </c>
      <c r="FY24" s="315">
        <f>'Jadual5-2digit'!GQ23/'Jadual5-2digit'!GP23*100-100</f>
        <v>4.6150744099194583</v>
      </c>
      <c r="FZ24" s="315">
        <f>'Jadual5-2digit'!GR23/'Jadual5-2digit'!GQ23*100-100</f>
        <v>4.8779098242865331</v>
      </c>
      <c r="GA24" s="315">
        <f>'Jadual5-2digit'!GS23/'Jadual5-2digit'!GR23*100-100</f>
        <v>26.263998599968957</v>
      </c>
      <c r="GB24" s="315">
        <f>'Jadual5-2digit'!GT23/'Jadual5-2digit'!GS23*100-100</f>
        <v>18.818509903392822</v>
      </c>
      <c r="GC24" s="315">
        <f>'Jadual5-2digit'!GU23/'Jadual5-2digit'!GT23*100-100</f>
        <v>-9.6280846743326691</v>
      </c>
      <c r="GD24" s="315">
        <f>'Jadual5-2digit'!GV23/'Jadual5-2digit'!GU23*100-100</f>
        <v>-5.3467488617036452</v>
      </c>
      <c r="GE24" s="315">
        <f>'Jadual5-2digit'!GW23/'Jadual5-2digit'!GV23*100-100</f>
        <v>7.0450018625675312</v>
      </c>
      <c r="GF24" s="315">
        <f>+'Jadual5-2digit'!GX23/'Jadual5-2digit'!GW23*100-100</f>
        <v>-24.372219866024537</v>
      </c>
      <c r="GG24" s="315">
        <f>+'Jadual5-2digit'!J23/'Jadual5-2digit'!I23*100-100</f>
        <v>-6.9681198184869402</v>
      </c>
      <c r="GH24" s="315">
        <f>+'Jadual5-2digit'!K23/'Jadual5-2digit'!J23*100-100</f>
        <v>7.4082851768469737</v>
      </c>
      <c r="GI24" s="315">
        <f>+'Jadual5-2digit'!L23/'Jadual5-2digit'!K23*100-100</f>
        <v>-3.3083676238711632</v>
      </c>
      <c r="GJ24" s="315">
        <f>+'Jadual5-2digit'!M23/'Jadual5-2digit'!L23*100-100</f>
        <v>6.625648939633777</v>
      </c>
      <c r="GK24" s="315">
        <f>+'Jadual5-2digit'!N23/'Jadual5-2digit'!M23*100-100</f>
        <v>-3.6628753513725769</v>
      </c>
      <c r="GL24" s="315">
        <f>+'Jadual5-2digit'!O23/'Jadual5-2digit'!N23*100-100</f>
        <v>5.7184925255899799</v>
      </c>
      <c r="GM24" s="315">
        <f>+'Jadual5-2digit'!P23/'Jadual5-2digit'!O23*100-100</f>
        <v>5.3958424763052903E-2</v>
      </c>
      <c r="GN24" s="315">
        <f>+'Jadual5-2digit'!Q23/'Jadual5-2digit'!P23*100-100</f>
        <v>1.9253257184574295</v>
      </c>
      <c r="GO24" s="315">
        <f>+'Jadual5-2digit'!R23/'Jadual5-2digit'!Q23*100-100</f>
        <v>0.11068782306000458</v>
      </c>
      <c r="GP24" s="315">
        <f>+'Jadual5-2digit'!S23/'Jadual5-2digit'!R23*100-100</f>
        <v>-1.1845835589952145</v>
      </c>
      <c r="GQ24" s="315">
        <f>+'Jadual5-2digit'!T23/'Jadual5-2digit'!S23*100-100</f>
        <v>-0.39309835032823059</v>
      </c>
      <c r="GR24" s="315">
        <f>+'Jadual5-2digit'!U23/'Jadual5-2digit'!T23*100-100</f>
        <v>-2.0294628018723557</v>
      </c>
      <c r="GS24" s="315">
        <f>+'Jadual5-2digit'!V23/'Jadual5-2digit'!U23*100-100</f>
        <v>-5.8773884849838538</v>
      </c>
      <c r="GT24" s="315">
        <f>+'Jadual5-2digit'!W23/'Jadual5-2digit'!V23*100-100</f>
        <v>7.5235046530748093</v>
      </c>
      <c r="GU24" s="315">
        <f>+'Jadual5-2digit'!X23/'Jadual5-2digit'!W23*100-100</f>
        <v>-2.7434297542871349</v>
      </c>
      <c r="GV24" s="315">
        <f>+'Jadual5-2digit'!Y23/'Jadual5-2digit'!X23*100-100</f>
        <v>5.2063149963935729</v>
      </c>
      <c r="GW24" s="315">
        <f>+'Jadual5-2digit'!Z23/'Jadual5-2digit'!Y23*100-100</f>
        <v>-3.1395369939706939</v>
      </c>
      <c r="GX24" s="315">
        <f>+'Jadual5-2digit'!AA23/'Jadual5-2digit'!Z23*100-100</f>
        <v>3.351715333170219</v>
      </c>
      <c r="GY24" s="315">
        <f>+'Jadual5-2digit'!AB23/'Jadual5-2digit'!AA23*100-100</f>
        <v>1.5541647935862386</v>
      </c>
      <c r="GZ24" s="315">
        <f>+'Jadual5-2digit'!AC23/'Jadual5-2digit'!AB23*100-100</f>
        <v>0.52835043519019109</v>
      </c>
      <c r="HA24" s="315">
        <f>+'Jadual5-2digit'!AD23/'Jadual5-2digit'!AC23*100-100</f>
        <v>0.65141286819736877</v>
      </c>
      <c r="HB24" s="315">
        <f>+'Jadual5-2digit'!AE23/'Jadual5-2digit'!AD23*100-100</f>
        <v>-0.41486185451995539</v>
      </c>
      <c r="HC24" s="315">
        <f>+'Jadual5-2digit'!AF23/'Jadual5-2digit'!AE23*100-100</f>
        <v>0.29700949497124896</v>
      </c>
      <c r="HD24" s="315">
        <f>+'Jadual5-2digit'!AG23/'Jadual5-2digit'!AF23*100-100</f>
        <v>-2.7974912816657422</v>
      </c>
      <c r="HE24" s="315">
        <f>+'Jadual5-2digit'!AH23/'Jadual5-2digit'!AG23*100-100</f>
        <v>-2.9617137579793393</v>
      </c>
      <c r="HF24" s="315">
        <f>+'Jadual5-2digit'!AI23/'Jadual5-2digit'!AH23*100-100</f>
        <v>4.3420614199011425</v>
      </c>
      <c r="HG24" s="315">
        <f>+'Jadual5-2digit'!AJ23/'Jadual5-2digit'!AI23*100-100</f>
        <v>-1.7947615005356852</v>
      </c>
      <c r="HH24" s="315">
        <f>+'Jadual5-2digit'!AK23/'Jadual5-2digit'!AJ23*100-100</f>
        <v>4.971223671184589</v>
      </c>
      <c r="HI24" s="315">
        <f>+'Jadual5-2digit'!AL23/'Jadual5-2digit'!AK23*100-100</f>
        <v>-2.5228743610899613</v>
      </c>
      <c r="HJ24" s="315">
        <f>+'Jadual5-2digit'!AM23/'Jadual5-2digit'!AL23*100-100</f>
        <v>4.7456493397279473</v>
      </c>
      <c r="HK24" s="315">
        <f>+'Jadual5-2digit'!AN23/'Jadual5-2digit'!AM23*100-100</f>
        <v>-0.13129136582308831</v>
      </c>
      <c r="HL24" s="315">
        <f>+'Jadual5-2digit'!AO23/'Jadual5-2digit'!AN23*100-100</f>
        <v>4.2064888747802343E-2</v>
      </c>
      <c r="HM24" s="315">
        <f>+'Jadual5-2digit'!AP23/'Jadual5-2digit'!AO23*100-100</f>
        <v>2.5867864460593211</v>
      </c>
      <c r="HN24" s="315">
        <f>+'Jadual5-2digit'!AQ23/'Jadual5-2digit'!AP23*100-100</f>
        <v>-3.1280265059714196</v>
      </c>
      <c r="HO24" s="315">
        <f>+'Jadual5-2digit'!AR23/'Jadual5-2digit'!AQ23*100-100</f>
        <v>0.99572769253532556</v>
      </c>
      <c r="HP24" s="315">
        <f>+'Jadual5-2digit'!AS23/'Jadual5-2digit'!AR23*100-100</f>
        <v>-3.3162778807565303</v>
      </c>
      <c r="HQ24" s="315">
        <f>+'Jadual5-2digit'!AT23/'Jadual5-2digit'!AS23*100-100</f>
        <v>-3.3620572166430662</v>
      </c>
      <c r="HR24" s="315">
        <f>+'Jadual5-2digit'!AU23/'Jadual5-2digit'!AT23*100-100</f>
        <v>4.1974211174079556</v>
      </c>
      <c r="HS24" s="315">
        <f>+'Jadual5-2digit'!AV23/'Jadual5-2digit'!AU23*100-100</f>
        <v>-1.5794607362756494</v>
      </c>
      <c r="HT24" s="315">
        <f>+'Jadual5-2digit'!AW23/'Jadual5-2digit'!AV23*100-100</f>
        <v>4.8169530042553959</v>
      </c>
      <c r="HU24" s="315">
        <f>+'Jadual5-2digit'!AX23/'Jadual5-2digit'!AW23*100-100</f>
        <v>-0.29598517246746781</v>
      </c>
      <c r="HV24" s="315">
        <f>+'Jadual5-2digit'!AY23/'Jadual5-2digit'!AX23*100-100</f>
        <v>4.6166769320274739</v>
      </c>
      <c r="HW24" s="315">
        <f>+'Jadual5-2digit'!AZ23/'Jadual5-2digit'!AY23*100-100</f>
        <v>0.40175579067684453</v>
      </c>
      <c r="HX24" s="315">
        <f>+'Jadual5-2digit'!BA23/'Jadual5-2digit'!AZ23*100-100</f>
        <v>0.35414029781550482</v>
      </c>
      <c r="HY24" s="315">
        <f>+'Jadual5-2digit'!BB23/'Jadual5-2digit'!BA23*100-100</f>
        <v>3.2356568404584607</v>
      </c>
      <c r="HZ24" s="315">
        <f>+'Jadual5-2digit'!BC23/'Jadual5-2digit'!BB23*100-100</f>
        <v>-5.8148787988037185</v>
      </c>
      <c r="IA24" s="315">
        <f>+'Jadual5-2digit'!BD23/'Jadual5-2digit'!BC23*100-100</f>
        <v>5.2713275524847347</v>
      </c>
      <c r="IB24" s="315">
        <f>+'Jadual5-2digit'!BE23/'Jadual5-2digit'!BD23*100-100</f>
        <v>-4.8306866649211884</v>
      </c>
      <c r="IC24" s="315">
        <f>+'Jadual5-2digit'!BF23/'Jadual5-2digit'!BE23*100-100</f>
        <v>-3.8525493252640928</v>
      </c>
      <c r="ID24" s="315">
        <f>+'Jadual5-2digit'!BG23/'Jadual5-2digit'!BF23*100-100</f>
        <v>3.5963059308723899</v>
      </c>
      <c r="IE24" s="315">
        <f>+'Jadual5-2digit'!BH23/'Jadual5-2digit'!BG23*100-100</f>
        <v>3.0452854592653011E-3</v>
      </c>
      <c r="IF24" s="315">
        <f>+'Jadual5-2digit'!BI23/'Jadual5-2digit'!BH23*100-100</f>
        <v>4.633349004004117</v>
      </c>
      <c r="IG24" s="315">
        <f>+'Jadual5-2digit'!BJ23/'Jadual5-2digit'!BI23*100-100</f>
        <v>-2.8869966911886422</v>
      </c>
      <c r="IH24" s="315">
        <f>+'Jadual5-2digit'!BK23/'Jadual5-2digit'!BJ23*100-100</f>
        <v>5.258216671878472</v>
      </c>
      <c r="II24" s="315">
        <f>+'Jadual5-2digit'!BL23/'Jadual5-2digit'!BK23*100-100</f>
        <v>0.1761347016374657</v>
      </c>
      <c r="IJ24" s="315">
        <f>+'Jadual5-2digit'!BM23/'Jadual5-2digit'!BL23*100-100</f>
        <v>-1.4252780624433967</v>
      </c>
      <c r="IK24" s="315">
        <f>+'Jadual5-2digit'!BN23/'Jadual5-2digit'!BM23*100-100</f>
        <v>1.8698451466194967</v>
      </c>
      <c r="IL24" s="315">
        <f>+'Jadual5-2digit'!BO23/'Jadual5-2digit'!BN23*100-100</f>
        <v>-1.5252107934784647</v>
      </c>
      <c r="IM24" s="315">
        <f>+'Jadual5-2digit'!BP23/'Jadual5-2digit'!BO23*100-100</f>
        <v>5.5513405280326111</v>
      </c>
      <c r="IN24" s="315">
        <f>+'Jadual5-2digit'!BQ23/'Jadual5-2digit'!BP23*100-100</f>
        <v>-5.1698244539396541</v>
      </c>
      <c r="IO24" s="315">
        <f>+'Jadual5-2digit'!BR23/'Jadual5-2digit'!BQ23*100-100</f>
        <v>-0.79005397938925626</v>
      </c>
      <c r="IP24" s="315">
        <f>+'Jadual5-2digit'!BS23/'Jadual5-2digit'!BR23*100-100</f>
        <v>10.934427273486676</v>
      </c>
      <c r="IQ24" s="315">
        <f>+'Jadual5-2digit'!BT23/'Jadual5-2digit'!BS23*100-100</f>
        <v>-6.242367629830909</v>
      </c>
      <c r="IR24" s="315">
        <f>+'Jadual5-2digit'!BU23/'Jadual5-2digit'!BT23*100-100</f>
        <v>4.92327238666455</v>
      </c>
      <c r="IS24" s="315">
        <f>+'Jadual5-2digit'!BV23/'Jadual5-2digit'!BU23*100-100</f>
        <v>24.114654720380699</v>
      </c>
      <c r="IT24" s="315">
        <f>+'Jadual5-2digit'!BW23/'Jadual5-2digit'!BV23*100-100</f>
        <v>2.8052313272717555</v>
      </c>
      <c r="IU24" s="315">
        <f>+'Jadual5-2digit'!BX23/'Jadual5-2digit'!BW23*100-100</f>
        <v>-3.0871627225176894</v>
      </c>
      <c r="IV24" s="315">
        <f>+'Jadual5-2digit'!BY23/'Jadual5-2digit'!BX23*100-100</f>
        <v>2.4402109904160056</v>
      </c>
      <c r="IW24" s="315">
        <f>+'Jadual5-2digit'!BZ23/'Jadual5-2digit'!BY23*100-100</f>
        <v>3.3512874748584665</v>
      </c>
      <c r="IX24" s="315">
        <f>+'Jadual5-2digit'!CA23/'Jadual5-2digit'!BZ23*100-100</f>
        <v>-3.9022457292356734</v>
      </c>
      <c r="IY24" s="315">
        <f>+'Jadual5-2digit'!CB23/'Jadual5-2digit'!CA23*100-100</f>
        <v>5.6687389286146583</v>
      </c>
      <c r="IZ24" s="315">
        <f>+'Jadual5-2digit'!CC23/'Jadual5-2digit'!CB23*100-100</f>
        <v>1.0931749991772506</v>
      </c>
      <c r="JA24" s="315">
        <f>+'Jadual5-2digit'!CD23/'Jadual5-2digit'!CC23*100-100</f>
        <v>-4.0431842487125209</v>
      </c>
      <c r="JB24" s="315">
        <f>+'Jadual5-2digit'!CE23/'Jadual5-2digit'!CD23*100-100</f>
        <v>16.552498402869901</v>
      </c>
      <c r="JC24" s="315">
        <f>+'Jadual5-2digit'!CF23/'Jadual5-2digit'!CE23*100-100</f>
        <v>-3.9622311987105832</v>
      </c>
      <c r="JD24" s="315">
        <f>+'Jadual5-2digit'!CG23/'Jadual5-2digit'!CF23*100-100</f>
        <v>-4.2159927452056536</v>
      </c>
      <c r="JE24" s="315">
        <f>+'Jadual5-2digit'!CH23/'Jadual5-2digit'!CG23*100-100</f>
        <v>12.544670005683912</v>
      </c>
      <c r="JF24" s="315">
        <f>+'Jadual5-2digit'!CI23/'Jadual5-2digit'!CH23*100-100</f>
        <v>-8.1314595642189005</v>
      </c>
      <c r="JG24" s="315">
        <f>+'Jadual5-2digit'!CJ23/'Jadual5-2digit'!CI23*100-100</f>
        <v>-5.4328083625679255</v>
      </c>
      <c r="JH24" s="315">
        <f>+'Jadual5-2digit'!CK23/'Jadual5-2digit'!CJ23*100-100</f>
        <v>-6.0186603799560601</v>
      </c>
      <c r="JI24" s="315">
        <f>+'Jadual5-2digit'!CL23/'Jadual5-2digit'!CK23*100-100</f>
        <v>-1.1160853601690661</v>
      </c>
      <c r="JJ24" s="315">
        <f>+'Jadual5-2digit'!CM23/'Jadual5-2digit'!CL23*100-100</f>
        <v>-2.7250481894648857</v>
      </c>
      <c r="JK24" s="315">
        <f>+'Jadual5-2digit'!CN23/'Jadual5-2digit'!CM23*100-100</f>
        <v>3.1245270189277079</v>
      </c>
      <c r="JL24" s="315">
        <f>+'Jadual5-2digit'!CO23/'Jadual5-2digit'!CN23*100-100</f>
        <v>-4.216876295365708</v>
      </c>
      <c r="JM24" s="315">
        <f>+'Jadual5-2digit'!CP23/'Jadual5-2digit'!CO23*100-100</f>
        <v>-4.9405071516008974</v>
      </c>
      <c r="JN24" s="315">
        <f>+'Jadual5-2digit'!CQ23/'Jadual5-2digit'!CP23*100-100</f>
        <v>10.082588722348305</v>
      </c>
      <c r="JO24" s="315">
        <f>+'Jadual5-2digit'!CR23/'Jadual5-2digit'!CQ23*100-100</f>
        <v>1.7142892385567166</v>
      </c>
      <c r="JP24" s="315">
        <f>+'Jadual5-2digit'!CS23/'Jadual5-2digit'!CR23*100-100</f>
        <v>-8.4975832732647234</v>
      </c>
      <c r="JQ24" s="315">
        <f>+'Jadual5-2digit'!CT23/'Jadual5-2digit'!CS23*100-100</f>
        <v>13.304056345235765</v>
      </c>
      <c r="JR24" s="315">
        <f>+'Jadual5-2digit'!CU23/'Jadual5-2digit'!CT23*100-100</f>
        <v>-1.9310429435011827</v>
      </c>
      <c r="JS24" s="315">
        <f>+'Jadual5-2digit'!CV23/'Jadual5-2digit'!CU23*100-100</f>
        <v>-0.88497728278835552</v>
      </c>
      <c r="JT24" s="315">
        <f>+'Jadual5-2digit'!CW23/'Jadual5-2digit'!CV23*100-100</f>
        <v>-4.806968114029786</v>
      </c>
      <c r="JU24" s="315">
        <f>+'Jadual5-2digit'!CX23/'Jadual5-2digit'!CW23*100-100</f>
        <v>-2.5328297886318154</v>
      </c>
      <c r="JV24" s="315">
        <f>+'Jadual5-2digit'!CY23/'Jadual5-2digit'!CX23*100-100</f>
        <v>-4.7623303096141711</v>
      </c>
      <c r="JW24" s="315">
        <f>+'Jadual5-2digit'!CZ23/'Jadual5-2digit'!CY23*100-100</f>
        <v>0.46742791949019136</v>
      </c>
      <c r="JX24" s="315">
        <f>+'Jadual5-2digit'!DA23/'Jadual5-2digit'!CZ23*100-100</f>
        <v>-5.6158276757919907</v>
      </c>
      <c r="JY24" s="315">
        <f>+'Jadual5-2digit'!DB23/'Jadual5-2digit'!DA23*100-100</f>
        <v>-1.8569329185142465</v>
      </c>
      <c r="JZ24" s="315">
        <f>+'Jadual5-2digit'!DC23/'Jadual5-2digit'!DB23*100-100</f>
        <v>11.259958073422837</v>
      </c>
      <c r="KA24" s="315">
        <f>+'Jadual5-2digit'!DD23/'Jadual5-2digit'!DC23*100-100</f>
        <v>-6.5764503095131062</v>
      </c>
      <c r="KB24" s="315">
        <f>+'Jadual5-2digit'!DE23/'Jadual5-2digit'!DD23*100-100</f>
        <v>1.2541818787620258</v>
      </c>
      <c r="KC24" s="315">
        <f>+'Jadual5-2digit'!DF23/'Jadual5-2digit'!DE23*100-100</f>
        <v>9.9113024077792176</v>
      </c>
      <c r="KD24" s="315">
        <f>+'Jadual5-2digit'!DG23/'Jadual5-2digit'!DF23*100-100</f>
        <v>-5.8590355583959308E-2</v>
      </c>
      <c r="KE24" s="315">
        <f>+'Jadual5-2digit'!DH23/'Jadual5-2digit'!DG23*100-100</f>
        <v>0.34337757361515742</v>
      </c>
      <c r="KF24" s="315">
        <f>+'Jadual5-2digit'!DI23/'Jadual5-2digit'!DH23*100-100</f>
        <v>-2.0180627697339304</v>
      </c>
      <c r="KG24" s="315">
        <f>+'Jadual5-2digit'!DJ23/'Jadual5-2digit'!DI23*100-100</f>
        <v>-1.0421933730671782</v>
      </c>
      <c r="KH24" s="315">
        <f>+'Jadual5-2digit'!DK23/'Jadual5-2digit'!DJ23*100-100</f>
        <v>-3.6567801677636709</v>
      </c>
      <c r="KI24" s="315">
        <f>+'Jadual5-2digit'!DL23/'Jadual5-2digit'!DK23*100-100</f>
        <v>-2.1129363234553438</v>
      </c>
      <c r="KJ24" s="315">
        <f>+'Jadual5-2digit'!DM23/'Jadual5-2digit'!DL23*100-100</f>
        <v>3.8363354615023297</v>
      </c>
      <c r="KK24" s="315">
        <f>+'Jadual5-2digit'!DN23/'Jadual5-2digit'!DM23*100-100</f>
        <v>-5.0843341428280553</v>
      </c>
      <c r="KL24" s="315">
        <f>+'Jadual5-2digit'!DO23/'Jadual5-2digit'!DN23*100-100</f>
        <v>8.9699969297231377</v>
      </c>
      <c r="KM24" s="315">
        <f>+'Jadual5-2digit'!DP23/'Jadual5-2digit'!DO23*100-100</f>
        <v>-2.2962522048224656</v>
      </c>
      <c r="KN24" s="315">
        <f>+'Jadual5-2digit'!DQ23/'Jadual5-2digit'!DP23*100-100</f>
        <v>-0.47073738173980928</v>
      </c>
      <c r="KO24" s="315">
        <f>+'Jadual5-2digit'!DR23/'Jadual5-2digit'!DQ23*100-100</f>
        <v>9.5108440138526049</v>
      </c>
      <c r="KP24" s="315">
        <f>+'Jadual5-2digit'!DS23/'Jadual5-2digit'!DR23*100-100</f>
        <v>4.1023185070081496</v>
      </c>
      <c r="KQ24" s="315">
        <f>+'Jadual5-2digit'!DT23/'Jadual5-2digit'!DS23*100-100</f>
        <v>0.38112736658769109</v>
      </c>
      <c r="KR24" s="315">
        <f>+'Jadual5-2digit'!DU23/'Jadual5-2digit'!DT23*100-100</f>
        <v>-4.6713992374703821</v>
      </c>
      <c r="KS24" s="315">
        <f>+'Jadual5-2digit'!DV23/'Jadual5-2digit'!DU23*100-100</f>
        <v>1.4204868056928888</v>
      </c>
      <c r="KT24" s="315">
        <f>+'Jadual5-2digit'!DW23/'Jadual5-2digit'!DV23*100-100</f>
        <v>-3.39208740781595</v>
      </c>
      <c r="KU24" s="315">
        <f>+'Jadual5-2digit'!DX23/'Jadual5-2digit'!DW23*100-100</f>
        <v>-2.4064475134791508</v>
      </c>
      <c r="KV24" s="315">
        <f>+'Jadual5-2digit'!DY23/'Jadual5-2digit'!DX23*100-100</f>
        <v>2.373123522803084</v>
      </c>
      <c r="KW24" s="315">
        <f>+'Jadual5-2digit'!DZ23/'Jadual5-2digit'!DY23*100-100</f>
        <v>-7.507625635304862</v>
      </c>
      <c r="KX24" s="315">
        <f>+'Jadual5-2digit'!EA23/'Jadual5-2digit'!DZ23*100-100</f>
        <v>8.4198494751835682</v>
      </c>
      <c r="KY24" s="315">
        <f>+'Jadual5-2digit'!EB23/'Jadual5-2digit'!EA23*100-100</f>
        <v>-2.9153791169817111</v>
      </c>
      <c r="KZ24" s="315">
        <f>+'Jadual5-2digit'!EC23/'Jadual5-2digit'!EB23*100-100</f>
        <v>-4.6813637993076043</v>
      </c>
      <c r="LA24" s="315">
        <f>+'Jadual5-2digit'!ED23/'Jadual5-2digit'!EC23*100-100</f>
        <v>8.501165989196096</v>
      </c>
      <c r="LB24" s="315">
        <f>+'Jadual5-2digit'!EE23/'Jadual5-2digit'!ED23*100-100</f>
        <v>4.89871316465549</v>
      </c>
      <c r="LC24" s="315">
        <f>+'Jadual5-2digit'!EF23/'Jadual5-2digit'!EE23*100-100</f>
        <v>0.2684122763737804</v>
      </c>
      <c r="LD24" s="315">
        <f>+'Jadual5-2digit'!EG23/'Jadual5-2digit'!EF23*100-100</f>
        <v>-4.2446105819716706</v>
      </c>
      <c r="LE24" s="315">
        <f>+'Jadual5-2digit'!EH23/'Jadual5-2digit'!EG23*100-100</f>
        <v>-100</v>
      </c>
      <c r="LF24" s="315" t="e">
        <f>+'Jadual5-2digit'!EI23/'Jadual5-2digit'!EH23*100-100</f>
        <v>#DIV/0!</v>
      </c>
      <c r="LG24" s="315" t="e">
        <f>+'Jadual5-2digit'!EJ23/'Jadual5-2digit'!EI23*100-100</f>
        <v>#DIV/0!</v>
      </c>
      <c r="LH24" s="315">
        <f>+'Jadual5-2digit'!EL23/'Jadual5-2digit'!EK23*100-100</f>
        <v>2.0235573294477263</v>
      </c>
      <c r="LI24" s="315">
        <f>+'Jadual5-2digit'!EM23/'Jadual5-2digit'!EL23*100-100</f>
        <v>6.0274795700400432</v>
      </c>
      <c r="LJ24" s="315">
        <f>+'Jadual5-2digit'!EN23/'Jadual5-2digit'!EM23*100-100</f>
        <v>0.47345479040079397</v>
      </c>
      <c r="LK24" s="315">
        <f>+'Jadual5-2digit'!EO23/'Jadual5-2digit'!EN23*100-100</f>
        <v>-4.1920914003427612</v>
      </c>
      <c r="LL24" s="315">
        <f>+'Jadual5-2digit'!EP23/'Jadual5-2digit'!EO23*100-100</f>
        <v>2.3545838746824188</v>
      </c>
      <c r="LM24" s="315">
        <f>+'Jadual5-2digit'!EQ23/'Jadual5-2digit'!EP23*100-100</f>
        <v>4.1306478783389053</v>
      </c>
      <c r="LN24" s="315">
        <f>+'Jadual5-2digit'!ER23/'Jadual5-2digit'!EQ23*100-100</f>
        <v>1.3416080348440715</v>
      </c>
      <c r="LO24" s="315">
        <f>+'Jadual5-2digit'!ES23/'Jadual5-2digit'!ER23*100-100</f>
        <v>-3.2945092978175552</v>
      </c>
      <c r="LP24" s="315">
        <f>+'Jadual5-2digit'!ET23/'Jadual5-2digit'!ES23*100-100</f>
        <v>2.4360305471739139</v>
      </c>
      <c r="LQ24" s="315">
        <f>+'Jadual5-2digit'!EU23/'Jadual5-2digit'!ET23*100-100</f>
        <v>4.5578134903018679</v>
      </c>
      <c r="LR24" s="315">
        <f>+'Jadual5-2digit'!EV23/'Jadual5-2digit'!EU23*100-100</f>
        <v>0.76144458500029089</v>
      </c>
      <c r="LS24" s="315">
        <f>+'Jadual5-2digit'!EW23/'Jadual5-2digit'!EV23*100-100</f>
        <v>-4.5658667584385029</v>
      </c>
      <c r="LT24" s="315">
        <f>+'Jadual5-2digit'!EX23/'Jadual5-2digit'!EW23*100-100</f>
        <v>3.1006982293090317</v>
      </c>
      <c r="LU24" s="315">
        <f>+'Jadual5-2digit'!EY23/'Jadual5-2digit'!EX23*100-100</f>
        <v>6.4456473134184336</v>
      </c>
      <c r="LV24" s="315">
        <f>+'Jadual5-2digit'!EZ23/'Jadual5-2digit'!EY23*100-100</f>
        <v>1.3151357807083457</v>
      </c>
      <c r="LW24" s="315">
        <f>+'Jadual5-2digit'!FA23/'Jadual5-2digit'!EZ23*100-100</f>
        <v>-4.8619959962170611</v>
      </c>
      <c r="LX24" s="315">
        <f>+'Jadual5-2digit'!FB23/'Jadual5-2digit'!FA23*100-100</f>
        <v>3.1423322117340717</v>
      </c>
      <c r="LY24" s="315">
        <f>+'Jadual5-2digit'!FC23/'Jadual5-2digit'!FB23*100-100</f>
        <v>4.3985983072677186</v>
      </c>
      <c r="LZ24" s="315">
        <f>+'Jadual5-2digit'!FD23/'Jadual5-2digit'!FC23*100-100</f>
        <v>1.7698457021808451</v>
      </c>
      <c r="MA24" s="315">
        <f>+'Jadual5-2digit'!FE23/'Jadual5-2digit'!FD23*100-100</f>
        <v>0.80106820912023124</v>
      </c>
      <c r="MB24" s="315">
        <f>+'Jadual5-2digit'!FF23/'Jadual5-2digit'!FE23*100-100</f>
        <v>11.822832766535129</v>
      </c>
      <c r="MC24" s="315">
        <f>+'Jadual5-2digit'!FG23/'Jadual5-2digit'!FF23*100-100</f>
        <v>18.316174121068585</v>
      </c>
      <c r="MD24" s="315">
        <f>+'Jadual5-2digit'!FH23/'Jadual5-2digit'!FG23*100-100</f>
        <v>3.1079596627461257</v>
      </c>
      <c r="ME24" s="315">
        <f>+'Jadual5-2digit'!FI23/'Jadual5-2digit'!FH23*100-100</f>
        <v>6.1573539718586119</v>
      </c>
      <c r="MF24" s="315">
        <f>+'Jadual5-2digit'!FJ23/'Jadual5-2digit'!FI23*100-100</f>
        <v>5.9385091503273486</v>
      </c>
      <c r="MG24" s="315">
        <f>+'Jadual5-2digit'!FK23/'Jadual5-2digit'!FJ23*100-100</f>
        <v>-7.5362635045418926</v>
      </c>
      <c r="MH24" s="315">
        <f>+'Jadual5-2digit'!FL23/'Jadual5-2digit'!FK23*100-100</f>
        <v>-7.7301571263492121</v>
      </c>
      <c r="MI24" s="315">
        <f>+'Jadual5-2digit'!FM23/'Jadual5-2digit'!FL23*100-100</f>
        <v>-3.2331883225807445</v>
      </c>
      <c r="MJ24" s="315">
        <f>+'Jadual5-2digit'!FN23/'Jadual5-2digit'!FM23*100-100</f>
        <v>4.8307970773798132</v>
      </c>
      <c r="MK24" s="315">
        <f>+'Jadual5-2digit'!FO23/'Jadual5-2digit'!FN23*100-100</f>
        <v>1.0839679663368713</v>
      </c>
      <c r="ML24" s="315">
        <f>+'Jadual5-2digit'!FP23/'Jadual5-2digit'!FO23*100-100</f>
        <v>-8.8366848713803421</v>
      </c>
      <c r="MM24" s="315">
        <f>+'Jadual5-2digit'!FQ23/'Jadual5-2digit'!FP23*100-100</f>
        <v>-4.5944297692038845</v>
      </c>
      <c r="MN24" s="315">
        <f>+'Jadual5-2digit'!FR23/'Jadual5-2digit'!FQ23*100-100</f>
        <v>3.7411740305308427</v>
      </c>
      <c r="MO24" s="315">
        <f>+'Jadual5-2digit'!FS23/'Jadual5-2digit'!FR23*100-100</f>
        <v>6.2843426705877334</v>
      </c>
      <c r="MP24" s="315">
        <f>+'Jadual5-2digit'!FT23/'Jadual5-2digit'!FS23*100-100</f>
        <v>-5.3159884513264757</v>
      </c>
      <c r="MQ24" s="315">
        <f>+'Jadual5-2digit'!FU23/'Jadual5-2digit'!FT23*100-100</f>
        <v>0.51791755831742137</v>
      </c>
      <c r="MR24" s="315">
        <f>+'Jadual5-2digit'!FV23/'Jadual5-2digit'!FU23*100-100</f>
        <v>4.5025066085858043</v>
      </c>
      <c r="MS24" s="315">
        <f>+'Jadual5-2digit'!FW23/'Jadual5-2digit'!FV23*100-100</f>
        <v>8.8873426450172701</v>
      </c>
      <c r="MT24" s="315">
        <f>+'Jadual5-2digit'!FX23/'Jadual5-2digit'!FW23*100-100</f>
        <v>-4.6474322633832941</v>
      </c>
      <c r="MU24" s="315">
        <f>+'Jadual5-2digit'!FY23/'Jadual5-2digit'!FX23*100-100</f>
        <v>-2.8551642591197322</v>
      </c>
      <c r="MV24" s="315">
        <f>+'Jadual5-2digit'!FZ23/'Jadual5-2digit'!FY23*100-100</f>
        <v>-0.65889389253533182</v>
      </c>
      <c r="MW24" s="315">
        <f>+'Jadual5-2digit'!GA23/'Jadual5-2digit'!FZ23*100-100</f>
        <v>7.5949450797023559</v>
      </c>
      <c r="MX24" s="315">
        <f>+'Jadual5-2digit'!GB23/'Jadual5-2digit'!GA23*100-100</f>
        <v>-100</v>
      </c>
      <c r="MY24" s="421"/>
      <c r="MZ24" s="422" t="s">
        <v>720</v>
      </c>
      <c r="NA24" s="130">
        <f>EZ24*E24/$E$20</f>
        <v>-1.4199969600437377</v>
      </c>
      <c r="NB24" s="423">
        <f t="shared" si="0"/>
        <v>-19.489357261300498</v>
      </c>
      <c r="NC24" s="143"/>
      <c r="ND24" s="144"/>
      <c r="NE24" s="127">
        <f>ML24*E24/$E$20</f>
        <v>-1.9244868839646132</v>
      </c>
      <c r="NF24" s="143"/>
      <c r="NG24" s="53"/>
      <c r="NH24" s="356"/>
      <c r="NI24" s="431"/>
      <c r="NJ24" s="53"/>
      <c r="NK24" s="53"/>
      <c r="NL24" s="53"/>
      <c r="NM24" s="53"/>
      <c r="NN24" s="53"/>
      <c r="NO24" s="53"/>
      <c r="NP24" s="53"/>
      <c r="NQ24" s="53"/>
    </row>
    <row r="25" spans="1:383" s="345" customFormat="1" ht="30" customHeight="1">
      <c r="A25" s="675"/>
      <c r="B25" s="592" t="s">
        <v>721</v>
      </c>
      <c r="D25" s="379">
        <v>7.4595730969096996</v>
      </c>
      <c r="E25" s="379">
        <v>9.1144486151471398</v>
      </c>
      <c r="F25" s="380"/>
      <c r="G25" s="686" t="s">
        <v>722</v>
      </c>
      <c r="H25" s="686"/>
      <c r="I25" s="312">
        <f>+'Jadual5-2digit'!U24/'Jadual5-2digit'!I24*100-100</f>
        <v>5.3633384592614846</v>
      </c>
      <c r="J25" s="312">
        <f>+'Jadual5-2digit'!V24/'Jadual5-2digit'!J24*100-100</f>
        <v>3.05356083882684</v>
      </c>
      <c r="K25" s="312">
        <f>+'Jadual5-2digit'!W24/'Jadual5-2digit'!K24*100-100</f>
        <v>3.2372161279169802</v>
      </c>
      <c r="L25" s="312">
        <f>+'Jadual5-2digit'!X24/'Jadual5-2digit'!L24*100-100</f>
        <v>2.7793213026214403</v>
      </c>
      <c r="M25" s="312">
        <f>+'Jadual5-2digit'!Y24/'Jadual5-2digit'!M24*100-100</f>
        <v>5.2133251047298756</v>
      </c>
      <c r="N25" s="312">
        <f>+'Jadual5-2digit'!Z24/'Jadual5-2digit'!N24*100-100</f>
        <v>4.8308959094469799</v>
      </c>
      <c r="O25" s="312">
        <f>+'Jadual5-2digit'!AA24/'Jadual5-2digit'!O24*100-100</f>
        <v>3.5103844535783253</v>
      </c>
      <c r="P25" s="312">
        <f>+'Jadual5-2digit'!AB24/'Jadual5-2digit'!P24*100-100</f>
        <v>4.667078326926017</v>
      </c>
      <c r="Q25" s="312">
        <f>+'Jadual5-2digit'!AC24/'Jadual5-2digit'!Q24*100-100</f>
        <v>3.1793358810807746</v>
      </c>
      <c r="R25" s="312">
        <f>+'Jadual5-2digit'!AD24/'Jadual5-2digit'!R24*100-100</f>
        <v>4.062037280763704</v>
      </c>
      <c r="S25" s="312">
        <f>+'Jadual5-2digit'!AE24/'Jadual5-2digit'!S24*100-100</f>
        <v>6.4021303931008902</v>
      </c>
      <c r="T25" s="312">
        <f>+'Jadual5-2digit'!AF24/'Jadual5-2digit'!T24*100-100</f>
        <v>2.3121123599194107</v>
      </c>
      <c r="U25" s="312">
        <f>+'Jadual5-2digit'!AG24/'Jadual5-2digit'!U24*100-100</f>
        <v>3.2666135485666388</v>
      </c>
      <c r="V25" s="312">
        <f>+'Jadual5-2digit'!AH24/'Jadual5-2digit'!V24*100-100</f>
        <v>4.2680301195675838</v>
      </c>
      <c r="W25" s="312">
        <f>+'Jadual5-2digit'!AI24/'Jadual5-2digit'!W24*100-100</f>
        <v>3.9945196675183183</v>
      </c>
      <c r="X25" s="312">
        <f>+'Jadual5-2digit'!AJ24/'Jadual5-2digit'!X24*100-100</f>
        <v>4.3032638215211563</v>
      </c>
      <c r="Y25" s="312">
        <f>+'Jadual5-2digit'!AK24/'Jadual5-2digit'!Y24*100-100</f>
        <v>4.4286483318546743</v>
      </c>
      <c r="Z25" s="312">
        <f>+'Jadual5-2digit'!AL24/'Jadual5-2digit'!Z24*100-100</f>
        <v>3.6281044305622743</v>
      </c>
      <c r="AA25" s="312">
        <f>+'Jadual5-2digit'!AM24/'Jadual5-2digit'!AA24*100-100</f>
        <v>8.1933121789065808</v>
      </c>
      <c r="AB25" s="312">
        <f>+'Jadual5-2digit'!AN24/'Jadual5-2digit'!AB24*100-100</f>
        <v>7.5900361464703963</v>
      </c>
      <c r="AC25" s="312">
        <f>+'Jadual5-2digit'!AO24/'Jadual5-2digit'!AC24*100-100</f>
        <v>4.7949929369870006</v>
      </c>
      <c r="AD25" s="312">
        <f>+'Jadual5-2digit'!AP24/'Jadual5-2digit'!AD24*100-100</f>
        <v>5.0038296020613444</v>
      </c>
      <c r="AE25" s="312">
        <f>+'Jadual5-2digit'!AQ24/'Jadual5-2digit'!AE24*100-100</f>
        <v>4.7045574719934962</v>
      </c>
      <c r="AF25" s="312">
        <f>+'Jadual5-2digit'!AR24/'Jadual5-2digit'!AF24*100-100</f>
        <v>4.6706612162324745</v>
      </c>
      <c r="AG25" s="402">
        <f>+'Jadual5-2digit'!AS24/'Jadual5-2digit'!AG24*100-100</f>
        <v>6.1145343739664355</v>
      </c>
      <c r="AH25" s="312">
        <f>+'Jadual5-2digit'!AT24/'Jadual5-2digit'!AH24*100-100</f>
        <v>5.0398455366840125</v>
      </c>
      <c r="AI25" s="312">
        <f>+'Jadual5-2digit'!AU24/'Jadual5-2digit'!AI24*100-100</f>
        <v>4.5360737949438033</v>
      </c>
      <c r="AJ25" s="312">
        <f>+'Jadual5-2digit'!AV24/'Jadual5-2digit'!AJ24*100-100</f>
        <v>5.1473462367981142</v>
      </c>
      <c r="AK25" s="312">
        <f>+'Jadual5-2digit'!AW24/'Jadual5-2digit'!AK24*100-100</f>
        <v>5.0064535877203014</v>
      </c>
      <c r="AL25" s="312">
        <f>+'Jadual5-2digit'!AX24/'Jadual5-2digit'!AL24*100-100</f>
        <v>5.1713635371397828</v>
      </c>
      <c r="AM25" s="312">
        <f>+'Jadual5-2digit'!AY24/'Jadual5-2digit'!AM24*100-100</f>
        <v>5.5904840950973522</v>
      </c>
      <c r="AN25" s="312">
        <f>+'Jadual5-2digit'!AZ24/'Jadual5-2digit'!AN24*100-100</f>
        <v>4.8830797752043082</v>
      </c>
      <c r="AO25" s="312">
        <f>+'Jadual5-2digit'!BA24/'Jadual5-2digit'!AO24*100-100</f>
        <v>4.6272012016598865</v>
      </c>
      <c r="AP25" s="312">
        <f>+'Jadual5-2digit'!BB24/'Jadual5-2digit'!AP24*100-100</f>
        <v>4.5857662655944154</v>
      </c>
      <c r="AQ25" s="312">
        <f>+'Jadual5-2digit'!BC24/'Jadual5-2digit'!AQ24*100-100</f>
        <v>4.1028850817928202</v>
      </c>
      <c r="AR25" s="312">
        <f>+'Jadual5-2digit'!BD24/'Jadual5-2digit'!AR24*100-100</f>
        <v>4.0567033704723769</v>
      </c>
      <c r="AS25" s="312">
        <f>+'Jadual5-2digit'!BE24/'Jadual5-2digit'!AS24*100-100</f>
        <v>4.3010878227718479</v>
      </c>
      <c r="AT25" s="312">
        <f>+'Jadual5-2digit'!BF24/'Jadual5-2digit'!AT24*100-100</f>
        <v>4.5786338702449143</v>
      </c>
      <c r="AU25" s="312">
        <f>+'Jadual5-2digit'!BG24/'Jadual5-2digit'!AU24*100-100</f>
        <v>3.5394766486611928</v>
      </c>
      <c r="AV25" s="312">
        <f>+'Jadual5-2digit'!BH24/'Jadual5-2digit'!AV24*100-100</f>
        <v>4.0131190119881808</v>
      </c>
      <c r="AW25" s="312">
        <f>+'Jadual5-2digit'!BI24/'Jadual5-2digit'!AW24*100-100</f>
        <v>3.8010580886990368</v>
      </c>
      <c r="AX25" s="312">
        <f>+'Jadual5-2digit'!BJ24/'Jadual5-2digit'!AX24*100-100</f>
        <v>4.7859112527071801</v>
      </c>
      <c r="AY25" s="312">
        <f>+'Jadual5-2digit'!BK24/'Jadual5-2digit'!AY24*100-100</f>
        <v>4.3918001367010362</v>
      </c>
      <c r="AZ25" s="312">
        <f>+'Jadual5-2digit'!BL24/'Jadual5-2digit'!AZ24*100-100</f>
        <v>4.1446067428306748</v>
      </c>
      <c r="BA25" s="312">
        <f>+'Jadual5-2digit'!BM24/'Jadual5-2digit'!BA24*100-100</f>
        <v>3.8140389905661181</v>
      </c>
      <c r="BB25" s="312">
        <f>+'Jadual5-2digit'!BN24/'Jadual5-2digit'!BB24*100-100</f>
        <v>3.0731329031758321</v>
      </c>
      <c r="BC25" s="312">
        <f>+'Jadual5-2digit'!BO24/'Jadual5-2digit'!BC24*100-100</f>
        <v>3.6709261789582399</v>
      </c>
      <c r="BD25" s="312">
        <f>+'Jadual5-2digit'!BP24/'Jadual5-2digit'!BD24*100-100</f>
        <v>4.557113300311272</v>
      </c>
      <c r="BE25" s="312">
        <f>+'Jadual5-2digit'!BQ24/'Jadual5-2digit'!BE24*100-100</f>
        <v>3.8853378011850026</v>
      </c>
      <c r="BF25" s="312">
        <f>+'Jadual5-2digit'!BR24/'Jadual5-2digit'!BF24*100-100</f>
        <v>6.225799351841161</v>
      </c>
      <c r="BG25" s="312">
        <f>+'Jadual5-2digit'!BS24/'Jadual5-2digit'!BG24*100-100</f>
        <v>-9.8223157462244899</v>
      </c>
      <c r="BH25" s="312">
        <f>+'Jadual5-2digit'!BT24/'Jadual5-2digit'!BH24*100-100</f>
        <v>-62.686422550922657</v>
      </c>
      <c r="BI25" s="312">
        <f>+'Jadual5-2digit'!BU24/'Jadual5-2digit'!BI24*100-100</f>
        <v>-45.148215687260006</v>
      </c>
      <c r="BJ25" s="312">
        <f>+'Jadual5-2digit'!BV24/'Jadual5-2digit'!BJ24*100-100</f>
        <v>-14.233032409802732</v>
      </c>
      <c r="BK25" s="312">
        <f>+'Jadual5-2digit'!BW24/'Jadual5-2digit'!BK24*100-100</f>
        <v>-9.8200800370923389</v>
      </c>
      <c r="BL25" s="312">
        <f>+'Jadual5-2digit'!BX24/'Jadual5-2digit'!BL24*100-100</f>
        <v>-6.3384548294988434</v>
      </c>
      <c r="BM25" s="312">
        <f>+'Jadual5-2digit'!BY24/'Jadual5-2digit'!BM24*100-100</f>
        <v>-3.8551636842871773</v>
      </c>
      <c r="BN25" s="312">
        <f>+'Jadual5-2digit'!BZ24/'Jadual5-2digit'!BN24*100-100</f>
        <v>-2.2211615701741323</v>
      </c>
      <c r="BO25" s="312">
        <f>+'Jadual5-2digit'!CA24/'Jadual5-2digit'!BO24*100-100</f>
        <v>-2.3814437419333814</v>
      </c>
      <c r="BP25" s="312">
        <f>+'Jadual5-2digit'!CB24/'Jadual5-2digit'!BP24*100-100</f>
        <v>-1.3502333031687641</v>
      </c>
      <c r="BQ25" s="312">
        <f>+'Jadual5-2digit'!CC24/'Jadual5-2digit'!BQ24*100-100</f>
        <v>-0.98845014347106996</v>
      </c>
      <c r="BR25" s="312">
        <f>+'Jadual5-2digit'!CD24/'Jadual5-2digit'!BR24*100-100</f>
        <v>-2.7072934076176125</v>
      </c>
      <c r="BS25" s="312">
        <f>+'Jadual5-2digit'!CE24/'Jadual5-2digit'!BS24*100-100</f>
        <v>7.9859707364973787</v>
      </c>
      <c r="BT25" s="312">
        <f>+'Jadual5-2digit'!CF24/'Jadual5-2digit'!BT24*100-100</f>
        <v>140.97980177421169</v>
      </c>
      <c r="BU25" s="312">
        <f>+'Jadual5-2digit'!CG24/'Jadual5-2digit'!BU24*100-100</f>
        <v>49.382544880770553</v>
      </c>
      <c r="BV25" s="312">
        <f>+'Jadual5-2digit'!CH24/'Jadual5-2digit'!BV24*100-100</f>
        <v>-21.252559120656016</v>
      </c>
      <c r="BW25" s="312">
        <f>+'Jadual5-2digit'!CI24/'Jadual5-2digit'!BW24*100-100</f>
        <v>-27.620926948181562</v>
      </c>
      <c r="BX25" s="312">
        <f>+'Jadual5-2digit'!CJ24/'Jadual5-2digit'!BX24*100-100</f>
        <v>-12.989769120300821</v>
      </c>
      <c r="BY25" s="312">
        <f>+'Jadual5-2digit'!CK24/'Jadual5-2digit'!BY24*100-100</f>
        <v>-2.8548810320022682</v>
      </c>
      <c r="BZ25" s="312">
        <f>+'Jadual5-2digit'!CL24/'Jadual5-2digit'!BZ24*100-100</f>
        <v>3.5267855280326756</v>
      </c>
      <c r="CA25" s="312">
        <f>+'Jadual5-2digit'!CM24/'Jadual5-2digit'!CA24*100-100</f>
        <v>7.5662215444624223</v>
      </c>
      <c r="CB25" s="312">
        <f>+'Jadual5-2digit'!CN24/'Jadual5-2digit'!CB24*100-100</f>
        <v>5.3468891359161859</v>
      </c>
      <c r="CC25" s="312">
        <f>+'Jadual5-2digit'!CO24/'Jadual5-2digit'!CC24*100-100</f>
        <v>6.2286156806791837</v>
      </c>
      <c r="CD25" s="312">
        <f>+'Jadual5-2digit'!CP24/'Jadual5-2digit'!CD24*100-100</f>
        <v>5.3306663661933555</v>
      </c>
      <c r="CE25" s="312">
        <f>+'Jadual5-2digit'!CQ24/'Jadual5-2digit'!CE24*100-100</f>
        <v>5.5830720844523398</v>
      </c>
      <c r="CF25" s="312">
        <f>+'Jadual5-2digit'!CR24/'Jadual5-2digit'!CF24*100-100</f>
        <v>5.0603313245867696</v>
      </c>
      <c r="CG25" s="312">
        <f>+'Jadual5-2digit'!CS24/'Jadual5-2digit'!CG24*100-100</f>
        <v>5.237605901370145</v>
      </c>
      <c r="CH25" s="312">
        <f>+'Jadual5-2digit'!CT24/'Jadual5-2digit'!CH24*100-100</f>
        <v>25.115690851973895</v>
      </c>
      <c r="CI25" s="312">
        <f>+'Jadual5-2digit'!CU24/'Jadual5-2digit'!CI24*100-100</f>
        <v>23.863413021405705</v>
      </c>
      <c r="CJ25" s="312">
        <f>+'Jadual5-2digit'!CV24/'Jadual5-2digit'!CJ24*100-100</f>
        <v>13.638983436997677</v>
      </c>
      <c r="CK25" s="312">
        <f>+'Jadual5-2digit'!CW24/'Jadual5-2digit'!CK24*100-100</f>
        <v>6.3930706404526632</v>
      </c>
      <c r="CL25" s="312">
        <f>+'Jadual5-2digit'!CX24/'Jadual5-2digit'!CL24*100-100</f>
        <v>3.0247369672877511</v>
      </c>
      <c r="CM25" s="312">
        <f>+'Jadual5-2digit'!CY24/'Jadual5-2digit'!CM24*100-100</f>
        <v>1.0561841102858978</v>
      </c>
      <c r="CN25" s="312">
        <f>+'Jadual5-2digit'!CZ24/'Jadual5-2digit'!CN24*100-100</f>
        <v>2.168593881467487</v>
      </c>
      <c r="CO25" s="312">
        <f>+'Jadual5-2digit'!DA24/'Jadual5-2digit'!CO24*100-100</f>
        <v>-0.62310586154291059</v>
      </c>
      <c r="CP25" s="312">
        <f>+'Jadual5-2digit'!DB24/'Jadual5-2digit'!CP24*100-100</f>
        <v>6.4859187479714393</v>
      </c>
      <c r="CQ25" s="312">
        <f>+'Jadual5-2digit'!DC24/'Jadual5-2digit'!CQ24*100-100</f>
        <v>4.9910387986496403</v>
      </c>
      <c r="CR25" s="312">
        <f>+'Jadual5-2digit'!DD24/'Jadual5-2digit'!CR24*100-100</f>
        <v>3.3249250352758679</v>
      </c>
      <c r="CS25" s="312">
        <f>+'Jadual5-2digit'!DE24/'Jadual5-2digit'!CS24*100-100</f>
        <v>8.1497640420364945</v>
      </c>
      <c r="CT25" s="312">
        <f>+'Jadual5-2digit'!DF24/'Jadual5-2digit'!CT24*100-100</f>
        <v>5.1714021191276061</v>
      </c>
      <c r="CU25" s="312">
        <f>+'Jadual5-2digit'!DG24/'Jadual5-2digit'!CU24*100-100</f>
        <v>4.421542882553382</v>
      </c>
      <c r="CV25" s="312">
        <f>+'Jadual5-2digit'!DH24/'Jadual5-2digit'!CV24*100-100</f>
        <v>4.0320254205058035</v>
      </c>
      <c r="CW25" s="312">
        <f>+'Jadual5-2digit'!DI24/'Jadual5-2digit'!CW24*100-100</f>
        <v>7.7766945178952227</v>
      </c>
      <c r="CX25" s="312">
        <f>+'Jadual5-2digit'!DJ24/'Jadual5-2digit'!CX24*100-100</f>
        <v>5.5682957510731796</v>
      </c>
      <c r="CY25" s="312">
        <f>+'Jadual5-2digit'!DK24/'Jadual5-2digit'!CY24*100-100</f>
        <v>7.0420184796083305</v>
      </c>
      <c r="CZ25" s="312">
        <f>+'Jadual5-2digit'!DL24/'Jadual5-2digit'!CZ24*100-100</f>
        <v>6.0217918848073424</v>
      </c>
      <c r="DA25" s="312">
        <f>+'Jadual5-2digit'!DM24/'Jadual5-2digit'!DA24*100-100</f>
        <v>7.9448101354846301</v>
      </c>
      <c r="DB25" s="312">
        <f>+'Jadual5-2digit'!DN24/'Jadual5-2digit'!DB24*100-100</f>
        <v>5.4249171123505988</v>
      </c>
      <c r="DC25" s="312">
        <f>+'Jadual5-2digit'!DO24/'Jadual5-2digit'!DC24*100-100</f>
        <v>7.5277048402742111</v>
      </c>
      <c r="DD25" s="312">
        <f>+'Jadual5-2digit'!DP24/'Jadual5-2digit'!DD24*100-100</f>
        <v>10.65931789256021</v>
      </c>
      <c r="DE25" s="312">
        <f>+'Jadual5-2digit'!DQ24/'Jadual5-2digit'!DE24*100-100</f>
        <v>7.1229904981741754</v>
      </c>
      <c r="DF25" s="312">
        <f>+'Jadual5-2digit'!DR24/'Jadual5-2digit'!DF24*100-100</f>
        <v>10.26774224477181</v>
      </c>
      <c r="DG25" s="312">
        <f>+'Jadual5-2digit'!DS24/'Jadual5-2digit'!DG24*100-100</f>
        <v>10.425210575185105</v>
      </c>
      <c r="DH25" s="312">
        <f>+'Jadual5-2digit'!DT24/'Jadual5-2digit'!DH24*100-100</f>
        <v>9.0886927701110238</v>
      </c>
      <c r="DI25" s="312">
        <f>+'Jadual5-2digit'!DU24/'Jadual5-2digit'!DI24*100-100</f>
        <v>7.7486671867822849</v>
      </c>
      <c r="DJ25" s="312">
        <f>+'Jadual5-2digit'!DV24/'Jadual5-2digit'!DJ24*100-100</f>
        <v>5.1312810749614783</v>
      </c>
      <c r="DK25" s="312">
        <f>+'Jadual5-2digit'!DW24/'Jadual5-2digit'!DK24*100-100</f>
        <v>3.61553844711149</v>
      </c>
      <c r="DL25" s="312">
        <f>+'Jadual5-2digit'!DX24/'Jadual5-2digit'!DL24*100-100</f>
        <v>4.0045377293772333</v>
      </c>
      <c r="DM25" s="312">
        <f>+'Jadual5-2digit'!DY24/'Jadual5-2digit'!DM24*100-100</f>
        <v>2.6973781470479139</v>
      </c>
      <c r="DN25" s="312">
        <f>+'Jadual5-2digit'!DZ24/'Jadual5-2digit'!DN24*100-100</f>
        <v>4.2637151860594571</v>
      </c>
      <c r="DO25" s="312">
        <f>+'Jadual5-2digit'!EA24/'Jadual5-2digit'!DO24*100-100</f>
        <v>3.9547157761637379</v>
      </c>
      <c r="DP25" s="312">
        <f>+'Jadual5-2digit'!EB24/'Jadual5-2digit'!DP24*100-100</f>
        <v>5.1441748869041675</v>
      </c>
      <c r="DQ25" s="312">
        <f>+'Jadual5-2digit'!EC24/'Jadual5-2digit'!DQ24*100-100</f>
        <v>3.5390918413144874</v>
      </c>
      <c r="DR25" s="312">
        <f>+'Jadual5-2digit'!ED24/'Jadual5-2digit'!DR24*100-100</f>
        <v>3.2818211727640545</v>
      </c>
      <c r="DS25" s="312">
        <f>+'Jadual5-2digit'!EE24/'Jadual5-2digit'!DS24*100-100</f>
        <v>3.9263575683294789</v>
      </c>
      <c r="DT25" s="312">
        <f>+'Jadual5-2digit'!EF24/'Jadual5-2digit'!DT24*100-100</f>
        <v>3.6027634245513411</v>
      </c>
      <c r="DU25" s="312">
        <f>+'Jadual5-2digit'!EG24/'Jadual5-2digit'!DU24*100-100</f>
        <v>2.9756854877269916</v>
      </c>
      <c r="DV25" s="312">
        <f>+'Jadual5-2digit'!EH24/'Jadual5-2digit'!DV24*100-100</f>
        <v>-100</v>
      </c>
      <c r="DW25" s="312">
        <f>+'Jadual5-2digit'!EI24/'Jadual5-2digit'!DW24*100-100</f>
        <v>-100</v>
      </c>
      <c r="DX25" s="312">
        <f>+'Jadual5-2digit'!EJ24/'Jadual5-2digit'!DX24*100-100</f>
        <v>-100</v>
      </c>
      <c r="DY25" s="312">
        <f>+'Jadual5-2digit'!EO24/'Jadual5-2digit'!EK24*100-100</f>
        <v>3.9082673641389789</v>
      </c>
      <c r="DZ25" s="312">
        <f>+'Jadual5-2digit'!EP24/'Jadual5-2digit'!EL24*100-100</f>
        <v>4.2761535045407584</v>
      </c>
      <c r="EA25" s="312">
        <f>+'Jadual5-2digit'!EQ24/'Jadual5-2digit'!EM24*100-100</f>
        <v>3.7759989384712043</v>
      </c>
      <c r="EB25" s="312">
        <f>+'Jadual5-2digit'!ER24/'Jadual5-2digit'!EN24*100-100</f>
        <v>4.233985361668303</v>
      </c>
      <c r="EC25" s="312">
        <f>+'Jadual5-2digit'!ES24/'Jadual5-2digit'!EO24*100-100</f>
        <v>3.8259918138306119</v>
      </c>
      <c r="ED25" s="312">
        <f>+'Jadual5-2digit'!ET24/'Jadual5-2digit'!EP24*100-100</f>
        <v>4.1141492845356424</v>
      </c>
      <c r="EE25" s="312">
        <f>+'Jadual5-2digit'!EU24/'Jadual5-2digit'!EQ24*100-100</f>
        <v>6.8570004135732887</v>
      </c>
      <c r="EF25" s="312">
        <f>+'Jadual5-2digit'!EV24/'Jadual5-2digit'!ER24*100-100</f>
        <v>4.7938189668217177</v>
      </c>
      <c r="EG25" s="312">
        <f>+'Jadual5-2digit'!EW24/'Jadual5-2digit'!ES24*100-100</f>
        <v>5.2370268974103169</v>
      </c>
      <c r="EH25" s="312">
        <f>+'Jadual5-2digit'!EX24/'Jadual5-2digit'!ET24*100-100</f>
        <v>5.1086716706197421</v>
      </c>
      <c r="EI25" s="312">
        <f>+'Jadual5-2digit'!EY24/'Jadual5-2digit'!EU24*100-100</f>
        <v>5.0399433156070188</v>
      </c>
      <c r="EJ25" s="312">
        <f>+'Jadual5-2digit'!EZ24/'Jadual5-2digit'!EV24*100-100</f>
        <v>4.2500738136590002</v>
      </c>
      <c r="EK25" s="312">
        <f>+'Jadual5-2digit'!FA24/'Jadual5-2digit'!EW24*100-100</f>
        <v>4.1254853973871235</v>
      </c>
      <c r="EL25" s="312">
        <f>+'Jadual5-2digit'!FB24/'Jadual5-2digit'!EX24*100-100</f>
        <v>4.2056410104634949</v>
      </c>
      <c r="EM25" s="312">
        <f>+'Jadual5-2digit'!FC24/'Jadual5-2digit'!EY24*100-100</f>
        <v>4.12109520349766</v>
      </c>
      <c r="EN25" s="312">
        <f>+'Jadual5-2digit'!FD24/'Jadual5-2digit'!EZ24*100-100</f>
        <v>3.7619610365082536</v>
      </c>
      <c r="EO25" s="312">
        <f>+'Jadual5-2digit'!FE24/'Jadual5-2digit'!FA24*100-100</f>
        <v>-6.5122034834203646E-2</v>
      </c>
      <c r="EP25" s="312">
        <f>+'Jadual5-2digit'!FF24/'Jadual5-2digit'!FB24*100-100</f>
        <v>-40.304904827869656</v>
      </c>
      <c r="EQ25" s="312">
        <f>+'Jadual5-2digit'!FG24/'Jadual5-2digit'!FC24*100-100</f>
        <v>-6.7234697246481829</v>
      </c>
      <c r="ER25" s="312">
        <f>+'Jadual5-2digit'!FH24/'Jadual5-2digit'!FD24*100-100</f>
        <v>-1.9843424349089673</v>
      </c>
      <c r="ES25" s="312">
        <f>+'Jadual5-2digit'!FI24/'Jadual5-2digit'!FE24*100-100</f>
        <v>1.2076366021341016</v>
      </c>
      <c r="ET25" s="312">
        <f>+'Jadual5-2digit'!FJ24/'Jadual5-2digit'!FF24*100-100</f>
        <v>33.379499861217653</v>
      </c>
      <c r="EU25" s="312">
        <f>+'Jadual5-2digit'!FK24/'Jadual5-2digit'!FG24*100-100</f>
        <v>-14.437534713130674</v>
      </c>
      <c r="EV25" s="312">
        <f>+'Jadual5-2digit'!FL24/'Jadual5-2digit'!FH24*100-100</f>
        <v>5.4712653843818089</v>
      </c>
      <c r="EW25" s="312">
        <f>+'Jadual5-2digit'!FM24/'Jadual5-2digit'!FI24*100-100</f>
        <v>5.7321203008137331</v>
      </c>
      <c r="EX25" s="312">
        <f>+'Jadual5-2digit'!FN24/'Jadual5-2digit'!FJ24*100-100</f>
        <v>10.941615762324531</v>
      </c>
      <c r="EY25" s="312">
        <f>+'Jadual5-2digit'!FO24/'Jadual5-2digit'!FK24*100-100</f>
        <v>13.743260486660503</v>
      </c>
      <c r="EZ25" s="312">
        <f>+'Jadual5-2digit'!FP24/'Jadual5-2digit'!FL24*100-100</f>
        <v>2.074886863820069</v>
      </c>
      <c r="FA25" s="312">
        <f>+'Jadual5-2digit'!FQ24/'Jadual5-2digit'!FM24*100-100</f>
        <v>3.4618133003663019</v>
      </c>
      <c r="FB25" s="312">
        <f>+'Jadual5-2digit'!FR24/'Jadual5-2digit'!FN24*100-100</f>
        <v>5.4876453888888221</v>
      </c>
      <c r="FC25" s="312">
        <f>+'Jadual5-2digit'!FS24/'Jadual5-2digit'!FO24*100-100</f>
        <v>5.4879670826507549</v>
      </c>
      <c r="FD25" s="312">
        <f>+'Jadual5-2digit'!FT24/'Jadual5-2digit'!FP24*100-100</f>
        <v>6.2118276046458192</v>
      </c>
      <c r="FE25" s="312">
        <f>+'Jadual5-2digit'!FU24/'Jadual5-2digit'!FQ24*100-100</f>
        <v>6.9874623375808511</v>
      </c>
      <c r="FF25" s="312">
        <f>+'Jadual5-2digit'!FV24/'Jadual5-2digit'!FR24*100-100</f>
        <v>9.3605456010626256</v>
      </c>
      <c r="FG25" s="312">
        <f>+'Jadual5-2digit'!FW24/'Jadual5-2digit'!FS24*100-100</f>
        <v>9.0043004026303635</v>
      </c>
      <c r="FH25" s="312">
        <f>+'Jadual5-2digit'!FX24/'Jadual5-2digit'!FT24*100-100</f>
        <v>4.2448975960215165</v>
      </c>
      <c r="FI25" s="312">
        <f>+'Jadual5-2digit'!FY24/'Jadual5-2digit'!FU24*100-100</f>
        <v>3.6193186401667106</v>
      </c>
      <c r="FJ25" s="312">
        <f>+'Jadual5-2digit'!FZ24/'Jadual5-2digit'!FV24*100-100</f>
        <v>4.0107495444944021</v>
      </c>
      <c r="FK25" s="312">
        <f>+'Jadual5-2digit'!GA24/'Jadual5-2digit'!FW24*100-100</f>
        <v>3.4758540905559983</v>
      </c>
      <c r="FL25" s="312">
        <f>+'Jadual5-2digit'!GB24/'Jadual5-2digit'!FX24*100-100</f>
        <v>-100</v>
      </c>
      <c r="FM25" s="312"/>
      <c r="FN25" s="312">
        <f>+'Jadual5-2digit'!GD24/'Jadual5-2digit'!GC24*100-100</f>
        <v>3.987925168337128</v>
      </c>
      <c r="FO25" s="312">
        <f>+'Jadual5-2digit'!GE24/'Jadual5-2digit'!GD24*100-100</f>
        <v>4.9442215136492109</v>
      </c>
      <c r="FP25" s="312">
        <f>+'Jadual5-2digit'!GF24/'Jadual5-2digit'!GE24*100-100</f>
        <v>5.1263151196605321</v>
      </c>
      <c r="FQ25" s="312">
        <f>+'Jadual5-2digit'!GG24/'Jadual5-2digit'!GF24*100-100</f>
        <v>4.1509169068155529</v>
      </c>
      <c r="FR25" s="312">
        <f>+'Jadual5-2digit'!GH24/'Jadual5-2digit'!GG24*100-100</f>
        <v>-15.874755711325577</v>
      </c>
      <c r="FS25" s="312">
        <f>+'Jadual5-2digit'!GI24/'Jadual5-2digit'!GH24*100-100</f>
        <v>2.9421253318790122</v>
      </c>
      <c r="FT25" s="312">
        <f>+'Jadual5-2digit'!GJ24/'Jadual5-2digit'!GI24*100-100</f>
        <v>9.8709972604646907</v>
      </c>
      <c r="FU25" s="312">
        <f>+'Jadual5-2digit'!GK24/'Jadual5-2digit'!GJ24*100-100</f>
        <v>4.7561845372560754</v>
      </c>
      <c r="FV25" s="312">
        <f>+'Jadual5-2digit'!GL24/'Jadual5-2digit'!GK24*100-100</f>
        <v>8.3969535580945802</v>
      </c>
      <c r="FW25" s="312">
        <f>+'Jadual5-2digit'!GM24/'Jadual5-2digit'!GL24*100-100</f>
        <v>3.6959748673047699</v>
      </c>
      <c r="FX25" s="312">
        <f>'Jadual5-2digit'!GP24/'Jadual5-2digit'!GO24*100-100</f>
        <v>4.9060148413942102</v>
      </c>
      <c r="FY25" s="312">
        <f>'Jadual5-2digit'!GQ24/'Jadual5-2digit'!GP24*100-100</f>
        <v>4.9039621047014066</v>
      </c>
      <c r="FZ25" s="312">
        <f>'Jadual5-2digit'!GR24/'Jadual5-2digit'!GQ24*100-100</f>
        <v>4.0528315647726743</v>
      </c>
      <c r="GA25" s="312">
        <f>'Jadual5-2digit'!GS24/'Jadual5-2digit'!GR24*100-100</f>
        <v>-12.381718471359747</v>
      </c>
      <c r="GB25" s="312">
        <f>'Jadual5-2digit'!GT24/'Jadual5-2digit'!GS24*100-100</f>
        <v>3.653603625066566</v>
      </c>
      <c r="GC25" s="312">
        <f>'Jadual5-2digit'!GU24/'Jadual5-2digit'!GT24*100-100</f>
        <v>7.6393964698063428</v>
      </c>
      <c r="GD25" s="312">
        <f>'Jadual5-2digit'!GV24/'Jadual5-2digit'!GU24*100-100</f>
        <v>5.1513155120427143</v>
      </c>
      <c r="GE25" s="312">
        <f>'Jadual5-2digit'!GW24/'Jadual5-2digit'!GV24*100-100</f>
        <v>7.2585203663253708</v>
      </c>
      <c r="GF25" s="312">
        <f>+'Jadual5-2digit'!GX24/'Jadual5-2digit'!GW24*100-100</f>
        <v>-23.937102652636511</v>
      </c>
      <c r="GG25" s="312">
        <f>+'Jadual5-2digit'!J24/'Jadual5-2digit'!I24*100-100</f>
        <v>-9.324383522218767</v>
      </c>
      <c r="GH25" s="312">
        <f>+'Jadual5-2digit'!K24/'Jadual5-2digit'!J24*100-100</f>
        <v>11.763880010750171</v>
      </c>
      <c r="GI25" s="312">
        <f>+'Jadual5-2digit'!L24/'Jadual5-2digit'!K24*100-100</f>
        <v>-0.58769272190353661</v>
      </c>
      <c r="GJ25" s="312">
        <f>+'Jadual5-2digit'!M24/'Jadual5-2digit'!L24*100-100</f>
        <v>-0.9417863592314859</v>
      </c>
      <c r="GK25" s="312">
        <f>+'Jadual5-2digit'!N24/'Jadual5-2digit'!M24*100-100</f>
        <v>3.4519055415901789</v>
      </c>
      <c r="GL25" s="312">
        <f>+'Jadual5-2digit'!O24/'Jadual5-2digit'!N24*100-100</f>
        <v>-0.91041953405054699</v>
      </c>
      <c r="GM25" s="312">
        <f>+'Jadual5-2digit'!P24/'Jadual5-2digit'!O24*100-100</f>
        <v>-3.310925630783629</v>
      </c>
      <c r="GN25" s="312">
        <f>+'Jadual5-2digit'!Q24/'Jadual5-2digit'!P24*100-100</f>
        <v>3.3027693886525213</v>
      </c>
      <c r="GO25" s="312">
        <f>+'Jadual5-2digit'!R24/'Jadual5-2digit'!Q24*100-100</f>
        <v>0.55809559129332342</v>
      </c>
      <c r="GP25" s="312">
        <f>+'Jadual5-2digit'!S24/'Jadual5-2digit'!R24*100-100</f>
        <v>-3.0840071639406119</v>
      </c>
      <c r="GQ25" s="312">
        <f>+'Jadual5-2digit'!T24/'Jadual5-2digit'!S24*100-100</f>
        <v>3.5825630471999688</v>
      </c>
      <c r="GR25" s="312">
        <f>+'Jadual5-2digit'!U24/'Jadual5-2digit'!T24*100-100</f>
        <v>2.1437732095067759</v>
      </c>
      <c r="GS25" s="312">
        <f>+'Jadual5-2digit'!V24/'Jadual5-2digit'!U24*100-100</f>
        <v>-11.312176550820197</v>
      </c>
      <c r="GT25" s="312">
        <f>+'Jadual5-2digit'!W24/'Jadual5-2digit'!V24*100-100</f>
        <v>11.963058258703299</v>
      </c>
      <c r="GU25" s="312">
        <f>+'Jadual5-2digit'!X24/'Jadual5-2digit'!W24*100-100</f>
        <v>-1.0286226770170828</v>
      </c>
      <c r="GV25" s="312">
        <f>+'Jadual5-2digit'!Y24/'Jadual5-2digit'!X24*100-100</f>
        <v>1.4040947535828678</v>
      </c>
      <c r="GW25" s="312">
        <f>+'Jadual5-2digit'!Z24/'Jadual5-2digit'!Y24*100-100</f>
        <v>3.0758787508070782</v>
      </c>
      <c r="GX25" s="312">
        <f>+'Jadual5-2digit'!AA24/'Jadual5-2digit'!Z24*100-100</f>
        <v>-2.158610012891188</v>
      </c>
      <c r="GY25" s="312">
        <f>+'Jadual5-2digit'!AB24/'Jadual5-2digit'!AA24*100-100</f>
        <v>-2.2304576126913105</v>
      </c>
      <c r="GZ25" s="312">
        <f>+'Jadual5-2digit'!AC24/'Jadual5-2digit'!AB24*100-100</f>
        <v>1.8344192899441225</v>
      </c>
      <c r="HA25" s="312">
        <f>+'Jadual5-2digit'!AD24/'Jadual5-2digit'!AC24*100-100</f>
        <v>1.4183722248838819</v>
      </c>
      <c r="HB25" s="312">
        <f>+'Jadual5-2digit'!AE24/'Jadual5-2digit'!AD24*100-100</f>
        <v>-0.90461059207562755</v>
      </c>
      <c r="HC25" s="312">
        <f>+'Jadual5-2digit'!AF24/'Jadual5-2digit'!AE24*100-100</f>
        <v>-0.39907293340510819</v>
      </c>
      <c r="HD25" s="312">
        <f>+'Jadual5-2digit'!AG24/'Jadual5-2digit'!AF24*100-100</f>
        <v>3.0967039104037042</v>
      </c>
      <c r="HE25" s="312">
        <f>+'Jadual5-2digit'!AH24/'Jadual5-2digit'!AG24*100-100</f>
        <v>-10.452136185438732</v>
      </c>
      <c r="HF25" s="312">
        <f>+'Jadual5-2digit'!AI24/'Jadual5-2digit'!AH24*100-100</f>
        <v>11.669362610650495</v>
      </c>
      <c r="HG25" s="312">
        <f>+'Jadual5-2digit'!AJ24/'Jadual5-2digit'!AI24*100-100</f>
        <v>-0.73479148033696617</v>
      </c>
      <c r="HH25" s="312">
        <f>+'Jadual5-2digit'!AK24/'Jadual5-2digit'!AJ24*100-100</f>
        <v>1.525994129505051</v>
      </c>
      <c r="HI25" s="312">
        <f>+'Jadual5-2digit'!AL24/'Jadual5-2digit'!AK24*100-100</f>
        <v>2.2857051018856538</v>
      </c>
      <c r="HJ25" s="312">
        <f>+'Jadual5-2digit'!AM24/'Jadual5-2digit'!AL24*100-100</f>
        <v>2.1516712002252802</v>
      </c>
      <c r="HK25" s="312">
        <f>+'Jadual5-2digit'!AN24/'Jadual5-2digit'!AM24*100-100</f>
        <v>-2.7756116562886035</v>
      </c>
      <c r="HL25" s="312">
        <f>+'Jadual5-2digit'!AO24/'Jadual5-2digit'!AN24*100-100</f>
        <v>-0.81110080022997977</v>
      </c>
      <c r="HM25" s="312">
        <f>+'Jadual5-2digit'!AP24/'Jadual5-2digit'!AO24*100-100</f>
        <v>1.6204799214362424</v>
      </c>
      <c r="HN25" s="312">
        <f>+'Jadual5-2digit'!AQ24/'Jadual5-2digit'!AP24*100-100</f>
        <v>-1.1870430364960214</v>
      </c>
      <c r="HO25" s="312">
        <f>+'Jadual5-2digit'!AR24/'Jadual5-2digit'!AQ24*100-100</f>
        <v>-0.43131697873988628</v>
      </c>
      <c r="HP25" s="312">
        <f>+'Jadual5-2digit'!AS24/'Jadual5-2digit'!AR24*100-100</f>
        <v>4.5188652084923859</v>
      </c>
      <c r="HQ25" s="312">
        <f>+'Jadual5-2digit'!AT24/'Jadual5-2digit'!AS24*100-100</f>
        <v>-11.359043898050871</v>
      </c>
      <c r="HR25" s="312">
        <f>+'Jadual5-2digit'!AU24/'Jadual5-2digit'!AT24*100-100</f>
        <v>11.133795664469687</v>
      </c>
      <c r="HS25" s="312">
        <f>+'Jadual5-2digit'!AV24/'Jadual5-2digit'!AU24*100-100</f>
        <v>-0.15434030974854807</v>
      </c>
      <c r="HT25" s="312">
        <f>+'Jadual5-2digit'!AW24/'Jadual5-2digit'!AV24*100-100</f>
        <v>1.3899539271118044</v>
      </c>
      <c r="HU25" s="312">
        <f>+'Jadual5-2digit'!AX24/'Jadual5-2digit'!AW24*100-100</f>
        <v>2.4463421854016758</v>
      </c>
      <c r="HV25" s="312">
        <f>+'Jadual5-2digit'!AY24/'Jadual5-2digit'!AX24*100-100</f>
        <v>2.5587579203153865</v>
      </c>
      <c r="HW25" s="312">
        <f>+'Jadual5-2digit'!AZ24/'Jadual5-2digit'!AY24*100-100</f>
        <v>-3.4269672486292961</v>
      </c>
      <c r="HX25" s="312">
        <f>+'Jadual5-2digit'!BA24/'Jadual5-2digit'!AZ24*100-100</f>
        <v>-1.0530875352979763</v>
      </c>
      <c r="HY25" s="312">
        <f>+'Jadual5-2digit'!BB24/'Jadual5-2digit'!BA24*100-100</f>
        <v>1.5802357206918174</v>
      </c>
      <c r="HZ25" s="312">
        <f>+'Jadual5-2digit'!BC24/'Jadual5-2digit'!BB24*100-100</f>
        <v>-1.6432706794842602</v>
      </c>
      <c r="IA25" s="312">
        <f>+'Jadual5-2digit'!BD24/'Jadual5-2digit'!BC24*100-100</f>
        <v>-0.47548724522417274</v>
      </c>
      <c r="IB25" s="312">
        <f>+'Jadual5-2digit'!BE24/'Jadual5-2digit'!BD24*100-100</f>
        <v>4.7643350802218691</v>
      </c>
      <c r="IC25" s="312">
        <f>+'Jadual5-2digit'!BF24/'Jadual5-2digit'!BE24*100-100</f>
        <v>-11.123169589125808</v>
      </c>
      <c r="ID25" s="312">
        <f>+'Jadual5-2digit'!BG24/'Jadual5-2digit'!BF24*100-100</f>
        <v>10.029502348972457</v>
      </c>
      <c r="IE25" s="312">
        <f>+'Jadual5-2digit'!BH24/'Jadual5-2digit'!BG24*100-100</f>
        <v>0.3024046512493328</v>
      </c>
      <c r="IF25" s="312">
        <f>+'Jadual5-2digit'!BI24/'Jadual5-2digit'!BH24*100-100</f>
        <v>1.1832410869791659</v>
      </c>
      <c r="IG25" s="312">
        <f>+'Jadual5-2digit'!BJ24/'Jadual5-2digit'!BI24*100-100</f>
        <v>3.4183419520720264</v>
      </c>
      <c r="IH25" s="312">
        <f>+'Jadual5-2digit'!BK24/'Jadual5-2digit'!BJ24*100-100</f>
        <v>2.173023368246632</v>
      </c>
      <c r="II25" s="312">
        <f>+'Jadual5-2digit'!BL24/'Jadual5-2digit'!BK24*100-100</f>
        <v>-3.6556462798453992</v>
      </c>
      <c r="IJ25" s="312">
        <f>+'Jadual5-2digit'!BM24/'Jadual5-2digit'!BL24*100-100</f>
        <v>-1.3671571685699462</v>
      </c>
      <c r="IK25" s="312">
        <f>+'Jadual5-2digit'!BN24/'Jadual5-2digit'!BM24*100-100</f>
        <v>0.85527197074235062</v>
      </c>
      <c r="IL25" s="312">
        <f>+'Jadual5-2digit'!BO24/'Jadual5-2digit'!BN24*100-100</f>
        <v>-1.0728311307903482</v>
      </c>
      <c r="IM25" s="312">
        <f>+'Jadual5-2digit'!BP24/'Jadual5-2digit'!BO24*100-100</f>
        <v>0.37525601243682161</v>
      </c>
      <c r="IN25" s="312">
        <f>+'Jadual5-2digit'!BQ24/'Jadual5-2digit'!BP24*100-100</f>
        <v>4.0912281889957711</v>
      </c>
      <c r="IO25" s="312">
        <f>+'Jadual5-2digit'!BR24/'Jadual5-2digit'!BQ24*100-100</f>
        <v>-9.120838858691755</v>
      </c>
      <c r="IP25" s="312">
        <f>+'Jadual5-2digit'!BS24/'Jadual5-2digit'!BR24*100-100</f>
        <v>-6.5932590578927517</v>
      </c>
      <c r="IQ25" s="312">
        <f>+'Jadual5-2digit'!BT24/'Jadual5-2digit'!BS24*100-100</f>
        <v>-58.497031995735767</v>
      </c>
      <c r="IR25" s="312">
        <f>+'Jadual5-2digit'!BU24/'Jadual5-2digit'!BT24*100-100</f>
        <v>48.741602805071949</v>
      </c>
      <c r="IS25" s="312">
        <f>+'Jadual5-2digit'!BV24/'Jadual5-2digit'!BU24*100-100</f>
        <v>61.706272522754801</v>
      </c>
      <c r="IT25" s="312">
        <f>+'Jadual5-2digit'!BW24/'Jadual5-2digit'!BV24*100-100</f>
        <v>7.43011358104593</v>
      </c>
      <c r="IU25" s="312">
        <f>+'Jadual5-2digit'!BX24/'Jadual5-2digit'!BW24*100-100</f>
        <v>6.3972573879070183E-2</v>
      </c>
      <c r="IV25" s="312">
        <f>+'Jadual5-2digit'!BY24/'Jadual5-2digit'!BX24*100-100</f>
        <v>1.2479402525164431</v>
      </c>
      <c r="IW25" s="312">
        <f>+'Jadual5-2digit'!BZ24/'Jadual5-2digit'!BY24*100-100</f>
        <v>2.5693289490962314</v>
      </c>
      <c r="IX25" s="312">
        <f>+'Jadual5-2digit'!CA24/'Jadual5-2digit'!BZ24*100-100</f>
        <v>-1.2349956822104389</v>
      </c>
      <c r="IY25" s="312">
        <f>+'Jadual5-2digit'!CB24/'Jadual5-2digit'!CA24*100-100</f>
        <v>1.4355873240376553</v>
      </c>
      <c r="IZ25" s="312">
        <f>+'Jadual5-2digit'!CC24/'Jadual5-2digit'!CB24*100-100</f>
        <v>4.4729670890659321</v>
      </c>
      <c r="JA25" s="312">
        <f>+'Jadual5-2digit'!CD24/'Jadual5-2digit'!CC24*100-100</f>
        <v>-10.698503628159301</v>
      </c>
      <c r="JB25" s="312">
        <f>+'Jadual5-2digit'!CE24/'Jadual5-2digit'!CD24*100-100</f>
        <v>3.6729056806373848</v>
      </c>
      <c r="JC25" s="312">
        <f>+'Jadual5-2digit'!CF24/'Jadual5-2digit'!CE24*100-100</f>
        <v>-7.3826263310262163</v>
      </c>
      <c r="JD25" s="312">
        <f>+'Jadual5-2digit'!CG24/'Jadual5-2digit'!CF24*100-100</f>
        <v>-7.795595344189536</v>
      </c>
      <c r="JE25" s="312">
        <f>+'Jadual5-2digit'!CH24/'Jadual5-2digit'!CG24*100-100</f>
        <v>-14.756070426646545</v>
      </c>
      <c r="JF25" s="312">
        <f>+'Jadual5-2digit'!CI24/'Jadual5-2digit'!CH24*100-100</f>
        <v>-1.2578446738159954</v>
      </c>
      <c r="JG25" s="312">
        <f>+'Jadual5-2digit'!CJ24/'Jadual5-2digit'!CI24*100-100</f>
        <v>20.291528881003828</v>
      </c>
      <c r="JH25" s="312">
        <f>+'Jadual5-2digit'!CK24/'Jadual5-2digit'!CJ24*100-100</f>
        <v>13.041226320780467</v>
      </c>
      <c r="JI25" s="312">
        <f>+'Jadual5-2digit'!CL24/'Jadual5-2digit'!CK24*100-100</f>
        <v>9.3073232363367566</v>
      </c>
      <c r="JJ25" s="312">
        <f>+'Jadual5-2digit'!CM24/'Jadual5-2digit'!CL24*100-100</f>
        <v>2.6186438717395077</v>
      </c>
      <c r="JK25" s="312">
        <f>+'Jadual5-2digit'!CN24/'Jadual5-2digit'!CM24*100-100</f>
        <v>-0.65725635026679186</v>
      </c>
      <c r="JL25" s="312">
        <f>+'Jadual5-2digit'!CO24/'Jadual5-2digit'!CN24*100-100</f>
        <v>5.3473791295936195</v>
      </c>
      <c r="JM25" s="312">
        <f>+'Jadual5-2digit'!CP24/'Jadual5-2digit'!CO24*100-100</f>
        <v>-11.453368190178054</v>
      </c>
      <c r="JN25" s="312">
        <f>+'Jadual5-2digit'!CQ24/'Jadual5-2digit'!CP24*100-100</f>
        <v>3.9213388779680116</v>
      </c>
      <c r="JO25" s="312">
        <f>+'Jadual5-2digit'!CR24/'Jadual5-2digit'!CQ24*100-100</f>
        <v>-7.8411740445247347</v>
      </c>
      <c r="JP25" s="312">
        <f>+'Jadual5-2digit'!CS24/'Jadual5-2digit'!CR24*100-100</f>
        <v>-7.6400133409077853</v>
      </c>
      <c r="JQ25" s="312">
        <f>+'Jadual5-2digit'!CT24/'Jadual5-2digit'!CS24*100-100</f>
        <v>1.3454558202589055</v>
      </c>
      <c r="JR25" s="312">
        <f>+'Jadual5-2digit'!CU24/'Jadual5-2digit'!CT24*100-100</f>
        <v>-2.2461508663925684</v>
      </c>
      <c r="JS25" s="312">
        <f>+'Jadual5-2digit'!CV24/'Jadual5-2digit'!CU24*100-100</f>
        <v>10.361944053302864</v>
      </c>
      <c r="JT25" s="312">
        <f>+'Jadual5-2digit'!CW24/'Jadual5-2digit'!CV24*100-100</f>
        <v>5.8334280497849278</v>
      </c>
      <c r="JU25" s="312">
        <f>+'Jadual5-2digit'!CX24/'Jadual5-2digit'!CW24*100-100</f>
        <v>5.8467262692210937</v>
      </c>
      <c r="JV25" s="312">
        <f>+'Jadual5-2digit'!CY24/'Jadual5-2digit'!CX24*100-100</f>
        <v>0.65785046889384091</v>
      </c>
      <c r="JW25" s="312">
        <f>+'Jadual5-2digit'!CZ24/'Jadual5-2digit'!CY24*100-100</f>
        <v>0.43629215153839596</v>
      </c>
      <c r="JX25" s="312">
        <f>+'Jadual5-2digit'!DA24/'Jadual5-2digit'!CZ24*100-100</f>
        <v>2.4688208557652729</v>
      </c>
      <c r="JY25" s="312">
        <f>+'Jadual5-2digit'!DB24/'Jadual5-2digit'!DA24*100-100</f>
        <v>-5.1190971296576464</v>
      </c>
      <c r="JZ25" s="312">
        <f>+'Jadual5-2digit'!DC24/'Jadual5-2digit'!DB24*100-100</f>
        <v>2.4624612383523043</v>
      </c>
      <c r="KA25" s="312">
        <f>+'Jadual5-2digit'!DD24/'Jadual5-2digit'!DC24*100-100</f>
        <v>-9.3036520816766028</v>
      </c>
      <c r="KB25" s="312">
        <f>+'Jadual5-2digit'!DE24/'Jadual5-2digit'!DD24*100-100</f>
        <v>-3.3271907945131005</v>
      </c>
      <c r="KC25" s="312">
        <f>+'Jadual5-2digit'!DF24/'Jadual5-2digit'!DE24*100-100</f>
        <v>-1.4455206497182189</v>
      </c>
      <c r="KD25" s="312">
        <f>+'Jadual5-2digit'!DG24/'Jadual5-2digit'!DF24*100-100</f>
        <v>-2.9431238572108356</v>
      </c>
      <c r="KE25" s="312">
        <f>+'Jadual5-2digit'!DH24/'Jadual5-2digit'!DG24*100-100</f>
        <v>9.9502674665794757</v>
      </c>
      <c r="KF25" s="312">
        <f>+'Jadual5-2digit'!DI24/'Jadual5-2digit'!DH24*100-100</f>
        <v>9.6429392641143039</v>
      </c>
      <c r="KG25" s="312">
        <f>+'Jadual5-2digit'!DJ24/'Jadual5-2digit'!DI24*100-100</f>
        <v>3.6778735241010736</v>
      </c>
      <c r="KH25" s="312">
        <f>+'Jadual5-2digit'!DK24/'Jadual5-2digit'!DJ24*100-100</f>
        <v>2.0630238780704673</v>
      </c>
      <c r="KI25" s="312">
        <f>+'Jadual5-2digit'!DL24/'Jadual5-2digit'!DK24*100-100</f>
        <v>-0.52097470302602744</v>
      </c>
      <c r="KJ25" s="312">
        <f>+'Jadual5-2digit'!DM24/'Jadual5-2digit'!DL24*100-100</f>
        <v>4.3273954858291859</v>
      </c>
      <c r="KK25" s="312">
        <f>+'Jadual5-2digit'!DN24/'Jadual5-2digit'!DM24*100-100</f>
        <v>-7.3340227464755969</v>
      </c>
      <c r="KL25" s="312">
        <f>+'Jadual5-2digit'!DO24/'Jadual5-2digit'!DN24*100-100</f>
        <v>4.5061603179090213</v>
      </c>
      <c r="KM25" s="312">
        <f>+'Jadual5-2digit'!DP24/'Jadual5-2digit'!DO24*100-100</f>
        <v>-6.6622317392858008</v>
      </c>
      <c r="KN25" s="312">
        <f>+'Jadual5-2digit'!DQ24/'Jadual5-2digit'!DP24*100-100</f>
        <v>-6.4165529015300393</v>
      </c>
      <c r="KO25" s="312">
        <f>+'Jadual5-2digit'!DR24/'Jadual5-2digit'!DQ24*100-100</f>
        <v>1.447689945229655</v>
      </c>
      <c r="KP25" s="312">
        <f>+'Jadual5-2digit'!DS24/'Jadual5-2digit'!DR24*100-100</f>
        <v>-2.8045213617737659</v>
      </c>
      <c r="KQ25" s="312">
        <f>+'Jadual5-2digit'!DT24/'Jadual5-2digit'!DS24*100-100</f>
        <v>8.6194980763622908</v>
      </c>
      <c r="KR25" s="312">
        <f>+'Jadual5-2digit'!DU24/'Jadual5-2digit'!DT24*100-100</f>
        <v>8.2961054180538838</v>
      </c>
      <c r="KS25" s="312">
        <f>+'Jadual5-2digit'!DV24/'Jadual5-2digit'!DU24*100-100</f>
        <v>1.1593734502701238</v>
      </c>
      <c r="KT25" s="312">
        <f>+'Jadual5-2digit'!DW24/'Jadual5-2digit'!DV24*100-100</f>
        <v>0.59151820975318969</v>
      </c>
      <c r="KU25" s="312">
        <f>+'Jadual5-2digit'!DX24/'Jadual5-2digit'!DW24*100-100</f>
        <v>-0.14750495108559392</v>
      </c>
      <c r="KV25" s="312">
        <f>+'Jadual5-2digit'!DY24/'Jadual5-2digit'!DX24*100-100</f>
        <v>3.0161781323748045</v>
      </c>
      <c r="KW25" s="312">
        <f>+'Jadual5-2digit'!DZ24/'Jadual5-2digit'!DY24*100-100</f>
        <v>-5.9206843044701003</v>
      </c>
      <c r="KX25" s="312">
        <f>+'Jadual5-2digit'!EA24/'Jadual5-2digit'!DZ24*100-100</f>
        <v>4.1964423895666698</v>
      </c>
      <c r="KY25" s="312">
        <f>+'Jadual5-2digit'!EB24/'Jadual5-2digit'!EA24*100-100</f>
        <v>-5.5942526870132809</v>
      </c>
      <c r="KZ25" s="312">
        <f>+'Jadual5-2digit'!EC24/'Jadual5-2digit'!EB24*100-100</f>
        <v>-7.8451551464681017</v>
      </c>
      <c r="LA25" s="312">
        <f>+'Jadual5-2digit'!ED24/'Jadual5-2digit'!EC24*100-100</f>
        <v>1.1956159261228692</v>
      </c>
      <c r="LB25" s="312">
        <f>+'Jadual5-2digit'!EE24/'Jadual5-2digit'!ED24*100-100</f>
        <v>-2.1979671516001389</v>
      </c>
      <c r="LC25" s="312">
        <f>+'Jadual5-2digit'!EF24/'Jadual5-2digit'!EE24*100-100</f>
        <v>8.2812909622091553</v>
      </c>
      <c r="LD25" s="312">
        <f>+'Jadual5-2digit'!EG24/'Jadual5-2digit'!EF24*100-100</f>
        <v>7.6406200226172984</v>
      </c>
      <c r="LE25" s="312">
        <f>+'Jadual5-2digit'!EH24/'Jadual5-2digit'!EG24*100-100</f>
        <v>-100</v>
      </c>
      <c r="LF25" s="312" t="e">
        <f>+'Jadual5-2digit'!EI24/'Jadual5-2digit'!EH24*100-100</f>
        <v>#DIV/0!</v>
      </c>
      <c r="LG25" s="312" t="e">
        <f>+'Jadual5-2digit'!EJ24/'Jadual5-2digit'!EI24*100-100</f>
        <v>#DIV/0!</v>
      </c>
      <c r="LH25" s="312">
        <f>+'Jadual5-2digit'!EL24/'Jadual5-2digit'!EK24*100-100</f>
        <v>4.0306065363810291</v>
      </c>
      <c r="LI25" s="312">
        <f>+'Jadual5-2digit'!EM24/'Jadual5-2digit'!EL24*100-100</f>
        <v>-0.12712048645001062</v>
      </c>
      <c r="LJ25" s="312">
        <f>+'Jadual5-2digit'!EN24/'Jadual5-2digit'!EM24*100-100</f>
        <v>0.68800592971118135</v>
      </c>
      <c r="LK25" s="312">
        <f>+'Jadual5-2digit'!EO24/'Jadual5-2digit'!EN24*100-100</f>
        <v>-0.67383650005287166</v>
      </c>
      <c r="LL25" s="312">
        <f>+'Jadual5-2digit'!EP24/'Jadual5-2digit'!EO24*100-100</f>
        <v>4.3989258173503316</v>
      </c>
      <c r="LM25" s="312">
        <f>+'Jadual5-2digit'!EQ24/'Jadual5-2digit'!EP24*100-100</f>
        <v>-0.6061550023620299</v>
      </c>
      <c r="LN25" s="312">
        <f>+'Jadual5-2digit'!ER24/'Jadual5-2digit'!EQ24*100-100</f>
        <v>1.1323643571539179</v>
      </c>
      <c r="LO25" s="312">
        <f>+'Jadual5-2digit'!ES24/'Jadual5-2digit'!ER24*100-100</f>
        <v>-1.0626198100149793</v>
      </c>
      <c r="LP25" s="312">
        <f>+'Jadual5-2digit'!ET24/'Jadual5-2digit'!ES24*100-100</f>
        <v>4.688673402538754</v>
      </c>
      <c r="LQ25" s="312">
        <f>+'Jadual5-2digit'!EU24/'Jadual5-2digit'!ET24*100-100</f>
        <v>2.0123413484664212</v>
      </c>
      <c r="LR25" s="312">
        <f>+'Jadual5-2digit'!EV24/'Jadual5-2digit'!EU24*100-100</f>
        <v>-0.82028654077731744</v>
      </c>
      <c r="LS25" s="312">
        <f>+'Jadual5-2digit'!EW24/'Jadual5-2digit'!EV24*100-100</f>
        <v>-0.64418070774553371</v>
      </c>
      <c r="LT25" s="312">
        <f>+'Jadual5-2digit'!EX24/'Jadual5-2digit'!EW24*100-100</f>
        <v>4.5609869901310134</v>
      </c>
      <c r="LU25" s="312">
        <f>+'Jadual5-2digit'!EY24/'Jadual5-2digit'!EX24*100-100</f>
        <v>1.9456376188840636</v>
      </c>
      <c r="LV25" s="312">
        <f>+'Jadual5-2digit'!EZ24/'Jadual5-2digit'!EY24*100-100</f>
        <v>-1.5660888365573271</v>
      </c>
      <c r="LW25" s="312">
        <f>+'Jadual5-2digit'!FA24/'Jadual5-2digit'!EZ24*100-100</f>
        <v>-0.76292004020052673</v>
      </c>
      <c r="LX25" s="312">
        <f>+'Jadual5-2digit'!FB24/'Jadual5-2digit'!FA24*100-100</f>
        <v>4.6414778515572834</v>
      </c>
      <c r="LY25" s="312">
        <f>+'Jadual5-2digit'!FC24/'Jadual5-2digit'!FB24*100-100</f>
        <v>1.8629254344422463</v>
      </c>
      <c r="LZ25" s="312">
        <f>+'Jadual5-2digit'!FD24/'Jadual5-2digit'!FC24*100-100</f>
        <v>-1.9056067855387653</v>
      </c>
      <c r="MA25" s="312">
        <f>+'Jadual5-2digit'!FE24/'Jadual5-2digit'!FD24*100-100</f>
        <v>-4.4231105856546549</v>
      </c>
      <c r="MB25" s="312">
        <f>+'Jadual5-2digit'!FF24/'Jadual5-2digit'!FE24*100-100</f>
        <v>-37.493464679283981</v>
      </c>
      <c r="MC25" s="312">
        <f>+'Jadual5-2digit'!FG24/'Jadual5-2digit'!FF24*100-100</f>
        <v>59.165844711770461</v>
      </c>
      <c r="MD25" s="312">
        <f>+'Jadual5-2digit'!FH24/'Jadual5-2digit'!FG24*100-100</f>
        <v>3.0783030413033714</v>
      </c>
      <c r="ME25" s="312">
        <f>+'Jadual5-2digit'!FI24/'Jadual5-2digit'!FH24*100-100</f>
        <v>-1.3105525003938965</v>
      </c>
      <c r="MF25" s="312">
        <f>+'Jadual5-2digit'!FJ24/'Jadual5-2digit'!FI24*100-100</f>
        <v>-17.62389974672287</v>
      </c>
      <c r="MG25" s="312">
        <f>+'Jadual5-2digit'!FK24/'Jadual5-2digit'!FJ24*100-100</f>
        <v>2.1043119608063563</v>
      </c>
      <c r="MH25" s="312">
        <f>+'Jadual5-2digit'!FL24/'Jadual5-2digit'!FK24*100-100</f>
        <v>27.06271399486495</v>
      </c>
      <c r="MI25" s="312">
        <f>+'Jadual5-2digit'!FM24/'Jadual5-2digit'!FL24*100-100</f>
        <v>-1.0664705934745058</v>
      </c>
      <c r="MJ25" s="312">
        <f>+'Jadual5-2digit'!FN24/'Jadual5-2digit'!FM24*100-100</f>
        <v>-13.565171716059311</v>
      </c>
      <c r="MK25" s="312">
        <f>+'Jadual5-2digit'!FO24/'Jadual5-2digit'!FN24*100-100</f>
        <v>4.6827853764972502</v>
      </c>
      <c r="ML25" s="312">
        <f>+'Jadual5-2digit'!FP24/'Jadual5-2digit'!FO24*100-100</f>
        <v>14.027961745978288</v>
      </c>
      <c r="MM25" s="312">
        <f>+'Jadual5-2digit'!FQ24/'Jadual5-2digit'!FP24*100-100</f>
        <v>0.27777314375141771</v>
      </c>
      <c r="MN25" s="312">
        <f>+'Jadual5-2digit'!FR24/'Jadual5-2digit'!FQ24*100-100</f>
        <v>-11.872736187260003</v>
      </c>
      <c r="MO25" s="312">
        <f>+'Jadual5-2digit'!FS24/'Jadual5-2digit'!FR24*100-100</f>
        <v>4.6831046157684852</v>
      </c>
      <c r="MP25" s="312">
        <f>+'Jadual5-2digit'!FT24/'Jadual5-2digit'!FS24*100-100</f>
        <v>14.810423880705059</v>
      </c>
      <c r="MQ25" s="312">
        <f>+'Jadual5-2digit'!FU24/'Jadual5-2digit'!FT24*100-100</f>
        <v>1.0100731666941414</v>
      </c>
      <c r="MR25" s="312">
        <f>+'Jadual5-2digit'!FV24/'Jadual5-2digit'!FU24*100-100</f>
        <v>-9.917989993256711</v>
      </c>
      <c r="MS25" s="312">
        <f>+'Jadual5-2digit'!FW24/'Jadual5-2digit'!FV24*100-100</f>
        <v>4.3420963191165072</v>
      </c>
      <c r="MT25" s="312">
        <f>+'Jadual5-2digit'!FX24/'Jadual5-2digit'!FW24*100-100</f>
        <v>9.7975110724265875</v>
      </c>
      <c r="MU25" s="312">
        <f>+'Jadual5-2digit'!FY24/'Jadual5-2digit'!FX24*100-100</f>
        <v>0.40390655749169468</v>
      </c>
      <c r="MV25" s="312">
        <f>+'Jadual5-2digit'!FZ24/'Jadual5-2digit'!FY24*100-100</f>
        <v>-9.5776974387086113</v>
      </c>
      <c r="MW25" s="312">
        <f>+'Jadual5-2digit'!GA24/'Jadual5-2digit'!FZ24*100-100</f>
        <v>3.8054968501200364</v>
      </c>
      <c r="MX25" s="312">
        <f>+'Jadual5-2digit'!GB24/'Jadual5-2digit'!GA24*100-100</f>
        <v>-100</v>
      </c>
      <c r="MY25" s="673" t="s">
        <v>723</v>
      </c>
      <c r="MZ25" s="673"/>
      <c r="NA25" s="131">
        <f>EZ25*E25/$E$6</f>
        <v>0.27708635086964822</v>
      </c>
      <c r="NB25" s="420">
        <f>CU25*E25/$E$6</f>
        <v>0.59046553520742961</v>
      </c>
      <c r="NC25" s="134">
        <f>RANK(NA25,($NA$7,$NA$11,$NA$15,$NA$20,$NA$25,$NA$29,$NA$33),0)</f>
        <v>4</v>
      </c>
      <c r="ND25" s="135">
        <f>RANK(NB25,($NB$7,$NB$11,$NB$15,$NB$20,$NB$25,$NB$29,$NB$33),0)</f>
        <v>2</v>
      </c>
      <c r="NE25" s="131">
        <f>ML25*E25/$E$6</f>
        <v>1.8733342998643681</v>
      </c>
      <c r="NF25" s="134">
        <f>RANK(NE25,($NE$7,$NE$11,$NE$15,$NE$20,$NE$25,$NE$29,$NE$33),0)</f>
        <v>1</v>
      </c>
      <c r="NG25" s="53"/>
      <c r="NH25" s="431">
        <f>E25*DE25</f>
        <v>64.922130881789855</v>
      </c>
      <c r="NI25" s="433">
        <f>NH25/$NH$6*$DE$6</f>
        <v>0.99310297984053542</v>
      </c>
      <c r="NJ25" s="134">
        <v>2</v>
      </c>
      <c r="NK25" s="53"/>
      <c r="NL25" s="53"/>
      <c r="NM25" s="53"/>
      <c r="NN25" s="53"/>
      <c r="NO25" s="53"/>
      <c r="NP25" s="53"/>
      <c r="NQ25" s="53"/>
    </row>
    <row r="26" spans="1:383" s="90" customFormat="1" ht="18" customHeight="1">
      <c r="A26" s="675"/>
      <c r="B26" s="371"/>
      <c r="C26" s="372">
        <v>5.0999999999999996</v>
      </c>
      <c r="D26" s="373">
        <v>2.7528919471144802</v>
      </c>
      <c r="E26" s="373">
        <v>2.9729763069999402</v>
      </c>
      <c r="F26" s="374">
        <v>23</v>
      </c>
      <c r="G26" s="375"/>
      <c r="H26" s="84" t="s">
        <v>724</v>
      </c>
      <c r="I26" s="315">
        <f>+'Jadual5-2digit'!U25/'Jadual5-2digit'!I25*100-100</f>
        <v>7.1017803418452559</v>
      </c>
      <c r="J26" s="315">
        <f>+'Jadual5-2digit'!V25/'Jadual5-2digit'!J25*100-100</f>
        <v>3.5235092947075515</v>
      </c>
      <c r="K26" s="315">
        <f>+'Jadual5-2digit'!W25/'Jadual5-2digit'!K25*100-100</f>
        <v>3.8157532140659072</v>
      </c>
      <c r="L26" s="315">
        <f>+'Jadual5-2digit'!X25/'Jadual5-2digit'!L25*100-100</f>
        <v>4.3835344556909916</v>
      </c>
      <c r="M26" s="315">
        <f>+'Jadual5-2digit'!Y25/'Jadual5-2digit'!M25*100-100</f>
        <v>3.9651322774790998</v>
      </c>
      <c r="N26" s="315">
        <f>+'Jadual5-2digit'!Z25/'Jadual5-2digit'!N25*100-100</f>
        <v>4.3612988119700731</v>
      </c>
      <c r="O26" s="315">
        <f>+'Jadual5-2digit'!AA25/'Jadual5-2digit'!O25*100-100</f>
        <v>3.8281855642434408</v>
      </c>
      <c r="P26" s="315">
        <f>+'Jadual5-2digit'!AB25/'Jadual5-2digit'!P25*100-100</f>
        <v>6.327339191231232</v>
      </c>
      <c r="Q26" s="315">
        <f>+'Jadual5-2digit'!AC25/'Jadual5-2digit'!Q25*100-100</f>
        <v>4.2226651823881696</v>
      </c>
      <c r="R26" s="315">
        <f>+'Jadual5-2digit'!AD25/'Jadual5-2digit'!R25*100-100</f>
        <v>4.5120982512558072</v>
      </c>
      <c r="S26" s="315">
        <f>+'Jadual5-2digit'!AE25/'Jadual5-2digit'!S25*100-100</f>
        <v>4.8744185187131706</v>
      </c>
      <c r="T26" s="315">
        <f>+'Jadual5-2digit'!AF25/'Jadual5-2digit'!T25*100-100</f>
        <v>2.1506068912436405</v>
      </c>
      <c r="U26" s="315">
        <f>+'Jadual5-2digit'!AG25/'Jadual5-2digit'!U25*100-100</f>
        <v>2.2158235728062579</v>
      </c>
      <c r="V26" s="315">
        <f>+'Jadual5-2digit'!AH25/'Jadual5-2digit'!V25*100-100</f>
        <v>6.0893623359552294</v>
      </c>
      <c r="W26" s="315">
        <f>+'Jadual5-2digit'!AI25/'Jadual5-2digit'!W25*100-100</f>
        <v>4.7085430127916368</v>
      </c>
      <c r="X26" s="315">
        <f>+'Jadual5-2digit'!AJ25/'Jadual5-2digit'!X25*100-100</f>
        <v>4.6490554282191141</v>
      </c>
      <c r="Y26" s="315">
        <f>+'Jadual5-2digit'!AK25/'Jadual5-2digit'!Y25*100-100</f>
        <v>5.0042495594942977</v>
      </c>
      <c r="Z26" s="315">
        <f>+'Jadual5-2digit'!AL25/'Jadual5-2digit'!Z25*100-100</f>
        <v>3.9519982187928235</v>
      </c>
      <c r="AA26" s="315">
        <f>+'Jadual5-2digit'!AM25/'Jadual5-2digit'!AA25*100-100</f>
        <v>6.2630546895527317</v>
      </c>
      <c r="AB26" s="315">
        <f>+'Jadual5-2digit'!AN25/'Jadual5-2digit'!AB25*100-100</f>
        <v>5.5381005383600552</v>
      </c>
      <c r="AC26" s="315">
        <f>+'Jadual5-2digit'!AO25/'Jadual5-2digit'!AC25*100-100</f>
        <v>3.7924540588199562</v>
      </c>
      <c r="AD26" s="315">
        <f>+'Jadual5-2digit'!AP25/'Jadual5-2digit'!AD25*100-100</f>
        <v>3.8667728317970358</v>
      </c>
      <c r="AE26" s="315">
        <f>+'Jadual5-2digit'!AQ25/'Jadual5-2digit'!AE25*100-100</f>
        <v>4.1451936434816758</v>
      </c>
      <c r="AF26" s="315">
        <f>+'Jadual5-2digit'!AR25/'Jadual5-2digit'!AF25*100-100</f>
        <v>4.1596623768814993</v>
      </c>
      <c r="AG26" s="403">
        <f>+'Jadual5-2digit'!AS25/'Jadual5-2digit'!AG25*100-100</f>
        <v>7.4290161341950807</v>
      </c>
      <c r="AH26" s="315">
        <f>+'Jadual5-2digit'!AT25/'Jadual5-2digit'!AH25*100-100</f>
        <v>5.6086860426323852</v>
      </c>
      <c r="AI26" s="315">
        <f>+'Jadual5-2digit'!AU25/'Jadual5-2digit'!AI25*100-100</f>
        <v>5.1561613533833679</v>
      </c>
      <c r="AJ26" s="315">
        <f>+'Jadual5-2digit'!AV25/'Jadual5-2digit'!AJ25*100-100</f>
        <v>5.431297719872191</v>
      </c>
      <c r="AK26" s="315">
        <f>+'Jadual5-2digit'!AW25/'Jadual5-2digit'!AK25*100-100</f>
        <v>5.9493323049764228</v>
      </c>
      <c r="AL26" s="315">
        <f>+'Jadual5-2digit'!AX25/'Jadual5-2digit'!AL25*100-100</f>
        <v>5.8429488310614488</v>
      </c>
      <c r="AM26" s="315">
        <f>+'Jadual5-2digit'!AY25/'Jadual5-2digit'!AM25*100-100</f>
        <v>7.4689985592672343</v>
      </c>
      <c r="AN26" s="315">
        <f>+'Jadual5-2digit'!AZ25/'Jadual5-2digit'!AN25*100-100</f>
        <v>5.3072995273847852</v>
      </c>
      <c r="AO26" s="315">
        <f>+'Jadual5-2digit'!BA25/'Jadual5-2digit'!AO25*100-100</f>
        <v>5.4212721042412113</v>
      </c>
      <c r="AP26" s="315">
        <f>+'Jadual5-2digit'!BB25/'Jadual5-2digit'!AP25*100-100</f>
        <v>4.1403983529994406</v>
      </c>
      <c r="AQ26" s="315">
        <f>+'Jadual5-2digit'!BC25/'Jadual5-2digit'!AQ25*100-100</f>
        <v>4.166828823113093</v>
      </c>
      <c r="AR26" s="315">
        <f>+'Jadual5-2digit'!BD25/'Jadual5-2digit'!AR25*100-100</f>
        <v>4.3430718203284187</v>
      </c>
      <c r="AS26" s="315">
        <f>+'Jadual5-2digit'!BE25/'Jadual5-2digit'!AS25*100-100</f>
        <v>5.7827125015879659</v>
      </c>
      <c r="AT26" s="315">
        <f>+'Jadual5-2digit'!BF25/'Jadual5-2digit'!AT25*100-100</f>
        <v>4.9509221705233699</v>
      </c>
      <c r="AU26" s="315">
        <f>+'Jadual5-2digit'!BG25/'Jadual5-2digit'!AU25*100-100</f>
        <v>4.1985431012608672</v>
      </c>
      <c r="AV26" s="315">
        <f>+'Jadual5-2digit'!BH25/'Jadual5-2digit'!AV25*100-100</f>
        <v>4.476942954400684</v>
      </c>
      <c r="AW26" s="315">
        <f>+'Jadual5-2digit'!BI25/'Jadual5-2digit'!AW25*100-100</f>
        <v>4.0459377416948001</v>
      </c>
      <c r="AX26" s="315">
        <f>+'Jadual5-2digit'!BJ25/'Jadual5-2digit'!AX25*100-100</f>
        <v>5.1269347103002332</v>
      </c>
      <c r="AY26" s="315">
        <f>+'Jadual5-2digit'!BK25/'Jadual5-2digit'!AY25*100-100</f>
        <v>4.166628729478191</v>
      </c>
      <c r="AZ26" s="315">
        <f>+'Jadual5-2digit'!BL25/'Jadual5-2digit'!AZ25*100-100</f>
        <v>5.0831840768258161</v>
      </c>
      <c r="BA26" s="315">
        <f>+'Jadual5-2digit'!BM25/'Jadual5-2digit'!BA25*100-100</f>
        <v>4.123715670930423</v>
      </c>
      <c r="BB26" s="315">
        <f>+'Jadual5-2digit'!BN25/'Jadual5-2digit'!BB25*100-100</f>
        <v>3.2341122179940101</v>
      </c>
      <c r="BC26" s="315">
        <f>+'Jadual5-2digit'!BO25/'Jadual5-2digit'!BC25*100-100</f>
        <v>4.1859854940387891</v>
      </c>
      <c r="BD26" s="315">
        <f>+'Jadual5-2digit'!BP25/'Jadual5-2digit'!BD25*100-100</f>
        <v>4.9562113487334329</v>
      </c>
      <c r="BE26" s="315">
        <f>+'Jadual5-2digit'!BQ25/'Jadual5-2digit'!BE25*100-100</f>
        <v>4.2738064476842652</v>
      </c>
      <c r="BF26" s="315">
        <f>+'Jadual5-2digit'!BR25/'Jadual5-2digit'!BF25*100-100</f>
        <v>5.9288300294308698</v>
      </c>
      <c r="BG26" s="315">
        <f>+'Jadual5-2digit'!BS25/'Jadual5-2digit'!BG25*100-100</f>
        <v>-11.095150145555337</v>
      </c>
      <c r="BH26" s="315">
        <f>+'Jadual5-2digit'!BT25/'Jadual5-2digit'!BH25*100-100</f>
        <v>-71.922522835390922</v>
      </c>
      <c r="BI26" s="315">
        <f>+'Jadual5-2digit'!BU25/'Jadual5-2digit'!BI25*100-100</f>
        <v>-50.742846892599417</v>
      </c>
      <c r="BJ26" s="315">
        <f>+'Jadual5-2digit'!BV25/'Jadual5-2digit'!BJ25*100-100</f>
        <v>-20.046673767253637</v>
      </c>
      <c r="BK26" s="315">
        <f>+'Jadual5-2digit'!BW25/'Jadual5-2digit'!BK25*100-100</f>
        <v>-9.6767903222803113</v>
      </c>
      <c r="BL26" s="315">
        <f>+'Jadual5-2digit'!BX25/'Jadual5-2digit'!BL25*100-100</f>
        <v>-8.273687105009671</v>
      </c>
      <c r="BM26" s="315">
        <f>+'Jadual5-2digit'!BY25/'Jadual5-2digit'!BM25*100-100</f>
        <v>-6.6575872966263745</v>
      </c>
      <c r="BN26" s="315">
        <f>+'Jadual5-2digit'!BZ25/'Jadual5-2digit'!BN25*100-100</f>
        <v>-2.4793661994608698</v>
      </c>
      <c r="BO26" s="315">
        <f>+'Jadual5-2digit'!CA25/'Jadual5-2digit'!BO25*100-100</f>
        <v>-2.0895080516734339</v>
      </c>
      <c r="BP26" s="315">
        <f>+'Jadual5-2digit'!CB25/'Jadual5-2digit'!BP25*100-100</f>
        <v>-0.30168709120206927</v>
      </c>
      <c r="BQ26" s="315">
        <f>+'Jadual5-2digit'!CC25/'Jadual5-2digit'!BQ25*100-100</f>
        <v>0.2796812017292325</v>
      </c>
      <c r="BR26" s="315">
        <f>+'Jadual5-2digit'!CD25/'Jadual5-2digit'!BR25*100-100</f>
        <v>-0.83643048489449257</v>
      </c>
      <c r="BS26" s="315">
        <f>+'Jadual5-2digit'!CE25/'Jadual5-2digit'!BS25*100-100</f>
        <v>8.7416854154702008</v>
      </c>
      <c r="BT26" s="315">
        <f>+'Jadual5-2digit'!CF25/'Jadual5-2digit'!BT25*100-100</f>
        <v>214.38772579734183</v>
      </c>
      <c r="BU26" s="315">
        <f>+'Jadual5-2digit'!CG25/'Jadual5-2digit'!BU25*100-100</f>
        <v>48.024164925730474</v>
      </c>
      <c r="BV26" s="315">
        <f>+'Jadual5-2digit'!CH25/'Jadual5-2digit'!BV25*100-100</f>
        <v>-28.169368045631074</v>
      </c>
      <c r="BW26" s="315">
        <f>+'Jadual5-2digit'!CI25/'Jadual5-2digit'!BW25*100-100</f>
        <v>-37.142047395872567</v>
      </c>
      <c r="BX26" s="315">
        <f>+'Jadual5-2digit'!CJ25/'Jadual5-2digit'!BX25*100-100</f>
        <v>-17.638090638841902</v>
      </c>
      <c r="BY26" s="315">
        <f>+'Jadual5-2digit'!CK25/'Jadual5-2digit'!BY25*100-100</f>
        <v>-10.065141251516991</v>
      </c>
      <c r="BZ26" s="315">
        <f>+'Jadual5-2digit'!CL25/'Jadual5-2digit'!BZ25*100-100</f>
        <v>-1.3221730335072408</v>
      </c>
      <c r="CA26" s="315">
        <f>+'Jadual5-2digit'!CM25/'Jadual5-2digit'!CA25*100-100</f>
        <v>3.6349046397633487</v>
      </c>
      <c r="CB26" s="315">
        <f>+'Jadual5-2digit'!CN25/'Jadual5-2digit'!CB25*100-100</f>
        <v>2.8241920210995772</v>
      </c>
      <c r="CC26" s="315">
        <f>+'Jadual5-2digit'!CO25/'Jadual5-2digit'!CC25*100-100</f>
        <v>5.4773810989706533</v>
      </c>
      <c r="CD26" s="315">
        <f>+'Jadual5-2digit'!CP25/'Jadual5-2digit'!CD25*100-100</f>
        <v>6.054388618132549</v>
      </c>
      <c r="CE26" s="315">
        <f>+'Jadual5-2digit'!CQ25/'Jadual5-2digit'!CE25*100-100</f>
        <v>6.5722418399000162</v>
      </c>
      <c r="CF26" s="315">
        <f>+'Jadual5-2digit'!CR25/'Jadual5-2digit'!CF25*100-100</f>
        <v>7.5662768063425432</v>
      </c>
      <c r="CG26" s="315">
        <f>+'Jadual5-2digit'!CS25/'Jadual5-2digit'!CG25*100-100</f>
        <v>6.1308006960874621</v>
      </c>
      <c r="CH26" s="315">
        <f>+'Jadual5-2digit'!CT25/'Jadual5-2digit'!CH25*100-100</f>
        <v>32.209267685397123</v>
      </c>
      <c r="CI26" s="315">
        <f>+'Jadual5-2digit'!CU25/'Jadual5-2digit'!CI25*100-100</f>
        <v>34.71748527192068</v>
      </c>
      <c r="CJ26" s="315">
        <f>+'Jadual5-2digit'!CV25/'Jadual5-2digit'!CJ25*100-100</f>
        <v>16.656485996449291</v>
      </c>
      <c r="CK26" s="315">
        <f>+'Jadual5-2digit'!CW25/'Jadual5-2digit'!CK25*100-100</f>
        <v>10.061633998772336</v>
      </c>
      <c r="CL26" s="315">
        <f>+'Jadual5-2digit'!CX25/'Jadual5-2digit'!CL25*100-100</f>
        <v>3.4839215930108054</v>
      </c>
      <c r="CM26" s="315">
        <f>+'Jadual5-2digit'!CY25/'Jadual5-2digit'!CM25*100-100</f>
        <v>0.14696415853612166</v>
      </c>
      <c r="CN26" s="315">
        <f>+'Jadual5-2digit'!CZ25/'Jadual5-2digit'!CN25*100-100</f>
        <v>2.2066702645089435</v>
      </c>
      <c r="CO26" s="315">
        <f>+'Jadual5-2digit'!DA25/'Jadual5-2digit'!CO25*100-100</f>
        <v>1.098427598059331</v>
      </c>
      <c r="CP26" s="315">
        <f>+'Jadual5-2digit'!DB25/'Jadual5-2digit'!CP25*100-100</f>
        <v>5.1632998789486351</v>
      </c>
      <c r="CQ26" s="315">
        <f>+'Jadual5-2digit'!DC25/'Jadual5-2digit'!CQ25*100-100</f>
        <v>4.4914684569778274</v>
      </c>
      <c r="CR26" s="315">
        <f>+'Jadual5-2digit'!DD25/'Jadual5-2digit'!CR25*100-100</f>
        <v>1.7725051513763077</v>
      </c>
      <c r="CS26" s="315">
        <f>+'Jadual5-2digit'!DE25/'Jadual5-2digit'!CS25*100-100</f>
        <v>3.6638709665589744</v>
      </c>
      <c r="CT26" s="315">
        <f>+'Jadual5-2digit'!DF25/'Jadual5-2digit'!CT25*100-100</f>
        <v>3.5420770722420372</v>
      </c>
      <c r="CU26" s="315">
        <f>+'Jadual5-2digit'!DG25/'Jadual5-2digit'!CU25*100-100</f>
        <v>2.9578914546763571</v>
      </c>
      <c r="CV26" s="315">
        <f>+'Jadual5-2digit'!DH25/'Jadual5-2digit'!CV25*100-100</f>
        <v>3.3808060043541133</v>
      </c>
      <c r="CW26" s="315">
        <f>+'Jadual5-2digit'!DI25/'Jadual5-2digit'!CW25*100-100</f>
        <v>8.0393545387790368</v>
      </c>
      <c r="CX26" s="315">
        <f>+'Jadual5-2digit'!DJ25/'Jadual5-2digit'!CX25*100-100</f>
        <v>6.5437962754089938</v>
      </c>
      <c r="CY26" s="315">
        <f>+'Jadual5-2digit'!DK25/'Jadual5-2digit'!CY25*100-100</f>
        <v>6.9042602379668665</v>
      </c>
      <c r="CZ26" s="315">
        <f>+'Jadual5-2digit'!DL25/'Jadual5-2digit'!CZ25*100-100</f>
        <v>5.2546820085211294</v>
      </c>
      <c r="DA26" s="315">
        <f>+'Jadual5-2digit'!DM25/'Jadual5-2digit'!DA25*100-100</f>
        <v>6.6297430940963835</v>
      </c>
      <c r="DB26" s="315">
        <f>+'Jadual5-2digit'!DN25/'Jadual5-2digit'!DB25*100-100</f>
        <v>5.0510087601892195</v>
      </c>
      <c r="DC26" s="315">
        <f>+'Jadual5-2digit'!DO25/'Jadual5-2digit'!DC25*100-100</f>
        <v>7.5701178208750832</v>
      </c>
      <c r="DD26" s="315">
        <f>+'Jadual5-2digit'!DP25/'Jadual5-2digit'!DD25*100-100</f>
        <v>11.243337010404048</v>
      </c>
      <c r="DE26" s="315">
        <f>+'Jadual5-2digit'!DQ25/'Jadual5-2digit'!DE25*100-100</f>
        <v>9.8394978459263456</v>
      </c>
      <c r="DF26" s="315">
        <f>+'Jadual5-2digit'!DR25/'Jadual5-2digit'!DF25*100-100</f>
        <v>8.9051994037304496</v>
      </c>
      <c r="DG26" s="315">
        <f>+'Jadual5-2digit'!DS25/'Jadual5-2digit'!DG25*100-100</f>
        <v>12.207120497952587</v>
      </c>
      <c r="DH26" s="315">
        <f>+'Jadual5-2digit'!DT25/'Jadual5-2digit'!DH25*100-100</f>
        <v>9.324002743744515</v>
      </c>
      <c r="DI26" s="315">
        <f>+'Jadual5-2digit'!DU25/'Jadual5-2digit'!DI25*100-100</f>
        <v>6.6175742776643887</v>
      </c>
      <c r="DJ26" s="315">
        <f>+'Jadual5-2digit'!DV25/'Jadual5-2digit'!DJ25*100-100</f>
        <v>5.241686338378031</v>
      </c>
      <c r="DK26" s="315">
        <f>+'Jadual5-2digit'!DW25/'Jadual5-2digit'!DK25*100-100</f>
        <v>2.9409870384218095</v>
      </c>
      <c r="DL26" s="315">
        <f>+'Jadual5-2digit'!DX25/'Jadual5-2digit'!DL25*100-100</f>
        <v>3.484039841871251</v>
      </c>
      <c r="DM26" s="315">
        <f>+'Jadual5-2digit'!DY25/'Jadual5-2digit'!DM25*100-100</f>
        <v>1.0775768899703735</v>
      </c>
      <c r="DN26" s="315">
        <f>+'Jadual5-2digit'!DZ25/'Jadual5-2digit'!DN25*100-100</f>
        <v>2.3244730783023471</v>
      </c>
      <c r="DO26" s="315">
        <f>+'Jadual5-2digit'!EA25/'Jadual5-2digit'!DO25*100-100</f>
        <v>3.736863486161397</v>
      </c>
      <c r="DP26" s="315">
        <f>+'Jadual5-2digit'!EB25/'Jadual5-2digit'!DP25*100-100</f>
        <v>4.5570698293236518</v>
      </c>
      <c r="DQ26" s="315">
        <f>+'Jadual5-2digit'!EC25/'Jadual5-2digit'!DQ25*100-100</f>
        <v>2.3348021077380849</v>
      </c>
      <c r="DR26" s="315">
        <f>+'Jadual5-2digit'!ED25/'Jadual5-2digit'!DR25*100-100</f>
        <v>1.466130647648626</v>
      </c>
      <c r="DS26" s="315">
        <f>+'Jadual5-2digit'!EE25/'Jadual5-2digit'!DS25*100-100</f>
        <v>0.56753846843196243</v>
      </c>
      <c r="DT26" s="315">
        <f>+'Jadual5-2digit'!EF25/'Jadual5-2digit'!DT25*100-100</f>
        <v>0.33813058566620668</v>
      </c>
      <c r="DU26" s="315">
        <f>+'Jadual5-2digit'!EG25/'Jadual5-2digit'!DU25*100-100</f>
        <v>-2.0063397201413551</v>
      </c>
      <c r="DV26" s="315">
        <f>+'Jadual5-2digit'!EH25/'Jadual5-2digit'!DV25*100-100</f>
        <v>-100</v>
      </c>
      <c r="DW26" s="315">
        <f>+'Jadual5-2digit'!EI25/'Jadual5-2digit'!DW25*100-100</f>
        <v>-100</v>
      </c>
      <c r="DX26" s="315">
        <f>+'Jadual5-2digit'!EJ25/'Jadual5-2digit'!DX25*100-100</f>
        <v>-100</v>
      </c>
      <c r="DY26" s="315">
        <f>+'Jadual5-2digit'!EO25/'Jadual5-2digit'!EK25*100-100</f>
        <v>4.8228400041401045</v>
      </c>
      <c r="DZ26" s="315">
        <f>+'Jadual5-2digit'!EP25/'Jadual5-2digit'!EL25*100-100</f>
        <v>4.2374836908601594</v>
      </c>
      <c r="EA26" s="315">
        <f>+'Jadual5-2digit'!EQ25/'Jadual5-2digit'!EM25*100-100</f>
        <v>4.7919569960211987</v>
      </c>
      <c r="EB26" s="315">
        <f>+'Jadual5-2digit'!ER25/'Jadual5-2digit'!EN25*100-100</f>
        <v>3.8275364252007762</v>
      </c>
      <c r="EC26" s="315">
        <f>+'Jadual5-2digit'!ES25/'Jadual5-2digit'!EO25*100-100</f>
        <v>4.2825843257458587</v>
      </c>
      <c r="ED26" s="315">
        <f>+'Jadual5-2digit'!ET25/'Jadual5-2digit'!EP25*100-100</f>
        <v>4.5266483982674117</v>
      </c>
      <c r="EE26" s="315">
        <f>+'Jadual5-2digit'!EU25/'Jadual5-2digit'!EQ25*100-100</f>
        <v>5.1929294319211152</v>
      </c>
      <c r="EF26" s="315">
        <f>+'Jadual5-2digit'!EV25/'Jadual5-2digit'!ER25*100-100</f>
        <v>4.0565980935908925</v>
      </c>
      <c r="EG26" s="315">
        <f>+'Jadual5-2digit'!EW25/'Jadual5-2digit'!ES25*100-100</f>
        <v>6.0586752031265689</v>
      </c>
      <c r="EH26" s="315">
        <f>+'Jadual5-2digit'!EX25/'Jadual5-2digit'!ET25*100-100</f>
        <v>5.7437308511545098</v>
      </c>
      <c r="EI26" s="315">
        <f>+'Jadual5-2digit'!EY25/'Jadual5-2digit'!EU25*100-100</f>
        <v>6.0619952020624055</v>
      </c>
      <c r="EJ26" s="315">
        <f>+'Jadual5-2digit'!EZ25/'Jadual5-2digit'!EV25*100-100</f>
        <v>4.2169878246552344</v>
      </c>
      <c r="EK26" s="315">
        <f>+'Jadual5-2digit'!FA25/'Jadual5-2digit'!EW25*100-100</f>
        <v>4.9703441107965034</v>
      </c>
      <c r="EL26" s="315">
        <f>+'Jadual5-2digit'!FB25/'Jadual5-2digit'!EX25*100-100</f>
        <v>4.5562098944596841</v>
      </c>
      <c r="EM26" s="315">
        <f>+'Jadual5-2digit'!FC25/'Jadual5-2digit'!EY25*100-100</f>
        <v>4.4606985532115146</v>
      </c>
      <c r="EN26" s="315">
        <f>+'Jadual5-2digit'!FD25/'Jadual5-2digit'!EZ25*100-100</f>
        <v>4.1255747578448307</v>
      </c>
      <c r="EO26" s="315">
        <f>+'Jadual5-2digit'!FE25/'Jadual5-2digit'!FA25*100-100</f>
        <v>-0.53431051962927256</v>
      </c>
      <c r="EP26" s="315">
        <f>+'Jadual5-2digit'!FF25/'Jadual5-2digit'!FB25*100-100</f>
        <v>-47.075610908256429</v>
      </c>
      <c r="EQ26" s="315">
        <f>+'Jadual5-2digit'!FG25/'Jadual5-2digit'!FC25*100-100</f>
        <v>-8.2161533561121161</v>
      </c>
      <c r="ER26" s="315">
        <f>+'Jadual5-2digit'!FH25/'Jadual5-2digit'!FD25*100-100</f>
        <v>-1.6147552519459083</v>
      </c>
      <c r="ES26" s="315">
        <f>+'Jadual5-2digit'!FI25/'Jadual5-2digit'!FE25*100-100</f>
        <v>2.5292059550410073</v>
      </c>
      <c r="ET26" s="315">
        <f>+'Jadual5-2digit'!FJ25/'Jadual5-2digit'!FF25*100-100</f>
        <v>37.149274075532077</v>
      </c>
      <c r="EU26" s="315">
        <f>+'Jadual5-2digit'!FK25/'Jadual5-2digit'!FG25*100-100</f>
        <v>-21.556217530329178</v>
      </c>
      <c r="EV26" s="315">
        <f>+'Jadual5-2digit'!FL25/'Jadual5-2digit'!FH25*100-100</f>
        <v>1.7266645970251346</v>
      </c>
      <c r="EW26" s="315">
        <f>+'Jadual5-2digit'!FM25/'Jadual5-2digit'!FI25*100-100</f>
        <v>6.0223264019547003</v>
      </c>
      <c r="EX26" s="315">
        <f>+'Jadual5-2digit'!FN25/'Jadual5-2digit'!FJ25*100-100</f>
        <v>13.797788041547136</v>
      </c>
      <c r="EY26" s="315">
        <f>+'Jadual5-2digit'!FO25/'Jadual5-2digit'!FK25*100-100</f>
        <v>18.918928617874769</v>
      </c>
      <c r="EZ26" s="315">
        <f>+'Jadual5-2digit'!FP25/'Jadual5-2digit'!FL25*100-100</f>
        <v>1.9246641748423627</v>
      </c>
      <c r="FA26" s="315">
        <f>+'Jadual5-2digit'!FQ25/'Jadual5-2digit'!FM25*100-100</f>
        <v>3.5248632588275086</v>
      </c>
      <c r="FB26" s="315">
        <f>+'Jadual5-2digit'!FR25/'Jadual5-2digit'!FN25*100-100</f>
        <v>2.9177217465169889</v>
      </c>
      <c r="FC26" s="315">
        <f>+'Jadual5-2digit'!FS25/'Jadual5-2digit'!FO25*100-100</f>
        <v>4.8961109160574665</v>
      </c>
      <c r="FD26" s="315">
        <f>+'Jadual5-2digit'!FT25/'Jadual5-2digit'!FP25*100-100</f>
        <v>6.2149471980031024</v>
      </c>
      <c r="FE26" s="315">
        <f>+'Jadual5-2digit'!FU25/'Jadual5-2digit'!FQ25*100-100</f>
        <v>6.4276859887861519</v>
      </c>
      <c r="FF26" s="315">
        <f>+'Jadual5-2digit'!FV25/'Jadual5-2digit'!FR25*100-100</f>
        <v>10.061617927471772</v>
      </c>
      <c r="FG26" s="315">
        <f>+'Jadual5-2digit'!FW25/'Jadual5-2digit'!FS25*100-100</f>
        <v>9.188877054596162</v>
      </c>
      <c r="FH26" s="315">
        <f>+'Jadual5-2digit'!FX25/'Jadual5-2digit'!FT25*100-100</f>
        <v>3.8754360590221211</v>
      </c>
      <c r="FI26" s="315">
        <f>+'Jadual5-2digit'!FY25/'Jadual5-2digit'!FU25*100-100</f>
        <v>2.3749552266779688</v>
      </c>
      <c r="FJ26" s="315">
        <f>+'Jadual5-2digit'!FZ25/'Jadual5-2digit'!FV25*100-100</f>
        <v>2.8923322595696561</v>
      </c>
      <c r="FK26" s="315">
        <f>+'Jadual5-2digit'!GA25/'Jadual5-2digit'!FW25*100-100</f>
        <v>-0.4236270304367622</v>
      </c>
      <c r="FL26" s="315">
        <f>+'Jadual5-2digit'!GB25/'Jadual5-2digit'!FX25*100-100</f>
        <v>-100</v>
      </c>
      <c r="FM26" s="315"/>
      <c r="FN26" s="315">
        <f>+'Jadual5-2digit'!GD25/'Jadual5-2digit'!GC25*100-100</f>
        <v>4.6147416219759947</v>
      </c>
      <c r="FO26" s="315">
        <f>+'Jadual5-2digit'!GE25/'Jadual5-2digit'!GD25*100-100</f>
        <v>4.6753295004277788</v>
      </c>
      <c r="FP26" s="315">
        <f>+'Jadual5-2digit'!GF25/'Jadual5-2digit'!GE25*100-100</f>
        <v>5.9540434383077638</v>
      </c>
      <c r="FQ26" s="315">
        <f>+'Jadual5-2digit'!GG25/'Jadual5-2digit'!GF25*100-100</f>
        <v>4.6565793896110819</v>
      </c>
      <c r="FR26" s="315">
        <f>+'Jadual5-2digit'!GH25/'Jadual5-2digit'!GG25*100-100</f>
        <v>-18.750872674033687</v>
      </c>
      <c r="FS26" s="315">
        <f>+'Jadual5-2digit'!GI25/'Jadual5-2digit'!GH25*100-100</f>
        <v>0.75740179462727042</v>
      </c>
      <c r="FT26" s="315">
        <f>+'Jadual5-2digit'!GJ25/'Jadual5-2digit'!GI25*100-100</f>
        <v>12.21732401853339</v>
      </c>
      <c r="FU26" s="315">
        <f>+'Jadual5-2digit'!GK25/'Jadual5-2digit'!GJ25*100-100</f>
        <v>3.779981666439383</v>
      </c>
      <c r="FV26" s="315">
        <f>+'Jadual5-2digit'!GL25/'Jadual5-2digit'!GK25*100-100</f>
        <v>8.4039743625106951</v>
      </c>
      <c r="FW26" s="315">
        <f>+'Jadual5-2digit'!GM25/'Jadual5-2digit'!GL25*100-100</f>
        <v>1.6218993288064922</v>
      </c>
      <c r="FX26" s="315">
        <f>'Jadual5-2digit'!GP25/'Jadual5-2digit'!GO25*100-100</f>
        <v>4.5118890597394028</v>
      </c>
      <c r="FY26" s="315">
        <f>'Jadual5-2digit'!GQ25/'Jadual5-2digit'!GP25*100-100</f>
        <v>5.4971919836826402</v>
      </c>
      <c r="FZ26" s="315">
        <f>'Jadual5-2digit'!GR25/'Jadual5-2digit'!GQ25*100-100</f>
        <v>4.5186181097204923</v>
      </c>
      <c r="GA26" s="315">
        <f>'Jadual5-2digit'!GS25/'Jadual5-2digit'!GR25*100-100</f>
        <v>-14.315449232264271</v>
      </c>
      <c r="GB26" s="315">
        <f>'Jadual5-2digit'!GT25/'Jadual5-2digit'!GS25*100-100</f>
        <v>1.045467561214906</v>
      </c>
      <c r="GC26" s="315">
        <f>'Jadual5-2digit'!GU25/'Jadual5-2digit'!GT25*100-100</f>
        <v>9.1377142268828067</v>
      </c>
      <c r="GD26" s="315">
        <f>'Jadual5-2digit'!GV25/'Jadual5-2digit'!GU25*100-100</f>
        <v>4.4603832644235553</v>
      </c>
      <c r="GE26" s="315">
        <f>'Jadual5-2digit'!GW25/'Jadual5-2digit'!GV25*100-100</f>
        <v>7.1173120652814106</v>
      </c>
      <c r="GF26" s="315">
        <f>+'Jadual5-2digit'!GX25/'Jadual5-2digit'!GW25*100-100</f>
        <v>-26.377391463526294</v>
      </c>
      <c r="GG26" s="315">
        <f>+'Jadual5-2digit'!J25/'Jadual5-2digit'!I25*100-100</f>
        <v>-6.6966075129051319</v>
      </c>
      <c r="GH26" s="315">
        <f>+'Jadual5-2digit'!K25/'Jadual5-2digit'!J25*100-100</f>
        <v>13.513019453401398</v>
      </c>
      <c r="GI26" s="315">
        <f>+'Jadual5-2digit'!L25/'Jadual5-2digit'!K25*100-100</f>
        <v>-3.4388140383719445</v>
      </c>
      <c r="GJ26" s="315">
        <f>+'Jadual5-2digit'!M25/'Jadual5-2digit'!L25*100-100</f>
        <v>1.5268353158325141</v>
      </c>
      <c r="GK26" s="315">
        <f>+'Jadual5-2digit'!N25/'Jadual5-2digit'!M25*100-100</f>
        <v>3.7814011362357718</v>
      </c>
      <c r="GL26" s="315">
        <f>+'Jadual5-2digit'!O25/'Jadual5-2digit'!N25*100-100</f>
        <v>-2.5609697087767671</v>
      </c>
      <c r="GM26" s="315">
        <f>+'Jadual5-2digit'!P25/'Jadual5-2digit'!O25*100-100</f>
        <v>0.35143042057026719</v>
      </c>
      <c r="GN26" s="315">
        <f>+'Jadual5-2digit'!Q25/'Jadual5-2digit'!P25*100-100</f>
        <v>1.0002031372557099</v>
      </c>
      <c r="GO26" s="315">
        <f>+'Jadual5-2digit'!R25/'Jadual5-2digit'!Q25*100-100</f>
        <v>5.3653597947050002</v>
      </c>
      <c r="GP26" s="315">
        <f>+'Jadual5-2digit'!S25/'Jadual5-2digit'!R25*100-100</f>
        <v>-2.034180889313518</v>
      </c>
      <c r="GQ26" s="315">
        <f>+'Jadual5-2digit'!T25/'Jadual5-2digit'!S25*100-100</f>
        <v>4.098488105549265</v>
      </c>
      <c r="GR26" s="315">
        <f>+'Jadual5-2digit'!U25/'Jadual5-2digit'!T25*100-100</f>
        <v>-6.3398193961907765</v>
      </c>
      <c r="GS26" s="315">
        <f>+'Jadual5-2digit'!V25/'Jadual5-2digit'!U25*100-100</f>
        <v>-9.8138743489061113</v>
      </c>
      <c r="GT26" s="315">
        <f>+'Jadual5-2digit'!W25/'Jadual5-2digit'!V25*100-100</f>
        <v>13.833463475529982</v>
      </c>
      <c r="GU26" s="315">
        <f>+'Jadual5-2digit'!X25/'Jadual5-2digit'!W25*100-100</f>
        <v>-2.9107089256051495</v>
      </c>
      <c r="GV26" s="315">
        <f>+'Jadual5-2digit'!Y25/'Jadual5-2digit'!X25*100-100</f>
        <v>1.1198836901320561</v>
      </c>
      <c r="GW26" s="315">
        <f>+'Jadual5-2digit'!Z25/'Jadual5-2digit'!Y25*100-100</f>
        <v>4.1768675501390788</v>
      </c>
      <c r="GX26" s="315">
        <f>+'Jadual5-2digit'!AA25/'Jadual5-2digit'!Z25*100-100</f>
        <v>-3.0587216387089455</v>
      </c>
      <c r="GY26" s="315">
        <f>+'Jadual5-2digit'!AB25/'Jadual5-2digit'!AA25*100-100</f>
        <v>2.7668982431664944</v>
      </c>
      <c r="GZ26" s="315">
        <f>+'Jadual5-2digit'!AC25/'Jadual5-2digit'!AB25*100-100</f>
        <v>-0.99902400458537954</v>
      </c>
      <c r="HA26" s="315">
        <f>+'Jadual5-2digit'!AD25/'Jadual5-2digit'!AC25*100-100</f>
        <v>5.6579662002728952</v>
      </c>
      <c r="HB26" s="315">
        <f>+'Jadual5-2digit'!AE25/'Jadual5-2digit'!AD25*100-100</f>
        <v>-1.6945551198975011</v>
      </c>
      <c r="HC26" s="315">
        <f>+'Jadual5-2digit'!AF25/'Jadual5-2digit'!AE25*100-100</f>
        <v>1.3948290406525103</v>
      </c>
      <c r="HD26" s="315">
        <f>+'Jadual5-2digit'!AG25/'Jadual5-2digit'!AF25*100-100</f>
        <v>-6.2800233131382441</v>
      </c>
      <c r="HE26" s="315">
        <f>+'Jadual5-2digit'!AH25/'Jadual5-2digit'!AG25*100-100</f>
        <v>-6.3962092419091618</v>
      </c>
      <c r="HF26" s="315">
        <f>+'Jadual5-2digit'!AI25/'Jadual5-2digit'!AH25*100-100</f>
        <v>12.351849838416314</v>
      </c>
      <c r="HG26" s="315">
        <f>+'Jadual5-2digit'!AJ25/'Jadual5-2digit'!AI25*100-100</f>
        <v>-2.9658678194995218</v>
      </c>
      <c r="HH26" s="315">
        <f>+'Jadual5-2digit'!AK25/'Jadual5-2digit'!AJ25*100-100</f>
        <v>1.4630992986723612</v>
      </c>
      <c r="HI26" s="315">
        <f>+'Jadual5-2digit'!AL25/'Jadual5-2digit'!AK25*100-100</f>
        <v>3.1329074341477394</v>
      </c>
      <c r="HJ26" s="315">
        <f>+'Jadual5-2digit'!AM25/'Jadual5-2digit'!AL25*100-100</f>
        <v>-0.90352719820326399</v>
      </c>
      <c r="HK26" s="315">
        <f>+'Jadual5-2digit'!AN25/'Jadual5-2digit'!AM25*100-100</f>
        <v>2.0657957790576518</v>
      </c>
      <c r="HL26" s="315">
        <f>+'Jadual5-2digit'!AO25/'Jadual5-2digit'!AN25*100-100</f>
        <v>-2.6365435765300731</v>
      </c>
      <c r="HM26" s="315">
        <f>+'Jadual5-2digit'!AP25/'Jadual5-2digit'!AO25*100-100</f>
        <v>5.7336207406194291</v>
      </c>
      <c r="HN26" s="315">
        <f>+'Jadual5-2digit'!AQ25/'Jadual5-2digit'!AP25*100-100</f>
        <v>-1.4310417651419698</v>
      </c>
      <c r="HO26" s="315">
        <f>+'Jadual5-2digit'!AR25/'Jadual5-2digit'!AQ25*100-100</f>
        <v>1.4089156700800061</v>
      </c>
      <c r="HP26" s="315">
        <f>+'Jadual5-2digit'!AS25/'Jadual5-2digit'!AR25*100-100</f>
        <v>-3.3383494355111054</v>
      </c>
      <c r="HQ26" s="315">
        <f>+'Jadual5-2digit'!AT25/'Jadual5-2digit'!AS25*100-100</f>
        <v>-7.9822779143472502</v>
      </c>
      <c r="HR26" s="315">
        <f>+'Jadual5-2digit'!AU25/'Jadual5-2digit'!AT25*100-100</f>
        <v>11.870431236975179</v>
      </c>
      <c r="HS26" s="315">
        <f>+'Jadual5-2digit'!AV25/'Jadual5-2digit'!AU25*100-100</f>
        <v>-2.7119823770305942</v>
      </c>
      <c r="HT26" s="315">
        <f>+'Jadual5-2digit'!AW25/'Jadual5-2digit'!AV25*100-100</f>
        <v>1.9616362197319148</v>
      </c>
      <c r="HU26" s="315">
        <f>+'Jadual5-2digit'!AX25/'Jadual5-2digit'!AW25*100-100</f>
        <v>3.0293519257825068</v>
      </c>
      <c r="HV26" s="315">
        <f>+'Jadual5-2digit'!AY25/'Jadual5-2digit'!AX25*100-100</f>
        <v>0.6188774064030298</v>
      </c>
      <c r="HW26" s="315">
        <f>+'Jadual5-2digit'!AZ25/'Jadual5-2digit'!AY25*100-100</f>
        <v>1.2780166353110189E-2</v>
      </c>
      <c r="HX26" s="315">
        <f>+'Jadual5-2digit'!BA25/'Jadual5-2digit'!AZ25*100-100</f>
        <v>-2.5311685069002152</v>
      </c>
      <c r="HY26" s="315">
        <f>+'Jadual5-2digit'!BB25/'Jadual5-2digit'!BA25*100-100</f>
        <v>4.448951937756803</v>
      </c>
      <c r="HZ26" s="315">
        <f>+'Jadual5-2digit'!BC25/'Jadual5-2digit'!BB25*100-100</f>
        <v>-1.4060253071106672</v>
      </c>
      <c r="IA26" s="315">
        <f>+'Jadual5-2digit'!BD25/'Jadual5-2digit'!BC25*100-100</f>
        <v>1.5804924709097463</v>
      </c>
      <c r="IB26" s="315">
        <f>+'Jadual5-2digit'!BE25/'Jadual5-2digit'!BD25*100-100</f>
        <v>-2.0046907455508034</v>
      </c>
      <c r="IC26" s="315">
        <f>+'Jadual5-2digit'!BF25/'Jadual5-2digit'!BE25*100-100</f>
        <v>-8.7058314110141595</v>
      </c>
      <c r="ID26" s="315">
        <f>+'Jadual5-2digit'!BG25/'Jadual5-2digit'!BF25*100-100</f>
        <v>11.068447136298886</v>
      </c>
      <c r="IE26" s="315">
        <f>+'Jadual5-2digit'!BH25/'Jadual5-2digit'!BG25*100-100</f>
        <v>-2.4520462108197307</v>
      </c>
      <c r="IF26" s="315">
        <f>+'Jadual5-2digit'!BI25/'Jadual5-2digit'!BH25*100-100</f>
        <v>1.5410075579045213</v>
      </c>
      <c r="IG26" s="315">
        <f>+'Jadual5-2digit'!BJ25/'Jadual5-2digit'!BI25*100-100</f>
        <v>4.0997869617533951</v>
      </c>
      <c r="IH26" s="315">
        <f>+'Jadual5-2digit'!BK25/'Jadual5-2digit'!BJ25*100-100</f>
        <v>-0.30024869599158421</v>
      </c>
      <c r="II26" s="315">
        <f>+'Jadual5-2digit'!BL25/'Jadual5-2digit'!BK25*100-100</f>
        <v>0.89278607210854943</v>
      </c>
      <c r="IJ26" s="315">
        <f>+'Jadual5-2digit'!BM25/'Jadual5-2digit'!BL25*100-100</f>
        <v>-3.4211136032422047</v>
      </c>
      <c r="IK26" s="315">
        <f>+'Jadual5-2digit'!BN25/'Jadual5-2digit'!BM25*100-100</f>
        <v>3.5565697585319072</v>
      </c>
      <c r="IL26" s="315">
        <f>+'Jadual5-2digit'!BO25/'Jadual5-2digit'!BN25*100-100</f>
        <v>-0.49693656044695445</v>
      </c>
      <c r="IM26" s="315">
        <f>+'Jadual5-2digit'!BP25/'Jadual5-2digit'!BO25*100-100</f>
        <v>2.3314564442570713</v>
      </c>
      <c r="IN26" s="315">
        <f>+'Jadual5-2digit'!BQ25/'Jadual5-2digit'!BP25*100-100</f>
        <v>-2.6418372131654593</v>
      </c>
      <c r="IO26" s="315">
        <f>+'Jadual5-2digit'!BR25/'Jadual5-2digit'!BQ25*100-100</f>
        <v>-7.2568193624655208</v>
      </c>
      <c r="IP26" s="315">
        <f>+'Jadual5-2digit'!BS25/'Jadual5-2digit'!BR25*100-100</f>
        <v>-6.7815285652123691</v>
      </c>
      <c r="IQ26" s="315">
        <f>+'Jadual5-2digit'!BT25/'Jadual5-2digit'!BS25*100-100</f>
        <v>-69.192901743221114</v>
      </c>
      <c r="IR26" s="315">
        <f>+'Jadual5-2digit'!BU25/'Jadual5-2digit'!BT25*100-100</f>
        <v>78.136409002723127</v>
      </c>
      <c r="IS26" s="315">
        <f>+'Jadual5-2digit'!BV25/'Jadual5-2digit'!BU25*100-100</f>
        <v>68.972904495001472</v>
      </c>
      <c r="IT26" s="315">
        <f>+'Jadual5-2digit'!BW25/'Jadual5-2digit'!BV25*100-100</f>
        <v>12.630730529384948</v>
      </c>
      <c r="IU26" s="315">
        <f>+'Jadual5-2digit'!BX25/'Jadual5-2digit'!BW25*100-100</f>
        <v>2.4600797194698458</v>
      </c>
      <c r="IV26" s="315">
        <f>+'Jadual5-2digit'!BY25/'Jadual5-2digit'!BX25*100-100</f>
        <v>-1.7195176830141889</v>
      </c>
      <c r="IW26" s="315">
        <f>+'Jadual5-2digit'!BZ25/'Jadual5-2digit'!BY25*100-100</f>
        <v>8.19200001990923</v>
      </c>
      <c r="IX26" s="315">
        <f>+'Jadual5-2digit'!CA25/'Jadual5-2digit'!BZ25*100-100</f>
        <v>-9.9153255520306516E-2</v>
      </c>
      <c r="IY26" s="315">
        <f>+'Jadual5-2digit'!CB25/'Jadual5-2digit'!CA25*100-100</f>
        <v>4.2000031046411266</v>
      </c>
      <c r="IZ26" s="315">
        <f>+'Jadual5-2digit'!CC25/'Jadual5-2digit'!CB25*100-100</f>
        <v>-2.0741149794493481</v>
      </c>
      <c r="JA26" s="315">
        <f>+'Jadual5-2digit'!CD25/'Jadual5-2digit'!CC25*100-100</f>
        <v>-8.2890498853765138</v>
      </c>
      <c r="JB26" s="315">
        <f>+'Jadual5-2digit'!CE25/'Jadual5-2digit'!CD25*100-100</f>
        <v>2.2223559038841358</v>
      </c>
      <c r="JC26" s="315">
        <f>+'Jadual5-2digit'!CF25/'Jadual5-2digit'!CE25*100-100</f>
        <v>-10.932283950179837</v>
      </c>
      <c r="JD26" s="315">
        <f>+'Jadual5-2digit'!CG25/'Jadual5-2digit'!CF25*100-100</f>
        <v>-16.127472474883064</v>
      </c>
      <c r="JE26" s="315">
        <f>+'Jadual5-2digit'!CH25/'Jadual5-2digit'!CG25*100-100</f>
        <v>-18.003722438623399</v>
      </c>
      <c r="JF26" s="315">
        <f>+'Jadual5-2digit'!CI25/'Jadual5-2digit'!CH25*100-100</f>
        <v>-1.438468119258701</v>
      </c>
      <c r="JG26" s="315">
        <f>+'Jadual5-2digit'!CJ25/'Jadual5-2digit'!CI25*100-100</f>
        <v>34.252030958416725</v>
      </c>
      <c r="JH26" s="315">
        <f>+'Jadual5-2digit'!CK25/'Jadual5-2digit'!CJ25*100-100</f>
        <v>7.3171003862047428</v>
      </c>
      <c r="JI26" s="315">
        <f>+'Jadual5-2digit'!CL25/'Jadual5-2digit'!CK25*100-100</f>
        <v>18.709826264151076</v>
      </c>
      <c r="JJ26" s="315">
        <f>+'Jadual5-2digit'!CM25/'Jadual5-2digit'!CL25*100-100</f>
        <v>4.9193627795565789</v>
      </c>
      <c r="JK26" s="315">
        <f>+'Jadual5-2digit'!CN25/'Jadual5-2digit'!CM25*100-100</f>
        <v>3.3848698474110677</v>
      </c>
      <c r="JL26" s="315">
        <f>+'Jadual5-2digit'!CO25/'Jadual5-2digit'!CN25*100-100</f>
        <v>0.45268229919173564</v>
      </c>
      <c r="JM26" s="315">
        <f>+'Jadual5-2digit'!CP25/'Jadual5-2digit'!CO25*100-100</f>
        <v>-7.7873507793286905</v>
      </c>
      <c r="JN26" s="315">
        <f>+'Jadual5-2digit'!CQ25/'Jadual5-2digit'!CP25*100-100</f>
        <v>2.7214976841653424</v>
      </c>
      <c r="JO26" s="315">
        <f>+'Jadual5-2digit'!CR25/'Jadual5-2digit'!CQ25*100-100</f>
        <v>-10.10151955406532</v>
      </c>
      <c r="JP26" s="315">
        <f>+'Jadual5-2digit'!CS25/'Jadual5-2digit'!CR25*100-100</f>
        <v>-17.246754587675483</v>
      </c>
      <c r="JQ26" s="315">
        <f>+'Jadual5-2digit'!CT25/'Jadual5-2digit'!CS25*100-100</f>
        <v>2.144408015549871</v>
      </c>
      <c r="JR26" s="315">
        <f>+'Jadual5-2digit'!CU25/'Jadual5-2digit'!CT25*100-100</f>
        <v>0.43139903866429563</v>
      </c>
      <c r="JS26" s="315">
        <f>+'Jadual5-2digit'!CV25/'Jadual5-2digit'!CU25*100-100</f>
        <v>16.253433159650427</v>
      </c>
      <c r="JT26" s="315">
        <f>+'Jadual5-2digit'!CW25/'Jadual5-2digit'!CV25*100-100</f>
        <v>1.2502247399727651</v>
      </c>
      <c r="JU26" s="315">
        <f>+'Jadual5-2digit'!CX25/'Jadual5-2digit'!CW25*100-100</f>
        <v>11.615264167133589</v>
      </c>
      <c r="JV26" s="315">
        <f>+'Jadual5-2digit'!CY25/'Jadual5-2digit'!CX25*100-100</f>
        <v>1.5361179019172084</v>
      </c>
      <c r="JW26" s="315">
        <f>+'Jadual5-2digit'!CZ25/'Jadual5-2digit'!CY25*100-100</f>
        <v>5.5111694260265836</v>
      </c>
      <c r="JX26" s="315">
        <f>+'Jadual5-2digit'!DA25/'Jadual5-2digit'!CZ25*100-100</f>
        <v>-0.63654160561958406</v>
      </c>
      <c r="JY26" s="315">
        <f>+'Jadual5-2digit'!DB25/'Jadual5-2digit'!DA25*100-100</f>
        <v>-4.0797496754350675</v>
      </c>
      <c r="JZ26" s="315">
        <f>+'Jadual5-2digit'!DC25/'Jadual5-2digit'!DB25*100-100</f>
        <v>2.0652656152253144</v>
      </c>
      <c r="KA26" s="315">
        <f>+'Jadual5-2digit'!DD25/'Jadual5-2digit'!DC25*100-100</f>
        <v>-12.44076000279604</v>
      </c>
      <c r="KB26" s="315">
        <f>+'Jadual5-2digit'!DE25/'Jadual5-2digit'!DD25*100-100</f>
        <v>-15.708847475774377</v>
      </c>
      <c r="KC26" s="315">
        <f>+'Jadual5-2digit'!DF25/'Jadual5-2digit'!DE25*100-100</f>
        <v>2.0243993267085472</v>
      </c>
      <c r="KD26" s="315">
        <f>+'Jadual5-2digit'!DG25/'Jadual5-2digit'!DF25*100-100</f>
        <v>-0.13523609682223992</v>
      </c>
      <c r="KE26" s="315">
        <f>+'Jadual5-2digit'!DH25/'Jadual5-2digit'!DG25*100-100</f>
        <v>16.730961085276704</v>
      </c>
      <c r="KF26" s="315">
        <f>+'Jadual5-2digit'!DI25/'Jadual5-2digit'!DH25*100-100</f>
        <v>5.812764966760426</v>
      </c>
      <c r="KG26" s="315">
        <f>+'Jadual5-2digit'!DJ25/'Jadual5-2digit'!DI25*100-100</f>
        <v>10.070205596985659</v>
      </c>
      <c r="KH26" s="315">
        <f>+'Jadual5-2digit'!DK25/'Jadual5-2digit'!DJ25*100-100</f>
        <v>1.8796396524193284</v>
      </c>
      <c r="KI26" s="315">
        <f>+'Jadual5-2digit'!DL25/'Jadual5-2digit'!DK25*100-100</f>
        <v>3.8830871806501648</v>
      </c>
      <c r="KJ26" s="315">
        <f>+'Jadual5-2digit'!DM25/'Jadual5-2digit'!DL25*100-100</f>
        <v>0.66155575555271184</v>
      </c>
      <c r="KK26" s="315">
        <f>+'Jadual5-2digit'!DN25/'Jadual5-2digit'!DM25*100-100</f>
        <v>-5.4999218348177266</v>
      </c>
      <c r="KL26" s="315">
        <f>+'Jadual5-2digit'!DO25/'Jadual5-2digit'!DN25*100-100</f>
        <v>4.5127769568780423</v>
      </c>
      <c r="KM26" s="315">
        <f>+'Jadual5-2digit'!DP25/'Jadual5-2digit'!DO25*100-100</f>
        <v>-9.4508564208936008</v>
      </c>
      <c r="KN26" s="315">
        <f>+'Jadual5-2digit'!DQ25/'Jadual5-2digit'!DP25*100-100</f>
        <v>-16.772562609754985</v>
      </c>
      <c r="KO26" s="315">
        <f>+'Jadual5-2digit'!DR25/'Jadual5-2digit'!DQ25*100-100</f>
        <v>1.1565763738885551</v>
      </c>
      <c r="KP26" s="315">
        <f>+'Jadual5-2digit'!DS25/'Jadual5-2digit'!DR25*100-100</f>
        <v>2.8925860118265092</v>
      </c>
      <c r="KQ26" s="315">
        <f>+'Jadual5-2digit'!DT25/'Jadual5-2digit'!DS25*100-100</f>
        <v>13.731605029464973</v>
      </c>
      <c r="KR26" s="315">
        <f>+'Jadual5-2digit'!DU25/'Jadual5-2digit'!DT25*100-100</f>
        <v>3.1932608140269139</v>
      </c>
      <c r="KS26" s="315">
        <f>+'Jadual5-2digit'!DV25/'Jadual5-2digit'!DU25*100-100</f>
        <v>8.6497618344849769</v>
      </c>
      <c r="KT26" s="315">
        <f>+'Jadual5-2digit'!DW25/'Jadual5-2digit'!DV25*100-100</f>
        <v>-0.34756160008132042</v>
      </c>
      <c r="KU26" s="315">
        <f>+'Jadual5-2digit'!DX25/'Jadual5-2digit'!DW25*100-100</f>
        <v>4.4311099201579793</v>
      </c>
      <c r="KV26" s="315">
        <f>+'Jadual5-2digit'!DY25/'Jadual5-2digit'!DX25*100-100</f>
        <v>-1.6792719216098106</v>
      </c>
      <c r="KW26" s="315">
        <f>+'Jadual5-2digit'!DZ25/'Jadual5-2digit'!DY25*100-100</f>
        <v>-4.3341658789789079</v>
      </c>
      <c r="KX26" s="315">
        <f>+'Jadual5-2digit'!EA25/'Jadual5-2digit'!DZ25*100-100</f>
        <v>5.9553726452002991</v>
      </c>
      <c r="KY26" s="315">
        <f>+'Jadual5-2digit'!EB25/'Jadual5-2digit'!EA25*100-100</f>
        <v>-8.7349201622134842</v>
      </c>
      <c r="KZ26" s="315">
        <f>+'Jadual5-2digit'!EC25/'Jadual5-2digit'!EB25*100-100</f>
        <v>-18.541487924557103</v>
      </c>
      <c r="LA26" s="315">
        <f>+'Jadual5-2digit'!ED25/'Jadual5-2digit'!EC25*100-100</f>
        <v>0.29790631163693604</v>
      </c>
      <c r="LB26" s="315">
        <f>+'Jadual5-2digit'!EE25/'Jadual5-2digit'!ED25*100-100</f>
        <v>1.9813610296629918</v>
      </c>
      <c r="LC26" s="315">
        <f>+'Jadual5-2digit'!EF25/'Jadual5-2digit'!EE25*100-100</f>
        <v>13.472168166330917</v>
      </c>
      <c r="LD26" s="315">
        <f>+'Jadual5-2digit'!EG25/'Jadual5-2digit'!EF25*100-100</f>
        <v>0.78207840185923772</v>
      </c>
      <c r="LE26" s="315">
        <f>+'Jadual5-2digit'!EH25/'Jadual5-2digit'!EG25*100-100</f>
        <v>-100</v>
      </c>
      <c r="LF26" s="315" t="e">
        <f>+'Jadual5-2digit'!EI25/'Jadual5-2digit'!EH25*100-100</f>
        <v>#DIV/0!</v>
      </c>
      <c r="LG26" s="315" t="e">
        <f>+'Jadual5-2digit'!EJ25/'Jadual5-2digit'!EI25*100-100</f>
        <v>#DIV/0!</v>
      </c>
      <c r="LH26" s="315">
        <f>+'Jadual5-2digit'!EL25/'Jadual5-2digit'!EK25*100-100</f>
        <v>4.8936528652057945</v>
      </c>
      <c r="LI26" s="315">
        <f>+'Jadual5-2digit'!EM25/'Jadual5-2digit'!EL25*100-100</f>
        <v>0.93258640861976971</v>
      </c>
      <c r="LJ26" s="315">
        <f>+'Jadual5-2digit'!EN25/'Jadual5-2digit'!EM25*100-100</f>
        <v>6.1703031567260211</v>
      </c>
      <c r="LK26" s="315">
        <f>+'Jadual5-2digit'!EO25/'Jadual5-2digit'!EN25*100-100</f>
        <v>-6.7449729053482628</v>
      </c>
      <c r="LL26" s="315">
        <f>+'Jadual5-2digit'!EP25/'Jadual5-2digit'!EO25*100-100</f>
        <v>4.3079011156327454</v>
      </c>
      <c r="LM26" s="315">
        <f>+'Jadual5-2digit'!EQ25/'Jadual5-2digit'!EP25*100-100</f>
        <v>1.4694798830479527</v>
      </c>
      <c r="LN26" s="315">
        <f>+'Jadual5-2digit'!ER25/'Jadual5-2digit'!EQ25*100-100</f>
        <v>5.1931974006185015</v>
      </c>
      <c r="LO26" s="315">
        <f>+'Jadual5-2digit'!ES25/'Jadual5-2digit'!ER25*100-100</f>
        <v>-6.3362614425152088</v>
      </c>
      <c r="LP26" s="315">
        <f>+'Jadual5-2digit'!ET25/'Jadual5-2digit'!ES25*100-100</f>
        <v>4.5520244398393572</v>
      </c>
      <c r="LQ26" s="315">
        <f>+'Jadual5-2digit'!EU25/'Jadual5-2digit'!ET25*100-100</f>
        <v>2.1162737004789278</v>
      </c>
      <c r="LR26" s="315">
        <f>+'Jadual5-2digit'!EV25/'Jadual5-2digit'!EU25*100-100</f>
        <v>4.0568631675953242</v>
      </c>
      <c r="LS26" s="315">
        <f>+'Jadual5-2digit'!EW25/'Jadual5-2digit'!EV25*100-100</f>
        <v>-4.5341457632113986</v>
      </c>
      <c r="LT26" s="315">
        <f>+'Jadual5-2digit'!EX25/'Jadual5-2digit'!EW25*100-100</f>
        <v>4.2415541315736078</v>
      </c>
      <c r="LU26" s="315">
        <f>+'Jadual5-2digit'!EY25/'Jadual5-2digit'!EX25*100-100</f>
        <v>2.4236202382340792</v>
      </c>
      <c r="LV26" s="315">
        <f>+'Jadual5-2digit'!EZ25/'Jadual5-2digit'!EY25*100-100</f>
        <v>2.2467361767886302</v>
      </c>
      <c r="LW26" s="315">
        <f>+'Jadual5-2digit'!FA25/'Jadual5-2digit'!EZ25*100-100</f>
        <v>-3.8440490438345449</v>
      </c>
      <c r="LX26" s="315">
        <f>+'Jadual5-2digit'!FB25/'Jadual5-2digit'!FA25*100-100</f>
        <v>3.8302951736678921</v>
      </c>
      <c r="LY26" s="315">
        <f>+'Jadual5-2digit'!FC25/'Jadual5-2digit'!FB25*100-100</f>
        <v>2.3300570022070559</v>
      </c>
      <c r="LZ26" s="315">
        <f>+'Jadual5-2digit'!FD25/'Jadual5-2digit'!FC25*100-100</f>
        <v>1.9187150667826955</v>
      </c>
      <c r="MA26" s="315">
        <f>+'Jadual5-2digit'!FE25/'Jadual5-2digit'!FD25*100-100</f>
        <v>-8.147273311688096</v>
      </c>
      <c r="MB26" s="315">
        <f>+'Jadual5-2digit'!FF25/'Jadual5-2digit'!FE25*100-100</f>
        <v>-44.753261451364736</v>
      </c>
      <c r="MC26" s="315">
        <f>+'Jadual5-2digit'!FG25/'Jadual5-2digit'!FF25*100-100</f>
        <v>77.465369371946309</v>
      </c>
      <c r="MD26" s="315">
        <f>+'Jadual5-2digit'!FH25/'Jadual5-2digit'!FG25*100-100</f>
        <v>9.249046459749195</v>
      </c>
      <c r="ME26" s="315">
        <f>+'Jadual5-2digit'!FI25/'Jadual5-2digit'!FH25*100-100</f>
        <v>-4.2784600854053707</v>
      </c>
      <c r="MF26" s="315">
        <f>+'Jadual5-2digit'!FJ25/'Jadual5-2digit'!FI25*100-100</f>
        <v>-26.098617302190235</v>
      </c>
      <c r="MG26" s="315">
        <f>+'Jadual5-2digit'!FK25/'Jadual5-2digit'!FJ25*100-100</f>
        <v>1.5029421391323581</v>
      </c>
      <c r="MH26" s="315">
        <f>+'Jadual5-2digit'!FL25/'Jadual5-2digit'!FK25*100-100</f>
        <v>41.675232336643347</v>
      </c>
      <c r="MI26" s="315">
        <f>+'Jadual5-2digit'!FM25/'Jadual5-2digit'!FL25*100-100</f>
        <v>-0.23637962843746152</v>
      </c>
      <c r="MJ26" s="315">
        <f>+'Jadual5-2digit'!FN25/'Jadual5-2digit'!FM25*100-100</f>
        <v>-20.678840300682495</v>
      </c>
      <c r="MK26" s="315">
        <f>+'Jadual5-2digit'!FO25/'Jadual5-2digit'!FN25*100-100</f>
        <v>6.0707887076048905</v>
      </c>
      <c r="ML26" s="315">
        <f>+'Jadual5-2digit'!FP25/'Jadual5-2digit'!FO25*100-100</f>
        <v>21.428948659689027</v>
      </c>
      <c r="MM26" s="315">
        <f>+'Jadual5-2digit'!FQ25/'Jadual5-2digit'!FP25*100-100</f>
        <v>1.3298914525225598</v>
      </c>
      <c r="MN26" s="315">
        <f>+'Jadual5-2digit'!FR25/'Jadual5-2digit'!FQ25*100-100</f>
        <v>-21.144034528832918</v>
      </c>
      <c r="MO26" s="315">
        <f>+'Jadual5-2digit'!FS25/'Jadual5-2digit'!FR25*100-100</f>
        <v>8.1097893386195921</v>
      </c>
      <c r="MP26" s="315">
        <f>+'Jadual5-2digit'!FT25/'Jadual5-2digit'!FS25*100-100</f>
        <v>22.955648761078535</v>
      </c>
      <c r="MQ26" s="315">
        <f>+'Jadual5-2digit'!FU25/'Jadual5-2digit'!FT25*100-100</f>
        <v>1.5328459250000037</v>
      </c>
      <c r="MR26" s="315">
        <f>+'Jadual5-2digit'!FV25/'Jadual5-2digit'!FU25*100-100</f>
        <v>-18.451528262072998</v>
      </c>
      <c r="MS26" s="315">
        <f>+'Jadual5-2digit'!FW25/'Jadual5-2digit'!FV25*100-100</f>
        <v>7.2525256195276029</v>
      </c>
      <c r="MT26" s="315">
        <f>+'Jadual5-2digit'!FX25/'Jadual5-2digit'!FW25*100-100</f>
        <v>16.972277538771266</v>
      </c>
      <c r="MU26" s="315">
        <f>+'Jadual5-2digit'!FY25/'Jadual5-2digit'!FX25*100-100</f>
        <v>6.6203810715620648E-2</v>
      </c>
      <c r="MV26" s="315">
        <f>+'Jadual5-2digit'!FZ25/'Jadual5-2digit'!FY25*100-100</f>
        <v>-18.039402989332203</v>
      </c>
      <c r="MW26" s="315">
        <f>+'Jadual5-2digit'!GA25/'Jadual5-2digit'!FZ25*100-100</f>
        <v>3.7960483398841802</v>
      </c>
      <c r="MX26" s="315">
        <f>+'Jadual5-2digit'!GB25/'Jadual5-2digit'!GA25*100-100</f>
        <v>-100</v>
      </c>
      <c r="MY26" s="421"/>
      <c r="MZ26" s="422" t="s">
        <v>725</v>
      </c>
      <c r="NA26" s="127">
        <f>EZ26*E26/$E$25</f>
        <v>0.62779233636016951</v>
      </c>
      <c r="NB26" s="423">
        <f t="shared" si="0"/>
        <v>6.6226761996633323</v>
      </c>
      <c r="NC26" s="143"/>
      <c r="ND26" s="144"/>
      <c r="NE26" s="127">
        <f>ML26*E26/$E$25</f>
        <v>6.9897543273543521</v>
      </c>
      <c r="NF26" s="143"/>
      <c r="NG26" s="53"/>
      <c r="NH26" s="356"/>
      <c r="NI26" s="432"/>
      <c r="NJ26" s="53"/>
      <c r="NK26" s="53"/>
      <c r="NL26" s="53"/>
      <c r="NM26" s="53"/>
      <c r="NN26" s="53"/>
      <c r="NO26" s="53"/>
      <c r="NP26" s="53"/>
      <c r="NQ26" s="53"/>
    </row>
    <row r="27" spans="1:383" s="120" customFormat="1" ht="18" customHeight="1">
      <c r="A27" s="675"/>
      <c r="C27" s="372">
        <v>5.2</v>
      </c>
      <c r="D27" s="376">
        <v>2.6479909489052802</v>
      </c>
      <c r="E27" s="376">
        <v>2.3494140672905401</v>
      </c>
      <c r="F27" s="377">
        <v>24</v>
      </c>
      <c r="G27" s="375"/>
      <c r="H27" s="84" t="s">
        <v>726</v>
      </c>
      <c r="I27" s="315">
        <f>+'Jadual5-2digit'!U26/'Jadual5-2digit'!I26*100-100</f>
        <v>1.2988960680087303</v>
      </c>
      <c r="J27" s="315">
        <f>+'Jadual5-2digit'!V26/'Jadual5-2digit'!J26*100-100</f>
        <v>-2.380936716332954</v>
      </c>
      <c r="K27" s="315">
        <f>+'Jadual5-2digit'!W26/'Jadual5-2digit'!K26*100-100</f>
        <v>0.38743539994381138</v>
      </c>
      <c r="L27" s="315">
        <f>+'Jadual5-2digit'!X26/'Jadual5-2digit'!L26*100-100</f>
        <v>-9.1692206523546815E-2</v>
      </c>
      <c r="M27" s="315">
        <f>+'Jadual5-2digit'!Y26/'Jadual5-2digit'!M26*100-100</f>
        <v>3.8284955179070295</v>
      </c>
      <c r="N27" s="315">
        <f>+'Jadual5-2digit'!Z26/'Jadual5-2digit'!N26*100-100</f>
        <v>3.9601852843908603</v>
      </c>
      <c r="O27" s="315">
        <f>+'Jadual5-2digit'!AA26/'Jadual5-2digit'!O26*100-100</f>
        <v>1.2341911254417823</v>
      </c>
      <c r="P27" s="315">
        <f>+'Jadual5-2digit'!AB26/'Jadual5-2digit'!P26*100-100</f>
        <v>1.5525743488092445</v>
      </c>
      <c r="Q27" s="315">
        <f>+'Jadual5-2digit'!AC26/'Jadual5-2digit'!Q26*100-100</f>
        <v>0.76092539314316809</v>
      </c>
      <c r="R27" s="315">
        <f>+'Jadual5-2digit'!AD26/'Jadual5-2digit'!R26*100-100</f>
        <v>1.1572857283973974</v>
      </c>
      <c r="S27" s="315">
        <f>+'Jadual5-2digit'!AE26/'Jadual5-2digit'!S26*100-100</f>
        <v>8.402624619218841</v>
      </c>
      <c r="T27" s="315">
        <f>+'Jadual5-2digit'!AF26/'Jadual5-2digit'!T26*100-100</f>
        <v>5.2945047772914933</v>
      </c>
      <c r="U27" s="315">
        <f>+'Jadual5-2digit'!AG26/'Jadual5-2digit'!U26*100-100</f>
        <v>4.6290447650935107</v>
      </c>
      <c r="V27" s="315">
        <f>+'Jadual5-2digit'!AH26/'Jadual5-2digit'!V26*100-100</f>
        <v>3.6745475580713958</v>
      </c>
      <c r="W27" s="315">
        <f>+'Jadual5-2digit'!AI26/'Jadual5-2digit'!W26*100-100</f>
        <v>5.3268235300292304</v>
      </c>
      <c r="X27" s="315">
        <f>+'Jadual5-2digit'!AJ26/'Jadual5-2digit'!X26*100-100</f>
        <v>4.9225549973279641</v>
      </c>
      <c r="Y27" s="315">
        <f>+'Jadual5-2digit'!AK26/'Jadual5-2digit'!Y26*100-100</f>
        <v>5.2755663299768969</v>
      </c>
      <c r="Z27" s="315">
        <f>+'Jadual5-2digit'!AL26/'Jadual5-2digit'!Z26*100-100</f>
        <v>3.9873940400313188</v>
      </c>
      <c r="AA27" s="315">
        <f>+'Jadual5-2digit'!AM26/'Jadual5-2digit'!AA26*100-100</f>
        <v>8.4164538998973626</v>
      </c>
      <c r="AB27" s="315">
        <f>+'Jadual5-2digit'!AN26/'Jadual5-2digit'!AB26*100-100</f>
        <v>7.7235902569458688</v>
      </c>
      <c r="AC27" s="315">
        <f>+'Jadual5-2digit'!AO26/'Jadual5-2digit'!AC26*100-100</f>
        <v>5.0557821141888013</v>
      </c>
      <c r="AD27" s="315">
        <f>+'Jadual5-2digit'!AP26/'Jadual5-2digit'!AD26*100-100</f>
        <v>5.5440932524749087</v>
      </c>
      <c r="AE27" s="315">
        <f>+'Jadual5-2digit'!AQ26/'Jadual5-2digit'!AE26*100-100</f>
        <v>5.0027562751710661</v>
      </c>
      <c r="AF27" s="315">
        <f>+'Jadual5-2digit'!AR26/'Jadual5-2digit'!AF26*100-100</f>
        <v>5.4320947642485038</v>
      </c>
      <c r="AG27" s="403">
        <f>+'Jadual5-2digit'!AS26/'Jadual5-2digit'!AG26*100-100</f>
        <v>7.1141418616437875</v>
      </c>
      <c r="AH27" s="315">
        <f>+'Jadual5-2digit'!AT26/'Jadual5-2digit'!AH26*100-100</f>
        <v>5.9967573637776894</v>
      </c>
      <c r="AI27" s="315">
        <f>+'Jadual5-2digit'!AU26/'Jadual5-2digit'!AI26*100-100</f>
        <v>4.1328820363778505</v>
      </c>
      <c r="AJ27" s="315">
        <f>+'Jadual5-2digit'!AV26/'Jadual5-2digit'!AJ26*100-100</f>
        <v>3.4860926477432201</v>
      </c>
      <c r="AK27" s="315">
        <f>+'Jadual5-2digit'!AW26/'Jadual5-2digit'!AK26*100-100</f>
        <v>3.1277147076051506</v>
      </c>
      <c r="AL27" s="315">
        <f>+'Jadual5-2digit'!AX26/'Jadual5-2digit'!AL26*100-100</f>
        <v>3.3405598952632545</v>
      </c>
      <c r="AM27" s="315">
        <f>+'Jadual5-2digit'!AY26/'Jadual5-2digit'!AM26*100-100</f>
        <v>3.4907067777631511</v>
      </c>
      <c r="AN27" s="315">
        <f>+'Jadual5-2digit'!AZ26/'Jadual5-2digit'!AN26*100-100</f>
        <v>4.0134339748960599</v>
      </c>
      <c r="AO27" s="315">
        <f>+'Jadual5-2digit'!BA26/'Jadual5-2digit'!AO26*100-100</f>
        <v>3.7348405845941954</v>
      </c>
      <c r="AP27" s="315">
        <f>+'Jadual5-2digit'!BB26/'Jadual5-2digit'!AP26*100-100</f>
        <v>4.7242636810925092</v>
      </c>
      <c r="AQ27" s="315">
        <f>+'Jadual5-2digit'!BC26/'Jadual5-2digit'!AQ26*100-100</f>
        <v>4.0024097281573461</v>
      </c>
      <c r="AR27" s="315">
        <f>+'Jadual5-2digit'!BD26/'Jadual5-2digit'!AR26*100-100</f>
        <v>3.4149756417714912</v>
      </c>
      <c r="AS27" s="315">
        <f>+'Jadual5-2digit'!BE26/'Jadual5-2digit'!AS26*100-100</f>
        <v>3.1884979883192841</v>
      </c>
      <c r="AT27" s="315">
        <f>+'Jadual5-2digit'!BF26/'Jadual5-2digit'!AT26*100-100</f>
        <v>3.6111451693356571</v>
      </c>
      <c r="AU27" s="315">
        <f>+'Jadual5-2digit'!BG26/'Jadual5-2digit'!AU26*100-100</f>
        <v>3.0245903534322593</v>
      </c>
      <c r="AV27" s="315">
        <f>+'Jadual5-2digit'!BH26/'Jadual5-2digit'!AV26*100-100</f>
        <v>3.9626602038785421</v>
      </c>
      <c r="AW27" s="315">
        <f>+'Jadual5-2digit'!BI26/'Jadual5-2digit'!AW26*100-100</f>
        <v>3.4527505919481598</v>
      </c>
      <c r="AX27" s="315">
        <f>+'Jadual5-2digit'!BJ26/'Jadual5-2digit'!AX26*100-100</f>
        <v>4.2987581814552414</v>
      </c>
      <c r="AY27" s="315">
        <f>+'Jadual5-2digit'!BK26/'Jadual5-2digit'!AY26*100-100</f>
        <v>4.7458379700828317</v>
      </c>
      <c r="AZ27" s="315">
        <f>+'Jadual5-2digit'!BL26/'Jadual5-2digit'!AZ26*100-100</f>
        <v>3.6958356365187228</v>
      </c>
      <c r="BA27" s="315">
        <f>+'Jadual5-2digit'!BM26/'Jadual5-2digit'!BA26*100-100</f>
        <v>3.2853836841672006</v>
      </c>
      <c r="BB27" s="315">
        <f>+'Jadual5-2digit'!BN26/'Jadual5-2digit'!BB26*100-100</f>
        <v>4.4165130555378482</v>
      </c>
      <c r="BC27" s="315">
        <f>+'Jadual5-2digit'!BO26/'Jadual5-2digit'!BC26*100-100</f>
        <v>4.9599463315120715</v>
      </c>
      <c r="BD27" s="315">
        <f>+'Jadual5-2digit'!BP26/'Jadual5-2digit'!BD26*100-100</f>
        <v>5.211137853224642</v>
      </c>
      <c r="BE27" s="315">
        <f>+'Jadual5-2digit'!BQ26/'Jadual5-2digit'!BE26*100-100</f>
        <v>3.6666399475778348</v>
      </c>
      <c r="BF27" s="315">
        <f>+'Jadual5-2digit'!BR26/'Jadual5-2digit'!BF26*100-100</f>
        <v>8.4506395886888299</v>
      </c>
      <c r="BG27" s="315">
        <f>+'Jadual5-2digit'!BS26/'Jadual5-2digit'!BG26*100-100</f>
        <v>-8.6155162225238655</v>
      </c>
      <c r="BH27" s="315">
        <f>+'Jadual5-2digit'!BT26/'Jadual5-2digit'!BH26*100-100</f>
        <v>-50.9606952045322</v>
      </c>
      <c r="BI27" s="315">
        <f>+'Jadual5-2digit'!BU26/'Jadual5-2digit'!BI26*100-100</f>
        <v>-37.085635748498824</v>
      </c>
      <c r="BJ27" s="315">
        <f>+'Jadual5-2digit'!BV26/'Jadual5-2digit'!BJ26*100-100</f>
        <v>5.3116272693713995</v>
      </c>
      <c r="BK27" s="315">
        <f>+'Jadual5-2digit'!BW26/'Jadual5-2digit'!BK26*100-100</f>
        <v>3.1055878659352203</v>
      </c>
      <c r="BL27" s="315">
        <f>+'Jadual5-2digit'!BX26/'Jadual5-2digit'!BL26*100-100</f>
        <v>3.2121832077650652</v>
      </c>
      <c r="BM27" s="315">
        <f>+'Jadual5-2digit'!BY26/'Jadual5-2digit'!BM26*100-100</f>
        <v>4.1304852807747494</v>
      </c>
      <c r="BN27" s="315">
        <f>+'Jadual5-2digit'!BZ26/'Jadual5-2digit'!BN26*100-100</f>
        <v>4.3173744525824844</v>
      </c>
      <c r="BO27" s="315">
        <f>+'Jadual5-2digit'!CA26/'Jadual5-2digit'!BO26*100-100</f>
        <v>2.8758335670794821</v>
      </c>
      <c r="BP27" s="315">
        <f>+'Jadual5-2digit'!CB26/'Jadual5-2digit'!BP26*100-100</f>
        <v>3.6479913267708213</v>
      </c>
      <c r="BQ27" s="315">
        <f>+'Jadual5-2digit'!CC26/'Jadual5-2digit'!BQ26*100-100</f>
        <v>4.8154817289578773</v>
      </c>
      <c r="BR27" s="315">
        <f>+'Jadual5-2digit'!CD26/'Jadual5-2digit'!BR26*100-100</f>
        <v>-1.3872779450862396</v>
      </c>
      <c r="BS27" s="315">
        <f>+'Jadual5-2digit'!CE26/'Jadual5-2digit'!BS26*100-100</f>
        <v>8.0036439276172047</v>
      </c>
      <c r="BT27" s="315">
        <f>+'Jadual5-2digit'!CF26/'Jadual5-2digit'!BT26*100-100</f>
        <v>100.04006412635005</v>
      </c>
      <c r="BU27" s="315">
        <f>+'Jadual5-2digit'!CG26/'Jadual5-2digit'!BU26*100-100</f>
        <v>45.476564807757114</v>
      </c>
      <c r="BV27" s="315">
        <f>+'Jadual5-2digit'!CH26/'Jadual5-2digit'!BV26*100-100</f>
        <v>-27.03841100152529</v>
      </c>
      <c r="BW27" s="315">
        <f>+'Jadual5-2digit'!CI26/'Jadual5-2digit'!BW26*100-100</f>
        <v>-30.675962279135945</v>
      </c>
      <c r="BX27" s="315">
        <f>+'Jadual5-2digit'!CJ26/'Jadual5-2digit'!BX26*100-100</f>
        <v>-9.4174633893065192</v>
      </c>
      <c r="BY27" s="315">
        <f>+'Jadual5-2digit'!CK26/'Jadual5-2digit'!BY26*100-100</f>
        <v>1.0428401730416113</v>
      </c>
      <c r="BZ27" s="315">
        <f>+'Jadual5-2digit'!CL26/'Jadual5-2digit'!BZ26*100-100</f>
        <v>3.5491404997864038</v>
      </c>
      <c r="CA27" s="315">
        <f>+'Jadual5-2digit'!CM26/'Jadual5-2digit'!CA26*100-100</f>
        <v>6.2606883435167333</v>
      </c>
      <c r="CB27" s="315">
        <f>+'Jadual5-2digit'!CN26/'Jadual5-2digit'!CB26*100-100</f>
        <v>7.5377011417987205</v>
      </c>
      <c r="CC27" s="315">
        <f>+'Jadual5-2digit'!CO26/'Jadual5-2digit'!CC26*100-100</f>
        <v>6.4326296905211677</v>
      </c>
      <c r="CD27" s="315">
        <f>+'Jadual5-2digit'!CP26/'Jadual5-2digit'!CD26*100-100</f>
        <v>5.234203595858105</v>
      </c>
      <c r="CE27" s="315">
        <f>+'Jadual5-2digit'!CQ26/'Jadual5-2digit'!CE26*100-100</f>
        <v>9.8289864951489676</v>
      </c>
      <c r="CF27" s="315">
        <f>+'Jadual5-2digit'!CR26/'Jadual5-2digit'!CF26*100-100</f>
        <v>6.8066205965740494</v>
      </c>
      <c r="CG27" s="315">
        <f>+'Jadual5-2digit'!CS26/'Jadual5-2digit'!CG26*100-100</f>
        <v>7.8834100692548361</v>
      </c>
      <c r="CH27" s="315">
        <f>+'Jadual5-2digit'!CT26/'Jadual5-2digit'!CH26*100-100</f>
        <v>18.859654943881424</v>
      </c>
      <c r="CI27" s="315">
        <f>+'Jadual5-2digit'!CU26/'Jadual5-2digit'!CI26*100-100</f>
        <v>22.008314937207004</v>
      </c>
      <c r="CJ27" s="315">
        <f>+'Jadual5-2digit'!CV26/'Jadual5-2digit'!CJ26*100-100</f>
        <v>11.356847318175411</v>
      </c>
      <c r="CK27" s="315">
        <f>+'Jadual5-2digit'!CW26/'Jadual5-2digit'!CK26*100-100</f>
        <v>1.3077385475186816</v>
      </c>
      <c r="CL27" s="315">
        <f>+'Jadual5-2digit'!CX26/'Jadual5-2digit'!CL26*100-100</f>
        <v>1.8178573698714615</v>
      </c>
      <c r="CM27" s="315">
        <f>+'Jadual5-2digit'!CY26/'Jadual5-2digit'!CM26*100-100</f>
        <v>1.3859009526721735</v>
      </c>
      <c r="CN27" s="315">
        <f>+'Jadual5-2digit'!CZ26/'Jadual5-2digit'!CN26*100-100</f>
        <v>-2.9739503724750449</v>
      </c>
      <c r="CO27" s="315">
        <f>+'Jadual5-2digit'!DA26/'Jadual5-2digit'!CO26*100-100</f>
        <v>-4.6804579913963948</v>
      </c>
      <c r="CP27" s="315">
        <f>+'Jadual5-2digit'!DB26/'Jadual5-2digit'!CP26*100-100</f>
        <v>5.1104320047957259</v>
      </c>
      <c r="CQ27" s="315">
        <f>+'Jadual5-2digit'!DC26/'Jadual5-2digit'!CQ26*100-100</f>
        <v>4.8760942571994832</v>
      </c>
      <c r="CR27" s="315">
        <f>+'Jadual5-2digit'!DD26/'Jadual5-2digit'!CR26*100-100</f>
        <v>2.9986955983488457</v>
      </c>
      <c r="CS27" s="315">
        <f>+'Jadual5-2digit'!DE26/'Jadual5-2digit'!CS26*100-100</f>
        <v>7.1701004703832041</v>
      </c>
      <c r="CT27" s="315">
        <f>+'Jadual5-2digit'!DF26/'Jadual5-2digit'!CT26*100-100</f>
        <v>4.5767435219860886</v>
      </c>
      <c r="CU27" s="315">
        <f>+'Jadual5-2digit'!DG26/'Jadual5-2digit'!CU26*100-100</f>
        <v>2.3211973659482936</v>
      </c>
      <c r="CV27" s="315">
        <f>+'Jadual5-2digit'!DH26/'Jadual5-2digit'!CV26*100-100</f>
        <v>0.39556353547207834</v>
      </c>
      <c r="CW27" s="315">
        <f>+'Jadual5-2digit'!DI26/'Jadual5-2digit'!CW26*100-100</f>
        <v>5.6396044168919133</v>
      </c>
      <c r="CX27" s="315">
        <f>+'Jadual5-2digit'!DJ26/'Jadual5-2digit'!CX26*100-100</f>
        <v>2.4825080045765873</v>
      </c>
      <c r="CY27" s="315">
        <f>+'Jadual5-2digit'!DK26/'Jadual5-2digit'!CY26*100-100</f>
        <v>4.252367701988689</v>
      </c>
      <c r="CZ27" s="315">
        <f>+'Jadual5-2digit'!DL26/'Jadual5-2digit'!CZ26*100-100</f>
        <v>1.0749788462179026</v>
      </c>
      <c r="DA27" s="315">
        <f>+'Jadual5-2digit'!DM26/'Jadual5-2digit'!DA26*100-100</f>
        <v>2.598391700143992</v>
      </c>
      <c r="DB27" s="315">
        <f>+'Jadual5-2digit'!DN26/'Jadual5-2digit'!DB26*100-100</f>
        <v>1.39704087059269</v>
      </c>
      <c r="DC27" s="315">
        <f>+'Jadual5-2digit'!DO26/'Jadual5-2digit'!DC26*100-100</f>
        <v>2.1880930665278271</v>
      </c>
      <c r="DD27" s="315">
        <f>+'Jadual5-2digit'!DP26/'Jadual5-2digit'!DD26*100-100</f>
        <v>6.9707058058223055</v>
      </c>
      <c r="DE27" s="315">
        <f>+'Jadual5-2digit'!DQ26/'Jadual5-2digit'!DE26*100-100</f>
        <v>5.3686128460143578</v>
      </c>
      <c r="DF27" s="315">
        <f>+'Jadual5-2digit'!DR26/'Jadual5-2digit'!DF26*100-100</f>
        <v>7.9751465223194771</v>
      </c>
      <c r="DG27" s="315">
        <f>+'Jadual5-2digit'!DS26/'Jadual5-2digit'!DG26*100-100</f>
        <v>10.511204980643242</v>
      </c>
      <c r="DH27" s="315">
        <f>+'Jadual5-2digit'!DT26/'Jadual5-2digit'!DH26*100-100</f>
        <v>6.9639202437841448</v>
      </c>
      <c r="DI27" s="315">
        <f>+'Jadual5-2digit'!DU26/'Jadual5-2digit'!DI26*100-100</f>
        <v>5.6470085430831318</v>
      </c>
      <c r="DJ27" s="315">
        <f>+'Jadual5-2digit'!DV26/'Jadual5-2digit'!DJ26*100-100</f>
        <v>2.7951644377879319</v>
      </c>
      <c r="DK27" s="315">
        <f>+'Jadual5-2digit'!DW26/'Jadual5-2digit'!DK26*100-100</f>
        <v>2.3831658041115702</v>
      </c>
      <c r="DL27" s="315">
        <f>+'Jadual5-2digit'!DX26/'Jadual5-2digit'!DL26*100-100</f>
        <v>1.2347432424496532</v>
      </c>
      <c r="DM27" s="315">
        <f>+'Jadual5-2digit'!DY26/'Jadual5-2digit'!DM26*100-100</f>
        <v>0.77378299918187565</v>
      </c>
      <c r="DN27" s="315">
        <f>+'Jadual5-2digit'!DZ26/'Jadual5-2digit'!DN26*100-100</f>
        <v>3.3294633331042434</v>
      </c>
      <c r="DO27" s="315">
        <f>+'Jadual5-2digit'!EA26/'Jadual5-2digit'!DO26*100-100</f>
        <v>3.7798775616419533</v>
      </c>
      <c r="DP27" s="315">
        <f>+'Jadual5-2digit'!EB26/'Jadual5-2digit'!DP26*100-100</f>
        <v>6.0381460622472645</v>
      </c>
      <c r="DQ27" s="315">
        <f>+'Jadual5-2digit'!EC26/'Jadual5-2digit'!DQ26*100-100</f>
        <v>4.5390901573399702</v>
      </c>
      <c r="DR27" s="315">
        <f>+'Jadual5-2digit'!ED26/'Jadual5-2digit'!DR26*100-100</f>
        <v>6.6614025297230484</v>
      </c>
      <c r="DS27" s="315">
        <f>+'Jadual5-2digit'!EE26/'Jadual5-2digit'!DS26*100-100</f>
        <v>7.3776460815660414</v>
      </c>
      <c r="DT27" s="315">
        <f>+'Jadual5-2digit'!EF26/'Jadual5-2digit'!DT26*100-100</f>
        <v>5.4264460191641746</v>
      </c>
      <c r="DU27" s="315">
        <f>+'Jadual5-2digit'!EG26/'Jadual5-2digit'!DU26*100-100</f>
        <v>6.0985128247068872</v>
      </c>
      <c r="DV27" s="315">
        <f>+'Jadual5-2digit'!EH26/'Jadual5-2digit'!DV26*100-100</f>
        <v>-100</v>
      </c>
      <c r="DW27" s="315">
        <f>+'Jadual5-2digit'!EI26/'Jadual5-2digit'!DW26*100-100</f>
        <v>-100</v>
      </c>
      <c r="DX27" s="315">
        <f>+'Jadual5-2digit'!EJ26/'Jadual5-2digit'!DX26*100-100</f>
        <v>-100</v>
      </c>
      <c r="DY27" s="315">
        <f>+'Jadual5-2digit'!EO26/'Jadual5-2digit'!EK26*100-100</f>
        <v>-0.23877509073876979</v>
      </c>
      <c r="DZ27" s="315">
        <f>+'Jadual5-2digit'!EP26/'Jadual5-2digit'!EL26*100-100</f>
        <v>2.5553303121496924</v>
      </c>
      <c r="EA27" s="315">
        <f>+'Jadual5-2digit'!EQ26/'Jadual5-2digit'!EM26*100-100</f>
        <v>1.1796239179289358</v>
      </c>
      <c r="EB27" s="315">
        <f>+'Jadual5-2digit'!ER26/'Jadual5-2digit'!EN26*100-100</f>
        <v>4.8704144291638443</v>
      </c>
      <c r="EC27" s="315">
        <f>+'Jadual5-2digit'!ES26/'Jadual5-2digit'!EO26*100-100</f>
        <v>4.5657784727366248</v>
      </c>
      <c r="ED27" s="315">
        <f>+'Jadual5-2digit'!ET26/'Jadual5-2digit'!EP26*100-100</f>
        <v>4.7129799023946788</v>
      </c>
      <c r="EE27" s="315">
        <f>+'Jadual5-2digit'!EU26/'Jadual5-2digit'!EQ26*100-100</f>
        <v>7.0770625630413235</v>
      </c>
      <c r="EF27" s="315">
        <f>+'Jadual5-2digit'!EV26/'Jadual5-2digit'!ER26*100-100</f>
        <v>5.3253388511651707</v>
      </c>
      <c r="EG27" s="315">
        <f>+'Jadual5-2digit'!EW26/'Jadual5-2digit'!ES26*100-100</f>
        <v>5.6966275700759894</v>
      </c>
      <c r="EH27" s="315">
        <f>+'Jadual5-2digit'!EX26/'Jadual5-2digit'!ET26*100-100</f>
        <v>3.3186876074531284</v>
      </c>
      <c r="EI27" s="315">
        <f>+'Jadual5-2digit'!EY26/'Jadual5-2digit'!EU26*100-100</f>
        <v>3.7409158068866049</v>
      </c>
      <c r="EJ27" s="315">
        <f>+'Jadual5-2digit'!EZ26/'Jadual5-2digit'!EV26*100-100</f>
        <v>4.0503223262800816</v>
      </c>
      <c r="EK27" s="315">
        <f>+'Jadual5-2digit'!FA26/'Jadual5-2digit'!EW26*100-100</f>
        <v>3.2673086348927569</v>
      </c>
      <c r="EL27" s="315">
        <f>+'Jadual5-2digit'!FB26/'Jadual5-2digit'!EX26*100-100</f>
        <v>3.9119553996768843</v>
      </c>
      <c r="EM27" s="315">
        <f>+'Jadual5-2digit'!FC26/'Jadual5-2digit'!EY26*100-100</f>
        <v>3.9267744560596043</v>
      </c>
      <c r="EN27" s="315">
        <f>+'Jadual5-2digit'!FD26/'Jadual5-2digit'!EZ26*100-100</f>
        <v>4.8591203485222252</v>
      </c>
      <c r="EO27" s="315">
        <f>+'Jadual5-2digit'!FE26/'Jadual5-2digit'!FA26*100-100</f>
        <v>0.92634899964292572</v>
      </c>
      <c r="EP27" s="315">
        <f>+'Jadual5-2digit'!FF26/'Jadual5-2digit'!FB26*100-100</f>
        <v>-26.983989238245272</v>
      </c>
      <c r="EQ27" s="315">
        <f>+'Jadual5-2digit'!FG26/'Jadual5-2digit'!FC26*100-100</f>
        <v>3.4717858981782967</v>
      </c>
      <c r="ER27" s="315">
        <f>+'Jadual5-2digit'!FH26/'Jadual5-2digit'!FD26*100-100</f>
        <v>3.6140764686279425</v>
      </c>
      <c r="ES27" s="315">
        <f>+'Jadual5-2digit'!FI26/'Jadual5-2digit'!FE26*100-100</f>
        <v>3.6687210981029494</v>
      </c>
      <c r="ET27" s="315">
        <f>+'Jadual5-2digit'!FJ26/'Jadual5-2digit'!FF26*100-100</f>
        <v>21.352395959721477</v>
      </c>
      <c r="EU27" s="315">
        <f>+'Jadual5-2digit'!FK26/'Jadual5-2digit'!FG26*100-100</f>
        <v>-13.424885298064225</v>
      </c>
      <c r="EV27" s="315">
        <f>+'Jadual5-2digit'!FL26/'Jadual5-2digit'!FH26*100-100</f>
        <v>5.7645851385353666</v>
      </c>
      <c r="EW27" s="315">
        <f>+'Jadual5-2digit'!FM26/'Jadual5-2digit'!FI26*100-100</f>
        <v>7.1548656293378485</v>
      </c>
      <c r="EX27" s="315">
        <f>+'Jadual5-2digit'!FN26/'Jadual5-2digit'!FJ26*100-100</f>
        <v>10.783745098022607</v>
      </c>
      <c r="EY27" s="315">
        <f>+'Jadual5-2digit'!FO26/'Jadual5-2digit'!FK26*100-100</f>
        <v>10.514090204826502</v>
      </c>
      <c r="EZ27" s="315">
        <f>+'Jadual5-2digit'!FP26/'Jadual5-2digit'!FL26*100-100</f>
        <v>6.8991747468487574E-2</v>
      </c>
      <c r="FA27" s="315">
        <f>+'Jadual5-2digit'!FQ26/'Jadual5-2digit'!FM26*100-100</f>
        <v>1.7208859768641247</v>
      </c>
      <c r="FB27" s="315">
        <f>+'Jadual5-2digit'!FR26/'Jadual5-2digit'!FN26*100-100</f>
        <v>4.8708992752482914</v>
      </c>
      <c r="FC27" s="315">
        <f>+'Jadual5-2digit'!FS26/'Jadual5-2digit'!FO26*100-100</f>
        <v>2.814472349378903</v>
      </c>
      <c r="FD27" s="315">
        <f>+'Jadual5-2digit'!FT26/'Jadual5-2digit'!FP26*100-100</f>
        <v>2.6247704984983216</v>
      </c>
      <c r="FE27" s="315">
        <f>+'Jadual5-2digit'!FU26/'Jadual5-2digit'!FQ26*100-100</f>
        <v>2.0528871835859377</v>
      </c>
      <c r="FF27" s="315">
        <f>+'Jadual5-2digit'!FV26/'Jadual5-2digit'!FR26*100-100</f>
        <v>6.7575743726774107</v>
      </c>
      <c r="FG27" s="315">
        <f>+'Jadual5-2digit'!FW26/'Jadual5-2digit'!FS26*100-100</f>
        <v>7.5808418659413519</v>
      </c>
      <c r="FH27" s="315">
        <f>+'Jadual5-2digit'!FX26/'Jadual5-2digit'!FT26*100-100</f>
        <v>2.1544977552918425</v>
      </c>
      <c r="FI27" s="315">
        <f>+'Jadual5-2digit'!FY26/'Jadual5-2digit'!FU26*100-100</f>
        <v>2.6723030087439241</v>
      </c>
      <c r="FJ27" s="315">
        <f>+'Jadual5-2digit'!FZ26/'Jadual5-2digit'!FV26*100-100</f>
        <v>5.7459212753722824</v>
      </c>
      <c r="FK27" s="315">
        <f>+'Jadual5-2digit'!GA26/'Jadual5-2digit'!FW26*100-100</f>
        <v>6.2772306828388054</v>
      </c>
      <c r="FL27" s="315">
        <f>+'Jadual5-2digit'!GB26/'Jadual5-2digit'!FX26*100-100</f>
        <v>-100</v>
      </c>
      <c r="FM27" s="315"/>
      <c r="FN27" s="315">
        <f>+'Jadual5-2digit'!GD26/'Jadual5-2digit'!GC26*100-100</f>
        <v>1.1876919211607344</v>
      </c>
      <c r="FO27" s="315">
        <f>+'Jadual5-2digit'!GE26/'Jadual5-2digit'!GD26*100-100</f>
        <v>5.48011154642181</v>
      </c>
      <c r="FP27" s="315">
        <f>+'Jadual5-2digit'!GF26/'Jadual5-2digit'!GE26*100-100</f>
        <v>4.2099465525644604</v>
      </c>
      <c r="FQ27" s="315">
        <f>+'Jadual5-2digit'!GG26/'Jadual5-2digit'!GF26*100-100</f>
        <v>3.7126050766183454</v>
      </c>
      <c r="FR27" s="315">
        <f>+'Jadual5-2digit'!GH26/'Jadual5-2digit'!GG26*100-100</f>
        <v>-7.5541805917528677</v>
      </c>
      <c r="FS27" s="315">
        <f>+'Jadual5-2digit'!GI26/'Jadual5-2digit'!GH26*100-100</f>
        <v>1.6889526507916486</v>
      </c>
      <c r="FT27" s="315">
        <f>+'Jadual5-2digit'!GJ26/'Jadual5-2digit'!GI26*100-100</f>
        <v>9.4184179269845885</v>
      </c>
      <c r="FU27" s="315">
        <f>+'Jadual5-2digit'!GK26/'Jadual5-2digit'!GJ26*100-100</f>
        <v>3.0966314381491173</v>
      </c>
      <c r="FV27" s="315">
        <f>+'Jadual5-2digit'!GL26/'Jadual5-2digit'!GK26*100-100</f>
        <v>5.4347913316218524</v>
      </c>
      <c r="FW27" s="315">
        <f>+'Jadual5-2digit'!GM26/'Jadual5-2digit'!GL26*100-100</f>
        <v>4.9166542948511136</v>
      </c>
      <c r="FX27" s="315">
        <f>'Jadual5-2digit'!GP26/'Jadual5-2digit'!GO26*100-100</f>
        <v>5.4416824445415983</v>
      </c>
      <c r="FY27" s="315">
        <f>'Jadual5-2digit'!GQ26/'Jadual5-2digit'!GP26*100-100</f>
        <v>4.170356577117758</v>
      </c>
      <c r="FZ27" s="315">
        <f>'Jadual5-2digit'!GR26/'Jadual5-2digit'!GQ26*100-100</f>
        <v>3.9966359507412648</v>
      </c>
      <c r="GA27" s="315">
        <f>'Jadual5-2digit'!GS26/'Jadual5-2digit'!GR26*100-100</f>
        <v>-4.7644772224734453</v>
      </c>
      <c r="GB27" s="315">
        <f>'Jadual5-2digit'!GT26/'Jadual5-2digit'!GS26*100-100</f>
        <v>2.7965640866701449</v>
      </c>
      <c r="GC27" s="315">
        <f>'Jadual5-2digit'!GU26/'Jadual5-2digit'!GT26*100-100</f>
        <v>6.8042165209265022</v>
      </c>
      <c r="GD27" s="315">
        <f>'Jadual5-2digit'!GV26/'Jadual5-2digit'!GU26*100-100</f>
        <v>2.9730141418321523</v>
      </c>
      <c r="GE27" s="315">
        <f>'Jadual5-2digit'!GW26/'Jadual5-2digit'!GV26*100-100</f>
        <v>4.5783320905905782</v>
      </c>
      <c r="GF27" s="315">
        <f>+'Jadual5-2digit'!GX26/'Jadual5-2digit'!GW26*100-100</f>
        <v>-21.841379686229971</v>
      </c>
      <c r="GG27" s="315">
        <f>+'Jadual5-2digit'!J26/'Jadual5-2digit'!I26*100-100</f>
        <v>3.9248214469877638</v>
      </c>
      <c r="GH27" s="315">
        <f>+'Jadual5-2digit'!K26/'Jadual5-2digit'!J26*100-100</f>
        <v>5.8050154021698717</v>
      </c>
      <c r="GI27" s="315">
        <f>+'Jadual5-2digit'!L26/'Jadual5-2digit'!K26*100-100</f>
        <v>0.72862661274687923</v>
      </c>
      <c r="GJ27" s="315">
        <f>+'Jadual5-2digit'!M26/'Jadual5-2digit'!L26*100-100</f>
        <v>-4.4040218703234899</v>
      </c>
      <c r="GK27" s="315">
        <f>+'Jadual5-2digit'!N26/'Jadual5-2digit'!M26*100-100</f>
        <v>6.4738582028577554</v>
      </c>
      <c r="GL27" s="315">
        <f>+'Jadual5-2digit'!O26/'Jadual5-2digit'!N26*100-100</f>
        <v>2.8447547726234461</v>
      </c>
      <c r="GM27" s="315">
        <f>+'Jadual5-2digit'!P26/'Jadual5-2digit'!O26*100-100</f>
        <v>-5.7942253097128855</v>
      </c>
      <c r="GN27" s="315">
        <f>+'Jadual5-2digit'!Q26/'Jadual5-2digit'!P26*100-100</f>
        <v>2.9078982629453094</v>
      </c>
      <c r="GO27" s="315">
        <f>+'Jadual5-2digit'!R26/'Jadual5-2digit'!Q26*100-100</f>
        <v>-3.6052366866235701</v>
      </c>
      <c r="GP27" s="315">
        <f>+'Jadual5-2digit'!S26/'Jadual5-2digit'!R26*100-100</f>
        <v>-6.2560608616302318</v>
      </c>
      <c r="GQ27" s="315">
        <f>+'Jadual5-2digit'!T26/'Jadual5-2digit'!S26*100-100</f>
        <v>1.0908398866789781</v>
      </c>
      <c r="GR27" s="315">
        <f>+'Jadual5-2digit'!U26/'Jadual5-2digit'!T26*100-100</f>
        <v>-1.3432465253204242</v>
      </c>
      <c r="GS27" s="315">
        <f>+'Jadual5-2digit'!V26/'Jadual5-2digit'!U26*100-100</f>
        <v>0.14959802490098184</v>
      </c>
      <c r="GT27" s="315">
        <f>+'Jadual5-2digit'!W26/'Jadual5-2digit'!V26*100-100</f>
        <v>8.8055323560198815</v>
      </c>
      <c r="GU27" s="315">
        <f>+'Jadual5-2digit'!X26/'Jadual5-2digit'!W26*100-100</f>
        <v>0.24787057411082003</v>
      </c>
      <c r="GV27" s="315">
        <f>+'Jadual5-2digit'!Y26/'Jadual5-2digit'!X26*100-100</f>
        <v>-0.65304071324536039</v>
      </c>
      <c r="GW27" s="315">
        <f>+'Jadual5-2digit'!Z26/'Jadual5-2digit'!Y26*100-100</f>
        <v>6.6089031869290551</v>
      </c>
      <c r="GX27" s="315">
        <f>+'Jadual5-2digit'!AA26/'Jadual5-2digit'!Z26*100-100</f>
        <v>0.14800889801971095</v>
      </c>
      <c r="GY27" s="315">
        <f>+'Jadual5-2digit'!AB26/'Jadual5-2digit'!AA26*100-100</f>
        <v>-5.4979465735242883</v>
      </c>
      <c r="GZ27" s="315">
        <f>+'Jadual5-2digit'!AC26/'Jadual5-2digit'!AB26*100-100</f>
        <v>2.1056839349280665</v>
      </c>
      <c r="HA27" s="315">
        <f>+'Jadual5-2digit'!AD26/'Jadual5-2digit'!AC26*100-100</f>
        <v>-3.2260513967449072</v>
      </c>
      <c r="HB27" s="315">
        <f>+'Jadual5-2digit'!AE26/'Jadual5-2digit'!AD26*100-100</f>
        <v>0.45830086849434792</v>
      </c>
      <c r="HC27" s="315">
        <f>+'Jadual5-2digit'!AF26/'Jadual5-2digit'!AE26*100-100</f>
        <v>-1.8076364776394342</v>
      </c>
      <c r="HD27" s="315">
        <f>+'Jadual5-2digit'!AG26/'Jadual5-2digit'!AF26*100-100</f>
        <v>-1.9667560285896997</v>
      </c>
      <c r="HE27" s="315">
        <f>+'Jadual5-2digit'!AH26/'Jadual5-2digit'!AG26*100-100</f>
        <v>-0.76403462666127098</v>
      </c>
      <c r="HF27" s="315">
        <f>+'Jadual5-2digit'!AI26/'Jadual5-2digit'!AH26*100-100</f>
        <v>10.539581560596687</v>
      </c>
      <c r="HG27" s="315">
        <f>+'Jadual5-2digit'!AJ26/'Jadual5-2digit'!AI26*100-100</f>
        <v>-0.13690377097201178</v>
      </c>
      <c r="HH27" s="315">
        <f>+'Jadual5-2digit'!AK26/'Jadual5-2digit'!AJ26*100-100</f>
        <v>-0.31878844028716458</v>
      </c>
      <c r="HI27" s="315">
        <f>+'Jadual5-2digit'!AL26/'Jadual5-2digit'!AK26*100-100</f>
        <v>5.3044159280674705</v>
      </c>
      <c r="HJ27" s="315">
        <f>+'Jadual5-2digit'!AM26/'Jadual5-2digit'!AL26*100-100</f>
        <v>4.413540603574063</v>
      </c>
      <c r="HK27" s="315">
        <f>+'Jadual5-2digit'!AN26/'Jadual5-2digit'!AM26*100-100</f>
        <v>-6.1018866088986243</v>
      </c>
      <c r="HL27" s="315">
        <f>+'Jadual5-2digit'!AO26/'Jadual5-2digit'!AN26*100-100</f>
        <v>-0.42299501434986553</v>
      </c>
      <c r="HM27" s="315">
        <f>+'Jadual5-2digit'!AP26/'Jadual5-2digit'!AO26*100-100</f>
        <v>-2.7762351558117615</v>
      </c>
      <c r="HN27" s="315">
        <f>+'Jadual5-2digit'!AQ26/'Jadual5-2digit'!AP26*100-100</f>
        <v>-5.6951015920859049E-2</v>
      </c>
      <c r="HO27" s="315">
        <f>+'Jadual5-2digit'!AR26/'Jadual5-2digit'!AQ26*100-100</f>
        <v>-1.4061445312456016</v>
      </c>
      <c r="HP27" s="315">
        <f>+'Jadual5-2digit'!AS26/'Jadual5-2digit'!AR26*100-100</f>
        <v>-0.40274903585118693</v>
      </c>
      <c r="HQ27" s="315">
        <f>+'Jadual5-2digit'!AT26/'Jadual5-2digit'!AS26*100-100</f>
        <v>-1.7992362108010411</v>
      </c>
      <c r="HR27" s="315">
        <f>+'Jadual5-2digit'!AU26/'Jadual5-2digit'!AT26*100-100</f>
        <v>8.5958239976666988</v>
      </c>
      <c r="HS27" s="315">
        <f>+'Jadual5-2digit'!AV26/'Jadual5-2digit'!AU26*100-100</f>
        <v>-0.75717269750157357</v>
      </c>
      <c r="HT27" s="315">
        <f>+'Jadual5-2digit'!AW26/'Jadual5-2digit'!AV26*100-100</f>
        <v>-0.66398987127399778</v>
      </c>
      <c r="HU27" s="315">
        <f>+'Jadual5-2digit'!AX26/'Jadual5-2digit'!AW26*100-100</f>
        <v>5.5217536072062359</v>
      </c>
      <c r="HV27" s="315">
        <f>+'Jadual5-2digit'!AY26/'Jadual5-2digit'!AX26*100-100</f>
        <v>4.565246454870902</v>
      </c>
      <c r="HW27" s="315">
        <f>+'Jadual5-2digit'!AZ26/'Jadual5-2digit'!AY26*100-100</f>
        <v>-5.6276111965719906</v>
      </c>
      <c r="HX27" s="315">
        <f>+'Jadual5-2digit'!BA26/'Jadual5-2digit'!AZ26*100-100</f>
        <v>-0.68970571079466936</v>
      </c>
      <c r="HY27" s="315">
        <f>+'Jadual5-2digit'!BB26/'Jadual5-2digit'!BA26*100-100</f>
        <v>-1.8489147114629105</v>
      </c>
      <c r="HZ27" s="315">
        <f>+'Jadual5-2digit'!BC26/'Jadual5-2digit'!BB26*100-100</f>
        <v>-0.74584853060996181</v>
      </c>
      <c r="IA27" s="315">
        <f>+'Jadual5-2digit'!BD26/'Jadual5-2digit'!BC26*100-100</f>
        <v>-1.9630296222923675</v>
      </c>
      <c r="IB27" s="315">
        <f>+'Jadual5-2digit'!BE26/'Jadual5-2digit'!BD26*100-100</f>
        <v>-0.62086591446252726</v>
      </c>
      <c r="IC27" s="315">
        <f>+'Jadual5-2digit'!BF26/'Jadual5-2digit'!BE26*100-100</f>
        <v>-1.3970181652020415</v>
      </c>
      <c r="ID27" s="315">
        <f>+'Jadual5-2digit'!BG26/'Jadual5-2digit'!BF26*100-100</f>
        <v>7.9810503316800379</v>
      </c>
      <c r="IE27" s="315">
        <f>+'Jadual5-2digit'!BH26/'Jadual5-2digit'!BG26*100-100</f>
        <v>0.14646306407870213</v>
      </c>
      <c r="IF27" s="315">
        <f>+'Jadual5-2digit'!BI26/'Jadual5-2digit'!BH26*100-100</f>
        <v>-1.1512069766858559</v>
      </c>
      <c r="IG27" s="315">
        <f>+'Jadual5-2digit'!BJ26/'Jadual5-2digit'!BI26*100-100</f>
        <v>6.3846809232899915</v>
      </c>
      <c r="IH27" s="315">
        <f>+'Jadual5-2digit'!BK26/'Jadual5-2digit'!BJ26*100-100</f>
        <v>5.0134685535607701</v>
      </c>
      <c r="II27" s="315">
        <f>+'Jadual5-2digit'!BL26/'Jadual5-2digit'!BK26*100-100</f>
        <v>-6.5736270993319863</v>
      </c>
      <c r="IJ27" s="315">
        <f>+'Jadual5-2digit'!BM26/'Jadual5-2digit'!BL26*100-100</f>
        <v>-1.0827986824593125</v>
      </c>
      <c r="IK27" s="315">
        <f>+'Jadual5-2digit'!BN26/'Jadual5-2digit'!BM26*100-100</f>
        <v>-0.77401358371712092</v>
      </c>
      <c r="IL27" s="315">
        <f>+'Jadual5-2digit'!BO26/'Jadual5-2digit'!BN26*100-100</f>
        <v>-0.22928264358054662</v>
      </c>
      <c r="IM27" s="315">
        <f>+'Jadual5-2digit'!BP26/'Jadual5-2digit'!BO26*100-100</f>
        <v>-1.7284062575329386</v>
      </c>
      <c r="IN27" s="315">
        <f>+'Jadual5-2digit'!BQ26/'Jadual5-2digit'!BP26*100-100</f>
        <v>-2.0797500933812785</v>
      </c>
      <c r="IO27" s="315">
        <f>+'Jadual5-2digit'!BR26/'Jadual5-2digit'!BQ26*100-100</f>
        <v>3.1533041945145186</v>
      </c>
      <c r="IP27" s="315">
        <f>+'Jadual5-2digit'!BS26/'Jadual5-2digit'!BR26*100-100</f>
        <v>-9.0112093415497299</v>
      </c>
      <c r="IQ27" s="315">
        <f>+'Jadual5-2digit'!BT26/'Jadual5-2digit'!BS26*100-100</f>
        <v>-46.258787888476604</v>
      </c>
      <c r="IR27" s="315">
        <f>+'Jadual5-2digit'!BU26/'Jadual5-2digit'!BT26*100-100</f>
        <v>26.816825728426579</v>
      </c>
      <c r="IS27" s="315">
        <f>+'Jadual5-2digit'!BV26/'Jadual5-2digit'!BU26*100-100</f>
        <v>78.076087994439177</v>
      </c>
      <c r="IT27" s="315">
        <f>+'Jadual5-2digit'!BW26/'Jadual5-2digit'!BV26*100-100</f>
        <v>2.8136748980311665</v>
      </c>
      <c r="IU27" s="315">
        <f>+'Jadual5-2digit'!BX26/'Jadual5-2digit'!BW26*100-100</f>
        <v>-6.4770385791422029</v>
      </c>
      <c r="IV27" s="315">
        <f>+'Jadual5-2digit'!BY26/'Jadual5-2digit'!BX26*100-100</f>
        <v>-0.20271003203940552</v>
      </c>
      <c r="IW27" s="315">
        <f>+'Jadual5-2digit'!BZ26/'Jadual5-2digit'!BY26*100-100</f>
        <v>-0.59592680756176719</v>
      </c>
      <c r="IX27" s="315">
        <f>+'Jadual5-2digit'!CA26/'Jadual5-2digit'!BZ26*100-100</f>
        <v>-1.6079941861205356</v>
      </c>
      <c r="IY27" s="315">
        <f>+'Jadual5-2digit'!CB26/'Jadual5-2digit'!CA26*100-100</f>
        <v>-0.99080665775906596</v>
      </c>
      <c r="IZ27" s="315">
        <f>+'Jadual5-2digit'!CC26/'Jadual5-2digit'!CB26*100-100</f>
        <v>-0.97677693893476203</v>
      </c>
      <c r="JA27" s="315">
        <f>+'Jadual5-2digit'!CD26/'Jadual5-2digit'!CC26*100-100</f>
        <v>-2.951091310308783</v>
      </c>
      <c r="JB27" s="315">
        <f>+'Jadual5-2digit'!CE26/'Jadual5-2digit'!CD26*100-100</f>
        <v>-0.34631695687896524</v>
      </c>
      <c r="JC27" s="315">
        <f>+'Jadual5-2digit'!CF26/'Jadual5-2digit'!CE26*100-100</f>
        <v>-0.46265916526196804</v>
      </c>
      <c r="JD27" s="315">
        <f>+'Jadual5-2digit'!CG26/'Jadual5-2digit'!CF26*100-100</f>
        <v>-7.7740939177926975</v>
      </c>
      <c r="JE27" s="315">
        <f>+'Jadual5-2digit'!CH26/'Jadual5-2digit'!CG26*100-100</f>
        <v>-10.688609124940712</v>
      </c>
      <c r="JF27" s="315">
        <f>+'Jadual5-2digit'!CI26/'Jadual5-2digit'!CH26*100-100</f>
        <v>-2.3121730942459493</v>
      </c>
      <c r="JG27" s="315">
        <f>+'Jadual5-2digit'!CJ26/'Jadual5-2digit'!CI26*100-100</f>
        <v>22.20215895323841</v>
      </c>
      <c r="JH27" s="315">
        <f>+'Jadual5-2digit'!CK26/'Jadual5-2digit'!CJ26*100-100</f>
        <v>11.321696181611628</v>
      </c>
      <c r="JI27" s="315">
        <f>+'Jadual5-2digit'!CL26/'Jadual5-2digit'!CK26*100-100</f>
        <v>1.8697249961218176</v>
      </c>
      <c r="JJ27" s="315">
        <f>+'Jadual5-2digit'!CM26/'Jadual5-2digit'!CL26*100-100</f>
        <v>0.96850842816698446</v>
      </c>
      <c r="JK27" s="315">
        <f>+'Jadual5-2digit'!CN26/'Jadual5-2digit'!CM26*100-100</f>
        <v>0.19905959491264014</v>
      </c>
      <c r="JL27" s="315">
        <f>+'Jadual5-2digit'!CO26/'Jadual5-2digit'!CN26*100-100</f>
        <v>-1.9943525022619042</v>
      </c>
      <c r="JM27" s="315">
        <f>+'Jadual5-2digit'!CP26/'Jadual5-2digit'!CO26*100-100</f>
        <v>-4.0438571751613921</v>
      </c>
      <c r="JN27" s="315">
        <f>+'Jadual5-2digit'!CQ26/'Jadual5-2digit'!CP26*100-100</f>
        <v>4.0048067562471914</v>
      </c>
      <c r="JO27" s="315">
        <f>+'Jadual5-2digit'!CR26/'Jadual5-2digit'!CQ26*100-100</f>
        <v>-3.2018109518172366</v>
      </c>
      <c r="JP27" s="315">
        <f>+'Jadual5-2digit'!CS26/'Jadual5-2digit'!CR26*100-100</f>
        <v>-6.8443024477220149</v>
      </c>
      <c r="JQ27" s="315">
        <f>+'Jadual5-2digit'!CT26/'Jadual5-2digit'!CS26*100-100</f>
        <v>-1.6019136292306513</v>
      </c>
      <c r="JR27" s="315">
        <f>+'Jadual5-2digit'!CU26/'Jadual5-2digit'!CT26*100-100</f>
        <v>0.27563310928280771</v>
      </c>
      <c r="JS27" s="315">
        <f>+'Jadual5-2digit'!CV26/'Jadual5-2digit'!CU26*100-100</f>
        <v>11.533768526437811</v>
      </c>
      <c r="JT27" s="315">
        <f>+'Jadual5-2digit'!CW26/'Jadual5-2digit'!CV26*100-100</f>
        <v>1.2757595337587304</v>
      </c>
      <c r="JU27" s="315">
        <f>+'Jadual5-2digit'!CX26/'Jadual5-2digit'!CW26*100-100</f>
        <v>2.3826736108423887</v>
      </c>
      <c r="JV27" s="315">
        <f>+'Jadual5-2digit'!CY26/'Jadual5-2digit'!CX26*100-100</f>
        <v>0.54015532511402853</v>
      </c>
      <c r="JW27" s="315">
        <f>+'Jadual5-2digit'!CZ26/'Jadual5-2digit'!CY26*100-100</f>
        <v>-4.1097545365247328</v>
      </c>
      <c r="JX27" s="315">
        <f>+'Jadual5-2digit'!DA26/'Jadual5-2digit'!CZ26*100-100</f>
        <v>-3.7180894244004321</v>
      </c>
      <c r="JY27" s="315">
        <f>+'Jadual5-2digit'!DB26/'Jadual5-2digit'!DA26*100-100</f>
        <v>5.8124222305043958</v>
      </c>
      <c r="JZ27" s="315">
        <f>+'Jadual5-2digit'!DC26/'Jadual5-2digit'!DB26*100-100</f>
        <v>3.7729339374452451</v>
      </c>
      <c r="KA27" s="315">
        <f>+'Jadual5-2digit'!DD26/'Jadual5-2digit'!DC26*100-100</f>
        <v>-4.9346061286909446</v>
      </c>
      <c r="KB27" s="315">
        <f>+'Jadual5-2digit'!DE26/'Jadual5-2digit'!DD26*100-100</f>
        <v>-3.0715349542125239</v>
      </c>
      <c r="KC27" s="315">
        <f>+'Jadual5-2digit'!DF26/'Jadual5-2digit'!DE26*100-100</f>
        <v>-3.9830008903098815</v>
      </c>
      <c r="KD27" s="315">
        <f>+'Jadual5-2digit'!DG26/'Jadual5-2digit'!DF26*100-100</f>
        <v>-1.8871452598519056</v>
      </c>
      <c r="KE27" s="315">
        <f>+'Jadual5-2digit'!DH26/'Jadual5-2digit'!DG26*100-100</f>
        <v>9.4347587079064397</v>
      </c>
      <c r="KF27" s="315">
        <f>+'Jadual5-2digit'!DI26/'Jadual5-2digit'!DH26*100-100</f>
        <v>6.5657763889779091</v>
      </c>
      <c r="KG27" s="315">
        <f>+'Jadual5-2digit'!DJ26/'Jadual5-2digit'!DI26*100-100</f>
        <v>-0.67708767209889231</v>
      </c>
      <c r="KH27" s="315">
        <f>+'Jadual5-2digit'!DK26/'Jadual5-2digit'!DJ26*100-100</f>
        <v>2.2764708422315891</v>
      </c>
      <c r="KI27" s="315">
        <f>+'Jadual5-2digit'!DL26/'Jadual5-2digit'!DK26*100-100</f>
        <v>-7.0322838183892884</v>
      </c>
      <c r="KJ27" s="315">
        <f>+'Jadual5-2digit'!DM26/'Jadual5-2digit'!DL26*100-100</f>
        <v>-2.2669182063030462</v>
      </c>
      <c r="KK27" s="315">
        <f>+'Jadual5-2digit'!DN26/'Jadual5-2digit'!DM26*100-100</f>
        <v>4.5734374948082746</v>
      </c>
      <c r="KL27" s="315">
        <f>+'Jadual5-2digit'!DO26/'Jadual5-2digit'!DN26*100-100</f>
        <v>4.5825217376909535</v>
      </c>
      <c r="KM27" s="315">
        <f>+'Jadual5-2digit'!DP26/'Jadual5-2digit'!DO26*100-100</f>
        <v>-0.48535034799084542</v>
      </c>
      <c r="KN27" s="315">
        <f>+'Jadual5-2digit'!DQ26/'Jadual5-2digit'!DP26*100-100</f>
        <v>-4.5232259595680659</v>
      </c>
      <c r="KO27" s="315">
        <f>+'Jadual5-2digit'!DR26/'Jadual5-2digit'!DQ26*100-100</f>
        <v>-1.6078007721977485</v>
      </c>
      <c r="KP27" s="315">
        <f>+'Jadual5-2digit'!DS26/'Jadual5-2digit'!DR26*100-100</f>
        <v>0.41727333227856889</v>
      </c>
      <c r="KQ27" s="315">
        <f>+'Jadual5-2digit'!DT26/'Jadual5-2digit'!DS26*100-100</f>
        <v>5.9220266793812897</v>
      </c>
      <c r="KR27" s="315">
        <f>+'Jadual5-2digit'!DU26/'Jadual5-2digit'!DT26*100-100</f>
        <v>5.2537665308773001</v>
      </c>
      <c r="KS27" s="315">
        <f>+'Jadual5-2digit'!DV26/'Jadual5-2digit'!DU26*100-100</f>
        <v>-3.3582185999809155</v>
      </c>
      <c r="KT27" s="315">
        <f>+'Jadual5-2digit'!DW26/'Jadual5-2digit'!DV26*100-100</f>
        <v>1.866551110358003</v>
      </c>
      <c r="KU27" s="315">
        <f>+'Jadual5-2digit'!DX26/'Jadual5-2digit'!DW26*100-100</f>
        <v>-8.0750941469292314</v>
      </c>
      <c r="KV27" s="315">
        <f>+'Jadual5-2digit'!DY26/'Jadual5-2digit'!DX26*100-100</f>
        <v>-2.7119340547755399</v>
      </c>
      <c r="KW27" s="315">
        <f>+'Jadual5-2digit'!DZ26/'Jadual5-2digit'!DY26*100-100</f>
        <v>7.2254792233430862</v>
      </c>
      <c r="KX27" s="315">
        <f>+'Jadual5-2digit'!EA26/'Jadual5-2digit'!DZ26*100-100</f>
        <v>5.0383980611279355</v>
      </c>
      <c r="KY27" s="315">
        <f>+'Jadual5-2digit'!EB26/'Jadual5-2digit'!EA26*100-100</f>
        <v>1.6801060385270574</v>
      </c>
      <c r="KZ27" s="315">
        <f>+'Jadual5-2digit'!EC26/'Jadual5-2digit'!EB26*100-100</f>
        <v>-5.8729762826526439</v>
      </c>
      <c r="LA27" s="315">
        <f>+'Jadual5-2digit'!ED26/'Jadual5-2digit'!EC26*100-100</f>
        <v>0.3897197864071984</v>
      </c>
      <c r="LB27" s="315">
        <f>+'Jadual5-2digit'!EE26/'Jadual5-2digit'!ED26*100-100</f>
        <v>1.0915868403712068</v>
      </c>
      <c r="LC27" s="315">
        <f>+'Jadual5-2digit'!EF26/'Jadual5-2digit'!EE26*100-100</f>
        <v>3.9972772309761382</v>
      </c>
      <c r="LD27" s="315">
        <f>+'Jadual5-2digit'!EG26/'Jadual5-2digit'!EF26*100-100</f>
        <v>5.9247325485583247</v>
      </c>
      <c r="LE27" s="315">
        <f>+'Jadual5-2digit'!EH26/'Jadual5-2digit'!EG26*100-100</f>
        <v>-100</v>
      </c>
      <c r="LF27" s="315" t="e">
        <f>+'Jadual5-2digit'!EI26/'Jadual5-2digit'!EH26*100-100</f>
        <v>#DIV/0!</v>
      </c>
      <c r="LG27" s="315" t="e">
        <f>+'Jadual5-2digit'!EJ26/'Jadual5-2digit'!EI26*100-100</f>
        <v>#DIV/0!</v>
      </c>
      <c r="LH27" s="315">
        <f>+'Jadual5-2digit'!EL26/'Jadual5-2digit'!EK26*100-100</f>
        <v>4.9359127152983859</v>
      </c>
      <c r="LI27" s="315">
        <f>+'Jadual5-2digit'!EM26/'Jadual5-2digit'!EL26*100-100</f>
        <v>2.4873341497301737</v>
      </c>
      <c r="LJ27" s="315">
        <f>+'Jadual5-2digit'!EN26/'Jadual5-2digit'!EM26*100-100</f>
        <v>-7.397430484436768</v>
      </c>
      <c r="LK27" s="315">
        <f>+'Jadual5-2digit'!EO26/'Jadual5-2digit'!EN26*100-100</f>
        <v>0.17155014153762238</v>
      </c>
      <c r="LL27" s="315">
        <f>+'Jadual5-2digit'!EP26/'Jadual5-2digit'!EO26*100-100</f>
        <v>7.8749504119739413</v>
      </c>
      <c r="LM27" s="315">
        <f>+'Jadual5-2digit'!EQ26/'Jadual5-2digit'!EP26*100-100</f>
        <v>1.1125398753879097</v>
      </c>
      <c r="LN27" s="315">
        <f>+'Jadual5-2digit'!ER26/'Jadual5-2digit'!EQ26*100-100</f>
        <v>-4.0195103889712982</v>
      </c>
      <c r="LO27" s="315">
        <f>+'Jadual5-2digit'!ES26/'Jadual5-2digit'!ER26*100-100</f>
        <v>-0.1194361785820206</v>
      </c>
      <c r="LP27" s="315">
        <f>+'Jadual5-2digit'!ET26/'Jadual5-2digit'!ES26*100-100</f>
        <v>8.0268102953589704</v>
      </c>
      <c r="LQ27" s="315">
        <f>+'Jadual5-2digit'!EU26/'Jadual5-2digit'!ET26*100-100</f>
        <v>3.395336167845258</v>
      </c>
      <c r="LR27" s="315">
        <f>+'Jadual5-2digit'!EV26/'Jadual5-2digit'!EU26*100-100</f>
        <v>-5.5897000776372181</v>
      </c>
      <c r="LS27" s="315">
        <f>+'Jadual5-2digit'!EW26/'Jadual5-2digit'!EV26*100-100</f>
        <v>0.23265883473426641</v>
      </c>
      <c r="LT27" s="315">
        <f>+'Jadual5-2digit'!EX26/'Jadual5-2digit'!EW26*100-100</f>
        <v>5.5964463836466507</v>
      </c>
      <c r="LU27" s="315">
        <f>+'Jadual5-2digit'!EY26/'Jadual5-2digit'!EX26*100-100</f>
        <v>3.8178776037743916</v>
      </c>
      <c r="LV27" s="315">
        <f>+'Jadual5-2digit'!EZ26/'Jadual5-2digit'!EY26*100-100</f>
        <v>-5.3081220515838368</v>
      </c>
      <c r="LW27" s="315">
        <f>+'Jadual5-2digit'!FA26/'Jadual5-2digit'!EZ26*100-100</f>
        <v>-0.52162565412723438</v>
      </c>
      <c r="LX27" s="315">
        <f>+'Jadual5-2digit'!FB26/'Jadual5-2digit'!FA26*100-100</f>
        <v>6.2556328041487177</v>
      </c>
      <c r="LY27" s="315">
        <f>+'Jadual5-2digit'!FC26/'Jadual5-2digit'!FB26*100-100</f>
        <v>3.8326832435665352</v>
      </c>
      <c r="LZ27" s="315">
        <f>+'Jadual5-2digit'!FD26/'Jadual5-2digit'!FC26*100-100</f>
        <v>-4.4586240861475659</v>
      </c>
      <c r="MA27" s="315">
        <f>+'Jadual5-2digit'!FE26/'Jadual5-2digit'!FD26*100-100</f>
        <v>-4.252590582692477</v>
      </c>
      <c r="MB27" s="315">
        <f>+'Jadual5-2digit'!FF26/'Jadual5-2digit'!FE26*100-100</f>
        <v>-23.128474325844962</v>
      </c>
      <c r="MC27" s="315">
        <f>+'Jadual5-2digit'!FG26/'Jadual5-2digit'!FF26*100-100</f>
        <v>47.142428869028038</v>
      </c>
      <c r="MD27" s="315">
        <f>+'Jadual5-2digit'!FH26/'Jadual5-2digit'!FG26*100-100</f>
        <v>-4.327239122001842</v>
      </c>
      <c r="ME27" s="315">
        <f>+'Jadual5-2digit'!FI26/'Jadual5-2digit'!FH26*100-100</f>
        <v>-4.202094724512591</v>
      </c>
      <c r="MF27" s="315">
        <f>+'Jadual5-2digit'!FJ26/'Jadual5-2digit'!FI26*100-100</f>
        <v>-10.015830012890333</v>
      </c>
      <c r="MG27" s="315">
        <f>+'Jadual5-2digit'!FK26/'Jadual5-2digit'!FJ26*100-100</f>
        <v>4.9742162576314968</v>
      </c>
      <c r="MH27" s="315">
        <f>+'Jadual5-2digit'!FL26/'Jadual5-2digit'!FK26*100-100</f>
        <v>16.878734705199534</v>
      </c>
      <c r="MI27" s="315">
        <f>+'Jadual5-2digit'!FM26/'Jadual5-2digit'!FL26*100-100</f>
        <v>-2.9428267134878894</v>
      </c>
      <c r="MJ27" s="315">
        <f>+'Jadual5-2digit'!FN26/'Jadual5-2digit'!FM26*100-100</f>
        <v>-6.9684489625290098</v>
      </c>
      <c r="MK27" s="315">
        <f>+'Jadual5-2digit'!FO26/'Jadual5-2digit'!FN26*100-100</f>
        <v>4.7187021382248275</v>
      </c>
      <c r="ML27" s="315">
        <f>+'Jadual5-2digit'!FP26/'Jadual5-2digit'!FO26*100-100</f>
        <v>5.8320899804898545</v>
      </c>
      <c r="MM27" s="315">
        <f>+'Jadual5-2digit'!FQ26/'Jadual5-2digit'!FP26*100-100</f>
        <v>-1.3406502383012082</v>
      </c>
      <c r="MN27" s="315">
        <f>+'Jadual5-2digit'!FR26/'Jadual5-2digit'!FQ26*100-100</f>
        <v>-4.0875202316881314</v>
      </c>
      <c r="MO27" s="315">
        <f>+'Jadual5-2digit'!FS26/'Jadual5-2digit'!FR26*100-100</f>
        <v>2.665259665552469</v>
      </c>
      <c r="MP27" s="315">
        <f>+'Jadual5-2digit'!FT26/'Jadual5-2digit'!FS26*100-100</f>
        <v>5.6368203565439359</v>
      </c>
      <c r="MQ27" s="315">
        <f>+'Jadual5-2digit'!FU26/'Jadual5-2digit'!FT26*100-100</f>
        <v>-1.8904359841279899</v>
      </c>
      <c r="MR27" s="315">
        <f>+'Jadual5-2digit'!FV26/'Jadual5-2digit'!FU26*100-100</f>
        <v>0.33409122187346441</v>
      </c>
      <c r="MS27" s="315">
        <f>+'Jadual5-2digit'!FW26/'Jadual5-2digit'!FV26*100-100</f>
        <v>3.4569690263805768</v>
      </c>
      <c r="MT27" s="315">
        <f>+'Jadual5-2digit'!FX26/'Jadual5-2digit'!FW26*100-100</f>
        <v>0.30853208451335945</v>
      </c>
      <c r="MU27" s="315">
        <f>+'Jadual5-2digit'!FY26/'Jadual5-2digit'!FX26*100-100</f>
        <v>-1.3931338703923331</v>
      </c>
      <c r="MV27" s="315">
        <f>+'Jadual5-2digit'!FZ26/'Jadual5-2digit'!FY26*100-100</f>
        <v>3.3377123203389516</v>
      </c>
      <c r="MW27" s="315">
        <f>+'Jadual5-2digit'!GA26/'Jadual5-2digit'!FZ26*100-100</f>
        <v>3.9767778308123667</v>
      </c>
      <c r="MX27" s="315">
        <f>+'Jadual5-2digit'!GB26/'Jadual5-2digit'!GA26*100-100</f>
        <v>-100</v>
      </c>
      <c r="MY27" s="424"/>
      <c r="MZ27" s="422" t="s">
        <v>727</v>
      </c>
      <c r="NA27" s="127">
        <f>EZ27*E27/$E$25</f>
        <v>1.7783871397337895E-2</v>
      </c>
      <c r="NB27" s="423">
        <f t="shared" si="0"/>
        <v>4.1070640405719372</v>
      </c>
      <c r="NC27" s="143"/>
      <c r="ND27" s="144"/>
      <c r="NE27" s="127">
        <f>ML27*E27/$E$25</f>
        <v>1.5033267310428386</v>
      </c>
      <c r="NF27" s="143"/>
      <c r="NG27" s="53"/>
      <c r="NH27" s="356"/>
      <c r="NI27" s="432"/>
      <c r="NJ27" s="53"/>
      <c r="NK27" s="53"/>
      <c r="NL27" s="53"/>
      <c r="NM27" s="53"/>
      <c r="NN27" s="53"/>
      <c r="NO27" s="53"/>
      <c r="NP27" s="53"/>
      <c r="NQ27" s="53"/>
    </row>
    <row r="28" spans="1:383" s="90" customFormat="1" ht="30" customHeight="1">
      <c r="A28" s="675"/>
      <c r="B28" s="371"/>
      <c r="C28" s="372">
        <v>5.3</v>
      </c>
      <c r="D28" s="373">
        <v>2.0586902008899401</v>
      </c>
      <c r="E28" s="373">
        <v>3.7920582408566501</v>
      </c>
      <c r="F28" s="374">
        <v>25</v>
      </c>
      <c r="G28" s="375"/>
      <c r="H28" s="84" t="s">
        <v>728</v>
      </c>
      <c r="I28" s="315">
        <f>+'Jadual5-2digit'!U27/'Jadual5-2digit'!I27*100-100</f>
        <v>6.3338259355606681</v>
      </c>
      <c r="J28" s="315">
        <f>+'Jadual5-2digit'!V27/'Jadual5-2digit'!J27*100-100</f>
        <v>6.3712664460445154</v>
      </c>
      <c r="K28" s="315">
        <f>+'Jadual5-2digit'!W27/'Jadual5-2digit'!K27*100-100</f>
        <v>4.5733329674363148</v>
      </c>
      <c r="L28" s="315">
        <f>+'Jadual5-2digit'!X27/'Jadual5-2digit'!L27*100-100</f>
        <v>3.3788387306343566</v>
      </c>
      <c r="M28" s="315">
        <f>+'Jadual5-2digit'!Y27/'Jadual5-2digit'!M27*100-100</f>
        <v>7.0025485388651276</v>
      </c>
      <c r="N28" s="315">
        <f>+'Jadual5-2digit'!Z27/'Jadual5-2digit'!N27*100-100</f>
        <v>5.7498314987692254</v>
      </c>
      <c r="O28" s="315">
        <f>+'Jadual5-2digit'!AA27/'Jadual5-2digit'!O27*100-100</f>
        <v>4.7759703876549366</v>
      </c>
      <c r="P28" s="315">
        <f>+'Jadual5-2digit'!AB27/'Jadual5-2digit'!P27*100-100</f>
        <v>5.3517633493118382</v>
      </c>
      <c r="Q28" s="315">
        <f>+'Jadual5-2digit'!AC27/'Jadual5-2digit'!Q27*100-100</f>
        <v>3.9098282964278326</v>
      </c>
      <c r="R28" s="315">
        <f>+'Jadual5-2digit'!AD27/'Jadual5-2digit'!R27*100-100</f>
        <v>5.4902076829549458</v>
      </c>
      <c r="S28" s="315">
        <f>+'Jadual5-2digit'!AE27/'Jadual5-2digit'!S27*100-100</f>
        <v>6.4823553471787818</v>
      </c>
      <c r="T28" s="315">
        <f>+'Jadual5-2digit'!AF27/'Jadual5-2digit'!T27*100-100</f>
        <v>0.73607089847777729</v>
      </c>
      <c r="U28" s="315">
        <f>+'Jadual5-2digit'!AG27/'Jadual5-2digit'!U27*100-100</f>
        <v>3.3040881272695231</v>
      </c>
      <c r="V28" s="315">
        <f>+'Jadual5-2digit'!AH27/'Jadual5-2digit'!V27*100-100</f>
        <v>3.2416937739351539</v>
      </c>
      <c r="W28" s="315">
        <f>+'Jadual5-2digit'!AI27/'Jadual5-2digit'!W27*100-100</f>
        <v>2.6382781963749835</v>
      </c>
      <c r="X28" s="315">
        <f>+'Jadual5-2digit'!AJ27/'Jadual5-2digit'!X27*100-100</f>
        <v>3.6668013125403291</v>
      </c>
      <c r="Y28" s="315">
        <f>+'Jadual5-2digit'!AK27/'Jadual5-2digit'!Y27*100-100</f>
        <v>3.5055755326849862</v>
      </c>
      <c r="Z28" s="315">
        <f>+'Jadual5-2digit'!AL27/'Jadual5-2digit'!Z27*100-100</f>
        <v>3.1542718970828361</v>
      </c>
      <c r="AA28" s="315">
        <f>+'Jadual5-2digit'!AM27/'Jadual5-2digit'!AA27*100-100</f>
        <v>9.5382262329054726</v>
      </c>
      <c r="AB28" s="315">
        <f>+'Jadual5-2digit'!AN27/'Jadual5-2digit'!AB27*100-100</f>
        <v>9.1988959729931992</v>
      </c>
      <c r="AC28" s="315">
        <f>+'Jadual5-2digit'!AO27/'Jadual5-2digit'!AC27*100-100</f>
        <v>5.4206923519359407</v>
      </c>
      <c r="AD28" s="315">
        <f>+'Jadual5-2digit'!AP27/'Jadual5-2digit'!AD27*100-100</f>
        <v>5.6171765258172144</v>
      </c>
      <c r="AE28" s="315">
        <f>+'Jadual5-2digit'!AQ27/'Jadual5-2digit'!AE27*100-100</f>
        <v>4.9813507868314417</v>
      </c>
      <c r="AF28" s="315">
        <f>+'Jadual5-2digit'!AR27/'Jadual5-2digit'!AF27*100-100</f>
        <v>4.6420437226030913</v>
      </c>
      <c r="AG28" s="403">
        <f>+'Jadual5-2digit'!AS27/'Jadual5-2digit'!AG27*100-100</f>
        <v>4.6951435362357756</v>
      </c>
      <c r="AH28" s="315">
        <f>+'Jadual5-2digit'!AT27/'Jadual5-2digit'!AH27*100-100</f>
        <v>3.9934200598529088</v>
      </c>
      <c r="AI28" s="315">
        <f>+'Jadual5-2digit'!AU27/'Jadual5-2digit'!AI27*100-100</f>
        <v>4.294681256134524</v>
      </c>
      <c r="AJ28" s="315">
        <f>+'Jadual5-2digit'!AV27/'Jadual5-2digit'!AJ27*100-100</f>
        <v>5.9494716411830666</v>
      </c>
      <c r="AK28" s="315">
        <f>+'Jadual5-2digit'!AW27/'Jadual5-2digit'!AK27*100-100</f>
        <v>5.4141653496038629</v>
      </c>
      <c r="AL28" s="315">
        <f>+'Jadual5-2digit'!AX27/'Jadual5-2digit'!AL27*100-100</f>
        <v>5.79783456421832</v>
      </c>
      <c r="AM28" s="315">
        <f>+'Jadual5-2digit'!AY27/'Jadual5-2digit'!AM27*100-100</f>
        <v>5.520079283322147</v>
      </c>
      <c r="AN28" s="315">
        <f>+'Jadual5-2digit'!AZ27/'Jadual5-2digit'!AN27*100-100</f>
        <v>5.0869817719780173</v>
      </c>
      <c r="AO28" s="315">
        <f>+'Jadual5-2digit'!BA27/'Jadual5-2digit'!AO27*100-100</f>
        <v>4.5648886998395142</v>
      </c>
      <c r="AP28" s="315">
        <f>+'Jadual5-2digit'!BB27/'Jadual5-2digit'!AP27*100-100</f>
        <v>4.8634798200821052</v>
      </c>
      <c r="AQ28" s="315">
        <f>+'Jadual5-2digit'!BC27/'Jadual5-2digit'!AQ27*100-100</f>
        <v>4.1117632186588082</v>
      </c>
      <c r="AR28" s="315">
        <f>+'Jadual5-2digit'!BD27/'Jadual5-2digit'!AR27*100-100</f>
        <v>4.2055545056961137</v>
      </c>
      <c r="AS28" s="315">
        <f>+'Jadual5-2digit'!BE27/'Jadual5-2digit'!AS27*100-100</f>
        <v>3.8416920605094163</v>
      </c>
      <c r="AT28" s="315">
        <f>+'Jadual5-2digit'!BF27/'Jadual5-2digit'!AT27*100-100</f>
        <v>4.8975661068665772</v>
      </c>
      <c r="AU28" s="315">
        <f>+'Jadual5-2digit'!BG27/'Jadual5-2digit'!AU27*100-100</f>
        <v>3.3314823935282334</v>
      </c>
      <c r="AV28" s="315">
        <f>+'Jadual5-2digit'!BH27/'Jadual5-2digit'!AV27*100-100</f>
        <v>3.6913200912976265</v>
      </c>
      <c r="AW28" s="315">
        <f>+'Jadual5-2digit'!BI27/'Jadual5-2digit'!AW27*100-100</f>
        <v>3.8184135632678817</v>
      </c>
      <c r="AX28" s="315">
        <f>+'Jadual5-2digit'!BJ27/'Jadual5-2digit'!AX27*100-100</f>
        <v>4.8190677294676334</v>
      </c>
      <c r="AY28" s="315">
        <f>+'Jadual5-2digit'!BK27/'Jadual5-2digit'!AY27*100-100</f>
        <v>4.3426280712755272</v>
      </c>
      <c r="AZ28" s="315">
        <f>+'Jadual5-2digit'!BL27/'Jadual5-2digit'!AZ27*100-100</f>
        <v>3.6714374569805557</v>
      </c>
      <c r="BA28" s="315">
        <f>+'Jadual5-2digit'!BM27/'Jadual5-2digit'!BA27*100-100</f>
        <v>3.8968907728908135</v>
      </c>
      <c r="BB28" s="315">
        <f>+'Jadual5-2digit'!BN27/'Jadual5-2digit'!BB27*100-100</f>
        <v>2.146541771262946</v>
      </c>
      <c r="BC28" s="315">
        <f>+'Jadual5-2digit'!BO27/'Jadual5-2digit'!BC27*100-100</f>
        <v>2.4755756328420802</v>
      </c>
      <c r="BD28" s="315">
        <f>+'Jadual5-2digit'!BP27/'Jadual5-2digit'!BD27*100-100</f>
        <v>3.83254132045505</v>
      </c>
      <c r="BE28" s="315">
        <f>+'Jadual5-2digit'!BQ27/'Jadual5-2digit'!BE27*100-100</f>
        <v>3.7205462905254478</v>
      </c>
      <c r="BF28" s="315">
        <f>+'Jadual5-2digit'!BR27/'Jadual5-2digit'!BF27*100-100</f>
        <v>5.062684952007146</v>
      </c>
      <c r="BG28" s="315">
        <f>+'Jadual5-2digit'!BS27/'Jadual5-2digit'!BG27*100-100</f>
        <v>-9.5409824310672491</v>
      </c>
      <c r="BH28" s="315">
        <f>+'Jadual5-2digit'!BT27/'Jadual5-2digit'!BH27*100-100</f>
        <v>-62.665022233962965</v>
      </c>
      <c r="BI28" s="315">
        <f>+'Jadual5-2digit'!BU27/'Jadual5-2digit'!BI27*100-100</f>
        <v>-45.580036717728234</v>
      </c>
      <c r="BJ28" s="315">
        <f>+'Jadual5-2digit'!BV27/'Jadual5-2digit'!BJ27*100-100</f>
        <v>-21.616417763343591</v>
      </c>
      <c r="BK28" s="315">
        <f>+'Jadual5-2digit'!BW27/'Jadual5-2digit'!BK27*100-100</f>
        <v>-18.017664217727713</v>
      </c>
      <c r="BL28" s="315">
        <f>+'Jadual5-2digit'!BX27/'Jadual5-2digit'!BL27*100-100</f>
        <v>-10.66622700820237</v>
      </c>
      <c r="BM28" s="315">
        <f>+'Jadual5-2digit'!BY27/'Jadual5-2digit'!BM27*100-100</f>
        <v>-6.5354175994200574</v>
      </c>
      <c r="BN28" s="315">
        <f>+'Jadual5-2digit'!BZ27/'Jadual5-2digit'!BN27*100-100</f>
        <v>-5.978821620187901</v>
      </c>
      <c r="BO28" s="315">
        <f>+'Jadual5-2digit'!CA27/'Jadual5-2digit'!BO27*100-100</f>
        <v>-5.871194369732919</v>
      </c>
      <c r="BP28" s="315">
        <f>+'Jadual5-2digit'!CB27/'Jadual5-2digit'!BP27*100-100</f>
        <v>-5.2677988299222562</v>
      </c>
      <c r="BQ28" s="315">
        <f>+'Jadual5-2digit'!CC27/'Jadual5-2digit'!BQ27*100-100</f>
        <v>-4.9441362486430762</v>
      </c>
      <c r="BR28" s="315">
        <f>+'Jadual5-2digit'!CD27/'Jadual5-2digit'!BR27*100-100</f>
        <v>-5.0746044534592301</v>
      </c>
      <c r="BS28" s="315">
        <f>+'Jadual5-2digit'!CE27/'Jadual5-2digit'!BS27*100-100</f>
        <v>7.3775179153240629</v>
      </c>
      <c r="BT28" s="315">
        <f>+'Jadual5-2digit'!CF27/'Jadual5-2digit'!BT27*100-100</f>
        <v>131.05586877994577</v>
      </c>
      <c r="BU28" s="315">
        <f>+'Jadual5-2digit'!CG27/'Jadual5-2digit'!BU27*100-100</f>
        <v>52.935626409432956</v>
      </c>
      <c r="BV28" s="315">
        <f>+'Jadual5-2digit'!CH27/'Jadual5-2digit'!BV27*100-100</f>
        <v>-11.001302438965055</v>
      </c>
      <c r="BW28" s="315">
        <f>+'Jadual5-2digit'!CI27/'Jadual5-2digit'!BW27*100-100</f>
        <v>-17.239424219547402</v>
      </c>
      <c r="BX28" s="315">
        <f>+'Jadual5-2digit'!CJ27/'Jadual5-2digit'!BX27*100-100</f>
        <v>-11.671042745909347</v>
      </c>
      <c r="BY28" s="315">
        <f>+'Jadual5-2digit'!CK27/'Jadual5-2digit'!BY27*100-100</f>
        <v>0.12376719825594762</v>
      </c>
      <c r="BZ28" s="315">
        <f>+'Jadual5-2digit'!CL27/'Jadual5-2digit'!BZ27*100-100</f>
        <v>7.5923947915218264</v>
      </c>
      <c r="CA28" s="315">
        <f>+'Jadual5-2digit'!CM27/'Jadual5-2digit'!CA27*100-100</f>
        <v>11.818564338863993</v>
      </c>
      <c r="CB28" s="315">
        <f>+'Jadual5-2digit'!CN27/'Jadual5-2digit'!CB27*100-100</f>
        <v>6.1299123854311972</v>
      </c>
      <c r="CC28" s="315">
        <f>+'Jadual5-2digit'!CO27/'Jadual5-2digit'!CC27*100-100</f>
        <v>6.6837915674456099</v>
      </c>
      <c r="CD28" s="315">
        <f>+'Jadual5-2digit'!CP27/'Jadual5-2digit'!CD27*100-100</f>
        <v>4.7858155795148321</v>
      </c>
      <c r="CE28" s="315">
        <f>+'Jadual5-2digit'!CQ27/'Jadual5-2digit'!CE27*100-100</f>
        <v>2.1364162107181812</v>
      </c>
      <c r="CF28" s="315">
        <f>+'Jadual5-2digit'!CR27/'Jadual5-2digit'!CF27*100-100</f>
        <v>1.9068989959070848</v>
      </c>
      <c r="CG28" s="315">
        <f>+'Jadual5-2digit'!CS27/'Jadual5-2digit'!CG27*100-100</f>
        <v>2.9556086916809647</v>
      </c>
      <c r="CH28" s="315">
        <f>+'Jadual5-2digit'!CT27/'Jadual5-2digit'!CH27*100-100</f>
        <v>24.759209980167938</v>
      </c>
      <c r="CI28" s="315">
        <f>+'Jadual5-2digit'!CU27/'Jadual5-2digit'!CI27*100-100</f>
        <v>18.179378992637623</v>
      </c>
      <c r="CJ28" s="315">
        <f>+'Jadual5-2digit'!CV27/'Jadual5-2digit'!CJ27*100-100</f>
        <v>12.967715415885039</v>
      </c>
      <c r="CK28" s="315">
        <f>+'Jadual5-2digit'!CW27/'Jadual5-2digit'!CK27*100-100</f>
        <v>7.3084195885421366</v>
      </c>
      <c r="CL28" s="315">
        <f>+'Jadual5-2digit'!CX27/'Jadual5-2digit'!CL27*100-100</f>
        <v>3.4522392658393954</v>
      </c>
      <c r="CM28" s="315">
        <f>+'Jadual5-2digit'!CY27/'Jadual5-2digit'!CM27*100-100</f>
        <v>1.5670135761844932</v>
      </c>
      <c r="CN28" s="315">
        <f>+'Jadual5-2digit'!CZ27/'Jadual5-2digit'!CN27*100-100</f>
        <v>5.5962537007293349</v>
      </c>
      <c r="CO28" s="315">
        <f>+'Jadual5-2digit'!DA27/'Jadual5-2digit'!CO27*100-100</f>
        <v>0.41572148442618584</v>
      </c>
      <c r="CP28" s="315">
        <f>+'Jadual5-2digit'!DB27/'Jadual5-2digit'!CP27*100-100</f>
        <v>8.5467880670575767</v>
      </c>
      <c r="CQ28" s="315">
        <f>+'Jadual5-2digit'!DC27/'Jadual5-2digit'!CQ27*100-100</f>
        <v>5.4856672197322922</v>
      </c>
      <c r="CR28" s="315">
        <f>+'Jadual5-2digit'!DD27/'Jadual5-2digit'!CR27*100-100</f>
        <v>4.8406470450871097</v>
      </c>
      <c r="CS28" s="315">
        <f>+'Jadual5-2digit'!DE27/'Jadual5-2digit'!CS27*100-100</f>
        <v>11.879326266000945</v>
      </c>
      <c r="CT28" s="315">
        <f>+'Jadual5-2digit'!DF27/'Jadual5-2digit'!CT27*100-100</f>
        <v>6.6620109182215401</v>
      </c>
      <c r="CU28" s="315">
        <f>+'Jadual5-2digit'!DG27/'Jadual5-2digit'!CU27*100-100</f>
        <v>6.9127704311712819</v>
      </c>
      <c r="CV28" s="315">
        <f>+'Jadual5-2digit'!DH27/'Jadual5-2digit'!CV27*100-100</f>
        <v>7.1753280024877455</v>
      </c>
      <c r="CW28" s="315">
        <f>+'Jadual5-2digit'!DI27/'Jadual5-2digit'!CW27*100-100</f>
        <v>8.9713007994039202</v>
      </c>
      <c r="CX28" s="315">
        <f>+'Jadual5-2digit'!DJ27/'Jadual5-2digit'!CX27*100-100</f>
        <v>6.7827836970601396</v>
      </c>
      <c r="CY28" s="315">
        <f>+'Jadual5-2digit'!DK27/'Jadual5-2digit'!CY27*100-100</f>
        <v>8.9373852211535763</v>
      </c>
      <c r="CZ28" s="315">
        <f>+'Jadual5-2digit'!DL27/'Jadual5-2digit'!CZ27*100-100</f>
        <v>9.7184654659441776</v>
      </c>
      <c r="DA28" s="315">
        <f>+'Jadual5-2digit'!DM27/'Jadual5-2digit'!DA27*100-100</f>
        <v>11.866389432243267</v>
      </c>
      <c r="DB28" s="315">
        <f>+'Jadual5-2digit'!DN27/'Jadual5-2digit'!DB27*100-100</f>
        <v>8.3785107062541471</v>
      </c>
      <c r="DC28" s="315">
        <f>+'Jadual5-2digit'!DO27/'Jadual5-2digit'!DC27*100-100</f>
        <v>11.061805120245467</v>
      </c>
      <c r="DD28" s="315">
        <f>+'Jadual5-2digit'!DP27/'Jadual5-2digit'!DD27*100-100</f>
        <v>12.784717692954814</v>
      </c>
      <c r="DE28" s="315">
        <f>+'Jadual5-2digit'!DQ27/'Jadual5-2digit'!DE27*100-100</f>
        <v>6.5214128224714045</v>
      </c>
      <c r="DF28" s="315">
        <f>+'Jadual5-2digit'!DR27/'Jadual5-2digit'!DF27*100-100</f>
        <v>12.607697035595393</v>
      </c>
      <c r="DG28" s="315">
        <f>+'Jadual5-2digit'!DS27/'Jadual5-2digit'!DG27*100-100</f>
        <v>9.1244121211793328</v>
      </c>
      <c r="DH28" s="315">
        <f>+'Jadual5-2digit'!DT27/'Jadual5-2digit'!DH27*100-100</f>
        <v>10.341858631823044</v>
      </c>
      <c r="DI28" s="315">
        <f>+'Jadual5-2digit'!DU27/'Jadual5-2digit'!DI27*100-100</f>
        <v>9.8738707376203791</v>
      </c>
      <c r="DJ28" s="315">
        <f>+'Jadual5-2digit'!DV27/'Jadual5-2digit'!DJ27*100-100</f>
        <v>6.4758555719937902</v>
      </c>
      <c r="DK28" s="315">
        <f>+'Jadual5-2digit'!DW27/'Jadual5-2digit'!DK27*100-100</f>
        <v>4.8898496196086967</v>
      </c>
      <c r="DL28" s="315">
        <f>+'Jadual5-2digit'!DX27/'Jadual5-2digit'!DL27*100-100</f>
        <v>5.9975213789098802</v>
      </c>
      <c r="DM28" s="315">
        <f>+'Jadual5-2digit'!DY27/'Jadual5-2digit'!DM27*100-100</f>
        <v>4.8341610239881305</v>
      </c>
      <c r="DN28" s="315">
        <f>+'Jadual5-2digit'!DZ27/'Jadual5-2digit'!DN27*100-100</f>
        <v>6.3910765043215179</v>
      </c>
      <c r="DO28" s="315">
        <f>+'Jadual5-2digit'!EA27/'Jadual5-2digit'!DO27*100-100</f>
        <v>4.2368604539745149</v>
      </c>
      <c r="DP28" s="315">
        <f>+'Jadual5-2digit'!EB27/'Jadual5-2digit'!DP27*100-100</f>
        <v>5.0122792356936685</v>
      </c>
      <c r="DQ28" s="315">
        <f>+'Jadual5-2digit'!EC27/'Jadual5-2digit'!DQ27*100-100</f>
        <v>3.6942066739580781</v>
      </c>
      <c r="DR28" s="315">
        <f>+'Jadual5-2digit'!ED27/'Jadual5-2digit'!DR27*100-100</f>
        <v>2.4091905894899384</v>
      </c>
      <c r="DS28" s="315">
        <f>+'Jadual5-2digit'!EE27/'Jadual5-2digit'!DS27*100-100</f>
        <v>4.0623702214148238</v>
      </c>
      <c r="DT28" s="315">
        <f>+'Jadual5-2digit'!EF27/'Jadual5-2digit'!DT27*100-100</f>
        <v>4.9077470741839164</v>
      </c>
      <c r="DU28" s="315">
        <f>+'Jadual5-2digit'!EG27/'Jadual5-2digit'!DU27*100-100</f>
        <v>4.537420021102534</v>
      </c>
      <c r="DV28" s="315">
        <f>+'Jadual5-2digit'!EH27/'Jadual5-2digit'!DV27*100-100</f>
        <v>-100</v>
      </c>
      <c r="DW28" s="315">
        <f>+'Jadual5-2digit'!EI27/'Jadual5-2digit'!DW27*100-100</f>
        <v>-100</v>
      </c>
      <c r="DX28" s="315">
        <f>+'Jadual5-2digit'!EJ27/'Jadual5-2digit'!DX27*100-100</f>
        <v>-100</v>
      </c>
      <c r="DY28" s="315">
        <f>+'Jadual5-2digit'!EO27/'Jadual5-2digit'!EK27*100-100</f>
        <v>5.7466292477169105</v>
      </c>
      <c r="DZ28" s="315">
        <f>+'Jadual5-2digit'!EP27/'Jadual5-2digit'!EL27*100-100</f>
        <v>5.3746560676751329</v>
      </c>
      <c r="EA28" s="315">
        <f>+'Jadual5-2digit'!EQ27/'Jadual5-2digit'!EM27*100-100</f>
        <v>4.667156519582079</v>
      </c>
      <c r="EB28" s="315">
        <f>+'Jadual5-2digit'!ER27/'Jadual5-2digit'!EN27*100-100</f>
        <v>4.1916264423978333</v>
      </c>
      <c r="EC28" s="315">
        <f>+'Jadual5-2digit'!ES27/'Jadual5-2digit'!EO27*100-100</f>
        <v>3.0616777755561912</v>
      </c>
      <c r="ED28" s="315">
        <f>+'Jadual5-2digit'!ET27/'Jadual5-2digit'!EP27*100-100</f>
        <v>3.4399281184811485</v>
      </c>
      <c r="EE28" s="315">
        <f>+'Jadual5-2digit'!EU27/'Jadual5-2digit'!EQ27*100-100</f>
        <v>8.0384409905954897</v>
      </c>
      <c r="EF28" s="315">
        <f>+'Jadual5-2digit'!EV27/'Jadual5-2digit'!ER27*100-100</f>
        <v>5.083598444108901</v>
      </c>
      <c r="EG28" s="315">
        <f>+'Jadual5-2digit'!EW27/'Jadual5-2digit'!ES27*100-100</f>
        <v>4.3510972376637795</v>
      </c>
      <c r="EH28" s="315">
        <f>+'Jadual5-2digit'!EX27/'Jadual5-2digit'!ET27*100-100</f>
        <v>5.7184224523738862</v>
      </c>
      <c r="EI28" s="315">
        <f>+'Jadual5-2digit'!EY27/'Jadual5-2digit'!EU27*100-100</f>
        <v>5.0634571565097559</v>
      </c>
      <c r="EJ28" s="315">
        <f>+'Jadual5-2digit'!EZ27/'Jadual5-2digit'!EV27*100-100</f>
        <v>4.3970772120143238</v>
      </c>
      <c r="EK28" s="315">
        <f>+'Jadual5-2digit'!FA27/'Jadual5-2digit'!EW27*100-100</f>
        <v>3.9859292428453159</v>
      </c>
      <c r="EL28" s="315">
        <f>+'Jadual5-2digit'!FB27/'Jadual5-2digit'!EX27*100-100</f>
        <v>4.1131126095087893</v>
      </c>
      <c r="EM28" s="315">
        <f>+'Jadual5-2digit'!FC27/'Jadual5-2digit'!EY27*100-100</f>
        <v>3.9763327582356567</v>
      </c>
      <c r="EN28" s="315">
        <f>+'Jadual5-2digit'!FD27/'Jadual5-2digit'!EZ27*100-100</f>
        <v>2.8086222757972763</v>
      </c>
      <c r="EO28" s="315">
        <f>+'Jadual5-2digit'!FE27/'Jadual5-2digit'!FA27*100-100</f>
        <v>-0.28404155659096375</v>
      </c>
      <c r="EP28" s="315">
        <f>+'Jadual5-2digit'!FF27/'Jadual5-2digit'!FB27*100-100</f>
        <v>-43.055142558090346</v>
      </c>
      <c r="EQ28" s="315">
        <f>+'Jadual5-2digit'!FG27/'Jadual5-2digit'!FC27*100-100</f>
        <v>-11.852375177181145</v>
      </c>
      <c r="ER28" s="315">
        <f>+'Jadual5-2digit'!FH27/'Jadual5-2digit'!FD27*100-100</f>
        <v>-5.7077388378795888</v>
      </c>
      <c r="ES28" s="315">
        <f>+'Jadual5-2digit'!FI27/'Jadual5-2digit'!FE27*100-100</f>
        <v>-1.2697766735003739</v>
      </c>
      <c r="ET28" s="315">
        <f>+'Jadual5-2digit'!FJ27/'Jadual5-2digit'!FF27*100-100</f>
        <v>39.893529642921578</v>
      </c>
      <c r="EU28" s="315">
        <f>+'Jadual5-2digit'!FK27/'Jadual5-2digit'!FG27*100-100</f>
        <v>-9.3638122352343629</v>
      </c>
      <c r="EV28" s="315">
        <f>+'Jadual5-2digit'!FL27/'Jadual5-2digit'!FH27*100-100</f>
        <v>8.5020556179424176</v>
      </c>
      <c r="EW28" s="315">
        <f>+'Jadual5-2digit'!FM27/'Jadual5-2digit'!FI27*100-100</f>
        <v>4.6139117752168346</v>
      </c>
      <c r="EX28" s="315">
        <f>+'Jadual5-2digit'!FN27/'Jadual5-2digit'!FJ27*100-100</f>
        <v>9.0471297619679518</v>
      </c>
      <c r="EY28" s="315">
        <f>+'Jadual5-2digit'!FO27/'Jadual5-2digit'!FK27*100-100</f>
        <v>12.325356833883205</v>
      </c>
      <c r="EZ28" s="315">
        <f>+'Jadual5-2digit'!FP27/'Jadual5-2digit'!FL27*100-100</f>
        <v>3.508094316251146</v>
      </c>
      <c r="FA28" s="315">
        <f>+'Jadual5-2digit'!FQ27/'Jadual5-2digit'!FM27*100-100</f>
        <v>4.5214120416362107</v>
      </c>
      <c r="FB28" s="315">
        <f>+'Jadual5-2digit'!FR27/'Jadual5-2digit'!FN27*100-100</f>
        <v>7.7809684237932828</v>
      </c>
      <c r="FC28" s="315">
        <f>+'Jadual5-2digit'!FS27/'Jadual5-2digit'!FO27*100-100</f>
        <v>7.7524936680287908</v>
      </c>
      <c r="FD28" s="315">
        <f>+'Jadual5-2digit'!FT27/'Jadual5-2digit'!FP27*100-100</f>
        <v>8.4772600748070488</v>
      </c>
      <c r="FE28" s="315">
        <f>+'Jadual5-2digit'!FU27/'Jadual5-2digit'!FQ27*100-100</f>
        <v>10.500586468224114</v>
      </c>
      <c r="FF28" s="315">
        <f>+'Jadual5-2digit'!FV27/'Jadual5-2digit'!FR27*100-100</f>
        <v>10.579922310041496</v>
      </c>
      <c r="FG28" s="315">
        <f>+'Jadual5-2digit'!FW27/'Jadual5-2digit'!FS27*100-100</f>
        <v>9.7956386719135082</v>
      </c>
      <c r="FH28" s="315">
        <f>+'Jadual5-2digit'!FX27/'Jadual5-2digit'!FT27*100-100</f>
        <v>5.7831121639405012</v>
      </c>
      <c r="FI28" s="315">
        <f>+'Jadual5-2digit'!FY27/'Jadual5-2digit'!FU27*100-100</f>
        <v>5.1242815924140643</v>
      </c>
      <c r="FJ28" s="315">
        <f>+'Jadual5-2digit'!FZ27/'Jadual5-2digit'!FV27*100-100</f>
        <v>3.6877507702239853</v>
      </c>
      <c r="FK28" s="315">
        <f>+'Jadual5-2digit'!GA27/'Jadual5-2digit'!FW27*100-100</f>
        <v>4.5131318661440787</v>
      </c>
      <c r="FL28" s="315">
        <f>+'Jadual5-2digit'!GB27/'Jadual5-2digit'!FX27*100-100</f>
        <v>-100</v>
      </c>
      <c r="FM28" s="315"/>
      <c r="FN28" s="315">
        <f>+'Jadual5-2digit'!GD27/'Jadual5-2digit'!GC27*100-100</f>
        <v>5.2634706135609548</v>
      </c>
      <c r="FO28" s="315">
        <f>+'Jadual5-2digit'!GE27/'Jadual5-2digit'!GD27*100-100</f>
        <v>4.8264303052716286</v>
      </c>
      <c r="FP28" s="315">
        <f>+'Jadual5-2digit'!GF27/'Jadual5-2digit'!GE27*100-100</f>
        <v>5.0508269755995485</v>
      </c>
      <c r="FQ28" s="315">
        <f>+'Jadual5-2digit'!GG27/'Jadual5-2digit'!GF27*100-100</f>
        <v>4.0255813639480209</v>
      </c>
      <c r="FR28" s="315">
        <f>+'Jadual5-2digit'!GH27/'Jadual5-2digit'!GG27*100-100</f>
        <v>-18.643271256597501</v>
      </c>
      <c r="FS28" s="315">
        <f>+'Jadual5-2digit'!GI27/'Jadual5-2digit'!GH27*100-100</f>
        <v>5.4872773082052788</v>
      </c>
      <c r="FT28" s="315">
        <f>+'Jadual5-2digit'!GJ27/'Jadual5-2digit'!GI27*100-100</f>
        <v>8.4349881509180591</v>
      </c>
      <c r="FU28" s="315">
        <f>+'Jadual5-2digit'!GK27/'Jadual5-2digit'!GJ27*100-100</f>
        <v>6.604154736484162</v>
      </c>
      <c r="FV28" s="315">
        <f>+'Jadual5-2digit'!GL27/'Jadual5-2digit'!GK27*100-100</f>
        <v>10.293112886863014</v>
      </c>
      <c r="FW28" s="315">
        <f>+'Jadual5-2digit'!GM27/'Jadual5-2digit'!GL27*100-100</f>
        <v>4.4644737070754843</v>
      </c>
      <c r="FX28" s="315">
        <f>'Jadual5-2digit'!GP27/'Jadual5-2digit'!GO27*100-100</f>
        <v>4.8906171603812822</v>
      </c>
      <c r="FY28" s="315">
        <f>'Jadual5-2digit'!GQ27/'Jadual5-2digit'!GP27*100-100</f>
        <v>4.887356707075412</v>
      </c>
      <c r="FZ28" s="315">
        <f>'Jadual5-2digit'!GR27/'Jadual5-2digit'!GQ27*100-100</f>
        <v>3.7227028898164463</v>
      </c>
      <c r="GA28" s="315">
        <f>'Jadual5-2digit'!GS27/'Jadual5-2digit'!GR27*100-100</f>
        <v>-15.452229752009714</v>
      </c>
      <c r="GB28" s="315">
        <f>'Jadual5-2digit'!GT27/'Jadual5-2digit'!GS27*100-100</f>
        <v>6.316702874646893</v>
      </c>
      <c r="GC28" s="315">
        <f>'Jadual5-2digit'!GU27/'Jadual5-2digit'!GT27*100-100</f>
        <v>7.0516393223563512</v>
      </c>
      <c r="GD28" s="315">
        <f>'Jadual5-2digit'!GV27/'Jadual5-2digit'!GU27*100-100</f>
        <v>7.1126673088376151</v>
      </c>
      <c r="GE28" s="315">
        <f>'Jadual5-2digit'!GW27/'Jadual5-2digit'!GV27*100-100</f>
        <v>9.0531348930225732</v>
      </c>
      <c r="GF28" s="315">
        <f>+'Jadual5-2digit'!GX27/'Jadual5-2digit'!GW27*100-100</f>
        <v>-23.395722602033828</v>
      </c>
      <c r="GG28" s="315">
        <f>+'Jadual5-2digit'!J27/'Jadual5-2digit'!I27*100-100</f>
        <v>-18.213869624476757</v>
      </c>
      <c r="GH28" s="315">
        <f>+'Jadual5-2digit'!K27/'Jadual5-2digit'!J27*100-100</f>
        <v>14.430030805077365</v>
      </c>
      <c r="GI28" s="315">
        <f>+'Jadual5-2digit'!L27/'Jadual5-2digit'!K27*100-100</f>
        <v>0.81370712568002546</v>
      </c>
      <c r="GJ28" s="315">
        <f>+'Jadual5-2digit'!M27/'Jadual5-2digit'!L27*100-100</f>
        <v>-0.61842102448179048</v>
      </c>
      <c r="GK28" s="315">
        <f>+'Jadual5-2digit'!N27/'Jadual5-2digit'!M27*100-100</f>
        <v>1.3777002094359716</v>
      </c>
      <c r="GL28" s="315">
        <f>+'Jadual5-2digit'!O27/'Jadual5-2digit'!N27*100-100</f>
        <v>-1.9971424664015274</v>
      </c>
      <c r="GM28" s="315">
        <f>+'Jadual5-2digit'!P27/'Jadual5-2digit'!O27*100-100</f>
        <v>-4.5098459286088399</v>
      </c>
      <c r="GN28" s="315">
        <f>+'Jadual5-2digit'!Q27/'Jadual5-2digit'!P27*100-100</f>
        <v>5.4443472241498796</v>
      </c>
      <c r="GO28" s="315">
        <f>+'Jadual5-2digit'!R27/'Jadual5-2digit'!Q27*100-100</f>
        <v>-0.54261363925904504</v>
      </c>
      <c r="GP28" s="315">
        <f>+'Jadual5-2digit'!S27/'Jadual5-2digit'!R27*100-100</f>
        <v>-1.9876745177978705</v>
      </c>
      <c r="GQ28" s="315">
        <f>+'Jadual5-2digit'!T27/'Jadual5-2digit'!S27*100-100</f>
        <v>4.6328187272709016</v>
      </c>
      <c r="GR28" s="315">
        <f>+'Jadual5-2digit'!U27/'Jadual5-2digit'!T27*100-100</f>
        <v>11.141833290070124</v>
      </c>
      <c r="GS28" s="315">
        <f>+'Jadual5-2digit'!V27/'Jadual5-2digit'!U27*100-100</f>
        <v>-18.185072443101831</v>
      </c>
      <c r="GT28" s="315">
        <f>+'Jadual5-2digit'!W27/'Jadual5-2digit'!V27*100-100</f>
        <v>12.495884581040698</v>
      </c>
      <c r="GU28" s="315">
        <f>+'Jadual5-2digit'!X27/'Jadual5-2digit'!W27*100-100</f>
        <v>-0.33784259292521313</v>
      </c>
      <c r="GV28" s="315">
        <f>+'Jadual5-2digit'!Y27/'Jadual5-2digit'!X27*100-100</f>
        <v>2.8651739444016044</v>
      </c>
      <c r="GW28" s="315">
        <f>+'Jadual5-2digit'!Z27/'Jadual5-2digit'!Y27*100-100</f>
        <v>0.1908352770370243</v>
      </c>
      <c r="GX28" s="315">
        <f>+'Jadual5-2digit'!AA27/'Jadual5-2digit'!Z27*100-100</f>
        <v>-2.8996608948224321</v>
      </c>
      <c r="GY28" s="315">
        <f>+'Jadual5-2digit'!AB27/'Jadual5-2digit'!AA27*100-100</f>
        <v>-3.9850828706441774</v>
      </c>
      <c r="GZ28" s="315">
        <f>+'Jadual5-2digit'!AC27/'Jadual5-2digit'!AB27*100-100</f>
        <v>4.0011449885418671</v>
      </c>
      <c r="HA28" s="315">
        <f>+'Jadual5-2digit'!AD27/'Jadual5-2digit'!AC27*100-100</f>
        <v>0.97004792336024082</v>
      </c>
      <c r="HB28" s="315">
        <f>+'Jadual5-2digit'!AE27/'Jadual5-2digit'!AD27*100-100</f>
        <v>-1.0658572048149182</v>
      </c>
      <c r="HC28" s="315">
        <f>+'Jadual5-2digit'!AF27/'Jadual5-2digit'!AE27*100-100</f>
        <v>-1.0136561005625992</v>
      </c>
      <c r="HD28" s="315">
        <f>+'Jadual5-2digit'!AG27/'Jadual5-2digit'!AF27*100-100</f>
        <v>13.975119720469436</v>
      </c>
      <c r="HE28" s="315">
        <f>+'Jadual5-2digit'!AH27/'Jadual5-2digit'!AG27*100-100</f>
        <v>-18.234487617182083</v>
      </c>
      <c r="HF28" s="315">
        <f>+'Jadual5-2digit'!AI27/'Jadual5-2digit'!AH27*100-100</f>
        <v>11.838381137555459</v>
      </c>
      <c r="HG28" s="315">
        <f>+'Jadual5-2digit'!AJ27/'Jadual5-2digit'!AI27*100-100</f>
        <v>0.66085725377298843</v>
      </c>
      <c r="HH28" s="315">
        <f>+'Jadual5-2digit'!AK27/'Jadual5-2digit'!AJ27*100-100</f>
        <v>2.7051948799454522</v>
      </c>
      <c r="HI28" s="315">
        <f>+'Jadual5-2digit'!AL27/'Jadual5-2digit'!AK27*100-100</f>
        <v>-0.14921794720424941</v>
      </c>
      <c r="HJ28" s="315">
        <f>+'Jadual5-2digit'!AM27/'Jadual5-2digit'!AL27*100-100</f>
        <v>3.1096310078803953</v>
      </c>
      <c r="HK28" s="315">
        <f>+'Jadual5-2digit'!AN27/'Jadual5-2digit'!AM27*100-100</f>
        <v>-4.2825202850102499</v>
      </c>
      <c r="HL28" s="315">
        <f>+'Jadual5-2digit'!AO27/'Jadual5-2digit'!AN27*100-100</f>
        <v>0.40277983028065023</v>
      </c>
      <c r="HM28" s="315">
        <f>+'Jadual5-2digit'!AP27/'Jadual5-2digit'!AO27*100-100</f>
        <v>1.1582369402445494</v>
      </c>
      <c r="HN28" s="315">
        <f>+'Jadual5-2digit'!AQ27/'Jadual5-2digit'!AP27*100-100</f>
        <v>-1.6614504267024301</v>
      </c>
      <c r="HO28" s="315">
        <f>+'Jadual5-2digit'!AR27/'Jadual5-2digit'!AQ27*100-100</f>
        <v>-1.3335868834634113</v>
      </c>
      <c r="HP28" s="315">
        <f>+'Jadual5-2digit'!AS27/'Jadual5-2digit'!AR27*100-100</f>
        <v>14.032955532927005</v>
      </c>
      <c r="HQ28" s="315">
        <f>+'Jadual5-2digit'!AT27/'Jadual5-2digit'!AS27*100-100</f>
        <v>-18.782524304076148</v>
      </c>
      <c r="HR28" s="315">
        <f>+'Jadual5-2digit'!AU27/'Jadual5-2digit'!AT27*100-100</f>
        <v>12.162368602073002</v>
      </c>
      <c r="HS28" s="315">
        <f>+'Jadual5-2digit'!AV27/'Jadual5-2digit'!AU27*100-100</f>
        <v>2.2579916112308354</v>
      </c>
      <c r="HT28" s="315">
        <f>+'Jadual5-2digit'!AW27/'Jadual5-2digit'!AV27*100-100</f>
        <v>2.186280192165782</v>
      </c>
      <c r="HU28" s="315">
        <f>+'Jadual5-2digit'!AX27/'Jadual5-2digit'!AW27*100-100</f>
        <v>0.21420257604121673</v>
      </c>
      <c r="HV28" s="315">
        <f>+'Jadual5-2digit'!AY27/'Jadual5-2digit'!AX27*100-100</f>
        <v>2.8389331751538691</v>
      </c>
      <c r="HW28" s="315">
        <f>+'Jadual5-2digit'!AZ27/'Jadual5-2digit'!AY27*100-100</f>
        <v>-4.6753839232699193</v>
      </c>
      <c r="HX28" s="315">
        <f>+'Jadual5-2digit'!BA27/'Jadual5-2digit'!AZ27*100-100</f>
        <v>-9.6041192922569962E-2</v>
      </c>
      <c r="HY28" s="315">
        <f>+'Jadual5-2digit'!BB27/'Jadual5-2digit'!BA27*100-100</f>
        <v>1.4471001682871787</v>
      </c>
      <c r="HZ28" s="315">
        <f>+'Jadual5-2digit'!BC27/'Jadual5-2digit'!BB27*100-100</f>
        <v>-2.3663928947663067</v>
      </c>
      <c r="IA28" s="315">
        <f>+'Jadual5-2digit'!BD27/'Jadual5-2digit'!BC27*100-100</f>
        <v>-1.2447011554009606</v>
      </c>
      <c r="IB28" s="315">
        <f>+'Jadual5-2digit'!BE27/'Jadual5-2digit'!BD27*100-100</f>
        <v>13.634778005549535</v>
      </c>
      <c r="IC28" s="315">
        <f>+'Jadual5-2digit'!BF27/'Jadual5-2digit'!BE27*100-100</f>
        <v>-17.95669584349983</v>
      </c>
      <c r="ID28" s="315">
        <f>+'Jadual5-2digit'!BG27/'Jadual5-2digit'!BF27*100-100</f>
        <v>10.487823946401889</v>
      </c>
      <c r="IE28" s="315">
        <f>+'Jadual5-2digit'!BH27/'Jadual5-2digit'!BG27*100-100</f>
        <v>2.6140910247645763</v>
      </c>
      <c r="IF28" s="315">
        <f>+'Jadual5-2digit'!BI27/'Jadual5-2digit'!BH27*100-100</f>
        <v>2.3115289509424457</v>
      </c>
      <c r="IG28" s="315">
        <f>+'Jadual5-2digit'!BJ27/'Jadual5-2digit'!BI27*100-100</f>
        <v>1.1801175412028471</v>
      </c>
      <c r="IH28" s="315">
        <f>+'Jadual5-2digit'!BK27/'Jadual5-2digit'!BJ27*100-100</f>
        <v>2.3714939273896505</v>
      </c>
      <c r="II28" s="315">
        <f>+'Jadual5-2digit'!BL27/'Jadual5-2digit'!BK27*100-100</f>
        <v>-5.2885655998735359</v>
      </c>
      <c r="IJ28" s="315">
        <f>+'Jadual5-2digit'!BM27/'Jadual5-2digit'!BL27*100-100</f>
        <v>0.1212190220229985</v>
      </c>
      <c r="IK28" s="315">
        <f>+'Jadual5-2digit'!BN27/'Jadual5-2digit'!BM27*100-100</f>
        <v>-0.26197725623126189</v>
      </c>
      <c r="IL28" s="315">
        <f>+'Jadual5-2digit'!BO27/'Jadual5-2digit'!BN27*100-100</f>
        <v>-2.0518960727625597</v>
      </c>
      <c r="IM28" s="315">
        <f>+'Jadual5-2digit'!BP27/'Jadual5-2digit'!BO27*100-100</f>
        <v>6.3001203668662242E-2</v>
      </c>
      <c r="IN28" s="315">
        <f>+'Jadual5-2digit'!BQ27/'Jadual5-2digit'!BP27*100-100</f>
        <v>13.512210165044706</v>
      </c>
      <c r="IO28" s="315">
        <f>+'Jadual5-2digit'!BR27/'Jadual5-2digit'!BQ27*100-100</f>
        <v>-16.895059606878888</v>
      </c>
      <c r="IP28" s="315">
        <f>+'Jadual5-2digit'!BS27/'Jadual5-2digit'!BR27*100-100</f>
        <v>-4.8699353906072247</v>
      </c>
      <c r="IQ28" s="315">
        <f>+'Jadual5-2digit'!BT27/'Jadual5-2digit'!BS27*100-100</f>
        <v>-57.648281952959906</v>
      </c>
      <c r="IR28" s="315">
        <f>+'Jadual5-2digit'!BU27/'Jadual5-2digit'!BT27*100-100</f>
        <v>49.130653934078197</v>
      </c>
      <c r="IS28" s="315">
        <f>+'Jadual5-2digit'!BV27/'Jadual5-2digit'!BU27*100-100</f>
        <v>45.734388369002232</v>
      </c>
      <c r="IT28" s="315">
        <f>+'Jadual5-2digit'!BW27/'Jadual5-2digit'!BV27*100-100</f>
        <v>7.0715824692590559</v>
      </c>
      <c r="IU28" s="315">
        <f>+'Jadual5-2digit'!BX27/'Jadual5-2digit'!BW27*100-100</f>
        <v>3.2043024841213139</v>
      </c>
      <c r="IV28" s="315">
        <f>+'Jadual5-2digit'!BY27/'Jadual5-2digit'!BX27*100-100</f>
        <v>4.7508418365983971</v>
      </c>
      <c r="IW28" s="315">
        <f>+'Jadual5-2digit'!BZ27/'Jadual5-2digit'!BY27*100-100</f>
        <v>0.33197802618599326</v>
      </c>
      <c r="IX28" s="315">
        <f>+'Jadual5-2digit'!CA27/'Jadual5-2digit'!BZ27*100-100</f>
        <v>-1.9397736201978688</v>
      </c>
      <c r="IY28" s="315">
        <f>+'Jadual5-2digit'!CB27/'Jadual5-2digit'!CA27*100-100</f>
        <v>0.70443682183132239</v>
      </c>
      <c r="IZ28" s="315">
        <f>+'Jadual5-2digit'!CC27/'Jadual5-2digit'!CB27*100-100</f>
        <v>13.900036632654846</v>
      </c>
      <c r="JA28" s="315">
        <f>+'Jadual5-2digit'!CD27/'Jadual5-2digit'!CC27*100-100</f>
        <v>-17.009124662484581</v>
      </c>
      <c r="JB28" s="315">
        <f>+'Jadual5-2digit'!CE27/'Jadual5-2digit'!CD27*100-100</f>
        <v>7.6090350539840443</v>
      </c>
      <c r="JC28" s="315">
        <f>+'Jadual5-2digit'!CF27/'Jadual5-2digit'!CE27*100-100</f>
        <v>-8.8672079811072564</v>
      </c>
      <c r="JD28" s="315">
        <f>+'Jadual5-2digit'!CG27/'Jadual5-2digit'!CF27*100-100</f>
        <v>-1.290583542900464</v>
      </c>
      <c r="JE28" s="315">
        <f>+'Jadual5-2digit'!CH27/'Jadual5-2digit'!CG27*100-100</f>
        <v>-15.191959785929583</v>
      </c>
      <c r="JF28" s="315">
        <f>+'Jadual5-2digit'!CI27/'Jadual5-2digit'!CH27*100-100</f>
        <v>-0.43330905148306442</v>
      </c>
      <c r="JG28" s="315">
        <f>+'Jadual5-2digit'!CJ27/'Jadual5-2digit'!CI27*100-100</f>
        <v>10.148199629989804</v>
      </c>
      <c r="JH28" s="315">
        <f>+'Jadual5-2digit'!CK27/'Jadual5-2digit'!CJ27*100-100</f>
        <v>18.738511445329991</v>
      </c>
      <c r="JI28" s="315">
        <f>+'Jadual5-2digit'!CL27/'Jadual5-2digit'!CK27*100-100</f>
        <v>7.8161368881826547</v>
      </c>
      <c r="JJ28" s="315">
        <f>+'Jadual5-2digit'!CM27/'Jadual5-2digit'!CL27*100-100</f>
        <v>1.9119776428426576</v>
      </c>
      <c r="JK28" s="315">
        <f>+'Jadual5-2digit'!CN27/'Jadual5-2digit'!CM27*100-100</f>
        <v>-4.4187955737285165</v>
      </c>
      <c r="JL28" s="315">
        <f>+'Jadual5-2digit'!CO27/'Jadual5-2digit'!CN27*100-100</f>
        <v>14.494467153735414</v>
      </c>
      <c r="JM28" s="315">
        <f>+'Jadual5-2digit'!CP27/'Jadual5-2digit'!CO27*100-100</f>
        <v>-18.485587828010338</v>
      </c>
      <c r="JN28" s="315">
        <f>+'Jadual5-2digit'!CQ27/'Jadual5-2digit'!CP27*100-100</f>
        <v>4.8882535438902579</v>
      </c>
      <c r="JO28" s="315">
        <f>+'Jadual5-2digit'!CR27/'Jadual5-2digit'!CQ27*100-100</f>
        <v>-9.0719982545292623</v>
      </c>
      <c r="JP28" s="315">
        <f>+'Jadual5-2digit'!CS27/'Jadual5-2digit'!CR27*100-100</f>
        <v>-0.2747786943307915</v>
      </c>
      <c r="JQ28" s="315">
        <f>+'Jadual5-2digit'!CT27/'Jadual5-2digit'!CS27*100-100</f>
        <v>2.7684089436952775</v>
      </c>
      <c r="JR28" s="315">
        <f>+'Jadual5-2digit'!CU27/'Jadual5-2digit'!CT27*100-100</f>
        <v>-5.6844804762864669</v>
      </c>
      <c r="JS28" s="315">
        <f>+'Jadual5-2digit'!CV27/'Jadual5-2digit'!CU27*100-100</f>
        <v>5.2907078666234213</v>
      </c>
      <c r="JT28" s="315">
        <f>+'Jadual5-2digit'!CW27/'Jadual5-2digit'!CV27*100-100</f>
        <v>12.790118491700582</v>
      </c>
      <c r="JU28" s="315">
        <f>+'Jadual5-2digit'!CX27/'Jadual5-2digit'!CW27*100-100</f>
        <v>3.9417114970325713</v>
      </c>
      <c r="JV28" s="315">
        <f>+'Jadual5-2digit'!CY27/'Jadual5-2digit'!CX27*100-100</f>
        <v>5.4820372016294527E-2</v>
      </c>
      <c r="JW28" s="315">
        <f>+'Jadual5-2digit'!CZ27/'Jadual5-2digit'!CY27*100-100</f>
        <v>-0.62701701820586209</v>
      </c>
      <c r="JX28" s="315">
        <f>+'Jadual5-2digit'!DA27/'Jadual5-2digit'!CZ27*100-100</f>
        <v>8.8773902699340539</v>
      </c>
      <c r="JY28" s="315">
        <f>+'Jadual5-2digit'!DB27/'Jadual5-2digit'!DA27*100-100</f>
        <v>-11.885036609371696</v>
      </c>
      <c r="JZ28" s="315">
        <f>+'Jadual5-2digit'!DC27/'Jadual5-2digit'!DB27*100-100</f>
        <v>1.9303067885759475</v>
      </c>
      <c r="KA28" s="315">
        <f>+'Jadual5-2digit'!DD27/'Jadual5-2digit'!DC27*100-100</f>
        <v>-9.6280017108455382</v>
      </c>
      <c r="KB28" s="315">
        <f>+'Jadual5-2digit'!DE27/'Jadual5-2digit'!DD27*100-100</f>
        <v>6.4204665448881002</v>
      </c>
      <c r="KC28" s="315">
        <f>+'Jadual5-2digit'!DF27/'Jadual5-2digit'!DE27*100-100</f>
        <v>-2.024033191449675</v>
      </c>
      <c r="KD28" s="315">
        <f>+'Jadual5-2digit'!DG27/'Jadual5-2digit'!DF27*100-100</f>
        <v>-5.4627472318466914</v>
      </c>
      <c r="KE28" s="315">
        <f>+'Jadual5-2digit'!DH27/'Jadual5-2digit'!DG27*100-100</f>
        <v>5.5492819586440874</v>
      </c>
      <c r="KF28" s="315">
        <f>+'Jadual5-2digit'!DI27/'Jadual5-2digit'!DH27*100-100</f>
        <v>14.680180209704758</v>
      </c>
      <c r="KG28" s="315">
        <f>+'Jadual5-2digit'!DJ27/'Jadual5-2digit'!DI27*100-100</f>
        <v>1.8542057814049144</v>
      </c>
      <c r="KH28" s="315">
        <f>+'Jadual5-2digit'!DK27/'Jadual5-2digit'!DJ27*100-100</f>
        <v>2.0736689260868673</v>
      </c>
      <c r="KI28" s="315">
        <f>+'Jadual5-2digit'!DL27/'Jadual5-2digit'!DK27*100-100</f>
        <v>8.5486533402431064E-2</v>
      </c>
      <c r="KJ28" s="315">
        <f>+'Jadual5-2digit'!DM27/'Jadual5-2digit'!DL27*100-100</f>
        <v>11.008848771069225</v>
      </c>
      <c r="KK28" s="315">
        <f>+'Jadual5-2digit'!DN27/'Jadual5-2digit'!DM27*100-100</f>
        <v>-14.632370351090728</v>
      </c>
      <c r="KL28" s="315">
        <f>+'Jadual5-2digit'!DO27/'Jadual5-2digit'!DN27*100-100</f>
        <v>4.4539530450143445</v>
      </c>
      <c r="KM28" s="315">
        <f>+'Jadual5-2digit'!DP27/'Jadual5-2digit'!DO27*100-100</f>
        <v>-8.2260521215634697</v>
      </c>
      <c r="KN28" s="315">
        <f>+'Jadual5-2digit'!DQ27/'Jadual5-2digit'!DP27*100-100</f>
        <v>0.51058939074817999</v>
      </c>
      <c r="KO28" s="315">
        <f>+'Jadual5-2digit'!DR27/'Jadual5-2digit'!DQ27*100-100</f>
        <v>3.5739922595105895</v>
      </c>
      <c r="KP28" s="315">
        <f>+'Jadual5-2digit'!DS27/'Jadual5-2digit'!DR27*100-100</f>
        <v>-8.3870605344582572</v>
      </c>
      <c r="KQ28" s="315">
        <f>+'Jadual5-2digit'!DT27/'Jadual5-2digit'!DS27*100-100</f>
        <v>6.7268425294062268</v>
      </c>
      <c r="KR28" s="315">
        <f>+'Jadual5-2digit'!DU27/'Jadual5-2digit'!DT27*100-100</f>
        <v>14.193792389990762</v>
      </c>
      <c r="KS28" s="315">
        <f>+'Jadual5-2digit'!DV27/'Jadual5-2digit'!DU27*100-100</f>
        <v>-1.2957891500975762</v>
      </c>
      <c r="KT28" s="315">
        <f>+'Jadual5-2digit'!DW27/'Jadual5-2digit'!DV27*100-100</f>
        <v>0.55323553178463669</v>
      </c>
      <c r="KU28" s="315">
        <f>+'Jadual5-2digit'!DX27/'Jadual5-2digit'!DW27*100-100</f>
        <v>1.1424226177901602</v>
      </c>
      <c r="KV28" s="315">
        <f>+'Jadual5-2digit'!DY27/'Jadual5-2digit'!DX27*100-100</f>
        <v>9.790487322369728</v>
      </c>
      <c r="KW28" s="315">
        <f>+'Jadual5-2digit'!DZ27/'Jadual5-2digit'!DY27*100-100</f>
        <v>-13.364556664964681</v>
      </c>
      <c r="KX28" s="315">
        <f>+'Jadual5-2digit'!EA27/'Jadual5-2digit'!DZ27*100-100</f>
        <v>2.3389600440494291</v>
      </c>
      <c r="KY28" s="315">
        <f>+'Jadual5-2digit'!EB27/'Jadual5-2digit'!EA27*100-100</f>
        <v>-7.5433450393708341</v>
      </c>
      <c r="KZ28" s="315">
        <f>+'Jadual5-2digit'!EC27/'Jadual5-2digit'!EB27*100-100</f>
        <v>-0.75097974196698658</v>
      </c>
      <c r="LA28" s="315">
        <f>+'Jadual5-2digit'!ED27/'Jadual5-2digit'!EC27*100-100</f>
        <v>2.2904659155120726</v>
      </c>
      <c r="LB28" s="315">
        <f>+'Jadual5-2digit'!EE27/'Jadual5-2digit'!ED27*100-100</f>
        <v>-6.9081635265490604</v>
      </c>
      <c r="LC28" s="315">
        <f>+'Jadual5-2digit'!EF27/'Jadual5-2digit'!EE27*100-100</f>
        <v>7.5938648935088366</v>
      </c>
      <c r="LD28" s="315">
        <f>+'Jadual5-2digit'!EG27/'Jadual5-2digit'!EF27*100-100</f>
        <v>13.790685357427506</v>
      </c>
      <c r="LE28" s="315">
        <f>+'Jadual5-2digit'!EH27/'Jadual5-2digit'!EG27*100-100</f>
        <v>-100</v>
      </c>
      <c r="LF28" s="315" t="e">
        <f>+'Jadual5-2digit'!EI27/'Jadual5-2digit'!EH27*100-100</f>
        <v>#DIV/0!</v>
      </c>
      <c r="LG28" s="315" t="e">
        <f>+'Jadual5-2digit'!EJ27/'Jadual5-2digit'!EI27*100-100</f>
        <v>#DIV/0!</v>
      </c>
      <c r="LH28" s="315">
        <f>+'Jadual5-2digit'!EL27/'Jadual5-2digit'!EK27*100-100</f>
        <v>2.8321888384099481</v>
      </c>
      <c r="LI28" s="315">
        <f>+'Jadual5-2digit'!EM27/'Jadual5-2digit'!EL27*100-100</f>
        <v>-2.5619198081625711</v>
      </c>
      <c r="LJ28" s="315">
        <f>+'Jadual5-2digit'!EN27/'Jadual5-2digit'!EM27*100-100</f>
        <v>1.6256782519816966</v>
      </c>
      <c r="LK28" s="315">
        <f>+'Jadual5-2digit'!EO27/'Jadual5-2digit'!EN27*100-100</f>
        <v>3.8497073630150709</v>
      </c>
      <c r="LL28" s="315">
        <f>+'Jadual5-2digit'!EP27/'Jadual5-2digit'!EO27*100-100</f>
        <v>2.4704674618989628</v>
      </c>
      <c r="LM28" s="315">
        <f>+'Jadual5-2digit'!EQ27/'Jadual5-2digit'!EP27*100-100</f>
        <v>-3.2161321232994027</v>
      </c>
      <c r="LN28" s="315">
        <f>+'Jadual5-2digit'!ER27/'Jadual5-2digit'!EQ27*100-100</f>
        <v>1.1639664005278547</v>
      </c>
      <c r="LO28" s="315">
        <f>+'Jadual5-2digit'!ES27/'Jadual5-2digit'!ER27*100-100</f>
        <v>2.7234667773418266</v>
      </c>
      <c r="LP28" s="315">
        <f>+'Jadual5-2digit'!ET27/'Jadual5-2digit'!ES27*100-100</f>
        <v>2.8465479827454629</v>
      </c>
      <c r="LQ28" s="315">
        <f>+'Jadual5-2digit'!EU27/'Jadual5-2digit'!ET27*100-100</f>
        <v>1.0864797436988454</v>
      </c>
      <c r="LR28" s="315">
        <f>+'Jadual5-2digit'!EV27/'Jadual5-2digit'!EU27*100-100</f>
        <v>-1.6028598267928373</v>
      </c>
      <c r="LS28" s="315">
        <f>+'Jadual5-2digit'!EW27/'Jadual5-2digit'!EV27*100-100</f>
        <v>2.0074172276620885</v>
      </c>
      <c r="LT28" s="315">
        <f>+'Jadual5-2digit'!EX27/'Jadual5-2digit'!EW27*100-100</f>
        <v>4.1941589041948362</v>
      </c>
      <c r="LU28" s="315">
        <f>+'Jadual5-2digit'!EY27/'Jadual5-2digit'!EX27*100-100</f>
        <v>0.4602110709609093</v>
      </c>
      <c r="LV28" s="315">
        <f>+'Jadual5-2digit'!EZ27/'Jadual5-2digit'!EY27*100-100</f>
        <v>-2.2269577061292551</v>
      </c>
      <c r="LW28" s="315">
        <f>+'Jadual5-2digit'!FA27/'Jadual5-2digit'!EZ27*100-100</f>
        <v>1.6056804783836043</v>
      </c>
      <c r="LX28" s="315">
        <f>+'Jadual5-2digit'!FB27/'Jadual5-2digit'!FA27*100-100</f>
        <v>4.3215969529058214</v>
      </c>
      <c r="LY28" s="315">
        <f>+'Jadual5-2digit'!FC27/'Jadual5-2digit'!FB27*100-100</f>
        <v>0.32823026292676616</v>
      </c>
      <c r="LZ28" s="315">
        <f>+'Jadual5-2digit'!FD27/'Jadual5-2digit'!FC27*100-100</f>
        <v>-3.3250018798155025</v>
      </c>
      <c r="MA28" s="315">
        <f>+'Jadual5-2digit'!FE27/'Jadual5-2digit'!FD27*100-100</f>
        <v>-1.4507967530467027</v>
      </c>
      <c r="MB28" s="315">
        <f>+'Jadual5-2digit'!FF27/'Jadual5-2digit'!FE27*100-100</f>
        <v>-40.424997569802393</v>
      </c>
      <c r="MC28" s="315">
        <f>+'Jadual5-2digit'!FG27/'Jadual5-2digit'!FF27*100-100</f>
        <v>55.302789358555174</v>
      </c>
      <c r="MD28" s="315">
        <f>+'Jadual5-2digit'!FH27/'Jadual5-2digit'!FG27*100-100</f>
        <v>3.4140646321322947</v>
      </c>
      <c r="ME28" s="315">
        <f>+'Jadual5-2digit'!FI27/'Jadual5-2digit'!FH27*100-100</f>
        <v>3.1875227649011038</v>
      </c>
      <c r="MF28" s="315">
        <f>+'Jadual5-2digit'!FJ27/'Jadual5-2digit'!FI27*100-100</f>
        <v>-15.586564198431716</v>
      </c>
      <c r="MG28" s="315">
        <f>+'Jadual5-2digit'!FK27/'Jadual5-2digit'!FJ27*100-100</f>
        <v>0.61975570008847569</v>
      </c>
      <c r="MH28" s="315">
        <f>+'Jadual5-2digit'!FL27/'Jadual5-2digit'!FK27*100-100</f>
        <v>23.798659995660998</v>
      </c>
      <c r="MI28" s="315">
        <f>+'Jadual5-2digit'!FM27/'Jadual5-2digit'!FL27*100-100</f>
        <v>-0.51017613121189243</v>
      </c>
      <c r="MJ28" s="315">
        <f>+'Jadual5-2digit'!FN27/'Jadual5-2digit'!FM27*100-100</f>
        <v>-12.009380671224918</v>
      </c>
      <c r="MK28" s="315">
        <f>+'Jadual5-2digit'!FO27/'Jadual5-2digit'!FN27*100-100</f>
        <v>3.6446350144321684</v>
      </c>
      <c r="ML28" s="315">
        <f>+'Jadual5-2digit'!FP27/'Jadual5-2digit'!FO27*100-100</f>
        <v>14.080771575087155</v>
      </c>
      <c r="MM28" s="315">
        <f>+'Jadual5-2digit'!FQ27/'Jadual5-2digit'!FP27*100-100</f>
        <v>0.46380375594226564</v>
      </c>
      <c r="MN28" s="315">
        <f>+'Jadual5-2digit'!FR27/'Jadual5-2digit'!FQ27*100-100</f>
        <v>-9.2653459399603832</v>
      </c>
      <c r="MO28" s="315">
        <f>+'Jadual5-2digit'!FS27/'Jadual5-2digit'!FR27*100-100</f>
        <v>3.6172530404946883</v>
      </c>
      <c r="MP28" s="315">
        <f>+'Jadual5-2digit'!FT27/'Jadual5-2digit'!FS27*100-100</f>
        <v>14.848103337744064</v>
      </c>
      <c r="MQ28" s="315">
        <f>+'Jadual5-2digit'!FU27/'Jadual5-2digit'!FT27*100-100</f>
        <v>2.3376625313417492</v>
      </c>
      <c r="MR28" s="315">
        <f>+'Jadual5-2digit'!FV27/'Jadual5-2digit'!FU27*100-100</f>
        <v>-9.2002013973662002</v>
      </c>
      <c r="MS28" s="315">
        <f>+'Jadual5-2digit'!FW27/'Jadual5-2digit'!FV27*100-100</f>
        <v>2.8823518532830121</v>
      </c>
      <c r="MT28" s="315">
        <f>+'Jadual5-2digit'!FX27/'Jadual5-2digit'!FW27*100-100</f>
        <v>10.650932442731033</v>
      </c>
      <c r="MU28" s="315">
        <f>+'Jadual5-2digit'!FY27/'Jadual5-2digit'!FX27*100-100</f>
        <v>1.700290654914923</v>
      </c>
      <c r="MV28" s="315">
        <f>+'Jadual5-2digit'!FZ27/'Jadual5-2digit'!FY27*100-100</f>
        <v>-10.440987135594256</v>
      </c>
      <c r="MW28" s="315">
        <f>+'Jadual5-2digit'!GA27/'Jadual5-2digit'!FZ27*100-100</f>
        <v>3.7013217672092935</v>
      </c>
      <c r="MX28" s="315">
        <f>+'Jadual5-2digit'!GB27/'Jadual5-2digit'!GA27*100-100</f>
        <v>-100</v>
      </c>
      <c r="MY28" s="421"/>
      <c r="MZ28" s="422" t="s">
        <v>729</v>
      </c>
      <c r="NA28" s="127">
        <f>EZ28*E28/$E$25</f>
        <v>1.4595395205294903</v>
      </c>
      <c r="NB28" s="423">
        <f t="shared" si="0"/>
        <v>19.74181029247946</v>
      </c>
      <c r="NC28" s="143"/>
      <c r="ND28" s="144"/>
      <c r="NE28" s="127">
        <f>ML28*E28/$E$25</f>
        <v>5.8582924917907757</v>
      </c>
      <c r="NF28" s="143"/>
      <c r="NG28" s="53"/>
      <c r="NH28" s="356"/>
      <c r="NI28" s="432"/>
      <c r="NJ28" s="53"/>
      <c r="NK28" s="53"/>
      <c r="NL28" s="53"/>
      <c r="NM28" s="53"/>
      <c r="NN28" s="53"/>
      <c r="NO28" s="53"/>
      <c r="NP28" s="53"/>
      <c r="NQ28" s="53"/>
    </row>
    <row r="29" spans="1:383" s="345" customFormat="1" ht="20.100000000000001" customHeight="1">
      <c r="A29" s="675"/>
      <c r="B29" s="367">
        <f>E29/$E$6*100</f>
        <v>26.7082681208285</v>
      </c>
      <c r="C29" s="378"/>
      <c r="D29" s="379">
        <v>16.573753358017701</v>
      </c>
      <c r="E29" s="379">
        <v>18.228688191371699</v>
      </c>
      <c r="F29" s="380"/>
      <c r="G29" s="672" t="s">
        <v>731</v>
      </c>
      <c r="H29" s="672"/>
      <c r="I29" s="312">
        <f>+'Jadual5-2digit'!U28/'Jadual5-2digit'!I28*100-100</f>
        <v>7.0504626432641402</v>
      </c>
      <c r="J29" s="312">
        <f>+'Jadual5-2digit'!V28/'Jadual5-2digit'!J28*100-100</f>
        <v>7.001616178066655</v>
      </c>
      <c r="K29" s="312">
        <f>+'Jadual5-2digit'!W28/'Jadual5-2digit'!K28*100-100</f>
        <v>7.0682346938282024</v>
      </c>
      <c r="L29" s="312">
        <f>+'Jadual5-2digit'!X28/'Jadual5-2digit'!L28*100-100</f>
        <v>8.3491363909070344</v>
      </c>
      <c r="M29" s="312">
        <f>+'Jadual5-2digit'!Y28/'Jadual5-2digit'!M28*100-100</f>
        <v>8.6908955809861084</v>
      </c>
      <c r="N29" s="312">
        <f>+'Jadual5-2digit'!Z28/'Jadual5-2digit'!N28*100-100</f>
        <v>9.6048548171682455</v>
      </c>
      <c r="O29" s="312">
        <f>+'Jadual5-2digit'!AA28/'Jadual5-2digit'!O28*100-100</f>
        <v>4.5795280040338895</v>
      </c>
      <c r="P29" s="312">
        <f>+'Jadual5-2digit'!AB28/'Jadual5-2digit'!P28*100-100</f>
        <v>8.3678050659965919</v>
      </c>
      <c r="Q29" s="312">
        <f>+'Jadual5-2digit'!AC28/'Jadual5-2digit'!Q28*100-100</f>
        <v>6.6356208007901216</v>
      </c>
      <c r="R29" s="312">
        <f>+'Jadual5-2digit'!AD28/'Jadual5-2digit'!R28*100-100</f>
        <v>7.8259202868325275</v>
      </c>
      <c r="S29" s="312">
        <f>+'Jadual5-2digit'!AE28/'Jadual5-2digit'!S28*100-100</f>
        <v>8.8897890418801637</v>
      </c>
      <c r="T29" s="312">
        <f>+'Jadual5-2digit'!AF28/'Jadual5-2digit'!T28*100-100</f>
        <v>6.1649702443115899</v>
      </c>
      <c r="U29" s="312">
        <f>+'Jadual5-2digit'!AG28/'Jadual5-2digit'!U28*100-100</f>
        <v>6.2904357369637296</v>
      </c>
      <c r="V29" s="312">
        <f>+'Jadual5-2digit'!AH28/'Jadual5-2digit'!V28*100-100</f>
        <v>9.2773030876710294</v>
      </c>
      <c r="W29" s="312">
        <f>+'Jadual5-2digit'!AI28/'Jadual5-2digit'!W28*100-100</f>
        <v>7.6308027982101976</v>
      </c>
      <c r="X29" s="312">
        <f>+'Jadual5-2digit'!AJ28/'Jadual5-2digit'!X28*100-100</f>
        <v>7.7499253217002462</v>
      </c>
      <c r="Y29" s="312">
        <f>+'Jadual5-2digit'!AK28/'Jadual5-2digit'!Y28*100-100</f>
        <v>9.8773222462649812</v>
      </c>
      <c r="Z29" s="312">
        <f>+'Jadual5-2digit'!AL28/'Jadual5-2digit'!Z28*100-100</f>
        <v>6.9958328713672984</v>
      </c>
      <c r="AA29" s="312">
        <f>+'Jadual5-2digit'!AM28/'Jadual5-2digit'!AA28*100-100</f>
        <v>9.7696006973345249</v>
      </c>
      <c r="AB29" s="312">
        <f>+'Jadual5-2digit'!AN28/'Jadual5-2digit'!AB28*100-100</f>
        <v>7.7927215655028306</v>
      </c>
      <c r="AC29" s="312">
        <f>+'Jadual5-2digit'!AO28/'Jadual5-2digit'!AC28*100-100</f>
        <v>6.1605489807310647</v>
      </c>
      <c r="AD29" s="312">
        <f>+'Jadual5-2digit'!AP28/'Jadual5-2digit'!AD28*100-100</f>
        <v>5.7612857238649866</v>
      </c>
      <c r="AE29" s="312">
        <f>+'Jadual5-2digit'!AQ28/'Jadual5-2digit'!AE28*100-100</f>
        <v>7.0026143442193103</v>
      </c>
      <c r="AF29" s="312">
        <f>+'Jadual5-2digit'!AR28/'Jadual5-2digit'!AF28*100-100</f>
        <v>3.8077243646990269</v>
      </c>
      <c r="AG29" s="402">
        <f>+'Jadual5-2digit'!AS28/'Jadual5-2digit'!AG28*100-100</f>
        <v>5.6818788506572275</v>
      </c>
      <c r="AH29" s="312">
        <f>+'Jadual5-2digit'!AT28/'Jadual5-2digit'!AH28*100-100</f>
        <v>5.4413924341959472</v>
      </c>
      <c r="AI29" s="312">
        <f>+'Jadual5-2digit'!AU28/'Jadual5-2digit'!AI28*100-100</f>
        <v>5.7700833669939584</v>
      </c>
      <c r="AJ29" s="312">
        <f>+'Jadual5-2digit'!AV28/'Jadual5-2digit'!AJ28*100-100</f>
        <v>7.1275265295209067</v>
      </c>
      <c r="AK29" s="312">
        <f>+'Jadual5-2digit'!AW28/'Jadual5-2digit'!AK28*100-100</f>
        <v>4.8093244798687209</v>
      </c>
      <c r="AL29" s="312">
        <f>+'Jadual5-2digit'!AX28/'Jadual5-2digit'!AL28*100-100</f>
        <v>5.4316090310912983</v>
      </c>
      <c r="AM29" s="312">
        <f>+'Jadual5-2digit'!AY28/'Jadual5-2digit'!AM28*100-100</f>
        <v>7.9555846960972332</v>
      </c>
      <c r="AN29" s="312">
        <f>+'Jadual5-2digit'!AZ28/'Jadual5-2digit'!AN28*100-100</f>
        <v>4.5415696425291401</v>
      </c>
      <c r="AO29" s="312">
        <f>+'Jadual5-2digit'!BA28/'Jadual5-2digit'!AO28*100-100</f>
        <v>5.4974912081270162</v>
      </c>
      <c r="AP29" s="312">
        <f>+'Jadual5-2digit'!BB28/'Jadual5-2digit'!AP28*100-100</f>
        <v>7.0586291459344892</v>
      </c>
      <c r="AQ29" s="312">
        <f>+'Jadual5-2digit'!BC28/'Jadual5-2digit'!AQ28*100-100</f>
        <v>5.2774718029524621</v>
      </c>
      <c r="AR29" s="312">
        <f>+'Jadual5-2digit'!BD28/'Jadual5-2digit'!AR28*100-100</f>
        <v>7.2443619690791223</v>
      </c>
      <c r="AS29" s="312">
        <f>+'Jadual5-2digit'!BE28/'Jadual5-2digit'!AS28*100-100</f>
        <v>3.8673071077968757</v>
      </c>
      <c r="AT29" s="312">
        <f>+'Jadual5-2digit'!BF28/'Jadual5-2digit'!AT28*100-100</f>
        <v>3.1127046845413417</v>
      </c>
      <c r="AU29" s="312">
        <f>+'Jadual5-2digit'!BG28/'Jadual5-2digit'!AU28*100-100</f>
        <v>2.7350023339602672</v>
      </c>
      <c r="AV29" s="312">
        <f>+'Jadual5-2digit'!BH28/'Jadual5-2digit'!AV28*100-100</f>
        <v>4.0523868629714457</v>
      </c>
      <c r="AW29" s="312">
        <f>+'Jadual5-2digit'!BI28/'Jadual5-2digit'!AW28*100-100</f>
        <v>3.7405059693887779</v>
      </c>
      <c r="AX29" s="312">
        <f>+'Jadual5-2digit'!BJ28/'Jadual5-2digit'!AX28*100-100</f>
        <v>3.4936577868274412</v>
      </c>
      <c r="AY29" s="312">
        <f>+'Jadual5-2digit'!BK28/'Jadual5-2digit'!AY28*100-100</f>
        <v>4.9050241871816382</v>
      </c>
      <c r="AZ29" s="312">
        <f>+'Jadual5-2digit'!BL28/'Jadual5-2digit'!AZ28*100-100</f>
        <v>3.1040991955908197</v>
      </c>
      <c r="BA29" s="312">
        <f>+'Jadual5-2digit'!BM28/'Jadual5-2digit'!BA28*100-100</f>
        <v>0.79080357414538582</v>
      </c>
      <c r="BB29" s="312">
        <f>+'Jadual5-2digit'!BN28/'Jadual5-2digit'!BB28*100-100</f>
        <v>2.4041420453460489</v>
      </c>
      <c r="BC29" s="312">
        <f>+'Jadual5-2digit'!BO28/'Jadual5-2digit'!BC28*100-100</f>
        <v>1.0573574171228728</v>
      </c>
      <c r="BD29" s="312">
        <f>+'Jadual5-2digit'!BP28/'Jadual5-2digit'!BD28*100-100</f>
        <v>3.1256548858849271</v>
      </c>
      <c r="BE29" s="312">
        <f>+'Jadual5-2digit'!BQ28/'Jadual5-2digit'!BE28*100-100</f>
        <v>3.2030740612971584</v>
      </c>
      <c r="BF29" s="312">
        <f>+'Jadual5-2digit'!BR28/'Jadual5-2digit'!BF28*100-100</f>
        <v>6.9640003289235324</v>
      </c>
      <c r="BG29" s="312">
        <f>+'Jadual5-2digit'!BS28/'Jadual5-2digit'!BG28*100-100</f>
        <v>-4.9095958615655917</v>
      </c>
      <c r="BH29" s="312">
        <f>+'Jadual5-2digit'!BT28/'Jadual5-2digit'!BH28*100-100</f>
        <v>-34.135458831848325</v>
      </c>
      <c r="BI29" s="312">
        <f>+'Jadual5-2digit'!BU28/'Jadual5-2digit'!BI28*100-100</f>
        <v>-11.189720779976938</v>
      </c>
      <c r="BJ29" s="312">
        <f>+'Jadual5-2digit'!BV28/'Jadual5-2digit'!BJ28*100-100</f>
        <v>13.214485747108256</v>
      </c>
      <c r="BK29" s="312">
        <f>+'Jadual5-2digit'!BW28/'Jadual5-2digit'!BK28*100-100</f>
        <v>9.771583664250457</v>
      </c>
      <c r="BL29" s="312">
        <f>+'Jadual5-2digit'!BX28/'Jadual5-2digit'!BL28*100-100</f>
        <v>7.1212365576103451</v>
      </c>
      <c r="BM29" s="312">
        <f>+'Jadual5-2digit'!BY28/'Jadual5-2digit'!BM28*100-100</f>
        <v>9.7931180479007907</v>
      </c>
      <c r="BN29" s="312">
        <f>+'Jadual5-2digit'!BZ28/'Jadual5-2digit'!BN28*100-100</f>
        <v>7.5488252014137629</v>
      </c>
      <c r="BO29" s="312">
        <f>+'Jadual5-2digit'!CA28/'Jadual5-2digit'!BO28*100-100</f>
        <v>8.2596190705301495</v>
      </c>
      <c r="BP29" s="312">
        <f>+'Jadual5-2digit'!CB28/'Jadual5-2digit'!BP28*100-100</f>
        <v>7.6206522080678951</v>
      </c>
      <c r="BQ29" s="312">
        <f>+'Jadual5-2digit'!CC28/'Jadual5-2digit'!BQ28*100-100</f>
        <v>7.9137727011973595</v>
      </c>
      <c r="BR29" s="312">
        <f>+'Jadual5-2digit'!CD28/'Jadual5-2digit'!BR28*100-100</f>
        <v>10.255724198569766</v>
      </c>
      <c r="BS29" s="312">
        <f>+'Jadual5-2digit'!CE28/'Jadual5-2digit'!BS28*100-100</f>
        <v>13.770888465135968</v>
      </c>
      <c r="BT29" s="312">
        <f>+'Jadual5-2digit'!CF28/'Jadual5-2digit'!BT28*100-100</f>
        <v>70.105094219872939</v>
      </c>
      <c r="BU29" s="312">
        <f>+'Jadual5-2digit'!CG28/'Jadual5-2digit'!BU28*100-100</f>
        <v>21.643505689014546</v>
      </c>
      <c r="BV29" s="312">
        <f>+'Jadual5-2digit'!CH28/'Jadual5-2digit'!BV28*100-100</f>
        <v>8.4485143321231533</v>
      </c>
      <c r="BW29" s="312">
        <f>+'Jadual5-2digit'!CI28/'Jadual5-2digit'!BW28*100-100</f>
        <v>-1.7430199202500916</v>
      </c>
      <c r="BX29" s="312">
        <f>+'Jadual5-2digit'!CJ28/'Jadual5-2digit'!BX28*100-100</f>
        <v>9.72712793264445</v>
      </c>
      <c r="BY29" s="312">
        <f>+'Jadual5-2digit'!CK28/'Jadual5-2digit'!BY28*100-100</f>
        <v>12.310176491442505</v>
      </c>
      <c r="BZ29" s="312">
        <f>+'Jadual5-2digit'!CL28/'Jadual5-2digit'!BZ28*100-100</f>
        <v>13.610848230310751</v>
      </c>
      <c r="CA29" s="312">
        <f>+'Jadual5-2digit'!CM28/'Jadual5-2digit'!CA28*100-100</f>
        <v>17.832515515084822</v>
      </c>
      <c r="CB29" s="312">
        <f>+'Jadual5-2digit'!CN28/'Jadual5-2digit'!CB28*100-100</f>
        <v>18.157755406250558</v>
      </c>
      <c r="CC29" s="312">
        <f>+'Jadual5-2digit'!CO28/'Jadual5-2digit'!CC28*100-100</f>
        <v>14.429135749418904</v>
      </c>
      <c r="CD29" s="312">
        <f>+'Jadual5-2digit'!CP28/'Jadual5-2digit'!CD28*100-100</f>
        <v>12.896172462774928</v>
      </c>
      <c r="CE29" s="312">
        <f>+'Jadual5-2digit'!CQ28/'Jadual5-2digit'!CE28*100-100</f>
        <v>18.603193987546263</v>
      </c>
      <c r="CF29" s="312">
        <f>+'Jadual5-2digit'!CR28/'Jadual5-2digit'!CF28*100-100</f>
        <v>14.175229327229658</v>
      </c>
      <c r="CG29" s="312">
        <f>+'Jadual5-2digit'!CS28/'Jadual5-2digit'!CG28*100-100</f>
        <v>15.620177641404823</v>
      </c>
      <c r="CH29" s="312">
        <f>+'Jadual5-2digit'!CT28/'Jadual5-2digit'!CH28*100-100</f>
        <v>16.907646485358413</v>
      </c>
      <c r="CI29" s="312">
        <f>+'Jadual5-2digit'!CU28/'Jadual5-2digit'!CI28*100-100</f>
        <v>17.265891708624267</v>
      </c>
      <c r="CJ29" s="312">
        <f>+'Jadual5-2digit'!CV28/'Jadual5-2digit'!CJ28*100-100</f>
        <v>19.583008673166091</v>
      </c>
      <c r="CK29" s="312">
        <f>+'Jadual5-2digit'!CW28/'Jadual5-2digit'!CK28*100-100</f>
        <v>15.548312659622823</v>
      </c>
      <c r="CL29" s="312">
        <f>+'Jadual5-2digit'!CX28/'Jadual5-2digit'!CL28*100-100</f>
        <v>8.7420277883293949</v>
      </c>
      <c r="CM29" s="312">
        <f>+'Jadual5-2digit'!CY28/'Jadual5-2digit'!CM28*100-100</f>
        <v>12.063256695922917</v>
      </c>
      <c r="CN29" s="312">
        <f>+'Jadual5-2digit'!CZ28/'Jadual5-2digit'!CN28*100-100</f>
        <v>7.2110443594232123</v>
      </c>
      <c r="CO29" s="312">
        <f>+'Jadual5-2digit'!DA28/'Jadual5-2digit'!CO28*100-100</f>
        <v>0.43849208826560471</v>
      </c>
      <c r="CP29" s="312">
        <f>+'Jadual5-2digit'!DB28/'Jadual5-2digit'!CP28*100-100</f>
        <v>5.449728811715886</v>
      </c>
      <c r="CQ29" s="312">
        <f>+'Jadual5-2digit'!DC28/'Jadual5-2digit'!CQ28*100-100</f>
        <v>5.4857503492478088</v>
      </c>
      <c r="CR29" s="312">
        <f>+'Jadual5-2digit'!DD28/'Jadual5-2digit'!CR28*100-100</f>
        <v>-2.3456185238808871</v>
      </c>
      <c r="CS29" s="312">
        <f>+'Jadual5-2digit'!DE28/'Jadual5-2digit'!CS28*100-100</f>
        <v>1.8845058950846152</v>
      </c>
      <c r="CT29" s="312">
        <f>+'Jadual5-2digit'!DF28/'Jadual5-2digit'!CT28*100-100</f>
        <v>-3.5568100414250665</v>
      </c>
      <c r="CU29" s="312">
        <f>+'Jadual5-2digit'!DG28/'Jadual5-2digit'!CU28*100-100</f>
        <v>-1.6043303118252794</v>
      </c>
      <c r="CV29" s="312">
        <f>+'Jadual5-2digit'!DH28/'Jadual5-2digit'!CV28*100-100</f>
        <v>-3.484708668833008</v>
      </c>
      <c r="CW29" s="312">
        <f>+'Jadual5-2digit'!DI28/'Jadual5-2digit'!CW28*100-100</f>
        <v>-2.0086098692494545</v>
      </c>
      <c r="CX29" s="312">
        <f>+'Jadual5-2digit'!DJ28/'Jadual5-2digit'!CX28*100-100</f>
        <v>-3.9021391028623924</v>
      </c>
      <c r="CY29" s="312">
        <f>+'Jadual5-2digit'!DK28/'Jadual5-2digit'!CY28*100-100</f>
        <v>-6.7785359782802459</v>
      </c>
      <c r="CZ29" s="312">
        <f>+'Jadual5-2digit'!DL28/'Jadual5-2digit'!CZ28*100-100</f>
        <v>-6.7277456957768322</v>
      </c>
      <c r="DA29" s="312">
        <f>+'Jadual5-2digit'!DM28/'Jadual5-2digit'!DA28*100-100</f>
        <v>0.8787059587604773</v>
      </c>
      <c r="DB29" s="312">
        <f>+'Jadual5-2digit'!DN28/'Jadual5-2digit'!DB28*100-100</f>
        <v>0.28565558836761795</v>
      </c>
      <c r="DC29" s="312">
        <f>+'Jadual5-2digit'!DO28/'Jadual5-2digit'!DC28*100-100</f>
        <v>1.4386427844162171</v>
      </c>
      <c r="DD29" s="312">
        <f>+'Jadual5-2digit'!DP28/'Jadual5-2digit'!DD28*100-100</f>
        <v>-0.76780934431640446</v>
      </c>
      <c r="DE29" s="312">
        <f>+'Jadual5-2digit'!DQ28/'Jadual5-2digit'!DE28*100-100</f>
        <v>6.8840697695897575</v>
      </c>
      <c r="DF29" s="312">
        <f>+'Jadual5-2digit'!DR28/'Jadual5-2digit'!DF28*100-100</f>
        <v>3.7125935418251998</v>
      </c>
      <c r="DG29" s="312">
        <f>+'Jadual5-2digit'!DS28/'Jadual5-2digit'!DG28*100-100</f>
        <v>4.9774948849329803</v>
      </c>
      <c r="DH29" s="312">
        <f>+'Jadual5-2digit'!DT28/'Jadual5-2digit'!DH28*100-100</f>
        <v>7.2265581618107859</v>
      </c>
      <c r="DI29" s="312">
        <f>+'Jadual5-2digit'!DU28/'Jadual5-2digit'!DI28*100-100</f>
        <v>4.8650802356842604</v>
      </c>
      <c r="DJ29" s="312">
        <f>+'Jadual5-2digit'!DV28/'Jadual5-2digit'!DJ28*100-100</f>
        <v>3.0021563195817151</v>
      </c>
      <c r="DK29" s="312">
        <f>+'Jadual5-2digit'!DW28/'Jadual5-2digit'!DK28*100-100</f>
        <v>8.9376148280305756</v>
      </c>
      <c r="DL29" s="312">
        <f>+'Jadual5-2digit'!DX28/'Jadual5-2digit'!DL28*100-100</f>
        <v>9.3630545495178694</v>
      </c>
      <c r="DM29" s="312">
        <f>+'Jadual5-2digit'!DY28/'Jadual5-2digit'!DM28*100-100</f>
        <v>7.235907494234155</v>
      </c>
      <c r="DN29" s="312">
        <f>+'Jadual5-2digit'!DZ28/'Jadual5-2digit'!DN28*100-100</f>
        <v>8.0440867496579358</v>
      </c>
      <c r="DO29" s="312">
        <f>+'Jadual5-2digit'!EA28/'Jadual5-2digit'!DO28*100-100</f>
        <v>8.1031943794696275</v>
      </c>
      <c r="DP29" s="312">
        <f>+'Jadual5-2digit'!EB28/'Jadual5-2digit'!DP28*100-100</f>
        <v>9.8636848625608167</v>
      </c>
      <c r="DQ29" s="312">
        <f>+'Jadual5-2digit'!EC28/'Jadual5-2digit'!DQ28*100-100</f>
        <v>5.6472104429464451</v>
      </c>
      <c r="DR29" s="312">
        <f>+'Jadual5-2digit'!ED28/'Jadual5-2digit'!DR28*100-100</f>
        <v>6.383695164729744</v>
      </c>
      <c r="DS29" s="312">
        <f>+'Jadual5-2digit'!EE28/'Jadual5-2digit'!DS28*100-100</f>
        <v>8.5128731311797168</v>
      </c>
      <c r="DT29" s="312">
        <f>+'Jadual5-2digit'!EF28/'Jadual5-2digit'!DT28*100-100</f>
        <v>6.6494688517484235</v>
      </c>
      <c r="DU29" s="312">
        <f>+'Jadual5-2digit'!EG28/'Jadual5-2digit'!DU28*100-100</f>
        <v>9.0953982536568105</v>
      </c>
      <c r="DV29" s="312">
        <f>+'Jadual5-2digit'!EH28/'Jadual5-2digit'!DV28*100-100</f>
        <v>-100</v>
      </c>
      <c r="DW29" s="312">
        <f>+'Jadual5-2digit'!EI28/'Jadual5-2digit'!DW28*100-100</f>
        <v>-100</v>
      </c>
      <c r="DX29" s="312">
        <f>+'Jadual5-2digit'!EJ28/'Jadual5-2digit'!DX28*100-100</f>
        <v>-100</v>
      </c>
      <c r="DY29" s="312">
        <f>+'Jadual5-2digit'!EO28/'Jadual5-2digit'!EK28*100-100</f>
        <v>7.0422645135185746</v>
      </c>
      <c r="DZ29" s="312">
        <f>+'Jadual5-2digit'!EP28/'Jadual5-2digit'!EL28*100-100</f>
        <v>8.9053209172828502</v>
      </c>
      <c r="EA29" s="312">
        <f>+'Jadual5-2digit'!EQ28/'Jadual5-2digit'!EM28*100-100</f>
        <v>6.5220448626369034</v>
      </c>
      <c r="EB29" s="312">
        <f>+'Jadual5-2digit'!ER28/'Jadual5-2digit'!EN28*100-100</f>
        <v>7.61218490533264</v>
      </c>
      <c r="EC29" s="312">
        <f>+'Jadual5-2digit'!ES28/'Jadual5-2digit'!EO28*100-100</f>
        <v>7.6314643753555345</v>
      </c>
      <c r="ED29" s="312">
        <f>+'Jadual5-2digit'!ET28/'Jadual5-2digit'!EP28*100-100</f>
        <v>8.1809988623222694</v>
      </c>
      <c r="EE29" s="312">
        <f>+'Jadual5-2digit'!EU28/'Jadual5-2digit'!EQ28*100-100</f>
        <v>7.8703067696078222</v>
      </c>
      <c r="EF29" s="312">
        <f>+'Jadual5-2digit'!EV28/'Jadual5-2digit'!ER28*100-100</f>
        <v>5.5202406473383832</v>
      </c>
      <c r="EG29" s="312">
        <f>+'Jadual5-2digit'!EW28/'Jadual5-2digit'!ES28*100-100</f>
        <v>5.6407158542780991</v>
      </c>
      <c r="EH29" s="312">
        <f>+'Jadual5-2digit'!EX28/'Jadual5-2digit'!ET28*100-100</f>
        <v>5.7572658857866941</v>
      </c>
      <c r="EI29" s="312">
        <f>+'Jadual5-2digit'!EY28/'Jadual5-2digit'!EU28*100-100</f>
        <v>5.9907051289099513</v>
      </c>
      <c r="EJ29" s="312">
        <f>+'Jadual5-2digit'!EZ28/'Jadual5-2digit'!EV28*100-100</f>
        <v>6.5299106314326849</v>
      </c>
      <c r="EK29" s="312">
        <f>+'Jadual5-2digit'!FA28/'Jadual5-2digit'!EW28*100-100</f>
        <v>3.2503329838385469</v>
      </c>
      <c r="EL29" s="312">
        <f>+'Jadual5-2digit'!FB28/'Jadual5-2digit'!EX28*100-100</f>
        <v>3.753325887396187</v>
      </c>
      <c r="EM29" s="312">
        <f>+'Jadual5-2digit'!FC28/'Jadual5-2digit'!EY28*100-100</f>
        <v>2.9275221135626879</v>
      </c>
      <c r="EN29" s="312">
        <f>+'Jadual5-2digit'!FD28/'Jadual5-2digit'!EZ28*100-100</f>
        <v>2.200185856475116</v>
      </c>
      <c r="EO29" s="312">
        <f>+'Jadual5-2digit'!FE28/'Jadual5-2digit'!FA28*100-100</f>
        <v>1.5230597311787903</v>
      </c>
      <c r="EP29" s="312">
        <f>+'Jadual5-2digit'!FF28/'Jadual5-2digit'!FB28*100-100</f>
        <v>-9.986664890553314</v>
      </c>
      <c r="EQ29" s="312">
        <f>+'Jadual5-2digit'!FG28/'Jadual5-2digit'!FC28*100-100</f>
        <v>8.9111030548954915</v>
      </c>
      <c r="ER29" s="312">
        <f>+'Jadual5-2digit'!FH28/'Jadual5-2digit'!FD28*100-100</f>
        <v>7.8022981203993851</v>
      </c>
      <c r="ES29" s="312">
        <f>+'Jadual5-2digit'!FI28/'Jadual5-2digit'!FE28*100-100</f>
        <v>10.538858380858656</v>
      </c>
      <c r="ET29" s="312">
        <f>+'Jadual5-2digit'!FJ28/'Jadual5-2digit'!FF28*100-100</f>
        <v>27.169509922303931</v>
      </c>
      <c r="EU29" s="312">
        <f>+'Jadual5-2digit'!FK28/'Jadual5-2digit'!FG28*100-100</f>
        <v>6.6335977907840231</v>
      </c>
      <c r="EV29" s="312">
        <f>+'Jadual5-2digit'!FL28/'Jadual5-2digit'!FH28*100-100</f>
        <v>16.481032239917567</v>
      </c>
      <c r="EW29" s="312">
        <f>+'Jadual5-2digit'!FM28/'Jadual5-2digit'!FI28*100-100</f>
        <v>15.338036926785833</v>
      </c>
      <c r="EX29" s="312">
        <f>+'Jadual5-2digit'!FN28/'Jadual5-2digit'!FJ28*100-100</f>
        <v>15.651234602612334</v>
      </c>
      <c r="EY29" s="312">
        <f>+'Jadual5-2digit'!FO28/'Jadual5-2digit'!FK28*100-100</f>
        <v>17.430692245632812</v>
      </c>
      <c r="EZ29" s="312">
        <f>+'Jadual5-2digit'!FP28/'Jadual5-2digit'!FL28*100-100</f>
        <v>9.3202657113828451</v>
      </c>
      <c r="FA29" s="312">
        <f>+'Jadual5-2digit'!FQ28/'Jadual5-2digit'!FM28*100-100</f>
        <v>3.6957473700653338</v>
      </c>
      <c r="FB29" s="312">
        <f>+'Jadual5-2digit'!FR28/'Jadual5-2digit'!FN28*100-100</f>
        <v>-1.4846478151997218</v>
      </c>
      <c r="FC29" s="312">
        <f>+'Jadual5-2digit'!FS28/'Jadual5-2digit'!FO28*100-100</f>
        <v>-2.3783776528405838</v>
      </c>
      <c r="FD29" s="312">
        <f>+'Jadual5-2digit'!FT28/'Jadual5-2digit'!FP28*100-100</f>
        <v>-5.7975666143656781</v>
      </c>
      <c r="FE29" s="312">
        <f>+'Jadual5-2digit'!FU28/'Jadual5-2digit'!FQ28*100-100</f>
        <v>0.88907660719006287</v>
      </c>
      <c r="FF29" s="312">
        <f>+'Jadual5-2digit'!FV28/'Jadual5-2digit'!FR28*100-100</f>
        <v>3.3651115102995419</v>
      </c>
      <c r="FG29" s="312">
        <f>+'Jadual5-2digit'!FW28/'Jadual5-2digit'!FS28*100-100</f>
        <v>5.6887258033357284</v>
      </c>
      <c r="FH29" s="312">
        <f>+'Jadual5-2digit'!FX28/'Jadual5-2digit'!FT28*100-100</f>
        <v>7.045970854581455</v>
      </c>
      <c r="FI29" s="312">
        <f>+'Jadual5-2digit'!FY28/'Jadual5-2digit'!FU28*100-100</f>
        <v>7.788873321097185</v>
      </c>
      <c r="FJ29" s="312">
        <f>+'Jadual5-2digit'!FZ28/'Jadual5-2digit'!FV28*100-100</f>
        <v>7.160292320898904</v>
      </c>
      <c r="FK29" s="312">
        <f>+'Jadual5-2digit'!GA28/'Jadual5-2digit'!FW28*100-100</f>
        <v>8.0826507655330886</v>
      </c>
      <c r="FL29" s="312">
        <f>+'Jadual5-2digit'!GB28/'Jadual5-2digit'!FX28*100-100</f>
        <v>-100</v>
      </c>
      <c r="FM29" s="312"/>
      <c r="FN29" s="312">
        <f>+'Jadual5-2digit'!GD28/'Jadual5-2digit'!GC28*100-100</f>
        <v>7.4757266249876579</v>
      </c>
      <c r="FO29" s="312">
        <f>+'Jadual5-2digit'!GE28/'Jadual5-2digit'!GD28*100-100</f>
        <v>7.9007830457945829</v>
      </c>
      <c r="FP29" s="312">
        <f>+'Jadual5-2digit'!GF28/'Jadual5-2digit'!GE28*100-100</f>
        <v>5.8036218803128463</v>
      </c>
      <c r="FQ29" s="312">
        <f>+'Jadual5-2digit'!GG28/'Jadual5-2digit'!GF28*100-100</f>
        <v>3.305815935806649</v>
      </c>
      <c r="FR29" s="312">
        <f>+'Jadual5-2digit'!GH28/'Jadual5-2digit'!GG28*100-100</f>
        <v>0.22755568381680291</v>
      </c>
      <c r="FS29" s="312">
        <f>+'Jadual5-2digit'!GI28/'Jadual5-2digit'!GH28*100-100</f>
        <v>14.103158074940183</v>
      </c>
      <c r="FT29" s="312">
        <f>+'Jadual5-2digit'!GJ28/'Jadual5-2digit'!GI28*100-100</f>
        <v>16.193149643573875</v>
      </c>
      <c r="FU29" s="312">
        <f>+'Jadual5-2digit'!GK28/'Jadual5-2digit'!GJ28*100-100</f>
        <v>-0.24959603227033256</v>
      </c>
      <c r="FV29" s="312">
        <f>+'Jadual5-2digit'!GL28/'Jadual5-2digit'!GK28*100-100</f>
        <v>3.4133299758197353</v>
      </c>
      <c r="FW29" s="312">
        <f>+'Jadual5-2digit'!GM28/'Jadual5-2digit'!GL28*100-100</f>
        <v>7.6857251870582814</v>
      </c>
      <c r="FX29" s="312">
        <f>'Jadual5-2digit'!GP28/'Jadual5-2digit'!GO28*100-100</f>
        <v>7.2759336795263465</v>
      </c>
      <c r="FY29" s="312">
        <f>'Jadual5-2digit'!GQ28/'Jadual5-2digit'!GP28*100-100</f>
        <v>5.9911395513715888</v>
      </c>
      <c r="FZ29" s="312">
        <f>'Jadual5-2digit'!GR28/'Jadual5-2digit'!GQ28*100-100</f>
        <v>3.0189065674263418</v>
      </c>
      <c r="GA29" s="312">
        <f>'Jadual5-2digit'!GS28/'Jadual5-2digit'!GR28*100-100</f>
        <v>2.1775686704502277</v>
      </c>
      <c r="GB29" s="312">
        <f>'Jadual5-2digit'!GT28/'Jadual5-2digit'!GS28*100-100</f>
        <v>14.749007023328815</v>
      </c>
      <c r="GC29" s="312">
        <f>'Jadual5-2digit'!GU28/'Jadual5-2digit'!GT28*100-100</f>
        <v>14.29824494508793</v>
      </c>
      <c r="GD29" s="312">
        <f>'Jadual5-2digit'!GV28/'Jadual5-2digit'!GU28*100-100</f>
        <v>-1.7125936848515266</v>
      </c>
      <c r="GE29" s="312">
        <f>'Jadual5-2digit'!GW28/'Jadual5-2digit'!GV28*100-100</f>
        <v>4.331443092936226</v>
      </c>
      <c r="GF29" s="312">
        <f>+'Jadual5-2digit'!GX28/'Jadual5-2digit'!GW28*100-100</f>
        <v>-20.238875676750496</v>
      </c>
      <c r="GG29" s="312">
        <f>+'Jadual5-2digit'!J28/'Jadual5-2digit'!I28*100-100</f>
        <v>-18.444202940155222</v>
      </c>
      <c r="GH29" s="312">
        <f>+'Jadual5-2digit'!K28/'Jadual5-2digit'!J28*100-100</f>
        <v>17.812668870667196</v>
      </c>
      <c r="GI29" s="312">
        <f>+'Jadual5-2digit'!L28/'Jadual5-2digit'!K28*100-100</f>
        <v>-2.2005933664317041</v>
      </c>
      <c r="GJ29" s="312">
        <f>+'Jadual5-2digit'!M28/'Jadual5-2digit'!L28*100-100</f>
        <v>3.7562538505203804</v>
      </c>
      <c r="GK29" s="312">
        <f>+'Jadual5-2digit'!N28/'Jadual5-2digit'!M28*100-100</f>
        <v>7.282076767487311</v>
      </c>
      <c r="GL29" s="312">
        <f>+'Jadual5-2digit'!O28/'Jadual5-2digit'!N28*100-100</f>
        <v>0.14857710563684634</v>
      </c>
      <c r="GM29" s="312">
        <f>+'Jadual5-2digit'!P28/'Jadual5-2digit'!O28*100-100</f>
        <v>-1.1811630933272568</v>
      </c>
      <c r="GN29" s="312">
        <f>+'Jadual5-2digit'!Q28/'Jadual5-2digit'!P28*100-100</f>
        <v>5.6343431957035932</v>
      </c>
      <c r="GO29" s="312">
        <f>+'Jadual5-2digit'!R28/'Jadual5-2digit'!Q28*100-100</f>
        <v>-0.76765442256946415</v>
      </c>
      <c r="GP29" s="312">
        <f>+'Jadual5-2digit'!S28/'Jadual5-2digit'!R28*100-100</f>
        <v>-5.8824413425506492</v>
      </c>
      <c r="GQ29" s="312">
        <f>+'Jadual5-2digit'!T28/'Jadual5-2digit'!S28*100-100</f>
        <v>3.9720114244109936</v>
      </c>
      <c r="GR29" s="312">
        <f>+'Jadual5-2digit'!U28/'Jadual5-2digit'!T28*100-100</f>
        <v>0.81706010499861748</v>
      </c>
      <c r="GS29" s="312">
        <f>+'Jadual5-2digit'!V28/'Jadual5-2digit'!U28*100-100</f>
        <v>-18.481416346845606</v>
      </c>
      <c r="GT29" s="312">
        <f>+'Jadual5-2digit'!W28/'Jadual5-2digit'!V28*100-100</f>
        <v>17.886018278072484</v>
      </c>
      <c r="GU29" s="312">
        <f>+'Jadual5-2digit'!X28/'Jadual5-2digit'!W28*100-100</f>
        <v>-1.0305785035877619</v>
      </c>
      <c r="GV29" s="312">
        <f>+'Jadual5-2digit'!Y28/'Jadual5-2digit'!X28*100-100</f>
        <v>4.0835259863467144</v>
      </c>
      <c r="GW29" s="312">
        <f>+'Jadual5-2digit'!Z28/'Jadual5-2digit'!Y28*100-100</f>
        <v>8.1841895379666738</v>
      </c>
      <c r="GX29" s="312">
        <f>+'Jadual5-2digit'!AA28/'Jadual5-2digit'!Z28*100-100</f>
        <v>-4.4431841869238582</v>
      </c>
      <c r="GY29" s="312">
        <f>+'Jadual5-2digit'!AB28/'Jadual5-2digit'!AA28*100-100</f>
        <v>2.398439342141188</v>
      </c>
      <c r="GZ29" s="312">
        <f>+'Jadual5-2digit'!AC28/'Jadual5-2digit'!AB28*100-100</f>
        <v>3.9458514242076035</v>
      </c>
      <c r="HA29" s="312">
        <f>+'Jadual5-2digit'!AD28/'Jadual5-2digit'!AC28*100-100</f>
        <v>0.34000743612834583</v>
      </c>
      <c r="HB29" s="312">
        <f>+'Jadual5-2digit'!AE28/'Jadual5-2digit'!AD28*100-100</f>
        <v>-4.9538266857903466</v>
      </c>
      <c r="HC29" s="312">
        <f>+'Jadual5-2digit'!AF28/'Jadual5-2digit'!AE28*100-100</f>
        <v>1.3702533197893985</v>
      </c>
      <c r="HD29" s="312">
        <f>+'Jadual5-2digit'!AG28/'Jadual5-2digit'!AF28*100-100</f>
        <v>0.93620545100779395</v>
      </c>
      <c r="HE29" s="312">
        <f>+'Jadual5-2digit'!AH28/'Jadual5-2digit'!AG28*100-100</f>
        <v>-16.190662768677385</v>
      </c>
      <c r="HF29" s="312">
        <f>+'Jadual5-2digit'!AI28/'Jadual5-2digit'!AH28*100-100</f>
        <v>16.109808967137099</v>
      </c>
      <c r="HG29" s="312">
        <f>+'Jadual5-2digit'!AJ28/'Jadual5-2digit'!AI28*100-100</f>
        <v>-0.92104213546176084</v>
      </c>
      <c r="HH29" s="312">
        <f>+'Jadual5-2digit'!AK28/'Jadual5-2digit'!AJ28*100-100</f>
        <v>6.1385341213417917</v>
      </c>
      <c r="HI29" s="312">
        <f>+'Jadual5-2digit'!AL28/'Jadual5-2digit'!AK28*100-100</f>
        <v>5.347101899564862</v>
      </c>
      <c r="HJ29" s="312">
        <f>+'Jadual5-2digit'!AM28/'Jadual5-2digit'!AL28*100-100</f>
        <v>-1.9659622789188944</v>
      </c>
      <c r="HK29" s="312">
        <f>+'Jadual5-2digit'!AN28/'Jadual5-2digit'!AM28*100-100</f>
        <v>0.55431003328301642</v>
      </c>
      <c r="HL29" s="312">
        <f>+'Jadual5-2digit'!AO28/'Jadual5-2digit'!AN28*100-100</f>
        <v>2.3719272618767206</v>
      </c>
      <c r="HM29" s="312">
        <f>+'Jadual5-2digit'!AP28/'Jadual5-2digit'!AO28*100-100</f>
        <v>-3.7365124088779567E-2</v>
      </c>
      <c r="HN29" s="312">
        <f>+'Jadual5-2digit'!AQ28/'Jadual5-2digit'!AP28*100-100</f>
        <v>-3.8382621918210589</v>
      </c>
      <c r="HO29" s="312">
        <f>+'Jadual5-2digit'!AR28/'Jadual5-2digit'!AQ28*100-100</f>
        <v>-1.6564653126261959</v>
      </c>
      <c r="HP29" s="312">
        <f>+'Jadual5-2digit'!AS28/'Jadual5-2digit'!AR28*100-100</f>
        <v>2.7585172625740313</v>
      </c>
      <c r="HQ29" s="312">
        <f>+'Jadual5-2digit'!AT28/'Jadual5-2digit'!AS28*100-100</f>
        <v>-16.381376705597802</v>
      </c>
      <c r="HR29" s="312">
        <f>+'Jadual5-2digit'!AU28/'Jadual5-2digit'!AT28*100-100</f>
        <v>16.471756401018183</v>
      </c>
      <c r="HS29" s="312">
        <f>+'Jadual5-2digit'!AV28/'Jadual5-2digit'!AU28*100-100</f>
        <v>0.35052776050640944</v>
      </c>
      <c r="HT29" s="312">
        <f>+'Jadual5-2digit'!AW28/'Jadual5-2digit'!AV28*100-100</f>
        <v>3.841733520056863</v>
      </c>
      <c r="HU29" s="312">
        <f>+'Jadual5-2digit'!AX28/'Jadual5-2digit'!AW28*100-100</f>
        <v>5.9725793974258607</v>
      </c>
      <c r="HV29" s="312">
        <f>+'Jadual5-2digit'!AY28/'Jadual5-2digit'!AX28*100-100</f>
        <v>0.3809195321830714</v>
      </c>
      <c r="HW29" s="312">
        <f>+'Jadual5-2digit'!AZ28/'Jadual5-2digit'!AY28*100-100</f>
        <v>-2.6256452151756804</v>
      </c>
      <c r="HX29" s="312">
        <f>+'Jadual5-2digit'!BA28/'Jadual5-2digit'!AZ28*100-100</f>
        <v>3.3080097534259352</v>
      </c>
      <c r="HY29" s="312">
        <f>+'Jadual5-2digit'!BB28/'Jadual5-2digit'!BA28*100-100</f>
        <v>1.4418687409148276</v>
      </c>
      <c r="HZ29" s="312">
        <f>+'Jadual5-2digit'!BC28/'Jadual5-2digit'!BB28*100-100</f>
        <v>-5.4381256197141568</v>
      </c>
      <c r="IA29" s="312">
        <f>+'Jadual5-2digit'!BD28/'Jadual5-2digit'!BC28*100-100</f>
        <v>0.18087868857450928</v>
      </c>
      <c r="IB29" s="312">
        <f>+'Jadual5-2digit'!BE28/'Jadual5-2digit'!BD28*100-100</f>
        <v>-0.47728128094085776</v>
      </c>
      <c r="IC29" s="312">
        <f>+'Jadual5-2digit'!BF28/'Jadual5-2digit'!BE28*100-100</f>
        <v>-16.988871186048343</v>
      </c>
      <c r="ID29" s="312">
        <f>+'Jadual5-2digit'!BG28/'Jadual5-2digit'!BF28*100-100</f>
        <v>16.045119777494847</v>
      </c>
      <c r="IE29" s="312">
        <f>+'Jadual5-2digit'!BH28/'Jadual5-2digit'!BG28*100-100</f>
        <v>1.6373358565441549</v>
      </c>
      <c r="IF29" s="312">
        <f>+'Jadual5-2digit'!BI28/'Jadual5-2digit'!BH28*100-100</f>
        <v>3.5304840272022631</v>
      </c>
      <c r="IG29" s="312">
        <f>+'Jadual5-2digit'!BJ28/'Jadual5-2digit'!BI28*100-100</f>
        <v>5.7204200467349153</v>
      </c>
      <c r="IH29" s="312">
        <f>+'Jadual5-2digit'!BK28/'Jadual5-2digit'!BJ28*100-100</f>
        <v>1.7498368174934313</v>
      </c>
      <c r="II29" s="312">
        <f>+'Jadual5-2digit'!BL28/'Jadual5-2digit'!BK28*100-100</f>
        <v>-4.2972897377403854</v>
      </c>
      <c r="IJ29" s="312">
        <f>+'Jadual5-2digit'!BM28/'Jadual5-2digit'!BL28*100-100</f>
        <v>0.99013909176106552</v>
      </c>
      <c r="IK29" s="312">
        <f>+'Jadual5-2digit'!BN28/'Jadual5-2digit'!BM28*100-100</f>
        <v>3.0656286835549622</v>
      </c>
      <c r="IL29" s="312">
        <f>+'Jadual5-2digit'!BO28/'Jadual5-2digit'!BN28*100-100</f>
        <v>-6.6817713970006452</v>
      </c>
      <c r="IM29" s="312">
        <f>+'Jadual5-2digit'!BP28/'Jadual5-2digit'!BO28*100-100</f>
        <v>2.2312376441791599</v>
      </c>
      <c r="IN29" s="312">
        <f>+'Jadual5-2digit'!BQ28/'Jadual5-2digit'!BP28*100-100</f>
        <v>-0.40256692565711205</v>
      </c>
      <c r="IO29" s="312">
        <f>+'Jadual5-2digit'!BR28/'Jadual5-2digit'!BQ28*100-100</f>
        <v>-13.963779756346568</v>
      </c>
      <c r="IP29" s="312">
        <f>+'Jadual5-2digit'!BS28/'Jadual5-2digit'!BR28*100-100</f>
        <v>3.1634690550289974</v>
      </c>
      <c r="IQ29" s="312">
        <f>+'Jadual5-2digit'!BT28/'Jadual5-2digit'!BS28*100-100</f>
        <v>-29.60071468411337</v>
      </c>
      <c r="IR29" s="312">
        <f>+'Jadual5-2digit'!BU28/'Jadual5-2digit'!BT28*100-100</f>
        <v>39.598197014176435</v>
      </c>
      <c r="IS29" s="312">
        <f>+'Jadual5-2digit'!BV28/'Jadual5-2digit'!BU28*100-100</f>
        <v>34.771369864816648</v>
      </c>
      <c r="IT29" s="312">
        <f>+'Jadual5-2digit'!BW28/'Jadual5-2digit'!BV28*100-100</f>
        <v>-1.3444202715852782</v>
      </c>
      <c r="IU29" s="312">
        <f>+'Jadual5-2digit'!BX28/'Jadual5-2digit'!BW28*100-100</f>
        <v>-6.6079551465314381</v>
      </c>
      <c r="IV29" s="312">
        <f>+'Jadual5-2digit'!BY28/'Jadual5-2digit'!BX28*100-100</f>
        <v>3.5090951084423665</v>
      </c>
      <c r="IW29" s="312">
        <f>+'Jadual5-2digit'!BZ28/'Jadual5-2digit'!BY28*100-100</f>
        <v>0.95885316532732645</v>
      </c>
      <c r="IX29" s="312">
        <f>+'Jadual5-2digit'!CA28/'Jadual5-2digit'!BZ28*100-100</f>
        <v>-6.0650280281763713</v>
      </c>
      <c r="IY29" s="312">
        <f>+'Jadual5-2digit'!CB28/'Jadual5-2digit'!CA28*100-100</f>
        <v>1.6278513241092725</v>
      </c>
      <c r="IZ29" s="312">
        <f>+'Jadual5-2digit'!CC28/'Jadual5-2digit'!CB28*100-100</f>
        <v>-0.13129883632481665</v>
      </c>
      <c r="JA29" s="312">
        <f>+'Jadual5-2digit'!CD28/'Jadual5-2digit'!CC28*100-100</f>
        <v>-12.096616281432176</v>
      </c>
      <c r="JB29" s="312">
        <f>+'Jadual5-2digit'!CE28/'Jadual5-2digit'!CD28*100-100</f>
        <v>6.4525186048205398</v>
      </c>
      <c r="JC29" s="312">
        <f>+'Jadual5-2digit'!CF28/'Jadual5-2digit'!CE28*100-100</f>
        <v>5.2578319746560283</v>
      </c>
      <c r="JD29" s="312">
        <f>+'Jadual5-2digit'!CG28/'Jadual5-2digit'!CF28*100-100</f>
        <v>-0.1722191181369368</v>
      </c>
      <c r="JE29" s="312">
        <f>+'Jadual5-2digit'!CH28/'Jadual5-2digit'!CG28*100-100</f>
        <v>20.152364514305219</v>
      </c>
      <c r="JF29" s="312">
        <f>+'Jadual5-2digit'!CI28/'Jadual5-2digit'!CH28*100-100</f>
        <v>-10.615655808392034</v>
      </c>
      <c r="JG29" s="312">
        <f>+'Jadual5-2digit'!CJ28/'Jadual5-2digit'!CI28*100-100</f>
        <v>4.294278586725909</v>
      </c>
      <c r="JH29" s="312">
        <f>+'Jadual5-2digit'!CK28/'Jadual5-2digit'!CJ28*100-100</f>
        <v>5.9457670963073355</v>
      </c>
      <c r="JI29" s="312">
        <f>+'Jadual5-2digit'!CL28/'Jadual5-2digit'!CK28*100-100</f>
        <v>2.128064462138866</v>
      </c>
      <c r="JJ29" s="312">
        <f>+'Jadual5-2digit'!CM28/'Jadual5-2digit'!CL28*100-100</f>
        <v>-2.5744969367641204</v>
      </c>
      <c r="JK29" s="312">
        <f>+'Jadual5-2digit'!CN28/'Jadual5-2digit'!CM28*100-100</f>
        <v>1.9083632962043566</v>
      </c>
      <c r="JL29" s="312">
        <f>+'Jadual5-2digit'!CO28/'Jadual5-2digit'!CN28*100-100</f>
        <v>-3.2827839079634202</v>
      </c>
      <c r="JM29" s="312">
        <f>+'Jadual5-2digit'!CP28/'Jadual5-2digit'!CO28*100-100</f>
        <v>-13.274224231800957</v>
      </c>
      <c r="JN29" s="312">
        <f>+'Jadual5-2digit'!CQ28/'Jadual5-2digit'!CP28*100-100</f>
        <v>11.833806577573995</v>
      </c>
      <c r="JO29" s="312">
        <f>+'Jadual5-2digit'!CR28/'Jadual5-2digit'!CQ28*100-100</f>
        <v>1.3281067747237216</v>
      </c>
      <c r="JP29" s="312">
        <f>+'Jadual5-2digit'!CS28/'Jadual5-2digit'!CR28*100-100</f>
        <v>1.0911545973620917</v>
      </c>
      <c r="JQ29" s="312">
        <f>+'Jadual5-2digit'!CT28/'Jadual5-2digit'!CS28*100-100</f>
        <v>21.490300755151509</v>
      </c>
      <c r="JR29" s="312">
        <f>+'Jadual5-2digit'!CU28/'Jadual5-2digit'!CT28*100-100</f>
        <v>-10.341751446238902</v>
      </c>
      <c r="JS29" s="312">
        <f>+'Jadual5-2digit'!CV28/'Jadual5-2digit'!CU28*100-100</f>
        <v>6.3550827873064293</v>
      </c>
      <c r="JT29" s="312">
        <f>+'Jadual5-2digit'!CW28/'Jadual5-2digit'!CV28*100-100</f>
        <v>2.3711876564845227</v>
      </c>
      <c r="JU29" s="312">
        <f>+'Jadual5-2digit'!CX28/'Jadual5-2digit'!CW28*100-100</f>
        <v>-3.8877109661944615</v>
      </c>
      <c r="JV29" s="312">
        <f>+'Jadual5-2digit'!CY28/'Jadual5-2digit'!CX28*100-100</f>
        <v>0.40109956158616455</v>
      </c>
      <c r="JW29" s="312">
        <f>+'Jadual5-2digit'!CZ28/'Jadual5-2digit'!CY28*100-100</f>
        <v>-2.5041536353719209</v>
      </c>
      <c r="JX29" s="312">
        <f>+'Jadual5-2digit'!DA28/'Jadual5-2digit'!CZ28*100-100</f>
        <v>-9.3924380524395303</v>
      </c>
      <c r="JY29" s="312">
        <f>+'Jadual5-2digit'!DB28/'Jadual5-2digit'!DA28*100-100</f>
        <v>-8.9471641240348845</v>
      </c>
      <c r="JZ29" s="312">
        <f>+'Jadual5-2digit'!DC28/'Jadual5-2digit'!DB28*100-100</f>
        <v>11.872008910632289</v>
      </c>
      <c r="KA29" s="312">
        <f>+'Jadual5-2digit'!DD28/'Jadual5-2digit'!DC28*100-100</f>
        <v>-6.1945944312813026</v>
      </c>
      <c r="KB29" s="312">
        <f>+'Jadual5-2digit'!DE28/'Jadual5-2digit'!DD28*100-100</f>
        <v>5.4701507585153308</v>
      </c>
      <c r="KC29" s="312">
        <f>+'Jadual5-2digit'!DF28/'Jadual5-2digit'!DE28*100-100</f>
        <v>15.001903880448154</v>
      </c>
      <c r="KD29" s="312">
        <f>+'Jadual5-2digit'!DG28/'Jadual5-2digit'!DF28*100-100</f>
        <v>-8.5266319653524789</v>
      </c>
      <c r="KE29" s="312">
        <f>+'Jadual5-2digit'!DH28/'Jadual5-2digit'!DG28*100-100</f>
        <v>4.3225970441350228</v>
      </c>
      <c r="KF29" s="312">
        <f>+'Jadual5-2digit'!DI28/'Jadual5-2digit'!DH28*100-100</f>
        <v>3.9368461664214038</v>
      </c>
      <c r="KG29" s="312">
        <f>+'Jadual5-2digit'!DJ28/'Jadual5-2digit'!DI28*100-100</f>
        <v>-5.7449295315412172</v>
      </c>
      <c r="KH29" s="312">
        <f>+'Jadual5-2digit'!DK28/'Jadual5-2digit'!DJ28*100-100</f>
        <v>-2.6041016611193726</v>
      </c>
      <c r="KI29" s="312">
        <f>+'Jadual5-2digit'!DL28/'Jadual5-2digit'!DK28*100-100</f>
        <v>-2.4510345213166573</v>
      </c>
      <c r="KJ29" s="312">
        <f>+'Jadual5-2digit'!DM28/'Jadual5-2digit'!DL28*100-100</f>
        <v>-2.0032948969448228</v>
      </c>
      <c r="KK29" s="312">
        <f>+'Jadual5-2digit'!DN28/'Jadual5-2digit'!DM28*100-100</f>
        <v>-9.4824497180395895</v>
      </c>
      <c r="KL29" s="312">
        <f>+'Jadual5-2digit'!DO28/'Jadual5-2digit'!DN28*100-100</f>
        <v>13.158204759015973</v>
      </c>
      <c r="KM29" s="312">
        <f>+'Jadual5-2digit'!DP28/'Jadual5-2digit'!DO28*100-100</f>
        <v>-8.2350114865805182</v>
      </c>
      <c r="KN29" s="312">
        <f>+'Jadual5-2digit'!DQ28/'Jadual5-2digit'!DP28*100-100</f>
        <v>13.603044312482155</v>
      </c>
      <c r="KO29" s="312">
        <f>+'Jadual5-2digit'!DR28/'Jadual5-2digit'!DQ28*100-100</f>
        <v>11.589554359226284</v>
      </c>
      <c r="KP29" s="312">
        <f>+'Jadual5-2digit'!DS28/'Jadual5-2digit'!DR28*100-100</f>
        <v>-7.411002877946089</v>
      </c>
      <c r="KQ29" s="312">
        <f>+'Jadual5-2digit'!DT28/'Jadual5-2digit'!DS28*100-100</f>
        <v>6.5576296310496218</v>
      </c>
      <c r="KR29" s="312">
        <f>+'Jadual5-2digit'!DU28/'Jadual5-2digit'!DT28*100-100</f>
        <v>1.6478184092978125</v>
      </c>
      <c r="KS29" s="312">
        <f>+'Jadual5-2digit'!DV28/'Jadual5-2digit'!DU28*100-100</f>
        <v>-7.4193670525442599</v>
      </c>
      <c r="KT29" s="312">
        <f>+'Jadual5-2digit'!DW28/'Jadual5-2digit'!DV28*100-100</f>
        <v>3.0082984491259737</v>
      </c>
      <c r="KU29" s="312">
        <f>+'Jadual5-2digit'!DX28/'Jadual5-2digit'!DW28*100-100</f>
        <v>-2.0700714832499614</v>
      </c>
      <c r="KV29" s="312">
        <f>+'Jadual5-2digit'!DY28/'Jadual5-2digit'!DX28*100-100</f>
        <v>-3.9093627509026305</v>
      </c>
      <c r="KW29" s="312">
        <f>+'Jadual5-2digit'!DZ28/'Jadual5-2digit'!DY28*100-100</f>
        <v>-8.8002677129720155</v>
      </c>
      <c r="KX29" s="312">
        <f>+'Jadual5-2digit'!EA28/'Jadual5-2digit'!DZ28*100-100</f>
        <v>13.220110167060668</v>
      </c>
      <c r="KY29" s="312">
        <f>+'Jadual5-2digit'!EB28/'Jadual5-2digit'!EA28*100-100</f>
        <v>-6.7405932144269514</v>
      </c>
      <c r="KZ29" s="312">
        <f>+'Jadual5-2digit'!EC28/'Jadual5-2digit'!EB28*100-100</f>
        <v>9.2430564699741211</v>
      </c>
      <c r="LA29" s="312">
        <f>+'Jadual5-2digit'!ED28/'Jadual5-2digit'!EC28*100-100</f>
        <v>12.367464173897247</v>
      </c>
      <c r="LB29" s="312">
        <f>+'Jadual5-2digit'!EE28/'Jadual5-2digit'!ED28*100-100</f>
        <v>-5.557913903148588</v>
      </c>
      <c r="LC29" s="312">
        <f>+'Jadual5-2digit'!EF28/'Jadual5-2digit'!EE28*100-100</f>
        <v>4.7278011753924147</v>
      </c>
      <c r="LD29" s="312">
        <f>+'Jadual5-2digit'!EG28/'Jadual5-2digit'!EF28*100-100</f>
        <v>3.979038530353975</v>
      </c>
      <c r="LE29" s="312">
        <f>+'Jadual5-2digit'!EH28/'Jadual5-2digit'!EG28*100-100</f>
        <v>-100</v>
      </c>
      <c r="LF29" s="312" t="e">
        <f>+'Jadual5-2digit'!EI28/'Jadual5-2digit'!EH28*100-100</f>
        <v>#DIV/0!</v>
      </c>
      <c r="LG29" s="312" t="e">
        <f>+'Jadual5-2digit'!EJ28/'Jadual5-2digit'!EI28*100-100</f>
        <v>#DIV/0!</v>
      </c>
      <c r="LH29" s="312">
        <f>+'Jadual5-2digit'!EL28/'Jadual5-2digit'!EK28*100-100</f>
        <v>6.6368381635438141</v>
      </c>
      <c r="LI29" s="312">
        <f>+'Jadual5-2digit'!EM28/'Jadual5-2digit'!EL28*100-100</f>
        <v>7.2800102701311005</v>
      </c>
      <c r="LJ29" s="312">
        <f>+'Jadual5-2digit'!EN28/'Jadual5-2digit'!EM28*100-100</f>
        <v>-0.25192866066741715</v>
      </c>
      <c r="LK29" s="312">
        <f>+'Jadual5-2digit'!EO28/'Jadual5-2digit'!EN28*100-100</f>
        <v>-6.1952749188149312</v>
      </c>
      <c r="LL29" s="312">
        <f>+'Jadual5-2digit'!EP28/'Jadual5-2digit'!EO28*100-100</f>
        <v>8.4928381755080125</v>
      </c>
      <c r="LM29" s="312">
        <f>+'Jadual5-2digit'!EQ28/'Jadual5-2digit'!EP28*100-100</f>
        <v>4.9323023944693318</v>
      </c>
      <c r="LN29" s="312">
        <f>+'Jadual5-2digit'!ER28/'Jadual5-2digit'!EQ28*100-100</f>
        <v>0.76888695443741994</v>
      </c>
      <c r="LO29" s="312">
        <f>+'Jadual5-2digit'!ES28/'Jadual5-2digit'!ER28*100-100</f>
        <v>-6.1784691510777492</v>
      </c>
      <c r="LP29" s="312">
        <f>+'Jadual5-2digit'!ET28/'Jadual5-2digit'!ES28*100-100</f>
        <v>9.0467705828421572</v>
      </c>
      <c r="LQ29" s="312">
        <f>+'Jadual5-2digit'!EU28/'Jadual5-2digit'!ET28*100-100</f>
        <v>4.6309404458172168</v>
      </c>
      <c r="LR29" s="312">
        <f>+'Jadual5-2digit'!EV28/'Jadual5-2digit'!EU28*100-100</f>
        <v>-1.4264673974901427</v>
      </c>
      <c r="LS29" s="312">
        <f>+'Jadual5-2digit'!EW28/'Jadual5-2digit'!EV28*100-100</f>
        <v>-6.071350665798704</v>
      </c>
      <c r="LT29" s="312">
        <f>+'Jadual5-2digit'!EX28/'Jadual5-2digit'!EW28*100-100</f>
        <v>9.167078405868196</v>
      </c>
      <c r="LU29" s="312">
        <f>+'Jadual5-2digit'!EY28/'Jadual5-2digit'!EX28*100-100</f>
        <v>4.8618935376957921</v>
      </c>
      <c r="LV29" s="312">
        <f>+'Jadual5-2digit'!EZ28/'Jadual5-2digit'!EY28*100-100</f>
        <v>-0.92499520596417995</v>
      </c>
      <c r="LW29" s="312">
        <f>+'Jadual5-2digit'!FA28/'Jadual5-2digit'!EZ28*100-100</f>
        <v>-8.9629920555199334</v>
      </c>
      <c r="LX29" s="312">
        <f>+'Jadual5-2digit'!FB28/'Jadual5-2digit'!FA28*100-100</f>
        <v>9.6988952451307853</v>
      </c>
      <c r="LY29" s="312">
        <f>+'Jadual5-2digit'!FC28/'Jadual5-2digit'!FB28*100-100</f>
        <v>4.0272663421421839</v>
      </c>
      <c r="LZ29" s="312">
        <f>+'Jadual5-2digit'!FD28/'Jadual5-2digit'!FC28*100-100</f>
        <v>-1.6251076897595311</v>
      </c>
      <c r="MA29" s="312">
        <f>+'Jadual5-2digit'!FE28/'Jadual5-2digit'!FD28*100-100</f>
        <v>-9.5661566773004267</v>
      </c>
      <c r="MB29" s="312">
        <f>+'Jadual5-2digit'!FF28/'Jadual5-2digit'!FE28*100-100</f>
        <v>-2.7377283054489681</v>
      </c>
      <c r="MC29" s="312">
        <f>+'Jadual5-2digit'!FG28/'Jadual5-2digit'!FF28*100-100</f>
        <v>25.86717636150648</v>
      </c>
      <c r="MD29" s="312">
        <f>+'Jadual5-2digit'!FH28/'Jadual5-2digit'!FG28*100-100</f>
        <v>-2.6266453013025455</v>
      </c>
      <c r="ME29" s="312">
        <f>+'Jadual5-2digit'!FI28/'Jadual5-2digit'!FH28*100-100</f>
        <v>-7.2704944683083568</v>
      </c>
      <c r="MF29" s="312">
        <f>+'Jadual5-2digit'!FJ28/'Jadual5-2digit'!FI28*100-100</f>
        <v>11.895451124614283</v>
      </c>
      <c r="MG29" s="312">
        <f>+'Jadual5-2digit'!FK28/'Jadual5-2digit'!FJ28*100-100</f>
        <v>5.5415709897342964</v>
      </c>
      <c r="MH29" s="312">
        <f>+'Jadual5-2digit'!FL28/'Jadual5-2digit'!FK28*100-100</f>
        <v>6.3656211827466791</v>
      </c>
      <c r="MI29" s="312">
        <f>+'Jadual5-2digit'!FM28/'Jadual5-2digit'!FL28*100-100</f>
        <v>-8.1804227903156459</v>
      </c>
      <c r="MJ29" s="312">
        <f>+'Jadual5-2digit'!FN28/'Jadual5-2digit'!FM28*100-100</f>
        <v>12.199300541177792</v>
      </c>
      <c r="MK29" s="312">
        <f>+'Jadual5-2digit'!FO28/'Jadual5-2digit'!FN28*100-100</f>
        <v>7.1654771745613743</v>
      </c>
      <c r="ML29" s="312">
        <f>+'Jadual5-2digit'!FP28/'Jadual5-2digit'!FO28*100-100</f>
        <v>-0.98058907860524869</v>
      </c>
      <c r="MM29" s="312">
        <f>+'Jadual5-2digit'!FQ28/'Jadual5-2digit'!FP28*100-100</f>
        <v>-12.904532201752218</v>
      </c>
      <c r="MN29" s="312">
        <f>+'Jadual5-2digit'!FR28/'Jadual5-2digit'!FQ28*100-100</f>
        <v>6.5940878776407743</v>
      </c>
      <c r="MO29" s="312">
        <f>+'Jadual5-2digit'!FS28/'Jadual5-2digit'!FR28*100-100</f>
        <v>6.1932735292222958</v>
      </c>
      <c r="MP29" s="312">
        <f>+'Jadual5-2digit'!FT28/'Jadual5-2digit'!FS28*100-100</f>
        <v>-4.4487354652238906</v>
      </c>
      <c r="MQ29" s="312">
        <f>+'Jadual5-2digit'!FU28/'Jadual5-2digit'!FT28*100-100</f>
        <v>-6.7223530536051612</v>
      </c>
      <c r="MR29" s="312">
        <f>+'Jadual5-2digit'!FV28/'Jadual5-2digit'!FU28*100-100</f>
        <v>9.2101360260222691</v>
      </c>
      <c r="MS29" s="312">
        <f>+'Jadual5-2digit'!FW28/'Jadual5-2digit'!FV28*100-100</f>
        <v>8.5804639902147102</v>
      </c>
      <c r="MT29" s="312">
        <f>+'Jadual5-2digit'!FX28/'Jadual5-2digit'!FW28*100-100</f>
        <v>-3.2216747740825014</v>
      </c>
      <c r="MU29" s="312">
        <f>+'Jadual5-2digit'!FY28/'Jadual5-2digit'!FX28*100-100</f>
        <v>-6.0750031960248236</v>
      </c>
      <c r="MV29" s="312">
        <f>+'Jadual5-2digit'!FZ28/'Jadual5-2digit'!FY28*100-100</f>
        <v>8.5732667980590946</v>
      </c>
      <c r="MW29" s="312">
        <f>+'Jadual5-2digit'!GA28/'Jadual5-2digit'!FZ28*100-100</f>
        <v>9.5150462474538529</v>
      </c>
      <c r="MX29" s="312">
        <f>+'Jadual5-2digit'!GB28/'Jadual5-2digit'!GA28*100-100</f>
        <v>-100</v>
      </c>
      <c r="MY29" s="671" t="s">
        <v>732</v>
      </c>
      <c r="MZ29" s="671"/>
      <c r="NA29" s="131">
        <f>EZ29*E29/$E$6</f>
        <v>2.4892815557697787</v>
      </c>
      <c r="NB29" s="420">
        <f>CU29*E29/$E$6</f>
        <v>-0.42848884122602043</v>
      </c>
      <c r="NC29" s="134">
        <f>RANK(NA29,($NA$7,$NA$11,$NA$15,$NA$20,$NA$25,$NA$29,$NA$33),0)</f>
        <v>1</v>
      </c>
      <c r="ND29" s="135">
        <f>RANK(NB29,($NB$7,$NB$11,$NB$15,$NB$20,$NB$25,$NB$29,$NB$33),0)</f>
        <v>6</v>
      </c>
      <c r="NE29" s="131">
        <f>ML29*E29/$E$6</f>
        <v>-0.26189836027745206</v>
      </c>
      <c r="NF29" s="134">
        <f>RANK(NE29,($NE$7,$NE$11,$NE$15,$NE$20,$NE$25,$NE$29,$NE$33),0)</f>
        <v>5</v>
      </c>
      <c r="NG29" s="53"/>
      <c r="NH29" s="431">
        <f>E29*DE29</f>
        <v>125.48756131749971</v>
      </c>
      <c r="NI29" s="433">
        <f>NH29/$NH$6*$DE$6</f>
        <v>1.9195622414834563</v>
      </c>
      <c r="NJ29" s="134">
        <v>1</v>
      </c>
      <c r="NK29" s="53"/>
      <c r="NL29" s="53"/>
      <c r="NM29" s="53"/>
      <c r="NN29" s="53"/>
      <c r="NO29" s="53"/>
      <c r="NP29" s="53"/>
      <c r="NQ29" s="53"/>
    </row>
    <row r="30" spans="1:383" s="90" customFormat="1" ht="18" customHeight="1">
      <c r="A30" s="675"/>
      <c r="B30" s="367">
        <f>E30/$E$6*100</f>
        <v>20.345248907940299</v>
      </c>
      <c r="C30" s="372">
        <v>6.1</v>
      </c>
      <c r="D30" s="373">
        <v>13.795734722853499</v>
      </c>
      <c r="E30" s="373">
        <v>13.8858572499303</v>
      </c>
      <c r="F30" s="374">
        <v>26</v>
      </c>
      <c r="G30" s="375"/>
      <c r="H30" s="84" t="s">
        <v>733</v>
      </c>
      <c r="I30" s="315">
        <f>+'Jadual5-2digit'!U29/'Jadual5-2digit'!I29*100-100</f>
        <v>8.5268506131377393</v>
      </c>
      <c r="J30" s="315">
        <f>+'Jadual5-2digit'!V29/'Jadual5-2digit'!J29*100-100</f>
        <v>7.0697204058668461</v>
      </c>
      <c r="K30" s="315">
        <f>+'Jadual5-2digit'!W29/'Jadual5-2digit'!K29*100-100</f>
        <v>8.2774750203190592</v>
      </c>
      <c r="L30" s="315">
        <f>+'Jadual5-2digit'!X29/'Jadual5-2digit'!L29*100-100</f>
        <v>10.505501764223823</v>
      </c>
      <c r="M30" s="315">
        <f>+'Jadual5-2digit'!Y29/'Jadual5-2digit'!M29*100-100</f>
        <v>10.108572478090807</v>
      </c>
      <c r="N30" s="315">
        <f>+'Jadual5-2digit'!Z29/'Jadual5-2digit'!N29*100-100</f>
        <v>9.9041859792323663</v>
      </c>
      <c r="O30" s="315">
        <f>+'Jadual5-2digit'!AA29/'Jadual5-2digit'!O29*100-100</f>
        <v>4.7874989950184954</v>
      </c>
      <c r="P30" s="315">
        <f>+'Jadual5-2digit'!AB29/'Jadual5-2digit'!P29*100-100</f>
        <v>8.4194504764143971</v>
      </c>
      <c r="Q30" s="315">
        <f>+'Jadual5-2digit'!AC29/'Jadual5-2digit'!Q29*100-100</f>
        <v>6.7895347301762285</v>
      </c>
      <c r="R30" s="315">
        <f>+'Jadual5-2digit'!AD29/'Jadual5-2digit'!R29*100-100</f>
        <v>8.1385081961509371</v>
      </c>
      <c r="S30" s="315">
        <f>+'Jadual5-2digit'!AE29/'Jadual5-2digit'!S29*100-100</f>
        <v>8.9877659680501552</v>
      </c>
      <c r="T30" s="315">
        <f>+'Jadual5-2digit'!AF29/'Jadual5-2digit'!T29*100-100</f>
        <v>6.1104792880020113</v>
      </c>
      <c r="U30" s="315">
        <f>+'Jadual5-2digit'!AG29/'Jadual5-2digit'!U29*100-100</f>
        <v>6.0506372348575326</v>
      </c>
      <c r="V30" s="315">
        <f>+'Jadual5-2digit'!AH29/'Jadual5-2digit'!V29*100-100</f>
        <v>8.8811030059777778</v>
      </c>
      <c r="W30" s="315">
        <f>+'Jadual5-2digit'!AI29/'Jadual5-2digit'!W29*100-100</f>
        <v>7.860592584458999</v>
      </c>
      <c r="X30" s="315">
        <f>+'Jadual5-2digit'!AJ29/'Jadual5-2digit'!X29*100-100</f>
        <v>8.1837222759038042</v>
      </c>
      <c r="Y30" s="315">
        <f>+'Jadual5-2digit'!AK29/'Jadual5-2digit'!Y29*100-100</f>
        <v>10.824420380821721</v>
      </c>
      <c r="Z30" s="315">
        <f>+'Jadual5-2digit'!AL29/'Jadual5-2digit'!Z29*100-100</f>
        <v>8.001457213168365</v>
      </c>
      <c r="AA30" s="315">
        <f>+'Jadual5-2digit'!AM29/'Jadual5-2digit'!AA29*100-100</f>
        <v>9.8570281420252286</v>
      </c>
      <c r="AB30" s="315">
        <f>+'Jadual5-2digit'!AN29/'Jadual5-2digit'!AB29*100-100</f>
        <v>7.9923899222381465</v>
      </c>
      <c r="AC30" s="315">
        <f>+'Jadual5-2digit'!AO29/'Jadual5-2digit'!AC29*100-100</f>
        <v>6.2412820246925662</v>
      </c>
      <c r="AD30" s="315">
        <f>+'Jadual5-2digit'!AP29/'Jadual5-2digit'!AD29*100-100</f>
        <v>5.6506490310334669</v>
      </c>
      <c r="AE30" s="315">
        <f>+'Jadual5-2digit'!AQ29/'Jadual5-2digit'!AE29*100-100</f>
        <v>7.3824281063544106</v>
      </c>
      <c r="AF30" s="315">
        <f>+'Jadual5-2digit'!AR29/'Jadual5-2digit'!AF29*100-100</f>
        <v>4.2767179800641202</v>
      </c>
      <c r="AG30" s="403">
        <f>+'Jadual5-2digit'!AS29/'Jadual5-2digit'!AG29*100-100</f>
        <v>6.0961947065433293</v>
      </c>
      <c r="AH30" s="315">
        <f>+'Jadual5-2digit'!AT29/'Jadual5-2digit'!AH29*100-100</f>
        <v>6.0246717420743749</v>
      </c>
      <c r="AI30" s="315">
        <f>+'Jadual5-2digit'!AU29/'Jadual5-2digit'!AI29*100-100</f>
        <v>6.3543964123341681</v>
      </c>
      <c r="AJ30" s="315">
        <f>+'Jadual5-2digit'!AV29/'Jadual5-2digit'!AJ29*100-100</f>
        <v>8.2003723043756906</v>
      </c>
      <c r="AK30" s="315">
        <f>+'Jadual5-2digit'!AW29/'Jadual5-2digit'!AK29*100-100</f>
        <v>5.3600311015165971</v>
      </c>
      <c r="AL30" s="315">
        <f>+'Jadual5-2digit'!AX29/'Jadual5-2digit'!AL29*100-100</f>
        <v>5.6929668640139255</v>
      </c>
      <c r="AM30" s="315">
        <f>+'Jadual5-2digit'!AY29/'Jadual5-2digit'!AM29*100-100</f>
        <v>9.1745171912172481</v>
      </c>
      <c r="AN30" s="315">
        <f>+'Jadual5-2digit'!AZ29/'Jadual5-2digit'!AN29*100-100</f>
        <v>5.6286002083985522</v>
      </c>
      <c r="AO30" s="315">
        <f>+'Jadual5-2digit'!BA29/'Jadual5-2digit'!AO29*100-100</f>
        <v>6.5725432725460564</v>
      </c>
      <c r="AP30" s="315">
        <f>+'Jadual5-2digit'!BB29/'Jadual5-2digit'!AP29*100-100</f>
        <v>7.9729344317637896</v>
      </c>
      <c r="AQ30" s="315">
        <f>+'Jadual5-2digit'!BC29/'Jadual5-2digit'!AQ29*100-100</f>
        <v>5.8324778488108961</v>
      </c>
      <c r="AR30" s="315">
        <f>+'Jadual5-2digit'!BD29/'Jadual5-2digit'!AR29*100-100</f>
        <v>7.9687449387563163</v>
      </c>
      <c r="AS30" s="315">
        <f>+'Jadual5-2digit'!BE29/'Jadual5-2digit'!AS29*100-100</f>
        <v>3.5328509597876092</v>
      </c>
      <c r="AT30" s="315">
        <f>+'Jadual5-2digit'!BF29/'Jadual5-2digit'!AT29*100-100</f>
        <v>2.9783334011246296</v>
      </c>
      <c r="AU30" s="315">
        <f>+'Jadual5-2digit'!BG29/'Jadual5-2digit'!AU29*100-100</f>
        <v>2.8079254854530546</v>
      </c>
      <c r="AV30" s="315">
        <f>+'Jadual5-2digit'!BH29/'Jadual5-2digit'!AV29*100-100</f>
        <v>4.2226011796838776</v>
      </c>
      <c r="AW30" s="315">
        <f>+'Jadual5-2digit'!BI29/'Jadual5-2digit'!AW29*100-100</f>
        <v>4.1424753218877157</v>
      </c>
      <c r="AX30" s="315">
        <f>+'Jadual5-2digit'!BJ29/'Jadual5-2digit'!AX29*100-100</f>
        <v>3.9238924246133706</v>
      </c>
      <c r="AY30" s="315">
        <f>+'Jadual5-2digit'!BK29/'Jadual5-2digit'!AY29*100-100</f>
        <v>5.4110867913286853</v>
      </c>
      <c r="AZ30" s="315">
        <f>+'Jadual5-2digit'!BL29/'Jadual5-2digit'!AZ29*100-100</f>
        <v>2.9944948109119025</v>
      </c>
      <c r="BA30" s="315">
        <f>+'Jadual5-2digit'!BM29/'Jadual5-2digit'!BA29*100-100</f>
        <v>0.13955318353697521</v>
      </c>
      <c r="BB30" s="315">
        <f>+'Jadual5-2digit'!BN29/'Jadual5-2digit'!BB29*100-100</f>
        <v>1.9079228802911103</v>
      </c>
      <c r="BC30" s="315">
        <f>+'Jadual5-2digit'!BO29/'Jadual5-2digit'!BC29*100-100</f>
        <v>0.16199473186395608</v>
      </c>
      <c r="BD30" s="315">
        <f>+'Jadual5-2digit'!BP29/'Jadual5-2digit'!BD29*100-100</f>
        <v>2.9668523854184912</v>
      </c>
      <c r="BE30" s="315">
        <f>+'Jadual5-2digit'!BQ29/'Jadual5-2digit'!BE29*100-100</f>
        <v>3.3744592182005135</v>
      </c>
      <c r="BF30" s="315">
        <f>+'Jadual5-2digit'!BR29/'Jadual5-2digit'!BF29*100-100</f>
        <v>7.8467078252831328</v>
      </c>
      <c r="BG30" s="315">
        <f>+'Jadual5-2digit'!BS29/'Jadual5-2digit'!BG29*100-100</f>
        <v>-3.9029238726325701</v>
      </c>
      <c r="BH30" s="315">
        <f>+'Jadual5-2digit'!BT29/'Jadual5-2digit'!BH29*100-100</f>
        <v>-36.233242458777127</v>
      </c>
      <c r="BI30" s="315">
        <f>+'Jadual5-2digit'!BU29/'Jadual5-2digit'!BI29*100-100</f>
        <v>-13.465503002699535</v>
      </c>
      <c r="BJ30" s="315">
        <f>+'Jadual5-2digit'!BV29/'Jadual5-2digit'!BJ29*100-100</f>
        <v>12.285259771254601</v>
      </c>
      <c r="BK30" s="315">
        <f>+'Jadual5-2digit'!BW29/'Jadual5-2digit'!BK29*100-100</f>
        <v>9.6742206985268524</v>
      </c>
      <c r="BL30" s="315">
        <f>+'Jadual5-2digit'!BX29/'Jadual5-2digit'!BL29*100-100</f>
        <v>8.1493784363300392</v>
      </c>
      <c r="BM30" s="315">
        <f>+'Jadual5-2digit'!BY29/'Jadual5-2digit'!BM29*100-100</f>
        <v>10.787351046040754</v>
      </c>
      <c r="BN30" s="315">
        <f>+'Jadual5-2digit'!BZ29/'Jadual5-2digit'!BN29*100-100</f>
        <v>8.2941895161158072</v>
      </c>
      <c r="BO30" s="315">
        <f>+'Jadual5-2digit'!CA29/'Jadual5-2digit'!BO29*100-100</f>
        <v>9.5876810916212065</v>
      </c>
      <c r="BP30" s="315">
        <f>+'Jadual5-2digit'!CB29/'Jadual5-2digit'!BP29*100-100</f>
        <v>8.790267376922074</v>
      </c>
      <c r="BQ30" s="315">
        <f>+'Jadual5-2digit'!CC29/'Jadual5-2digit'!BQ29*100-100</f>
        <v>9.0048407712782961</v>
      </c>
      <c r="BR30" s="315">
        <f>+'Jadual5-2digit'!CD29/'Jadual5-2digit'!BR29*100-100</f>
        <v>12.337653283135651</v>
      </c>
      <c r="BS30" s="315">
        <f>+'Jadual5-2digit'!CE29/'Jadual5-2digit'!BS29*100-100</f>
        <v>14.945275628446424</v>
      </c>
      <c r="BT30" s="315">
        <f>+'Jadual5-2digit'!CF29/'Jadual5-2digit'!BT29*100-100</f>
        <v>76.803356442696838</v>
      </c>
      <c r="BU30" s="315">
        <f>+'Jadual5-2digit'!CG29/'Jadual5-2digit'!BU29*100-100</f>
        <v>24.405948033552491</v>
      </c>
      <c r="BV30" s="315">
        <f>+'Jadual5-2digit'!CH29/'Jadual5-2digit'!BV29*100-100</f>
        <v>9.2351957725697247</v>
      </c>
      <c r="BW30" s="315">
        <f>+'Jadual5-2digit'!CI29/'Jadual5-2digit'!BW29*100-100</f>
        <v>-1.6118361030098072</v>
      </c>
      <c r="BX30" s="315">
        <f>+'Jadual5-2digit'!CJ29/'Jadual5-2digit'!BX29*100-100</f>
        <v>9.9660955012752908</v>
      </c>
      <c r="BY30" s="315">
        <f>+'Jadual5-2digit'!CK29/'Jadual5-2digit'!BY29*100-100</f>
        <v>12.574735691034263</v>
      </c>
      <c r="BZ30" s="315">
        <f>+'Jadual5-2digit'!CL29/'Jadual5-2digit'!BZ29*100-100</f>
        <v>13.365498450197279</v>
      </c>
      <c r="CA30" s="315">
        <f>+'Jadual5-2digit'!CM29/'Jadual5-2digit'!CA29*100-100</f>
        <v>17.908164524784269</v>
      </c>
      <c r="CB30" s="315">
        <f>+'Jadual5-2digit'!CN29/'Jadual5-2digit'!CB29*100-100</f>
        <v>19.01830034510354</v>
      </c>
      <c r="CC30" s="315">
        <f>+'Jadual5-2digit'!CO29/'Jadual5-2digit'!CC29*100-100</f>
        <v>16.033971977319666</v>
      </c>
      <c r="CD30" s="315">
        <f>+'Jadual5-2digit'!CP29/'Jadual5-2digit'!CD29*100-100</f>
        <v>13.768977993941078</v>
      </c>
      <c r="CE30" s="315">
        <f>+'Jadual5-2digit'!CQ29/'Jadual5-2digit'!CE29*100-100</f>
        <v>20.496523826823434</v>
      </c>
      <c r="CF30" s="315">
        <f>+'Jadual5-2digit'!CR29/'Jadual5-2digit'!CF29*100-100</f>
        <v>16.589389283230432</v>
      </c>
      <c r="CG30" s="315">
        <f>+'Jadual5-2digit'!CS29/'Jadual5-2digit'!CG29*100-100</f>
        <v>18.853846160868116</v>
      </c>
      <c r="CH30" s="315">
        <f>+'Jadual5-2digit'!CT29/'Jadual5-2digit'!CH29*100-100</f>
        <v>19.403095763588681</v>
      </c>
      <c r="CI30" s="315">
        <f>+'Jadual5-2digit'!CU29/'Jadual5-2digit'!CI29*100-100</f>
        <v>18.365657768432669</v>
      </c>
      <c r="CJ30" s="315">
        <f>+'Jadual5-2digit'!CV29/'Jadual5-2digit'!CJ29*100-100</f>
        <v>21.522873210588386</v>
      </c>
      <c r="CK30" s="315">
        <f>+'Jadual5-2digit'!CW29/'Jadual5-2digit'!CK29*100-100</f>
        <v>16.708942524940412</v>
      </c>
      <c r="CL30" s="315">
        <f>+'Jadual5-2digit'!CX29/'Jadual5-2digit'!CL29*100-100</f>
        <v>10.311391547598632</v>
      </c>
      <c r="CM30" s="315">
        <f>+'Jadual5-2digit'!CY29/'Jadual5-2digit'!CM29*100-100</f>
        <v>14.10125339283212</v>
      </c>
      <c r="CN30" s="315">
        <f>+'Jadual5-2digit'!CZ29/'Jadual5-2digit'!CN29*100-100</f>
        <v>7.555828352817457</v>
      </c>
      <c r="CO30" s="315">
        <f>+'Jadual5-2digit'!DA29/'Jadual5-2digit'!CO29*100-100</f>
        <v>0.78060715947188442</v>
      </c>
      <c r="CP30" s="315">
        <f>+'Jadual5-2digit'!DB29/'Jadual5-2digit'!CP29*100-100</f>
        <v>6.4486508467080057</v>
      </c>
      <c r="CQ30" s="315">
        <f>+'Jadual5-2digit'!DC29/'Jadual5-2digit'!CQ29*100-100</f>
        <v>6.0289693238627677</v>
      </c>
      <c r="CR30" s="315">
        <f>+'Jadual5-2digit'!DD29/'Jadual5-2digit'!CR29*100-100</f>
        <v>-1.8081670810179133</v>
      </c>
      <c r="CS30" s="315">
        <f>+'Jadual5-2digit'!DE29/'Jadual5-2digit'!CS29*100-100</f>
        <v>0.4538447587222123</v>
      </c>
      <c r="CT30" s="315">
        <f>+'Jadual5-2digit'!DF29/'Jadual5-2digit'!CT29*100-100</f>
        <v>-4.0492430986844141</v>
      </c>
      <c r="CU30" s="315">
        <f>+'Jadual5-2digit'!DG29/'Jadual5-2digit'!CU29*100-100</f>
        <v>-1.5740059162718296</v>
      </c>
      <c r="CV30" s="315">
        <f>+'Jadual5-2digit'!DH29/'Jadual5-2digit'!CV29*100-100</f>
        <v>-3.7906797790888902</v>
      </c>
      <c r="CW30" s="315">
        <f>+'Jadual5-2digit'!DI29/'Jadual5-2digit'!CW29*100-100</f>
        <v>-1.8915618266549217</v>
      </c>
      <c r="CX30" s="315">
        <f>+'Jadual5-2digit'!DJ29/'Jadual5-2digit'!CX29*100-100</f>
        <v>-4.3206644729593648</v>
      </c>
      <c r="CY30" s="315">
        <f>+'Jadual5-2digit'!DK29/'Jadual5-2digit'!CY29*100-100</f>
        <v>-8.6290022510485471</v>
      </c>
      <c r="CZ30" s="315">
        <f>+'Jadual5-2digit'!DL29/'Jadual5-2digit'!CZ29*100-100</f>
        <v>-7.2369223854102671</v>
      </c>
      <c r="DA30" s="315">
        <f>+'Jadual5-2digit'!DM29/'Jadual5-2digit'!DA29*100-100</f>
        <v>0.4227628164101418</v>
      </c>
      <c r="DB30" s="315">
        <f>+'Jadual5-2digit'!DN29/'Jadual5-2digit'!DB29*100-100</f>
        <v>0.28274336593412386</v>
      </c>
      <c r="DC30" s="315">
        <f>+'Jadual5-2digit'!DO29/'Jadual5-2digit'!DC29*100-100</f>
        <v>2.0483314083933948</v>
      </c>
      <c r="DD30" s="315">
        <f>+'Jadual5-2digit'!DP29/'Jadual5-2digit'!DD29*100-100</f>
        <v>-1.4461063285102256</v>
      </c>
      <c r="DE30" s="315">
        <f>+'Jadual5-2digit'!DQ29/'Jadual5-2digit'!DE29*100-100</f>
        <v>8.4461818961409705</v>
      </c>
      <c r="DF30" s="315">
        <f>+'Jadual5-2digit'!DR29/'Jadual5-2digit'!DF29*100-100</f>
        <v>4.9046534380336766</v>
      </c>
      <c r="DG30" s="315">
        <f>+'Jadual5-2digit'!DS29/'Jadual5-2digit'!DG29*100-100</f>
        <v>5.0099004950017019</v>
      </c>
      <c r="DH30" s="315">
        <f>+'Jadual5-2digit'!DT29/'Jadual5-2digit'!DH29*100-100</f>
        <v>8.6993149368560125</v>
      </c>
      <c r="DI30" s="315">
        <f>+'Jadual5-2digit'!DU29/'Jadual5-2digit'!DI29*100-100</f>
        <v>5.9244119767895285</v>
      </c>
      <c r="DJ30" s="315">
        <f>+'Jadual5-2digit'!DV29/'Jadual5-2digit'!DJ29*100-100</f>
        <v>2.8640105952548964</v>
      </c>
      <c r="DK30" s="315">
        <f>+'Jadual5-2digit'!DW29/'Jadual5-2digit'!DK29*100-100</f>
        <v>10.167356130822824</v>
      </c>
      <c r="DL30" s="315">
        <f>+'Jadual5-2digit'!DX29/'Jadual5-2digit'!DL29*100-100</f>
        <v>10.094084346433789</v>
      </c>
      <c r="DM30" s="315">
        <f>+'Jadual5-2digit'!DY29/'Jadual5-2digit'!DM29*100-100</f>
        <v>7.9347506244082524</v>
      </c>
      <c r="DN30" s="315">
        <f>+'Jadual5-2digit'!DZ29/'Jadual5-2digit'!DN29*100-100</f>
        <v>8.3802950852644358</v>
      </c>
      <c r="DO30" s="315">
        <f>+'Jadual5-2digit'!EA29/'Jadual5-2digit'!DO29*100-100</f>
        <v>9.0125036880488949</v>
      </c>
      <c r="DP30" s="315">
        <f>+'Jadual5-2digit'!EB29/'Jadual5-2digit'!DP29*100-100</f>
        <v>11.109923186877452</v>
      </c>
      <c r="DQ30" s="315">
        <f>+'Jadual5-2digit'!EC29/'Jadual5-2digit'!DQ29*100-100</f>
        <v>6.0173870927709032</v>
      </c>
      <c r="DR30" s="315">
        <f>+'Jadual5-2digit'!ED29/'Jadual5-2digit'!DR29*100-100</f>
        <v>5.9194503351009331</v>
      </c>
      <c r="DS30" s="315">
        <f>+'Jadual5-2digit'!EE29/'Jadual5-2digit'!DS29*100-100</f>
        <v>8.4952721603137888</v>
      </c>
      <c r="DT30" s="315">
        <f>+'Jadual5-2digit'!EF29/'Jadual5-2digit'!DT29*100-100</f>
        <v>6.7215038073272808</v>
      </c>
      <c r="DU30" s="315">
        <f>+'Jadual5-2digit'!EG29/'Jadual5-2digit'!DU29*100-100</f>
        <v>8.7935234029725535</v>
      </c>
      <c r="DV30" s="315">
        <f>+'Jadual5-2digit'!EH29/'Jadual5-2digit'!DV29*100-100</f>
        <v>-100</v>
      </c>
      <c r="DW30" s="315">
        <f>+'Jadual5-2digit'!EI29/'Jadual5-2digit'!DW29*100-100</f>
        <v>-100</v>
      </c>
      <c r="DX30" s="315">
        <f>+'Jadual5-2digit'!EJ29/'Jadual5-2digit'!DX29*100-100</f>
        <v>-100</v>
      </c>
      <c r="DY30" s="315">
        <f>+'Jadual5-2digit'!EO29/'Jadual5-2digit'!EK29*100-100</f>
        <v>8.0175654903165992</v>
      </c>
      <c r="DZ30" s="315">
        <f>+'Jadual5-2digit'!EP29/'Jadual5-2digit'!EL29*100-100</f>
        <v>10.156934682163211</v>
      </c>
      <c r="EA30" s="315">
        <f>+'Jadual5-2digit'!EQ29/'Jadual5-2digit'!EM29*100-100</f>
        <v>6.6593857354898063</v>
      </c>
      <c r="EB30" s="315">
        <f>+'Jadual5-2digit'!ER29/'Jadual5-2digit'!EN29*100-100</f>
        <v>7.7384252405140046</v>
      </c>
      <c r="EC30" s="315">
        <f>+'Jadual5-2digit'!ES29/'Jadual5-2digit'!EO29*100-100</f>
        <v>7.4863947027792079</v>
      </c>
      <c r="ED30" s="315">
        <f>+'Jadual5-2digit'!ET29/'Jadual5-2digit'!EP29*100-100</f>
        <v>8.9818809357619926</v>
      </c>
      <c r="EE30" s="315">
        <f>+'Jadual5-2digit'!EU29/'Jadual5-2digit'!EQ29*100-100</f>
        <v>7.9810751020069404</v>
      </c>
      <c r="EF30" s="315">
        <f>+'Jadual5-2digit'!EV29/'Jadual5-2digit'!ER29*100-100</f>
        <v>5.7669590875759695</v>
      </c>
      <c r="EG30" s="315">
        <f>+'Jadual5-2digit'!EW29/'Jadual5-2digit'!ES29*100-100</f>
        <v>6.1638941766652948</v>
      </c>
      <c r="EH30" s="315">
        <f>+'Jadual5-2digit'!EX29/'Jadual5-2digit'!ET29*100-100</f>
        <v>6.3537882524164218</v>
      </c>
      <c r="EI30" s="315">
        <f>+'Jadual5-2digit'!EY29/'Jadual5-2digit'!EU29*100-100</f>
        <v>7.1154997460657512</v>
      </c>
      <c r="EJ30" s="315">
        <f>+'Jadual5-2digit'!EZ29/'Jadual5-2digit'!EV29*100-100</f>
        <v>7.2607028798590676</v>
      </c>
      <c r="EK30" s="315">
        <f>+'Jadual5-2digit'!FA29/'Jadual5-2digit'!EW29*100-100</f>
        <v>3.1217509388296918</v>
      </c>
      <c r="EL30" s="315">
        <f>+'Jadual5-2digit'!FB29/'Jadual5-2digit'!EX29*100-100</f>
        <v>4.089482275544583</v>
      </c>
      <c r="EM30" s="315">
        <f>+'Jadual5-2digit'!FC29/'Jadual5-2digit'!EY29*100-100</f>
        <v>2.8249920542940288</v>
      </c>
      <c r="EN30" s="315">
        <f>+'Jadual5-2digit'!FD29/'Jadual5-2digit'!EZ29*100-100</f>
        <v>1.6801367959101015</v>
      </c>
      <c r="EO30" s="315">
        <f>+'Jadual5-2digit'!FE29/'Jadual5-2digit'!FA29*100-100</f>
        <v>2.1840003175679783</v>
      </c>
      <c r="EP30" s="315">
        <f>+'Jadual5-2digit'!FF29/'Jadual5-2digit'!FB29*100-100</f>
        <v>-11.419125342159205</v>
      </c>
      <c r="EQ30" s="315">
        <f>+'Jadual5-2digit'!FG29/'Jadual5-2digit'!FC29*100-100</f>
        <v>9.5506367955150182</v>
      </c>
      <c r="ER30" s="315">
        <f>+'Jadual5-2digit'!FH29/'Jadual5-2digit'!FD29*100-100</f>
        <v>8.8750847019479835</v>
      </c>
      <c r="ES30" s="315">
        <f>+'Jadual5-2digit'!FI29/'Jadual5-2digit'!FE29*100-100</f>
        <v>11.945020843968734</v>
      </c>
      <c r="ET30" s="315">
        <f>+'Jadual5-2digit'!FJ29/'Jadual5-2digit'!FF29*100-100</f>
        <v>29.3720382793515</v>
      </c>
      <c r="EU30" s="315">
        <f>+'Jadual5-2digit'!FK29/'Jadual5-2digit'!FG29*100-100</f>
        <v>6.8754539764455842</v>
      </c>
      <c r="EV30" s="315">
        <f>+'Jadual5-2digit'!FL29/'Jadual5-2digit'!FH29*100-100</f>
        <v>16.701456625551714</v>
      </c>
      <c r="EW30" s="315">
        <f>+'Jadual5-2digit'!FM29/'Jadual5-2digit'!FI29*100-100</f>
        <v>16.811558647656483</v>
      </c>
      <c r="EX30" s="315">
        <f>+'Jadual5-2digit'!FN29/'Jadual5-2digit'!FJ29*100-100</f>
        <v>18.365132953231281</v>
      </c>
      <c r="EY30" s="315">
        <f>+'Jadual5-2digit'!FO29/'Jadual5-2digit'!FK29*100-100</f>
        <v>18.817612061375712</v>
      </c>
      <c r="EZ30" s="315">
        <f>+'Jadual5-2digit'!FP29/'Jadual5-2digit'!FL29*100-100</f>
        <v>10.630814427291369</v>
      </c>
      <c r="FA30" s="315">
        <f>+'Jadual5-2digit'!FQ29/'Jadual5-2digit'!FM29*100-100</f>
        <v>4.2768929080295948</v>
      </c>
      <c r="FB30" s="315">
        <f>+'Jadual5-2digit'!FR29/'Jadual5-2digit'!FN29*100-100</f>
        <v>-1.9672435178424053</v>
      </c>
      <c r="FC30" s="315">
        <f>+'Jadual5-2digit'!FS29/'Jadual5-2digit'!FO29*100-100</f>
        <v>-2.4315361966089171</v>
      </c>
      <c r="FD30" s="315">
        <f>+'Jadual5-2digit'!FT29/'Jadual5-2digit'!FP29*100-100</f>
        <v>-6.7307494647987198</v>
      </c>
      <c r="FE30" s="315">
        <f>+'Jadual5-2digit'!FU29/'Jadual5-2digit'!FQ29*100-100</f>
        <v>0.94407518383438571</v>
      </c>
      <c r="FF30" s="315">
        <f>+'Jadual5-2digit'!FV29/'Jadual5-2digit'!FR29*100-100</f>
        <v>4.1015321188718588</v>
      </c>
      <c r="FG30" s="315">
        <f>+'Jadual5-2digit'!FW29/'Jadual5-2digit'!FS29*100-100</f>
        <v>6.5561876873176885</v>
      </c>
      <c r="FH30" s="315">
        <f>+'Jadual5-2digit'!FX29/'Jadual5-2digit'!FT29*100-100</f>
        <v>7.632343200416102</v>
      </c>
      <c r="FI30" s="315">
        <f>+'Jadual5-2digit'!FY29/'Jadual5-2digit'!FU29*100-100</f>
        <v>8.4488499040690499</v>
      </c>
      <c r="FJ30" s="315">
        <f>+'Jadual5-2digit'!FZ29/'Jadual5-2digit'!FV29*100-100</f>
        <v>7.447122797501919</v>
      </c>
      <c r="FK30" s="315">
        <f>+'Jadual5-2digit'!GA29/'Jadual5-2digit'!FW29*100-100</f>
        <v>7.9980913744856537</v>
      </c>
      <c r="FL30" s="315">
        <f>+'Jadual5-2digit'!GB29/'Jadual5-2digit'!FX29*100-100</f>
        <v>-100</v>
      </c>
      <c r="FM30" s="315"/>
      <c r="FN30" s="315">
        <f>+'Jadual5-2digit'!GD29/'Jadual5-2digit'!GC29*100-100</f>
        <v>8.2214678160318755</v>
      </c>
      <c r="FO30" s="315">
        <f>+'Jadual5-2digit'!GE29/'Jadual5-2digit'!GD29*100-100</f>
        <v>8.1605012708520803</v>
      </c>
      <c r="FP30" s="315">
        <f>+'Jadual5-2digit'!GF29/'Jadual5-2digit'!GE29*100-100</f>
        <v>6.568129570279595</v>
      </c>
      <c r="FQ30" s="315">
        <f>+'Jadual5-2digit'!GG29/'Jadual5-2digit'!GF29*100-100</f>
        <v>3.3381746230722484</v>
      </c>
      <c r="FR30" s="315">
        <f>+'Jadual5-2digit'!GH29/'Jadual5-2digit'!GG29*100-100</f>
        <v>0.24538210668434601</v>
      </c>
      <c r="FS30" s="315">
        <f>+'Jadual5-2digit'!GI29/'Jadual5-2digit'!GH29*100-100</f>
        <v>15.141873331617205</v>
      </c>
      <c r="FT30" s="315">
        <f>+'Jadual5-2digit'!GJ29/'Jadual5-2digit'!GI29*100-100</f>
        <v>18.059083063029163</v>
      </c>
      <c r="FU30" s="315">
        <f>+'Jadual5-2digit'!GK29/'Jadual5-2digit'!GJ29*100-100</f>
        <v>-0.26633087991733362</v>
      </c>
      <c r="FV30" s="315">
        <f>+'Jadual5-2digit'!GL29/'Jadual5-2digit'!GK29*100-100</f>
        <v>3.9903213633598682</v>
      </c>
      <c r="FW30" s="315">
        <f>+'Jadual5-2digit'!GM29/'Jadual5-2digit'!GL29*100-100</f>
        <v>7.953591698438899</v>
      </c>
      <c r="FX30" s="315">
        <f>'Jadual5-2digit'!GP29/'Jadual5-2digit'!GO29*100-100</f>
        <v>7.5162911239130352</v>
      </c>
      <c r="FY30" s="315">
        <f>'Jadual5-2digit'!GQ29/'Jadual5-2digit'!GP29*100-100</f>
        <v>6.7514994370789765</v>
      </c>
      <c r="FZ30" s="315">
        <f>'Jadual5-2digit'!GR29/'Jadual5-2digit'!GQ29*100-100</f>
        <v>2.8970885880460031</v>
      </c>
      <c r="GA30" s="315">
        <f>'Jadual5-2digit'!GS29/'Jadual5-2digit'!GR29*100-100</f>
        <v>2.5139811126798861</v>
      </c>
      <c r="GB30" s="315">
        <f>'Jadual5-2digit'!GT29/'Jadual5-2digit'!GS29*100-100</f>
        <v>15.577300866954232</v>
      </c>
      <c r="GC30" s="315">
        <f>'Jadual5-2digit'!GU29/'Jadual5-2digit'!GT29*100-100</f>
        <v>15.964977141655766</v>
      </c>
      <c r="GD30" s="315">
        <f>'Jadual5-2digit'!GV29/'Jadual5-2digit'!GU29*100-100</f>
        <v>-2.0048912533621461</v>
      </c>
      <c r="GE30" s="315">
        <f>'Jadual5-2digit'!GW29/'Jadual5-2digit'!GV29*100-100</f>
        <v>4.9225811254113694</v>
      </c>
      <c r="GF30" s="315">
        <f>+'Jadual5-2digit'!GX29/'Jadual5-2digit'!GW29*100-100</f>
        <v>-20.393291865955135</v>
      </c>
      <c r="GG30" s="315">
        <f>+'Jadual5-2digit'!J29/'Jadual5-2digit'!I29*100-100</f>
        <v>-20.828601313278611</v>
      </c>
      <c r="GH30" s="315">
        <f>+'Jadual5-2digit'!K29/'Jadual5-2digit'!J29*100-100</f>
        <v>17.185395599635655</v>
      </c>
      <c r="GI30" s="315">
        <f>+'Jadual5-2digit'!L29/'Jadual5-2digit'!K29*100-100</f>
        <v>-4.6021575998109086</v>
      </c>
      <c r="GJ30" s="315">
        <f>+'Jadual5-2digit'!M29/'Jadual5-2digit'!L29*100-100</f>
        <v>5.953485747202734</v>
      </c>
      <c r="GK30" s="315">
        <f>+'Jadual5-2digit'!N29/'Jadual5-2digit'!M29*100-100</f>
        <v>11.026891143391325</v>
      </c>
      <c r="GL30" s="315">
        <f>+'Jadual5-2digit'!O29/'Jadual5-2digit'!N29*100-100</f>
        <v>0.58908275862268056</v>
      </c>
      <c r="GM30" s="315">
        <f>+'Jadual5-2digit'!P29/'Jadual5-2digit'!O29*100-100</f>
        <v>-1.5185868144392884</v>
      </c>
      <c r="GN30" s="315">
        <f>+'Jadual5-2digit'!Q29/'Jadual5-2digit'!P29*100-100</f>
        <v>8.0965385009686059</v>
      </c>
      <c r="GO30" s="315">
        <f>+'Jadual5-2digit'!R29/'Jadual5-2digit'!Q29*100-100</f>
        <v>0.15967103939647131</v>
      </c>
      <c r="GP30" s="315">
        <f>+'Jadual5-2digit'!S29/'Jadual5-2digit'!R29*100-100</f>
        <v>-5.98102064293316</v>
      </c>
      <c r="GQ30" s="315">
        <f>+'Jadual5-2digit'!T29/'Jadual5-2digit'!S29*100-100</f>
        <v>2.8827137492664292</v>
      </c>
      <c r="GR30" s="315">
        <f>+'Jadual5-2digit'!U29/'Jadual5-2digit'!T29*100-100</f>
        <v>0.47214435623219231</v>
      </c>
      <c r="GS30" s="315">
        <f>+'Jadual5-2digit'!V29/'Jadual5-2digit'!U29*100-100</f>
        <v>-21.891592047152756</v>
      </c>
      <c r="GT30" s="315">
        <f>+'Jadual5-2digit'!W29/'Jadual5-2digit'!V29*100-100</f>
        <v>18.507255801991377</v>
      </c>
      <c r="GU30" s="315">
        <f>+'Jadual5-2digit'!X29/'Jadual5-2digit'!W29*100-100</f>
        <v>-2.6391551919828089</v>
      </c>
      <c r="GV30" s="315">
        <f>+'Jadual5-2digit'!Y29/'Jadual5-2digit'!X29*100-100</f>
        <v>5.5729070358307382</v>
      </c>
      <c r="GW30" s="315">
        <f>+'Jadual5-2digit'!Z29/'Jadual5-2digit'!Y29*100-100</f>
        <v>10.820800036684375</v>
      </c>
      <c r="GX30" s="315">
        <f>+'Jadual5-2digit'!AA29/'Jadual5-2digit'!Z29*100-100</f>
        <v>-4.0939313224089062</v>
      </c>
      <c r="GY30" s="315">
        <f>+'Jadual5-2digit'!AB29/'Jadual5-2digit'!AA29*100-100</f>
        <v>1.8947947238133054</v>
      </c>
      <c r="GZ30" s="315">
        <f>+'Jadual5-2digit'!AC29/'Jadual5-2digit'!AB29*100-100</f>
        <v>6.4714772279002943</v>
      </c>
      <c r="HA30" s="315">
        <f>+'Jadual5-2digit'!AD29/'Jadual5-2digit'!AC29*100-100</f>
        <v>1.4248955666339924</v>
      </c>
      <c r="HB30" s="315">
        <f>+'Jadual5-2digit'!AE29/'Jadual5-2digit'!AD29*100-100</f>
        <v>-5.2426495459305045</v>
      </c>
      <c r="HC30" s="315">
        <f>+'Jadual5-2digit'!AF29/'Jadual5-2digit'!AE29*100-100</f>
        <v>0.16660098882366015</v>
      </c>
      <c r="HD30" s="315">
        <f>+'Jadual5-2digit'!AG29/'Jadual5-2digit'!AF29*100-100</f>
        <v>0.41548209777808154</v>
      </c>
      <c r="HE30" s="315">
        <f>+'Jadual5-2digit'!AH29/'Jadual5-2digit'!AG29*100-100</f>
        <v>-19.806897594467614</v>
      </c>
      <c r="HF30" s="315">
        <f>+'Jadual5-2digit'!AI29/'Jadual5-2digit'!AH29*100-100</f>
        <v>17.396522293304528</v>
      </c>
      <c r="HG30" s="315">
        <f>+'Jadual5-2digit'!AJ29/'Jadual5-2digit'!AI29*100-100</f>
        <v>-2.3474807352808824</v>
      </c>
      <c r="HH30" s="315">
        <f>+'Jadual5-2digit'!AK29/'Jadual5-2digit'!AJ29*100-100</f>
        <v>8.1498767469412314</v>
      </c>
      <c r="HI30" s="315">
        <f>+'Jadual5-2digit'!AL29/'Jadual5-2digit'!AK29*100-100</f>
        <v>7.9979290878589637</v>
      </c>
      <c r="HJ30" s="315">
        <f>+'Jadual5-2digit'!AM29/'Jadual5-2digit'!AL29*100-100</f>
        <v>-2.4461710279543922</v>
      </c>
      <c r="HK30" s="315">
        <f>+'Jadual5-2digit'!AN29/'Jadual5-2digit'!AM29*100-100</f>
        <v>0.16530201995324489</v>
      </c>
      <c r="HL30" s="315">
        <f>+'Jadual5-2digit'!AO29/'Jadual5-2digit'!AN29*100-100</f>
        <v>4.7450310887661118</v>
      </c>
      <c r="HM30" s="315">
        <f>+'Jadual5-2digit'!AP29/'Jadual5-2digit'!AO29*100-100</f>
        <v>0.86103857471479728</v>
      </c>
      <c r="HN30" s="315">
        <f>+'Jadual5-2digit'!AQ29/'Jadual5-2digit'!AP29*100-100</f>
        <v>-3.6894286404819354</v>
      </c>
      <c r="HO30" s="315">
        <f>+'Jadual5-2digit'!AR29/'Jadual5-2digit'!AQ29*100-100</f>
        <v>-2.7304132852338938</v>
      </c>
      <c r="HP30" s="315">
        <f>+'Jadual5-2digit'!AS29/'Jadual5-2digit'!AR29*100-100</f>
        <v>2.1675858865646234</v>
      </c>
      <c r="HQ30" s="315">
        <f>+'Jadual5-2digit'!AT29/'Jadual5-2digit'!AS29*100-100</f>
        <v>-19.860958425111633</v>
      </c>
      <c r="HR30" s="315">
        <f>+'Jadual5-2digit'!AU29/'Jadual5-2digit'!AT29*100-100</f>
        <v>17.761612125386009</v>
      </c>
      <c r="HS30" s="315">
        <f>+'Jadual5-2digit'!AV29/'Jadual5-2digit'!AU29*100-100</f>
        <v>-0.65254190397099876</v>
      </c>
      <c r="HT30" s="315">
        <f>+'Jadual5-2digit'!AW29/'Jadual5-2digit'!AV29*100-100</f>
        <v>5.3108610904669433</v>
      </c>
      <c r="HU30" s="315">
        <f>+'Jadual5-2digit'!AX29/'Jadual5-2digit'!AW29*100-100</f>
        <v>8.3392005595269296</v>
      </c>
      <c r="HV30" s="315">
        <f>+'Jadual5-2digit'!AY29/'Jadual5-2digit'!AX29*100-100</f>
        <v>0.76727424901041275</v>
      </c>
      <c r="HW30" s="315">
        <f>+'Jadual5-2digit'!AZ29/'Jadual5-2digit'!AY29*100-100</f>
        <v>-3.0880015408001071</v>
      </c>
      <c r="HX30" s="315">
        <f>+'Jadual5-2digit'!BA29/'Jadual5-2digit'!AZ29*100-100</f>
        <v>5.681078195374397</v>
      </c>
      <c r="HY30" s="315">
        <f>+'Jadual5-2digit'!BB29/'Jadual5-2digit'!BA29*100-100</f>
        <v>2.1863790647914243</v>
      </c>
      <c r="HZ30" s="315">
        <f>+'Jadual5-2digit'!BC29/'Jadual5-2digit'!BB29*100-100</f>
        <v>-5.5986904157531825</v>
      </c>
      <c r="IA30" s="315">
        <f>+'Jadual5-2digit'!BD29/'Jadual5-2digit'!BC29*100-100</f>
        <v>-0.76699126984657084</v>
      </c>
      <c r="IB30" s="315">
        <f>+'Jadual5-2digit'!BE29/'Jadual5-2digit'!BD29*100-100</f>
        <v>-2.0299675751992652</v>
      </c>
      <c r="IC30" s="315">
        <f>+'Jadual5-2digit'!BF29/'Jadual5-2digit'!BE29*100-100</f>
        <v>-20.290179732896902</v>
      </c>
      <c r="ID30" s="315">
        <f>+'Jadual5-2digit'!BG29/'Jadual5-2digit'!BF29*100-100</f>
        <v>17.566740930585794</v>
      </c>
      <c r="IE30" s="315">
        <f>+'Jadual5-2digit'!BH29/'Jadual5-2digit'!BG29*100-100</f>
        <v>0.71451645839188416</v>
      </c>
      <c r="IF30" s="315">
        <f>+'Jadual5-2digit'!BI29/'Jadual5-2digit'!BH29*100-100</f>
        <v>5.2298985834424059</v>
      </c>
      <c r="IG30" s="315">
        <f>+'Jadual5-2digit'!BJ29/'Jadual5-2digit'!BI29*100-100</f>
        <v>8.1118092259380887</v>
      </c>
      <c r="IH30" s="315">
        <f>+'Jadual5-2digit'!BK29/'Jadual5-2digit'!BJ29*100-100</f>
        <v>2.2092960893787819</v>
      </c>
      <c r="II30" s="315">
        <f>+'Jadual5-2digit'!BL29/'Jadual5-2digit'!BK29*100-100</f>
        <v>-5.3097484690552079</v>
      </c>
      <c r="IJ30" s="315">
        <f>+'Jadual5-2digit'!BM29/'Jadual5-2digit'!BL29*100-100</f>
        <v>2.7516661921430199</v>
      </c>
      <c r="IK30" s="315">
        <f>+'Jadual5-2digit'!BN29/'Jadual5-2digit'!BM29*100-100</f>
        <v>3.9908937686668651</v>
      </c>
      <c r="IL30" s="315">
        <f>+'Jadual5-2digit'!BO29/'Jadual5-2digit'!BN29*100-100</f>
        <v>-7.2160121999007174</v>
      </c>
      <c r="IM30" s="315">
        <f>+'Jadual5-2digit'!BP29/'Jadual5-2digit'!BO29*100-100</f>
        <v>2.0118517910082261</v>
      </c>
      <c r="IN30" s="315">
        <f>+'Jadual5-2digit'!BQ29/'Jadual5-2digit'!BP29*100-100</f>
        <v>-1.6421412631473942</v>
      </c>
      <c r="IO30" s="315">
        <f>+'Jadual5-2digit'!BR29/'Jadual5-2digit'!BQ29*100-100</f>
        <v>-16.84172510148835</v>
      </c>
      <c r="IP30" s="315">
        <f>+'Jadual5-2digit'!BS29/'Jadual5-2digit'!BR29*100-100</f>
        <v>4.7581357008690475</v>
      </c>
      <c r="IQ30" s="315">
        <f>+'Jadual5-2digit'!BT29/'Jadual5-2digit'!BS29*100-100</f>
        <v>-33.169265801888542</v>
      </c>
      <c r="IR30" s="315">
        <f>+'Jadual5-2digit'!BU29/'Jadual5-2digit'!BT29*100-100</f>
        <v>42.801934646095532</v>
      </c>
      <c r="IS30" s="315">
        <f>+'Jadual5-2digit'!BV29/'Jadual5-2digit'!BU29*100-100</f>
        <v>40.283505474741247</v>
      </c>
      <c r="IT30" s="315">
        <f>+'Jadual5-2digit'!BW29/'Jadual5-2digit'!BV29*100-100</f>
        <v>-0.16744032490242944</v>
      </c>
      <c r="IU30" s="315">
        <f>+'Jadual5-2digit'!BX29/'Jadual5-2digit'!BW29*100-100</f>
        <v>-6.6262629282673373</v>
      </c>
      <c r="IV30" s="315">
        <f>+'Jadual5-2digit'!BY29/'Jadual5-2digit'!BX29*100-100</f>
        <v>5.257978155614822</v>
      </c>
      <c r="IW30" s="315">
        <f>+'Jadual5-2digit'!BZ29/'Jadual5-2digit'!BY29*100-100</f>
        <v>1.6506798962473397</v>
      </c>
      <c r="IX30" s="315">
        <f>+'Jadual5-2digit'!CA29/'Jadual5-2digit'!BZ29*100-100</f>
        <v>-6.1077781653926735</v>
      </c>
      <c r="IY30" s="315">
        <f>+'Jadual5-2digit'!CB29/'Jadual5-2digit'!CA29*100-100</f>
        <v>1.2695635258519076</v>
      </c>
      <c r="IZ30" s="315">
        <f>+'Jadual5-2digit'!CC29/'Jadual5-2digit'!CB29*100-100</f>
        <v>-1.4481443172840898</v>
      </c>
      <c r="JA30" s="315">
        <f>+'Jadual5-2digit'!CD29/'Jadual5-2digit'!CC29*100-100</f>
        <v>-14.29916885274551</v>
      </c>
      <c r="JB30" s="315">
        <f>+'Jadual5-2digit'!CE29/'Jadual5-2digit'!CD29*100-100</f>
        <v>7.189819535479586</v>
      </c>
      <c r="JC30" s="315">
        <f>+'Jadual5-2digit'!CF29/'Jadual5-2digit'!CE29*100-100</f>
        <v>2.795857029826962</v>
      </c>
      <c r="JD30" s="315">
        <f>+'Jadual5-2digit'!CG29/'Jadual5-2digit'!CF29*100-100</f>
        <v>0.48118100309260114</v>
      </c>
      <c r="JE30" s="315">
        <f>+'Jadual5-2digit'!CH29/'Jadual5-2digit'!CG29*100-100</f>
        <v>23.176555674515157</v>
      </c>
      <c r="JF30" s="315">
        <f>+'Jadual5-2digit'!CI29/'Jadual5-2digit'!CH29*100-100</f>
        <v>-10.080792421337321</v>
      </c>
      <c r="JG30" s="315">
        <f>+'Jadual5-2digit'!CJ29/'Jadual5-2digit'!CI29*100-100</f>
        <v>4.3615906776285556</v>
      </c>
      <c r="JH30" s="315">
        <f>+'Jadual5-2digit'!CK29/'Jadual5-2digit'!CJ29*100-100</f>
        <v>7.754931337937478</v>
      </c>
      <c r="JI30" s="315">
        <f>+'Jadual5-2digit'!CL29/'Jadual5-2digit'!CK29*100-100</f>
        <v>2.3647084179413014</v>
      </c>
      <c r="JJ30" s="315">
        <f>+'Jadual5-2digit'!CM29/'Jadual5-2digit'!CL29*100-100</f>
        <v>-2.3454252747286688</v>
      </c>
      <c r="JK30" s="315">
        <f>+'Jadual5-2digit'!CN29/'Jadual5-2digit'!CM29*100-100</f>
        <v>2.2230426206309062</v>
      </c>
      <c r="JL30" s="315">
        <f>+'Jadual5-2digit'!CO29/'Jadual5-2digit'!CN29*100-100</f>
        <v>-3.9192861312645704</v>
      </c>
      <c r="JM30" s="315">
        <f>+'Jadual5-2digit'!CP29/'Jadual5-2digit'!CO29*100-100</f>
        <v>-15.972057090657572</v>
      </c>
      <c r="JN30" s="315">
        <f>+'Jadual5-2digit'!CQ29/'Jadual5-2digit'!CP29*100-100</f>
        <v>13.528317397187834</v>
      </c>
      <c r="JO30" s="315">
        <f>+'Jadual5-2digit'!CR29/'Jadual5-2digit'!CQ29*100-100</f>
        <v>-0.53732828692719181</v>
      </c>
      <c r="JP30" s="315">
        <f>+'Jadual5-2digit'!CS29/'Jadual5-2digit'!CR29*100-100</f>
        <v>2.4327762794248002</v>
      </c>
      <c r="JQ30" s="315">
        <f>+'Jadual5-2digit'!CT29/'Jadual5-2digit'!CS29*100-100</f>
        <v>23.745781462775668</v>
      </c>
      <c r="JR30" s="315">
        <f>+'Jadual5-2digit'!CU29/'Jadual5-2digit'!CT29*100-100</f>
        <v>-10.862058617492949</v>
      </c>
      <c r="JS30" s="315">
        <f>+'Jadual5-2digit'!CV29/'Jadual5-2digit'!CU29*100-100</f>
        <v>7.1452699294260071</v>
      </c>
      <c r="JT30" s="315">
        <f>+'Jadual5-2digit'!CW29/'Jadual5-2digit'!CV29*100-100</f>
        <v>3.4863952443357391</v>
      </c>
      <c r="JU30" s="315">
        <f>+'Jadual5-2digit'!CX29/'Jadual5-2digit'!CW29*100-100</f>
        <v>-3.2465448949277089</v>
      </c>
      <c r="JV30" s="315">
        <f>+'Jadual5-2digit'!CY29/'Jadual5-2digit'!CX29*100-100</f>
        <v>1.0095985498426643</v>
      </c>
      <c r="JW30" s="315">
        <f>+'Jadual5-2digit'!CZ29/'Jadual5-2digit'!CY29*100-100</f>
        <v>-3.6409881672867783</v>
      </c>
      <c r="JX30" s="315">
        <f>+'Jadual5-2digit'!DA29/'Jadual5-2digit'!CZ29*100-100</f>
        <v>-9.9716600364689043</v>
      </c>
      <c r="JY30" s="315">
        <f>+'Jadual5-2digit'!DB29/'Jadual5-2digit'!DA29*100-100</f>
        <v>-11.24620690198887</v>
      </c>
      <c r="JZ30" s="315">
        <f>+'Jadual5-2digit'!DC29/'Jadual5-2digit'!DB29*100-100</f>
        <v>13.080723775734413</v>
      </c>
      <c r="KA30" s="315">
        <f>+'Jadual5-2digit'!DD29/'Jadual5-2digit'!DC29*100-100</f>
        <v>-7.8891164857565883</v>
      </c>
      <c r="KB30" s="315">
        <f>+'Jadual5-2digit'!DE29/'Jadual5-2digit'!DD29*100-100</f>
        <v>4.7924852881433821</v>
      </c>
      <c r="KC30" s="315">
        <f>+'Jadual5-2digit'!DF29/'Jadual5-2digit'!DE29*100-100</f>
        <v>18.19857590535041</v>
      </c>
      <c r="KD30" s="315">
        <f>+'Jadual5-2digit'!DG29/'Jadual5-2digit'!DF29*100-100</f>
        <v>-8.5625713179751415</v>
      </c>
      <c r="KE30" s="315">
        <f>+'Jadual5-2digit'!DH29/'Jadual5-2digit'!DG29*100-100</f>
        <v>4.7322273019367884</v>
      </c>
      <c r="KF30" s="315">
        <f>+'Jadual5-2digit'!DI29/'Jadual5-2digit'!DH29*100-100</f>
        <v>5.5291585711103863</v>
      </c>
      <c r="KG30" s="315">
        <f>+'Jadual5-2digit'!DJ29/'Jadual5-2digit'!DI29*100-100</f>
        <v>-5.6420990206551238</v>
      </c>
      <c r="KH30" s="315">
        <f>+'Jadual5-2digit'!DK29/'Jadual5-2digit'!DJ29*100-100</f>
        <v>-3.5387552507428239</v>
      </c>
      <c r="KI30" s="315">
        <f>+'Jadual5-2digit'!DL29/'Jadual5-2digit'!DK29*100-100</f>
        <v>-2.1729135752408411</v>
      </c>
      <c r="KJ30" s="315">
        <f>+'Jadual5-2digit'!DM29/'Jadual5-2digit'!DL29*100-100</f>
        <v>-2.5377891355032745</v>
      </c>
      <c r="KK30" s="315">
        <f>+'Jadual5-2digit'!DN29/'Jadual5-2digit'!DM29*100-100</f>
        <v>-11.369956308883459</v>
      </c>
      <c r="KL30" s="315">
        <f>+'Jadual5-2digit'!DO29/'Jadual5-2digit'!DN29*100-100</f>
        <v>15.071634345487524</v>
      </c>
      <c r="KM30" s="315">
        <f>+'Jadual5-2digit'!DP29/'Jadual5-2digit'!DO29*100-100</f>
        <v>-11.043266513389796</v>
      </c>
      <c r="KN30" s="315">
        <f>+'Jadual5-2digit'!DQ29/'Jadual5-2digit'!DP29*100-100</f>
        <v>15.310968420867326</v>
      </c>
      <c r="KO30" s="315">
        <f>+'Jadual5-2digit'!DR29/'Jadual5-2digit'!DQ29*100-100</f>
        <v>14.338563381558174</v>
      </c>
      <c r="KP30" s="315">
        <f>+'Jadual5-2digit'!DS29/'Jadual5-2digit'!DR29*100-100</f>
        <v>-8.4708354421096317</v>
      </c>
      <c r="KQ30" s="315">
        <f>+'Jadual5-2digit'!DT29/'Jadual5-2digit'!DS29*100-100</f>
        <v>8.4118859828220991</v>
      </c>
      <c r="KR30" s="315">
        <f>+'Jadual5-2digit'!DU29/'Jadual5-2digit'!DT29*100-100</f>
        <v>2.8351841457664051</v>
      </c>
      <c r="KS30" s="315">
        <f>+'Jadual5-2digit'!DV29/'Jadual5-2digit'!DU29*100-100</f>
        <v>-8.368317133427567</v>
      </c>
      <c r="KT30" s="315">
        <f>+'Jadual5-2digit'!DW29/'Jadual5-2digit'!DV29*100-100</f>
        <v>3.3099938610024964</v>
      </c>
      <c r="KU30" s="315">
        <f>+'Jadual5-2digit'!DX29/'Jadual5-2digit'!DW29*100-100</f>
        <v>-2.2379779049630883</v>
      </c>
      <c r="KV30" s="315">
        <f>+'Jadual5-2digit'!DY29/'Jadual5-2digit'!DX29*100-100</f>
        <v>-4.4493672170343217</v>
      </c>
      <c r="KW30" s="315">
        <f>+'Jadual5-2digit'!DZ29/'Jadual5-2digit'!DY29*100-100</f>
        <v>-11.00409985576178</v>
      </c>
      <c r="KX30" s="315">
        <f>+'Jadual5-2digit'!EA29/'Jadual5-2digit'!DZ29*100-100</f>
        <v>15.74287515648966</v>
      </c>
      <c r="KY30" s="315">
        <f>+'Jadual5-2digit'!EB29/'Jadual5-2digit'!EA29*100-100</f>
        <v>-9.3317235155257094</v>
      </c>
      <c r="KZ30" s="315">
        <f>+'Jadual5-2digit'!EC29/'Jadual5-2digit'!EB29*100-100</f>
        <v>10.025884497787047</v>
      </c>
      <c r="LA30" s="315">
        <f>+'Jadual5-2digit'!ED29/'Jadual5-2digit'!EC29*100-100</f>
        <v>14.23293968641434</v>
      </c>
      <c r="LB30" s="315">
        <f>+'Jadual5-2digit'!EE29/'Jadual5-2digit'!ED29*100-100</f>
        <v>-6.2449664542530741</v>
      </c>
      <c r="LC30" s="315">
        <f>+'Jadual5-2digit'!EF29/'Jadual5-2digit'!EE29*100-100</f>
        <v>6.6394808944255175</v>
      </c>
      <c r="LD30" s="315">
        <f>+'Jadual5-2digit'!EG29/'Jadual5-2digit'!EF29*100-100</f>
        <v>4.8317500586352935</v>
      </c>
      <c r="LE30" s="315">
        <f>+'Jadual5-2digit'!EH29/'Jadual5-2digit'!EG29*100-100</f>
        <v>-100</v>
      </c>
      <c r="LF30" s="315" t="e">
        <f>+'Jadual5-2digit'!EI29/'Jadual5-2digit'!EH29*100-100</f>
        <v>#DIV/0!</v>
      </c>
      <c r="LG30" s="315" t="e">
        <f>+'Jadual5-2digit'!EJ29/'Jadual5-2digit'!EI29*100-100</f>
        <v>#DIV/0!</v>
      </c>
      <c r="LH30" s="315">
        <f>+'Jadual5-2digit'!EL29/'Jadual5-2digit'!EK29*100-100</f>
        <v>5.3146785316291982</v>
      </c>
      <c r="LI30" s="315">
        <f>+'Jadual5-2digit'!EM29/'Jadual5-2digit'!EL29*100-100</f>
        <v>11.508507859246691</v>
      </c>
      <c r="LJ30" s="315">
        <f>+'Jadual5-2digit'!EN29/'Jadual5-2digit'!EM29*100-100</f>
        <v>1.6639038197108817</v>
      </c>
      <c r="LK30" s="315">
        <f>+'Jadual5-2digit'!EO29/'Jadual5-2digit'!EN29*100-100</f>
        <v>-9.524562509768387</v>
      </c>
      <c r="LL30" s="315">
        <f>+'Jadual5-2digit'!EP29/'Jadual5-2digit'!EO29*100-100</f>
        <v>7.4005150127336918</v>
      </c>
      <c r="LM30" s="315">
        <f>+'Jadual5-2digit'!EQ29/'Jadual5-2digit'!EP29*100-100</f>
        <v>7.9680456510931919</v>
      </c>
      <c r="LN30" s="315">
        <f>+'Jadual5-2digit'!ER29/'Jadual5-2digit'!EQ29*100-100</f>
        <v>2.6924056032154198</v>
      </c>
      <c r="LO30" s="315">
        <f>+'Jadual5-2digit'!ES29/'Jadual5-2digit'!ER29*100-100</f>
        <v>-9.7362100543797823</v>
      </c>
      <c r="LP30" s="315">
        <f>+'Jadual5-2digit'!ET29/'Jadual5-2digit'!ES29*100-100</f>
        <v>8.8948063791985987</v>
      </c>
      <c r="LQ30" s="315">
        <f>+'Jadual5-2digit'!EU29/'Jadual5-2digit'!ET29*100-100</f>
        <v>6.9765501013839781</v>
      </c>
      <c r="LR30" s="315">
        <f>+'Jadual5-2digit'!EV29/'Jadual5-2digit'!EU29*100-100</f>
        <v>0.58673199706056778</v>
      </c>
      <c r="LS30" s="315">
        <f>+'Jadual5-2digit'!EW29/'Jadual5-2digit'!EV29*100-100</f>
        <v>-9.3974571412517918</v>
      </c>
      <c r="LT30" s="315">
        <f>+'Jadual5-2digit'!EX29/'Jadual5-2digit'!EW29*100-100</f>
        <v>9.0895852046349006</v>
      </c>
      <c r="LU30" s="315">
        <f>+'Jadual5-2digit'!EY29/'Jadual5-2digit'!EX29*100-100</f>
        <v>7.742721848550957</v>
      </c>
      <c r="LV30" s="315">
        <f>+'Jadual5-2digit'!EZ29/'Jadual5-2digit'!EY29*100-100</f>
        <v>0.72308489406076148</v>
      </c>
      <c r="LW30" s="315">
        <f>+'Jadual5-2digit'!FA29/'Jadual5-2digit'!EZ29*100-100</f>
        <v>-12.893607740296858</v>
      </c>
      <c r="LX30" s="315">
        <f>+'Jadual5-2digit'!FB29/'Jadual5-2digit'!FA29*100-100</f>
        <v>10.113320829278976</v>
      </c>
      <c r="LY30" s="315">
        <f>+'Jadual5-2digit'!FC29/'Jadual5-2digit'!FB29*100-100</f>
        <v>6.4338516802110064</v>
      </c>
      <c r="LZ30" s="315">
        <f>+'Jadual5-2digit'!FD29/'Jadual5-2digit'!FC29*100-100</f>
        <v>-0.3983676932706004</v>
      </c>
      <c r="MA30" s="315">
        <f>+'Jadual5-2digit'!FE29/'Jadual5-2digit'!FD29*100-100</f>
        <v>-12.461962632944349</v>
      </c>
      <c r="MB30" s="315">
        <f>+'Jadual5-2digit'!FF29/'Jadual5-2digit'!FE29*100-100</f>
        <v>-4.5453863596684272</v>
      </c>
      <c r="MC30" s="315">
        <f>+'Jadual5-2digit'!FG29/'Jadual5-2digit'!FF29*100-100</f>
        <v>31.629951422413853</v>
      </c>
      <c r="MD30" s="315">
        <f>+'Jadual5-2digit'!FH29/'Jadual5-2digit'!FG29*100-100</f>
        <v>-1.012568515791628</v>
      </c>
      <c r="ME30" s="315">
        <f>+'Jadual5-2digit'!FI29/'Jadual5-2digit'!FH29*100-100</f>
        <v>-9.9936643491784309</v>
      </c>
      <c r="MF30" s="315">
        <f>+'Jadual5-2digit'!FJ29/'Jadual5-2digit'!FI29*100-100</f>
        <v>10.314490423206891</v>
      </c>
      <c r="MG30" s="315">
        <f>+'Jadual5-2digit'!FK29/'Jadual5-2digit'!FJ29*100-100</f>
        <v>8.7407371969441243</v>
      </c>
      <c r="MH30" s="315">
        <f>+'Jadual5-2digit'!FL29/'Jadual5-2digit'!FK29*100-100</f>
        <v>8.0882186884097251</v>
      </c>
      <c r="MI30" s="315">
        <f>+'Jadual5-2digit'!FM29/'Jadual5-2digit'!FL29*100-100</f>
        <v>-9.9087478464719254</v>
      </c>
      <c r="MJ30" s="315">
        <f>+'Jadual5-2digit'!FN29/'Jadual5-2digit'!FM29*100-100</f>
        <v>11.781654801785322</v>
      </c>
      <c r="MK30" s="315">
        <f>+'Jadual5-2digit'!FO29/'Jadual5-2digit'!FN29*100-100</f>
        <v>9.1564247440977624</v>
      </c>
      <c r="ML30" s="315">
        <f>+'Jadual5-2digit'!FP29/'Jadual5-2digit'!FO29*100-100</f>
        <v>0.64070011200905697</v>
      </c>
      <c r="MM30" s="315">
        <f>+'Jadual5-2digit'!FQ29/'Jadual5-2digit'!FP29*100-100</f>
        <v>-15.083009183323554</v>
      </c>
      <c r="MN30" s="315">
        <f>+'Jadual5-2digit'!FR29/'Jadual5-2digit'!FQ29*100-100</f>
        <v>5.0881306371587129</v>
      </c>
      <c r="MO30" s="315">
        <f>+'Jadual5-2digit'!FS29/'Jadual5-2digit'!FR29*100-100</f>
        <v>8.6394492894879846</v>
      </c>
      <c r="MP30" s="315">
        <f>+'Jadual5-2digit'!FT29/'Jadual5-2digit'!FS29*100-100</f>
        <v>-3.7938868064991595</v>
      </c>
      <c r="MQ30" s="315">
        <f>+'Jadual5-2digit'!FU29/'Jadual5-2digit'!FT29*100-100</f>
        <v>-8.0954649448115248</v>
      </c>
      <c r="MR30" s="315">
        <f>+'Jadual5-2digit'!FV29/'Jadual5-2digit'!FU29*100-100</f>
        <v>8.3752105996641006</v>
      </c>
      <c r="MS30" s="315">
        <f>+'Jadual5-2digit'!FW29/'Jadual5-2digit'!FV29*100-100</f>
        <v>11.201106392159829</v>
      </c>
      <c r="MT30" s="315">
        <f>+'Jadual5-2digit'!FX29/'Jadual5-2digit'!FW29*100-100</f>
        <v>-2.8222610252656324</v>
      </c>
      <c r="MU30" s="315">
        <f>+'Jadual5-2digit'!FY29/'Jadual5-2digit'!FX29*100-100</f>
        <v>-7.3982705259467423</v>
      </c>
      <c r="MV30" s="315">
        <f>+'Jadual5-2digit'!FZ29/'Jadual5-2digit'!FY29*100-100</f>
        <v>7.3741636892207225</v>
      </c>
      <c r="MW30" s="315">
        <f>+'Jadual5-2digit'!GA29/'Jadual5-2digit'!FZ29*100-100</f>
        <v>11.771324688869143</v>
      </c>
      <c r="MX30" s="315">
        <f>+'Jadual5-2digit'!GB29/'Jadual5-2digit'!GA29*100-100</f>
        <v>-100</v>
      </c>
      <c r="MY30" s="421"/>
      <c r="MZ30" s="422" t="s">
        <v>734</v>
      </c>
      <c r="NA30" s="127">
        <f>EZ30*E30/$E$29</f>
        <v>8.0981127132198374</v>
      </c>
      <c r="NB30" s="423">
        <f t="shared" si="0"/>
        <v>-16.460343638233105</v>
      </c>
      <c r="NC30" s="143"/>
      <c r="ND30" s="144"/>
      <c r="NE30" s="127">
        <f>ML30*E30/$E$29</f>
        <v>0.4880587238078512</v>
      </c>
      <c r="NF30" s="143"/>
      <c r="NG30" s="53"/>
      <c r="NH30" s="356"/>
      <c r="NI30" s="432"/>
      <c r="NJ30" s="53"/>
      <c r="NK30" s="53"/>
      <c r="NL30" s="53"/>
      <c r="NM30" s="53"/>
      <c r="NN30" s="53"/>
      <c r="NO30" s="53"/>
      <c r="NP30" s="53"/>
      <c r="NQ30" s="53"/>
    </row>
    <row r="31" spans="1:383" s="90" customFormat="1" ht="18" customHeight="1">
      <c r="A31" s="675"/>
      <c r="B31" s="371"/>
      <c r="C31" s="372">
        <v>6.2</v>
      </c>
      <c r="D31" s="373">
        <v>1.18520580128836</v>
      </c>
      <c r="E31" s="373">
        <v>2.1980296657315801</v>
      </c>
      <c r="F31" s="374">
        <v>27</v>
      </c>
      <c r="G31" s="375"/>
      <c r="H31" s="84" t="s">
        <v>735</v>
      </c>
      <c r="I31" s="315">
        <f>+'Jadual5-2digit'!U30/'Jadual5-2digit'!I30*100-100</f>
        <v>3.2121499933082163</v>
      </c>
      <c r="J31" s="315">
        <f>+'Jadual5-2digit'!V30/'Jadual5-2digit'!J30*100-100</f>
        <v>5.7940247659504962</v>
      </c>
      <c r="K31" s="315">
        <f>+'Jadual5-2digit'!W30/'Jadual5-2digit'!K30*100-100</f>
        <v>3.9806629695179367</v>
      </c>
      <c r="L31" s="315">
        <f>+'Jadual5-2digit'!X30/'Jadual5-2digit'!L30*100-100</f>
        <v>4.1550721588260444</v>
      </c>
      <c r="M31" s="315">
        <f>+'Jadual5-2digit'!Y30/'Jadual5-2digit'!M30*100-100</f>
        <v>5.576803492284327</v>
      </c>
      <c r="N31" s="315">
        <f>+'Jadual5-2digit'!Z30/'Jadual5-2digit'!N30*100-100</f>
        <v>9.7759055646882587</v>
      </c>
      <c r="O31" s="315">
        <f>+'Jadual5-2digit'!AA30/'Jadual5-2digit'!O30*100-100</f>
        <v>3.7805278192020779</v>
      </c>
      <c r="P31" s="315">
        <f>+'Jadual5-2digit'!AB30/'Jadual5-2digit'!P30*100-100</f>
        <v>7.978831891549774</v>
      </c>
      <c r="Q31" s="315">
        <f>+'Jadual5-2digit'!AC30/'Jadual5-2digit'!Q30*100-100</f>
        <v>5.2447314120867929</v>
      </c>
      <c r="R31" s="315">
        <f>+'Jadual5-2digit'!AD30/'Jadual5-2digit'!R30*100-100</f>
        <v>5.3804771211468392</v>
      </c>
      <c r="S31" s="315">
        <f>+'Jadual5-2digit'!AE30/'Jadual5-2digit'!S30*100-100</f>
        <v>8.3144209012413768</v>
      </c>
      <c r="T31" s="315">
        <f>+'Jadual5-2digit'!AF30/'Jadual5-2digit'!T30*100-100</f>
        <v>6.5643059648177342</v>
      </c>
      <c r="U31" s="315">
        <f>+'Jadual5-2digit'!AG30/'Jadual5-2digit'!U30*100-100</f>
        <v>8.1949230810574534</v>
      </c>
      <c r="V31" s="315">
        <f>+'Jadual5-2digit'!AH30/'Jadual5-2digit'!V30*100-100</f>
        <v>10.754600343060417</v>
      </c>
      <c r="W31" s="315">
        <f>+'Jadual5-2digit'!AI30/'Jadual5-2digit'!W30*100-100</f>
        <v>7.4214926723177115</v>
      </c>
      <c r="X31" s="315">
        <f>+'Jadual5-2digit'!AJ30/'Jadual5-2digit'!X30*100-100</f>
        <v>7.8761632164085995</v>
      </c>
      <c r="Y31" s="315">
        <f>+'Jadual5-2digit'!AK30/'Jadual5-2digit'!Y30*100-100</f>
        <v>10.179939596410392</v>
      </c>
      <c r="Z31" s="315">
        <f>+'Jadual5-2digit'!AL30/'Jadual5-2digit'!Z30*100-100</f>
        <v>5.5477873542221943</v>
      </c>
      <c r="AA31" s="315">
        <f>+'Jadual5-2digit'!AM30/'Jadual5-2digit'!AA30*100-100</f>
        <v>8.9628600992002703</v>
      </c>
      <c r="AB31" s="315">
        <f>+'Jadual5-2digit'!AN30/'Jadual5-2digit'!AB30*100-100</f>
        <v>7.3688610142335023</v>
      </c>
      <c r="AC31" s="315">
        <f>+'Jadual5-2digit'!AO30/'Jadual5-2digit'!AC30*100-100</f>
        <v>3.9657463758613147</v>
      </c>
      <c r="AD31" s="315">
        <f>+'Jadual5-2digit'!AP30/'Jadual5-2digit'!AD30*100-100</f>
        <v>3.672041734212911</v>
      </c>
      <c r="AE31" s="315">
        <f>+'Jadual5-2digit'!AQ30/'Jadual5-2digit'!AE30*100-100</f>
        <v>3.5943887714912108</v>
      </c>
      <c r="AF31" s="315">
        <f>+'Jadual5-2digit'!AR30/'Jadual5-2digit'!AF30*100-100</f>
        <v>0.21621137020078152</v>
      </c>
      <c r="AG31" s="403">
        <f>+'Jadual5-2digit'!AS30/'Jadual5-2digit'!AG30*100-100</f>
        <v>2.36897660259649</v>
      </c>
      <c r="AH31" s="315">
        <f>+'Jadual5-2digit'!AT30/'Jadual5-2digit'!AH30*100-100</f>
        <v>2.3225597330924614</v>
      </c>
      <c r="AI31" s="315">
        <f>+'Jadual5-2digit'!AU30/'Jadual5-2digit'!AI30*100-100</f>
        <v>2.5454480431982347</v>
      </c>
      <c r="AJ31" s="315">
        <f>+'Jadual5-2digit'!AV30/'Jadual5-2digit'!AJ30*100-100</f>
        <v>2.3176678552187582</v>
      </c>
      <c r="AK31" s="315">
        <f>+'Jadual5-2digit'!AW30/'Jadual5-2digit'!AK30*100-100</f>
        <v>2.1200404818407605</v>
      </c>
      <c r="AL31" s="315">
        <f>+'Jadual5-2digit'!AX30/'Jadual5-2digit'!AL30*100-100</f>
        <v>2.5706833548292138</v>
      </c>
      <c r="AM31" s="315">
        <f>+'Jadual5-2digit'!AY30/'Jadual5-2digit'!AM30*100-100</f>
        <v>5.1217641984443247</v>
      </c>
      <c r="AN31" s="315">
        <f>+'Jadual5-2digit'!AZ30/'Jadual5-2digit'!AN30*100-100</f>
        <v>2.0280145634160078</v>
      </c>
      <c r="AO31" s="315">
        <f>+'Jadual5-2digit'!BA30/'Jadual5-2digit'!AO30*100-100</f>
        <v>0.92803551188576705</v>
      </c>
      <c r="AP31" s="315">
        <f>+'Jadual5-2digit'!BB30/'Jadual5-2digit'!AP30*100-100</f>
        <v>2.8802176609235204</v>
      </c>
      <c r="AQ31" s="315">
        <f>+'Jadual5-2digit'!BC30/'Jadual5-2digit'!AQ30*100-100</f>
        <v>2.4691118760559903</v>
      </c>
      <c r="AR31" s="315">
        <f>+'Jadual5-2digit'!BD30/'Jadual5-2digit'!AR30*100-100</f>
        <v>4.476908385565693</v>
      </c>
      <c r="AS31" s="315">
        <f>+'Jadual5-2digit'!BE30/'Jadual5-2digit'!AS30*100-100</f>
        <v>7.0985307530387871</v>
      </c>
      <c r="AT31" s="315">
        <f>+'Jadual5-2digit'!BF30/'Jadual5-2digit'!AT30*100-100</f>
        <v>4.9233311319491122</v>
      </c>
      <c r="AU31" s="315">
        <f>+'Jadual5-2digit'!BG30/'Jadual5-2digit'!AU30*100-100</f>
        <v>3.7793658364679175</v>
      </c>
      <c r="AV31" s="315">
        <f>+'Jadual5-2digit'!BH30/'Jadual5-2digit'!AV30*100-100</f>
        <v>4.1505275441674883</v>
      </c>
      <c r="AW31" s="315">
        <f>+'Jadual5-2digit'!BI30/'Jadual5-2digit'!AW30*100-100</f>
        <v>1.6631760896959094</v>
      </c>
      <c r="AX31" s="315">
        <f>+'Jadual5-2digit'!BJ30/'Jadual5-2digit'!AX30*100-100</f>
        <v>1.5336437992098126</v>
      </c>
      <c r="AY31" s="315">
        <f>+'Jadual5-2digit'!BK30/'Jadual5-2digit'!AY30*100-100</f>
        <v>1.4481538113763577</v>
      </c>
      <c r="AZ31" s="315">
        <f>+'Jadual5-2digit'!BL30/'Jadual5-2digit'!AZ30*100-100</f>
        <v>1.7332073323951249</v>
      </c>
      <c r="BA31" s="315">
        <f>+'Jadual5-2digit'!BM30/'Jadual5-2digit'!BA30*100-100</f>
        <v>2.9095710832271635</v>
      </c>
      <c r="BB31" s="315">
        <f>+'Jadual5-2digit'!BN30/'Jadual5-2digit'!BB30*100-100</f>
        <v>5.4440874103822097</v>
      </c>
      <c r="BC31" s="315">
        <f>+'Jadual5-2digit'!BO30/'Jadual5-2digit'!BC30*100-100</f>
        <v>3.0908728528868323</v>
      </c>
      <c r="BD31" s="315">
        <f>+'Jadual5-2digit'!BP30/'Jadual5-2digit'!BD30*100-100</f>
        <v>3.262670463031597</v>
      </c>
      <c r="BE31" s="315">
        <f>+'Jadual5-2digit'!BQ30/'Jadual5-2digit'!BE30*100-100</f>
        <v>1.5015017080775408</v>
      </c>
      <c r="BF31" s="315">
        <f>+'Jadual5-2digit'!BR30/'Jadual5-2digit'!BF30*100-100</f>
        <v>3.0043964637480087</v>
      </c>
      <c r="BG31" s="315">
        <f>+'Jadual5-2digit'!BS30/'Jadual5-2digit'!BG30*100-100</f>
        <v>-7.4507196047703275</v>
      </c>
      <c r="BH31" s="315">
        <f>+'Jadual5-2digit'!BT30/'Jadual5-2digit'!BH30*100-100</f>
        <v>-30.977113431526348</v>
      </c>
      <c r="BI31" s="315">
        <f>+'Jadual5-2digit'!BU30/'Jadual5-2digit'!BI30*100-100</f>
        <v>-7.8501698892138165</v>
      </c>
      <c r="BJ31" s="315">
        <f>+'Jadual5-2digit'!BV30/'Jadual5-2digit'!BJ30*100-100</f>
        <v>13.288262915905108</v>
      </c>
      <c r="BK31" s="315">
        <f>+'Jadual5-2digit'!BW30/'Jadual5-2digit'!BK30*100-100</f>
        <v>11.04266616739811</v>
      </c>
      <c r="BL31" s="315">
        <f>+'Jadual5-2digit'!BX30/'Jadual5-2digit'!BL30*100-100</f>
        <v>7.4141191697766544</v>
      </c>
      <c r="BM31" s="315">
        <f>+'Jadual5-2digit'!BY30/'Jadual5-2digit'!BM30*100-100</f>
        <v>8.0187229541388945</v>
      </c>
      <c r="BN31" s="315">
        <f>+'Jadual5-2digit'!BZ30/'Jadual5-2digit'!BN30*100-100</f>
        <v>5.3882352878709128</v>
      </c>
      <c r="BO31" s="315">
        <f>+'Jadual5-2digit'!CA30/'Jadual5-2digit'!BO30*100-100</f>
        <v>4.277544461823851</v>
      </c>
      <c r="BP31" s="315">
        <f>+'Jadual5-2digit'!CB30/'Jadual5-2digit'!BP30*100-100</f>
        <v>3.9803743031523027</v>
      </c>
      <c r="BQ31" s="315">
        <f>+'Jadual5-2digit'!CC30/'Jadual5-2digit'!BQ30*100-100</f>
        <v>6.2198928560996478</v>
      </c>
      <c r="BR31" s="315">
        <f>+'Jadual5-2digit'!CD30/'Jadual5-2digit'!BR30*100-100</f>
        <v>5.7867308571226914</v>
      </c>
      <c r="BS31" s="315">
        <f>+'Jadual5-2digit'!CE30/'Jadual5-2digit'!BS30*100-100</f>
        <v>9.154156695738962</v>
      </c>
      <c r="BT31" s="315">
        <f>+'Jadual5-2digit'!CF30/'Jadual5-2digit'!BT30*100-100</f>
        <v>59.835551585364783</v>
      </c>
      <c r="BU31" s="315">
        <f>+'Jadual5-2digit'!CG30/'Jadual5-2digit'!BU30*100-100</f>
        <v>16.730171778479772</v>
      </c>
      <c r="BV31" s="315">
        <f>+'Jadual5-2digit'!CH30/'Jadual5-2digit'!BV30*100-100</f>
        <v>6.4003407215046764</v>
      </c>
      <c r="BW31" s="315">
        <f>+'Jadual5-2digit'!CI30/'Jadual5-2digit'!BW30*100-100</f>
        <v>-0.90638479573644304</v>
      </c>
      <c r="BX31" s="315">
        <f>+'Jadual5-2digit'!CJ30/'Jadual5-2digit'!BX30*100-100</f>
        <v>4.7217029689821146</v>
      </c>
      <c r="BY31" s="315">
        <f>+'Jadual5-2digit'!CK30/'Jadual5-2digit'!BY30*100-100</f>
        <v>9.2014130440921633</v>
      </c>
      <c r="BZ31" s="315">
        <f>+'Jadual5-2digit'!CL30/'Jadual5-2digit'!BZ30*100-100</f>
        <v>12.167917880342031</v>
      </c>
      <c r="CA31" s="315">
        <f>+'Jadual5-2digit'!CM30/'Jadual5-2digit'!CA30*100-100</f>
        <v>16.442524316011742</v>
      </c>
      <c r="CB31" s="315">
        <f>+'Jadual5-2digit'!CN30/'Jadual5-2digit'!CB30*100-100</f>
        <v>17.367720992423301</v>
      </c>
      <c r="CC31" s="315">
        <f>+'Jadual5-2digit'!CO30/'Jadual5-2digit'!CC30*100-100</f>
        <v>10.855854278126515</v>
      </c>
      <c r="CD31" s="315">
        <f>+'Jadual5-2digit'!CP30/'Jadual5-2digit'!CD30*100-100</f>
        <v>16.101000703321262</v>
      </c>
      <c r="CE31" s="315">
        <f>+'Jadual5-2digit'!CQ30/'Jadual5-2digit'!CE30*100-100</f>
        <v>22.367087412424397</v>
      </c>
      <c r="CF31" s="315">
        <f>+'Jadual5-2digit'!CR30/'Jadual5-2digit'!CF30*100-100</f>
        <v>10.82915510193763</v>
      </c>
      <c r="CG31" s="315">
        <f>+'Jadual5-2digit'!CS30/'Jadual5-2digit'!CG30*100-100</f>
        <v>8.9168780244432355</v>
      </c>
      <c r="CH31" s="315">
        <f>+'Jadual5-2digit'!CT30/'Jadual5-2digit'!CH30*100-100</f>
        <v>9.7028610042585939</v>
      </c>
      <c r="CI31" s="315">
        <f>+'Jadual5-2digit'!CU30/'Jadual5-2digit'!CI30*100-100</f>
        <v>10.857143207513744</v>
      </c>
      <c r="CJ31" s="315">
        <f>+'Jadual5-2digit'!CV30/'Jadual5-2digit'!CJ30*100-100</f>
        <v>10.568657984298497</v>
      </c>
      <c r="CK31" s="315">
        <f>+'Jadual5-2digit'!CW30/'Jadual5-2digit'!CK30*100-100</f>
        <v>9.4938208233694041</v>
      </c>
      <c r="CL31" s="315">
        <f>+'Jadual5-2digit'!CX30/'Jadual5-2digit'!CL30*100-100</f>
        <v>4.5367425180854895</v>
      </c>
      <c r="CM31" s="315">
        <f>+'Jadual5-2digit'!CY30/'Jadual5-2digit'!CM30*100-100</f>
        <v>3.8014848193558066</v>
      </c>
      <c r="CN31" s="315">
        <f>+'Jadual5-2digit'!CZ30/'Jadual5-2digit'!CN30*100-100</f>
        <v>1.8933331501153958</v>
      </c>
      <c r="CO31" s="315">
        <f>+'Jadual5-2digit'!DA30/'Jadual5-2digit'!CO30*100-100</f>
        <v>-2.7623297145788541</v>
      </c>
      <c r="CP31" s="315">
        <f>+'Jadual5-2digit'!DB30/'Jadual5-2digit'!CP30*100-100</f>
        <v>1.7207637166676335</v>
      </c>
      <c r="CQ31" s="315">
        <f>+'Jadual5-2digit'!DC30/'Jadual5-2digit'!CQ30*100-100</f>
        <v>0.21436160756283584</v>
      </c>
      <c r="CR31" s="315">
        <f>+'Jadual5-2digit'!DD30/'Jadual5-2digit'!CR30*100-100</f>
        <v>-5.1747040252047896</v>
      </c>
      <c r="CS31" s="315">
        <f>+'Jadual5-2digit'!DE30/'Jadual5-2digit'!CS30*100-100</f>
        <v>7.58331130500261</v>
      </c>
      <c r="CT31" s="315">
        <f>+'Jadual5-2digit'!DF30/'Jadual5-2digit'!CT30*100-100</f>
        <v>-0.32595672081298233</v>
      </c>
      <c r="CU31" s="315">
        <f>+'Jadual5-2digit'!DG30/'Jadual5-2digit'!CU30*100-100</f>
        <v>0.6570124969209985</v>
      </c>
      <c r="CV31" s="315">
        <f>+'Jadual5-2digit'!DH30/'Jadual5-2digit'!CV30*100-100</f>
        <v>0.42821406472424428</v>
      </c>
      <c r="CW31" s="315">
        <f>+'Jadual5-2digit'!DI30/'Jadual5-2digit'!CW30*100-100</f>
        <v>-0.31760666345391542</v>
      </c>
      <c r="CX31" s="315">
        <f>+'Jadual5-2digit'!DJ30/'Jadual5-2digit'!CX30*100-100</f>
        <v>-2.4608713467833496</v>
      </c>
      <c r="CY31" s="315">
        <f>+'Jadual5-2digit'!DK30/'Jadual5-2digit'!CY30*100-100</f>
        <v>-1.0526300405377782</v>
      </c>
      <c r="CZ31" s="315">
        <f>+'Jadual5-2digit'!DL30/'Jadual5-2digit'!CZ30*100-100</f>
        <v>-7.5726654979209371</v>
      </c>
      <c r="DA31" s="315">
        <f>+'Jadual5-2digit'!DM30/'Jadual5-2digit'!DA30*100-100</f>
        <v>1.4348956078638224</v>
      </c>
      <c r="DB31" s="315">
        <f>+'Jadual5-2digit'!DN30/'Jadual5-2digit'!DB30*100-100</f>
        <v>-2.1982612587020327</v>
      </c>
      <c r="DC31" s="315">
        <f>+'Jadual5-2digit'!DO30/'Jadual5-2digit'!DC30*100-100</f>
        <v>-3.0195072651190031</v>
      </c>
      <c r="DD31" s="315">
        <f>+'Jadual5-2digit'!DP30/'Jadual5-2digit'!DD30*100-100</f>
        <v>-1.7024179555039751</v>
      </c>
      <c r="DE31" s="315">
        <f>+'Jadual5-2digit'!DQ30/'Jadual5-2digit'!DE30*100-100</f>
        <v>1.0228370027346898</v>
      </c>
      <c r="DF31" s="315">
        <f>+'Jadual5-2digit'!DR30/'Jadual5-2digit'!DF30*100-100</f>
        <v>-5.2645739874892001</v>
      </c>
      <c r="DG31" s="315">
        <f>+'Jadual5-2digit'!DS30/'Jadual5-2digit'!DG30*100-100</f>
        <v>3.1361408417875509</v>
      </c>
      <c r="DH31" s="315">
        <f>+'Jadual5-2digit'!DT30/'Jadual5-2digit'!DH30*100-100</f>
        <v>1.2337715807991998</v>
      </c>
      <c r="DI31" s="315">
        <f>+'Jadual5-2digit'!DU30/'Jadual5-2digit'!DI30*100-100</f>
        <v>0.64473689412506019</v>
      </c>
      <c r="DJ31" s="315">
        <f>+'Jadual5-2digit'!DV30/'Jadual5-2digit'!DJ30*100-100</f>
        <v>4.2588891447184807</v>
      </c>
      <c r="DK31" s="315">
        <f>+'Jadual5-2digit'!DW30/'Jadual5-2digit'!DK30*100-100</f>
        <v>1.1074904973109341</v>
      </c>
      <c r="DL31" s="315">
        <f>+'Jadual5-2digit'!DX30/'Jadual5-2digit'!DL30*100-100</f>
        <v>4.6152738007973397</v>
      </c>
      <c r="DM31" s="315">
        <f>+'Jadual5-2digit'!DY30/'Jadual5-2digit'!DM30*100-100</f>
        <v>5.0602632739376503</v>
      </c>
      <c r="DN31" s="315">
        <f>+'Jadual5-2digit'!DZ30/'Jadual5-2digit'!DN30*100-100</f>
        <v>5.3531258143031124</v>
      </c>
      <c r="DO31" s="315">
        <f>+'Jadual5-2digit'!EA30/'Jadual5-2digit'!DO30*100-100</f>
        <v>2.9328444036506056</v>
      </c>
      <c r="DP31" s="315">
        <f>+'Jadual5-2digit'!EB30/'Jadual5-2digit'!DP30*100-100</f>
        <v>3.9465448675092745</v>
      </c>
      <c r="DQ31" s="315">
        <f>+'Jadual5-2digit'!EC30/'Jadual5-2digit'!DQ30*100-100</f>
        <v>2.9856636208913869</v>
      </c>
      <c r="DR31" s="315">
        <f>+'Jadual5-2digit'!ED30/'Jadual5-2digit'!DR30*100-100</f>
        <v>7.0926187559080773</v>
      </c>
      <c r="DS31" s="315">
        <f>+'Jadual5-2digit'!EE30/'Jadual5-2digit'!DS30*100-100</f>
        <v>6.8485977468921249</v>
      </c>
      <c r="DT31" s="315">
        <f>+'Jadual5-2digit'!EF30/'Jadual5-2digit'!DT30*100-100</f>
        <v>7.3852755221252409</v>
      </c>
      <c r="DU31" s="315">
        <f>+'Jadual5-2digit'!EG30/'Jadual5-2digit'!DU30*100-100</f>
        <v>11.068532418951264</v>
      </c>
      <c r="DV31" s="315">
        <f>+'Jadual5-2digit'!EH30/'Jadual5-2digit'!DV30*100-100</f>
        <v>-100</v>
      </c>
      <c r="DW31" s="315">
        <f>+'Jadual5-2digit'!EI30/'Jadual5-2digit'!DW30*100-100</f>
        <v>-100</v>
      </c>
      <c r="DX31" s="315">
        <f>+'Jadual5-2digit'!EJ30/'Jadual5-2digit'!DX30*100-100</f>
        <v>-100</v>
      </c>
      <c r="DY31" s="315">
        <f>+'Jadual5-2digit'!EO30/'Jadual5-2digit'!EK30*100-100</f>
        <v>4.2528885907094889</v>
      </c>
      <c r="DZ31" s="315">
        <f>+'Jadual5-2digit'!EP30/'Jadual5-2digit'!EL30*100-100</f>
        <v>6.5181094757736702</v>
      </c>
      <c r="EA31" s="315">
        <f>+'Jadual5-2digit'!EQ30/'Jadual5-2digit'!EM30*100-100</f>
        <v>5.6478396693822646</v>
      </c>
      <c r="EB31" s="315">
        <f>+'Jadual5-2digit'!ER30/'Jadual5-2digit'!EN30*100-100</f>
        <v>6.6836990858561052</v>
      </c>
      <c r="EC31" s="315">
        <f>+'Jadual5-2digit'!ES30/'Jadual5-2digit'!EO30*100-100</f>
        <v>8.6975231252315837</v>
      </c>
      <c r="ED31" s="315">
        <f>+'Jadual5-2digit'!ET30/'Jadual5-2digit'!EP30*100-100</f>
        <v>7.81623525079263</v>
      </c>
      <c r="EE31" s="315">
        <f>+'Jadual5-2digit'!EU30/'Jadual5-2digit'!EQ30*100-100</f>
        <v>6.6598172469824419</v>
      </c>
      <c r="EF31" s="315">
        <f>+'Jadual5-2digit'!EV30/'Jadual5-2digit'!ER30*100-100</f>
        <v>2.4829368066930755</v>
      </c>
      <c r="EG31" s="315">
        <f>+'Jadual5-2digit'!EW30/'Jadual5-2digit'!ES30*100-100</f>
        <v>2.4159789602406789</v>
      </c>
      <c r="EH31" s="315">
        <f>+'Jadual5-2digit'!EX30/'Jadual5-2digit'!ET30*100-100</f>
        <v>2.3380721080657167</v>
      </c>
      <c r="EI31" s="315">
        <f>+'Jadual5-2digit'!EY30/'Jadual5-2digit'!EU30*100-100</f>
        <v>2.6458001887535829</v>
      </c>
      <c r="EJ31" s="315">
        <f>+'Jadual5-2digit'!EZ30/'Jadual5-2digit'!EV30*100-100</f>
        <v>3.2765289069033372</v>
      </c>
      <c r="EK31" s="315">
        <f>+'Jadual5-2digit'!FA30/'Jadual5-2digit'!EW30*100-100</f>
        <v>5.2738455154748038</v>
      </c>
      <c r="EL31" s="315">
        <f>+'Jadual5-2digit'!FB30/'Jadual5-2digit'!EX30*100-100</f>
        <v>2.432452288722331</v>
      </c>
      <c r="EM31" s="315">
        <f>+'Jadual5-2digit'!FC30/'Jadual5-2digit'!EY30*100-100</f>
        <v>2.0408512507447512</v>
      </c>
      <c r="EN31" s="315">
        <f>+'Jadual5-2digit'!FD30/'Jadual5-2digit'!EZ30*100-100</f>
        <v>3.9786107471594363</v>
      </c>
      <c r="EO31" s="315">
        <f>+'Jadual5-2digit'!FE30/'Jadual5-2digit'!FA30*100-100</f>
        <v>-1.1071794703270115</v>
      </c>
      <c r="EP31" s="315">
        <f>+'Jadual5-2digit'!FF30/'Jadual5-2digit'!FB30*100-100</f>
        <v>-8.3924649819371098</v>
      </c>
      <c r="EQ31" s="315">
        <f>+'Jadual5-2digit'!FG30/'Jadual5-2digit'!FC30*100-100</f>
        <v>8.8167867735289889</v>
      </c>
      <c r="ER31" s="315">
        <f>+'Jadual5-2digit'!FH30/'Jadual5-2digit'!FD30*100-100</f>
        <v>4.5766293309857105</v>
      </c>
      <c r="ES31" s="315">
        <f>+'Jadual5-2digit'!FI30/'Jadual5-2digit'!FE30*100-100</f>
        <v>7.023110039052824</v>
      </c>
      <c r="ET31" s="315">
        <f>+'Jadual5-2digit'!FJ30/'Jadual5-2digit'!FF30*100-100</f>
        <v>23.210298959681609</v>
      </c>
      <c r="EU31" s="315">
        <f>+'Jadual5-2digit'!FK30/'Jadual5-2digit'!FG30*100-100</f>
        <v>4.3640169450432751</v>
      </c>
      <c r="EV31" s="315">
        <f>+'Jadual5-2digit'!FL30/'Jadual5-2digit'!FH30*100-100</f>
        <v>15.205495045180783</v>
      </c>
      <c r="EW31" s="315">
        <f>+'Jadual5-2digit'!FM30/'Jadual5-2digit'!FI30*100-100</f>
        <v>16.281691346946658</v>
      </c>
      <c r="EX31" s="315">
        <f>+'Jadual5-2digit'!FN30/'Jadual5-2digit'!FJ30*100-100</f>
        <v>9.8222538272786579</v>
      </c>
      <c r="EY31" s="315">
        <f>+'Jadual5-2digit'!FO30/'Jadual5-2digit'!FK30*100-100</f>
        <v>10.275885590447203</v>
      </c>
      <c r="EZ31" s="315">
        <f>+'Jadual5-2digit'!FP30/'Jadual5-2digit'!FL30*100-100</f>
        <v>3.4196135390669724</v>
      </c>
      <c r="FA31" s="315">
        <f>+'Jadual5-2digit'!FQ30/'Jadual5-2digit'!FM30*100-100</f>
        <v>-0.32219611305312412</v>
      </c>
      <c r="FB31" s="315">
        <f>+'Jadual5-2digit'!FR30/'Jadual5-2digit'!FN30*100-100</f>
        <v>0.54547918659326911</v>
      </c>
      <c r="FC31" s="315">
        <f>+'Jadual5-2digit'!FS30/'Jadual5-2digit'!FO30*100-100</f>
        <v>0.23646719744039046</v>
      </c>
      <c r="FD31" s="315">
        <f>+'Jadual5-2digit'!FT30/'Jadual5-2digit'!FP30*100-100</f>
        <v>-3.7072114378962198</v>
      </c>
      <c r="FE31" s="315">
        <f>+'Jadual5-2digit'!FU30/'Jadual5-2digit'!FQ30*100-100</f>
        <v>-1.2777899803522104</v>
      </c>
      <c r="FF31" s="315">
        <f>+'Jadual5-2digit'!FV30/'Jadual5-2digit'!FR30*100-100</f>
        <v>-2.0686425870535743</v>
      </c>
      <c r="FG31" s="315">
        <f>+'Jadual5-2digit'!FW30/'Jadual5-2digit'!FS30*100-100</f>
        <v>1.6379981390162186</v>
      </c>
      <c r="FH31" s="315">
        <f>+'Jadual5-2digit'!FX30/'Jadual5-2digit'!FT30*100-100</f>
        <v>3.3532350100758919</v>
      </c>
      <c r="FI31" s="315">
        <f>+'Jadual5-2digit'!FY30/'Jadual5-2digit'!FU30*100-100</f>
        <v>4.4299372599358122</v>
      </c>
      <c r="FJ31" s="315">
        <f>+'Jadual5-2digit'!FZ30/'Jadual5-2digit'!FV30*100-100</f>
        <v>4.7047759145515613</v>
      </c>
      <c r="FK31" s="315">
        <f>+'Jadual5-2digit'!GA30/'Jadual5-2digit'!FW30*100-100</f>
        <v>8.4991836584984242</v>
      </c>
      <c r="FL31" s="315">
        <f>+'Jadual5-2digit'!GB30/'Jadual5-2digit'!FX30*100-100</f>
        <v>-100</v>
      </c>
      <c r="FM31" s="315"/>
      <c r="FN31" s="315">
        <f>+'Jadual5-2digit'!GD30/'Jadual5-2digit'!GC30*100-100</f>
        <v>5.5035430348222292</v>
      </c>
      <c r="FO31" s="315">
        <f>+'Jadual5-2digit'!GE30/'Jadual5-2digit'!GD30*100-100</f>
        <v>7.695007214452886</v>
      </c>
      <c r="FP31" s="315">
        <f>+'Jadual5-2digit'!GF30/'Jadual5-2digit'!GE30*100-100</f>
        <v>2.4671872526026704</v>
      </c>
      <c r="FQ31" s="315">
        <f>+'Jadual5-2digit'!GG30/'Jadual5-2digit'!GF30*100-100</f>
        <v>3.1950514929496023</v>
      </c>
      <c r="FR31" s="315">
        <f>+'Jadual5-2digit'!GH30/'Jadual5-2digit'!GG30*100-100</f>
        <v>-0.25829892624777528</v>
      </c>
      <c r="FS31" s="315">
        <f>+'Jadual5-2digit'!GI30/'Jadual5-2digit'!GH30*100-100</f>
        <v>11.129349215591049</v>
      </c>
      <c r="FT31" s="315">
        <f>+'Jadual5-2digit'!GJ30/'Jadual5-2digit'!GI30*100-100</f>
        <v>11.962477529804062</v>
      </c>
      <c r="FU31" s="315">
        <f>+'Jadual5-2digit'!GK30/'Jadual5-2digit'!GJ30*100-100</f>
        <v>0.16378568161528051</v>
      </c>
      <c r="FV31" s="315">
        <f>+'Jadual5-2digit'!GL30/'Jadual5-2digit'!GK30*100-100</f>
        <v>-0.55801726449466571</v>
      </c>
      <c r="FW31" s="315">
        <f>+'Jadual5-2digit'!GM30/'Jadual5-2digit'!GL30*100-100</f>
        <v>5.9360597507805153</v>
      </c>
      <c r="FX31" s="315">
        <f>'Jadual5-2digit'!GP30/'Jadual5-2digit'!GO30*100-100</f>
        <v>6.3689417945872009</v>
      </c>
      <c r="FY31" s="315">
        <f>'Jadual5-2digit'!GQ30/'Jadual5-2digit'!GP30*100-100</f>
        <v>2.6655788583543938</v>
      </c>
      <c r="FZ31" s="315">
        <f>'Jadual5-2digit'!GR30/'Jadual5-2digit'!GQ30*100-100</f>
        <v>3.3882661270409784</v>
      </c>
      <c r="GA31" s="315">
        <f>'Jadual5-2digit'!GS30/'Jadual5-2digit'!GR30*100-100</f>
        <v>0.9407336025838049</v>
      </c>
      <c r="GB31" s="315">
        <f>'Jadual5-2digit'!GT30/'Jadual5-2digit'!GS30*100-100</f>
        <v>12.176619611691692</v>
      </c>
      <c r="GC31" s="315">
        <f>'Jadual5-2digit'!GU30/'Jadual5-2digit'!GT30*100-100</f>
        <v>9.7083242093008977</v>
      </c>
      <c r="GD31" s="315">
        <f>'Jadual5-2digit'!GV30/'Jadual5-2digit'!GU30*100-100</f>
        <v>-0.79908095227317233</v>
      </c>
      <c r="GE31" s="315">
        <f>'Jadual5-2digit'!GW30/'Jadual5-2digit'!GV30*100-100</f>
        <v>0.38634187111155427</v>
      </c>
      <c r="GF31" s="315">
        <f>+'Jadual5-2digit'!GX30/'Jadual5-2digit'!GW30*100-100</f>
        <v>-20.397806106244474</v>
      </c>
      <c r="GG31" s="315">
        <f>+'Jadual5-2digit'!J30/'Jadual5-2digit'!I30*100-100</f>
        <v>-14.646306093092946</v>
      </c>
      <c r="GH31" s="315">
        <f>+'Jadual5-2digit'!K30/'Jadual5-2digit'!J30*100-100</f>
        <v>18.215016437587096</v>
      </c>
      <c r="GI31" s="315">
        <f>+'Jadual5-2digit'!L30/'Jadual5-2digit'!K30*100-100</f>
        <v>2.3140806744189177</v>
      </c>
      <c r="GJ31" s="315">
        <f>+'Jadual5-2digit'!M30/'Jadual5-2digit'!L30*100-100</f>
        <v>-1.810374331510971</v>
      </c>
      <c r="GK31" s="315">
        <f>+'Jadual5-2digit'!N30/'Jadual5-2digit'!M30*100-100</f>
        <v>2.7661579913955876</v>
      </c>
      <c r="GL31" s="315">
        <f>+'Jadual5-2digit'!O30/'Jadual5-2digit'!N30*100-100</f>
        <v>-4.1347608269450404</v>
      </c>
      <c r="GM31" s="315">
        <f>+'Jadual5-2digit'!P30/'Jadual5-2digit'!O30*100-100</f>
        <v>-0.6762003387000135</v>
      </c>
      <c r="GN31" s="315">
        <f>+'Jadual5-2digit'!Q30/'Jadual5-2digit'!P30*100-100</f>
        <v>11.872587879131345</v>
      </c>
      <c r="GO31" s="315">
        <f>+'Jadual5-2digit'!R30/'Jadual5-2digit'!Q30*100-100</f>
        <v>-2.4183447256740749</v>
      </c>
      <c r="GP31" s="315">
        <f>+'Jadual5-2digit'!S30/'Jadual5-2digit'!R30*100-100</f>
        <v>-13.114609947201586</v>
      </c>
      <c r="GQ31" s="315">
        <f>+'Jadual5-2digit'!T30/'Jadual5-2digit'!S30*100-100</f>
        <v>9.5453311576196427</v>
      </c>
      <c r="GR31" s="315">
        <f>+'Jadual5-2digit'!U30/'Jadual5-2digit'!T30*100-100</f>
        <v>0.14695465676734898</v>
      </c>
      <c r="GS31" s="315">
        <f>+'Jadual5-2digit'!V30/'Jadual5-2digit'!U30*100-100</f>
        <v>-12.511164551478288</v>
      </c>
      <c r="GT31" s="315">
        <f>+'Jadual5-2digit'!W30/'Jadual5-2digit'!V30*100-100</f>
        <v>16.188752713838866</v>
      </c>
      <c r="GU31" s="315">
        <f>+'Jadual5-2digit'!X30/'Jadual5-2digit'!W30*100-100</f>
        <v>2.4856944664031175</v>
      </c>
      <c r="GV31" s="315">
        <f>+'Jadual5-2digit'!Y30/'Jadual5-2digit'!X30*100-100</f>
        <v>-0.47007217876938512</v>
      </c>
      <c r="GW31" s="315">
        <f>+'Jadual5-2digit'!Z30/'Jadual5-2digit'!Y30*100-100</f>
        <v>6.8534723703178173</v>
      </c>
      <c r="GX31" s="315">
        <f>+'Jadual5-2digit'!AA30/'Jadual5-2digit'!Z30*100-100</f>
        <v>-9.3704117518664134</v>
      </c>
      <c r="GY31" s="315">
        <f>+'Jadual5-2digit'!AB30/'Jadual5-2digit'!AA30*100-100</f>
        <v>3.3418126870722915</v>
      </c>
      <c r="GZ31" s="315">
        <f>+'Jadual5-2digit'!AC30/'Jadual5-2digit'!AB30*100-100</f>
        <v>9.0398947410327253</v>
      </c>
      <c r="HA31" s="315">
        <f>+'Jadual5-2digit'!AD30/'Jadual5-2digit'!AC30*100-100</f>
        <v>-2.292482928995625</v>
      </c>
      <c r="HB31" s="315">
        <f>+'Jadual5-2digit'!AE30/'Jadual5-2digit'!AD30*100-100</f>
        <v>-10.69559594488841</v>
      </c>
      <c r="HC31" s="315">
        <f>+'Jadual5-2digit'!AF30/'Jadual5-2digit'!AE30*100-100</f>
        <v>7.7753275082512516</v>
      </c>
      <c r="HD31" s="315">
        <f>+'Jadual5-2digit'!AG30/'Jadual5-2digit'!AF30*100-100</f>
        <v>1.679375263499594</v>
      </c>
      <c r="HE31" s="315">
        <f>+'Jadual5-2digit'!AH30/'Jadual5-2digit'!AG30*100-100</f>
        <v>-10.441352249759419</v>
      </c>
      <c r="HF31" s="315">
        <f>+'Jadual5-2digit'!AI30/'Jadual5-2digit'!AH30*100-100</f>
        <v>12.692106780171429</v>
      </c>
      <c r="HG31" s="315">
        <f>+'Jadual5-2digit'!AJ30/'Jadual5-2digit'!AI30*100-100</f>
        <v>2.9194738275474919</v>
      </c>
      <c r="HH31" s="315">
        <f>+'Jadual5-2digit'!AK30/'Jadual5-2digit'!AJ30*100-100</f>
        <v>1.6554640841198562</v>
      </c>
      <c r="HI31" s="315">
        <f>+'Jadual5-2digit'!AL30/'Jadual5-2digit'!AK30*100-100</f>
        <v>2.3611704736312618</v>
      </c>
      <c r="HJ31" s="315">
        <f>+'Jadual5-2digit'!AM30/'Jadual5-2digit'!AL30*100-100</f>
        <v>-6.4380278102109827</v>
      </c>
      <c r="HK31" s="315">
        <f>+'Jadual5-2digit'!AN30/'Jadual5-2digit'!AM30*100-100</f>
        <v>1.8300429454187679</v>
      </c>
      <c r="HL31" s="315">
        <f>+'Jadual5-2digit'!AO30/'Jadual5-2digit'!AN30*100-100</f>
        <v>5.5838157768479704</v>
      </c>
      <c r="HM31" s="315">
        <f>+'Jadual5-2digit'!AP30/'Jadual5-2digit'!AO30*100-100</f>
        <v>-2.5685079880948649</v>
      </c>
      <c r="HN31" s="315">
        <f>+'Jadual5-2digit'!AQ30/'Jadual5-2digit'!AP30*100-100</f>
        <v>-10.762487186181374</v>
      </c>
      <c r="HO31" s="315">
        <f>+'Jadual5-2digit'!AR30/'Jadual5-2digit'!AQ30*100-100</f>
        <v>4.260811132193993</v>
      </c>
      <c r="HP31" s="315">
        <f>+'Jadual5-2digit'!AS30/'Jadual5-2digit'!AR30*100-100</f>
        <v>3.8635710231096567</v>
      </c>
      <c r="HQ31" s="315">
        <f>+'Jadual5-2digit'!AT30/'Jadual5-2digit'!AS30*100-100</f>
        <v>-10.481960568837565</v>
      </c>
      <c r="HR31" s="315">
        <f>+'Jadual5-2digit'!AU30/'Jadual5-2digit'!AT30*100-100</f>
        <v>12.937582981197011</v>
      </c>
      <c r="HS31" s="315">
        <f>+'Jadual5-2digit'!AV30/'Jadual5-2digit'!AU30*100-100</f>
        <v>2.6908628307403859</v>
      </c>
      <c r="HT31" s="315">
        <f>+'Jadual5-2digit'!AW30/'Jadual5-2digit'!AV30*100-100</f>
        <v>1.4591157624898727</v>
      </c>
      <c r="HU31" s="315">
        <f>+'Jadual5-2digit'!AX30/'Jadual5-2digit'!AW30*100-100</f>
        <v>2.8128774228946014</v>
      </c>
      <c r="HV31" s="315">
        <f>+'Jadual5-2digit'!AY30/'Jadual5-2digit'!AX30*100-100</f>
        <v>-4.1110066074904807</v>
      </c>
      <c r="HW31" s="315">
        <f>+'Jadual5-2digit'!AZ30/'Jadual5-2digit'!AY30*100-100</f>
        <v>-1.166830828527722</v>
      </c>
      <c r="HX31" s="315">
        <f>+'Jadual5-2digit'!BA30/'Jadual5-2digit'!AZ30*100-100</f>
        <v>4.4455011087430023</v>
      </c>
      <c r="HY31" s="315">
        <f>+'Jadual5-2digit'!BB30/'Jadual5-2digit'!BA30*100-100</f>
        <v>-0.68395709502455304</v>
      </c>
      <c r="HZ31" s="315">
        <f>+'Jadual5-2digit'!BC30/'Jadual5-2digit'!BB30*100-100</f>
        <v>-11.119077195213649</v>
      </c>
      <c r="IA31" s="315">
        <f>+'Jadual5-2digit'!BD30/'Jadual5-2digit'!BC30*100-100</f>
        <v>6.3037144894815498</v>
      </c>
      <c r="IB31" s="315">
        <f>+'Jadual5-2digit'!BE30/'Jadual5-2digit'!BD30*100-100</f>
        <v>6.4698030141534559</v>
      </c>
      <c r="IC31" s="315">
        <f>+'Jadual5-2digit'!BF30/'Jadual5-2digit'!BE30*100-100</f>
        <v>-12.300095739154358</v>
      </c>
      <c r="ID31" s="315">
        <f>+'Jadual5-2digit'!BG30/'Jadual5-2digit'!BF30*100-100</f>
        <v>11.706239350641255</v>
      </c>
      <c r="IE31" s="315">
        <f>+'Jadual5-2digit'!BH30/'Jadual5-2digit'!BG30*100-100</f>
        <v>3.0581315619201632</v>
      </c>
      <c r="IF31" s="315">
        <f>+'Jadual5-2digit'!BI30/'Jadual5-2digit'!BH30*100-100</f>
        <v>-0.96395865788893786</v>
      </c>
      <c r="IG31" s="315">
        <f>+'Jadual5-2digit'!BJ30/'Jadual5-2digit'!BI30*100-100</f>
        <v>2.6818802613234993</v>
      </c>
      <c r="IH31" s="315">
        <f>+'Jadual5-2digit'!BK30/'Jadual5-2digit'!BJ30*100-100</f>
        <v>-4.1917438741909478</v>
      </c>
      <c r="II31" s="315">
        <f>+'Jadual5-2digit'!BL30/'Jadual5-2digit'!BK30*100-100</f>
        <v>-0.88912500730445743</v>
      </c>
      <c r="IJ31" s="315">
        <f>+'Jadual5-2digit'!BM30/'Jadual5-2digit'!BL30*100-100</f>
        <v>5.6532277170309868</v>
      </c>
      <c r="IK31" s="315">
        <f>+'Jadual5-2digit'!BN30/'Jadual5-2digit'!BM30*100-100</f>
        <v>1.7620557455839645</v>
      </c>
      <c r="IL31" s="315">
        <f>+'Jadual5-2digit'!BO30/'Jadual5-2digit'!BN30*100-100</f>
        <v>-13.102648645870914</v>
      </c>
      <c r="IM31" s="315">
        <f>+'Jadual5-2digit'!BP30/'Jadual5-2digit'!BO30*100-100</f>
        <v>6.4808661964504495</v>
      </c>
      <c r="IN31" s="315">
        <f>+'Jadual5-2digit'!BQ30/'Jadual5-2digit'!BP30*100-100</f>
        <v>4.6539358709366923</v>
      </c>
      <c r="IO31" s="315">
        <f>+'Jadual5-2digit'!BR30/'Jadual5-2digit'!BQ30*100-100</f>
        <v>-11.001556072564</v>
      </c>
      <c r="IP31" s="315">
        <f>+'Jadual5-2digit'!BS30/'Jadual5-2digit'!BR30*100-100</f>
        <v>0.36787188202853827</v>
      </c>
      <c r="IQ31" s="315">
        <f>+'Jadual5-2digit'!BT30/'Jadual5-2digit'!BS30*100-100</f>
        <v>-23.139653875429815</v>
      </c>
      <c r="IR31" s="315">
        <f>+'Jadual5-2digit'!BU30/'Jadual5-2digit'!BT30*100-100</f>
        <v>32.219251298144371</v>
      </c>
      <c r="IS31" s="315">
        <f>+'Jadual5-2digit'!BV30/'Jadual5-2digit'!BU30*100-100</f>
        <v>26.236280997578291</v>
      </c>
      <c r="IT31" s="315">
        <f>+'Jadual5-2digit'!BW30/'Jadual5-2digit'!BV30*100-100</f>
        <v>-6.0908524217017259</v>
      </c>
      <c r="IU31" s="315">
        <f>+'Jadual5-2digit'!BX30/'Jadual5-2digit'!BW30*100-100</f>
        <v>-4.1277762419950506</v>
      </c>
      <c r="IV31" s="315">
        <f>+'Jadual5-2digit'!BY30/'Jadual5-2digit'!BX30*100-100</f>
        <v>6.2479199400043797</v>
      </c>
      <c r="IW31" s="315">
        <f>+'Jadual5-2digit'!BZ30/'Jadual5-2digit'!BY30*100-100</f>
        <v>-0.71606865000329378</v>
      </c>
      <c r="IX31" s="315">
        <f>+'Jadual5-2digit'!CA30/'Jadual5-2digit'!BZ30*100-100</f>
        <v>-14.018463306712178</v>
      </c>
      <c r="IY31" s="315">
        <f>+'Jadual5-2digit'!CB30/'Jadual5-2digit'!CA30*100-100</f>
        <v>6.1774170112362015</v>
      </c>
      <c r="IZ31" s="315">
        <f>+'Jadual5-2digit'!CC30/'Jadual5-2digit'!CB30*100-100</f>
        <v>6.9079615233027027</v>
      </c>
      <c r="JA31" s="315">
        <f>+'Jadual5-2digit'!CD30/'Jadual5-2digit'!CC30*100-100</f>
        <v>-11.364489444467068</v>
      </c>
      <c r="JB31" s="315">
        <f>+'Jadual5-2digit'!CE30/'Jadual5-2digit'!CD30*100-100</f>
        <v>3.5628034429532818</v>
      </c>
      <c r="JC31" s="315">
        <f>+'Jadual5-2digit'!CF30/'Jadual5-2digit'!CE30*100-100</f>
        <v>12.547393427320543</v>
      </c>
      <c r="JD31" s="315">
        <f>+'Jadual5-2digit'!CG30/'Jadual5-2digit'!CF30*100-100</f>
        <v>-3.4384042638260155</v>
      </c>
      <c r="JE31" s="315">
        <f>+'Jadual5-2digit'!CH30/'Jadual5-2digit'!CG30*100-100</f>
        <v>15.065223540039057</v>
      </c>
      <c r="JF31" s="315">
        <f>+'Jadual5-2digit'!CI30/'Jadual5-2digit'!CH30*100-100</f>
        <v>-12.539782568539422</v>
      </c>
      <c r="JG31" s="315">
        <f>+'Jadual5-2digit'!CJ30/'Jadual5-2digit'!CI30*100-100</f>
        <v>1.3173504535700005</v>
      </c>
      <c r="JH31" s="315">
        <f>+'Jadual5-2digit'!CK30/'Jadual5-2digit'!CJ30*100-100</f>
        <v>10.792917432603417</v>
      </c>
      <c r="JI31" s="315">
        <f>+'Jadual5-2digit'!CL30/'Jadual5-2digit'!CK30*100-100</f>
        <v>1.9810233957996672</v>
      </c>
      <c r="JJ31" s="315">
        <f>+'Jadual5-2digit'!CM30/'Jadual5-2digit'!CL30*100-100</f>
        <v>-10.741793497346734</v>
      </c>
      <c r="JK31" s="315">
        <f>+'Jadual5-2digit'!CN30/'Jadual5-2digit'!CM30*100-100</f>
        <v>7.0210520483997811</v>
      </c>
      <c r="JL31" s="315">
        <f>+'Jadual5-2digit'!CO30/'Jadual5-2digit'!CN30*100-100</f>
        <v>0.97642949515797284</v>
      </c>
      <c r="JM31" s="315">
        <f>+'Jadual5-2digit'!CP30/'Jadual5-2digit'!CO30*100-100</f>
        <v>-7.17069891925712</v>
      </c>
      <c r="JN31" s="315">
        <f>+'Jadual5-2digit'!CQ30/'Jadual5-2digit'!CP30*100-100</f>
        <v>9.1521911508990854</v>
      </c>
      <c r="JO31" s="315">
        <f>+'Jadual5-2digit'!CR30/'Jadual5-2digit'!CQ30*100-100</f>
        <v>1.9353552187989749</v>
      </c>
      <c r="JP31" s="315">
        <f>+'Jadual5-2digit'!CS30/'Jadual5-2digit'!CR30*100-100</f>
        <v>-5.1045049024416329</v>
      </c>
      <c r="JQ31" s="315">
        <f>+'Jadual5-2digit'!CT30/'Jadual5-2digit'!CS30*100-100</f>
        <v>15.8955751706727</v>
      </c>
      <c r="JR31" s="315">
        <f>+'Jadual5-2digit'!CU30/'Jadual5-2digit'!CT30*100-100</f>
        <v>-11.61953516979527</v>
      </c>
      <c r="JS31" s="315">
        <f>+'Jadual5-2digit'!CV30/'Jadual5-2digit'!CU30*100-100</f>
        <v>1.0536907775628066</v>
      </c>
      <c r="JT31" s="315">
        <f>+'Jadual5-2digit'!CW30/'Jadual5-2digit'!CV30*100-100</f>
        <v>9.7159002471255604</v>
      </c>
      <c r="JU31" s="315">
        <f>+'Jadual5-2digit'!CX30/'Jadual5-2digit'!CW30*100-100</f>
        <v>-2.6359304635552263</v>
      </c>
      <c r="JV31" s="315">
        <f>+'Jadual5-2digit'!CY30/'Jadual5-2digit'!CX30*100-100</f>
        <v>-11.369589829287392</v>
      </c>
      <c r="JW31" s="315">
        <f>+'Jadual5-2digit'!CZ30/'Jadual5-2digit'!CY30*100-100</f>
        <v>5.0537160371143273</v>
      </c>
      <c r="JX31" s="315">
        <f>+'Jadual5-2digit'!DA30/'Jadual5-2digit'!CZ30*100-100</f>
        <v>-3.6373386334930728</v>
      </c>
      <c r="JY31" s="315">
        <f>+'Jadual5-2digit'!DB30/'Jadual5-2digit'!DA30*100-100</f>
        <v>-2.8908511125303278</v>
      </c>
      <c r="JZ31" s="315">
        <f>+'Jadual5-2digit'!DC30/'Jadual5-2digit'!DB30*100-100</f>
        <v>7.5357356215135525</v>
      </c>
      <c r="KA31" s="315">
        <f>+'Jadual5-2digit'!DD30/'Jadual5-2digit'!DC30*100-100</f>
        <v>-3.5462575037844175</v>
      </c>
      <c r="KB31" s="315">
        <f>+'Jadual5-2digit'!DE30/'Jadual5-2digit'!DD30*100-100</f>
        <v>7.6629551806154552</v>
      </c>
      <c r="KC31" s="315">
        <f>+'Jadual5-2digit'!DF30/'Jadual5-2digit'!DE30*100-100</f>
        <v>7.3752093638220799</v>
      </c>
      <c r="KD31" s="315">
        <f>+'Jadual5-2digit'!DG30/'Jadual5-2digit'!DF30*100-100</f>
        <v>-10.747941387512611</v>
      </c>
      <c r="KE31" s="315">
        <f>+'Jadual5-2digit'!DH30/'Jadual5-2digit'!DG30*100-100</f>
        <v>0.82399067576106688</v>
      </c>
      <c r="KF31" s="315">
        <f>+'Jadual5-2digit'!DI30/'Jadual5-2digit'!DH30*100-100</f>
        <v>8.9011053871642503</v>
      </c>
      <c r="KG31" s="315">
        <f>+'Jadual5-2digit'!DJ30/'Jadual5-2digit'!DI30*100-100</f>
        <v>-4.7293490170018941</v>
      </c>
      <c r="KH31" s="315">
        <f>+'Jadual5-2digit'!DK30/'Jadual5-2digit'!DJ30*100-100</f>
        <v>-10.089969985279595</v>
      </c>
      <c r="KI31" s="315">
        <f>+'Jadual5-2digit'!DL30/'Jadual5-2digit'!DK30*100-100</f>
        <v>-1.8686908320371032</v>
      </c>
      <c r="KJ31" s="315">
        <f>+'Jadual5-2digit'!DM30/'Jadual5-2digit'!DL30*100-100</f>
        <v>5.7537421030755382</v>
      </c>
      <c r="KK31" s="315">
        <f>+'Jadual5-2digit'!DN30/'Jadual5-2digit'!DM30*100-100</f>
        <v>-6.3690700131620588</v>
      </c>
      <c r="KL31" s="315">
        <f>+'Jadual5-2digit'!DO30/'Jadual5-2digit'!DN30*100-100</f>
        <v>6.6327527649420119</v>
      </c>
      <c r="KM31" s="315">
        <f>+'Jadual5-2digit'!DP30/'Jadual5-2digit'!DO30*100-100</f>
        <v>-2.2363219741576899</v>
      </c>
      <c r="KN31" s="315">
        <f>+'Jadual5-2digit'!DQ30/'Jadual5-2digit'!DP30*100-100</f>
        <v>10.647860773631805</v>
      </c>
      <c r="KO31" s="315">
        <f>+'Jadual5-2digit'!DR30/'Jadual5-2digit'!DQ30*100-100</f>
        <v>0.69244246218170247</v>
      </c>
      <c r="KP31" s="315">
        <f>+'Jadual5-2digit'!DS30/'Jadual5-2digit'!DR30*100-100</f>
        <v>-2.8334671101669358</v>
      </c>
      <c r="KQ31" s="315">
        <f>+'Jadual5-2digit'!DT30/'Jadual5-2digit'!DS30*100-100</f>
        <v>-1.0357304565816037</v>
      </c>
      <c r="KR31" s="315">
        <f>+'Jadual5-2digit'!DU30/'Jadual5-2digit'!DT30*100-100</f>
        <v>8.2674578653093533</v>
      </c>
      <c r="KS31" s="315">
        <f>+'Jadual5-2digit'!DV30/'Jadual5-2digit'!DU30*100-100</f>
        <v>-1.3081801780598141</v>
      </c>
      <c r="KT31" s="315">
        <f>+'Jadual5-2digit'!DW30/'Jadual5-2digit'!DV30*100-100</f>
        <v>-12.807650456471492</v>
      </c>
      <c r="KU31" s="315">
        <f>+'Jadual5-2digit'!DX30/'Jadual5-2digit'!DW30*100-100</f>
        <v>1.53583801301221</v>
      </c>
      <c r="KV31" s="315">
        <f>+'Jadual5-2digit'!DY30/'Jadual5-2digit'!DX30*100-100</f>
        <v>6.2035741426175832</v>
      </c>
      <c r="KW31" s="315">
        <f>+'Jadual5-2digit'!DZ30/'Jadual5-2digit'!DY30*100-100</f>
        <v>-6.1080675069982533</v>
      </c>
      <c r="KX31" s="315">
        <f>+'Jadual5-2digit'!EA30/'Jadual5-2digit'!DZ30*100-100</f>
        <v>4.1830744351448459</v>
      </c>
      <c r="KY31" s="315">
        <f>+'Jadual5-2digit'!EB30/'Jadual5-2digit'!EA30*100-100</f>
        <v>-1.2735283552939904</v>
      </c>
      <c r="KZ31" s="315">
        <f>+'Jadual5-2digit'!EC30/'Jadual5-2digit'!EB30*100-100</f>
        <v>9.6250326023704673</v>
      </c>
      <c r="LA31" s="315">
        <f>+'Jadual5-2digit'!ED30/'Jadual5-2digit'!EC30*100-100</f>
        <v>4.7079464565021425</v>
      </c>
      <c r="LB31" s="315">
        <f>+'Jadual5-2digit'!EE30/'Jadual5-2digit'!ED30*100-100</f>
        <v>-3.0548705614393441</v>
      </c>
      <c r="LC31" s="315">
        <f>+'Jadual5-2digit'!EF30/'Jadual5-2digit'!EE30*100-100</f>
        <v>-0.53865398458198399</v>
      </c>
      <c r="LD31" s="315">
        <f>+'Jadual5-2digit'!EG30/'Jadual5-2digit'!EF30*100-100</f>
        <v>11.980973139589764</v>
      </c>
      <c r="LE31" s="315">
        <f>+'Jadual5-2digit'!EH30/'Jadual5-2digit'!EG30*100-100</f>
        <v>-100</v>
      </c>
      <c r="LF31" s="315" t="e">
        <f>+'Jadual5-2digit'!EI30/'Jadual5-2digit'!EH30*100-100</f>
        <v>#DIV/0!</v>
      </c>
      <c r="LG31" s="315" t="e">
        <f>+'Jadual5-2digit'!EJ30/'Jadual5-2digit'!EI30*100-100</f>
        <v>#DIV/0!</v>
      </c>
      <c r="LH31" s="315">
        <f>+'Jadual5-2digit'!EL30/'Jadual5-2digit'!EK30*100-100</f>
        <v>7.8667438439553621</v>
      </c>
      <c r="LI31" s="315">
        <f>+'Jadual5-2digit'!EM30/'Jadual5-2digit'!EL30*100-100</f>
        <v>0.40256130617663644</v>
      </c>
      <c r="LJ31" s="315">
        <f>+'Jadual5-2digit'!EN30/'Jadual5-2digit'!EM30*100-100</f>
        <v>-1.4819656893440225</v>
      </c>
      <c r="LK31" s="315">
        <f>+'Jadual5-2digit'!EO30/'Jadual5-2digit'!EN30*100-100</f>
        <v>-2.2897784143791711</v>
      </c>
      <c r="LL31" s="315">
        <f>+'Jadual5-2digit'!EP30/'Jadual5-2digit'!EO30*100-100</f>
        <v>10.21048706548342</v>
      </c>
      <c r="LM31" s="315">
        <f>+'Jadual5-2digit'!EQ30/'Jadual5-2digit'!EP30*100-100</f>
        <v>-0.41774350414294759</v>
      </c>
      <c r="LN31" s="315">
        <f>+'Jadual5-2digit'!ER30/'Jadual5-2digit'!EQ30*100-100</f>
        <v>-0.51601282317518837</v>
      </c>
      <c r="LO31" s="315">
        <f>+'Jadual5-2digit'!ES30/'Jadual5-2digit'!ER30*100-100</f>
        <v>-0.44534299633588148</v>
      </c>
      <c r="LP31" s="315">
        <f>+'Jadual5-2digit'!ET30/'Jadual5-2digit'!ES30*100-100</f>
        <v>9.3169325198575876</v>
      </c>
      <c r="LQ31" s="315">
        <f>+'Jadual5-2digit'!EU30/'Jadual5-2digit'!ET30*100-100</f>
        <v>-1.4858452979403438</v>
      </c>
      <c r="LR31" s="315">
        <f>+'Jadual5-2digit'!EV30/'Jadual5-2digit'!EU30*100-100</f>
        <v>-4.4118822413522878</v>
      </c>
      <c r="LS31" s="315">
        <f>+'Jadual5-2digit'!EW30/'Jadual5-2digit'!EV30*100-100</f>
        <v>-0.51038763347234806</v>
      </c>
      <c r="LT31" s="315">
        <f>+'Jadual5-2digit'!EX30/'Jadual5-2digit'!EW30*100-100</f>
        <v>9.2337761785472878</v>
      </c>
      <c r="LU31" s="315">
        <f>+'Jadual5-2digit'!EY30/'Jadual5-2digit'!EX30*100-100</f>
        <v>-1.1896156433984686</v>
      </c>
      <c r="LV31" s="315">
        <f>+'Jadual5-2digit'!EZ30/'Jadual5-2digit'!EY30*100-100</f>
        <v>-3.824520937982939</v>
      </c>
      <c r="LW31" s="315">
        <f>+'Jadual5-2digit'!FA30/'Jadual5-2digit'!EZ30*100-100</f>
        <v>1.4136918961478813</v>
      </c>
      <c r="LX31" s="315">
        <f>+'Jadual5-2digit'!FB30/'Jadual5-2digit'!FA30*100-100</f>
        <v>6.2855024620647129</v>
      </c>
      <c r="LY31" s="315">
        <f>+'Jadual5-2digit'!FC30/'Jadual5-2digit'!FB30*100-100</f>
        <v>-1.5673694529816231</v>
      </c>
      <c r="LZ31" s="315">
        <f>+'Jadual5-2digit'!FD30/'Jadual5-2digit'!FC30*100-100</f>
        <v>-1.9981450739017674</v>
      </c>
      <c r="MA31" s="315">
        <f>+'Jadual5-2digit'!FE30/'Jadual5-2digit'!FD30*100-100</f>
        <v>-3.5466432964311707</v>
      </c>
      <c r="MB31" s="315">
        <f>+'Jadual5-2digit'!FF30/'Jadual5-2digit'!FE30*100-100</f>
        <v>-1.5443908207216026</v>
      </c>
      <c r="MC31" s="315">
        <f>+'Jadual5-2digit'!FG30/'Jadual5-2digit'!FF30*100-100</f>
        <v>16.92403433495366</v>
      </c>
      <c r="MD31" s="315">
        <f>+'Jadual5-2digit'!FH30/'Jadual5-2digit'!FG30*100-100</f>
        <v>-5.8168876307168205</v>
      </c>
      <c r="ME31" s="315">
        <f>+'Jadual5-2digit'!FI30/'Jadual5-2digit'!FH30*100-100</f>
        <v>-1.2901995965988959</v>
      </c>
      <c r="MF31" s="315">
        <f>+'Jadual5-2digit'!FJ30/'Jadual5-2digit'!FI30*100-100</f>
        <v>13.346968115670961</v>
      </c>
      <c r="MG31" s="315">
        <f>+'Jadual5-2digit'!FK30/'Jadual5-2digit'!FJ30*100-100</f>
        <v>-0.96069887299738355</v>
      </c>
      <c r="MH31" s="315">
        <f>+'Jadual5-2digit'!FL30/'Jadual5-2digit'!FK30*100-100</f>
        <v>3.9669840526820934</v>
      </c>
      <c r="MI31" s="315">
        <f>+'Jadual5-2digit'!FM30/'Jadual5-2digit'!FL30*100-100</f>
        <v>-0.36809842338205101</v>
      </c>
      <c r="MJ31" s="315">
        <f>+'Jadual5-2digit'!FN30/'Jadual5-2digit'!FM30*100-100</f>
        <v>7.0505542081499755</v>
      </c>
      <c r="MK31" s="315">
        <f>+'Jadual5-2digit'!FO30/'Jadual5-2digit'!FN30*100-100</f>
        <v>-0.55160717047338892</v>
      </c>
      <c r="ML31" s="315">
        <f>+'Jadual5-2digit'!FP30/'Jadual5-2digit'!FO30*100-100</f>
        <v>-2.4970395478542713</v>
      </c>
      <c r="MM31" s="315">
        <f>+'Jadual5-2digit'!FQ30/'Jadual5-2digit'!FP30*100-100</f>
        <v>-3.9728654324720765</v>
      </c>
      <c r="MN31" s="315">
        <f>+'Jadual5-2digit'!FR30/'Jadual5-2digit'!FQ30*100-100</f>
        <v>7.9824078212694616</v>
      </c>
      <c r="MO31" s="315">
        <f>+'Jadual5-2digit'!FS30/'Jadual5-2digit'!FR30*100-100</f>
        <v>-0.85724742337106363</v>
      </c>
      <c r="MP31" s="315">
        <f>+'Jadual5-2digit'!FT30/'Jadual5-2digit'!FS30*100-100</f>
        <v>-6.3331717736617748</v>
      </c>
      <c r="MQ31" s="315">
        <f>+'Jadual5-2digit'!FU30/'Jadual5-2digit'!FT30*100-100</f>
        <v>-1.5501462994150899</v>
      </c>
      <c r="MR31" s="315">
        <f>+'Jadual5-2digit'!FV30/'Jadual5-2digit'!FU30*100-100</f>
        <v>7.1173728034518575</v>
      </c>
      <c r="MS31" s="315">
        <f>+'Jadual5-2digit'!FW30/'Jadual5-2digit'!FV30*100-100</f>
        <v>2.8952438532035387</v>
      </c>
      <c r="MT31" s="315">
        <f>+'Jadual5-2digit'!FX30/'Jadual5-2digit'!FW30*100-100</f>
        <v>-4.7524558966205603</v>
      </c>
      <c r="MU31" s="315">
        <f>+'Jadual5-2digit'!FY30/'Jadual5-2digit'!FX30*100-100</f>
        <v>-0.52452596960668529</v>
      </c>
      <c r="MV31" s="315">
        <f>+'Jadual5-2digit'!FZ30/'Jadual5-2digit'!FY30*100-100</f>
        <v>7.3992842495345599</v>
      </c>
      <c r="MW31" s="315">
        <f>+'Jadual5-2digit'!GA30/'Jadual5-2digit'!FZ30*100-100</f>
        <v>6.6240757682875397</v>
      </c>
      <c r="MX31" s="315">
        <f>+'Jadual5-2digit'!GB30/'Jadual5-2digit'!GA30*100-100</f>
        <v>-100</v>
      </c>
      <c r="MY31" s="421"/>
      <c r="MZ31" s="422" t="s">
        <v>736</v>
      </c>
      <c r="NA31" s="127">
        <f>EZ31*E31/$E$29</f>
        <v>0.41233971009303644</v>
      </c>
      <c r="NB31" s="423">
        <f t="shared" si="0"/>
        <v>1.0875945453156204</v>
      </c>
      <c r="NC31" s="143"/>
      <c r="ND31" s="144"/>
      <c r="NE31" s="127">
        <f>ML31*E31/$E$29</f>
        <v>-0.30109500722529214</v>
      </c>
      <c r="NF31" s="143"/>
      <c r="NG31" s="53"/>
      <c r="NH31" s="356"/>
      <c r="NI31" s="432"/>
      <c r="NJ31" s="53"/>
      <c r="NK31" s="53"/>
      <c r="NL31" s="53"/>
      <c r="NM31" s="53"/>
      <c r="NN31" s="53"/>
      <c r="NO31" s="53"/>
      <c r="NP31" s="53"/>
      <c r="NQ31" s="53"/>
    </row>
    <row r="32" spans="1:383" s="120" customFormat="1" ht="18" customHeight="1">
      <c r="A32" s="675"/>
      <c r="C32" s="372">
        <v>6.3</v>
      </c>
      <c r="D32" s="376">
        <v>1.59281283387586</v>
      </c>
      <c r="E32" s="376">
        <v>2.1448012757098498</v>
      </c>
      <c r="F32" s="377">
        <v>28</v>
      </c>
      <c r="G32" s="375"/>
      <c r="H32" s="84" t="s">
        <v>737</v>
      </c>
      <c r="I32" s="315">
        <f>+'Jadual5-2digit'!U31/'Jadual5-2digit'!I31*100-100</f>
        <v>1.2027200381661487</v>
      </c>
      <c r="J32" s="315">
        <f>+'Jadual5-2digit'!V31/'Jadual5-2digit'!J31*100-100</f>
        <v>7.7762792456264265</v>
      </c>
      <c r="K32" s="315">
        <f>+'Jadual5-2digit'!W31/'Jadual5-2digit'!K31*100-100</f>
        <v>3.3261068600675117</v>
      </c>
      <c r="L32" s="315">
        <f>+'Jadual5-2digit'!X31/'Jadual5-2digit'!L31*100-100</f>
        <v>1.5397544542664861</v>
      </c>
      <c r="M32" s="315">
        <f>+'Jadual5-2digit'!Y31/'Jadual5-2digit'!M31*100-100</f>
        <v>3.9750963871539255</v>
      </c>
      <c r="N32" s="315">
        <f>+'Jadual5-2digit'!Z31/'Jadual5-2digit'!N31*100-100</f>
        <v>7.5030284688549358</v>
      </c>
      <c r="O32" s="315">
        <f>+'Jadual5-2digit'!AA31/'Jadual5-2digit'!O31*100-100</f>
        <v>4.0173767362882558</v>
      </c>
      <c r="P32" s="315">
        <f>+'Jadual5-2digit'!AB31/'Jadual5-2digit'!P31*100-100</f>
        <v>8.4126141992148007</v>
      </c>
      <c r="Q32" s="315">
        <f>+'Jadual5-2digit'!AC31/'Jadual5-2digit'!Q31*100-100</f>
        <v>7.146029798006353</v>
      </c>
      <c r="R32" s="315">
        <f>+'Jadual5-2digit'!AD31/'Jadual5-2digit'!R31*100-100</f>
        <v>8.3406533688434195</v>
      </c>
      <c r="S32" s="315">
        <f>+'Jadual5-2digit'!AE31/'Jadual5-2digit'!S31*100-100</f>
        <v>8.7596859840616901</v>
      </c>
      <c r="T32" s="315">
        <f>+'Jadual5-2digit'!AF31/'Jadual5-2digit'!T31*100-100</f>
        <v>6.1246257630460832</v>
      </c>
      <c r="U32" s="315">
        <f>+'Jadual5-2digit'!AG31/'Jadual5-2digit'!U31*100-100</f>
        <v>5.9672014102015538</v>
      </c>
      <c r="V32" s="315">
        <f>+'Jadual5-2digit'!AH31/'Jadual5-2digit'!V31*100-100</f>
        <v>10.115395783168509</v>
      </c>
      <c r="W32" s="315">
        <f>+'Jadual5-2digit'!AI31/'Jadual5-2digit'!W31*100-100</f>
        <v>6.5059358440221757</v>
      </c>
      <c r="X32" s="315">
        <f>+'Jadual5-2digit'!AJ31/'Jadual5-2digit'!X31*100-100</f>
        <v>5.3158824084918166</v>
      </c>
      <c r="Y32" s="315">
        <f>+'Jadual5-2digit'!AK31/'Jadual5-2digit'!Y31*100-100</f>
        <v>4.2761360919372606</v>
      </c>
      <c r="Z32" s="315">
        <f>+'Jadual5-2digit'!AL31/'Jadual5-2digit'!Z31*100-100</f>
        <v>1.8709788477768967</v>
      </c>
      <c r="AA32" s="315">
        <f>+'Jadual5-2digit'!AM31/'Jadual5-2digit'!AA31*100-100</f>
        <v>9.9774562456449019</v>
      </c>
      <c r="AB32" s="315">
        <f>+'Jadual5-2digit'!AN31/'Jadual5-2digit'!AB31*100-100</f>
        <v>6.9439698120328046</v>
      </c>
      <c r="AC32" s="315">
        <f>+'Jadual5-2digit'!AO31/'Jadual5-2digit'!AC31*100-100</f>
        <v>8.2174575712001001</v>
      </c>
      <c r="AD32" s="315">
        <f>+'Jadual5-2digit'!AP31/'Jadual5-2digit'!AD31*100-100</f>
        <v>9.3512405159607255</v>
      </c>
      <c r="AE32" s="315">
        <f>+'Jadual5-2digit'!AQ31/'Jadual5-2digit'!AE31*100-100</f>
        <v>7.753841949702192</v>
      </c>
      <c r="AF32" s="315">
        <f>+'Jadual5-2digit'!AR31/'Jadual5-2digit'!AF31*100-100</f>
        <v>4.3446440770224797</v>
      </c>
      <c r="AG32" s="403">
        <f>+'Jadual5-2digit'!AS31/'Jadual5-2digit'!AG31*100-100</f>
        <v>6.3368876161230503</v>
      </c>
      <c r="AH32" s="315">
        <f>+'Jadual5-2digit'!AT31/'Jadual5-2digit'!AH31*100-100</f>
        <v>5.152262093734322</v>
      </c>
      <c r="AI32" s="315">
        <f>+'Jadual5-2digit'!AU31/'Jadual5-2digit'!AI31*100-100</f>
        <v>5.4382387953013165</v>
      </c>
      <c r="AJ32" s="315">
        <f>+'Jadual5-2digit'!AV31/'Jadual5-2digit'!AJ31*100-100</f>
        <v>5.789790886350545</v>
      </c>
      <c r="AK32" s="315">
        <f>+'Jadual5-2digit'!AW31/'Jadual5-2digit'!AK31*100-100</f>
        <v>4.1223376844402395</v>
      </c>
      <c r="AL32" s="315">
        <f>+'Jadual5-2digit'!AX31/'Jadual5-2digit'!AL31*100-100</f>
        <v>6.6743843442064446</v>
      </c>
      <c r="AM32" s="315">
        <f>+'Jadual5-2digit'!AY31/'Jadual5-2digit'!AM31*100-100</f>
        <v>2.8132188459670147</v>
      </c>
      <c r="AN32" s="315">
        <f>+'Jadual5-2digit'!AZ31/'Jadual5-2digit'!AN31*100-100</f>
        <v>5.7447651284860513E-2</v>
      </c>
      <c r="AO32" s="315">
        <f>+'Jadual5-2digit'!BA31/'Jadual5-2digit'!AO31*100-100</f>
        <v>2.478312028070647</v>
      </c>
      <c r="AP32" s="315">
        <f>+'Jadual5-2digit'!BB31/'Jadual5-2digit'!AP31*100-100</f>
        <v>4.5451937591077183</v>
      </c>
      <c r="AQ32" s="315">
        <f>+'Jadual5-2digit'!BC31/'Jadual5-2digit'!AQ31*100-100</f>
        <v>3.9279383811772703</v>
      </c>
      <c r="AR32" s="315">
        <f>+'Jadual5-2digit'!BD31/'Jadual5-2digit'!AR31*100-100</f>
        <v>4.8361919719607869</v>
      </c>
      <c r="AS32" s="315">
        <f>+'Jadual5-2digit'!BE31/'Jadual5-2digit'!AS31*100-100</f>
        <v>2.854514211505176</v>
      </c>
      <c r="AT32" s="315">
        <f>+'Jadual5-2digit'!BF31/'Jadual5-2digit'!AT31*100-100</f>
        <v>2.1952033870880143</v>
      </c>
      <c r="AU32" s="315">
        <f>+'Jadual5-2digit'!BG31/'Jadual5-2digit'!AU31*100-100</f>
        <v>1.3378261318202362</v>
      </c>
      <c r="AV32" s="315">
        <f>+'Jadual5-2digit'!BH31/'Jadual5-2digit'!AV31*100-100</f>
        <v>3.0072204662099864</v>
      </c>
      <c r="AW32" s="315">
        <f>+'Jadual5-2digit'!BI31/'Jadual5-2digit'!AW31*100-100</f>
        <v>3.2825644687851394</v>
      </c>
      <c r="AX32" s="315">
        <f>+'Jadual5-2digit'!BJ31/'Jadual5-2digit'!AX31*100-100</f>
        <v>2.5379259176967963</v>
      </c>
      <c r="AY32" s="315">
        <f>+'Jadual5-2digit'!BK31/'Jadual5-2digit'!AY31*100-100</f>
        <v>4.7971476817153302</v>
      </c>
      <c r="AZ32" s="315">
        <f>+'Jadual5-2digit'!BL31/'Jadual5-2digit'!AZ31*100-100</f>
        <v>5.1547809785761984</v>
      </c>
      <c r="BA32" s="315">
        <f>+'Jadual5-2digit'!BM31/'Jadual5-2digit'!BA31*100-100</f>
        <v>3.6292430397843418</v>
      </c>
      <c r="BB32" s="315">
        <f>+'Jadual5-2digit'!BN31/'Jadual5-2digit'!BB31*100-100</f>
        <v>3.0330022598282369</v>
      </c>
      <c r="BC32" s="315">
        <f>+'Jadual5-2digit'!BO31/'Jadual5-2digit'!BC31*100-100</f>
        <v>5.9821361923116712</v>
      </c>
      <c r="BD32" s="315">
        <f>+'Jadual5-2digit'!BP31/'Jadual5-2digit'!BD31*100-100</f>
        <v>4.1953962131479301</v>
      </c>
      <c r="BE32" s="315">
        <f>+'Jadual5-2digit'!BQ31/'Jadual5-2digit'!BE31*100-100</f>
        <v>3.8364530195807305</v>
      </c>
      <c r="BF32" s="315">
        <f>+'Jadual5-2digit'!BR31/'Jadual5-2digit'!BF31*100-100</f>
        <v>5.7225377989924482</v>
      </c>
      <c r="BG32" s="315">
        <f>+'Jadual5-2digit'!BS31/'Jadual5-2digit'!BG31*100-100</f>
        <v>-8.5017816685084853</v>
      </c>
      <c r="BH32" s="315">
        <f>+'Jadual5-2digit'!BT31/'Jadual5-2digit'!BH31*100-100</f>
        <v>-25.143671496196433</v>
      </c>
      <c r="BI32" s="315">
        <f>+'Jadual5-2digit'!BU31/'Jadual5-2digit'!BI31*100-100</f>
        <v>-0.43793405956176912</v>
      </c>
      <c r="BJ32" s="315">
        <f>+'Jadual5-2digit'!BV31/'Jadual5-2digit'!BJ31*100-100</f>
        <v>19.654996138080193</v>
      </c>
      <c r="BK32" s="315">
        <f>+'Jadual5-2digit'!BW31/'Jadual5-2digit'!BK31*100-100</f>
        <v>9.2500225077235285</v>
      </c>
      <c r="BL32" s="315">
        <f>+'Jadual5-2digit'!BX31/'Jadual5-2digit'!BL31*100-100</f>
        <v>0.14060003557032985</v>
      </c>
      <c r="BM32" s="315">
        <f>+'Jadual5-2digit'!BY31/'Jadual5-2digit'!BM31*100-100</f>
        <v>4.01785405487216</v>
      </c>
      <c r="BN32" s="315">
        <f>+'Jadual5-2digit'!BZ31/'Jadual5-2digit'!BN31*100-100</f>
        <v>3.890014179428519</v>
      </c>
      <c r="BO32" s="315">
        <f>+'Jadual5-2digit'!CA31/'Jadual5-2digit'!BO31*100-100</f>
        <v>2.4028006085711695</v>
      </c>
      <c r="BP32" s="315">
        <f>+'Jadual5-2digit'!CB31/'Jadual5-2digit'!BP31*100-100</f>
        <v>2.6373513212033544</v>
      </c>
      <c r="BQ32" s="315">
        <f>+'Jadual5-2digit'!CC31/'Jadual5-2digit'!BQ31*100-100</f>
        <v>1.8908178815374868</v>
      </c>
      <c r="BR32" s="315">
        <f>+'Jadual5-2digit'!CD31/'Jadual5-2digit'!BR31*100-100</f>
        <v>2.364031532378192</v>
      </c>
      <c r="BS32" s="315">
        <f>+'Jadual5-2digit'!CE31/'Jadual5-2digit'!BS31*100-100</f>
        <v>10.847423734530466</v>
      </c>
      <c r="BT32" s="315">
        <f>+'Jadual5-2digit'!CF31/'Jadual5-2digit'!BT31*100-100</f>
        <v>46.460248225487817</v>
      </c>
      <c r="BU32" s="315">
        <f>+'Jadual5-2digit'!CG31/'Jadual5-2digit'!BU31*100-100</f>
        <v>11.257374537733341</v>
      </c>
      <c r="BV32" s="315">
        <f>+'Jadual5-2digit'!CH31/'Jadual5-2digit'!BV31*100-100</f>
        <v>5.2518107114831452</v>
      </c>
      <c r="BW32" s="315">
        <f>+'Jadual5-2digit'!CI31/'Jadual5-2digit'!BW31*100-100</f>
        <v>-3.4406692713555742</v>
      </c>
      <c r="BX32" s="315">
        <f>+'Jadual5-2digit'!CJ31/'Jadual5-2digit'!BX31*100-100</f>
        <v>13.047192383031643</v>
      </c>
      <c r="BY32" s="315">
        <f>+'Jadual5-2digit'!CK31/'Jadual5-2digit'!BY31*100-100</f>
        <v>13.82502547323945</v>
      </c>
      <c r="BZ32" s="315">
        <f>+'Jadual5-2digit'!CL31/'Jadual5-2digit'!BZ31*100-100</f>
        <v>17.533392663893082</v>
      </c>
      <c r="CA32" s="315">
        <f>+'Jadual5-2digit'!CM31/'Jadual5-2digit'!CA31*100-100</f>
        <v>18.642916534168137</v>
      </c>
      <c r="CB32" s="315">
        <f>+'Jadual5-2digit'!CN31/'Jadual5-2digit'!CB31*100-100</f>
        <v>12.102435791983538</v>
      </c>
      <c r="CC32" s="315">
        <f>+'Jadual5-2digit'!CO31/'Jadual5-2digit'!CC31*100-100</f>
        <v>6.0904395135791702</v>
      </c>
      <c r="CD32" s="315">
        <f>+'Jadual5-2digit'!CP31/'Jadual5-2digit'!CD31*100-100</f>
        <v>4.3060925730596296</v>
      </c>
      <c r="CE32" s="315">
        <f>+'Jadual5-2digit'!CQ31/'Jadual5-2digit'!CE31*100-100</f>
        <v>2.7425521261729813</v>
      </c>
      <c r="CF32" s="315">
        <f>+'Jadual5-2digit'!CR31/'Jadual5-2digit'!CF31*100-100</f>
        <v>3.1912837297382879</v>
      </c>
      <c r="CG32" s="315">
        <f>+'Jadual5-2digit'!CS31/'Jadual5-2digit'!CG31*100-100</f>
        <v>2.5460555634864335</v>
      </c>
      <c r="CH32" s="315">
        <f>+'Jadual5-2digit'!CT31/'Jadual5-2digit'!CH31*100-100</f>
        <v>6.9059678257446393</v>
      </c>
      <c r="CI32" s="315">
        <f>+'Jadual5-2digit'!CU31/'Jadual5-2digit'!CI31*100-100</f>
        <v>15.809183160748773</v>
      </c>
      <c r="CJ32" s="315">
        <f>+'Jadual5-2digit'!CV31/'Jadual5-2digit'!CJ31*100-100</f>
        <v>14.635306154637277</v>
      </c>
      <c r="CK32" s="315">
        <f>+'Jadual5-2digit'!CW31/'Jadual5-2digit'!CK31*100-100</f>
        <v>12.898661156864492</v>
      </c>
      <c r="CL32" s="315">
        <f>+'Jadual5-2digit'!CX31/'Jadual5-2digit'!CL31*100-100</f>
        <v>0.38864844902337836</v>
      </c>
      <c r="CM32" s="315">
        <f>+'Jadual5-2digit'!CY31/'Jadual5-2digit'!CM31*100-100</f>
        <v>4.2546467670953234</v>
      </c>
      <c r="CN32" s="315">
        <f>+'Jadual5-2digit'!CZ31/'Jadual5-2digit'!CN31*100-100</f>
        <v>10.274490057316754</v>
      </c>
      <c r="CO32" s="315">
        <f>+'Jadual5-2digit'!DA31/'Jadual5-2digit'!CO31*100-100</f>
        <v>1.3083105767935308</v>
      </c>
      <c r="CP32" s="315">
        <f>+'Jadual5-2digit'!DB31/'Jadual5-2digit'!CP31*100-100</f>
        <v>2.508911943150153</v>
      </c>
      <c r="CQ32" s="315">
        <f>+'Jadual5-2digit'!DC31/'Jadual5-2digit'!CQ31*100-100</f>
        <v>7.2848036537732241</v>
      </c>
      <c r="CR32" s="315">
        <f>+'Jadual5-2digit'!DD31/'Jadual5-2digit'!CR31*100-100</f>
        <v>-3.0634837661269074</v>
      </c>
      <c r="CS32" s="315">
        <f>+'Jadual5-2digit'!DE31/'Jadual5-2digit'!CS31*100-100</f>
        <v>6.2153204945191192</v>
      </c>
      <c r="CT32" s="315">
        <f>+'Jadual5-2digit'!DF31/'Jadual5-2digit'!CT31*100-100</f>
        <v>-3.0404646713222974</v>
      </c>
      <c r="CU32" s="315">
        <f>+'Jadual5-2digit'!DG31/'Jadual5-2digit'!CU31*100-100</f>
        <v>-3.9331639576820407</v>
      </c>
      <c r="CV32" s="315">
        <f>+'Jadual5-2digit'!DH31/'Jadual5-2digit'!CV31*100-100</f>
        <v>-4.756668576122081</v>
      </c>
      <c r="CW32" s="315">
        <f>+'Jadual5-2digit'!DI31/'Jadual5-2digit'!CW31*100-100</f>
        <v>-4.9014138339131108</v>
      </c>
      <c r="CX32" s="315">
        <f>+'Jadual5-2digit'!DJ31/'Jadual5-2digit'!CX31*100-100</f>
        <v>-1.7686115235497368</v>
      </c>
      <c r="CY32" s="315">
        <f>+'Jadual5-2digit'!DK31/'Jadual5-2digit'!CY31*100-100</f>
        <v>3.4774995436394107</v>
      </c>
      <c r="CZ32" s="315">
        <f>+'Jadual5-2digit'!DL31/'Jadual5-2digit'!CZ31*100-100</f>
        <v>-1.6147273238466653</v>
      </c>
      <c r="DA32" s="315">
        <f>+'Jadual5-2digit'!DM31/'Jadual5-2digit'!DA31*100-100</f>
        <v>4.0689356944511985</v>
      </c>
      <c r="DB32" s="315">
        <f>+'Jadual5-2digit'!DN31/'Jadual5-2digit'!DB31*100-100</f>
        <v>2.9259331775341622</v>
      </c>
      <c r="DC32" s="315">
        <f>+'Jadual5-2digit'!DO31/'Jadual5-2digit'!DC31*100-100</f>
        <v>1.5385438543036116</v>
      </c>
      <c r="DD32" s="315">
        <f>+'Jadual5-2digit'!DP31/'Jadual5-2digit'!DD31*100-100</f>
        <v>4.6797161481644025</v>
      </c>
      <c r="DE32" s="315">
        <f>+'Jadual5-2digit'!DQ31/'Jadual5-2digit'!DE31*100-100</f>
        <v>2.4617892879778225</v>
      </c>
      <c r="DF32" s="315">
        <f>+'Jadual5-2digit'!DR31/'Jadual5-2digit'!DF31*100-100</f>
        <v>3.9685048169015431</v>
      </c>
      <c r="DG32" s="315">
        <f>+'Jadual5-2digit'!DS31/'Jadual5-2digit'!DG31*100-100</f>
        <v>6.5412186850829244</v>
      </c>
      <c r="DH32" s="315">
        <f>+'Jadual5-2digit'!DT31/'Jadual5-2digit'!DH31*100-100</f>
        <v>2.0617223756622423</v>
      </c>
      <c r="DI32" s="315">
        <f>+'Jadual5-2digit'!DU31/'Jadual5-2digit'!DI31*100-100</f>
        <v>0.43916267367276873</v>
      </c>
      <c r="DJ32" s="315">
        <f>+'Jadual5-2digit'!DV31/'Jadual5-2digit'!DJ31*100-100</f>
        <v>2.7315021361523577</v>
      </c>
      <c r="DK32" s="315">
        <f>+'Jadual5-2digit'!DW31/'Jadual5-2digit'!DK31*100-100</f>
        <v>7.0078529384818751</v>
      </c>
      <c r="DL32" s="315">
        <f>+'Jadual5-2digit'!DX31/'Jadual5-2digit'!DL31*100-100</f>
        <v>8.2856450174181475</v>
      </c>
      <c r="DM32" s="315">
        <f>+'Jadual5-2digit'!DY31/'Jadual5-2digit'!DM31*100-100</f>
        <v>3.9760285326788818</v>
      </c>
      <c r="DN32" s="315">
        <f>+'Jadual5-2digit'!DZ31/'Jadual5-2digit'!DN31*100-100</f>
        <v>8.3896292636824228</v>
      </c>
      <c r="DO32" s="315">
        <f>+'Jadual5-2digit'!EA31/'Jadual5-2digit'!DO31*100-100</f>
        <v>6.4176643414375576</v>
      </c>
      <c r="DP32" s="315">
        <f>+'Jadual5-2digit'!EB31/'Jadual5-2digit'!DP31*100-100</f>
        <v>7.4556500679246369</v>
      </c>
      <c r="DQ32" s="315">
        <f>+'Jadual5-2digit'!EC31/'Jadual5-2digit'!DQ31*100-100</f>
        <v>5.6647095741992501</v>
      </c>
      <c r="DR32" s="315">
        <f>+'Jadual5-2digit'!ED31/'Jadual5-2digit'!DR31*100-100</f>
        <v>9.2535984082744278</v>
      </c>
      <c r="DS32" s="315">
        <f>+'Jadual5-2digit'!EE31/'Jadual5-2digit'!DS31*100-100</f>
        <v>10.216482284100152</v>
      </c>
      <c r="DT32" s="315">
        <f>+'Jadual5-2digit'!EF31/'Jadual5-2digit'!DT31*100-100</f>
        <v>5.3990213242815202</v>
      </c>
      <c r="DU32" s="315">
        <f>+'Jadual5-2digit'!EG31/'Jadual5-2digit'!DU31*100-100</f>
        <v>9.5953512749047434</v>
      </c>
      <c r="DV32" s="315">
        <f>+'Jadual5-2digit'!EH31/'Jadual5-2digit'!DV31*100-100</f>
        <v>-100</v>
      </c>
      <c r="DW32" s="315">
        <f>+'Jadual5-2digit'!EI31/'Jadual5-2digit'!DW31*100-100</f>
        <v>-100</v>
      </c>
      <c r="DX32" s="315">
        <f>+'Jadual5-2digit'!EJ31/'Jadual5-2digit'!DX31*100-100</f>
        <v>-100</v>
      </c>
      <c r="DY32" s="315">
        <f>+'Jadual5-2digit'!EO31/'Jadual5-2digit'!EK31*100-100</f>
        <v>3.9909046627696085</v>
      </c>
      <c r="DZ32" s="315">
        <f>+'Jadual5-2digit'!EP31/'Jadual5-2digit'!EL31*100-100</f>
        <v>4.2278013048384651</v>
      </c>
      <c r="EA32" s="315">
        <f>+'Jadual5-2digit'!EQ31/'Jadual5-2digit'!EM31*100-100</f>
        <v>6.4954212302015435</v>
      </c>
      <c r="EB32" s="315">
        <f>+'Jadual5-2digit'!ER31/'Jadual5-2digit'!EN31*100-100</f>
        <v>7.6995574195060783</v>
      </c>
      <c r="EC32" s="315">
        <f>+'Jadual5-2digit'!ES31/'Jadual5-2digit'!EO31*100-100</f>
        <v>7.4758263463241263</v>
      </c>
      <c r="ED32" s="315">
        <f>+'Jadual5-2digit'!ET31/'Jadual5-2digit'!EP31*100-100</f>
        <v>3.8552237448297006</v>
      </c>
      <c r="EE32" s="315">
        <f>+'Jadual5-2digit'!EU31/'Jadual5-2digit'!EQ31*100-100</f>
        <v>8.3634017253824169</v>
      </c>
      <c r="EF32" s="315">
        <f>+'Jadual5-2digit'!EV31/'Jadual5-2digit'!ER31*100-100</f>
        <v>7.0812980204443647</v>
      </c>
      <c r="EG32" s="315">
        <f>+'Jadual5-2digit'!EW31/'Jadual5-2digit'!ES31*100-100</f>
        <v>5.6267918074635901</v>
      </c>
      <c r="EH32" s="315">
        <f>+'Jadual5-2digit'!EX31/'Jadual5-2digit'!ET31*100-100</f>
        <v>5.4997221272466135</v>
      </c>
      <c r="EI32" s="315">
        <f>+'Jadual5-2digit'!EY31/'Jadual5-2digit'!EU31*100-100</f>
        <v>1.7379119930213278</v>
      </c>
      <c r="EJ32" s="315">
        <f>+'Jadual5-2digit'!EZ31/'Jadual5-2digit'!EV31*100-100</f>
        <v>4.4358991539482844</v>
      </c>
      <c r="EK32" s="315">
        <f>+'Jadual5-2digit'!FA31/'Jadual5-2digit'!EW31*100-100</f>
        <v>2.0919451449962168</v>
      </c>
      <c r="EL32" s="315">
        <f>+'Jadual5-2digit'!FB31/'Jadual5-2digit'!EX31*100-100</f>
        <v>2.9503354625379501</v>
      </c>
      <c r="EM32" s="315">
        <f>+'Jadual5-2digit'!FC31/'Jadual5-2digit'!EY31*100-100</f>
        <v>4.5703802326371203</v>
      </c>
      <c r="EN32" s="315">
        <f>+'Jadual5-2digit'!FD31/'Jadual5-2digit'!EZ31*100-100</f>
        <v>4.4143924124752516</v>
      </c>
      <c r="EO32" s="315">
        <f>+'Jadual5-2digit'!FE31/'Jadual5-2digit'!FA31*100-100</f>
        <v>3.7367160664558696E-3</v>
      </c>
      <c r="EP32" s="315">
        <f>+'Jadual5-2digit'!FF31/'Jadual5-2digit'!FB31*100-100</f>
        <v>-2.5720149429670869</v>
      </c>
      <c r="EQ32" s="315">
        <f>+'Jadual5-2digit'!FG31/'Jadual5-2digit'!FC31*100-100</f>
        <v>4.5021672581965646</v>
      </c>
      <c r="ER32" s="315">
        <f>+'Jadual5-2digit'!FH31/'Jadual5-2digit'!FD31*100-100</f>
        <v>2.9607575459012594</v>
      </c>
      <c r="ES32" s="315">
        <f>+'Jadual5-2digit'!FI31/'Jadual5-2digit'!FE31*100-100</f>
        <v>5.0021315743538679</v>
      </c>
      <c r="ET32" s="315">
        <f>+'Jadual5-2digit'!FJ31/'Jadual5-2digit'!FF31*100-100</f>
        <v>18.236435056363206</v>
      </c>
      <c r="EU32" s="315">
        <f>+'Jadual5-2digit'!FK31/'Jadual5-2digit'!FG31*100-100</f>
        <v>7.2115674931357603</v>
      </c>
      <c r="EV32" s="315">
        <f>+'Jadual5-2digit'!FL31/'Jadual5-2digit'!FH31*100-100</f>
        <v>16.075891075126634</v>
      </c>
      <c r="EW32" s="315">
        <f>+'Jadual5-2digit'!FM31/'Jadual5-2digit'!FI31*100-100</f>
        <v>4.3329743182681284</v>
      </c>
      <c r="EX32" s="315">
        <f>+'Jadual5-2digit'!FN31/'Jadual5-2digit'!FJ31*100-100</f>
        <v>4.2711760260978622</v>
      </c>
      <c r="EY32" s="315">
        <f>+'Jadual5-2digit'!FO31/'Jadual5-2digit'!FK31*100-100</f>
        <v>14.477318603291891</v>
      </c>
      <c r="EZ32" s="315">
        <f>+'Jadual5-2digit'!FP31/'Jadual5-2digit'!FL31*100-100</f>
        <v>4.9451975340361969</v>
      </c>
      <c r="FA32" s="315">
        <f>+'Jadual5-2digit'!FQ31/'Jadual5-2digit'!FM31*100-100</f>
        <v>3.7537804702590449</v>
      </c>
      <c r="FB32" s="315">
        <f>+'Jadual5-2digit'!FR31/'Jadual5-2digit'!FN31*100-100</f>
        <v>-9.0700563178486959E-2</v>
      </c>
      <c r="FC32" s="315">
        <f>+'Jadual5-2digit'!FS31/'Jadual5-2digit'!FO31*100-100</f>
        <v>-4.5255668231472725</v>
      </c>
      <c r="FD32" s="315">
        <f>+'Jadual5-2digit'!FT31/'Jadual5-2digit'!FP31*100-100</f>
        <v>8.4043034860144417E-2</v>
      </c>
      <c r="FE32" s="315">
        <f>+'Jadual5-2digit'!FU31/'Jadual5-2digit'!FQ31*100-100</f>
        <v>2.7975895064852523</v>
      </c>
      <c r="FF32" s="315">
        <f>+'Jadual5-2digit'!FV31/'Jadual5-2digit'!FR31*100-100</f>
        <v>3.6807042868442181</v>
      </c>
      <c r="FG32" s="315">
        <f>+'Jadual5-2digit'!FW31/'Jadual5-2digit'!FS31*100-100</f>
        <v>3.0706810822134258</v>
      </c>
      <c r="FH32" s="315">
        <f>+'Jadual5-2digit'!FX31/'Jadual5-2digit'!FT31*100-100</f>
        <v>6.1179416606901782</v>
      </c>
      <c r="FI32" s="315">
        <f>+'Jadual5-2digit'!FY31/'Jadual5-2digit'!FU31*100-100</f>
        <v>6.2816061977793822</v>
      </c>
      <c r="FJ32" s="315">
        <f>+'Jadual5-2digit'!FZ31/'Jadual5-2digit'!FV31*100-100</f>
        <v>7.4772175389438189</v>
      </c>
      <c r="FK32" s="315">
        <f>+'Jadual5-2digit'!GA31/'Jadual5-2digit'!FW31*100-100</f>
        <v>8.3438930413771857</v>
      </c>
      <c r="FL32" s="315">
        <f>+'Jadual5-2digit'!GB31/'Jadual5-2digit'!FX31*100-100</f>
        <v>-100</v>
      </c>
      <c r="FM32" s="315"/>
      <c r="FN32" s="315">
        <f>+'Jadual5-2digit'!GD31/'Jadual5-2digit'!GC31*100-100</f>
        <v>4.8881586250946469</v>
      </c>
      <c r="FO32" s="315">
        <f>+'Jadual5-2digit'!GE31/'Jadual5-2digit'!GD31*100-100</f>
        <v>6.4768852452617978</v>
      </c>
      <c r="FP32" s="315">
        <f>+'Jadual5-2digit'!GF31/'Jadual5-2digit'!GE31*100-100</f>
        <v>4.2793818120841536</v>
      </c>
      <c r="FQ32" s="315">
        <f>+'Jadual5-2digit'!GG31/'Jadual5-2digit'!GF31*100-100</f>
        <v>3.2043368742480141</v>
      </c>
      <c r="FR32" s="315">
        <f>+'Jadual5-2digit'!GH31/'Jadual5-2digit'!GG31*100-100</f>
        <v>0.58972480597681454</v>
      </c>
      <c r="FS32" s="315">
        <f>+'Jadual5-2digit'!GI31/'Jadual5-2digit'!GH31*100-100</f>
        <v>10.262389593968123</v>
      </c>
      <c r="FT32" s="315">
        <f>+'Jadual5-2digit'!GJ31/'Jadual5-2digit'!GI31*100-100</f>
        <v>7.7050901107734688</v>
      </c>
      <c r="FU32" s="315">
        <f>+'Jadual5-2digit'!GK31/'Jadual5-2digit'!GJ31*100-100</f>
        <v>-0.54800641275828355</v>
      </c>
      <c r="FV32" s="315">
        <f>+'Jadual5-2digit'!GL31/'Jadual5-2digit'!GK31*100-100</f>
        <v>3.2039921697249127</v>
      </c>
      <c r="FW32" s="315">
        <f>+'Jadual5-2digit'!GM31/'Jadual5-2digit'!GL31*100-100</f>
        <v>7.4107912880068056</v>
      </c>
      <c r="FX32" s="315">
        <f>'Jadual5-2digit'!GP31/'Jadual5-2digit'!GO31*100-100</f>
        <v>6.6138279722048878</v>
      </c>
      <c r="FY32" s="315">
        <f>'Jadual5-2digit'!GQ31/'Jadual5-2digit'!GP31*100-100</f>
        <v>4.314999677630226</v>
      </c>
      <c r="FZ32" s="315">
        <f>'Jadual5-2digit'!GR31/'Jadual5-2digit'!GQ31*100-100</f>
        <v>3.4800222821173463</v>
      </c>
      <c r="GA32" s="315">
        <f>'Jadual5-2digit'!GS31/'Jadual5-2digit'!GR31*100-100</f>
        <v>1.1347917925631918</v>
      </c>
      <c r="GB32" s="315">
        <f>'Jadual5-2digit'!GT31/'Jadual5-2digit'!GS31*100-100</f>
        <v>11.622960750145396</v>
      </c>
      <c r="GC32" s="315">
        <f>'Jadual5-2digit'!GU31/'Jadual5-2digit'!GT31*100-100</f>
        <v>7.0334074471347918</v>
      </c>
      <c r="GD32" s="315">
        <f>'Jadual5-2digit'!GV31/'Jadual5-2digit'!GU31*100-100</f>
        <v>-0.39718387823887724</v>
      </c>
      <c r="GE32" s="315">
        <f>'Jadual5-2digit'!GW31/'Jadual5-2digit'!GV31*100-100</f>
        <v>3.9026916521676185</v>
      </c>
      <c r="GF32" s="315">
        <f>+'Jadual5-2digit'!GX31/'Jadual5-2digit'!GW31*100-100</f>
        <v>-18.892999225933877</v>
      </c>
      <c r="GG32" s="315">
        <f>+'Jadual5-2digit'!J31/'Jadual5-2digit'!I31*100-100</f>
        <v>-6.4706903274316687</v>
      </c>
      <c r="GH32" s="315">
        <f>+'Jadual5-2digit'!K31/'Jadual5-2digit'!J31*100-100</f>
        <v>20.983165868734389</v>
      </c>
      <c r="GI32" s="315">
        <f>+'Jadual5-2digit'!L31/'Jadual5-2digit'!K31*100-100</f>
        <v>6.7504627897827447</v>
      </c>
      <c r="GJ32" s="315">
        <f>+'Jadual5-2digit'!M31/'Jadual5-2digit'!L31*100-100</f>
        <v>-2.0180306620968906</v>
      </c>
      <c r="GK32" s="315">
        <f>+'Jadual5-2digit'!N31/'Jadual5-2digit'!M31*100-100</f>
        <v>-8.5219294070255955</v>
      </c>
      <c r="GL32" s="315">
        <f>+'Jadual5-2digit'!O31/'Jadual5-2digit'!N31*100-100</f>
        <v>1.6518604848138096</v>
      </c>
      <c r="GM32" s="315">
        <f>+'Jadual5-2digit'!P31/'Jadual5-2digit'!O31*100-100</f>
        <v>0.48732656108727213</v>
      </c>
      <c r="GN32" s="315">
        <f>+'Jadual5-2digit'!Q31/'Jadual5-2digit'!P31*100-100</f>
        <v>-15.642992112149258</v>
      </c>
      <c r="GO32" s="315">
        <f>+'Jadual5-2digit'!R31/'Jadual5-2digit'!Q31*100-100</f>
        <v>-6.1238481668212899</v>
      </c>
      <c r="GP32" s="315">
        <f>+'Jadual5-2digit'!S31/'Jadual5-2digit'!R31*100-100</f>
        <v>4.3786718982139234</v>
      </c>
      <c r="GQ32" s="315">
        <f>+'Jadual5-2digit'!T31/'Jadual5-2digit'!S31*100-100</f>
        <v>6.3113192359410419</v>
      </c>
      <c r="GR32" s="315">
        <f>+'Jadual5-2digit'!U31/'Jadual5-2digit'!T31*100-100</f>
        <v>4.1339257380490295</v>
      </c>
      <c r="GS32" s="315">
        <f>+'Jadual5-2digit'!V31/'Jadual5-2digit'!U31*100-100</f>
        <v>-0.39555267763677193</v>
      </c>
      <c r="GT32" s="315">
        <f>+'Jadual5-2digit'!W31/'Jadual5-2digit'!V31*100-100</f>
        <v>15.987670128530638</v>
      </c>
      <c r="GU32" s="315">
        <f>+'Jadual5-2digit'!X31/'Jadual5-2digit'!W31*100-100</f>
        <v>4.9049084393884641</v>
      </c>
      <c r="GV32" s="315">
        <f>+'Jadual5-2digit'!Y31/'Jadual5-2digit'!X31*100-100</f>
        <v>0.33198091590982415</v>
      </c>
      <c r="GW32" s="315">
        <f>+'Jadual5-2digit'!Z31/'Jadual5-2digit'!Y31*100-100</f>
        <v>-5.4180282688590324</v>
      </c>
      <c r="GX32" s="315">
        <f>+'Jadual5-2digit'!AA31/'Jadual5-2digit'!Z31*100-100</f>
        <v>-1.6440744173379755</v>
      </c>
      <c r="GY32" s="315">
        <f>+'Jadual5-2digit'!AB31/'Jadual5-2digit'!AA31*100-100</f>
        <v>4.7334023237010996</v>
      </c>
      <c r="GZ32" s="315">
        <f>+'Jadual5-2digit'!AC31/'Jadual5-2digit'!AB31*100-100</f>
        <v>-16.628534902649946</v>
      </c>
      <c r="HA32" s="315">
        <f>+'Jadual5-2digit'!AD31/'Jadual5-2digit'!AC31*100-100</f>
        <v>-5.077176965556859</v>
      </c>
      <c r="HB32" s="315">
        <f>+'Jadual5-2digit'!AE31/'Jadual5-2digit'!AD31*100-100</f>
        <v>4.7823806307947905</v>
      </c>
      <c r="HC32" s="315">
        <f>+'Jadual5-2digit'!AF31/'Jadual5-2digit'!AE31*100-100</f>
        <v>3.7355787322090634</v>
      </c>
      <c r="HD32" s="315">
        <f>+'Jadual5-2digit'!AG31/'Jadual5-2digit'!AF31*100-100</f>
        <v>3.9794543724201361</v>
      </c>
      <c r="HE32" s="315">
        <f>+'Jadual5-2digit'!AH31/'Jadual5-2digit'!AG31*100-100</f>
        <v>3.503565185311075</v>
      </c>
      <c r="HF32" s="315">
        <f>+'Jadual5-2digit'!AI31/'Jadual5-2digit'!AH31*100-100</f>
        <v>12.185723581580632</v>
      </c>
      <c r="HG32" s="315">
        <f>+'Jadual5-2digit'!AJ31/'Jadual5-2digit'!AI31*100-100</f>
        <v>3.7327442242866624</v>
      </c>
      <c r="HH32" s="315">
        <f>+'Jadual5-2digit'!AK31/'Jadual5-2digit'!AJ31*100-100</f>
        <v>-0.65856111065090772</v>
      </c>
      <c r="HI32" s="315">
        <f>+'Jadual5-2digit'!AL31/'Jadual5-2digit'!AK31*100-100</f>
        <v>-7.5995869936238165</v>
      </c>
      <c r="HJ32" s="315">
        <f>+'Jadual5-2digit'!AM31/'Jadual5-2digit'!AL31*100-100</f>
        <v>6.1826893646578043</v>
      </c>
      <c r="HK32" s="315">
        <f>+'Jadual5-2digit'!AN31/'Jadual5-2digit'!AM31*100-100</f>
        <v>1.8445615926938785</v>
      </c>
      <c r="HL32" s="315">
        <f>+'Jadual5-2digit'!AO31/'Jadual5-2digit'!AN31*100-100</f>
        <v>-15.635748301853951</v>
      </c>
      <c r="HM32" s="315">
        <f>+'Jadual5-2digit'!AP31/'Jadual5-2digit'!AO31*100-100</f>
        <v>-4.0826805114688227</v>
      </c>
      <c r="HN32" s="315">
        <f>+'Jadual5-2digit'!AQ31/'Jadual5-2digit'!AP31*100-100</f>
        <v>3.2517237877719936</v>
      </c>
      <c r="HO32" s="315">
        <f>+'Jadual5-2digit'!AR31/'Jadual5-2digit'!AQ31*100-100</f>
        <v>0.4535137224052761</v>
      </c>
      <c r="HP32" s="315">
        <f>+'Jadual5-2digit'!AS31/'Jadual5-2digit'!AR31*100-100</f>
        <v>5.9647253751152789</v>
      </c>
      <c r="HQ32" s="315">
        <f>+'Jadual5-2digit'!AT31/'Jadual5-2digit'!AS31*100-100</f>
        <v>2.3505037432705649</v>
      </c>
      <c r="HR32" s="315">
        <f>+'Jadual5-2digit'!AU31/'Jadual5-2digit'!AT31*100-100</f>
        <v>12.490828793336988</v>
      </c>
      <c r="HS32" s="315">
        <f>+'Jadual5-2digit'!AV31/'Jadual5-2digit'!AU31*100-100</f>
        <v>4.0786098567079421</v>
      </c>
      <c r="HT32" s="315">
        <f>+'Jadual5-2digit'!AW31/'Jadual5-2digit'!AV31*100-100</f>
        <v>-2.2243757225388947</v>
      </c>
      <c r="HU32" s="315">
        <f>+'Jadual5-2digit'!AX31/'Jadual5-2digit'!AW31*100-100</f>
        <v>-5.334845626707903</v>
      </c>
      <c r="HV32" s="315">
        <f>+'Jadual5-2digit'!AY31/'Jadual5-2digit'!AX31*100-100</f>
        <v>2.3393211633267157</v>
      </c>
      <c r="HW32" s="315">
        <f>+'Jadual5-2digit'!AZ31/'Jadual5-2digit'!AY31*100-100</f>
        <v>-0.88524603634900245</v>
      </c>
      <c r="HX32" s="315">
        <f>+'Jadual5-2digit'!BA31/'Jadual5-2digit'!AZ31*100-100</f>
        <v>-13.594576790843419</v>
      </c>
      <c r="HY32" s="315">
        <f>+'Jadual5-2digit'!BB31/'Jadual5-2digit'!BA31*100-100</f>
        <v>-2.1481272248515779</v>
      </c>
      <c r="HZ32" s="315">
        <f>+'Jadual5-2digit'!BC31/'Jadual5-2digit'!BB31*100-100</f>
        <v>2.642105310853367</v>
      </c>
      <c r="IA32" s="315">
        <f>+'Jadual5-2digit'!BD31/'Jadual5-2digit'!BC31*100-100</f>
        <v>1.3314034021809249</v>
      </c>
      <c r="IB32" s="315">
        <f>+'Jadual5-2digit'!BE31/'Jadual5-2digit'!BD31*100-100</f>
        <v>3.9617153866867056</v>
      </c>
      <c r="IC32" s="315">
        <f>+'Jadual5-2digit'!BF31/'Jadual5-2digit'!BE31*100-100</f>
        <v>1.694423691560587</v>
      </c>
      <c r="ID32" s="315">
        <f>+'Jadual5-2digit'!BG31/'Jadual5-2digit'!BF31*100-100</f>
        <v>11.547075321187108</v>
      </c>
      <c r="IE32" s="315">
        <f>+'Jadual5-2digit'!BH31/'Jadual5-2digit'!BG31*100-100</f>
        <v>5.7931546447512261</v>
      </c>
      <c r="IF32" s="315">
        <f>+'Jadual5-2digit'!BI31/'Jadual5-2digit'!BH31*100-100</f>
        <v>-1.9630160661867251</v>
      </c>
      <c r="IG32" s="315">
        <f>+'Jadual5-2digit'!BJ31/'Jadual5-2digit'!BI31*100-100</f>
        <v>-6.0173550488319734</v>
      </c>
      <c r="IH32" s="315">
        <f>+'Jadual5-2digit'!BK31/'Jadual5-2digit'!BJ31*100-100</f>
        <v>4.5941670617375365</v>
      </c>
      <c r="II32" s="315">
        <f>+'Jadual5-2digit'!BL31/'Jadual5-2digit'!BK31*100-100</f>
        <v>-0.54700461459550809</v>
      </c>
      <c r="IJ32" s="315">
        <f>+'Jadual5-2digit'!BM31/'Jadual5-2digit'!BL31*100-100</f>
        <v>-14.848107538530371</v>
      </c>
      <c r="IK32" s="315">
        <f>+'Jadual5-2digit'!BN31/'Jadual5-2digit'!BM31*100-100</f>
        <v>-2.7111273513817196</v>
      </c>
      <c r="IL32" s="315">
        <f>+'Jadual5-2digit'!BO31/'Jadual5-2digit'!BN31*100-100</f>
        <v>5.5800505229167214</v>
      </c>
      <c r="IM32" s="315">
        <f>+'Jadual5-2digit'!BP31/'Jadual5-2digit'!BO31*100-100</f>
        <v>-0.37693043697582596</v>
      </c>
      <c r="IN32" s="315">
        <f>+'Jadual5-2digit'!BQ31/'Jadual5-2digit'!BP31*100-100</f>
        <v>3.6035772012597249</v>
      </c>
      <c r="IO32" s="315">
        <f>+'Jadual5-2digit'!BR31/'Jadual5-2digit'!BQ31*100-100</f>
        <v>3.5416006616707989</v>
      </c>
      <c r="IP32" s="315">
        <f>+'Jadual5-2digit'!BS31/'Jadual5-2digit'!BR31*100-100</f>
        <v>-3.46089997023725</v>
      </c>
      <c r="IQ32" s="315">
        <f>+'Jadual5-2digit'!BT31/'Jadual5-2digit'!BS31*100-100</f>
        <v>-13.448728489442516</v>
      </c>
      <c r="IR32" s="315">
        <f>+'Jadual5-2digit'!BU31/'Jadual5-2digit'!BT31*100-100</f>
        <v>30.393312818221403</v>
      </c>
      <c r="IS32" s="315">
        <f>+'Jadual5-2digit'!BV31/'Jadual5-2digit'!BU31*100-100</f>
        <v>12.9495748451629</v>
      </c>
      <c r="IT32" s="315">
        <f>+'Jadual5-2digit'!BW31/'Jadual5-2digit'!BV31*100-100</f>
        <v>-4.5011451716991218</v>
      </c>
      <c r="IU32" s="315">
        <f>+'Jadual5-2digit'!BX31/'Jadual5-2digit'!BW31*100-100</f>
        <v>-8.8395370122223085</v>
      </c>
      <c r="IV32" s="315">
        <f>+'Jadual5-2digit'!BY31/'Jadual5-2digit'!BX31*100-100</f>
        <v>-11.551187835831186</v>
      </c>
      <c r="IW32" s="315">
        <f>+'Jadual5-2digit'!BZ31/'Jadual5-2digit'!BY31*100-100</f>
        <v>-2.8306971836423429</v>
      </c>
      <c r="IX32" s="315">
        <f>+'Jadual5-2digit'!CA31/'Jadual5-2digit'!BZ31*100-100</f>
        <v>4.0686436260200196</v>
      </c>
      <c r="IY32" s="315">
        <f>+'Jadual5-2digit'!CB31/'Jadual5-2digit'!CA31*100-100</f>
        <v>-0.14874661952407564</v>
      </c>
      <c r="IZ32" s="315">
        <f>+'Jadual5-2digit'!CC31/'Jadual5-2digit'!CB31*100-100</f>
        <v>2.8500159113965537</v>
      </c>
      <c r="JA32" s="315">
        <f>+'Jadual5-2digit'!CD31/'Jadual5-2digit'!CC31*100-100</f>
        <v>4.0224810774111432</v>
      </c>
      <c r="JB32" s="315">
        <f>+'Jadual5-2digit'!CE31/'Jadual5-2digit'!CD31*100-100</f>
        <v>4.5397525649869124</v>
      </c>
      <c r="JC32" s="315">
        <f>+'Jadual5-2digit'!CF31/'Jadual5-2digit'!CE31*100-100</f>
        <v>14.358279900365403</v>
      </c>
      <c r="JD32" s="315">
        <f>+'Jadual5-2digit'!CG31/'Jadual5-2digit'!CF31*100-100</f>
        <v>-0.94774645542314317</v>
      </c>
      <c r="JE32" s="315">
        <f>+'Jadual5-2digit'!CH31/'Jadual5-2digit'!CG31*100-100</f>
        <v>6.8526677080059386</v>
      </c>
      <c r="JF32" s="315">
        <f>+'Jadual5-2digit'!CI31/'Jadual5-2digit'!CH31*100-100</f>
        <v>-12.388153275099455</v>
      </c>
      <c r="JG32" s="315">
        <f>+'Jadual5-2digit'!CJ31/'Jadual5-2digit'!CI31*100-100</f>
        <v>6.7264480743591406</v>
      </c>
      <c r="JH32" s="315">
        <f>+'Jadual5-2digit'!CK31/'Jadual5-2digit'!CJ31*100-100</f>
        <v>-10.942606486391213</v>
      </c>
      <c r="JI32" s="315">
        <f>+'Jadual5-2digit'!CL31/'Jadual5-2digit'!CK31*100-100</f>
        <v>0.33503419225428388</v>
      </c>
      <c r="JJ32" s="315">
        <f>+'Jadual5-2digit'!CM31/'Jadual5-2digit'!CL31*100-100</f>
        <v>5.0510592751659118</v>
      </c>
      <c r="JK32" s="315">
        <f>+'Jadual5-2digit'!CN31/'Jadual5-2digit'!CM31*100-100</f>
        <v>-5.6532910027525389</v>
      </c>
      <c r="JL32" s="315">
        <f>+'Jadual5-2digit'!CO31/'Jadual5-2digit'!CN31*100-100</f>
        <v>-2.6657778224748654</v>
      </c>
      <c r="JM32" s="315">
        <f>+'Jadual5-2digit'!CP31/'Jadual5-2digit'!CO31*100-100</f>
        <v>2.2729153605873194</v>
      </c>
      <c r="JN32" s="315">
        <f>+'Jadual5-2digit'!CQ31/'Jadual5-2digit'!CP31*100-100</f>
        <v>2.9727095724753241</v>
      </c>
      <c r="JO32" s="315">
        <f>+'Jadual5-2digit'!CR31/'Jadual5-2digit'!CQ31*100-100</f>
        <v>14.85774359149157</v>
      </c>
      <c r="JP32" s="315">
        <f>+'Jadual5-2digit'!CS31/'Jadual5-2digit'!CR31*100-100</f>
        <v>-1.5670943461332314</v>
      </c>
      <c r="JQ32" s="315">
        <f>+'Jadual5-2digit'!CT31/'Jadual5-2digit'!CS31*100-100</f>
        <v>11.395682586883638</v>
      </c>
      <c r="JR32" s="315">
        <f>+'Jadual5-2digit'!CU31/'Jadual5-2digit'!CT31*100-100</f>
        <v>-5.0917679268034703</v>
      </c>
      <c r="JS32" s="315">
        <f>+'Jadual5-2digit'!CV31/'Jadual5-2digit'!CU31*100-100</f>
        <v>5.6446364259293205</v>
      </c>
      <c r="JT32" s="315">
        <f>+'Jadual5-2digit'!CW31/'Jadual5-2digit'!CV31*100-100</f>
        <v>-12.29176393315079</v>
      </c>
      <c r="JU32" s="315">
        <f>+'Jadual5-2digit'!CX31/'Jadual5-2digit'!CW31*100-100</f>
        <v>-10.782835053712915</v>
      </c>
      <c r="JV32" s="315">
        <f>+'Jadual5-2digit'!CY31/'Jadual5-2digit'!CX31*100-100</f>
        <v>9.0966084955610427</v>
      </c>
      <c r="JW32" s="315">
        <f>+'Jadual5-2digit'!CZ31/'Jadual5-2digit'!CY31*100-100</f>
        <v>-0.20554914448929651</v>
      </c>
      <c r="JX32" s="315">
        <f>+'Jadual5-2digit'!DA31/'Jadual5-2digit'!CZ31*100-100</f>
        <v>-10.579812203293187</v>
      </c>
      <c r="JY32" s="315">
        <f>+'Jadual5-2digit'!DB31/'Jadual5-2digit'!DA31*100-100</f>
        <v>3.4849482256514221</v>
      </c>
      <c r="JZ32" s="315">
        <f>+'Jadual5-2digit'!DC31/'Jadual5-2digit'!DB31*100-100</f>
        <v>7.7702096214498084</v>
      </c>
      <c r="KA32" s="315">
        <f>+'Jadual5-2digit'!DD31/'Jadual5-2digit'!DC31*100-100</f>
        <v>3.7789989547235763</v>
      </c>
      <c r="KB32" s="315">
        <f>+'Jadual5-2digit'!DE31/'Jadual5-2digit'!DD31*100-100</f>
        <v>7.8549449415723984</v>
      </c>
      <c r="KC32" s="315">
        <f>+'Jadual5-2digit'!DF31/'Jadual5-2digit'!DE31*100-100</f>
        <v>1.6884717850326894</v>
      </c>
      <c r="KD32" s="315">
        <f>+'Jadual5-2digit'!DG31/'Jadual5-2digit'!DF31*100-100</f>
        <v>-5.9655810154718836</v>
      </c>
      <c r="KE32" s="315">
        <f>+'Jadual5-2digit'!DH31/'Jadual5-2digit'!DG31*100-100</f>
        <v>4.7390289385353555</v>
      </c>
      <c r="KF32" s="315">
        <f>+'Jadual5-2digit'!DI31/'Jadual5-2digit'!DH31*100-100</f>
        <v>-12.425057792679823</v>
      </c>
      <c r="KG32" s="315">
        <f>+'Jadual5-2digit'!DJ31/'Jadual5-2digit'!DI31*100-100</f>
        <v>-7.8437825216420407</v>
      </c>
      <c r="KH32" s="315">
        <f>+'Jadual5-2digit'!DK31/'Jadual5-2digit'!DJ31*100-100</f>
        <v>14.922983690884408</v>
      </c>
      <c r="KI32" s="315">
        <f>+'Jadual5-2digit'!DL31/'Jadual5-2digit'!DK31*100-100</f>
        <v>-5.1165296582592106</v>
      </c>
      <c r="KJ32" s="315">
        <f>+'Jadual5-2digit'!DM31/'Jadual5-2digit'!DL31*100-100</f>
        <v>-5.4140572010958152</v>
      </c>
      <c r="KK32" s="315">
        <f>+'Jadual5-2digit'!DN31/'Jadual5-2digit'!DM31*100-100</f>
        <v>2.3483597182775213</v>
      </c>
      <c r="KL32" s="315">
        <f>+'Jadual5-2digit'!DO31/'Jadual5-2digit'!DN31*100-100</f>
        <v>6.3175219112182361</v>
      </c>
      <c r="KM32" s="315">
        <f>+'Jadual5-2digit'!DP31/'Jadual5-2digit'!DO31*100-100</f>
        <v>6.989481435828921</v>
      </c>
      <c r="KN32" s="315">
        <f>+'Jadual5-2digit'!DQ31/'Jadual5-2digit'!DP31*100-100</f>
        <v>5.5697421516520222</v>
      </c>
      <c r="KO32" s="315">
        <f>+'Jadual5-2digit'!DR31/'Jadual5-2digit'!DQ31*100-100</f>
        <v>3.1838155674880539</v>
      </c>
      <c r="KP32" s="315">
        <f>+'Jadual5-2digit'!DS31/'Jadual5-2digit'!DR31*100-100</f>
        <v>-3.6386873640346096</v>
      </c>
      <c r="KQ32" s="315">
        <f>+'Jadual5-2digit'!DT31/'Jadual5-2digit'!DS31*100-100</f>
        <v>0.33530520256717011</v>
      </c>
      <c r="KR32" s="315">
        <f>+'Jadual5-2digit'!DU31/'Jadual5-2digit'!DT31*100-100</f>
        <v>-13.817309156091468</v>
      </c>
      <c r="KS32" s="315">
        <f>+'Jadual5-2digit'!DV31/'Jadual5-2digit'!DU31*100-100</f>
        <v>-5.7404860741711019</v>
      </c>
      <c r="KT32" s="315">
        <f>+'Jadual5-2digit'!DW31/'Jadual5-2digit'!DV31*100-100</f>
        <v>19.706822954339202</v>
      </c>
      <c r="KU32" s="315">
        <f>+'Jadual5-2digit'!DX31/'Jadual5-2digit'!DW31*100-100</f>
        <v>-3.9835161130349945</v>
      </c>
      <c r="KV32" s="315">
        <f>+'Jadual5-2digit'!DY31/'Jadual5-2digit'!DX31*100-100</f>
        <v>-9.1784447913917973</v>
      </c>
      <c r="KW32" s="315">
        <f>+'Jadual5-2digit'!DZ31/'Jadual5-2digit'!DY31*100-100</f>
        <v>6.6928687521807433</v>
      </c>
      <c r="KX32" s="315">
        <f>+'Jadual5-2digit'!EA31/'Jadual5-2digit'!DZ31*100-100</f>
        <v>4.3832554573779703</v>
      </c>
      <c r="KY32" s="315">
        <f>+'Jadual5-2digit'!EB31/'Jadual5-2digit'!EA31*100-100</f>
        <v>8.0330446008532306</v>
      </c>
      <c r="KZ32" s="315">
        <f>+'Jadual5-2digit'!EC31/'Jadual5-2digit'!EB31*100-100</f>
        <v>3.8102336845585967</v>
      </c>
      <c r="LA32" s="315">
        <f>+'Jadual5-2digit'!ED31/'Jadual5-2digit'!EC31*100-100</f>
        <v>6.6884411424761794</v>
      </c>
      <c r="LB32" s="315">
        <f>+'Jadual5-2digit'!EE31/'Jadual5-2digit'!ED31*100-100</f>
        <v>-2.7894269685660618</v>
      </c>
      <c r="LC32" s="315">
        <f>+'Jadual5-2digit'!EF31/'Jadual5-2digit'!EE31*100-100</f>
        <v>-4.050258605021213</v>
      </c>
      <c r="LD32" s="315">
        <f>+'Jadual5-2digit'!EG31/'Jadual5-2digit'!EF31*100-100</f>
        <v>-10.386053322122166</v>
      </c>
      <c r="LE32" s="315">
        <f>+'Jadual5-2digit'!EH31/'Jadual5-2digit'!EG31*100-100</f>
        <v>-100</v>
      </c>
      <c r="LF32" s="315" t="e">
        <f>+'Jadual5-2digit'!EI31/'Jadual5-2digit'!EH31*100-100</f>
        <v>#DIV/0!</v>
      </c>
      <c r="LG32" s="315" t="e">
        <f>+'Jadual5-2digit'!EJ31/'Jadual5-2digit'!EI31*100-100</f>
        <v>#DIV/0!</v>
      </c>
      <c r="LH32" s="315">
        <f>+'Jadual5-2digit'!EL31/'Jadual5-2digit'!EK31*100-100</f>
        <v>13.282096528268823</v>
      </c>
      <c r="LI32" s="315">
        <f>+'Jadual5-2digit'!EM31/'Jadual5-2digit'!EL31*100-100</f>
        <v>-9.6345508830477655</v>
      </c>
      <c r="LJ32" s="315">
        <f>+'Jadual5-2digit'!EN31/'Jadual5-2digit'!EM31*100-100</f>
        <v>-12.028947114256852</v>
      </c>
      <c r="LK32" s="315">
        <f>+'Jadual5-2digit'!EO31/'Jadual5-2digit'!EN31*100-100</f>
        <v>15.47603862668258</v>
      </c>
      <c r="LL32" s="315">
        <f>+'Jadual5-2digit'!EP31/'Jadual5-2digit'!EO31*100-100</f>
        <v>13.54015898441429</v>
      </c>
      <c r="LM32" s="315">
        <f>+'Jadual5-2digit'!EQ31/'Jadual5-2digit'!EP31*100-100</f>
        <v>-7.6685255959685179</v>
      </c>
      <c r="LN32" s="315">
        <f>+'Jadual5-2digit'!ER31/'Jadual5-2digit'!EQ31*100-100</f>
        <v>-11.034264646529252</v>
      </c>
      <c r="LO32" s="315">
        <f>+'Jadual5-2digit'!ES31/'Jadual5-2digit'!ER31*100-100</f>
        <v>15.236152979352454</v>
      </c>
      <c r="LP32" s="315">
        <f>+'Jadual5-2digit'!ET31/'Jadual5-2digit'!ES31*100-100</f>
        <v>9.7152635733438188</v>
      </c>
      <c r="LQ32" s="315">
        <f>+'Jadual5-2digit'!EU31/'Jadual5-2digit'!ET31*100-100</f>
        <v>-3.6605739031106737</v>
      </c>
      <c r="LR32" s="315">
        <f>+'Jadual5-2digit'!EV31/'Jadual5-2digit'!EU31*100-100</f>
        <v>-12.086864482757008</v>
      </c>
      <c r="LS32" s="315">
        <f>+'Jadual5-2digit'!EW31/'Jadual5-2digit'!EV31*100-100</f>
        <v>13.670877776613779</v>
      </c>
      <c r="LT32" s="315">
        <f>+'Jadual5-2digit'!EX31/'Jadual5-2digit'!EW31*100-100</f>
        <v>9.5832754364457458</v>
      </c>
      <c r="LU32" s="315">
        <f>+'Jadual5-2digit'!EY31/'Jadual5-2digit'!EX31*100-100</f>
        <v>-7.095754793725817</v>
      </c>
      <c r="LV32" s="315">
        <f>+'Jadual5-2digit'!EZ31/'Jadual5-2digit'!EY31*100-100</f>
        <v>-9.7554964975498564</v>
      </c>
      <c r="LW32" s="315">
        <f>+'Jadual5-2digit'!FA31/'Jadual5-2digit'!EZ31*100-100</f>
        <v>11.119654377149985</v>
      </c>
      <c r="LX32" s="315">
        <f>+'Jadual5-2digit'!FB31/'Jadual5-2digit'!FA31*100-100</f>
        <v>10.504652950269787</v>
      </c>
      <c r="LY32" s="315">
        <f>+'Jadual5-2digit'!FC31/'Jadual5-2digit'!FB31*100-100</f>
        <v>-5.6337970847953613</v>
      </c>
      <c r="LZ32" s="315">
        <f>+'Jadual5-2digit'!FD31/'Jadual5-2digit'!FC31*100-100</f>
        <v>-9.8901143821900348</v>
      </c>
      <c r="MA32" s="315">
        <f>+'Jadual5-2digit'!FE31/'Jadual5-2digit'!FD31*100-100</f>
        <v>6.4257561008909363</v>
      </c>
      <c r="MB32" s="315">
        <f>+'Jadual5-2digit'!FF31/'Jadual5-2digit'!FE31*100-100</f>
        <v>7.6584338737194741</v>
      </c>
      <c r="MC32" s="315">
        <f>+'Jadual5-2digit'!FG31/'Jadual5-2digit'!FF31*100-100</f>
        <v>1.21807111984171</v>
      </c>
      <c r="MD32" s="315">
        <f>+'Jadual5-2digit'!FH31/'Jadual5-2digit'!FG31*100-100</f>
        <v>-11.219237562209216</v>
      </c>
      <c r="ME32" s="315">
        <f>+'Jadual5-2digit'!FI31/'Jadual5-2digit'!FH31*100-100</f>
        <v>8.5358296827207312</v>
      </c>
      <c r="MF32" s="315">
        <f>+'Jadual5-2digit'!FJ31/'Jadual5-2digit'!FI31*100-100</f>
        <v>21.227533518841639</v>
      </c>
      <c r="MG32" s="315">
        <f>+'Jadual5-2digit'!FK31/'Jadual5-2digit'!FJ31*100-100</f>
        <v>-8.2199318829521104</v>
      </c>
      <c r="MH32" s="315">
        <f>+'Jadual5-2digit'!FL31/'Jadual5-2digit'!FK31*100-100</f>
        <v>-3.8787851790759902</v>
      </c>
      <c r="MI32" s="315">
        <f>+'Jadual5-2digit'!FM31/'Jadual5-2digit'!FL31*100-100</f>
        <v>-2.4442903171839845</v>
      </c>
      <c r="MJ32" s="315">
        <f>+'Jadual5-2digit'!FN31/'Jadual5-2digit'!FM31*100-100</f>
        <v>21.15572827620926</v>
      </c>
      <c r="MK32" s="315">
        <f>+'Jadual5-2digit'!FO31/'Jadual5-2digit'!FN31*100-100</f>
        <v>0.76357148439001321</v>
      </c>
      <c r="ML32" s="315">
        <f>+'Jadual5-2digit'!FP31/'Jadual5-2digit'!FO31*100-100</f>
        <v>-11.88245846716292</v>
      </c>
      <c r="MM32" s="315">
        <f>+'Jadual5-2digit'!FQ31/'Jadual5-2digit'!FP31*100-100</f>
        <v>-3.5518163394900597</v>
      </c>
      <c r="MN32" s="315">
        <f>+'Jadual5-2digit'!FR31/'Jadual5-2digit'!FQ31*100-100</f>
        <v>16.666437405659124</v>
      </c>
      <c r="MO32" s="315">
        <f>+'Jadual5-2digit'!FS31/'Jadual5-2digit'!FR31*100-100</f>
        <v>-3.7092149922348199</v>
      </c>
      <c r="MP32" s="315">
        <f>+'Jadual5-2digit'!FT31/'Jadual5-2digit'!FS31*100-100</f>
        <v>-7.628047368845742</v>
      </c>
      <c r="MQ32" s="315">
        <f>+'Jadual5-2digit'!FU31/'Jadual5-2digit'!FT31*100-100</f>
        <v>-0.93684775378383733</v>
      </c>
      <c r="MR32" s="315">
        <f>+'Jadual5-2digit'!FV31/'Jadual5-2digit'!FU31*100-100</f>
        <v>17.668696852980716</v>
      </c>
      <c r="MS32" s="315">
        <f>+'Jadual5-2digit'!FW31/'Jadual5-2digit'!FV31*100-100</f>
        <v>-4.2757583394360807</v>
      </c>
      <c r="MT32" s="315">
        <f>+'Jadual5-2digit'!FX31/'Jadual5-2digit'!FW31*100-100</f>
        <v>-4.8970921946452535</v>
      </c>
      <c r="MU32" s="315">
        <f>+'Jadual5-2digit'!FY31/'Jadual5-2digit'!FX31*100-100</f>
        <v>-0.78406374100291032</v>
      </c>
      <c r="MV32" s="315">
        <f>+'Jadual5-2digit'!FZ31/'Jadual5-2digit'!FY31*100-100</f>
        <v>18.992406886075841</v>
      </c>
      <c r="MW32" s="315">
        <f>+'Jadual5-2digit'!GA31/'Jadual5-2digit'!FZ31*100-100</f>
        <v>-3.5038565621485986</v>
      </c>
      <c r="MX32" s="315">
        <f>+'Jadual5-2digit'!GB31/'Jadual5-2digit'!GA31*100-100</f>
        <v>-100</v>
      </c>
      <c r="MY32" s="424"/>
      <c r="MZ32" s="422" t="s">
        <v>738</v>
      </c>
      <c r="NA32" s="127">
        <f>EZ32*E32/$E$29</f>
        <v>0.5818556918790494</v>
      </c>
      <c r="NB32" s="423">
        <f t="shared" si="0"/>
        <v>-6.3531476838488334</v>
      </c>
      <c r="NC32" s="143"/>
      <c r="ND32" s="144"/>
      <c r="NE32" s="127">
        <f>ML32*E32/$E$29</f>
        <v>-1.398099073909419</v>
      </c>
      <c r="NF32" s="143"/>
      <c r="NG32" s="53"/>
      <c r="NH32" s="356"/>
      <c r="NI32" s="432"/>
      <c r="NJ32" s="53"/>
      <c r="NK32" s="53"/>
      <c r="NL32" s="53"/>
      <c r="NM32" s="53"/>
      <c r="NN32" s="53"/>
      <c r="NO32" s="53"/>
      <c r="NP32" s="53"/>
      <c r="NQ32" s="53"/>
    </row>
    <row r="33" spans="1:381" s="345" customFormat="1" ht="20.100000000000001" customHeight="1">
      <c r="A33" s="675"/>
      <c r="B33" s="592" t="s">
        <v>739</v>
      </c>
      <c r="C33" s="378"/>
      <c r="D33" s="379">
        <v>3.6255856095368801</v>
      </c>
      <c r="E33" s="379">
        <v>5.86941959340548</v>
      </c>
      <c r="F33" s="380"/>
      <c r="G33" s="672" t="s">
        <v>740</v>
      </c>
      <c r="H33" s="672"/>
      <c r="I33" s="312">
        <f>+'Jadual5-2digit'!U32/'Jadual5-2digit'!I32*100-100</f>
        <v>0.368156605734697</v>
      </c>
      <c r="J33" s="312">
        <f>+'Jadual5-2digit'!V32/'Jadual5-2digit'!J32*100-100</f>
        <v>-1.2761460221088186</v>
      </c>
      <c r="K33" s="312">
        <f>+'Jadual5-2digit'!W32/'Jadual5-2digit'!K32*100-100</f>
        <v>-1.9516594688235358</v>
      </c>
      <c r="L33" s="312">
        <f>+'Jadual5-2digit'!X32/'Jadual5-2digit'!L32*100-100</f>
        <v>-9.2943672646962341</v>
      </c>
      <c r="M33" s="312">
        <f>+'Jadual5-2digit'!Y32/'Jadual5-2digit'!M32*100-100</f>
        <v>-8.542811587896523</v>
      </c>
      <c r="N33" s="312">
        <f>+'Jadual5-2digit'!Z32/'Jadual5-2digit'!N32*100-100</f>
        <v>-2.3456725620242622</v>
      </c>
      <c r="O33" s="312">
        <f>+'Jadual5-2digit'!AA32/'Jadual5-2digit'!O32*100-100</f>
        <v>-1.7523839900554918</v>
      </c>
      <c r="P33" s="312">
        <f>+'Jadual5-2digit'!AB32/'Jadual5-2digit'!P32*100-100</f>
        <v>-0.25397838786614102</v>
      </c>
      <c r="Q33" s="312">
        <f>+'Jadual5-2digit'!AC32/'Jadual5-2digit'!Q32*100-100</f>
        <v>0.2855502433028505</v>
      </c>
      <c r="R33" s="312">
        <f>+'Jadual5-2digit'!AD32/'Jadual5-2digit'!R32*100-100</f>
        <v>-3.3551964652750002</v>
      </c>
      <c r="S33" s="312">
        <f>+'Jadual5-2digit'!AE32/'Jadual5-2digit'!S32*100-100</f>
        <v>-2.1101592071454291</v>
      </c>
      <c r="T33" s="312">
        <f>+'Jadual5-2digit'!AF32/'Jadual5-2digit'!T32*100-100</f>
        <v>-2.1060262034811075</v>
      </c>
      <c r="U33" s="312">
        <f>+'Jadual5-2digit'!AG32/'Jadual5-2digit'!U32*100-100</f>
        <v>5.1831266839624561</v>
      </c>
      <c r="V33" s="312">
        <f>+'Jadual5-2digit'!AH32/'Jadual5-2digit'!V32*100-100</f>
        <v>5.5173722386390409</v>
      </c>
      <c r="W33" s="312">
        <f>+'Jadual5-2digit'!AI32/'Jadual5-2digit'!W32*100-100</f>
        <v>7.8439121484451562</v>
      </c>
      <c r="X33" s="312">
        <f>+'Jadual5-2digit'!AJ32/'Jadual5-2digit'!X32*100-100</f>
        <v>5.0034741198908819</v>
      </c>
      <c r="Y33" s="312">
        <f>+'Jadual5-2digit'!AK32/'Jadual5-2digit'!Y32*100-100</f>
        <v>9.9033158630654725</v>
      </c>
      <c r="Z33" s="312">
        <f>+'Jadual5-2digit'!AL32/'Jadual5-2digit'!Z32*100-100</f>
        <v>-0.95419287893037108</v>
      </c>
      <c r="AA33" s="312">
        <f>+'Jadual5-2digit'!AM32/'Jadual5-2digit'!AA32*100-100</f>
        <v>6.2398566986467898</v>
      </c>
      <c r="AB33" s="312">
        <f>+'Jadual5-2digit'!AN32/'Jadual5-2digit'!AB32*100-100</f>
        <v>9.6362971188112283</v>
      </c>
      <c r="AC33" s="312">
        <f>+'Jadual5-2digit'!AO32/'Jadual5-2digit'!AC32*100-100</f>
        <v>8.1477058507508815</v>
      </c>
      <c r="AD33" s="312">
        <f>+'Jadual5-2digit'!AP32/'Jadual5-2digit'!AD32*100-100</f>
        <v>2.5435539338169519</v>
      </c>
      <c r="AE33" s="312">
        <f>+'Jadual5-2digit'!AQ32/'Jadual5-2digit'!AE32*100-100</f>
        <v>5.7067334712379392</v>
      </c>
      <c r="AF33" s="312">
        <f>+'Jadual5-2digit'!AR32/'Jadual5-2digit'!AF32*100-100</f>
        <v>2.298380223385422</v>
      </c>
      <c r="AG33" s="402">
        <f>+'Jadual5-2digit'!AS32/'Jadual5-2digit'!AG32*100-100</f>
        <v>3.4707143156802829</v>
      </c>
      <c r="AH33" s="312">
        <f>+'Jadual5-2digit'!AT32/'Jadual5-2digit'!AH32*100-100</f>
        <v>-2.0263408042356019</v>
      </c>
      <c r="AI33" s="312">
        <f>+'Jadual5-2digit'!AU32/'Jadual5-2digit'!AI32*100-100</f>
        <v>5.1699667254028867</v>
      </c>
      <c r="AJ33" s="312">
        <f>+'Jadual5-2digit'!AV32/'Jadual5-2digit'!AJ32*100-100</f>
        <v>7.7804591663066134</v>
      </c>
      <c r="AK33" s="312">
        <f>+'Jadual5-2digit'!AW32/'Jadual5-2digit'!AK32*100-100</f>
        <v>4.9760051209447624</v>
      </c>
      <c r="AL33" s="312">
        <f>+'Jadual5-2digit'!AX32/'Jadual5-2digit'!AL32*100-100</f>
        <v>4.718175195062372</v>
      </c>
      <c r="AM33" s="312">
        <f>+'Jadual5-2digit'!AY32/'Jadual5-2digit'!AM32*100-100</f>
        <v>13.543233273247495</v>
      </c>
      <c r="AN33" s="312">
        <f>+'Jadual5-2digit'!AZ32/'Jadual5-2digit'!AN32*100-100</f>
        <v>7.3906142759449551</v>
      </c>
      <c r="AO33" s="312">
        <f>+'Jadual5-2digit'!BA32/'Jadual5-2digit'!AO32*100-100</f>
        <v>2.2777977872392512</v>
      </c>
      <c r="AP33" s="312">
        <f>+'Jadual5-2digit'!BB32/'Jadual5-2digit'!AP32*100-100</f>
        <v>10.06729091724587</v>
      </c>
      <c r="AQ33" s="312">
        <f>+'Jadual5-2digit'!BC32/'Jadual5-2digit'!AQ32*100-100</f>
        <v>8.3325732639292198</v>
      </c>
      <c r="AR33" s="312">
        <f>+'Jadual5-2digit'!BD32/'Jadual5-2digit'!AR32*100-100</f>
        <v>6.9950890122371163</v>
      </c>
      <c r="AS33" s="312">
        <f>+'Jadual5-2digit'!BE32/'Jadual5-2digit'!AS32*100-100</f>
        <v>6.3118827686331258</v>
      </c>
      <c r="AT33" s="312">
        <f>+'Jadual5-2digit'!BF32/'Jadual5-2digit'!AT32*100-100</f>
        <v>7.0998232414350042</v>
      </c>
      <c r="AU33" s="312">
        <f>+'Jadual5-2digit'!BG32/'Jadual5-2digit'!AU32*100-100</f>
        <v>6.0749574787027427</v>
      </c>
      <c r="AV33" s="312">
        <f>+'Jadual5-2digit'!BH32/'Jadual5-2digit'!AV32*100-100</f>
        <v>7.248973001460584</v>
      </c>
      <c r="AW33" s="312">
        <f>+'Jadual5-2digit'!BI32/'Jadual5-2digit'!AW32*100-100</f>
        <v>6.90150190432621</v>
      </c>
      <c r="AX33" s="312">
        <f>+'Jadual5-2digit'!BJ32/'Jadual5-2digit'!AX32*100-100</f>
        <v>5.6309565494593556</v>
      </c>
      <c r="AY33" s="312">
        <f>+'Jadual5-2digit'!BK32/'Jadual5-2digit'!AY32*100-100</f>
        <v>5.7693670395794356</v>
      </c>
      <c r="AZ33" s="312">
        <f>+'Jadual5-2digit'!BL32/'Jadual5-2digit'!AZ32*100-100</f>
        <v>5.8620724587787265</v>
      </c>
      <c r="BA33" s="312">
        <f>+'Jadual5-2digit'!BM32/'Jadual5-2digit'!BA32*100-100</f>
        <v>6.2872335966124524</v>
      </c>
      <c r="BB33" s="312">
        <f>+'Jadual5-2digit'!BN32/'Jadual5-2digit'!BB32*100-100</f>
        <v>4.3353599857426133</v>
      </c>
      <c r="BC33" s="312">
        <f>+'Jadual5-2digit'!BO32/'Jadual5-2digit'!BC32*100-100</f>
        <v>4.4532448205011121</v>
      </c>
      <c r="BD33" s="312">
        <f>+'Jadual5-2digit'!BP32/'Jadual5-2digit'!BD32*100-100</f>
        <v>4.6757787054651203</v>
      </c>
      <c r="BE33" s="312">
        <f>+'Jadual5-2digit'!BQ32/'Jadual5-2digit'!BE32*100-100</f>
        <v>1.4008778206609804</v>
      </c>
      <c r="BF33" s="312">
        <f>+'Jadual5-2digit'!BR32/'Jadual5-2digit'!BF32*100-100</f>
        <v>4.8510334242157569</v>
      </c>
      <c r="BG33" s="312">
        <f>+'Jadual5-2digit'!BS32/'Jadual5-2digit'!BG32*100-100</f>
        <v>-10.125835280573398</v>
      </c>
      <c r="BH33" s="312">
        <f>+'Jadual5-2digit'!BT32/'Jadual5-2digit'!BH32*100-100</f>
        <v>-69.34681675088973</v>
      </c>
      <c r="BI33" s="312">
        <f>+'Jadual5-2digit'!BU32/'Jadual5-2digit'!BI32*100-100</f>
        <v>-38.453132487445799</v>
      </c>
      <c r="BJ33" s="312">
        <f>+'Jadual5-2digit'!BV32/'Jadual5-2digit'!BJ32*100-100</f>
        <v>10.706720141809328</v>
      </c>
      <c r="BK33" s="312">
        <f>+'Jadual5-2digit'!BW32/'Jadual5-2digit'!BK32*100-100</f>
        <v>4.832913404658882</v>
      </c>
      <c r="BL33" s="312">
        <f>+'Jadual5-2digit'!BX32/'Jadual5-2digit'!BL32*100-100</f>
        <v>3.5167521598155105</v>
      </c>
      <c r="BM33" s="312">
        <f>+'Jadual5-2digit'!BY32/'Jadual5-2digit'!BM32*100-100</f>
        <v>4.493801320858168</v>
      </c>
      <c r="BN33" s="312">
        <f>+'Jadual5-2digit'!BZ32/'Jadual5-2digit'!BN32*100-100</f>
        <v>3.4583501951943987</v>
      </c>
      <c r="BO33" s="312">
        <f>+'Jadual5-2digit'!CA32/'Jadual5-2digit'!BO32*100-100</f>
        <v>6.4575048504849804</v>
      </c>
      <c r="BP33" s="312">
        <f>+'Jadual5-2digit'!CB32/'Jadual5-2digit'!BP32*100-100</f>
        <v>8.4159898695450437</v>
      </c>
      <c r="BQ33" s="312">
        <f>+'Jadual5-2digit'!CC32/'Jadual5-2digit'!BQ32*100-100</f>
        <v>-0.18083468453572493</v>
      </c>
      <c r="BR33" s="312">
        <f>+'Jadual5-2digit'!CD32/'Jadual5-2digit'!BR32*100-100</f>
        <v>3.2223271175483319</v>
      </c>
      <c r="BS33" s="312">
        <f>+'Jadual5-2digit'!CE32/'Jadual5-2digit'!BS32*100-100</f>
        <v>20.937943823356804</v>
      </c>
      <c r="BT33" s="312">
        <f>+'Jadual5-2digit'!CF32/'Jadual5-2digit'!BT32*100-100</f>
        <v>275.18379556698738</v>
      </c>
      <c r="BU33" s="312">
        <f>+'Jadual5-2digit'!CG32/'Jadual5-2digit'!BU32*100-100</f>
        <v>68.858034111285122</v>
      </c>
      <c r="BV33" s="312">
        <f>+'Jadual5-2digit'!CH32/'Jadual5-2digit'!BV32*100-100</f>
        <v>-42.726279115535938</v>
      </c>
      <c r="BW33" s="312">
        <f>+'Jadual5-2digit'!CI32/'Jadual5-2digit'!BW32*100-100</f>
        <v>-43.756842181739032</v>
      </c>
      <c r="BX33" s="312">
        <f>+'Jadual5-2digit'!CJ32/'Jadual5-2digit'!BX32*100-100</f>
        <v>-34.301355905606172</v>
      </c>
      <c r="BY33" s="312">
        <f>+'Jadual5-2digit'!CK32/'Jadual5-2digit'!BY32*100-100</f>
        <v>-12.693374365828021</v>
      </c>
      <c r="BZ33" s="312">
        <f>+'Jadual5-2digit'!CL32/'Jadual5-2digit'!BZ32*100-100</f>
        <v>4.3566305305907633</v>
      </c>
      <c r="CA33" s="312">
        <f>+'Jadual5-2digit'!CM32/'Jadual5-2digit'!CA32*100-100</f>
        <v>4.5345933782755594</v>
      </c>
      <c r="CB33" s="312">
        <f>+'Jadual5-2digit'!CN32/'Jadual5-2digit'!CB32*100-100</f>
        <v>1.3499276856557856</v>
      </c>
      <c r="CC33" s="312">
        <f>+'Jadual5-2digit'!CO32/'Jadual5-2digit'!CC32*100-100</f>
        <v>4.1600418910848731</v>
      </c>
      <c r="CD33" s="312">
        <f>+'Jadual5-2digit'!CP32/'Jadual5-2digit'!CD32*100-100</f>
        <v>8.0791351454569025</v>
      </c>
      <c r="CE33" s="312">
        <f>+'Jadual5-2digit'!CQ32/'Jadual5-2digit'!CE32*100-100</f>
        <v>1.6989039029928108</v>
      </c>
      <c r="CF33" s="312">
        <f>+'Jadual5-2digit'!CR32/'Jadual5-2digit'!CF32*100-100</f>
        <v>5.8040805859292561</v>
      </c>
      <c r="CG33" s="312">
        <f>+'Jadual5-2digit'!CS32/'Jadual5-2digit'!CG32*100-100</f>
        <v>12.444746858963882</v>
      </c>
      <c r="CH33" s="312">
        <f>+'Jadual5-2digit'!CT32/'Jadual5-2digit'!CH32*100-100</f>
        <v>89.908891167568129</v>
      </c>
      <c r="CI33" s="312">
        <f>+'Jadual5-2digit'!CU32/'Jadual5-2digit'!CI32*100-100</f>
        <v>73.610013328248783</v>
      </c>
      <c r="CJ33" s="312">
        <f>+'Jadual5-2digit'!CV32/'Jadual5-2digit'!CJ32*100-100</f>
        <v>55.185448165820333</v>
      </c>
      <c r="CK33" s="312">
        <f>+'Jadual5-2digit'!CW32/'Jadual5-2digit'!CK32*100-100</f>
        <v>21.634242261852592</v>
      </c>
      <c r="CL33" s="312">
        <f>+'Jadual5-2digit'!CX32/'Jadual5-2digit'!CL32*100-100</f>
        <v>-0.4355995807761559</v>
      </c>
      <c r="CM33" s="312">
        <f>+'Jadual5-2digit'!CY32/'Jadual5-2digit'!CM32*100-100</f>
        <v>6.5040109798126764</v>
      </c>
      <c r="CN33" s="312">
        <f>+'Jadual5-2digit'!CZ32/'Jadual5-2digit'!CN32*100-100</f>
        <v>8.5047874893598134</v>
      </c>
      <c r="CO33" s="312">
        <f>+'Jadual5-2digit'!DA32/'Jadual5-2digit'!CO32*100-100</f>
        <v>7.9619773057546723</v>
      </c>
      <c r="CP33" s="312">
        <f>+'Jadual5-2digit'!DB32/'Jadual5-2digit'!CP32*100-100</f>
        <v>8.2771288587626231</v>
      </c>
      <c r="CQ33" s="312">
        <f>+'Jadual5-2digit'!DC32/'Jadual5-2digit'!CQ32*100-100</f>
        <v>6.3582692425028284</v>
      </c>
      <c r="CR33" s="312">
        <f>+'Jadual5-2digit'!DD32/'Jadual5-2digit'!CR32*100-100</f>
        <v>-9.01077873997626</v>
      </c>
      <c r="CS33" s="312">
        <f>+'Jadual5-2digit'!DE32/'Jadual5-2digit'!CS32*100-100</f>
        <v>12.642494022003945</v>
      </c>
      <c r="CT33" s="312">
        <f>+'Jadual5-2digit'!DF32/'Jadual5-2digit'!CT32*100-100</f>
        <v>1.6855733151218857</v>
      </c>
      <c r="CU33" s="312">
        <f>+'Jadual5-2digit'!DG32/'Jadual5-2digit'!CU32*100-100</f>
        <v>8.5396392169150346</v>
      </c>
      <c r="CV33" s="312">
        <f>+'Jadual5-2digit'!DH32/'Jadual5-2digit'!CV32*100-100</f>
        <v>3.4609817289905891</v>
      </c>
      <c r="CW33" s="312">
        <f>+'Jadual5-2digit'!DI32/'Jadual5-2digit'!CW32*100-100</f>
        <v>2.6268854482609072</v>
      </c>
      <c r="CX33" s="312">
        <f>+'Jadual5-2digit'!DJ32/'Jadual5-2digit'!CX32*100-100</f>
        <v>7.2360409474852645</v>
      </c>
      <c r="CY33" s="312">
        <f>+'Jadual5-2digit'!DK32/'Jadual5-2digit'!CY32*100-100</f>
        <v>1.3558816473967994</v>
      </c>
      <c r="CZ33" s="312">
        <f>+'Jadual5-2digit'!DL32/'Jadual5-2digit'!CZ32*100-100</f>
        <v>-0.53715272516984669</v>
      </c>
      <c r="DA33" s="312">
        <f>+'Jadual5-2digit'!DM32/'Jadual5-2digit'!DA32*100-100</f>
        <v>8.8998795451875452</v>
      </c>
      <c r="DB33" s="312">
        <f>+'Jadual5-2digit'!DN32/'Jadual5-2digit'!DB32*100-100</f>
        <v>3.0405906034018528</v>
      </c>
      <c r="DC33" s="312">
        <f>+'Jadual5-2digit'!DO32/'Jadual5-2digit'!DC32*100-100</f>
        <v>-4.4121128049924749</v>
      </c>
      <c r="DD33" s="312">
        <f>+'Jadual5-2digit'!DP32/'Jadual5-2digit'!DD32*100-100</f>
        <v>13.525015653288392</v>
      </c>
      <c r="DE33" s="312">
        <f>+'Jadual5-2digit'!DQ32/'Jadual5-2digit'!DE32*100-100</f>
        <v>8.3158061499207605</v>
      </c>
      <c r="DF33" s="312">
        <f>+'Jadual5-2digit'!DR32/'Jadual5-2digit'!DF32*100-100</f>
        <v>-4.2624475329683804</v>
      </c>
      <c r="DG33" s="312">
        <f>+'Jadual5-2digit'!DS32/'Jadual5-2digit'!DG32*100-100</f>
        <v>4.9190227373494082</v>
      </c>
      <c r="DH33" s="312">
        <f>+'Jadual5-2digit'!DT32/'Jadual5-2digit'!DH32*100-100</f>
        <v>6.4062874605939442</v>
      </c>
      <c r="DI33" s="312">
        <f>+'Jadual5-2digit'!DU32/'Jadual5-2digit'!DI32*100-100</f>
        <v>-7.2104333095808784</v>
      </c>
      <c r="DJ33" s="312">
        <f>+'Jadual5-2digit'!DV32/'Jadual5-2digit'!DJ32*100-100</f>
        <v>-0.88333405934417897</v>
      </c>
      <c r="DK33" s="312">
        <f>+'Jadual5-2digit'!DW32/'Jadual5-2digit'!DK32*100-100</f>
        <v>-5.4182757389619667</v>
      </c>
      <c r="DL33" s="312">
        <f>+'Jadual5-2digit'!DX32/'Jadual5-2digit'!DL32*100-100</f>
        <v>-2.4988521925376972</v>
      </c>
      <c r="DM33" s="312">
        <f>+'Jadual5-2digit'!DY32/'Jadual5-2digit'!DM32*100-100</f>
        <v>-9.4361440254641593</v>
      </c>
      <c r="DN33" s="312">
        <f>+'Jadual5-2digit'!DZ32/'Jadual5-2digit'!DN32*100-100</f>
        <v>-4.2844259314837956</v>
      </c>
      <c r="DO33" s="312">
        <f>+'Jadual5-2digit'!EA32/'Jadual5-2digit'!DO32*100-100</f>
        <v>-4.8435985202370091</v>
      </c>
      <c r="DP33" s="312">
        <f>+'Jadual5-2digit'!EB32/'Jadual5-2digit'!DP32*100-100</f>
        <v>-0.99188177248709053</v>
      </c>
      <c r="DQ33" s="312">
        <f>+'Jadual5-2digit'!EC32/'Jadual5-2digit'!DQ32*100-100</f>
        <v>-5.3564983876629526</v>
      </c>
      <c r="DR33" s="312">
        <f>+'Jadual5-2digit'!ED32/'Jadual5-2digit'!DR32*100-100</f>
        <v>3.1542104107857369</v>
      </c>
      <c r="DS33" s="312">
        <f>+'Jadual5-2digit'!EE32/'Jadual5-2digit'!DS32*100-100</f>
        <v>2.2331200213936171</v>
      </c>
      <c r="DT33" s="312">
        <f>+'Jadual5-2digit'!EF32/'Jadual5-2digit'!DT32*100-100</f>
        <v>-1.7039680624570792</v>
      </c>
      <c r="DU33" s="312">
        <f>+'Jadual5-2digit'!EG32/'Jadual5-2digit'!DU32*100-100</f>
        <v>4.5641374430673238</v>
      </c>
      <c r="DV33" s="312">
        <f>+'Jadual5-2digit'!EH32/'Jadual5-2digit'!DV32*100-100</f>
        <v>-100</v>
      </c>
      <c r="DW33" s="312">
        <f>+'Jadual5-2digit'!EI32/'Jadual5-2digit'!DW32*100-100</f>
        <v>-100</v>
      </c>
      <c r="DX33" s="312">
        <f>+'Jadual5-2digit'!EJ32/'Jadual5-2digit'!DX32*100-100</f>
        <v>-100</v>
      </c>
      <c r="DY33" s="312">
        <f>+'Jadual5-2digit'!EO32/'Jadual5-2digit'!EK32*100-100</f>
        <v>-0.9403045662640892</v>
      </c>
      <c r="DZ33" s="312">
        <f>+'Jadual5-2digit'!EP32/'Jadual5-2digit'!EL32*100-100</f>
        <v>-6.692502953374003</v>
      </c>
      <c r="EA33" s="312">
        <f>+'Jadual5-2digit'!EQ32/'Jadual5-2digit'!EM32*100-100</f>
        <v>-0.55266855201655574</v>
      </c>
      <c r="EB33" s="312">
        <f>+'Jadual5-2digit'!ER32/'Jadual5-2digit'!EN32*100-100</f>
        <v>-2.5288512875710154</v>
      </c>
      <c r="EC33" s="312">
        <f>+'Jadual5-2digit'!ES32/'Jadual5-2digit'!EO32*100-100</f>
        <v>6.1798101431761836</v>
      </c>
      <c r="ED33" s="312">
        <f>+'Jadual5-2digit'!ET32/'Jadual5-2digit'!EP32*100-100</f>
        <v>4.4356886798047128</v>
      </c>
      <c r="EE33" s="312">
        <f>+'Jadual5-2digit'!EU32/'Jadual5-2digit'!EQ32*100-100</f>
        <v>8.0554046475128445</v>
      </c>
      <c r="EF33" s="312">
        <f>+'Jadual5-2digit'!EV32/'Jadual5-2digit'!ER32*100-100</f>
        <v>3.5096820067558951</v>
      </c>
      <c r="EG33" s="312">
        <f>+'Jadual5-2digit'!EW32/'Jadual5-2digit'!ES32*100-100</f>
        <v>2.313219312376134</v>
      </c>
      <c r="EH33" s="312">
        <f>+'Jadual5-2digit'!EX32/'Jadual5-2digit'!ET32*100-100</f>
        <v>5.8151787162613005</v>
      </c>
      <c r="EI33" s="312">
        <f>+'Jadual5-2digit'!EY32/'Jadual5-2digit'!EU32*100-100</f>
        <v>7.5692086032992449</v>
      </c>
      <c r="EJ33" s="312">
        <f>+'Jadual5-2digit'!EZ32/'Jadual5-2digit'!EV32*100-100</f>
        <v>8.465800821541265</v>
      </c>
      <c r="EK33" s="312">
        <f>+'Jadual5-2digit'!FA32/'Jadual5-2digit'!EW32*100-100</f>
        <v>6.4672571580641716</v>
      </c>
      <c r="EL33" s="312">
        <f>+'Jadual5-2digit'!FB32/'Jadual5-2digit'!EX32*100-100</f>
        <v>6.59460625688655</v>
      </c>
      <c r="EM33" s="312">
        <f>+'Jadual5-2digit'!FC32/'Jadual5-2digit'!EY32*100-100</f>
        <v>5.968947018737623</v>
      </c>
      <c r="EN33" s="312">
        <f>+'Jadual5-2digit'!FD32/'Jadual5-2digit'!EZ32*100-100</f>
        <v>4.4860904074920853</v>
      </c>
      <c r="EO33" s="312">
        <f>+'Jadual5-2digit'!FE32/'Jadual5-2digit'!FA32*100-100</f>
        <v>-1.5629049023852701</v>
      </c>
      <c r="EP33" s="312">
        <f>+'Jadual5-2digit'!FF32/'Jadual5-2digit'!FB32*100-100</f>
        <v>-32.659794801784514</v>
      </c>
      <c r="EQ33" s="312">
        <f>+'Jadual5-2digit'!FG32/'Jadual5-2digit'!FC32*100-100</f>
        <v>4.2650620688701366</v>
      </c>
      <c r="ER33" s="312">
        <f>+'Jadual5-2digit'!FH32/'Jadual5-2digit'!FD32*100-100</f>
        <v>6.0894703196982221</v>
      </c>
      <c r="ES33" s="312">
        <f>+'Jadual5-2digit'!FI32/'Jadual5-2digit'!FE32*100-100</f>
        <v>7.6338895172882104</v>
      </c>
      <c r="ET33" s="312">
        <f>+'Jadual5-2digit'!FJ32/'Jadual5-2digit'!FF32*100-100</f>
        <v>40.010336518478709</v>
      </c>
      <c r="EU33" s="312">
        <f>+'Jadual5-2digit'!FK32/'Jadual5-2digit'!FG32*100-100</f>
        <v>-30.403464028170319</v>
      </c>
      <c r="EV33" s="312">
        <f>+'Jadual5-2digit'!FL32/'Jadual5-2digit'!FH32*100-100</f>
        <v>3.4142287370086279</v>
      </c>
      <c r="EW33" s="312">
        <f>+'Jadual5-2digit'!FM32/'Jadual5-2digit'!FI32*100-100</f>
        <v>4.4983140697513875</v>
      </c>
      <c r="EX33" s="312">
        <f>+'Jadual5-2digit'!FN32/'Jadual5-2digit'!FJ32*100-100</f>
        <v>26.92174510828012</v>
      </c>
      <c r="EY33" s="312">
        <f>+'Jadual5-2digit'!FO32/'Jadual5-2digit'!FK32*100-100</f>
        <v>46.429278762936178</v>
      </c>
      <c r="EZ33" s="312">
        <f>+'Jadual5-2digit'!FP32/'Jadual5-2digit'!FL32*100-100</f>
        <v>4.8645862314422601</v>
      </c>
      <c r="FA33" s="312">
        <f>+'Jadual5-2digit'!FQ32/'Jadual5-2digit'!FM32*100-100</f>
        <v>7.5058165240438086</v>
      </c>
      <c r="FB33" s="312">
        <f>+'Jadual5-2digit'!FR32/'Jadual5-2digit'!FN32*100-100</f>
        <v>1.5473473045014572</v>
      </c>
      <c r="FC33" s="312">
        <f>+'Jadual5-2digit'!FS32/'Jadual5-2digit'!FO32*100-100</f>
        <v>4.7836572132808186</v>
      </c>
      <c r="FD33" s="312">
        <f>+'Jadual5-2digit'!FT32/'Jadual5-2digit'!FP32*100-100</f>
        <v>2.5607041888820135</v>
      </c>
      <c r="FE33" s="312">
        <f>+'Jadual5-2digit'!FU32/'Jadual5-2digit'!FQ32*100-100</f>
        <v>2.4267408703937576</v>
      </c>
      <c r="FF33" s="312">
        <f>+'Jadual5-2digit'!FV32/'Jadual5-2digit'!FR32*100-100</f>
        <v>5.7329965891160413</v>
      </c>
      <c r="FG33" s="312">
        <f>+'Jadual5-2digit'!FW32/'Jadual5-2digit'!FS32*100-100</f>
        <v>1.4067959844887383</v>
      </c>
      <c r="FH33" s="312">
        <f>+'Jadual5-2digit'!FX32/'Jadual5-2digit'!FT32*100-100</f>
        <v>-2.972984568884101</v>
      </c>
      <c r="FI33" s="312">
        <f>+'Jadual5-2digit'!FY32/'Jadual5-2digit'!FU32*100-100</f>
        <v>-6.2856343628726421</v>
      </c>
      <c r="FJ33" s="312">
        <f>+'Jadual5-2digit'!FZ32/'Jadual5-2digit'!FV32*100-100</f>
        <v>-1.3451730175436154</v>
      </c>
      <c r="FK33" s="312">
        <f>+'Jadual5-2digit'!GA32/'Jadual5-2digit'!FW32*100-100</f>
        <v>1.5301884225490454</v>
      </c>
      <c r="FL33" s="312">
        <f>+'Jadual5-2digit'!GB32/'Jadual5-2digit'!FX32*100-100</f>
        <v>-100</v>
      </c>
      <c r="FM33" s="312"/>
      <c r="FN33" s="312">
        <f>+'Jadual5-2digit'!GD32/'Jadual5-2digit'!GC32*100-100</f>
        <v>-2.7540033147691219</v>
      </c>
      <c r="FO33" s="312">
        <f>+'Jadual5-2digit'!GE32/'Jadual5-2digit'!GD32*100-100</f>
        <v>6.2314950349414033</v>
      </c>
      <c r="FP33" s="312">
        <f>+'Jadual5-2digit'!GF32/'Jadual5-2digit'!GE32*100-100</f>
        <v>5.180746021639564</v>
      </c>
      <c r="FQ33" s="312">
        <f>+'Jadual5-2digit'!GG32/'Jadual5-2digit'!GF32*100-100</f>
        <v>6.337854398088453</v>
      </c>
      <c r="FR33" s="312">
        <f>+'Jadual5-2digit'!GH32/'Jadual5-2digit'!GG32*100-100</f>
        <v>-9.5470202099827475</v>
      </c>
      <c r="FS33" s="312">
        <f>+'Jadual5-2digit'!GI32/'Jadual5-2digit'!GH32*100-100</f>
        <v>0.44251924746868099</v>
      </c>
      <c r="FT33" s="312">
        <f>+'Jadual5-2digit'!GJ32/'Jadual5-2digit'!GI32*100-100</f>
        <v>23.350407442934753</v>
      </c>
      <c r="FU33" s="312">
        <f>+'Jadual5-2digit'!GK32/'Jadual5-2digit'!GJ32*100-100</f>
        <v>4.5885061280271913</v>
      </c>
      <c r="FV33" s="312">
        <f>+'Jadual5-2digit'!GL32/'Jadual5-2digit'!GK32*100-100</f>
        <v>3.195755558664473</v>
      </c>
      <c r="FW33" s="312">
        <f>+'Jadual5-2digit'!GM32/'Jadual5-2digit'!GL32*100-100</f>
        <v>-2.1215544713273999</v>
      </c>
      <c r="FX33" s="312">
        <f>'Jadual5-2digit'!GP32/'Jadual5-2digit'!GO32*100-100</f>
        <v>5.5524608839152734</v>
      </c>
      <c r="FY33" s="312">
        <f>'Jadual5-2digit'!GQ32/'Jadual5-2digit'!GP32*100-100</f>
        <v>5.9844360103771237</v>
      </c>
      <c r="FZ33" s="312">
        <f>'Jadual5-2digit'!GR32/'Jadual5-2digit'!GQ32*100-100</f>
        <v>5.8742128915009886</v>
      </c>
      <c r="GA33" s="312">
        <f>'Jadual5-2digit'!GS32/'Jadual5-2digit'!GR32*100-100</f>
        <v>-5.6833126768083275</v>
      </c>
      <c r="GB33" s="312">
        <f>'Jadual5-2digit'!GT32/'Jadual5-2digit'!GS32*100-100</f>
        <v>1.2684717094271605</v>
      </c>
      <c r="GC33" s="312">
        <f>'Jadual5-2digit'!GU32/'Jadual5-2digit'!GT32*100-100</f>
        <v>18.103619754982248</v>
      </c>
      <c r="GD33" s="312">
        <f>'Jadual5-2digit'!GV32/'Jadual5-2digit'!GU32*100-100</f>
        <v>4.0774766935872293</v>
      </c>
      <c r="GE33" s="312">
        <f>'Jadual5-2digit'!GW32/'Jadual5-2digit'!GV32*100-100</f>
        <v>1.663817886602132</v>
      </c>
      <c r="GF33" s="312">
        <f>+'Jadual5-2digit'!GX32/'Jadual5-2digit'!GW32*100-100</f>
        <v>-25.319949634386347</v>
      </c>
      <c r="GG33" s="312">
        <f>+'Jadual5-2digit'!J32/'Jadual5-2digit'!I32*100-100</f>
        <v>-7.1253049899274998</v>
      </c>
      <c r="GH33" s="312">
        <f>+'Jadual5-2digit'!K32/'Jadual5-2digit'!J32*100-100</f>
        <v>6.0957205345121253</v>
      </c>
      <c r="GI33" s="312">
        <f>+'Jadual5-2digit'!L32/'Jadual5-2digit'!K32*100-100</f>
        <v>-1.608936387864162</v>
      </c>
      <c r="GJ33" s="312">
        <f>+'Jadual5-2digit'!M32/'Jadual5-2digit'!L32*100-100</f>
        <v>-4.5123275008423747</v>
      </c>
      <c r="GK33" s="312">
        <f>+'Jadual5-2digit'!N32/'Jadual5-2digit'!M32*100-100</f>
        <v>5.2519928257587623</v>
      </c>
      <c r="GL33" s="312">
        <f>+'Jadual5-2digit'!O32/'Jadual5-2digit'!N32*100-100</f>
        <v>-10.08349926484</v>
      </c>
      <c r="GM33" s="312">
        <f>+'Jadual5-2digit'!P32/'Jadual5-2digit'!O32*100-100</f>
        <v>6.9535083962471305</v>
      </c>
      <c r="GN33" s="312">
        <f>+'Jadual5-2digit'!Q32/'Jadual5-2digit'!P32*100-100</f>
        <v>-1.8124374192467769</v>
      </c>
      <c r="GO33" s="312">
        <f>+'Jadual5-2digit'!R32/'Jadual5-2digit'!Q32*100-100</f>
        <v>3.5784650941802454</v>
      </c>
      <c r="GP33" s="312">
        <f>+'Jadual5-2digit'!S32/'Jadual5-2digit'!R32*100-100</f>
        <v>-2.2176733509112694</v>
      </c>
      <c r="GQ33" s="312">
        <f>+'Jadual5-2digit'!T32/'Jadual5-2digit'!S32*100-100</f>
        <v>0.84414808144907738</v>
      </c>
      <c r="GR33" s="312">
        <f>+'Jadual5-2digit'!U32/'Jadual5-2digit'!T32*100-100</f>
        <v>6.8060710210917676</v>
      </c>
      <c r="GS33" s="312">
        <f>+'Jadual5-2digit'!V32/'Jadual5-2digit'!U32*100-100</f>
        <v>-8.6468443927594052</v>
      </c>
      <c r="GT33" s="312">
        <f>+'Jadual5-2digit'!W32/'Jadual5-2digit'!V32*100-100</f>
        <v>5.3697654287075949</v>
      </c>
      <c r="GU33" s="312">
        <f>+'Jadual5-2digit'!X32/'Jadual5-2digit'!W32*100-100</f>
        <v>-8.9773102523796524</v>
      </c>
      <c r="GV33" s="312">
        <f>+'Jadual5-2digit'!Y32/'Jadual5-2digit'!X32*100-100</f>
        <v>-3.7211494872282174</v>
      </c>
      <c r="GW33" s="312">
        <f>+'Jadual5-2digit'!Z32/'Jadual5-2digit'!Y32*100-100</f>
        <v>12.38386778950975</v>
      </c>
      <c r="GX33" s="312">
        <f>+'Jadual5-2digit'!AA32/'Jadual5-2digit'!Z32*100-100</f>
        <v>-9.5372210433093443</v>
      </c>
      <c r="GY33" s="312">
        <f>+'Jadual5-2digit'!AB32/'Jadual5-2digit'!AA32*100-100</f>
        <v>8.5846903288298222</v>
      </c>
      <c r="GZ33" s="312">
        <f>+'Jadual5-2digit'!AC32/'Jadual5-2digit'!AB32*100-100</f>
        <v>-1.2813385304809657</v>
      </c>
      <c r="HA33" s="312">
        <f>+'Jadual5-2digit'!AD32/'Jadual5-2digit'!AC32*100-100</f>
        <v>-0.181826941474867</v>
      </c>
      <c r="HB33" s="312">
        <f>+'Jadual5-2digit'!AE32/'Jadual5-2digit'!AD32*100-100</f>
        <v>-0.95798182677290811</v>
      </c>
      <c r="HC33" s="312">
        <f>+'Jadual5-2digit'!AF32/'Jadual5-2digit'!AE32*100-100</f>
        <v>0.84840581882173183</v>
      </c>
      <c r="HD33" s="312">
        <f>+'Jadual5-2digit'!AG32/'Jadual5-2digit'!AF32*100-100</f>
        <v>14.75881571810578</v>
      </c>
      <c r="HE33" s="312">
        <f>+'Jadual5-2digit'!AH32/'Jadual5-2digit'!AG32*100-100</f>
        <v>-8.3565470120859544</v>
      </c>
      <c r="HF33" s="312">
        <f>+'Jadual5-2digit'!AI32/'Jadual5-2digit'!AH32*100-100</f>
        <v>7.6930507736304321</v>
      </c>
      <c r="HG33" s="312">
        <f>+'Jadual5-2digit'!AJ32/'Jadual5-2digit'!AI32*100-100</f>
        <v>-11.374703895375049</v>
      </c>
      <c r="HH33" s="312">
        <f>+'Jadual5-2digit'!AK32/'Jadual5-2digit'!AJ32*100-100</f>
        <v>0.77156977450505337</v>
      </c>
      <c r="HI33" s="312">
        <f>+'Jadual5-2digit'!AL32/'Jadual5-2digit'!AK32*100-100</f>
        <v>1.2813017076616688</v>
      </c>
      <c r="HJ33" s="312">
        <f>+'Jadual5-2digit'!AM32/'Jadual5-2digit'!AL32*100-100</f>
        <v>-2.9665873571772892</v>
      </c>
      <c r="HK33" s="312">
        <f>+'Jadual5-2digit'!AN32/'Jadual5-2digit'!AM32*100-100</f>
        <v>12.056094025184507</v>
      </c>
      <c r="HL33" s="312">
        <f>+'Jadual5-2digit'!AO32/'Jadual5-2digit'!AN32*100-100</f>
        <v>-2.6216951579843624</v>
      </c>
      <c r="HM33" s="312">
        <f>+'Jadual5-2digit'!AP32/'Jadual5-2digit'!AO32*100-100</f>
        <v>-5.3543472597770432</v>
      </c>
      <c r="HN33" s="312">
        <f>+'Jadual5-2digit'!AQ32/'Jadual5-2digit'!AP32*100-100</f>
        <v>2.097185204327161</v>
      </c>
      <c r="HO33" s="312">
        <f>+'Jadual5-2digit'!AR32/'Jadual5-2digit'!AQ32*100-100</f>
        <v>-2.403298024688425</v>
      </c>
      <c r="HP33" s="312">
        <f>+'Jadual5-2digit'!AS32/'Jadual5-2digit'!AR32*100-100</f>
        <v>16.073945750115442</v>
      </c>
      <c r="HQ33" s="312">
        <f>+'Jadual5-2digit'!AT32/'Jadual5-2digit'!AS32*100-100</f>
        <v>-13.225259050905251</v>
      </c>
      <c r="HR33" s="312">
        <f>+'Jadual5-2digit'!AU32/'Jadual5-2digit'!AT32*100-100</f>
        <v>15.603261727612235</v>
      </c>
      <c r="HS33" s="312">
        <f>+'Jadual5-2digit'!AV32/'Jadual5-2digit'!AU32*100-100</f>
        <v>-9.1748775308955146</v>
      </c>
      <c r="HT33" s="312">
        <f>+'Jadual5-2digit'!AW32/'Jadual5-2digit'!AV32*100-100</f>
        <v>-1.850512546331089</v>
      </c>
      <c r="HU33" s="312">
        <f>+'Jadual5-2digit'!AX32/'Jadual5-2digit'!AW32*100-100</f>
        <v>1.0325462851013185</v>
      </c>
      <c r="HV33" s="312">
        <f>+'Jadual5-2digit'!AY32/'Jadual5-2digit'!AX32*100-100</f>
        <v>5.2108422103481757</v>
      </c>
      <c r="HW33" s="312">
        <f>+'Jadual5-2digit'!AZ32/'Jadual5-2digit'!AY32*100-100</f>
        <v>5.9840593209789148</v>
      </c>
      <c r="HX33" s="312">
        <f>+'Jadual5-2digit'!BA32/'Jadual5-2digit'!AZ32*100-100</f>
        <v>-7.2578303174234549</v>
      </c>
      <c r="HY33" s="312">
        <f>+'Jadual5-2digit'!BB32/'Jadual5-2digit'!BA32*100-100</f>
        <v>1.8538805057306718</v>
      </c>
      <c r="HZ33" s="312">
        <f>+'Jadual5-2digit'!BC32/'Jadual5-2digit'!BB32*100-100</f>
        <v>0.48808055523529958</v>
      </c>
      <c r="IA33" s="312">
        <f>+'Jadual5-2digit'!BD32/'Jadual5-2digit'!BC32*100-100</f>
        <v>-3.6082361884948853</v>
      </c>
      <c r="IB33" s="312">
        <f>+'Jadual5-2digit'!BE32/'Jadual5-2digit'!BD32*100-100</f>
        <v>15.332767391479194</v>
      </c>
      <c r="IC33" s="312">
        <f>+'Jadual5-2digit'!BF32/'Jadual5-2digit'!BE32*100-100</f>
        <v>-12.58211993390276</v>
      </c>
      <c r="ID33" s="312">
        <f>+'Jadual5-2digit'!BG32/'Jadual5-2digit'!BF32*100-100</f>
        <v>14.497024374281381</v>
      </c>
      <c r="IE33" s="312">
        <f>+'Jadual5-2digit'!BH32/'Jadual5-2digit'!BG32*100-100</f>
        <v>-8.1696440038726763</v>
      </c>
      <c r="IF33" s="312">
        <f>+'Jadual5-2digit'!BI32/'Jadual5-2digit'!BH32*100-100</f>
        <v>-2.1685026317768461</v>
      </c>
      <c r="IG33" s="312">
        <f>+'Jadual5-2digit'!BJ32/'Jadual5-2digit'!BI32*100-100</f>
        <v>-0.16824537905876014</v>
      </c>
      <c r="IH33" s="312">
        <f>+'Jadual5-2digit'!BK32/'Jadual5-2digit'!BJ32*100-100</f>
        <v>5.3487022157100057</v>
      </c>
      <c r="II33" s="312">
        <f>+'Jadual5-2digit'!BL32/'Jadual5-2digit'!BK32*100-100</f>
        <v>6.0769529150581434</v>
      </c>
      <c r="IJ33" s="312">
        <f>+'Jadual5-2digit'!BM32/'Jadual5-2digit'!BL32*100-100</f>
        <v>-6.8853610706800765</v>
      </c>
      <c r="IK33" s="312">
        <f>+'Jadual5-2digit'!BN32/'Jadual5-2digit'!BM32*100-100</f>
        <v>-1.6578389439601438E-2</v>
      </c>
      <c r="IL33" s="312">
        <f>+'Jadual5-2digit'!BO32/'Jadual5-2digit'!BN32*100-100</f>
        <v>0.60161848497524772</v>
      </c>
      <c r="IM33" s="312">
        <f>+'Jadual5-2digit'!BP32/'Jadual5-2digit'!BO32*100-100</f>
        <v>-3.4028769991622028</v>
      </c>
      <c r="IN33" s="312">
        <f>+'Jadual5-2digit'!BQ32/'Jadual5-2digit'!BP32*100-100</f>
        <v>11.724450485234456</v>
      </c>
      <c r="IO33" s="312">
        <f>+'Jadual5-2digit'!BR32/'Jadual5-2digit'!BQ32*100-100</f>
        <v>-9.607734551417721</v>
      </c>
      <c r="IP33" s="312">
        <f>+'Jadual5-2digit'!BS32/'Jadual5-2digit'!BR32*100-100</f>
        <v>-1.8576728102922573</v>
      </c>
      <c r="IQ33" s="312">
        <f>+'Jadual5-2digit'!BT32/'Jadual5-2digit'!BS32*100-100</f>
        <v>-68.679622904224061</v>
      </c>
      <c r="IR33" s="312">
        <f>+'Jadual5-2digit'!BU32/'Jadual5-2digit'!BT32*100-100</f>
        <v>96.43056834078061</v>
      </c>
      <c r="IS33" s="312">
        <f>+'Jadual5-2digit'!BV32/'Jadual5-2digit'!BU32*100-100</f>
        <v>79.571220547202472</v>
      </c>
      <c r="IT33" s="312">
        <f>+'Jadual5-2digit'!BW32/'Jadual5-2digit'!BV32*100-100</f>
        <v>-0.24082221453279828</v>
      </c>
      <c r="IU33" s="312">
        <f>+'Jadual5-2digit'!BX32/'Jadual5-2digit'!BW32*100-100</f>
        <v>4.7451729438294734</v>
      </c>
      <c r="IV33" s="312">
        <f>+'Jadual5-2digit'!BY32/'Jadual5-2digit'!BX32*100-100</f>
        <v>-6.0064928880092623</v>
      </c>
      <c r="IW33" s="312">
        <f>+'Jadual5-2digit'!BZ32/'Jadual5-2digit'!BY32*100-100</f>
        <v>-1.0073352108559845</v>
      </c>
      <c r="IX33" s="312">
        <f>+'Jadual5-2digit'!CA32/'Jadual5-2digit'!BZ32*100-100</f>
        <v>3.5179593297666685</v>
      </c>
      <c r="IY33" s="312">
        <f>+'Jadual5-2digit'!CB32/'Jadual5-2digit'!CA32*100-100</f>
        <v>-1.6257921562744713</v>
      </c>
      <c r="IZ33" s="312">
        <f>+'Jadual5-2digit'!CC32/'Jadual5-2digit'!CB32*100-100</f>
        <v>2.8652821985419905</v>
      </c>
      <c r="JA33" s="312">
        <f>+'Jadual5-2digit'!CD32/'Jadual5-2digit'!CC32*100-100</f>
        <v>-6.5259665962733493</v>
      </c>
      <c r="JB33" s="312">
        <f>+'Jadual5-2digit'!CE32/'Jadual5-2digit'!CD32*100-100</f>
        <v>14.986084733838226</v>
      </c>
      <c r="JC33" s="312">
        <f>+'Jadual5-2digit'!CF32/'Jadual5-2digit'!CE32*100-100</f>
        <v>-2.8353088709194907</v>
      </c>
      <c r="JD33" s="312">
        <f>+'Jadual5-2digit'!CG32/'Jadual5-2digit'!CF32*100-100</f>
        <v>-11.592984555047238</v>
      </c>
      <c r="JE33" s="312">
        <f>+'Jadual5-2digit'!CH32/'Jadual5-2digit'!CG32*100-100</f>
        <v>-39.092551807603549</v>
      </c>
      <c r="JF33" s="312">
        <f>+'Jadual5-2digit'!CI32/'Jadual5-2digit'!CH32*100-100</f>
        <v>-2.0358535579281636</v>
      </c>
      <c r="JG33" s="312">
        <f>+'Jadual5-2digit'!CJ32/'Jadual5-2digit'!CI32*100-100</f>
        <v>22.354720196881743</v>
      </c>
      <c r="JH33" s="312">
        <f>+'Jadual5-2digit'!CK32/'Jadual5-2digit'!CJ32*100-100</f>
        <v>24.907538817375823</v>
      </c>
      <c r="JI33" s="312">
        <f>+'Jadual5-2digit'!CL32/'Jadual5-2digit'!CK32*100-100</f>
        <v>18.324822080810435</v>
      </c>
      <c r="JJ33" s="312">
        <f>+'Jadual5-2digit'!CM32/'Jadual5-2digit'!CL32*100-100</f>
        <v>3.6944919634400293</v>
      </c>
      <c r="JK33" s="312">
        <f>+'Jadual5-2digit'!CN32/'Jadual5-2digit'!CM32*100-100</f>
        <v>-4.6227805658899683</v>
      </c>
      <c r="JL33" s="312">
        <f>+'Jadual5-2digit'!CO32/'Jadual5-2digit'!CN32*100-100</f>
        <v>5.7174124106931714</v>
      </c>
      <c r="JM33" s="312">
        <f>+'Jadual5-2digit'!CP32/'Jadual5-2digit'!CO32*100-100</f>
        <v>-3.0089417648649004</v>
      </c>
      <c r="JN33" s="312">
        <f>+'Jadual5-2digit'!CQ32/'Jadual5-2digit'!CP32*100-100</f>
        <v>8.1981158138417527</v>
      </c>
      <c r="JO33" s="312">
        <f>+'Jadual5-2digit'!CR32/'Jadual5-2digit'!CQ32*100-100</f>
        <v>1.0868398358974503</v>
      </c>
      <c r="JP33" s="312">
        <f>+'Jadual5-2digit'!CS32/'Jadual5-2digit'!CR32*100-100</f>
        <v>-6.0442242188317579</v>
      </c>
      <c r="JQ33" s="312">
        <f>+'Jadual5-2digit'!CT32/'Jadual5-2digit'!CS32*100-100</f>
        <v>2.8671082747163865</v>
      </c>
      <c r="JR33" s="312">
        <f>+'Jadual5-2digit'!CU32/'Jadual5-2digit'!CT32*100-100</f>
        <v>-10.443599217838567</v>
      </c>
      <c r="JS33" s="312">
        <f>+'Jadual5-2digit'!CV32/'Jadual5-2digit'!CU32*100-100</f>
        <v>9.3696828019716634</v>
      </c>
      <c r="JT33" s="312">
        <f>+'Jadual5-2digit'!CW32/'Jadual5-2digit'!CV32*100-100</f>
        <v>-2.0975612313196166</v>
      </c>
      <c r="JU33" s="312">
        <f>+'Jadual5-2digit'!CX32/'Jadual5-2digit'!CW32*100-100</f>
        <v>-3.1445442819845226</v>
      </c>
      <c r="JV33" s="312">
        <f>+'Jadual5-2digit'!CY32/'Jadual5-2digit'!CX32*100-100</f>
        <v>10.921968737010232</v>
      </c>
      <c r="JW33" s="312">
        <f>+'Jadual5-2digit'!CZ32/'Jadual5-2digit'!CY32*100-100</f>
        <v>-2.8310311431770572</v>
      </c>
      <c r="JX33" s="312">
        <f>+'Jadual5-2digit'!DA32/'Jadual5-2digit'!CZ32*100-100</f>
        <v>5.1885464558473018</v>
      </c>
      <c r="JY33" s="312">
        <f>+'Jadual5-2digit'!DB32/'Jadual5-2digit'!DA32*100-100</f>
        <v>-2.7258153958088798</v>
      </c>
      <c r="JZ33" s="312">
        <f>+'Jadual5-2digit'!DC32/'Jadual5-2digit'!DB32*100-100</f>
        <v>6.2806564465787176</v>
      </c>
      <c r="KA33" s="312">
        <f>+'Jadual5-2digit'!DD32/'Jadual5-2digit'!DC32*100-100</f>
        <v>-13.520472815014273</v>
      </c>
      <c r="KB33" s="312">
        <f>+'Jadual5-2digit'!DE32/'Jadual5-2digit'!DD32*100-100</f>
        <v>16.31501803404079</v>
      </c>
      <c r="KC33" s="312">
        <f>+'Jadual5-2digit'!DF32/'Jadual5-2digit'!DE32*100-100</f>
        <v>-7.1389445785891041</v>
      </c>
      <c r="KD33" s="312">
        <f>+'Jadual5-2digit'!DG32/'Jadual5-2digit'!DF32*100-100</f>
        <v>-4.407094206590827</v>
      </c>
      <c r="KE33" s="312">
        <f>+'Jadual5-2digit'!DH32/'Jadual5-2digit'!DG32*100-100</f>
        <v>4.2521869035000179</v>
      </c>
      <c r="KF33" s="312">
        <f>+'Jadual5-2digit'!DI32/'Jadual5-2digit'!DH32*100-100</f>
        <v>-2.8868448693313553</v>
      </c>
      <c r="KG33" s="312">
        <f>+'Jadual5-2digit'!DJ32/'Jadual5-2digit'!DI32*100-100</f>
        <v>1.2054060687706425</v>
      </c>
      <c r="KH33" s="312">
        <f>+'Jadual5-2digit'!DK32/'Jadual5-2digit'!DJ32*100-100</f>
        <v>4.8396960207649329</v>
      </c>
      <c r="KI33" s="312">
        <f>+'Jadual5-2digit'!DL32/'Jadual5-2digit'!DK32*100-100</f>
        <v>-4.6458661088748556</v>
      </c>
      <c r="KJ33" s="312">
        <f>+'Jadual5-2digit'!DM32/'Jadual5-2digit'!DL32*100-100</f>
        <v>15.168832910275199</v>
      </c>
      <c r="KK33" s="312">
        <f>+'Jadual5-2digit'!DN32/'Jadual5-2digit'!DM32*100-100</f>
        <v>-7.9595911956806873</v>
      </c>
      <c r="KL33" s="312">
        <f>+'Jadual5-2digit'!DO32/'Jadual5-2digit'!DN32*100-100</f>
        <v>-1.4063939275255422</v>
      </c>
      <c r="KM33" s="312">
        <f>+'Jadual5-2digit'!DP32/'Jadual5-2digit'!DO32*100-100</f>
        <v>2.7074660342241401</v>
      </c>
      <c r="KN33" s="312">
        <f>+'Jadual5-2digit'!DQ32/'Jadual5-2digit'!DP32*100-100</f>
        <v>10.977786465821637</v>
      </c>
      <c r="KO33" s="312">
        <f>+'Jadual5-2digit'!DR32/'Jadual5-2digit'!DQ32*100-100</f>
        <v>-17.922503819561328</v>
      </c>
      <c r="KP33" s="312">
        <f>+'Jadual5-2digit'!DS32/'Jadual5-2digit'!DR32*100-100</f>
        <v>4.7605040866464492</v>
      </c>
      <c r="KQ33" s="312">
        <f>+'Jadual5-2digit'!DT32/'Jadual5-2digit'!DS32*100-100</f>
        <v>5.7299989899776165</v>
      </c>
      <c r="KR33" s="312">
        <f>+'Jadual5-2digit'!DU32/'Jadual5-2digit'!DT32*100-100</f>
        <v>-15.314331515876589</v>
      </c>
      <c r="KS33" s="312">
        <f>+'Jadual5-2digit'!DV32/'Jadual5-2digit'!DU32*100-100</f>
        <v>8.1063613345067438</v>
      </c>
      <c r="KT33" s="312">
        <f>+'Jadual5-2digit'!DW32/'Jadual5-2digit'!DV32*100-100</f>
        <v>4.2905262612407569E-2</v>
      </c>
      <c r="KU33" s="312">
        <f>+'Jadual5-2digit'!DX32/'Jadual5-2digit'!DW32*100-100</f>
        <v>-1.7026008437762812</v>
      </c>
      <c r="KV33" s="312">
        <f>+'Jadual5-2digit'!DY32/'Jadual5-2digit'!DX32*100-100</f>
        <v>6.9744698497105304</v>
      </c>
      <c r="KW33" s="312">
        <f>+'Jadual5-2digit'!DZ32/'Jadual5-2digit'!DY32*100-100</f>
        <v>-2.7238795057115226</v>
      </c>
      <c r="KX33" s="312">
        <f>+'Jadual5-2digit'!EA32/'Jadual5-2digit'!DZ32*100-100</f>
        <v>-1.982380045548453</v>
      </c>
      <c r="KY33" s="312">
        <f>+'Jadual5-2digit'!EB32/'Jadual5-2digit'!EA32*100-100</f>
        <v>6.8648328628458444</v>
      </c>
      <c r="KZ33" s="312">
        <f>+'Jadual5-2digit'!EC32/'Jadual5-2digit'!EB32*100-100</f>
        <v>6.0855059195829426</v>
      </c>
      <c r="LA33" s="312">
        <f>+'Jadual5-2digit'!ED32/'Jadual5-2digit'!EC32*100-100</f>
        <v>-10.541778709043626</v>
      </c>
      <c r="LB33" s="312">
        <f>+'Jadual5-2digit'!EE32/'Jadual5-2digit'!ED32*100-100</f>
        <v>3.8250706892328168</v>
      </c>
      <c r="LC33" s="312">
        <f>+'Jadual5-2digit'!EF32/'Jadual5-2digit'!EE32*100-100</f>
        <v>1.6582429969894434</v>
      </c>
      <c r="LD33" s="312">
        <f>+'Jadual5-2digit'!EG32/'Jadual5-2digit'!EF32*100-100</f>
        <v>-9.9141267018955972</v>
      </c>
      <c r="LE33" s="312">
        <f>+'Jadual5-2digit'!EH32/'Jadual5-2digit'!EG32*100-100</f>
        <v>-100</v>
      </c>
      <c r="LF33" s="312" t="e">
        <f>+'Jadual5-2digit'!EI32/'Jadual5-2digit'!EH32*100-100</f>
        <v>#DIV/0!</v>
      </c>
      <c r="LG33" s="312" t="e">
        <f>+'Jadual5-2digit'!EJ32/'Jadual5-2digit'!EI32*100-100</f>
        <v>#DIV/0!</v>
      </c>
      <c r="LH33" s="312">
        <f>+'Jadual5-2digit'!EL32/'Jadual5-2digit'!EK32*100-100</f>
        <v>-1.5257062934111048</v>
      </c>
      <c r="LI33" s="312">
        <f>+'Jadual5-2digit'!EM32/'Jadual5-2digit'!EL32*100-100</f>
        <v>-4.7532215748909152</v>
      </c>
      <c r="LJ33" s="312">
        <f>+'Jadual5-2digit'!EN32/'Jadual5-2digit'!EM32*100-100</f>
        <v>3.3412795407638214</v>
      </c>
      <c r="LK33" s="312">
        <f>+'Jadual5-2digit'!EO32/'Jadual5-2digit'!EN32*100-100</f>
        <v>2.1997854318107812</v>
      </c>
      <c r="LL33" s="312">
        <f>+'Jadual5-2digit'!EP32/'Jadual5-2digit'!EO32*100-100</f>
        <v>-7.2439115730724097</v>
      </c>
      <c r="LM33" s="312">
        <f>+'Jadual5-2digit'!EQ32/'Jadual5-2digit'!EP32*100-100</f>
        <v>1.5142217206968809</v>
      </c>
      <c r="LN33" s="312">
        <f>+'Jadual5-2digit'!ER32/'Jadual5-2digit'!EQ32*100-100</f>
        <v>1.2877176248728546</v>
      </c>
      <c r="LO33" s="312">
        <f>+'Jadual5-2digit'!ES32/'Jadual5-2digit'!ER32*100-100</f>
        <v>11.330931841570504</v>
      </c>
      <c r="LP33" s="312">
        <f>+'Jadual5-2digit'!ET32/'Jadual5-2digit'!ES32*100-100</f>
        <v>-8.7675334788343662</v>
      </c>
      <c r="LQ33" s="312">
        <f>+'Jadual5-2digit'!EU32/'Jadual5-2digit'!ET32*100-100</f>
        <v>5.0326803430023688</v>
      </c>
      <c r="LR33" s="312">
        <f>+'Jadual5-2digit'!EV32/'Jadual5-2digit'!EU32*100-100</f>
        <v>-2.9732989595352279</v>
      </c>
      <c r="LS33" s="312">
        <f>+'Jadual5-2digit'!EW32/'Jadual5-2digit'!EV32*100-100</f>
        <v>10.044063752551708</v>
      </c>
      <c r="LT33" s="312">
        <f>+'Jadual5-2digit'!EX32/'Jadual5-2digit'!EW32*100-100</f>
        <v>-5.6448441897994854</v>
      </c>
      <c r="LU33" s="312">
        <f>+'Jadual5-2digit'!EY32/'Jadual5-2digit'!EX32*100-100</f>
        <v>6.7737392598079964</v>
      </c>
      <c r="LV33" s="312">
        <f>+'Jadual5-2digit'!EZ32/'Jadual5-2digit'!EY32*100-100</f>
        <v>-2.16457882257302</v>
      </c>
      <c r="LW33" s="312">
        <f>+'Jadual5-2digit'!FA32/'Jadual5-2digit'!EZ32*100-100</f>
        <v>8.0164397028498371</v>
      </c>
      <c r="LX33" s="312">
        <f>+'Jadual5-2digit'!FB32/'Jadual5-2digit'!FA32*100-100</f>
        <v>-5.5319827863744422</v>
      </c>
      <c r="LY33" s="312">
        <f>+'Jadual5-2digit'!FC32/'Jadual5-2digit'!FB32*100-100</f>
        <v>6.1470285968068197</v>
      </c>
      <c r="LZ33" s="312">
        <f>+'Jadual5-2digit'!FD32/'Jadual5-2digit'!FC32*100-100</f>
        <v>-3.5336204634349144</v>
      </c>
      <c r="MA33" s="312">
        <f>+'Jadual5-2digit'!FE32/'Jadual5-2digit'!FD32*100-100</f>
        <v>1.7630624867631184</v>
      </c>
      <c r="MB33" s="312">
        <f>+'Jadual5-2digit'!FF32/'Jadual5-2digit'!FE32*100-100</f>
        <v>-35.375016323615128</v>
      </c>
      <c r="MC33" s="312">
        <f>+'Jadual5-2digit'!FG32/'Jadual5-2digit'!FF32*100-100</f>
        <v>64.350947439130806</v>
      </c>
      <c r="MD33" s="312">
        <f>+'Jadual5-2digit'!FH32/'Jadual5-2digit'!FG32*100-100</f>
        <v>-1.8456719285961469</v>
      </c>
      <c r="ME33" s="312">
        <f>+'Jadual5-2digit'!FI32/'Jadual5-2digit'!FH32*100-100</f>
        <v>3.2444991160204211</v>
      </c>
      <c r="MF33" s="312">
        <f>+'Jadual5-2digit'!FJ32/'Jadual5-2digit'!FI32*100-100</f>
        <v>-15.935717341344244</v>
      </c>
      <c r="MG33" s="312">
        <f>+'Jadual5-2digit'!FK32/'Jadual5-2digit'!FJ32*100-100</f>
        <v>-18.304198747910874</v>
      </c>
      <c r="MH33" s="312">
        <f>+'Jadual5-2digit'!FL32/'Jadual5-2digit'!FK32*100-100</f>
        <v>45.848553997172303</v>
      </c>
      <c r="MI33" s="312">
        <f>+'Jadual5-2digit'!FM32/'Jadual5-2digit'!FL32*100-100</f>
        <v>4.3268051830383882</v>
      </c>
      <c r="MJ33" s="312">
        <f>+'Jadual5-2digit'!FN32/'Jadual5-2digit'!FM32*100-100</f>
        <v>2.1029434904614561</v>
      </c>
      <c r="MK33" s="312">
        <f>+'Jadual5-2digit'!FO32/'Jadual5-2digit'!FN32*100-100</f>
        <v>-5.7477720220601327</v>
      </c>
      <c r="ML33" s="312">
        <f>+'Jadual5-2digit'!FP32/'Jadual5-2digit'!FO32*100-100</f>
        <v>4.4487031321696691</v>
      </c>
      <c r="MM33" s="312">
        <f>+'Jadual5-2digit'!FQ32/'Jadual5-2digit'!FP32*100-100</f>
        <v>6.9544903538130569</v>
      </c>
      <c r="MN33" s="312">
        <f>+'Jadual5-2digit'!FR32/'Jadual5-2digit'!FQ32*100-100</f>
        <v>-3.556073534692004</v>
      </c>
      <c r="MO33" s="312">
        <f>+'Jadual5-2digit'!FS32/'Jadual5-2digit'!FR32*100-100</f>
        <v>-2.7439572752812751</v>
      </c>
      <c r="MP33" s="312">
        <f>+'Jadual5-2digit'!FT32/'Jadual5-2digit'!FS32*100-100</f>
        <v>2.232856055467721</v>
      </c>
      <c r="MQ33" s="312">
        <f>+'Jadual5-2digit'!FU32/'Jadual5-2digit'!FT32*100-100</f>
        <v>6.8147879349545804</v>
      </c>
      <c r="MR33" s="312">
        <f>+'Jadual5-2digit'!FV32/'Jadual5-2digit'!FU32*100-100</f>
        <v>-0.4429384226860833</v>
      </c>
      <c r="MS33" s="312">
        <f>+'Jadual5-2digit'!FW32/'Jadual5-2digit'!FV32*100-100</f>
        <v>-6.7233124852200064</v>
      </c>
      <c r="MT33" s="312">
        <f>+'Jadual5-2digit'!FX32/'Jadual5-2digit'!FW32*100-100</f>
        <v>-2.1826022037202932</v>
      </c>
      <c r="MU33" s="312">
        <f>+'Jadual5-2digit'!FY32/'Jadual5-2digit'!FX32*100-100</f>
        <v>3.167968709654744</v>
      </c>
      <c r="MV33" s="312">
        <f>+'Jadual5-2digit'!FZ32/'Jadual5-2digit'!FY32*100-100</f>
        <v>4.8055398765939827</v>
      </c>
      <c r="MW33" s="312">
        <f>+'Jadual5-2digit'!GA32/'Jadual5-2digit'!FZ32*100-100</f>
        <v>-4.0047005455602971</v>
      </c>
      <c r="MX33" s="312">
        <f>+'Jadual5-2digit'!GB32/'Jadual5-2digit'!GA32*100-100</f>
        <v>-100</v>
      </c>
      <c r="MY33" s="671" t="s">
        <v>741</v>
      </c>
      <c r="MZ33" s="671"/>
      <c r="NA33" s="131">
        <f>EZ33*E33/$E$6</f>
        <v>0.41834191002490112</v>
      </c>
      <c r="NB33" s="420">
        <f>CU33*E33/$E$6</f>
        <v>0.73438701894870284</v>
      </c>
      <c r="NC33" s="134">
        <f>RANK(NA33,($NA$7,$NA$11,$NA$15,$NA$20,$NA$25,$NA$29,$NA$33),0)</f>
        <v>2</v>
      </c>
      <c r="ND33" s="135">
        <f>RANK(NB33,($NB$7,$NB$11,$NB$15,$NB$20,$NB$25,$NB$29,$NB$33),0)</f>
        <v>1</v>
      </c>
      <c r="NE33" s="131">
        <f>ML33*E33/$E$6</f>
        <v>0.38257703263980253</v>
      </c>
      <c r="NF33" s="134">
        <f>RANK(NE33,($NE$7,$NE$11,$NE$15,$NE$20,$NE$25,$NE$29,$NE$33),0)</f>
        <v>3</v>
      </c>
      <c r="NG33" s="53"/>
      <c r="NH33" s="431">
        <f>E33*DE33</f>
        <v>48.808955551306703</v>
      </c>
      <c r="NI33" s="433">
        <f>NH33/$NH$6*$DE$6</f>
        <v>0.74662243125021999</v>
      </c>
      <c r="NJ33" s="134">
        <v>3</v>
      </c>
      <c r="NK33" s="53"/>
      <c r="NL33" s="53"/>
      <c r="NM33" s="53"/>
      <c r="NN33" s="53"/>
      <c r="NO33" s="53"/>
      <c r="NP33" s="53"/>
      <c r="NQ33" s="53"/>
    </row>
    <row r="34" spans="1:381" s="90" customFormat="1" ht="18" customHeight="1">
      <c r="A34" s="675"/>
      <c r="B34" s="371"/>
      <c r="C34" s="372">
        <v>7.1</v>
      </c>
      <c r="D34" s="373">
        <v>2.6093044330534698</v>
      </c>
      <c r="E34" s="373">
        <v>3.1713435654609698</v>
      </c>
      <c r="F34" s="374">
        <v>29</v>
      </c>
      <c r="G34" s="375"/>
      <c r="H34" s="84" t="s">
        <v>742</v>
      </c>
      <c r="I34" s="315">
        <f>+'Jadual5-2digit'!U33/'Jadual5-2digit'!I33*100-100</f>
        <v>-2.0425300898332495</v>
      </c>
      <c r="J34" s="315">
        <f>+'Jadual5-2digit'!V33/'Jadual5-2digit'!J33*100-100</f>
        <v>-2.3758931939712795</v>
      </c>
      <c r="K34" s="315">
        <f>+'Jadual5-2digit'!W33/'Jadual5-2digit'!K33*100-100</f>
        <v>-6.4840284939843116</v>
      </c>
      <c r="L34" s="315">
        <f>+'Jadual5-2digit'!X33/'Jadual5-2digit'!L33*100-100</f>
        <v>-13.860521250424569</v>
      </c>
      <c r="M34" s="315">
        <f>+'Jadual5-2digit'!Y33/'Jadual5-2digit'!M33*100-100</f>
        <v>-10.40942524697806</v>
      </c>
      <c r="N34" s="315">
        <f>+'Jadual5-2digit'!Z33/'Jadual5-2digit'!N33*100-100</f>
        <v>-2.6322147410160284</v>
      </c>
      <c r="O34" s="315">
        <f>+'Jadual5-2digit'!AA33/'Jadual5-2digit'!O33*100-100</f>
        <v>-6.8021743101956957</v>
      </c>
      <c r="P34" s="315">
        <f>+'Jadual5-2digit'!AB33/'Jadual5-2digit'!P33*100-100</f>
        <v>-5.6483876896278531</v>
      </c>
      <c r="Q34" s="315">
        <f>+'Jadual5-2digit'!AC33/'Jadual5-2digit'!Q33*100-100</f>
        <v>-3.1731221917295898</v>
      </c>
      <c r="R34" s="315">
        <f>+'Jadual5-2digit'!AD33/'Jadual5-2digit'!R33*100-100</f>
        <v>-2.7703969989640456</v>
      </c>
      <c r="S34" s="315">
        <f>+'Jadual5-2digit'!AE33/'Jadual5-2digit'!S33*100-100</f>
        <v>-0.58336902227237886</v>
      </c>
      <c r="T34" s="315">
        <f>+'Jadual5-2digit'!AF33/'Jadual5-2digit'!T33*100-100</f>
        <v>1.6503992471085667</v>
      </c>
      <c r="U34" s="315">
        <f>+'Jadual5-2digit'!AG33/'Jadual5-2digit'!U33*100-100</f>
        <v>14.20633173041297</v>
      </c>
      <c r="V34" s="315">
        <f>+'Jadual5-2digit'!AH33/'Jadual5-2digit'!V33*100-100</f>
        <v>15.820795031106158</v>
      </c>
      <c r="W34" s="315">
        <f>+'Jadual5-2digit'!AI33/'Jadual5-2digit'!W33*100-100</f>
        <v>9.8238720548112752</v>
      </c>
      <c r="X34" s="315">
        <f>+'Jadual5-2digit'!AJ33/'Jadual5-2digit'!X33*100-100</f>
        <v>2.7509680606128626</v>
      </c>
      <c r="Y34" s="315">
        <f>+'Jadual5-2digit'!AK33/'Jadual5-2digit'!Y33*100-100</f>
        <v>6.6001740336623129</v>
      </c>
      <c r="Z34" s="315">
        <f>+'Jadual5-2digit'!AL33/'Jadual5-2digit'!Z33*100-100</f>
        <v>-7.6777719824178092</v>
      </c>
      <c r="AA34" s="315">
        <f>+'Jadual5-2digit'!AM33/'Jadual5-2digit'!AA33*100-100</f>
        <v>4.8504923302649274</v>
      </c>
      <c r="AB34" s="315">
        <f>+'Jadual5-2digit'!AN33/'Jadual5-2digit'!AB33*100-100</f>
        <v>4.6667527597659983</v>
      </c>
      <c r="AC34" s="315">
        <f>+'Jadual5-2digit'!AO33/'Jadual5-2digit'!AC33*100-100</f>
        <v>3.3853093067678515</v>
      </c>
      <c r="AD34" s="315">
        <f>+'Jadual5-2digit'!AP33/'Jadual5-2digit'!AD33*100-100</f>
        <v>-0.15785829153954012</v>
      </c>
      <c r="AE34" s="315">
        <f>+'Jadual5-2digit'!AQ33/'Jadual5-2digit'!AE33*100-100</f>
        <v>4.12947058835951</v>
      </c>
      <c r="AF34" s="315">
        <f>+'Jadual5-2digit'!AR33/'Jadual5-2digit'!AF33*100-100</f>
        <v>-0.55261497144400096</v>
      </c>
      <c r="AG34" s="403">
        <f>+'Jadual5-2digit'!AS33/'Jadual5-2digit'!AG33*100-100</f>
        <v>1.8177811792858591</v>
      </c>
      <c r="AH34" s="315">
        <f>+'Jadual5-2digit'!AT33/'Jadual5-2digit'!AH33*100-100</f>
        <v>-7.1472969591629862</v>
      </c>
      <c r="AI34" s="315">
        <f>+'Jadual5-2digit'!AU33/'Jadual5-2digit'!AI33*100-100</f>
        <v>6.9146692120640267</v>
      </c>
      <c r="AJ34" s="315">
        <f>+'Jadual5-2digit'!AV33/'Jadual5-2digit'!AJ33*100-100</f>
        <v>9.8485190445648243</v>
      </c>
      <c r="AK34" s="315">
        <f>+'Jadual5-2digit'!AW33/'Jadual5-2digit'!AK33*100-100</f>
        <v>5.4121967400385671</v>
      </c>
      <c r="AL34" s="315">
        <f>+'Jadual5-2digit'!AX33/'Jadual5-2digit'!AL33*100-100</f>
        <v>6.4080147838774906</v>
      </c>
      <c r="AM34" s="315">
        <f>+'Jadual5-2digit'!AY33/'Jadual5-2digit'!AM33*100-100</f>
        <v>20.190040507292821</v>
      </c>
      <c r="AN34" s="315">
        <f>+'Jadual5-2digit'!AZ33/'Jadual5-2digit'!AN33*100-100</f>
        <v>8.8630745789366046</v>
      </c>
      <c r="AO34" s="315">
        <f>+'Jadual5-2digit'!BA33/'Jadual5-2digit'!AO33*100-100</f>
        <v>1.7272908515337804</v>
      </c>
      <c r="AP34" s="315">
        <f>+'Jadual5-2digit'!BB33/'Jadual5-2digit'!AP33*100-100</f>
        <v>10.694600749177027</v>
      </c>
      <c r="AQ34" s="315">
        <f>+'Jadual5-2digit'!BC33/'Jadual5-2digit'!AQ33*100-100</f>
        <v>9.0663896670576776</v>
      </c>
      <c r="AR34" s="315">
        <f>+'Jadual5-2digit'!BD33/'Jadual5-2digit'!AR33*100-100</f>
        <v>8.9829131320336302</v>
      </c>
      <c r="AS34" s="315">
        <f>+'Jadual5-2digit'!BE33/'Jadual5-2digit'!AS33*100-100</f>
        <v>6.5499216210303643</v>
      </c>
      <c r="AT34" s="315">
        <f>+'Jadual5-2digit'!BF33/'Jadual5-2digit'!AT33*100-100</f>
        <v>7.3095260323216422</v>
      </c>
      <c r="AU34" s="315">
        <f>+'Jadual5-2digit'!BG33/'Jadual5-2digit'!AU33*100-100</f>
        <v>6.7171549331974916</v>
      </c>
      <c r="AV34" s="315">
        <f>+'Jadual5-2digit'!BH33/'Jadual5-2digit'!AV33*100-100</f>
        <v>9.5213014816070398</v>
      </c>
      <c r="AW34" s="315">
        <f>+'Jadual5-2digit'!BI33/'Jadual5-2digit'!AW33*100-100</f>
        <v>9.2690541571580383</v>
      </c>
      <c r="AX34" s="315">
        <f>+'Jadual5-2digit'!BJ33/'Jadual5-2digit'!AX33*100-100</f>
        <v>7.954470184212866</v>
      </c>
      <c r="AY34" s="315">
        <f>+'Jadual5-2digit'!BK33/'Jadual5-2digit'!AY33*100-100</f>
        <v>7.462396946765935</v>
      </c>
      <c r="AZ34" s="315">
        <f>+'Jadual5-2digit'!BL33/'Jadual5-2digit'!AZ33*100-100</f>
        <v>7.9682150753782395</v>
      </c>
      <c r="BA34" s="315">
        <f>+'Jadual5-2digit'!BM33/'Jadual5-2digit'!BA33*100-100</f>
        <v>8.3494016069756611</v>
      </c>
      <c r="BB34" s="315">
        <f>+'Jadual5-2digit'!BN33/'Jadual5-2digit'!BB33*100-100</f>
        <v>4.7054749389921824</v>
      </c>
      <c r="BC34" s="315">
        <f>+'Jadual5-2digit'!BO33/'Jadual5-2digit'!BC33*100-100</f>
        <v>3.7692545188893831</v>
      </c>
      <c r="BD34" s="315">
        <f>+'Jadual5-2digit'!BP33/'Jadual5-2digit'!BD33*100-100</f>
        <v>4.6582005801778905</v>
      </c>
      <c r="BE34" s="315">
        <f>+'Jadual5-2digit'!BQ33/'Jadual5-2digit'!BE33*100-100</f>
        <v>-0.37009419386626519</v>
      </c>
      <c r="BF34" s="315">
        <f>+'Jadual5-2digit'!BR33/'Jadual5-2digit'!BF33*100-100</f>
        <v>5.1551502453555713</v>
      </c>
      <c r="BG34" s="315">
        <f>+'Jadual5-2digit'!BS33/'Jadual5-2digit'!BG33*100-100</f>
        <v>-9.1172169908798111</v>
      </c>
      <c r="BH34" s="315">
        <f>+'Jadual5-2digit'!BT33/'Jadual5-2digit'!BH33*100-100</f>
        <v>-70.03723852836886</v>
      </c>
      <c r="BI34" s="315">
        <f>+'Jadual5-2digit'!BU33/'Jadual5-2digit'!BI33*100-100</f>
        <v>-39.439295704189256</v>
      </c>
      <c r="BJ34" s="315">
        <f>+'Jadual5-2digit'!BV33/'Jadual5-2digit'!BJ33*100-100</f>
        <v>20.110324955967158</v>
      </c>
      <c r="BK34" s="315">
        <f>+'Jadual5-2digit'!BW33/'Jadual5-2digit'!BK33*100-100</f>
        <v>11.779089166268903</v>
      </c>
      <c r="BL34" s="315">
        <f>+'Jadual5-2digit'!BX33/'Jadual5-2digit'!BL33*100-100</f>
        <v>11.645907778825816</v>
      </c>
      <c r="BM34" s="315">
        <f>+'Jadual5-2digit'!BY33/'Jadual5-2digit'!BM33*100-100</f>
        <v>13.525908034329049</v>
      </c>
      <c r="BN34" s="315">
        <f>+'Jadual5-2digit'!BZ33/'Jadual5-2digit'!BN33*100-100</f>
        <v>8.0151565819031703</v>
      </c>
      <c r="BO34" s="315">
        <f>+'Jadual5-2digit'!CA33/'Jadual5-2digit'!BO33*100-100</f>
        <v>14.25992250926798</v>
      </c>
      <c r="BP34" s="315">
        <f>+'Jadual5-2digit'!CB33/'Jadual5-2digit'!BP33*100-100</f>
        <v>17.811365143749057</v>
      </c>
      <c r="BQ34" s="315">
        <f>+'Jadual5-2digit'!CC33/'Jadual5-2digit'!BQ33*100-100</f>
        <v>1.4288830540697006</v>
      </c>
      <c r="BR34" s="315">
        <f>+'Jadual5-2digit'!CD33/'Jadual5-2digit'!BR33*100-100</f>
        <v>7.2873480225838136</v>
      </c>
      <c r="BS34" s="315">
        <f>+'Jadual5-2digit'!CE33/'Jadual5-2digit'!BS33*100-100</f>
        <v>33.50298197829963</v>
      </c>
      <c r="BT34" s="315">
        <f>+'Jadual5-2digit'!CF33/'Jadual5-2digit'!BT33*100-100</f>
        <v>332.02240449964108</v>
      </c>
      <c r="BU34" s="315">
        <f>+'Jadual5-2digit'!CG33/'Jadual5-2digit'!BU33*100-100</f>
        <v>96.227211203596255</v>
      </c>
      <c r="BV34" s="315">
        <f>+'Jadual5-2digit'!CH33/'Jadual5-2digit'!BV33*100-100</f>
        <v>-57.119554865879579</v>
      </c>
      <c r="BW34" s="315">
        <f>+'Jadual5-2digit'!CI33/'Jadual5-2digit'!BW33*100-100</f>
        <v>-55.897229764257162</v>
      </c>
      <c r="BX34" s="315">
        <f>+'Jadual5-2digit'!CJ33/'Jadual5-2digit'!BX33*100-100</f>
        <v>-46.058905010888907</v>
      </c>
      <c r="BY34" s="315">
        <f>+'Jadual5-2digit'!CK33/'Jadual5-2digit'!BY33*100-100</f>
        <v>-17.411126601913352</v>
      </c>
      <c r="BZ34" s="315">
        <f>+'Jadual5-2digit'!CL33/'Jadual5-2digit'!BZ33*100-100</f>
        <v>5.0678965446418829</v>
      </c>
      <c r="CA34" s="315">
        <f>+'Jadual5-2digit'!CM33/'Jadual5-2digit'!CA33*100-100</f>
        <v>3.5494144388356546</v>
      </c>
      <c r="CB34" s="315">
        <f>+'Jadual5-2digit'!CN33/'Jadual5-2digit'!CB33*100-100</f>
        <v>-1.6712992933446458</v>
      </c>
      <c r="CC34" s="315">
        <f>+'Jadual5-2digit'!CO33/'Jadual5-2digit'!CC33*100-100</f>
        <v>5.0125506760613945</v>
      </c>
      <c r="CD34" s="315">
        <f>+'Jadual5-2digit'!CP33/'Jadual5-2digit'!CD33*100-100</f>
        <v>9.9008959870571971</v>
      </c>
      <c r="CE34" s="315">
        <f>+'Jadual5-2digit'!CQ33/'Jadual5-2digit'!CE33*100-100</f>
        <v>-0.52824152676699043</v>
      </c>
      <c r="CF34" s="315">
        <f>+'Jadual5-2digit'!CR33/'Jadual5-2digit'!CF33*100-100</f>
        <v>5.1086798635896713</v>
      </c>
      <c r="CG34" s="315">
        <f>+'Jadual5-2digit'!CS33/'Jadual5-2digit'!CG33*100-100</f>
        <v>14.440072858347165</v>
      </c>
      <c r="CH34" s="315">
        <f>+'Jadual5-2digit'!CT33/'Jadual5-2digit'!CH33*100-100</f>
        <v>179.25155924690091</v>
      </c>
      <c r="CI34" s="315">
        <f>+'Jadual5-2digit'!CU33/'Jadual5-2digit'!CI33*100-100</f>
        <v>129.86448605961485</v>
      </c>
      <c r="CJ34" s="315">
        <f>+'Jadual5-2digit'!CV33/'Jadual5-2digit'!CJ33*100-100</f>
        <v>107.12772747087436</v>
      </c>
      <c r="CK34" s="315">
        <f>+'Jadual5-2digit'!CW33/'Jadual5-2digit'!CK33*100-100</f>
        <v>35.634926729800753</v>
      </c>
      <c r="CL34" s="315">
        <f>+'Jadual5-2digit'!CX33/'Jadual5-2digit'!CL33*100-100</f>
        <v>-5.66098858867187</v>
      </c>
      <c r="CM34" s="315">
        <f>+'Jadual5-2digit'!CY33/'Jadual5-2digit'!CM33*100-100</f>
        <v>9.4065177941209868</v>
      </c>
      <c r="CN34" s="315">
        <f>+'Jadual5-2digit'!CZ33/'Jadual5-2digit'!CN33*100-100</f>
        <v>11.751851232073676</v>
      </c>
      <c r="CO34" s="315">
        <f>+'Jadual5-2digit'!DA33/'Jadual5-2digit'!CO33*100-100</f>
        <v>12.166382464786167</v>
      </c>
      <c r="CP34" s="315">
        <f>+'Jadual5-2digit'!DB33/'Jadual5-2digit'!CP33*100-100</f>
        <v>9.4863570232182752</v>
      </c>
      <c r="CQ34" s="315">
        <f>+'Jadual5-2digit'!DC33/'Jadual5-2digit'!CQ33*100-100</f>
        <v>9.7992886624420805</v>
      </c>
      <c r="CR34" s="315">
        <f>+'Jadual5-2digit'!DD33/'Jadual5-2digit'!CR33*100-100</f>
        <v>-15.528307345753305</v>
      </c>
      <c r="CS34" s="315">
        <f>+'Jadual5-2digit'!DE33/'Jadual5-2digit'!CS33*100-100</f>
        <v>16.101255635379658</v>
      </c>
      <c r="CT34" s="315">
        <f>+'Jadual5-2digit'!DF33/'Jadual5-2digit'!CT33*100-100</f>
        <v>-0.19005175277727915</v>
      </c>
      <c r="CU34" s="315">
        <f>+'Jadual5-2digit'!DG33/'Jadual5-2digit'!CU33*100-100</f>
        <v>11.855921703498694</v>
      </c>
      <c r="CV34" s="315">
        <f>+'Jadual5-2digit'!DH33/'Jadual5-2digit'!CV33*100-100</f>
        <v>3.8073943340858563</v>
      </c>
      <c r="CW34" s="315">
        <f>+'Jadual5-2digit'!DI33/'Jadual5-2digit'!CW33*100-100</f>
        <v>2.6139273040582935</v>
      </c>
      <c r="CX34" s="315">
        <f>+'Jadual5-2digit'!DJ33/'Jadual5-2digit'!CX33*100-100</f>
        <v>10.602882764737757</v>
      </c>
      <c r="CY34" s="315">
        <f>+'Jadual5-2digit'!DK33/'Jadual5-2digit'!CY33*100-100</f>
        <v>0.3997225954531558</v>
      </c>
      <c r="CZ34" s="315">
        <f>+'Jadual5-2digit'!DL33/'Jadual5-2digit'!CZ33*100-100</f>
        <v>-2.5139130503380187</v>
      </c>
      <c r="DA34" s="315">
        <f>+'Jadual5-2digit'!DM33/'Jadual5-2digit'!DA33*100-100</f>
        <v>12.115426662891977</v>
      </c>
      <c r="DB34" s="315">
        <f>+'Jadual5-2digit'!DN33/'Jadual5-2digit'!DB33*100-100</f>
        <v>2.8919544137230702</v>
      </c>
      <c r="DC34" s="315">
        <f>+'Jadual5-2digit'!DO33/'Jadual5-2digit'!DC33*100-100</f>
        <v>-10.020456605570061</v>
      </c>
      <c r="DD34" s="315">
        <f>+'Jadual5-2digit'!DP33/'Jadual5-2digit'!DD33*100-100</f>
        <v>20.183140930411852</v>
      </c>
      <c r="DE34" s="315">
        <f>+'Jadual5-2digit'!DQ33/'Jadual5-2digit'!DE33*100-100</f>
        <v>10.297173159420254</v>
      </c>
      <c r="DF34" s="315">
        <f>+'Jadual5-2digit'!DR33/'Jadual5-2digit'!DF33*100-100</f>
        <v>-10.741768759819706</v>
      </c>
      <c r="DG34" s="315">
        <f>+'Jadual5-2digit'!DS33/'Jadual5-2digit'!DG33*100-100</f>
        <v>3.9263381935449786</v>
      </c>
      <c r="DH34" s="315">
        <f>+'Jadual5-2digit'!DT33/'Jadual5-2digit'!DH33*100-100</f>
        <v>7.6821336292702824</v>
      </c>
      <c r="DI34" s="315">
        <f>+'Jadual5-2digit'!DU33/'Jadual5-2digit'!DI33*100-100</f>
        <v>-14.870536323809475</v>
      </c>
      <c r="DJ34" s="315">
        <f>+'Jadual5-2digit'!DV33/'Jadual5-2digit'!DJ33*100-100</f>
        <v>-3.3849619851724526</v>
      </c>
      <c r="DK34" s="315">
        <f>+'Jadual5-2digit'!DW33/'Jadual5-2digit'!DK33*100-100</f>
        <v>-10.887642103266955</v>
      </c>
      <c r="DL34" s="315">
        <f>+'Jadual5-2digit'!DX33/'Jadual5-2digit'!DL33*100-100</f>
        <v>-6.9071429636329071</v>
      </c>
      <c r="DM34" s="315">
        <f>+'Jadual5-2digit'!DY33/'Jadual5-2digit'!DM33*100-100</f>
        <v>-17.256398290440558</v>
      </c>
      <c r="DN34" s="315">
        <f>+'Jadual5-2digit'!DZ33/'Jadual5-2digit'!DN33*100-100</f>
        <v>-8.9834553060686773</v>
      </c>
      <c r="DO34" s="315">
        <f>+'Jadual5-2digit'!EA33/'Jadual5-2digit'!DO33*100-100</f>
        <v>-10.833427194193874</v>
      </c>
      <c r="DP34" s="315">
        <f>+'Jadual5-2digit'!EB33/'Jadual5-2digit'!DP33*100-100</f>
        <v>-3.9043050204992369</v>
      </c>
      <c r="DQ34" s="315">
        <f>+'Jadual5-2digit'!EC33/'Jadual5-2digit'!DQ33*100-100</f>
        <v>-10.090023777109707</v>
      </c>
      <c r="DR34" s="315">
        <f>+'Jadual5-2digit'!ED33/'Jadual5-2digit'!DR33*100-100</f>
        <v>3.3895182467814209</v>
      </c>
      <c r="DS34" s="315">
        <f>+'Jadual5-2digit'!EE33/'Jadual5-2digit'!DS33*100-100</f>
        <v>0.99649652206001349</v>
      </c>
      <c r="DT34" s="315">
        <f>+'Jadual5-2digit'!EF33/'Jadual5-2digit'!DT33*100-100</f>
        <v>-5.0761570445854858</v>
      </c>
      <c r="DU34" s="315">
        <f>+'Jadual5-2digit'!EG33/'Jadual5-2digit'!DU33*100-100</f>
        <v>4.5493192844241435</v>
      </c>
      <c r="DV34" s="315">
        <f>+'Jadual5-2digit'!EH33/'Jadual5-2digit'!DV33*100-100</f>
        <v>-100</v>
      </c>
      <c r="DW34" s="315">
        <f>+'Jadual5-2digit'!EI33/'Jadual5-2digit'!DW33*100-100</f>
        <v>-100</v>
      </c>
      <c r="DX34" s="315">
        <f>+'Jadual5-2digit'!EJ33/'Jadual5-2digit'!DX33*100-100</f>
        <v>-100</v>
      </c>
      <c r="DY34" s="315">
        <f>+'Jadual5-2digit'!EO33/'Jadual5-2digit'!EK33*100-100</f>
        <v>-3.6556703973064941</v>
      </c>
      <c r="DZ34" s="315">
        <f>+'Jadual5-2digit'!EP33/'Jadual5-2digit'!EL33*100-100</f>
        <v>-9.0435400843417995</v>
      </c>
      <c r="EA34" s="315">
        <f>+'Jadual5-2digit'!EQ33/'Jadual5-2digit'!EM33*100-100</f>
        <v>-5.2152228094986981</v>
      </c>
      <c r="EB34" s="315">
        <f>+'Jadual5-2digit'!ER33/'Jadual5-2digit'!EN33*100-100</f>
        <v>-0.60593531488991914</v>
      </c>
      <c r="EC34" s="315">
        <f>+'Jadual5-2digit'!ES33/'Jadual5-2digit'!EO33*100-100</f>
        <v>13.27995897377869</v>
      </c>
      <c r="ED34" s="315">
        <f>+'Jadual5-2digit'!ET33/'Jadual5-2digit'!EP33*100-100</f>
        <v>0.23545025564276045</v>
      </c>
      <c r="EE34" s="315">
        <f>+'Jadual5-2digit'!EU33/'Jadual5-2digit'!EQ33*100-100</f>
        <v>4.2988182387480691</v>
      </c>
      <c r="EF34" s="315">
        <f>+'Jadual5-2digit'!EV33/'Jadual5-2digit'!ER33*100-100</f>
        <v>1.0827870068265781</v>
      </c>
      <c r="EG34" s="315">
        <f>+'Jadual5-2digit'!EW33/'Jadual5-2digit'!ES33*100-100</f>
        <v>0.50730386711335029</v>
      </c>
      <c r="EH34" s="315">
        <f>+'Jadual5-2digit'!EX33/'Jadual5-2digit'!ET33*100-100</f>
        <v>7.2584687951167552</v>
      </c>
      <c r="EI34" s="315">
        <f>+'Jadual5-2digit'!EY33/'Jadual5-2digit'!EU33*100-100</f>
        <v>10.129261374379823</v>
      </c>
      <c r="EJ34" s="315">
        <f>+'Jadual5-2digit'!EZ33/'Jadual5-2digit'!EV33*100-100</f>
        <v>9.5867799957075164</v>
      </c>
      <c r="EK34" s="315">
        <f>+'Jadual5-2digit'!FA33/'Jadual5-2digit'!EW33*100-100</f>
        <v>6.8367689731767314</v>
      </c>
      <c r="EL34" s="315">
        <f>+'Jadual5-2digit'!FB33/'Jadual5-2digit'!EX33*100-100</f>
        <v>8.9303491639095114</v>
      </c>
      <c r="EM34" s="315">
        <f>+'Jadual5-2digit'!FC33/'Jadual5-2digit'!EY33*100-100</f>
        <v>7.9079373545353207</v>
      </c>
      <c r="EN34" s="315">
        <f>+'Jadual5-2digit'!FD33/'Jadual5-2digit'!EZ33*100-100</f>
        <v>4.3821320534685526</v>
      </c>
      <c r="EO34" s="315">
        <f>+'Jadual5-2digit'!FE33/'Jadual5-2digit'!FA33*100-100</f>
        <v>-1.6584620825588985</v>
      </c>
      <c r="EP34" s="315">
        <f>+'Jadual5-2digit'!FF33/'Jadual5-2digit'!FB33*100-100</f>
        <v>-31.055328352212655</v>
      </c>
      <c r="EQ34" s="315">
        <f>+'Jadual5-2digit'!FG33/'Jadual5-2digit'!FC33*100-100</f>
        <v>12.267204750495139</v>
      </c>
      <c r="ER34" s="315">
        <f>+'Jadual5-2digit'!FH33/'Jadual5-2digit'!FD33*100-100</f>
        <v>13.309147820696495</v>
      </c>
      <c r="ES34" s="315">
        <f>+'Jadual5-2digit'!FI33/'Jadual5-2digit'!FE33*100-100</f>
        <v>13.395025149376139</v>
      </c>
      <c r="ET34" s="315">
        <f>+'Jadual5-2digit'!FJ33/'Jadual5-2digit'!FF33*100-100</f>
        <v>46.339838219872092</v>
      </c>
      <c r="EU34" s="315">
        <f>+'Jadual5-2digit'!FK33/'Jadual5-2digit'!FG33*100-100</f>
        <v>-40.600018742855795</v>
      </c>
      <c r="EV34" s="315">
        <f>+'Jadual5-2digit'!FL33/'Jadual5-2digit'!FH33*100-100</f>
        <v>2.240309206375187</v>
      </c>
      <c r="EW34" s="315">
        <f>+'Jadual5-2digit'!FM33/'Jadual5-2digit'!FI33*100-100</f>
        <v>4.47057303101532</v>
      </c>
      <c r="EX34" s="315">
        <f>+'Jadual5-2digit'!FN33/'Jadual5-2digit'!FJ33*100-100</f>
        <v>37.31307479284294</v>
      </c>
      <c r="EY34" s="315">
        <f>+'Jadual5-2digit'!FO33/'Jadual5-2digit'!FK33*100-100</f>
        <v>82.219547300032218</v>
      </c>
      <c r="EZ34" s="315">
        <f>+'Jadual5-2digit'!FP33/'Jadual5-2digit'!FL33*100-100</f>
        <v>5.1499280364686086</v>
      </c>
      <c r="FA34" s="315">
        <f>+'Jadual5-2digit'!FQ33/'Jadual5-2digit'!FM33*100-100</f>
        <v>10.466504060225049</v>
      </c>
      <c r="FB34" s="315">
        <f>+'Jadual5-2digit'!FR33/'Jadual5-2digit'!FN33*100-100</f>
        <v>-0.3055252339970167</v>
      </c>
      <c r="FC34" s="315">
        <f>+'Jadual5-2digit'!FS33/'Jadual5-2digit'!FO33*100-100</f>
        <v>6.0320036391149188</v>
      </c>
      <c r="FD34" s="315">
        <f>+'Jadual5-2digit'!FT33/'Jadual5-2digit'!FP33*100-100</f>
        <v>2.430562820852586</v>
      </c>
      <c r="FE34" s="315">
        <f>+'Jadual5-2digit'!FU33/'Jadual5-2digit'!FQ33*100-100</f>
        <v>1.4196734592021016</v>
      </c>
      <c r="FF34" s="315">
        <f>+'Jadual5-2digit'!FV33/'Jadual5-2digit'!FR33*100-100</f>
        <v>6.1568212018895849</v>
      </c>
      <c r="FG34" s="315">
        <f>+'Jadual5-2digit'!FW33/'Jadual5-2digit'!FS33*100-100</f>
        <v>-0.58762124056546838</v>
      </c>
      <c r="FH34" s="315">
        <f>+'Jadual5-2digit'!FX33/'Jadual5-2digit'!FT33*100-100</f>
        <v>-7.1213536585461412</v>
      </c>
      <c r="FI34" s="315">
        <f>+'Jadual5-2digit'!FY33/'Jadual5-2digit'!FU33*100-100</f>
        <v>-12.571982148840391</v>
      </c>
      <c r="FJ34" s="315">
        <f>+'Jadual5-2digit'!FZ33/'Jadual5-2digit'!FV33*100-100</f>
        <v>-4.2400242290348871</v>
      </c>
      <c r="FK34" s="315">
        <f>+'Jadual5-2digit'!GA33/'Jadual5-2digit'!FW33*100-100</f>
        <v>-0.35374539091246504</v>
      </c>
      <c r="FL34" s="315">
        <f>+'Jadual5-2digit'!GB33/'Jadual5-2digit'!FX33*100-100</f>
        <v>-100</v>
      </c>
      <c r="FM34" s="315"/>
      <c r="FN34" s="315">
        <f>+'Jadual5-2digit'!GD33/'Jadual5-2digit'!GC33*100-100</f>
        <v>-6.0008697803567372</v>
      </c>
      <c r="FO34" s="315">
        <f>+'Jadual5-2digit'!GE33/'Jadual5-2digit'!GD33*100-100</f>
        <v>6.0957293909004591</v>
      </c>
      <c r="FP34" s="315">
        <f>+'Jadual5-2digit'!GF33/'Jadual5-2digit'!GE33*100-100</f>
        <v>5.618635883088956</v>
      </c>
      <c r="FQ34" s="315">
        <f>+'Jadual5-2digit'!GG33/'Jadual5-2digit'!GF33*100-100</f>
        <v>7.8531399914381979</v>
      </c>
      <c r="FR34" s="315">
        <f>+'Jadual5-2digit'!GH33/'Jadual5-2digit'!GG33*100-100</f>
        <v>-6.6553673318103392</v>
      </c>
      <c r="FS34" s="315">
        <f>+'Jadual5-2digit'!GI33/'Jadual5-2digit'!GH33*100-100</f>
        <v>0.25143984241057638</v>
      </c>
      <c r="FT34" s="315">
        <f>+'Jadual5-2digit'!GJ33/'Jadual5-2digit'!GI33*100-100</f>
        <v>33.840099268828965</v>
      </c>
      <c r="FU34" s="315">
        <f>+'Jadual5-2digit'!GK33/'Jadual5-2digit'!GJ33*100-100</f>
        <v>5.22324278412745</v>
      </c>
      <c r="FV34" s="315">
        <f>+'Jadual5-2digit'!GL33/'Jadual5-2digit'!GK33*100-100</f>
        <v>2.389511307172981</v>
      </c>
      <c r="FW34" s="315">
        <f>+'Jadual5-2digit'!GM33/'Jadual5-2digit'!GL33*100-100</f>
        <v>-5.8936090846881655</v>
      </c>
      <c r="FX34" s="315">
        <f>'Jadual5-2digit'!GP33/'Jadual5-2digit'!GO33*100-100</f>
        <v>4.81583868724762</v>
      </c>
      <c r="FY34" s="315">
        <f>'Jadual5-2digit'!GQ33/'Jadual5-2digit'!GP33*100-100</f>
        <v>6.5956883859946913</v>
      </c>
      <c r="FZ34" s="315">
        <f>'Jadual5-2digit'!GR33/'Jadual5-2digit'!GQ33*100-100</f>
        <v>6.9745128802215106</v>
      </c>
      <c r="GA34" s="315">
        <f>'Jadual5-2digit'!GS33/'Jadual5-2digit'!GR33*100-100</f>
        <v>-1.7241560988097433</v>
      </c>
      <c r="GB34" s="315">
        <f>'Jadual5-2digit'!GT33/'Jadual5-2digit'!GS33*100-100</f>
        <v>0.81783468251761349</v>
      </c>
      <c r="GC34" s="315">
        <f>'Jadual5-2digit'!GU33/'Jadual5-2digit'!GT33*100-100</f>
        <v>25.554365798804639</v>
      </c>
      <c r="GD34" s="315">
        <f>'Jadual5-2digit'!GV33/'Jadual5-2digit'!GU33*100-100</f>
        <v>4.5477882068980335</v>
      </c>
      <c r="GE34" s="315">
        <f>'Jadual5-2digit'!GW33/'Jadual5-2digit'!GV33*100-100</f>
        <v>0.13574072838005691</v>
      </c>
      <c r="GF34" s="315">
        <f>+'Jadual5-2digit'!GX33/'Jadual5-2digit'!GW33*100-100</f>
        <v>-26.577658661078743</v>
      </c>
      <c r="GG34" s="315">
        <f>+'Jadual5-2digit'!J33/'Jadual5-2digit'!I33*100-100</f>
        <v>-8.0696949845665955</v>
      </c>
      <c r="GH34" s="315">
        <f>+'Jadual5-2digit'!K33/'Jadual5-2digit'!J33*100-100</f>
        <v>7.2890981254428056</v>
      </c>
      <c r="GI34" s="315">
        <f>+'Jadual5-2digit'!L33/'Jadual5-2digit'!K33*100-100</f>
        <v>4.6656160704879852</v>
      </c>
      <c r="GJ34" s="315">
        <f>+'Jadual5-2digit'!M33/'Jadual5-2digit'!L33*100-100</f>
        <v>-10.80283127350522</v>
      </c>
      <c r="GK34" s="315">
        <f>+'Jadual5-2digit'!N33/'Jadual5-2digit'!M33*100-100</f>
        <v>5.5360524251432821</v>
      </c>
      <c r="GL34" s="315">
        <f>+'Jadual5-2digit'!O33/'Jadual5-2digit'!N33*100-100</f>
        <v>-11.701797203728788</v>
      </c>
      <c r="GM34" s="315">
        <f>+'Jadual5-2digit'!P33/'Jadual5-2digit'!O33*100-100</f>
        <v>8.5873930122890556</v>
      </c>
      <c r="GN34" s="315">
        <f>+'Jadual5-2digit'!Q33/'Jadual5-2digit'!P33*100-100</f>
        <v>-7.2222090096980622</v>
      </c>
      <c r="GO34" s="315">
        <f>+'Jadual5-2digit'!R33/'Jadual5-2digit'!Q33*100-100</f>
        <v>10.897143365728738</v>
      </c>
      <c r="GP34" s="315">
        <f>+'Jadual5-2digit'!S33/'Jadual5-2digit'!R33*100-100</f>
        <v>-8.0300481428009363</v>
      </c>
      <c r="GQ34" s="315">
        <f>+'Jadual5-2digit'!T33/'Jadual5-2digit'!S33*100-100</f>
        <v>3.3037453424659162</v>
      </c>
      <c r="GR34" s="315">
        <f>+'Jadual5-2digit'!U33/'Jadual5-2digit'!T33*100-100</f>
        <v>7.5498058178293093</v>
      </c>
      <c r="GS34" s="315">
        <f>+'Jadual5-2digit'!V33/'Jadual5-2digit'!U33*100-100</f>
        <v>-8.3825467953820976</v>
      </c>
      <c r="GT34" s="315">
        <f>+'Jadual5-2digit'!W33/'Jadual5-2digit'!V33*100-100</f>
        <v>2.7742488147961524</v>
      </c>
      <c r="GU34" s="315">
        <f>+'Jadual5-2digit'!X33/'Jadual5-2digit'!W33*100-100</f>
        <v>-3.590355036465084</v>
      </c>
      <c r="GV34" s="315">
        <f>+'Jadual5-2digit'!Y33/'Jadual5-2digit'!X33*100-100</f>
        <v>-7.2292318394330977</v>
      </c>
      <c r="GW34" s="315">
        <f>+'Jadual5-2digit'!Z33/'Jadual5-2digit'!Y33*100-100</f>
        <v>14.697463633200087</v>
      </c>
      <c r="GX34" s="315">
        <f>+'Jadual5-2digit'!AA33/'Jadual5-2digit'!Z33*100-100</f>
        <v>-15.483334749358704</v>
      </c>
      <c r="GY34" s="315">
        <f>+'Jadual5-2digit'!AB33/'Jadual5-2digit'!AA33*100-100</f>
        <v>9.9317020698514114</v>
      </c>
      <c r="GZ34" s="315">
        <f>+'Jadual5-2digit'!AC33/'Jadual5-2digit'!AB33*100-100</f>
        <v>-4.7882318959411379</v>
      </c>
      <c r="HA34" s="315">
        <f>+'Jadual5-2digit'!AD33/'Jadual5-2digit'!AC33*100-100</f>
        <v>11.35839002006729</v>
      </c>
      <c r="HB34" s="315">
        <f>+'Jadual5-2digit'!AE33/'Jadual5-2digit'!AD33*100-100</f>
        <v>-5.96132779921858</v>
      </c>
      <c r="HC34" s="315">
        <f>+'Jadual5-2digit'!AF33/'Jadual5-2digit'!AE33*100-100</f>
        <v>5.6248522456550347</v>
      </c>
      <c r="HD34" s="315">
        <f>+'Jadual5-2digit'!AG33/'Jadual5-2digit'!AF33*100-100</f>
        <v>20.834437363234471</v>
      </c>
      <c r="HE34" s="315">
        <f>+'Jadual5-2digit'!AH33/'Jadual5-2digit'!AG33*100-100</f>
        <v>-7.0874083064672817</v>
      </c>
      <c r="HF34" s="315">
        <f>+'Jadual5-2digit'!AI33/'Jadual5-2digit'!AH33*100-100</f>
        <v>-2.5471552899103358</v>
      </c>
      <c r="HG34" s="315">
        <f>+'Jadual5-2digit'!AJ33/'Jadual5-2digit'!AI33*100-100</f>
        <v>-9.7993526813624925</v>
      </c>
      <c r="HH34" s="315">
        <f>+'Jadual5-2digit'!AK33/'Jadual5-2digit'!AJ33*100-100</f>
        <v>-3.7538991815705458</v>
      </c>
      <c r="HI34" s="315">
        <f>+'Jadual5-2digit'!AL33/'Jadual5-2digit'!AK33*100-100</f>
        <v>-0.66502717679622947</v>
      </c>
      <c r="HJ34" s="315">
        <f>+'Jadual5-2digit'!AM33/'Jadual5-2digit'!AL33*100-100</f>
        <v>-4.0142969691514025</v>
      </c>
      <c r="HK34" s="315">
        <f>+'Jadual5-2digit'!AN33/'Jadual5-2digit'!AM33*100-100</f>
        <v>9.7390582083528159</v>
      </c>
      <c r="HL34" s="315">
        <f>+'Jadual5-2digit'!AO33/'Jadual5-2digit'!AN33*100-100</f>
        <v>-5.9539172130863136</v>
      </c>
      <c r="HM34" s="315">
        <f>+'Jadual5-2digit'!AP33/'Jadual5-2digit'!AO33*100-100</f>
        <v>7.5419731426168681</v>
      </c>
      <c r="HN34" s="315">
        <f>+'Jadual5-2digit'!AQ33/'Jadual5-2digit'!AP33*100-100</f>
        <v>-1.9232061378159102</v>
      </c>
      <c r="HO34" s="315">
        <f>+'Jadual5-2digit'!AR33/'Jadual5-2digit'!AQ33*100-100</f>
        <v>0.87552822949083975</v>
      </c>
      <c r="HP34" s="315">
        <f>+'Jadual5-2digit'!AS33/'Jadual5-2digit'!AR33*100-100</f>
        <v>23.714608471998886</v>
      </c>
      <c r="HQ34" s="315">
        <f>+'Jadual5-2digit'!AT33/'Jadual5-2digit'!AS33*100-100</f>
        <v>-15.26838254230907</v>
      </c>
      <c r="HR34" s="315">
        <f>+'Jadual5-2digit'!AU33/'Jadual5-2digit'!AT33*100-100</f>
        <v>12.211473815377218</v>
      </c>
      <c r="HS34" s="315">
        <f>+'Jadual5-2digit'!AV33/'Jadual5-2digit'!AU33*100-100</f>
        <v>-7.3241530106573691</v>
      </c>
      <c r="HT34" s="315">
        <f>+'Jadual5-2digit'!AW33/'Jadual5-2digit'!AV33*100-100</f>
        <v>-7.640876698411347</v>
      </c>
      <c r="HU34" s="315">
        <f>+'Jadual5-2digit'!AX33/'Jadual5-2digit'!AW33*100-100</f>
        <v>0.27337996564807554</v>
      </c>
      <c r="HV34" s="315">
        <f>+'Jadual5-2digit'!AY33/'Jadual5-2digit'!AX33*100-100</f>
        <v>8.4178250936285792</v>
      </c>
      <c r="HW34" s="315">
        <f>+'Jadual5-2digit'!AZ33/'Jadual5-2digit'!AY33*100-100</f>
        <v>-0.60298484354623838</v>
      </c>
      <c r="HX34" s="315">
        <f>+'Jadual5-2digit'!BA33/'Jadual5-2digit'!AZ33*100-100</f>
        <v>-12.118473099207534</v>
      </c>
      <c r="HY34" s="315">
        <f>+'Jadual5-2digit'!BB33/'Jadual5-2digit'!BA33*100-100</f>
        <v>17.021850096986114</v>
      </c>
      <c r="HZ34" s="315">
        <f>+'Jadual5-2digit'!BC33/'Jadual5-2digit'!BB33*100-100</f>
        <v>-3.365821419720973</v>
      </c>
      <c r="IA34" s="315">
        <f>+'Jadual5-2digit'!BD33/'Jadual5-2digit'!BC33*100-100</f>
        <v>0.79832076355172887</v>
      </c>
      <c r="IB34" s="315">
        <f>+'Jadual5-2digit'!BE33/'Jadual5-2digit'!BD33*100-100</f>
        <v>20.95273889493221</v>
      </c>
      <c r="IC34" s="315">
        <f>+'Jadual5-2digit'!BF33/'Jadual5-2digit'!BE33*100-100</f>
        <v>-14.664322873212086</v>
      </c>
      <c r="ID34" s="315">
        <f>+'Jadual5-2digit'!BG33/'Jadual5-2digit'!BF33*100-100</f>
        <v>11.592042935975755</v>
      </c>
      <c r="IE34" s="315">
        <f>+'Jadual5-2digit'!BH33/'Jadual5-2digit'!BG33*100-100</f>
        <v>-4.8889619992518192</v>
      </c>
      <c r="IF34" s="315">
        <f>+'Jadual5-2digit'!BI33/'Jadual5-2digit'!BH33*100-100</f>
        <v>-7.8535964289670659</v>
      </c>
      <c r="IG34" s="315">
        <f>+'Jadual5-2digit'!BJ33/'Jadual5-2digit'!BI33*100-100</f>
        <v>-0.93297968697866906</v>
      </c>
      <c r="IH34" s="315">
        <f>+'Jadual5-2digit'!BK33/'Jadual5-2digit'!BJ33*100-100</f>
        <v>7.9236398125583065</v>
      </c>
      <c r="II34" s="315">
        <f>+'Jadual5-2digit'!BL33/'Jadual5-2digit'!BK33*100-100</f>
        <v>-0.13512991359347382</v>
      </c>
      <c r="IJ34" s="315">
        <f>+'Jadual5-2digit'!BM33/'Jadual5-2digit'!BL33*100-100</f>
        <v>-11.808203503591713</v>
      </c>
      <c r="IK34" s="315">
        <f>+'Jadual5-2digit'!BN33/'Jadual5-2digit'!BM33*100-100</f>
        <v>13.086258077272348</v>
      </c>
      <c r="IL34" s="315">
        <f>+'Jadual5-2digit'!BO33/'Jadual5-2digit'!BN33*100-100</f>
        <v>-4.229872619712495</v>
      </c>
      <c r="IM34" s="315">
        <f>+'Jadual5-2digit'!BP33/'Jadual5-2digit'!BO33*100-100</f>
        <v>1.6618161277874464</v>
      </c>
      <c r="IN34" s="315">
        <f>+'Jadual5-2digit'!BQ33/'Jadual5-2digit'!BP33*100-100</f>
        <v>15.141574346715188</v>
      </c>
      <c r="IO34" s="315">
        <f>+'Jadual5-2digit'!BR33/'Jadual5-2digit'!BQ33*100-100</f>
        <v>-9.9318033380687751</v>
      </c>
      <c r="IP34" s="315">
        <f>+'Jadual5-2digit'!BS33/'Jadual5-2digit'!BR33*100-100</f>
        <v>-3.5539828526597432</v>
      </c>
      <c r="IQ34" s="315">
        <f>+'Jadual5-2digit'!BT33/'Jadual5-2digit'!BS33*100-100</f>
        <v>-68.643242971007126</v>
      </c>
      <c r="IR34" s="315">
        <f>+'Jadual5-2digit'!BU33/'Jadual5-2digit'!BT33*100-100</f>
        <v>86.246221125891736</v>
      </c>
      <c r="IS34" s="315">
        <f>+'Jadual5-2digit'!BV33/'Jadual5-2digit'!BU33*100-100</f>
        <v>96.480079625485757</v>
      </c>
      <c r="IT34" s="315">
        <f>+'Jadual5-2digit'!BW33/'Jadual5-2digit'!BV33*100-100</f>
        <v>0.43771143054354411</v>
      </c>
      <c r="IU34" s="315">
        <f>+'Jadual5-2digit'!BX33/'Jadual5-2digit'!BW33*100-100</f>
        <v>-0.25411587111140932</v>
      </c>
      <c r="IV34" s="315">
        <f>+'Jadual5-2digit'!BY33/'Jadual5-2digit'!BX33*100-100</f>
        <v>-10.323145938606942</v>
      </c>
      <c r="IW34" s="315">
        <f>+'Jadual5-2digit'!BZ33/'Jadual5-2digit'!BY33*100-100</f>
        <v>7.5968480233110256</v>
      </c>
      <c r="IX34" s="315">
        <f>+'Jadual5-2digit'!CA33/'Jadual5-2digit'!BZ33*100-100</f>
        <v>1.3069617214044484</v>
      </c>
      <c r="IY34" s="315">
        <f>+'Jadual5-2digit'!CB33/'Jadual5-2digit'!CA33*100-100</f>
        <v>4.8216826861225712</v>
      </c>
      <c r="IZ34" s="315">
        <f>+'Jadual5-2digit'!CC33/'Jadual5-2digit'!CB33*100-100</f>
        <v>-0.86965493673253036</v>
      </c>
      <c r="JA34" s="315">
        <f>+'Jadual5-2digit'!CD33/'Jadual5-2digit'!CC33*100-100</f>
        <v>-4.7295240756630221</v>
      </c>
      <c r="JB34" s="315">
        <f>+'Jadual5-2digit'!CE33/'Jadual5-2digit'!CD33*100-100</f>
        <v>20.012574888045535</v>
      </c>
      <c r="JC34" s="315">
        <f>+'Jadual5-2digit'!CF33/'Jadual5-2digit'!CE33*100-100</f>
        <v>1.4720522960191431</v>
      </c>
      <c r="JD34" s="315">
        <f>+'Jadual5-2digit'!CG33/'Jadual5-2digit'!CF33*100-100</f>
        <v>-15.405830373381932</v>
      </c>
      <c r="JE34" s="315">
        <f>+'Jadual5-2digit'!CH33/'Jadual5-2digit'!CG33*100-100</f>
        <v>-57.064296930833379</v>
      </c>
      <c r="JF34" s="315">
        <f>+'Jadual5-2digit'!CI33/'Jadual5-2digit'!CH33*100-100</f>
        <v>3.3007305864098981</v>
      </c>
      <c r="JG34" s="315">
        <f>+'Jadual5-2digit'!CJ33/'Jadual5-2digit'!CI33*100-100</f>
        <v>21.996921776327127</v>
      </c>
      <c r="JH34" s="315">
        <f>+'Jadual5-2digit'!CK33/'Jadual5-2digit'!CJ33*100-100</f>
        <v>37.303670759931208</v>
      </c>
      <c r="JI34" s="315">
        <f>+'Jadual5-2digit'!CL33/'Jadual5-2digit'!CK33*100-100</f>
        <v>36.882536732904555</v>
      </c>
      <c r="JJ34" s="315">
        <f>+'Jadual5-2digit'!CM33/'Jadual5-2digit'!CL33*100-100</f>
        <v>-0.15716589156424732</v>
      </c>
      <c r="JK34" s="315">
        <f>+'Jadual5-2digit'!CN33/'Jadual5-2digit'!CM33*100-100</f>
        <v>-0.46317576716140252</v>
      </c>
      <c r="JL34" s="315">
        <f>+'Jadual5-2digit'!CO33/'Jadual5-2digit'!CN33*100-100</f>
        <v>5.8686864534887064</v>
      </c>
      <c r="JM34" s="315">
        <f>+'Jadual5-2digit'!CP33/'Jadual5-2digit'!CO33*100-100</f>
        <v>-0.29467337198198607</v>
      </c>
      <c r="JN34" s="315">
        <f>+'Jadual5-2digit'!CQ33/'Jadual5-2digit'!CP33*100-100</f>
        <v>8.6238811412452208</v>
      </c>
      <c r="JO34" s="315">
        <f>+'Jadual5-2digit'!CR33/'Jadual5-2digit'!CQ33*100-100</f>
        <v>7.2223274584386274</v>
      </c>
      <c r="JP34" s="315">
        <f>+'Jadual5-2digit'!CS33/'Jadual5-2digit'!CR33*100-100</f>
        <v>-7.8956852276564433</v>
      </c>
      <c r="JQ34" s="315">
        <f>+'Jadual5-2digit'!CT33/'Jadual5-2digit'!CS33*100-100</f>
        <v>4.7697867535235048</v>
      </c>
      <c r="JR34" s="315">
        <f>+'Jadual5-2digit'!CU33/'Jadual5-2digit'!CT33*100-100</f>
        <v>-14.968534428724539</v>
      </c>
      <c r="JS34" s="315">
        <f>+'Jadual5-2digit'!CV33/'Jadual5-2digit'!CU33*100-100</f>
        <v>9.9297486059643774</v>
      </c>
      <c r="JT34" s="315">
        <f>+'Jadual5-2digit'!CW33/'Jadual5-2digit'!CV33*100-100</f>
        <v>-10.088458215355615</v>
      </c>
      <c r="JU34" s="315">
        <f>+'Jadual5-2digit'!CX33/'Jadual5-2digit'!CW33*100-100</f>
        <v>-4.7932305770930128</v>
      </c>
      <c r="JV34" s="315">
        <f>+'Jadual5-2digit'!CY33/'Jadual5-2digit'!CX33*100-100</f>
        <v>15.789392352996074</v>
      </c>
      <c r="JW34" s="315">
        <f>+'Jadual5-2digit'!CZ33/'Jadual5-2digit'!CY33*100-100</f>
        <v>1.670582320452624</v>
      </c>
      <c r="JX34" s="315">
        <f>+'Jadual5-2digit'!DA33/'Jadual5-2digit'!CZ33*100-100</f>
        <v>6.2613947318516097</v>
      </c>
      <c r="JY34" s="315">
        <f>+'Jadual5-2digit'!DB33/'Jadual5-2digit'!DA33*100-100</f>
        <v>-2.67696302197416</v>
      </c>
      <c r="JZ34" s="315">
        <f>+'Jadual5-2digit'!DC33/'Jadual5-2digit'!DB33*100-100</f>
        <v>8.934347669756832</v>
      </c>
      <c r="KA34" s="315">
        <f>+'Jadual5-2digit'!DD33/'Jadual5-2digit'!DC33*100-100</f>
        <v>-17.510836353529641</v>
      </c>
      <c r="KB34" s="315">
        <f>+'Jadual5-2digit'!DE33/'Jadual5-2digit'!DD33*100-100</f>
        <v>26.591835187615786</v>
      </c>
      <c r="KC34" s="315">
        <f>+'Jadual5-2digit'!DF33/'Jadual5-2digit'!DE33*100-100</f>
        <v>-9.9314909514626208</v>
      </c>
      <c r="KD34" s="315">
        <f>+'Jadual5-2digit'!DG33/'Jadual5-2digit'!DF33*100-100</f>
        <v>-4.7061628394443176</v>
      </c>
      <c r="KE34" s="315">
        <f>+'Jadual5-2digit'!DH33/'Jadual5-2digit'!DG33*100-100</f>
        <v>2.0198178942665095</v>
      </c>
      <c r="KF34" s="315">
        <f>+'Jadual5-2digit'!DI33/'Jadual5-2digit'!DH33*100-100</f>
        <v>-11.122165509785631</v>
      </c>
      <c r="KG34" s="315">
        <f>+'Jadual5-2digit'!DJ33/'Jadual5-2digit'!DI33*100-100</f>
        <v>2.6190443494968179</v>
      </c>
      <c r="KH34" s="315">
        <f>+'Jadual5-2digit'!DK33/'Jadual5-2digit'!DJ33*100-100</f>
        <v>5.1077745999150892</v>
      </c>
      <c r="KI34" s="315">
        <f>+'Jadual5-2digit'!DL33/'Jadual5-2digit'!DK33*100-100</f>
        <v>-1.279934126398885</v>
      </c>
      <c r="KJ34" s="315">
        <f>+'Jadual5-2digit'!DM33/'Jadual5-2digit'!DL33*100-100</f>
        <v>22.207609115618851</v>
      </c>
      <c r="KK34" s="315">
        <f>+'Jadual5-2digit'!DN33/'Jadual5-2digit'!DM33*100-100</f>
        <v>-10.683500190768314</v>
      </c>
      <c r="KL34" s="315">
        <f>+'Jadual5-2digit'!DO33/'Jadual5-2digit'!DN33*100-100</f>
        <v>-4.7363526220715642</v>
      </c>
      <c r="KM34" s="315">
        <f>+'Jadual5-2digit'!DP33/'Jadual5-2digit'!DO33*100-100</f>
        <v>10.178451743168722</v>
      </c>
      <c r="KN34" s="315">
        <f>+'Jadual5-2digit'!DQ33/'Jadual5-2digit'!DP33*100-100</f>
        <v>16.178704085807723</v>
      </c>
      <c r="KO34" s="315">
        <f>+'Jadual5-2digit'!DR33/'Jadual5-2digit'!DQ33*100-100</f>
        <v>-27.111859916003695</v>
      </c>
      <c r="KP34" s="315">
        <f>+'Jadual5-2digit'!DS33/'Jadual5-2digit'!DR33*100-100</f>
        <v>10.953795643335098</v>
      </c>
      <c r="KQ34" s="315">
        <f>+'Jadual5-2digit'!DT33/'Jadual5-2digit'!DS33*100-100</f>
        <v>5.70671356538341</v>
      </c>
      <c r="KR34" s="315">
        <f>+'Jadual5-2digit'!DU33/'Jadual5-2digit'!DT33*100-100</f>
        <v>-29.736511268415782</v>
      </c>
      <c r="KS34" s="315">
        <f>+'Jadual5-2digit'!DV33/'Jadual5-2digit'!DU33*100-100</f>
        <v>16.464293826449449</v>
      </c>
      <c r="KT34" s="315">
        <f>+'Jadual5-2digit'!DW33/'Jadual5-2digit'!DV33*100-100</f>
        <v>-3.0544124358848279</v>
      </c>
      <c r="KU34" s="315">
        <f>+'Jadual5-2digit'!DX33/'Jadual5-2digit'!DW33*100-100</f>
        <v>3.1297251683294576</v>
      </c>
      <c r="KV34" s="315">
        <f>+'Jadual5-2digit'!DY33/'Jadual5-2digit'!DX33*100-100</f>
        <v>8.6216285164611577</v>
      </c>
      <c r="KW34" s="315">
        <f>+'Jadual5-2digit'!DZ33/'Jadual5-2digit'!DY33*100-100</f>
        <v>-1.7533799733875952</v>
      </c>
      <c r="KX34" s="315">
        <f>+'Jadual5-2digit'!EA33/'Jadual5-2digit'!DZ33*100-100</f>
        <v>-6.6726497008288135</v>
      </c>
      <c r="KY34" s="315">
        <f>+'Jadual5-2digit'!EB33/'Jadual5-2digit'!EA33*100-100</f>
        <v>18.740404154411578</v>
      </c>
      <c r="KZ34" s="315">
        <f>+'Jadual5-2digit'!EC33/'Jadual5-2digit'!EB33*100-100</f>
        <v>8.700233909432157</v>
      </c>
      <c r="LA34" s="315">
        <f>+'Jadual5-2digit'!ED33/'Jadual5-2digit'!EC33*100-100</f>
        <v>-16.184276697987485</v>
      </c>
      <c r="LB34" s="315">
        <f>+'Jadual5-2digit'!EE33/'Jadual5-2digit'!ED33*100-100</f>
        <v>8.3856934999336801</v>
      </c>
      <c r="LC34" s="315">
        <f>+'Jadual5-2digit'!EF33/'Jadual5-2digit'!EE33*100-100</f>
        <v>-0.64915295728343381</v>
      </c>
      <c r="LD34" s="315">
        <f>+'Jadual5-2digit'!EG33/'Jadual5-2digit'!EF33*100-100</f>
        <v>-22.611646466037683</v>
      </c>
      <c r="LE34" s="315">
        <f>+'Jadual5-2digit'!EH33/'Jadual5-2digit'!EG33*100-100</f>
        <v>-100</v>
      </c>
      <c r="LF34" s="315" t="e">
        <f>+'Jadual5-2digit'!EI33/'Jadual5-2digit'!EH33*100-100</f>
        <v>#DIV/0!</v>
      </c>
      <c r="LG34" s="315" t="e">
        <f>+'Jadual5-2digit'!EJ33/'Jadual5-2digit'!EI33*100-100</f>
        <v>#DIV/0!</v>
      </c>
      <c r="LH34" s="315">
        <f>+'Jadual5-2digit'!EL33/'Jadual5-2digit'!EK33*100-100</f>
        <v>0.66451564937659668</v>
      </c>
      <c r="LI34" s="315">
        <f>+'Jadual5-2digit'!EM33/'Jadual5-2digit'!EL33*100-100</f>
        <v>-9.2528465893410328</v>
      </c>
      <c r="LJ34" s="315">
        <f>+'Jadual5-2digit'!EN33/'Jadual5-2digit'!EM33*100-100</f>
        <v>3.6495828365755898</v>
      </c>
      <c r="LK34" s="315">
        <f>+'Jadual5-2digit'!EO33/'Jadual5-2digit'!EN33*100-100</f>
        <v>1.7534590011841829</v>
      </c>
      <c r="LL34" s="315">
        <f>+'Jadual5-2digit'!EP33/'Jadual5-2digit'!EO33*100-100</f>
        <v>-4.9649520594547454</v>
      </c>
      <c r="LM34" s="315">
        <f>+'Jadual5-2digit'!EQ33/'Jadual5-2digit'!EP33*100-100</f>
        <v>-5.4333389329633945</v>
      </c>
      <c r="LN34" s="315">
        <f>+'Jadual5-2digit'!ER33/'Jadual5-2digit'!EQ33*100-100</f>
        <v>8.6899568307017461</v>
      </c>
      <c r="LO34" s="315">
        <f>+'Jadual5-2digit'!ES33/'Jadual5-2digit'!ER33*100-100</f>
        <v>15.968973576155435</v>
      </c>
      <c r="LP34" s="315">
        <f>+'Jadual5-2digit'!ET33/'Jadual5-2digit'!ES33*100-100</f>
        <v>-15.908507500500278</v>
      </c>
      <c r="LQ34" s="315">
        <f>+'Jadual5-2digit'!EU33/'Jadual5-2digit'!ET33*100-100</f>
        <v>-1.5997736437473975</v>
      </c>
      <c r="LR34" s="315">
        <f>+'Jadual5-2digit'!EV33/'Jadual5-2digit'!EU33*100-100</f>
        <v>5.3385258014106256</v>
      </c>
      <c r="LS34" s="315">
        <f>+'Jadual5-2digit'!EW33/'Jadual5-2digit'!EV33*100-100</f>
        <v>15.308740602776666</v>
      </c>
      <c r="LT34" s="315">
        <f>+'Jadual5-2digit'!EX33/'Jadual5-2digit'!EW33*100-100</f>
        <v>-10.260007211837731</v>
      </c>
      <c r="LU34" s="315">
        <f>+'Jadual5-2digit'!EY33/'Jadual5-2digit'!EX33*100-100</f>
        <v>1.0339264528010261</v>
      </c>
      <c r="LV34" s="315">
        <f>+'Jadual5-2digit'!EZ33/'Jadual5-2digit'!EY33*100-100</f>
        <v>4.8196429178707376</v>
      </c>
      <c r="LW34" s="315">
        <f>+'Jadual5-2digit'!FA33/'Jadual5-2digit'!EZ33*100-100</f>
        <v>12.415140593138659</v>
      </c>
      <c r="LX34" s="315">
        <f>+'Jadual5-2digit'!FB33/'Jadual5-2digit'!FA33*100-100</f>
        <v>-8.5014565459619149</v>
      </c>
      <c r="LY34" s="315">
        <f>+'Jadual5-2digit'!FC33/'Jadual5-2digit'!FB33*100-100</f>
        <v>8.5629854601805278E-2</v>
      </c>
      <c r="LZ34" s="315">
        <f>+'Jadual5-2digit'!FD33/'Jadual5-2digit'!FC33*100-100</f>
        <v>1.3947451604285845</v>
      </c>
      <c r="MA34" s="315">
        <f>+'Jadual5-2digit'!FE33/'Jadual5-2digit'!FD33*100-100</f>
        <v>5.9096762410618453</v>
      </c>
      <c r="MB34" s="315">
        <f>+'Jadual5-2digit'!FF33/'Jadual5-2digit'!FE33*100-100</f>
        <v>-35.852772203080832</v>
      </c>
      <c r="MC34" s="315">
        <f>+'Jadual5-2digit'!FG33/'Jadual5-2digit'!FF33*100-100</f>
        <v>62.976102879582868</v>
      </c>
      <c r="MD34" s="315">
        <f>+'Jadual5-2digit'!FH33/'Jadual5-2digit'!FG33*100-100</f>
        <v>2.335781790934675</v>
      </c>
      <c r="ME34" s="315">
        <f>+'Jadual5-2digit'!FI33/'Jadual5-2digit'!FH33*100-100</f>
        <v>5.9899454889719976</v>
      </c>
      <c r="MF34" s="315">
        <f>+'Jadual5-2digit'!FJ33/'Jadual5-2digit'!FI33*100-100</f>
        <v>-17.215989628394397</v>
      </c>
      <c r="MG34" s="315">
        <f>+'Jadual5-2digit'!FK33/'Jadual5-2digit'!FJ33*100-100</f>
        <v>-33.84728605573217</v>
      </c>
      <c r="MH34" s="315">
        <f>+'Jadual5-2digit'!FL33/'Jadual5-2digit'!FK33*100-100</f>
        <v>76.142176339877267</v>
      </c>
      <c r="MI34" s="315">
        <f>+'Jadual5-2digit'!FM33/'Jadual5-2digit'!FL33*100-100</f>
        <v>8.3020036491491425</v>
      </c>
      <c r="MJ34" s="315">
        <f>+'Jadual5-2digit'!FN33/'Jadual5-2digit'!FM33*100-100</f>
        <v>8.8088892212070391</v>
      </c>
      <c r="MK34" s="315">
        <f>+'Jadual5-2digit'!FO33/'Jadual5-2digit'!FN33*100-100</f>
        <v>-12.212893012710325</v>
      </c>
      <c r="ML34" s="315">
        <f>+'Jadual5-2digit'!FP33/'Jadual5-2digit'!FO33*100-100</f>
        <v>1.6429765124423881</v>
      </c>
      <c r="MM34" s="315">
        <f>+'Jadual5-2digit'!FQ33/'Jadual5-2digit'!FP33*100-100</f>
        <v>13.777954481242418</v>
      </c>
      <c r="MN34" s="315">
        <f>+'Jadual5-2digit'!FR33/'Jadual5-2digit'!FQ33*100-100</f>
        <v>-1.8014994403513356</v>
      </c>
      <c r="MO34" s="315">
        <f>+'Jadual5-2digit'!FS33/'Jadual5-2digit'!FR33*100-100</f>
        <v>-6.6323096702056006</v>
      </c>
      <c r="MP34" s="315">
        <f>+'Jadual5-2digit'!FT33/'Jadual5-2digit'!FS33*100-100</f>
        <v>-1.8093883579555836</v>
      </c>
      <c r="MQ34" s="315">
        <f>+'Jadual5-2digit'!FU33/'Jadual5-2digit'!FT33*100-100</f>
        <v>12.655077474536895</v>
      </c>
      <c r="MR34" s="315">
        <f>+'Jadual5-2digit'!FV33/'Jadual5-2digit'!FU33*100-100</f>
        <v>2.7851925632327976</v>
      </c>
      <c r="MS34" s="315">
        <f>+'Jadual5-2digit'!FW33/'Jadual5-2digit'!FV33*100-100</f>
        <v>-12.564222535387159</v>
      </c>
      <c r="MT34" s="315">
        <f>+'Jadual5-2digit'!FX33/'Jadual5-2digit'!FW33*100-100</f>
        <v>-8.2628219286324054</v>
      </c>
      <c r="MU34" s="315">
        <f>+'Jadual5-2digit'!FY33/'Jadual5-2digit'!FX33*100-100</f>
        <v>6.0438595138272859</v>
      </c>
      <c r="MV34" s="315">
        <f>+'Jadual5-2digit'!FZ33/'Jadual5-2digit'!FY33*100-100</f>
        <v>12.580701145778121</v>
      </c>
      <c r="MW34" s="315">
        <f>+'Jadual5-2digit'!GA33/'Jadual5-2digit'!FZ33*100-100</f>
        <v>-9.0157691348952369</v>
      </c>
      <c r="MX34" s="315">
        <f>+'Jadual5-2digit'!GB33/'Jadual5-2digit'!GA33*100-100</f>
        <v>-100</v>
      </c>
      <c r="MY34" s="421"/>
      <c r="MZ34" s="422" t="s">
        <v>743</v>
      </c>
      <c r="NA34" s="127">
        <f>EZ34*E34/$E$33</f>
        <v>2.7825904897635221</v>
      </c>
      <c r="NB34" s="423">
        <f t="shared" si="0"/>
        <v>28.3164272852507</v>
      </c>
      <c r="NC34" s="143"/>
      <c r="ND34" s="144"/>
      <c r="NE34" s="127">
        <f>ML34*E34/$E$33</f>
        <v>0.88772712668077214</v>
      </c>
      <c r="NF34" s="53"/>
      <c r="NG34" s="53"/>
      <c r="NH34" s="356"/>
      <c r="NI34" s="113"/>
      <c r="NJ34" s="53"/>
      <c r="NK34" s="53"/>
      <c r="NL34" s="53"/>
      <c r="NM34" s="53"/>
      <c r="NN34" s="53"/>
      <c r="NO34" s="53"/>
      <c r="NP34" s="53"/>
      <c r="NQ34" s="53"/>
    </row>
    <row r="35" spans="1:381" s="90" customFormat="1" ht="18" customHeight="1">
      <c r="A35" s="675"/>
      <c r="B35" s="371"/>
      <c r="C35" s="372">
        <v>7.2</v>
      </c>
      <c r="D35" s="373">
        <v>0.91601324298182796</v>
      </c>
      <c r="E35" s="373">
        <v>1.1902803707746601</v>
      </c>
      <c r="F35" s="374">
        <v>30</v>
      </c>
      <c r="G35" s="375"/>
      <c r="H35" s="84" t="s">
        <v>744</v>
      </c>
      <c r="I35" s="315">
        <f>+'Jadual5-2digit'!U34/'Jadual5-2digit'!I34*100-100</f>
        <v>4.4947703665141319</v>
      </c>
      <c r="J35" s="315">
        <f>+'Jadual5-2digit'!V34/'Jadual5-2digit'!J34*100-100</f>
        <v>1.5445042710028076</v>
      </c>
      <c r="K35" s="315">
        <f>+'Jadual5-2digit'!W34/'Jadual5-2digit'!K34*100-100</f>
        <v>3.8061054863659933</v>
      </c>
      <c r="L35" s="315">
        <f>+'Jadual5-2digit'!X34/'Jadual5-2digit'!L34*100-100</f>
        <v>-0.34596608328017453</v>
      </c>
      <c r="M35" s="315">
        <f>+'Jadual5-2digit'!Y34/'Jadual5-2digit'!M34*100-100</f>
        <v>-12.37537785129831</v>
      </c>
      <c r="N35" s="315">
        <f>+'Jadual5-2digit'!Z34/'Jadual5-2digit'!N34*100-100</f>
        <v>-5.2159220569578366</v>
      </c>
      <c r="O35" s="315">
        <f>+'Jadual5-2digit'!AA34/'Jadual5-2digit'!O34*100-100</f>
        <v>-8.6962769882523219</v>
      </c>
      <c r="P35" s="315">
        <f>+'Jadual5-2digit'!AB34/'Jadual5-2digit'!P34*100-100</f>
        <v>2.777996445632283</v>
      </c>
      <c r="Q35" s="315">
        <f>+'Jadual5-2digit'!AC34/'Jadual5-2digit'!Q34*100-100</f>
        <v>0.55626880378025589</v>
      </c>
      <c r="R35" s="315">
        <f>+'Jadual5-2digit'!AD34/'Jadual5-2digit'!R34*100-100</f>
        <v>-8.6991824928820876</v>
      </c>
      <c r="S35" s="315">
        <f>+'Jadual5-2digit'!AE34/'Jadual5-2digit'!S34*100-100</f>
        <v>-8.1134579396221511</v>
      </c>
      <c r="T35" s="315">
        <f>+'Jadual5-2digit'!AF34/'Jadual5-2digit'!T34*100-100</f>
        <v>-4.8592485884367278</v>
      </c>
      <c r="U35" s="315">
        <f>+'Jadual5-2digit'!AG34/'Jadual5-2digit'!U34*100-100</f>
        <v>-5.7067621323664781</v>
      </c>
      <c r="V35" s="315">
        <f>+'Jadual5-2digit'!AH34/'Jadual5-2digit'!V34*100-100</f>
        <v>-10.225267625020834</v>
      </c>
      <c r="W35" s="315">
        <f>+'Jadual5-2digit'!AI34/'Jadual5-2digit'!W34*100-100</f>
        <v>0.89664973919580859</v>
      </c>
      <c r="X35" s="315">
        <f>+'Jadual5-2digit'!AJ34/'Jadual5-2digit'!X34*100-100</f>
        <v>5.5417687111299898</v>
      </c>
      <c r="Y35" s="315">
        <f>+'Jadual5-2digit'!AK34/'Jadual5-2digit'!Y34*100-100</f>
        <v>4.8290903232021805</v>
      </c>
      <c r="Z35" s="315">
        <f>+'Jadual5-2digit'!AL34/'Jadual5-2digit'!Z34*100-100</f>
        <v>0.14248112557093862</v>
      </c>
      <c r="AA35" s="315">
        <f>+'Jadual5-2digit'!AM34/'Jadual5-2digit'!AA34*100-100</f>
        <v>6.706088733269695</v>
      </c>
      <c r="AB35" s="315">
        <f>+'Jadual5-2digit'!AN34/'Jadual5-2digit'!AB34*100-100</f>
        <v>13.787312959158783</v>
      </c>
      <c r="AC35" s="315">
        <f>+'Jadual5-2digit'!AO34/'Jadual5-2digit'!AC34*100-100</f>
        <v>10.668302662222445</v>
      </c>
      <c r="AD35" s="315">
        <f>+'Jadual5-2digit'!AP34/'Jadual5-2digit'!AD34*100-100</f>
        <v>5.1697746000902498</v>
      </c>
      <c r="AE35" s="315">
        <f>+'Jadual5-2digit'!AQ34/'Jadual5-2digit'!AE34*100-100</f>
        <v>8.4708485290982907</v>
      </c>
      <c r="AF35" s="315">
        <f>+'Jadual5-2digit'!AR34/'Jadual5-2digit'!AF34*100-100</f>
        <v>3.9407735392624943</v>
      </c>
      <c r="AG35" s="403">
        <f>+'Jadual5-2digit'!AS34/'Jadual5-2digit'!AG34*100-100</f>
        <v>3.5721463880157671</v>
      </c>
      <c r="AH35" s="315">
        <f>+'Jadual5-2digit'!AT34/'Jadual5-2digit'!AH34*100-100</f>
        <v>2.5690783080727755</v>
      </c>
      <c r="AI35" s="315">
        <f>+'Jadual5-2digit'!AU34/'Jadual5-2digit'!AI34*100-100</f>
        <v>3.0199169287394341</v>
      </c>
      <c r="AJ35" s="315">
        <f>+'Jadual5-2digit'!AV34/'Jadual5-2digit'!AJ34*100-100</f>
        <v>2.3298692768305926</v>
      </c>
      <c r="AK35" s="315">
        <f>+'Jadual5-2digit'!AW34/'Jadual5-2digit'!AK34*100-100</f>
        <v>2.9851317892945559</v>
      </c>
      <c r="AL35" s="315">
        <f>+'Jadual5-2digit'!AX34/'Jadual5-2digit'!AL34*100-100</f>
        <v>2.5050762803998623</v>
      </c>
      <c r="AM35" s="315">
        <f>+'Jadual5-2digit'!AY34/'Jadual5-2digit'!AM34*100-100</f>
        <v>9.897943864162869</v>
      </c>
      <c r="AN35" s="315">
        <f>+'Jadual5-2digit'!AZ34/'Jadual5-2digit'!AN34*100-100</f>
        <v>4.6463360718874753</v>
      </c>
      <c r="AO35" s="315">
        <f>+'Jadual5-2digit'!BA34/'Jadual5-2digit'!AO34*100-100</f>
        <v>-1.4549944124509011</v>
      </c>
      <c r="AP35" s="315">
        <f>+'Jadual5-2digit'!BB34/'Jadual5-2digit'!AP34*100-100</f>
        <v>7.7018391691246819</v>
      </c>
      <c r="AQ35" s="315">
        <f>+'Jadual5-2digit'!BC34/'Jadual5-2digit'!AQ34*100-100</f>
        <v>8.2249611189006089</v>
      </c>
      <c r="AR35" s="315">
        <f>+'Jadual5-2digit'!BD34/'Jadual5-2digit'!AR34*100-100</f>
        <v>3.2327863496308851</v>
      </c>
      <c r="AS35" s="315">
        <f>+'Jadual5-2digit'!BE34/'Jadual5-2digit'!AS34*100-100</f>
        <v>5.5625355536174794</v>
      </c>
      <c r="AT35" s="315">
        <f>+'Jadual5-2digit'!BF34/'Jadual5-2digit'!AT34*100-100</f>
        <v>8.6613403361916426</v>
      </c>
      <c r="AU35" s="315">
        <f>+'Jadual5-2digit'!BG34/'Jadual5-2digit'!AU34*100-100</f>
        <v>3.9609208466998496</v>
      </c>
      <c r="AV35" s="315">
        <f>+'Jadual5-2digit'!BH34/'Jadual5-2digit'!AV34*100-100</f>
        <v>3.9063392625564859</v>
      </c>
      <c r="AW35" s="315">
        <f>+'Jadual5-2digit'!BI34/'Jadual5-2digit'!AW34*100-100</f>
        <v>4.6146777430758164</v>
      </c>
      <c r="AX35" s="315">
        <f>+'Jadual5-2digit'!BJ34/'Jadual5-2digit'!AX34*100-100</f>
        <v>5.880348317632226</v>
      </c>
      <c r="AY35" s="315">
        <f>+'Jadual5-2digit'!BK34/'Jadual5-2digit'!AY34*100-100</f>
        <v>4.2058273513969624</v>
      </c>
      <c r="AZ35" s="315">
        <f>+'Jadual5-2digit'!BL34/'Jadual5-2digit'!AZ34*100-100</f>
        <v>2.6004827702925013</v>
      </c>
      <c r="BA35" s="315">
        <f>+'Jadual5-2digit'!BM34/'Jadual5-2digit'!BA34*100-100</f>
        <v>8.2498600154047779</v>
      </c>
      <c r="BB35" s="315">
        <f>+'Jadual5-2digit'!BN34/'Jadual5-2digit'!BB34*100-100</f>
        <v>3.5381768279631132</v>
      </c>
      <c r="BC35" s="315">
        <f>+'Jadual5-2digit'!BO34/'Jadual5-2digit'!BC34*100-100</f>
        <v>3.8901810477161689</v>
      </c>
      <c r="BD35" s="315">
        <f>+'Jadual5-2digit'!BP34/'Jadual5-2digit'!BD34*100-100</f>
        <v>2.9628009619203795</v>
      </c>
      <c r="BE35" s="315">
        <f>+'Jadual5-2digit'!BQ34/'Jadual5-2digit'!BE34*100-100</f>
        <v>3.2443834619218137</v>
      </c>
      <c r="BF35" s="315">
        <f>+'Jadual5-2digit'!BR34/'Jadual5-2digit'!BF34*100-100</f>
        <v>3.9369215054169331</v>
      </c>
      <c r="BG35" s="315">
        <f>+'Jadual5-2digit'!BS34/'Jadual5-2digit'!BG34*100-100</f>
        <v>-14.541621676414721</v>
      </c>
      <c r="BH35" s="315">
        <f>+'Jadual5-2digit'!BT34/'Jadual5-2digit'!BH34*100-100</f>
        <v>-70.468132760180737</v>
      </c>
      <c r="BI35" s="315">
        <f>+'Jadual5-2digit'!BU34/'Jadual5-2digit'!BI34*100-100</f>
        <v>-39.396007430834203</v>
      </c>
      <c r="BJ35" s="315">
        <f>+'Jadual5-2digit'!BV34/'Jadual5-2digit'!BJ34*100-100</f>
        <v>-2.8964981082923202</v>
      </c>
      <c r="BK35" s="315">
        <f>+'Jadual5-2digit'!BW34/'Jadual5-2digit'!BK34*100-100</f>
        <v>-4.6968462499369963</v>
      </c>
      <c r="BL35" s="315">
        <f>+'Jadual5-2digit'!BX34/'Jadual5-2digit'!BL34*100-100</f>
        <v>-13.480485815284879</v>
      </c>
      <c r="BM35" s="315">
        <f>+'Jadual5-2digit'!BY34/'Jadual5-2digit'!BM34*100-100</f>
        <v>-10.90010887359945</v>
      </c>
      <c r="BN35" s="315">
        <f>+'Jadual5-2digit'!BZ34/'Jadual5-2digit'!BN34*100-100</f>
        <v>-7.5580709530293859</v>
      </c>
      <c r="BO35" s="315">
        <f>+'Jadual5-2digit'!CA34/'Jadual5-2digit'!BO34*100-100</f>
        <v>-1.951694545361633</v>
      </c>
      <c r="BP35" s="315">
        <f>+'Jadual5-2digit'!CB34/'Jadual5-2digit'!BP34*100-100</f>
        <v>-3.0885988535199971</v>
      </c>
      <c r="BQ35" s="315">
        <f>+'Jadual5-2digit'!CC34/'Jadual5-2digit'!BQ34*100-100</f>
        <v>-2.9254936960018938</v>
      </c>
      <c r="BR35" s="315">
        <f>+'Jadual5-2digit'!CD34/'Jadual5-2digit'!BR34*100-100</f>
        <v>-0.7879412080335868</v>
      </c>
      <c r="BS35" s="315">
        <f>+'Jadual5-2digit'!CE34/'Jadual5-2digit'!BS34*100-100</f>
        <v>2.3026815462589667</v>
      </c>
      <c r="BT35" s="315">
        <f>+'Jadual5-2digit'!CF34/'Jadual5-2digit'!BT34*100-100</f>
        <v>210.12981923303039</v>
      </c>
      <c r="BU35" s="315">
        <f>+'Jadual5-2digit'!CG34/'Jadual5-2digit'!BU34*100-100</f>
        <v>28.892311430125631</v>
      </c>
      <c r="BV35" s="315">
        <f>+'Jadual5-2digit'!CH34/'Jadual5-2digit'!BV34*100-100</f>
        <v>-22.242481591259818</v>
      </c>
      <c r="BW35" s="315">
        <f>+'Jadual5-2digit'!CI34/'Jadual5-2digit'!BW34*100-100</f>
        <v>-23.398136544064926</v>
      </c>
      <c r="BX35" s="315">
        <f>+'Jadual5-2digit'!CJ34/'Jadual5-2digit'!BX34*100-100</f>
        <v>-9.9022613293403339</v>
      </c>
      <c r="BY35" s="315">
        <f>+'Jadual5-2digit'!CK34/'Jadual5-2digit'!BY34*100-100</f>
        <v>1.4482010255648703</v>
      </c>
      <c r="BZ35" s="315">
        <f>+'Jadual5-2digit'!CL34/'Jadual5-2digit'!BZ34*100-100</f>
        <v>2.3758465845007777</v>
      </c>
      <c r="CA35" s="315">
        <f>+'Jadual5-2digit'!CM34/'Jadual5-2digit'!CA34*100-100</f>
        <v>3.2488476353081523</v>
      </c>
      <c r="CB35" s="315">
        <f>+'Jadual5-2digit'!CN34/'Jadual5-2digit'!CB34*100-100</f>
        <v>2.5335155637562536</v>
      </c>
      <c r="CC35" s="315">
        <f>+'Jadual5-2digit'!CO34/'Jadual5-2digit'!CC34*100-100</f>
        <v>1.7203299187565904</v>
      </c>
      <c r="CD35" s="315">
        <f>+'Jadual5-2digit'!CP34/'Jadual5-2digit'!CD34*100-100</f>
        <v>3.7395872745019716</v>
      </c>
      <c r="CE35" s="315">
        <f>+'Jadual5-2digit'!CQ34/'Jadual5-2digit'!CE34*100-100</f>
        <v>2.4882703499844183</v>
      </c>
      <c r="CF35" s="315">
        <f>+'Jadual5-2digit'!CR34/'Jadual5-2digit'!CF34*100-100</f>
        <v>6.6733847211313702</v>
      </c>
      <c r="CG35" s="315">
        <f>+'Jadual5-2digit'!CS34/'Jadual5-2digit'!CG34*100-100</f>
        <v>9.5824821593376299</v>
      </c>
      <c r="CH35" s="315">
        <f>+'Jadual5-2digit'!CT34/'Jadual5-2digit'!CH34*100-100</f>
        <v>15.088437075460732</v>
      </c>
      <c r="CI35" s="315">
        <f>+'Jadual5-2digit'!CU34/'Jadual5-2digit'!CI34*100-100</f>
        <v>22.073281310506502</v>
      </c>
      <c r="CJ35" s="315">
        <f>+'Jadual5-2digit'!CV34/'Jadual5-2digit'!CJ34*100-100</f>
        <v>6.4835605459439023</v>
      </c>
      <c r="CK35" s="315">
        <f>+'Jadual5-2digit'!CW34/'Jadual5-2digit'!CK34*100-100</f>
        <v>7.6343831691247317</v>
      </c>
      <c r="CL35" s="315">
        <f>+'Jadual5-2digit'!CX34/'Jadual5-2digit'!CL34*100-100</f>
        <v>12.115312454277088</v>
      </c>
      <c r="CM35" s="315">
        <f>+'Jadual5-2digit'!CY34/'Jadual5-2digit'!CM34*100-100</f>
        <v>2.9172161000565779</v>
      </c>
      <c r="CN35" s="315">
        <f>+'Jadual5-2digit'!CZ34/'Jadual5-2digit'!CN34*100-100</f>
        <v>2.6467871337319622</v>
      </c>
      <c r="CO35" s="315">
        <f>+'Jadual5-2digit'!DA34/'Jadual5-2digit'!CO34*100-100</f>
        <v>0.43249131192850143</v>
      </c>
      <c r="CP35" s="315">
        <f>+'Jadual5-2digit'!DB34/'Jadual5-2digit'!CP34*100-100</f>
        <v>5.4875041168199772</v>
      </c>
      <c r="CQ35" s="315">
        <f>+'Jadual5-2digit'!DC34/'Jadual5-2digit'!CQ34*100-100</f>
        <v>1.8681606825078347</v>
      </c>
      <c r="CR35" s="315">
        <f>+'Jadual5-2digit'!DD34/'Jadual5-2digit'!CR34*100-100</f>
        <v>0.66851238352872144</v>
      </c>
      <c r="CS35" s="315">
        <f>+'Jadual5-2digit'!DE34/'Jadual5-2digit'!CS34*100-100</f>
        <v>7.2144004666157286</v>
      </c>
      <c r="CT35" s="315">
        <f>+'Jadual5-2digit'!DF34/'Jadual5-2digit'!CT34*100-100</f>
        <v>6.7950054272259024</v>
      </c>
      <c r="CU35" s="315">
        <f>+'Jadual5-2digit'!DG34/'Jadual5-2digit'!CU34*100-100</f>
        <v>3.9042721445482726</v>
      </c>
      <c r="CV35" s="315">
        <f>+'Jadual5-2digit'!DH34/'Jadual5-2digit'!CV34*100-100</f>
        <v>2.230730561750363</v>
      </c>
      <c r="CW35" s="315">
        <f>+'Jadual5-2digit'!DI34/'Jadual5-2digit'!CW34*100-100</f>
        <v>1.9360680278253994</v>
      </c>
      <c r="CX35" s="315">
        <f>+'Jadual5-2digit'!DJ34/'Jadual5-2digit'!CX34*100-100</f>
        <v>1.6873279684636913</v>
      </c>
      <c r="CY35" s="315">
        <f>+'Jadual5-2digit'!DK34/'Jadual5-2digit'!CY34*100-100</f>
        <v>1.9687324209833719</v>
      </c>
      <c r="CZ35" s="315">
        <f>+'Jadual5-2digit'!DL34/'Jadual5-2digit'!CZ34*100-100</f>
        <v>-0.3913083516140432</v>
      </c>
      <c r="DA35" s="315">
        <f>+'Jadual5-2digit'!DM34/'Jadual5-2digit'!DA34*100-100</f>
        <v>5.2063417859047263</v>
      </c>
      <c r="DB35" s="315">
        <f>+'Jadual5-2digit'!DN34/'Jadual5-2digit'!DB34*100-100</f>
        <v>4.2400102929835555</v>
      </c>
      <c r="DC35" s="315">
        <f>+'Jadual5-2digit'!DO34/'Jadual5-2digit'!DC34*100-100</f>
        <v>2.7598796223026909</v>
      </c>
      <c r="DD35" s="315">
        <f>+'Jadual5-2digit'!DP34/'Jadual5-2digit'!DD34*100-100</f>
        <v>3.6019217533194166</v>
      </c>
      <c r="DE35" s="315">
        <f>+'Jadual5-2digit'!DQ34/'Jadual5-2digit'!DE34*100-100</f>
        <v>6.5991386247831372</v>
      </c>
      <c r="DF35" s="315">
        <f>+'Jadual5-2digit'!DR34/'Jadual5-2digit'!DF34*100-100</f>
        <v>4.0609187472259833</v>
      </c>
      <c r="DG35" s="315">
        <f>+'Jadual5-2digit'!DS34/'Jadual5-2digit'!DG34*100-100</f>
        <v>4.6491652931464102</v>
      </c>
      <c r="DH35" s="315">
        <f>+'Jadual5-2digit'!DT34/'Jadual5-2digit'!DH34*100-100</f>
        <v>2.1499331399185735</v>
      </c>
      <c r="DI35" s="315">
        <f>+'Jadual5-2digit'!DU34/'Jadual5-2digit'!DI34*100-100</f>
        <v>1.6575264727223242</v>
      </c>
      <c r="DJ35" s="315">
        <f>+'Jadual5-2digit'!DV34/'Jadual5-2digit'!DJ34*100-100</f>
        <v>0.87247883964222694</v>
      </c>
      <c r="DK35" s="315">
        <f>+'Jadual5-2digit'!DW34/'Jadual5-2digit'!DK34*100-100</f>
        <v>0.8127898343176696</v>
      </c>
      <c r="DL35" s="315">
        <f>+'Jadual5-2digit'!DX34/'Jadual5-2digit'!DL34*100-100</f>
        <v>0.60373769218722373</v>
      </c>
      <c r="DM35" s="315">
        <f>+'Jadual5-2digit'!DY34/'Jadual5-2digit'!DM34*100-100</f>
        <v>-3.3310224333577025</v>
      </c>
      <c r="DN35" s="315">
        <f>+'Jadual5-2digit'!DZ34/'Jadual5-2digit'!DN34*100-100</f>
        <v>-2.0136742237670688</v>
      </c>
      <c r="DO35" s="315">
        <f>+'Jadual5-2digit'!EA34/'Jadual5-2digit'!DO34*100-100</f>
        <v>-1.0891233286027244</v>
      </c>
      <c r="DP35" s="315">
        <f>+'Jadual5-2digit'!EB34/'Jadual5-2digit'!DP34*100-100</f>
        <v>-1.1849030768445061</v>
      </c>
      <c r="DQ35" s="315">
        <f>+'Jadual5-2digit'!EC34/'Jadual5-2digit'!DQ34*100-100</f>
        <v>-0.31422591351402218</v>
      </c>
      <c r="DR35" s="315">
        <f>+'Jadual5-2digit'!ED34/'Jadual5-2digit'!DR34*100-100</f>
        <v>-0.37555935791819195</v>
      </c>
      <c r="DS35" s="315">
        <f>+'Jadual5-2digit'!EE34/'Jadual5-2digit'!DS34*100-100</f>
        <v>0.68711581117982234</v>
      </c>
      <c r="DT35" s="315">
        <f>+'Jadual5-2digit'!EF34/'Jadual5-2digit'!DT34*100-100</f>
        <v>1.3945892631608103</v>
      </c>
      <c r="DU35" s="315">
        <f>+'Jadual5-2digit'!EG34/'Jadual5-2digit'!DU34*100-100</f>
        <v>3.2872530716864219</v>
      </c>
      <c r="DV35" s="315">
        <f>+'Jadual5-2digit'!EH34/'Jadual5-2digit'!DV34*100-100</f>
        <v>-100</v>
      </c>
      <c r="DW35" s="315">
        <f>+'Jadual5-2digit'!EI34/'Jadual5-2digit'!DW34*100-100</f>
        <v>-100</v>
      </c>
      <c r="DX35" s="315">
        <f>+'Jadual5-2digit'!EJ34/'Jadual5-2digit'!DX34*100-100</f>
        <v>-100</v>
      </c>
      <c r="DY35" s="315">
        <f>+'Jadual5-2digit'!EO34/'Jadual5-2digit'!EK34*100-100</f>
        <v>3.328486348771591</v>
      </c>
      <c r="DZ35" s="315">
        <f>+'Jadual5-2digit'!EP34/'Jadual5-2digit'!EL34*100-100</f>
        <v>-6.3279170057107308</v>
      </c>
      <c r="EA35" s="315">
        <f>+'Jadual5-2digit'!EQ34/'Jadual5-2digit'!EM34*100-100</f>
        <v>-1.2518812854691959</v>
      </c>
      <c r="EB35" s="315">
        <f>+'Jadual5-2digit'!ER34/'Jadual5-2digit'!EN34*100-100</f>
        <v>-7.165799621061538</v>
      </c>
      <c r="EC35" s="315">
        <f>+'Jadual5-2digit'!ES34/'Jadual5-2digit'!EO34*100-100</f>
        <v>-4.7348969032455841</v>
      </c>
      <c r="ED35" s="315">
        <f>+'Jadual5-2digit'!ET34/'Jadual5-2digit'!EP34*100-100</f>
        <v>3.4082516111247685</v>
      </c>
      <c r="EE35" s="315">
        <f>+'Jadual5-2digit'!EU34/'Jadual5-2digit'!EQ34*100-100</f>
        <v>10.808370698553944</v>
      </c>
      <c r="EF35" s="315">
        <f>+'Jadual5-2digit'!EV34/'Jadual5-2digit'!ER34*100-100</f>
        <v>5.8391901595691138</v>
      </c>
      <c r="EG35" s="315">
        <f>+'Jadual5-2digit'!EW34/'Jadual5-2digit'!ES34*100-100</f>
        <v>3.0731050152638488</v>
      </c>
      <c r="EH35" s="315">
        <f>+'Jadual5-2digit'!EX34/'Jadual5-2digit'!ET34*100-100</f>
        <v>2.611154989121971</v>
      </c>
      <c r="EI35" s="315">
        <f>+'Jadual5-2digit'!EY34/'Jadual5-2digit'!EU34*100-100</f>
        <v>3.7569971839513272</v>
      </c>
      <c r="EJ35" s="315">
        <f>+'Jadual5-2digit'!EZ34/'Jadual5-2digit'!EV34*100-100</f>
        <v>6.3180394306366026</v>
      </c>
      <c r="EK35" s="315">
        <f>+'Jadual5-2digit'!FA34/'Jadual5-2digit'!EW34*100-100</f>
        <v>5.8488483131484941</v>
      </c>
      <c r="EL35" s="315">
        <f>+'Jadual5-2digit'!FB34/'Jadual5-2digit'!EX34*100-100</f>
        <v>4.817362394831548</v>
      </c>
      <c r="EM35" s="315">
        <f>+'Jadual5-2digit'!FC34/'Jadual5-2digit'!EY34*100-100</f>
        <v>4.9706621822494697</v>
      </c>
      <c r="EN35" s="315">
        <f>+'Jadual5-2digit'!FD34/'Jadual5-2digit'!EZ34*100-100</f>
        <v>3.4658844530564892</v>
      </c>
      <c r="EO35" s="315">
        <f>+'Jadual5-2digit'!FE34/'Jadual5-2digit'!FA34*100-100</f>
        <v>-3.1562374403936815</v>
      </c>
      <c r="EP35" s="315">
        <f>+'Jadual5-2digit'!FF34/'Jadual5-2digit'!FB34*100-100</f>
        <v>-36.753058264847127</v>
      </c>
      <c r="EQ35" s="315">
        <f>+'Jadual5-2digit'!FG34/'Jadual5-2digit'!FC34*100-100</f>
        <v>-10.244148967070402</v>
      </c>
      <c r="ER35" s="315">
        <f>+'Jadual5-2digit'!FH34/'Jadual5-2digit'!FD34*100-100</f>
        <v>-4.0771470470320281</v>
      </c>
      <c r="ES35" s="315">
        <f>+'Jadual5-2digit'!FI34/'Jadual5-2digit'!FE34*100-100</f>
        <v>-0.53430660240196914</v>
      </c>
      <c r="ET35" s="315">
        <f>+'Jadual5-2digit'!FJ34/'Jadual5-2digit'!FF34*100-100</f>
        <v>28.864608566462891</v>
      </c>
      <c r="EU35" s="315">
        <f>+'Jadual5-2digit'!FK34/'Jadual5-2digit'!FG34*100-100</f>
        <v>-9.6932355125961038</v>
      </c>
      <c r="EV35" s="315">
        <f>+'Jadual5-2digit'!FL34/'Jadual5-2digit'!FH34*100-100</f>
        <v>2.7432422558672585</v>
      </c>
      <c r="EW35" s="315">
        <f>+'Jadual5-2digit'!FM34/'Jadual5-2digit'!FI34*100-100</f>
        <v>2.6178725293863181</v>
      </c>
      <c r="EX35" s="315">
        <f>+'Jadual5-2digit'!FN34/'Jadual5-2digit'!FJ34*100-100</f>
        <v>10.293098045155972</v>
      </c>
      <c r="EY35" s="315">
        <f>+'Jadual5-2digit'!FO34/'Jadual5-2digit'!FK34*100-100</f>
        <v>10.649292742986788</v>
      </c>
      <c r="EZ35" s="315">
        <f>+'Jadual5-2digit'!FP34/'Jadual5-2digit'!FL34*100-100</f>
        <v>5.5680571536750136</v>
      </c>
      <c r="FA35" s="315">
        <f>+'Jadual5-2digit'!FQ34/'Jadual5-2digit'!FM34*100-100</f>
        <v>2.5321890120458335</v>
      </c>
      <c r="FB35" s="315">
        <f>+'Jadual5-2digit'!FR34/'Jadual5-2digit'!FN34*100-100</f>
        <v>4.8131610651906982</v>
      </c>
      <c r="FC35" s="315">
        <f>+'Jadual5-2digit'!FS34/'Jadual5-2digit'!FO34*100-100</f>
        <v>2.5568254454142192</v>
      </c>
      <c r="FD35" s="315">
        <f>+'Jadual5-2digit'!FT34/'Jadual5-2digit'!FP34*100-100</f>
        <v>1.0974211982085507</v>
      </c>
      <c r="FE35" s="315">
        <f>+'Jadual5-2digit'!FU34/'Jadual5-2digit'!FQ34*100-100</f>
        <v>4.0702095708502526</v>
      </c>
      <c r="FF35" s="315">
        <f>+'Jadual5-2digit'!FV34/'Jadual5-2digit'!FR34*100-100</f>
        <v>4.7465487971232108</v>
      </c>
      <c r="FG35" s="315">
        <f>+'Jadual5-2digit'!FW34/'Jadual5-2digit'!FS34*100-100</f>
        <v>2.6265406329273162</v>
      </c>
      <c r="FH35" s="315">
        <f>+'Jadual5-2digit'!FX34/'Jadual5-2digit'!FT34*100-100</f>
        <v>0.76353854228226226</v>
      </c>
      <c r="FI35" s="315">
        <f>+'Jadual5-2digit'!FY34/'Jadual5-2digit'!FU34*100-100</f>
        <v>-2.1565638010063282</v>
      </c>
      <c r="FJ35" s="315">
        <f>+'Jadual5-2digit'!FZ34/'Jadual5-2digit'!FV34*100-100</f>
        <v>-0.6206512199501617</v>
      </c>
      <c r="FK35" s="315">
        <f>+'Jadual5-2digit'!GA34/'Jadual5-2digit'!FW34*100-100</f>
        <v>1.9195503917635506</v>
      </c>
      <c r="FL35" s="315">
        <f>+'Jadual5-2digit'!GB34/'Jadual5-2digit'!FX34*100-100</f>
        <v>-100</v>
      </c>
      <c r="FM35" s="315"/>
      <c r="FN35" s="315">
        <f>+'Jadual5-2digit'!GD34/'Jadual5-2digit'!GC34*100-100</f>
        <v>-1.3847901767221771</v>
      </c>
      <c r="FO35" s="315">
        <f>+'Jadual5-2digit'!GE34/'Jadual5-2digit'!GD34*100-100</f>
        <v>2.9910285895208517</v>
      </c>
      <c r="FP35" s="315">
        <f>+'Jadual5-2digit'!GF34/'Jadual5-2digit'!GE34*100-100</f>
        <v>3.1721600403714376</v>
      </c>
      <c r="FQ35" s="315">
        <f>+'Jadual5-2digit'!GG34/'Jadual5-2digit'!GF34*100-100</f>
        <v>5.2094260437258555</v>
      </c>
      <c r="FR35" s="315">
        <f>+'Jadual5-2digit'!GH34/'Jadual5-2digit'!GG34*100-100</f>
        <v>-16.196099024298917</v>
      </c>
      <c r="FS35" s="315">
        <f>+'Jadual5-2digit'!GI34/'Jadual5-2digit'!GH34*100-100</f>
        <v>2.8751110055623315</v>
      </c>
      <c r="FT35" s="315">
        <f>+'Jadual5-2digit'!GJ34/'Jadual5-2digit'!GI34*100-100</f>
        <v>7.595369499938684</v>
      </c>
      <c r="FU35" s="315">
        <f>+'Jadual5-2digit'!GK34/'Jadual5-2digit'!GJ34*100-100</f>
        <v>3.2312468980279618</v>
      </c>
      <c r="FV35" s="315">
        <f>+'Jadual5-2digit'!GL34/'Jadual5-2digit'!GK34*100-100</f>
        <v>3.7802524381683753</v>
      </c>
      <c r="FW35" s="315">
        <f>+'Jadual5-2digit'!GM34/'Jadual5-2digit'!GL34*100-100</f>
        <v>-0.29009131912897601</v>
      </c>
      <c r="FX35" s="315">
        <f>'Jadual5-2digit'!GP34/'Jadual5-2digit'!GO34*100-100</f>
        <v>3.6728589355206793</v>
      </c>
      <c r="FY35" s="315">
        <f>'Jadual5-2digit'!GQ34/'Jadual5-2digit'!GP34*100-100</f>
        <v>3.9409986867102447</v>
      </c>
      <c r="FZ35" s="315">
        <f>'Jadual5-2digit'!GR34/'Jadual5-2digit'!GQ34*100-100</f>
        <v>4.7735675408226541</v>
      </c>
      <c r="GA35" s="315">
        <f>'Jadual5-2digit'!GS34/'Jadual5-2digit'!GR34*100-100</f>
        <v>-13.204359917141446</v>
      </c>
      <c r="GB35" s="315">
        <f>'Jadual5-2digit'!GT34/'Jadual5-2digit'!GS34*100-100</f>
        <v>2.8391340243587848</v>
      </c>
      <c r="GC35" s="315">
        <f>'Jadual5-2digit'!GU34/'Jadual5-2digit'!GT34*100-100</f>
        <v>7.0427854415911639</v>
      </c>
      <c r="GD35" s="315">
        <f>'Jadual5-2digit'!GV34/'Jadual5-2digit'!GU34*100-100</f>
        <v>2.6576434474226147</v>
      </c>
      <c r="GE35" s="315">
        <f>'Jadual5-2digit'!GW34/'Jadual5-2digit'!GV34*100-100</f>
        <v>2.9816406349196569</v>
      </c>
      <c r="GF35" s="315">
        <f>+'Jadual5-2digit'!GX34/'Jadual5-2digit'!GW34*100-100</f>
        <v>-26.117659891489581</v>
      </c>
      <c r="GG35" s="315">
        <f>+'Jadual5-2digit'!J34/'Jadual5-2digit'!I34*100-100</f>
        <v>-5.963587291202316</v>
      </c>
      <c r="GH35" s="315">
        <f>+'Jadual5-2digit'!K34/'Jadual5-2digit'!J34*100-100</f>
        <v>13.842765114816075</v>
      </c>
      <c r="GI35" s="315">
        <f>+'Jadual5-2digit'!L34/'Jadual5-2digit'!K34*100-100</f>
        <v>-18.356760554972865</v>
      </c>
      <c r="GJ35" s="315">
        <f>+'Jadual5-2digit'!M34/'Jadual5-2digit'!L34*100-100</f>
        <v>20.455138825311607</v>
      </c>
      <c r="GK35" s="315">
        <f>+'Jadual5-2digit'!N34/'Jadual5-2digit'!M34*100-100</f>
        <v>-2.7569887072640284</v>
      </c>
      <c r="GL35" s="315">
        <f>+'Jadual5-2digit'!O34/'Jadual5-2digit'!N34*100-100</f>
        <v>-18.268201182153547</v>
      </c>
      <c r="GM35" s="315">
        <f>+'Jadual5-2digit'!P34/'Jadual5-2digit'!O34*100-100</f>
        <v>28.137613882718284</v>
      </c>
      <c r="GN35" s="315">
        <f>+'Jadual5-2digit'!Q34/'Jadual5-2digit'!P34*100-100</f>
        <v>-1.5673324098960677</v>
      </c>
      <c r="GO35" s="315">
        <f>+'Jadual5-2digit'!R34/'Jadual5-2digit'!Q34*100-100</f>
        <v>-11.359317889375802</v>
      </c>
      <c r="GP35" s="315">
        <f>+'Jadual5-2digit'!S34/'Jadual5-2digit'!R34*100-100</f>
        <v>8.1050542092848161</v>
      </c>
      <c r="GQ35" s="315">
        <f>+'Jadual5-2digit'!T34/'Jadual5-2digit'!S34*100-100</f>
        <v>2.5807584499231808</v>
      </c>
      <c r="GR35" s="315">
        <f>+'Jadual5-2digit'!U34/'Jadual5-2digit'!T34*100-100</f>
        <v>0.72497497161563729</v>
      </c>
      <c r="GS35" s="315">
        <f>+'Jadual5-2digit'!V34/'Jadual5-2digit'!U34*100-100</f>
        <v>-8.6185760450431417</v>
      </c>
      <c r="GT35" s="315">
        <f>+'Jadual5-2digit'!W34/'Jadual5-2digit'!V34*100-100</f>
        <v>16.378273439883515</v>
      </c>
      <c r="GU35" s="315">
        <f>+'Jadual5-2digit'!X34/'Jadual5-2digit'!W34*100-100</f>
        <v>-21.622354344136212</v>
      </c>
      <c r="GV35" s="315">
        <f>+'Jadual5-2digit'!Y34/'Jadual5-2digit'!X34*100-100</f>
        <v>5.9147895032321429</v>
      </c>
      <c r="GW35" s="315">
        <f>+'Jadual5-2digit'!Z34/'Jadual5-2digit'!Y34*100-100</f>
        <v>5.1883470167224175</v>
      </c>
      <c r="GX35" s="315">
        <f>+'Jadual5-2digit'!AA34/'Jadual5-2digit'!Z34*100-100</f>
        <v>-21.269292454362756</v>
      </c>
      <c r="GY35" s="315">
        <f>+'Jadual5-2digit'!AB34/'Jadual5-2digit'!AA34*100-100</f>
        <v>44.240856667973162</v>
      </c>
      <c r="GZ35" s="315">
        <f>+'Jadual5-2digit'!AC34/'Jadual5-2digit'!AB34*100-100</f>
        <v>-3.695128105561821</v>
      </c>
      <c r="HA35" s="315">
        <f>+'Jadual5-2digit'!AD34/'Jadual5-2digit'!AC34*100-100</f>
        <v>-19.518028688189474</v>
      </c>
      <c r="HB35" s="315">
        <f>+'Jadual5-2digit'!AE34/'Jadual5-2digit'!AD34*100-100</f>
        <v>8.798583427431609</v>
      </c>
      <c r="HC35" s="315">
        <f>+'Jadual5-2digit'!AF34/'Jadual5-2digit'!AE34*100-100</f>
        <v>6.2137089986562302</v>
      </c>
      <c r="HD35" s="315">
        <f>+'Jadual5-2digit'!AG34/'Jadual5-2digit'!AF34*100-100</f>
        <v>-0.17228281996047201</v>
      </c>
      <c r="HE35" s="315">
        <f>+'Jadual5-2digit'!AH34/'Jadual5-2digit'!AG34*100-100</f>
        <v>-12.997548232281815</v>
      </c>
      <c r="HF35" s="315">
        <f>+'Jadual5-2digit'!AI34/'Jadual5-2digit'!AH34*100-100</f>
        <v>30.79602224232201</v>
      </c>
      <c r="HG35" s="315">
        <f>+'Jadual5-2digit'!AJ34/'Jadual5-2digit'!AI34*100-100</f>
        <v>-18.013973989063302</v>
      </c>
      <c r="HH35" s="315">
        <f>+'Jadual5-2digit'!AK34/'Jadual5-2digit'!AJ34*100-100</f>
        <v>5.1995922655633677</v>
      </c>
      <c r="HI35" s="315">
        <f>+'Jadual5-2digit'!AL34/'Jadual5-2digit'!AK34*100-100</f>
        <v>0.48567647849411344</v>
      </c>
      <c r="HJ35" s="315">
        <f>+'Jadual5-2digit'!AM34/'Jadual5-2digit'!AL34*100-100</f>
        <v>-16.109070087212928</v>
      </c>
      <c r="HK35" s="315">
        <f>+'Jadual5-2digit'!AN34/'Jadual5-2digit'!AM34*100-100</f>
        <v>53.812961322220389</v>
      </c>
      <c r="HL35" s="315">
        <f>+'Jadual5-2digit'!AO34/'Jadual5-2digit'!AN34*100-100</f>
        <v>-6.3349293212887403</v>
      </c>
      <c r="HM35" s="315">
        <f>+'Jadual5-2digit'!AP34/'Jadual5-2digit'!AO34*100-100</f>
        <v>-23.516756120599709</v>
      </c>
      <c r="HN35" s="315">
        <f>+'Jadual5-2digit'!AQ34/'Jadual5-2digit'!AP34*100-100</f>
        <v>12.213558581947083</v>
      </c>
      <c r="HO35" s="315">
        <f>+'Jadual5-2digit'!AR34/'Jadual5-2digit'!AQ34*100-100</f>
        <v>1.7778990714993057</v>
      </c>
      <c r="HP35" s="315">
        <f>+'Jadual5-2digit'!AS34/'Jadual5-2digit'!AR34*100-100</f>
        <v>-0.52632296942731216</v>
      </c>
      <c r="HQ35" s="315">
        <f>+'Jadual5-2digit'!AT34/'Jadual5-2digit'!AS34*100-100</f>
        <v>-13.840143324576587</v>
      </c>
      <c r="HR35" s="315">
        <f>+'Jadual5-2digit'!AU34/'Jadual5-2digit'!AT34*100-100</f>
        <v>31.370931359466425</v>
      </c>
      <c r="HS35" s="315">
        <f>+'Jadual5-2digit'!AV34/'Jadual5-2digit'!AU34*100-100</f>
        <v>-18.563132505443363</v>
      </c>
      <c r="HT35" s="315">
        <f>+'Jadual5-2digit'!AW34/'Jadual5-2digit'!AV34*100-100</f>
        <v>5.8732308583347077</v>
      </c>
      <c r="HU35" s="315">
        <f>+'Jadual5-2digit'!AX34/'Jadual5-2digit'!AW34*100-100</f>
        <v>1.7271945525166643E-2</v>
      </c>
      <c r="HV35" s="315">
        <f>+'Jadual5-2digit'!AY34/'Jadual5-2digit'!AX34*100-100</f>
        <v>-10.058691327165462</v>
      </c>
      <c r="HW35" s="315">
        <f>+'Jadual5-2digit'!AZ34/'Jadual5-2digit'!AY34*100-100</f>
        <v>46.462820656885015</v>
      </c>
      <c r="HX35" s="315">
        <f>+'Jadual5-2digit'!BA34/'Jadual5-2digit'!AZ34*100-100</f>
        <v>-11.796004906937</v>
      </c>
      <c r="HY35" s="315">
        <f>+'Jadual5-2digit'!BB34/'Jadual5-2digit'!BA34*100-100</f>
        <v>-16.409908525360308</v>
      </c>
      <c r="HZ35" s="315">
        <f>+'Jadual5-2digit'!BC34/'Jadual5-2digit'!BB34*100-100</f>
        <v>12.758594544281053</v>
      </c>
      <c r="IA35" s="315">
        <f>+'Jadual5-2digit'!BD34/'Jadual5-2digit'!BC34*100-100</f>
        <v>-2.9168871826237819</v>
      </c>
      <c r="IB35" s="315">
        <f>+'Jadual5-2digit'!BE34/'Jadual5-2digit'!BD34*100-100</f>
        <v>1.7185909583504753</v>
      </c>
      <c r="IC35" s="315">
        <f>+'Jadual5-2digit'!BF34/'Jadual5-2digit'!BE34*100-100</f>
        <v>-11.310907222663374</v>
      </c>
      <c r="ID35" s="315">
        <f>+'Jadual5-2digit'!BG34/'Jadual5-2digit'!BF34*100-100</f>
        <v>25.688151410275495</v>
      </c>
      <c r="IE35" s="315">
        <f>+'Jadual5-2digit'!BH34/'Jadual5-2digit'!BG34*100-100</f>
        <v>-18.605888506441872</v>
      </c>
      <c r="IF35" s="315">
        <f>+'Jadual5-2digit'!BI34/'Jadual5-2digit'!BH34*100-100</f>
        <v>6.5949778085796424</v>
      </c>
      <c r="IG35" s="315">
        <f>+'Jadual5-2digit'!BJ34/'Jadual5-2digit'!BI34*100-100</f>
        <v>1.2273212500763577</v>
      </c>
      <c r="IH35" s="315">
        <f>+'Jadual5-2digit'!BK34/'Jadual5-2digit'!BJ34*100-100</f>
        <v>-11.481132880261654</v>
      </c>
      <c r="II35" s="315">
        <f>+'Jadual5-2digit'!BL34/'Jadual5-2digit'!BK34*100-100</f>
        <v>44.206485272857634</v>
      </c>
      <c r="IJ35" s="315">
        <f>+'Jadual5-2digit'!BM34/'Jadual5-2digit'!BL34*100-100</f>
        <v>-6.9393255877727569</v>
      </c>
      <c r="IK35" s="315">
        <f>+'Jadual5-2digit'!BN34/'Jadual5-2digit'!BM34*100-100</f>
        <v>-20.048250677319885</v>
      </c>
      <c r="IL35" s="315">
        <f>+'Jadual5-2digit'!BO34/'Jadual5-2digit'!BN34*100-100</f>
        <v>13.141945906155655</v>
      </c>
      <c r="IM35" s="315">
        <f>+'Jadual5-2digit'!BP34/'Jadual5-2digit'!BO34*100-100</f>
        <v>-3.7835036865698868</v>
      </c>
      <c r="IN35" s="315">
        <f>+'Jadual5-2digit'!BQ34/'Jadual5-2digit'!BP34*100-100</f>
        <v>1.9967707948650855</v>
      </c>
      <c r="IO35" s="315">
        <f>+'Jadual5-2digit'!BR34/'Jadual5-2digit'!BQ34*100-100</f>
        <v>-10.716002505022942</v>
      </c>
      <c r="IP35" s="315">
        <f>+'Jadual5-2digit'!BS34/'Jadual5-2digit'!BR34*100-100</f>
        <v>3.3425412109362043</v>
      </c>
      <c r="IQ35" s="315">
        <f>+'Jadual5-2digit'!BT34/'Jadual5-2digit'!BS34*100-100</f>
        <v>-71.872622183056166</v>
      </c>
      <c r="IR35" s="315">
        <f>+'Jadual5-2digit'!BU34/'Jadual5-2digit'!BT34*100-100</f>
        <v>118.74950170137254</v>
      </c>
      <c r="IS35" s="315">
        <f>+'Jadual5-2digit'!BV34/'Jadual5-2digit'!BU34*100-100</f>
        <v>62.192736217520661</v>
      </c>
      <c r="IT35" s="315">
        <f>+'Jadual5-2digit'!BW34/'Jadual5-2digit'!BV34*100-100</f>
        <v>-13.12231754214173</v>
      </c>
      <c r="IU35" s="315">
        <f>+'Jadual5-2digit'!BX34/'Jadual5-2digit'!BW34*100-100</f>
        <v>30.915657637244465</v>
      </c>
      <c r="IV35" s="315">
        <f>+'Jadual5-2digit'!BY34/'Jadual5-2digit'!BX34*100-100</f>
        <v>-4.1638636507311872</v>
      </c>
      <c r="IW35" s="315">
        <f>+'Jadual5-2digit'!BZ34/'Jadual5-2digit'!BY34*100-100</f>
        <v>-17.049349391646629</v>
      </c>
      <c r="IX35" s="315">
        <f>+'Jadual5-2digit'!CA34/'Jadual5-2digit'!BZ34*100-100</f>
        <v>20.003727597487384</v>
      </c>
      <c r="IY35" s="315">
        <f>+'Jadual5-2digit'!CB34/'Jadual5-2digit'!CA34*100-100</f>
        <v>-4.8991675286670926</v>
      </c>
      <c r="IZ35" s="315">
        <f>+'Jadual5-2digit'!CC34/'Jadual5-2digit'!CB34*100-100</f>
        <v>2.1684348010606982</v>
      </c>
      <c r="JA35" s="315">
        <f>+'Jadual5-2digit'!CD34/'Jadual5-2digit'!CC34*100-100</f>
        <v>-8.7499947626453576</v>
      </c>
      <c r="JB35" s="315">
        <f>+'Jadual5-2digit'!CE34/'Jadual5-2digit'!CD34*100-100</f>
        <v>6.5618354503860417</v>
      </c>
      <c r="JC35" s="315">
        <f>+'Jadual5-2digit'!CF34/'Jadual5-2digit'!CE34*100-100</f>
        <v>-14.732063069886053</v>
      </c>
      <c r="JD35" s="315">
        <f>+'Jadual5-2digit'!CG34/'Jadual5-2digit'!CF34*100-100</f>
        <v>-9.0860434891222326</v>
      </c>
      <c r="JE35" s="315">
        <f>+'Jadual5-2digit'!CH34/'Jadual5-2digit'!CG34*100-100</f>
        <v>-2.1531654428061984</v>
      </c>
      <c r="JF35" s="315">
        <f>+'Jadual5-2digit'!CI34/'Jadual5-2digit'!CH34*100-100</f>
        <v>-14.413519037190554</v>
      </c>
      <c r="JG35" s="315">
        <f>+'Jadual5-2digit'!CJ34/'Jadual5-2digit'!CI34*100-100</f>
        <v>53.980649785147165</v>
      </c>
      <c r="JH35" s="315">
        <f>+'Jadual5-2digit'!CK34/'Jadual5-2digit'!CJ34*100-100</f>
        <v>7.9095188105999341</v>
      </c>
      <c r="JI35" s="315">
        <f>+'Jadual5-2digit'!CL34/'Jadual5-2digit'!CK34*100-100</f>
        <v>-16.290846018794383</v>
      </c>
      <c r="JJ35" s="315">
        <f>+'Jadual5-2digit'!CM34/'Jadual5-2digit'!CL34*100-100</f>
        <v>21.027048857223576</v>
      </c>
      <c r="JK35" s="315">
        <f>+'Jadual5-2digit'!CN34/'Jadual5-2digit'!CM34*100-100</f>
        <v>-5.5580482528212087</v>
      </c>
      <c r="JL35" s="315">
        <f>+'Jadual5-2digit'!CO34/'Jadual5-2digit'!CN34*100-100</f>
        <v>1.3581445842911108</v>
      </c>
      <c r="JM35" s="315">
        <f>+'Jadual5-2digit'!CP34/'Jadual5-2digit'!CO34*100-100</f>
        <v>-6.9385845515843414</v>
      </c>
      <c r="JN35" s="315">
        <f>+'Jadual5-2digit'!CQ34/'Jadual5-2digit'!CP34*100-100</f>
        <v>5.2764762956991405</v>
      </c>
      <c r="JO35" s="315">
        <f>+'Jadual5-2digit'!CR34/'Jadual5-2digit'!CQ34*100-100</f>
        <v>-11.250141997107164</v>
      </c>
      <c r="JP35" s="315">
        <f>+'Jadual5-2digit'!CS34/'Jadual5-2digit'!CR34*100-100</f>
        <v>-6.6067225350305137</v>
      </c>
      <c r="JQ35" s="315">
        <f>+'Jadual5-2digit'!CT34/'Jadual5-2digit'!CS34*100-100</f>
        <v>2.7631336694361721</v>
      </c>
      <c r="JR35" s="315">
        <f>+'Jadual5-2digit'!CU34/'Jadual5-2digit'!CT34*100-100</f>
        <v>-9.2191810711708655</v>
      </c>
      <c r="JS35" s="315">
        <f>+'Jadual5-2digit'!CV34/'Jadual5-2digit'!CU34*100-100</f>
        <v>34.316106426225048</v>
      </c>
      <c r="JT35" s="315">
        <f>+'Jadual5-2digit'!CW34/'Jadual5-2digit'!CV34*100-100</f>
        <v>9.0757524983832809</v>
      </c>
      <c r="JU35" s="315">
        <f>+'Jadual5-2digit'!CX34/'Jadual5-2digit'!CW34*100-100</f>
        <v>-12.805948456643364</v>
      </c>
      <c r="JV35" s="315">
        <f>+'Jadual5-2digit'!CY34/'Jadual5-2digit'!CX34*100-100</f>
        <v>11.097821238920432</v>
      </c>
      <c r="JW35" s="315">
        <f>+'Jadual5-2digit'!CZ34/'Jadual5-2digit'!CY34*100-100</f>
        <v>-5.8062073107171983</v>
      </c>
      <c r="JX35" s="315">
        <f>+'Jadual5-2digit'!DA34/'Jadual5-2digit'!CZ34*100-100</f>
        <v>-0.82835264885018489</v>
      </c>
      <c r="JY35" s="315">
        <f>+'Jadual5-2digit'!DB34/'Jadual5-2digit'!DA34*100-100</f>
        <v>-2.2545760142277373</v>
      </c>
      <c r="JZ35" s="315">
        <f>+'Jadual5-2digit'!DC34/'Jadual5-2digit'!DB34*100-100</f>
        <v>1.6643733602994075</v>
      </c>
      <c r="KA35" s="315">
        <f>+'Jadual5-2digit'!DD34/'Jadual5-2digit'!DC34*100-100</f>
        <v>-12.295302874406588</v>
      </c>
      <c r="KB35" s="315">
        <f>+'Jadual5-2digit'!DE34/'Jadual5-2digit'!DD34*100-100</f>
        <v>-0.53390068116937073</v>
      </c>
      <c r="KC35" s="315">
        <f>+'Jadual5-2digit'!DF34/'Jadual5-2digit'!DE34*100-100</f>
        <v>2.361150835921805</v>
      </c>
      <c r="KD35" s="315">
        <f>+'Jadual5-2digit'!DG34/'Jadual5-2digit'!DF34*100-100</f>
        <v>-11.676441442632012</v>
      </c>
      <c r="KE35" s="315">
        <f>+'Jadual5-2digit'!DH34/'Jadual5-2digit'!DG34*100-100</f>
        <v>32.152734461777953</v>
      </c>
      <c r="KF35" s="315">
        <f>+'Jadual5-2digit'!DI34/'Jadual5-2digit'!DH34*100-100</f>
        <v>8.7613603636079915</v>
      </c>
      <c r="KG35" s="315">
        <f>+'Jadual5-2digit'!DJ34/'Jadual5-2digit'!DI34*100-100</f>
        <v>-13.018715674140523</v>
      </c>
      <c r="KH35" s="315">
        <f>+'Jadual5-2digit'!DK34/'Jadual5-2digit'!DJ34*100-100</f>
        <v>11.405267822348833</v>
      </c>
      <c r="KI35" s="315">
        <f>+'Jadual5-2digit'!DL34/'Jadual5-2digit'!DK34*100-100</f>
        <v>-7.9862990505508691</v>
      </c>
      <c r="KJ35" s="315">
        <f>+'Jadual5-2digit'!DM34/'Jadual5-2digit'!DL34*100-100</f>
        <v>4.7447371713906534</v>
      </c>
      <c r="KK35" s="315">
        <f>+'Jadual5-2digit'!DN34/'Jadual5-2digit'!DM34*100-100</f>
        <v>-3.1523781797910999</v>
      </c>
      <c r="KL35" s="315">
        <f>+'Jadual5-2digit'!DO34/'Jadual5-2digit'!DN34*100-100</f>
        <v>0.22081481974294093</v>
      </c>
      <c r="KM35" s="315">
        <f>+'Jadual5-2digit'!DP34/'Jadual5-2digit'!DO34*100-100</f>
        <v>-11.576626963737425</v>
      </c>
      <c r="KN35" s="315">
        <f>+'Jadual5-2digit'!DQ34/'Jadual5-2digit'!DP34*100-100</f>
        <v>2.3436663173166608</v>
      </c>
      <c r="KO35" s="315">
        <f>+'Jadual5-2digit'!DR34/'Jadual5-2digit'!DQ34*100-100</f>
        <v>-7.6158799908213837E-2</v>
      </c>
      <c r="KP35" s="315">
        <f>+'Jadual5-2digit'!DS34/'Jadual5-2digit'!DR34*100-100</f>
        <v>-11.177156707591578</v>
      </c>
      <c r="KQ35" s="315">
        <f>+'Jadual5-2digit'!DT34/'Jadual5-2digit'!DS34*100-100</f>
        <v>28.9966618626448</v>
      </c>
      <c r="KR35" s="315">
        <f>+'Jadual5-2digit'!DU34/'Jadual5-2digit'!DT34*100-100</f>
        <v>8.2370837700734825</v>
      </c>
      <c r="KS35" s="315">
        <f>+'Jadual5-2digit'!DV34/'Jadual5-2digit'!DU34*100-100</f>
        <v>-13.690426404782855</v>
      </c>
      <c r="KT35" s="315">
        <f>+'Jadual5-2digit'!DW34/'Jadual5-2digit'!DV34*100-100</f>
        <v>11.339346277634917</v>
      </c>
      <c r="KU35" s="315">
        <f>+'Jadual5-2digit'!DX34/'Jadual5-2digit'!DW34*100-100</f>
        <v>-8.1771048135938997</v>
      </c>
      <c r="KV35" s="315">
        <f>+'Jadual5-2digit'!DY34/'Jadual5-2digit'!DX34*100-100</f>
        <v>0.64801646660239953</v>
      </c>
      <c r="KW35" s="315">
        <f>+'Jadual5-2digit'!DZ34/'Jadual5-2digit'!DY34*100-100</f>
        <v>-1.8325955109404788</v>
      </c>
      <c r="KX35" s="315">
        <f>+'Jadual5-2digit'!EA34/'Jadual5-2digit'!DZ34*100-100</f>
        <v>1.1664492572183889</v>
      </c>
      <c r="KY35" s="315">
        <f>+'Jadual5-2digit'!EB34/'Jadual5-2digit'!EA34*100-100</f>
        <v>-11.662251201365393</v>
      </c>
      <c r="KZ35" s="315">
        <f>+'Jadual5-2digit'!EC34/'Jadual5-2digit'!EB34*100-100</f>
        <v>3.2454343249248581</v>
      </c>
      <c r="LA35" s="315">
        <f>+'Jadual5-2digit'!ED34/'Jadual5-2digit'!EC34*100-100</f>
        <v>-0.13763871933562655</v>
      </c>
      <c r="LB35" s="315">
        <f>+'Jadual5-2digit'!EE34/'Jadual5-2digit'!ED34*100-100</f>
        <v>-10.229700145655755</v>
      </c>
      <c r="LC35" s="315">
        <f>+'Jadual5-2digit'!EF34/'Jadual5-2digit'!EE34*100-100</f>
        <v>29.903051055807651</v>
      </c>
      <c r="LD35" s="315">
        <f>+'Jadual5-2digit'!EG34/'Jadual5-2digit'!EF34*100-100</f>
        <v>10.257471767901322</v>
      </c>
      <c r="LE35" s="315">
        <f>+'Jadual5-2digit'!EH34/'Jadual5-2digit'!EG34*100-100</f>
        <v>-100</v>
      </c>
      <c r="LF35" s="315" t="e">
        <f>+'Jadual5-2digit'!EI34/'Jadual5-2digit'!EH34*100-100</f>
        <v>#DIV/0!</v>
      </c>
      <c r="LG35" s="315" t="e">
        <f>+'Jadual5-2digit'!EJ34/'Jadual5-2digit'!EI34*100-100</f>
        <v>#DIV/0!</v>
      </c>
      <c r="LH35" s="315">
        <f>+'Jadual5-2digit'!EL34/'Jadual5-2digit'!EK34*100-100</f>
        <v>-2.0027203094779082</v>
      </c>
      <c r="LI35" s="315">
        <f>+'Jadual5-2digit'!EM34/'Jadual5-2digit'!EL34*100-100</f>
        <v>0.46542355446615602</v>
      </c>
      <c r="LJ35" s="315">
        <f>+'Jadual5-2digit'!EN34/'Jadual5-2digit'!EM34*100-100</f>
        <v>0.67210589926224884</v>
      </c>
      <c r="LK35" s="315">
        <f>+'Jadual5-2digit'!EO34/'Jadual5-2digit'!EN34*100-100</f>
        <v>4.251010733841909</v>
      </c>
      <c r="LL35" s="315">
        <f>+'Jadual5-2digit'!EP34/'Jadual5-2digit'!EO34*100-100</f>
        <v>-11.160904018272262</v>
      </c>
      <c r="LM35" s="315">
        <f>+'Jadual5-2digit'!EQ34/'Jadual5-2digit'!EP34*100-100</f>
        <v>5.9095864502860138</v>
      </c>
      <c r="LN35" s="315">
        <f>+'Jadual5-2digit'!ER34/'Jadual5-2digit'!EQ34*100-100</f>
        <v>-5.3570379539130926</v>
      </c>
      <c r="LO35" s="315">
        <f>+'Jadual5-2digit'!ES34/'Jadual5-2digit'!ER34*100-100</f>
        <v>6.9808674492927878</v>
      </c>
      <c r="LP35" s="315">
        <f>+'Jadual5-2digit'!ET34/'Jadual5-2digit'!ES34*100-100</f>
        <v>-3.567043003637437</v>
      </c>
      <c r="LQ35" s="315">
        <f>+'Jadual5-2digit'!EU34/'Jadual5-2digit'!ET34*100-100</f>
        <v>13.488706491690678</v>
      </c>
      <c r="LR35" s="315">
        <f>+'Jadual5-2digit'!EV34/'Jadual5-2digit'!EU34*100-100</f>
        <v>-9.6012837828740203</v>
      </c>
      <c r="LS35" s="315">
        <f>+'Jadual5-2digit'!EW34/'Jadual5-2digit'!EV34*100-100</f>
        <v>4.1849448073089093</v>
      </c>
      <c r="LT35" s="315">
        <f>+'Jadual5-2digit'!EX34/'Jadual5-2digit'!EW34*100-100</f>
        <v>-3.9992334086787338</v>
      </c>
      <c r="LU35" s="315">
        <f>+'Jadual5-2digit'!EY34/'Jadual5-2digit'!EX34*100-100</f>
        <v>14.756016547293996</v>
      </c>
      <c r="LV35" s="315">
        <f>+'Jadual5-2digit'!EZ34/'Jadual5-2digit'!EY34*100-100</f>
        <v>-7.3699650519770756</v>
      </c>
      <c r="LW35" s="315">
        <f>+'Jadual5-2digit'!FA34/'Jadual5-2digit'!EZ34*100-100</f>
        <v>3.7251672291917828</v>
      </c>
      <c r="LX35" s="315">
        <f>+'Jadual5-2digit'!FB34/'Jadual5-2digit'!FA34*100-100</f>
        <v>-4.9347508041408474</v>
      </c>
      <c r="LY35" s="315">
        <f>+'Jadual5-2digit'!FC34/'Jadual5-2digit'!FB34*100-100</f>
        <v>14.923852033130373</v>
      </c>
      <c r="LZ35" s="315">
        <f>+'Jadual5-2digit'!FD34/'Jadual5-2digit'!FC34*100-100</f>
        <v>-8.6978371521087041</v>
      </c>
      <c r="MA35" s="315">
        <f>+'Jadual5-2digit'!FE34/'Jadual5-2digit'!FD34*100-100</f>
        <v>-2.9135495269758707</v>
      </c>
      <c r="MB35" s="315">
        <f>+'Jadual5-2digit'!FF34/'Jadual5-2digit'!FE34*100-100</f>
        <v>-37.914573762790248</v>
      </c>
      <c r="MC35" s="315">
        <f>+'Jadual5-2digit'!FG34/'Jadual5-2digit'!FF34*100-100</f>
        <v>63.092283361472511</v>
      </c>
      <c r="MD35" s="315">
        <f>+'Jadual5-2digit'!FH34/'Jadual5-2digit'!FG34*100-100</f>
        <v>-2.4245902594907989</v>
      </c>
      <c r="ME35" s="315">
        <f>+'Jadual5-2digit'!FI34/'Jadual5-2digit'!FH34*100-100</f>
        <v>0.67226754135145939</v>
      </c>
      <c r="MF35" s="315">
        <f>+'Jadual5-2digit'!FJ34/'Jadual5-2digit'!FI34*100-100</f>
        <v>-19.564084093207128</v>
      </c>
      <c r="MG35" s="315">
        <f>+'Jadual5-2digit'!FK34/'Jadual5-2digit'!FJ34*100-100</f>
        <v>14.293106440013673</v>
      </c>
      <c r="MH35" s="315">
        <f>+'Jadual5-2digit'!FL34/'Jadual5-2digit'!FK34*100-100</f>
        <v>11.012879467993542</v>
      </c>
      <c r="MI35" s="315">
        <f>+'Jadual5-2digit'!FM34/'Jadual5-2digit'!FL34*100-100</f>
        <v>0.54942486704254634</v>
      </c>
      <c r="MJ35" s="315">
        <f>+'Jadual5-2digit'!FN34/'Jadual5-2digit'!FM34*100-100</f>
        <v>-13.547941106269562</v>
      </c>
      <c r="MK35" s="315">
        <f>+'Jadual5-2digit'!FO34/'Jadual5-2digit'!FN34*100-100</f>
        <v>14.662219278750641</v>
      </c>
      <c r="ML35" s="315">
        <f>+'Jadual5-2digit'!FP34/'Jadual5-2digit'!FO34*100-100</f>
        <v>5.9149472531443905</v>
      </c>
      <c r="MM35" s="315">
        <f>+'Jadual5-2digit'!FQ34/'Jadual5-2digit'!FP34*100-100</f>
        <v>-2.3421202067540889</v>
      </c>
      <c r="MN35" s="315">
        <f>+'Jadual5-2digit'!FR34/'Jadual5-2digit'!FQ34*100-100</f>
        <v>-11.624694054065657</v>
      </c>
      <c r="MO35" s="315">
        <f>+'Jadual5-2digit'!FS34/'Jadual5-2digit'!FR34*100-100</f>
        <v>12.193860849599261</v>
      </c>
      <c r="MP35" s="315">
        <f>+'Jadual5-2digit'!FT34/'Jadual5-2digit'!FS34*100-100</f>
        <v>4.4077562573966276</v>
      </c>
      <c r="MQ35" s="315">
        <f>+'Jadual5-2digit'!FU34/'Jadual5-2digit'!FT34*100-100</f>
        <v>0.52952781458384379</v>
      </c>
      <c r="MR35" s="315">
        <f>+'Jadual5-2digit'!FV34/'Jadual5-2digit'!FU34*100-100</f>
        <v>-11.050354035999106</v>
      </c>
      <c r="MS35" s="315">
        <f>+'Jadual5-2digit'!FW34/'Jadual5-2digit'!FV34*100-100</f>
        <v>9.9231234963859265</v>
      </c>
      <c r="MT35" s="315">
        <f>+'Jadual5-2digit'!FX34/'Jadual5-2digit'!FW34*100-100</f>
        <v>2.5124193690295442</v>
      </c>
      <c r="MU35" s="315">
        <f>+'Jadual5-2digit'!FY34/'Jadual5-2digit'!FX34*100-100</f>
        <v>-2.3837929558839193</v>
      </c>
      <c r="MV35" s="315">
        <f>+'Jadual5-2digit'!FZ34/'Jadual5-2digit'!FY34*100-100</f>
        <v>-9.6540531125652222</v>
      </c>
      <c r="MW35" s="315">
        <f>+'Jadual5-2digit'!GA34/'Jadual5-2digit'!FZ34*100-100</f>
        <v>12.732830934579354</v>
      </c>
      <c r="MX35" s="315">
        <f>+'Jadual5-2digit'!GB34/'Jadual5-2digit'!GA34*100-100</f>
        <v>-100</v>
      </c>
      <c r="MY35" s="421"/>
      <c r="MZ35" s="422" t="s">
        <v>745</v>
      </c>
      <c r="NA35" s="127">
        <f>EZ35*E35/$E$33</f>
        <v>1.1291660151230458</v>
      </c>
      <c r="NB35" s="423">
        <f t="shared" si="0"/>
        <v>3.4998480934186911</v>
      </c>
      <c r="NC35" s="143"/>
      <c r="ND35" s="144"/>
      <c r="NE35" s="127">
        <f>ML35*E35/$E$33</f>
        <v>1.1995130860120267</v>
      </c>
      <c r="NF35" s="53"/>
      <c r="NG35" s="53"/>
      <c r="NH35" s="356"/>
      <c r="NI35" s="356"/>
      <c r="NJ35" s="53"/>
      <c r="NK35" s="53"/>
      <c r="NL35" s="53"/>
      <c r="NM35" s="53"/>
      <c r="NN35" s="53"/>
      <c r="NO35" s="53"/>
      <c r="NP35" s="53"/>
      <c r="NQ35" s="53"/>
    </row>
    <row r="36" spans="1:381" s="90" customFormat="1" ht="18" customHeight="1">
      <c r="A36" s="675"/>
      <c r="B36" s="371"/>
      <c r="C36" s="372">
        <v>7.3</v>
      </c>
      <c r="D36" s="373" t="s">
        <v>746</v>
      </c>
      <c r="E36" s="373">
        <v>0.74383978573519205</v>
      </c>
      <c r="F36" s="374" t="s">
        <v>778</v>
      </c>
      <c r="G36" s="375"/>
      <c r="H36" s="84" t="s">
        <v>747</v>
      </c>
      <c r="I36" s="315">
        <f>+'Jadual5-2digit'!U35/'Jadual5-2digit'!I35*100-100</f>
        <v>1.0232577385951345</v>
      </c>
      <c r="J36" s="315">
        <f>+'Jadual5-2digit'!V35/'Jadual5-2digit'!J35*100-100</f>
        <v>1.2657955302654926</v>
      </c>
      <c r="K36" s="315">
        <f>+'Jadual5-2digit'!W35/'Jadual5-2digit'!K35*100-100</f>
        <v>3.5541670826000598</v>
      </c>
      <c r="L36" s="315">
        <f>+'Jadual5-2digit'!X35/'Jadual5-2digit'!L35*100-100</f>
        <v>-7.4595708536741228</v>
      </c>
      <c r="M36" s="315">
        <f>+'Jadual5-2digit'!Y35/'Jadual5-2digit'!M35*100-100</f>
        <v>-11.704358733331716</v>
      </c>
      <c r="N36" s="315">
        <f>+'Jadual5-2digit'!Z35/'Jadual5-2digit'!N35*100-100</f>
        <v>-2.8694761974791305</v>
      </c>
      <c r="O36" s="315">
        <f>+'Jadual5-2digit'!AA35/'Jadual5-2digit'!O35*100-100</f>
        <v>-5.2349014094260014</v>
      </c>
      <c r="P36" s="315">
        <f>+'Jadual5-2digit'!AB35/'Jadual5-2digit'!P35*100-100</f>
        <v>-0.48502154200669167</v>
      </c>
      <c r="Q36" s="315">
        <f>+'Jadual5-2digit'!AC35/'Jadual5-2digit'!Q35*100-100</f>
        <v>0.29675797902082479</v>
      </c>
      <c r="R36" s="315">
        <f>+'Jadual5-2digit'!AD35/'Jadual5-2digit'!R35*100-100</f>
        <v>-5.3798531727314725</v>
      </c>
      <c r="S36" s="315">
        <f>+'Jadual5-2digit'!AE35/'Jadual5-2digit'!S35*100-100</f>
        <v>-6.0904806351808958</v>
      </c>
      <c r="T36" s="315">
        <f>+'Jadual5-2digit'!AF35/'Jadual5-2digit'!T35*100-100</f>
        <v>-0.89199972713581133</v>
      </c>
      <c r="U36" s="315">
        <f>+'Jadual5-2digit'!AG35/'Jadual5-2digit'!U35*100-100</f>
        <v>3.2375063055902302</v>
      </c>
      <c r="V36" s="315">
        <f>+'Jadual5-2digit'!AH35/'Jadual5-2digit'!V35*100-100</f>
        <v>1.7025283279622556</v>
      </c>
      <c r="W36" s="315">
        <f>+'Jadual5-2digit'!AI35/'Jadual5-2digit'!W35*100-100</f>
        <v>6.1696644996245311</v>
      </c>
      <c r="X36" s="315">
        <f>+'Jadual5-2digit'!AJ35/'Jadual5-2digit'!X35*100-100</f>
        <v>5.0494768238862093</v>
      </c>
      <c r="Y36" s="315">
        <f>+'Jadual5-2digit'!AK35/'Jadual5-2digit'!Y35*100-100</f>
        <v>6.8527085185256453</v>
      </c>
      <c r="Z36" s="315">
        <f>+'Jadual5-2digit'!AL35/'Jadual5-2digit'!Z35*100-100</f>
        <v>-1.0400168256691842</v>
      </c>
      <c r="AA36" s="315">
        <f>+'Jadual5-2digit'!AM35/'Jadual5-2digit'!AA35*100-100</f>
        <v>6.7682491824457571</v>
      </c>
      <c r="AB36" s="315">
        <f>+'Jadual5-2digit'!AN35/'Jadual5-2digit'!AB35*100-100</f>
        <v>9.8734116090619466</v>
      </c>
      <c r="AC36" s="315">
        <f>+'Jadual5-2digit'!AO35/'Jadual5-2digit'!AC35*100-100</f>
        <v>8.1736825497520158</v>
      </c>
      <c r="AD36" s="315">
        <f>+'Jadual5-2digit'!AP35/'Jadual5-2digit'!AD35*100-100</f>
        <v>4.8207170880703956</v>
      </c>
      <c r="AE36" s="315">
        <f>+'Jadual5-2digit'!AQ35/'Jadual5-2digit'!AE35*100-100</f>
        <v>6.9079543192821689</v>
      </c>
      <c r="AF36" s="315">
        <f>+'Jadual5-2digit'!AR35/'Jadual5-2digit'!AF35*100-100</f>
        <v>5.3644856497420506</v>
      </c>
      <c r="AG36" s="403">
        <f>+'Jadual5-2digit'!AS35/'Jadual5-2digit'!AG35*100-100</f>
        <v>3.0368396145806571</v>
      </c>
      <c r="AH36" s="315">
        <f>+'Jadual5-2digit'!AT35/'Jadual5-2digit'!AH35*100-100</f>
        <v>2.8588811670946086</v>
      </c>
      <c r="AI36" s="315">
        <f>+'Jadual5-2digit'!AU35/'Jadual5-2digit'!AI35*100-100</f>
        <v>2.9701638251753479</v>
      </c>
      <c r="AJ36" s="315">
        <f>+'Jadual5-2digit'!AV35/'Jadual5-2digit'!AJ35*100-100</f>
        <v>6.5812847995326536</v>
      </c>
      <c r="AK36" s="315">
        <f>+'Jadual5-2digit'!AW35/'Jadual5-2digit'!AK35*100-100</f>
        <v>5.2798052732188552</v>
      </c>
      <c r="AL36" s="315">
        <f>+'Jadual5-2digit'!AX35/'Jadual5-2digit'!AL35*100-100</f>
        <v>3.6007673997182792</v>
      </c>
      <c r="AM36" s="315">
        <f>+'Jadual5-2digit'!AY35/'Jadual5-2digit'!AM35*100-100</f>
        <v>7.0188031011395537</v>
      </c>
      <c r="AN36" s="315">
        <f>+'Jadual5-2digit'!AZ35/'Jadual5-2digit'!AN35*100-100</f>
        <v>6.2172113750786053</v>
      </c>
      <c r="AO36" s="315">
        <f>+'Jadual5-2digit'!BA35/'Jadual5-2digit'!AO35*100-100</f>
        <v>6.741289471907379</v>
      </c>
      <c r="AP36" s="315">
        <f>+'Jadual5-2digit'!BB35/'Jadual5-2digit'!AP35*100-100</f>
        <v>9.4007696789967241</v>
      </c>
      <c r="AQ36" s="315">
        <f>+'Jadual5-2digit'!BC35/'Jadual5-2digit'!AQ35*100-100</f>
        <v>4.1025308532233566</v>
      </c>
      <c r="AR36" s="315">
        <f>+'Jadual5-2digit'!BD35/'Jadual5-2digit'!AR35*100-100</f>
        <v>4.7506891029526201</v>
      </c>
      <c r="AS36" s="315">
        <f>+'Jadual5-2digit'!BE35/'Jadual5-2digit'!AS35*100-100</f>
        <v>5.0573004644642197</v>
      </c>
      <c r="AT36" s="315">
        <f>+'Jadual5-2digit'!BF35/'Jadual5-2digit'!AT35*100-100</f>
        <v>4.4863657224808833</v>
      </c>
      <c r="AU36" s="315">
        <f>+'Jadual5-2digit'!BG35/'Jadual5-2digit'!AU35*100-100</f>
        <v>5.3041138778034309</v>
      </c>
      <c r="AV36" s="315">
        <f>+'Jadual5-2digit'!BH35/'Jadual5-2digit'!AV35*100-100</f>
        <v>5.0289217097684542</v>
      </c>
      <c r="AW36" s="315">
        <f>+'Jadual5-2digit'!BI35/'Jadual5-2digit'!AW35*100-100</f>
        <v>5.6178215694023805</v>
      </c>
      <c r="AX36" s="315">
        <f>+'Jadual5-2digit'!BJ35/'Jadual5-2digit'!AX35*100-100</f>
        <v>2.7619050474950484</v>
      </c>
      <c r="AY36" s="315">
        <f>+'Jadual5-2digit'!BK35/'Jadual5-2digit'!AY35*100-100</f>
        <v>5.5356336122269596</v>
      </c>
      <c r="AZ36" s="315">
        <f>+'Jadual5-2digit'!BL35/'Jadual5-2digit'!AZ35*100-100</f>
        <v>5.8214362573827856</v>
      </c>
      <c r="BA36" s="315">
        <f>+'Jadual5-2digit'!BM35/'Jadual5-2digit'!BA35*100-100</f>
        <v>0.34833533427134</v>
      </c>
      <c r="BB36" s="315">
        <f>+'Jadual5-2digit'!BN35/'Jadual5-2digit'!BB35*100-100</f>
        <v>6.6144763980692858</v>
      </c>
      <c r="BC36" s="315">
        <f>+'Jadual5-2digit'!BO35/'Jadual5-2digit'!BC35*100-100</f>
        <v>10.750712673085133</v>
      </c>
      <c r="BD36" s="315">
        <f>+'Jadual5-2digit'!BP35/'Jadual5-2digit'!BD35*100-100</f>
        <v>7.4990698557177069</v>
      </c>
      <c r="BE36" s="315">
        <f>+'Jadual5-2digit'!BQ35/'Jadual5-2digit'!BE35*100-100</f>
        <v>3.3335803616136701</v>
      </c>
      <c r="BF36" s="315">
        <f>+'Jadual5-2digit'!BR35/'Jadual5-2digit'!BF35*100-100</f>
        <v>5.6078867070826988</v>
      </c>
      <c r="BG36" s="315">
        <f>+'Jadual5-2digit'!BS35/'Jadual5-2digit'!BG35*100-100</f>
        <v>-7.752055969374581</v>
      </c>
      <c r="BH36" s="315">
        <f>+'Jadual5-2digit'!BT35/'Jadual5-2digit'!BH35*100-100</f>
        <v>-80.720211982815798</v>
      </c>
      <c r="BI36" s="315">
        <f>+'Jadual5-2digit'!BU35/'Jadual5-2digit'!BI35*100-100</f>
        <v>-46.293598364180447</v>
      </c>
      <c r="BJ36" s="315">
        <f>+'Jadual5-2digit'!BV35/'Jadual5-2digit'!BJ35*100-100</f>
        <v>4.7461418129006034</v>
      </c>
      <c r="BK36" s="315">
        <f>+'Jadual5-2digit'!BW35/'Jadual5-2digit'!BK35*100-100</f>
        <v>4.2800164852345546</v>
      </c>
      <c r="BL36" s="315">
        <f>+'Jadual5-2digit'!BX35/'Jadual5-2digit'!BL35*100-100</f>
        <v>6.4548872049009702</v>
      </c>
      <c r="BM36" s="315">
        <f>+'Jadual5-2digit'!BY35/'Jadual5-2digit'!BM35*100-100</f>
        <v>7.0459176581173466</v>
      </c>
      <c r="BN36" s="315">
        <f>+'Jadual5-2digit'!BZ35/'Jadual5-2digit'!BN35*100-100</f>
        <v>4.9564468765501886</v>
      </c>
      <c r="BO36" s="315">
        <f>+'Jadual5-2digit'!CA35/'Jadual5-2digit'!BO35*100-100</f>
        <v>0.68833292423666137</v>
      </c>
      <c r="BP36" s="315">
        <f>+'Jadual5-2digit'!CB35/'Jadual5-2digit'!BP35*100-100</f>
        <v>-2.3465733882384683</v>
      </c>
      <c r="BQ36" s="315">
        <f>+'Jadual5-2digit'!CC35/'Jadual5-2digit'!BQ35*100-100</f>
        <v>-1.8259744705133016</v>
      </c>
      <c r="BR36" s="315">
        <f>+'Jadual5-2digit'!CD35/'Jadual5-2digit'!BR35*100-100</f>
        <v>-4.2216365806552432</v>
      </c>
      <c r="BS36" s="315">
        <f>+'Jadual5-2digit'!CE35/'Jadual5-2digit'!BS35*100-100</f>
        <v>10.969166189500726</v>
      </c>
      <c r="BT36" s="315">
        <f>+'Jadual5-2digit'!CF35/'Jadual5-2digit'!BT35*100-100</f>
        <v>432.95014657915601</v>
      </c>
      <c r="BU36" s="315">
        <f>+'Jadual5-2digit'!CG35/'Jadual5-2digit'!BU35*100-100</f>
        <v>95.514349962119326</v>
      </c>
      <c r="BV36" s="315">
        <f>+'Jadual5-2digit'!CH35/'Jadual5-2digit'!BV35*100-100</f>
        <v>-30.153247614201376</v>
      </c>
      <c r="BW36" s="315">
        <f>+'Jadual5-2digit'!CI35/'Jadual5-2digit'!BW35*100-100</f>
        <v>-36.803891417183351</v>
      </c>
      <c r="BX36" s="315">
        <f>+'Jadual5-2digit'!CJ35/'Jadual5-2digit'!BX35*100-100</f>
        <v>-33.855469268649031</v>
      </c>
      <c r="BY36" s="315">
        <f>+'Jadual5-2digit'!CK35/'Jadual5-2digit'!BY35*100-100</f>
        <v>-8.8525274806935528</v>
      </c>
      <c r="BZ36" s="315">
        <f>+'Jadual5-2digit'!CL35/'Jadual5-2digit'!BZ35*100-100</f>
        <v>4.9098968092035307</v>
      </c>
      <c r="CA36" s="315">
        <f>+'Jadual5-2digit'!CM35/'Jadual5-2digit'!CA35*100-100</f>
        <v>6.4274078705480804</v>
      </c>
      <c r="CB36" s="315">
        <f>+'Jadual5-2digit'!CN35/'Jadual5-2digit'!CB35*100-100</f>
        <v>4.3383571484688161</v>
      </c>
      <c r="CC36" s="315">
        <f>+'Jadual5-2digit'!CO35/'Jadual5-2digit'!CC35*100-100</f>
        <v>1.6497964630832769</v>
      </c>
      <c r="CD36" s="315">
        <f>+'Jadual5-2digit'!CP35/'Jadual5-2digit'!CD35*100-100</f>
        <v>6.8991462894944675</v>
      </c>
      <c r="CE36" s="315">
        <f>+'Jadual5-2digit'!CQ35/'Jadual5-2digit'!CE35*100-100</f>
        <v>4.1662319501799487</v>
      </c>
      <c r="CF36" s="315">
        <f>+'Jadual5-2digit'!CR35/'Jadual5-2digit'!CF35*100-100</f>
        <v>2.2868752827747869</v>
      </c>
      <c r="CG36" s="315">
        <f>+'Jadual5-2digit'!CS35/'Jadual5-2digit'!CG35*100-100</f>
        <v>10.758260993830817</v>
      </c>
      <c r="CH36" s="315">
        <f>+'Jadual5-2digit'!CT35/'Jadual5-2digit'!CH35*100-100</f>
        <v>41.003979324353566</v>
      </c>
      <c r="CI36" s="315">
        <f>+'Jadual5-2digit'!CU35/'Jadual5-2digit'!CI35*100-100</f>
        <v>46.662213514447075</v>
      </c>
      <c r="CJ36" s="315">
        <f>+'Jadual5-2digit'!CV35/'Jadual5-2digit'!CJ35*100-100</f>
        <v>21.279725092830446</v>
      </c>
      <c r="CK36" s="315">
        <f>+'Jadual5-2digit'!CW35/'Jadual5-2digit'!CK35*100-100</f>
        <v>3.0530394562917422</v>
      </c>
      <c r="CL36" s="315">
        <f>+'Jadual5-2digit'!CX35/'Jadual5-2digit'!CL35*100-100</f>
        <v>0.41782396630651419</v>
      </c>
      <c r="CM36" s="315">
        <f>+'Jadual5-2digit'!CY35/'Jadual5-2digit'!CM35*100-100</f>
        <v>5.3987950344017293</v>
      </c>
      <c r="CN36" s="315">
        <f>+'Jadual5-2digit'!CZ35/'Jadual5-2digit'!CN35*100-100</f>
        <v>2.7496503529704057</v>
      </c>
      <c r="CO36" s="315">
        <f>+'Jadual5-2digit'!DA35/'Jadual5-2digit'!CO35*100-100</f>
        <v>0.98473599391081734</v>
      </c>
      <c r="CP36" s="315">
        <f>+'Jadual5-2digit'!DB35/'Jadual5-2digit'!CP35*100-100</f>
        <v>4.9741614242742003</v>
      </c>
      <c r="CQ36" s="315">
        <f>+'Jadual5-2digit'!DC35/'Jadual5-2digit'!CQ35*100-100</f>
        <v>0.86313083889098152</v>
      </c>
      <c r="CR36" s="315">
        <f>+'Jadual5-2digit'!DD35/'Jadual5-2digit'!CR35*100-100</f>
        <v>0.48565481448837033</v>
      </c>
      <c r="CS36" s="315">
        <f>+'Jadual5-2digit'!DE35/'Jadual5-2digit'!CS35*100-100</f>
        <v>8.5354316685995144</v>
      </c>
      <c r="CT36" s="315">
        <f>+'Jadual5-2digit'!DF35/'Jadual5-2digit'!CT35*100-100</f>
        <v>0.93197033994584899</v>
      </c>
      <c r="CU36" s="315">
        <f>+'Jadual5-2digit'!DG35/'Jadual5-2digit'!CU35*100-100</f>
        <v>1.0969293212848044</v>
      </c>
      <c r="CV36" s="315">
        <f>+'Jadual5-2digit'!DH35/'Jadual5-2digit'!CV35*100-100</f>
        <v>0.51721628958623</v>
      </c>
      <c r="CW36" s="315">
        <f>+'Jadual5-2digit'!DI35/'Jadual5-2digit'!CW35*100-100</f>
        <v>0.72589261098234203</v>
      </c>
      <c r="CX36" s="315">
        <f>+'Jadual5-2digit'!DJ35/'Jadual5-2digit'!CX35*100-100</f>
        <v>3.6297904755311379</v>
      </c>
      <c r="CY36" s="315">
        <f>+'Jadual5-2digit'!DK35/'Jadual5-2digit'!CY35*100-100</f>
        <v>2.7728746228347489</v>
      </c>
      <c r="CZ36" s="315">
        <f>+'Jadual5-2digit'!DL35/'Jadual5-2digit'!CZ35*100-100</f>
        <v>6.054183987030143</v>
      </c>
      <c r="DA36" s="315">
        <f>+'Jadual5-2digit'!DM35/'Jadual5-2digit'!DA35*100-100</f>
        <v>1.8875564994630878</v>
      </c>
      <c r="DB36" s="315">
        <f>+'Jadual5-2digit'!DN35/'Jadual5-2digit'!DB35*100-100</f>
        <v>1.4081777077203697</v>
      </c>
      <c r="DC36" s="315">
        <f>+'Jadual5-2digit'!DO35/'Jadual5-2digit'!DC35*100-100</f>
        <v>3.8400352821981159</v>
      </c>
      <c r="DD36" s="315">
        <f>+'Jadual5-2digit'!DP35/'Jadual5-2digit'!DD35*100-100</f>
        <v>5.2082166314707479</v>
      </c>
      <c r="DE36" s="315">
        <f>+'Jadual5-2digit'!DQ35/'Jadual5-2digit'!DE35*100-100</f>
        <v>2.4887860538008226</v>
      </c>
      <c r="DF36" s="315">
        <f>+'Jadual5-2digit'!DR35/'Jadual5-2digit'!DF35*100-100</f>
        <v>5.8739298623338811</v>
      </c>
      <c r="DG36" s="315">
        <f>+'Jadual5-2digit'!DS35/'Jadual5-2digit'!DG35*100-100</f>
        <v>6.9934853348422479</v>
      </c>
      <c r="DH36" s="315">
        <f>+'Jadual5-2digit'!DT35/'Jadual5-2digit'!DH35*100-100</f>
        <v>3.4048184302718312</v>
      </c>
      <c r="DI36" s="315">
        <f>+'Jadual5-2digit'!DU35/'Jadual5-2digit'!DI35*100-100</f>
        <v>1.9328319499128668</v>
      </c>
      <c r="DJ36" s="315">
        <f>+'Jadual5-2digit'!DV35/'Jadual5-2digit'!DJ35*100-100</f>
        <v>0.75088447610151832</v>
      </c>
      <c r="DK36" s="315">
        <f>+'Jadual5-2digit'!DW35/'Jadual5-2digit'!DK35*100-100</f>
        <v>1.7589399831686734</v>
      </c>
      <c r="DL36" s="315">
        <f>+'Jadual5-2digit'!DX35/'Jadual5-2digit'!DL35*100-100</f>
        <v>3.625655444456882</v>
      </c>
      <c r="DM36" s="315">
        <f>+'Jadual5-2digit'!DY35/'Jadual5-2digit'!DM35*100-100</f>
        <v>6.5493546891806744</v>
      </c>
      <c r="DN36" s="315">
        <f>+'Jadual5-2digit'!DZ35/'Jadual5-2digit'!DN35*100-100</f>
        <v>3.3567108956102203</v>
      </c>
      <c r="DO36" s="315">
        <f>+'Jadual5-2digit'!EA35/'Jadual5-2digit'!DO35*100-100</f>
        <v>3.0570941319729315</v>
      </c>
      <c r="DP36" s="315">
        <f>+'Jadual5-2digit'!EB35/'Jadual5-2digit'!DP35*100-100</f>
        <v>2.8502766209543893</v>
      </c>
      <c r="DQ36" s="315">
        <f>+'Jadual5-2digit'!EC35/'Jadual5-2digit'!DQ35*100-100</f>
        <v>0.81482725650812426</v>
      </c>
      <c r="DR36" s="315">
        <f>+'Jadual5-2digit'!ED35/'Jadual5-2digit'!DR35*100-100</f>
        <v>1.1093322607839866</v>
      </c>
      <c r="DS36" s="315">
        <f>+'Jadual5-2digit'!EE35/'Jadual5-2digit'!DS35*100-100</f>
        <v>3.5909140799248291</v>
      </c>
      <c r="DT36" s="315">
        <f>+'Jadual5-2digit'!EF35/'Jadual5-2digit'!DT35*100-100</f>
        <v>4.1314513078244914</v>
      </c>
      <c r="DU36" s="315">
        <f>+'Jadual5-2digit'!EG35/'Jadual5-2digit'!DU35*100-100</f>
        <v>4.9478269520639913</v>
      </c>
      <c r="DV36" s="315">
        <f>+'Jadual5-2digit'!EH35/'Jadual5-2digit'!DV35*100-100</f>
        <v>-100</v>
      </c>
      <c r="DW36" s="315">
        <f>+'Jadual5-2digit'!EI35/'Jadual5-2digit'!DW35*100-100</f>
        <v>-100</v>
      </c>
      <c r="DX36" s="315">
        <f>+'Jadual5-2digit'!EJ35/'Jadual5-2digit'!DX35*100-100</f>
        <v>-100</v>
      </c>
      <c r="DY36" s="315">
        <f>+'Jadual5-2digit'!EO35/'Jadual5-2digit'!EK35*100-100</f>
        <v>1.8995785099930487</v>
      </c>
      <c r="DZ36" s="315">
        <f>+'Jadual5-2digit'!EP35/'Jadual5-2digit'!EL35*100-100</f>
        <v>-7.2549701549583574</v>
      </c>
      <c r="EA36" s="315">
        <f>+'Jadual5-2digit'!EQ35/'Jadual5-2digit'!EM35*100-100</f>
        <v>-1.8071797321080538</v>
      </c>
      <c r="EB36" s="315">
        <f>+'Jadual5-2digit'!ER35/'Jadual5-2digit'!EN35*100-100</f>
        <v>-4.1487214231743934</v>
      </c>
      <c r="EC36" s="315">
        <f>+'Jadual5-2digit'!ES35/'Jadual5-2digit'!EO35*100-100</f>
        <v>3.6739053638005714</v>
      </c>
      <c r="ED36" s="315">
        <f>+'Jadual5-2digit'!ET35/'Jadual5-2digit'!EP35*100-100</f>
        <v>3.396439262731235</v>
      </c>
      <c r="EE36" s="315">
        <f>+'Jadual5-2digit'!EU35/'Jadual5-2digit'!EQ35*100-100</f>
        <v>8.2628444911077423</v>
      </c>
      <c r="EF36" s="315">
        <f>+'Jadual5-2digit'!EV35/'Jadual5-2digit'!ER35*100-100</f>
        <v>5.6885297993113824</v>
      </c>
      <c r="EG36" s="315">
        <f>+'Jadual5-2digit'!EW35/'Jadual5-2digit'!ES35*100-100</f>
        <v>2.9579673620262525</v>
      </c>
      <c r="EH36" s="315">
        <f>+'Jadual5-2digit'!EX35/'Jadual5-2digit'!ET35*100-100</f>
        <v>5.1244369044581788</v>
      </c>
      <c r="EI36" s="315">
        <f>+'Jadual5-2digit'!EY35/'Jadual5-2digit'!EU35*100-100</f>
        <v>6.6595791893477667</v>
      </c>
      <c r="EJ36" s="315">
        <f>+'Jadual5-2digit'!EZ35/'Jadual5-2digit'!EV35*100-100</f>
        <v>6.0762414607923461</v>
      </c>
      <c r="EK36" s="315">
        <f>+'Jadual5-2digit'!FA35/'Jadual5-2digit'!EW35*100-100</f>
        <v>4.9553574571919086</v>
      </c>
      <c r="EL36" s="315">
        <f>+'Jadual5-2digit'!FB35/'Jadual5-2digit'!EX35*100-100</f>
        <v>4.4410750050695356</v>
      </c>
      <c r="EM36" s="315">
        <f>+'Jadual5-2digit'!FC35/'Jadual5-2digit'!EY35*100-100</f>
        <v>3.7830466215992971</v>
      </c>
      <c r="EN36" s="315">
        <f>+'Jadual5-2digit'!FD35/'Jadual5-2digit'!EZ35*100-100</f>
        <v>8.2543833089106329</v>
      </c>
      <c r="EO36" s="315">
        <f>+'Jadual5-2digit'!FE35/'Jadual5-2digit'!FA35*100-100</f>
        <v>0.41484409050399051</v>
      </c>
      <c r="EP36" s="315">
        <f>+'Jadual5-2digit'!FF35/'Jadual5-2digit'!FB35*100-100</f>
        <v>-40.638215259507994</v>
      </c>
      <c r="EQ36" s="315">
        <f>+'Jadual5-2digit'!FG35/'Jadual5-2digit'!FC35*100-100</f>
        <v>5.9492052248593126</v>
      </c>
      <c r="ER36" s="315">
        <f>+'Jadual5-2digit'!FH35/'Jadual5-2digit'!FD35*100-100</f>
        <v>1.1203799121524582</v>
      </c>
      <c r="ES36" s="315">
        <f>+'Jadual5-2digit'!FI35/'Jadual5-2digit'!FE35*100-100</f>
        <v>1.2344313635792332</v>
      </c>
      <c r="ET36" s="315">
        <f>+'Jadual5-2digit'!FJ35/'Jadual5-2digit'!FF35*100-100</f>
        <v>57.504183318839068</v>
      </c>
      <c r="EU36" s="315">
        <f>+'Jadual5-2digit'!FK35/'Jadual5-2digit'!FG35*100-100</f>
        <v>-26.113255052603677</v>
      </c>
      <c r="EV36" s="315">
        <f>+'Jadual5-2digit'!FL35/'Jadual5-2digit'!FH35*100-100</f>
        <v>5.2300632075680937</v>
      </c>
      <c r="EW36" s="315">
        <f>+'Jadual5-2digit'!FM35/'Jadual5-2digit'!FI35*100-100</f>
        <v>4.1475769259928512</v>
      </c>
      <c r="EX36" s="315">
        <f>+'Jadual5-2digit'!FN35/'Jadual5-2digit'!FJ35*100-100</f>
        <v>15.617804033289588</v>
      </c>
      <c r="EY36" s="315">
        <f>+'Jadual5-2digit'!FO35/'Jadual5-2digit'!FK35*100-100</f>
        <v>20.432008398282164</v>
      </c>
      <c r="EZ36" s="315">
        <f>+'Jadual5-2digit'!FP35/'Jadual5-2digit'!FL35*100-100</f>
        <v>2.8254630814980715</v>
      </c>
      <c r="FA36" s="315">
        <f>+'Jadual5-2digit'!FQ35/'Jadual5-2digit'!FM35*100-100</f>
        <v>2.2431883676773197</v>
      </c>
      <c r="FB36" s="315">
        <f>+'Jadual5-2digit'!FR35/'Jadual5-2digit'!FN35*100-100</f>
        <v>3.4545236586284318</v>
      </c>
      <c r="FC36" s="315">
        <f>+'Jadual5-2digit'!FS35/'Jadual5-2digit'!FO35*100-100</f>
        <v>0.78749136012999088</v>
      </c>
      <c r="FD36" s="315">
        <f>+'Jadual5-2digit'!FT35/'Jadual5-2digit'!FP35*100-100</f>
        <v>4.1028745245782261</v>
      </c>
      <c r="FE36" s="315">
        <f>+'Jadual5-2digit'!FU35/'Jadual5-2digit'!FQ35*100-100</f>
        <v>2.3649660227444969</v>
      </c>
      <c r="FF36" s="315">
        <f>+'Jadual5-2digit'!FV35/'Jadual5-2digit'!FR35*100-100</f>
        <v>4.4161912998728354</v>
      </c>
      <c r="FG36" s="315">
        <f>+'Jadual5-2digit'!FW35/'Jadual5-2digit'!FS35*100-100</f>
        <v>4.0681789885645969</v>
      </c>
      <c r="FH36" s="315">
        <f>+'Jadual5-2digit'!FX35/'Jadual5-2digit'!FT35*100-100</f>
        <v>2.019703525642484</v>
      </c>
      <c r="FI36" s="315">
        <f>+'Jadual5-2digit'!FY35/'Jadual5-2digit'!FU35*100-100</f>
        <v>4.3353162135013577</v>
      </c>
      <c r="FJ36" s="315">
        <f>+'Jadual5-2digit'!FZ35/'Jadual5-2digit'!FV35*100-100</f>
        <v>1.559857333067427</v>
      </c>
      <c r="FK36" s="315">
        <f>+'Jadual5-2digit'!GA35/'Jadual5-2digit'!FW35*100-100</f>
        <v>4.2382905702192915</v>
      </c>
      <c r="FL36" s="315">
        <f>+'Jadual5-2digit'!GB35/'Jadual5-2digit'!FX35*100-100</f>
        <v>-100</v>
      </c>
      <c r="FM36" s="315"/>
      <c r="FN36" s="315">
        <f>+'Jadual5-2digit'!GD35/'Jadual5-2digit'!GC35*100-100</f>
        <v>-2.4169941806305104</v>
      </c>
      <c r="FO36" s="315">
        <f>+'Jadual5-2digit'!GE35/'Jadual5-2digit'!GD35*100-100</f>
        <v>5.1292609870456687</v>
      </c>
      <c r="FP36" s="315">
        <f>+'Jadual5-2digit'!GF35/'Jadual5-2digit'!GE35*100-100</f>
        <v>4.9212455185979991</v>
      </c>
      <c r="FQ36" s="315">
        <f>+'Jadual5-2digit'!GG35/'Jadual5-2digit'!GF35*100-100</f>
        <v>4.3805328964578365</v>
      </c>
      <c r="FR36" s="315">
        <f>+'Jadual5-2digit'!GH35/'Jadual5-2digit'!GG35*100-100</f>
        <v>-10.578370276911784</v>
      </c>
      <c r="FS36" s="315">
        <f>+'Jadual5-2digit'!GI35/'Jadual5-2digit'!GH35*100-100</f>
        <v>1.653007990346822</v>
      </c>
      <c r="FT36" s="315">
        <f>+'Jadual5-2digit'!GJ35/'Jadual5-2digit'!GI35*100-100</f>
        <v>12.775285607657423</v>
      </c>
      <c r="FU36" s="315">
        <f>+'Jadual5-2digit'!GK35/'Jadual5-2digit'!GJ35*100-100</f>
        <v>2.1766961778639313</v>
      </c>
      <c r="FV36" s="315">
        <f>+'Jadual5-2digit'!GL35/'Jadual5-2digit'!GK35*100-100</f>
        <v>3.5959337784503305</v>
      </c>
      <c r="FW36" s="315">
        <f>+'Jadual5-2digit'!GM35/'Jadual5-2digit'!GL35*100-100</f>
        <v>3.3635330791020408</v>
      </c>
      <c r="FX36" s="315">
        <f>'Jadual5-2digit'!GP35/'Jadual5-2digit'!GO35*100-100</f>
        <v>5.265795015033035</v>
      </c>
      <c r="FY36" s="315">
        <f>'Jadual5-2digit'!GQ35/'Jadual5-2digit'!GP35*100-100</f>
        <v>5.2043464782960029</v>
      </c>
      <c r="FZ36" s="315">
        <f>'Jadual5-2digit'!GR35/'Jadual5-2digit'!GQ35*100-100</f>
        <v>5.3379213160904158</v>
      </c>
      <c r="GA36" s="315">
        <f>'Jadual5-2digit'!GS35/'Jadual5-2digit'!GR35*100-100</f>
        <v>-7.6070768846436039</v>
      </c>
      <c r="GB36" s="315">
        <f>'Jadual5-2digit'!GT35/'Jadual5-2digit'!GS35*100-100</f>
        <v>2.6473406379823246</v>
      </c>
      <c r="GC36" s="315">
        <f>'Jadual5-2digit'!GU35/'Jadual5-2digit'!GT35*100-100</f>
        <v>9.9398909397064443</v>
      </c>
      <c r="GD36" s="315">
        <f>'Jadual5-2digit'!GV35/'Jadual5-2digit'!GU35*100-100</f>
        <v>2.6900774864203782</v>
      </c>
      <c r="GE36" s="315">
        <f>'Jadual5-2digit'!GW35/'Jadual5-2digit'!GV35*100-100</f>
        <v>3.1700437665934231</v>
      </c>
      <c r="GF36" s="315">
        <f>+'Jadual5-2digit'!GX35/'Jadual5-2digit'!GW35*100-100</f>
        <v>-24.253408683831452</v>
      </c>
      <c r="GG36" s="315">
        <f>+'Jadual5-2digit'!J35/'Jadual5-2digit'!I35*100-100</f>
        <v>-7.7921622879932215</v>
      </c>
      <c r="GH36" s="315">
        <f>+'Jadual5-2digit'!K35/'Jadual5-2digit'!J35*100-100</f>
        <v>-4.2566481600482717</v>
      </c>
      <c r="GI36" s="315">
        <f>+'Jadual5-2digit'!L35/'Jadual5-2digit'!K35*100-100</f>
        <v>5.432029052354693</v>
      </c>
      <c r="GJ36" s="315">
        <f>+'Jadual5-2digit'!M35/'Jadual5-2digit'!L35*100-100</f>
        <v>0.64298263431001601</v>
      </c>
      <c r="GK36" s="315">
        <f>+'Jadual5-2digit'!N35/'Jadual5-2digit'!M35*100-100</f>
        <v>6.0925446468719002</v>
      </c>
      <c r="GL36" s="315">
        <f>+'Jadual5-2digit'!O35/'Jadual5-2digit'!N35*100-100</f>
        <v>-3.8612610343095497</v>
      </c>
      <c r="GM36" s="315">
        <f>+'Jadual5-2digit'!P35/'Jadual5-2digit'!O35*100-100</f>
        <v>-5.8413446746729392</v>
      </c>
      <c r="GN36" s="315">
        <f>+'Jadual5-2digit'!Q35/'Jadual5-2digit'!P35*100-100</f>
        <v>10.184342658148893</v>
      </c>
      <c r="GO36" s="315">
        <f>+'Jadual5-2digit'!R35/'Jadual5-2digit'!Q35*100-100</f>
        <v>-4.462486579895824</v>
      </c>
      <c r="GP36" s="315">
        <f>+'Jadual5-2digit'!S35/'Jadual5-2digit'!R35*100-100</f>
        <v>-1.1684425628101849</v>
      </c>
      <c r="GQ36" s="315">
        <f>+'Jadual5-2digit'!T35/'Jadual5-2digit'!S35*100-100</f>
        <v>-2.1271574661040233</v>
      </c>
      <c r="GR36" s="315">
        <f>+'Jadual5-2digit'!U35/'Jadual5-2digit'!T35*100-100</f>
        <v>10.279209788941301</v>
      </c>
      <c r="GS36" s="315">
        <f>+'Jadual5-2digit'!V35/'Jadual5-2digit'!U35*100-100</f>
        <v>-7.5707886574651155</v>
      </c>
      <c r="GT36" s="315">
        <f>+'Jadual5-2digit'!W35/'Jadual5-2digit'!V35*100-100</f>
        <v>-2.0930709963235046</v>
      </c>
      <c r="GU36" s="315">
        <f>+'Jadual5-2digit'!X35/'Jadual5-2digit'!W35*100-100</f>
        <v>-5.7814331460911461</v>
      </c>
      <c r="GV36" s="315">
        <f>+'Jadual5-2digit'!Y35/'Jadual5-2digit'!X35*100-100</f>
        <v>-3.9734657310114869</v>
      </c>
      <c r="GW36" s="315">
        <f>+'Jadual5-2digit'!Z35/'Jadual5-2digit'!Y35*100-100</f>
        <v>16.708189501343867</v>
      </c>
      <c r="GX36" s="315">
        <f>+'Jadual5-2digit'!AA35/'Jadual5-2digit'!Z35*100-100</f>
        <v>-6.2025332532937085</v>
      </c>
      <c r="GY36" s="315">
        <f>+'Jadual5-2digit'!AB35/'Jadual5-2digit'!AA35*100-100</f>
        <v>-1.1218613635720374</v>
      </c>
      <c r="GZ36" s="315">
        <f>+'Jadual5-2digit'!AC35/'Jadual5-2digit'!AB35*100-100</f>
        <v>11.049939616142296</v>
      </c>
      <c r="HA36" s="315">
        <f>+'Jadual5-2digit'!AD35/'Jadual5-2digit'!AC35*100-100</f>
        <v>-9.8697332847662551</v>
      </c>
      <c r="HB36" s="315">
        <f>+'Jadual5-2digit'!AE35/'Jadual5-2digit'!AD35*100-100</f>
        <v>-1.9106990613096571</v>
      </c>
      <c r="HC36" s="315">
        <f>+'Jadual5-2digit'!AF35/'Jadual5-2digit'!AE35*100-100</f>
        <v>3.2907182377638122</v>
      </c>
      <c r="HD36" s="315">
        <f>+'Jadual5-2digit'!AG35/'Jadual5-2digit'!AF35*100-100</f>
        <v>14.874183563549721</v>
      </c>
      <c r="HE36" s="315">
        <f>+'Jadual5-2digit'!AH35/'Jadual5-2digit'!AG35*100-100</f>
        <v>-8.9450644316236776</v>
      </c>
      <c r="HF36" s="315">
        <f>+'Jadual5-2digit'!AI35/'Jadual5-2digit'!AH35*100-100</f>
        <v>2.207348975521441</v>
      </c>
      <c r="HG36" s="315">
        <f>+'Jadual5-2digit'!AJ35/'Jadual5-2digit'!AI35*100-100</f>
        <v>-6.7755257422474529</v>
      </c>
      <c r="HH36" s="315">
        <f>+'Jadual5-2digit'!AK35/'Jadual5-2digit'!AJ35*100-100</f>
        <v>-2.3251177776893286</v>
      </c>
      <c r="HI36" s="315">
        <f>+'Jadual5-2digit'!AL35/'Jadual5-2digit'!AK35*100-100</f>
        <v>8.0874844399214396</v>
      </c>
      <c r="HJ36" s="315">
        <f>+'Jadual5-2digit'!AM35/'Jadual5-2digit'!AL35*100-100</f>
        <v>1.1983933409983365</v>
      </c>
      <c r="HK36" s="315">
        <f>+'Jadual5-2digit'!AN35/'Jadual5-2digit'!AM35*100-100</f>
        <v>1.7538313939529502</v>
      </c>
      <c r="HL36" s="315">
        <f>+'Jadual5-2digit'!AO35/'Jadual5-2digit'!AN35*100-100</f>
        <v>9.33200980367981</v>
      </c>
      <c r="HM36" s="315">
        <f>+'Jadual5-2digit'!AP35/'Jadual5-2digit'!AO35*100-100</f>
        <v>-12.663422694474008</v>
      </c>
      <c r="HN36" s="315">
        <f>+'Jadual5-2digit'!AQ35/'Jadual5-2digit'!AP35*100-100</f>
        <v>4.2499186043997383E-2</v>
      </c>
      <c r="HO36" s="315">
        <f>+'Jadual5-2digit'!AR35/'Jadual5-2digit'!AQ35*100-100</f>
        <v>1.7994729092996948</v>
      </c>
      <c r="HP36" s="315">
        <f>+'Jadual5-2digit'!AS35/'Jadual5-2digit'!AR35*100-100</f>
        <v>12.336455255332496</v>
      </c>
      <c r="HQ36" s="315">
        <f>+'Jadual5-2digit'!AT35/'Jadual5-2digit'!AS35*100-100</f>
        <v>-9.1023285230913729</v>
      </c>
      <c r="HR36" s="315">
        <f>+'Jadual5-2digit'!AU35/'Jadual5-2digit'!AT35*100-100</f>
        <v>2.317926743238985</v>
      </c>
      <c r="HS36" s="315">
        <f>+'Jadual5-2digit'!AV35/'Jadual5-2digit'!AU35*100-100</f>
        <v>-3.5061820623911615</v>
      </c>
      <c r="HT36" s="315">
        <f>+'Jadual5-2digit'!AW35/'Jadual5-2digit'!AV35*100-100</f>
        <v>-3.5178399304251542</v>
      </c>
      <c r="HU36" s="315">
        <f>+'Jadual5-2digit'!AX35/'Jadual5-2digit'!AW35*100-100</f>
        <v>6.3636687512900636</v>
      </c>
      <c r="HV36" s="315">
        <f>+'Jadual5-2digit'!AY35/'Jadual5-2digit'!AX35*100-100</f>
        <v>4.5371690088602747</v>
      </c>
      <c r="HW36" s="315">
        <f>+'Jadual5-2digit'!AZ35/'Jadual5-2digit'!AY35*100-100</f>
        <v>0.99167533373885419</v>
      </c>
      <c r="HX36" s="315">
        <f>+'Jadual5-2digit'!BA35/'Jadual5-2digit'!AZ35*100-100</f>
        <v>9.8714563856282069</v>
      </c>
      <c r="HY36" s="315">
        <f>+'Jadual5-2digit'!BB35/'Jadual5-2digit'!BA35*100-100</f>
        <v>-10.487414704987401</v>
      </c>
      <c r="HZ36" s="315">
        <f>+'Jadual5-2digit'!BC35/'Jadual5-2digit'!BB35*100-100</f>
        <v>-4.8025220598774467</v>
      </c>
      <c r="IA36" s="315">
        <f>+'Jadual5-2digit'!BD35/'Jadual5-2digit'!BC35*100-100</f>
        <v>2.4332919686776506</v>
      </c>
      <c r="IB36" s="315">
        <f>+'Jadual5-2digit'!BE35/'Jadual5-2digit'!BD35*100-100</f>
        <v>12.665270595720116</v>
      </c>
      <c r="IC36" s="315">
        <f>+'Jadual5-2digit'!BF35/'Jadual5-2digit'!BE35*100-100</f>
        <v>-9.596312647774937</v>
      </c>
      <c r="ID36" s="315">
        <f>+'Jadual5-2digit'!BG35/'Jadual5-2digit'!BF35*100-100</f>
        <v>3.118703909447845</v>
      </c>
      <c r="IE36" s="315">
        <f>+'Jadual5-2digit'!BH35/'Jadual5-2digit'!BG35*100-100</f>
        <v>-3.7583502064679948</v>
      </c>
      <c r="IF36" s="315">
        <f>+'Jadual5-2digit'!BI35/'Jadual5-2digit'!BH35*100-100</f>
        <v>-2.9768619826637064</v>
      </c>
      <c r="IG36" s="315">
        <f>+'Jadual5-2digit'!BJ35/'Jadual5-2digit'!BI35*100-100</f>
        <v>3.4875844465415611</v>
      </c>
      <c r="IH36" s="315">
        <f>+'Jadual5-2digit'!BK35/'Jadual5-2digit'!BJ35*100-100</f>
        <v>7.3588151395160821</v>
      </c>
      <c r="II36" s="315">
        <f>+'Jadual5-2digit'!BL35/'Jadual5-2digit'!BK35*100-100</f>
        <v>1.2651724167729697</v>
      </c>
      <c r="IJ36" s="315">
        <f>+'Jadual5-2digit'!BM35/'Jadual5-2digit'!BL35*100-100</f>
        <v>4.1888877999478353</v>
      </c>
      <c r="IK36" s="315">
        <f>+'Jadual5-2digit'!BN35/'Jadual5-2digit'!BM35*100-100</f>
        <v>-4.8979000949504723</v>
      </c>
      <c r="IL36" s="315">
        <f>+'Jadual5-2digit'!BO35/'Jadual5-2digit'!BN35*100-100</f>
        <v>-1.109221911070577</v>
      </c>
      <c r="IM36" s="315">
        <f>+'Jadual5-2digit'!BP35/'Jadual5-2digit'!BO35*100-100</f>
        <v>-0.57415123462189399</v>
      </c>
      <c r="IN36" s="315">
        <f>+'Jadual5-2digit'!BQ35/'Jadual5-2digit'!BP35*100-100</f>
        <v>8.2995956029341187</v>
      </c>
      <c r="IO36" s="315">
        <f>+'Jadual5-2digit'!BR35/'Jadual5-2digit'!BQ35*100-100</f>
        <v>-7.6065850192591</v>
      </c>
      <c r="IP36" s="315">
        <f>+'Jadual5-2digit'!BS35/'Jadual5-2digit'!BR35*100-100</f>
        <v>-9.9263442972444835</v>
      </c>
      <c r="IQ36" s="315">
        <f>+'Jadual5-2digit'!BT35/'Jadual5-2digit'!BS35*100-100</f>
        <v>-79.885528876097624</v>
      </c>
      <c r="IR36" s="315">
        <f>+'Jadual5-2digit'!BU35/'Jadual5-2digit'!BT35*100-100</f>
        <v>170.27079414370269</v>
      </c>
      <c r="IS36" s="315">
        <f>+'Jadual5-2digit'!BV35/'Jadual5-2digit'!BU35*100-100</f>
        <v>101.83674322135681</v>
      </c>
      <c r="IT36" s="315">
        <f>+'Jadual5-2digit'!BW35/'Jadual5-2digit'!BV35*100-100</f>
        <v>6.8810632909168845</v>
      </c>
      <c r="IU36" s="315">
        <f>+'Jadual5-2digit'!BX35/'Jadual5-2digit'!BW35*100-100</f>
        <v>3.3771653549635516</v>
      </c>
      <c r="IV36" s="315">
        <f>+'Jadual5-2digit'!BY35/'Jadual5-2digit'!BX35*100-100</f>
        <v>4.7673375751844418</v>
      </c>
      <c r="IW36" s="315">
        <f>+'Jadual5-2digit'!BZ35/'Jadual5-2digit'!BY35*100-100</f>
        <v>-6.7542348657161426</v>
      </c>
      <c r="IX36" s="315">
        <f>+'Jadual5-2digit'!CA35/'Jadual5-2digit'!BZ35*100-100</f>
        <v>-5.1306719722845315</v>
      </c>
      <c r="IY36" s="315">
        <f>+'Jadual5-2digit'!CB35/'Jadual5-2digit'!CA35*100-100</f>
        <v>-3.5710042689083537</v>
      </c>
      <c r="IZ36" s="315">
        <f>+'Jadual5-2digit'!CC35/'Jadual5-2digit'!CB35*100-100</f>
        <v>8.8769501742704762</v>
      </c>
      <c r="JA36" s="315">
        <f>+'Jadual5-2digit'!CD35/'Jadual5-2digit'!CC35*100-100</f>
        <v>-9.8611875202994668</v>
      </c>
      <c r="JB36" s="315">
        <f>+'Jadual5-2digit'!CE35/'Jadual5-2digit'!CD35*100-100</f>
        <v>4.3596707245065858</v>
      </c>
      <c r="JC36" s="315">
        <f>+'Jadual5-2digit'!CF35/'Jadual5-2digit'!CE35*100-100</f>
        <v>-3.396495603656831</v>
      </c>
      <c r="JD36" s="315">
        <f>+'Jadual5-2digit'!CG35/'Jadual5-2digit'!CF35*100-100</f>
        <v>-0.85035350880892224</v>
      </c>
      <c r="JE36" s="315">
        <f>+'Jadual5-2digit'!CH35/'Jadual5-2digit'!CG35*100-100</f>
        <v>-27.894596847394936</v>
      </c>
      <c r="JF36" s="315">
        <f>+'Jadual5-2digit'!CI35/'Jadual5-2digit'!CH35*100-100</f>
        <v>-3.2959006616174094</v>
      </c>
      <c r="JG36" s="315">
        <f>+'Jadual5-2digit'!CJ35/'Jadual5-2digit'!CI35*100-100</f>
        <v>8.200239604635712</v>
      </c>
      <c r="JH36" s="315">
        <f>+'Jadual5-2digit'!CK35/'Jadual5-2digit'!CJ35*100-100</f>
        <v>44.369880880096559</v>
      </c>
      <c r="JI36" s="315">
        <f>+'Jadual5-2digit'!CL35/'Jadual5-2digit'!CK35*100-100</f>
        <v>7.3250121780489508</v>
      </c>
      <c r="JJ36" s="315">
        <f>+'Jadual5-2digit'!CM35/'Jadual5-2digit'!CL35*100-100</f>
        <v>-3.7583967242570822</v>
      </c>
      <c r="JK36" s="315">
        <f>+'Jadual5-2digit'!CN35/'Jadual5-2digit'!CM35*100-100</f>
        <v>-5.4637973679044336</v>
      </c>
      <c r="JL36" s="315">
        <f>+'Jadual5-2digit'!CO35/'Jadual5-2digit'!CN35*100-100</f>
        <v>6.0714403331801634</v>
      </c>
      <c r="JM36" s="315">
        <f>+'Jadual5-2digit'!CP35/'Jadual5-2digit'!CO35*100-100</f>
        <v>-5.2062823841630745</v>
      </c>
      <c r="JN36" s="315">
        <f>+'Jadual5-2digit'!CQ35/'Jadual5-2digit'!CP35*100-100</f>
        <v>1.6916789727597887</v>
      </c>
      <c r="JO36" s="315">
        <f>+'Jadual5-2digit'!CR35/'Jadual5-2digit'!CQ35*100-100</f>
        <v>-5.1394063020951108</v>
      </c>
      <c r="JP36" s="315">
        <f>+'Jadual5-2digit'!CS35/'Jadual5-2digit'!CR35*100-100</f>
        <v>7.3612073216466882</v>
      </c>
      <c r="JQ36" s="315">
        <f>+'Jadual5-2digit'!CT35/'Jadual5-2digit'!CS35*100-100</f>
        <v>-8.2041494325158197</v>
      </c>
      <c r="JR36" s="315">
        <f>+'Jadual5-2digit'!CU35/'Jadual5-2digit'!CT35*100-100</f>
        <v>0.58465961633021379</v>
      </c>
      <c r="JS36" s="315">
        <f>+'Jadual5-2digit'!CV35/'Jadual5-2digit'!CU35*100-100</f>
        <v>-10.525724385470539</v>
      </c>
      <c r="JT36" s="315">
        <f>+'Jadual5-2digit'!CW35/'Jadual5-2digit'!CV35*100-100</f>
        <v>22.673060309535927</v>
      </c>
      <c r="JU36" s="315">
        <f>+'Jadual5-2digit'!CX35/'Jadual5-2digit'!CW35*100-100</f>
        <v>4.5805561576673028</v>
      </c>
      <c r="JV36" s="315">
        <f>+'Jadual5-2digit'!CY35/'Jadual5-2digit'!CX35*100-100</f>
        <v>1.0154235252677495</v>
      </c>
      <c r="JW36" s="315">
        <f>+'Jadual5-2digit'!CZ35/'Jadual5-2digit'!CY35*100-100</f>
        <v>-7.8399163579155271</v>
      </c>
      <c r="JX36" s="315">
        <f>+'Jadual5-2digit'!DA35/'Jadual5-2digit'!CZ35*100-100</f>
        <v>4.2494681173423743</v>
      </c>
      <c r="JY36" s="315">
        <f>+'Jadual5-2digit'!DB35/'Jadual5-2digit'!DA35*100-100</f>
        <v>-1.4614345715381347</v>
      </c>
      <c r="JZ36" s="315">
        <f>+'Jadual5-2digit'!DC35/'Jadual5-2digit'!DB35*100-100</f>
        <v>-2.2908020193609531</v>
      </c>
      <c r="KA36" s="315">
        <f>+'Jadual5-2digit'!DD35/'Jadual5-2digit'!DC35*100-100</f>
        <v>-5.4944180837415644</v>
      </c>
      <c r="KB36" s="315">
        <f>+'Jadual5-2digit'!DE35/'Jadual5-2digit'!DD35*100-100</f>
        <v>15.961775863720945</v>
      </c>
      <c r="KC36" s="315">
        <f>+'Jadual5-2digit'!DF35/'Jadual5-2digit'!DE35*100-100</f>
        <v>-14.634917608312065</v>
      </c>
      <c r="KD36" s="315">
        <f>+'Jadual5-2digit'!DG35/'Jadual5-2digit'!DF35*100-100</f>
        <v>0.74905096758143941</v>
      </c>
      <c r="KE36" s="315">
        <f>+'Jadual5-2digit'!DH35/'Jadual5-2digit'!DG35*100-100</f>
        <v>-11.038790449135945</v>
      </c>
      <c r="KF36" s="315">
        <f>+'Jadual5-2digit'!DI35/'Jadual5-2digit'!DH35*100-100</f>
        <v>22.927732731880468</v>
      </c>
      <c r="KG36" s="315">
        <f>+'Jadual5-2digit'!DJ35/'Jadual5-2digit'!DI35*100-100</f>
        <v>7.5955828387658215</v>
      </c>
      <c r="KH36" s="315">
        <f>+'Jadual5-2digit'!DK35/'Jadual5-2digit'!DJ35*100-100</f>
        <v>0.18012590101865555</v>
      </c>
      <c r="KI36" s="315">
        <f>+'Jadual5-2digit'!DL35/'Jadual5-2digit'!DK35*100-100</f>
        <v>-4.8974498114693006</v>
      </c>
      <c r="KJ36" s="315">
        <f>+'Jadual5-2digit'!DM35/'Jadual5-2digit'!DL35*100-100</f>
        <v>0.15374380838831314</v>
      </c>
      <c r="KK36" s="315">
        <f>+'Jadual5-2digit'!DN35/'Jadual5-2digit'!DM35*100-100</f>
        <v>-1.9250564313420426</v>
      </c>
      <c r="KL36" s="315">
        <f>+'Jadual5-2digit'!DO35/'Jadual5-2digit'!DN35*100-100</f>
        <v>5.2350757629284317E-2</v>
      </c>
      <c r="KM36" s="315">
        <f>+'Jadual5-2digit'!DP35/'Jadual5-2digit'!DO35*100-100</f>
        <v>-4.2492261476198934</v>
      </c>
      <c r="KN36" s="315">
        <f>+'Jadual5-2digit'!DQ35/'Jadual5-2digit'!DP35*100-100</f>
        <v>12.964386408586122</v>
      </c>
      <c r="KO36" s="315">
        <f>+'Jadual5-2digit'!DR35/'Jadual5-2digit'!DQ35*100-100</f>
        <v>-11.815359574212181</v>
      </c>
      <c r="KP36" s="315">
        <f>+'Jadual5-2digit'!DS35/'Jadual5-2digit'!DR35*100-100</f>
        <v>1.8144138147662545</v>
      </c>
      <c r="KQ36" s="315">
        <f>+'Jadual5-2digit'!DT35/'Jadual5-2digit'!DS35*100-100</f>
        <v>-14.022637059110593</v>
      </c>
      <c r="KR36" s="315">
        <f>+'Jadual5-2digit'!DU35/'Jadual5-2digit'!DT35*100-100</f>
        <v>21.177833999989886</v>
      </c>
      <c r="KS36" s="315">
        <f>+'Jadual5-2digit'!DV35/'Jadual5-2digit'!DU35*100-100</f>
        <v>6.3479737524997972</v>
      </c>
      <c r="KT36" s="315">
        <f>+'Jadual5-2digit'!DW35/'Jadual5-2digit'!DV35*100-100</f>
        <v>1.1824707254668709</v>
      </c>
      <c r="KU36" s="315">
        <f>+'Jadual5-2digit'!DX35/'Jadual5-2digit'!DW35*100-100</f>
        <v>-3.1528424003245448</v>
      </c>
      <c r="KV36" s="315">
        <f>+'Jadual5-2digit'!DY35/'Jadual5-2digit'!DX35*100-100</f>
        <v>2.9794863706227943</v>
      </c>
      <c r="KW36" s="315">
        <f>+'Jadual5-2digit'!DZ35/'Jadual5-2digit'!DY35*100-100</f>
        <v>-4.8637730552264316</v>
      </c>
      <c r="KX36" s="315">
        <f>+'Jadual5-2digit'!EA35/'Jadual5-2digit'!DZ35*100-100</f>
        <v>-0.23768712446414497</v>
      </c>
      <c r="KY36" s="315">
        <f>+'Jadual5-2digit'!EB35/'Jadual5-2digit'!EA35*100-100</f>
        <v>-4.4413811554148026</v>
      </c>
      <c r="KZ36" s="315">
        <f>+'Jadual5-2digit'!EC35/'Jadual5-2digit'!EB35*100-100</f>
        <v>10.728774642875294</v>
      </c>
      <c r="LA36" s="315">
        <f>+'Jadual5-2digit'!ED35/'Jadual5-2digit'!EC35*100-100</f>
        <v>-11.557750464397571</v>
      </c>
      <c r="LB36" s="315">
        <f>+'Jadual5-2digit'!EE35/'Jadual5-2digit'!ED35*100-100</f>
        <v>4.3133008373561665</v>
      </c>
      <c r="LC36" s="315">
        <f>+'Jadual5-2digit'!EF35/'Jadual5-2digit'!EE35*100-100</f>
        <v>-13.574007313548776</v>
      </c>
      <c r="LD36" s="315">
        <f>+'Jadual5-2digit'!EG35/'Jadual5-2digit'!EF35*100-100</f>
        <v>22.12785083982871</v>
      </c>
      <c r="LE36" s="315">
        <f>+'Jadual5-2digit'!EH35/'Jadual5-2digit'!EG35*100-100</f>
        <v>-100</v>
      </c>
      <c r="LF36" s="315" t="e">
        <f>+'Jadual5-2digit'!EI35/'Jadual5-2digit'!EH35*100-100</f>
        <v>#DIV/0!</v>
      </c>
      <c r="LG36" s="315" t="e">
        <f>+'Jadual5-2digit'!EJ35/'Jadual5-2digit'!EI35*100-100</f>
        <v>#DIV/0!</v>
      </c>
      <c r="LH36" s="315">
        <f>+'Jadual5-2digit'!EL35/'Jadual5-2digit'!EK35*100-100</f>
        <v>2.0139094134226809</v>
      </c>
      <c r="LI36" s="315">
        <f>+'Jadual5-2digit'!EM35/'Jadual5-2digit'!EL35*100-100</f>
        <v>-0.52400660759883522</v>
      </c>
      <c r="LJ36" s="315">
        <f>+'Jadual5-2digit'!EN35/'Jadual5-2digit'!EM35*100-100</f>
        <v>-1.6621808235887983</v>
      </c>
      <c r="LK36" s="315">
        <f>+'Jadual5-2digit'!EO35/'Jadual5-2digit'!EN35*100-100</f>
        <v>2.1113784464643857</v>
      </c>
      <c r="LL36" s="315">
        <f>+'Jadual5-2digit'!EP35/'Jadual5-2digit'!EO35*100-100</f>
        <v>-7.1509106170697692</v>
      </c>
      <c r="LM36" s="315">
        <f>+'Jadual5-2digit'!EQ35/'Jadual5-2digit'!EP35*100-100</f>
        <v>5.3191567943870979</v>
      </c>
      <c r="LN36" s="315">
        <f>+'Jadual5-2digit'!ER35/'Jadual5-2digit'!EQ35*100-100</f>
        <v>-4.0071802113434529</v>
      </c>
      <c r="LO36" s="315">
        <f>+'Jadual5-2digit'!ES35/'Jadual5-2digit'!ER35*100-100</f>
        <v>10.44490530338598</v>
      </c>
      <c r="LP36" s="315">
        <f>+'Jadual5-2digit'!ET35/'Jadual5-2digit'!ES35*100-100</f>
        <v>-7.3994058843071144</v>
      </c>
      <c r="LQ36" s="315">
        <f>+'Jadual5-2digit'!EU35/'Jadual5-2digit'!ET35*100-100</f>
        <v>10.276055686911604</v>
      </c>
      <c r="LR36" s="315">
        <f>+'Jadual5-2digit'!EV35/'Jadual5-2digit'!EU35*100-100</f>
        <v>-6.2897336344543362</v>
      </c>
      <c r="LS36" s="315">
        <f>+'Jadual5-2digit'!EW35/'Jadual5-2digit'!EV35*100-100</f>
        <v>7.5914574374387911</v>
      </c>
      <c r="LT36" s="315">
        <f>+'Jadual5-2digit'!EX35/'Jadual5-2digit'!EW35*100-100</f>
        <v>-5.450879005786561</v>
      </c>
      <c r="LU36" s="315">
        <f>+'Jadual5-2digit'!EY35/'Jadual5-2digit'!EX35*100-100</f>
        <v>11.886427557437543</v>
      </c>
      <c r="LV36" s="315">
        <f>+'Jadual5-2digit'!EZ35/'Jadual5-2digit'!EY35*100-100</f>
        <v>-6.802249569164303</v>
      </c>
      <c r="LW36" s="315">
        <f>+'Jadual5-2digit'!FA35/'Jadual5-2digit'!EZ35*100-100</f>
        <v>6.4545624842907898</v>
      </c>
      <c r="LX36" s="315">
        <f>+'Jadual5-2digit'!FB35/'Jadual5-2digit'!FA35*100-100</f>
        <v>-5.9141707802036194</v>
      </c>
      <c r="LY36" s="315">
        <f>+'Jadual5-2digit'!FC35/'Jadual5-2digit'!FB35*100-100</f>
        <v>11.181489916243123</v>
      </c>
      <c r="LZ36" s="315">
        <f>+'Jadual5-2digit'!FD35/'Jadual5-2digit'!FC35*100-100</f>
        <v>-2.7869644697041736</v>
      </c>
      <c r="MA36" s="315">
        <f>+'Jadual5-2digit'!FE35/'Jadual5-2digit'!FD35*100-100</f>
        <v>-1.2546377537491225</v>
      </c>
      <c r="MB36" s="315">
        <f>+'Jadual5-2digit'!FF35/'Jadual5-2digit'!FE35*100-100</f>
        <v>-44.379710073120378</v>
      </c>
      <c r="MC36" s="315">
        <f>+'Jadual5-2digit'!FG35/'Jadual5-2digit'!FF35*100-100</f>
        <v>98.437269766024144</v>
      </c>
      <c r="MD36" s="315">
        <f>+'Jadual5-2digit'!FH35/'Jadual5-2digit'!FG35*100-100</f>
        <v>-7.2176231584360977</v>
      </c>
      <c r="ME36" s="315">
        <f>+'Jadual5-2digit'!FI35/'Jadual5-2digit'!FH35*100-100</f>
        <v>-1.1432650324872782</v>
      </c>
      <c r="MF36" s="315">
        <f>+'Jadual5-2digit'!FJ35/'Jadual5-2digit'!FI35*100-100</f>
        <v>-13.463944797323819</v>
      </c>
      <c r="MG36" s="315">
        <f>+'Jadual5-2digit'!FK35/'Jadual5-2digit'!FJ35*100-100</f>
        <v>-6.9111459117276723</v>
      </c>
      <c r="MH36" s="315">
        <f>+'Jadual5-2digit'!FL35/'Jadual5-2digit'!FK35*100-100</f>
        <v>32.141365633812882</v>
      </c>
      <c r="MI36" s="315">
        <f>+'Jadual5-2digit'!FM35/'Jadual5-2digit'!FL35*100-100</f>
        <v>-2.1601898178745955</v>
      </c>
      <c r="MJ36" s="315">
        <f>+'Jadual5-2digit'!FN35/'Jadual5-2digit'!FM35*100-100</f>
        <v>-3.933351427402286</v>
      </c>
      <c r="MK36" s="315">
        <f>+'Jadual5-2digit'!FO35/'Jadual5-2digit'!FN35*100-100</f>
        <v>-3.0350234457199008</v>
      </c>
      <c r="ML36" s="315">
        <f>+'Jadual5-2digit'!FP35/'Jadual5-2digit'!FO35*100-100</f>
        <v>12.822972017397433</v>
      </c>
      <c r="MM36" s="315">
        <f>+'Jadual5-2digit'!FQ35/'Jadual5-2digit'!FP35*100-100</f>
        <v>-2.7142320343333779</v>
      </c>
      <c r="MN36" s="315">
        <f>+'Jadual5-2digit'!FR35/'Jadual5-2digit'!FQ35*100-100</f>
        <v>-2.7951932424197281</v>
      </c>
      <c r="MO36" s="315">
        <f>+'Jadual5-2digit'!FS35/'Jadual5-2digit'!FR35*100-100</f>
        <v>-5.5347568082429888</v>
      </c>
      <c r="MP36" s="315">
        <f>+'Jadual5-2digit'!FT35/'Jadual5-2digit'!FS35*100-100</f>
        <v>16.534259766915341</v>
      </c>
      <c r="MQ36" s="315">
        <f>+'Jadual5-2digit'!FU35/'Jadual5-2digit'!FT35*100-100</f>
        <v>-4.3383347695084495</v>
      </c>
      <c r="MR36" s="315">
        <f>+'Jadual5-2digit'!FV35/'Jadual5-2digit'!FU35*100-100</f>
        <v>-0.84736905582035149</v>
      </c>
      <c r="MS36" s="315">
        <f>+'Jadual5-2digit'!FW35/'Jadual5-2digit'!FV35*100-100</f>
        <v>-5.8496032627266885</v>
      </c>
      <c r="MT36" s="315">
        <f>+'Jadual5-2digit'!FX35/'Jadual5-2digit'!FW35*100-100</f>
        <v>14.240402278080566</v>
      </c>
      <c r="MU36" s="315">
        <f>+'Jadual5-2digit'!FY35/'Jadual5-2digit'!FX35*100-100</f>
        <v>-2.1670349313967279</v>
      </c>
      <c r="MV36" s="315">
        <f>+'Jadual5-2digit'!FZ35/'Jadual5-2digit'!FY35*100-100</f>
        <v>-3.484961580189406</v>
      </c>
      <c r="MW36" s="315">
        <f>+'Jadual5-2digit'!GA35/'Jadual5-2digit'!FZ35*100-100</f>
        <v>-3.3665793738181549</v>
      </c>
      <c r="MX36" s="315">
        <f>+'Jadual5-2digit'!GB35/'Jadual5-2digit'!GA35*100-100</f>
        <v>-100</v>
      </c>
      <c r="MY36" s="421"/>
      <c r="MZ36" s="422" t="s">
        <v>748</v>
      </c>
      <c r="NA36" s="127">
        <f>EZ36*E36/$E$33</f>
        <v>0.35807490326736102</v>
      </c>
      <c r="NB36" s="423">
        <f t="shared" si="0"/>
        <v>0.61449434437534911</v>
      </c>
      <c r="NC36" s="143"/>
      <c r="ND36" s="144"/>
      <c r="NE36" s="127">
        <f>ML36*E36/$E$33</f>
        <v>1.6250732472126967</v>
      </c>
      <c r="NF36" s="53"/>
      <c r="NG36" s="53"/>
      <c r="NH36" s="356"/>
      <c r="NI36" s="356"/>
      <c r="NJ36" s="53"/>
      <c r="NK36" s="53"/>
      <c r="NL36" s="53"/>
      <c r="NM36" s="53"/>
      <c r="NN36" s="53"/>
      <c r="NO36" s="53"/>
      <c r="NP36" s="53"/>
      <c r="NQ36" s="53"/>
    </row>
    <row r="37" spans="1:381" ht="18" customHeight="1">
      <c r="A37" s="675"/>
      <c r="B37" s="383"/>
      <c r="C37" s="384">
        <v>7.4</v>
      </c>
      <c r="D37" s="385">
        <v>0.100267933501578</v>
      </c>
      <c r="E37" s="385">
        <v>0.76395587143466204</v>
      </c>
      <c r="F37" s="386">
        <v>33</v>
      </c>
      <c r="G37" s="387"/>
      <c r="H37" s="388" t="s">
        <v>749</v>
      </c>
      <c r="I37" s="316">
        <f>+'Jadual5-2digit'!U36/'Jadual5-2digit'!I36*100-100</f>
        <v>3.6013521613985802</v>
      </c>
      <c r="J37" s="316">
        <f>+'Jadual5-2digit'!V36/'Jadual5-2digit'!J36*100-100</f>
        <v>-3.2873731622909474</v>
      </c>
      <c r="K37" s="316">
        <f>+'Jadual5-2digit'!W36/'Jadual5-2digit'!K36*100-100</f>
        <v>2.951345272941893</v>
      </c>
      <c r="L37" s="316">
        <f>+'Jadual5-2digit'!X36/'Jadual5-2digit'!L36*100-100</f>
        <v>-2.2313023681470128</v>
      </c>
      <c r="M37" s="316">
        <f>+'Jadual5-2digit'!Y36/'Jadual5-2digit'!M36*100-100</f>
        <v>12.135362295761524</v>
      </c>
      <c r="N37" s="316">
        <f>+'Jadual5-2digit'!Z36/'Jadual5-2digit'!N36*100-100</f>
        <v>4.178955163438161</v>
      </c>
      <c r="O37" s="316">
        <f>+'Jadual5-2digit'!AA36/'Jadual5-2digit'!O36*100-100</f>
        <v>29.475114017084223</v>
      </c>
      <c r="P37" s="316">
        <f>+'Jadual5-2digit'!AB36/'Jadual5-2digit'!P36*100-100</f>
        <v>19.650916562455123</v>
      </c>
      <c r="Q37" s="316">
        <f>+'Jadual5-2digit'!AC36/'Jadual5-2digit'!Q36*100-100</f>
        <v>13.532236486373137</v>
      </c>
      <c r="R37" s="316">
        <f>+'Jadual5-2digit'!AD36/'Jadual5-2digit'!R36*100-100</f>
        <v>3.6392138479291134</v>
      </c>
      <c r="S37" s="316">
        <f>+'Jadual5-2digit'!AE36/'Jadual5-2digit'!S36*100-100</f>
        <v>4.5557879632366109</v>
      </c>
      <c r="T37" s="316">
        <f>+'Jadual5-2digit'!AF36/'Jadual5-2digit'!T36*100-100</f>
        <v>-13.638304095909277</v>
      </c>
      <c r="U37" s="316">
        <f>+'Jadual5-2digit'!AG36/'Jadual5-2digit'!U36*100-100</f>
        <v>-11.858978737043088</v>
      </c>
      <c r="V37" s="316">
        <f>+'Jadual5-2digit'!AH36/'Jadual5-2digit'!V36*100-100</f>
        <v>-8.0514220313122991</v>
      </c>
      <c r="W37" s="316">
        <f>+'Jadual5-2digit'!AI36/'Jadual5-2digit'!W36*100-100</f>
        <v>13.05408151450618</v>
      </c>
      <c r="X37" s="316">
        <f>+'Jadual5-2digit'!AJ36/'Jadual5-2digit'!X36*100-100</f>
        <v>13.541142760670553</v>
      </c>
      <c r="Y37" s="316">
        <f>+'Jadual5-2digit'!AK36/'Jadual5-2digit'!Y36*100-100</f>
        <v>33.787137068906787</v>
      </c>
      <c r="Z37" s="316">
        <f>+'Jadual5-2digit'!AL36/'Jadual5-2digit'!Z36*100-100</f>
        <v>25.156594468328649</v>
      </c>
      <c r="AA37" s="316">
        <f>+'Jadual5-2digit'!AM36/'Jadual5-2digit'!AA36*100-100</f>
        <v>9.1799183109463769</v>
      </c>
      <c r="AB37" s="316">
        <f>+'Jadual5-2digit'!AN36/'Jadual5-2digit'!AB36*100-100</f>
        <v>21.082832852218061</v>
      </c>
      <c r="AC37" s="316">
        <f>+'Jadual5-2digit'!AO36/'Jadual5-2digit'!AC36*100-100</f>
        <v>20.409572303721262</v>
      </c>
      <c r="AD37" s="316">
        <f>+'Jadual5-2digit'!AP36/'Jadual5-2digit'!AD36*100-100</f>
        <v>7.6302536122295805</v>
      </c>
      <c r="AE37" s="316">
        <f>+'Jadual5-2digit'!AQ36/'Jadual5-2digit'!AE36*100-100</f>
        <v>6.5727206970891672</v>
      </c>
      <c r="AF37" s="316">
        <f>+'Jadual5-2digit'!AR36/'Jadual5-2digit'!AF36*100-100</f>
        <v>9.3876889257673355</v>
      </c>
      <c r="AG37" s="404">
        <f>+'Jadual5-2digit'!AS36/'Jadual5-2digit'!AG36*100-100</f>
        <v>11.997923169093255</v>
      </c>
      <c r="AH37" s="316">
        <f>+'Jadual5-2digit'!AT36/'Jadual5-2digit'!AH36*100-100</f>
        <v>11.552261197184706</v>
      </c>
      <c r="AI37" s="316">
        <f>+'Jadual5-2digit'!AU36/'Jadual5-2digit'!AI36*100-100</f>
        <v>3.6521433097522475</v>
      </c>
      <c r="AJ37" s="316">
        <f>+'Jadual5-2digit'!AV36/'Jadual5-2digit'!AJ36*100-100</f>
        <v>8.3454377385721443</v>
      </c>
      <c r="AK37" s="316">
        <f>+'Jadual5-2digit'!AW36/'Jadual5-2digit'!AK36*100-100</f>
        <v>5.8221065741077069</v>
      </c>
      <c r="AL37" s="316">
        <f>+'Jadual5-2digit'!AX36/'Jadual5-2digit'!AL36*100-100</f>
        <v>3.0990495951363641</v>
      </c>
      <c r="AM37" s="316">
        <f>+'Jadual5-2digit'!AY36/'Jadual5-2digit'!AM36*100-100</f>
        <v>4.135602230617863</v>
      </c>
      <c r="AN37" s="316">
        <f>+'Jadual5-2digit'!AZ36/'Jadual5-2digit'!AN36*100-100</f>
        <v>7.8544108912880688</v>
      </c>
      <c r="AO37" s="316">
        <f>+'Jadual5-2digit'!BA36/'Jadual5-2digit'!AO36*100-100</f>
        <v>5.334136467939274</v>
      </c>
      <c r="AP37" s="316">
        <f>+'Jadual5-2digit'!BB36/'Jadual5-2digit'!AP36*100-100</f>
        <v>11.257661858705831</v>
      </c>
      <c r="AQ37" s="316">
        <f>+'Jadual5-2digit'!BC36/'Jadual5-2digit'!AQ36*100-100</f>
        <v>9.3872824454797126</v>
      </c>
      <c r="AR37" s="316">
        <f>+'Jadual5-2digit'!BD36/'Jadual5-2digit'!AR36*100-100</f>
        <v>7.1626515836406384</v>
      </c>
      <c r="AS37" s="316">
        <f>+'Jadual5-2digit'!BE36/'Jadual5-2digit'!AS36*100-100</f>
        <v>7.5564567791814028</v>
      </c>
      <c r="AT37" s="316">
        <f>+'Jadual5-2digit'!BF36/'Jadual5-2digit'!AT36*100-100</f>
        <v>6.6988314187626798</v>
      </c>
      <c r="AU37" s="316">
        <f>+'Jadual5-2digit'!BG36/'Jadual5-2digit'!AU36*100-100</f>
        <v>7.3012595895877155</v>
      </c>
      <c r="AV37" s="316">
        <f>+'Jadual5-2digit'!BH36/'Jadual5-2digit'!AV36*100-100</f>
        <v>4.7104098886035359</v>
      </c>
      <c r="AW37" s="316">
        <f>+'Jadual5-2digit'!BI36/'Jadual5-2digit'!AW36*100-100</f>
        <v>3.1339018590912531</v>
      </c>
      <c r="AX37" s="316">
        <f>+'Jadual5-2digit'!BJ36/'Jadual5-2digit'!AX36*100-100</f>
        <v>0.28523151162313809</v>
      </c>
      <c r="AY37" s="316">
        <f>+'Jadual5-2digit'!BK36/'Jadual5-2digit'!AY36*100-100</f>
        <v>2.3533873692307878</v>
      </c>
      <c r="AZ37" s="316">
        <f>+'Jadual5-2digit'!BL36/'Jadual5-2digit'!AZ36*100-100</f>
        <v>3.9645304732054143</v>
      </c>
      <c r="BA37" s="316">
        <f>+'Jadual5-2digit'!BM36/'Jadual5-2digit'!BA36*100-100</f>
        <v>3.0001494072747619</v>
      </c>
      <c r="BB37" s="316">
        <f>+'Jadual5-2digit'!BN36/'Jadual5-2digit'!BB36*100-100</f>
        <v>2.1105096304783615</v>
      </c>
      <c r="BC37" s="316">
        <f>+'Jadual5-2digit'!BO36/'Jadual5-2digit'!BC36*100-100</f>
        <v>2.6967723427765691</v>
      </c>
      <c r="BD37" s="316">
        <f>+'Jadual5-2digit'!BP36/'Jadual5-2digit'!BD36*100-100</f>
        <v>4.6795809763193148</v>
      </c>
      <c r="BE37" s="316">
        <f>+'Jadual5-2digit'!BQ36/'Jadual5-2digit'!BE36*100-100</f>
        <v>4.8600321645428437</v>
      </c>
      <c r="BF37" s="316">
        <f>+'Jadual5-2digit'!BR36/'Jadual5-2digit'!BF36*100-100</f>
        <v>4.1069883055031369</v>
      </c>
      <c r="BG37" s="316">
        <f>+'Jadual5-2digit'!BS36/'Jadual5-2digit'!BG36*100-100</f>
        <v>-9.70023109059413</v>
      </c>
      <c r="BH37" s="316">
        <f>+'Jadual5-2digit'!BT36/'Jadual5-2digit'!BH36*100-100</f>
        <v>-55.454736740561202</v>
      </c>
      <c r="BI37" s="316">
        <f>+'Jadual5-2digit'!BU36/'Jadual5-2digit'!BI36*100-100</f>
        <v>-28.113122265710501</v>
      </c>
      <c r="BJ37" s="316">
        <f>+'Jadual5-2digit'!BV36/'Jadual5-2digit'!BJ36*100-100</f>
        <v>0.8134347945896252</v>
      </c>
      <c r="BK37" s="316">
        <f>+'Jadual5-2digit'!BW36/'Jadual5-2digit'!BK36*100-100</f>
        <v>-7.406917756201338</v>
      </c>
      <c r="BL37" s="316">
        <f>+'Jadual5-2digit'!BX36/'Jadual5-2digit'!BL36*100-100</f>
        <v>-0.99951236826628076</v>
      </c>
      <c r="BM37" s="316">
        <f>+'Jadual5-2digit'!BY36/'Jadual5-2digit'!BM36*100-100</f>
        <v>-3.152668549038367</v>
      </c>
      <c r="BN37" s="316">
        <f>+'Jadual5-2digit'!BZ36/'Jadual5-2digit'!BN36*100-100</f>
        <v>-1.1744414144778261</v>
      </c>
      <c r="BO37" s="316">
        <f>+'Jadual5-2digit'!CA36/'Jadual5-2digit'!BO36*100-100</f>
        <v>-3.8303549263642935</v>
      </c>
      <c r="BP37" s="316">
        <f>+'Jadual5-2digit'!CB36/'Jadual5-2digit'!BP36*100-100</f>
        <v>-2.6890463810070457</v>
      </c>
      <c r="BQ37" s="316">
        <f>+'Jadual5-2digit'!CC36/'Jadual5-2digit'!BQ36*100-100</f>
        <v>-1.6525960709614225</v>
      </c>
      <c r="BR37" s="316">
        <f>+'Jadual5-2digit'!CD36/'Jadual5-2digit'!BR36*100-100</f>
        <v>-1.1952271441123941</v>
      </c>
      <c r="BS37" s="316">
        <f>+'Jadual5-2digit'!CE36/'Jadual5-2digit'!BS36*100-100</f>
        <v>5.7926202665655779</v>
      </c>
      <c r="BT37" s="316">
        <f>+'Jadual5-2digit'!CF36/'Jadual5-2digit'!BT36*100-100</f>
        <v>118.47809866989039</v>
      </c>
      <c r="BU37" s="316">
        <f>+'Jadual5-2digit'!CG36/'Jadual5-2digit'!BU36*100-100</f>
        <v>17.896796431574387</v>
      </c>
      <c r="BV37" s="316">
        <f>+'Jadual5-2digit'!CH36/'Jadual5-2digit'!BV36*100-100</f>
        <v>-20.060812324348277</v>
      </c>
      <c r="BW37" s="316">
        <f>+'Jadual5-2digit'!CI36/'Jadual5-2digit'!BW36*100-100</f>
        <v>-23.644903473120621</v>
      </c>
      <c r="BX37" s="316">
        <f>+'Jadual5-2digit'!CJ36/'Jadual5-2digit'!BX36*100-100</f>
        <v>-21.647144981547797</v>
      </c>
      <c r="BY37" s="316">
        <f>+'Jadual5-2digit'!CK36/'Jadual5-2digit'!BY36*100-100</f>
        <v>-17.756666992736413</v>
      </c>
      <c r="BZ37" s="316">
        <f>+'Jadual5-2digit'!CL36/'Jadual5-2digit'!BZ36*100-100</f>
        <v>3.2524194686287302</v>
      </c>
      <c r="CA37" s="316">
        <f>+'Jadual5-2digit'!CM36/'Jadual5-2digit'!CA36*100-100</f>
        <v>8.4689982173255913</v>
      </c>
      <c r="CB37" s="316">
        <f>+'Jadual5-2digit'!CN36/'Jadual5-2digit'!CB36*100-100</f>
        <v>12.086866494097933</v>
      </c>
      <c r="CC37" s="316">
        <f>+'Jadual5-2digit'!CO36/'Jadual5-2digit'!CC36*100-100</f>
        <v>6.1518921052406341</v>
      </c>
      <c r="CD37" s="316">
        <f>+'Jadual5-2digit'!CP36/'Jadual5-2digit'!CD36*100-100</f>
        <v>6.7897528143155483</v>
      </c>
      <c r="CE37" s="316">
        <f>+'Jadual5-2digit'!CQ36/'Jadual5-2digit'!CE36*100-100</f>
        <v>9.2840436540537468</v>
      </c>
      <c r="CF37" s="316">
        <f>+'Jadual5-2digit'!CR36/'Jadual5-2digit'!CF36*100-100</f>
        <v>11.642122734776166</v>
      </c>
      <c r="CG37" s="316">
        <f>+'Jadual5-2digit'!CS36/'Jadual5-2digit'!CG36*100-100</f>
        <v>7.8955068220064106</v>
      </c>
      <c r="CH37" s="316">
        <f>+'Jadual5-2digit'!CT36/'Jadual5-2digit'!CH36*100-100</f>
        <v>20.687485879365667</v>
      </c>
      <c r="CI37" s="316">
        <f>+'Jadual5-2digit'!CU36/'Jadual5-2digit'!CI36*100-100</f>
        <v>20.103131693923586</v>
      </c>
      <c r="CJ37" s="316">
        <f>+'Jadual5-2digit'!CV36/'Jadual5-2digit'!CJ36*100-100</f>
        <v>16.60161346892491</v>
      </c>
      <c r="CK37" s="316">
        <f>+'Jadual5-2digit'!CW36/'Jadual5-2digit'!CK36*100-100</f>
        <v>13.703664825586486</v>
      </c>
      <c r="CL37" s="316">
        <f>+'Jadual5-2digit'!CX36/'Jadual5-2digit'!CL36*100-100</f>
        <v>5.9127135006941103</v>
      </c>
      <c r="CM37" s="316">
        <f>+'Jadual5-2digit'!CY36/'Jadual5-2digit'!CM36*100-100</f>
        <v>1.0328347211199969</v>
      </c>
      <c r="CN37" s="316">
        <f>+'Jadual5-2digit'!CZ36/'Jadual5-2digit'!CN36*100-100</f>
        <v>7.6409749253958381</v>
      </c>
      <c r="CO37" s="316">
        <f>+'Jadual5-2digit'!DA36/'Jadual5-2digit'!CO36*100-100</f>
        <v>5.9586926262737165</v>
      </c>
      <c r="CP37" s="316">
        <f>+'Jadual5-2digit'!DB36/'Jadual5-2digit'!CP36*100-100</f>
        <v>9.3930512475761674</v>
      </c>
      <c r="CQ37" s="315">
        <f>+'Jadual5-2digit'!DC36/'Jadual5-2digit'!CQ36*100-100</f>
        <v>1.1695355059062393</v>
      </c>
      <c r="CR37" s="316">
        <f>+'Jadual5-2digit'!DD36/'Jadual5-2digit'!CR36*100-100</f>
        <v>4.7388676409623258</v>
      </c>
      <c r="CS37" s="316">
        <f>+'Jadual5-2digit'!DE36/'Jadual5-2digit'!CS36*100-100</f>
        <v>5.5998446237358905</v>
      </c>
      <c r="CT37" s="316">
        <f>+'Jadual5-2digit'!DF36/'Jadual5-2digit'!CT36*100-100</f>
        <v>5.9462199492366778</v>
      </c>
      <c r="CU37" s="316">
        <f>+'Jadual5-2digit'!DG36/'Jadual5-2digit'!CU36*100-100</f>
        <v>5.561270560345676</v>
      </c>
      <c r="CV37" s="316">
        <f>+'Jadual5-2digit'!DH36/'Jadual5-2digit'!CV36*100-100</f>
        <v>5.7640314853840948</v>
      </c>
      <c r="CW37" s="316">
        <f>+'Jadual5-2digit'!DI36/'Jadual5-2digit'!CW36*100-100</f>
        <v>5.4522923850948075</v>
      </c>
      <c r="CX37" s="316">
        <f>+'Jadual5-2digit'!DJ36/'Jadual5-2digit'!CX36*100-100</f>
        <v>4.8239633107704236</v>
      </c>
      <c r="CY37" s="316">
        <f>+'Jadual5-2digit'!DK36/'Jadual5-2digit'!CY36*100-100</f>
        <v>3.2251066774553294</v>
      </c>
      <c r="CZ37" s="316">
        <f>+'Jadual5-2digit'!DL36/'Jadual5-2digit'!CZ36*100-100</f>
        <v>2.5819954099453213</v>
      </c>
      <c r="DA37" s="316">
        <f>+'Jadual5-2digit'!DM36/'Jadual5-2digit'!DA36*100-100</f>
        <v>4.8231137301518316</v>
      </c>
      <c r="DB37" s="316">
        <f>+'Jadual5-2digit'!DN36/'Jadual5-2digit'!DB36*100-100</f>
        <v>3.6797352263005223</v>
      </c>
      <c r="DC37" s="316">
        <f>+'Jadual5-2digit'!DO36/'Jadual5-2digit'!DC36*100-100</f>
        <v>6.8543673180756883</v>
      </c>
      <c r="DD37" s="316">
        <f>+'Jadual5-2digit'!DP36/'Jadual5-2digit'!DD36*100-100</f>
        <v>4.0885881288901231</v>
      </c>
      <c r="DE37" s="316">
        <f>+'Jadual5-2digit'!DQ36/'Jadual5-2digit'!DE36*100-100</f>
        <v>5.2361118785450458</v>
      </c>
      <c r="DF37" s="316">
        <f>+'Jadual5-2digit'!DR36/'Jadual5-2digit'!DF36*100-100</f>
        <v>8.613509243505149</v>
      </c>
      <c r="DG37" s="316">
        <f>+'Jadual5-2digit'!DS36/'Jadual5-2digit'!DG36*100-100</f>
        <v>7.9188634207592088</v>
      </c>
      <c r="DH37" s="316">
        <f>+'Jadual5-2digit'!DT36/'Jadual5-2digit'!DH36*100-100</f>
        <v>8.360726743348863</v>
      </c>
      <c r="DI37" s="316">
        <f>+'Jadual5-2digit'!DU36/'Jadual5-2digit'!DI36*100-100</f>
        <v>2.9886521826508812</v>
      </c>
      <c r="DJ37" s="316">
        <f>+'Jadual5-2digit'!DV36/'Jadual5-2digit'!DJ36*100-100</f>
        <v>5.133511381755909</v>
      </c>
      <c r="DK37" s="316">
        <f>+'Jadual5-2digit'!DW36/'Jadual5-2digit'!DK36*100-100</f>
        <v>2.1471084279770736</v>
      </c>
      <c r="DL37" s="316">
        <f>+'Jadual5-2digit'!DX36/'Jadual5-2digit'!DL36*100-100</f>
        <v>7.3820162976102353</v>
      </c>
      <c r="DM37" s="315">
        <f>+'Jadual5-2digit'!DY36/'Jadual5-2digit'!DM36*100-100</f>
        <v>7.8441905030202719</v>
      </c>
      <c r="DN37" s="315">
        <f>+'Jadual5-2digit'!DZ36/'Jadual5-2digit'!DN36*100-100</f>
        <v>7.9453770713463285</v>
      </c>
      <c r="DO37" s="315">
        <f>+'Jadual5-2digit'!EA36/'Jadual5-2digit'!DO36*100-100</f>
        <v>8.4997532344165165</v>
      </c>
      <c r="DP37" s="315">
        <f>+'Jadual5-2digit'!EB36/'Jadual5-2digit'!DP36*100-100</f>
        <v>9.6701755939085672</v>
      </c>
      <c r="DQ37" s="315">
        <f>+'Jadual5-2digit'!EC36/'Jadual5-2digit'!DQ36*100-100</f>
        <v>9.8722073970455568</v>
      </c>
      <c r="DR37" s="315">
        <f>+'Jadual5-2digit'!ED36/'Jadual5-2digit'!DR36*100-100</f>
        <v>7.6717229781074536</v>
      </c>
      <c r="DS37" s="315">
        <f>+'Jadual5-2digit'!EE36/'Jadual5-2digit'!DS36*100-100</f>
        <v>7.9092163550354968</v>
      </c>
      <c r="DT37" s="315">
        <f>+'Jadual5-2digit'!EF36/'Jadual5-2digit'!DT36*100-100</f>
        <v>5.7393789949645964</v>
      </c>
      <c r="DU37" s="315">
        <f>+'Jadual5-2digit'!EG36/'Jadual5-2digit'!DU36*100-100</f>
        <v>6.0758403702533883</v>
      </c>
      <c r="DV37" s="315">
        <f>+'Jadual5-2digit'!EH36/'Jadual5-2digit'!DV36*100-100</f>
        <v>-100</v>
      </c>
      <c r="DW37" s="315">
        <f>+'Jadual5-2digit'!EI36/'Jadual5-2digit'!DW36*100-100</f>
        <v>-100</v>
      </c>
      <c r="DX37" s="315">
        <f>+'Jadual5-2digit'!EJ36/'Jadual5-2digit'!DX36*100-100</f>
        <v>-100</v>
      </c>
      <c r="DY37" s="316">
        <f>+'Jadual5-2digit'!EO36/'Jadual5-2digit'!EK36*100-100</f>
        <v>1.1254216609911936</v>
      </c>
      <c r="DZ37" s="316">
        <f>+'Jadual5-2digit'!EP36/'Jadual5-2digit'!EL36*100-100</f>
        <v>4.2955485418388406</v>
      </c>
      <c r="EA37" s="316">
        <f>+'Jadual5-2digit'!EQ36/'Jadual5-2digit'!EM36*100-100</f>
        <v>21.080319558830013</v>
      </c>
      <c r="EB37" s="316">
        <f>+'Jadual5-2digit'!ER36/'Jadual5-2digit'!EN36*100-100</f>
        <v>-1.602808747312551</v>
      </c>
      <c r="EC37" s="316">
        <f>+'Jadual5-2digit'!ES36/'Jadual5-2digit'!EO36*100-100</f>
        <v>-2.3380151982895399</v>
      </c>
      <c r="ED37" s="316">
        <f>+'Jadual5-2digit'!ET36/'Jadual5-2digit'!EP36*100-100</f>
        <v>24.09754687647856</v>
      </c>
      <c r="EE37" s="316">
        <f>+'Jadual5-2digit'!EU36/'Jadual5-2digit'!EQ36*100-100</f>
        <v>16.337446773808111</v>
      </c>
      <c r="EF37" s="316">
        <f>+'Jadual5-2digit'!EV36/'Jadual5-2digit'!ER36*100-100</f>
        <v>7.7348739644117757</v>
      </c>
      <c r="EG37" s="316">
        <f>+'Jadual5-2digit'!EW36/'Jadual5-2digit'!ES36*100-100</f>
        <v>8.6377597880460115</v>
      </c>
      <c r="EH37" s="316">
        <f>+'Jadual5-2digit'!EX36/'Jadual5-2digit'!ET36*100-100</f>
        <v>5.6116024832266049</v>
      </c>
      <c r="EI37" s="316">
        <f>+'Jadual5-2digit'!EY36/'Jadual5-2digit'!EU36*100-100</f>
        <v>5.6987174000552159</v>
      </c>
      <c r="EJ37" s="316">
        <f>+'Jadual5-2digit'!EZ36/'Jadual5-2digit'!EV36*100-100</f>
        <v>9.3972931697819746</v>
      </c>
      <c r="EK37" s="316">
        <f>+'Jadual5-2digit'!FA36/'Jadual5-2digit'!EW36*100-100</f>
        <v>7.2018337006662705</v>
      </c>
      <c r="EL37" s="316">
        <f>+'Jadual5-2digit'!FB36/'Jadual5-2digit'!EX36*100-100</f>
        <v>2.6307039393713865</v>
      </c>
      <c r="EM37" s="316">
        <f>+'Jadual5-2digit'!FC36/'Jadual5-2digit'!EY36*100-100</f>
        <v>3.0820335793323608</v>
      </c>
      <c r="EN37" s="316">
        <f>+'Jadual5-2digit'!FD36/'Jadual5-2digit'!EZ36*100-100</f>
        <v>3.0473261857812304</v>
      </c>
      <c r="EO37" s="316">
        <f>+'Jadual5-2digit'!FE36/'Jadual5-2digit'!FA36*100-100</f>
        <v>-0.74636721568325015</v>
      </c>
      <c r="EP37" s="316">
        <f>+'Jadual5-2digit'!FF36/'Jadual5-2digit'!FB36*100-100</f>
        <v>-26.895708366401948</v>
      </c>
      <c r="EQ37" s="316">
        <f>+'Jadual5-2digit'!FG36/'Jadual5-2digit'!FC36*100-100</f>
        <v>-3.9426447611676139</v>
      </c>
      <c r="ER37" s="316">
        <f>+'Jadual5-2digit'!FH36/'Jadual5-2digit'!FD36*100-100</f>
        <v>-2.5770184637322302</v>
      </c>
      <c r="ES37" s="316">
        <f>+'Jadual5-2digit'!FI36/'Jadual5-2digit'!FE36*100-100</f>
        <v>0.99466661214675867</v>
      </c>
      <c r="ET37" s="316">
        <f>+'Jadual5-2digit'!FJ36/'Jadual5-2digit'!FF36*100-100</f>
        <v>19.406904963517974</v>
      </c>
      <c r="EU37" s="316">
        <f>+'Jadual5-2digit'!FK36/'Jadual5-2digit'!FG36*100-100</f>
        <v>-21.038779838158689</v>
      </c>
      <c r="EV37" s="316">
        <f>+'Jadual5-2digit'!FL36/'Jadual5-2digit'!FH36*100-100</f>
        <v>7.6524968843431509</v>
      </c>
      <c r="EW37" s="316">
        <f>+'Jadual5-2digit'!FM36/'Jadual5-2digit'!FI36*100-100</f>
        <v>7.4524214972444724</v>
      </c>
      <c r="EX37" s="316">
        <f>+'Jadual5-2digit'!FN36/'Jadual5-2digit'!FJ36*100-100</f>
        <v>13.214950314603868</v>
      </c>
      <c r="EY37" s="316">
        <f>+'Jadual5-2digit'!FO36/'Jadual5-2digit'!FK36*100-100</f>
        <v>16.748239364885919</v>
      </c>
      <c r="EZ37" s="316">
        <f>+'Jadual5-2digit'!FP36/'Jadual5-2digit'!FL36*100-100</f>
        <v>4.6527152561506711</v>
      </c>
      <c r="FA37" s="316">
        <f>+'Jadual5-2digit'!FQ36/'Jadual5-2digit'!FM36*100-100</f>
        <v>5.3025007957814694</v>
      </c>
      <c r="FB37" s="316">
        <f>+'Jadual5-2digit'!FR36/'Jadual5-2digit'!FN36*100-100</f>
        <v>5.4179102548658449</v>
      </c>
      <c r="FC37" s="316">
        <f>+'Jadual5-2digit'!FS36/'Jadual5-2digit'!FO36*100-100</f>
        <v>5.5919063367345387</v>
      </c>
      <c r="FD37" s="316">
        <f>+'Jadual5-2digit'!FT36/'Jadual5-2digit'!FP36*100-100</f>
        <v>3.5785425516573213</v>
      </c>
      <c r="FE37" s="316">
        <f>+'Jadual5-2digit'!FU36/'Jadual5-2digit'!FQ36*100-100</f>
        <v>5.1557499339001964</v>
      </c>
      <c r="FF37" s="316">
        <f>+'Jadual5-2digit'!FV36/'Jadual5-2digit'!FR36*100-100</f>
        <v>5.9752768723326852</v>
      </c>
      <c r="FG37" s="316">
        <f>+'Jadual5-2digit'!FW36/'Jadual5-2digit'!FS36*100-100</f>
        <v>6.4200344263862377</v>
      </c>
      <c r="FH37" s="316">
        <f>+'Jadual5-2digit'!FX36/'Jadual5-2digit'!FT36*100-100</f>
        <v>4.7695017066996286</v>
      </c>
      <c r="FI37" s="316">
        <f>+'Jadual5-2digit'!FY36/'Jadual5-2digit'!FU36*100-100</f>
        <v>8.1052965367919541</v>
      </c>
      <c r="FJ37" s="316">
        <f>+'Jadual5-2digit'!FZ36/'Jadual5-2digit'!FV36*100-100</f>
        <v>9.0473533324376945</v>
      </c>
      <c r="FK37" s="316">
        <f>+'Jadual5-2digit'!GA36/'Jadual5-2digit'!FW36*100-100</f>
        <v>6.5853543476410437</v>
      </c>
      <c r="FL37" s="316">
        <f>+'Jadual5-2digit'!GB36/'Jadual5-2digit'!FX36*100-100</f>
        <v>-100</v>
      </c>
      <c r="FM37" s="316"/>
      <c r="FN37" s="316">
        <f>+'Jadual5-2digit'!GD36/'Jadual5-2digit'!GC36*100-100</f>
        <v>8.5926400169759916</v>
      </c>
      <c r="FO37" s="316">
        <f>+'Jadual5-2digit'!GE36/'Jadual5-2digit'!GD36*100-100</f>
        <v>12.400505167971559</v>
      </c>
      <c r="FP37" s="316">
        <f>+'Jadual5-2digit'!GF36/'Jadual5-2digit'!GE36*100-100</f>
        <v>6.5285872270396368</v>
      </c>
      <c r="FQ37" s="316">
        <f>+'Jadual5-2digit'!GG36/'Jadual5-2digit'!GF36*100-100</f>
        <v>4.1606183771496035</v>
      </c>
      <c r="FR37" s="316">
        <f>+'Jadual5-2digit'!GH36/'Jadual5-2digit'!GG36*100-100</f>
        <v>-10.441421658960792</v>
      </c>
      <c r="FS37" s="316">
        <f>+'Jadual5-2digit'!GI36/'Jadual5-2digit'!GH36*100-100</f>
        <v>-2.7909399991817736</v>
      </c>
      <c r="FT37" s="316">
        <f>+'Jadual5-2digit'!GJ36/'Jadual5-2digit'!GI36*100-100</f>
        <v>12.31075779850292</v>
      </c>
      <c r="FU37" s="316">
        <f>+'Jadual5-2digit'!GK36/'Jadual5-2digit'!GJ36*100-100</f>
        <v>5.4368104355167191</v>
      </c>
      <c r="FV37" s="315">
        <f>+'Jadual5-2digit'!GL36/'Jadual5-2digit'!GK36*100-100</f>
        <v>5.846920846400991</v>
      </c>
      <c r="FW37" s="315">
        <f>+'Jadual5-2digit'!GM36/'Jadual5-2digit'!GL36*100-100</f>
        <v>7.9066336715648617</v>
      </c>
      <c r="FX37" s="316">
        <f>'Jadual5-2digit'!GP36/'Jadual5-2digit'!GO36*100-100</f>
        <v>11.248756073221685</v>
      </c>
      <c r="FY37" s="316">
        <f>'Jadual5-2digit'!GQ36/'Jadual5-2digit'!GP36*100-100</f>
        <v>7.2143827571207026</v>
      </c>
      <c r="FZ37" s="316">
        <f>'Jadual5-2digit'!GR36/'Jadual5-2digit'!GQ36*100-100</f>
        <v>3.8890549338820364</v>
      </c>
      <c r="GA37" s="316">
        <f>'Jadual5-2digit'!GS36/'Jadual5-2digit'!GR36*100-100</f>
        <v>-8.53861419401224</v>
      </c>
      <c r="GB37" s="316">
        <f>'Jadual5-2digit'!GT36/'Jadual5-2digit'!GS36*100-100</f>
        <v>-9.9428986752343462E-2</v>
      </c>
      <c r="GC37" s="316">
        <f>'Jadual5-2digit'!GU36/'Jadual5-2digit'!GT36*100-100</f>
        <v>10.183957923808038</v>
      </c>
      <c r="GD37" s="316">
        <f>'Jadual5-2digit'!GV36/'Jadual5-2digit'!GU36*100-100</f>
        <v>4.9466375267550404</v>
      </c>
      <c r="GE37" s="316">
        <f>'Jadual5-2digit'!GW36/'Jadual5-2digit'!GV36*100-100</f>
        <v>5.5664246753868838</v>
      </c>
      <c r="GF37" s="315">
        <f>+'Jadual5-2digit'!GX36/'Jadual5-2digit'!GW36*100-100</f>
        <v>-19.973795865135131</v>
      </c>
      <c r="GG37" s="316">
        <f>+'Jadual5-2digit'!J36/'Jadual5-2digit'!I36*100-100</f>
        <v>-4.332303109345645</v>
      </c>
      <c r="GH37" s="316">
        <f>+'Jadual5-2digit'!K36/'Jadual5-2digit'!J36*100-100</f>
        <v>-6.4711395752198086E-2</v>
      </c>
      <c r="GI37" s="316">
        <f>+'Jadual5-2digit'!L36/'Jadual5-2digit'!K36*100-100</f>
        <v>-7.0768275400048992</v>
      </c>
      <c r="GJ37" s="316">
        <f>+'Jadual5-2digit'!M36/'Jadual5-2digit'!L36*100-100</f>
        <v>-15.248202118407704</v>
      </c>
      <c r="GK37" s="316">
        <f>+'Jadual5-2digit'!N36/'Jadual5-2digit'!M36*100-100</f>
        <v>18.941674422331502</v>
      </c>
      <c r="GL37" s="316">
        <f>+'Jadual5-2digit'!O36/'Jadual5-2digit'!N36*100-100</f>
        <v>3.9554477688215712</v>
      </c>
      <c r="GM37" s="316">
        <f>+'Jadual5-2digit'!P36/'Jadual5-2digit'!O36*100-100</f>
        <v>-14.096270170994558</v>
      </c>
      <c r="GN37" s="316">
        <f>+'Jadual5-2digit'!Q36/'Jadual5-2digit'!P36*100-100</f>
        <v>10.530384654880692</v>
      </c>
      <c r="GO37" s="316">
        <f>+'Jadual5-2digit'!R36/'Jadual5-2digit'!Q36*100-100</f>
        <v>8.6843533444886987</v>
      </c>
      <c r="GP37" s="316">
        <f>+'Jadual5-2digit'!S36/'Jadual5-2digit'!R36*100-100</f>
        <v>5.8958964135965175</v>
      </c>
      <c r="GQ37" s="316">
        <f>+'Jadual5-2digit'!T36/'Jadual5-2digit'!S36*100-100</f>
        <v>-7.6999963195399062</v>
      </c>
      <c r="GR37" s="316">
        <f>+'Jadual5-2digit'!U36/'Jadual5-2digit'!T36*100-100</f>
        <v>10.32791394834554</v>
      </c>
      <c r="GS37" s="316">
        <f>+'Jadual5-2digit'!V36/'Jadual5-2digit'!U36*100-100</f>
        <v>-10.693498909213346</v>
      </c>
      <c r="GT37" s="316">
        <f>+'Jadual5-2digit'!W36/'Jadual5-2digit'!V36*100-100</f>
        <v>6.3818938483785246</v>
      </c>
      <c r="GU37" s="316">
        <f>+'Jadual5-2digit'!X36/'Jadual5-2digit'!W36*100-100</f>
        <v>-11.754649469145477</v>
      </c>
      <c r="GV37" s="316">
        <f>+'Jadual5-2digit'!Y36/'Jadual5-2digit'!X36*100-100</f>
        <v>-2.7943115652875861</v>
      </c>
      <c r="GW37" s="316">
        <f>+'Jadual5-2digit'!Z36/'Jadual5-2digit'!Y36*100-100</f>
        <v>10.502334972851756</v>
      </c>
      <c r="GX37" s="316">
        <f>+'Jadual5-2digit'!AA36/'Jadual5-2digit'!Z36*100-100</f>
        <v>29.197335790606104</v>
      </c>
      <c r="GY37" s="316">
        <f>+'Jadual5-2digit'!AB36/'Jadual5-2digit'!AA36*100-100</f>
        <v>-20.614396919412826</v>
      </c>
      <c r="GZ37" s="316">
        <f>+'Jadual5-2digit'!AC36/'Jadual5-2digit'!AB36*100-100</f>
        <v>4.8781081674165847</v>
      </c>
      <c r="HA37" s="316">
        <f>+'Jadual5-2digit'!AD36/'Jadual5-2digit'!AC36*100-100</f>
        <v>-0.78623229143094875</v>
      </c>
      <c r="HB37" s="316">
        <f>+'Jadual5-2digit'!AE36/'Jadual5-2digit'!AD36*100-100</f>
        <v>6.8324283879938434</v>
      </c>
      <c r="HC37" s="316">
        <f>+'Jadual5-2digit'!AF36/'Jadual5-2digit'!AE36*100-100</f>
        <v>-23.761419572476115</v>
      </c>
      <c r="HD37" s="316">
        <f>+'Jadual5-2digit'!AG36/'Jadual5-2digit'!AF36*100-100</f>
        <v>12.6010195540658</v>
      </c>
      <c r="HE37" s="316">
        <f>+'Jadual5-2digit'!AH36/'Jadual5-2digit'!AG36*100-100</f>
        <v>-6.8355952654704737</v>
      </c>
      <c r="HF37" s="316">
        <f>+'Jadual5-2digit'!AI36/'Jadual5-2digit'!AH36*100-100</f>
        <v>30.800362164358745</v>
      </c>
      <c r="HG37" s="316">
        <f>+'Jadual5-2digit'!AJ36/'Jadual5-2digit'!AI36*100-100</f>
        <v>-11.37446956036213</v>
      </c>
      <c r="HH37" s="316">
        <f>+'Jadual5-2digit'!AK36/'Jadual5-2digit'!AJ36*100-100</f>
        <v>14.538839809854949</v>
      </c>
      <c r="HI37" s="316">
        <f>+'Jadual5-2digit'!AL36/'Jadual5-2digit'!AK36*100-100</f>
        <v>3.3738835361837261</v>
      </c>
      <c r="HJ37" s="316">
        <f>+'Jadual5-2digit'!AM36/'Jadual5-2digit'!AL36*100-100</f>
        <v>12.704844898762374</v>
      </c>
      <c r="HK37" s="316">
        <f>+'Jadual5-2digit'!AN36/'Jadual5-2digit'!AM36*100-100</f>
        <v>-11.959691329833689</v>
      </c>
      <c r="HL37" s="316">
        <f>+'Jadual5-2digit'!AO36/'Jadual5-2digit'!AN36*100-100</f>
        <v>4.2949512411471176</v>
      </c>
      <c r="HM37" s="316">
        <f>+'Jadual5-2digit'!AP36/'Jadual5-2digit'!AO36*100-100</f>
        <v>-11.315996095701593</v>
      </c>
      <c r="HN37" s="316">
        <f>+'Jadual5-2digit'!AQ36/'Jadual5-2digit'!AP36*100-100</f>
        <v>5.7827345924953875</v>
      </c>
      <c r="HO37" s="316">
        <f>+'Jadual5-2digit'!AR36/'Jadual5-2digit'!AQ36*100-100</f>
        <v>-21.747684910366971</v>
      </c>
      <c r="HP37" s="316">
        <f>+'Jadual5-2digit'!AS36/'Jadual5-2digit'!AR36*100-100</f>
        <v>15.287931033408682</v>
      </c>
      <c r="HQ37" s="316">
        <f>+'Jadual5-2digit'!AT36/'Jadual5-2digit'!AS36*100-100</f>
        <v>-7.2063149283966226</v>
      </c>
      <c r="HR37" s="316">
        <f>+'Jadual5-2digit'!AU36/'Jadual5-2digit'!AT36*100-100</f>
        <v>21.537096052785088</v>
      </c>
      <c r="HS37" s="316">
        <f>+'Jadual5-2digit'!AV36/'Jadual5-2digit'!AU36*100-100</f>
        <v>-7.3615693444876342</v>
      </c>
      <c r="HT37" s="316">
        <f>+'Jadual5-2digit'!AW36/'Jadual5-2digit'!AV36*100-100</f>
        <v>11.871266259308371</v>
      </c>
      <c r="HU37" s="316">
        <f>+'Jadual5-2digit'!AX36/'Jadual5-2digit'!AW36*100-100</f>
        <v>0.71382521642757979</v>
      </c>
      <c r="HV37" s="316">
        <f>+'Jadual5-2digit'!AY36/'Jadual5-2digit'!AX36*100-100</f>
        <v>13.837973714887355</v>
      </c>
      <c r="HW37" s="316">
        <f>+'Jadual5-2digit'!AZ36/'Jadual5-2digit'!AY36*100-100</f>
        <v>-8.8156651240253865</v>
      </c>
      <c r="HX37" s="316">
        <f>+'Jadual5-2digit'!BA36/'Jadual5-2digit'!AZ36*100-100</f>
        <v>1.8578520448758269</v>
      </c>
      <c r="HY37" s="316">
        <f>+'Jadual5-2digit'!BB36/'Jadual5-2digit'!BA36*100-100</f>
        <v>-6.3288004296333185</v>
      </c>
      <c r="HZ37" s="316">
        <f>+'Jadual5-2digit'!BC36/'Jadual5-2digit'!BB36*100-100</f>
        <v>4.0043955032932956</v>
      </c>
      <c r="IA37" s="316">
        <f>+'Jadual5-2digit'!BD36/'Jadual5-2digit'!BC36*100-100</f>
        <v>-23.339117764963362</v>
      </c>
      <c r="IB37" s="316">
        <f>+'Jadual5-2digit'!BE36/'Jadual5-2digit'!BD36*100-100</f>
        <v>15.711595300326024</v>
      </c>
      <c r="IC37" s="316">
        <f>+'Jadual5-2digit'!BF36/'Jadual5-2digit'!BE36*100-100</f>
        <v>-7.9462260410088561</v>
      </c>
      <c r="ID37" s="316">
        <f>+'Jadual5-2digit'!BG36/'Jadual5-2digit'!BF36*100-100</f>
        <v>22.223301979212778</v>
      </c>
      <c r="IE37" s="316">
        <f>+'Jadual5-2digit'!BH36/'Jadual5-2digit'!BG36*100-100</f>
        <v>-9.5983767340885606</v>
      </c>
      <c r="IF37" s="316">
        <f>+'Jadual5-2digit'!BI36/'Jadual5-2digit'!BH36*100-100</f>
        <v>10.186945190208036</v>
      </c>
      <c r="IG37" s="316">
        <f>+'Jadual5-2digit'!BJ36/'Jadual5-2digit'!BI36*100-100</f>
        <v>-2.067999986560551</v>
      </c>
      <c r="IH37" s="316">
        <f>+'Jadual5-2digit'!BK36/'Jadual5-2digit'!BJ36*100-100</f>
        <v>16.185624197494477</v>
      </c>
      <c r="II37" s="316">
        <f>+'Jadual5-2digit'!BL36/'Jadual5-2digit'!BK36*100-100</f>
        <v>-7.3803339043953713</v>
      </c>
      <c r="IJ37" s="316">
        <f>+'Jadual5-2digit'!BM36/'Jadual5-2digit'!BL36*100-100</f>
        <v>0.91301265127357567</v>
      </c>
      <c r="IK37" s="316">
        <f>+'Jadual5-2digit'!BN36/'Jadual5-2digit'!BM36*100-100</f>
        <v>-7.1378635771877867</v>
      </c>
      <c r="IL37" s="316">
        <f>+'Jadual5-2digit'!BO36/'Jadual5-2digit'!BN36*100-100</f>
        <v>4.6015318726968957</v>
      </c>
      <c r="IM37" s="316">
        <f>+'Jadual5-2digit'!BP36/'Jadual5-2digit'!BO36*100-100</f>
        <v>-21.858994722310356</v>
      </c>
      <c r="IN37" s="316">
        <f>+'Jadual5-2digit'!BQ36/'Jadual5-2digit'!BP36*100-100</f>
        <v>15.911063951885751</v>
      </c>
      <c r="IO37" s="316">
        <f>+'Jadual5-2digit'!BR36/'Jadual5-2digit'!BQ36*100-100</f>
        <v>-8.6073027901793324</v>
      </c>
      <c r="IP37" s="316">
        <f>+'Jadual5-2digit'!BS36/'Jadual5-2digit'!BR36*100-100</f>
        <v>6.0134012491074742</v>
      </c>
      <c r="IQ37" s="316">
        <f>+'Jadual5-2digit'!BT36/'Jadual5-2digit'!BS36*100-100</f>
        <v>-55.404491549687975</v>
      </c>
      <c r="IR37" s="316">
        <f>+'Jadual5-2digit'!BU36/'Jadual5-2digit'!BT36*100-100</f>
        <v>77.819028942991963</v>
      </c>
      <c r="IS37" s="316">
        <f>+'Jadual5-2digit'!BV36/'Jadual5-2digit'!BU36*100-100</f>
        <v>37.338852497544877</v>
      </c>
      <c r="IT37" s="316">
        <f>+'Jadual5-2digit'!BW36/'Jadual5-2digit'!BV36*100-100</f>
        <v>6.7118194989130586</v>
      </c>
      <c r="IU37" s="316">
        <f>+'Jadual5-2digit'!BX36/'Jadual5-2digit'!BW36*100-100</f>
        <v>-0.9710889242233236</v>
      </c>
      <c r="IV37" s="316">
        <f>+'Jadual5-2digit'!BY36/'Jadual5-2digit'!BX36*100-100</f>
        <v>-1.2817389313516969</v>
      </c>
      <c r="IW37" s="316">
        <f>+'Jadual5-2digit'!BZ36/'Jadual5-2digit'!BY36*100-100</f>
        <v>-5.241039005022003</v>
      </c>
      <c r="IX37" s="316">
        <f>+'Jadual5-2digit'!CA36/'Jadual5-2digit'!BZ36*100-100</f>
        <v>1.7903904449021297</v>
      </c>
      <c r="IY37" s="316">
        <f>+'Jadual5-2digit'!CB36/'Jadual5-2digit'!CA36*100-100</f>
        <v>-20.931643924686554</v>
      </c>
      <c r="IZ37" s="316">
        <f>+'Jadual5-2digit'!CC36/'Jadual5-2digit'!CB36*100-100</f>
        <v>17.145622382389121</v>
      </c>
      <c r="JA37" s="316">
        <f>+'Jadual5-2digit'!CD36/'Jadual5-2digit'!CC36*100-100</f>
        <v>-8.1822770327648016</v>
      </c>
      <c r="JB37" s="316">
        <f>+'Jadual5-2digit'!CE36/'Jadual5-2digit'!CD36*100-100</f>
        <v>13.511070136988494</v>
      </c>
      <c r="JC37" s="316">
        <f>+'Jadual5-2digit'!CF36/'Jadual5-2digit'!CE36*100-100</f>
        <v>-7.9033880539926713</v>
      </c>
      <c r="JD37" s="316">
        <f>+'Jadual5-2digit'!CG36/'Jadual5-2digit'!CF36*100-100</f>
        <v>-4.0439568790454672</v>
      </c>
      <c r="JE37" s="316">
        <f>+'Jadual5-2digit'!CH36/'Jadual5-2digit'!CG36*100-100</f>
        <v>-6.8782474396426778</v>
      </c>
      <c r="JF37" s="316">
        <f>+'Jadual5-2digit'!CI36/'Jadual5-2digit'!CH36*100-100</f>
        <v>1.927371484664107</v>
      </c>
      <c r="JG37" s="316">
        <f>+'Jadual5-2digit'!CJ36/'Jadual5-2digit'!CI36*100-100</f>
        <v>1.6199083636027467</v>
      </c>
      <c r="JH37" s="316">
        <f>+'Jadual5-2digit'!CK36/'Jadual5-2digit'!CJ36*100-100</f>
        <v>3.6199487185860875</v>
      </c>
      <c r="JI37" s="316">
        <f>+'Jadual5-2digit'!CL36/'Jadual5-2digit'!CK36*100-100</f>
        <v>18.96516874140768</v>
      </c>
      <c r="JJ37" s="316">
        <f>+'Jadual5-2digit'!CM36/'Jadual5-2digit'!CL36*100-100</f>
        <v>6.9331037135027316</v>
      </c>
      <c r="JK37" s="316">
        <f>+'Jadual5-2digit'!CN36/'Jadual5-2digit'!CM36*100-100</f>
        <v>-18.294402852649768</v>
      </c>
      <c r="JL37" s="316">
        <f>+'Jadual5-2digit'!CO36/'Jadual5-2digit'!CN36*100-100</f>
        <v>10.94278800622395</v>
      </c>
      <c r="JM37" s="316">
        <f>+'Jadual5-2digit'!CP36/'Jadual5-2digit'!CO36*100-100</f>
        <v>-7.63054953440367</v>
      </c>
      <c r="JN37" s="316">
        <f>+'Jadual5-2digit'!CQ36/'Jadual5-2digit'!CP36*100-100</f>
        <v>16.162350948021668</v>
      </c>
      <c r="JO37" s="316">
        <f>+'Jadual5-2digit'!CR36/'Jadual5-2digit'!CQ36*100-100</f>
        <v>-5.9161711943863509</v>
      </c>
      <c r="JP37" s="316">
        <f>+'Jadual5-2digit'!CS36/'Jadual5-2digit'!CR36*100-100</f>
        <v>-7.2641611288111534</v>
      </c>
      <c r="JQ37" s="316">
        <f>+'Jadual5-2digit'!CT36/'Jadual5-2digit'!CS36*100-100</f>
        <v>4.162170679916315</v>
      </c>
      <c r="JR37" s="316">
        <f>+'Jadual5-2digit'!CU36/'Jadual5-2digit'!CT36*100-100</f>
        <v>1.4338515003493626</v>
      </c>
      <c r="JS37" s="316">
        <f>+'Jadual5-2digit'!CV36/'Jadual5-2digit'!CU36*100-100</f>
        <v>-1.3427451171128837</v>
      </c>
      <c r="JT37" s="316">
        <f>+'Jadual5-2digit'!CW36/'Jadual5-2digit'!CV36*100-100</f>
        <v>1.0446388161047651</v>
      </c>
      <c r="JU37" s="316">
        <f>+'Jadual5-2digit'!CX36/'Jadual5-2digit'!CW36*100-100</f>
        <v>10.813700269009345</v>
      </c>
      <c r="JV37" s="316">
        <f>+'Jadual5-2digit'!CY36/'Jadual5-2digit'!CX36*100-100</f>
        <v>2.0062109317206591</v>
      </c>
      <c r="JW37" s="316">
        <f>+'Jadual5-2digit'!CZ36/'Jadual5-2digit'!CY36*100-100</f>
        <v>-12.950377388907071</v>
      </c>
      <c r="JX37" s="316">
        <f>+'Jadual5-2digit'!DA36/'Jadual5-2digit'!CZ36*100-100</f>
        <v>9.2089028513608895</v>
      </c>
      <c r="JY37" s="316">
        <f>+'Jadual5-2digit'!DB36/'Jadual5-2digit'!DA36*100-100</f>
        <v>-4.6366486973067822</v>
      </c>
      <c r="JZ37" s="316">
        <f>+'Jadual5-2digit'!DC36/'Jadual5-2digit'!DB36*100-100</f>
        <v>7.4299597155245323</v>
      </c>
      <c r="KA37" s="316">
        <f>+'Jadual5-2digit'!DD36/'Jadual5-2digit'!DC36*100-100</f>
        <v>-2.5968277589765165</v>
      </c>
      <c r="KB37" s="316">
        <f>+'Jadual5-2digit'!DE36/'Jadual5-2digit'!DD36*100-100</f>
        <v>-6.5018517345565954</v>
      </c>
      <c r="KC37" s="316">
        <f>+'Jadual5-2digit'!DF36/'Jadual5-2digit'!DE36*100-100</f>
        <v>4.5038303282110661</v>
      </c>
      <c r="KD37" s="316">
        <f>+'Jadual5-2digit'!DG36/'Jadual5-2digit'!DF36*100-100</f>
        <v>1.0652975380972691</v>
      </c>
      <c r="KE37" s="316">
        <f>+'Jadual5-2digit'!DH36/'Jadual5-2digit'!DG36*100-100</f>
        <v>-1.1532453492944512</v>
      </c>
      <c r="KF37" s="316">
        <f>+'Jadual5-2digit'!DI36/'Jadual5-2digit'!DH36*100-100</f>
        <v>0.74681010863970698</v>
      </c>
      <c r="KG37" s="316">
        <f>+'Jadual5-2digit'!DJ36/'Jadual5-2digit'!DI36*100-100</f>
        <v>10.153425673382529</v>
      </c>
      <c r="KH37" s="316">
        <f>+'Jadual5-2digit'!DK36/'Jadual5-2digit'!DJ36*100-100</f>
        <v>0.45033284968327791</v>
      </c>
      <c r="KI37" s="316">
        <f>+'Jadual5-2digit'!DL36/'Jadual5-2digit'!DK36*100-100</f>
        <v>-13.49271243641266</v>
      </c>
      <c r="KJ37" s="316">
        <f>+'Jadual5-2digit'!DM36/'Jadual5-2digit'!DL36*100-100</f>
        <v>11.594799829985163</v>
      </c>
      <c r="KK37" s="316">
        <f>+'Jadual5-2digit'!DN36/'Jadual5-2digit'!DM36*100-100</f>
        <v>-5.6768430023091554</v>
      </c>
      <c r="KL37" s="316">
        <f>+'Jadual5-2digit'!DO36/'Jadual5-2digit'!DN36*100-100</f>
        <v>10.719422183639594</v>
      </c>
      <c r="KM37" s="316">
        <f>+'Jadual5-2digit'!DP36/'Jadual5-2digit'!DO36*100-100</f>
        <v>-5.1179756868189372</v>
      </c>
      <c r="KN37" s="316">
        <f>+'Jadual5-2digit'!DQ36/'Jadual5-2digit'!DP36*100-100</f>
        <v>-5.4710821986061688</v>
      </c>
      <c r="KO37" s="316">
        <f>+'Jadual5-2digit'!DR36/'Jadual5-2digit'!DQ36*100-100</f>
        <v>7.8577261998685515</v>
      </c>
      <c r="KP37" s="316">
        <f>+'Jadual5-2digit'!DS36/'Jadual5-2digit'!DR36*100-100</f>
        <v>0.4189268679256628</v>
      </c>
      <c r="KQ37" s="316">
        <f>+'Jadual5-2digit'!DT36/'Jadual5-2digit'!DS36*100-100</f>
        <v>-0.7485268964427263</v>
      </c>
      <c r="KR37" s="316">
        <f>+'Jadual5-2digit'!DU36/'Jadual5-2digit'!DT36*100-100</f>
        <v>-4.2477981034108439</v>
      </c>
      <c r="KS37" s="316">
        <f>+'Jadual5-2digit'!DV36/'Jadual5-2digit'!DU36*100-100</f>
        <v>12.447499664655609</v>
      </c>
      <c r="KT37" s="316">
        <f>+'Jadual5-2digit'!DW36/'Jadual5-2digit'!DV36*100-100</f>
        <v>-2.4030406064840122</v>
      </c>
      <c r="KU37" s="316">
        <f>+'Jadual5-2digit'!DX36/'Jadual5-2digit'!DW36*100-100</f>
        <v>-9.0593252616151716</v>
      </c>
      <c r="KV37" s="316">
        <f>+'Jadual5-2digit'!DY36/'Jadual5-2digit'!DX36*100-100</f>
        <v>12.075105934467061</v>
      </c>
      <c r="KW37" s="316">
        <f>+'Jadual5-2digit'!DZ36/'Jadual5-2digit'!DY36*100-100</f>
        <v>-5.5883427639026308</v>
      </c>
      <c r="KX37" s="316">
        <f>+'Jadual5-2digit'!EA36/'Jadual5-2digit'!DZ36*100-100</f>
        <v>11.288045038205624</v>
      </c>
      <c r="KY37" s="316">
        <f>+'Jadual5-2digit'!EB36/'Jadual5-2digit'!EA36*100-100</f>
        <v>-4.0944522274606072</v>
      </c>
      <c r="KZ37" s="316">
        <f>+'Jadual5-2digit'!EC36/'Jadual5-2digit'!EB36*100-100</f>
        <v>-5.2969432623951178</v>
      </c>
      <c r="LA37" s="316">
        <f>+'Jadual5-2digit'!ED36/'Jadual5-2digit'!EC36*100-100</f>
        <v>5.6975871475308963</v>
      </c>
      <c r="LB37" s="316">
        <f>+'Jadual5-2digit'!EE36/'Jadual5-2digit'!ED36*100-100</f>
        <v>0.64042262734804467</v>
      </c>
      <c r="LC37" s="316">
        <f>+'Jadual5-2digit'!EF36/'Jadual5-2digit'!EE36*100-100</f>
        <v>-2.744274448473945</v>
      </c>
      <c r="LD37" s="316">
        <f>+'Jadual5-2digit'!EG36/'Jadual5-2digit'!EF36*100-100</f>
        <v>-3.9431158001547431</v>
      </c>
      <c r="LE37" s="316">
        <f>+'Jadual5-2digit'!EH36/'Jadual5-2digit'!EG36*100-100</f>
        <v>-100</v>
      </c>
      <c r="LF37" s="316" t="e">
        <f>+'Jadual5-2digit'!EI36/'Jadual5-2digit'!EH36*100-100</f>
        <v>#DIV/0!</v>
      </c>
      <c r="LG37" s="316" t="e">
        <f>+'Jadual5-2digit'!EJ36/'Jadual5-2digit'!EI36*100-100</f>
        <v>#DIV/0!</v>
      </c>
      <c r="LH37" s="316">
        <f>+'Jadual5-2digit'!EL36/'Jadual5-2digit'!EK36*100-100</f>
        <v>-12.903624178496955</v>
      </c>
      <c r="LI37" s="316">
        <f>+'Jadual5-2digit'!EM36/'Jadual5-2digit'!EL36*100-100</f>
        <v>3.0664149703680437</v>
      </c>
      <c r="LJ37" s="316">
        <f>+'Jadual5-2digit'!EN36/'Jadual5-2digit'!EM36*100-100</f>
        <v>11.567272161879401</v>
      </c>
      <c r="LK37" s="316">
        <f>+'Jadual5-2digit'!EO36/'Jadual5-2digit'!EN36*100-100</f>
        <v>0.97323651537304556</v>
      </c>
      <c r="LL37" s="316">
        <f>+'Jadual5-2digit'!EP36/'Jadual5-2digit'!EO36*100-100</f>
        <v>-10.173286369456562</v>
      </c>
      <c r="LM37" s="316">
        <f>+'Jadual5-2digit'!EQ36/'Jadual5-2digit'!EP36*100-100</f>
        <v>19.653375765975142</v>
      </c>
      <c r="LN37" s="316">
        <f>+'Jadual5-2digit'!ER36/'Jadual5-2digit'!EQ36*100-100</f>
        <v>-9.3336864615790915</v>
      </c>
      <c r="LO37" s="316">
        <f>+'Jadual5-2digit'!ES36/'Jadual5-2digit'!ER36*100-100</f>
        <v>0.21878230873329585</v>
      </c>
      <c r="LP37" s="316">
        <f>+'Jadual5-2digit'!ET36/'Jadual5-2digit'!ES36*100-100</f>
        <v>14.141391127360592</v>
      </c>
      <c r="LQ37" s="316">
        <f>+'Jadual5-2digit'!EU36/'Jadual5-2digit'!ET36*100-100</f>
        <v>12.171179727961402</v>
      </c>
      <c r="LR37" s="316">
        <f>+'Jadual5-2digit'!EV36/'Jadual5-2digit'!EU36*100-100</f>
        <v>-16.038007255985775</v>
      </c>
      <c r="LS37" s="316">
        <f>+'Jadual5-2digit'!EW36/'Jadual5-2digit'!EV36*100-100</f>
        <v>1.0586785696073093</v>
      </c>
      <c r="LT37" s="316">
        <f>+'Jadual5-2digit'!EX36/'Jadual5-2digit'!EW36*100-100</f>
        <v>10.961927511613979</v>
      </c>
      <c r="LU37" s="316">
        <f>+'Jadual5-2digit'!EY36/'Jadual5-2digit'!EX36*100-100</f>
        <v>12.263705385775566</v>
      </c>
      <c r="LV37" s="316">
        <f>+'Jadual5-2digit'!EZ36/'Jadual5-2digit'!EY36*100-100</f>
        <v>-13.100036014900269</v>
      </c>
      <c r="LW37" s="316">
        <f>+'Jadual5-2digit'!FA36/'Jadual5-2digit'!EZ36*100-100</f>
        <v>-0.96943589623809601</v>
      </c>
      <c r="LX37" s="316">
        <f>+'Jadual5-2digit'!FB36/'Jadual5-2digit'!FA36*100-100</f>
        <v>6.2304658219261881</v>
      </c>
      <c r="LY37" s="316">
        <f>+'Jadual5-2digit'!FC36/'Jadual5-2digit'!FB36*100-100</f>
        <v>12.757397193271885</v>
      </c>
      <c r="LZ37" s="316">
        <f>+'Jadual5-2digit'!FD36/'Jadual5-2digit'!FC36*100-100</f>
        <v>-13.129294956976622</v>
      </c>
      <c r="MA37" s="316">
        <f>+'Jadual5-2digit'!FE36/'Jadual5-2digit'!FD36*100-100</f>
        <v>-4.6152519643466832</v>
      </c>
      <c r="MB37" s="316">
        <f>+'Jadual5-2digit'!FF36/'Jadual5-2digit'!FE36*100-100</f>
        <v>-21.756990288760818</v>
      </c>
      <c r="MC37" s="316">
        <f>+'Jadual5-2digit'!FG36/'Jadual5-2digit'!FF36*100-100</f>
        <v>48.160622529339065</v>
      </c>
      <c r="MD37" s="316">
        <f>+'Jadual5-2digit'!FH36/'Jadual5-2digit'!FG36*100-100</f>
        <v>-11.894273245327952</v>
      </c>
      <c r="ME37" s="316">
        <f>+'Jadual5-2digit'!FI36/'Jadual5-2digit'!FH36*100-100</f>
        <v>-1.1182918461779252</v>
      </c>
      <c r="MF37" s="316">
        <f>+'Jadual5-2digit'!FJ36/'Jadual5-2digit'!FI36*100-100</f>
        <v>-7.4925841328943505</v>
      </c>
      <c r="MG37" s="316">
        <f>+'Jadual5-2digit'!FK36/'Jadual5-2digit'!FJ36*100-100</f>
        <v>-2.0245643379756899</v>
      </c>
      <c r="MH37" s="316">
        <f>+'Jadual5-2digit'!FL36/'Jadual5-2digit'!FK36*100-100</f>
        <v>20.119743027143983</v>
      </c>
      <c r="MI37" s="316">
        <f>+'Jadual5-2digit'!FM36/'Jadual5-2digit'!FL36*100-100</f>
        <v>-1.3020664599438021</v>
      </c>
      <c r="MJ37" s="316">
        <f>+'Jadual5-2digit'!FN36/'Jadual5-2digit'!FM36*100-100</f>
        <v>-2.5315358631044091</v>
      </c>
      <c r="MK37" s="316">
        <f>+'Jadual5-2digit'!FO36/'Jadual5-2digit'!FN36*100-100</f>
        <v>1.033119590333115</v>
      </c>
      <c r="ML37" s="316">
        <f>+'Jadual5-2digit'!FP36/'Jadual5-2digit'!FO36*100-100</f>
        <v>7.6749193996204781</v>
      </c>
      <c r="MM37" s="316">
        <f>+'Jadual5-2digit'!FQ36/'Jadual5-2digit'!FP36*100-100</f>
        <v>-0.68925397964839874</v>
      </c>
      <c r="MN37" s="316">
        <f>+'Jadual5-2digit'!FR36/'Jadual5-2digit'!FQ36*100-100</f>
        <v>-2.4247123533224197</v>
      </c>
      <c r="MO37" s="316">
        <f>+'Jadual5-2digit'!FS36/'Jadual5-2digit'!FR36*100-100</f>
        <v>1.1998784162782243</v>
      </c>
      <c r="MP37" s="316">
        <f>+'Jadual5-2digit'!FT36/'Jadual5-2digit'!FS36*100-100</f>
        <v>5.6218379580471094</v>
      </c>
      <c r="MQ37" s="316">
        <f>+'Jadual5-2digit'!FU36/'Jadual5-2digit'!FT36*100-100</f>
        <v>0.82296696786326606</v>
      </c>
      <c r="MR37" s="316">
        <f>+'Jadual5-2digit'!FV36/'Jadual5-2digit'!FU36*100-100</f>
        <v>-1.6642634306337669</v>
      </c>
      <c r="MS37" s="316">
        <f>+'Jadual5-2digit'!FW36/'Jadual5-2digit'!FV36*100-100</f>
        <v>1.6245945550165288</v>
      </c>
      <c r="MT37" s="316">
        <f>+'Jadual5-2digit'!FX36/'Jadual5-2digit'!FW36*100-100</f>
        <v>3.9836849504591925</v>
      </c>
      <c r="MU37" s="316">
        <f>+'Jadual5-2digit'!FY36/'Jadual5-2digit'!FX36*100-100</f>
        <v>4.0331066219345644</v>
      </c>
      <c r="MV37" s="316">
        <f>+'Jadual5-2digit'!FZ36/'Jadual5-2digit'!FY36*100-100</f>
        <v>-0.8073410423909877</v>
      </c>
      <c r="MW37" s="316">
        <f>+'Jadual5-2digit'!GA36/'Jadual5-2digit'!FZ36*100-100</f>
        <v>-0.66981829388656422</v>
      </c>
      <c r="MX37" s="316">
        <f>+'Jadual5-2digit'!GB36/'Jadual5-2digit'!GA36*100-100</f>
        <v>-100</v>
      </c>
      <c r="MY37" s="425"/>
      <c r="MZ37" s="426" t="s">
        <v>750</v>
      </c>
      <c r="NA37" s="127">
        <f>EZ37*E37/$E$33</f>
        <v>0.60559124824599631</v>
      </c>
      <c r="NB37" s="423">
        <f t="shared" si="0"/>
        <v>3.1996475213068951</v>
      </c>
      <c r="NC37" s="143"/>
      <c r="ND37" s="144"/>
      <c r="NE37" s="127">
        <f>ML37*E37/$E$33</f>
        <v>0.99895733212113502</v>
      </c>
      <c r="NF37" s="53"/>
      <c r="NG37" s="53"/>
    </row>
    <row r="38" spans="1:381" s="347" customFormat="1" ht="4.5" customHeight="1">
      <c r="A38" s="675"/>
      <c r="C38" s="389"/>
      <c r="D38" s="390"/>
      <c r="E38" s="390"/>
      <c r="F38" s="389"/>
      <c r="G38" s="391"/>
      <c r="H38" s="389"/>
      <c r="I38" s="389"/>
      <c r="J38" s="389"/>
      <c r="K38" s="389"/>
      <c r="L38" s="389"/>
      <c r="M38" s="389"/>
      <c r="N38" s="389"/>
      <c r="O38" s="389"/>
      <c r="P38" s="397"/>
      <c r="Q38" s="397"/>
      <c r="R38" s="397"/>
      <c r="S38" s="397"/>
      <c r="T38" s="399"/>
      <c r="U38" s="399"/>
      <c r="V38" s="399"/>
      <c r="W38" s="399"/>
      <c r="X38" s="399"/>
      <c r="Y38" s="399"/>
      <c r="Z38" s="399"/>
      <c r="AA38" s="399"/>
      <c r="AB38" s="399"/>
      <c r="AC38" s="399"/>
      <c r="AD38" s="399"/>
      <c r="AE38" s="399"/>
      <c r="AF38" s="399"/>
      <c r="AG38" s="405"/>
      <c r="AH38" s="399"/>
      <c r="AI38" s="399"/>
      <c r="AJ38" s="399"/>
      <c r="AK38" s="399"/>
      <c r="AL38" s="399"/>
      <c r="AM38" s="399"/>
      <c r="AN38" s="399"/>
      <c r="AO38" s="399"/>
      <c r="AP38" s="399"/>
      <c r="AQ38" s="399"/>
      <c r="AR38" s="399"/>
      <c r="AS38" s="399"/>
      <c r="AT38" s="399"/>
      <c r="AU38" s="399"/>
      <c r="AV38" s="399"/>
      <c r="AW38" s="399"/>
      <c r="AX38" s="399"/>
      <c r="AY38" s="399"/>
      <c r="AZ38" s="399"/>
      <c r="BA38" s="399"/>
      <c r="BB38" s="399"/>
      <c r="BC38" s="399"/>
      <c r="BD38" s="399"/>
      <c r="BE38" s="407"/>
      <c r="BF38" s="399"/>
      <c r="BG38" s="399"/>
      <c r="BH38" s="399"/>
      <c r="BI38" s="399"/>
      <c r="BJ38" s="399"/>
      <c r="BK38" s="399"/>
      <c r="BL38" s="399"/>
      <c r="BM38" s="399"/>
      <c r="BN38" s="399"/>
      <c r="BO38" s="399"/>
      <c r="BP38" s="399"/>
      <c r="BQ38" s="399"/>
      <c r="BR38" s="399"/>
      <c r="BS38" s="399"/>
      <c r="BT38" s="399"/>
      <c r="BU38" s="399"/>
      <c r="BV38" s="399"/>
      <c r="BW38" s="399"/>
      <c r="BX38" s="399"/>
      <c r="BY38" s="399"/>
      <c r="BZ38" s="399"/>
      <c r="CA38" s="399"/>
      <c r="CB38" s="399"/>
      <c r="CC38" s="399"/>
      <c r="CD38" s="399"/>
      <c r="CE38" s="399"/>
      <c r="CF38" s="399"/>
      <c r="CG38" s="399"/>
      <c r="CH38" s="399"/>
      <c r="CI38" s="399"/>
      <c r="CJ38" s="399"/>
      <c r="CK38" s="399"/>
      <c r="CL38" s="399"/>
      <c r="CM38" s="399"/>
      <c r="CN38" s="399"/>
      <c r="CO38" s="399"/>
      <c r="CP38" s="399"/>
      <c r="CQ38" s="399"/>
      <c r="CR38" s="399"/>
      <c r="CS38" s="399"/>
      <c r="CT38" s="399"/>
      <c r="CU38" s="399"/>
      <c r="CV38" s="399"/>
      <c r="CW38" s="399"/>
      <c r="CX38" s="399"/>
      <c r="CY38" s="399"/>
      <c r="CZ38" s="399"/>
      <c r="DA38" s="399"/>
      <c r="DB38" s="399"/>
      <c r="DC38" s="399"/>
      <c r="DD38" s="399"/>
      <c r="DE38" s="399"/>
      <c r="DF38" s="399"/>
      <c r="DG38" s="399"/>
      <c r="DH38" s="399"/>
      <c r="DI38" s="399"/>
      <c r="DJ38" s="399"/>
      <c r="DK38" s="399"/>
      <c r="DL38" s="399"/>
      <c r="DM38" s="399"/>
      <c r="DN38" s="399"/>
      <c r="DO38" s="399"/>
      <c r="DP38" s="399"/>
      <c r="DQ38" s="399"/>
      <c r="DR38" s="399"/>
      <c r="DS38" s="399"/>
      <c r="DT38" s="399"/>
      <c r="DU38" s="399"/>
      <c r="DV38" s="399"/>
      <c r="DW38" s="399"/>
      <c r="DX38" s="399"/>
      <c r="DY38" s="405"/>
      <c r="DZ38" s="405"/>
      <c r="EA38" s="405"/>
      <c r="EB38" s="405"/>
      <c r="EC38" s="405"/>
      <c r="ED38" s="405"/>
      <c r="EE38" s="405"/>
      <c r="EF38" s="405"/>
      <c r="EG38" s="405"/>
      <c r="EH38" s="405"/>
      <c r="EI38" s="405"/>
      <c r="EJ38" s="405"/>
      <c r="EK38" s="405"/>
      <c r="EL38" s="405"/>
      <c r="EM38" s="405"/>
      <c r="EN38" s="405"/>
      <c r="EO38" s="405"/>
      <c r="EP38" s="405"/>
      <c r="EQ38" s="405"/>
      <c r="ER38" s="405"/>
      <c r="ES38" s="405"/>
      <c r="ET38" s="405"/>
      <c r="EU38" s="405"/>
      <c r="EV38" s="405"/>
      <c r="EW38" s="405"/>
      <c r="EX38" s="405"/>
      <c r="EY38" s="405"/>
      <c r="EZ38" s="405"/>
      <c r="FA38" s="405"/>
      <c r="FB38" s="405"/>
      <c r="FC38" s="405"/>
      <c r="FD38" s="405"/>
      <c r="FE38" s="405"/>
      <c r="FF38" s="405"/>
      <c r="FG38" s="405"/>
      <c r="FH38" s="405"/>
      <c r="FI38" s="405"/>
      <c r="FJ38" s="405"/>
      <c r="FK38" s="405"/>
      <c r="FL38" s="405"/>
      <c r="FM38" s="405"/>
      <c r="FN38" s="397"/>
      <c r="FO38" s="397"/>
      <c r="FP38" s="397"/>
      <c r="FQ38" s="397"/>
      <c r="FR38" s="397"/>
      <c r="FS38" s="397"/>
      <c r="FT38" s="397"/>
      <c r="FU38" s="397"/>
      <c r="FV38" s="312"/>
      <c r="FW38" s="312"/>
      <c r="FX38" s="397"/>
      <c r="FY38" s="397"/>
      <c r="FZ38" s="397"/>
      <c r="GA38" s="397"/>
      <c r="GB38" s="397"/>
      <c r="GC38" s="397"/>
      <c r="GD38" s="397"/>
      <c r="GE38" s="397"/>
      <c r="GF38" s="397"/>
      <c r="GG38" s="397"/>
      <c r="GH38" s="397"/>
      <c r="GI38" s="397"/>
      <c r="GJ38" s="397"/>
      <c r="GK38" s="397"/>
      <c r="GL38" s="397"/>
      <c r="GM38" s="397"/>
      <c r="GN38" s="397"/>
      <c r="GO38" s="397"/>
      <c r="GP38" s="397"/>
      <c r="GQ38" s="397"/>
      <c r="GR38" s="397"/>
      <c r="GS38" s="397"/>
      <c r="GT38" s="397"/>
      <c r="GU38" s="397"/>
      <c r="GV38" s="397"/>
      <c r="GW38" s="397"/>
      <c r="GX38" s="397"/>
      <c r="GY38" s="397"/>
      <c r="GZ38" s="397"/>
      <c r="HA38" s="397"/>
      <c r="HB38" s="397"/>
      <c r="HC38" s="397"/>
      <c r="HD38" s="397"/>
      <c r="HE38" s="397"/>
      <c r="HF38" s="397"/>
      <c r="HG38" s="397"/>
      <c r="HH38" s="397"/>
      <c r="HI38" s="397"/>
      <c r="HJ38" s="397"/>
      <c r="HK38" s="397"/>
      <c r="HL38" s="397"/>
      <c r="HM38" s="397"/>
      <c r="HN38" s="397"/>
      <c r="HO38" s="312"/>
      <c r="HP38" s="312"/>
      <c r="HQ38" s="312"/>
      <c r="HR38" s="312"/>
      <c r="HS38" s="312"/>
      <c r="HT38" s="312"/>
      <c r="HU38" s="312"/>
      <c r="HV38" s="312"/>
      <c r="HW38" s="312"/>
      <c r="HX38" s="312"/>
      <c r="HY38" s="312"/>
      <c r="HZ38" s="312"/>
      <c r="IA38" s="312"/>
      <c r="IB38" s="312"/>
      <c r="IC38" s="312"/>
      <c r="ID38" s="312"/>
      <c r="IE38" s="312"/>
      <c r="IF38" s="312"/>
      <c r="IG38" s="312"/>
      <c r="IH38" s="312"/>
      <c r="II38" s="312"/>
      <c r="IJ38" s="312"/>
      <c r="IK38" s="312"/>
      <c r="IL38" s="312"/>
      <c r="IM38" s="312"/>
      <c r="IN38" s="312"/>
      <c r="IO38" s="312"/>
      <c r="IP38" s="312"/>
      <c r="IQ38" s="312"/>
      <c r="IR38" s="312"/>
      <c r="IS38" s="312"/>
      <c r="IT38" s="312"/>
      <c r="IU38" s="312"/>
      <c r="IV38" s="312"/>
      <c r="IW38" s="312"/>
      <c r="IX38" s="312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12"/>
      <c r="JN38" s="312"/>
      <c r="JO38" s="312"/>
      <c r="JP38" s="312"/>
      <c r="JQ38" s="312"/>
      <c r="JR38" s="312"/>
      <c r="JS38" s="312"/>
      <c r="JT38" s="312"/>
      <c r="JU38" s="312"/>
      <c r="JV38" s="312"/>
      <c r="JW38" s="312"/>
      <c r="JX38" s="312"/>
      <c r="JY38" s="312"/>
      <c r="JZ38" s="312"/>
      <c r="KA38" s="312"/>
      <c r="KB38" s="312"/>
      <c r="KC38" s="312"/>
      <c r="KD38" s="312"/>
      <c r="KE38" s="312"/>
      <c r="KF38" s="312"/>
      <c r="KG38" s="312"/>
      <c r="KH38" s="312"/>
      <c r="KI38" s="312"/>
      <c r="KJ38" s="312"/>
      <c r="KK38" s="312"/>
      <c r="KL38" s="312"/>
      <c r="KM38" s="312"/>
      <c r="KN38" s="312"/>
      <c r="KO38" s="312"/>
      <c r="KP38" s="312"/>
      <c r="KQ38" s="312"/>
      <c r="KR38" s="312"/>
      <c r="KS38" s="312"/>
      <c r="KT38" s="312"/>
      <c r="KU38" s="312"/>
      <c r="KV38" s="312"/>
      <c r="KW38" s="312"/>
      <c r="KX38" s="312"/>
      <c r="KY38" s="312"/>
      <c r="KZ38" s="312"/>
      <c r="LA38" s="312"/>
      <c r="LB38" s="312"/>
      <c r="LC38" s="312"/>
      <c r="LD38" s="312"/>
      <c r="LE38" s="312"/>
      <c r="LF38" s="312"/>
      <c r="LG38" s="312"/>
      <c r="LH38" s="397"/>
      <c r="LI38" s="397"/>
      <c r="LJ38" s="397"/>
      <c r="LK38" s="397"/>
      <c r="LL38" s="397"/>
      <c r="LM38" s="397"/>
      <c r="LN38" s="397"/>
      <c r="LO38" s="397"/>
      <c r="LP38" s="397"/>
      <c r="LQ38" s="397"/>
      <c r="LR38" s="397"/>
      <c r="LS38" s="397"/>
      <c r="LT38" s="397"/>
      <c r="LU38" s="397"/>
      <c r="LV38" s="397"/>
      <c r="LW38" s="397"/>
      <c r="LX38" s="312"/>
      <c r="LY38" s="312"/>
      <c r="LZ38" s="312"/>
      <c r="MA38" s="312"/>
      <c r="MB38" s="312"/>
      <c r="MC38" s="312"/>
      <c r="MD38" s="312"/>
      <c r="ME38" s="312"/>
      <c r="MF38" s="312"/>
      <c r="MG38" s="312"/>
      <c r="MH38" s="312"/>
      <c r="MI38" s="312"/>
      <c r="MJ38" s="312"/>
      <c r="MK38" s="312"/>
      <c r="ML38" s="312"/>
      <c r="MM38" s="312"/>
      <c r="MN38" s="312"/>
      <c r="MO38" s="312"/>
      <c r="MP38" s="312"/>
      <c r="MQ38" s="312"/>
      <c r="MR38" s="414"/>
      <c r="MS38" s="414"/>
      <c r="MT38" s="414"/>
      <c r="MU38" s="414"/>
      <c r="MV38" s="414"/>
      <c r="MW38" s="414"/>
      <c r="MX38" s="414"/>
      <c r="MY38" s="391"/>
      <c r="MZ38" s="389"/>
      <c r="NA38" s="124"/>
      <c r="NB38" s="124"/>
      <c r="NC38" s="427"/>
      <c r="ND38" s="428"/>
      <c r="NE38" s="434"/>
      <c r="NF38" s="427"/>
      <c r="NG38" s="427"/>
      <c r="NH38" s="356"/>
      <c r="NI38" s="356"/>
      <c r="NJ38" s="53"/>
      <c r="NK38" s="53"/>
      <c r="NL38" s="53"/>
      <c r="NM38" s="53"/>
      <c r="NN38" s="53"/>
      <c r="NO38" s="53"/>
      <c r="NP38" s="53"/>
      <c r="NQ38" s="53"/>
    </row>
    <row r="39" spans="1:381" ht="15" customHeight="1">
      <c r="A39" s="675"/>
      <c r="H39" s="392"/>
      <c r="CG39" s="411"/>
      <c r="CR39" s="353">
        <v>-16.0956131303384</v>
      </c>
      <c r="FV39" s="312"/>
      <c r="FW39" s="312"/>
      <c r="HO39" s="312"/>
      <c r="HP39" s="312"/>
      <c r="HQ39" s="312"/>
      <c r="HR39" s="312"/>
      <c r="HS39" s="312"/>
      <c r="HT39" s="312"/>
      <c r="HU39" s="312"/>
      <c r="HV39" s="312"/>
      <c r="HW39" s="312"/>
      <c r="HX39" s="312"/>
      <c r="HY39" s="312"/>
      <c r="HZ39" s="312"/>
      <c r="IA39" s="312"/>
      <c r="IB39" s="312"/>
      <c r="IC39" s="312"/>
      <c r="ID39" s="312"/>
      <c r="IE39" s="312"/>
      <c r="IF39" s="312"/>
      <c r="IG39" s="312"/>
      <c r="IH39" s="312"/>
      <c r="II39" s="312"/>
      <c r="IJ39" s="312"/>
      <c r="IK39" s="312"/>
      <c r="IL39" s="312"/>
      <c r="IM39" s="312"/>
      <c r="IN39" s="312"/>
      <c r="IO39" s="312"/>
      <c r="IP39" s="312"/>
      <c r="IQ39" s="312"/>
      <c r="IR39" s="312"/>
      <c r="IS39" s="369"/>
      <c r="IT39" s="312"/>
      <c r="IU39" s="312"/>
      <c r="IV39" s="312"/>
      <c r="IW39" s="312"/>
      <c r="IX39" s="312"/>
      <c r="IY39" s="312"/>
      <c r="IZ39" s="312"/>
      <c r="JA39" s="312"/>
      <c r="JB39" s="312"/>
      <c r="JC39" s="312"/>
      <c r="JD39" s="312"/>
      <c r="JE39" s="312"/>
      <c r="JF39" s="312"/>
      <c r="JG39" s="312"/>
      <c r="JH39" s="312"/>
      <c r="JI39" s="312"/>
      <c r="JJ39" s="312"/>
      <c r="JK39" s="312"/>
      <c r="JL39" s="312"/>
      <c r="JM39" s="312"/>
      <c r="JN39" s="312"/>
      <c r="JO39" s="312"/>
      <c r="JP39" s="312"/>
      <c r="JQ39" s="312"/>
      <c r="JR39" s="312"/>
      <c r="JS39" s="312"/>
      <c r="JT39" s="312"/>
      <c r="JU39" s="312"/>
      <c r="JV39" s="312"/>
      <c r="JW39" s="312"/>
      <c r="JX39" s="312"/>
      <c r="JY39" s="312"/>
      <c r="JZ39" s="312"/>
      <c r="KA39" s="312"/>
      <c r="KB39" s="312"/>
      <c r="KC39" s="312"/>
      <c r="KD39" s="312"/>
      <c r="KE39" s="312"/>
      <c r="KF39" s="312"/>
      <c r="KG39" s="312"/>
      <c r="KH39" s="312"/>
      <c r="KI39" s="312"/>
      <c r="KJ39" s="312"/>
      <c r="KK39" s="312"/>
      <c r="KL39" s="312"/>
      <c r="KM39" s="312"/>
      <c r="KN39" s="312"/>
      <c r="KO39" s="312"/>
      <c r="KP39" s="312"/>
      <c r="KQ39" s="312"/>
      <c r="KR39" s="312"/>
      <c r="KS39" s="312"/>
      <c r="KT39" s="312"/>
      <c r="KU39" s="312"/>
      <c r="KV39" s="312"/>
      <c r="KW39" s="312"/>
      <c r="KX39" s="312"/>
      <c r="KY39" s="312"/>
      <c r="KZ39" s="312"/>
      <c r="LA39" s="312"/>
      <c r="LB39" s="312"/>
      <c r="LC39" s="312"/>
      <c r="LD39" s="312"/>
      <c r="LE39" s="312"/>
      <c r="LF39" s="312"/>
      <c r="LG39" s="312"/>
      <c r="LX39" s="312"/>
      <c r="LY39" s="312"/>
      <c r="LZ39" s="312"/>
      <c r="MA39" s="312"/>
      <c r="MB39" s="312"/>
      <c r="MC39" s="312"/>
      <c r="MD39" s="312"/>
      <c r="ME39" s="312"/>
      <c r="MF39" s="312"/>
      <c r="MG39" s="312"/>
      <c r="MH39" s="312"/>
      <c r="MI39" s="312"/>
      <c r="MJ39" s="312"/>
      <c r="MK39" s="312"/>
      <c r="ML39" s="312"/>
      <c r="MM39" s="312"/>
      <c r="MN39" s="312"/>
      <c r="MO39" s="312"/>
      <c r="MP39" s="312"/>
      <c r="MQ39" s="312"/>
      <c r="MR39" s="414"/>
      <c r="MS39" s="414"/>
      <c r="MT39" s="414"/>
      <c r="MU39" s="414"/>
      <c r="MV39" s="414"/>
      <c r="MW39" s="414"/>
      <c r="MX39" s="414"/>
    </row>
    <row r="40" spans="1:381">
      <c r="A40" s="675"/>
      <c r="H40" s="392"/>
      <c r="CR40" s="352">
        <f>CR39-CR19</f>
        <v>-1.9535499197765205E-2</v>
      </c>
      <c r="FV40" s="312"/>
      <c r="FW40" s="312"/>
      <c r="HO40" s="312"/>
      <c r="HP40" s="312"/>
      <c r="HQ40" s="312"/>
      <c r="HR40" s="312"/>
      <c r="HS40" s="312"/>
      <c r="HT40" s="312"/>
      <c r="HU40" s="312"/>
      <c r="HV40" s="312"/>
      <c r="HW40" s="312"/>
      <c r="HX40" s="312"/>
      <c r="HY40" s="312"/>
      <c r="HZ40" s="312"/>
      <c r="IA40" s="312"/>
      <c r="IB40" s="312"/>
      <c r="IC40" s="312"/>
      <c r="ID40" s="312"/>
      <c r="IE40" s="312"/>
      <c r="IF40" s="312"/>
      <c r="IG40" s="312"/>
      <c r="IH40" s="312"/>
      <c r="II40" s="312"/>
      <c r="IJ40" s="312"/>
      <c r="IK40" s="312"/>
      <c r="IL40" s="312"/>
      <c r="IM40" s="312"/>
      <c r="IN40" s="312"/>
      <c r="IO40" s="312"/>
      <c r="IP40" s="312"/>
      <c r="IQ40" s="312"/>
      <c r="IR40" s="312"/>
      <c r="IS40" s="312"/>
      <c r="IT40" s="312"/>
      <c r="IU40" s="312"/>
      <c r="IV40" s="312"/>
      <c r="IW40" s="312"/>
      <c r="IX40" s="312"/>
      <c r="IY40" s="312"/>
      <c r="IZ40" s="312"/>
      <c r="JA40" s="312"/>
      <c r="JB40" s="312"/>
      <c r="JC40" s="312"/>
      <c r="JD40" s="312"/>
      <c r="JE40" s="312"/>
      <c r="JF40" s="312"/>
      <c r="JG40" s="312"/>
      <c r="JH40" s="312"/>
      <c r="JI40" s="312"/>
      <c r="JJ40" s="312"/>
      <c r="JK40" s="312"/>
      <c r="JL40" s="312"/>
      <c r="JM40" s="312"/>
      <c r="JN40" s="312"/>
      <c r="JO40" s="312"/>
      <c r="JP40" s="312"/>
      <c r="JQ40" s="312"/>
      <c r="JR40" s="312"/>
      <c r="JS40" s="312"/>
      <c r="JT40" s="312"/>
      <c r="JU40" s="312"/>
      <c r="JV40" s="312"/>
      <c r="JW40" s="312"/>
      <c r="JX40" s="312"/>
      <c r="JY40" s="312"/>
      <c r="JZ40" s="312"/>
      <c r="KA40" s="312"/>
      <c r="KB40" s="312"/>
      <c r="KC40" s="312"/>
      <c r="KD40" s="312"/>
      <c r="KE40" s="312"/>
      <c r="KF40" s="312"/>
      <c r="KG40" s="312"/>
      <c r="KH40" s="312"/>
      <c r="KI40" s="312"/>
      <c r="KJ40" s="312"/>
      <c r="KK40" s="312"/>
      <c r="KL40" s="312"/>
      <c r="KM40" s="312"/>
      <c r="KN40" s="312"/>
      <c r="KO40" s="312"/>
      <c r="KP40" s="312"/>
      <c r="KQ40" s="312"/>
      <c r="KR40" s="312"/>
      <c r="KS40" s="312"/>
      <c r="KT40" s="312"/>
      <c r="KU40" s="312"/>
      <c r="KV40" s="312"/>
      <c r="KW40" s="312"/>
      <c r="KX40" s="312"/>
      <c r="KY40" s="312"/>
      <c r="KZ40" s="312"/>
      <c r="LA40" s="312"/>
      <c r="LB40" s="312"/>
      <c r="LC40" s="312"/>
      <c r="LD40" s="312"/>
      <c r="LE40" s="312"/>
      <c r="LF40" s="312"/>
      <c r="LG40" s="312"/>
      <c r="LX40" s="312"/>
      <c r="LY40" s="312"/>
      <c r="LZ40" s="312"/>
      <c r="MA40" s="312"/>
      <c r="MB40" s="312"/>
      <c r="MC40" s="312"/>
      <c r="MD40" s="312"/>
      <c r="ME40" s="312"/>
      <c r="MF40" s="312"/>
      <c r="MG40" s="312"/>
      <c r="MH40" s="312"/>
      <c r="MI40" s="312"/>
      <c r="MJ40" s="312"/>
      <c r="MK40" s="312"/>
      <c r="ML40" s="312"/>
      <c r="MM40" s="312"/>
      <c r="MN40" s="312"/>
      <c r="MO40" s="312"/>
      <c r="MP40" s="312"/>
      <c r="MQ40" s="312"/>
      <c r="MR40" s="414"/>
      <c r="MS40" s="414"/>
      <c r="MT40" s="414"/>
      <c r="MU40" s="414"/>
      <c r="MV40" s="414"/>
      <c r="MW40" s="414"/>
      <c r="MX40" s="414"/>
    </row>
    <row r="41" spans="1:381">
      <c r="F41" s="393"/>
      <c r="AH41" s="353"/>
    </row>
    <row r="42" spans="1:381">
      <c r="F42" s="393"/>
      <c r="AH42" s="353"/>
    </row>
    <row r="43" spans="1:381">
      <c r="F43" s="393"/>
      <c r="AH43" s="353"/>
    </row>
    <row r="44" spans="1:381" ht="15" customHeight="1">
      <c r="A44" s="62"/>
      <c r="C44" s="62"/>
      <c r="D44" s="62"/>
      <c r="E44" s="62"/>
      <c r="F44" s="393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349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349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NA44" s="62"/>
      <c r="NB44" s="62"/>
      <c r="NC44" s="62"/>
      <c r="ND44" s="62"/>
      <c r="NE44" s="62"/>
      <c r="NF44" s="62"/>
      <c r="NG44" s="62"/>
    </row>
    <row r="45" spans="1:381" ht="15" customHeight="1">
      <c r="A45" s="62"/>
      <c r="C45" s="62"/>
      <c r="D45" s="62"/>
      <c r="E45" s="62"/>
      <c r="F45" s="393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349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349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349"/>
      <c r="ET45" s="349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NA45" s="62"/>
      <c r="NB45" s="62"/>
      <c r="NC45" s="62"/>
      <c r="ND45" s="62"/>
      <c r="NE45" s="62"/>
      <c r="NF45" s="62"/>
      <c r="NG45" s="62"/>
    </row>
    <row r="46" spans="1:381" ht="15" customHeight="1">
      <c r="A46" s="62"/>
      <c r="C46" s="62"/>
      <c r="D46" s="62"/>
      <c r="E46" s="62"/>
      <c r="AH46" s="353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349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  <c r="HG46" s="62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NA46" s="62"/>
      <c r="NB46" s="62"/>
      <c r="NC46" s="62"/>
      <c r="ND46" s="62"/>
      <c r="NE46" s="62"/>
      <c r="NF46" s="62"/>
      <c r="NG46" s="62"/>
    </row>
    <row r="47" spans="1:381" ht="15" customHeight="1">
      <c r="A47" s="62"/>
      <c r="C47" s="62"/>
      <c r="D47" s="62"/>
      <c r="E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349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  <c r="KZ47" s="62"/>
      <c r="LA47" s="62"/>
      <c r="LB47" s="62"/>
      <c r="LC47" s="62"/>
      <c r="LD47" s="62"/>
      <c r="LE47" s="62"/>
      <c r="LF47" s="62"/>
      <c r="LG47" s="62"/>
      <c r="LH47" s="62"/>
      <c r="LI47" s="62"/>
      <c r="LJ47" s="62"/>
      <c r="LK47" s="62"/>
      <c r="LL47" s="62"/>
      <c r="LM47" s="62"/>
      <c r="LN47" s="62"/>
      <c r="LO47" s="62"/>
      <c r="LP47" s="62"/>
      <c r="LQ47" s="62"/>
      <c r="LR47" s="62"/>
      <c r="LS47" s="62"/>
      <c r="LT47" s="62"/>
      <c r="LU47" s="62"/>
      <c r="LV47" s="62"/>
      <c r="LW47" s="62"/>
      <c r="LX47" s="62"/>
      <c r="LY47" s="62"/>
      <c r="LZ47" s="62"/>
      <c r="MA47" s="62"/>
      <c r="MB47" s="62"/>
      <c r="MC47" s="62"/>
      <c r="MD47" s="62"/>
      <c r="ME47" s="62"/>
      <c r="MF47" s="62"/>
      <c r="MG47" s="62"/>
      <c r="MH47" s="62"/>
      <c r="MI47" s="62"/>
      <c r="MJ47" s="62"/>
      <c r="MK47" s="62"/>
      <c r="ML47" s="62"/>
      <c r="MM47" s="62"/>
      <c r="MN47" s="62"/>
      <c r="MO47" s="62"/>
      <c r="MP47" s="62"/>
      <c r="MQ47" s="62"/>
      <c r="MR47" s="62"/>
      <c r="MS47" s="62"/>
      <c r="MT47" s="62"/>
      <c r="MU47" s="62"/>
      <c r="MV47" s="62"/>
      <c r="MW47" s="62"/>
      <c r="MX47" s="62"/>
      <c r="NA47" s="62"/>
      <c r="NB47" s="62"/>
      <c r="NC47" s="62"/>
      <c r="ND47" s="62"/>
      <c r="NE47" s="62"/>
      <c r="NF47" s="62"/>
      <c r="NG47" s="62"/>
    </row>
    <row r="48" spans="1:381" ht="15" customHeight="1">
      <c r="A48" s="62"/>
      <c r="C48" s="62"/>
      <c r="D48" s="62"/>
      <c r="E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349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NA48" s="62"/>
      <c r="NB48" s="62"/>
      <c r="NC48" s="62"/>
      <c r="ND48" s="62"/>
      <c r="NE48" s="62"/>
      <c r="NF48" s="62"/>
      <c r="NG48" s="62"/>
    </row>
    <row r="49" spans="1:371" ht="15" customHeight="1">
      <c r="A49" s="62"/>
      <c r="C49" s="62"/>
      <c r="D49" s="62"/>
      <c r="E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349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NA49" s="62"/>
      <c r="NB49" s="62"/>
      <c r="NC49" s="62"/>
      <c r="ND49" s="62"/>
      <c r="NE49" s="62"/>
      <c r="NF49" s="62"/>
      <c r="NG49" s="62"/>
    </row>
    <row r="50" spans="1:371" ht="15" customHeight="1">
      <c r="A50" s="62"/>
      <c r="C50" s="62"/>
      <c r="D50" s="62"/>
      <c r="E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349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NA50" s="62"/>
      <c r="NB50" s="62"/>
      <c r="NC50" s="62"/>
      <c r="ND50" s="62"/>
      <c r="NE50" s="62"/>
      <c r="NF50" s="62"/>
      <c r="NG50" s="62"/>
    </row>
    <row r="51" spans="1:371" ht="15" customHeight="1">
      <c r="A51" s="62"/>
      <c r="C51" s="62"/>
      <c r="D51" s="62"/>
      <c r="E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349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NA51" s="62"/>
      <c r="NB51" s="62"/>
      <c r="NC51" s="62"/>
      <c r="ND51" s="62"/>
      <c r="NE51" s="62"/>
      <c r="NF51" s="62"/>
      <c r="NG51" s="62"/>
    </row>
    <row r="52" spans="1:371" ht="15" customHeight="1">
      <c r="A52" s="62"/>
      <c r="C52" s="62"/>
      <c r="D52" s="62"/>
      <c r="E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349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NA52" s="62"/>
      <c r="NB52" s="62"/>
      <c r="NC52" s="62"/>
      <c r="ND52" s="62"/>
      <c r="NE52" s="62"/>
      <c r="NF52" s="62"/>
      <c r="NG52" s="62"/>
    </row>
  </sheetData>
  <sortState xmlns:xlrd2="http://schemas.microsoft.com/office/spreadsheetml/2017/richdata2" ref="F62:AH68">
    <sortCondition descending="1" ref="F62"/>
  </sortState>
  <mergeCells count="26">
    <mergeCell ref="G33:H33"/>
    <mergeCell ref="MY33:MZ33"/>
    <mergeCell ref="A1:A40"/>
    <mergeCell ref="D4:D5"/>
    <mergeCell ref="E4:E5"/>
    <mergeCell ref="F4:F5"/>
    <mergeCell ref="B4:C5"/>
    <mergeCell ref="G4:H5"/>
    <mergeCell ref="MY4:MZ5"/>
    <mergeCell ref="G20:H20"/>
    <mergeCell ref="MY20:MZ20"/>
    <mergeCell ref="G25:H25"/>
    <mergeCell ref="MY25:MZ25"/>
    <mergeCell ref="G29:H29"/>
    <mergeCell ref="MY29:MZ29"/>
    <mergeCell ref="G7:H7"/>
    <mergeCell ref="MY7:MZ7"/>
    <mergeCell ref="G11:H11"/>
    <mergeCell ref="MY11:MZ11"/>
    <mergeCell ref="G15:H15"/>
    <mergeCell ref="MY15:MZ15"/>
    <mergeCell ref="B1:MZ1"/>
    <mergeCell ref="B2:MZ2"/>
    <mergeCell ref="I4:GC4"/>
    <mergeCell ref="GG4:KI4"/>
    <mergeCell ref="LH4:MX4"/>
  </mergeCells>
  <printOptions horizontalCentered="1"/>
  <pageMargins left="0.43307086614173201" right="0.39370078740157499" top="0.78740157480314998" bottom="0.196850393700787" header="0.23622047244094499" footer="0.55118110236220497"/>
  <pageSetup paperSize="9" scale="52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workbookViewId="0">
      <pane xSplit="1" ySplit="2" topLeftCell="B6" activePane="bottomRight" state="frozen"/>
      <selection pane="topRight"/>
      <selection pane="bottomLeft"/>
      <selection pane="bottomRight" activeCell="D233" sqref="D233"/>
    </sheetView>
  </sheetViews>
  <sheetFormatPr defaultColWidth="9.109375" defaultRowHeight="14.4"/>
  <cols>
    <col min="1" max="1" width="2.44140625" style="241" customWidth="1"/>
    <col min="2" max="2" width="4.109375" style="148" customWidth="1"/>
    <col min="3" max="3" width="4.5546875" style="149" customWidth="1"/>
    <col min="4" max="4" width="8.33203125" style="242" customWidth="1"/>
    <col min="5" max="5" width="6" style="148" customWidth="1"/>
    <col min="6" max="6" width="2" style="148" customWidth="1"/>
    <col min="7" max="7" width="47.88671875" style="148" customWidth="1"/>
    <col min="8" max="8" width="6.44140625" style="148" hidden="1" customWidth="1"/>
    <col min="9" max="25" width="7.44140625" style="148" hidden="1" customWidth="1"/>
    <col min="26" max="26" width="7.44140625" style="148" customWidth="1"/>
    <col min="27" max="27" width="7.44140625" style="243" customWidth="1"/>
    <col min="28" max="31" width="7.44140625" style="148" hidden="1" customWidth="1"/>
    <col min="32" max="40" width="5.6640625" style="149" hidden="1" customWidth="1"/>
    <col min="41" max="41" width="5.6640625" style="149" customWidth="1"/>
    <col min="42" max="42" width="7.44140625" style="244" customWidth="1"/>
    <col min="43" max="45" width="5.6640625" style="149" hidden="1" customWidth="1"/>
    <col min="46" max="46" width="7.33203125" style="149" hidden="1" customWidth="1"/>
    <col min="47" max="47" width="5.6640625" style="149" hidden="1" customWidth="1"/>
    <col min="48" max="48" width="5.88671875" style="149" hidden="1" customWidth="1"/>
    <col min="49" max="49" width="6.5546875" style="149" hidden="1" customWidth="1"/>
    <col min="50" max="59" width="5.6640625" style="149" hidden="1" customWidth="1"/>
    <col min="60" max="60" width="7.109375" style="149" hidden="1" customWidth="1"/>
    <col min="61" max="61" width="7.44140625" style="149" hidden="1" customWidth="1"/>
    <col min="62" max="66" width="5.6640625" style="149" hidden="1" customWidth="1"/>
    <col min="67" max="68" width="5.6640625" style="149" customWidth="1"/>
    <col min="69" max="76" width="5.6640625" style="149" hidden="1" customWidth="1"/>
    <col min="77" max="78" width="6.6640625" style="149" hidden="1" customWidth="1"/>
    <col min="79" max="80" width="6.6640625" style="149" customWidth="1"/>
    <col min="81" max="81" width="2.5546875" style="148" customWidth="1"/>
    <col min="82" max="82" width="42.5546875" style="148" customWidth="1"/>
    <col min="83" max="83" width="8.88671875" style="245" customWidth="1"/>
    <col min="84" max="86" width="7.88671875" style="171" customWidth="1"/>
    <col min="87" max="88" width="8.109375" style="171" customWidth="1"/>
    <col min="89" max="90" width="9.109375" style="148" customWidth="1"/>
    <col min="91" max="16384" width="9.109375" style="148"/>
  </cols>
  <sheetData>
    <row r="1" spans="1:90" ht="15.75" customHeight="1">
      <c r="A1" s="593" t="s">
        <v>779</v>
      </c>
      <c r="C1" s="247" t="s">
        <v>753</v>
      </c>
      <c r="D1" s="247"/>
      <c r="E1" s="247"/>
      <c r="F1" s="248"/>
      <c r="G1" s="247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94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  <c r="AM1" s="249"/>
      <c r="AN1" s="249"/>
      <c r="AO1" s="249"/>
      <c r="AP1" s="247"/>
      <c r="AQ1" s="247"/>
      <c r="AR1" s="247"/>
      <c r="AS1" s="247"/>
      <c r="AT1" s="247"/>
      <c r="AU1" s="247"/>
      <c r="AV1" s="247"/>
      <c r="AW1" s="247"/>
      <c r="AX1" s="247"/>
      <c r="AY1" s="247"/>
      <c r="AZ1" s="247"/>
      <c r="BA1" s="247"/>
      <c r="BB1" s="247"/>
      <c r="BC1" s="247"/>
      <c r="BD1" s="247"/>
      <c r="BE1" s="247"/>
      <c r="BF1" s="247"/>
      <c r="BG1" s="247"/>
      <c r="BH1" s="247"/>
      <c r="BI1" s="247"/>
      <c r="BJ1" s="247"/>
      <c r="BK1" s="247"/>
      <c r="BL1" s="247"/>
      <c r="BM1" s="247"/>
      <c r="BN1" s="247"/>
      <c r="BO1" s="247"/>
      <c r="BP1" s="247"/>
      <c r="BQ1" s="247"/>
      <c r="BR1" s="247"/>
      <c r="BS1" s="247"/>
      <c r="BT1" s="247"/>
      <c r="BU1" s="247"/>
      <c r="BV1" s="247"/>
      <c r="BW1" s="247"/>
      <c r="BX1" s="247"/>
      <c r="BY1" s="247"/>
      <c r="BZ1" s="247"/>
      <c r="CA1" s="247"/>
      <c r="CB1" s="247"/>
      <c r="CC1" s="248"/>
      <c r="CD1" s="247"/>
      <c r="CF1" s="321"/>
      <c r="CG1" s="321"/>
      <c r="CH1" s="321"/>
      <c r="CI1" s="321"/>
      <c r="CJ1" s="321"/>
    </row>
    <row r="2" spans="1:90" ht="18" customHeight="1">
      <c r="A2" s="246"/>
      <c r="C2" s="250" t="s">
        <v>754</v>
      </c>
      <c r="D2" s="250"/>
      <c r="E2" s="250"/>
      <c r="F2" s="251"/>
      <c r="G2" s="250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95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307"/>
      <c r="AQ2" s="250"/>
      <c r="AR2" s="250"/>
      <c r="AS2" s="250"/>
      <c r="AT2" s="250"/>
      <c r="AU2" s="250"/>
      <c r="AV2" s="250"/>
      <c r="AW2" s="250"/>
      <c r="AX2" s="250"/>
      <c r="AY2" s="250"/>
      <c r="AZ2" s="250"/>
      <c r="BA2" s="250"/>
      <c r="BB2" s="250"/>
      <c r="BC2" s="250"/>
      <c r="BD2" s="250"/>
      <c r="BE2" s="250"/>
      <c r="BF2" s="250"/>
      <c r="BG2" s="250"/>
      <c r="BH2" s="250"/>
      <c r="BI2" s="250"/>
      <c r="BJ2" s="250"/>
      <c r="BK2" s="250"/>
      <c r="BL2" s="250"/>
      <c r="BM2" s="250"/>
      <c r="BN2" s="250"/>
      <c r="BO2" s="250"/>
      <c r="BP2" s="250"/>
      <c r="BQ2" s="250"/>
      <c r="BR2" s="250"/>
      <c r="BS2" s="250"/>
      <c r="BT2" s="250"/>
      <c r="BU2" s="250"/>
      <c r="BV2" s="250"/>
      <c r="BW2" s="250"/>
      <c r="BX2" s="250"/>
      <c r="BY2" s="250"/>
      <c r="BZ2" s="250"/>
      <c r="CA2" s="250"/>
      <c r="CB2" s="250"/>
      <c r="CC2" s="251"/>
      <c r="CD2" s="250"/>
      <c r="CF2" s="154"/>
      <c r="CG2" s="154"/>
      <c r="CH2" s="154"/>
      <c r="CI2" s="154"/>
      <c r="CJ2" s="154"/>
    </row>
    <row r="3" spans="1:90" ht="8.25" customHeight="1">
      <c r="A3" s="246"/>
      <c r="C3" s="152"/>
      <c r="D3" s="253"/>
      <c r="E3" s="152"/>
      <c r="F3" s="254"/>
      <c r="G3" s="152"/>
      <c r="H3" s="255"/>
      <c r="I3" s="255"/>
      <c r="J3" s="255"/>
      <c r="K3" s="255"/>
      <c r="L3" s="292"/>
      <c r="M3" s="292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6"/>
      <c r="AB3" s="292"/>
      <c r="AC3" s="292"/>
      <c r="AD3" s="292"/>
      <c r="AE3" s="292"/>
      <c r="AF3" s="297"/>
      <c r="AG3" s="297"/>
      <c r="AH3" s="297"/>
      <c r="AI3" s="297"/>
      <c r="AJ3" s="297"/>
      <c r="AK3" s="297"/>
      <c r="AL3" s="297"/>
      <c r="AM3" s="297"/>
      <c r="AN3" s="297"/>
      <c r="AO3" s="297"/>
      <c r="AP3" s="308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153"/>
      <c r="BZ3" s="153"/>
      <c r="CA3" s="153"/>
      <c r="CB3" s="153"/>
      <c r="CC3" s="254"/>
      <c r="CD3" s="152"/>
      <c r="CF3" s="154"/>
      <c r="CG3" s="154"/>
      <c r="CH3" s="154"/>
      <c r="CI3" s="154"/>
      <c r="CJ3" s="154"/>
    </row>
    <row r="4" spans="1:90" s="33" customFormat="1" ht="81" customHeight="1">
      <c r="A4" s="687"/>
      <c r="B4" s="688" t="s">
        <v>780</v>
      </c>
      <c r="C4" s="688"/>
      <c r="D4" s="256"/>
      <c r="E4" s="177"/>
      <c r="F4" s="688" t="s">
        <v>484</v>
      </c>
      <c r="G4" s="688"/>
      <c r="H4" s="692" t="s">
        <v>781</v>
      </c>
      <c r="I4" s="692"/>
      <c r="J4" s="692"/>
      <c r="K4" s="692"/>
      <c r="L4" s="693"/>
      <c r="M4" s="693"/>
      <c r="N4" s="693"/>
      <c r="O4" s="693"/>
      <c r="P4" s="693"/>
      <c r="Q4" s="693"/>
      <c r="R4" s="693"/>
      <c r="S4" s="693"/>
      <c r="T4" s="693"/>
      <c r="U4" s="693"/>
      <c r="V4" s="693"/>
      <c r="W4" s="693"/>
      <c r="X4" s="693"/>
      <c r="Y4" s="693"/>
      <c r="Z4" s="693"/>
      <c r="AA4" s="693"/>
      <c r="AB4" s="693"/>
      <c r="AC4" s="693"/>
      <c r="AD4" s="693"/>
      <c r="AE4" s="693"/>
      <c r="AF4" s="693"/>
      <c r="AG4" s="693"/>
      <c r="AH4" s="693"/>
      <c r="AI4" s="693"/>
      <c r="AJ4" s="693"/>
      <c r="AK4" s="693"/>
      <c r="AL4" s="693"/>
      <c r="AM4" s="693"/>
      <c r="AN4" s="693"/>
      <c r="AO4" s="693"/>
      <c r="AP4" s="693"/>
      <c r="AQ4" s="693"/>
      <c r="AR4" s="693"/>
      <c r="AS4" s="693"/>
      <c r="AT4" s="693"/>
      <c r="AU4" s="694" t="s">
        <v>782</v>
      </c>
      <c r="AV4" s="694"/>
      <c r="AW4" s="694"/>
      <c r="AX4" s="694"/>
      <c r="AY4" s="694"/>
      <c r="AZ4" s="694"/>
      <c r="BA4" s="694"/>
      <c r="BB4" s="694"/>
      <c r="BC4" s="694"/>
      <c r="BD4" s="694"/>
      <c r="BE4" s="694"/>
      <c r="BF4" s="694"/>
      <c r="BG4" s="694"/>
      <c r="BH4" s="694"/>
      <c r="BI4" s="694"/>
      <c r="BJ4" s="694"/>
      <c r="BK4" s="694"/>
      <c r="BL4" s="694"/>
      <c r="BM4" s="694"/>
      <c r="BN4" s="694"/>
      <c r="BO4" s="694"/>
      <c r="BP4" s="694"/>
      <c r="BQ4" s="694"/>
      <c r="BR4" s="694"/>
      <c r="BS4" s="694"/>
      <c r="BT4" s="694" t="s">
        <v>783</v>
      </c>
      <c r="BU4" s="694"/>
      <c r="BV4" s="694"/>
      <c r="BW4" s="694"/>
      <c r="BX4" s="694"/>
      <c r="BY4" s="694"/>
      <c r="BZ4" s="694"/>
      <c r="CA4" s="694"/>
      <c r="CB4" s="694"/>
      <c r="CC4" s="690" t="s">
        <v>672</v>
      </c>
      <c r="CD4" s="690"/>
      <c r="CE4" s="322"/>
      <c r="CF4" s="323"/>
      <c r="CG4" s="323"/>
      <c r="CH4" s="323"/>
      <c r="CI4" s="323"/>
      <c r="CJ4" s="323"/>
    </row>
    <row r="5" spans="1:90" s="167" customFormat="1" ht="54.75" customHeight="1">
      <c r="A5" s="687"/>
      <c r="B5" s="689"/>
      <c r="C5" s="689"/>
      <c r="D5" s="259" t="s">
        <v>784</v>
      </c>
      <c r="E5" s="260" t="s">
        <v>483</v>
      </c>
      <c r="F5" s="689"/>
      <c r="G5" s="689"/>
      <c r="H5" s="261" t="s">
        <v>785</v>
      </c>
      <c r="I5" s="261" t="s">
        <v>786</v>
      </c>
      <c r="J5" s="261" t="s">
        <v>787</v>
      </c>
      <c r="K5" s="261" t="s">
        <v>788</v>
      </c>
      <c r="L5" s="261" t="s">
        <v>789</v>
      </c>
      <c r="M5" s="261" t="s">
        <v>790</v>
      </c>
      <c r="N5" s="261" t="s">
        <v>791</v>
      </c>
      <c r="O5" s="261" t="s">
        <v>792</v>
      </c>
      <c r="P5" s="261" t="s">
        <v>793</v>
      </c>
      <c r="Q5" s="261" t="s">
        <v>794</v>
      </c>
      <c r="R5" s="261" t="s">
        <v>795</v>
      </c>
      <c r="S5" s="261" t="s">
        <v>796</v>
      </c>
      <c r="T5" s="261" t="s">
        <v>797</v>
      </c>
      <c r="U5" s="261" t="s">
        <v>798</v>
      </c>
      <c r="V5" s="261" t="s">
        <v>799</v>
      </c>
      <c r="W5" s="261" t="s">
        <v>800</v>
      </c>
      <c r="X5" s="261" t="s">
        <v>801</v>
      </c>
      <c r="Y5" s="261" t="s">
        <v>802</v>
      </c>
      <c r="Z5" s="261" t="s">
        <v>803</v>
      </c>
      <c r="AA5" s="298" t="s">
        <v>804</v>
      </c>
      <c r="AB5" s="261" t="s">
        <v>805</v>
      </c>
      <c r="AC5" s="261" t="s">
        <v>806</v>
      </c>
      <c r="AD5" s="261" t="s">
        <v>807</v>
      </c>
      <c r="AE5" s="261" t="s">
        <v>808</v>
      </c>
      <c r="AF5" s="261" t="s">
        <v>809</v>
      </c>
      <c r="AG5" s="261" t="s">
        <v>810</v>
      </c>
      <c r="AH5" s="261" t="s">
        <v>811</v>
      </c>
      <c r="AI5" s="264" t="s">
        <v>812</v>
      </c>
      <c r="AJ5" s="264" t="s">
        <v>813</v>
      </c>
      <c r="AK5" s="306" t="s">
        <v>814</v>
      </c>
      <c r="AL5" s="306" t="s">
        <v>815</v>
      </c>
      <c r="AM5" s="306" t="s">
        <v>816</v>
      </c>
      <c r="AN5" s="306" t="s">
        <v>817</v>
      </c>
      <c r="AO5" s="306" t="s">
        <v>818</v>
      </c>
      <c r="AP5" s="310" t="s">
        <v>819</v>
      </c>
      <c r="AQ5" s="311" t="s">
        <v>820</v>
      </c>
      <c r="AR5" s="311" t="s">
        <v>821</v>
      </c>
      <c r="AS5" s="311" t="s">
        <v>822</v>
      </c>
      <c r="AT5" s="257" t="s">
        <v>823</v>
      </c>
      <c r="AU5" s="257" t="s">
        <v>824</v>
      </c>
      <c r="AV5" s="257" t="s">
        <v>825</v>
      </c>
      <c r="AW5" s="257" t="s">
        <v>826</v>
      </c>
      <c r="AX5" s="257" t="s">
        <v>827</v>
      </c>
      <c r="AY5" s="257" t="s">
        <v>828</v>
      </c>
      <c r="AZ5" s="257" t="s">
        <v>829</v>
      </c>
      <c r="BA5" s="257" t="s">
        <v>830</v>
      </c>
      <c r="BB5" s="257" t="s">
        <v>831</v>
      </c>
      <c r="BC5" s="257" t="s">
        <v>832</v>
      </c>
      <c r="BD5" s="257" t="s">
        <v>833</v>
      </c>
      <c r="BE5" s="257" t="s">
        <v>834</v>
      </c>
      <c r="BF5" s="257" t="s">
        <v>835</v>
      </c>
      <c r="BG5" s="257" t="s">
        <v>836</v>
      </c>
      <c r="BH5" s="257" t="s">
        <v>837</v>
      </c>
      <c r="BI5" s="257" t="s">
        <v>838</v>
      </c>
      <c r="BJ5" s="257" t="s">
        <v>839</v>
      </c>
      <c r="BK5" s="257" t="s">
        <v>840</v>
      </c>
      <c r="BL5" s="257" t="s">
        <v>841</v>
      </c>
      <c r="BM5" s="257" t="s">
        <v>842</v>
      </c>
      <c r="BN5" s="257" t="s">
        <v>843</v>
      </c>
      <c r="BO5" s="257" t="s">
        <v>844</v>
      </c>
      <c r="BP5" s="257" t="s">
        <v>845</v>
      </c>
      <c r="BQ5" s="257" t="s">
        <v>846</v>
      </c>
      <c r="BR5" s="257" t="s">
        <v>847</v>
      </c>
      <c r="BS5" s="257" t="s">
        <v>848</v>
      </c>
      <c r="BT5" s="293" t="s">
        <v>849</v>
      </c>
      <c r="BU5" s="293" t="s">
        <v>850</v>
      </c>
      <c r="BV5" s="293" t="s">
        <v>851</v>
      </c>
      <c r="BW5" s="293" t="s">
        <v>852</v>
      </c>
      <c r="BX5" s="293" t="s">
        <v>853</v>
      </c>
      <c r="BY5" s="293" t="s">
        <v>854</v>
      </c>
      <c r="BZ5" s="293" t="s">
        <v>855</v>
      </c>
      <c r="CA5" s="293" t="s">
        <v>856</v>
      </c>
      <c r="CB5" s="293" t="s">
        <v>857</v>
      </c>
      <c r="CC5" s="691"/>
      <c r="CD5" s="691"/>
      <c r="CE5" s="324"/>
      <c r="CF5" s="323"/>
      <c r="CG5" s="323"/>
      <c r="CH5" s="323"/>
      <c r="CI5" s="323"/>
      <c r="CJ5" s="323"/>
    </row>
    <row r="6" spans="1:90" s="146" customFormat="1" ht="12.75" customHeight="1">
      <c r="A6" s="687"/>
      <c r="B6" s="159"/>
      <c r="C6" s="160"/>
      <c r="D6" s="73">
        <v>65.885483487004095</v>
      </c>
      <c r="E6" s="161" t="s">
        <v>23</v>
      </c>
      <c r="F6" s="262" t="s">
        <v>673</v>
      </c>
      <c r="G6" s="263"/>
      <c r="H6" s="264">
        <f>'Jadual5-2digit'!U5/'Jadual5-2digit'!I5*100-100</f>
        <v>4.2099558278363389</v>
      </c>
      <c r="I6" s="264">
        <f>'Jadual5-2digit'!V5/'Jadual5-2digit'!J5*100-100</f>
        <v>4.3551155496042782</v>
      </c>
      <c r="J6" s="264">
        <f>'Jadual5-2digit'!W5/'Jadual5-2digit'!K5*100-100</f>
        <v>4.5492935123166944</v>
      </c>
      <c r="K6" s="264">
        <f>'Jadual5-2digit'!X5/'Jadual5-2digit'!L5*100-100</f>
        <v>2.5204077038843593</v>
      </c>
      <c r="L6" s="264">
        <f>'Jadual5-2digit'!Y5/'Jadual5-2digit'!M5*100-100</f>
        <v>3.7094419545673247</v>
      </c>
      <c r="M6" s="264">
        <f>'Jadual5-2digit'!Z5/'Jadual5-2digit'!N5*100-100</f>
        <v>4.4695000821143935</v>
      </c>
      <c r="N6" s="264">
        <f>'Jadual5-2digit'!AA5/'Jadual5-2digit'!O5*100-100</f>
        <v>3.676458355239177</v>
      </c>
      <c r="O6" s="264">
        <f>'Jadual5-2digit'!AB5/'Jadual5-2digit'!P5*100-100</f>
        <v>4.750139459747345</v>
      </c>
      <c r="P6" s="264">
        <f>'Jadual5-2digit'!AC5/'Jadual5-2digit'!Q5*100-100</f>
        <v>3.8478075589576122</v>
      </c>
      <c r="Q6" s="264">
        <f>'Jadual5-2digit'!AD5/'Jadual5-2digit'!R5*100-100</f>
        <v>4.1885516439399169</v>
      </c>
      <c r="R6" s="264">
        <f>'Jadual5-2digit'!AE5/'Jadual5-2digit'!S5*100-100</f>
        <v>6.9944795235188764</v>
      </c>
      <c r="S6" s="264">
        <f>'Jadual5-2digit'!AF5/'Jadual5-2digit'!T5*100-100</f>
        <v>4.6851629991738264</v>
      </c>
      <c r="T6" s="264">
        <f>'Jadual5-2digit'!AG5/'Jadual5-2digit'!U5*100-100</f>
        <v>4.8949085721661874</v>
      </c>
      <c r="U6" s="264">
        <f>'Jadual5-2digit'!AH5/'Jadual5-2digit'!V5*100-100</f>
        <v>7.3782227257580786</v>
      </c>
      <c r="V6" s="264">
        <f>'Jadual5-2digit'!AI5/'Jadual5-2digit'!W5*100-100</f>
        <v>5.6029577435872113</v>
      </c>
      <c r="W6" s="264">
        <f>'Jadual5-2digit'!AJ5/'Jadual5-2digit'!X5*100-100</f>
        <v>6.492042607559128</v>
      </c>
      <c r="X6" s="264">
        <f>'Jadual5-2digit'!AK5/'Jadual5-2digit'!Y5*100-100</f>
        <v>7.1967454021367274</v>
      </c>
      <c r="Y6" s="264">
        <f>'Jadual5-2digit'!AL5/'Jadual5-2digit'!Z5*100-100</f>
        <v>4.3610605898590364</v>
      </c>
      <c r="Z6" s="264">
        <f>'Jadual5-2digit'!AM5/'Jadual5-2digit'!AA5*100-100</f>
        <v>8.4747614739489023</v>
      </c>
      <c r="AA6" s="299">
        <f>'Jadual5-2digit'!AN5/'Jadual5-2digit'!AB5*100-100</f>
        <v>7.4146727947753277</v>
      </c>
      <c r="AB6" s="264">
        <f>'Jadual5-2digit'!AO5/'Jadual5-2digit'!AC5*100-100</f>
        <v>5.8576457801103885</v>
      </c>
      <c r="AC6" s="264">
        <f>'Jadual5-2digit'!AP5/'Jadual5-2digit'!AD5*100-100</f>
        <v>4.2461599641609808</v>
      </c>
      <c r="AD6" s="264">
        <f>'Jadual5-2digit'!AQ5/'Jadual5-2digit'!AE5*100-100</f>
        <v>6.3994491285098434</v>
      </c>
      <c r="AE6" s="264">
        <f>'Jadual5-2digit'!AR5/'Jadual5-2digit'!AF5*100-100</f>
        <v>5.4105593205219265</v>
      </c>
      <c r="AF6" s="264" t="e">
        <f>'Jadual5-2digit'!#REF!/'Jadual5-2digit'!#REF!*100-100</f>
        <v>#REF!</v>
      </c>
      <c r="AG6" s="264" t="e">
        <f>'Jadual5-2digit'!EK5/'Jadual5-2digit'!#REF!*100-100</f>
        <v>#REF!</v>
      </c>
      <c r="AH6" s="264" t="e">
        <f>'Jadual5-2digit'!EL5/'Jadual5-2digit'!#REF!*100-100</f>
        <v>#REF!</v>
      </c>
      <c r="AI6" s="264" t="e">
        <f>'Jadual5-2digit'!EM5/'Jadual5-2digit'!#REF!*100-100</f>
        <v>#REF!</v>
      </c>
      <c r="AJ6" s="264" t="e">
        <f>'Jadual5-2digit'!EN5/'Jadual5-2digit'!#REF!*100-100</f>
        <v>#REF!</v>
      </c>
      <c r="AK6" s="264">
        <f>'Jadual5-2digit'!EO5/'Jadual5-2digit'!EK5*100-100</f>
        <v>4.3721164163136308</v>
      </c>
      <c r="AL6" s="264">
        <f>'Jadual5-2digit'!EP5/'Jadual5-2digit'!EL5*100-100</f>
        <v>3.5844036317960359</v>
      </c>
      <c r="AM6" s="264">
        <f>'Jadual5-2digit'!EQ5/'Jadual5-2digit'!EM5*100-100</f>
        <v>4.0888098845232008</v>
      </c>
      <c r="AN6" s="264">
        <f>'Jadual5-2digit'!ER5/'Jadual5-2digit'!EN5*100-100</f>
        <v>5.2611095395534306</v>
      </c>
      <c r="AO6" s="264">
        <f>'Jadual5-2digit'!ES5/'Jadual5-2digit'!EO5*100-100</f>
        <v>5.9092294332339463</v>
      </c>
      <c r="AP6" s="312">
        <f>'Jadual5-2digit'!ET5/'Jadual5-2digit'!EP5*100-100</f>
        <v>5.9895281861418255</v>
      </c>
      <c r="AQ6" s="299">
        <f>'Jadual5-2digit'!EU5/'Jadual5-2digit'!EQ5*100-100</f>
        <v>7.2358249100571612</v>
      </c>
      <c r="AR6" s="299">
        <f>'Jadual5-2digit'!EV5/'Jadual5-2digit'!ER5*100-100</f>
        <v>5.3394938056439116</v>
      </c>
      <c r="AS6" s="299" t="e">
        <f>'Jadual5-2digit'!#REF!/'Jadual5-2digit'!ES5*100-100</f>
        <v>#REF!</v>
      </c>
      <c r="AT6" s="79">
        <f>'Jadual5-2digit'!GE5/'Jadual5-2digit'!GD5*100-100</f>
        <v>6.3897781221877921</v>
      </c>
      <c r="AU6" s="79">
        <f>'Jadual5-2digit'!R5/'Jadual5-2digit'!Q5*100-100</f>
        <v>2.817587346387711</v>
      </c>
      <c r="AV6" s="79">
        <f>'Jadual5-2digit'!S5/'Jadual5-2digit'!R5*100-100</f>
        <v>-5.9147664093645886</v>
      </c>
      <c r="AW6" s="79">
        <f>'Jadual5-2digit'!T5/'Jadual5-2digit'!S5*100-100</f>
        <v>3.0277248285974565</v>
      </c>
      <c r="AX6" s="79">
        <f>'Jadual5-2digit'!U5/'Jadual5-2digit'!T5*100-100</f>
        <v>0.14543941686883954</v>
      </c>
      <c r="AY6" s="79">
        <f>'Jadual5-2digit'!W5/'Jadual5-2digit'!V5*100-100</f>
        <v>11.642164554798356</v>
      </c>
      <c r="AZ6" s="79">
        <f>'Jadual5-2digit'!X5/'Jadual5-2digit'!W5*100-100</f>
        <v>-4.0912715602884759</v>
      </c>
      <c r="BA6" s="79">
        <f>'Jadual5-2digit'!Y5/'Jadual5-2digit'!X5*100-100</f>
        <v>3.7086259589177928</v>
      </c>
      <c r="BB6" s="79">
        <f>'Jadual5-2digit'!Z5/'Jadual5-2digit'!Y5*100-100</f>
        <v>3.8867275554086689</v>
      </c>
      <c r="BC6" s="79">
        <f>'Jadual5-2digit'!AA5/'Jadual5-2digit'!Z5*100-100</f>
        <v>-2.6886266373843455</v>
      </c>
      <c r="BD6" s="79">
        <f>'Jadual5-2digit'!AB5/'Jadual5-2digit'!AA5*100-100</f>
        <v>0.85341377558663112</v>
      </c>
      <c r="BE6" s="79">
        <f>'Jadual5-2digit'!AC5/'Jadual5-2digit'!AB5*100-100</f>
        <v>2.1130441457662528</v>
      </c>
      <c r="BF6" s="79">
        <f>'Jadual5-2digit'!AD5/'Jadual5-2digit'!AC5*100-100</f>
        <v>3.1549510861136838</v>
      </c>
      <c r="BG6" s="79">
        <f>'Jadual5-2digit'!AE5/'Jadual5-2digit'!AD5*100-100</f>
        <v>-3.3809335090776216</v>
      </c>
      <c r="BH6" s="79">
        <f>'Jadual5-2digit'!AF5/'Jadual5-2digit'!AE5*100-100</f>
        <v>0.80402479779301927</v>
      </c>
      <c r="BI6" s="79">
        <f>'Jadual5-2digit'!AG5/'Jadual5-2digit'!AF5*100-100</f>
        <v>0.34608926992613931</v>
      </c>
      <c r="BJ6" s="79">
        <f>'Jadual5-2digit'!AH5/'Jadual5-2digit'!AG5*100-100</f>
        <v>-7.872726896481737</v>
      </c>
      <c r="BK6" s="79">
        <f>'Jadual5-2digit'!AI5/'Jadual5-2digit'!AH5*100-100</f>
        <v>9.796404583765181</v>
      </c>
      <c r="BL6" s="79">
        <f>'Jadual5-2digit'!AJ5/'Jadual5-2digit'!AI5*100-100</f>
        <v>-3.2838036578686882</v>
      </c>
      <c r="BM6" s="79">
        <f>'Jadual5-2digit'!AK5/'Jadual5-2digit'!AJ5*100-100</f>
        <v>4.3949097106942219</v>
      </c>
      <c r="BN6" s="79">
        <f>'Jadual5-2digit'!AL5/'Jadual5-2digit'!AK5*100-100</f>
        <v>1.1386029325856271</v>
      </c>
      <c r="BO6" s="79">
        <f>'Jadual5-2digit'!AM5/'Jadual5-2digit'!AL5*100-100</f>
        <v>1.1471899054066057</v>
      </c>
      <c r="BP6" s="79">
        <f>'Jadual5-2digit'!AN5/'Jadual5-2digit'!AM5*100-100</f>
        <v>-0.13219394317458466</v>
      </c>
      <c r="BQ6" s="79">
        <f>'Jadual5-2digit'!AO5/'Jadual5-2digit'!AN5*100-100</f>
        <v>0.63286677196927599</v>
      </c>
      <c r="BR6" s="79">
        <f>'Jadual5-2digit'!AP5/'Jadual5-2digit'!AO5*100-100</f>
        <v>1.5846087712512116</v>
      </c>
      <c r="BS6" s="79">
        <f>'Jadual5-2digit'!AQ5/'Jadual5-2digit'!AP5*100-100</f>
        <v>-1.3851881596476545</v>
      </c>
      <c r="BT6" s="79">
        <f>'Jadual5-2digit'!EL5/'Jadual5-2digit'!EK5*100-100</f>
        <v>4.1084595038678486</v>
      </c>
      <c r="BU6" s="79">
        <f>'Jadual5-2digit'!EM5/'Jadual5-2digit'!EL5*100-100</f>
        <v>1.7853112499390136</v>
      </c>
      <c r="BV6" s="79">
        <f>'Jadual5-2digit'!EN5/'Jadual5-2digit'!EM5*100-100</f>
        <v>1.6542406775695468</v>
      </c>
      <c r="BW6" s="79">
        <f>'Jadual5-2digit'!EO5/'Jadual5-2digit'!EN5*100-100</f>
        <v>-3.1080134839845783</v>
      </c>
      <c r="BX6" s="79">
        <f>'Jadual5-2digit'!EP5/'Jadual5-2digit'!EO5*100-100</f>
        <v>3.3227365795523127</v>
      </c>
      <c r="BY6" s="79">
        <f>'Jadual5-2digit'!EQ5/'Jadual5-2digit'!EP5*100-100</f>
        <v>2.2809567875891474</v>
      </c>
      <c r="BZ6" s="79">
        <f>'Jadual5-2digit'!ER5/'Jadual5-2digit'!EQ5*100-100</f>
        <v>2.7991210101516941</v>
      </c>
      <c r="CA6" s="79">
        <f>'Jadual5-2digit'!ES5/'Jadual5-2digit'!ER5*100-100</f>
        <v>-2.5114244467423106</v>
      </c>
      <c r="CB6" s="79">
        <f>'Jadual5-2digit'!ET5/'Jadual5-2digit'!ES5*100-100</f>
        <v>3.4010742932602227</v>
      </c>
      <c r="CC6" s="325" t="s">
        <v>674</v>
      </c>
      <c r="CD6" s="326"/>
      <c r="CE6" s="323"/>
      <c r="CF6" s="327"/>
      <c r="CG6" s="327"/>
      <c r="CH6" s="178"/>
      <c r="CI6" s="178"/>
      <c r="CJ6" s="178"/>
    </row>
    <row r="7" spans="1:90" s="146" customFormat="1" ht="15" customHeight="1">
      <c r="A7" s="687"/>
      <c r="B7" s="594" t="s">
        <v>858</v>
      </c>
      <c r="C7" s="265">
        <v>5.73348230521683</v>
      </c>
      <c r="D7" s="266">
        <f>SUM(D8:D11)</f>
        <v>7.3680431598460503</v>
      </c>
      <c r="E7" s="267"/>
      <c r="F7" s="268" t="s">
        <v>678</v>
      </c>
      <c r="G7" s="269"/>
      <c r="H7" s="270">
        <f>'Jadual5-2digit'!U6/'Jadual5-2digit'!I6*100-100</f>
        <v>3.4655312177614945</v>
      </c>
      <c r="I7" s="270">
        <f>'Jadual5-2digit'!V6/'Jadual5-2digit'!J6*100-100</f>
        <v>5.7661783481869975</v>
      </c>
      <c r="J7" s="270">
        <f>'Jadual5-2digit'!W6/'Jadual5-2digit'!K6*100-100</f>
        <v>8.9779438921294883</v>
      </c>
      <c r="K7" s="270">
        <f>'Jadual5-2digit'!X6/'Jadual5-2digit'!L6*100-100</f>
        <v>-6.6647887164838124</v>
      </c>
      <c r="L7" s="270">
        <f>'Jadual5-2digit'!Y6/'Jadual5-2digit'!M6*100-100</f>
        <v>-4.124735601410606</v>
      </c>
      <c r="M7" s="270">
        <f>'Jadual5-2digit'!Z6/'Jadual5-2digit'!N6*100-100</f>
        <v>-6.5797150522848682</v>
      </c>
      <c r="N7" s="270">
        <f>'Jadual5-2digit'!AA6/'Jadual5-2digit'!O6*100-100</f>
        <v>4.1729269162125604</v>
      </c>
      <c r="O7" s="270">
        <f>'Jadual5-2digit'!AB6/'Jadual5-2digit'!P6*100-100</f>
        <v>-0.95756539725968537</v>
      </c>
      <c r="P7" s="270">
        <f>'Jadual5-2digit'!AC6/'Jadual5-2digit'!Q6*100-100</f>
        <v>-0.39668780312960905</v>
      </c>
      <c r="Q7" s="270">
        <f>'Jadual5-2digit'!AD6/'Jadual5-2digit'!R6*100-100</f>
        <v>3.1653347329108925</v>
      </c>
      <c r="R7" s="270">
        <f>'Jadual5-2digit'!AE6/'Jadual5-2digit'!S6*100-100</f>
        <v>11.671897579336004</v>
      </c>
      <c r="S7" s="270">
        <f>'Jadual5-2digit'!AF6/'Jadual5-2digit'!T6*100-100</f>
        <v>9.5269606370054447</v>
      </c>
      <c r="T7" s="270">
        <f>'Jadual5-2digit'!AG6/'Jadual5-2digit'!U6*100-100</f>
        <v>7.9890214477056531</v>
      </c>
      <c r="U7" s="270">
        <f>'Jadual5-2digit'!AH6/'Jadual5-2digit'!V6*100-100</f>
        <v>15.457223137202519</v>
      </c>
      <c r="V7" s="270">
        <f>'Jadual5-2digit'!AI6/'Jadual5-2digit'!W6*100-100</f>
        <v>4.2052588388267367</v>
      </c>
      <c r="W7" s="270">
        <f>'Jadual5-2digit'!AJ6/'Jadual5-2digit'!X6*100-100</f>
        <v>15.319604454172065</v>
      </c>
      <c r="X7" s="270">
        <f>'Jadual5-2digit'!AK6/'Jadual5-2digit'!Y6*100-100</f>
        <v>12.516242231054477</v>
      </c>
      <c r="Y7" s="270">
        <f>'Jadual5-2digit'!AL6/'Jadual5-2digit'!Z6*100-100</f>
        <v>6.9628096873569802</v>
      </c>
      <c r="Z7" s="270">
        <f>'Jadual5-2digit'!AM6/'Jadual5-2digit'!AA6*100-100</f>
        <v>20.587497837324747</v>
      </c>
      <c r="AA7" s="300">
        <f>'Jadual5-2digit'!AN6/'Jadual5-2digit'!AB6*100-100</f>
        <v>9.1900675539972951</v>
      </c>
      <c r="AB7" s="270">
        <f>'Jadual5-2digit'!AO6/'Jadual5-2digit'!AC6*100-100</f>
        <v>8.5054885919021643</v>
      </c>
      <c r="AC7" s="270">
        <f>'Jadual5-2digit'!AP6/'Jadual5-2digit'!AD6*100-100</f>
        <v>6.5994522894636987</v>
      </c>
      <c r="AD7" s="270">
        <f>'Jadual5-2digit'!AQ6/'Jadual5-2digit'!AE6*100-100</f>
        <v>7.3302372137641356</v>
      </c>
      <c r="AE7" s="270">
        <f>'Jadual5-2digit'!AR6/'Jadual5-2digit'!AF6*100-100</f>
        <v>16.354265699693073</v>
      </c>
      <c r="AF7" s="270" t="e">
        <f>'Jadual5-2digit'!#REF!/'Jadual5-2digit'!#REF!*100-100</f>
        <v>#REF!</v>
      </c>
      <c r="AG7" s="270" t="e">
        <f>'Jadual5-2digit'!EK6/'Jadual5-2digit'!#REF!*100-100</f>
        <v>#REF!</v>
      </c>
      <c r="AH7" s="270" t="e">
        <f>'Jadual5-2digit'!EL6/'Jadual5-2digit'!#REF!*100-100</f>
        <v>#REF!</v>
      </c>
      <c r="AI7" s="270" t="e">
        <f>'Jadual5-2digit'!EM6/'Jadual5-2digit'!#REF!*100-100</f>
        <v>#REF!</v>
      </c>
      <c r="AJ7" s="270" t="e">
        <f>'Jadual5-2digit'!EN6/'Jadual5-2digit'!#REF!*100-100</f>
        <v>#REF!</v>
      </c>
      <c r="AK7" s="270">
        <f>'Jadual5-2digit'!EO6/'Jadual5-2digit'!EK6*100-100</f>
        <v>6.1036509781368693</v>
      </c>
      <c r="AL7" s="270">
        <f>'Jadual5-2digit'!EP6/'Jadual5-2digit'!EL6*100-100</f>
        <v>-5.7945590409754288</v>
      </c>
      <c r="AM7" s="270">
        <f>'Jadual5-2digit'!EQ6/'Jadual5-2digit'!EM6*100-100</f>
        <v>0.83195526233332373</v>
      </c>
      <c r="AN7" s="270">
        <f>'Jadual5-2digit'!ER6/'Jadual5-2digit'!EN6*100-100</f>
        <v>7.9841348081429118</v>
      </c>
      <c r="AO7" s="270">
        <f>'Jadual5-2digit'!ES6/'Jadual5-2digit'!EO6*100-100</f>
        <v>8.9058787118129175</v>
      </c>
      <c r="AP7" s="313">
        <f>'Jadual5-2digit'!ET6/'Jadual5-2digit'!EP6*100-100</f>
        <v>11.556507844494334</v>
      </c>
      <c r="AQ7" s="300">
        <f>'Jadual5-2digit'!EU6/'Jadual5-2digit'!EQ6*100-100</f>
        <v>12.633433927550982</v>
      </c>
      <c r="AR7" s="300">
        <f>'Jadual5-2digit'!EV6/'Jadual5-2digit'!ER6*100-100</f>
        <v>9.9914136403329508</v>
      </c>
      <c r="AS7" s="300" t="e">
        <f>'Jadual5-2digit'!#REF!/'Jadual5-2digit'!ES6*100-100</f>
        <v>#REF!</v>
      </c>
      <c r="AT7" s="314">
        <f>'Jadual5-2digit'!GE6/'Jadual5-2digit'!GD6*100-100</f>
        <v>11.109600326388019</v>
      </c>
      <c r="AU7" s="314">
        <f>'Jadual5-2digit'!R6/'Jadual5-2digit'!Q6*100-100</f>
        <v>1.9061912572452115</v>
      </c>
      <c r="AV7" s="314">
        <f>'Jadual5-2digit'!S6/'Jadual5-2digit'!R6*100-100</f>
        <v>-6.9392521942240819</v>
      </c>
      <c r="AW7" s="314">
        <f>'Jadual5-2digit'!T6/'Jadual5-2digit'!S6*100-100</f>
        <v>-3.4006109632635457</v>
      </c>
      <c r="AX7" s="314">
        <f>'Jadual5-2digit'!U6/'Jadual5-2digit'!T6*100-100</f>
        <v>-4.570063041140159</v>
      </c>
      <c r="AY7" s="314">
        <f>'Jadual5-2digit'!W6/'Jadual5-2digit'!V6*100-100</f>
        <v>18.003998749567501</v>
      </c>
      <c r="AZ7" s="314">
        <f>'Jadual5-2digit'!X6/'Jadual5-2digit'!W6*100-100</f>
        <v>-5.9471859556024356</v>
      </c>
      <c r="BA7" s="314">
        <f>'Jadual5-2digit'!Y6/'Jadual5-2digit'!X6*100-100</f>
        <v>3.498519587220855</v>
      </c>
      <c r="BB7" s="314">
        <f>'Jadual5-2digit'!Z6/'Jadual5-2digit'!Y6*100-100</f>
        <v>4.2022142976932741E-2</v>
      </c>
      <c r="BC7" s="314">
        <f>'Jadual5-2digit'!AA6/'Jadual5-2digit'!Z6*100-100</f>
        <v>4.7850041666340388</v>
      </c>
      <c r="BD7" s="314">
        <f>'Jadual5-2digit'!AB6/'Jadual5-2digit'!AA6*100-100</f>
        <v>6.737151706677551</v>
      </c>
      <c r="BE7" s="314">
        <f>'Jadual5-2digit'!AC6/'Jadual5-2digit'!AB6*100-100</f>
        <v>-2.8900833764155465</v>
      </c>
      <c r="BF7" s="314">
        <f>'Jadual5-2digit'!AD6/'Jadual5-2digit'!AC6*100-100</f>
        <v>5.5505695596744289</v>
      </c>
      <c r="BG7" s="314">
        <f>'Jadual5-2digit'!AE6/'Jadual5-2digit'!AD6*100-100</f>
        <v>0.7341305539114984</v>
      </c>
      <c r="BH7" s="314">
        <f>'Jadual5-2digit'!AF6/'Jadual5-2digit'!AE6*100-100</f>
        <v>-5.2560428368399386</v>
      </c>
      <c r="BI7" s="314">
        <f>'Jadual5-2digit'!AG6/'Jadual5-2digit'!AF6*100-100</f>
        <v>-5.9100567653141525</v>
      </c>
      <c r="BJ7" s="314">
        <f>'Jadual5-2digit'!AH6/'Jadual5-2digit'!AG6*100-100</f>
        <v>-2.4054165538448586</v>
      </c>
      <c r="BK7" s="314">
        <f>'Jadual5-2digit'!AI6/'Jadual5-2digit'!AH6*100-100</f>
        <v>6.5038366556129006</v>
      </c>
      <c r="BL7" s="314">
        <f>'Jadual5-2digit'!AJ6/'Jadual5-2digit'!AI6*100-100</f>
        <v>4.0843181453762583</v>
      </c>
      <c r="BM7" s="314">
        <f>'Jadual5-2digit'!AK6/'Jadual5-2digit'!AJ6*100-100</f>
        <v>0.98252205728901743</v>
      </c>
      <c r="BN7" s="314">
        <f>'Jadual5-2digit'!AL6/'Jadual5-2digit'!AK6*100-100</f>
        <v>-4.8957238258692684</v>
      </c>
      <c r="BO7" s="314">
        <f>'Jadual5-2digit'!AM6/'Jadual5-2digit'!AL6*100-100</f>
        <v>18.132288224863188</v>
      </c>
      <c r="BP7" s="314">
        <f>'Jadual5-2digit'!AN6/'Jadual5-2digit'!AM6*100-100</f>
        <v>-3.3512012904045321</v>
      </c>
      <c r="BQ7" s="314">
        <f>'Jadual5-2digit'!AO6/'Jadual5-2digit'!AN6*100-100</f>
        <v>-3.4989245230559476</v>
      </c>
      <c r="BR7" s="314">
        <f>'Jadual5-2digit'!AP6/'Jadual5-2digit'!AO6*100-100</f>
        <v>3.6964401517100072</v>
      </c>
      <c r="BS7" s="314">
        <f>'Jadual5-2digit'!AQ6/'Jadual5-2digit'!AP6*100-100</f>
        <v>1.4247061843698532</v>
      </c>
      <c r="BT7" s="314">
        <f>'Jadual5-2digit'!EL6/'Jadual5-2digit'!EK6*100-100</f>
        <v>17.174881816697336</v>
      </c>
      <c r="BU7" s="314">
        <f>'Jadual5-2digit'!EM6/'Jadual5-2digit'!EL6*100-100</f>
        <v>2.471916675029135</v>
      </c>
      <c r="BV7" s="314">
        <f>'Jadual5-2digit'!EN6/'Jadual5-2digit'!EM6*100-100</f>
        <v>-2.5195865441856711</v>
      </c>
      <c r="BW7" s="314">
        <f>'Jadual5-2digit'!EO6/'Jadual5-2digit'!EN6*100-100</f>
        <v>-9.3487949140201749</v>
      </c>
      <c r="BX7" s="314">
        <f>'Jadual5-2digit'!EP6/'Jadual5-2digit'!EO6*100-100</f>
        <v>4.0351704121670053</v>
      </c>
      <c r="BY7" s="314">
        <f>'Jadual5-2digit'!EQ6/'Jadual5-2digit'!EP6*100-100</f>
        <v>9.6799039698382927</v>
      </c>
      <c r="BZ7" s="314">
        <f>'Jadual5-2digit'!ER6/'Jadual5-2digit'!EQ6*100-100</f>
        <v>4.3948625252769489</v>
      </c>
      <c r="CA7" s="314">
        <f>'Jadual5-2digit'!ES6/'Jadual5-2digit'!ER6*100-100</f>
        <v>-8.5750035066361221</v>
      </c>
      <c r="CB7" s="314">
        <f>'Jadual5-2digit'!ET6/'Jadual5-2digit'!ES6*100-100</f>
        <v>6.567252764192105</v>
      </c>
      <c r="CC7" s="328" t="s">
        <v>679</v>
      </c>
      <c r="CD7" s="329"/>
      <c r="CE7" s="330"/>
      <c r="CF7" s="331"/>
      <c r="CG7" s="331"/>
      <c r="CH7" s="331"/>
      <c r="CI7" s="331"/>
      <c r="CJ7" s="331"/>
    </row>
    <row r="8" spans="1:90" s="33" customFormat="1" ht="15" customHeight="1">
      <c r="A8" s="687"/>
      <c r="B8" s="80"/>
      <c r="C8" s="81">
        <v>1.1000000000000001</v>
      </c>
      <c r="D8" s="82">
        <v>6.3730030981063903</v>
      </c>
      <c r="E8" s="164">
        <v>10</v>
      </c>
      <c r="F8" s="185"/>
      <c r="G8" s="165" t="s">
        <v>682</v>
      </c>
      <c r="H8" s="271">
        <f>'Jadual5-2digit'!U7/'Jadual5-2digit'!I7*100-100</f>
        <v>2.0833425185727634</v>
      </c>
      <c r="I8" s="271">
        <f>'Jadual5-2digit'!V7/'Jadual5-2digit'!J7*100-100</f>
        <v>5.2780936185738483</v>
      </c>
      <c r="J8" s="271">
        <f>'Jadual5-2digit'!W7/'Jadual5-2digit'!K7*100-100</f>
        <v>9.7483301536616267</v>
      </c>
      <c r="K8" s="271">
        <f>'Jadual5-2digit'!X7/'Jadual5-2digit'!L7*100-100</f>
        <v>-8.3767798182232838</v>
      </c>
      <c r="L8" s="271">
        <f>'Jadual5-2digit'!Y7/'Jadual5-2digit'!M7*100-100</f>
        <v>-5.8240402806032989</v>
      </c>
      <c r="M8" s="271">
        <f>'Jadual5-2digit'!Z7/'Jadual5-2digit'!N7*100-100</f>
        <v>-9.0186281223617186</v>
      </c>
      <c r="N8" s="271">
        <f>'Jadual5-2digit'!AA7/'Jadual5-2digit'!O7*100-100</f>
        <v>3.9051269908202642</v>
      </c>
      <c r="O8" s="271">
        <f>'Jadual5-2digit'!AB7/'Jadual5-2digit'!P7*100-100</f>
        <v>-2.1697317207923987</v>
      </c>
      <c r="P8" s="271">
        <f>'Jadual5-2digit'!AC7/'Jadual5-2digit'!Q7*100-100</f>
        <v>-1.7282959914472116</v>
      </c>
      <c r="Q8" s="271">
        <f>'Jadual5-2digit'!AD7/'Jadual5-2digit'!R7*100-100</f>
        <v>3.0998247492048563</v>
      </c>
      <c r="R8" s="271">
        <f>'Jadual5-2digit'!AE7/'Jadual5-2digit'!S7*100-100</f>
        <v>12.345315903400802</v>
      </c>
      <c r="S8" s="271">
        <f>'Jadual5-2digit'!AF7/'Jadual5-2digit'!T7*100-100</f>
        <v>10.13720218336826</v>
      </c>
      <c r="T8" s="271">
        <f>'Jadual5-2digit'!AG7/'Jadual5-2digit'!U7*100-100</f>
        <v>8.7094583476310561</v>
      </c>
      <c r="U8" s="271">
        <f>'Jadual5-2digit'!AH7/'Jadual5-2digit'!V7*100-100</f>
        <v>16.469409050562803</v>
      </c>
      <c r="V8" s="271">
        <f>'Jadual5-2digit'!AI7/'Jadual5-2digit'!W7*100-100</f>
        <v>3.0830185063095144</v>
      </c>
      <c r="W8" s="271">
        <f>'Jadual5-2digit'!AJ7/'Jadual5-2digit'!X7*100-100</f>
        <v>16.886298681508677</v>
      </c>
      <c r="X8" s="271">
        <f>'Jadual5-2digit'!AK7/'Jadual5-2digit'!Y7*100-100</f>
        <v>13.346830512805255</v>
      </c>
      <c r="Y8" s="271">
        <f>'Jadual5-2digit'!AL7/'Jadual5-2digit'!Z7*100-100</f>
        <v>7.2672635336215308</v>
      </c>
      <c r="Z8" s="271">
        <f>'Jadual5-2digit'!AM7/'Jadual5-2digit'!AA7*100-100</f>
        <v>22.98419666399154</v>
      </c>
      <c r="AA8" s="301">
        <f>'Jadual5-2digit'!AN7/'Jadual5-2digit'!AB7*100-100</f>
        <v>9.8178841132524326</v>
      </c>
      <c r="AB8" s="271">
        <f>'Jadual5-2digit'!AO7/'Jadual5-2digit'!AC7*100-100</f>
        <v>9.609457756056841</v>
      </c>
      <c r="AC8" s="271">
        <f>'Jadual5-2digit'!AP7/'Jadual5-2digit'!AD7*100-100</f>
        <v>6.9540400834449372</v>
      </c>
      <c r="AD8" s="271">
        <f>'Jadual5-2digit'!AQ7/'Jadual5-2digit'!AE7*100-100</f>
        <v>7.1815695944341655</v>
      </c>
      <c r="AE8" s="271">
        <f>'Jadual5-2digit'!AR7/'Jadual5-2digit'!AF7*100-100</f>
        <v>18.419919940661885</v>
      </c>
      <c r="AF8" s="271" t="e">
        <f>'Jadual5-2digit'!#REF!/'Jadual5-2digit'!#REF!*100-100</f>
        <v>#REF!</v>
      </c>
      <c r="AG8" s="271" t="e">
        <f>'Jadual5-2digit'!EK7/'Jadual5-2digit'!#REF!*100-100</f>
        <v>#REF!</v>
      </c>
      <c r="AH8" s="271" t="e">
        <f>'Jadual5-2digit'!EL7/'Jadual5-2digit'!#REF!*100-100</f>
        <v>#REF!</v>
      </c>
      <c r="AI8" s="271" t="e">
        <f>'Jadual5-2digit'!EM7/'Jadual5-2digit'!#REF!*100-100</f>
        <v>#REF!</v>
      </c>
      <c r="AJ8" s="271" t="e">
        <f>'Jadual5-2digit'!EN7/'Jadual5-2digit'!#REF!*100-100</f>
        <v>#REF!</v>
      </c>
      <c r="AK8" s="271">
        <f>'Jadual5-2digit'!EO7/'Jadual5-2digit'!EK7*100-100</f>
        <v>5.758036867412585</v>
      </c>
      <c r="AL8" s="271">
        <f>'Jadual5-2digit'!EP7/'Jadual5-2digit'!EL7*100-100</f>
        <v>-7.7498455682050178</v>
      </c>
      <c r="AM8" s="271">
        <f>'Jadual5-2digit'!EQ7/'Jadual5-2digit'!EM7*100-100</f>
        <v>-0.14432686679081996</v>
      </c>
      <c r="AN8" s="271">
        <f>'Jadual5-2digit'!ER7/'Jadual5-2digit'!EN7*100-100</f>
        <v>8.3616204691182787</v>
      </c>
      <c r="AO8" s="271">
        <f>'Jadual5-2digit'!ES7/'Jadual5-2digit'!EO7*100-100</f>
        <v>9.0090754994730133</v>
      </c>
      <c r="AP8" s="315">
        <f>'Jadual5-2digit'!ET7/'Jadual5-2digit'!EP7*100-100</f>
        <v>12.470079739295585</v>
      </c>
      <c r="AQ8" s="301">
        <f>'Jadual5-2digit'!EU7/'Jadual5-2digit'!EQ7*100-100</f>
        <v>13.978604007074296</v>
      </c>
      <c r="AR8" s="301">
        <f>'Jadual5-2digit'!EV7/'Jadual5-2digit'!ER7*100-100</f>
        <v>10.694124726380807</v>
      </c>
      <c r="AS8" s="301" t="e">
        <f>'Jadual5-2digit'!#REF!/'Jadual5-2digit'!ES7*100-100</f>
        <v>#REF!</v>
      </c>
      <c r="AT8" s="85">
        <f>'Jadual5-2digit'!GE7/'Jadual5-2digit'!GD7*100-100</f>
        <v>11.930443124716277</v>
      </c>
      <c r="AU8" s="85">
        <f>'Jadual5-2digit'!R7/'Jadual5-2digit'!Q7*100-100</f>
        <v>1.6127650193210457</v>
      </c>
      <c r="AV8" s="85">
        <f>'Jadual5-2digit'!S7/'Jadual5-2digit'!R7*100-100</f>
        <v>-7.2808172558198976</v>
      </c>
      <c r="AW8" s="85">
        <f>'Jadual5-2digit'!T7/'Jadual5-2digit'!S7*100-100</f>
        <v>-4.7475401635930154</v>
      </c>
      <c r="AX8" s="85">
        <f>'Jadual5-2digit'!U7/'Jadual5-2digit'!T7*100-100</f>
        <v>-5.8612600429524946</v>
      </c>
      <c r="AY8" s="85">
        <f>'Jadual5-2digit'!W7/'Jadual5-2digit'!V7*100-100</f>
        <v>20.383033188922028</v>
      </c>
      <c r="AZ8" s="85">
        <f>'Jadual5-2digit'!X7/'Jadual5-2digit'!W7*100-100</f>
        <v>-7.1798497247136481</v>
      </c>
      <c r="BA8" s="85">
        <f>'Jadual5-2digit'!Y7/'Jadual5-2digit'!X7*100-100</f>
        <v>3.2083564031469791</v>
      </c>
      <c r="BB8" s="85">
        <f>'Jadual5-2digit'!Z7/'Jadual5-2digit'!Y7*100-100</f>
        <v>-0.9058553552231956</v>
      </c>
      <c r="BC8" s="85">
        <f>'Jadual5-2digit'!AA7/'Jadual5-2digit'!Z7*100-100</f>
        <v>6.7717755238645481</v>
      </c>
      <c r="BD8" s="85">
        <f>'Jadual5-2digit'!AB7/'Jadual5-2digit'!AA7*100-100</f>
        <v>7.3980664100420199</v>
      </c>
      <c r="BE8" s="85">
        <f>'Jadual5-2digit'!AC7/'Jadual5-2digit'!AB7*100-100</f>
        <v>-3.3100195764788651</v>
      </c>
      <c r="BF8" s="85">
        <f>'Jadual5-2digit'!AD7/'Jadual5-2digit'!AC7*100-100</f>
        <v>6.6050331727468716</v>
      </c>
      <c r="BG8" s="85">
        <f>'Jadual5-2digit'!AE7/'Jadual5-2digit'!AD7*100-100</f>
        <v>1.0337883797460137</v>
      </c>
      <c r="BH8" s="85">
        <f>'Jadual5-2digit'!AF7/'Jadual5-2digit'!AE7*100-100</f>
        <v>-6.6196988890397108</v>
      </c>
      <c r="BI8" s="85">
        <f>'Jadual5-2digit'!AG7/'Jadual5-2digit'!AF7*100-100</f>
        <v>-7.0816106875418399</v>
      </c>
      <c r="BJ8" s="85">
        <f>'Jadual5-2digit'!AH7/'Jadual5-2digit'!AG7*100-100</f>
        <v>-1.6428857907462628</v>
      </c>
      <c r="BK8" s="85">
        <f>'Jadual5-2digit'!AI7/'Jadual5-2digit'!AH7*100-100</f>
        <v>6.5468309594669591</v>
      </c>
      <c r="BL8" s="85">
        <f>'Jadual5-2digit'!AJ7/'Jadual5-2digit'!AI7*100-100</f>
        <v>5.2491861991368296</v>
      </c>
      <c r="BM8" s="85">
        <f>'Jadual5-2digit'!AK7/'Jadual5-2digit'!AJ7*100-100</f>
        <v>8.3074001755221616E-2</v>
      </c>
      <c r="BN8" s="85">
        <f>'Jadual5-2digit'!AL7/'Jadual5-2digit'!AK7*100-100</f>
        <v>-6.2209531562576785</v>
      </c>
      <c r="BO8" s="85">
        <f>'Jadual5-2digit'!AM7/'Jadual5-2digit'!AL7*100-100</f>
        <v>22.416109133563381</v>
      </c>
      <c r="BP8" s="85">
        <f>'Jadual5-2digit'!AN7/'Jadual5-2digit'!AM7*100-100</f>
        <v>-4.0996426294614423</v>
      </c>
      <c r="BQ8" s="85">
        <f>'Jadual5-2digit'!AO7/'Jadual5-2digit'!AN7*100-100</f>
        <v>-3.493530127239481</v>
      </c>
      <c r="BR8" s="85">
        <f>'Jadual5-2digit'!AP7/'Jadual5-2digit'!AO7*100-100</f>
        <v>4.0224012094877537</v>
      </c>
      <c r="BS8" s="85">
        <f>'Jadual5-2digit'!AQ7/'Jadual5-2digit'!AP7*100-100</f>
        <v>1.24872339711888</v>
      </c>
      <c r="BT8" s="85">
        <f>'Jadual5-2digit'!EL7/'Jadual5-2digit'!EK7*100-100</f>
        <v>18.831925160548607</v>
      </c>
      <c r="BU8" s="85">
        <f>'Jadual5-2digit'!EM7/'Jadual5-2digit'!EL7*100-100</f>
        <v>2.783990857190048</v>
      </c>
      <c r="BV8" s="85">
        <f>'Jadual5-2digit'!EN7/'Jadual5-2digit'!EM7*100-100</f>
        <v>-3.1864746040691188</v>
      </c>
      <c r="BW8" s="85">
        <f>'Jadual5-2digit'!EO7/'Jadual5-2digit'!EN7*100-100</f>
        <v>-10.562688383906391</v>
      </c>
      <c r="BX8" s="85">
        <f>'Jadual5-2digit'!EP7/'Jadual5-2digit'!EO7*100-100</f>
        <v>3.6541881089505779</v>
      </c>
      <c r="BY8" s="85">
        <f>'Jadual5-2digit'!EQ7/'Jadual5-2digit'!EP7*100-100</f>
        <v>11.257966532193535</v>
      </c>
      <c r="BZ8" s="85">
        <f>'Jadual5-2digit'!ER7/'Jadual5-2digit'!EQ7*100-100</f>
        <v>5.0603352424073478</v>
      </c>
      <c r="CA8" s="85">
        <f>'Jadual5-2digit'!ES7/'Jadual5-2digit'!ER7*100-100</f>
        <v>-10.02830511189039</v>
      </c>
      <c r="CB8" s="85">
        <f>'Jadual5-2digit'!ET7/'Jadual5-2digit'!ES7*100-100</f>
        <v>6.945176339762412</v>
      </c>
      <c r="CC8" s="332"/>
      <c r="CD8" s="180" t="s">
        <v>683</v>
      </c>
      <c r="CE8" s="333"/>
      <c r="CF8" s="334"/>
      <c r="CG8" s="334"/>
      <c r="CH8" s="334"/>
      <c r="CI8" s="334"/>
      <c r="CJ8" s="334"/>
    </row>
    <row r="9" spans="1:90" s="239" customFormat="1" ht="15" customHeight="1">
      <c r="A9" s="687"/>
      <c r="B9" s="272" t="s">
        <v>859</v>
      </c>
      <c r="C9" s="273"/>
      <c r="D9" s="274"/>
      <c r="E9" s="275"/>
      <c r="F9" s="268" t="s">
        <v>860</v>
      </c>
      <c r="G9" s="269"/>
      <c r="H9" s="270">
        <f>(('Jadual5-2digit'!U8+'Jadual5-2digit'!U9)/('Jadual5-2digit'!I8+'Jadual5-2digit'!I9))*100-100</f>
        <v>11.277585428275643</v>
      </c>
      <c r="I9" s="270">
        <f>(('Jadual5-2digit'!V8+'Jadual5-2digit'!V9)/('Jadual5-2digit'!J8+'Jadual5-2digit'!J9))*100-100</f>
        <v>8.4628816123062194</v>
      </c>
      <c r="J9" s="270">
        <f>(('Jadual5-2digit'!W8+'Jadual5-2digit'!W9)/('Jadual5-2digit'!K8+'Jadual5-2digit'!K9))*100-100</f>
        <v>4.5599466120492309</v>
      </c>
      <c r="K9" s="270">
        <f>(('Jadual5-2digit'!X8+'Jadual5-2digit'!X9)/('Jadual5-2digit'!L8+'Jadual5-2digit'!L9))*100-100</f>
        <v>4.7803694945832689</v>
      </c>
      <c r="L9" s="270">
        <f>(('Jadual5-2digit'!Y8+'Jadual5-2digit'!Y9)/('Jadual5-2digit'!M8+'Jadual5-2digit'!M9))*100-100</f>
        <v>6.5284809038877967</v>
      </c>
      <c r="M9" s="270">
        <f>(('Jadual5-2digit'!Z8+'Jadual5-2digit'!Z9)/('Jadual5-2digit'!N8+'Jadual5-2digit'!N9))*100-100</f>
        <v>8.5904514315136282</v>
      </c>
      <c r="N9" s="270">
        <f>(('Jadual5-2digit'!AA8+'Jadual5-2digit'!AA9)/('Jadual5-2digit'!O8+'Jadual5-2digit'!O9))*100-100</f>
        <v>5.4561449277506</v>
      </c>
      <c r="O9" s="270">
        <f>(('Jadual5-2digit'!AB8+'Jadual5-2digit'!AB9)/('Jadual5-2digit'!P8+'Jadual5-2digit'!P9))*100-100</f>
        <v>6.8726727115529656</v>
      </c>
      <c r="P9" s="270">
        <f>(('Jadual5-2digit'!AC8+'Jadual5-2digit'!AC9)/('Jadual5-2digit'!Q8+'Jadual5-2digit'!Q9))*100-100</f>
        <v>8.0348744923024498</v>
      </c>
      <c r="Q9" s="270">
        <f>(('Jadual5-2digit'!AD8+'Jadual5-2digit'!AD9)/('Jadual5-2digit'!R8+'Jadual5-2digit'!R9))*100-100</f>
        <v>2.4535138550292999</v>
      </c>
      <c r="R9" s="270">
        <f>(('Jadual5-2digit'!AE8+'Jadual5-2digit'!AE9)/('Jadual5-2digit'!S8+'Jadual5-2digit'!S9))*100-100</f>
        <v>6.9576473267046026</v>
      </c>
      <c r="S9" s="270">
        <f>(('Jadual5-2digit'!AF8+'Jadual5-2digit'!AF9)/('Jadual5-2digit'!T8+'Jadual5-2digit'!T9))*100-100</f>
        <v>5.471165426276329</v>
      </c>
      <c r="T9" s="270">
        <f>(('Jadual5-2digit'!AG8+'Jadual5-2digit'!AG9)/('Jadual5-2digit'!U8+'Jadual5-2digit'!U9))*100-100</f>
        <v>3.987889917346024</v>
      </c>
      <c r="U9" s="270">
        <f>(('Jadual5-2digit'!AH8+'Jadual5-2digit'!AH9)/('Jadual5-2digit'!V8+'Jadual5-2digit'!V9))*100-100</f>
        <v>9.0106905453028503</v>
      </c>
      <c r="V9" s="270">
        <f>(('Jadual5-2digit'!AI8+'Jadual5-2digit'!AI9)/('Jadual5-2digit'!W8+'Jadual5-2digit'!W9))*100-100</f>
        <v>10.488008273484837</v>
      </c>
      <c r="W9" s="270">
        <f>(('Jadual5-2digit'!AJ8+'Jadual5-2digit'!AJ9)/('Jadual5-2digit'!X8+'Jadual5-2digit'!X9))*100-100</f>
        <v>5.8049275197711268</v>
      </c>
      <c r="X9" s="270">
        <f>(('Jadual5-2digit'!AK8+'Jadual5-2digit'!AK9)/('Jadual5-2digit'!Y8+'Jadual5-2digit'!Y9))*100-100</f>
        <v>7.2662167706635472</v>
      </c>
      <c r="Y9" s="270">
        <f>(('Jadual5-2digit'!AL8+'Jadual5-2digit'!AL9)/('Jadual5-2digit'!Z8+'Jadual5-2digit'!Z9))*100-100</f>
        <v>5.0147893619838015</v>
      </c>
      <c r="Z9" s="270">
        <f>(('Jadual5-2digit'!AM8+'Jadual5-2digit'!AM9)/('Jadual5-2digit'!AA8+'Jadual5-2digit'!AA9))*100-100</f>
        <v>5.701835834019775</v>
      </c>
      <c r="AA9" s="300">
        <f>(('Jadual5-2digit'!AN8+'Jadual5-2digit'!AN9)/('Jadual5-2digit'!AB8+'Jadual5-2digit'!AB9))*100-100</f>
        <v>4.4490412671565736</v>
      </c>
      <c r="AB9" s="270">
        <f>(('Jadual5-2digit'!AO8+'Jadual5-2digit'!AO9)/('Jadual5-2digit'!AC8+'Jadual5-2digit'!AC9))*100-100</f>
        <v>1.1818373467554579</v>
      </c>
      <c r="AC9" s="270">
        <f>(('Jadual5-2digit'!AP8+'Jadual5-2digit'!AP9)/('Jadual5-2digit'!AD8+'Jadual5-2digit'!AD9))*100-100</f>
        <v>3.9133012063066417</v>
      </c>
      <c r="AD9" s="270">
        <f>(('Jadual5-2digit'!AQ8+'Jadual5-2digit'!AQ9)/('Jadual5-2digit'!AE8+'Jadual5-2digit'!AE9))*100-100</f>
        <v>8.6041103152535499</v>
      </c>
      <c r="AE9" s="270">
        <f>(('Jadual5-2digit'!AR8+'Jadual5-2digit'!AR9)/('Jadual5-2digit'!AF8+'Jadual5-2digit'!AF9))*100-100</f>
        <v>3.6657994685974415</v>
      </c>
      <c r="AF9" s="270" t="e">
        <f>(('Jadual5-2digit'!#REF!+'Jadual5-2digit'!#REF!)/('Jadual5-2digit'!#REF!+'Jadual5-2digit'!#REF!))*100-100</f>
        <v>#REF!</v>
      </c>
      <c r="AG9" s="270" t="e">
        <f>(('Jadual5-2digit'!EK8+'Jadual5-2digit'!EK9)/('Jadual5-2digit'!#REF!+'Jadual5-2digit'!#REF!))*100-100</f>
        <v>#REF!</v>
      </c>
      <c r="AH9" s="270" t="e">
        <f>(('Jadual5-2digit'!EL8+'Jadual5-2digit'!EL9)/('Jadual5-2digit'!#REF!+'Jadual5-2digit'!#REF!))*100-100</f>
        <v>#REF!</v>
      </c>
      <c r="AI9" s="270" t="e">
        <f>(('Jadual5-2digit'!EM8+'Jadual5-2digit'!EM9)/('Jadual5-2digit'!#REF!+'Jadual5-2digit'!#REF!))*100-100</f>
        <v>#REF!</v>
      </c>
      <c r="AJ9" s="270" t="e">
        <f>(('Jadual5-2digit'!EN8+'Jadual5-2digit'!EN9)/('Jadual5-2digit'!#REF!+'Jadual5-2digit'!#REF!))*100-100</f>
        <v>#REF!</v>
      </c>
      <c r="AK9" s="270">
        <f>(('Jadual5-2digit'!EO8+'Jadual5-2digit'!EO9)/('Jadual5-2digit'!EK8+'Jadual5-2digit'!EK9))*100-100</f>
        <v>8.0951011782714204</v>
      </c>
      <c r="AL9" s="270">
        <f>(('Jadual5-2digit'!EP8+'Jadual5-2digit'!EP9)/('Jadual5-2digit'!EL8+'Jadual5-2digit'!EL9))*100-100</f>
        <v>6.6725746920395039</v>
      </c>
      <c r="AM9" s="270">
        <f>(('Jadual5-2digit'!EQ8+'Jadual5-2digit'!EQ9)/('Jadual5-2digit'!EM8+'Jadual5-2digit'!EM9))*100-100</f>
        <v>6.7883474647187256</v>
      </c>
      <c r="AN9" s="270">
        <f>(('Jadual5-2digit'!ER8+'Jadual5-2digit'!ER9)/('Jadual5-2digit'!EN8+'Jadual5-2digit'!EN9))*100-100</f>
        <v>4.9229714144821912</v>
      </c>
      <c r="AO9" s="270">
        <f>(('Jadual5-2digit'!ES8+'Jadual5-2digit'!ES9)/('Jadual5-2digit'!EO8+'Jadual5-2digit'!EO9))*100-100</f>
        <v>7.725298540605948</v>
      </c>
      <c r="AP9" s="313">
        <f>(('Jadual5-2digit'!ET8+'Jadual5-2digit'!ET9)/('Jadual5-2digit'!EP8+'Jadual5-2digit'!EP9))*100-100</f>
        <v>6.014622118826523</v>
      </c>
      <c r="AQ9" s="300">
        <f>(('Jadual5-2digit'!EU8+'Jadual5-2digit'!EU9)/('Jadual5-2digit'!EQ8+'Jadual5-2digit'!EQ9))*100-100</f>
        <v>3.7640255328458494</v>
      </c>
      <c r="AR9" s="300">
        <f>(('Jadual5-2digit'!EV8+'Jadual5-2digit'!EV9)/('Jadual5-2digit'!ER8+'Jadual5-2digit'!ER9))*100-100</f>
        <v>5.3652730291060351</v>
      </c>
      <c r="AS9" s="300" t="e">
        <f>(('Jadual5-2digit'!#REF!+'Jadual5-2digit'!#REF!)/('Jadual5-2digit'!ES8+'Jadual5-2digit'!ES9))*100-100</f>
        <v>#REF!</v>
      </c>
      <c r="AT9" s="314">
        <f>(('Jadual5-2digit'!GE8+'Jadual5-2digit'!GE9)/('Jadual5-2digit'!GD8+'Jadual5-2digit'!GD9))*100-100</f>
        <v>5.7968707023581771</v>
      </c>
      <c r="AU9" s="314">
        <f>(('Jadual5-2digit'!R8+'Jadual5-2digit'!R9)/('Jadual5-2digit'!Q8+'Jadual5-2digit'!Q9))*100-100</f>
        <v>3.7108938579632422</v>
      </c>
      <c r="AV9" s="314">
        <f>(('Jadual5-2digit'!S8+'Jadual5-2digit'!S9)/('Jadual5-2digit'!R8+'Jadual5-2digit'!R9))*100-100</f>
        <v>-5.4854196250252301</v>
      </c>
      <c r="AW9" s="314">
        <f>(('Jadual5-2digit'!T8+'Jadual5-2digit'!T9)/('Jadual5-2digit'!S8+'Jadual5-2digit'!S9))*100-100</f>
        <v>5.4560161220724552</v>
      </c>
      <c r="AX9" s="314">
        <f>(('Jadual5-2digit'!U8+'Jadual5-2digit'!U9)/('Jadual5-2digit'!T8+'Jadual5-2digit'!T9))*100-100</f>
        <v>3.7382499815147128</v>
      </c>
      <c r="AY9" s="314">
        <f>(('Jadual5-2digit'!W8+'Jadual5-2digit'!W9)/('Jadual5-2digit'!V8+'Jadual5-2digit'!V9))*100-100</f>
        <v>4.4045472511981814</v>
      </c>
      <c r="AZ9" s="314">
        <f>(('Jadual5-2digit'!X8+'Jadual5-2digit'!X9)/('Jadual5-2digit'!W8+'Jadual5-2digit'!W9))*100-100</f>
        <v>1.2047236575281346</v>
      </c>
      <c r="BA9" s="314">
        <f>(('Jadual5-2digit'!Y8+'Jadual5-2digit'!Y9)/('Jadual5-2digit'!X8+'Jadual5-2digit'!X9))*100-100</f>
        <v>4.8503594996990529</v>
      </c>
      <c r="BB9" s="314">
        <f>(('Jadual5-2digit'!Z8+'Jadual5-2digit'!Z9)/('Jadual5-2digit'!Y8+'Jadual5-2digit'!Y9))*100-100</f>
        <v>5.17763910778595</v>
      </c>
      <c r="BC9" s="314">
        <f>(('Jadual5-2digit'!AA8+'Jadual5-2digit'!AA9)/('Jadual5-2digit'!Z8+'Jadual5-2digit'!Z9))*100-100</f>
        <v>-5.8236781476959862</v>
      </c>
      <c r="BD9" s="314">
        <f>(('Jadual5-2digit'!AB8+'Jadual5-2digit'!AB9)/('Jadual5-2digit'!AA8+'Jadual5-2digit'!AA9))*100-100</f>
        <v>3.2198421256370011</v>
      </c>
      <c r="BE9" s="314">
        <f>(('Jadual5-2digit'!AC8+'Jadual5-2digit'!AC9)/('Jadual5-2digit'!AB8+'Jadual5-2digit'!AB9))*100-100</f>
        <v>-0.76718845464702667</v>
      </c>
      <c r="BF9" s="314">
        <f>(('Jadual5-2digit'!AD8+'Jadual5-2digit'!AD9)/('Jadual5-2digit'!AC8+'Jadual5-2digit'!AC9))*100-100</f>
        <v>-1.6470787722219598</v>
      </c>
      <c r="BG9" s="314">
        <f>(('Jadual5-2digit'!AE8+'Jadual5-2digit'!AE9)/('Jadual5-2digit'!AD8+'Jadual5-2digit'!AD9))*100-100</f>
        <v>-1.3303031335534001</v>
      </c>
      <c r="BH9" s="314">
        <f>(('Jadual5-2digit'!AF8+'Jadual5-2digit'!AF9)/('Jadual5-2digit'!AE8+'Jadual5-2digit'!AE9))*100-100</f>
        <v>3.990403674765048</v>
      </c>
      <c r="BI9" s="314">
        <f>(('Jadual5-2digit'!AG8+'Jadual5-2digit'!AG9)/('Jadual5-2digit'!AF8+'Jadual5-2digit'!AF9))*100-100</f>
        <v>2.2793450294837498</v>
      </c>
      <c r="BJ9" s="314">
        <f>(('Jadual5-2digit'!AH8+'Jadual5-2digit'!AH9)/('Jadual5-2digit'!AG8+'Jadual5-2digit'!AG9))*100-100</f>
        <v>-6.0399845207364251</v>
      </c>
      <c r="BK9" s="314">
        <f>(('Jadual5-2digit'!AI8+'Jadual5-2digit'!AI9)/('Jadual5-2digit'!AH8+'Jadual5-2digit'!AH9))*100-100</f>
        <v>5.8194423205300012</v>
      </c>
      <c r="BL9" s="314">
        <f>(('Jadual5-2digit'!AJ8+'Jadual5-2digit'!AJ9)/('Jadual5-2digit'!AI8+'Jadual5-2digit'!AI9))*100-100</f>
        <v>-3.0848811688376543</v>
      </c>
      <c r="BM9" s="314">
        <f>(('Jadual5-2digit'!AK8+'Jadual5-2digit'!AK9)/('Jadual5-2digit'!AJ8+'Jadual5-2digit'!AJ9))*100-100</f>
        <v>6.2984650547119259</v>
      </c>
      <c r="BN9" s="314">
        <f>(('Jadual5-2digit'!AL8+'Jadual5-2digit'!AL9)/('Jadual5-2digit'!AK8+'Jadual5-2digit'!AK9))*100-100</f>
        <v>2.9700491824902855</v>
      </c>
      <c r="BO9" s="314">
        <f>(('Jadual5-2digit'!AM8+'Jadual5-2digit'!AM9)/('Jadual5-2digit'!AL8+'Jadual5-2digit'!AL9))*100-100</f>
        <v>-5.2075410295714306</v>
      </c>
      <c r="BP9" s="314">
        <f>(('Jadual5-2digit'!AN8+'Jadual5-2digit'!AN9)/('Jadual5-2digit'!AM8+'Jadual5-2digit'!AM9))*100-100</f>
        <v>1.9964645334962938</v>
      </c>
      <c r="BQ9" s="314">
        <f>(('Jadual5-2digit'!AO8+'Jadual5-2digit'!AO9)/('Jadual5-2digit'!AN8+'Jadual5-2digit'!AN9))*100-100</f>
        <v>-3.8712268161302887</v>
      </c>
      <c r="BR9" s="314">
        <f>(('Jadual5-2digit'!AP8+'Jadual5-2digit'!AP9)/('Jadual5-2digit'!AO8+'Jadual5-2digit'!AO9))*100-100</f>
        <v>1.0080168146894692</v>
      </c>
      <c r="BS9" s="314">
        <f>(('Jadual5-2digit'!AQ8+'Jadual5-2digit'!AQ9)/('Jadual5-2digit'!AP8+'Jadual5-2digit'!AP9))*100-100</f>
        <v>3.1238014658110558</v>
      </c>
      <c r="BT9" s="314">
        <f>(('Jadual5-2digit'!EL8+'Jadual5-2digit'!EL9)/('Jadual5-2digit'!EK8+'Jadual5-2digit'!EK9))*100-100</f>
        <v>6.785395554483074</v>
      </c>
      <c r="BU9" s="314">
        <f>(('Jadual5-2digit'!EM8+'Jadual5-2digit'!EM9)/('Jadual5-2digit'!EL8+'Jadual5-2digit'!EL9))*100-100</f>
        <v>0.62275259698472496</v>
      </c>
      <c r="BV9" s="314">
        <f>(('Jadual5-2digit'!EN8+'Jadual5-2digit'!EN9)/('Jadual5-2digit'!EM8+'Jadual5-2digit'!EM9))*100-100</f>
        <v>1.0655943690906895</v>
      </c>
      <c r="BW9" s="314">
        <f>(('Jadual5-2digit'!EO8+'Jadual5-2digit'!EO9)/('Jadual5-2digit'!EN8+'Jadual5-2digit'!EN9))*100-100</f>
        <v>-0.46069051329017441</v>
      </c>
      <c r="BX9" s="314">
        <f>(('Jadual5-2digit'!EP8+'Jadual5-2digit'!EP9)/('Jadual5-2digit'!EO8+'Jadual5-2digit'!EO9))*100-100</f>
        <v>5.3801047331304801</v>
      </c>
      <c r="BY9" s="314">
        <f>(('Jadual5-2digit'!EQ8+'Jadual5-2digit'!EQ9)/('Jadual5-2digit'!EP8+'Jadual5-2digit'!EP9))*100-100</f>
        <v>0.73195943947823139</v>
      </c>
      <c r="BZ9" s="314">
        <f>(('Jadual5-2digit'!ER8+'Jadual5-2digit'!ER9)/('Jadual5-2digit'!EQ8+'Jadual5-2digit'!EQ9))*100-100</f>
        <v>-0.69981678029812144</v>
      </c>
      <c r="CA9" s="314">
        <f>(('Jadual5-2digit'!ES8+'Jadual5-2digit'!ES9)/('Jadual5-2digit'!ER8+'Jadual5-2digit'!ER9))*100-100</f>
        <v>2.1978474915888171</v>
      </c>
      <c r="CB9" s="314">
        <f>(('Jadual5-2digit'!ET8+'Jadual5-2digit'!ET9)/('Jadual5-2digit'!ES8+'Jadual5-2digit'!ES9))*100-100</f>
        <v>3.7066699602980009</v>
      </c>
      <c r="CC9" s="268" t="s">
        <v>860</v>
      </c>
      <c r="CD9" s="335"/>
      <c r="CE9" s="335"/>
    </row>
    <row r="10" spans="1:90" s="33" customFormat="1" ht="15" customHeight="1">
      <c r="A10" s="687"/>
      <c r="B10" s="80"/>
      <c r="C10" s="81">
        <v>1.2</v>
      </c>
      <c r="D10" s="82">
        <v>0.643699288807704</v>
      </c>
      <c r="E10" s="164">
        <v>11</v>
      </c>
      <c r="F10" s="185"/>
      <c r="G10" s="165" t="s">
        <v>686</v>
      </c>
      <c r="H10" s="271">
        <f>'Jadual5-2digit'!U8/'Jadual5-2digit'!I8*100-100</f>
        <v>13.647499921309489</v>
      </c>
      <c r="I10" s="271">
        <f>'Jadual5-2digit'!V8/'Jadual5-2digit'!J8*100-100</f>
        <v>9.4045171096216222</v>
      </c>
      <c r="J10" s="271">
        <f>'Jadual5-2digit'!W8/'Jadual5-2digit'!K8*100-100</f>
        <v>2.2599267669691301</v>
      </c>
      <c r="K10" s="271">
        <f>'Jadual5-2digit'!X8/'Jadual5-2digit'!L8*100-100</f>
        <v>3.9852085461039337</v>
      </c>
      <c r="L10" s="271">
        <f>'Jadual5-2digit'!Y8/'Jadual5-2digit'!M8*100-100</f>
        <v>9.4627016467520519</v>
      </c>
      <c r="M10" s="271">
        <f>'Jadual5-2digit'!Z8/'Jadual5-2digit'!N8*100-100</f>
        <v>12.841360540567422</v>
      </c>
      <c r="N10" s="271">
        <f>'Jadual5-2digit'!AA8/'Jadual5-2digit'!O8*100-100</f>
        <v>8.7297829971920891</v>
      </c>
      <c r="O10" s="271">
        <f>'Jadual5-2digit'!AB8/'Jadual5-2digit'!P8*100-100</f>
        <v>12.671136229484077</v>
      </c>
      <c r="P10" s="271">
        <f>'Jadual5-2digit'!AC8/'Jadual5-2digit'!Q8*100-100</f>
        <v>13.589776909978085</v>
      </c>
      <c r="Q10" s="271">
        <f>'Jadual5-2digit'!AD8/'Jadual5-2digit'!R8*100-100</f>
        <v>12.515516905886727</v>
      </c>
      <c r="R10" s="271">
        <f>'Jadual5-2digit'!AE8/'Jadual5-2digit'!S8*100-100</f>
        <v>9.9016586219712508</v>
      </c>
      <c r="S10" s="271">
        <f>'Jadual5-2digit'!AF8/'Jadual5-2digit'!T8*100-100</f>
        <v>9.5012830935488921</v>
      </c>
      <c r="T10" s="271">
        <f>'Jadual5-2digit'!AG8/'Jadual5-2digit'!U8*100-100</f>
        <v>5.2867028771867126</v>
      </c>
      <c r="U10" s="271">
        <f>'Jadual5-2digit'!AH8/'Jadual5-2digit'!V8*100-100</f>
        <v>17.105388072225367</v>
      </c>
      <c r="V10" s="271">
        <f>'Jadual5-2digit'!AI8/'Jadual5-2digit'!W8*100-100</f>
        <v>18.692409739090181</v>
      </c>
      <c r="W10" s="271">
        <f>'Jadual5-2digit'!AJ8/'Jadual5-2digit'!X8*100-100</f>
        <v>9.5500327210052092</v>
      </c>
      <c r="X10" s="271">
        <f>'Jadual5-2digit'!AK8/'Jadual5-2digit'!Y8*100-100</f>
        <v>11.78004816733069</v>
      </c>
      <c r="Y10" s="271">
        <f>'Jadual5-2digit'!AL8/'Jadual5-2digit'!Z8*100-100</f>
        <v>7.7302894641577069</v>
      </c>
      <c r="Z10" s="271">
        <f>'Jadual5-2digit'!AM8/'Jadual5-2digit'!AA8*100-100</f>
        <v>8.5739612168367785</v>
      </c>
      <c r="AA10" s="301">
        <f>'Jadual5-2digit'!AN8/'Jadual5-2digit'!AB8*100-100</f>
        <v>11.160397035922287</v>
      </c>
      <c r="AB10" s="271">
        <f>'Jadual5-2digit'!AO8/'Jadual5-2digit'!AC8*100-100</f>
        <v>5.7216590875890319</v>
      </c>
      <c r="AC10" s="271">
        <f>'Jadual5-2digit'!AP8/'Jadual5-2digit'!AD8*100-100</f>
        <v>6.6519077439929362</v>
      </c>
      <c r="AD10" s="271">
        <f>'Jadual5-2digit'!AQ8/'Jadual5-2digit'!AE8*100-100</f>
        <v>6.459906587936473</v>
      </c>
      <c r="AE10" s="271">
        <f>'Jadual5-2digit'!AR8/'Jadual5-2digit'!AF8*100-100</f>
        <v>4.6777544630224526</v>
      </c>
      <c r="AF10" s="271" t="e">
        <f>'Jadual5-2digit'!#REF!/'Jadual5-2digit'!#REF!*100-100</f>
        <v>#REF!</v>
      </c>
      <c r="AG10" s="271" t="e">
        <f>'Jadual5-2digit'!EK8/'Jadual5-2digit'!#REF!*100-100</f>
        <v>#REF!</v>
      </c>
      <c r="AH10" s="271" t="e">
        <f>'Jadual5-2digit'!EL8/'Jadual5-2digit'!#REF!*100-100</f>
        <v>#REF!</v>
      </c>
      <c r="AI10" s="271" t="e">
        <f>'Jadual5-2digit'!EM8/'Jadual5-2digit'!#REF!*100-100</f>
        <v>#REF!</v>
      </c>
      <c r="AJ10" s="271" t="e">
        <f>'Jadual5-2digit'!EN8/'Jadual5-2digit'!#REF!*100-100</f>
        <v>#REF!</v>
      </c>
      <c r="AK10" s="271">
        <f>'Jadual5-2digit'!EO8/'Jadual5-2digit'!EK8*100-100</f>
        <v>8.4697947319309179</v>
      </c>
      <c r="AL10" s="271">
        <f>'Jadual5-2digit'!EP8/'Jadual5-2digit'!EL8*100-100</f>
        <v>8.8579086919565668</v>
      </c>
      <c r="AM10" s="271">
        <f>'Jadual5-2digit'!EQ8/'Jadual5-2digit'!EM8*100-100</f>
        <v>11.638974688913265</v>
      </c>
      <c r="AN10" s="271">
        <f>'Jadual5-2digit'!ER8/'Jadual5-2digit'!EN8*100-100</f>
        <v>10.613129493760724</v>
      </c>
      <c r="AO10" s="271">
        <f>'Jadual5-2digit'!ES8/'Jadual5-2digit'!EO8*100-100</f>
        <v>13.17444520016609</v>
      </c>
      <c r="AP10" s="315">
        <f>'Jadual5-2digit'!ET8/'Jadual5-2digit'!EP8*100-100</f>
        <v>9.6414184732064996</v>
      </c>
      <c r="AQ10" s="301">
        <f>'Jadual5-2digit'!EU8/'Jadual5-2digit'!EQ8*100-100</f>
        <v>8.4489827313047385</v>
      </c>
      <c r="AR10" s="301">
        <f>'Jadual5-2digit'!EV8/'Jadual5-2digit'!ER8*100-100</f>
        <v>5.9154607456477919</v>
      </c>
      <c r="AS10" s="301" t="e">
        <f>'Jadual5-2digit'!#REF!/'Jadual5-2digit'!ES8*100-100</f>
        <v>#REF!</v>
      </c>
      <c r="AT10" s="85">
        <f>'Jadual5-2digit'!GE8/'Jadual5-2digit'!GD8*100-100</f>
        <v>10.300097346339697</v>
      </c>
      <c r="AU10" s="85">
        <f>'Jadual5-2digit'!R8/'Jadual5-2digit'!Q8*100-100</f>
        <v>5.4084771827699569</v>
      </c>
      <c r="AV10" s="85">
        <f>'Jadual5-2digit'!S8/'Jadual5-2digit'!R8*100-100</f>
        <v>1.6863919542247032</v>
      </c>
      <c r="AW10" s="85">
        <f>'Jadual5-2digit'!T8/'Jadual5-2digit'!S8*100-100</f>
        <v>4.2740150746372052</v>
      </c>
      <c r="AX10" s="85">
        <f>'Jadual5-2digit'!U8/'Jadual5-2digit'!T8*100-100</f>
        <v>-2.5203070279296753</v>
      </c>
      <c r="AY10" s="85">
        <f>'Jadual5-2digit'!W8/'Jadual5-2digit'!V8*100-100</f>
        <v>8.2967242132683197</v>
      </c>
      <c r="AZ10" s="85">
        <f>'Jadual5-2digit'!X8/'Jadual5-2digit'!W8*100-100</f>
        <v>7.8488245766592968</v>
      </c>
      <c r="BA10" s="85">
        <f>'Jadual5-2digit'!Y8/'Jadual5-2digit'!X8*100-100</f>
        <v>7.8146971717405194</v>
      </c>
      <c r="BB10" s="85">
        <f>'Jadual5-2digit'!Z8/'Jadual5-2digit'!Y8*100-100</f>
        <v>7.4688216004691981</v>
      </c>
      <c r="BC10" s="85">
        <f>'Jadual5-2digit'!AA8/'Jadual5-2digit'!Z8*100-100</f>
        <v>-6.0514438617573489</v>
      </c>
      <c r="BD10" s="85">
        <f>'Jadual5-2digit'!AB8/'Jadual5-2digit'!AA8*100-100</f>
        <v>-1.012344603294693</v>
      </c>
      <c r="BE10" s="85">
        <f>'Jadual5-2digit'!AC8/'Jadual5-2digit'!AB8*100-100</f>
        <v>4.0459920826453128</v>
      </c>
      <c r="BF10" s="85">
        <f>'Jadual5-2digit'!AD8/'Jadual5-2digit'!AC8*100-100</f>
        <v>4.4115907180719347</v>
      </c>
      <c r="BG10" s="85">
        <f>'Jadual5-2digit'!AE8/'Jadual5-2digit'!AD8*100-100</f>
        <v>-0.67589393558148458</v>
      </c>
      <c r="BH10" s="85">
        <f>'Jadual5-2digit'!AF8/'Jadual5-2digit'!AE8*100-100</f>
        <v>3.8941412455275781</v>
      </c>
      <c r="BI10" s="85">
        <f>'Jadual5-2digit'!AG8/'Jadual5-2digit'!AF8*100-100</f>
        <v>-6.2721898725002063</v>
      </c>
      <c r="BJ10" s="85">
        <f>'Jadual5-2digit'!AH8/'Jadual5-2digit'!AG8*100-100</f>
        <v>-11.442310223788937</v>
      </c>
      <c r="BK10" s="85">
        <f>'Jadual5-2digit'!AI8/'Jadual5-2digit'!AH8*100-100</f>
        <v>9.7643701568601102</v>
      </c>
      <c r="BL10" s="85">
        <f>'Jadual5-2digit'!AJ8/'Jadual5-2digit'!AI8*100-100</f>
        <v>-0.45831669214250326</v>
      </c>
      <c r="BM10" s="85">
        <f>'Jadual5-2digit'!AK8/'Jadual5-2digit'!AJ8*100-100</f>
        <v>10.009387890329279</v>
      </c>
      <c r="BN10" s="85">
        <f>'Jadual5-2digit'!AL8/'Jadual5-2digit'!AK8*100-100</f>
        <v>3.5752573845661004</v>
      </c>
      <c r="BO10" s="85">
        <f>'Jadual5-2digit'!AM8/'Jadual5-2digit'!AL8*100-100</f>
        <v>-5.3157014497294881</v>
      </c>
      <c r="BP10" s="85">
        <f>'Jadual5-2digit'!AN8/'Jadual5-2digit'!AM8*100-100</f>
        <v>1.3457273938577003</v>
      </c>
      <c r="BQ10" s="85">
        <f>'Jadual5-2digit'!AO8/'Jadual5-2digit'!AN8*100-100</f>
        <v>-1.0446598095838624</v>
      </c>
      <c r="BR10" s="85">
        <f>'Jadual5-2digit'!AP8/'Jadual5-2digit'!AO8*100-100</f>
        <v>5.3303120360755685</v>
      </c>
      <c r="BS10" s="85">
        <f>'Jadual5-2digit'!AQ8/'Jadual5-2digit'!AP8*100-100</f>
        <v>-0.85470314389326063</v>
      </c>
      <c r="BT10" s="85">
        <f>'Jadual5-2digit'!EL8/'Jadual5-2digit'!EK8*100-100</f>
        <v>12.821151160870571</v>
      </c>
      <c r="BU10" s="85">
        <f>'Jadual5-2digit'!EM8/'Jadual5-2digit'!EL8*100-100</f>
        <v>-0.97268673683737461</v>
      </c>
      <c r="BV10" s="85">
        <f>'Jadual5-2digit'!EN8/'Jadual5-2digit'!EM8*100-100</f>
        <v>8.7261443317838854</v>
      </c>
      <c r="BW10" s="85">
        <f>'Jadual5-2digit'!EO8/'Jadual5-2digit'!EN8*100-100</f>
        <v>-10.704554550852336</v>
      </c>
      <c r="BX10" s="85">
        <f>'Jadual5-2digit'!EP8/'Jadual5-2digit'!EO8*100-100</f>
        <v>13.224834636624479</v>
      </c>
      <c r="BY10" s="85">
        <f>'Jadual5-2digit'!EQ8/'Jadual5-2digit'!EP8*100-100</f>
        <v>1.5572304459874715</v>
      </c>
      <c r="BZ10" s="85">
        <f>'Jadual5-2digit'!ER8/'Jadual5-2digit'!EQ8*100-100</f>
        <v>7.7270649953691759</v>
      </c>
      <c r="CA10" s="85">
        <f>'Jadual5-2digit'!ES8/'Jadual5-2digit'!ER8*100-100</f>
        <v>-8.636863057210391</v>
      </c>
      <c r="CB10" s="85">
        <f>'Jadual5-2digit'!ET8/'Jadual5-2digit'!ES8*100-100</f>
        <v>9.6902348758810746</v>
      </c>
      <c r="CC10" s="332"/>
      <c r="CD10" s="180" t="s">
        <v>382</v>
      </c>
      <c r="CE10" s="333"/>
      <c r="CF10" s="334"/>
      <c r="CG10" s="334"/>
      <c r="CH10" s="334"/>
      <c r="CI10" s="334"/>
      <c r="CJ10" s="334"/>
      <c r="CL10" s="342"/>
    </row>
    <row r="11" spans="1:90" s="34" customFormat="1" ht="16.5" customHeight="1">
      <c r="A11" s="687"/>
      <c r="C11" s="81">
        <v>1.3</v>
      </c>
      <c r="D11" s="110">
        <v>0.35134077293196297</v>
      </c>
      <c r="E11" s="166">
        <v>12</v>
      </c>
      <c r="F11" s="185"/>
      <c r="G11" s="165" t="s">
        <v>94</v>
      </c>
      <c r="H11" s="271">
        <f>'Jadual5-2digit'!U9/'Jadual5-2digit'!I9*100-100</f>
        <v>8.9438948414032353</v>
      </c>
      <c r="I11" s="271">
        <f>'Jadual5-2digit'!V9/'Jadual5-2digit'!J9*100-100</f>
        <v>7.7040515946262644</v>
      </c>
      <c r="J11" s="271">
        <f>'Jadual5-2digit'!W9/'Jadual5-2digit'!K9*100-100</f>
        <v>6.6610747710903979</v>
      </c>
      <c r="K11" s="271">
        <f>'Jadual5-2digit'!X9/'Jadual5-2digit'!L9*100-100</f>
        <v>5.579867930530952</v>
      </c>
      <c r="L11" s="271">
        <f>'Jadual5-2digit'!Y9/'Jadual5-2digit'!M9*100-100</f>
        <v>3.61871358333714</v>
      </c>
      <c r="M11" s="271">
        <f>'Jadual5-2digit'!Z9/'Jadual5-2digit'!N9*100-100</f>
        <v>4.2869519699974603</v>
      </c>
      <c r="N11" s="271">
        <f>'Jadual5-2digit'!AA9/'Jadual5-2digit'!O9*100-100</f>
        <v>2.1056457352961502</v>
      </c>
      <c r="O11" s="271">
        <f>'Jadual5-2digit'!AB9/'Jadual5-2digit'!P9*100-100</f>
        <v>1.6394190096367538</v>
      </c>
      <c r="P11" s="271">
        <f>'Jadual5-2digit'!AC9/'Jadual5-2digit'!Q9*100-100</f>
        <v>2.508018866921006</v>
      </c>
      <c r="Q11" s="271">
        <f>'Jadual5-2digit'!AD9/'Jadual5-2digit'!R9*100-100</f>
        <v>-7.8900057131613153</v>
      </c>
      <c r="R11" s="271">
        <f>'Jadual5-2digit'!AE9/'Jadual5-2digit'!S9*100-100</f>
        <v>3.426156265137962</v>
      </c>
      <c r="S11" s="271">
        <f>'Jadual5-2digit'!AF9/'Jadual5-2digit'!T9*100-100</f>
        <v>0.75443713056114348</v>
      </c>
      <c r="T11" s="271">
        <f>'Jadual5-2digit'!AG9/'Jadual5-2digit'!U9*100-100</f>
        <v>2.6537106126831844</v>
      </c>
      <c r="U11" s="271">
        <f>'Jadual5-2digit'!AH9/'Jadual5-2digit'!V9*100-100</f>
        <v>2.3844756214059544</v>
      </c>
      <c r="V11" s="271">
        <f>'Jadual5-2digit'!AI9/'Jadual5-2digit'!W9*100-100</f>
        <v>3.3023363405042687</v>
      </c>
      <c r="W11" s="271">
        <f>'Jadual5-2digit'!AJ9/'Jadual5-2digit'!X9*100-100</f>
        <v>2.0962672668011919</v>
      </c>
      <c r="X11" s="271">
        <f>'Jadual5-2digit'!AK9/'Jadual5-2digit'!Y9*100-100</f>
        <v>2.5375492566294184</v>
      </c>
      <c r="Y11" s="271">
        <f>'Jadual5-2digit'!AL9/'Jadual5-2digit'!Z9*100-100</f>
        <v>2.0401926282644922</v>
      </c>
      <c r="Z11" s="271">
        <f>'Jadual5-2digit'!AM9/'Jadual5-2digit'!AA9*100-100</f>
        <v>2.5715714832141572</v>
      </c>
      <c r="AA11" s="301">
        <f>'Jadual5-2digit'!AN9/'Jadual5-2digit'!AB9*100-100</f>
        <v>-2.265550625157573</v>
      </c>
      <c r="AB11" s="271">
        <f>'Jadual5-2digit'!AO9/'Jadual5-2digit'!AC9*100-100</f>
        <v>-3.8233679160767338</v>
      </c>
      <c r="AC11" s="271">
        <f>'Jadual5-2digit'!AP9/'Jadual5-2digit'!AD9*100-100</f>
        <v>0.47440394981694567</v>
      </c>
      <c r="AD11" s="271">
        <f>'Jadual5-2digit'!AQ9/'Jadual5-2digit'!AE9*100-100</f>
        <v>11.337229357551365</v>
      </c>
      <c r="AE11" s="271">
        <f>'Jadual5-2digit'!AR9/'Jadual5-2digit'!AF9*100-100</f>
        <v>2.3786192455671653</v>
      </c>
      <c r="AF11" s="271" t="e">
        <f>'Jadual5-2digit'!#REF!/'Jadual5-2digit'!#REF!*100-100</f>
        <v>#REF!</v>
      </c>
      <c r="AG11" s="271" t="e">
        <f>'Jadual5-2digit'!EK9/'Jadual5-2digit'!#REF!*100-100</f>
        <v>#REF!</v>
      </c>
      <c r="AH11" s="271" t="e">
        <f>'Jadual5-2digit'!EL9/'Jadual5-2digit'!#REF!*100-100</f>
        <v>#REF!</v>
      </c>
      <c r="AI11" s="271" t="e">
        <f>'Jadual5-2digit'!EM9/'Jadual5-2digit'!#REF!*100-100</f>
        <v>#REF!</v>
      </c>
      <c r="AJ11" s="271" t="e">
        <f>'Jadual5-2digit'!EN9/'Jadual5-2digit'!#REF!*100-100</f>
        <v>#REF!</v>
      </c>
      <c r="AK11" s="271">
        <f>'Jadual5-2digit'!EO9/'Jadual5-2digit'!EK9*100-100</f>
        <v>7.7574400379110386</v>
      </c>
      <c r="AL11" s="271">
        <f>'Jadual5-2digit'!EP9/'Jadual5-2digit'!EL9*100-100</f>
        <v>4.4802451308961508</v>
      </c>
      <c r="AM11" s="271">
        <f>'Jadual5-2digit'!EQ9/'Jadual5-2digit'!EM9*100-100</f>
        <v>2.0743318133334725</v>
      </c>
      <c r="AN11" s="271">
        <f>'Jadual5-2digit'!ER9/'Jadual5-2digit'!EN9*100-100</f>
        <v>-1.4991589948086528</v>
      </c>
      <c r="AO11" s="271">
        <f>'Jadual5-2digit'!ES9/'Jadual5-2digit'!EO9*100-100</f>
        <v>2.7822495923858668</v>
      </c>
      <c r="AP11" s="315">
        <f>'Jadual5-2digit'!ET9/'Jadual5-2digit'!EP9*100-100</f>
        <v>2.2237687027488562</v>
      </c>
      <c r="AQ11" s="301">
        <f>'Jadual5-2digit'!EU9/'Jadual5-2digit'!EQ9*100-100</f>
        <v>-1.2156155499520338</v>
      </c>
      <c r="AR11" s="301">
        <f>'Jadual5-2digit'!EV9/'Jadual5-2digit'!ER9*100-100</f>
        <v>4.6679525503067225</v>
      </c>
      <c r="AS11" s="301" t="e">
        <f>'Jadual5-2digit'!#REF!/'Jadual5-2digit'!ES9*100-100</f>
        <v>#REF!</v>
      </c>
      <c r="AT11" s="85">
        <f>'Jadual5-2digit'!GE9/'Jadual5-2digit'!GD9*100-100</f>
        <v>1.2734369226859599</v>
      </c>
      <c r="AU11" s="85">
        <f>'Jadual5-2digit'!R9/'Jadual5-2digit'!Q9*100-100</f>
        <v>2.021881658863677</v>
      </c>
      <c r="AV11" s="85">
        <f>'Jadual5-2digit'!S9/'Jadual5-2digit'!R9*100-100</f>
        <v>-12.857885428742762</v>
      </c>
      <c r="AW11" s="85">
        <f>'Jadual5-2digit'!T9/'Jadual5-2digit'!S9*100-100</f>
        <v>6.8738864069084258</v>
      </c>
      <c r="AX11" s="85">
        <f>'Jadual5-2digit'!U9/'Jadual5-2digit'!T9*100-100</f>
        <v>11.063076543407789</v>
      </c>
      <c r="AY11" s="85">
        <f>'Jadual5-2digit'!W9/'Jadual5-2digit'!V9*100-100</f>
        <v>1.2184614231929061</v>
      </c>
      <c r="AZ11" s="85">
        <f>'Jadual5-2digit'!X9/'Jadual5-2digit'!W9*100-100</f>
        <v>-4.6143881563728968</v>
      </c>
      <c r="BA11" s="85">
        <f>'Jadual5-2digit'!Y9/'Jadual5-2digit'!X9*100-100</f>
        <v>1.914868849914626</v>
      </c>
      <c r="BB11" s="85">
        <f>'Jadual5-2digit'!Z9/'Jadual5-2digit'!Y9*100-100</f>
        <v>2.7774076259732539</v>
      </c>
      <c r="BC11" s="85">
        <f>'Jadual5-2digit'!AA9/'Jadual5-2digit'!Z9*100-100</f>
        <v>-5.5741804037784846</v>
      </c>
      <c r="BD11" s="85">
        <f>'Jadual5-2digit'!AB9/'Jadual5-2digit'!AA9*100-100</f>
        <v>7.8324065083708518</v>
      </c>
      <c r="BE11" s="85">
        <f>'Jadual5-2digit'!AC9/'Jadual5-2digit'!AB9*100-100</f>
        <v>-5.582689841469076</v>
      </c>
      <c r="BF11" s="85">
        <f>'Jadual5-2digit'!AD9/'Jadual5-2digit'!AC9*100-100</f>
        <v>-8.3268310069455396</v>
      </c>
      <c r="BG11" s="85">
        <f>'Jadual5-2digit'!AE9/'Jadual5-2digit'!AD9*100-100</f>
        <v>-2.1520516996795038</v>
      </c>
      <c r="BH11" s="85">
        <f>'Jadual5-2digit'!AF9/'Jadual5-2digit'!AE9*100-100</f>
        <v>4.1131050184176843</v>
      </c>
      <c r="BI11" s="85">
        <f>'Jadual5-2digit'!AG9/'Jadual5-2digit'!AF9*100-100</f>
        <v>13.156673233828897</v>
      </c>
      <c r="BJ11" s="85">
        <f>'Jadual5-2digit'!AH9/'Jadual5-2digit'!AG9*100-100</f>
        <v>-0.34821607627938533</v>
      </c>
      <c r="BK11" s="85">
        <f>'Jadual5-2digit'!AI9/'Jadual5-2digit'!AH9*100-100</f>
        <v>2.1258690084156768</v>
      </c>
      <c r="BL11" s="85">
        <f>'Jadual5-2digit'!AJ9/'Jadual5-2digit'!AI9*100-100</f>
        <v>-5.7280283759091475</v>
      </c>
      <c r="BM11" s="85">
        <f>'Jadual5-2digit'!AK9/'Jadual5-2digit'!AJ9*100-100</f>
        <v>2.3553667968341756</v>
      </c>
      <c r="BN11" s="85">
        <f>'Jadual5-2digit'!AL9/'Jadual5-2digit'!AK9*100-100</f>
        <v>2.2788875686915162</v>
      </c>
      <c r="BO11" s="85">
        <f>'Jadual5-2digit'!AM9/'Jadual5-2digit'!AL9*100-100</f>
        <v>-5.082453736057289</v>
      </c>
      <c r="BP11" s="85">
        <f>'Jadual5-2digit'!AN9/'Jadual5-2digit'!AM9*100-100</f>
        <v>2.747191277892199</v>
      </c>
      <c r="BQ11" s="85">
        <f>'Jadual5-2digit'!AO9/'Jadual5-2digit'!AN9*100-100</f>
        <v>-7.0876343034050961</v>
      </c>
      <c r="BR11" s="85">
        <f>'Jadual5-2digit'!AP9/'Jadual5-2digit'!AO9*100-100</f>
        <v>-4.2303019642995849</v>
      </c>
      <c r="BS11" s="85">
        <f>'Jadual5-2digit'!AQ9/'Jadual5-2digit'!AP9*100-100</f>
        <v>8.4268135347167714</v>
      </c>
      <c r="BT11" s="85">
        <f>'Jadual5-2digit'!EL9/'Jadual5-2digit'!EK9*100-100</f>
        <v>1.3461770222066463</v>
      </c>
      <c r="BU11" s="85">
        <f>'Jadual5-2digit'!EM9/'Jadual5-2digit'!EL9*100-100</f>
        <v>2.223299156312379</v>
      </c>
      <c r="BV11" s="85">
        <f>'Jadual5-2digit'!EN9/'Jadual5-2digit'!EM9*100-100</f>
        <v>-6.3792062212806115</v>
      </c>
      <c r="BW11" s="85">
        <f>'Jadual5-2digit'!EO9/'Jadual5-2digit'!EN9*100-100</f>
        <v>11.10092690184679</v>
      </c>
      <c r="BX11" s="85">
        <f>'Jadual5-2digit'!EP9/'Jadual5-2digit'!EO9*100-100</f>
        <v>-1.7360340535738601</v>
      </c>
      <c r="BY11" s="85">
        <f>'Jadual5-2digit'!EQ9/'Jadual5-2digit'!EP9*100-100</f>
        <v>-0.13064245721697887</v>
      </c>
      <c r="BZ11" s="85">
        <f>'Jadual5-2digit'!ER9/'Jadual5-2digit'!EQ9*100-100</f>
        <v>-9.6567495573568181</v>
      </c>
      <c r="CA11" s="85">
        <f>'Jadual5-2digit'!ES9/'Jadual5-2digit'!ER9*100-100</f>
        <v>15.930007117088479</v>
      </c>
      <c r="CB11" s="85">
        <f>'Jadual5-2digit'!ET9/'Jadual5-2digit'!ES9*100-100</f>
        <v>-2.2699642539601967</v>
      </c>
      <c r="CC11" s="336"/>
      <c r="CD11" s="180" t="s">
        <v>227</v>
      </c>
      <c r="CE11" s="333"/>
      <c r="CF11" s="334"/>
      <c r="CG11" s="334"/>
      <c r="CH11" s="334"/>
      <c r="CI11" s="334"/>
      <c r="CJ11" s="334"/>
    </row>
    <row r="12" spans="1:90" s="167" customFormat="1" ht="27" customHeight="1">
      <c r="A12" s="687"/>
      <c r="B12" s="587" t="s">
        <v>687</v>
      </c>
      <c r="C12" s="276"/>
      <c r="D12" s="88">
        <f>SUM(D13:D15)</f>
        <v>0.86502377496796501</v>
      </c>
      <c r="E12" s="168"/>
      <c r="F12" s="167" t="s">
        <v>688</v>
      </c>
      <c r="G12" s="277"/>
      <c r="H12" s="264">
        <f>'Jadual5-2digit'!U10/'Jadual5-2digit'!I10*100-100</f>
        <v>6.3769412764100935</v>
      </c>
      <c r="I12" s="264">
        <f>'Jadual5-2digit'!V10/'Jadual5-2digit'!J10*100-100</f>
        <v>7.8576618644778904</v>
      </c>
      <c r="J12" s="264">
        <f>'Jadual5-2digit'!W10/'Jadual5-2digit'!K10*100-100</f>
        <v>9.2971445354371269</v>
      </c>
      <c r="K12" s="264">
        <f>'Jadual5-2digit'!X10/'Jadual5-2digit'!L10*100-100</f>
        <v>5.5476261718543327</v>
      </c>
      <c r="L12" s="264">
        <f>'Jadual5-2digit'!Y10/'Jadual5-2digit'!M10*100-100</f>
        <v>5.5036566300115339</v>
      </c>
      <c r="M12" s="264">
        <f>'Jadual5-2digit'!Z10/'Jadual5-2digit'!N10*100-100</f>
        <v>10.698442408891978</v>
      </c>
      <c r="N12" s="264">
        <f>'Jadual5-2digit'!AA10/'Jadual5-2digit'!O10*100-100</f>
        <v>5.3004918917416859</v>
      </c>
      <c r="O12" s="264">
        <f>'Jadual5-2digit'!AB10/'Jadual5-2digit'!P10*100-100</f>
        <v>8.1935292076874617</v>
      </c>
      <c r="P12" s="264">
        <f>'Jadual5-2digit'!AC10/'Jadual5-2digit'!Q10*100-100</f>
        <v>6.080988352829948</v>
      </c>
      <c r="Q12" s="264">
        <f>'Jadual5-2digit'!AD10/'Jadual5-2digit'!R10*100-100</f>
        <v>5.2251654441096491</v>
      </c>
      <c r="R12" s="264">
        <f>'Jadual5-2digit'!AE10/'Jadual5-2digit'!S10*100-100</f>
        <v>6.5768524428107185</v>
      </c>
      <c r="S12" s="264">
        <f>'Jadual5-2digit'!AF10/'Jadual5-2digit'!T10*100-100</f>
        <v>5.3160279586871582</v>
      </c>
      <c r="T12" s="264">
        <f>'Jadual5-2digit'!AG10/'Jadual5-2digit'!U10*100-100</f>
        <v>7.059201207499143</v>
      </c>
      <c r="U12" s="264">
        <f>'Jadual5-2digit'!AH10/'Jadual5-2digit'!V10*100-100</f>
        <v>7.9109714987130104</v>
      </c>
      <c r="V12" s="264">
        <f>'Jadual5-2digit'!AI10/'Jadual5-2digit'!W10*100-100</f>
        <v>6.9570201512358665</v>
      </c>
      <c r="W12" s="264">
        <f>'Jadual5-2digit'!AJ10/'Jadual5-2digit'!X10*100-100</f>
        <v>6.2933791175337888</v>
      </c>
      <c r="X12" s="264">
        <f>'Jadual5-2digit'!AK10/'Jadual5-2digit'!Y10*100-100</f>
        <v>7.6869114600376776</v>
      </c>
      <c r="Y12" s="264">
        <f>'Jadual5-2digit'!AL10/'Jadual5-2digit'!Z10*100-100</f>
        <v>8.3516641567788099</v>
      </c>
      <c r="Z12" s="264">
        <f>'Jadual5-2digit'!AM10/'Jadual5-2digit'!AA10*100-100</f>
        <v>9.0633617883661373</v>
      </c>
      <c r="AA12" s="299">
        <f>'Jadual5-2digit'!AN10/'Jadual5-2digit'!AB10*100-100</f>
        <v>8.6919241733218939</v>
      </c>
      <c r="AB12" s="264">
        <f>'Jadual5-2digit'!AO10/'Jadual5-2digit'!AC10*100-100</f>
        <v>8.6846326495434596</v>
      </c>
      <c r="AC12" s="264">
        <f>'Jadual5-2digit'!AP10/'Jadual5-2digit'!AD10*100-100</f>
        <v>9.3314985160700701</v>
      </c>
      <c r="AD12" s="264">
        <f>'Jadual5-2digit'!AQ10/'Jadual5-2digit'!AE10*100-100</f>
        <v>7.7947565527371978</v>
      </c>
      <c r="AE12" s="264">
        <f>'Jadual5-2digit'!AR10/'Jadual5-2digit'!AF10*100-100</f>
        <v>7.6736903763308533</v>
      </c>
      <c r="AF12" s="264" t="e">
        <f>'Jadual5-2digit'!#REF!/'Jadual5-2digit'!#REF!*100-100</f>
        <v>#REF!</v>
      </c>
      <c r="AG12" s="264" t="e">
        <f>'Jadual5-2digit'!EK10/'Jadual5-2digit'!#REF!*100-100</f>
        <v>#REF!</v>
      </c>
      <c r="AH12" s="264" t="e">
        <f>'Jadual5-2digit'!EL10/'Jadual5-2digit'!#REF!*100-100</f>
        <v>#REF!</v>
      </c>
      <c r="AI12" s="264" t="e">
        <f>'Jadual5-2digit'!EM10/'Jadual5-2digit'!#REF!*100-100</f>
        <v>#REF!</v>
      </c>
      <c r="AJ12" s="264" t="e">
        <f>'Jadual5-2digit'!EN10/'Jadual5-2digit'!#REF!*100-100</f>
        <v>#REF!</v>
      </c>
      <c r="AK12" s="264">
        <f>'Jadual5-2digit'!EO10/'Jadual5-2digit'!EK10*100-100</f>
        <v>7.8636159188734069</v>
      </c>
      <c r="AL12" s="264">
        <f>'Jadual5-2digit'!EP10/'Jadual5-2digit'!EL10*100-100</f>
        <v>7.139689569427901</v>
      </c>
      <c r="AM12" s="264">
        <f>'Jadual5-2digit'!EQ10/'Jadual5-2digit'!EM10*100-100</f>
        <v>6.5041926712663241</v>
      </c>
      <c r="AN12" s="264">
        <f>'Jadual5-2digit'!ER10/'Jadual5-2digit'!EN10*100-100</f>
        <v>5.7179387430820157</v>
      </c>
      <c r="AO12" s="264">
        <f>'Jadual5-2digit'!ES10/'Jadual5-2digit'!EO10*100-100</f>
        <v>7.2996742018775365</v>
      </c>
      <c r="AP12" s="312">
        <f>'Jadual5-2digit'!ET10/'Jadual5-2digit'!EP10*100-100</f>
        <v>7.4466464831014463</v>
      </c>
      <c r="AQ12" s="299">
        <f>'Jadual5-2digit'!EU10/'Jadual5-2digit'!EQ10*100-100</f>
        <v>8.8096850177703061</v>
      </c>
      <c r="AR12" s="299">
        <f>'Jadual5-2digit'!EV10/'Jadual5-2digit'!ER10*100-100</f>
        <v>8.2571287450094388</v>
      </c>
      <c r="AS12" s="299" t="e">
        <f>'Jadual5-2digit'!#REF!/'Jadual5-2digit'!ES10*100-100</f>
        <v>#REF!</v>
      </c>
      <c r="AT12" s="79">
        <f>'Jadual5-2digit'!GE10/'Jadual5-2digit'!GD10*100-100</f>
        <v>7.8478805524754449</v>
      </c>
      <c r="AU12" s="79">
        <f>'Jadual5-2digit'!R10/'Jadual5-2digit'!Q10*100-100</f>
        <v>3.3819834411174696</v>
      </c>
      <c r="AV12" s="79">
        <f>'Jadual5-2digit'!S10/'Jadual5-2digit'!R10*100-100</f>
        <v>4.3168348282319045</v>
      </c>
      <c r="AW12" s="79">
        <f>'Jadual5-2digit'!T10/'Jadual5-2digit'!S10*100-100</f>
        <v>-3.8263367162732749</v>
      </c>
      <c r="AX12" s="79">
        <f>'Jadual5-2digit'!U10/'Jadual5-2digit'!T10*100-100</f>
        <v>-5.8974890283074615</v>
      </c>
      <c r="AY12" s="79">
        <f>'Jadual5-2digit'!W10/'Jadual5-2digit'!V10*100-100</f>
        <v>7.7264046763056911</v>
      </c>
      <c r="AZ12" s="79">
        <f>'Jadual5-2digit'!X10/'Jadual5-2digit'!W10*100-100</f>
        <v>-0.35407192621363492</v>
      </c>
      <c r="BA12" s="79">
        <f>'Jadual5-2digit'!Y10/'Jadual5-2digit'!X10*100-100</f>
        <v>7.6579138590784623</v>
      </c>
      <c r="BB12" s="79">
        <f>'Jadual5-2digit'!Z10/'Jadual5-2digit'!Y10*100-100</f>
        <v>-8.1820948290502855</v>
      </c>
      <c r="BC12" s="79">
        <f>'Jadual5-2digit'!AA10/'Jadual5-2digit'!Z10*100-100</f>
        <v>-4.438550060309737</v>
      </c>
      <c r="BD12" s="79">
        <f>'Jadual5-2digit'!AB10/'Jadual5-2digit'!AA10*100-100</f>
        <v>0.79033338761907146</v>
      </c>
      <c r="BE12" s="79">
        <f>'Jadual5-2digit'!AC10/'Jadual5-2digit'!AB10*100-100</f>
        <v>7.0965363673850561</v>
      </c>
      <c r="BF12" s="79">
        <f>'Jadual5-2digit'!AD10/'Jadual5-2digit'!AC10*100-100</f>
        <v>2.5479351243391903</v>
      </c>
      <c r="BG12" s="79">
        <f>'Jadual5-2digit'!AE10/'Jadual5-2digit'!AD10*100-100</f>
        <v>5.6568537180844913</v>
      </c>
      <c r="BH12" s="79">
        <f>'Jadual5-2digit'!AF10/'Jadual5-2digit'!AE10*100-100</f>
        <v>-4.9640894891940661</v>
      </c>
      <c r="BI12" s="79">
        <f>'Jadual5-2digit'!AG10/'Jadual5-2digit'!AF10*100-100</f>
        <v>-4.3399200338117936</v>
      </c>
      <c r="BJ12" s="79">
        <f>'Jadual5-2digit'!AH10/'Jadual5-2digit'!AG10*100-100</f>
        <v>8.9940008622505729E-2</v>
      </c>
      <c r="BK12" s="79">
        <f>'Jadual5-2digit'!AI10/'Jadual5-2digit'!AH10*100-100</f>
        <v>6.7740849309399351</v>
      </c>
      <c r="BL12" s="79">
        <f>'Jadual5-2digit'!AJ10/'Jadual5-2digit'!AI10*100-100</f>
        <v>-0.97234949806058069</v>
      </c>
      <c r="BM12" s="79">
        <f>'Jadual5-2digit'!AK10/'Jadual5-2digit'!AJ10*100-100</f>
        <v>9.0693355876438488</v>
      </c>
      <c r="BN12" s="79">
        <f>'Jadual5-2digit'!AL10/'Jadual5-2digit'!AK10*100-100</f>
        <v>-7.6153017133041772</v>
      </c>
      <c r="BO12" s="79">
        <f>'Jadual5-2digit'!AM10/'Jadual5-2digit'!AL10*100-100</f>
        <v>-3.8108637379776837</v>
      </c>
      <c r="BP12" s="79">
        <f>'Jadual5-2digit'!AN10/'Jadual5-2digit'!AM10*100-100</f>
        <v>0.44707126513236517</v>
      </c>
      <c r="BQ12" s="79">
        <f>'Jadual5-2digit'!AO10/'Jadual5-2digit'!AN10*100-100</f>
        <v>7.0893518691120789</v>
      </c>
      <c r="BR12" s="79">
        <f>'Jadual5-2digit'!AP10/'Jadual5-2digit'!AO10*100-100</f>
        <v>3.1582767825625524</v>
      </c>
      <c r="BS12" s="79">
        <f>'Jadual5-2digit'!AQ10/'Jadual5-2digit'!AP10*100-100</f>
        <v>4.1717618367321307</v>
      </c>
      <c r="BT12" s="79">
        <f>'Jadual5-2digit'!EL10/'Jadual5-2digit'!EK10*100-100</f>
        <v>7.3960461508020501</v>
      </c>
      <c r="BU12" s="79">
        <f>'Jadual5-2digit'!EM10/'Jadual5-2digit'!EL10*100-100</f>
        <v>-4.2844293761662016</v>
      </c>
      <c r="BV12" s="79">
        <f>'Jadual5-2digit'!EN10/'Jadual5-2digit'!EM10*100-100</f>
        <v>10.554100420666003</v>
      </c>
      <c r="BW12" s="79">
        <f>'Jadual5-2digit'!EO10/'Jadual5-2digit'!EN10*100-100</f>
        <v>-5.0862277443103068</v>
      </c>
      <c r="BX12" s="79">
        <f>'Jadual5-2digit'!EP10/'Jadual5-2digit'!EO10*100-100</f>
        <v>6.6752578945163918</v>
      </c>
      <c r="BY12" s="79">
        <f>'Jadual5-2digit'!EQ10/'Jadual5-2digit'!EP10*100-100</f>
        <v>-4.8521643442407196</v>
      </c>
      <c r="BZ12" s="79">
        <f>'Jadual5-2digit'!ER10/'Jadual5-2digit'!EQ10*100-100</f>
        <v>9.7379485532843546</v>
      </c>
      <c r="CA12" s="79">
        <f>'Jadual5-2digit'!ES10/'Jadual5-2digit'!ER10*100-100</f>
        <v>-3.6661425545138115</v>
      </c>
      <c r="CB12" s="79">
        <f>'Jadual5-2digit'!ET10/'Jadual5-2digit'!ES10*100-100</f>
        <v>6.8213748899269291</v>
      </c>
      <c r="CC12" s="652" t="s">
        <v>689</v>
      </c>
      <c r="CD12" s="652"/>
      <c r="CE12" s="330"/>
      <c r="CF12" s="331"/>
      <c r="CG12" s="331"/>
      <c r="CH12" s="331"/>
      <c r="CI12" s="331"/>
      <c r="CJ12" s="331"/>
    </row>
    <row r="13" spans="1:90" s="33" customFormat="1" ht="15" customHeight="1">
      <c r="A13" s="687"/>
      <c r="B13" s="278"/>
      <c r="C13" s="81">
        <v>2.1</v>
      </c>
      <c r="D13" s="82">
        <v>0.37008844826871101</v>
      </c>
      <c r="E13" s="164">
        <v>13</v>
      </c>
      <c r="F13" s="185"/>
      <c r="G13" s="165" t="s">
        <v>691</v>
      </c>
      <c r="H13" s="271">
        <f>'Jadual5-2digit'!U11/'Jadual5-2digit'!I11*100-100</f>
        <v>4.302576748086878</v>
      </c>
      <c r="I13" s="271">
        <f>'Jadual5-2digit'!V11/'Jadual5-2digit'!J11*100-100</f>
        <v>4.4227189843490038</v>
      </c>
      <c r="J13" s="271">
        <f>'Jadual5-2digit'!W11/'Jadual5-2digit'!K11*100-100</f>
        <v>3.609331515295807</v>
      </c>
      <c r="K13" s="271">
        <f>'Jadual5-2digit'!X11/'Jadual5-2digit'!L11*100-100</f>
        <v>3.015506621148063</v>
      </c>
      <c r="L13" s="271">
        <f>'Jadual5-2digit'!Y11/'Jadual5-2digit'!M11*100-100</f>
        <v>3.1203940998448303</v>
      </c>
      <c r="M13" s="271">
        <f>'Jadual5-2digit'!Z11/'Jadual5-2digit'!N11*100-100</f>
        <v>7.4259335417281136</v>
      </c>
      <c r="N13" s="271">
        <f>'Jadual5-2digit'!AA11/'Jadual5-2digit'!O11*100-100</f>
        <v>3.4179878023104777</v>
      </c>
      <c r="O13" s="271">
        <f>'Jadual5-2digit'!AB11/'Jadual5-2digit'!P11*100-100</f>
        <v>5.6102054990575709</v>
      </c>
      <c r="P13" s="271">
        <f>'Jadual5-2digit'!AC11/'Jadual5-2digit'!Q11*100-100</f>
        <v>5.5774112709194839</v>
      </c>
      <c r="Q13" s="271">
        <f>'Jadual5-2digit'!AD11/'Jadual5-2digit'!R11*100-100</f>
        <v>6.0315120914817868</v>
      </c>
      <c r="R13" s="271">
        <f>'Jadual5-2digit'!AE11/'Jadual5-2digit'!S11*100-100</f>
        <v>6.3273635637857524</v>
      </c>
      <c r="S13" s="271">
        <f>'Jadual5-2digit'!AF11/'Jadual5-2digit'!T11*100-100</f>
        <v>4.5028451188944274</v>
      </c>
      <c r="T13" s="271">
        <f>'Jadual5-2digit'!AG11/'Jadual5-2digit'!U11*100-100</f>
        <v>4.4120533105069768</v>
      </c>
      <c r="U13" s="271">
        <f>'Jadual5-2digit'!AH11/'Jadual5-2digit'!V11*100-100</f>
        <v>5.8362504584150088</v>
      </c>
      <c r="V13" s="271">
        <f>'Jadual5-2digit'!AI11/'Jadual5-2digit'!W11*100-100</f>
        <v>3.8723162834293703</v>
      </c>
      <c r="W13" s="271">
        <f>'Jadual5-2digit'!AJ11/'Jadual5-2digit'!X11*100-100</f>
        <v>3.424570320572812</v>
      </c>
      <c r="X13" s="271">
        <f>'Jadual5-2digit'!AK11/'Jadual5-2digit'!Y11*100-100</f>
        <v>5.5179716982017339</v>
      </c>
      <c r="Y13" s="271">
        <f>'Jadual5-2digit'!AL11/'Jadual5-2digit'!Z11*100-100</f>
        <v>4.3153353986634215</v>
      </c>
      <c r="Z13" s="271">
        <f>'Jadual5-2digit'!AM11/'Jadual5-2digit'!AA11*100-100</f>
        <v>4.7433313142816189</v>
      </c>
      <c r="AA13" s="301">
        <f>'Jadual5-2digit'!AN11/'Jadual5-2digit'!AB11*100-100</f>
        <v>4.9040909194590512</v>
      </c>
      <c r="AB13" s="271">
        <f>'Jadual5-2digit'!AO11/'Jadual5-2digit'!AC11*100-100</f>
        <v>4.4240387265500658</v>
      </c>
      <c r="AC13" s="271">
        <f>'Jadual5-2digit'!AP11/'Jadual5-2digit'!AD11*100-100</f>
        <v>4.8061398894113267</v>
      </c>
      <c r="AD13" s="271">
        <f>'Jadual5-2digit'!AQ11/'Jadual5-2digit'!AE11*100-100</f>
        <v>3.3928453966336747</v>
      </c>
      <c r="AE13" s="271">
        <f>'Jadual5-2digit'!AR11/'Jadual5-2digit'!AF11*100-100</f>
        <v>2.8304530707370219</v>
      </c>
      <c r="AF13" s="271" t="e">
        <f>'Jadual5-2digit'!#REF!/'Jadual5-2digit'!#REF!*100-100</f>
        <v>#REF!</v>
      </c>
      <c r="AG13" s="271" t="e">
        <f>'Jadual5-2digit'!EK11/'Jadual5-2digit'!#REF!*100-100</f>
        <v>#REF!</v>
      </c>
      <c r="AH13" s="271" t="e">
        <f>'Jadual5-2digit'!EL11/'Jadual5-2digit'!#REF!*100-100</f>
        <v>#REF!</v>
      </c>
      <c r="AI13" s="271" t="e">
        <f>'Jadual5-2digit'!EM11/'Jadual5-2digit'!#REF!*100-100</f>
        <v>#REF!</v>
      </c>
      <c r="AJ13" s="271" t="e">
        <f>'Jadual5-2digit'!EN11/'Jadual5-2digit'!#REF!*100-100</f>
        <v>#REF!</v>
      </c>
      <c r="AK13" s="271">
        <f>'Jadual5-2digit'!EO11/'Jadual5-2digit'!EK11*100-100</f>
        <v>4.0992071680812785</v>
      </c>
      <c r="AL13" s="271">
        <f>'Jadual5-2digit'!EP11/'Jadual5-2digit'!EL11*100-100</f>
        <v>4.477926004223562</v>
      </c>
      <c r="AM13" s="271">
        <f>'Jadual5-2digit'!EQ11/'Jadual5-2digit'!EM11*100-100</f>
        <v>4.8674541390436588</v>
      </c>
      <c r="AN13" s="271">
        <f>'Jadual5-2digit'!ER11/'Jadual5-2digit'!EN11*100-100</f>
        <v>5.662455680251071</v>
      </c>
      <c r="AO13" s="271">
        <f>'Jadual5-2digit'!ES11/'Jadual5-2digit'!EO11*100-100</f>
        <v>4.6960771611646237</v>
      </c>
      <c r="AP13" s="315">
        <f>'Jadual5-2digit'!ET11/'Jadual5-2digit'!EP11*100-100</f>
        <v>4.425651677702902</v>
      </c>
      <c r="AQ13" s="301">
        <f>'Jadual5-2digit'!EU11/'Jadual5-2digit'!EQ11*100-100</f>
        <v>4.6849117011286125</v>
      </c>
      <c r="AR13" s="301">
        <f>'Jadual5-2digit'!EV11/'Jadual5-2digit'!ER11*100-100</f>
        <v>3.6865987216256713</v>
      </c>
      <c r="AS13" s="301" t="e">
        <f>'Jadual5-2digit'!#REF!/'Jadual5-2digit'!ES11*100-100</f>
        <v>#REF!</v>
      </c>
      <c r="AT13" s="85">
        <f>'Jadual5-2digit'!GE11/'Jadual5-2digit'!GD11*100-100</f>
        <v>4.6002999047118038</v>
      </c>
      <c r="AU13" s="85">
        <f>'Jadual5-2digit'!R11/'Jadual5-2digit'!Q11*100-100</f>
        <v>-3.3965993075574232</v>
      </c>
      <c r="AV13" s="85">
        <f>'Jadual5-2digit'!S11/'Jadual5-2digit'!R11*100-100</f>
        <v>9.3259875128708529</v>
      </c>
      <c r="AW13" s="85">
        <f>'Jadual5-2digit'!T11/'Jadual5-2digit'!S11*100-100</f>
        <v>-13.55010092943057</v>
      </c>
      <c r="AX13" s="85">
        <f>'Jadual5-2digit'!U11/'Jadual5-2digit'!T11*100-100</f>
        <v>0.4028723169229238</v>
      </c>
      <c r="AY13" s="85">
        <f>'Jadual5-2digit'!W11/'Jadual5-2digit'!V11*100-100</f>
        <v>5.2213720327407174</v>
      </c>
      <c r="AZ13" s="85">
        <f>'Jadual5-2digit'!X11/'Jadual5-2digit'!W11*100-100</f>
        <v>0.70211805612588307</v>
      </c>
      <c r="BA13" s="85">
        <f>'Jadual5-2digit'!Y11/'Jadual5-2digit'!X11*100-100</f>
        <v>1.8038906052497623</v>
      </c>
      <c r="BB13" s="85">
        <f>'Jadual5-2digit'!Z11/'Jadual5-2digit'!Y11*100-100</f>
        <v>-1.2139504836141981</v>
      </c>
      <c r="BC13" s="85">
        <f>'Jadual5-2digit'!AA11/'Jadual5-2digit'!Z11*100-100</f>
        <v>-1.1672001086639483</v>
      </c>
      <c r="BD13" s="85">
        <f>'Jadual5-2digit'!AB11/'Jadual5-2digit'!AA11*100-100</f>
        <v>-1.3640482731182573</v>
      </c>
      <c r="BE13" s="85">
        <f>'Jadual5-2digit'!AC11/'Jadual5-2digit'!AB11*100-100</f>
        <v>6.7211824801568127</v>
      </c>
      <c r="BF13" s="85">
        <f>'Jadual5-2digit'!AD11/'Jadual5-2digit'!AC11*100-100</f>
        <v>-2.9810967583333223</v>
      </c>
      <c r="BG13" s="85">
        <f>'Jadual5-2digit'!AE11/'Jadual5-2digit'!AD11*100-100</f>
        <v>9.6310313034268376</v>
      </c>
      <c r="BH13" s="85">
        <f>'Jadual5-2digit'!AF11/'Jadual5-2digit'!AE11*100-100</f>
        <v>-15.033533134712584</v>
      </c>
      <c r="BI13" s="85">
        <f>'Jadual5-2digit'!AG11/'Jadual5-2digit'!AF11*100-100</f>
        <v>0.3156425545697914</v>
      </c>
      <c r="BJ13" s="85">
        <f>'Jadual5-2digit'!AH11/'Jadual5-2digit'!AG11*100-100</f>
        <v>5.3025382958149692</v>
      </c>
      <c r="BK13" s="85">
        <f>'Jadual5-2digit'!AI11/'Jadual5-2digit'!AH11*100-100</f>
        <v>3.2688477551051136</v>
      </c>
      <c r="BL13" s="85">
        <f>'Jadual5-2digit'!AJ11/'Jadual5-2digit'!AI11*100-100</f>
        <v>0.26803736529288358</v>
      </c>
      <c r="BM13" s="85">
        <f>'Jadual5-2digit'!AK11/'Jadual5-2digit'!AJ11*100-100</f>
        <v>3.8644880453014139</v>
      </c>
      <c r="BN13" s="85">
        <f>'Jadual5-2digit'!AL11/'Jadual5-2digit'!AK11*100-100</f>
        <v>-2.3398600052281466</v>
      </c>
      <c r="BO13" s="85">
        <f>'Jadual5-2digit'!AM11/'Jadual5-2digit'!AL11*100-100</f>
        <v>-0.76169851562448798</v>
      </c>
      <c r="BP13" s="85">
        <f>'Jadual5-2digit'!AN11/'Jadual5-2digit'!AM11*100-100</f>
        <v>-1.21266224732598</v>
      </c>
      <c r="BQ13" s="85">
        <f>'Jadual5-2digit'!AO11/'Jadual5-2digit'!AN11*100-100</f>
        <v>6.232815084468001</v>
      </c>
      <c r="BR13" s="85">
        <f>'Jadual5-2digit'!AP11/'Jadual5-2digit'!AO11*100-100</f>
        <v>-2.6260919510088172</v>
      </c>
      <c r="BS13" s="85">
        <f>'Jadual5-2digit'!AQ11/'Jadual5-2digit'!AP11*100-100</f>
        <v>8.1526739004907256</v>
      </c>
      <c r="BT13" s="85">
        <f>'Jadual5-2digit'!EL11/'Jadual5-2digit'!EK11*100-100</f>
        <v>5.8879939398593422</v>
      </c>
      <c r="BU13" s="85">
        <f>'Jadual5-2digit'!EM11/'Jadual5-2digit'!EL11*100-100</f>
        <v>-0.47409293703590549</v>
      </c>
      <c r="BV13" s="85">
        <f>'Jadual5-2digit'!EN11/'Jadual5-2digit'!EM11*100-100</f>
        <v>0.98518254258348747</v>
      </c>
      <c r="BW13" s="85">
        <f>'Jadual5-2digit'!EO11/'Jadual5-2digit'!EN11*100-100</f>
        <v>-2.1846750453604358</v>
      </c>
      <c r="BX13" s="85">
        <f>'Jadual5-2digit'!EP11/'Jadual5-2digit'!EO11*100-100</f>
        <v>6.27322048401156</v>
      </c>
      <c r="BY13" s="85">
        <f>'Jadual5-2digit'!EQ11/'Jadual5-2digit'!EP11*100-100</f>
        <v>-0.10302756057592433</v>
      </c>
      <c r="BZ13" s="85">
        <f>'Jadual5-2digit'!ER11/'Jadual5-2digit'!EQ11*100-100</f>
        <v>1.750752532048665</v>
      </c>
      <c r="CA13" s="85">
        <f>'Jadual5-2digit'!ES11/'Jadual5-2digit'!ER11*100-100</f>
        <v>-3.0792844718124854</v>
      </c>
      <c r="CB13" s="85">
        <f>'Jadual5-2digit'!ET11/'Jadual5-2digit'!ES11*100-100</f>
        <v>5.9987213068916532</v>
      </c>
      <c r="CC13" s="332"/>
      <c r="CD13" s="180" t="s">
        <v>692</v>
      </c>
      <c r="CE13" s="333"/>
      <c r="CF13" s="334"/>
      <c r="CG13" s="334"/>
      <c r="CH13" s="334"/>
      <c r="CI13" s="334"/>
      <c r="CJ13" s="334"/>
    </row>
    <row r="14" spans="1:90" s="33" customFormat="1" ht="15" customHeight="1">
      <c r="A14" s="687"/>
      <c r="B14" s="80"/>
      <c r="C14" s="81">
        <v>2.2000000000000002</v>
      </c>
      <c r="D14" s="82">
        <v>0.39287141649572499</v>
      </c>
      <c r="E14" s="164">
        <v>14</v>
      </c>
      <c r="F14" s="185"/>
      <c r="G14" s="165" t="s">
        <v>693</v>
      </c>
      <c r="H14" s="271">
        <f>'Jadual5-2digit'!U12/'Jadual5-2digit'!I12*100-100</f>
        <v>6.2812837601129416</v>
      </c>
      <c r="I14" s="271">
        <f>'Jadual5-2digit'!V12/'Jadual5-2digit'!J12*100-100</f>
        <v>8.8871822775008553</v>
      </c>
      <c r="J14" s="271">
        <f>'Jadual5-2digit'!W12/'Jadual5-2digit'!K12*100-100</f>
        <v>12.647072149042458</v>
      </c>
      <c r="K14" s="271">
        <f>'Jadual5-2digit'!X12/'Jadual5-2digit'!L12*100-100</f>
        <v>6.4581488934821465</v>
      </c>
      <c r="L14" s="271">
        <f>'Jadual5-2digit'!Y12/'Jadual5-2digit'!M12*100-100</f>
        <v>7.0690959627357444</v>
      </c>
      <c r="M14" s="271">
        <f>'Jadual5-2digit'!Z12/'Jadual5-2digit'!N12*100-100</f>
        <v>15.927762117497736</v>
      </c>
      <c r="N14" s="271">
        <f>'Jadual5-2digit'!AA12/'Jadual5-2digit'!O12*100-100</f>
        <v>6.917719425088336</v>
      </c>
      <c r="O14" s="271">
        <f>'Jadual5-2digit'!AB12/'Jadual5-2digit'!P12*100-100</f>
        <v>10.436594779125812</v>
      </c>
      <c r="P14" s="271">
        <f>'Jadual5-2digit'!AC12/'Jadual5-2digit'!Q12*100-100</f>
        <v>7.1243833820926028</v>
      </c>
      <c r="Q14" s="271">
        <f>'Jadual5-2digit'!AD12/'Jadual5-2digit'!R12*100-100</f>
        <v>4.663844179708093</v>
      </c>
      <c r="R14" s="271">
        <f>'Jadual5-2digit'!AE12/'Jadual5-2digit'!S12*100-100</f>
        <v>7.3781161771081543</v>
      </c>
      <c r="S14" s="271">
        <f>'Jadual5-2digit'!AF12/'Jadual5-2digit'!T12*100-100</f>
        <v>7.2798244447635767</v>
      </c>
      <c r="T14" s="271">
        <f>'Jadual5-2digit'!AG12/'Jadual5-2digit'!U12*100-100</f>
        <v>8.1270928694936941</v>
      </c>
      <c r="U14" s="271">
        <f>'Jadual5-2digit'!AH12/'Jadual5-2digit'!V12*100-100</f>
        <v>9.7837781514370761</v>
      </c>
      <c r="V14" s="271">
        <f>'Jadual5-2digit'!AI12/'Jadual5-2digit'!W12*100-100</f>
        <v>10.110187580082837</v>
      </c>
      <c r="W14" s="271">
        <f>'Jadual5-2digit'!AJ12/'Jadual5-2digit'!X12*100-100</f>
        <v>8.243092271093218</v>
      </c>
      <c r="X14" s="271">
        <f>'Jadual5-2digit'!AK12/'Jadual5-2digit'!Y12*100-100</f>
        <v>9.179134870635778</v>
      </c>
      <c r="Y14" s="302">
        <f>'Jadual5-2digit'!AL12/'Jadual5-2digit'!Z12*100-100</f>
        <v>13.812934331293263</v>
      </c>
      <c r="Z14" s="271">
        <f>'Jadual5-2digit'!AM12/'Jadual5-2digit'!AA12*100-100</f>
        <v>14.616353103971619</v>
      </c>
      <c r="AA14" s="301">
        <f>'Jadual5-2digit'!AN12/'Jadual5-2digit'!AB12*100-100</f>
        <v>13.588917475005786</v>
      </c>
      <c r="AB14" s="271">
        <f>'Jadual5-2digit'!AO12/'Jadual5-2digit'!AC12*100-100</f>
        <v>13.26977777862129</v>
      </c>
      <c r="AC14" s="271">
        <f>'Jadual5-2digit'!AP12/'Jadual5-2digit'!AD12*100-100</f>
        <v>13.948513244672284</v>
      </c>
      <c r="AD14" s="271">
        <f>'Jadual5-2digit'!AQ12/'Jadual5-2digit'!AE12*100-100</f>
        <v>12.884151036977798</v>
      </c>
      <c r="AE14" s="271">
        <f>'Jadual5-2digit'!AR12/'Jadual5-2digit'!AF12*100-100</f>
        <v>12.286658226686043</v>
      </c>
      <c r="AF14" s="271" t="e">
        <f>'Jadual5-2digit'!#REF!/'Jadual5-2digit'!#REF!*100-100</f>
        <v>#REF!</v>
      </c>
      <c r="AG14" s="271" t="e">
        <f>'Jadual5-2digit'!EK12/'Jadual5-2digit'!#REF!*100-100</f>
        <v>#REF!</v>
      </c>
      <c r="AH14" s="271" t="e">
        <f>'Jadual5-2digit'!EL12/'Jadual5-2digit'!#REF!*100-100</f>
        <v>#REF!</v>
      </c>
      <c r="AI14" s="271" t="e">
        <f>'Jadual5-2digit'!EM12/'Jadual5-2digit'!#REF!*100-100</f>
        <v>#REF!</v>
      </c>
      <c r="AJ14" s="271" t="e">
        <f>'Jadual5-2digit'!EN12/'Jadual5-2digit'!#REF!*100-100</f>
        <v>#REF!</v>
      </c>
      <c r="AK14" s="271">
        <f>'Jadual5-2digit'!EO12/'Jadual5-2digit'!EK12*100-100</f>
        <v>9.2822337477087729</v>
      </c>
      <c r="AL14" s="271">
        <f>'Jadual5-2digit'!EP12/'Jadual5-2digit'!EL12*100-100</f>
        <v>9.4810750134883648</v>
      </c>
      <c r="AM14" s="271">
        <f>'Jadual5-2digit'!EQ12/'Jadual5-2digit'!EM12*100-100</f>
        <v>8.1131446000322569</v>
      </c>
      <c r="AN14" s="271">
        <f>'Jadual5-2digit'!ER12/'Jadual5-2digit'!EN12*100-100</f>
        <v>6.4347189775987061</v>
      </c>
      <c r="AO14" s="271">
        <f>'Jadual5-2digit'!ES12/'Jadual5-2digit'!EO12*100-100</f>
        <v>9.3508595807061994</v>
      </c>
      <c r="AP14" s="315">
        <f>'Jadual5-2digit'!ET12/'Jadual5-2digit'!EP12*100-100</f>
        <v>10.32612707097438</v>
      </c>
      <c r="AQ14" s="301">
        <f>'Jadual5-2digit'!EU12/'Jadual5-2digit'!EQ12*100-100</f>
        <v>13.797442018068139</v>
      </c>
      <c r="AR14" s="301">
        <f>'Jadual5-2digit'!EV12/'Jadual5-2digit'!ER12*100-100</f>
        <v>13.032079601214292</v>
      </c>
      <c r="AS14" s="301" t="e">
        <f>'Jadual5-2digit'!#REF!/'Jadual5-2digit'!ES12*100-100</f>
        <v>#REF!</v>
      </c>
      <c r="AT14" s="85">
        <f>'Jadual5-2digit'!GE12/'Jadual5-2digit'!GD12*100-100</f>
        <v>11.127361575957224</v>
      </c>
      <c r="AU14" s="85">
        <f>'Jadual5-2digit'!R12/'Jadual5-2digit'!Q12*100-100</f>
        <v>11.430243576601555</v>
      </c>
      <c r="AV14" s="85">
        <f>'Jadual5-2digit'!S12/'Jadual5-2digit'!R12*100-100</f>
        <v>-2.3608980923310838</v>
      </c>
      <c r="AW14" s="85">
        <f>'Jadual5-2digit'!T12/'Jadual5-2digit'!S12*100-100</f>
        <v>2.9808829368581229</v>
      </c>
      <c r="AX14" s="85">
        <f>'Jadual5-2digit'!U12/'Jadual5-2digit'!T12*100-100</f>
        <v>-11.441382842190492</v>
      </c>
      <c r="AY14" s="85">
        <f>'Jadual5-2digit'!W12/'Jadual5-2digit'!V12*100-100</f>
        <v>10.251375682262974</v>
      </c>
      <c r="AZ14" s="85">
        <f>'Jadual5-2digit'!X12/'Jadual5-2digit'!W12*100-100</f>
        <v>-0.63000445695678309</v>
      </c>
      <c r="BA14" s="85">
        <f>'Jadual5-2digit'!Y12/'Jadual5-2digit'!X12*100-100</f>
        <v>13.968562302026726</v>
      </c>
      <c r="BB14" s="85">
        <f>'Jadual5-2digit'!Z12/'Jadual5-2digit'!Y12*100-100</f>
        <v>-14.686430363724725</v>
      </c>
      <c r="BC14" s="85">
        <f>'Jadual5-2digit'!AA12/'Jadual5-2digit'!Z12*100-100</f>
        <v>-8.0249170961165817</v>
      </c>
      <c r="BD14" s="85">
        <f>'Jadual5-2digit'!AB12/'Jadual5-2digit'!AA12*100-100</f>
        <v>3.3178399692256306</v>
      </c>
      <c r="BE14" s="85">
        <f>'Jadual5-2digit'!AC12/'Jadual5-2digit'!AB12*100-100</f>
        <v>10.693288202975367</v>
      </c>
      <c r="BF14" s="85">
        <f>'Jadual5-2digit'!AD12/'Jadual5-2digit'!AC12*100-100</f>
        <v>8.8708031019381792</v>
      </c>
      <c r="BG14" s="85">
        <f>'Jadual5-2digit'!AE12/'Jadual5-2digit'!AD12*100-100</f>
        <v>0.17119961759286184</v>
      </c>
      <c r="BH14" s="85">
        <f>'Jadual5-2digit'!AF12/'Jadual5-2digit'!AE12*100-100</f>
        <v>2.8866163419260431</v>
      </c>
      <c r="BI14" s="85">
        <f>'Jadual5-2digit'!AG12/'Jadual5-2digit'!AF12*100-100</f>
        <v>-10.741969691172457</v>
      </c>
      <c r="BJ14" s="85">
        <f>'Jadual5-2digit'!AH12/'Jadual5-2digit'!AG12*100-100</f>
        <v>-2.1708179862469734</v>
      </c>
      <c r="BK14" s="85">
        <f>'Jadual5-2digit'!AI12/'Jadual5-2digit'!AH12*100-100</f>
        <v>10.579175373162798</v>
      </c>
      <c r="BL14" s="85">
        <f>'Jadual5-2digit'!AJ12/'Jadual5-2digit'!AI12*100-100</f>
        <v>-2.314982537643445</v>
      </c>
      <c r="BM14" s="85">
        <f>'Jadual5-2digit'!AK12/'Jadual5-2digit'!AJ12*100-100</f>
        <v>14.954116456892734</v>
      </c>
      <c r="BN14" s="85">
        <f>'Jadual5-2digit'!AL12/'Jadual5-2digit'!AK12*100-100</f>
        <v>-11.065537292573808</v>
      </c>
      <c r="BO14" s="85">
        <f>'Jadual5-2digit'!AM12/'Jadual5-2digit'!AL12*100-100</f>
        <v>-7.3756542626979069</v>
      </c>
      <c r="BP14" s="85">
        <f>'Jadual5-2digit'!AN12/'Jadual5-2digit'!AM12*100-100</f>
        <v>2.391685655138545</v>
      </c>
      <c r="BQ14" s="85">
        <f>'Jadual5-2digit'!AO12/'Jadual5-2digit'!AN12*100-100</f>
        <v>10.38228407357451</v>
      </c>
      <c r="BR14" s="85">
        <f>'Jadual5-2digit'!AP12/'Jadual5-2digit'!AO12*100-100</f>
        <v>9.5231790201390822</v>
      </c>
      <c r="BS14" s="85">
        <f>'Jadual5-2digit'!AQ12/'Jadual5-2digit'!AP12*100-100</f>
        <v>-0.7644724340771063</v>
      </c>
      <c r="BT14" s="85">
        <f>'Jadual5-2digit'!EL12/'Jadual5-2digit'!EK12*100-100</f>
        <v>8.3697618672230902</v>
      </c>
      <c r="BU14" s="85">
        <f>'Jadual5-2digit'!EM12/'Jadual5-2digit'!EL12*100-100</f>
        <v>-7.5535062083399822</v>
      </c>
      <c r="BV14" s="85">
        <f>'Jadual5-2digit'!EN12/'Jadual5-2digit'!EM12*100-100</f>
        <v>20.721894475097756</v>
      </c>
      <c r="BW14" s="85">
        <f>'Jadual5-2digit'!EO12/'Jadual5-2digit'!EN12*100-100</f>
        <v>-9.6423436448754671</v>
      </c>
      <c r="BX14" s="85">
        <f>'Jadual5-2digit'!EP12/'Jadual5-2digit'!EO12*100-100</f>
        <v>8.5669428717005189</v>
      </c>
      <c r="BY14" s="85">
        <f>'Jadual5-2digit'!EQ12/'Jadual5-2digit'!EP12*100-100</f>
        <v>-8.7085950715011506</v>
      </c>
      <c r="BZ14" s="85">
        <f>'Jadual5-2digit'!ER12/'Jadual5-2digit'!EQ12*100-100</f>
        <v>18.847721620119472</v>
      </c>
      <c r="CA14" s="85">
        <f>'Jadual5-2digit'!ES12/'Jadual5-2digit'!ER12*100-100</f>
        <v>-7.1666887737025462</v>
      </c>
      <c r="CB14" s="85">
        <f>'Jadual5-2digit'!ET12/'Jadual5-2digit'!ES12*100-100</f>
        <v>9.5352188441671473</v>
      </c>
      <c r="CC14" s="332"/>
      <c r="CD14" s="180" t="s">
        <v>694</v>
      </c>
      <c r="CE14" s="333"/>
      <c r="CF14" s="334"/>
      <c r="CG14" s="334"/>
      <c r="CH14" s="334"/>
      <c r="CI14" s="334"/>
      <c r="CJ14" s="334"/>
    </row>
    <row r="15" spans="1:90" s="34" customFormat="1" ht="13.8">
      <c r="A15" s="687"/>
      <c r="C15" s="81">
        <v>2.2999999999999998</v>
      </c>
      <c r="D15" s="110">
        <v>0.10206391020352901</v>
      </c>
      <c r="E15" s="166">
        <v>15</v>
      </c>
      <c r="F15" s="185"/>
      <c r="G15" s="165" t="s">
        <v>696</v>
      </c>
      <c r="H15" s="271">
        <f>'Jadual5-2digit'!U13/'Jadual5-2digit'!I13*100-100</f>
        <v>14.356688205773878</v>
      </c>
      <c r="I15" s="271">
        <f>'Jadual5-2digit'!V13/'Jadual5-2digit'!J13*100-100</f>
        <v>17.867682578051742</v>
      </c>
      <c r="J15" s="271">
        <f>'Jadual5-2digit'!W13/'Jadual5-2digit'!K13*100-100</f>
        <v>19.102559376412984</v>
      </c>
      <c r="K15" s="271">
        <f>'Jadual5-2digit'!X13/'Jadual5-2digit'!L13*100-100</f>
        <v>12.022059551281643</v>
      </c>
      <c r="L15" s="271">
        <f>'Jadual5-2digit'!Y13/'Jadual5-2digit'!M13*100-100</f>
        <v>7.758319091004438</v>
      </c>
      <c r="M15" s="271">
        <f>'Jadual5-2digit'!Z13/'Jadual5-2digit'!N13*100-100</f>
        <v>4.4661041575442653</v>
      </c>
      <c r="N15" s="271">
        <f>'Jadual5-2digit'!AA13/'Jadual5-2digit'!O13*100-100</f>
        <v>6.860536423266268</v>
      </c>
      <c r="O15" s="271">
        <f>'Jadual5-2digit'!AB13/'Jadual5-2digit'!P13*100-100</f>
        <v>9.9459927968030115</v>
      </c>
      <c r="P15" s="271">
        <f>'Jadual5-2digit'!AC13/'Jadual5-2digit'!Q13*100-100</f>
        <v>3.714756387067581</v>
      </c>
      <c r="Q15" s="271">
        <f>'Jadual5-2digit'!AD13/'Jadual5-2digit'!R13*100-100</f>
        <v>4.6166078266574289</v>
      </c>
      <c r="R15" s="271">
        <f>'Jadual5-2digit'!AE13/'Jadual5-2digit'!S13*100-100</f>
        <v>4.2437536347635074</v>
      </c>
      <c r="S15" s="271">
        <f>'Jadual5-2digit'!AF13/'Jadual5-2digit'!T13*100-100</f>
        <v>4.6175534838283738E-2</v>
      </c>
      <c r="T15" s="271">
        <f>'Jadual5-2digit'!AG13/'Jadual5-2digit'!U13*100-100</f>
        <v>11.962387519451354</v>
      </c>
      <c r="U15" s="271">
        <f>'Jadual5-2digit'!AH13/'Jadual5-2digit'!V13*100-100</f>
        <v>8.4806382958255426</v>
      </c>
      <c r="V15" s="271">
        <f>'Jadual5-2digit'!AI13/'Jadual5-2digit'!W13*100-100</f>
        <v>5.8788140679625087</v>
      </c>
      <c r="W15" s="271">
        <f>'Jadual5-2digit'!AJ13/'Jadual5-2digit'!X13*100-100</f>
        <v>9.2845218768772213</v>
      </c>
      <c r="X15" s="271">
        <f>'Jadual5-2digit'!AK13/'Jadual5-2digit'!Y13*100-100</f>
        <v>9.1339444772841887</v>
      </c>
      <c r="Y15" s="271">
        <f>'Jadual5-2digit'!AL13/'Jadual5-2digit'!Z13*100-100</f>
        <v>2.4482811924337682</v>
      </c>
      <c r="Z15" s="271">
        <f>'Jadual5-2digit'!AM13/'Jadual5-2digit'!AA13*100-100</f>
        <v>5.3083898042277013</v>
      </c>
      <c r="AA15" s="301">
        <f>'Jadual5-2digit'!AN13/'Jadual5-2digit'!AB13*100-100</f>
        <v>4.491289285715979</v>
      </c>
      <c r="AB15" s="271">
        <f>'Jadual5-2digit'!AO13/'Jadual5-2digit'!AC13*100-100</f>
        <v>6.5907451415370986</v>
      </c>
      <c r="AC15" s="271">
        <f>'Jadual5-2digit'!AP13/'Jadual5-2digit'!AD13*100-100</f>
        <v>5.7682388021303552</v>
      </c>
      <c r="AD15" s="271">
        <f>'Jadual5-2digit'!AQ13/'Jadual5-2digit'!AE13*100-100</f>
        <v>3.7720881848327963</v>
      </c>
      <c r="AE15" s="271">
        <f>'Jadual5-2digit'!AR13/'Jadual5-2digit'!AF13*100-100</f>
        <v>4.035316901552747</v>
      </c>
      <c r="AF15" s="271" t="e">
        <f>'Jadual5-2digit'!#REF!/'Jadual5-2digit'!#REF!*100-100</f>
        <v>#REF!</v>
      </c>
      <c r="AG15" s="271" t="e">
        <f>'Jadual5-2digit'!EK13/'Jadual5-2digit'!#REF!*100-100</f>
        <v>#REF!</v>
      </c>
      <c r="AH15" s="271" t="e">
        <f>'Jadual5-2digit'!EL13/'Jadual5-2digit'!#REF!*100-100</f>
        <v>#REF!</v>
      </c>
      <c r="AI15" s="271" t="e">
        <f>'Jadual5-2digit'!EM13/'Jadual5-2digit'!#REF!*100-100</f>
        <v>#REF!</v>
      </c>
      <c r="AJ15" s="271" t="e">
        <f>'Jadual5-2digit'!EN13/'Jadual5-2digit'!#REF!*100-100</f>
        <v>#REF!</v>
      </c>
      <c r="AK15" s="271">
        <f>'Jadual5-2digit'!EO13/'Jadual5-2digit'!EK13*100-100</f>
        <v>17.073258755236466</v>
      </c>
      <c r="AL15" s="271">
        <f>'Jadual5-2digit'!EP13/'Jadual5-2digit'!EL13*100-100</f>
        <v>8.0044567792013197</v>
      </c>
      <c r="AM15" s="271">
        <f>'Jadual5-2digit'!EQ13/'Jadual5-2digit'!EM13*100-100</f>
        <v>6.8351455981075873</v>
      </c>
      <c r="AN15" s="271">
        <f>'Jadual5-2digit'!ER13/'Jadual5-2digit'!EN13*100-100</f>
        <v>2.8273544300481177</v>
      </c>
      <c r="AO15" s="271">
        <f>'Jadual5-2digit'!ES13/'Jadual5-2digit'!EO13*100-100</f>
        <v>8.7604964046956724</v>
      </c>
      <c r="AP15" s="315">
        <f>'Jadual5-2digit'!ET13/'Jadual5-2digit'!EP13*100-100</f>
        <v>7.0056324353916892</v>
      </c>
      <c r="AQ15" s="301">
        <f>'Jadual5-2digit'!EU13/'Jadual5-2digit'!EQ13*100-100</f>
        <v>5.4436391691176311</v>
      </c>
      <c r="AR15" s="301">
        <f>'Jadual5-2digit'!EV13/'Jadual5-2digit'!ER13*100-100</f>
        <v>4.4628897841430586</v>
      </c>
      <c r="AS15" s="301" t="e">
        <f>'Jadual5-2digit'!#REF!/'Jadual5-2digit'!ES13*100-100</f>
        <v>#REF!</v>
      </c>
      <c r="AT15" s="85">
        <f>'Jadual5-2digit'!GE13/'Jadual5-2digit'!GD13*100-100</f>
        <v>7.1026000640342488</v>
      </c>
      <c r="AU15" s="85">
        <f>'Jadual5-2digit'!R13/'Jadual5-2digit'!Q13*100-100</f>
        <v>-2.6715474620726809</v>
      </c>
      <c r="AV15" s="85">
        <f>'Jadual5-2digit'!S13/'Jadual5-2digit'!R13*100-100</f>
        <v>16.251666801588499</v>
      </c>
      <c r="AW15" s="85">
        <f>'Jadual5-2digit'!T13/'Jadual5-2digit'!S13*100-100</f>
        <v>6.2685988497343601</v>
      </c>
      <c r="AX15" s="85">
        <f>'Jadual5-2digit'!U13/'Jadual5-2digit'!T13*100-100</f>
        <v>-3.8372540393845611</v>
      </c>
      <c r="AY15" s="85">
        <f>'Jadual5-2digit'!W13/'Jadual5-2digit'!V13*100-100</f>
        <v>7.425230213096583</v>
      </c>
      <c r="AZ15" s="85">
        <f>'Jadual5-2digit'!X13/'Jadual5-2digit'!W13*100-100</f>
        <v>-3.0780658153200733</v>
      </c>
      <c r="BA15" s="85">
        <f>'Jadual5-2digit'!Y13/'Jadual5-2digit'!X13*100-100</f>
        <v>4.5593587193568368</v>
      </c>
      <c r="BB15" s="85">
        <f>'Jadual5-2digit'!Z13/'Jadual5-2digit'!Y13*100-100</f>
        <v>-5.4751491377077173</v>
      </c>
      <c r="BC15" s="85">
        <f>'Jadual5-2digit'!AA13/'Jadual5-2digit'!Z13*100-100</f>
        <v>-2.914214483287509</v>
      </c>
      <c r="BD15" s="85">
        <f>'Jadual5-2digit'!AB13/'Jadual5-2digit'!AA13*100-100</f>
        <v>-0.19323046568432289</v>
      </c>
      <c r="BE15" s="85">
        <f>'Jadual5-2digit'!AC13/'Jadual5-2digit'!AB13*100-100</f>
        <v>-5.1647255443496789</v>
      </c>
      <c r="BF15" s="85">
        <f>'Jadual5-2digit'!AD13/'Jadual5-2digit'!AC13*100-100</f>
        <v>-1.8252281137747417</v>
      </c>
      <c r="BG15" s="85">
        <f>'Jadual5-2digit'!AE13/'Jadual5-2digit'!AD13*100-100</f>
        <v>15.83734519260031</v>
      </c>
      <c r="BH15" s="85">
        <f>'Jadual5-2digit'!AF13/'Jadual5-2digit'!AE13*100-100</f>
        <v>1.9894864071387843</v>
      </c>
      <c r="BI15" s="85">
        <f>'Jadual5-2digit'!AG13/'Jadual5-2digit'!AF13*100-100</f>
        <v>7.6164138271113728</v>
      </c>
      <c r="BJ15" s="85">
        <f>'Jadual5-2digit'!AH13/'Jadual5-2digit'!AG13*100-100</f>
        <v>-8.0933397885774099</v>
      </c>
      <c r="BK15" s="85">
        <f>'Jadual5-2digit'!AI13/'Jadual5-2digit'!AH13*100-100</f>
        <v>4.8487191320131444</v>
      </c>
      <c r="BL15" s="85">
        <f>'Jadual5-2digit'!AJ13/'Jadual5-2digit'!AI13*100-100</f>
        <v>3.95341598364638E-2</v>
      </c>
      <c r="BM15" s="85">
        <f>'Jadual5-2digit'!AK13/'Jadual5-2digit'!AJ13*100-100</f>
        <v>4.4152918737626123</v>
      </c>
      <c r="BN15" s="85">
        <f>'Jadual5-2digit'!AL13/'Jadual5-2digit'!AK13*100-100</f>
        <v>-11.265843572357511</v>
      </c>
      <c r="BO15" s="85">
        <f>'Jadual5-2digit'!AM13/'Jadual5-2digit'!AL13*100-100</f>
        <v>-0.20381380103933111</v>
      </c>
      <c r="BP15" s="85">
        <f>'Jadual5-2digit'!AN13/'Jadual5-2digit'!AM13*100-100</f>
        <v>-0.96764324788595957</v>
      </c>
      <c r="BQ15" s="85">
        <f>'Jadual5-2digit'!AO13/'Jadual5-2digit'!AN13*100-100</f>
        <v>-3.2592798975847899</v>
      </c>
      <c r="BR15" s="85">
        <f>'Jadual5-2digit'!AP13/'Jadual5-2digit'!AO13*100-100</f>
        <v>-2.5827926859991663</v>
      </c>
      <c r="BS15" s="85">
        <f>'Jadual5-2digit'!AQ13/'Jadual5-2digit'!AP13*100-100</f>
        <v>13.651161601655787</v>
      </c>
      <c r="BT15" s="85">
        <f>'Jadual5-2digit'!EL13/'Jadual5-2digit'!EK13*100-100</f>
        <v>9.4506529172511762</v>
      </c>
      <c r="BU15" s="85">
        <f>'Jadual5-2digit'!EM13/'Jadual5-2digit'!EL13*100-100</f>
        <v>-5.8522983692277961</v>
      </c>
      <c r="BV15" s="85">
        <f>'Jadual5-2digit'!EN13/'Jadual5-2digit'!EM13*100-100</f>
        <v>9.5040690334126765</v>
      </c>
      <c r="BW15" s="85">
        <f>'Jadual5-2digit'!EO13/'Jadual5-2digit'!EN13*100-100</f>
        <v>3.7526912902489613</v>
      </c>
      <c r="BX15" s="85">
        <f>'Jadual5-2digit'!EP13/'Jadual5-2digit'!EO13*100-100</f>
        <v>0.97231800108134792</v>
      </c>
      <c r="BY15" s="85">
        <f>'Jadual5-2digit'!EQ13/'Jadual5-2digit'!EP13*100-100</f>
        <v>-6.8715892714189692</v>
      </c>
      <c r="BZ15" s="85">
        <f>'Jadual5-2digit'!ER13/'Jadual5-2digit'!EQ13*100-100</f>
        <v>5.3961564332873877</v>
      </c>
      <c r="CA15" s="85">
        <f>'Jadual5-2digit'!ES13/'Jadual5-2digit'!ER13*100-100</f>
        <v>9.7392252343425696</v>
      </c>
      <c r="CB15" s="85">
        <f>'Jadual5-2digit'!ET13/'Jadual5-2digit'!ES13*100-100</f>
        <v>-0.65688275300375665</v>
      </c>
      <c r="CC15" s="336"/>
      <c r="CD15" s="180" t="s">
        <v>697</v>
      </c>
      <c r="CE15" s="333"/>
      <c r="CF15" s="334"/>
      <c r="CG15" s="334"/>
      <c r="CH15" s="334"/>
      <c r="CI15" s="334"/>
      <c r="CJ15" s="334"/>
    </row>
    <row r="16" spans="1:90" s="167" customFormat="1" ht="17.25" customHeight="1">
      <c r="A16" s="687"/>
      <c r="B16" s="587" t="s">
        <v>698</v>
      </c>
      <c r="C16" s="279"/>
      <c r="D16" s="88">
        <f>SUM(D17:D20)</f>
        <v>4.6219854882642002</v>
      </c>
      <c r="E16" s="168"/>
      <c r="F16" s="167" t="s">
        <v>699</v>
      </c>
      <c r="G16" s="277"/>
      <c r="H16" s="264">
        <f>'Jadual5-2digit'!U14/'Jadual5-2digit'!I14*100-100</f>
        <v>10.095039747234068</v>
      </c>
      <c r="I16" s="264">
        <f>'Jadual5-2digit'!V14/'Jadual5-2digit'!J14*100-100</f>
        <v>8.2568619950203299</v>
      </c>
      <c r="J16" s="264">
        <f>'Jadual5-2digit'!W14/'Jadual5-2digit'!K14*100-100</f>
        <v>2.3096951478026426</v>
      </c>
      <c r="K16" s="264">
        <f>'Jadual5-2digit'!X14/'Jadual5-2digit'!L14*100-100</f>
        <v>2.431286189597941</v>
      </c>
      <c r="L16" s="264">
        <f>'Jadual5-2digit'!Y14/'Jadual5-2digit'!M14*100-100</f>
        <v>5.0665016522622182</v>
      </c>
      <c r="M16" s="264">
        <f>'Jadual5-2digit'!Z14/'Jadual5-2digit'!N14*100-100</f>
        <v>8.8549845019309572</v>
      </c>
      <c r="N16" s="264">
        <f>'Jadual5-2digit'!AA14/'Jadual5-2digit'!O14*100-100</f>
        <v>5.7685873292909804</v>
      </c>
      <c r="O16" s="264">
        <f>'Jadual5-2digit'!AB14/'Jadual5-2digit'!P14*100-100</f>
        <v>6.9577913190334471</v>
      </c>
      <c r="P16" s="264">
        <f>'Jadual5-2digit'!AC14/'Jadual5-2digit'!Q14*100-100</f>
        <v>2.5055574736837087</v>
      </c>
      <c r="Q16" s="264">
        <f>'Jadual5-2digit'!AD14/'Jadual5-2digit'!R14*100-100</f>
        <v>1.7416888671603061</v>
      </c>
      <c r="R16" s="264">
        <f>'Jadual5-2digit'!AE14/'Jadual5-2digit'!S14*100-100</f>
        <v>6.7155481635048346</v>
      </c>
      <c r="S16" s="264">
        <f>'Jadual5-2digit'!AF14/'Jadual5-2digit'!T14*100-100</f>
        <v>6.676704024528803</v>
      </c>
      <c r="T16" s="264">
        <f>'Jadual5-2digit'!AG14/'Jadual5-2digit'!U14*100-100</f>
        <v>7.7245418526154879</v>
      </c>
      <c r="U16" s="264">
        <f>'Jadual5-2digit'!AH14/'Jadual5-2digit'!V14*100-100</f>
        <v>11.257406693345956</v>
      </c>
      <c r="V16" s="264">
        <f>'Jadual5-2digit'!AI14/'Jadual5-2digit'!W14*100-100</f>
        <v>9.2819596830431266</v>
      </c>
      <c r="W16" s="264">
        <f>'Jadual5-2digit'!AJ14/'Jadual5-2digit'!X14*100-100</f>
        <v>6.7808316864237668</v>
      </c>
      <c r="X16" s="264">
        <f>'Jadual5-2digit'!AK14/'Jadual5-2digit'!Y14*100-100</f>
        <v>7.8280567574638127</v>
      </c>
      <c r="Y16" s="264">
        <f>'Jadual5-2digit'!AL14/'Jadual5-2digit'!Z14*100-100</f>
        <v>1.7527231854549399</v>
      </c>
      <c r="Z16" s="264">
        <f>'Jadual5-2digit'!AM14/'Jadual5-2digit'!AA14*100-100</f>
        <v>4.3152601178106238</v>
      </c>
      <c r="AA16" s="299">
        <f>'Jadual5-2digit'!AN14/'Jadual5-2digit'!AB14*100-100</f>
        <v>2.8441959294694783</v>
      </c>
      <c r="AB16" s="264">
        <f>'Jadual5-2digit'!AO14/'Jadual5-2digit'!AC14*100-100</f>
        <v>2.3921962569574333</v>
      </c>
      <c r="AC16" s="264">
        <f>'Jadual5-2digit'!AP14/'Jadual5-2digit'!AD14*100-100</f>
        <v>0.87192785786429283</v>
      </c>
      <c r="AD16" s="264">
        <f>'Jadual5-2digit'!AQ14/'Jadual5-2digit'!AE14*100-100</f>
        <v>1.4465787317667917</v>
      </c>
      <c r="AE16" s="264">
        <f>'Jadual5-2digit'!AR14/'Jadual5-2digit'!AF14*100-100</f>
        <v>3.1482396455330957</v>
      </c>
      <c r="AF16" s="264" t="e">
        <f>'Jadual5-2digit'!#REF!/'Jadual5-2digit'!#REF!*100-100</f>
        <v>#REF!</v>
      </c>
      <c r="AG16" s="264" t="e">
        <f>'Jadual5-2digit'!EK14/'Jadual5-2digit'!#REF!*100-100</f>
        <v>#REF!</v>
      </c>
      <c r="AH16" s="264" t="e">
        <f>'Jadual5-2digit'!EL14/'Jadual5-2digit'!#REF!*100-100</f>
        <v>#REF!</v>
      </c>
      <c r="AI16" s="264" t="e">
        <f>'Jadual5-2digit'!EM14/'Jadual5-2digit'!#REF!*100-100</f>
        <v>#REF!</v>
      </c>
      <c r="AJ16" s="264" t="e">
        <f>'Jadual5-2digit'!EN14/'Jadual5-2digit'!#REF!*100-100</f>
        <v>#REF!</v>
      </c>
      <c r="AK16" s="264">
        <f>'Jadual5-2digit'!EO14/'Jadual5-2digit'!EK14*100-100</f>
        <v>6.7742902565221215</v>
      </c>
      <c r="AL16" s="264">
        <f>'Jadual5-2digit'!EP14/'Jadual5-2digit'!EL14*100-100</f>
        <v>5.4535352937859898</v>
      </c>
      <c r="AM16" s="264">
        <f>'Jadual5-2digit'!EQ14/'Jadual5-2digit'!EM14*100-100</f>
        <v>5.013476114915278</v>
      </c>
      <c r="AN16" s="264">
        <f>'Jadual5-2digit'!ER14/'Jadual5-2digit'!EN14*100-100</f>
        <v>5.0411367750228067</v>
      </c>
      <c r="AO16" s="264">
        <f>'Jadual5-2digit'!ES14/'Jadual5-2digit'!EO14*100-100</f>
        <v>9.3885706534799311</v>
      </c>
      <c r="AP16" s="312">
        <f>'Jadual5-2digit'!ET14/'Jadual5-2digit'!EP14*100-100</f>
        <v>5.3819783040976859</v>
      </c>
      <c r="AQ16" s="299">
        <f>'Jadual5-2digit'!EU14/'Jadual5-2digit'!EQ14*100-100</f>
        <v>3.1728583654853963</v>
      </c>
      <c r="AR16" s="299">
        <f>'Jadual5-2digit'!EV14/'Jadual5-2digit'!ER14*100-100</f>
        <v>1.8394955167365907</v>
      </c>
      <c r="AS16" s="299" t="e">
        <f>'Jadual5-2digit'!#REF!/'Jadual5-2digit'!ES14*100-100</f>
        <v>#REF!</v>
      </c>
      <c r="AT16" s="79">
        <f>'Jadual5-2digit'!GE14/'Jadual5-2digit'!GD14*100-100</f>
        <v>5.9300412975237009</v>
      </c>
      <c r="AU16" s="79">
        <f>'Jadual5-2digit'!R14/'Jadual5-2digit'!Q14*100-100</f>
        <v>1.6343302575655372</v>
      </c>
      <c r="AV16" s="79">
        <f>'Jadual5-2digit'!S14/'Jadual5-2digit'!R14*100-100</f>
        <v>-0.89727722407461386</v>
      </c>
      <c r="AW16" s="79">
        <f>'Jadual5-2digit'!T14/'Jadual5-2digit'!S14*100-100</f>
        <v>1.1826178507649843</v>
      </c>
      <c r="AX16" s="79">
        <f>'Jadual5-2digit'!U14/'Jadual5-2digit'!T14*100-100</f>
        <v>-4.3265733022170139</v>
      </c>
      <c r="AY16" s="79">
        <f>'Jadual5-2digit'!W14/'Jadual5-2digit'!V14*100-100</f>
        <v>4.3874854393656904</v>
      </c>
      <c r="AZ16" s="79">
        <f>'Jadual5-2digit'!X14/'Jadual5-2digit'!W14*100-100</f>
        <v>-0.2017356765432794</v>
      </c>
      <c r="BA16" s="79">
        <f>'Jadual5-2digit'!Y14/'Jadual5-2digit'!X14*100-100</f>
        <v>0.485445193487962</v>
      </c>
      <c r="BB16" s="79">
        <f>'Jadual5-2digit'!Z14/'Jadual5-2digit'!Y14*100-100</f>
        <v>5.7565216393383736</v>
      </c>
      <c r="BC16" s="79">
        <f>'Jadual5-2digit'!AA14/'Jadual5-2digit'!Z14*100-100</f>
        <v>-3.5263587262137719</v>
      </c>
      <c r="BD16" s="79">
        <f>'Jadual5-2digit'!AB14/'Jadual5-2digit'!AA14*100-100</f>
        <v>0.65032342707536372</v>
      </c>
      <c r="BE16" s="79">
        <f>'Jadual5-2digit'!AC14/'Jadual5-2digit'!AB14*100-100</f>
        <v>3.2915525964822621</v>
      </c>
      <c r="BF16" s="79">
        <f>'Jadual5-2digit'!AD14/'Jadual5-2digit'!AC14*100-100</f>
        <v>0.87695401239254522</v>
      </c>
      <c r="BG16" s="79">
        <f>'Jadual5-2digit'!AE14/'Jadual5-2digit'!AD14*100-100</f>
        <v>3.947570590626782</v>
      </c>
      <c r="BH16" s="79">
        <f>'Jadual5-2digit'!AF14/'Jadual5-2digit'!AE14*100-100</f>
        <v>1.1457876818028012</v>
      </c>
      <c r="BI16" s="79">
        <f>'Jadual5-2digit'!AG14/'Jadual5-2digit'!AF14*100-100</f>
        <v>-3.3868157745231997</v>
      </c>
      <c r="BJ16" s="79">
        <f>'Jadual5-2digit'!AH14/'Jadual5-2digit'!AG14*100-100</f>
        <v>-2.2159462565480084</v>
      </c>
      <c r="BK16" s="79">
        <f>'Jadual5-2digit'!AI14/'Jadual5-2digit'!AH14*100-100</f>
        <v>2.534018311621125</v>
      </c>
      <c r="BL16" s="79">
        <f>'Jadual5-2digit'!AJ14/'Jadual5-2digit'!AI14*100-100</f>
        <v>-2.4858110503503781</v>
      </c>
      <c r="BM16" s="79">
        <f>'Jadual5-2digit'!AK14/'Jadual5-2digit'!AJ14*100-100</f>
        <v>1.4709299084812528</v>
      </c>
      <c r="BN16" s="79">
        <f>'Jadual5-2digit'!AL14/'Jadual5-2digit'!AK14*100-100</f>
        <v>-0.20209586426307169</v>
      </c>
      <c r="BO16" s="79">
        <f>'Jadual5-2digit'!AM14/'Jadual5-2digit'!AL14*100-100</f>
        <v>-1.0967700034399286</v>
      </c>
      <c r="BP16" s="79">
        <f>'Jadual5-2digit'!AN14/'Jadual5-2digit'!AM14*100-100</f>
        <v>-0.76905745901271416</v>
      </c>
      <c r="BQ16" s="79">
        <f>'Jadual5-2digit'!AO14/'Jadual5-2digit'!AN14*100-100</f>
        <v>2.8375867938920294</v>
      </c>
      <c r="BR16" s="79">
        <f>'Jadual5-2digit'!AP14/'Jadual5-2digit'!AO14*100-100</f>
        <v>-0.62081682355034218</v>
      </c>
      <c r="BS16" s="79">
        <f>'Jadual5-2digit'!AQ14/'Jadual5-2digit'!AP14*100-100</f>
        <v>4.5397428981107169</v>
      </c>
      <c r="BT16" s="79">
        <f>'Jadual5-2digit'!EL14/'Jadual5-2digit'!EK14*100-100</f>
        <v>4.3751043425537262</v>
      </c>
      <c r="BU16" s="79">
        <f>'Jadual5-2digit'!EM14/'Jadual5-2digit'!EL14*100-100</f>
        <v>2.2332672541674157</v>
      </c>
      <c r="BV16" s="79">
        <f>'Jadual5-2digit'!EN14/'Jadual5-2digit'!EM14*100-100</f>
        <v>6.3868190465924641</v>
      </c>
      <c r="BW16" s="79">
        <f>'Jadual5-2digit'!EO14/'Jadual5-2digit'!EN14*100-100</f>
        <v>-5.9433067142100242</v>
      </c>
      <c r="BX16" s="79">
        <f>'Jadual5-2digit'!EP14/'Jadual5-2digit'!EO14*100-100</f>
        <v>3.0840263432025665</v>
      </c>
      <c r="BY16" s="79">
        <f>'Jadual5-2digit'!EQ14/'Jadual5-2digit'!EP14*100-100</f>
        <v>1.8066463019555954</v>
      </c>
      <c r="BZ16" s="79">
        <f>'Jadual5-2digit'!ER14/'Jadual5-2digit'!EQ14*100-100</f>
        <v>6.4148414466732788</v>
      </c>
      <c r="CA16" s="79">
        <f>'Jadual5-2digit'!ES14/'Jadual5-2digit'!ER14*100-100</f>
        <v>-2.0504960741073006</v>
      </c>
      <c r="CB16" s="79">
        <f>'Jadual5-2digit'!ET14/'Jadual5-2digit'!ES14*100-100</f>
        <v>-0.69164847202597457</v>
      </c>
      <c r="CC16" s="337" t="s">
        <v>700</v>
      </c>
      <c r="CD16" s="338"/>
      <c r="CE16" s="330"/>
      <c r="CF16" s="331"/>
      <c r="CG16" s="331"/>
      <c r="CH16" s="331"/>
      <c r="CI16" s="331"/>
      <c r="CJ16" s="331"/>
    </row>
    <row r="17" spans="1:90" s="33" customFormat="1" ht="41.25" customHeight="1">
      <c r="A17" s="687"/>
      <c r="B17" s="80"/>
      <c r="C17" s="81">
        <v>3.1</v>
      </c>
      <c r="D17" s="82">
        <v>1.7377027939795799</v>
      </c>
      <c r="E17" s="164">
        <v>16</v>
      </c>
      <c r="F17" s="185"/>
      <c r="G17" s="165" t="s">
        <v>701</v>
      </c>
      <c r="H17" s="271">
        <f>'Jadual5-2digit'!U15/'Jadual5-2digit'!I15*100-100</f>
        <v>8.303082970879899</v>
      </c>
      <c r="I17" s="271">
        <f>'Jadual5-2digit'!V15/'Jadual5-2digit'!J15*100-100</f>
        <v>5.5831825213553259</v>
      </c>
      <c r="J17" s="271">
        <f>'Jadual5-2digit'!W15/'Jadual5-2digit'!K15*100-100</f>
        <v>-3.6400866780043373</v>
      </c>
      <c r="K17" s="271">
        <f>'Jadual5-2digit'!X15/'Jadual5-2digit'!L15*100-100</f>
        <v>-3.5441611437115625</v>
      </c>
      <c r="L17" s="271">
        <f>'Jadual5-2digit'!Y15/'Jadual5-2digit'!M15*100-100</f>
        <v>6.4666340744336139</v>
      </c>
      <c r="M17" s="271">
        <f>'Jadual5-2digit'!Z15/'Jadual5-2digit'!N15*100-100</f>
        <v>10.180686626852435</v>
      </c>
      <c r="N17" s="271">
        <f>'Jadual5-2digit'!AA15/'Jadual5-2digit'!O15*100-100</f>
        <v>4.7490173456827449</v>
      </c>
      <c r="O17" s="271">
        <f>'Jadual5-2digit'!AB15/'Jadual5-2digit'!P15*100-100</f>
        <v>5.6679377131299731</v>
      </c>
      <c r="P17" s="271">
        <f>'Jadual5-2digit'!AC15/'Jadual5-2digit'!Q15*100-100</f>
        <v>-1.5005076784151612</v>
      </c>
      <c r="Q17" s="271">
        <f>'Jadual5-2digit'!AD15/'Jadual5-2digit'!R15*100-100</f>
        <v>-0.30952975892365941</v>
      </c>
      <c r="R17" s="271">
        <f>'Jadual5-2digit'!AE15/'Jadual5-2digit'!S15*100-100</f>
        <v>3.7477702571042641</v>
      </c>
      <c r="S17" s="271">
        <f>'Jadual5-2digit'!AF15/'Jadual5-2digit'!T15*100-100</f>
        <v>5.5533370139724667</v>
      </c>
      <c r="T17" s="271">
        <f>'Jadual5-2digit'!AG15/'Jadual5-2digit'!U15*100-100</f>
        <v>3.6366354455160206</v>
      </c>
      <c r="U17" s="271">
        <f>'Jadual5-2digit'!AH15/'Jadual5-2digit'!V15*100-100</f>
        <v>7.1070222223834207</v>
      </c>
      <c r="V17" s="271">
        <f>'Jadual5-2digit'!AI15/'Jadual5-2digit'!W15*100-100</f>
        <v>7.8892381210150688</v>
      </c>
      <c r="W17" s="271">
        <f>'Jadual5-2digit'!AJ15/'Jadual5-2digit'!X15*100-100</f>
        <v>5.8215712500600887</v>
      </c>
      <c r="X17" s="271">
        <f>'Jadual5-2digit'!AK15/'Jadual5-2digit'!Y15*100-100</f>
        <v>7.3349750819127451</v>
      </c>
      <c r="Y17" s="271">
        <f>'Jadual5-2digit'!AL15/'Jadual5-2digit'!Z15*100-100</f>
        <v>-1.0686067672420876</v>
      </c>
      <c r="Z17" s="271">
        <f>'Jadual5-2digit'!AM15/'Jadual5-2digit'!AA15*100-100</f>
        <v>1.8143440318469004</v>
      </c>
      <c r="AA17" s="301">
        <f>'Jadual5-2digit'!AN15/'Jadual5-2digit'!AB15*100-100</f>
        <v>0.75359920409796644</v>
      </c>
      <c r="AB17" s="271">
        <f>'Jadual5-2digit'!AO15/'Jadual5-2digit'!AC15*100-100</f>
        <v>2.5193708641059658</v>
      </c>
      <c r="AC17" s="271">
        <f>'Jadual5-2digit'!AP15/'Jadual5-2digit'!AD15*100-100</f>
        <v>1.3852560596314163</v>
      </c>
      <c r="AD17" s="271">
        <f>'Jadual5-2digit'!AQ15/'Jadual5-2digit'!AE15*100-100</f>
        <v>2.7385960742120119</v>
      </c>
      <c r="AE17" s="271">
        <f>'Jadual5-2digit'!AR15/'Jadual5-2digit'!AF15*100-100</f>
        <v>2.3502595720575243</v>
      </c>
      <c r="AF17" s="271" t="e">
        <f>'Jadual5-2digit'!#REF!/'Jadual5-2digit'!#REF!*100-100</f>
        <v>#REF!</v>
      </c>
      <c r="AG17" s="271" t="e">
        <f>'Jadual5-2digit'!EK15/'Jadual5-2digit'!#REF!*100-100</f>
        <v>#REF!</v>
      </c>
      <c r="AH17" s="271" t="e">
        <f>'Jadual5-2digit'!EL15/'Jadual5-2digit'!#REF!*100-100</f>
        <v>#REF!</v>
      </c>
      <c r="AI17" s="271" t="e">
        <f>'Jadual5-2digit'!EM15/'Jadual5-2digit'!#REF!*100-100</f>
        <v>#REF!</v>
      </c>
      <c r="AJ17" s="271" t="e">
        <f>'Jadual5-2digit'!EN15/'Jadual5-2digit'!#REF!*100-100</f>
        <v>#REF!</v>
      </c>
      <c r="AK17" s="271">
        <f>'Jadual5-2digit'!EO15/'Jadual5-2digit'!EK15*100-100</f>
        <v>3.1113931139394424</v>
      </c>
      <c r="AL17" s="271">
        <f>'Jadual5-2digit'!EP15/'Jadual5-2digit'!EL15*100-100</f>
        <v>4.095911795860772</v>
      </c>
      <c r="AM17" s="271">
        <f>'Jadual5-2digit'!EQ15/'Jadual5-2digit'!EM15*100-100</f>
        <v>2.8915952526888447</v>
      </c>
      <c r="AN17" s="271">
        <f>'Jadual5-2digit'!ER15/'Jadual5-2digit'!EN15*100-100</f>
        <v>2.9893478422774677</v>
      </c>
      <c r="AO17" s="271">
        <f>'Jadual5-2digit'!ES15/'Jadual5-2digit'!EO15*100-100</f>
        <v>6.2038433033324623</v>
      </c>
      <c r="AP17" s="315">
        <f>'Jadual5-2digit'!ET15/'Jadual5-2digit'!EP15*100-100</f>
        <v>3.9133958426109245</v>
      </c>
      <c r="AQ17" s="301">
        <f>'Jadual5-2digit'!EU15/'Jadual5-2digit'!EQ15*100-100</f>
        <v>1.6912291686829235</v>
      </c>
      <c r="AR17" s="301">
        <f>'Jadual5-2digit'!EV15/'Jadual5-2digit'!ER15*100-100</f>
        <v>2.1674710338344738</v>
      </c>
      <c r="AS17" s="301" t="e">
        <f>'Jadual5-2digit'!#REF!/'Jadual5-2digit'!ES15*100-100</f>
        <v>#REF!</v>
      </c>
      <c r="AT17" s="85">
        <f>'Jadual5-2digit'!GE15/'Jadual5-2digit'!GD15*100-100</f>
        <v>3.9190894520274355</v>
      </c>
      <c r="AU17" s="85">
        <f>'Jadual5-2digit'!R15/'Jadual5-2digit'!Q15*100-100</f>
        <v>3.8156847840407977</v>
      </c>
      <c r="AV17" s="85">
        <f>'Jadual5-2digit'!S15/'Jadual5-2digit'!R15*100-100</f>
        <v>-0.72912946572944293</v>
      </c>
      <c r="AW17" s="85">
        <f>'Jadual5-2digit'!T15/'Jadual5-2digit'!S15*100-100</f>
        <v>2.7136214079149568E-2</v>
      </c>
      <c r="AX17" s="85">
        <f>'Jadual5-2digit'!U15/'Jadual5-2digit'!T15*100-100</f>
        <v>-4.8729862119998444</v>
      </c>
      <c r="AY17" s="85">
        <f>'Jadual5-2digit'!W15/'Jadual5-2digit'!V15*100-100</f>
        <v>4.356144355757948</v>
      </c>
      <c r="AZ17" s="85">
        <f>'Jadual5-2digit'!X15/'Jadual5-2digit'!W15*100-100</f>
        <v>1.9099355576372119</v>
      </c>
      <c r="BA17" s="85">
        <f>'Jadual5-2digit'!Y15/'Jadual5-2digit'!X15*100-100</f>
        <v>-3.5543200818916318</v>
      </c>
      <c r="BB17" s="85">
        <f>'Jadual5-2digit'!Z15/'Jadual5-2digit'!Y15*100-100</f>
        <v>8.3916891484456642</v>
      </c>
      <c r="BC17" s="85">
        <f>'Jadual5-2digit'!AA15/'Jadual5-2digit'!Z15*100-100</f>
        <v>-5.4241289039238154</v>
      </c>
      <c r="BD17" s="85">
        <f>'Jadual5-2digit'!AB15/'Jadual5-2digit'!AA15*100-100</f>
        <v>0.61928126091372349</v>
      </c>
      <c r="BE17" s="85">
        <f>'Jadual5-2digit'!AC15/'Jadual5-2digit'!AB15*100-100</f>
        <v>-1.553944126430423</v>
      </c>
      <c r="BF17" s="85">
        <f>'Jadual5-2digit'!AD15/'Jadual5-2digit'!AC15*100-100</f>
        <v>5.0709418961385069</v>
      </c>
      <c r="BG17" s="85">
        <f>'Jadual5-2digit'!AE15/'Jadual5-2digit'!AD15*100-100</f>
        <v>3.3110932720688453</v>
      </c>
      <c r="BH17" s="85">
        <f>'Jadual5-2digit'!AF15/'Jadual5-2digit'!AE15*100-100</f>
        <v>1.7679511875990528</v>
      </c>
      <c r="BI17" s="85">
        <f>'Jadual5-2digit'!AG15/'Jadual5-2digit'!AF15*100-100</f>
        <v>-6.6003602741377563</v>
      </c>
      <c r="BJ17" s="85">
        <f>'Jadual5-2digit'!AH15/'Jadual5-2digit'!AG15*100-100</f>
        <v>-0.33126809698903514</v>
      </c>
      <c r="BK17" s="85">
        <f>'Jadual5-2digit'!AI15/'Jadual5-2digit'!AH15*100-100</f>
        <v>5.1182702513457201</v>
      </c>
      <c r="BL17" s="85">
        <f>'Jadual5-2digit'!AJ15/'Jadual5-2digit'!AI15*100-100</f>
        <v>-4.3139663241944959E-2</v>
      </c>
      <c r="BM17" s="85">
        <f>'Jadual5-2digit'!AK15/'Jadual5-2digit'!AJ15*100-100</f>
        <v>-2.1750052613926272</v>
      </c>
      <c r="BN17" s="85">
        <f>'Jadual5-2digit'!AL15/'Jadual5-2digit'!AK15*100-100</f>
        <v>-9.4626060850970362E-2</v>
      </c>
      <c r="BO17" s="85">
        <f>'Jadual5-2digit'!AM15/'Jadual5-2digit'!AL15*100-100</f>
        <v>-2.6681019822217991</v>
      </c>
      <c r="BP17" s="85">
        <f>'Jadual5-2digit'!AN15/'Jadual5-2digit'!AM15*100-100</f>
        <v>-0.42901289826630773</v>
      </c>
      <c r="BQ17" s="85">
        <f>'Jadual5-2digit'!AO15/'Jadual5-2digit'!AN15*100-100</f>
        <v>0.17138635182848816</v>
      </c>
      <c r="BR17" s="85">
        <f>'Jadual5-2digit'!AP15/'Jadual5-2digit'!AO15*100-100</f>
        <v>3.9086004798763128</v>
      </c>
      <c r="BS17" s="85">
        <f>'Jadual5-2digit'!AQ15/'Jadual5-2digit'!AP15*100-100</f>
        <v>4.6901403042421066</v>
      </c>
      <c r="BT17" s="85">
        <f>'Jadual5-2digit'!EL15/'Jadual5-2digit'!EK15*100-100</f>
        <v>2.9279491252543437</v>
      </c>
      <c r="BU17" s="85">
        <f>'Jadual5-2digit'!EM15/'Jadual5-2digit'!EL15*100-100</f>
        <v>-0.40928367484832506</v>
      </c>
      <c r="BV17" s="85">
        <f>'Jadual5-2digit'!EN15/'Jadual5-2digit'!EM15*100-100</f>
        <v>7.024240358238302</v>
      </c>
      <c r="BW17" s="85">
        <f>'Jadual5-2digit'!EO15/'Jadual5-2digit'!EN15*100-100</f>
        <v>-6.0120179945616457</v>
      </c>
      <c r="BX17" s="85">
        <f>'Jadual5-2digit'!EP15/'Jadual5-2digit'!EO15*100-100</f>
        <v>3.9107162642230122</v>
      </c>
      <c r="BY17" s="85">
        <f>'Jadual5-2digit'!EQ15/'Jadual5-2digit'!EP15*100-100</f>
        <v>-1.5614782725759397</v>
      </c>
      <c r="BZ17" s="85">
        <f>'Jadual5-2digit'!ER15/'Jadual5-2digit'!EQ15*100-100</f>
        <v>7.1259191845610701</v>
      </c>
      <c r="CA17" s="85">
        <f>'Jadual5-2digit'!ES15/'Jadual5-2digit'!ER15*100-100</f>
        <v>-3.0784724592225388</v>
      </c>
      <c r="CB17" s="85">
        <f>'Jadual5-2digit'!ET15/'Jadual5-2digit'!ES15*100-100</f>
        <v>1.6697235768926788</v>
      </c>
      <c r="CC17" s="332"/>
      <c r="CD17" s="180" t="s">
        <v>702</v>
      </c>
      <c r="CE17" s="333"/>
      <c r="CF17" s="331"/>
      <c r="CG17" s="334"/>
      <c r="CH17" s="334"/>
      <c r="CI17" s="334"/>
      <c r="CJ17" s="334"/>
    </row>
    <row r="18" spans="1:90" s="33" customFormat="1" ht="15" customHeight="1">
      <c r="A18" s="687"/>
      <c r="B18" s="80"/>
      <c r="C18" s="81">
        <v>3.2</v>
      </c>
      <c r="D18" s="82">
        <v>1.0594365285109399</v>
      </c>
      <c r="E18" s="164">
        <v>17</v>
      </c>
      <c r="F18" s="185"/>
      <c r="G18" s="165" t="s">
        <v>350</v>
      </c>
      <c r="H18" s="271">
        <f>'Jadual5-2digit'!U16/'Jadual5-2digit'!I16*100-100</f>
        <v>14.369105195216861</v>
      </c>
      <c r="I18" s="271">
        <f>'Jadual5-2digit'!V16/'Jadual5-2digit'!J16*100-100</f>
        <v>9.7705918323024719</v>
      </c>
      <c r="J18" s="271">
        <f>'Jadual5-2digit'!W16/'Jadual5-2digit'!K16*100-100</f>
        <v>2.7346923857613774</v>
      </c>
      <c r="K18" s="271">
        <f>'Jadual5-2digit'!X16/'Jadual5-2digit'!L16*100-100</f>
        <v>5.5337285725712348</v>
      </c>
      <c r="L18" s="271">
        <f>'Jadual5-2digit'!Y16/'Jadual5-2digit'!M16*100-100</f>
        <v>5.4872471433804435</v>
      </c>
      <c r="M18" s="271">
        <f>'Jadual5-2digit'!Z16/'Jadual5-2digit'!N16*100-100</f>
        <v>5.3881156058821489</v>
      </c>
      <c r="N18" s="271">
        <f>'Jadual5-2digit'!AA16/'Jadual5-2digit'!O16*100-100</f>
        <v>1.6591281963090267</v>
      </c>
      <c r="O18" s="271">
        <f>'Jadual5-2digit'!AB16/'Jadual5-2digit'!P16*100-100</f>
        <v>3.0774435830581695</v>
      </c>
      <c r="P18" s="271">
        <f>'Jadual5-2digit'!AC16/'Jadual5-2digit'!Q16*100-100</f>
        <v>1.4271108960525254</v>
      </c>
      <c r="Q18" s="271">
        <f>'Jadual5-2digit'!AD16/'Jadual5-2digit'!R16*100-100</f>
        <v>0.6783553603932404</v>
      </c>
      <c r="R18" s="271">
        <f>'Jadual5-2digit'!AE16/'Jadual5-2digit'!S16*100-100</f>
        <v>4.0967614446093989</v>
      </c>
      <c r="S18" s="271">
        <f>'Jadual5-2digit'!AF16/'Jadual5-2digit'!T16*100-100</f>
        <v>2.0020960368488687</v>
      </c>
      <c r="T18" s="271">
        <f>'Jadual5-2digit'!AG16/'Jadual5-2digit'!U16*100-100</f>
        <v>3.9428663963855684</v>
      </c>
      <c r="U18" s="271">
        <f>'Jadual5-2digit'!AH16/'Jadual5-2digit'!V16*100-100</f>
        <v>12.629175523495746</v>
      </c>
      <c r="V18" s="271">
        <f>'Jadual5-2digit'!AI16/'Jadual5-2digit'!W16*100-100</f>
        <v>4.1068660545000313</v>
      </c>
      <c r="W18" s="271">
        <f>'Jadual5-2digit'!AJ16/'Jadual5-2digit'!X16*100-100</f>
        <v>8.1815673370690689</v>
      </c>
      <c r="X18" s="271">
        <f>'Jadual5-2digit'!AK16/'Jadual5-2digit'!Y16*100-100</f>
        <v>10.961394307980996</v>
      </c>
      <c r="Y18" s="271">
        <f>'Jadual5-2digit'!AL16/'Jadual5-2digit'!Z16*100-100</f>
        <v>2.295376906379758</v>
      </c>
      <c r="Z18" s="271">
        <f>'Jadual5-2digit'!AM16/'Jadual5-2digit'!AA16*100-100</f>
        <v>5.1008396686499822</v>
      </c>
      <c r="AA18" s="301">
        <f>'Jadual5-2digit'!AN16/'Jadual5-2digit'!AB16*100-100</f>
        <v>1.0856198546918279</v>
      </c>
      <c r="AB18" s="271">
        <f>'Jadual5-2digit'!AO16/'Jadual5-2digit'!AC16*100-100</f>
        <v>0.17788905124858445</v>
      </c>
      <c r="AC18" s="271">
        <f>'Jadual5-2digit'!AP16/'Jadual5-2digit'!AD16*100-100</f>
        <v>4.6981568188099629</v>
      </c>
      <c r="AD18" s="271">
        <f>'Jadual5-2digit'!AQ16/'Jadual5-2digit'!AE16*100-100</f>
        <v>4.6631765675370929</v>
      </c>
      <c r="AE18" s="271">
        <f>'Jadual5-2digit'!AR16/'Jadual5-2digit'!AF16*100-100</f>
        <v>9.781241780332266</v>
      </c>
      <c r="AF18" s="271" t="e">
        <f>'Jadual5-2digit'!#REF!/'Jadual5-2digit'!#REF!*100-100</f>
        <v>#REF!</v>
      </c>
      <c r="AG18" s="271" t="e">
        <f>'Jadual5-2digit'!EK16/'Jadual5-2digit'!#REF!*100-100</f>
        <v>#REF!</v>
      </c>
      <c r="AH18" s="271" t="e">
        <f>'Jadual5-2digit'!EL16/'Jadual5-2digit'!#REF!*100-100</f>
        <v>#REF!</v>
      </c>
      <c r="AI18" s="271" t="e">
        <f>'Jadual5-2digit'!EM16/'Jadual5-2digit'!#REF!*100-100</f>
        <v>#REF!</v>
      </c>
      <c r="AJ18" s="271" t="e">
        <f>'Jadual5-2digit'!EN16/'Jadual5-2digit'!#REF!*100-100</f>
        <v>#REF!</v>
      </c>
      <c r="AK18" s="271">
        <f>'Jadual5-2digit'!EO16/'Jadual5-2digit'!EK16*100-100</f>
        <v>8.7323279988177518</v>
      </c>
      <c r="AL18" s="271">
        <f>'Jadual5-2digit'!EP16/'Jadual5-2digit'!EL16*100-100</f>
        <v>5.4703584608467111</v>
      </c>
      <c r="AM18" s="271">
        <f>'Jadual5-2digit'!EQ16/'Jadual5-2digit'!EM16*100-100</f>
        <v>2.0133280900134025</v>
      </c>
      <c r="AN18" s="271">
        <f>'Jadual5-2digit'!ER16/'Jadual5-2digit'!EN16*100-100</f>
        <v>2.2822427326327386</v>
      </c>
      <c r="AO18" s="271">
        <f>'Jadual5-2digit'!ES16/'Jadual5-2digit'!EO16*100-100</f>
        <v>6.6884236523751923</v>
      </c>
      <c r="AP18" s="315">
        <f>'Jadual5-2digit'!ET16/'Jadual5-2digit'!EP16*100-100</f>
        <v>7.1266809293308455</v>
      </c>
      <c r="AQ18" s="301">
        <f>'Jadual5-2digit'!EU16/'Jadual5-2digit'!EQ16*100-100</f>
        <v>1.9995659110053623</v>
      </c>
      <c r="AR18" s="301">
        <f>'Jadual5-2digit'!EV16/'Jadual5-2digit'!ER16*100-100</f>
        <v>6.4264292090942376</v>
      </c>
      <c r="AS18" s="301" t="e">
        <f>'Jadual5-2digit'!#REF!/'Jadual5-2digit'!ES16*100-100</f>
        <v>#REF!</v>
      </c>
      <c r="AT18" s="85">
        <f>'Jadual5-2digit'!GE16/'Jadual5-2digit'!GD16*100-100</f>
        <v>5.2484759568461214</v>
      </c>
      <c r="AU18" s="85">
        <f>'Jadual5-2digit'!R16/'Jadual5-2digit'!Q16*100-100</f>
        <v>-12.969773975677128</v>
      </c>
      <c r="AV18" s="85">
        <f>'Jadual5-2digit'!S16/'Jadual5-2digit'!R16*100-100</f>
        <v>4.9320871737605643</v>
      </c>
      <c r="AW18" s="85">
        <f>'Jadual5-2digit'!T16/'Jadual5-2digit'!S16*100-100</f>
        <v>2.0959076883117547</v>
      </c>
      <c r="AX18" s="85">
        <f>'Jadual5-2digit'!U16/'Jadual5-2digit'!T16*100-100</f>
        <v>0.48408078564372659</v>
      </c>
      <c r="AY18" s="85">
        <f>'Jadual5-2digit'!W16/'Jadual5-2digit'!V16*100-100</f>
        <v>10.866852343053068</v>
      </c>
      <c r="AZ18" s="85">
        <f>'Jadual5-2digit'!X16/'Jadual5-2digit'!W16*100-100</f>
        <v>-2.0881242465682845</v>
      </c>
      <c r="BA18" s="85">
        <f>'Jadual5-2digit'!Y16/'Jadual5-2digit'!X16*100-100</f>
        <v>-6.3624029200555015</v>
      </c>
      <c r="BB18" s="85">
        <f>'Jadual5-2digit'!Z16/'Jadual5-2digit'!Y16*100-100</f>
        <v>2.6902101836400902</v>
      </c>
      <c r="BC18" s="85">
        <f>'Jadual5-2digit'!AA16/'Jadual5-2digit'!Z16*100-100</f>
        <v>-2.8317766661895405</v>
      </c>
      <c r="BD18" s="85">
        <f>'Jadual5-2digit'!AB16/'Jadual5-2digit'!AA16*100-100</f>
        <v>0.76030393334880841</v>
      </c>
      <c r="BE18" s="85">
        <f>'Jadual5-2digit'!AC16/'Jadual5-2digit'!AB16*100-100</f>
        <v>18.78761611957718</v>
      </c>
      <c r="BF18" s="85">
        <f>'Jadual5-2digit'!AD16/'Jadual5-2digit'!AC16*100-100</f>
        <v>-13.612248782754818</v>
      </c>
      <c r="BG18" s="85">
        <f>'Jadual5-2digit'!AE16/'Jadual5-2digit'!AD16*100-100</f>
        <v>8.494923335915388</v>
      </c>
      <c r="BH18" s="85">
        <f>'Jadual5-2digit'!AF16/'Jadual5-2digit'!AE16*100-100</f>
        <v>4.1504043656459544E-2</v>
      </c>
      <c r="BI18" s="85">
        <f>'Jadual5-2digit'!AG16/'Jadual5-2digit'!AF16*100-100</f>
        <v>2.3959682190511415</v>
      </c>
      <c r="BJ18" s="85">
        <f>'Jadual5-2digit'!AH16/'Jadual5-2digit'!AG16*100-100</f>
        <v>-3.3671116828062395</v>
      </c>
      <c r="BK18" s="85">
        <f>'Jadual5-2digit'!AI16/'Jadual5-2digit'!AH16*100-100</f>
        <v>2.477892545297621</v>
      </c>
      <c r="BL18" s="85">
        <f>'Jadual5-2digit'!AJ16/'Jadual5-2digit'!AI16*100-100</f>
        <v>1.7441075824293506</v>
      </c>
      <c r="BM18" s="85">
        <f>'Jadual5-2digit'!AK16/'Jadual5-2digit'!AJ16*100-100</f>
        <v>-3.9562969237983907</v>
      </c>
      <c r="BN18" s="85">
        <f>'Jadual5-2digit'!AL16/'Jadual5-2digit'!AK16*100-100</f>
        <v>-5.3298327689159635</v>
      </c>
      <c r="BO18" s="85">
        <f>'Jadual5-2digit'!AM16/'Jadual5-2digit'!AL16*100-100</f>
        <v>-0.16692669463660081</v>
      </c>
      <c r="BP18" s="85">
        <f>'Jadual5-2digit'!AN16/'Jadual5-2digit'!AM16*100-100</f>
        <v>-3.0890922283671784</v>
      </c>
      <c r="BQ18" s="85">
        <f>'Jadual5-2digit'!AO16/'Jadual5-2digit'!AN16*100-100</f>
        <v>17.720924552820904</v>
      </c>
      <c r="BR18" s="85">
        <f>'Jadual5-2digit'!AP16/'Jadual5-2digit'!AO16*100-100</f>
        <v>-9.7142252664112618</v>
      </c>
      <c r="BS18" s="85">
        <f>'Jadual5-2digit'!AQ16/'Jadual5-2digit'!AP16*100-100</f>
        <v>8.4586745632966966</v>
      </c>
      <c r="BT18" s="85">
        <f>'Jadual5-2digit'!EL16/'Jadual5-2digit'!EK16*100-100</f>
        <v>0.40458383836934786</v>
      </c>
      <c r="BU18" s="85">
        <f>'Jadual5-2digit'!EM16/'Jadual5-2digit'!EL16*100-100</f>
        <v>6.8191309147078272</v>
      </c>
      <c r="BV18" s="85">
        <f>'Jadual5-2digit'!EN16/'Jadual5-2digit'!EM16*100-100</f>
        <v>2.0269249753812204</v>
      </c>
      <c r="BW18" s="85">
        <f>'Jadual5-2digit'!EO16/'Jadual5-2digit'!EN16*100-100</f>
        <v>-0.63319900147919839</v>
      </c>
      <c r="BX18" s="85">
        <f>'Jadual5-2digit'!EP16/'Jadual5-2digit'!EO16*100-100</f>
        <v>-2.607553397917755</v>
      </c>
      <c r="BY18" s="85">
        <f>'Jadual5-2digit'!EQ16/'Jadual5-2digit'!EP16*100-100</f>
        <v>3.3178914655667739</v>
      </c>
      <c r="BZ18" s="85">
        <f>'Jadual5-2digit'!ER16/'Jadual5-2digit'!EQ16*100-100</f>
        <v>2.2958754603913434</v>
      </c>
      <c r="CA18" s="85">
        <f>'Jadual5-2digit'!ES16/'Jadual5-2digit'!ER16*100-100</f>
        <v>3.647388624664444</v>
      </c>
      <c r="CB18" s="85">
        <f>'Jadual5-2digit'!ET16/'Jadual5-2digit'!ES16*100-100</f>
        <v>-2.2074823594426647</v>
      </c>
      <c r="CC18" s="332"/>
      <c r="CD18" s="180" t="s">
        <v>388</v>
      </c>
      <c r="CE18" s="333"/>
      <c r="CF18" s="334"/>
      <c r="CG18" s="334"/>
      <c r="CH18" s="334"/>
      <c r="CI18" s="334"/>
      <c r="CJ18" s="334"/>
    </row>
    <row r="19" spans="1:90" s="33" customFormat="1" ht="15.75" customHeight="1">
      <c r="A19" s="687"/>
      <c r="B19" s="80"/>
      <c r="C19" s="81">
        <v>3.3</v>
      </c>
      <c r="D19" s="82">
        <v>0.90600666513945805</v>
      </c>
      <c r="E19" s="164">
        <v>18</v>
      </c>
      <c r="F19" s="185"/>
      <c r="G19" s="165" t="s">
        <v>706</v>
      </c>
      <c r="H19" s="271">
        <f>'Jadual5-2digit'!U17/'Jadual5-2digit'!I17*100-100</f>
        <v>9.2625399460002313</v>
      </c>
      <c r="I19" s="271">
        <f>'Jadual5-2digit'!V17/'Jadual5-2digit'!J17*100-100</f>
        <v>9.062280100287694</v>
      </c>
      <c r="J19" s="271">
        <f>'Jadual5-2digit'!W17/'Jadual5-2digit'!K17*100-100</f>
        <v>1.5362639023239808</v>
      </c>
      <c r="K19" s="271">
        <f>'Jadual5-2digit'!X17/'Jadual5-2digit'!L17*100-100</f>
        <v>1.481547247637252</v>
      </c>
      <c r="L19" s="271">
        <f>'Jadual5-2digit'!Y17/'Jadual5-2digit'!M17*100-100</f>
        <v>0.49218098306641878</v>
      </c>
      <c r="M19" s="271">
        <f>'Jadual5-2digit'!Z17/'Jadual5-2digit'!N17*100-100</f>
        <v>7.0477920518675461</v>
      </c>
      <c r="N19" s="271">
        <f>'Jadual5-2digit'!AA17/'Jadual5-2digit'!O17*100-100</f>
        <v>6.1631689960627085</v>
      </c>
      <c r="O19" s="271">
        <f>'Jadual5-2digit'!AB17/'Jadual5-2digit'!P17*100-100</f>
        <v>6.8577157216633537</v>
      </c>
      <c r="P19" s="271">
        <f>'Jadual5-2digit'!AC17/'Jadual5-2digit'!Q17*100-100</f>
        <v>3.0233658915266091</v>
      </c>
      <c r="Q19" s="271">
        <f>'Jadual5-2digit'!AD17/'Jadual5-2digit'!R17*100-100</f>
        <v>1.8165144266593956</v>
      </c>
      <c r="R19" s="271">
        <f>'Jadual5-2digit'!AE17/'Jadual5-2digit'!S17*100-100</f>
        <v>8.0035878169444317</v>
      </c>
      <c r="S19" s="271">
        <f>'Jadual5-2digit'!AF17/'Jadual5-2digit'!T17*100-100</f>
        <v>9.6493887939814726</v>
      </c>
      <c r="T19" s="271">
        <f>'Jadual5-2digit'!AG17/'Jadual5-2digit'!U17*100-100</f>
        <v>12.055719489198012</v>
      </c>
      <c r="U19" s="271">
        <f>'Jadual5-2digit'!AH17/'Jadual5-2digit'!V17*100-100</f>
        <v>18.469456994865268</v>
      </c>
      <c r="V19" s="271">
        <f>'Jadual5-2digit'!AI17/'Jadual5-2digit'!W17*100-100</f>
        <v>13.465138847908435</v>
      </c>
      <c r="W19" s="271">
        <f>'Jadual5-2digit'!AJ17/'Jadual5-2digit'!X17*100-100</f>
        <v>3.992906354028932</v>
      </c>
      <c r="X19" s="271">
        <f>'Jadual5-2digit'!AK17/'Jadual5-2digit'!Y17*100-100</f>
        <v>3.1111239162673314</v>
      </c>
      <c r="Y19" s="271">
        <f>'Jadual5-2digit'!AL17/'Jadual5-2digit'!Z17*100-100</f>
        <v>0.5446981352224185</v>
      </c>
      <c r="Z19" s="271">
        <f>'Jadual5-2digit'!AM17/'Jadual5-2digit'!AA17*100-100</f>
        <v>2.5419932359558572</v>
      </c>
      <c r="AA19" s="301">
        <f>'Jadual5-2digit'!AN17/'Jadual5-2digit'!AB17*100-100</f>
        <v>1.407850188091416</v>
      </c>
      <c r="AB19" s="271">
        <f>'Jadual5-2digit'!AO17/'Jadual5-2digit'!AC17*100-100</f>
        <v>1.1018341191730769</v>
      </c>
      <c r="AC19" s="271">
        <f>'Jadual5-2digit'!AP17/'Jadual5-2digit'!AD17*100-100</f>
        <v>-3.3798345493703152</v>
      </c>
      <c r="AD19" s="271">
        <f>'Jadual5-2digit'!AQ17/'Jadual5-2digit'!AE17*100-100</f>
        <v>2.9339116194823589</v>
      </c>
      <c r="AE19" s="271">
        <f>'Jadual5-2digit'!AR17/'Jadual5-2digit'!AF17*100-100</f>
        <v>4.6857608085092437</v>
      </c>
      <c r="AF19" s="271" t="e">
        <f>'Jadual5-2digit'!#REF!/'Jadual5-2digit'!#REF!*100-100</f>
        <v>#REF!</v>
      </c>
      <c r="AG19" s="271" t="e">
        <f>'Jadual5-2digit'!EK17/'Jadual5-2digit'!#REF!*100-100</f>
        <v>#REF!</v>
      </c>
      <c r="AH19" s="271" t="e">
        <f>'Jadual5-2digit'!EL17/'Jadual5-2digit'!#REF!*100-100</f>
        <v>#REF!</v>
      </c>
      <c r="AI19" s="271" t="e">
        <f>'Jadual5-2digit'!EM17/'Jadual5-2digit'!#REF!*100-100</f>
        <v>#REF!</v>
      </c>
      <c r="AJ19" s="271" t="e">
        <f>'Jadual5-2digit'!EN17/'Jadual5-2digit'!#REF!*100-100</f>
        <v>#REF!</v>
      </c>
      <c r="AK19" s="271">
        <f>'Jadual5-2digit'!EO17/'Jadual5-2digit'!EK17*100-100</f>
        <v>6.6351377766468858</v>
      </c>
      <c r="AL19" s="271">
        <f>'Jadual5-2digit'!EP17/'Jadual5-2digit'!EL17*100-100</f>
        <v>3.0919982031627882</v>
      </c>
      <c r="AM19" s="271">
        <f>'Jadual5-2digit'!EQ17/'Jadual5-2digit'!EM17*100-100</f>
        <v>5.3409466131565324</v>
      </c>
      <c r="AN19" s="271">
        <f>'Jadual5-2digit'!ER17/'Jadual5-2digit'!EN17*100-100</f>
        <v>6.4594489744145278</v>
      </c>
      <c r="AO19" s="271">
        <f>'Jadual5-2digit'!ES17/'Jadual5-2digit'!EO17*100-100</f>
        <v>14.552038768498093</v>
      </c>
      <c r="AP19" s="315">
        <f>'Jadual5-2digit'!ET17/'Jadual5-2digit'!EP17*100-100</f>
        <v>2.4689495772245635</v>
      </c>
      <c r="AQ19" s="301">
        <f>'Jadual5-2digit'!EU17/'Jadual5-2digit'!EQ17*100-100</f>
        <v>1.6971212301588565</v>
      </c>
      <c r="AR19" s="301">
        <f>'Jadual5-2digit'!EV17/'Jadual5-2digit'!ER17*100-100</f>
        <v>1.4949843692845235</v>
      </c>
      <c r="AS19" s="301" t="e">
        <f>'Jadual5-2digit'!#REF!/'Jadual5-2digit'!ES17*100-100</f>
        <v>#REF!</v>
      </c>
      <c r="AT19" s="85">
        <f>'Jadual5-2digit'!GE17/'Jadual5-2digit'!GD17*100-100</f>
        <v>5.7502569515623776</v>
      </c>
      <c r="AU19" s="85">
        <f>'Jadual5-2digit'!R17/'Jadual5-2digit'!Q17*100-100</f>
        <v>6.9470315886435401</v>
      </c>
      <c r="AV19" s="85">
        <f>'Jadual5-2digit'!S17/'Jadual5-2digit'!R17*100-100</f>
        <v>-7.581889698460472</v>
      </c>
      <c r="AW19" s="85">
        <f>'Jadual5-2digit'!T17/'Jadual5-2digit'!S17*100-100</f>
        <v>9.0834820362016444</v>
      </c>
      <c r="AX19" s="85">
        <f>'Jadual5-2digit'!U17/'Jadual5-2digit'!T17*100-100</f>
        <v>-11.900642027288569</v>
      </c>
      <c r="AY19" s="85">
        <f>'Jadual5-2digit'!W17/'Jadual5-2digit'!V17*100-100</f>
        <v>-1.1479266523739824</v>
      </c>
      <c r="AZ19" s="85">
        <f>'Jadual5-2digit'!X17/'Jadual5-2digit'!W17*100-100</f>
        <v>20.818776256721634</v>
      </c>
      <c r="BA19" s="85">
        <f>'Jadual5-2digit'!Y17/'Jadual5-2digit'!X17*100-100</f>
        <v>-1.0460879282558864</v>
      </c>
      <c r="BB19" s="85">
        <f>'Jadual5-2digit'!Z17/'Jadual5-2digit'!Y17*100-100</f>
        <v>13.407298320681505</v>
      </c>
      <c r="BC19" s="85">
        <f>'Jadual5-2digit'!AA17/'Jadual5-2digit'!Z17*100-100</f>
        <v>-3.1461221761499019</v>
      </c>
      <c r="BD19" s="85">
        <f>'Jadual5-2digit'!AB17/'Jadual5-2digit'!AA17*100-100</f>
        <v>-3.7540181800758461</v>
      </c>
      <c r="BE19" s="85">
        <f>'Jadual5-2digit'!AC17/'Jadual5-2digit'!AB17*100-100</f>
        <v>-1.1309516231726491</v>
      </c>
      <c r="BF19" s="85">
        <f>'Jadual5-2digit'!AD17/'Jadual5-2digit'!AC17*100-100</f>
        <v>5.6942169419948385</v>
      </c>
      <c r="BG19" s="85">
        <f>'Jadual5-2digit'!AE17/'Jadual5-2digit'!AD17*100-100</f>
        <v>-1.9659281400930411</v>
      </c>
      <c r="BH19" s="85">
        <f>'Jadual5-2digit'!AF17/'Jadual5-2digit'!AE17*100-100</f>
        <v>10.745738864355062</v>
      </c>
      <c r="BI19" s="85">
        <f>'Jadual5-2digit'!AG17/'Jadual5-2digit'!AF17*100-100</f>
        <v>-9.9672414707480925</v>
      </c>
      <c r="BJ19" s="85">
        <f>'Jadual5-2digit'!AH17/'Jadual5-2digit'!AG17*100-100</f>
        <v>-7.1682823793353379</v>
      </c>
      <c r="BK19" s="85">
        <f>'Jadual5-2digit'!AI17/'Jadual5-2digit'!AH17*100-100</f>
        <v>-5.3235786479704217</v>
      </c>
      <c r="BL19" s="85">
        <f>'Jadual5-2digit'!AJ17/'Jadual5-2digit'!AI17*100-100</f>
        <v>10.732651567237127</v>
      </c>
      <c r="BM19" s="85">
        <f>'Jadual5-2digit'!AK17/'Jadual5-2digit'!AJ17*100-100</f>
        <v>-1.8851434453275999</v>
      </c>
      <c r="BN19" s="85">
        <f>'Jadual5-2digit'!AL17/'Jadual5-2digit'!AK17*100-100</f>
        <v>10.584601766571609</v>
      </c>
      <c r="BO19" s="85">
        <f>'Jadual5-2digit'!AM17/'Jadual5-2digit'!AL17*100-100</f>
        <v>-1.2221442911654066</v>
      </c>
      <c r="BP19" s="85">
        <f>'Jadual5-2digit'!AN17/'Jadual5-2digit'!AM17*100-100</f>
        <v>-4.8185255854934326</v>
      </c>
      <c r="BQ19" s="85">
        <f>'Jadual5-2digit'!AO17/'Jadual5-2digit'!AN17*100-100</f>
        <v>-1.429306409965335</v>
      </c>
      <c r="BR19" s="85">
        <f>'Jadual5-2digit'!AP17/'Jadual5-2digit'!AO17*100-100</f>
        <v>1.0089759209782159</v>
      </c>
      <c r="BS19" s="85">
        <f>'Jadual5-2digit'!AQ17/'Jadual5-2digit'!AP17*100-100</f>
        <v>4.4402112277678754</v>
      </c>
      <c r="BT19" s="85">
        <f>'Jadual5-2digit'!EL17/'Jadual5-2digit'!EK17*100-100</f>
        <v>22.918513036284622</v>
      </c>
      <c r="BU19" s="85">
        <f>'Jadual5-2digit'!EM17/'Jadual5-2digit'!EL17*100-100</f>
        <v>-0.38862699375960119</v>
      </c>
      <c r="BV19" s="85">
        <f>'Jadual5-2digit'!EN17/'Jadual5-2digit'!EM17*100-100</f>
        <v>4.7100453794483457</v>
      </c>
      <c r="BW19" s="85">
        <f>'Jadual5-2digit'!EO17/'Jadual5-2digit'!EN17*100-100</f>
        <v>-16.826349636504162</v>
      </c>
      <c r="BX19" s="85">
        <f>'Jadual5-2digit'!EP17/'Jadual5-2digit'!EO17*100-100</f>
        <v>18.834329746111592</v>
      </c>
      <c r="BY19" s="85">
        <f>'Jadual5-2digit'!EQ17/'Jadual5-2digit'!EP17*100-100</f>
        <v>1.7843916967715785</v>
      </c>
      <c r="BZ19" s="85">
        <f>'Jadual5-2digit'!ER17/'Jadual5-2digit'!EQ17*100-100</f>
        <v>5.8218488781812709</v>
      </c>
      <c r="CA19" s="85">
        <f>'Jadual5-2digit'!ES17/'Jadual5-2digit'!ER17*100-100</f>
        <v>-10.503846180469338</v>
      </c>
      <c r="CB19" s="85">
        <f>'Jadual5-2digit'!ET17/'Jadual5-2digit'!ES17*100-100</f>
        <v>6.2995392636017158</v>
      </c>
      <c r="CC19" s="332"/>
      <c r="CD19" s="180" t="s">
        <v>707</v>
      </c>
      <c r="CE19" s="333"/>
      <c r="CF19" s="334"/>
      <c r="CG19" s="334"/>
      <c r="CH19" s="334"/>
      <c r="CI19" s="334"/>
      <c r="CJ19" s="334"/>
    </row>
    <row r="20" spans="1:90" s="34" customFormat="1" ht="16.5" customHeight="1">
      <c r="A20" s="687"/>
      <c r="C20" s="81">
        <v>3.4</v>
      </c>
      <c r="D20" s="110">
        <v>0.91883950063422404</v>
      </c>
      <c r="E20" s="166">
        <v>31</v>
      </c>
      <c r="F20" s="185"/>
      <c r="G20" s="165" t="s">
        <v>376</v>
      </c>
      <c r="H20" s="271">
        <f>'Jadual5-2digit'!U18/'Jadual5-2digit'!I18*100-100</f>
        <v>8.4929544945843816</v>
      </c>
      <c r="I20" s="271">
        <f>'Jadual5-2digit'!V18/'Jadual5-2digit'!J18*100-100</f>
        <v>9.6088621285647378</v>
      </c>
      <c r="J20" s="271">
        <f>'Jadual5-2digit'!W18/'Jadual5-2digit'!K18*100-100</f>
        <v>11.043486165563834</v>
      </c>
      <c r="K20" s="271">
        <f>'Jadual5-2digit'!X18/'Jadual5-2digit'!L18*100-100</f>
        <v>9.7429420642061615</v>
      </c>
      <c r="L20" s="271">
        <f>'Jadual5-2digit'!Y18/'Jadual5-2digit'!M18*100-100</f>
        <v>6.9231899256126042</v>
      </c>
      <c r="M20" s="271">
        <f>'Jadual5-2digit'!Z18/'Jadual5-2digit'!N18*100-100</f>
        <v>12.631850390452342</v>
      </c>
      <c r="N20" s="271">
        <f>'Jadual5-2digit'!AA18/'Jadual5-2digit'!O18*100-100</f>
        <v>11.428542156969172</v>
      </c>
      <c r="O20" s="271">
        <f>'Jadual5-2digit'!AB18/'Jadual5-2digit'!P18*100-100</f>
        <v>12.995581743433092</v>
      </c>
      <c r="P20" s="271">
        <f>'Jadual5-2digit'!AC18/'Jadual5-2digit'!Q18*100-100</f>
        <v>9.0809972356897788</v>
      </c>
      <c r="Q20" s="271">
        <f>'Jadual5-2digit'!AD18/'Jadual5-2digit'!R18*100-100</f>
        <v>5.4138377155545214</v>
      </c>
      <c r="R20" s="271">
        <f>'Jadual5-2digit'!AE18/'Jadual5-2digit'!S18*100-100</f>
        <v>12.312060422219389</v>
      </c>
      <c r="S20" s="271">
        <f>'Jadual5-2digit'!AF18/'Jadual5-2digit'!T18*100-100</f>
        <v>10.716852591511895</v>
      </c>
      <c r="T20" s="271">
        <f>'Jadual5-2digit'!AG18/'Jadual5-2digit'!U18*100-100</f>
        <v>13.908470026497</v>
      </c>
      <c r="U20" s="271">
        <f>'Jadual5-2digit'!AH18/'Jadual5-2digit'!V18*100-100</f>
        <v>9.9048618874304708</v>
      </c>
      <c r="V20" s="271">
        <f>'Jadual5-2digit'!AI18/'Jadual5-2digit'!W18*100-100</f>
        <v>13.726717980600412</v>
      </c>
      <c r="W20" s="271">
        <f>'Jadual5-2digit'!AJ18/'Jadual5-2digit'!X18*100-100</f>
        <v>9.2274022901630559</v>
      </c>
      <c r="X20" s="271">
        <f>'Jadual5-2digit'!AK18/'Jadual5-2digit'!Y18*100-100</f>
        <v>9.242767783954136</v>
      </c>
      <c r="Y20" s="271">
        <f>'Jadual5-2digit'!AL18/'Jadual5-2digit'!Z18*100-100</f>
        <v>6.2101397600693389</v>
      </c>
      <c r="Z20" s="271">
        <f>'Jadual5-2digit'!AM18/'Jadual5-2digit'!AA18*100-100</f>
        <v>8.487214482491396</v>
      </c>
      <c r="AA20" s="301">
        <f>'Jadual5-2digit'!AN18/'Jadual5-2digit'!AB18*100-100</f>
        <v>8.4767317575209233</v>
      </c>
      <c r="AB20" s="271">
        <f>'Jadual5-2digit'!AO18/'Jadual5-2digit'!AC18*100-100</f>
        <v>5.99929707244425</v>
      </c>
      <c r="AC20" s="271">
        <f>'Jadual5-2digit'!AP18/'Jadual5-2digit'!AD18*100-100</f>
        <v>0.20753918837108642</v>
      </c>
      <c r="AD20" s="271">
        <f>'Jadual5-2digit'!AQ18/'Jadual5-2digit'!AE18*100-100</f>
        <v>-4.4350931544032335</v>
      </c>
      <c r="AE20" s="271">
        <f>'Jadual5-2digit'!AR18/'Jadual5-2digit'!AF18*100-100</f>
        <v>-4.1425940022406138</v>
      </c>
      <c r="AF20" s="271" t="e">
        <f>'Jadual5-2digit'!#REF!/'Jadual5-2digit'!#REF!*100-100</f>
        <v>#REF!</v>
      </c>
      <c r="AG20" s="271" t="e">
        <f>'Jadual5-2digit'!EK18/'Jadual5-2digit'!#REF!*100-100</f>
        <v>#REF!</v>
      </c>
      <c r="AH20" s="271" t="e">
        <f>'Jadual5-2digit'!EL18/'Jadual5-2digit'!#REF!*100-100</f>
        <v>#REF!</v>
      </c>
      <c r="AI20" s="271" t="e">
        <f>'Jadual5-2digit'!EM18/'Jadual5-2digit'!#REF!*100-100</f>
        <v>#REF!</v>
      </c>
      <c r="AJ20" s="271" t="e">
        <f>'Jadual5-2digit'!EN18/'Jadual5-2digit'!#REF!*100-100</f>
        <v>#REF!</v>
      </c>
      <c r="AK20" s="271">
        <f>'Jadual5-2digit'!EO18/'Jadual5-2digit'!EK18*100-100</f>
        <v>9.7315277588866138</v>
      </c>
      <c r="AL20" s="271">
        <f>'Jadual5-2digit'!EP18/'Jadual5-2digit'!EL18*100-100</f>
        <v>9.7067079763655073</v>
      </c>
      <c r="AM20" s="271">
        <f>'Jadual5-2digit'!EQ18/'Jadual5-2digit'!EM18*100-100</f>
        <v>11.154991402503867</v>
      </c>
      <c r="AN20" s="271">
        <f>'Jadual5-2digit'!ER18/'Jadual5-2digit'!EN18*100-100</f>
        <v>9.4466010197632926</v>
      </c>
      <c r="AO20" s="271">
        <f>'Jadual5-2digit'!ES18/'Jadual5-2digit'!EO18*100-100</f>
        <v>12.501126276647682</v>
      </c>
      <c r="AP20" s="315">
        <f>'Jadual5-2digit'!ET18/'Jadual5-2digit'!EP18*100-100</f>
        <v>8.1827404623527684</v>
      </c>
      <c r="AQ20" s="301">
        <f>'Jadual5-2digit'!EU18/'Jadual5-2digit'!EQ18*100-100</f>
        <v>7.6528999640270285</v>
      </c>
      <c r="AR20" s="301">
        <f>'Jadual5-2digit'!EV18/'Jadual5-2digit'!ER18*100-100</f>
        <v>-2.8149389801949951</v>
      </c>
      <c r="AS20" s="301" t="e">
        <f>'Jadual5-2digit'!#REF!/'Jadual5-2digit'!ES18*100-100</f>
        <v>#REF!</v>
      </c>
      <c r="AT20" s="85">
        <f>'Jadual5-2digit'!GE18/'Jadual5-2digit'!GD18*100-100</f>
        <v>9.4544783248706921</v>
      </c>
      <c r="AU20" s="85">
        <f>'Jadual5-2digit'!R18/'Jadual5-2digit'!Q18*100-100</f>
        <v>12.408884189897137</v>
      </c>
      <c r="AV20" s="85">
        <f>'Jadual5-2digit'!S18/'Jadual5-2digit'!R18*100-100</f>
        <v>-1.0476001960217189</v>
      </c>
      <c r="AW20" s="85">
        <f>'Jadual5-2digit'!T18/'Jadual5-2digit'!S18*100-100</f>
        <v>-4.7434041687938446</v>
      </c>
      <c r="AX20" s="85">
        <f>'Jadual5-2digit'!U18/'Jadual5-2digit'!T18*100-100</f>
        <v>-1.9022142576990291</v>
      </c>
      <c r="AY20" s="85">
        <f>'Jadual5-2digit'!W18/'Jadual5-2digit'!V18*100-100</f>
        <v>1.9442249356415005</v>
      </c>
      <c r="AZ20" s="85">
        <f>'Jadual5-2digit'!X18/'Jadual5-2digit'!W18*100-100</f>
        <v>-15.27847923684034</v>
      </c>
      <c r="BA20" s="85">
        <f>'Jadual5-2digit'!Y18/'Jadual5-2digit'!X18*100-100</f>
        <v>16.62008779294375</v>
      </c>
      <c r="BB20" s="85">
        <f>'Jadual5-2digit'!Z18/'Jadual5-2digit'!Y18*100-100</f>
        <v>-0.85122742205207658</v>
      </c>
      <c r="BC20" s="85">
        <f>'Jadual5-2digit'!AA18/'Jadual5-2digit'!Z18*100-100</f>
        <v>-2.002716809163303</v>
      </c>
      <c r="BD20" s="85">
        <f>'Jadual5-2digit'!AB18/'Jadual5-2digit'!AA18*100-100</f>
        <v>4.7178201866223048</v>
      </c>
      <c r="BE20" s="85">
        <f>'Jadual5-2digit'!AC18/'Jadual5-2digit'!AB18*100-100</f>
        <v>-1.9983454735720017</v>
      </c>
      <c r="BF20" s="85">
        <f>'Jadual5-2digit'!AD18/'Jadual5-2digit'!AC18*100-100</f>
        <v>8.6298454915793883</v>
      </c>
      <c r="BG20" s="85">
        <f>'Jadual5-2digit'!AE18/'Jadual5-2digit'!AD18*100-100</f>
        <v>5.4277896199593272</v>
      </c>
      <c r="BH20" s="85">
        <f>'Jadual5-2digit'!AF18/'Jadual5-2digit'!AE18*100-100</f>
        <v>-6.0963672167980434</v>
      </c>
      <c r="BI20" s="85">
        <f>'Jadual5-2digit'!AG18/'Jadual5-2digit'!AF18*100-100</f>
        <v>0.92563530612214606</v>
      </c>
      <c r="BJ20" s="85">
        <f>'Jadual5-2digit'!AH18/'Jadual5-2digit'!AG18*100-100</f>
        <v>0.81929163905847702</v>
      </c>
      <c r="BK20" s="85">
        <f>'Jadual5-2digit'!AI18/'Jadual5-2digit'!AH18*100-100</f>
        <v>5.4892560702316473</v>
      </c>
      <c r="BL20" s="85">
        <f>'Jadual5-2digit'!AJ18/'Jadual5-2digit'!AI18*100-100</f>
        <v>-18.630276197625079</v>
      </c>
      <c r="BM20" s="85">
        <f>'Jadual5-2digit'!AK18/'Jadual5-2digit'!AJ18*100-100</f>
        <v>16.636493247960743</v>
      </c>
      <c r="BN20" s="85">
        <f>'Jadual5-2digit'!AL18/'Jadual5-2digit'!AK18*100-100</f>
        <v>-3.6036416308197801</v>
      </c>
      <c r="BO20" s="85">
        <f>'Jadual5-2digit'!AM18/'Jadual5-2digit'!AL18*100-100</f>
        <v>9.8279733388878299E-2</v>
      </c>
      <c r="BP20" s="85">
        <f>'Jadual5-2digit'!AN18/'Jadual5-2digit'!AM18*100-100</f>
        <v>4.7077016845134381</v>
      </c>
      <c r="BQ20" s="85">
        <f>'Jadual5-2digit'!AO18/'Jadual5-2digit'!AN18*100-100</f>
        <v>-4.2365461843142072</v>
      </c>
      <c r="BR20" s="85">
        <f>'Jadual5-2digit'!AP18/'Jadual5-2digit'!AO18*100-100</f>
        <v>2.6943555265703765</v>
      </c>
      <c r="BS20" s="85">
        <f>'Jadual5-2digit'!AQ18/'Jadual5-2digit'!AP18*100-100</f>
        <v>0.54330218636680172</v>
      </c>
      <c r="BT20" s="85">
        <f>'Jadual5-2digit'!EL18/'Jadual5-2digit'!EK18*100-100</f>
        <v>-3.5688970660456789</v>
      </c>
      <c r="BU20" s="85">
        <f>'Jadual5-2digit'!EM18/'Jadual5-2digit'!EL18*100-100</f>
        <v>3.4524114073442007</v>
      </c>
      <c r="BV20" s="85">
        <f>'Jadual5-2digit'!EN18/'Jadual5-2digit'!EM18*100-100</f>
        <v>12.148003547579151</v>
      </c>
      <c r="BW20" s="85">
        <f>'Jadual5-2digit'!EO18/'Jadual5-2digit'!EN18*100-100</f>
        <v>-1.9196229337480304</v>
      </c>
      <c r="BX20" s="85">
        <f>'Jadual5-2digit'!EP18/'Jadual5-2digit'!EO18*100-100</f>
        <v>-3.5907084729582976</v>
      </c>
      <c r="BY20" s="85">
        <f>'Jadual5-2digit'!EQ18/'Jadual5-2digit'!EP18*100-100</f>
        <v>4.8181292891311926</v>
      </c>
      <c r="BZ20" s="85">
        <f>'Jadual5-2digit'!ER18/'Jadual5-2digit'!EQ18*100-100</f>
        <v>10.424351120577796</v>
      </c>
      <c r="CA20" s="85">
        <f>'Jadual5-2digit'!ES18/'Jadual5-2digit'!ER18*100-100</f>
        <v>0.81768444868508539</v>
      </c>
      <c r="CB20" s="85">
        <f>'Jadual5-2digit'!ET18/'Jadual5-2digit'!ES18*100-100</f>
        <v>-7.291404907523841</v>
      </c>
      <c r="CC20" s="336"/>
      <c r="CD20" s="180" t="s">
        <v>414</v>
      </c>
      <c r="CE20" s="333"/>
      <c r="CF20" s="334"/>
      <c r="CG20" s="334"/>
      <c r="CH20" s="334"/>
      <c r="CI20" s="334"/>
      <c r="CJ20" s="334"/>
    </row>
    <row r="21" spans="1:90" s="167" customFormat="1" ht="16.5" customHeight="1">
      <c r="A21" s="687"/>
      <c r="B21" s="587" t="s">
        <v>709</v>
      </c>
      <c r="C21" s="279"/>
      <c r="D21" s="88">
        <f>SUM(D22:D25)</f>
        <v>25.3715189994616</v>
      </c>
      <c r="E21" s="168"/>
      <c r="F21" s="167" t="s">
        <v>710</v>
      </c>
      <c r="G21" s="277"/>
      <c r="H21" s="264">
        <f>'Jadual5-2digit'!U19/'Jadual5-2digit'!I19*100-100</f>
        <v>1.3428036383202908</v>
      </c>
      <c r="I21" s="264">
        <f>'Jadual5-2digit'!V19/'Jadual5-2digit'!J19*100-100</f>
        <v>3.0417532902486784</v>
      </c>
      <c r="J21" s="264">
        <f>'Jadual5-2digit'!W19/'Jadual5-2digit'!K19*100-100</f>
        <v>3.4628472654351299</v>
      </c>
      <c r="K21" s="264">
        <f>'Jadual5-2digit'!X19/'Jadual5-2digit'!L19*100-100</f>
        <v>4.8763022643386762</v>
      </c>
      <c r="L21" s="264">
        <f>'Jadual5-2digit'!Y19/'Jadual5-2digit'!M19*100-100</f>
        <v>5.1033631117714151</v>
      </c>
      <c r="M21" s="264">
        <f>'Jadual5-2digit'!Z19/'Jadual5-2digit'!N19*100-100</f>
        <v>5.0633814828211001</v>
      </c>
      <c r="N21" s="264">
        <f>'Jadual5-2digit'!AA19/'Jadual5-2digit'!O19*100-100</f>
        <v>3.5951018562246304</v>
      </c>
      <c r="O21" s="264">
        <f>'Jadual5-2digit'!AB19/'Jadual5-2digit'!P19*100-100</f>
        <v>4.857764862740126</v>
      </c>
      <c r="P21" s="264">
        <f>'Jadual5-2digit'!AC19/'Jadual5-2digit'!Q19*100-100</f>
        <v>4.5182922259304803</v>
      </c>
      <c r="Q21" s="264">
        <f>'Jadual5-2digit'!AD19/'Jadual5-2digit'!R19*100-100</f>
        <v>3.9360362568370562</v>
      </c>
      <c r="R21" s="264">
        <f>'Jadual5-2digit'!AE19/'Jadual5-2digit'!S19*100-100</f>
        <v>6.2067039323286082</v>
      </c>
      <c r="S21" s="264">
        <f>'Jadual5-2digit'!AF19/'Jadual5-2digit'!T19*100-100</f>
        <v>3.8399557199362704</v>
      </c>
      <c r="T21" s="264">
        <f>'Jadual5-2digit'!AG19/'Jadual5-2digit'!U19*100-100</f>
        <v>2.3408058270936891</v>
      </c>
      <c r="U21" s="264">
        <f>'Jadual5-2digit'!AH19/'Jadual5-2digit'!V19*100-100</f>
        <v>3.9333095138939882</v>
      </c>
      <c r="V21" s="264">
        <f>'Jadual5-2digit'!AI19/'Jadual5-2digit'!W19*100-100</f>
        <v>3.6518544418343311</v>
      </c>
      <c r="W21" s="264">
        <f>'Jadual5-2digit'!AJ19/'Jadual5-2digit'!X19*100-100</f>
        <v>3.199919180475348</v>
      </c>
      <c r="X21" s="264">
        <f>'Jadual5-2digit'!AK19/'Jadual5-2digit'!Y19*100-100</f>
        <v>3.1830132621172282</v>
      </c>
      <c r="Y21" s="264">
        <f>'Jadual5-2digit'!AL19/'Jadual5-2digit'!Z19*100-100</f>
        <v>2.9603423893721725</v>
      </c>
      <c r="Z21" s="264">
        <f>'Jadual5-2digit'!AM19/'Jadual5-2digit'!AA19*100-100</f>
        <v>3.8749499846204145</v>
      </c>
      <c r="AA21" s="299">
        <f>'Jadual5-2digit'!AN19/'Jadual5-2digit'!AB19*100-100</f>
        <v>6.5073436248793257</v>
      </c>
      <c r="AB21" s="264">
        <f>'Jadual5-2digit'!AO19/'Jadual5-2digit'!AC19*100-100</f>
        <v>4.8981391840340507</v>
      </c>
      <c r="AC21" s="264">
        <f>'Jadual5-2digit'!AP19/'Jadual5-2digit'!AD19*100-100</f>
        <v>2.3632051757036265</v>
      </c>
      <c r="AD21" s="264">
        <f>'Jadual5-2digit'!AQ19/'Jadual5-2digit'!AE19*100-100</f>
        <v>7.460929004984564</v>
      </c>
      <c r="AE21" s="264">
        <f>'Jadual5-2digit'!AR19/'Jadual5-2digit'!AF19*100-100</f>
        <v>3.8378937883644255</v>
      </c>
      <c r="AF21" s="264" t="e">
        <f>'Jadual5-2digit'!#REF!/'Jadual5-2digit'!#REF!*100-100</f>
        <v>#REF!</v>
      </c>
      <c r="AG21" s="264" t="e">
        <f>'Jadual5-2digit'!EK19/'Jadual5-2digit'!#REF!*100-100</f>
        <v>#REF!</v>
      </c>
      <c r="AH21" s="264" t="e">
        <f>'Jadual5-2digit'!EL19/'Jadual5-2digit'!#REF!*100-100</f>
        <v>#REF!</v>
      </c>
      <c r="AI21" s="264" t="e">
        <f>'Jadual5-2digit'!EM19/'Jadual5-2digit'!#REF!*100-100</f>
        <v>#REF!</v>
      </c>
      <c r="AJ21" s="264" t="e">
        <f>'Jadual5-2digit'!EN19/'Jadual5-2digit'!#REF!*100-100</f>
        <v>#REF!</v>
      </c>
      <c r="AK21" s="264">
        <f>'Jadual5-2digit'!EO19/'Jadual5-2digit'!EK19*100-100</f>
        <v>2.6113550152812479</v>
      </c>
      <c r="AL21" s="264">
        <f>'Jadual5-2digit'!EP19/'Jadual5-2digit'!EL19*100-100</f>
        <v>5.0173713850097954</v>
      </c>
      <c r="AM21" s="264">
        <f>'Jadual5-2digit'!EQ19/'Jadual5-2digit'!EM19*100-100</f>
        <v>4.314357796806334</v>
      </c>
      <c r="AN21" s="264">
        <f>'Jadual5-2digit'!ER19/'Jadual5-2digit'!EN19*100-100</f>
        <v>4.6206734524925963</v>
      </c>
      <c r="AO21" s="264">
        <f>'Jadual5-2digit'!ES19/'Jadual5-2digit'!EO19*100-100</f>
        <v>3.3039199267527692</v>
      </c>
      <c r="AP21" s="312">
        <f>'Jadual5-2digit'!ET19/'Jadual5-2digit'!EP19*100-100</f>
        <v>3.1123530601161065</v>
      </c>
      <c r="AQ21" s="299">
        <f>'Jadual5-2digit'!EU19/'Jadual5-2digit'!EQ19*100-100</f>
        <v>5.0771902124845809</v>
      </c>
      <c r="AR21" s="299">
        <f>'Jadual5-2digit'!EV19/'Jadual5-2digit'!ER19*100-100</f>
        <v>4.4881799642786859</v>
      </c>
      <c r="AS21" s="299" t="e">
        <f>'Jadual5-2digit'!#REF!/'Jadual5-2digit'!ES19*100-100</f>
        <v>#REF!</v>
      </c>
      <c r="AT21" s="79">
        <f>'Jadual5-2digit'!GE19/'Jadual5-2digit'!GD19*100-100</f>
        <v>3.8290769517036694</v>
      </c>
      <c r="AU21" s="79">
        <f>'Jadual5-2digit'!R19/'Jadual5-2digit'!Q19*100-100</f>
        <v>7.7516878632242481</v>
      </c>
      <c r="AV21" s="79">
        <f>'Jadual5-2digit'!S19/'Jadual5-2digit'!R19*100-100</f>
        <v>-9.4660028374929368</v>
      </c>
      <c r="AW21" s="79">
        <f>'Jadual5-2digit'!T19/'Jadual5-2digit'!S19*100-100</f>
        <v>6.2880139799513302</v>
      </c>
      <c r="AX21" s="79">
        <f>'Jadual5-2digit'!U19/'Jadual5-2digit'!T19*100-100</f>
        <v>0.12393902771086118</v>
      </c>
      <c r="AY21" s="79">
        <f>'Jadual5-2digit'!W19/'Jadual5-2digit'!V19*100-100</f>
        <v>7.9627807188156652</v>
      </c>
      <c r="AZ21" s="79">
        <f>'Jadual5-2digit'!X19/'Jadual5-2digit'!W19*100-100</f>
        <v>-7.0096506943264103</v>
      </c>
      <c r="BA21" s="79">
        <f>'Jadual5-2digit'!Y19/'Jadual5-2digit'!X19*100-100</f>
        <v>6.9590851019926845</v>
      </c>
      <c r="BB21" s="79">
        <f>'Jadual5-2digit'!Z19/'Jadual5-2digit'!Y19*100-100</f>
        <v>0.34098401889470153</v>
      </c>
      <c r="BC21" s="79">
        <f>'Jadual5-2digit'!AA19/'Jadual5-2digit'!Z19*100-100</f>
        <v>-1.9860251755434888</v>
      </c>
      <c r="BD21" s="79">
        <f>'Jadual5-2digit'!AB19/'Jadual5-2digit'!AA19*100-100</f>
        <v>-3.4815677218489327</v>
      </c>
      <c r="BE21" s="79">
        <f>'Jadual5-2digit'!AC19/'Jadual5-2digit'!AB19*100-100</f>
        <v>3.0692418999253732</v>
      </c>
      <c r="BF21" s="79">
        <f>'Jadual5-2digit'!AD19/'Jadual5-2digit'!AC19*100-100</f>
        <v>7.1514191245939145</v>
      </c>
      <c r="BG21" s="79">
        <f>'Jadual5-2digit'!AE19/'Jadual5-2digit'!AD19*100-100</f>
        <v>-7.4881265561427739</v>
      </c>
      <c r="BH21" s="79">
        <f>'Jadual5-2digit'!AF19/'Jadual5-2digit'!AE19*100-100</f>
        <v>3.9194538253487963</v>
      </c>
      <c r="BI21" s="79">
        <f>'Jadual5-2digit'!AG19/'Jadual5-2digit'!AF19*100-100</f>
        <v>-1.3215622865347143</v>
      </c>
      <c r="BJ21" s="79">
        <f>'Jadual5-2digit'!AH19/'Jadual5-2digit'!AG19*100-100</f>
        <v>-2.6793694484068169</v>
      </c>
      <c r="BK21" s="79">
        <f>'Jadual5-2digit'!AI19/'Jadual5-2digit'!AH19*100-100</f>
        <v>7.6704136964520302</v>
      </c>
      <c r="BL21" s="79">
        <f>'Jadual5-2digit'!AJ19/'Jadual5-2digit'!AI19*100-100</f>
        <v>-7.4151004380249503</v>
      </c>
      <c r="BM21" s="79">
        <f>'Jadual5-2digit'!AK19/'Jadual5-2digit'!AJ19*100-100</f>
        <v>6.941563367724342</v>
      </c>
      <c r="BN21" s="79">
        <f>'Jadual5-2digit'!AL19/'Jadual5-2digit'!AK19*100-100</f>
        <v>0.12444629841907329</v>
      </c>
      <c r="BO21" s="79">
        <f>'Jadual5-2digit'!AM19/'Jadual5-2digit'!AL19*100-100</f>
        <v>-1.1153566857680488</v>
      </c>
      <c r="BP21" s="79">
        <f>'Jadual5-2digit'!AN19/'Jadual5-2digit'!AM19*100-100</f>
        <v>-1.0356025749643152</v>
      </c>
      <c r="BQ21" s="79">
        <f>'Jadual5-2digit'!AO19/'Jadual5-2digit'!AN19*100-100</f>
        <v>1.5119832533847699</v>
      </c>
      <c r="BR21" s="79">
        <f>'Jadual5-2digit'!AP19/'Jadual5-2digit'!AO19*100-100</f>
        <v>4.5620330926523707</v>
      </c>
      <c r="BS21" s="79">
        <f>'Jadual5-2digit'!AQ19/'Jadual5-2digit'!AP19*100-100</f>
        <v>-2.8810025320690471</v>
      </c>
      <c r="BT21" s="79">
        <f>'Jadual5-2digit'!EL19/'Jadual5-2digit'!EK19*100-100</f>
        <v>-1.2870040428710467</v>
      </c>
      <c r="BU21" s="79">
        <f>'Jadual5-2digit'!EM19/'Jadual5-2digit'!EL19*100-100</f>
        <v>-0.25963082147060845</v>
      </c>
      <c r="BV21" s="79">
        <f>'Jadual5-2digit'!EN19/'Jadual5-2digit'!EM19*100-100</f>
        <v>3.6440458693397062</v>
      </c>
      <c r="BW21" s="79">
        <f>'Jadual5-2digit'!EO19/'Jadual5-2digit'!EN19*100-100</f>
        <v>0.55548392331425589</v>
      </c>
      <c r="BX21" s="79">
        <f>'Jadual5-2digit'!EP19/'Jadual5-2digit'!EO19*100-100</f>
        <v>1.0276041614785782</v>
      </c>
      <c r="BY21" s="79">
        <f>'Jadual5-2digit'!EQ19/'Jadual5-2digit'!EP19*100-100</f>
        <v>-0.92731878490162956</v>
      </c>
      <c r="BZ21" s="79">
        <f>'Jadual5-2digit'!ER19/'Jadual5-2digit'!EQ19*100-100</f>
        <v>3.9483931762587474</v>
      </c>
      <c r="CA21" s="79">
        <f>'Jadual5-2digit'!ES19/'Jadual5-2digit'!ER19*100-100</f>
        <v>-0.71010521522846659</v>
      </c>
      <c r="CB21" s="79">
        <f>'Jadual5-2digit'!ET19/'Jadual5-2digit'!ES19*100-100</f>
        <v>0.84025849650528528</v>
      </c>
      <c r="CC21" s="337" t="s">
        <v>711</v>
      </c>
      <c r="CD21" s="338"/>
      <c r="CE21" s="330"/>
      <c r="CF21" s="331"/>
      <c r="CG21" s="331"/>
      <c r="CH21" s="331"/>
      <c r="CI21" s="331"/>
      <c r="CJ21" s="331"/>
    </row>
    <row r="22" spans="1:90" s="33" customFormat="1" ht="27.6">
      <c r="A22" s="687"/>
      <c r="B22" s="80"/>
      <c r="C22" s="81">
        <v>4.0999999999999996</v>
      </c>
      <c r="D22" s="82">
        <v>13.8668021684541</v>
      </c>
      <c r="E22" s="164">
        <v>19</v>
      </c>
      <c r="F22" s="185"/>
      <c r="G22" s="165" t="s">
        <v>713</v>
      </c>
      <c r="H22" s="271">
        <f>'Jadual5-2digit'!U20/'Jadual5-2digit'!I20*100-100</f>
        <v>-0.59007809791408761</v>
      </c>
      <c r="I22" s="271">
        <f>'Jadual5-2digit'!V20/'Jadual5-2digit'!J20*100-100</f>
        <v>1.9613339479046914</v>
      </c>
      <c r="J22" s="271">
        <f>'Jadual5-2digit'!W20/'Jadual5-2digit'!K20*100-100</f>
        <v>2.3213350364664791</v>
      </c>
      <c r="K22" s="271">
        <f>'Jadual5-2digit'!X20/'Jadual5-2digit'!L20*100-100</f>
        <v>5.1396933099835138</v>
      </c>
      <c r="L22" s="271">
        <f>'Jadual5-2digit'!Y20/'Jadual5-2digit'!M20*100-100</f>
        <v>4.7390462531412254</v>
      </c>
      <c r="M22" s="271">
        <f>'Jadual5-2digit'!Z20/'Jadual5-2digit'!N20*100-100</f>
        <v>5.0843338873319652</v>
      </c>
      <c r="N22" s="271">
        <f>'Jadual5-2digit'!AA20/'Jadual5-2digit'!O20*100-100</f>
        <v>3.6089431659261919</v>
      </c>
      <c r="O22" s="271">
        <f>'Jadual5-2digit'!AB20/'Jadual5-2digit'!P20*100-100</f>
        <v>2.1159763922454289</v>
      </c>
      <c r="P22" s="271">
        <f>'Jadual5-2digit'!AC20/'Jadual5-2digit'!Q20*100-100</f>
        <v>3.6163045826950651</v>
      </c>
      <c r="Q22" s="271">
        <f>'Jadual5-2digit'!AD20/'Jadual5-2digit'!R20*100-100</f>
        <v>2.1010943808324782</v>
      </c>
      <c r="R22" s="271">
        <f>'Jadual5-2digit'!AE20/'Jadual5-2digit'!S20*100-100</f>
        <v>5.2624052675833468</v>
      </c>
      <c r="S22" s="271">
        <f>'Jadual5-2digit'!AF20/'Jadual5-2digit'!T20*100-100</f>
        <v>2.2575002426974038</v>
      </c>
      <c r="T22" s="271">
        <f>'Jadual5-2digit'!AG20/'Jadual5-2digit'!U20*100-100</f>
        <v>1.760428530799274</v>
      </c>
      <c r="U22" s="271">
        <f>'Jadual5-2digit'!AH20/'Jadual5-2digit'!V20*100-100</f>
        <v>2.2034572868983275</v>
      </c>
      <c r="V22" s="271">
        <f>'Jadual5-2digit'!AI20/'Jadual5-2digit'!W20*100-100</f>
        <v>3.3468867968383194</v>
      </c>
      <c r="W22" s="271">
        <f>'Jadual5-2digit'!AJ20/'Jadual5-2digit'!X20*100-100</f>
        <v>1.5787488444752427</v>
      </c>
      <c r="X22" s="271">
        <f>'Jadual5-2digit'!AK20/'Jadual5-2digit'!Y20*100-100</f>
        <v>2.2841197909555717</v>
      </c>
      <c r="Y22" s="271">
        <f>'Jadual5-2digit'!AL20/'Jadual5-2digit'!Z20*100-100</f>
        <v>1.4568481988186761</v>
      </c>
      <c r="Z22" s="271">
        <f>'Jadual5-2digit'!AM20/'Jadual5-2digit'!AA20*100-100</f>
        <v>3.1688029866028273</v>
      </c>
      <c r="AA22" s="301">
        <f>'Jadual5-2digit'!AN20/'Jadual5-2digit'!AB20*100-100</f>
        <v>10.24985532533826</v>
      </c>
      <c r="AB22" s="271">
        <f>'Jadual5-2digit'!AO20/'Jadual5-2digit'!AC20*100-100</f>
        <v>5.0747009561884653</v>
      </c>
      <c r="AC22" s="271">
        <f>'Jadual5-2digit'!AP20/'Jadual5-2digit'!AD20*100-100</f>
        <v>0.67621318907565353</v>
      </c>
      <c r="AD22" s="271">
        <f>'Jadual5-2digit'!AQ20/'Jadual5-2digit'!AE20*100-100</f>
        <v>9.4057483529480521</v>
      </c>
      <c r="AE22" s="271">
        <f>'Jadual5-2digit'!AR20/'Jadual5-2digit'!AF20*100-100</f>
        <v>1.6516813851865919</v>
      </c>
      <c r="AF22" s="271" t="e">
        <f>'Jadual5-2digit'!#REF!/'Jadual5-2digit'!#REF!*100-100</f>
        <v>#REF!</v>
      </c>
      <c r="AG22" s="271" t="e">
        <f>'Jadual5-2digit'!EK20/'Jadual5-2digit'!#REF!*100-100</f>
        <v>#REF!</v>
      </c>
      <c r="AH22" s="271" t="e">
        <f>'Jadual5-2digit'!EL20/'Jadual5-2digit'!#REF!*100-100</f>
        <v>#REF!</v>
      </c>
      <c r="AI22" s="271" t="e">
        <f>'Jadual5-2digit'!EM20/'Jadual5-2digit'!#REF!*100-100</f>
        <v>#REF!</v>
      </c>
      <c r="AJ22" s="271" t="e">
        <f>'Jadual5-2digit'!EN20/'Jadual5-2digit'!#REF!*100-100</f>
        <v>#REF!</v>
      </c>
      <c r="AK22" s="271">
        <f>'Jadual5-2digit'!EO20/'Jadual5-2digit'!EK20*100-100</f>
        <v>1.2107057573821152</v>
      </c>
      <c r="AL22" s="271">
        <f>'Jadual5-2digit'!EP20/'Jadual5-2digit'!EL20*100-100</f>
        <v>4.9835963973328745</v>
      </c>
      <c r="AM22" s="271">
        <f>'Jadual5-2digit'!EQ20/'Jadual5-2digit'!EM20*100-100</f>
        <v>3.1419148372751096</v>
      </c>
      <c r="AN22" s="271">
        <f>'Jadual5-2digit'!ER20/'Jadual5-2digit'!EN20*100-100</f>
        <v>3.1373237617005714</v>
      </c>
      <c r="AO22" s="271">
        <f>'Jadual5-2digit'!ES20/'Jadual5-2digit'!EO20*100-100</f>
        <v>2.4470646738713526</v>
      </c>
      <c r="AP22" s="315">
        <f>'Jadual5-2digit'!ET20/'Jadual5-2digit'!EP20*100-100</f>
        <v>1.776405490614934</v>
      </c>
      <c r="AQ22" s="301">
        <f>'Jadual5-2digit'!EU20/'Jadual5-2digit'!EQ20*100-100</f>
        <v>6.01637479843356</v>
      </c>
      <c r="AR22" s="301">
        <f>'Jadual5-2digit'!EV20/'Jadual5-2digit'!ER20*100-100</f>
        <v>3.7777934326045965</v>
      </c>
      <c r="AS22" s="301" t="e">
        <f>'Jadual5-2digit'!#REF!/'Jadual5-2digit'!ES20*100-100</f>
        <v>#REF!</v>
      </c>
      <c r="AT22" s="85">
        <f>'Jadual5-2digit'!GE20/'Jadual5-2digit'!GD20*100-100</f>
        <v>3.3539888426389979</v>
      </c>
      <c r="AU22" s="85">
        <f>'Jadual5-2digit'!R20/'Jadual5-2digit'!Q20*100-100</f>
        <v>12.337255154220841</v>
      </c>
      <c r="AV22" s="85">
        <f>'Jadual5-2digit'!S20/'Jadual5-2digit'!R20*100-100</f>
        <v>-9.9183300149806826</v>
      </c>
      <c r="AW22" s="85">
        <f>'Jadual5-2digit'!T20/'Jadual5-2digit'!S20*100-100</f>
        <v>10.790330028397051</v>
      </c>
      <c r="AX22" s="85">
        <f>'Jadual5-2digit'!U20/'Jadual5-2digit'!T20*100-100</f>
        <v>0.5161078995000139</v>
      </c>
      <c r="AY22" s="85">
        <f>'Jadual5-2digit'!W20/'Jadual5-2digit'!V20*100-100</f>
        <v>7.0165816616452759</v>
      </c>
      <c r="AZ22" s="85">
        <f>'Jadual5-2digit'!X20/'Jadual5-2digit'!W20*100-100</f>
        <v>-12.305565381110256</v>
      </c>
      <c r="BA22" s="85">
        <f>'Jadual5-2digit'!Y20/'Jadual5-2digit'!X20*100-100</f>
        <v>9.8485313840359368</v>
      </c>
      <c r="BB22" s="85">
        <f>'Jadual5-2digit'!Z20/'Jadual5-2digit'!Y20*100-100</f>
        <v>2.5727403288757529</v>
      </c>
      <c r="BC22" s="85">
        <f>'Jadual5-2digit'!AA20/'Jadual5-2digit'!Z20*100-100</f>
        <v>-5.1241062804640904</v>
      </c>
      <c r="BD22" s="85">
        <f>'Jadual5-2digit'!AB20/'Jadual5-2digit'!AA20*100-100</f>
        <v>-11.379748667656912</v>
      </c>
      <c r="BE22" s="85">
        <f>'Jadual5-2digit'!AC20/'Jadual5-2digit'!AB20*100-100</f>
        <v>8.3444457943142538</v>
      </c>
      <c r="BF22" s="85">
        <f>'Jadual5-2digit'!AD20/'Jadual5-2digit'!AC20*100-100</f>
        <v>10.694516053029773</v>
      </c>
      <c r="BG22" s="85">
        <f>'Jadual5-2digit'!AE20/'Jadual5-2digit'!AD20*100-100</f>
        <v>-7.1291712332134693</v>
      </c>
      <c r="BH22" s="85">
        <f>'Jadual5-2digit'!AF20/'Jadual5-2digit'!AE20*100-100</f>
        <v>7.6276204307508948</v>
      </c>
      <c r="BI22" s="85">
        <f>'Jadual5-2digit'!AG20/'Jadual5-2digit'!AF20*100-100</f>
        <v>2.7501061777996938E-2</v>
      </c>
      <c r="BJ22" s="85">
        <f>'Jadual5-2digit'!AH20/'Jadual5-2digit'!AG20*100-100</f>
        <v>-4.132329960550905</v>
      </c>
      <c r="BK22" s="85">
        <f>'Jadual5-2digit'!AI20/'Jadual5-2digit'!AH20*100-100</f>
        <v>8.2138593347609117</v>
      </c>
      <c r="BL22" s="85">
        <f>'Jadual5-2digit'!AJ20/'Jadual5-2digit'!AI20*100-100</f>
        <v>-13.805909154072609</v>
      </c>
      <c r="BM22" s="85">
        <f>'Jadual5-2digit'!AK20/'Jadual5-2digit'!AJ20*100-100</f>
        <v>10.611328361093257</v>
      </c>
      <c r="BN22" s="85">
        <f>'Jadual5-2digit'!AL20/'Jadual5-2digit'!AK20*100-100</f>
        <v>1.7431343805121458</v>
      </c>
      <c r="BO22" s="85">
        <f>'Jadual5-2digit'!AM20/'Jadual5-2digit'!AL20*100-100</f>
        <v>-3.5231966978978306</v>
      </c>
      <c r="BP22" s="85">
        <f>'Jadual5-2digit'!AN20/'Jadual5-2digit'!AM20*100-100</f>
        <v>-5.2972448507065906</v>
      </c>
      <c r="BQ22" s="85">
        <f>'Jadual5-2digit'!AO20/'Jadual5-2digit'!AN20*100-100</f>
        <v>3.2587318006679169</v>
      </c>
      <c r="BR22" s="85">
        <f>'Jadual5-2digit'!AP20/'Jadual5-2digit'!AO20*100-100</f>
        <v>6.0607795749337185</v>
      </c>
      <c r="BS22" s="85">
        <f>'Jadual5-2digit'!AQ20/'Jadual5-2digit'!AP20*100-100</f>
        <v>0.92356674467468736</v>
      </c>
      <c r="BT22" s="85">
        <f>'Jadual5-2digit'!EL20/'Jadual5-2digit'!EK20*100-100</f>
        <v>-6.4079041004871868</v>
      </c>
      <c r="BU22" s="85">
        <f>'Jadual5-2digit'!EM20/'Jadual5-2digit'!EL20*100-100</f>
        <v>-3.9723535760658848</v>
      </c>
      <c r="BV22" s="85">
        <f>'Jadual5-2digit'!EN20/'Jadual5-2digit'!EM20*100-100</f>
        <v>9.3465487814613937</v>
      </c>
      <c r="BW22" s="85">
        <f>'Jadual5-2digit'!EO20/'Jadual5-2digit'!EN20*100-100</f>
        <v>2.9878318564933011</v>
      </c>
      <c r="BX22" s="85">
        <f>'Jadual5-2digit'!EP20/'Jadual5-2digit'!EO20*100-100</f>
        <v>-2.9190168335698701</v>
      </c>
      <c r="BY22" s="85">
        <f>'Jadual5-2digit'!EQ20/'Jadual5-2digit'!EP20*100-100</f>
        <v>-5.6569248018921598</v>
      </c>
      <c r="BZ22" s="85">
        <f>'Jadual5-2digit'!ER20/'Jadual5-2digit'!EQ20*100-100</f>
        <v>9.341681523857531</v>
      </c>
      <c r="CA22" s="85">
        <f>'Jadual5-2digit'!ES20/'Jadual5-2digit'!ER20*100-100</f>
        <v>2.2985732614281034</v>
      </c>
      <c r="CB22" s="85">
        <f>'Jadual5-2digit'!ET20/'Jadual5-2digit'!ES20*100-100</f>
        <v>-3.5545475155605573</v>
      </c>
      <c r="CC22" s="332"/>
      <c r="CD22" s="180" t="s">
        <v>714</v>
      </c>
      <c r="CE22" s="333"/>
      <c r="CF22" s="334"/>
      <c r="CG22" s="334"/>
      <c r="CH22" s="334"/>
      <c r="CI22" s="334"/>
      <c r="CJ22" s="334"/>
      <c r="CK22" s="343"/>
    </row>
    <row r="23" spans="1:90" s="33" customFormat="1" ht="12.75" customHeight="1">
      <c r="A23" s="687"/>
      <c r="B23" s="80"/>
      <c r="C23" s="81">
        <v>4.2</v>
      </c>
      <c r="D23" s="82">
        <v>6.9134777655686799</v>
      </c>
      <c r="E23" s="164">
        <v>20</v>
      </c>
      <c r="F23" s="185"/>
      <c r="G23" s="165" t="s">
        <v>715</v>
      </c>
      <c r="H23" s="271">
        <f>'Jadual5-2digit'!U21/'Jadual5-2digit'!I21*100-100</f>
        <v>2.9736438616065612</v>
      </c>
      <c r="I23" s="271">
        <f>'Jadual5-2digit'!V21/'Jadual5-2digit'!J21*100-100</f>
        <v>3.6641259855207693</v>
      </c>
      <c r="J23" s="271">
        <f>'Jadual5-2digit'!W21/'Jadual5-2digit'!K21*100-100</f>
        <v>4.4197429720047126</v>
      </c>
      <c r="K23" s="271">
        <f>'Jadual5-2digit'!X21/'Jadual5-2digit'!L21*100-100</f>
        <v>4.2610022091862447</v>
      </c>
      <c r="L23" s="271">
        <f>'Jadual5-2digit'!Y21/'Jadual5-2digit'!M21*100-100</f>
        <v>6.6795230650197368</v>
      </c>
      <c r="M23" s="271">
        <f>'Jadual5-2digit'!Z21/'Jadual5-2digit'!N21*100-100</f>
        <v>5.5781630359745833</v>
      </c>
      <c r="N23" s="271">
        <f>'Jadual5-2digit'!AA21/'Jadual5-2digit'!O21*100-100</f>
        <v>4.7599272557704637</v>
      </c>
      <c r="O23" s="271">
        <f>'Jadual5-2digit'!AB21/'Jadual5-2digit'!P21*100-100</f>
        <v>9.1985812585295719</v>
      </c>
      <c r="P23" s="271">
        <f>'Jadual5-2digit'!AC21/'Jadual5-2digit'!Q21*100-100</f>
        <v>7.5616463232012592</v>
      </c>
      <c r="Q23" s="271">
        <f>'Jadual5-2digit'!AD21/'Jadual5-2digit'!R21*100-100</f>
        <v>7.3195193038356763</v>
      </c>
      <c r="R23" s="271">
        <f>'Jadual5-2digit'!AE21/'Jadual5-2digit'!S21*100-100</f>
        <v>9.5254087563914567</v>
      </c>
      <c r="S23" s="271">
        <f>'Jadual5-2digit'!AF21/'Jadual5-2digit'!T21*100-100</f>
        <v>6.0718731562777748</v>
      </c>
      <c r="T23" s="271">
        <f>'Jadual5-2digit'!AG21/'Jadual5-2digit'!U21*100-100</f>
        <v>2.473203032064248</v>
      </c>
      <c r="U23" s="271">
        <f>'Jadual5-2digit'!AH21/'Jadual5-2digit'!V21*100-100</f>
        <v>4.7588054502068644</v>
      </c>
      <c r="V23" s="271">
        <f>'Jadual5-2digit'!AI21/'Jadual5-2digit'!W21*100-100</f>
        <v>4.0233389966502102</v>
      </c>
      <c r="W23" s="271">
        <f>'Jadual5-2digit'!AJ21/'Jadual5-2digit'!X21*100-100</f>
        <v>4.3388929585413933</v>
      </c>
      <c r="X23" s="271">
        <f>'Jadual5-2digit'!AK21/'Jadual5-2digit'!Y21*100-100</f>
        <v>3.5670001905083097</v>
      </c>
      <c r="Y23" s="271">
        <f>'Jadual5-2digit'!AL21/'Jadual5-2digit'!Z21*100-100</f>
        <v>3.9558705684770814</v>
      </c>
      <c r="Z23" s="271">
        <f>'Jadual5-2digit'!AM21/'Jadual5-2digit'!AA21*100-100</f>
        <v>3.1852500487242139</v>
      </c>
      <c r="AA23" s="301">
        <f>'Jadual5-2digit'!AN21/'Jadual5-2digit'!AB21*100-100</f>
        <v>3.4957772933417459</v>
      </c>
      <c r="AB23" s="271">
        <f>'Jadual5-2digit'!AO21/'Jadual5-2digit'!AC21*100-100</f>
        <v>5.3842314787827519</v>
      </c>
      <c r="AC23" s="271">
        <f>'Jadual5-2digit'!AP21/'Jadual5-2digit'!AD21*100-100</f>
        <v>1.8956309408059155</v>
      </c>
      <c r="AD23" s="271">
        <f>'Jadual5-2digit'!AQ21/'Jadual5-2digit'!AE21*100-100</f>
        <v>7.5732599823316065</v>
      </c>
      <c r="AE23" s="271">
        <f>'Jadual5-2digit'!AR21/'Jadual5-2digit'!AF21*100-100</f>
        <v>7.5119152259745476</v>
      </c>
      <c r="AF23" s="271" t="e">
        <f>'Jadual5-2digit'!#REF!/'Jadual5-2digit'!#REF!*100-100</f>
        <v>#REF!</v>
      </c>
      <c r="AG23" s="271" t="e">
        <f>'Jadual5-2digit'!EK21/'Jadual5-2digit'!#REF!*100-100</f>
        <v>#REF!</v>
      </c>
      <c r="AH23" s="271" t="e">
        <f>'Jadual5-2digit'!EL21/'Jadual5-2digit'!#REF!*100-100</f>
        <v>#REF!</v>
      </c>
      <c r="AI23" s="271" t="e">
        <f>'Jadual5-2digit'!EM21/'Jadual5-2digit'!#REF!*100-100</f>
        <v>#REF!</v>
      </c>
      <c r="AJ23" s="271" t="e">
        <f>'Jadual5-2digit'!EN21/'Jadual5-2digit'!#REF!*100-100</f>
        <v>#REF!</v>
      </c>
      <c r="AK23" s="271">
        <f>'Jadual5-2digit'!EO21/'Jadual5-2digit'!EK21*100-100</f>
        <v>3.6988512228434587</v>
      </c>
      <c r="AL23" s="271">
        <f>'Jadual5-2digit'!EP21/'Jadual5-2digit'!EL21*100-100</f>
        <v>5.5127436716463336</v>
      </c>
      <c r="AM23" s="271">
        <f>'Jadual5-2digit'!EQ21/'Jadual5-2digit'!EM21*100-100</f>
        <v>7.1710382011715268</v>
      </c>
      <c r="AN23" s="271">
        <f>'Jadual5-2digit'!ER21/'Jadual5-2digit'!EN21*100-100</f>
        <v>7.6014077732143903</v>
      </c>
      <c r="AO23" s="271">
        <f>'Jadual5-2digit'!ES21/'Jadual5-2digit'!EO21*100-100</f>
        <v>3.7474635598676116</v>
      </c>
      <c r="AP23" s="315">
        <f>'Jadual5-2digit'!ET21/'Jadual5-2digit'!EP21*100-100</f>
        <v>3.9491354547716924</v>
      </c>
      <c r="AQ23" s="301">
        <f>'Jadual5-2digit'!EU21/'Jadual5-2digit'!EQ21*100-100</f>
        <v>4.0236350326692758</v>
      </c>
      <c r="AR23" s="301">
        <f>'Jadual5-2digit'!EV21/'Jadual5-2digit'!ER21*100-100</f>
        <v>5.4959480943140875</v>
      </c>
      <c r="AS23" s="301" t="e">
        <f>'Jadual5-2digit'!#REF!/'Jadual5-2digit'!ES21*100-100</f>
        <v>#REF!</v>
      </c>
      <c r="AT23" s="85">
        <f>'Jadual5-2digit'!GE21/'Jadual5-2digit'!GD21*100-100</f>
        <v>3.9103341605946298</v>
      </c>
      <c r="AU23" s="85">
        <f>'Jadual5-2digit'!R21/'Jadual5-2digit'!Q21*100-100</f>
        <v>8.1377364411528106</v>
      </c>
      <c r="AV23" s="85">
        <f>'Jadual5-2digit'!S21/'Jadual5-2digit'!R21*100-100</f>
        <v>-14.241675801619806</v>
      </c>
      <c r="AW23" s="85">
        <f>'Jadual5-2digit'!T21/'Jadual5-2digit'!S21*100-100</f>
        <v>4.2996977859132812</v>
      </c>
      <c r="AX23" s="85">
        <f>'Jadual5-2digit'!U21/'Jadual5-2digit'!T21*100-100</f>
        <v>2.0870069371694058</v>
      </c>
      <c r="AY23" s="85">
        <f>'Jadual5-2digit'!W21/'Jadual5-2digit'!V21*100-100</f>
        <v>10.140259244509338</v>
      </c>
      <c r="AZ23" s="85">
        <f>'Jadual5-2digit'!X21/'Jadual5-2digit'!W21*100-100</f>
        <v>-2.8282906106003622</v>
      </c>
      <c r="BA23" s="85">
        <f>'Jadual5-2digit'!Y21/'Jadual5-2digit'!X21*100-100</f>
        <v>3.8396879190986937</v>
      </c>
      <c r="BB23" s="85">
        <f>'Jadual5-2digit'!Z21/'Jadual5-2digit'!Y21*100-100</f>
        <v>0.81274356141796034</v>
      </c>
      <c r="BC23" s="85">
        <f>'Jadual5-2digit'!AA21/'Jadual5-2digit'!Z21*100-100</f>
        <v>-1.5905171553021091</v>
      </c>
      <c r="BD23" s="85">
        <f>'Jadual5-2digit'!AB21/'Jadual5-2digit'!AA21*100-100</f>
        <v>4.0124807649075649</v>
      </c>
      <c r="BE23" s="85">
        <f>'Jadual5-2digit'!AC21/'Jadual5-2digit'!AB21*100-100</f>
        <v>-1.9620828991772328</v>
      </c>
      <c r="BF23" s="85">
        <f>'Jadual5-2digit'!AD21/'Jadual5-2digit'!AC21*100-100</f>
        <v>7.8943126121165506</v>
      </c>
      <c r="BG23" s="85">
        <f>'Jadual5-2digit'!AE21/'Jadual5-2digit'!AD21*100-100</f>
        <v>-12.478964003754868</v>
      </c>
      <c r="BH23" s="85">
        <f>'Jadual5-2digit'!AF21/'Jadual5-2digit'!AE21*100-100</f>
        <v>1.0109383694940419</v>
      </c>
      <c r="BI23" s="85">
        <f>'Jadual5-2digit'!AG21/'Jadual5-2digit'!AF21*100-100</f>
        <v>-1.3764697697414476</v>
      </c>
      <c r="BJ23" s="85">
        <f>'Jadual5-2digit'!AH21/'Jadual5-2digit'!AG21*100-100</f>
        <v>-0.95116759853137012</v>
      </c>
      <c r="BK23" s="85">
        <f>'Jadual5-2digit'!AI21/'Jadual5-2digit'!AH21*100-100</f>
        <v>9.3670119216494641</v>
      </c>
      <c r="BL23" s="85">
        <f>'Jadual5-2digit'!AJ21/'Jadual5-2digit'!AI21*100-100</f>
        <v>-2.5335210119956457</v>
      </c>
      <c r="BM23" s="85">
        <f>'Jadual5-2digit'!AK21/'Jadual5-2digit'!AJ21*100-100</f>
        <v>3.0714882395083407</v>
      </c>
      <c r="BN23" s="85">
        <f>'Jadual5-2digit'!AL21/'Jadual5-2digit'!AK21*100-100</f>
        <v>1.1912723362273567</v>
      </c>
      <c r="BO23" s="85">
        <f>'Jadual5-2digit'!AM21/'Jadual5-2digit'!AL21*100-100</f>
        <v>-2.3200225348798682</v>
      </c>
      <c r="BP23" s="85">
        <f>'Jadual5-2digit'!AN21/'Jadual5-2digit'!AM21*100-100</f>
        <v>4.3254974900936816</v>
      </c>
      <c r="BQ23" s="85">
        <f>'Jadual5-2digit'!AO21/'Jadual5-2digit'!AN21*100-100</f>
        <v>-0.17321653455041996</v>
      </c>
      <c r="BR23" s="85">
        <f>'Jadual5-2digit'!AP21/'Jadual5-2digit'!AO21*100-100</f>
        <v>4.3226192786689239</v>
      </c>
      <c r="BS23" s="85">
        <f>'Jadual5-2digit'!AQ21/'Jadual5-2digit'!AP21*100-100</f>
        <v>-7.6022880253180034</v>
      </c>
      <c r="BT23" s="85">
        <f>'Jadual5-2digit'!EL21/'Jadual5-2digit'!EK21*100-100</f>
        <v>3.5642630849422687</v>
      </c>
      <c r="BU23" s="85">
        <f>'Jadual5-2digit'!EM21/'Jadual5-2digit'!EL21*100-100</f>
        <v>0.58985043544312532</v>
      </c>
      <c r="BV23" s="85">
        <f>'Jadual5-2digit'!EN21/'Jadual5-2digit'!EM21*100-100</f>
        <v>-1.1827853461389424</v>
      </c>
      <c r="BW23" s="85">
        <f>'Jadual5-2digit'!EO21/'Jadual5-2digit'!EN21*100-100</f>
        <v>0.73427272077246641</v>
      </c>
      <c r="BX23" s="85">
        <f>'Jadual5-2digit'!EP21/'Jadual5-2digit'!EO21*100-100</f>
        <v>5.3758013282341039</v>
      </c>
      <c r="BY23" s="85">
        <f>'Jadual5-2digit'!EQ21/'Jadual5-2digit'!EP21*100-100</f>
        <v>2.1707741504206837</v>
      </c>
      <c r="BZ23" s="85">
        <f>'Jadual5-2digit'!ER21/'Jadual5-2digit'!EQ21*100-100</f>
        <v>-0.78596244421630956</v>
      </c>
      <c r="CA23" s="85">
        <f>'Jadual5-2digit'!ES21/'Jadual5-2digit'!ER21*100-100</f>
        <v>-2.8737122997967646</v>
      </c>
      <c r="CB23" s="85">
        <f>'Jadual5-2digit'!ET21/'Jadual5-2digit'!ES21*100-100</f>
        <v>5.5806385049872489</v>
      </c>
      <c r="CC23" s="332"/>
      <c r="CD23" s="180" t="s">
        <v>716</v>
      </c>
      <c r="CE23" s="333"/>
      <c r="CF23" s="334"/>
      <c r="CG23" s="334"/>
      <c r="CH23" s="334"/>
      <c r="CI23" s="334"/>
      <c r="CJ23" s="334"/>
      <c r="CK23" s="343"/>
    </row>
    <row r="24" spans="1:90" s="34" customFormat="1" ht="30" customHeight="1">
      <c r="A24" s="687"/>
      <c r="C24" s="81">
        <v>4.3</v>
      </c>
      <c r="D24" s="110">
        <v>0.29061807665763401</v>
      </c>
      <c r="E24" s="166">
        <v>21</v>
      </c>
      <c r="F24" s="185"/>
      <c r="G24" s="165" t="s">
        <v>717</v>
      </c>
      <c r="H24" s="271">
        <f>'Jadual5-2digit'!U22/'Jadual5-2digit'!I22*100-100</f>
        <v>3.9196355233809044</v>
      </c>
      <c r="I24" s="271">
        <f>'Jadual5-2digit'!V22/'Jadual5-2digit'!J22*100-100</f>
        <v>4.3267056198868232</v>
      </c>
      <c r="J24" s="271">
        <f>'Jadual5-2digit'!W22/'Jadual5-2digit'!K22*100-100</f>
        <v>3.8185875062631425</v>
      </c>
      <c r="K24" s="271">
        <f>'Jadual5-2digit'!X22/'Jadual5-2digit'!L22*100-100</f>
        <v>5.2841516218955462</v>
      </c>
      <c r="L24" s="271">
        <f>'Jadual5-2digit'!Y22/'Jadual5-2digit'!M22*100-100</f>
        <v>3.0394103746674546</v>
      </c>
      <c r="M24" s="271">
        <f>'Jadual5-2digit'!Z22/'Jadual5-2digit'!N22*100-100</f>
        <v>3.2966977464476344</v>
      </c>
      <c r="N24" s="271">
        <f>'Jadual5-2digit'!AA22/'Jadual5-2digit'!O22*100-100</f>
        <v>2.1446733087489633</v>
      </c>
      <c r="O24" s="271">
        <f>'Jadual5-2digit'!AB22/'Jadual5-2digit'!P22*100-100</f>
        <v>6.3561430967590411</v>
      </c>
      <c r="P24" s="271">
        <f>'Jadual5-2digit'!AC22/'Jadual5-2digit'!Q22*100-100</f>
        <v>3.2795192683059895</v>
      </c>
      <c r="Q24" s="271">
        <f>'Jadual5-2digit'!AD22/'Jadual5-2digit'!R22*100-100</f>
        <v>5.1220806208343674</v>
      </c>
      <c r="R24" s="271">
        <f>'Jadual5-2digit'!AE22/'Jadual5-2digit'!S22*100-100</f>
        <v>9.5310155976977313</v>
      </c>
      <c r="S24" s="271">
        <f>'Jadual5-2digit'!AF22/'Jadual5-2digit'!T22*100-100</f>
        <v>3.9141050205792993</v>
      </c>
      <c r="T24" s="271">
        <f>'Jadual5-2digit'!AG22/'Jadual5-2digit'!U22*100-100</f>
        <v>2.6162479692351468</v>
      </c>
      <c r="U24" s="271">
        <f>'Jadual5-2digit'!AH22/'Jadual5-2digit'!V22*100-100</f>
        <v>3.8689026939489111</v>
      </c>
      <c r="V24" s="271">
        <f>'Jadual5-2digit'!AI22/'Jadual5-2digit'!W22*100-100</f>
        <v>7.5627597116366729</v>
      </c>
      <c r="W24" s="271">
        <f>'Jadual5-2digit'!AJ22/'Jadual5-2digit'!X22*100-100</f>
        <v>6.479381587396233</v>
      </c>
      <c r="X24" s="271">
        <f>'Jadual5-2digit'!AK22/'Jadual5-2digit'!Y22*100-100</f>
        <v>5.9125255895233693</v>
      </c>
      <c r="Y24" s="271">
        <f>'Jadual5-2digit'!AL22/'Jadual5-2digit'!Z22*100-100</f>
        <v>1.5540579477783467</v>
      </c>
      <c r="Z24" s="271">
        <f>'Jadual5-2digit'!AM22/'Jadual5-2digit'!AA22*100-100</f>
        <v>3.798639914089847</v>
      </c>
      <c r="AA24" s="301">
        <f>'Jadual5-2digit'!AN22/'Jadual5-2digit'!AB22*100-100</f>
        <v>3.6175608434078015</v>
      </c>
      <c r="AB24" s="271">
        <f>'Jadual5-2digit'!AO22/'Jadual5-2digit'!AC22*100-100</f>
        <v>2.8596531614278859</v>
      </c>
      <c r="AC24" s="271">
        <f>'Jadual5-2digit'!AP22/'Jadual5-2digit'!AD22*100-100</f>
        <v>9.2568946180112732</v>
      </c>
      <c r="AD24" s="271">
        <f>'Jadual5-2digit'!AQ22/'Jadual5-2digit'!AE22*100-100</f>
        <v>11.510348039593097</v>
      </c>
      <c r="AE24" s="271">
        <f>'Jadual5-2digit'!AR22/'Jadual5-2digit'!AF22*100-100</f>
        <v>-1.5806546717818577</v>
      </c>
      <c r="AF24" s="271" t="e">
        <f>'Jadual5-2digit'!#REF!/'Jadual5-2digit'!#REF!*100-100</f>
        <v>#REF!</v>
      </c>
      <c r="AG24" s="271" t="e">
        <f>'Jadual5-2digit'!EK22/'Jadual5-2digit'!#REF!*100-100</f>
        <v>#REF!</v>
      </c>
      <c r="AH24" s="271" t="e">
        <f>'Jadual5-2digit'!EL22/'Jadual5-2digit'!#REF!*100-100</f>
        <v>#REF!</v>
      </c>
      <c r="AI24" s="271" t="e">
        <f>'Jadual5-2digit'!EM22/'Jadual5-2digit'!#REF!*100-100</f>
        <v>#REF!</v>
      </c>
      <c r="AJ24" s="271" t="e">
        <f>'Jadual5-2digit'!EN22/'Jadual5-2digit'!#REF!*100-100</f>
        <v>#REF!</v>
      </c>
      <c r="AK24" s="271">
        <f>'Jadual5-2digit'!EO22/'Jadual5-2digit'!EK22*100-100</f>
        <v>4.0236010717448636</v>
      </c>
      <c r="AL24" s="271">
        <f>'Jadual5-2digit'!EP22/'Jadual5-2digit'!EL22*100-100</f>
        <v>3.8437235747887541</v>
      </c>
      <c r="AM24" s="271">
        <f>'Jadual5-2digit'!EQ22/'Jadual5-2digit'!EM22*100-100</f>
        <v>3.8718439382479772</v>
      </c>
      <c r="AN24" s="271">
        <f>'Jadual5-2digit'!ER22/'Jadual5-2digit'!EN22*100-100</f>
        <v>6.0505888811787827</v>
      </c>
      <c r="AO24" s="271">
        <f>'Jadual5-2digit'!ES22/'Jadual5-2digit'!EO22*100-100</f>
        <v>4.7592079126187485</v>
      </c>
      <c r="AP24" s="315">
        <f>'Jadual5-2digit'!ET22/'Jadual5-2digit'!EP22*100-100</f>
        <v>4.7873780978823959</v>
      </c>
      <c r="AQ24" s="301">
        <f>'Jadual5-2digit'!EU22/'Jadual5-2digit'!EQ22*100-100</f>
        <v>3.4078693672643112</v>
      </c>
      <c r="AR24" s="301">
        <f>'Jadual5-2digit'!EV22/'Jadual5-2digit'!ER22*100-100</f>
        <v>6.2923610193173545</v>
      </c>
      <c r="AS24" s="301" t="e">
        <f>'Jadual5-2digit'!#REF!/'Jadual5-2digit'!ES22*100-100</f>
        <v>#REF!</v>
      </c>
      <c r="AT24" s="85">
        <f>'Jadual5-2digit'!GE22/'Jadual5-2digit'!GD22*100-100</f>
        <v>4.2890990465342895</v>
      </c>
      <c r="AU24" s="85">
        <f>'Jadual5-2digit'!R22/'Jadual5-2digit'!Q22*100-100</f>
        <v>-9.0339574162388629</v>
      </c>
      <c r="AV24" s="85">
        <f>'Jadual5-2digit'!S22/'Jadual5-2digit'!R22*100-100</f>
        <v>-12.352460381809365</v>
      </c>
      <c r="AW24" s="85">
        <f>'Jadual5-2digit'!T22/'Jadual5-2digit'!S22*100-100</f>
        <v>13.319867832366</v>
      </c>
      <c r="AX24" s="85">
        <f>'Jadual5-2digit'!U22/'Jadual5-2digit'!T22*100-100</f>
        <v>-15.51662794531633</v>
      </c>
      <c r="AY24" s="85">
        <f>'Jadual5-2digit'!W22/'Jadual5-2digit'!V22*100-100</f>
        <v>1.1393411626275025</v>
      </c>
      <c r="AZ24" s="85">
        <f>'Jadual5-2digit'!X22/'Jadual5-2digit'!W22*100-100</f>
        <v>9.6452911643048651</v>
      </c>
      <c r="BA24" s="85">
        <f>'Jadual5-2digit'!Y22/'Jadual5-2digit'!X22*100-100</f>
        <v>13.07330126668846</v>
      </c>
      <c r="BB24" s="85">
        <f>'Jadual5-2digit'!Z22/'Jadual5-2digit'!Y22*100-100</f>
        <v>-18.921575504078419</v>
      </c>
      <c r="BC24" s="85">
        <f>'Jadual5-2digit'!AA22/'Jadual5-2digit'!Z22*100-100</f>
        <v>10.600837866270552</v>
      </c>
      <c r="BD24" s="85">
        <f>'Jadual5-2digit'!AB22/'Jadual5-2digit'!AA22*100-100</f>
        <v>-0.79147116963754627</v>
      </c>
      <c r="BE24" s="85">
        <f>'Jadual5-2digit'!AC22/'Jadual5-2digit'!AB22*100-100</f>
        <v>10.098812650352301</v>
      </c>
      <c r="BF24" s="85">
        <f>'Jadual5-2digit'!AD22/'Jadual5-2digit'!AC22*100-100</f>
        <v>-7.4110750127890412</v>
      </c>
      <c r="BG24" s="85">
        <f>'Jadual5-2digit'!AE22/'Jadual5-2digit'!AD22*100-100</f>
        <v>-8.6764267571279561</v>
      </c>
      <c r="BH24" s="85">
        <f>'Jadual5-2digit'!AF22/'Jadual5-2digit'!AE22*100-100</f>
        <v>7.508659374634334</v>
      </c>
      <c r="BI24" s="85">
        <f>'Jadual5-2digit'!AG22/'Jadual5-2digit'!AF22*100-100</f>
        <v>-16.571800774075101</v>
      </c>
      <c r="BJ24" s="85">
        <f>'Jadual5-2digit'!AH22/'Jadual5-2digit'!AG22*100-100</f>
        <v>11.512037196754733</v>
      </c>
      <c r="BK24" s="85">
        <f>'Jadual5-2digit'!AI22/'Jadual5-2digit'!AH22*100-100</f>
        <v>4.7361276447056611</v>
      </c>
      <c r="BL24" s="85">
        <f>'Jadual5-2digit'!AJ22/'Jadual5-2digit'!AI22*100-100</f>
        <v>8.5409376669435488</v>
      </c>
      <c r="BM24" s="85">
        <f>'Jadual5-2digit'!AK22/'Jadual5-2digit'!AJ22*100-100</f>
        <v>12.471341731736658</v>
      </c>
      <c r="BN24" s="85">
        <f>'Jadual5-2digit'!AL22/'Jadual5-2digit'!AK22*100-100</f>
        <v>-22.258080677967868</v>
      </c>
      <c r="BO24" s="85">
        <f>'Jadual5-2digit'!AM22/'Jadual5-2digit'!AL22*100-100</f>
        <v>13.045374806992612</v>
      </c>
      <c r="BP24" s="85">
        <f>'Jadual5-2digit'!AN22/'Jadual5-2digit'!AM22*100-100</f>
        <v>-0.96454268790793662</v>
      </c>
      <c r="BQ24" s="85">
        <f>'Jadual5-2digit'!AO22/'Jadual5-2digit'!AN22*100-100</f>
        <v>9.2934980376036407</v>
      </c>
      <c r="BR24" s="85">
        <f>'Jadual5-2digit'!AP22/'Jadual5-2digit'!AO22*100-100</f>
        <v>-1.652610044808867</v>
      </c>
      <c r="BS24" s="85">
        <f>'Jadual5-2digit'!AQ22/'Jadual5-2digit'!AP22*100-100</f>
        <v>-6.7928530081693026</v>
      </c>
      <c r="BT24" s="85">
        <f>'Jadual5-2digit'!EL22/'Jadual5-2digit'!EK22*100-100</f>
        <v>15.973223722064333</v>
      </c>
      <c r="BU24" s="85">
        <f>'Jadual5-2digit'!EM22/'Jadual5-2digit'!EL22*100-100</f>
        <v>2.5948447816860778</v>
      </c>
      <c r="BV24" s="85">
        <f>'Jadual5-2digit'!EN22/'Jadual5-2digit'!EM22*100-100</f>
        <v>-7.0251435303522243</v>
      </c>
      <c r="BW24" s="85">
        <f>'Jadual5-2digit'!EO22/'Jadual5-2digit'!EN22*100-100</f>
        <v>-5.9663921656586894</v>
      </c>
      <c r="BX24" s="85">
        <f>'Jadual5-2digit'!EP22/'Jadual5-2digit'!EO22*100-100</f>
        <v>15.772682950718917</v>
      </c>
      <c r="BY24" s="85">
        <f>'Jadual5-2digit'!EQ22/'Jadual5-2digit'!EP22*100-100</f>
        <v>2.6226269549844545</v>
      </c>
      <c r="BZ24" s="85">
        <f>'Jadual5-2digit'!ER22/'Jadual5-2digit'!EQ22*100-100</f>
        <v>-5.0749663632520736</v>
      </c>
      <c r="CA24" s="85">
        <f>'Jadual5-2digit'!ES22/'Jadual5-2digit'!ER22*100-100</f>
        <v>-7.1114420219905696</v>
      </c>
      <c r="CB24" s="85">
        <f>'Jadual5-2digit'!ET22/'Jadual5-2digit'!ES22*100-100</f>
        <v>15.803814705074188</v>
      </c>
      <c r="CC24" s="336"/>
      <c r="CD24" s="180" t="s">
        <v>861</v>
      </c>
      <c r="CE24" s="333"/>
      <c r="CF24" s="334"/>
      <c r="CG24" s="334"/>
      <c r="CH24" s="334"/>
      <c r="CI24" s="334"/>
      <c r="CJ24" s="334"/>
      <c r="CK24" s="343"/>
    </row>
    <row r="25" spans="1:90" s="33" customFormat="1" ht="15" customHeight="1">
      <c r="A25" s="687"/>
      <c r="B25" s="34"/>
      <c r="C25" s="81">
        <v>4.4000000000000004</v>
      </c>
      <c r="D25" s="82">
        <v>4.3006209887811302</v>
      </c>
      <c r="E25" s="164">
        <v>22</v>
      </c>
      <c r="F25" s="185"/>
      <c r="G25" s="165" t="s">
        <v>719</v>
      </c>
      <c r="H25" s="271">
        <f>'Jadual5-2digit'!U23/'Jadual5-2digit'!I23*100-100</f>
        <v>3.2930869546348447</v>
      </c>
      <c r="I25" s="271">
        <f>'Jadual5-2digit'!V23/'Jadual5-2digit'!J23*100-100</f>
        <v>4.5041234966875123</v>
      </c>
      <c r="J25" s="271">
        <f>'Jadual5-2digit'!W23/'Jadual5-2digit'!K23*100-100</f>
        <v>4.6162276081451523</v>
      </c>
      <c r="K25" s="271">
        <f>'Jadual5-2digit'!X23/'Jadual5-2digit'!L23*100-100</f>
        <v>5.227466319256763</v>
      </c>
      <c r="L25" s="271">
        <f>'Jadual5-2digit'!Y23/'Jadual5-2digit'!M23*100-100</f>
        <v>3.8267441084813782</v>
      </c>
      <c r="M25" s="271">
        <f>'Jadual5-2digit'!Z23/'Jadual5-2digit'!N23*100-100</f>
        <v>4.3907688073116589</v>
      </c>
      <c r="N25" s="271">
        <f>'Jadual5-2digit'!AA23/'Jadual5-2digit'!O23*100-100</f>
        <v>2.053716085409647</v>
      </c>
      <c r="O25" s="271">
        <f>'Jadual5-2digit'!AB23/'Jadual5-2digit'!P23*100-100</f>
        <v>3.583906766956062</v>
      </c>
      <c r="P25" s="271">
        <f>'Jadual5-2digit'!AC23/'Jadual5-2digit'!Q23*100-100</f>
        <v>2.1641991871401984</v>
      </c>
      <c r="Q25" s="271">
        <f>'Jadual5-2digit'!AD23/'Jadual5-2digit'!R23*100-100</f>
        <v>2.7160158055069132</v>
      </c>
      <c r="R25" s="271">
        <f>'Jadual5-2digit'!AE23/'Jadual5-2digit'!S23*100-100</f>
        <v>3.5161211899731484</v>
      </c>
      <c r="S25" s="271">
        <f>'Jadual5-2digit'!AF23/'Jadual5-2digit'!T23*100-100</f>
        <v>4.2333133339414957</v>
      </c>
      <c r="T25" s="271">
        <f>'Jadual5-2digit'!AG23/'Jadual5-2digit'!U23*100-100</f>
        <v>3.416188558747109</v>
      </c>
      <c r="U25" s="271">
        <f>'Jadual5-2digit'!AH23/'Jadual5-2digit'!V23*100-100</f>
        <v>6.6197542321853717</v>
      </c>
      <c r="V25" s="271">
        <f>'Jadual5-2digit'!AI23/'Jadual5-2digit'!W23*100-100</f>
        <v>3.4650514839902513</v>
      </c>
      <c r="W25" s="271">
        <f>'Jadual5-2digit'!AJ23/'Jadual5-2digit'!X23*100-100</f>
        <v>4.4742790299302442</v>
      </c>
      <c r="X25" s="271">
        <f>'Jadual5-2digit'!AK23/'Jadual5-2digit'!Y23*100-100</f>
        <v>4.2408234934613347</v>
      </c>
      <c r="Y25" s="271">
        <f>'Jadual5-2digit'!AL23/'Jadual5-2digit'!Z23*100-100</f>
        <v>4.9044732291138473</v>
      </c>
      <c r="Z25" s="271">
        <f>'Jadual5-2digit'!AM23/'Jadual5-2digit'!AA23*100-100</f>
        <v>6.3193497234486529</v>
      </c>
      <c r="AA25" s="301">
        <f>'Jadual5-2digit'!AN23/'Jadual5-2digit'!AB23*100-100</f>
        <v>4.5548075875352083</v>
      </c>
      <c r="AB25" s="271">
        <f>'Jadual5-2digit'!AO23/'Jadual5-2digit'!AC23*100-100</f>
        <v>4.0490448696473891</v>
      </c>
      <c r="AC25" s="271">
        <f>'Jadual5-2digit'!AP23/'Jadual5-2digit'!AD23*100-100</f>
        <v>6.0497497430721552</v>
      </c>
      <c r="AD25" s="271">
        <f>'Jadual5-2digit'!AQ23/'Jadual5-2digit'!AE23*100-100</f>
        <v>3.1604588543268335</v>
      </c>
      <c r="AE25" s="271">
        <f>'Jadual5-2digit'!AR23/'Jadual5-2digit'!AF23*100-100</f>
        <v>3.8791252456133378</v>
      </c>
      <c r="AF25" s="271" t="e">
        <f>'Jadual5-2digit'!#REF!/'Jadual5-2digit'!#REF!*100-100</f>
        <v>#REF!</v>
      </c>
      <c r="AG25" s="271" t="e">
        <f>'Jadual5-2digit'!EK23/'Jadual5-2digit'!#REF!*100-100</f>
        <v>#REF!</v>
      </c>
      <c r="AH25" s="271" t="e">
        <f>'Jadual5-2digit'!EL23/'Jadual5-2digit'!#REF!*100-100</f>
        <v>#REF!</v>
      </c>
      <c r="AI25" s="271" t="e">
        <f>'Jadual5-2digit'!EM23/'Jadual5-2digit'!#REF!*100-100</f>
        <v>#REF!</v>
      </c>
      <c r="AJ25" s="271" t="e">
        <f>'Jadual5-2digit'!EN23/'Jadual5-2digit'!#REF!*100-100</f>
        <v>#REF!</v>
      </c>
      <c r="AK25" s="271">
        <f>'Jadual5-2digit'!EO23/'Jadual5-2digit'!EK23*100-100</f>
        <v>4.1289755780144333</v>
      </c>
      <c r="AL25" s="271">
        <f>'Jadual5-2digit'!EP23/'Jadual5-2digit'!EL23*100-100</f>
        <v>4.4668333821009156</v>
      </c>
      <c r="AM25" s="271">
        <f>'Jadual5-2digit'!EQ23/'Jadual5-2digit'!EM23*100-100</f>
        <v>2.5979216519118324</v>
      </c>
      <c r="AN25" s="271">
        <f>'Jadual5-2digit'!ER23/'Jadual5-2digit'!EN23*100-100</f>
        <v>3.4844316135833537</v>
      </c>
      <c r="AO25" s="271">
        <f>'Jadual5-2digit'!ES23/'Jadual5-2digit'!EO23*100-100</f>
        <v>4.4539316795380302</v>
      </c>
      <c r="AP25" s="315">
        <f>'Jadual5-2digit'!ET23/'Jadual5-2digit'!EP23*100-100</f>
        <v>4.5370488672779743</v>
      </c>
      <c r="AQ25" s="301">
        <f>'Jadual5-2digit'!EU23/'Jadual5-2digit'!EQ23*100-100</f>
        <v>4.9658816207662966</v>
      </c>
      <c r="AR25" s="301">
        <f>'Jadual5-2digit'!EV23/'Jadual5-2digit'!ER23*100-100</f>
        <v>4.3649698217739399</v>
      </c>
      <c r="AS25" s="301" t="e">
        <f>'Jadual5-2digit'!#REF!/'Jadual5-2digit'!ES23*100-100</f>
        <v>#REF!</v>
      </c>
      <c r="AT25" s="85">
        <f>'Jadual5-2digit'!GE23/'Jadual5-2digit'!GD23*100-100</f>
        <v>4.658090812241781</v>
      </c>
      <c r="AU25" s="85">
        <f>'Jadual5-2digit'!R23/'Jadual5-2digit'!Q23*100-100</f>
        <v>0.11068782306000458</v>
      </c>
      <c r="AV25" s="85">
        <f>'Jadual5-2digit'!S23/'Jadual5-2digit'!R23*100-100</f>
        <v>-1.1845835589952145</v>
      </c>
      <c r="AW25" s="85">
        <f>'Jadual5-2digit'!T23/'Jadual5-2digit'!S23*100-100</f>
        <v>-0.39309835032823059</v>
      </c>
      <c r="AX25" s="85">
        <f>'Jadual5-2digit'!U23/'Jadual5-2digit'!T23*100-100</f>
        <v>-2.0294628018723557</v>
      </c>
      <c r="AY25" s="85">
        <f>'Jadual5-2digit'!W23/'Jadual5-2digit'!V23*100-100</f>
        <v>7.5235046530748093</v>
      </c>
      <c r="AZ25" s="85">
        <f>'Jadual5-2digit'!X23/'Jadual5-2digit'!W23*100-100</f>
        <v>-2.7434297542871349</v>
      </c>
      <c r="BA25" s="85">
        <f>'Jadual5-2digit'!Y23/'Jadual5-2digit'!X23*100-100</f>
        <v>5.2063149963935729</v>
      </c>
      <c r="BB25" s="85">
        <f>'Jadual5-2digit'!Z23/'Jadual5-2digit'!Y23*100-100</f>
        <v>-3.1395369939706939</v>
      </c>
      <c r="BC25" s="85">
        <f>'Jadual5-2digit'!AA23/'Jadual5-2digit'!Z23*100-100</f>
        <v>3.351715333170219</v>
      </c>
      <c r="BD25" s="85">
        <f>'Jadual5-2digit'!AB23/'Jadual5-2digit'!AA23*100-100</f>
        <v>1.5541647935862386</v>
      </c>
      <c r="BE25" s="85">
        <f>'Jadual5-2digit'!AC23/'Jadual5-2digit'!AB23*100-100</f>
        <v>0.52835043519019109</v>
      </c>
      <c r="BF25" s="85">
        <f>'Jadual5-2digit'!AD23/'Jadual5-2digit'!AC23*100-100</f>
        <v>0.65141286819736877</v>
      </c>
      <c r="BG25" s="85">
        <f>'Jadual5-2digit'!AE23/'Jadual5-2digit'!AD23*100-100</f>
        <v>-0.41486185451995539</v>
      </c>
      <c r="BH25" s="85">
        <f>'Jadual5-2digit'!AF23/'Jadual5-2digit'!AE23*100-100</f>
        <v>0.29700949497124896</v>
      </c>
      <c r="BI25" s="85">
        <f>'Jadual5-2digit'!AG23/'Jadual5-2digit'!AF23*100-100</f>
        <v>-2.7974912816657422</v>
      </c>
      <c r="BJ25" s="85">
        <f>'Jadual5-2digit'!AH23/'Jadual5-2digit'!AG23*100-100</f>
        <v>-2.9617137579793393</v>
      </c>
      <c r="BK25" s="85">
        <f>'Jadual5-2digit'!AI23/'Jadual5-2digit'!AH23*100-100</f>
        <v>4.3420614199011425</v>
      </c>
      <c r="BL25" s="85">
        <f>'Jadual5-2digit'!AJ23/'Jadual5-2digit'!AI23*100-100</f>
        <v>-1.7947615005356852</v>
      </c>
      <c r="BM25" s="85">
        <f>'Jadual5-2digit'!AK23/'Jadual5-2digit'!AJ23*100-100</f>
        <v>4.971223671184589</v>
      </c>
      <c r="BN25" s="85">
        <f>'Jadual5-2digit'!AL23/'Jadual5-2digit'!AK23*100-100</f>
        <v>-2.5228743610899613</v>
      </c>
      <c r="BO25" s="85">
        <f>'Jadual5-2digit'!AM23/'Jadual5-2digit'!AL23*100-100</f>
        <v>4.7456493397279473</v>
      </c>
      <c r="BP25" s="85">
        <f>'Jadual5-2digit'!AN23/'Jadual5-2digit'!AM23*100-100</f>
        <v>-0.13129136582308831</v>
      </c>
      <c r="BQ25" s="85">
        <f>'Jadual5-2digit'!AO23/'Jadual5-2digit'!AN23*100-100</f>
        <v>4.2064888747802343E-2</v>
      </c>
      <c r="BR25" s="85">
        <f>'Jadual5-2digit'!AP23/'Jadual5-2digit'!AO23*100-100</f>
        <v>2.5867864460593211</v>
      </c>
      <c r="BS25" s="85">
        <f>'Jadual5-2digit'!AQ23/'Jadual5-2digit'!AP23*100-100</f>
        <v>-3.1280265059714196</v>
      </c>
      <c r="BT25" s="85">
        <f>'Jadual5-2digit'!EL23/'Jadual5-2digit'!EK23*100-100</f>
        <v>2.0235573294477263</v>
      </c>
      <c r="BU25" s="85">
        <f>'Jadual5-2digit'!EM23/'Jadual5-2digit'!EL23*100-100</f>
        <v>6.0274795700400432</v>
      </c>
      <c r="BV25" s="85">
        <f>'Jadual5-2digit'!EN23/'Jadual5-2digit'!EM23*100-100</f>
        <v>0.47345479040079397</v>
      </c>
      <c r="BW25" s="85">
        <f>'Jadual5-2digit'!EO23/'Jadual5-2digit'!EN23*100-100</f>
        <v>-4.1920914003427612</v>
      </c>
      <c r="BX25" s="85">
        <f>'Jadual5-2digit'!EP23/'Jadual5-2digit'!EO23*100-100</f>
        <v>2.3545838746824188</v>
      </c>
      <c r="BY25" s="85">
        <f>'Jadual5-2digit'!EQ23/'Jadual5-2digit'!EP23*100-100</f>
        <v>4.1306478783389053</v>
      </c>
      <c r="BZ25" s="85">
        <f>'Jadual5-2digit'!ER23/'Jadual5-2digit'!EQ23*100-100</f>
        <v>1.3416080348440715</v>
      </c>
      <c r="CA25" s="85">
        <f>'Jadual5-2digit'!ES23/'Jadual5-2digit'!ER23*100-100</f>
        <v>-3.2945092978175552</v>
      </c>
      <c r="CB25" s="85">
        <f>'Jadual5-2digit'!ET23/'Jadual5-2digit'!ES23*100-100</f>
        <v>2.4360305471739139</v>
      </c>
      <c r="CC25" s="332"/>
      <c r="CD25" s="180" t="s">
        <v>720</v>
      </c>
      <c r="CE25" s="333"/>
      <c r="CF25" s="334"/>
      <c r="CG25" s="334"/>
      <c r="CH25" s="334"/>
      <c r="CI25" s="334"/>
      <c r="CJ25" s="334"/>
      <c r="CK25" s="343"/>
    </row>
    <row r="26" spans="1:90" s="167" customFormat="1" ht="30.75" customHeight="1">
      <c r="A26" s="687"/>
      <c r="B26" s="587" t="s">
        <v>721</v>
      </c>
      <c r="D26" s="88">
        <f>SUM(D27:D29)</f>
        <v>7.4595730969096996</v>
      </c>
      <c r="E26" s="168"/>
      <c r="F26" s="657" t="s">
        <v>722</v>
      </c>
      <c r="G26" s="657"/>
      <c r="H26" s="264">
        <f>'Jadual5-2digit'!U24/'Jadual5-2digit'!I24*100-100</f>
        <v>5.3633384592614846</v>
      </c>
      <c r="I26" s="264">
        <f>'Jadual5-2digit'!V24/'Jadual5-2digit'!J24*100-100</f>
        <v>3.05356083882684</v>
      </c>
      <c r="J26" s="264">
        <f>'Jadual5-2digit'!W24/'Jadual5-2digit'!K24*100-100</f>
        <v>3.2372161279169802</v>
      </c>
      <c r="K26" s="264">
        <f>'Jadual5-2digit'!X24/'Jadual5-2digit'!L24*100-100</f>
        <v>2.7793213026214403</v>
      </c>
      <c r="L26" s="264">
        <f>'Jadual5-2digit'!Y24/'Jadual5-2digit'!M24*100-100</f>
        <v>5.2133251047298756</v>
      </c>
      <c r="M26" s="264">
        <f>'Jadual5-2digit'!Z24/'Jadual5-2digit'!N24*100-100</f>
        <v>4.8308959094469799</v>
      </c>
      <c r="N26" s="264">
        <f>'Jadual5-2digit'!AA24/'Jadual5-2digit'!O24*100-100</f>
        <v>3.5103844535783253</v>
      </c>
      <c r="O26" s="264">
        <f>'Jadual5-2digit'!AB24/'Jadual5-2digit'!P24*100-100</f>
        <v>4.667078326926017</v>
      </c>
      <c r="P26" s="264">
        <f>'Jadual5-2digit'!AC24/'Jadual5-2digit'!Q24*100-100</f>
        <v>3.1793358810807746</v>
      </c>
      <c r="Q26" s="264">
        <f>'Jadual5-2digit'!AD24/'Jadual5-2digit'!R24*100-100</f>
        <v>4.062037280763704</v>
      </c>
      <c r="R26" s="264">
        <f>'Jadual5-2digit'!AE24/'Jadual5-2digit'!S24*100-100</f>
        <v>6.4021303931008902</v>
      </c>
      <c r="S26" s="264">
        <f>'Jadual5-2digit'!AF24/'Jadual5-2digit'!T24*100-100</f>
        <v>2.3121123599194107</v>
      </c>
      <c r="T26" s="264">
        <f>'Jadual5-2digit'!AG24/'Jadual5-2digit'!U24*100-100</f>
        <v>3.2666135485666388</v>
      </c>
      <c r="U26" s="264">
        <f>'Jadual5-2digit'!AH24/'Jadual5-2digit'!V24*100-100</f>
        <v>4.2680301195675838</v>
      </c>
      <c r="V26" s="264">
        <f>'Jadual5-2digit'!AI24/'Jadual5-2digit'!W24*100-100</f>
        <v>3.9945196675183183</v>
      </c>
      <c r="W26" s="264">
        <f>'Jadual5-2digit'!AJ24/'Jadual5-2digit'!X24*100-100</f>
        <v>4.3032638215211563</v>
      </c>
      <c r="X26" s="264">
        <f>'Jadual5-2digit'!AK24/'Jadual5-2digit'!Y24*100-100</f>
        <v>4.4286483318546743</v>
      </c>
      <c r="Y26" s="264">
        <f>'Jadual5-2digit'!AL24/'Jadual5-2digit'!Z24*100-100</f>
        <v>3.6281044305622743</v>
      </c>
      <c r="Z26" s="264">
        <f>'Jadual5-2digit'!AM24/'Jadual5-2digit'!AA24*100-100</f>
        <v>8.1933121789065808</v>
      </c>
      <c r="AA26" s="299">
        <f>'Jadual5-2digit'!AN24/'Jadual5-2digit'!AB24*100-100</f>
        <v>7.5900361464703963</v>
      </c>
      <c r="AB26" s="264">
        <f>'Jadual5-2digit'!AO24/'Jadual5-2digit'!AC24*100-100</f>
        <v>4.7949929369870006</v>
      </c>
      <c r="AC26" s="264">
        <f>'Jadual5-2digit'!AP24/'Jadual5-2digit'!AD24*100-100</f>
        <v>5.0038296020613444</v>
      </c>
      <c r="AD26" s="264">
        <f>'Jadual5-2digit'!AQ24/'Jadual5-2digit'!AE24*100-100</f>
        <v>4.7045574719934962</v>
      </c>
      <c r="AE26" s="264">
        <f>'Jadual5-2digit'!AR24/'Jadual5-2digit'!AF24*100-100</f>
        <v>4.6706612162324745</v>
      </c>
      <c r="AF26" s="264" t="e">
        <f>'Jadual5-2digit'!#REF!/'Jadual5-2digit'!#REF!*100-100</f>
        <v>#REF!</v>
      </c>
      <c r="AG26" s="264" t="e">
        <f>'Jadual5-2digit'!EK24/'Jadual5-2digit'!#REF!*100-100</f>
        <v>#REF!</v>
      </c>
      <c r="AH26" s="264" t="e">
        <f>'Jadual5-2digit'!EL24/'Jadual5-2digit'!#REF!*100-100</f>
        <v>#REF!</v>
      </c>
      <c r="AI26" s="264" t="e">
        <f>'Jadual5-2digit'!EM24/'Jadual5-2digit'!#REF!*100-100</f>
        <v>#REF!</v>
      </c>
      <c r="AJ26" s="264" t="e">
        <f>'Jadual5-2digit'!EN24/'Jadual5-2digit'!#REF!*100-100</f>
        <v>#REF!</v>
      </c>
      <c r="AK26" s="264">
        <f>'Jadual5-2digit'!EO24/'Jadual5-2digit'!EK24*100-100</f>
        <v>3.9082673641389789</v>
      </c>
      <c r="AL26" s="264">
        <f>'Jadual5-2digit'!EP24/'Jadual5-2digit'!EL24*100-100</f>
        <v>4.2761535045407584</v>
      </c>
      <c r="AM26" s="264">
        <f>'Jadual5-2digit'!EQ24/'Jadual5-2digit'!EM24*100-100</f>
        <v>3.7759989384712043</v>
      </c>
      <c r="AN26" s="264">
        <f>'Jadual5-2digit'!ER24/'Jadual5-2digit'!EN24*100-100</f>
        <v>4.233985361668303</v>
      </c>
      <c r="AO26" s="264">
        <f>'Jadual5-2digit'!ES24/'Jadual5-2digit'!EO24*100-100</f>
        <v>3.8259918138306119</v>
      </c>
      <c r="AP26" s="312">
        <f>'Jadual5-2digit'!ET24/'Jadual5-2digit'!EP24*100-100</f>
        <v>4.1141492845356424</v>
      </c>
      <c r="AQ26" s="299">
        <f>'Jadual5-2digit'!EU24/'Jadual5-2digit'!EQ24*100-100</f>
        <v>6.8570004135732887</v>
      </c>
      <c r="AR26" s="299">
        <f>'Jadual5-2digit'!EV24/'Jadual5-2digit'!ER24*100-100</f>
        <v>4.7938189668217177</v>
      </c>
      <c r="AS26" s="299" t="e">
        <f>'Jadual5-2digit'!#REF!/'Jadual5-2digit'!ES24*100-100</f>
        <v>#REF!</v>
      </c>
      <c r="AT26" s="79">
        <f>'Jadual5-2digit'!GE24/'Jadual5-2digit'!GD24*100-100</f>
        <v>4.9442215136492109</v>
      </c>
      <c r="AU26" s="79">
        <f>'Jadual5-2digit'!R24/'Jadual5-2digit'!Q24*100-100</f>
        <v>0.55809559129332342</v>
      </c>
      <c r="AV26" s="79">
        <f>'Jadual5-2digit'!S24/'Jadual5-2digit'!R24*100-100</f>
        <v>-3.0840071639406119</v>
      </c>
      <c r="AW26" s="79">
        <f>'Jadual5-2digit'!T24/'Jadual5-2digit'!S24*100-100</f>
        <v>3.5825630471999688</v>
      </c>
      <c r="AX26" s="79">
        <f>'Jadual5-2digit'!U24/'Jadual5-2digit'!T24*100-100</f>
        <v>2.1437732095067759</v>
      </c>
      <c r="AY26" s="79">
        <f>'Jadual5-2digit'!W24/'Jadual5-2digit'!V24*100-100</f>
        <v>11.963058258703299</v>
      </c>
      <c r="AZ26" s="79">
        <f>'Jadual5-2digit'!X24/'Jadual5-2digit'!W24*100-100</f>
        <v>-1.0286226770170828</v>
      </c>
      <c r="BA26" s="79">
        <f>'Jadual5-2digit'!Y24/'Jadual5-2digit'!X24*100-100</f>
        <v>1.4040947535828678</v>
      </c>
      <c r="BB26" s="79">
        <f>'Jadual5-2digit'!Z24/'Jadual5-2digit'!Y24*100-100</f>
        <v>3.0758787508070782</v>
      </c>
      <c r="BC26" s="79">
        <f>'Jadual5-2digit'!AA24/'Jadual5-2digit'!Z24*100-100</f>
        <v>-2.158610012891188</v>
      </c>
      <c r="BD26" s="79">
        <f>'Jadual5-2digit'!AB24/'Jadual5-2digit'!AA24*100-100</f>
        <v>-2.2304576126913105</v>
      </c>
      <c r="BE26" s="79">
        <f>'Jadual5-2digit'!AC24/'Jadual5-2digit'!AB24*100-100</f>
        <v>1.8344192899441225</v>
      </c>
      <c r="BF26" s="79">
        <f>'Jadual5-2digit'!AD24/'Jadual5-2digit'!AC24*100-100</f>
        <v>1.4183722248838819</v>
      </c>
      <c r="BG26" s="79">
        <f>'Jadual5-2digit'!AE24/'Jadual5-2digit'!AD24*100-100</f>
        <v>-0.90461059207562755</v>
      </c>
      <c r="BH26" s="79">
        <f>'Jadual5-2digit'!AF24/'Jadual5-2digit'!AE24*100-100</f>
        <v>-0.39907293340510819</v>
      </c>
      <c r="BI26" s="79">
        <f>'Jadual5-2digit'!AG24/'Jadual5-2digit'!AF24*100-100</f>
        <v>3.0967039104037042</v>
      </c>
      <c r="BJ26" s="79">
        <f>'Jadual5-2digit'!AH24/'Jadual5-2digit'!AG24*100-100</f>
        <v>-10.452136185438732</v>
      </c>
      <c r="BK26" s="79">
        <f>'Jadual5-2digit'!AI24/'Jadual5-2digit'!AH24*100-100</f>
        <v>11.669362610650495</v>
      </c>
      <c r="BL26" s="79">
        <f>'Jadual5-2digit'!AJ24/'Jadual5-2digit'!AI24*100-100</f>
        <v>-0.73479148033696617</v>
      </c>
      <c r="BM26" s="79">
        <f>'Jadual5-2digit'!AK24/'Jadual5-2digit'!AJ24*100-100</f>
        <v>1.525994129505051</v>
      </c>
      <c r="BN26" s="79">
        <f>'Jadual5-2digit'!AL24/'Jadual5-2digit'!AK24*100-100</f>
        <v>2.2857051018856538</v>
      </c>
      <c r="BO26" s="79">
        <f>'Jadual5-2digit'!AM24/'Jadual5-2digit'!AL24*100-100</f>
        <v>2.1516712002252802</v>
      </c>
      <c r="BP26" s="79">
        <f>'Jadual5-2digit'!AN24/'Jadual5-2digit'!AM24*100-100</f>
        <v>-2.7756116562886035</v>
      </c>
      <c r="BQ26" s="79">
        <f>'Jadual5-2digit'!AO24/'Jadual5-2digit'!AN24*100-100</f>
        <v>-0.81110080022997977</v>
      </c>
      <c r="BR26" s="79">
        <f>'Jadual5-2digit'!AP24/'Jadual5-2digit'!AO24*100-100</f>
        <v>1.6204799214362424</v>
      </c>
      <c r="BS26" s="79">
        <f>'Jadual5-2digit'!AQ24/'Jadual5-2digit'!AP24*100-100</f>
        <v>-1.1870430364960214</v>
      </c>
      <c r="BT26" s="79">
        <f>'Jadual5-2digit'!EL24/'Jadual5-2digit'!EK24*100-100</f>
        <v>4.0306065363810291</v>
      </c>
      <c r="BU26" s="79">
        <f>'Jadual5-2digit'!EM24/'Jadual5-2digit'!EL24*100-100</f>
        <v>-0.12712048645001062</v>
      </c>
      <c r="BV26" s="79">
        <f>'Jadual5-2digit'!EN24/'Jadual5-2digit'!EM24*100-100</f>
        <v>0.68800592971118135</v>
      </c>
      <c r="BW26" s="79">
        <f>'Jadual5-2digit'!EO24/'Jadual5-2digit'!EN24*100-100</f>
        <v>-0.67383650005287166</v>
      </c>
      <c r="BX26" s="79">
        <f>'Jadual5-2digit'!EP24/'Jadual5-2digit'!EO24*100-100</f>
        <v>4.3989258173503316</v>
      </c>
      <c r="BY26" s="79">
        <f>'Jadual5-2digit'!EQ24/'Jadual5-2digit'!EP24*100-100</f>
        <v>-0.6061550023620299</v>
      </c>
      <c r="BZ26" s="79">
        <f>'Jadual5-2digit'!ER24/'Jadual5-2digit'!EQ24*100-100</f>
        <v>1.1323643571539179</v>
      </c>
      <c r="CA26" s="79">
        <f>'Jadual5-2digit'!ES24/'Jadual5-2digit'!ER24*100-100</f>
        <v>-1.0626198100149793</v>
      </c>
      <c r="CB26" s="79">
        <f>'Jadual5-2digit'!ET24/'Jadual5-2digit'!ES24*100-100</f>
        <v>4.688673402538754</v>
      </c>
      <c r="CC26" s="652" t="s">
        <v>723</v>
      </c>
      <c r="CD26" s="652"/>
      <c r="CE26" s="330"/>
      <c r="CF26" s="331"/>
      <c r="CG26" s="331"/>
      <c r="CH26" s="331"/>
      <c r="CI26" s="331"/>
      <c r="CJ26" s="331"/>
    </row>
    <row r="27" spans="1:90" s="33" customFormat="1" ht="12.75" customHeight="1">
      <c r="A27" s="687"/>
      <c r="B27" s="80"/>
      <c r="C27" s="81">
        <v>5.0999999999999996</v>
      </c>
      <c r="D27" s="82">
        <v>2.7528919471144802</v>
      </c>
      <c r="E27" s="164">
        <v>23</v>
      </c>
      <c r="F27" s="185"/>
      <c r="G27" s="165" t="s">
        <v>724</v>
      </c>
      <c r="H27" s="271">
        <f>'Jadual5-2digit'!U25/'Jadual5-2digit'!I25*100-100</f>
        <v>7.1017803418452559</v>
      </c>
      <c r="I27" s="271">
        <f>'Jadual5-2digit'!V25/'Jadual5-2digit'!J25*100-100</f>
        <v>3.5235092947075515</v>
      </c>
      <c r="J27" s="271">
        <f>'Jadual5-2digit'!W25/'Jadual5-2digit'!K25*100-100</f>
        <v>3.8157532140659072</v>
      </c>
      <c r="K27" s="271">
        <f>'Jadual5-2digit'!X25/'Jadual5-2digit'!L25*100-100</f>
        <v>4.3835344556909916</v>
      </c>
      <c r="L27" s="271">
        <f>'Jadual5-2digit'!Y25/'Jadual5-2digit'!M25*100-100</f>
        <v>3.9651322774790998</v>
      </c>
      <c r="M27" s="271">
        <f>'Jadual5-2digit'!Z25/'Jadual5-2digit'!N25*100-100</f>
        <v>4.3612988119700731</v>
      </c>
      <c r="N27" s="271">
        <f>'Jadual5-2digit'!AA25/'Jadual5-2digit'!O25*100-100</f>
        <v>3.8281855642434408</v>
      </c>
      <c r="O27" s="271">
        <f>'Jadual5-2digit'!AB25/'Jadual5-2digit'!P25*100-100</f>
        <v>6.327339191231232</v>
      </c>
      <c r="P27" s="271">
        <f>'Jadual5-2digit'!AC25/'Jadual5-2digit'!Q25*100-100</f>
        <v>4.2226651823881696</v>
      </c>
      <c r="Q27" s="271">
        <f>'Jadual5-2digit'!AD25/'Jadual5-2digit'!R25*100-100</f>
        <v>4.5120982512558072</v>
      </c>
      <c r="R27" s="271">
        <f>'Jadual5-2digit'!AE25/'Jadual5-2digit'!S25*100-100</f>
        <v>4.8744185187131706</v>
      </c>
      <c r="S27" s="271">
        <f>'Jadual5-2digit'!AF25/'Jadual5-2digit'!T25*100-100</f>
        <v>2.1506068912436405</v>
      </c>
      <c r="T27" s="271">
        <f>'Jadual5-2digit'!AG25/'Jadual5-2digit'!U25*100-100</f>
        <v>2.2158235728062579</v>
      </c>
      <c r="U27" s="271">
        <f>'Jadual5-2digit'!AH25/'Jadual5-2digit'!V25*100-100</f>
        <v>6.0893623359552294</v>
      </c>
      <c r="V27" s="271">
        <f>'Jadual5-2digit'!AI25/'Jadual5-2digit'!W25*100-100</f>
        <v>4.7085430127916368</v>
      </c>
      <c r="W27" s="271">
        <f>'Jadual5-2digit'!AJ25/'Jadual5-2digit'!X25*100-100</f>
        <v>4.6490554282191141</v>
      </c>
      <c r="X27" s="271">
        <f>'Jadual5-2digit'!AK25/'Jadual5-2digit'!Y25*100-100</f>
        <v>5.0042495594942977</v>
      </c>
      <c r="Y27" s="271">
        <f>'Jadual5-2digit'!AL25/'Jadual5-2digit'!Z25*100-100</f>
        <v>3.9519982187928235</v>
      </c>
      <c r="Z27" s="271">
        <f>'Jadual5-2digit'!AM25/'Jadual5-2digit'!AA25*100-100</f>
        <v>6.2630546895527317</v>
      </c>
      <c r="AA27" s="301">
        <f>'Jadual5-2digit'!AN25/'Jadual5-2digit'!AB25*100-100</f>
        <v>5.5381005383600552</v>
      </c>
      <c r="AB27" s="271">
        <f>'Jadual5-2digit'!AO25/'Jadual5-2digit'!AC25*100-100</f>
        <v>3.7924540588199562</v>
      </c>
      <c r="AC27" s="271">
        <f>'Jadual5-2digit'!AP25/'Jadual5-2digit'!AD25*100-100</f>
        <v>3.8667728317970358</v>
      </c>
      <c r="AD27" s="271">
        <f>'Jadual5-2digit'!AQ25/'Jadual5-2digit'!AE25*100-100</f>
        <v>4.1451936434816758</v>
      </c>
      <c r="AE27" s="271">
        <f>'Jadual5-2digit'!AR25/'Jadual5-2digit'!AF25*100-100</f>
        <v>4.1596623768814993</v>
      </c>
      <c r="AF27" s="271" t="e">
        <f>'Jadual5-2digit'!#REF!/'Jadual5-2digit'!#REF!*100-100</f>
        <v>#REF!</v>
      </c>
      <c r="AG27" s="271" t="e">
        <f>'Jadual5-2digit'!EK25/'Jadual5-2digit'!#REF!*100-100</f>
        <v>#REF!</v>
      </c>
      <c r="AH27" s="271" t="e">
        <f>'Jadual5-2digit'!EL25/'Jadual5-2digit'!#REF!*100-100</f>
        <v>#REF!</v>
      </c>
      <c r="AI27" s="271" t="e">
        <f>'Jadual5-2digit'!EM25/'Jadual5-2digit'!#REF!*100-100</f>
        <v>#REF!</v>
      </c>
      <c r="AJ27" s="271" t="e">
        <f>'Jadual5-2digit'!EN25/'Jadual5-2digit'!#REF!*100-100</f>
        <v>#REF!</v>
      </c>
      <c r="AK27" s="271">
        <f>'Jadual5-2digit'!EO25/'Jadual5-2digit'!EK25*100-100</f>
        <v>4.8228400041401045</v>
      </c>
      <c r="AL27" s="271">
        <f>'Jadual5-2digit'!EP25/'Jadual5-2digit'!EL25*100-100</f>
        <v>4.2374836908601594</v>
      </c>
      <c r="AM27" s="271">
        <f>'Jadual5-2digit'!EQ25/'Jadual5-2digit'!EM25*100-100</f>
        <v>4.7919569960211987</v>
      </c>
      <c r="AN27" s="271">
        <f>'Jadual5-2digit'!ER25/'Jadual5-2digit'!EN25*100-100</f>
        <v>3.8275364252007762</v>
      </c>
      <c r="AO27" s="271">
        <f>'Jadual5-2digit'!ES25/'Jadual5-2digit'!EO25*100-100</f>
        <v>4.2825843257458587</v>
      </c>
      <c r="AP27" s="315">
        <f>'Jadual5-2digit'!ET25/'Jadual5-2digit'!EP25*100-100</f>
        <v>4.5266483982674117</v>
      </c>
      <c r="AQ27" s="301">
        <f>'Jadual5-2digit'!EU25/'Jadual5-2digit'!EQ25*100-100</f>
        <v>5.1929294319211152</v>
      </c>
      <c r="AR27" s="301">
        <f>'Jadual5-2digit'!EV25/'Jadual5-2digit'!ER25*100-100</f>
        <v>4.0565980935908925</v>
      </c>
      <c r="AS27" s="301" t="e">
        <f>'Jadual5-2digit'!#REF!/'Jadual5-2digit'!ES25*100-100</f>
        <v>#REF!</v>
      </c>
      <c r="AT27" s="85">
        <f>'Jadual5-2digit'!GE25/'Jadual5-2digit'!GD25*100-100</f>
        <v>4.6753295004277788</v>
      </c>
      <c r="AU27" s="85">
        <f>'Jadual5-2digit'!R25/'Jadual5-2digit'!Q25*100-100</f>
        <v>5.3653597947050002</v>
      </c>
      <c r="AV27" s="85">
        <f>'Jadual5-2digit'!S25/'Jadual5-2digit'!R25*100-100</f>
        <v>-2.034180889313518</v>
      </c>
      <c r="AW27" s="85">
        <f>'Jadual5-2digit'!T25/'Jadual5-2digit'!S25*100-100</f>
        <v>4.098488105549265</v>
      </c>
      <c r="AX27" s="85">
        <f>'Jadual5-2digit'!U25/'Jadual5-2digit'!T25*100-100</f>
        <v>-6.3398193961907765</v>
      </c>
      <c r="AY27" s="85">
        <f>'Jadual5-2digit'!W25/'Jadual5-2digit'!V25*100-100</f>
        <v>13.833463475529982</v>
      </c>
      <c r="AZ27" s="85">
        <f>'Jadual5-2digit'!X25/'Jadual5-2digit'!W25*100-100</f>
        <v>-2.9107089256051495</v>
      </c>
      <c r="BA27" s="85">
        <f>'Jadual5-2digit'!Y25/'Jadual5-2digit'!X25*100-100</f>
        <v>1.1198836901320561</v>
      </c>
      <c r="BB27" s="85">
        <f>'Jadual5-2digit'!Z25/'Jadual5-2digit'!Y25*100-100</f>
        <v>4.1768675501390788</v>
      </c>
      <c r="BC27" s="85">
        <f>'Jadual5-2digit'!AA25/'Jadual5-2digit'!Z25*100-100</f>
        <v>-3.0587216387089455</v>
      </c>
      <c r="BD27" s="85">
        <f>'Jadual5-2digit'!AB25/'Jadual5-2digit'!AA25*100-100</f>
        <v>2.7668982431664944</v>
      </c>
      <c r="BE27" s="85">
        <f>'Jadual5-2digit'!AC25/'Jadual5-2digit'!AB25*100-100</f>
        <v>-0.99902400458537954</v>
      </c>
      <c r="BF27" s="85">
        <f>'Jadual5-2digit'!AD25/'Jadual5-2digit'!AC25*100-100</f>
        <v>5.6579662002728952</v>
      </c>
      <c r="BG27" s="85">
        <f>'Jadual5-2digit'!AE25/'Jadual5-2digit'!AD25*100-100</f>
        <v>-1.6945551198975011</v>
      </c>
      <c r="BH27" s="85">
        <f>'Jadual5-2digit'!AF25/'Jadual5-2digit'!AE25*100-100</f>
        <v>1.3948290406525103</v>
      </c>
      <c r="BI27" s="85">
        <f>'Jadual5-2digit'!AG25/'Jadual5-2digit'!AF25*100-100</f>
        <v>-6.2800233131382441</v>
      </c>
      <c r="BJ27" s="85">
        <f>'Jadual5-2digit'!AH25/'Jadual5-2digit'!AG25*100-100</f>
        <v>-6.3962092419091618</v>
      </c>
      <c r="BK27" s="85">
        <f>'Jadual5-2digit'!AI25/'Jadual5-2digit'!AH25*100-100</f>
        <v>12.351849838416314</v>
      </c>
      <c r="BL27" s="85">
        <f>'Jadual5-2digit'!AJ25/'Jadual5-2digit'!AI25*100-100</f>
        <v>-2.9658678194995218</v>
      </c>
      <c r="BM27" s="85">
        <f>'Jadual5-2digit'!AK25/'Jadual5-2digit'!AJ25*100-100</f>
        <v>1.4630992986723612</v>
      </c>
      <c r="BN27" s="85">
        <f>'Jadual5-2digit'!AL25/'Jadual5-2digit'!AK25*100-100</f>
        <v>3.1329074341477394</v>
      </c>
      <c r="BO27" s="85">
        <f>'Jadual5-2digit'!AM25/'Jadual5-2digit'!AL25*100-100</f>
        <v>-0.90352719820326399</v>
      </c>
      <c r="BP27" s="85">
        <f>'Jadual5-2digit'!AN25/'Jadual5-2digit'!AM25*100-100</f>
        <v>2.0657957790576518</v>
      </c>
      <c r="BQ27" s="85">
        <f>'Jadual5-2digit'!AO25/'Jadual5-2digit'!AN25*100-100</f>
        <v>-2.6365435765300731</v>
      </c>
      <c r="BR27" s="85">
        <f>'Jadual5-2digit'!AP25/'Jadual5-2digit'!AO25*100-100</f>
        <v>5.7336207406194291</v>
      </c>
      <c r="BS27" s="85">
        <f>'Jadual5-2digit'!AQ25/'Jadual5-2digit'!AP25*100-100</f>
        <v>-1.4310417651419698</v>
      </c>
      <c r="BT27" s="85">
        <f>'Jadual5-2digit'!EL25/'Jadual5-2digit'!EK25*100-100</f>
        <v>4.8936528652057945</v>
      </c>
      <c r="BU27" s="85">
        <f>'Jadual5-2digit'!EM25/'Jadual5-2digit'!EL25*100-100</f>
        <v>0.93258640861976971</v>
      </c>
      <c r="BV27" s="85">
        <f>'Jadual5-2digit'!EN25/'Jadual5-2digit'!EM25*100-100</f>
        <v>6.1703031567260211</v>
      </c>
      <c r="BW27" s="85">
        <f>'Jadual5-2digit'!EO25/'Jadual5-2digit'!EN25*100-100</f>
        <v>-6.7449729053482628</v>
      </c>
      <c r="BX27" s="85">
        <f>'Jadual5-2digit'!EP25/'Jadual5-2digit'!EO25*100-100</f>
        <v>4.3079011156327454</v>
      </c>
      <c r="BY27" s="85">
        <f>'Jadual5-2digit'!EQ25/'Jadual5-2digit'!EP25*100-100</f>
        <v>1.4694798830479527</v>
      </c>
      <c r="BZ27" s="85">
        <f>'Jadual5-2digit'!ER25/'Jadual5-2digit'!EQ25*100-100</f>
        <v>5.1931974006185015</v>
      </c>
      <c r="CA27" s="85">
        <f>'Jadual5-2digit'!ES25/'Jadual5-2digit'!ER25*100-100</f>
        <v>-6.3362614425152088</v>
      </c>
      <c r="CB27" s="85">
        <f>'Jadual5-2digit'!ET25/'Jadual5-2digit'!ES25*100-100</f>
        <v>4.5520244398393572</v>
      </c>
      <c r="CC27" s="332"/>
      <c r="CD27" s="180" t="s">
        <v>862</v>
      </c>
      <c r="CE27" s="333"/>
      <c r="CF27" s="334"/>
      <c r="CG27" s="334"/>
      <c r="CH27" s="334"/>
      <c r="CI27" s="334"/>
      <c r="CJ27" s="334"/>
    </row>
    <row r="28" spans="1:90" s="34" customFormat="1" ht="16.5" customHeight="1">
      <c r="A28" s="687"/>
      <c r="C28" s="81">
        <v>5.2</v>
      </c>
      <c r="D28" s="110">
        <v>2.6479909489052802</v>
      </c>
      <c r="E28" s="166">
        <v>24</v>
      </c>
      <c r="F28" s="185"/>
      <c r="G28" s="165" t="s">
        <v>726</v>
      </c>
      <c r="H28" s="271">
        <f>'Jadual5-2digit'!U26/'Jadual5-2digit'!I26*100-100</f>
        <v>1.2988960680087303</v>
      </c>
      <c r="I28" s="271">
        <f>'Jadual5-2digit'!V26/'Jadual5-2digit'!J26*100-100</f>
        <v>-2.380936716332954</v>
      </c>
      <c r="J28" s="271">
        <f>'Jadual5-2digit'!W26/'Jadual5-2digit'!K26*100-100</f>
        <v>0.38743539994381138</v>
      </c>
      <c r="K28" s="271">
        <f>'Jadual5-2digit'!X26/'Jadual5-2digit'!L26*100-100</f>
        <v>-9.1692206523546815E-2</v>
      </c>
      <c r="L28" s="271">
        <f>'Jadual5-2digit'!Y26/'Jadual5-2digit'!M26*100-100</f>
        <v>3.8284955179070295</v>
      </c>
      <c r="M28" s="271">
        <f>'Jadual5-2digit'!Z26/'Jadual5-2digit'!N26*100-100</f>
        <v>3.9601852843908603</v>
      </c>
      <c r="N28" s="271">
        <f>'Jadual5-2digit'!AA26/'Jadual5-2digit'!O26*100-100</f>
        <v>1.2341911254417823</v>
      </c>
      <c r="O28" s="271">
        <f>'Jadual5-2digit'!AB26/'Jadual5-2digit'!P26*100-100</f>
        <v>1.5525743488092445</v>
      </c>
      <c r="P28" s="271">
        <f>'Jadual5-2digit'!AC26/'Jadual5-2digit'!Q26*100-100</f>
        <v>0.76092539314316809</v>
      </c>
      <c r="Q28" s="271">
        <f>'Jadual5-2digit'!AD26/'Jadual5-2digit'!R26*100-100</f>
        <v>1.1572857283973974</v>
      </c>
      <c r="R28" s="271">
        <f>'Jadual5-2digit'!AE26/'Jadual5-2digit'!S26*100-100</f>
        <v>8.402624619218841</v>
      </c>
      <c r="S28" s="271">
        <f>'Jadual5-2digit'!AF26/'Jadual5-2digit'!T26*100-100</f>
        <v>5.2945047772914933</v>
      </c>
      <c r="T28" s="271">
        <f>'Jadual5-2digit'!AG26/'Jadual5-2digit'!U26*100-100</f>
        <v>4.6290447650935107</v>
      </c>
      <c r="U28" s="271">
        <f>'Jadual5-2digit'!AH26/'Jadual5-2digit'!V26*100-100</f>
        <v>3.6745475580713958</v>
      </c>
      <c r="V28" s="271">
        <f>'Jadual5-2digit'!AI26/'Jadual5-2digit'!W26*100-100</f>
        <v>5.3268235300292304</v>
      </c>
      <c r="W28" s="271">
        <f>'Jadual5-2digit'!AJ26/'Jadual5-2digit'!X26*100-100</f>
        <v>4.9225549973279641</v>
      </c>
      <c r="X28" s="271">
        <f>'Jadual5-2digit'!AK26/'Jadual5-2digit'!Y26*100-100</f>
        <v>5.2755663299768969</v>
      </c>
      <c r="Y28" s="271">
        <f>'Jadual5-2digit'!AL26/'Jadual5-2digit'!Z26*100-100</f>
        <v>3.9873940400313188</v>
      </c>
      <c r="Z28" s="271">
        <f>'Jadual5-2digit'!AM26/'Jadual5-2digit'!AA26*100-100</f>
        <v>8.4164538998973626</v>
      </c>
      <c r="AA28" s="301">
        <f>'Jadual5-2digit'!AN26/'Jadual5-2digit'!AB26*100-100</f>
        <v>7.7235902569458688</v>
      </c>
      <c r="AB28" s="271">
        <f>'Jadual5-2digit'!AO26/'Jadual5-2digit'!AC26*100-100</f>
        <v>5.0557821141888013</v>
      </c>
      <c r="AC28" s="271">
        <f>'Jadual5-2digit'!AP26/'Jadual5-2digit'!AD26*100-100</f>
        <v>5.5440932524749087</v>
      </c>
      <c r="AD28" s="271">
        <f>'Jadual5-2digit'!AQ26/'Jadual5-2digit'!AE26*100-100</f>
        <v>5.0027562751710661</v>
      </c>
      <c r="AE28" s="271">
        <f>'Jadual5-2digit'!AR26/'Jadual5-2digit'!AF26*100-100</f>
        <v>5.4320947642485038</v>
      </c>
      <c r="AF28" s="271" t="e">
        <f>'Jadual5-2digit'!#REF!/'Jadual5-2digit'!#REF!*100-100</f>
        <v>#REF!</v>
      </c>
      <c r="AG28" s="271" t="e">
        <f>'Jadual5-2digit'!EK26/'Jadual5-2digit'!#REF!*100-100</f>
        <v>#REF!</v>
      </c>
      <c r="AH28" s="271" t="e">
        <f>'Jadual5-2digit'!EL26/'Jadual5-2digit'!#REF!*100-100</f>
        <v>#REF!</v>
      </c>
      <c r="AI28" s="271" t="e">
        <f>'Jadual5-2digit'!EM26/'Jadual5-2digit'!#REF!*100-100</f>
        <v>#REF!</v>
      </c>
      <c r="AJ28" s="271" t="e">
        <f>'Jadual5-2digit'!EN26/'Jadual5-2digit'!#REF!*100-100</f>
        <v>#REF!</v>
      </c>
      <c r="AK28" s="271">
        <f>'Jadual5-2digit'!EO26/'Jadual5-2digit'!EK26*100-100</f>
        <v>-0.23877509073876979</v>
      </c>
      <c r="AL28" s="271">
        <f>'Jadual5-2digit'!EP26/'Jadual5-2digit'!EL26*100-100</f>
        <v>2.5553303121496924</v>
      </c>
      <c r="AM28" s="271">
        <f>'Jadual5-2digit'!EQ26/'Jadual5-2digit'!EM26*100-100</f>
        <v>1.1796239179289358</v>
      </c>
      <c r="AN28" s="271">
        <f>'Jadual5-2digit'!ER26/'Jadual5-2digit'!EN26*100-100</f>
        <v>4.8704144291638443</v>
      </c>
      <c r="AO28" s="271">
        <f>'Jadual5-2digit'!ES26/'Jadual5-2digit'!EO26*100-100</f>
        <v>4.5657784727366248</v>
      </c>
      <c r="AP28" s="315">
        <f>'Jadual5-2digit'!ET26/'Jadual5-2digit'!EP26*100-100</f>
        <v>4.7129799023946788</v>
      </c>
      <c r="AQ28" s="301">
        <f>'Jadual5-2digit'!EU26/'Jadual5-2digit'!EQ26*100-100</f>
        <v>7.0770625630413235</v>
      </c>
      <c r="AR28" s="301">
        <f>'Jadual5-2digit'!EV26/'Jadual5-2digit'!ER26*100-100</f>
        <v>5.3253388511651707</v>
      </c>
      <c r="AS28" s="301" t="e">
        <f>'Jadual5-2digit'!#REF!/'Jadual5-2digit'!ES26*100-100</f>
        <v>#REF!</v>
      </c>
      <c r="AT28" s="85">
        <f>'Jadual5-2digit'!GE26/'Jadual5-2digit'!GD26*100-100</f>
        <v>5.48011154642181</v>
      </c>
      <c r="AU28" s="85">
        <f>'Jadual5-2digit'!R26/'Jadual5-2digit'!Q26*100-100</f>
        <v>-3.6052366866235701</v>
      </c>
      <c r="AV28" s="85">
        <f>'Jadual5-2digit'!S26/'Jadual5-2digit'!R26*100-100</f>
        <v>-6.2560608616302318</v>
      </c>
      <c r="AW28" s="85">
        <f>'Jadual5-2digit'!T26/'Jadual5-2digit'!S26*100-100</f>
        <v>1.0908398866789781</v>
      </c>
      <c r="AX28" s="85">
        <f>'Jadual5-2digit'!U26/'Jadual5-2digit'!T26*100-100</f>
        <v>-1.3432465253204242</v>
      </c>
      <c r="AY28" s="85">
        <f>'Jadual5-2digit'!W26/'Jadual5-2digit'!V26*100-100</f>
        <v>8.8055323560198815</v>
      </c>
      <c r="AZ28" s="85">
        <f>'Jadual5-2digit'!X26/'Jadual5-2digit'!W26*100-100</f>
        <v>0.24787057411082003</v>
      </c>
      <c r="BA28" s="85">
        <f>'Jadual5-2digit'!Y26/'Jadual5-2digit'!X26*100-100</f>
        <v>-0.65304071324536039</v>
      </c>
      <c r="BB28" s="85">
        <f>'Jadual5-2digit'!Z26/'Jadual5-2digit'!Y26*100-100</f>
        <v>6.6089031869290551</v>
      </c>
      <c r="BC28" s="85">
        <f>'Jadual5-2digit'!AA26/'Jadual5-2digit'!Z26*100-100</f>
        <v>0.14800889801971095</v>
      </c>
      <c r="BD28" s="85">
        <f>'Jadual5-2digit'!AB26/'Jadual5-2digit'!AA26*100-100</f>
        <v>-5.4979465735242883</v>
      </c>
      <c r="BE28" s="85">
        <f>'Jadual5-2digit'!AC26/'Jadual5-2digit'!AB26*100-100</f>
        <v>2.1056839349280665</v>
      </c>
      <c r="BF28" s="85">
        <f>'Jadual5-2digit'!AD26/'Jadual5-2digit'!AC26*100-100</f>
        <v>-3.2260513967449072</v>
      </c>
      <c r="BG28" s="85">
        <f>'Jadual5-2digit'!AE26/'Jadual5-2digit'!AD26*100-100</f>
        <v>0.45830086849434792</v>
      </c>
      <c r="BH28" s="85">
        <f>'Jadual5-2digit'!AF26/'Jadual5-2digit'!AE26*100-100</f>
        <v>-1.8076364776394342</v>
      </c>
      <c r="BI28" s="85">
        <f>'Jadual5-2digit'!AG26/'Jadual5-2digit'!AF26*100-100</f>
        <v>-1.9667560285896997</v>
      </c>
      <c r="BJ28" s="85">
        <f>'Jadual5-2digit'!AH26/'Jadual5-2digit'!AG26*100-100</f>
        <v>-0.76403462666127098</v>
      </c>
      <c r="BK28" s="85">
        <f>'Jadual5-2digit'!AI26/'Jadual5-2digit'!AH26*100-100</f>
        <v>10.539581560596687</v>
      </c>
      <c r="BL28" s="85">
        <f>'Jadual5-2digit'!AJ26/'Jadual5-2digit'!AI26*100-100</f>
        <v>-0.13690377097201178</v>
      </c>
      <c r="BM28" s="85">
        <f>'Jadual5-2digit'!AK26/'Jadual5-2digit'!AJ26*100-100</f>
        <v>-0.31878844028716458</v>
      </c>
      <c r="BN28" s="85">
        <f>'Jadual5-2digit'!AL26/'Jadual5-2digit'!AK26*100-100</f>
        <v>5.3044159280674705</v>
      </c>
      <c r="BO28" s="85">
        <f>'Jadual5-2digit'!AM26/'Jadual5-2digit'!AL26*100-100</f>
        <v>4.413540603574063</v>
      </c>
      <c r="BP28" s="85">
        <f>'Jadual5-2digit'!AN26/'Jadual5-2digit'!AM26*100-100</f>
        <v>-6.1018866088986243</v>
      </c>
      <c r="BQ28" s="85">
        <f>'Jadual5-2digit'!AO26/'Jadual5-2digit'!AN26*100-100</f>
        <v>-0.42299501434986553</v>
      </c>
      <c r="BR28" s="85">
        <f>'Jadual5-2digit'!AP26/'Jadual5-2digit'!AO26*100-100</f>
        <v>-2.7762351558117615</v>
      </c>
      <c r="BS28" s="85">
        <f>'Jadual5-2digit'!AQ26/'Jadual5-2digit'!AP26*100-100</f>
        <v>-5.6951015920859049E-2</v>
      </c>
      <c r="BT28" s="85">
        <f>'Jadual5-2digit'!EL26/'Jadual5-2digit'!EK26*100-100</f>
        <v>4.9359127152983859</v>
      </c>
      <c r="BU28" s="85">
        <f>'Jadual5-2digit'!EM26/'Jadual5-2digit'!EL26*100-100</f>
        <v>2.4873341497301737</v>
      </c>
      <c r="BV28" s="85">
        <f>'Jadual5-2digit'!EN26/'Jadual5-2digit'!EM26*100-100</f>
        <v>-7.397430484436768</v>
      </c>
      <c r="BW28" s="85">
        <f>'Jadual5-2digit'!EO26/'Jadual5-2digit'!EN26*100-100</f>
        <v>0.17155014153762238</v>
      </c>
      <c r="BX28" s="85">
        <f>'Jadual5-2digit'!EP26/'Jadual5-2digit'!EO26*100-100</f>
        <v>7.8749504119739413</v>
      </c>
      <c r="BY28" s="85">
        <f>'Jadual5-2digit'!EQ26/'Jadual5-2digit'!EP26*100-100</f>
        <v>1.1125398753879097</v>
      </c>
      <c r="BZ28" s="85">
        <f>'Jadual5-2digit'!ER26/'Jadual5-2digit'!EQ26*100-100</f>
        <v>-4.0195103889712982</v>
      </c>
      <c r="CA28" s="85">
        <f>'Jadual5-2digit'!ES26/'Jadual5-2digit'!ER26*100-100</f>
        <v>-0.1194361785820206</v>
      </c>
      <c r="CB28" s="85">
        <f>'Jadual5-2digit'!ET26/'Jadual5-2digit'!ES26*100-100</f>
        <v>8.0268102953589704</v>
      </c>
      <c r="CC28" s="336"/>
      <c r="CD28" s="180" t="s">
        <v>727</v>
      </c>
      <c r="CE28" s="333"/>
      <c r="CF28" s="334"/>
      <c r="CG28" s="334"/>
      <c r="CH28" s="334"/>
      <c r="CI28" s="334"/>
      <c r="CJ28" s="334"/>
    </row>
    <row r="29" spans="1:90" s="33" customFormat="1" ht="26.25" customHeight="1">
      <c r="A29" s="687"/>
      <c r="B29" s="80"/>
      <c r="C29" s="81">
        <v>5.3</v>
      </c>
      <c r="D29" s="82">
        <v>2.0586902008899401</v>
      </c>
      <c r="E29" s="164">
        <v>25</v>
      </c>
      <c r="F29" s="185"/>
      <c r="G29" s="165" t="s">
        <v>863</v>
      </c>
      <c r="H29" s="271">
        <f>'Jadual5-2digit'!U27/'Jadual5-2digit'!I27*100-100</f>
        <v>6.3338259355606681</v>
      </c>
      <c r="I29" s="271">
        <f>'Jadual5-2digit'!V27/'Jadual5-2digit'!J27*100-100</f>
        <v>6.3712664460445154</v>
      </c>
      <c r="J29" s="271">
        <f>'Jadual5-2digit'!W27/'Jadual5-2digit'!K27*100-100</f>
        <v>4.5733329674363148</v>
      </c>
      <c r="K29" s="271">
        <f>'Jadual5-2digit'!X27/'Jadual5-2digit'!L27*100-100</f>
        <v>3.3788387306343566</v>
      </c>
      <c r="L29" s="271">
        <f>'Jadual5-2digit'!Y27/'Jadual5-2digit'!M27*100-100</f>
        <v>7.0025485388651276</v>
      </c>
      <c r="M29" s="271">
        <f>'Jadual5-2digit'!Z27/'Jadual5-2digit'!N27*100-100</f>
        <v>5.7498314987692254</v>
      </c>
      <c r="N29" s="271">
        <f>'Jadual5-2digit'!AA27/'Jadual5-2digit'!O27*100-100</f>
        <v>4.7759703876549366</v>
      </c>
      <c r="O29" s="271">
        <f>'Jadual5-2digit'!AB27/'Jadual5-2digit'!P27*100-100</f>
        <v>5.3517633493118382</v>
      </c>
      <c r="P29" s="271">
        <f>'Jadual5-2digit'!AC27/'Jadual5-2digit'!Q27*100-100</f>
        <v>3.9098282964278326</v>
      </c>
      <c r="Q29" s="271">
        <f>'Jadual5-2digit'!AD27/'Jadual5-2digit'!R27*100-100</f>
        <v>5.4902076829549458</v>
      </c>
      <c r="R29" s="271">
        <f>'Jadual5-2digit'!AE27/'Jadual5-2digit'!S27*100-100</f>
        <v>6.4823553471787818</v>
      </c>
      <c r="S29" s="271">
        <f>'Jadual5-2digit'!AF27/'Jadual5-2digit'!T27*100-100</f>
        <v>0.73607089847777729</v>
      </c>
      <c r="T29" s="271">
        <f>'Jadual5-2digit'!AG27/'Jadual5-2digit'!U27*100-100</f>
        <v>3.3040881272695231</v>
      </c>
      <c r="U29" s="271">
        <f>'Jadual5-2digit'!AH27/'Jadual5-2digit'!V27*100-100</f>
        <v>3.2416937739351539</v>
      </c>
      <c r="V29" s="271">
        <f>'Jadual5-2digit'!AI27/'Jadual5-2digit'!W27*100-100</f>
        <v>2.6382781963749835</v>
      </c>
      <c r="W29" s="271">
        <f>'Jadual5-2digit'!AJ27/'Jadual5-2digit'!X27*100-100</f>
        <v>3.6668013125403291</v>
      </c>
      <c r="X29" s="271">
        <f>'Jadual5-2digit'!AK27/'Jadual5-2digit'!Y27*100-100</f>
        <v>3.5055755326849862</v>
      </c>
      <c r="Y29" s="271">
        <f>'Jadual5-2digit'!AL27/'Jadual5-2digit'!Z27*100-100</f>
        <v>3.1542718970828361</v>
      </c>
      <c r="Z29" s="271">
        <f>'Jadual5-2digit'!AM27/'Jadual5-2digit'!AA27*100-100</f>
        <v>9.5382262329054726</v>
      </c>
      <c r="AA29" s="301">
        <f>'Jadual5-2digit'!AN27/'Jadual5-2digit'!AB27*100-100</f>
        <v>9.1988959729931992</v>
      </c>
      <c r="AB29" s="271">
        <f>'Jadual5-2digit'!AO27/'Jadual5-2digit'!AC27*100-100</f>
        <v>5.4206923519359407</v>
      </c>
      <c r="AC29" s="271">
        <f>'Jadual5-2digit'!AP27/'Jadual5-2digit'!AD27*100-100</f>
        <v>5.6171765258172144</v>
      </c>
      <c r="AD29" s="271">
        <f>'Jadual5-2digit'!AQ27/'Jadual5-2digit'!AE27*100-100</f>
        <v>4.9813507868314417</v>
      </c>
      <c r="AE29" s="271">
        <f>'Jadual5-2digit'!AR27/'Jadual5-2digit'!AF27*100-100</f>
        <v>4.6420437226030913</v>
      </c>
      <c r="AF29" s="271" t="e">
        <f>'Jadual5-2digit'!#REF!/'Jadual5-2digit'!#REF!*100-100</f>
        <v>#REF!</v>
      </c>
      <c r="AG29" s="271" t="e">
        <f>'Jadual5-2digit'!EK27/'Jadual5-2digit'!#REF!*100-100</f>
        <v>#REF!</v>
      </c>
      <c r="AH29" s="271" t="e">
        <f>'Jadual5-2digit'!EL27/'Jadual5-2digit'!#REF!*100-100</f>
        <v>#REF!</v>
      </c>
      <c r="AI29" s="271" t="e">
        <f>'Jadual5-2digit'!EM27/'Jadual5-2digit'!#REF!*100-100</f>
        <v>#REF!</v>
      </c>
      <c r="AJ29" s="271" t="e">
        <f>'Jadual5-2digit'!EN27/'Jadual5-2digit'!#REF!*100-100</f>
        <v>#REF!</v>
      </c>
      <c r="AK29" s="271">
        <f>'Jadual5-2digit'!EO27/'Jadual5-2digit'!EK27*100-100</f>
        <v>5.7466292477169105</v>
      </c>
      <c r="AL29" s="271">
        <f>'Jadual5-2digit'!EP27/'Jadual5-2digit'!EL27*100-100</f>
        <v>5.3746560676751329</v>
      </c>
      <c r="AM29" s="271">
        <f>'Jadual5-2digit'!EQ27/'Jadual5-2digit'!EM27*100-100</f>
        <v>4.667156519582079</v>
      </c>
      <c r="AN29" s="271">
        <f>'Jadual5-2digit'!ER27/'Jadual5-2digit'!EN27*100-100</f>
        <v>4.1916264423978333</v>
      </c>
      <c r="AO29" s="271">
        <f>'Jadual5-2digit'!ES27/'Jadual5-2digit'!EO27*100-100</f>
        <v>3.0616777755561912</v>
      </c>
      <c r="AP29" s="315">
        <f>'Jadual5-2digit'!ET27/'Jadual5-2digit'!EP27*100-100</f>
        <v>3.4399281184811485</v>
      </c>
      <c r="AQ29" s="301">
        <f>'Jadual5-2digit'!EU27/'Jadual5-2digit'!EQ27*100-100</f>
        <v>8.0384409905954897</v>
      </c>
      <c r="AR29" s="301">
        <f>'Jadual5-2digit'!EV27/'Jadual5-2digit'!ER27*100-100</f>
        <v>5.083598444108901</v>
      </c>
      <c r="AS29" s="301" t="e">
        <f>'Jadual5-2digit'!#REF!/'Jadual5-2digit'!ES27*100-100</f>
        <v>#REF!</v>
      </c>
      <c r="AT29" s="85">
        <f>'Jadual5-2digit'!GE27/'Jadual5-2digit'!GD27*100-100</f>
        <v>4.8264303052716286</v>
      </c>
      <c r="AU29" s="85">
        <f>'Jadual5-2digit'!R27/'Jadual5-2digit'!Q27*100-100</f>
        <v>-0.54261363925904504</v>
      </c>
      <c r="AV29" s="85">
        <f>'Jadual5-2digit'!S27/'Jadual5-2digit'!R27*100-100</f>
        <v>-1.9876745177978705</v>
      </c>
      <c r="AW29" s="85">
        <f>'Jadual5-2digit'!T27/'Jadual5-2digit'!S27*100-100</f>
        <v>4.6328187272709016</v>
      </c>
      <c r="AX29" s="85">
        <f>'Jadual5-2digit'!U27/'Jadual5-2digit'!T27*100-100</f>
        <v>11.141833290070124</v>
      </c>
      <c r="AY29" s="85">
        <f>'Jadual5-2digit'!W27/'Jadual5-2digit'!V27*100-100</f>
        <v>12.495884581040698</v>
      </c>
      <c r="AZ29" s="85">
        <f>'Jadual5-2digit'!X27/'Jadual5-2digit'!W27*100-100</f>
        <v>-0.33784259292521313</v>
      </c>
      <c r="BA29" s="85">
        <f>'Jadual5-2digit'!Y27/'Jadual5-2digit'!X27*100-100</f>
        <v>2.8651739444016044</v>
      </c>
      <c r="BB29" s="85">
        <f>'Jadual5-2digit'!Z27/'Jadual5-2digit'!Y27*100-100</f>
        <v>0.1908352770370243</v>
      </c>
      <c r="BC29" s="85">
        <f>'Jadual5-2digit'!AA27/'Jadual5-2digit'!Z27*100-100</f>
        <v>-2.8996608948224321</v>
      </c>
      <c r="BD29" s="85">
        <f>'Jadual5-2digit'!AB27/'Jadual5-2digit'!AA27*100-100</f>
        <v>-3.9850828706441774</v>
      </c>
      <c r="BE29" s="85">
        <f>'Jadual5-2digit'!AC27/'Jadual5-2digit'!AB27*100-100</f>
        <v>4.0011449885418671</v>
      </c>
      <c r="BF29" s="85">
        <f>'Jadual5-2digit'!AD27/'Jadual5-2digit'!AC27*100-100</f>
        <v>0.97004792336024082</v>
      </c>
      <c r="BG29" s="85">
        <f>'Jadual5-2digit'!AE27/'Jadual5-2digit'!AD27*100-100</f>
        <v>-1.0658572048149182</v>
      </c>
      <c r="BH29" s="85">
        <f>'Jadual5-2digit'!AF27/'Jadual5-2digit'!AE27*100-100</f>
        <v>-1.0136561005625992</v>
      </c>
      <c r="BI29" s="85">
        <f>'Jadual5-2digit'!AG27/'Jadual5-2digit'!AF27*100-100</f>
        <v>13.975119720469436</v>
      </c>
      <c r="BJ29" s="85">
        <f>'Jadual5-2digit'!AH27/'Jadual5-2digit'!AG27*100-100</f>
        <v>-18.234487617182083</v>
      </c>
      <c r="BK29" s="85">
        <f>'Jadual5-2digit'!AI27/'Jadual5-2digit'!AH27*100-100</f>
        <v>11.838381137555459</v>
      </c>
      <c r="BL29" s="85">
        <f>'Jadual5-2digit'!AJ27/'Jadual5-2digit'!AI27*100-100</f>
        <v>0.66085725377298843</v>
      </c>
      <c r="BM29" s="85">
        <f>'Jadual5-2digit'!AK27/'Jadual5-2digit'!AJ27*100-100</f>
        <v>2.7051948799454522</v>
      </c>
      <c r="BN29" s="85">
        <f>'Jadual5-2digit'!AL27/'Jadual5-2digit'!AK27*100-100</f>
        <v>-0.14921794720424941</v>
      </c>
      <c r="BO29" s="85">
        <f>'Jadual5-2digit'!AM27/'Jadual5-2digit'!AL27*100-100</f>
        <v>3.1096310078803953</v>
      </c>
      <c r="BP29" s="85">
        <f>'Jadual5-2digit'!AN27/'Jadual5-2digit'!AM27*100-100</f>
        <v>-4.2825202850102499</v>
      </c>
      <c r="BQ29" s="85">
        <f>'Jadual5-2digit'!AO27/'Jadual5-2digit'!AN27*100-100</f>
        <v>0.40277983028065023</v>
      </c>
      <c r="BR29" s="85">
        <f>'Jadual5-2digit'!AP27/'Jadual5-2digit'!AO27*100-100</f>
        <v>1.1582369402445494</v>
      </c>
      <c r="BS29" s="85">
        <f>'Jadual5-2digit'!AQ27/'Jadual5-2digit'!AP27*100-100</f>
        <v>-1.6614504267024301</v>
      </c>
      <c r="BT29" s="85">
        <f>'Jadual5-2digit'!EL27/'Jadual5-2digit'!EK27*100-100</f>
        <v>2.8321888384099481</v>
      </c>
      <c r="BU29" s="85">
        <f>'Jadual5-2digit'!EM27/'Jadual5-2digit'!EL27*100-100</f>
        <v>-2.5619198081625711</v>
      </c>
      <c r="BV29" s="85">
        <f>'Jadual5-2digit'!EN27/'Jadual5-2digit'!EM27*100-100</f>
        <v>1.6256782519816966</v>
      </c>
      <c r="BW29" s="85">
        <f>'Jadual5-2digit'!EO27/'Jadual5-2digit'!EN27*100-100</f>
        <v>3.8497073630150709</v>
      </c>
      <c r="BX29" s="85">
        <f>'Jadual5-2digit'!EP27/'Jadual5-2digit'!EO27*100-100</f>
        <v>2.4704674618989628</v>
      </c>
      <c r="BY29" s="85">
        <f>'Jadual5-2digit'!EQ27/'Jadual5-2digit'!EP27*100-100</f>
        <v>-3.2161321232994027</v>
      </c>
      <c r="BZ29" s="85">
        <f>'Jadual5-2digit'!ER27/'Jadual5-2digit'!EQ27*100-100</f>
        <v>1.1639664005278547</v>
      </c>
      <c r="CA29" s="85">
        <f>'Jadual5-2digit'!ES27/'Jadual5-2digit'!ER27*100-100</f>
        <v>2.7234667773418266</v>
      </c>
      <c r="CB29" s="85">
        <f>'Jadual5-2digit'!ET27/'Jadual5-2digit'!ES27*100-100</f>
        <v>2.8465479827454629</v>
      </c>
      <c r="CC29" s="332"/>
      <c r="CD29" s="180" t="s">
        <v>729</v>
      </c>
      <c r="CE29" s="333"/>
      <c r="CF29" s="334"/>
      <c r="CG29" s="334"/>
      <c r="CH29" s="334"/>
      <c r="CI29" s="334"/>
      <c r="CJ29" s="334"/>
    </row>
    <row r="30" spans="1:90" s="167" customFormat="1" ht="15" customHeight="1">
      <c r="A30" s="687"/>
      <c r="B30" s="587" t="s">
        <v>730</v>
      </c>
      <c r="C30" s="276"/>
      <c r="D30" s="88">
        <f>SUM(D31:D33)</f>
        <v>16.573753358017701</v>
      </c>
      <c r="E30" s="168"/>
      <c r="F30" s="167" t="s">
        <v>731</v>
      </c>
      <c r="G30" s="277"/>
      <c r="H30" s="264">
        <f>'Jadual5-2digit'!U28/'Jadual5-2digit'!I28*100-100</f>
        <v>7.0504626432641402</v>
      </c>
      <c r="I30" s="264">
        <f>'Jadual5-2digit'!V28/'Jadual5-2digit'!J28*100-100</f>
        <v>7.001616178066655</v>
      </c>
      <c r="J30" s="264">
        <f>'Jadual5-2digit'!W28/'Jadual5-2digit'!K28*100-100</f>
        <v>7.0682346938282024</v>
      </c>
      <c r="K30" s="264">
        <f>'Jadual5-2digit'!X28/'Jadual5-2digit'!L28*100-100</f>
        <v>8.3491363909070344</v>
      </c>
      <c r="L30" s="264">
        <f>'Jadual5-2digit'!Y28/'Jadual5-2digit'!M28*100-100</f>
        <v>8.6908955809861084</v>
      </c>
      <c r="M30" s="264">
        <f>'Jadual5-2digit'!Z28/'Jadual5-2digit'!N28*100-100</f>
        <v>9.6048548171682455</v>
      </c>
      <c r="N30" s="264">
        <f>'Jadual5-2digit'!AA28/'Jadual5-2digit'!O28*100-100</f>
        <v>4.5795280040338895</v>
      </c>
      <c r="O30" s="264">
        <f>'Jadual5-2digit'!AB28/'Jadual5-2digit'!P28*100-100</f>
        <v>8.3678050659965919</v>
      </c>
      <c r="P30" s="264">
        <f>'Jadual5-2digit'!AC28/'Jadual5-2digit'!Q28*100-100</f>
        <v>6.6356208007901216</v>
      </c>
      <c r="Q30" s="264">
        <f>'Jadual5-2digit'!AD28/'Jadual5-2digit'!R28*100-100</f>
        <v>7.8259202868325275</v>
      </c>
      <c r="R30" s="264">
        <f>'Jadual5-2digit'!AE28/'Jadual5-2digit'!S28*100-100</f>
        <v>8.8897890418801637</v>
      </c>
      <c r="S30" s="264">
        <f>'Jadual5-2digit'!AF28/'Jadual5-2digit'!T28*100-100</f>
        <v>6.1649702443115899</v>
      </c>
      <c r="T30" s="264">
        <f>'Jadual5-2digit'!AG28/'Jadual5-2digit'!U28*100-100</f>
        <v>6.2904357369637296</v>
      </c>
      <c r="U30" s="264">
        <f>'Jadual5-2digit'!AH28/'Jadual5-2digit'!V28*100-100</f>
        <v>9.2773030876710294</v>
      </c>
      <c r="V30" s="264">
        <f>'Jadual5-2digit'!AI28/'Jadual5-2digit'!W28*100-100</f>
        <v>7.6308027982101976</v>
      </c>
      <c r="W30" s="264">
        <f>'Jadual5-2digit'!AJ28/'Jadual5-2digit'!X28*100-100</f>
        <v>7.7499253217002462</v>
      </c>
      <c r="X30" s="264">
        <f>'Jadual5-2digit'!AK28/'Jadual5-2digit'!Y28*100-100</f>
        <v>9.8773222462649812</v>
      </c>
      <c r="Y30" s="264">
        <f>'Jadual5-2digit'!AL28/'Jadual5-2digit'!Z28*100-100</f>
        <v>6.9958328713672984</v>
      </c>
      <c r="Z30" s="264">
        <f>'Jadual5-2digit'!AM28/'Jadual5-2digit'!AA28*100-100</f>
        <v>9.7696006973345249</v>
      </c>
      <c r="AA30" s="299">
        <f>'Jadual5-2digit'!AN28/'Jadual5-2digit'!AB28*100-100</f>
        <v>7.7927215655028306</v>
      </c>
      <c r="AB30" s="264">
        <f>'Jadual5-2digit'!AO28/'Jadual5-2digit'!AC28*100-100</f>
        <v>6.1605489807310647</v>
      </c>
      <c r="AC30" s="264">
        <f>'Jadual5-2digit'!AP28/'Jadual5-2digit'!AD28*100-100</f>
        <v>5.7612857238649866</v>
      </c>
      <c r="AD30" s="264">
        <f>'Jadual5-2digit'!AQ28/'Jadual5-2digit'!AE28*100-100</f>
        <v>7.0026143442193103</v>
      </c>
      <c r="AE30" s="264">
        <f>'Jadual5-2digit'!AR28/'Jadual5-2digit'!AF28*100-100</f>
        <v>3.8077243646990269</v>
      </c>
      <c r="AF30" s="264" t="e">
        <f>'Jadual5-2digit'!#REF!/'Jadual5-2digit'!#REF!*100-100</f>
        <v>#REF!</v>
      </c>
      <c r="AG30" s="264" t="e">
        <f>'Jadual5-2digit'!EK28/'Jadual5-2digit'!#REF!*100-100</f>
        <v>#REF!</v>
      </c>
      <c r="AH30" s="264" t="e">
        <f>'Jadual5-2digit'!EL28/'Jadual5-2digit'!#REF!*100-100</f>
        <v>#REF!</v>
      </c>
      <c r="AI30" s="264" t="e">
        <f>'Jadual5-2digit'!EM28/'Jadual5-2digit'!#REF!*100-100</f>
        <v>#REF!</v>
      </c>
      <c r="AJ30" s="264" t="e">
        <f>'Jadual5-2digit'!EN28/'Jadual5-2digit'!#REF!*100-100</f>
        <v>#REF!</v>
      </c>
      <c r="AK30" s="264">
        <f>'Jadual5-2digit'!EO28/'Jadual5-2digit'!EK28*100-100</f>
        <v>7.0422645135185746</v>
      </c>
      <c r="AL30" s="264">
        <f>'Jadual5-2digit'!EP28/'Jadual5-2digit'!EL28*100-100</f>
        <v>8.9053209172828502</v>
      </c>
      <c r="AM30" s="264">
        <f>'Jadual5-2digit'!EQ28/'Jadual5-2digit'!EM28*100-100</f>
        <v>6.5220448626369034</v>
      </c>
      <c r="AN30" s="264">
        <f>'Jadual5-2digit'!ER28/'Jadual5-2digit'!EN28*100-100</f>
        <v>7.61218490533264</v>
      </c>
      <c r="AO30" s="264">
        <f>'Jadual5-2digit'!ES28/'Jadual5-2digit'!EO28*100-100</f>
        <v>7.6314643753555345</v>
      </c>
      <c r="AP30" s="312">
        <f>'Jadual5-2digit'!ET28/'Jadual5-2digit'!EP28*100-100</f>
        <v>8.1809988623222694</v>
      </c>
      <c r="AQ30" s="299">
        <f>'Jadual5-2digit'!EU28/'Jadual5-2digit'!EQ28*100-100</f>
        <v>7.8703067696078222</v>
      </c>
      <c r="AR30" s="299">
        <f>'Jadual5-2digit'!EV28/'Jadual5-2digit'!ER28*100-100</f>
        <v>5.5202406473383832</v>
      </c>
      <c r="AS30" s="299" t="e">
        <f>'Jadual5-2digit'!#REF!/'Jadual5-2digit'!ES28*100-100</f>
        <v>#REF!</v>
      </c>
      <c r="AT30" s="79">
        <f>'Jadual5-2digit'!GE28/'Jadual5-2digit'!GD28*100-100</f>
        <v>7.9007830457945829</v>
      </c>
      <c r="AU30" s="79">
        <f>'Jadual5-2digit'!R28/'Jadual5-2digit'!Q28*100-100</f>
        <v>-0.76765442256946415</v>
      </c>
      <c r="AV30" s="79">
        <f>'Jadual5-2digit'!S28/'Jadual5-2digit'!R28*100-100</f>
        <v>-5.8824413425506492</v>
      </c>
      <c r="AW30" s="79">
        <f>'Jadual5-2digit'!T28/'Jadual5-2digit'!S28*100-100</f>
        <v>3.9720114244109936</v>
      </c>
      <c r="AX30" s="79">
        <f>'Jadual5-2digit'!U28/'Jadual5-2digit'!T28*100-100</f>
        <v>0.81706010499861748</v>
      </c>
      <c r="AY30" s="79">
        <f>'Jadual5-2digit'!W28/'Jadual5-2digit'!V28*100-100</f>
        <v>17.886018278072484</v>
      </c>
      <c r="AZ30" s="79">
        <f>'Jadual5-2digit'!X28/'Jadual5-2digit'!W28*100-100</f>
        <v>-1.0305785035877619</v>
      </c>
      <c r="BA30" s="79">
        <f>'Jadual5-2digit'!Y28/'Jadual5-2digit'!X28*100-100</f>
        <v>4.0835259863467144</v>
      </c>
      <c r="BB30" s="79">
        <f>'Jadual5-2digit'!Z28/'Jadual5-2digit'!Y28*100-100</f>
        <v>8.1841895379666738</v>
      </c>
      <c r="BC30" s="79">
        <f>'Jadual5-2digit'!AA28/'Jadual5-2digit'!Z28*100-100</f>
        <v>-4.4431841869238582</v>
      </c>
      <c r="BD30" s="79">
        <f>'Jadual5-2digit'!AB28/'Jadual5-2digit'!AA28*100-100</f>
        <v>2.398439342141188</v>
      </c>
      <c r="BE30" s="79">
        <f>'Jadual5-2digit'!AC28/'Jadual5-2digit'!AB28*100-100</f>
        <v>3.9458514242076035</v>
      </c>
      <c r="BF30" s="79">
        <f>'Jadual5-2digit'!AD28/'Jadual5-2digit'!AC28*100-100</f>
        <v>0.34000743612834583</v>
      </c>
      <c r="BG30" s="79">
        <f>'Jadual5-2digit'!AE28/'Jadual5-2digit'!AD28*100-100</f>
        <v>-4.9538266857903466</v>
      </c>
      <c r="BH30" s="79">
        <f>'Jadual5-2digit'!AF28/'Jadual5-2digit'!AE28*100-100</f>
        <v>1.3702533197893985</v>
      </c>
      <c r="BI30" s="79">
        <f>'Jadual5-2digit'!AG28/'Jadual5-2digit'!AF28*100-100</f>
        <v>0.93620545100779395</v>
      </c>
      <c r="BJ30" s="79">
        <f>'Jadual5-2digit'!AH28/'Jadual5-2digit'!AG28*100-100</f>
        <v>-16.190662768677385</v>
      </c>
      <c r="BK30" s="79">
        <f>'Jadual5-2digit'!AI28/'Jadual5-2digit'!AH28*100-100</f>
        <v>16.109808967137099</v>
      </c>
      <c r="BL30" s="79">
        <f>'Jadual5-2digit'!AJ28/'Jadual5-2digit'!AI28*100-100</f>
        <v>-0.92104213546176084</v>
      </c>
      <c r="BM30" s="79">
        <f>'Jadual5-2digit'!AK28/'Jadual5-2digit'!AJ28*100-100</f>
        <v>6.1385341213417917</v>
      </c>
      <c r="BN30" s="79">
        <f>'Jadual5-2digit'!AL28/'Jadual5-2digit'!AK28*100-100</f>
        <v>5.347101899564862</v>
      </c>
      <c r="BO30" s="79">
        <f>'Jadual5-2digit'!AM28/'Jadual5-2digit'!AL28*100-100</f>
        <v>-1.9659622789188944</v>
      </c>
      <c r="BP30" s="79">
        <f>'Jadual5-2digit'!AN28/'Jadual5-2digit'!AM28*100-100</f>
        <v>0.55431003328301642</v>
      </c>
      <c r="BQ30" s="79">
        <f>'Jadual5-2digit'!AO28/'Jadual5-2digit'!AN28*100-100</f>
        <v>2.3719272618767206</v>
      </c>
      <c r="BR30" s="79">
        <f>'Jadual5-2digit'!AP28/'Jadual5-2digit'!AO28*100-100</f>
        <v>-3.7365124088779567E-2</v>
      </c>
      <c r="BS30" s="79">
        <f>'Jadual5-2digit'!AQ28/'Jadual5-2digit'!AP28*100-100</f>
        <v>-3.8382621918210589</v>
      </c>
      <c r="BT30" s="79">
        <f>'Jadual5-2digit'!EL28/'Jadual5-2digit'!EK28*100-100</f>
        <v>6.6368381635438141</v>
      </c>
      <c r="BU30" s="79">
        <f>'Jadual5-2digit'!EM28/'Jadual5-2digit'!EL28*100-100</f>
        <v>7.2800102701311005</v>
      </c>
      <c r="BV30" s="79">
        <f>'Jadual5-2digit'!EN28/'Jadual5-2digit'!EM28*100-100</f>
        <v>-0.25192866066741715</v>
      </c>
      <c r="BW30" s="79">
        <f>'Jadual5-2digit'!EO28/'Jadual5-2digit'!EN28*100-100</f>
        <v>-6.1952749188149312</v>
      </c>
      <c r="BX30" s="79">
        <f>'Jadual5-2digit'!EP28/'Jadual5-2digit'!EO28*100-100</f>
        <v>8.4928381755080125</v>
      </c>
      <c r="BY30" s="79">
        <f>'Jadual5-2digit'!EQ28/'Jadual5-2digit'!EP28*100-100</f>
        <v>4.9323023944693318</v>
      </c>
      <c r="BZ30" s="79">
        <f>'Jadual5-2digit'!ER28/'Jadual5-2digit'!EQ28*100-100</f>
        <v>0.76888695443741994</v>
      </c>
      <c r="CA30" s="79">
        <f>'Jadual5-2digit'!ES28/'Jadual5-2digit'!ER28*100-100</f>
        <v>-6.1784691510777492</v>
      </c>
      <c r="CB30" s="79">
        <f>'Jadual5-2digit'!ET28/'Jadual5-2digit'!ES28*100-100</f>
        <v>9.0467705828421572</v>
      </c>
      <c r="CC30" s="337" t="s">
        <v>732</v>
      </c>
      <c r="CD30" s="338"/>
      <c r="CE30" s="330"/>
      <c r="CF30" s="331"/>
      <c r="CG30" s="331"/>
      <c r="CH30" s="331"/>
      <c r="CI30" s="331"/>
      <c r="CJ30" s="331"/>
    </row>
    <row r="31" spans="1:90" s="33" customFormat="1" ht="27.6">
      <c r="A31" s="687"/>
      <c r="B31" s="80"/>
      <c r="C31" s="81">
        <v>6.1</v>
      </c>
      <c r="D31" s="82">
        <v>13.795734722853499</v>
      </c>
      <c r="E31" s="164">
        <v>26</v>
      </c>
      <c r="F31" s="185"/>
      <c r="G31" s="165" t="s">
        <v>733</v>
      </c>
      <c r="H31" s="271">
        <f>'Jadual5-2digit'!U29/'Jadual5-2digit'!I29*100-100</f>
        <v>8.5268506131377393</v>
      </c>
      <c r="I31" s="271">
        <f>'Jadual5-2digit'!V29/'Jadual5-2digit'!J29*100-100</f>
        <v>7.0697204058668461</v>
      </c>
      <c r="J31" s="271">
        <f>'Jadual5-2digit'!W29/'Jadual5-2digit'!K29*100-100</f>
        <v>8.2774750203190592</v>
      </c>
      <c r="K31" s="271">
        <f>'Jadual5-2digit'!X29/'Jadual5-2digit'!L29*100-100</f>
        <v>10.505501764223823</v>
      </c>
      <c r="L31" s="271">
        <f>'Jadual5-2digit'!Y29/'Jadual5-2digit'!M29*100-100</f>
        <v>10.108572478090807</v>
      </c>
      <c r="M31" s="271">
        <f>'Jadual5-2digit'!Z29/'Jadual5-2digit'!N29*100-100</f>
        <v>9.9041859792323663</v>
      </c>
      <c r="N31" s="271">
        <f>'Jadual5-2digit'!AA29/'Jadual5-2digit'!O29*100-100</f>
        <v>4.7874989950184954</v>
      </c>
      <c r="O31" s="271">
        <f>'Jadual5-2digit'!AB29/'Jadual5-2digit'!P29*100-100</f>
        <v>8.4194504764143971</v>
      </c>
      <c r="P31" s="271">
        <f>'Jadual5-2digit'!AC29/'Jadual5-2digit'!Q29*100-100</f>
        <v>6.7895347301762285</v>
      </c>
      <c r="Q31" s="271">
        <f>'Jadual5-2digit'!AD29/'Jadual5-2digit'!R29*100-100</f>
        <v>8.1385081961509371</v>
      </c>
      <c r="R31" s="271">
        <f>'Jadual5-2digit'!AE29/'Jadual5-2digit'!S29*100-100</f>
        <v>8.9877659680501552</v>
      </c>
      <c r="S31" s="271">
        <f>'Jadual5-2digit'!AF29/'Jadual5-2digit'!T29*100-100</f>
        <v>6.1104792880020113</v>
      </c>
      <c r="T31" s="271">
        <f>'Jadual5-2digit'!AG29/'Jadual5-2digit'!U29*100-100</f>
        <v>6.0506372348575326</v>
      </c>
      <c r="U31" s="271">
        <f>'Jadual5-2digit'!AH29/'Jadual5-2digit'!V29*100-100</f>
        <v>8.8811030059777778</v>
      </c>
      <c r="V31" s="271">
        <f>'Jadual5-2digit'!AI29/'Jadual5-2digit'!W29*100-100</f>
        <v>7.860592584458999</v>
      </c>
      <c r="W31" s="271">
        <f>'Jadual5-2digit'!AJ29/'Jadual5-2digit'!X29*100-100</f>
        <v>8.1837222759038042</v>
      </c>
      <c r="X31" s="271">
        <f>'Jadual5-2digit'!AK29/'Jadual5-2digit'!Y29*100-100</f>
        <v>10.824420380821721</v>
      </c>
      <c r="Y31" s="271">
        <f>'Jadual5-2digit'!AL29/'Jadual5-2digit'!Z29*100-100</f>
        <v>8.001457213168365</v>
      </c>
      <c r="Z31" s="271">
        <f>'Jadual5-2digit'!AM29/'Jadual5-2digit'!AA29*100-100</f>
        <v>9.8570281420252286</v>
      </c>
      <c r="AA31" s="301">
        <f>'Jadual5-2digit'!AN29/'Jadual5-2digit'!AB29*100-100</f>
        <v>7.9923899222381465</v>
      </c>
      <c r="AB31" s="271">
        <f>'Jadual5-2digit'!AO29/'Jadual5-2digit'!AC29*100-100</f>
        <v>6.2412820246925662</v>
      </c>
      <c r="AC31" s="271">
        <f>'Jadual5-2digit'!AP29/'Jadual5-2digit'!AD29*100-100</f>
        <v>5.6506490310334669</v>
      </c>
      <c r="AD31" s="271">
        <f>'Jadual5-2digit'!AQ29/'Jadual5-2digit'!AE29*100-100</f>
        <v>7.3824281063544106</v>
      </c>
      <c r="AE31" s="271">
        <f>'Jadual5-2digit'!AR29/'Jadual5-2digit'!AF29*100-100</f>
        <v>4.2767179800641202</v>
      </c>
      <c r="AF31" s="271" t="e">
        <f>'Jadual5-2digit'!#REF!/'Jadual5-2digit'!#REF!*100-100</f>
        <v>#REF!</v>
      </c>
      <c r="AG31" s="271" t="e">
        <f>'Jadual5-2digit'!EK29/'Jadual5-2digit'!#REF!*100-100</f>
        <v>#REF!</v>
      </c>
      <c r="AH31" s="271" t="e">
        <f>'Jadual5-2digit'!EL29/'Jadual5-2digit'!#REF!*100-100</f>
        <v>#REF!</v>
      </c>
      <c r="AI31" s="271" t="e">
        <f>'Jadual5-2digit'!EM29/'Jadual5-2digit'!#REF!*100-100</f>
        <v>#REF!</v>
      </c>
      <c r="AJ31" s="271" t="e">
        <f>'Jadual5-2digit'!EN29/'Jadual5-2digit'!#REF!*100-100</f>
        <v>#REF!</v>
      </c>
      <c r="AK31" s="271">
        <f>'Jadual5-2digit'!EO29/'Jadual5-2digit'!EK29*100-100</f>
        <v>8.0175654903165992</v>
      </c>
      <c r="AL31" s="271">
        <f>'Jadual5-2digit'!EP29/'Jadual5-2digit'!EL29*100-100</f>
        <v>10.156934682163211</v>
      </c>
      <c r="AM31" s="271">
        <f>'Jadual5-2digit'!EQ29/'Jadual5-2digit'!EM29*100-100</f>
        <v>6.6593857354898063</v>
      </c>
      <c r="AN31" s="271">
        <f>'Jadual5-2digit'!ER29/'Jadual5-2digit'!EN29*100-100</f>
        <v>7.7384252405140046</v>
      </c>
      <c r="AO31" s="271">
        <f>'Jadual5-2digit'!ES29/'Jadual5-2digit'!EO29*100-100</f>
        <v>7.4863947027792079</v>
      </c>
      <c r="AP31" s="315">
        <f>'Jadual5-2digit'!ET29/'Jadual5-2digit'!EP29*100-100</f>
        <v>8.9818809357619926</v>
      </c>
      <c r="AQ31" s="301">
        <f>'Jadual5-2digit'!EU29/'Jadual5-2digit'!EQ29*100-100</f>
        <v>7.9810751020069404</v>
      </c>
      <c r="AR31" s="301">
        <f>'Jadual5-2digit'!EV29/'Jadual5-2digit'!ER29*100-100</f>
        <v>5.7669590875759695</v>
      </c>
      <c r="AS31" s="301" t="e">
        <f>'Jadual5-2digit'!#REF!/'Jadual5-2digit'!ES29*100-100</f>
        <v>#REF!</v>
      </c>
      <c r="AT31" s="85">
        <f>'Jadual5-2digit'!GE29/'Jadual5-2digit'!GD29*100-100</f>
        <v>8.1605012708520803</v>
      </c>
      <c r="AU31" s="85">
        <f>'Jadual5-2digit'!R29/'Jadual5-2digit'!Q29*100-100</f>
        <v>0.15967103939647131</v>
      </c>
      <c r="AV31" s="85">
        <f>'Jadual5-2digit'!S29/'Jadual5-2digit'!R29*100-100</f>
        <v>-5.98102064293316</v>
      </c>
      <c r="AW31" s="85">
        <f>'Jadual5-2digit'!T29/'Jadual5-2digit'!S29*100-100</f>
        <v>2.8827137492664292</v>
      </c>
      <c r="AX31" s="85">
        <f>'Jadual5-2digit'!U29/'Jadual5-2digit'!T29*100-100</f>
        <v>0.47214435623219231</v>
      </c>
      <c r="AY31" s="85">
        <f>'Jadual5-2digit'!W29/'Jadual5-2digit'!V29*100-100</f>
        <v>18.507255801991377</v>
      </c>
      <c r="AZ31" s="85">
        <f>'Jadual5-2digit'!X29/'Jadual5-2digit'!W29*100-100</f>
        <v>-2.6391551919828089</v>
      </c>
      <c r="BA31" s="85">
        <f>'Jadual5-2digit'!Y29/'Jadual5-2digit'!X29*100-100</f>
        <v>5.5729070358307382</v>
      </c>
      <c r="BB31" s="85">
        <f>'Jadual5-2digit'!Z29/'Jadual5-2digit'!Y29*100-100</f>
        <v>10.820800036684375</v>
      </c>
      <c r="BC31" s="85">
        <f>'Jadual5-2digit'!AA29/'Jadual5-2digit'!Z29*100-100</f>
        <v>-4.0939313224089062</v>
      </c>
      <c r="BD31" s="85">
        <f>'Jadual5-2digit'!AB29/'Jadual5-2digit'!AA29*100-100</f>
        <v>1.8947947238133054</v>
      </c>
      <c r="BE31" s="85">
        <f>'Jadual5-2digit'!AC29/'Jadual5-2digit'!AB29*100-100</f>
        <v>6.4714772279002943</v>
      </c>
      <c r="BF31" s="85">
        <f>'Jadual5-2digit'!AD29/'Jadual5-2digit'!AC29*100-100</f>
        <v>1.4248955666339924</v>
      </c>
      <c r="BG31" s="85">
        <f>'Jadual5-2digit'!AE29/'Jadual5-2digit'!AD29*100-100</f>
        <v>-5.2426495459305045</v>
      </c>
      <c r="BH31" s="85">
        <f>'Jadual5-2digit'!AF29/'Jadual5-2digit'!AE29*100-100</f>
        <v>0.16660098882366015</v>
      </c>
      <c r="BI31" s="85">
        <f>'Jadual5-2digit'!AG29/'Jadual5-2digit'!AF29*100-100</f>
        <v>0.41548209777808154</v>
      </c>
      <c r="BJ31" s="85">
        <f>'Jadual5-2digit'!AH29/'Jadual5-2digit'!AG29*100-100</f>
        <v>-19.806897594467614</v>
      </c>
      <c r="BK31" s="85">
        <f>'Jadual5-2digit'!AI29/'Jadual5-2digit'!AH29*100-100</f>
        <v>17.396522293304528</v>
      </c>
      <c r="BL31" s="85">
        <f>'Jadual5-2digit'!AJ29/'Jadual5-2digit'!AI29*100-100</f>
        <v>-2.3474807352808824</v>
      </c>
      <c r="BM31" s="85">
        <f>'Jadual5-2digit'!AK29/'Jadual5-2digit'!AJ29*100-100</f>
        <v>8.1498767469412314</v>
      </c>
      <c r="BN31" s="85">
        <f>'Jadual5-2digit'!AL29/'Jadual5-2digit'!AK29*100-100</f>
        <v>7.9979290878589637</v>
      </c>
      <c r="BO31" s="85">
        <f>'Jadual5-2digit'!AM29/'Jadual5-2digit'!AL29*100-100</f>
        <v>-2.4461710279543922</v>
      </c>
      <c r="BP31" s="85">
        <f>'Jadual5-2digit'!AN29/'Jadual5-2digit'!AM29*100-100</f>
        <v>0.16530201995324489</v>
      </c>
      <c r="BQ31" s="85">
        <f>'Jadual5-2digit'!AO29/'Jadual5-2digit'!AN29*100-100</f>
        <v>4.7450310887661118</v>
      </c>
      <c r="BR31" s="85">
        <f>'Jadual5-2digit'!AP29/'Jadual5-2digit'!AO29*100-100</f>
        <v>0.86103857471479728</v>
      </c>
      <c r="BS31" s="85">
        <f>'Jadual5-2digit'!AQ29/'Jadual5-2digit'!AP29*100-100</f>
        <v>-3.6894286404819354</v>
      </c>
      <c r="BT31" s="85">
        <f>'Jadual5-2digit'!EL29/'Jadual5-2digit'!EK29*100-100</f>
        <v>5.3146785316291982</v>
      </c>
      <c r="BU31" s="85">
        <f>'Jadual5-2digit'!EM29/'Jadual5-2digit'!EL29*100-100</f>
        <v>11.508507859246691</v>
      </c>
      <c r="BV31" s="85">
        <f>'Jadual5-2digit'!EN29/'Jadual5-2digit'!EM29*100-100</f>
        <v>1.6639038197108817</v>
      </c>
      <c r="BW31" s="85">
        <f>'Jadual5-2digit'!EO29/'Jadual5-2digit'!EN29*100-100</f>
        <v>-9.524562509768387</v>
      </c>
      <c r="BX31" s="85">
        <f>'Jadual5-2digit'!EP29/'Jadual5-2digit'!EO29*100-100</f>
        <v>7.4005150127336918</v>
      </c>
      <c r="BY31" s="85">
        <f>'Jadual5-2digit'!EQ29/'Jadual5-2digit'!EP29*100-100</f>
        <v>7.9680456510931919</v>
      </c>
      <c r="BZ31" s="85">
        <f>'Jadual5-2digit'!ER29/'Jadual5-2digit'!EQ29*100-100</f>
        <v>2.6924056032154198</v>
      </c>
      <c r="CA31" s="85">
        <f>'Jadual5-2digit'!ES29/'Jadual5-2digit'!ER29*100-100</f>
        <v>-9.7362100543797823</v>
      </c>
      <c r="CB31" s="85">
        <f>'Jadual5-2digit'!ET29/'Jadual5-2digit'!ES29*100-100</f>
        <v>8.8948063791985987</v>
      </c>
      <c r="CC31" s="332"/>
      <c r="CD31" s="180" t="s">
        <v>734</v>
      </c>
      <c r="CE31" s="333"/>
      <c r="CF31" s="334"/>
      <c r="CG31" s="334"/>
      <c r="CH31" s="334"/>
      <c r="CI31" s="334"/>
      <c r="CJ31" s="334"/>
      <c r="CL31" s="344"/>
    </row>
    <row r="32" spans="1:90" s="33" customFormat="1" ht="12.75" customHeight="1">
      <c r="A32" s="687"/>
      <c r="B32" s="80"/>
      <c r="C32" s="81">
        <v>6.2</v>
      </c>
      <c r="D32" s="82">
        <v>1.18520580128836</v>
      </c>
      <c r="E32" s="164">
        <v>27</v>
      </c>
      <c r="F32" s="185"/>
      <c r="G32" s="165" t="s">
        <v>735</v>
      </c>
      <c r="H32" s="271">
        <f>'Jadual5-2digit'!U30/'Jadual5-2digit'!I30*100-100</f>
        <v>3.2121499933082163</v>
      </c>
      <c r="I32" s="271">
        <f>'Jadual5-2digit'!V30/'Jadual5-2digit'!J30*100-100</f>
        <v>5.7940247659504962</v>
      </c>
      <c r="J32" s="271">
        <f>'Jadual5-2digit'!W30/'Jadual5-2digit'!K30*100-100</f>
        <v>3.9806629695179367</v>
      </c>
      <c r="K32" s="271">
        <f>'Jadual5-2digit'!X30/'Jadual5-2digit'!L30*100-100</f>
        <v>4.1550721588260444</v>
      </c>
      <c r="L32" s="271">
        <f>'Jadual5-2digit'!Y30/'Jadual5-2digit'!M30*100-100</f>
        <v>5.576803492284327</v>
      </c>
      <c r="M32" s="271">
        <f>'Jadual5-2digit'!Z30/'Jadual5-2digit'!N30*100-100</f>
        <v>9.7759055646882587</v>
      </c>
      <c r="N32" s="271">
        <f>'Jadual5-2digit'!AA30/'Jadual5-2digit'!O30*100-100</f>
        <v>3.7805278192020779</v>
      </c>
      <c r="O32" s="271">
        <f>'Jadual5-2digit'!AB30/'Jadual5-2digit'!P30*100-100</f>
        <v>7.978831891549774</v>
      </c>
      <c r="P32" s="271">
        <f>'Jadual5-2digit'!AC30/'Jadual5-2digit'!Q30*100-100</f>
        <v>5.2447314120867929</v>
      </c>
      <c r="Q32" s="271">
        <f>'Jadual5-2digit'!AD30/'Jadual5-2digit'!R30*100-100</f>
        <v>5.3804771211468392</v>
      </c>
      <c r="R32" s="271">
        <f>'Jadual5-2digit'!AE30/'Jadual5-2digit'!S30*100-100</f>
        <v>8.3144209012413768</v>
      </c>
      <c r="S32" s="271">
        <f>'Jadual5-2digit'!AF30/'Jadual5-2digit'!T30*100-100</f>
        <v>6.5643059648177342</v>
      </c>
      <c r="T32" s="271">
        <f>'Jadual5-2digit'!AG30/'Jadual5-2digit'!U30*100-100</f>
        <v>8.1949230810574534</v>
      </c>
      <c r="U32" s="271">
        <f>'Jadual5-2digit'!AH30/'Jadual5-2digit'!V30*100-100</f>
        <v>10.754600343060417</v>
      </c>
      <c r="V32" s="271">
        <f>'Jadual5-2digit'!AI30/'Jadual5-2digit'!W30*100-100</f>
        <v>7.4214926723177115</v>
      </c>
      <c r="W32" s="271">
        <f>'Jadual5-2digit'!AJ30/'Jadual5-2digit'!X30*100-100</f>
        <v>7.8761632164085995</v>
      </c>
      <c r="X32" s="271">
        <f>'Jadual5-2digit'!AK30/'Jadual5-2digit'!Y30*100-100</f>
        <v>10.179939596410392</v>
      </c>
      <c r="Y32" s="271">
        <f>'Jadual5-2digit'!AL30/'Jadual5-2digit'!Z30*100-100</f>
        <v>5.5477873542221943</v>
      </c>
      <c r="Z32" s="271">
        <f>'Jadual5-2digit'!AM30/'Jadual5-2digit'!AA30*100-100</f>
        <v>8.9628600992002703</v>
      </c>
      <c r="AA32" s="301">
        <f>'Jadual5-2digit'!AN30/'Jadual5-2digit'!AB30*100-100</f>
        <v>7.3688610142335023</v>
      </c>
      <c r="AB32" s="271">
        <f>'Jadual5-2digit'!AO30/'Jadual5-2digit'!AC30*100-100</f>
        <v>3.9657463758613147</v>
      </c>
      <c r="AC32" s="271">
        <f>'Jadual5-2digit'!AP30/'Jadual5-2digit'!AD30*100-100</f>
        <v>3.672041734212911</v>
      </c>
      <c r="AD32" s="271">
        <f>'Jadual5-2digit'!AQ30/'Jadual5-2digit'!AE30*100-100</f>
        <v>3.5943887714912108</v>
      </c>
      <c r="AE32" s="271">
        <f>'Jadual5-2digit'!AR30/'Jadual5-2digit'!AF30*100-100</f>
        <v>0.21621137020078152</v>
      </c>
      <c r="AF32" s="271" t="e">
        <f>'Jadual5-2digit'!#REF!/'Jadual5-2digit'!#REF!*100-100</f>
        <v>#REF!</v>
      </c>
      <c r="AG32" s="271" t="e">
        <f>'Jadual5-2digit'!EK30/'Jadual5-2digit'!#REF!*100-100</f>
        <v>#REF!</v>
      </c>
      <c r="AH32" s="271" t="e">
        <f>'Jadual5-2digit'!EL30/'Jadual5-2digit'!#REF!*100-100</f>
        <v>#REF!</v>
      </c>
      <c r="AI32" s="271" t="e">
        <f>'Jadual5-2digit'!EM30/'Jadual5-2digit'!#REF!*100-100</f>
        <v>#REF!</v>
      </c>
      <c r="AJ32" s="271" t="e">
        <f>'Jadual5-2digit'!EN30/'Jadual5-2digit'!#REF!*100-100</f>
        <v>#REF!</v>
      </c>
      <c r="AK32" s="271">
        <f>'Jadual5-2digit'!EO30/'Jadual5-2digit'!EK30*100-100</f>
        <v>4.2528885907094889</v>
      </c>
      <c r="AL32" s="271">
        <f>'Jadual5-2digit'!EP30/'Jadual5-2digit'!EL30*100-100</f>
        <v>6.5181094757736702</v>
      </c>
      <c r="AM32" s="271">
        <f>'Jadual5-2digit'!EQ30/'Jadual5-2digit'!EM30*100-100</f>
        <v>5.6478396693822646</v>
      </c>
      <c r="AN32" s="271">
        <f>'Jadual5-2digit'!ER30/'Jadual5-2digit'!EN30*100-100</f>
        <v>6.6836990858561052</v>
      </c>
      <c r="AO32" s="271">
        <f>'Jadual5-2digit'!ES30/'Jadual5-2digit'!EO30*100-100</f>
        <v>8.6975231252315837</v>
      </c>
      <c r="AP32" s="315">
        <f>'Jadual5-2digit'!ET30/'Jadual5-2digit'!EP30*100-100</f>
        <v>7.81623525079263</v>
      </c>
      <c r="AQ32" s="301">
        <f>'Jadual5-2digit'!EU30/'Jadual5-2digit'!EQ30*100-100</f>
        <v>6.6598172469824419</v>
      </c>
      <c r="AR32" s="301">
        <f>'Jadual5-2digit'!EV30/'Jadual5-2digit'!ER30*100-100</f>
        <v>2.4829368066930755</v>
      </c>
      <c r="AS32" s="301" t="e">
        <f>'Jadual5-2digit'!#REF!/'Jadual5-2digit'!ES30*100-100</f>
        <v>#REF!</v>
      </c>
      <c r="AT32" s="85">
        <f>'Jadual5-2digit'!GE30/'Jadual5-2digit'!GD30*100-100</f>
        <v>7.695007214452886</v>
      </c>
      <c r="AU32" s="85">
        <f>'Jadual5-2digit'!R30/'Jadual5-2digit'!Q30*100-100</f>
        <v>-2.4183447256740749</v>
      </c>
      <c r="AV32" s="85">
        <f>'Jadual5-2digit'!S30/'Jadual5-2digit'!R30*100-100</f>
        <v>-13.114609947201586</v>
      </c>
      <c r="AW32" s="85">
        <f>'Jadual5-2digit'!T30/'Jadual5-2digit'!S30*100-100</f>
        <v>9.5453311576196427</v>
      </c>
      <c r="AX32" s="85">
        <f>'Jadual5-2digit'!U30/'Jadual5-2digit'!T30*100-100</f>
        <v>0.14695465676734898</v>
      </c>
      <c r="AY32" s="85">
        <f>'Jadual5-2digit'!W30/'Jadual5-2digit'!V30*100-100</f>
        <v>16.188752713838866</v>
      </c>
      <c r="AZ32" s="85">
        <f>'Jadual5-2digit'!X30/'Jadual5-2digit'!W30*100-100</f>
        <v>2.4856944664031175</v>
      </c>
      <c r="BA32" s="85">
        <f>'Jadual5-2digit'!Y30/'Jadual5-2digit'!X30*100-100</f>
        <v>-0.47007217876938512</v>
      </c>
      <c r="BB32" s="85">
        <f>'Jadual5-2digit'!Z30/'Jadual5-2digit'!Y30*100-100</f>
        <v>6.8534723703178173</v>
      </c>
      <c r="BC32" s="85">
        <f>'Jadual5-2digit'!AA30/'Jadual5-2digit'!Z30*100-100</f>
        <v>-9.3704117518664134</v>
      </c>
      <c r="BD32" s="85">
        <f>'Jadual5-2digit'!AB30/'Jadual5-2digit'!AA30*100-100</f>
        <v>3.3418126870722915</v>
      </c>
      <c r="BE32" s="85">
        <f>'Jadual5-2digit'!AC30/'Jadual5-2digit'!AB30*100-100</f>
        <v>9.0398947410327253</v>
      </c>
      <c r="BF32" s="85">
        <f>'Jadual5-2digit'!AD30/'Jadual5-2digit'!AC30*100-100</f>
        <v>-2.292482928995625</v>
      </c>
      <c r="BG32" s="85">
        <f>'Jadual5-2digit'!AE30/'Jadual5-2digit'!AD30*100-100</f>
        <v>-10.69559594488841</v>
      </c>
      <c r="BH32" s="85">
        <f>'Jadual5-2digit'!AF30/'Jadual5-2digit'!AE30*100-100</f>
        <v>7.7753275082512516</v>
      </c>
      <c r="BI32" s="85">
        <f>'Jadual5-2digit'!AG30/'Jadual5-2digit'!AF30*100-100</f>
        <v>1.679375263499594</v>
      </c>
      <c r="BJ32" s="85">
        <f>'Jadual5-2digit'!AH30/'Jadual5-2digit'!AG30*100-100</f>
        <v>-10.441352249759419</v>
      </c>
      <c r="BK32" s="85">
        <f>'Jadual5-2digit'!AI30/'Jadual5-2digit'!AH30*100-100</f>
        <v>12.692106780171429</v>
      </c>
      <c r="BL32" s="85">
        <f>'Jadual5-2digit'!AJ30/'Jadual5-2digit'!AI30*100-100</f>
        <v>2.9194738275474919</v>
      </c>
      <c r="BM32" s="85">
        <f>'Jadual5-2digit'!AK30/'Jadual5-2digit'!AJ30*100-100</f>
        <v>1.6554640841198562</v>
      </c>
      <c r="BN32" s="85">
        <f>'Jadual5-2digit'!AL30/'Jadual5-2digit'!AK30*100-100</f>
        <v>2.3611704736312618</v>
      </c>
      <c r="BO32" s="85">
        <f>'Jadual5-2digit'!AM30/'Jadual5-2digit'!AL30*100-100</f>
        <v>-6.4380278102109827</v>
      </c>
      <c r="BP32" s="85">
        <f>'Jadual5-2digit'!AN30/'Jadual5-2digit'!AM30*100-100</f>
        <v>1.8300429454187679</v>
      </c>
      <c r="BQ32" s="85">
        <f>'Jadual5-2digit'!AO30/'Jadual5-2digit'!AN30*100-100</f>
        <v>5.5838157768479704</v>
      </c>
      <c r="BR32" s="85">
        <f>'Jadual5-2digit'!AP30/'Jadual5-2digit'!AO30*100-100</f>
        <v>-2.5685079880948649</v>
      </c>
      <c r="BS32" s="85">
        <f>'Jadual5-2digit'!AQ30/'Jadual5-2digit'!AP30*100-100</f>
        <v>-10.762487186181374</v>
      </c>
      <c r="BT32" s="85">
        <f>'Jadual5-2digit'!EL30/'Jadual5-2digit'!EK30*100-100</f>
        <v>7.8667438439553621</v>
      </c>
      <c r="BU32" s="85">
        <f>'Jadual5-2digit'!EM30/'Jadual5-2digit'!EL30*100-100</f>
        <v>0.40256130617663644</v>
      </c>
      <c r="BV32" s="85">
        <f>'Jadual5-2digit'!EN30/'Jadual5-2digit'!EM30*100-100</f>
        <v>-1.4819656893440225</v>
      </c>
      <c r="BW32" s="85">
        <f>'Jadual5-2digit'!EO30/'Jadual5-2digit'!EN30*100-100</f>
        <v>-2.2897784143791711</v>
      </c>
      <c r="BX32" s="85">
        <f>'Jadual5-2digit'!EP30/'Jadual5-2digit'!EO30*100-100</f>
        <v>10.21048706548342</v>
      </c>
      <c r="BY32" s="85">
        <f>'Jadual5-2digit'!EQ30/'Jadual5-2digit'!EP30*100-100</f>
        <v>-0.41774350414294759</v>
      </c>
      <c r="BZ32" s="85">
        <f>'Jadual5-2digit'!ER30/'Jadual5-2digit'!EQ30*100-100</f>
        <v>-0.51601282317518837</v>
      </c>
      <c r="CA32" s="85">
        <f>'Jadual5-2digit'!ES30/'Jadual5-2digit'!ER30*100-100</f>
        <v>-0.44534299633588148</v>
      </c>
      <c r="CB32" s="85">
        <f>'Jadual5-2digit'!ET30/'Jadual5-2digit'!ES30*100-100</f>
        <v>9.3169325198575876</v>
      </c>
      <c r="CC32" s="332"/>
      <c r="CD32" s="180" t="s">
        <v>736</v>
      </c>
      <c r="CE32" s="333"/>
      <c r="CF32" s="334"/>
      <c r="CG32" s="334"/>
      <c r="CH32" s="334"/>
      <c r="CI32" s="334"/>
      <c r="CJ32" s="334"/>
      <c r="CL32" s="344"/>
    </row>
    <row r="33" spans="1:90" s="34" customFormat="1" ht="17.25" customHeight="1">
      <c r="A33" s="687"/>
      <c r="C33" s="81">
        <v>6.3</v>
      </c>
      <c r="D33" s="110">
        <v>1.59281283387586</v>
      </c>
      <c r="E33" s="166">
        <v>28</v>
      </c>
      <c r="F33" s="185"/>
      <c r="G33" s="165" t="s">
        <v>737</v>
      </c>
      <c r="H33" s="271">
        <f>'Jadual5-2digit'!U31/'Jadual5-2digit'!I31*100-100</f>
        <v>1.2027200381661487</v>
      </c>
      <c r="I33" s="271">
        <f>'Jadual5-2digit'!V31/'Jadual5-2digit'!J31*100-100</f>
        <v>7.7762792456264265</v>
      </c>
      <c r="J33" s="271">
        <f>'Jadual5-2digit'!W31/'Jadual5-2digit'!K31*100-100</f>
        <v>3.3261068600675117</v>
      </c>
      <c r="K33" s="271">
        <f>'Jadual5-2digit'!X31/'Jadual5-2digit'!L31*100-100</f>
        <v>1.5397544542664861</v>
      </c>
      <c r="L33" s="271">
        <f>'Jadual5-2digit'!Y31/'Jadual5-2digit'!M31*100-100</f>
        <v>3.9750963871539255</v>
      </c>
      <c r="M33" s="271">
        <f>'Jadual5-2digit'!Z31/'Jadual5-2digit'!N31*100-100</f>
        <v>7.5030284688549358</v>
      </c>
      <c r="N33" s="271">
        <f>'Jadual5-2digit'!AA31/'Jadual5-2digit'!O31*100-100</f>
        <v>4.0173767362882558</v>
      </c>
      <c r="O33" s="271">
        <f>'Jadual5-2digit'!AB31/'Jadual5-2digit'!P31*100-100</f>
        <v>8.4126141992148007</v>
      </c>
      <c r="P33" s="271">
        <f>'Jadual5-2digit'!AC31/'Jadual5-2digit'!Q31*100-100</f>
        <v>7.146029798006353</v>
      </c>
      <c r="Q33" s="271">
        <f>'Jadual5-2digit'!AD31/'Jadual5-2digit'!R31*100-100</f>
        <v>8.3406533688434195</v>
      </c>
      <c r="R33" s="271">
        <f>'Jadual5-2digit'!AE31/'Jadual5-2digit'!S31*100-100</f>
        <v>8.7596859840616901</v>
      </c>
      <c r="S33" s="271">
        <f>'Jadual5-2digit'!AF31/'Jadual5-2digit'!T31*100-100</f>
        <v>6.1246257630460832</v>
      </c>
      <c r="T33" s="271">
        <f>'Jadual5-2digit'!AG31/'Jadual5-2digit'!U31*100-100</f>
        <v>5.9672014102015538</v>
      </c>
      <c r="U33" s="271">
        <f>'Jadual5-2digit'!AH31/'Jadual5-2digit'!V31*100-100</f>
        <v>10.115395783168509</v>
      </c>
      <c r="V33" s="271">
        <f>'Jadual5-2digit'!AI31/'Jadual5-2digit'!W31*100-100</f>
        <v>6.5059358440221757</v>
      </c>
      <c r="W33" s="271">
        <f>'Jadual5-2digit'!AJ31/'Jadual5-2digit'!X31*100-100</f>
        <v>5.3158824084918166</v>
      </c>
      <c r="X33" s="271">
        <f>'Jadual5-2digit'!AK31/'Jadual5-2digit'!Y31*100-100</f>
        <v>4.2761360919372606</v>
      </c>
      <c r="Y33" s="271">
        <f>'Jadual5-2digit'!AL31/'Jadual5-2digit'!Z31*100-100</f>
        <v>1.8709788477768967</v>
      </c>
      <c r="Z33" s="271">
        <f>'Jadual5-2digit'!AM31/'Jadual5-2digit'!AA31*100-100</f>
        <v>9.9774562456449019</v>
      </c>
      <c r="AA33" s="301">
        <f>'Jadual5-2digit'!AN31/'Jadual5-2digit'!AB31*100-100</f>
        <v>6.9439698120328046</v>
      </c>
      <c r="AB33" s="271">
        <f>'Jadual5-2digit'!AO31/'Jadual5-2digit'!AC31*100-100</f>
        <v>8.2174575712001001</v>
      </c>
      <c r="AC33" s="271">
        <f>'Jadual5-2digit'!AP31/'Jadual5-2digit'!AD31*100-100</f>
        <v>9.3512405159607255</v>
      </c>
      <c r="AD33" s="271">
        <f>'Jadual5-2digit'!AQ31/'Jadual5-2digit'!AE31*100-100</f>
        <v>7.753841949702192</v>
      </c>
      <c r="AE33" s="271">
        <f>'Jadual5-2digit'!AR31/'Jadual5-2digit'!AF31*100-100</f>
        <v>4.3446440770224797</v>
      </c>
      <c r="AF33" s="271" t="e">
        <f>'Jadual5-2digit'!#REF!/'Jadual5-2digit'!#REF!*100-100</f>
        <v>#REF!</v>
      </c>
      <c r="AG33" s="271" t="e">
        <f>'Jadual5-2digit'!EK31/'Jadual5-2digit'!#REF!*100-100</f>
        <v>#REF!</v>
      </c>
      <c r="AH33" s="271" t="e">
        <f>'Jadual5-2digit'!EL31/'Jadual5-2digit'!#REF!*100-100</f>
        <v>#REF!</v>
      </c>
      <c r="AI33" s="271" t="e">
        <f>'Jadual5-2digit'!EM31/'Jadual5-2digit'!#REF!*100-100</f>
        <v>#REF!</v>
      </c>
      <c r="AJ33" s="271" t="e">
        <f>'Jadual5-2digit'!EN31/'Jadual5-2digit'!#REF!*100-100</f>
        <v>#REF!</v>
      </c>
      <c r="AK33" s="271">
        <f>'Jadual5-2digit'!EO31/'Jadual5-2digit'!EK31*100-100</f>
        <v>3.9909046627696085</v>
      </c>
      <c r="AL33" s="271">
        <f>'Jadual5-2digit'!EP31/'Jadual5-2digit'!EL31*100-100</f>
        <v>4.2278013048384651</v>
      </c>
      <c r="AM33" s="271">
        <f>'Jadual5-2digit'!EQ31/'Jadual5-2digit'!EM31*100-100</f>
        <v>6.4954212302015435</v>
      </c>
      <c r="AN33" s="271">
        <f>'Jadual5-2digit'!ER31/'Jadual5-2digit'!EN31*100-100</f>
        <v>7.6995574195060783</v>
      </c>
      <c r="AO33" s="271">
        <f>'Jadual5-2digit'!ES31/'Jadual5-2digit'!EO31*100-100</f>
        <v>7.4758263463241263</v>
      </c>
      <c r="AP33" s="315">
        <f>'Jadual5-2digit'!ET31/'Jadual5-2digit'!EP31*100-100</f>
        <v>3.8552237448297006</v>
      </c>
      <c r="AQ33" s="301">
        <f>'Jadual5-2digit'!EU31/'Jadual5-2digit'!EQ31*100-100</f>
        <v>8.3634017253824169</v>
      </c>
      <c r="AR33" s="301">
        <f>'Jadual5-2digit'!EV31/'Jadual5-2digit'!ER31*100-100</f>
        <v>7.0812980204443647</v>
      </c>
      <c r="AS33" s="301" t="e">
        <f>'Jadual5-2digit'!#REF!/'Jadual5-2digit'!ES31*100-100</f>
        <v>#REF!</v>
      </c>
      <c r="AT33" s="85">
        <f>'Jadual5-2digit'!GE31/'Jadual5-2digit'!GD31*100-100</f>
        <v>6.4768852452617978</v>
      </c>
      <c r="AU33" s="85">
        <f>'Jadual5-2digit'!R31/'Jadual5-2digit'!Q31*100-100</f>
        <v>-6.1238481668212899</v>
      </c>
      <c r="AV33" s="85">
        <f>'Jadual5-2digit'!S31/'Jadual5-2digit'!R31*100-100</f>
        <v>4.3786718982139234</v>
      </c>
      <c r="AW33" s="85">
        <f>'Jadual5-2digit'!T31/'Jadual5-2digit'!S31*100-100</f>
        <v>6.3113192359410419</v>
      </c>
      <c r="AX33" s="85">
        <f>'Jadual5-2digit'!U31/'Jadual5-2digit'!T31*100-100</f>
        <v>4.1339257380490295</v>
      </c>
      <c r="AY33" s="85">
        <f>'Jadual5-2digit'!W31/'Jadual5-2digit'!V31*100-100</f>
        <v>15.987670128530638</v>
      </c>
      <c r="AZ33" s="85">
        <f>'Jadual5-2digit'!X31/'Jadual5-2digit'!W31*100-100</f>
        <v>4.9049084393884641</v>
      </c>
      <c r="BA33" s="85">
        <f>'Jadual5-2digit'!Y31/'Jadual5-2digit'!X31*100-100</f>
        <v>0.33198091590982415</v>
      </c>
      <c r="BB33" s="85">
        <f>'Jadual5-2digit'!Z31/'Jadual5-2digit'!Y31*100-100</f>
        <v>-5.4180282688590324</v>
      </c>
      <c r="BC33" s="85">
        <f>'Jadual5-2digit'!AA31/'Jadual5-2digit'!Z31*100-100</f>
        <v>-1.6440744173379755</v>
      </c>
      <c r="BD33" s="85">
        <f>'Jadual5-2digit'!AB31/'Jadual5-2digit'!AA31*100-100</f>
        <v>4.7334023237010996</v>
      </c>
      <c r="BE33" s="85">
        <f>'Jadual5-2digit'!AC31/'Jadual5-2digit'!AB31*100-100</f>
        <v>-16.628534902649946</v>
      </c>
      <c r="BF33" s="85">
        <f>'Jadual5-2digit'!AD31/'Jadual5-2digit'!AC31*100-100</f>
        <v>-5.077176965556859</v>
      </c>
      <c r="BG33" s="85">
        <f>'Jadual5-2digit'!AE31/'Jadual5-2digit'!AD31*100-100</f>
        <v>4.7823806307947905</v>
      </c>
      <c r="BH33" s="85">
        <f>'Jadual5-2digit'!AF31/'Jadual5-2digit'!AE31*100-100</f>
        <v>3.7355787322090634</v>
      </c>
      <c r="BI33" s="85">
        <f>'Jadual5-2digit'!AG31/'Jadual5-2digit'!AF31*100-100</f>
        <v>3.9794543724201361</v>
      </c>
      <c r="BJ33" s="85">
        <f>'Jadual5-2digit'!AH31/'Jadual5-2digit'!AG31*100-100</f>
        <v>3.503565185311075</v>
      </c>
      <c r="BK33" s="85">
        <f>'Jadual5-2digit'!AI31/'Jadual5-2digit'!AH31*100-100</f>
        <v>12.185723581580632</v>
      </c>
      <c r="BL33" s="85">
        <f>'Jadual5-2digit'!AJ31/'Jadual5-2digit'!AI31*100-100</f>
        <v>3.7327442242866624</v>
      </c>
      <c r="BM33" s="85">
        <f>'Jadual5-2digit'!AK31/'Jadual5-2digit'!AJ31*100-100</f>
        <v>-0.65856111065090772</v>
      </c>
      <c r="BN33" s="85">
        <f>'Jadual5-2digit'!AL31/'Jadual5-2digit'!AK31*100-100</f>
        <v>-7.5995869936238165</v>
      </c>
      <c r="BO33" s="85">
        <f>'Jadual5-2digit'!AM31/'Jadual5-2digit'!AL31*100-100</f>
        <v>6.1826893646578043</v>
      </c>
      <c r="BP33" s="85">
        <f>'Jadual5-2digit'!AN31/'Jadual5-2digit'!AM31*100-100</f>
        <v>1.8445615926938785</v>
      </c>
      <c r="BQ33" s="85">
        <f>'Jadual5-2digit'!AO31/'Jadual5-2digit'!AN31*100-100</f>
        <v>-15.635748301853951</v>
      </c>
      <c r="BR33" s="85">
        <f>'Jadual5-2digit'!AP31/'Jadual5-2digit'!AO31*100-100</f>
        <v>-4.0826805114688227</v>
      </c>
      <c r="BS33" s="85">
        <f>'Jadual5-2digit'!AQ31/'Jadual5-2digit'!AP31*100-100</f>
        <v>3.2517237877719936</v>
      </c>
      <c r="BT33" s="85">
        <f>'Jadual5-2digit'!EL31/'Jadual5-2digit'!EK31*100-100</f>
        <v>13.282096528268823</v>
      </c>
      <c r="BU33" s="85">
        <f>'Jadual5-2digit'!EM31/'Jadual5-2digit'!EL31*100-100</f>
        <v>-9.6345508830477655</v>
      </c>
      <c r="BV33" s="85">
        <f>'Jadual5-2digit'!EN31/'Jadual5-2digit'!EM31*100-100</f>
        <v>-12.028947114256852</v>
      </c>
      <c r="BW33" s="85">
        <f>'Jadual5-2digit'!EO31/'Jadual5-2digit'!EN31*100-100</f>
        <v>15.47603862668258</v>
      </c>
      <c r="BX33" s="85">
        <f>'Jadual5-2digit'!EP31/'Jadual5-2digit'!EO31*100-100</f>
        <v>13.54015898441429</v>
      </c>
      <c r="BY33" s="85">
        <f>'Jadual5-2digit'!EQ31/'Jadual5-2digit'!EP31*100-100</f>
        <v>-7.6685255959685179</v>
      </c>
      <c r="BZ33" s="85">
        <f>'Jadual5-2digit'!ER31/'Jadual5-2digit'!EQ31*100-100</f>
        <v>-11.034264646529252</v>
      </c>
      <c r="CA33" s="85">
        <f>'Jadual5-2digit'!ES31/'Jadual5-2digit'!ER31*100-100</f>
        <v>15.236152979352454</v>
      </c>
      <c r="CB33" s="85">
        <f>'Jadual5-2digit'!ET31/'Jadual5-2digit'!ES31*100-100</f>
        <v>9.7152635733438188</v>
      </c>
      <c r="CC33" s="336"/>
      <c r="CD33" s="180" t="s">
        <v>738</v>
      </c>
      <c r="CE33" s="333"/>
      <c r="CF33" s="334"/>
      <c r="CG33" s="334"/>
      <c r="CH33" s="334"/>
      <c r="CI33" s="334"/>
      <c r="CJ33" s="334"/>
      <c r="CL33" s="344"/>
    </row>
    <row r="34" spans="1:90" s="167" customFormat="1" ht="15" customHeight="1">
      <c r="A34" s="687"/>
      <c r="B34" s="587" t="s">
        <v>739</v>
      </c>
      <c r="C34" s="276"/>
      <c r="D34" s="88">
        <f>SUM(D35:D37)</f>
        <v>3.6255856095368801</v>
      </c>
      <c r="E34" s="168"/>
      <c r="F34" s="167" t="s">
        <v>740</v>
      </c>
      <c r="G34" s="277"/>
      <c r="H34" s="264">
        <f>'Jadual5-2digit'!U32/'Jadual5-2digit'!I32*100-100</f>
        <v>0.368156605734697</v>
      </c>
      <c r="I34" s="264">
        <f>'Jadual5-2digit'!V32/'Jadual5-2digit'!J32*100-100</f>
        <v>-1.2761460221088186</v>
      </c>
      <c r="J34" s="264">
        <f>'Jadual5-2digit'!W32/'Jadual5-2digit'!K32*100-100</f>
        <v>-1.9516594688235358</v>
      </c>
      <c r="K34" s="264">
        <f>'Jadual5-2digit'!X32/'Jadual5-2digit'!L32*100-100</f>
        <v>-9.2943672646962341</v>
      </c>
      <c r="L34" s="264">
        <f>'Jadual5-2digit'!Y32/'Jadual5-2digit'!M32*100-100</f>
        <v>-8.542811587896523</v>
      </c>
      <c r="M34" s="264">
        <f>'Jadual5-2digit'!Z32/'Jadual5-2digit'!N32*100-100</f>
        <v>-2.3456725620242622</v>
      </c>
      <c r="N34" s="264">
        <f>'Jadual5-2digit'!AA32/'Jadual5-2digit'!O32*100-100</f>
        <v>-1.7523839900554918</v>
      </c>
      <c r="O34" s="264">
        <f>'Jadual5-2digit'!AB32/'Jadual5-2digit'!P32*100-100</f>
        <v>-0.25397838786614102</v>
      </c>
      <c r="P34" s="264">
        <f>'Jadual5-2digit'!AC32/'Jadual5-2digit'!Q32*100-100</f>
        <v>0.2855502433028505</v>
      </c>
      <c r="Q34" s="264">
        <f>'Jadual5-2digit'!AD32/'Jadual5-2digit'!R32*100-100</f>
        <v>-3.3551964652750002</v>
      </c>
      <c r="R34" s="264">
        <f>'Jadual5-2digit'!AE32/'Jadual5-2digit'!S32*100-100</f>
        <v>-2.1101592071454291</v>
      </c>
      <c r="S34" s="264">
        <f>'Jadual5-2digit'!AF32/'Jadual5-2digit'!T32*100-100</f>
        <v>-2.1060262034811075</v>
      </c>
      <c r="T34" s="264">
        <f>'Jadual5-2digit'!AG32/'Jadual5-2digit'!U32*100-100</f>
        <v>5.1831266839624561</v>
      </c>
      <c r="U34" s="264">
        <f>'Jadual5-2digit'!AH32/'Jadual5-2digit'!V32*100-100</f>
        <v>5.5173722386390409</v>
      </c>
      <c r="V34" s="264">
        <f>'Jadual5-2digit'!AI32/'Jadual5-2digit'!W32*100-100</f>
        <v>7.8439121484451562</v>
      </c>
      <c r="W34" s="264">
        <f>'Jadual5-2digit'!AJ32/'Jadual5-2digit'!X32*100-100</f>
        <v>5.0034741198908819</v>
      </c>
      <c r="X34" s="264">
        <f>'Jadual5-2digit'!AK32/'Jadual5-2digit'!Y32*100-100</f>
        <v>9.9033158630654725</v>
      </c>
      <c r="Y34" s="264">
        <f>'Jadual5-2digit'!AL32/'Jadual5-2digit'!Z32*100-100</f>
        <v>-0.95419287893037108</v>
      </c>
      <c r="Z34" s="264">
        <f>'Jadual5-2digit'!AM32/'Jadual5-2digit'!AA32*100-100</f>
        <v>6.2398566986467898</v>
      </c>
      <c r="AA34" s="299">
        <f>'Jadual5-2digit'!AN32/'Jadual5-2digit'!AB32*100-100</f>
        <v>9.6362971188112283</v>
      </c>
      <c r="AB34" s="264">
        <f>'Jadual5-2digit'!AO32/'Jadual5-2digit'!AC32*100-100</f>
        <v>8.1477058507508815</v>
      </c>
      <c r="AC34" s="264">
        <f>'Jadual5-2digit'!AP32/'Jadual5-2digit'!AD32*100-100</f>
        <v>2.5435539338169519</v>
      </c>
      <c r="AD34" s="264">
        <f>'Jadual5-2digit'!AQ32/'Jadual5-2digit'!AE32*100-100</f>
        <v>5.7067334712379392</v>
      </c>
      <c r="AE34" s="264">
        <f>'Jadual5-2digit'!AR32/'Jadual5-2digit'!AF32*100-100</f>
        <v>2.298380223385422</v>
      </c>
      <c r="AF34" s="264" t="e">
        <f>'Jadual5-2digit'!#REF!/'Jadual5-2digit'!#REF!*100-100</f>
        <v>#REF!</v>
      </c>
      <c r="AG34" s="264" t="e">
        <f>'Jadual5-2digit'!EK32/'Jadual5-2digit'!#REF!*100-100</f>
        <v>#REF!</v>
      </c>
      <c r="AH34" s="264" t="e">
        <f>'Jadual5-2digit'!EL32/'Jadual5-2digit'!#REF!*100-100</f>
        <v>#REF!</v>
      </c>
      <c r="AI34" s="264" t="e">
        <f>'Jadual5-2digit'!EM32/'Jadual5-2digit'!#REF!*100-100</f>
        <v>#REF!</v>
      </c>
      <c r="AJ34" s="264" t="e">
        <f>'Jadual5-2digit'!EN32/'Jadual5-2digit'!#REF!*100-100</f>
        <v>#REF!</v>
      </c>
      <c r="AK34" s="264">
        <f>'Jadual5-2digit'!EO32/'Jadual5-2digit'!EK32*100-100</f>
        <v>-0.9403045662640892</v>
      </c>
      <c r="AL34" s="264">
        <f>'Jadual5-2digit'!EP32/'Jadual5-2digit'!EL32*100-100</f>
        <v>-6.692502953374003</v>
      </c>
      <c r="AM34" s="264">
        <f>'Jadual5-2digit'!EQ32/'Jadual5-2digit'!EM32*100-100</f>
        <v>-0.55266855201655574</v>
      </c>
      <c r="AN34" s="264">
        <f>'Jadual5-2digit'!ER32/'Jadual5-2digit'!EN32*100-100</f>
        <v>-2.5288512875710154</v>
      </c>
      <c r="AO34" s="264">
        <f>'Jadual5-2digit'!ES32/'Jadual5-2digit'!EO32*100-100</f>
        <v>6.1798101431761836</v>
      </c>
      <c r="AP34" s="312">
        <f>'Jadual5-2digit'!ET32/'Jadual5-2digit'!EP32*100-100</f>
        <v>4.4356886798047128</v>
      </c>
      <c r="AQ34" s="299">
        <f>'Jadual5-2digit'!EU32/'Jadual5-2digit'!EQ32*100-100</f>
        <v>8.0554046475128445</v>
      </c>
      <c r="AR34" s="299">
        <f>'Jadual5-2digit'!EV32/'Jadual5-2digit'!ER32*100-100</f>
        <v>3.5096820067558951</v>
      </c>
      <c r="AS34" s="299" t="e">
        <f>'Jadual5-2digit'!#REF!/'Jadual5-2digit'!ES32*100-100</f>
        <v>#REF!</v>
      </c>
      <c r="AT34" s="79">
        <f>'Jadual5-2digit'!GE32/'Jadual5-2digit'!GD32*100-100</f>
        <v>6.2314950349414033</v>
      </c>
      <c r="AU34" s="79">
        <f>'Jadual5-2digit'!R32/'Jadual5-2digit'!Q32*100-100</f>
        <v>3.5784650941802454</v>
      </c>
      <c r="AV34" s="79">
        <f>'Jadual5-2digit'!S32/'Jadual5-2digit'!R32*100-100</f>
        <v>-2.2176733509112694</v>
      </c>
      <c r="AW34" s="79">
        <f>'Jadual5-2digit'!T32/'Jadual5-2digit'!S32*100-100</f>
        <v>0.84414808144907738</v>
      </c>
      <c r="AX34" s="79">
        <f>'Jadual5-2digit'!U32/'Jadual5-2digit'!T32*100-100</f>
        <v>6.8060710210917676</v>
      </c>
      <c r="AY34" s="79">
        <f>'Jadual5-2digit'!W32/'Jadual5-2digit'!V32*100-100</f>
        <v>5.3697654287075949</v>
      </c>
      <c r="AZ34" s="79">
        <f>'Jadual5-2digit'!X32/'Jadual5-2digit'!W32*100-100</f>
        <v>-8.9773102523796524</v>
      </c>
      <c r="BA34" s="79">
        <f>'Jadual5-2digit'!Y32/'Jadual5-2digit'!X32*100-100</f>
        <v>-3.7211494872282174</v>
      </c>
      <c r="BB34" s="79">
        <f>'Jadual5-2digit'!Z32/'Jadual5-2digit'!Y32*100-100</f>
        <v>12.38386778950975</v>
      </c>
      <c r="BC34" s="79">
        <f>'Jadual5-2digit'!AA32/'Jadual5-2digit'!Z32*100-100</f>
        <v>-9.5372210433093443</v>
      </c>
      <c r="BD34" s="79">
        <f>'Jadual5-2digit'!AB32/'Jadual5-2digit'!AA32*100-100</f>
        <v>8.5846903288298222</v>
      </c>
      <c r="BE34" s="79">
        <f>'Jadual5-2digit'!AC32/'Jadual5-2digit'!AB32*100-100</f>
        <v>-1.2813385304809657</v>
      </c>
      <c r="BF34" s="79">
        <f>'Jadual5-2digit'!AD32/'Jadual5-2digit'!AC32*100-100</f>
        <v>-0.181826941474867</v>
      </c>
      <c r="BG34" s="79">
        <f>'Jadual5-2digit'!AE32/'Jadual5-2digit'!AD32*100-100</f>
        <v>-0.95798182677290811</v>
      </c>
      <c r="BH34" s="79">
        <f>'Jadual5-2digit'!AF32/'Jadual5-2digit'!AE32*100-100</f>
        <v>0.84840581882173183</v>
      </c>
      <c r="BI34" s="79">
        <f>'Jadual5-2digit'!AG32/'Jadual5-2digit'!AF32*100-100</f>
        <v>14.75881571810578</v>
      </c>
      <c r="BJ34" s="79">
        <f>'Jadual5-2digit'!AH32/'Jadual5-2digit'!AG32*100-100</f>
        <v>-8.3565470120859544</v>
      </c>
      <c r="BK34" s="79">
        <f>'Jadual5-2digit'!AI32/'Jadual5-2digit'!AH32*100-100</f>
        <v>7.6930507736304321</v>
      </c>
      <c r="BL34" s="79">
        <f>'Jadual5-2digit'!AJ32/'Jadual5-2digit'!AI32*100-100</f>
        <v>-11.374703895375049</v>
      </c>
      <c r="BM34" s="79">
        <f>'Jadual5-2digit'!AK32/'Jadual5-2digit'!AJ32*100-100</f>
        <v>0.77156977450505337</v>
      </c>
      <c r="BN34" s="79">
        <f>'Jadual5-2digit'!AL32/'Jadual5-2digit'!AK32*100-100</f>
        <v>1.2813017076616688</v>
      </c>
      <c r="BO34" s="79">
        <f>'Jadual5-2digit'!AM32/'Jadual5-2digit'!AL32*100-100</f>
        <v>-2.9665873571772892</v>
      </c>
      <c r="BP34" s="79">
        <f>'Jadual5-2digit'!AN32/'Jadual5-2digit'!AM32*100-100</f>
        <v>12.056094025184507</v>
      </c>
      <c r="BQ34" s="79">
        <f>'Jadual5-2digit'!AO32/'Jadual5-2digit'!AN32*100-100</f>
        <v>-2.6216951579843624</v>
      </c>
      <c r="BR34" s="79">
        <f>'Jadual5-2digit'!AP32/'Jadual5-2digit'!AO32*100-100</f>
        <v>-5.3543472597770432</v>
      </c>
      <c r="BS34" s="79">
        <f>'Jadual5-2digit'!AQ32/'Jadual5-2digit'!AP32*100-100</f>
        <v>2.097185204327161</v>
      </c>
      <c r="BT34" s="79">
        <f>'Jadual5-2digit'!EL32/'Jadual5-2digit'!EK32*100-100</f>
        <v>-1.5257062934111048</v>
      </c>
      <c r="BU34" s="79">
        <f>'Jadual5-2digit'!EM32/'Jadual5-2digit'!EL32*100-100</f>
        <v>-4.7532215748909152</v>
      </c>
      <c r="BV34" s="79">
        <f>'Jadual5-2digit'!EN32/'Jadual5-2digit'!EM32*100-100</f>
        <v>3.3412795407638214</v>
      </c>
      <c r="BW34" s="79">
        <f>'Jadual5-2digit'!EO32/'Jadual5-2digit'!EN32*100-100</f>
        <v>2.1997854318107812</v>
      </c>
      <c r="BX34" s="79">
        <f>'Jadual5-2digit'!EP32/'Jadual5-2digit'!EO32*100-100</f>
        <v>-7.2439115730724097</v>
      </c>
      <c r="BY34" s="79">
        <f>'Jadual5-2digit'!EQ32/'Jadual5-2digit'!EP32*100-100</f>
        <v>1.5142217206968809</v>
      </c>
      <c r="BZ34" s="79">
        <f>'Jadual5-2digit'!ER32/'Jadual5-2digit'!EQ32*100-100</f>
        <v>1.2877176248728546</v>
      </c>
      <c r="CA34" s="79">
        <f>'Jadual5-2digit'!ES32/'Jadual5-2digit'!ER32*100-100</f>
        <v>11.330931841570504</v>
      </c>
      <c r="CB34" s="79">
        <f>'Jadual5-2digit'!ET32/'Jadual5-2digit'!ES32*100-100</f>
        <v>-8.7675334788343662</v>
      </c>
      <c r="CC34" s="337" t="s">
        <v>741</v>
      </c>
      <c r="CD34" s="338"/>
      <c r="CE34" s="330"/>
      <c r="CF34" s="327"/>
      <c r="CG34" s="331"/>
      <c r="CH34" s="331"/>
      <c r="CI34" s="331"/>
      <c r="CJ34" s="331"/>
    </row>
    <row r="35" spans="1:90" s="33" customFormat="1" ht="27.6">
      <c r="A35" s="687"/>
      <c r="B35" s="80"/>
      <c r="C35" s="81">
        <v>7.1</v>
      </c>
      <c r="D35" s="82">
        <v>2.6093044330534698</v>
      </c>
      <c r="E35" s="164">
        <v>29</v>
      </c>
      <c r="F35" s="185"/>
      <c r="G35" s="165" t="s">
        <v>742</v>
      </c>
      <c r="H35" s="271">
        <f>'Jadual5-2digit'!U33/'Jadual5-2digit'!I33*100-100</f>
        <v>-2.0425300898332495</v>
      </c>
      <c r="I35" s="271">
        <f>'Jadual5-2digit'!V33/'Jadual5-2digit'!J33*100-100</f>
        <v>-2.3758931939712795</v>
      </c>
      <c r="J35" s="271">
        <f>'Jadual5-2digit'!W33/'Jadual5-2digit'!K33*100-100</f>
        <v>-6.4840284939843116</v>
      </c>
      <c r="K35" s="271">
        <f>'Jadual5-2digit'!X33/'Jadual5-2digit'!L33*100-100</f>
        <v>-13.860521250424569</v>
      </c>
      <c r="L35" s="271">
        <f>'Jadual5-2digit'!Y33/'Jadual5-2digit'!M33*100-100</f>
        <v>-10.40942524697806</v>
      </c>
      <c r="M35" s="271">
        <f>'Jadual5-2digit'!Z33/'Jadual5-2digit'!N33*100-100</f>
        <v>-2.6322147410160284</v>
      </c>
      <c r="N35" s="271">
        <f>'Jadual5-2digit'!AA33/'Jadual5-2digit'!O33*100-100</f>
        <v>-6.8021743101956957</v>
      </c>
      <c r="O35" s="271">
        <f>'Jadual5-2digit'!AB33/'Jadual5-2digit'!P33*100-100</f>
        <v>-5.6483876896278531</v>
      </c>
      <c r="P35" s="271">
        <f>'Jadual5-2digit'!AC33/'Jadual5-2digit'!Q33*100-100</f>
        <v>-3.1731221917295898</v>
      </c>
      <c r="Q35" s="271">
        <f>'Jadual5-2digit'!AD33/'Jadual5-2digit'!R33*100-100</f>
        <v>-2.7703969989640456</v>
      </c>
      <c r="R35" s="271">
        <f>'Jadual5-2digit'!AE33/'Jadual5-2digit'!S33*100-100</f>
        <v>-0.58336902227237886</v>
      </c>
      <c r="S35" s="271">
        <f>'Jadual5-2digit'!AF33/'Jadual5-2digit'!T33*100-100</f>
        <v>1.6503992471085667</v>
      </c>
      <c r="T35" s="271">
        <f>'Jadual5-2digit'!AG33/'Jadual5-2digit'!U33*100-100</f>
        <v>14.20633173041297</v>
      </c>
      <c r="U35" s="271">
        <f>'Jadual5-2digit'!AH33/'Jadual5-2digit'!V33*100-100</f>
        <v>15.820795031106158</v>
      </c>
      <c r="V35" s="271">
        <f>'Jadual5-2digit'!AI33/'Jadual5-2digit'!W33*100-100</f>
        <v>9.8238720548112752</v>
      </c>
      <c r="W35" s="271">
        <f>'Jadual5-2digit'!AJ33/'Jadual5-2digit'!X33*100-100</f>
        <v>2.7509680606128626</v>
      </c>
      <c r="X35" s="271">
        <f>'Jadual5-2digit'!AK33/'Jadual5-2digit'!Y33*100-100</f>
        <v>6.6001740336623129</v>
      </c>
      <c r="Y35" s="271">
        <f>'Jadual5-2digit'!AL33/'Jadual5-2digit'!Z33*100-100</f>
        <v>-7.6777719824178092</v>
      </c>
      <c r="Z35" s="271">
        <f>'Jadual5-2digit'!AM33/'Jadual5-2digit'!AA33*100-100</f>
        <v>4.8504923302649274</v>
      </c>
      <c r="AA35" s="301">
        <f>'Jadual5-2digit'!AN33/'Jadual5-2digit'!AB33*100-100</f>
        <v>4.6667527597659983</v>
      </c>
      <c r="AB35" s="271">
        <f>'Jadual5-2digit'!AO33/'Jadual5-2digit'!AC33*100-100</f>
        <v>3.3853093067678515</v>
      </c>
      <c r="AC35" s="271">
        <f>'Jadual5-2digit'!AP33/'Jadual5-2digit'!AD33*100-100</f>
        <v>-0.15785829153954012</v>
      </c>
      <c r="AD35" s="271">
        <f>'Jadual5-2digit'!AQ33/'Jadual5-2digit'!AE33*100-100</f>
        <v>4.12947058835951</v>
      </c>
      <c r="AE35" s="271">
        <f>'Jadual5-2digit'!AR33/'Jadual5-2digit'!AF33*100-100</f>
        <v>-0.55261497144400096</v>
      </c>
      <c r="AF35" s="271" t="e">
        <f>'Jadual5-2digit'!#REF!/'Jadual5-2digit'!#REF!*100-100</f>
        <v>#REF!</v>
      </c>
      <c r="AG35" s="271" t="e">
        <f>'Jadual5-2digit'!EK33/'Jadual5-2digit'!#REF!*100-100</f>
        <v>#REF!</v>
      </c>
      <c r="AH35" s="271" t="e">
        <f>'Jadual5-2digit'!EL33/'Jadual5-2digit'!#REF!*100-100</f>
        <v>#REF!</v>
      </c>
      <c r="AI35" s="271" t="e">
        <f>'Jadual5-2digit'!EM33/'Jadual5-2digit'!#REF!*100-100</f>
        <v>#REF!</v>
      </c>
      <c r="AJ35" s="271" t="e">
        <f>'Jadual5-2digit'!EN33/'Jadual5-2digit'!#REF!*100-100</f>
        <v>#REF!</v>
      </c>
      <c r="AK35" s="271">
        <f>'Jadual5-2digit'!EO33/'Jadual5-2digit'!EK33*100-100</f>
        <v>-3.6556703973064941</v>
      </c>
      <c r="AL35" s="271">
        <f>'Jadual5-2digit'!EP33/'Jadual5-2digit'!EL33*100-100</f>
        <v>-9.0435400843417995</v>
      </c>
      <c r="AM35" s="271">
        <f>'Jadual5-2digit'!EQ33/'Jadual5-2digit'!EM33*100-100</f>
        <v>-5.2152228094986981</v>
      </c>
      <c r="AN35" s="271">
        <f>'Jadual5-2digit'!ER33/'Jadual5-2digit'!EN33*100-100</f>
        <v>-0.60593531488991914</v>
      </c>
      <c r="AO35" s="271">
        <f>'Jadual5-2digit'!ES33/'Jadual5-2digit'!EO33*100-100</f>
        <v>13.27995897377869</v>
      </c>
      <c r="AP35" s="315">
        <f>'Jadual5-2digit'!ET33/'Jadual5-2digit'!EP33*100-100</f>
        <v>0.23545025564276045</v>
      </c>
      <c r="AQ35" s="301">
        <f>'Jadual5-2digit'!EU33/'Jadual5-2digit'!EQ33*100-100</f>
        <v>4.2988182387480691</v>
      </c>
      <c r="AR35" s="301">
        <f>'Jadual5-2digit'!EV33/'Jadual5-2digit'!ER33*100-100</f>
        <v>1.0827870068265781</v>
      </c>
      <c r="AS35" s="301" t="e">
        <f>'Jadual5-2digit'!#REF!/'Jadual5-2digit'!ES33*100-100</f>
        <v>#REF!</v>
      </c>
      <c r="AT35" s="85">
        <f>'Jadual5-2digit'!GE33/'Jadual5-2digit'!GD33*100-100</f>
        <v>6.0957293909004591</v>
      </c>
      <c r="AU35" s="85">
        <f>'Jadual5-2digit'!R33/'Jadual5-2digit'!Q33*100-100</f>
        <v>10.897143365728738</v>
      </c>
      <c r="AV35" s="85">
        <f>'Jadual5-2digit'!S33/'Jadual5-2digit'!R33*100-100</f>
        <v>-8.0300481428009363</v>
      </c>
      <c r="AW35" s="85">
        <f>'Jadual5-2digit'!T33/'Jadual5-2digit'!S33*100-100</f>
        <v>3.3037453424659162</v>
      </c>
      <c r="AX35" s="85">
        <f>'Jadual5-2digit'!U33/'Jadual5-2digit'!T33*100-100</f>
        <v>7.5498058178293093</v>
      </c>
      <c r="AY35" s="85">
        <f>'Jadual5-2digit'!W33/'Jadual5-2digit'!V33*100-100</f>
        <v>2.7742488147961524</v>
      </c>
      <c r="AZ35" s="85">
        <f>'Jadual5-2digit'!X33/'Jadual5-2digit'!W33*100-100</f>
        <v>-3.590355036465084</v>
      </c>
      <c r="BA35" s="85">
        <f>'Jadual5-2digit'!Y33/'Jadual5-2digit'!X33*100-100</f>
        <v>-7.2292318394330977</v>
      </c>
      <c r="BB35" s="85">
        <f>'Jadual5-2digit'!Z33/'Jadual5-2digit'!Y33*100-100</f>
        <v>14.697463633200087</v>
      </c>
      <c r="BC35" s="85">
        <f>'Jadual5-2digit'!AA33/'Jadual5-2digit'!Z33*100-100</f>
        <v>-15.483334749358704</v>
      </c>
      <c r="BD35" s="85">
        <f>'Jadual5-2digit'!AB33/'Jadual5-2digit'!AA33*100-100</f>
        <v>9.9317020698514114</v>
      </c>
      <c r="BE35" s="85">
        <f>'Jadual5-2digit'!AC33/'Jadual5-2digit'!AB33*100-100</f>
        <v>-4.7882318959411379</v>
      </c>
      <c r="BF35" s="85">
        <f>'Jadual5-2digit'!AD33/'Jadual5-2digit'!AC33*100-100</f>
        <v>11.35839002006729</v>
      </c>
      <c r="BG35" s="85">
        <f>'Jadual5-2digit'!AE33/'Jadual5-2digit'!AD33*100-100</f>
        <v>-5.96132779921858</v>
      </c>
      <c r="BH35" s="85">
        <f>'Jadual5-2digit'!AF33/'Jadual5-2digit'!AE33*100-100</f>
        <v>5.6248522456550347</v>
      </c>
      <c r="BI35" s="85">
        <f>'Jadual5-2digit'!AG33/'Jadual5-2digit'!AF33*100-100</f>
        <v>20.834437363234471</v>
      </c>
      <c r="BJ35" s="85">
        <f>'Jadual5-2digit'!AH33/'Jadual5-2digit'!AG33*100-100</f>
        <v>-7.0874083064672817</v>
      </c>
      <c r="BK35" s="85">
        <f>'Jadual5-2digit'!AI33/'Jadual5-2digit'!AH33*100-100</f>
        <v>-2.5471552899103358</v>
      </c>
      <c r="BL35" s="85">
        <f>'Jadual5-2digit'!AJ33/'Jadual5-2digit'!AI33*100-100</f>
        <v>-9.7993526813624925</v>
      </c>
      <c r="BM35" s="85">
        <f>'Jadual5-2digit'!AK33/'Jadual5-2digit'!AJ33*100-100</f>
        <v>-3.7538991815705458</v>
      </c>
      <c r="BN35" s="85">
        <f>'Jadual5-2digit'!AL33/'Jadual5-2digit'!AK33*100-100</f>
        <v>-0.66502717679622947</v>
      </c>
      <c r="BO35" s="85">
        <f>'Jadual5-2digit'!AM33/'Jadual5-2digit'!AL33*100-100</f>
        <v>-4.0142969691514025</v>
      </c>
      <c r="BP35" s="85">
        <f>'Jadual5-2digit'!AN33/'Jadual5-2digit'!AM33*100-100</f>
        <v>9.7390582083528159</v>
      </c>
      <c r="BQ35" s="85">
        <f>'Jadual5-2digit'!AO33/'Jadual5-2digit'!AN33*100-100</f>
        <v>-5.9539172130863136</v>
      </c>
      <c r="BR35" s="85">
        <f>'Jadual5-2digit'!AP33/'Jadual5-2digit'!AO33*100-100</f>
        <v>7.5419731426168681</v>
      </c>
      <c r="BS35" s="85">
        <f>'Jadual5-2digit'!AQ33/'Jadual5-2digit'!AP33*100-100</f>
        <v>-1.9232061378159102</v>
      </c>
      <c r="BT35" s="85">
        <f>'Jadual5-2digit'!EL33/'Jadual5-2digit'!EK33*100-100</f>
        <v>0.66451564937659668</v>
      </c>
      <c r="BU35" s="85">
        <f>'Jadual5-2digit'!EM33/'Jadual5-2digit'!EL33*100-100</f>
        <v>-9.2528465893410328</v>
      </c>
      <c r="BV35" s="85">
        <f>'Jadual5-2digit'!EN33/'Jadual5-2digit'!EM33*100-100</f>
        <v>3.6495828365755898</v>
      </c>
      <c r="BW35" s="85">
        <f>'Jadual5-2digit'!EO33/'Jadual5-2digit'!EN33*100-100</f>
        <v>1.7534590011841829</v>
      </c>
      <c r="BX35" s="85">
        <f>'Jadual5-2digit'!EP33/'Jadual5-2digit'!EO33*100-100</f>
        <v>-4.9649520594547454</v>
      </c>
      <c r="BY35" s="85">
        <f>'Jadual5-2digit'!EQ33/'Jadual5-2digit'!EP33*100-100</f>
        <v>-5.4333389329633945</v>
      </c>
      <c r="BZ35" s="85">
        <f>'Jadual5-2digit'!ER33/'Jadual5-2digit'!EQ33*100-100</f>
        <v>8.6899568307017461</v>
      </c>
      <c r="CA35" s="85">
        <f>'Jadual5-2digit'!ES33/'Jadual5-2digit'!ER33*100-100</f>
        <v>15.968973576155435</v>
      </c>
      <c r="CB35" s="85">
        <f>'Jadual5-2digit'!ET33/'Jadual5-2digit'!ES33*100-100</f>
        <v>-15.908507500500278</v>
      </c>
      <c r="CC35" s="332"/>
      <c r="CD35" s="180" t="s">
        <v>743</v>
      </c>
      <c r="CE35" s="333"/>
      <c r="CF35" s="334"/>
      <c r="CG35" s="334"/>
      <c r="CH35" s="334"/>
      <c r="CI35" s="334"/>
      <c r="CJ35" s="334"/>
    </row>
    <row r="36" spans="1:90" s="33" customFormat="1" ht="15.75" customHeight="1">
      <c r="A36" s="687"/>
      <c r="B36" s="80"/>
      <c r="C36" s="81">
        <v>7.2</v>
      </c>
      <c r="D36" s="82">
        <v>0.91601324298182796</v>
      </c>
      <c r="E36" s="164">
        <v>30</v>
      </c>
      <c r="F36" s="185"/>
      <c r="G36" s="165" t="s">
        <v>744</v>
      </c>
      <c r="H36" s="271">
        <f>'Jadual5-2digit'!U34/'Jadual5-2digit'!I34*100-100</f>
        <v>4.4947703665141319</v>
      </c>
      <c r="I36" s="271">
        <f>'Jadual5-2digit'!V34/'Jadual5-2digit'!J34*100-100</f>
        <v>1.5445042710028076</v>
      </c>
      <c r="J36" s="271">
        <f>'Jadual5-2digit'!W34/'Jadual5-2digit'!K34*100-100</f>
        <v>3.8061054863659933</v>
      </c>
      <c r="K36" s="271">
        <f>'Jadual5-2digit'!X34/'Jadual5-2digit'!L34*100-100</f>
        <v>-0.34596608328017453</v>
      </c>
      <c r="L36" s="271">
        <f>'Jadual5-2digit'!Y34/'Jadual5-2digit'!M34*100-100</f>
        <v>-12.37537785129831</v>
      </c>
      <c r="M36" s="271">
        <f>'Jadual5-2digit'!Z34/'Jadual5-2digit'!N34*100-100</f>
        <v>-5.2159220569578366</v>
      </c>
      <c r="N36" s="271">
        <f>'Jadual5-2digit'!AA34/'Jadual5-2digit'!O34*100-100</f>
        <v>-8.6962769882523219</v>
      </c>
      <c r="O36" s="271">
        <f>'Jadual5-2digit'!AB34/'Jadual5-2digit'!P34*100-100</f>
        <v>2.777996445632283</v>
      </c>
      <c r="P36" s="271">
        <f>'Jadual5-2digit'!AC34/'Jadual5-2digit'!Q34*100-100</f>
        <v>0.55626880378025589</v>
      </c>
      <c r="Q36" s="271">
        <f>'Jadual5-2digit'!AD34/'Jadual5-2digit'!R34*100-100</f>
        <v>-8.6991824928820876</v>
      </c>
      <c r="R36" s="271">
        <f>'Jadual5-2digit'!AE34/'Jadual5-2digit'!S34*100-100</f>
        <v>-8.1134579396221511</v>
      </c>
      <c r="S36" s="271">
        <f>'Jadual5-2digit'!AF34/'Jadual5-2digit'!T34*100-100</f>
        <v>-4.8592485884367278</v>
      </c>
      <c r="T36" s="271">
        <f>'Jadual5-2digit'!AG34/'Jadual5-2digit'!U34*100-100</f>
        <v>-5.7067621323664781</v>
      </c>
      <c r="U36" s="271">
        <f>'Jadual5-2digit'!AH34/'Jadual5-2digit'!V34*100-100</f>
        <v>-10.225267625020834</v>
      </c>
      <c r="V36" s="271">
        <f>'Jadual5-2digit'!AI34/'Jadual5-2digit'!W34*100-100</f>
        <v>0.89664973919580859</v>
      </c>
      <c r="W36" s="271">
        <f>'Jadual5-2digit'!AJ34/'Jadual5-2digit'!X34*100-100</f>
        <v>5.5417687111299898</v>
      </c>
      <c r="X36" s="271">
        <f>'Jadual5-2digit'!AK34/'Jadual5-2digit'!Y34*100-100</f>
        <v>4.8290903232021805</v>
      </c>
      <c r="Y36" s="271">
        <f>'Jadual5-2digit'!AL34/'Jadual5-2digit'!Z34*100-100</f>
        <v>0.14248112557093862</v>
      </c>
      <c r="Z36" s="271">
        <f>'Jadual5-2digit'!AM34/'Jadual5-2digit'!AA34*100-100</f>
        <v>6.706088733269695</v>
      </c>
      <c r="AA36" s="301">
        <f>'Jadual5-2digit'!AN34/'Jadual5-2digit'!AB34*100-100</f>
        <v>13.787312959158783</v>
      </c>
      <c r="AB36" s="271">
        <f>'Jadual5-2digit'!AO34/'Jadual5-2digit'!AC34*100-100</f>
        <v>10.668302662222445</v>
      </c>
      <c r="AC36" s="271">
        <f>'Jadual5-2digit'!AP34/'Jadual5-2digit'!AD34*100-100</f>
        <v>5.1697746000902498</v>
      </c>
      <c r="AD36" s="271">
        <f>'Jadual5-2digit'!AQ34/'Jadual5-2digit'!AE34*100-100</f>
        <v>8.4708485290982907</v>
      </c>
      <c r="AE36" s="271">
        <f>'Jadual5-2digit'!AR34/'Jadual5-2digit'!AF34*100-100</f>
        <v>3.9407735392624943</v>
      </c>
      <c r="AF36" s="271" t="e">
        <f>'Jadual5-2digit'!#REF!/'Jadual5-2digit'!#REF!*100-100</f>
        <v>#REF!</v>
      </c>
      <c r="AG36" s="271" t="e">
        <f>'Jadual5-2digit'!EK34/'Jadual5-2digit'!#REF!*100-100</f>
        <v>#REF!</v>
      </c>
      <c r="AH36" s="271" t="e">
        <f>'Jadual5-2digit'!EL34/'Jadual5-2digit'!#REF!*100-100</f>
        <v>#REF!</v>
      </c>
      <c r="AI36" s="271" t="e">
        <f>'Jadual5-2digit'!EM34/'Jadual5-2digit'!#REF!*100-100</f>
        <v>#REF!</v>
      </c>
      <c r="AJ36" s="271" t="e">
        <f>'Jadual5-2digit'!EN34/'Jadual5-2digit'!#REF!*100-100</f>
        <v>#REF!</v>
      </c>
      <c r="AK36" s="271">
        <f>'Jadual5-2digit'!EO34/'Jadual5-2digit'!EK34*100-100</f>
        <v>3.328486348771591</v>
      </c>
      <c r="AL36" s="271">
        <f>'Jadual5-2digit'!EP34/'Jadual5-2digit'!EL34*100-100</f>
        <v>-6.3279170057107308</v>
      </c>
      <c r="AM36" s="271">
        <f>'Jadual5-2digit'!EQ34/'Jadual5-2digit'!EM34*100-100</f>
        <v>-1.2518812854691959</v>
      </c>
      <c r="AN36" s="271">
        <f>'Jadual5-2digit'!ER34/'Jadual5-2digit'!EN34*100-100</f>
        <v>-7.165799621061538</v>
      </c>
      <c r="AO36" s="271">
        <f>'Jadual5-2digit'!ES34/'Jadual5-2digit'!EO34*100-100</f>
        <v>-4.7348969032455841</v>
      </c>
      <c r="AP36" s="315">
        <f>'Jadual5-2digit'!ET34/'Jadual5-2digit'!EP34*100-100</f>
        <v>3.4082516111247685</v>
      </c>
      <c r="AQ36" s="301">
        <f>'Jadual5-2digit'!EU34/'Jadual5-2digit'!EQ34*100-100</f>
        <v>10.808370698553944</v>
      </c>
      <c r="AR36" s="301">
        <f>'Jadual5-2digit'!EV34/'Jadual5-2digit'!ER34*100-100</f>
        <v>5.8391901595691138</v>
      </c>
      <c r="AS36" s="301" t="e">
        <f>'Jadual5-2digit'!#REF!/'Jadual5-2digit'!ES34*100-100</f>
        <v>#REF!</v>
      </c>
      <c r="AT36" s="85">
        <f>'Jadual5-2digit'!GE34/'Jadual5-2digit'!GD34*100-100</f>
        <v>2.9910285895208517</v>
      </c>
      <c r="AU36" s="85">
        <f>'Jadual5-2digit'!R34/'Jadual5-2digit'!Q34*100-100</f>
        <v>-11.359317889375802</v>
      </c>
      <c r="AV36" s="85">
        <f>'Jadual5-2digit'!S34/'Jadual5-2digit'!R34*100-100</f>
        <v>8.1050542092848161</v>
      </c>
      <c r="AW36" s="85">
        <f>'Jadual5-2digit'!T34/'Jadual5-2digit'!S34*100-100</f>
        <v>2.5807584499231808</v>
      </c>
      <c r="AX36" s="85">
        <f>'Jadual5-2digit'!U34/'Jadual5-2digit'!T34*100-100</f>
        <v>0.72497497161563729</v>
      </c>
      <c r="AY36" s="85">
        <f>'Jadual5-2digit'!W34/'Jadual5-2digit'!V34*100-100</f>
        <v>16.378273439883515</v>
      </c>
      <c r="AZ36" s="85">
        <f>'Jadual5-2digit'!X34/'Jadual5-2digit'!W34*100-100</f>
        <v>-21.622354344136212</v>
      </c>
      <c r="BA36" s="85">
        <f>'Jadual5-2digit'!Y34/'Jadual5-2digit'!X34*100-100</f>
        <v>5.9147895032321429</v>
      </c>
      <c r="BB36" s="85">
        <f>'Jadual5-2digit'!Z34/'Jadual5-2digit'!Y34*100-100</f>
        <v>5.1883470167224175</v>
      </c>
      <c r="BC36" s="85">
        <f>'Jadual5-2digit'!AA34/'Jadual5-2digit'!Z34*100-100</f>
        <v>-21.269292454362756</v>
      </c>
      <c r="BD36" s="85">
        <f>'Jadual5-2digit'!AB34/'Jadual5-2digit'!AA34*100-100</f>
        <v>44.240856667973162</v>
      </c>
      <c r="BE36" s="85">
        <f>'Jadual5-2digit'!AC34/'Jadual5-2digit'!AB34*100-100</f>
        <v>-3.695128105561821</v>
      </c>
      <c r="BF36" s="85">
        <f>'Jadual5-2digit'!AD34/'Jadual5-2digit'!AC34*100-100</f>
        <v>-19.518028688189474</v>
      </c>
      <c r="BG36" s="85">
        <f>'Jadual5-2digit'!AE34/'Jadual5-2digit'!AD34*100-100</f>
        <v>8.798583427431609</v>
      </c>
      <c r="BH36" s="85">
        <f>'Jadual5-2digit'!AF34/'Jadual5-2digit'!AE34*100-100</f>
        <v>6.2137089986562302</v>
      </c>
      <c r="BI36" s="85">
        <f>'Jadual5-2digit'!AG34/'Jadual5-2digit'!AF34*100-100</f>
        <v>-0.17228281996047201</v>
      </c>
      <c r="BJ36" s="85">
        <f>'Jadual5-2digit'!AH34/'Jadual5-2digit'!AG34*100-100</f>
        <v>-12.997548232281815</v>
      </c>
      <c r="BK36" s="85">
        <f>'Jadual5-2digit'!AI34/'Jadual5-2digit'!AH34*100-100</f>
        <v>30.79602224232201</v>
      </c>
      <c r="BL36" s="85">
        <f>'Jadual5-2digit'!AJ34/'Jadual5-2digit'!AI34*100-100</f>
        <v>-18.013973989063302</v>
      </c>
      <c r="BM36" s="85">
        <f>'Jadual5-2digit'!AK34/'Jadual5-2digit'!AJ34*100-100</f>
        <v>5.1995922655633677</v>
      </c>
      <c r="BN36" s="85">
        <f>'Jadual5-2digit'!AL34/'Jadual5-2digit'!AK34*100-100</f>
        <v>0.48567647849411344</v>
      </c>
      <c r="BO36" s="85">
        <f>'Jadual5-2digit'!AM34/'Jadual5-2digit'!AL34*100-100</f>
        <v>-16.109070087212928</v>
      </c>
      <c r="BP36" s="85">
        <f>'Jadual5-2digit'!AN34/'Jadual5-2digit'!AM34*100-100</f>
        <v>53.812961322220389</v>
      </c>
      <c r="BQ36" s="85">
        <f>'Jadual5-2digit'!AO34/'Jadual5-2digit'!AN34*100-100</f>
        <v>-6.3349293212887403</v>
      </c>
      <c r="BR36" s="85">
        <f>'Jadual5-2digit'!AP34/'Jadual5-2digit'!AO34*100-100</f>
        <v>-23.516756120599709</v>
      </c>
      <c r="BS36" s="85">
        <f>'Jadual5-2digit'!AQ34/'Jadual5-2digit'!AP34*100-100</f>
        <v>12.213558581947083</v>
      </c>
      <c r="BT36" s="85">
        <f>'Jadual5-2digit'!EL34/'Jadual5-2digit'!EK34*100-100</f>
        <v>-2.0027203094779082</v>
      </c>
      <c r="BU36" s="85">
        <f>'Jadual5-2digit'!EM34/'Jadual5-2digit'!EL34*100-100</f>
        <v>0.46542355446615602</v>
      </c>
      <c r="BV36" s="85">
        <f>'Jadual5-2digit'!EN34/'Jadual5-2digit'!EM34*100-100</f>
        <v>0.67210589926224884</v>
      </c>
      <c r="BW36" s="85">
        <f>'Jadual5-2digit'!EO34/'Jadual5-2digit'!EN34*100-100</f>
        <v>4.251010733841909</v>
      </c>
      <c r="BX36" s="85">
        <f>'Jadual5-2digit'!EP34/'Jadual5-2digit'!EO34*100-100</f>
        <v>-11.160904018272262</v>
      </c>
      <c r="BY36" s="85">
        <f>'Jadual5-2digit'!EQ34/'Jadual5-2digit'!EP34*100-100</f>
        <v>5.9095864502860138</v>
      </c>
      <c r="BZ36" s="85">
        <f>'Jadual5-2digit'!ER34/'Jadual5-2digit'!EQ34*100-100</f>
        <v>-5.3570379539130926</v>
      </c>
      <c r="CA36" s="85">
        <f>'Jadual5-2digit'!ES34/'Jadual5-2digit'!ER34*100-100</f>
        <v>6.9808674492927878</v>
      </c>
      <c r="CB36" s="85">
        <f>'Jadual5-2digit'!ET34/'Jadual5-2digit'!ES34*100-100</f>
        <v>-3.567043003637437</v>
      </c>
      <c r="CC36" s="332"/>
      <c r="CD36" s="180" t="s">
        <v>745</v>
      </c>
      <c r="CE36" s="333"/>
      <c r="CF36" s="334"/>
      <c r="CG36" s="334"/>
      <c r="CH36" s="334"/>
      <c r="CI36" s="334"/>
      <c r="CJ36" s="334"/>
    </row>
    <row r="37" spans="1:90" ht="27.6">
      <c r="A37" s="687"/>
      <c r="B37" s="280"/>
      <c r="C37" s="81">
        <v>7.3</v>
      </c>
      <c r="D37" s="281">
        <v>0.100267933501578</v>
      </c>
      <c r="E37" s="282">
        <v>33</v>
      </c>
      <c r="F37" s="283"/>
      <c r="G37" s="284" t="s">
        <v>749</v>
      </c>
      <c r="H37" s="285">
        <f>'Jadual5-2digit'!U36/'Jadual5-2digit'!I36*100-100</f>
        <v>3.6013521613985802</v>
      </c>
      <c r="I37" s="285">
        <f>'Jadual5-2digit'!V36/'Jadual5-2digit'!J36*100-100</f>
        <v>-3.2873731622909474</v>
      </c>
      <c r="J37" s="285">
        <f>'Jadual5-2digit'!W36/'Jadual5-2digit'!K36*100-100</f>
        <v>2.951345272941893</v>
      </c>
      <c r="K37" s="285">
        <f>'Jadual5-2digit'!X36/'Jadual5-2digit'!L36*100-100</f>
        <v>-2.2313023681470128</v>
      </c>
      <c r="L37" s="285">
        <f>'Jadual5-2digit'!Y36/'Jadual5-2digit'!M36*100-100</f>
        <v>12.135362295761524</v>
      </c>
      <c r="M37" s="285">
        <f>'Jadual5-2digit'!Z36/'Jadual5-2digit'!N36*100-100</f>
        <v>4.178955163438161</v>
      </c>
      <c r="N37" s="285">
        <f>'Jadual5-2digit'!AA36/'Jadual5-2digit'!O36*100-100</f>
        <v>29.475114017084223</v>
      </c>
      <c r="O37" s="285">
        <f>'Jadual5-2digit'!AB36/'Jadual5-2digit'!P36*100-100</f>
        <v>19.650916562455123</v>
      </c>
      <c r="P37" s="285">
        <f>'Jadual5-2digit'!AC36/'Jadual5-2digit'!Q36*100-100</f>
        <v>13.532236486373137</v>
      </c>
      <c r="Q37" s="285">
        <f>'Jadual5-2digit'!AD36/'Jadual5-2digit'!R36*100-100</f>
        <v>3.6392138479291134</v>
      </c>
      <c r="R37" s="285">
        <f>'Jadual5-2digit'!AE36/'Jadual5-2digit'!S36*100-100</f>
        <v>4.5557879632366109</v>
      </c>
      <c r="S37" s="285">
        <f>'Jadual5-2digit'!AF36/'Jadual5-2digit'!T36*100-100</f>
        <v>-13.638304095909277</v>
      </c>
      <c r="T37" s="285">
        <f>'Jadual5-2digit'!AG36/'Jadual5-2digit'!U36*100-100</f>
        <v>-11.858978737043088</v>
      </c>
      <c r="U37" s="285">
        <f>'Jadual5-2digit'!AH36/'Jadual5-2digit'!V36*100-100</f>
        <v>-8.0514220313122991</v>
      </c>
      <c r="V37" s="285">
        <f>'Jadual5-2digit'!AI36/'Jadual5-2digit'!W36*100-100</f>
        <v>13.05408151450618</v>
      </c>
      <c r="W37" s="285">
        <f>'Jadual5-2digit'!AJ36/'Jadual5-2digit'!X36*100-100</f>
        <v>13.541142760670553</v>
      </c>
      <c r="X37" s="285">
        <f>'Jadual5-2digit'!AK36/'Jadual5-2digit'!Y36*100-100</f>
        <v>33.787137068906787</v>
      </c>
      <c r="Y37" s="285">
        <f>'Jadual5-2digit'!AL36/'Jadual5-2digit'!Z36*100-100</f>
        <v>25.156594468328649</v>
      </c>
      <c r="Z37" s="285">
        <f>'Jadual5-2digit'!AM36/'Jadual5-2digit'!AA36*100-100</f>
        <v>9.1799183109463769</v>
      </c>
      <c r="AA37" s="303">
        <f>'Jadual5-2digit'!AN36/'Jadual5-2digit'!AB36*100-100</f>
        <v>21.082832852218061</v>
      </c>
      <c r="AB37" s="285">
        <f>'Jadual5-2digit'!AO36/'Jadual5-2digit'!AC36*100-100</f>
        <v>20.409572303721262</v>
      </c>
      <c r="AC37" s="285">
        <f>'Jadual5-2digit'!AP36/'Jadual5-2digit'!AD36*100-100</f>
        <v>7.6302536122295805</v>
      </c>
      <c r="AD37" s="285">
        <f>'Jadual5-2digit'!AQ36/'Jadual5-2digit'!AE36*100-100</f>
        <v>6.5727206970891672</v>
      </c>
      <c r="AE37" s="285">
        <f>'Jadual5-2digit'!AR36/'Jadual5-2digit'!AF36*100-100</f>
        <v>9.3876889257673355</v>
      </c>
      <c r="AF37" s="285" t="e">
        <f>'Jadual5-2digit'!#REF!/'Jadual5-2digit'!#REF!*100-100</f>
        <v>#REF!</v>
      </c>
      <c r="AG37" s="285" t="e">
        <f>'Jadual5-2digit'!EK36/'Jadual5-2digit'!#REF!*100-100</f>
        <v>#REF!</v>
      </c>
      <c r="AH37" s="285" t="e">
        <f>'Jadual5-2digit'!EL36/'Jadual5-2digit'!#REF!*100-100</f>
        <v>#REF!</v>
      </c>
      <c r="AI37" s="285" t="e">
        <f>'Jadual5-2digit'!EM36/'Jadual5-2digit'!#REF!*100-100</f>
        <v>#REF!</v>
      </c>
      <c r="AJ37" s="285" t="e">
        <f>'Jadual5-2digit'!EN36/'Jadual5-2digit'!#REF!*100-100</f>
        <v>#REF!</v>
      </c>
      <c r="AK37" s="285">
        <f>'Jadual5-2digit'!EO36/'Jadual5-2digit'!EK36*100-100</f>
        <v>1.1254216609911936</v>
      </c>
      <c r="AL37" s="285">
        <f>'Jadual5-2digit'!EP36/'Jadual5-2digit'!EL36*100-100</f>
        <v>4.2955485418388406</v>
      </c>
      <c r="AM37" s="285">
        <f>'Jadual5-2digit'!EQ36/'Jadual5-2digit'!EM36*100-100</f>
        <v>21.080319558830013</v>
      </c>
      <c r="AN37" s="285">
        <f>'Jadual5-2digit'!ER36/'Jadual5-2digit'!EN36*100-100</f>
        <v>-1.602808747312551</v>
      </c>
      <c r="AO37" s="285">
        <f>'Jadual5-2digit'!ES36/'Jadual5-2digit'!EO36*100-100</f>
        <v>-2.3380151982895399</v>
      </c>
      <c r="AP37" s="316">
        <f>'Jadual5-2digit'!ET36/'Jadual5-2digit'!EP36*100-100</f>
        <v>24.09754687647856</v>
      </c>
      <c r="AQ37" s="303">
        <f>'Jadual5-2digit'!EU36/'Jadual5-2digit'!EQ36*100-100</f>
        <v>16.337446773808111</v>
      </c>
      <c r="AR37" s="303">
        <f>'Jadual5-2digit'!EV36/'Jadual5-2digit'!ER36*100-100</f>
        <v>7.7348739644117757</v>
      </c>
      <c r="AS37" s="303" t="e">
        <f>'Jadual5-2digit'!#REF!/'Jadual5-2digit'!ES36*100-100</f>
        <v>#REF!</v>
      </c>
      <c r="AT37" s="285">
        <f>'Jadual5-2digit'!GE36/'Jadual5-2digit'!GD36*100-100</f>
        <v>12.400505167971559</v>
      </c>
      <c r="AU37" s="285">
        <f>'Jadual5-2digit'!R36/'Jadual5-2digit'!Q36*100-100</f>
        <v>8.6843533444886987</v>
      </c>
      <c r="AV37" s="285">
        <f>'Jadual5-2digit'!S36/'Jadual5-2digit'!R36*100-100</f>
        <v>5.8958964135965175</v>
      </c>
      <c r="AW37" s="285">
        <f>'Jadual5-2digit'!T36/'Jadual5-2digit'!S36*100-100</f>
        <v>-7.6999963195399062</v>
      </c>
      <c r="AX37" s="285">
        <f>'Jadual5-2digit'!U36/'Jadual5-2digit'!T36*100-100</f>
        <v>10.32791394834554</v>
      </c>
      <c r="AY37" s="285">
        <f>'Jadual5-2digit'!W36/'Jadual5-2digit'!V36*100-100</f>
        <v>6.3818938483785246</v>
      </c>
      <c r="AZ37" s="285">
        <f>'Jadual5-2digit'!X36/'Jadual5-2digit'!W36*100-100</f>
        <v>-11.754649469145477</v>
      </c>
      <c r="BA37" s="285">
        <f>'Jadual5-2digit'!Y36/'Jadual5-2digit'!X36*100-100</f>
        <v>-2.7943115652875861</v>
      </c>
      <c r="BB37" s="285">
        <f>'Jadual5-2digit'!Z36/'Jadual5-2digit'!Y36*100-100</f>
        <v>10.502334972851756</v>
      </c>
      <c r="BC37" s="285">
        <f>'Jadual5-2digit'!AA36/'Jadual5-2digit'!Z36*100-100</f>
        <v>29.197335790606104</v>
      </c>
      <c r="BD37" s="285">
        <f>'Jadual5-2digit'!AB36/'Jadual5-2digit'!AA36*100-100</f>
        <v>-20.614396919412826</v>
      </c>
      <c r="BE37" s="285">
        <f>'Jadual5-2digit'!AC36/'Jadual5-2digit'!AB36*100-100</f>
        <v>4.8781081674165847</v>
      </c>
      <c r="BF37" s="285">
        <f>'Jadual5-2digit'!AD36/'Jadual5-2digit'!AC36*100-100</f>
        <v>-0.78623229143094875</v>
      </c>
      <c r="BG37" s="285">
        <f>'Jadual5-2digit'!AE36/'Jadual5-2digit'!AD36*100-100</f>
        <v>6.8324283879938434</v>
      </c>
      <c r="BH37" s="285">
        <f>'Jadual5-2digit'!AF36/'Jadual5-2digit'!AE36*100-100</f>
        <v>-23.761419572476115</v>
      </c>
      <c r="BI37" s="285">
        <f>'Jadual5-2digit'!AG36/'Jadual5-2digit'!AF36*100-100</f>
        <v>12.6010195540658</v>
      </c>
      <c r="BJ37" s="285">
        <f>'Jadual5-2digit'!AH36/'Jadual5-2digit'!AG36*100-100</f>
        <v>-6.8355952654704737</v>
      </c>
      <c r="BK37" s="285">
        <f>'Jadual5-2digit'!AI36/'Jadual5-2digit'!AH36*100-100</f>
        <v>30.800362164358745</v>
      </c>
      <c r="BL37" s="285">
        <f>'Jadual5-2digit'!AJ36/'Jadual5-2digit'!AI36*100-100</f>
        <v>-11.37446956036213</v>
      </c>
      <c r="BM37" s="285">
        <f>'Jadual5-2digit'!AK36/'Jadual5-2digit'!AJ36*100-100</f>
        <v>14.538839809854949</v>
      </c>
      <c r="BN37" s="285">
        <f>'Jadual5-2digit'!AL36/'Jadual5-2digit'!AK36*100-100</f>
        <v>3.3738835361837261</v>
      </c>
      <c r="BO37" s="285">
        <f>'Jadual5-2digit'!AM36/'Jadual5-2digit'!AL36*100-100</f>
        <v>12.704844898762374</v>
      </c>
      <c r="BP37" s="285">
        <f>'Jadual5-2digit'!AN36/'Jadual5-2digit'!AM36*100-100</f>
        <v>-11.959691329833689</v>
      </c>
      <c r="BQ37" s="285">
        <f>'Jadual5-2digit'!AO36/'Jadual5-2digit'!AN36*100-100</f>
        <v>4.2949512411471176</v>
      </c>
      <c r="BR37" s="285">
        <f>'Jadual5-2digit'!AP36/'Jadual5-2digit'!AO36*100-100</f>
        <v>-11.315996095701593</v>
      </c>
      <c r="BS37" s="285">
        <f>'Jadual5-2digit'!AQ36/'Jadual5-2digit'!AP36*100-100</f>
        <v>5.7827345924953875</v>
      </c>
      <c r="BT37" s="320">
        <f>'Jadual5-2digit'!EL36/'Jadual5-2digit'!EK36*100-100</f>
        <v>-12.903624178496955</v>
      </c>
      <c r="BU37" s="320">
        <f>'Jadual5-2digit'!EM36/'Jadual5-2digit'!EL36*100-100</f>
        <v>3.0664149703680437</v>
      </c>
      <c r="BV37" s="285">
        <f>'Jadual5-2digit'!EN36/'Jadual5-2digit'!EM36*100-100</f>
        <v>11.567272161879401</v>
      </c>
      <c r="BW37" s="285">
        <f>'Jadual5-2digit'!EO36/'Jadual5-2digit'!EN36*100-100</f>
        <v>0.97323651537304556</v>
      </c>
      <c r="BX37" s="285">
        <f>'Jadual5-2digit'!EP36/'Jadual5-2digit'!EO36*100-100</f>
        <v>-10.173286369456562</v>
      </c>
      <c r="BY37" s="285">
        <f>'Jadual5-2digit'!EQ36/'Jadual5-2digit'!EP36*100-100</f>
        <v>19.653375765975142</v>
      </c>
      <c r="BZ37" s="285">
        <f>'Jadual5-2digit'!ER36/'Jadual5-2digit'!EQ36*100-100</f>
        <v>-9.3336864615790915</v>
      </c>
      <c r="CA37" s="285">
        <f>'Jadual5-2digit'!ES36/'Jadual5-2digit'!ER36*100-100</f>
        <v>0.21878230873329585</v>
      </c>
      <c r="CB37" s="285">
        <f>'Jadual5-2digit'!ET36/'Jadual5-2digit'!ES36*100-100</f>
        <v>14.141391127360592</v>
      </c>
      <c r="CC37" s="339"/>
      <c r="CD37" s="180" t="s">
        <v>750</v>
      </c>
      <c r="CE37" s="333"/>
      <c r="CF37" s="334"/>
      <c r="CG37" s="334"/>
      <c r="CH37" s="334"/>
      <c r="CI37" s="334"/>
      <c r="CJ37" s="334"/>
    </row>
    <row r="38" spans="1:90" s="240" customFormat="1" ht="3" customHeight="1">
      <c r="A38" s="246"/>
      <c r="C38" s="286"/>
      <c r="D38" s="287"/>
      <c r="E38" s="286"/>
      <c r="F38" s="288"/>
      <c r="G38" s="286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304"/>
      <c r="AB38" s="289"/>
      <c r="AC38" s="289"/>
      <c r="AD38" s="289"/>
      <c r="AE38" s="289"/>
      <c r="AF38" s="305"/>
      <c r="AG38" s="305"/>
      <c r="AH38" s="305"/>
      <c r="AI38" s="305"/>
      <c r="AJ38" s="305"/>
      <c r="AK38" s="305"/>
      <c r="AL38" s="305"/>
      <c r="AM38" s="305"/>
      <c r="AN38" s="305"/>
      <c r="AO38" s="305"/>
      <c r="AP38" s="317"/>
      <c r="AQ38" s="318"/>
      <c r="AR38" s="318"/>
      <c r="AS38" s="318"/>
      <c r="AT38" s="318"/>
      <c r="AU38" s="318"/>
      <c r="AV38" s="318"/>
      <c r="AW38" s="318"/>
      <c r="AX38" s="318"/>
      <c r="AY38" s="318"/>
      <c r="AZ38" s="318"/>
      <c r="BA38" s="318"/>
      <c r="BB38" s="318"/>
      <c r="BC38" s="318"/>
      <c r="BD38" s="318"/>
      <c r="BE38" s="318"/>
      <c r="BF38" s="318"/>
      <c r="BG38" s="318"/>
      <c r="BH38" s="318"/>
      <c r="BI38" s="318"/>
      <c r="BJ38" s="318"/>
      <c r="BK38" s="318"/>
      <c r="BL38" s="318"/>
      <c r="BM38" s="318"/>
      <c r="BN38" s="318"/>
      <c r="BO38" s="318"/>
      <c r="BP38" s="318"/>
      <c r="BQ38" s="318"/>
      <c r="BR38" s="318"/>
      <c r="BS38" s="318"/>
      <c r="BT38" s="318"/>
      <c r="BU38" s="318"/>
      <c r="BV38" s="318"/>
      <c r="BW38" s="318"/>
      <c r="BX38" s="318"/>
      <c r="BY38" s="318"/>
      <c r="BZ38" s="318"/>
      <c r="CA38" s="318"/>
      <c r="CB38" s="318"/>
      <c r="CC38" s="288"/>
      <c r="CD38" s="286"/>
      <c r="CE38" s="322"/>
      <c r="CF38" s="340"/>
      <c r="CG38" s="340"/>
      <c r="CH38" s="340"/>
      <c r="CI38" s="340"/>
      <c r="CJ38" s="340"/>
    </row>
    <row r="39" spans="1:90" ht="5.25" customHeight="1">
      <c r="A39" s="246"/>
    </row>
    <row r="40" spans="1:90">
      <c r="A40" s="246"/>
    </row>
    <row r="41" spans="1:90">
      <c r="A41" s="290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319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341"/>
      <c r="CF41" s="100"/>
      <c r="CG41" s="100"/>
      <c r="CH41" s="100"/>
      <c r="CI41" s="100"/>
      <c r="CJ41" s="100"/>
    </row>
    <row r="42" spans="1:90">
      <c r="D42" s="291"/>
    </row>
    <row r="44" spans="1:90">
      <c r="C44" s="81"/>
      <c r="CC44" s="149"/>
    </row>
    <row r="45" spans="1:90">
      <c r="C45" s="81"/>
    </row>
    <row r="46" spans="1:90">
      <c r="C46" s="81"/>
      <c r="CC46" s="149"/>
    </row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</sheetData>
  <mergeCells count="10">
    <mergeCell ref="A4:A37"/>
    <mergeCell ref="B4:C5"/>
    <mergeCell ref="F4:G5"/>
    <mergeCell ref="CC4:CD5"/>
    <mergeCell ref="H4:AT4"/>
    <mergeCell ref="AU4:BS4"/>
    <mergeCell ref="BT4:CB4"/>
    <mergeCell ref="CC12:CD12"/>
    <mergeCell ref="F26:G26"/>
    <mergeCell ref="CC26:CD26"/>
  </mergeCells>
  <pageMargins left="0.196850393700787" right="0.196850393700787" top="0.196850393700787" bottom="0.196850393700787" header="0.15748031496063" footer="0.196850393700787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D233" sqref="D233"/>
    </sheetView>
  </sheetViews>
  <sheetFormatPr defaultColWidth="9.109375" defaultRowHeight="14.4"/>
  <cols>
    <col min="1" max="1" width="11.44140625" style="21" customWidth="1"/>
    <col min="2" max="2" width="10.44140625" style="21" customWidth="1"/>
    <col min="3" max="3" width="12.44140625" style="189" customWidth="1"/>
    <col min="4" max="4" width="20.88671875" style="190" customWidth="1"/>
    <col min="5" max="5" width="14.109375" style="189" customWidth="1"/>
    <col min="6" max="6" width="13.109375" style="189" customWidth="1"/>
    <col min="7" max="7" width="13.6640625" style="189" customWidth="1"/>
    <col min="8" max="77" width="13.109375" style="21" customWidth="1"/>
    <col min="78" max="78" width="24.44140625" style="21" customWidth="1"/>
    <col min="79" max="84" width="13.109375" style="21" customWidth="1"/>
    <col min="85" max="85" width="20.33203125" style="21" customWidth="1"/>
    <col min="86" max="248" width="13.109375" style="21" customWidth="1"/>
    <col min="249" max="16384" width="9.109375" style="21"/>
  </cols>
  <sheetData>
    <row r="1" spans="1:7">
      <c r="A1" s="697" t="s">
        <v>864</v>
      </c>
      <c r="B1" s="697"/>
      <c r="C1" s="697"/>
      <c r="D1" s="697"/>
      <c r="E1" s="697"/>
      <c r="F1" s="697"/>
      <c r="G1" s="697"/>
    </row>
    <row r="2" spans="1:7">
      <c r="C2" s="698" t="s">
        <v>865</v>
      </c>
      <c r="D2" s="698"/>
      <c r="E2" s="189" t="s">
        <v>866</v>
      </c>
      <c r="F2" s="189" t="s">
        <v>867</v>
      </c>
      <c r="G2" s="189" t="s">
        <v>868</v>
      </c>
    </row>
    <row r="3" spans="1:7" s="188" customFormat="1" ht="30" customHeight="1">
      <c r="C3" s="191" t="s">
        <v>869</v>
      </c>
      <c r="D3" s="192" t="s">
        <v>870</v>
      </c>
      <c r="E3" s="193"/>
      <c r="F3" s="193"/>
      <c r="G3" s="193"/>
    </row>
    <row r="4" spans="1:7">
      <c r="A4" s="194" t="s">
        <v>871</v>
      </c>
      <c r="B4" s="194" t="s">
        <v>872</v>
      </c>
      <c r="C4" s="195">
        <f>E4+F4+G4</f>
        <v>99.999999999999801</v>
      </c>
      <c r="D4" s="196"/>
      <c r="E4" s="195">
        <f>'Jadual1-IPP'!$D$11</f>
        <v>25.135146341589799</v>
      </c>
      <c r="F4" s="195">
        <f>'Jadual1-IPP'!$E$11</f>
        <v>68.251105271614193</v>
      </c>
      <c r="G4" s="195">
        <f>'Jadual1-IPP'!$F$11</f>
        <v>6.6137483867958302</v>
      </c>
    </row>
    <row r="5" spans="1:7">
      <c r="A5" s="197" t="s">
        <v>873</v>
      </c>
      <c r="B5" s="21" t="b">
        <f>C5=D5</f>
        <v>1</v>
      </c>
      <c r="C5" s="198">
        <f>'Jadual1-IPP'!C131</f>
        <v>113.44666827924701</v>
      </c>
      <c r="D5" s="199">
        <f>(E5*$E$4+F5*$F$4+G5*$G$4)/$C$4</f>
        <v>113.44666827924698</v>
      </c>
      <c r="E5" s="189">
        <f>'Jadual1-IPP'!D131</f>
        <v>107.63355702922399</v>
      </c>
      <c r="F5" s="189">
        <f>'Jadual1-IPP'!E131</f>
        <v>115.720319861706</v>
      </c>
      <c r="G5" s="189">
        <f>'Jadual1-IPP'!F131</f>
        <v>112.07591284588101</v>
      </c>
    </row>
    <row r="6" spans="1:7">
      <c r="A6" s="197" t="s">
        <v>874</v>
      </c>
      <c r="B6" s="21" t="b">
        <f>C6=D6</f>
        <v>1</v>
      </c>
      <c r="C6" s="198">
        <f>'Jadual1-IPP'!C132</f>
        <v>101.819791734215</v>
      </c>
      <c r="D6" s="199">
        <f>(E6*$E$4+F6*$F$4+G6*$G$4)/$C$4</f>
        <v>101.81979173421506</v>
      </c>
      <c r="E6" s="189">
        <f>'Jadual1-IPP'!D132</f>
        <v>94.426955592035199</v>
      </c>
      <c r="F6" s="189">
        <f>'Jadual1-IPP'!E132</f>
        <v>104.428600772265</v>
      </c>
      <c r="G6" s="189">
        <f>'Jadual1-IPP'!F132</f>
        <v>102.994</v>
      </c>
    </row>
    <row r="7" spans="1:7">
      <c r="A7" s="197" t="s">
        <v>875</v>
      </c>
      <c r="B7" s="21" t="b">
        <f>C7=D7</f>
        <v>1</v>
      </c>
      <c r="C7" s="198">
        <f>'Jadual1-IPP'!C133</f>
        <v>112.270312852465</v>
      </c>
      <c r="D7" s="199">
        <f>(E7*$E$4+F7*$F$4+G7*$G$4)/$C$4</f>
        <v>112.27031285246524</v>
      </c>
      <c r="E7" s="189">
        <f>'Jadual1-IPP'!D133</f>
        <v>105.61364778079501</v>
      </c>
      <c r="F7" s="189">
        <f>'Jadual1-IPP'!E133</f>
        <v>114.008810108277</v>
      </c>
      <c r="G7" s="189">
        <f>'Jadual1-IPP'!F133</f>
        <v>119.628</v>
      </c>
    </row>
    <row r="8" spans="1:7">
      <c r="A8" s="197" t="s">
        <v>876</v>
      </c>
      <c r="B8" s="21" t="b">
        <f>C8=D8</f>
        <v>1</v>
      </c>
      <c r="C8" s="198">
        <f>'Jadual1-IPP'!C134</f>
        <v>108.986025669097</v>
      </c>
      <c r="D8" s="199">
        <f>(E8*$E$4+F8*$F$4+G8*$G$4)/$C$4</f>
        <v>108.98602566909692</v>
      </c>
      <c r="E8" s="189">
        <f>'Jadual1-IPP'!D134</f>
        <v>100.096035085</v>
      </c>
      <c r="F8" s="189">
        <f>'Jadual1-IPP'!E134</f>
        <v>111.561992076466</v>
      </c>
      <c r="G8" s="189">
        <f>'Jadual1-IPP'!F134</f>
        <v>116.18899999999999</v>
      </c>
    </row>
    <row r="9" spans="1:7">
      <c r="A9" s="197" t="s">
        <v>37</v>
      </c>
      <c r="B9" s="21" t="b">
        <f>C9=D9</f>
        <v>1</v>
      </c>
      <c r="C9" s="198">
        <f>'Jadual1-IPP'!C135</f>
        <v>111.63050329983299</v>
      </c>
      <c r="D9" s="199">
        <f>(E9*E4+F9*F4+G9*G4)/$C$4</f>
        <v>111.63050329983298</v>
      </c>
      <c r="E9" s="189">
        <f>'Jadual1-IPP'!D135</f>
        <v>100.129750268593</v>
      </c>
      <c r="F9" s="200">
        <f>'Jadual1-IPP'!E135</f>
        <v>115.140182195241</v>
      </c>
      <c r="G9" s="189">
        <f>'Jadual1-IPP'!F135</f>
        <v>119.12</v>
      </c>
    </row>
    <row r="10" spans="1:7">
      <c r="A10" s="197" t="s">
        <v>877</v>
      </c>
      <c r="C10" s="198">
        <f>'Jadual1-IPP'!C136</f>
        <v>111.80277851703801</v>
      </c>
      <c r="D10" s="199">
        <f t="shared" ref="D10:D16" si="0">(E10*E5+F10*F5+G10*G5)/$C$4</f>
        <v>367.92921810275277</v>
      </c>
      <c r="E10" s="189">
        <f>'Jadual1-IPP'!D136</f>
        <v>97.443888747997406</v>
      </c>
      <c r="F10" s="189">
        <f>'Jadual1-IPP'!E136</f>
        <v>116.875097837333</v>
      </c>
      <c r="G10" s="189">
        <f>'Jadual1-IPP'!F136</f>
        <v>114.02865632277199</v>
      </c>
    </row>
    <row r="11" spans="1:7">
      <c r="A11" s="197" t="s">
        <v>878</v>
      </c>
      <c r="C11" s="198">
        <f>'Jadual1-IPP'!C137</f>
        <v>113.269374907656</v>
      </c>
      <c r="D11" s="199">
        <f t="shared" si="0"/>
        <v>339.89335457662196</v>
      </c>
      <c r="E11" s="189">
        <f>'Jadual1-IPP'!D137</f>
        <v>95.456746808402201</v>
      </c>
      <c r="F11" s="189">
        <f>'Jadual1-IPP'!E137</f>
        <v>118.998813854048</v>
      </c>
      <c r="G11" s="189">
        <f>'Jadual1-IPP'!F137</f>
        <v>121.839775535347</v>
      </c>
    </row>
    <row r="12" spans="1:7">
      <c r="A12" s="197" t="s">
        <v>879</v>
      </c>
      <c r="C12" s="198">
        <f>'Jadual1-IPP'!C138</f>
        <v>112.342494084549</v>
      </c>
      <c r="D12" s="199">
        <f t="shared" si="0"/>
        <v>381.13705058636577</v>
      </c>
      <c r="E12" s="189">
        <f>'Jadual1-IPP'!D138</f>
        <v>94.850108331095598</v>
      </c>
      <c r="F12" s="189">
        <f>'Jadual1-IPP'!E138</f>
        <v>117.789893891042</v>
      </c>
      <c r="G12" s="189">
        <f>'Jadual1-IPP'!F138</f>
        <v>122.606358712743</v>
      </c>
    </row>
    <row r="13" spans="1:7">
      <c r="A13" s="197" t="s">
        <v>880</v>
      </c>
      <c r="C13" s="198">
        <f>'Jadual1-IPP'!C139</f>
        <v>112.364239109029</v>
      </c>
      <c r="D13" s="199">
        <f t="shared" si="0"/>
        <v>359.13921080943913</v>
      </c>
      <c r="E13" s="189">
        <f>'Jadual1-IPP'!D139</f>
        <v>93.546907912189496</v>
      </c>
      <c r="F13" s="189">
        <f>'Jadual1-IPP'!E139</f>
        <v>119.123086573043</v>
      </c>
      <c r="G13" s="189">
        <f>'Jadual1-IPP'!F139</f>
        <v>114.1298889231</v>
      </c>
    </row>
    <row r="14" spans="1:7">
      <c r="A14" s="197" t="s">
        <v>881</v>
      </c>
      <c r="C14" s="198">
        <f>'Jadual1-IPP'!C140</f>
        <v>117.75626314357901</v>
      </c>
      <c r="D14" s="199">
        <f t="shared" si="0"/>
        <v>389.83328537682416</v>
      </c>
      <c r="E14" s="189">
        <f>'Jadual1-IPP'!D140</f>
        <v>106.492554393066</v>
      </c>
      <c r="F14" s="189">
        <f>'Jadual1-IPP'!E140</f>
        <v>121.673695843115</v>
      </c>
      <c r="G14" s="189">
        <f>'Jadual1-IPP'!F140</f>
        <v>120.137039565946</v>
      </c>
    </row>
    <row r="15" spans="1:7">
      <c r="A15" s="197" t="s">
        <v>882</v>
      </c>
      <c r="C15" s="198">
        <f>'Jadual1-IPP'!C141</f>
        <v>114.257610356087</v>
      </c>
      <c r="D15" s="199">
        <f t="shared" si="0"/>
        <v>370.69128424562268</v>
      </c>
      <c r="E15" s="189">
        <f>'Jadual1-IPP'!D141</f>
        <v>103.54574226221</v>
      </c>
      <c r="F15" s="189">
        <f>'Jadual1-IPP'!E141</f>
        <v>118.07452392486</v>
      </c>
      <c r="G15" s="189">
        <f>'Jadual1-IPP'!F141</f>
        <v>115.578465312391</v>
      </c>
    </row>
    <row r="16" spans="1:7">
      <c r="A16" s="197" t="s">
        <v>883</v>
      </c>
      <c r="C16" s="198">
        <f>'Jadual1-IPP'!C142</f>
        <v>115.970087437552</v>
      </c>
      <c r="D16" s="199">
        <f t="shared" si="0"/>
        <v>387.2054642697484</v>
      </c>
      <c r="E16" s="189">
        <f>'Jadual1-IPP'!D142</f>
        <v>108.352653880959</v>
      </c>
      <c r="F16" s="189">
        <f>'Jadual1-IPP'!E142</f>
        <v>118.67555222509201</v>
      </c>
      <c r="G16" s="189">
        <f>'Jadual1-IPP'!F142</f>
        <v>117.00041770879599</v>
      </c>
    </row>
    <row r="17" spans="1:7">
      <c r="A17" s="197"/>
    </row>
    <row r="19" spans="1:7">
      <c r="A19" s="697" t="s">
        <v>884</v>
      </c>
      <c r="B19" s="697"/>
      <c r="C19" s="697"/>
      <c r="D19" s="697"/>
      <c r="E19" s="697"/>
      <c r="F19" s="697"/>
      <c r="G19" s="697"/>
    </row>
    <row r="20" spans="1:7">
      <c r="C20" s="698" t="s">
        <v>865</v>
      </c>
      <c r="D20" s="698"/>
      <c r="E20" s="189" t="s">
        <v>866</v>
      </c>
      <c r="F20" s="189" t="s">
        <v>867</v>
      </c>
      <c r="G20" s="189" t="s">
        <v>868</v>
      </c>
    </row>
    <row r="21" spans="1:7" s="188" customFormat="1" ht="30" customHeight="1">
      <c r="C21" s="191" t="s">
        <v>869</v>
      </c>
      <c r="D21" s="192" t="s">
        <v>870</v>
      </c>
      <c r="E21" s="193"/>
      <c r="F21" s="193"/>
      <c r="G21" s="193"/>
    </row>
    <row r="22" spans="1:7">
      <c r="A22" s="194" t="s">
        <v>871</v>
      </c>
      <c r="B22" s="194" t="s">
        <v>872</v>
      </c>
      <c r="C22" s="195">
        <f>E22+F22+G22</f>
        <v>99.999999999999801</v>
      </c>
      <c r="D22" s="196"/>
      <c r="E22" s="195">
        <f>'Jadual1-IPP'!$D$11</f>
        <v>25.135146341589799</v>
      </c>
      <c r="F22" s="195">
        <f>'Jadual1-IPP'!$E$11</f>
        <v>68.251105271614193</v>
      </c>
      <c r="G22" s="195">
        <f>'Jadual1-IPP'!$F$11</f>
        <v>6.6137483867958302</v>
      </c>
    </row>
    <row r="23" spans="1:7">
      <c r="A23" s="197" t="s">
        <v>873</v>
      </c>
      <c r="B23" s="21" t="b">
        <f>D23=D5</f>
        <v>1</v>
      </c>
      <c r="C23" s="198">
        <f>'Jadual1.2-Indeks PM'!C52</f>
        <v>113.44666827924701</v>
      </c>
      <c r="D23" s="199">
        <f>+(E23*$E$22+F23*$F$22+G23*$G$22)/$C$22</f>
        <v>113.44666827924698</v>
      </c>
      <c r="E23" s="198">
        <f>'Jadual1.2-Indeks PM'!I52</f>
        <v>107.63355702922399</v>
      </c>
      <c r="F23" s="198">
        <f>'Jadual1.2-Indeks PM'!Q52</f>
        <v>115.720319861706</v>
      </c>
      <c r="G23" s="198">
        <f>'Jadual1.2-Indeks PM'!W52</f>
        <v>112.07591284588101</v>
      </c>
    </row>
    <row r="24" spans="1:7">
      <c r="A24" s="197" t="s">
        <v>874</v>
      </c>
      <c r="B24" s="21" t="b">
        <f>D24=D6</f>
        <v>1</v>
      </c>
      <c r="C24" s="198">
        <f>'Jadual1.2-Indeks PM'!C53</f>
        <v>101.819791734215</v>
      </c>
      <c r="D24" s="199">
        <f t="shared" ref="D24:D34" si="1">+(E24*$E$22+F24*$F$22+G24*$G$22)/$C$22</f>
        <v>101.81979173421506</v>
      </c>
      <c r="E24" s="198">
        <f>'Jadual1.2-Indeks PM'!I53</f>
        <v>94.426955592035199</v>
      </c>
      <c r="F24" s="198">
        <f>'Jadual1.2-Indeks PM'!Q53</f>
        <v>104.428600772265</v>
      </c>
      <c r="G24" s="198">
        <f>'Jadual1.2-Indeks PM'!W53</f>
        <v>102.994</v>
      </c>
    </row>
    <row r="25" spans="1:7">
      <c r="A25" s="197" t="s">
        <v>875</v>
      </c>
      <c r="B25" s="21" t="b">
        <f t="shared" ref="B25:B34" si="2">D25=D7</f>
        <v>1</v>
      </c>
      <c r="C25" s="198">
        <f>'Jadual1.2-Indeks PM'!C54</f>
        <v>112.270312852465</v>
      </c>
      <c r="D25" s="199">
        <f t="shared" si="1"/>
        <v>112.27031285246524</v>
      </c>
      <c r="E25" s="198">
        <f>'Jadual1.2-Indeks PM'!I54</f>
        <v>105.61364778079501</v>
      </c>
      <c r="F25" s="198">
        <f>'Jadual1.2-Indeks PM'!Q54</f>
        <v>114.008810108277</v>
      </c>
      <c r="G25" s="198">
        <f>'Jadual1.2-Indeks PM'!W54</f>
        <v>119.628</v>
      </c>
    </row>
    <row r="26" spans="1:7">
      <c r="A26" s="197" t="s">
        <v>876</v>
      </c>
      <c r="B26" s="21" t="b">
        <f t="shared" si="2"/>
        <v>1</v>
      </c>
      <c r="C26" s="198">
        <f>'Jadual1.2-Indeks PM'!C55</f>
        <v>108.986025669097</v>
      </c>
      <c r="D26" s="199">
        <f t="shared" si="1"/>
        <v>108.98602566909692</v>
      </c>
      <c r="E26" s="198">
        <f>'Jadual1.2-Indeks PM'!I55</f>
        <v>100.096035085</v>
      </c>
      <c r="F26" s="198">
        <f>'Jadual1.2-Indeks PM'!Q55</f>
        <v>111.561992076466</v>
      </c>
      <c r="G26" s="198">
        <f>'Jadual1.2-Indeks PM'!W55</f>
        <v>116.18899999999999</v>
      </c>
    </row>
    <row r="27" spans="1:7">
      <c r="A27" s="197" t="s">
        <v>37</v>
      </c>
      <c r="B27" s="21" t="b">
        <f t="shared" si="2"/>
        <v>1</v>
      </c>
      <c r="C27" s="198">
        <f>'Jadual1.2-Indeks PM'!C56</f>
        <v>111.63050329983299</v>
      </c>
      <c r="D27" s="199">
        <f t="shared" si="1"/>
        <v>111.63050329983298</v>
      </c>
      <c r="E27" s="198">
        <f>'Jadual1.2-Indeks PM'!I56</f>
        <v>100.129750268593</v>
      </c>
      <c r="F27" s="198">
        <f>'Jadual1.2-Indeks PM'!Q56</f>
        <v>115.140182195241</v>
      </c>
      <c r="G27" s="198">
        <f>'Jadual1.2-Indeks PM'!W56</f>
        <v>119.12</v>
      </c>
    </row>
    <row r="28" spans="1:7">
      <c r="A28" s="197" t="s">
        <v>877</v>
      </c>
      <c r="B28" s="21" t="b">
        <f t="shared" si="2"/>
        <v>0</v>
      </c>
      <c r="C28" s="198">
        <f>'Jadual1.2-Indeks PM'!C57</f>
        <v>111.80277851703801</v>
      </c>
      <c r="D28" s="199">
        <f t="shared" si="1"/>
        <v>111.80277851703785</v>
      </c>
      <c r="E28" s="198">
        <f>'Jadual1.2-Indeks PM'!I57</f>
        <v>97.443888747997406</v>
      </c>
      <c r="F28" s="198">
        <f>'Jadual1.2-Indeks PM'!Q57</f>
        <v>116.875097837333</v>
      </c>
      <c r="G28" s="198">
        <f>'Jadual1.2-Indeks PM'!W57</f>
        <v>114.02865632277199</v>
      </c>
    </row>
    <row r="29" spans="1:7">
      <c r="A29" s="197" t="s">
        <v>878</v>
      </c>
      <c r="B29" s="21" t="b">
        <f t="shared" si="2"/>
        <v>0</v>
      </c>
      <c r="C29" s="198">
        <f>'Jadual1.2-Indeks PM'!C58</f>
        <v>113.269374907656</v>
      </c>
      <c r="D29" s="199">
        <f t="shared" si="1"/>
        <v>113.26937490765616</v>
      </c>
      <c r="E29" s="198">
        <f>'Jadual1.2-Indeks PM'!I58</f>
        <v>95.456746808402201</v>
      </c>
      <c r="F29" s="198">
        <f>'Jadual1.2-Indeks PM'!Q58</f>
        <v>118.998813854048</v>
      </c>
      <c r="G29" s="198">
        <f>'Jadual1.2-Indeks PM'!W58</f>
        <v>121.839775535347</v>
      </c>
    </row>
    <row r="30" spans="1:7">
      <c r="A30" s="197" t="s">
        <v>879</v>
      </c>
      <c r="B30" s="21" t="b">
        <f t="shared" si="2"/>
        <v>0</v>
      </c>
      <c r="C30" s="198">
        <f>'Jadual1.2-Indeks PM'!C59</f>
        <v>112.342494084549</v>
      </c>
      <c r="D30" s="199">
        <f t="shared" si="1"/>
        <v>112.34249408454843</v>
      </c>
      <c r="E30" s="198">
        <f>'Jadual1.2-Indeks PM'!I59</f>
        <v>94.850108331095598</v>
      </c>
      <c r="F30" s="198">
        <f>'Jadual1.2-Indeks PM'!Q59</f>
        <v>117.789893891042</v>
      </c>
      <c r="G30" s="198">
        <f>'Jadual1.2-Indeks PM'!W59</f>
        <v>122.606358712743</v>
      </c>
    </row>
    <row r="31" spans="1:7">
      <c r="A31" s="197" t="s">
        <v>880</v>
      </c>
      <c r="B31" s="21" t="b">
        <f t="shared" si="2"/>
        <v>0</v>
      </c>
      <c r="C31" s="198">
        <f>'Jadual1.2-Indeks PM'!C60</f>
        <v>112.364239109029</v>
      </c>
      <c r="D31" s="199">
        <f t="shared" si="1"/>
        <v>112.36423910902839</v>
      </c>
      <c r="E31" s="198">
        <f>'Jadual1.2-Indeks PM'!I60</f>
        <v>93.546907912189496</v>
      </c>
      <c r="F31" s="198">
        <f>'Jadual1.2-Indeks PM'!Q60</f>
        <v>119.123086573043</v>
      </c>
      <c r="G31" s="198">
        <f>'Jadual1.2-Indeks PM'!W60</f>
        <v>114.1298889231</v>
      </c>
    </row>
    <row r="32" spans="1:7">
      <c r="A32" s="197" t="s">
        <v>881</v>
      </c>
      <c r="B32" s="21" t="b">
        <f t="shared" si="2"/>
        <v>0</v>
      </c>
      <c r="C32" s="198">
        <f>'Jadual1.2-Indeks PM'!C61</f>
        <v>117.75626314357901</v>
      </c>
      <c r="D32" s="199">
        <f t="shared" si="1"/>
        <v>117.75626314357957</v>
      </c>
      <c r="E32" s="198">
        <f>'Jadual1.2-Indeks PM'!I61</f>
        <v>106.492554393066</v>
      </c>
      <c r="F32" s="198">
        <f>'Jadual1.2-Indeks PM'!Q61</f>
        <v>121.673695843115</v>
      </c>
      <c r="G32" s="198">
        <f>'Jadual1.2-Indeks PM'!W61</f>
        <v>120.137039565946</v>
      </c>
    </row>
    <row r="33" spans="1:8">
      <c r="A33" s="197" t="s">
        <v>882</v>
      </c>
      <c r="B33" s="21" t="b">
        <f t="shared" si="2"/>
        <v>0</v>
      </c>
      <c r="C33" s="198">
        <f>'Jadual1.2-Indeks PM'!C62</f>
        <v>114.257610356087</v>
      </c>
      <c r="D33" s="199">
        <f t="shared" si="1"/>
        <v>114.25761035608724</v>
      </c>
      <c r="E33" s="198">
        <f>'Jadual1.2-Indeks PM'!I62</f>
        <v>103.54574226221</v>
      </c>
      <c r="F33" s="198">
        <f>'Jadual1.2-Indeks PM'!Q62</f>
        <v>118.07452392486</v>
      </c>
      <c r="G33" s="198">
        <f>'Jadual1.2-Indeks PM'!W62</f>
        <v>115.578465312391</v>
      </c>
    </row>
    <row r="34" spans="1:8">
      <c r="A34" s="197" t="s">
        <v>883</v>
      </c>
      <c r="B34" s="21" t="b">
        <f t="shared" si="2"/>
        <v>0</v>
      </c>
      <c r="C34" s="198">
        <f>'Jadual1.2-Indeks PM'!C63</f>
        <v>115.970087437552</v>
      </c>
      <c r="D34" s="199">
        <f t="shared" si="1"/>
        <v>115.97008743755244</v>
      </c>
      <c r="E34" s="198">
        <f>'Jadual1.2-Indeks PM'!I63</f>
        <v>108.352653880959</v>
      </c>
      <c r="F34" s="198">
        <f>'Jadual1.2-Indeks PM'!Q63</f>
        <v>118.67555222509201</v>
      </c>
      <c r="G34" s="198">
        <f>'Jadual1.2-Indeks PM'!W63</f>
        <v>117.00041770879599</v>
      </c>
    </row>
    <row r="36" spans="1:8">
      <c r="A36" s="697" t="s">
        <v>885</v>
      </c>
      <c r="B36" s="697"/>
      <c r="C36" s="697"/>
      <c r="D36" s="697"/>
      <c r="E36" s="697"/>
      <c r="F36" s="697"/>
      <c r="G36" s="697"/>
    </row>
    <row r="37" spans="1:8">
      <c r="C37" s="646" t="s">
        <v>333</v>
      </c>
      <c r="D37" s="644"/>
      <c r="E37" s="595" t="s">
        <v>334</v>
      </c>
      <c r="F37" s="595" t="s">
        <v>335</v>
      </c>
      <c r="G37"/>
      <c r="H37"/>
    </row>
    <row r="38" spans="1:8" ht="28.8">
      <c r="A38" s="194" t="s">
        <v>871</v>
      </c>
      <c r="B38" s="194" t="s">
        <v>872</v>
      </c>
      <c r="C38" s="201" t="s">
        <v>869</v>
      </c>
      <c r="D38" s="192" t="s">
        <v>870</v>
      </c>
      <c r="E38" s="21"/>
      <c r="F38" s="21"/>
      <c r="G38"/>
      <c r="H38"/>
    </row>
    <row r="39" spans="1:8">
      <c r="A39" s="194"/>
      <c r="B39" s="194"/>
      <c r="C39" s="201">
        <f>+E39+F39</f>
        <v>25.135146341589799</v>
      </c>
      <c r="D39" s="192"/>
      <c r="E39" s="195">
        <v>12.215925112066699</v>
      </c>
      <c r="F39" s="195">
        <v>12.919221229523099</v>
      </c>
      <c r="G39"/>
      <c r="H39"/>
    </row>
    <row r="40" spans="1:8">
      <c r="A40" s="197" t="s">
        <v>873</v>
      </c>
      <c r="B40" s="21" t="b">
        <f t="shared" ref="B40:B51" si="3">D40=D21</f>
        <v>0</v>
      </c>
      <c r="C40" s="198">
        <f>'Jadual2&amp;3-Industryindex'!C130</f>
        <v>107.63355702922399</v>
      </c>
      <c r="D40" s="199">
        <f>+(E40*$E$39+F40*$F$39)/$C$39</f>
        <v>107.63355702922351</v>
      </c>
      <c r="E40" s="189">
        <f>+'Jadual2&amp;3-Industryindex'!E130</f>
        <v>106.156918542124</v>
      </c>
      <c r="F40" s="189">
        <f>+'Jadual2&amp;3-Industryindex'!G130</f>
        <v>109.02981032154899</v>
      </c>
    </row>
    <row r="41" spans="1:8">
      <c r="A41" s="197" t="s">
        <v>874</v>
      </c>
      <c r="B41" s="21" t="b">
        <f t="shared" si="3"/>
        <v>0</v>
      </c>
      <c r="C41" s="202">
        <f>'Jadual2&amp;3-Industryindex'!C131</f>
        <v>94.426955592035199</v>
      </c>
      <c r="D41" s="203">
        <f t="shared" ref="D41:D51" si="4">+(E41*$E$39+F41*$F$39)/$C$39</f>
        <v>94.426955592035213</v>
      </c>
      <c r="E41" s="189">
        <f>+'Jadual2&amp;3-Industryindex'!E131</f>
        <v>94.386176843104394</v>
      </c>
      <c r="F41" s="189">
        <f>+'Jadual2&amp;3-Industryindex'!G131</f>
        <v>94.465514428845296</v>
      </c>
    </row>
    <row r="42" spans="1:8">
      <c r="A42" s="197" t="s">
        <v>875</v>
      </c>
      <c r="B42" s="21" t="b">
        <f t="shared" si="3"/>
        <v>0</v>
      </c>
      <c r="C42" s="189">
        <f>'Jadual2&amp;3-Industryindex'!C132</f>
        <v>105.61364778079501</v>
      </c>
      <c r="D42" s="190">
        <f t="shared" si="4"/>
        <v>105.61364778079513</v>
      </c>
      <c r="E42" s="189">
        <f>+'Jadual2&amp;3-Industryindex'!E132</f>
        <v>105.63336209587099</v>
      </c>
      <c r="F42" s="189">
        <f>+'Jadual2&amp;3-Industryindex'!G132</f>
        <v>105.59500667291999</v>
      </c>
    </row>
    <row r="43" spans="1:8">
      <c r="A43" s="197" t="s">
        <v>876</v>
      </c>
      <c r="B43" s="21" t="b">
        <f t="shared" si="3"/>
        <v>0</v>
      </c>
      <c r="C43" s="198">
        <f>'Jadual2&amp;3-Industryindex'!C133</f>
        <v>100.096035085</v>
      </c>
      <c r="D43" s="199">
        <f t="shared" si="4"/>
        <v>100.09603508500004</v>
      </c>
      <c r="E43" s="189">
        <f>+'Jadual2&amp;3-Industryindex'!E133</f>
        <v>98.524124772890701</v>
      </c>
      <c r="F43" s="189">
        <f>+'Jadual2&amp;3-Industryindex'!G133</f>
        <v>101.582373798028</v>
      </c>
    </row>
    <row r="44" spans="1:8">
      <c r="A44" s="197" t="s">
        <v>37</v>
      </c>
      <c r="B44" s="21" t="b">
        <f t="shared" si="3"/>
        <v>0</v>
      </c>
      <c r="C44" s="200">
        <f>'Jadual2&amp;3-Industryindex'!C134</f>
        <v>100.129750268593</v>
      </c>
      <c r="D44" s="199">
        <f t="shared" si="4"/>
        <v>100.12975026859323</v>
      </c>
      <c r="E44" s="189">
        <f>+'Jadual2&amp;3-Industryindex'!E134</f>
        <v>100.53214601842301</v>
      </c>
      <c r="F44" s="189">
        <f>+'Jadual2&amp;3-Industryindex'!G134</f>
        <v>99.749260124643897</v>
      </c>
    </row>
    <row r="45" spans="1:8">
      <c r="A45" s="197" t="s">
        <v>877</v>
      </c>
      <c r="B45" s="21" t="b">
        <f t="shared" si="3"/>
        <v>0</v>
      </c>
      <c r="C45" s="189">
        <f>'Jadual2&amp;3-Industryindex'!C135</f>
        <v>97.443888747997406</v>
      </c>
      <c r="D45" s="190">
        <f t="shared" si="4"/>
        <v>97.443888747997391</v>
      </c>
      <c r="E45" s="189">
        <f>+'Jadual2&amp;3-Industryindex'!E135</f>
        <v>101.028425670782</v>
      </c>
      <c r="F45" s="189">
        <f>+'Jadual2&amp;3-Industryindex'!G135</f>
        <v>94.054486721959705</v>
      </c>
    </row>
    <row r="46" spans="1:8">
      <c r="A46" s="197" t="s">
        <v>878</v>
      </c>
      <c r="B46" s="21" t="e">
        <f t="shared" si="3"/>
        <v>#REF!</v>
      </c>
      <c r="C46" s="189" t="e">
        <f>'Jadual2&amp;3-Industryindex'!#REF!</f>
        <v>#REF!</v>
      </c>
      <c r="D46" s="190" t="e">
        <f t="shared" si="4"/>
        <v>#REF!</v>
      </c>
      <c r="E46" s="189" t="e">
        <f>+'Jadual2&amp;3-Industryindex'!#REF!</f>
        <v>#REF!</v>
      </c>
      <c r="F46" s="189" t="e">
        <f>+'Jadual2&amp;3-Industryindex'!#REF!</f>
        <v>#REF!</v>
      </c>
    </row>
    <row r="47" spans="1:8">
      <c r="A47" s="197" t="s">
        <v>879</v>
      </c>
      <c r="B47" s="21" t="b">
        <f t="shared" si="3"/>
        <v>0</v>
      </c>
      <c r="C47" s="189">
        <f>'Jadual2&amp;3-Industryindex'!C136</f>
        <v>95.456746808402201</v>
      </c>
      <c r="D47" s="190">
        <f t="shared" si="4"/>
        <v>95.456746808402102</v>
      </c>
      <c r="E47" s="189">
        <f>+'Jadual2&amp;3-Industryindex'!E136</f>
        <v>101.879424551488</v>
      </c>
      <c r="F47" s="189">
        <f>+'Jadual2&amp;3-Industryindex'!G136</f>
        <v>89.383706573656397</v>
      </c>
    </row>
    <row r="48" spans="1:8">
      <c r="A48" s="197" t="s">
        <v>880</v>
      </c>
      <c r="B48" s="21" t="b">
        <f t="shared" si="3"/>
        <v>0</v>
      </c>
      <c r="C48" s="189">
        <f>'Jadual2&amp;3-Industryindex'!C137</f>
        <v>94.850108331095598</v>
      </c>
      <c r="D48" s="190">
        <f t="shared" si="4"/>
        <v>94.85010833109564</v>
      </c>
      <c r="E48" s="189">
        <f>+'Jadual2&amp;3-Industryindex'!E137</f>
        <v>92.246858054634998</v>
      </c>
      <c r="F48" s="189">
        <f>+'Jadual2&amp;3-Industryindex'!G137</f>
        <v>97.311642959246299</v>
      </c>
    </row>
    <row r="49" spans="1:248">
      <c r="A49" s="197" t="s">
        <v>881</v>
      </c>
      <c r="B49" s="21" t="b">
        <f t="shared" si="3"/>
        <v>0</v>
      </c>
      <c r="C49" s="189">
        <f>'Jadual2&amp;3-Industryindex'!C138</f>
        <v>93.546907912189496</v>
      </c>
      <c r="D49" s="190">
        <f t="shared" si="4"/>
        <v>93.546907912189496</v>
      </c>
      <c r="E49" s="189">
        <f>+'Jadual2&amp;3-Industryindex'!E138</f>
        <v>91.257585185684704</v>
      </c>
      <c r="F49" s="189">
        <f>+'Jadual2&amp;3-Industryindex'!G138</f>
        <v>95.711604567466694</v>
      </c>
    </row>
    <row r="50" spans="1:248">
      <c r="A50" s="197" t="s">
        <v>882</v>
      </c>
      <c r="B50" s="21" t="b">
        <f t="shared" si="3"/>
        <v>0</v>
      </c>
      <c r="C50" s="189">
        <f>'Jadual2&amp;3-Industryindex'!C139</f>
        <v>106.492554393066</v>
      </c>
      <c r="D50" s="190">
        <f t="shared" si="4"/>
        <v>106.49255439306559</v>
      </c>
      <c r="E50" s="189">
        <f>+'Jadual2&amp;3-Industryindex'!E139</f>
        <v>101.59464386793501</v>
      </c>
      <c r="F50" s="189">
        <f>+'Jadual2&amp;3-Industryindex'!G139</f>
        <v>111.123832634812</v>
      </c>
    </row>
    <row r="51" spans="1:248">
      <c r="A51" s="197" t="s">
        <v>883</v>
      </c>
      <c r="B51" s="21" t="b">
        <f t="shared" si="3"/>
        <v>0</v>
      </c>
      <c r="C51" s="189">
        <f>'Jadual2&amp;3-Industryindex'!C140</f>
        <v>103.54574226221</v>
      </c>
      <c r="D51" s="190">
        <f t="shared" si="4"/>
        <v>47.594232304994847</v>
      </c>
      <c r="E51" s="189">
        <f>+'Jadual2&amp;3-Industryindex'!E140</f>
        <v>97.928563168743693</v>
      </c>
      <c r="F51" s="204"/>
      <c r="G51" s="204"/>
      <c r="H51" s="205"/>
      <c r="I51" s="205"/>
      <c r="J51" s="205"/>
      <c r="K51" s="205"/>
      <c r="L51" s="205"/>
      <c r="M51" s="205"/>
      <c r="N51" s="205"/>
      <c r="O51" s="205"/>
      <c r="P51" s="205"/>
      <c r="Q51" s="205"/>
      <c r="R51" s="205"/>
      <c r="S51" s="205"/>
      <c r="T51" s="205"/>
      <c r="U51" s="205"/>
      <c r="V51" s="205"/>
      <c r="W51" s="205"/>
      <c r="X51" s="205"/>
      <c r="Y51" s="205"/>
      <c r="Z51" s="215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</row>
    <row r="52" spans="1:248">
      <c r="F52" s="189" t="b">
        <v>1</v>
      </c>
      <c r="G52" s="189" t="b">
        <v>1</v>
      </c>
      <c r="H52" s="189" t="b">
        <v>1</v>
      </c>
      <c r="I52" s="189" t="b">
        <v>1</v>
      </c>
      <c r="J52" s="189" t="b">
        <v>1</v>
      </c>
      <c r="K52" s="189" t="b">
        <v>1</v>
      </c>
      <c r="L52" s="189" t="b">
        <v>1</v>
      </c>
      <c r="M52" s="189" t="b">
        <v>1</v>
      </c>
      <c r="N52" s="189" t="b">
        <v>1</v>
      </c>
      <c r="O52" s="189" t="b">
        <v>1</v>
      </c>
      <c r="P52" s="189" t="b">
        <v>1</v>
      </c>
      <c r="Q52" s="189" t="b">
        <v>1</v>
      </c>
      <c r="R52" s="189" t="b">
        <v>1</v>
      </c>
      <c r="S52" s="189" t="b">
        <v>1</v>
      </c>
      <c r="T52" s="189" t="b">
        <v>1</v>
      </c>
      <c r="U52" s="189" t="b">
        <v>1</v>
      </c>
      <c r="V52" s="189" t="b">
        <v>1</v>
      </c>
      <c r="W52" s="189" t="b">
        <v>1</v>
      </c>
      <c r="X52" s="189" t="b">
        <v>1</v>
      </c>
      <c r="Y52" s="189" t="b">
        <v>1</v>
      </c>
      <c r="Z52" s="189" t="b">
        <v>1</v>
      </c>
      <c r="AA52" s="189" t="b">
        <v>1</v>
      </c>
      <c r="AB52" s="189" t="b">
        <v>1</v>
      </c>
      <c r="AC52" s="189" t="b">
        <v>1</v>
      </c>
      <c r="AD52" s="189" t="b">
        <v>1</v>
      </c>
      <c r="AE52" s="189" t="b">
        <v>1</v>
      </c>
      <c r="AF52" s="189" t="b">
        <v>1</v>
      </c>
      <c r="AG52" s="189" t="b">
        <v>1</v>
      </c>
      <c r="AH52" s="189" t="b">
        <v>1</v>
      </c>
      <c r="AI52" s="189" t="b">
        <v>1</v>
      </c>
      <c r="AJ52" s="189" t="b">
        <v>1</v>
      </c>
      <c r="AK52" s="189" t="b">
        <v>1</v>
      </c>
      <c r="AL52" s="189" t="b">
        <v>1</v>
      </c>
      <c r="AM52" s="189" t="b">
        <v>1</v>
      </c>
      <c r="AN52" s="189" t="b">
        <v>1</v>
      </c>
      <c r="AO52" s="189" t="b">
        <v>1</v>
      </c>
      <c r="AP52" s="189" t="b">
        <v>1</v>
      </c>
      <c r="AQ52" s="189" t="b">
        <v>1</v>
      </c>
      <c r="AR52" s="189" t="b">
        <v>1</v>
      </c>
      <c r="AS52" s="189" t="b">
        <v>1</v>
      </c>
      <c r="AT52" s="189" t="b">
        <v>1</v>
      </c>
      <c r="AU52" s="189" t="b">
        <v>1</v>
      </c>
      <c r="AV52" s="189" t="b">
        <v>1</v>
      </c>
      <c r="AW52" s="189" t="b">
        <v>1</v>
      </c>
      <c r="AX52" s="189" t="b">
        <v>1</v>
      </c>
      <c r="AY52" s="189" t="b">
        <v>1</v>
      </c>
      <c r="AZ52" s="189" t="b">
        <v>1</v>
      </c>
      <c r="BA52" s="189" t="b">
        <v>1</v>
      </c>
      <c r="BB52" s="189" t="b">
        <v>1</v>
      </c>
      <c r="BC52" s="189" t="b">
        <v>1</v>
      </c>
      <c r="BD52" s="189" t="b">
        <v>1</v>
      </c>
      <c r="BE52" s="189" t="b">
        <v>1</v>
      </c>
      <c r="BF52" s="189" t="b">
        <v>1</v>
      </c>
      <c r="BG52" s="189" t="b">
        <v>1</v>
      </c>
      <c r="BH52" s="189" t="b">
        <v>1</v>
      </c>
      <c r="BI52" s="189" t="b">
        <v>1</v>
      </c>
      <c r="BJ52" s="189" t="b">
        <v>1</v>
      </c>
      <c r="BK52" s="189" t="b">
        <v>1</v>
      </c>
      <c r="BL52" s="189" t="b">
        <v>1</v>
      </c>
      <c r="BM52" s="189" t="b">
        <v>1</v>
      </c>
      <c r="BN52" s="189" t="b">
        <v>1</v>
      </c>
      <c r="BO52" s="189" t="b">
        <v>1</v>
      </c>
      <c r="BP52" s="189" t="b">
        <v>1</v>
      </c>
      <c r="BQ52" s="189" t="b">
        <v>1</v>
      </c>
      <c r="BR52" s="189" t="b">
        <v>1</v>
      </c>
      <c r="BS52" s="189" t="b">
        <v>1</v>
      </c>
      <c r="BT52" s="189" t="b">
        <v>1</v>
      </c>
      <c r="BU52" s="189" t="b">
        <v>1</v>
      </c>
      <c r="BV52" s="189" t="b">
        <v>1</v>
      </c>
      <c r="BW52" s="189" t="b">
        <v>1</v>
      </c>
      <c r="BX52" s="189" t="b">
        <v>1</v>
      </c>
      <c r="BY52" s="189" t="b">
        <v>1</v>
      </c>
      <c r="BZ52" s="189" t="b">
        <v>0</v>
      </c>
      <c r="CA52" s="189" t="b">
        <v>1</v>
      </c>
      <c r="CB52" s="189" t="b">
        <v>1</v>
      </c>
      <c r="CC52" s="189" t="b">
        <v>1</v>
      </c>
      <c r="CD52" s="189" t="b">
        <v>1</v>
      </c>
      <c r="CE52" s="189" t="b">
        <v>1</v>
      </c>
      <c r="CF52" s="189" t="b">
        <v>1</v>
      </c>
      <c r="CG52" s="189" t="b">
        <v>1</v>
      </c>
      <c r="CH52" s="189" t="b">
        <v>1</v>
      </c>
      <c r="CI52" s="189" t="b">
        <v>1</v>
      </c>
      <c r="CJ52" s="214" t="b">
        <v>1</v>
      </c>
      <c r="CK52" s="214" t="b">
        <v>1</v>
      </c>
      <c r="CL52" s="214" t="b">
        <v>1</v>
      </c>
      <c r="CM52" s="189" t="e">
        <v>#N/A</v>
      </c>
      <c r="CN52" s="189" t="b">
        <v>1</v>
      </c>
      <c r="CO52" s="189" t="b">
        <v>1</v>
      </c>
      <c r="CP52" s="189" t="b">
        <v>1</v>
      </c>
      <c r="CQ52" s="189" t="b">
        <v>1</v>
      </c>
      <c r="CR52" s="189" t="b">
        <v>1</v>
      </c>
      <c r="CS52" s="189" t="b">
        <v>1</v>
      </c>
      <c r="CT52" s="189" t="b">
        <v>1</v>
      </c>
      <c r="CU52" s="189" t="b">
        <v>1</v>
      </c>
      <c r="CV52" s="189" t="b">
        <v>1</v>
      </c>
      <c r="CW52" s="189" t="b">
        <v>1</v>
      </c>
      <c r="CX52" s="189" t="b">
        <v>1</v>
      </c>
      <c r="CY52" s="189" t="b">
        <v>1</v>
      </c>
      <c r="CZ52" s="189" t="b">
        <v>1</v>
      </c>
      <c r="DA52" s="189" t="b">
        <v>1</v>
      </c>
      <c r="DB52" s="189" t="b">
        <v>1</v>
      </c>
      <c r="DC52" s="189" t="b">
        <v>1</v>
      </c>
      <c r="DD52" s="189" t="b">
        <v>1</v>
      </c>
      <c r="DE52" s="189" t="b">
        <v>1</v>
      </c>
      <c r="DF52" s="189" t="b">
        <v>1</v>
      </c>
      <c r="DG52" s="189" t="b">
        <v>1</v>
      </c>
      <c r="DH52" s="189" t="b">
        <v>1</v>
      </c>
      <c r="DI52" s="189" t="b">
        <v>1</v>
      </c>
      <c r="DJ52" s="189" t="b">
        <v>1</v>
      </c>
      <c r="DK52" s="189" t="b">
        <v>1</v>
      </c>
      <c r="DL52" s="189" t="b">
        <v>1</v>
      </c>
      <c r="DM52" s="189" t="b">
        <v>1</v>
      </c>
      <c r="DN52" s="189" t="b">
        <v>1</v>
      </c>
      <c r="DO52" s="189" t="b">
        <v>1</v>
      </c>
      <c r="DP52" s="189" t="b">
        <v>1</v>
      </c>
      <c r="DQ52" s="189" t="b">
        <v>1</v>
      </c>
      <c r="DR52" s="189" t="b">
        <v>1</v>
      </c>
      <c r="DS52" s="189" t="b">
        <v>1</v>
      </c>
      <c r="DT52" s="189" t="b">
        <v>1</v>
      </c>
      <c r="DU52" s="189" t="b">
        <v>1</v>
      </c>
      <c r="DV52" s="189" t="b">
        <v>1</v>
      </c>
      <c r="DW52" s="189" t="b">
        <v>1</v>
      </c>
      <c r="DX52" s="189" t="b">
        <v>1</v>
      </c>
      <c r="DY52" s="189" t="b">
        <v>1</v>
      </c>
      <c r="DZ52" s="189" t="b">
        <v>1</v>
      </c>
      <c r="EA52" s="189" t="b">
        <v>1</v>
      </c>
      <c r="EB52" s="189" t="b">
        <v>1</v>
      </c>
      <c r="EC52" s="189" t="b">
        <v>1</v>
      </c>
      <c r="ED52" s="189" t="b">
        <v>1</v>
      </c>
      <c r="EE52" s="189" t="b">
        <v>1</v>
      </c>
      <c r="EF52" s="189" t="b">
        <v>1</v>
      </c>
      <c r="EG52" s="189" t="b">
        <v>1</v>
      </c>
      <c r="EH52" s="189" t="b">
        <v>1</v>
      </c>
      <c r="EI52" s="189" t="b">
        <v>1</v>
      </c>
      <c r="EJ52" s="189" t="b">
        <v>1</v>
      </c>
      <c r="EK52" s="189" t="b">
        <v>1</v>
      </c>
      <c r="EL52" s="189" t="b">
        <v>1</v>
      </c>
      <c r="EM52" s="189" t="b">
        <v>1</v>
      </c>
      <c r="EN52" s="189" t="b">
        <v>1</v>
      </c>
      <c r="EO52" s="189" t="b">
        <v>1</v>
      </c>
      <c r="EP52" s="189" t="b">
        <v>1</v>
      </c>
      <c r="EQ52" s="189" t="b">
        <v>1</v>
      </c>
      <c r="ER52" s="189" t="b">
        <v>1</v>
      </c>
      <c r="ES52" s="189" t="b">
        <v>1</v>
      </c>
      <c r="ET52" s="189" t="b">
        <v>1</v>
      </c>
      <c r="EU52" s="189" t="b">
        <v>1</v>
      </c>
      <c r="EV52" s="189" t="b">
        <v>1</v>
      </c>
      <c r="EW52" s="189" t="b">
        <v>1</v>
      </c>
      <c r="EX52" s="189" t="b">
        <v>1</v>
      </c>
      <c r="EY52" s="189" t="b">
        <v>1</v>
      </c>
      <c r="EZ52" s="189" t="b">
        <v>1</v>
      </c>
      <c r="FA52" s="189" t="b">
        <v>1</v>
      </c>
      <c r="FB52" s="189" t="b">
        <v>1</v>
      </c>
      <c r="FC52" s="189" t="b">
        <v>1</v>
      </c>
      <c r="FD52" s="189" t="b">
        <v>1</v>
      </c>
      <c r="FE52" s="189" t="b">
        <v>1</v>
      </c>
      <c r="FF52" s="189" t="b">
        <v>1</v>
      </c>
      <c r="FG52" s="189" t="b">
        <v>1</v>
      </c>
      <c r="FH52" s="189" t="b">
        <v>1</v>
      </c>
      <c r="FI52" s="189" t="b">
        <v>1</v>
      </c>
      <c r="FJ52" s="189" t="b">
        <v>1</v>
      </c>
      <c r="FK52" s="189" t="b">
        <v>1</v>
      </c>
      <c r="FL52" s="189" t="b">
        <v>1</v>
      </c>
      <c r="FM52" s="189" t="b">
        <v>1</v>
      </c>
      <c r="FN52" s="189" t="b">
        <v>1</v>
      </c>
      <c r="FO52" s="189" t="b">
        <v>1</v>
      </c>
      <c r="FP52" s="189" t="b">
        <v>1</v>
      </c>
      <c r="FQ52" s="189" t="b">
        <v>1</v>
      </c>
      <c r="FR52" s="189" t="b">
        <v>1</v>
      </c>
      <c r="FS52" s="189" t="b">
        <v>1</v>
      </c>
      <c r="FT52" s="189" t="b">
        <v>1</v>
      </c>
      <c r="FU52" s="189" t="b">
        <v>1</v>
      </c>
      <c r="FV52" s="189" t="b">
        <v>1</v>
      </c>
      <c r="FW52" s="189" t="b">
        <v>1</v>
      </c>
      <c r="FX52" s="189" t="b">
        <v>1</v>
      </c>
      <c r="FY52" s="189" t="b">
        <v>1</v>
      </c>
      <c r="FZ52" s="189" t="b">
        <v>1</v>
      </c>
      <c r="GA52" s="189" t="b">
        <v>1</v>
      </c>
      <c r="GB52" s="189" t="b">
        <v>1</v>
      </c>
      <c r="GC52" s="189" t="b">
        <v>1</v>
      </c>
      <c r="GD52" s="189" t="b">
        <v>1</v>
      </c>
      <c r="GE52" s="189" t="b">
        <v>1</v>
      </c>
      <c r="GF52" s="189" t="b">
        <v>1</v>
      </c>
      <c r="GG52" s="189" t="b">
        <v>1</v>
      </c>
      <c r="GH52" s="189" t="b">
        <v>1</v>
      </c>
      <c r="GI52" s="189" t="b">
        <v>1</v>
      </c>
      <c r="GJ52" s="189" t="b">
        <v>1</v>
      </c>
      <c r="GK52" s="189" t="b">
        <v>1</v>
      </c>
      <c r="GL52" s="189" t="b">
        <v>1</v>
      </c>
      <c r="GM52" s="189" t="b">
        <v>1</v>
      </c>
      <c r="GN52" s="189" t="b">
        <v>1</v>
      </c>
      <c r="GO52" s="189" t="b">
        <v>1</v>
      </c>
      <c r="GP52" s="189" t="b">
        <v>1</v>
      </c>
      <c r="GQ52" s="189" t="b">
        <v>1</v>
      </c>
      <c r="GR52" s="189" t="b">
        <v>1</v>
      </c>
      <c r="GS52" s="189" t="b">
        <v>1</v>
      </c>
      <c r="GT52" s="189" t="b">
        <v>1</v>
      </c>
      <c r="GU52" s="189" t="b">
        <v>1</v>
      </c>
      <c r="GV52" s="189" t="b">
        <v>1</v>
      </c>
      <c r="GW52" s="189" t="b">
        <v>1</v>
      </c>
      <c r="GX52" s="189" t="b">
        <v>1</v>
      </c>
      <c r="GY52" s="189" t="b">
        <v>1</v>
      </c>
      <c r="GZ52" s="189" t="b">
        <v>1</v>
      </c>
      <c r="HA52" s="189" t="b">
        <v>1</v>
      </c>
      <c r="HB52" s="189" t="b">
        <v>1</v>
      </c>
      <c r="HC52" s="189" t="b">
        <v>1</v>
      </c>
      <c r="HD52" s="189" t="b">
        <v>1</v>
      </c>
      <c r="HE52" s="189" t="b">
        <v>1</v>
      </c>
      <c r="HF52" s="189" t="b">
        <v>1</v>
      </c>
      <c r="HG52" s="189" t="b">
        <v>1</v>
      </c>
      <c r="HH52" s="189" t="b">
        <v>1</v>
      </c>
      <c r="HI52" s="189" t="b">
        <v>1</v>
      </c>
      <c r="HJ52" s="189" t="b">
        <v>1</v>
      </c>
      <c r="HK52" s="189" t="b">
        <v>1</v>
      </c>
      <c r="HL52" s="189" t="b">
        <v>1</v>
      </c>
      <c r="HM52" s="189" t="b">
        <v>1</v>
      </c>
      <c r="HN52" s="189" t="b">
        <v>1</v>
      </c>
      <c r="HO52" s="189" t="b">
        <v>1</v>
      </c>
      <c r="HP52" s="189" t="b">
        <v>1</v>
      </c>
      <c r="HQ52" s="189" t="b">
        <v>1</v>
      </c>
      <c r="HR52" s="189" t="b">
        <v>1</v>
      </c>
      <c r="HS52" s="189" t="b">
        <v>1</v>
      </c>
      <c r="HT52" s="189" t="b">
        <v>1</v>
      </c>
      <c r="HU52" s="189" t="b">
        <v>1</v>
      </c>
      <c r="HV52" s="189" t="b">
        <v>1</v>
      </c>
      <c r="HW52" s="189" t="b">
        <v>1</v>
      </c>
      <c r="HX52" s="189" t="b">
        <v>1</v>
      </c>
      <c r="HY52" s="189" t="b">
        <v>1</v>
      </c>
      <c r="HZ52" s="189" t="b">
        <v>1</v>
      </c>
      <c r="IA52" s="189" t="b">
        <v>1</v>
      </c>
      <c r="IB52" s="189" t="b">
        <v>1</v>
      </c>
      <c r="IC52" s="189" t="b">
        <v>1</v>
      </c>
      <c r="ID52" s="189" t="b">
        <v>1</v>
      </c>
      <c r="IE52" s="189" t="b">
        <v>1</v>
      </c>
      <c r="IF52" s="189" t="b">
        <v>1</v>
      </c>
      <c r="IG52" s="189" t="b">
        <v>1</v>
      </c>
      <c r="IH52" s="189" t="b">
        <v>1</v>
      </c>
      <c r="II52" s="189" t="b">
        <v>1</v>
      </c>
      <c r="IJ52" s="189" t="b">
        <v>1</v>
      </c>
      <c r="IK52" s="189" t="b">
        <v>1</v>
      </c>
      <c r="IL52" s="189" t="b">
        <v>1</v>
      </c>
      <c r="IM52" s="189" t="b">
        <v>1</v>
      </c>
      <c r="IN52" s="189" t="b">
        <v>1</v>
      </c>
    </row>
    <row r="53" spans="1:248">
      <c r="F53" s="189">
        <f>HLOOKUP(F55,[2]Sheet2!$H$216:$IR$217,2,0)</f>
        <v>1.93998759969829</v>
      </c>
      <c r="G53" s="189">
        <f>HLOOKUP(G55,[2]Sheet2!$H$216:$IR$217,2,0)</f>
        <v>1.3662565775542901</v>
      </c>
      <c r="H53" s="189">
        <f>HLOOKUP(H55,[2]Sheet2!$H$216:$IR$217,2,0)</f>
        <v>0.16655497213928999</v>
      </c>
      <c r="I53" s="189">
        <f>HLOOKUP(I55,[2]Sheet2!$H$216:$IR$217,2,0)</f>
        <v>4.2390551708795E-2</v>
      </c>
      <c r="J53" s="189">
        <f>HLOOKUP(J55,[2]Sheet2!$H$216:$IR$217,2,0)</f>
        <v>0.183050766813631</v>
      </c>
      <c r="K53" s="189">
        <f>HLOOKUP(K55,[2]Sheet2!$H$216:$IR$217,2,0)</f>
        <v>2.5108373255757599E-2</v>
      </c>
      <c r="L53" s="189">
        <f>HLOOKUP(L55,[2]Sheet2!$H$216:$IR$217,2,0)</f>
        <v>0.434959636363143</v>
      </c>
      <c r="M53" s="189">
        <f>HLOOKUP(M55,[2]Sheet2!$H$216:$IR$217,2,0)</f>
        <v>8.8871286725337603E-2</v>
      </c>
      <c r="N53" s="189">
        <f>HLOOKUP(N55,[2]Sheet2!$H$216:$IR$217,2,0)</f>
        <v>0.13230114954737701</v>
      </c>
      <c r="O53" s="189">
        <f>HLOOKUP(O55,[2]Sheet2!$H$216:$IR$217,2,0)</f>
        <v>0.131153563797792</v>
      </c>
      <c r="P53" s="189">
        <f>HLOOKUP(P55,[2]Sheet2!$H$216:$IR$217,2,0)</f>
        <v>0.364020387424069</v>
      </c>
      <c r="Q53" s="189">
        <f>HLOOKUP(Q55,[2]Sheet2!$H$216:$IR$217,2,0)</f>
        <v>8.75898394203629E-2</v>
      </c>
      <c r="R53" s="189">
        <f>HLOOKUP(R55,[2]Sheet2!$H$216:$IR$217,2,0)</f>
        <v>0.11762313902822601</v>
      </c>
      <c r="S53" s="189">
        <f>HLOOKUP(S55,[2]Sheet2!$H$216:$IR$217,2,0)</f>
        <v>0.16597519302114999</v>
      </c>
      <c r="T53" s="189">
        <f>HLOOKUP(T55,[2]Sheet2!$H$216:$IR$217,2,0)</f>
        <v>0.106466206833726</v>
      </c>
      <c r="U53" s="189">
        <f>HLOOKUP(U55,[2]Sheet2!$H$216:$IR$217,2,0)</f>
        <v>5.0203367764849002E-2</v>
      </c>
      <c r="V53" s="189">
        <f>HLOOKUP(V55,[2]Sheet2!$H$216:$IR$217,2,0)</f>
        <v>8.5563232119451202E-2</v>
      </c>
      <c r="W53" s="189">
        <f>HLOOKUP(W55,[2]Sheet2!$H$216:$IR$217,2,0)</f>
        <v>0.16801531442675999</v>
      </c>
      <c r="X53" s="189">
        <f>HLOOKUP(X55,[2]Sheet2!$H$216:$IR$217,2,0)</f>
        <v>0.14934260020080301</v>
      </c>
      <c r="Y53" s="189">
        <f>HLOOKUP(Y55,[2]Sheet2!$H$216:$IR$217,2,0)</f>
        <v>0.12646102811401899</v>
      </c>
      <c r="Z53" s="189">
        <f>HLOOKUP(Z55,[2]Sheet2!$H$216:$IR$217,2,0)</f>
        <v>6.6483124642393601E-2</v>
      </c>
      <c r="AA53" s="189">
        <f>HLOOKUP(AA55,[2]Sheet2!$H$216:$IR$217,2,0)</f>
        <v>0.145814787403832</v>
      </c>
      <c r="AB53" s="189">
        <f>HLOOKUP(AB55,[2]Sheet2!$H$216:$IR$217,2,0)</f>
        <v>0.17697333900995099</v>
      </c>
      <c r="AC53" s="189">
        <f>HLOOKUP(AC55,[2]Sheet2!$H$216:$IR$217,2,0)</f>
        <v>0.37804678363939498</v>
      </c>
      <c r="AD53" s="189">
        <f>HLOOKUP(AD55,[2]Sheet2!$H$216:$IR$217,2,0)</f>
        <v>6.0756784117075399E-2</v>
      </c>
      <c r="AE53" s="189">
        <f>HLOOKUP(AE55,[2]Sheet2!$H$216:$IR$217,2,0)</f>
        <v>0.51641002307315098</v>
      </c>
      <c r="AF53" s="189">
        <f>HLOOKUP(AF55,[2]Sheet2!$H$216:$IR$217,2,0)</f>
        <v>6.9396590113446593E-2</v>
      </c>
      <c r="AG53" s="189">
        <f>HLOOKUP(AG55,[2]Sheet2!$H$216:$IR$217,2,0)</f>
        <v>0.21968499121980201</v>
      </c>
      <c r="AH53" s="189">
        <f>HLOOKUP(AH55,[2]Sheet2!$H$216:$IR$217,2,0)</f>
        <v>0.106034656337319</v>
      </c>
      <c r="AI53" s="189">
        <f>HLOOKUP(AI55,[2]Sheet2!$H$216:$IR$217,2,0)</f>
        <v>0.45590227187292598</v>
      </c>
      <c r="AJ53" s="189">
        <f>HLOOKUP(AJ55,[2]Sheet2!$H$216:$IR$217,2,0)</f>
        <v>5.2596434866964102E-2</v>
      </c>
      <c r="AK53" s="189">
        <f>HLOOKUP(AK55,[2]Sheet2!$H$216:$IR$217,2,0)</f>
        <v>1.82696215091342E-2</v>
      </c>
      <c r="AL53" s="189">
        <f>HLOOKUP(AL55,[2]Sheet2!$H$216:$IR$217,2,0)</f>
        <v>4.1145495855983698E-2</v>
      </c>
      <c r="AM53" s="189">
        <f>HLOOKUP(AM55,[2]Sheet2!$H$216:$IR$217,2,0)</f>
        <v>0.347934160364129</v>
      </c>
      <c r="AN53" s="189">
        <f>HLOOKUP(AN55,[2]Sheet2!$H$216:$IR$217,2,0)</f>
        <v>0.56539716127009798</v>
      </c>
      <c r="AO53" s="189">
        <f>HLOOKUP(AO55,[2]Sheet2!$H$216:$IR$217,2,0)</f>
        <v>0.25440124778127599</v>
      </c>
      <c r="AP53" s="189">
        <f>HLOOKUP(AP55,[2]Sheet2!$H$216:$IR$217,2,0)</f>
        <v>0.13765928409765199</v>
      </c>
      <c r="AQ53" s="189">
        <f>HLOOKUP(AQ55,[2]Sheet2!$H$216:$IR$217,2,0)</f>
        <v>5.53528022841938E-2</v>
      </c>
      <c r="AR53" s="189">
        <f>HLOOKUP(AR55,[2]Sheet2!$H$216:$IR$217,2,0)</f>
        <v>0.23987676154315399</v>
      </c>
      <c r="AS53" s="189">
        <f>HLOOKUP(AS55,[2]Sheet2!$H$216:$IR$217,2,0)</f>
        <v>0.45427394839059698</v>
      </c>
      <c r="AT53" s="189">
        <f>HLOOKUP(AT55,[2]Sheet2!$H$216:$IR$217,2,0)</f>
        <v>4.0131482632639597E-2</v>
      </c>
      <c r="AU53" s="189">
        <f>HLOOKUP(AU55,[2]Sheet2!$H$216:$IR$217,2,0)</f>
        <v>0.21508736305558701</v>
      </c>
      <c r="AV53" s="189">
        <f>HLOOKUP(AV55,[2]Sheet2!$H$216:$IR$217,2,0)</f>
        <v>0.111296217241246</v>
      </c>
      <c r="AW53" s="189">
        <f>HLOOKUP(AW55,[2]Sheet2!$H$216:$IR$217,2,0)</f>
        <v>0.73063258040217205</v>
      </c>
      <c r="AX53" s="189">
        <f>HLOOKUP(AX55,[2]Sheet2!$H$216:$IR$217,2,0)</f>
        <v>0.192617423365392</v>
      </c>
      <c r="AY53" s="189">
        <f>HLOOKUP(AY55,[2]Sheet2!$H$216:$IR$217,2,0)</f>
        <v>9.2616948437080602</v>
      </c>
      <c r="AZ53" s="189">
        <f>HLOOKUP(AZ55,[2]Sheet2!$H$216:$IR$217,2,0)</f>
        <v>1.0462679560722701</v>
      </c>
      <c r="BA53" s="189">
        <f>HLOOKUP(BA55,[2]Sheet2!$H$216:$IR$217,2,0)</f>
        <v>2.0040450699344299</v>
      </c>
      <c r="BB53" s="189">
        <f>HLOOKUP(BB55,[2]Sheet2!$H$216:$IR$217,2,0)</f>
        <v>0.29275864740306701</v>
      </c>
      <c r="BC53" s="189">
        <f>HLOOKUP(BC55,[2]Sheet2!$H$216:$IR$217,2,0)</f>
        <v>0.37622282837085602</v>
      </c>
      <c r="BD53" s="189">
        <f>HLOOKUP(BD55,[2]Sheet2!$H$216:$IR$217,2,0)</f>
        <v>1.10928266292545</v>
      </c>
      <c r="BE53" s="189">
        <f>HLOOKUP(BE55,[2]Sheet2!$H$216:$IR$217,2,0)</f>
        <v>0.139550249106278</v>
      </c>
      <c r="BF53" s="189">
        <f>HLOOKUP(BF55,[2]Sheet2!$H$216:$IR$217,2,0)</f>
        <v>0.325733278762528</v>
      </c>
      <c r="BG53" s="189">
        <f>HLOOKUP(BG55,[2]Sheet2!$H$216:$IR$217,2,0)</f>
        <v>9.8193124427141301E-2</v>
      </c>
      <c r="BH53" s="189">
        <f>HLOOKUP(BH55,[2]Sheet2!$H$216:$IR$217,2,0)</f>
        <v>0.232269538666455</v>
      </c>
      <c r="BI53" s="189">
        <f>HLOOKUP(BI55,[2]Sheet2!$H$216:$IR$217,2,0)</f>
        <v>0.154681770792888</v>
      </c>
      <c r="BJ53" s="189">
        <f>HLOOKUP(BJ55,[2]Sheet2!$H$216:$IR$217,2,0)</f>
        <v>6.5508069934243698E-3</v>
      </c>
      <c r="BK53" s="189">
        <f>HLOOKUP(BK55,[2]Sheet2!$H$216:$IR$217,2,0)</f>
        <v>0.42579552640163998</v>
      </c>
      <c r="BL53" s="189">
        <f>HLOOKUP(BL55,[2]Sheet2!$H$216:$IR$217,2,0)</f>
        <v>0.29914528545341101</v>
      </c>
      <c r="BM53" s="189">
        <f>HLOOKUP(BM55,[2]Sheet2!$H$216:$IR$217,2,0)</f>
        <v>0.174925717245805</v>
      </c>
      <c r="BN53" s="189">
        <f>HLOOKUP(BN55,[2]Sheet2!$H$216:$IR$217,2,0)</f>
        <v>3.8422456444296899E-2</v>
      </c>
      <c r="BO53" s="189">
        <f>HLOOKUP(BO55,[2]Sheet2!$H$216:$IR$217,2,0)</f>
        <v>1.1608536528108699</v>
      </c>
      <c r="BP53" s="189">
        <f>HLOOKUP(BP55,[2]Sheet2!$H$216:$IR$217,2,0)</f>
        <v>0.24454565086008101</v>
      </c>
      <c r="BQ53" s="189">
        <f>HLOOKUP(BQ55,[2]Sheet2!$H$216:$IR$217,2,0)</f>
        <v>0.37474653617667703</v>
      </c>
      <c r="BR53" s="189">
        <f>HLOOKUP(BR55,[2]Sheet2!$H$216:$IR$217,2,0)</f>
        <v>0.36200833264365301</v>
      </c>
      <c r="BS53" s="189">
        <f>HLOOKUP(BS55,[2]Sheet2!$H$216:$IR$217,2,0)</f>
        <v>0.173388049299536</v>
      </c>
      <c r="BT53" s="189">
        <f>HLOOKUP(BT55,[2]Sheet2!$H$216:$IR$217,2,0)</f>
        <v>0.62475477206025898</v>
      </c>
      <c r="BU53" s="189">
        <f>HLOOKUP(BU55,[2]Sheet2!$H$216:$IR$217,2,0)</f>
        <v>7.4834221871283205E-2</v>
      </c>
      <c r="BV53" s="189">
        <f>HLOOKUP(BV55,[2]Sheet2!$H$216:$IR$217,2,0)</f>
        <v>0.16839762252454199</v>
      </c>
      <c r="BW53" s="189">
        <f>HLOOKUP(BW55,[2]Sheet2!$H$216:$IR$217,2,0)</f>
        <v>0.861051370271114</v>
      </c>
      <c r="BX53" s="189">
        <f>HLOOKUP(BX55,[2]Sheet2!$H$216:$IR$217,2,0)</f>
        <v>0.14795748401978001</v>
      </c>
      <c r="BY53" s="189">
        <f>HLOOKUP(BY55,[2]Sheet2!$H$216:$IR$217,2,0)</f>
        <v>0.22898389298661301</v>
      </c>
      <c r="BZ53" s="216">
        <f>HLOOKUP(BZ55,[2]Sheet2!$H$216:$IR$217,2,0)</f>
        <v>0.22646132365802099</v>
      </c>
      <c r="CA53" s="189">
        <f>HLOOKUP(CA55,[2]Sheet2!$H$216:$IR$217,2,0)</f>
        <v>7.32901537587278E-2</v>
      </c>
      <c r="CB53" s="189">
        <f>HLOOKUP(CB55,[2]Sheet2!$H$216:$IR$217,2,0)</f>
        <v>0.74330727802929197</v>
      </c>
      <c r="CC53" s="189">
        <f>HLOOKUP(CC55,[2]Sheet2!$H$216:$IR$217,2,0)</f>
        <v>9.1133902862728905E-2</v>
      </c>
      <c r="CD53" s="189">
        <f>HLOOKUP(CD55,[2]Sheet2!$H$216:$IR$217,2,0)</f>
        <v>0.35583391636791101</v>
      </c>
      <c r="CE53" s="189">
        <f>HLOOKUP(CE55,[2]Sheet2!$H$216:$IR$217,2,0)</f>
        <v>0.38388039385170503</v>
      </c>
      <c r="CF53" s="189">
        <f>HLOOKUP(CF55,[2]Sheet2!$H$216:$IR$217,2,0)</f>
        <v>0.18254153714184199</v>
      </c>
      <c r="CG53" s="189">
        <f>HLOOKUP(CG55,[2]Sheet2!$H$216:$IR$217,2,0)</f>
        <v>0.186751279869492</v>
      </c>
      <c r="CH53" s="189">
        <f>HLOOKUP(CH55,[2]Sheet2!$H$216:$IR$217,2,0)</f>
        <v>0.20631851620188499</v>
      </c>
      <c r="CI53" s="189">
        <f>HLOOKUP(CI55,[2]Sheet2!$H$216:$IR$217,2,0)</f>
        <v>0.234023767209939</v>
      </c>
      <c r="CJ53" s="189">
        <f>HLOOKUP(CJ55,[2]Sheet2!$H$216:$IR$217,2,0)</f>
        <v>0.78756844915310398</v>
      </c>
      <c r="CK53" s="189">
        <f>HLOOKUP(CK55,[2]Sheet2!$H$216:$IR$217,2,0)</f>
        <v>0.11073782651363399</v>
      </c>
      <c r="CL53" s="189">
        <f>HLOOKUP(CL55,[2]Sheet2!$H$216:$IR$217,2,0)</f>
        <v>0.32589142969250201</v>
      </c>
      <c r="CM53" s="189" t="e">
        <f>HLOOKUP(CM55,[2]Sheet2!$H$216:$IR$217,2,0)</f>
        <v>#N/A</v>
      </c>
      <c r="CN53" s="189">
        <f>HLOOKUP(CN55,[2]Sheet2!$H$216:$IR$217,2,0)</f>
        <v>0.31698159286605998</v>
      </c>
      <c r="CO53" s="189">
        <f>HLOOKUP(CO55,[2]Sheet2!$H$216:$IR$217,2,0)</f>
        <v>0.53696086650136299</v>
      </c>
      <c r="CP53" s="189">
        <f>HLOOKUP(CP55,[2]Sheet2!$H$216:$IR$217,2,0)</f>
        <v>0.31014169953223703</v>
      </c>
      <c r="CQ53" s="189">
        <f>HLOOKUP(CQ55,[2]Sheet2!$H$216:$IR$217,2,0)</f>
        <v>0.32334456559125402</v>
      </c>
      <c r="CR53" s="189">
        <f>HLOOKUP(CR55,[2]Sheet2!$H$216:$IR$217,2,0)</f>
        <v>0.24866830936838299</v>
      </c>
      <c r="CS53" s="189">
        <f>HLOOKUP(CS55,[2]Sheet2!$H$216:$IR$217,2,0)</f>
        <v>0.41488209743321097</v>
      </c>
      <c r="CT53" s="189">
        <f>HLOOKUP(CT55,[2]Sheet2!$H$216:$IR$217,2,0)</f>
        <v>0.34779259315621502</v>
      </c>
      <c r="CU53" s="189">
        <f>HLOOKUP(CU55,[2]Sheet2!$H$216:$IR$217,2,0)</f>
        <v>0.30652369956752301</v>
      </c>
      <c r="CV53" s="189">
        <f>HLOOKUP(CV55,[2]Sheet2!$H$216:$IR$217,2,0)</f>
        <v>0.45452892911642101</v>
      </c>
      <c r="CW53" s="189">
        <f>HLOOKUP(CW55,[2]Sheet2!$H$216:$IR$217,2,0)</f>
        <v>3.25197076740892</v>
      </c>
      <c r="CX53" s="189">
        <f>HLOOKUP(CX55,[2]Sheet2!$H$216:$IR$217,2,0)</f>
        <v>1.7564937748048</v>
      </c>
      <c r="CY53" s="189">
        <f>HLOOKUP(CY55,[2]Sheet2!$H$216:$IR$217,2,0)</f>
        <v>0.29474823546647899</v>
      </c>
      <c r="CZ53" s="189">
        <f>HLOOKUP(CZ55,[2]Sheet2!$H$216:$IR$217,2,0)</f>
        <v>2.1860830762330599</v>
      </c>
      <c r="DA53" s="189">
        <f>HLOOKUP(DA55,[2]Sheet2!$H$216:$IR$217,2,0)</f>
        <v>7.2088671997769102E-3</v>
      </c>
      <c r="DB53" s="189">
        <f>HLOOKUP(DB55,[2]Sheet2!$H$216:$IR$217,2,0)</f>
        <v>0.18687942137309599</v>
      </c>
      <c r="DC53" s="189">
        <f>HLOOKUP(DC55,[2]Sheet2!$H$216:$IR$217,2,0)</f>
        <v>0.65621170431460696</v>
      </c>
      <c r="DD53" s="189">
        <f>HLOOKUP(DD55,[2]Sheet2!$H$216:$IR$217,2,0)</f>
        <v>1.1593140009021401</v>
      </c>
      <c r="DE53" s="189">
        <f>HLOOKUP(DE55,[2]Sheet2!$H$216:$IR$217,2,0)</f>
        <v>0.90877197496935203</v>
      </c>
      <c r="DF53" s="189">
        <f>HLOOKUP(DF55,[2]Sheet2!$H$216:$IR$217,2,0)</f>
        <v>2.4309808257863299</v>
      </c>
      <c r="DG53" s="189">
        <f>HLOOKUP(DG55,[2]Sheet2!$H$216:$IR$217,2,0)</f>
        <v>0.391944220993376</v>
      </c>
      <c r="DH53" s="189">
        <f>HLOOKUP(DH55,[2]Sheet2!$H$216:$IR$217,2,0)</f>
        <v>0.130196880985883</v>
      </c>
      <c r="DI53" s="189">
        <f>HLOOKUP(DI55,[2]Sheet2!$H$216:$IR$217,2,0)</f>
        <v>0.40159409048706801</v>
      </c>
      <c r="DJ53" s="189">
        <f>HLOOKUP(DJ55,[2]Sheet2!$H$216:$IR$217,2,0)</f>
        <v>3.87400876689169E-2</v>
      </c>
      <c r="DK53" s="189">
        <f>HLOOKUP(DK55,[2]Sheet2!$H$216:$IR$217,2,0)</f>
        <v>4.9925233880120601E-2</v>
      </c>
      <c r="DL53" s="189">
        <f>HLOOKUP(DL55,[2]Sheet2!$H$216:$IR$217,2,0)</f>
        <v>0.20868291986666199</v>
      </c>
      <c r="DM53" s="189">
        <f>HLOOKUP(DM55,[2]Sheet2!$H$216:$IR$217,2,0)</f>
        <v>0.43741984575414899</v>
      </c>
      <c r="DN53" s="189">
        <f>HLOOKUP(DN55,[2]Sheet2!$H$216:$IR$217,2,0)</f>
        <v>2.8834393300444901E-2</v>
      </c>
      <c r="DO53" s="189">
        <f>HLOOKUP(DO55,[2]Sheet2!$H$216:$IR$217,2,0)</f>
        <v>0.45928219225268402</v>
      </c>
      <c r="DP53" s="189">
        <f>HLOOKUP(DP55,[2]Sheet2!$H$216:$IR$217,2,0)</f>
        <v>0.47239134962598101</v>
      </c>
      <c r="DQ53" s="189">
        <f>HLOOKUP(DQ55,[2]Sheet2!$H$216:$IR$217,2,0)</f>
        <v>1.4190767406853399E-3</v>
      </c>
      <c r="DR53" s="189">
        <f>HLOOKUP(DR55,[2]Sheet2!$H$216:$IR$217,2,0)</f>
        <v>0.138428042050383</v>
      </c>
      <c r="DS53" s="189">
        <f>HLOOKUP(DS55,[2]Sheet2!$H$216:$IR$217,2,0)</f>
        <v>5.1087966277914801E-2</v>
      </c>
      <c r="DT53" s="189">
        <f>HLOOKUP(DT55,[2]Sheet2!$H$216:$IR$217,2,0)</f>
        <v>8.4355798194951398E-2</v>
      </c>
      <c r="DU53" s="189">
        <f>HLOOKUP(DU55,[2]Sheet2!$H$216:$IR$217,2,0)</f>
        <v>5.7527034522973898E-2</v>
      </c>
      <c r="DV53" s="189">
        <f>HLOOKUP(DV55,[2]Sheet2!$H$216:$IR$217,2,0)</f>
        <v>0.66346033189674103</v>
      </c>
      <c r="DW53" s="189">
        <f>HLOOKUP(DW55,[2]Sheet2!$H$216:$IR$217,2,0)</f>
        <v>0.326859033708089</v>
      </c>
      <c r="DX53" s="189">
        <f>HLOOKUP(DX55,[2]Sheet2!$H$216:$IR$217,2,0)</f>
        <v>0.26116823518360199</v>
      </c>
      <c r="DY53" s="189">
        <f>HLOOKUP(DY55,[2]Sheet2!$H$216:$IR$217,2,0)</f>
        <v>1.5819815574014899</v>
      </c>
      <c r="DZ53" s="189">
        <f>HLOOKUP(DZ55,[2]Sheet2!$H$216:$IR$217,2,0)</f>
        <v>1.4190711609834099</v>
      </c>
      <c r="EA53" s="189">
        <f>HLOOKUP(EA55,[2]Sheet2!$H$216:$IR$217,2,0)</f>
        <v>0.43903955088241198</v>
      </c>
      <c r="EB53" s="189">
        <f>HLOOKUP(EB55,[2]Sheet2!$H$216:$IR$217,2,0)</f>
        <v>0.278034347108155</v>
      </c>
      <c r="EC53" s="189">
        <f>HLOOKUP(EC55,[2]Sheet2!$H$216:$IR$217,2,0)</f>
        <v>0.26434988756410799</v>
      </c>
      <c r="ED53" s="189">
        <f>HLOOKUP(ED55,[2]Sheet2!$H$216:$IR$217,2,0)</f>
        <v>0.71986464617796997</v>
      </c>
      <c r="EE53" s="189">
        <f>HLOOKUP(EE55,[2]Sheet2!$H$216:$IR$217,2,0)</f>
        <v>0.24498078256391001</v>
      </c>
      <c r="EF53" s="189">
        <f>HLOOKUP(EF55,[2]Sheet2!$H$216:$IR$217,2,0)</f>
        <v>5.0916078889437097E-2</v>
      </c>
      <c r="EG53" s="189">
        <f>HLOOKUP(EG55,[2]Sheet2!$H$216:$IR$217,2,0)</f>
        <v>0.28019170738698501</v>
      </c>
      <c r="EH53" s="189">
        <f>HLOOKUP(EH55,[2]Sheet2!$H$216:$IR$217,2,0)</f>
        <v>4.9039101364234297E-4</v>
      </c>
      <c r="EI53" s="189">
        <f>HLOOKUP(EI55,[2]Sheet2!$H$216:$IR$217,2,0)</f>
        <v>9.9854980685922298E-3</v>
      </c>
      <c r="EJ53" s="189">
        <f>HLOOKUP(EJ55,[2]Sheet2!$H$216:$IR$217,2,0)</f>
        <v>7.0567679378803497E-2</v>
      </c>
      <c r="EK53" s="189">
        <f>HLOOKUP(EK55,[2]Sheet2!$H$216:$IR$217,2,0)</f>
        <v>0.10518755878053899</v>
      </c>
      <c r="EL53" s="189">
        <f>HLOOKUP(EL55,[2]Sheet2!$H$216:$IR$217,2,0)</f>
        <v>1.2234704180773499E-2</v>
      </c>
      <c r="EM53" s="189">
        <f>HLOOKUP(EM55,[2]Sheet2!$H$216:$IR$217,2,0)</f>
        <v>1.00239311148682E-2</v>
      </c>
      <c r="EN53" s="189">
        <f>HLOOKUP(EN55,[2]Sheet2!$H$216:$IR$217,2,0)</f>
        <v>1.65593603759006E-3</v>
      </c>
      <c r="EO53" s="189">
        <f>HLOOKUP(EO55,[2]Sheet2!$H$216:$IR$217,2,0)</f>
        <v>2.9691256430221601E-2</v>
      </c>
      <c r="EP53" s="189">
        <f>HLOOKUP(EP55,[2]Sheet2!$H$216:$IR$217,2,0)</f>
        <v>1.5874652868030501E-2</v>
      </c>
      <c r="EQ53" s="189">
        <f>HLOOKUP(EQ55,[2]Sheet2!$H$216:$IR$217,2,0)</f>
        <v>2.3343081799267001E-3</v>
      </c>
      <c r="ER53" s="189">
        <f>HLOOKUP(ER55,[2]Sheet2!$H$216:$IR$217,2,0)</f>
        <v>6.7174318863590697E-3</v>
      </c>
      <c r="ES53" s="189">
        <f>HLOOKUP(ES55,[2]Sheet2!$H$216:$IR$217,2,0)</f>
        <v>1.30347312726997E-2</v>
      </c>
      <c r="ET53" s="189">
        <f>HLOOKUP(ET55,[2]Sheet2!$H$216:$IR$217,2,0)</f>
        <v>3.3047793599772703E-2</v>
      </c>
      <c r="EU53" s="189">
        <f>HLOOKUP(EU55,[2]Sheet2!$H$216:$IR$217,2,0)</f>
        <v>1.3284492703482099E-2</v>
      </c>
      <c r="EV53" s="189">
        <f>HLOOKUP(EV55,[2]Sheet2!$H$216:$IR$217,2,0)</f>
        <v>1.4557539534143E-2</v>
      </c>
      <c r="EW53" s="189">
        <f>HLOOKUP(EW55,[2]Sheet2!$H$216:$IR$217,2,0)</f>
        <v>4.3098472118120196E-3</v>
      </c>
      <c r="EX53" s="189">
        <f>HLOOKUP(EX55,[2]Sheet2!$H$216:$IR$217,2,0)</f>
        <v>1.9742523101177E-4</v>
      </c>
      <c r="EY53" s="189">
        <f>HLOOKUP(EY55,[2]Sheet2!$H$216:$IR$217,2,0)</f>
        <v>2.7764224336961399E-3</v>
      </c>
      <c r="EZ53" s="189">
        <f>HLOOKUP(EZ55,[2]Sheet2!$H$216:$IR$217,2,0)</f>
        <v>4.4875486390549696E-3</v>
      </c>
      <c r="FA53" s="189">
        <f>HLOOKUP(FA55,[2]Sheet2!$H$216:$IR$217,2,0)</f>
        <v>1.5285610972850701E-2</v>
      </c>
      <c r="FB53" s="189">
        <f>HLOOKUP(FB55,[2]Sheet2!$H$216:$IR$217,2,0)</f>
        <v>5.2566764061367302E-2</v>
      </c>
      <c r="FC53" s="189">
        <f>HLOOKUP(FC55,[2]Sheet2!$H$216:$IR$217,2,0)</f>
        <v>1.69091774347148E-2</v>
      </c>
      <c r="FD53" s="189">
        <f>HLOOKUP(FD55,[2]Sheet2!$H$216:$IR$217,2,0)</f>
        <v>5.2175487000406199E-3</v>
      </c>
      <c r="FE53" s="189">
        <f>HLOOKUP(FE55,[2]Sheet2!$H$216:$IR$217,2,0)</f>
        <v>0.47199720375431697</v>
      </c>
      <c r="FF53" s="189">
        <f>HLOOKUP(FF55,[2]Sheet2!$H$216:$IR$217,2,0)</f>
        <v>1.9453244628737699E-2</v>
      </c>
      <c r="FG53" s="189">
        <f>HLOOKUP(FG55,[2]Sheet2!$H$216:$IR$217,2,0)</f>
        <v>1.23216941131016E-2</v>
      </c>
      <c r="FH53" s="189">
        <f>HLOOKUP(FH55,[2]Sheet2!$H$216:$IR$217,2,0)</f>
        <v>8.7633788411321002E-3</v>
      </c>
      <c r="FI53" s="189">
        <f>HLOOKUP(FI55,[2]Sheet2!$H$216:$IR$217,2,0)</f>
        <v>6.2038166998339299E-2</v>
      </c>
      <c r="FJ53" s="189">
        <f>HLOOKUP(FJ55,[2]Sheet2!$H$216:$IR$217,2,0)</f>
        <v>1.27629103699627E-2</v>
      </c>
      <c r="FK53" s="189">
        <f>HLOOKUP(FK55,[2]Sheet2!$H$216:$IR$217,2,0)</f>
        <v>4.1040784955687998E-2</v>
      </c>
      <c r="FL53" s="189">
        <f>HLOOKUP(FL55,[2]Sheet2!$H$216:$IR$217,2,0)</f>
        <v>1.9440461847199001E-2</v>
      </c>
      <c r="FM53" s="189">
        <f>HLOOKUP(FM55,[2]Sheet2!$H$216:$IR$217,2,0)</f>
        <v>1.144345818162E-2</v>
      </c>
      <c r="FN53" s="189">
        <f>HLOOKUP(FN55,[2]Sheet2!$H$216:$IR$217,2,0)</f>
        <v>2.6154726050791399E-2</v>
      </c>
      <c r="FO53" s="189">
        <f>HLOOKUP(FO55,[2]Sheet2!$H$216:$IR$217,2,0)</f>
        <v>2.92689487940163E-2</v>
      </c>
      <c r="FP53" s="189">
        <f>HLOOKUP(FP55,[2]Sheet2!$H$216:$IR$217,2,0)</f>
        <v>8.6262505710703902E-2</v>
      </c>
      <c r="FQ53" s="189">
        <f>HLOOKUP(FQ55,[2]Sheet2!$H$216:$IR$217,2,0)</f>
        <v>1.34742681000973E-2</v>
      </c>
      <c r="FR53" s="189">
        <f>HLOOKUP(FR55,[2]Sheet2!$H$216:$IR$217,2,0)</f>
        <v>4.1401536759824902E-3</v>
      </c>
      <c r="FS53" s="189">
        <f>HLOOKUP(FS55,[2]Sheet2!$H$216:$IR$217,2,0)</f>
        <v>1.39371817890595E-2</v>
      </c>
      <c r="FT53" s="189">
        <f>HLOOKUP(FT55,[2]Sheet2!$H$216:$IR$217,2,0)</f>
        <v>7.2621724237098796E-3</v>
      </c>
      <c r="FU53" s="189">
        <f>HLOOKUP(FU55,[2]Sheet2!$H$216:$IR$217,2,0)</f>
        <v>1.21004180629611E-2</v>
      </c>
      <c r="FV53" s="189">
        <f>HLOOKUP(FV55,[2]Sheet2!$H$216:$IR$217,2,0)</f>
        <v>1.6703316953914599E-2</v>
      </c>
      <c r="FW53" s="189">
        <f>HLOOKUP(FW55,[2]Sheet2!$H$216:$IR$217,2,0)</f>
        <v>1.2217815360148E-2</v>
      </c>
      <c r="FX53" s="189">
        <f>HLOOKUP(FX55,[2]Sheet2!$H$216:$IR$217,2,0)</f>
        <v>1.7191772972740299E-2</v>
      </c>
      <c r="FY53" s="189">
        <f>HLOOKUP(FY55,[2]Sheet2!$H$216:$IR$217,2,0)</f>
        <v>4.9362934263836901E-2</v>
      </c>
      <c r="FZ53" s="189">
        <f>HLOOKUP(FZ55,[2]Sheet2!$H$216:$IR$217,2,0)</f>
        <v>1.23011142649707E-2</v>
      </c>
      <c r="GA53" s="189">
        <f>HLOOKUP(GA55,[2]Sheet2!$H$216:$IR$217,2,0)</f>
        <v>8.0719738561839199E-2</v>
      </c>
      <c r="GB53" s="189">
        <f>HLOOKUP(GB55,[2]Sheet2!$H$216:$IR$217,2,0)</f>
        <v>3.85638744949772E-3</v>
      </c>
      <c r="GC53" s="189">
        <f>HLOOKUP(GC55,[2]Sheet2!$H$216:$IR$217,2,0)</f>
        <v>9.5589497893520003E-2</v>
      </c>
      <c r="GD53" s="189">
        <f>HLOOKUP(GD55,[2]Sheet2!$H$216:$IR$217,2,0)</f>
        <v>6.2533727601221098E-2</v>
      </c>
      <c r="GE53" s="189">
        <f>HLOOKUP(GE55,[2]Sheet2!$H$216:$IR$217,2,0)</f>
        <v>1.0205838948681999E-2</v>
      </c>
      <c r="GF53" s="189">
        <f>HLOOKUP(GF55,[2]Sheet2!$H$216:$IR$217,2,0)</f>
        <v>6.2159656925729501E-2</v>
      </c>
      <c r="GG53" s="189">
        <f>HLOOKUP(GG55,[2]Sheet2!$H$216:$IR$217,2,0)</f>
        <v>1.9248943428494799E-4</v>
      </c>
      <c r="GH53" s="189">
        <f>HLOOKUP(GH55,[2]Sheet2!$H$216:$IR$217,2,0)</f>
        <v>2.4097017115518801E-2</v>
      </c>
      <c r="GI53" s="189">
        <f>HLOOKUP(GI55,[2]Sheet2!$H$216:$IR$217,2,0)</f>
        <v>2.3607868481395799E-2</v>
      </c>
      <c r="GJ53" s="189">
        <f>HLOOKUP(GJ55,[2]Sheet2!$H$216:$IR$217,2,0)</f>
        <v>1.1261380147919E-2</v>
      </c>
      <c r="GK53" s="189">
        <f>HLOOKUP(GK55,[2]Sheet2!$H$216:$IR$217,2,0)</f>
        <v>4.8594111077551599E-2</v>
      </c>
      <c r="GL53" s="189">
        <f>HLOOKUP(GL55,[2]Sheet2!$H$216:$IR$217,2,0)</f>
        <v>0.227521455873091</v>
      </c>
      <c r="GM53" s="189">
        <f>HLOOKUP(GM55,[2]Sheet2!$H$216:$IR$217,2,0)</f>
        <v>1.3036714725362599E-2</v>
      </c>
      <c r="GN53" s="189">
        <f>HLOOKUP(GN55,[2]Sheet2!$H$216:$IR$217,2,0)</f>
        <v>8.1707548941686095E-2</v>
      </c>
      <c r="GO53" s="189">
        <f>HLOOKUP(GO55,[2]Sheet2!$H$216:$IR$217,2,0)</f>
        <v>2.16824365883567E-2</v>
      </c>
      <c r="GP53" s="189">
        <f>HLOOKUP(GP55,[2]Sheet2!$H$216:$IR$217,2,0)</f>
        <v>3.0089927996541099E-2</v>
      </c>
      <c r="GQ53" s="189">
        <f>HLOOKUP(GQ55,[2]Sheet2!$H$216:$IR$217,2,0)</f>
        <v>1.28052879645744E-2</v>
      </c>
      <c r="GR53" s="189">
        <f>HLOOKUP(GR55,[2]Sheet2!$H$216:$IR$217,2,0)</f>
        <v>7.6214035277007597E-2</v>
      </c>
      <c r="GS53" s="189">
        <f>HLOOKUP(GS55,[2]Sheet2!$H$216:$IR$217,2,0)</f>
        <v>3.4992979327169001E-2</v>
      </c>
      <c r="GT53" s="189">
        <f>HLOOKUP(GT55,[2]Sheet2!$H$216:$IR$217,2,0)</f>
        <v>5.7420586110179903E-2</v>
      </c>
      <c r="GU53" s="189">
        <f>HLOOKUP(GU55,[2]Sheet2!$H$216:$IR$217,2,0)</f>
        <v>0.11523726781006</v>
      </c>
      <c r="GV53" s="189">
        <f>HLOOKUP(GV55,[2]Sheet2!$H$216:$IR$217,2,0)</f>
        <v>1.9981902152978698E-2</v>
      </c>
      <c r="GW53" s="189">
        <f>HLOOKUP(GW55,[2]Sheet2!$H$216:$IR$217,2,0)</f>
        <v>7.7175484747845899E-2</v>
      </c>
      <c r="GX53" s="189">
        <f>HLOOKUP(GX55,[2]Sheet2!$H$216:$IR$217,2,0)</f>
        <v>1.1142232101939899E-2</v>
      </c>
      <c r="GY53" s="189">
        <f>HLOOKUP(GY55,[2]Sheet2!$H$216:$IR$217,2,0)</f>
        <v>0.23887152805841799</v>
      </c>
      <c r="GZ53" s="189">
        <f>HLOOKUP(GZ55,[2]Sheet2!$H$216:$IR$217,2,0)</f>
        <v>6.9825472852745707E-2</v>
      </c>
      <c r="HA53" s="189">
        <f>HLOOKUP(HA55,[2]Sheet2!$H$216:$IR$217,2,0)</f>
        <v>2.8111586640773199E-2</v>
      </c>
      <c r="HB53" s="189">
        <f>HLOOKUP(HB55,[2]Sheet2!$H$216:$IR$217,2,0)</f>
        <v>6.6825008156078903E-3</v>
      </c>
      <c r="HC53" s="189">
        <f>HLOOKUP(HC55,[2]Sheet2!$H$216:$IR$217,2,0)</f>
        <v>0.176825209282053</v>
      </c>
      <c r="HD53" s="189">
        <f>HLOOKUP(HD55,[2]Sheet2!$H$216:$IR$217,2,0)</f>
        <v>1.54153111197572E-2</v>
      </c>
      <c r="HE53" s="189">
        <f>HLOOKUP(HE55,[2]Sheet2!$H$216:$IR$217,2,0)</f>
        <v>6.3907583325848005E-2</v>
      </c>
      <c r="HF53" s="189">
        <f>HLOOKUP(HF55,[2]Sheet2!$H$216:$IR$217,2,0)</f>
        <v>0.33527086120400601</v>
      </c>
      <c r="HG53" s="189">
        <f>HLOOKUP(HG55,[2]Sheet2!$H$216:$IR$217,2,0)</f>
        <v>2.1980925237839601E-2</v>
      </c>
      <c r="HH53" s="189">
        <f>HLOOKUP(HH55,[2]Sheet2!$H$216:$IR$217,2,0)</f>
        <v>7.2716215709538103E-4</v>
      </c>
      <c r="HI53" s="189">
        <f>HLOOKUP(HI55,[2]Sheet2!$H$216:$IR$217,2,0)</f>
        <v>1.3266506876875901E-2</v>
      </c>
      <c r="HJ53" s="189">
        <f>HLOOKUP(HJ55,[2]Sheet2!$H$216:$IR$217,2,0)</f>
        <v>3.8093443175243602E-2</v>
      </c>
      <c r="HK53" s="189">
        <f>HLOOKUP(HK55,[2]Sheet2!$H$216:$IR$217,2,0)</f>
        <v>0.20121872057521001</v>
      </c>
      <c r="HL53" s="189">
        <f>HLOOKUP(HL55,[2]Sheet2!$H$216:$IR$217,2,0)</f>
        <v>7.1867546636926502E-2</v>
      </c>
      <c r="HM53" s="189">
        <f>HLOOKUP(HM55,[2]Sheet2!$H$216:$IR$217,2,0)</f>
        <v>8.7956077908608495E-3</v>
      </c>
      <c r="HN53" s="189">
        <f>HLOOKUP(HN55,[2]Sheet2!$H$216:$IR$217,2,0)</f>
        <v>0.17493483936233001</v>
      </c>
      <c r="HO53" s="189">
        <f>HLOOKUP(HO55,[2]Sheet2!$H$216:$IR$217,2,0)</f>
        <v>2.10073443120198E-2</v>
      </c>
      <c r="HP53" s="189">
        <f>HLOOKUP(HP55,[2]Sheet2!$H$216:$IR$217,2,0)</f>
        <v>8.6036610101068393E-3</v>
      </c>
      <c r="HQ53" s="189">
        <f>HLOOKUP(HQ55,[2]Sheet2!$H$216:$IR$217,2,0)</f>
        <v>7.6816648210208005E-2</v>
      </c>
      <c r="HR53" s="189">
        <f>HLOOKUP(HR55,[2]Sheet2!$H$216:$IR$217,2,0)</f>
        <v>9.3474198865861099E-2</v>
      </c>
      <c r="HS53" s="189">
        <f>HLOOKUP(HS55,[2]Sheet2!$H$216:$IR$217,2,0)</f>
        <v>1.0196466006379801E-2</v>
      </c>
      <c r="HT53" s="189">
        <f>HLOOKUP(HT55,[2]Sheet2!$H$216:$IR$217,2,0)</f>
        <v>3.64538775522577E-2</v>
      </c>
      <c r="HU53" s="189">
        <f>HLOOKUP(HU55,[2]Sheet2!$H$216:$IR$217,2,0)</f>
        <v>9.0995046200864904E-2</v>
      </c>
      <c r="HV53" s="189">
        <f>HLOOKUP(HV55,[2]Sheet2!$H$216:$IR$217,2,0)</f>
        <v>6.0934263673763402E-2</v>
      </c>
      <c r="HW53" s="189">
        <f>HLOOKUP(HW55,[2]Sheet2!$H$216:$IR$217,2,0)</f>
        <v>1.02769317867162E-2</v>
      </c>
      <c r="HX53" s="189">
        <f>HLOOKUP(HX55,[2]Sheet2!$H$216:$IR$217,2,0)</f>
        <v>0.151425204361188</v>
      </c>
      <c r="HY53" s="189">
        <f>HLOOKUP(HY55,[2]Sheet2!$H$216:$IR$217,2,0)</f>
        <v>5.6246505402579097E-2</v>
      </c>
      <c r="HZ53" s="189">
        <f>HLOOKUP(HZ55,[2]Sheet2!$H$216:$IR$217,2,0)</f>
        <v>0.11529858484186201</v>
      </c>
      <c r="IA53" s="189">
        <f>HLOOKUP(IA55,[2]Sheet2!$H$216:$IR$217,2,0)</f>
        <v>0.21341531153149201</v>
      </c>
      <c r="IB53" s="189">
        <f>HLOOKUP(IB55,[2]Sheet2!$H$216:$IR$217,2,0)</f>
        <v>2.3131080713646602E-3</v>
      </c>
      <c r="IC53" s="189">
        <f>HLOOKUP(IC55,[2]Sheet2!$H$216:$IR$217,2,0)</f>
        <v>1.6512814291323101E-4</v>
      </c>
      <c r="ID53" s="189">
        <f>HLOOKUP(ID55,[2]Sheet2!$H$216:$IR$217,2,0)</f>
        <v>1.8891168130964399E-2</v>
      </c>
      <c r="IE53" s="189">
        <f>HLOOKUP(IE55,[2]Sheet2!$H$216:$IR$217,2,0)</f>
        <v>7.0639437748845596E-2</v>
      </c>
      <c r="IF53" s="189">
        <f>HLOOKUP(IF55,[2]Sheet2!$H$216:$IR$217,2,0)</f>
        <v>0.13246838939029401</v>
      </c>
      <c r="IG53" s="189">
        <f>HLOOKUP(IG55,[2]Sheet2!$H$216:$IR$217,2,0)</f>
        <v>0.11271618358833101</v>
      </c>
      <c r="IH53" s="189">
        <f>HLOOKUP(IH55,[2]Sheet2!$H$216:$IR$217,2,0)</f>
        <v>0.19323105913098601</v>
      </c>
      <c r="II53" s="189">
        <f>HLOOKUP(II55,[2]Sheet2!$H$216:$IR$217,2,0)</f>
        <v>1.9354306717437399E-2</v>
      </c>
      <c r="IJ53" s="189">
        <f>HLOOKUP(IJ55,[2]Sheet2!$H$216:$IR$217,2,0)</f>
        <v>0.32651746159912698</v>
      </c>
      <c r="IK53" s="189">
        <f>HLOOKUP(IK55,[2]Sheet2!$H$216:$IR$217,2,0)</f>
        <v>3.3563701187601297E-2</v>
      </c>
      <c r="IL53" s="189">
        <f>HLOOKUP(IL55,[2]Sheet2!$H$216:$IR$217,2,0)</f>
        <v>2.5885898913619702E-2</v>
      </c>
      <c r="IM53" s="189">
        <f>HLOOKUP(IM55,[2]Sheet2!$H$216:$IR$217,2,0)</f>
        <v>3.6791695651790302E-2</v>
      </c>
      <c r="IN53" s="189">
        <f>HLOOKUP(IN55,[2]Sheet2!$H$216:$IR$217,2,0)</f>
        <v>7.6862024801177306E-2</v>
      </c>
    </row>
    <row r="54" spans="1:248">
      <c r="F54" s="695" t="s">
        <v>886</v>
      </c>
      <c r="G54" s="695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D54" s="206"/>
      <c r="CE54" s="206"/>
      <c r="CF54" s="206"/>
      <c r="CG54" s="206"/>
      <c r="CH54" s="206"/>
      <c r="CI54" s="206"/>
      <c r="CJ54" s="206"/>
      <c r="CK54" s="206"/>
      <c r="CL54" s="206"/>
      <c r="CM54" s="206"/>
      <c r="CN54" s="206"/>
      <c r="CO54" s="206"/>
      <c r="CP54" s="206"/>
      <c r="CQ54" s="206"/>
      <c r="CR54" s="206"/>
      <c r="CS54" s="206"/>
      <c r="CT54" s="206"/>
      <c r="CU54" s="206"/>
      <c r="CV54" s="206"/>
      <c r="CW54" s="206"/>
      <c r="CX54" s="206"/>
      <c r="CY54" s="206"/>
      <c r="CZ54" s="206"/>
      <c r="DA54" s="206"/>
      <c r="DB54" s="206"/>
      <c r="DC54" s="206"/>
      <c r="DD54" s="206"/>
      <c r="DE54" s="206"/>
      <c r="DF54" s="206"/>
      <c r="DG54" s="206"/>
      <c r="DH54" s="206"/>
      <c r="DI54" s="206"/>
      <c r="DJ54" s="206"/>
      <c r="DK54" s="206"/>
      <c r="DL54" s="206"/>
      <c r="DM54" s="206"/>
      <c r="DN54" s="206"/>
      <c r="DO54" s="206"/>
      <c r="DP54" s="206"/>
      <c r="DQ54" s="206"/>
      <c r="DR54" s="206"/>
      <c r="DS54" s="206"/>
      <c r="DT54" s="206"/>
      <c r="DU54" s="206"/>
      <c r="DV54" s="206"/>
      <c r="DW54" s="206"/>
      <c r="DX54" s="206"/>
      <c r="DY54" s="206"/>
      <c r="DZ54" s="206"/>
      <c r="EA54" s="206"/>
      <c r="EB54" s="206"/>
      <c r="EC54" s="206"/>
      <c r="ED54" s="206"/>
      <c r="EE54" s="206"/>
      <c r="EF54" s="21" t="s">
        <v>887</v>
      </c>
    </row>
    <row r="55" spans="1:248">
      <c r="C55" s="696" t="s">
        <v>867</v>
      </c>
      <c r="D55" s="696"/>
      <c r="E55" s="208"/>
      <c r="F55" s="209">
        <v>10401</v>
      </c>
      <c r="G55" s="209">
        <v>10402</v>
      </c>
      <c r="H55" s="209">
        <v>10403</v>
      </c>
      <c r="I55" s="21">
        <v>10404</v>
      </c>
      <c r="J55" s="21">
        <v>10406</v>
      </c>
      <c r="K55" s="21">
        <v>10501</v>
      </c>
      <c r="L55" s="21">
        <v>10502</v>
      </c>
      <c r="M55" s="21">
        <v>10611</v>
      </c>
      <c r="N55" s="21">
        <v>10613</v>
      </c>
      <c r="O55" s="21">
        <v>10711</v>
      </c>
      <c r="P55" s="21">
        <v>10712</v>
      </c>
      <c r="Q55" s="21">
        <v>10713</v>
      </c>
      <c r="R55" s="21">
        <v>10721</v>
      </c>
      <c r="S55" s="21">
        <v>10731</v>
      </c>
      <c r="T55" s="21">
        <v>10732</v>
      </c>
      <c r="U55" s="21">
        <v>10733</v>
      </c>
      <c r="V55" s="21">
        <v>10741</v>
      </c>
      <c r="W55" s="21">
        <v>10750</v>
      </c>
      <c r="X55" s="21">
        <v>10791</v>
      </c>
      <c r="Y55" s="21">
        <v>10793</v>
      </c>
      <c r="Z55" s="21">
        <v>10794</v>
      </c>
      <c r="AA55" s="21">
        <v>10799</v>
      </c>
      <c r="AB55" s="21">
        <v>11030</v>
      </c>
      <c r="AC55" s="21">
        <v>11041</v>
      </c>
      <c r="AD55" s="21">
        <v>11042</v>
      </c>
      <c r="AE55" s="21">
        <v>12000</v>
      </c>
      <c r="AF55" s="21">
        <v>13110</v>
      </c>
      <c r="AG55" s="21">
        <v>13120</v>
      </c>
      <c r="AH55" s="21">
        <v>13132</v>
      </c>
      <c r="AI55" s="21">
        <v>14102</v>
      </c>
      <c r="AJ55" s="21">
        <v>15120</v>
      </c>
      <c r="AK55" s="21">
        <v>15201</v>
      </c>
      <c r="AL55" s="21">
        <v>15203</v>
      </c>
      <c r="AM55" s="21">
        <v>16100</v>
      </c>
      <c r="AN55" s="21">
        <v>16211</v>
      </c>
      <c r="AO55" s="21">
        <v>16212</v>
      </c>
      <c r="AP55" s="21">
        <v>16221</v>
      </c>
      <c r="AQ55" s="21">
        <v>16230</v>
      </c>
      <c r="AR55" s="21">
        <v>17010</v>
      </c>
      <c r="AS55" s="21">
        <v>17020</v>
      </c>
      <c r="AT55" s="21">
        <v>17091</v>
      </c>
      <c r="AU55" s="21">
        <v>17092</v>
      </c>
      <c r="AV55" s="21">
        <v>17093</v>
      </c>
      <c r="AW55" s="21">
        <v>18110</v>
      </c>
      <c r="AX55" s="21">
        <v>18120</v>
      </c>
      <c r="AY55" s="21">
        <v>19201</v>
      </c>
      <c r="AZ55" s="21">
        <v>20111</v>
      </c>
      <c r="BA55" s="21">
        <v>20112</v>
      </c>
      <c r="BB55" s="21">
        <v>20113</v>
      </c>
      <c r="BC55" s="21">
        <v>20121</v>
      </c>
      <c r="BD55" s="21">
        <v>20131</v>
      </c>
      <c r="BE55" s="21">
        <v>20210</v>
      </c>
      <c r="BF55" s="21">
        <v>20221</v>
      </c>
      <c r="BG55" s="21">
        <v>20222</v>
      </c>
      <c r="BH55" s="21">
        <v>20231</v>
      </c>
      <c r="BI55" s="21">
        <v>20232</v>
      </c>
      <c r="BJ55" s="21">
        <v>20291</v>
      </c>
      <c r="BK55" s="21">
        <v>20299</v>
      </c>
      <c r="BL55" s="21">
        <v>21001</v>
      </c>
      <c r="BM55" s="21">
        <v>22111</v>
      </c>
      <c r="BN55" s="21">
        <v>22112</v>
      </c>
      <c r="BO55" s="21">
        <v>22192</v>
      </c>
      <c r="BP55" s="21">
        <v>22193</v>
      </c>
      <c r="BQ55" s="21">
        <v>22199</v>
      </c>
      <c r="BR55" s="21">
        <v>22201</v>
      </c>
      <c r="BS55" s="21">
        <v>22202</v>
      </c>
      <c r="BT55" s="21">
        <v>22203</v>
      </c>
      <c r="BU55" s="21">
        <v>22204</v>
      </c>
      <c r="BV55" s="21">
        <v>22205</v>
      </c>
      <c r="BW55" s="21">
        <v>22209</v>
      </c>
      <c r="BX55" s="21">
        <v>23101</v>
      </c>
      <c r="BY55" s="21">
        <v>23109</v>
      </c>
      <c r="BZ55" s="217">
        <v>23921</v>
      </c>
      <c r="CA55" s="21">
        <v>23930</v>
      </c>
      <c r="CB55" s="21">
        <v>23941</v>
      </c>
      <c r="CC55" s="21">
        <v>23942</v>
      </c>
      <c r="CD55" s="21">
        <v>23951</v>
      </c>
      <c r="CE55" s="21">
        <v>23952</v>
      </c>
      <c r="CF55" s="21">
        <v>23953</v>
      </c>
      <c r="CG55" s="21">
        <v>23959</v>
      </c>
      <c r="CH55" s="21">
        <v>23990</v>
      </c>
      <c r="CI55" s="21">
        <v>24101</v>
      </c>
      <c r="CJ55" s="21">
        <v>24102</v>
      </c>
      <c r="CK55" s="21">
        <v>24103</v>
      </c>
      <c r="CL55" s="21">
        <v>24109</v>
      </c>
      <c r="CM55" s="21" t="s">
        <v>337</v>
      </c>
      <c r="CN55" s="21">
        <v>25113</v>
      </c>
      <c r="CO55" s="21">
        <v>25119</v>
      </c>
      <c r="CP55" s="21">
        <v>25120</v>
      </c>
      <c r="CQ55" s="21">
        <v>25910</v>
      </c>
      <c r="CR55" s="21">
        <v>25920</v>
      </c>
      <c r="CS55" s="21">
        <v>25991</v>
      </c>
      <c r="CT55" s="21">
        <v>25992</v>
      </c>
      <c r="CU55" s="21">
        <v>25993</v>
      </c>
      <c r="CV55" s="21">
        <v>25999</v>
      </c>
      <c r="CW55" s="21">
        <v>26101</v>
      </c>
      <c r="CX55" s="21">
        <v>26102</v>
      </c>
      <c r="CY55" s="21">
        <v>26103</v>
      </c>
      <c r="CZ55" s="21">
        <v>26104</v>
      </c>
      <c r="DA55" s="21">
        <v>26105</v>
      </c>
      <c r="DB55" s="21">
        <v>26109</v>
      </c>
      <c r="DC55" s="21">
        <v>26201</v>
      </c>
      <c r="DD55" s="21">
        <v>26202</v>
      </c>
      <c r="DE55" s="21">
        <v>26300</v>
      </c>
      <c r="DF55" s="21">
        <v>26400</v>
      </c>
      <c r="DG55" s="21">
        <v>26511</v>
      </c>
      <c r="DH55" s="21">
        <v>26520</v>
      </c>
      <c r="DI55" s="21">
        <v>26600</v>
      </c>
      <c r="DJ55" s="21">
        <v>26701</v>
      </c>
      <c r="DK55" s="21">
        <v>26702</v>
      </c>
      <c r="DL55" s="21">
        <v>27101</v>
      </c>
      <c r="DM55" s="21">
        <v>27102</v>
      </c>
      <c r="DN55" s="21">
        <v>27310</v>
      </c>
      <c r="DO55" s="21">
        <v>27320</v>
      </c>
      <c r="DP55" s="21">
        <v>27500</v>
      </c>
      <c r="DQ55" s="21">
        <v>28120</v>
      </c>
      <c r="DR55" s="21">
        <v>28130</v>
      </c>
      <c r="DS55" s="21">
        <v>28140</v>
      </c>
      <c r="DT55" s="21">
        <v>28160</v>
      </c>
      <c r="DU55" s="21">
        <v>28180</v>
      </c>
      <c r="DV55" s="21">
        <v>28192</v>
      </c>
      <c r="DW55" s="21">
        <v>28220</v>
      </c>
      <c r="DX55" s="21">
        <v>28290</v>
      </c>
      <c r="DY55" s="21">
        <v>29101</v>
      </c>
      <c r="DZ55" s="21">
        <v>29300</v>
      </c>
      <c r="EA55" s="21">
        <v>30110</v>
      </c>
      <c r="EB55" s="21">
        <v>30300</v>
      </c>
      <c r="EC55" s="21">
        <v>30910</v>
      </c>
      <c r="ED55" s="21">
        <v>31001</v>
      </c>
      <c r="EE55" s="21">
        <v>33150</v>
      </c>
      <c r="EF55" s="219">
        <v>10101</v>
      </c>
      <c r="EG55" s="219">
        <v>10102</v>
      </c>
      <c r="EH55" s="219">
        <v>10103</v>
      </c>
      <c r="EI55" s="219">
        <v>10104</v>
      </c>
      <c r="EJ55" s="219">
        <v>10201</v>
      </c>
      <c r="EK55" s="219">
        <v>10202</v>
      </c>
      <c r="EL55" s="219">
        <v>10203</v>
      </c>
      <c r="EM55" s="219">
        <v>10204</v>
      </c>
      <c r="EN55" s="219">
        <v>10205</v>
      </c>
      <c r="EO55" s="219">
        <v>10301</v>
      </c>
      <c r="EP55" s="219">
        <v>10302</v>
      </c>
      <c r="EQ55" s="219">
        <v>10303</v>
      </c>
      <c r="ER55" s="219">
        <v>10304</v>
      </c>
      <c r="ES55" s="219">
        <v>10305</v>
      </c>
      <c r="ET55" s="219">
        <v>10306</v>
      </c>
      <c r="EU55" s="219">
        <v>10405</v>
      </c>
      <c r="EV55" s="219">
        <v>10509</v>
      </c>
      <c r="EW55" s="219">
        <v>10619</v>
      </c>
      <c r="EX55" s="219">
        <v>10621</v>
      </c>
      <c r="EY55" s="219">
        <v>10622</v>
      </c>
      <c r="EZ55" s="219">
        <v>10623</v>
      </c>
      <c r="FA55" s="219">
        <v>10714</v>
      </c>
      <c r="FB55" s="219">
        <v>10722</v>
      </c>
      <c r="FC55" s="219">
        <v>10792</v>
      </c>
      <c r="FD55" s="219">
        <v>10795</v>
      </c>
      <c r="FE55" s="219">
        <v>10800</v>
      </c>
      <c r="FF55" s="219">
        <v>11010</v>
      </c>
      <c r="FG55" s="219">
        <v>11020</v>
      </c>
      <c r="FH55" s="219">
        <v>13131</v>
      </c>
      <c r="FI55" s="219">
        <v>13910</v>
      </c>
      <c r="FJ55" s="219">
        <v>13921</v>
      </c>
      <c r="FK55" s="219">
        <v>13922</v>
      </c>
      <c r="FL55" s="219">
        <v>13930</v>
      </c>
      <c r="FM55" s="219">
        <v>13940</v>
      </c>
      <c r="FN55" s="219">
        <v>13990</v>
      </c>
      <c r="FO55" s="219">
        <v>14101</v>
      </c>
      <c r="FP55" s="219">
        <v>14103</v>
      </c>
      <c r="FQ55" s="219">
        <v>14109</v>
      </c>
      <c r="FR55" s="219">
        <v>14200</v>
      </c>
      <c r="FS55" s="219">
        <v>14300</v>
      </c>
      <c r="FT55" s="219">
        <v>15110</v>
      </c>
      <c r="FU55" s="219">
        <v>15202</v>
      </c>
      <c r="FV55" s="219">
        <v>15209</v>
      </c>
      <c r="FW55" s="219">
        <v>16222</v>
      </c>
      <c r="FX55" s="219">
        <v>16291</v>
      </c>
      <c r="FY55" s="219">
        <v>16292</v>
      </c>
      <c r="FZ55" s="219">
        <v>17094</v>
      </c>
      <c r="GA55" s="219">
        <v>17099</v>
      </c>
      <c r="GB55" s="219">
        <v>18200</v>
      </c>
      <c r="GC55" s="219">
        <v>19202</v>
      </c>
      <c r="GD55" s="219">
        <v>20119</v>
      </c>
      <c r="GE55" s="219">
        <v>20129</v>
      </c>
      <c r="GF55" s="219">
        <v>20132</v>
      </c>
      <c r="GG55" s="219">
        <v>20292</v>
      </c>
      <c r="GH55" s="219">
        <v>20300</v>
      </c>
      <c r="GI55" s="219">
        <v>21003</v>
      </c>
      <c r="GJ55" s="219">
        <v>21007</v>
      </c>
      <c r="GK55" s="219">
        <v>21009</v>
      </c>
      <c r="GL55" s="219">
        <v>22191</v>
      </c>
      <c r="GM55" s="219">
        <v>23911</v>
      </c>
      <c r="GN55" s="219">
        <v>23912</v>
      </c>
      <c r="GO55" s="219">
        <v>23929</v>
      </c>
      <c r="GP55" s="219">
        <v>23960</v>
      </c>
      <c r="GQ55" s="219">
        <v>24104</v>
      </c>
      <c r="GR55" s="219">
        <v>24311</v>
      </c>
      <c r="GS55" s="219">
        <v>24312</v>
      </c>
      <c r="GT55" s="219">
        <v>24320</v>
      </c>
      <c r="GU55" s="219">
        <v>25111</v>
      </c>
      <c r="GV55" s="219">
        <v>25112</v>
      </c>
      <c r="GW55" s="219">
        <v>25130</v>
      </c>
      <c r="GX55" s="219">
        <v>25200</v>
      </c>
      <c r="GY55" s="219">
        <v>25930</v>
      </c>
      <c r="GZ55" s="219">
        <v>25994</v>
      </c>
      <c r="HA55" s="219">
        <v>26512</v>
      </c>
      <c r="HB55" s="219">
        <v>26800</v>
      </c>
      <c r="HC55" s="219">
        <v>27200</v>
      </c>
      <c r="HD55" s="219">
        <v>27330</v>
      </c>
      <c r="HE55" s="219">
        <v>27400</v>
      </c>
      <c r="HF55" s="219">
        <v>27900</v>
      </c>
      <c r="HG55" s="219">
        <v>28110</v>
      </c>
      <c r="HH55" s="219">
        <v>28150</v>
      </c>
      <c r="HI55" s="219">
        <v>28170</v>
      </c>
      <c r="HJ55" s="219">
        <v>28191</v>
      </c>
      <c r="HK55" s="219">
        <v>28199</v>
      </c>
      <c r="HL55" s="219">
        <v>28210</v>
      </c>
      <c r="HM55" s="219">
        <v>28230</v>
      </c>
      <c r="HN55" s="219">
        <v>28240</v>
      </c>
      <c r="HO55" s="219">
        <v>28250</v>
      </c>
      <c r="HP55" s="219">
        <v>28260</v>
      </c>
      <c r="HQ55" s="219">
        <v>29102</v>
      </c>
      <c r="HR55" s="219">
        <v>29200</v>
      </c>
      <c r="HS55" s="219">
        <v>30120</v>
      </c>
      <c r="HT55" s="219">
        <v>30200</v>
      </c>
      <c r="HU55" s="219">
        <v>30400</v>
      </c>
      <c r="HV55" s="219">
        <v>30920</v>
      </c>
      <c r="HW55" s="219">
        <v>30990</v>
      </c>
      <c r="HX55" s="219">
        <v>31002</v>
      </c>
      <c r="HY55" s="219">
        <v>31003</v>
      </c>
      <c r="HZ55" s="219">
        <v>31009</v>
      </c>
      <c r="IA55" s="219">
        <v>32110</v>
      </c>
      <c r="IB55" s="219">
        <v>32120</v>
      </c>
      <c r="IC55" s="219">
        <v>32200</v>
      </c>
      <c r="ID55" s="219">
        <v>32300</v>
      </c>
      <c r="IE55" s="219">
        <v>32400</v>
      </c>
      <c r="IF55" s="219">
        <v>32500</v>
      </c>
      <c r="IG55" s="219">
        <v>32901</v>
      </c>
      <c r="IH55" s="219">
        <v>32909</v>
      </c>
      <c r="II55" s="219">
        <v>33110</v>
      </c>
      <c r="IJ55" s="219">
        <v>33120</v>
      </c>
      <c r="IK55" s="219">
        <v>33131</v>
      </c>
      <c r="IL55" s="219">
        <v>33140</v>
      </c>
      <c r="IM55" s="219">
        <v>33190</v>
      </c>
      <c r="IN55" s="219">
        <v>33200</v>
      </c>
    </row>
    <row r="56" spans="1:248" ht="28.8">
      <c r="A56" s="194" t="s">
        <v>871</v>
      </c>
      <c r="B56" s="194" t="s">
        <v>872</v>
      </c>
      <c r="C56" s="201" t="s">
        <v>869</v>
      </c>
      <c r="D56" s="192" t="s">
        <v>870</v>
      </c>
      <c r="E56" s="202">
        <v>68.251105271614307</v>
      </c>
      <c r="F56" s="210">
        <v>1.93998759969829</v>
      </c>
      <c r="G56" s="210">
        <v>1.3662565775542901</v>
      </c>
      <c r="H56" s="210">
        <v>0.16655497213928999</v>
      </c>
      <c r="I56" s="210">
        <v>4.2390551708795E-2</v>
      </c>
      <c r="J56" s="210">
        <v>0.183050766813631</v>
      </c>
      <c r="K56" s="210">
        <v>2.5108373255757599E-2</v>
      </c>
      <c r="L56" s="210">
        <v>0.434959636363143</v>
      </c>
      <c r="M56" s="210">
        <v>8.8871286725337603E-2</v>
      </c>
      <c r="N56" s="210">
        <v>0.13230114954737701</v>
      </c>
      <c r="O56" s="210">
        <v>0.131153563797792</v>
      </c>
      <c r="P56" s="210">
        <v>0.364020387424069</v>
      </c>
      <c r="Q56" s="210">
        <v>8.75898394203629E-2</v>
      </c>
      <c r="R56" s="210">
        <v>0.11762313902822601</v>
      </c>
      <c r="S56" s="210">
        <v>0.16597519302114999</v>
      </c>
      <c r="T56" s="210">
        <v>0.106466206833726</v>
      </c>
      <c r="U56" s="210">
        <v>5.0203367764849002E-2</v>
      </c>
      <c r="V56" s="210">
        <v>8.5563232119451202E-2</v>
      </c>
      <c r="W56" s="210">
        <v>0.16801531442675999</v>
      </c>
      <c r="X56" s="210">
        <v>0.14934260020080301</v>
      </c>
      <c r="Y56" s="210">
        <v>0.12646102811401899</v>
      </c>
      <c r="Z56" s="210">
        <v>6.6483124642393601E-2</v>
      </c>
      <c r="AA56" s="210">
        <v>0.145814787403832</v>
      </c>
      <c r="AB56" s="210">
        <v>0.17697333900995099</v>
      </c>
      <c r="AC56" s="210">
        <v>0.37804678363939498</v>
      </c>
      <c r="AD56" s="210">
        <v>6.0756784117075399E-2</v>
      </c>
      <c r="AE56" s="210">
        <v>0.51641002307315098</v>
      </c>
      <c r="AF56" s="210">
        <v>6.9396590113446593E-2</v>
      </c>
      <c r="AG56" s="210">
        <v>0.21968499121980201</v>
      </c>
      <c r="AH56" s="210">
        <v>0.106034656337319</v>
      </c>
      <c r="AI56" s="210">
        <v>0.45590227187292598</v>
      </c>
      <c r="AJ56" s="210">
        <v>5.2596434866964102E-2</v>
      </c>
      <c r="AK56" s="210">
        <v>1.82696215091342E-2</v>
      </c>
      <c r="AL56" s="210">
        <v>4.1145495855983698E-2</v>
      </c>
      <c r="AM56" s="210">
        <v>0.347934160364129</v>
      </c>
      <c r="AN56" s="210">
        <v>0.56539716127009798</v>
      </c>
      <c r="AO56" s="210">
        <v>0.25440124778127599</v>
      </c>
      <c r="AP56" s="210">
        <v>0.13765928409765199</v>
      </c>
      <c r="AQ56" s="210">
        <v>5.53528022841938E-2</v>
      </c>
      <c r="AR56" s="210">
        <v>0.23987676154315399</v>
      </c>
      <c r="AS56" s="210">
        <v>0.45427394839059698</v>
      </c>
      <c r="AT56" s="210">
        <v>4.0131482632639597E-2</v>
      </c>
      <c r="AU56" s="210">
        <v>0.21508736305558701</v>
      </c>
      <c r="AV56" s="210">
        <v>0.111296217241246</v>
      </c>
      <c r="AW56" s="210">
        <v>0.73063258040217205</v>
      </c>
      <c r="AX56" s="210">
        <v>0.192617423365392</v>
      </c>
      <c r="AY56" s="210">
        <v>9.2616948437080602</v>
      </c>
      <c r="AZ56" s="210">
        <v>1.0462679560722701</v>
      </c>
      <c r="BA56" s="210">
        <v>2.0040450699344299</v>
      </c>
      <c r="BB56" s="210">
        <v>0.29275864740306701</v>
      </c>
      <c r="BC56" s="210">
        <v>0.37622282837085602</v>
      </c>
      <c r="BD56" s="210">
        <v>1.10928266292545</v>
      </c>
      <c r="BE56" s="210">
        <v>0.139550249106278</v>
      </c>
      <c r="BF56" s="210">
        <v>0.325733278762528</v>
      </c>
      <c r="BG56" s="210">
        <v>9.8193124427141301E-2</v>
      </c>
      <c r="BH56" s="210">
        <v>0.232269538666455</v>
      </c>
      <c r="BI56" s="210">
        <v>0.154681770792888</v>
      </c>
      <c r="BJ56" s="210">
        <v>6.5508069934243698E-3</v>
      </c>
      <c r="BK56" s="210">
        <v>0.42579552640163998</v>
      </c>
      <c r="BL56" s="210">
        <v>0.29914528545341101</v>
      </c>
      <c r="BM56" s="210">
        <v>0.174925717245805</v>
      </c>
      <c r="BN56" s="210">
        <v>3.8422456444296899E-2</v>
      </c>
      <c r="BO56" s="210">
        <v>1.1608536528108699</v>
      </c>
      <c r="BP56" s="210">
        <v>0.24454565086008101</v>
      </c>
      <c r="BQ56" s="210">
        <v>0.37474653617667703</v>
      </c>
      <c r="BR56" s="210">
        <v>0.36200833264365301</v>
      </c>
      <c r="BS56" s="210">
        <v>0.173388049299536</v>
      </c>
      <c r="BT56" s="210">
        <v>0.62475477206025898</v>
      </c>
      <c r="BU56" s="210">
        <v>7.4834221871283205E-2</v>
      </c>
      <c r="BV56" s="210">
        <v>0.16839762252454199</v>
      </c>
      <c r="BW56" s="210">
        <v>0.861051370271114</v>
      </c>
      <c r="BX56" s="210">
        <v>0.14795748401978001</v>
      </c>
      <c r="BY56" s="210">
        <v>0.22898389298661301</v>
      </c>
      <c r="BZ56" s="218">
        <v>0.22646132365802199</v>
      </c>
      <c r="CA56" s="210">
        <v>7.32901537587278E-2</v>
      </c>
      <c r="CB56" s="210">
        <v>0.74330727802929197</v>
      </c>
      <c r="CC56" s="210">
        <v>9.1133902862728905E-2</v>
      </c>
      <c r="CD56" s="210">
        <v>0.35583391636791101</v>
      </c>
      <c r="CE56" s="210">
        <v>0.38388039385170503</v>
      </c>
      <c r="CF56" s="210">
        <v>0.18254153714184199</v>
      </c>
      <c r="CG56" s="210">
        <v>0.186751279869492</v>
      </c>
      <c r="CH56" s="210">
        <v>0.20631851620188499</v>
      </c>
      <c r="CI56" s="210">
        <v>0.234023767209939</v>
      </c>
      <c r="CJ56" s="210">
        <v>0.78756844915310398</v>
      </c>
      <c r="CK56" s="210">
        <v>0.11073782651363399</v>
      </c>
      <c r="CL56" s="210">
        <v>0.32589142969250201</v>
      </c>
      <c r="CM56" s="210">
        <v>0.70975970604242999</v>
      </c>
      <c r="CN56" s="210">
        <v>0.31698159286605998</v>
      </c>
      <c r="CO56" s="210">
        <v>0.53696086650136299</v>
      </c>
      <c r="CP56" s="210">
        <v>0.31014169953223703</v>
      </c>
      <c r="CQ56" s="210">
        <v>0.32334456559125402</v>
      </c>
      <c r="CR56" s="210">
        <v>0.24866830936838299</v>
      </c>
      <c r="CS56" s="210">
        <v>0.41488209743321097</v>
      </c>
      <c r="CT56" s="210">
        <v>0.34779259315621502</v>
      </c>
      <c r="CU56" s="210">
        <v>0.30652369956752301</v>
      </c>
      <c r="CV56" s="210">
        <v>0.45452892911642101</v>
      </c>
      <c r="CW56" s="210">
        <v>3.25197076740892</v>
      </c>
      <c r="CX56" s="210">
        <v>1.7564937748048</v>
      </c>
      <c r="CY56" s="210">
        <v>0.29474823546647899</v>
      </c>
      <c r="CZ56" s="210">
        <v>2.1860830762330599</v>
      </c>
      <c r="DA56" s="210">
        <v>7.2088671997769102E-3</v>
      </c>
      <c r="DB56" s="210">
        <v>0.18687942137309599</v>
      </c>
      <c r="DC56" s="210">
        <v>0.65621170431460696</v>
      </c>
      <c r="DD56" s="210">
        <v>1.1593140009021401</v>
      </c>
      <c r="DE56" s="210">
        <v>0.90877197496935203</v>
      </c>
      <c r="DF56" s="210">
        <v>2.4309808257863299</v>
      </c>
      <c r="DG56" s="210">
        <v>0.391944220993376</v>
      </c>
      <c r="DH56" s="210">
        <v>0.130196880985883</v>
      </c>
      <c r="DI56" s="210">
        <v>0.40159409048706801</v>
      </c>
      <c r="DJ56" s="210">
        <v>3.87400876689169E-2</v>
      </c>
      <c r="DK56" s="210">
        <v>4.9925233880120601E-2</v>
      </c>
      <c r="DL56" s="210">
        <v>0.20868291986666199</v>
      </c>
      <c r="DM56" s="210">
        <v>0.43741984575414899</v>
      </c>
      <c r="DN56" s="210">
        <v>2.8834393300444901E-2</v>
      </c>
      <c r="DO56" s="210">
        <v>0.45928219225268402</v>
      </c>
      <c r="DP56" s="210">
        <v>0.47239134962598101</v>
      </c>
      <c r="DQ56" s="210">
        <v>1.4190767406853399E-3</v>
      </c>
      <c r="DR56" s="210">
        <v>0.138428042050383</v>
      </c>
      <c r="DS56" s="210">
        <v>5.1087966277914801E-2</v>
      </c>
      <c r="DT56" s="210">
        <v>8.4355798194951398E-2</v>
      </c>
      <c r="DU56" s="210">
        <v>5.7527034522973898E-2</v>
      </c>
      <c r="DV56" s="210">
        <v>0.66346033189674103</v>
      </c>
      <c r="DW56" s="210">
        <v>0.326859033708089</v>
      </c>
      <c r="DX56" s="210">
        <v>0.26116823518360199</v>
      </c>
      <c r="DY56" s="210">
        <v>1.5819815574014899</v>
      </c>
      <c r="DZ56" s="210">
        <v>1.4190711609834099</v>
      </c>
      <c r="EA56" s="210">
        <v>0.43903955088241198</v>
      </c>
      <c r="EB56" s="210">
        <v>0.278034347108155</v>
      </c>
      <c r="EC56" s="210">
        <v>0.26434988756410799</v>
      </c>
      <c r="ED56" s="210">
        <v>0.71986464617796997</v>
      </c>
      <c r="EE56" s="210">
        <v>0.24498078256391001</v>
      </c>
      <c r="EF56" s="220">
        <v>5.0916078889437097E-2</v>
      </c>
      <c r="EG56" s="220">
        <v>0.28019170738698501</v>
      </c>
      <c r="EH56" s="220">
        <v>4.9039101364234297E-4</v>
      </c>
      <c r="EI56" s="220">
        <v>9.9854980685922298E-3</v>
      </c>
      <c r="EJ56" s="220">
        <v>7.0567679378803497E-2</v>
      </c>
      <c r="EK56" s="220">
        <v>0.10518755878053899</v>
      </c>
      <c r="EL56" s="220">
        <v>1.2234704180773499E-2</v>
      </c>
      <c r="EM56" s="220">
        <v>1.00239311148682E-2</v>
      </c>
      <c r="EN56" s="220">
        <v>1.65593603759006E-3</v>
      </c>
      <c r="EO56" s="220">
        <v>2.9691256430221601E-2</v>
      </c>
      <c r="EP56" s="220">
        <v>1.5874652868030501E-2</v>
      </c>
      <c r="EQ56" s="220">
        <v>2.3343081799267001E-3</v>
      </c>
      <c r="ER56" s="220">
        <v>6.7174318863590697E-3</v>
      </c>
      <c r="ES56" s="220">
        <v>1.30347312726997E-2</v>
      </c>
      <c r="ET56" s="220">
        <v>3.3047793599772703E-2</v>
      </c>
      <c r="EU56" s="220">
        <v>1.3284492703482099E-2</v>
      </c>
      <c r="EV56" s="220">
        <v>1.4557539534143E-2</v>
      </c>
      <c r="EW56" s="220">
        <v>4.3098472118120196E-3</v>
      </c>
      <c r="EX56" s="220">
        <v>1.9742523101177E-4</v>
      </c>
      <c r="EY56" s="220">
        <v>2.7764224336961399E-3</v>
      </c>
      <c r="EZ56" s="220">
        <v>4.4875486390549696E-3</v>
      </c>
      <c r="FA56" s="220">
        <v>1.5285610972850701E-2</v>
      </c>
      <c r="FB56" s="220">
        <v>5.2566764061367302E-2</v>
      </c>
      <c r="FC56" s="220">
        <v>1.69091774347148E-2</v>
      </c>
      <c r="FD56" s="220">
        <v>5.2175487000406199E-3</v>
      </c>
      <c r="FE56" s="220">
        <v>0.47199720375431697</v>
      </c>
      <c r="FF56" s="220">
        <v>1.9453244628737699E-2</v>
      </c>
      <c r="FG56" s="220">
        <v>1.23216941131016E-2</v>
      </c>
      <c r="FH56" s="220">
        <v>8.7633788411321002E-3</v>
      </c>
      <c r="FI56" s="220">
        <v>6.2038166998339299E-2</v>
      </c>
      <c r="FJ56" s="220">
        <v>1.27629103699627E-2</v>
      </c>
      <c r="FK56" s="220">
        <v>4.1040784955687998E-2</v>
      </c>
      <c r="FL56" s="220">
        <v>1.9440461847199001E-2</v>
      </c>
      <c r="FM56" s="220">
        <v>1.144345818162E-2</v>
      </c>
      <c r="FN56" s="220">
        <v>2.6154726050791399E-2</v>
      </c>
      <c r="FO56" s="220">
        <v>2.92689487940163E-2</v>
      </c>
      <c r="FP56" s="220">
        <v>8.6262505710703902E-2</v>
      </c>
      <c r="FQ56" s="220">
        <v>1.34742681000973E-2</v>
      </c>
      <c r="FR56" s="220">
        <v>4.1401536759824902E-3</v>
      </c>
      <c r="FS56" s="220">
        <v>1.39371817890595E-2</v>
      </c>
      <c r="FT56" s="220">
        <v>7.2621724237098796E-3</v>
      </c>
      <c r="FU56" s="220">
        <v>1.21004180629611E-2</v>
      </c>
      <c r="FV56" s="220">
        <v>1.6703316953914599E-2</v>
      </c>
      <c r="FW56" s="220">
        <v>1.2217815360148E-2</v>
      </c>
      <c r="FX56" s="220">
        <v>1.7191772972740299E-2</v>
      </c>
      <c r="FY56" s="220">
        <v>4.9362934263836901E-2</v>
      </c>
      <c r="FZ56" s="220">
        <v>1.23011142649707E-2</v>
      </c>
      <c r="GA56" s="220">
        <v>8.0719738561839199E-2</v>
      </c>
      <c r="GB56" s="220">
        <v>3.85638744949772E-3</v>
      </c>
      <c r="GC56" s="220">
        <v>9.5589497893520003E-2</v>
      </c>
      <c r="GD56" s="220">
        <v>6.2533727601221098E-2</v>
      </c>
      <c r="GE56" s="220">
        <v>1.0205838948681999E-2</v>
      </c>
      <c r="GF56" s="220">
        <v>6.2159656925729501E-2</v>
      </c>
      <c r="GG56" s="220">
        <v>1.9248943428494799E-4</v>
      </c>
      <c r="GH56" s="220">
        <v>2.4097017115518801E-2</v>
      </c>
      <c r="GI56" s="220">
        <v>2.3607868481395799E-2</v>
      </c>
      <c r="GJ56" s="220">
        <v>1.1261380147919E-2</v>
      </c>
      <c r="GK56" s="220">
        <v>4.8594111077551599E-2</v>
      </c>
      <c r="GL56" s="220">
        <v>0.227521455873091</v>
      </c>
      <c r="GM56" s="220">
        <v>1.3036714725362599E-2</v>
      </c>
      <c r="GN56" s="220">
        <v>8.1707548941686095E-2</v>
      </c>
      <c r="GO56" s="220">
        <v>2.16824365883567E-2</v>
      </c>
      <c r="GP56" s="220">
        <v>3.0089927996541099E-2</v>
      </c>
      <c r="GQ56" s="220">
        <v>1.28052879645744E-2</v>
      </c>
      <c r="GR56" s="220">
        <v>7.6214035277007597E-2</v>
      </c>
      <c r="GS56" s="220">
        <v>3.4992979327169001E-2</v>
      </c>
      <c r="GT56" s="220">
        <v>5.7420586110179903E-2</v>
      </c>
      <c r="GU56" s="220">
        <v>0.11523726781006</v>
      </c>
      <c r="GV56" s="220">
        <v>1.9981902152978698E-2</v>
      </c>
      <c r="GW56" s="220">
        <v>7.7175484747845899E-2</v>
      </c>
      <c r="GX56" s="220">
        <v>1.1142232101939899E-2</v>
      </c>
      <c r="GY56" s="220">
        <v>0.23887152805841799</v>
      </c>
      <c r="GZ56" s="220">
        <v>6.9825472852745707E-2</v>
      </c>
      <c r="HA56" s="220">
        <v>2.8111586640773199E-2</v>
      </c>
      <c r="HB56" s="220">
        <v>6.6825008156078903E-3</v>
      </c>
      <c r="HC56" s="220">
        <v>0.176825209282053</v>
      </c>
      <c r="HD56" s="220">
        <v>1.54153111197572E-2</v>
      </c>
      <c r="HE56" s="220">
        <v>6.3907583325848005E-2</v>
      </c>
      <c r="HF56" s="220">
        <v>0.33527086120400601</v>
      </c>
      <c r="HG56" s="220">
        <v>2.1980925237839601E-2</v>
      </c>
      <c r="HH56" s="220">
        <v>7.2716215709538103E-4</v>
      </c>
      <c r="HI56" s="220">
        <v>1.3266506876875901E-2</v>
      </c>
      <c r="HJ56" s="220">
        <v>3.8093443175243602E-2</v>
      </c>
      <c r="HK56" s="220">
        <v>0.20121872057521001</v>
      </c>
      <c r="HL56" s="220">
        <v>7.1867546636926502E-2</v>
      </c>
      <c r="HM56" s="220">
        <v>8.7956077908608495E-3</v>
      </c>
      <c r="HN56" s="220">
        <v>0.17493483936233001</v>
      </c>
      <c r="HO56" s="220">
        <v>2.10073443120198E-2</v>
      </c>
      <c r="HP56" s="220">
        <v>8.6036610101068393E-3</v>
      </c>
      <c r="HQ56" s="220">
        <v>7.6816648210208005E-2</v>
      </c>
      <c r="HR56" s="220">
        <v>9.3474198865861099E-2</v>
      </c>
      <c r="HS56" s="220">
        <v>1.0196466006379801E-2</v>
      </c>
      <c r="HT56" s="220">
        <v>3.64538775522577E-2</v>
      </c>
      <c r="HU56" s="220">
        <v>9.0995046200864904E-2</v>
      </c>
      <c r="HV56" s="220">
        <v>6.0934263673763402E-2</v>
      </c>
      <c r="HW56" s="220">
        <v>1.02769317867162E-2</v>
      </c>
      <c r="HX56" s="220">
        <v>0.151425204361188</v>
      </c>
      <c r="HY56" s="220">
        <v>5.6246505402579097E-2</v>
      </c>
      <c r="HZ56" s="220">
        <v>0.11529858484186201</v>
      </c>
      <c r="IA56" s="220">
        <v>0.21341531153149201</v>
      </c>
      <c r="IB56" s="220">
        <v>2.3131080713646602E-3</v>
      </c>
      <c r="IC56" s="220">
        <v>1.6512814291323101E-4</v>
      </c>
      <c r="ID56" s="220">
        <v>1.8891168130964399E-2</v>
      </c>
      <c r="IE56" s="220">
        <v>7.0639437748845596E-2</v>
      </c>
      <c r="IF56" s="220">
        <v>0.13246838939029401</v>
      </c>
      <c r="IG56" s="220">
        <v>0.11271618358833101</v>
      </c>
      <c r="IH56" s="220">
        <v>0.19323105913098601</v>
      </c>
      <c r="II56" s="220">
        <v>1.9354306717437399E-2</v>
      </c>
      <c r="IJ56" s="220">
        <v>0.32651746159912698</v>
      </c>
      <c r="IK56" s="220">
        <v>3.3563701187601297E-2</v>
      </c>
      <c r="IL56" s="220">
        <v>2.5885898913619702E-2</v>
      </c>
      <c r="IM56" s="220">
        <v>3.6791695651790302E-2</v>
      </c>
      <c r="IN56" s="220">
        <v>7.6862024801177306E-2</v>
      </c>
    </row>
    <row r="57" spans="1:248">
      <c r="A57" s="194"/>
      <c r="B57" s="194"/>
      <c r="C57" s="21"/>
      <c r="D57" s="192"/>
      <c r="E57" s="192"/>
      <c r="F57" s="21"/>
      <c r="G57" s="21"/>
      <c r="H57"/>
      <c r="I57"/>
    </row>
    <row r="58" spans="1:248">
      <c r="A58" s="197" t="s">
        <v>873</v>
      </c>
      <c r="B58" s="21" t="b">
        <f t="shared" ref="B58:B69" si="5">D58=D37</f>
        <v>1</v>
      </c>
      <c r="C58" s="201">
        <f>'Jadual1-IPP'!E131</f>
        <v>115.720319861706</v>
      </c>
      <c r="D58" s="199"/>
      <c r="E58" s="198"/>
      <c r="F58" s="211">
        <f>HLOOKUP(F$55,'Jadual2&amp;3-Industryindex'!$K$9:$MP$155,ROWS(I$38:I38)+72,0)</f>
        <v>94.408346563070779</v>
      </c>
      <c r="G58" s="211">
        <f>HLOOKUP(G$55,'Jadual2&amp;3-Industryindex'!$K$9:$MP$155,ROWS(J$38:J38)+72,0)</f>
        <v>126.86389856178845</v>
      </c>
      <c r="H58" s="211">
        <f>HLOOKUP(H$55,'Jadual2&amp;3-Industryindex'!$K$9:$MP$155,ROWS(K$38:K38)+72,0)</f>
        <v>93.956602230106554</v>
      </c>
      <c r="I58" s="211">
        <f>HLOOKUP(I$55,'Jadual2&amp;3-Industryindex'!$K$9:$MP$155,ROWS(L$38:L38)+72,0)</f>
        <v>107.65237530618555</v>
      </c>
      <c r="J58" s="211">
        <f>HLOOKUP(J$55,'Jadual2&amp;3-Industryindex'!$K$9:$MP$155,ROWS(M$38:M38)+72,0)</f>
        <v>110.60353720291788</v>
      </c>
      <c r="K58" s="211">
        <f>HLOOKUP(K$55,'Jadual2&amp;3-Industryindex'!$K$9:$MP$155,ROWS(N$38:N38)+72,0)</f>
        <v>108.46892192045878</v>
      </c>
      <c r="L58" s="211">
        <f>HLOOKUP(L$55,'Jadual2&amp;3-Industryindex'!$K$9:$MP$155,ROWS(O$38:O38)+72,0)</f>
        <v>106.85689206581854</v>
      </c>
      <c r="M58" s="211">
        <f>HLOOKUP(M$55,'Jadual2&amp;3-Industryindex'!$K$9:$MP$155,ROWS(P$38:P38)+72,0)</f>
        <v>119.05308938427919</v>
      </c>
      <c r="N58" s="211">
        <f>HLOOKUP(N$55,'Jadual2&amp;3-Industryindex'!$K$9:$MP$155,ROWS(Q$38:Q38)+72,0)</f>
        <v>104.51984104080056</v>
      </c>
      <c r="O58" s="211">
        <f>HLOOKUP(O$55,'Jadual2&amp;3-Industryindex'!$K$9:$MP$155,ROWS(R$38:R38)+72,0)</f>
        <v>125.92913388444877</v>
      </c>
      <c r="P58" s="211">
        <f>HLOOKUP(P$55,'Jadual2&amp;3-Industryindex'!$K$9:$MP$155,ROWS(S$38:S38)+72,0)</f>
        <v>127.77259444129569</v>
      </c>
      <c r="Q58" s="211">
        <f>HLOOKUP(Q$55,'Jadual2&amp;3-Industryindex'!$K$9:$MP$155,ROWS(T$38:T38)+72,0)</f>
        <v>103.32235051532034</v>
      </c>
      <c r="R58" s="211">
        <f>HLOOKUP(R$55,'Jadual2&amp;3-Industryindex'!$K$9:$MP$155,ROWS(U$38:U38)+72,0)</f>
        <v>102.31482897277867</v>
      </c>
      <c r="S58" s="211">
        <f>HLOOKUP(S$55,'Jadual2&amp;3-Industryindex'!$K$9:$MP$155,ROWS(V$38:V38)+72,0)</f>
        <v>107.05026288110368</v>
      </c>
      <c r="T58" s="211">
        <f>HLOOKUP(T$55,'Jadual2&amp;3-Industryindex'!$K$9:$MP$155,ROWS(W$38:W38)+72,0)</f>
        <v>104.27469530808735</v>
      </c>
      <c r="U58" s="211">
        <f>HLOOKUP(U$55,'Jadual2&amp;3-Industryindex'!$K$9:$MP$155,ROWS(X$38:X38)+72,0)</f>
        <v>120.30006437355655</v>
      </c>
      <c r="V58" s="211">
        <f>HLOOKUP(V$55,'Jadual2&amp;3-Industryindex'!$K$9:$MP$155,ROWS(Y$38:Y38)+72,0)</f>
        <v>119.90838622240565</v>
      </c>
      <c r="W58" s="211">
        <f>HLOOKUP(W$55,'Jadual2&amp;3-Industryindex'!$K$9:$MP$155,ROWS(Z$38:Z38)+72,0)</f>
        <v>97.823624408366513</v>
      </c>
      <c r="X58" s="211">
        <f>HLOOKUP(X$55,'Jadual2&amp;3-Industryindex'!$K$9:$MP$155,ROWS(AA$38:AA38)+72,0)</f>
        <v>94.246560881202242</v>
      </c>
      <c r="Y58" s="211">
        <f>HLOOKUP(Y$55,'Jadual2&amp;3-Industryindex'!$K$9:$MP$155,ROWS(AB$38:AB38)+72,0)</f>
        <v>115.13595614610767</v>
      </c>
      <c r="Z58" s="211">
        <f>HLOOKUP(Z$55,'Jadual2&amp;3-Industryindex'!$K$9:$MP$155,ROWS(AC$38:AC38)+72,0)</f>
        <v>126.88565625817367</v>
      </c>
      <c r="AA58" s="211">
        <f>HLOOKUP(AA$55,'Jadual2&amp;3-Industryindex'!$K$9:$MP$155,ROWS(AD$38:AD38)+72,0)</f>
        <v>120.738132581527</v>
      </c>
      <c r="AB58" s="211" t="e">
        <f>HLOOKUP(AB$55,'Jadual2&amp;3-Industryindex'!$K$9:$MP$155,ROWS(AE$38:AE38)+72,0)</f>
        <v>#N/A</v>
      </c>
      <c r="AC58" s="211">
        <f>HLOOKUP(AC$55,'Jadual2&amp;3-Industryindex'!$K$9:$MP$155,ROWS(AF$38:AF38)+72,0)</f>
        <v>117.56943608107157</v>
      </c>
      <c r="AD58" s="211">
        <f>HLOOKUP(AD$55,'Jadual2&amp;3-Industryindex'!$K$9:$MP$155,ROWS(AG$38:AG38)+72,0)</f>
        <v>117.76693024975845</v>
      </c>
      <c r="AE58" s="211">
        <f>HLOOKUP(AE$55,'Jadual2&amp;3-Industryindex'!$K$9:$MP$155,ROWS(AH$38:AH38)+72,0)</f>
        <v>107.30056611712865</v>
      </c>
      <c r="AF58" s="211">
        <f>HLOOKUP(AF$55,'Jadual2&amp;3-Industryindex'!$K$9:$MP$155,ROWS(AI$38:AI38)+72,0)</f>
        <v>110.70727253726979</v>
      </c>
      <c r="AG58" s="211">
        <f>HLOOKUP(AG$55,'Jadual2&amp;3-Industryindex'!$K$9:$MP$155,ROWS(AJ$38:AJ38)+72,0)</f>
        <v>108.15226179095643</v>
      </c>
      <c r="AH58" s="211">
        <f>HLOOKUP(AH$55,'Jadual2&amp;3-Industryindex'!$K$9:$MP$155,ROWS(AK$38:AK38)+72,0)</f>
        <v>108.12427016211743</v>
      </c>
      <c r="AI58" s="211">
        <f>HLOOKUP(AI$55,'Jadual2&amp;3-Industryindex'!$K$9:$MP$155,ROWS(AL$38:AL38)+72,0)</f>
        <v>115.42859816825866</v>
      </c>
      <c r="AJ58" s="211">
        <f>HLOOKUP(AJ$55,'Jadual2&amp;3-Industryindex'!$K$9:$MP$155,ROWS(AM$38:AM38)+72,0)</f>
        <v>117.65387713956699</v>
      </c>
      <c r="AK58" s="211">
        <f>HLOOKUP(AK$55,'Jadual2&amp;3-Industryindex'!$K$9:$MP$155,ROWS(AN$38:AN38)+72,0)</f>
        <v>111.65842512916721</v>
      </c>
      <c r="AL58" s="211">
        <f>HLOOKUP(AL$55,'Jadual2&amp;3-Industryindex'!$K$9:$MP$155,ROWS(AO$38:AO38)+72,0)</f>
        <v>115.26345310206521</v>
      </c>
      <c r="AM58" s="211">
        <f>HLOOKUP(AM$55,'Jadual2&amp;3-Industryindex'!$K$9:$MP$155,ROWS(AP$38:AP38)+72,0)</f>
        <v>123.15665781210757</v>
      </c>
      <c r="AN58" s="211">
        <f>HLOOKUP(AN$55,'Jadual2&amp;3-Industryindex'!$K$9:$MP$155,ROWS(AQ$38:AQ38)+72,0)</f>
        <v>83.80598184512715</v>
      </c>
      <c r="AO58" s="211">
        <f>HLOOKUP(AO$55,'Jadual2&amp;3-Industryindex'!$K$9:$MP$155,ROWS(AR$38:AR38)+72,0)</f>
        <v>120.6782695150081</v>
      </c>
      <c r="AP58" s="211">
        <f>HLOOKUP(AP$55,'Jadual2&amp;3-Industryindex'!$K$9:$MP$155,ROWS(AS$38:AS38)+72,0)</f>
        <v>89.62465246231227</v>
      </c>
      <c r="AQ58" s="211">
        <f>HLOOKUP(AQ$55,'Jadual2&amp;3-Industryindex'!$K$9:$MP$155,ROWS(AT$38:AT38)+72,0)</f>
        <v>189.17439436757644</v>
      </c>
      <c r="AR58" s="211">
        <f>HLOOKUP(AR$55,'Jadual2&amp;3-Industryindex'!$K$9:$MP$155,ROWS(AU$38:AU38)+72,0)</f>
        <v>110.24977202907235</v>
      </c>
      <c r="AS58" s="211">
        <f>HLOOKUP(AS$55,'Jadual2&amp;3-Industryindex'!$K$9:$MP$155,ROWS(AV$38:AV38)+72,0)</f>
        <v>107.50747446602288</v>
      </c>
      <c r="AT58" s="211">
        <f>HLOOKUP(AT$55,'Jadual2&amp;3-Industryindex'!$K$9:$MP$155,ROWS(AW$38:AW38)+72,0)</f>
        <v>92.759026109094421</v>
      </c>
      <c r="AU58" s="211">
        <f>HLOOKUP(AU$55,'Jadual2&amp;3-Industryindex'!$K$9:$MP$155,ROWS(AX$38:AX38)+72,0)</f>
        <v>114.90508836726664</v>
      </c>
      <c r="AV58" s="211">
        <f>HLOOKUP(AV$55,'Jadual2&amp;3-Industryindex'!$K$9:$MP$155,ROWS(AY$38:AY38)+72,0)</f>
        <v>106.53269742470366</v>
      </c>
      <c r="AW58" s="211">
        <f>HLOOKUP(AW$55,'Jadual2&amp;3-Industryindex'!$K$9:$MP$155,ROWS(AZ$38:AZ38)+72,0)</f>
        <v>105.46493284322834</v>
      </c>
      <c r="AX58" s="211">
        <f>HLOOKUP(AX$55,'Jadual2&amp;3-Industryindex'!$K$9:$MP$155,ROWS(BA$38:BA38)+72,0)</f>
        <v>116.95046955106666</v>
      </c>
      <c r="AY58" s="211">
        <f>HLOOKUP(AY$55,'Jadual2&amp;3-Industryindex'!$K$9:$MP$155,ROWS(BB$38:BB38)+72,0)</f>
        <v>105.46972611927133</v>
      </c>
      <c r="AZ58" s="211">
        <f>HLOOKUP(AZ$55,'Jadual2&amp;3-Industryindex'!$K$9:$MP$155,ROWS(BC$38:BC38)+72,0)</f>
        <v>107.37505102611402</v>
      </c>
      <c r="BA58" s="211">
        <f>HLOOKUP(BA$55,'Jadual2&amp;3-Industryindex'!$K$9:$MP$155,ROWS(BD$38:BD38)+72,0)</f>
        <v>110.03730632018066</v>
      </c>
      <c r="BB58" s="211">
        <f>HLOOKUP(BB$55,'Jadual2&amp;3-Industryindex'!$K$9:$MP$155,ROWS(BE$38:BE38)+72,0)</f>
        <v>108.59251860153144</v>
      </c>
      <c r="BC58" s="211">
        <f>HLOOKUP(BC$55,'Jadual2&amp;3-Industryindex'!$K$9:$MP$155,ROWS(BF$38:BF38)+72,0)</f>
        <v>112.58035913221245</v>
      </c>
      <c r="BD58" s="211">
        <f>HLOOKUP(BD$55,'Jadual2&amp;3-Industryindex'!$K$9:$MP$155,ROWS(BG$38:BG38)+72,0)</f>
        <v>111.88832731276246</v>
      </c>
      <c r="BE58" s="211">
        <f>HLOOKUP(BE$55,'Jadual2&amp;3-Industryindex'!$K$9:$MP$155,ROWS(BH$38:BH38)+72,0)</f>
        <v>107.06356815226079</v>
      </c>
      <c r="BF58" s="211">
        <f>HLOOKUP(BF$55,'Jadual2&amp;3-Industryindex'!$K$9:$MP$155,ROWS(BI$38:BI38)+72,0)</f>
        <v>108.19825815163318</v>
      </c>
      <c r="BG58" s="211">
        <f>HLOOKUP(BG$55,'Jadual2&amp;3-Industryindex'!$K$9:$MP$155,ROWS(BJ$38:BJ38)+72,0)</f>
        <v>105.69291923782012</v>
      </c>
      <c r="BH58" s="211">
        <f>HLOOKUP(BH$55,'Jadual2&amp;3-Industryindex'!$K$9:$MP$155,ROWS(BK$38:BK38)+72,0)</f>
        <v>110.4363740283962</v>
      </c>
      <c r="BI58" s="211">
        <f>HLOOKUP(BI$55,'Jadual2&amp;3-Industryindex'!$K$9:$MP$155,ROWS(BL$38:BL38)+72,0)</f>
        <v>108.43928001022033</v>
      </c>
      <c r="BJ58" s="211">
        <f>HLOOKUP(BJ$55,'Jadual2&amp;3-Industryindex'!$K$9:$MP$155,ROWS(BM$38:BM38)+72,0)</f>
        <v>107.34002962856943</v>
      </c>
      <c r="BK58" s="211">
        <f>HLOOKUP(BK$55,'Jadual2&amp;3-Industryindex'!$K$9:$MP$155,ROWS(BN$38:BN38)+72,0)</f>
        <v>106.30435920031533</v>
      </c>
      <c r="BL58" s="211">
        <f>HLOOKUP(BL$55,'Jadual2&amp;3-Industryindex'!$K$9:$MP$155,ROWS(BO$38:BO38)+72,0)</f>
        <v>108.45662649500289</v>
      </c>
      <c r="BM58" s="211">
        <f>HLOOKUP(BM$55,'Jadual2&amp;3-Industryindex'!$K$9:$MP$155,ROWS(BP$38:BP38)+72,0)</f>
        <v>101.393189609133</v>
      </c>
      <c r="BN58" s="211">
        <f>HLOOKUP(BN$55,'Jadual2&amp;3-Industryindex'!$K$9:$MP$155,ROWS(BQ$38:BQ38)+72,0)</f>
        <v>96.083223593657891</v>
      </c>
      <c r="BO58" s="211">
        <f>HLOOKUP(BO$55,'Jadual2&amp;3-Industryindex'!$K$9:$MP$155,ROWS(BR$38:BR38)+72,0)</f>
        <v>111.50838724641332</v>
      </c>
      <c r="BP58" s="211">
        <f>HLOOKUP(BP$55,'Jadual2&amp;3-Industryindex'!$K$9:$MP$155,ROWS(BS$38:BS38)+72,0)</f>
        <v>110.14294512147356</v>
      </c>
      <c r="BQ58" s="211">
        <f>HLOOKUP(BQ$55,'Jadual2&amp;3-Industryindex'!$K$9:$MP$155,ROWS(BT$38:BT38)+72,0)</f>
        <v>110.80275562952177</v>
      </c>
      <c r="BR58" s="211">
        <f>HLOOKUP(BR$55,'Jadual2&amp;3-Industryindex'!$K$9:$MP$155,ROWS(BU$38:BU38)+72,0)</f>
        <v>103.70116248476268</v>
      </c>
      <c r="BS58" s="211">
        <f>HLOOKUP(BS$55,'Jadual2&amp;3-Industryindex'!$K$9:$MP$155,ROWS(BV$38:BV38)+72,0)</f>
        <v>105.34331518580356</v>
      </c>
      <c r="BT58" s="211">
        <f>HLOOKUP(BT$55,'Jadual2&amp;3-Industryindex'!$K$9:$MP$155,ROWS(BW$38:BW38)+72,0)</f>
        <v>108.11261677677066</v>
      </c>
      <c r="BU58" s="211">
        <f>HLOOKUP(BU$55,'Jadual2&amp;3-Industryindex'!$K$9:$MP$155,ROWS(BX$38:BX38)+72,0)</f>
        <v>103.67059278113932</v>
      </c>
      <c r="BV58" s="211">
        <f>HLOOKUP(BV$55,'Jadual2&amp;3-Industryindex'!$K$9:$MP$155,ROWS(BY$38:BY38)+72,0)</f>
        <v>103.37499861521619</v>
      </c>
      <c r="BW58" s="211">
        <f>HLOOKUP(BW$55,'Jadual2&amp;3-Industryindex'!$K$9:$MP$155,ROWS(BZ$38:BZ38)+72,0)</f>
        <v>103.12239000610822</v>
      </c>
      <c r="BX58" s="211">
        <f>HLOOKUP(BX$55,'Jadual2&amp;3-Industryindex'!$K$9:$MP$155,ROWS(CA$38:CA38)+72,0)</f>
        <v>120.60412216063322</v>
      </c>
      <c r="BY58" s="211">
        <f>HLOOKUP(BY$55,'Jadual2&amp;3-Industryindex'!$K$9:$MP$155,ROWS(CB$38:CB38)+72,0)</f>
        <v>122.61838193420678</v>
      </c>
      <c r="BZ58" s="211">
        <f>HLOOKUP(BZ$55,'Jadual2&amp;3-Industryindex'!$K$9:$MP$155,ROWS(CC$38:CC38)+72,0)</f>
        <v>110.91392655031679</v>
      </c>
      <c r="CA58" s="211">
        <f>HLOOKUP(CA$55,'Jadual2&amp;3-Industryindex'!$K$9:$MP$155,ROWS(CD$38:CD38)+72,0)</f>
        <v>105.33940034765889</v>
      </c>
      <c r="CB58" s="211">
        <f>HLOOKUP(CB$55,'Jadual2&amp;3-Industryindex'!$K$9:$MP$155,ROWS(CE$38:CE38)+72,0)</f>
        <v>104.87133454511768</v>
      </c>
      <c r="CC58" s="211">
        <f>HLOOKUP(CC$55,'Jadual2&amp;3-Industryindex'!$K$9:$MP$155,ROWS(CF$38:CF38)+72,0)</f>
        <v>103.45455224187467</v>
      </c>
      <c r="CD58" s="211">
        <f>HLOOKUP(CD$55,'Jadual2&amp;3-Industryindex'!$K$9:$MP$155,ROWS(CG$38:CG38)+72,0)</f>
        <v>105.66406195530722</v>
      </c>
      <c r="CE58" s="211">
        <f>HLOOKUP(CE$55,'Jadual2&amp;3-Industryindex'!$K$9:$MP$155,ROWS(CH$38:CH38)+72,0)</f>
        <v>98.239998583870999</v>
      </c>
      <c r="CF58" s="211">
        <f>HLOOKUP(CF$55,'Jadual2&amp;3-Industryindex'!$K$9:$MP$155,ROWS(CI$38:CI38)+72,0)</f>
        <v>104.28698847675423</v>
      </c>
      <c r="CG58" s="211">
        <f>HLOOKUP(CG$55,'Jadual2&amp;3-Industryindex'!$K$9:$MP$155,ROWS(CJ$38:CJ38)+72,0)</f>
        <v>113.36252452132321</v>
      </c>
      <c r="CH58" s="211">
        <f>HLOOKUP(CH$55,'Jadual2&amp;3-Industryindex'!$K$9:$MP$155,ROWS(CK$38:CK38)+72,0)</f>
        <v>104.55517452687965</v>
      </c>
      <c r="CI58" s="211">
        <f>HLOOKUP(CI$55,'Jadual2&amp;3-Industryindex'!$K$9:$MP$155,ROWS(CL$38:CL38)+72,0)</f>
        <v>102.65010543236988</v>
      </c>
      <c r="CJ58" s="211">
        <f>HLOOKUP(CJ$55,'Jadual2&amp;3-Industryindex'!$K$9:$MP$155,ROWS(CN$38:CN38)+72,0)</f>
        <v>112.87314175637967</v>
      </c>
      <c r="CK58" s="211">
        <f>HLOOKUP(CK$55,'Jadual2&amp;3-Industryindex'!$K$9:$MP$155,ROWS(CO$38:CO38)+72,0)</f>
        <v>109.359283235953</v>
      </c>
      <c r="CL58" s="211">
        <f>HLOOKUP(CL$55,'Jadual2&amp;3-Industryindex'!$K$9:$MP$155,ROWS(CP$38:CP38)+72,0)</f>
        <v>107.75572466288556</v>
      </c>
      <c r="CM58" s="211">
        <f>HLOOKUP(CM$55,'Jadual2&amp;3-Industryindex'!$K$9:$MP$155,ROWS(CQ$38:CQ38)+72,0)</f>
        <v>104.43987652156038</v>
      </c>
      <c r="CN58" s="211">
        <f>HLOOKUP(CN$55,'Jadual2&amp;3-Industryindex'!$K$9:$MP$155,ROWS(CQ$38:CQ38)+72,0)</f>
        <v>103.53567860126564</v>
      </c>
      <c r="CO58" s="211">
        <f>HLOOKUP(CO$55,'Jadual2&amp;3-Industryindex'!$K$9:$MP$155,ROWS(CR$38:CR38)+72,0)</f>
        <v>107.34921766385814</v>
      </c>
      <c r="CP58" s="211">
        <f>HLOOKUP(CP$55,'Jadual2&amp;3-Industryindex'!$K$9:$MP$155,ROWS(CS$38:CS38)+72,0)</f>
        <v>107.76005038599133</v>
      </c>
      <c r="CQ58" s="211">
        <f>HLOOKUP(CQ$55,'Jadual2&amp;3-Industryindex'!$K$9:$MP$155,ROWS(CT$38:CT38)+72,0)</f>
        <v>108.67994336112878</v>
      </c>
      <c r="CR58" s="211">
        <f>HLOOKUP(CR$55,'Jadual2&amp;3-Industryindex'!$K$9:$MP$155,ROWS(CU$38:CU38)+72,0)</f>
        <v>115.67163126652521</v>
      </c>
      <c r="CS58" s="211">
        <f>HLOOKUP(CS$55,'Jadual2&amp;3-Industryindex'!$K$9:$MP$155,ROWS(CV$38:CV38)+72,0)</f>
        <v>110.82555109751689</v>
      </c>
      <c r="CT58" s="211">
        <f>HLOOKUP(CT$55,'Jadual2&amp;3-Industryindex'!$K$9:$MP$155,ROWS(CW$38:CW38)+72,0)</f>
        <v>119.17328039067843</v>
      </c>
      <c r="CU58" s="211">
        <f>HLOOKUP(CU$55,'Jadual2&amp;3-Industryindex'!$K$9:$MP$155,ROWS(CX$38:CX38)+72,0)</f>
        <v>110.67996149292833</v>
      </c>
      <c r="CV58" s="211">
        <f>HLOOKUP(CV$55,'Jadual2&amp;3-Industryindex'!$K$9:$MP$155,ROWS(CY$38:CY38)+72,0)</f>
        <v>111.29645039197288</v>
      </c>
      <c r="CW58" s="211">
        <f>HLOOKUP(CW$55,'Jadual2&amp;3-Industryindex'!$K$9:$MP$155,ROWS(CZ$38:CZ38)+72,0)</f>
        <v>117.95432479654644</v>
      </c>
      <c r="CX58" s="211">
        <f>HLOOKUP(CX$55,'Jadual2&amp;3-Industryindex'!$K$9:$MP$155,ROWS(DA$38:DA38)+72,0)</f>
        <v>132.62016955806575</v>
      </c>
      <c r="CY58" s="211">
        <f>HLOOKUP(CY$55,'Jadual2&amp;3-Industryindex'!$K$9:$MP$155,ROWS(DB$38:DB38)+72,0)</f>
        <v>117.89859716556602</v>
      </c>
      <c r="CZ58" s="211">
        <f>HLOOKUP(CZ$55,'Jadual2&amp;3-Industryindex'!$K$9:$MP$155,ROWS(DC$38:DC38)+72,0)</f>
        <v>127.88564672275932</v>
      </c>
      <c r="DA58" s="211">
        <f>HLOOKUP(DA$55,'Jadual2&amp;3-Industryindex'!$K$9:$MP$155,ROWS(DD$38:DD38)+72,0)</f>
        <v>106.59695502943499</v>
      </c>
      <c r="DB58" s="211">
        <f>HLOOKUP(DB$55,'Jadual2&amp;3-Industryindex'!$K$9:$MP$155,ROWS(DE$38:DE38)+72,0)</f>
        <v>111.50237626341034</v>
      </c>
      <c r="DC58" s="211">
        <f>HLOOKUP(DC$55,'Jadual2&amp;3-Industryindex'!$K$9:$MP$155,ROWS(DF$38:DF38)+72,0)</f>
        <v>97.47405600957542</v>
      </c>
      <c r="DD58" s="211">
        <f>HLOOKUP(DD$55,'Jadual2&amp;3-Industryindex'!$K$9:$MP$155,ROWS(DG$38:DG38)+72,0)</f>
        <v>93.970963532339056</v>
      </c>
      <c r="DE58" s="211">
        <f>HLOOKUP(DE$55,'Jadual2&amp;3-Industryindex'!$K$9:$MP$155,ROWS(DH$38:DH38)+72,0)</f>
        <v>100.53418275701944</v>
      </c>
      <c r="DF58" s="211">
        <f>HLOOKUP(DF$55,'Jadual2&amp;3-Industryindex'!$K$9:$MP$155,ROWS(DI$38:DI38)+72,0)</f>
        <v>102.49945246537067</v>
      </c>
      <c r="DG58" s="211">
        <f>HLOOKUP(DG$55,'Jadual2&amp;3-Industryindex'!$K$9:$MP$155,ROWS(DJ$38:DJ38)+72,0)</f>
        <v>108.65452857176643</v>
      </c>
      <c r="DH58" s="211">
        <f>HLOOKUP(DH$55,'Jadual2&amp;3-Industryindex'!$K$9:$MP$155,ROWS(DK$38:DK38)+72,0)</f>
        <v>100.07335716715311</v>
      </c>
      <c r="DI58" s="211">
        <f>HLOOKUP(DI$55,'Jadual2&amp;3-Industryindex'!$K$9:$MP$155,ROWS(DL$38:DL38)+72,0)</f>
        <v>117.23071373193999</v>
      </c>
      <c r="DJ58" s="211">
        <f>HLOOKUP(DJ$55,'Jadual2&amp;3-Industryindex'!$K$9:$MP$155,ROWS(DM$38:DM38)+72,0)</f>
        <v>106.6251116893749</v>
      </c>
      <c r="DK58" s="211">
        <f>HLOOKUP(DK$55,'Jadual2&amp;3-Industryindex'!$K$9:$MP$155,ROWS(DN$38:DN38)+72,0)</f>
        <v>103.64446369617198</v>
      </c>
      <c r="DL58" s="211">
        <f>HLOOKUP(DL$55,'Jadual2&amp;3-Industryindex'!$K$9:$MP$155,ROWS(DO$38:DO38)+72,0)</f>
        <v>122.89883611437345</v>
      </c>
      <c r="DM58" s="211">
        <f>HLOOKUP(DM$55,'Jadual2&amp;3-Industryindex'!$K$9:$MP$155,ROWS(DP$38:DP38)+72,0)</f>
        <v>107.19216720794233</v>
      </c>
      <c r="DN58" s="211">
        <f>HLOOKUP(DN$55,'Jadual2&amp;3-Industryindex'!$K$9:$MP$155,ROWS(DQ$38:DQ38)+72,0)</f>
        <v>104.63945398823165</v>
      </c>
      <c r="DO58" s="211">
        <f>HLOOKUP(DO$55,'Jadual2&amp;3-Industryindex'!$K$9:$MP$155,ROWS(DR$38:DR38)+72,0)</f>
        <v>121.32253411849378</v>
      </c>
      <c r="DP58" s="211">
        <f>HLOOKUP(DP$55,'Jadual2&amp;3-Industryindex'!$K$9:$MP$155,ROWS(DS$38:DS38)+72,0)</f>
        <v>104.21964485770876</v>
      </c>
      <c r="DQ58" s="211">
        <f>HLOOKUP(DQ$55,'Jadual2&amp;3-Industryindex'!$K$9:$MP$155,ROWS(DT$38:DT38)+72,0)</f>
        <v>104.79041970211766</v>
      </c>
      <c r="DR58" s="211">
        <f>HLOOKUP(DR$55,'Jadual2&amp;3-Industryindex'!$K$9:$MP$155,ROWS(DU$38:DU38)+72,0)</f>
        <v>114.51638127931056</v>
      </c>
      <c r="DS58" s="211">
        <f>HLOOKUP(DS$55,'Jadual2&amp;3-Industryindex'!$K$9:$MP$155,ROWS(DV$38:DV38)+72,0)</f>
        <v>109.70112957925691</v>
      </c>
      <c r="DT58" s="211">
        <f>HLOOKUP(DT$55,'Jadual2&amp;3-Industryindex'!$K$9:$MP$155,ROWS(DW$38:DW38)+72,0)</f>
        <v>117.21229064551289</v>
      </c>
      <c r="DU58" s="211">
        <f>HLOOKUP(DU$55,'Jadual2&amp;3-Industryindex'!$K$9:$MP$155,ROWS(DX$38:DX38)+72,0)</f>
        <v>118.83315333328801</v>
      </c>
      <c r="DV58" s="211">
        <f>HLOOKUP(DV$55,'Jadual2&amp;3-Industryindex'!$K$9:$MP$155,ROWS(DY$38:DY38)+72,0)</f>
        <v>120.04682095759169</v>
      </c>
      <c r="DW58" s="211">
        <f>HLOOKUP(DW$55,'Jadual2&amp;3-Industryindex'!$K$9:$MP$155,ROWS(DZ$38:DZ38)+72,0)</f>
        <v>110.43155429347033</v>
      </c>
      <c r="DX58" s="211">
        <f>HLOOKUP(DX$55,'Jadual2&amp;3-Industryindex'!$K$9:$MP$155,ROWS(EA$38:EA38)+72,0)</f>
        <v>118.50462758182211</v>
      </c>
      <c r="DY58" s="211">
        <f>HLOOKUP(DY$55,'Jadual2&amp;3-Industryindex'!$K$9:$MP$155,ROWS(EB$38:EB38)+72,0)</f>
        <v>76.197510590484271</v>
      </c>
      <c r="DZ58" s="211">
        <f>HLOOKUP(DZ$55,'Jadual2&amp;3-Industryindex'!$K$9:$MP$155,ROWS(EC$38:EC38)+72,0)</f>
        <v>130.11946271009168</v>
      </c>
      <c r="EA58" s="211">
        <f>HLOOKUP(EA$55,'Jadual2&amp;3-Industryindex'!$K$9:$MP$155,ROWS(ED$38:ED38)+72,0)</f>
        <v>107.30482931823843</v>
      </c>
      <c r="EB58" s="211">
        <f>HLOOKUP(EB$55,'Jadual2&amp;3-Industryindex'!$K$9:$MP$155,ROWS(EE$38:EE38)+72,0)</f>
        <v>100.6032702576162</v>
      </c>
      <c r="EC58" s="211">
        <f>HLOOKUP(EC$55,'Jadual2&amp;3-Industryindex'!$K$9:$MP$155,ROWS(EF$38:EF38)+72,0)</f>
        <v>89.28757890105733</v>
      </c>
      <c r="ED58" s="211">
        <f>HLOOKUP(ED$55,'Jadual2&amp;3-Industryindex'!$K$9:$MP$155,ROWS(EG$38:EG38)+72,0)</f>
        <v>116.18004557309979</v>
      </c>
      <c r="EE58" s="211">
        <f>HLOOKUP(EE$55,'Jadual2&amp;3-Industryindex'!$K$9:$MP$155,ROWS(EH$38:EH38)+72,0)</f>
        <v>114.64962601552078</v>
      </c>
      <c r="EF58" s="204">
        <v>123.440068605406</v>
      </c>
      <c r="EG58" s="204">
        <v>149.09258341070401</v>
      </c>
      <c r="EH58" s="204">
        <v>150.17164073023099</v>
      </c>
      <c r="EI58" s="204">
        <v>131.871209089546</v>
      </c>
      <c r="EJ58" s="204">
        <v>103.691536590449</v>
      </c>
      <c r="EK58" s="204">
        <v>113.26392658748</v>
      </c>
      <c r="EL58" s="204">
        <v>101.68870595427499</v>
      </c>
      <c r="EM58" s="204">
        <v>103.247564207005</v>
      </c>
      <c r="EN58" s="204">
        <v>145.029981671417</v>
      </c>
      <c r="EO58" s="204">
        <v>117.10839327634</v>
      </c>
      <c r="EP58" s="204">
        <v>120.266267098028</v>
      </c>
      <c r="EQ58" s="204">
        <v>127.543447884995</v>
      </c>
      <c r="ER58" s="204">
        <v>133.62866232412199</v>
      </c>
      <c r="ES58" s="204">
        <v>163.60882007230799</v>
      </c>
      <c r="ET58" s="204">
        <v>125.32918967160801</v>
      </c>
      <c r="EU58" s="204">
        <v>116.91796423475699</v>
      </c>
      <c r="EV58" s="204">
        <v>103.621904173773</v>
      </c>
      <c r="EW58" s="204">
        <v>107.421670118994</v>
      </c>
      <c r="EX58" s="204">
        <v>105.052883166359</v>
      </c>
      <c r="EY58" s="204">
        <v>120.083021837956</v>
      </c>
      <c r="EZ58" s="204">
        <v>131.51030122061999</v>
      </c>
      <c r="FA58" s="204">
        <v>107.88916309651999</v>
      </c>
      <c r="FB58" s="204">
        <v>123.541959024056</v>
      </c>
      <c r="FC58" s="204">
        <v>123.546623017991</v>
      </c>
      <c r="FD58" s="204">
        <v>120.702064303745</v>
      </c>
      <c r="FE58" s="204">
        <v>121.95758106782201</v>
      </c>
      <c r="FF58" s="204">
        <v>131.74538822481</v>
      </c>
      <c r="FG58" s="204">
        <v>124.333312509549</v>
      </c>
      <c r="FH58" s="204">
        <v>107.332039544022</v>
      </c>
      <c r="FI58" s="204">
        <v>108.24193500114499</v>
      </c>
      <c r="FJ58" s="204">
        <v>129.37960697497701</v>
      </c>
      <c r="FK58" s="204">
        <v>107.777021874947</v>
      </c>
      <c r="FL58" s="204">
        <v>105.781447023556</v>
      </c>
      <c r="FM58" s="204">
        <v>112.813225484084</v>
      </c>
      <c r="FN58" s="204">
        <v>126.031043943618</v>
      </c>
      <c r="FO58" s="204">
        <v>119.52299804612601</v>
      </c>
      <c r="FP58" s="204">
        <v>119.840330855075</v>
      </c>
      <c r="FQ58" s="204">
        <v>120.624783432832</v>
      </c>
      <c r="FR58" s="204">
        <v>136.452326365094</v>
      </c>
      <c r="FS58" s="204">
        <v>143.85243930376899</v>
      </c>
      <c r="FT58" s="204">
        <v>244.29530659340099</v>
      </c>
      <c r="FU58" s="204">
        <v>112.73165846114701</v>
      </c>
      <c r="FV58" s="204">
        <v>99.984303963480102</v>
      </c>
      <c r="FW58" s="204">
        <v>95.490013453831807</v>
      </c>
      <c r="FX58" s="204">
        <v>109.20469900762799</v>
      </c>
      <c r="FY58" s="204">
        <v>108.448201482279</v>
      </c>
      <c r="FZ58" s="204">
        <v>116.550906846486</v>
      </c>
      <c r="GA58" s="204">
        <v>121.857512489158</v>
      </c>
      <c r="GB58" s="204">
        <v>113.047516284701</v>
      </c>
      <c r="GC58" s="204">
        <v>101.134764780412</v>
      </c>
      <c r="GD58" s="204">
        <v>110.786543692335</v>
      </c>
      <c r="GE58" s="204">
        <v>105.496644374582</v>
      </c>
      <c r="GF58" s="204">
        <v>129.979171696115</v>
      </c>
      <c r="GG58" s="204">
        <v>108.09917838748299</v>
      </c>
      <c r="GH58" s="204">
        <v>124.87767065138701</v>
      </c>
      <c r="GI58" s="204">
        <v>100.811705415891</v>
      </c>
      <c r="GJ58" s="204">
        <v>128.52532874685599</v>
      </c>
      <c r="GK58" s="204">
        <v>122.15168264291501</v>
      </c>
      <c r="GL58" s="204">
        <v>119.15614121688201</v>
      </c>
      <c r="GM58" s="204">
        <v>102.841949526281</v>
      </c>
      <c r="GN58" s="204">
        <v>112.392168418975</v>
      </c>
      <c r="GO58" s="204">
        <v>104.75715031184799</v>
      </c>
      <c r="GP58" s="204">
        <v>129.48662124696099</v>
      </c>
      <c r="GQ58" s="204">
        <v>100.067585838751</v>
      </c>
      <c r="GR58" s="204">
        <v>109.491459297994</v>
      </c>
      <c r="GS58" s="204">
        <v>102.080223482428</v>
      </c>
      <c r="GT58" s="204">
        <v>109.17049068499399</v>
      </c>
      <c r="GU58" s="204">
        <v>95.093795821399297</v>
      </c>
      <c r="GV58" s="204">
        <v>89.623665952708805</v>
      </c>
      <c r="GW58" s="204">
        <v>85.564731507584497</v>
      </c>
      <c r="GX58" s="204">
        <v>90.551146478887503</v>
      </c>
      <c r="GY58" s="204">
        <v>127.06923378193601</v>
      </c>
      <c r="GZ58" s="204">
        <v>110.26164261061101</v>
      </c>
      <c r="HA58" s="204">
        <v>131.300829755097</v>
      </c>
      <c r="HB58" s="204">
        <v>136.15950762882099</v>
      </c>
      <c r="HC58" s="204">
        <v>105.26931854256</v>
      </c>
      <c r="HD58" s="204">
        <v>128.06815617546499</v>
      </c>
      <c r="HE58" s="204">
        <v>127.270028413706</v>
      </c>
      <c r="HF58" s="204">
        <v>115.648618655806</v>
      </c>
      <c r="HG58" s="204">
        <v>87.1052143669354</v>
      </c>
      <c r="HH58" s="204">
        <v>112.822318449473</v>
      </c>
      <c r="HI58" s="204">
        <v>123.591134262784</v>
      </c>
      <c r="HJ58" s="204">
        <v>111.543515406102</v>
      </c>
      <c r="HK58" s="204">
        <v>95.443971847699103</v>
      </c>
      <c r="HL58" s="204">
        <v>106.435455165861</v>
      </c>
      <c r="HM58" s="204">
        <v>117.22305848996901</v>
      </c>
      <c r="HN58" s="204">
        <v>87.227572080335406</v>
      </c>
      <c r="HO58" s="204">
        <v>118.681563575246</v>
      </c>
      <c r="HP58" s="204">
        <v>121.188018505522</v>
      </c>
      <c r="HQ58" s="204">
        <v>86.758729793827996</v>
      </c>
      <c r="HR58" s="204">
        <v>81.946524827348398</v>
      </c>
      <c r="HS58" s="204">
        <v>97.942844754460396</v>
      </c>
      <c r="HT58" s="204">
        <v>135.98363455955101</v>
      </c>
      <c r="HU58" s="204">
        <v>138.87665681658501</v>
      </c>
      <c r="HV58" s="204">
        <v>129.59199852269001</v>
      </c>
      <c r="HW58" s="204">
        <v>137.15486617708299</v>
      </c>
      <c r="HX58" s="204">
        <v>120.459411981496</v>
      </c>
      <c r="HY58" s="204">
        <v>125.33481002664701</v>
      </c>
      <c r="HZ58" s="204">
        <v>127.667987499372</v>
      </c>
      <c r="IA58" s="204">
        <v>108.27235671135</v>
      </c>
      <c r="IB58" s="204">
        <v>110.54560469426301</v>
      </c>
      <c r="IC58" s="204">
        <v>92.726018242751707</v>
      </c>
      <c r="ID58" s="204">
        <v>114.729835874098</v>
      </c>
      <c r="IE58" s="204">
        <v>109.372213534294</v>
      </c>
      <c r="IF58" s="204">
        <v>108.981244380902</v>
      </c>
      <c r="IG58" s="204">
        <v>122.00361236147801</v>
      </c>
      <c r="IH58" s="204">
        <v>120.774078821765</v>
      </c>
      <c r="II58" s="204">
        <v>94.214861946611094</v>
      </c>
      <c r="IJ58" s="204">
        <v>108.622122647616</v>
      </c>
      <c r="IK58" s="204">
        <v>96.978648436659995</v>
      </c>
      <c r="IL58" s="204">
        <v>134.01335858531399</v>
      </c>
      <c r="IM58" s="204">
        <v>96.293818213362599</v>
      </c>
      <c r="IN58" s="204">
        <v>101.57846516985801</v>
      </c>
    </row>
    <row r="59" spans="1:248">
      <c r="A59" s="197" t="s">
        <v>874</v>
      </c>
      <c r="B59" s="21" t="b">
        <f t="shared" si="5"/>
        <v>0</v>
      </c>
      <c r="C59" s="201">
        <f>'Jadual1-IPP'!E132</f>
        <v>104.428600772265</v>
      </c>
      <c r="D59" s="199"/>
      <c r="E59" s="198"/>
      <c r="F59" s="211">
        <f>HLOOKUP(F$55,'Jadual2&amp;3-Industryindex'!$K$9:$MP$155,ROWS(I$38:I39)+72,0)</f>
        <v>92.828964060940677</v>
      </c>
      <c r="G59" s="211">
        <f>HLOOKUP(G$55,'Jadual2&amp;3-Industryindex'!$K$9:$MP$155,ROWS(J$38:J39)+72,0)</f>
        <v>134.88504730720996</v>
      </c>
      <c r="H59" s="211">
        <f>HLOOKUP(H$55,'Jadual2&amp;3-Industryindex'!$K$9:$MP$155,ROWS(K$38:K39)+72,0)</f>
        <v>95.749899102791019</v>
      </c>
      <c r="I59" s="211">
        <f>HLOOKUP(I$55,'Jadual2&amp;3-Industryindex'!$K$9:$MP$155,ROWS(L$38:L39)+72,0)</f>
        <v>110.09831056080054</v>
      </c>
      <c r="J59" s="211">
        <f>HLOOKUP(J$55,'Jadual2&amp;3-Industryindex'!$K$9:$MP$155,ROWS(M$38:M39)+72,0)</f>
        <v>112.49146945766405</v>
      </c>
      <c r="K59" s="211">
        <f>HLOOKUP(K$55,'Jadual2&amp;3-Industryindex'!$K$9:$MP$155,ROWS(N$38:N39)+72,0)</f>
        <v>109.23301652500601</v>
      </c>
      <c r="L59" s="211">
        <f>HLOOKUP(L$55,'Jadual2&amp;3-Industryindex'!$K$9:$MP$155,ROWS(O$38:O39)+72,0)</f>
        <v>107.61223660005157</v>
      </c>
      <c r="M59" s="211">
        <f>HLOOKUP(M$55,'Jadual2&amp;3-Industryindex'!$K$9:$MP$155,ROWS(P$38:P39)+72,0)</f>
        <v>124.71921712286836</v>
      </c>
      <c r="N59" s="211">
        <f>HLOOKUP(N$55,'Jadual2&amp;3-Industryindex'!$K$9:$MP$155,ROWS(Q$38:Q39)+72,0)</f>
        <v>110.06077833698068</v>
      </c>
      <c r="O59" s="211">
        <f>HLOOKUP(O$55,'Jadual2&amp;3-Industryindex'!$K$9:$MP$155,ROWS(R$38:R39)+72,0)</f>
        <v>136.31287726892722</v>
      </c>
      <c r="P59" s="211">
        <f>HLOOKUP(P$55,'Jadual2&amp;3-Industryindex'!$K$9:$MP$155,ROWS(S$38:S39)+72,0)</f>
        <v>130.68613239736095</v>
      </c>
      <c r="Q59" s="211">
        <f>HLOOKUP(Q$55,'Jadual2&amp;3-Industryindex'!$K$9:$MP$155,ROWS(T$38:T39)+72,0)</f>
        <v>110.330731625708</v>
      </c>
      <c r="R59" s="211">
        <f>HLOOKUP(R$55,'Jadual2&amp;3-Industryindex'!$K$9:$MP$155,ROWS(U$38:U39)+72,0)</f>
        <v>119.77636744838944</v>
      </c>
      <c r="S59" s="211">
        <f>HLOOKUP(S$55,'Jadual2&amp;3-Industryindex'!$K$9:$MP$155,ROWS(V$38:V39)+72,0)</f>
        <v>109.56980621367858</v>
      </c>
      <c r="T59" s="211">
        <f>HLOOKUP(T$55,'Jadual2&amp;3-Industryindex'!$K$9:$MP$155,ROWS(W$38:W39)+72,0)</f>
        <v>111.18443151021921</v>
      </c>
      <c r="U59" s="211">
        <f>HLOOKUP(U$55,'Jadual2&amp;3-Industryindex'!$K$9:$MP$155,ROWS(X$38:X39)+72,0)</f>
        <v>130.17447398086512</v>
      </c>
      <c r="V59" s="211">
        <f>HLOOKUP(V$55,'Jadual2&amp;3-Industryindex'!$K$9:$MP$155,ROWS(Y$38:Y39)+72,0)</f>
        <v>121.91902735375945</v>
      </c>
      <c r="W59" s="211">
        <f>HLOOKUP(W$55,'Jadual2&amp;3-Industryindex'!$K$9:$MP$155,ROWS(Z$38:Z39)+72,0)</f>
        <v>109.39982569308422</v>
      </c>
      <c r="X59" s="211">
        <f>HLOOKUP(X$55,'Jadual2&amp;3-Industryindex'!$K$9:$MP$155,ROWS(AA$38:AA39)+72,0)</f>
        <v>106.363148869009</v>
      </c>
      <c r="Y59" s="211">
        <f>HLOOKUP(Y$55,'Jadual2&amp;3-Industryindex'!$K$9:$MP$155,ROWS(AB$38:AB39)+72,0)</f>
        <v>120.24327852549943</v>
      </c>
      <c r="Z59" s="211">
        <f>HLOOKUP(Z$55,'Jadual2&amp;3-Industryindex'!$K$9:$MP$155,ROWS(AC$38:AC39)+72,0)</f>
        <v>131.62187429670954</v>
      </c>
      <c r="AA59" s="211">
        <f>HLOOKUP(AA$55,'Jadual2&amp;3-Industryindex'!$K$9:$MP$155,ROWS(AD$38:AD39)+72,0)</f>
        <v>123.01669179218935</v>
      </c>
      <c r="AB59" s="211" t="e">
        <f>HLOOKUP(AB$55,'Jadual2&amp;3-Industryindex'!$K$9:$MP$155,ROWS(AE$38:AE39)+72,0)</f>
        <v>#N/A</v>
      </c>
      <c r="AC59" s="211">
        <f>HLOOKUP(AC$55,'Jadual2&amp;3-Industryindex'!$K$9:$MP$155,ROWS(AF$38:AF39)+72,0)</f>
        <v>116.81880782038388</v>
      </c>
      <c r="AD59" s="211">
        <f>HLOOKUP(AD$55,'Jadual2&amp;3-Industryindex'!$K$9:$MP$155,ROWS(AG$38:AG39)+72,0)</f>
        <v>126.4897403931447</v>
      </c>
      <c r="AE59" s="211">
        <f>HLOOKUP(AE$55,'Jadual2&amp;3-Industryindex'!$K$9:$MP$155,ROWS(AH$38:AH39)+72,0)</f>
        <v>108.78273673001043</v>
      </c>
      <c r="AF59" s="211">
        <f>HLOOKUP(AF$55,'Jadual2&amp;3-Industryindex'!$K$9:$MP$155,ROWS(AI$38:AI39)+72,0)</f>
        <v>110.10219810084712</v>
      </c>
      <c r="AG59" s="211">
        <f>HLOOKUP(AG$55,'Jadual2&amp;3-Industryindex'!$K$9:$MP$155,ROWS(AJ$38:AJ39)+72,0)</f>
        <v>111.07564930125511</v>
      </c>
      <c r="AH59" s="211">
        <f>HLOOKUP(AH$55,'Jadual2&amp;3-Industryindex'!$K$9:$MP$155,ROWS(AK$38:AK39)+72,0)</f>
        <v>112.48824976609855</v>
      </c>
      <c r="AI59" s="211">
        <f>HLOOKUP(AI$55,'Jadual2&amp;3-Industryindex'!$K$9:$MP$155,ROWS(AL$38:AL39)+72,0)</f>
        <v>120.89101372467411</v>
      </c>
      <c r="AJ59" s="211">
        <f>HLOOKUP(AJ$55,'Jadual2&amp;3-Industryindex'!$K$9:$MP$155,ROWS(AM$38:AM39)+72,0)</f>
        <v>128.66935546520375</v>
      </c>
      <c r="AK59" s="211">
        <f>HLOOKUP(AK$55,'Jadual2&amp;3-Industryindex'!$K$9:$MP$155,ROWS(AN$38:AN39)+72,0)</f>
        <v>110.76394375883257</v>
      </c>
      <c r="AL59" s="211">
        <f>HLOOKUP(AL$55,'Jadual2&amp;3-Industryindex'!$K$9:$MP$155,ROWS(AO$38:AO39)+72,0)</f>
        <v>118.9594913069098</v>
      </c>
      <c r="AM59" s="211">
        <f>HLOOKUP(AM$55,'Jadual2&amp;3-Industryindex'!$K$9:$MP$155,ROWS(AP$38:AP39)+72,0)</f>
        <v>131.90236764952724</v>
      </c>
      <c r="AN59" s="211">
        <f>HLOOKUP(AN$55,'Jadual2&amp;3-Industryindex'!$K$9:$MP$155,ROWS(AQ$38:AQ39)+72,0)</f>
        <v>86.806310298441588</v>
      </c>
      <c r="AO59" s="211">
        <f>HLOOKUP(AO$55,'Jadual2&amp;3-Industryindex'!$K$9:$MP$155,ROWS(AR$38:AR39)+72,0)</f>
        <v>126.72670979871367</v>
      </c>
      <c r="AP59" s="211">
        <f>HLOOKUP(AP$55,'Jadual2&amp;3-Industryindex'!$K$9:$MP$155,ROWS(AS$38:AS39)+72,0)</f>
        <v>94.911665329201867</v>
      </c>
      <c r="AQ59" s="211">
        <f>HLOOKUP(AQ$55,'Jadual2&amp;3-Industryindex'!$K$9:$MP$155,ROWS(AT$38:AT39)+72,0)</f>
        <v>213.42851747614932</v>
      </c>
      <c r="AR59" s="211">
        <f>HLOOKUP(AR$55,'Jadual2&amp;3-Industryindex'!$K$9:$MP$155,ROWS(AU$38:AU39)+72,0)</f>
        <v>111.44333456235034</v>
      </c>
      <c r="AS59" s="211">
        <f>HLOOKUP(AS$55,'Jadual2&amp;3-Industryindex'!$K$9:$MP$155,ROWS(AV$38:AV39)+72,0)</f>
        <v>115.976269518184</v>
      </c>
      <c r="AT59" s="211">
        <f>HLOOKUP(AT$55,'Jadual2&amp;3-Industryindex'!$K$9:$MP$155,ROWS(AW$38:AW39)+72,0)</f>
        <v>93.124797522538088</v>
      </c>
      <c r="AU59" s="211">
        <f>HLOOKUP(AU$55,'Jadual2&amp;3-Industryindex'!$K$9:$MP$155,ROWS(AX$38:AX39)+72,0)</f>
        <v>120.2739291829821</v>
      </c>
      <c r="AV59" s="211">
        <f>HLOOKUP(AV$55,'Jadual2&amp;3-Industryindex'!$K$9:$MP$155,ROWS(AY$38:AY39)+72,0)</f>
        <v>113.07266109833924</v>
      </c>
      <c r="AW59" s="211">
        <f>HLOOKUP(AW$55,'Jadual2&amp;3-Industryindex'!$K$9:$MP$155,ROWS(AZ$38:AZ39)+72,0)</f>
        <v>108.56719164386479</v>
      </c>
      <c r="AX59" s="211">
        <f>HLOOKUP(AX$55,'Jadual2&amp;3-Industryindex'!$K$9:$MP$155,ROWS(BA$38:BA39)+72,0)</f>
        <v>124.5251791138741</v>
      </c>
      <c r="AY59" s="211">
        <f>HLOOKUP(AY$55,'Jadual2&amp;3-Industryindex'!$K$9:$MP$155,ROWS(BB$38:BB39)+72,0)</f>
        <v>108.78571383723522</v>
      </c>
      <c r="AZ59" s="211">
        <f>HLOOKUP(AZ$55,'Jadual2&amp;3-Industryindex'!$K$9:$MP$155,ROWS(BC$38:BC39)+72,0)</f>
        <v>115.2657254014409</v>
      </c>
      <c r="BA59" s="211">
        <f>HLOOKUP(BA$55,'Jadual2&amp;3-Industryindex'!$K$9:$MP$155,ROWS(BD$38:BD39)+72,0)</f>
        <v>116.56607096187668</v>
      </c>
      <c r="BB59" s="211">
        <f>HLOOKUP(BB$55,'Jadual2&amp;3-Industryindex'!$K$9:$MP$155,ROWS(BE$38:BE39)+72,0)</f>
        <v>118.58371151482932</v>
      </c>
      <c r="BC59" s="211">
        <f>HLOOKUP(BC$55,'Jadual2&amp;3-Industryindex'!$K$9:$MP$155,ROWS(BF$38:BF39)+72,0)</f>
        <v>114.61471510360667</v>
      </c>
      <c r="BD59" s="211">
        <f>HLOOKUP(BD$55,'Jadual2&amp;3-Industryindex'!$K$9:$MP$155,ROWS(BG$38:BG39)+72,0)</f>
        <v>116.87741814191379</v>
      </c>
      <c r="BE59" s="211">
        <f>HLOOKUP(BE$55,'Jadual2&amp;3-Industryindex'!$K$9:$MP$155,ROWS(BH$38:BH39)+72,0)</f>
        <v>109.25458780845678</v>
      </c>
      <c r="BF59" s="211">
        <f>HLOOKUP(BF$55,'Jadual2&amp;3-Industryindex'!$K$9:$MP$155,ROWS(BI$38:BI39)+72,0)</f>
        <v>116.77701711768489</v>
      </c>
      <c r="BG59" s="211">
        <f>HLOOKUP(BG$55,'Jadual2&amp;3-Industryindex'!$K$9:$MP$155,ROWS(BJ$38:BJ39)+72,0)</f>
        <v>111.65041340959033</v>
      </c>
      <c r="BH59" s="211">
        <f>HLOOKUP(BH$55,'Jadual2&amp;3-Industryindex'!$K$9:$MP$155,ROWS(BK$38:BK39)+72,0)</f>
        <v>106.7320716800324</v>
      </c>
      <c r="BI59" s="211">
        <f>HLOOKUP(BI$55,'Jadual2&amp;3-Industryindex'!$K$9:$MP$155,ROWS(BL$38:BL39)+72,0)</f>
        <v>109.37698096102612</v>
      </c>
      <c r="BJ59" s="211">
        <f>HLOOKUP(BJ$55,'Jadual2&amp;3-Industryindex'!$K$9:$MP$155,ROWS(BM$38:BM39)+72,0)</f>
        <v>112.95781183933522</v>
      </c>
      <c r="BK59" s="211">
        <f>HLOOKUP(BK$55,'Jadual2&amp;3-Industryindex'!$K$9:$MP$155,ROWS(BN$38:BN39)+72,0)</f>
        <v>115.31714312956554</v>
      </c>
      <c r="BL59" s="211">
        <f>HLOOKUP(BL$55,'Jadual2&amp;3-Industryindex'!$K$9:$MP$155,ROWS(BO$38:BO39)+72,0)</f>
        <v>114.61743248247336</v>
      </c>
      <c r="BM59" s="211">
        <f>HLOOKUP(BM$55,'Jadual2&amp;3-Industryindex'!$K$9:$MP$155,ROWS(BP$38:BP39)+72,0)</f>
        <v>106.13699615002044</v>
      </c>
      <c r="BN59" s="211">
        <f>HLOOKUP(BN$55,'Jadual2&amp;3-Industryindex'!$K$9:$MP$155,ROWS(BQ$38:BQ39)+72,0)</f>
        <v>99.751777367837761</v>
      </c>
      <c r="BO59" s="211">
        <f>HLOOKUP(BO$55,'Jadual2&amp;3-Industryindex'!$K$9:$MP$155,ROWS(BR$38:BR39)+72,0)</f>
        <v>115.89701563301966</v>
      </c>
      <c r="BP59" s="211">
        <f>HLOOKUP(BP$55,'Jadual2&amp;3-Industryindex'!$K$9:$MP$155,ROWS(BS$38:BS39)+72,0)</f>
        <v>118.96958979661912</v>
      </c>
      <c r="BQ59" s="211">
        <f>HLOOKUP(BQ$55,'Jadual2&amp;3-Industryindex'!$K$9:$MP$155,ROWS(BT$38:BT39)+72,0)</f>
        <v>114.01921913232533</v>
      </c>
      <c r="BR59" s="211">
        <f>HLOOKUP(BR$55,'Jadual2&amp;3-Industryindex'!$K$9:$MP$155,ROWS(BU$38:BU39)+72,0)</f>
        <v>106.10860917100715</v>
      </c>
      <c r="BS59" s="211">
        <f>HLOOKUP(BS$55,'Jadual2&amp;3-Industryindex'!$K$9:$MP$155,ROWS(BV$38:BV39)+72,0)</f>
        <v>104.11609382105588</v>
      </c>
      <c r="BT59" s="211">
        <f>HLOOKUP(BT$55,'Jadual2&amp;3-Industryindex'!$K$9:$MP$155,ROWS(BW$38:BW39)+72,0)</f>
        <v>111.23118725531799</v>
      </c>
      <c r="BU59" s="211">
        <f>HLOOKUP(BU$55,'Jadual2&amp;3-Industryindex'!$K$9:$MP$155,ROWS(BX$38:BX39)+72,0)</f>
        <v>111.45282423225601</v>
      </c>
      <c r="BV59" s="211">
        <f>HLOOKUP(BV$55,'Jadual2&amp;3-Industryindex'!$K$9:$MP$155,ROWS(BY$38:BY39)+72,0)</f>
        <v>108.72152480789859</v>
      </c>
      <c r="BW59" s="211">
        <f>HLOOKUP(BW$55,'Jadual2&amp;3-Industryindex'!$K$9:$MP$155,ROWS(BZ$38:BZ39)+72,0)</f>
        <v>108.91062437603097</v>
      </c>
      <c r="BX59" s="211">
        <f>HLOOKUP(BX$55,'Jadual2&amp;3-Industryindex'!$K$9:$MP$155,ROWS(CA$38:CA39)+72,0)</f>
        <v>123.16388793999243</v>
      </c>
      <c r="BY59" s="211">
        <f>HLOOKUP(BY$55,'Jadual2&amp;3-Industryindex'!$K$9:$MP$155,ROWS(CB$38:CB39)+72,0)</f>
        <v>131.69762295886846</v>
      </c>
      <c r="BZ59" s="211">
        <f>HLOOKUP(BZ$55,'Jadual2&amp;3-Industryindex'!$K$9:$MP$155,ROWS(CC$38:CC39)+72,0)</f>
        <v>121.51424200945212</v>
      </c>
      <c r="CA59" s="211">
        <f>HLOOKUP(CA$55,'Jadual2&amp;3-Industryindex'!$K$9:$MP$155,ROWS(CD$38:CD39)+72,0)</f>
        <v>105.69021484787059</v>
      </c>
      <c r="CB59" s="211">
        <f>HLOOKUP(CB$55,'Jadual2&amp;3-Industryindex'!$K$9:$MP$155,ROWS(CE$38:CE39)+72,0)</f>
        <v>117.31745934498556</v>
      </c>
      <c r="CC59" s="211">
        <f>HLOOKUP(CC$55,'Jadual2&amp;3-Industryindex'!$K$9:$MP$155,ROWS(CF$38:CF39)+72,0)</f>
        <v>114.96458331460268</v>
      </c>
      <c r="CD59" s="211">
        <f>HLOOKUP(CD$55,'Jadual2&amp;3-Industryindex'!$K$9:$MP$155,ROWS(CG$38:CG39)+72,0)</f>
        <v>107.36159625114357</v>
      </c>
      <c r="CE59" s="211">
        <f>HLOOKUP(CE$55,'Jadual2&amp;3-Industryindex'!$K$9:$MP$155,ROWS(CH$38:CH39)+72,0)</f>
        <v>102.70670323798019</v>
      </c>
      <c r="CF59" s="211">
        <f>HLOOKUP(CF$55,'Jadual2&amp;3-Industryindex'!$K$9:$MP$155,ROWS(CI$38:CI39)+72,0)</f>
        <v>106.85278514160404</v>
      </c>
      <c r="CG59" s="211">
        <f>HLOOKUP(CG$55,'Jadual2&amp;3-Industryindex'!$K$9:$MP$155,ROWS(CJ$38:CJ39)+72,0)</f>
        <v>118.92554146805313</v>
      </c>
      <c r="CH59" s="211">
        <f>HLOOKUP(CH$55,'Jadual2&amp;3-Industryindex'!$K$9:$MP$155,ROWS(CK$38:CK39)+72,0)</f>
        <v>100.57055691718669</v>
      </c>
      <c r="CI59" s="211">
        <f>HLOOKUP(CI$55,'Jadual2&amp;3-Industryindex'!$K$9:$MP$155,ROWS(CL$38:CL39)+72,0)</f>
        <v>110.21192070396792</v>
      </c>
      <c r="CJ59" s="211">
        <f>HLOOKUP(CJ$55,'Jadual2&amp;3-Industryindex'!$K$9:$MP$155,ROWS(CN$38:CN39)+72,0)</f>
        <v>111.47242149480945</v>
      </c>
      <c r="CK59" s="211">
        <f>HLOOKUP(CK$55,'Jadual2&amp;3-Industryindex'!$K$9:$MP$155,ROWS(CO$38:CO39)+72,0)</f>
        <v>113.94322609026257</v>
      </c>
      <c r="CL59" s="211">
        <f>HLOOKUP(CL$55,'Jadual2&amp;3-Industryindex'!$K$9:$MP$155,ROWS(CP$38:CP39)+72,0)</f>
        <v>112.71644238515017</v>
      </c>
      <c r="CM59" s="211">
        <f>HLOOKUP(CM$55,'Jadual2&amp;3-Industryindex'!$K$9:$MP$155,ROWS(CQ$38:CQ39)+72,0)</f>
        <v>112.43747802915094</v>
      </c>
      <c r="CN59" s="211">
        <f>HLOOKUP(CN$55,'Jadual2&amp;3-Industryindex'!$K$9:$MP$155,ROWS(CQ$38:CQ39)+72,0)</f>
        <v>107.03860398011767</v>
      </c>
      <c r="CO59" s="211">
        <f>HLOOKUP(CO$55,'Jadual2&amp;3-Industryindex'!$K$9:$MP$155,ROWS(CR$38:CR39)+72,0)</f>
        <v>121.71371655016021</v>
      </c>
      <c r="CP59" s="211">
        <f>HLOOKUP(CP$55,'Jadual2&amp;3-Industryindex'!$K$9:$MP$155,ROWS(CS$38:CS39)+72,0)</f>
        <v>113.93402784647947</v>
      </c>
      <c r="CQ59" s="211">
        <f>HLOOKUP(CQ$55,'Jadual2&amp;3-Industryindex'!$K$9:$MP$155,ROWS(CT$38:CT39)+72,0)</f>
        <v>115.86621731818943</v>
      </c>
      <c r="CR59" s="211">
        <f>HLOOKUP(CR$55,'Jadual2&amp;3-Industryindex'!$K$9:$MP$155,ROWS(CU$38:CU39)+72,0)</f>
        <v>130.61259752045751</v>
      </c>
      <c r="CS59" s="211">
        <f>HLOOKUP(CS$55,'Jadual2&amp;3-Industryindex'!$K$9:$MP$155,ROWS(CV$38:CV39)+72,0)</f>
        <v>104.6847803947001</v>
      </c>
      <c r="CT59" s="211">
        <f>HLOOKUP(CT$55,'Jadual2&amp;3-Industryindex'!$K$9:$MP$155,ROWS(CW$38:CW39)+72,0)</f>
        <v>113.71894379341298</v>
      </c>
      <c r="CU59" s="211">
        <f>HLOOKUP(CU$55,'Jadual2&amp;3-Industryindex'!$K$9:$MP$155,ROWS(CX$38:CX39)+72,0)</f>
        <v>110.33546221031644</v>
      </c>
      <c r="CV59" s="211">
        <f>HLOOKUP(CV$55,'Jadual2&amp;3-Industryindex'!$K$9:$MP$155,ROWS(CY$38:CY39)+72,0)</f>
        <v>124.79105250228324</v>
      </c>
      <c r="CW59" s="211">
        <f>HLOOKUP(CW$55,'Jadual2&amp;3-Industryindex'!$K$9:$MP$155,ROWS(CZ$38:CZ39)+72,0)</f>
        <v>128.74410340507688</v>
      </c>
      <c r="CX59" s="211">
        <f>HLOOKUP(CX$55,'Jadual2&amp;3-Industryindex'!$K$9:$MP$155,ROWS(DA$38:DA39)+72,0)</f>
        <v>140.60210948183121</v>
      </c>
      <c r="CY59" s="211">
        <f>HLOOKUP(CY$55,'Jadual2&amp;3-Industryindex'!$K$9:$MP$155,ROWS(DB$38:DB39)+72,0)</f>
        <v>130.54125248940377</v>
      </c>
      <c r="CZ59" s="211">
        <f>HLOOKUP(CZ$55,'Jadual2&amp;3-Industryindex'!$K$9:$MP$155,ROWS(DC$38:DC39)+72,0)</f>
        <v>132.49824373458466</v>
      </c>
      <c r="DA59" s="211">
        <f>HLOOKUP(DA$55,'Jadual2&amp;3-Industryindex'!$K$9:$MP$155,ROWS(DD$38:DD39)+72,0)</f>
        <v>101.66871163114963</v>
      </c>
      <c r="DB59" s="211">
        <f>HLOOKUP(DB$55,'Jadual2&amp;3-Industryindex'!$K$9:$MP$155,ROWS(DE$38:DE39)+72,0)</f>
        <v>116.24344648405766</v>
      </c>
      <c r="DC59" s="211">
        <f>HLOOKUP(DC$55,'Jadual2&amp;3-Industryindex'!$K$9:$MP$155,ROWS(DF$38:DF39)+72,0)</f>
        <v>101.0396380443364</v>
      </c>
      <c r="DD59" s="211">
        <f>HLOOKUP(DD$55,'Jadual2&amp;3-Industryindex'!$K$9:$MP$155,ROWS(DG$38:DG39)+72,0)</f>
        <v>97.663029834622506</v>
      </c>
      <c r="DE59" s="211">
        <f>HLOOKUP(DE$55,'Jadual2&amp;3-Industryindex'!$K$9:$MP$155,ROWS(DH$38:DH39)+72,0)</f>
        <v>107.36286089259417</v>
      </c>
      <c r="DF59" s="211">
        <f>HLOOKUP(DF$55,'Jadual2&amp;3-Industryindex'!$K$9:$MP$155,ROWS(DI$38:DI39)+72,0)</f>
        <v>110.39483534993472</v>
      </c>
      <c r="DG59" s="211">
        <f>HLOOKUP(DG$55,'Jadual2&amp;3-Industryindex'!$K$9:$MP$155,ROWS(DJ$38:DJ39)+72,0)</f>
        <v>119.35475474947822</v>
      </c>
      <c r="DH59" s="211">
        <f>HLOOKUP(DH$55,'Jadual2&amp;3-Industryindex'!$K$9:$MP$155,ROWS(DK$38:DK39)+72,0)</f>
        <v>108.848857516401</v>
      </c>
      <c r="DI59" s="211">
        <f>HLOOKUP(DI$55,'Jadual2&amp;3-Industryindex'!$K$9:$MP$155,ROWS(DL$38:DL39)+72,0)</f>
        <v>120.48275968113359</v>
      </c>
      <c r="DJ59" s="211">
        <f>HLOOKUP(DJ$55,'Jadual2&amp;3-Industryindex'!$K$9:$MP$155,ROWS(DM$38:DM39)+72,0)</f>
        <v>120.00759768626156</v>
      </c>
      <c r="DK59" s="211">
        <f>HLOOKUP(DK$55,'Jadual2&amp;3-Industryindex'!$K$9:$MP$155,ROWS(DN$38:DN39)+72,0)</f>
        <v>114.37634991682044</v>
      </c>
      <c r="DL59" s="211">
        <f>HLOOKUP(DL$55,'Jadual2&amp;3-Industryindex'!$K$9:$MP$155,ROWS(DO$38:DO39)+72,0)</f>
        <v>124.29553541239576</v>
      </c>
      <c r="DM59" s="211">
        <f>HLOOKUP(DM$55,'Jadual2&amp;3-Industryindex'!$K$9:$MP$155,ROWS(DP$38:DP39)+72,0)</f>
        <v>104.7456926958601</v>
      </c>
      <c r="DN59" s="211">
        <f>HLOOKUP(DN$55,'Jadual2&amp;3-Industryindex'!$K$9:$MP$155,ROWS(DQ$38:DQ39)+72,0)</f>
        <v>114.39484830718311</v>
      </c>
      <c r="DO59" s="211">
        <f>HLOOKUP(DO$55,'Jadual2&amp;3-Industryindex'!$K$9:$MP$155,ROWS(DR$38:DR39)+72,0)</f>
        <v>123.73418006912978</v>
      </c>
      <c r="DP59" s="211">
        <f>HLOOKUP(DP$55,'Jadual2&amp;3-Industryindex'!$K$9:$MP$155,ROWS(DS$38:DS39)+72,0)</f>
        <v>117.02938782485882</v>
      </c>
      <c r="DQ59" s="211">
        <f>HLOOKUP(DQ$55,'Jadual2&amp;3-Industryindex'!$K$9:$MP$155,ROWS(DT$38:DT39)+72,0)</f>
        <v>120.81122418349322</v>
      </c>
      <c r="DR59" s="211">
        <f>HLOOKUP(DR$55,'Jadual2&amp;3-Industryindex'!$K$9:$MP$155,ROWS(DU$38:DU39)+72,0)</f>
        <v>129.64699162904947</v>
      </c>
      <c r="DS59" s="211">
        <f>HLOOKUP(DS$55,'Jadual2&amp;3-Industryindex'!$K$9:$MP$155,ROWS(DV$38:DV39)+72,0)</f>
        <v>116.34935545524078</v>
      </c>
      <c r="DT59" s="211">
        <f>HLOOKUP(DT$55,'Jadual2&amp;3-Industryindex'!$K$9:$MP$155,ROWS(DW$38:DW39)+72,0)</f>
        <v>146.07209798059657</v>
      </c>
      <c r="DU59" s="211">
        <f>HLOOKUP(DU$55,'Jadual2&amp;3-Industryindex'!$K$9:$MP$155,ROWS(DX$38:DX39)+72,0)</f>
        <v>116.76155251831808</v>
      </c>
      <c r="DV59" s="211">
        <f>HLOOKUP(DV$55,'Jadual2&amp;3-Industryindex'!$K$9:$MP$155,ROWS(DY$38:DY39)+72,0)</f>
        <v>123.84551340603849</v>
      </c>
      <c r="DW59" s="211">
        <f>HLOOKUP(DW$55,'Jadual2&amp;3-Industryindex'!$K$9:$MP$155,ROWS(DZ$38:DZ39)+72,0)</f>
        <v>113.17747846613094</v>
      </c>
      <c r="DX59" s="211">
        <f>HLOOKUP(DX$55,'Jadual2&amp;3-Industryindex'!$K$9:$MP$155,ROWS(EA$38:EA39)+72,0)</f>
        <v>126.49206298712193</v>
      </c>
      <c r="DY59" s="211">
        <f>HLOOKUP(DY$55,'Jadual2&amp;3-Industryindex'!$K$9:$MP$155,ROWS(EB$38:EB39)+72,0)</f>
        <v>80.313030466058763</v>
      </c>
      <c r="DZ59" s="211">
        <f>HLOOKUP(DZ$55,'Jadual2&amp;3-Industryindex'!$K$9:$MP$155,ROWS(EC$38:EC39)+72,0)</f>
        <v>138.50185141291942</v>
      </c>
      <c r="EA59" s="211">
        <f>HLOOKUP(EA$55,'Jadual2&amp;3-Industryindex'!$K$9:$MP$155,ROWS(ED$38:ED39)+72,0)</f>
        <v>104.17532031272535</v>
      </c>
      <c r="EB59" s="211">
        <f>HLOOKUP(EB$55,'Jadual2&amp;3-Industryindex'!$K$9:$MP$155,ROWS(EE$38:EE39)+72,0)</f>
        <v>119.05607708843276</v>
      </c>
      <c r="EC59" s="211">
        <f>HLOOKUP(EC$55,'Jadual2&amp;3-Industryindex'!$K$9:$MP$155,ROWS(EF$38:EF39)+72,0)</f>
        <v>83.105556986272219</v>
      </c>
      <c r="ED59" s="211">
        <f>HLOOKUP(ED$55,'Jadual2&amp;3-Industryindex'!$K$9:$MP$155,ROWS(EG$38:EG39)+72,0)</f>
        <v>121.91266565095134</v>
      </c>
      <c r="EE59" s="211">
        <f>HLOOKUP(EE$55,'Jadual2&amp;3-Industryindex'!$K$9:$MP$155,ROWS(EH$38:EH39)+72,0)</f>
        <v>138.40615875489823</v>
      </c>
      <c r="EF59" s="204">
        <v>117.717269947471</v>
      </c>
      <c r="EG59" s="204">
        <v>130.860308028741</v>
      </c>
      <c r="EH59" s="204">
        <v>124.05181834749899</v>
      </c>
      <c r="EI59" s="204">
        <v>125.062421510188</v>
      </c>
      <c r="EJ59" s="204">
        <v>109.77455115505499</v>
      </c>
      <c r="EK59" s="204">
        <v>108.30556862113799</v>
      </c>
      <c r="EL59" s="204">
        <v>101.911056102101</v>
      </c>
      <c r="EM59" s="204">
        <v>111.81359695767701</v>
      </c>
      <c r="EN59" s="204">
        <v>117.516126919654</v>
      </c>
      <c r="EO59" s="204">
        <v>126.104183827109</v>
      </c>
      <c r="EP59" s="204">
        <v>120.76157854707</v>
      </c>
      <c r="EQ59" s="204">
        <v>132.69228872951899</v>
      </c>
      <c r="ER59" s="204">
        <v>125.841169772873</v>
      </c>
      <c r="ES59" s="204">
        <v>122.994831691204</v>
      </c>
      <c r="ET59" s="204">
        <v>117.67268505049501</v>
      </c>
      <c r="EU59" s="204">
        <v>130.22384936788399</v>
      </c>
      <c r="EV59" s="204">
        <v>100.327190345093</v>
      </c>
      <c r="EW59" s="204">
        <v>101.694593941603</v>
      </c>
      <c r="EX59" s="204">
        <v>116.367913378556</v>
      </c>
      <c r="EY59" s="204">
        <v>114.788104533062</v>
      </c>
      <c r="EZ59" s="204">
        <v>103.39299949450999</v>
      </c>
      <c r="FA59" s="204">
        <v>107.88495717619899</v>
      </c>
      <c r="FB59" s="204">
        <v>121.256758058354</v>
      </c>
      <c r="FC59" s="204">
        <v>116.03071046791</v>
      </c>
      <c r="FD59" s="204">
        <v>101.797334133837</v>
      </c>
      <c r="FE59" s="204">
        <v>112.612606472385</v>
      </c>
      <c r="FF59" s="204">
        <v>121.10247223696101</v>
      </c>
      <c r="FG59" s="204">
        <v>121.42308505633</v>
      </c>
      <c r="FH59" s="204">
        <v>114.528073221894</v>
      </c>
      <c r="FI59" s="204">
        <v>107.920289248919</v>
      </c>
      <c r="FJ59" s="204">
        <v>113.40451083296701</v>
      </c>
      <c r="FK59" s="204">
        <v>108.801586633052</v>
      </c>
      <c r="FL59" s="204">
        <v>99.932089352665898</v>
      </c>
      <c r="FM59" s="204">
        <v>112.119492947173</v>
      </c>
      <c r="FN59" s="204">
        <v>113.094458651398</v>
      </c>
      <c r="FO59" s="204">
        <v>119.490646060411</v>
      </c>
      <c r="FP59" s="204">
        <v>116.631606979471</v>
      </c>
      <c r="FQ59" s="204">
        <v>136.910394910365</v>
      </c>
      <c r="FR59" s="204">
        <v>128.67688361849</v>
      </c>
      <c r="FS59" s="204">
        <v>133.44890137097801</v>
      </c>
      <c r="FT59" s="204">
        <v>148.60381007518299</v>
      </c>
      <c r="FU59" s="204">
        <v>104.67048197660201</v>
      </c>
      <c r="FV59" s="204">
        <v>105.816381943838</v>
      </c>
      <c r="FW59" s="204">
        <v>102.696147645102</v>
      </c>
      <c r="FX59" s="204">
        <v>110.77537775514899</v>
      </c>
      <c r="FY59" s="204">
        <v>109.025105012151</v>
      </c>
      <c r="FZ59" s="204">
        <v>110.89821170056599</v>
      </c>
      <c r="GA59" s="204">
        <v>108.388056071096</v>
      </c>
      <c r="GB59" s="204">
        <v>105.666697094612</v>
      </c>
      <c r="GC59" s="204">
        <v>124.067092187425</v>
      </c>
      <c r="GD59" s="204">
        <v>114.581120883822</v>
      </c>
      <c r="GE59" s="204">
        <v>106.687075093142</v>
      </c>
      <c r="GF59" s="204">
        <v>117.845821968576</v>
      </c>
      <c r="GG59" s="204">
        <v>104.855269476318</v>
      </c>
      <c r="GH59" s="204">
        <v>118.483290160821</v>
      </c>
      <c r="GI59" s="204">
        <v>107.38264184989301</v>
      </c>
      <c r="GJ59" s="204">
        <v>106.15675163233099</v>
      </c>
      <c r="GK59" s="204">
        <v>113.558064060806</v>
      </c>
      <c r="GL59" s="204">
        <v>101.13806436619799</v>
      </c>
      <c r="GM59" s="204">
        <v>102.291174723472</v>
      </c>
      <c r="GN59" s="204">
        <v>115.19393501288501</v>
      </c>
      <c r="GO59" s="204">
        <v>107.309511755198</v>
      </c>
      <c r="GP59" s="204">
        <v>114.689468266245</v>
      </c>
      <c r="GQ59" s="204">
        <v>117.706333867211</v>
      </c>
      <c r="GR59" s="204">
        <v>107.585811576526</v>
      </c>
      <c r="GS59" s="204">
        <v>112.030662664356</v>
      </c>
      <c r="GT59" s="204">
        <v>102.15785910334699</v>
      </c>
      <c r="GU59" s="204">
        <v>90.249106428352903</v>
      </c>
      <c r="GV59" s="204">
        <v>105.830611462842</v>
      </c>
      <c r="GW59" s="204">
        <v>112.674077054932</v>
      </c>
      <c r="GX59" s="204">
        <v>119.038566545465</v>
      </c>
      <c r="GY59" s="204">
        <v>111.95268853862</v>
      </c>
      <c r="GZ59" s="204">
        <v>105.22027259568399</v>
      </c>
      <c r="HA59" s="204">
        <v>115.107630151875</v>
      </c>
      <c r="HB59" s="204">
        <v>96.893561474890504</v>
      </c>
      <c r="HC59" s="204">
        <v>100.80524816173499</v>
      </c>
      <c r="HD59" s="204">
        <v>133.762870093564</v>
      </c>
      <c r="HE59" s="204">
        <v>113.4267089865</v>
      </c>
      <c r="HF59" s="204">
        <v>91.509229846117904</v>
      </c>
      <c r="HG59" s="204">
        <v>130.54133698233599</v>
      </c>
      <c r="HH59" s="204">
        <v>109.777341688452</v>
      </c>
      <c r="HI59" s="204">
        <v>124.10345016653</v>
      </c>
      <c r="HJ59" s="204">
        <v>137.37471272852</v>
      </c>
      <c r="HK59" s="204">
        <v>104.445918067364</v>
      </c>
      <c r="HL59" s="204">
        <v>83.173720238529199</v>
      </c>
      <c r="HM59" s="204">
        <v>105.464271222203</v>
      </c>
      <c r="HN59" s="204">
        <v>82.347322688065304</v>
      </c>
      <c r="HO59" s="204">
        <v>121.76202699484701</v>
      </c>
      <c r="HP59" s="204">
        <v>95.068210054508796</v>
      </c>
      <c r="HQ59" s="204">
        <v>76.211737971305098</v>
      </c>
      <c r="HR59" s="204">
        <v>81.1440230229571</v>
      </c>
      <c r="HS59" s="204">
        <v>69.230769230769297</v>
      </c>
      <c r="HT59" s="204">
        <v>108.688223797379</v>
      </c>
      <c r="HU59" s="204">
        <v>96.535888722937699</v>
      </c>
      <c r="HV59" s="204">
        <v>102.473017576202</v>
      </c>
      <c r="HW59" s="204">
        <v>98.226445836859696</v>
      </c>
      <c r="HX59" s="204">
        <v>117.367298298252</v>
      </c>
      <c r="HY59" s="204">
        <v>124.339514941681</v>
      </c>
      <c r="HZ59" s="204">
        <v>125.66351231228801</v>
      </c>
      <c r="IA59" s="204">
        <v>104.61562479130301</v>
      </c>
      <c r="IB59" s="204">
        <v>101.384633392824</v>
      </c>
      <c r="IC59" s="204">
        <v>92.715515572187996</v>
      </c>
      <c r="ID59" s="204">
        <v>97.013700923929804</v>
      </c>
      <c r="IE59" s="204">
        <v>102.67599252634901</v>
      </c>
      <c r="IF59" s="204">
        <v>106.526217249308</v>
      </c>
      <c r="IG59" s="204">
        <v>109.989990855212</v>
      </c>
      <c r="IH59" s="204">
        <v>97.848830604011297</v>
      </c>
      <c r="II59" s="204">
        <v>102.741976970186</v>
      </c>
      <c r="IJ59" s="204">
        <v>91.327234088450595</v>
      </c>
      <c r="IK59" s="204">
        <v>103.89406175843401</v>
      </c>
      <c r="IL59" s="204">
        <v>110.23446242401801</v>
      </c>
      <c r="IM59" s="204">
        <v>108.68325603776699</v>
      </c>
      <c r="IN59" s="204">
        <v>102.131465718969</v>
      </c>
    </row>
    <row r="60" spans="1:248">
      <c r="A60" s="197" t="s">
        <v>875</v>
      </c>
      <c r="B60" s="21" t="b">
        <f t="shared" si="5"/>
        <v>1</v>
      </c>
      <c r="C60" s="212">
        <f>'Jadual1-IPP'!E133</f>
        <v>114.008810108277</v>
      </c>
      <c r="F60" s="213">
        <f>HLOOKUP(F$55,'Jadual2&amp;3-Industryindex'!$K$9:$MP$155,ROWS(I$38:I40)+72,0)</f>
        <v>101.46760140276533</v>
      </c>
      <c r="G60" s="213">
        <f>HLOOKUP(G$55,'Jadual2&amp;3-Industryindex'!$K$9:$MP$155,ROWS(J$38:J40)+72,0)</f>
        <v>121.43254554187787</v>
      </c>
      <c r="H60" s="213">
        <f>HLOOKUP(H$55,'Jadual2&amp;3-Industryindex'!$K$9:$MP$155,ROWS(K$38:K40)+72,0)</f>
        <v>103.42851352198332</v>
      </c>
      <c r="I60" s="213">
        <f>HLOOKUP(I$55,'Jadual2&amp;3-Industryindex'!$K$9:$MP$155,ROWS(L$38:L40)+72,0)</f>
        <v>109.97743908430576</v>
      </c>
      <c r="J60" s="213">
        <f>HLOOKUP(J$55,'Jadual2&amp;3-Industryindex'!$K$9:$MP$155,ROWS(M$38:M40)+72,0)</f>
        <v>124.21078191266686</v>
      </c>
      <c r="K60" s="213">
        <f>HLOOKUP(K$55,'Jadual2&amp;3-Industryindex'!$K$9:$MP$155,ROWS(N$38:N40)+72,0)</f>
        <v>114.9701440188759</v>
      </c>
      <c r="L60" s="213">
        <f>HLOOKUP(L$55,'Jadual2&amp;3-Industryindex'!$K$9:$MP$155,ROWS(O$38:O40)+72,0)</f>
        <v>127.50572376841802</v>
      </c>
      <c r="M60" s="213">
        <f>HLOOKUP(M$55,'Jadual2&amp;3-Industryindex'!$K$9:$MP$155,ROWS(P$38:P40)+72,0)</f>
        <v>121.88190635196412</v>
      </c>
      <c r="N60" s="213">
        <f>HLOOKUP(N$55,'Jadual2&amp;3-Industryindex'!$K$9:$MP$155,ROWS(Q$38:Q40)+72,0)</f>
        <v>119.42556575935922</v>
      </c>
      <c r="O60" s="213">
        <f>HLOOKUP(O$55,'Jadual2&amp;3-Industryindex'!$K$9:$MP$155,ROWS(R$38:R40)+72,0)</f>
        <v>117.32500092936036</v>
      </c>
      <c r="P60" s="213">
        <f>HLOOKUP(P$55,'Jadual2&amp;3-Industryindex'!$K$9:$MP$155,ROWS(S$38:S40)+72,0)</f>
        <v>137.73175714354312</v>
      </c>
      <c r="Q60" s="213">
        <f>HLOOKUP(Q$55,'Jadual2&amp;3-Industryindex'!$K$9:$MP$155,ROWS(T$38:T40)+72,0)</f>
        <v>118.63927296767322</v>
      </c>
      <c r="R60" s="213">
        <f>HLOOKUP(R$55,'Jadual2&amp;3-Industryindex'!$K$9:$MP$155,ROWS(U$38:U40)+72,0)</f>
        <v>128.49343569639245</v>
      </c>
      <c r="S60" s="213">
        <f>HLOOKUP(S$55,'Jadual2&amp;3-Industryindex'!$K$9:$MP$155,ROWS(V$38:V40)+72,0)</f>
        <v>118.41596768437623</v>
      </c>
      <c r="T60" s="213">
        <f>HLOOKUP(T$55,'Jadual2&amp;3-Industryindex'!$K$9:$MP$155,ROWS(W$38:W40)+72,0)</f>
        <v>115.48449098068244</v>
      </c>
      <c r="U60" s="213">
        <f>HLOOKUP(U$55,'Jadual2&amp;3-Industryindex'!$K$9:$MP$155,ROWS(X$38:X40)+72,0)</f>
        <v>122.70999216174079</v>
      </c>
      <c r="V60" s="213">
        <f>HLOOKUP(V$55,'Jadual2&amp;3-Industryindex'!$K$9:$MP$155,ROWS(Y$38:Y40)+72,0)</f>
        <v>121.96390349173622</v>
      </c>
      <c r="W60" s="213">
        <f>HLOOKUP(W$55,'Jadual2&amp;3-Industryindex'!$K$9:$MP$155,ROWS(Z$38:Z40)+72,0)</f>
        <v>117.10219507854832</v>
      </c>
      <c r="X60" s="213">
        <f>HLOOKUP(X$55,'Jadual2&amp;3-Industryindex'!$K$9:$MP$155,ROWS(AA$38:AA40)+72,0)</f>
        <v>120.29040206214401</v>
      </c>
      <c r="Y60" s="213">
        <f>HLOOKUP(Y$55,'Jadual2&amp;3-Industryindex'!$K$9:$MP$155,ROWS(AB$38:AB40)+72,0)</f>
        <v>113.90882853747434</v>
      </c>
      <c r="Z60" s="213">
        <f>HLOOKUP(Z$55,'Jadual2&amp;3-Industryindex'!$K$9:$MP$155,ROWS(AC$38:AC40)+72,0)</f>
        <v>126.20244721082086</v>
      </c>
      <c r="AA60" s="213">
        <f>HLOOKUP(AA$55,'Jadual2&amp;3-Industryindex'!$K$9:$MP$155,ROWS(AD$38:AD40)+72,0)</f>
        <v>122.52623371932356</v>
      </c>
      <c r="AB60" s="213" t="e">
        <f>HLOOKUP(AB$55,'Jadual2&amp;3-Industryindex'!$K$9:$MP$155,ROWS(AE$38:AE40)+72,0)</f>
        <v>#N/A</v>
      </c>
      <c r="AC60" s="213">
        <f>HLOOKUP(AC$55,'Jadual2&amp;3-Industryindex'!$K$9:$MP$155,ROWS(AF$38:AF40)+72,0)</f>
        <v>124.56403218862933</v>
      </c>
      <c r="AD60" s="213">
        <f>HLOOKUP(AD$55,'Jadual2&amp;3-Industryindex'!$K$9:$MP$155,ROWS(AG$38:AG40)+72,0)</f>
        <v>118.25685199485709</v>
      </c>
      <c r="AE60" s="213">
        <f>HLOOKUP(AE$55,'Jadual2&amp;3-Industryindex'!$K$9:$MP$155,ROWS(AH$38:AH40)+72,0)</f>
        <v>115.43915158159977</v>
      </c>
      <c r="AF60" s="213">
        <f>HLOOKUP(AF$55,'Jadual2&amp;3-Industryindex'!$K$9:$MP$155,ROWS(AI$38:AI40)+72,0)</f>
        <v>106.67393068864128</v>
      </c>
      <c r="AG60" s="213">
        <f>HLOOKUP(AG$55,'Jadual2&amp;3-Industryindex'!$K$9:$MP$155,ROWS(AJ$38:AJ40)+72,0)</f>
        <v>124.19024497930023</v>
      </c>
      <c r="AH60" s="213">
        <f>HLOOKUP(AH$55,'Jadual2&amp;3-Industryindex'!$K$9:$MP$155,ROWS(AK$38:AK40)+72,0)</f>
        <v>107.55051815707201</v>
      </c>
      <c r="AI60" s="213">
        <f>HLOOKUP(AI$55,'Jadual2&amp;3-Industryindex'!$K$9:$MP$155,ROWS(AL$38:AL40)+72,0)</f>
        <v>129.30692901951201</v>
      </c>
      <c r="AJ60" s="213">
        <f>HLOOKUP(AJ$55,'Jadual2&amp;3-Industryindex'!$K$9:$MP$155,ROWS(AM$38:AM40)+72,0)</f>
        <v>141.95334655555811</v>
      </c>
      <c r="AK60" s="213">
        <f>HLOOKUP(AK$55,'Jadual2&amp;3-Industryindex'!$K$9:$MP$155,ROWS(AN$38:AN40)+72,0)</f>
        <v>116.1950760685839</v>
      </c>
      <c r="AL60" s="213">
        <f>HLOOKUP(AL$55,'Jadual2&amp;3-Industryindex'!$K$9:$MP$155,ROWS(AO$38:AO40)+72,0)</f>
        <v>118.53366446275299</v>
      </c>
      <c r="AM60" s="213">
        <f>HLOOKUP(AM$55,'Jadual2&amp;3-Industryindex'!$K$9:$MP$155,ROWS(AP$38:AP40)+72,0)</f>
        <v>131.75567526816624</v>
      </c>
      <c r="AN60" s="213">
        <f>HLOOKUP(AN$55,'Jadual2&amp;3-Industryindex'!$K$9:$MP$155,ROWS(AQ$38:AQ40)+72,0)</f>
        <v>96.374022629460498</v>
      </c>
      <c r="AO60" s="213">
        <f>HLOOKUP(AO$55,'Jadual2&amp;3-Industryindex'!$K$9:$MP$155,ROWS(AR$38:AR40)+72,0)</f>
        <v>128.17920593827469</v>
      </c>
      <c r="AP60" s="213">
        <f>HLOOKUP(AP$55,'Jadual2&amp;3-Industryindex'!$K$9:$MP$155,ROWS(AS$38:AS40)+72,0)</f>
        <v>104.35016073645798</v>
      </c>
      <c r="AQ60" s="213">
        <f>HLOOKUP(AQ$55,'Jadual2&amp;3-Industryindex'!$K$9:$MP$155,ROWS(AT$38:AT40)+72,0)</f>
        <v>217.76841666693144</v>
      </c>
      <c r="AR60" s="213">
        <f>HLOOKUP(AR$55,'Jadual2&amp;3-Industryindex'!$K$9:$MP$155,ROWS(AU$38:AU40)+72,0)</f>
        <v>115.02732978851731</v>
      </c>
      <c r="AS60" s="213">
        <f>HLOOKUP(AS$55,'Jadual2&amp;3-Industryindex'!$K$9:$MP$155,ROWS(AV$38:AV40)+72,0)</f>
        <v>119.81578639380321</v>
      </c>
      <c r="AT60" s="213">
        <f>HLOOKUP(AT$55,'Jadual2&amp;3-Industryindex'!$K$9:$MP$155,ROWS(AW$38:AW40)+72,0)</f>
        <v>105.3304493732995</v>
      </c>
      <c r="AU60" s="213">
        <f>HLOOKUP(AU$55,'Jadual2&amp;3-Industryindex'!$K$9:$MP$155,ROWS(AX$38:AX40)+72,0)</f>
        <v>122.24704848840467</v>
      </c>
      <c r="AV60" s="213">
        <f>HLOOKUP(AV$55,'Jadual2&amp;3-Industryindex'!$K$9:$MP$155,ROWS(AY$38:AY40)+72,0)</f>
        <v>119.5316399775281</v>
      </c>
      <c r="AW60" s="213">
        <f>HLOOKUP(AW$55,'Jadual2&amp;3-Industryindex'!$K$9:$MP$155,ROWS(AZ$38:AZ40)+72,0)</f>
        <v>113.56833562817845</v>
      </c>
      <c r="AX60" s="213">
        <f>HLOOKUP(AX$55,'Jadual2&amp;3-Industryindex'!$K$9:$MP$155,ROWS(BA$38:BA40)+72,0)</f>
        <v>131.98472248834545</v>
      </c>
      <c r="AY60" s="213">
        <f>HLOOKUP(AY$55,'Jadual2&amp;3-Industryindex'!$K$9:$MP$155,ROWS(BB$38:BB40)+72,0)</f>
        <v>111.91005969609489</v>
      </c>
      <c r="AZ60" s="213">
        <f>HLOOKUP(AZ$55,'Jadual2&amp;3-Industryindex'!$K$9:$MP$155,ROWS(BC$38:BC40)+72,0)</f>
        <v>114.81650089583685</v>
      </c>
      <c r="BA60" s="213">
        <f>HLOOKUP(BA$55,'Jadual2&amp;3-Industryindex'!$K$9:$MP$155,ROWS(BD$38:BD40)+72,0)</f>
        <v>120.48647876837292</v>
      </c>
      <c r="BB60" s="213">
        <f>HLOOKUP(BB$55,'Jadual2&amp;3-Industryindex'!$K$9:$MP$155,ROWS(BE$38:BE40)+72,0)</f>
        <v>123.01307316167589</v>
      </c>
      <c r="BC60" s="213">
        <f>HLOOKUP(BC$55,'Jadual2&amp;3-Industryindex'!$K$9:$MP$155,ROWS(BF$38:BF40)+72,0)</f>
        <v>116.53379292774912</v>
      </c>
      <c r="BD60" s="213">
        <f>HLOOKUP(BD$55,'Jadual2&amp;3-Industryindex'!$K$9:$MP$155,ROWS(BG$38:BG40)+72,0)</f>
        <v>118.75626087245377</v>
      </c>
      <c r="BE60" s="213">
        <f>HLOOKUP(BE$55,'Jadual2&amp;3-Industryindex'!$K$9:$MP$155,ROWS(BH$38:BH40)+72,0)</f>
        <v>111.75944778757923</v>
      </c>
      <c r="BF60" s="213">
        <f>HLOOKUP(BF$55,'Jadual2&amp;3-Industryindex'!$K$9:$MP$155,ROWS(BI$38:BI40)+72,0)</f>
        <v>114.751955110108</v>
      </c>
      <c r="BG60" s="213">
        <f>HLOOKUP(BG$55,'Jadual2&amp;3-Industryindex'!$K$9:$MP$155,ROWS(BJ$38:BJ40)+72,0)</f>
        <v>114.91335931524256</v>
      </c>
      <c r="BH60" s="213">
        <f>HLOOKUP(BH$55,'Jadual2&amp;3-Industryindex'!$K$9:$MP$155,ROWS(BK$38:BK40)+72,0)</f>
        <v>107.62335113646436</v>
      </c>
      <c r="BI60" s="213">
        <f>HLOOKUP(BI$55,'Jadual2&amp;3-Industryindex'!$K$9:$MP$155,ROWS(BL$38:BL40)+72,0)</f>
        <v>111.99380309659189</v>
      </c>
      <c r="BJ60" s="213">
        <f>HLOOKUP(BJ$55,'Jadual2&amp;3-Industryindex'!$K$9:$MP$155,ROWS(BM$38:BM40)+72,0)</f>
        <v>143.91603419628134</v>
      </c>
      <c r="BK60" s="213">
        <f>HLOOKUP(BK$55,'Jadual2&amp;3-Industryindex'!$K$9:$MP$155,ROWS(BN$38:BN40)+72,0)</f>
        <v>113.21914210690767</v>
      </c>
      <c r="BL60" s="213">
        <f>HLOOKUP(BL$55,'Jadual2&amp;3-Industryindex'!$K$9:$MP$155,ROWS(BO$38:BO40)+72,0)</f>
        <v>119.22095981908556</v>
      </c>
      <c r="BM60" s="213">
        <f>HLOOKUP(BM$55,'Jadual2&amp;3-Industryindex'!$K$9:$MP$155,ROWS(BP$38:BP40)+72,0)</f>
        <v>111.18007361021932</v>
      </c>
      <c r="BN60" s="213">
        <f>HLOOKUP(BN$55,'Jadual2&amp;3-Industryindex'!$K$9:$MP$155,ROWS(BQ$38:BQ40)+72,0)</f>
        <v>99.930743009499963</v>
      </c>
      <c r="BO60" s="213">
        <f>HLOOKUP(BO$55,'Jadual2&amp;3-Industryindex'!$K$9:$MP$155,ROWS(BR$38:BR40)+72,0)</f>
        <v>123.09214175494533</v>
      </c>
      <c r="BP60" s="213">
        <f>HLOOKUP(BP$55,'Jadual2&amp;3-Industryindex'!$K$9:$MP$155,ROWS(BS$38:BS40)+72,0)</f>
        <v>123.23904733959898</v>
      </c>
      <c r="BQ60" s="213">
        <f>HLOOKUP(BQ$55,'Jadual2&amp;3-Industryindex'!$K$9:$MP$155,ROWS(BT$38:BT40)+72,0)</f>
        <v>120.16565447592244</v>
      </c>
      <c r="BR60" s="213">
        <f>HLOOKUP(BR$55,'Jadual2&amp;3-Industryindex'!$K$9:$MP$155,ROWS(BU$38:BU40)+72,0)</f>
        <v>109.12637115620481</v>
      </c>
      <c r="BS60" s="213">
        <f>HLOOKUP(BS$55,'Jadual2&amp;3-Industryindex'!$K$9:$MP$155,ROWS(BV$38:BV40)+72,0)</f>
        <v>114.30905311192663</v>
      </c>
      <c r="BT60" s="213">
        <f>HLOOKUP(BT$55,'Jadual2&amp;3-Industryindex'!$K$9:$MP$155,ROWS(BW$38:BW40)+72,0)</f>
        <v>117.33971792335635</v>
      </c>
      <c r="BU60" s="213">
        <f>HLOOKUP(BU$55,'Jadual2&amp;3-Industryindex'!$K$9:$MP$155,ROWS(BX$38:BX40)+72,0)</f>
        <v>117.70472843625311</v>
      </c>
      <c r="BV60" s="213">
        <f>HLOOKUP(BV$55,'Jadual2&amp;3-Industryindex'!$K$9:$MP$155,ROWS(BY$38:BY40)+72,0)</f>
        <v>103.55314953513316</v>
      </c>
      <c r="BW60" s="213">
        <f>HLOOKUP(BW$55,'Jadual2&amp;3-Industryindex'!$K$9:$MP$155,ROWS(BZ$38:BZ40)+72,0)</f>
        <v>110.47136643755101</v>
      </c>
      <c r="BX60" s="213">
        <f>HLOOKUP(BX$55,'Jadual2&amp;3-Industryindex'!$K$9:$MP$155,ROWS(CA$38:CA40)+72,0)</f>
        <v>133.04971795083486</v>
      </c>
      <c r="BY60" s="213">
        <f>HLOOKUP(BY$55,'Jadual2&amp;3-Industryindex'!$K$9:$MP$155,ROWS(CB$38:CB40)+72,0)</f>
        <v>126.17109606349234</v>
      </c>
      <c r="BZ60" s="213">
        <f>HLOOKUP(BZ$55,'Jadual2&amp;3-Industryindex'!$K$9:$MP$155,ROWS(CC$38:CC40)+72,0)</f>
        <v>120.35660133379143</v>
      </c>
      <c r="CA60" s="213">
        <f>HLOOKUP(CA$55,'Jadual2&amp;3-Industryindex'!$K$9:$MP$155,ROWS(CD$38:CD40)+72,0)</f>
        <v>118.32638228962644</v>
      </c>
      <c r="CB60" s="213">
        <f>HLOOKUP(CB$55,'Jadual2&amp;3-Industryindex'!$K$9:$MP$155,ROWS(CE$38:CE40)+72,0)</f>
        <v>121.51069053509065</v>
      </c>
      <c r="CC60" s="213">
        <f>HLOOKUP(CC$55,'Jadual2&amp;3-Industryindex'!$K$9:$MP$155,ROWS(CF$38:CF40)+72,0)</f>
        <v>119.22932572096367</v>
      </c>
      <c r="CD60" s="213">
        <f>HLOOKUP(CD$55,'Jadual2&amp;3-Industryindex'!$K$9:$MP$155,ROWS(CG$38:CG40)+72,0)</f>
        <v>113.65618675453457</v>
      </c>
      <c r="CE60" s="213">
        <f>HLOOKUP(CE$55,'Jadual2&amp;3-Industryindex'!$K$9:$MP$155,ROWS(CH$38:CH40)+72,0)</f>
        <v>112.79114460282003</v>
      </c>
      <c r="CF60" s="213">
        <f>HLOOKUP(CF$55,'Jadual2&amp;3-Industryindex'!$K$9:$MP$155,ROWS(CI$38:CI40)+72,0)</f>
        <v>115.74013753167911</v>
      </c>
      <c r="CG60" s="213">
        <f>HLOOKUP(CG$55,'Jadual2&amp;3-Industryindex'!$K$9:$MP$155,ROWS(CJ$38:CJ40)+72,0)</f>
        <v>115.06401319147234</v>
      </c>
      <c r="CH60" s="213">
        <f>HLOOKUP(CH$55,'Jadual2&amp;3-Industryindex'!$K$9:$MP$155,ROWS(CK$38:CK40)+72,0)</f>
        <v>113.19328112003889</v>
      </c>
      <c r="CI60" s="213">
        <f>HLOOKUP(CI$55,'Jadual2&amp;3-Industryindex'!$K$9:$MP$155,ROWS(CL$38:CL40)+72,0)</f>
        <v>118.56415038149956</v>
      </c>
      <c r="CJ60" s="213">
        <f>HLOOKUP(CJ$55,'Jadual2&amp;3-Industryindex'!$K$9:$MP$155,ROWS(CN$38:CN40)+72,0)</f>
        <v>117.59326949722033</v>
      </c>
      <c r="CK60" s="213">
        <f>HLOOKUP(CK$55,'Jadual2&amp;3-Industryindex'!$K$9:$MP$155,ROWS(CO$38:CO40)+72,0)</f>
        <v>113.58876791690078</v>
      </c>
      <c r="CL60" s="213">
        <f>HLOOKUP(CL$55,'Jadual2&amp;3-Industryindex'!$K$9:$MP$155,ROWS(CP$38:CP40)+72,0)</f>
        <v>113.62650433020011</v>
      </c>
      <c r="CM60" s="213">
        <f>HLOOKUP(CM$55,'Jadual2&amp;3-Industryindex'!$K$9:$MP$155,ROWS(CQ$38:CQ40)+72,0)</f>
        <v>115.83420878371524</v>
      </c>
      <c r="CN60" s="213">
        <f>HLOOKUP(CN$55,'Jadual2&amp;3-Industryindex'!$K$9:$MP$155,ROWS(CQ$38:CQ40)+72,0)</f>
        <v>114.77952955466</v>
      </c>
      <c r="CO60" s="213">
        <f>HLOOKUP(CO$55,'Jadual2&amp;3-Industryindex'!$K$9:$MP$155,ROWS(CR$38:CR40)+72,0)</f>
        <v>126.57915775913989</v>
      </c>
      <c r="CP60" s="213">
        <f>HLOOKUP(CP$55,'Jadual2&amp;3-Industryindex'!$K$9:$MP$155,ROWS(CS$38:CS40)+72,0)</f>
        <v>119.33492655710779</v>
      </c>
      <c r="CQ60" s="213">
        <f>HLOOKUP(CQ$55,'Jadual2&amp;3-Industryindex'!$K$9:$MP$155,ROWS(CT$38:CT40)+72,0)</f>
        <v>127.32360303939257</v>
      </c>
      <c r="CR60" s="213">
        <f>HLOOKUP(CR$55,'Jadual2&amp;3-Industryindex'!$K$9:$MP$155,ROWS(CU$38:CU40)+72,0)</f>
        <v>129.362907583707</v>
      </c>
      <c r="CS60" s="213">
        <f>HLOOKUP(CS$55,'Jadual2&amp;3-Industryindex'!$K$9:$MP$155,ROWS(CV$38:CV40)+72,0)</f>
        <v>111.92723910021124</v>
      </c>
      <c r="CT60" s="213">
        <f>HLOOKUP(CT$55,'Jadual2&amp;3-Industryindex'!$K$9:$MP$155,ROWS(CW$38:CW40)+72,0)</f>
        <v>113.23747834422271</v>
      </c>
      <c r="CU60" s="213">
        <f>HLOOKUP(CU$55,'Jadual2&amp;3-Industryindex'!$K$9:$MP$155,ROWS(CX$38:CX40)+72,0)</f>
        <v>120.28252734682276</v>
      </c>
      <c r="CV60" s="213">
        <f>HLOOKUP(CV$55,'Jadual2&amp;3-Industryindex'!$K$9:$MP$155,ROWS(CY$38:CY40)+72,0)</f>
        <v>123.40102449732311</v>
      </c>
      <c r="CW60" s="213">
        <f>HLOOKUP(CW$55,'Jadual2&amp;3-Industryindex'!$K$9:$MP$155,ROWS(CZ$38:CZ40)+72,0)</f>
        <v>131.23235879274844</v>
      </c>
      <c r="CX60" s="213">
        <f>HLOOKUP(CX$55,'Jadual2&amp;3-Industryindex'!$K$9:$MP$155,ROWS(DA$38:DA40)+72,0)</f>
        <v>150.67014732972083</v>
      </c>
      <c r="CY60" s="213">
        <f>HLOOKUP(CY$55,'Jadual2&amp;3-Industryindex'!$K$9:$MP$155,ROWS(DB$38:DB40)+72,0)</f>
        <v>126.35610601081544</v>
      </c>
      <c r="CZ60" s="213">
        <f>HLOOKUP(CZ$55,'Jadual2&amp;3-Industryindex'!$K$9:$MP$155,ROWS(DC$38:DC40)+72,0)</f>
        <v>130.60517165668077</v>
      </c>
      <c r="DA60" s="213">
        <f>HLOOKUP(DA$55,'Jadual2&amp;3-Industryindex'!$K$9:$MP$155,ROWS(DD$38:DD40)+72,0)</f>
        <v>109.02947197812277</v>
      </c>
      <c r="DB60" s="213">
        <f>HLOOKUP(DB$55,'Jadual2&amp;3-Industryindex'!$K$9:$MP$155,ROWS(DE$38:DE40)+72,0)</f>
        <v>118.25048557353678</v>
      </c>
      <c r="DC60" s="213">
        <f>HLOOKUP(DC$55,'Jadual2&amp;3-Industryindex'!$K$9:$MP$155,ROWS(DF$38:DF40)+72,0)</f>
        <v>108.82897807258256</v>
      </c>
      <c r="DD60" s="213">
        <f>HLOOKUP(DD$55,'Jadual2&amp;3-Industryindex'!$K$9:$MP$155,ROWS(DG$38:DG40)+72,0)</f>
        <v>106.95545148037309</v>
      </c>
      <c r="DE60" s="213">
        <f>HLOOKUP(DE$55,'Jadual2&amp;3-Industryindex'!$K$9:$MP$155,ROWS(DH$38:DH40)+72,0)</f>
        <v>113.97822902250371</v>
      </c>
      <c r="DF60" s="213">
        <f>HLOOKUP(DF$55,'Jadual2&amp;3-Industryindex'!$K$9:$MP$155,ROWS(DI$38:DI40)+72,0)</f>
        <v>117.32455484084458</v>
      </c>
      <c r="DG60" s="213">
        <f>HLOOKUP(DG$55,'Jadual2&amp;3-Industryindex'!$K$9:$MP$155,ROWS(DJ$38:DJ40)+72,0)</f>
        <v>114.88503680591232</v>
      </c>
      <c r="DH60" s="213">
        <f>HLOOKUP(DH$55,'Jadual2&amp;3-Industryindex'!$K$9:$MP$155,ROWS(DK$38:DK40)+72,0)</f>
        <v>110.12387948625511</v>
      </c>
      <c r="DI60" s="213">
        <f>HLOOKUP(DI$55,'Jadual2&amp;3-Industryindex'!$K$9:$MP$155,ROWS(DL$38:DL40)+72,0)</f>
        <v>116.615402108098</v>
      </c>
      <c r="DJ60" s="213">
        <f>HLOOKUP(DJ$55,'Jadual2&amp;3-Industryindex'!$K$9:$MP$155,ROWS(DM$38:DM40)+72,0)</f>
        <v>124.84911290468391</v>
      </c>
      <c r="DK60" s="213">
        <f>HLOOKUP(DK$55,'Jadual2&amp;3-Industryindex'!$K$9:$MP$155,ROWS(DN$38:DN40)+72,0)</f>
        <v>102.97572353421025</v>
      </c>
      <c r="DL60" s="213">
        <f>HLOOKUP(DL$55,'Jadual2&amp;3-Industryindex'!$K$9:$MP$155,ROWS(DO$38:DO40)+72,0)</f>
        <v>126.53949893544834</v>
      </c>
      <c r="DM60" s="213">
        <f>HLOOKUP(DM$55,'Jadual2&amp;3-Industryindex'!$K$9:$MP$155,ROWS(DP$38:DP40)+72,0)</f>
        <v>102.53053208165578</v>
      </c>
      <c r="DN60" s="213">
        <f>HLOOKUP(DN$55,'Jadual2&amp;3-Industryindex'!$K$9:$MP$155,ROWS(DQ$38:DQ40)+72,0)</f>
        <v>118.21341555163268</v>
      </c>
      <c r="DO60" s="213">
        <f>HLOOKUP(DO$55,'Jadual2&amp;3-Industryindex'!$K$9:$MP$155,ROWS(DR$38:DR40)+72,0)</f>
        <v>122.09093882558311</v>
      </c>
      <c r="DP60" s="213">
        <f>HLOOKUP(DP$55,'Jadual2&amp;3-Industryindex'!$K$9:$MP$155,ROWS(DS$38:DS40)+72,0)</f>
        <v>125.13484255648967</v>
      </c>
      <c r="DQ60" s="213">
        <f>HLOOKUP(DQ$55,'Jadual2&amp;3-Industryindex'!$K$9:$MP$155,ROWS(DT$38:DT40)+72,0)</f>
        <v>135.283663448439</v>
      </c>
      <c r="DR60" s="213">
        <f>HLOOKUP(DR$55,'Jadual2&amp;3-Industryindex'!$K$9:$MP$155,ROWS(DU$38:DU40)+72,0)</f>
        <v>127.99364731162362</v>
      </c>
      <c r="DS60" s="213">
        <f>HLOOKUP(DS$55,'Jadual2&amp;3-Industryindex'!$K$9:$MP$155,ROWS(DV$38:DV40)+72,0)</f>
        <v>113.29075182410459</v>
      </c>
      <c r="DT60" s="213">
        <f>HLOOKUP(DT$55,'Jadual2&amp;3-Industryindex'!$K$9:$MP$155,ROWS(DW$38:DW40)+72,0)</f>
        <v>142.19339518848898</v>
      </c>
      <c r="DU60" s="213">
        <f>HLOOKUP(DU$55,'Jadual2&amp;3-Industryindex'!$K$9:$MP$155,ROWS(DX$38:DX40)+72,0)</f>
        <v>113.55497714081037</v>
      </c>
      <c r="DV60" s="213">
        <f>HLOOKUP(DV$55,'Jadual2&amp;3-Industryindex'!$K$9:$MP$155,ROWS(DY$38:DY40)+72,0)</f>
        <v>134.30046183974449</v>
      </c>
      <c r="DW60" s="213">
        <f>HLOOKUP(DW$55,'Jadual2&amp;3-Industryindex'!$K$9:$MP$155,ROWS(DZ$38:DZ40)+72,0)</f>
        <v>116.268082989481</v>
      </c>
      <c r="DX60" s="213">
        <f>HLOOKUP(DX$55,'Jadual2&amp;3-Industryindex'!$K$9:$MP$155,ROWS(EA$38:EA40)+72,0)</f>
        <v>111.35317092780377</v>
      </c>
      <c r="DY60" s="213">
        <f>HLOOKUP(DY$55,'Jadual2&amp;3-Industryindex'!$K$9:$MP$155,ROWS(EB$38:EB40)+72,0)</f>
        <v>93.679625066644078</v>
      </c>
      <c r="DZ60" s="213">
        <f>HLOOKUP(DZ$55,'Jadual2&amp;3-Industryindex'!$K$9:$MP$155,ROWS(EC$38:EC40)+72,0)</f>
        <v>142.5491369012928</v>
      </c>
      <c r="EA60" s="213">
        <f>HLOOKUP(EA$55,'Jadual2&amp;3-Industryindex'!$K$9:$MP$155,ROWS(ED$38:ED40)+72,0)</f>
        <v>108.29901244489162</v>
      </c>
      <c r="EB60" s="213">
        <f>HLOOKUP(EB$55,'Jadual2&amp;3-Industryindex'!$K$9:$MP$155,ROWS(EE$38:EE40)+72,0)</f>
        <v>126.55729065649078</v>
      </c>
      <c r="EC60" s="213">
        <f>HLOOKUP(EC$55,'Jadual2&amp;3-Industryindex'!$K$9:$MP$155,ROWS(EF$38:EF40)+72,0)</f>
        <v>91.897302117957764</v>
      </c>
      <c r="ED60" s="213">
        <f>HLOOKUP(ED$55,'Jadual2&amp;3-Industryindex'!$K$9:$MP$155,ROWS(EG$38:EG40)+72,0)</f>
        <v>127.39010339371154</v>
      </c>
      <c r="EE60" s="213">
        <f>HLOOKUP(EE$55,'Jadual2&amp;3-Industryindex'!$K$9:$MP$155,ROWS(EH$38:EH40)+72,0)</f>
        <v>153.34133990189693</v>
      </c>
      <c r="EF60" s="204">
        <v>117.118134877605</v>
      </c>
      <c r="EG60" s="204">
        <v>130.44949259837901</v>
      </c>
      <c r="EH60" s="204">
        <v>119.810707211644</v>
      </c>
      <c r="EI60" s="204">
        <v>127.580843083734</v>
      </c>
      <c r="EJ60" s="221">
        <v>110.804599171646</v>
      </c>
      <c r="EK60" s="221">
        <v>108.969827744426</v>
      </c>
      <c r="EL60" s="221">
        <v>103.36918115516799</v>
      </c>
      <c r="EM60" s="221">
        <v>105.303785627933</v>
      </c>
      <c r="EN60" s="221">
        <v>119.63991234591199</v>
      </c>
      <c r="EO60" s="221">
        <v>106.92016088582901</v>
      </c>
      <c r="EP60" s="221">
        <v>108.469457584113</v>
      </c>
      <c r="EQ60" s="221">
        <v>78.043512388948699</v>
      </c>
      <c r="ER60" s="221">
        <v>145.95448862723799</v>
      </c>
      <c r="ES60" s="221">
        <v>102.474455278428</v>
      </c>
      <c r="ET60" s="221">
        <v>110.72130090939601</v>
      </c>
      <c r="EU60" s="221">
        <v>105.143471955697</v>
      </c>
      <c r="EV60" s="221">
        <v>99.148756717095196</v>
      </c>
      <c r="EW60" s="221">
        <v>107.421670118994</v>
      </c>
      <c r="EX60" s="221">
        <v>105.052883166359</v>
      </c>
      <c r="EY60" s="221">
        <v>110.577407267496</v>
      </c>
      <c r="EZ60" s="221">
        <v>117.23850193920499</v>
      </c>
      <c r="FA60" s="221">
        <v>107.88916309651999</v>
      </c>
      <c r="FB60" s="221">
        <v>117.283617175901</v>
      </c>
      <c r="FC60" s="221">
        <v>132.29932635911101</v>
      </c>
      <c r="FD60" s="221">
        <v>134.822382391682</v>
      </c>
      <c r="FE60" s="221">
        <v>122.282401056925</v>
      </c>
      <c r="FF60" s="221">
        <v>119.453544062426</v>
      </c>
      <c r="FG60" s="221">
        <v>119.383774747404</v>
      </c>
      <c r="FH60" s="221">
        <v>116.28894413427901</v>
      </c>
      <c r="FI60" s="221">
        <v>113.035398134283</v>
      </c>
      <c r="FJ60" s="221">
        <v>109.98427414135899</v>
      </c>
      <c r="FK60" s="221">
        <v>107.777021874947</v>
      </c>
      <c r="FL60" s="221">
        <v>115.934291724037</v>
      </c>
      <c r="FM60" s="221">
        <v>112.813225484084</v>
      </c>
      <c r="FN60" s="221">
        <v>124.389471999482</v>
      </c>
      <c r="FO60" s="221">
        <v>116.981718827851</v>
      </c>
      <c r="FP60" s="221">
        <v>127.80566739008501</v>
      </c>
      <c r="FQ60" s="221">
        <v>137.030014305083</v>
      </c>
      <c r="FR60" s="221">
        <v>143.851197570419</v>
      </c>
      <c r="FS60" s="221">
        <v>119.31183974753</v>
      </c>
      <c r="FT60" s="221">
        <v>198.28720182174601</v>
      </c>
      <c r="FU60" s="221">
        <v>101.56187403555499</v>
      </c>
      <c r="FV60" s="221">
        <v>98.851066219318099</v>
      </c>
      <c r="FW60" s="221">
        <v>78.262568735929094</v>
      </c>
      <c r="FX60" s="221">
        <v>112.654279431776</v>
      </c>
      <c r="FY60" s="221">
        <v>86.823439154796503</v>
      </c>
      <c r="FZ60" s="221">
        <v>114.40688554336</v>
      </c>
      <c r="GA60" s="221">
        <v>130.316390041494</v>
      </c>
      <c r="GB60" s="221">
        <v>112.25116846983001</v>
      </c>
      <c r="GC60" s="221">
        <v>108.367092844233</v>
      </c>
      <c r="GD60" s="221">
        <v>131.09356349071999</v>
      </c>
      <c r="GE60" s="221">
        <v>111.914031533515</v>
      </c>
      <c r="GF60" s="221">
        <v>117.689574109419</v>
      </c>
      <c r="GG60" s="221">
        <v>108.54285898013001</v>
      </c>
      <c r="GH60" s="221">
        <v>115.591053625906</v>
      </c>
      <c r="GI60" s="221">
        <v>111.68031935863</v>
      </c>
      <c r="GJ60" s="221">
        <v>109.37136725386701</v>
      </c>
      <c r="GK60" s="221">
        <v>119.39352734841501</v>
      </c>
      <c r="GL60" s="221">
        <v>105.81911742215701</v>
      </c>
      <c r="GM60" s="221">
        <v>96.824996767183094</v>
      </c>
      <c r="GN60" s="221">
        <v>114.51979479538799</v>
      </c>
      <c r="GO60" s="221">
        <v>102.541828718925</v>
      </c>
      <c r="GP60" s="221">
        <v>123.79482529077799</v>
      </c>
      <c r="GQ60" s="221">
        <v>105.476451259584</v>
      </c>
      <c r="GR60" s="221">
        <v>113.590986816106</v>
      </c>
      <c r="GS60" s="221">
        <v>110.125981289698</v>
      </c>
      <c r="GT60" s="221">
        <v>128.88643412499499</v>
      </c>
      <c r="GU60" s="221">
        <v>113.69612027211799</v>
      </c>
      <c r="GV60" s="221">
        <v>97.727136051851701</v>
      </c>
      <c r="GW60" s="221">
        <v>117.48251748251801</v>
      </c>
      <c r="GX60" s="221">
        <v>85.990901515703996</v>
      </c>
      <c r="GY60" s="221">
        <v>125.112271385849</v>
      </c>
      <c r="GZ60" s="221">
        <v>98.728431972911693</v>
      </c>
      <c r="HA60" s="221">
        <v>128.914998012512</v>
      </c>
      <c r="HB60" s="221">
        <v>107.186875655655</v>
      </c>
      <c r="HC60" s="221">
        <v>101.949079597383</v>
      </c>
      <c r="HD60" s="221">
        <v>141.909031844146</v>
      </c>
      <c r="HE60" s="221">
        <v>113.43385431594299</v>
      </c>
      <c r="HF60" s="221">
        <v>124.969731981222</v>
      </c>
      <c r="HG60" s="221">
        <v>132.31598555021199</v>
      </c>
      <c r="HH60" s="221">
        <v>106.723022861031</v>
      </c>
      <c r="HI60" s="221">
        <v>107.71995270453</v>
      </c>
      <c r="HJ60" s="221">
        <v>117.214128367374</v>
      </c>
      <c r="HK60" s="221">
        <v>110.173997377418</v>
      </c>
      <c r="HL60" s="221">
        <v>126.810539881005</v>
      </c>
      <c r="HM60" s="221">
        <v>107.87602260154399</v>
      </c>
      <c r="HN60" s="221">
        <v>125.671406070137</v>
      </c>
      <c r="HO60" s="221">
        <v>124.144958535371</v>
      </c>
      <c r="HP60" s="221">
        <v>115.561108268986</v>
      </c>
      <c r="HQ60" s="221">
        <v>71.972986562474802</v>
      </c>
      <c r="HR60" s="221">
        <v>85.490614455972505</v>
      </c>
      <c r="HS60" s="221">
        <v>109.941943136142</v>
      </c>
      <c r="HT60" s="221">
        <v>128.74078565372</v>
      </c>
      <c r="HU60" s="221">
        <v>129.67349312425199</v>
      </c>
      <c r="HV60" s="221">
        <v>114.15706571275101</v>
      </c>
      <c r="HW60" s="221">
        <v>132.27667695834799</v>
      </c>
      <c r="HX60" s="221">
        <v>141.940097528693</v>
      </c>
      <c r="HY60" s="221">
        <v>70.132995196398795</v>
      </c>
      <c r="HZ60" s="221">
        <v>145.92643828306001</v>
      </c>
      <c r="IA60" s="221">
        <v>111.027498452793</v>
      </c>
      <c r="IB60" s="221">
        <v>105.379764731549</v>
      </c>
      <c r="IC60" s="221">
        <v>93.290322580645196</v>
      </c>
      <c r="ID60" s="221">
        <v>103.834910328356</v>
      </c>
      <c r="IE60" s="221">
        <v>110.344023355671</v>
      </c>
      <c r="IF60" s="221">
        <v>106.97038484606099</v>
      </c>
      <c r="IG60" s="221">
        <v>110.058503443361</v>
      </c>
      <c r="IH60" s="221">
        <v>96.150391597842102</v>
      </c>
      <c r="II60" s="221">
        <v>120.66286986879101</v>
      </c>
      <c r="IJ60" s="221">
        <v>119.779310845805</v>
      </c>
      <c r="IK60" s="221">
        <v>119.89139097122001</v>
      </c>
      <c r="IL60" s="221">
        <v>115.64404578267801</v>
      </c>
      <c r="IM60" s="221">
        <v>112.286072357333</v>
      </c>
      <c r="IN60" s="221">
        <v>114.34546422012301</v>
      </c>
    </row>
    <row r="61" spans="1:248">
      <c r="A61" s="197" t="s">
        <v>876</v>
      </c>
      <c r="B61" s="21" t="b">
        <f t="shared" si="5"/>
        <v>0</v>
      </c>
      <c r="C61" s="201">
        <f>'Jadual1-IPP'!E134</f>
        <v>111.561992076466</v>
      </c>
      <c r="D61" s="199"/>
      <c r="E61" s="198"/>
      <c r="F61" s="214">
        <f>HLOOKUP(F$55,'Jadual2&amp;3-Industryindex'!$K$9:$MP$155,ROWS(I$38:I41)+72,0)</f>
        <v>97.437137280689257</v>
      </c>
      <c r="G61" s="214">
        <f>HLOOKUP(G$55,'Jadual2&amp;3-Industryindex'!$K$9:$MP$155,ROWS(J$38:J41)+72,0)</f>
        <v>132.86436034888513</v>
      </c>
      <c r="H61" s="214">
        <f>HLOOKUP(H$55,'Jadual2&amp;3-Industryindex'!$K$9:$MP$155,ROWS(K$38:K41)+72,0)</f>
        <v>98.12832016251339</v>
      </c>
      <c r="I61" s="211">
        <f>HLOOKUP(I$55,'Jadual2&amp;3-Industryindex'!$K$9:$MP$155,ROWS(L$38:L41)+72,0)</f>
        <v>109.53042402279692</v>
      </c>
      <c r="J61" s="211">
        <f>HLOOKUP(J$55,'Jadual2&amp;3-Industryindex'!$K$9:$MP$155,ROWS(M$38:M41)+72,0)</f>
        <v>114.13590670678003</v>
      </c>
      <c r="K61" s="211">
        <f>HLOOKUP(K$55,'Jadual2&amp;3-Industryindex'!$K$9:$MP$155,ROWS(N$38:N41)+72,0)</f>
        <v>115.59647181914303</v>
      </c>
      <c r="L61" s="211">
        <f>HLOOKUP(L$55,'Jadual2&amp;3-Industryindex'!$K$9:$MP$155,ROWS(O$38:O41)+72,0)</f>
        <v>136.66002223584002</v>
      </c>
      <c r="M61" s="211">
        <f>HLOOKUP(M$55,'Jadual2&amp;3-Industryindex'!$K$9:$MP$155,ROWS(P$38:P41)+72,0)</f>
        <v>131.44237729565808</v>
      </c>
      <c r="N61" s="211">
        <f>HLOOKUP(N$55,'Jadual2&amp;3-Industryindex'!$K$9:$MP$155,ROWS(Q$38:Q41)+72,0)</f>
        <v>113.8580501410934</v>
      </c>
      <c r="O61" s="211">
        <f>HLOOKUP(O$55,'Jadual2&amp;3-Industryindex'!$K$9:$MP$155,ROWS(R$38:R41)+72,0)</f>
        <v>106.16283391720604</v>
      </c>
      <c r="P61" s="211">
        <f>HLOOKUP(P$55,'Jadual2&amp;3-Industryindex'!$K$9:$MP$155,ROWS(S$38:S41)+72,0)</f>
        <v>150.62385585603855</v>
      </c>
      <c r="Q61" s="211">
        <f>HLOOKUP(Q$55,'Jadual2&amp;3-Industryindex'!$K$9:$MP$155,ROWS(T$38:T41)+72,0)</f>
        <v>122.22255296777556</v>
      </c>
      <c r="R61" s="211">
        <f>HLOOKUP(R$55,'Jadual2&amp;3-Industryindex'!$K$9:$MP$155,ROWS(U$38:U41)+72,0)</f>
        <v>129.01995475282843</v>
      </c>
      <c r="S61" s="211">
        <f>HLOOKUP(S$55,'Jadual2&amp;3-Industryindex'!$K$9:$MP$155,ROWS(V$38:V41)+72,0)</f>
        <v>125.74775422225333</v>
      </c>
      <c r="T61" s="211">
        <f>HLOOKUP(T$55,'Jadual2&amp;3-Industryindex'!$K$9:$MP$155,ROWS(W$38:W41)+72,0)</f>
        <v>126.31893230574545</v>
      </c>
      <c r="U61" s="211">
        <f>HLOOKUP(U$55,'Jadual2&amp;3-Industryindex'!$K$9:$MP$155,ROWS(X$38:X41)+72,0)</f>
        <v>132.1101139754451</v>
      </c>
      <c r="V61" s="211">
        <f>HLOOKUP(V$55,'Jadual2&amp;3-Industryindex'!$K$9:$MP$155,ROWS(Y$38:Y41)+72,0)</f>
        <v>129.26707280015665</v>
      </c>
      <c r="W61" s="211">
        <f>HLOOKUP(W$55,'Jadual2&amp;3-Industryindex'!$K$9:$MP$155,ROWS(Z$38:Z41)+72,0)</f>
        <v>127.16571945881635</v>
      </c>
      <c r="X61" s="211">
        <f>HLOOKUP(X$55,'Jadual2&amp;3-Industryindex'!$K$9:$MP$155,ROWS(AA$38:AA41)+72,0)</f>
        <v>131.44602755368834</v>
      </c>
      <c r="Y61" s="211">
        <f>HLOOKUP(Y$55,'Jadual2&amp;3-Industryindex'!$K$9:$MP$155,ROWS(AB$38:AB41)+72,0)</f>
        <v>115.82342208694844</v>
      </c>
      <c r="Z61" s="211">
        <f>HLOOKUP(Z$55,'Jadual2&amp;3-Industryindex'!$K$9:$MP$155,ROWS(AC$38:AC41)+72,0)</f>
        <v>133.67667133530875</v>
      </c>
      <c r="AA61" s="211">
        <f>HLOOKUP(AA$55,'Jadual2&amp;3-Industryindex'!$K$9:$MP$155,ROWS(AD$38:AD41)+72,0)</f>
        <v>125.50828043064767</v>
      </c>
      <c r="AB61" s="211" t="e">
        <f>HLOOKUP(AB$55,'Jadual2&amp;3-Industryindex'!$K$9:$MP$155,ROWS(AE$38:AE41)+72,0)</f>
        <v>#N/A</v>
      </c>
      <c r="AC61" s="211">
        <f>HLOOKUP(AC$55,'Jadual2&amp;3-Industryindex'!$K$9:$MP$155,ROWS(AF$38:AF41)+72,0)</f>
        <v>111.78700379471348</v>
      </c>
      <c r="AD61" s="211">
        <f>HLOOKUP(AD$55,'Jadual2&amp;3-Industryindex'!$K$9:$MP$155,ROWS(AG$38:AG41)+72,0)</f>
        <v>111.66868607093254</v>
      </c>
      <c r="AE61" s="211">
        <f>HLOOKUP(AE$55,'Jadual2&amp;3-Industryindex'!$K$9:$MP$155,ROWS(AH$38:AH41)+72,0)</f>
        <v>89.344907241345936</v>
      </c>
      <c r="AF61" s="211">
        <f>HLOOKUP(AF$55,'Jadual2&amp;3-Industryindex'!$K$9:$MP$155,ROWS(AI$38:AI41)+72,0)</f>
        <v>92.039525429811718</v>
      </c>
      <c r="AG61" s="211">
        <f>HLOOKUP(AG$55,'Jadual2&amp;3-Industryindex'!$K$9:$MP$155,ROWS(AJ$38:AJ41)+72,0)</f>
        <v>95.421427526118407</v>
      </c>
      <c r="AH61" s="211">
        <f>HLOOKUP(AH$55,'Jadual2&amp;3-Industryindex'!$K$9:$MP$155,ROWS(AK$38:AK41)+72,0)</f>
        <v>88.299529246071515</v>
      </c>
      <c r="AI61" s="211">
        <f>HLOOKUP(AI$55,'Jadual2&amp;3-Industryindex'!$K$9:$MP$155,ROWS(AL$38:AL41)+72,0)</f>
        <v>107.60171885911792</v>
      </c>
      <c r="AJ61" s="211">
        <f>HLOOKUP(AJ$55,'Jadual2&amp;3-Industryindex'!$K$9:$MP$155,ROWS(AM$38:AM41)+72,0)</f>
        <v>112.1526886836035</v>
      </c>
      <c r="AK61" s="211">
        <f>HLOOKUP(AK$55,'Jadual2&amp;3-Industryindex'!$K$9:$MP$155,ROWS(AN$38:AN41)+72,0)</f>
        <v>85.571330647243144</v>
      </c>
      <c r="AL61" s="211">
        <f>HLOOKUP(AL$55,'Jadual2&amp;3-Industryindex'!$K$9:$MP$155,ROWS(AO$38:AO41)+72,0)</f>
        <v>85.168503527349912</v>
      </c>
      <c r="AM61" s="211">
        <f>HLOOKUP(AM$55,'Jadual2&amp;3-Industryindex'!$K$9:$MP$155,ROWS(AP$38:AP41)+72,0)</f>
        <v>105.34197077643087</v>
      </c>
      <c r="AN61" s="211">
        <f>HLOOKUP(AN$55,'Jadual2&amp;3-Industryindex'!$K$9:$MP$155,ROWS(AQ$38:AQ41)+72,0)</f>
        <v>78.141425154636991</v>
      </c>
      <c r="AO61" s="211">
        <f>HLOOKUP(AO$55,'Jadual2&amp;3-Industryindex'!$K$9:$MP$155,ROWS(AR$38:AR41)+72,0)</f>
        <v>109.40695279555334</v>
      </c>
      <c r="AP61" s="211">
        <f>HLOOKUP(AP$55,'Jadual2&amp;3-Industryindex'!$K$9:$MP$155,ROWS(AS$38:AS41)+72,0)</f>
        <v>89.493287774730206</v>
      </c>
      <c r="AQ61" s="211">
        <f>HLOOKUP(AQ$55,'Jadual2&amp;3-Industryindex'!$K$9:$MP$155,ROWS(AT$38:AT41)+72,0)</f>
        <v>237.14005197867502</v>
      </c>
      <c r="AR61" s="211">
        <f>HLOOKUP(AR$55,'Jadual2&amp;3-Industryindex'!$K$9:$MP$155,ROWS(AU$38:AU41)+72,0)</f>
        <v>100.95419575008572</v>
      </c>
      <c r="AS61" s="211">
        <f>HLOOKUP(AS$55,'Jadual2&amp;3-Industryindex'!$K$9:$MP$155,ROWS(AV$38:AV41)+72,0)</f>
        <v>123.80837009612641</v>
      </c>
      <c r="AT61" s="211">
        <f>HLOOKUP(AT$55,'Jadual2&amp;3-Industryindex'!$K$9:$MP$155,ROWS(AW$38:AW41)+72,0)</f>
        <v>77.065878843915996</v>
      </c>
      <c r="AU61" s="211">
        <f>HLOOKUP(AU$55,'Jadual2&amp;3-Industryindex'!$K$9:$MP$155,ROWS(AX$38:AX41)+72,0)</f>
        <v>108.55382291756237</v>
      </c>
      <c r="AV61" s="211">
        <f>HLOOKUP(AV$55,'Jadual2&amp;3-Industryindex'!$K$9:$MP$155,ROWS(AY$38:AY41)+72,0)</f>
        <v>121.75320569918686</v>
      </c>
      <c r="AW61" s="211">
        <f>HLOOKUP(AW$55,'Jadual2&amp;3-Industryindex'!$K$9:$MP$155,ROWS(AZ$38:AZ41)+72,0)</f>
        <v>103.81972079992642</v>
      </c>
      <c r="AX61" s="211">
        <f>HLOOKUP(AX$55,'Jadual2&amp;3-Industryindex'!$K$9:$MP$155,ROWS(BA$38:BA41)+72,0)</f>
        <v>123.79205708981168</v>
      </c>
      <c r="AY61" s="211">
        <f>HLOOKUP(AY$55,'Jadual2&amp;3-Industryindex'!$K$9:$MP$155,ROWS(BB$38:BB41)+72,0)</f>
        <v>99.031663361028635</v>
      </c>
      <c r="AZ61" s="211">
        <f>HLOOKUP(AZ$55,'Jadual2&amp;3-Industryindex'!$K$9:$MP$155,ROWS(BC$38:BC41)+72,0)</f>
        <v>96.588766673376483</v>
      </c>
      <c r="BA61" s="211">
        <f>HLOOKUP(BA$55,'Jadual2&amp;3-Industryindex'!$K$9:$MP$155,ROWS(BD$38:BD41)+72,0)</f>
        <v>115.14880470260105</v>
      </c>
      <c r="BB61" s="211">
        <f>HLOOKUP(BB$55,'Jadual2&amp;3-Industryindex'!$K$9:$MP$155,ROWS(BE$38:BE41)+72,0)</f>
        <v>126.16859257488889</v>
      </c>
      <c r="BC61" s="211">
        <f>HLOOKUP(BC$55,'Jadual2&amp;3-Industryindex'!$K$9:$MP$155,ROWS(BF$38:BF41)+72,0)</f>
        <v>111.71139634164612</v>
      </c>
      <c r="BD61" s="211">
        <f>HLOOKUP(BD$55,'Jadual2&amp;3-Industryindex'!$K$9:$MP$155,ROWS(BG$38:BG41)+72,0)</f>
        <v>100.31849004988739</v>
      </c>
      <c r="BE61" s="211">
        <f>HLOOKUP(BE$55,'Jadual2&amp;3-Industryindex'!$K$9:$MP$155,ROWS(BH$38:BH41)+72,0)</f>
        <v>107.81261360882016</v>
      </c>
      <c r="BF61" s="211">
        <f>HLOOKUP(BF$55,'Jadual2&amp;3-Industryindex'!$K$9:$MP$155,ROWS(BI$38:BI41)+72,0)</f>
        <v>103.19430137310094</v>
      </c>
      <c r="BG61" s="211">
        <f>HLOOKUP(BG$55,'Jadual2&amp;3-Industryindex'!$K$9:$MP$155,ROWS(BJ$38:BJ41)+72,0)</f>
        <v>116.70276823471539</v>
      </c>
      <c r="BH61" s="211">
        <f>HLOOKUP(BH$55,'Jadual2&amp;3-Industryindex'!$K$9:$MP$155,ROWS(BK$38:BK41)+72,0)</f>
        <v>95.178041321843082</v>
      </c>
      <c r="BI61" s="211">
        <f>HLOOKUP(BI$55,'Jadual2&amp;3-Industryindex'!$K$9:$MP$155,ROWS(BL$38:BL41)+72,0)</f>
        <v>93.237348769647241</v>
      </c>
      <c r="BJ61" s="211">
        <f>HLOOKUP(BJ$55,'Jadual2&amp;3-Industryindex'!$K$9:$MP$155,ROWS(BM$38:BM41)+72,0)</f>
        <v>127.12809447775322</v>
      </c>
      <c r="BK61" s="211">
        <f>HLOOKUP(BK$55,'Jadual2&amp;3-Industryindex'!$K$9:$MP$155,ROWS(BN$38:BN41)+72,0)</f>
        <v>116.31314016973359</v>
      </c>
      <c r="BL61" s="211">
        <f>HLOOKUP(BL$55,'Jadual2&amp;3-Industryindex'!$K$9:$MP$155,ROWS(BO$38:BO41)+72,0)</f>
        <v>137.49504091519705</v>
      </c>
      <c r="BM61" s="211">
        <f>HLOOKUP(BM$55,'Jadual2&amp;3-Industryindex'!$K$9:$MP$155,ROWS(BP$38:BP41)+72,0)</f>
        <v>97.327824523472017</v>
      </c>
      <c r="BN61" s="211">
        <f>HLOOKUP(BN$55,'Jadual2&amp;3-Industryindex'!$K$9:$MP$155,ROWS(BQ$38:BQ41)+72,0)</f>
        <v>127.80811189397008</v>
      </c>
      <c r="BO61" s="211">
        <f>HLOOKUP(BO$55,'Jadual2&amp;3-Industryindex'!$K$9:$MP$155,ROWS(BR$38:BR41)+72,0)</f>
        <v>216.92702707698035</v>
      </c>
      <c r="BP61" s="211">
        <f>HLOOKUP(BP$55,'Jadual2&amp;3-Industryindex'!$K$9:$MP$155,ROWS(BS$38:BS41)+72,0)</f>
        <v>115.82866361822806</v>
      </c>
      <c r="BQ61" s="211">
        <f>HLOOKUP(BQ$55,'Jadual2&amp;3-Industryindex'!$K$9:$MP$155,ROWS(BT$38:BT41)+72,0)</f>
        <v>140.23824135423845</v>
      </c>
      <c r="BR61" s="211">
        <f>HLOOKUP(BR$55,'Jadual2&amp;3-Industryindex'!$K$9:$MP$155,ROWS(BU$38:BU41)+72,0)</f>
        <v>109.77601892085231</v>
      </c>
      <c r="BS61" s="211">
        <f>HLOOKUP(BS$55,'Jadual2&amp;3-Industryindex'!$K$9:$MP$155,ROWS(BV$38:BV41)+72,0)</f>
        <v>102.54554369136717</v>
      </c>
      <c r="BT61" s="211">
        <f>HLOOKUP(BT$55,'Jadual2&amp;3-Industryindex'!$K$9:$MP$155,ROWS(BW$38:BW41)+72,0)</f>
        <v>122.25634485790368</v>
      </c>
      <c r="BU61" s="211">
        <f>HLOOKUP(BU$55,'Jadual2&amp;3-Industryindex'!$K$9:$MP$155,ROWS(BX$38:BX41)+72,0)</f>
        <v>105.11840425643405</v>
      </c>
      <c r="BV61" s="211">
        <f>HLOOKUP(BV$55,'Jadual2&amp;3-Industryindex'!$K$9:$MP$155,ROWS(BY$38:BY41)+72,0)</f>
        <v>97.071531717238784</v>
      </c>
      <c r="BW61" s="211">
        <f>HLOOKUP(BW$55,'Jadual2&amp;3-Industryindex'!$K$9:$MP$155,ROWS(BZ$38:BZ41)+72,0)</f>
        <v>111.81130298479481</v>
      </c>
      <c r="BX61" s="211">
        <f>HLOOKUP(BX$55,'Jadual2&amp;3-Industryindex'!$K$9:$MP$155,ROWS(CA$38:CA41)+72,0)</f>
        <v>123.13040732266157</v>
      </c>
      <c r="BY61" s="211">
        <f>HLOOKUP(BY$55,'Jadual2&amp;3-Industryindex'!$K$9:$MP$155,ROWS(CB$38:CB41)+72,0)</f>
        <v>111.65067941627552</v>
      </c>
      <c r="BZ61" s="211">
        <f>HLOOKUP(BZ$55,'Jadual2&amp;3-Industryindex'!$K$9:$MP$155,ROWS(CC$38:CC41)+72,0)</f>
        <v>95.35219064243941</v>
      </c>
      <c r="CA61" s="211">
        <f>HLOOKUP(CA$55,'Jadual2&amp;3-Industryindex'!$K$9:$MP$155,ROWS(CD$38:CD41)+72,0)</f>
        <v>89.885948244488731</v>
      </c>
      <c r="CB61" s="211">
        <f>HLOOKUP(CB$55,'Jadual2&amp;3-Industryindex'!$K$9:$MP$155,ROWS(CE$38:CE41)+72,0)</f>
        <v>99.456659349661578</v>
      </c>
      <c r="CC61" s="211">
        <f>HLOOKUP(CC$55,'Jadual2&amp;3-Industryindex'!$K$9:$MP$155,ROWS(CF$38:CF41)+72,0)</f>
        <v>91.723286199708269</v>
      </c>
      <c r="CD61" s="211">
        <f>HLOOKUP(CD$55,'Jadual2&amp;3-Industryindex'!$K$9:$MP$155,ROWS(CG$38:CG41)+72,0)</f>
        <v>107.03156957742929</v>
      </c>
      <c r="CE61" s="211">
        <f>HLOOKUP(CE$55,'Jadual2&amp;3-Industryindex'!$K$9:$MP$155,ROWS(CH$38:CH41)+72,0)</f>
        <v>83.182887969451031</v>
      </c>
      <c r="CF61" s="211">
        <f>HLOOKUP(CF$55,'Jadual2&amp;3-Industryindex'!$K$9:$MP$155,ROWS(CI$38:CI41)+72,0)</f>
        <v>89.46509448573245</v>
      </c>
      <c r="CG61" s="211">
        <f>HLOOKUP(CG$55,'Jadual2&amp;3-Industryindex'!$K$9:$MP$155,ROWS(CJ$38:CJ41)+72,0)</f>
        <v>83.571870772725632</v>
      </c>
      <c r="CH61" s="211">
        <f>HLOOKUP(CH$55,'Jadual2&amp;3-Industryindex'!$K$9:$MP$155,ROWS(CK$38:CK41)+72,0)</f>
        <v>83.707433894040406</v>
      </c>
      <c r="CI61" s="211">
        <f>HLOOKUP(CI$55,'Jadual2&amp;3-Industryindex'!$K$9:$MP$155,ROWS(CL$38:CL41)+72,0)</f>
        <v>103.1192163069712</v>
      </c>
      <c r="CJ61" s="211">
        <f>HLOOKUP(CJ$55,'Jadual2&amp;3-Industryindex'!$K$9:$MP$155,ROWS(CN$38:CN41)+72,0)</f>
        <v>125.83951694835936</v>
      </c>
      <c r="CK61" s="211">
        <f>HLOOKUP(CK$55,'Jadual2&amp;3-Industryindex'!$K$9:$MP$155,ROWS(CO$38:CO41)+72,0)</f>
        <v>96.16286015711519</v>
      </c>
      <c r="CL61" s="211">
        <f>HLOOKUP(CL$55,'Jadual2&amp;3-Industryindex'!$K$9:$MP$155,ROWS(CP$38:CP41)+72,0)</f>
        <v>91.033005826360139</v>
      </c>
      <c r="CM61" s="211">
        <f>HLOOKUP(CM$55,'Jadual2&amp;3-Industryindex'!$K$9:$MP$155,ROWS(CQ$38:CQ41)+72,0)</f>
        <v>99.525411102737507</v>
      </c>
      <c r="CN61" s="211">
        <f>HLOOKUP(CN$55,'Jadual2&amp;3-Industryindex'!$K$9:$MP$155,ROWS(CQ$38:CQ41)+72,0)</f>
        <v>114.66952589376749</v>
      </c>
      <c r="CO61" s="211">
        <f>HLOOKUP(CO$55,'Jadual2&amp;3-Industryindex'!$K$9:$MP$155,ROWS(CR$38:CR41)+72,0)</f>
        <v>112.73361626585142</v>
      </c>
      <c r="CP61" s="211">
        <f>HLOOKUP(CP$55,'Jadual2&amp;3-Industryindex'!$K$9:$MP$155,ROWS(CS$38:CS41)+72,0)</f>
        <v>90.107845035436256</v>
      </c>
      <c r="CQ61" s="211">
        <f>HLOOKUP(CQ$55,'Jadual2&amp;3-Industryindex'!$K$9:$MP$155,ROWS(CT$38:CT41)+72,0)</f>
        <v>87.325446263919474</v>
      </c>
      <c r="CR61" s="211">
        <f>HLOOKUP(CR$55,'Jadual2&amp;3-Industryindex'!$K$9:$MP$155,ROWS(CU$38:CU41)+72,0)</f>
        <v>111.33336178251932</v>
      </c>
      <c r="CS61" s="211">
        <f>HLOOKUP(CS$55,'Jadual2&amp;3-Industryindex'!$K$9:$MP$155,ROWS(CV$38:CV41)+72,0)</f>
        <v>84.159250644701672</v>
      </c>
      <c r="CT61" s="211">
        <f>HLOOKUP(CT$55,'Jadual2&amp;3-Industryindex'!$K$9:$MP$155,ROWS(CW$38:CW41)+72,0)</f>
        <v>89.609827965956043</v>
      </c>
      <c r="CU61" s="211">
        <f>HLOOKUP(CU$55,'Jadual2&amp;3-Industryindex'!$K$9:$MP$155,ROWS(CX$38:CX41)+72,0)</f>
        <v>89.6373090745507</v>
      </c>
      <c r="CV61" s="211">
        <f>HLOOKUP(CV$55,'Jadual2&amp;3-Industryindex'!$K$9:$MP$155,ROWS(CY$38:CY41)+72,0)</f>
        <v>106.47181537474275</v>
      </c>
      <c r="CW61" s="211">
        <f>HLOOKUP(CW$55,'Jadual2&amp;3-Industryindex'!$K$9:$MP$155,ROWS(CZ$38:CZ41)+72,0)</f>
        <v>129.37533847216955</v>
      </c>
      <c r="CX61" s="211">
        <f>HLOOKUP(CX$55,'Jadual2&amp;3-Industryindex'!$K$9:$MP$155,ROWS(DA$38:DA41)+72,0)</f>
        <v>148.37209082391078</v>
      </c>
      <c r="CY61" s="211">
        <f>HLOOKUP(CY$55,'Jadual2&amp;3-Industryindex'!$K$9:$MP$155,ROWS(DB$38:DB41)+72,0)</f>
        <v>154.61383717331944</v>
      </c>
      <c r="CZ61" s="211">
        <f>HLOOKUP(CZ$55,'Jadual2&amp;3-Industryindex'!$K$9:$MP$155,ROWS(DC$38:DC41)+72,0)</f>
        <v>141.43116694444882</v>
      </c>
      <c r="DA61" s="211">
        <f>HLOOKUP(DA$55,'Jadual2&amp;3-Industryindex'!$K$9:$MP$155,ROWS(DD$38:DD41)+72,0)</f>
        <v>126.63582643261788</v>
      </c>
      <c r="DB61" s="211">
        <f>HLOOKUP(DB$55,'Jadual2&amp;3-Industryindex'!$K$9:$MP$155,ROWS(DE$38:DE41)+72,0)</f>
        <v>124.62923878366334</v>
      </c>
      <c r="DC61" s="211">
        <f>HLOOKUP(DC$55,'Jadual2&amp;3-Industryindex'!$K$9:$MP$155,ROWS(DF$38:DF41)+72,0)</f>
        <v>110.32782468120378</v>
      </c>
      <c r="DD61" s="211">
        <f>HLOOKUP(DD$55,'Jadual2&amp;3-Industryindex'!$K$9:$MP$155,ROWS(DG$38:DG41)+72,0)</f>
        <v>98.028847618195456</v>
      </c>
      <c r="DE61" s="211">
        <f>HLOOKUP(DE$55,'Jadual2&amp;3-Industryindex'!$K$9:$MP$155,ROWS(DH$38:DH41)+72,0)</f>
        <v>106.15769737027142</v>
      </c>
      <c r="DF61" s="211">
        <f>HLOOKUP(DF$55,'Jadual2&amp;3-Industryindex'!$K$9:$MP$155,ROWS(DI$38:DI41)+72,0)</f>
        <v>117.0077226947258</v>
      </c>
      <c r="DG61" s="211">
        <f>HLOOKUP(DG$55,'Jadual2&amp;3-Industryindex'!$K$9:$MP$155,ROWS(DJ$38:DJ41)+72,0)</f>
        <v>107.5619860432425</v>
      </c>
      <c r="DH61" s="211">
        <f>HLOOKUP(DH$55,'Jadual2&amp;3-Industryindex'!$K$9:$MP$155,ROWS(DK$38:DK41)+72,0)</f>
        <v>119.81737814006152</v>
      </c>
      <c r="DI61" s="211">
        <f>HLOOKUP(DI$55,'Jadual2&amp;3-Industryindex'!$K$9:$MP$155,ROWS(DL$38:DL41)+72,0)</f>
        <v>123.87072320371102</v>
      </c>
      <c r="DJ61" s="211">
        <f>HLOOKUP(DJ$55,'Jadual2&amp;3-Industryindex'!$K$9:$MP$155,ROWS(DM$38:DM41)+72,0)</f>
        <v>107.4430074619162</v>
      </c>
      <c r="DK61" s="211">
        <f>HLOOKUP(DK$55,'Jadual2&amp;3-Industryindex'!$K$9:$MP$155,ROWS(DN$38:DN41)+72,0)</f>
        <v>76.492382136374147</v>
      </c>
      <c r="DL61" s="211">
        <f>HLOOKUP(DL$55,'Jadual2&amp;3-Industryindex'!$K$9:$MP$155,ROWS(DO$38:DO41)+72,0)</f>
        <v>137.44025635681103</v>
      </c>
      <c r="DM61" s="211">
        <f>HLOOKUP(DM$55,'Jadual2&amp;3-Industryindex'!$K$9:$MP$155,ROWS(DP$38:DP41)+72,0)</f>
        <v>99.678232290341214</v>
      </c>
      <c r="DN61" s="211">
        <f>HLOOKUP(DN$55,'Jadual2&amp;3-Industryindex'!$K$9:$MP$155,ROWS(DQ$38:DQ41)+72,0)</f>
        <v>101.07743678828871</v>
      </c>
      <c r="DO61" s="211">
        <f>HLOOKUP(DO$55,'Jadual2&amp;3-Industryindex'!$K$9:$MP$155,ROWS(DR$38:DR41)+72,0)</f>
        <v>126.65728510391745</v>
      </c>
      <c r="DP61" s="211">
        <f>HLOOKUP(DP$55,'Jadual2&amp;3-Industryindex'!$K$9:$MP$155,ROWS(DS$38:DS41)+72,0)</f>
        <v>125.79576177764847</v>
      </c>
      <c r="DQ61" s="211">
        <f>HLOOKUP(DQ$55,'Jadual2&amp;3-Industryindex'!$K$9:$MP$155,ROWS(DT$38:DT41)+72,0)</f>
        <v>135.19058514395033</v>
      </c>
      <c r="DR61" s="211">
        <f>HLOOKUP(DR$55,'Jadual2&amp;3-Industryindex'!$K$9:$MP$155,ROWS(DU$38:DU41)+72,0)</f>
        <v>124.57353602746574</v>
      </c>
      <c r="DS61" s="211">
        <f>HLOOKUP(DS$55,'Jadual2&amp;3-Industryindex'!$K$9:$MP$155,ROWS(DV$38:DV41)+72,0)</f>
        <v>91.759334024261406</v>
      </c>
      <c r="DT61" s="211">
        <f>HLOOKUP(DT$55,'Jadual2&amp;3-Industryindex'!$K$9:$MP$155,ROWS(DW$38:DW41)+72,0)</f>
        <v>142.73721276163002</v>
      </c>
      <c r="DU61" s="211">
        <f>HLOOKUP(DU$55,'Jadual2&amp;3-Industryindex'!$K$9:$MP$155,ROWS(DX$38:DX41)+72,0)</f>
        <v>108.01514395315327</v>
      </c>
      <c r="DV61" s="211">
        <f>HLOOKUP(DV$55,'Jadual2&amp;3-Industryindex'!$K$9:$MP$155,ROWS(DY$38:DY41)+72,0)</f>
        <v>127.96017273546032</v>
      </c>
      <c r="DW61" s="211">
        <f>HLOOKUP(DW$55,'Jadual2&amp;3-Industryindex'!$K$9:$MP$155,ROWS(DZ$38:DZ41)+72,0)</f>
        <v>119.69399192624012</v>
      </c>
      <c r="DX61" s="211">
        <f>HLOOKUP(DX$55,'Jadual2&amp;3-Industryindex'!$K$9:$MP$155,ROWS(EA$38:EA41)+72,0)</f>
        <v>128.55175481331207</v>
      </c>
      <c r="DY61" s="211">
        <f>HLOOKUP(DY$55,'Jadual2&amp;3-Industryindex'!$K$9:$MP$155,ROWS(EB$38:EB41)+72,0)</f>
        <v>88.829385877347647</v>
      </c>
      <c r="DZ61" s="211">
        <f>HLOOKUP(DZ$55,'Jadual2&amp;3-Industryindex'!$K$9:$MP$155,ROWS(EC$38:EC41)+72,0)</f>
        <v>132.97355844606727</v>
      </c>
      <c r="EA61" s="211">
        <f>HLOOKUP(EA$55,'Jadual2&amp;3-Industryindex'!$K$9:$MP$155,ROWS(ED$38:ED41)+72,0)</f>
        <v>85.274891608319891</v>
      </c>
      <c r="EB61" s="211">
        <f>HLOOKUP(EB$55,'Jadual2&amp;3-Industryindex'!$K$9:$MP$155,ROWS(EE$38:EE41)+72,0)</f>
        <v>105.02124948763277</v>
      </c>
      <c r="EC61" s="211">
        <f>HLOOKUP(EC$55,'Jadual2&amp;3-Industryindex'!$K$9:$MP$155,ROWS(EF$38:EF41)+72,0)</f>
        <v>81.311140728664185</v>
      </c>
      <c r="ED61" s="211">
        <f>HLOOKUP(ED$55,'Jadual2&amp;3-Industryindex'!$K$9:$MP$155,ROWS(EG$38:EG41)+72,0)</f>
        <v>113.43932729065155</v>
      </c>
      <c r="EE61" s="211">
        <f>HLOOKUP(EE$55,'Jadual2&amp;3-Industryindex'!$K$9:$MP$155,ROWS(EH$38:EH41)+72,0)</f>
        <v>162.48428249198679</v>
      </c>
      <c r="EF61" s="204">
        <v>114.470368938569</v>
      </c>
      <c r="EG61" s="204">
        <v>134.24535253813599</v>
      </c>
      <c r="EH61" s="204">
        <v>124.870862798075</v>
      </c>
      <c r="EI61" s="204">
        <v>130.069045784602</v>
      </c>
      <c r="EJ61" s="204">
        <v>150.918705584691</v>
      </c>
      <c r="EK61" s="204">
        <v>112.04368244692201</v>
      </c>
      <c r="EL61" s="204">
        <v>121.847001963369</v>
      </c>
      <c r="EM61" s="204">
        <v>102.936507191038</v>
      </c>
      <c r="EN61" s="204">
        <v>128.06821545244401</v>
      </c>
      <c r="EO61" s="204">
        <v>103.327476904817</v>
      </c>
      <c r="EP61" s="204">
        <v>106.846608960102</v>
      </c>
      <c r="EQ61" s="204">
        <v>115.037752626997</v>
      </c>
      <c r="ER61" s="204">
        <v>138.640339343498</v>
      </c>
      <c r="ES61" s="204">
        <v>100.648064109123</v>
      </c>
      <c r="ET61" s="204">
        <v>112.126629660022</v>
      </c>
      <c r="EU61" s="204">
        <v>123.865902625777</v>
      </c>
      <c r="EV61" s="204">
        <v>107.495356577739</v>
      </c>
      <c r="EW61" s="204">
        <v>115.647755323097</v>
      </c>
      <c r="EX61" s="204">
        <v>105.052883166359</v>
      </c>
      <c r="EY61" s="204">
        <v>110.577407267496</v>
      </c>
      <c r="EZ61" s="204">
        <v>117.23850193920499</v>
      </c>
      <c r="FA61" s="204">
        <v>107.88916309651999</v>
      </c>
      <c r="FB61" s="204">
        <v>117.283617175901</v>
      </c>
      <c r="FC61" s="204">
        <v>143.45213824719201</v>
      </c>
      <c r="FD61" s="204">
        <v>119.37838822199301</v>
      </c>
      <c r="FE61" s="204">
        <v>127.494258374456</v>
      </c>
      <c r="FF61" s="204">
        <v>114.810839175903</v>
      </c>
      <c r="FG61" s="204">
        <v>127.857795803326</v>
      </c>
      <c r="FH61" s="204">
        <v>109.80092201691301</v>
      </c>
      <c r="FI61" s="204">
        <v>107.693506591607</v>
      </c>
      <c r="FJ61" s="204">
        <v>124.541977556535</v>
      </c>
      <c r="FK61" s="204">
        <v>108.118543460982</v>
      </c>
      <c r="FL61" s="204">
        <v>110.374519538741</v>
      </c>
      <c r="FM61" s="204">
        <v>112.581981305114</v>
      </c>
      <c r="FN61" s="204">
        <v>128.85089664794</v>
      </c>
      <c r="FO61" s="204">
        <v>107.39231890462101</v>
      </c>
      <c r="FP61" s="204">
        <v>152.43207587453099</v>
      </c>
      <c r="FQ61" s="204">
        <v>183.528246416613</v>
      </c>
      <c r="FR61" s="204">
        <v>182.36254180187001</v>
      </c>
      <c r="FS61" s="204">
        <v>132.204393474092</v>
      </c>
      <c r="FT61" s="204">
        <v>183.263058901384</v>
      </c>
      <c r="FU61" s="204">
        <v>111.400510590576</v>
      </c>
      <c r="FV61" s="204">
        <v>95.713440769411406</v>
      </c>
      <c r="FW61" s="204">
        <v>86.566909201034306</v>
      </c>
      <c r="FX61" s="204">
        <v>104.356045247152</v>
      </c>
      <c r="FY61" s="204">
        <v>80.876488792908901</v>
      </c>
      <c r="FZ61" s="204">
        <v>109.017714258796</v>
      </c>
      <c r="GA61" s="204">
        <v>106.198132780083</v>
      </c>
      <c r="GB61" s="204">
        <v>113.470180249607</v>
      </c>
      <c r="GC61" s="204">
        <v>80.539254965860096</v>
      </c>
      <c r="GD61" s="204">
        <v>98.589062054408799</v>
      </c>
      <c r="GE61" s="204">
        <v>112.23112833612301</v>
      </c>
      <c r="GF61" s="204">
        <v>118.234031977613</v>
      </c>
      <c r="GG61" s="204">
        <v>108.788823869848</v>
      </c>
      <c r="GH61" s="204">
        <v>116.067122899721</v>
      </c>
      <c r="GI61" s="204">
        <v>135.76657256960101</v>
      </c>
      <c r="GJ61" s="204">
        <v>112.666617298578</v>
      </c>
      <c r="GK61" s="204">
        <v>120.27980763694001</v>
      </c>
      <c r="GL61" s="204">
        <v>109.844598142146</v>
      </c>
      <c r="GM61" s="204">
        <v>119.47554462347</v>
      </c>
      <c r="GN61" s="204">
        <v>114.51979479538799</v>
      </c>
      <c r="GO61" s="204">
        <v>116.41747338726</v>
      </c>
      <c r="GP61" s="204">
        <v>128.89968036497899</v>
      </c>
      <c r="GQ61" s="204">
        <v>91.018619934282597</v>
      </c>
      <c r="GR61" s="204">
        <v>112.3719390575</v>
      </c>
      <c r="GS61" s="204">
        <v>107.25865648858699</v>
      </c>
      <c r="GT61" s="204">
        <v>135.197065613006</v>
      </c>
      <c r="GU61" s="204">
        <v>109.81906379877699</v>
      </c>
      <c r="GV61" s="204">
        <v>101.784462057813</v>
      </c>
      <c r="GW61" s="204">
        <v>121.67832167832201</v>
      </c>
      <c r="GX61" s="204">
        <v>102.514377900897</v>
      </c>
      <c r="GY61" s="204">
        <v>151.579695411432</v>
      </c>
      <c r="GZ61" s="204">
        <v>81.221858002233404</v>
      </c>
      <c r="HA61" s="204">
        <v>132.99883858974499</v>
      </c>
      <c r="HB61" s="204">
        <v>113.478939082617</v>
      </c>
      <c r="HC61" s="204">
        <v>115.529779858138</v>
      </c>
      <c r="HD61" s="204">
        <v>134.580019371058</v>
      </c>
      <c r="HE61" s="204">
        <v>107.172515662715</v>
      </c>
      <c r="HF61" s="204">
        <v>124.38528902736201</v>
      </c>
      <c r="HG61" s="204">
        <v>126.71482993111501</v>
      </c>
      <c r="HH61" s="204">
        <v>109.77422766631901</v>
      </c>
      <c r="HI61" s="204">
        <v>101.380163226039</v>
      </c>
      <c r="HJ61" s="204">
        <v>110.09805114907699</v>
      </c>
      <c r="HK61" s="204">
        <v>103.354629097494</v>
      </c>
      <c r="HL61" s="204">
        <v>118.213669833629</v>
      </c>
      <c r="HM61" s="204">
        <v>110.187784104572</v>
      </c>
      <c r="HN61" s="204">
        <v>134.71804869736701</v>
      </c>
      <c r="HO61" s="204">
        <v>128.12428966408299</v>
      </c>
      <c r="HP61" s="204">
        <v>110.60577894300501</v>
      </c>
      <c r="HQ61" s="204">
        <v>69.682688509354904</v>
      </c>
      <c r="HR61" s="204">
        <v>61.701277953745901</v>
      </c>
      <c r="HS61" s="204">
        <v>111.052467814285</v>
      </c>
      <c r="HT61" s="204">
        <v>130.04119763002001</v>
      </c>
      <c r="HU61" s="204">
        <v>130.983326388134</v>
      </c>
      <c r="HV61" s="204">
        <v>100.809648016417</v>
      </c>
      <c r="HW61" s="204">
        <v>133.61280500843199</v>
      </c>
      <c r="HX61" s="204">
        <v>95.333026143426594</v>
      </c>
      <c r="HY61" s="204">
        <v>102.225453560011</v>
      </c>
      <c r="HZ61" s="204">
        <v>97.962126445263806</v>
      </c>
      <c r="IA61" s="204">
        <v>96.910137696580605</v>
      </c>
      <c r="IB61" s="204">
        <v>117.137851117831</v>
      </c>
      <c r="IC61" s="204">
        <v>111.948387096774</v>
      </c>
      <c r="ID61" s="204">
        <v>118.838223718851</v>
      </c>
      <c r="IE61" s="204">
        <v>95.836356812434801</v>
      </c>
      <c r="IF61" s="204">
        <v>102.868440610495</v>
      </c>
      <c r="IG61" s="204">
        <v>104.058956976128</v>
      </c>
      <c r="IH61" s="204">
        <v>107.424117649914</v>
      </c>
      <c r="II61" s="204">
        <v>128.035381086146</v>
      </c>
      <c r="IJ61" s="204">
        <v>112.51445851579101</v>
      </c>
      <c r="IK61" s="204">
        <v>127.216764764839</v>
      </c>
      <c r="IL61" s="204">
        <v>122.709906437908</v>
      </c>
      <c r="IM61" s="204">
        <v>115.999154887904</v>
      </c>
      <c r="IN61" s="204">
        <v>115.60360208966701</v>
      </c>
    </row>
    <row r="62" spans="1:248">
      <c r="A62" s="197" t="s">
        <v>37</v>
      </c>
      <c r="B62" s="21" t="b">
        <f t="shared" si="5"/>
        <v>0</v>
      </c>
      <c r="C62" s="201">
        <f>'Jadual1-IPP'!E135</f>
        <v>115.140182195241</v>
      </c>
      <c r="D62" s="199"/>
      <c r="E62" s="198"/>
      <c r="F62" s="214">
        <f>HLOOKUP(F$55,'Jadual2&amp;3-Industryindex'!$K$9:$MP$155,ROWS(I$38:I42)+72,0)</f>
        <v>88.844656282691631</v>
      </c>
      <c r="G62" s="214">
        <f>HLOOKUP(G$55,'Jadual2&amp;3-Industryindex'!$K$9:$MP$155,ROWS(J$38:J42)+72,0)</f>
        <v>103.67648632476161</v>
      </c>
      <c r="H62" s="214">
        <f>HLOOKUP(H$55,'Jadual2&amp;3-Industryindex'!$K$9:$MP$155,ROWS(K$38:K42)+72,0)</f>
        <v>88.258083638367978</v>
      </c>
      <c r="I62" s="211">
        <f>HLOOKUP(I$55,'Jadual2&amp;3-Industryindex'!$K$9:$MP$155,ROWS(L$38:L42)+72,0)</f>
        <v>119.27898055367645</v>
      </c>
      <c r="J62" s="211">
        <f>HLOOKUP(J$55,'Jadual2&amp;3-Industryindex'!$K$9:$MP$155,ROWS(M$38:M42)+72,0)</f>
        <v>122.2825271711355</v>
      </c>
      <c r="K62" s="211">
        <f>HLOOKUP(K$55,'Jadual2&amp;3-Industryindex'!$K$9:$MP$155,ROWS(N$38:N42)+72,0)</f>
        <v>129.98492666844547</v>
      </c>
      <c r="L62" s="211">
        <f>HLOOKUP(L$55,'Jadual2&amp;3-Industryindex'!$K$9:$MP$155,ROWS(O$38:O42)+72,0)</f>
        <v>145.4124636708861</v>
      </c>
      <c r="M62" s="211">
        <f>HLOOKUP(M$55,'Jadual2&amp;3-Industryindex'!$K$9:$MP$155,ROWS(P$38:P42)+72,0)</f>
        <v>133.27066966564428</v>
      </c>
      <c r="N62" s="211">
        <f>HLOOKUP(N$55,'Jadual2&amp;3-Industryindex'!$K$9:$MP$155,ROWS(Q$38:Q42)+72,0)</f>
        <v>137.01867313351966</v>
      </c>
      <c r="O62" s="211">
        <f>HLOOKUP(O$55,'Jadual2&amp;3-Industryindex'!$K$9:$MP$155,ROWS(R$38:R42)+72,0)</f>
        <v>106.48892088366219</v>
      </c>
      <c r="P62" s="211">
        <f>HLOOKUP(P$55,'Jadual2&amp;3-Industryindex'!$K$9:$MP$155,ROWS(S$38:S42)+72,0)</f>
        <v>177.10008220505389</v>
      </c>
      <c r="Q62" s="211">
        <f>HLOOKUP(Q$55,'Jadual2&amp;3-Industryindex'!$K$9:$MP$155,ROWS(T$38:T42)+72,0)</f>
        <v>100.75667272528338</v>
      </c>
      <c r="R62" s="211">
        <f>HLOOKUP(R$55,'Jadual2&amp;3-Industryindex'!$K$9:$MP$155,ROWS(U$38:U42)+72,0)</f>
        <v>153.9115875901841</v>
      </c>
      <c r="S62" s="211">
        <f>HLOOKUP(S$55,'Jadual2&amp;3-Industryindex'!$K$9:$MP$155,ROWS(V$38:V42)+72,0)</f>
        <v>126.44478132328466</v>
      </c>
      <c r="T62" s="211">
        <f>HLOOKUP(T$55,'Jadual2&amp;3-Industryindex'!$K$9:$MP$155,ROWS(W$38:W42)+72,0)</f>
        <v>134.18069680743568</v>
      </c>
      <c r="U62" s="211">
        <f>HLOOKUP(U$55,'Jadual2&amp;3-Industryindex'!$K$9:$MP$155,ROWS(X$38:X42)+72,0)</f>
        <v>130.84900028947968</v>
      </c>
      <c r="V62" s="211">
        <f>HLOOKUP(V$55,'Jadual2&amp;3-Industryindex'!$K$9:$MP$155,ROWS(Y$38:Y42)+72,0)</f>
        <v>124.98053875470188</v>
      </c>
      <c r="W62" s="211">
        <f>HLOOKUP(W$55,'Jadual2&amp;3-Industryindex'!$K$9:$MP$155,ROWS(Z$38:Z42)+72,0)</f>
        <v>145.15038102154023</v>
      </c>
      <c r="X62" s="211">
        <f>HLOOKUP(X$55,'Jadual2&amp;3-Industryindex'!$K$9:$MP$155,ROWS(AA$38:AA42)+72,0)</f>
        <v>119.10447256228005</v>
      </c>
      <c r="Y62" s="211">
        <f>HLOOKUP(Y$55,'Jadual2&amp;3-Industryindex'!$K$9:$MP$155,ROWS(AB$38:AB42)+72,0)</f>
        <v>118.14056260120833</v>
      </c>
      <c r="Z62" s="211">
        <f>HLOOKUP(Z$55,'Jadual2&amp;3-Industryindex'!$K$9:$MP$155,ROWS(AC$38:AC42)+72,0)</f>
        <v>167.65968139854243</v>
      </c>
      <c r="AA62" s="211">
        <f>HLOOKUP(AA$55,'Jadual2&amp;3-Industryindex'!$K$9:$MP$155,ROWS(AD$38:AD42)+72,0)</f>
        <v>113.338474168448</v>
      </c>
      <c r="AB62" s="211" t="e">
        <f>HLOOKUP(AB$55,'Jadual2&amp;3-Industryindex'!$K$9:$MP$155,ROWS(AE$38:AE42)+72,0)</f>
        <v>#N/A</v>
      </c>
      <c r="AC62" s="211">
        <f>HLOOKUP(AC$55,'Jadual2&amp;3-Industryindex'!$K$9:$MP$155,ROWS(AF$38:AF42)+72,0)</f>
        <v>125.46241004231544</v>
      </c>
      <c r="AD62" s="211">
        <f>HLOOKUP(AD$55,'Jadual2&amp;3-Industryindex'!$K$9:$MP$155,ROWS(AG$38:AG42)+72,0)</f>
        <v>122.45370458682129</v>
      </c>
      <c r="AE62" s="211">
        <f>HLOOKUP(AE$55,'Jadual2&amp;3-Industryindex'!$K$9:$MP$155,ROWS(AH$38:AH42)+72,0)</f>
        <v>71.151007455621198</v>
      </c>
      <c r="AF62" s="211">
        <f>HLOOKUP(AF$55,'Jadual2&amp;3-Industryindex'!$K$9:$MP$155,ROWS(AI$38:AI42)+72,0)</f>
        <v>109.40630191517747</v>
      </c>
      <c r="AG62" s="211">
        <f>HLOOKUP(AG$55,'Jadual2&amp;3-Industryindex'!$K$9:$MP$155,ROWS(AJ$38:AJ42)+72,0)</f>
        <v>120.72631745255836</v>
      </c>
      <c r="AH62" s="211">
        <f>HLOOKUP(AH$55,'Jadual2&amp;3-Industryindex'!$K$9:$MP$155,ROWS(AK$38:AK42)+72,0)</f>
        <v>95.727949324472533</v>
      </c>
      <c r="AI62" s="211">
        <f>HLOOKUP(AI$55,'Jadual2&amp;3-Industryindex'!$K$9:$MP$155,ROWS(AL$38:AL42)+72,0)</f>
        <v>112.17420591958846</v>
      </c>
      <c r="AJ62" s="211">
        <f>HLOOKUP(AJ$55,'Jadual2&amp;3-Industryindex'!$K$9:$MP$155,ROWS(AM$38:AM42)+72,0)</f>
        <v>150.38403820542459</v>
      </c>
      <c r="AK62" s="211">
        <f>HLOOKUP(AK$55,'Jadual2&amp;3-Industryindex'!$K$9:$MP$155,ROWS(AN$38:AN42)+72,0)</f>
        <v>90.044838816395583</v>
      </c>
      <c r="AL62" s="211">
        <f>HLOOKUP(AL$55,'Jadual2&amp;3-Industryindex'!$K$9:$MP$155,ROWS(AO$38:AO42)+72,0)</f>
        <v>86.51338655571486</v>
      </c>
      <c r="AM62" s="211">
        <f>HLOOKUP(AM$55,'Jadual2&amp;3-Industryindex'!$K$9:$MP$155,ROWS(AP$38:AP42)+72,0)</f>
        <v>117.62178858132928</v>
      </c>
      <c r="AN62" s="211">
        <f>HLOOKUP(AN$55,'Jadual2&amp;3-Industryindex'!$K$9:$MP$155,ROWS(AQ$38:AQ42)+72,0)</f>
        <v>93.037345266932348</v>
      </c>
      <c r="AO62" s="211">
        <f>HLOOKUP(AO$55,'Jadual2&amp;3-Industryindex'!$K$9:$MP$155,ROWS(AR$38:AR42)+72,0)</f>
        <v>108.79327624666477</v>
      </c>
      <c r="AP62" s="211">
        <f>HLOOKUP(AP$55,'Jadual2&amp;3-Industryindex'!$K$9:$MP$155,ROWS(AS$38:AS42)+72,0)</f>
        <v>77.295132749622894</v>
      </c>
      <c r="AQ62" s="211">
        <f>HLOOKUP(AQ$55,'Jadual2&amp;3-Industryindex'!$K$9:$MP$155,ROWS(AT$38:AT42)+72,0)</f>
        <v>269.16730264344847</v>
      </c>
      <c r="AR62" s="211">
        <f>HLOOKUP(AR$55,'Jadual2&amp;3-Industryindex'!$K$9:$MP$155,ROWS(AU$38:AU42)+72,0)</f>
        <v>120.98445613230479</v>
      </c>
      <c r="AS62" s="211">
        <f>HLOOKUP(AS$55,'Jadual2&amp;3-Industryindex'!$K$9:$MP$155,ROWS(AV$38:AV42)+72,0)</f>
        <v>148.16189113798856</v>
      </c>
      <c r="AT62" s="211">
        <f>HLOOKUP(AT$55,'Jadual2&amp;3-Industryindex'!$K$9:$MP$155,ROWS(AW$38:AW42)+72,0)</f>
        <v>64.818083253000665</v>
      </c>
      <c r="AU62" s="211">
        <f>HLOOKUP(AU$55,'Jadual2&amp;3-Industryindex'!$K$9:$MP$155,ROWS(AX$38:AX42)+72,0)</f>
        <v>115.00430005115342</v>
      </c>
      <c r="AV62" s="211">
        <f>HLOOKUP(AV$55,'Jadual2&amp;3-Industryindex'!$K$9:$MP$155,ROWS(AY$38:AY42)+72,0)</f>
        <v>126.24331320853109</v>
      </c>
      <c r="AW62" s="211">
        <f>HLOOKUP(AW$55,'Jadual2&amp;3-Industryindex'!$K$9:$MP$155,ROWS(AZ$38:AZ42)+72,0)</f>
        <v>110.0372236682072</v>
      </c>
      <c r="AX62" s="211">
        <f>HLOOKUP(AX$55,'Jadual2&amp;3-Industryindex'!$K$9:$MP$155,ROWS(BA$38:BA42)+72,0)</f>
        <v>119.34483727571595</v>
      </c>
      <c r="AY62" s="211">
        <f>HLOOKUP(AY$55,'Jadual2&amp;3-Industryindex'!$K$9:$MP$155,ROWS(BB$38:BB42)+72,0)</f>
        <v>111.72753482392264</v>
      </c>
      <c r="AZ62" s="211">
        <f>HLOOKUP(AZ$55,'Jadual2&amp;3-Industryindex'!$K$9:$MP$155,ROWS(BC$38:BC42)+72,0)</f>
        <v>115.15204144964316</v>
      </c>
      <c r="BA62" s="211">
        <f>HLOOKUP(BA$55,'Jadual2&amp;3-Industryindex'!$K$9:$MP$155,ROWS(BD$38:BD42)+72,0)</f>
        <v>121.33667098811624</v>
      </c>
      <c r="BB62" s="211">
        <f>HLOOKUP(BB$55,'Jadual2&amp;3-Industryindex'!$K$9:$MP$155,ROWS(BE$38:BE42)+72,0)</f>
        <v>136.47113629573721</v>
      </c>
      <c r="BC62" s="211">
        <f>HLOOKUP(BC$55,'Jadual2&amp;3-Industryindex'!$K$9:$MP$155,ROWS(BF$38:BF42)+72,0)</f>
        <v>132.78724653895875</v>
      </c>
      <c r="BD62" s="211">
        <f>HLOOKUP(BD$55,'Jadual2&amp;3-Industryindex'!$K$9:$MP$155,ROWS(BG$38:BG42)+72,0)</f>
        <v>110.00527975892889</v>
      </c>
      <c r="BE62" s="211">
        <f>HLOOKUP(BE$55,'Jadual2&amp;3-Industryindex'!$K$9:$MP$155,ROWS(BH$38:BH42)+72,0)</f>
        <v>84.438252099003364</v>
      </c>
      <c r="BF62" s="211">
        <f>HLOOKUP(BF$55,'Jadual2&amp;3-Industryindex'!$K$9:$MP$155,ROWS(BI$38:BI42)+72,0)</f>
        <v>138.33312586365145</v>
      </c>
      <c r="BG62" s="211">
        <f>HLOOKUP(BG$55,'Jadual2&amp;3-Industryindex'!$K$9:$MP$155,ROWS(BJ$38:BJ42)+72,0)</f>
        <v>83.80049660518408</v>
      </c>
      <c r="BH62" s="211">
        <f>HLOOKUP(BH$55,'Jadual2&amp;3-Industryindex'!$K$9:$MP$155,ROWS(BK$38:BK42)+72,0)</f>
        <v>90.42996369576926</v>
      </c>
      <c r="BI62" s="211">
        <f>HLOOKUP(BI$55,'Jadual2&amp;3-Industryindex'!$K$9:$MP$155,ROWS(BL$38:BL42)+72,0)</f>
        <v>96.398780729652103</v>
      </c>
      <c r="BJ62" s="211">
        <f>HLOOKUP(BJ$55,'Jadual2&amp;3-Industryindex'!$K$9:$MP$155,ROWS(BM$38:BM42)+72,0)</f>
        <v>208.13557136660725</v>
      </c>
      <c r="BK62" s="211">
        <f>HLOOKUP(BK$55,'Jadual2&amp;3-Industryindex'!$K$9:$MP$155,ROWS(BN$38:BN42)+72,0)</f>
        <v>123.14760642693621</v>
      </c>
      <c r="BL62" s="211">
        <f>HLOOKUP(BL$55,'Jadual2&amp;3-Industryindex'!$K$9:$MP$155,ROWS(BO$38:BO42)+72,0)</f>
        <v>161.73195561931689</v>
      </c>
      <c r="BM62" s="211">
        <f>HLOOKUP(BM$55,'Jadual2&amp;3-Industryindex'!$K$9:$MP$155,ROWS(BP$38:BP42)+72,0)</f>
        <v>121.41623441055425</v>
      </c>
      <c r="BN62" s="211">
        <f>HLOOKUP(BN$55,'Jadual2&amp;3-Industryindex'!$K$9:$MP$155,ROWS(BQ$38:BQ42)+72,0)</f>
        <v>106.69810064775213</v>
      </c>
      <c r="BO62" s="211">
        <f>HLOOKUP(BO$55,'Jadual2&amp;3-Industryindex'!$K$9:$MP$155,ROWS(BR$38:BR42)+72,0)</f>
        <v>329.64314079798442</v>
      </c>
      <c r="BP62" s="211">
        <f>HLOOKUP(BP$55,'Jadual2&amp;3-Industryindex'!$K$9:$MP$155,ROWS(BS$38:BS42)+72,0)</f>
        <v>129.05441616764122</v>
      </c>
      <c r="BQ62" s="211">
        <f>HLOOKUP(BQ$55,'Jadual2&amp;3-Industryindex'!$K$9:$MP$155,ROWS(BT$38:BT42)+72,0)</f>
        <v>130.58770814750454</v>
      </c>
      <c r="BR62" s="211">
        <f>HLOOKUP(BR$55,'Jadual2&amp;3-Industryindex'!$K$9:$MP$155,ROWS(BU$38:BU42)+72,0)</f>
        <v>152.5407923868062</v>
      </c>
      <c r="BS62" s="211">
        <f>HLOOKUP(BS$55,'Jadual2&amp;3-Industryindex'!$K$9:$MP$155,ROWS(BV$38:BV42)+72,0)</f>
        <v>98.125379405307115</v>
      </c>
      <c r="BT62" s="211">
        <f>HLOOKUP(BT$55,'Jadual2&amp;3-Industryindex'!$K$9:$MP$155,ROWS(BW$38:BW42)+72,0)</f>
        <v>136.66327264270814</v>
      </c>
      <c r="BU62" s="211">
        <f>HLOOKUP(BU$55,'Jadual2&amp;3-Industryindex'!$K$9:$MP$155,ROWS(BX$38:BX42)+72,0)</f>
        <v>130.88437792572176</v>
      </c>
      <c r="BV62" s="211">
        <f>HLOOKUP(BV$55,'Jadual2&amp;3-Industryindex'!$K$9:$MP$155,ROWS(BY$38:BY42)+72,0)</f>
        <v>88.226881308693422</v>
      </c>
      <c r="BW62" s="211">
        <f>HLOOKUP(BW$55,'Jadual2&amp;3-Industryindex'!$K$9:$MP$155,ROWS(BZ$38:BZ42)+72,0)</f>
        <v>124.39426590423467</v>
      </c>
      <c r="BX62" s="211">
        <f>HLOOKUP(BX$55,'Jadual2&amp;3-Industryindex'!$K$9:$MP$155,ROWS(CA$38:CA42)+72,0)</f>
        <v>112.92874246539272</v>
      </c>
      <c r="BY62" s="211">
        <f>HLOOKUP(BY$55,'Jadual2&amp;3-Industryindex'!$K$9:$MP$155,ROWS(CB$38:CB42)+72,0)</f>
        <v>83.645347452786865</v>
      </c>
      <c r="BZ62" s="211">
        <f>HLOOKUP(BZ$55,'Jadual2&amp;3-Industryindex'!$K$9:$MP$155,ROWS(CC$38:CC42)+72,0)</f>
        <v>71.261460498042766</v>
      </c>
      <c r="CA62" s="211">
        <f>HLOOKUP(CA$55,'Jadual2&amp;3-Industryindex'!$K$9:$MP$155,ROWS(CD$38:CD42)+72,0)</f>
        <v>101.98755942663934</v>
      </c>
      <c r="CB62" s="211">
        <f>HLOOKUP(CB$55,'Jadual2&amp;3-Industryindex'!$K$9:$MP$155,ROWS(CE$38:CE42)+72,0)</f>
        <v>97.581255239402594</v>
      </c>
      <c r="CC62" s="211">
        <f>HLOOKUP(CC$55,'Jadual2&amp;3-Industryindex'!$K$9:$MP$155,ROWS(CF$38:CF42)+72,0)</f>
        <v>95.352177347356005</v>
      </c>
      <c r="CD62" s="211">
        <f>HLOOKUP(CD$55,'Jadual2&amp;3-Industryindex'!$K$9:$MP$155,ROWS(CG$38:CG42)+72,0)</f>
        <v>135.85844039014557</v>
      </c>
      <c r="CE62" s="211">
        <f>HLOOKUP(CE$55,'Jadual2&amp;3-Industryindex'!$K$9:$MP$155,ROWS(CH$38:CH42)+72,0)</f>
        <v>75.479741712796525</v>
      </c>
      <c r="CF62" s="211">
        <f>HLOOKUP(CF$55,'Jadual2&amp;3-Industryindex'!$K$9:$MP$155,ROWS(CI$38:CI42)+72,0)</f>
        <v>95.150356682968976</v>
      </c>
      <c r="CG62" s="211">
        <f>HLOOKUP(CG$55,'Jadual2&amp;3-Industryindex'!$K$9:$MP$155,ROWS(CJ$38:CJ42)+72,0)</f>
        <v>89.684552785496692</v>
      </c>
      <c r="CH62" s="211">
        <f>HLOOKUP(CH$55,'Jadual2&amp;3-Industryindex'!$K$9:$MP$155,ROWS(CK$38:CK42)+72,0)</f>
        <v>102.84045574009139</v>
      </c>
      <c r="CI62" s="211">
        <f>HLOOKUP(CI$55,'Jadual2&amp;3-Industryindex'!$K$9:$MP$155,ROWS(CL$38:CL42)+72,0)</f>
        <v>98.500694079167943</v>
      </c>
      <c r="CJ62" s="211">
        <f>HLOOKUP(CJ$55,'Jadual2&amp;3-Industryindex'!$K$9:$MP$155,ROWS(CN$38:CN42)+72,0)</f>
        <v>126.48499115094599</v>
      </c>
      <c r="CK62" s="211">
        <f>HLOOKUP(CK$55,'Jadual2&amp;3-Industryindex'!$K$9:$MP$155,ROWS(CO$38:CO42)+72,0)</f>
        <v>79.580947261289836</v>
      </c>
      <c r="CL62" s="211">
        <f>HLOOKUP(CL$55,'Jadual2&amp;3-Industryindex'!$K$9:$MP$155,ROWS(CP$38:CP42)+72,0)</f>
        <v>89.335932765096842</v>
      </c>
      <c r="CM62" s="211">
        <f>HLOOKUP(CM$55,'Jadual2&amp;3-Industryindex'!$K$9:$MP$155,ROWS(CQ$38:CQ42)+72,0)</f>
        <v>107.50073302209729</v>
      </c>
      <c r="CN62" s="211">
        <f>HLOOKUP(CN$55,'Jadual2&amp;3-Industryindex'!$K$9:$MP$155,ROWS(CQ$38:CQ42)+72,0)</f>
        <v>105.09446019139337</v>
      </c>
      <c r="CO62" s="211">
        <f>HLOOKUP(CO$55,'Jadual2&amp;3-Industryindex'!$K$9:$MP$155,ROWS(CR$38:CR42)+72,0)</f>
        <v>105.19655139980533</v>
      </c>
      <c r="CP62" s="211">
        <f>HLOOKUP(CP$55,'Jadual2&amp;3-Industryindex'!$K$9:$MP$155,ROWS(CS$38:CS42)+72,0)</f>
        <v>104.58476212741711</v>
      </c>
      <c r="CQ62" s="211">
        <f>HLOOKUP(CQ$55,'Jadual2&amp;3-Industryindex'!$K$9:$MP$155,ROWS(CT$38:CT42)+72,0)</f>
        <v>94.6545564832672</v>
      </c>
      <c r="CR62" s="211">
        <f>HLOOKUP(CR$55,'Jadual2&amp;3-Industryindex'!$K$9:$MP$155,ROWS(CU$38:CU42)+72,0)</f>
        <v>102.53182624058968</v>
      </c>
      <c r="CS62" s="211">
        <f>HLOOKUP(CS$55,'Jadual2&amp;3-Industryindex'!$K$9:$MP$155,ROWS(CV$38:CV42)+72,0)</f>
        <v>91.376073480821276</v>
      </c>
      <c r="CT62" s="211">
        <f>HLOOKUP(CT$55,'Jadual2&amp;3-Industryindex'!$K$9:$MP$155,ROWS(CW$38:CW42)+72,0)</f>
        <v>82.024985784161785</v>
      </c>
      <c r="CU62" s="211">
        <f>HLOOKUP(CU$55,'Jadual2&amp;3-Industryindex'!$K$9:$MP$155,ROWS(CX$38:CX42)+72,0)</f>
        <v>108.59789723490671</v>
      </c>
      <c r="CV62" s="211">
        <f>HLOOKUP(CV$55,'Jadual2&amp;3-Industryindex'!$K$9:$MP$155,ROWS(CY$38:CY42)+72,0)</f>
        <v>119.70561136617306</v>
      </c>
      <c r="CW62" s="211">
        <f>HLOOKUP(CW$55,'Jadual2&amp;3-Industryindex'!$K$9:$MP$155,ROWS(CZ$38:CZ42)+72,0)</f>
        <v>147.53918512776355</v>
      </c>
      <c r="CX62" s="211">
        <f>HLOOKUP(CX$55,'Jadual2&amp;3-Industryindex'!$K$9:$MP$155,ROWS(DA$38:DA42)+72,0)</f>
        <v>174.22539259883112</v>
      </c>
      <c r="CY62" s="211">
        <f>HLOOKUP(CY$55,'Jadual2&amp;3-Industryindex'!$K$9:$MP$155,ROWS(DB$38:DB42)+72,0)</f>
        <v>166.88532091689433</v>
      </c>
      <c r="CZ62" s="211">
        <f>HLOOKUP(CZ$55,'Jadual2&amp;3-Industryindex'!$K$9:$MP$155,ROWS(DC$38:DC42)+72,0)</f>
        <v>169.29902129290213</v>
      </c>
      <c r="DA62" s="211">
        <f>HLOOKUP(DA$55,'Jadual2&amp;3-Industryindex'!$K$9:$MP$155,ROWS(DD$38:DD42)+72,0)</f>
        <v>120.5002371991971</v>
      </c>
      <c r="DB62" s="211">
        <f>HLOOKUP(DB$55,'Jadual2&amp;3-Industryindex'!$K$9:$MP$155,ROWS(DE$38:DE42)+72,0)</f>
        <v>105.25204305658605</v>
      </c>
      <c r="DC62" s="211">
        <f>HLOOKUP(DC$55,'Jadual2&amp;3-Industryindex'!$K$9:$MP$155,ROWS(DF$38:DF42)+72,0)</f>
        <v>111.94334372749535</v>
      </c>
      <c r="DD62" s="211">
        <f>HLOOKUP(DD$55,'Jadual2&amp;3-Industryindex'!$K$9:$MP$155,ROWS(DG$38:DG42)+72,0)</f>
        <v>121.44692135275912</v>
      </c>
      <c r="DE62" s="211">
        <f>HLOOKUP(DE$55,'Jadual2&amp;3-Industryindex'!$K$9:$MP$155,ROWS(DH$38:DH42)+72,0)</f>
        <v>95.059988455152734</v>
      </c>
      <c r="DF62" s="211">
        <f>HLOOKUP(DF$55,'Jadual2&amp;3-Industryindex'!$K$9:$MP$155,ROWS(DI$38:DI42)+72,0)</f>
        <v>145.36851944002643</v>
      </c>
      <c r="DG62" s="211">
        <f>HLOOKUP(DG$55,'Jadual2&amp;3-Industryindex'!$K$9:$MP$155,ROWS(DJ$38:DJ42)+72,0)</f>
        <v>130.72693392777589</v>
      </c>
      <c r="DH62" s="211">
        <f>HLOOKUP(DH$55,'Jadual2&amp;3-Industryindex'!$K$9:$MP$155,ROWS(DK$38:DK42)+72,0)</f>
        <v>109.18631031370177</v>
      </c>
      <c r="DI62" s="211">
        <f>HLOOKUP(DI$55,'Jadual2&amp;3-Industryindex'!$K$9:$MP$155,ROWS(DL$38:DL42)+72,0)</f>
        <v>131.97066510623279</v>
      </c>
      <c r="DJ62" s="211">
        <f>HLOOKUP(DJ$55,'Jadual2&amp;3-Industryindex'!$K$9:$MP$155,ROWS(DM$38:DM42)+72,0)</f>
        <v>113.33641878884328</v>
      </c>
      <c r="DK62" s="211">
        <f>HLOOKUP(DK$55,'Jadual2&amp;3-Industryindex'!$K$9:$MP$155,ROWS(DN$38:DN42)+72,0)</f>
        <v>64.670584260251161</v>
      </c>
      <c r="DL62" s="211">
        <f>HLOOKUP(DL$55,'Jadual2&amp;3-Industryindex'!$K$9:$MP$155,ROWS(DO$38:DO42)+72,0)</f>
        <v>135.91918851052787</v>
      </c>
      <c r="DM62" s="211">
        <f>HLOOKUP(DM$55,'Jadual2&amp;3-Industryindex'!$K$9:$MP$155,ROWS(DP$38:DP42)+72,0)</f>
        <v>107.28468526474262</v>
      </c>
      <c r="DN62" s="211">
        <f>HLOOKUP(DN$55,'Jadual2&amp;3-Industryindex'!$K$9:$MP$155,ROWS(DQ$38:DQ42)+72,0)</f>
        <v>110.10451811564145</v>
      </c>
      <c r="DO62" s="211">
        <f>HLOOKUP(DO$55,'Jadual2&amp;3-Industryindex'!$K$9:$MP$155,ROWS(DR$38:DR42)+72,0)</f>
        <v>139.7050696874993</v>
      </c>
      <c r="DP62" s="211">
        <f>HLOOKUP(DP$55,'Jadual2&amp;3-Industryindex'!$K$9:$MP$155,ROWS(DS$38:DS42)+72,0)</f>
        <v>130.57932523802066</v>
      </c>
      <c r="DQ62" s="211">
        <f>HLOOKUP(DQ$55,'Jadual2&amp;3-Industryindex'!$K$9:$MP$155,ROWS(DT$38:DT42)+72,0)</f>
        <v>136.40507275858556</v>
      </c>
      <c r="DR62" s="211">
        <f>HLOOKUP(DR$55,'Jadual2&amp;3-Industryindex'!$K$9:$MP$155,ROWS(DU$38:DU42)+72,0)</f>
        <v>125.42273231425935</v>
      </c>
      <c r="DS62" s="211">
        <f>HLOOKUP(DS$55,'Jadual2&amp;3-Industryindex'!$K$9:$MP$155,ROWS(DV$38:DV42)+72,0)</f>
        <v>73.875912671920332</v>
      </c>
      <c r="DT62" s="211">
        <f>HLOOKUP(DT$55,'Jadual2&amp;3-Industryindex'!$K$9:$MP$155,ROWS(DW$38:DW42)+72,0)</f>
        <v>174.46715896375014</v>
      </c>
      <c r="DU62" s="211">
        <f>HLOOKUP(DU$55,'Jadual2&amp;3-Industryindex'!$K$9:$MP$155,ROWS(DX$38:DX42)+72,0)</f>
        <v>99.848571194806354</v>
      </c>
      <c r="DV62" s="211">
        <f>HLOOKUP(DV$55,'Jadual2&amp;3-Industryindex'!$K$9:$MP$155,ROWS(DY$38:DY42)+72,0)</f>
        <v>164.97396456287547</v>
      </c>
      <c r="DW62" s="211">
        <f>HLOOKUP(DW$55,'Jadual2&amp;3-Industryindex'!$K$9:$MP$155,ROWS(DZ$38:DZ42)+72,0)</f>
        <v>105.54721558004971</v>
      </c>
      <c r="DX62" s="211">
        <f>HLOOKUP(DX$55,'Jadual2&amp;3-Industryindex'!$K$9:$MP$155,ROWS(EA$38:EA42)+72,0)</f>
        <v>141.52171356177621</v>
      </c>
      <c r="DY62" s="211">
        <f>HLOOKUP(DY$55,'Jadual2&amp;3-Industryindex'!$K$9:$MP$155,ROWS(EB$38:EB42)+72,0)</f>
        <v>86.803529471276917</v>
      </c>
      <c r="DZ62" s="211">
        <f>HLOOKUP(DZ$55,'Jadual2&amp;3-Industryindex'!$K$9:$MP$155,ROWS(EC$38:EC42)+72,0)</f>
        <v>135.20734529209099</v>
      </c>
      <c r="EA62" s="211">
        <f>HLOOKUP(EA$55,'Jadual2&amp;3-Industryindex'!$K$9:$MP$155,ROWS(ED$38:ED42)+72,0)</f>
        <v>91.132347898426843</v>
      </c>
      <c r="EB62" s="211">
        <f>HLOOKUP(EB$55,'Jadual2&amp;3-Industryindex'!$K$9:$MP$155,ROWS(EE$38:EE42)+72,0)</f>
        <v>98.264931210190511</v>
      </c>
      <c r="EC62" s="211">
        <f>HLOOKUP(EC$55,'Jadual2&amp;3-Industryindex'!$K$9:$MP$155,ROWS(EF$38:EF42)+72,0)</f>
        <v>77.832322653355803</v>
      </c>
      <c r="ED62" s="211">
        <f>HLOOKUP(ED$55,'Jadual2&amp;3-Industryindex'!$K$9:$MP$155,ROWS(EG$38:EG42)+72,0)</f>
        <v>111.0118277095614</v>
      </c>
      <c r="EE62" s="211">
        <f>HLOOKUP(EE$55,'Jadual2&amp;3-Industryindex'!$K$9:$MP$155,ROWS(EH$38:EH42)+72,0)</f>
        <v>148.47674073242723</v>
      </c>
      <c r="EF62" s="204">
        <v>114.470368938569</v>
      </c>
      <c r="EG62" s="204">
        <v>134.24535253813599</v>
      </c>
      <c r="EH62" s="204">
        <v>124.870862798075</v>
      </c>
      <c r="EI62" s="204">
        <v>130.069045784602</v>
      </c>
      <c r="EJ62" s="204">
        <v>150.918705584691</v>
      </c>
      <c r="EK62" s="204">
        <v>112.04368244692201</v>
      </c>
      <c r="EL62" s="204">
        <v>121.847001963369</v>
      </c>
      <c r="EM62" s="204">
        <v>102.936507191038</v>
      </c>
      <c r="EN62" s="204">
        <v>128.06821545244401</v>
      </c>
      <c r="EO62" s="204">
        <v>103.327476904817</v>
      </c>
      <c r="EP62" s="204">
        <v>106.846608960102</v>
      </c>
      <c r="EQ62" s="204">
        <v>115.037752626997</v>
      </c>
      <c r="ER62" s="204">
        <v>138.640339343498</v>
      </c>
      <c r="ES62" s="204">
        <v>100.648064109123</v>
      </c>
      <c r="ET62" s="204">
        <v>112.126629660022</v>
      </c>
      <c r="EU62" s="204">
        <v>123.865902625777</v>
      </c>
      <c r="EV62" s="204">
        <v>107.495356577739</v>
      </c>
      <c r="EW62" s="204">
        <v>115.647755323097</v>
      </c>
      <c r="EX62" s="204">
        <v>105.052883166359</v>
      </c>
      <c r="EY62" s="204">
        <v>110.577407267496</v>
      </c>
      <c r="EZ62" s="204">
        <v>117.23850193920499</v>
      </c>
      <c r="FA62" s="204">
        <v>107.88916309651999</v>
      </c>
      <c r="FB62" s="204">
        <v>117.283617175901</v>
      </c>
      <c r="FC62" s="204">
        <v>143.45213824719201</v>
      </c>
      <c r="FD62" s="204">
        <v>119.37838822199301</v>
      </c>
      <c r="FE62" s="204">
        <v>127.494258374456</v>
      </c>
      <c r="FF62" s="204">
        <v>114.810839175903</v>
      </c>
      <c r="FG62" s="204">
        <v>127.857795803326</v>
      </c>
      <c r="FH62" s="204">
        <v>109.80092201691301</v>
      </c>
      <c r="FI62" s="204">
        <v>107.693506591607</v>
      </c>
      <c r="FJ62" s="204">
        <v>124.541977556535</v>
      </c>
      <c r="FK62" s="204">
        <v>108.118543460982</v>
      </c>
      <c r="FL62" s="204">
        <v>110.374519538741</v>
      </c>
      <c r="FM62" s="204">
        <v>112.581981305114</v>
      </c>
      <c r="FN62" s="204">
        <v>128.85089664794</v>
      </c>
      <c r="FO62" s="204">
        <v>107.39231890462101</v>
      </c>
      <c r="FP62" s="204">
        <v>152.43207587453099</v>
      </c>
      <c r="FQ62" s="204">
        <v>183.528246416613</v>
      </c>
      <c r="FR62" s="204">
        <v>182.36254180187001</v>
      </c>
      <c r="FS62" s="204">
        <v>132.204393474092</v>
      </c>
      <c r="FT62" s="204">
        <v>183.263058901384</v>
      </c>
      <c r="FU62" s="204">
        <v>111.400510590576</v>
      </c>
      <c r="FV62" s="204">
        <v>95.713440769411406</v>
      </c>
      <c r="FW62" s="204">
        <v>86.566909201034306</v>
      </c>
      <c r="FX62" s="204">
        <v>104.356045247152</v>
      </c>
      <c r="FY62" s="204">
        <v>80.876488792908901</v>
      </c>
      <c r="FZ62" s="204">
        <v>109.017714258796</v>
      </c>
      <c r="GA62" s="204">
        <v>106.198132780083</v>
      </c>
      <c r="GB62" s="204">
        <v>113.470180249607</v>
      </c>
      <c r="GC62" s="204">
        <v>80.539254965860096</v>
      </c>
      <c r="GD62" s="204">
        <v>98.589062054408799</v>
      </c>
      <c r="GE62" s="204">
        <v>112.23112833612301</v>
      </c>
      <c r="GF62" s="204">
        <v>118.234031977613</v>
      </c>
      <c r="GG62" s="204">
        <v>108.788823869848</v>
      </c>
      <c r="GH62" s="204">
        <v>116.067122899721</v>
      </c>
      <c r="GI62" s="204">
        <v>135.76657256960101</v>
      </c>
      <c r="GJ62" s="204">
        <v>112.666617298578</v>
      </c>
      <c r="GK62" s="204">
        <v>120.27980763694001</v>
      </c>
      <c r="GL62" s="204">
        <v>109.844598142146</v>
      </c>
      <c r="GM62" s="204">
        <v>119.47554462347</v>
      </c>
      <c r="GN62" s="204">
        <v>114.51979479538799</v>
      </c>
      <c r="GO62" s="204">
        <v>116.41747338726</v>
      </c>
      <c r="GP62" s="204">
        <v>128.89968036497899</v>
      </c>
      <c r="GQ62" s="204">
        <v>91.018619934282597</v>
      </c>
      <c r="GR62" s="204">
        <v>112.3719390575</v>
      </c>
      <c r="GS62" s="204">
        <v>107.25865648858699</v>
      </c>
      <c r="GT62" s="204">
        <v>135.197065613006</v>
      </c>
      <c r="GU62" s="204">
        <v>109.81906379877699</v>
      </c>
      <c r="GV62" s="204">
        <v>101.784462057813</v>
      </c>
      <c r="GW62" s="204">
        <v>121.67832167832201</v>
      </c>
      <c r="GX62" s="204">
        <v>102.514377900897</v>
      </c>
      <c r="GY62" s="204">
        <v>151.579695411432</v>
      </c>
      <c r="GZ62" s="204">
        <v>81.221858002233404</v>
      </c>
      <c r="HA62" s="204">
        <v>132.99883858974499</v>
      </c>
      <c r="HB62" s="204">
        <v>113.478939082617</v>
      </c>
      <c r="HC62" s="204">
        <v>115.529779858138</v>
      </c>
      <c r="HD62" s="204">
        <v>134.580019371058</v>
      </c>
      <c r="HE62" s="204">
        <v>107.172515662715</v>
      </c>
      <c r="HF62" s="204">
        <v>124.38528902736201</v>
      </c>
      <c r="HG62" s="204">
        <v>126.71482993111501</v>
      </c>
      <c r="HH62" s="204">
        <v>109.77422766631901</v>
      </c>
      <c r="HI62" s="204">
        <v>101.380163226039</v>
      </c>
      <c r="HJ62" s="204">
        <v>110.09805114907699</v>
      </c>
      <c r="HK62" s="204">
        <v>103.354629097494</v>
      </c>
      <c r="HL62" s="204">
        <v>118.213669833629</v>
      </c>
      <c r="HM62" s="204">
        <v>110.187784104572</v>
      </c>
      <c r="HN62" s="204">
        <v>134.71804869736701</v>
      </c>
      <c r="HO62" s="204">
        <v>128.12428966408299</v>
      </c>
      <c r="HP62" s="204">
        <v>110.60577894300501</v>
      </c>
      <c r="HQ62" s="204">
        <v>69.682688509354904</v>
      </c>
      <c r="HR62" s="204">
        <v>61.701277953745901</v>
      </c>
      <c r="HS62" s="204">
        <v>111.052467814285</v>
      </c>
      <c r="HT62" s="204">
        <v>130.04119763002001</v>
      </c>
      <c r="HU62" s="204">
        <v>130.983326388134</v>
      </c>
      <c r="HV62" s="204">
        <v>100.809648016417</v>
      </c>
      <c r="HW62" s="204">
        <v>133.61280500843199</v>
      </c>
      <c r="HX62" s="204">
        <v>95.333026143426594</v>
      </c>
      <c r="HY62" s="204">
        <v>102.225453560011</v>
      </c>
      <c r="HZ62" s="204">
        <v>97.962126445263806</v>
      </c>
      <c r="IA62" s="204">
        <v>96.910137696580605</v>
      </c>
      <c r="IB62" s="204">
        <v>117.137851117831</v>
      </c>
      <c r="IC62" s="204">
        <v>111.948387096774</v>
      </c>
      <c r="ID62" s="204">
        <v>118.838223718851</v>
      </c>
      <c r="IE62" s="204">
        <v>95.836356812434801</v>
      </c>
      <c r="IF62" s="204">
        <v>102.868440610495</v>
      </c>
      <c r="IG62" s="204">
        <v>104.058956976128</v>
      </c>
      <c r="IH62" s="204">
        <v>107.424117649914</v>
      </c>
      <c r="II62" s="204">
        <v>128.035381086146</v>
      </c>
      <c r="IJ62" s="204">
        <v>112.51445851579101</v>
      </c>
      <c r="IK62" s="204">
        <v>127.216764764839</v>
      </c>
      <c r="IL62" s="204">
        <v>122.709906437908</v>
      </c>
      <c r="IM62" s="204">
        <v>115.999154887904</v>
      </c>
      <c r="IN62" s="204">
        <v>115.60360208966701</v>
      </c>
    </row>
    <row r="63" spans="1:248">
      <c r="A63" s="197" t="s">
        <v>877</v>
      </c>
      <c r="B63" s="21" t="b">
        <f t="shared" si="5"/>
        <v>0</v>
      </c>
      <c r="C63" s="201">
        <f>'Jadual1-IPP'!E136</f>
        <v>116.875097837333</v>
      </c>
      <c r="F63" s="211">
        <f>HLOOKUP(F$55,'Jadual2&amp;3-Industryindex'!$K$9:$MP$155,ROWS(I$38:I43)+72,0)</f>
        <v>89.107019361250394</v>
      </c>
      <c r="G63" s="211">
        <f>HLOOKUP(G$55,'Jadual2&amp;3-Industryindex'!$K$9:$MP$155,ROWS(J$38:J43)+72,0)</f>
        <v>91.980596218828964</v>
      </c>
      <c r="H63" s="211">
        <f>HLOOKUP(H$55,'Jadual2&amp;3-Industryindex'!$K$9:$MP$155,ROWS(K$38:K43)+72,0)</f>
        <v>88.107308941103511</v>
      </c>
      <c r="I63" s="211">
        <f>HLOOKUP(I$55,'Jadual2&amp;3-Industryindex'!$K$9:$MP$155,ROWS(L$38:L43)+72,0)</f>
        <v>110.05651042302756</v>
      </c>
      <c r="J63" s="211">
        <f>HLOOKUP(J$55,'Jadual2&amp;3-Industryindex'!$K$9:$MP$155,ROWS(M$38:M43)+72,0)</f>
        <v>148.36410477119298</v>
      </c>
      <c r="K63" s="211">
        <f>HLOOKUP(K$55,'Jadual2&amp;3-Industryindex'!$K$9:$MP$155,ROWS(N$38:N43)+72,0)</f>
        <v>139.08399188247566</v>
      </c>
      <c r="L63" s="211">
        <f>HLOOKUP(L$55,'Jadual2&amp;3-Industryindex'!$K$9:$MP$155,ROWS(O$38:O43)+72,0)</f>
        <v>157.96153459808167</v>
      </c>
      <c r="M63" s="211">
        <f>HLOOKUP(M$55,'Jadual2&amp;3-Industryindex'!$K$9:$MP$155,ROWS(P$38:P43)+72,0)</f>
        <v>145.29321406386799</v>
      </c>
      <c r="N63" s="211">
        <f>HLOOKUP(N$55,'Jadual2&amp;3-Industryindex'!$K$9:$MP$155,ROWS(Q$38:Q43)+72,0)</f>
        <v>155.77539410144766</v>
      </c>
      <c r="O63" s="211">
        <f>HLOOKUP(O$55,'Jadual2&amp;3-Industryindex'!$K$9:$MP$155,ROWS(R$38:R43)+72,0)</f>
        <v>107.3495610045201</v>
      </c>
      <c r="P63" s="211">
        <f>HLOOKUP(P$55,'Jadual2&amp;3-Industryindex'!$K$9:$MP$155,ROWS(S$38:S43)+72,0)</f>
        <v>187.29991676940756</v>
      </c>
      <c r="Q63" s="211">
        <f>HLOOKUP(Q$55,'Jadual2&amp;3-Industryindex'!$K$9:$MP$155,ROWS(T$38:T43)+72,0)</f>
        <v>94.153361495034815</v>
      </c>
      <c r="R63" s="211">
        <f>HLOOKUP(R$55,'Jadual2&amp;3-Industryindex'!$K$9:$MP$155,ROWS(U$38:U43)+72,0)</f>
        <v>172.1831548717397</v>
      </c>
      <c r="S63" s="211">
        <f>HLOOKUP(S$55,'Jadual2&amp;3-Industryindex'!$K$9:$MP$155,ROWS(V$38:V43)+72,0)</f>
        <v>146.03192831873446</v>
      </c>
      <c r="T63" s="211">
        <f>HLOOKUP(T$55,'Jadual2&amp;3-Industryindex'!$K$9:$MP$155,ROWS(W$38:W43)+72,0)</f>
        <v>156.07077056231367</v>
      </c>
      <c r="U63" s="211">
        <f>HLOOKUP(U$55,'Jadual2&amp;3-Industryindex'!$K$9:$MP$155,ROWS(X$38:X43)+72,0)</f>
        <v>141.29995637123244</v>
      </c>
      <c r="V63" s="211">
        <f>HLOOKUP(V$55,'Jadual2&amp;3-Industryindex'!$K$9:$MP$155,ROWS(Y$38:Y43)+72,0)</f>
        <v>114.86560643418882</v>
      </c>
      <c r="W63" s="211">
        <f>HLOOKUP(W$55,'Jadual2&amp;3-Industryindex'!$K$9:$MP$155,ROWS(Z$38:Z43)+72,0)</f>
        <v>151.42902246761676</v>
      </c>
      <c r="X63" s="211">
        <f>HLOOKUP(X$55,'Jadual2&amp;3-Industryindex'!$K$9:$MP$155,ROWS(AA$38:AA43)+72,0)</f>
        <v>129.76806732098214</v>
      </c>
      <c r="Y63" s="211">
        <f>HLOOKUP(Y$55,'Jadual2&amp;3-Industryindex'!$K$9:$MP$155,ROWS(AB$38:AB43)+72,0)</f>
        <v>110.97024224704498</v>
      </c>
      <c r="Z63" s="211">
        <f>HLOOKUP(Z$55,'Jadual2&amp;3-Industryindex'!$K$9:$MP$155,ROWS(AC$38:AC43)+72,0)</f>
        <v>196.30411217596577</v>
      </c>
      <c r="AA63" s="211">
        <f>HLOOKUP(AA$55,'Jadual2&amp;3-Industryindex'!$K$9:$MP$155,ROWS(AD$38:AD43)+72,0)</f>
        <v>119.06878678895532</v>
      </c>
      <c r="AB63" s="211" t="e">
        <f>HLOOKUP(AB$55,'Jadual2&amp;3-Industryindex'!$K$9:$MP$155,ROWS(AE$38:AE43)+72,0)</f>
        <v>#N/A</v>
      </c>
      <c r="AC63" s="211">
        <f>HLOOKUP(AC$55,'Jadual2&amp;3-Industryindex'!$K$9:$MP$155,ROWS(AF$38:AF43)+72,0)</f>
        <v>137.46024936419056</v>
      </c>
      <c r="AD63" s="211">
        <f>HLOOKUP(AD$55,'Jadual2&amp;3-Industryindex'!$K$9:$MP$155,ROWS(AG$38:AG43)+72,0)</f>
        <v>139.99194892156746</v>
      </c>
      <c r="AE63" s="211">
        <f>HLOOKUP(AE$55,'Jadual2&amp;3-Industryindex'!$K$9:$MP$155,ROWS(AH$38:AH43)+72,0)</f>
        <v>101.08378541195177</v>
      </c>
      <c r="AF63" s="211">
        <f>HLOOKUP(AF$55,'Jadual2&amp;3-Industryindex'!$K$9:$MP$155,ROWS(AI$38:AI43)+72,0)</f>
        <v>115.89129645220711</v>
      </c>
      <c r="AG63" s="211">
        <f>HLOOKUP(AG$55,'Jadual2&amp;3-Industryindex'!$K$9:$MP$155,ROWS(AJ$38:AJ43)+72,0)</f>
        <v>135.23709378545269</v>
      </c>
      <c r="AH63" s="211">
        <f>HLOOKUP(AH$55,'Jadual2&amp;3-Industryindex'!$K$9:$MP$155,ROWS(AK$38:AK43)+72,0)</f>
        <v>87.145261600018472</v>
      </c>
      <c r="AI63" s="211">
        <f>HLOOKUP(AI$55,'Jadual2&amp;3-Industryindex'!$K$9:$MP$155,ROWS(AL$38:AL43)+72,0)</f>
        <v>115.02170735543807</v>
      </c>
      <c r="AJ63" s="211">
        <f>HLOOKUP(AJ$55,'Jadual2&amp;3-Industryindex'!$K$9:$MP$155,ROWS(AM$38:AM43)+72,0)</f>
        <v>213.57628781958977</v>
      </c>
      <c r="AK63" s="211">
        <f>HLOOKUP(AK$55,'Jadual2&amp;3-Industryindex'!$K$9:$MP$155,ROWS(AN$38:AN43)+72,0)</f>
        <v>91.204630325383107</v>
      </c>
      <c r="AL63" s="211">
        <f>HLOOKUP(AL$55,'Jadual2&amp;3-Industryindex'!$K$9:$MP$155,ROWS(AO$38:AO43)+72,0)</f>
        <v>104.13078834621855</v>
      </c>
      <c r="AM63" s="211">
        <f>HLOOKUP(AM$55,'Jadual2&amp;3-Industryindex'!$K$9:$MP$155,ROWS(AP$38:AP43)+72,0)</f>
        <v>131.76125589821143</v>
      </c>
      <c r="AN63" s="211">
        <f>HLOOKUP(AN$55,'Jadual2&amp;3-Industryindex'!$K$9:$MP$155,ROWS(AQ$38:AQ43)+72,0)</f>
        <v>105.6382232715976</v>
      </c>
      <c r="AO63" s="211">
        <f>HLOOKUP(AO$55,'Jadual2&amp;3-Industryindex'!$K$9:$MP$155,ROWS(AR$38:AR43)+72,0)</f>
        <v>123.47000082013489</v>
      </c>
      <c r="AP63" s="211">
        <f>HLOOKUP(AP$55,'Jadual2&amp;3-Industryindex'!$K$9:$MP$155,ROWS(AS$38:AS43)+72,0)</f>
        <v>78.380982199296056</v>
      </c>
      <c r="AQ63" s="211">
        <f>HLOOKUP(AQ$55,'Jadual2&amp;3-Industryindex'!$K$9:$MP$155,ROWS(AT$38:AT43)+72,0)</f>
        <v>340.00123459399299</v>
      </c>
      <c r="AR63" s="211">
        <f>HLOOKUP(AR$55,'Jadual2&amp;3-Industryindex'!$K$9:$MP$155,ROWS(AU$38:AU43)+72,0)</f>
        <v>112.90261800203344</v>
      </c>
      <c r="AS63" s="211">
        <f>HLOOKUP(AS$55,'Jadual2&amp;3-Industryindex'!$K$9:$MP$155,ROWS(AV$38:AV43)+72,0)</f>
        <v>170.21819963180965</v>
      </c>
      <c r="AT63" s="211">
        <f>HLOOKUP(AT$55,'Jadual2&amp;3-Industryindex'!$K$9:$MP$155,ROWS(AW$38:AW43)+72,0)</f>
        <v>58.049611971999902</v>
      </c>
      <c r="AU63" s="211">
        <f>HLOOKUP(AU$55,'Jadual2&amp;3-Industryindex'!$K$9:$MP$155,ROWS(AX$38:AX43)+72,0)</f>
        <v>127.11768483165702</v>
      </c>
      <c r="AV63" s="211">
        <f>HLOOKUP(AV$55,'Jadual2&amp;3-Industryindex'!$K$9:$MP$155,ROWS(AY$38:AY43)+72,0)</f>
        <v>145.68206113133468</v>
      </c>
      <c r="AW63" s="211">
        <f>HLOOKUP(AW$55,'Jadual2&amp;3-Industryindex'!$K$9:$MP$155,ROWS(AZ$38:AZ43)+72,0)</f>
        <v>117.07155671079401</v>
      </c>
      <c r="AX63" s="211">
        <f>HLOOKUP(AX$55,'Jadual2&amp;3-Industryindex'!$K$9:$MP$155,ROWS(BA$38:BA43)+72,0)</f>
        <v>131.50710918508932</v>
      </c>
      <c r="AY63" s="211">
        <f>HLOOKUP(AY$55,'Jadual2&amp;3-Industryindex'!$K$9:$MP$155,ROWS(BB$38:BB43)+72,0)</f>
        <v>119.13958063367321</v>
      </c>
      <c r="AZ63" s="211">
        <f>HLOOKUP(AZ$55,'Jadual2&amp;3-Industryindex'!$K$9:$MP$155,ROWS(BC$38:BC43)+72,0)</f>
        <v>139.51811250531244</v>
      </c>
      <c r="BA63" s="211">
        <f>HLOOKUP(BA$55,'Jadual2&amp;3-Industryindex'!$K$9:$MP$155,ROWS(BD$38:BD43)+72,0)</f>
        <v>123.38050353703278</v>
      </c>
      <c r="BB63" s="211">
        <f>HLOOKUP(BB$55,'Jadual2&amp;3-Industryindex'!$K$9:$MP$155,ROWS(BE$38:BE43)+72,0)</f>
        <v>138.80338550371334</v>
      </c>
      <c r="BC63" s="211">
        <f>HLOOKUP(BC$55,'Jadual2&amp;3-Industryindex'!$K$9:$MP$155,ROWS(BF$38:BF43)+72,0)</f>
        <v>143.580876682406</v>
      </c>
      <c r="BD63" s="211">
        <f>HLOOKUP(BD$55,'Jadual2&amp;3-Industryindex'!$K$9:$MP$155,ROWS(BG$38:BG43)+72,0)</f>
        <v>113.08382623422989</v>
      </c>
      <c r="BE63" s="211">
        <f>HLOOKUP(BE$55,'Jadual2&amp;3-Industryindex'!$K$9:$MP$155,ROWS(BH$38:BH43)+72,0)</f>
        <v>67.445523055306012</v>
      </c>
      <c r="BF63" s="211">
        <f>HLOOKUP(BF$55,'Jadual2&amp;3-Industryindex'!$K$9:$MP$155,ROWS(BI$38:BI43)+72,0)</f>
        <v>140.01196861143478</v>
      </c>
      <c r="BG63" s="211">
        <f>HLOOKUP(BG$55,'Jadual2&amp;3-Industryindex'!$K$9:$MP$155,ROWS(BJ$38:BJ43)+72,0)</f>
        <v>69.362654506279611</v>
      </c>
      <c r="BH63" s="211">
        <f>HLOOKUP(BH$55,'Jadual2&amp;3-Industryindex'!$K$9:$MP$155,ROWS(BK$38:BK43)+72,0)</f>
        <v>94.087115685974823</v>
      </c>
      <c r="BI63" s="211">
        <f>HLOOKUP(BI$55,'Jadual2&amp;3-Industryindex'!$K$9:$MP$155,ROWS(BL$38:BL43)+72,0)</f>
        <v>92.641409272949758</v>
      </c>
      <c r="BJ63" s="211">
        <f>HLOOKUP(BJ$55,'Jadual2&amp;3-Industryindex'!$K$9:$MP$155,ROWS(BM$38:BM43)+72,0)</f>
        <v>238.36213039064108</v>
      </c>
      <c r="BK63" s="211">
        <f>HLOOKUP(BK$55,'Jadual2&amp;3-Industryindex'!$K$9:$MP$155,ROWS(BN$38:BN43)+72,0)</f>
        <v>126.32439880368445</v>
      </c>
      <c r="BL63" s="211">
        <f>HLOOKUP(BL$55,'Jadual2&amp;3-Industryindex'!$K$9:$MP$155,ROWS(BO$38:BO43)+72,0)</f>
        <v>175.4512157435112</v>
      </c>
      <c r="BM63" s="211">
        <f>HLOOKUP(BM$55,'Jadual2&amp;3-Industryindex'!$K$9:$MP$155,ROWS(BP$38:BP43)+72,0)</f>
        <v>118.24518306153588</v>
      </c>
      <c r="BN63" s="211">
        <f>HLOOKUP(BN$55,'Jadual2&amp;3-Industryindex'!$K$9:$MP$155,ROWS(BQ$38:BQ43)+72,0)</f>
        <v>118.43233140293634</v>
      </c>
      <c r="BO63" s="211">
        <f>HLOOKUP(BO$55,'Jadual2&amp;3-Industryindex'!$K$9:$MP$155,ROWS(BR$38:BR43)+72,0)</f>
        <v>237.26384832402235</v>
      </c>
      <c r="BP63" s="211">
        <f>HLOOKUP(BP$55,'Jadual2&amp;3-Industryindex'!$K$9:$MP$155,ROWS(BS$38:BS43)+72,0)</f>
        <v>137.45501060445102</v>
      </c>
      <c r="BQ63" s="211">
        <f>HLOOKUP(BQ$55,'Jadual2&amp;3-Industryindex'!$K$9:$MP$155,ROWS(BT$38:BT43)+72,0)</f>
        <v>137.14192322913789</v>
      </c>
      <c r="BR63" s="211">
        <f>HLOOKUP(BR$55,'Jadual2&amp;3-Industryindex'!$K$9:$MP$155,ROWS(BU$38:BU43)+72,0)</f>
        <v>180.98067560557121</v>
      </c>
      <c r="BS63" s="211">
        <f>HLOOKUP(BS$55,'Jadual2&amp;3-Industryindex'!$K$9:$MP$155,ROWS(BV$38:BV43)+72,0)</f>
        <v>95.312129195734087</v>
      </c>
      <c r="BT63" s="211">
        <f>HLOOKUP(BT$55,'Jadual2&amp;3-Industryindex'!$K$9:$MP$155,ROWS(BW$38:BW43)+72,0)</f>
        <v>147.6221100431431</v>
      </c>
      <c r="BU63" s="211">
        <f>HLOOKUP(BU$55,'Jadual2&amp;3-Industryindex'!$K$9:$MP$155,ROWS(BX$38:BX43)+72,0)</f>
        <v>125.55803297261511</v>
      </c>
      <c r="BV63" s="211">
        <f>HLOOKUP(BV$55,'Jadual2&amp;3-Industryindex'!$K$9:$MP$155,ROWS(BY$38:BY43)+72,0)</f>
        <v>81.929002369340566</v>
      </c>
      <c r="BW63" s="211">
        <f>HLOOKUP(BW$55,'Jadual2&amp;3-Industryindex'!$K$9:$MP$155,ROWS(BZ$38:BZ43)+72,0)</f>
        <v>124.13754404962054</v>
      </c>
      <c r="BX63" s="211">
        <f>HLOOKUP(BX$55,'Jadual2&amp;3-Industryindex'!$K$9:$MP$155,ROWS(CA$38:CA43)+72,0)</f>
        <v>121.5271202592529</v>
      </c>
      <c r="BY63" s="211">
        <f>HLOOKUP(BY$55,'Jadual2&amp;3-Industryindex'!$K$9:$MP$155,ROWS(CB$38:CB43)+72,0)</f>
        <v>101.48519776108655</v>
      </c>
      <c r="BZ63" s="211">
        <f>HLOOKUP(BZ$55,'Jadual2&amp;3-Industryindex'!$K$9:$MP$155,ROWS(CC$38:CC43)+72,0)</f>
        <v>61.69350100227345</v>
      </c>
      <c r="CA63" s="211">
        <f>HLOOKUP(CA$55,'Jadual2&amp;3-Industryindex'!$K$9:$MP$155,ROWS(CD$38:CD43)+72,0)</f>
        <v>109.95284454935347</v>
      </c>
      <c r="CB63" s="211">
        <f>HLOOKUP(CB$55,'Jadual2&amp;3-Industryindex'!$K$9:$MP$155,ROWS(CE$38:CE43)+72,0)</f>
        <v>111.78532093199152</v>
      </c>
      <c r="CC63" s="211">
        <f>HLOOKUP(CC$55,'Jadual2&amp;3-Industryindex'!$K$9:$MP$155,ROWS(CF$38:CF43)+72,0)</f>
        <v>92.78992045034849</v>
      </c>
      <c r="CD63" s="211">
        <f>HLOOKUP(CD$55,'Jadual2&amp;3-Industryindex'!$K$9:$MP$155,ROWS(CG$38:CG43)+72,0)</f>
        <v>170.18252933152735</v>
      </c>
      <c r="CE63" s="211">
        <f>HLOOKUP(CE$55,'Jadual2&amp;3-Industryindex'!$K$9:$MP$155,ROWS(CH$38:CH43)+72,0)</f>
        <v>90.898943125748985</v>
      </c>
      <c r="CF63" s="211">
        <f>HLOOKUP(CF$55,'Jadual2&amp;3-Industryindex'!$K$9:$MP$155,ROWS(CI$38:CI43)+72,0)</f>
        <v>91.353449630914312</v>
      </c>
      <c r="CG63" s="211">
        <f>HLOOKUP(CG$55,'Jadual2&amp;3-Industryindex'!$K$9:$MP$155,ROWS(CJ$38:CJ43)+72,0)</f>
        <v>106.03596135930566</v>
      </c>
      <c r="CH63" s="211">
        <f>HLOOKUP(CH$55,'Jadual2&amp;3-Industryindex'!$K$9:$MP$155,ROWS(CK$38:CK43)+72,0)</f>
        <v>91.661616561949671</v>
      </c>
      <c r="CI63" s="211">
        <f>HLOOKUP(CI$55,'Jadual2&amp;3-Industryindex'!$K$9:$MP$155,ROWS(CL$38:CL43)+72,0)</f>
        <v>102.52531037034552</v>
      </c>
      <c r="CJ63" s="211">
        <f>HLOOKUP(CJ$55,'Jadual2&amp;3-Industryindex'!$K$9:$MP$155,ROWS(CN$38:CN43)+72,0)</f>
        <v>136.91048242421331</v>
      </c>
      <c r="CK63" s="211">
        <f>HLOOKUP(CK$55,'Jadual2&amp;3-Industryindex'!$K$9:$MP$155,ROWS(CO$38:CO43)+72,0)</f>
        <v>79.613061495931291</v>
      </c>
      <c r="CL63" s="211">
        <f>HLOOKUP(CL$55,'Jadual2&amp;3-Industryindex'!$K$9:$MP$155,ROWS(CP$38:CP43)+72,0)</f>
        <v>102.61800818379326</v>
      </c>
      <c r="CM63" s="211">
        <f>HLOOKUP(CM$55,'Jadual2&amp;3-Industryindex'!$K$9:$MP$155,ROWS(CQ$38:CQ43)+72,0)</f>
        <v>120.69242301308856</v>
      </c>
      <c r="CN63" s="211">
        <f>HLOOKUP(CN$55,'Jadual2&amp;3-Industryindex'!$K$9:$MP$155,ROWS(CQ$38:CQ43)+72,0)</f>
        <v>101.5663584917929</v>
      </c>
      <c r="CO63" s="211">
        <f>HLOOKUP(CO$55,'Jadual2&amp;3-Industryindex'!$K$9:$MP$155,ROWS(CR$38:CR43)+72,0)</f>
        <v>118.11143901974444</v>
      </c>
      <c r="CP63" s="211">
        <f>HLOOKUP(CP$55,'Jadual2&amp;3-Industryindex'!$K$9:$MP$155,ROWS(CS$38:CS43)+72,0)</f>
        <v>125.63249803900446</v>
      </c>
      <c r="CQ63" s="211">
        <f>HLOOKUP(CQ$55,'Jadual2&amp;3-Industryindex'!$K$9:$MP$155,ROWS(CT$38:CT43)+72,0)</f>
        <v>103.40833315167957</v>
      </c>
      <c r="CR63" s="211">
        <f>HLOOKUP(CR$55,'Jadual2&amp;3-Industryindex'!$K$9:$MP$155,ROWS(CU$38:CU43)+72,0)</f>
        <v>123.63635993301939</v>
      </c>
      <c r="CS63" s="211">
        <f>HLOOKUP(CS$55,'Jadual2&amp;3-Industryindex'!$K$9:$MP$155,ROWS(CV$38:CV43)+72,0)</f>
        <v>89.837417115300013</v>
      </c>
      <c r="CT63" s="211">
        <f>HLOOKUP(CT$55,'Jadual2&amp;3-Industryindex'!$K$9:$MP$155,ROWS(CW$38:CW43)+72,0)</f>
        <v>90.914594747673178</v>
      </c>
      <c r="CU63" s="211">
        <f>HLOOKUP(CU$55,'Jadual2&amp;3-Industryindex'!$K$9:$MP$155,ROWS(CX$38:CX43)+72,0)</f>
        <v>100.81473796604153</v>
      </c>
      <c r="CV63" s="211">
        <f>HLOOKUP(CV$55,'Jadual2&amp;3-Industryindex'!$K$9:$MP$155,ROWS(CY$38:CY43)+72,0)</f>
        <v>137.76840171098522</v>
      </c>
      <c r="CW63" s="211">
        <f>HLOOKUP(CW$55,'Jadual2&amp;3-Industryindex'!$K$9:$MP$155,ROWS(CZ$38:CZ43)+72,0)</f>
        <v>170.79567623767664</v>
      </c>
      <c r="CX63" s="211">
        <f>HLOOKUP(CX$55,'Jadual2&amp;3-Industryindex'!$K$9:$MP$155,ROWS(DA$38:DA43)+72,0)</f>
        <v>206.42505891755633</v>
      </c>
      <c r="CY63" s="211">
        <f>HLOOKUP(CY$55,'Jadual2&amp;3-Industryindex'!$K$9:$MP$155,ROWS(DB$38:DB43)+72,0)</f>
        <v>155.66787093932365</v>
      </c>
      <c r="CZ63" s="211">
        <f>HLOOKUP(CZ$55,'Jadual2&amp;3-Industryindex'!$K$9:$MP$155,ROWS(DC$38:DC43)+72,0)</f>
        <v>226.06895540673759</v>
      </c>
      <c r="DA63" s="211">
        <f>HLOOKUP(DA$55,'Jadual2&amp;3-Industryindex'!$K$9:$MP$155,ROWS(DD$38:DD43)+72,0)</f>
        <v>117.2071021768281</v>
      </c>
      <c r="DB63" s="211">
        <f>HLOOKUP(DB$55,'Jadual2&amp;3-Industryindex'!$K$9:$MP$155,ROWS(DE$38:DE43)+72,0)</f>
        <v>109.20245185132612</v>
      </c>
      <c r="DC63" s="211">
        <f>HLOOKUP(DC$55,'Jadual2&amp;3-Industryindex'!$K$9:$MP$155,ROWS(DF$38:DF43)+72,0)</f>
        <v>130.4232930501372</v>
      </c>
      <c r="DD63" s="211">
        <f>HLOOKUP(DD$55,'Jadual2&amp;3-Industryindex'!$K$9:$MP$155,ROWS(DG$38:DG43)+72,0)</f>
        <v>129.17282945044144</v>
      </c>
      <c r="DE63" s="211">
        <f>HLOOKUP(DE$55,'Jadual2&amp;3-Industryindex'!$K$9:$MP$155,ROWS(DH$38:DH43)+72,0)</f>
        <v>94.815284578384563</v>
      </c>
      <c r="DF63" s="211">
        <f>HLOOKUP(DF$55,'Jadual2&amp;3-Industryindex'!$K$9:$MP$155,ROWS(DI$38:DI43)+72,0)</f>
        <v>176.28444396783814</v>
      </c>
      <c r="DG63" s="211">
        <f>HLOOKUP(DG$55,'Jadual2&amp;3-Industryindex'!$K$9:$MP$155,ROWS(DJ$38:DJ43)+72,0)</f>
        <v>162.27922665333287</v>
      </c>
      <c r="DH63" s="211">
        <f>HLOOKUP(DH$55,'Jadual2&amp;3-Industryindex'!$K$9:$MP$155,ROWS(DK$38:DK43)+72,0)</f>
        <v>87.758947646716308</v>
      </c>
      <c r="DI63" s="211">
        <f>HLOOKUP(DI$55,'Jadual2&amp;3-Industryindex'!$K$9:$MP$155,ROWS(DL$38:DL43)+72,0)</f>
        <v>141.98375316179889</v>
      </c>
      <c r="DJ63" s="211">
        <f>HLOOKUP(DJ$55,'Jadual2&amp;3-Industryindex'!$K$9:$MP$155,ROWS(DM$38:DM43)+72,0)</f>
        <v>118.52390513817925</v>
      </c>
      <c r="DK63" s="211">
        <f>HLOOKUP(DK$55,'Jadual2&amp;3-Industryindex'!$K$9:$MP$155,ROWS(DN$38:DN43)+72,0)</f>
        <v>46.469620581517376</v>
      </c>
      <c r="DL63" s="211">
        <f>HLOOKUP(DL$55,'Jadual2&amp;3-Industryindex'!$K$9:$MP$155,ROWS(DO$38:DO43)+72,0)</f>
        <v>156.77586329500778</v>
      </c>
      <c r="DM63" s="211">
        <f>HLOOKUP(DM$55,'Jadual2&amp;3-Industryindex'!$K$9:$MP$155,ROWS(DP$38:DP43)+72,0)</f>
        <v>99.796946178776878</v>
      </c>
      <c r="DN63" s="211">
        <f>HLOOKUP(DN$55,'Jadual2&amp;3-Industryindex'!$K$9:$MP$155,ROWS(DQ$38:DQ43)+72,0)</f>
        <v>127.02959237544457</v>
      </c>
      <c r="DO63" s="211">
        <f>HLOOKUP(DO$55,'Jadual2&amp;3-Industryindex'!$K$9:$MP$155,ROWS(DR$38:DR43)+72,0)</f>
        <v>167.95970392216313</v>
      </c>
      <c r="DP63" s="211">
        <f>HLOOKUP(DP$55,'Jadual2&amp;3-Industryindex'!$K$9:$MP$155,ROWS(DS$38:DS43)+72,0)</f>
        <v>144.77745567024277</v>
      </c>
      <c r="DQ63" s="211">
        <f>HLOOKUP(DQ$55,'Jadual2&amp;3-Industryindex'!$K$9:$MP$155,ROWS(DT$38:DT43)+72,0)</f>
        <v>144.36817493620478</v>
      </c>
      <c r="DR63" s="211">
        <f>HLOOKUP(DR$55,'Jadual2&amp;3-Industryindex'!$K$9:$MP$155,ROWS(DU$38:DU43)+72,0)</f>
        <v>115.00879418514312</v>
      </c>
      <c r="DS63" s="211">
        <f>HLOOKUP(DS$55,'Jadual2&amp;3-Industryindex'!$K$9:$MP$155,ROWS(DV$38:DV43)+72,0)</f>
        <v>62.00202737109359</v>
      </c>
      <c r="DT63" s="211">
        <f>HLOOKUP(DT$55,'Jadual2&amp;3-Industryindex'!$K$9:$MP$155,ROWS(DW$38:DW43)+72,0)</f>
        <v>200.99552856662464</v>
      </c>
      <c r="DU63" s="211">
        <f>HLOOKUP(DU$55,'Jadual2&amp;3-Industryindex'!$K$9:$MP$155,ROWS(DX$38:DX43)+72,0)</f>
        <v>95.527368254960891</v>
      </c>
      <c r="DV63" s="211">
        <f>HLOOKUP(DV$55,'Jadual2&amp;3-Industryindex'!$K$9:$MP$155,ROWS(DY$38:DY43)+72,0)</f>
        <v>184.35298271541257</v>
      </c>
      <c r="DW63" s="211">
        <f>HLOOKUP(DW$55,'Jadual2&amp;3-Industryindex'!$K$9:$MP$155,ROWS(DZ$38:DZ43)+72,0)</f>
        <v>105.9657218259871</v>
      </c>
      <c r="DX63" s="211">
        <f>HLOOKUP(DX$55,'Jadual2&amp;3-Industryindex'!$K$9:$MP$155,ROWS(EA$38:EA43)+72,0)</f>
        <v>131.93537042008953</v>
      </c>
      <c r="DY63" s="211">
        <f>HLOOKUP(DY$55,'Jadual2&amp;3-Industryindex'!$K$9:$MP$155,ROWS(EB$38:EB43)+72,0)</f>
        <v>135.27180252018266</v>
      </c>
      <c r="DZ63" s="211">
        <f>HLOOKUP(DZ$55,'Jadual2&amp;3-Industryindex'!$K$9:$MP$155,ROWS(EC$38:EC43)+72,0)</f>
        <v>159.37878256030456</v>
      </c>
      <c r="EA63" s="211">
        <f>HLOOKUP(EA$55,'Jadual2&amp;3-Industryindex'!$K$9:$MP$155,ROWS(ED$38:ED43)+72,0)</f>
        <v>96.697157196296772</v>
      </c>
      <c r="EB63" s="211">
        <f>HLOOKUP(EB$55,'Jadual2&amp;3-Industryindex'!$K$9:$MP$155,ROWS(EE$38:EE43)+72,0)</f>
        <v>100.31401002619845</v>
      </c>
      <c r="EC63" s="211">
        <f>HLOOKUP(EC$55,'Jadual2&amp;3-Industryindex'!$K$9:$MP$155,ROWS(EF$38:EF43)+72,0)</f>
        <v>94.179822359852892</v>
      </c>
      <c r="ED63" s="211">
        <f>HLOOKUP(ED$55,'Jadual2&amp;3-Industryindex'!$K$9:$MP$155,ROWS(EG$38:EG43)+72,0)</f>
        <v>122.57422264224991</v>
      </c>
      <c r="EE63" s="211">
        <f>HLOOKUP(EE$55,'Jadual2&amp;3-Industryindex'!$K$9:$MP$155,ROWS(EH$38:EH43)+72,0)</f>
        <v>160.30985284853236</v>
      </c>
      <c r="EF63" s="189"/>
      <c r="EG63" s="189"/>
      <c r="EH63" s="189"/>
      <c r="EI63" s="189"/>
      <c r="EJ63" s="189"/>
      <c r="EK63" s="189"/>
      <c r="EL63" s="189"/>
      <c r="EM63" s="189"/>
      <c r="EN63" s="189"/>
      <c r="EO63" s="189"/>
      <c r="EP63" s="189"/>
      <c r="EQ63" s="189"/>
      <c r="ER63" s="189"/>
      <c r="ES63" s="189"/>
      <c r="ET63" s="189"/>
      <c r="EU63" s="189"/>
      <c r="EV63" s="189"/>
      <c r="EW63" s="189"/>
      <c r="EX63" s="189"/>
      <c r="EY63" s="189"/>
      <c r="EZ63" s="189"/>
      <c r="FA63" s="189"/>
      <c r="FB63" s="189"/>
      <c r="FC63" s="189"/>
      <c r="FD63" s="189"/>
      <c r="FE63" s="189"/>
      <c r="FF63" s="189"/>
      <c r="FG63" s="189"/>
      <c r="FH63" s="189"/>
      <c r="FI63" s="189"/>
      <c r="FJ63" s="189"/>
      <c r="FK63" s="189"/>
      <c r="FL63" s="189"/>
      <c r="FM63" s="189"/>
      <c r="FN63" s="189"/>
      <c r="FO63" s="189"/>
      <c r="FP63" s="189"/>
      <c r="FQ63" s="189"/>
      <c r="FR63" s="189"/>
      <c r="FS63" s="189"/>
      <c r="FT63" s="189"/>
      <c r="FU63" s="189"/>
      <c r="FV63" s="189"/>
      <c r="FW63" s="189"/>
      <c r="FX63" s="189"/>
      <c r="FY63" s="189"/>
      <c r="FZ63" s="189"/>
      <c r="GA63" s="189"/>
      <c r="GB63" s="189"/>
      <c r="GC63" s="189"/>
      <c r="GD63" s="189"/>
      <c r="GE63" s="189"/>
      <c r="GF63" s="189"/>
      <c r="GG63" s="189"/>
      <c r="GH63" s="189"/>
      <c r="GI63" s="189"/>
      <c r="GJ63" s="189"/>
      <c r="GK63" s="189"/>
      <c r="GL63" s="189"/>
      <c r="GM63" s="189"/>
      <c r="GN63" s="189"/>
      <c r="GO63" s="189"/>
      <c r="GP63" s="189"/>
      <c r="GQ63" s="189"/>
      <c r="GR63" s="189"/>
      <c r="GS63" s="189"/>
      <c r="GT63" s="189"/>
      <c r="GU63" s="189"/>
      <c r="GV63" s="189"/>
      <c r="GW63" s="189"/>
      <c r="GX63" s="189"/>
      <c r="GY63" s="189"/>
      <c r="GZ63" s="189"/>
      <c r="HA63" s="189"/>
      <c r="HB63" s="189"/>
      <c r="HC63" s="189"/>
      <c r="HD63" s="189"/>
      <c r="HE63" s="189"/>
      <c r="HF63" s="189"/>
      <c r="HG63" s="189"/>
      <c r="HH63" s="189"/>
      <c r="HI63" s="189"/>
      <c r="HJ63" s="189"/>
      <c r="HK63" s="189"/>
      <c r="HL63" s="189"/>
      <c r="HM63" s="189"/>
      <c r="HN63" s="189"/>
      <c r="HO63" s="189"/>
      <c r="HP63" s="189"/>
      <c r="HQ63" s="189"/>
      <c r="HR63" s="189"/>
      <c r="HS63" s="189"/>
      <c r="HT63" s="189"/>
      <c r="HU63" s="189"/>
      <c r="HV63" s="189"/>
      <c r="HW63" s="189"/>
      <c r="HX63" s="189"/>
      <c r="HY63" s="189"/>
      <c r="HZ63" s="189"/>
      <c r="IA63" s="189"/>
      <c r="IB63" s="189"/>
      <c r="IC63" s="189"/>
      <c r="ID63" s="189"/>
      <c r="IE63" s="189"/>
      <c r="IF63" s="189"/>
      <c r="IG63" s="189"/>
      <c r="IH63" s="189"/>
      <c r="II63" s="189"/>
      <c r="IJ63" s="189"/>
      <c r="IK63" s="189"/>
      <c r="IL63" s="189"/>
      <c r="IM63" s="189"/>
      <c r="IN63" s="189"/>
    </row>
    <row r="64" spans="1:248">
      <c r="A64" s="197" t="s">
        <v>878</v>
      </c>
      <c r="B64" s="21" t="b">
        <f t="shared" si="5"/>
        <v>0</v>
      </c>
      <c r="C64" s="201">
        <f>'Jadual1-IPP'!E137</f>
        <v>118.998813854048</v>
      </c>
      <c r="F64" s="211">
        <f>HLOOKUP(F$55,'Jadual2&amp;3-Industryindex'!$K$9:$MP$155,ROWS(I$38:I44)+72,0)</f>
        <v>88.685151842762266</v>
      </c>
      <c r="G64" s="211">
        <f>HLOOKUP(G$55,'Jadual2&amp;3-Industryindex'!$K$9:$MP$155,ROWS(J$38:J44)+72,0)</f>
        <v>101.38465114454395</v>
      </c>
      <c r="H64" s="211">
        <f>HLOOKUP(H$55,'Jadual2&amp;3-Industryindex'!$K$9:$MP$155,ROWS(K$38:K44)+72,0)</f>
        <v>87.995270630037936</v>
      </c>
      <c r="I64" s="211">
        <f>HLOOKUP(I$55,'Jadual2&amp;3-Industryindex'!$K$9:$MP$155,ROWS(L$38:L44)+72,0)</f>
        <v>93.054214177758965</v>
      </c>
      <c r="J64" s="211">
        <f>HLOOKUP(J$55,'Jadual2&amp;3-Industryindex'!$K$9:$MP$155,ROWS(M$38:M44)+72,0)</f>
        <v>168.04378787917003</v>
      </c>
      <c r="K64" s="211">
        <f>HLOOKUP(K$55,'Jadual2&amp;3-Industryindex'!$K$9:$MP$155,ROWS(N$38:N44)+72,0)</f>
        <v>141.00270582726822</v>
      </c>
      <c r="L64" s="211">
        <f>HLOOKUP(L$55,'Jadual2&amp;3-Industryindex'!$K$9:$MP$155,ROWS(O$38:O44)+72,0)</f>
        <v>156.59881025980778</v>
      </c>
      <c r="M64" s="211">
        <f>HLOOKUP(M$55,'Jadual2&amp;3-Industryindex'!$K$9:$MP$155,ROWS(P$38:P44)+72,0)</f>
        <v>132.88478308938755</v>
      </c>
      <c r="N64" s="211">
        <f>HLOOKUP(N$55,'Jadual2&amp;3-Industryindex'!$K$9:$MP$155,ROWS(Q$38:Q44)+72,0)</f>
        <v>169.96757523835345</v>
      </c>
      <c r="O64" s="211">
        <f>HLOOKUP(O$55,'Jadual2&amp;3-Industryindex'!$K$9:$MP$155,ROWS(R$38:R44)+72,0)</f>
        <v>100.86309288096491</v>
      </c>
      <c r="P64" s="211">
        <f>HLOOKUP(P$55,'Jadual2&amp;3-Industryindex'!$K$9:$MP$155,ROWS(S$38:S44)+72,0)</f>
        <v>198.70754537124719</v>
      </c>
      <c r="Q64" s="211">
        <f>HLOOKUP(Q$55,'Jadual2&amp;3-Industryindex'!$K$9:$MP$155,ROWS(T$38:T44)+72,0)</f>
        <v>80.55689629410054</v>
      </c>
      <c r="R64" s="211">
        <f>HLOOKUP(R$55,'Jadual2&amp;3-Industryindex'!$K$9:$MP$155,ROWS(U$38:U44)+72,0)</f>
        <v>161.71548811802413</v>
      </c>
      <c r="S64" s="211">
        <f>HLOOKUP(S$55,'Jadual2&amp;3-Industryindex'!$K$9:$MP$155,ROWS(V$38:V44)+72,0)</f>
        <v>156.45704113574223</v>
      </c>
      <c r="T64" s="211">
        <f>HLOOKUP(T$55,'Jadual2&amp;3-Industryindex'!$K$9:$MP$155,ROWS(W$38:W44)+72,0)</f>
        <v>163.21103886445778</v>
      </c>
      <c r="U64" s="211">
        <f>HLOOKUP(U$55,'Jadual2&amp;3-Industryindex'!$K$9:$MP$155,ROWS(X$38:X44)+72,0)</f>
        <v>157.18437914679777</v>
      </c>
      <c r="V64" s="211">
        <f>HLOOKUP(V$55,'Jadual2&amp;3-Industryindex'!$K$9:$MP$155,ROWS(Y$38:Y44)+72,0)</f>
        <v>104.51093612482082</v>
      </c>
      <c r="W64" s="211">
        <f>HLOOKUP(W$55,'Jadual2&amp;3-Industryindex'!$K$9:$MP$155,ROWS(Z$38:Z44)+72,0)</f>
        <v>152.89328811563399</v>
      </c>
      <c r="X64" s="211">
        <f>HLOOKUP(X$55,'Jadual2&amp;3-Industryindex'!$K$9:$MP$155,ROWS(AA$38:AA44)+72,0)</f>
        <v>142.31657502586009</v>
      </c>
      <c r="Y64" s="211">
        <f>HLOOKUP(Y$55,'Jadual2&amp;3-Industryindex'!$K$9:$MP$155,ROWS(AB$38:AB44)+72,0)</f>
        <v>112.23287854964721</v>
      </c>
      <c r="Z64" s="211">
        <f>HLOOKUP(Z$55,'Jadual2&amp;3-Industryindex'!$K$9:$MP$155,ROWS(AC$38:AC44)+72,0)</f>
        <v>226.44723649401777</v>
      </c>
      <c r="AA64" s="211">
        <f>HLOOKUP(AA$55,'Jadual2&amp;3-Industryindex'!$K$9:$MP$155,ROWS(AD$38:AD44)+72,0)</f>
        <v>128.63660958061266</v>
      </c>
      <c r="AB64" s="211" t="e">
        <f>HLOOKUP(AB$55,'Jadual2&amp;3-Industryindex'!$K$9:$MP$155,ROWS(AE$38:AE44)+72,0)</f>
        <v>#N/A</v>
      </c>
      <c r="AC64" s="211">
        <f>HLOOKUP(AC$55,'Jadual2&amp;3-Industryindex'!$K$9:$MP$155,ROWS(AF$38:AF44)+72,0)</f>
        <v>143.84418558328647</v>
      </c>
      <c r="AD64" s="211">
        <f>HLOOKUP(AD$55,'Jadual2&amp;3-Industryindex'!$K$9:$MP$155,ROWS(AG$38:AG44)+72,0)</f>
        <v>138.87701614521569</v>
      </c>
      <c r="AE64" s="211">
        <f>HLOOKUP(AE$55,'Jadual2&amp;3-Industryindex'!$K$9:$MP$155,ROWS(AH$38:AH44)+72,0)</f>
        <v>117.97479857212927</v>
      </c>
      <c r="AF64" s="211">
        <f>HLOOKUP(AF$55,'Jadual2&amp;3-Industryindex'!$K$9:$MP$155,ROWS(AI$38:AI44)+72,0)</f>
        <v>130.67942039568069</v>
      </c>
      <c r="AG64" s="211">
        <f>HLOOKUP(AG$55,'Jadual2&amp;3-Industryindex'!$K$9:$MP$155,ROWS(AJ$38:AJ44)+72,0)</f>
        <v>117.54566337832132</v>
      </c>
      <c r="AH64" s="211">
        <f>HLOOKUP(AH$55,'Jadual2&amp;3-Industryindex'!$K$9:$MP$155,ROWS(AK$38:AK44)+72,0)</f>
        <v>65.911354406008044</v>
      </c>
      <c r="AI64" s="211">
        <f>HLOOKUP(AI$55,'Jadual2&amp;3-Industryindex'!$K$9:$MP$155,ROWS(AL$38:AL44)+72,0)</f>
        <v>120.99008363341244</v>
      </c>
      <c r="AJ64" s="211">
        <f>HLOOKUP(AJ$55,'Jadual2&amp;3-Industryindex'!$K$9:$MP$155,ROWS(AM$38:AM44)+72,0)</f>
        <v>228.74393716901346</v>
      </c>
      <c r="AK64" s="211">
        <f>HLOOKUP(AK$55,'Jadual2&amp;3-Industryindex'!$K$9:$MP$155,ROWS(AN$38:AN44)+72,0)</f>
        <v>84.988200484780009</v>
      </c>
      <c r="AL64" s="211">
        <f>HLOOKUP(AL$55,'Jadual2&amp;3-Industryindex'!$K$9:$MP$155,ROWS(AO$38:AO44)+72,0)</f>
        <v>122.30669611208211</v>
      </c>
      <c r="AM64" s="211">
        <f>HLOOKUP(AM$55,'Jadual2&amp;3-Industryindex'!$K$9:$MP$155,ROWS(AP$38:AP44)+72,0)</f>
        <v>126.35286396872364</v>
      </c>
      <c r="AN64" s="211">
        <f>HLOOKUP(AN$55,'Jadual2&amp;3-Industryindex'!$K$9:$MP$155,ROWS(AQ$38:AQ44)+72,0)</f>
        <v>84.65465076905528</v>
      </c>
      <c r="AO64" s="211">
        <f>HLOOKUP(AO$55,'Jadual2&amp;3-Industryindex'!$K$9:$MP$155,ROWS(AR$38:AR44)+72,0)</f>
        <v>143.17905393309823</v>
      </c>
      <c r="AP64" s="211">
        <f>HLOOKUP(AP$55,'Jadual2&amp;3-Industryindex'!$K$9:$MP$155,ROWS(AS$38:AS44)+72,0)</f>
        <v>70.480352464545277</v>
      </c>
      <c r="AQ64" s="211">
        <f>HLOOKUP(AQ$55,'Jadual2&amp;3-Industryindex'!$K$9:$MP$155,ROWS(AT$38:AT44)+72,0)</f>
        <v>330.88371190681693</v>
      </c>
      <c r="AR64" s="211">
        <f>HLOOKUP(AR$55,'Jadual2&amp;3-Industryindex'!$K$9:$MP$155,ROWS(AU$38:AU44)+72,0)</f>
        <v>103.79118555375599</v>
      </c>
      <c r="AS64" s="211">
        <f>HLOOKUP(AS$55,'Jadual2&amp;3-Industryindex'!$K$9:$MP$155,ROWS(AV$38:AV44)+72,0)</f>
        <v>171.17692697593901</v>
      </c>
      <c r="AT64" s="211">
        <f>HLOOKUP(AT$55,'Jadual2&amp;3-Industryindex'!$K$9:$MP$155,ROWS(AW$38:AW44)+72,0)</f>
        <v>55.046406112257188</v>
      </c>
      <c r="AU64" s="211">
        <f>HLOOKUP(AU$55,'Jadual2&amp;3-Industryindex'!$K$9:$MP$155,ROWS(AX$38:AX44)+72,0)</f>
        <v>135.00482880660667</v>
      </c>
      <c r="AV64" s="211">
        <f>HLOOKUP(AV$55,'Jadual2&amp;3-Industryindex'!$K$9:$MP$155,ROWS(AY$38:AY44)+72,0)</f>
        <v>164.87147819827746</v>
      </c>
      <c r="AW64" s="211">
        <f>HLOOKUP(AW$55,'Jadual2&amp;3-Industryindex'!$K$9:$MP$155,ROWS(AZ$38:AZ44)+72,0)</f>
        <v>125.94599890400377</v>
      </c>
      <c r="AX64" s="211">
        <f>HLOOKUP(AX$55,'Jadual2&amp;3-Industryindex'!$K$9:$MP$155,ROWS(BA$38:BA44)+72,0)</f>
        <v>134.89435712229209</v>
      </c>
      <c r="AY64" s="211">
        <f>HLOOKUP(AY$55,'Jadual2&amp;3-Industryindex'!$K$9:$MP$155,ROWS(BB$38:BB44)+72,0)</f>
        <v>118.25021843474936</v>
      </c>
      <c r="AZ64" s="211">
        <f>HLOOKUP(AZ$55,'Jadual2&amp;3-Industryindex'!$K$9:$MP$155,ROWS(BC$38:BC44)+72,0)</f>
        <v>143.79768891224569</v>
      </c>
      <c r="BA64" s="211">
        <f>HLOOKUP(BA$55,'Jadual2&amp;3-Industryindex'!$K$9:$MP$155,ROWS(BD$38:BD44)+72,0)</f>
        <v>131.78238536329178</v>
      </c>
      <c r="BB64" s="211">
        <f>HLOOKUP(BB$55,'Jadual2&amp;3-Industryindex'!$K$9:$MP$155,ROWS(BE$38:BE44)+72,0)</f>
        <v>145.67251457846311</v>
      </c>
      <c r="BC64" s="211">
        <f>HLOOKUP(BC$55,'Jadual2&amp;3-Industryindex'!$K$9:$MP$155,ROWS(BF$38:BF44)+72,0)</f>
        <v>143.0542410780948</v>
      </c>
      <c r="BD64" s="211">
        <f>HLOOKUP(BD$55,'Jadual2&amp;3-Industryindex'!$K$9:$MP$155,ROWS(BG$38:BG44)+72,0)</f>
        <v>122.1236758109865</v>
      </c>
      <c r="BE64" s="211">
        <f>HLOOKUP(BE$55,'Jadual2&amp;3-Industryindex'!$K$9:$MP$155,ROWS(BH$38:BH44)+72,0)</f>
        <v>69.987928958934575</v>
      </c>
      <c r="BF64" s="211">
        <f>HLOOKUP(BF$55,'Jadual2&amp;3-Industryindex'!$K$9:$MP$155,ROWS(BI$38:BI44)+72,0)</f>
        <v>155.94930023881665</v>
      </c>
      <c r="BG64" s="211">
        <f>HLOOKUP(BG$55,'Jadual2&amp;3-Industryindex'!$K$9:$MP$155,ROWS(BJ$38:BJ44)+72,0)</f>
        <v>50.179156370441007</v>
      </c>
      <c r="BH64" s="211">
        <f>HLOOKUP(BH$55,'Jadual2&amp;3-Industryindex'!$K$9:$MP$155,ROWS(BK$38:BK44)+72,0)</f>
        <v>90.438956428988504</v>
      </c>
      <c r="BI64" s="211">
        <f>HLOOKUP(BI$55,'Jadual2&amp;3-Industryindex'!$K$9:$MP$155,ROWS(BL$38:BL44)+72,0)</f>
        <v>105.34758097250207</v>
      </c>
      <c r="BJ64" s="211">
        <f>HLOOKUP(BJ$55,'Jadual2&amp;3-Industryindex'!$K$9:$MP$155,ROWS(BM$38:BM44)+72,0)</f>
        <v>258.34861140031768</v>
      </c>
      <c r="BK64" s="211">
        <f>HLOOKUP(BK$55,'Jadual2&amp;3-Industryindex'!$K$9:$MP$155,ROWS(BN$38:BN44)+72,0)</f>
        <v>120.86008032295399</v>
      </c>
      <c r="BL64" s="211">
        <f>HLOOKUP(BL$55,'Jadual2&amp;3-Industryindex'!$K$9:$MP$155,ROWS(BO$38:BO44)+72,0)</f>
        <v>175.51958511060189</v>
      </c>
      <c r="BM64" s="211">
        <f>HLOOKUP(BM$55,'Jadual2&amp;3-Industryindex'!$K$9:$MP$155,ROWS(BP$38:BP44)+72,0)</f>
        <v>101.54961397383003</v>
      </c>
      <c r="BN64" s="211">
        <f>HLOOKUP(BN$55,'Jadual2&amp;3-Industryindex'!$K$9:$MP$155,ROWS(BQ$38:BQ44)+72,0)</f>
        <v>111.21488893418739</v>
      </c>
      <c r="BO64" s="211">
        <f>HLOOKUP(BO$55,'Jadual2&amp;3-Industryindex'!$K$9:$MP$155,ROWS(BR$38:BR44)+72,0)</f>
        <v>213.62744005861791</v>
      </c>
      <c r="BP64" s="211">
        <f>HLOOKUP(BP$55,'Jadual2&amp;3-Industryindex'!$K$9:$MP$155,ROWS(BS$38:BS44)+72,0)</f>
        <v>127.19843243638368</v>
      </c>
      <c r="BQ64" s="211">
        <f>HLOOKUP(BQ$55,'Jadual2&amp;3-Industryindex'!$K$9:$MP$155,ROWS(BT$38:BT44)+72,0)</f>
        <v>141.58383001478478</v>
      </c>
      <c r="BR64" s="211">
        <f>HLOOKUP(BR$55,'Jadual2&amp;3-Industryindex'!$K$9:$MP$155,ROWS(BU$38:BU44)+72,0)</f>
        <v>156.83633476464044</v>
      </c>
      <c r="BS64" s="211">
        <f>HLOOKUP(BS$55,'Jadual2&amp;3-Industryindex'!$K$9:$MP$155,ROWS(BV$38:BV44)+72,0)</f>
        <v>105.61351128351215</v>
      </c>
      <c r="BT64" s="211">
        <f>HLOOKUP(BT$55,'Jadual2&amp;3-Industryindex'!$K$9:$MP$155,ROWS(BW$38:BW44)+72,0)</f>
        <v>142.44444014202978</v>
      </c>
      <c r="BU64" s="211">
        <f>HLOOKUP(BU$55,'Jadual2&amp;3-Industryindex'!$K$9:$MP$155,ROWS(BX$38:BX44)+72,0)</f>
        <v>109.53085276976107</v>
      </c>
      <c r="BV64" s="211">
        <f>HLOOKUP(BV$55,'Jadual2&amp;3-Industryindex'!$K$9:$MP$155,ROWS(BY$38:BY44)+72,0)</f>
        <v>71.988859425190057</v>
      </c>
      <c r="BW64" s="211">
        <f>HLOOKUP(BW$55,'Jadual2&amp;3-Industryindex'!$K$9:$MP$155,ROWS(BZ$38:BZ44)+72,0)</f>
        <v>123.81242992626679</v>
      </c>
      <c r="BX64" s="211">
        <f>HLOOKUP(BX$55,'Jadual2&amp;3-Industryindex'!$K$9:$MP$155,ROWS(CA$38:CA44)+72,0)</f>
        <v>129.13409787782058</v>
      </c>
      <c r="BY64" s="211">
        <f>HLOOKUP(BY$55,'Jadual2&amp;3-Industryindex'!$K$9:$MP$155,ROWS(CB$38:CB44)+72,0)</f>
        <v>89.607393261539116</v>
      </c>
      <c r="BZ64" s="211">
        <f>HLOOKUP(BZ$55,'Jadual2&amp;3-Industryindex'!$K$9:$MP$155,ROWS(CC$38:CC44)+72,0)</f>
        <v>69.987652137008311</v>
      </c>
      <c r="CA64" s="211">
        <f>HLOOKUP(CA$55,'Jadual2&amp;3-Industryindex'!$K$9:$MP$155,ROWS(CD$38:CD44)+72,0)</f>
        <v>94.463829388031016</v>
      </c>
      <c r="CB64" s="211">
        <f>HLOOKUP(CB$55,'Jadual2&amp;3-Industryindex'!$K$9:$MP$155,ROWS(CE$38:CE44)+72,0)</f>
        <v>121.45396890052815</v>
      </c>
      <c r="CC64" s="211">
        <f>HLOOKUP(CC$55,'Jadual2&amp;3-Industryindex'!$K$9:$MP$155,ROWS(CF$38:CF44)+72,0)</f>
        <v>114.5761613649692</v>
      </c>
      <c r="CD64" s="211">
        <f>HLOOKUP(CD$55,'Jadual2&amp;3-Industryindex'!$K$9:$MP$155,ROWS(CG$38:CG44)+72,0)</f>
        <v>182.96793441055877</v>
      </c>
      <c r="CE64" s="211">
        <f>HLOOKUP(CE$55,'Jadual2&amp;3-Industryindex'!$K$9:$MP$155,ROWS(CH$38:CH44)+72,0)</f>
        <v>92.316416637725624</v>
      </c>
      <c r="CF64" s="211">
        <f>HLOOKUP(CF$55,'Jadual2&amp;3-Industryindex'!$K$9:$MP$155,ROWS(CI$38:CI44)+72,0)</f>
        <v>85.913732920292929</v>
      </c>
      <c r="CG64" s="211">
        <f>HLOOKUP(CG$55,'Jadual2&amp;3-Industryindex'!$K$9:$MP$155,ROWS(CJ$38:CJ44)+72,0)</f>
        <v>101.3034049194188</v>
      </c>
      <c r="CH64" s="211">
        <f>HLOOKUP(CH$55,'Jadual2&amp;3-Industryindex'!$K$9:$MP$155,ROWS(CK$38:CK44)+72,0)</f>
        <v>87.973589472155325</v>
      </c>
      <c r="CI64" s="211">
        <f>HLOOKUP(CI$55,'Jadual2&amp;3-Industryindex'!$K$9:$MP$155,ROWS(CL$38:CL44)+72,0)</f>
        <v>118.274801478795</v>
      </c>
      <c r="CJ64" s="211">
        <f>HLOOKUP(CJ$55,'Jadual2&amp;3-Industryindex'!$K$9:$MP$155,ROWS(CN$38:CN44)+72,0)</f>
        <v>150.32879053543189</v>
      </c>
      <c r="CK64" s="211">
        <f>HLOOKUP(CK$55,'Jadual2&amp;3-Industryindex'!$K$9:$MP$155,ROWS(CO$38:CO44)+72,0)</f>
        <v>76.083109527250542</v>
      </c>
      <c r="CL64" s="211">
        <f>HLOOKUP(CL$55,'Jadual2&amp;3-Industryindex'!$K$9:$MP$155,ROWS(CP$38:CP44)+72,0)</f>
        <v>87.722551518561943</v>
      </c>
      <c r="CM64" s="211">
        <f>HLOOKUP(CM$55,'Jadual2&amp;3-Industryindex'!$K$9:$MP$155,ROWS(CQ$38:CQ44)+72,0)</f>
        <v>119.65875731904933</v>
      </c>
      <c r="CN64" s="211">
        <f>HLOOKUP(CN$55,'Jadual2&amp;3-Industryindex'!$K$9:$MP$155,ROWS(CQ$38:CQ44)+72,0)</f>
        <v>103.28091291235688</v>
      </c>
      <c r="CO64" s="211">
        <f>HLOOKUP(CO$55,'Jadual2&amp;3-Industryindex'!$K$9:$MP$155,ROWS(CR$38:CR44)+72,0)</f>
        <v>127.09063023590878</v>
      </c>
      <c r="CP64" s="211">
        <f>HLOOKUP(CP$55,'Jadual2&amp;3-Industryindex'!$K$9:$MP$155,ROWS(CS$38:CS44)+72,0)</f>
        <v>148.50758552107413</v>
      </c>
      <c r="CQ64" s="211">
        <f>HLOOKUP(CQ$55,'Jadual2&amp;3-Industryindex'!$K$9:$MP$155,ROWS(CT$38:CT44)+72,0)</f>
        <v>115.2519185399541</v>
      </c>
      <c r="CR64" s="211">
        <f>HLOOKUP(CR$55,'Jadual2&amp;3-Industryindex'!$K$9:$MP$155,ROWS(CU$38:CU44)+72,0)</f>
        <v>151.61994335556508</v>
      </c>
      <c r="CS64" s="211">
        <f>HLOOKUP(CS$55,'Jadual2&amp;3-Industryindex'!$K$9:$MP$155,ROWS(CV$38:CV44)+72,0)</f>
        <v>83.417860153112827</v>
      </c>
      <c r="CT64" s="211">
        <f>HLOOKUP(CT$55,'Jadual2&amp;3-Industryindex'!$K$9:$MP$155,ROWS(CW$38:CW44)+72,0)</f>
        <v>93.158311708426965</v>
      </c>
      <c r="CU64" s="211">
        <f>HLOOKUP(CU$55,'Jadual2&amp;3-Industryindex'!$K$9:$MP$155,ROWS(CX$38:CX44)+72,0)</f>
        <v>95.9360895691553</v>
      </c>
      <c r="CV64" s="211">
        <f>HLOOKUP(CV$55,'Jadual2&amp;3-Industryindex'!$K$9:$MP$155,ROWS(CY$38:CY44)+72,0)</f>
        <v>139.3854575705831</v>
      </c>
      <c r="CW64" s="211">
        <f>HLOOKUP(CW$55,'Jadual2&amp;3-Industryindex'!$K$9:$MP$155,ROWS(CZ$38:CZ44)+72,0)</f>
        <v>166.31686874985945</v>
      </c>
      <c r="CX64" s="211">
        <f>HLOOKUP(CX$55,'Jadual2&amp;3-Industryindex'!$K$9:$MP$155,ROWS(DA$38:DA44)+72,0)</f>
        <v>174.38188426064286</v>
      </c>
      <c r="CY64" s="211">
        <f>HLOOKUP(CY$55,'Jadual2&amp;3-Industryindex'!$K$9:$MP$155,ROWS(DB$38:DB44)+72,0)</f>
        <v>148.38540631854369</v>
      </c>
      <c r="CZ64" s="211">
        <f>HLOOKUP(CZ$55,'Jadual2&amp;3-Industryindex'!$K$9:$MP$155,ROWS(DC$38:DC44)+72,0)</f>
        <v>228.55373542430101</v>
      </c>
      <c r="DA64" s="211">
        <f>HLOOKUP(DA$55,'Jadual2&amp;3-Industryindex'!$K$9:$MP$155,ROWS(DD$38:DD44)+72,0)</f>
        <v>115.34513405475887</v>
      </c>
      <c r="DB64" s="211">
        <f>HLOOKUP(DB$55,'Jadual2&amp;3-Industryindex'!$K$9:$MP$155,ROWS(DE$38:DE44)+72,0)</f>
        <v>128.61708229086511</v>
      </c>
      <c r="DC64" s="211">
        <f>HLOOKUP(DC$55,'Jadual2&amp;3-Industryindex'!$K$9:$MP$155,ROWS(DF$38:DF44)+72,0)</f>
        <v>121.67697791841877</v>
      </c>
      <c r="DD64" s="211">
        <f>HLOOKUP(DD$55,'Jadual2&amp;3-Industryindex'!$K$9:$MP$155,ROWS(DG$38:DG44)+72,0)</f>
        <v>134.0917099853767</v>
      </c>
      <c r="DE64" s="211">
        <f>HLOOKUP(DE$55,'Jadual2&amp;3-Industryindex'!$K$9:$MP$155,ROWS(DH$38:DH44)+72,0)</f>
        <v>113.37169989960948</v>
      </c>
      <c r="DF64" s="211">
        <f>HLOOKUP(DF$55,'Jadual2&amp;3-Industryindex'!$K$9:$MP$155,ROWS(DI$38:DI44)+72,0)</f>
        <v>189.0266154132853</v>
      </c>
      <c r="DG64" s="211">
        <f>HLOOKUP(DG$55,'Jadual2&amp;3-Industryindex'!$K$9:$MP$155,ROWS(DJ$38:DJ44)+72,0)</f>
        <v>188.34611266491012</v>
      </c>
      <c r="DH64" s="211">
        <f>HLOOKUP(DH$55,'Jadual2&amp;3-Industryindex'!$K$9:$MP$155,ROWS(DK$38:DK44)+72,0)</f>
        <v>77.849155645300726</v>
      </c>
      <c r="DI64" s="211">
        <f>HLOOKUP(DI$55,'Jadual2&amp;3-Industryindex'!$K$9:$MP$155,ROWS(DL$38:DL44)+72,0)</f>
        <v>146.94796210157367</v>
      </c>
      <c r="DJ64" s="211">
        <f>HLOOKUP(DJ$55,'Jadual2&amp;3-Industryindex'!$K$9:$MP$155,ROWS(DM$38:DM44)+72,0)</f>
        <v>115.48794294066056</v>
      </c>
      <c r="DK64" s="211">
        <f>HLOOKUP(DK$55,'Jadual2&amp;3-Industryindex'!$K$9:$MP$155,ROWS(DN$38:DN44)+72,0)</f>
        <v>36.676893759070154</v>
      </c>
      <c r="DL64" s="211">
        <f>HLOOKUP(DL$55,'Jadual2&amp;3-Industryindex'!$K$9:$MP$155,ROWS(DO$38:DO44)+72,0)</f>
        <v>155.22091742062565</v>
      </c>
      <c r="DM64" s="211">
        <f>HLOOKUP(DM$55,'Jadual2&amp;3-Industryindex'!$K$9:$MP$155,ROWS(DP$38:DP44)+72,0)</f>
        <v>95.593867900027135</v>
      </c>
      <c r="DN64" s="211">
        <f>HLOOKUP(DN$55,'Jadual2&amp;3-Industryindex'!$K$9:$MP$155,ROWS(DQ$38:DQ44)+72,0)</f>
        <v>134.55347179890578</v>
      </c>
      <c r="DO64" s="211">
        <f>HLOOKUP(DO$55,'Jadual2&amp;3-Industryindex'!$K$9:$MP$155,ROWS(DR$38:DR44)+72,0)</f>
        <v>155.90568509937157</v>
      </c>
      <c r="DP64" s="211">
        <f>HLOOKUP(DP$55,'Jadual2&amp;3-Industryindex'!$K$9:$MP$155,ROWS(DS$38:DS44)+72,0)</f>
        <v>131.080329230042</v>
      </c>
      <c r="DQ64" s="211">
        <f>HLOOKUP(DQ$55,'Jadual2&amp;3-Industryindex'!$K$9:$MP$155,ROWS(DT$38:DT44)+72,0)</f>
        <v>150.69261486083647</v>
      </c>
      <c r="DR64" s="211">
        <f>HLOOKUP(DR$55,'Jadual2&amp;3-Industryindex'!$K$9:$MP$155,ROWS(DU$38:DU44)+72,0)</f>
        <v>106.12236868397135</v>
      </c>
      <c r="DS64" s="211">
        <f>HLOOKUP(DS$55,'Jadual2&amp;3-Industryindex'!$K$9:$MP$155,ROWS(DV$38:DV44)+72,0)</f>
        <v>51.023705380462545</v>
      </c>
      <c r="DT64" s="211">
        <f>HLOOKUP(DT$55,'Jadual2&amp;3-Industryindex'!$K$9:$MP$155,ROWS(DW$38:DW44)+72,0)</f>
        <v>178.77059356957793</v>
      </c>
      <c r="DU64" s="211">
        <f>HLOOKUP(DU$55,'Jadual2&amp;3-Industryindex'!$K$9:$MP$155,ROWS(DX$38:DX44)+72,0)</f>
        <v>76.93922834023337</v>
      </c>
      <c r="DV64" s="211">
        <f>HLOOKUP(DV$55,'Jadual2&amp;3-Industryindex'!$K$9:$MP$155,ROWS(DY$38:DY44)+72,0)</f>
        <v>190.75087397058121</v>
      </c>
      <c r="DW64" s="211">
        <f>HLOOKUP(DW$55,'Jadual2&amp;3-Industryindex'!$K$9:$MP$155,ROWS(DZ$38:DZ44)+72,0)</f>
        <v>106.78905230835294</v>
      </c>
      <c r="DX64" s="211">
        <f>HLOOKUP(DX$55,'Jadual2&amp;3-Industryindex'!$K$9:$MP$155,ROWS(EA$38:EA44)+72,0)</f>
        <v>135.56741656818045</v>
      </c>
      <c r="DY64" s="211">
        <f>HLOOKUP(DY$55,'Jadual2&amp;3-Industryindex'!$K$9:$MP$155,ROWS(EB$38:EB44)+72,0)</f>
        <v>144.0025721535111</v>
      </c>
      <c r="DZ64" s="211">
        <f>HLOOKUP(DZ$55,'Jadual2&amp;3-Industryindex'!$K$9:$MP$155,ROWS(EC$38:EC44)+72,0)</f>
        <v>166.36450975715258</v>
      </c>
      <c r="EA64" s="211">
        <f>HLOOKUP(EA$55,'Jadual2&amp;3-Industryindex'!$K$9:$MP$155,ROWS(ED$38:ED44)+72,0)</f>
        <v>105.35979222768748</v>
      </c>
      <c r="EB64" s="211">
        <f>HLOOKUP(EB$55,'Jadual2&amp;3-Industryindex'!$K$9:$MP$155,ROWS(EE$38:EE44)+72,0)</f>
        <v>87.615822238866173</v>
      </c>
      <c r="EC64" s="211">
        <f>HLOOKUP(EC$55,'Jadual2&amp;3-Industryindex'!$K$9:$MP$155,ROWS(EF$38:EF44)+72,0)</f>
        <v>105.59413216746543</v>
      </c>
      <c r="ED64" s="211">
        <f>HLOOKUP(ED$55,'Jadual2&amp;3-Industryindex'!$K$9:$MP$155,ROWS(EG$38:EG44)+72,0)</f>
        <v>111.27489535515966</v>
      </c>
      <c r="EE64" s="211">
        <f>HLOOKUP(EE$55,'Jadual2&amp;3-Industryindex'!$K$9:$MP$155,ROWS(EH$38:EH44)+72,0)</f>
        <v>187.41508313390099</v>
      </c>
      <c r="EF64" s="189"/>
      <c r="EG64" s="189"/>
      <c r="EH64" s="189"/>
      <c r="EI64" s="189"/>
      <c r="EJ64" s="189"/>
      <c r="EK64" s="189"/>
      <c r="EL64" s="189"/>
      <c r="EM64" s="189"/>
      <c r="EN64" s="189"/>
      <c r="EO64" s="189"/>
      <c r="EP64" s="189"/>
      <c r="EQ64" s="189"/>
      <c r="ER64" s="189"/>
      <c r="ES64" s="189"/>
      <c r="ET64" s="189"/>
      <c r="EU64" s="189"/>
      <c r="EV64" s="189"/>
      <c r="EW64" s="189"/>
      <c r="EX64" s="189"/>
      <c r="EY64" s="189"/>
      <c r="EZ64" s="189"/>
      <c r="FA64" s="189"/>
      <c r="FB64" s="189"/>
      <c r="FC64" s="189"/>
      <c r="FD64" s="189"/>
      <c r="FE64" s="189"/>
      <c r="FF64" s="189"/>
      <c r="FG64" s="189"/>
      <c r="FH64" s="189"/>
      <c r="FI64" s="189"/>
      <c r="FJ64" s="189"/>
      <c r="FK64" s="189"/>
      <c r="FL64" s="189"/>
      <c r="FM64" s="189"/>
      <c r="FN64" s="189"/>
      <c r="FO64" s="189"/>
      <c r="FP64" s="189"/>
      <c r="FQ64" s="189"/>
      <c r="FR64" s="189"/>
      <c r="FS64" s="189"/>
      <c r="FT64" s="189"/>
      <c r="FU64" s="189"/>
      <c r="FV64" s="189"/>
      <c r="FW64" s="189"/>
      <c r="FX64" s="189"/>
      <c r="FY64" s="189"/>
      <c r="FZ64" s="189"/>
      <c r="GA64" s="189"/>
      <c r="GB64" s="189"/>
      <c r="GC64" s="189"/>
      <c r="GD64" s="189"/>
      <c r="GE64" s="189"/>
      <c r="GF64" s="189"/>
      <c r="GG64" s="189"/>
      <c r="GH64" s="189"/>
      <c r="GI64" s="189"/>
      <c r="GJ64" s="189"/>
      <c r="GK64" s="189"/>
      <c r="GL64" s="189"/>
      <c r="GM64" s="189"/>
      <c r="GN64" s="189"/>
      <c r="GO64" s="189"/>
      <c r="GP64" s="189"/>
      <c r="GQ64" s="189"/>
      <c r="GR64" s="189"/>
      <c r="GS64" s="189"/>
      <c r="GT64" s="189"/>
      <c r="GU64" s="189"/>
      <c r="GV64" s="189"/>
      <c r="GW64" s="189"/>
      <c r="GX64" s="189"/>
      <c r="GY64" s="189"/>
      <c r="GZ64" s="189"/>
      <c r="HA64" s="189"/>
      <c r="HB64" s="189"/>
      <c r="HC64" s="189"/>
      <c r="HD64" s="189"/>
      <c r="HE64" s="189"/>
      <c r="HF64" s="189"/>
      <c r="HG64" s="189"/>
      <c r="HH64" s="189"/>
      <c r="HI64" s="189"/>
      <c r="HJ64" s="189"/>
      <c r="HK64" s="189"/>
      <c r="HL64" s="189"/>
      <c r="HM64" s="189"/>
      <c r="HN64" s="189"/>
      <c r="HO64" s="189"/>
      <c r="HP64" s="189"/>
      <c r="HQ64" s="189"/>
      <c r="HR64" s="189"/>
      <c r="HS64" s="189"/>
      <c r="HT64" s="189"/>
      <c r="HU64" s="189"/>
      <c r="HV64" s="189"/>
      <c r="HW64" s="189"/>
      <c r="HX64" s="189"/>
      <c r="HY64" s="189"/>
      <c r="HZ64" s="189"/>
      <c r="IA64" s="189"/>
      <c r="IB64" s="189"/>
      <c r="IC64" s="189"/>
      <c r="ID64" s="189"/>
      <c r="IE64" s="189"/>
      <c r="IF64" s="189"/>
      <c r="IG64" s="189"/>
      <c r="IH64" s="189"/>
      <c r="II64" s="189"/>
      <c r="IJ64" s="189"/>
      <c r="IK64" s="189"/>
      <c r="IL64" s="189"/>
      <c r="IM64" s="189"/>
      <c r="IN64" s="189"/>
    </row>
    <row r="65" spans="1:248">
      <c r="A65" s="197" t="s">
        <v>879</v>
      </c>
      <c r="B65" s="21" t="b">
        <f t="shared" si="5"/>
        <v>0</v>
      </c>
      <c r="C65" s="201">
        <f>'Jadual1-IPP'!E138</f>
        <v>117.789893891042</v>
      </c>
      <c r="F65" s="211">
        <f>HLOOKUP(F$55,'Jadual2&amp;3-Industryindex'!$K$9:$MP$155,ROWS(I$38:I45)+72,0)</f>
        <v>96.431146308391263</v>
      </c>
      <c r="G65" s="211">
        <f>HLOOKUP(G$55,'Jadual2&amp;3-Industryindex'!$K$9:$MP$155,ROWS(J$38:J45)+72,0)</f>
        <v>102.17537759620437</v>
      </c>
      <c r="H65" s="211">
        <f>HLOOKUP(H$55,'Jadual2&amp;3-Industryindex'!$K$9:$MP$155,ROWS(K$38:K45)+72,0)</f>
        <v>93.366152787838175</v>
      </c>
      <c r="I65" s="211">
        <f>HLOOKUP(I$55,'Jadual2&amp;3-Industryindex'!$K$9:$MP$155,ROWS(L$38:L45)+72,0)</f>
        <v>88.056980015145115</v>
      </c>
      <c r="J65" s="211">
        <f>HLOOKUP(J$55,'Jadual2&amp;3-Industryindex'!$K$9:$MP$155,ROWS(M$38:M45)+72,0)</f>
        <v>161.81658242518822</v>
      </c>
      <c r="K65" s="211">
        <f>HLOOKUP(K$55,'Jadual2&amp;3-Industryindex'!$K$9:$MP$155,ROWS(N$38:N45)+72,0)</f>
        <v>135.10350730866676</v>
      </c>
      <c r="L65" s="211">
        <f>HLOOKUP(L$55,'Jadual2&amp;3-Industryindex'!$K$9:$MP$155,ROWS(O$38:O45)+72,0)</f>
        <v>155.29717082822455</v>
      </c>
      <c r="M65" s="211">
        <f>HLOOKUP(M$55,'Jadual2&amp;3-Industryindex'!$K$9:$MP$155,ROWS(P$38:P45)+72,0)</f>
        <v>124.98296414362855</v>
      </c>
      <c r="N65" s="211">
        <f>HLOOKUP(N$55,'Jadual2&amp;3-Industryindex'!$K$9:$MP$155,ROWS(Q$38:Q45)+72,0)</f>
        <v>169.85153875442754</v>
      </c>
      <c r="O65" s="211">
        <f>HLOOKUP(O$55,'Jadual2&amp;3-Industryindex'!$K$9:$MP$155,ROWS(R$38:R45)+72,0)</f>
        <v>100.30023311096741</v>
      </c>
      <c r="P65" s="211">
        <f>HLOOKUP(P$55,'Jadual2&amp;3-Industryindex'!$K$9:$MP$155,ROWS(S$38:S45)+72,0)</f>
        <v>219.20171509674225</v>
      </c>
      <c r="Q65" s="211">
        <f>HLOOKUP(Q$55,'Jadual2&amp;3-Industryindex'!$K$9:$MP$155,ROWS(T$38:T45)+72,0)</f>
        <v>88.261734775661154</v>
      </c>
      <c r="R65" s="211">
        <f>HLOOKUP(R$55,'Jadual2&amp;3-Industryindex'!$K$9:$MP$155,ROWS(U$38:U45)+72,0)</f>
        <v>153.88128686122045</v>
      </c>
      <c r="S65" s="211">
        <f>HLOOKUP(S$55,'Jadual2&amp;3-Industryindex'!$K$9:$MP$155,ROWS(V$38:V45)+72,0)</f>
        <v>171.2811400222372</v>
      </c>
      <c r="T65" s="211">
        <f>HLOOKUP(T$55,'Jadual2&amp;3-Industryindex'!$K$9:$MP$155,ROWS(W$38:W45)+72,0)</f>
        <v>188.10499815740553</v>
      </c>
      <c r="U65" s="211">
        <f>HLOOKUP(U$55,'Jadual2&amp;3-Industryindex'!$K$9:$MP$155,ROWS(X$38:X45)+72,0)</f>
        <v>140.44803122942679</v>
      </c>
      <c r="V65" s="211">
        <f>HLOOKUP(V$55,'Jadual2&amp;3-Industryindex'!$K$9:$MP$155,ROWS(Y$38:Y45)+72,0)</f>
        <v>92.17208234910747</v>
      </c>
      <c r="W65" s="211">
        <f>HLOOKUP(W$55,'Jadual2&amp;3-Industryindex'!$K$9:$MP$155,ROWS(Z$38:Z45)+72,0)</f>
        <v>152.62800309255525</v>
      </c>
      <c r="X65" s="211">
        <f>HLOOKUP(X$55,'Jadual2&amp;3-Industryindex'!$K$9:$MP$155,ROWS(AA$38:AA45)+72,0)</f>
        <v>141.26516351179689</v>
      </c>
      <c r="Y65" s="211">
        <f>HLOOKUP(Y$55,'Jadual2&amp;3-Industryindex'!$K$9:$MP$155,ROWS(AB$38:AB45)+72,0)</f>
        <v>116.05702535349127</v>
      </c>
      <c r="Z65" s="211">
        <f>HLOOKUP(Z$55,'Jadual2&amp;3-Industryindex'!$K$9:$MP$155,ROWS(AC$38:AC45)+72,0)</f>
        <v>263.25643937098801</v>
      </c>
      <c r="AA65" s="211">
        <f>HLOOKUP(AA$55,'Jadual2&amp;3-Industryindex'!$K$9:$MP$155,ROWS(AD$38:AD45)+72,0)</f>
        <v>127.55014536835603</v>
      </c>
      <c r="AB65" s="211" t="e">
        <f>HLOOKUP(AB$55,'Jadual2&amp;3-Industryindex'!$K$9:$MP$155,ROWS(AE$38:AE45)+72,0)</f>
        <v>#N/A</v>
      </c>
      <c r="AC65" s="211">
        <f>HLOOKUP(AC$55,'Jadual2&amp;3-Industryindex'!$K$9:$MP$155,ROWS(AF$38:AF45)+72,0)</f>
        <v>154.76621995168469</v>
      </c>
      <c r="AD65" s="211">
        <f>HLOOKUP(AD$55,'Jadual2&amp;3-Industryindex'!$K$9:$MP$155,ROWS(AG$38:AG45)+72,0)</f>
        <v>161.54910550196055</v>
      </c>
      <c r="AE65" s="211">
        <f>HLOOKUP(AE$55,'Jadual2&amp;3-Industryindex'!$K$9:$MP$155,ROWS(AH$38:AH45)+72,0)</f>
        <v>130.85160044086652</v>
      </c>
      <c r="AF65" s="211">
        <f>HLOOKUP(AF$55,'Jadual2&amp;3-Industryindex'!$K$9:$MP$155,ROWS(AI$38:AI45)+72,0)</f>
        <v>150.49670254721778</v>
      </c>
      <c r="AG65" s="211">
        <f>HLOOKUP(AG$55,'Jadual2&amp;3-Industryindex'!$K$9:$MP$155,ROWS(AJ$38:AJ45)+72,0)</f>
        <v>109.79820819895929</v>
      </c>
      <c r="AH65" s="211">
        <f>HLOOKUP(AH$55,'Jadual2&amp;3-Industryindex'!$K$9:$MP$155,ROWS(AK$38:AK45)+72,0)</f>
        <v>77.844725553189988</v>
      </c>
      <c r="AI65" s="211">
        <f>HLOOKUP(AI$55,'Jadual2&amp;3-Industryindex'!$K$9:$MP$155,ROWS(AL$38:AL45)+72,0)</f>
        <v>126.85043521982779</v>
      </c>
      <c r="AJ65" s="211">
        <f>HLOOKUP(AJ$55,'Jadual2&amp;3-Industryindex'!$K$9:$MP$155,ROWS(AM$38:AM45)+72,0)</f>
        <v>251.48229624322857</v>
      </c>
      <c r="AK65" s="211">
        <f>HLOOKUP(AK$55,'Jadual2&amp;3-Industryindex'!$K$9:$MP$155,ROWS(AN$38:AN45)+72,0)</f>
        <v>88.929188009714167</v>
      </c>
      <c r="AL65" s="211">
        <f>HLOOKUP(AL$55,'Jadual2&amp;3-Industryindex'!$K$9:$MP$155,ROWS(AO$38:AO45)+72,0)</f>
        <v>123.36721217868472</v>
      </c>
      <c r="AM65" s="211">
        <f>HLOOKUP(AM$55,'Jadual2&amp;3-Industryindex'!$K$9:$MP$155,ROWS(AP$38:AP45)+72,0)</f>
        <v>129.83104063646437</v>
      </c>
      <c r="AN65" s="211">
        <f>HLOOKUP(AN$55,'Jadual2&amp;3-Industryindex'!$K$9:$MP$155,ROWS(AQ$38:AQ45)+72,0)</f>
        <v>82.205035282240658</v>
      </c>
      <c r="AO65" s="211">
        <f>HLOOKUP(AO$55,'Jadual2&amp;3-Industryindex'!$K$9:$MP$155,ROWS(AR$38:AR45)+72,0)</f>
        <v>154.29751438891708</v>
      </c>
      <c r="AP65" s="211">
        <f>HLOOKUP(AP$55,'Jadual2&amp;3-Industryindex'!$K$9:$MP$155,ROWS(AS$38:AS45)+72,0)</f>
        <v>79.61413303381795</v>
      </c>
      <c r="AQ65" s="211">
        <f>HLOOKUP(AQ$55,'Jadual2&amp;3-Industryindex'!$K$9:$MP$155,ROWS(AT$38:AT45)+72,0)</f>
        <v>329.12546815434575</v>
      </c>
      <c r="AR65" s="211">
        <f>HLOOKUP(AR$55,'Jadual2&amp;3-Industryindex'!$K$9:$MP$155,ROWS(AU$38:AU45)+72,0)</f>
        <v>96.002665562204982</v>
      </c>
      <c r="AS65" s="211">
        <f>HLOOKUP(AS$55,'Jadual2&amp;3-Industryindex'!$K$9:$MP$155,ROWS(AV$38:AV45)+72,0)</f>
        <v>181.73284188254144</v>
      </c>
      <c r="AT65" s="211">
        <f>HLOOKUP(AT$55,'Jadual2&amp;3-Industryindex'!$K$9:$MP$155,ROWS(AW$38:AW45)+72,0)</f>
        <v>48.734775934803487</v>
      </c>
      <c r="AU65" s="211">
        <f>HLOOKUP(AU$55,'Jadual2&amp;3-Industryindex'!$K$9:$MP$155,ROWS(AX$38:AX45)+72,0)</f>
        <v>127.3450594497718</v>
      </c>
      <c r="AV65" s="211">
        <f>HLOOKUP(AV$55,'Jadual2&amp;3-Industryindex'!$K$9:$MP$155,ROWS(AY$38:AY45)+72,0)</f>
        <v>206.74226561495658</v>
      </c>
      <c r="AW65" s="211">
        <f>HLOOKUP(AW$55,'Jadual2&amp;3-Industryindex'!$K$9:$MP$155,ROWS(AZ$38:AZ45)+72,0)</f>
        <v>138.79194779479624</v>
      </c>
      <c r="AX65" s="211">
        <f>HLOOKUP(AX$55,'Jadual2&amp;3-Industryindex'!$K$9:$MP$155,ROWS(BA$38:BA45)+72,0)</f>
        <v>137.70101173974501</v>
      </c>
      <c r="AY65" s="211">
        <f>HLOOKUP(AY$55,'Jadual2&amp;3-Industryindex'!$K$9:$MP$155,ROWS(BB$38:BB45)+72,0)</f>
        <v>120.95919927533629</v>
      </c>
      <c r="AZ65" s="211">
        <f>HLOOKUP(AZ$55,'Jadual2&amp;3-Industryindex'!$K$9:$MP$155,ROWS(BC$38:BC45)+72,0)</f>
        <v>133.79868420765175</v>
      </c>
      <c r="BA65" s="211">
        <f>HLOOKUP(BA$55,'Jadual2&amp;3-Industryindex'!$K$9:$MP$155,ROWS(BD$38:BD45)+72,0)</f>
        <v>143.57401578365301</v>
      </c>
      <c r="BB65" s="211">
        <f>HLOOKUP(BB$55,'Jadual2&amp;3-Industryindex'!$K$9:$MP$155,ROWS(BE$38:BE45)+72,0)</f>
        <v>147.30157571235134</v>
      </c>
      <c r="BC65" s="211">
        <f>HLOOKUP(BC$55,'Jadual2&amp;3-Industryindex'!$K$9:$MP$155,ROWS(BF$38:BF45)+72,0)</f>
        <v>152.450932086705</v>
      </c>
      <c r="BD65" s="211">
        <f>HLOOKUP(BD$55,'Jadual2&amp;3-Industryindex'!$K$9:$MP$155,ROWS(BG$38:BG45)+72,0)</f>
        <v>132.2029497752151</v>
      </c>
      <c r="BE65" s="211">
        <f>HLOOKUP(BE$55,'Jadual2&amp;3-Industryindex'!$K$9:$MP$155,ROWS(BH$38:BH45)+72,0)</f>
        <v>71.340998999423064</v>
      </c>
      <c r="BF65" s="211">
        <f>HLOOKUP(BF$55,'Jadual2&amp;3-Industryindex'!$K$9:$MP$155,ROWS(BI$38:BI45)+72,0)</f>
        <v>155.34926437162855</v>
      </c>
      <c r="BG65" s="211">
        <f>HLOOKUP(BG$55,'Jadual2&amp;3-Industryindex'!$K$9:$MP$155,ROWS(BJ$38:BJ45)+72,0)</f>
        <v>50.523333035105516</v>
      </c>
      <c r="BH65" s="211">
        <f>HLOOKUP(BH$55,'Jadual2&amp;3-Industryindex'!$K$9:$MP$155,ROWS(BK$38:BK45)+72,0)</f>
        <v>94.987428452615731</v>
      </c>
      <c r="BI65" s="211">
        <f>HLOOKUP(BI$55,'Jadual2&amp;3-Industryindex'!$K$9:$MP$155,ROWS(BL$38:BL45)+72,0)</f>
        <v>96.051936792352521</v>
      </c>
      <c r="BJ65" s="211">
        <f>HLOOKUP(BJ$55,'Jadual2&amp;3-Industryindex'!$K$9:$MP$155,ROWS(BM$38:BM45)+72,0)</f>
        <v>274.97111360822043</v>
      </c>
      <c r="BK65" s="211">
        <f>HLOOKUP(BK$55,'Jadual2&amp;3-Industryindex'!$K$9:$MP$155,ROWS(BN$38:BN45)+72,0)</f>
        <v>109.07396381391</v>
      </c>
      <c r="BL65" s="211">
        <f>HLOOKUP(BL$55,'Jadual2&amp;3-Industryindex'!$K$9:$MP$155,ROWS(BO$38:BO45)+72,0)</f>
        <v>185.92278314154791</v>
      </c>
      <c r="BM65" s="211">
        <f>HLOOKUP(BM$55,'Jadual2&amp;3-Industryindex'!$K$9:$MP$155,ROWS(BP$38:BP45)+72,0)</f>
        <v>84.151013402651742</v>
      </c>
      <c r="BN65" s="211">
        <f>HLOOKUP(BN$55,'Jadual2&amp;3-Industryindex'!$K$9:$MP$155,ROWS(BQ$38:BQ45)+72,0)</f>
        <v>100.93308631784122</v>
      </c>
      <c r="BO65" s="211">
        <f>HLOOKUP(BO$55,'Jadual2&amp;3-Industryindex'!$K$9:$MP$155,ROWS(BR$38:BR45)+72,0)</f>
        <v>246.32263509735367</v>
      </c>
      <c r="BP65" s="211">
        <f>HLOOKUP(BP$55,'Jadual2&amp;3-Industryindex'!$K$9:$MP$155,ROWS(BS$38:BS45)+72,0)</f>
        <v>129.02671978068304</v>
      </c>
      <c r="BQ65" s="211">
        <f>HLOOKUP(BQ$55,'Jadual2&amp;3-Industryindex'!$K$9:$MP$155,ROWS(BT$38:BT45)+72,0)</f>
        <v>123.70791267416968</v>
      </c>
      <c r="BR65" s="211">
        <f>HLOOKUP(BR$55,'Jadual2&amp;3-Industryindex'!$K$9:$MP$155,ROWS(BU$38:BU45)+72,0)</f>
        <v>173.79691396619475</v>
      </c>
      <c r="BS65" s="211">
        <f>HLOOKUP(BS$55,'Jadual2&amp;3-Industryindex'!$K$9:$MP$155,ROWS(BV$38:BV45)+72,0)</f>
        <v>118.33437612168139</v>
      </c>
      <c r="BT65" s="211">
        <f>HLOOKUP(BT$55,'Jadual2&amp;3-Industryindex'!$K$9:$MP$155,ROWS(BW$38:BW45)+72,0)</f>
        <v>146.94357661855534</v>
      </c>
      <c r="BU65" s="211">
        <f>HLOOKUP(BU$55,'Jadual2&amp;3-Industryindex'!$K$9:$MP$155,ROWS(BX$38:BX45)+72,0)</f>
        <v>111.81178530383096</v>
      </c>
      <c r="BV65" s="211">
        <f>HLOOKUP(BV$55,'Jadual2&amp;3-Industryindex'!$K$9:$MP$155,ROWS(BY$38:BY45)+72,0)</f>
        <v>64.947867031095512</v>
      </c>
      <c r="BW65" s="211">
        <f>HLOOKUP(BW$55,'Jadual2&amp;3-Industryindex'!$K$9:$MP$155,ROWS(BZ$38:BZ45)+72,0)</f>
        <v>128.61401061255546</v>
      </c>
      <c r="BX65" s="211">
        <f>HLOOKUP(BX$55,'Jadual2&amp;3-Industryindex'!$K$9:$MP$155,ROWS(CA$38:CA45)+72,0)</f>
        <v>121.02917269602943</v>
      </c>
      <c r="BY65" s="211">
        <f>HLOOKUP(BY$55,'Jadual2&amp;3-Industryindex'!$K$9:$MP$155,ROWS(CB$38:CB45)+72,0)</f>
        <v>110.7935505530989</v>
      </c>
      <c r="BZ65" s="211">
        <f>HLOOKUP(BZ$55,'Jadual2&amp;3-Industryindex'!$K$9:$MP$155,ROWS(CC$38:CC45)+72,0)</f>
        <v>73.365085523393518</v>
      </c>
      <c r="CA65" s="211">
        <f>HLOOKUP(CA$55,'Jadual2&amp;3-Industryindex'!$K$9:$MP$155,ROWS(CD$38:CD45)+72,0)</f>
        <v>94.366047848884335</v>
      </c>
      <c r="CB65" s="211">
        <f>HLOOKUP(CB$55,'Jadual2&amp;3-Industryindex'!$K$9:$MP$155,ROWS(CE$38:CE45)+72,0)</f>
        <v>156.73944519348404</v>
      </c>
      <c r="CC65" s="211">
        <f>HLOOKUP(CC$55,'Jadual2&amp;3-Industryindex'!$K$9:$MP$155,ROWS(CF$38:CF45)+72,0)</f>
        <v>132.849380802067</v>
      </c>
      <c r="CD65" s="211">
        <f>HLOOKUP(CD$55,'Jadual2&amp;3-Industryindex'!$K$9:$MP$155,ROWS(CG$38:CG45)+72,0)</f>
        <v>183.30178086308445</v>
      </c>
      <c r="CE65" s="211">
        <f>HLOOKUP(CE$55,'Jadual2&amp;3-Industryindex'!$K$9:$MP$155,ROWS(CH$38:CH45)+72,0)</f>
        <v>85.597058411483857</v>
      </c>
      <c r="CF65" s="211">
        <f>HLOOKUP(CF$55,'Jadual2&amp;3-Industryindex'!$K$9:$MP$155,ROWS(CI$38:CI45)+72,0)</f>
        <v>89.355123924986358</v>
      </c>
      <c r="CG65" s="211">
        <f>HLOOKUP(CG$55,'Jadual2&amp;3-Industryindex'!$K$9:$MP$155,ROWS(CJ$38:CJ45)+72,0)</f>
        <v>76.649670227689583</v>
      </c>
      <c r="CH65" s="211">
        <f>HLOOKUP(CH$55,'Jadual2&amp;3-Industryindex'!$K$9:$MP$155,ROWS(CK$38:CK45)+72,0)</f>
        <v>90.588356219602275</v>
      </c>
      <c r="CI65" s="211">
        <f>HLOOKUP(CI$55,'Jadual2&amp;3-Industryindex'!$K$9:$MP$155,ROWS(CL$38:CL45)+72,0)</f>
        <v>131.00556642430433</v>
      </c>
      <c r="CJ65" s="211">
        <f>HLOOKUP(CJ$55,'Jadual2&amp;3-Industryindex'!$K$9:$MP$155,ROWS(CN$38:CN45)+72,0)</f>
        <v>165.14142301038666</v>
      </c>
      <c r="CK65" s="211">
        <f>HLOOKUP(CK$55,'Jadual2&amp;3-Industryindex'!$K$9:$MP$155,ROWS(CO$38:CO45)+72,0)</f>
        <v>61.863828656060846</v>
      </c>
      <c r="CL65" s="211">
        <f>HLOOKUP(CL$55,'Jadual2&amp;3-Industryindex'!$K$9:$MP$155,ROWS(CP$38:CP45)+72,0)</f>
        <v>89.960845254658082</v>
      </c>
      <c r="CM65" s="211">
        <f>HLOOKUP(CM$55,'Jadual2&amp;3-Industryindex'!$K$9:$MP$155,ROWS(CQ$38:CQ45)+72,0)</f>
        <v>121.9718267562822</v>
      </c>
      <c r="CN65" s="211">
        <f>HLOOKUP(CN$55,'Jadual2&amp;3-Industryindex'!$K$9:$MP$155,ROWS(CQ$38:CQ45)+72,0)</f>
        <v>105.1152811738642</v>
      </c>
      <c r="CO65" s="211">
        <f>HLOOKUP(CO$55,'Jadual2&amp;3-Industryindex'!$K$9:$MP$155,ROWS(CR$38:CR45)+72,0)</f>
        <v>140.85784957240546</v>
      </c>
      <c r="CP65" s="211">
        <f>HLOOKUP(CP$55,'Jadual2&amp;3-Industryindex'!$K$9:$MP$155,ROWS(CS$38:CS45)+72,0)</f>
        <v>156.34581664476858</v>
      </c>
      <c r="CQ65" s="211">
        <f>HLOOKUP(CQ$55,'Jadual2&amp;3-Industryindex'!$K$9:$MP$155,ROWS(CT$38:CT45)+72,0)</f>
        <v>141.62106172609978</v>
      </c>
      <c r="CR65" s="211">
        <f>HLOOKUP(CR$55,'Jadual2&amp;3-Industryindex'!$K$9:$MP$155,ROWS(CU$38:CU45)+72,0)</f>
        <v>198.50163538060946</v>
      </c>
      <c r="CS65" s="211">
        <f>HLOOKUP(CS$55,'Jadual2&amp;3-Industryindex'!$K$9:$MP$155,ROWS(CV$38:CV45)+72,0)</f>
        <v>85.433565081613423</v>
      </c>
      <c r="CT65" s="211">
        <f>HLOOKUP(CT$55,'Jadual2&amp;3-Industryindex'!$K$9:$MP$155,ROWS(CW$38:CW45)+72,0)</f>
        <v>98.719770196936992</v>
      </c>
      <c r="CU65" s="211">
        <f>HLOOKUP(CU$55,'Jadual2&amp;3-Industryindex'!$K$9:$MP$155,ROWS(CX$38:CX45)+72,0)</f>
        <v>106.28979099483109</v>
      </c>
      <c r="CV65" s="211">
        <f>HLOOKUP(CV$55,'Jadual2&amp;3-Industryindex'!$K$9:$MP$155,ROWS(CY$38:CY45)+72,0)</f>
        <v>159.75734266244535</v>
      </c>
      <c r="CW65" s="211">
        <f>HLOOKUP(CW$55,'Jadual2&amp;3-Industryindex'!$K$9:$MP$155,ROWS(CZ$38:CZ45)+72,0)</f>
        <v>171.05543150309623</v>
      </c>
      <c r="CX65" s="211">
        <f>HLOOKUP(CX$55,'Jadual2&amp;3-Industryindex'!$K$9:$MP$155,ROWS(DA$38:DA45)+72,0)</f>
        <v>135.17666373667541</v>
      </c>
      <c r="CY65" s="211">
        <f>HLOOKUP(CY$55,'Jadual2&amp;3-Industryindex'!$K$9:$MP$155,ROWS(DB$38:DB45)+72,0)</f>
        <v>170.59265083006477</v>
      </c>
      <c r="CZ65" s="211">
        <f>HLOOKUP(CZ$55,'Jadual2&amp;3-Industryindex'!$K$9:$MP$155,ROWS(DC$38:DC45)+72,0)</f>
        <v>227.97910004892401</v>
      </c>
      <c r="DA65" s="211">
        <f>HLOOKUP(DA$55,'Jadual2&amp;3-Industryindex'!$K$9:$MP$155,ROWS(DD$38:DD45)+72,0)</f>
        <v>119.87669238955556</v>
      </c>
      <c r="DB65" s="211">
        <f>HLOOKUP(DB$55,'Jadual2&amp;3-Industryindex'!$K$9:$MP$155,ROWS(DE$38:DE45)+72,0)</f>
        <v>120.0652224551043</v>
      </c>
      <c r="DC65" s="211">
        <f>HLOOKUP(DC$55,'Jadual2&amp;3-Industryindex'!$K$9:$MP$155,ROWS(DF$38:DF45)+72,0)</f>
        <v>121.30980036598505</v>
      </c>
      <c r="DD65" s="211">
        <f>HLOOKUP(DD$55,'Jadual2&amp;3-Industryindex'!$K$9:$MP$155,ROWS(DG$38:DG45)+72,0)</f>
        <v>164.7106679151052</v>
      </c>
      <c r="DE65" s="211">
        <f>HLOOKUP(DE$55,'Jadual2&amp;3-Industryindex'!$K$9:$MP$155,ROWS(DH$38:DH45)+72,0)</f>
        <v>111.61140470567058</v>
      </c>
      <c r="DF65" s="211">
        <f>HLOOKUP(DF$55,'Jadual2&amp;3-Industryindex'!$K$9:$MP$155,ROWS(DI$38:DI45)+72,0)</f>
        <v>234.78833994185845</v>
      </c>
      <c r="DG65" s="211">
        <f>HLOOKUP(DG$55,'Jadual2&amp;3-Industryindex'!$K$9:$MP$155,ROWS(DJ$38:DJ45)+72,0)</f>
        <v>161.88384709099657</v>
      </c>
      <c r="DH65" s="211">
        <f>HLOOKUP(DH$55,'Jadual2&amp;3-Industryindex'!$K$9:$MP$155,ROWS(DK$38:DK45)+72,0)</f>
        <v>88.857260606199858</v>
      </c>
      <c r="DI65" s="211">
        <f>HLOOKUP(DI$55,'Jadual2&amp;3-Industryindex'!$K$9:$MP$155,ROWS(DL$38:DL45)+72,0)</f>
        <v>169.66935941582602</v>
      </c>
      <c r="DJ65" s="211">
        <f>HLOOKUP(DJ$55,'Jadual2&amp;3-Industryindex'!$K$9:$MP$155,ROWS(DM$38:DM45)+72,0)</f>
        <v>117.58295329950481</v>
      </c>
      <c r="DK65" s="211">
        <f>HLOOKUP(DK$55,'Jadual2&amp;3-Industryindex'!$K$9:$MP$155,ROWS(DN$38:DN45)+72,0)</f>
        <v>31.390865138963356</v>
      </c>
      <c r="DL65" s="211">
        <f>HLOOKUP(DL$55,'Jadual2&amp;3-Industryindex'!$K$9:$MP$155,ROWS(DO$38:DO45)+72,0)</f>
        <v>166.637182744771</v>
      </c>
      <c r="DM65" s="211">
        <f>HLOOKUP(DM$55,'Jadual2&amp;3-Industryindex'!$K$9:$MP$155,ROWS(DP$38:DP45)+72,0)</f>
        <v>98.555328461983862</v>
      </c>
      <c r="DN65" s="211">
        <f>HLOOKUP(DN$55,'Jadual2&amp;3-Industryindex'!$K$9:$MP$155,ROWS(DQ$38:DQ45)+72,0)</f>
        <v>137.65449846299944</v>
      </c>
      <c r="DO65" s="211">
        <f>HLOOKUP(DO$55,'Jadual2&amp;3-Industryindex'!$K$9:$MP$155,ROWS(DR$38:DR45)+72,0)</f>
        <v>140.00409332578312</v>
      </c>
      <c r="DP65" s="211">
        <f>HLOOKUP(DP$55,'Jadual2&amp;3-Industryindex'!$K$9:$MP$155,ROWS(DS$38:DS45)+72,0)</f>
        <v>136.07321224700368</v>
      </c>
      <c r="DQ65" s="211">
        <f>HLOOKUP(DQ$55,'Jadual2&amp;3-Industryindex'!$K$9:$MP$155,ROWS(DT$38:DT45)+72,0)</f>
        <v>152.51888289000354</v>
      </c>
      <c r="DR65" s="211">
        <f>HLOOKUP(DR$55,'Jadual2&amp;3-Industryindex'!$K$9:$MP$155,ROWS(DU$38:DU45)+72,0)</f>
        <v>99.548158419606025</v>
      </c>
      <c r="DS65" s="211">
        <f>HLOOKUP(DS$55,'Jadual2&amp;3-Industryindex'!$K$9:$MP$155,ROWS(DV$38:DV45)+72,0)</f>
        <v>49.817679459821832</v>
      </c>
      <c r="DT65" s="211">
        <f>HLOOKUP(DT$55,'Jadual2&amp;3-Industryindex'!$K$9:$MP$155,ROWS(DW$38:DW45)+72,0)</f>
        <v>158.35693817681988</v>
      </c>
      <c r="DU65" s="211">
        <f>HLOOKUP(DU$55,'Jadual2&amp;3-Industryindex'!$K$9:$MP$155,ROWS(DX$38:DX45)+72,0)</f>
        <v>78.501679610274223</v>
      </c>
      <c r="DV65" s="211">
        <f>HLOOKUP(DV$55,'Jadual2&amp;3-Industryindex'!$K$9:$MP$155,ROWS(DY$38:DY45)+72,0)</f>
        <v>212.59773909971145</v>
      </c>
      <c r="DW65" s="211">
        <f>HLOOKUP(DW$55,'Jadual2&amp;3-Industryindex'!$K$9:$MP$155,ROWS(DZ$38:DZ45)+72,0)</f>
        <v>91.537276737478066</v>
      </c>
      <c r="DX65" s="211">
        <f>HLOOKUP(DX$55,'Jadual2&amp;3-Industryindex'!$K$9:$MP$155,ROWS(EA$38:EA45)+72,0)</f>
        <v>149.59477837376988</v>
      </c>
      <c r="DY65" s="211">
        <f>HLOOKUP(DY$55,'Jadual2&amp;3-Industryindex'!$K$9:$MP$155,ROWS(EB$38:EB45)+72,0)</f>
        <v>150.64766955814676</v>
      </c>
      <c r="DZ65" s="211">
        <f>HLOOKUP(DZ$55,'Jadual2&amp;3-Industryindex'!$K$9:$MP$155,ROWS(EC$38:EC45)+72,0)</f>
        <v>167.22538753563478</v>
      </c>
      <c r="EA65" s="211">
        <f>HLOOKUP(EA$55,'Jadual2&amp;3-Industryindex'!$K$9:$MP$155,ROWS(ED$38:ED45)+72,0)</f>
        <v>114.55995703741866</v>
      </c>
      <c r="EB65" s="211">
        <f>HLOOKUP(EB$55,'Jadual2&amp;3-Industryindex'!$K$9:$MP$155,ROWS(EE$38:EE45)+72,0)</f>
        <v>76.563954608195161</v>
      </c>
      <c r="EC65" s="211">
        <f>HLOOKUP(EC$55,'Jadual2&amp;3-Industryindex'!$K$9:$MP$155,ROWS(EF$38:EF45)+72,0)</f>
        <v>112.72327463465986</v>
      </c>
      <c r="ED65" s="211">
        <f>HLOOKUP(ED$55,'Jadual2&amp;3-Industryindex'!$K$9:$MP$155,ROWS(EG$38:EG45)+72,0)</f>
        <v>116.33999139743021</v>
      </c>
      <c r="EE65" s="211">
        <f>HLOOKUP(EE$55,'Jadual2&amp;3-Industryindex'!$K$9:$MP$155,ROWS(EH$38:EH45)+72,0)</f>
        <v>208.97441536902656</v>
      </c>
      <c r="EF65" s="189"/>
      <c r="EG65" s="189"/>
      <c r="EH65" s="189"/>
      <c r="EI65" s="189"/>
      <c r="EJ65" s="189"/>
      <c r="EK65" s="189"/>
      <c r="EL65" s="189"/>
      <c r="EM65" s="189"/>
      <c r="EN65" s="189"/>
      <c r="EO65" s="189"/>
      <c r="EP65" s="189"/>
      <c r="EQ65" s="189"/>
      <c r="ER65" s="189"/>
      <c r="ES65" s="189"/>
      <c r="ET65" s="189"/>
      <c r="EU65" s="189"/>
      <c r="EV65" s="189"/>
      <c r="EW65" s="189"/>
      <c r="EX65" s="189"/>
      <c r="EY65" s="189"/>
      <c r="EZ65" s="189"/>
      <c r="FA65" s="189"/>
      <c r="FB65" s="189"/>
      <c r="FC65" s="189"/>
      <c r="FD65" s="189"/>
      <c r="FE65" s="189"/>
      <c r="FF65" s="189"/>
      <c r="FG65" s="189"/>
      <c r="FH65" s="189"/>
      <c r="FI65" s="189"/>
      <c r="FJ65" s="189"/>
      <c r="FK65" s="189"/>
      <c r="FL65" s="189"/>
      <c r="FM65" s="189"/>
      <c r="FN65" s="189"/>
      <c r="FO65" s="189"/>
      <c r="FP65" s="189"/>
      <c r="FQ65" s="189"/>
      <c r="FR65" s="189"/>
      <c r="FS65" s="189"/>
      <c r="FT65" s="189"/>
      <c r="FU65" s="189"/>
      <c r="FV65" s="189"/>
      <c r="FW65" s="189"/>
      <c r="FX65" s="189"/>
      <c r="FY65" s="189"/>
      <c r="FZ65" s="189"/>
      <c r="GA65" s="189"/>
      <c r="GB65" s="189"/>
      <c r="GC65" s="189"/>
      <c r="GD65" s="189"/>
      <c r="GE65" s="189"/>
      <c r="GF65" s="189"/>
      <c r="GG65" s="189"/>
      <c r="GH65" s="189"/>
      <c r="GI65" s="189"/>
      <c r="GJ65" s="189"/>
      <c r="GK65" s="189"/>
      <c r="GL65" s="189"/>
      <c r="GM65" s="189"/>
      <c r="GN65" s="189"/>
      <c r="GO65" s="189"/>
      <c r="GP65" s="189"/>
      <c r="GQ65" s="189"/>
      <c r="GR65" s="189"/>
      <c r="GS65" s="189"/>
      <c r="GT65" s="189"/>
      <c r="GU65" s="189"/>
      <c r="GV65" s="189"/>
      <c r="GW65" s="189"/>
      <c r="GX65" s="189"/>
      <c r="GY65" s="189"/>
      <c r="GZ65" s="189"/>
      <c r="HA65" s="189"/>
      <c r="HB65" s="189"/>
      <c r="HC65" s="189"/>
      <c r="HD65" s="189"/>
      <c r="HE65" s="189"/>
      <c r="HF65" s="189"/>
      <c r="HG65" s="189"/>
      <c r="HH65" s="189"/>
      <c r="HI65" s="189"/>
      <c r="HJ65" s="189"/>
      <c r="HK65" s="189"/>
      <c r="HL65" s="189"/>
      <c r="HM65" s="189"/>
      <c r="HN65" s="189"/>
      <c r="HO65" s="189"/>
      <c r="HP65" s="189"/>
      <c r="HQ65" s="189"/>
      <c r="HR65" s="189"/>
      <c r="HS65" s="189"/>
      <c r="HT65" s="189"/>
      <c r="HU65" s="189"/>
      <c r="HV65" s="189"/>
      <c r="HW65" s="189"/>
      <c r="HX65" s="189"/>
      <c r="HY65" s="189"/>
      <c r="HZ65" s="189"/>
      <c r="IA65" s="189"/>
      <c r="IB65" s="189"/>
      <c r="IC65" s="189"/>
      <c r="ID65" s="189"/>
      <c r="IE65" s="189"/>
      <c r="IF65" s="189"/>
      <c r="IG65" s="189"/>
      <c r="IH65" s="189"/>
      <c r="II65" s="189"/>
      <c r="IJ65" s="189"/>
      <c r="IK65" s="189"/>
      <c r="IL65" s="189"/>
      <c r="IM65" s="189"/>
      <c r="IN65" s="189"/>
    </row>
    <row r="66" spans="1:248">
      <c r="A66" s="197" t="s">
        <v>880</v>
      </c>
      <c r="B66" s="21" t="b">
        <f t="shared" si="5"/>
        <v>0</v>
      </c>
      <c r="C66" s="201">
        <f>'Jadual1-IPP'!E139</f>
        <v>119.123086573043</v>
      </c>
      <c r="F66" s="211">
        <f>HLOOKUP(F$55,'Jadual2&amp;3-Industryindex'!$K$9:$MP$155,ROWS(I$38:I46)+72,0)</f>
        <v>96.67816815586859</v>
      </c>
      <c r="G66" s="211">
        <f>HLOOKUP(G$55,'Jadual2&amp;3-Industryindex'!$K$9:$MP$155,ROWS(J$38:J46)+72,0)</f>
        <v>127.58992712135836</v>
      </c>
      <c r="H66" s="211">
        <f>HLOOKUP(H$55,'Jadual2&amp;3-Industryindex'!$K$9:$MP$155,ROWS(K$38:K46)+72,0)</f>
        <v>94.968657042280483</v>
      </c>
      <c r="I66" s="211">
        <f>HLOOKUP(I$55,'Jadual2&amp;3-Industryindex'!$K$9:$MP$155,ROWS(L$38:L46)+72,0)</f>
        <v>96.335131282848039</v>
      </c>
      <c r="J66" s="211">
        <f>HLOOKUP(J$55,'Jadual2&amp;3-Industryindex'!$K$9:$MP$155,ROWS(M$38:M46)+72,0)</f>
        <v>141.74029230531178</v>
      </c>
      <c r="K66" s="211">
        <f>HLOOKUP(K$55,'Jadual2&amp;3-Industryindex'!$K$9:$MP$155,ROWS(N$38:N46)+72,0)</f>
        <v>145.74877354721809</v>
      </c>
      <c r="L66" s="211">
        <f>HLOOKUP(L$55,'Jadual2&amp;3-Industryindex'!$K$9:$MP$155,ROWS(O$38:O46)+72,0)</f>
        <v>149.35231997052725</v>
      </c>
      <c r="M66" s="211">
        <f>HLOOKUP(M$55,'Jadual2&amp;3-Industryindex'!$K$9:$MP$155,ROWS(P$38:P46)+72,0)</f>
        <v>122.24124118975637</v>
      </c>
      <c r="N66" s="211">
        <f>HLOOKUP(N$55,'Jadual2&amp;3-Industryindex'!$K$9:$MP$155,ROWS(Q$38:Q46)+72,0)</f>
        <v>146.35371276576973</v>
      </c>
      <c r="O66" s="211">
        <f>HLOOKUP(O$55,'Jadual2&amp;3-Industryindex'!$K$9:$MP$155,ROWS(R$38:R46)+72,0)</f>
        <v>88.156780707351956</v>
      </c>
      <c r="P66" s="211">
        <f>HLOOKUP(P$55,'Jadual2&amp;3-Industryindex'!$K$9:$MP$155,ROWS(S$38:S46)+72,0)</f>
        <v>259.28548508554627</v>
      </c>
      <c r="Q66" s="211">
        <f>HLOOKUP(Q$55,'Jadual2&amp;3-Industryindex'!$K$9:$MP$155,ROWS(T$38:T46)+72,0)</f>
        <v>90.837576646887996</v>
      </c>
      <c r="R66" s="211">
        <f>HLOOKUP(R$55,'Jadual2&amp;3-Industryindex'!$K$9:$MP$155,ROWS(U$38:U46)+72,0)</f>
        <v>177.04078685769036</v>
      </c>
      <c r="S66" s="211">
        <f>HLOOKUP(S$55,'Jadual2&amp;3-Industryindex'!$K$9:$MP$155,ROWS(V$38:V46)+72,0)</f>
        <v>208.38585826040793</v>
      </c>
      <c r="T66" s="211">
        <f>HLOOKUP(T$55,'Jadual2&amp;3-Industryindex'!$K$9:$MP$155,ROWS(W$38:W46)+72,0)</f>
        <v>207.55874204233862</v>
      </c>
      <c r="U66" s="211">
        <f>HLOOKUP(U$55,'Jadual2&amp;3-Industryindex'!$K$9:$MP$155,ROWS(X$38:X46)+72,0)</f>
        <v>148.48140718739171</v>
      </c>
      <c r="V66" s="211">
        <f>HLOOKUP(V$55,'Jadual2&amp;3-Industryindex'!$K$9:$MP$155,ROWS(Y$38:Y46)+72,0)</f>
        <v>89.646501664945276</v>
      </c>
      <c r="W66" s="211">
        <f>HLOOKUP(W$55,'Jadual2&amp;3-Industryindex'!$K$9:$MP$155,ROWS(Z$38:Z46)+72,0)</f>
        <v>172.44967664091644</v>
      </c>
      <c r="X66" s="211">
        <f>HLOOKUP(X$55,'Jadual2&amp;3-Industryindex'!$K$9:$MP$155,ROWS(AA$38:AA46)+72,0)</f>
        <v>154.88590391061837</v>
      </c>
      <c r="Y66" s="211">
        <f>HLOOKUP(Y$55,'Jadual2&amp;3-Industryindex'!$K$9:$MP$155,ROWS(AB$38:AB46)+72,0)</f>
        <v>120.33167282086129</v>
      </c>
      <c r="Z66" s="211">
        <f>HLOOKUP(Z$55,'Jadual2&amp;3-Industryindex'!$K$9:$MP$155,ROWS(AC$38:AC46)+72,0)</f>
        <v>271.95709262823488</v>
      </c>
      <c r="AA66" s="211">
        <f>HLOOKUP(AA$55,'Jadual2&amp;3-Industryindex'!$K$9:$MP$155,ROWS(AD$38:AD46)+72,0)</f>
        <v>141.9161718825676</v>
      </c>
      <c r="AB66" s="211" t="e">
        <f>HLOOKUP(AB$55,'Jadual2&amp;3-Industryindex'!$K$9:$MP$155,ROWS(AE$38:AE46)+72,0)</f>
        <v>#N/A</v>
      </c>
      <c r="AC66" s="211">
        <f>HLOOKUP(AC$55,'Jadual2&amp;3-Industryindex'!$K$9:$MP$155,ROWS(AF$38:AF46)+72,0)</f>
        <v>173.68030921861202</v>
      </c>
      <c r="AD66" s="211">
        <f>HLOOKUP(AD$55,'Jadual2&amp;3-Industryindex'!$K$9:$MP$155,ROWS(AG$38:AG46)+72,0)</f>
        <v>170.1628124080741</v>
      </c>
      <c r="AE66" s="211">
        <f>HLOOKUP(AE$55,'Jadual2&amp;3-Industryindex'!$K$9:$MP$155,ROWS(AH$38:AH46)+72,0)</f>
        <v>131.44278078031112</v>
      </c>
      <c r="AF66" s="211">
        <f>HLOOKUP(AF$55,'Jadual2&amp;3-Industryindex'!$K$9:$MP$155,ROWS(AI$38:AI46)+72,0)</f>
        <v>150.17142721851056</v>
      </c>
      <c r="AG66" s="211">
        <f>HLOOKUP(AG$55,'Jadual2&amp;3-Industryindex'!$K$9:$MP$155,ROWS(AJ$38:AJ46)+72,0)</f>
        <v>100.34433760784633</v>
      </c>
      <c r="AH66" s="211">
        <f>HLOOKUP(AH$55,'Jadual2&amp;3-Industryindex'!$K$9:$MP$155,ROWS(AK$38:AK46)+72,0)</f>
        <v>75.441424264694035</v>
      </c>
      <c r="AI66" s="211">
        <f>HLOOKUP(AI$55,'Jadual2&amp;3-Industryindex'!$K$9:$MP$155,ROWS(AL$38:AL46)+72,0)</f>
        <v>127.84152672628564</v>
      </c>
      <c r="AJ66" s="211">
        <f>HLOOKUP(AJ$55,'Jadual2&amp;3-Industryindex'!$K$9:$MP$155,ROWS(AM$38:AM46)+72,0)</f>
        <v>278.37832415455409</v>
      </c>
      <c r="AK66" s="211">
        <f>HLOOKUP(AK$55,'Jadual2&amp;3-Industryindex'!$K$9:$MP$155,ROWS(AN$38:AN46)+72,0)</f>
        <v>99.569439706051682</v>
      </c>
      <c r="AL66" s="211">
        <f>HLOOKUP(AL$55,'Jadual2&amp;3-Industryindex'!$K$9:$MP$155,ROWS(AO$38:AO46)+72,0)</f>
        <v>130.87423860353178</v>
      </c>
      <c r="AM66" s="211">
        <f>HLOOKUP(AM$55,'Jadual2&amp;3-Industryindex'!$K$9:$MP$155,ROWS(AP$38:AP46)+72,0)</f>
        <v>153.30012544653908</v>
      </c>
      <c r="AN66" s="211">
        <f>HLOOKUP(AN$55,'Jadual2&amp;3-Industryindex'!$K$9:$MP$155,ROWS(AQ$38:AQ46)+72,0)</f>
        <v>70.289351342938247</v>
      </c>
      <c r="AO66" s="211">
        <f>HLOOKUP(AO$55,'Jadual2&amp;3-Industryindex'!$K$9:$MP$155,ROWS(AR$38:AR46)+72,0)</f>
        <v>152.91387207017382</v>
      </c>
      <c r="AP66" s="211">
        <f>HLOOKUP(AP$55,'Jadual2&amp;3-Industryindex'!$K$9:$MP$155,ROWS(AS$38:AS46)+72,0)</f>
        <v>82.280654714243681</v>
      </c>
      <c r="AQ66" s="211">
        <f>HLOOKUP(AQ$55,'Jadual2&amp;3-Industryindex'!$K$9:$MP$155,ROWS(AT$38:AT46)+72,0)</f>
        <v>353.84642105441884</v>
      </c>
      <c r="AR66" s="211">
        <f>HLOOKUP(AR$55,'Jadual2&amp;3-Industryindex'!$K$9:$MP$155,ROWS(AU$38:AU46)+72,0)</f>
        <v>94.703940494466423</v>
      </c>
      <c r="AS66" s="211">
        <f>HLOOKUP(AS$55,'Jadual2&amp;3-Industryindex'!$K$9:$MP$155,ROWS(AV$38:AV46)+72,0)</f>
        <v>175.66342506369492</v>
      </c>
      <c r="AT66" s="211">
        <f>HLOOKUP(AT$55,'Jadual2&amp;3-Industryindex'!$K$9:$MP$155,ROWS(AW$38:AW46)+72,0)</f>
        <v>55.710525295673065</v>
      </c>
      <c r="AU66" s="211">
        <f>HLOOKUP(AU$55,'Jadual2&amp;3-Industryindex'!$K$9:$MP$155,ROWS(AX$38:AX46)+72,0)</f>
        <v>127.1498797490314</v>
      </c>
      <c r="AV66" s="211">
        <f>HLOOKUP(AV$55,'Jadual2&amp;3-Industryindex'!$K$9:$MP$155,ROWS(AY$38:AY46)+72,0)</f>
        <v>208.8602557981003</v>
      </c>
      <c r="AW66" s="211">
        <f>HLOOKUP(AW$55,'Jadual2&amp;3-Industryindex'!$K$9:$MP$155,ROWS(AZ$38:AZ46)+72,0)</f>
        <v>159.00178366462632</v>
      </c>
      <c r="AX66" s="211">
        <f>HLOOKUP(AX$55,'Jadual2&amp;3-Industryindex'!$K$9:$MP$155,ROWS(BA$38:BA46)+72,0)</f>
        <v>115.601923646931</v>
      </c>
      <c r="AY66" s="211">
        <f>HLOOKUP(AY$55,'Jadual2&amp;3-Industryindex'!$K$9:$MP$155,ROWS(BB$38:BB46)+72,0)</f>
        <v>119.07610720392206</v>
      </c>
      <c r="AZ66" s="211">
        <f>HLOOKUP(AZ$55,'Jadual2&amp;3-Industryindex'!$K$9:$MP$155,ROWS(BC$38:BC46)+72,0)</f>
        <v>127.08108785621263</v>
      </c>
      <c r="BA66" s="211">
        <f>HLOOKUP(BA$55,'Jadual2&amp;3-Industryindex'!$K$9:$MP$155,ROWS(BD$38:BD46)+72,0)</f>
        <v>152.44891472037651</v>
      </c>
      <c r="BB66" s="211">
        <f>HLOOKUP(BB$55,'Jadual2&amp;3-Industryindex'!$K$9:$MP$155,ROWS(BE$38:BE46)+72,0)</f>
        <v>149.02120626434353</v>
      </c>
      <c r="BC66" s="211">
        <f>HLOOKUP(BC$55,'Jadual2&amp;3-Industryindex'!$K$9:$MP$155,ROWS(BF$38:BF46)+72,0)</f>
        <v>145.1406297199868</v>
      </c>
      <c r="BD66" s="211">
        <f>HLOOKUP(BD$55,'Jadual2&amp;3-Industryindex'!$K$9:$MP$155,ROWS(BG$38:BG46)+72,0)</f>
        <v>141.19724988265378</v>
      </c>
      <c r="BE66" s="211">
        <f>HLOOKUP(BE$55,'Jadual2&amp;3-Industryindex'!$K$9:$MP$155,ROWS(BH$38:BH46)+72,0)</f>
        <v>62.007116350091323</v>
      </c>
      <c r="BF66" s="211">
        <f>HLOOKUP(BF$55,'Jadual2&amp;3-Industryindex'!$K$9:$MP$155,ROWS(BI$38:BI46)+72,0)</f>
        <v>145.1208269098</v>
      </c>
      <c r="BG66" s="211">
        <f>HLOOKUP(BG$55,'Jadual2&amp;3-Industryindex'!$K$9:$MP$155,ROWS(BJ$38:BJ46)+72,0)</f>
        <v>50.144380089171456</v>
      </c>
      <c r="BH66" s="211">
        <f>HLOOKUP(BH$55,'Jadual2&amp;3-Industryindex'!$K$9:$MP$155,ROWS(BK$38:BK46)+72,0)</f>
        <v>84.628266501219414</v>
      </c>
      <c r="BI66" s="211">
        <f>HLOOKUP(BI$55,'Jadual2&amp;3-Industryindex'!$K$9:$MP$155,ROWS(BL$38:BL46)+72,0)</f>
        <v>86.974605699840922</v>
      </c>
      <c r="BJ66" s="211">
        <f>HLOOKUP(BJ$55,'Jadual2&amp;3-Industryindex'!$K$9:$MP$155,ROWS(BM$38:BM46)+72,0)</f>
        <v>277.41837665944644</v>
      </c>
      <c r="BK66" s="211">
        <f>HLOOKUP(BK$55,'Jadual2&amp;3-Industryindex'!$K$9:$MP$155,ROWS(BN$38:BN46)+72,0)</f>
        <v>112.52403370290921</v>
      </c>
      <c r="BL66" s="211">
        <f>HLOOKUP(BL$55,'Jadual2&amp;3-Industryindex'!$K$9:$MP$155,ROWS(BO$38:BO46)+72,0)</f>
        <v>205.63131704782518</v>
      </c>
      <c r="BM66" s="211">
        <f>HLOOKUP(BM$55,'Jadual2&amp;3-Industryindex'!$K$9:$MP$155,ROWS(BP$38:BP46)+72,0)</f>
        <v>71.884657032721648</v>
      </c>
      <c r="BN66" s="211">
        <f>HLOOKUP(BN$55,'Jadual2&amp;3-Industryindex'!$K$9:$MP$155,ROWS(BQ$38:BQ46)+72,0)</f>
        <v>97.962053982535636</v>
      </c>
      <c r="BO66" s="211">
        <f>HLOOKUP(BO$55,'Jadual2&amp;3-Industryindex'!$K$9:$MP$155,ROWS(BR$38:BR46)+72,0)</f>
        <v>257.33859054768283</v>
      </c>
      <c r="BP66" s="211">
        <f>HLOOKUP(BP$55,'Jadual2&amp;3-Industryindex'!$K$9:$MP$155,ROWS(BS$38:BS46)+72,0)</f>
        <v>119.4934975515614</v>
      </c>
      <c r="BQ66" s="211">
        <f>HLOOKUP(BQ$55,'Jadual2&amp;3-Industryindex'!$K$9:$MP$155,ROWS(BT$38:BT46)+72,0)</f>
        <v>121.58767962323451</v>
      </c>
      <c r="BR66" s="211">
        <f>HLOOKUP(BR$55,'Jadual2&amp;3-Industryindex'!$K$9:$MP$155,ROWS(BU$38:BU46)+72,0)</f>
        <v>189.50268135599327</v>
      </c>
      <c r="BS66" s="211">
        <f>HLOOKUP(BS$55,'Jadual2&amp;3-Industryindex'!$K$9:$MP$155,ROWS(BV$38:BV46)+72,0)</f>
        <v>120.25874384049229</v>
      </c>
      <c r="BT66" s="211">
        <f>HLOOKUP(BT$55,'Jadual2&amp;3-Industryindex'!$K$9:$MP$155,ROWS(BW$38:BW46)+72,0)</f>
        <v>143.48748456271744</v>
      </c>
      <c r="BU66" s="211">
        <f>HLOOKUP(BU$55,'Jadual2&amp;3-Industryindex'!$K$9:$MP$155,ROWS(BX$38:BX46)+72,0)</f>
        <v>112.30010991101958</v>
      </c>
      <c r="BV66" s="211">
        <f>HLOOKUP(BV$55,'Jadual2&amp;3-Industryindex'!$K$9:$MP$155,ROWS(BY$38:BY46)+72,0)</f>
        <v>55.545878929197393</v>
      </c>
      <c r="BW66" s="211">
        <f>HLOOKUP(BW$55,'Jadual2&amp;3-Industryindex'!$K$9:$MP$155,ROWS(BZ$38:BZ46)+72,0)</f>
        <v>130.85162858592662</v>
      </c>
      <c r="BX66" s="211">
        <f>HLOOKUP(BX$55,'Jadual2&amp;3-Industryindex'!$K$9:$MP$155,ROWS(CA$38:CA46)+72,0)</f>
        <v>114.47900000112018</v>
      </c>
      <c r="BY66" s="211">
        <f>HLOOKUP(BY$55,'Jadual2&amp;3-Industryindex'!$K$9:$MP$155,ROWS(CB$38:CB46)+72,0)</f>
        <v>111.64613383335643</v>
      </c>
      <c r="BZ66" s="211">
        <f>HLOOKUP(BZ$55,'Jadual2&amp;3-Industryindex'!$K$9:$MP$155,ROWS(CC$38:CC46)+72,0)</f>
        <v>88.471958332117836</v>
      </c>
      <c r="CA66" s="211">
        <f>HLOOKUP(CA$55,'Jadual2&amp;3-Industryindex'!$K$9:$MP$155,ROWS(CD$38:CD46)+72,0)</f>
        <v>96.959605736438618</v>
      </c>
      <c r="CB66" s="211">
        <f>HLOOKUP(CB$55,'Jadual2&amp;3-Industryindex'!$K$9:$MP$155,ROWS(CE$38:CE46)+72,0)</f>
        <v>182.83329762686219</v>
      </c>
      <c r="CC66" s="211">
        <f>HLOOKUP(CC$55,'Jadual2&amp;3-Industryindex'!$K$9:$MP$155,ROWS(CF$38:CF46)+72,0)</f>
        <v>161.79261306115737</v>
      </c>
      <c r="CD66" s="211">
        <f>HLOOKUP(CD$55,'Jadual2&amp;3-Industryindex'!$K$9:$MP$155,ROWS(CG$38:CG46)+72,0)</f>
        <v>148.25249990399968</v>
      </c>
      <c r="CE66" s="211">
        <f>HLOOKUP(CE$55,'Jadual2&amp;3-Industryindex'!$K$9:$MP$155,ROWS(CH$38:CH46)+72,0)</f>
        <v>75.998072129920558</v>
      </c>
      <c r="CF66" s="211">
        <f>HLOOKUP(CF$55,'Jadual2&amp;3-Industryindex'!$K$9:$MP$155,ROWS(CI$38:CI46)+72,0)</f>
        <v>71.30426942432797</v>
      </c>
      <c r="CG66" s="211">
        <f>HLOOKUP(CG$55,'Jadual2&amp;3-Industryindex'!$K$9:$MP$155,ROWS(CJ$38:CJ46)+72,0)</f>
        <v>76.645155606922856</v>
      </c>
      <c r="CH66" s="211">
        <f>HLOOKUP(CH$55,'Jadual2&amp;3-Industryindex'!$K$9:$MP$155,ROWS(CK$38:CK46)+72,0)</f>
        <v>93.948041172160202</v>
      </c>
      <c r="CI66" s="211">
        <f>HLOOKUP(CI$55,'Jadual2&amp;3-Industryindex'!$K$9:$MP$155,ROWS(CL$38:CL46)+72,0)</f>
        <v>127.10180913171432</v>
      </c>
      <c r="CJ66" s="211">
        <f>HLOOKUP(CJ$55,'Jadual2&amp;3-Industryindex'!$K$9:$MP$155,ROWS(CN$38:CN46)+72,0)</f>
        <v>173.18503628108195</v>
      </c>
      <c r="CK66" s="211">
        <f>HLOOKUP(CK$55,'Jadual2&amp;3-Industryindex'!$K$9:$MP$155,ROWS(CO$38:CO46)+72,0)</f>
        <v>51.992081683085637</v>
      </c>
      <c r="CL66" s="211">
        <f>HLOOKUP(CL$55,'Jadual2&amp;3-Industryindex'!$K$9:$MP$155,ROWS(CP$38:CP46)+72,0)</f>
        <v>87.489809612207182</v>
      </c>
      <c r="CM66" s="211">
        <f>HLOOKUP(CM$55,'Jadual2&amp;3-Industryindex'!$K$9:$MP$155,ROWS(CQ$38:CQ46)+72,0)</f>
        <v>136.09119805325014</v>
      </c>
      <c r="CN66" s="211">
        <f>HLOOKUP(CN$55,'Jadual2&amp;3-Industryindex'!$K$9:$MP$155,ROWS(CQ$38:CQ46)+72,0)</f>
        <v>109.43833529589568</v>
      </c>
      <c r="CO66" s="211">
        <f>HLOOKUP(CO$55,'Jadual2&amp;3-Industryindex'!$K$9:$MP$155,ROWS(CR$38:CR46)+72,0)</f>
        <v>141.87592305811279</v>
      </c>
      <c r="CP66" s="211">
        <f>HLOOKUP(CP$55,'Jadual2&amp;3-Industryindex'!$K$9:$MP$155,ROWS(CS$38:CS46)+72,0)</f>
        <v>160.21895209759654</v>
      </c>
      <c r="CQ66" s="211">
        <f>HLOOKUP(CQ$55,'Jadual2&amp;3-Industryindex'!$K$9:$MP$155,ROWS(CT$38:CT46)+72,0)</f>
        <v>152.54969977236718</v>
      </c>
      <c r="CR66" s="211">
        <f>HLOOKUP(CR$55,'Jadual2&amp;3-Industryindex'!$K$9:$MP$155,ROWS(CU$38:CU46)+72,0)</f>
        <v>245.16809769033094</v>
      </c>
      <c r="CS66" s="211">
        <f>HLOOKUP(CS$55,'Jadual2&amp;3-Industryindex'!$K$9:$MP$155,ROWS(CV$38:CV46)+72,0)</f>
        <v>86.392626491498419</v>
      </c>
      <c r="CT66" s="211">
        <f>HLOOKUP(CT$55,'Jadual2&amp;3-Industryindex'!$K$9:$MP$155,ROWS(CW$38:CW46)+72,0)</f>
        <v>100.84662462416037</v>
      </c>
      <c r="CU66" s="211">
        <f>HLOOKUP(CU$55,'Jadual2&amp;3-Industryindex'!$K$9:$MP$155,ROWS(CX$38:CX46)+72,0)</f>
        <v>99.739656853809109</v>
      </c>
      <c r="CV66" s="211">
        <f>HLOOKUP(CV$55,'Jadual2&amp;3-Industryindex'!$K$9:$MP$155,ROWS(CY$38:CY46)+72,0)</f>
        <v>168.46411508260607</v>
      </c>
      <c r="CW66" s="211">
        <f>HLOOKUP(CW$55,'Jadual2&amp;3-Industryindex'!$K$9:$MP$155,ROWS(CZ$38:CZ46)+72,0)</f>
        <v>176.5253818122917</v>
      </c>
      <c r="CX66" s="211">
        <f>HLOOKUP(CX$55,'Jadual2&amp;3-Industryindex'!$K$9:$MP$155,ROWS(DA$38:DA46)+72,0)</f>
        <v>119.79085613396066</v>
      </c>
      <c r="CY66" s="211">
        <f>HLOOKUP(CY$55,'Jadual2&amp;3-Industryindex'!$K$9:$MP$155,ROWS(DB$38:DB46)+72,0)</f>
        <v>186.57212648371228</v>
      </c>
      <c r="CZ66" s="211">
        <f>HLOOKUP(CZ$55,'Jadual2&amp;3-Industryindex'!$K$9:$MP$155,ROWS(DC$38:DC46)+72,0)</f>
        <v>288.08038834556965</v>
      </c>
      <c r="DA66" s="211">
        <f>HLOOKUP(DA$55,'Jadual2&amp;3-Industryindex'!$K$9:$MP$155,ROWS(DD$38:DD46)+72,0)</f>
        <v>130.78353050203825</v>
      </c>
      <c r="DB66" s="211">
        <f>HLOOKUP(DB$55,'Jadual2&amp;3-Industryindex'!$K$9:$MP$155,ROWS(DE$38:DE46)+72,0)</f>
        <v>92.586402856024009</v>
      </c>
      <c r="DC66" s="211">
        <f>HLOOKUP(DC$55,'Jadual2&amp;3-Industryindex'!$K$9:$MP$155,ROWS(DF$38:DF46)+72,0)</f>
        <v>113.33002987920965</v>
      </c>
      <c r="DD66" s="211">
        <f>HLOOKUP(DD$55,'Jadual2&amp;3-Industryindex'!$K$9:$MP$155,ROWS(DG$38:DG46)+72,0)</f>
        <v>183.162551649032</v>
      </c>
      <c r="DE66" s="211">
        <f>HLOOKUP(DE$55,'Jadual2&amp;3-Industryindex'!$K$9:$MP$155,ROWS(DH$38:DH46)+72,0)</f>
        <v>95.850764999117487</v>
      </c>
      <c r="DF66" s="211">
        <f>HLOOKUP(DF$55,'Jadual2&amp;3-Industryindex'!$K$9:$MP$155,ROWS(DI$38:DI46)+72,0)</f>
        <v>262.26188828510772</v>
      </c>
      <c r="DG66" s="211">
        <f>HLOOKUP(DG$55,'Jadual2&amp;3-Industryindex'!$K$9:$MP$155,ROWS(DJ$38:DJ46)+72,0)</f>
        <v>152.85054650665538</v>
      </c>
      <c r="DH66" s="211">
        <f>HLOOKUP(DH$55,'Jadual2&amp;3-Industryindex'!$K$9:$MP$155,ROWS(DK$38:DK46)+72,0)</f>
        <v>102.28068222617568</v>
      </c>
      <c r="DI66" s="211">
        <f>HLOOKUP(DI$55,'Jadual2&amp;3-Industryindex'!$K$9:$MP$155,ROWS(DL$38:DL46)+72,0)</f>
        <v>186.01577464287632</v>
      </c>
      <c r="DJ66" s="211">
        <f>HLOOKUP(DJ$55,'Jadual2&amp;3-Industryindex'!$K$9:$MP$155,ROWS(DM$38:DM46)+72,0)</f>
        <v>120.29931309008505</v>
      </c>
      <c r="DK66" s="211">
        <f>HLOOKUP(DK$55,'Jadual2&amp;3-Industryindex'!$K$9:$MP$155,ROWS(DN$38:DN46)+72,0)</f>
        <v>31.014987725028579</v>
      </c>
      <c r="DL66" s="211">
        <f>HLOOKUP(DL$55,'Jadual2&amp;3-Industryindex'!$K$9:$MP$155,ROWS(DO$38:DO46)+72,0)</f>
        <v>188.88535870929198</v>
      </c>
      <c r="DM66" s="211">
        <f>HLOOKUP(DM$55,'Jadual2&amp;3-Industryindex'!$K$9:$MP$155,ROWS(DP$38:DP46)+72,0)</f>
        <v>109.19024495365925</v>
      </c>
      <c r="DN66" s="211">
        <f>HLOOKUP(DN$55,'Jadual2&amp;3-Industryindex'!$K$9:$MP$155,ROWS(DQ$38:DQ46)+72,0)</f>
        <v>132.01542412151568</v>
      </c>
      <c r="DO66" s="211">
        <f>HLOOKUP(DO$55,'Jadual2&amp;3-Industryindex'!$K$9:$MP$155,ROWS(DR$38:DR46)+72,0)</f>
        <v>128.21545332967895</v>
      </c>
      <c r="DP66" s="211">
        <f>HLOOKUP(DP$55,'Jadual2&amp;3-Industryindex'!$K$9:$MP$155,ROWS(DS$38:DS46)+72,0)</f>
        <v>143.6495147863213</v>
      </c>
      <c r="DQ66" s="211">
        <f>HLOOKUP(DQ$55,'Jadual2&amp;3-Industryindex'!$K$9:$MP$155,ROWS(DT$38:DT46)+72,0)</f>
        <v>153.29020001432502</v>
      </c>
      <c r="DR66" s="211">
        <f>HLOOKUP(DR$55,'Jadual2&amp;3-Industryindex'!$K$9:$MP$155,ROWS(DU$38:DU46)+72,0)</f>
        <v>88.678429771560488</v>
      </c>
      <c r="DS66" s="211">
        <f>HLOOKUP(DS$55,'Jadual2&amp;3-Industryindex'!$K$9:$MP$155,ROWS(DV$38:DV46)+72,0)</f>
        <v>47.02588205762855</v>
      </c>
      <c r="DT66" s="211">
        <f>HLOOKUP(DT$55,'Jadual2&amp;3-Industryindex'!$K$9:$MP$155,ROWS(DW$38:DW46)+72,0)</f>
        <v>156.40483006084762</v>
      </c>
      <c r="DU66" s="211">
        <f>HLOOKUP(DU$55,'Jadual2&amp;3-Industryindex'!$K$9:$MP$155,ROWS(DX$38:DX46)+72,0)</f>
        <v>70.190661073880975</v>
      </c>
      <c r="DV66" s="211">
        <f>HLOOKUP(DV$55,'Jadual2&amp;3-Industryindex'!$K$9:$MP$155,ROWS(DY$38:DY46)+72,0)</f>
        <v>255.98625882309929</v>
      </c>
      <c r="DW66" s="211">
        <f>HLOOKUP(DW$55,'Jadual2&amp;3-Industryindex'!$K$9:$MP$155,ROWS(DZ$38:DZ46)+72,0)</f>
        <v>88.065751470907443</v>
      </c>
      <c r="DX66" s="211">
        <f>HLOOKUP(DX$55,'Jadual2&amp;3-Industryindex'!$K$9:$MP$155,ROWS(EA$38:EA46)+72,0)</f>
        <v>159.42440753350499</v>
      </c>
      <c r="DY66" s="211">
        <f>HLOOKUP(DY$55,'Jadual2&amp;3-Industryindex'!$K$9:$MP$155,ROWS(EB$38:EB46)+72,0)</f>
        <v>136.95201533251168</v>
      </c>
      <c r="DZ66" s="211">
        <f>HLOOKUP(DZ$55,'Jadual2&amp;3-Industryindex'!$K$9:$MP$155,ROWS(EC$38:EC46)+72,0)</f>
        <v>163.30496542468296</v>
      </c>
      <c r="EA66" s="211">
        <f>HLOOKUP(EA$55,'Jadual2&amp;3-Industryindex'!$K$9:$MP$155,ROWS(ED$38:ED46)+72,0)</f>
        <v>123.05375864421386</v>
      </c>
      <c r="EB66" s="211">
        <f>HLOOKUP(EB$55,'Jadual2&amp;3-Industryindex'!$K$9:$MP$155,ROWS(EE$38:EE46)+72,0)</f>
        <v>60.526692550545263</v>
      </c>
      <c r="EC66" s="211">
        <f>HLOOKUP(EC$55,'Jadual2&amp;3-Industryindex'!$K$9:$MP$155,ROWS(EF$38:EF46)+72,0)</f>
        <v>111.92128807874847</v>
      </c>
      <c r="ED66" s="211">
        <f>HLOOKUP(ED$55,'Jadual2&amp;3-Industryindex'!$K$9:$MP$155,ROWS(EG$38:EG46)+72,0)</f>
        <v>120.77161118313623</v>
      </c>
      <c r="EE66" s="211">
        <f>HLOOKUP(EE$55,'Jadual2&amp;3-Industryindex'!$K$9:$MP$155,ROWS(EH$38:EH46)+72,0)</f>
        <v>266.60399469650883</v>
      </c>
      <c r="EF66" s="189"/>
      <c r="EG66" s="189"/>
      <c r="EH66" s="189"/>
      <c r="EI66" s="189"/>
      <c r="EJ66" s="189"/>
      <c r="EK66" s="189"/>
      <c r="EL66" s="189"/>
      <c r="EM66" s="189"/>
      <c r="EN66" s="189"/>
      <c r="EO66" s="189"/>
      <c r="EP66" s="189"/>
      <c r="EQ66" s="189"/>
      <c r="ER66" s="189"/>
      <c r="ES66" s="189"/>
      <c r="ET66" s="189"/>
      <c r="EU66" s="189"/>
      <c r="EV66" s="189"/>
      <c r="EW66" s="189"/>
      <c r="EX66" s="189"/>
      <c r="EY66" s="189"/>
      <c r="EZ66" s="189"/>
      <c r="FA66" s="189"/>
      <c r="FB66" s="189"/>
      <c r="FC66" s="189"/>
      <c r="FD66" s="189"/>
      <c r="FE66" s="189"/>
      <c r="FF66" s="189"/>
      <c r="FG66" s="189"/>
      <c r="FH66" s="189"/>
      <c r="FI66" s="189"/>
      <c r="FJ66" s="189"/>
      <c r="FK66" s="189"/>
      <c r="FL66" s="189"/>
      <c r="FM66" s="189"/>
      <c r="FN66" s="189"/>
      <c r="FO66" s="189"/>
      <c r="FP66" s="189"/>
      <c r="FQ66" s="189"/>
      <c r="FR66" s="189"/>
      <c r="FS66" s="189"/>
      <c r="FT66" s="189"/>
      <c r="FU66" s="189"/>
      <c r="FV66" s="189"/>
      <c r="FW66" s="189"/>
      <c r="FX66" s="189"/>
      <c r="FY66" s="189"/>
      <c r="FZ66" s="189"/>
      <c r="GA66" s="189"/>
      <c r="GB66" s="189"/>
      <c r="GC66" s="189"/>
      <c r="GD66" s="189"/>
      <c r="GE66" s="189"/>
      <c r="GF66" s="189"/>
      <c r="GG66" s="189"/>
      <c r="GH66" s="189"/>
      <c r="GI66" s="189"/>
      <c r="GJ66" s="189"/>
      <c r="GK66" s="189"/>
      <c r="GL66" s="189"/>
      <c r="GM66" s="189"/>
      <c r="GN66" s="189"/>
      <c r="GO66" s="189"/>
      <c r="GP66" s="189"/>
      <c r="GQ66" s="189"/>
      <c r="GR66" s="189"/>
      <c r="GS66" s="189"/>
      <c r="GT66" s="189"/>
      <c r="GU66" s="189"/>
      <c r="GV66" s="189"/>
      <c r="GW66" s="189"/>
      <c r="GX66" s="189"/>
      <c r="GY66" s="189"/>
      <c r="GZ66" s="189"/>
      <c r="HA66" s="189"/>
      <c r="HB66" s="189"/>
      <c r="HC66" s="189"/>
      <c r="HD66" s="189"/>
      <c r="HE66" s="189"/>
      <c r="HF66" s="189"/>
      <c r="HG66" s="189"/>
      <c r="HH66" s="189"/>
      <c r="HI66" s="189"/>
      <c r="HJ66" s="189"/>
      <c r="HK66" s="189"/>
      <c r="HL66" s="189"/>
      <c r="HM66" s="189"/>
      <c r="HN66" s="189"/>
      <c r="HO66" s="189"/>
      <c r="HP66" s="189"/>
      <c r="HQ66" s="189"/>
      <c r="HR66" s="189"/>
      <c r="HS66" s="189"/>
      <c r="HT66" s="189"/>
      <c r="HU66" s="189"/>
      <c r="HV66" s="189"/>
      <c r="HW66" s="189"/>
      <c r="HX66" s="189"/>
      <c r="HY66" s="189"/>
      <c r="HZ66" s="189"/>
      <c r="IA66" s="189"/>
      <c r="IB66" s="189"/>
      <c r="IC66" s="189"/>
      <c r="ID66" s="189"/>
      <c r="IE66" s="189"/>
      <c r="IF66" s="189"/>
      <c r="IG66" s="189"/>
      <c r="IH66" s="189"/>
      <c r="II66" s="189"/>
      <c r="IJ66" s="189"/>
      <c r="IK66" s="189"/>
      <c r="IL66" s="189"/>
      <c r="IM66" s="189"/>
      <c r="IN66" s="189"/>
    </row>
    <row r="67" spans="1:248">
      <c r="A67" s="197" t="s">
        <v>881</v>
      </c>
      <c r="B67" s="21" t="e">
        <f t="shared" si="5"/>
        <v>#REF!</v>
      </c>
      <c r="C67" s="201">
        <f>'Jadual1-IPP'!E140</f>
        <v>121.673695843115</v>
      </c>
      <c r="F67" s="211">
        <f>HLOOKUP(F$55,'Jadual2&amp;3-Industryindex'!$K$9:$MP$155,ROWS(I$38:I47)+72,0)</f>
        <v>0</v>
      </c>
      <c r="G67" s="211">
        <f>HLOOKUP(G$55,'Jadual2&amp;3-Industryindex'!$K$9:$MP$155,ROWS(J$38:J47)+72,0)</f>
        <v>0</v>
      </c>
      <c r="H67" s="211">
        <f>HLOOKUP(H$55,'Jadual2&amp;3-Industryindex'!$K$9:$MP$155,ROWS(K$38:K47)+72,0)</f>
        <v>0</v>
      </c>
      <c r="I67" s="211">
        <f>HLOOKUP(I$55,'Jadual2&amp;3-Industryindex'!$K$9:$MP$155,ROWS(L$38:L47)+72,0)</f>
        <v>0</v>
      </c>
      <c r="J67" s="211">
        <f>HLOOKUP(J$55,'Jadual2&amp;3-Industryindex'!$K$9:$MP$155,ROWS(M$38:M47)+72,0)</f>
        <v>0</v>
      </c>
      <c r="K67" s="211">
        <f>HLOOKUP(K$55,'Jadual2&amp;3-Industryindex'!$K$9:$MP$155,ROWS(N$38:N47)+72,0)</f>
        <v>0</v>
      </c>
      <c r="L67" s="211">
        <f>HLOOKUP(L$55,'Jadual2&amp;3-Industryindex'!$K$9:$MP$155,ROWS(O$38:O47)+72,0)</f>
        <v>0</v>
      </c>
      <c r="M67" s="211">
        <f>HLOOKUP(M$55,'Jadual2&amp;3-Industryindex'!$K$9:$MP$155,ROWS(P$38:P47)+72,0)</f>
        <v>0</v>
      </c>
      <c r="N67" s="211">
        <f>HLOOKUP(N$55,'Jadual2&amp;3-Industryindex'!$K$9:$MP$155,ROWS(Q$38:Q47)+72,0)</f>
        <v>0</v>
      </c>
      <c r="O67" s="211">
        <f>HLOOKUP(O$55,'Jadual2&amp;3-Industryindex'!$K$9:$MP$155,ROWS(R$38:R47)+72,0)</f>
        <v>0</v>
      </c>
      <c r="P67" s="211">
        <f>HLOOKUP(P$55,'Jadual2&amp;3-Industryindex'!$K$9:$MP$155,ROWS(S$38:S47)+72,0)</f>
        <v>0</v>
      </c>
      <c r="Q67" s="211">
        <f>HLOOKUP(Q$55,'Jadual2&amp;3-Industryindex'!$K$9:$MP$155,ROWS(T$38:T47)+72,0)</f>
        <v>0</v>
      </c>
      <c r="R67" s="211">
        <f>HLOOKUP(R$55,'Jadual2&amp;3-Industryindex'!$K$9:$MP$155,ROWS(U$38:U47)+72,0)</f>
        <v>0</v>
      </c>
      <c r="S67" s="211">
        <f>HLOOKUP(S$55,'Jadual2&amp;3-Industryindex'!$K$9:$MP$155,ROWS(V$38:V47)+72,0)</f>
        <v>0</v>
      </c>
      <c r="T67" s="211">
        <f>HLOOKUP(T$55,'Jadual2&amp;3-Industryindex'!$K$9:$MP$155,ROWS(W$38:W47)+72,0)</f>
        <v>0</v>
      </c>
      <c r="U67" s="211">
        <f>HLOOKUP(U$55,'Jadual2&amp;3-Industryindex'!$K$9:$MP$155,ROWS(X$38:X47)+72,0)</f>
        <v>0</v>
      </c>
      <c r="V67" s="211">
        <f>HLOOKUP(V$55,'Jadual2&amp;3-Industryindex'!$K$9:$MP$155,ROWS(Y$38:Y47)+72,0)</f>
        <v>0</v>
      </c>
      <c r="W67" s="211">
        <f>HLOOKUP(W$55,'Jadual2&amp;3-Industryindex'!$K$9:$MP$155,ROWS(Z$38:Z47)+72,0)</f>
        <v>0</v>
      </c>
      <c r="X67" s="211">
        <f>HLOOKUP(X$55,'Jadual2&amp;3-Industryindex'!$K$9:$MP$155,ROWS(AA$38:AA47)+72,0)</f>
        <v>0</v>
      </c>
      <c r="Y67" s="211">
        <f>HLOOKUP(Y$55,'Jadual2&amp;3-Industryindex'!$K$9:$MP$155,ROWS(AB$38:AB47)+72,0)</f>
        <v>0</v>
      </c>
      <c r="Z67" s="211">
        <f>HLOOKUP(Z$55,'Jadual2&amp;3-Industryindex'!$K$9:$MP$155,ROWS(AC$38:AC47)+72,0)</f>
        <v>0</v>
      </c>
      <c r="AA67" s="211">
        <f>HLOOKUP(AA$55,'Jadual2&amp;3-Industryindex'!$K$9:$MP$155,ROWS(AD$38:AD47)+72,0)</f>
        <v>0</v>
      </c>
      <c r="AB67" s="211" t="e">
        <f>HLOOKUP(AB$55,'Jadual2&amp;3-Industryindex'!$K$9:$MP$155,ROWS(AE$38:AE47)+72,0)</f>
        <v>#N/A</v>
      </c>
      <c r="AC67" s="211">
        <f>HLOOKUP(AC$55,'Jadual2&amp;3-Industryindex'!$K$9:$MP$155,ROWS(AF$38:AF47)+72,0)</f>
        <v>0</v>
      </c>
      <c r="AD67" s="211">
        <f>HLOOKUP(AD$55,'Jadual2&amp;3-Industryindex'!$K$9:$MP$155,ROWS(AG$38:AG47)+72,0)</f>
        <v>0</v>
      </c>
      <c r="AE67" s="211">
        <f>HLOOKUP(AE$55,'Jadual2&amp;3-Industryindex'!$K$9:$MP$155,ROWS(AH$38:AH47)+72,0)</f>
        <v>0</v>
      </c>
      <c r="AF67" s="211">
        <f>HLOOKUP(AF$55,'Jadual2&amp;3-Industryindex'!$K$9:$MP$155,ROWS(AI$38:AI47)+72,0)</f>
        <v>0</v>
      </c>
      <c r="AG67" s="211">
        <f>HLOOKUP(AG$55,'Jadual2&amp;3-Industryindex'!$K$9:$MP$155,ROWS(AJ$38:AJ47)+72,0)</f>
        <v>0</v>
      </c>
      <c r="AH67" s="211">
        <f>HLOOKUP(AH$55,'Jadual2&amp;3-Industryindex'!$K$9:$MP$155,ROWS(AK$38:AK47)+72,0)</f>
        <v>0</v>
      </c>
      <c r="AI67" s="211">
        <f>HLOOKUP(AI$55,'Jadual2&amp;3-Industryindex'!$K$9:$MP$155,ROWS(AL$38:AL47)+72,0)</f>
        <v>0</v>
      </c>
      <c r="AJ67" s="211">
        <f>HLOOKUP(AJ$55,'Jadual2&amp;3-Industryindex'!$K$9:$MP$155,ROWS(AM$38:AM47)+72,0)</f>
        <v>0</v>
      </c>
      <c r="AK67" s="211">
        <f>HLOOKUP(AK$55,'Jadual2&amp;3-Industryindex'!$K$9:$MP$155,ROWS(AN$38:AN47)+72,0)</f>
        <v>0</v>
      </c>
      <c r="AL67" s="211">
        <f>HLOOKUP(AL$55,'Jadual2&amp;3-Industryindex'!$K$9:$MP$155,ROWS(AO$38:AO47)+72,0)</f>
        <v>0</v>
      </c>
      <c r="AM67" s="211">
        <f>HLOOKUP(AM$55,'Jadual2&amp;3-Industryindex'!$K$9:$MP$155,ROWS(AP$38:AP47)+72,0)</f>
        <v>0</v>
      </c>
      <c r="AN67" s="211">
        <f>HLOOKUP(AN$55,'Jadual2&amp;3-Industryindex'!$K$9:$MP$155,ROWS(AQ$38:AQ47)+72,0)</f>
        <v>0</v>
      </c>
      <c r="AO67" s="211">
        <f>HLOOKUP(AO$55,'Jadual2&amp;3-Industryindex'!$K$9:$MP$155,ROWS(AR$38:AR47)+72,0)</f>
        <v>0</v>
      </c>
      <c r="AP67" s="211">
        <f>HLOOKUP(AP$55,'Jadual2&amp;3-Industryindex'!$K$9:$MP$155,ROWS(AS$38:AS47)+72,0)</f>
        <v>0</v>
      </c>
      <c r="AQ67" s="211">
        <f>HLOOKUP(AQ$55,'Jadual2&amp;3-Industryindex'!$K$9:$MP$155,ROWS(AT$38:AT47)+72,0)</f>
        <v>0</v>
      </c>
      <c r="AR67" s="211">
        <f>HLOOKUP(AR$55,'Jadual2&amp;3-Industryindex'!$K$9:$MP$155,ROWS(AU$38:AU47)+72,0)</f>
        <v>0</v>
      </c>
      <c r="AS67" s="211">
        <f>HLOOKUP(AS$55,'Jadual2&amp;3-Industryindex'!$K$9:$MP$155,ROWS(AV$38:AV47)+72,0)</f>
        <v>0</v>
      </c>
      <c r="AT67" s="211">
        <f>HLOOKUP(AT$55,'Jadual2&amp;3-Industryindex'!$K$9:$MP$155,ROWS(AW$38:AW47)+72,0)</f>
        <v>0</v>
      </c>
      <c r="AU67" s="211">
        <f>HLOOKUP(AU$55,'Jadual2&amp;3-Industryindex'!$K$9:$MP$155,ROWS(AX$38:AX47)+72,0)</f>
        <v>0</v>
      </c>
      <c r="AV67" s="211">
        <f>HLOOKUP(AV$55,'Jadual2&amp;3-Industryindex'!$K$9:$MP$155,ROWS(AY$38:AY47)+72,0)</f>
        <v>0</v>
      </c>
      <c r="AW67" s="211">
        <f>HLOOKUP(AW$55,'Jadual2&amp;3-Industryindex'!$K$9:$MP$155,ROWS(AZ$38:AZ47)+72,0)</f>
        <v>0</v>
      </c>
      <c r="AX67" s="211">
        <f>HLOOKUP(AX$55,'Jadual2&amp;3-Industryindex'!$K$9:$MP$155,ROWS(BA$38:BA47)+72,0)</f>
        <v>0</v>
      </c>
      <c r="AY67" s="211">
        <f>HLOOKUP(AY$55,'Jadual2&amp;3-Industryindex'!$K$9:$MP$155,ROWS(BB$38:BB47)+72,0)</f>
        <v>0</v>
      </c>
      <c r="AZ67" s="211">
        <f>HLOOKUP(AZ$55,'Jadual2&amp;3-Industryindex'!$K$9:$MP$155,ROWS(BC$38:BC47)+72,0)</f>
        <v>0</v>
      </c>
      <c r="BA67" s="211">
        <f>HLOOKUP(BA$55,'Jadual2&amp;3-Industryindex'!$K$9:$MP$155,ROWS(BD$38:BD47)+72,0)</f>
        <v>0</v>
      </c>
      <c r="BB67" s="211">
        <f>HLOOKUP(BB$55,'Jadual2&amp;3-Industryindex'!$K$9:$MP$155,ROWS(BE$38:BE47)+72,0)</f>
        <v>0</v>
      </c>
      <c r="BC67" s="211">
        <f>HLOOKUP(BC$55,'Jadual2&amp;3-Industryindex'!$K$9:$MP$155,ROWS(BF$38:BF47)+72,0)</f>
        <v>0</v>
      </c>
      <c r="BD67" s="211">
        <f>HLOOKUP(BD$55,'Jadual2&amp;3-Industryindex'!$K$9:$MP$155,ROWS(BG$38:BG47)+72,0)</f>
        <v>0</v>
      </c>
      <c r="BE67" s="211">
        <f>HLOOKUP(BE$55,'Jadual2&amp;3-Industryindex'!$K$9:$MP$155,ROWS(BH$38:BH47)+72,0)</f>
        <v>0</v>
      </c>
      <c r="BF67" s="211">
        <f>HLOOKUP(BF$55,'Jadual2&amp;3-Industryindex'!$K$9:$MP$155,ROWS(BI$38:BI47)+72,0)</f>
        <v>0</v>
      </c>
      <c r="BG67" s="211">
        <f>HLOOKUP(BG$55,'Jadual2&amp;3-Industryindex'!$K$9:$MP$155,ROWS(BJ$38:BJ47)+72,0)</f>
        <v>0</v>
      </c>
      <c r="BH67" s="211">
        <f>HLOOKUP(BH$55,'Jadual2&amp;3-Industryindex'!$K$9:$MP$155,ROWS(BK$38:BK47)+72,0)</f>
        <v>0</v>
      </c>
      <c r="BI67" s="211">
        <f>HLOOKUP(BI$55,'Jadual2&amp;3-Industryindex'!$K$9:$MP$155,ROWS(BL$38:BL47)+72,0)</f>
        <v>0</v>
      </c>
      <c r="BJ67" s="211">
        <f>HLOOKUP(BJ$55,'Jadual2&amp;3-Industryindex'!$K$9:$MP$155,ROWS(BM$38:BM47)+72,0)</f>
        <v>0</v>
      </c>
      <c r="BK67" s="211">
        <f>HLOOKUP(BK$55,'Jadual2&amp;3-Industryindex'!$K$9:$MP$155,ROWS(BN$38:BN47)+72,0)</f>
        <v>0</v>
      </c>
      <c r="BL67" s="211">
        <f>HLOOKUP(BL$55,'Jadual2&amp;3-Industryindex'!$K$9:$MP$155,ROWS(BO$38:BO47)+72,0)</f>
        <v>0</v>
      </c>
      <c r="BM67" s="211">
        <f>HLOOKUP(BM$55,'Jadual2&amp;3-Industryindex'!$K$9:$MP$155,ROWS(BP$38:BP47)+72,0)</f>
        <v>0</v>
      </c>
      <c r="BN67" s="211">
        <f>HLOOKUP(BN$55,'Jadual2&amp;3-Industryindex'!$K$9:$MP$155,ROWS(BQ$38:BQ47)+72,0)</f>
        <v>0</v>
      </c>
      <c r="BO67" s="211">
        <f>HLOOKUP(BO$55,'Jadual2&amp;3-Industryindex'!$K$9:$MP$155,ROWS(BR$38:BR47)+72,0)</f>
        <v>0</v>
      </c>
      <c r="BP67" s="211">
        <f>HLOOKUP(BP$55,'Jadual2&amp;3-Industryindex'!$K$9:$MP$155,ROWS(BS$38:BS47)+72,0)</f>
        <v>0</v>
      </c>
      <c r="BQ67" s="211">
        <f>HLOOKUP(BQ$55,'Jadual2&amp;3-Industryindex'!$K$9:$MP$155,ROWS(BT$38:BT47)+72,0)</f>
        <v>0</v>
      </c>
      <c r="BR67" s="211">
        <f>HLOOKUP(BR$55,'Jadual2&amp;3-Industryindex'!$K$9:$MP$155,ROWS(BU$38:BU47)+72,0)</f>
        <v>0</v>
      </c>
      <c r="BS67" s="211">
        <f>HLOOKUP(BS$55,'Jadual2&amp;3-Industryindex'!$K$9:$MP$155,ROWS(BV$38:BV47)+72,0)</f>
        <v>0</v>
      </c>
      <c r="BT67" s="211">
        <f>HLOOKUP(BT$55,'Jadual2&amp;3-Industryindex'!$K$9:$MP$155,ROWS(BW$38:BW47)+72,0)</f>
        <v>0</v>
      </c>
      <c r="BU67" s="211">
        <f>HLOOKUP(BU$55,'Jadual2&amp;3-Industryindex'!$K$9:$MP$155,ROWS(BX$38:BX47)+72,0)</f>
        <v>0</v>
      </c>
      <c r="BV67" s="211">
        <f>HLOOKUP(BV$55,'Jadual2&amp;3-Industryindex'!$K$9:$MP$155,ROWS(BY$38:BY47)+72,0)</f>
        <v>0</v>
      </c>
      <c r="BW67" s="211">
        <f>HLOOKUP(BW$55,'Jadual2&amp;3-Industryindex'!$K$9:$MP$155,ROWS(BZ$38:BZ47)+72,0)</f>
        <v>0</v>
      </c>
      <c r="BX67" s="211">
        <f>HLOOKUP(BX$55,'Jadual2&amp;3-Industryindex'!$K$9:$MP$155,ROWS(CA$38:CA47)+72,0)</f>
        <v>0</v>
      </c>
      <c r="BY67" s="211">
        <f>HLOOKUP(BY$55,'Jadual2&amp;3-Industryindex'!$K$9:$MP$155,ROWS(CB$38:CB47)+72,0)</f>
        <v>0</v>
      </c>
      <c r="BZ67" s="211">
        <f>HLOOKUP(BZ$55,'Jadual2&amp;3-Industryindex'!$K$9:$MP$155,ROWS(CC$38:CC47)+72,0)</f>
        <v>0</v>
      </c>
      <c r="CA67" s="211">
        <f>HLOOKUP(CA$55,'Jadual2&amp;3-Industryindex'!$K$9:$MP$155,ROWS(CD$38:CD47)+72,0)</f>
        <v>0</v>
      </c>
      <c r="CB67" s="211">
        <f>HLOOKUP(CB$55,'Jadual2&amp;3-Industryindex'!$K$9:$MP$155,ROWS(CE$38:CE47)+72,0)</f>
        <v>0</v>
      </c>
      <c r="CC67" s="211">
        <f>HLOOKUP(CC$55,'Jadual2&amp;3-Industryindex'!$K$9:$MP$155,ROWS(CF$38:CF47)+72,0)</f>
        <v>0</v>
      </c>
      <c r="CD67" s="211">
        <f>HLOOKUP(CD$55,'Jadual2&amp;3-Industryindex'!$K$9:$MP$155,ROWS(CG$38:CG47)+72,0)</f>
        <v>0</v>
      </c>
      <c r="CE67" s="211">
        <f>HLOOKUP(CE$55,'Jadual2&amp;3-Industryindex'!$K$9:$MP$155,ROWS(CH$38:CH47)+72,0)</f>
        <v>0</v>
      </c>
      <c r="CF67" s="211">
        <f>HLOOKUP(CF$55,'Jadual2&amp;3-Industryindex'!$K$9:$MP$155,ROWS(CI$38:CI47)+72,0)</f>
        <v>0</v>
      </c>
      <c r="CG67" s="211">
        <f>HLOOKUP(CG$55,'Jadual2&amp;3-Industryindex'!$K$9:$MP$155,ROWS(CJ$38:CJ47)+72,0)</f>
        <v>0</v>
      </c>
      <c r="CH67" s="211">
        <f>HLOOKUP(CH$55,'Jadual2&amp;3-Industryindex'!$K$9:$MP$155,ROWS(CK$38:CK47)+72,0)</f>
        <v>0</v>
      </c>
      <c r="CI67" s="211">
        <f>HLOOKUP(CI$55,'Jadual2&amp;3-Industryindex'!$K$9:$MP$155,ROWS(CL$38:CL47)+72,0)</f>
        <v>0</v>
      </c>
      <c r="CJ67" s="211">
        <f>HLOOKUP(CJ$55,'Jadual2&amp;3-Industryindex'!$K$9:$MP$155,ROWS(CN$38:CN47)+72,0)</f>
        <v>0</v>
      </c>
      <c r="CK67" s="211">
        <f>HLOOKUP(CK$55,'Jadual2&amp;3-Industryindex'!$K$9:$MP$155,ROWS(CO$38:CO47)+72,0)</f>
        <v>0</v>
      </c>
      <c r="CL67" s="211">
        <f>HLOOKUP(CL$55,'Jadual2&amp;3-Industryindex'!$K$9:$MP$155,ROWS(CP$38:CP47)+72,0)</f>
        <v>0</v>
      </c>
      <c r="CM67" s="211">
        <f>HLOOKUP(CM$55,'Jadual2&amp;3-Industryindex'!$K$9:$MP$155,ROWS(CQ$38:CQ47)+72,0)</f>
        <v>0</v>
      </c>
      <c r="CN67" s="211">
        <f>HLOOKUP(CN$55,'Jadual2&amp;3-Industryindex'!$K$9:$MP$155,ROWS(CQ$38:CQ47)+72,0)</f>
        <v>0</v>
      </c>
      <c r="CO67" s="211">
        <f>HLOOKUP(CO$55,'Jadual2&amp;3-Industryindex'!$K$9:$MP$155,ROWS(CR$38:CR47)+72,0)</f>
        <v>0</v>
      </c>
      <c r="CP67" s="211">
        <f>HLOOKUP(CP$55,'Jadual2&amp;3-Industryindex'!$K$9:$MP$155,ROWS(CS$38:CS47)+72,0)</f>
        <v>0</v>
      </c>
      <c r="CQ67" s="211">
        <f>HLOOKUP(CQ$55,'Jadual2&amp;3-Industryindex'!$K$9:$MP$155,ROWS(CT$38:CT47)+72,0)</f>
        <v>0</v>
      </c>
      <c r="CR67" s="211">
        <f>HLOOKUP(CR$55,'Jadual2&amp;3-Industryindex'!$K$9:$MP$155,ROWS(CU$38:CU47)+72,0)</f>
        <v>0</v>
      </c>
      <c r="CS67" s="211">
        <f>HLOOKUP(CS$55,'Jadual2&amp;3-Industryindex'!$K$9:$MP$155,ROWS(CV$38:CV47)+72,0)</f>
        <v>0</v>
      </c>
      <c r="CT67" s="211">
        <f>HLOOKUP(CT$55,'Jadual2&amp;3-Industryindex'!$K$9:$MP$155,ROWS(CW$38:CW47)+72,0)</f>
        <v>0</v>
      </c>
      <c r="CU67" s="211">
        <f>HLOOKUP(CU$55,'Jadual2&amp;3-Industryindex'!$K$9:$MP$155,ROWS(CX$38:CX47)+72,0)</f>
        <v>0</v>
      </c>
      <c r="CV67" s="211">
        <f>HLOOKUP(CV$55,'Jadual2&amp;3-Industryindex'!$K$9:$MP$155,ROWS(CY$38:CY47)+72,0)</f>
        <v>0</v>
      </c>
      <c r="CW67" s="211">
        <f>HLOOKUP(CW$55,'Jadual2&amp;3-Industryindex'!$K$9:$MP$155,ROWS(CZ$38:CZ47)+72,0)</f>
        <v>0</v>
      </c>
      <c r="CX67" s="211">
        <f>HLOOKUP(CX$55,'Jadual2&amp;3-Industryindex'!$K$9:$MP$155,ROWS(DA$38:DA47)+72,0)</f>
        <v>0</v>
      </c>
      <c r="CY67" s="211">
        <f>HLOOKUP(CY$55,'Jadual2&amp;3-Industryindex'!$K$9:$MP$155,ROWS(DB$38:DB47)+72,0)</f>
        <v>0</v>
      </c>
      <c r="CZ67" s="211">
        <f>HLOOKUP(CZ$55,'Jadual2&amp;3-Industryindex'!$K$9:$MP$155,ROWS(DC$38:DC47)+72,0)</f>
        <v>0</v>
      </c>
      <c r="DA67" s="211">
        <f>HLOOKUP(DA$55,'Jadual2&amp;3-Industryindex'!$K$9:$MP$155,ROWS(DD$38:DD47)+72,0)</f>
        <v>0</v>
      </c>
      <c r="DB67" s="211">
        <f>HLOOKUP(DB$55,'Jadual2&amp;3-Industryindex'!$K$9:$MP$155,ROWS(DE$38:DE47)+72,0)</f>
        <v>0</v>
      </c>
      <c r="DC67" s="211">
        <f>HLOOKUP(DC$55,'Jadual2&amp;3-Industryindex'!$K$9:$MP$155,ROWS(DF$38:DF47)+72,0)</f>
        <v>0</v>
      </c>
      <c r="DD67" s="211">
        <f>HLOOKUP(DD$55,'Jadual2&amp;3-Industryindex'!$K$9:$MP$155,ROWS(DG$38:DG47)+72,0)</f>
        <v>0</v>
      </c>
      <c r="DE67" s="211">
        <f>HLOOKUP(DE$55,'Jadual2&amp;3-Industryindex'!$K$9:$MP$155,ROWS(DH$38:DH47)+72,0)</f>
        <v>0</v>
      </c>
      <c r="DF67" s="211">
        <f>HLOOKUP(DF$55,'Jadual2&amp;3-Industryindex'!$K$9:$MP$155,ROWS(DI$38:DI47)+72,0)</f>
        <v>0</v>
      </c>
      <c r="DG67" s="211">
        <f>HLOOKUP(DG$55,'Jadual2&amp;3-Industryindex'!$K$9:$MP$155,ROWS(DJ$38:DJ47)+72,0)</f>
        <v>0</v>
      </c>
      <c r="DH67" s="211">
        <f>HLOOKUP(DH$55,'Jadual2&amp;3-Industryindex'!$K$9:$MP$155,ROWS(DK$38:DK47)+72,0)</f>
        <v>0</v>
      </c>
      <c r="DI67" s="211">
        <f>HLOOKUP(DI$55,'Jadual2&amp;3-Industryindex'!$K$9:$MP$155,ROWS(DL$38:DL47)+72,0)</f>
        <v>0</v>
      </c>
      <c r="DJ67" s="211">
        <f>HLOOKUP(DJ$55,'Jadual2&amp;3-Industryindex'!$K$9:$MP$155,ROWS(DM$38:DM47)+72,0)</f>
        <v>0</v>
      </c>
      <c r="DK67" s="211">
        <f>HLOOKUP(DK$55,'Jadual2&amp;3-Industryindex'!$K$9:$MP$155,ROWS(DN$38:DN47)+72,0)</f>
        <v>0</v>
      </c>
      <c r="DL67" s="211">
        <f>HLOOKUP(DL$55,'Jadual2&amp;3-Industryindex'!$K$9:$MP$155,ROWS(DO$38:DO47)+72,0)</f>
        <v>0</v>
      </c>
      <c r="DM67" s="211">
        <f>HLOOKUP(DM$55,'Jadual2&amp;3-Industryindex'!$K$9:$MP$155,ROWS(DP$38:DP47)+72,0)</f>
        <v>0</v>
      </c>
      <c r="DN67" s="211">
        <f>HLOOKUP(DN$55,'Jadual2&amp;3-Industryindex'!$K$9:$MP$155,ROWS(DQ$38:DQ47)+72,0)</f>
        <v>0</v>
      </c>
      <c r="DO67" s="211">
        <f>HLOOKUP(DO$55,'Jadual2&amp;3-Industryindex'!$K$9:$MP$155,ROWS(DR$38:DR47)+72,0)</f>
        <v>0</v>
      </c>
      <c r="DP67" s="211">
        <f>HLOOKUP(DP$55,'Jadual2&amp;3-Industryindex'!$K$9:$MP$155,ROWS(DS$38:DS47)+72,0)</f>
        <v>0</v>
      </c>
      <c r="DQ67" s="211">
        <f>HLOOKUP(DQ$55,'Jadual2&amp;3-Industryindex'!$K$9:$MP$155,ROWS(DT$38:DT47)+72,0)</f>
        <v>0</v>
      </c>
      <c r="DR67" s="211">
        <f>HLOOKUP(DR$55,'Jadual2&amp;3-Industryindex'!$K$9:$MP$155,ROWS(DU$38:DU47)+72,0)</f>
        <v>0</v>
      </c>
      <c r="DS67" s="211">
        <f>HLOOKUP(DS$55,'Jadual2&amp;3-Industryindex'!$K$9:$MP$155,ROWS(DV$38:DV47)+72,0)</f>
        <v>0</v>
      </c>
      <c r="DT67" s="211">
        <f>HLOOKUP(DT$55,'Jadual2&amp;3-Industryindex'!$K$9:$MP$155,ROWS(DW$38:DW47)+72,0)</f>
        <v>0</v>
      </c>
      <c r="DU67" s="211">
        <f>HLOOKUP(DU$55,'Jadual2&amp;3-Industryindex'!$K$9:$MP$155,ROWS(DX$38:DX47)+72,0)</f>
        <v>0</v>
      </c>
      <c r="DV67" s="211">
        <f>HLOOKUP(DV$55,'Jadual2&amp;3-Industryindex'!$K$9:$MP$155,ROWS(DY$38:DY47)+72,0)</f>
        <v>0</v>
      </c>
      <c r="DW67" s="211">
        <f>HLOOKUP(DW$55,'Jadual2&amp;3-Industryindex'!$K$9:$MP$155,ROWS(DZ$38:DZ47)+72,0)</f>
        <v>0</v>
      </c>
      <c r="DX67" s="211">
        <f>HLOOKUP(DX$55,'Jadual2&amp;3-Industryindex'!$K$9:$MP$155,ROWS(EA$38:EA47)+72,0)</f>
        <v>0</v>
      </c>
      <c r="DY67" s="211">
        <f>HLOOKUP(DY$55,'Jadual2&amp;3-Industryindex'!$K$9:$MP$155,ROWS(EB$38:EB47)+72,0)</f>
        <v>0</v>
      </c>
      <c r="DZ67" s="211">
        <f>HLOOKUP(DZ$55,'Jadual2&amp;3-Industryindex'!$K$9:$MP$155,ROWS(EC$38:EC47)+72,0)</f>
        <v>0</v>
      </c>
      <c r="EA67" s="211">
        <f>HLOOKUP(EA$55,'Jadual2&amp;3-Industryindex'!$K$9:$MP$155,ROWS(ED$38:ED47)+72,0)</f>
        <v>0</v>
      </c>
      <c r="EB67" s="211">
        <f>HLOOKUP(EB$55,'Jadual2&amp;3-Industryindex'!$K$9:$MP$155,ROWS(EE$38:EE47)+72,0)</f>
        <v>0</v>
      </c>
      <c r="EC67" s="211">
        <f>HLOOKUP(EC$55,'Jadual2&amp;3-Industryindex'!$K$9:$MP$155,ROWS(EF$38:EF47)+72,0)</f>
        <v>0</v>
      </c>
      <c r="ED67" s="211">
        <f>HLOOKUP(ED$55,'Jadual2&amp;3-Industryindex'!$K$9:$MP$155,ROWS(EG$38:EG47)+72,0)</f>
        <v>0</v>
      </c>
      <c r="EE67" s="211">
        <f>HLOOKUP(EE$55,'Jadual2&amp;3-Industryindex'!$K$9:$MP$155,ROWS(EH$38:EH47)+72,0)</f>
        <v>0</v>
      </c>
      <c r="EF67" s="189"/>
      <c r="EG67" s="189"/>
      <c r="EH67" s="189"/>
      <c r="EI67" s="189"/>
      <c r="EJ67" s="189"/>
      <c r="EK67" s="189"/>
      <c r="EL67" s="189"/>
      <c r="EM67" s="189"/>
      <c r="EN67" s="189"/>
      <c r="EO67" s="189"/>
      <c r="EP67" s="189"/>
      <c r="EQ67" s="189"/>
      <c r="ER67" s="189"/>
      <c r="ES67" s="189"/>
      <c r="ET67" s="189"/>
      <c r="EU67" s="189"/>
      <c r="EV67" s="189"/>
      <c r="EW67" s="189"/>
      <c r="EX67" s="189"/>
      <c r="EY67" s="189"/>
      <c r="EZ67" s="189"/>
      <c r="FA67" s="189"/>
      <c r="FB67" s="189"/>
      <c r="FC67" s="189"/>
      <c r="FD67" s="189"/>
      <c r="FE67" s="189"/>
      <c r="FF67" s="189"/>
      <c r="FG67" s="189"/>
      <c r="FH67" s="189"/>
      <c r="FI67" s="189"/>
      <c r="FJ67" s="189"/>
      <c r="FK67" s="189"/>
      <c r="FL67" s="189"/>
      <c r="FM67" s="189"/>
      <c r="FN67" s="189"/>
      <c r="FO67" s="189"/>
      <c r="FP67" s="189"/>
      <c r="FQ67" s="189"/>
      <c r="FR67" s="189"/>
      <c r="FS67" s="189"/>
      <c r="FT67" s="189"/>
      <c r="FU67" s="189"/>
      <c r="FV67" s="189"/>
      <c r="FW67" s="189"/>
      <c r="FX67" s="189"/>
      <c r="FY67" s="189"/>
      <c r="FZ67" s="189"/>
      <c r="GA67" s="189"/>
      <c r="GB67" s="189"/>
      <c r="GC67" s="189"/>
      <c r="GD67" s="189"/>
      <c r="GE67" s="189"/>
      <c r="GF67" s="189"/>
      <c r="GG67" s="189"/>
      <c r="GH67" s="189"/>
      <c r="GI67" s="189"/>
      <c r="GJ67" s="189"/>
      <c r="GK67" s="189"/>
      <c r="GL67" s="189"/>
      <c r="GM67" s="189"/>
      <c r="GN67" s="189"/>
      <c r="GO67" s="189"/>
      <c r="GP67" s="189"/>
      <c r="GQ67" s="189"/>
      <c r="GR67" s="189"/>
      <c r="GS67" s="189"/>
      <c r="GT67" s="189"/>
      <c r="GU67" s="189"/>
      <c r="GV67" s="189"/>
      <c r="GW67" s="189"/>
      <c r="GX67" s="189"/>
      <c r="GY67" s="189"/>
      <c r="GZ67" s="189"/>
      <c r="HA67" s="189"/>
      <c r="HB67" s="189"/>
      <c r="HC67" s="189"/>
      <c r="HD67" s="189"/>
      <c r="HE67" s="189"/>
      <c r="HF67" s="189"/>
      <c r="HG67" s="189"/>
      <c r="HH67" s="189"/>
      <c r="HI67" s="189"/>
      <c r="HJ67" s="189"/>
      <c r="HK67" s="189"/>
      <c r="HL67" s="189"/>
      <c r="HM67" s="189"/>
      <c r="HN67" s="189"/>
      <c r="HO67" s="189"/>
      <c r="HP67" s="189"/>
      <c r="HQ67" s="189"/>
      <c r="HR67" s="189"/>
      <c r="HS67" s="189"/>
      <c r="HT67" s="189"/>
      <c r="HU67" s="189"/>
      <c r="HV67" s="189"/>
      <c r="HW67" s="189"/>
      <c r="HX67" s="189"/>
      <c r="HY67" s="189"/>
      <c r="HZ67" s="189"/>
      <c r="IA67" s="189"/>
      <c r="IB67" s="189"/>
      <c r="IC67" s="189"/>
      <c r="ID67" s="189"/>
      <c r="IE67" s="189"/>
      <c r="IF67" s="189"/>
      <c r="IG67" s="189"/>
      <c r="IH67" s="189"/>
      <c r="II67" s="189"/>
      <c r="IJ67" s="189"/>
      <c r="IK67" s="189"/>
      <c r="IL67" s="189"/>
      <c r="IM67" s="189"/>
      <c r="IN67" s="189"/>
    </row>
    <row r="68" spans="1:248">
      <c r="A68" s="197" t="s">
        <v>882</v>
      </c>
      <c r="B68" s="21" t="b">
        <f t="shared" si="5"/>
        <v>0</v>
      </c>
      <c r="C68" s="201">
        <f>'Jadual1-IPP'!E141</f>
        <v>118.07452392486</v>
      </c>
      <c r="F68" s="211">
        <f>HLOOKUP(F$55,'Jadual2&amp;3-Industryindex'!$K$9:$MP$155,ROWS(I$38:I48)+72,0)</f>
        <v>69.776789323977596</v>
      </c>
      <c r="G68" s="211">
        <f>HLOOKUP(G$55,'Jadual2&amp;3-Industryindex'!$K$9:$MP$155,ROWS(J$38:J48)+72,0)</f>
        <v>74.560572993853498</v>
      </c>
      <c r="H68" s="211">
        <f>HLOOKUP(H$55,'Jadual2&amp;3-Industryindex'!$K$9:$MP$155,ROWS(K$38:K48)+72,0)</f>
        <v>76.844485916272603</v>
      </c>
      <c r="I68" s="211">
        <f>HLOOKUP(I$55,'Jadual2&amp;3-Industryindex'!$K$9:$MP$155,ROWS(L$38:L48)+72,0)</f>
        <v>128.02812447760499</v>
      </c>
      <c r="J68" s="211">
        <f>HLOOKUP(J$55,'Jadual2&amp;3-Industryindex'!$K$9:$MP$155,ROWS(M$38:M48)+72,0)</f>
        <v>112.346958459779</v>
      </c>
      <c r="K68" s="211">
        <f>HLOOKUP(K$55,'Jadual2&amp;3-Industryindex'!$K$9:$MP$155,ROWS(N$38:N48)+72,0)</f>
        <v>87.106734652327106</v>
      </c>
      <c r="L68" s="211">
        <f>HLOOKUP(L$55,'Jadual2&amp;3-Industryindex'!$K$9:$MP$155,ROWS(O$38:O48)+72,0)</f>
        <v>99.658849157286298</v>
      </c>
      <c r="M68" s="211">
        <f>HLOOKUP(M$55,'Jadual2&amp;3-Industryindex'!$K$9:$MP$155,ROWS(P$38:P48)+72,0)</f>
        <v>100.40687016613199</v>
      </c>
      <c r="N68" s="211">
        <f>HLOOKUP(N$55,'Jadual2&amp;3-Industryindex'!$K$9:$MP$155,ROWS(Q$38:Q48)+72,0)</f>
        <v>107.242354039025</v>
      </c>
      <c r="O68" s="211">
        <f>HLOOKUP(O$55,'Jadual2&amp;3-Industryindex'!$K$9:$MP$155,ROWS(R$38:R48)+72,0)</f>
        <v>96.091990381112495</v>
      </c>
      <c r="P68" s="211">
        <f>HLOOKUP(P$55,'Jadual2&amp;3-Industryindex'!$K$9:$MP$155,ROWS(S$38:S48)+72,0)</f>
        <v>115.24978364498</v>
      </c>
      <c r="Q68" s="211">
        <f>HLOOKUP(Q$55,'Jadual2&amp;3-Industryindex'!$K$9:$MP$155,ROWS(T$38:T48)+72,0)</f>
        <v>136.64064041354601</v>
      </c>
      <c r="R68" s="211">
        <f>HLOOKUP(R$55,'Jadual2&amp;3-Industryindex'!$K$9:$MP$155,ROWS(U$38:U48)+72,0)</f>
        <v>96.785022369179401</v>
      </c>
      <c r="S68" s="211">
        <f>HLOOKUP(S$55,'Jadual2&amp;3-Industryindex'!$K$9:$MP$155,ROWS(V$38:V48)+72,0)</f>
        <v>108.165501287734</v>
      </c>
      <c r="T68" s="211">
        <f>HLOOKUP(T$55,'Jadual2&amp;3-Industryindex'!$K$9:$MP$155,ROWS(W$38:W48)+72,0)</f>
        <v>90.080923305906097</v>
      </c>
      <c r="U68" s="211">
        <f>HLOOKUP(U$55,'Jadual2&amp;3-Industryindex'!$K$9:$MP$155,ROWS(X$38:X48)+72,0)</f>
        <v>111.151520182966</v>
      </c>
      <c r="V68" s="211">
        <f>HLOOKUP(V$55,'Jadual2&amp;3-Industryindex'!$K$9:$MP$155,ROWS(Y$38:Y48)+72,0)</f>
        <v>98.828316785070996</v>
      </c>
      <c r="W68" s="211">
        <f>HLOOKUP(W$55,'Jadual2&amp;3-Industryindex'!$K$9:$MP$155,ROWS(Z$38:Z48)+72,0)</f>
        <v>90.723281779082299</v>
      </c>
      <c r="X68" s="211">
        <f>HLOOKUP(X$55,'Jadual2&amp;3-Industryindex'!$K$9:$MP$155,ROWS(AA$38:AA48)+72,0)</f>
        <v>119.57827251160801</v>
      </c>
      <c r="Y68" s="211">
        <f>HLOOKUP(Y$55,'Jadual2&amp;3-Industryindex'!$K$9:$MP$155,ROWS(AB$38:AB48)+72,0)</f>
        <v>101.21187288885299</v>
      </c>
      <c r="Z68" s="211">
        <f>HLOOKUP(Z$55,'Jadual2&amp;3-Industryindex'!$K$9:$MP$155,ROWS(AC$38:AC48)+72,0)</f>
        <v>117.835041139274</v>
      </c>
      <c r="AA68" s="211">
        <f>HLOOKUP(AA$55,'Jadual2&amp;3-Industryindex'!$K$9:$MP$155,ROWS(AD$38:AD48)+72,0)</f>
        <v>114.578465187928</v>
      </c>
      <c r="AB68" s="211" t="e">
        <f>HLOOKUP(AB$55,'Jadual2&amp;3-Industryindex'!$K$9:$MP$155,ROWS(AE$38:AE48)+72,0)</f>
        <v>#N/A</v>
      </c>
      <c r="AC68" s="211">
        <f>HLOOKUP(AC$55,'Jadual2&amp;3-Industryindex'!$K$9:$MP$155,ROWS(AF$38:AF48)+72,0)</f>
        <v>96.289711745386697</v>
      </c>
      <c r="AD68" s="211">
        <f>HLOOKUP(AD$55,'Jadual2&amp;3-Industryindex'!$K$9:$MP$155,ROWS(AG$38:AG48)+72,0)</f>
        <v>97.409636337903507</v>
      </c>
      <c r="AE68" s="211">
        <f>HLOOKUP(AE$55,'Jadual2&amp;3-Industryindex'!$K$9:$MP$155,ROWS(AH$38:AH48)+72,0)</f>
        <v>98.092769272604002</v>
      </c>
      <c r="AF68" s="211">
        <f>HLOOKUP(AF$55,'Jadual2&amp;3-Industryindex'!$K$9:$MP$155,ROWS(AI$38:AI48)+72,0)</f>
        <v>73.147871783993097</v>
      </c>
      <c r="AG68" s="211">
        <f>HLOOKUP(AG$55,'Jadual2&amp;3-Industryindex'!$K$9:$MP$155,ROWS(AJ$38:AJ48)+72,0)</f>
        <v>95.991187425020797</v>
      </c>
      <c r="AH68" s="211">
        <f>HLOOKUP(AH$55,'Jadual2&amp;3-Industryindex'!$K$9:$MP$155,ROWS(AK$38:AK48)+72,0)</f>
        <v>85.606588779537205</v>
      </c>
      <c r="AI68" s="211">
        <f>HLOOKUP(AI$55,'Jadual2&amp;3-Industryindex'!$K$9:$MP$155,ROWS(AL$38:AL48)+72,0)</f>
        <v>93.807047926627803</v>
      </c>
      <c r="AJ68" s="211">
        <f>HLOOKUP(AJ$55,'Jadual2&amp;3-Industryindex'!$K$9:$MP$155,ROWS(AM$38:AM48)+72,0)</f>
        <v>69.116888593965101</v>
      </c>
      <c r="AK68" s="211">
        <f>HLOOKUP(AK$55,'Jadual2&amp;3-Industryindex'!$K$9:$MP$155,ROWS(AN$38:AN48)+72,0)</f>
        <v>140.226153762606</v>
      </c>
      <c r="AL68" s="211">
        <f>HLOOKUP(AL$55,'Jadual2&amp;3-Industryindex'!$K$9:$MP$155,ROWS(AO$38:AO48)+72,0)</f>
        <v>112.961855757762</v>
      </c>
      <c r="AM68" s="211">
        <f>HLOOKUP(AM$55,'Jadual2&amp;3-Industryindex'!$K$9:$MP$155,ROWS(AP$38:AP48)+72,0)</f>
        <v>84.612772912327699</v>
      </c>
      <c r="AN68" s="211">
        <f>HLOOKUP(AN$55,'Jadual2&amp;3-Industryindex'!$K$9:$MP$155,ROWS(AQ$38:AQ48)+72,0)</f>
        <v>90.063722542924296</v>
      </c>
      <c r="AO68" s="211">
        <f>HLOOKUP(AO$55,'Jadual2&amp;3-Industryindex'!$K$9:$MP$155,ROWS(AR$38:AR48)+72,0)</f>
        <v>103.85223225692501</v>
      </c>
      <c r="AP68" s="211">
        <f>HLOOKUP(AP$55,'Jadual2&amp;3-Industryindex'!$K$9:$MP$155,ROWS(AS$38:AS48)+72,0)</f>
        <v>102.173935541753</v>
      </c>
      <c r="AQ68" s="211">
        <f>HLOOKUP(AQ$55,'Jadual2&amp;3-Industryindex'!$K$9:$MP$155,ROWS(AT$38:AT48)+72,0)</f>
        <v>81.814593294613402</v>
      </c>
      <c r="AR68" s="211">
        <f>HLOOKUP(AR$55,'Jadual2&amp;3-Industryindex'!$K$9:$MP$155,ROWS(AU$38:AU48)+72,0)</f>
        <v>96.319133472210197</v>
      </c>
      <c r="AS68" s="211">
        <f>HLOOKUP(AS$55,'Jadual2&amp;3-Industryindex'!$K$9:$MP$155,ROWS(AV$38:AV48)+72,0)</f>
        <v>82.936160899188906</v>
      </c>
      <c r="AT68" s="211">
        <f>HLOOKUP(AT$55,'Jadual2&amp;3-Industryindex'!$K$9:$MP$155,ROWS(AW$38:AW48)+72,0)</f>
        <v>88.827565336564405</v>
      </c>
      <c r="AU68" s="211">
        <f>HLOOKUP(AU$55,'Jadual2&amp;3-Industryindex'!$K$9:$MP$155,ROWS(AX$38:AX48)+72,0)</f>
        <v>112.904998404371</v>
      </c>
      <c r="AV68" s="211">
        <f>HLOOKUP(AV$55,'Jadual2&amp;3-Industryindex'!$K$9:$MP$155,ROWS(AY$38:AY48)+72,0)</f>
        <v>93.900766685438398</v>
      </c>
      <c r="AW68" s="211">
        <f>HLOOKUP(AW$55,'Jadual2&amp;3-Industryindex'!$K$9:$MP$155,ROWS(AZ$38:AZ48)+72,0)</f>
        <v>94.838011270700505</v>
      </c>
      <c r="AX68" s="211">
        <f>HLOOKUP(AX$55,'Jadual2&amp;3-Industryindex'!$K$9:$MP$155,ROWS(BA$38:BA48)+72,0)</f>
        <v>72.011278494583294</v>
      </c>
      <c r="AY68" s="211">
        <f>HLOOKUP(AY$55,'Jadual2&amp;3-Industryindex'!$K$9:$MP$155,ROWS(BB$38:BB48)+72,0)</f>
        <v>107.81538204432999</v>
      </c>
      <c r="AZ68" s="211">
        <f>HLOOKUP(AZ$55,'Jadual2&amp;3-Industryindex'!$K$9:$MP$155,ROWS(BC$38:BC48)+72,0)</f>
        <v>82.825271813002701</v>
      </c>
      <c r="BA68" s="211">
        <f>HLOOKUP(BA$55,'Jadual2&amp;3-Industryindex'!$K$9:$MP$155,ROWS(BD$38:BD48)+72,0)</f>
        <v>99.6181775885467</v>
      </c>
      <c r="BB68" s="211">
        <f>HLOOKUP(BB$55,'Jadual2&amp;3-Industryindex'!$K$9:$MP$155,ROWS(BE$38:BE48)+72,0)</f>
        <v>88.078980715823107</v>
      </c>
      <c r="BC68" s="211">
        <f>HLOOKUP(BC$55,'Jadual2&amp;3-Industryindex'!$K$9:$MP$155,ROWS(BF$38:BF48)+72,0)</f>
        <v>88.050417331802606</v>
      </c>
      <c r="BD68" s="211">
        <f>HLOOKUP(BD$55,'Jadual2&amp;3-Industryindex'!$K$9:$MP$155,ROWS(BG$38:BG48)+72,0)</f>
        <v>103.700801198479</v>
      </c>
      <c r="BE68" s="211">
        <f>HLOOKUP(BE$55,'Jadual2&amp;3-Industryindex'!$K$9:$MP$155,ROWS(BH$38:BH48)+72,0)</f>
        <v>103.22002334144599</v>
      </c>
      <c r="BF68" s="211">
        <f>HLOOKUP(BF$55,'Jadual2&amp;3-Industryindex'!$K$9:$MP$155,ROWS(BI$38:BI48)+72,0)</f>
        <v>102.655928474736</v>
      </c>
      <c r="BG68" s="211">
        <f>HLOOKUP(BG$55,'Jadual2&amp;3-Industryindex'!$K$9:$MP$155,ROWS(BJ$38:BJ48)+72,0)</f>
        <v>107.65244858440499</v>
      </c>
      <c r="BH68" s="211">
        <f>HLOOKUP(BH$55,'Jadual2&amp;3-Industryindex'!$K$9:$MP$155,ROWS(BK$38:BK48)+72,0)</f>
        <v>118.744595855236</v>
      </c>
      <c r="BI68" s="211">
        <f>HLOOKUP(BI$55,'Jadual2&amp;3-Industryindex'!$K$9:$MP$155,ROWS(BL$38:BL48)+72,0)</f>
        <v>103.79111646141</v>
      </c>
      <c r="BJ68" s="211">
        <f>HLOOKUP(BJ$55,'Jadual2&amp;3-Industryindex'!$K$9:$MP$155,ROWS(BM$38:BM48)+72,0)</f>
        <v>91.5530327620245</v>
      </c>
      <c r="BK68" s="211">
        <f>HLOOKUP(BK$55,'Jadual2&amp;3-Industryindex'!$K$9:$MP$155,ROWS(BN$38:BN48)+72,0)</f>
        <v>88.628678793469703</v>
      </c>
      <c r="BL68" s="211">
        <f>HLOOKUP(BL$55,'Jadual2&amp;3-Industryindex'!$K$9:$MP$155,ROWS(BO$38:BO48)+72,0)</f>
        <v>77.308025694589801</v>
      </c>
      <c r="BM68" s="211">
        <f>HLOOKUP(BM$55,'Jadual2&amp;3-Industryindex'!$K$9:$MP$155,ROWS(BP$38:BP48)+72,0)</f>
        <v>85.698816345969504</v>
      </c>
      <c r="BN68" s="211">
        <f>HLOOKUP(BN$55,'Jadual2&amp;3-Industryindex'!$K$9:$MP$155,ROWS(BQ$38:BQ48)+72,0)</f>
        <v>96.075627478719497</v>
      </c>
      <c r="BO68" s="211">
        <f>HLOOKUP(BO$55,'Jadual2&amp;3-Industryindex'!$K$9:$MP$155,ROWS(BR$38:BR48)+72,0)</f>
        <v>95.981911634913004</v>
      </c>
      <c r="BP68" s="211">
        <f>HLOOKUP(BP$55,'Jadual2&amp;3-Industryindex'!$K$9:$MP$155,ROWS(BS$38:BS48)+72,0)</f>
        <v>89.465049496836997</v>
      </c>
      <c r="BQ68" s="211">
        <f>HLOOKUP(BQ$55,'Jadual2&amp;3-Industryindex'!$K$9:$MP$155,ROWS(BT$38:BT48)+72,0)</f>
        <v>102.948399810487</v>
      </c>
      <c r="BR68" s="211">
        <f>HLOOKUP(BR$55,'Jadual2&amp;3-Industryindex'!$K$9:$MP$155,ROWS(BU$38:BU48)+72,0)</f>
        <v>101.60410689795199</v>
      </c>
      <c r="BS68" s="211">
        <f>HLOOKUP(BS$55,'Jadual2&amp;3-Industryindex'!$K$9:$MP$155,ROWS(BV$38:BV48)+72,0)</f>
        <v>101.73121146558201</v>
      </c>
      <c r="BT68" s="211">
        <f>HLOOKUP(BT$55,'Jadual2&amp;3-Industryindex'!$K$9:$MP$155,ROWS(BW$38:BW48)+72,0)</f>
        <v>107.082318913546</v>
      </c>
      <c r="BU68" s="211">
        <f>HLOOKUP(BU$55,'Jadual2&amp;3-Industryindex'!$K$9:$MP$155,ROWS(BX$38:BX48)+72,0)</f>
        <v>101.873128279726</v>
      </c>
      <c r="BV68" s="211">
        <f>HLOOKUP(BV$55,'Jadual2&amp;3-Industryindex'!$K$9:$MP$155,ROWS(BY$38:BY48)+72,0)</f>
        <v>91.414266826114201</v>
      </c>
      <c r="BW68" s="211">
        <f>HLOOKUP(BW$55,'Jadual2&amp;3-Industryindex'!$K$9:$MP$155,ROWS(BZ$38:BZ48)+72,0)</f>
        <v>92.367963644556298</v>
      </c>
      <c r="BX68" s="211">
        <f>HLOOKUP(BX$55,'Jadual2&amp;3-Industryindex'!$K$9:$MP$155,ROWS(CA$38:CA48)+72,0)</f>
        <v>82.922522497216605</v>
      </c>
      <c r="BY68" s="211">
        <f>HLOOKUP(BY$55,'Jadual2&amp;3-Industryindex'!$K$9:$MP$155,ROWS(CB$38:CB48)+72,0)</f>
        <v>83.833864494420595</v>
      </c>
      <c r="BZ68" s="211">
        <f>HLOOKUP(BZ$55,'Jadual2&amp;3-Industryindex'!$K$9:$MP$155,ROWS(CC$38:CC48)+72,0)</f>
        <v>116.787453906127</v>
      </c>
      <c r="CA68" s="211">
        <f>HLOOKUP(CA$55,'Jadual2&amp;3-Industryindex'!$K$9:$MP$155,ROWS(CD$38:CD48)+72,0)</f>
        <v>101.21395708449199</v>
      </c>
      <c r="CB68" s="211">
        <f>HLOOKUP(CB$55,'Jadual2&amp;3-Industryindex'!$K$9:$MP$155,ROWS(CE$38:CE48)+72,0)</f>
        <v>92.471404315625406</v>
      </c>
      <c r="CC68" s="211">
        <f>HLOOKUP(CC$55,'Jadual2&amp;3-Industryindex'!$K$9:$MP$155,ROWS(CF$38:CF48)+72,0)</f>
        <v>92.389831195354105</v>
      </c>
      <c r="CD68" s="211">
        <f>HLOOKUP(CD$55,'Jadual2&amp;3-Industryindex'!$K$9:$MP$155,ROWS(CG$38:CG48)+72,0)</f>
        <v>100.26986620933</v>
      </c>
      <c r="CE68" s="211">
        <f>HLOOKUP(CE$55,'Jadual2&amp;3-Industryindex'!$K$9:$MP$155,ROWS(CH$38:CH48)+72,0)</f>
        <v>88.092617206829303</v>
      </c>
      <c r="CF68" s="211">
        <f>HLOOKUP(CF$55,'Jadual2&amp;3-Industryindex'!$K$9:$MP$155,ROWS(CI$38:CI48)+72,0)</f>
        <v>81.488374884532504</v>
      </c>
      <c r="CG68" s="211">
        <f>HLOOKUP(CG$55,'Jadual2&amp;3-Industryindex'!$K$9:$MP$155,ROWS(CJ$38:CJ48)+72,0)</f>
        <v>119.59704730583</v>
      </c>
      <c r="CH68" s="211">
        <f>HLOOKUP(CH$55,'Jadual2&amp;3-Industryindex'!$K$9:$MP$155,ROWS(CK$38:CK48)+72,0)</f>
        <v>87.490250937396297</v>
      </c>
      <c r="CI68" s="211">
        <f>HLOOKUP(CI$55,'Jadual2&amp;3-Industryindex'!$K$9:$MP$155,ROWS(CL$38:CL48)+72,0)</f>
        <v>104.250272350437</v>
      </c>
      <c r="CJ68" s="211">
        <f>HLOOKUP(CJ$55,'Jadual2&amp;3-Industryindex'!$K$9:$MP$155,ROWS(CN$38:CN48)+72,0)</f>
        <v>97.8460935145783</v>
      </c>
      <c r="CK68" s="211">
        <f>HLOOKUP(CK$55,'Jadual2&amp;3-Industryindex'!$K$9:$MP$155,ROWS(CO$38:CO48)+72,0)</f>
        <v>89.417476719404505</v>
      </c>
      <c r="CL68" s="211">
        <f>HLOOKUP(CL$55,'Jadual2&amp;3-Industryindex'!$K$9:$MP$155,ROWS(CP$38:CP48)+72,0)</f>
        <v>103.266933261324</v>
      </c>
      <c r="CM68" s="211">
        <f>HLOOKUP(CM$55,'Jadual2&amp;3-Industryindex'!$K$9:$MP$155,ROWS(CQ$38:CQ48)+72,0)</f>
        <v>78.895987714796505</v>
      </c>
      <c r="CN68" s="211">
        <f>HLOOKUP(CN$55,'Jadual2&amp;3-Industryindex'!$K$9:$MP$155,ROWS(CQ$38:CQ48)+72,0)</f>
        <v>75.442266713069301</v>
      </c>
      <c r="CO68" s="211">
        <f>HLOOKUP(CO$55,'Jadual2&amp;3-Industryindex'!$K$9:$MP$155,ROWS(CR$38:CR48)+72,0)</f>
        <v>103.84457771374601</v>
      </c>
      <c r="CP68" s="211">
        <f>HLOOKUP(CP$55,'Jadual2&amp;3-Industryindex'!$K$9:$MP$155,ROWS(CS$38:CS48)+72,0)</f>
        <v>99.957330128711504</v>
      </c>
      <c r="CQ68" s="211">
        <f>HLOOKUP(CQ$55,'Jadual2&amp;3-Industryindex'!$K$9:$MP$155,ROWS(CT$38:CT48)+72,0)</f>
        <v>76.945998512392507</v>
      </c>
      <c r="CR68" s="211">
        <f>HLOOKUP(CR$55,'Jadual2&amp;3-Industryindex'!$K$9:$MP$155,ROWS(CU$38:CU48)+72,0)</f>
        <v>99.946902633354895</v>
      </c>
      <c r="CS68" s="211">
        <f>HLOOKUP(CS$55,'Jadual2&amp;3-Industryindex'!$K$9:$MP$155,ROWS(CV$38:CV48)+72,0)</f>
        <v>92.887325262851803</v>
      </c>
      <c r="CT68" s="211">
        <f>HLOOKUP(CT$55,'Jadual2&amp;3-Industryindex'!$K$9:$MP$155,ROWS(CW$38:CW48)+72,0)</f>
        <v>237.2154530288</v>
      </c>
      <c r="CU68" s="211">
        <f>HLOOKUP(CU$55,'Jadual2&amp;3-Industryindex'!$K$9:$MP$155,ROWS(CX$38:CX48)+72,0)</f>
        <v>106.49222084377</v>
      </c>
      <c r="CV68" s="211">
        <f>HLOOKUP(CV$55,'Jadual2&amp;3-Industryindex'!$K$9:$MP$155,ROWS(CY$38:CY48)+72,0)</f>
        <v>94.123448177583995</v>
      </c>
      <c r="CW68" s="211">
        <f>HLOOKUP(CW$55,'Jadual2&amp;3-Industryindex'!$K$9:$MP$155,ROWS(CZ$38:CZ48)+72,0)</f>
        <v>100.135551468854</v>
      </c>
      <c r="CX68" s="211">
        <f>HLOOKUP(CX$55,'Jadual2&amp;3-Industryindex'!$K$9:$MP$155,ROWS(DA$38:DA48)+72,0)</f>
        <v>105.517974458515</v>
      </c>
      <c r="CY68" s="211">
        <f>HLOOKUP(CY$55,'Jadual2&amp;3-Industryindex'!$K$9:$MP$155,ROWS(DB$38:DB48)+72,0)</f>
        <v>94.768736317483601</v>
      </c>
      <c r="CZ68" s="211">
        <f>HLOOKUP(CZ$55,'Jadual2&amp;3-Industryindex'!$K$9:$MP$155,ROWS(DC$38:DC48)+72,0)</f>
        <v>101.22465501278</v>
      </c>
      <c r="DA68" s="211">
        <f>HLOOKUP(DA$55,'Jadual2&amp;3-Industryindex'!$K$9:$MP$155,ROWS(DD$38:DD48)+72,0)</f>
        <v>81.164252003398701</v>
      </c>
      <c r="DB68" s="211">
        <f>HLOOKUP(DB$55,'Jadual2&amp;3-Industryindex'!$K$9:$MP$155,ROWS(DE$38:DE48)+72,0)</f>
        <v>91.656703516924907</v>
      </c>
      <c r="DC68" s="211">
        <f>HLOOKUP(DC$55,'Jadual2&amp;3-Industryindex'!$K$9:$MP$155,ROWS(DF$38:DF48)+72,0)</f>
        <v>121.963006453623</v>
      </c>
      <c r="DD68" s="211">
        <f>HLOOKUP(DD$55,'Jadual2&amp;3-Industryindex'!$K$9:$MP$155,ROWS(DG$38:DG48)+72,0)</f>
        <v>100.03097194244</v>
      </c>
      <c r="DE68" s="211">
        <f>HLOOKUP(DE$55,'Jadual2&amp;3-Industryindex'!$K$9:$MP$155,ROWS(DH$38:DH48)+72,0)</f>
        <v>103.16781659896</v>
      </c>
      <c r="DF68" s="211">
        <f>HLOOKUP(DF$55,'Jadual2&amp;3-Industryindex'!$K$9:$MP$155,ROWS(DI$38:DI48)+72,0)</f>
        <v>90.948941205217906</v>
      </c>
      <c r="DG68" s="211">
        <f>HLOOKUP(DG$55,'Jadual2&amp;3-Industryindex'!$K$9:$MP$155,ROWS(DJ$38:DJ48)+72,0)</f>
        <v>82.769498177459894</v>
      </c>
      <c r="DH68" s="211">
        <f>HLOOKUP(DH$55,'Jadual2&amp;3-Industryindex'!$K$9:$MP$155,ROWS(DK$38:DK48)+72,0)</f>
        <v>103.475472248648</v>
      </c>
      <c r="DI68" s="211">
        <f>HLOOKUP(DI$55,'Jadual2&amp;3-Industryindex'!$K$9:$MP$155,ROWS(DL$38:DL48)+72,0)</f>
        <v>99.623526723525103</v>
      </c>
      <c r="DJ68" s="211">
        <f>HLOOKUP(DJ$55,'Jadual2&amp;3-Industryindex'!$K$9:$MP$155,ROWS(DM$38:DM48)+72,0)</f>
        <v>88.302700116928804</v>
      </c>
      <c r="DK68" s="211">
        <f>HLOOKUP(DK$55,'Jadual2&amp;3-Industryindex'!$K$9:$MP$155,ROWS(DN$38:DN48)+72,0)</f>
        <v>85.894100649552698</v>
      </c>
      <c r="DL68" s="211">
        <f>HLOOKUP(DL$55,'Jadual2&amp;3-Industryindex'!$K$9:$MP$155,ROWS(DO$38:DO48)+72,0)</f>
        <v>96.160624502645902</v>
      </c>
      <c r="DM68" s="211">
        <f>HLOOKUP(DM$55,'Jadual2&amp;3-Industryindex'!$K$9:$MP$155,ROWS(DP$38:DP48)+72,0)</f>
        <v>91.913964510061106</v>
      </c>
      <c r="DN68" s="211">
        <f>HLOOKUP(DN$55,'Jadual2&amp;3-Industryindex'!$K$9:$MP$155,ROWS(DQ$38:DQ48)+72,0)</f>
        <v>84.621176909078699</v>
      </c>
      <c r="DO68" s="211">
        <f>HLOOKUP(DO$55,'Jadual2&amp;3-Industryindex'!$K$9:$MP$155,ROWS(DR$38:DR48)+72,0)</f>
        <v>98.518067773311301</v>
      </c>
      <c r="DP68" s="211">
        <f>HLOOKUP(DP$55,'Jadual2&amp;3-Industryindex'!$K$9:$MP$155,ROWS(DS$38:DS48)+72,0)</f>
        <v>103.89070063922399</v>
      </c>
      <c r="DQ68" s="211">
        <f>HLOOKUP(DQ$55,'Jadual2&amp;3-Industryindex'!$K$9:$MP$155,ROWS(DT$38:DT48)+72,0)</f>
        <v>136.926324532819</v>
      </c>
      <c r="DR68" s="211">
        <f>HLOOKUP(DR$55,'Jadual2&amp;3-Industryindex'!$K$9:$MP$155,ROWS(DU$38:DU48)+72,0)</f>
        <v>119.10056583250299</v>
      </c>
      <c r="DS68" s="211">
        <f>HLOOKUP(DS$55,'Jadual2&amp;3-Industryindex'!$K$9:$MP$155,ROWS(DV$38:DV48)+72,0)</f>
        <v>106.571496951656</v>
      </c>
      <c r="DT68" s="211">
        <f>HLOOKUP(DT$55,'Jadual2&amp;3-Industryindex'!$K$9:$MP$155,ROWS(DW$38:DW48)+72,0)</f>
        <v>89.308769661242707</v>
      </c>
      <c r="DU68" s="211">
        <f>HLOOKUP(DU$55,'Jadual2&amp;3-Industryindex'!$K$9:$MP$155,ROWS(DX$38:DX48)+72,0)</f>
        <v>119.767952210291</v>
      </c>
      <c r="DV68" s="211">
        <f>HLOOKUP(DV$55,'Jadual2&amp;3-Industryindex'!$K$9:$MP$155,ROWS(DY$38:DY48)+72,0)</f>
        <v>112.44981187933099</v>
      </c>
      <c r="DW68" s="211">
        <f>HLOOKUP(DW$55,'Jadual2&amp;3-Industryindex'!$K$9:$MP$155,ROWS(DZ$38:DZ48)+72,0)</f>
        <v>94.711632525923903</v>
      </c>
      <c r="DX68" s="211">
        <f>HLOOKUP(DX$55,'Jadual2&amp;3-Industryindex'!$K$9:$MP$155,ROWS(EA$38:EA48)+72,0)</f>
        <v>65.183097753070996</v>
      </c>
      <c r="DY68" s="211">
        <f>HLOOKUP(DY$55,'Jadual2&amp;3-Industryindex'!$K$9:$MP$155,ROWS(EB$38:EB48)+72,0)</f>
        <v>106.426873129182</v>
      </c>
      <c r="DZ68" s="211">
        <f>HLOOKUP(DZ$55,'Jadual2&amp;3-Industryindex'!$K$9:$MP$155,ROWS(EC$38:EC48)+72,0)</f>
        <v>108.605737311224</v>
      </c>
      <c r="EA68" s="211">
        <f>HLOOKUP(EA$55,'Jadual2&amp;3-Industryindex'!$K$9:$MP$155,ROWS(ED$38:ED48)+72,0)</f>
        <v>100.203136792412</v>
      </c>
      <c r="EB68" s="211">
        <f>HLOOKUP(EB$55,'Jadual2&amp;3-Industryindex'!$K$9:$MP$155,ROWS(EE$38:EE48)+72,0)</f>
        <v>79.897829088997597</v>
      </c>
      <c r="EC68" s="211">
        <f>HLOOKUP(EC$55,'Jadual2&amp;3-Industryindex'!$K$9:$MP$155,ROWS(EF$38:EF48)+72,0)</f>
        <v>101.641570292796</v>
      </c>
      <c r="ED68" s="211">
        <f>HLOOKUP(ED$55,'Jadual2&amp;3-Industryindex'!$K$9:$MP$155,ROWS(EG$38:EG48)+72,0)</f>
        <v>102.746749649975</v>
      </c>
      <c r="EE68" s="211">
        <f>HLOOKUP(EE$55,'Jadual2&amp;3-Industryindex'!$K$9:$MP$155,ROWS(EH$38:EH48)+72,0)</f>
        <v>129.347283799211</v>
      </c>
      <c r="EF68" s="189"/>
      <c r="EG68" s="189"/>
      <c r="EH68" s="189"/>
      <c r="EI68" s="189"/>
      <c r="EJ68" s="189"/>
      <c r="EK68" s="189"/>
      <c r="EL68" s="189"/>
      <c r="EM68" s="189"/>
      <c r="EN68" s="189"/>
      <c r="EO68" s="189"/>
      <c r="EP68" s="189"/>
      <c r="EQ68" s="189"/>
      <c r="ER68" s="189"/>
      <c r="ES68" s="189"/>
      <c r="ET68" s="189"/>
      <c r="EU68" s="189"/>
      <c r="EV68" s="189"/>
      <c r="EW68" s="189"/>
      <c r="EX68" s="189"/>
      <c r="EY68" s="189"/>
      <c r="EZ68" s="189"/>
      <c r="FA68" s="189"/>
      <c r="FB68" s="189"/>
      <c r="FC68" s="189"/>
      <c r="FD68" s="189"/>
      <c r="FE68" s="189"/>
      <c r="FF68" s="189"/>
      <c r="FG68" s="189"/>
      <c r="FH68" s="189"/>
      <c r="FI68" s="189"/>
      <c r="FJ68" s="189"/>
      <c r="FK68" s="189"/>
      <c r="FL68" s="189"/>
      <c r="FM68" s="189"/>
      <c r="FN68" s="189"/>
      <c r="FO68" s="189"/>
      <c r="FP68" s="189"/>
      <c r="FQ68" s="189"/>
      <c r="FR68" s="189"/>
      <c r="FS68" s="189"/>
      <c r="FT68" s="189"/>
      <c r="FU68" s="189"/>
      <c r="FV68" s="189"/>
      <c r="FW68" s="189"/>
      <c r="FX68" s="189"/>
      <c r="FY68" s="189"/>
      <c r="FZ68" s="189"/>
      <c r="GA68" s="189"/>
      <c r="GB68" s="189"/>
      <c r="GC68" s="189"/>
      <c r="GD68" s="189"/>
      <c r="GE68" s="189"/>
      <c r="GF68" s="189"/>
      <c r="GG68" s="189"/>
      <c r="GH68" s="189"/>
      <c r="GI68" s="189"/>
      <c r="GJ68" s="189"/>
      <c r="GK68" s="189"/>
      <c r="GL68" s="189"/>
      <c r="GM68" s="189"/>
      <c r="GN68" s="189"/>
      <c r="GO68" s="189"/>
      <c r="GP68" s="189"/>
      <c r="GQ68" s="189"/>
      <c r="GR68" s="189"/>
      <c r="GS68" s="189"/>
      <c r="GT68" s="189"/>
      <c r="GU68" s="189"/>
      <c r="GV68" s="189"/>
      <c r="GW68" s="189"/>
      <c r="GX68" s="189"/>
      <c r="GY68" s="189"/>
      <c r="GZ68" s="189"/>
      <c r="HA68" s="189"/>
      <c r="HB68" s="189"/>
      <c r="HC68" s="189"/>
      <c r="HD68" s="189"/>
      <c r="HE68" s="189"/>
      <c r="HF68" s="189"/>
      <c r="HG68" s="189"/>
      <c r="HH68" s="189"/>
      <c r="HI68" s="189"/>
      <c r="HJ68" s="189"/>
      <c r="HK68" s="189"/>
      <c r="HL68" s="189"/>
      <c r="HM68" s="189"/>
      <c r="HN68" s="189"/>
      <c r="HO68" s="189"/>
      <c r="HP68" s="189"/>
      <c r="HQ68" s="189"/>
      <c r="HR68" s="189"/>
      <c r="HS68" s="189"/>
      <c r="HT68" s="189"/>
      <c r="HU68" s="189"/>
      <c r="HV68" s="189"/>
      <c r="HW68" s="189"/>
      <c r="HX68" s="189"/>
      <c r="HY68" s="189"/>
      <c r="HZ68" s="189"/>
      <c r="IA68" s="189"/>
      <c r="IB68" s="189"/>
      <c r="IC68" s="189"/>
      <c r="ID68" s="189"/>
      <c r="IE68" s="189"/>
      <c r="IF68" s="189"/>
      <c r="IG68" s="189"/>
      <c r="IH68" s="189"/>
      <c r="II68" s="189"/>
      <c r="IJ68" s="189"/>
      <c r="IK68" s="189"/>
      <c r="IL68" s="189"/>
      <c r="IM68" s="189"/>
      <c r="IN68" s="189"/>
    </row>
    <row r="69" spans="1:248">
      <c r="A69" s="197" t="s">
        <v>883</v>
      </c>
      <c r="B69" s="21" t="b">
        <f t="shared" si="5"/>
        <v>0</v>
      </c>
      <c r="C69" s="201">
        <f>'Jadual1-IPP'!E142</f>
        <v>118.67555222509201</v>
      </c>
      <c r="F69" s="211">
        <f>HLOOKUP(F$55,'Jadual2&amp;3-Industryindex'!$K$9:$MP$155,ROWS(I$38:I49)+72,0)</f>
        <v>67.428687196353806</v>
      </c>
      <c r="G69" s="211">
        <f>HLOOKUP(G$55,'Jadual2&amp;3-Industryindex'!$K$9:$MP$155,ROWS(J$38:J49)+72,0)</f>
        <v>58.2403529986358</v>
      </c>
      <c r="H69" s="211">
        <f>HLOOKUP(H$55,'Jadual2&amp;3-Industryindex'!$K$9:$MP$155,ROWS(K$38:K49)+72,0)</f>
        <v>60.647276829724802</v>
      </c>
      <c r="I69" s="211">
        <f>HLOOKUP(I$55,'Jadual2&amp;3-Industryindex'!$K$9:$MP$155,ROWS(L$38:L49)+72,0)</f>
        <v>104.96638395628599</v>
      </c>
      <c r="J69" s="211">
        <f>HLOOKUP(J$55,'Jadual2&amp;3-Industryindex'!$K$9:$MP$155,ROWS(M$38:M49)+72,0)</f>
        <v>96.095997706394598</v>
      </c>
      <c r="K69" s="211">
        <f>HLOOKUP(K$55,'Jadual2&amp;3-Industryindex'!$K$9:$MP$155,ROWS(N$38:N49)+72,0)</f>
        <v>99.386404988076094</v>
      </c>
      <c r="L69" s="211">
        <f>HLOOKUP(L$55,'Jadual2&amp;3-Industryindex'!$K$9:$MP$155,ROWS(O$38:O49)+72,0)</f>
        <v>89.440795537494907</v>
      </c>
      <c r="M69" s="211">
        <f>HLOOKUP(M$55,'Jadual2&amp;3-Industryindex'!$K$9:$MP$155,ROWS(P$38:P49)+72,0)</f>
        <v>97.256981172269505</v>
      </c>
      <c r="N69" s="211">
        <f>HLOOKUP(N$55,'Jadual2&amp;3-Industryindex'!$K$9:$MP$155,ROWS(Q$38:Q49)+72,0)</f>
        <v>83.189629317539698</v>
      </c>
      <c r="O69" s="211">
        <f>HLOOKUP(O$55,'Jadual2&amp;3-Industryindex'!$K$9:$MP$155,ROWS(R$38:R49)+72,0)</f>
        <v>77.4029374465415</v>
      </c>
      <c r="P69" s="211">
        <f>HLOOKUP(P$55,'Jadual2&amp;3-Industryindex'!$K$9:$MP$155,ROWS(S$38:S49)+72,0)</f>
        <v>91.418268634730097</v>
      </c>
      <c r="Q69" s="211">
        <f>HLOOKUP(Q$55,'Jadual2&amp;3-Industryindex'!$K$9:$MP$155,ROWS(T$38:T49)+72,0)</f>
        <v>107.176914521385</v>
      </c>
      <c r="R69" s="211">
        <f>HLOOKUP(R$55,'Jadual2&amp;3-Industryindex'!$K$9:$MP$155,ROWS(U$38:U49)+72,0)</f>
        <v>89.026747203903895</v>
      </c>
      <c r="S69" s="211">
        <f>HLOOKUP(S$55,'Jadual2&amp;3-Industryindex'!$K$9:$MP$155,ROWS(V$38:V49)+72,0)</f>
        <v>82.497604852908196</v>
      </c>
      <c r="T69" s="211">
        <f>HLOOKUP(T$55,'Jadual2&amp;3-Industryindex'!$K$9:$MP$155,ROWS(W$38:W49)+72,0)</f>
        <v>84.077942479422802</v>
      </c>
      <c r="U69" s="211">
        <f>HLOOKUP(U$55,'Jadual2&amp;3-Industryindex'!$K$9:$MP$155,ROWS(X$38:X49)+72,0)</f>
        <v>93.151649804639604</v>
      </c>
      <c r="V69" s="211">
        <f>HLOOKUP(V$55,'Jadual2&amp;3-Industryindex'!$K$9:$MP$155,ROWS(Y$38:Y49)+72,0)</f>
        <v>94.175568388664502</v>
      </c>
      <c r="W69" s="211">
        <f>HLOOKUP(W$55,'Jadual2&amp;3-Industryindex'!$K$9:$MP$155,ROWS(Z$38:Z49)+72,0)</f>
        <v>89.784068626209702</v>
      </c>
      <c r="X69" s="211">
        <f>HLOOKUP(X$55,'Jadual2&amp;3-Industryindex'!$K$9:$MP$155,ROWS(AA$38:AA49)+72,0)</f>
        <v>93.885624595086895</v>
      </c>
      <c r="Y69" s="211">
        <f>HLOOKUP(Y$55,'Jadual2&amp;3-Industryindex'!$K$9:$MP$155,ROWS(AB$38:AB49)+72,0)</f>
        <v>92.383450481981896</v>
      </c>
      <c r="Z69" s="211">
        <f>HLOOKUP(Z$55,'Jadual2&amp;3-Industryindex'!$K$9:$MP$155,ROWS(AC$38:AC49)+72,0)</f>
        <v>82.757936310206105</v>
      </c>
      <c r="AA69" s="211">
        <f>HLOOKUP(AA$55,'Jadual2&amp;3-Industryindex'!$K$9:$MP$155,ROWS(AD$38:AD49)+72,0)</f>
        <v>90.411729338580599</v>
      </c>
      <c r="AB69" s="211" t="e">
        <f>HLOOKUP(AB$55,'Jadual2&amp;3-Industryindex'!$K$9:$MP$155,ROWS(AE$38:AE49)+72,0)</f>
        <v>#N/A</v>
      </c>
      <c r="AC69" s="211">
        <f>HLOOKUP(AC$55,'Jadual2&amp;3-Industryindex'!$K$9:$MP$155,ROWS(AF$38:AF49)+72,0)</f>
        <v>80.839116840198002</v>
      </c>
      <c r="AD69" s="211">
        <f>HLOOKUP(AD$55,'Jadual2&amp;3-Industryindex'!$K$9:$MP$155,ROWS(AG$38:AG49)+72,0)</f>
        <v>71.987354602948898</v>
      </c>
      <c r="AE69" s="211">
        <f>HLOOKUP(AE$55,'Jadual2&amp;3-Industryindex'!$K$9:$MP$155,ROWS(AH$38:AH49)+72,0)</f>
        <v>99.136474830002896</v>
      </c>
      <c r="AF69" s="211">
        <f>HLOOKUP(AF$55,'Jadual2&amp;3-Industryindex'!$K$9:$MP$155,ROWS(AI$38:AI49)+72,0)</f>
        <v>84.603278940276098</v>
      </c>
      <c r="AG69" s="211">
        <f>HLOOKUP(AG$55,'Jadual2&amp;3-Industryindex'!$K$9:$MP$155,ROWS(AJ$38:AJ49)+72,0)</f>
        <v>94.045851329594299</v>
      </c>
      <c r="AH69" s="211">
        <f>HLOOKUP(AH$55,'Jadual2&amp;3-Industryindex'!$K$9:$MP$155,ROWS(AK$38:AK49)+72,0)</f>
        <v>90.362924977152502</v>
      </c>
      <c r="AI69" s="211">
        <f>HLOOKUP(AI$55,'Jadual2&amp;3-Industryindex'!$K$9:$MP$155,ROWS(AL$38:AL49)+72,0)</f>
        <v>87.029469626979704</v>
      </c>
      <c r="AJ69" s="211">
        <f>HLOOKUP(AJ$55,'Jadual2&amp;3-Industryindex'!$K$9:$MP$155,ROWS(AM$38:AM49)+72,0)</f>
        <v>70.013132969596597</v>
      </c>
      <c r="AK69" s="211">
        <f>HLOOKUP(AK$55,'Jadual2&amp;3-Industryindex'!$K$9:$MP$155,ROWS(AN$38:AN49)+72,0)</f>
        <v>97.693011044773399</v>
      </c>
      <c r="AL69" s="211">
        <f>HLOOKUP(AL$55,'Jadual2&amp;3-Industryindex'!$K$9:$MP$155,ROWS(AO$38:AO49)+72,0)</f>
        <v>109.746524770869</v>
      </c>
      <c r="AM69" s="211">
        <f>HLOOKUP(AM$55,'Jadual2&amp;3-Industryindex'!$K$9:$MP$155,ROWS(AP$38:AP49)+72,0)</f>
        <v>81.865957161635507</v>
      </c>
      <c r="AN69" s="211">
        <f>HLOOKUP(AN$55,'Jadual2&amp;3-Industryindex'!$K$9:$MP$155,ROWS(AQ$38:AQ49)+72,0)</f>
        <v>94.935453006068599</v>
      </c>
      <c r="AO69" s="211">
        <f>HLOOKUP(AO$55,'Jadual2&amp;3-Industryindex'!$K$9:$MP$155,ROWS(AR$38:AR49)+72,0)</f>
        <v>95.010583228973104</v>
      </c>
      <c r="AP69" s="211">
        <f>HLOOKUP(AP$55,'Jadual2&amp;3-Industryindex'!$K$9:$MP$155,ROWS(AS$38:AS49)+72,0)</f>
        <v>89.774429295473396</v>
      </c>
      <c r="AQ69" s="211">
        <f>HLOOKUP(AQ$55,'Jadual2&amp;3-Industryindex'!$K$9:$MP$155,ROWS(AT$38:AT49)+72,0)</f>
        <v>80.744239712983003</v>
      </c>
      <c r="AR69" s="211">
        <f>HLOOKUP(AR$55,'Jadual2&amp;3-Industryindex'!$K$9:$MP$155,ROWS(AU$38:AU49)+72,0)</f>
        <v>91.081328745507903</v>
      </c>
      <c r="AS69" s="211">
        <f>HLOOKUP(AS$55,'Jadual2&amp;3-Industryindex'!$K$9:$MP$155,ROWS(AV$38:AV49)+72,0)</f>
        <v>93.022165310500895</v>
      </c>
      <c r="AT69" s="211">
        <f>HLOOKUP(AT$55,'Jadual2&amp;3-Industryindex'!$K$9:$MP$155,ROWS(AW$38:AW49)+72,0)</f>
        <v>107.603444822593</v>
      </c>
      <c r="AU69" s="211">
        <f>HLOOKUP(AU$55,'Jadual2&amp;3-Industryindex'!$K$9:$MP$155,ROWS(AX$38:AX49)+72,0)</f>
        <v>74.576978980046405</v>
      </c>
      <c r="AV69" s="211">
        <f>HLOOKUP(AV$55,'Jadual2&amp;3-Industryindex'!$K$9:$MP$155,ROWS(AY$38:AY49)+72,0)</f>
        <v>81.112032375261194</v>
      </c>
      <c r="AW69" s="211">
        <f>HLOOKUP(AW$55,'Jadual2&amp;3-Industryindex'!$K$9:$MP$155,ROWS(AZ$38:AZ49)+72,0)</f>
        <v>70.073441267909701</v>
      </c>
      <c r="AX69" s="211">
        <f>HLOOKUP(AX$55,'Jadual2&amp;3-Industryindex'!$K$9:$MP$155,ROWS(BA$38:BA49)+72,0)</f>
        <v>113.607504588168</v>
      </c>
      <c r="AY69" s="211">
        <f>HLOOKUP(AY$55,'Jadual2&amp;3-Industryindex'!$K$9:$MP$155,ROWS(BB$38:BB49)+72,0)</f>
        <v>99.881007387093803</v>
      </c>
      <c r="AZ69" s="211">
        <f>HLOOKUP(AZ$55,'Jadual2&amp;3-Industryindex'!$K$9:$MP$155,ROWS(BC$38:BC49)+72,0)</f>
        <v>96.243539259849001</v>
      </c>
      <c r="BA69" s="211">
        <f>HLOOKUP(BA$55,'Jadual2&amp;3-Industryindex'!$K$9:$MP$155,ROWS(BD$38:BD49)+72,0)</f>
        <v>91.9522123752553</v>
      </c>
      <c r="BB69" s="211">
        <f>HLOOKUP(BB$55,'Jadual2&amp;3-Industryindex'!$K$9:$MP$155,ROWS(BE$38:BE49)+72,0)</f>
        <v>88.640784397037805</v>
      </c>
      <c r="BC69" s="211">
        <f>HLOOKUP(BC$55,'Jadual2&amp;3-Industryindex'!$K$9:$MP$155,ROWS(BF$38:BF49)+72,0)</f>
        <v>85.329115665586698</v>
      </c>
      <c r="BD69" s="211">
        <f>HLOOKUP(BD$55,'Jadual2&amp;3-Industryindex'!$K$9:$MP$155,ROWS(BG$38:BG49)+72,0)</f>
        <v>98.186605661577303</v>
      </c>
      <c r="BE69" s="211">
        <f>HLOOKUP(BE$55,'Jadual2&amp;3-Industryindex'!$K$9:$MP$155,ROWS(BH$38:BH49)+72,0)</f>
        <v>98.486610386668403</v>
      </c>
      <c r="BF69" s="211">
        <f>HLOOKUP(BF$55,'Jadual2&amp;3-Industryindex'!$K$9:$MP$155,ROWS(BI$38:BI49)+72,0)</f>
        <v>88.173723243195298</v>
      </c>
      <c r="BG69" s="211">
        <f>HLOOKUP(BG$55,'Jadual2&amp;3-Industryindex'!$K$9:$MP$155,ROWS(BJ$38:BJ49)+72,0)</f>
        <v>92.724780854604901</v>
      </c>
      <c r="BH69" s="211">
        <f>HLOOKUP(BH$55,'Jadual2&amp;3-Industryindex'!$K$9:$MP$155,ROWS(BK$38:BK49)+72,0)</f>
        <v>98.860578277981901</v>
      </c>
      <c r="BI69" s="211">
        <f>HLOOKUP(BI$55,'Jadual2&amp;3-Industryindex'!$K$9:$MP$155,ROWS(BL$38:BL49)+72,0)</f>
        <v>94.688880127047298</v>
      </c>
      <c r="BJ69" s="211">
        <f>HLOOKUP(BJ$55,'Jadual2&amp;3-Industryindex'!$K$9:$MP$155,ROWS(BM$38:BM49)+72,0)</f>
        <v>99.694592433664297</v>
      </c>
      <c r="BK69" s="211">
        <f>HLOOKUP(BK$55,'Jadual2&amp;3-Industryindex'!$K$9:$MP$155,ROWS(BN$38:BN49)+72,0)</f>
        <v>88.154719527861104</v>
      </c>
      <c r="BL69" s="211">
        <f>HLOOKUP(BL$55,'Jadual2&amp;3-Industryindex'!$K$9:$MP$155,ROWS(BO$38:BO49)+72,0)</f>
        <v>86.762921916194102</v>
      </c>
      <c r="BM69" s="211">
        <f>HLOOKUP(BM$55,'Jadual2&amp;3-Industryindex'!$K$9:$MP$155,ROWS(BP$38:BP49)+72,0)</f>
        <v>79.3008130738923</v>
      </c>
      <c r="BN69" s="211">
        <f>HLOOKUP(BN$55,'Jadual2&amp;3-Industryindex'!$K$9:$MP$155,ROWS(BQ$38:BQ49)+72,0)</f>
        <v>89.135071421745494</v>
      </c>
      <c r="BO69" s="211">
        <f>HLOOKUP(BO$55,'Jadual2&amp;3-Industryindex'!$K$9:$MP$155,ROWS(BR$38:BR49)+72,0)</f>
        <v>88.459176075373705</v>
      </c>
      <c r="BP69" s="211">
        <f>HLOOKUP(BP$55,'Jadual2&amp;3-Industryindex'!$K$9:$MP$155,ROWS(BS$38:BS49)+72,0)</f>
        <v>90.230805263711204</v>
      </c>
      <c r="BQ69" s="211">
        <f>HLOOKUP(BQ$55,'Jadual2&amp;3-Industryindex'!$K$9:$MP$155,ROWS(BT$38:BT49)+72,0)</f>
        <v>86.683320904846497</v>
      </c>
      <c r="BR69" s="211">
        <f>HLOOKUP(BR$55,'Jadual2&amp;3-Industryindex'!$K$9:$MP$155,ROWS(BU$38:BU49)+72,0)</f>
        <v>96.090826999497295</v>
      </c>
      <c r="BS69" s="211">
        <f>HLOOKUP(BS$55,'Jadual2&amp;3-Industryindex'!$K$9:$MP$155,ROWS(BV$38:BV49)+72,0)</f>
        <v>103.770519068767</v>
      </c>
      <c r="BT69" s="211">
        <f>HLOOKUP(BT$55,'Jadual2&amp;3-Industryindex'!$K$9:$MP$155,ROWS(BW$38:BW49)+72,0)</f>
        <v>96.260982556104807</v>
      </c>
      <c r="BU69" s="211">
        <f>HLOOKUP(BU$55,'Jadual2&amp;3-Industryindex'!$K$9:$MP$155,ROWS(BX$38:BX49)+72,0)</f>
        <v>94.118724679812203</v>
      </c>
      <c r="BV69" s="211">
        <f>HLOOKUP(BV$55,'Jadual2&amp;3-Industryindex'!$K$9:$MP$155,ROWS(BY$38:BY49)+72,0)</f>
        <v>79.337056366235203</v>
      </c>
      <c r="BW69" s="211">
        <f>HLOOKUP(BW$55,'Jadual2&amp;3-Industryindex'!$K$9:$MP$155,ROWS(BZ$38:BZ49)+72,0)</f>
        <v>93.229167704420504</v>
      </c>
      <c r="BX69" s="211">
        <f>HLOOKUP(BX$55,'Jadual2&amp;3-Industryindex'!$K$9:$MP$155,ROWS(CA$38:CA49)+72,0)</f>
        <v>82.889451661010995</v>
      </c>
      <c r="BY69" s="211">
        <f>HLOOKUP(BY$55,'Jadual2&amp;3-Industryindex'!$K$9:$MP$155,ROWS(CB$38:CB49)+72,0)</f>
        <v>86.371627593598703</v>
      </c>
      <c r="BZ69" s="211">
        <f>HLOOKUP(BZ$55,'Jadual2&amp;3-Industryindex'!$K$9:$MP$155,ROWS(CC$38:CC49)+72,0)</f>
        <v>109.316306398146</v>
      </c>
      <c r="CA69" s="211">
        <f>HLOOKUP(CA$55,'Jadual2&amp;3-Industryindex'!$K$9:$MP$155,ROWS(CD$38:CD49)+72,0)</f>
        <v>91.749272037709005</v>
      </c>
      <c r="CB69" s="211">
        <f>HLOOKUP(CB$55,'Jadual2&amp;3-Industryindex'!$K$9:$MP$155,ROWS(CE$38:CE49)+72,0)</f>
        <v>79.492975142774796</v>
      </c>
      <c r="CC69" s="211">
        <f>HLOOKUP(CC$55,'Jadual2&amp;3-Industryindex'!$K$9:$MP$155,ROWS(CF$38:CF49)+72,0)</f>
        <v>86.550887093912706</v>
      </c>
      <c r="CD69" s="211">
        <f>HLOOKUP(CD$55,'Jadual2&amp;3-Industryindex'!$K$9:$MP$155,ROWS(CG$38:CG49)+72,0)</f>
        <v>82.016104929912004</v>
      </c>
      <c r="CE69" s="211">
        <f>HLOOKUP(CE$55,'Jadual2&amp;3-Industryindex'!$K$9:$MP$155,ROWS(CH$38:CH49)+72,0)</f>
        <v>95.114477603597095</v>
      </c>
      <c r="CF69" s="211">
        <f>HLOOKUP(CF$55,'Jadual2&amp;3-Industryindex'!$K$9:$MP$155,ROWS(CI$38:CI49)+72,0)</f>
        <v>75.036622033340393</v>
      </c>
      <c r="CG69" s="211">
        <f>HLOOKUP(CG$55,'Jadual2&amp;3-Industryindex'!$K$9:$MP$155,ROWS(CJ$38:CJ49)+72,0)</f>
        <v>107.654465621694</v>
      </c>
      <c r="CH69" s="211">
        <f>HLOOKUP(CH$55,'Jadual2&amp;3-Industryindex'!$K$9:$MP$155,ROWS(CK$38:CK49)+72,0)</f>
        <v>84.060599654544205</v>
      </c>
      <c r="CI69" s="211">
        <f>HLOOKUP(CI$55,'Jadual2&amp;3-Industryindex'!$K$9:$MP$155,ROWS(CL$38:CL49)+72,0)</f>
        <v>100.684775628822</v>
      </c>
      <c r="CJ69" s="211">
        <f>HLOOKUP(CJ$55,'Jadual2&amp;3-Industryindex'!$K$9:$MP$155,ROWS(CN$38:CN49)+72,0)</f>
        <v>100.914478021542</v>
      </c>
      <c r="CK69" s="211">
        <f>HLOOKUP(CK$55,'Jadual2&amp;3-Industryindex'!$K$9:$MP$155,ROWS(CO$38:CO49)+72,0)</f>
        <v>79.030492970692507</v>
      </c>
      <c r="CL69" s="211">
        <f>HLOOKUP(CL$55,'Jadual2&amp;3-Industryindex'!$K$9:$MP$155,ROWS(CP$38:CP49)+72,0)</f>
        <v>114.624469668868</v>
      </c>
      <c r="CM69" s="211">
        <f>HLOOKUP(CM$55,'Jadual2&amp;3-Industryindex'!$K$9:$MP$155,ROWS(CQ$38:CQ49)+72,0)</f>
        <v>80.960999036783505</v>
      </c>
      <c r="CN69" s="211">
        <f>HLOOKUP(CN$55,'Jadual2&amp;3-Industryindex'!$K$9:$MP$155,ROWS(CQ$38:CQ49)+72,0)</f>
        <v>81.233513074985595</v>
      </c>
      <c r="CO69" s="211">
        <f>HLOOKUP(CO$55,'Jadual2&amp;3-Industryindex'!$K$9:$MP$155,ROWS(CR$38:CR49)+72,0)</f>
        <v>103.25395546387099</v>
      </c>
      <c r="CP69" s="211">
        <f>HLOOKUP(CP$55,'Jadual2&amp;3-Industryindex'!$K$9:$MP$155,ROWS(CS$38:CS49)+72,0)</f>
        <v>82.9700925431587</v>
      </c>
      <c r="CQ69" s="211">
        <f>HLOOKUP(CQ$55,'Jadual2&amp;3-Industryindex'!$K$9:$MP$155,ROWS(CT$38:CT49)+72,0)</f>
        <v>89.826183398833393</v>
      </c>
      <c r="CR69" s="211">
        <f>HLOOKUP(CR$55,'Jadual2&amp;3-Industryindex'!$K$9:$MP$155,ROWS(CU$38:CU49)+72,0)</f>
        <v>96.885995724461395</v>
      </c>
      <c r="CS69" s="211">
        <f>HLOOKUP(CS$55,'Jadual2&amp;3-Industryindex'!$K$9:$MP$155,ROWS(CV$38:CV49)+72,0)</f>
        <v>83.894061090838207</v>
      </c>
      <c r="CT69" s="211">
        <f>HLOOKUP(CT$55,'Jadual2&amp;3-Industryindex'!$K$9:$MP$155,ROWS(CW$38:CW49)+72,0)</f>
        <v>84.647765614943694</v>
      </c>
      <c r="CU69" s="211">
        <f>HLOOKUP(CU$55,'Jadual2&amp;3-Industryindex'!$K$9:$MP$155,ROWS(CX$38:CX49)+72,0)</f>
        <v>76.283544818121598</v>
      </c>
      <c r="CV69" s="211">
        <f>HLOOKUP(CV$55,'Jadual2&amp;3-Industryindex'!$K$9:$MP$155,ROWS(CY$38:CY49)+72,0)</f>
        <v>77.777132064300901</v>
      </c>
      <c r="CW69" s="211">
        <f>HLOOKUP(CW$55,'Jadual2&amp;3-Industryindex'!$K$9:$MP$155,ROWS(CZ$38:CZ49)+72,0)</f>
        <v>83.218186702344894</v>
      </c>
      <c r="CX69" s="211">
        <f>HLOOKUP(CX$55,'Jadual2&amp;3-Industryindex'!$K$9:$MP$155,ROWS(DA$38:DA49)+72,0)</f>
        <v>59.556511489272197</v>
      </c>
      <c r="CY69" s="211">
        <f>HLOOKUP(CY$55,'Jadual2&amp;3-Industryindex'!$K$9:$MP$155,ROWS(DB$38:DB49)+72,0)</f>
        <v>78.244304207989501</v>
      </c>
      <c r="CZ69" s="211">
        <f>HLOOKUP(CZ$55,'Jadual2&amp;3-Industryindex'!$K$9:$MP$155,ROWS(DC$38:DC49)+72,0)</f>
        <v>73.760847235328995</v>
      </c>
      <c r="DA69" s="211">
        <f>HLOOKUP(DA$55,'Jadual2&amp;3-Industryindex'!$K$9:$MP$155,ROWS(DD$38:DD49)+72,0)</f>
        <v>114.62592690741501</v>
      </c>
      <c r="DB69" s="211">
        <f>HLOOKUP(DB$55,'Jadual2&amp;3-Industryindex'!$K$9:$MP$155,ROWS(DE$38:DE49)+72,0)</f>
        <v>85.280360502996501</v>
      </c>
      <c r="DC69" s="211">
        <f>HLOOKUP(DC$55,'Jadual2&amp;3-Industryindex'!$K$9:$MP$155,ROWS(DF$38:DF49)+72,0)</f>
        <v>90.630155777673394</v>
      </c>
      <c r="DD69" s="211">
        <f>HLOOKUP(DD$55,'Jadual2&amp;3-Industryindex'!$K$9:$MP$155,ROWS(DG$38:DG49)+72,0)</f>
        <v>82.187445380720504</v>
      </c>
      <c r="DE69" s="211">
        <f>HLOOKUP(DE$55,'Jadual2&amp;3-Industryindex'!$K$9:$MP$155,ROWS(DH$38:DH49)+72,0)</f>
        <v>79.978125653849105</v>
      </c>
      <c r="DF69" s="211">
        <f>HLOOKUP(DF$55,'Jadual2&amp;3-Industryindex'!$K$9:$MP$155,ROWS(DI$38:DI49)+72,0)</f>
        <v>79.344450233876401</v>
      </c>
      <c r="DG69" s="211">
        <f>HLOOKUP(DG$55,'Jadual2&amp;3-Industryindex'!$K$9:$MP$155,ROWS(DJ$38:DJ49)+72,0)</f>
        <v>72.630886190524294</v>
      </c>
      <c r="DH69" s="211">
        <f>HLOOKUP(DH$55,'Jadual2&amp;3-Industryindex'!$K$9:$MP$155,ROWS(DK$38:DK49)+72,0)</f>
        <v>164.27936148259201</v>
      </c>
      <c r="DI69" s="211">
        <f>HLOOKUP(DI$55,'Jadual2&amp;3-Industryindex'!$K$9:$MP$155,ROWS(DL$38:DL49)+72,0)</f>
        <v>101.856477005212</v>
      </c>
      <c r="DJ69" s="211">
        <f>HLOOKUP(DJ$55,'Jadual2&amp;3-Industryindex'!$K$9:$MP$155,ROWS(DM$38:DM49)+72,0)</f>
        <v>82.870757612209104</v>
      </c>
      <c r="DK69" s="211">
        <f>HLOOKUP(DK$55,'Jadual2&amp;3-Industryindex'!$K$9:$MP$155,ROWS(DN$38:DN49)+72,0)</f>
        <v>72.889370864652093</v>
      </c>
      <c r="DL69" s="211">
        <f>HLOOKUP(DL$55,'Jadual2&amp;3-Industryindex'!$K$9:$MP$155,ROWS(DO$38:DO49)+72,0)</f>
        <v>96.799975883736906</v>
      </c>
      <c r="DM69" s="211">
        <f>HLOOKUP(DM$55,'Jadual2&amp;3-Industryindex'!$K$9:$MP$155,ROWS(DP$38:DP49)+72,0)</f>
        <v>83.7009578865121</v>
      </c>
      <c r="DN69" s="211">
        <f>HLOOKUP(DN$55,'Jadual2&amp;3-Industryindex'!$K$9:$MP$155,ROWS(DQ$38:DQ49)+72,0)</f>
        <v>90.102762261389799</v>
      </c>
      <c r="DO69" s="211">
        <f>HLOOKUP(DO$55,'Jadual2&amp;3-Industryindex'!$K$9:$MP$155,ROWS(DR$38:DR49)+72,0)</f>
        <v>92.891961942047203</v>
      </c>
      <c r="DP69" s="211">
        <f>HLOOKUP(DP$55,'Jadual2&amp;3-Industryindex'!$K$9:$MP$155,ROWS(DS$38:DS49)+72,0)</f>
        <v>67.372458324758995</v>
      </c>
      <c r="DQ69" s="211">
        <f>HLOOKUP(DQ$55,'Jadual2&amp;3-Industryindex'!$K$9:$MP$155,ROWS(DT$38:DT49)+72,0)</f>
        <v>84.0564148853814</v>
      </c>
      <c r="DR69" s="211">
        <f>HLOOKUP(DR$55,'Jadual2&amp;3-Industryindex'!$K$9:$MP$155,ROWS(DU$38:DU49)+72,0)</f>
        <v>98.252234879091304</v>
      </c>
      <c r="DS69" s="211">
        <f>HLOOKUP(DS$55,'Jadual2&amp;3-Industryindex'!$K$9:$MP$155,ROWS(DV$38:DV49)+72,0)</f>
        <v>101.873850808082</v>
      </c>
      <c r="DT69" s="211">
        <f>HLOOKUP(DT$55,'Jadual2&amp;3-Industryindex'!$K$9:$MP$155,ROWS(DW$38:DW49)+72,0)</f>
        <v>120.83280542755401</v>
      </c>
      <c r="DU69" s="211">
        <f>HLOOKUP(DU$55,'Jadual2&amp;3-Industryindex'!$K$9:$MP$155,ROWS(DX$38:DX49)+72,0)</f>
        <v>99.473007348379497</v>
      </c>
      <c r="DV69" s="211">
        <f>HLOOKUP(DV$55,'Jadual2&amp;3-Industryindex'!$K$9:$MP$155,ROWS(DY$38:DY49)+72,0)</f>
        <v>80.921876894445006</v>
      </c>
      <c r="DW69" s="211">
        <f>HLOOKUP(DW$55,'Jadual2&amp;3-Industryindex'!$K$9:$MP$155,ROWS(DZ$38:DZ49)+72,0)</f>
        <v>70.824211183945295</v>
      </c>
      <c r="DX69" s="211">
        <f>HLOOKUP(DX$55,'Jadual2&amp;3-Industryindex'!$K$9:$MP$155,ROWS(EA$38:EA49)+72,0)</f>
        <v>108.149466405833</v>
      </c>
      <c r="DY69" s="211">
        <f>HLOOKUP(DY$55,'Jadual2&amp;3-Industryindex'!$K$9:$MP$155,ROWS(EB$38:EB49)+72,0)</f>
        <v>97.950043268669305</v>
      </c>
      <c r="DZ69" s="211">
        <f>HLOOKUP(DZ$55,'Jadual2&amp;3-Industryindex'!$K$9:$MP$155,ROWS(EC$38:EC49)+72,0)</f>
        <v>98.791253687228306</v>
      </c>
      <c r="EA69" s="211">
        <f>HLOOKUP(EA$55,'Jadual2&amp;3-Industryindex'!$K$9:$MP$155,ROWS(ED$38:ED49)+72,0)</f>
        <v>88.981695499260695</v>
      </c>
      <c r="EB69" s="211">
        <f>HLOOKUP(EB$55,'Jadual2&amp;3-Industryindex'!$K$9:$MP$155,ROWS(EE$38:EE49)+72,0)</f>
        <v>94.759330739432002</v>
      </c>
      <c r="EC69" s="211">
        <f>HLOOKUP(EC$55,'Jadual2&amp;3-Industryindex'!$K$9:$MP$155,ROWS(EF$38:EF49)+72,0)</f>
        <v>102.897225307132</v>
      </c>
      <c r="ED69" s="211">
        <f>HLOOKUP(ED$55,'Jadual2&amp;3-Industryindex'!$K$9:$MP$155,ROWS(EG$38:EG49)+72,0)</f>
        <v>99.191981516792794</v>
      </c>
      <c r="EE69" s="211">
        <f>HLOOKUP(EE$55,'Jadual2&amp;3-Industryindex'!$K$9:$MP$155,ROWS(EH$38:EH49)+72,0)</f>
        <v>128.314512074525</v>
      </c>
      <c r="EF69" s="189"/>
      <c r="EG69" s="189"/>
      <c r="EH69" s="189"/>
      <c r="EI69" s="189"/>
      <c r="EJ69" s="189"/>
      <c r="EK69" s="189"/>
      <c r="EL69" s="189"/>
      <c r="EM69" s="189"/>
      <c r="EN69" s="189"/>
      <c r="EO69" s="189"/>
      <c r="EP69" s="189"/>
      <c r="EQ69" s="189"/>
      <c r="ER69" s="189"/>
      <c r="ES69" s="189"/>
      <c r="ET69" s="189"/>
      <c r="EU69" s="189"/>
      <c r="EV69" s="189"/>
      <c r="EW69" s="189"/>
      <c r="EX69" s="189"/>
      <c r="EY69" s="189"/>
      <c r="EZ69" s="189"/>
      <c r="FA69" s="189"/>
      <c r="FB69" s="189"/>
      <c r="FC69" s="189"/>
      <c r="FD69" s="189"/>
      <c r="FE69" s="189"/>
      <c r="FF69" s="189"/>
      <c r="FG69" s="189"/>
      <c r="FH69" s="189"/>
      <c r="FI69" s="189"/>
      <c r="FJ69" s="189"/>
      <c r="FK69" s="189"/>
      <c r="FL69" s="189"/>
      <c r="FM69" s="189"/>
      <c r="FN69" s="189"/>
      <c r="FO69" s="189"/>
      <c r="FP69" s="189"/>
      <c r="FQ69" s="189"/>
      <c r="FR69" s="189"/>
      <c r="FS69" s="189"/>
      <c r="FT69" s="189"/>
      <c r="FU69" s="189"/>
      <c r="FV69" s="189"/>
      <c r="FW69" s="189"/>
      <c r="FX69" s="189"/>
      <c r="FY69" s="189"/>
      <c r="FZ69" s="189"/>
      <c r="GA69" s="189"/>
      <c r="GB69" s="189"/>
      <c r="GC69" s="189"/>
      <c r="GD69" s="189"/>
      <c r="GE69" s="189"/>
      <c r="GF69" s="189"/>
      <c r="GG69" s="189"/>
      <c r="GH69" s="189"/>
      <c r="GI69" s="189"/>
      <c r="GJ69" s="189"/>
      <c r="GK69" s="189"/>
      <c r="GL69" s="189"/>
      <c r="GM69" s="189"/>
      <c r="GN69" s="189"/>
      <c r="GO69" s="189"/>
      <c r="GP69" s="189"/>
      <c r="GQ69" s="189"/>
      <c r="GR69" s="189"/>
      <c r="GS69" s="189"/>
      <c r="GT69" s="189"/>
      <c r="GU69" s="189"/>
      <c r="GV69" s="189"/>
      <c r="GW69" s="189"/>
      <c r="GX69" s="189"/>
      <c r="GY69" s="189"/>
      <c r="GZ69" s="189"/>
      <c r="HA69" s="189"/>
      <c r="HB69" s="189"/>
      <c r="HC69" s="189"/>
      <c r="HD69" s="189"/>
      <c r="HE69" s="189"/>
      <c r="HF69" s="189"/>
      <c r="HG69" s="189"/>
      <c r="HH69" s="189"/>
      <c r="HI69" s="189"/>
      <c r="HJ69" s="189"/>
      <c r="HK69" s="189"/>
      <c r="HL69" s="189"/>
      <c r="HM69" s="189"/>
      <c r="HN69" s="189"/>
      <c r="HO69" s="189"/>
      <c r="HP69" s="189"/>
      <c r="HQ69" s="189"/>
      <c r="HR69" s="189"/>
      <c r="HS69" s="189"/>
      <c r="HT69" s="189"/>
      <c r="HU69" s="189"/>
      <c r="HV69" s="189"/>
      <c r="HW69" s="189"/>
      <c r="HX69" s="189"/>
      <c r="HY69" s="189"/>
      <c r="HZ69" s="189"/>
      <c r="IA69" s="189"/>
      <c r="IB69" s="189"/>
      <c r="IC69" s="189"/>
      <c r="ID69" s="189"/>
      <c r="IE69" s="189"/>
      <c r="IF69" s="189"/>
      <c r="IG69" s="189"/>
      <c r="IH69" s="189"/>
      <c r="II69" s="189"/>
      <c r="IJ69" s="189"/>
      <c r="IK69" s="189"/>
      <c r="IL69" s="189"/>
      <c r="IM69" s="189"/>
      <c r="IN69" s="189"/>
    </row>
    <row r="70" spans="1:248">
      <c r="H70" s="189"/>
    </row>
    <row r="71" spans="1:248">
      <c r="C71" s="696" t="s">
        <v>867</v>
      </c>
      <c r="D71" s="696"/>
      <c r="E71" s="207"/>
      <c r="F71" s="209">
        <v>10401</v>
      </c>
      <c r="G71" s="209">
        <v>10402</v>
      </c>
      <c r="H71" s="209">
        <v>10403</v>
      </c>
      <c r="I71" s="21">
        <v>10404</v>
      </c>
      <c r="J71" s="21">
        <v>10406</v>
      </c>
      <c r="K71" s="21">
        <v>10501</v>
      </c>
      <c r="L71" s="21">
        <v>10502</v>
      </c>
      <c r="M71" s="21">
        <v>10611</v>
      </c>
      <c r="N71" s="21">
        <v>10613</v>
      </c>
      <c r="O71" s="21">
        <v>10711</v>
      </c>
      <c r="P71" s="21">
        <v>10712</v>
      </c>
      <c r="Q71" s="21">
        <v>10713</v>
      </c>
      <c r="R71" s="21">
        <v>10721</v>
      </c>
      <c r="S71" s="21">
        <v>10731</v>
      </c>
      <c r="T71" s="21">
        <v>10732</v>
      </c>
      <c r="U71" s="21">
        <v>10733</v>
      </c>
      <c r="V71" s="21">
        <v>10741</v>
      </c>
      <c r="W71" s="21">
        <v>10750</v>
      </c>
      <c r="X71" s="21">
        <v>10791</v>
      </c>
      <c r="Y71" s="21">
        <v>10793</v>
      </c>
      <c r="Z71" s="21">
        <v>10794</v>
      </c>
      <c r="AA71" s="21">
        <v>10799</v>
      </c>
      <c r="AB71" s="21">
        <v>11030</v>
      </c>
      <c r="AC71" s="21">
        <v>11041</v>
      </c>
      <c r="AD71" s="21">
        <v>11042</v>
      </c>
      <c r="AE71" s="21">
        <v>12000</v>
      </c>
      <c r="AF71" s="21">
        <v>13110</v>
      </c>
      <c r="AG71" s="21">
        <v>13120</v>
      </c>
      <c r="AH71" s="21">
        <v>13132</v>
      </c>
      <c r="AI71" s="21">
        <v>14102</v>
      </c>
      <c r="AJ71" s="21">
        <v>15120</v>
      </c>
      <c r="AK71" s="21">
        <v>15201</v>
      </c>
      <c r="AL71" s="21">
        <v>15203</v>
      </c>
      <c r="AM71" s="21">
        <v>16100</v>
      </c>
      <c r="AN71" s="21">
        <v>16211</v>
      </c>
      <c r="AO71" s="21">
        <v>16212</v>
      </c>
      <c r="AP71" s="21">
        <v>16221</v>
      </c>
      <c r="AQ71" s="21">
        <v>16230</v>
      </c>
      <c r="AR71" s="21">
        <v>17010</v>
      </c>
      <c r="AS71" s="21">
        <v>17020</v>
      </c>
      <c r="AT71" s="21">
        <v>17091</v>
      </c>
      <c r="AU71" s="21">
        <v>17092</v>
      </c>
      <c r="AV71" s="21">
        <v>17093</v>
      </c>
      <c r="AW71" s="21">
        <v>18110</v>
      </c>
      <c r="AX71" s="21">
        <v>18120</v>
      </c>
      <c r="AY71" s="21">
        <v>19201</v>
      </c>
      <c r="AZ71" s="21">
        <v>20111</v>
      </c>
      <c r="BA71" s="21">
        <v>20112</v>
      </c>
      <c r="BB71" s="21">
        <v>20113</v>
      </c>
      <c r="BC71" s="21">
        <v>20121</v>
      </c>
      <c r="BD71" s="21">
        <v>20131</v>
      </c>
      <c r="BE71" s="21">
        <v>20210</v>
      </c>
      <c r="BF71" s="21">
        <v>20221</v>
      </c>
      <c r="BG71" s="21">
        <v>20222</v>
      </c>
      <c r="BH71" s="21">
        <v>20231</v>
      </c>
      <c r="BI71" s="21">
        <v>20232</v>
      </c>
      <c r="BJ71" s="21">
        <v>20291</v>
      </c>
      <c r="BK71" s="21">
        <v>20299</v>
      </c>
      <c r="BL71" s="21">
        <v>21001</v>
      </c>
      <c r="BM71" s="21">
        <v>22111</v>
      </c>
      <c r="BN71" s="21">
        <v>22112</v>
      </c>
      <c r="BO71" s="21">
        <v>22192</v>
      </c>
      <c r="BP71" s="21">
        <v>22193</v>
      </c>
      <c r="BQ71" s="21">
        <v>22199</v>
      </c>
      <c r="BR71" s="21">
        <v>22201</v>
      </c>
      <c r="BS71" s="21">
        <v>22202</v>
      </c>
      <c r="BT71" s="21">
        <v>22203</v>
      </c>
      <c r="BU71" s="21">
        <v>22204</v>
      </c>
      <c r="BV71" s="21">
        <v>22205</v>
      </c>
      <c r="BW71" s="21">
        <v>22209</v>
      </c>
      <c r="BX71" s="21">
        <v>23101</v>
      </c>
      <c r="BY71" s="21">
        <v>23109</v>
      </c>
      <c r="BZ71" s="21">
        <v>23921</v>
      </c>
      <c r="CA71" s="21">
        <v>23930</v>
      </c>
      <c r="CB71" s="21">
        <v>23941</v>
      </c>
      <c r="CC71" s="21">
        <v>23942</v>
      </c>
      <c r="CD71" s="21">
        <v>23951</v>
      </c>
      <c r="CE71" s="21">
        <v>23952</v>
      </c>
      <c r="CF71" s="21">
        <v>23953</v>
      </c>
      <c r="CG71" s="21">
        <v>23959</v>
      </c>
      <c r="CH71" s="21">
        <v>23990</v>
      </c>
      <c r="CI71" s="21">
        <v>24101</v>
      </c>
      <c r="CJ71" s="21">
        <v>24102</v>
      </c>
      <c r="CK71" s="21">
        <v>24103</v>
      </c>
      <c r="CL71" s="21">
        <v>24109</v>
      </c>
      <c r="CM71" s="21" t="s">
        <v>337</v>
      </c>
      <c r="CN71" s="21">
        <v>25113</v>
      </c>
      <c r="CO71" s="21">
        <v>25119</v>
      </c>
      <c r="CP71" s="21">
        <v>25120</v>
      </c>
      <c r="CQ71" s="21">
        <v>25910</v>
      </c>
      <c r="CR71" s="21">
        <v>25920</v>
      </c>
      <c r="CS71" s="21">
        <v>25991</v>
      </c>
      <c r="CT71" s="21">
        <v>25992</v>
      </c>
      <c r="CU71" s="21">
        <v>25993</v>
      </c>
      <c r="CV71" s="21">
        <v>25999</v>
      </c>
      <c r="CW71" s="21">
        <v>26101</v>
      </c>
      <c r="CX71" s="21">
        <v>26102</v>
      </c>
      <c r="CY71" s="21">
        <v>26103</v>
      </c>
      <c r="CZ71" s="21">
        <v>26104</v>
      </c>
      <c r="DA71" s="21">
        <v>26105</v>
      </c>
      <c r="DB71" s="21">
        <v>26109</v>
      </c>
      <c r="DC71" s="21">
        <v>26201</v>
      </c>
      <c r="DD71" s="21">
        <v>26202</v>
      </c>
      <c r="DE71" s="21">
        <v>26300</v>
      </c>
      <c r="DF71" s="21">
        <v>26400</v>
      </c>
      <c r="DG71" s="21">
        <v>26511</v>
      </c>
      <c r="DH71" s="21">
        <v>26520</v>
      </c>
      <c r="DI71" s="21">
        <v>26600</v>
      </c>
      <c r="DJ71" s="21">
        <v>26701</v>
      </c>
      <c r="DK71" s="21">
        <v>26702</v>
      </c>
      <c r="DL71" s="21">
        <v>27101</v>
      </c>
      <c r="DM71" s="21">
        <v>27102</v>
      </c>
      <c r="DN71" s="21">
        <v>27310</v>
      </c>
      <c r="DO71" s="21">
        <v>27320</v>
      </c>
      <c r="DP71" s="21">
        <v>27500</v>
      </c>
      <c r="DQ71" s="21">
        <v>28120</v>
      </c>
      <c r="DR71" s="21">
        <v>28130</v>
      </c>
      <c r="DS71" s="21">
        <v>28140</v>
      </c>
      <c r="DT71" s="21">
        <v>28160</v>
      </c>
      <c r="DU71" s="21">
        <v>28180</v>
      </c>
      <c r="DV71" s="21">
        <v>28192</v>
      </c>
      <c r="DW71" s="21">
        <v>28220</v>
      </c>
      <c r="DX71" s="21">
        <v>28290</v>
      </c>
      <c r="DY71" s="21">
        <v>29101</v>
      </c>
      <c r="DZ71" s="21">
        <v>29300</v>
      </c>
      <c r="EA71" s="21">
        <v>30110</v>
      </c>
      <c r="EB71" s="21">
        <v>30300</v>
      </c>
      <c r="EC71" s="21">
        <v>30910</v>
      </c>
      <c r="ED71" s="21">
        <v>31001</v>
      </c>
      <c r="EE71" s="21">
        <v>33150</v>
      </c>
      <c r="EF71" s="232">
        <v>10101</v>
      </c>
      <c r="EG71" s="232">
        <v>10102</v>
      </c>
      <c r="EH71" s="232">
        <v>10103</v>
      </c>
      <c r="EI71" s="232">
        <v>10104</v>
      </c>
      <c r="EJ71" s="232">
        <v>10201</v>
      </c>
      <c r="EK71" s="232">
        <v>10202</v>
      </c>
      <c r="EL71" s="232">
        <v>10203</v>
      </c>
      <c r="EM71" s="232">
        <v>10204</v>
      </c>
      <c r="EN71" s="232">
        <v>10205</v>
      </c>
      <c r="EO71" s="232">
        <v>10301</v>
      </c>
      <c r="EP71" s="232">
        <v>10302</v>
      </c>
      <c r="EQ71" s="232">
        <v>10303</v>
      </c>
      <c r="ER71" s="232">
        <v>10304</v>
      </c>
      <c r="ES71" s="232">
        <v>10305</v>
      </c>
      <c r="ET71" s="232">
        <v>10306</v>
      </c>
      <c r="EU71" s="232">
        <v>10405</v>
      </c>
      <c r="EV71" s="232">
        <v>10509</v>
      </c>
      <c r="EW71" s="232">
        <v>10619</v>
      </c>
      <c r="EX71" s="232">
        <v>10621</v>
      </c>
      <c r="EY71" s="232">
        <v>10622</v>
      </c>
      <c r="EZ71" s="232">
        <v>10623</v>
      </c>
      <c r="FA71" s="232">
        <v>10714</v>
      </c>
      <c r="FB71" s="232">
        <v>10722</v>
      </c>
      <c r="FC71" s="232">
        <v>10792</v>
      </c>
      <c r="FD71" s="232">
        <v>10795</v>
      </c>
      <c r="FE71" s="232">
        <v>10800</v>
      </c>
      <c r="FF71" s="232">
        <v>11010</v>
      </c>
      <c r="FG71" s="232">
        <v>11020</v>
      </c>
      <c r="FH71" s="232">
        <v>13131</v>
      </c>
      <c r="FI71" s="232">
        <v>13910</v>
      </c>
      <c r="FJ71" s="232">
        <v>13921</v>
      </c>
      <c r="FK71" s="232">
        <v>13922</v>
      </c>
      <c r="FL71" s="232">
        <v>13930</v>
      </c>
      <c r="FM71" s="232">
        <v>13940</v>
      </c>
      <c r="FN71" s="232">
        <v>13990</v>
      </c>
      <c r="FO71" s="232">
        <v>14101</v>
      </c>
      <c r="FP71" s="232">
        <v>14103</v>
      </c>
      <c r="FQ71" s="232">
        <v>14109</v>
      </c>
      <c r="FR71" s="232">
        <v>14200</v>
      </c>
      <c r="FS71" s="232">
        <v>14300</v>
      </c>
      <c r="FT71" s="232">
        <v>15110</v>
      </c>
      <c r="FU71" s="232">
        <v>15202</v>
      </c>
      <c r="FV71" s="232">
        <v>15209</v>
      </c>
      <c r="FW71" s="232">
        <v>16222</v>
      </c>
      <c r="FX71" s="232">
        <v>16291</v>
      </c>
      <c r="FY71" s="232">
        <v>16292</v>
      </c>
      <c r="FZ71" s="232">
        <v>17094</v>
      </c>
      <c r="GA71" s="232">
        <v>17099</v>
      </c>
      <c r="GB71" s="232">
        <v>18200</v>
      </c>
      <c r="GC71" s="232">
        <v>19202</v>
      </c>
      <c r="GD71" s="232">
        <v>20119</v>
      </c>
      <c r="GE71" s="232">
        <v>20129</v>
      </c>
      <c r="GF71" s="232">
        <v>20132</v>
      </c>
      <c r="GG71" s="232">
        <v>20292</v>
      </c>
      <c r="GH71" s="232">
        <v>20300</v>
      </c>
      <c r="GI71" s="232">
        <v>21003</v>
      </c>
      <c r="GJ71" s="232">
        <v>21007</v>
      </c>
      <c r="GK71" s="232">
        <v>21009</v>
      </c>
      <c r="GL71" s="232">
        <v>22191</v>
      </c>
      <c r="GM71" s="232">
        <v>23911</v>
      </c>
      <c r="GN71" s="232">
        <v>23912</v>
      </c>
      <c r="GO71" s="232">
        <v>23929</v>
      </c>
      <c r="GP71" s="232">
        <v>23960</v>
      </c>
      <c r="GQ71" s="232">
        <v>24104</v>
      </c>
      <c r="GR71" s="232">
        <v>24311</v>
      </c>
      <c r="GS71" s="232">
        <v>24312</v>
      </c>
      <c r="GT71" s="232">
        <v>24320</v>
      </c>
      <c r="GU71" s="232">
        <v>25111</v>
      </c>
      <c r="GV71" s="232">
        <v>25112</v>
      </c>
      <c r="GW71" s="232">
        <v>25130</v>
      </c>
      <c r="GX71" s="232">
        <v>25200</v>
      </c>
      <c r="GY71" s="232">
        <v>25930</v>
      </c>
      <c r="GZ71" s="232">
        <v>25994</v>
      </c>
      <c r="HA71" s="232">
        <v>26512</v>
      </c>
      <c r="HB71" s="232">
        <v>26800</v>
      </c>
      <c r="HC71" s="232">
        <v>27200</v>
      </c>
      <c r="HD71" s="232">
        <v>27330</v>
      </c>
      <c r="HE71" s="232">
        <v>27400</v>
      </c>
      <c r="HF71" s="232">
        <v>27900</v>
      </c>
      <c r="HG71" s="232">
        <v>28110</v>
      </c>
      <c r="HH71" s="232">
        <v>28150</v>
      </c>
      <c r="HI71" s="232">
        <v>28170</v>
      </c>
      <c r="HJ71" s="232">
        <v>28191</v>
      </c>
      <c r="HK71" s="232">
        <v>28199</v>
      </c>
      <c r="HL71" s="232">
        <v>28210</v>
      </c>
      <c r="HM71" s="232">
        <v>28230</v>
      </c>
      <c r="HN71" s="232">
        <v>28240</v>
      </c>
      <c r="HO71" s="232">
        <v>28250</v>
      </c>
      <c r="HP71" s="232">
        <v>28260</v>
      </c>
      <c r="HQ71" s="232">
        <v>29102</v>
      </c>
      <c r="HR71" s="232">
        <v>29200</v>
      </c>
      <c r="HS71" s="232">
        <v>30120</v>
      </c>
      <c r="HT71" s="232">
        <v>30200</v>
      </c>
      <c r="HU71" s="232">
        <v>30400</v>
      </c>
      <c r="HV71" s="232">
        <v>30920</v>
      </c>
      <c r="HW71" s="232">
        <v>30990</v>
      </c>
      <c r="HX71" s="232">
        <v>31002</v>
      </c>
      <c r="HY71" s="232">
        <v>31003</v>
      </c>
      <c r="HZ71" s="232">
        <v>31009</v>
      </c>
      <c r="IA71" s="232">
        <v>32110</v>
      </c>
      <c r="IB71" s="232">
        <v>32120</v>
      </c>
      <c r="IC71" s="232">
        <v>32200</v>
      </c>
      <c r="ID71" s="232">
        <v>32300</v>
      </c>
      <c r="IE71" s="232">
        <v>32400</v>
      </c>
      <c r="IF71" s="232">
        <v>32500</v>
      </c>
      <c r="IG71" s="232">
        <v>32901</v>
      </c>
      <c r="IH71" s="232">
        <v>32909</v>
      </c>
      <c r="II71" s="232">
        <v>33110</v>
      </c>
      <c r="IJ71" s="232">
        <v>33120</v>
      </c>
      <c r="IK71" s="232">
        <v>33131</v>
      </c>
      <c r="IL71" s="232">
        <v>33140</v>
      </c>
      <c r="IM71" s="232">
        <v>33190</v>
      </c>
      <c r="IN71" s="232">
        <v>33200</v>
      </c>
    </row>
    <row r="72" spans="1:248" ht="28.8">
      <c r="A72" s="194" t="s">
        <v>871</v>
      </c>
      <c r="B72" s="194" t="s">
        <v>872</v>
      </c>
      <c r="C72" s="201" t="s">
        <v>869</v>
      </c>
      <c r="D72" s="192" t="s">
        <v>870</v>
      </c>
      <c r="E72" s="192" t="s">
        <v>888</v>
      </c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  <c r="AJ72" s="211"/>
      <c r="AK72" s="211"/>
      <c r="AL72" s="211"/>
      <c r="AM72" s="211"/>
      <c r="AN72" s="211"/>
      <c r="AO72" s="211"/>
      <c r="AP72" s="211"/>
      <c r="AQ72" s="211"/>
      <c r="AR72" s="211"/>
      <c r="AS72" s="211"/>
      <c r="AT72" s="211"/>
      <c r="AU72" s="211"/>
      <c r="AV72" s="211"/>
      <c r="AW72" s="211"/>
      <c r="AX72" s="211"/>
      <c r="AY72" s="211"/>
      <c r="AZ72" s="211"/>
      <c r="BA72" s="211"/>
      <c r="BB72" s="211"/>
      <c r="BC72" s="211"/>
      <c r="BD72" s="211"/>
      <c r="BE72" s="211"/>
      <c r="BF72" s="211"/>
      <c r="BG72" s="211"/>
      <c r="BH72" s="211"/>
      <c r="BI72" s="211"/>
      <c r="BJ72" s="211"/>
      <c r="BK72" s="211"/>
      <c r="BL72" s="211"/>
      <c r="BM72" s="211"/>
      <c r="BN72" s="211"/>
      <c r="BO72" s="211"/>
      <c r="BP72" s="211"/>
      <c r="BQ72" s="211"/>
      <c r="BR72" s="211"/>
      <c r="BS72" s="211"/>
      <c r="BT72" s="211"/>
      <c r="BU72" s="211"/>
      <c r="BV72" s="211"/>
      <c r="BW72" s="211"/>
      <c r="BX72" s="211"/>
      <c r="BY72" s="211"/>
      <c r="BZ72" s="211"/>
      <c r="CA72" s="211"/>
      <c r="CB72" s="211"/>
      <c r="CC72" s="211"/>
      <c r="CD72" s="211"/>
      <c r="CE72" s="211"/>
      <c r="CF72" s="211"/>
      <c r="CG72" s="211"/>
      <c r="CH72" s="211"/>
      <c r="CI72" s="211"/>
      <c r="CJ72" s="211"/>
      <c r="CK72" s="211"/>
      <c r="CL72" s="211"/>
      <c r="CM72" s="211"/>
      <c r="CN72" s="211"/>
      <c r="CO72" s="211"/>
      <c r="CP72" s="211"/>
      <c r="CQ72" s="211"/>
      <c r="CR72" s="211"/>
      <c r="CS72" s="211"/>
      <c r="CT72" s="211"/>
      <c r="CU72" s="211"/>
      <c r="CV72" s="211"/>
      <c r="CW72" s="211"/>
      <c r="CX72" s="211"/>
      <c r="CY72" s="211"/>
      <c r="CZ72" s="211"/>
      <c r="DA72" s="211"/>
      <c r="DB72" s="211"/>
      <c r="DC72" s="211"/>
      <c r="DD72" s="211"/>
      <c r="DE72" s="211"/>
      <c r="DF72" s="211"/>
      <c r="DG72" s="211"/>
      <c r="DH72" s="211"/>
      <c r="DI72" s="211"/>
      <c r="DJ72" s="211"/>
      <c r="DK72" s="211"/>
      <c r="DL72" s="211"/>
      <c r="DM72" s="211"/>
      <c r="DN72" s="211"/>
      <c r="DO72" s="211"/>
      <c r="DP72" s="211"/>
      <c r="DQ72" s="211"/>
      <c r="DR72" s="211"/>
      <c r="DS72" s="211"/>
      <c r="DT72" s="211"/>
      <c r="DU72" s="211"/>
      <c r="DV72" s="211"/>
      <c r="DW72" s="211"/>
      <c r="DX72" s="211"/>
      <c r="DY72" s="211"/>
      <c r="DZ72" s="211"/>
      <c r="EA72" s="211"/>
      <c r="EB72" s="211"/>
      <c r="EC72" s="211"/>
      <c r="ED72" s="211"/>
      <c r="EE72" s="211"/>
    </row>
    <row r="73" spans="1:248">
      <c r="A73" s="194"/>
      <c r="B73" s="194"/>
      <c r="C73" s="21"/>
      <c r="D73" s="192"/>
      <c r="E73" s="192"/>
      <c r="F73" s="21"/>
      <c r="G73" s="21"/>
      <c r="H73"/>
      <c r="I73"/>
    </row>
    <row r="74" spans="1:248">
      <c r="A74" s="197" t="s">
        <v>873</v>
      </c>
      <c r="B74" s="21" t="e">
        <f t="shared" ref="B74:B85" si="6">D74=D55</f>
        <v>#N/A</v>
      </c>
      <c r="C74" s="222">
        <f>C58</f>
        <v>115.720319861706</v>
      </c>
      <c r="D74" s="199" t="e">
        <f>E74/$E$56</f>
        <v>#N/A</v>
      </c>
      <c r="E74" s="198" t="e">
        <f t="shared" ref="E74:E85" si="7">SUM(F74:IN74)</f>
        <v>#N/A</v>
      </c>
      <c r="F74" s="211">
        <f t="shared" ref="F74:AK74" si="8">+F58*F$56</f>
        <v>183.151021640376</v>
      </c>
      <c r="G74" s="211">
        <f t="shared" si="8"/>
        <v>173.32863586422371</v>
      </c>
      <c r="H74" s="211">
        <f t="shared" si="8"/>
        <v>15.648939266737749</v>
      </c>
      <c r="I74" s="211">
        <f t="shared" si="8"/>
        <v>4.5634435819914643</v>
      </c>
      <c r="J74" s="211">
        <f t="shared" si="8"/>
        <v>20.246062297294081</v>
      </c>
      <c r="K74" s="211">
        <f t="shared" si="8"/>
        <v>2.7234781782285067</v>
      </c>
      <c r="L74" s="211">
        <f t="shared" si="8"/>
        <v>46.478434915844055</v>
      </c>
      <c r="M74" s="211">
        <f t="shared" si="8"/>
        <v>10.580401242207522</v>
      </c>
      <c r="N74" s="211">
        <f t="shared" si="8"/>
        <v>13.828095120207028</v>
      </c>
      <c r="O74" s="211">
        <f t="shared" si="8"/>
        <v>16.516054694914743</v>
      </c>
      <c r="P74" s="211">
        <f t="shared" si="8"/>
        <v>46.511829330698902</v>
      </c>
      <c r="Q74" s="211">
        <f t="shared" si="8"/>
        <v>9.0499880901713574</v>
      </c>
      <c r="R74" s="211">
        <f t="shared" si="8"/>
        <v>12.034591352914312</v>
      </c>
      <c r="S74" s="211">
        <f t="shared" si="8"/>
        <v>17.76768804465603</v>
      </c>
      <c r="T74" s="211">
        <f t="shared" si="8"/>
        <v>11.101731278194585</v>
      </c>
      <c r="U74" s="211">
        <f t="shared" si="8"/>
        <v>6.0394683738806689</v>
      </c>
      <c r="V74" s="211">
        <f t="shared" si="8"/>
        <v>10.2597490834165</v>
      </c>
      <c r="W74" s="211">
        <f t="shared" si="8"/>
        <v>16.435867013336974</v>
      </c>
      <c r="X74" s="211">
        <f t="shared" si="8"/>
        <v>14.075026461982027</v>
      </c>
      <c r="Y74" s="211">
        <f t="shared" si="8"/>
        <v>14.56021138712738</v>
      </c>
      <c r="Z74" s="211">
        <f t="shared" si="8"/>
        <v>8.4357549003440688</v>
      </c>
      <c r="AA74" s="211">
        <f t="shared" si="8"/>
        <v>17.605405133911042</v>
      </c>
      <c r="AB74" s="211" t="e">
        <f t="shared" si="8"/>
        <v>#N/A</v>
      </c>
      <c r="AC74" s="211">
        <f t="shared" si="8"/>
        <v>44.44674716474654</v>
      </c>
      <c r="AD74" s="211">
        <f t="shared" si="8"/>
        <v>7.1551399573152503</v>
      </c>
      <c r="AE74" s="211">
        <f t="shared" si="8"/>
        <v>55.411087824308574</v>
      </c>
      <c r="AF74" s="211">
        <f t="shared" si="8"/>
        <v>7.6827072148465341</v>
      </c>
      <c r="AG74" s="211">
        <f t="shared" si="8"/>
        <v>23.759428681947991</v>
      </c>
      <c r="AH74" s="211">
        <f t="shared" si="8"/>
        <v>11.464919828363556</v>
      </c>
      <c r="AI74" s="211">
        <f t="shared" si="8"/>
        <v>52.624160144016187</v>
      </c>
      <c r="AJ74" s="211">
        <f t="shared" si="8"/>
        <v>6.188174485817032</v>
      </c>
      <c r="AK74" s="211">
        <f t="shared" si="8"/>
        <v>2.0399571654158839</v>
      </c>
      <c r="AL74" s="211">
        <f t="shared" ref="AL74:BS74" si="9">+AL58*AL$56</f>
        <v>4.7425719319573956</v>
      </c>
      <c r="AM74" s="211">
        <f t="shared" si="9"/>
        <v>42.850408329107992</v>
      </c>
      <c r="AN74" s="211">
        <f t="shared" si="9"/>
        <v>47.383664232688261</v>
      </c>
      <c r="AO74" s="211">
        <f t="shared" si="9"/>
        <v>30.700702344703178</v>
      </c>
      <c r="AP74" s="211">
        <f t="shared" si="9"/>
        <v>12.337665495462769</v>
      </c>
      <c r="AQ74" s="211">
        <f t="shared" si="9"/>
        <v>10.471332848660564</v>
      </c>
      <c r="AR74" s="211">
        <f t="shared" si="9"/>
        <v>26.446358275204876</v>
      </c>
      <c r="AS74" s="211">
        <f t="shared" si="9"/>
        <v>48.837844907181506</v>
      </c>
      <c r="AT74" s="211">
        <f t="shared" si="9"/>
        <v>3.7225572453176858</v>
      </c>
      <c r="AU74" s="211">
        <f t="shared" si="9"/>
        <v>24.714632458584589</v>
      </c>
      <c r="AV74" s="211">
        <f t="shared" si="9"/>
        <v>11.856686235875745</v>
      </c>
      <c r="AW74" s="211">
        <f t="shared" si="9"/>
        <v>77.056116025189709</v>
      </c>
      <c r="AX74" s="211">
        <f t="shared" si="9"/>
        <v>22.526698106299193</v>
      </c>
      <c r="AY74" s="211">
        <f t="shared" si="9"/>
        <v>976.82841856615653</v>
      </c>
      <c r="AZ74" s="211">
        <f t="shared" si="9"/>
        <v>112.34307517024803</v>
      </c>
      <c r="BA74" s="211">
        <f t="shared" si="9"/>
        <v>220.51972123982273</v>
      </c>
      <c r="BB74" s="211">
        <f t="shared" si="9"/>
        <v>31.791398863876736</v>
      </c>
      <c r="BC74" s="211">
        <f t="shared" si="9"/>
        <v>42.3553011317277</v>
      </c>
      <c r="BD74" s="211">
        <f t="shared" si="9"/>
        <v>124.11578167177549</v>
      </c>
      <c r="BE74" s="211">
        <f t="shared" si="9"/>
        <v>14.940747605854964</v>
      </c>
      <c r="BF74" s="211">
        <f t="shared" si="9"/>
        <v>35.243773384125902</v>
      </c>
      <c r="BG74" s="211">
        <f t="shared" si="9"/>
        <v>10.378317969787068</v>
      </c>
      <c r="BH74" s="211">
        <f t="shared" si="9"/>
        <v>25.651005647571658</v>
      </c>
      <c r="BI74" s="211">
        <f t="shared" si="9"/>
        <v>16.773579855486702</v>
      </c>
      <c r="BJ74" s="211">
        <f t="shared" si="9"/>
        <v>0.70316381676521167</v>
      </c>
      <c r="BK74" s="211">
        <f t="shared" si="9"/>
        <v>45.263920584487288</v>
      </c>
      <c r="BL74" s="211">
        <f t="shared" si="9"/>
        <v>32.444288492161618</v>
      </c>
      <c r="BM74" s="211">
        <f t="shared" si="9"/>
        <v>17.736276416217493</v>
      </c>
      <c r="BN74" s="211">
        <f t="shared" si="9"/>
        <v>3.6917534735549604</v>
      </c>
      <c r="BO74" s="211">
        <f t="shared" si="9"/>
        <v>129.44491865404794</v>
      </c>
      <c r="BP74" s="211">
        <f t="shared" si="9"/>
        <v>26.934978202376936</v>
      </c>
      <c r="BQ74" s="211">
        <f t="shared" si="9"/>
        <v>41.522948870994085</v>
      </c>
      <c r="BR74" s="211">
        <f t="shared" si="9"/>
        <v>37.540684924317475</v>
      </c>
      <c r="BS74" s="211">
        <f t="shared" si="9"/>
        <v>18.265271926812666</v>
      </c>
      <c r="BT74" s="211">
        <f t="shared" ref="BT74:EE77" si="10">+BT58*BT$56</f>
        <v>67.54387325120949</v>
      </c>
      <c r="BU74" s="211">
        <f t="shared" si="10"/>
        <v>7.7581081417112312</v>
      </c>
      <c r="BV74" s="211">
        <f t="shared" si="10"/>
        <v>17.408103995280225</v>
      </c>
      <c r="BW74" s="211">
        <f t="shared" si="10"/>
        <v>88.793675220391719</v>
      </c>
      <c r="BX74" s="211">
        <f t="shared" si="10"/>
        <v>17.844282477301487</v>
      </c>
      <c r="BY74" s="211">
        <f t="shared" si="10"/>
        <v>28.077634447014049</v>
      </c>
      <c r="BZ74" s="211">
        <f t="shared" si="10"/>
        <v>25.11771461869337</v>
      </c>
      <c r="CA74" s="211">
        <f t="shared" si="10"/>
        <v>7.7203408483321052</v>
      </c>
      <c r="CB74" s="211">
        <f t="shared" si="10"/>
        <v>77.951626224030676</v>
      </c>
      <c r="CC74" s="211">
        <f t="shared" si="10"/>
        <v>9.4282171147181195</v>
      </c>
      <c r="CD74" s="211">
        <f t="shared" si="10"/>
        <v>37.598856984898553</v>
      </c>
      <c r="CE74" s="211">
        <f t="shared" si="10"/>
        <v>37.712409348367345</v>
      </c>
      <c r="CF74" s="211">
        <f t="shared" si="10"/>
        <v>19.036707180440281</v>
      </c>
      <c r="CG74" s="211">
        <f t="shared" si="10"/>
        <v>21.170596543593781</v>
      </c>
      <c r="CH74" s="211">
        <f t="shared" si="10"/>
        <v>21.571668469614931</v>
      </c>
      <c r="CI74" s="211">
        <f t="shared" si="10"/>
        <v>24.022564377780625</v>
      </c>
      <c r="CJ74" s="211">
        <f t="shared" si="10"/>
        <v>88.895325204110392</v>
      </c>
      <c r="CK74" s="211">
        <f t="shared" si="10"/>
        <v>12.110209334638325</v>
      </c>
      <c r="CL74" s="211">
        <f t="shared" si="10"/>
        <v>35.116667167939376</v>
      </c>
      <c r="CM74" s="211">
        <f>+CM58*CM$56</f>
        <v>74.127216059050383</v>
      </c>
      <c r="CN74" s="211">
        <f t="shared" si="10"/>
        <v>32.818904321497627</v>
      </c>
      <c r="CO74" s="211">
        <f t="shared" si="10"/>
        <v>57.642328935028686</v>
      </c>
      <c r="CP74" s="211">
        <f t="shared" si="10"/>
        <v>33.420885168390846</v>
      </c>
      <c r="CQ74" s="211">
        <f t="shared" si="10"/>
        <v>35.141069074586277</v>
      </c>
      <c r="CR74" s="211">
        <f t="shared" si="10"/>
        <v>28.763868988929815</v>
      </c>
      <c r="CS74" s="211">
        <f t="shared" si="10"/>
        <v>45.979537088529305</v>
      </c>
      <c r="CT74" s="211">
        <f t="shared" si="10"/>
        <v>41.447584222006761</v>
      </c>
      <c r="CU74" s="211">
        <f t="shared" si="10"/>
        <v>33.926031264803377</v>
      </c>
      <c r="CV74" s="211">
        <f t="shared" si="10"/>
        <v>50.587456411122311</v>
      </c>
      <c r="CW74" s="211">
        <f t="shared" si="10"/>
        <v>383.58401612782615</v>
      </c>
      <c r="CX74" s="211">
        <f t="shared" si="10"/>
        <v>232.94650224229954</v>
      </c>
      <c r="CY74" s="211">
        <f t="shared" si="10"/>
        <v>34.750403478523808</v>
      </c>
      <c r="CZ74" s="211">
        <f t="shared" si="10"/>
        <v>279.56864799374404</v>
      </c>
      <c r="DA74" s="211">
        <f t="shared" si="10"/>
        <v>0.76844329270778822</v>
      </c>
      <c r="DB74" s="211">
        <f t="shared" si="10"/>
        <v>20.837499557831357</v>
      </c>
      <c r="DC74" s="211">
        <f t="shared" si="10"/>
        <v>63.963616420500941</v>
      </c>
      <c r="DD74" s="211">
        <f t="shared" si="10"/>
        <v>108.94185370130509</v>
      </c>
      <c r="DE74" s="211">
        <f t="shared" si="10"/>
        <v>91.362647816026325</v>
      </c>
      <c r="DF74" s="211">
        <f t="shared" si="10"/>
        <v>249.17420359691346</v>
      </c>
      <c r="DG74" s="211">
        <f t="shared" si="10"/>
        <v>42.586514558463513</v>
      </c>
      <c r="DH74" s="211">
        <f t="shared" si="10"/>
        <v>13.029238972949594</v>
      </c>
      <c r="DI74" s="211">
        <f t="shared" si="10"/>
        <v>47.07916185832827</v>
      </c>
      <c r="DJ74" s="211">
        <f t="shared" si="10"/>
        <v>4.13066617455444</v>
      </c>
      <c r="DK74" s="211">
        <f t="shared" si="10"/>
        <v>5.1744740904110547</v>
      </c>
      <c r="DL74" s="211">
        <f t="shared" si="10"/>
        <v>25.646887968561821</v>
      </c>
      <c r="DM74" s="211">
        <f t="shared" si="10"/>
        <v>46.887981246151085</v>
      </c>
      <c r="DN74" s="211">
        <f t="shared" si="10"/>
        <v>3.0172151710404793</v>
      </c>
      <c r="DO74" s="211">
        <f t="shared" si="10"/>
        <v>55.721279439592877</v>
      </c>
      <c r="DP74" s="211">
        <f t="shared" si="10"/>
        <v>49.232458691873468</v>
      </c>
      <c r="DQ74" s="211">
        <f t="shared" si="10"/>
        <v>0.14870564724592997</v>
      </c>
      <c r="DR74" s="211">
        <f t="shared" si="10"/>
        <v>15.852278443190096</v>
      </c>
      <c r="DS74" s="211">
        <f t="shared" si="10"/>
        <v>5.6044076085942391</v>
      </c>
      <c r="DT74" s="211">
        <f t="shared" si="10"/>
        <v>9.8875363356608759</v>
      </c>
      <c r="DU74" s="211">
        <f t="shared" si="10"/>
        <v>6.8361189142779102</v>
      </c>
      <c r="DV74" s="211">
        <f t="shared" si="10"/>
        <v>79.646303675672428</v>
      </c>
      <c r="DW74" s="211">
        <f t="shared" si="10"/>
        <v>36.095551127246075</v>
      </c>
      <c r="DX74" s="211">
        <f t="shared" si="10"/>
        <v>30.949644446634483</v>
      </c>
      <c r="DY74" s="211">
        <f t="shared" si="10"/>
        <v>120.54305647405083</v>
      </c>
      <c r="DZ74" s="211">
        <f t="shared" si="10"/>
        <v>184.64877701454731</v>
      </c>
      <c r="EA74" s="211">
        <f t="shared" si="10"/>
        <v>47.111064071393272</v>
      </c>
      <c r="EB74" s="211">
        <f t="shared" si="10"/>
        <v>27.971164563021588</v>
      </c>
      <c r="EC74" s="211">
        <f t="shared" si="10"/>
        <v>23.603161443365927</v>
      </c>
      <c r="ED74" s="211">
        <f t="shared" si="10"/>
        <v>83.633907399419911</v>
      </c>
      <c r="EE74" s="211">
        <f t="shared" si="10"/>
        <v>28.086955101941896</v>
      </c>
      <c r="EF74" s="211">
        <f t="shared" ref="EF74:GQ77" si="11">+EF58*EF$56</f>
        <v>6.2850842712303896</v>
      </c>
      <c r="EG74" s="211">
        <f t="shared" si="11"/>
        <v>41.774505504581597</v>
      </c>
      <c r="EH74" s="211">
        <f t="shared" si="11"/>
        <v>7.3642823118031595E-2</v>
      </c>
      <c r="EI74" s="211">
        <f t="shared" si="11"/>
        <v>1.3167997036665799</v>
      </c>
      <c r="EJ74" s="211">
        <f t="shared" si="11"/>
        <v>7.3172711084102904</v>
      </c>
      <c r="EK74" s="211">
        <f t="shared" si="11"/>
        <v>11.913955935635199</v>
      </c>
      <c r="EL74" s="211">
        <f t="shared" si="11"/>
        <v>1.24413123587621</v>
      </c>
      <c r="EM74" s="211">
        <f t="shared" si="11"/>
        <v>1.03494647138895</v>
      </c>
      <c r="EN74" s="211">
        <f t="shared" si="11"/>
        <v>0.240160373180725</v>
      </c>
      <c r="EO74" s="211">
        <f t="shared" si="11"/>
        <v>3.4770953348990599</v>
      </c>
      <c r="EP74" s="211">
        <f t="shared" si="11"/>
        <v>1.9091852419150399</v>
      </c>
      <c r="EQ74" s="211">
        <f t="shared" si="11"/>
        <v>0.29772571369399797</v>
      </c>
      <c r="ER74" s="211">
        <f t="shared" si="11"/>
        <v>0.89764143722756395</v>
      </c>
      <c r="ES74" s="211">
        <f t="shared" si="11"/>
        <v>2.13259700348602</v>
      </c>
      <c r="ET74" s="211">
        <f t="shared" si="11"/>
        <v>4.14185319229406</v>
      </c>
      <c r="EU74" s="211">
        <f t="shared" si="11"/>
        <v>1.55319584278261</v>
      </c>
      <c r="EV74" s="211">
        <f t="shared" si="11"/>
        <v>1.5084799666128701</v>
      </c>
      <c r="EW74" s="211">
        <f t="shared" si="11"/>
        <v>0.462970985450535</v>
      </c>
      <c r="EX74" s="211">
        <f t="shared" si="11"/>
        <v>2.0740089727570899E-2</v>
      </c>
      <c r="EY74" s="211">
        <f t="shared" si="11"/>
        <v>0.33340119573692301</v>
      </c>
      <c r="EZ74" s="211">
        <f t="shared" si="11"/>
        <v>0.59015887326430305</v>
      </c>
      <c r="FA74" s="211">
        <f t="shared" si="11"/>
        <v>1.6491517752798399</v>
      </c>
      <c r="FB74" s="211">
        <f t="shared" si="11"/>
        <v>6.4942010116966502</v>
      </c>
      <c r="FC74" s="211">
        <f t="shared" si="11"/>
        <v>2.0890717700710302</v>
      </c>
      <c r="FD74" s="211">
        <f t="shared" si="11"/>
        <v>0.62976889870022501</v>
      </c>
      <c r="FE74" s="211">
        <f t="shared" si="11"/>
        <v>57.563637240652596</v>
      </c>
      <c r="FF74" s="211">
        <f t="shared" si="11"/>
        <v>2.5628752658452498</v>
      </c>
      <c r="FG74" s="211">
        <f t="shared" si="11"/>
        <v>1.53199704481133</v>
      </c>
      <c r="FH74" s="211">
        <f t="shared" si="11"/>
        <v>0.94059132431563997</v>
      </c>
      <c r="FI74" s="211">
        <f t="shared" si="11"/>
        <v>6.7151312398244096</v>
      </c>
      <c r="FJ74" s="211">
        <f t="shared" si="11"/>
        <v>1.6512603275226301</v>
      </c>
      <c r="FK74" s="211">
        <f t="shared" si="11"/>
        <v>4.4232535779341999</v>
      </c>
      <c r="FL74" s="211">
        <f t="shared" si="11"/>
        <v>2.0564401850029399</v>
      </c>
      <c r="FM74" s="211">
        <f t="shared" si="11"/>
        <v>1.2909734281607801</v>
      </c>
      <c r="FN74" s="211">
        <f t="shared" si="11"/>
        <v>3.29630742824058</v>
      </c>
      <c r="FO74" s="211">
        <f t="shared" si="11"/>
        <v>3.4983125095193701</v>
      </c>
      <c r="FP74" s="211">
        <f t="shared" si="11"/>
        <v>10.3377272247586</v>
      </c>
      <c r="FQ74" s="211">
        <f t="shared" si="11"/>
        <v>1.6253306714901601</v>
      </c>
      <c r="FR74" s="211">
        <f t="shared" si="11"/>
        <v>0.56493360059680797</v>
      </c>
      <c r="FS74" s="211">
        <f t="shared" si="11"/>
        <v>2.0048975973762801</v>
      </c>
      <c r="FT74" s="211">
        <f t="shared" si="11"/>
        <v>1.7741146387843501</v>
      </c>
      <c r="FU74" s="211">
        <f t="shared" si="11"/>
        <v>1.3641001963108299</v>
      </c>
      <c r="FV74" s="211">
        <f t="shared" si="11"/>
        <v>1.67006951951855</v>
      </c>
      <c r="FW74" s="211">
        <f t="shared" si="11"/>
        <v>1.1666793531169699</v>
      </c>
      <c r="FX74" s="211">
        <f t="shared" si="11"/>
        <v>1.87742239289559</v>
      </c>
      <c r="FY74" s="211">
        <f t="shared" si="11"/>
        <v>5.3533214408010803</v>
      </c>
      <c r="FZ74" s="211">
        <f t="shared" si="11"/>
        <v>1.4337060228045799</v>
      </c>
      <c r="GA74" s="211">
        <f t="shared" si="11"/>
        <v>9.8363065499209199</v>
      </c>
      <c r="GB74" s="211">
        <f t="shared" si="11"/>
        <v>0.43595502299720901</v>
      </c>
      <c r="GC74" s="211">
        <f t="shared" si="11"/>
        <v>9.6674213849388604</v>
      </c>
      <c r="GD74" s="211">
        <f t="shared" si="11"/>
        <v>6.9278955451372299</v>
      </c>
      <c r="GE74" s="211">
        <f t="shared" si="11"/>
        <v>1.07668176211337</v>
      </c>
      <c r="GF74" s="211">
        <f t="shared" si="11"/>
        <v>8.0794607201209807</v>
      </c>
      <c r="GG74" s="211">
        <f t="shared" si="11"/>
        <v>2.08079496944743E-2</v>
      </c>
      <c r="GH74" s="211">
        <f t="shared" si="11"/>
        <v>3.0091793670325901</v>
      </c>
      <c r="GI74" s="211">
        <f t="shared" si="11"/>
        <v>2.3799494828435699</v>
      </c>
      <c r="GJ74" s="211">
        <f t="shared" si="11"/>
        <v>1.44737258565461</v>
      </c>
      <c r="GK74" s="211">
        <f t="shared" si="11"/>
        <v>5.93585243465962</v>
      </c>
      <c r="GL74" s="211">
        <f t="shared" si="11"/>
        <v>27.110578725884601</v>
      </c>
      <c r="GM74" s="211">
        <f t="shared" si="11"/>
        <v>1.3407211577742599</v>
      </c>
      <c r="GN74" s="211">
        <f t="shared" si="11"/>
        <v>9.1832886017556294</v>
      </c>
      <c r="GO74" s="211">
        <f t="shared" si="11"/>
        <v>2.2713902688136098</v>
      </c>
      <c r="GP74" s="211">
        <f t="shared" si="11"/>
        <v>3.8962431098364401</v>
      </c>
      <c r="GQ74" s="211">
        <f t="shared" si="11"/>
        <v>1.28139425258498</v>
      </c>
      <c r="GR74" s="211">
        <f t="shared" ref="GR74:IN78" si="12">+GR58*GR$56</f>
        <v>8.3447859414683396</v>
      </c>
      <c r="GS74" s="211">
        <f t="shared" si="12"/>
        <v>3.5720911500333998</v>
      </c>
      <c r="GT74" s="211">
        <f t="shared" si="12"/>
        <v>6.2686335610683201</v>
      </c>
      <c r="GU74" s="211">
        <f t="shared" si="12"/>
        <v>10.958349216145701</v>
      </c>
      <c r="GV74" s="211">
        <f t="shared" si="12"/>
        <v>1.7908513236582699</v>
      </c>
      <c r="GW74" s="211">
        <f t="shared" si="12"/>
        <v>6.6034996314171099</v>
      </c>
      <c r="GX74" s="211">
        <f t="shared" si="12"/>
        <v>1.00894189116452</v>
      </c>
      <c r="GY74" s="211">
        <f t="shared" si="12"/>
        <v>30.353222042703401</v>
      </c>
      <c r="GZ74" s="211">
        <f t="shared" si="12"/>
        <v>7.6990713328063896</v>
      </c>
      <c r="HA74" s="211">
        <f t="shared" si="12"/>
        <v>3.6910746516658199</v>
      </c>
      <c r="HB74" s="211">
        <f t="shared" si="12"/>
        <v>0.90988602078236802</v>
      </c>
      <c r="HC74" s="211">
        <f t="shared" si="12"/>
        <v>18.614269282267099</v>
      </c>
      <c r="HD74" s="211">
        <f t="shared" si="12"/>
        <v>1.9742104719784499</v>
      </c>
      <c r="HE74" s="211">
        <f t="shared" si="12"/>
        <v>8.1335199457319707</v>
      </c>
      <c r="HF74" s="211">
        <f t="shared" si="12"/>
        <v>38.773611973785599</v>
      </c>
      <c r="HG74" s="211">
        <f t="shared" si="12"/>
        <v>1.9146532048256</v>
      </c>
      <c r="HH74" s="211">
        <f t="shared" si="12"/>
        <v>8.2040120452220699E-2</v>
      </c>
      <c r="HI74" s="211">
        <f t="shared" si="12"/>
        <v>1.63962263261811</v>
      </c>
      <c r="HJ74" s="211">
        <f t="shared" si="12"/>
        <v>4.2490765656892604</v>
      </c>
      <c r="HK74" s="211">
        <f t="shared" si="12"/>
        <v>19.2051139018104</v>
      </c>
      <c r="HL74" s="211">
        <f t="shared" si="12"/>
        <v>7.6492550379550304</v>
      </c>
      <c r="HM74" s="211">
        <f t="shared" si="12"/>
        <v>1.0310480465229099</v>
      </c>
      <c r="HN74" s="211">
        <f t="shared" si="12"/>
        <v>15.259141309839499</v>
      </c>
      <c r="HO74" s="211">
        <f t="shared" si="12"/>
        <v>2.4931844695140501</v>
      </c>
      <c r="HP74" s="211">
        <f t="shared" si="12"/>
        <v>1.0426606297080601</v>
      </c>
      <c r="HQ74" s="211">
        <f t="shared" si="12"/>
        <v>6.6645148257369797</v>
      </c>
      <c r="HR74" s="211">
        <f t="shared" si="12"/>
        <v>7.6598857580777899</v>
      </c>
      <c r="HS74" s="211">
        <f t="shared" si="12"/>
        <v>0.99867088710698704</v>
      </c>
      <c r="HT74" s="211">
        <f t="shared" si="12"/>
        <v>4.9571307633448196</v>
      </c>
      <c r="HU74" s="211">
        <f t="shared" si="12"/>
        <v>12.6370878032468</v>
      </c>
      <c r="HV74" s="211">
        <f t="shared" si="12"/>
        <v>7.8965930079915401</v>
      </c>
      <c r="HW74" s="211">
        <f t="shared" si="12"/>
        <v>1.4095312039180701</v>
      </c>
      <c r="HX74" s="211">
        <f t="shared" si="12"/>
        <v>18.240591076526599</v>
      </c>
      <c r="HY74" s="211">
        <f t="shared" si="12"/>
        <v>7.0496450692950301</v>
      </c>
      <c r="HZ74" s="211">
        <f t="shared" si="12"/>
        <v>14.719938288286199</v>
      </c>
      <c r="IA74" s="211">
        <f t="shared" si="12"/>
        <v>23.106978737801601</v>
      </c>
      <c r="IB74" s="211">
        <f t="shared" si="12"/>
        <v>0.25570393047218598</v>
      </c>
      <c r="IC74" s="211">
        <f t="shared" si="12"/>
        <v>1.53116751921639E-2</v>
      </c>
      <c r="ID74" s="211">
        <f t="shared" si="12"/>
        <v>2.16738061913553</v>
      </c>
      <c r="IE74" s="211">
        <f t="shared" si="12"/>
        <v>7.7259916694092299</v>
      </c>
      <c r="IF74" s="211">
        <f t="shared" si="12"/>
        <v>14.4365699168882</v>
      </c>
      <c r="IG74" s="211">
        <f t="shared" si="12"/>
        <v>13.7517815693759</v>
      </c>
      <c r="IH74" s="211">
        <f t="shared" si="12"/>
        <v>23.337303166298799</v>
      </c>
      <c r="II74" s="211">
        <f t="shared" si="12"/>
        <v>1.8234633354557299</v>
      </c>
      <c r="IJ74" s="211">
        <f t="shared" si="12"/>
        <v>35.467019760408697</v>
      </c>
      <c r="IK74" s="211">
        <f t="shared" si="12"/>
        <v>3.2549623777055001</v>
      </c>
      <c r="IL74" s="211">
        <f t="shared" si="12"/>
        <v>3.4690562534141001</v>
      </c>
      <c r="IM74" s="211">
        <f t="shared" si="12"/>
        <v>3.5428128528548601</v>
      </c>
      <c r="IN74" s="211">
        <f t="shared" si="12"/>
        <v>7.8075265091511703</v>
      </c>
    </row>
    <row r="75" spans="1:248">
      <c r="A75" s="197" t="s">
        <v>874</v>
      </c>
      <c r="B75" s="21" t="e">
        <f t="shared" si="6"/>
        <v>#N/A</v>
      </c>
      <c r="C75" s="222">
        <f t="shared" ref="C75:C85" si="13">C59</f>
        <v>104.428600772265</v>
      </c>
      <c r="D75" s="199" t="e">
        <f>E75/$E$56</f>
        <v>#N/A</v>
      </c>
      <c r="E75" s="198" t="e">
        <f t="shared" si="7"/>
        <v>#N/A</v>
      </c>
      <c r="F75" s="211">
        <f>+F59*F$56</f>
        <v>180.08703917106314</v>
      </c>
      <c r="G75" s="211">
        <f t="shared" ref="G75:BQ76" si="14">+G59*G$56</f>
        <v>184.2875830971972</v>
      </c>
      <c r="H75" s="211">
        <f t="shared" si="14"/>
        <v>15.947621777405185</v>
      </c>
      <c r="I75" s="211">
        <f t="shared" si="14"/>
        <v>4.6671281268785858</v>
      </c>
      <c r="J75" s="211">
        <f t="shared" si="14"/>
        <v>20.591649744217555</v>
      </c>
      <c r="K75" s="211">
        <f t="shared" si="14"/>
        <v>2.7426633507621885</v>
      </c>
      <c r="L75" s="211">
        <f t="shared" si="14"/>
        <v>46.806979299782938</v>
      </c>
      <c r="M75" s="211">
        <f t="shared" si="14"/>
        <v>11.083957305086068</v>
      </c>
      <c r="N75" s="211">
        <f t="shared" si="14"/>
        <v>14.561167494061593</v>
      </c>
      <c r="O75" s="211">
        <f t="shared" si="14"/>
        <v>17.877919645350836</v>
      </c>
      <c r="P75" s="211">
        <f t="shared" si="14"/>
        <v>47.572416546240511</v>
      </c>
      <c r="Q75" s="211">
        <f t="shared" si="14"/>
        <v>9.6638510662269184</v>
      </c>
      <c r="R75" s="211">
        <f t="shared" si="14"/>
        <v>14.088472320677795</v>
      </c>
      <c r="S75" s="211">
        <f t="shared" si="14"/>
        <v>18.185869735605301</v>
      </c>
      <c r="T75" s="211">
        <f t="shared" si="14"/>
        <v>11.837384681857241</v>
      </c>
      <c r="U75" s="211">
        <f t="shared" si="14"/>
        <v>6.5351969908571386</v>
      </c>
      <c r="V75" s="211">
        <f t="shared" si="14"/>
        <v>10.43178603724744</v>
      </c>
      <c r="W75" s="211">
        <f t="shared" si="14"/>
        <v>18.380846112056282</v>
      </c>
      <c r="X75" s="211">
        <f t="shared" si="14"/>
        <v>15.884549217642903</v>
      </c>
      <c r="Y75" s="211">
        <f t="shared" si="14"/>
        <v>15.206088626134999</v>
      </c>
      <c r="Z75" s="211">
        <f t="shared" si="14"/>
        <v>8.7506334745336023</v>
      </c>
      <c r="AA75" s="211">
        <f t="shared" si="14"/>
        <v>17.937652760800816</v>
      </c>
      <c r="AB75" s="211" t="e">
        <f t="shared" si="14"/>
        <v>#N/A</v>
      </c>
      <c r="AC75" s="211">
        <f t="shared" si="14"/>
        <v>44.162974565084724</v>
      </c>
      <c r="AD75" s="211">
        <f t="shared" si="14"/>
        <v>7.6851098500912043</v>
      </c>
      <c r="AE75" s="211">
        <f t="shared" si="14"/>
        <v>56.176495584705194</v>
      </c>
      <c r="AF75" s="211">
        <f t="shared" si="14"/>
        <v>7.6407171121939852</v>
      </c>
      <c r="AG75" s="211">
        <f t="shared" si="14"/>
        <v>24.401653041480035</v>
      </c>
      <c r="AH75" s="211">
        <f t="shared" si="14"/>
        <v>11.927652905934764</v>
      </c>
      <c r="AI75" s="211">
        <f t="shared" si="14"/>
        <v>55.114487806100001</v>
      </c>
      <c r="AJ75" s="211">
        <f t="shared" si="14"/>
        <v>6.7675493740998407</v>
      </c>
      <c r="AK75" s="211">
        <f t="shared" si="14"/>
        <v>2.0236153293328982</v>
      </c>
      <c r="AL75" s="211">
        <f t="shared" si="14"/>
        <v>4.8946472565983861</v>
      </c>
      <c r="AM75" s="211">
        <f t="shared" si="14"/>
        <v>45.893339538178907</v>
      </c>
      <c r="AN75" s="211">
        <f t="shared" si="14"/>
        <v>49.080041423070142</v>
      </c>
      <c r="AO75" s="211">
        <f t="shared" si="14"/>
        <v>32.239433100008412</v>
      </c>
      <c r="AP75" s="211">
        <f t="shared" si="14"/>
        <v>13.065471901733867</v>
      </c>
      <c r="AQ75" s="211">
        <f t="shared" si="14"/>
        <v>11.813866529665894</v>
      </c>
      <c r="AR75" s="211">
        <f t="shared" si="14"/>
        <v>26.732666190386844</v>
      </c>
      <c r="AS75" s="211">
        <f t="shared" si="14"/>
        <v>52.684997873637485</v>
      </c>
      <c r="AT75" s="211">
        <f t="shared" si="14"/>
        <v>3.7372361944438164</v>
      </c>
      <c r="AU75" s="211">
        <f t="shared" si="14"/>
        <v>25.869402272302032</v>
      </c>
      <c r="AV75" s="211">
        <f t="shared" si="14"/>
        <v>12.58455945364655</v>
      </c>
      <c r="AW75" s="211">
        <f t="shared" si="14"/>
        <v>79.322727377774058</v>
      </c>
      <c r="AX75" s="211">
        <f t="shared" si="14"/>
        <v>23.985719145028359</v>
      </c>
      <c r="AY75" s="211">
        <f t="shared" si="14"/>
        <v>1007.540084915422</v>
      </c>
      <c r="AZ75" s="211">
        <f t="shared" si="14"/>
        <v>120.59883492095311</v>
      </c>
      <c r="BA75" s="211">
        <f t="shared" si="14"/>
        <v>233.60365983277586</v>
      </c>
      <c r="BB75" s="211">
        <f t="shared" si="14"/>
        <v>34.716406987116933</v>
      </c>
      <c r="BC75" s="211">
        <f t="shared" si="14"/>
        <v>43.120672289198772</v>
      </c>
      <c r="BD75" s="211">
        <f t="shared" si="14"/>
        <v>129.65009363231343</v>
      </c>
      <c r="BE75" s="211">
        <f t="shared" si="14"/>
        <v>15.246504944673866</v>
      </c>
      <c r="BF75" s="211">
        <f t="shared" si="14"/>
        <v>38.038160669851358</v>
      </c>
      <c r="BG75" s="211">
        <f t="shared" si="14"/>
        <v>10.963302936269669</v>
      </c>
      <c r="BH75" s="211">
        <f t="shared" si="14"/>
        <v>24.790609050036132</v>
      </c>
      <c r="BI75" s="211">
        <f t="shared" si="14"/>
        <v>16.918625099031516</v>
      </c>
      <c r="BJ75" s="211">
        <f t="shared" si="14"/>
        <v>0.73996482375903128</v>
      </c>
      <c r="BK75" s="211">
        <f t="shared" si="14"/>
        <v>49.101523661986619</v>
      </c>
      <c r="BL75" s="211">
        <f t="shared" si="14"/>
        <v>34.28726455790656</v>
      </c>
      <c r="BM75" s="211">
        <f t="shared" si="14"/>
        <v>18.566090177857568</v>
      </c>
      <c r="BN75" s="211">
        <f t="shared" si="14"/>
        <v>3.8327083211569475</v>
      </c>
      <c r="BO75" s="211">
        <f t="shared" si="14"/>
        <v>134.53947394746936</v>
      </c>
      <c r="BP75" s="211">
        <f t="shared" si="14"/>
        <v>29.093495769371074</v>
      </c>
      <c r="BQ75" s="211">
        <f t="shared" si="14"/>
        <v>42.728307427408417</v>
      </c>
      <c r="BR75" s="211">
        <f t="shared" ref="BR75:BS85" si="15">+BR59*BR$56</f>
        <v>38.412200685133328</v>
      </c>
      <c r="BS75" s="211">
        <f t="shared" si="15"/>
        <v>18.052486408320352</v>
      </c>
      <c r="BT75" s="211">
        <f t="shared" si="10"/>
        <v>69.492215039688176</v>
      </c>
      <c r="BU75" s="211">
        <f t="shared" si="10"/>
        <v>8.3404853767777745</v>
      </c>
      <c r="BV75" s="211">
        <f t="shared" si="10"/>
        <v>18.308446294893134</v>
      </c>
      <c r="BW75" s="211">
        <f t="shared" si="10"/>
        <v>93.77764235606405</v>
      </c>
      <c r="BX75" s="211">
        <f t="shared" si="10"/>
        <v>18.223018981695407</v>
      </c>
      <c r="BY75" s="211">
        <f t="shared" si="10"/>
        <v>30.156634402204844</v>
      </c>
      <c r="BZ75" s="211">
        <f t="shared" si="10"/>
        <v>27.518276088761748</v>
      </c>
      <c r="CA75" s="211">
        <f t="shared" si="10"/>
        <v>7.7460520969934112</v>
      </c>
      <c r="CB75" s="211">
        <f t="shared" si="10"/>
        <v>87.202921371033341</v>
      </c>
      <c r="CC75" s="211">
        <f t="shared" si="10"/>
        <v>10.477171168447105</v>
      </c>
      <c r="CD75" s="211">
        <f t="shared" si="10"/>
        <v>38.202897261554845</v>
      </c>
      <c r="CE75" s="211">
        <f t="shared" si="10"/>
        <v>39.427089690206024</v>
      </c>
      <c r="CF75" s="211">
        <f t="shared" si="10"/>
        <v>19.505071647635376</v>
      </c>
      <c r="CG75" s="211">
        <f t="shared" si="10"/>
        <v>22.209497078331264</v>
      </c>
      <c r="CH75" s="211">
        <f t="shared" si="10"/>
        <v>20.749568076751178</v>
      </c>
      <c r="CI75" s="211">
        <f t="shared" si="10"/>
        <v>25.792208874585647</v>
      </c>
      <c r="CJ75" s="211">
        <f t="shared" si="10"/>
        <v>87.792162120008214</v>
      </c>
      <c r="CK75" s="211">
        <f t="shared" si="10"/>
        <v>12.617825203187271</v>
      </c>
      <c r="CL75" s="211">
        <f t="shared" si="10"/>
        <v>36.733322558749123</v>
      </c>
      <c r="CM75" s="211">
        <f t="shared" si="10"/>
        <v>79.803591354122347</v>
      </c>
      <c r="CN75" s="211">
        <f t="shared" si="10"/>
        <v>33.929267187777086</v>
      </c>
      <c r="CO75" s="211">
        <f t="shared" si="10"/>
        <v>65.355502703875317</v>
      </c>
      <c r="CP75" s="211">
        <f t="shared" si="10"/>
        <v>35.335693030860362</v>
      </c>
      <c r="CQ75" s="211">
        <f t="shared" si="10"/>
        <v>37.464711705451791</v>
      </c>
      <c r="CR75" s="211">
        <f t="shared" si="10"/>
        <v>32.479213807625221</v>
      </c>
      <c r="CS75" s="211">
        <f t="shared" si="10"/>
        <v>43.431841259488259</v>
      </c>
      <c r="CT75" s="211">
        <f t="shared" si="10"/>
        <v>39.550606352896963</v>
      </c>
      <c r="CU75" s="211">
        <f t="shared" si="10"/>
        <v>33.820434070198822</v>
      </c>
      <c r="CV75" s="211">
        <f t="shared" si="10"/>
        <v>56.721143457173866</v>
      </c>
      <c r="CW75" s="211">
        <f t="shared" si="10"/>
        <v>418.67206074958125</v>
      </c>
      <c r="CX75" s="211">
        <f t="shared" si="10"/>
        <v>246.96673002925945</v>
      </c>
      <c r="CY75" s="211">
        <f t="shared" si="10"/>
        <v>38.476803826835869</v>
      </c>
      <c r="CZ75" s="211">
        <f t="shared" si="10"/>
        <v>289.6521682587786</v>
      </c>
      <c r="DA75" s="211">
        <f t="shared" si="10"/>
        <v>0.73291624052137183</v>
      </c>
      <c r="DB75" s="211">
        <f t="shared" si="10"/>
        <v>21.723508017355144</v>
      </c>
      <c r="DC75" s="211">
        <f t="shared" si="10"/>
        <v>66.303393084404988</v>
      </c>
      <c r="DD75" s="211">
        <f t="shared" si="10"/>
        <v>113.22211785780129</v>
      </c>
      <c r="DE75" s="211">
        <f t="shared" si="10"/>
        <v>97.568359131722616</v>
      </c>
      <c r="DF75" s="211">
        <f t="shared" si="10"/>
        <v>268.36772800153022</v>
      </c>
      <c r="DG75" s="211">
        <f t="shared" si="10"/>
        <v>46.780406372139687</v>
      </c>
      <c r="DH75" s="211">
        <f t="shared" si="10"/>
        <v>14.171781747512197</v>
      </c>
      <c r="DI75" s="211">
        <f t="shared" si="10"/>
        <v>48.38516429351683</v>
      </c>
      <c r="DJ75" s="211">
        <f t="shared" si="10"/>
        <v>4.6491048553018821</v>
      </c>
      <c r="DK75" s="211">
        <f t="shared" si="10"/>
        <v>5.7102660199517734</v>
      </c>
      <c r="DL75" s="211">
        <f t="shared" si="10"/>
        <v>25.938355256248833</v>
      </c>
      <c r="DM75" s="211">
        <f t="shared" si="10"/>
        <v>45.817844742434616</v>
      </c>
      <c r="DN75" s="211">
        <f t="shared" si="10"/>
        <v>3.2985060476340515</v>
      </c>
      <c r="DO75" s="211">
        <f t="shared" si="10"/>
        <v>56.828905478738285</v>
      </c>
      <c r="DP75" s="211">
        <f t="shared" si="10"/>
        <v>55.283670460487407</v>
      </c>
      <c r="DQ75" s="211">
        <f t="shared" si="10"/>
        <v>0.17144039825251747</v>
      </c>
      <c r="DR75" s="211">
        <f t="shared" si="10"/>
        <v>17.946779208931712</v>
      </c>
      <c r="DS75" s="211">
        <f t="shared" si="10"/>
        <v>5.9440519479544633</v>
      </c>
      <c r="DT75" s="211">
        <f t="shared" si="10"/>
        <v>12.322028419164372</v>
      </c>
      <c r="DU75" s="211">
        <f t="shared" si="10"/>
        <v>6.7169458626773144</v>
      </c>
      <c r="DV75" s="211">
        <f t="shared" si="10"/>
        <v>82.166585428292592</v>
      </c>
      <c r="DW75" s="211">
        <f t="shared" si="10"/>
        <v>36.993081248957608</v>
      </c>
      <c r="DX75" s="211">
        <f t="shared" si="10"/>
        <v>33.035708855079655</v>
      </c>
      <c r="DY75" s="211">
        <f t="shared" si="10"/>
        <v>127.05373301632895</v>
      </c>
      <c r="DZ75" s="211">
        <f t="shared" si="10"/>
        <v>196.5439830828833</v>
      </c>
      <c r="EA75" s="211">
        <f t="shared" si="10"/>
        <v>45.737085843130345</v>
      </c>
      <c r="EB75" s="211">
        <f t="shared" si="10"/>
        <v>33.101678662540571</v>
      </c>
      <c r="EC75" s="211">
        <f t="shared" si="10"/>
        <v>21.968944645273631</v>
      </c>
      <c r="ED75" s="211">
        <f t="shared" si="10"/>
        <v>87.760617923435234</v>
      </c>
      <c r="EE75" s="211">
        <f t="shared" si="10"/>
        <v>33.906849083439731</v>
      </c>
      <c r="EF75" s="211">
        <f t="shared" si="11"/>
        <v>5.9937018032945897</v>
      </c>
      <c r="EG75" s="211">
        <f t="shared" si="11"/>
        <v>36.6659731357597</v>
      </c>
      <c r="EH75" s="211">
        <f t="shared" si="11"/>
        <v>6.0833896943606101E-2</v>
      </c>
      <c r="EI75" s="211">
        <f t="shared" si="11"/>
        <v>1.2488105684434501</v>
      </c>
      <c r="EJ75" s="211">
        <f t="shared" si="11"/>
        <v>7.7465353298619597</v>
      </c>
      <c r="EK75" s="211">
        <f t="shared" si="11"/>
        <v>11.3923983655956</v>
      </c>
      <c r="EL75" s="211">
        <f t="shared" si="11"/>
        <v>1.2468516241594101</v>
      </c>
      <c r="EM75" s="211">
        <f t="shared" si="11"/>
        <v>1.12081179360939</v>
      </c>
      <c r="EN75" s="211">
        <f t="shared" si="11"/>
        <v>0.194599189564262</v>
      </c>
      <c r="EO75" s="211">
        <f t="shared" si="11"/>
        <v>3.7441916589344899</v>
      </c>
      <c r="EP75" s="211">
        <f t="shared" si="11"/>
        <v>1.9170481392301399</v>
      </c>
      <c r="EQ75" s="211">
        <f t="shared" si="11"/>
        <v>0.30974469499451102</v>
      </c>
      <c r="ER75" s="211">
        <f t="shared" si="11"/>
        <v>0.84532948644902095</v>
      </c>
      <c r="ES75" s="211">
        <f t="shared" si="11"/>
        <v>1.6032045790257701</v>
      </c>
      <c r="ET75" s="211">
        <f t="shared" si="11"/>
        <v>3.8888226078798298</v>
      </c>
      <c r="EU75" s="211">
        <f t="shared" si="11"/>
        <v>1.72995777674701</v>
      </c>
      <c r="EV75" s="211">
        <f t="shared" si="11"/>
        <v>1.4605170397981799</v>
      </c>
      <c r="EW75" s="211">
        <f t="shared" si="11"/>
        <v>0.43828816215557298</v>
      </c>
      <c r="EX75" s="211">
        <f t="shared" si="11"/>
        <v>2.29739621811192E-2</v>
      </c>
      <c r="EY75" s="211">
        <f t="shared" si="11"/>
        <v>0.31870026854705003</v>
      </c>
      <c r="EZ75" s="211">
        <f t="shared" si="11"/>
        <v>0.46398111416939802</v>
      </c>
      <c r="FA75" s="211">
        <f t="shared" si="11"/>
        <v>1.6490874852180399</v>
      </c>
      <c r="FB75" s="211">
        <f t="shared" si="11"/>
        <v>6.3740753916998196</v>
      </c>
      <c r="FC75" s="211">
        <f t="shared" si="11"/>
        <v>1.9619838711779101</v>
      </c>
      <c r="FD75" s="211">
        <f t="shared" si="11"/>
        <v>0.53113254837760404</v>
      </c>
      <c r="FE75" s="211">
        <f t="shared" si="11"/>
        <v>53.152835362451199</v>
      </c>
      <c r="FF75" s="211">
        <f t="shared" si="11"/>
        <v>2.3558360175705202</v>
      </c>
      <c r="FG75" s="211">
        <f t="shared" si="11"/>
        <v>1.49613811233322</v>
      </c>
      <c r="FH75" s="211">
        <f t="shared" si="11"/>
        <v>1.0036528935883799</v>
      </c>
      <c r="FI75" s="211">
        <f t="shared" si="11"/>
        <v>6.6951769269334998</v>
      </c>
      <c r="FJ75" s="211">
        <f t="shared" si="11"/>
        <v>1.44737160731062</v>
      </c>
      <c r="FK75" s="211">
        <f t="shared" si="11"/>
        <v>4.4653025198447303</v>
      </c>
      <c r="FL75" s="211">
        <f t="shared" si="11"/>
        <v>1.9427259703713899</v>
      </c>
      <c r="FM75" s="211">
        <f t="shared" si="11"/>
        <v>1.28303472888541</v>
      </c>
      <c r="FN75" s="211">
        <f t="shared" si="11"/>
        <v>2.95795458388986</v>
      </c>
      <c r="FO75" s="211">
        <f t="shared" si="11"/>
        <v>3.4973656009060901</v>
      </c>
      <c r="FP75" s="211">
        <f t="shared" si="11"/>
        <v>10.0609346631152</v>
      </c>
      <c r="FQ75" s="211">
        <f t="shared" si="11"/>
        <v>1.84476736671246</v>
      </c>
      <c r="FR75" s="211">
        <f t="shared" si="11"/>
        <v>0.53274207272706098</v>
      </c>
      <c r="FS75" s="211">
        <f t="shared" si="11"/>
        <v>1.8599015979575899</v>
      </c>
      <c r="FT75" s="211">
        <f t="shared" si="11"/>
        <v>1.0791864915862199</v>
      </c>
      <c r="FU75" s="211">
        <f t="shared" si="11"/>
        <v>1.2665565907685301</v>
      </c>
      <c r="FV75" s="211">
        <f t="shared" si="11"/>
        <v>1.7674845665244201</v>
      </c>
      <c r="FW75" s="211">
        <f t="shared" si="11"/>
        <v>1.25472257012636</v>
      </c>
      <c r="FX75" s="211">
        <f t="shared" si="11"/>
        <v>1.9044251453360701</v>
      </c>
      <c r="FY75" s="211">
        <f t="shared" si="11"/>
        <v>5.3817990918227201</v>
      </c>
      <c r="FZ75" s="211">
        <f t="shared" si="11"/>
        <v>1.3641715739095699</v>
      </c>
      <c r="GA75" s="211">
        <f t="shared" si="11"/>
        <v>8.7490555492848205</v>
      </c>
      <c r="GB75" s="211">
        <f t="shared" si="11"/>
        <v>0.407491724505538</v>
      </c>
      <c r="GC75" s="211">
        <f t="shared" si="11"/>
        <v>11.859511047305</v>
      </c>
      <c r="GD75" s="211">
        <f t="shared" si="11"/>
        <v>7.1651846015915304</v>
      </c>
      <c r="GE75" s="211">
        <f t="shared" si="11"/>
        <v>1.0888311063065499</v>
      </c>
      <c r="GF75" s="211">
        <f t="shared" si="11"/>
        <v>7.3252558636972802</v>
      </c>
      <c r="GG75" s="211">
        <f t="shared" si="11"/>
        <v>2.0183531503292201E-2</v>
      </c>
      <c r="GH75" s="211">
        <f t="shared" si="11"/>
        <v>2.8550938709082798</v>
      </c>
      <c r="GI75" s="211">
        <f t="shared" si="11"/>
        <v>2.53507528597711</v>
      </c>
      <c r="GJ75" s="211">
        <f t="shared" si="11"/>
        <v>1.1954715353998999</v>
      </c>
      <c r="GK75" s="211">
        <f t="shared" si="11"/>
        <v>5.5182531787225102</v>
      </c>
      <c r="GL75" s="211">
        <f t="shared" si="11"/>
        <v>23.0110796487836</v>
      </c>
      <c r="GM75" s="211">
        <f t="shared" si="11"/>
        <v>1.33354086379212</v>
      </c>
      <c r="GN75" s="211">
        <f t="shared" si="11"/>
        <v>9.4122140828507206</v>
      </c>
      <c r="GO75" s="211">
        <f t="shared" si="11"/>
        <v>2.3267316839596099</v>
      </c>
      <c r="GP75" s="211">
        <f t="shared" si="11"/>
        <v>3.4509978420928902</v>
      </c>
      <c r="GQ75" s="211">
        <f t="shared" si="11"/>
        <v>1.5072635004239801</v>
      </c>
      <c r="GR75" s="211">
        <f t="shared" si="12"/>
        <v>8.1995488387988207</v>
      </c>
      <c r="GS75" s="211">
        <f t="shared" si="12"/>
        <v>3.9202866626228698</v>
      </c>
      <c r="GT75" s="211">
        <f t="shared" si="12"/>
        <v>5.8659641454753499</v>
      </c>
      <c r="GU75" s="211">
        <f t="shared" si="12"/>
        <v>10.4000604471027</v>
      </c>
      <c r="GV75" s="211">
        <f t="shared" si="12"/>
        <v>2.11469692304042</v>
      </c>
      <c r="GW75" s="211">
        <f t="shared" si="12"/>
        <v>8.69567651523049</v>
      </c>
      <c r="GX75" s="211">
        <f t="shared" si="12"/>
        <v>1.32635533753179</v>
      </c>
      <c r="GY75" s="211">
        <f t="shared" si="12"/>
        <v>26.7423097814683</v>
      </c>
      <c r="GZ75" s="211">
        <f t="shared" si="12"/>
        <v>7.3470552876884101</v>
      </c>
      <c r="HA75" s="211">
        <f t="shared" si="12"/>
        <v>3.2358581180285002</v>
      </c>
      <c r="HB75" s="211">
        <f t="shared" si="12"/>
        <v>0.64749130358310902</v>
      </c>
      <c r="HC75" s="211">
        <f t="shared" si="12"/>
        <v>17.824909102928</v>
      </c>
      <c r="HD75" s="211">
        <f t="shared" si="12"/>
        <v>2.0619962587639602</v>
      </c>
      <c r="HE75" s="211">
        <f t="shared" si="12"/>
        <v>7.2488268559314504</v>
      </c>
      <c r="HF75" s="211">
        <f t="shared" si="12"/>
        <v>30.6803782986233</v>
      </c>
      <c r="HG75" s="211">
        <f t="shared" si="12"/>
        <v>2.8694193686563501</v>
      </c>
      <c r="HH75" s="211">
        <f t="shared" si="12"/>
        <v>7.98259285823716E-2</v>
      </c>
      <c r="HI75" s="211">
        <f t="shared" si="12"/>
        <v>1.64641927507829</v>
      </c>
      <c r="HJ75" s="211">
        <f t="shared" si="12"/>
        <v>5.2330758130392896</v>
      </c>
      <c r="HK75" s="211">
        <f t="shared" si="12"/>
        <v>21.016474002818299</v>
      </c>
      <c r="HL75" s="211">
        <f t="shared" si="12"/>
        <v>5.9774912182091704</v>
      </c>
      <c r="HM75" s="211">
        <f t="shared" si="12"/>
        <v>0.92762236561946798</v>
      </c>
      <c r="HN75" s="211">
        <f t="shared" si="12"/>
        <v>14.4054156663546</v>
      </c>
      <c r="HO75" s="211">
        <f t="shared" si="12"/>
        <v>2.5578968252102099</v>
      </c>
      <c r="HP75" s="211">
        <f t="shared" si="12"/>
        <v>0.81793465214662497</v>
      </c>
      <c r="HQ75" s="211">
        <f t="shared" si="12"/>
        <v>5.8543302652302902</v>
      </c>
      <c r="HR75" s="211">
        <f t="shared" si="12"/>
        <v>7.5848725448238996</v>
      </c>
      <c r="HS75" s="211">
        <f t="shared" si="12"/>
        <v>0.70590918505706202</v>
      </c>
      <c r="HT75" s="211">
        <f t="shared" si="12"/>
        <v>3.9621072016820502</v>
      </c>
      <c r="HU75" s="211">
        <f t="shared" si="12"/>
        <v>8.7842876543852704</v>
      </c>
      <c r="HV75" s="211">
        <f t="shared" si="12"/>
        <v>6.2441178724344804</v>
      </c>
      <c r="HW75" s="211">
        <f t="shared" si="12"/>
        <v>1.00946648351698</v>
      </c>
      <c r="HX75" s="211">
        <f t="shared" si="12"/>
        <v>17.772367130133301</v>
      </c>
      <c r="HY75" s="211">
        <f t="shared" si="12"/>
        <v>6.9936631989213502</v>
      </c>
      <c r="HZ75" s="211">
        <f t="shared" si="12"/>
        <v>14.488825135864801</v>
      </c>
      <c r="IA75" s="211">
        <f t="shared" si="12"/>
        <v>22.326576155897602</v>
      </c>
      <c r="IB75" s="211">
        <f t="shared" si="12"/>
        <v>0.234513613813289</v>
      </c>
      <c r="IC75" s="211">
        <f t="shared" si="12"/>
        <v>1.53099409056781E-2</v>
      </c>
      <c r="ID75" s="211">
        <f t="shared" si="12"/>
        <v>1.83270213516106</v>
      </c>
      <c r="IE75" s="211">
        <f t="shared" si="12"/>
        <v>7.2529743823659798</v>
      </c>
      <c r="IF75" s="211">
        <f t="shared" si="12"/>
        <v>14.1113564268564</v>
      </c>
      <c r="IG75" s="211">
        <f t="shared" si="12"/>
        <v>12.397652002114899</v>
      </c>
      <c r="IH75" s="211">
        <f t="shared" si="12"/>
        <v>18.907433172341602</v>
      </c>
      <c r="II75" s="211">
        <f t="shared" si="12"/>
        <v>1.98849973503688</v>
      </c>
      <c r="IJ75" s="211">
        <f t="shared" si="12"/>
        <v>29.819936649430101</v>
      </c>
      <c r="IK75" s="211">
        <f t="shared" si="12"/>
        <v>3.4870692440262698</v>
      </c>
      <c r="IL75" s="211">
        <f t="shared" si="12"/>
        <v>2.8535181511053298</v>
      </c>
      <c r="IM75" s="211">
        <f t="shared" si="12"/>
        <v>3.9986412785871202</v>
      </c>
      <c r="IN75" s="211">
        <f t="shared" si="12"/>
        <v>7.8500312510720196</v>
      </c>
    </row>
    <row r="76" spans="1:248">
      <c r="A76" s="197" t="s">
        <v>875</v>
      </c>
      <c r="B76" s="21" t="e">
        <f t="shared" si="6"/>
        <v>#N/A</v>
      </c>
      <c r="C76" s="223">
        <f t="shared" si="13"/>
        <v>114.008810108277</v>
      </c>
      <c r="D76" s="224" t="e">
        <f>E76/$E$56</f>
        <v>#N/A</v>
      </c>
      <c r="E76" s="221" t="e">
        <f t="shared" si="7"/>
        <v>#N/A</v>
      </c>
      <c r="F76" s="211">
        <f>+F60*F$56</f>
        <v>196.84588849249354</v>
      </c>
      <c r="G76" s="211">
        <f>+G60*G$56</f>
        <v>165.90801407575154</v>
      </c>
      <c r="H76" s="211">
        <f t="shared" si="14"/>
        <v>17.22653318806211</v>
      </c>
      <c r="I76" s="211">
        <f t="shared" si="14"/>
        <v>4.6620043183041151</v>
      </c>
      <c r="J76" s="211">
        <f t="shared" si="14"/>
        <v>22.736878875634357</v>
      </c>
      <c r="K76" s="211">
        <f t="shared" si="14"/>
        <v>2.8867132892941432</v>
      </c>
      <c r="L76" s="211">
        <f t="shared" si="14"/>
        <v>55.459843244530461</v>
      </c>
      <c r="M76" s="211">
        <f t="shared" si="14"/>
        <v>10.83180184603615</v>
      </c>
      <c r="N76" s="211">
        <f t="shared" si="14"/>
        <v>15.80013963530909</v>
      </c>
      <c r="O76" s="211">
        <f t="shared" si="14"/>
        <v>15.38759199446487</v>
      </c>
      <c r="P76" s="211">
        <f t="shared" si="14"/>
        <v>50.137167595990348</v>
      </c>
      <c r="Q76" s="211">
        <f t="shared" si="14"/>
        <v>10.391594868187099</v>
      </c>
      <c r="R76" s="211">
        <f t="shared" si="14"/>
        <v>15.113801251131187</v>
      </c>
      <c r="S76" s="211">
        <f t="shared" si="14"/>
        <v>19.654113093200603</v>
      </c>
      <c r="T76" s="211">
        <f t="shared" si="14"/>
        <v>12.295195702836901</v>
      </c>
      <c r="U76" s="211">
        <f t="shared" si="14"/>
        <v>6.160454864917611</v>
      </c>
      <c r="V76" s="211">
        <f t="shared" si="14"/>
        <v>10.435625784657772</v>
      </c>
      <c r="W76" s="211">
        <f t="shared" si="14"/>
        <v>19.674962126186081</v>
      </c>
      <c r="X76" s="211">
        <f t="shared" si="14"/>
        <v>17.964481423160624</v>
      </c>
      <c r="Y76" s="211">
        <f t="shared" si="14"/>
        <v>14.40502756811251</v>
      </c>
      <c r="Z76" s="211">
        <f t="shared" si="14"/>
        <v>8.3903330280921029</v>
      </c>
      <c r="AA76" s="211">
        <f t="shared" si="14"/>
        <v>17.866136721175394</v>
      </c>
      <c r="AB76" s="211" t="e">
        <f t="shared" si="14"/>
        <v>#N/A</v>
      </c>
      <c r="AC76" s="211">
        <f t="shared" si="14"/>
        <v>47.091031726065381</v>
      </c>
      <c r="AD76" s="211">
        <f t="shared" si="14"/>
        <v>7.1849060270164689</v>
      </c>
      <c r="AE76" s="211">
        <f t="shared" si="14"/>
        <v>59.613934931798916</v>
      </c>
      <c r="AF76" s="211">
        <f t="shared" si="14"/>
        <v>7.4028070437898501</v>
      </c>
      <c r="AG76" s="211">
        <f t="shared" si="14"/>
        <v>27.282732877862632</v>
      </c>
      <c r="AH76" s="211">
        <f t="shared" si="14"/>
        <v>11.404082231685717</v>
      </c>
      <c r="AI76" s="211">
        <f t="shared" si="14"/>
        <v>58.951322708906709</v>
      </c>
      <c r="AJ76" s="211">
        <f t="shared" si="14"/>
        <v>7.4662399462569953</v>
      </c>
      <c r="AK76" s="211">
        <f t="shared" si="14"/>
        <v>2.1228400609980849</v>
      </c>
      <c r="AL76" s="211">
        <f t="shared" si="14"/>
        <v>4.8771263999467651</v>
      </c>
      <c r="AM76" s="211">
        <f t="shared" si="14"/>
        <v>45.842300247638256</v>
      </c>
      <c r="AN76" s="211">
        <f t="shared" si="14"/>
        <v>54.489598814877148</v>
      </c>
      <c r="AO76" s="211">
        <f t="shared" si="14"/>
        <v>32.608949930310224</v>
      </c>
      <c r="AP76" s="211">
        <f t="shared" si="14"/>
        <v>14.36476842245572</v>
      </c>
      <c r="AQ76" s="211">
        <f t="shared" si="14"/>
        <v>12.05409211150659</v>
      </c>
      <c r="AR76" s="211">
        <f t="shared" si="14"/>
        <v>27.592383358625899</v>
      </c>
      <c r="AS76" s="211">
        <f t="shared" si="14"/>
        <v>54.42919036463735</v>
      </c>
      <c r="AT76" s="211">
        <f t="shared" si="14"/>
        <v>4.2270670997126931</v>
      </c>
      <c r="AU76" s="211">
        <f t="shared" si="14"/>
        <v>26.293795300699443</v>
      </c>
      <c r="AV76" s="211">
        <f t="shared" si="14"/>
        <v>13.303419370141372</v>
      </c>
      <c r="AW76" s="211">
        <f t="shared" si="14"/>
        <v>82.976726111995944</v>
      </c>
      <c r="AX76" s="211">
        <f t="shared" si="14"/>
        <v>25.42255716930141</v>
      </c>
      <c r="AY76" s="211">
        <f t="shared" si="14"/>
        <v>1036.4768228463834</v>
      </c>
      <c r="AZ76" s="211">
        <f t="shared" si="14"/>
        <v>120.12882571565719</v>
      </c>
      <c r="BA76" s="211">
        <f t="shared" si="14"/>
        <v>241.46033376951712</v>
      </c>
      <c r="BB76" s="211">
        <f t="shared" si="14"/>
        <v>36.013140911706756</v>
      </c>
      <c r="BC76" s="211">
        <f t="shared" si="14"/>
        <v>43.842673176061432</v>
      </c>
      <c r="BD76" s="211">
        <f t="shared" si="14"/>
        <v>131.73426129966492</v>
      </c>
      <c r="BE76" s="211">
        <f t="shared" si="14"/>
        <v>15.596058778736753</v>
      </c>
      <c r="BF76" s="211">
        <f t="shared" si="14"/>
        <v>37.37853058242591</v>
      </c>
      <c r="BG76" s="211">
        <f t="shared" si="14"/>
        <v>11.283701789582409</v>
      </c>
      <c r="BH76" s="211">
        <f t="shared" si="14"/>
        <v>24.997626118204472</v>
      </c>
      <c r="BI76" s="211">
        <f t="shared" si="14"/>
        <v>17.323399780810856</v>
      </c>
      <c r="BJ76" s="211">
        <f t="shared" si="14"/>
        <v>0.94276616327890062</v>
      </c>
      <c r="BK76" s="211">
        <f t="shared" si="14"/>
        <v>48.208204212152836</v>
      </c>
      <c r="BL76" s="211">
        <f t="shared" si="14"/>
        <v>35.664388057109996</v>
      </c>
      <c r="BM76" s="211">
        <f t="shared" si="14"/>
        <v>19.448254119709013</v>
      </c>
      <c r="BN76" s="211">
        <f t="shared" si="14"/>
        <v>3.839584620728739</v>
      </c>
      <c r="BO76" s="211">
        <f t="shared" si="14"/>
        <v>142.89196238854169</v>
      </c>
      <c r="BP76" s="211">
        <f t="shared" si="14"/>
        <v>30.137573043038568</v>
      </c>
      <c r="BQ76" s="211">
        <f t="shared" si="14"/>
        <v>45.031662782255339</v>
      </c>
      <c r="BR76" s="211">
        <f t="shared" si="15"/>
        <v>39.504655669710132</v>
      </c>
      <c r="BS76" s="211">
        <f t="shared" si="15"/>
        <v>19.819823736354014</v>
      </c>
      <c r="BT76" s="211">
        <f t="shared" si="10"/>
        <v>73.308548724821577</v>
      </c>
      <c r="BU76" s="211">
        <f t="shared" si="10"/>
        <v>8.8083417630977028</v>
      </c>
      <c r="BV76" s="211">
        <f t="shared" si="10"/>
        <v>17.438104186644804</v>
      </c>
      <c r="BW76" s="211">
        <f t="shared" si="10"/>
        <v>95.12152144677566</v>
      </c>
      <c r="BX76" s="211">
        <f t="shared" si="10"/>
        <v>19.685701517546885</v>
      </c>
      <c r="BY76" s="211">
        <f t="shared" si="10"/>
        <v>28.891148759006402</v>
      </c>
      <c r="BZ76" s="211">
        <f t="shared" si="10"/>
        <v>27.256115249031261</v>
      </c>
      <c r="CA76" s="211">
        <f t="shared" si="10"/>
        <v>8.6721587517207279</v>
      </c>
      <c r="CB76" s="211">
        <f t="shared" si="10"/>
        <v>90.319780633097878</v>
      </c>
      <c r="CC76" s="211">
        <f t="shared" si="10"/>
        <v>10.865833788642968</v>
      </c>
      <c r="CD76" s="211">
        <f t="shared" si="10"/>
        <v>40.442726052308728</v>
      </c>
      <c r="CE76" s="211">
        <f t="shared" si="10"/>
        <v>43.298309013115166</v>
      </c>
      <c r="CF76" s="211">
        <f t="shared" si="10"/>
        <v>21.127382614040901</v>
      </c>
      <c r="CG76" s="211">
        <f t="shared" si="10"/>
        <v>21.488351730427571</v>
      </c>
      <c r="CH76" s="211">
        <f t="shared" si="10"/>
        <v>23.353869804709266</v>
      </c>
      <c r="CI76" s="211">
        <f t="shared" si="10"/>
        <v>27.746829128324254</v>
      </c>
      <c r="CJ76" s="211">
        <f t="shared" si="10"/>
        <v>92.61274888876882</v>
      </c>
      <c r="CK76" s="211">
        <f t="shared" si="10"/>
        <v>12.578573275479194</v>
      </c>
      <c r="CL76" s="211">
        <f t="shared" si="10"/>
        <v>37.02990394713018</v>
      </c>
      <c r="CM76" s="211">
        <f t="shared" si="10"/>
        <v>82.214453975987198</v>
      </c>
      <c r="CN76" s="211">
        <f t="shared" si="10"/>
        <v>36.382998106653133</v>
      </c>
      <c r="CO76" s="211">
        <f t="shared" si="10"/>
        <v>67.968054231360483</v>
      </c>
      <c r="CP76" s="211">
        <f t="shared" si="10"/>
        <v>37.010736935976098</v>
      </c>
      <c r="CQ76" s="211">
        <f t="shared" si="10"/>
        <v>41.169395114285656</v>
      </c>
      <c r="CR76" s="211">
        <f t="shared" si="10"/>
        <v>32.168455523818793</v>
      </c>
      <c r="CS76" s="211">
        <f t="shared" si="10"/>
        <v>46.436607717804137</v>
      </c>
      <c r="CT76" s="211">
        <f t="shared" si="10"/>
        <v>39.383156235807959</v>
      </c>
      <c r="CU76" s="211">
        <f t="shared" si="10"/>
        <v>36.869445275679873</v>
      </c>
      <c r="CV76" s="211">
        <f t="shared" si="10"/>
        <v>56.089335516637504</v>
      </c>
      <c r="CW76" s="211">
        <f t="shared" si="10"/>
        <v>426.7637945321369</v>
      </c>
      <c r="CX76" s="211">
        <f t="shared" si="10"/>
        <v>264.6511758335767</v>
      </c>
      <c r="CY76" s="211">
        <f t="shared" si="10"/>
        <v>37.243239287103208</v>
      </c>
      <c r="CZ76" s="211">
        <f t="shared" si="10"/>
        <v>285.51375542718353</v>
      </c>
      <c r="DA76" s="211">
        <f t="shared" si="10"/>
        <v>0.78597898435208502</v>
      </c>
      <c r="DB76" s="211">
        <f t="shared" si="10"/>
        <v>22.098582321070189</v>
      </c>
      <c r="DC76" s="211">
        <f t="shared" si="10"/>
        <v>71.41484917982639</v>
      </c>
      <c r="DD76" s="211">
        <f t="shared" si="10"/>
        <v>123.99495237400605</v>
      </c>
      <c r="DE76" s="211">
        <f t="shared" si="10"/>
        <v>103.58022029228981</v>
      </c>
      <c r="DF76" s="211">
        <f t="shared" si="10"/>
        <v>285.21374321200994</v>
      </c>
      <c r="DG76" s="211">
        <f t="shared" si="10"/>
        <v>45.028526254688636</v>
      </c>
      <c r="DH76" s="211">
        <f t="shared" si="10"/>
        <v>14.337785631175679</v>
      </c>
      <c r="DI76" s="211">
        <f t="shared" si="10"/>
        <v>46.832056346385329</v>
      </c>
      <c r="DJ76" s="211">
        <f t="shared" si="10"/>
        <v>4.8366655793139586</v>
      </c>
      <c r="DK76" s="211">
        <f t="shared" si="10"/>
        <v>5.1410870814200855</v>
      </c>
      <c r="DL76" s="211">
        <f t="shared" si="10"/>
        <v>26.406632116313723</v>
      </c>
      <c r="DM76" s="211">
        <f t="shared" si="10"/>
        <v>44.848889528248698</v>
      </c>
      <c r="DN76" s="211">
        <f t="shared" si="10"/>
        <v>3.4086121174047066</v>
      </c>
      <c r="DO76" s="211">
        <f t="shared" si="10"/>
        <v>56.074194038002148</v>
      </c>
      <c r="DP76" s="211">
        <f t="shared" si="10"/>
        <v>59.1126171604948</v>
      </c>
      <c r="DQ76" s="211">
        <f t="shared" si="10"/>
        <v>0.19197790019438327</v>
      </c>
      <c r="DR76" s="211">
        <f t="shared" si="10"/>
        <v>17.717909992235327</v>
      </c>
      <c r="DS76" s="211">
        <f t="shared" si="10"/>
        <v>5.7877941087894698</v>
      </c>
      <c r="DT76" s="211">
        <f t="shared" si="10"/>
        <v>11.99483734917515</v>
      </c>
      <c r="DU76" s="211">
        <f t="shared" si="10"/>
        <v>6.53248109023491</v>
      </c>
      <c r="DV76" s="211">
        <f t="shared" si="10"/>
        <v>89.103028986082478</v>
      </c>
      <c r="DW76" s="211">
        <f t="shared" si="10"/>
        <v>38.003273257033662</v>
      </c>
      <c r="DX76" s="211">
        <f t="shared" si="10"/>
        <v>29.081911133312488</v>
      </c>
      <c r="DY76" s="211">
        <f t="shared" si="10"/>
        <v>148.19943915971726</v>
      </c>
      <c r="DZ76" s="211">
        <f t="shared" si="10"/>
        <v>202.28736919970061</v>
      </c>
      <c r="EA76" s="211">
        <f t="shared" si="10"/>
        <v>47.54754978481396</v>
      </c>
      <c r="EB76" s="211">
        <f t="shared" si="10"/>
        <v>35.187273679454421</v>
      </c>
      <c r="EC76" s="211">
        <f t="shared" si="10"/>
        <v>24.293041482326998</v>
      </c>
      <c r="ED76" s="211">
        <f t="shared" si="10"/>
        <v>91.703631706089169</v>
      </c>
      <c r="EE76" s="211">
        <f t="shared" si="10"/>
        <v>37.565681448565229</v>
      </c>
      <c r="EF76" s="211">
        <f t="shared" si="11"/>
        <v>5.9631961948118901</v>
      </c>
      <c r="EG76" s="211">
        <f t="shared" si="11"/>
        <v>36.550866058905598</v>
      </c>
      <c r="EH76" s="211">
        <f t="shared" si="11"/>
        <v>5.8754094154724101E-2</v>
      </c>
      <c r="EI76" s="211">
        <f t="shared" si="11"/>
        <v>1.27395826220199</v>
      </c>
      <c r="EJ76" s="211">
        <f t="shared" si="11"/>
        <v>7.81922342804158</v>
      </c>
      <c r="EK76" s="211">
        <f t="shared" si="11"/>
        <v>11.4622701611721</v>
      </c>
      <c r="EL76" s="211">
        <f t="shared" si="11"/>
        <v>1.2646913528422601</v>
      </c>
      <c r="EM76" s="211">
        <f t="shared" si="11"/>
        <v>1.05555789326924</v>
      </c>
      <c r="EN76" s="211">
        <f t="shared" si="11"/>
        <v>0.19811604238771199</v>
      </c>
      <c r="EO76" s="211">
        <f t="shared" si="11"/>
        <v>3.1745939144217101</v>
      </c>
      <c r="EP76" s="211">
        <f t="shared" si="11"/>
        <v>1.7219149859313501</v>
      </c>
      <c r="EQ76" s="211">
        <f t="shared" si="11"/>
        <v>0.18217760935973401</v>
      </c>
      <c r="ER76" s="211">
        <f t="shared" si="11"/>
        <v>0.98043933586184195</v>
      </c>
      <c r="ES76" s="211">
        <f t="shared" si="11"/>
        <v>1.3357269868706001</v>
      </c>
      <c r="ET76" s="211">
        <f t="shared" si="11"/>
        <v>3.6590946995520399</v>
      </c>
      <c r="EU76" s="211">
        <f t="shared" si="11"/>
        <v>1.39677768601423</v>
      </c>
      <c r="EV76" s="211">
        <f t="shared" si="11"/>
        <v>1.44336194567024</v>
      </c>
      <c r="EW76" s="211">
        <f t="shared" si="11"/>
        <v>0.462970985450535</v>
      </c>
      <c r="EX76" s="211">
        <f t="shared" si="11"/>
        <v>2.0740089727570899E-2</v>
      </c>
      <c r="EY76" s="211">
        <f t="shared" si="11"/>
        <v>0.30700959419743101</v>
      </c>
      <c r="EZ76" s="211">
        <f t="shared" si="11"/>
        <v>0.52611347982212298</v>
      </c>
      <c r="FA76" s="211">
        <f t="shared" si="11"/>
        <v>1.6491517752798399</v>
      </c>
      <c r="FB76" s="211">
        <f t="shared" si="11"/>
        <v>6.1652202323493004</v>
      </c>
      <c r="FC76" s="211">
        <f t="shared" si="11"/>
        <v>2.2370727838994502</v>
      </c>
      <c r="FD76" s="211">
        <f t="shared" si="11"/>
        <v>0.70344234598410205</v>
      </c>
      <c r="FE76" s="211">
        <f t="shared" si="11"/>
        <v>57.716951367232603</v>
      </c>
      <c r="FF76" s="211">
        <f t="shared" si="11"/>
        <v>2.32375901441607</v>
      </c>
      <c r="FG76" s="211">
        <f t="shared" si="11"/>
        <v>1.47101035450494</v>
      </c>
      <c r="FH76" s="211">
        <f t="shared" si="11"/>
        <v>1.0190840724839301</v>
      </c>
      <c r="FI76" s="211">
        <f t="shared" si="11"/>
        <v>7.0125089061784198</v>
      </c>
      <c r="FJ76" s="211">
        <f t="shared" si="11"/>
        <v>1.4037194329715701</v>
      </c>
      <c r="FK76" s="211">
        <f t="shared" si="11"/>
        <v>4.4232535779341999</v>
      </c>
      <c r="FL76" s="211">
        <f t="shared" si="11"/>
        <v>2.25381617504318</v>
      </c>
      <c r="FM76" s="211">
        <f t="shared" si="11"/>
        <v>1.2909734281607801</v>
      </c>
      <c r="FN76" s="211">
        <f t="shared" si="11"/>
        <v>3.2533725637490298</v>
      </c>
      <c r="FO76" s="211">
        <f t="shared" si="11"/>
        <v>3.4239319382083901</v>
      </c>
      <c r="FP76" s="211">
        <f t="shared" si="11"/>
        <v>11.024837113097499</v>
      </c>
      <c r="FQ76" s="211">
        <f t="shared" si="11"/>
        <v>1.8463791505068601</v>
      </c>
      <c r="FR76" s="211">
        <f t="shared" si="11"/>
        <v>0.59556606441565296</v>
      </c>
      <c r="FS76" s="211">
        <f t="shared" si="11"/>
        <v>1.66287080014846</v>
      </c>
      <c r="FT76" s="211">
        <f t="shared" si="11"/>
        <v>1.43999584904448</v>
      </c>
      <c r="FU76" s="211">
        <f t="shared" si="11"/>
        <v>1.22894113508801</v>
      </c>
      <c r="FV76" s="211">
        <f t="shared" si="11"/>
        <v>1.6511406902936701</v>
      </c>
      <c r="FW76" s="211">
        <f t="shared" si="11"/>
        <v>0.956197614426475</v>
      </c>
      <c r="FX76" s="211">
        <f t="shared" si="11"/>
        <v>1.93672679639874</v>
      </c>
      <c r="FY76" s="211">
        <f t="shared" si="11"/>
        <v>4.2858597195584602</v>
      </c>
      <c r="FZ76" s="211">
        <f t="shared" si="11"/>
        <v>1.4073321717682901</v>
      </c>
      <c r="GA76" s="211">
        <f t="shared" si="11"/>
        <v>10.519104934472001</v>
      </c>
      <c r="GB76" s="211">
        <f t="shared" si="11"/>
        <v>0.43288399727850602</v>
      </c>
      <c r="GC76" s="211">
        <f t="shared" si="11"/>
        <v>10.358755993160701</v>
      </c>
      <c r="GD76" s="211">
        <f t="shared" si="11"/>
        <v>8.1977691896020808</v>
      </c>
      <c r="GE76" s="211">
        <f t="shared" si="11"/>
        <v>1.1421765819287799</v>
      </c>
      <c r="GF76" s="211">
        <f t="shared" si="11"/>
        <v>7.3155435503766801</v>
      </c>
      <c r="GG76" s="211">
        <f t="shared" si="11"/>
        <v>2.0893353520756101E-2</v>
      </c>
      <c r="GH76" s="211">
        <f t="shared" si="11"/>
        <v>2.7853995976242998</v>
      </c>
      <c r="GI76" s="211">
        <f t="shared" si="11"/>
        <v>2.6365342913788101</v>
      </c>
      <c r="GJ76" s="211">
        <f t="shared" si="11"/>
        <v>1.2316725439434599</v>
      </c>
      <c r="GK76" s="211">
        <f t="shared" si="11"/>
        <v>5.8018223299095597</v>
      </c>
      <c r="GL76" s="211">
        <f t="shared" si="11"/>
        <v>24.0761196550948</v>
      </c>
      <c r="GM76" s="211">
        <f t="shared" si="11"/>
        <v>1.26227986113792</v>
      </c>
      <c r="GN76" s="211">
        <f t="shared" si="11"/>
        <v>9.3571317380359798</v>
      </c>
      <c r="GO76" s="211">
        <f t="shared" si="11"/>
        <v>2.22335669885222</v>
      </c>
      <c r="GP76" s="211">
        <f t="shared" si="11"/>
        <v>3.72497737934391</v>
      </c>
      <c r="GQ76" s="211">
        <f t="shared" si="11"/>
        <v>1.3506563318603699</v>
      </c>
      <c r="GR76" s="211">
        <f t="shared" si="12"/>
        <v>8.6572274763527801</v>
      </c>
      <c r="GS76" s="211">
        <f t="shared" si="12"/>
        <v>3.8536361866545898</v>
      </c>
      <c r="GT76" s="211">
        <f t="shared" si="12"/>
        <v>7.4007345891082901</v>
      </c>
      <c r="GU76" s="211">
        <f t="shared" si="12"/>
        <v>13.102030260762801</v>
      </c>
      <c r="GV76" s="211">
        <f t="shared" si="12"/>
        <v>1.95277407027893</v>
      </c>
      <c r="GW76" s="211">
        <f t="shared" si="12"/>
        <v>9.0667702361105693</v>
      </c>
      <c r="GX76" s="211">
        <f t="shared" si="12"/>
        <v>0.95813058334303103</v>
      </c>
      <c r="GY76" s="211">
        <f t="shared" si="12"/>
        <v>29.885759444797198</v>
      </c>
      <c r="GZ76" s="211">
        <f t="shared" si="12"/>
        <v>6.8937594465186898</v>
      </c>
      <c r="HA76" s="211">
        <f t="shared" si="12"/>
        <v>3.6240051359238201</v>
      </c>
      <c r="HB76" s="211">
        <f t="shared" si="12"/>
        <v>0.71627638399137605</v>
      </c>
      <c r="HC76" s="211">
        <f t="shared" si="12"/>
        <v>18.027167335919899</v>
      </c>
      <c r="HD76" s="211">
        <f t="shared" si="12"/>
        <v>2.1875718765810501</v>
      </c>
      <c r="HE76" s="211">
        <f t="shared" si="12"/>
        <v>7.2492834966682498</v>
      </c>
      <c r="HF76" s="211">
        <f t="shared" si="12"/>
        <v>41.898709665778199</v>
      </c>
      <c r="HG76" s="211">
        <f t="shared" si="12"/>
        <v>2.9084277861502801</v>
      </c>
      <c r="HH76" s="211">
        <f t="shared" si="12"/>
        <v>7.7604943515366606E-2</v>
      </c>
      <c r="HI76" s="211">
        <f t="shared" si="12"/>
        <v>1.4290674933313801</v>
      </c>
      <c r="HJ76" s="211">
        <f t="shared" si="12"/>
        <v>4.4650897382982899</v>
      </c>
      <c r="HK76" s="211">
        <f t="shared" si="12"/>
        <v>22.169070792940602</v>
      </c>
      <c r="HL76" s="211">
        <f t="shared" si="12"/>
        <v>9.1135623889519692</v>
      </c>
      <c r="HM76" s="211">
        <f t="shared" si="12"/>
        <v>0.94883518484122498</v>
      </c>
      <c r="HN76" s="211">
        <f t="shared" si="12"/>
        <v>21.984307233317601</v>
      </c>
      <c r="HO76" s="211">
        <f t="shared" si="12"/>
        <v>2.6079558885539602</v>
      </c>
      <c r="HP76" s="211">
        <f t="shared" si="12"/>
        <v>0.99424860149861005</v>
      </c>
      <c r="HQ76" s="211">
        <f t="shared" si="12"/>
        <v>5.5287235894076598</v>
      </c>
      <c r="HR76" s="211">
        <f t="shared" si="12"/>
        <v>7.9911666968222299</v>
      </c>
      <c r="HS76" s="211">
        <f t="shared" si="12"/>
        <v>1.1210192858630099</v>
      </c>
      <c r="HT76" s="211">
        <f t="shared" si="12"/>
        <v>4.6931008362021602</v>
      </c>
      <c r="HU76" s="211">
        <f t="shared" si="12"/>
        <v>11.7996454978689</v>
      </c>
      <c r="HV76" s="211">
        <f t="shared" si="12"/>
        <v>6.9560767423638801</v>
      </c>
      <c r="HW76" s="211">
        <f t="shared" si="12"/>
        <v>1.3593983860744301</v>
      </c>
      <c r="HX76" s="211">
        <f t="shared" si="12"/>
        <v>21.493308275329301</v>
      </c>
      <c r="HY76" s="211">
        <f t="shared" si="12"/>
        <v>3.9447358932132999</v>
      </c>
      <c r="HZ76" s="211">
        <f t="shared" si="12"/>
        <v>16.825111825050101</v>
      </c>
      <c r="IA76" s="211">
        <f t="shared" si="12"/>
        <v>23.694968170865099</v>
      </c>
      <c r="IB76" s="211">
        <f t="shared" si="12"/>
        <v>0.24375478435905601</v>
      </c>
      <c r="IC76" s="211">
        <f t="shared" si="12"/>
        <v>1.5404857719518199E-2</v>
      </c>
      <c r="ID76" s="211">
        <f t="shared" si="12"/>
        <v>1.9615627488765901</v>
      </c>
      <c r="IE76" s="211">
        <f t="shared" si="12"/>
        <v>7.7946397687901197</v>
      </c>
      <c r="IF76" s="211">
        <f t="shared" si="12"/>
        <v>14.1701945930176</v>
      </c>
      <c r="IG76" s="211">
        <f t="shared" si="12"/>
        <v>12.4053744795788</v>
      </c>
      <c r="IH76" s="211">
        <f t="shared" si="12"/>
        <v>18.5792420043101</v>
      </c>
      <c r="II76" s="211">
        <f t="shared" si="12"/>
        <v>2.33534619284683</v>
      </c>
      <c r="IJ76" s="211">
        <f t="shared" si="12"/>
        <v>39.1100365294649</v>
      </c>
      <c r="IK76" s="211">
        <f t="shared" si="12"/>
        <v>4.0239988215239304</v>
      </c>
      <c r="IL76" s="211">
        <f t="shared" si="12"/>
        <v>2.9935500790924001</v>
      </c>
      <c r="IM76" s="211">
        <f t="shared" si="12"/>
        <v>4.1311950001058904</v>
      </c>
      <c r="IN76" s="211">
        <f t="shared" si="12"/>
        <v>8.78882390678924</v>
      </c>
    </row>
    <row r="77" spans="1:248">
      <c r="A77" s="197" t="s">
        <v>876</v>
      </c>
      <c r="B77" s="21" t="e">
        <f t="shared" si="6"/>
        <v>#N/A</v>
      </c>
      <c r="C77" s="225">
        <f t="shared" si="13"/>
        <v>111.561992076466</v>
      </c>
      <c r="D77" s="226" t="e">
        <f>E77/$E$56</f>
        <v>#N/A</v>
      </c>
      <c r="E77" s="198" t="e">
        <f t="shared" si="7"/>
        <v>#N/A</v>
      </c>
      <c r="F77" s="211">
        <f t="shared" ref="F77:BQ78" si="16">+F61*F$56</f>
        <v>189.02683807463711</v>
      </c>
      <c r="G77" s="211">
        <f t="shared" si="16"/>
        <v>181.52680624920771</v>
      </c>
      <c r="H77" s="211">
        <f t="shared" si="16"/>
        <v>16.343759630742746</v>
      </c>
      <c r="I77" s="211">
        <f t="shared" si="16"/>
        <v>4.643055103224615</v>
      </c>
      <c r="J77" s="211">
        <f t="shared" si="16"/>
        <v>20.892665243645133</v>
      </c>
      <c r="K77" s="211">
        <f t="shared" si="16"/>
        <v>2.9024393614837081</v>
      </c>
      <c r="L77" s="211">
        <f t="shared" si="16"/>
        <v>59.441593577080013</v>
      </c>
      <c r="M77" s="211">
        <f t="shared" si="16"/>
        <v>11.681453200502434</v>
      </c>
      <c r="N77" s="211">
        <f t="shared" si="16"/>
        <v>15.063550918889549</v>
      </c>
      <c r="O77" s="211">
        <f t="shared" si="16"/>
        <v>13.923634011114679</v>
      </c>
      <c r="P77" s="211">
        <f t="shared" si="16"/>
        <v>54.830154364022277</v>
      </c>
      <c r="Q77" s="211">
        <f t="shared" si="16"/>
        <v>10.70545378799426</v>
      </c>
      <c r="R77" s="211">
        <f t="shared" si="16"/>
        <v>15.175732075307367</v>
      </c>
      <c r="S77" s="211">
        <f t="shared" si="16"/>
        <v>20.871007779014626</v>
      </c>
      <c r="T77" s="211">
        <f t="shared" si="16"/>
        <v>13.448697573878928</v>
      </c>
      <c r="U77" s="211">
        <f t="shared" si="16"/>
        <v>6.6323726373653882</v>
      </c>
      <c r="V77" s="211">
        <f t="shared" si="16"/>
        <v>11.060508555401801</v>
      </c>
      <c r="W77" s="211">
        <f t="shared" si="16"/>
        <v>21.365788339178181</v>
      </c>
      <c r="X77" s="211">
        <f t="shared" si="16"/>
        <v>19.630491540934212</v>
      </c>
      <c r="Y77" s="211">
        <f t="shared" si="16"/>
        <v>14.647149036799474</v>
      </c>
      <c r="Z77" s="211">
        <f t="shared" si="16"/>
        <v>8.8872428021656162</v>
      </c>
      <c r="AA77" s="211">
        <f t="shared" si="16"/>
        <v>18.300963228415419</v>
      </c>
      <c r="AB77" s="211" t="e">
        <f t="shared" si="16"/>
        <v>#N/A</v>
      </c>
      <c r="AC77" s="211">
        <f t="shared" si="16"/>
        <v>42.260717237276275</v>
      </c>
      <c r="AD77" s="211">
        <f t="shared" si="16"/>
        <v>6.7846302522491131</v>
      </c>
      <c r="AE77" s="211">
        <f t="shared" si="16"/>
        <v>46.138605609971989</v>
      </c>
      <c r="AF77" s="211">
        <f t="shared" si="16"/>
        <v>6.3872292204887886</v>
      </c>
      <c r="AG77" s="211">
        <f t="shared" si="16"/>
        <v>20.962655468256294</v>
      </c>
      <c r="AH77" s="211">
        <f t="shared" si="16"/>
        <v>9.3628102383542409</v>
      </c>
      <c r="AI77" s="211">
        <f t="shared" si="16"/>
        <v>49.055868085303729</v>
      </c>
      <c r="AJ77" s="211">
        <f t="shared" si="16"/>
        <v>5.8988315855020534</v>
      </c>
      <c r="AK77" s="211">
        <f t="shared" si="16"/>
        <v>1.5633558229581079</v>
      </c>
      <c r="AL77" s="211">
        <f t="shared" si="16"/>
        <v>3.504300308944909</v>
      </c>
      <c r="AM77" s="211">
        <f t="shared" si="16"/>
        <v>36.652070153200086</v>
      </c>
      <c r="AN77" s="211">
        <f t="shared" si="16"/>
        <v>44.18093996003158</v>
      </c>
      <c r="AO77" s="211">
        <f t="shared" si="16"/>
        <v>27.833265307135932</v>
      </c>
      <c r="AP77" s="211">
        <f t="shared" si="16"/>
        <v>12.319581926614511</v>
      </c>
      <c r="AQ77" s="211">
        <f t="shared" si="16"/>
        <v>13.126366410839038</v>
      </c>
      <c r="AR77" s="211">
        <f t="shared" si="16"/>
        <v>24.216565540724201</v>
      </c>
      <c r="AS77" s="211">
        <f t="shared" si="16"/>
        <v>56.242917127371662</v>
      </c>
      <c r="AT77" s="211">
        <f t="shared" si="16"/>
        <v>3.0927679783937223</v>
      </c>
      <c r="AU77" s="211">
        <f t="shared" si="16"/>
        <v>23.348555520941641</v>
      </c>
      <c r="AV77" s="211">
        <f t="shared" si="16"/>
        <v>13.550671231314812</v>
      </c>
      <c r="AW77" s="211">
        <f t="shared" si="16"/>
        <v>75.854070504683293</v>
      </c>
      <c r="AX77" s="211">
        <f t="shared" si="16"/>
        <v>23.844507069741034</v>
      </c>
      <c r="AY77" s="211">
        <f t="shared" si="16"/>
        <v>917.20104591467134</v>
      </c>
      <c r="AZ77" s="211">
        <f t="shared" si="16"/>
        <v>101.05773148689501</v>
      </c>
      <c r="BA77" s="211">
        <f t="shared" si="16"/>
        <v>230.76339437309014</v>
      </c>
      <c r="BB77" s="211">
        <f t="shared" si="16"/>
        <v>36.936946506973115</v>
      </c>
      <c r="BC77" s="211">
        <f t="shared" si="16"/>
        <v>42.028377492911801</v>
      </c>
      <c r="BD77" s="211">
        <f t="shared" si="16"/>
        <v>111.28156178319934</v>
      </c>
      <c r="BE77" s="211">
        <f t="shared" si="16"/>
        <v>15.045277085909751</v>
      </c>
      <c r="BF77" s="211">
        <f t="shared" si="16"/>
        <v>33.613818135868613</v>
      </c>
      <c r="BG77" s="211">
        <f t="shared" si="16"/>
        <v>11.459409442263242</v>
      </c>
      <c r="BH77" s="211">
        <f t="shared" si="16"/>
        <v>22.106959749001284</v>
      </c>
      <c r="BI77" s="211">
        <f t="shared" si="16"/>
        <v>14.422118211723133</v>
      </c>
      <c r="BJ77" s="211">
        <f t="shared" si="16"/>
        <v>0.8327916103655798</v>
      </c>
      <c r="BK77" s="211">
        <f t="shared" si="16"/>
        <v>49.525614745999448</v>
      </c>
      <c r="BL77" s="211">
        <f t="shared" si="16"/>
        <v>41.130993263005045</v>
      </c>
      <c r="BM77" s="211">
        <f t="shared" si="16"/>
        <v>17.025139512742193</v>
      </c>
      <c r="BN77" s="211">
        <f t="shared" si="16"/>
        <v>4.9107016124738898</v>
      </c>
      <c r="BO77" s="211">
        <f t="shared" si="16"/>
        <v>251.82053177571512</v>
      </c>
      <c r="BP77" s="211">
        <f t="shared" si="16"/>
        <v>28.325395932772967</v>
      </c>
      <c r="BQ77" s="211">
        <f t="shared" si="16"/>
        <v>52.553795187009683</v>
      </c>
      <c r="BR77" s="211">
        <f t="shared" si="15"/>
        <v>39.739833573795849</v>
      </c>
      <c r="BS77" s="211">
        <f t="shared" si="15"/>
        <v>17.780171785006495</v>
      </c>
      <c r="BT77" s="211">
        <f t="shared" si="10"/>
        <v>76.380234864620036</v>
      </c>
      <c r="BU77" s="211">
        <f t="shared" si="10"/>
        <v>7.8664539868812264</v>
      </c>
      <c r="BV77" s="211">
        <f t="shared" si="10"/>
        <v>16.346615155998681</v>
      </c>
      <c r="BW77" s="211">
        <f t="shared" si="10"/>
        <v>96.275275646856272</v>
      </c>
      <c r="BX77" s="211">
        <f t="shared" si="10"/>
        <v>18.218065273791701</v>
      </c>
      <c r="BY77" s="211">
        <f t="shared" si="10"/>
        <v>25.566207227339071</v>
      </c>
      <c r="BZ77" s="213">
        <f t="shared" si="10"/>
        <v>21.593583306578886</v>
      </c>
      <c r="CA77" s="211">
        <f t="shared" si="10"/>
        <v>6.5877549675876281</v>
      </c>
      <c r="CB77" s="211">
        <f t="shared" si="10"/>
        <v>73.926858743083486</v>
      </c>
      <c r="CC77" s="211">
        <f t="shared" si="10"/>
        <v>8.3591010547744968</v>
      </c>
      <c r="CD77" s="211">
        <f t="shared" si="10"/>
        <v>38.085462577741225</v>
      </c>
      <c r="CE77" s="211">
        <f t="shared" si="10"/>
        <v>31.932279795435118</v>
      </c>
      <c r="CF77" s="211">
        <f t="shared" si="10"/>
        <v>16.331095867965733</v>
      </c>
      <c r="CG77" s="211">
        <f t="shared" si="10"/>
        <v>15.607153827894303</v>
      </c>
      <c r="CH77" s="211">
        <f t="shared" si="10"/>
        <v>17.270393556085793</v>
      </c>
      <c r="CI77" s="211">
        <f t="shared" si="10"/>
        <v>24.132347471893972</v>
      </c>
      <c r="CJ77" s="211">
        <f t="shared" si="10"/>
        <v>99.107233205195129</v>
      </c>
      <c r="CK77" s="211">
        <f t="shared" si="10"/>
        <v>10.648866125133468</v>
      </c>
      <c r="CL77" s="211">
        <f t="shared" si="10"/>
        <v>29.66687641795837</v>
      </c>
      <c r="CM77" s="211">
        <f t="shared" si="10"/>
        <v>70.639126528030971</v>
      </c>
      <c r="CN77" s="211">
        <f t="shared" si="10"/>
        <v>36.348128971002325</v>
      </c>
      <c r="CO77" s="211">
        <f t="shared" si="10"/>
        <v>60.533540273943728</v>
      </c>
      <c r="CP77" s="211">
        <f t="shared" si="10"/>
        <v>27.946200200477648</v>
      </c>
      <c r="CQ77" s="211">
        <f t="shared" si="10"/>
        <v>28.23620848726944</v>
      </c>
      <c r="CR77" s="211">
        <f t="shared" si="10"/>
        <v>27.685078850757623</v>
      </c>
      <c r="CS77" s="211">
        <f t="shared" si="10"/>
        <v>34.916166425881144</v>
      </c>
      <c r="CT77" s="211">
        <f t="shared" si="10"/>
        <v>31.165634440562169</v>
      </c>
      <c r="CU77" s="211">
        <f t="shared" si="10"/>
        <v>27.475959596808782</v>
      </c>
      <c r="CV77" s="211">
        <f t="shared" si="10"/>
        <v>48.394520223363109</v>
      </c>
      <c r="CW77" s="211">
        <f t="shared" si="10"/>
        <v>420.72481873512999</v>
      </c>
      <c r="CX77" s="211">
        <f t="shared" si="10"/>
        <v>260.61465388697167</v>
      </c>
      <c r="CY77" s="211">
        <f t="shared" si="10"/>
        <v>45.572155685537403</v>
      </c>
      <c r="CZ77" s="211">
        <f t="shared" si="10"/>
        <v>309.18028050915211</v>
      </c>
      <c r="DA77" s="211">
        <f t="shared" si="10"/>
        <v>0.91290085548674083</v>
      </c>
      <c r="DB77" s="211">
        <f t="shared" si="10"/>
        <v>23.29064003006042</v>
      </c>
      <c r="DC77" s="211">
        <f t="shared" si="10"/>
        <v>72.398409867375889</v>
      </c>
      <c r="DD77" s="211">
        <f t="shared" si="10"/>
        <v>113.6462155360764</v>
      </c>
      <c r="DE77" s="211">
        <f t="shared" si="10"/>
        <v>96.473140297380354</v>
      </c>
      <c r="DF77" s="211">
        <f t="shared" si="10"/>
        <v>284.44353033980241</v>
      </c>
      <c r="DG77" s="211">
        <f t="shared" si="10"/>
        <v>42.15829882821906</v>
      </c>
      <c r="DH77" s="211">
        <f t="shared" si="10"/>
        <v>15.599848921742129</v>
      </c>
      <c r="DI77" s="211">
        <f t="shared" si="10"/>
        <v>49.745750422969678</v>
      </c>
      <c r="DJ77" s="211">
        <f t="shared" si="10"/>
        <v>4.1623515284867265</v>
      </c>
      <c r="DK77" s="211">
        <f t="shared" si="10"/>
        <v>3.8189000682060383</v>
      </c>
      <c r="DL77" s="211">
        <f t="shared" si="10"/>
        <v>28.681434003761879</v>
      </c>
      <c r="DM77" s="211">
        <f t="shared" si="10"/>
        <v>43.601236993487291</v>
      </c>
      <c r="DN77" s="211">
        <f t="shared" si="10"/>
        <v>2.9145065661543748</v>
      </c>
      <c r="DO77" s="211">
        <f t="shared" si="10"/>
        <v>58.171435567300421</v>
      </c>
      <c r="DP77" s="211">
        <f t="shared" si="10"/>
        <v>59.424829683371755</v>
      </c>
      <c r="DQ77" s="211">
        <f t="shared" si="10"/>
        <v>0.19184581493742098</v>
      </c>
      <c r="DR77" s="211">
        <f t="shared" si="10"/>
        <v>17.244470683574928</v>
      </c>
      <c r="DS77" s="211">
        <f t="shared" si="10"/>
        <v>4.6877977623153866</v>
      </c>
      <c r="DT77" s="211">
        <f t="shared" si="10"/>
        <v>12.040711514629903</v>
      </c>
      <c r="DU77" s="211">
        <f t="shared" si="10"/>
        <v>6.2137909151970439</v>
      </c>
      <c r="DV77" s="211">
        <f t="shared" si="10"/>
        <v>84.896498672632816</v>
      </c>
      <c r="DW77" s="211">
        <f t="shared" si="10"/>
        <v>39.123062541674649</v>
      </c>
      <c r="DX77" s="211">
        <f t="shared" si="10"/>
        <v>33.57363493434783</v>
      </c>
      <c r="DY77" s="211">
        <f t="shared" si="10"/>
        <v>140.52645021326435</v>
      </c>
      <c r="DZ77" s="211">
        <f t="shared" si="10"/>
        <v>188.69894196415601</v>
      </c>
      <c r="EA77" s="211">
        <f t="shared" si="10"/>
        <v>37.439050113263129</v>
      </c>
      <c r="EB77" s="211">
        <f t="shared" si="10"/>
        <v>29.199514533776636</v>
      </c>
      <c r="EC77" s="211">
        <f t="shared" si="10"/>
        <v>21.494590909331738</v>
      </c>
      <c r="ED77" s="211">
        <f t="shared" si="10"/>
        <v>81.660961202751807</v>
      </c>
      <c r="EE77" s="211">
        <f t="shared" si="10"/>
        <v>39.805526679222346</v>
      </c>
      <c r="EF77" s="211">
        <f t="shared" si="11"/>
        <v>5.8283823353791799</v>
      </c>
      <c r="EG77" s="211">
        <f t="shared" si="11"/>
        <v>37.6144345364279</v>
      </c>
      <c r="EH77" s="211">
        <f t="shared" si="11"/>
        <v>6.1235548981942001E-2</v>
      </c>
      <c r="EI77" s="211">
        <f t="shared" si="11"/>
        <v>1.29880420546578</v>
      </c>
      <c r="EJ77" s="211">
        <f t="shared" si="11"/>
        <v>10.6499828279645</v>
      </c>
      <c r="EK77" s="211">
        <f t="shared" si="11"/>
        <v>11.785601433373699</v>
      </c>
      <c r="EL77" s="211">
        <f t="shared" si="11"/>
        <v>1.4907620243359401</v>
      </c>
      <c r="EM77" s="211">
        <f t="shared" si="11"/>
        <v>1.0318284572881</v>
      </c>
      <c r="EN77" s="211">
        <f t="shared" si="11"/>
        <v>0.212072773237551</v>
      </c>
      <c r="EO77" s="211">
        <f t="shared" si="11"/>
        <v>3.0679226130687201</v>
      </c>
      <c r="EP77" s="211">
        <f t="shared" si="11"/>
        <v>1.6961528273678199</v>
      </c>
      <c r="EQ77" s="211">
        <f t="shared" si="11"/>
        <v>0.26853356695758301</v>
      </c>
      <c r="ER77" s="211">
        <f t="shared" si="11"/>
        <v>0.931307036241657</v>
      </c>
      <c r="ES77" s="211">
        <f t="shared" si="11"/>
        <v>1.31192046877987</v>
      </c>
      <c r="ET77" s="211">
        <f t="shared" si="11"/>
        <v>3.7055377140425598</v>
      </c>
      <c r="EU77" s="211">
        <f t="shared" si="11"/>
        <v>1.6454956796423601</v>
      </c>
      <c r="EV77" s="211">
        <f t="shared" si="11"/>
        <v>1.5648679031172399</v>
      </c>
      <c r="EW77" s="211">
        <f t="shared" si="11"/>
        <v>0.49842415583156602</v>
      </c>
      <c r="EX77" s="211">
        <f t="shared" si="11"/>
        <v>2.0740089727570899E-2</v>
      </c>
      <c r="EY77" s="211">
        <f t="shared" si="11"/>
        <v>0.30700959419743101</v>
      </c>
      <c r="EZ77" s="211">
        <f t="shared" si="11"/>
        <v>0.52611347982212298</v>
      </c>
      <c r="FA77" s="211">
        <f t="shared" si="11"/>
        <v>1.6491517752798399</v>
      </c>
      <c r="FB77" s="211">
        <f t="shared" si="11"/>
        <v>6.1652202323493004</v>
      </c>
      <c r="FC77" s="211">
        <f t="shared" si="11"/>
        <v>2.4256576590110099</v>
      </c>
      <c r="FD77" s="211">
        <f t="shared" si="11"/>
        <v>0.622862554280606</v>
      </c>
      <c r="FE77" s="211">
        <f t="shared" si="11"/>
        <v>60.176933447473701</v>
      </c>
      <c r="FF77" s="211">
        <f t="shared" si="11"/>
        <v>2.2334433405195102</v>
      </c>
      <c r="FG77" s="211">
        <f t="shared" si="11"/>
        <v>1.5754246498639899</v>
      </c>
      <c r="FH77" s="211">
        <f t="shared" si="11"/>
        <v>0.96222707673981001</v>
      </c>
      <c r="FI77" s="211">
        <f t="shared" si="11"/>
        <v>6.6811077465668403</v>
      </c>
      <c r="FJ77" s="211">
        <f t="shared" si="11"/>
        <v>1.58951809685195</v>
      </c>
      <c r="FK77" s="211">
        <f t="shared" si="11"/>
        <v>4.4372698919043696</v>
      </c>
      <c r="FL77" s="211">
        <f t="shared" si="11"/>
        <v>2.1457316359958201</v>
      </c>
      <c r="FM77" s="211">
        <f t="shared" si="11"/>
        <v>1.2883271950689901</v>
      </c>
      <c r="FN77" s="211">
        <f t="shared" si="11"/>
        <v>3.3700599032257101</v>
      </c>
      <c r="FO77" s="211">
        <f t="shared" si="11"/>
        <v>3.14326028289002</v>
      </c>
      <c r="FP77" s="211">
        <f t="shared" si="11"/>
        <v>13.149172815621201</v>
      </c>
      <c r="FQ77" s="211">
        <f t="shared" si="11"/>
        <v>2.4729087961581602</v>
      </c>
      <c r="FR77" s="211">
        <f t="shared" si="11"/>
        <v>0.75500894780252104</v>
      </c>
      <c r="FS77" s="211">
        <f t="shared" si="11"/>
        <v>1.8425566651607801</v>
      </c>
      <c r="FT77" s="211">
        <f t="shared" si="11"/>
        <v>1.33088793263835</v>
      </c>
      <c r="FU77" s="211">
        <f t="shared" si="11"/>
        <v>1.3479927505733</v>
      </c>
      <c r="FV77" s="211">
        <f t="shared" si="11"/>
        <v>1.5987319379212099</v>
      </c>
      <c r="FW77" s="211">
        <f t="shared" si="11"/>
        <v>1.05765851291694</v>
      </c>
      <c r="FX77" s="211">
        <f t="shared" si="11"/>
        <v>1.79406543822205</v>
      </c>
      <c r="FY77" s="211">
        <f t="shared" si="11"/>
        <v>3.9923007997742999</v>
      </c>
      <c r="FZ77" s="211">
        <f t="shared" si="11"/>
        <v>1.3410393600033801</v>
      </c>
      <c r="GA77" s="211">
        <f t="shared" si="11"/>
        <v>8.5722855137637808</v>
      </c>
      <c r="GB77" s="211">
        <f t="shared" si="11"/>
        <v>0.43758497900682902</v>
      </c>
      <c r="GC77" s="211">
        <f t="shared" si="11"/>
        <v>7.6987069429047503</v>
      </c>
      <c r="GD77" s="211">
        <f t="shared" si="11"/>
        <v>6.16514155097029</v>
      </c>
      <c r="GE77" s="211">
        <f t="shared" si="11"/>
        <v>1.14541282082733</v>
      </c>
      <c r="GF77" s="211">
        <f t="shared" si="11"/>
        <v>7.3493868646741598</v>
      </c>
      <c r="GG77" s="211">
        <f t="shared" si="11"/>
        <v>2.09406991632318E-2</v>
      </c>
      <c r="GH77" s="211">
        <f t="shared" si="11"/>
        <v>2.79687144706359</v>
      </c>
      <c r="GI77" s="211">
        <f t="shared" si="11"/>
        <v>3.2051593893930201</v>
      </c>
      <c r="GJ77" s="211">
        <f t="shared" si="11"/>
        <v>1.2687816073793901</v>
      </c>
      <c r="GK77" s="211">
        <f t="shared" si="11"/>
        <v>5.8448903326959902</v>
      </c>
      <c r="GL77" s="211">
        <f t="shared" si="11"/>
        <v>24.992002889095598</v>
      </c>
      <c r="GM77" s="211">
        <f t="shared" si="11"/>
        <v>1.55756859191351</v>
      </c>
      <c r="GN77" s="211">
        <f t="shared" si="11"/>
        <v>9.3571317380359798</v>
      </c>
      <c r="GO77" s="211">
        <f t="shared" si="11"/>
        <v>2.52421448449598</v>
      </c>
      <c r="GP77" s="211">
        <f t="shared" si="11"/>
        <v>3.8785821009593899</v>
      </c>
      <c r="GQ77" s="211">
        <f>+GQ61*GQ$56</f>
        <v>1.16551963839664</v>
      </c>
      <c r="GR77" s="211">
        <f t="shared" si="12"/>
        <v>8.5643189274740195</v>
      </c>
      <c r="GS77" s="211">
        <f t="shared" si="12"/>
        <v>3.7532999491650498</v>
      </c>
      <c r="GT77" s="211">
        <f t="shared" si="12"/>
        <v>7.7630947478752796</v>
      </c>
      <c r="GU77" s="211">
        <f t="shared" si="12"/>
        <v>12.6552488656297</v>
      </c>
      <c r="GV77" s="211">
        <f t="shared" si="12"/>
        <v>2.03384716153279</v>
      </c>
      <c r="GW77" s="211">
        <f t="shared" si="12"/>
        <v>9.3905834588288108</v>
      </c>
      <c r="GX77" s="211">
        <f t="shared" si="12"/>
        <v>1.14223899235777</v>
      </c>
      <c r="GY77" s="211">
        <f t="shared" si="12"/>
        <v>36.2080734655584</v>
      </c>
      <c r="GZ77" s="211">
        <f t="shared" si="12"/>
        <v>5.6713546409845099</v>
      </c>
      <c r="HA77" s="211">
        <f t="shared" si="12"/>
        <v>3.73880837413782</v>
      </c>
      <c r="HB77" s="211">
        <f t="shared" si="12"/>
        <v>0.75832310297390804</v>
      </c>
      <c r="HC77" s="211">
        <f t="shared" si="12"/>
        <v>20.428577501724799</v>
      </c>
      <c r="HD77" s="211">
        <f t="shared" si="12"/>
        <v>2.0745928691078199</v>
      </c>
      <c r="HE77" s="211">
        <f t="shared" si="12"/>
        <v>6.8491364749557402</v>
      </c>
      <c r="HF77" s="211">
        <f t="shared" si="12"/>
        <v>41.702762973312701</v>
      </c>
      <c r="HG77" s="211">
        <f t="shared" si="12"/>
        <v>2.7853092032413902</v>
      </c>
      <c r="HH77" s="211">
        <f t="shared" si="12"/>
        <v>7.9823664183319598E-2</v>
      </c>
      <c r="HI77" s="211">
        <f t="shared" si="12"/>
        <v>1.34496063261705</v>
      </c>
      <c r="HJ77" s="211">
        <f t="shared" si="12"/>
        <v>4.19401385515242</v>
      </c>
      <c r="HK77" s="211">
        <f t="shared" si="12"/>
        <v>20.7968862325231</v>
      </c>
      <c r="HL77" s="211">
        <f t="shared" si="12"/>
        <v>8.4957264298905297</v>
      </c>
      <c r="HM77" s="211">
        <f t="shared" si="12"/>
        <v>0.96916853232786704</v>
      </c>
      <c r="HN77" s="211">
        <f t="shared" si="12"/>
        <v>23.566880208080502</v>
      </c>
      <c r="HO77" s="211">
        <f t="shared" si="12"/>
        <v>2.6915510677063499</v>
      </c>
      <c r="HP77" s="211">
        <f t="shared" si="12"/>
        <v>0.95161462778443195</v>
      </c>
      <c r="HQ77" s="211">
        <f t="shared" si="12"/>
        <v>5.3527905695646201</v>
      </c>
      <c r="HR77" s="211">
        <f t="shared" si="12"/>
        <v>5.7674775257262203</v>
      </c>
      <c r="HS77" s="211">
        <f t="shared" si="12"/>
        <v>1.13234271299294</v>
      </c>
      <c r="HT77" s="211">
        <f t="shared" si="12"/>
        <v>4.7405058951537002</v>
      </c>
      <c r="HU77" s="211">
        <f t="shared" si="12"/>
        <v>11.918833836231199</v>
      </c>
      <c r="HV77" s="211">
        <f t="shared" si="12"/>
        <v>6.1427616730916403</v>
      </c>
      <c r="HW77" s="211">
        <f t="shared" si="12"/>
        <v>1.37312968290347</v>
      </c>
      <c r="HX77" s="211">
        <f t="shared" si="12"/>
        <v>14.4358229661389</v>
      </c>
      <c r="HY77" s="211">
        <f t="shared" si="12"/>
        <v>5.7498245259442697</v>
      </c>
      <c r="HZ77" s="211">
        <f t="shared" si="12"/>
        <v>11.294894547238499</v>
      </c>
      <c r="IA77" s="211">
        <f t="shared" si="12"/>
        <v>20.682107227075601</v>
      </c>
      <c r="IB77" s="211">
        <f t="shared" si="12"/>
        <v>0.27095250888296701</v>
      </c>
      <c r="IC77" s="211">
        <f t="shared" si="12"/>
        <v>1.84858292634218E-2</v>
      </c>
      <c r="ID77" s="211">
        <f t="shared" si="12"/>
        <v>2.2449928646579802</v>
      </c>
      <c r="IE77" s="211">
        <f t="shared" si="12"/>
        <v>6.76982636112814</v>
      </c>
      <c r="IF77" s="211">
        <f t="shared" si="12"/>
        <v>13.6268166467634</v>
      </c>
      <c r="IG77" s="211">
        <f t="shared" si="12"/>
        <v>11.7291284985315</v>
      </c>
      <c r="IH77" s="211">
        <f t="shared" si="12"/>
        <v>20.757676029704498</v>
      </c>
      <c r="II77" s="211">
        <f t="shared" si="12"/>
        <v>2.47803603622526</v>
      </c>
      <c r="IJ77" s="211">
        <f t="shared" si="12"/>
        <v>36.737935387776297</v>
      </c>
      <c r="IK77" s="211">
        <f t="shared" si="12"/>
        <v>4.2698654786204102</v>
      </c>
      <c r="IL77" s="211">
        <f t="shared" si="12"/>
        <v>3.1764562337514199</v>
      </c>
      <c r="IM77" s="211">
        <f t="shared" si="12"/>
        <v>4.2678056025006601</v>
      </c>
      <c r="IN77" s="211">
        <f t="shared" si="12"/>
        <v>8.88552693092144</v>
      </c>
    </row>
    <row r="78" spans="1:248" ht="18">
      <c r="A78" s="197" t="s">
        <v>37</v>
      </c>
      <c r="B78" s="21" t="e">
        <f t="shared" si="6"/>
        <v>#N/A</v>
      </c>
      <c r="C78" s="227">
        <f t="shared" si="13"/>
        <v>115.140182195241</v>
      </c>
      <c r="D78" s="228" t="e">
        <f>E78/$E$56</f>
        <v>#N/A</v>
      </c>
      <c r="E78" s="198" t="e">
        <f t="shared" si="7"/>
        <v>#N/A</v>
      </c>
      <c r="F78" s="211">
        <f>+F62*F$56</f>
        <v>172.35753148787853</v>
      </c>
      <c r="G78" s="211">
        <f t="shared" si="16"/>
        <v>141.64868137892296</v>
      </c>
      <c r="H78" s="211">
        <f t="shared" si="16"/>
        <v>14.699822661455505</v>
      </c>
      <c r="I78" s="211">
        <f t="shared" si="16"/>
        <v>5.0563017929329748</v>
      </c>
      <c r="J78" s="211">
        <f t="shared" si="16"/>
        <v>22.38391036658502</v>
      </c>
      <c r="K78" s="211">
        <f t="shared" si="16"/>
        <v>3.263710056413609</v>
      </c>
      <c r="L78" s="211">
        <f t="shared" si="16"/>
        <v>63.248552320957359</v>
      </c>
      <c r="M78" s="211">
        <f t="shared" si="16"/>
        <v>11.843935895933225</v>
      </c>
      <c r="N78" s="211">
        <f t="shared" si="16"/>
        <v>18.127727965020952</v>
      </c>
      <c r="O78" s="211">
        <f t="shared" si="16"/>
        <v>13.966401478873413</v>
      </c>
      <c r="P78" s="211">
        <f t="shared" si="16"/>
        <v>64.468040537118185</v>
      </c>
      <c r="Q78" s="211">
        <f t="shared" si="16"/>
        <v>8.8252607845376296</v>
      </c>
      <c r="R78" s="211">
        <f t="shared" si="16"/>
        <v>18.10356406517521</v>
      </c>
      <c r="S78" s="211">
        <f t="shared" si="16"/>
        <v>20.986696986649271</v>
      </c>
      <c r="T78" s="211">
        <f t="shared" si="16"/>
        <v>14.285709819393924</v>
      </c>
      <c r="U78" s="211">
        <f t="shared" si="16"/>
        <v>6.5690604831955817</v>
      </c>
      <c r="V78" s="211">
        <f t="shared" si="16"/>
        <v>10.693738847882624</v>
      </c>
      <c r="W78" s="211">
        <f t="shared" si="16"/>
        <v>24.387486906498097</v>
      </c>
      <c r="X78" s="211">
        <f t="shared" si="16"/>
        <v>17.787371627996102</v>
      </c>
      <c r="Y78" s="211">
        <f t="shared" si="16"/>
        <v>14.940177008517427</v>
      </c>
      <c r="Z78" s="211">
        <f t="shared" si="16"/>
        <v>11.146539495923296</v>
      </c>
      <c r="AA78" s="211">
        <f t="shared" si="16"/>
        <v>16.526425515546951</v>
      </c>
      <c r="AB78" s="211" t="e">
        <f t="shared" si="16"/>
        <v>#N/A</v>
      </c>
      <c r="AC78" s="211">
        <f t="shared" si="16"/>
        <v>47.430660584144285</v>
      </c>
      <c r="AD78" s="211">
        <f t="shared" si="16"/>
        <v>7.4398932939176268</v>
      </c>
      <c r="AE78" s="211">
        <f t="shared" si="16"/>
        <v>36.743093401835281</v>
      </c>
      <c r="AF78" s="211">
        <f t="shared" si="16"/>
        <v>7.5924242898355576</v>
      </c>
      <c r="AG78" s="211">
        <f t="shared" si="16"/>
        <v>26.521759989564313</v>
      </c>
      <c r="AH78" s="211">
        <f t="shared" si="16"/>
        <v>10.150480208496733</v>
      </c>
      <c r="AI78" s="211">
        <f t="shared" si="16"/>
        <v>51.140475324281802</v>
      </c>
      <c r="AJ78" s="211">
        <f t="shared" si="16"/>
        <v>7.9096642705026552</v>
      </c>
      <c r="AK78" s="211">
        <f t="shared" si="16"/>
        <v>1.6450851240265429</v>
      </c>
      <c r="AL78" s="211">
        <f t="shared" si="16"/>
        <v>3.5596361880152814</v>
      </c>
      <c r="AM78" s="211">
        <f t="shared" si="16"/>
        <v>40.924638250571903</v>
      </c>
      <c r="AN78" s="211">
        <f t="shared" si="16"/>
        <v>52.603050906029537</v>
      </c>
      <c r="AO78" s="211">
        <f t="shared" si="16"/>
        <v>27.677145227364573</v>
      </c>
      <c r="AP78" s="211">
        <f t="shared" si="16"/>
        <v>10.640392638546063</v>
      </c>
      <c r="AQ78" s="211">
        <f t="shared" si="16"/>
        <v>14.899164484592559</v>
      </c>
      <c r="AR78" s="211">
        <f t="shared" si="16"/>
        <v>29.02135953407705</v>
      </c>
      <c r="AS78" s="211">
        <f t="shared" si="16"/>
        <v>67.306087288271868</v>
      </c>
      <c r="AT78" s="211">
        <f t="shared" si="16"/>
        <v>2.6012457823487836</v>
      </c>
      <c r="AU78" s="211">
        <f t="shared" si="16"/>
        <v>24.7359716380561</v>
      </c>
      <c r="AV78" s="211">
        <f t="shared" si="16"/>
        <v>14.050403212111338</v>
      </c>
      <c r="AW78" s="211">
        <f t="shared" si="16"/>
        <v>80.396780668993188</v>
      </c>
      <c r="AX78" s="211">
        <f t="shared" si="16"/>
        <v>22.987895048010394</v>
      </c>
      <c r="AY78" s="211">
        <f t="shared" si="16"/>
        <v>1034.786333178937</v>
      </c>
      <c r="AZ78" s="211">
        <f t="shared" si="16"/>
        <v>120.47989104506748</v>
      </c>
      <c r="BA78" s="211">
        <f t="shared" si="16"/>
        <v>243.16415729599032</v>
      </c>
      <c r="BB78" s="211">
        <f t="shared" si="16"/>
        <v>39.953105271499631</v>
      </c>
      <c r="BC78" s="211">
        <f t="shared" si="16"/>
        <v>49.957593464465226</v>
      </c>
      <c r="BD78" s="211">
        <f t="shared" si="16"/>
        <v>122.02694966684375</v>
      </c>
      <c r="BE78" s="211">
        <f t="shared" si="16"/>
        <v>11.78337911451462</v>
      </c>
      <c r="BF78" s="211">
        <f t="shared" si="16"/>
        <v>45.059702649036652</v>
      </c>
      <c r="BG78" s="211">
        <f t="shared" si="16"/>
        <v>8.228632590209072</v>
      </c>
      <c r="BH78" s="211">
        <f t="shared" si="16"/>
        <v>21.004125949240599</v>
      </c>
      <c r="BI78" s="211">
        <f t="shared" si="16"/>
        <v>14.911134105537915</v>
      </c>
      <c r="BJ78" s="211">
        <f t="shared" si="16"/>
        <v>1.3634559564887478</v>
      </c>
      <c r="BK78" s="211">
        <f t="shared" si="16"/>
        <v>52.435699903659284</v>
      </c>
      <c r="BL78" s="211">
        <f t="shared" si="16"/>
        <v>48.381352030678954</v>
      </c>
      <c r="BM78" s="211">
        <f t="shared" si="16"/>
        <v>21.238821889550991</v>
      </c>
      <c r="BN78" s="211">
        <f t="shared" si="16"/>
        <v>4.0996031248274631</v>
      </c>
      <c r="BO78" s="211">
        <f t="shared" si="16"/>
        <v>382.66744411938811</v>
      </c>
      <c r="BP78" s="211">
        <f t="shared" si="16"/>
        <v>31.559696198083586</v>
      </c>
      <c r="BQ78" s="211">
        <f t="shared" si="16"/>
        <v>48.937291295528155</v>
      </c>
      <c r="BR78" s="211">
        <f t="shared" si="15"/>
        <v>55.221037912089351</v>
      </c>
      <c r="BS78" s="211">
        <f t="shared" si="15"/>
        <v>17.013768121863063</v>
      </c>
      <c r="BT78" s="211">
        <f t="shared" ref="BT78:EE81" si="17">+BT62*BT$56</f>
        <v>85.381031748904149</v>
      </c>
      <c r="BU78" s="211">
        <f t="shared" si="17"/>
        <v>9.794630577178344</v>
      </c>
      <c r="BV78" s="211">
        <f t="shared" si="17"/>
        <v>14.857197055138924</v>
      </c>
      <c r="BW78" s="211">
        <f t="shared" si="17"/>
        <v>107.10985311071057</v>
      </c>
      <c r="BX78" s="211">
        <f t="shared" si="17"/>
        <v>16.708652608697196</v>
      </c>
      <c r="BY78" s="211">
        <f t="shared" si="17"/>
        <v>19.153437289957012</v>
      </c>
      <c r="BZ78" s="213">
        <f t="shared" si="17"/>
        <v>16.137964670190613</v>
      </c>
      <c r="CA78" s="211">
        <f t="shared" si="17"/>
        <v>7.4746839118557862</v>
      </c>
      <c r="CB78" s="211">
        <f t="shared" si="17"/>
        <v>72.532857218681926</v>
      </c>
      <c r="CC78" s="211">
        <f t="shared" si="17"/>
        <v>8.6898160681236423</v>
      </c>
      <c r="CD78" s="211">
        <f t="shared" si="17"/>
        <v>48.343040915661881</v>
      </c>
      <c r="CE78" s="211">
        <f t="shared" si="17"/>
        <v>28.975192976533297</v>
      </c>
      <c r="CF78" s="211">
        <f t="shared" si="17"/>
        <v>17.368892368503694</v>
      </c>
      <c r="CG78" s="211">
        <f t="shared" si="17"/>
        <v>16.748705017214522</v>
      </c>
      <c r="CH78" s="211">
        <f t="shared" si="17"/>
        <v>21.217890233821279</v>
      </c>
      <c r="CI78" s="211">
        <f t="shared" si="17"/>
        <v>23.051503501200617</v>
      </c>
      <c r="CJ78" s="211">
        <f t="shared" si="17"/>
        <v>99.615588321894606</v>
      </c>
      <c r="CK78" s="211">
        <f t="shared" si="17"/>
        <v>8.8126211316113707</v>
      </c>
      <c r="CL78" s="211">
        <f t="shared" si="17"/>
        <v>29.113814851730645</v>
      </c>
      <c r="CM78" s="211">
        <f t="shared" si="17"/>
        <v>76.299688669109528</v>
      </c>
      <c r="CN78" s="211">
        <f t="shared" si="17"/>
        <v>33.313009392866597</v>
      </c>
      <c r="CO78" s="211">
        <f t="shared" si="17"/>
        <v>56.486431392594639</v>
      </c>
      <c r="CP78" s="211">
        <f t="shared" si="17"/>
        <v>32.436095871371876</v>
      </c>
      <c r="CQ78" s="211">
        <f t="shared" si="17"/>
        <v>30.60603644731485</v>
      </c>
      <c r="CR78" s="211">
        <f t="shared" si="17"/>
        <v>25.496415887700245</v>
      </c>
      <c r="CS78" s="211">
        <f t="shared" si="17"/>
        <v>37.910297020934337</v>
      </c>
      <c r="CT78" s="211">
        <f t="shared" si="17"/>
        <v>28.527682509475301</v>
      </c>
      <c r="CU78" s="211">
        <f t="shared" si="17"/>
        <v>33.28782922569728</v>
      </c>
      <c r="CV78" s="211">
        <f t="shared" si="17"/>
        <v>54.409663343493115</v>
      </c>
      <c r="CW78" s="211">
        <f t="shared" si="17"/>
        <v>479.79311708281995</v>
      </c>
      <c r="CX78" s="211">
        <f t="shared" si="17"/>
        <v>306.02581751276915</v>
      </c>
      <c r="CY78" s="211">
        <f t="shared" si="17"/>
        <v>49.189153865511685</v>
      </c>
      <c r="CZ78" s="211">
        <f t="shared" si="17"/>
        <v>370.10172527123376</v>
      </c>
      <c r="DA78" s="211">
        <f t="shared" si="17"/>
        <v>0.86867020751062951</v>
      </c>
      <c r="DB78" s="211">
        <f t="shared" si="17"/>
        <v>19.669440904750985</v>
      </c>
      <c r="DC78" s="211">
        <f t="shared" si="17"/>
        <v>73.458532374095583</v>
      </c>
      <c r="DD78" s="211">
        <f t="shared" si="17"/>
        <v>140.79511629071473</v>
      </c>
      <c r="DE78" s="211">
        <f t="shared" si="17"/>
        <v>86.387853448952953</v>
      </c>
      <c r="DF78" s="211">
        <f t="shared" si="17"/>
        <v>353.38808343165158</v>
      </c>
      <c r="DG78" s="211">
        <f t="shared" si="17"/>
        <v>51.237666281174654</v>
      </c>
      <c r="DH78" s="211">
        <f t="shared" si="17"/>
        <v>14.215717049200718</v>
      </c>
      <c r="DI78" s="211">
        <f t="shared" si="17"/>
        <v>52.998639224310999</v>
      </c>
      <c r="DJ78" s="211">
        <f t="shared" si="17"/>
        <v>4.3906627999608689</v>
      </c>
      <c r="DK78" s="211">
        <f t="shared" si="17"/>
        <v>3.2286940443570855</v>
      </c>
      <c r="DL78" s="211">
        <f t="shared" si="17"/>
        <v>28.364013124284213</v>
      </c>
      <c r="DM78" s="211">
        <f t="shared" si="17"/>
        <v>46.928450480286138</v>
      </c>
      <c r="DN78" s="211">
        <f t="shared" si="17"/>
        <v>3.1747969795023661</v>
      </c>
      <c r="DO78" s="211">
        <f t="shared" si="17"/>
        <v>64.164050674888671</v>
      </c>
      <c r="DP78" s="211">
        <f t="shared" si="17"/>
        <v>61.684543682438502</v>
      </c>
      <c r="DQ78" s="211">
        <f t="shared" si="17"/>
        <v>0.19356926606320024</v>
      </c>
      <c r="DR78" s="211">
        <f t="shared" si="17"/>
        <v>17.362023262872224</v>
      </c>
      <c r="DS78" s="211">
        <f t="shared" si="17"/>
        <v>3.7741701353332449</v>
      </c>
      <c r="DT78" s="211">
        <f t="shared" si="17"/>
        <v>14.717316453192613</v>
      </c>
      <c r="DU78" s="211">
        <f t="shared" si="17"/>
        <v>5.7439922021932421</v>
      </c>
      <c r="DV78" s="211">
        <f t="shared" si="17"/>
        <v>109.45368128320655</v>
      </c>
      <c r="DW78" s="211">
        <f t="shared" si="17"/>
        <v>34.499060895074408</v>
      </c>
      <c r="DX78" s="211">
        <f t="shared" si="17"/>
        <v>36.960976171088326</v>
      </c>
      <c r="DY78" s="211">
        <f t="shared" si="17"/>
        <v>137.3215827409168</v>
      </c>
      <c r="DZ78" s="211">
        <f t="shared" si="17"/>
        <v>191.86884445713235</v>
      </c>
      <c r="EA78" s="211">
        <f t="shared" si="17"/>
        <v>40.010705092185042</v>
      </c>
      <c r="EB78" s="211">
        <f t="shared" si="17"/>
        <v>27.321025992653084</v>
      </c>
      <c r="EC78" s="211">
        <f t="shared" si="17"/>
        <v>20.574965742267981</v>
      </c>
      <c r="ED78" s="211">
        <f t="shared" si="17"/>
        <v>79.913490075713185</v>
      </c>
      <c r="EE78" s="211">
        <f t="shared" si="17"/>
        <v>36.373948137168796</v>
      </c>
      <c r="EF78" s="211">
        <f t="shared" ref="EF78:GQ78" si="18">+EF62*EF$56</f>
        <v>5.8283823353791799</v>
      </c>
      <c r="EG78" s="211">
        <f t="shared" si="18"/>
        <v>37.6144345364279</v>
      </c>
      <c r="EH78" s="211">
        <f t="shared" si="18"/>
        <v>6.1235548981942001E-2</v>
      </c>
      <c r="EI78" s="211">
        <f t="shared" si="18"/>
        <v>1.29880420546578</v>
      </c>
      <c r="EJ78" s="211">
        <f t="shared" si="18"/>
        <v>10.6499828279645</v>
      </c>
      <c r="EK78" s="211">
        <f t="shared" si="18"/>
        <v>11.785601433373699</v>
      </c>
      <c r="EL78" s="211">
        <f t="shared" si="18"/>
        <v>1.4907620243359401</v>
      </c>
      <c r="EM78" s="211">
        <f t="shared" si="18"/>
        <v>1.0318284572881</v>
      </c>
      <c r="EN78" s="211">
        <f t="shared" si="18"/>
        <v>0.212072773237551</v>
      </c>
      <c r="EO78" s="211">
        <f t="shared" si="18"/>
        <v>3.0679226130687201</v>
      </c>
      <c r="EP78" s="211">
        <f t="shared" si="18"/>
        <v>1.6961528273678199</v>
      </c>
      <c r="EQ78" s="211">
        <f t="shared" si="18"/>
        <v>0.26853356695758301</v>
      </c>
      <c r="ER78" s="211">
        <f t="shared" si="18"/>
        <v>0.931307036241657</v>
      </c>
      <c r="ES78" s="211">
        <f t="shared" si="18"/>
        <v>1.31192046877987</v>
      </c>
      <c r="ET78" s="211">
        <f t="shared" si="18"/>
        <v>3.7055377140425598</v>
      </c>
      <c r="EU78" s="211">
        <f t="shared" si="18"/>
        <v>1.6454956796423601</v>
      </c>
      <c r="EV78" s="211">
        <f t="shared" si="18"/>
        <v>1.5648679031172399</v>
      </c>
      <c r="EW78" s="211">
        <f t="shared" si="18"/>
        <v>0.49842415583156602</v>
      </c>
      <c r="EX78" s="211">
        <f t="shared" si="18"/>
        <v>2.0740089727570899E-2</v>
      </c>
      <c r="EY78" s="211">
        <f t="shared" si="18"/>
        <v>0.30700959419743101</v>
      </c>
      <c r="EZ78" s="211">
        <f t="shared" si="18"/>
        <v>0.52611347982212298</v>
      </c>
      <c r="FA78" s="211">
        <f t="shared" si="18"/>
        <v>1.6491517752798399</v>
      </c>
      <c r="FB78" s="211">
        <f t="shared" si="18"/>
        <v>6.1652202323493004</v>
      </c>
      <c r="FC78" s="211">
        <f t="shared" si="18"/>
        <v>2.4256576590110099</v>
      </c>
      <c r="FD78" s="211">
        <f t="shared" si="18"/>
        <v>0.622862554280606</v>
      </c>
      <c r="FE78" s="211">
        <f t="shared" si="18"/>
        <v>60.176933447473701</v>
      </c>
      <c r="FF78" s="211">
        <f t="shared" si="18"/>
        <v>2.2334433405195102</v>
      </c>
      <c r="FG78" s="211">
        <f t="shared" si="18"/>
        <v>1.5754246498639899</v>
      </c>
      <c r="FH78" s="211">
        <f t="shared" si="18"/>
        <v>0.96222707673981001</v>
      </c>
      <c r="FI78" s="211">
        <f t="shared" si="18"/>
        <v>6.6811077465668403</v>
      </c>
      <c r="FJ78" s="211">
        <f t="shared" si="18"/>
        <v>1.58951809685195</v>
      </c>
      <c r="FK78" s="211">
        <f t="shared" si="18"/>
        <v>4.4372698919043696</v>
      </c>
      <c r="FL78" s="211">
        <f t="shared" si="18"/>
        <v>2.1457316359958201</v>
      </c>
      <c r="FM78" s="211">
        <f t="shared" si="18"/>
        <v>1.2883271950689901</v>
      </c>
      <c r="FN78" s="211">
        <f t="shared" si="18"/>
        <v>3.3700599032257101</v>
      </c>
      <c r="FO78" s="211">
        <f t="shared" si="18"/>
        <v>3.14326028289002</v>
      </c>
      <c r="FP78" s="211">
        <f t="shared" si="18"/>
        <v>13.149172815621201</v>
      </c>
      <c r="FQ78" s="211">
        <f t="shared" si="18"/>
        <v>2.4729087961581602</v>
      </c>
      <c r="FR78" s="211">
        <f t="shared" si="18"/>
        <v>0.75500894780252104</v>
      </c>
      <c r="FS78" s="211">
        <f t="shared" si="18"/>
        <v>1.8425566651607801</v>
      </c>
      <c r="FT78" s="211">
        <f t="shared" si="18"/>
        <v>1.33088793263835</v>
      </c>
      <c r="FU78" s="211">
        <f t="shared" si="18"/>
        <v>1.3479927505733</v>
      </c>
      <c r="FV78" s="211">
        <f t="shared" si="18"/>
        <v>1.5987319379212099</v>
      </c>
      <c r="FW78" s="211">
        <f t="shared" si="18"/>
        <v>1.05765851291694</v>
      </c>
      <c r="FX78" s="211">
        <f t="shared" si="18"/>
        <v>1.79406543822205</v>
      </c>
      <c r="FY78" s="211">
        <f t="shared" si="18"/>
        <v>3.9923007997742999</v>
      </c>
      <c r="FZ78" s="211">
        <f t="shared" si="18"/>
        <v>1.3410393600033801</v>
      </c>
      <c r="GA78" s="211">
        <f t="shared" si="18"/>
        <v>8.5722855137637808</v>
      </c>
      <c r="GB78" s="211">
        <f t="shared" si="18"/>
        <v>0.43758497900682902</v>
      </c>
      <c r="GC78" s="211">
        <f t="shared" si="18"/>
        <v>7.6987069429047503</v>
      </c>
      <c r="GD78" s="211">
        <f t="shared" si="18"/>
        <v>6.16514155097029</v>
      </c>
      <c r="GE78" s="211">
        <f t="shared" si="18"/>
        <v>1.14541282082733</v>
      </c>
      <c r="GF78" s="211">
        <f t="shared" si="18"/>
        <v>7.3493868646741598</v>
      </c>
      <c r="GG78" s="211">
        <f t="shared" si="18"/>
        <v>2.09406991632318E-2</v>
      </c>
      <c r="GH78" s="211">
        <f t="shared" si="18"/>
        <v>2.79687144706359</v>
      </c>
      <c r="GI78" s="211">
        <f t="shared" si="18"/>
        <v>3.2051593893930201</v>
      </c>
      <c r="GJ78" s="211">
        <f t="shared" si="18"/>
        <v>1.2687816073793901</v>
      </c>
      <c r="GK78" s="211">
        <f t="shared" si="18"/>
        <v>5.8448903326959902</v>
      </c>
      <c r="GL78" s="211">
        <f t="shared" si="18"/>
        <v>24.992002889095598</v>
      </c>
      <c r="GM78" s="211">
        <f t="shared" si="18"/>
        <v>1.55756859191351</v>
      </c>
      <c r="GN78" s="211">
        <f t="shared" si="18"/>
        <v>9.3571317380359798</v>
      </c>
      <c r="GO78" s="211">
        <f t="shared" si="18"/>
        <v>2.52421448449598</v>
      </c>
      <c r="GP78" s="211">
        <f t="shared" si="18"/>
        <v>3.8785821009593899</v>
      </c>
      <c r="GQ78" s="211">
        <f t="shared" si="18"/>
        <v>1.16551963839664</v>
      </c>
      <c r="GR78" s="211">
        <f t="shared" si="12"/>
        <v>8.5643189274740195</v>
      </c>
      <c r="GS78" s="211">
        <f t="shared" si="12"/>
        <v>3.7532999491650498</v>
      </c>
      <c r="GT78" s="211">
        <f t="shared" si="12"/>
        <v>7.7630947478752796</v>
      </c>
      <c r="GU78" s="211">
        <f t="shared" si="12"/>
        <v>12.6552488656297</v>
      </c>
      <c r="GV78" s="211">
        <f t="shared" si="12"/>
        <v>2.03384716153279</v>
      </c>
      <c r="GW78" s="211">
        <f t="shared" si="12"/>
        <v>9.3905834588288108</v>
      </c>
      <c r="GX78" s="211">
        <f t="shared" si="12"/>
        <v>1.14223899235777</v>
      </c>
      <c r="GY78" s="211">
        <f t="shared" si="12"/>
        <v>36.2080734655584</v>
      </c>
      <c r="GZ78" s="211">
        <f t="shared" si="12"/>
        <v>5.6713546409845099</v>
      </c>
      <c r="HA78" s="211">
        <f t="shared" si="12"/>
        <v>3.73880837413782</v>
      </c>
      <c r="HB78" s="211">
        <f t="shared" si="12"/>
        <v>0.75832310297390804</v>
      </c>
      <c r="HC78" s="211">
        <f t="shared" si="12"/>
        <v>20.428577501724799</v>
      </c>
      <c r="HD78" s="211">
        <f t="shared" si="12"/>
        <v>2.0745928691078199</v>
      </c>
      <c r="HE78" s="211">
        <f t="shared" si="12"/>
        <v>6.8491364749557402</v>
      </c>
      <c r="HF78" s="211">
        <f t="shared" si="12"/>
        <v>41.702762973312701</v>
      </c>
      <c r="HG78" s="211">
        <f t="shared" si="12"/>
        <v>2.7853092032413902</v>
      </c>
      <c r="HH78" s="211">
        <f t="shared" si="12"/>
        <v>7.9823664183319598E-2</v>
      </c>
      <c r="HI78" s="211">
        <f t="shared" si="12"/>
        <v>1.34496063261705</v>
      </c>
      <c r="HJ78" s="211">
        <f t="shared" si="12"/>
        <v>4.19401385515242</v>
      </c>
      <c r="HK78" s="211">
        <f t="shared" si="12"/>
        <v>20.7968862325231</v>
      </c>
      <c r="HL78" s="211">
        <f t="shared" si="12"/>
        <v>8.4957264298905297</v>
      </c>
      <c r="HM78" s="211">
        <f t="shared" si="12"/>
        <v>0.96916853232786704</v>
      </c>
      <c r="HN78" s="211">
        <f t="shared" si="12"/>
        <v>23.566880208080502</v>
      </c>
      <c r="HO78" s="211">
        <f t="shared" si="12"/>
        <v>2.6915510677063499</v>
      </c>
      <c r="HP78" s="211">
        <f t="shared" si="12"/>
        <v>0.95161462778443195</v>
      </c>
      <c r="HQ78" s="211">
        <f t="shared" si="12"/>
        <v>5.3527905695646201</v>
      </c>
      <c r="HR78" s="211">
        <f t="shared" si="12"/>
        <v>5.7674775257262203</v>
      </c>
      <c r="HS78" s="211">
        <f t="shared" si="12"/>
        <v>1.13234271299294</v>
      </c>
      <c r="HT78" s="211">
        <f t="shared" si="12"/>
        <v>4.7405058951537002</v>
      </c>
      <c r="HU78" s="211">
        <f t="shared" si="12"/>
        <v>11.918833836231199</v>
      </c>
      <c r="HV78" s="211">
        <f t="shared" si="12"/>
        <v>6.1427616730916403</v>
      </c>
      <c r="HW78" s="211">
        <f t="shared" si="12"/>
        <v>1.37312968290347</v>
      </c>
      <c r="HX78" s="211">
        <f t="shared" si="12"/>
        <v>14.4358229661389</v>
      </c>
      <c r="HY78" s="211">
        <f t="shared" si="12"/>
        <v>5.7498245259442697</v>
      </c>
      <c r="HZ78" s="211">
        <f t="shared" si="12"/>
        <v>11.294894547238499</v>
      </c>
      <c r="IA78" s="211">
        <f t="shared" si="12"/>
        <v>20.682107227075601</v>
      </c>
      <c r="IB78" s="211">
        <f t="shared" si="12"/>
        <v>0.27095250888296701</v>
      </c>
      <c r="IC78" s="211">
        <f t="shared" si="12"/>
        <v>1.84858292634218E-2</v>
      </c>
      <c r="ID78" s="211">
        <f t="shared" si="12"/>
        <v>2.2449928646579802</v>
      </c>
      <c r="IE78" s="211">
        <f t="shared" si="12"/>
        <v>6.76982636112814</v>
      </c>
      <c r="IF78" s="211">
        <f t="shared" si="12"/>
        <v>13.6268166467634</v>
      </c>
      <c r="IG78" s="211">
        <f t="shared" si="12"/>
        <v>11.7291284985315</v>
      </c>
      <c r="IH78" s="211">
        <f t="shared" si="12"/>
        <v>20.757676029704498</v>
      </c>
      <c r="II78" s="211">
        <f t="shared" si="12"/>
        <v>2.47803603622526</v>
      </c>
      <c r="IJ78" s="211">
        <f t="shared" si="12"/>
        <v>36.737935387776297</v>
      </c>
      <c r="IK78" s="211">
        <f t="shared" si="12"/>
        <v>4.2698654786204102</v>
      </c>
      <c r="IL78" s="211">
        <f t="shared" si="12"/>
        <v>3.1764562337514199</v>
      </c>
      <c r="IM78" s="211">
        <f t="shared" si="12"/>
        <v>4.2678056025006601</v>
      </c>
      <c r="IN78" s="211">
        <f t="shared" si="12"/>
        <v>8.88552693092144</v>
      </c>
    </row>
    <row r="79" spans="1:248" ht="18">
      <c r="A79" s="197" t="s">
        <v>877</v>
      </c>
      <c r="B79" s="21" t="e">
        <f t="shared" si="6"/>
        <v>#N/A</v>
      </c>
      <c r="C79" s="229">
        <f t="shared" si="13"/>
        <v>116.875097837333</v>
      </c>
      <c r="D79" s="228" t="e">
        <f t="shared" ref="D79:D85" si="19">E79/$E$56</f>
        <v>#N/A</v>
      </c>
      <c r="E79" s="198" t="e">
        <f t="shared" si="7"/>
        <v>#N/A</v>
      </c>
      <c r="F79" s="211">
        <f t="shared" ref="F79:BQ81" si="20">+F63*F$56</f>
        <v>172.86651260690121</v>
      </c>
      <c r="G79" s="211">
        <f t="shared" si="20"/>
        <v>125.66909459134034</v>
      </c>
      <c r="H79" s="211">
        <f t="shared" si="20"/>
        <v>14.674710385953311</v>
      </c>
      <c r="I79" s="211">
        <f t="shared" si="20"/>
        <v>4.6653561959768854</v>
      </c>
      <c r="J79" s="211">
        <f t="shared" si="20"/>
        <v>27.158163145984766</v>
      </c>
      <c r="K79" s="211">
        <f t="shared" si="20"/>
        <v>3.4921727820859587</v>
      </c>
      <c r="L79" s="211">
        <f t="shared" si="20"/>
        <v>68.706891648145628</v>
      </c>
      <c r="M79" s="211">
        <f t="shared" si="20"/>
        <v>12.912394886315866</v>
      </c>
      <c r="N79" s="211">
        <f t="shared" si="20"/>
        <v>20.609263710817217</v>
      </c>
      <c r="O79" s="211">
        <f t="shared" si="20"/>
        <v>14.07927749787129</v>
      </c>
      <c r="P79" s="211">
        <f t="shared" si="20"/>
        <v>68.180988266895625</v>
      </c>
      <c r="Q79" s="211">
        <f t="shared" si="20"/>
        <v>8.2468778142374788</v>
      </c>
      <c r="R79" s="211">
        <f t="shared" si="20"/>
        <v>20.25272316379721</v>
      </c>
      <c r="S79" s="211">
        <f t="shared" si="20"/>
        <v>24.237677489952691</v>
      </c>
      <c r="T79" s="211">
        <f t="shared" si="20"/>
        <v>16.616262939386282</v>
      </c>
      <c r="U79" s="211">
        <f t="shared" si="20"/>
        <v>7.0937336748621007</v>
      </c>
      <c r="V79" s="211">
        <f t="shared" si="20"/>
        <v>9.8282725458700249</v>
      </c>
      <c r="W79" s="211">
        <f t="shared" si="20"/>
        <v>25.442394823233531</v>
      </c>
      <c r="X79" s="211">
        <f t="shared" si="20"/>
        <v>19.379900596748325</v>
      </c>
      <c r="Y79" s="211">
        <f t="shared" si="20"/>
        <v>14.033410924623054</v>
      </c>
      <c r="Z79" s="211">
        <f t="shared" si="20"/>
        <v>13.050910757609147</v>
      </c>
      <c r="AA79" s="211">
        <f t="shared" si="20"/>
        <v>17.36198983206372</v>
      </c>
      <c r="AB79" s="211" t="e">
        <f t="shared" si="20"/>
        <v>#N/A</v>
      </c>
      <c r="AC79" s="211">
        <f t="shared" si="20"/>
        <v>51.966405150401428</v>
      </c>
      <c r="AD79" s="211">
        <f t="shared" si="20"/>
        <v>8.5054606187563202</v>
      </c>
      <c r="AE79" s="211">
        <f t="shared" si="20"/>
        <v>52.200679956907457</v>
      </c>
      <c r="AF79" s="211">
        <f t="shared" si="20"/>
        <v>8.0424607976097438</v>
      </c>
      <c r="AG79" s="211">
        <f t="shared" si="20"/>
        <v>29.709559760848713</v>
      </c>
      <c r="AH79" s="211">
        <f t="shared" si="20"/>
        <v>9.240417865183721</v>
      </c>
      <c r="AI79" s="211">
        <f t="shared" si="20"/>
        <v>52.438657698047052</v>
      </c>
      <c r="AJ79" s="211">
        <f t="shared" si="20"/>
        <v>11.233351311431031</v>
      </c>
      <c r="AK79" s="211">
        <f t="shared" si="20"/>
        <v>1.6662740759252526</v>
      </c>
      <c r="AL79" s="211">
        <f t="shared" si="20"/>
        <v>4.284512920379651</v>
      </c>
      <c r="AM79" s="211">
        <f t="shared" si="20"/>
        <v>45.844241939467331</v>
      </c>
      <c r="AN79" s="211">
        <f t="shared" si="20"/>
        <v>59.727551559378085</v>
      </c>
      <c r="AO79" s="211">
        <f t="shared" si="20"/>
        <v>31.410922272197485</v>
      </c>
      <c r="AP79" s="211">
        <f t="shared" si="20"/>
        <v>10.7898698964259</v>
      </c>
      <c r="AQ79" s="211">
        <f t="shared" si="20"/>
        <v>18.820021114863088</v>
      </c>
      <c r="AR79" s="211">
        <f t="shared" si="20"/>
        <v>27.082714376071578</v>
      </c>
      <c r="AS79" s="211">
        <f t="shared" si="20"/>
        <v>77.325693634681031</v>
      </c>
      <c r="AT79" s="211">
        <f t="shared" si="20"/>
        <v>2.3296169946857814</v>
      </c>
      <c r="AU79" s="211">
        <f t="shared" si="20"/>
        <v>27.341407628172298</v>
      </c>
      <c r="AV79" s="211">
        <f t="shared" si="20"/>
        <v>16.213862323825506</v>
      </c>
      <c r="AW79" s="211">
        <f t="shared" si="20"/>
        <v>85.536293571306658</v>
      </c>
      <c r="AX79" s="211">
        <f t="shared" si="20"/>
        <v>25.330560525463181</v>
      </c>
      <c r="AY79" s="211">
        <f t="shared" si="20"/>
        <v>1103.4344396364318</v>
      </c>
      <c r="AZ79" s="211">
        <f t="shared" si="20"/>
        <v>145.97333040599429</v>
      </c>
      <c r="BA79" s="211">
        <f t="shared" si="20"/>
        <v>247.26008983941804</v>
      </c>
      <c r="BB79" s="211">
        <f t="shared" si="20"/>
        <v>40.635891395033596</v>
      </c>
      <c r="BC79" s="211">
        <f t="shared" si="20"/>
        <v>54.018403525421874</v>
      </c>
      <c r="BD79" s="211">
        <f t="shared" si="20"/>
        <v>125.44192789890539</v>
      </c>
      <c r="BE79" s="211">
        <f t="shared" si="20"/>
        <v>9.4120395434711703</v>
      </c>
      <c r="BF79" s="211">
        <f t="shared" si="20"/>
        <v>45.606557601798805</v>
      </c>
      <c r="BG79" s="211">
        <f t="shared" si="20"/>
        <v>6.8109357645319273</v>
      </c>
      <c r="BH79" s="211">
        <f t="shared" si="20"/>
        <v>21.853570954838755</v>
      </c>
      <c r="BI79" s="211">
        <f t="shared" si="20"/>
        <v>14.329937235088543</v>
      </c>
      <c r="BJ79" s="211">
        <f t="shared" si="20"/>
        <v>1.561464310730543</v>
      </c>
      <c r="BK79" s="211">
        <f t="shared" si="20"/>
        <v>53.788363885985518</v>
      </c>
      <c r="BL79" s="211">
        <f t="shared" si="20"/>
        <v>52.485404016740659</v>
      </c>
      <c r="BM79" s="211">
        <f t="shared" si="20"/>
        <v>20.684123457900675</v>
      </c>
      <c r="BN79" s="211">
        <f t="shared" si="20"/>
        <v>4.5504610949258577</v>
      </c>
      <c r="BO79" s="211">
        <f t="shared" si="20"/>
        <v>275.42860500690557</v>
      </c>
      <c r="BP79" s="211">
        <f t="shared" si="20"/>
        <v>33.614025032244811</v>
      </c>
      <c r="BQ79" s="211">
        <f t="shared" si="20"/>
        <v>51.393460694727182</v>
      </c>
      <c r="BR79" s="211">
        <f t="shared" si="15"/>
        <v>65.516512616694683</v>
      </c>
      <c r="BS79" s="211">
        <f t="shared" si="15"/>
        <v>16.525984155833687</v>
      </c>
      <c r="BT79" s="211">
        <f t="shared" si="17"/>
        <v>92.227617711058329</v>
      </c>
      <c r="BU79" s="211">
        <f t="shared" si="17"/>
        <v>9.396037697194572</v>
      </c>
      <c r="BV79" s="211">
        <f t="shared" si="17"/>
        <v>13.796649214804519</v>
      </c>
      <c r="BW79" s="211">
        <f t="shared" si="17"/>
        <v>106.88880240601654</v>
      </c>
      <c r="BX79" s="211">
        <f t="shared" si="17"/>
        <v>17.980846953728292</v>
      </c>
      <c r="BY79" s="211">
        <f t="shared" si="17"/>
        <v>23.238475663849901</v>
      </c>
      <c r="BZ79" s="211">
        <f t="shared" si="17"/>
        <v>13.971191898072352</v>
      </c>
      <c r="CA79" s="211">
        <f t="shared" si="17"/>
        <v>8.0584608832316125</v>
      </c>
      <c r="CB79" s="211">
        <f t="shared" si="17"/>
        <v>83.09084262558946</v>
      </c>
      <c r="CC79" s="211">
        <f t="shared" si="17"/>
        <v>8.456307596962402</v>
      </c>
      <c r="CD79" s="211">
        <f t="shared" si="17"/>
        <v>60.556715909434267</v>
      </c>
      <c r="CE79" s="211">
        <f t="shared" si="17"/>
        <v>34.894322087816256</v>
      </c>
      <c r="CF79" s="211">
        <f t="shared" si="17"/>
        <v>16.675799118836935</v>
      </c>
      <c r="CG79" s="211">
        <f t="shared" si="17"/>
        <v>19.802351496042331</v>
      </c>
      <c r="CH79" s="211">
        <f t="shared" si="17"/>
        <v>18.911488721727583</v>
      </c>
      <c r="CI79" s="211">
        <f t="shared" si="17"/>
        <v>23.993359367236486</v>
      </c>
      <c r="CJ79" s="211">
        <f t="shared" si="17"/>
        <v>107.82637631564099</v>
      </c>
      <c r="CK79" s="211">
        <f t="shared" si="17"/>
        <v>8.8161773921557138</v>
      </c>
      <c r="CL79" s="211">
        <f t="shared" si="17"/>
        <v>33.442329399213257</v>
      </c>
      <c r="CM79" s="211">
        <f t="shared" si="17"/>
        <v>85.662618679318342</v>
      </c>
      <c r="CN79" s="211">
        <f t="shared" si="17"/>
        <v>32.194666096333791</v>
      </c>
      <c r="CO79" s="211">
        <f t="shared" si="17"/>
        <v>63.421220639764869</v>
      </c>
      <c r="CP79" s="211">
        <f t="shared" si="17"/>
        <v>38.963876458297278</v>
      </c>
      <c r="CQ79" s="211">
        <f t="shared" si="17"/>
        <v>33.4365225614455</v>
      </c>
      <c r="CR79" s="211">
        <f t="shared" si="17"/>
        <v>30.744444601004819</v>
      </c>
      <c r="CS79" s="211">
        <f t="shared" si="17"/>
        <v>37.271936040777916</v>
      </c>
      <c r="CT79" s="211">
        <f t="shared" si="17"/>
        <v>31.619422663039661</v>
      </c>
      <c r="CU79" s="211">
        <f t="shared" si="17"/>
        <v>30.902106452281473</v>
      </c>
      <c r="CV79" s="211">
        <f t="shared" si="17"/>
        <v>62.619724095775013</v>
      </c>
      <c r="CW79" s="211">
        <f t="shared" si="17"/>
        <v>555.42254632476272</v>
      </c>
      <c r="CX79" s="211">
        <f t="shared" si="17"/>
        <v>362.58433095240173</v>
      </c>
      <c r="CY79" s="211">
        <f t="shared" si="17"/>
        <v>45.882830278189232</v>
      </c>
      <c r="CZ79" s="211">
        <f t="shared" si="17"/>
        <v>494.20551747635534</v>
      </c>
      <c r="DA79" s="211">
        <f t="shared" si="17"/>
        <v>0.84493043446343696</v>
      </c>
      <c r="DB79" s="211">
        <f t="shared" si="17"/>
        <v>20.4076910144992</v>
      </c>
      <c r="DC79" s="211">
        <f t="shared" si="17"/>
        <v>85.585291414753968</v>
      </c>
      <c r="DD79" s="211">
        <f t="shared" si="17"/>
        <v>149.75186971804106</v>
      </c>
      <c r="DE79" s="211">
        <f t="shared" si="17"/>
        <v>86.165473423579684</v>
      </c>
      <c r="DF79" s="211">
        <f t="shared" si="17"/>
        <v>428.54410317021916</v>
      </c>
      <c r="DG79" s="211">
        <f t="shared" si="17"/>
        <v>63.604405074048053</v>
      </c>
      <c r="DH79" s="211">
        <f t="shared" si="17"/>
        <v>11.42594126220586</v>
      </c>
      <c r="DI79" s="211">
        <f t="shared" si="17"/>
        <v>57.019836214952988</v>
      </c>
      <c r="DJ79" s="211">
        <f t="shared" si="17"/>
        <v>4.5916264759154544</v>
      </c>
      <c r="DK79" s="211">
        <f t="shared" si="17"/>
        <v>2.3200066758527207</v>
      </c>
      <c r="DL79" s="211">
        <f t="shared" si="17"/>
        <v>32.716444917018862</v>
      </c>
      <c r="DM79" s="211">
        <f t="shared" si="17"/>
        <v>43.653164804255688</v>
      </c>
      <c r="DN79" s="211">
        <f t="shared" si="17"/>
        <v>3.6628212273487657</v>
      </c>
      <c r="DO79" s="211">
        <f t="shared" si="17"/>
        <v>77.140901027482812</v>
      </c>
      <c r="DP79" s="211">
        <f t="shared" si="17"/>
        <v>68.391617679481627</v>
      </c>
      <c r="DQ79" s="211">
        <f t="shared" si="17"/>
        <v>0.20486951914716045</v>
      </c>
      <c r="DR79" s="211">
        <f t="shared" si="17"/>
        <v>15.920442197624835</v>
      </c>
      <c r="DS79" s="211">
        <f t="shared" si="17"/>
        <v>3.1675574834967799</v>
      </c>
      <c r="DT79" s="211">
        <f t="shared" si="17"/>
        <v>16.955138245853778</v>
      </c>
      <c r="DU79" s="211">
        <f t="shared" si="17"/>
        <v>5.4954062114919759</v>
      </c>
      <c r="DV79" s="211">
        <f t="shared" si="17"/>
        <v>122.31089109852178</v>
      </c>
      <c r="DW79" s="211">
        <f t="shared" si="17"/>
        <v>34.635853442222299</v>
      </c>
      <c r="DX79" s="211">
        <f t="shared" si="17"/>
        <v>34.457327850909586</v>
      </c>
      <c r="DY79" s="211">
        <f t="shared" si="17"/>
        <v>213.99749682338535</v>
      </c>
      <c r="DZ79" s="211">
        <f t="shared" si="17"/>
        <v>226.16983400397382</v>
      </c>
      <c r="EA79" s="211">
        <f t="shared" si="17"/>
        <v>42.453876467068127</v>
      </c>
      <c r="EB79" s="211">
        <f t="shared" si="17"/>
        <v>27.890740283435001</v>
      </c>
      <c r="EC79" s="211">
        <f t="shared" si="17"/>
        <v>24.896425451634776</v>
      </c>
      <c r="ED79" s="211">
        <f t="shared" si="17"/>
        <v>88.236849412902941</v>
      </c>
      <c r="EE79" s="211">
        <f t="shared" si="17"/>
        <v>39.272833203538717</v>
      </c>
    </row>
    <row r="80" spans="1:248" ht="18">
      <c r="A80" s="197" t="s">
        <v>878</v>
      </c>
      <c r="B80" s="21" t="e">
        <f t="shared" si="6"/>
        <v>#N/A</v>
      </c>
      <c r="C80" s="201">
        <f t="shared" si="13"/>
        <v>118.998813854048</v>
      </c>
      <c r="D80" s="228" t="e">
        <f t="shared" si="19"/>
        <v>#N/A</v>
      </c>
      <c r="E80" s="198" t="e">
        <f t="shared" si="7"/>
        <v>#N/A</v>
      </c>
      <c r="F80" s="211">
        <f t="shared" si="20"/>
        <v>172.04809485231874</v>
      </c>
      <c r="G80" s="211">
        <f t="shared" si="20"/>
        <v>138.51744648928025</v>
      </c>
      <c r="H80" s="211">
        <f t="shared" si="20"/>
        <v>14.656049848175252</v>
      </c>
      <c r="I80" s="211">
        <f t="shared" si="20"/>
        <v>3.9446194778235761</v>
      </c>
      <c r="J80" s="211">
        <f t="shared" si="20"/>
        <v>30.760544229549225</v>
      </c>
      <c r="K80" s="211">
        <f t="shared" si="20"/>
        <v>3.5403485679828375</v>
      </c>
      <c r="L80" s="211">
        <f t="shared" si="20"/>
        <v>68.114161565506819</v>
      </c>
      <c r="M80" s="211">
        <f t="shared" si="20"/>
        <v>11.809641659371255</v>
      </c>
      <c r="N80" s="211">
        <f t="shared" si="20"/>
        <v>22.486905589814452</v>
      </c>
      <c r="O80" s="211">
        <f t="shared" si="20"/>
        <v>13.228554087006252</v>
      </c>
      <c r="P80" s="211">
        <f t="shared" si="20"/>
        <v>72.333597650127174</v>
      </c>
      <c r="Q80" s="211">
        <f t="shared" si="20"/>
        <v>7.055965610603093</v>
      </c>
      <c r="R80" s="211">
        <f t="shared" si="20"/>
        <v>19.021483341923783</v>
      </c>
      <c r="S80" s="211">
        <f t="shared" si="20"/>
        <v>25.96798760202282</v>
      </c>
      <c r="T80" s="211">
        <f t="shared" si="20"/>
        <v>17.376460221290653</v>
      </c>
      <c r="U80" s="211">
        <f t="shared" si="20"/>
        <v>7.8911851931961507</v>
      </c>
      <c r="V80" s="211">
        <f t="shared" si="20"/>
        <v>8.9422934866691808</v>
      </c>
      <c r="W80" s="211">
        <f t="shared" si="20"/>
        <v>25.688413876489452</v>
      </c>
      <c r="X80" s="211">
        <f t="shared" si="20"/>
        <v>21.25392736603461</v>
      </c>
      <c r="Y80" s="211">
        <f t="shared" si="20"/>
        <v>14.193085209584215</v>
      </c>
      <c r="Z80" s="211">
        <f t="shared" si="20"/>
        <v>15.054919848757365</v>
      </c>
      <c r="AA80" s="211">
        <f t="shared" si="20"/>
        <v>18.757119878346774</v>
      </c>
      <c r="AB80" s="211" t="e">
        <f t="shared" si="20"/>
        <v>#N/A</v>
      </c>
      <c r="AC80" s="211">
        <f t="shared" si="20"/>
        <v>54.379831704989684</v>
      </c>
      <c r="AD80" s="211">
        <f t="shared" si="20"/>
        <v>8.4377208887584647</v>
      </c>
      <c r="AE80" s="211">
        <f t="shared" si="20"/>
        <v>60.923368452683619</v>
      </c>
      <c r="AF80" s="211">
        <f t="shared" si="20"/>
        <v>9.0687061734618268</v>
      </c>
      <c r="AG80" s="211">
        <f t="shared" si="20"/>
        <v>25.823018027192322</v>
      </c>
      <c r="AH80" s="211">
        <f t="shared" si="20"/>
        <v>6.988887813168299</v>
      </c>
      <c r="AI80" s="211">
        <f t="shared" si="20"/>
        <v>55.159654002568047</v>
      </c>
      <c r="AJ80" s="211">
        <f t="shared" si="20"/>
        <v>12.031115592522946</v>
      </c>
      <c r="AK80" s="211">
        <f t="shared" si="20"/>
        <v>1.5527022555993464</v>
      </c>
      <c r="AL80" s="211">
        <f t="shared" si="20"/>
        <v>5.032369658038732</v>
      </c>
      <c r="AM80" s="211">
        <f t="shared" si="20"/>
        <v>43.962477634560869</v>
      </c>
      <c r="AN80" s="211">
        <f t="shared" si="20"/>
        <v>47.863499233135371</v>
      </c>
      <c r="AO80" s="211">
        <f t="shared" si="20"/>
        <v>36.424929976722801</v>
      </c>
      <c r="AP80" s="211">
        <f t="shared" si="20"/>
        <v>9.7022748632194844</v>
      </c>
      <c r="AQ80" s="211">
        <f t="shared" si="20"/>
        <v>18.31534068423818</v>
      </c>
      <c r="AR80" s="211">
        <f t="shared" si="20"/>
        <v>24.897093467359575</v>
      </c>
      <c r="AS80" s="211">
        <f t="shared" si="20"/>
        <v>77.761218490728709</v>
      </c>
      <c r="AT80" s="211">
        <f t="shared" si="20"/>
        <v>2.2090938908832753</v>
      </c>
      <c r="AU80" s="211">
        <f t="shared" si="20"/>
        <v>29.037832627783981</v>
      </c>
      <c r="AV80" s="211">
        <f t="shared" si="20"/>
        <v>18.349571854440843</v>
      </c>
      <c r="AW80" s="211">
        <f t="shared" si="20"/>
        <v>92.020250170561411</v>
      </c>
      <c r="AX80" s="211">
        <f t="shared" si="20"/>
        <v>25.983003495426917</v>
      </c>
      <c r="AY80" s="211">
        <f t="shared" si="20"/>
        <v>1095.1974383444699</v>
      </c>
      <c r="AZ80" s="211">
        <f t="shared" si="20"/>
        <v>150.45091406613142</v>
      </c>
      <c r="BA80" s="211">
        <f t="shared" si="20"/>
        <v>264.09783969150408</v>
      </c>
      <c r="BB80" s="211">
        <f t="shared" si="20"/>
        <v>42.646888331794422</v>
      </c>
      <c r="BC80" s="211">
        <f t="shared" si="20"/>
        <v>53.820271188847123</v>
      </c>
      <c r="BD80" s="211">
        <f t="shared" si="20"/>
        <v>135.46967630985546</v>
      </c>
      <c r="BE80" s="211">
        <f t="shared" si="20"/>
        <v>9.7668329206518081</v>
      </c>
      <c r="BF80" s="211">
        <f t="shared" si="20"/>
        <v>50.797876887511634</v>
      </c>
      <c r="BG80" s="211">
        <f t="shared" si="20"/>
        <v>4.9272481451316938</v>
      </c>
      <c r="BH80" s="211">
        <f t="shared" si="20"/>
        <v>21.006214687236785</v>
      </c>
      <c r="BI80" s="211">
        <f t="shared" si="20"/>
        <v>16.295350373573775</v>
      </c>
      <c r="BJ80" s="211">
        <f t="shared" si="20"/>
        <v>1.692391890302676</v>
      </c>
      <c r="BK80" s="211">
        <f t="shared" si="20"/>
        <v>51.461681522056686</v>
      </c>
      <c r="BL80" s="211">
        <f t="shared" si="20"/>
        <v>52.505856390575275</v>
      </c>
      <c r="BM80" s="211">
        <f t="shared" si="20"/>
        <v>17.763639060406842</v>
      </c>
      <c r="BN80" s="211">
        <f t="shared" si="20"/>
        <v>4.2731492260311317</v>
      </c>
      <c r="BO80" s="211">
        <f t="shared" si="20"/>
        <v>247.99019413268175</v>
      </c>
      <c r="BP80" s="211">
        <f t="shared" si="20"/>
        <v>31.105823448537489</v>
      </c>
      <c r="BQ80" s="211">
        <f t="shared" si="20"/>
        <v>53.058049876668036</v>
      </c>
      <c r="BR80" s="211">
        <f t="shared" si="15"/>
        <v>56.776060046089277</v>
      </c>
      <c r="BS80" s="211">
        <f t="shared" si="15"/>
        <v>18.312120701122705</v>
      </c>
      <c r="BT80" s="211">
        <f t="shared" si="17"/>
        <v>88.992843732185023</v>
      </c>
      <c r="BU80" s="211">
        <f t="shared" si="17"/>
        <v>8.1966561379231546</v>
      </c>
      <c r="BV80" s="211">
        <f t="shared" si="17"/>
        <v>12.122752775455472</v>
      </c>
      <c r="BW80" s="211">
        <f t="shared" si="17"/>
        <v>106.60886244460831</v>
      </c>
      <c r="BX80" s="211">
        <f t="shared" si="17"/>
        <v>19.106356223166348</v>
      </c>
      <c r="BY80" s="211">
        <f t="shared" si="17"/>
        <v>20.518649749409619</v>
      </c>
      <c r="BZ80" s="211">
        <f t="shared" si="17"/>
        <v>15.849496342664093</v>
      </c>
      <c r="CA80" s="211">
        <f t="shared" si="17"/>
        <v>6.9232685804870231</v>
      </c>
      <c r="CB80" s="211">
        <f t="shared" si="17"/>
        <v>90.277619029305868</v>
      </c>
      <c r="CC80" s="211">
        <f t="shared" si="17"/>
        <v>10.441772760219456</v>
      </c>
      <c r="CD80" s="211">
        <f t="shared" si="17"/>
        <v>65.106196671056196</v>
      </c>
      <c r="CE80" s="211">
        <f t="shared" si="17"/>
        <v>35.438462377868206</v>
      </c>
      <c r="CF80" s="211">
        <f t="shared" si="17"/>
        <v>15.682824868863944</v>
      </c>
      <c r="CG80" s="211">
        <f t="shared" si="17"/>
        <v>18.918540523838853</v>
      </c>
      <c r="CH80" s="211">
        <f t="shared" si="17"/>
        <v>18.150580444848856</v>
      </c>
      <c r="CI80" s="211">
        <f t="shared" si="17"/>
        <v>27.67911460807527</v>
      </c>
      <c r="CJ80" s="211">
        <f t="shared" si="17"/>
        <v>118.3942124250519</v>
      </c>
      <c r="CK80" s="211">
        <f t="shared" si="17"/>
        <v>8.4252781834464834</v>
      </c>
      <c r="CL80" s="211">
        <f t="shared" si="17"/>
        <v>28.588027730658315</v>
      </c>
      <c r="CM80" s="211">
        <f t="shared" si="17"/>
        <v>84.928964420170914</v>
      </c>
      <c r="CN80" s="211">
        <f t="shared" si="17"/>
        <v>32.738148287619708</v>
      </c>
      <c r="CO80" s="211">
        <f t="shared" si="17"/>
        <v>68.242694935677903</v>
      </c>
      <c r="CP80" s="211">
        <f t="shared" si="17"/>
        <v>46.058394966934969</v>
      </c>
      <c r="CQ80" s="211">
        <f t="shared" si="17"/>
        <v>37.266081533860053</v>
      </c>
      <c r="CR80" s="211">
        <f t="shared" si="17"/>
        <v>37.703074980758366</v>
      </c>
      <c r="CS80" s="211">
        <f t="shared" si="17"/>
        <v>34.608576783713723</v>
      </c>
      <c r="CT80" s="211">
        <f t="shared" si="17"/>
        <v>32.399770803128803</v>
      </c>
      <c r="CU80" s="211">
        <f t="shared" si="17"/>
        <v>29.406685096778737</v>
      </c>
      <c r="CV80" s="211">
        <f t="shared" si="17"/>
        <v>63.354722763959472</v>
      </c>
      <c r="CW80" s="211">
        <f t="shared" si="17"/>
        <v>540.85759530152905</v>
      </c>
      <c r="CX80" s="211">
        <f t="shared" si="17"/>
        <v>306.3006941425503</v>
      </c>
      <c r="CY80" s="211">
        <f t="shared" si="17"/>
        <v>43.736336681367277</v>
      </c>
      <c r="CZ80" s="211">
        <f t="shared" si="17"/>
        <v>499.6374530209128</v>
      </c>
      <c r="DA80" s="211">
        <f t="shared" si="17"/>
        <v>0.83150775354122186</v>
      </c>
      <c r="DB80" s="211">
        <f t="shared" si="17"/>
        <v>24.035885917212742</v>
      </c>
      <c r="DC80" s="211">
        <f t="shared" si="17"/>
        <v>79.845857055696385</v>
      </c>
      <c r="DD80" s="211">
        <f t="shared" si="17"/>
        <v>155.45439679095651</v>
      </c>
      <c r="DE80" s="211">
        <f t="shared" si="17"/>
        <v>103.0290236234008</v>
      </c>
      <c r="DF80" s="211">
        <f t="shared" si="17"/>
        <v>459.52007763298332</v>
      </c>
      <c r="DG80" s="211">
        <f t="shared" si="17"/>
        <v>73.821170405578826</v>
      </c>
      <c r="DH80" s="211">
        <f t="shared" si="17"/>
        <v>10.135717252402701</v>
      </c>
      <c r="DI80" s="211">
        <f t="shared" si="17"/>
        <v>59.013433189109612</v>
      </c>
      <c r="DJ80" s="211">
        <f t="shared" si="17"/>
        <v>4.4740130342240629</v>
      </c>
      <c r="DK80" s="211">
        <f t="shared" si="17"/>
        <v>1.831102498917913</v>
      </c>
      <c r="DL80" s="211">
        <f t="shared" si="17"/>
        <v>32.391954271718184</v>
      </c>
      <c r="DM80" s="211">
        <f t="shared" si="17"/>
        <v>41.814654951872363</v>
      </c>
      <c r="DN80" s="211">
        <f t="shared" si="17"/>
        <v>3.8797677257899705</v>
      </c>
      <c r="DO80" s="211">
        <f t="shared" si="17"/>
        <v>71.60470483709598</v>
      </c>
      <c r="DP80" s="211">
        <f t="shared" si="17"/>
        <v>61.921213634397468</v>
      </c>
      <c r="DQ80" s="211">
        <f t="shared" si="17"/>
        <v>0.21384438474206705</v>
      </c>
      <c r="DR80" s="211">
        <f t="shared" si="17"/>
        <v>14.690311714671035</v>
      </c>
      <c r="DS80" s="211">
        <f t="shared" si="17"/>
        <v>2.6066973398513307</v>
      </c>
      <c r="DT80" s="211">
        <f t="shared" si="17"/>
        <v>15.080336114346991</v>
      </c>
      <c r="DU80" s="211">
        <f t="shared" si="17"/>
        <v>4.4260856448995769</v>
      </c>
      <c r="DV80" s="211">
        <f t="shared" si="17"/>
        <v>126.55563815411523</v>
      </c>
      <c r="DW80" s="211">
        <f t="shared" si="17"/>
        <v>34.904966448110812</v>
      </c>
      <c r="DX80" s="211">
        <f t="shared" si="17"/>
        <v>35.405902933511889</v>
      </c>
      <c r="DY80" s="211">
        <f t="shared" si="17"/>
        <v>227.8094133652319</v>
      </c>
      <c r="DZ80" s="211">
        <f t="shared" si="17"/>
        <v>236.08307800751834</v>
      </c>
      <c r="EA80" s="211">
        <f t="shared" si="17"/>
        <v>46.257115860708147</v>
      </c>
      <c r="EB80" s="211">
        <f t="shared" si="17"/>
        <v>24.360207932527324</v>
      </c>
      <c r="EC80" s="211">
        <f t="shared" si="17"/>
        <v>27.913796965899046</v>
      </c>
      <c r="ED80" s="211">
        <f t="shared" si="17"/>
        <v>80.102863173332636</v>
      </c>
      <c r="EE80" s="211">
        <f t="shared" si="17"/>
        <v>45.91309373042332</v>
      </c>
    </row>
    <row r="81" spans="1:156" ht="18">
      <c r="A81" s="197" t="s">
        <v>879</v>
      </c>
      <c r="B81" s="21" t="e">
        <f t="shared" si="6"/>
        <v>#N/A</v>
      </c>
      <c r="C81" s="201">
        <f t="shared" si="13"/>
        <v>117.789893891042</v>
      </c>
      <c r="D81" s="228" t="e">
        <f t="shared" si="19"/>
        <v>#N/A</v>
      </c>
      <c r="E81" s="198" t="e">
        <f t="shared" si="7"/>
        <v>#N/A</v>
      </c>
      <c r="F81" s="211">
        <f>+F65*F$56</f>
        <v>187.07522806297058</v>
      </c>
      <c r="G81" s="211">
        <f t="shared" si="20"/>
        <v>139.59778170490748</v>
      </c>
      <c r="H81" s="211">
        <f t="shared" si="20"/>
        <v>15.550596976331081</v>
      </c>
      <c r="I81" s="211">
        <f t="shared" si="20"/>
        <v>3.7327839646523371</v>
      </c>
      <c r="J81" s="211">
        <f t="shared" si="20"/>
        <v>29.620649496091829</v>
      </c>
      <c r="K81" s="211">
        <f t="shared" si="20"/>
        <v>3.3922292896679798</v>
      </c>
      <c r="L81" s="211">
        <f t="shared" si="20"/>
        <v>67.548000951669451</v>
      </c>
      <c r="M81" s="211">
        <f t="shared" si="20"/>
        <v>11.107396842191001</v>
      </c>
      <c r="N81" s="211">
        <f t="shared" si="20"/>
        <v>22.471553829601621</v>
      </c>
      <c r="O81" s="211">
        <f t="shared" si="20"/>
        <v>13.154733022252675</v>
      </c>
      <c r="P81" s="211">
        <f t="shared" si="20"/>
        <v>79.79389325353651</v>
      </c>
      <c r="Q81" s="211">
        <f t="shared" si="20"/>
        <v>7.7308311759628205</v>
      </c>
      <c r="R81" s="211">
        <f t="shared" si="20"/>
        <v>18.09999999831966</v>
      </c>
      <c r="S81" s="211">
        <f t="shared" si="20"/>
        <v>28.428420276073439</v>
      </c>
      <c r="T81" s="211">
        <f t="shared" si="20"/>
        <v>20.026825640283985</v>
      </c>
      <c r="U81" s="211">
        <f t="shared" si="20"/>
        <v>7.050964163659911</v>
      </c>
      <c r="V81" s="211">
        <f t="shared" si="20"/>
        <v>7.8865412769698535</v>
      </c>
      <c r="W81" s="211">
        <f t="shared" si="20"/>
        <v>25.643841929924164</v>
      </c>
      <c r="X81" s="211">
        <f t="shared" si="20"/>
        <v>21.096906836643345</v>
      </c>
      <c r="Y81" s="211">
        <f t="shared" si="20"/>
        <v>14.676690746057274</v>
      </c>
      <c r="Z81" s="211">
        <f t="shared" si="20"/>
        <v>17.50211067161413</v>
      </c>
      <c r="AA81" s="211">
        <f t="shared" si="20"/>
        <v>18.598697330214701</v>
      </c>
      <c r="AB81" s="211" t="e">
        <f t="shared" si="20"/>
        <v>#N/A</v>
      </c>
      <c r="AC81" s="211">
        <f t="shared" si="20"/>
        <v>58.508871668761557</v>
      </c>
      <c r="AD81" s="211">
        <f t="shared" si="20"/>
        <v>9.8152041272892543</v>
      </c>
      <c r="AE81" s="211">
        <f t="shared" si="20"/>
        <v>67.57307800282662</v>
      </c>
      <c r="AF81" s="211">
        <f t="shared" si="20"/>
        <v>10.443957980094567</v>
      </c>
      <c r="AG81" s="211">
        <f t="shared" si="20"/>
        <v>24.121018404138365</v>
      </c>
      <c r="AH81" s="211">
        <f t="shared" si="20"/>
        <v>8.2542387217054145</v>
      </c>
      <c r="AI81" s="211">
        <f t="shared" si="20"/>
        <v>57.831401604788915</v>
      </c>
      <c r="AJ81" s="211">
        <f t="shared" si="20"/>
        <v>13.227072214551542</v>
      </c>
      <c r="AK81" s="211">
        <f t="shared" si="20"/>
        <v>1.624702606052113</v>
      </c>
      <c r="AL81" s="211">
        <f t="shared" si="20"/>
        <v>5.0760051174623335</v>
      </c>
      <c r="AM81" s="211">
        <f t="shared" si="20"/>
        <v>45.17265411304934</v>
      </c>
      <c r="AN81" s="211">
        <f t="shared" si="20"/>
        <v>46.478493590687115</v>
      </c>
      <c r="AO81" s="211">
        <f t="shared" si="20"/>
        <v>39.253480190089888</v>
      </c>
      <c r="AP81" s="211">
        <f t="shared" si="20"/>
        <v>10.959624557490605</v>
      </c>
      <c r="AQ81" s="211">
        <f t="shared" si="20"/>
        <v>18.218016965440224</v>
      </c>
      <c r="AR81" s="211">
        <f t="shared" si="20"/>
        <v>23.028808514572205</v>
      </c>
      <c r="AS81" s="211">
        <f t="shared" si="20"/>
        <v>82.556495634226152</v>
      </c>
      <c r="AT81" s="211">
        <f t="shared" si="20"/>
        <v>1.9557988140331484</v>
      </c>
      <c r="AU81" s="211">
        <f t="shared" si="20"/>
        <v>27.390313035208379</v>
      </c>
      <c r="AV81" s="211">
        <f t="shared" si="20"/>
        <v>23.009632106829589</v>
      </c>
      <c r="AW81" s="211">
        <f t="shared" si="20"/>
        <v>101.40591895635553</v>
      </c>
      <c r="AX81" s="211">
        <f t="shared" si="20"/>
        <v>26.52361407611728</v>
      </c>
      <c r="AY81" s="211">
        <f t="shared" si="20"/>
        <v>1120.2871922274378</v>
      </c>
      <c r="AZ81" s="211">
        <f t="shared" si="20"/>
        <v>139.98927585109891</v>
      </c>
      <c r="BA81" s="211">
        <f t="shared" si="20"/>
        <v>287.72879850191782</v>
      </c>
      <c r="BB81" s="211">
        <f t="shared" si="20"/>
        <v>43.123810065888442</v>
      </c>
      <c r="BC81" s="211">
        <f t="shared" si="20"/>
        <v>57.35552085743344</v>
      </c>
      <c r="BD81" s="211">
        <f t="shared" si="20"/>
        <v>146.65044017325013</v>
      </c>
      <c r="BE81" s="211">
        <f t="shared" si="20"/>
        <v>9.9556541818602184</v>
      </c>
      <c r="BF81" s="211">
        <f t="shared" si="20"/>
        <v>50.602425237117345</v>
      </c>
      <c r="BG81" s="211">
        <f t="shared" si="20"/>
        <v>4.9610439271900146</v>
      </c>
      <c r="BH81" s="211">
        <f t="shared" si="20"/>
        <v>22.062686185801958</v>
      </c>
      <c r="BI81" s="211">
        <f t="shared" si="20"/>
        <v>14.857483671127639</v>
      </c>
      <c r="BJ81" s="211">
        <f t="shared" si="20"/>
        <v>1.8012826940144173</v>
      </c>
      <c r="BK81" s="211">
        <f t="shared" si="20"/>
        <v>46.443205838857239</v>
      </c>
      <c r="BL81" s="211">
        <f t="shared" si="20"/>
        <v>55.617924035170979</v>
      </c>
      <c r="BM81" s="211">
        <f t="shared" si="20"/>
        <v>14.720176376420206</v>
      </c>
      <c r="BN81" s="211">
        <f t="shared" si="20"/>
        <v>3.8780971128357131</v>
      </c>
      <c r="BO81" s="211">
        <f t="shared" si="20"/>
        <v>285.94453072276201</v>
      </c>
      <c r="BP81" s="211">
        <f t="shared" si="20"/>
        <v>31.552923167108421</v>
      </c>
      <c r="BQ81" s="211">
        <f t="shared" si="20"/>
        <v>46.359111772291932</v>
      </c>
      <c r="BR81" s="211">
        <f t="shared" si="15"/>
        <v>62.915931043514576</v>
      </c>
      <c r="BS81" s="211">
        <f t="shared" si="15"/>
        <v>20.517766640815928</v>
      </c>
      <c r="BT81" s="211">
        <f t="shared" si="17"/>
        <v>91.803700716044744</v>
      </c>
      <c r="BU81" s="211">
        <f t="shared" si="17"/>
        <v>8.3673479492511689</v>
      </c>
      <c r="BV81" s="211">
        <f t="shared" si="17"/>
        <v>10.937066396076569</v>
      </c>
      <c r="BW81" s="211">
        <f t="shared" si="17"/>
        <v>110.74327007400449</v>
      </c>
      <c r="BX81" s="211">
        <f t="shared" si="17"/>
        <v>17.90717188509997</v>
      </c>
      <c r="BY81" s="211">
        <f t="shared" si="17"/>
        <v>25.369938523457694</v>
      </c>
      <c r="BZ81" s="211">
        <f t="shared" si="17"/>
        <v>16.614354377911685</v>
      </c>
      <c r="CA81" s="211">
        <f t="shared" si="17"/>
        <v>6.9161021564481979</v>
      </c>
      <c r="CB81" s="211">
        <f t="shared" si="17"/>
        <v>116.50557036659002</v>
      </c>
      <c r="CC81" s="211">
        <f t="shared" si="17"/>
        <v>12.107082565389257</v>
      </c>
      <c r="CD81" s="211">
        <f t="shared" si="17"/>
        <v>65.224990561723942</v>
      </c>
      <c r="CE81" s="211">
        <f t="shared" si="17"/>
        <v>32.859032495547822</v>
      </c>
      <c r="CF81" s="211">
        <f t="shared" si="17"/>
        <v>16.311021672766792</v>
      </c>
      <c r="CG81" s="211">
        <f t="shared" si="17"/>
        <v>14.314424016595526</v>
      </c>
      <c r="CH81" s="211">
        <f t="shared" si="17"/>
        <v>18.690055240396141</v>
      </c>
      <c r="CI81" s="211">
        <f t="shared" si="17"/>
        <v>30.658416180087599</v>
      </c>
      <c r="CJ81" s="211">
        <f t="shared" si="17"/>
        <v>130.06017441122694</v>
      </c>
      <c r="CK81" s="211">
        <f t="shared" si="17"/>
        <v>6.8506659251840452</v>
      </c>
      <c r="CL81" s="211">
        <f t="shared" si="17"/>
        <v>29.317468476386459</v>
      </c>
      <c r="CM81" s="211">
        <f t="shared" si="17"/>
        <v>86.570687903997054</v>
      </c>
      <c r="CN81" s="211">
        <f t="shared" si="17"/>
        <v>33.319609261055241</v>
      </c>
      <c r="CO81" s="211">
        <f t="shared" si="17"/>
        <v>75.635152959917477</v>
      </c>
      <c r="CP81" s="211">
        <f t="shared" si="17"/>
        <v>48.489357288964037</v>
      </c>
      <c r="CQ81" s="211">
        <f t="shared" si="17"/>
        <v>45.792400682397904</v>
      </c>
      <c r="CR81" s="211">
        <f t="shared" si="17"/>
        <v>49.361066076955353</v>
      </c>
      <c r="CS81" s="211">
        <f t="shared" si="17"/>
        <v>35.444856672256513</v>
      </c>
      <c r="CT81" s="211">
        <f t="shared" si="17"/>
        <v>34.334004872578348</v>
      </c>
      <c r="CU81" s="211">
        <f t="shared" si="17"/>
        <v>32.580339961994419</v>
      </c>
      <c r="CV81" s="211">
        <f t="shared" si="17"/>
        <v>72.614333878846409</v>
      </c>
      <c r="CW81" s="211">
        <f t="shared" si="17"/>
        <v>556.26726285458778</v>
      </c>
      <c r="CX81" s="211">
        <f t="shared" si="17"/>
        <v>237.4369683523521</v>
      </c>
      <c r="CY81" s="211">
        <f t="shared" si="17"/>
        <v>50.281882815710766</v>
      </c>
      <c r="CZ81" s="211">
        <f t="shared" si="17"/>
        <v>498.38125235179632</v>
      </c>
      <c r="DA81" s="211">
        <f t="shared" si="17"/>
        <v>0.86417515578481341</v>
      </c>
      <c r="DB81" s="211">
        <f t="shared" si="17"/>
        <v>22.437719299441945</v>
      </c>
      <c r="DC81" s="211">
        <f t="shared" si="17"/>
        <v>79.604910848227789</v>
      </c>
      <c r="DD81" s="211">
        <f t="shared" si="17"/>
        <v>190.95138341192438</v>
      </c>
      <c r="DE81" s="211">
        <f t="shared" si="17"/>
        <v>101.42931668347589</v>
      </c>
      <c r="DF81" s="211">
        <f t="shared" si="17"/>
        <v>570.76595251686058</v>
      </c>
      <c r="DG81" s="211">
        <f t="shared" si="17"/>
        <v>63.449438339491451</v>
      </c>
      <c r="DH81" s="211">
        <f t="shared" si="17"/>
        <v>11.568938183876993</v>
      </c>
      <c r="DI81" s="211">
        <f t="shared" si="17"/>
        <v>68.138212078122095</v>
      </c>
      <c r="DJ81" s="211">
        <f t="shared" si="17"/>
        <v>4.5551739191929776</v>
      </c>
      <c r="DK81" s="211">
        <f t="shared" si="17"/>
        <v>1.5671962837620701</v>
      </c>
      <c r="DL81" s="211">
        <f t="shared" si="17"/>
        <v>34.774333853533356</v>
      </c>
      <c r="DM81" s="211">
        <f t="shared" si="17"/>
        <v>43.110056574090471</v>
      </c>
      <c r="DN81" s="211">
        <f t="shared" si="17"/>
        <v>3.9691839482576139</v>
      </c>
      <c r="DO81" s="211">
        <f t="shared" si="17"/>
        <v>64.301386907015043</v>
      </c>
      <c r="DP81" s="211">
        <f t="shared" si="17"/>
        <v>64.279808381304633</v>
      </c>
      <c r="DQ81" s="211">
        <f t="shared" si="17"/>
        <v>0.21643599922451529</v>
      </c>
      <c r="DR81" s="211">
        <f t="shared" si="17"/>
        <v>13.780256659747412</v>
      </c>
      <c r="DS81" s="211">
        <f t="shared" si="17"/>
        <v>2.5450839282873465</v>
      </c>
      <c r="DT81" s="211">
        <f t="shared" si="17"/>
        <v>13.358325919614213</v>
      </c>
      <c r="DU81" s="211">
        <f t="shared" si="17"/>
        <v>4.515968833051681</v>
      </c>
      <c r="DV81" s="211">
        <f t="shared" si="17"/>
        <v>141.0501665435913</v>
      </c>
      <c r="DW81" s="211">
        <f t="shared" si="17"/>
        <v>29.919785822682016</v>
      </c>
      <c r="DX81" s="211">
        <f t="shared" si="17"/>
        <v>39.069404260559551</v>
      </c>
      <c r="DY81" s="211">
        <f t="shared" si="17"/>
        <v>238.32183490650203</v>
      </c>
      <c r="DZ81" s="211">
        <f t="shared" si="17"/>
        <v>237.3047248360939</v>
      </c>
      <c r="EA81" s="211">
        <f t="shared" si="17"/>
        <v>50.296352086816697</v>
      </c>
      <c r="EB81" s="211">
        <f t="shared" si="17"/>
        <v>21.287409131507957</v>
      </c>
      <c r="EC81" s="211">
        <f t="shared" si="17"/>
        <v>29.7983849755304</v>
      </c>
      <c r="ED81" s="211">
        <f t="shared" si="17"/>
        <v>83.749046743659164</v>
      </c>
      <c r="EE81" s="211">
        <f>+EE65*EE$56</f>
        <v>51.194715812939712</v>
      </c>
    </row>
    <row r="82" spans="1:156" ht="18">
      <c r="A82" s="197" t="s">
        <v>880</v>
      </c>
      <c r="B82" s="21" t="e">
        <f t="shared" si="6"/>
        <v>#N/A</v>
      </c>
      <c r="C82" s="201">
        <f t="shared" si="13"/>
        <v>119.123086573043</v>
      </c>
      <c r="D82" s="228" t="e">
        <f t="shared" si="19"/>
        <v>#N/A</v>
      </c>
      <c r="E82" s="198" t="e">
        <f t="shared" si="7"/>
        <v>#N/A</v>
      </c>
      <c r="F82" s="211">
        <f t="shared" ref="F82:BQ85" si="21">+F66*F$56</f>
        <v>187.55444738393118</v>
      </c>
      <c r="G82" s="211">
        <f t="shared" si="21"/>
        <v>174.32057715922838</v>
      </c>
      <c r="H82" s="211">
        <f t="shared" si="21"/>
        <v>15.817502027782812</v>
      </c>
      <c r="I82" s="211">
        <f t="shared" si="21"/>
        <v>4.0836993640191244</v>
      </c>
      <c r="J82" s="211">
        <f t="shared" si="21"/>
        <v>25.945669194875524</v>
      </c>
      <c r="K82" s="211">
        <f t="shared" si="21"/>
        <v>3.6595146077924414</v>
      </c>
      <c r="L82" s="211">
        <f t="shared" si="21"/>
        <v>64.962230784372309</v>
      </c>
      <c r="M82" s="211">
        <f t="shared" si="21"/>
        <v>10.863736395435987</v>
      </c>
      <c r="N82" s="211">
        <f t="shared" si="21"/>
        <v>19.36276443943796</v>
      </c>
      <c r="O82" s="211">
        <f t="shared" si="21"/>
        <v>11.562075962709644</v>
      </c>
      <c r="P82" s="211">
        <f t="shared" si="21"/>
        <v>94.385202734278224</v>
      </c>
      <c r="Q82" s="211">
        <f t="shared" si="21"/>
        <v>7.9564487518358264</v>
      </c>
      <c r="R82" s="211">
        <f t="shared" si="21"/>
        <v>20.82409308622864</v>
      </c>
      <c r="S82" s="211">
        <f t="shared" si="21"/>
        <v>34.586883047649209</v>
      </c>
      <c r="T82" s="211">
        <f t="shared" si="21"/>
        <v>22.097991960427603</v>
      </c>
      <c r="U82" s="211">
        <f t="shared" si="21"/>
        <v>7.4542666912709201</v>
      </c>
      <c r="V82" s="211">
        <f t="shared" si="21"/>
        <v>7.6704444306544817</v>
      </c>
      <c r="W82" s="211">
        <f t="shared" si="21"/>
        <v>28.974186643616662</v>
      </c>
      <c r="X82" s="211">
        <f t="shared" si="21"/>
        <v>23.131063624463469</v>
      </c>
      <c r="Y82" s="211">
        <f t="shared" si="21"/>
        <v>15.217267059605874</v>
      </c>
      <c r="Z82" s="211">
        <f t="shared" si="21"/>
        <v>18.080557286585922</v>
      </c>
      <c r="AA82" s="211">
        <f t="shared" si="21"/>
        <v>20.693476432222273</v>
      </c>
      <c r="AB82" s="211" t="e">
        <f t="shared" si="21"/>
        <v>#N/A</v>
      </c>
      <c r="AC82" s="211">
        <f t="shared" si="21"/>
        <v>65.659282281591842</v>
      </c>
      <c r="AD82" s="211">
        <f t="shared" si="21"/>
        <v>10.338545258231758</v>
      </c>
      <c r="AE82" s="211">
        <f t="shared" si="21"/>
        <v>67.878369455559593</v>
      </c>
      <c r="AF82" s="211">
        <f t="shared" si="21"/>
        <v>10.421384981434255</v>
      </c>
      <c r="AG82" s="211">
        <f t="shared" si="21"/>
        <v>22.044144926336568</v>
      </c>
      <c r="AH82" s="211">
        <f t="shared" si="21"/>
        <v>7.9994054955047105</v>
      </c>
      <c r="AI82" s="211">
        <f t="shared" si="21"/>
        <v>58.283242474217005</v>
      </c>
      <c r="AJ82" s="211">
        <f t="shared" si="21"/>
        <v>14.641707394769623</v>
      </c>
      <c r="AK82" s="211">
        <f t="shared" si="21"/>
        <v>1.8190959773061226</v>
      </c>
      <c r="AL82" s="211">
        <f t="shared" si="21"/>
        <v>5.3848854421166381</v>
      </c>
      <c r="AM82" s="211">
        <f t="shared" si="21"/>
        <v>53.33835043095722</v>
      </c>
      <c r="AN82" s="211">
        <f t="shared" si="21"/>
        <v>39.741399716813831</v>
      </c>
      <c r="AO82" s="211">
        <f t="shared" si="21"/>
        <v>38.901479857718627</v>
      </c>
      <c r="AP82" s="211">
        <f t="shared" si="21"/>
        <v>11.32669602304888</v>
      </c>
      <c r="AQ82" s="211">
        <f t="shared" si="21"/>
        <v>19.586390983594836</v>
      </c>
      <c r="AR82" s="211">
        <f t="shared" si="21"/>
        <v>22.717274551188165</v>
      </c>
      <c r="AS82" s="211">
        <f t="shared" si="21"/>
        <v>79.799317691500448</v>
      </c>
      <c r="AT82" s="211">
        <f t="shared" si="21"/>
        <v>2.2357459783585325</v>
      </c>
      <c r="AU82" s="211">
        <f t="shared" si="21"/>
        <v>27.348332348054146</v>
      </c>
      <c r="AV82" s="211">
        <f t="shared" si="21"/>
        <v>23.24535640236758</v>
      </c>
      <c r="AW82" s="211">
        <f t="shared" si="21"/>
        <v>116.17188348743386</v>
      </c>
      <c r="AX82" s="211">
        <f t="shared" si="21"/>
        <v>22.266944668954629</v>
      </c>
      <c r="AY82" s="211">
        <f t="shared" si="21"/>
        <v>1102.8465680993932</v>
      </c>
      <c r="AZ82" s="211">
        <f t="shared" si="21"/>
        <v>132.96087004676016</v>
      </c>
      <c r="BA82" s="211">
        <f t="shared" si="21"/>
        <v>305.51449596222488</v>
      </c>
      <c r="BB82" s="211">
        <f t="shared" si="21"/>
        <v>43.627246780322672</v>
      </c>
      <c r="BC82" s="211">
        <f t="shared" si="21"/>
        <v>54.605218224780558</v>
      </c>
      <c r="BD82" s="211">
        <f t="shared" si="21"/>
        <v>156.62766134758036</v>
      </c>
      <c r="BE82" s="211">
        <f t="shared" si="21"/>
        <v>8.6531085330172068</v>
      </c>
      <c r="BF82" s="211">
        <f t="shared" si="21"/>
        <v>47.270682766058457</v>
      </c>
      <c r="BG82" s="211">
        <f t="shared" si="21"/>
        <v>4.92383335341788</v>
      </c>
      <c r="BH82" s="211">
        <f t="shared" si="21"/>
        <v>19.65656841838004</v>
      </c>
      <c r="BI82" s="211">
        <f t="shared" si="21"/>
        <v>13.453386023664605</v>
      </c>
      <c r="BJ82" s="211">
        <f t="shared" si="21"/>
        <v>1.8173142419251378</v>
      </c>
      <c r="BK82" s="211">
        <f t="shared" si="21"/>
        <v>47.912230163366104</v>
      </c>
      <c r="BL82" s="211">
        <f t="shared" si="21"/>
        <v>61.513639036432522</v>
      </c>
      <c r="BM82" s="211">
        <f t="shared" si="21"/>
        <v>12.574475190417534</v>
      </c>
      <c r="BN82" s="211">
        <f t="shared" si="21"/>
        <v>3.763942752337837</v>
      </c>
      <c r="BO82" s="211">
        <f t="shared" si="21"/>
        <v>298.73244284647842</v>
      </c>
      <c r="BP82" s="211">
        <f t="shared" si="21"/>
        <v>29.22161513229408</v>
      </c>
      <c r="BQ82" s="211">
        <f t="shared" si="21"/>
        <v>45.564561780566663</v>
      </c>
      <c r="BR82" s="211">
        <f t="shared" si="15"/>
        <v>68.601549709184596</v>
      </c>
      <c r="BS82" s="211">
        <f t="shared" si="15"/>
        <v>20.851429005715548</v>
      </c>
      <c r="BT82" s="211">
        <f t="shared" ref="BT82:EE85" si="22">+BT66*BT$56</f>
        <v>89.644490711480458</v>
      </c>
      <c r="BU82" s="211">
        <f t="shared" si="22"/>
        <v>8.4038913412507288</v>
      </c>
      <c r="BV82" s="211">
        <f t="shared" si="22"/>
        <v>9.353793952712893</v>
      </c>
      <c r="BW82" s="211">
        <f t="shared" si="22"/>
        <v>112.66997409611899</v>
      </c>
      <c r="BX82" s="211">
        <f t="shared" si="22"/>
        <v>16.938024813266136</v>
      </c>
      <c r="BY82" s="211">
        <f t="shared" si="22"/>
        <v>25.565166362066364</v>
      </c>
      <c r="BZ82" s="211">
        <f t="shared" si="22"/>
        <v>20.035476790508774</v>
      </c>
      <c r="CA82" s="211">
        <f t="shared" si="22"/>
        <v>7.1061844128092124</v>
      </c>
      <c r="CB82" s="211">
        <f t="shared" si="22"/>
        <v>135.90132079214234</v>
      </c>
      <c r="CC82" s="211">
        <f t="shared" si="22"/>
        <v>14.744792282622599</v>
      </c>
      <c r="CD82" s="211">
        <f t="shared" si="22"/>
        <v>52.753267652173555</v>
      </c>
      <c r="CE82" s="211">
        <f t="shared" si="22"/>
        <v>29.174169861204192</v>
      </c>
      <c r="CF82" s="211">
        <f t="shared" si="22"/>
        <v>13.015990945492872</v>
      </c>
      <c r="CG82" s="211">
        <f t="shared" si="22"/>
        <v>14.313580905389214</v>
      </c>
      <c r="CH82" s="211">
        <f t="shared" si="22"/>
        <v>19.383220454713694</v>
      </c>
      <c r="CI82" s="211">
        <f t="shared" si="22"/>
        <v>29.744844192202411</v>
      </c>
      <c r="CJ82" s="211">
        <f t="shared" si="22"/>
        <v>136.39507044041576</v>
      </c>
      <c r="CK82" s="211">
        <f t="shared" si="22"/>
        <v>5.7574901215042251</v>
      </c>
      <c r="CL82" s="211">
        <f t="shared" si="22"/>
        <v>28.512179138047003</v>
      </c>
      <c r="CM82" s="211">
        <f t="shared" si="22"/>
        <v>96.592048725236936</v>
      </c>
      <c r="CN82" s="211">
        <f t="shared" si="22"/>
        <v>34.689937842702967</v>
      </c>
      <c r="CO82" s="211">
        <f t="shared" si="22"/>
        <v>76.181818580964944</v>
      </c>
      <c r="CP82" s="211">
        <f t="shared" si="22"/>
        <v>49.690578100822663</v>
      </c>
      <c r="CQ82" s="211">
        <f t="shared" si="22"/>
        <v>49.326116403972286</v>
      </c>
      <c r="CR82" s="211">
        <f t="shared" si="22"/>
        <v>60.965536363717156</v>
      </c>
      <c r="CS82" s="211">
        <f t="shared" si="22"/>
        <v>35.842754081556848</v>
      </c>
      <c r="CT82" s="211">
        <f t="shared" si="22"/>
        <v>35.07370908908814</v>
      </c>
      <c r="CU82" s="211">
        <f t="shared" si="22"/>
        <v>30.572568612424821</v>
      </c>
      <c r="CV82" s="211">
        <f t="shared" si="22"/>
        <v>76.571813823042447</v>
      </c>
      <c r="CW82" s="211">
        <f t="shared" si="22"/>
        <v>574.05538135927088</v>
      </c>
      <c r="CX82" s="211">
        <f t="shared" si="22"/>
        <v>210.4118930778393</v>
      </c>
      <c r="CY82" s="211">
        <f t="shared" si="22"/>
        <v>54.991805068302931</v>
      </c>
      <c r="CZ82" s="211">
        <f t="shared" si="22"/>
        <v>629.76766155689745</v>
      </c>
      <c r="DA82" s="211">
        <f t="shared" si="22"/>
        <v>0.9428011033071666</v>
      </c>
      <c r="DB82" s="211">
        <f t="shared" si="22"/>
        <v>17.302493392750129</v>
      </c>
      <c r="DC82" s="211">
        <f t="shared" si="22"/>
        <v>74.368492057061488</v>
      </c>
      <c r="DD82" s="211">
        <f t="shared" si="22"/>
        <v>212.34291056768416</v>
      </c>
      <c r="DE82" s="211">
        <f t="shared" si="22"/>
        <v>87.106489010571238</v>
      </c>
      <c r="DF82" s="211">
        <f t="shared" si="22"/>
        <v>637.55362175561334</v>
      </c>
      <c r="DG82" s="211">
        <f t="shared" si="22"/>
        <v>59.908888378962828</v>
      </c>
      <c r="DH82" s="211">
        <f t="shared" si="22"/>
        <v>13.316625810956314</v>
      </c>
      <c r="DI82" s="211">
        <f t="shared" si="22"/>
        <v>74.70283583395333</v>
      </c>
      <c r="DJ82" s="211">
        <f t="shared" si="22"/>
        <v>4.6604059356203775</v>
      </c>
      <c r="DK82" s="211">
        <f t="shared" si="22"/>
        <v>1.5484305159611214</v>
      </c>
      <c r="DL82" s="211">
        <f t="shared" si="22"/>
        <v>39.417148175516886</v>
      </c>
      <c r="DM82" s="211">
        <f t="shared" si="22"/>
        <v>47.761980105487375</v>
      </c>
      <c r="DN82" s="211">
        <f t="shared" si="22"/>
        <v>3.8065846608448237</v>
      </c>
      <c r="DO82" s="211">
        <f t="shared" si="22"/>
        <v>58.887074485926647</v>
      </c>
      <c r="DP82" s="211">
        <f t="shared" si="22"/>
        <v>67.85878816302764</v>
      </c>
      <c r="DQ82" s="211">
        <f t="shared" si="22"/>
        <v>0.2175305574153322</v>
      </c>
      <c r="DR82" s="211">
        <f t="shared" si="22"/>
        <v>12.275581405379512</v>
      </c>
      <c r="DS82" s="211">
        <f t="shared" si="22"/>
        <v>2.4024566767493258</v>
      </c>
      <c r="DT82" s="211">
        <f t="shared" si="22"/>
        <v>13.193654281328529</v>
      </c>
      <c r="DU82" s="211">
        <f t="shared" si="22"/>
        <v>4.0378605827875109</v>
      </c>
      <c r="DV82" s="211">
        <f t="shared" si="22"/>
        <v>169.83672823977849</v>
      </c>
      <c r="DW82" s="211">
        <f t="shared" si="22"/>
        <v>28.785086428557523</v>
      </c>
      <c r="DX82" s="211">
        <f t="shared" si="22"/>
        <v>41.63659116071684</v>
      </c>
      <c r="DY82" s="211">
        <f t="shared" si="22"/>
        <v>216.65556250499955</v>
      </c>
      <c r="DZ82" s="211">
        <f t="shared" si="22"/>
        <v>231.74136687956047</v>
      </c>
      <c r="EA82" s="211">
        <f t="shared" si="22"/>
        <v>54.025466929548372</v>
      </c>
      <c r="EB82" s="211">
        <f t="shared" si="22"/>
        <v>16.828499445906882</v>
      </c>
      <c r="EC82" s="211">
        <f t="shared" si="22"/>
        <v>29.5863799196473</v>
      </c>
      <c r="ED82" s="211">
        <f t="shared" si="22"/>
        <v>86.939213152691721</v>
      </c>
      <c r="EE82" s="211">
        <f t="shared" si="22"/>
        <v>65.312855255415244</v>
      </c>
    </row>
    <row r="83" spans="1:156" ht="18">
      <c r="A83" s="197" t="s">
        <v>881</v>
      </c>
      <c r="B83" s="21" t="e">
        <f t="shared" si="6"/>
        <v>#N/A</v>
      </c>
      <c r="C83" s="201">
        <f t="shared" si="13"/>
        <v>121.673695843115</v>
      </c>
      <c r="D83" s="228" t="e">
        <f t="shared" si="19"/>
        <v>#N/A</v>
      </c>
      <c r="E83" s="198" t="e">
        <f t="shared" si="7"/>
        <v>#N/A</v>
      </c>
      <c r="F83" s="211">
        <f t="shared" si="21"/>
        <v>0</v>
      </c>
      <c r="G83" s="211">
        <f t="shared" si="21"/>
        <v>0</v>
      </c>
      <c r="H83" s="211">
        <f t="shared" si="21"/>
        <v>0</v>
      </c>
      <c r="I83" s="211">
        <f t="shared" si="21"/>
        <v>0</v>
      </c>
      <c r="J83" s="211">
        <f t="shared" si="21"/>
        <v>0</v>
      </c>
      <c r="K83" s="211">
        <f t="shared" si="21"/>
        <v>0</v>
      </c>
      <c r="L83" s="211">
        <f t="shared" si="21"/>
        <v>0</v>
      </c>
      <c r="M83" s="211">
        <f t="shared" si="21"/>
        <v>0</v>
      </c>
      <c r="N83" s="211">
        <f t="shared" si="21"/>
        <v>0</v>
      </c>
      <c r="O83" s="211">
        <f t="shared" si="21"/>
        <v>0</v>
      </c>
      <c r="P83" s="211">
        <f t="shared" si="21"/>
        <v>0</v>
      </c>
      <c r="Q83" s="211">
        <f t="shared" si="21"/>
        <v>0</v>
      </c>
      <c r="R83" s="211">
        <f t="shared" si="21"/>
        <v>0</v>
      </c>
      <c r="S83" s="211">
        <f t="shared" si="21"/>
        <v>0</v>
      </c>
      <c r="T83" s="211">
        <f t="shared" si="21"/>
        <v>0</v>
      </c>
      <c r="U83" s="211">
        <f t="shared" si="21"/>
        <v>0</v>
      </c>
      <c r="V83" s="211">
        <f t="shared" si="21"/>
        <v>0</v>
      </c>
      <c r="W83" s="211">
        <f t="shared" si="21"/>
        <v>0</v>
      </c>
      <c r="X83" s="211">
        <f t="shared" si="21"/>
        <v>0</v>
      </c>
      <c r="Y83" s="211">
        <f t="shared" si="21"/>
        <v>0</v>
      </c>
      <c r="Z83" s="211">
        <f t="shared" si="21"/>
        <v>0</v>
      </c>
      <c r="AA83" s="211">
        <f t="shared" si="21"/>
        <v>0</v>
      </c>
      <c r="AB83" s="211" t="e">
        <f t="shared" si="21"/>
        <v>#N/A</v>
      </c>
      <c r="AC83" s="211">
        <f t="shared" si="21"/>
        <v>0</v>
      </c>
      <c r="AD83" s="211">
        <f t="shared" si="21"/>
        <v>0</v>
      </c>
      <c r="AE83" s="211">
        <f t="shared" si="21"/>
        <v>0</v>
      </c>
      <c r="AF83" s="211">
        <f t="shared" si="21"/>
        <v>0</v>
      </c>
      <c r="AG83" s="211">
        <f t="shared" si="21"/>
        <v>0</v>
      </c>
      <c r="AH83" s="211">
        <f t="shared" si="21"/>
        <v>0</v>
      </c>
      <c r="AI83" s="211">
        <f t="shared" si="21"/>
        <v>0</v>
      </c>
      <c r="AJ83" s="211">
        <f t="shared" si="21"/>
        <v>0</v>
      </c>
      <c r="AK83" s="211">
        <f t="shared" si="21"/>
        <v>0</v>
      </c>
      <c r="AL83" s="211">
        <f t="shared" si="21"/>
        <v>0</v>
      </c>
      <c r="AM83" s="211">
        <f t="shared" si="21"/>
        <v>0</v>
      </c>
      <c r="AN83" s="211">
        <f t="shared" si="21"/>
        <v>0</v>
      </c>
      <c r="AO83" s="211">
        <f t="shared" si="21"/>
        <v>0</v>
      </c>
      <c r="AP83" s="211">
        <f t="shared" si="21"/>
        <v>0</v>
      </c>
      <c r="AQ83" s="211">
        <f t="shared" si="21"/>
        <v>0</v>
      </c>
      <c r="AR83" s="211">
        <f t="shared" si="21"/>
        <v>0</v>
      </c>
      <c r="AS83" s="211">
        <f t="shared" si="21"/>
        <v>0</v>
      </c>
      <c r="AT83" s="211">
        <f t="shared" si="21"/>
        <v>0</v>
      </c>
      <c r="AU83" s="211">
        <f t="shared" si="21"/>
        <v>0</v>
      </c>
      <c r="AV83" s="211">
        <f t="shared" si="21"/>
        <v>0</v>
      </c>
      <c r="AW83" s="211">
        <f t="shared" si="21"/>
        <v>0</v>
      </c>
      <c r="AX83" s="211">
        <f t="shared" si="21"/>
        <v>0</v>
      </c>
      <c r="AY83" s="211">
        <f t="shared" si="21"/>
        <v>0</v>
      </c>
      <c r="AZ83" s="211">
        <f t="shared" si="21"/>
        <v>0</v>
      </c>
      <c r="BA83" s="211">
        <f t="shared" si="21"/>
        <v>0</v>
      </c>
      <c r="BB83" s="211">
        <f t="shared" si="21"/>
        <v>0</v>
      </c>
      <c r="BC83" s="211">
        <f t="shared" si="21"/>
        <v>0</v>
      </c>
      <c r="BD83" s="211">
        <f t="shared" si="21"/>
        <v>0</v>
      </c>
      <c r="BE83" s="211">
        <f t="shared" si="21"/>
        <v>0</v>
      </c>
      <c r="BF83" s="211">
        <f t="shared" si="21"/>
        <v>0</v>
      </c>
      <c r="BG83" s="211">
        <f t="shared" si="21"/>
        <v>0</v>
      </c>
      <c r="BH83" s="211">
        <f t="shared" si="21"/>
        <v>0</v>
      </c>
      <c r="BI83" s="211">
        <f t="shared" si="21"/>
        <v>0</v>
      </c>
      <c r="BJ83" s="211">
        <f t="shared" si="21"/>
        <v>0</v>
      </c>
      <c r="BK83" s="211">
        <f t="shared" si="21"/>
        <v>0</v>
      </c>
      <c r="BL83" s="211">
        <f t="shared" si="21"/>
        <v>0</v>
      </c>
      <c r="BM83" s="211">
        <f t="shared" si="21"/>
        <v>0</v>
      </c>
      <c r="BN83" s="211">
        <f t="shared" si="21"/>
        <v>0</v>
      </c>
      <c r="BO83" s="211">
        <f t="shared" si="21"/>
        <v>0</v>
      </c>
      <c r="BP83" s="211">
        <f t="shared" si="21"/>
        <v>0</v>
      </c>
      <c r="BQ83" s="211">
        <f t="shared" si="21"/>
        <v>0</v>
      </c>
      <c r="BR83" s="211">
        <f t="shared" si="15"/>
        <v>0</v>
      </c>
      <c r="BS83" s="211">
        <f t="shared" si="15"/>
        <v>0</v>
      </c>
      <c r="BT83" s="211">
        <f t="shared" si="22"/>
        <v>0</v>
      </c>
      <c r="BU83" s="211">
        <f t="shared" si="22"/>
        <v>0</v>
      </c>
      <c r="BV83" s="211">
        <f t="shared" si="22"/>
        <v>0</v>
      </c>
      <c r="BW83" s="211">
        <f t="shared" si="22"/>
        <v>0</v>
      </c>
      <c r="BX83" s="211">
        <f t="shared" si="22"/>
        <v>0</v>
      </c>
      <c r="BY83" s="211">
        <f t="shared" si="22"/>
        <v>0</v>
      </c>
      <c r="BZ83" s="211">
        <f t="shared" si="22"/>
        <v>0</v>
      </c>
      <c r="CA83" s="211">
        <f t="shared" si="22"/>
        <v>0</v>
      </c>
      <c r="CB83" s="211">
        <f t="shared" si="22"/>
        <v>0</v>
      </c>
      <c r="CC83" s="211">
        <f t="shared" si="22"/>
        <v>0</v>
      </c>
      <c r="CD83" s="211">
        <f t="shared" si="22"/>
        <v>0</v>
      </c>
      <c r="CE83" s="211">
        <f t="shared" si="22"/>
        <v>0</v>
      </c>
      <c r="CF83" s="211">
        <f t="shared" si="22"/>
        <v>0</v>
      </c>
      <c r="CG83" s="211">
        <f t="shared" si="22"/>
        <v>0</v>
      </c>
      <c r="CH83" s="211">
        <f t="shared" si="22"/>
        <v>0</v>
      </c>
      <c r="CI83" s="211">
        <f t="shared" si="22"/>
        <v>0</v>
      </c>
      <c r="CJ83" s="211">
        <f t="shared" si="22"/>
        <v>0</v>
      </c>
      <c r="CK83" s="211">
        <f t="shared" si="22"/>
        <v>0</v>
      </c>
      <c r="CL83" s="211">
        <f t="shared" si="22"/>
        <v>0</v>
      </c>
      <c r="CM83" s="211">
        <f t="shared" si="22"/>
        <v>0</v>
      </c>
      <c r="CN83" s="211">
        <f t="shared" si="22"/>
        <v>0</v>
      </c>
      <c r="CO83" s="211">
        <f t="shared" si="22"/>
        <v>0</v>
      </c>
      <c r="CP83" s="211">
        <f t="shared" si="22"/>
        <v>0</v>
      </c>
      <c r="CQ83" s="211">
        <f t="shared" si="22"/>
        <v>0</v>
      </c>
      <c r="CR83" s="211">
        <f t="shared" si="22"/>
        <v>0</v>
      </c>
      <c r="CS83" s="211">
        <f t="shared" si="22"/>
        <v>0</v>
      </c>
      <c r="CT83" s="211">
        <f t="shared" si="22"/>
        <v>0</v>
      </c>
      <c r="CU83" s="211">
        <f t="shared" si="22"/>
        <v>0</v>
      </c>
      <c r="CV83" s="211">
        <f t="shared" si="22"/>
        <v>0</v>
      </c>
      <c r="CW83" s="211">
        <f t="shared" si="22"/>
        <v>0</v>
      </c>
      <c r="CX83" s="211">
        <f t="shared" si="22"/>
        <v>0</v>
      </c>
      <c r="CY83" s="211">
        <f t="shared" si="22"/>
        <v>0</v>
      </c>
      <c r="CZ83" s="211">
        <f t="shared" si="22"/>
        <v>0</v>
      </c>
      <c r="DA83" s="211">
        <f t="shared" si="22"/>
        <v>0</v>
      </c>
      <c r="DB83" s="211">
        <f t="shared" si="22"/>
        <v>0</v>
      </c>
      <c r="DC83" s="211">
        <f t="shared" si="22"/>
        <v>0</v>
      </c>
      <c r="DD83" s="211">
        <f t="shared" si="22"/>
        <v>0</v>
      </c>
      <c r="DE83" s="211">
        <f t="shared" si="22"/>
        <v>0</v>
      </c>
      <c r="DF83" s="211">
        <f t="shared" si="22"/>
        <v>0</v>
      </c>
      <c r="DG83" s="211">
        <f t="shared" si="22"/>
        <v>0</v>
      </c>
      <c r="DH83" s="211">
        <f t="shared" si="22"/>
        <v>0</v>
      </c>
      <c r="DI83" s="211">
        <f t="shared" si="22"/>
        <v>0</v>
      </c>
      <c r="DJ83" s="211">
        <f t="shared" si="22"/>
        <v>0</v>
      </c>
      <c r="DK83" s="211">
        <f t="shared" si="22"/>
        <v>0</v>
      </c>
      <c r="DL83" s="211">
        <f t="shared" si="22"/>
        <v>0</v>
      </c>
      <c r="DM83" s="211">
        <f t="shared" si="22"/>
        <v>0</v>
      </c>
      <c r="DN83" s="211">
        <f t="shared" si="22"/>
        <v>0</v>
      </c>
      <c r="DO83" s="211">
        <f t="shared" si="22"/>
        <v>0</v>
      </c>
      <c r="DP83" s="211">
        <f t="shared" si="22"/>
        <v>0</v>
      </c>
      <c r="DQ83" s="211">
        <f t="shared" si="22"/>
        <v>0</v>
      </c>
      <c r="DR83" s="211">
        <f t="shared" si="22"/>
        <v>0</v>
      </c>
      <c r="DS83" s="211">
        <f t="shared" si="22"/>
        <v>0</v>
      </c>
      <c r="DT83" s="211">
        <f t="shared" si="22"/>
        <v>0</v>
      </c>
      <c r="DU83" s="211">
        <f t="shared" si="22"/>
        <v>0</v>
      </c>
      <c r="DV83" s="211">
        <f t="shared" si="22"/>
        <v>0</v>
      </c>
      <c r="DW83" s="211">
        <f t="shared" si="22"/>
        <v>0</v>
      </c>
      <c r="DX83" s="211">
        <f t="shared" si="22"/>
        <v>0</v>
      </c>
      <c r="DY83" s="211">
        <f t="shared" si="22"/>
        <v>0</v>
      </c>
      <c r="DZ83" s="211">
        <f t="shared" si="22"/>
        <v>0</v>
      </c>
      <c r="EA83" s="211">
        <f t="shared" si="22"/>
        <v>0</v>
      </c>
      <c r="EB83" s="211">
        <f t="shared" si="22"/>
        <v>0</v>
      </c>
      <c r="EC83" s="211">
        <f t="shared" si="22"/>
        <v>0</v>
      </c>
      <c r="ED83" s="211">
        <f t="shared" si="22"/>
        <v>0</v>
      </c>
      <c r="EE83" s="211">
        <f t="shared" si="22"/>
        <v>0</v>
      </c>
    </row>
    <row r="84" spans="1:156" ht="18">
      <c r="A84" s="197" t="s">
        <v>882</v>
      </c>
      <c r="B84" s="21" t="e">
        <f t="shared" si="6"/>
        <v>#N/A</v>
      </c>
      <c r="C84" s="201">
        <f t="shared" si="13"/>
        <v>118.07452392486</v>
      </c>
      <c r="D84" s="228" t="e">
        <f t="shared" si="19"/>
        <v>#N/A</v>
      </c>
      <c r="E84" s="198" t="e">
        <f t="shared" si="7"/>
        <v>#N/A</v>
      </c>
      <c r="F84" s="211">
        <f t="shared" si="21"/>
        <v>135.36610603527657</v>
      </c>
      <c r="G84" s="211">
        <f t="shared" si="21"/>
        <v>101.86887327906911</v>
      </c>
      <c r="H84" s="211">
        <f t="shared" si="21"/>
        <v>12.798831210842845</v>
      </c>
      <c r="I84" s="211">
        <f t="shared" si="21"/>
        <v>5.4271828308479568</v>
      </c>
      <c r="J84" s="211">
        <f t="shared" si="21"/>
        <v>20.565196895241694</v>
      </c>
      <c r="K84" s="211">
        <f t="shared" si="21"/>
        <v>2.1871084067408635</v>
      </c>
      <c r="L84" s="211">
        <f t="shared" si="21"/>
        <v>43.347576789822568</v>
      </c>
      <c r="M84" s="211">
        <f t="shared" si="21"/>
        <v>8.9232877477280628</v>
      </c>
      <c r="N84" s="211">
        <f t="shared" si="21"/>
        <v>14.188286719529797</v>
      </c>
      <c r="O84" s="211">
        <f t="shared" si="21"/>
        <v>12.602806990906053</v>
      </c>
      <c r="P84" s="211">
        <f t="shared" si="21"/>
        <v>41.953270892985749</v>
      </c>
      <c r="Q84" s="211">
        <f t="shared" si="21"/>
        <v>11.968331752118043</v>
      </c>
      <c r="R84" s="211">
        <f t="shared" si="21"/>
        <v>11.384158141979952</v>
      </c>
      <c r="S84" s="211">
        <f t="shared" si="21"/>
        <v>17.9527899544611</v>
      </c>
      <c r="T84" s="211">
        <f t="shared" si="21"/>
        <v>9.5905742124596074</v>
      </c>
      <c r="U84" s="211">
        <f t="shared" si="21"/>
        <v>5.580180645367478</v>
      </c>
      <c r="V84" s="211">
        <f t="shared" si="21"/>
        <v>8.4560702090556852</v>
      </c>
      <c r="W84" s="211">
        <f t="shared" si="21"/>
        <v>15.242900713940058</v>
      </c>
      <c r="X84" s="211">
        <f t="shared" si="21"/>
        <v>17.858130144403745</v>
      </c>
      <c r="Y84" s="211">
        <f t="shared" si="21"/>
        <v>12.799357502869755</v>
      </c>
      <c r="Z84" s="211">
        <f t="shared" si="21"/>
        <v>7.8340417273039309</v>
      </c>
      <c r="AA84" s="211">
        <f t="shared" si="21"/>
        <v>16.707234542435089</v>
      </c>
      <c r="AB84" s="211" t="e">
        <f t="shared" si="21"/>
        <v>#N/A</v>
      </c>
      <c r="AC84" s="211">
        <f t="shared" si="21"/>
        <v>36.402015822907913</v>
      </c>
      <c r="AD84" s="211">
        <f t="shared" si="21"/>
        <v>5.9182962459048261</v>
      </c>
      <c r="AE84" s="211">
        <f t="shared" si="21"/>
        <v>50.656089243374709</v>
      </c>
      <c r="AF84" s="211">
        <f t="shared" si="21"/>
        <v>5.076212875864714</v>
      </c>
      <c r="AG84" s="211">
        <f t="shared" si="21"/>
        <v>21.087823166644064</v>
      </c>
      <c r="AH84" s="211">
        <f t="shared" si="21"/>
        <v>9.0772652214484157</v>
      </c>
      <c r="AI84" s="211">
        <f t="shared" si="21"/>
        <v>42.766846267442062</v>
      </c>
      <c r="AJ84" s="211">
        <f t="shared" si="21"/>
        <v>3.6353019291396995</v>
      </c>
      <c r="AK84" s="211">
        <f t="shared" si="21"/>
        <v>2.5618787549244662</v>
      </c>
      <c r="AL84" s="211">
        <f t="shared" si="21"/>
        <v>4.6478715679652245</v>
      </c>
      <c r="AM84" s="211">
        <f t="shared" si="21"/>
        <v>29.439674099331455</v>
      </c>
      <c r="AN84" s="211">
        <f t="shared" si="21"/>
        <v>50.921773059187124</v>
      </c>
      <c r="AO84" s="211">
        <f t="shared" si="21"/>
        <v>26.4201374710326</v>
      </c>
      <c r="AP84" s="211">
        <f t="shared" si="21"/>
        <v>14.065190820117358</v>
      </c>
      <c r="AQ84" s="211">
        <f t="shared" si="21"/>
        <v>4.5286670065984636</v>
      </c>
      <c r="AR84" s="211">
        <f t="shared" si="21"/>
        <v>23.104721811956587</v>
      </c>
      <c r="AS84" s="211">
        <f t="shared" si="21"/>
        <v>37.675737276032386</v>
      </c>
      <c r="AT84" s="211">
        <f t="shared" si="21"/>
        <v>3.5647818956039936</v>
      </c>
      <c r="AU84" s="211">
        <f t="shared" si="21"/>
        <v>24.284438382591418</v>
      </c>
      <c r="AV84" s="211">
        <f t="shared" si="21"/>
        <v>10.450800128142108</v>
      </c>
      <c r="AW84" s="211">
        <f t="shared" si="21"/>
        <v>69.291740894922185</v>
      </c>
      <c r="AX84" s="211">
        <f t="shared" si="21"/>
        <v>13.870626916874299</v>
      </c>
      <c r="AY84" s="211">
        <f t="shared" si="21"/>
        <v>998.55316795238571</v>
      </c>
      <c r="AZ84" s="211">
        <f t="shared" si="21"/>
        <v>86.657427850920541</v>
      </c>
      <c r="BA84" s="211">
        <f t="shared" si="21"/>
        <v>199.63931767217952</v>
      </c>
      <c r="BB84" s="211">
        <f t="shared" si="21"/>
        <v>25.785883259005196</v>
      </c>
      <c r="BC84" s="211">
        <f t="shared" si="21"/>
        <v>33.126577047805021</v>
      </c>
      <c r="BD84" s="211">
        <f t="shared" si="21"/>
        <v>115.03350090095148</v>
      </c>
      <c r="BE84" s="211">
        <f t="shared" si="21"/>
        <v>14.404379970054618</v>
      </c>
      <c r="BF84" s="211">
        <f t="shared" si="21"/>
        <v>33.438452166487316</v>
      </c>
      <c r="BG84" s="211">
        <f t="shared" si="21"/>
        <v>10.570730278734912</v>
      </c>
      <c r="BH84" s="211">
        <f t="shared" si="21"/>
        <v>27.580752498430311</v>
      </c>
      <c r="BI84" s="211">
        <f t="shared" si="21"/>
        <v>16.054593686821764</v>
      </c>
      <c r="BJ84" s="211">
        <f t="shared" si="21"/>
        <v>0.59974624728668058</v>
      </c>
      <c r="BK84" s="211">
        <f t="shared" si="21"/>
        <v>37.737694941147296</v>
      </c>
      <c r="BL84" s="211">
        <f t="shared" si="21"/>
        <v>23.126331414247698</v>
      </c>
      <c r="BM84" s="211">
        <f t="shared" si="21"/>
        <v>14.990926916435233</v>
      </c>
      <c r="BN84" s="211">
        <f t="shared" si="21"/>
        <v>3.691461612159594</v>
      </c>
      <c r="BO84" s="211">
        <f t="shared" si="21"/>
        <v>111.4209527251589</v>
      </c>
      <c r="BP84" s="211">
        <f t="shared" si="21"/>
        <v>21.878288758433367</v>
      </c>
      <c r="BQ84" s="211">
        <f t="shared" si="21"/>
        <v>38.579556233911681</v>
      </c>
      <c r="BR84" s="211">
        <f t="shared" si="15"/>
        <v>36.781533327875081</v>
      </c>
      <c r="BS84" s="211">
        <f t="shared" si="15"/>
        <v>17.638976308895856</v>
      </c>
      <c r="BT84" s="211">
        <f t="shared" si="22"/>
        <v>66.900189744516396</v>
      </c>
      <c r="BU84" s="211">
        <f t="shared" si="22"/>
        <v>7.6235962844067116</v>
      </c>
      <c r="BV84" s="211">
        <f t="shared" si="22"/>
        <v>15.39394519834174</v>
      </c>
      <c r="BW84" s="211">
        <f t="shared" si="22"/>
        <v>79.53356166529764</v>
      </c>
      <c r="BX84" s="211">
        <f t="shared" si="22"/>
        <v>12.269007797261775</v>
      </c>
      <c r="BY84" s="211">
        <f t="shared" si="22"/>
        <v>19.19660465604462</v>
      </c>
      <c r="BZ84" s="211">
        <f t="shared" si="22"/>
        <v>26.447841398231752</v>
      </c>
      <c r="CA84" s="211">
        <f t="shared" si="22"/>
        <v>7.417986477251695</v>
      </c>
      <c r="CB84" s="211">
        <f t="shared" si="22"/>
        <v>68.734667837393644</v>
      </c>
      <c r="CC84" s="211">
        <f t="shared" si="22"/>
        <v>8.4198459016613221</v>
      </c>
      <c r="CD84" s="211">
        <f t="shared" si="22"/>
        <v>35.679419186952359</v>
      </c>
      <c r="CE84" s="211">
        <f t="shared" si="22"/>
        <v>33.817028588785121</v>
      </c>
      <c r="CF84" s="211">
        <f t="shared" si="22"/>
        <v>14.875013210613234</v>
      </c>
      <c r="CG84" s="211">
        <f t="shared" si="22"/>
        <v>22.334901652975933</v>
      </c>
      <c r="CH84" s="211">
        <f t="shared" si="22"/>
        <v>18.050858755534183</v>
      </c>
      <c r="CI84" s="211">
        <f t="shared" si="22"/>
        <v>24.397041468111411</v>
      </c>
      <c r="CJ84" s="211">
        <f t="shared" si="22"/>
        <v>77.060496124966022</v>
      </c>
      <c r="CK84" s="211">
        <f t="shared" si="22"/>
        <v>9.9018970242403217</v>
      </c>
      <c r="CL84" s="211">
        <f t="shared" si="22"/>
        <v>33.653808520493065</v>
      </c>
      <c r="CM84" s="211">
        <f t="shared" si="22"/>
        <v>55.997193048381135</v>
      </c>
      <c r="CN84" s="211">
        <f t="shared" si="22"/>
        <v>23.913809872134841</v>
      </c>
      <c r="CO84" s="211">
        <f t="shared" si="22"/>
        <v>55.760474430641182</v>
      </c>
      <c r="CP84" s="211">
        <f t="shared" si="22"/>
        <v>31.000936246823468</v>
      </c>
      <c r="CQ84" s="211">
        <f t="shared" si="22"/>
        <v>24.880070462974832</v>
      </c>
      <c r="CR84" s="211">
        <f t="shared" si="22"/>
        <v>24.85362730444275</v>
      </c>
      <c r="CS84" s="211">
        <f t="shared" si="22"/>
        <v>38.537288330012842</v>
      </c>
      <c r="CT84" s="211">
        <f t="shared" si="22"/>
        <v>82.501777545612669</v>
      </c>
      <c r="CU84" s="211">
        <f t="shared" si="22"/>
        <v>32.642389508194064</v>
      </c>
      <c r="CV84" s="211">
        <f t="shared" si="22"/>
        <v>42.781830104902205</v>
      </c>
      <c r="CW84" s="211">
        <f t="shared" si="22"/>
        <v>325.63788615508457</v>
      </c>
      <c r="CX84" s="211">
        <f t="shared" si="22"/>
        <v>185.34166526639348</v>
      </c>
      <c r="CY84" s="211">
        <f t="shared" si="22"/>
        <v>27.932917806966316</v>
      </c>
      <c r="CZ84" s="211">
        <f t="shared" si="22"/>
        <v>221.28550522096833</v>
      </c>
      <c r="DA84" s="211">
        <f t="shared" si="22"/>
        <v>0.5851023140617283</v>
      </c>
      <c r="DB84" s="211">
        <f t="shared" si="22"/>
        <v>17.128751718208338</v>
      </c>
      <c r="DC84" s="211">
        <f t="shared" si="22"/>
        <v>80.033552328265358</v>
      </c>
      <c r="DD84" s="211">
        <f t="shared" si="22"/>
        <v>115.96730629671984</v>
      </c>
      <c r="DE84" s="211">
        <f t="shared" si="22"/>
        <v>93.756020443912774</v>
      </c>
      <c r="DF84" s="211">
        <f t="shared" si="22"/>
        <v>221.095132195453</v>
      </c>
      <c r="DG84" s="211">
        <f t="shared" si="22"/>
        <v>32.441026485177176</v>
      </c>
      <c r="DH84" s="211">
        <f t="shared" si="22"/>
        <v>13.472183745315263</v>
      </c>
      <c r="DI84" s="211">
        <f t="shared" si="22"/>
        <v>40.008219605648179</v>
      </c>
      <c r="DJ84" s="211">
        <f t="shared" si="22"/>
        <v>3.4208543439319006</v>
      </c>
      <c r="DK84" s="211">
        <f t="shared" si="22"/>
        <v>4.2882830638515372</v>
      </c>
      <c r="DL84" s="211">
        <f t="shared" si="22"/>
        <v>20.067079897413826</v>
      </c>
      <c r="DM84" s="211">
        <f t="shared" si="22"/>
        <v>40.204992178643252</v>
      </c>
      <c r="DN84" s="211">
        <f t="shared" si="22"/>
        <v>2.4400002965429017</v>
      </c>
      <c r="DO84" s="211">
        <f t="shared" si="22"/>
        <v>45.247594143424912</v>
      </c>
      <c r="DP84" s="211">
        <f t="shared" si="22"/>
        <v>49.077068288551793</v>
      </c>
      <c r="DQ84" s="211">
        <f t="shared" si="22"/>
        <v>0.19430896233205588</v>
      </c>
      <c r="DR84" s="211">
        <f t="shared" si="22"/>
        <v>16.486858135286134</v>
      </c>
      <c r="DS84" s="211">
        <f t="shared" si="22"/>
        <v>5.4445210424531014</v>
      </c>
      <c r="DT84" s="211">
        <f t="shared" si="22"/>
        <v>7.5337125505831875</v>
      </c>
      <c r="DU84" s="211">
        <f t="shared" si="22"/>
        <v>6.8898951215472986</v>
      </c>
      <c r="DV84" s="211">
        <f t="shared" si="22"/>
        <v>74.605989511187033</v>
      </c>
      <c r="DW84" s="211">
        <f t="shared" si="22"/>
        <v>30.9573526883391</v>
      </c>
      <c r="DX84" s="211">
        <f t="shared" si="22"/>
        <v>17.023754603969763</v>
      </c>
      <c r="DY84" s="211">
        <f t="shared" si="22"/>
        <v>168.36535050227411</v>
      </c>
      <c r="DZ84" s="211">
        <f t="shared" si="22"/>
        <v>154.11926973569788</v>
      </c>
      <c r="EA84" s="211">
        <f t="shared" si="22"/>
        <v>43.993140174349456</v>
      </c>
      <c r="EB84" s="211">
        <f t="shared" si="22"/>
        <v>22.214340746118403</v>
      </c>
      <c r="EC84" s="211">
        <f t="shared" si="22"/>
        <v>26.868937678740004</v>
      </c>
      <c r="ED84" s="211">
        <f t="shared" si="22"/>
        <v>73.963752582715713</v>
      </c>
      <c r="EE84" s="211">
        <f t="shared" si="22"/>
        <v>31.687598807646868</v>
      </c>
    </row>
    <row r="85" spans="1:156" ht="18">
      <c r="A85" s="197" t="s">
        <v>883</v>
      </c>
      <c r="B85" s="21" t="e">
        <f t="shared" si="6"/>
        <v>#N/A</v>
      </c>
      <c r="C85" s="201">
        <f t="shared" si="13"/>
        <v>118.67555222509201</v>
      </c>
      <c r="D85" s="228" t="e">
        <f t="shared" si="19"/>
        <v>#N/A</v>
      </c>
      <c r="E85" s="198" t="e">
        <f t="shared" si="7"/>
        <v>#N/A</v>
      </c>
      <c r="F85" s="211">
        <f t="shared" si="21"/>
        <v>130.81081702486125</v>
      </c>
      <c r="G85" s="211">
        <f t="shared" si="21"/>
        <v>79.571265363469877</v>
      </c>
      <c r="H85" s="211">
        <f t="shared" si="21"/>
        <v>10.101105502698623</v>
      </c>
      <c r="I85" s="211">
        <f t="shared" si="21"/>
        <v>4.4495829267841716</v>
      </c>
      <c r="J85" s="211">
        <f t="shared" si="21"/>
        <v>17.590446067876456</v>
      </c>
      <c r="K85" s="211">
        <f t="shared" si="21"/>
        <v>2.4954309529885035</v>
      </c>
      <c r="L85" s="211">
        <f t="shared" si="21"/>
        <v>38.903135903019006</v>
      </c>
      <c r="M85" s="211">
        <f t="shared" si="21"/>
        <v>8.6433530598015249</v>
      </c>
      <c r="N85" s="211">
        <f t="shared" si="21"/>
        <v>11.006083589130679</v>
      </c>
      <c r="O85" s="211">
        <f t="shared" si="21"/>
        <v>10.151671094531483</v>
      </c>
      <c r="P85" s="211">
        <f t="shared" si="21"/>
        <v>33.278113566052063</v>
      </c>
      <c r="Q85" s="211">
        <f t="shared" si="21"/>
        <v>9.387608732498073</v>
      </c>
      <c r="R85" s="211">
        <f t="shared" si="21"/>
        <v>10.47160546359552</v>
      </c>
      <c r="S85" s="211">
        <f t="shared" si="21"/>
        <v>13.692555889243998</v>
      </c>
      <c r="T85" s="211">
        <f t="shared" si="21"/>
        <v>8.9514596141683462</v>
      </c>
      <c r="U85" s="211">
        <f t="shared" si="21"/>
        <v>4.676526533044747</v>
      </c>
      <c r="V85" s="211">
        <f t="shared" si="21"/>
        <v>8.0579660180205526</v>
      </c>
      <c r="W85" s="211">
        <f t="shared" si="21"/>
        <v>15.085098520746421</v>
      </c>
      <c r="X85" s="211">
        <f t="shared" si="21"/>
        <v>14.02112329850674</v>
      </c>
      <c r="Y85" s="211">
        <f t="shared" si="21"/>
        <v>11.682906128671993</v>
      </c>
      <c r="Z85" s="211">
        <f t="shared" si="21"/>
        <v>5.502006194858704</v>
      </c>
      <c r="AA85" s="211">
        <f t="shared" si="21"/>
        <v>13.18336709231793</v>
      </c>
      <c r="AB85" s="211" t="e">
        <f t="shared" si="21"/>
        <v>#N/A</v>
      </c>
      <c r="AC85" s="211">
        <f t="shared" si="21"/>
        <v>30.560968113686105</v>
      </c>
      <c r="AD85" s="211">
        <f t="shared" si="21"/>
        <v>4.3737201627707201</v>
      </c>
      <c r="AE85" s="211">
        <f t="shared" si="21"/>
        <v>51.195069254352646</v>
      </c>
      <c r="AF85" s="211">
        <f t="shared" si="21"/>
        <v>5.8711790708719285</v>
      </c>
      <c r="AG85" s="211">
        <f t="shared" si="21"/>
        <v>20.660462023600729</v>
      </c>
      <c r="AH85" s="211">
        <f t="shared" si="21"/>
        <v>9.5816016955873042</v>
      </c>
      <c r="AI85" s="211">
        <f t="shared" si="21"/>
        <v>39.676932922835853</v>
      </c>
      <c r="AJ85" s="211">
        <f t="shared" si="21"/>
        <v>3.6824411880674845</v>
      </c>
      <c r="AK85" s="211">
        <f t="shared" si="21"/>
        <v>1.7848143358756769</v>
      </c>
      <c r="AL85" s="211">
        <f t="shared" si="21"/>
        <v>4.515575180168403</v>
      </c>
      <c r="AM85" s="211">
        <f t="shared" si="21"/>
        <v>28.483963067439404</v>
      </c>
      <c r="AN85" s="211">
        <f t="shared" si="21"/>
        <v>53.676235633521976</v>
      </c>
      <c r="AO85" s="211">
        <f t="shared" si="21"/>
        <v>24.170810925877532</v>
      </c>
      <c r="AP85" s="211">
        <f t="shared" si="21"/>
        <v>12.358283667090143</v>
      </c>
      <c r="AQ85" s="211">
        <f t="shared" si="21"/>
        <v>4.4694199364202971</v>
      </c>
      <c r="AR85" s="211">
        <f t="shared" si="21"/>
        <v>21.848294176519815</v>
      </c>
      <c r="AS85" s="211">
        <f t="shared" si="21"/>
        <v>42.257546323444068</v>
      </c>
      <c r="AT85" s="211">
        <f t="shared" si="21"/>
        <v>4.3182857771100842</v>
      </c>
      <c r="AU85" s="211">
        <f t="shared" si="21"/>
        <v>16.040565753470123</v>
      </c>
      <c r="AV85" s="211">
        <f t="shared" si="21"/>
        <v>9.0274623761160484</v>
      </c>
      <c r="AW85" s="211">
        <f t="shared" si="21"/>
        <v>51.197939211232914</v>
      </c>
      <c r="AX85" s="211">
        <f t="shared" si="21"/>
        <v>21.882784808744869</v>
      </c>
      <c r="AY85" s="211">
        <f t="shared" si="21"/>
        <v>925.06741110141331</v>
      </c>
      <c r="AZ85" s="211">
        <f t="shared" si="21"/>
        <v>100.6965311065635</v>
      </c>
      <c r="BA85" s="211">
        <f t="shared" si="21"/>
        <v>184.27637788019405</v>
      </c>
      <c r="BB85" s="211">
        <f t="shared" si="21"/>
        <v>25.950356144823676</v>
      </c>
      <c r="BC85" s="211">
        <f t="shared" si="21"/>
        <v>32.102761238090949</v>
      </c>
      <c r="BD85" s="211">
        <f t="shared" si="21"/>
        <v>108.91669939188553</v>
      </c>
      <c r="BE85" s="211">
        <f t="shared" si="21"/>
        <v>13.743831013092523</v>
      </c>
      <c r="BF85" s="211">
        <f t="shared" si="21"/>
        <v>28.721115972705729</v>
      </c>
      <c r="BG85" s="211">
        <f t="shared" si="21"/>
        <v>9.1049359439356294</v>
      </c>
      <c r="BH85" s="211">
        <f t="shared" si="21"/>
        <v>22.962300908925819</v>
      </c>
      <c r="BI85" s="211">
        <f t="shared" si="21"/>
        <v>14.646643652447178</v>
      </c>
      <c r="BJ85" s="211">
        <f t="shared" si="21"/>
        <v>0.65308003332104037</v>
      </c>
      <c r="BK85" s="211">
        <f t="shared" si="21"/>
        <v>37.535885206154553</v>
      </c>
      <c r="BL85" s="211">
        <f t="shared" si="21"/>
        <v>25.954719043391894</v>
      </c>
      <c r="BM85" s="211">
        <f t="shared" si="21"/>
        <v>13.871751605126121</v>
      </c>
      <c r="BN85" s="211">
        <f t="shared" si="21"/>
        <v>3.4247883993613093</v>
      </c>
      <c r="BO85" s="211">
        <f t="shared" si="21"/>
        <v>102.68815767173749</v>
      </c>
      <c r="BP85" s="211">
        <f t="shared" si="21"/>
        <v>22.065551000843481</v>
      </c>
      <c r="BQ85" s="211">
        <f>+BQ69*BQ$56</f>
        <v>32.484274253382559</v>
      </c>
      <c r="BR85" s="211">
        <f t="shared" si="15"/>
        <v>34.785680064437727</v>
      </c>
      <c r="BS85" s="211">
        <f t="shared" si="15"/>
        <v>17.992567876133812</v>
      </c>
      <c r="BT85" s="211">
        <f t="shared" si="22"/>
        <v>60.139508215135827</v>
      </c>
      <c r="BU85" s="211">
        <f t="shared" si="22"/>
        <v>7.0433015249312847</v>
      </c>
      <c r="BV85" s="211">
        <f t="shared" si="22"/>
        <v>13.360171670169587</v>
      </c>
      <c r="BW85" s="211">
        <f t="shared" si="22"/>
        <v>80.275102601126761</v>
      </c>
      <c r="BX85" s="211">
        <f t="shared" si="22"/>
        <v>12.264114719542363</v>
      </c>
      <c r="BY85" s="211">
        <f t="shared" si="22"/>
        <v>19.777711529972198</v>
      </c>
      <c r="BZ85" s="211">
        <f t="shared" si="22"/>
        <v>24.755915444330039</v>
      </c>
      <c r="CA85" s="211">
        <f t="shared" si="22"/>
        <v>6.7243182548950378</v>
      </c>
      <c r="CB85" s="211">
        <f t="shared" si="22"/>
        <v>59.087706975826102</v>
      </c>
      <c r="CC85" s="211">
        <f t="shared" si="22"/>
        <v>7.8877201370996577</v>
      </c>
      <c r="CD85" s="211">
        <f t="shared" si="22"/>
        <v>29.18411182245212</v>
      </c>
      <c r="CE85" s="211">
        <f t="shared" si="22"/>
        <v>36.512583123468026</v>
      </c>
      <c r="CF85" s="211">
        <f t="shared" si="22"/>
        <v>13.697300327897365</v>
      </c>
      <c r="CG85" s="211">
        <f t="shared" si="22"/>
        <v>20.104609238517583</v>
      </c>
      <c r="CH85" s="211">
        <f t="shared" si="22"/>
        <v>17.343258191766246</v>
      </c>
      <c r="CI85" s="211">
        <f t="shared" si="22"/>
        <v>23.562630493344379</v>
      </c>
      <c r="CJ85" s="211">
        <f t="shared" si="22"/>
        <v>79.477058952520821</v>
      </c>
      <c r="CK85" s="211">
        <f t="shared" si="22"/>
        <v>8.7516650198755173</v>
      </c>
      <c r="CL85" s="211">
        <f t="shared" si="22"/>
        <v>37.355132298132226</v>
      </c>
      <c r="CM85" s="211">
        <f t="shared" si="22"/>
        <v>57.462854877248915</v>
      </c>
      <c r="CN85" s="211">
        <f t="shared" si="22"/>
        <v>25.749528368614843</v>
      </c>
      <c r="CO85" s="211">
        <f t="shared" si="22"/>
        <v>55.443333395573312</v>
      </c>
      <c r="CP85" s="211">
        <f t="shared" si="22"/>
        <v>25.732485511682224</v>
      </c>
      <c r="CQ85" s="211">
        <f t="shared" si="22"/>
        <v>29.044808249816096</v>
      </c>
      <c r="CR85" s="211">
        <f t="shared" si="22"/>
        <v>24.092476758274199</v>
      </c>
      <c r="CS85" s="211">
        <f t="shared" si="22"/>
        <v>34.80614402755689</v>
      </c>
      <c r="CT85" s="211">
        <f t="shared" si="22"/>
        <v>29.43986590810076</v>
      </c>
      <c r="CU85" s="211">
        <f t="shared" si="22"/>
        <v>23.382714373775581</v>
      </c>
      <c r="CV85" s="211">
        <f t="shared" si="22"/>
        <v>35.351956546933138</v>
      </c>
      <c r="CW85" s="211">
        <f t="shared" si="22"/>
        <v>270.62311047280332</v>
      </c>
      <c r="CX85" s="211">
        <f t="shared" si="22"/>
        <v>104.61064167999716</v>
      </c>
      <c r="CY85" s="211">
        <f t="shared" si="22"/>
        <v>23.062370600607302</v>
      </c>
      <c r="CZ85" s="211">
        <f t="shared" si="22"/>
        <v>161.2473398297648</v>
      </c>
      <c r="DA85" s="211">
        <f t="shared" si="22"/>
        <v>0.82632308472688965</v>
      </c>
      <c r="DB85" s="211">
        <f t="shared" si="22"/>
        <v>15.937144425289015</v>
      </c>
      <c r="DC85" s="211">
        <f t="shared" si="22"/>
        <v>59.472568985165381</v>
      </c>
      <c r="DD85" s="211">
        <f t="shared" si="22"/>
        <v>95.281056128249205</v>
      </c>
      <c r="DE85" s="211">
        <f t="shared" si="22"/>
        <v>72.68187920479545</v>
      </c>
      <c r="DF85" s="211">
        <f t="shared" si="22"/>
        <v>192.88483715111121</v>
      </c>
      <c r="DG85" s="211">
        <f t="shared" si="22"/>
        <v>28.467256108003596</v>
      </c>
      <c r="DH85" s="211">
        <f t="shared" si="22"/>
        <v>21.388660475385883</v>
      </c>
      <c r="DI85" s="211">
        <f t="shared" si="22"/>
        <v>40.90495924312507</v>
      </c>
      <c r="DJ85" s="211">
        <f t="shared" si="22"/>
        <v>3.2104204150865434</v>
      </c>
      <c r="DK85" s="211">
        <f t="shared" si="22"/>
        <v>3.639018887792604</v>
      </c>
      <c r="DL85" s="211">
        <f t="shared" si="22"/>
        <v>20.200501610440682</v>
      </c>
      <c r="DM85" s="211">
        <f t="shared" si="22"/>
        <v>36.612460088192641</v>
      </c>
      <c r="DN85" s="211">
        <f t="shared" si="22"/>
        <v>2.5980584845013976</v>
      </c>
      <c r="DO85" s="211">
        <f t="shared" si="22"/>
        <v>42.663623923396329</v>
      </c>
      <c r="DP85" s="211">
        <f t="shared" si="22"/>
        <v>31.82616651565306</v>
      </c>
      <c r="DQ85" s="211">
        <f t="shared" si="22"/>
        <v>0.11928250326924172</v>
      </c>
      <c r="DR85" s="211">
        <f t="shared" si="22"/>
        <v>13.600864501386958</v>
      </c>
      <c r="DS85" s="211">
        <f t="shared" si="22"/>
        <v>5.204527854684617</v>
      </c>
      <c r="DT85" s="211">
        <f t="shared" si="22"/>
        <v>10.192947749976573</v>
      </c>
      <c r="DU85" s="211">
        <f t="shared" si="22"/>
        <v>5.7223871278342635</v>
      </c>
      <c r="DV85" s="211">
        <f t="shared" si="22"/>
        <v>53.688455302095704</v>
      </c>
      <c r="DW85" s="211">
        <f t="shared" si="22"/>
        <v>23.149533230721989</v>
      </c>
      <c r="DX85" s="211">
        <f t="shared" si="22"/>
        <v>28.245205277259654</v>
      </c>
      <c r="DY85" s="211">
        <f t="shared" si="22"/>
        <v>154.95516199771279</v>
      </c>
      <c r="DZ85" s="211">
        <f t="shared" si="22"/>
        <v>140.19181906494165</v>
      </c>
      <c r="EA85" s="211">
        <f t="shared" si="22"/>
        <v>39.066483628750952</v>
      </c>
      <c r="EB85" s="211">
        <f t="shared" si="22"/>
        <v>26.3463486545437</v>
      </c>
      <c r="EC85" s="211">
        <f t="shared" si="22"/>
        <v>27.200869940599031</v>
      </c>
      <c r="ED85" s="211">
        <f t="shared" si="22"/>
        <v>71.40480067827778</v>
      </c>
      <c r="EE85" s="211">
        <f>+EE69*EE$56</f>
        <v>31.434589582323415</v>
      </c>
    </row>
    <row r="86" spans="1:156">
      <c r="EX86" s="21">
        <v>104.065255440705</v>
      </c>
      <c r="EY86" s="21">
        <v>99.694040974186805</v>
      </c>
      <c r="EZ86" s="21">
        <v>103.555162104875</v>
      </c>
    </row>
    <row r="93" spans="1:156">
      <c r="A93" s="197" t="s">
        <v>889</v>
      </c>
      <c r="F93" s="230">
        <v>43101</v>
      </c>
      <c r="G93" s="230">
        <v>43132</v>
      </c>
      <c r="H93" s="230">
        <v>43160</v>
      </c>
      <c r="I93" s="230">
        <v>43191</v>
      </c>
      <c r="J93" s="230">
        <v>43221</v>
      </c>
    </row>
    <row r="94" spans="1:156">
      <c r="A94" s="231">
        <v>10401</v>
      </c>
      <c r="B94" s="21" t="s">
        <v>890</v>
      </c>
      <c r="C94" s="189" t="e">
        <f>VLOOKUP(A94,#REF!,61,0)</f>
        <v>#REF!</v>
      </c>
      <c r="D94" s="231">
        <v>10401</v>
      </c>
      <c r="E94" s="189" t="str">
        <f t="shared" ref="E94:E157" si="23">VLOOKUP(D94,$A$94:$B$223,2,0)</f>
        <v>Sediada</v>
      </c>
      <c r="F94" s="189" t="e">
        <f>VLOOKUP($D94,#REF!,38,0)</f>
        <v>#REF!</v>
      </c>
      <c r="G94" s="189" t="e">
        <f>VLOOKUP($D94,#REF!,39,0)</f>
        <v>#REF!</v>
      </c>
      <c r="H94" s="189" t="e">
        <f>VLOOKUP($D94,#REF!,40,0)</f>
        <v>#REF!</v>
      </c>
      <c r="I94" s="189" t="e">
        <f>VLOOKUP($D94,#REF!,41,0)</f>
        <v>#REF!</v>
      </c>
      <c r="J94" s="189" t="e">
        <f>VLOOKUP($D94,#REF!,42,0)</f>
        <v>#REF!</v>
      </c>
    </row>
    <row r="95" spans="1:156">
      <c r="A95" s="231">
        <v>10402</v>
      </c>
      <c r="B95" s="21" t="s">
        <v>890</v>
      </c>
      <c r="C95" s="189" t="e">
        <f>VLOOKUP(A95,#REF!,61,0)</f>
        <v>#REF!</v>
      </c>
      <c r="D95" s="231">
        <v>10402</v>
      </c>
      <c r="E95" s="189" t="str">
        <f t="shared" si="23"/>
        <v>Sediada</v>
      </c>
      <c r="F95" s="189" t="e">
        <f>VLOOKUP($D95,#REF!,38,0)</f>
        <v>#REF!</v>
      </c>
      <c r="G95" s="189" t="e">
        <f>VLOOKUP($D95,#REF!,39,0)</f>
        <v>#REF!</v>
      </c>
      <c r="H95" s="189" t="e">
        <f>VLOOKUP($D95,#REF!,40,0)</f>
        <v>#REF!</v>
      </c>
      <c r="I95" s="189" t="e">
        <f>VLOOKUP($D95,#REF!,41,0)</f>
        <v>#REF!</v>
      </c>
      <c r="J95" s="189" t="e">
        <f>VLOOKUP($D95,#REF!,42,0)</f>
        <v>#REF!</v>
      </c>
    </row>
    <row r="96" spans="1:156">
      <c r="A96" s="231">
        <v>10403</v>
      </c>
      <c r="B96" s="21" t="s">
        <v>890</v>
      </c>
      <c r="C96" s="189" t="e">
        <f>VLOOKUP(A96,#REF!,61,0)</f>
        <v>#REF!</v>
      </c>
      <c r="D96" s="231">
        <v>10403</v>
      </c>
      <c r="E96" s="189" t="str">
        <f t="shared" si="23"/>
        <v>Sediada</v>
      </c>
      <c r="F96" s="189" t="e">
        <f>VLOOKUP($D96,#REF!,38,0)</f>
        <v>#REF!</v>
      </c>
      <c r="G96" s="189" t="e">
        <f>VLOOKUP($D96,#REF!,39,0)</f>
        <v>#REF!</v>
      </c>
      <c r="H96" s="189" t="e">
        <f>VLOOKUP($D96,#REF!,40,0)</f>
        <v>#REF!</v>
      </c>
      <c r="I96" s="189" t="e">
        <f>VLOOKUP($D96,#REF!,41,0)</f>
        <v>#REF!</v>
      </c>
      <c r="J96" s="189" t="e">
        <f>VLOOKUP($D96,#REF!,42,0)</f>
        <v>#REF!</v>
      </c>
    </row>
    <row r="97" spans="1:10">
      <c r="A97" s="207">
        <v>10404</v>
      </c>
      <c r="B97" s="21" t="s">
        <v>890</v>
      </c>
      <c r="C97" s="189" t="e">
        <f>VLOOKUP(A97,#REF!,61,0)</f>
        <v>#REF!</v>
      </c>
      <c r="D97" s="231">
        <v>10404</v>
      </c>
      <c r="E97" s="189" t="str">
        <f t="shared" si="23"/>
        <v>Sediada</v>
      </c>
      <c r="F97" s="189" t="e">
        <f>VLOOKUP($D97,#REF!,38,0)</f>
        <v>#REF!</v>
      </c>
      <c r="G97" s="189" t="e">
        <f>VLOOKUP($D97,#REF!,39,0)</f>
        <v>#REF!</v>
      </c>
      <c r="H97" s="189" t="e">
        <f>VLOOKUP($D97,#REF!,40,0)</f>
        <v>#REF!</v>
      </c>
      <c r="I97" s="189" t="e">
        <f>VLOOKUP($D97,#REF!,41,0)</f>
        <v>#REF!</v>
      </c>
      <c r="J97" s="189" t="e">
        <f>VLOOKUP($D97,#REF!,42,0)</f>
        <v>#REF!</v>
      </c>
    </row>
    <row r="98" spans="1:10">
      <c r="A98" s="207">
        <v>10406</v>
      </c>
      <c r="B98" s="21" t="s">
        <v>890</v>
      </c>
      <c r="C98" s="189" t="e">
        <f>VLOOKUP(A98,#REF!,61,0)</f>
        <v>#REF!</v>
      </c>
      <c r="D98" s="231">
        <v>10406</v>
      </c>
      <c r="E98" s="189" t="str">
        <f t="shared" si="23"/>
        <v>Sediada</v>
      </c>
      <c r="F98" s="189" t="e">
        <f>VLOOKUP($D98,#REF!,38,0)</f>
        <v>#REF!</v>
      </c>
      <c r="G98" s="189" t="e">
        <f>VLOOKUP($D98,#REF!,39,0)</f>
        <v>#REF!</v>
      </c>
      <c r="H98" s="189" t="e">
        <f>VLOOKUP($D98,#REF!,40,0)</f>
        <v>#REF!</v>
      </c>
      <c r="I98" s="189" t="e">
        <f>VLOOKUP($D98,#REF!,41,0)</f>
        <v>#REF!</v>
      </c>
      <c r="J98" s="189" t="e">
        <f>VLOOKUP($D98,#REF!,42,0)</f>
        <v>#REF!</v>
      </c>
    </row>
    <row r="99" spans="1:10">
      <c r="A99" s="207">
        <v>10501</v>
      </c>
      <c r="B99" s="21" t="s">
        <v>890</v>
      </c>
      <c r="C99" s="189" t="e">
        <f>VLOOKUP(A99,#REF!,61,0)</f>
        <v>#REF!</v>
      </c>
      <c r="D99" s="231">
        <v>10501</v>
      </c>
      <c r="E99" s="189" t="str">
        <f t="shared" si="23"/>
        <v>Sediada</v>
      </c>
      <c r="F99" s="189" t="e">
        <f>VLOOKUP($D99,#REF!,38,0)</f>
        <v>#REF!</v>
      </c>
      <c r="G99" s="189" t="e">
        <f>VLOOKUP($D99,#REF!,39,0)</f>
        <v>#REF!</v>
      </c>
      <c r="H99" s="189" t="e">
        <f>VLOOKUP($D99,#REF!,40,0)</f>
        <v>#REF!</v>
      </c>
      <c r="I99" s="189" t="e">
        <f>VLOOKUP($D99,#REF!,41,0)</f>
        <v>#REF!</v>
      </c>
      <c r="J99" s="189" t="e">
        <f>VLOOKUP($D99,#REF!,42,0)</f>
        <v>#REF!</v>
      </c>
    </row>
    <row r="100" spans="1:10">
      <c r="A100" s="207">
        <v>10502</v>
      </c>
      <c r="B100" s="21" t="s">
        <v>890</v>
      </c>
      <c r="C100" s="189" t="e">
        <f>VLOOKUP(A100,#REF!,61,0)</f>
        <v>#REF!</v>
      </c>
      <c r="D100" s="231">
        <v>10502</v>
      </c>
      <c r="E100" s="189" t="str">
        <f t="shared" si="23"/>
        <v>Sediada</v>
      </c>
      <c r="F100" s="189" t="e">
        <f>VLOOKUP($D100,#REF!,38,0)</f>
        <v>#REF!</v>
      </c>
      <c r="G100" s="189" t="e">
        <f>VLOOKUP($D100,#REF!,39,0)</f>
        <v>#REF!</v>
      </c>
      <c r="H100" s="189" t="e">
        <f>VLOOKUP($D100,#REF!,40,0)</f>
        <v>#REF!</v>
      </c>
      <c r="I100" s="189" t="e">
        <f>VLOOKUP($D100,#REF!,41,0)</f>
        <v>#REF!</v>
      </c>
      <c r="J100" s="189" t="e">
        <f>VLOOKUP($D100,#REF!,42,0)</f>
        <v>#REF!</v>
      </c>
    </row>
    <row r="101" spans="1:10">
      <c r="A101" s="207">
        <v>10611</v>
      </c>
      <c r="B101" s="21" t="s">
        <v>890</v>
      </c>
      <c r="C101" s="189" t="e">
        <f>VLOOKUP(A101,#REF!,61,0)</f>
        <v>#REF!</v>
      </c>
      <c r="D101" s="231">
        <v>10611</v>
      </c>
      <c r="E101" s="189" t="str">
        <f t="shared" si="23"/>
        <v>Sediada</v>
      </c>
      <c r="F101" s="189" t="e">
        <f>VLOOKUP($D101,#REF!,38,0)</f>
        <v>#REF!</v>
      </c>
      <c r="G101" s="189" t="e">
        <f>VLOOKUP($D101,#REF!,39,0)</f>
        <v>#REF!</v>
      </c>
      <c r="H101" s="189" t="e">
        <f>VLOOKUP($D101,#REF!,40,0)</f>
        <v>#REF!</v>
      </c>
      <c r="I101" s="189" t="e">
        <f>VLOOKUP($D101,#REF!,41,0)</f>
        <v>#REF!</v>
      </c>
      <c r="J101" s="189" t="e">
        <f>VLOOKUP($D101,#REF!,42,0)</f>
        <v>#REF!</v>
      </c>
    </row>
    <row r="102" spans="1:10">
      <c r="A102" s="207">
        <v>10613</v>
      </c>
      <c r="B102" s="21" t="s">
        <v>890</v>
      </c>
      <c r="C102" s="189" t="e">
        <f>VLOOKUP(A102,#REF!,61,0)</f>
        <v>#REF!</v>
      </c>
      <c r="D102" s="231">
        <v>10613</v>
      </c>
      <c r="E102" s="189" t="str">
        <f t="shared" si="23"/>
        <v>Sediada</v>
      </c>
      <c r="F102" s="189" t="e">
        <f>VLOOKUP($D102,#REF!,38,0)</f>
        <v>#REF!</v>
      </c>
      <c r="G102" s="189" t="e">
        <f>VLOOKUP($D102,#REF!,39,0)</f>
        <v>#REF!</v>
      </c>
      <c r="H102" s="189" t="e">
        <f>VLOOKUP($D102,#REF!,40,0)</f>
        <v>#REF!</v>
      </c>
      <c r="I102" s="189" t="e">
        <f>VLOOKUP($D102,#REF!,41,0)</f>
        <v>#REF!</v>
      </c>
      <c r="J102" s="189" t="e">
        <f>VLOOKUP($D102,#REF!,42,0)</f>
        <v>#REF!</v>
      </c>
    </row>
    <row r="103" spans="1:10">
      <c r="A103" s="207">
        <v>10711</v>
      </c>
      <c r="B103" s="21" t="s">
        <v>890</v>
      </c>
      <c r="C103" s="189" t="e">
        <f>VLOOKUP(A103,#REF!,61,0)</f>
        <v>#REF!</v>
      </c>
      <c r="D103" s="231">
        <v>10711</v>
      </c>
      <c r="E103" s="189" t="str">
        <f t="shared" si="23"/>
        <v>Sediada</v>
      </c>
      <c r="F103" s="189" t="e">
        <f>VLOOKUP($D103,#REF!,38,0)</f>
        <v>#REF!</v>
      </c>
      <c r="G103" s="189" t="e">
        <f>VLOOKUP($D103,#REF!,39,0)</f>
        <v>#REF!</v>
      </c>
      <c r="H103" s="189" t="e">
        <f>VLOOKUP($D103,#REF!,40,0)</f>
        <v>#REF!</v>
      </c>
      <c r="I103" s="189" t="e">
        <f>VLOOKUP($D103,#REF!,41,0)</f>
        <v>#REF!</v>
      </c>
      <c r="J103" s="189" t="e">
        <f>VLOOKUP($D103,#REF!,42,0)</f>
        <v>#REF!</v>
      </c>
    </row>
    <row r="104" spans="1:10">
      <c r="A104" s="207">
        <v>10712</v>
      </c>
      <c r="B104" s="21" t="s">
        <v>890</v>
      </c>
      <c r="C104" s="189" t="e">
        <f>VLOOKUP(A104,#REF!,61,0)</f>
        <v>#REF!</v>
      </c>
      <c r="D104" s="231">
        <v>10712</v>
      </c>
      <c r="E104" s="189" t="str">
        <f t="shared" si="23"/>
        <v>Sediada</v>
      </c>
      <c r="F104" s="189" t="e">
        <f>VLOOKUP($D104,#REF!,38,0)</f>
        <v>#REF!</v>
      </c>
      <c r="G104" s="189" t="e">
        <f>VLOOKUP($D104,#REF!,39,0)</f>
        <v>#REF!</v>
      </c>
      <c r="H104" s="189" t="e">
        <f>VLOOKUP($D104,#REF!,40,0)</f>
        <v>#REF!</v>
      </c>
      <c r="I104" s="189" t="e">
        <f>VLOOKUP($D104,#REF!,41,0)</f>
        <v>#REF!</v>
      </c>
      <c r="J104" s="189" t="e">
        <f>VLOOKUP($D104,#REF!,42,0)</f>
        <v>#REF!</v>
      </c>
    </row>
    <row r="105" spans="1:10">
      <c r="A105" s="207">
        <v>10713</v>
      </c>
      <c r="B105" s="21" t="s">
        <v>890</v>
      </c>
      <c r="C105" s="189" t="e">
        <f>VLOOKUP(A105,#REF!,61,0)</f>
        <v>#REF!</v>
      </c>
      <c r="D105" s="231">
        <v>10713</v>
      </c>
      <c r="E105" s="189" t="str">
        <f t="shared" si="23"/>
        <v>Sediada</v>
      </c>
      <c r="F105" s="189" t="e">
        <f>VLOOKUP($D105,#REF!,38,0)</f>
        <v>#REF!</v>
      </c>
      <c r="G105" s="189" t="e">
        <f>VLOOKUP($D105,#REF!,39,0)</f>
        <v>#REF!</v>
      </c>
      <c r="H105" s="189" t="e">
        <f>VLOOKUP($D105,#REF!,40,0)</f>
        <v>#REF!</v>
      </c>
      <c r="I105" s="189" t="e">
        <f>VLOOKUP($D105,#REF!,41,0)</f>
        <v>#REF!</v>
      </c>
      <c r="J105" s="189" t="e">
        <f>VLOOKUP($D105,#REF!,42,0)</f>
        <v>#REF!</v>
      </c>
    </row>
    <row r="106" spans="1:10">
      <c r="A106" s="207">
        <v>10721</v>
      </c>
      <c r="B106" s="21" t="s">
        <v>890</v>
      </c>
      <c r="C106" s="189" t="e">
        <f>VLOOKUP(A106,#REF!,61,0)</f>
        <v>#REF!</v>
      </c>
      <c r="D106" s="231">
        <v>10721</v>
      </c>
      <c r="E106" s="189" t="str">
        <f t="shared" si="23"/>
        <v>Sediada</v>
      </c>
      <c r="F106" s="189" t="e">
        <f>VLOOKUP($D106,#REF!,38,0)</f>
        <v>#REF!</v>
      </c>
      <c r="G106" s="189" t="e">
        <f>VLOOKUP($D106,#REF!,39,0)</f>
        <v>#REF!</v>
      </c>
      <c r="H106" s="189" t="e">
        <f>VLOOKUP($D106,#REF!,40,0)</f>
        <v>#REF!</v>
      </c>
      <c r="I106" s="189" t="e">
        <f>VLOOKUP($D106,#REF!,41,0)</f>
        <v>#REF!</v>
      </c>
      <c r="J106" s="189" t="e">
        <f>VLOOKUP($D106,#REF!,42,0)</f>
        <v>#REF!</v>
      </c>
    </row>
    <row r="107" spans="1:10">
      <c r="A107" s="207">
        <v>10731</v>
      </c>
      <c r="B107" s="21" t="s">
        <v>890</v>
      </c>
      <c r="C107" s="189" t="e">
        <f>VLOOKUP(A107,#REF!,61,0)</f>
        <v>#REF!</v>
      </c>
      <c r="D107" s="231">
        <v>10731</v>
      </c>
      <c r="E107" s="189" t="str">
        <f t="shared" si="23"/>
        <v>Sediada</v>
      </c>
      <c r="F107" s="189" t="e">
        <f>VLOOKUP($D107,#REF!,38,0)</f>
        <v>#REF!</v>
      </c>
      <c r="G107" s="189" t="e">
        <f>VLOOKUP($D107,#REF!,39,0)</f>
        <v>#REF!</v>
      </c>
      <c r="H107" s="189" t="e">
        <f>VLOOKUP($D107,#REF!,40,0)</f>
        <v>#REF!</v>
      </c>
      <c r="I107" s="189" t="e">
        <f>VLOOKUP($D107,#REF!,41,0)</f>
        <v>#REF!</v>
      </c>
      <c r="J107" s="189" t="e">
        <f>VLOOKUP($D107,#REF!,42,0)</f>
        <v>#REF!</v>
      </c>
    </row>
    <row r="108" spans="1:10">
      <c r="A108" s="207">
        <v>10732</v>
      </c>
      <c r="B108" s="21" t="s">
        <v>890</v>
      </c>
      <c r="C108" s="189" t="e">
        <f>VLOOKUP(A108,#REF!,61,0)</f>
        <v>#REF!</v>
      </c>
      <c r="D108" s="231">
        <v>10732</v>
      </c>
      <c r="E108" s="189" t="str">
        <f t="shared" si="23"/>
        <v>Sediada</v>
      </c>
      <c r="F108" s="189" t="e">
        <f>VLOOKUP($D108,#REF!,38,0)</f>
        <v>#REF!</v>
      </c>
      <c r="G108" s="189" t="e">
        <f>VLOOKUP($D108,#REF!,39,0)</f>
        <v>#REF!</v>
      </c>
      <c r="H108" s="189" t="e">
        <f>VLOOKUP($D108,#REF!,40,0)</f>
        <v>#REF!</v>
      </c>
      <c r="I108" s="189" t="e">
        <f>VLOOKUP($D108,#REF!,41,0)</f>
        <v>#REF!</v>
      </c>
      <c r="J108" s="189" t="e">
        <f>VLOOKUP($D108,#REF!,42,0)</f>
        <v>#REF!</v>
      </c>
    </row>
    <row r="109" spans="1:10">
      <c r="A109" s="207">
        <v>10733</v>
      </c>
      <c r="B109" s="21" t="s">
        <v>890</v>
      </c>
      <c r="C109" s="189" t="e">
        <f>VLOOKUP(A109,#REF!,61,0)</f>
        <v>#REF!</v>
      </c>
      <c r="D109" s="231">
        <v>10733</v>
      </c>
      <c r="E109" s="189" t="str">
        <f t="shared" si="23"/>
        <v>Sediada</v>
      </c>
      <c r="F109" s="189" t="e">
        <f>VLOOKUP($D109,#REF!,38,0)</f>
        <v>#REF!</v>
      </c>
      <c r="G109" s="189" t="e">
        <f>VLOOKUP($D109,#REF!,39,0)</f>
        <v>#REF!</v>
      </c>
      <c r="H109" s="189" t="e">
        <f>VLOOKUP($D109,#REF!,40,0)</f>
        <v>#REF!</v>
      </c>
      <c r="I109" s="189" t="e">
        <f>VLOOKUP($D109,#REF!,41,0)</f>
        <v>#REF!</v>
      </c>
      <c r="J109" s="189" t="e">
        <f>VLOOKUP($D109,#REF!,42,0)</f>
        <v>#REF!</v>
      </c>
    </row>
    <row r="110" spans="1:10">
      <c r="A110" s="207">
        <v>10741</v>
      </c>
      <c r="B110" s="21" t="s">
        <v>890</v>
      </c>
      <c r="C110" s="189" t="e">
        <f>VLOOKUP(A110,#REF!,61,0)</f>
        <v>#REF!</v>
      </c>
      <c r="D110" s="231">
        <v>10741</v>
      </c>
      <c r="E110" s="189" t="str">
        <f t="shared" si="23"/>
        <v>Sediada</v>
      </c>
      <c r="F110" s="189" t="e">
        <f>VLOOKUP($D110,#REF!,38,0)</f>
        <v>#REF!</v>
      </c>
      <c r="G110" s="189" t="e">
        <f>VLOOKUP($D110,#REF!,39,0)</f>
        <v>#REF!</v>
      </c>
      <c r="H110" s="189" t="e">
        <f>VLOOKUP($D110,#REF!,40,0)</f>
        <v>#REF!</v>
      </c>
      <c r="I110" s="189" t="e">
        <f>VLOOKUP($D110,#REF!,41,0)</f>
        <v>#REF!</v>
      </c>
      <c r="J110" s="189" t="e">
        <f>VLOOKUP($D110,#REF!,42,0)</f>
        <v>#REF!</v>
      </c>
    </row>
    <row r="111" spans="1:10">
      <c r="A111" s="207">
        <v>10750</v>
      </c>
      <c r="B111" s="21" t="s">
        <v>890</v>
      </c>
      <c r="C111" s="189" t="e">
        <f>VLOOKUP(A111,#REF!,61,0)</f>
        <v>#REF!</v>
      </c>
      <c r="D111" s="231">
        <v>10750</v>
      </c>
      <c r="E111" s="189" t="str">
        <f t="shared" si="23"/>
        <v>Sediada</v>
      </c>
      <c r="F111" s="189" t="e">
        <f>VLOOKUP($D111,#REF!,38,0)</f>
        <v>#REF!</v>
      </c>
      <c r="G111" s="189" t="e">
        <f>VLOOKUP($D111,#REF!,39,0)</f>
        <v>#REF!</v>
      </c>
      <c r="H111" s="189" t="e">
        <f>VLOOKUP($D111,#REF!,40,0)</f>
        <v>#REF!</v>
      </c>
      <c r="I111" s="189" t="e">
        <f>VLOOKUP($D111,#REF!,41,0)</f>
        <v>#REF!</v>
      </c>
      <c r="J111" s="189" t="e">
        <f>VLOOKUP($D111,#REF!,42,0)</f>
        <v>#REF!</v>
      </c>
    </row>
    <row r="112" spans="1:10">
      <c r="A112" s="207">
        <v>10791</v>
      </c>
      <c r="B112" s="21" t="s">
        <v>890</v>
      </c>
      <c r="C112" s="189" t="e">
        <f>VLOOKUP(A112,#REF!,61,0)</f>
        <v>#REF!</v>
      </c>
      <c r="D112" s="231">
        <v>10791</v>
      </c>
      <c r="E112" s="189" t="str">
        <f t="shared" si="23"/>
        <v>Sediada</v>
      </c>
      <c r="F112" s="189" t="e">
        <f>VLOOKUP($D112,#REF!,38,0)</f>
        <v>#REF!</v>
      </c>
      <c r="G112" s="189" t="e">
        <f>VLOOKUP($D112,#REF!,39,0)</f>
        <v>#REF!</v>
      </c>
      <c r="H112" s="189" t="e">
        <f>VLOOKUP($D112,#REF!,40,0)</f>
        <v>#REF!</v>
      </c>
      <c r="I112" s="189" t="e">
        <f>VLOOKUP($D112,#REF!,41,0)</f>
        <v>#REF!</v>
      </c>
      <c r="J112" s="189" t="e">
        <f>VLOOKUP($D112,#REF!,42,0)</f>
        <v>#REF!</v>
      </c>
    </row>
    <row r="113" spans="1:10">
      <c r="A113" s="207">
        <v>10793</v>
      </c>
      <c r="B113" s="21" t="s">
        <v>890</v>
      </c>
      <c r="C113" s="189" t="e">
        <f>VLOOKUP(A113,#REF!,61,0)</f>
        <v>#REF!</v>
      </c>
      <c r="D113" s="231">
        <v>10793</v>
      </c>
      <c r="E113" s="189" t="str">
        <f t="shared" si="23"/>
        <v>Sediada</v>
      </c>
      <c r="F113" s="189" t="e">
        <f>VLOOKUP($D113,#REF!,38,0)</f>
        <v>#REF!</v>
      </c>
      <c r="G113" s="189" t="e">
        <f>VLOOKUP($D113,#REF!,39,0)</f>
        <v>#REF!</v>
      </c>
      <c r="H113" s="189" t="e">
        <f>VLOOKUP($D113,#REF!,40,0)</f>
        <v>#REF!</v>
      </c>
      <c r="I113" s="189" t="e">
        <f>VLOOKUP($D113,#REF!,41,0)</f>
        <v>#REF!</v>
      </c>
      <c r="J113" s="189" t="e">
        <f>VLOOKUP($D113,#REF!,42,0)</f>
        <v>#REF!</v>
      </c>
    </row>
    <row r="114" spans="1:10">
      <c r="A114" s="207">
        <v>10794</v>
      </c>
      <c r="B114" s="21" t="s">
        <v>890</v>
      </c>
      <c r="C114" s="189" t="e">
        <f>VLOOKUP(A114,#REF!,61,0)</f>
        <v>#REF!</v>
      </c>
      <c r="D114" s="231">
        <v>10794</v>
      </c>
      <c r="E114" s="189" t="str">
        <f t="shared" si="23"/>
        <v>Sediada</v>
      </c>
      <c r="F114" s="189" t="e">
        <f>VLOOKUP($D114,#REF!,38,0)</f>
        <v>#REF!</v>
      </c>
      <c r="G114" s="189" t="e">
        <f>VLOOKUP($D114,#REF!,39,0)</f>
        <v>#REF!</v>
      </c>
      <c r="H114" s="189" t="e">
        <f>VLOOKUP($D114,#REF!,40,0)</f>
        <v>#REF!</v>
      </c>
      <c r="I114" s="189" t="e">
        <f>VLOOKUP($D114,#REF!,41,0)</f>
        <v>#REF!</v>
      </c>
      <c r="J114" s="189" t="e">
        <f>VLOOKUP($D114,#REF!,42,0)</f>
        <v>#REF!</v>
      </c>
    </row>
    <row r="115" spans="1:10">
      <c r="A115" s="207">
        <v>10799</v>
      </c>
      <c r="B115" s="21" t="s">
        <v>890</v>
      </c>
      <c r="C115" s="189" t="e">
        <f>VLOOKUP(A115,#REF!,61,0)</f>
        <v>#REF!</v>
      </c>
      <c r="D115" s="231">
        <v>10799</v>
      </c>
      <c r="E115" s="189" t="str">
        <f t="shared" si="23"/>
        <v>Sediada</v>
      </c>
      <c r="F115" s="189" t="e">
        <f>VLOOKUP($D115,#REF!,38,0)</f>
        <v>#REF!</v>
      </c>
      <c r="G115" s="189" t="e">
        <f>VLOOKUP($D115,#REF!,39,0)</f>
        <v>#REF!</v>
      </c>
      <c r="H115" s="189" t="e">
        <f>VLOOKUP($D115,#REF!,40,0)</f>
        <v>#REF!</v>
      </c>
      <c r="I115" s="189" t="e">
        <f>VLOOKUP($D115,#REF!,41,0)</f>
        <v>#REF!</v>
      </c>
      <c r="J115" s="189" t="e">
        <f>VLOOKUP($D115,#REF!,42,0)</f>
        <v>#REF!</v>
      </c>
    </row>
    <row r="116" spans="1:10">
      <c r="A116" s="207">
        <v>11030</v>
      </c>
      <c r="B116" s="21" t="s">
        <v>890</v>
      </c>
      <c r="C116" s="189" t="e">
        <f>VLOOKUP(A116,#REF!,61,0)</f>
        <v>#REF!</v>
      </c>
      <c r="D116" s="231">
        <v>11030</v>
      </c>
      <c r="E116" s="189" t="str">
        <f t="shared" si="23"/>
        <v>Sediada</v>
      </c>
      <c r="F116" s="189" t="e">
        <f>VLOOKUP($D116,#REF!,38,0)</f>
        <v>#REF!</v>
      </c>
      <c r="G116" s="189" t="e">
        <f>VLOOKUP($D116,#REF!,39,0)</f>
        <v>#REF!</v>
      </c>
      <c r="H116" s="189" t="e">
        <f>VLOOKUP($D116,#REF!,40,0)</f>
        <v>#REF!</v>
      </c>
      <c r="I116" s="189" t="e">
        <f>VLOOKUP($D116,#REF!,41,0)</f>
        <v>#REF!</v>
      </c>
      <c r="J116" s="189" t="e">
        <f>VLOOKUP($D116,#REF!,42,0)</f>
        <v>#REF!</v>
      </c>
    </row>
    <row r="117" spans="1:10">
      <c r="A117" s="207">
        <v>11041</v>
      </c>
      <c r="B117" s="21" t="s">
        <v>890</v>
      </c>
      <c r="C117" s="189" t="e">
        <f>VLOOKUP(A117,#REF!,61,0)</f>
        <v>#REF!</v>
      </c>
      <c r="D117" s="231">
        <v>11041</v>
      </c>
      <c r="E117" s="189" t="str">
        <f t="shared" si="23"/>
        <v>Sediada</v>
      </c>
      <c r="F117" s="189" t="e">
        <f>VLOOKUP($D117,#REF!,38,0)</f>
        <v>#REF!</v>
      </c>
      <c r="G117" s="189" t="e">
        <f>VLOOKUP($D117,#REF!,39,0)</f>
        <v>#REF!</v>
      </c>
      <c r="H117" s="189" t="e">
        <f>VLOOKUP($D117,#REF!,40,0)</f>
        <v>#REF!</v>
      </c>
      <c r="I117" s="189" t="e">
        <f>VLOOKUP($D117,#REF!,41,0)</f>
        <v>#REF!</v>
      </c>
      <c r="J117" s="189" t="e">
        <f>VLOOKUP($D117,#REF!,42,0)</f>
        <v>#REF!</v>
      </c>
    </row>
    <row r="118" spans="1:10">
      <c r="A118" s="207">
        <v>11042</v>
      </c>
      <c r="B118" s="21" t="s">
        <v>890</v>
      </c>
      <c r="C118" s="189" t="e">
        <f>VLOOKUP(A118,#REF!,61,0)</f>
        <v>#REF!</v>
      </c>
      <c r="D118" s="231">
        <v>11042</v>
      </c>
      <c r="E118" s="189" t="str">
        <f t="shared" si="23"/>
        <v>Sediada</v>
      </c>
      <c r="F118" s="189" t="e">
        <f>VLOOKUP($D118,#REF!,38,0)</f>
        <v>#REF!</v>
      </c>
      <c r="G118" s="189" t="e">
        <f>VLOOKUP($D118,#REF!,39,0)</f>
        <v>#REF!</v>
      </c>
      <c r="H118" s="189" t="e">
        <f>VLOOKUP($D118,#REF!,40,0)</f>
        <v>#REF!</v>
      </c>
      <c r="I118" s="189" t="e">
        <f>VLOOKUP($D118,#REF!,41,0)</f>
        <v>#REF!</v>
      </c>
      <c r="J118" s="189" t="e">
        <f>VLOOKUP($D118,#REF!,42,0)</f>
        <v>#REF!</v>
      </c>
    </row>
    <row r="119" spans="1:10">
      <c r="A119" s="207">
        <v>12000</v>
      </c>
      <c r="B119" s="21" t="s">
        <v>890</v>
      </c>
      <c r="C119" s="189" t="e">
        <f>VLOOKUP(A119,#REF!,61,0)</f>
        <v>#REF!</v>
      </c>
      <c r="D119" s="231">
        <v>12000</v>
      </c>
      <c r="E119" s="189" t="str">
        <f t="shared" si="23"/>
        <v>Sediada</v>
      </c>
      <c r="F119" s="189" t="e">
        <f>VLOOKUP($D119,#REF!,38,0)</f>
        <v>#REF!</v>
      </c>
      <c r="G119" s="189" t="e">
        <f>VLOOKUP($D119,#REF!,39,0)</f>
        <v>#REF!</v>
      </c>
      <c r="H119" s="189" t="e">
        <f>VLOOKUP($D119,#REF!,40,0)</f>
        <v>#REF!</v>
      </c>
      <c r="I119" s="189" t="e">
        <f>VLOOKUP($D119,#REF!,41,0)</f>
        <v>#REF!</v>
      </c>
      <c r="J119" s="189" t="e">
        <f>VLOOKUP($D119,#REF!,42,0)</f>
        <v>#REF!</v>
      </c>
    </row>
    <row r="120" spans="1:10">
      <c r="A120" s="207">
        <v>13110</v>
      </c>
      <c r="B120" s="21" t="s">
        <v>890</v>
      </c>
      <c r="C120" s="189" t="e">
        <f>VLOOKUP(A120,#REF!,61,0)</f>
        <v>#REF!</v>
      </c>
      <c r="D120" s="231">
        <v>13110</v>
      </c>
      <c r="E120" s="189" t="str">
        <f t="shared" si="23"/>
        <v>Sediada</v>
      </c>
      <c r="F120" s="189" t="e">
        <f>VLOOKUP($D120,#REF!,38,0)</f>
        <v>#REF!</v>
      </c>
      <c r="G120" s="189" t="e">
        <f>VLOOKUP($D120,#REF!,39,0)</f>
        <v>#REF!</v>
      </c>
      <c r="H120" s="189" t="e">
        <f>VLOOKUP($D120,#REF!,40,0)</f>
        <v>#REF!</v>
      </c>
      <c r="I120" s="189" t="e">
        <f>VLOOKUP($D120,#REF!,41,0)</f>
        <v>#REF!</v>
      </c>
      <c r="J120" s="189" t="e">
        <f>VLOOKUP($D120,#REF!,42,0)</f>
        <v>#REF!</v>
      </c>
    </row>
    <row r="121" spans="1:10">
      <c r="A121" s="207">
        <v>13120</v>
      </c>
      <c r="B121" s="21" t="s">
        <v>890</v>
      </c>
      <c r="C121" s="189" t="e">
        <f>VLOOKUP(A121,#REF!,61,0)</f>
        <v>#REF!</v>
      </c>
      <c r="D121" s="231">
        <v>13120</v>
      </c>
      <c r="E121" s="189" t="str">
        <f t="shared" si="23"/>
        <v>Sediada</v>
      </c>
      <c r="F121" s="189" t="e">
        <f>VLOOKUP($D121,#REF!,38,0)</f>
        <v>#REF!</v>
      </c>
      <c r="G121" s="189" t="e">
        <f>VLOOKUP($D121,#REF!,39,0)</f>
        <v>#REF!</v>
      </c>
      <c r="H121" s="189" t="e">
        <f>VLOOKUP($D121,#REF!,40,0)</f>
        <v>#REF!</v>
      </c>
      <c r="I121" s="189" t="e">
        <f>VLOOKUP($D121,#REF!,41,0)</f>
        <v>#REF!</v>
      </c>
      <c r="J121" s="189" t="e">
        <f>VLOOKUP($D121,#REF!,42,0)</f>
        <v>#REF!</v>
      </c>
    </row>
    <row r="122" spans="1:10">
      <c r="A122" s="207">
        <v>13132</v>
      </c>
      <c r="B122" s="21" t="s">
        <v>890</v>
      </c>
      <c r="C122" s="189" t="e">
        <f>VLOOKUP(A122,#REF!,61,0)</f>
        <v>#REF!</v>
      </c>
      <c r="D122" s="231">
        <v>13132</v>
      </c>
      <c r="E122" s="189" t="str">
        <f t="shared" si="23"/>
        <v>Sediada</v>
      </c>
      <c r="F122" s="189" t="e">
        <f>VLOOKUP($D122,#REF!,38,0)</f>
        <v>#REF!</v>
      </c>
      <c r="G122" s="189" t="e">
        <f>VLOOKUP($D122,#REF!,39,0)</f>
        <v>#REF!</v>
      </c>
      <c r="H122" s="189" t="e">
        <f>VLOOKUP($D122,#REF!,40,0)</f>
        <v>#REF!</v>
      </c>
      <c r="I122" s="189" t="e">
        <f>VLOOKUP($D122,#REF!,41,0)</f>
        <v>#REF!</v>
      </c>
      <c r="J122" s="189" t="e">
        <f>VLOOKUP($D122,#REF!,42,0)</f>
        <v>#REF!</v>
      </c>
    </row>
    <row r="123" spans="1:10">
      <c r="A123" s="207">
        <v>14102</v>
      </c>
      <c r="B123" s="21" t="s">
        <v>890</v>
      </c>
      <c r="C123" s="189" t="e">
        <f>VLOOKUP(A123,#REF!,61,0)</f>
        <v>#REF!</v>
      </c>
      <c r="D123" s="231">
        <v>14102</v>
      </c>
      <c r="E123" s="189" t="str">
        <f t="shared" si="23"/>
        <v>Sediada</v>
      </c>
      <c r="F123" s="189" t="e">
        <f>VLOOKUP($D123,#REF!,38,0)</f>
        <v>#REF!</v>
      </c>
      <c r="G123" s="189" t="e">
        <f>VLOOKUP($D123,#REF!,39,0)</f>
        <v>#REF!</v>
      </c>
      <c r="H123" s="189" t="e">
        <f>VLOOKUP($D123,#REF!,40,0)</f>
        <v>#REF!</v>
      </c>
      <c r="I123" s="189" t="e">
        <f>VLOOKUP($D123,#REF!,41,0)</f>
        <v>#REF!</v>
      </c>
      <c r="J123" s="189" t="e">
        <f>VLOOKUP($D123,#REF!,42,0)</f>
        <v>#REF!</v>
      </c>
    </row>
    <row r="124" spans="1:10">
      <c r="A124" s="207">
        <v>15120</v>
      </c>
      <c r="B124" s="21" t="s">
        <v>890</v>
      </c>
      <c r="C124" s="189" t="e">
        <f>VLOOKUP(A124,#REF!,61,0)</f>
        <v>#REF!</v>
      </c>
      <c r="D124" s="231">
        <v>15120</v>
      </c>
      <c r="E124" s="189" t="str">
        <f t="shared" si="23"/>
        <v>Sediada</v>
      </c>
      <c r="F124" s="189" t="e">
        <f>VLOOKUP($D124,#REF!,38,0)</f>
        <v>#REF!</v>
      </c>
      <c r="G124" s="189" t="e">
        <f>VLOOKUP($D124,#REF!,39,0)</f>
        <v>#REF!</v>
      </c>
      <c r="H124" s="189" t="e">
        <f>VLOOKUP($D124,#REF!,40,0)</f>
        <v>#REF!</v>
      </c>
      <c r="I124" s="189" t="e">
        <f>VLOOKUP($D124,#REF!,41,0)</f>
        <v>#REF!</v>
      </c>
      <c r="J124" s="189" t="e">
        <f>VLOOKUP($D124,#REF!,42,0)</f>
        <v>#REF!</v>
      </c>
    </row>
    <row r="125" spans="1:10">
      <c r="A125" s="207">
        <v>15201</v>
      </c>
      <c r="B125" s="21" t="s">
        <v>890</v>
      </c>
      <c r="C125" s="189" t="e">
        <f>VLOOKUP(A125,#REF!,61,0)</f>
        <v>#REF!</v>
      </c>
      <c r="D125" s="231">
        <v>15201</v>
      </c>
      <c r="E125" s="189" t="str">
        <f t="shared" si="23"/>
        <v>Sediada</v>
      </c>
      <c r="F125" s="189" t="e">
        <f>VLOOKUP($D125,#REF!,38,0)</f>
        <v>#REF!</v>
      </c>
      <c r="G125" s="189" t="e">
        <f>VLOOKUP($D125,#REF!,39,0)</f>
        <v>#REF!</v>
      </c>
      <c r="H125" s="189" t="e">
        <f>VLOOKUP($D125,#REF!,40,0)</f>
        <v>#REF!</v>
      </c>
      <c r="I125" s="189" t="e">
        <f>VLOOKUP($D125,#REF!,41,0)</f>
        <v>#REF!</v>
      </c>
      <c r="J125" s="189" t="e">
        <f>VLOOKUP($D125,#REF!,42,0)</f>
        <v>#REF!</v>
      </c>
    </row>
    <row r="126" spans="1:10">
      <c r="A126" s="207">
        <v>15203</v>
      </c>
      <c r="B126" s="21" t="s">
        <v>890</v>
      </c>
      <c r="C126" s="189" t="e">
        <f>VLOOKUP(A126,#REF!,61,0)</f>
        <v>#REF!</v>
      </c>
      <c r="D126" s="231">
        <v>15203</v>
      </c>
      <c r="E126" s="189" t="str">
        <f t="shared" si="23"/>
        <v>Sediada</v>
      </c>
      <c r="F126" s="189" t="e">
        <f>VLOOKUP($D126,#REF!,38,0)</f>
        <v>#REF!</v>
      </c>
      <c r="G126" s="189" t="e">
        <f>VLOOKUP($D126,#REF!,39,0)</f>
        <v>#REF!</v>
      </c>
      <c r="H126" s="189" t="e">
        <f>VLOOKUP($D126,#REF!,40,0)</f>
        <v>#REF!</v>
      </c>
      <c r="I126" s="189" t="e">
        <f>VLOOKUP($D126,#REF!,41,0)</f>
        <v>#REF!</v>
      </c>
      <c r="J126" s="189" t="e">
        <f>VLOOKUP($D126,#REF!,42,0)</f>
        <v>#REF!</v>
      </c>
    </row>
    <row r="127" spans="1:10">
      <c r="A127" s="207">
        <v>16100</v>
      </c>
      <c r="B127" s="21" t="s">
        <v>890</v>
      </c>
      <c r="C127" s="189" t="e">
        <f>VLOOKUP(A127,#REF!,61,0)</f>
        <v>#REF!</v>
      </c>
      <c r="D127" s="231">
        <v>16100</v>
      </c>
      <c r="E127" s="189" t="str">
        <f t="shared" si="23"/>
        <v>Sediada</v>
      </c>
      <c r="F127" s="189" t="e">
        <f>VLOOKUP($D127,#REF!,38,0)</f>
        <v>#REF!</v>
      </c>
      <c r="G127" s="189" t="e">
        <f>VLOOKUP($D127,#REF!,39,0)</f>
        <v>#REF!</v>
      </c>
      <c r="H127" s="189" t="e">
        <f>VLOOKUP($D127,#REF!,40,0)</f>
        <v>#REF!</v>
      </c>
      <c r="I127" s="189" t="e">
        <f>VLOOKUP($D127,#REF!,41,0)</f>
        <v>#REF!</v>
      </c>
      <c r="J127" s="189" t="e">
        <f>VLOOKUP($D127,#REF!,42,0)</f>
        <v>#REF!</v>
      </c>
    </row>
    <row r="128" spans="1:10">
      <c r="A128" s="207">
        <v>16211</v>
      </c>
      <c r="B128" s="21" t="s">
        <v>890</v>
      </c>
      <c r="C128" s="189" t="e">
        <f>VLOOKUP(A128,#REF!,61,0)</f>
        <v>#REF!</v>
      </c>
      <c r="D128" s="231">
        <v>16211</v>
      </c>
      <c r="E128" s="189" t="str">
        <f t="shared" si="23"/>
        <v>Sediada</v>
      </c>
      <c r="F128" s="189" t="e">
        <f>VLOOKUP($D128,#REF!,38,0)</f>
        <v>#REF!</v>
      </c>
      <c r="G128" s="189" t="e">
        <f>VLOOKUP($D128,#REF!,39,0)</f>
        <v>#REF!</v>
      </c>
      <c r="H128" s="189" t="e">
        <f>VLOOKUP($D128,#REF!,40,0)</f>
        <v>#REF!</v>
      </c>
      <c r="I128" s="189" t="e">
        <f>VLOOKUP($D128,#REF!,41,0)</f>
        <v>#REF!</v>
      </c>
      <c r="J128" s="189" t="e">
        <f>VLOOKUP($D128,#REF!,42,0)</f>
        <v>#REF!</v>
      </c>
    </row>
    <row r="129" spans="1:10">
      <c r="A129" s="207">
        <v>16212</v>
      </c>
      <c r="B129" s="21" t="s">
        <v>890</v>
      </c>
      <c r="C129" s="189" t="e">
        <f>VLOOKUP(A129,#REF!,61,0)</f>
        <v>#REF!</v>
      </c>
      <c r="D129" s="231">
        <v>16212</v>
      </c>
      <c r="E129" s="189" t="str">
        <f t="shared" si="23"/>
        <v>Sediada</v>
      </c>
      <c r="F129" s="189" t="e">
        <f>VLOOKUP($D129,#REF!,38,0)</f>
        <v>#REF!</v>
      </c>
      <c r="G129" s="189" t="e">
        <f>VLOOKUP($D129,#REF!,39,0)</f>
        <v>#REF!</v>
      </c>
      <c r="H129" s="189" t="e">
        <f>VLOOKUP($D129,#REF!,40,0)</f>
        <v>#REF!</v>
      </c>
      <c r="I129" s="189" t="e">
        <f>VLOOKUP($D129,#REF!,41,0)</f>
        <v>#REF!</v>
      </c>
      <c r="J129" s="189" t="e">
        <f>VLOOKUP($D129,#REF!,42,0)</f>
        <v>#REF!</v>
      </c>
    </row>
    <row r="130" spans="1:10">
      <c r="A130" s="207">
        <v>16221</v>
      </c>
      <c r="B130" s="21" t="s">
        <v>890</v>
      </c>
      <c r="C130" s="189" t="e">
        <f>VLOOKUP(A130,#REF!,61,0)</f>
        <v>#REF!</v>
      </c>
      <c r="D130" s="231">
        <v>16221</v>
      </c>
      <c r="E130" s="189" t="str">
        <f t="shared" si="23"/>
        <v>Sediada</v>
      </c>
      <c r="F130" s="189" t="e">
        <f>VLOOKUP($D130,#REF!,38,0)</f>
        <v>#REF!</v>
      </c>
      <c r="G130" s="189" t="e">
        <f>VLOOKUP($D130,#REF!,39,0)</f>
        <v>#REF!</v>
      </c>
      <c r="H130" s="189" t="e">
        <f>VLOOKUP($D130,#REF!,40,0)</f>
        <v>#REF!</v>
      </c>
      <c r="I130" s="189" t="e">
        <f>VLOOKUP($D130,#REF!,41,0)</f>
        <v>#REF!</v>
      </c>
      <c r="J130" s="189" t="e">
        <f>VLOOKUP($D130,#REF!,42,0)</f>
        <v>#REF!</v>
      </c>
    </row>
    <row r="131" spans="1:10">
      <c r="A131" s="207">
        <v>16230</v>
      </c>
      <c r="B131" s="21" t="s">
        <v>890</v>
      </c>
      <c r="C131" s="189" t="e">
        <f>VLOOKUP(A131,#REF!,61,0)</f>
        <v>#REF!</v>
      </c>
      <c r="D131" s="231">
        <v>16230</v>
      </c>
      <c r="E131" s="189" t="str">
        <f t="shared" si="23"/>
        <v>Sediada</v>
      </c>
      <c r="F131" s="189" t="e">
        <f>VLOOKUP($D131,#REF!,38,0)</f>
        <v>#REF!</v>
      </c>
      <c r="G131" s="189" t="e">
        <f>VLOOKUP($D131,#REF!,39,0)</f>
        <v>#REF!</v>
      </c>
      <c r="H131" s="189" t="e">
        <f>VLOOKUP($D131,#REF!,40,0)</f>
        <v>#REF!</v>
      </c>
      <c r="I131" s="189" t="e">
        <f>VLOOKUP($D131,#REF!,41,0)</f>
        <v>#REF!</v>
      </c>
      <c r="J131" s="189" t="e">
        <f>VLOOKUP($D131,#REF!,42,0)</f>
        <v>#REF!</v>
      </c>
    </row>
    <row r="132" spans="1:10">
      <c r="A132" s="207">
        <v>17010</v>
      </c>
      <c r="B132" s="21" t="s">
        <v>890</v>
      </c>
      <c r="C132" s="189" t="e">
        <f>VLOOKUP(A132,#REF!,61,0)</f>
        <v>#REF!</v>
      </c>
      <c r="D132" s="231">
        <v>17010</v>
      </c>
      <c r="E132" s="189" t="str">
        <f t="shared" si="23"/>
        <v>Sediada</v>
      </c>
      <c r="F132" s="189" t="e">
        <f>VLOOKUP($D132,#REF!,38,0)</f>
        <v>#REF!</v>
      </c>
      <c r="G132" s="189" t="e">
        <f>VLOOKUP($D132,#REF!,39,0)</f>
        <v>#REF!</v>
      </c>
      <c r="H132" s="189" t="e">
        <f>VLOOKUP($D132,#REF!,40,0)</f>
        <v>#REF!</v>
      </c>
      <c r="I132" s="189" t="e">
        <f>VLOOKUP($D132,#REF!,41,0)</f>
        <v>#REF!</v>
      </c>
      <c r="J132" s="189" t="e">
        <f>VLOOKUP($D132,#REF!,42,0)</f>
        <v>#REF!</v>
      </c>
    </row>
    <row r="133" spans="1:10">
      <c r="A133" s="207">
        <v>17020</v>
      </c>
      <c r="B133" s="21" t="s">
        <v>890</v>
      </c>
      <c r="C133" s="189" t="e">
        <f>VLOOKUP(A133,#REF!,61,0)</f>
        <v>#REF!</v>
      </c>
      <c r="D133" s="231">
        <v>17020</v>
      </c>
      <c r="E133" s="189" t="str">
        <f t="shared" si="23"/>
        <v>Sediada</v>
      </c>
      <c r="F133" s="189" t="e">
        <f>VLOOKUP($D133,#REF!,38,0)</f>
        <v>#REF!</v>
      </c>
      <c r="G133" s="189" t="e">
        <f>VLOOKUP($D133,#REF!,39,0)</f>
        <v>#REF!</v>
      </c>
      <c r="H133" s="189" t="e">
        <f>VLOOKUP($D133,#REF!,40,0)</f>
        <v>#REF!</v>
      </c>
      <c r="I133" s="189" t="e">
        <f>VLOOKUP($D133,#REF!,41,0)</f>
        <v>#REF!</v>
      </c>
      <c r="J133" s="189" t="e">
        <f>VLOOKUP($D133,#REF!,42,0)</f>
        <v>#REF!</v>
      </c>
    </row>
    <row r="134" spans="1:10">
      <c r="A134" s="207">
        <v>17091</v>
      </c>
      <c r="B134" s="21" t="s">
        <v>890</v>
      </c>
      <c r="C134" s="189" t="e">
        <f>VLOOKUP(A134,#REF!,61,0)</f>
        <v>#REF!</v>
      </c>
      <c r="D134" s="231">
        <v>17091</v>
      </c>
      <c r="E134" s="189" t="str">
        <f t="shared" si="23"/>
        <v>Sediada</v>
      </c>
      <c r="F134" s="189" t="e">
        <f>VLOOKUP($D134,#REF!,38,0)</f>
        <v>#REF!</v>
      </c>
      <c r="G134" s="189" t="e">
        <f>VLOOKUP($D134,#REF!,39,0)</f>
        <v>#REF!</v>
      </c>
      <c r="H134" s="189" t="e">
        <f>VLOOKUP($D134,#REF!,40,0)</f>
        <v>#REF!</v>
      </c>
      <c r="I134" s="189" t="e">
        <f>VLOOKUP($D134,#REF!,41,0)</f>
        <v>#REF!</v>
      </c>
      <c r="J134" s="189" t="e">
        <f>VLOOKUP($D134,#REF!,42,0)</f>
        <v>#REF!</v>
      </c>
    </row>
    <row r="135" spans="1:10">
      <c r="A135" s="207">
        <v>17092</v>
      </c>
      <c r="B135" s="21" t="s">
        <v>890</v>
      </c>
      <c r="C135" s="189" t="e">
        <f>VLOOKUP(A135,#REF!,61,0)</f>
        <v>#REF!</v>
      </c>
      <c r="D135" s="231">
        <v>17092</v>
      </c>
      <c r="E135" s="189" t="str">
        <f t="shared" si="23"/>
        <v>Sediada</v>
      </c>
      <c r="F135" s="189" t="e">
        <f>VLOOKUP($D135,#REF!,38,0)</f>
        <v>#REF!</v>
      </c>
      <c r="G135" s="189" t="e">
        <f>VLOOKUP($D135,#REF!,39,0)</f>
        <v>#REF!</v>
      </c>
      <c r="H135" s="189" t="e">
        <f>VLOOKUP($D135,#REF!,40,0)</f>
        <v>#REF!</v>
      </c>
      <c r="I135" s="189" t="e">
        <f>VLOOKUP($D135,#REF!,41,0)</f>
        <v>#REF!</v>
      </c>
      <c r="J135" s="189" t="e">
        <f>VLOOKUP($D135,#REF!,42,0)</f>
        <v>#REF!</v>
      </c>
    </row>
    <row r="136" spans="1:10">
      <c r="A136" s="207">
        <v>17093</v>
      </c>
      <c r="B136" s="21" t="s">
        <v>890</v>
      </c>
      <c r="C136" s="189" t="e">
        <f>VLOOKUP(A136,#REF!,61,0)</f>
        <v>#REF!</v>
      </c>
      <c r="D136" s="231">
        <v>17093</v>
      </c>
      <c r="E136" s="189" t="str">
        <f t="shared" si="23"/>
        <v>Sediada</v>
      </c>
      <c r="F136" s="189" t="e">
        <f>VLOOKUP($D136,#REF!,38,0)</f>
        <v>#REF!</v>
      </c>
      <c r="G136" s="189" t="e">
        <f>VLOOKUP($D136,#REF!,39,0)</f>
        <v>#REF!</v>
      </c>
      <c r="H136" s="189" t="e">
        <f>VLOOKUP($D136,#REF!,40,0)</f>
        <v>#REF!</v>
      </c>
      <c r="I136" s="189" t="e">
        <f>VLOOKUP($D136,#REF!,41,0)</f>
        <v>#REF!</v>
      </c>
      <c r="J136" s="189" t="e">
        <f>VLOOKUP($D136,#REF!,42,0)</f>
        <v>#REF!</v>
      </c>
    </row>
    <row r="137" spans="1:10">
      <c r="A137" s="207">
        <v>18110</v>
      </c>
      <c r="B137" s="21" t="s">
        <v>890</v>
      </c>
      <c r="C137" s="189" t="e">
        <f>VLOOKUP(A137,#REF!,61,0)</f>
        <v>#REF!</v>
      </c>
      <c r="D137" s="231">
        <v>18110</v>
      </c>
      <c r="E137" s="189" t="str">
        <f t="shared" si="23"/>
        <v>Sediada</v>
      </c>
      <c r="F137" s="189" t="e">
        <f>VLOOKUP($D137,#REF!,38,0)</f>
        <v>#REF!</v>
      </c>
      <c r="G137" s="189" t="e">
        <f>VLOOKUP($D137,#REF!,39,0)</f>
        <v>#REF!</v>
      </c>
      <c r="H137" s="189" t="e">
        <f>VLOOKUP($D137,#REF!,40,0)</f>
        <v>#REF!</v>
      </c>
      <c r="I137" s="189" t="e">
        <f>VLOOKUP($D137,#REF!,41,0)</f>
        <v>#REF!</v>
      </c>
      <c r="J137" s="189" t="e">
        <f>VLOOKUP($D137,#REF!,42,0)</f>
        <v>#REF!</v>
      </c>
    </row>
    <row r="138" spans="1:10">
      <c r="A138" s="207">
        <v>18120</v>
      </c>
      <c r="B138" s="21" t="s">
        <v>890</v>
      </c>
      <c r="C138" s="189" t="e">
        <f>VLOOKUP(A138,#REF!,61,0)</f>
        <v>#REF!</v>
      </c>
      <c r="D138" s="231">
        <v>18120</v>
      </c>
      <c r="E138" s="189" t="str">
        <f t="shared" si="23"/>
        <v>Sediada</v>
      </c>
      <c r="F138" s="189" t="e">
        <f>VLOOKUP($D138,#REF!,38,0)</f>
        <v>#REF!</v>
      </c>
      <c r="G138" s="189" t="e">
        <f>VLOOKUP($D138,#REF!,39,0)</f>
        <v>#REF!</v>
      </c>
      <c r="H138" s="189" t="e">
        <f>VLOOKUP($D138,#REF!,40,0)</f>
        <v>#REF!</v>
      </c>
      <c r="I138" s="189" t="e">
        <f>VLOOKUP($D138,#REF!,41,0)</f>
        <v>#REF!</v>
      </c>
      <c r="J138" s="189" t="e">
        <f>VLOOKUP($D138,#REF!,42,0)</f>
        <v>#REF!</v>
      </c>
    </row>
    <row r="139" spans="1:10">
      <c r="A139" s="207">
        <v>19201</v>
      </c>
      <c r="B139" s="21" t="s">
        <v>890</v>
      </c>
      <c r="C139" s="189" t="e">
        <f>VLOOKUP(A139,#REF!,61,0)</f>
        <v>#REF!</v>
      </c>
      <c r="D139" s="231">
        <v>19201</v>
      </c>
      <c r="E139" s="189" t="str">
        <f t="shared" si="23"/>
        <v>Sediada</v>
      </c>
      <c r="F139" s="189" t="e">
        <f>VLOOKUP($D139,#REF!,38,0)</f>
        <v>#REF!</v>
      </c>
      <c r="G139" s="189" t="e">
        <f>VLOOKUP($D139,#REF!,39,0)</f>
        <v>#REF!</v>
      </c>
      <c r="H139" s="189" t="e">
        <f>VLOOKUP($D139,#REF!,40,0)</f>
        <v>#REF!</v>
      </c>
      <c r="I139" s="189" t="e">
        <f>VLOOKUP($D139,#REF!,41,0)</f>
        <v>#REF!</v>
      </c>
      <c r="J139" s="189" t="e">
        <f>VLOOKUP($D139,#REF!,42,0)</f>
        <v>#REF!</v>
      </c>
    </row>
    <row r="140" spans="1:10">
      <c r="A140" s="207">
        <v>20111</v>
      </c>
      <c r="B140" s="21" t="s">
        <v>890</v>
      </c>
      <c r="C140" s="189" t="e">
        <f>VLOOKUP(A140,#REF!,61,0)</f>
        <v>#REF!</v>
      </c>
      <c r="D140" s="231">
        <v>20111</v>
      </c>
      <c r="E140" s="189" t="str">
        <f t="shared" si="23"/>
        <v>Sediada</v>
      </c>
      <c r="F140" s="189" t="e">
        <f>VLOOKUP($D140,#REF!,38,0)</f>
        <v>#REF!</v>
      </c>
      <c r="G140" s="189" t="e">
        <f>VLOOKUP($D140,#REF!,39,0)</f>
        <v>#REF!</v>
      </c>
      <c r="H140" s="189" t="e">
        <f>VLOOKUP($D140,#REF!,40,0)</f>
        <v>#REF!</v>
      </c>
      <c r="I140" s="189" t="e">
        <f>VLOOKUP($D140,#REF!,41,0)</f>
        <v>#REF!</v>
      </c>
      <c r="J140" s="189" t="e">
        <f>VLOOKUP($D140,#REF!,42,0)</f>
        <v>#REF!</v>
      </c>
    </row>
    <row r="141" spans="1:10">
      <c r="A141" s="207">
        <v>20112</v>
      </c>
      <c r="B141" s="21" t="s">
        <v>890</v>
      </c>
      <c r="C141" s="189" t="e">
        <f>VLOOKUP(A141,#REF!,61,0)</f>
        <v>#REF!</v>
      </c>
      <c r="D141" s="231">
        <v>20112</v>
      </c>
      <c r="E141" s="189" t="str">
        <f t="shared" si="23"/>
        <v>Sediada</v>
      </c>
      <c r="F141" s="189" t="e">
        <f>VLOOKUP($D141,#REF!,38,0)</f>
        <v>#REF!</v>
      </c>
      <c r="G141" s="189" t="e">
        <f>VLOOKUP($D141,#REF!,39,0)</f>
        <v>#REF!</v>
      </c>
      <c r="H141" s="189" t="e">
        <f>VLOOKUP($D141,#REF!,40,0)</f>
        <v>#REF!</v>
      </c>
      <c r="I141" s="189" t="e">
        <f>VLOOKUP($D141,#REF!,41,0)</f>
        <v>#REF!</v>
      </c>
      <c r="J141" s="189" t="e">
        <f>VLOOKUP($D141,#REF!,42,0)</f>
        <v>#REF!</v>
      </c>
    </row>
    <row r="142" spans="1:10">
      <c r="A142" s="207">
        <v>20113</v>
      </c>
      <c r="B142" s="21" t="s">
        <v>890</v>
      </c>
      <c r="C142" s="189" t="e">
        <f>VLOOKUP(A142,#REF!,61,0)</f>
        <v>#REF!</v>
      </c>
      <c r="D142" s="231">
        <v>20113</v>
      </c>
      <c r="E142" s="189" t="str">
        <f t="shared" si="23"/>
        <v>Sediada</v>
      </c>
      <c r="F142" s="189" t="e">
        <f>VLOOKUP($D142,#REF!,38,0)</f>
        <v>#REF!</v>
      </c>
      <c r="G142" s="189" t="e">
        <f>VLOOKUP($D142,#REF!,39,0)</f>
        <v>#REF!</v>
      </c>
      <c r="H142" s="189" t="e">
        <f>VLOOKUP($D142,#REF!,40,0)</f>
        <v>#REF!</v>
      </c>
      <c r="I142" s="189" t="e">
        <f>VLOOKUP($D142,#REF!,41,0)</f>
        <v>#REF!</v>
      </c>
      <c r="J142" s="189" t="e">
        <f>VLOOKUP($D142,#REF!,42,0)</f>
        <v>#REF!</v>
      </c>
    </row>
    <row r="143" spans="1:10">
      <c r="A143" s="207">
        <v>20121</v>
      </c>
      <c r="B143" s="21" t="s">
        <v>890</v>
      </c>
      <c r="C143" s="189" t="e">
        <f>VLOOKUP(A143,#REF!,61,0)</f>
        <v>#REF!</v>
      </c>
      <c r="D143" s="231">
        <v>20121</v>
      </c>
      <c r="E143" s="189" t="str">
        <f t="shared" si="23"/>
        <v>Sediada</v>
      </c>
      <c r="F143" s="189" t="e">
        <f>VLOOKUP($D143,#REF!,38,0)</f>
        <v>#REF!</v>
      </c>
      <c r="G143" s="189" t="e">
        <f>VLOOKUP($D143,#REF!,39,0)</f>
        <v>#REF!</v>
      </c>
      <c r="H143" s="189" t="e">
        <f>VLOOKUP($D143,#REF!,40,0)</f>
        <v>#REF!</v>
      </c>
      <c r="I143" s="189" t="e">
        <f>VLOOKUP($D143,#REF!,41,0)</f>
        <v>#REF!</v>
      </c>
      <c r="J143" s="189" t="e">
        <f>VLOOKUP($D143,#REF!,42,0)</f>
        <v>#REF!</v>
      </c>
    </row>
    <row r="144" spans="1:10">
      <c r="A144" s="207">
        <v>20131</v>
      </c>
      <c r="B144" s="21" t="s">
        <v>890</v>
      </c>
      <c r="C144" s="189" t="e">
        <f>VLOOKUP(A144,#REF!,61,0)</f>
        <v>#REF!</v>
      </c>
      <c r="D144" s="231">
        <v>20131</v>
      </c>
      <c r="E144" s="189" t="str">
        <f t="shared" si="23"/>
        <v>Sediada</v>
      </c>
      <c r="F144" s="189" t="e">
        <f>VLOOKUP($D144,#REF!,38,0)</f>
        <v>#REF!</v>
      </c>
      <c r="G144" s="189" t="e">
        <f>VLOOKUP($D144,#REF!,39,0)</f>
        <v>#REF!</v>
      </c>
      <c r="H144" s="189" t="e">
        <f>VLOOKUP($D144,#REF!,40,0)</f>
        <v>#REF!</v>
      </c>
      <c r="I144" s="189" t="e">
        <f>VLOOKUP($D144,#REF!,41,0)</f>
        <v>#REF!</v>
      </c>
      <c r="J144" s="189" t="e">
        <f>VLOOKUP($D144,#REF!,42,0)</f>
        <v>#REF!</v>
      </c>
    </row>
    <row r="145" spans="1:10">
      <c r="A145" s="207">
        <v>20210</v>
      </c>
      <c r="B145" s="21" t="s">
        <v>890</v>
      </c>
      <c r="C145" s="189" t="e">
        <f>VLOOKUP(A145,#REF!,61,0)</f>
        <v>#REF!</v>
      </c>
      <c r="D145" s="231">
        <v>20210</v>
      </c>
      <c r="E145" s="189" t="str">
        <f t="shared" si="23"/>
        <v>Sediada</v>
      </c>
      <c r="F145" s="189" t="e">
        <f>VLOOKUP($D145,#REF!,38,0)</f>
        <v>#REF!</v>
      </c>
      <c r="G145" s="189" t="e">
        <f>VLOOKUP($D145,#REF!,39,0)</f>
        <v>#REF!</v>
      </c>
      <c r="H145" s="189" t="e">
        <f>VLOOKUP($D145,#REF!,40,0)</f>
        <v>#REF!</v>
      </c>
      <c r="I145" s="189" t="e">
        <f>VLOOKUP($D145,#REF!,41,0)</f>
        <v>#REF!</v>
      </c>
      <c r="J145" s="189" t="e">
        <f>VLOOKUP($D145,#REF!,42,0)</f>
        <v>#REF!</v>
      </c>
    </row>
    <row r="146" spans="1:10">
      <c r="A146" s="207">
        <v>20221</v>
      </c>
      <c r="B146" s="21" t="s">
        <v>890</v>
      </c>
      <c r="C146" s="189" t="e">
        <f>VLOOKUP(A146,#REF!,61,0)</f>
        <v>#REF!</v>
      </c>
      <c r="D146" s="231">
        <v>20221</v>
      </c>
      <c r="E146" s="189" t="str">
        <f t="shared" si="23"/>
        <v>Sediada</v>
      </c>
      <c r="F146" s="189" t="e">
        <f>VLOOKUP($D146,#REF!,38,0)</f>
        <v>#REF!</v>
      </c>
      <c r="G146" s="189" t="e">
        <f>VLOOKUP($D146,#REF!,39,0)</f>
        <v>#REF!</v>
      </c>
      <c r="H146" s="189" t="e">
        <f>VLOOKUP($D146,#REF!,40,0)</f>
        <v>#REF!</v>
      </c>
      <c r="I146" s="189" t="e">
        <f>VLOOKUP($D146,#REF!,41,0)</f>
        <v>#REF!</v>
      </c>
      <c r="J146" s="189" t="e">
        <f>VLOOKUP($D146,#REF!,42,0)</f>
        <v>#REF!</v>
      </c>
    </row>
    <row r="147" spans="1:10">
      <c r="A147" s="207">
        <v>20222</v>
      </c>
      <c r="B147" s="21" t="s">
        <v>890</v>
      </c>
      <c r="C147" s="189" t="e">
        <f>VLOOKUP(A147,#REF!,61,0)</f>
        <v>#REF!</v>
      </c>
      <c r="D147" s="231">
        <v>20222</v>
      </c>
      <c r="E147" s="189" t="str">
        <f t="shared" si="23"/>
        <v>Sediada</v>
      </c>
      <c r="F147" s="189" t="e">
        <f>VLOOKUP($D147,#REF!,38,0)</f>
        <v>#REF!</v>
      </c>
      <c r="G147" s="189" t="e">
        <f>VLOOKUP($D147,#REF!,39,0)</f>
        <v>#REF!</v>
      </c>
      <c r="H147" s="189" t="e">
        <f>VLOOKUP($D147,#REF!,40,0)</f>
        <v>#REF!</v>
      </c>
      <c r="I147" s="189" t="e">
        <f>VLOOKUP($D147,#REF!,41,0)</f>
        <v>#REF!</v>
      </c>
      <c r="J147" s="189" t="e">
        <f>VLOOKUP($D147,#REF!,42,0)</f>
        <v>#REF!</v>
      </c>
    </row>
    <row r="148" spans="1:10">
      <c r="A148" s="207">
        <v>20231</v>
      </c>
      <c r="B148" s="21" t="s">
        <v>890</v>
      </c>
      <c r="C148" s="189" t="e">
        <f>VLOOKUP(A148,#REF!,61,0)</f>
        <v>#REF!</v>
      </c>
      <c r="D148" s="231">
        <v>20231</v>
      </c>
      <c r="E148" s="189" t="str">
        <f t="shared" si="23"/>
        <v>Sediada</v>
      </c>
      <c r="F148" s="189" t="e">
        <f>VLOOKUP($D148,#REF!,38,0)</f>
        <v>#REF!</v>
      </c>
      <c r="G148" s="189" t="e">
        <f>VLOOKUP($D148,#REF!,39,0)</f>
        <v>#REF!</v>
      </c>
      <c r="H148" s="189" t="e">
        <f>VLOOKUP($D148,#REF!,40,0)</f>
        <v>#REF!</v>
      </c>
      <c r="I148" s="189" t="e">
        <f>VLOOKUP($D148,#REF!,41,0)</f>
        <v>#REF!</v>
      </c>
      <c r="J148" s="189" t="e">
        <f>VLOOKUP($D148,#REF!,42,0)</f>
        <v>#REF!</v>
      </c>
    </row>
    <row r="149" spans="1:10">
      <c r="A149" s="207">
        <v>20232</v>
      </c>
      <c r="B149" s="21" t="s">
        <v>890</v>
      </c>
      <c r="C149" s="189" t="e">
        <f>VLOOKUP(A149,#REF!,61,0)</f>
        <v>#REF!</v>
      </c>
      <c r="D149" s="231">
        <v>20232</v>
      </c>
      <c r="E149" s="189" t="str">
        <f t="shared" si="23"/>
        <v>Sediada</v>
      </c>
      <c r="F149" s="189" t="e">
        <f>VLOOKUP($D149,#REF!,38,0)</f>
        <v>#REF!</v>
      </c>
      <c r="G149" s="189" t="e">
        <f>VLOOKUP($D149,#REF!,39,0)</f>
        <v>#REF!</v>
      </c>
      <c r="H149" s="189" t="e">
        <f>VLOOKUP($D149,#REF!,40,0)</f>
        <v>#REF!</v>
      </c>
      <c r="I149" s="189" t="e">
        <f>VLOOKUP($D149,#REF!,41,0)</f>
        <v>#REF!</v>
      </c>
      <c r="J149" s="189" t="e">
        <f>VLOOKUP($D149,#REF!,42,0)</f>
        <v>#REF!</v>
      </c>
    </row>
    <row r="150" spans="1:10">
      <c r="A150" s="207">
        <v>20291</v>
      </c>
      <c r="B150" s="21" t="s">
        <v>890</v>
      </c>
      <c r="C150" s="189" t="e">
        <f>VLOOKUP(A150,#REF!,61,0)</f>
        <v>#REF!</v>
      </c>
      <c r="D150" s="231">
        <v>20291</v>
      </c>
      <c r="E150" s="189" t="str">
        <f t="shared" si="23"/>
        <v>Sediada</v>
      </c>
      <c r="F150" s="189" t="e">
        <f>VLOOKUP($D150,#REF!,38,0)</f>
        <v>#REF!</v>
      </c>
      <c r="G150" s="189" t="e">
        <f>VLOOKUP($D150,#REF!,39,0)</f>
        <v>#REF!</v>
      </c>
      <c r="H150" s="189" t="e">
        <f>VLOOKUP($D150,#REF!,40,0)</f>
        <v>#REF!</v>
      </c>
      <c r="I150" s="189" t="e">
        <f>VLOOKUP($D150,#REF!,41,0)</f>
        <v>#REF!</v>
      </c>
      <c r="J150" s="189" t="e">
        <f>VLOOKUP($D150,#REF!,42,0)</f>
        <v>#REF!</v>
      </c>
    </row>
    <row r="151" spans="1:10">
      <c r="A151" s="207">
        <v>20299</v>
      </c>
      <c r="B151" s="21" t="s">
        <v>890</v>
      </c>
      <c r="C151" s="189" t="e">
        <f>VLOOKUP(A151,#REF!,61,0)</f>
        <v>#REF!</v>
      </c>
      <c r="D151" s="231">
        <v>20299</v>
      </c>
      <c r="E151" s="189" t="str">
        <f t="shared" si="23"/>
        <v>Sediada</v>
      </c>
      <c r="F151" s="189" t="e">
        <f>VLOOKUP($D151,#REF!,38,0)</f>
        <v>#REF!</v>
      </c>
      <c r="G151" s="189" t="e">
        <f>VLOOKUP($D151,#REF!,39,0)</f>
        <v>#REF!</v>
      </c>
      <c r="H151" s="189" t="e">
        <f>VLOOKUP($D151,#REF!,40,0)</f>
        <v>#REF!</v>
      </c>
      <c r="I151" s="189" t="e">
        <f>VLOOKUP($D151,#REF!,41,0)</f>
        <v>#REF!</v>
      </c>
      <c r="J151" s="189" t="e">
        <f>VLOOKUP($D151,#REF!,42,0)</f>
        <v>#REF!</v>
      </c>
    </row>
    <row r="152" spans="1:10">
      <c r="A152" s="207">
        <v>21001</v>
      </c>
      <c r="B152" s="21" t="s">
        <v>890</v>
      </c>
      <c r="C152" s="189" t="e">
        <f>VLOOKUP(A152,#REF!,61,0)</f>
        <v>#REF!</v>
      </c>
      <c r="D152" s="231">
        <v>21001</v>
      </c>
      <c r="E152" s="189" t="str">
        <f t="shared" si="23"/>
        <v>Sediada</v>
      </c>
      <c r="F152" s="189" t="e">
        <f>VLOOKUP($D152,#REF!,38,0)</f>
        <v>#REF!</v>
      </c>
      <c r="G152" s="189" t="e">
        <f>VLOOKUP($D152,#REF!,39,0)</f>
        <v>#REF!</v>
      </c>
      <c r="H152" s="189" t="e">
        <f>VLOOKUP($D152,#REF!,40,0)</f>
        <v>#REF!</v>
      </c>
      <c r="I152" s="189" t="e">
        <f>VLOOKUP($D152,#REF!,41,0)</f>
        <v>#REF!</v>
      </c>
      <c r="J152" s="189" t="e">
        <f>VLOOKUP($D152,#REF!,42,0)</f>
        <v>#REF!</v>
      </c>
    </row>
    <row r="153" spans="1:10">
      <c r="A153" s="207">
        <v>22111</v>
      </c>
      <c r="B153" s="21" t="s">
        <v>890</v>
      </c>
      <c r="C153" s="189" t="e">
        <f>VLOOKUP(A153,#REF!,61,0)</f>
        <v>#REF!</v>
      </c>
      <c r="D153" s="231">
        <v>22111</v>
      </c>
      <c r="E153" s="189" t="str">
        <f t="shared" si="23"/>
        <v>Sediada</v>
      </c>
      <c r="F153" s="189" t="e">
        <f>VLOOKUP($D153,#REF!,38,0)</f>
        <v>#REF!</v>
      </c>
      <c r="G153" s="189" t="e">
        <f>VLOOKUP($D153,#REF!,39,0)</f>
        <v>#REF!</v>
      </c>
      <c r="H153" s="189" t="e">
        <f>VLOOKUP($D153,#REF!,40,0)</f>
        <v>#REF!</v>
      </c>
      <c r="I153" s="189" t="e">
        <f>VLOOKUP($D153,#REF!,41,0)</f>
        <v>#REF!</v>
      </c>
      <c r="J153" s="189" t="e">
        <f>VLOOKUP($D153,#REF!,42,0)</f>
        <v>#REF!</v>
      </c>
    </row>
    <row r="154" spans="1:10">
      <c r="A154" s="207">
        <v>22112</v>
      </c>
      <c r="B154" s="21" t="s">
        <v>890</v>
      </c>
      <c r="C154" s="189" t="e">
        <f>VLOOKUP(A154,#REF!,61,0)</f>
        <v>#REF!</v>
      </c>
      <c r="D154" s="231">
        <v>22112</v>
      </c>
      <c r="E154" s="189" t="str">
        <f t="shared" si="23"/>
        <v>Sediada</v>
      </c>
      <c r="F154" s="189" t="e">
        <f>VLOOKUP($D154,#REF!,38,0)</f>
        <v>#REF!</v>
      </c>
      <c r="G154" s="189" t="e">
        <f>VLOOKUP($D154,#REF!,39,0)</f>
        <v>#REF!</v>
      </c>
      <c r="H154" s="189" t="e">
        <f>VLOOKUP($D154,#REF!,40,0)</f>
        <v>#REF!</v>
      </c>
      <c r="I154" s="189" t="e">
        <f>VLOOKUP($D154,#REF!,41,0)</f>
        <v>#REF!</v>
      </c>
      <c r="J154" s="189" t="e">
        <f>VLOOKUP($D154,#REF!,42,0)</f>
        <v>#REF!</v>
      </c>
    </row>
    <row r="155" spans="1:10">
      <c r="A155" s="207">
        <v>22192</v>
      </c>
      <c r="B155" s="21" t="s">
        <v>890</v>
      </c>
      <c r="C155" s="189" t="e">
        <f>VLOOKUP(A155,#REF!,61,0)</f>
        <v>#REF!</v>
      </c>
      <c r="D155" s="231">
        <v>22192</v>
      </c>
      <c r="E155" s="189" t="str">
        <f t="shared" si="23"/>
        <v>Sediada</v>
      </c>
      <c r="F155" s="189" t="e">
        <f>VLOOKUP($D155,#REF!,38,0)</f>
        <v>#REF!</v>
      </c>
      <c r="G155" s="189" t="e">
        <f>VLOOKUP($D155,#REF!,39,0)</f>
        <v>#REF!</v>
      </c>
      <c r="H155" s="189" t="e">
        <f>VLOOKUP($D155,#REF!,40,0)</f>
        <v>#REF!</v>
      </c>
      <c r="I155" s="189" t="e">
        <f>VLOOKUP($D155,#REF!,41,0)</f>
        <v>#REF!</v>
      </c>
      <c r="J155" s="189" t="e">
        <f>VLOOKUP($D155,#REF!,42,0)</f>
        <v>#REF!</v>
      </c>
    </row>
    <row r="156" spans="1:10">
      <c r="A156" s="207">
        <v>22193</v>
      </c>
      <c r="B156" s="21" t="s">
        <v>890</v>
      </c>
      <c r="C156" s="189" t="e">
        <f>VLOOKUP(A156,#REF!,61,0)</f>
        <v>#REF!</v>
      </c>
      <c r="D156" s="231">
        <v>22193</v>
      </c>
      <c r="E156" s="189" t="str">
        <f t="shared" si="23"/>
        <v>Sediada</v>
      </c>
      <c r="F156" s="189" t="e">
        <f>VLOOKUP($D156,#REF!,38,0)</f>
        <v>#REF!</v>
      </c>
      <c r="G156" s="189" t="e">
        <f>VLOOKUP($D156,#REF!,39,0)</f>
        <v>#REF!</v>
      </c>
      <c r="H156" s="189" t="e">
        <f>VLOOKUP($D156,#REF!,40,0)</f>
        <v>#REF!</v>
      </c>
      <c r="I156" s="189" t="e">
        <f>VLOOKUP($D156,#REF!,41,0)</f>
        <v>#REF!</v>
      </c>
      <c r="J156" s="189" t="e">
        <f>VLOOKUP($D156,#REF!,42,0)</f>
        <v>#REF!</v>
      </c>
    </row>
    <row r="157" spans="1:10">
      <c r="A157" s="207">
        <v>22199</v>
      </c>
      <c r="B157" s="21" t="s">
        <v>890</v>
      </c>
      <c r="C157" s="189" t="e">
        <f>VLOOKUP(A157,#REF!,61,0)</f>
        <v>#REF!</v>
      </c>
      <c r="D157" s="231">
        <v>22199</v>
      </c>
      <c r="E157" s="189" t="str">
        <f t="shared" si="23"/>
        <v>Sediada</v>
      </c>
      <c r="F157" s="189" t="e">
        <f>VLOOKUP($D157,#REF!,38,0)</f>
        <v>#REF!</v>
      </c>
      <c r="G157" s="189" t="e">
        <f>VLOOKUP($D157,#REF!,39,0)</f>
        <v>#REF!</v>
      </c>
      <c r="H157" s="189" t="e">
        <f>VLOOKUP($D157,#REF!,40,0)</f>
        <v>#REF!</v>
      </c>
      <c r="I157" s="189" t="e">
        <f>VLOOKUP($D157,#REF!,41,0)</f>
        <v>#REF!</v>
      </c>
      <c r="J157" s="189" t="e">
        <f>VLOOKUP($D157,#REF!,42,0)</f>
        <v>#REF!</v>
      </c>
    </row>
    <row r="158" spans="1:10">
      <c r="A158" s="207">
        <v>22201</v>
      </c>
      <c r="B158" s="21" t="s">
        <v>890</v>
      </c>
      <c r="C158" s="189" t="e">
        <f>VLOOKUP(A158,#REF!,61,0)</f>
        <v>#REF!</v>
      </c>
      <c r="D158" s="231">
        <v>22201</v>
      </c>
      <c r="E158" s="189" t="str">
        <f t="shared" ref="E158:E175" si="24">VLOOKUP(D158,$A$94:$B$223,2,0)</f>
        <v>Sediada</v>
      </c>
      <c r="F158" s="189" t="e">
        <f>VLOOKUP($D158,#REF!,38,0)</f>
        <v>#REF!</v>
      </c>
      <c r="G158" s="189" t="e">
        <f>VLOOKUP($D158,#REF!,39,0)</f>
        <v>#REF!</v>
      </c>
      <c r="H158" s="189" t="e">
        <f>VLOOKUP($D158,#REF!,40,0)</f>
        <v>#REF!</v>
      </c>
      <c r="I158" s="189" t="e">
        <f>VLOOKUP($D158,#REF!,41,0)</f>
        <v>#REF!</v>
      </c>
      <c r="J158" s="189" t="e">
        <f>VLOOKUP($D158,#REF!,42,0)</f>
        <v>#REF!</v>
      </c>
    </row>
    <row r="159" spans="1:10">
      <c r="A159" s="207">
        <v>22202</v>
      </c>
      <c r="B159" s="21" t="s">
        <v>890</v>
      </c>
      <c r="C159" s="189" t="e">
        <f>VLOOKUP(A159,#REF!,61,0)</f>
        <v>#REF!</v>
      </c>
      <c r="D159" s="231">
        <v>22202</v>
      </c>
      <c r="E159" s="189" t="str">
        <f t="shared" si="24"/>
        <v>Sediada</v>
      </c>
      <c r="F159" s="189" t="e">
        <f>VLOOKUP($D159,#REF!,38,0)</f>
        <v>#REF!</v>
      </c>
      <c r="G159" s="189" t="e">
        <f>VLOOKUP($D159,#REF!,39,0)</f>
        <v>#REF!</v>
      </c>
      <c r="H159" s="189" t="e">
        <f>VLOOKUP($D159,#REF!,40,0)</f>
        <v>#REF!</v>
      </c>
      <c r="I159" s="189" t="e">
        <f>VLOOKUP($D159,#REF!,41,0)</f>
        <v>#REF!</v>
      </c>
      <c r="J159" s="189" t="e">
        <f>VLOOKUP($D159,#REF!,42,0)</f>
        <v>#REF!</v>
      </c>
    </row>
    <row r="160" spans="1:10">
      <c r="A160" s="207">
        <v>22203</v>
      </c>
      <c r="B160" s="21" t="s">
        <v>890</v>
      </c>
      <c r="C160" s="189" t="e">
        <f>VLOOKUP(A160,#REF!,61,0)</f>
        <v>#REF!</v>
      </c>
      <c r="D160" s="231">
        <v>22203</v>
      </c>
      <c r="E160" s="189" t="str">
        <f t="shared" si="24"/>
        <v>Sediada</v>
      </c>
      <c r="F160" s="189" t="e">
        <f>VLOOKUP($D160,#REF!,38,0)</f>
        <v>#REF!</v>
      </c>
      <c r="G160" s="189" t="e">
        <f>VLOOKUP($D160,#REF!,39,0)</f>
        <v>#REF!</v>
      </c>
      <c r="H160" s="189" t="e">
        <f>VLOOKUP($D160,#REF!,40,0)</f>
        <v>#REF!</v>
      </c>
      <c r="I160" s="189" t="e">
        <f>VLOOKUP($D160,#REF!,41,0)</f>
        <v>#REF!</v>
      </c>
      <c r="J160" s="189" t="e">
        <f>VLOOKUP($D160,#REF!,42,0)</f>
        <v>#REF!</v>
      </c>
    </row>
    <row r="161" spans="1:10">
      <c r="A161" s="207">
        <v>22204</v>
      </c>
      <c r="B161" s="21" t="s">
        <v>890</v>
      </c>
      <c r="C161" s="189" t="e">
        <f>VLOOKUP(A161,#REF!,61,0)</f>
        <v>#REF!</v>
      </c>
      <c r="D161" s="231">
        <v>22204</v>
      </c>
      <c r="E161" s="189" t="str">
        <f t="shared" si="24"/>
        <v>Sediada</v>
      </c>
      <c r="F161" s="189" t="e">
        <f>VLOOKUP($D161,#REF!,38,0)</f>
        <v>#REF!</v>
      </c>
      <c r="G161" s="189" t="e">
        <f>VLOOKUP($D161,#REF!,39,0)</f>
        <v>#REF!</v>
      </c>
      <c r="H161" s="189" t="e">
        <f>VLOOKUP($D161,#REF!,40,0)</f>
        <v>#REF!</v>
      </c>
      <c r="I161" s="189" t="e">
        <f>VLOOKUP($D161,#REF!,41,0)</f>
        <v>#REF!</v>
      </c>
      <c r="J161" s="189" t="e">
        <f>VLOOKUP($D161,#REF!,42,0)</f>
        <v>#REF!</v>
      </c>
    </row>
    <row r="162" spans="1:10">
      <c r="A162" s="207">
        <v>22205</v>
      </c>
      <c r="B162" s="21" t="s">
        <v>890</v>
      </c>
      <c r="C162" s="189" t="e">
        <f>VLOOKUP(A162,#REF!,61,0)</f>
        <v>#REF!</v>
      </c>
      <c r="D162" s="231">
        <v>22205</v>
      </c>
      <c r="E162" s="189" t="str">
        <f t="shared" si="24"/>
        <v>Sediada</v>
      </c>
      <c r="F162" s="189" t="e">
        <f>VLOOKUP($D162,#REF!,38,0)</f>
        <v>#REF!</v>
      </c>
      <c r="G162" s="189" t="e">
        <f>VLOOKUP($D162,#REF!,39,0)</f>
        <v>#REF!</v>
      </c>
      <c r="H162" s="189" t="e">
        <f>VLOOKUP($D162,#REF!,40,0)</f>
        <v>#REF!</v>
      </c>
      <c r="I162" s="189" t="e">
        <f>VLOOKUP($D162,#REF!,41,0)</f>
        <v>#REF!</v>
      </c>
      <c r="J162" s="189" t="e">
        <f>VLOOKUP($D162,#REF!,42,0)</f>
        <v>#REF!</v>
      </c>
    </row>
    <row r="163" spans="1:10">
      <c r="A163" s="207">
        <v>22209</v>
      </c>
      <c r="B163" s="21" t="s">
        <v>890</v>
      </c>
      <c r="C163" s="189" t="e">
        <f>VLOOKUP(A163,#REF!,61,0)</f>
        <v>#REF!</v>
      </c>
      <c r="D163" s="231">
        <v>22209</v>
      </c>
      <c r="E163" s="189" t="str">
        <f t="shared" si="24"/>
        <v>Sediada</v>
      </c>
      <c r="F163" s="189" t="e">
        <f>VLOOKUP($D163,#REF!,38,0)</f>
        <v>#REF!</v>
      </c>
      <c r="G163" s="189" t="e">
        <f>VLOOKUP($D163,#REF!,39,0)</f>
        <v>#REF!</v>
      </c>
      <c r="H163" s="189" t="e">
        <f>VLOOKUP($D163,#REF!,40,0)</f>
        <v>#REF!</v>
      </c>
      <c r="I163" s="189" t="e">
        <f>VLOOKUP($D163,#REF!,41,0)</f>
        <v>#REF!</v>
      </c>
      <c r="J163" s="189" t="e">
        <f>VLOOKUP($D163,#REF!,42,0)</f>
        <v>#REF!</v>
      </c>
    </row>
    <row r="164" spans="1:10">
      <c r="A164" s="207">
        <v>23101</v>
      </c>
      <c r="B164" s="21" t="s">
        <v>890</v>
      </c>
      <c r="C164" s="189" t="e">
        <f>VLOOKUP(A164,#REF!,61,0)</f>
        <v>#REF!</v>
      </c>
      <c r="D164" s="231">
        <v>23101</v>
      </c>
      <c r="E164" s="189" t="str">
        <f t="shared" si="24"/>
        <v>Sediada</v>
      </c>
      <c r="F164" s="189" t="e">
        <f>VLOOKUP($D164,#REF!,38,0)</f>
        <v>#REF!</v>
      </c>
      <c r="G164" s="189" t="e">
        <f>VLOOKUP($D164,#REF!,39,0)</f>
        <v>#REF!</v>
      </c>
      <c r="H164" s="189" t="e">
        <f>VLOOKUP($D164,#REF!,40,0)</f>
        <v>#REF!</v>
      </c>
      <c r="I164" s="189" t="e">
        <f>VLOOKUP($D164,#REF!,41,0)</f>
        <v>#REF!</v>
      </c>
      <c r="J164" s="189" t="e">
        <f>VLOOKUP($D164,#REF!,42,0)</f>
        <v>#REF!</v>
      </c>
    </row>
    <row r="165" spans="1:10">
      <c r="A165" s="207">
        <v>23109</v>
      </c>
      <c r="B165" s="21" t="s">
        <v>890</v>
      </c>
      <c r="C165" s="189" t="e">
        <f>VLOOKUP(A165,#REF!,61,0)</f>
        <v>#REF!</v>
      </c>
      <c r="D165" s="231">
        <v>23109</v>
      </c>
      <c r="E165" s="189" t="str">
        <f t="shared" si="24"/>
        <v>Sediada</v>
      </c>
      <c r="F165" s="189" t="e">
        <f>VLOOKUP($D165,#REF!,38,0)</f>
        <v>#REF!</v>
      </c>
      <c r="G165" s="189" t="e">
        <f>VLOOKUP($D165,#REF!,39,0)</f>
        <v>#REF!</v>
      </c>
      <c r="H165" s="189" t="e">
        <f>VLOOKUP($D165,#REF!,40,0)</f>
        <v>#REF!</v>
      </c>
      <c r="I165" s="189" t="e">
        <f>VLOOKUP($D165,#REF!,41,0)</f>
        <v>#REF!</v>
      </c>
      <c r="J165" s="189" t="e">
        <f>VLOOKUP($D165,#REF!,42,0)</f>
        <v>#REF!</v>
      </c>
    </row>
    <row r="166" spans="1:10">
      <c r="A166" s="207">
        <v>23921</v>
      </c>
      <c r="B166" s="21" t="s">
        <v>890</v>
      </c>
      <c r="C166" s="189" t="e">
        <f>VLOOKUP(A166,#REF!,61,0)</f>
        <v>#REF!</v>
      </c>
      <c r="D166" s="231">
        <v>23921</v>
      </c>
      <c r="E166" s="189" t="str">
        <f t="shared" si="24"/>
        <v>Sediada</v>
      </c>
      <c r="F166" s="189" t="e">
        <f>VLOOKUP($D166,#REF!,38,0)</f>
        <v>#REF!</v>
      </c>
      <c r="G166" s="189" t="e">
        <f>VLOOKUP($D166,#REF!,39,0)</f>
        <v>#REF!</v>
      </c>
      <c r="H166" s="189" t="e">
        <f>VLOOKUP($D166,#REF!,40,0)</f>
        <v>#REF!</v>
      </c>
      <c r="I166" s="189" t="e">
        <f>VLOOKUP($D166,#REF!,41,0)</f>
        <v>#REF!</v>
      </c>
      <c r="J166" s="189" t="e">
        <f>VLOOKUP($D166,#REF!,42,0)</f>
        <v>#REF!</v>
      </c>
    </row>
    <row r="167" spans="1:10">
      <c r="A167" s="207">
        <v>23930</v>
      </c>
      <c r="B167" s="21" t="s">
        <v>890</v>
      </c>
      <c r="C167" s="189" t="e">
        <f>VLOOKUP(A167,#REF!,61,0)</f>
        <v>#REF!</v>
      </c>
      <c r="D167" s="231">
        <v>23930</v>
      </c>
      <c r="E167" s="189" t="str">
        <f t="shared" si="24"/>
        <v>Sediada</v>
      </c>
      <c r="F167" s="189" t="e">
        <f>VLOOKUP($D167,#REF!,38,0)</f>
        <v>#REF!</v>
      </c>
      <c r="G167" s="189" t="e">
        <f>VLOOKUP($D167,#REF!,39,0)</f>
        <v>#REF!</v>
      </c>
      <c r="H167" s="189" t="e">
        <f>VLOOKUP($D167,#REF!,40,0)</f>
        <v>#REF!</v>
      </c>
      <c r="I167" s="189" t="e">
        <f>VLOOKUP($D167,#REF!,41,0)</f>
        <v>#REF!</v>
      </c>
      <c r="J167" s="189" t="e">
        <f>VLOOKUP($D167,#REF!,42,0)</f>
        <v>#REF!</v>
      </c>
    </row>
    <row r="168" spans="1:10">
      <c r="A168" s="207">
        <v>23941</v>
      </c>
      <c r="B168" s="21" t="s">
        <v>890</v>
      </c>
      <c r="C168" s="189" t="e">
        <f>VLOOKUP(A168,#REF!,61,0)</f>
        <v>#REF!</v>
      </c>
      <c r="D168" s="231">
        <v>23941</v>
      </c>
      <c r="E168" s="189" t="str">
        <f t="shared" si="24"/>
        <v>Sediada</v>
      </c>
      <c r="F168" s="189" t="e">
        <f>VLOOKUP($D168,#REF!,38,0)</f>
        <v>#REF!</v>
      </c>
      <c r="G168" s="189" t="e">
        <f>VLOOKUP($D168,#REF!,39,0)</f>
        <v>#REF!</v>
      </c>
      <c r="H168" s="189" t="e">
        <f>VLOOKUP($D168,#REF!,40,0)</f>
        <v>#REF!</v>
      </c>
      <c r="I168" s="189" t="e">
        <f>VLOOKUP($D168,#REF!,41,0)</f>
        <v>#REF!</v>
      </c>
      <c r="J168" s="189" t="e">
        <f>VLOOKUP($D168,#REF!,42,0)</f>
        <v>#REF!</v>
      </c>
    </row>
    <row r="169" spans="1:10">
      <c r="A169" s="207">
        <v>23942</v>
      </c>
      <c r="B169" s="21" t="s">
        <v>890</v>
      </c>
      <c r="C169" s="189" t="e">
        <f>VLOOKUP(A169,#REF!,61,0)</f>
        <v>#REF!</v>
      </c>
      <c r="D169" s="231">
        <v>23942</v>
      </c>
      <c r="E169" s="189" t="str">
        <f t="shared" si="24"/>
        <v>Sediada</v>
      </c>
      <c r="F169" s="189" t="e">
        <f>VLOOKUP($D169,#REF!,38,0)</f>
        <v>#REF!</v>
      </c>
      <c r="G169" s="189" t="e">
        <f>VLOOKUP($D169,#REF!,39,0)</f>
        <v>#REF!</v>
      </c>
      <c r="H169" s="189" t="e">
        <f>VLOOKUP($D169,#REF!,40,0)</f>
        <v>#REF!</v>
      </c>
      <c r="I169" s="189" t="e">
        <f>VLOOKUP($D169,#REF!,41,0)</f>
        <v>#REF!</v>
      </c>
      <c r="J169" s="189" t="e">
        <f>VLOOKUP($D169,#REF!,42,0)</f>
        <v>#REF!</v>
      </c>
    </row>
    <row r="170" spans="1:10">
      <c r="A170" s="207">
        <v>23951</v>
      </c>
      <c r="B170" s="21" t="s">
        <v>890</v>
      </c>
      <c r="C170" s="189" t="e">
        <f>VLOOKUP(A170,#REF!,61,0)</f>
        <v>#REF!</v>
      </c>
      <c r="D170" s="231">
        <v>23951</v>
      </c>
      <c r="E170" s="189" t="str">
        <f t="shared" si="24"/>
        <v>Sediada</v>
      </c>
      <c r="F170" s="189" t="e">
        <f>VLOOKUP($D170,#REF!,38,0)</f>
        <v>#REF!</v>
      </c>
      <c r="G170" s="189" t="e">
        <f>VLOOKUP($D170,#REF!,39,0)</f>
        <v>#REF!</v>
      </c>
      <c r="H170" s="189" t="e">
        <f>VLOOKUP($D170,#REF!,40,0)</f>
        <v>#REF!</v>
      </c>
      <c r="I170" s="189" t="e">
        <f>VLOOKUP($D170,#REF!,41,0)</f>
        <v>#REF!</v>
      </c>
      <c r="J170" s="189" t="e">
        <f>VLOOKUP($D170,#REF!,42,0)</f>
        <v>#REF!</v>
      </c>
    </row>
    <row r="171" spans="1:10">
      <c r="A171" s="207">
        <v>23952</v>
      </c>
      <c r="B171" s="21" t="s">
        <v>890</v>
      </c>
      <c r="C171" s="189" t="e">
        <f>VLOOKUP(A171,#REF!,61,0)</f>
        <v>#REF!</v>
      </c>
      <c r="D171" s="231">
        <v>23952</v>
      </c>
      <c r="E171" s="189" t="str">
        <f t="shared" si="24"/>
        <v>Sediada</v>
      </c>
      <c r="F171" s="189" t="e">
        <f>VLOOKUP($D171,#REF!,38,0)</f>
        <v>#REF!</v>
      </c>
      <c r="G171" s="189" t="e">
        <f>VLOOKUP($D171,#REF!,39,0)</f>
        <v>#REF!</v>
      </c>
      <c r="H171" s="189" t="e">
        <f>VLOOKUP($D171,#REF!,40,0)</f>
        <v>#REF!</v>
      </c>
      <c r="I171" s="189" t="e">
        <f>VLOOKUP($D171,#REF!,41,0)</f>
        <v>#REF!</v>
      </c>
      <c r="J171" s="189" t="e">
        <f>VLOOKUP($D171,#REF!,42,0)</f>
        <v>#REF!</v>
      </c>
    </row>
    <row r="172" spans="1:10">
      <c r="A172" s="207">
        <v>23953</v>
      </c>
      <c r="B172" s="21" t="s">
        <v>890</v>
      </c>
      <c r="C172" s="189" t="e">
        <f>VLOOKUP(A172,#REF!,61,0)</f>
        <v>#REF!</v>
      </c>
      <c r="D172" s="231">
        <v>23953</v>
      </c>
      <c r="E172" s="189" t="str">
        <f t="shared" si="24"/>
        <v>Sediada</v>
      </c>
      <c r="F172" s="189" t="e">
        <f>VLOOKUP($D172,#REF!,38,0)</f>
        <v>#REF!</v>
      </c>
      <c r="G172" s="189" t="e">
        <f>VLOOKUP($D172,#REF!,39,0)</f>
        <v>#REF!</v>
      </c>
      <c r="H172" s="189" t="e">
        <f>VLOOKUP($D172,#REF!,40,0)</f>
        <v>#REF!</v>
      </c>
      <c r="I172" s="189" t="e">
        <f>VLOOKUP($D172,#REF!,41,0)</f>
        <v>#REF!</v>
      </c>
      <c r="J172" s="189" t="e">
        <f>VLOOKUP($D172,#REF!,42,0)</f>
        <v>#REF!</v>
      </c>
    </row>
    <row r="173" spans="1:10">
      <c r="A173" s="207">
        <v>23959</v>
      </c>
      <c r="B173" s="21" t="s">
        <v>890</v>
      </c>
      <c r="C173" s="189" t="e">
        <f>VLOOKUP(A173,#REF!,61,0)</f>
        <v>#REF!</v>
      </c>
      <c r="D173" s="231">
        <v>23959</v>
      </c>
      <c r="E173" s="189" t="str">
        <f t="shared" si="24"/>
        <v>Sediada</v>
      </c>
      <c r="F173" s="189" t="e">
        <f>VLOOKUP($D173,#REF!,38,0)</f>
        <v>#REF!</v>
      </c>
      <c r="G173" s="189" t="e">
        <f>VLOOKUP($D173,#REF!,39,0)</f>
        <v>#REF!</v>
      </c>
      <c r="H173" s="189" t="e">
        <f>VLOOKUP($D173,#REF!,40,0)</f>
        <v>#REF!</v>
      </c>
      <c r="I173" s="189" t="e">
        <f>VLOOKUP($D173,#REF!,41,0)</f>
        <v>#REF!</v>
      </c>
      <c r="J173" s="189" t="e">
        <f>VLOOKUP($D173,#REF!,42,0)</f>
        <v>#REF!</v>
      </c>
    </row>
    <row r="174" spans="1:10">
      <c r="A174" s="207">
        <v>23990</v>
      </c>
      <c r="B174" s="21" t="s">
        <v>890</v>
      </c>
      <c r="C174" s="189" t="e">
        <f>VLOOKUP(A174,#REF!,61,0)</f>
        <v>#REF!</v>
      </c>
      <c r="D174" s="231">
        <v>23990</v>
      </c>
      <c r="E174" s="189" t="str">
        <f t="shared" si="24"/>
        <v>Sediada</v>
      </c>
      <c r="F174" s="189" t="e">
        <f>VLOOKUP($D174,#REF!,38,0)</f>
        <v>#REF!</v>
      </c>
      <c r="G174" s="189" t="e">
        <f>VLOOKUP($D174,#REF!,39,0)</f>
        <v>#REF!</v>
      </c>
      <c r="H174" s="189" t="e">
        <f>VLOOKUP($D174,#REF!,40,0)</f>
        <v>#REF!</v>
      </c>
      <c r="I174" s="189" t="e">
        <f>VLOOKUP($D174,#REF!,41,0)</f>
        <v>#REF!</v>
      </c>
      <c r="J174" s="189" t="e">
        <f>VLOOKUP($D174,#REF!,42,0)</f>
        <v>#REF!</v>
      </c>
    </row>
    <row r="175" spans="1:10">
      <c r="A175" s="207">
        <v>24101</v>
      </c>
      <c r="B175" s="21" t="s">
        <v>890</v>
      </c>
      <c r="C175" s="189" t="e">
        <f>VLOOKUP(A175,#REF!,61,0)</f>
        <v>#REF!</v>
      </c>
      <c r="D175" s="231">
        <v>24101</v>
      </c>
      <c r="E175" s="189" t="str">
        <f t="shared" si="24"/>
        <v>Sediada</v>
      </c>
      <c r="F175" s="189" t="e">
        <f>VLOOKUP($D175,#REF!,38,0)</f>
        <v>#REF!</v>
      </c>
      <c r="G175" s="189" t="e">
        <f>VLOOKUP($D175,#REF!,39,0)</f>
        <v>#REF!</v>
      </c>
      <c r="H175" s="189" t="e">
        <f>VLOOKUP($D175,#REF!,40,0)</f>
        <v>#REF!</v>
      </c>
      <c r="I175" s="189" t="e">
        <f>VLOOKUP($D175,#REF!,41,0)</f>
        <v>#REF!</v>
      </c>
      <c r="J175" s="189" t="e">
        <f>VLOOKUP($D175,#REF!,42,0)</f>
        <v>#REF!</v>
      </c>
    </row>
    <row r="176" spans="1:10">
      <c r="A176" s="207">
        <v>24201</v>
      </c>
      <c r="B176" s="21" t="s">
        <v>890</v>
      </c>
      <c r="C176" s="189" t="e">
        <f>VLOOKUP(A176,#REF!,61,0)</f>
        <v>#REF!</v>
      </c>
      <c r="D176" s="231">
        <v>24102</v>
      </c>
      <c r="E176" s="189" t="str">
        <f>VLOOKUP(D176,$A$94:$B$226,2,0)</f>
        <v>Sediada</v>
      </c>
      <c r="F176" s="189" t="e">
        <f>VLOOKUP($D176,#REF!,38,0)</f>
        <v>#REF!</v>
      </c>
      <c r="G176" s="189" t="e">
        <f>VLOOKUP($D176,#REF!,39,0)</f>
        <v>#REF!</v>
      </c>
      <c r="H176" s="189" t="e">
        <f>VLOOKUP($D176,#REF!,40,0)</f>
        <v>#REF!</v>
      </c>
      <c r="I176" s="189" t="e">
        <f>VLOOKUP($D176,#REF!,41,0)</f>
        <v>#REF!</v>
      </c>
      <c r="J176" s="189" t="e">
        <f>VLOOKUP($D176,#REF!,42,0)</f>
        <v>#REF!</v>
      </c>
    </row>
    <row r="177" spans="1:10">
      <c r="A177" s="207">
        <v>24202</v>
      </c>
      <c r="B177" s="21" t="s">
        <v>890</v>
      </c>
      <c r="C177" s="189" t="e">
        <f>VLOOKUP(A177,#REF!,61,0)</f>
        <v>#REF!</v>
      </c>
      <c r="D177" s="231">
        <v>24103</v>
      </c>
      <c r="E177" s="189" t="str">
        <f>VLOOKUP(D177,$A$94:$B$226,2,0)</f>
        <v>Sediada</v>
      </c>
      <c r="F177" s="189" t="e">
        <f>VLOOKUP($D177,#REF!,38,0)</f>
        <v>#REF!</v>
      </c>
      <c r="G177" s="189" t="e">
        <f>VLOOKUP($D177,#REF!,39,0)</f>
        <v>#REF!</v>
      </c>
      <c r="H177" s="189" t="e">
        <f>VLOOKUP($D177,#REF!,40,0)</f>
        <v>#REF!</v>
      </c>
      <c r="I177" s="189" t="e">
        <f>VLOOKUP($D177,#REF!,41,0)</f>
        <v>#REF!</v>
      </c>
      <c r="J177" s="189" t="e">
        <f>VLOOKUP($D177,#REF!,42,0)</f>
        <v>#REF!</v>
      </c>
    </row>
    <row r="178" spans="1:10">
      <c r="A178" s="207">
        <v>24209</v>
      </c>
      <c r="B178" s="21" t="s">
        <v>890</v>
      </c>
      <c r="C178" s="189" t="e">
        <f>VLOOKUP(A178,#REF!,61,0)</f>
        <v>#REF!</v>
      </c>
      <c r="D178" s="231">
        <v>24109</v>
      </c>
      <c r="E178" s="189" t="str">
        <f>VLOOKUP(D178,$A$94:$B$226,2,0)</f>
        <v>Sediada</v>
      </c>
      <c r="F178" s="189" t="e">
        <f>VLOOKUP($D178,#REF!,38,0)</f>
        <v>#REF!</v>
      </c>
      <c r="G178" s="189" t="e">
        <f>VLOOKUP($D178,#REF!,39,0)</f>
        <v>#REF!</v>
      </c>
      <c r="H178" s="189" t="e">
        <f>VLOOKUP($D178,#REF!,40,0)</f>
        <v>#REF!</v>
      </c>
      <c r="I178" s="189" t="e">
        <f>VLOOKUP($D178,#REF!,41,0)</f>
        <v>#REF!</v>
      </c>
      <c r="J178" s="189" t="e">
        <f>VLOOKUP($D178,#REF!,42,0)</f>
        <v>#REF!</v>
      </c>
    </row>
    <row r="179" spans="1:10">
      <c r="A179" s="207"/>
      <c r="C179" s="189" t="e">
        <f>+C224+C225+C226</f>
        <v>#REF!</v>
      </c>
      <c r="D179" s="207" t="s">
        <v>337</v>
      </c>
      <c r="F179" s="189" t="e">
        <f>VLOOKUP($D179,#REF!,38,0)</f>
        <v>#REF!</v>
      </c>
      <c r="G179" s="189" t="e">
        <f>VLOOKUP($D179,#REF!,39,0)</f>
        <v>#REF!</v>
      </c>
      <c r="H179" s="189" t="e">
        <f>VLOOKUP($D179,#REF!,40,0)</f>
        <v>#REF!</v>
      </c>
      <c r="I179" s="189" t="e">
        <f>VLOOKUP($D179,#REF!,41,0)</f>
        <v>#REF!</v>
      </c>
      <c r="J179" s="189" t="e">
        <f>VLOOKUP($D179,#REF!,42,0)</f>
        <v>#REF!</v>
      </c>
    </row>
    <row r="180" spans="1:10">
      <c r="A180" s="207">
        <v>25113</v>
      </c>
      <c r="B180" s="21" t="s">
        <v>890</v>
      </c>
      <c r="C180" s="189" t="e">
        <f>VLOOKUP(A180,#REF!,61,0)</f>
        <v>#REF!</v>
      </c>
      <c r="D180" s="231">
        <v>25113</v>
      </c>
      <c r="E180" s="189" t="str">
        <f t="shared" ref="E180:E226" si="25">VLOOKUP(D180,$A$94:$B$223,2,0)</f>
        <v>Sediada</v>
      </c>
      <c r="F180" s="189" t="e">
        <f>VLOOKUP($D180,#REF!,38,0)</f>
        <v>#REF!</v>
      </c>
      <c r="G180" s="189" t="e">
        <f>VLOOKUP($D180,#REF!,39,0)</f>
        <v>#REF!</v>
      </c>
      <c r="H180" s="189" t="e">
        <f>VLOOKUP($D180,#REF!,40,0)</f>
        <v>#REF!</v>
      </c>
      <c r="I180" s="189" t="e">
        <f>VLOOKUP($D180,#REF!,41,0)</f>
        <v>#REF!</v>
      </c>
      <c r="J180" s="189" t="e">
        <f>VLOOKUP($D180,#REF!,42,0)</f>
        <v>#REF!</v>
      </c>
    </row>
    <row r="181" spans="1:10">
      <c r="A181" s="207">
        <v>25119</v>
      </c>
      <c r="B181" s="21" t="s">
        <v>890</v>
      </c>
      <c r="C181" s="189" t="e">
        <f>VLOOKUP(A181,#REF!,61,0)</f>
        <v>#REF!</v>
      </c>
      <c r="D181" s="231">
        <v>25119</v>
      </c>
      <c r="E181" s="189" t="str">
        <f t="shared" si="25"/>
        <v>Sediada</v>
      </c>
      <c r="F181" s="189" t="e">
        <f>VLOOKUP($D181,#REF!,38,0)</f>
        <v>#REF!</v>
      </c>
      <c r="G181" s="189" t="e">
        <f>VLOOKUP($D181,#REF!,39,0)</f>
        <v>#REF!</v>
      </c>
      <c r="H181" s="189" t="e">
        <f>VLOOKUP($D181,#REF!,40,0)</f>
        <v>#REF!</v>
      </c>
      <c r="I181" s="189" t="e">
        <f>VLOOKUP($D181,#REF!,41,0)</f>
        <v>#REF!</v>
      </c>
      <c r="J181" s="189" t="e">
        <f>VLOOKUP($D181,#REF!,42,0)</f>
        <v>#REF!</v>
      </c>
    </row>
    <row r="182" spans="1:10">
      <c r="A182" s="207">
        <v>25120</v>
      </c>
      <c r="B182" s="21" t="s">
        <v>890</v>
      </c>
      <c r="C182" s="189" t="e">
        <f>VLOOKUP(A182,#REF!,61,0)</f>
        <v>#REF!</v>
      </c>
      <c r="D182" s="231">
        <v>25120</v>
      </c>
      <c r="E182" s="189" t="str">
        <f t="shared" si="25"/>
        <v>Sediada</v>
      </c>
      <c r="F182" s="189" t="e">
        <f>VLOOKUP($D182,#REF!,38,0)</f>
        <v>#REF!</v>
      </c>
      <c r="G182" s="189" t="e">
        <f>VLOOKUP($D182,#REF!,39,0)</f>
        <v>#REF!</v>
      </c>
      <c r="H182" s="189" t="e">
        <f>VLOOKUP($D182,#REF!,40,0)</f>
        <v>#REF!</v>
      </c>
      <c r="I182" s="189" t="e">
        <f>VLOOKUP($D182,#REF!,41,0)</f>
        <v>#REF!</v>
      </c>
      <c r="J182" s="189" t="e">
        <f>VLOOKUP($D182,#REF!,42,0)</f>
        <v>#REF!</v>
      </c>
    </row>
    <row r="183" spans="1:10">
      <c r="A183" s="207">
        <v>25910</v>
      </c>
      <c r="B183" s="21" t="s">
        <v>890</v>
      </c>
      <c r="C183" s="189" t="e">
        <f>VLOOKUP(A183,#REF!,61,0)</f>
        <v>#REF!</v>
      </c>
      <c r="D183" s="231">
        <v>25910</v>
      </c>
      <c r="E183" s="189" t="str">
        <f t="shared" si="25"/>
        <v>Sediada</v>
      </c>
      <c r="F183" s="189" t="e">
        <f>VLOOKUP($D183,#REF!,38,0)</f>
        <v>#REF!</v>
      </c>
      <c r="G183" s="189" t="e">
        <f>VLOOKUP($D183,#REF!,39,0)</f>
        <v>#REF!</v>
      </c>
      <c r="H183" s="189" t="e">
        <f>VLOOKUP($D183,#REF!,40,0)</f>
        <v>#REF!</v>
      </c>
      <c r="I183" s="189" t="e">
        <f>VLOOKUP($D183,#REF!,41,0)</f>
        <v>#REF!</v>
      </c>
      <c r="J183" s="189" t="e">
        <f>VLOOKUP($D183,#REF!,42,0)</f>
        <v>#REF!</v>
      </c>
    </row>
    <row r="184" spans="1:10">
      <c r="A184" s="207">
        <v>25920</v>
      </c>
      <c r="B184" s="21" t="s">
        <v>890</v>
      </c>
      <c r="C184" s="189" t="e">
        <f>VLOOKUP(A184,#REF!,61,0)</f>
        <v>#REF!</v>
      </c>
      <c r="D184" s="231">
        <v>25920</v>
      </c>
      <c r="E184" s="189" t="str">
        <f t="shared" si="25"/>
        <v>Sediada</v>
      </c>
      <c r="F184" s="189" t="e">
        <f>VLOOKUP($D184,#REF!,38,0)</f>
        <v>#REF!</v>
      </c>
      <c r="G184" s="189" t="e">
        <f>VLOOKUP($D184,#REF!,39,0)</f>
        <v>#REF!</v>
      </c>
      <c r="H184" s="189" t="e">
        <f>VLOOKUP($D184,#REF!,40,0)</f>
        <v>#REF!</v>
      </c>
      <c r="I184" s="189" t="e">
        <f>VLOOKUP($D184,#REF!,41,0)</f>
        <v>#REF!</v>
      </c>
      <c r="J184" s="189" t="e">
        <f>VLOOKUP($D184,#REF!,42,0)</f>
        <v>#REF!</v>
      </c>
    </row>
    <row r="185" spans="1:10">
      <c r="A185" s="207">
        <v>25991</v>
      </c>
      <c r="B185" s="21" t="s">
        <v>890</v>
      </c>
      <c r="C185" s="189" t="e">
        <f>VLOOKUP(A185,#REF!,61,0)</f>
        <v>#REF!</v>
      </c>
      <c r="D185" s="231">
        <v>25991</v>
      </c>
      <c r="E185" s="189" t="str">
        <f t="shared" si="25"/>
        <v>Sediada</v>
      </c>
      <c r="F185" s="189" t="e">
        <f>VLOOKUP($D185,#REF!,38,0)</f>
        <v>#REF!</v>
      </c>
      <c r="G185" s="189" t="e">
        <f>VLOOKUP($D185,#REF!,39,0)</f>
        <v>#REF!</v>
      </c>
      <c r="H185" s="189" t="e">
        <f>VLOOKUP($D185,#REF!,40,0)</f>
        <v>#REF!</v>
      </c>
      <c r="I185" s="189" t="e">
        <f>VLOOKUP($D185,#REF!,41,0)</f>
        <v>#REF!</v>
      </c>
      <c r="J185" s="189" t="e">
        <f>VLOOKUP($D185,#REF!,42,0)</f>
        <v>#REF!</v>
      </c>
    </row>
    <row r="186" spans="1:10">
      <c r="A186" s="207">
        <v>25992</v>
      </c>
      <c r="B186" s="21" t="s">
        <v>890</v>
      </c>
      <c r="C186" s="189" t="e">
        <f>VLOOKUP(A186,#REF!,61,0)</f>
        <v>#REF!</v>
      </c>
      <c r="D186" s="231">
        <v>25992</v>
      </c>
      <c r="E186" s="189" t="str">
        <f t="shared" si="25"/>
        <v>Sediada</v>
      </c>
      <c r="F186" s="189" t="e">
        <f>VLOOKUP($D186,#REF!,38,0)</f>
        <v>#REF!</v>
      </c>
      <c r="G186" s="189" t="e">
        <f>VLOOKUP($D186,#REF!,39,0)</f>
        <v>#REF!</v>
      </c>
      <c r="H186" s="189" t="e">
        <f>VLOOKUP($D186,#REF!,40,0)</f>
        <v>#REF!</v>
      </c>
      <c r="I186" s="189" t="e">
        <f>VLOOKUP($D186,#REF!,41,0)</f>
        <v>#REF!</v>
      </c>
      <c r="J186" s="189" t="e">
        <f>VLOOKUP($D186,#REF!,42,0)</f>
        <v>#REF!</v>
      </c>
    </row>
    <row r="187" spans="1:10">
      <c r="A187" s="207">
        <v>25993</v>
      </c>
      <c r="B187" s="21" t="s">
        <v>890</v>
      </c>
      <c r="C187" s="189" t="e">
        <f>VLOOKUP(A187,#REF!,61,0)</f>
        <v>#REF!</v>
      </c>
      <c r="D187" s="231">
        <v>25993</v>
      </c>
      <c r="E187" s="189" t="str">
        <f t="shared" si="25"/>
        <v>Sediada</v>
      </c>
      <c r="F187" s="189" t="e">
        <f>VLOOKUP($D187,#REF!,38,0)</f>
        <v>#REF!</v>
      </c>
      <c r="G187" s="189" t="e">
        <f>VLOOKUP($D187,#REF!,39,0)</f>
        <v>#REF!</v>
      </c>
      <c r="H187" s="189" t="e">
        <f>VLOOKUP($D187,#REF!,40,0)</f>
        <v>#REF!</v>
      </c>
      <c r="I187" s="189" t="e">
        <f>VLOOKUP($D187,#REF!,41,0)</f>
        <v>#REF!</v>
      </c>
      <c r="J187" s="189" t="e">
        <f>VLOOKUP($D187,#REF!,42,0)</f>
        <v>#REF!</v>
      </c>
    </row>
    <row r="188" spans="1:10">
      <c r="A188" s="207">
        <v>25999</v>
      </c>
      <c r="B188" s="21" t="s">
        <v>890</v>
      </c>
      <c r="C188" s="189" t="e">
        <f>VLOOKUP(A188,#REF!,61,0)</f>
        <v>#REF!</v>
      </c>
      <c r="D188" s="231">
        <v>25999</v>
      </c>
      <c r="E188" s="189" t="str">
        <f t="shared" si="25"/>
        <v>Sediada</v>
      </c>
      <c r="F188" s="189" t="e">
        <f>VLOOKUP($D188,#REF!,38,0)</f>
        <v>#REF!</v>
      </c>
      <c r="G188" s="189" t="e">
        <f>VLOOKUP($D188,#REF!,39,0)</f>
        <v>#REF!</v>
      </c>
      <c r="H188" s="189" t="e">
        <f>VLOOKUP($D188,#REF!,40,0)</f>
        <v>#REF!</v>
      </c>
      <c r="I188" s="189" t="e">
        <f>VLOOKUP($D188,#REF!,41,0)</f>
        <v>#REF!</v>
      </c>
      <c r="J188" s="189" t="e">
        <f>VLOOKUP($D188,#REF!,42,0)</f>
        <v>#REF!</v>
      </c>
    </row>
    <row r="189" spans="1:10">
      <c r="A189" s="207">
        <v>26101</v>
      </c>
      <c r="B189" s="21" t="s">
        <v>890</v>
      </c>
      <c r="C189" s="189" t="e">
        <f>VLOOKUP(A189,#REF!,61,0)</f>
        <v>#REF!</v>
      </c>
      <c r="D189" s="231">
        <v>26101</v>
      </c>
      <c r="E189" s="189" t="str">
        <f t="shared" si="25"/>
        <v>Sediada</v>
      </c>
      <c r="F189" s="189" t="e">
        <f>VLOOKUP($D189,#REF!,38,0)</f>
        <v>#REF!</v>
      </c>
      <c r="G189" s="189" t="e">
        <f>VLOOKUP($D189,#REF!,39,0)</f>
        <v>#REF!</v>
      </c>
      <c r="H189" s="189" t="e">
        <f>VLOOKUP($D189,#REF!,40,0)</f>
        <v>#REF!</v>
      </c>
      <c r="I189" s="189" t="e">
        <f>VLOOKUP($D189,#REF!,41,0)</f>
        <v>#REF!</v>
      </c>
      <c r="J189" s="189" t="e">
        <f>VLOOKUP($D189,#REF!,42,0)</f>
        <v>#REF!</v>
      </c>
    </row>
    <row r="190" spans="1:10">
      <c r="A190" s="207">
        <v>26102</v>
      </c>
      <c r="B190" s="21" t="s">
        <v>890</v>
      </c>
      <c r="C190" s="189" t="e">
        <f>VLOOKUP(A190,#REF!,61,0)</f>
        <v>#REF!</v>
      </c>
      <c r="D190" s="231">
        <v>26102</v>
      </c>
      <c r="E190" s="189" t="str">
        <f t="shared" si="25"/>
        <v>Sediada</v>
      </c>
      <c r="F190" s="189" t="e">
        <f>VLOOKUP($D190,#REF!,38,0)</f>
        <v>#REF!</v>
      </c>
      <c r="G190" s="189" t="e">
        <f>VLOOKUP($D190,#REF!,39,0)</f>
        <v>#REF!</v>
      </c>
      <c r="H190" s="189" t="e">
        <f>VLOOKUP($D190,#REF!,40,0)</f>
        <v>#REF!</v>
      </c>
      <c r="I190" s="189" t="e">
        <f>VLOOKUP($D190,#REF!,41,0)</f>
        <v>#REF!</v>
      </c>
      <c r="J190" s="189" t="e">
        <f>VLOOKUP($D190,#REF!,42,0)</f>
        <v>#REF!</v>
      </c>
    </row>
    <row r="191" spans="1:10">
      <c r="A191" s="207">
        <v>26103</v>
      </c>
      <c r="B191" s="21" t="s">
        <v>890</v>
      </c>
      <c r="C191" s="189" t="e">
        <f>VLOOKUP(A191,#REF!,61,0)</f>
        <v>#REF!</v>
      </c>
      <c r="D191" s="231">
        <v>26103</v>
      </c>
      <c r="E191" s="189" t="str">
        <f t="shared" si="25"/>
        <v>Sediada</v>
      </c>
      <c r="F191" s="189" t="e">
        <f>VLOOKUP($D191,#REF!,38,0)</f>
        <v>#REF!</v>
      </c>
      <c r="G191" s="189" t="e">
        <f>VLOOKUP($D191,#REF!,39,0)</f>
        <v>#REF!</v>
      </c>
      <c r="H191" s="189" t="e">
        <f>VLOOKUP($D191,#REF!,40,0)</f>
        <v>#REF!</v>
      </c>
      <c r="I191" s="189" t="e">
        <f>VLOOKUP($D191,#REF!,41,0)</f>
        <v>#REF!</v>
      </c>
      <c r="J191" s="189" t="e">
        <f>VLOOKUP($D191,#REF!,42,0)</f>
        <v>#REF!</v>
      </c>
    </row>
    <row r="192" spans="1:10">
      <c r="A192" s="207">
        <v>26104</v>
      </c>
      <c r="B192" s="21" t="s">
        <v>890</v>
      </c>
      <c r="C192" s="189" t="e">
        <f>VLOOKUP(A192,#REF!,61,0)</f>
        <v>#REF!</v>
      </c>
      <c r="D192" s="231">
        <v>26104</v>
      </c>
      <c r="E192" s="189" t="str">
        <f t="shared" si="25"/>
        <v>Sediada</v>
      </c>
      <c r="F192" s="189" t="e">
        <f>VLOOKUP($D192,#REF!,38,0)</f>
        <v>#REF!</v>
      </c>
      <c r="G192" s="189" t="e">
        <f>VLOOKUP($D192,#REF!,39,0)</f>
        <v>#REF!</v>
      </c>
      <c r="H192" s="189" t="e">
        <f>VLOOKUP($D192,#REF!,40,0)</f>
        <v>#REF!</v>
      </c>
      <c r="I192" s="189" t="e">
        <f>VLOOKUP($D192,#REF!,41,0)</f>
        <v>#REF!</v>
      </c>
      <c r="J192" s="189" t="e">
        <f>VLOOKUP($D192,#REF!,42,0)</f>
        <v>#REF!</v>
      </c>
    </row>
    <row r="193" spans="1:10">
      <c r="A193" s="207">
        <v>26105</v>
      </c>
      <c r="B193" s="21" t="s">
        <v>890</v>
      </c>
      <c r="C193" s="189" t="e">
        <f>VLOOKUP(A193,#REF!,61,0)</f>
        <v>#REF!</v>
      </c>
      <c r="D193" s="231">
        <v>26105</v>
      </c>
      <c r="E193" s="189" t="str">
        <f t="shared" si="25"/>
        <v>Sediada</v>
      </c>
      <c r="F193" s="189" t="e">
        <f>VLOOKUP($D193,#REF!,38,0)</f>
        <v>#REF!</v>
      </c>
      <c r="G193" s="189" t="e">
        <f>VLOOKUP($D193,#REF!,39,0)</f>
        <v>#REF!</v>
      </c>
      <c r="H193" s="189" t="e">
        <f>VLOOKUP($D193,#REF!,40,0)</f>
        <v>#REF!</v>
      </c>
      <c r="I193" s="189" t="e">
        <f>VLOOKUP($D193,#REF!,41,0)</f>
        <v>#REF!</v>
      </c>
      <c r="J193" s="189" t="e">
        <f>VLOOKUP($D193,#REF!,42,0)</f>
        <v>#REF!</v>
      </c>
    </row>
    <row r="194" spans="1:10">
      <c r="A194" s="207">
        <v>26109</v>
      </c>
      <c r="B194" s="21" t="s">
        <v>890</v>
      </c>
      <c r="C194" s="189" t="e">
        <f>VLOOKUP(A194,#REF!,61,0)</f>
        <v>#REF!</v>
      </c>
      <c r="D194" s="231">
        <v>26109</v>
      </c>
      <c r="E194" s="189" t="str">
        <f t="shared" si="25"/>
        <v>Sediada</v>
      </c>
      <c r="F194" s="189" t="e">
        <f>VLOOKUP($D194,#REF!,38,0)</f>
        <v>#REF!</v>
      </c>
      <c r="G194" s="189" t="e">
        <f>VLOOKUP($D194,#REF!,39,0)</f>
        <v>#REF!</v>
      </c>
      <c r="H194" s="189" t="e">
        <f>VLOOKUP($D194,#REF!,40,0)</f>
        <v>#REF!</v>
      </c>
      <c r="I194" s="189" t="e">
        <f>VLOOKUP($D194,#REF!,41,0)</f>
        <v>#REF!</v>
      </c>
      <c r="J194" s="189" t="e">
        <f>VLOOKUP($D194,#REF!,42,0)</f>
        <v>#REF!</v>
      </c>
    </row>
    <row r="195" spans="1:10">
      <c r="A195" s="207">
        <v>26201</v>
      </c>
      <c r="B195" s="21" t="s">
        <v>890</v>
      </c>
      <c r="C195" s="189" t="e">
        <f>VLOOKUP(A195,#REF!,61,0)</f>
        <v>#REF!</v>
      </c>
      <c r="D195" s="231">
        <v>26201</v>
      </c>
      <c r="E195" s="189" t="str">
        <f t="shared" si="25"/>
        <v>Sediada</v>
      </c>
      <c r="F195" s="189" t="e">
        <f>VLOOKUP($D195,#REF!,38,0)</f>
        <v>#REF!</v>
      </c>
      <c r="G195" s="189" t="e">
        <f>VLOOKUP($D195,#REF!,39,0)</f>
        <v>#REF!</v>
      </c>
      <c r="H195" s="189" t="e">
        <f>VLOOKUP($D195,#REF!,40,0)</f>
        <v>#REF!</v>
      </c>
      <c r="I195" s="189" t="e">
        <f>VLOOKUP($D195,#REF!,41,0)</f>
        <v>#REF!</v>
      </c>
      <c r="J195" s="189" t="e">
        <f>VLOOKUP($D195,#REF!,42,0)</f>
        <v>#REF!</v>
      </c>
    </row>
    <row r="196" spans="1:10">
      <c r="A196" s="207">
        <v>26202</v>
      </c>
      <c r="B196" s="21" t="s">
        <v>890</v>
      </c>
      <c r="C196" s="189" t="e">
        <f>VLOOKUP(A196,#REF!,61,0)</f>
        <v>#REF!</v>
      </c>
      <c r="D196" s="231">
        <v>26202</v>
      </c>
      <c r="E196" s="189" t="str">
        <f t="shared" si="25"/>
        <v>Sediada</v>
      </c>
      <c r="F196" s="189" t="e">
        <f>VLOOKUP($D196,#REF!,38,0)</f>
        <v>#REF!</v>
      </c>
      <c r="G196" s="189" t="e">
        <f>VLOOKUP($D196,#REF!,39,0)</f>
        <v>#REF!</v>
      </c>
      <c r="H196" s="189" t="e">
        <f>VLOOKUP($D196,#REF!,40,0)</f>
        <v>#REF!</v>
      </c>
      <c r="I196" s="189" t="e">
        <f>VLOOKUP($D196,#REF!,41,0)</f>
        <v>#REF!</v>
      </c>
      <c r="J196" s="189" t="e">
        <f>VLOOKUP($D196,#REF!,42,0)</f>
        <v>#REF!</v>
      </c>
    </row>
    <row r="197" spans="1:10">
      <c r="A197" s="207">
        <v>26300</v>
      </c>
      <c r="B197" s="21" t="s">
        <v>890</v>
      </c>
      <c r="C197" s="189" t="e">
        <f>VLOOKUP(A197,#REF!,61,0)</f>
        <v>#REF!</v>
      </c>
      <c r="D197" s="231">
        <v>26300</v>
      </c>
      <c r="E197" s="189" t="str">
        <f t="shared" si="25"/>
        <v>Sediada</v>
      </c>
      <c r="F197" s="189" t="e">
        <f>VLOOKUP($D197,#REF!,38,0)</f>
        <v>#REF!</v>
      </c>
      <c r="G197" s="189" t="e">
        <f>VLOOKUP($D197,#REF!,39,0)</f>
        <v>#REF!</v>
      </c>
      <c r="H197" s="189" t="e">
        <f>VLOOKUP($D197,#REF!,40,0)</f>
        <v>#REF!</v>
      </c>
      <c r="I197" s="189" t="e">
        <f>VLOOKUP($D197,#REF!,41,0)</f>
        <v>#REF!</v>
      </c>
      <c r="J197" s="189" t="e">
        <f>VLOOKUP($D197,#REF!,42,0)</f>
        <v>#REF!</v>
      </c>
    </row>
    <row r="198" spans="1:10">
      <c r="A198" s="207">
        <v>26400</v>
      </c>
      <c r="B198" s="21" t="s">
        <v>890</v>
      </c>
      <c r="C198" s="189" t="e">
        <f>VLOOKUP(A198,#REF!,61,0)</f>
        <v>#REF!</v>
      </c>
      <c r="D198" s="231">
        <v>26400</v>
      </c>
      <c r="E198" s="189" t="str">
        <f t="shared" si="25"/>
        <v>Sediada</v>
      </c>
      <c r="F198" s="189" t="e">
        <f>VLOOKUP($D198,#REF!,38,0)</f>
        <v>#REF!</v>
      </c>
      <c r="G198" s="189" t="e">
        <f>VLOOKUP($D198,#REF!,39,0)</f>
        <v>#REF!</v>
      </c>
      <c r="H198" s="189" t="e">
        <f>VLOOKUP($D198,#REF!,40,0)</f>
        <v>#REF!</v>
      </c>
      <c r="I198" s="189" t="e">
        <f>VLOOKUP($D198,#REF!,41,0)</f>
        <v>#REF!</v>
      </c>
      <c r="J198" s="189" t="e">
        <f>VLOOKUP($D198,#REF!,42,0)</f>
        <v>#REF!</v>
      </c>
    </row>
    <row r="199" spans="1:10">
      <c r="A199" s="207">
        <v>26511</v>
      </c>
      <c r="B199" s="21" t="s">
        <v>890</v>
      </c>
      <c r="C199" s="189" t="e">
        <f>VLOOKUP(A199,#REF!,61,0)</f>
        <v>#REF!</v>
      </c>
      <c r="D199" s="231">
        <v>26511</v>
      </c>
      <c r="E199" s="189" t="str">
        <f t="shared" si="25"/>
        <v>Sediada</v>
      </c>
      <c r="F199" s="189" t="e">
        <f>VLOOKUP($D199,#REF!,38,0)</f>
        <v>#REF!</v>
      </c>
      <c r="G199" s="189" t="e">
        <f>VLOOKUP($D199,#REF!,39,0)</f>
        <v>#REF!</v>
      </c>
      <c r="H199" s="189" t="e">
        <f>VLOOKUP($D199,#REF!,40,0)</f>
        <v>#REF!</v>
      </c>
      <c r="I199" s="189" t="e">
        <f>VLOOKUP($D199,#REF!,41,0)</f>
        <v>#REF!</v>
      </c>
      <c r="J199" s="189" t="e">
        <f>VLOOKUP($D199,#REF!,42,0)</f>
        <v>#REF!</v>
      </c>
    </row>
    <row r="200" spans="1:10">
      <c r="A200" s="207">
        <v>26520</v>
      </c>
      <c r="B200" s="21" t="s">
        <v>890</v>
      </c>
      <c r="C200" s="189" t="e">
        <f>VLOOKUP(A200,#REF!,61,0)</f>
        <v>#REF!</v>
      </c>
      <c r="D200" s="231">
        <v>26520</v>
      </c>
      <c r="E200" s="189" t="str">
        <f t="shared" si="25"/>
        <v>Sediada</v>
      </c>
      <c r="F200" s="189" t="e">
        <f>VLOOKUP($D200,#REF!,38,0)</f>
        <v>#REF!</v>
      </c>
      <c r="G200" s="189" t="e">
        <f>VLOOKUP($D200,#REF!,39,0)</f>
        <v>#REF!</v>
      </c>
      <c r="H200" s="189" t="e">
        <f>VLOOKUP($D200,#REF!,40,0)</f>
        <v>#REF!</v>
      </c>
      <c r="I200" s="189" t="e">
        <f>VLOOKUP($D200,#REF!,41,0)</f>
        <v>#REF!</v>
      </c>
      <c r="J200" s="189" t="e">
        <f>VLOOKUP($D200,#REF!,42,0)</f>
        <v>#REF!</v>
      </c>
    </row>
    <row r="201" spans="1:10">
      <c r="A201" s="207">
        <v>26600</v>
      </c>
      <c r="B201" s="21" t="s">
        <v>890</v>
      </c>
      <c r="C201" s="189" t="e">
        <f>VLOOKUP(A201,#REF!,61,0)</f>
        <v>#REF!</v>
      </c>
      <c r="D201" s="231">
        <v>26600</v>
      </c>
      <c r="E201" s="189" t="str">
        <f t="shared" si="25"/>
        <v>Sediada</v>
      </c>
      <c r="F201" s="189" t="e">
        <f>VLOOKUP($D201,#REF!,38,0)</f>
        <v>#REF!</v>
      </c>
      <c r="G201" s="189" t="e">
        <f>VLOOKUP($D201,#REF!,39,0)</f>
        <v>#REF!</v>
      </c>
      <c r="H201" s="189" t="e">
        <f>VLOOKUP($D201,#REF!,40,0)</f>
        <v>#REF!</v>
      </c>
      <c r="I201" s="189" t="e">
        <f>VLOOKUP($D201,#REF!,41,0)</f>
        <v>#REF!</v>
      </c>
      <c r="J201" s="189" t="e">
        <f>VLOOKUP($D201,#REF!,42,0)</f>
        <v>#REF!</v>
      </c>
    </row>
    <row r="202" spans="1:10">
      <c r="A202" s="207">
        <v>26701</v>
      </c>
      <c r="B202" s="21" t="s">
        <v>890</v>
      </c>
      <c r="C202" s="189" t="e">
        <f>VLOOKUP(A202,#REF!,61,0)</f>
        <v>#REF!</v>
      </c>
      <c r="D202" s="231">
        <v>26701</v>
      </c>
      <c r="E202" s="189" t="str">
        <f t="shared" si="25"/>
        <v>Sediada</v>
      </c>
      <c r="F202" s="189" t="e">
        <f>VLOOKUP($D202,#REF!,38,0)</f>
        <v>#REF!</v>
      </c>
      <c r="G202" s="189" t="e">
        <f>VLOOKUP($D202,#REF!,39,0)</f>
        <v>#REF!</v>
      </c>
      <c r="H202" s="189" t="e">
        <f>VLOOKUP($D202,#REF!,40,0)</f>
        <v>#REF!</v>
      </c>
      <c r="I202" s="189" t="e">
        <f>VLOOKUP($D202,#REF!,41,0)</f>
        <v>#REF!</v>
      </c>
      <c r="J202" s="189" t="e">
        <f>VLOOKUP($D202,#REF!,42,0)</f>
        <v>#REF!</v>
      </c>
    </row>
    <row r="203" spans="1:10">
      <c r="A203" s="207">
        <v>26702</v>
      </c>
      <c r="B203" s="21" t="s">
        <v>890</v>
      </c>
      <c r="C203" s="189" t="e">
        <f>VLOOKUP(A203,#REF!,61,0)</f>
        <v>#REF!</v>
      </c>
      <c r="D203" s="231">
        <v>26702</v>
      </c>
      <c r="E203" s="189" t="str">
        <f t="shared" si="25"/>
        <v>Sediada</v>
      </c>
      <c r="F203" s="189" t="e">
        <f>VLOOKUP($D203,#REF!,38,0)</f>
        <v>#REF!</v>
      </c>
      <c r="G203" s="189" t="e">
        <f>VLOOKUP($D203,#REF!,39,0)</f>
        <v>#REF!</v>
      </c>
      <c r="H203" s="189" t="e">
        <f>VLOOKUP($D203,#REF!,40,0)</f>
        <v>#REF!</v>
      </c>
      <c r="I203" s="189" t="e">
        <f>VLOOKUP($D203,#REF!,41,0)</f>
        <v>#REF!</v>
      </c>
      <c r="J203" s="189" t="e">
        <f>VLOOKUP($D203,#REF!,42,0)</f>
        <v>#REF!</v>
      </c>
    </row>
    <row r="204" spans="1:10">
      <c r="A204" s="207">
        <v>27101</v>
      </c>
      <c r="B204" s="21" t="s">
        <v>890</v>
      </c>
      <c r="C204" s="189" t="e">
        <f>VLOOKUP(A204,#REF!,61,0)</f>
        <v>#REF!</v>
      </c>
      <c r="D204" s="231">
        <v>27101</v>
      </c>
      <c r="E204" s="189" t="str">
        <f t="shared" si="25"/>
        <v>Sediada</v>
      </c>
      <c r="F204" s="189" t="e">
        <f>VLOOKUP($D204,#REF!,38,0)</f>
        <v>#REF!</v>
      </c>
      <c r="G204" s="189" t="e">
        <f>VLOOKUP($D204,#REF!,39,0)</f>
        <v>#REF!</v>
      </c>
      <c r="H204" s="189" t="e">
        <f>VLOOKUP($D204,#REF!,40,0)</f>
        <v>#REF!</v>
      </c>
      <c r="I204" s="189" t="e">
        <f>VLOOKUP($D204,#REF!,41,0)</f>
        <v>#REF!</v>
      </c>
      <c r="J204" s="189" t="e">
        <f>VLOOKUP($D204,#REF!,42,0)</f>
        <v>#REF!</v>
      </c>
    </row>
    <row r="205" spans="1:10">
      <c r="A205" s="207">
        <v>27102</v>
      </c>
      <c r="B205" s="21" t="s">
        <v>890</v>
      </c>
      <c r="C205" s="189" t="e">
        <f>VLOOKUP(A205,#REF!,61,0)</f>
        <v>#REF!</v>
      </c>
      <c r="D205" s="231">
        <v>27102</v>
      </c>
      <c r="E205" s="189" t="str">
        <f t="shared" si="25"/>
        <v>Sediada</v>
      </c>
      <c r="F205" s="189" t="e">
        <f>VLOOKUP($D205,#REF!,38,0)</f>
        <v>#REF!</v>
      </c>
      <c r="G205" s="189" t="e">
        <f>VLOOKUP($D205,#REF!,39,0)</f>
        <v>#REF!</v>
      </c>
      <c r="H205" s="189" t="e">
        <f>VLOOKUP($D205,#REF!,40,0)</f>
        <v>#REF!</v>
      </c>
      <c r="I205" s="189" t="e">
        <f>VLOOKUP($D205,#REF!,41,0)</f>
        <v>#REF!</v>
      </c>
      <c r="J205" s="189" t="e">
        <f>VLOOKUP($D205,#REF!,42,0)</f>
        <v>#REF!</v>
      </c>
    </row>
    <row r="206" spans="1:10">
      <c r="A206" s="207">
        <v>27310</v>
      </c>
      <c r="B206" s="21" t="s">
        <v>890</v>
      </c>
      <c r="C206" s="189" t="e">
        <f>VLOOKUP(A206,#REF!,61,0)</f>
        <v>#REF!</v>
      </c>
      <c r="D206" s="231">
        <v>27310</v>
      </c>
      <c r="E206" s="189" t="str">
        <f t="shared" si="25"/>
        <v>Sediada</v>
      </c>
      <c r="F206" s="189" t="e">
        <f>VLOOKUP($D206,#REF!,38,0)</f>
        <v>#REF!</v>
      </c>
      <c r="G206" s="189" t="e">
        <f>VLOOKUP($D206,#REF!,39,0)</f>
        <v>#REF!</v>
      </c>
      <c r="H206" s="189" t="e">
        <f>VLOOKUP($D206,#REF!,40,0)</f>
        <v>#REF!</v>
      </c>
      <c r="I206" s="189" t="e">
        <f>VLOOKUP($D206,#REF!,41,0)</f>
        <v>#REF!</v>
      </c>
      <c r="J206" s="189" t="e">
        <f>VLOOKUP($D206,#REF!,42,0)</f>
        <v>#REF!</v>
      </c>
    </row>
    <row r="207" spans="1:10">
      <c r="A207" s="207">
        <v>27320</v>
      </c>
      <c r="B207" s="21" t="s">
        <v>890</v>
      </c>
      <c r="C207" s="189" t="e">
        <f>VLOOKUP(A207,#REF!,61,0)</f>
        <v>#REF!</v>
      </c>
      <c r="D207" s="231">
        <v>27320</v>
      </c>
      <c r="E207" s="189" t="str">
        <f t="shared" si="25"/>
        <v>Sediada</v>
      </c>
      <c r="F207" s="189" t="e">
        <f>VLOOKUP($D207,#REF!,38,0)</f>
        <v>#REF!</v>
      </c>
      <c r="G207" s="189" t="e">
        <f>VLOOKUP($D207,#REF!,39,0)</f>
        <v>#REF!</v>
      </c>
      <c r="H207" s="189" t="e">
        <f>VLOOKUP($D207,#REF!,40,0)</f>
        <v>#REF!</v>
      </c>
      <c r="I207" s="189" t="e">
        <f>VLOOKUP($D207,#REF!,41,0)</f>
        <v>#REF!</v>
      </c>
      <c r="J207" s="189" t="e">
        <f>VLOOKUP($D207,#REF!,42,0)</f>
        <v>#REF!</v>
      </c>
    </row>
    <row r="208" spans="1:10">
      <c r="A208" s="207">
        <v>27500</v>
      </c>
      <c r="B208" s="21" t="s">
        <v>890</v>
      </c>
      <c r="C208" s="189" t="e">
        <f>VLOOKUP(A208,#REF!,61,0)</f>
        <v>#REF!</v>
      </c>
      <c r="D208" s="231">
        <v>27500</v>
      </c>
      <c r="E208" s="189" t="str">
        <f t="shared" si="25"/>
        <v>Sediada</v>
      </c>
      <c r="F208" s="189" t="e">
        <f>VLOOKUP($D208,#REF!,38,0)</f>
        <v>#REF!</v>
      </c>
      <c r="G208" s="189" t="e">
        <f>VLOOKUP($D208,#REF!,39,0)</f>
        <v>#REF!</v>
      </c>
      <c r="H208" s="189" t="e">
        <f>VLOOKUP($D208,#REF!,40,0)</f>
        <v>#REF!</v>
      </c>
      <c r="I208" s="189" t="e">
        <f>VLOOKUP($D208,#REF!,41,0)</f>
        <v>#REF!</v>
      </c>
      <c r="J208" s="189" t="e">
        <f>VLOOKUP($D208,#REF!,42,0)</f>
        <v>#REF!</v>
      </c>
    </row>
    <row r="209" spans="1:10">
      <c r="A209" s="207">
        <v>28120</v>
      </c>
      <c r="B209" s="21" t="s">
        <v>890</v>
      </c>
      <c r="C209" s="189" t="e">
        <f>VLOOKUP(A209,#REF!,61,0)</f>
        <v>#REF!</v>
      </c>
      <c r="D209" s="231">
        <v>28120</v>
      </c>
      <c r="E209" s="189" t="str">
        <f t="shared" si="25"/>
        <v>Sediada</v>
      </c>
      <c r="F209" s="189" t="e">
        <f>VLOOKUP($D209,#REF!,38,0)</f>
        <v>#REF!</v>
      </c>
      <c r="G209" s="189" t="e">
        <f>VLOOKUP($D209,#REF!,39,0)</f>
        <v>#REF!</v>
      </c>
      <c r="H209" s="189" t="e">
        <f>VLOOKUP($D209,#REF!,40,0)</f>
        <v>#REF!</v>
      </c>
      <c r="I209" s="189" t="e">
        <f>VLOOKUP($D209,#REF!,41,0)</f>
        <v>#REF!</v>
      </c>
      <c r="J209" s="189" t="e">
        <f>VLOOKUP($D209,#REF!,42,0)</f>
        <v>#REF!</v>
      </c>
    </row>
    <row r="210" spans="1:10">
      <c r="A210" s="207">
        <v>28130</v>
      </c>
      <c r="B210" s="21" t="s">
        <v>890</v>
      </c>
      <c r="C210" s="189" t="e">
        <f>VLOOKUP(A210,#REF!,61,0)</f>
        <v>#REF!</v>
      </c>
      <c r="D210" s="231">
        <v>28130</v>
      </c>
      <c r="E210" s="189" t="str">
        <f t="shared" si="25"/>
        <v>Sediada</v>
      </c>
      <c r="F210" s="189" t="e">
        <f>VLOOKUP($D210,#REF!,38,0)</f>
        <v>#REF!</v>
      </c>
      <c r="G210" s="189" t="e">
        <f>VLOOKUP($D210,#REF!,39,0)</f>
        <v>#REF!</v>
      </c>
      <c r="H210" s="189" t="e">
        <f>VLOOKUP($D210,#REF!,40,0)</f>
        <v>#REF!</v>
      </c>
      <c r="I210" s="189" t="e">
        <f>VLOOKUP($D210,#REF!,41,0)</f>
        <v>#REF!</v>
      </c>
      <c r="J210" s="189" t="e">
        <f>VLOOKUP($D210,#REF!,42,0)</f>
        <v>#REF!</v>
      </c>
    </row>
    <row r="211" spans="1:10">
      <c r="A211" s="207">
        <v>28140</v>
      </c>
      <c r="B211" s="21" t="s">
        <v>890</v>
      </c>
      <c r="C211" s="189" t="e">
        <f>VLOOKUP(A211,#REF!,61,0)</f>
        <v>#REF!</v>
      </c>
      <c r="D211" s="231">
        <v>28140</v>
      </c>
      <c r="E211" s="189" t="str">
        <f t="shared" si="25"/>
        <v>Sediada</v>
      </c>
      <c r="F211" s="189" t="e">
        <f>VLOOKUP($D211,#REF!,38,0)</f>
        <v>#REF!</v>
      </c>
      <c r="G211" s="189" t="e">
        <f>VLOOKUP($D211,#REF!,39,0)</f>
        <v>#REF!</v>
      </c>
      <c r="H211" s="189" t="e">
        <f>VLOOKUP($D211,#REF!,40,0)</f>
        <v>#REF!</v>
      </c>
      <c r="I211" s="189" t="e">
        <f>VLOOKUP($D211,#REF!,41,0)</f>
        <v>#REF!</v>
      </c>
      <c r="J211" s="189" t="e">
        <f>VLOOKUP($D211,#REF!,42,0)</f>
        <v>#REF!</v>
      </c>
    </row>
    <row r="212" spans="1:10">
      <c r="A212" s="207">
        <v>28160</v>
      </c>
      <c r="B212" s="21" t="s">
        <v>890</v>
      </c>
      <c r="C212" s="189" t="e">
        <f>VLOOKUP(A212,#REF!,61,0)</f>
        <v>#REF!</v>
      </c>
      <c r="D212" s="231">
        <v>28160</v>
      </c>
      <c r="E212" s="189" t="str">
        <f t="shared" si="25"/>
        <v>Sediada</v>
      </c>
      <c r="F212" s="189" t="e">
        <f>VLOOKUP($D212,#REF!,38,0)</f>
        <v>#REF!</v>
      </c>
      <c r="G212" s="189" t="e">
        <f>VLOOKUP($D212,#REF!,39,0)</f>
        <v>#REF!</v>
      </c>
      <c r="H212" s="189" t="e">
        <f>VLOOKUP($D212,#REF!,40,0)</f>
        <v>#REF!</v>
      </c>
      <c r="I212" s="189" t="e">
        <f>VLOOKUP($D212,#REF!,41,0)</f>
        <v>#REF!</v>
      </c>
      <c r="J212" s="189" t="e">
        <f>VLOOKUP($D212,#REF!,42,0)</f>
        <v>#REF!</v>
      </c>
    </row>
    <row r="213" spans="1:10">
      <c r="A213" s="207">
        <v>28180</v>
      </c>
      <c r="B213" s="21" t="s">
        <v>890</v>
      </c>
      <c r="C213" s="189" t="e">
        <f>VLOOKUP(A213,#REF!,61,0)</f>
        <v>#REF!</v>
      </c>
      <c r="D213" s="231">
        <v>28180</v>
      </c>
      <c r="E213" s="189" t="str">
        <f t="shared" si="25"/>
        <v>Sediada</v>
      </c>
      <c r="F213" s="189" t="e">
        <f>VLOOKUP($D213,#REF!,38,0)</f>
        <v>#REF!</v>
      </c>
      <c r="G213" s="189" t="e">
        <f>VLOOKUP($D213,#REF!,39,0)</f>
        <v>#REF!</v>
      </c>
      <c r="H213" s="189" t="e">
        <f>VLOOKUP($D213,#REF!,40,0)</f>
        <v>#REF!</v>
      </c>
      <c r="I213" s="189" t="e">
        <f>VLOOKUP($D213,#REF!,41,0)</f>
        <v>#REF!</v>
      </c>
      <c r="J213" s="189" t="e">
        <f>VLOOKUP($D213,#REF!,42,0)</f>
        <v>#REF!</v>
      </c>
    </row>
    <row r="214" spans="1:10">
      <c r="A214" s="207">
        <v>28192</v>
      </c>
      <c r="B214" s="21" t="s">
        <v>890</v>
      </c>
      <c r="C214" s="189" t="e">
        <f>VLOOKUP(A214,#REF!,61,0)</f>
        <v>#REF!</v>
      </c>
      <c r="D214" s="231">
        <v>28192</v>
      </c>
      <c r="E214" s="189" t="str">
        <f t="shared" si="25"/>
        <v>Sediada</v>
      </c>
      <c r="F214" s="189" t="e">
        <f>VLOOKUP($D214,#REF!,38,0)</f>
        <v>#REF!</v>
      </c>
      <c r="G214" s="189" t="e">
        <f>VLOOKUP($D214,#REF!,39,0)</f>
        <v>#REF!</v>
      </c>
      <c r="H214" s="189" t="e">
        <f>VLOOKUP($D214,#REF!,40,0)</f>
        <v>#REF!</v>
      </c>
      <c r="I214" s="189" t="e">
        <f>VLOOKUP($D214,#REF!,41,0)</f>
        <v>#REF!</v>
      </c>
      <c r="J214" s="189" t="e">
        <f>VLOOKUP($D214,#REF!,42,0)</f>
        <v>#REF!</v>
      </c>
    </row>
    <row r="215" spans="1:10">
      <c r="A215" s="207">
        <v>28220</v>
      </c>
      <c r="B215" s="21" t="s">
        <v>890</v>
      </c>
      <c r="C215" s="189" t="e">
        <f>VLOOKUP(A215,#REF!,61,0)</f>
        <v>#REF!</v>
      </c>
      <c r="D215" s="231">
        <v>28220</v>
      </c>
      <c r="E215" s="189" t="str">
        <f t="shared" si="25"/>
        <v>Sediada</v>
      </c>
      <c r="F215" s="189" t="e">
        <f>VLOOKUP($D215,#REF!,38,0)</f>
        <v>#REF!</v>
      </c>
      <c r="G215" s="189" t="e">
        <f>VLOOKUP($D215,#REF!,39,0)</f>
        <v>#REF!</v>
      </c>
      <c r="H215" s="189" t="e">
        <f>VLOOKUP($D215,#REF!,40,0)</f>
        <v>#REF!</v>
      </c>
      <c r="I215" s="189" t="e">
        <f>VLOOKUP($D215,#REF!,41,0)</f>
        <v>#REF!</v>
      </c>
      <c r="J215" s="189" t="e">
        <f>VLOOKUP($D215,#REF!,42,0)</f>
        <v>#REF!</v>
      </c>
    </row>
    <row r="216" spans="1:10">
      <c r="A216" s="207">
        <v>28290</v>
      </c>
      <c r="B216" s="21" t="s">
        <v>890</v>
      </c>
      <c r="C216" s="189" t="e">
        <f>VLOOKUP(A216,#REF!,61,0)</f>
        <v>#REF!</v>
      </c>
      <c r="D216" s="231">
        <v>28290</v>
      </c>
      <c r="E216" s="189" t="str">
        <f t="shared" si="25"/>
        <v>Sediada</v>
      </c>
      <c r="F216" s="189" t="e">
        <f>VLOOKUP($D216,#REF!,38,0)</f>
        <v>#REF!</v>
      </c>
      <c r="G216" s="189" t="e">
        <f>VLOOKUP($D216,#REF!,39,0)</f>
        <v>#REF!</v>
      </c>
      <c r="H216" s="189" t="e">
        <f>VLOOKUP($D216,#REF!,40,0)</f>
        <v>#REF!</v>
      </c>
      <c r="I216" s="189" t="e">
        <f>VLOOKUP($D216,#REF!,41,0)</f>
        <v>#REF!</v>
      </c>
      <c r="J216" s="189" t="e">
        <f>VLOOKUP($D216,#REF!,42,0)</f>
        <v>#REF!</v>
      </c>
    </row>
    <row r="217" spans="1:10">
      <c r="A217" s="207">
        <v>29101</v>
      </c>
      <c r="B217" s="21" t="s">
        <v>890</v>
      </c>
      <c r="C217" s="189" t="e">
        <f>VLOOKUP(A217,#REF!,61,0)</f>
        <v>#REF!</v>
      </c>
      <c r="D217" s="231">
        <v>29101</v>
      </c>
      <c r="E217" s="189" t="str">
        <f t="shared" si="25"/>
        <v>Sediada</v>
      </c>
      <c r="F217" s="189" t="e">
        <f>VLOOKUP($D217,#REF!,38,0)</f>
        <v>#REF!</v>
      </c>
      <c r="G217" s="189" t="e">
        <f>VLOOKUP($D217,#REF!,39,0)</f>
        <v>#REF!</v>
      </c>
      <c r="H217" s="189" t="e">
        <f>VLOOKUP($D217,#REF!,40,0)</f>
        <v>#REF!</v>
      </c>
      <c r="I217" s="189" t="e">
        <f>VLOOKUP($D217,#REF!,41,0)</f>
        <v>#REF!</v>
      </c>
      <c r="J217" s="189" t="e">
        <f>VLOOKUP($D217,#REF!,42,0)</f>
        <v>#REF!</v>
      </c>
    </row>
    <row r="218" spans="1:10">
      <c r="A218" s="207">
        <v>29300</v>
      </c>
      <c r="B218" s="21" t="s">
        <v>890</v>
      </c>
      <c r="C218" s="189" t="e">
        <f>VLOOKUP(A218,#REF!,61,0)</f>
        <v>#REF!</v>
      </c>
      <c r="D218" s="231">
        <v>29300</v>
      </c>
      <c r="E218" s="189" t="str">
        <f t="shared" si="25"/>
        <v>Sediada</v>
      </c>
      <c r="F218" s="189" t="e">
        <f>VLOOKUP($D218,#REF!,38,0)</f>
        <v>#REF!</v>
      </c>
      <c r="G218" s="189" t="e">
        <f>VLOOKUP($D218,#REF!,39,0)</f>
        <v>#REF!</v>
      </c>
      <c r="H218" s="189" t="e">
        <f>VLOOKUP($D218,#REF!,40,0)</f>
        <v>#REF!</v>
      </c>
      <c r="I218" s="189" t="e">
        <f>VLOOKUP($D218,#REF!,41,0)</f>
        <v>#REF!</v>
      </c>
      <c r="J218" s="189" t="e">
        <f>VLOOKUP($D218,#REF!,42,0)</f>
        <v>#REF!</v>
      </c>
    </row>
    <row r="219" spans="1:10">
      <c r="A219" s="207">
        <v>30110</v>
      </c>
      <c r="B219" s="21" t="s">
        <v>890</v>
      </c>
      <c r="C219" s="189" t="e">
        <f>VLOOKUP(A219,#REF!,61,0)</f>
        <v>#REF!</v>
      </c>
      <c r="D219" s="231">
        <v>30110</v>
      </c>
      <c r="E219" s="189" t="str">
        <f t="shared" si="25"/>
        <v>Sediada</v>
      </c>
      <c r="F219" s="189" t="e">
        <f>VLOOKUP($D219,#REF!,38,0)</f>
        <v>#REF!</v>
      </c>
      <c r="G219" s="189" t="e">
        <f>VLOOKUP($D219,#REF!,39,0)</f>
        <v>#REF!</v>
      </c>
      <c r="H219" s="189" t="e">
        <f>VLOOKUP($D219,#REF!,40,0)</f>
        <v>#REF!</v>
      </c>
      <c r="I219" s="189" t="e">
        <f>VLOOKUP($D219,#REF!,41,0)</f>
        <v>#REF!</v>
      </c>
      <c r="J219" s="189" t="e">
        <f>VLOOKUP($D219,#REF!,42,0)</f>
        <v>#REF!</v>
      </c>
    </row>
    <row r="220" spans="1:10">
      <c r="A220" s="207">
        <v>30300</v>
      </c>
      <c r="B220" s="21" t="s">
        <v>890</v>
      </c>
      <c r="C220" s="189" t="e">
        <f>VLOOKUP(A220,#REF!,61,0)</f>
        <v>#REF!</v>
      </c>
      <c r="D220" s="231">
        <v>30300</v>
      </c>
      <c r="E220" s="189" t="str">
        <f t="shared" si="25"/>
        <v>Sediada</v>
      </c>
      <c r="F220" s="189" t="e">
        <f>VLOOKUP($D220,#REF!,38,0)</f>
        <v>#REF!</v>
      </c>
      <c r="G220" s="189" t="e">
        <f>VLOOKUP($D220,#REF!,39,0)</f>
        <v>#REF!</v>
      </c>
      <c r="H220" s="189" t="e">
        <f>VLOOKUP($D220,#REF!,40,0)</f>
        <v>#REF!</v>
      </c>
      <c r="I220" s="189" t="e">
        <f>VLOOKUP($D220,#REF!,41,0)</f>
        <v>#REF!</v>
      </c>
      <c r="J220" s="189" t="e">
        <f>VLOOKUP($D220,#REF!,42,0)</f>
        <v>#REF!</v>
      </c>
    </row>
    <row r="221" spans="1:10">
      <c r="A221" s="207">
        <v>30910</v>
      </c>
      <c r="B221" s="21" t="s">
        <v>890</v>
      </c>
      <c r="C221" s="189" t="e">
        <f>VLOOKUP(A221,#REF!,61,0)</f>
        <v>#REF!</v>
      </c>
      <c r="D221" s="231">
        <v>30910</v>
      </c>
      <c r="E221" s="189" t="str">
        <f t="shared" si="25"/>
        <v>Sediada</v>
      </c>
      <c r="F221" s="189" t="e">
        <f>VLOOKUP($D221,#REF!,38,0)</f>
        <v>#REF!</v>
      </c>
      <c r="G221" s="189" t="e">
        <f>VLOOKUP($D221,#REF!,39,0)</f>
        <v>#REF!</v>
      </c>
      <c r="H221" s="189" t="e">
        <f>VLOOKUP($D221,#REF!,40,0)</f>
        <v>#REF!</v>
      </c>
      <c r="I221" s="189" t="e">
        <f>VLOOKUP($D221,#REF!,41,0)</f>
        <v>#REF!</v>
      </c>
      <c r="J221" s="189" t="e">
        <f>VLOOKUP($D221,#REF!,42,0)</f>
        <v>#REF!</v>
      </c>
    </row>
    <row r="222" spans="1:10">
      <c r="A222" s="207">
        <v>31001</v>
      </c>
      <c r="B222" s="21" t="s">
        <v>890</v>
      </c>
      <c r="C222" s="189" t="e">
        <f>VLOOKUP(A222,#REF!,61,0)</f>
        <v>#REF!</v>
      </c>
      <c r="D222" s="231">
        <v>31001</v>
      </c>
      <c r="E222" s="189" t="str">
        <f t="shared" si="25"/>
        <v>Sediada</v>
      </c>
      <c r="F222" s="189" t="e">
        <f>VLOOKUP($D222,#REF!,38,0)</f>
        <v>#REF!</v>
      </c>
      <c r="G222" s="189" t="e">
        <f>VLOOKUP($D222,#REF!,39,0)</f>
        <v>#REF!</v>
      </c>
      <c r="H222" s="189" t="e">
        <f>VLOOKUP($D222,#REF!,40,0)</f>
        <v>#REF!</v>
      </c>
      <c r="I222" s="189" t="e">
        <f>VLOOKUP($D222,#REF!,41,0)</f>
        <v>#REF!</v>
      </c>
      <c r="J222" s="189" t="e">
        <f>VLOOKUP($D222,#REF!,42,0)</f>
        <v>#REF!</v>
      </c>
    </row>
    <row r="223" spans="1:10">
      <c r="A223" s="207">
        <v>33150</v>
      </c>
      <c r="B223" s="21" t="s">
        <v>890</v>
      </c>
      <c r="C223" s="189" t="e">
        <f>VLOOKUP(A223,#REF!,61,0)</f>
        <v>#REF!</v>
      </c>
      <c r="D223" s="231">
        <v>33150</v>
      </c>
      <c r="E223" s="189" t="str">
        <f t="shared" si="25"/>
        <v>Sediada</v>
      </c>
      <c r="F223" s="189" t="e">
        <f>VLOOKUP($D223,#REF!,38,0)</f>
        <v>#REF!</v>
      </c>
      <c r="G223" s="189" t="e">
        <f>VLOOKUP($D223,#REF!,39,0)</f>
        <v>#REF!</v>
      </c>
      <c r="H223" s="189" t="e">
        <f>VLOOKUP($D223,#REF!,40,0)</f>
        <v>#REF!</v>
      </c>
      <c r="I223" s="189" t="e">
        <f>VLOOKUP($D223,#REF!,41,0)</f>
        <v>#REF!</v>
      </c>
      <c r="J223" s="189" t="e">
        <f>VLOOKUP($D223,#REF!,42,0)</f>
        <v>#REF!</v>
      </c>
    </row>
    <row r="224" spans="1:10">
      <c r="A224" s="233">
        <v>24102</v>
      </c>
      <c r="B224" s="234" t="s">
        <v>890</v>
      </c>
      <c r="C224" s="189" t="e">
        <f>VLOOKUP(A224,#REF!,61,0)</f>
        <v>#REF!</v>
      </c>
      <c r="D224" s="235">
        <v>24201</v>
      </c>
      <c r="E224" s="236" t="str">
        <f t="shared" si="25"/>
        <v>Sediada</v>
      </c>
      <c r="F224" s="236" t="e">
        <f>VLOOKUP($D224,#REF!,38,0)</f>
        <v>#REF!</v>
      </c>
      <c r="G224" s="236" t="e">
        <f>VLOOKUP($D224,#REF!,39,0)</f>
        <v>#REF!</v>
      </c>
      <c r="H224" s="236" t="e">
        <f>VLOOKUP($D224,#REF!,40,0)</f>
        <v>#REF!</v>
      </c>
      <c r="I224" s="236" t="e">
        <f>VLOOKUP($D224,#REF!,41,0)</f>
        <v>#REF!</v>
      </c>
      <c r="J224" s="236" t="e">
        <f>VLOOKUP($D224,#REF!,42,0)</f>
        <v>#REF!</v>
      </c>
    </row>
    <row r="225" spans="1:17">
      <c r="A225" s="233">
        <v>24103</v>
      </c>
      <c r="B225" s="234" t="s">
        <v>890</v>
      </c>
      <c r="C225" s="189" t="e">
        <f>VLOOKUP(A225,#REF!,61,0)</f>
        <v>#REF!</v>
      </c>
      <c r="D225" s="235">
        <v>24202</v>
      </c>
      <c r="E225" s="236" t="str">
        <f t="shared" si="25"/>
        <v>Sediada</v>
      </c>
      <c r="F225" s="236" t="e">
        <f>VLOOKUP($D225,#REF!,38,0)</f>
        <v>#REF!</v>
      </c>
      <c r="G225" s="236" t="e">
        <f>VLOOKUP($D225,#REF!,39,0)</f>
        <v>#REF!</v>
      </c>
      <c r="H225" s="236" t="e">
        <f>VLOOKUP($D225,#REF!,40,0)</f>
        <v>#REF!</v>
      </c>
      <c r="I225" s="236" t="e">
        <f>VLOOKUP($D225,#REF!,41,0)</f>
        <v>#REF!</v>
      </c>
      <c r="J225" s="236" t="e">
        <f>VLOOKUP($D225,#REF!,42,0)</f>
        <v>#REF!</v>
      </c>
    </row>
    <row r="226" spans="1:17">
      <c r="A226" s="233">
        <v>24109</v>
      </c>
      <c r="B226" s="234" t="s">
        <v>890</v>
      </c>
      <c r="C226" s="189" t="e">
        <f>VLOOKUP(A226,#REF!,61,0)</f>
        <v>#REF!</v>
      </c>
      <c r="D226" s="235">
        <v>24209</v>
      </c>
      <c r="E226" s="236" t="str">
        <f t="shared" si="25"/>
        <v>Sediada</v>
      </c>
      <c r="F226" s="236" t="e">
        <f>VLOOKUP($D226,#REF!,38,0)</f>
        <v>#REF!</v>
      </c>
      <c r="G226" s="236" t="e">
        <f>VLOOKUP($D226,#REF!,39,0)</f>
        <v>#REF!</v>
      </c>
      <c r="H226" s="236" t="e">
        <f>VLOOKUP($D226,#REF!,40,0)</f>
        <v>#REF!</v>
      </c>
      <c r="I226" s="236" t="e">
        <f>VLOOKUP($D226,#REF!,41,0)</f>
        <v>#REF!</v>
      </c>
      <c r="J226" s="236" t="e">
        <f>VLOOKUP($D226,#REF!,42,0)</f>
        <v>#REF!</v>
      </c>
    </row>
    <row r="227" spans="1:17">
      <c r="A227" s="207"/>
      <c r="D227" s="231"/>
      <c r="H227" s="189"/>
      <c r="I227" s="189"/>
      <c r="J227" s="189"/>
    </row>
    <row r="228" spans="1:17">
      <c r="A228" s="207"/>
      <c r="C228" s="189" t="s">
        <v>891</v>
      </c>
      <c r="D228" s="231"/>
      <c r="F228" s="237">
        <v>43101</v>
      </c>
      <c r="G228" s="237">
        <v>43132</v>
      </c>
      <c r="H228" s="237">
        <v>43160</v>
      </c>
      <c r="I228" s="237">
        <v>43191</v>
      </c>
      <c r="J228" s="237">
        <v>43221</v>
      </c>
      <c r="K228" s="237">
        <v>43252</v>
      </c>
      <c r="L228" s="237">
        <v>43282</v>
      </c>
      <c r="M228" s="237">
        <v>43313</v>
      </c>
      <c r="N228" s="237">
        <v>43344</v>
      </c>
      <c r="O228" s="237">
        <v>43374</v>
      </c>
      <c r="P228" s="237">
        <v>43405</v>
      </c>
      <c r="Q228" s="237">
        <v>43435</v>
      </c>
    </row>
    <row r="229" spans="1:17">
      <c r="D229" s="238">
        <v>10401</v>
      </c>
      <c r="E229" s="189">
        <v>5.0916078889437097E-2</v>
      </c>
      <c r="F229" s="189">
        <f>VLOOKUP($D229,'[3]5D'!$C:$AY,COLUMNS($A228:B228)+36,0)</f>
        <v>95.3850436012128</v>
      </c>
      <c r="G229" s="221">
        <f>VLOOKUP($D229,'[3]5D'!$C:$AY,COLUMNS($A228:C228)+36,0)</f>
        <v>80.7251408762084</v>
      </c>
      <c r="H229" s="189">
        <f>VLOOKUP($D229,'[3]5D'!$C:$AY,COLUMNS($A228:D228)+36,0)</f>
        <v>94.621259645365001</v>
      </c>
      <c r="I229" s="200">
        <f>VLOOKUP($D229,'[3]5D'!$C:$AY,COLUMNS($A228:E228)+36,0)</f>
        <v>93.681874513993193</v>
      </c>
      <c r="J229" s="200">
        <f>VLOOKUP($D229,'[3]5D'!$C:$AY,COLUMNS($A228:F228)+36,0)</f>
        <v>91.702468726488704</v>
      </c>
      <c r="K229" s="189">
        <f>VLOOKUP($D229,'[3]5D'!$C:$AY,COLUMNS($A228:G228)+36,0)</f>
        <v>80.117961186789799</v>
      </c>
      <c r="L229" s="189">
        <f>VLOOKUP($D229,'[3]5D'!$C:$AY,COLUMNS($A228:H228)+36,0)</f>
        <v>90.368777497800494</v>
      </c>
      <c r="M229" s="189">
        <f>VLOOKUP($D229,'[3]5D'!$C:$AY,COLUMNS($A228:I228)+36,0)</f>
        <v>97.425588175265702</v>
      </c>
      <c r="N229" s="189">
        <f>VLOOKUP($D229,'[3]5D'!$C:$AY,COLUMNS($A228:J228)+36,0)</f>
        <v>111.432562325342</v>
      </c>
      <c r="O229" s="189">
        <f>VLOOKUP($D229,'[3]5D'!$C:$AY,COLUMNS($A228:K228)+36,0)</f>
        <v>118.126748459582</v>
      </c>
      <c r="P229" s="189">
        <f>VLOOKUP($D229,'[3]5D'!$C:$AY,COLUMNS($A228:L228)+36,0)</f>
        <v>110.92866329992501</v>
      </c>
      <c r="Q229" s="189">
        <f>VLOOKUP($D229,'[3]5D'!$C:$AY,COLUMNS($A228:M228)+36,0)</f>
        <v>108.693460524453</v>
      </c>
    </row>
    <row r="230" spans="1:17">
      <c r="D230" s="238">
        <v>10402</v>
      </c>
      <c r="E230" s="189">
        <v>0.28019170738698501</v>
      </c>
      <c r="F230" s="189">
        <f>VLOOKUP($D230,'[3]5D'!$C:$AY,COLUMNS($A229:B229)+36,0)</f>
        <v>144.26221024493799</v>
      </c>
      <c r="G230" s="189">
        <f>VLOOKUP($D230,'[3]5D'!$C:$AY,COLUMNS($A229:C229)+36,0)</f>
        <v>89.029095157529795</v>
      </c>
      <c r="H230" s="189">
        <f>VLOOKUP($D230,'[3]5D'!$C:$AY,COLUMNS($A229:D229)+36,0)</f>
        <v>130.983874089003</v>
      </c>
      <c r="I230" s="200">
        <f>VLOOKUP($D230,'[3]5D'!$C:$AY,COLUMNS($A229:E229)+36,0)</f>
        <v>132.41215565198601</v>
      </c>
      <c r="J230" s="200">
        <f>VLOOKUP($D230,'[3]5D'!$C:$AY,COLUMNS($A229:F229)+36,0)</f>
        <v>125.944126655581</v>
      </c>
      <c r="K230" s="189">
        <f>VLOOKUP($D230,'[3]5D'!$C:$AY,COLUMNS($A229:G229)+36,0)</f>
        <v>117.212142881929</v>
      </c>
      <c r="L230" s="189">
        <f>VLOOKUP($D230,'[3]5D'!$C:$AY,COLUMNS($A229:H229)+36,0)</f>
        <v>135.740918325801</v>
      </c>
      <c r="M230" s="189">
        <f>VLOOKUP($D230,'[3]5D'!$C:$AY,COLUMNS($A229:I229)+36,0)</f>
        <v>165.87804009225499</v>
      </c>
      <c r="N230" s="189">
        <f>VLOOKUP($D230,'[3]5D'!$C:$AY,COLUMNS($A229:J229)+36,0)</f>
        <v>172.50286266586701</v>
      </c>
      <c r="O230" s="189">
        <f>VLOOKUP($D230,'[3]5D'!$C:$AY,COLUMNS($A229:K229)+36,0)</f>
        <v>157.64306065224201</v>
      </c>
      <c r="P230" s="189">
        <f>VLOOKUP($D230,'[3]5D'!$C:$AY,COLUMNS($A229:L229)+36,0)</f>
        <v>149.590395535601</v>
      </c>
      <c r="Q230" s="189">
        <f>VLOOKUP($D230,'[3]5D'!$C:$AY,COLUMNS($A229:M229)+36,0)</f>
        <v>151.653214858767</v>
      </c>
    </row>
    <row r="231" spans="1:17">
      <c r="D231" s="238">
        <v>10403</v>
      </c>
      <c r="E231" s="189">
        <v>4.9039101364234297E-4</v>
      </c>
      <c r="F231" s="189">
        <f>VLOOKUP($D231,'[3]5D'!$C:$AY,COLUMNS($A230:B230)+36,0)</f>
        <v>108.914685771824</v>
      </c>
      <c r="G231" s="189">
        <f>VLOOKUP($D231,'[3]5D'!$C:$AY,COLUMNS($A230:C230)+36,0)</f>
        <v>84.942036091034197</v>
      </c>
      <c r="H231" s="189">
        <f>VLOOKUP($D231,'[3]5D'!$C:$AY,COLUMNS($A230:D230)+36,0)</f>
        <v>102.955922124342</v>
      </c>
      <c r="I231" s="200">
        <f>VLOOKUP($D231,'[3]5D'!$C:$AY,COLUMNS($A230:E230)+36,0)</f>
        <v>99.480196323417005</v>
      </c>
      <c r="J231" s="200">
        <f>VLOOKUP($D231,'[3]5D'!$C:$AY,COLUMNS($A230:F230)+36,0)</f>
        <v>94.6100681649243</v>
      </c>
      <c r="K231" s="189">
        <f>VLOOKUP($D231,'[3]5D'!$C:$AY,COLUMNS($A230:G230)+36,0)</f>
        <v>82.444764269559897</v>
      </c>
      <c r="L231" s="189">
        <f>VLOOKUP($D231,'[3]5D'!$C:$AY,COLUMNS($A230:H230)+36,0)</f>
        <v>92.497640850453607</v>
      </c>
      <c r="M231" s="189">
        <f>VLOOKUP($D231,'[3]5D'!$C:$AY,COLUMNS($A230:I230)+36,0)</f>
        <v>94.849409817225194</v>
      </c>
      <c r="N231" s="189">
        <f>VLOOKUP($D231,'[3]5D'!$C:$AY,COLUMNS($A230:J230)+36,0)</f>
        <v>101.054368512339</v>
      </c>
      <c r="O231" s="189">
        <f>VLOOKUP($D231,'[3]5D'!$C:$AY,COLUMNS($A230:K230)+36,0)</f>
        <v>121.87656507826</v>
      </c>
      <c r="P231" s="189">
        <f>VLOOKUP($D231,'[3]5D'!$C:$AY,COLUMNS($A230:L230)+36,0)</f>
        <v>114.33519429375799</v>
      </c>
      <c r="Q231" s="189">
        <f>VLOOKUP($D231,'[3]5D'!$C:$AY,COLUMNS($A230:M230)+36,0)</f>
        <v>114.55503012858</v>
      </c>
    </row>
    <row r="232" spans="1:17">
      <c r="D232" s="238">
        <v>10404</v>
      </c>
      <c r="E232" s="189">
        <v>9.9854980685922298E-3</v>
      </c>
      <c r="F232" s="189">
        <f>VLOOKUP($D232,'[3]5D'!$C:$AY,COLUMNS($A231:B231)+36,0)</f>
        <v>120.57960543179399</v>
      </c>
      <c r="G232" s="189">
        <f>VLOOKUP($D232,'[3]5D'!$C:$AY,COLUMNS($A231:C231)+36,0)</f>
        <v>106.880210885861</v>
      </c>
      <c r="H232" s="189">
        <f>VLOOKUP($D232,'[3]5D'!$C:$AY,COLUMNS($A231:D231)+36,0)</f>
        <v>103.715315421802</v>
      </c>
      <c r="I232" s="200">
        <f>VLOOKUP($D232,'[3]5D'!$C:$AY,COLUMNS($A231:E231)+36,0)</f>
        <v>107.092963900928</v>
      </c>
      <c r="J232" s="200">
        <f>VLOOKUP($D232,'[3]5D'!$C:$AY,COLUMNS($A231:F231)+36,0)</f>
        <v>112.445586006742</v>
      </c>
      <c r="K232" s="189">
        <f>VLOOKUP($D232,'[3]5D'!$C:$AY,COLUMNS($A231:G231)+36,0)</f>
        <v>111.72640948812401</v>
      </c>
      <c r="L232" s="189">
        <f>VLOOKUP($D232,'[3]5D'!$C:$AY,COLUMNS($A231:H231)+36,0)</f>
        <v>104.02524344739599</v>
      </c>
      <c r="M232" s="189">
        <f>VLOOKUP($D232,'[3]5D'!$C:$AY,COLUMNS($A231:I231)+36,0)</f>
        <v>116.361349166485</v>
      </c>
      <c r="N232" s="189">
        <f>VLOOKUP($D232,'[3]5D'!$C:$AY,COLUMNS($A231:J231)+36,0)</f>
        <v>108.058111298073</v>
      </c>
      <c r="O232" s="189">
        <f>VLOOKUP($D232,'[3]5D'!$C:$AY,COLUMNS($A231:K231)+36,0)</f>
        <v>107.390742738612</v>
      </c>
      <c r="P232" s="189">
        <f>VLOOKUP($D232,'[3]5D'!$C:$AY,COLUMNS($A231:L231)+36,0)</f>
        <v>107.308266465435</v>
      </c>
      <c r="Q232" s="189">
        <f>VLOOKUP($D232,'[3]5D'!$C:$AY,COLUMNS($A231:M231)+36,0)</f>
        <v>103.414896840586</v>
      </c>
    </row>
    <row r="233" spans="1:17">
      <c r="D233" s="238">
        <v>10406</v>
      </c>
      <c r="E233" s="189">
        <v>7.0567679378803497E-2</v>
      </c>
      <c r="F233" s="189">
        <f>VLOOKUP($D233,'[3]5D'!$C:$AY,COLUMNS($A232:B232)+36,0)</f>
        <v>116.56105294332799</v>
      </c>
      <c r="G233" s="189">
        <f>VLOOKUP($D233,'[3]5D'!$C:$AY,COLUMNS($A232:C232)+36,0)</f>
        <v>113.72004434231199</v>
      </c>
      <c r="H233" s="189">
        <f>VLOOKUP($D233,'[3]5D'!$C:$AY,COLUMNS($A232:D232)+36,0)</f>
        <v>112.706062726277</v>
      </c>
      <c r="I233" s="200">
        <f>VLOOKUP($D233,'[3]5D'!$C:$AY,COLUMNS($A232:E232)+36,0)</f>
        <v>121.25313826710099</v>
      </c>
      <c r="J233" s="200">
        <f>VLOOKUP($D233,'[3]5D'!$C:$AY,COLUMNS($A232:F232)+36,0)</f>
        <v>124.369729116</v>
      </c>
      <c r="K233" s="189">
        <f>VLOOKUP($D233,'[3]5D'!$C:$AY,COLUMNS($A232:G232)+36,0)</f>
        <v>114.501096941836</v>
      </c>
      <c r="L233" s="189">
        <f>VLOOKUP($D233,'[3]5D'!$C:$AY,COLUMNS($A232:H232)+36,0)</f>
        <v>116.107207990416</v>
      </c>
      <c r="M233" s="189">
        <f>VLOOKUP($D233,'[3]5D'!$C:$AY,COLUMNS($A232:I232)+36,0)</f>
        <v>94.126370701166906</v>
      </c>
      <c r="N233" s="189">
        <f>VLOOKUP($D233,'[3]5D'!$C:$AY,COLUMNS($A232:J232)+36,0)</f>
        <v>99.078522090540702</v>
      </c>
      <c r="O233" s="189">
        <f>VLOOKUP($D233,'[3]5D'!$C:$AY,COLUMNS($A232:K232)+36,0)</f>
        <v>107.122047521901</v>
      </c>
      <c r="P233" s="189">
        <f>VLOOKUP($D233,'[3]5D'!$C:$AY,COLUMNS($A232:L232)+36,0)</f>
        <v>113.81496383224599</v>
      </c>
      <c r="Q233" s="189">
        <f>VLOOKUP($D233,'[3]5D'!$C:$AY,COLUMNS($A232:M232)+36,0)</f>
        <v>117.427211796496</v>
      </c>
    </row>
    <row r="234" spans="1:17">
      <c r="D234" s="238">
        <v>10501</v>
      </c>
      <c r="E234" s="189">
        <v>0.10518755878053899</v>
      </c>
      <c r="F234" s="189">
        <f>VLOOKUP($D234,'[3]5D'!$C:$AY,COLUMNS($A233:B233)+36,0)</f>
        <v>116.85025311379199</v>
      </c>
      <c r="G234" s="189">
        <f>VLOOKUP($D234,'[3]5D'!$C:$AY,COLUMNS($A233:C233)+36,0)</f>
        <v>104.285324292813</v>
      </c>
      <c r="H234" s="189">
        <f>VLOOKUP($D234,'[3]5D'!$C:$AY,COLUMNS($A233:D233)+36,0)</f>
        <v>111.875543356119</v>
      </c>
      <c r="I234" s="200">
        <f>VLOOKUP($D234,'[3]5D'!$C:$AY,COLUMNS($A233:E233)+36,0)</f>
        <v>110.43394590425601</v>
      </c>
      <c r="J234" s="200">
        <f>VLOOKUP($D234,'[3]5D'!$C:$AY,COLUMNS($A233:F233)+36,0)</f>
        <v>106.386170854696</v>
      </c>
      <c r="K234" s="189">
        <f>VLOOKUP($D234,'[3]5D'!$C:$AY,COLUMNS($A233:G233)+36,0)</f>
        <v>101.915099171873</v>
      </c>
      <c r="L234" s="189">
        <f>VLOOKUP($D234,'[3]5D'!$C:$AY,COLUMNS($A233:H233)+36,0)</f>
        <v>119.66157555363201</v>
      </c>
      <c r="M234" s="189">
        <f>VLOOKUP($D234,'[3]5D'!$C:$AY,COLUMNS($A233:I233)+36,0)</f>
        <v>111.556402262031</v>
      </c>
      <c r="N234" s="189">
        <f>VLOOKUP($D234,'[3]5D'!$C:$AY,COLUMNS($A233:J233)+36,0)</f>
        <v>100.132834215841</v>
      </c>
      <c r="O234" s="189">
        <f>VLOOKUP($D234,'[3]5D'!$C:$AY,COLUMNS($A233:K233)+36,0)</f>
        <v>105.161720477307</v>
      </c>
      <c r="P234" s="189">
        <f>VLOOKUP($D234,'[3]5D'!$C:$AY,COLUMNS($A233:L233)+36,0)</f>
        <v>104.74481432853</v>
      </c>
      <c r="Q234" s="189">
        <f>VLOOKUP($D234,'[3]5D'!$C:$AY,COLUMNS($A233:M233)+36,0)</f>
        <v>111.23650242250601</v>
      </c>
    </row>
    <row r="235" spans="1:17">
      <c r="D235" s="238">
        <v>10502</v>
      </c>
      <c r="E235" s="189">
        <v>1.2234704180773499E-2</v>
      </c>
      <c r="F235" s="189">
        <f>VLOOKUP($D235,'[3]5D'!$C:$AY,COLUMNS($A234:B234)+36,0)</f>
        <v>101.179428547143</v>
      </c>
      <c r="G235" s="189">
        <f>VLOOKUP($D235,'[3]5D'!$C:$AY,COLUMNS($A234:C234)+36,0)</f>
        <v>105.410280125098</v>
      </c>
      <c r="H235" s="189">
        <f>VLOOKUP($D235,'[3]5D'!$C:$AY,COLUMNS($A234:D234)+36,0)</f>
        <v>95.335810297111905</v>
      </c>
      <c r="I235" s="200">
        <f>VLOOKUP($D235,'[3]5D'!$C:$AY,COLUMNS($A234:E234)+36,0)</f>
        <v>99.713002139084196</v>
      </c>
      <c r="J235" s="200">
        <f>VLOOKUP($D235,'[3]5D'!$C:$AY,COLUMNS($A234:F234)+36,0)</f>
        <v>109.894581052558</v>
      </c>
      <c r="K235" s="189">
        <f>VLOOKUP($D235,'[3]5D'!$C:$AY,COLUMNS($A234:G234)+36,0)</f>
        <v>108.097588365798</v>
      </c>
      <c r="L235" s="189">
        <f>VLOOKUP($D235,'[3]5D'!$C:$AY,COLUMNS($A234:H234)+36,0)</f>
        <v>120.9456873852</v>
      </c>
      <c r="M235" s="189">
        <f>VLOOKUP($D235,'[3]5D'!$C:$AY,COLUMNS($A234:I234)+36,0)</f>
        <v>119.516462998417</v>
      </c>
      <c r="N235" s="189">
        <f>VLOOKUP($D235,'[3]5D'!$C:$AY,COLUMNS($A234:J234)+36,0)</f>
        <v>108.41728849005401</v>
      </c>
      <c r="O235" s="189">
        <f>VLOOKUP($D235,'[3]5D'!$C:$AY,COLUMNS($A234:K234)+36,0)</f>
        <v>113.24602795912701</v>
      </c>
      <c r="P235" s="189">
        <f>VLOOKUP($D235,'[3]5D'!$C:$AY,COLUMNS($A234:L234)+36,0)</f>
        <v>107.931069495237</v>
      </c>
      <c r="Q235" s="189">
        <f>VLOOKUP($D235,'[3]5D'!$C:$AY,COLUMNS($A234:M234)+36,0)</f>
        <v>108.134816366878</v>
      </c>
    </row>
    <row r="236" spans="1:17">
      <c r="D236" s="238">
        <v>10611</v>
      </c>
      <c r="E236" s="189">
        <v>1.00239311148682E-2</v>
      </c>
      <c r="F236" s="189">
        <f>VLOOKUP($D236,'[3]5D'!$C:$AY,COLUMNS($A235:B235)+36,0)</f>
        <v>124.46520503929899</v>
      </c>
      <c r="G236" s="189">
        <f>VLOOKUP($D236,'[3]5D'!$C:$AY,COLUMNS($A235:C235)+36,0)</f>
        <v>117.455725835593</v>
      </c>
      <c r="H236" s="189">
        <f>VLOOKUP($D236,'[3]5D'!$C:$AY,COLUMNS($A235:D235)+36,0)</f>
        <v>144.39091388080399</v>
      </c>
      <c r="I236" s="200">
        <f>VLOOKUP($D236,'[3]5D'!$C:$AY,COLUMNS($A235:E235)+36,0)</f>
        <v>145.69815360540099</v>
      </c>
      <c r="J236" s="200">
        <f>VLOOKUP($D236,'[3]5D'!$C:$AY,COLUMNS($A235:F235)+36,0)</f>
        <v>124.997518278313</v>
      </c>
      <c r="K236" s="189">
        <f>VLOOKUP($D236,'[3]5D'!$C:$AY,COLUMNS($A235:G235)+36,0)</f>
        <v>119.294760299732</v>
      </c>
      <c r="L236" s="189">
        <f>VLOOKUP($D236,'[3]5D'!$C:$AY,COLUMNS($A235:H235)+36,0)</f>
        <v>116.00460043262601</v>
      </c>
      <c r="M236" s="189">
        <f>VLOOKUP($D236,'[3]5D'!$C:$AY,COLUMNS($A235:I235)+36,0)</f>
        <v>118.111235980842</v>
      </c>
      <c r="N236" s="189">
        <f>VLOOKUP($D236,'[3]5D'!$C:$AY,COLUMNS($A235:J235)+36,0)</f>
        <v>112.054840753205</v>
      </c>
      <c r="O236" s="189">
        <f>VLOOKUP($D236,'[3]5D'!$C:$AY,COLUMNS($A235:K235)+36,0)</f>
        <v>121.905421954584</v>
      </c>
      <c r="P236" s="189">
        <f>VLOOKUP($D236,'[3]5D'!$C:$AY,COLUMNS($A235:L235)+36,0)</f>
        <v>125.721695932055</v>
      </c>
      <c r="Q236" s="189">
        <f>VLOOKUP($D236,'[3]5D'!$C:$AY,COLUMNS($A235:M235)+36,0)</f>
        <v>118.087375716219</v>
      </c>
    </row>
    <row r="237" spans="1:17">
      <c r="D237" s="238">
        <v>10613</v>
      </c>
      <c r="E237" s="189">
        <v>1.65593603759006E-3</v>
      </c>
      <c r="F237" s="189">
        <f>VLOOKUP($D237,'[3]5D'!$C:$AY,COLUMNS($A236:B236)+36,0)</f>
        <v>108.733292806574</v>
      </c>
      <c r="G237" s="189">
        <f>VLOOKUP($D237,'[3]5D'!$C:$AY,COLUMNS($A236:C236)+36,0)</f>
        <v>106.295973446755</v>
      </c>
      <c r="H237" s="189">
        <f>VLOOKUP($D237,'[3]5D'!$C:$AY,COLUMNS($A236:D236)+36,0)</f>
        <v>106.47192474574599</v>
      </c>
      <c r="I237" s="200">
        <f>VLOOKUP($D237,'[3]5D'!$C:$AY,COLUMNS($A236:E236)+36,0)</f>
        <v>114.06569308015</v>
      </c>
      <c r="J237" s="200">
        <f>VLOOKUP($D237,'[3]5D'!$C:$AY,COLUMNS($A236:F236)+36,0)</f>
        <v>111.72672183953701</v>
      </c>
      <c r="K237" s="189">
        <f>VLOOKUP($D237,'[3]5D'!$C:$AY,COLUMNS($A236:G236)+36,0)</f>
        <v>111.44119447831601</v>
      </c>
      <c r="L237" s="189">
        <f>VLOOKUP($D237,'[3]5D'!$C:$AY,COLUMNS($A236:H236)+36,0)</f>
        <v>109.900973732526</v>
      </c>
      <c r="M237" s="189">
        <f>VLOOKUP($D237,'[3]5D'!$C:$AY,COLUMNS($A236:I236)+36,0)</f>
        <v>110.085240372057</v>
      </c>
      <c r="N237" s="189">
        <f>VLOOKUP($D237,'[3]5D'!$C:$AY,COLUMNS($A236:J236)+36,0)</f>
        <v>111.825990531165</v>
      </c>
      <c r="O237" s="189">
        <f>VLOOKUP($D237,'[3]5D'!$C:$AY,COLUMNS($A236:K236)+36,0)</f>
        <v>102.72486823890701</v>
      </c>
      <c r="P237" s="189">
        <f>VLOOKUP($D237,'[3]5D'!$C:$AY,COLUMNS($A236:L236)+36,0)</f>
        <v>102.673182436538</v>
      </c>
      <c r="Q237" s="189">
        <f>VLOOKUP($D237,'[3]5D'!$C:$AY,COLUMNS($A236:M236)+36,0)</f>
        <v>112.519569468528</v>
      </c>
    </row>
    <row r="238" spans="1:17">
      <c r="D238" s="238">
        <v>10711</v>
      </c>
      <c r="E238" s="189">
        <v>2.9691256430221601E-2</v>
      </c>
      <c r="F238" s="189">
        <f>VLOOKUP($D238,'[3]5D'!$C:$AY,COLUMNS($A237:B237)+36,0)</f>
        <v>127.10022443992</v>
      </c>
      <c r="G238" s="189">
        <f>VLOOKUP($D238,'[3]5D'!$C:$AY,COLUMNS($A237:C237)+36,0)</f>
        <v>128.06541619604499</v>
      </c>
      <c r="H238" s="189">
        <f>VLOOKUP($D238,'[3]5D'!$C:$AY,COLUMNS($A237:D237)+36,0)</f>
        <v>129.04901199924501</v>
      </c>
      <c r="I238" s="200">
        <f>VLOOKUP($D238,'[3]5D'!$C:$AY,COLUMNS($A237:E237)+36,0)</f>
        <v>136.00591101064799</v>
      </c>
      <c r="J238" s="200">
        <f>VLOOKUP($D238,'[3]5D'!$C:$AY,COLUMNS($A237:F237)+36,0)</f>
        <v>138.52223578597901</v>
      </c>
      <c r="K238" s="189">
        <f>VLOOKUP($D238,'[3]5D'!$C:$AY,COLUMNS($A237:G237)+36,0)</f>
        <v>138.36905970092999</v>
      </c>
      <c r="L238" s="189">
        <f>VLOOKUP($D238,'[3]5D'!$C:$AY,COLUMNS($A237:H237)+36,0)</f>
        <v>152.494478843026</v>
      </c>
      <c r="M238" s="189">
        <f>VLOOKUP($D238,'[3]5D'!$C:$AY,COLUMNS($A237:I237)+36,0)</f>
        <v>140.333322579059</v>
      </c>
      <c r="N238" s="189">
        <f>VLOOKUP($D238,'[3]5D'!$C:$AY,COLUMNS($A237:J237)+36,0)</f>
        <v>136.87623486549299</v>
      </c>
      <c r="O238" s="189">
        <f>VLOOKUP($D238,'[3]5D'!$C:$AY,COLUMNS($A237:K237)+36,0)</f>
        <v>114.198084839468</v>
      </c>
      <c r="P238" s="189">
        <f>VLOOKUP($D238,'[3]5D'!$C:$AY,COLUMNS($A237:L237)+36,0)</f>
        <v>131.580911933843</v>
      </c>
      <c r="Q238" s="189">
        <f>VLOOKUP($D238,'[3]5D'!$C:$AY,COLUMNS($A237:M237)+36,0)</f>
        <v>136.15732712844201</v>
      </c>
    </row>
    <row r="239" spans="1:17">
      <c r="D239" s="238">
        <v>10712</v>
      </c>
      <c r="E239" s="189">
        <v>1.5874652868030501E-2</v>
      </c>
      <c r="F239" s="189">
        <f>VLOOKUP($D239,'[3]5D'!$C:$AY,COLUMNS($A238:B238)+36,0)</f>
        <v>129.332308094816</v>
      </c>
      <c r="G239" s="189">
        <f>VLOOKUP($D239,'[3]5D'!$C:$AY,COLUMNS($A238:C238)+36,0)</f>
        <v>119.199103452732</v>
      </c>
      <c r="H239" s="189">
        <f>VLOOKUP($D239,'[3]5D'!$C:$AY,COLUMNS($A238:D238)+36,0)</f>
        <v>111.142269032926</v>
      </c>
      <c r="I239" s="200">
        <f>VLOOKUP($D239,'[3]5D'!$C:$AY,COLUMNS($A238:E238)+36,0)</f>
        <v>124.793193759964</v>
      </c>
      <c r="J239" s="200">
        <f>VLOOKUP($D239,'[3]5D'!$C:$AY,COLUMNS($A238:F238)+36,0)</f>
        <v>133.98470730750299</v>
      </c>
      <c r="K239" s="189">
        <f>VLOOKUP($D239,'[3]5D'!$C:$AY,COLUMNS($A238:G238)+36,0)</f>
        <v>133.08194427133199</v>
      </c>
      <c r="L239" s="189">
        <f>VLOOKUP($D239,'[3]5D'!$C:$AY,COLUMNS($A238:H238)+36,0)</f>
        <v>146.749402938473</v>
      </c>
      <c r="M239" s="189">
        <f>VLOOKUP($D239,'[3]5D'!$C:$AY,COLUMNS($A238:I238)+36,0)</f>
        <v>142.80313096201701</v>
      </c>
      <c r="N239" s="189">
        <f>VLOOKUP($D239,'[3]5D'!$C:$AY,COLUMNS($A238:J238)+36,0)</f>
        <v>135.08913175648499</v>
      </c>
      <c r="O239" s="189">
        <f>VLOOKUP($D239,'[3]5D'!$C:$AY,COLUMNS($A238:K238)+36,0)</f>
        <v>134.07999728635599</v>
      </c>
      <c r="P239" s="189">
        <f>VLOOKUP($D239,'[3]5D'!$C:$AY,COLUMNS($A238:L238)+36,0)</f>
        <v>132.98531604672999</v>
      </c>
      <c r="Q239" s="189">
        <f>VLOOKUP($D239,'[3]5D'!$C:$AY,COLUMNS($A238:M238)+36,0)</f>
        <v>145.07276682526401</v>
      </c>
    </row>
    <row r="240" spans="1:17">
      <c r="D240" s="238">
        <v>10713</v>
      </c>
      <c r="E240" s="189">
        <v>2.3343081799267001E-3</v>
      </c>
      <c r="F240" s="189">
        <f>VLOOKUP($D240,'[3]5D'!$C:$AY,COLUMNS($A239:B239)+36,0)</f>
        <v>119.407150476965</v>
      </c>
      <c r="G240" s="189">
        <f>VLOOKUP($D240,'[3]5D'!$C:$AY,COLUMNS($A239:C239)+36,0)</f>
        <v>106.61749525466</v>
      </c>
      <c r="H240" s="189">
        <f>VLOOKUP($D240,'[3]5D'!$C:$AY,COLUMNS($A239:D239)+36,0)</f>
        <v>105.65119058926599</v>
      </c>
      <c r="I240" s="200">
        <f>VLOOKUP($D240,'[3]5D'!$C:$AY,COLUMNS($A239:E239)+36,0)</f>
        <v>108.034721920998</v>
      </c>
      <c r="J240" s="200">
        <f>VLOOKUP($D240,'[3]5D'!$C:$AY,COLUMNS($A239:F239)+36,0)</f>
        <v>110.474502884028</v>
      </c>
      <c r="K240" s="189">
        <f>VLOOKUP($D240,'[3]5D'!$C:$AY,COLUMNS($A239:G239)+36,0)</f>
        <v>115.39556307241</v>
      </c>
      <c r="L240" s="189">
        <f>VLOOKUP($D240,'[3]5D'!$C:$AY,COLUMNS($A239:H239)+36,0)</f>
        <v>114.55613271550099</v>
      </c>
      <c r="M240" s="189">
        <f>VLOOKUP($D240,'[3]5D'!$C:$AY,COLUMNS($A239:I239)+36,0)</f>
        <v>109.640608678498</v>
      </c>
      <c r="N240" s="189">
        <f>VLOOKUP($D240,'[3]5D'!$C:$AY,COLUMNS($A239:J239)+36,0)</f>
        <v>103.199219039045</v>
      </c>
      <c r="O240" s="189">
        <f>VLOOKUP($D240,'[3]5D'!$C:$AY,COLUMNS($A239:K239)+36,0)</f>
        <v>100.489319962762</v>
      </c>
      <c r="P240" s="189">
        <f>VLOOKUP($D240,'[3]5D'!$C:$AY,COLUMNS($A239:L239)+36,0)</f>
        <v>94.607612861068105</v>
      </c>
      <c r="Q240" s="189">
        <f>VLOOKUP($D240,'[3]5D'!$C:$AY,COLUMNS($A239:M239)+36,0)</f>
        <v>104.698007441323</v>
      </c>
    </row>
    <row r="241" spans="4:17">
      <c r="D241" s="238">
        <v>10721</v>
      </c>
      <c r="E241" s="189">
        <v>6.7174318863590697E-3</v>
      </c>
      <c r="F241" s="189">
        <f>VLOOKUP($D241,'[3]5D'!$C:$AY,COLUMNS($A240:B240)+36,0)</f>
        <v>145.05644620030901</v>
      </c>
      <c r="G241" s="189">
        <f>VLOOKUP($D241,'[3]5D'!$C:$AY,COLUMNS($A240:C240)+36,0)</f>
        <v>120.767306824944</v>
      </c>
      <c r="H241" s="189">
        <f>VLOOKUP($D241,'[3]5D'!$C:$AY,COLUMNS($A240:D240)+36,0)</f>
        <v>123.30155128825299</v>
      </c>
      <c r="I241" s="200">
        <f>VLOOKUP($D241,'[3]5D'!$C:$AY,COLUMNS($A240:E240)+36,0)</f>
        <v>128.392117661486</v>
      </c>
      <c r="J241" s="200">
        <f>VLOOKUP($D241,'[3]5D'!$C:$AY,COLUMNS($A240:F240)+36,0)</f>
        <v>111.232629423689</v>
      </c>
      <c r="K241" s="189">
        <f>VLOOKUP($D241,'[3]5D'!$C:$AY,COLUMNS($A240:G240)+36,0)</f>
        <v>109.78648224655799</v>
      </c>
      <c r="L241" s="189">
        <f>VLOOKUP($D241,'[3]5D'!$C:$AY,COLUMNS($A240:H240)+36,0)</f>
        <v>116.016820534499</v>
      </c>
      <c r="M241" s="189">
        <f>VLOOKUP($D241,'[3]5D'!$C:$AY,COLUMNS($A240:I240)+36,0)</f>
        <v>115.47540016558401</v>
      </c>
      <c r="N241" s="189">
        <f>VLOOKUP($D241,'[3]5D'!$C:$AY,COLUMNS($A240:J240)+36,0)</f>
        <v>107.958552690182</v>
      </c>
      <c r="O241" s="189">
        <f>VLOOKUP($D241,'[3]5D'!$C:$AY,COLUMNS($A240:K240)+36,0)</f>
        <v>106.245964377585</v>
      </c>
      <c r="P241" s="189">
        <f>VLOOKUP($D241,'[3]5D'!$C:$AY,COLUMNS($A240:L240)+36,0)</f>
        <v>106.40303055533199</v>
      </c>
      <c r="Q241" s="189">
        <f>VLOOKUP($D241,'[3]5D'!$C:$AY,COLUMNS($A240:M240)+36,0)</f>
        <v>108.44770754599401</v>
      </c>
    </row>
    <row r="242" spans="4:17">
      <c r="D242" s="238">
        <v>10731</v>
      </c>
      <c r="E242" s="189">
        <v>1.30347312726997E-2</v>
      </c>
      <c r="F242" s="189">
        <f>VLOOKUP($D242,'[3]5D'!$C:$AY,COLUMNS($A241:B241)+36,0)</f>
        <v>102.96174739393</v>
      </c>
      <c r="G242" s="189">
        <f>VLOOKUP($D242,'[3]5D'!$C:$AY,COLUMNS($A241:C241)+36,0)</f>
        <v>102.292408023611</v>
      </c>
      <c r="H242" s="189">
        <f>VLOOKUP($D242,'[3]5D'!$C:$AY,COLUMNS($A241:D241)+36,0)</f>
        <v>102.571470998376</v>
      </c>
      <c r="I242" s="200">
        <f>VLOOKUP($D242,'[3]5D'!$C:$AY,COLUMNS($A241:E241)+36,0)</f>
        <v>118.64606242526099</v>
      </c>
      <c r="J242" s="200">
        <f>VLOOKUP($D242,'[3]5D'!$C:$AY,COLUMNS($A241:F241)+36,0)</f>
        <v>114.232222510946</v>
      </c>
      <c r="K242" s="189">
        <f>VLOOKUP($D242,'[3]5D'!$C:$AY,COLUMNS($A241:G241)+36,0)</f>
        <v>113.58020002224799</v>
      </c>
      <c r="L242" s="189">
        <f>VLOOKUP($D242,'[3]5D'!$C:$AY,COLUMNS($A241:H241)+36,0)</f>
        <v>114.86424780890501</v>
      </c>
      <c r="M242" s="189">
        <f>VLOOKUP($D242,'[3]5D'!$C:$AY,COLUMNS($A241:I241)+36,0)</f>
        <v>108.42896802481501</v>
      </c>
      <c r="N242" s="189">
        <f>VLOOKUP($D242,'[3]5D'!$C:$AY,COLUMNS($A241:J241)+36,0)</f>
        <v>108.550928715015</v>
      </c>
      <c r="O242" s="189">
        <f>VLOOKUP($D242,'[3]5D'!$C:$AY,COLUMNS($A241:K241)+36,0)</f>
        <v>108.020252208366</v>
      </c>
      <c r="P242" s="189">
        <f>VLOOKUP($D242,'[3]5D'!$C:$AY,COLUMNS($A241:L241)+36,0)</f>
        <v>103.103756686531</v>
      </c>
      <c r="Q242" s="189">
        <f>VLOOKUP($D242,'[3]5D'!$C:$AY,COLUMNS($A241:M241)+36,0)</f>
        <v>114.26928258075201</v>
      </c>
    </row>
    <row r="243" spans="4:17">
      <c r="D243" s="238">
        <v>10732</v>
      </c>
      <c r="E243" s="189">
        <v>3.3047793599772703E-2</v>
      </c>
      <c r="F243" s="189">
        <f>VLOOKUP($D243,'[3]5D'!$C:$AY,COLUMNS($A242:B242)+36,0)</f>
        <v>107.142325775101</v>
      </c>
      <c r="G243" s="189">
        <f>VLOOKUP($D243,'[3]5D'!$C:$AY,COLUMNS($A242:C242)+36,0)</f>
        <v>109.431519961681</v>
      </c>
      <c r="H243" s="189">
        <f>VLOOKUP($D243,'[3]5D'!$C:$AY,COLUMNS($A242:D242)+36,0)</f>
        <v>110.464953962397</v>
      </c>
      <c r="I243" s="200">
        <f>VLOOKUP($D243,'[3]5D'!$C:$AY,COLUMNS($A242:E242)+36,0)</f>
        <v>125.45625163444301</v>
      </c>
      <c r="J243" s="200">
        <f>VLOOKUP($D243,'[3]5D'!$C:$AY,COLUMNS($A242:F242)+36,0)</f>
        <v>103.511497139686</v>
      </c>
      <c r="K243" s="189">
        <f>VLOOKUP($D243,'[3]5D'!$C:$AY,COLUMNS($A242:G242)+36,0)</f>
        <v>108.214620947041</v>
      </c>
      <c r="L243" s="189">
        <f>VLOOKUP($D243,'[3]5D'!$C:$AY,COLUMNS($A242:H242)+36,0)</f>
        <v>115.686162230017</v>
      </c>
      <c r="M243" s="189">
        <f>VLOOKUP($D243,'[3]5D'!$C:$AY,COLUMNS($A242:I242)+36,0)</f>
        <v>103.70052282144199</v>
      </c>
      <c r="N243" s="189">
        <f>VLOOKUP($D243,'[3]5D'!$C:$AY,COLUMNS($A242:J242)+36,0)</f>
        <v>117.052029120165</v>
      </c>
      <c r="O243" s="189">
        <f>VLOOKUP($D243,'[3]5D'!$C:$AY,COLUMNS($A242:K242)+36,0)</f>
        <v>106.054298151579</v>
      </c>
      <c r="P243" s="189">
        <f>VLOOKUP($D243,'[3]5D'!$C:$AY,COLUMNS($A242:L242)+36,0)</f>
        <v>113.055376482418</v>
      </c>
      <c r="Q243" s="189">
        <f>VLOOKUP($D243,'[3]5D'!$C:$AY,COLUMNS($A242:M242)+36,0)</f>
        <v>103.24762658214</v>
      </c>
    </row>
    <row r="244" spans="4:17">
      <c r="D244" s="238">
        <v>10733</v>
      </c>
      <c r="E244" s="189">
        <v>1.3284492703482099E-2</v>
      </c>
      <c r="F244" s="189">
        <f>VLOOKUP($D244,'[3]5D'!$C:$AY,COLUMNS($A243:B243)+36,0)</f>
        <v>111.424990318206</v>
      </c>
      <c r="G244" s="189">
        <f>VLOOKUP($D244,'[3]5D'!$C:$AY,COLUMNS($A243:C243)+36,0)</f>
        <v>118.353766321097</v>
      </c>
      <c r="H244" s="189">
        <f>VLOOKUP($D244,'[3]5D'!$C:$AY,COLUMNS($A243:D243)+36,0)</f>
        <v>125.292826714149</v>
      </c>
      <c r="I244" s="200">
        <f>VLOOKUP($D244,'[3]5D'!$C:$AY,COLUMNS($A243:E243)+36,0)</f>
        <v>134.41586115569299</v>
      </c>
      <c r="J244" s="200">
        <f>VLOOKUP($D244,'[3]5D'!$C:$AY,COLUMNS($A243:F243)+36,0)</f>
        <v>135.50629425806801</v>
      </c>
      <c r="K244" s="189">
        <f>VLOOKUP($D244,'[3]5D'!$C:$AY,COLUMNS($A243:G243)+36,0)</f>
        <v>132.01353429759601</v>
      </c>
      <c r="L244" s="189">
        <f>VLOOKUP($D244,'[3]5D'!$C:$AY,COLUMNS($A243:H243)+36,0)</f>
        <v>147.94914357534199</v>
      </c>
      <c r="M244" s="189">
        <f>VLOOKUP($D244,'[3]5D'!$C:$AY,COLUMNS($A243:I243)+36,0)</f>
        <v>141.30282137518299</v>
      </c>
      <c r="N244" s="189">
        <f>VLOOKUP($D244,'[3]5D'!$C:$AY,COLUMNS($A243:J243)+36,0)</f>
        <v>125.31102781245301</v>
      </c>
      <c r="O244" s="189">
        <f>VLOOKUP($D244,'[3]5D'!$C:$AY,COLUMNS($A243:K243)+36,0)</f>
        <v>128.14041239494901</v>
      </c>
      <c r="P244" s="189">
        <f>VLOOKUP($D244,'[3]5D'!$C:$AY,COLUMNS($A243:L243)+36,0)</f>
        <v>126.991607909191</v>
      </c>
      <c r="Q244" s="189">
        <f>VLOOKUP($D244,'[3]5D'!$C:$AY,COLUMNS($A243:M243)+36,0)</f>
        <v>130.04786342049201</v>
      </c>
    </row>
    <row r="245" spans="4:17">
      <c r="D245" s="238">
        <v>10741</v>
      </c>
      <c r="E245" s="189">
        <v>1.4557539534143E-2</v>
      </c>
      <c r="F245" s="189">
        <f>VLOOKUP($D245,'[3]5D'!$C:$AY,COLUMNS($A244:B244)+36,0)</f>
        <v>120.07552663847</v>
      </c>
      <c r="G245" s="189">
        <f>VLOOKUP($D245,'[3]5D'!$C:$AY,COLUMNS($A244:C244)+36,0)</f>
        <v>119.708877319476</v>
      </c>
      <c r="H245" s="189">
        <f>VLOOKUP($D245,'[3]5D'!$C:$AY,COLUMNS($A244:D244)+36,0)</f>
        <v>121.557884436406</v>
      </c>
      <c r="I245" s="200">
        <f>VLOOKUP($D245,'[3]5D'!$C:$AY,COLUMNS($A244:E244)+36,0)</f>
        <v>112.419927333465</v>
      </c>
      <c r="J245" s="200">
        <f>VLOOKUP($D245,'[3]5D'!$C:$AY,COLUMNS($A244:F244)+36,0)</f>
        <v>125.100650371901</v>
      </c>
      <c r="K245" s="189">
        <f>VLOOKUP($D245,'[3]5D'!$C:$AY,COLUMNS($A244:G244)+36,0)</f>
        <v>114.808595729076</v>
      </c>
      <c r="L245" s="189">
        <f>VLOOKUP($D245,'[3]5D'!$C:$AY,COLUMNS($A244:H244)+36,0)</f>
        <v>132.953517813133</v>
      </c>
      <c r="M245" s="189">
        <f>VLOOKUP($D245,'[3]5D'!$C:$AY,COLUMNS($A244:I244)+36,0)</f>
        <v>127.147523730101</v>
      </c>
      <c r="N245" s="189">
        <f>VLOOKUP($D245,'[3]5D'!$C:$AY,COLUMNS($A244:J244)+36,0)</f>
        <v>123.49874281180701</v>
      </c>
      <c r="O245" s="189">
        <f>VLOOKUP($D245,'[3]5D'!$C:$AY,COLUMNS($A244:K244)+36,0)</f>
        <v>129.28526107755599</v>
      </c>
      <c r="P245" s="189">
        <f>VLOOKUP($D245,'[3]5D'!$C:$AY,COLUMNS($A244:L244)+36,0)</f>
        <v>122.164460836084</v>
      </c>
      <c r="Q245" s="189">
        <f>VLOOKUP($D245,'[3]5D'!$C:$AY,COLUMNS($A244:M244)+36,0)</f>
        <v>137.21209747058299</v>
      </c>
    </row>
    <row r="246" spans="4:17">
      <c r="D246" s="238">
        <v>10750</v>
      </c>
      <c r="E246" s="189">
        <v>4.3098472118120196E-3</v>
      </c>
      <c r="F246" s="189">
        <f>VLOOKUP($D246,'[3]5D'!$C:$AY,COLUMNS($A245:B245)+36,0)</f>
        <v>122.10124266460799</v>
      </c>
      <c r="G246" s="189">
        <f>VLOOKUP($D246,'[3]5D'!$C:$AY,COLUMNS($A245:C245)+36,0)</f>
        <v>111.476263074627</v>
      </c>
      <c r="H246" s="189">
        <f>VLOOKUP($D246,'[3]5D'!$C:$AY,COLUMNS($A245:D245)+36,0)</f>
        <v>107.79807828165799</v>
      </c>
      <c r="I246" s="200">
        <f>VLOOKUP($D246,'[3]5D'!$C:$AY,COLUMNS($A245:E245)+36,0)</f>
        <v>112.25833766719499</v>
      </c>
      <c r="J246" s="200">
        <f>VLOOKUP($D246,'[3]5D'!$C:$AY,COLUMNS($A245:F245)+36,0)</f>
        <v>103.25199376947801</v>
      </c>
      <c r="K246" s="189">
        <f>VLOOKUP($D246,'[3]5D'!$C:$AY,COLUMNS($A245:G245)+36,0)</f>
        <v>102.518628317276</v>
      </c>
      <c r="L246" s="189">
        <f>VLOOKUP($D246,'[3]5D'!$C:$AY,COLUMNS($A245:H245)+36,0)</f>
        <v>115.593107358315</v>
      </c>
      <c r="M246" s="189">
        <f>VLOOKUP($D246,'[3]5D'!$C:$AY,COLUMNS($A245:I245)+36,0)</f>
        <v>103.004714724238</v>
      </c>
      <c r="N246" s="189">
        <f>VLOOKUP($D246,'[3]5D'!$C:$AY,COLUMNS($A245:J245)+36,0)</f>
        <v>106.596065380363</v>
      </c>
      <c r="O246" s="189">
        <f>VLOOKUP($D246,'[3]5D'!$C:$AY,COLUMNS($A245:K245)+36,0)</f>
        <v>111.58110310353</v>
      </c>
      <c r="P246" s="189">
        <f>VLOOKUP($D246,'[3]5D'!$C:$AY,COLUMNS($A245:L245)+36,0)</f>
        <v>114.908929943158</v>
      </c>
      <c r="Q246" s="189">
        <f>VLOOKUP($D246,'[3]5D'!$C:$AY,COLUMNS($A245:M245)+36,0)</f>
        <v>115.69380618498499</v>
      </c>
    </row>
    <row r="247" spans="4:17">
      <c r="D247" s="238">
        <v>10791</v>
      </c>
      <c r="E247" s="189">
        <v>1.9742523101177E-4</v>
      </c>
      <c r="F247" s="189">
        <f>VLOOKUP($D247,'[3]5D'!$C:$AY,COLUMNS($A246:B246)+36,0)</f>
        <v>107.171853670863</v>
      </c>
      <c r="G247" s="189">
        <f>VLOOKUP($D247,'[3]5D'!$C:$AY,COLUMNS($A246:C246)+36,0)</f>
        <v>105.578465414139</v>
      </c>
      <c r="H247" s="189">
        <f>VLOOKUP($D247,'[3]5D'!$C:$AY,COLUMNS($A246:D246)+36,0)</f>
        <v>109.25378952838</v>
      </c>
      <c r="I247" s="200">
        <f>VLOOKUP($D247,'[3]5D'!$C:$AY,COLUMNS($A246:E246)+36,0)</f>
        <v>107.50974396084401</v>
      </c>
      <c r="J247" s="200">
        <f>VLOOKUP($D247,'[3]5D'!$C:$AY,COLUMNS($A246:F246)+36,0)</f>
        <v>106.658927555034</v>
      </c>
      <c r="K247" s="189">
        <f>VLOOKUP($D247,'[3]5D'!$C:$AY,COLUMNS($A246:G246)+36,0)</f>
        <v>102.547915332638</v>
      </c>
      <c r="L247" s="189">
        <f>VLOOKUP($D247,'[3]5D'!$C:$AY,COLUMNS($A246:H246)+36,0)</f>
        <v>110.50726828280401</v>
      </c>
      <c r="M247" s="189">
        <f>VLOOKUP($D247,'[3]5D'!$C:$AY,COLUMNS($A246:I246)+36,0)</f>
        <v>103.77467605632199</v>
      </c>
      <c r="N247" s="189">
        <f>VLOOKUP($D247,'[3]5D'!$C:$AY,COLUMNS($A246:J246)+36,0)</f>
        <v>104.26570002005801</v>
      </c>
      <c r="O247" s="189">
        <f>VLOOKUP($D247,'[3]5D'!$C:$AY,COLUMNS($A246:K246)+36,0)</f>
        <v>108.822792553754</v>
      </c>
      <c r="P247" s="189">
        <f>VLOOKUP($D247,'[3]5D'!$C:$AY,COLUMNS($A246:L246)+36,0)</f>
        <v>100.171379651702</v>
      </c>
      <c r="Q247" s="189">
        <f>VLOOKUP($D247,'[3]5D'!$C:$AY,COLUMNS($A246:M246)+36,0)</f>
        <v>100.58723443779699</v>
      </c>
    </row>
    <row r="248" spans="4:17">
      <c r="D248" s="238">
        <v>10793</v>
      </c>
      <c r="E248" s="189">
        <v>2.7764224336961399E-3</v>
      </c>
      <c r="F248" s="189">
        <f>VLOOKUP($D248,'[3]5D'!$C:$AY,COLUMNS($A247:B247)+36,0)</f>
        <v>110.40296640571199</v>
      </c>
      <c r="G248" s="189">
        <f>VLOOKUP($D248,'[3]5D'!$C:$AY,COLUMNS($A247:C247)+36,0)</f>
        <v>111.52621654855901</v>
      </c>
      <c r="H248" s="189">
        <f>VLOOKUP($D248,'[3]5D'!$C:$AY,COLUMNS($A247:D247)+36,0)</f>
        <v>104.172609019042</v>
      </c>
      <c r="I248" s="200">
        <f>VLOOKUP($D248,'[3]5D'!$C:$AY,COLUMNS($A247:E247)+36,0)</f>
        <v>101.994460519616</v>
      </c>
      <c r="J248" s="200">
        <f>VLOOKUP($D248,'[3]5D'!$C:$AY,COLUMNS($A247:F247)+36,0)</f>
        <v>126.25763786907299</v>
      </c>
      <c r="K248" s="189">
        <f>VLOOKUP($D248,'[3]5D'!$C:$AY,COLUMNS($A247:G247)+36,0)</f>
        <v>122.325059240531</v>
      </c>
      <c r="L248" s="189">
        <f>VLOOKUP($D248,'[3]5D'!$C:$AY,COLUMNS($A247:H247)+36,0)</f>
        <v>141.05190511251899</v>
      </c>
      <c r="M248" s="189">
        <f>VLOOKUP($D248,'[3]5D'!$C:$AY,COLUMNS($A247:I247)+36,0)</f>
        <v>136.93057377704901</v>
      </c>
      <c r="N248" s="189">
        <f>VLOOKUP($D248,'[3]5D'!$C:$AY,COLUMNS($A247:J247)+36,0)</f>
        <v>127.528078237394</v>
      </c>
      <c r="O248" s="189">
        <f>VLOOKUP($D248,'[3]5D'!$C:$AY,COLUMNS($A247:K247)+36,0)</f>
        <v>121.012280982203</v>
      </c>
      <c r="P248" s="189">
        <f>VLOOKUP($D248,'[3]5D'!$C:$AY,COLUMNS($A247:L247)+36,0)</f>
        <v>125.805654492553</v>
      </c>
      <c r="Q248" s="189">
        <f>VLOOKUP($D248,'[3]5D'!$C:$AY,COLUMNS($A247:M247)+36,0)</f>
        <v>109.41464996952</v>
      </c>
    </row>
    <row r="249" spans="4:17">
      <c r="D249" s="238">
        <v>10794</v>
      </c>
      <c r="E249" s="189">
        <v>4.4875486390549696E-3</v>
      </c>
      <c r="F249" s="189">
        <f>VLOOKUP($D249,'[3]5D'!$C:$AY,COLUMNS($A248:B248)+36,0)</f>
        <v>131.31672075546101</v>
      </c>
      <c r="G249" s="189">
        <f>VLOOKUP($D249,'[3]5D'!$C:$AY,COLUMNS($A248:C248)+36,0)</f>
        <v>124.08449622357701</v>
      </c>
      <c r="H249" s="189">
        <f>VLOOKUP($D249,'[3]5D'!$C:$AY,COLUMNS($A248:D248)+36,0)</f>
        <v>116.771342986287</v>
      </c>
      <c r="I249" s="200">
        <f>VLOOKUP($D249,'[3]5D'!$C:$AY,COLUMNS($A248:E248)+36,0)</f>
        <v>117.390163945662</v>
      </c>
      <c r="J249" s="200">
        <f>VLOOKUP($D249,'[3]5D'!$C:$AY,COLUMNS($A248:F248)+36,0)</f>
        <v>122.549256006226</v>
      </c>
      <c r="K249" s="189">
        <f>VLOOKUP($D249,'[3]5D'!$C:$AY,COLUMNS($A248:G248)+36,0)</f>
        <v>156.00168488595099</v>
      </c>
      <c r="L249" s="189">
        <f>VLOOKUP($D249,'[3]5D'!$C:$AY,COLUMNS($A248:H248)+36,0)</f>
        <v>155.093967853252</v>
      </c>
      <c r="M249" s="189">
        <f>VLOOKUP($D249,'[3]5D'!$C:$AY,COLUMNS($A248:I248)+36,0)</f>
        <v>138.18023528959301</v>
      </c>
      <c r="N249" s="189">
        <f>VLOOKUP($D249,'[3]5D'!$C:$AY,COLUMNS($A248:J248)+36,0)</f>
        <v>123.20900072437701</v>
      </c>
      <c r="O249" s="189">
        <f>VLOOKUP($D249,'[3]5D'!$C:$AY,COLUMNS($A248:K248)+36,0)</f>
        <v>129.742851215847</v>
      </c>
      <c r="P249" s="189">
        <f>VLOOKUP($D249,'[3]5D'!$C:$AY,COLUMNS($A248:L248)+36,0)</f>
        <v>130.22398305163799</v>
      </c>
      <c r="Q249" s="189">
        <f>VLOOKUP($D249,'[3]5D'!$C:$AY,COLUMNS($A248:M248)+36,0)</f>
        <v>134.529135174396</v>
      </c>
    </row>
    <row r="250" spans="4:17">
      <c r="D250" s="238">
        <v>10799</v>
      </c>
      <c r="E250" s="189">
        <v>1.5285610972850701E-2</v>
      </c>
      <c r="F250" s="189">
        <f>VLOOKUP($D250,'[3]5D'!$C:$AY,COLUMNS($A249:B249)+36,0)</f>
        <v>137.649308995046</v>
      </c>
      <c r="G250" s="189">
        <f>VLOOKUP($D250,'[3]5D'!$C:$AY,COLUMNS($A249:C249)+36,0)</f>
        <v>112.752234294053</v>
      </c>
      <c r="H250" s="189">
        <f>VLOOKUP($D250,'[3]5D'!$C:$AY,COLUMNS($A249:D249)+36,0)</f>
        <v>106.189013989822</v>
      </c>
      <c r="I250" s="200">
        <f>VLOOKUP($D250,'[3]5D'!$C:$AY,COLUMNS($A249:E249)+36,0)</f>
        <v>116.633152177732</v>
      </c>
      <c r="J250" s="200">
        <f>VLOOKUP($D250,'[3]5D'!$C:$AY,COLUMNS($A249:F249)+36,0)</f>
        <v>118.50224019027399</v>
      </c>
      <c r="K250" s="189">
        <f>VLOOKUP($D250,'[3]5D'!$C:$AY,COLUMNS($A249:G249)+36,0)</f>
        <v>117.859544796104</v>
      </c>
      <c r="L250" s="189">
        <f>VLOOKUP($D250,'[3]5D'!$C:$AY,COLUMNS($A249:H249)+36,0)</f>
        <v>140.35053282836199</v>
      </c>
      <c r="M250" s="189">
        <f>VLOOKUP($D250,'[3]5D'!$C:$AY,COLUMNS($A249:I249)+36,0)</f>
        <v>132.36631015043</v>
      </c>
      <c r="N250" s="189">
        <f>VLOOKUP($D250,'[3]5D'!$C:$AY,COLUMNS($A249:J249)+36,0)</f>
        <v>124.84788870788</v>
      </c>
      <c r="O250" s="189">
        <f>VLOOKUP($D250,'[3]5D'!$C:$AY,COLUMNS($A249:K249)+36,0)</f>
        <v>110.89934031261301</v>
      </c>
      <c r="P250" s="189">
        <f>VLOOKUP($D250,'[3]5D'!$C:$AY,COLUMNS($A249:L249)+36,0)</f>
        <v>105.238648835416</v>
      </c>
      <c r="Q250" s="189">
        <f>VLOOKUP($D250,'[3]5D'!$C:$AY,COLUMNS($A249:M249)+36,0)</f>
        <v>103.07222758515201</v>
      </c>
    </row>
    <row r="251" spans="4:17">
      <c r="D251" s="238">
        <v>11030</v>
      </c>
      <c r="E251" s="189">
        <v>5.2566764061367302E-2</v>
      </c>
      <c r="F251" s="189">
        <f>VLOOKUP($D251,'[3]5D'!$C:$AY,COLUMNS($A250:B250)+36,0)</f>
        <v>122.82304273006299</v>
      </c>
      <c r="G251" s="189">
        <f>VLOOKUP($D251,'[3]5D'!$C:$AY,COLUMNS($A250:C250)+36,0)</f>
        <v>95.338463442163601</v>
      </c>
      <c r="H251" s="189">
        <f>VLOOKUP($D251,'[3]5D'!$C:$AY,COLUMNS($A250:D250)+36,0)</f>
        <v>126.03676606690399</v>
      </c>
      <c r="I251" s="200">
        <f>VLOOKUP($D251,'[3]5D'!$C:$AY,COLUMNS($A250:E250)+36,0)</f>
        <v>137.81876008986799</v>
      </c>
      <c r="J251" s="200">
        <f>VLOOKUP($D251,'[3]5D'!$C:$AY,COLUMNS($A250:F250)+36,0)</f>
        <v>132.65937755102101</v>
      </c>
      <c r="K251" s="189">
        <f>VLOOKUP($D251,'[3]5D'!$C:$AY,COLUMNS($A250:G250)+36,0)</f>
        <v>124.541239393894</v>
      </c>
      <c r="L251" s="189">
        <f>VLOOKUP($D251,'[3]5D'!$C:$AY,COLUMNS($A250:H250)+36,0)</f>
        <v>156.676134200159</v>
      </c>
      <c r="M251" s="189">
        <f>VLOOKUP($D251,'[3]5D'!$C:$AY,COLUMNS($A250:I250)+36,0)</f>
        <v>139.277165331357</v>
      </c>
      <c r="N251" s="189">
        <f>VLOOKUP($D251,'[3]5D'!$C:$AY,COLUMNS($A250:J250)+36,0)</f>
        <v>143.15197835816301</v>
      </c>
      <c r="O251" s="189">
        <f>VLOOKUP($D251,'[3]5D'!$C:$AY,COLUMNS($A250:K250)+36,0)</f>
        <v>141.238558384513</v>
      </c>
      <c r="P251" s="189">
        <f>VLOOKUP($D251,'[3]5D'!$C:$AY,COLUMNS($A250:L250)+36,0)</f>
        <v>146.92582658332199</v>
      </c>
      <c r="Q251" s="189">
        <f>VLOOKUP($D251,'[3]5D'!$C:$AY,COLUMNS($A250:M250)+36,0)</f>
        <v>156.505942656488</v>
      </c>
    </row>
    <row r="252" spans="4:17">
      <c r="D252" s="238">
        <v>11041</v>
      </c>
      <c r="E252" s="189">
        <v>1.69091774347148E-2</v>
      </c>
      <c r="F252" s="189">
        <f>VLOOKUP($D252,'[3]5D'!$C:$AY,COLUMNS($A251:B251)+36,0)</f>
        <v>116.186337294781</v>
      </c>
      <c r="G252" s="189">
        <f>VLOOKUP($D252,'[3]5D'!$C:$AY,COLUMNS($A251:C251)+36,0)</f>
        <v>108.397701091516</v>
      </c>
      <c r="H252" s="189">
        <f>VLOOKUP($D252,'[3]5D'!$C:$AY,COLUMNS($A251:D251)+36,0)</f>
        <v>107.942272395324</v>
      </c>
      <c r="I252" s="200">
        <f>VLOOKUP($D252,'[3]5D'!$C:$AY,COLUMNS($A251:E251)+36,0)</f>
        <v>111.105862700274</v>
      </c>
      <c r="J252" s="200">
        <f>VLOOKUP($D252,'[3]5D'!$C:$AY,COLUMNS($A251:F251)+36,0)</f>
        <v>125.164118182283</v>
      </c>
      <c r="K252" s="189">
        <f>VLOOKUP($D252,'[3]5D'!$C:$AY,COLUMNS($A251:G251)+36,0)</f>
        <v>138.05279981014499</v>
      </c>
      <c r="L252" s="189">
        <f>VLOOKUP($D252,'[3]5D'!$C:$AY,COLUMNS($A251:H251)+36,0)</f>
        <v>109.295696516793</v>
      </c>
      <c r="M252" s="189">
        <f>VLOOKUP($D252,'[3]5D'!$C:$AY,COLUMNS($A251:I251)+36,0)</f>
        <v>119.945736511837</v>
      </c>
      <c r="N252" s="189">
        <f>VLOOKUP($D252,'[3]5D'!$C:$AY,COLUMNS($A251:J251)+36,0)</f>
        <v>115.278745880502</v>
      </c>
      <c r="O252" s="189">
        <f>VLOOKUP($D252,'[3]5D'!$C:$AY,COLUMNS($A251:K251)+36,0)</f>
        <v>121.207905280932</v>
      </c>
      <c r="P252" s="189">
        <f>VLOOKUP($D252,'[3]5D'!$C:$AY,COLUMNS($A251:L251)+36,0)</f>
        <v>117.41792013002799</v>
      </c>
      <c r="Q252" s="189">
        <f>VLOOKUP($D252,'[3]5D'!$C:$AY,COLUMNS($A251:M251)+36,0)</f>
        <v>119.947732029611</v>
      </c>
    </row>
    <row r="253" spans="4:17">
      <c r="D253" s="238">
        <v>11042</v>
      </c>
      <c r="E253" s="189">
        <v>5.2175487000406199E-3</v>
      </c>
      <c r="F253" s="189">
        <f>VLOOKUP($D253,'[3]5D'!$C:$AY,COLUMNS($A252:B252)+36,0)</f>
        <v>120.824486758982</v>
      </c>
      <c r="G253" s="189">
        <f>VLOOKUP($D253,'[3]5D'!$C:$AY,COLUMNS($A252:C252)+36,0)</f>
        <v>95.809622604596299</v>
      </c>
      <c r="H253" s="189">
        <f>VLOOKUP($D253,'[3]5D'!$C:$AY,COLUMNS($A252:D252)+36,0)</f>
        <v>124.29580120391</v>
      </c>
      <c r="I253" s="200">
        <f>VLOOKUP($D253,'[3]5D'!$C:$AY,COLUMNS($A252:E252)+36,0)</f>
        <v>128.67416856872799</v>
      </c>
      <c r="J253" s="200">
        <f>VLOOKUP($D253,'[3]5D'!$C:$AY,COLUMNS($A252:F252)+36,0)</f>
        <v>135.375575997634</v>
      </c>
      <c r="K253" s="189">
        <f>VLOOKUP($D253,'[3]5D'!$C:$AY,COLUMNS($A252:G252)+36,0)</f>
        <v>122.983286935509</v>
      </c>
      <c r="L253" s="189">
        <f>VLOOKUP($D253,'[3]5D'!$C:$AY,COLUMNS($A252:H252)+36,0)</f>
        <v>139.637670303639</v>
      </c>
      <c r="M253" s="189">
        <f>VLOOKUP($D253,'[3]5D'!$C:$AY,COLUMNS($A252:I252)+36,0)</f>
        <v>131.58685426496001</v>
      </c>
      <c r="N253" s="189">
        <f>VLOOKUP($D253,'[3]5D'!$C:$AY,COLUMNS($A252:J252)+36,0)</f>
        <v>139.220196900345</v>
      </c>
      <c r="O253" s="189">
        <f>VLOOKUP($D253,'[3]5D'!$C:$AY,COLUMNS($A252:K252)+36,0)</f>
        <v>135.265975382281</v>
      </c>
      <c r="P253" s="189">
        <f>VLOOKUP($D253,'[3]5D'!$C:$AY,COLUMNS($A252:L252)+36,0)</f>
        <v>130.245275938882</v>
      </c>
      <c r="Q253" s="189">
        <f>VLOOKUP($D253,'[3]5D'!$C:$AY,COLUMNS($A252:M252)+36,0)</f>
        <v>127.78539198187499</v>
      </c>
    </row>
    <row r="254" spans="4:17">
      <c r="D254" s="238">
        <v>12000</v>
      </c>
      <c r="E254" s="189">
        <v>0.47199720375431697</v>
      </c>
      <c r="F254" s="189">
        <f>VLOOKUP($D254,'[3]5D'!$C:$AY,COLUMNS($A253:B253)+36,0)</f>
        <v>110.0744501913</v>
      </c>
      <c r="G254" s="189">
        <f>VLOOKUP($D254,'[3]5D'!$C:$AY,COLUMNS($A253:C253)+36,0)</f>
        <v>109.52753981635399</v>
      </c>
      <c r="H254" s="189">
        <f>VLOOKUP($D254,'[3]5D'!$C:$AY,COLUMNS($A253:D253)+36,0)</f>
        <v>110.305605732346</v>
      </c>
      <c r="I254" s="200">
        <f>VLOOKUP($D254,'[3]5D'!$C:$AY,COLUMNS($A253:E253)+36,0)</f>
        <v>106.850574744974</v>
      </c>
      <c r="J254" s="200">
        <f>VLOOKUP($D254,'[3]5D'!$C:$AY,COLUMNS($A253:F253)+36,0)</f>
        <v>109.588038800558</v>
      </c>
      <c r="K254" s="189">
        <f>VLOOKUP($D254,'[3]5D'!$C:$AY,COLUMNS($A253:G253)+36,0)</f>
        <v>112.269075848673</v>
      </c>
      <c r="L254" s="189">
        <f>VLOOKUP($D254,'[3]5D'!$C:$AY,COLUMNS($A253:H253)+36,0)</f>
        <v>107.34457124161401</v>
      </c>
      <c r="M254" s="189">
        <f>VLOOKUP($D254,'[3]5D'!$C:$AY,COLUMNS($A253:I253)+36,0)</f>
        <v>109.901673898799</v>
      </c>
      <c r="N254" s="189">
        <f>VLOOKUP($D254,'[3]5D'!$C:$AY,COLUMNS($A253:J253)+36,0)</f>
        <v>103.183100295476</v>
      </c>
      <c r="O254" s="189">
        <f>VLOOKUP($D254,'[3]5D'!$C:$AY,COLUMNS($A253:K253)+36,0)</f>
        <v>100.92015490700101</v>
      </c>
      <c r="P254" s="189">
        <f>VLOOKUP($D254,'[3]5D'!$C:$AY,COLUMNS($A253:L253)+36,0)</f>
        <v>102.067636033646</v>
      </c>
      <c r="Q254" s="189">
        <f>VLOOKUP($D254,'[3]5D'!$C:$AY,COLUMNS($A253:M253)+36,0)</f>
        <v>105.492773731555</v>
      </c>
    </row>
    <row r="255" spans="4:17">
      <c r="D255" s="238">
        <v>13110</v>
      </c>
      <c r="E255" s="189">
        <v>1.9453244628737699E-2</v>
      </c>
      <c r="F255" s="189">
        <f>VLOOKUP($D255,'[3]5D'!$C:$AY,COLUMNS($A254:B254)+36,0)</f>
        <v>105.24575125605401</v>
      </c>
      <c r="G255" s="189">
        <f>VLOOKUP($D255,'[3]5D'!$C:$AY,COLUMNS($A254:C254)+36,0)</f>
        <v>110.32034438629699</v>
      </c>
      <c r="H255" s="189">
        <f>VLOOKUP($D255,'[3]5D'!$C:$AY,COLUMNS($A254:D254)+36,0)</f>
        <v>115.20682703268599</v>
      </c>
      <c r="I255" s="200">
        <f>VLOOKUP($D255,'[3]5D'!$C:$AY,COLUMNS($A254:E254)+36,0)</f>
        <v>116.47039153881001</v>
      </c>
      <c r="J255" s="200">
        <f>VLOOKUP($D255,'[3]5D'!$C:$AY,COLUMNS($A254:F254)+36,0)</f>
        <v>116.523204869585</v>
      </c>
      <c r="K255" s="189">
        <f>VLOOKUP($D255,'[3]5D'!$C:$AY,COLUMNS($A254:G254)+36,0)</f>
        <v>109.51388961591201</v>
      </c>
      <c r="L255" s="189">
        <f>VLOOKUP($D255,'[3]5D'!$C:$AY,COLUMNS($A254:H254)+36,0)</f>
        <v>101.12827004760901</v>
      </c>
      <c r="M255" s="189">
        <f>VLOOKUP($D255,'[3]5D'!$C:$AY,COLUMNS($A254:I254)+36,0)</f>
        <v>106.907538465569</v>
      </c>
      <c r="N255" s="189">
        <f>VLOOKUP($D255,'[3]5D'!$C:$AY,COLUMNS($A254:J254)+36,0)</f>
        <v>109.60356569510201</v>
      </c>
      <c r="O255" s="189">
        <f>VLOOKUP($D255,'[3]5D'!$C:$AY,COLUMNS($A254:K254)+36,0)</f>
        <v>106.627898778974</v>
      </c>
      <c r="P255" s="189">
        <f>VLOOKUP($D255,'[3]5D'!$C:$AY,COLUMNS($A254:L254)+36,0)</f>
        <v>110.491873358728</v>
      </c>
      <c r="Q255" s="189">
        <f>VLOOKUP($D255,'[3]5D'!$C:$AY,COLUMNS($A254:M254)+36,0)</f>
        <v>98.617345237305102</v>
      </c>
    </row>
    <row r="256" spans="4:17">
      <c r="D256" s="238">
        <v>13120</v>
      </c>
      <c r="E256" s="189">
        <v>1.23216941131016E-2</v>
      </c>
      <c r="F256" s="189">
        <f>VLOOKUP($D256,'[3]5D'!$C:$AY,COLUMNS($A255:B255)+36,0)</f>
        <v>105.730249714914</v>
      </c>
      <c r="G256" s="189">
        <f>VLOOKUP($D256,'[3]5D'!$C:$AY,COLUMNS($A255:C255)+36,0)</f>
        <v>110.74097487461199</v>
      </c>
      <c r="H256" s="189">
        <f>VLOOKUP($D256,'[3]5D'!$C:$AY,COLUMNS($A255:D255)+36,0)</f>
        <v>106.424031296382</v>
      </c>
      <c r="I256" s="200">
        <f>VLOOKUP($D256,'[3]5D'!$C:$AY,COLUMNS($A255:E255)+36,0)</f>
        <v>104.594742325452</v>
      </c>
      <c r="J256" s="200">
        <f>VLOOKUP($D256,'[3]5D'!$C:$AY,COLUMNS($A255:F255)+36,0)</f>
        <v>113.16730363426601</v>
      </c>
      <c r="K256" s="189">
        <f>VLOOKUP($D256,'[3]5D'!$C:$AY,COLUMNS($A255:G255)+36,0)</f>
        <v>114.666061460824</v>
      </c>
      <c r="L256" s="189">
        <f>VLOOKUP($D256,'[3]5D'!$C:$AY,COLUMNS($A255:H255)+36,0)</f>
        <v>114.12813534511901</v>
      </c>
      <c r="M256" s="189">
        <f>VLOOKUP($D256,'[3]5D'!$C:$AY,COLUMNS($A255:I255)+36,0)</f>
        <v>111.82471492438501</v>
      </c>
      <c r="N256" s="189">
        <f>VLOOKUP($D256,'[3]5D'!$C:$AY,COLUMNS($A255:J255)+36,0)</f>
        <v>118.404630135342</v>
      </c>
      <c r="O256" s="189">
        <f>VLOOKUP($D256,'[3]5D'!$C:$AY,COLUMNS($A255:K255)+36,0)</f>
        <v>116.303934243904</v>
      </c>
      <c r="P256" s="189">
        <f>VLOOKUP($D256,'[3]5D'!$C:$AY,COLUMNS($A255:L255)+36,0)</f>
        <v>133.98647798248601</v>
      </c>
      <c r="Q256" s="189">
        <f>VLOOKUP($D256,'[3]5D'!$C:$AY,COLUMNS($A255:M255)+36,0)</f>
        <v>107.30640145156001</v>
      </c>
    </row>
    <row r="257" spans="4:17">
      <c r="D257" s="238">
        <v>13132</v>
      </c>
      <c r="E257" s="189">
        <v>8.7633788411321002E-3</v>
      </c>
      <c r="F257" s="189">
        <f>VLOOKUP($D257,'[3]5D'!$C:$AY,COLUMNS($A256:B256)+36,0)</f>
        <v>103.98985223435101</v>
      </c>
      <c r="G257" s="189">
        <f>VLOOKUP($D257,'[3]5D'!$C:$AY,COLUMNS($A256:C256)+36,0)</f>
        <v>109.901146676742</v>
      </c>
      <c r="H257" s="189">
        <f>VLOOKUP($D257,'[3]5D'!$C:$AY,COLUMNS($A256:D256)+36,0)</f>
        <v>114.267332273663</v>
      </c>
      <c r="I257" s="200">
        <f>VLOOKUP($D257,'[3]5D'!$C:$AY,COLUMNS($A256:E256)+36,0)</f>
        <v>118.21427676043101</v>
      </c>
      <c r="J257" s="200">
        <f>VLOOKUP($D257,'[3]5D'!$C:$AY,COLUMNS($A256:F256)+36,0)</f>
        <v>121.125304515876</v>
      </c>
      <c r="K257" s="189">
        <f>VLOOKUP($D257,'[3]5D'!$C:$AY,COLUMNS($A256:G256)+36,0)</f>
        <v>118.53081272825099</v>
      </c>
      <c r="L257" s="189">
        <f>VLOOKUP($D257,'[3]5D'!$C:$AY,COLUMNS($A256:H256)+36,0)</f>
        <v>110.388904556694</v>
      </c>
      <c r="M257" s="189">
        <f>VLOOKUP($D257,'[3]5D'!$C:$AY,COLUMNS($A256:I256)+36,0)</f>
        <v>106.30670231058301</v>
      </c>
      <c r="N257" s="189">
        <f>VLOOKUP($D257,'[3]5D'!$C:$AY,COLUMNS($A256:J256)+36,0)</f>
        <v>109.66991583829601</v>
      </c>
      <c r="O257" s="189">
        <f>VLOOKUP($D257,'[3]5D'!$C:$AY,COLUMNS($A256:K256)+36,0)</f>
        <v>100.687068051596</v>
      </c>
      <c r="P257" s="189">
        <f>VLOOKUP($D257,'[3]5D'!$C:$AY,COLUMNS($A256:L256)+36,0)</f>
        <v>107.050384773563</v>
      </c>
      <c r="Q257" s="189">
        <f>VLOOKUP($D257,'[3]5D'!$C:$AY,COLUMNS($A256:M256)+36,0)</f>
        <v>98.020575016200894</v>
      </c>
    </row>
    <row r="258" spans="4:17">
      <c r="D258" s="238">
        <v>14102</v>
      </c>
      <c r="E258" s="189">
        <v>6.2038166998339299E-2</v>
      </c>
      <c r="F258" s="189">
        <f>VLOOKUP($D258,'[3]5D'!$C:$AY,COLUMNS($A257:B257)+36,0)</f>
        <v>122.98203863633201</v>
      </c>
      <c r="G258" s="189">
        <f>VLOOKUP($D258,'[3]5D'!$C:$AY,COLUMNS($A257:C257)+36,0)</f>
        <v>116.59634149811301</v>
      </c>
      <c r="H258" s="189">
        <f>VLOOKUP($D258,'[3]5D'!$C:$AY,COLUMNS($A257:D257)+36,0)</f>
        <v>121.419160176448</v>
      </c>
      <c r="I258" s="200">
        <f>VLOOKUP($D258,'[3]5D'!$C:$AY,COLUMNS($A257:E257)+36,0)</f>
        <v>113.17319897006099</v>
      </c>
      <c r="J258" s="200">
        <f>VLOOKUP($D258,'[3]5D'!$C:$AY,COLUMNS($A257:F257)+36,0)</f>
        <v>137.04079536759801</v>
      </c>
      <c r="K258" s="189">
        <f>VLOOKUP($D258,'[3]5D'!$C:$AY,COLUMNS($A257:G257)+36,0)</f>
        <v>127.520938786711</v>
      </c>
      <c r="L258" s="189">
        <f>VLOOKUP($D258,'[3]5D'!$C:$AY,COLUMNS($A257:H257)+36,0)</f>
        <v>110.228659412637</v>
      </c>
      <c r="M258" s="189">
        <f>VLOOKUP($D258,'[3]5D'!$C:$AY,COLUMNS($A257:I257)+36,0)</f>
        <v>112.85644848646901</v>
      </c>
      <c r="N258" s="189">
        <f>VLOOKUP($D258,'[3]5D'!$C:$AY,COLUMNS($A257:J257)+36,0)</f>
        <v>126.201542187698</v>
      </c>
      <c r="O258" s="189">
        <f>VLOOKUP($D258,'[3]5D'!$C:$AY,COLUMNS($A257:K257)+36,0)</f>
        <v>141.07484663157899</v>
      </c>
      <c r="P258" s="189">
        <f>VLOOKUP($D258,'[3]5D'!$C:$AY,COLUMNS($A257:L257)+36,0)</f>
        <v>147.53481506212</v>
      </c>
      <c r="Q258" s="189">
        <f>VLOOKUP($D258,'[3]5D'!$C:$AY,COLUMNS($A257:M257)+36,0)</f>
        <v>149.82994910115499</v>
      </c>
    </row>
    <row r="259" spans="4:17">
      <c r="D259" s="238">
        <v>15120</v>
      </c>
      <c r="E259" s="189">
        <v>1.27629103699627E-2</v>
      </c>
      <c r="F259" s="189">
        <f>VLOOKUP($D259,'[3]5D'!$C:$AY,COLUMNS($A258:B258)+36,0)</f>
        <v>125.104936683817</v>
      </c>
      <c r="G259" s="189">
        <f>VLOOKUP($D259,'[3]5D'!$C:$AY,COLUMNS($A258:C258)+36,0)</f>
        <v>137.56243457031499</v>
      </c>
      <c r="H259" s="189">
        <f>VLOOKUP($D259,'[3]5D'!$C:$AY,COLUMNS($A258:D258)+36,0)</f>
        <v>151.53215930887299</v>
      </c>
      <c r="I259" s="200">
        <f>VLOOKUP($D259,'[3]5D'!$C:$AY,COLUMNS($A258:E258)+36,0)</f>
        <v>144.538700014657</v>
      </c>
      <c r="J259" s="200">
        <f>VLOOKUP($D259,'[3]5D'!$C:$AY,COLUMNS($A258:F258)+36,0)</f>
        <v>140.611851217154</v>
      </c>
      <c r="K259" s="189">
        <f>VLOOKUP($D259,'[3]5D'!$C:$AY,COLUMNS($A258:G258)+36,0)</f>
        <v>110.999913612109</v>
      </c>
      <c r="L259" s="189">
        <f>VLOOKUP($D259,'[3]5D'!$C:$AY,COLUMNS($A258:H258)+36,0)</f>
        <v>124.843033855794</v>
      </c>
      <c r="M259" s="189">
        <f>VLOOKUP($D259,'[3]5D'!$C:$AY,COLUMNS($A258:I258)+36,0)</f>
        <v>108.596144287451</v>
      </c>
      <c r="N259" s="189">
        <f>VLOOKUP($D259,'[3]5D'!$C:$AY,COLUMNS($A258:J258)+36,0)</f>
        <v>114.235025636667</v>
      </c>
      <c r="O259" s="189">
        <f>VLOOKUP($D259,'[3]5D'!$C:$AY,COLUMNS($A258:K258)+36,0)</f>
        <v>109.23408033624899</v>
      </c>
      <c r="P259" s="189">
        <f>VLOOKUP($D259,'[3]5D'!$C:$AY,COLUMNS($A258:L258)+36,0)</f>
        <v>132.66366344222499</v>
      </c>
      <c r="Q259" s="189">
        <f>VLOOKUP($D259,'[3]5D'!$C:$AY,COLUMNS($A258:M258)+36,0)</f>
        <v>148.71905338275801</v>
      </c>
    </row>
    <row r="260" spans="4:17">
      <c r="D260" s="238">
        <v>15201</v>
      </c>
      <c r="E260" s="189">
        <v>4.1040784955687998E-2</v>
      </c>
      <c r="F260" s="189">
        <f>VLOOKUP($D260,'[3]5D'!$C:$AY,COLUMNS($A259:B259)+36,0)</f>
        <v>121.21414446580199</v>
      </c>
      <c r="G260" s="189">
        <f>VLOOKUP($D260,'[3]5D'!$C:$AY,COLUMNS($A259:C259)+36,0)</f>
        <v>107.053922514593</v>
      </c>
      <c r="H260" s="189">
        <f>VLOOKUP($D260,'[3]5D'!$C:$AY,COLUMNS($A259:D259)+36,0)</f>
        <v>103.86371307599801</v>
      </c>
      <c r="I260" s="200">
        <f>VLOOKUP($D260,'[3]5D'!$C:$AY,COLUMNS($A259:E259)+36,0)</f>
        <v>101.43191853086201</v>
      </c>
      <c r="J260" s="200">
        <f>VLOOKUP($D260,'[3]5D'!$C:$AY,COLUMNS($A259:F259)+36,0)</f>
        <v>118.742225554965</v>
      </c>
      <c r="K260" s="189">
        <f>VLOOKUP($D260,'[3]5D'!$C:$AY,COLUMNS($A259:G259)+36,0)</f>
        <v>132.20599965606601</v>
      </c>
      <c r="L260" s="189">
        <f>VLOOKUP($D260,'[3]5D'!$C:$AY,COLUMNS($A259:H259)+36,0)</f>
        <v>104.61056270910601</v>
      </c>
      <c r="M260" s="189">
        <f>VLOOKUP($D260,'[3]5D'!$C:$AY,COLUMNS($A259:I259)+36,0)</f>
        <v>104.452379991086</v>
      </c>
      <c r="N260" s="189">
        <f>VLOOKUP($D260,'[3]5D'!$C:$AY,COLUMNS($A259:J259)+36,0)</f>
        <v>103.30062733101499</v>
      </c>
      <c r="O260" s="189">
        <f>VLOOKUP($D260,'[3]5D'!$C:$AY,COLUMNS($A259:K259)+36,0)</f>
        <v>100.036620018541</v>
      </c>
      <c r="P260" s="189">
        <f>VLOOKUP($D260,'[3]5D'!$C:$AY,COLUMNS($A259:L259)+36,0)</f>
        <v>97.551347891353004</v>
      </c>
      <c r="Q260" s="189">
        <f>VLOOKUP($D260,'[3]5D'!$C:$AY,COLUMNS($A259:M259)+36,0)</f>
        <v>105.60889901328299</v>
      </c>
    </row>
    <row r="261" spans="4:17">
      <c r="D261" s="238">
        <v>15203</v>
      </c>
      <c r="E261" s="189">
        <v>1.9440461847199001E-2</v>
      </c>
      <c r="F261" s="189">
        <f>VLOOKUP($D261,'[3]5D'!$C:$AY,COLUMNS($A260:B260)+36,0)</f>
        <v>135.57229372045299</v>
      </c>
      <c r="G261" s="189">
        <f>VLOOKUP($D261,'[3]5D'!$C:$AY,COLUMNS($A260:C260)+36,0)</f>
        <v>103.659641812796</v>
      </c>
      <c r="H261" s="189">
        <f>VLOOKUP($D261,'[3]5D'!$C:$AY,COLUMNS($A260:D260)+36,0)</f>
        <v>112.25171193334801</v>
      </c>
      <c r="I261" s="200">
        <f>VLOOKUP($D261,'[3]5D'!$C:$AY,COLUMNS($A260:E260)+36,0)</f>
        <v>125.046787001647</v>
      </c>
      <c r="J261" s="200">
        <f>VLOOKUP($D261,'[3]5D'!$C:$AY,COLUMNS($A260:F260)+36,0)</f>
        <v>134.62161609852501</v>
      </c>
      <c r="K261" s="189">
        <f>VLOOKUP($D261,'[3]5D'!$C:$AY,COLUMNS($A260:G260)+36,0)</f>
        <v>133.058735026069</v>
      </c>
      <c r="L261" s="189">
        <f>VLOOKUP($D261,'[3]5D'!$C:$AY,COLUMNS($A260:H260)+36,0)</f>
        <v>104.359114182783</v>
      </c>
      <c r="M261" s="189">
        <f>VLOOKUP($D261,'[3]5D'!$C:$AY,COLUMNS($A260:I260)+36,0)</f>
        <v>115.50226056792501</v>
      </c>
      <c r="N261" s="189">
        <f>VLOOKUP($D261,'[3]5D'!$C:$AY,COLUMNS($A260:J260)+36,0)</f>
        <v>106.56326141864101</v>
      </c>
      <c r="O261" s="189">
        <f>VLOOKUP($D261,'[3]5D'!$C:$AY,COLUMNS($A260:K260)+36,0)</f>
        <v>101.742658306217</v>
      </c>
      <c r="P261" s="189">
        <f>VLOOKUP($D261,'[3]5D'!$C:$AY,COLUMNS($A260:L260)+36,0)</f>
        <v>105.116510061699</v>
      </c>
      <c r="Q261" s="189">
        <f>VLOOKUP($D261,'[3]5D'!$C:$AY,COLUMNS($A260:M260)+36,0)</f>
        <v>103.93854540832</v>
      </c>
    </row>
    <row r="262" spans="4:17">
      <c r="D262" s="238">
        <v>16100</v>
      </c>
      <c r="E262" s="189">
        <v>1.144345818162E-2</v>
      </c>
      <c r="F262" s="189">
        <f>VLOOKUP($D262,'[3]5D'!$C:$AY,COLUMNS($A261:B261)+36,0)</f>
        <v>146.84448659083299</v>
      </c>
      <c r="G262" s="189">
        <f>VLOOKUP($D262,'[3]5D'!$C:$AY,COLUMNS($A261:C261)+36,0)</f>
        <v>131.40420606740199</v>
      </c>
      <c r="H262" s="189">
        <f>VLOOKUP($D262,'[3]5D'!$C:$AY,COLUMNS($A261:D261)+36,0)</f>
        <v>145.77553896862801</v>
      </c>
      <c r="I262" s="200">
        <f>VLOOKUP($D262,'[3]5D'!$C:$AY,COLUMNS($A261:E261)+36,0)</f>
        <v>133.33098280692101</v>
      </c>
      <c r="J262" s="200">
        <f>VLOOKUP($D262,'[3]5D'!$C:$AY,COLUMNS($A261:F261)+36,0)</f>
        <v>130.067194571632</v>
      </c>
      <c r="K262" s="189">
        <f>VLOOKUP($D262,'[3]5D'!$C:$AY,COLUMNS($A261:G261)+36,0)</f>
        <v>135.929331786012</v>
      </c>
      <c r="L262" s="189">
        <f>VLOOKUP($D262,'[3]5D'!$C:$AY,COLUMNS($A261:H261)+36,0)</f>
        <v>120.68357910626401</v>
      </c>
      <c r="M262" s="189">
        <f>VLOOKUP($D262,'[3]5D'!$C:$AY,COLUMNS($A261:I261)+36,0)</f>
        <v>123.243926491113</v>
      </c>
      <c r="N262" s="189">
        <f>VLOOKUP($D262,'[3]5D'!$C:$AY,COLUMNS($A261:J261)+36,0)</f>
        <v>119.84206245694</v>
      </c>
      <c r="O262" s="189">
        <f>VLOOKUP($D262,'[3]5D'!$C:$AY,COLUMNS($A261:K261)+36,0)</f>
        <v>129.252836204277</v>
      </c>
      <c r="P262" s="189">
        <f>VLOOKUP($D262,'[3]5D'!$C:$AY,COLUMNS($A261:L261)+36,0)</f>
        <v>125.814879637941</v>
      </c>
      <c r="Q262" s="189">
        <f>VLOOKUP($D262,'[3]5D'!$C:$AY,COLUMNS($A261:M261)+36,0)</f>
        <v>125.165797503972</v>
      </c>
    </row>
    <row r="263" spans="4:17">
      <c r="D263" s="238">
        <v>16211</v>
      </c>
      <c r="E263" s="189">
        <v>2.6154726050791399E-2</v>
      </c>
      <c r="F263" s="189">
        <f>VLOOKUP($D263,'[3]5D'!$C:$AY,COLUMNS($A262:B262)+36,0)</f>
        <v>85.445258933119703</v>
      </c>
      <c r="G263" s="189">
        <f>VLOOKUP($D263,'[3]5D'!$C:$AY,COLUMNS($A262:C262)+36,0)</f>
        <v>83.368754683172</v>
      </c>
      <c r="H263" s="189">
        <f>VLOOKUP($D263,'[3]5D'!$C:$AY,COLUMNS($A262:D262)+36,0)</f>
        <v>91.803625144201504</v>
      </c>
      <c r="I263" s="200">
        <f>VLOOKUP($D263,'[3]5D'!$C:$AY,COLUMNS($A262:E262)+36,0)</f>
        <v>94.017442105286904</v>
      </c>
      <c r="J263" s="200">
        <f>VLOOKUP($D263,'[3]5D'!$C:$AY,COLUMNS($A262:F262)+36,0)</f>
        <v>86.258302086838896</v>
      </c>
      <c r="K263" s="189">
        <f>VLOOKUP($D263,'[3]5D'!$C:$AY,COLUMNS($A262:G262)+36,0)</f>
        <v>79.607506399276801</v>
      </c>
      <c r="L263" s="189">
        <f>VLOOKUP($D263,'[3]5D'!$C:$AY,COLUMNS($A262:H262)+36,0)</f>
        <v>85.117352033941003</v>
      </c>
      <c r="M263" s="189">
        <f>VLOOKUP($D263,'[3]5D'!$C:$AY,COLUMNS($A262:I262)+36,0)</f>
        <v>88.6423007373308</v>
      </c>
      <c r="N263" s="189">
        <f>VLOOKUP($D263,'[3]5D'!$C:$AY,COLUMNS($A262:J262)+36,0)</f>
        <v>86.996250562806594</v>
      </c>
      <c r="O263" s="189">
        <f>VLOOKUP($D263,'[3]5D'!$C:$AY,COLUMNS($A262:K262)+36,0)</f>
        <v>88.639285202229104</v>
      </c>
      <c r="P263" s="189">
        <f>VLOOKUP($D263,'[3]5D'!$C:$AY,COLUMNS($A262:L262)+36,0)</f>
        <v>89.571065284419703</v>
      </c>
      <c r="Q263" s="189">
        <f>VLOOKUP($D263,'[3]5D'!$C:$AY,COLUMNS($A262:M262)+36,0)</f>
        <v>97.925534610404</v>
      </c>
    </row>
    <row r="264" spans="4:17">
      <c r="D264" s="238">
        <v>16212</v>
      </c>
      <c r="E264" s="189">
        <v>2.92689487940163E-2</v>
      </c>
      <c r="F264" s="189">
        <f>VLOOKUP($D264,'[3]5D'!$C:$AY,COLUMNS($A263:B263)+36,0)</f>
        <v>112.353199100347</v>
      </c>
      <c r="G264" s="189">
        <f>VLOOKUP($D264,'[3]5D'!$C:$AY,COLUMNS($A263:C263)+36,0)</f>
        <v>113.37129941863201</v>
      </c>
      <c r="H264" s="189">
        <f>VLOOKUP($D264,'[3]5D'!$C:$AY,COLUMNS($A263:D263)+36,0)</f>
        <v>116.472614514954</v>
      </c>
      <c r="I264" s="200">
        <f>VLOOKUP($D264,'[3]5D'!$C:$AY,COLUMNS($A263:E263)+36,0)</f>
        <v>128.601846623619</v>
      </c>
      <c r="J264" s="200">
        <f>VLOOKUP($D264,'[3]5D'!$C:$AY,COLUMNS($A263:F263)+36,0)</f>
        <v>131.698269145235</v>
      </c>
      <c r="K264" s="189">
        <f>VLOOKUP($D264,'[3]5D'!$C:$AY,COLUMNS($A263:G263)+36,0)</f>
        <v>125.407951143651</v>
      </c>
      <c r="L264" s="189">
        <f>VLOOKUP($D264,'[3]5D'!$C:$AY,COLUMNS($A263:H263)+36,0)</f>
        <v>134.193766146916</v>
      </c>
      <c r="M264" s="189">
        <f>VLOOKUP($D264,'[3]5D'!$C:$AY,COLUMNS($A263:I263)+36,0)</f>
        <v>136.84540914984001</v>
      </c>
      <c r="N264" s="189">
        <f>VLOOKUP($D264,'[3]5D'!$C:$AY,COLUMNS($A263:J263)+36,0)</f>
        <v>141.59603294522901</v>
      </c>
      <c r="O264" s="189">
        <f>VLOOKUP($D264,'[3]5D'!$C:$AY,COLUMNS($A263:K263)+36,0)</f>
        <v>123.749964512272</v>
      </c>
      <c r="P264" s="189">
        <f>VLOOKUP($D264,'[3]5D'!$C:$AY,COLUMNS($A263:L263)+36,0)</f>
        <v>89.774687214074802</v>
      </c>
      <c r="Q264" s="189">
        <f>VLOOKUP($D264,'[3]5D'!$C:$AY,COLUMNS($A263:M263)+36,0)</f>
        <v>117.357591871132</v>
      </c>
    </row>
    <row r="265" spans="4:17">
      <c r="D265" s="238">
        <v>16221</v>
      </c>
      <c r="E265" s="189">
        <v>8.6262505710703902E-2</v>
      </c>
      <c r="F265" s="189">
        <f>VLOOKUP($D265,'[3]5D'!$C:$AY,COLUMNS($A264:B264)+36,0)</f>
        <v>93.635469494373396</v>
      </c>
      <c r="G265" s="189">
        <f>VLOOKUP($D265,'[3]5D'!$C:$AY,COLUMNS($A264:C264)+36,0)</f>
        <v>102.237591896594</v>
      </c>
      <c r="H265" s="189">
        <f>VLOOKUP($D265,'[3]5D'!$C:$AY,COLUMNS($A264:D264)+36,0)</f>
        <v>85.499387126781002</v>
      </c>
      <c r="I265" s="200">
        <f>VLOOKUP($D265,'[3]5D'!$C:$AY,COLUMNS($A264:E264)+36,0)</f>
        <v>89.365948148158907</v>
      </c>
      <c r="J265" s="200">
        <f>VLOOKUP($D265,'[3]5D'!$C:$AY,COLUMNS($A264:F264)+36,0)</f>
        <v>90.314462366481493</v>
      </c>
      <c r="K265" s="189">
        <f>VLOOKUP($D265,'[3]5D'!$C:$AY,COLUMNS($A264:G264)+36,0)</f>
        <v>106.181288976684</v>
      </c>
      <c r="L265" s="189">
        <f>VLOOKUP($D265,'[3]5D'!$C:$AY,COLUMNS($A264:H264)+36,0)</f>
        <v>99.967386780869205</v>
      </c>
      <c r="M265" s="189">
        <f>VLOOKUP($D265,'[3]5D'!$C:$AY,COLUMNS($A264:I264)+36,0)</f>
        <v>89.885581448638206</v>
      </c>
      <c r="N265" s="189">
        <f>VLOOKUP($D265,'[3]5D'!$C:$AY,COLUMNS($A264:J264)+36,0)</f>
        <v>97.117871724236593</v>
      </c>
      <c r="O265" s="189">
        <f>VLOOKUP($D265,'[3]5D'!$C:$AY,COLUMNS($A264:K264)+36,0)</f>
        <v>113.482438423113</v>
      </c>
      <c r="P265" s="189">
        <f>VLOOKUP($D265,'[3]5D'!$C:$AY,COLUMNS($A264:L264)+36,0)</f>
        <v>125.535270052953</v>
      </c>
      <c r="Q265" s="189">
        <f>VLOOKUP($D265,'[3]5D'!$C:$AY,COLUMNS($A264:M264)+36,0)</f>
        <v>124.740750665821</v>
      </c>
    </row>
    <row r="266" spans="4:17">
      <c r="D266" s="238">
        <v>16230</v>
      </c>
      <c r="E266" s="189">
        <v>1.34742681000973E-2</v>
      </c>
      <c r="F266" s="189">
        <f>VLOOKUP($D266,'[3]5D'!$C:$AY,COLUMNS($A265:B265)+36,0)</f>
        <v>209.494522176234</v>
      </c>
      <c r="G266" s="189">
        <f>VLOOKUP($D266,'[3]5D'!$C:$AY,COLUMNS($A265:C265)+36,0)</f>
        <v>283.87401895102801</v>
      </c>
      <c r="H266" s="189">
        <f>VLOOKUP($D266,'[3]5D'!$C:$AY,COLUMNS($A265:D265)+36,0)</f>
        <v>193.954409377361</v>
      </c>
      <c r="I266" s="200">
        <f>VLOOKUP($D266,'[3]5D'!$C:$AY,COLUMNS($A265:E265)+36,0)</f>
        <v>197.65213280992799</v>
      </c>
      <c r="J266" s="200">
        <f>VLOOKUP($D266,'[3]5D'!$C:$AY,COLUMNS($A265:F265)+36,0)</f>
        <v>200.85283948483701</v>
      </c>
      <c r="K266" s="189">
        <f>VLOOKUP($D266,'[3]5D'!$C:$AY,COLUMNS($A265:G265)+36,0)</f>
        <v>248.10350584780801</v>
      </c>
      <c r="L266" s="189">
        <f>VLOOKUP($D266,'[3]5D'!$C:$AY,COLUMNS($A265:H265)+36,0)</f>
        <v>182.062264470169</v>
      </c>
      <c r="M266" s="189">
        <f>VLOOKUP($D266,'[3]5D'!$C:$AY,COLUMNS($A265:I265)+36,0)</f>
        <v>193.84932178102201</v>
      </c>
      <c r="N266" s="189">
        <f>VLOOKUP($D266,'[3]5D'!$C:$AY,COLUMNS($A265:J265)+36,0)</f>
        <v>211.013642386957</v>
      </c>
      <c r="O266" s="189">
        <f>VLOOKUP($D266,'[3]5D'!$C:$AY,COLUMNS($A265:K265)+36,0)</f>
        <v>300.08418274381899</v>
      </c>
      <c r="P266" s="189">
        <f>VLOOKUP($D266,'[3]5D'!$C:$AY,COLUMNS($A265:L265)+36,0)</f>
        <v>436.795463787806</v>
      </c>
      <c r="Q266" s="189">
        <f>VLOOKUP($D266,'[3]5D'!$C:$AY,COLUMNS($A265:M265)+36,0)</f>
        <v>321.84619996971298</v>
      </c>
    </row>
    <row r="267" spans="4:17">
      <c r="D267" s="238">
        <v>17010</v>
      </c>
      <c r="E267" s="189">
        <v>4.1401536759824902E-3</v>
      </c>
      <c r="F267" s="189">
        <f>VLOOKUP($D267,'[3]5D'!$C:$AY,COLUMNS($A266:B266)+36,0)</f>
        <v>121.438329596163</v>
      </c>
      <c r="G267" s="189">
        <f>VLOOKUP($D267,'[3]5D'!$C:$AY,COLUMNS($A266:C266)+36,0)</f>
        <v>108.506720547971</v>
      </c>
      <c r="H267" s="189">
        <f>VLOOKUP($D267,'[3]5D'!$C:$AY,COLUMNS($A266:D266)+36,0)</f>
        <v>120.774503220269</v>
      </c>
      <c r="I267" s="200">
        <f>VLOOKUP($D267,'[3]5D'!$C:$AY,COLUMNS($A266:E266)+36,0)</f>
        <v>112.839444619754</v>
      </c>
      <c r="J267" s="200">
        <f>VLOOKUP($D267,'[3]5D'!$C:$AY,COLUMNS($A266:F266)+36,0)</f>
        <v>111.749725769327</v>
      </c>
      <c r="K267" s="189">
        <f>VLOOKUP($D267,'[3]5D'!$C:$AY,COLUMNS($A266:G266)+36,0)</f>
        <v>105.59872690410501</v>
      </c>
      <c r="L267" s="189">
        <f>VLOOKUP($D267,'[3]5D'!$C:$AY,COLUMNS($A266:H266)+36,0)</f>
        <v>111.25276363288199</v>
      </c>
      <c r="M267" s="189">
        <f>VLOOKUP($D267,'[3]5D'!$C:$AY,COLUMNS($A266:I266)+36,0)</f>
        <v>103.721257409725</v>
      </c>
      <c r="N267" s="189">
        <f>VLOOKUP($D267,'[3]5D'!$C:$AY,COLUMNS($A266:J266)+36,0)</f>
        <v>107.108539360957</v>
      </c>
      <c r="O267" s="189">
        <f>VLOOKUP($D267,'[3]5D'!$C:$AY,COLUMNS($A266:K266)+36,0)</f>
        <v>101.657381555649</v>
      </c>
      <c r="P267" s="189">
        <f>VLOOKUP($D267,'[3]5D'!$C:$AY,COLUMNS($A266:L266)+36,0)</f>
        <v>105.77844075904</v>
      </c>
      <c r="Q267" s="189">
        <f>VLOOKUP($D267,'[3]5D'!$C:$AY,COLUMNS($A266:M266)+36,0)</f>
        <v>119.183434785228</v>
      </c>
    </row>
    <row r="268" spans="4:17">
      <c r="D268" s="238">
        <v>17020</v>
      </c>
      <c r="E268" s="189">
        <v>1.39371817890595E-2</v>
      </c>
      <c r="F268" s="189">
        <f>VLOOKUP($D268,'[3]5D'!$C:$AY,COLUMNS($A267:B267)+36,0)</f>
        <v>114.732454798265</v>
      </c>
      <c r="G268" s="189">
        <f>VLOOKUP($D268,'[3]5D'!$C:$AY,COLUMNS($A267:C267)+36,0)</f>
        <v>113.79712100597401</v>
      </c>
      <c r="H268" s="189">
        <f>VLOOKUP($D268,'[3]5D'!$C:$AY,COLUMNS($A267:D267)+36,0)</f>
        <v>115.344949468129</v>
      </c>
      <c r="I268" s="200">
        <f>VLOOKUP($D268,'[3]5D'!$C:$AY,COLUMNS($A267:E267)+36,0)</f>
        <v>122.779789465197</v>
      </c>
      <c r="J268" s="200">
        <f>VLOOKUP($D268,'[3]5D'!$C:$AY,COLUMNS($A267:F267)+36,0)</f>
        <v>122.41914556259501</v>
      </c>
      <c r="K268" s="189">
        <f>VLOOKUP($D268,'[3]5D'!$C:$AY,COLUMNS($A267:G267)+36,0)</f>
        <v>117.885508314589</v>
      </c>
      <c r="L268" s="189">
        <f>VLOOKUP($D268,'[3]5D'!$C:$AY,COLUMNS($A267:H267)+36,0)</f>
        <v>115.589553016908</v>
      </c>
      <c r="M268" s="189">
        <f>VLOOKUP($D268,'[3]5D'!$C:$AY,COLUMNS($A267:I267)+36,0)</f>
        <v>108.847352610493</v>
      </c>
      <c r="N268" s="189">
        <f>VLOOKUP($D268,'[3]5D'!$C:$AY,COLUMNS($A267:J267)+36,0)</f>
        <v>112.390551421506</v>
      </c>
      <c r="O268" s="189">
        <f>VLOOKUP($D268,'[3]5D'!$C:$AY,COLUMNS($A267:K267)+36,0)</f>
        <v>112.63954405825901</v>
      </c>
      <c r="P268" s="189">
        <f>VLOOKUP($D268,'[3]5D'!$C:$AY,COLUMNS($A267:L267)+36,0)</f>
        <v>116.214751517492</v>
      </c>
      <c r="Q268" s="189">
        <f>VLOOKUP($D268,'[3]5D'!$C:$AY,COLUMNS($A267:M267)+36,0)</f>
        <v>124.944919662403</v>
      </c>
    </row>
    <row r="269" spans="4:17">
      <c r="D269" s="238">
        <v>17091</v>
      </c>
      <c r="E269" s="189">
        <v>7.2621724237098796E-3</v>
      </c>
      <c r="F269" s="189">
        <f>VLOOKUP($D269,'[3]5D'!$C:$AY,COLUMNS($A268:B268)+36,0)</f>
        <v>90.348765920135406</v>
      </c>
      <c r="G269" s="189">
        <f>VLOOKUP($D269,'[3]5D'!$C:$AY,COLUMNS($A268:C268)+36,0)</f>
        <v>92.889129972171602</v>
      </c>
      <c r="H269" s="189">
        <f>VLOOKUP($D269,'[3]5D'!$C:$AY,COLUMNS($A268:D268)+36,0)</f>
        <v>92.8099168952658</v>
      </c>
      <c r="I269" s="200">
        <f>VLOOKUP($D269,'[3]5D'!$C:$AY,COLUMNS($A268:E268)+36,0)</f>
        <v>93.609064538580498</v>
      </c>
      <c r="J269" s="200">
        <f>VLOOKUP($D269,'[3]5D'!$C:$AY,COLUMNS($A268:F268)+36,0)</f>
        <v>94.776974050576897</v>
      </c>
      <c r="K269" s="189">
        <f>VLOOKUP($D269,'[3]5D'!$C:$AY,COLUMNS($A268:G268)+36,0)</f>
        <v>86.561906659457307</v>
      </c>
      <c r="L269" s="189">
        <f>VLOOKUP($D269,'[3]5D'!$C:$AY,COLUMNS($A268:H268)+36,0)</f>
        <v>91.332938210946907</v>
      </c>
      <c r="M269" s="189">
        <f>VLOOKUP($D269,'[3]5D'!$C:$AY,COLUMNS($A268:I268)+36,0)</f>
        <v>95.939530090987702</v>
      </c>
      <c r="N269" s="189">
        <f>VLOOKUP($D269,'[3]5D'!$C:$AY,COLUMNS($A268:J268)+36,0)</f>
        <v>99.854951364720606</v>
      </c>
      <c r="O269" s="189">
        <f>VLOOKUP($D269,'[3]5D'!$C:$AY,COLUMNS($A268:K268)+36,0)</f>
        <v>99.057553666758196</v>
      </c>
      <c r="P269" s="189">
        <f>VLOOKUP($D269,'[3]5D'!$C:$AY,COLUMNS($A268:L268)+36,0)</f>
        <v>97.866414049498502</v>
      </c>
      <c r="Q269" s="189">
        <f>VLOOKUP($D269,'[3]5D'!$C:$AY,COLUMNS($A268:M268)+36,0)</f>
        <v>99.117105269109004</v>
      </c>
    </row>
    <row r="270" spans="4:17">
      <c r="D270" s="238">
        <v>17092</v>
      </c>
      <c r="E270" s="189">
        <v>1.21004180629611E-2</v>
      </c>
      <c r="F270" s="189">
        <f>VLOOKUP($D270,'[3]5D'!$C:$AY,COLUMNS($A269:B269)+36,0)</f>
        <v>130.148171083356</v>
      </c>
      <c r="G270" s="189">
        <f>VLOOKUP($D270,'[3]5D'!$C:$AY,COLUMNS($A269:C269)+36,0)</f>
        <v>116.051260112569</v>
      </c>
      <c r="H270" s="189">
        <f>VLOOKUP($D270,'[3]5D'!$C:$AY,COLUMNS($A269:D269)+36,0)</f>
        <v>118.116315605314</v>
      </c>
      <c r="I270" s="200">
        <f>VLOOKUP($D270,'[3]5D'!$C:$AY,COLUMNS($A269:E269)+36,0)</f>
        <v>125.263391402906</v>
      </c>
      <c r="J270" s="200">
        <f>VLOOKUP($D270,'[3]5D'!$C:$AY,COLUMNS($A269:F269)+36,0)</f>
        <v>114.207267886482</v>
      </c>
      <c r="K270" s="189">
        <f>VLOOKUP($D270,'[3]5D'!$C:$AY,COLUMNS($A269:G269)+36,0)</f>
        <v>113.929875613707</v>
      </c>
      <c r="L270" s="189">
        <f>VLOOKUP($D270,'[3]5D'!$C:$AY,COLUMNS($A269:H269)+36,0)</f>
        <v>111.108674245961</v>
      </c>
      <c r="M270" s="189">
        <f>VLOOKUP($D270,'[3]5D'!$C:$AY,COLUMNS($A269:I269)+36,0)</f>
        <v>102.090354168483</v>
      </c>
      <c r="N270" s="189">
        <f>VLOOKUP($D270,'[3]5D'!$C:$AY,COLUMNS($A269:J269)+36,0)</f>
        <v>151.55005252806001</v>
      </c>
      <c r="O270" s="189">
        <f>VLOOKUP($D270,'[3]5D'!$C:$AY,COLUMNS($A269:K269)+36,0)</f>
        <v>113.58915333433301</v>
      </c>
      <c r="P270" s="189">
        <f>VLOOKUP($D270,'[3]5D'!$C:$AY,COLUMNS($A269:L269)+36,0)</f>
        <v>130.02847731043701</v>
      </c>
      <c r="Q270" s="189">
        <f>VLOOKUP($D270,'[3]5D'!$C:$AY,COLUMNS($A269:M269)+36,0)</f>
        <v>154.19472163141199</v>
      </c>
    </row>
    <row r="271" spans="4:17">
      <c r="D271" s="238">
        <v>17093</v>
      </c>
      <c r="E271" s="189">
        <v>1.6703316953914599E-2</v>
      </c>
      <c r="F271" s="189">
        <f>VLOOKUP($D271,'[3]5D'!$C:$AY,COLUMNS($A270:B270)+36,0)</f>
        <v>105.920471895555</v>
      </c>
      <c r="G271" s="189">
        <f>VLOOKUP($D271,'[3]5D'!$C:$AY,COLUMNS($A270:C270)+36,0)</f>
        <v>111.6982135761</v>
      </c>
      <c r="H271" s="189">
        <f>VLOOKUP($D271,'[3]5D'!$C:$AY,COLUMNS($A270:D270)+36,0)</f>
        <v>109.555607581128</v>
      </c>
      <c r="I271" s="200">
        <f>VLOOKUP($D271,'[3]5D'!$C:$AY,COLUMNS($A270:E270)+36,0)</f>
        <v>114.32821958221299</v>
      </c>
      <c r="J271" s="200">
        <f>VLOOKUP($D271,'[3]5D'!$C:$AY,COLUMNS($A270:F270)+36,0)</f>
        <v>114.751183649219</v>
      </c>
      <c r="K271" s="189">
        <f>VLOOKUP($D271,'[3]5D'!$C:$AY,COLUMNS($A270:G270)+36,0)</f>
        <v>114.451469885131</v>
      </c>
      <c r="L271" s="189">
        <f>VLOOKUP($D271,'[3]5D'!$C:$AY,COLUMNS($A270:H270)+36,0)</f>
        <v>113.903193971338</v>
      </c>
      <c r="M271" s="189">
        <f>VLOOKUP($D271,'[3]5D'!$C:$AY,COLUMNS($A270:I270)+36,0)</f>
        <v>117.04649588354501</v>
      </c>
      <c r="N271" s="189">
        <f>VLOOKUP($D271,'[3]5D'!$C:$AY,COLUMNS($A270:J270)+36,0)</f>
        <v>115.999093860823</v>
      </c>
      <c r="O271" s="189">
        <f>VLOOKUP($D271,'[3]5D'!$C:$AY,COLUMNS($A270:K270)+36,0)</f>
        <v>117.342867570302</v>
      </c>
      <c r="P271" s="189">
        <f>VLOOKUP($D271,'[3]5D'!$C:$AY,COLUMNS($A270:L270)+36,0)</f>
        <v>119.69363527921099</v>
      </c>
      <c r="Q271" s="189">
        <f>VLOOKUP($D271,'[3]5D'!$C:$AY,COLUMNS($A270:M270)+36,0)</f>
        <v>110.241205816518</v>
      </c>
    </row>
    <row r="272" spans="4:17">
      <c r="D272" s="238">
        <v>18110</v>
      </c>
      <c r="E272" s="189">
        <v>1.2217815360148E-2</v>
      </c>
      <c r="F272" s="189">
        <f>VLOOKUP($D272,'[3]5D'!$C:$AY,COLUMNS($A271:B271)+36,0)</f>
        <v>108.401593073529</v>
      </c>
      <c r="G272" s="189">
        <f>VLOOKUP($D272,'[3]5D'!$C:$AY,COLUMNS($A271:C271)+36,0)</f>
        <v>102.64963442049201</v>
      </c>
      <c r="H272" s="189">
        <f>VLOOKUP($D272,'[3]5D'!$C:$AY,COLUMNS($A271:D271)+36,0)</f>
        <v>100.58728413276199</v>
      </c>
      <c r="I272" s="200">
        <f>VLOOKUP($D272,'[3]5D'!$C:$AY,COLUMNS($A271:E271)+36,0)</f>
        <v>103.23203015025599</v>
      </c>
      <c r="J272" s="200">
        <f>VLOOKUP($D272,'[3]5D'!$C:$AY,COLUMNS($A271:F271)+36,0)</f>
        <v>103.417135154823</v>
      </c>
      <c r="K272" s="189">
        <f>VLOOKUP($D272,'[3]5D'!$C:$AY,COLUMNS($A271:G271)+36,0)</f>
        <v>120.24862275129</v>
      </c>
      <c r="L272" s="189">
        <f>VLOOKUP($D272,'[3]5D'!$C:$AY,COLUMNS($A271:H271)+36,0)</f>
        <v>118.396543224783</v>
      </c>
      <c r="M272" s="189">
        <f>VLOOKUP($D272,'[3]5D'!$C:$AY,COLUMNS($A271:I271)+36,0)</f>
        <v>111.624214154794</v>
      </c>
      <c r="N272" s="189">
        <f>VLOOKUP($D272,'[3]5D'!$C:$AY,COLUMNS($A271:J271)+36,0)</f>
        <v>108.54766773205399</v>
      </c>
      <c r="O272" s="189">
        <f>VLOOKUP($D272,'[3]5D'!$C:$AY,COLUMNS($A271:K271)+36,0)</f>
        <v>110.77731807337</v>
      </c>
      <c r="P272" s="189">
        <f>VLOOKUP($D272,'[3]5D'!$C:$AY,COLUMNS($A271:L271)+36,0)</f>
        <v>116.228561368661</v>
      </c>
      <c r="Q272" s="189">
        <f>VLOOKUP($D272,'[3]5D'!$C:$AY,COLUMNS($A271:M271)+36,0)</f>
        <v>129.19288203178399</v>
      </c>
    </row>
    <row r="273" spans="4:17">
      <c r="D273" s="238">
        <v>18120</v>
      </c>
      <c r="E273" s="189">
        <v>1.7191772972740299E-2</v>
      </c>
      <c r="F273" s="189">
        <f>VLOOKUP($D273,'[3]5D'!$C:$AY,COLUMNS($A272:B272)+36,0)</f>
        <v>118.21679092372401</v>
      </c>
      <c r="G273" s="189">
        <f>VLOOKUP($D273,'[3]5D'!$C:$AY,COLUMNS($A272:C272)+36,0)</f>
        <v>118.27734047459001</v>
      </c>
      <c r="H273" s="189">
        <f>VLOOKUP($D273,'[3]5D'!$C:$AY,COLUMNS($A272:D272)+36,0)</f>
        <v>120.719954234909</v>
      </c>
      <c r="I273" s="200">
        <f>VLOOKUP($D273,'[3]5D'!$C:$AY,COLUMNS($A272:E272)+36,0)</f>
        <v>125.805034959536</v>
      </c>
      <c r="J273" s="200">
        <f>VLOOKUP($D273,'[3]5D'!$C:$AY,COLUMNS($A272:F272)+36,0)</f>
        <v>128.64604358929799</v>
      </c>
      <c r="K273" s="189">
        <f>VLOOKUP($D273,'[3]5D'!$C:$AY,COLUMNS($A272:G272)+36,0)</f>
        <v>125.186753860607</v>
      </c>
      <c r="L273" s="189">
        <f>VLOOKUP($D273,'[3]5D'!$C:$AY,COLUMNS($A272:H272)+36,0)</f>
        <v>125.22197953243599</v>
      </c>
      <c r="M273" s="189">
        <f>VLOOKUP($D273,'[3]5D'!$C:$AY,COLUMNS($A272:I272)+36,0)</f>
        <v>129.31430751263599</v>
      </c>
      <c r="N273" s="189">
        <f>VLOOKUP($D273,'[3]5D'!$C:$AY,COLUMNS($A272:J272)+36,0)</f>
        <v>129.338406937131</v>
      </c>
      <c r="O273" s="189">
        <f>VLOOKUP($D273,'[3]5D'!$C:$AY,COLUMNS($A272:K272)+36,0)</f>
        <v>128.87335802573199</v>
      </c>
      <c r="P273" s="189">
        <f>VLOOKUP($D273,'[3]5D'!$C:$AY,COLUMNS($A272:L272)+36,0)</f>
        <v>135.18293885711199</v>
      </c>
      <c r="Q273" s="189">
        <f>VLOOKUP($D273,'[3]5D'!$C:$AY,COLUMNS($A272:M272)+36,0)</f>
        <v>139.53093314889</v>
      </c>
    </row>
    <row r="274" spans="4:17">
      <c r="D274" s="238">
        <v>19201</v>
      </c>
      <c r="E274" s="189">
        <v>4.9362934263836901E-2</v>
      </c>
      <c r="F274" s="189">
        <f>VLOOKUP($D274,'[3]5D'!$C:$AY,COLUMNS($A273:B273)+36,0)</f>
        <v>116.274006338939</v>
      </c>
      <c r="G274" s="189">
        <f>VLOOKUP($D274,'[3]5D'!$C:$AY,COLUMNS($A273:C273)+36,0)</f>
        <v>112.226400117643</v>
      </c>
      <c r="H274" s="189">
        <f>VLOOKUP($D274,'[3]5D'!$C:$AY,COLUMNS($A273:D273)+36,0)</f>
        <v>111.835383236574</v>
      </c>
      <c r="I274" s="200">
        <f>VLOOKUP($D274,'[3]5D'!$C:$AY,COLUMNS($A273:E273)+36,0)</f>
        <v>100.29242734004799</v>
      </c>
      <c r="J274" s="200">
        <f>VLOOKUP($D274,'[3]5D'!$C:$AY,COLUMNS($A273:F273)+36,0)</f>
        <v>111.131596335572</v>
      </c>
      <c r="K274" s="189">
        <f>VLOOKUP($D274,'[3]5D'!$C:$AY,COLUMNS($A273:G273)+36,0)</f>
        <v>111.09099048835</v>
      </c>
      <c r="L274" s="189">
        <f>VLOOKUP($D274,'[3]5D'!$C:$AY,COLUMNS($A273:H273)+36,0)</f>
        <v>106.556079738869</v>
      </c>
      <c r="M274" s="189">
        <f>VLOOKUP($D274,'[3]5D'!$C:$AY,COLUMNS($A273:I273)+36,0)</f>
        <v>103.10788518057601</v>
      </c>
      <c r="N274" s="189">
        <f>VLOOKUP($D274,'[3]5D'!$C:$AY,COLUMNS($A273:J273)+36,0)</f>
        <v>106.556655758546</v>
      </c>
      <c r="O274" s="189">
        <f>VLOOKUP($D274,'[3]5D'!$C:$AY,COLUMNS($A273:K273)+36,0)</f>
        <v>115.17153891529399</v>
      </c>
      <c r="P274" s="189">
        <f>VLOOKUP($D274,'[3]5D'!$C:$AY,COLUMNS($A273:L273)+36,0)</f>
        <v>116.25346657690901</v>
      </c>
      <c r="Q274" s="189">
        <f>VLOOKUP($D274,'[3]5D'!$C:$AY,COLUMNS($A273:M273)+36,0)</f>
        <v>112.442110824997</v>
      </c>
    </row>
    <row r="275" spans="4:17">
      <c r="D275" s="238">
        <v>20111</v>
      </c>
      <c r="E275" s="189">
        <v>1.23011142649707E-2</v>
      </c>
      <c r="F275" s="189">
        <f>VLOOKUP($D275,'[3]5D'!$C:$AY,COLUMNS($A274:B274)+36,0)</f>
        <v>100.5272951508</v>
      </c>
      <c r="G275" s="189">
        <f>VLOOKUP($D275,'[3]5D'!$C:$AY,COLUMNS($A274:C274)+36,0)</f>
        <v>105.5113669932</v>
      </c>
      <c r="H275" s="189">
        <f>VLOOKUP($D275,'[3]5D'!$C:$AY,COLUMNS($A274:D274)+36,0)</f>
        <v>107.97446618412</v>
      </c>
      <c r="I275" s="200">
        <f>VLOOKUP($D275,'[3]5D'!$C:$AY,COLUMNS($A274:E274)+36,0)</f>
        <v>126.121961493475</v>
      </c>
      <c r="J275" s="200">
        <f>VLOOKUP($D275,'[3]5D'!$C:$AY,COLUMNS($A274:F274)+36,0)</f>
        <v>123.36351949777401</v>
      </c>
      <c r="K275" s="189">
        <f>VLOOKUP($D275,'[3]5D'!$C:$AY,COLUMNS($A274:G274)+36,0)</f>
        <v>120.964488171916</v>
      </c>
      <c r="L275" s="189">
        <f>VLOOKUP($D275,'[3]5D'!$C:$AY,COLUMNS($A274:H274)+36,0)</f>
        <v>117.131455609884</v>
      </c>
      <c r="M275" s="189">
        <f>VLOOKUP($D275,'[3]5D'!$C:$AY,COLUMNS($A274:I274)+36,0)</f>
        <v>119.029439225966</v>
      </c>
      <c r="N275" s="189">
        <f>VLOOKUP($D275,'[3]5D'!$C:$AY,COLUMNS($A274:J274)+36,0)</f>
        <v>116.767536285833</v>
      </c>
      <c r="O275" s="189">
        <f>VLOOKUP($D275,'[3]5D'!$C:$AY,COLUMNS($A274:K274)+36,0)</f>
        <v>127.67093813706801</v>
      </c>
      <c r="P275" s="189">
        <f>VLOOKUP($D275,'[3]5D'!$C:$AY,COLUMNS($A274:L274)+36,0)</f>
        <v>131.63585924350099</v>
      </c>
      <c r="Q275" s="189">
        <f>VLOOKUP($D275,'[3]5D'!$C:$AY,COLUMNS($A274:M274)+36,0)</f>
        <v>128.86979261963501</v>
      </c>
    </row>
    <row r="276" spans="4:17">
      <c r="D276" s="238">
        <v>20112</v>
      </c>
      <c r="E276" s="189">
        <v>8.0719738561839199E-2</v>
      </c>
      <c r="F276" s="189">
        <f>VLOOKUP($D276,'[3]5D'!$C:$AY,COLUMNS($A275:B275)+36,0)</f>
        <v>110.363225728073</v>
      </c>
      <c r="G276" s="189">
        <f>VLOOKUP($D276,'[3]5D'!$C:$AY,COLUMNS($A275:C275)+36,0)</f>
        <v>114.63636559747501</v>
      </c>
      <c r="H276" s="189">
        <f>VLOOKUP($D276,'[3]5D'!$C:$AY,COLUMNS($A275:D275)+36,0)</f>
        <v>118.450127489788</v>
      </c>
      <c r="I276" s="200">
        <f>VLOOKUP($D276,'[3]5D'!$C:$AY,COLUMNS($A275:E275)+36,0)</f>
        <v>112.76887399358399</v>
      </c>
      <c r="J276" s="200">
        <f>VLOOKUP($D276,'[3]5D'!$C:$AY,COLUMNS($A275:F275)+36,0)</f>
        <v>113.539751575918</v>
      </c>
      <c r="K276" s="189">
        <f>VLOOKUP($D276,'[3]5D'!$C:$AY,COLUMNS($A275:G275)+36,0)</f>
        <v>117.395383264194</v>
      </c>
      <c r="L276" s="189">
        <f>VLOOKUP($D276,'[3]5D'!$C:$AY,COLUMNS($A275:H275)+36,0)</f>
        <v>122.878851305078</v>
      </c>
      <c r="M276" s="189">
        <f>VLOOKUP($D276,'[3]5D'!$C:$AY,COLUMNS($A275:I275)+36,0)</f>
        <v>120.396158979875</v>
      </c>
      <c r="N276" s="189">
        <f>VLOOKUP($D276,'[3]5D'!$C:$AY,COLUMNS($A275:J275)+36,0)</f>
        <v>118.66590072290499</v>
      </c>
      <c r="O276" s="189">
        <f>VLOOKUP($D276,'[3]5D'!$C:$AY,COLUMNS($A275:K275)+36,0)</f>
        <v>123.19367880125</v>
      </c>
      <c r="P276" s="189">
        <f>VLOOKUP($D276,'[3]5D'!$C:$AY,COLUMNS($A275:L275)+36,0)</f>
        <v>104.171021294512</v>
      </c>
      <c r="Q276" s="189">
        <f>VLOOKUP($D276,'[3]5D'!$C:$AY,COLUMNS($A275:M275)+36,0)</f>
        <v>113.832368773825</v>
      </c>
    </row>
    <row r="277" spans="4:17">
      <c r="D277" s="238">
        <v>20113</v>
      </c>
      <c r="E277" s="189">
        <v>3.85638744949772E-3</v>
      </c>
      <c r="F277" s="189">
        <f>VLOOKUP($D277,'[3]5D'!$C:$AY,COLUMNS($A276:B276)+36,0)</f>
        <v>115.129752751219</v>
      </c>
      <c r="G277" s="189">
        <f>VLOOKUP($D277,'[3]5D'!$C:$AY,COLUMNS($A276:C276)+36,0)</f>
        <v>110.415973774262</v>
      </c>
      <c r="H277" s="189">
        <f>VLOOKUP($D277,'[3]5D'!$C:$AY,COLUMNS($A276:D276)+36,0)</f>
        <v>120.666797181531</v>
      </c>
      <c r="I277" s="200">
        <f>VLOOKUP($D277,'[3]5D'!$C:$AY,COLUMNS($A276:E276)+36,0)</f>
        <v>109.710459240864</v>
      </c>
      <c r="J277" s="200">
        <f>VLOOKUP($D277,'[3]5D'!$C:$AY,COLUMNS($A276:F276)+36,0)</f>
        <v>117.50336300614801</v>
      </c>
      <c r="K277" s="189">
        <f>VLOOKUP($D277,'[3]5D'!$C:$AY,COLUMNS($A276:G276)+36,0)</f>
        <v>120.84741385139399</v>
      </c>
      <c r="L277" s="189">
        <f>VLOOKUP($D277,'[3]5D'!$C:$AY,COLUMNS($A276:H276)+36,0)</f>
        <v>120.670770249131</v>
      </c>
      <c r="M277" s="189">
        <f>VLOOKUP($D277,'[3]5D'!$C:$AY,COLUMNS($A276:I276)+36,0)</f>
        <v>125.73711751129299</v>
      </c>
      <c r="N277" s="189">
        <f>VLOOKUP($D277,'[3]5D'!$C:$AY,COLUMNS($A276:J276)+36,0)</f>
        <v>126.571756067623</v>
      </c>
      <c r="O277" s="189">
        <f>VLOOKUP($D277,'[3]5D'!$C:$AY,COLUMNS($A276:K276)+36,0)</f>
        <v>126.29529976144801</v>
      </c>
      <c r="P277" s="189">
        <f>VLOOKUP($D277,'[3]5D'!$C:$AY,COLUMNS($A276:L276)+36,0)</f>
        <v>111.340726558054</v>
      </c>
      <c r="Q277" s="189">
        <f>VLOOKUP($D277,'[3]5D'!$C:$AY,COLUMNS($A276:M276)+36,0)</f>
        <v>114.48247335319201</v>
      </c>
    </row>
    <row r="278" spans="4:17">
      <c r="D278" s="238">
        <v>20121</v>
      </c>
      <c r="E278" s="189">
        <v>9.5589497893520003E-2</v>
      </c>
      <c r="F278" s="189">
        <f>VLOOKUP($D278,'[3]5D'!$C:$AY,COLUMNS($A277:B277)+36,0)</f>
        <v>103.67242613349001</v>
      </c>
      <c r="G278" s="189">
        <f>VLOOKUP($D278,'[3]5D'!$C:$AY,COLUMNS($A277:C277)+36,0)</f>
        <v>107.259612531586</v>
      </c>
      <c r="H278" s="189">
        <f>VLOOKUP($D278,'[3]5D'!$C:$AY,COLUMNS($A277:D277)+36,0)</f>
        <v>114.5034871126</v>
      </c>
      <c r="I278" s="200">
        <f>VLOOKUP($D278,'[3]5D'!$C:$AY,COLUMNS($A277:E277)+36,0)</f>
        <v>114.616910038288</v>
      </c>
      <c r="J278" s="200">
        <f>VLOOKUP($D278,'[3]5D'!$C:$AY,COLUMNS($A277:F277)+36,0)</f>
        <v>120.062437727381</v>
      </c>
      <c r="K278" s="189">
        <f>VLOOKUP($D278,'[3]5D'!$C:$AY,COLUMNS($A277:G277)+36,0)</f>
        <v>122.9899724819</v>
      </c>
      <c r="L278" s="189">
        <f>VLOOKUP($D278,'[3]5D'!$C:$AY,COLUMNS($A277:H277)+36,0)</f>
        <v>115.738034951762</v>
      </c>
      <c r="M278" s="189">
        <f>VLOOKUP($D278,'[3]5D'!$C:$AY,COLUMNS($A277:I277)+36,0)</f>
        <v>115.254043526739</v>
      </c>
      <c r="N278" s="189">
        <f>VLOOKUP($D278,'[3]5D'!$C:$AY,COLUMNS($A277:J277)+36,0)</f>
        <v>117.435511428713</v>
      </c>
      <c r="O278" s="189">
        <f>VLOOKUP($D278,'[3]5D'!$C:$AY,COLUMNS($A277:K277)+36,0)</f>
        <v>117.92235498411399</v>
      </c>
      <c r="P278" s="189">
        <f>VLOOKUP($D278,'[3]5D'!$C:$AY,COLUMNS($A277:L277)+36,0)</f>
        <v>100.625717744848</v>
      </c>
      <c r="Q278" s="189">
        <f>VLOOKUP($D278,'[3]5D'!$C:$AY,COLUMNS($A277:M277)+36,0)</f>
        <v>105.048342492938</v>
      </c>
    </row>
    <row r="279" spans="4:17">
      <c r="D279" s="238">
        <v>20131</v>
      </c>
      <c r="E279" s="189">
        <v>6.2533727601221098E-2</v>
      </c>
      <c r="F279" s="189">
        <f>VLOOKUP($D279,'[3]5D'!$C:$AY,COLUMNS($A278:B278)+36,0)</f>
        <v>111.880521364491</v>
      </c>
      <c r="G279" s="189">
        <f>VLOOKUP($D279,'[3]5D'!$C:$AY,COLUMNS($A278:C278)+36,0)</f>
        <v>110.66506430138099</v>
      </c>
      <c r="H279" s="189">
        <f>VLOOKUP($D279,'[3]5D'!$C:$AY,COLUMNS($A278:D278)+36,0)</f>
        <v>114.76470096666201</v>
      </c>
      <c r="I279" s="200">
        <f>VLOOKUP($D279,'[3]5D'!$C:$AY,COLUMNS($A278:E278)+36,0)</f>
        <v>114.54236391182199</v>
      </c>
      <c r="J279" s="200">
        <f>VLOOKUP($D279,'[3]5D'!$C:$AY,COLUMNS($A278:F278)+36,0)</f>
        <v>121.041638215367</v>
      </c>
      <c r="K279" s="189">
        <f>VLOOKUP($D279,'[3]5D'!$C:$AY,COLUMNS($A278:G278)+36,0)</f>
        <v>120.577715164252</v>
      </c>
      <c r="L279" s="189">
        <f>VLOOKUP($D279,'[3]5D'!$C:$AY,COLUMNS($A278:H278)+36,0)</f>
        <v>120.525839980008</v>
      </c>
      <c r="M279" s="189">
        <f>VLOOKUP($D279,'[3]5D'!$C:$AY,COLUMNS($A278:I278)+36,0)</f>
        <v>117.951530335515</v>
      </c>
      <c r="N279" s="189">
        <f>VLOOKUP($D279,'[3]5D'!$C:$AY,COLUMNS($A278:J278)+36,0)</f>
        <v>119.947389037726</v>
      </c>
      <c r="O279" s="189">
        <f>VLOOKUP($D279,'[3]5D'!$C:$AY,COLUMNS($A278:K278)+36,0)</f>
        <v>117.63885480789401</v>
      </c>
      <c r="P279" s="189">
        <f>VLOOKUP($D279,'[3]5D'!$C:$AY,COLUMNS($A278:L278)+36,0)</f>
        <v>114.403611299368</v>
      </c>
      <c r="Q279" s="189">
        <f>VLOOKUP($D279,'[3]5D'!$C:$AY,COLUMNS($A278:M278)+36,0)</f>
        <v>116.95915974554499</v>
      </c>
    </row>
    <row r="280" spans="4:17">
      <c r="D280" s="238">
        <v>20210</v>
      </c>
      <c r="E280" s="189">
        <v>1.0205838948681999E-2</v>
      </c>
      <c r="F280" s="189">
        <f>VLOOKUP($D280,'[3]5D'!$C:$AY,COLUMNS($A279:B279)+36,0)</f>
        <v>117.615167008833</v>
      </c>
      <c r="G280" s="189">
        <f>VLOOKUP($D280,'[3]5D'!$C:$AY,COLUMNS($A279:C279)+36,0)</f>
        <v>108.846737937002</v>
      </c>
      <c r="H280" s="189">
        <f>VLOOKUP($D280,'[3]5D'!$C:$AY,COLUMNS($A279:D279)+36,0)</f>
        <v>112.25175345635201</v>
      </c>
      <c r="I280" s="200">
        <f>VLOOKUP($D280,'[3]5D'!$C:$AY,COLUMNS($A279:E279)+36,0)</f>
        <v>103.317706173358</v>
      </c>
      <c r="J280" s="200">
        <f>VLOOKUP($D280,'[3]5D'!$C:$AY,COLUMNS($A279:F279)+36,0)</f>
        <v>109.943138530124</v>
      </c>
      <c r="K280" s="189">
        <f>VLOOKUP($D280,'[3]5D'!$C:$AY,COLUMNS($A279:G279)+36,0)</f>
        <v>106.93386727236</v>
      </c>
      <c r="L280" s="189">
        <f>VLOOKUP($D280,'[3]5D'!$C:$AY,COLUMNS($A279:H279)+36,0)</f>
        <v>108.42119017745399</v>
      </c>
      <c r="M280" s="189">
        <f>VLOOKUP($D280,'[3]5D'!$C:$AY,COLUMNS($A279:I279)+36,0)</f>
        <v>111.1479807094</v>
      </c>
      <c r="N280" s="189">
        <f>VLOOKUP($D280,'[3]5D'!$C:$AY,COLUMNS($A279:J279)+36,0)</f>
        <v>104.81374901122901</v>
      </c>
      <c r="O280" s="189">
        <f>VLOOKUP($D280,'[3]5D'!$C:$AY,COLUMNS($A279:K279)+36,0)</f>
        <v>116.303699216811</v>
      </c>
      <c r="P280" s="189">
        <f>VLOOKUP($D280,'[3]5D'!$C:$AY,COLUMNS($A279:L279)+36,0)</f>
        <v>112.222587080324</v>
      </c>
      <c r="Q280" s="189">
        <f>VLOOKUP($D280,'[3]5D'!$C:$AY,COLUMNS($A279:M279)+36,0)</f>
        <v>109.77199978871499</v>
      </c>
    </row>
    <row r="281" spans="4:17">
      <c r="D281" s="238">
        <v>20221</v>
      </c>
      <c r="E281" s="189">
        <v>6.2159656925729501E-2</v>
      </c>
      <c r="F281" s="189">
        <f>VLOOKUP($D281,'[3]5D'!$C:$AY,COLUMNS($A280:B280)+36,0)</f>
        <v>115.770502605003</v>
      </c>
      <c r="G281" s="189">
        <f>VLOOKUP($D281,'[3]5D'!$C:$AY,COLUMNS($A280:C280)+36,0)</f>
        <v>106.23060492618499</v>
      </c>
      <c r="H281" s="189">
        <f>VLOOKUP($D281,'[3]5D'!$C:$AY,COLUMNS($A280:D280)+36,0)</f>
        <v>118.50965468013899</v>
      </c>
      <c r="I281" s="200">
        <f>VLOOKUP($D281,'[3]5D'!$C:$AY,COLUMNS($A280:E280)+36,0)</f>
        <v>117.22194724202799</v>
      </c>
      <c r="J281" s="200">
        <f>VLOOKUP($D281,'[3]5D'!$C:$AY,COLUMNS($A280:F280)+36,0)</f>
        <v>127.47327423681099</v>
      </c>
      <c r="K281" s="189">
        <f>VLOOKUP($D281,'[3]5D'!$C:$AY,COLUMNS($A280:G280)+36,0)</f>
        <v>119.56296449050799</v>
      </c>
      <c r="L281" s="189">
        <f>VLOOKUP($D281,'[3]5D'!$C:$AY,COLUMNS($A280:H280)+36,0)</f>
        <v>115.872501597953</v>
      </c>
      <c r="M281" s="189">
        <f>VLOOKUP($D281,'[3]5D'!$C:$AY,COLUMNS($A280:I280)+36,0)</f>
        <v>116.49863298800101</v>
      </c>
      <c r="N281" s="189">
        <f>VLOOKUP($D281,'[3]5D'!$C:$AY,COLUMNS($A280:J280)+36,0)</f>
        <v>113.853071292537</v>
      </c>
      <c r="O281" s="189">
        <f>VLOOKUP($D281,'[3]5D'!$C:$AY,COLUMNS($A280:K280)+36,0)</f>
        <v>106.70642521662499</v>
      </c>
      <c r="P281" s="189">
        <f>VLOOKUP($D281,'[3]5D'!$C:$AY,COLUMNS($A280:L280)+36,0)</f>
        <v>100.037109035501</v>
      </c>
      <c r="Q281" s="189">
        <f>VLOOKUP($D281,'[3]5D'!$C:$AY,COLUMNS($A280:M280)+36,0)</f>
        <v>101.67058348243501</v>
      </c>
    </row>
    <row r="282" spans="4:17">
      <c r="D282" s="238">
        <v>20222</v>
      </c>
      <c r="E282" s="189">
        <v>1.9248943428494799E-4</v>
      </c>
      <c r="F282" s="189">
        <f>VLOOKUP($D282,'[3]5D'!$C:$AY,COLUMNS($A281:B281)+36,0)</f>
        <v>115.896527123962</v>
      </c>
      <c r="G282" s="189">
        <f>VLOOKUP($D282,'[3]5D'!$C:$AY,COLUMNS($A281:C281)+36,0)</f>
        <v>112.456428560622</v>
      </c>
      <c r="H282" s="189">
        <f>VLOOKUP($D282,'[3]5D'!$C:$AY,COLUMNS($A281:D281)+36,0)</f>
        <v>114.07055123733301</v>
      </c>
      <c r="I282" s="200">
        <f>VLOOKUP($D282,'[3]5D'!$C:$AY,COLUMNS($A281:E281)+36,0)</f>
        <v>114.78650239671001</v>
      </c>
      <c r="J282" s="200">
        <f>VLOOKUP($D282,'[3]5D'!$C:$AY,COLUMNS($A281:F281)+36,0)</f>
        <v>111.669096023967</v>
      </c>
      <c r="K282" s="189">
        <f>VLOOKUP($D282,'[3]5D'!$C:$AY,COLUMNS($A281:G281)+36,0)</f>
        <v>108.63635311156099</v>
      </c>
      <c r="L282" s="189">
        <f>VLOOKUP($D282,'[3]5D'!$C:$AY,COLUMNS($A281:H281)+36,0)</f>
        <v>112.041050881732</v>
      </c>
      <c r="M282" s="189">
        <f>VLOOKUP($D282,'[3]5D'!$C:$AY,COLUMNS($A281:I281)+36,0)</f>
        <v>103.40077011039099</v>
      </c>
      <c r="N282" s="189">
        <f>VLOOKUP($D282,'[3]5D'!$C:$AY,COLUMNS($A281:J281)+36,0)</f>
        <v>111.896441240035</v>
      </c>
      <c r="O282" s="189">
        <f>VLOOKUP($D282,'[3]5D'!$C:$AY,COLUMNS($A281:K281)+36,0)</f>
        <v>111.506595863846</v>
      </c>
      <c r="P282" s="189">
        <f>VLOOKUP($D282,'[3]5D'!$C:$AY,COLUMNS($A281:L281)+36,0)</f>
        <v>110.83123156531499</v>
      </c>
      <c r="Q282" s="189">
        <f>VLOOKUP($D282,'[3]5D'!$C:$AY,COLUMNS($A281:M281)+36,0)</f>
        <v>112.621265583024</v>
      </c>
    </row>
    <row r="283" spans="4:17">
      <c r="D283" s="238">
        <v>20231</v>
      </c>
      <c r="E283" s="189">
        <v>2.4097017115518801E-2</v>
      </c>
      <c r="F283" s="189">
        <f>VLOOKUP($D283,'[3]5D'!$C:$AY,COLUMNS($A282:B282)+36,0)</f>
        <v>114.38366725838</v>
      </c>
      <c r="G283" s="189">
        <f>VLOOKUP($D283,'[3]5D'!$C:$AY,COLUMNS($A282:C282)+36,0)</f>
        <v>100.88328071926099</v>
      </c>
      <c r="H283" s="189">
        <f>VLOOKUP($D283,'[3]5D'!$C:$AY,COLUMNS($A282:D282)+36,0)</f>
        <v>106.84624687812</v>
      </c>
      <c r="I283" s="200">
        <f>VLOOKUP($D283,'[3]5D'!$C:$AY,COLUMNS($A282:E282)+36,0)</f>
        <v>97.283611941713403</v>
      </c>
      <c r="J283" s="200">
        <f>VLOOKUP($D283,'[3]5D'!$C:$AY,COLUMNS($A282:F282)+36,0)</f>
        <v>108.786145757809</v>
      </c>
      <c r="K283" s="189">
        <f>VLOOKUP($D283,'[3]5D'!$C:$AY,COLUMNS($A282:G282)+36,0)</f>
        <v>108.11889201133999</v>
      </c>
      <c r="L283" s="189">
        <f>VLOOKUP($D283,'[3]5D'!$C:$AY,COLUMNS($A282:H282)+36,0)</f>
        <v>112.266569271999</v>
      </c>
      <c r="M283" s="189">
        <f>VLOOKUP($D283,'[3]5D'!$C:$AY,COLUMNS($A282:I282)+36,0)</f>
        <v>103.12635526152199</v>
      </c>
      <c r="N283" s="189">
        <f>VLOOKUP($D283,'[3]5D'!$C:$AY,COLUMNS($A282:J282)+36,0)</f>
        <v>108.89387602015</v>
      </c>
      <c r="O283" s="189">
        <f>VLOOKUP($D283,'[3]5D'!$C:$AY,COLUMNS($A282:K282)+36,0)</f>
        <v>109.347019499182</v>
      </c>
      <c r="P283" s="189">
        <f>VLOOKUP($D283,'[3]5D'!$C:$AY,COLUMNS($A282:L282)+36,0)</f>
        <v>97.201373779102596</v>
      </c>
      <c r="Q283" s="189">
        <f>VLOOKUP($D283,'[3]5D'!$C:$AY,COLUMNS($A282:M282)+36,0)</f>
        <v>102.402507604946</v>
      </c>
    </row>
    <row r="284" spans="4:17">
      <c r="D284" s="238">
        <v>20232</v>
      </c>
      <c r="E284" s="189">
        <v>2.3607868481395799E-2</v>
      </c>
      <c r="F284" s="189">
        <f>VLOOKUP($D284,'[3]5D'!$C:$AY,COLUMNS($A283:B283)+36,0)</f>
        <v>108.95021903001999</v>
      </c>
      <c r="G284" s="189">
        <f>VLOOKUP($D284,'[3]5D'!$C:$AY,COLUMNS($A283:C283)+36,0)</f>
        <v>104.08406389313301</v>
      </c>
      <c r="H284" s="189">
        <f>VLOOKUP($D284,'[3]5D'!$C:$AY,COLUMNS($A283:D283)+36,0)</f>
        <v>108.087507441604</v>
      </c>
      <c r="I284" s="200">
        <f>VLOOKUP($D284,'[3]5D'!$C:$AY,COLUMNS($A283:E283)+36,0)</f>
        <v>105.48487859283701</v>
      </c>
      <c r="J284" s="200">
        <f>VLOOKUP($D284,'[3]5D'!$C:$AY,COLUMNS($A283:F283)+36,0)</f>
        <v>108.795039225023</v>
      </c>
      <c r="K284" s="189">
        <f>VLOOKUP($D284,'[3]5D'!$C:$AY,COLUMNS($A283:G283)+36,0)</f>
        <v>111.42543663749601</v>
      </c>
      <c r="L284" s="189">
        <f>VLOOKUP($D284,'[3]5D'!$C:$AY,COLUMNS($A283:H283)+36,0)</f>
        <v>112.639468874152</v>
      </c>
      <c r="M284" s="189">
        <f>VLOOKUP($D284,'[3]5D'!$C:$AY,COLUMNS($A283:I283)+36,0)</f>
        <v>111.41421260506</v>
      </c>
      <c r="N284" s="189">
        <f>VLOOKUP($D284,'[3]5D'!$C:$AY,COLUMNS($A283:J283)+36,0)</f>
        <v>113.51200234991001</v>
      </c>
      <c r="O284" s="189">
        <f>VLOOKUP($D284,'[3]5D'!$C:$AY,COLUMNS($A283:K283)+36,0)</f>
        <v>121.45872943646199</v>
      </c>
      <c r="P284" s="189">
        <f>VLOOKUP($D284,'[3]5D'!$C:$AY,COLUMNS($A283:L283)+36,0)</f>
        <v>90.814327497644896</v>
      </c>
      <c r="Q284" s="189">
        <f>VLOOKUP($D284,'[3]5D'!$C:$AY,COLUMNS($A283:M283)+36,0)</f>
        <v>99.492029874876195</v>
      </c>
    </row>
    <row r="285" spans="4:17">
      <c r="D285" s="238">
        <v>20291</v>
      </c>
      <c r="E285" s="189">
        <v>1.1261380147919E-2</v>
      </c>
      <c r="F285" s="189">
        <f>VLOOKUP($D285,'[3]5D'!$C:$AY,COLUMNS($A284:B284)+36,0)</f>
        <v>105.25006194500099</v>
      </c>
      <c r="G285" s="189">
        <f>VLOOKUP($D285,'[3]5D'!$C:$AY,COLUMNS($A284:C284)+36,0)</f>
        <v>107.85522642305</v>
      </c>
      <c r="H285" s="189">
        <f>VLOOKUP($D285,'[3]5D'!$C:$AY,COLUMNS($A284:D284)+36,0)</f>
        <v>112.793053012838</v>
      </c>
      <c r="I285" s="200">
        <f>VLOOKUP($D285,'[3]5D'!$C:$AY,COLUMNS($A284:E284)+36,0)</f>
        <v>113.21579172494999</v>
      </c>
      <c r="J285" s="200">
        <f>VLOOKUP($D285,'[3]5D'!$C:$AY,COLUMNS($A284:F284)+36,0)</f>
        <v>109.73576883753</v>
      </c>
      <c r="K285" s="189">
        <f>VLOOKUP($D285,'[3]5D'!$C:$AY,COLUMNS($A284:G284)+36,0)</f>
        <v>113.71543236067799</v>
      </c>
      <c r="L285" s="189">
        <f>VLOOKUP($D285,'[3]5D'!$C:$AY,COLUMNS($A284:H284)+36,0)</f>
        <v>111.061668782665</v>
      </c>
      <c r="M285" s="189">
        <f>VLOOKUP($D285,'[3]5D'!$C:$AY,COLUMNS($A284:I284)+36,0)</f>
        <v>114.312206710721</v>
      </c>
      <c r="N285" s="189">
        <f>VLOOKUP($D285,'[3]5D'!$C:$AY,COLUMNS($A284:J284)+36,0)</f>
        <v>128.681096756584</v>
      </c>
      <c r="O285" s="189">
        <f>VLOOKUP($D285,'[3]5D'!$C:$AY,COLUMNS($A284:K284)+36,0)</f>
        <v>118.056761222888</v>
      </c>
      <c r="P285" s="189">
        <f>VLOOKUP($D285,'[3]5D'!$C:$AY,COLUMNS($A284:L284)+36,0)</f>
        <v>118.983543954967</v>
      </c>
      <c r="Q285" s="189">
        <f>VLOOKUP($D285,'[3]5D'!$C:$AY,COLUMNS($A284:M284)+36,0)</f>
        <v>128.760581571171</v>
      </c>
    </row>
    <row r="286" spans="4:17">
      <c r="D286" s="238">
        <v>20299</v>
      </c>
      <c r="E286" s="189">
        <v>4.8594111077551599E-2</v>
      </c>
      <c r="F286" s="189">
        <f>VLOOKUP($D286,'[3]5D'!$C:$AY,COLUMNS($A285:B285)+36,0)</f>
        <v>110.836805616208</v>
      </c>
      <c r="G286" s="189">
        <f>VLOOKUP($D286,'[3]5D'!$C:$AY,COLUMNS($A285:C285)+36,0)</f>
        <v>109.454364910199</v>
      </c>
      <c r="H286" s="189">
        <f>VLOOKUP($D286,'[3]5D'!$C:$AY,COLUMNS($A285:D285)+36,0)</f>
        <v>116.218684589793</v>
      </c>
      <c r="I286" s="200">
        <f>VLOOKUP($D286,'[3]5D'!$C:$AY,COLUMNS($A285:E285)+36,0)</f>
        <v>113.32734699331</v>
      </c>
      <c r="J286" s="200">
        <f>VLOOKUP($D286,'[3]5D'!$C:$AY,COLUMNS($A285:F285)+36,0)</f>
        <v>116.897891431866</v>
      </c>
      <c r="K286" s="189">
        <f>VLOOKUP($D286,'[3]5D'!$C:$AY,COLUMNS($A285:G285)+36,0)</f>
        <v>118.26879874113401</v>
      </c>
      <c r="L286" s="189">
        <f>VLOOKUP($D286,'[3]5D'!$C:$AY,COLUMNS($A285:H285)+36,0)</f>
        <v>114.310967814894</v>
      </c>
      <c r="M286" s="189">
        <f>VLOOKUP($D286,'[3]5D'!$C:$AY,COLUMNS($A285:I285)+36,0)</f>
        <v>115.997823512382</v>
      </c>
      <c r="N286" s="189">
        <f>VLOOKUP($D286,'[3]5D'!$C:$AY,COLUMNS($A285:J285)+36,0)</f>
        <v>122.54160455630399</v>
      </c>
      <c r="O286" s="189">
        <f>VLOOKUP($D286,'[3]5D'!$C:$AY,COLUMNS($A285:K285)+36,0)</f>
        <v>120.768650255266</v>
      </c>
      <c r="P286" s="189">
        <f>VLOOKUP($D286,'[3]5D'!$C:$AY,COLUMNS($A285:L285)+36,0)</f>
        <v>109.35964245094</v>
      </c>
      <c r="Q286" s="189">
        <f>VLOOKUP($D286,'[3]5D'!$C:$AY,COLUMNS($A285:M285)+36,0)</f>
        <v>110.98692088539801</v>
      </c>
    </row>
    <row r="287" spans="4:17">
      <c r="D287" s="238">
        <v>21001</v>
      </c>
      <c r="E287" s="189">
        <v>0.227521455873091</v>
      </c>
      <c r="F287" s="189">
        <f>VLOOKUP($D287,'[3]5D'!$C:$AY,COLUMNS($A286:B286)+36,0)</f>
        <v>91.722426333609107</v>
      </c>
      <c r="G287" s="189">
        <f>VLOOKUP($D287,'[3]5D'!$C:$AY,COLUMNS($A286:C286)+36,0)</f>
        <v>107.62921337172401</v>
      </c>
      <c r="H287" s="189">
        <f>VLOOKUP($D287,'[3]5D'!$C:$AY,COLUMNS($A286:D286)+36,0)</f>
        <v>109.444599037343</v>
      </c>
      <c r="I287" s="200">
        <f>VLOOKUP($D287,'[3]5D'!$C:$AY,COLUMNS($A286:E286)+36,0)</f>
        <v>121.36889627516901</v>
      </c>
      <c r="J287" s="200">
        <f>VLOOKUP($D287,'[3]5D'!$C:$AY,COLUMNS($A286:F286)+36,0)</f>
        <v>132.53758575226101</v>
      </c>
      <c r="K287" s="189">
        <f>VLOOKUP($D287,'[3]5D'!$C:$AY,COLUMNS($A286:G286)+36,0)</f>
        <v>100.27937460151</v>
      </c>
      <c r="L287" s="189">
        <f>VLOOKUP($D287,'[3]5D'!$C:$AY,COLUMNS($A286:H286)+36,0)</f>
        <v>119.36883874541201</v>
      </c>
      <c r="M287" s="189">
        <f>VLOOKUP($D287,'[3]5D'!$C:$AY,COLUMNS($A286:I286)+36,0)</f>
        <v>118.01569452730099</v>
      </c>
      <c r="N287" s="189">
        <f>VLOOKUP($D287,'[3]5D'!$C:$AY,COLUMNS($A286:J286)+36,0)</f>
        <v>131.19026369793099</v>
      </c>
      <c r="O287" s="189">
        <f>VLOOKUP($D287,'[3]5D'!$C:$AY,COLUMNS($A286:K286)+36,0)</f>
        <v>127.95183568708801</v>
      </c>
      <c r="P287" s="189">
        <f>VLOOKUP($D287,'[3]5D'!$C:$AY,COLUMNS($A286:L286)+36,0)</f>
        <v>114.916945265997</v>
      </c>
      <c r="Q287" s="189">
        <f>VLOOKUP($D287,'[3]5D'!$C:$AY,COLUMNS($A286:M286)+36,0)</f>
        <v>114.25115011439</v>
      </c>
    </row>
    <row r="288" spans="4:17">
      <c r="D288" s="238">
        <v>22111</v>
      </c>
      <c r="E288" s="189">
        <v>1.3036714725362599E-2</v>
      </c>
      <c r="F288" s="189">
        <f>VLOOKUP($D288,'[3]5D'!$C:$AY,COLUMNS($A287:B287)+36,0)</f>
        <v>102.013769617923</v>
      </c>
      <c r="G288" s="189">
        <f>VLOOKUP($D288,'[3]5D'!$C:$AY,COLUMNS($A287:C287)+36,0)</f>
        <v>104.248294075831</v>
      </c>
      <c r="H288" s="189">
        <f>VLOOKUP($D288,'[3]5D'!$C:$AY,COLUMNS($A287:D287)+36,0)</f>
        <v>101.423910343584</v>
      </c>
      <c r="I288" s="200">
        <f>VLOOKUP($D288,'[3]5D'!$C:$AY,COLUMNS($A287:E287)+36,0)</f>
        <v>101.40343131287899</v>
      </c>
      <c r="J288" s="200">
        <f>VLOOKUP($D288,'[3]5D'!$C:$AY,COLUMNS($A287:F287)+36,0)</f>
        <v>105.214358562584</v>
      </c>
      <c r="K288" s="189">
        <f>VLOOKUP($D288,'[3]5D'!$C:$AY,COLUMNS($A287:G287)+36,0)</f>
        <v>106.00606892227199</v>
      </c>
      <c r="L288" s="189">
        <f>VLOOKUP($D288,'[3]5D'!$C:$AY,COLUMNS($A287:H287)+36,0)</f>
        <v>104.655461789428</v>
      </c>
      <c r="M288" s="189">
        <f>VLOOKUP($D288,'[3]5D'!$C:$AY,COLUMNS($A287:I287)+36,0)</f>
        <v>113.676203617065</v>
      </c>
      <c r="N288" s="189">
        <f>VLOOKUP($D288,'[3]5D'!$C:$AY,COLUMNS($A287:J287)+36,0)</f>
        <v>116.591467108618</v>
      </c>
      <c r="O288" s="189">
        <f>VLOOKUP($D288,'[3]5D'!$C:$AY,COLUMNS($A287:K287)+36,0)</f>
        <v>123.734528671547</v>
      </c>
      <c r="P288" s="189">
        <f>VLOOKUP($D288,'[3]5D'!$C:$AY,COLUMNS($A287:L287)+36,0)</f>
        <v>134.83704595789001</v>
      </c>
      <c r="Q288" s="189">
        <f>VLOOKUP($D288,'[3]5D'!$C:$AY,COLUMNS($A287:M287)+36,0)</f>
        <v>135.57282930942699</v>
      </c>
    </row>
    <row r="289" spans="4:17">
      <c r="D289" s="238">
        <v>22112</v>
      </c>
      <c r="E289" s="189">
        <v>8.1707548941686095E-2</v>
      </c>
      <c r="F289" s="189">
        <f>VLOOKUP($D289,'[3]5D'!$C:$AY,COLUMNS($A288:B288)+36,0)</f>
        <v>100.69283370513099</v>
      </c>
      <c r="G289" s="189">
        <f>VLOOKUP($D289,'[3]5D'!$C:$AY,COLUMNS($A288:C288)+36,0)</f>
        <v>97.1063032908921</v>
      </c>
      <c r="H289" s="189">
        <f>VLOOKUP($D289,'[3]5D'!$C:$AY,COLUMNS($A288:D288)+36,0)</f>
        <v>102.97393013272401</v>
      </c>
      <c r="I289" s="200">
        <f>VLOOKUP($D289,'[3]5D'!$C:$AY,COLUMNS($A288:E288)+36,0)</f>
        <v>96.381239555494602</v>
      </c>
      <c r="J289" s="200">
        <f>VLOOKUP($D289,'[3]5D'!$C:$AY,COLUMNS($A288:F288)+36,0)</f>
        <v>92.399685761207493</v>
      </c>
      <c r="K289" s="189">
        <f>VLOOKUP($D289,'[3]5D'!$C:$AY,COLUMNS($A288:G288)+36,0)</f>
        <v>95.926544057927899</v>
      </c>
      <c r="L289" s="189">
        <f>VLOOKUP($D289,'[3]5D'!$C:$AY,COLUMNS($A288:H288)+36,0)</f>
        <v>101.307615441783</v>
      </c>
      <c r="M289" s="189">
        <f>VLOOKUP($D289,'[3]5D'!$C:$AY,COLUMNS($A288:I288)+36,0)</f>
        <v>106.079233111063</v>
      </c>
      <c r="N289" s="189">
        <f>VLOOKUP($D289,'[3]5D'!$C:$AY,COLUMNS($A288:J288)+36,0)</f>
        <v>104.898611254317</v>
      </c>
      <c r="O289" s="189">
        <f>VLOOKUP($D289,'[3]5D'!$C:$AY,COLUMNS($A288:K288)+36,0)</f>
        <v>104.43072774768</v>
      </c>
      <c r="P289" s="189">
        <f>VLOOKUP($D289,'[3]5D'!$C:$AY,COLUMNS($A288:L288)+36,0)</f>
        <v>86.402182824520295</v>
      </c>
      <c r="Q289" s="189">
        <f>VLOOKUP($D289,'[3]5D'!$C:$AY,COLUMNS($A288:M288)+36,0)</f>
        <v>96.455327698490095</v>
      </c>
    </row>
    <row r="290" spans="4:17">
      <c r="D290" s="238">
        <v>22192</v>
      </c>
      <c r="E290" s="189">
        <v>2.16824365883567E-2</v>
      </c>
      <c r="F290" s="189">
        <f>VLOOKUP($D290,'[3]5D'!$C:$AY,COLUMNS($A289:B289)+36,0)</f>
        <v>114.855625483034</v>
      </c>
      <c r="G290" s="189">
        <f>VLOOKUP($D290,'[3]5D'!$C:$AY,COLUMNS($A289:C289)+36,0)</f>
        <v>102.961420086502</v>
      </c>
      <c r="H290" s="189">
        <f>VLOOKUP($D290,'[3]5D'!$C:$AY,COLUMNS($A289:D289)+36,0)</f>
        <v>117.664947621427</v>
      </c>
      <c r="I290" s="200">
        <f>VLOOKUP($D290,'[3]5D'!$C:$AY,COLUMNS($A289:E289)+36,0)</f>
        <v>115.79649402363501</v>
      </c>
      <c r="J290" s="200">
        <f>VLOOKUP($D290,'[3]5D'!$C:$AY,COLUMNS($A289:F289)+36,0)</f>
        <v>119.64353002694</v>
      </c>
      <c r="K290" s="189">
        <f>VLOOKUP($D290,'[3]5D'!$C:$AY,COLUMNS($A289:G289)+36,0)</f>
        <v>110.161845797073</v>
      </c>
      <c r="L290" s="189">
        <f>VLOOKUP($D290,'[3]5D'!$C:$AY,COLUMNS($A289:H289)+36,0)</f>
        <v>122.228394898057</v>
      </c>
      <c r="M290" s="189">
        <f>VLOOKUP($D290,'[3]5D'!$C:$AY,COLUMNS($A289:I289)+36,0)</f>
        <v>121.214167278658</v>
      </c>
      <c r="N290" s="189">
        <f>VLOOKUP($D290,'[3]5D'!$C:$AY,COLUMNS($A289:J289)+36,0)</f>
        <v>118.546715481851</v>
      </c>
      <c r="O290" s="189">
        <f>VLOOKUP($D290,'[3]5D'!$C:$AY,COLUMNS($A289:K289)+36,0)</f>
        <v>123.225260908751</v>
      </c>
      <c r="P290" s="189">
        <f>VLOOKUP($D290,'[3]5D'!$C:$AY,COLUMNS($A289:L289)+36,0)</f>
        <v>108.420915447081</v>
      </c>
      <c r="Q290" s="189">
        <f>VLOOKUP($D290,'[3]5D'!$C:$AY,COLUMNS($A289:M289)+36,0)</f>
        <v>124.48784642439</v>
      </c>
    </row>
    <row r="291" spans="4:17">
      <c r="D291" s="238">
        <v>22193</v>
      </c>
      <c r="E291" s="189">
        <v>3.0089927996541099E-2</v>
      </c>
      <c r="F291" s="189">
        <f>VLOOKUP($D291,'[3]5D'!$C:$AY,COLUMNS($A290:B290)+36,0)</f>
        <v>105.79992495595999</v>
      </c>
      <c r="G291" s="189">
        <f>VLOOKUP($D291,'[3]5D'!$C:$AY,COLUMNS($A290:C290)+36,0)</f>
        <v>104.53060835619399</v>
      </c>
      <c r="H291" s="189">
        <f>VLOOKUP($D291,'[3]5D'!$C:$AY,COLUMNS($A290:D290)+36,0)</f>
        <v>121.69256520123599</v>
      </c>
      <c r="I291" s="200">
        <f>VLOOKUP($D291,'[3]5D'!$C:$AY,COLUMNS($A290:E290)+36,0)</f>
        <v>118.478252636883</v>
      </c>
      <c r="J291" s="200">
        <f>VLOOKUP($D291,'[3]5D'!$C:$AY,COLUMNS($A290:F290)+36,0)</f>
        <v>116.55780032793901</v>
      </c>
      <c r="K291" s="189">
        <f>VLOOKUP($D291,'[3]5D'!$C:$AY,COLUMNS($A290:G290)+36,0)</f>
        <v>126.507798945521</v>
      </c>
      <c r="L291" s="189">
        <f>VLOOKUP($D291,'[3]5D'!$C:$AY,COLUMNS($A290:H290)+36,0)</f>
        <v>124.01225185432099</v>
      </c>
      <c r="M291" s="189">
        <f>VLOOKUP($D291,'[3]5D'!$C:$AY,COLUMNS($A290:I290)+36,0)</f>
        <v>124.808071878288</v>
      </c>
      <c r="N291" s="189">
        <f>VLOOKUP($D291,'[3]5D'!$C:$AY,COLUMNS($A290:J290)+36,0)</f>
        <v>128.339034013229</v>
      </c>
      <c r="O291" s="189">
        <f>VLOOKUP($D291,'[3]5D'!$C:$AY,COLUMNS($A290:K290)+36,0)</f>
        <v>118.32518448899999</v>
      </c>
      <c r="P291" s="189">
        <f>VLOOKUP($D291,'[3]5D'!$C:$AY,COLUMNS($A290:L290)+36,0)</f>
        <v>97.692350262114999</v>
      </c>
      <c r="Q291" s="189">
        <f>VLOOKUP($D291,'[3]5D'!$C:$AY,COLUMNS($A290:M290)+36,0)</f>
        <v>98.8552944662176</v>
      </c>
    </row>
    <row r="292" spans="4:17">
      <c r="D292" s="238">
        <v>22199</v>
      </c>
      <c r="E292" s="189">
        <v>1.28052879645744E-2</v>
      </c>
      <c r="F292" s="189">
        <f>VLOOKUP($D292,'[3]5D'!$C:$AY,COLUMNS($A291:B291)+36,0)</f>
        <v>109.509647449439</v>
      </c>
      <c r="G292" s="189">
        <f>VLOOKUP($D292,'[3]5D'!$C:$AY,COLUMNS($A291:C291)+36,0)</f>
        <v>110.181181434995</v>
      </c>
      <c r="H292" s="189">
        <f>VLOOKUP($D292,'[3]5D'!$C:$AY,COLUMNS($A291:D291)+36,0)</f>
        <v>112.31485461928401</v>
      </c>
      <c r="I292" s="200">
        <f>VLOOKUP($D292,'[3]5D'!$C:$AY,COLUMNS($A291:E291)+36,0)</f>
        <v>117.697324927157</v>
      </c>
      <c r="J292" s="200">
        <f>VLOOKUP($D292,'[3]5D'!$C:$AY,COLUMNS($A291:F291)+36,0)</f>
        <v>114.551034141458</v>
      </c>
      <c r="K292" s="189">
        <f>VLOOKUP($D292,'[3]5D'!$C:$AY,COLUMNS($A291:G291)+36,0)</f>
        <v>109.68624089977</v>
      </c>
      <c r="L292" s="189">
        <f>VLOOKUP($D292,'[3]5D'!$C:$AY,COLUMNS($A291:H291)+36,0)</f>
        <v>112.710616361208</v>
      </c>
      <c r="M292" s="189">
        <f>VLOOKUP($D292,'[3]5D'!$C:$AY,COLUMNS($A291:I291)+36,0)</f>
        <v>119.40233310745</v>
      </c>
      <c r="N292" s="189">
        <f>VLOOKUP($D292,'[3]5D'!$C:$AY,COLUMNS($A291:J291)+36,0)</f>
        <v>120.119739250167</v>
      </c>
      <c r="O292" s="189">
        <f>VLOOKUP($D292,'[3]5D'!$C:$AY,COLUMNS($A291:K291)+36,0)</f>
        <v>115.722275808538</v>
      </c>
      <c r="P292" s="189">
        <f>VLOOKUP($D292,'[3]5D'!$C:$AY,COLUMNS($A291:L291)+36,0)</f>
        <v>111.39405903333</v>
      </c>
      <c r="Q292" s="189">
        <f>VLOOKUP($D292,'[3]5D'!$C:$AY,COLUMNS($A291:M291)+36,0)</f>
        <v>117.390270553345</v>
      </c>
    </row>
    <row r="293" spans="4:17">
      <c r="D293" s="238">
        <v>22201</v>
      </c>
      <c r="E293" s="189">
        <v>7.6214035277007597E-2</v>
      </c>
      <c r="F293" s="189">
        <f>VLOOKUP($D293,'[3]5D'!$C:$AY,COLUMNS($A292:B292)+36,0)</f>
        <v>107.14818708532199</v>
      </c>
      <c r="G293" s="189">
        <f>VLOOKUP($D293,'[3]5D'!$C:$AY,COLUMNS($A292:C292)+36,0)</f>
        <v>105.928855439667</v>
      </c>
      <c r="H293" s="189">
        <f>VLOOKUP($D293,'[3]5D'!$C:$AY,COLUMNS($A292:D292)+36,0)</f>
        <v>90.884075623073002</v>
      </c>
      <c r="I293" s="200">
        <f>VLOOKUP($D293,'[3]5D'!$C:$AY,COLUMNS($A292:E292)+36,0)</f>
        <v>89.568103972811102</v>
      </c>
      <c r="J293" s="200">
        <f>VLOOKUP($D293,'[3]5D'!$C:$AY,COLUMNS($A292:F292)+36,0)</f>
        <v>116.21193243902501</v>
      </c>
      <c r="K293" s="189">
        <f>VLOOKUP($D293,'[3]5D'!$C:$AY,COLUMNS($A292:G292)+36,0)</f>
        <v>109.968273254834</v>
      </c>
      <c r="L293" s="189">
        <f>VLOOKUP($D293,'[3]5D'!$C:$AY,COLUMNS($A292:H292)+36,0)</f>
        <v>110.593950945364</v>
      </c>
      <c r="M293" s="189">
        <f>VLOOKUP($D293,'[3]5D'!$C:$AY,COLUMNS($A292:I292)+36,0)</f>
        <v>111.36749667008201</v>
      </c>
      <c r="N293" s="189">
        <f>VLOOKUP($D293,'[3]5D'!$C:$AY,COLUMNS($A292:J292)+36,0)</f>
        <v>113.306607108885</v>
      </c>
      <c r="O293" s="189">
        <f>VLOOKUP($D293,'[3]5D'!$C:$AY,COLUMNS($A292:K292)+36,0)</f>
        <v>124.386855766121</v>
      </c>
      <c r="P293" s="189">
        <f>VLOOKUP($D293,'[3]5D'!$C:$AY,COLUMNS($A292:L292)+36,0)</f>
        <v>125.40563300001099</v>
      </c>
      <c r="Q293" s="189">
        <f>VLOOKUP($D293,'[3]5D'!$C:$AY,COLUMNS($A292:M292)+36,0)</f>
        <v>124.14185818111601</v>
      </c>
    </row>
    <row r="294" spans="4:17">
      <c r="D294" s="238">
        <v>22202</v>
      </c>
      <c r="E294" s="189">
        <v>3.4992979327169001E-2</v>
      </c>
      <c r="F294" s="189">
        <f>VLOOKUP($D294,'[3]5D'!$C:$AY,COLUMNS($A293:B293)+36,0)</f>
        <v>107.128720482216</v>
      </c>
      <c r="G294" s="189">
        <f>VLOOKUP($D294,'[3]5D'!$C:$AY,COLUMNS($A293:C293)+36,0)</f>
        <v>110.295232811554</v>
      </c>
      <c r="H294" s="189">
        <f>VLOOKUP($D294,'[3]5D'!$C:$AY,COLUMNS($A293:D293)+36,0)</f>
        <v>89.661343970842196</v>
      </c>
      <c r="I294" s="200">
        <f>VLOOKUP($D294,'[3]5D'!$C:$AY,COLUMNS($A293:E293)+36,0)</f>
        <v>93.141715041237802</v>
      </c>
      <c r="J294" s="200">
        <f>VLOOKUP($D294,'[3]5D'!$C:$AY,COLUMNS($A293:F293)+36,0)</f>
        <v>106.94623985542999</v>
      </c>
      <c r="K294" s="189">
        <f>VLOOKUP($D294,'[3]5D'!$C:$AY,COLUMNS($A293:G293)+36,0)</f>
        <v>94.484112020574102</v>
      </c>
      <c r="L294" s="189">
        <f>VLOOKUP($D294,'[3]5D'!$C:$AY,COLUMNS($A293:H293)+36,0)</f>
        <v>106.84869242532</v>
      </c>
      <c r="M294" s="189">
        <f>VLOOKUP($D294,'[3]5D'!$C:$AY,COLUMNS($A293:I293)+36,0)</f>
        <v>113.87312822695201</v>
      </c>
      <c r="N294" s="189">
        <f>VLOOKUP($D294,'[3]5D'!$C:$AY,COLUMNS($A293:J293)+36,0)</f>
        <v>114.665659555377</v>
      </c>
      <c r="O294" s="189">
        <f>VLOOKUP($D294,'[3]5D'!$C:$AY,COLUMNS($A293:K293)+36,0)</f>
        <v>113.409712780283</v>
      </c>
      <c r="P294" s="189">
        <f>VLOOKUP($D294,'[3]5D'!$C:$AY,COLUMNS($A293:L293)+36,0)</f>
        <v>113.67386633680999</v>
      </c>
      <c r="Q294" s="189">
        <f>VLOOKUP($D294,'[3]5D'!$C:$AY,COLUMNS($A293:M293)+36,0)</f>
        <v>120.72023510566601</v>
      </c>
    </row>
    <row r="295" spans="4:17">
      <c r="D295" s="238">
        <v>22203</v>
      </c>
      <c r="E295" s="189">
        <v>5.7420586110179903E-2</v>
      </c>
      <c r="F295" s="189">
        <f>VLOOKUP($D295,'[3]5D'!$C:$AY,COLUMNS($A294:B294)+36,0)</f>
        <v>109.61268289852801</v>
      </c>
      <c r="G295" s="189">
        <f>VLOOKUP($D295,'[3]5D'!$C:$AY,COLUMNS($A294:C294)+36,0)</f>
        <v>104.56488640591201</v>
      </c>
      <c r="H295" s="189">
        <f>VLOOKUP($D295,'[3]5D'!$C:$AY,COLUMNS($A294:D294)+36,0)</f>
        <v>114.063074522481</v>
      </c>
      <c r="I295" s="200">
        <f>VLOOKUP($D295,'[3]5D'!$C:$AY,COLUMNS($A294:E294)+36,0)</f>
        <v>110.581799175169</v>
      </c>
      <c r="J295" s="200">
        <f>VLOOKUP($D295,'[3]5D'!$C:$AY,COLUMNS($A294:F294)+36,0)</f>
        <v>113.210558087398</v>
      </c>
      <c r="K295" s="189">
        <f>VLOOKUP($D295,'[3]5D'!$C:$AY,COLUMNS($A294:G294)+36,0)</f>
        <v>110.379217173416</v>
      </c>
      <c r="L295" s="189">
        <f>VLOOKUP($D295,'[3]5D'!$C:$AY,COLUMNS($A294:H294)+36,0)</f>
        <v>110.468256022868</v>
      </c>
      <c r="M295" s="189">
        <f>VLOOKUP($D295,'[3]5D'!$C:$AY,COLUMNS($A294:I294)+36,0)</f>
        <v>111.732386462322</v>
      </c>
      <c r="N295" s="189">
        <f>VLOOKUP($D295,'[3]5D'!$C:$AY,COLUMNS($A294:J294)+36,0)</f>
        <v>116.46782454976901</v>
      </c>
      <c r="O295" s="189">
        <f>VLOOKUP($D295,'[3]5D'!$C:$AY,COLUMNS($A294:K294)+36,0)</f>
        <v>116.202256972399</v>
      </c>
      <c r="P295" s="189">
        <f>VLOOKUP($D295,'[3]5D'!$C:$AY,COLUMNS($A294:L294)+36,0)</f>
        <v>99.229965122670805</v>
      </c>
      <c r="Q295" s="189">
        <f>VLOOKUP($D295,'[3]5D'!$C:$AY,COLUMNS($A294:M294)+36,0)</f>
        <v>103.275740504564</v>
      </c>
    </row>
    <row r="296" spans="4:17">
      <c r="D296" s="238">
        <v>22204</v>
      </c>
      <c r="E296" s="189">
        <v>0.11523726781006</v>
      </c>
      <c r="F296" s="189">
        <f>VLOOKUP($D296,'[3]5D'!$C:$AY,COLUMNS($A295:B295)+36,0)</f>
        <v>110.047703612086</v>
      </c>
      <c r="G296" s="189">
        <f>VLOOKUP($D296,'[3]5D'!$C:$AY,COLUMNS($A295:C295)+36,0)</f>
        <v>111.208245002578</v>
      </c>
      <c r="H296" s="189">
        <f>VLOOKUP($D296,'[3]5D'!$C:$AY,COLUMNS($A295:D295)+36,0)</f>
        <v>111.827017390477</v>
      </c>
      <c r="I296" s="200">
        <f>VLOOKUP($D296,'[3]5D'!$C:$AY,COLUMNS($A295:E295)+36,0)</f>
        <v>109.187905010733</v>
      </c>
      <c r="J296" s="200">
        <f>VLOOKUP($D296,'[3]5D'!$C:$AY,COLUMNS($A295:F295)+36,0)</f>
        <v>105.61673301210899</v>
      </c>
      <c r="K296" s="189">
        <f>VLOOKUP($D296,'[3]5D'!$C:$AY,COLUMNS($A295:G295)+36,0)</f>
        <v>112.071712659917</v>
      </c>
      <c r="L296" s="189">
        <f>VLOOKUP($D296,'[3]5D'!$C:$AY,COLUMNS($A295:H295)+36,0)</f>
        <v>112.442310177224</v>
      </c>
      <c r="M296" s="189">
        <f>VLOOKUP($D296,'[3]5D'!$C:$AY,COLUMNS($A295:I295)+36,0)</f>
        <v>113.839988384286</v>
      </c>
      <c r="N296" s="189">
        <f>VLOOKUP($D296,'[3]5D'!$C:$AY,COLUMNS($A295:J295)+36,0)</f>
        <v>116.833802840895</v>
      </c>
      <c r="O296" s="189">
        <f>VLOOKUP($D296,'[3]5D'!$C:$AY,COLUMNS($A295:K295)+36,0)</f>
        <v>117.52813791776801</v>
      </c>
      <c r="P296" s="189">
        <f>VLOOKUP($D296,'[3]5D'!$C:$AY,COLUMNS($A295:L295)+36,0)</f>
        <v>119.49803362786599</v>
      </c>
      <c r="Q296" s="189">
        <f>VLOOKUP($D296,'[3]5D'!$C:$AY,COLUMNS($A295:M295)+36,0)</f>
        <v>119.939587962901</v>
      </c>
    </row>
    <row r="297" spans="4:17">
      <c r="D297" s="238">
        <v>22205</v>
      </c>
      <c r="E297" s="189">
        <v>1.9981902152978698E-2</v>
      </c>
      <c r="F297" s="189">
        <f>VLOOKUP($D297,'[3]5D'!$C:$AY,COLUMNS($A296:B296)+36,0)</f>
        <v>96.121972041285801</v>
      </c>
      <c r="G297" s="189">
        <f>VLOOKUP($D297,'[3]5D'!$C:$AY,COLUMNS($A296:C296)+36,0)</f>
        <v>96.294551892694599</v>
      </c>
      <c r="H297" s="189">
        <f>VLOOKUP($D297,'[3]5D'!$C:$AY,COLUMNS($A296:D296)+36,0)</f>
        <v>103.583761792457</v>
      </c>
      <c r="I297" s="200">
        <f>VLOOKUP($D297,'[3]5D'!$C:$AY,COLUMNS($A296:E296)+36,0)</f>
        <v>99.498854550823296</v>
      </c>
      <c r="J297" s="200">
        <f>VLOOKUP($D297,'[3]5D'!$C:$AY,COLUMNS($A296:F296)+36,0)</f>
        <v>113.32665477198699</v>
      </c>
      <c r="K297" s="189">
        <f>VLOOKUP($D297,'[3]5D'!$C:$AY,COLUMNS($A296:G296)+36,0)</f>
        <v>129.69092654814901</v>
      </c>
      <c r="L297" s="189">
        <f>VLOOKUP($D297,'[3]5D'!$C:$AY,COLUMNS($A296:H296)+36,0)</f>
        <v>127.449428470388</v>
      </c>
      <c r="M297" s="189">
        <f>VLOOKUP($D297,'[3]5D'!$C:$AY,COLUMNS($A296:I296)+36,0)</f>
        <v>105.48375100376499</v>
      </c>
      <c r="N297" s="189">
        <f>VLOOKUP($D297,'[3]5D'!$C:$AY,COLUMNS($A296:J296)+36,0)</f>
        <v>107.043822199538</v>
      </c>
      <c r="O297" s="189">
        <f>VLOOKUP($D297,'[3]5D'!$C:$AY,COLUMNS($A296:K296)+36,0)</f>
        <v>109.44822007595</v>
      </c>
      <c r="P297" s="189">
        <f>VLOOKUP($D297,'[3]5D'!$C:$AY,COLUMNS($A296:L296)+36,0)</f>
        <v>109.025971884561</v>
      </c>
      <c r="Q297" s="189">
        <f>VLOOKUP($D297,'[3]5D'!$C:$AY,COLUMNS($A296:M296)+36,0)</f>
        <v>95.418228338663994</v>
      </c>
    </row>
    <row r="298" spans="4:17">
      <c r="D298" s="238">
        <v>22209</v>
      </c>
      <c r="E298" s="189">
        <v>7.7175484747845899E-2</v>
      </c>
      <c r="F298" s="189">
        <f>VLOOKUP($D298,'[3]5D'!$C:$AY,COLUMNS($A297:B297)+36,0)</f>
        <v>98.475625763400799</v>
      </c>
      <c r="G298" s="189">
        <f>VLOOKUP($D298,'[3]5D'!$C:$AY,COLUMNS($A297:C297)+36,0)</f>
        <v>103.54633569140999</v>
      </c>
      <c r="H298" s="189">
        <f>VLOOKUP($D298,'[3]5D'!$C:$AY,COLUMNS($A297:D297)+36,0)</f>
        <v>101.911367548809</v>
      </c>
      <c r="I298" s="200">
        <f>VLOOKUP($D298,'[3]5D'!$C:$AY,COLUMNS($A297:E297)+36,0)</f>
        <v>96.699837483855006</v>
      </c>
      <c r="J298" s="200">
        <f>VLOOKUP($D298,'[3]5D'!$C:$AY,COLUMNS($A297:F297)+36,0)</f>
        <v>100.533398498792</v>
      </c>
      <c r="K298" s="189">
        <f>VLOOKUP($D298,'[3]5D'!$C:$AY,COLUMNS($A297:G297)+36,0)</f>
        <v>113.75209624148999</v>
      </c>
      <c r="L298" s="189">
        <f>VLOOKUP($D298,'[3]5D'!$C:$AY,COLUMNS($A297:H297)+36,0)</f>
        <v>121.27259543732301</v>
      </c>
      <c r="M298" s="189">
        <f>VLOOKUP($D298,'[3]5D'!$C:$AY,COLUMNS($A297:I297)+36,0)</f>
        <v>121.310085800769</v>
      </c>
      <c r="N298" s="189">
        <f>VLOOKUP($D298,'[3]5D'!$C:$AY,COLUMNS($A297:J297)+36,0)</f>
        <v>122.69427691843001</v>
      </c>
      <c r="O298" s="189">
        <f>VLOOKUP($D298,'[3]5D'!$C:$AY,COLUMNS($A297:K297)+36,0)</f>
        <v>125.72411556505</v>
      </c>
      <c r="P298" s="189">
        <f>VLOOKUP($D298,'[3]5D'!$C:$AY,COLUMNS($A297:L297)+36,0)</f>
        <v>123.364947129857</v>
      </c>
      <c r="Q298" s="189">
        <f>VLOOKUP($D298,'[3]5D'!$C:$AY,COLUMNS($A297:M297)+36,0)</f>
        <v>124.500751012585</v>
      </c>
    </row>
    <row r="299" spans="4:17">
      <c r="D299" s="238">
        <v>23101</v>
      </c>
      <c r="E299" s="189">
        <v>1.1142232101939899E-2</v>
      </c>
      <c r="F299" s="189">
        <f>VLOOKUP($D299,'[3]5D'!$C:$AY,COLUMNS($A298:B298)+36,0)</f>
        <v>124.011112446502</v>
      </c>
      <c r="G299" s="189">
        <f>VLOOKUP($D299,'[3]5D'!$C:$AY,COLUMNS($A298:C298)+36,0)</f>
        <v>115.825347267189</v>
      </c>
      <c r="H299" s="189">
        <f>VLOOKUP($D299,'[3]5D'!$C:$AY,COLUMNS($A298:D298)+36,0)</f>
        <v>111.699317721827</v>
      </c>
      <c r="I299" s="200">
        <f>VLOOKUP($D299,'[3]5D'!$C:$AY,COLUMNS($A298:E298)+36,0)</f>
        <v>119.84253852619101</v>
      </c>
      <c r="J299" s="200">
        <f>VLOOKUP($D299,'[3]5D'!$C:$AY,COLUMNS($A298:F298)+36,0)</f>
        <v>123.32096050597001</v>
      </c>
      <c r="K299" s="189">
        <f>VLOOKUP($D299,'[3]5D'!$C:$AY,COLUMNS($A298:G298)+36,0)</f>
        <v>128.214125892559</v>
      </c>
      <c r="L299" s="189">
        <f>VLOOKUP($D299,'[3]5D'!$C:$AY,COLUMNS($A298:H298)+36,0)</f>
        <v>122.149355106939</v>
      </c>
      <c r="M299" s="189">
        <f>VLOOKUP($D299,'[3]5D'!$C:$AY,COLUMNS($A298:I298)+36,0)</f>
        <v>127.536051961073</v>
      </c>
      <c r="N299" s="189">
        <f>VLOOKUP($D299,'[3]5D'!$C:$AY,COLUMNS($A298:J298)+36,0)</f>
        <v>135.87618203168199</v>
      </c>
      <c r="O299" s="189">
        <f>VLOOKUP($D299,'[3]5D'!$C:$AY,COLUMNS($A298:K298)+36,0)</f>
        <v>129.53034662999599</v>
      </c>
      <c r="P299" s="189">
        <f>VLOOKUP($D299,'[3]5D'!$C:$AY,COLUMNS($A298:L298)+36,0)</f>
        <v>132.69409519067801</v>
      </c>
      <c r="Q299" s="189">
        <f>VLOOKUP($D299,'[3]5D'!$C:$AY,COLUMNS($A298:M298)+36,0)</f>
        <v>139.08239216477199</v>
      </c>
    </row>
    <row r="300" spans="4:17">
      <c r="D300" s="238">
        <v>23109</v>
      </c>
      <c r="E300" s="189">
        <v>0.23887152805841799</v>
      </c>
      <c r="F300" s="189">
        <f>VLOOKUP($D300,'[3]5D'!$C:$AY,COLUMNS($A299:B299)+36,0)</f>
        <v>118.20340663891</v>
      </c>
      <c r="G300" s="189">
        <f>VLOOKUP($D300,'[3]5D'!$C:$AY,COLUMNS($A299:C299)+36,0)</f>
        <v>122.962957794172</v>
      </c>
      <c r="H300" s="189">
        <f>VLOOKUP($D300,'[3]5D'!$C:$AY,COLUMNS($A299:D299)+36,0)</f>
        <v>131.48720602588099</v>
      </c>
      <c r="I300" s="200">
        <f>VLOOKUP($D300,'[3]5D'!$C:$AY,COLUMNS($A299:E299)+36,0)</f>
        <v>131.804857554987</v>
      </c>
      <c r="J300" s="200">
        <f>VLOOKUP($D300,'[3]5D'!$C:$AY,COLUMNS($A299:F299)+36,0)</f>
        <v>139.315774878822</v>
      </c>
      <c r="K300" s="189">
        <f>VLOOKUP($D300,'[3]5D'!$C:$AY,COLUMNS($A299:G299)+36,0)</f>
        <v>133.95581456588999</v>
      </c>
      <c r="L300" s="189">
        <f>VLOOKUP($D300,'[3]5D'!$C:$AY,COLUMNS($A299:H299)+36,0)</f>
        <v>140.63158434312601</v>
      </c>
      <c r="M300" s="189">
        <f>VLOOKUP($D300,'[3]5D'!$C:$AY,COLUMNS($A299:I299)+36,0)</f>
        <v>137.713294694284</v>
      </c>
      <c r="N300" s="189">
        <f>VLOOKUP($D300,'[3]5D'!$C:$AY,COLUMNS($A299:J299)+36,0)</f>
        <v>129.20371013374401</v>
      </c>
      <c r="O300" s="189">
        <f>VLOOKUP($D300,'[3]5D'!$C:$AY,COLUMNS($A299:K299)+36,0)</f>
        <v>124.20585389605399</v>
      </c>
      <c r="P300" s="189">
        <f>VLOOKUP($D300,'[3]5D'!$C:$AY,COLUMNS($A299:L299)+36,0)</f>
        <v>122.43998004852</v>
      </c>
      <c r="Q300" s="189">
        <f>VLOOKUP($D300,'[3]5D'!$C:$AY,COLUMNS($A299:M299)+36,0)</f>
        <v>119.938005176841</v>
      </c>
    </row>
    <row r="301" spans="4:17">
      <c r="D301" s="238">
        <v>23921</v>
      </c>
      <c r="E301" s="189">
        <v>6.9825472852745707E-2</v>
      </c>
      <c r="F301" s="189">
        <f>VLOOKUP($D301,'[3]5D'!$C:$AY,COLUMNS($A300:B300)+36,0)</f>
        <v>125.662278594166</v>
      </c>
      <c r="G301" s="189">
        <f>VLOOKUP($D301,'[3]5D'!$C:$AY,COLUMNS($A300:C300)+36,0)</f>
        <v>104.517910473939</v>
      </c>
      <c r="H301" s="189">
        <f>VLOOKUP($D301,'[3]5D'!$C:$AY,COLUMNS($A300:D300)+36,0)</f>
        <v>130.195412604918</v>
      </c>
      <c r="I301" s="200">
        <f>VLOOKUP($D301,'[3]5D'!$C:$AY,COLUMNS($A300:E300)+36,0)</f>
        <v>119.538949009974</v>
      </c>
      <c r="J301" s="200">
        <f>VLOOKUP($D301,'[3]5D'!$C:$AY,COLUMNS($A300:F300)+36,0)</f>
        <v>121.700239456899</v>
      </c>
      <c r="K301" s="189">
        <f>VLOOKUP($D301,'[3]5D'!$C:$AY,COLUMNS($A300:G300)+36,0)</f>
        <v>118.343969376967</v>
      </c>
      <c r="L301" s="189">
        <f>VLOOKUP($D301,'[3]5D'!$C:$AY,COLUMNS($A300:H300)+36,0)</f>
        <v>125.424200949001</v>
      </c>
      <c r="M301" s="189">
        <f>VLOOKUP($D301,'[3]5D'!$C:$AY,COLUMNS($A300:I300)+36,0)</f>
        <v>125.998504799206</v>
      </c>
      <c r="N301" s="189">
        <f>VLOOKUP($D301,'[3]5D'!$C:$AY,COLUMNS($A300:J300)+36,0)</f>
        <v>122.246712819999</v>
      </c>
      <c r="O301" s="189">
        <f>VLOOKUP($D301,'[3]5D'!$C:$AY,COLUMNS($A300:K300)+36,0)</f>
        <v>121.14413741351601</v>
      </c>
      <c r="P301" s="189">
        <f>VLOOKUP($D301,'[3]5D'!$C:$AY,COLUMNS($A300:L300)+36,0)</f>
        <v>108.401857060914</v>
      </c>
      <c r="Q301" s="189">
        <f>VLOOKUP($D301,'[3]5D'!$C:$AY,COLUMNS($A300:M300)+36,0)</f>
        <v>105.603860231266</v>
      </c>
    </row>
    <row r="302" spans="4:17">
      <c r="D302" s="238">
        <v>23930</v>
      </c>
      <c r="E302" s="189">
        <v>2.8111586640773199E-2</v>
      </c>
      <c r="F302" s="189">
        <f>VLOOKUP($D302,'[3]5D'!$C:$AY,COLUMNS($A301:B301)+36,0)</f>
        <v>106.447477271</v>
      </c>
      <c r="G302" s="189">
        <f>VLOOKUP($D302,'[3]5D'!$C:$AY,COLUMNS($A301:C301)+36,0)</f>
        <v>101.570637542067</v>
      </c>
      <c r="H302" s="189">
        <f>VLOOKUP($D302,'[3]5D'!$C:$AY,COLUMNS($A301:D301)+36,0)</f>
        <v>107.56015780723401</v>
      </c>
      <c r="I302" s="200">
        <f>VLOOKUP($D302,'[3]5D'!$C:$AY,COLUMNS($A301:E301)+36,0)</f>
        <v>111.257833818424</v>
      </c>
      <c r="J302" s="200">
        <f>VLOOKUP($D302,'[3]5D'!$C:$AY,COLUMNS($A301:F301)+36,0)</f>
        <v>110.68185441192399</v>
      </c>
      <c r="K302" s="189">
        <f>VLOOKUP($D302,'[3]5D'!$C:$AY,COLUMNS($A301:G301)+36,0)</f>
        <v>114.383066234059</v>
      </c>
      <c r="L302" s="189">
        <f>VLOOKUP($D302,'[3]5D'!$C:$AY,COLUMNS($A301:H301)+36,0)</f>
        <v>106.499914050038</v>
      </c>
      <c r="M302" s="189">
        <f>VLOOKUP($D302,'[3]5D'!$C:$AY,COLUMNS($A301:I301)+36,0)</f>
        <v>101.804616194609</v>
      </c>
      <c r="N302" s="189">
        <f>VLOOKUP($D302,'[3]5D'!$C:$AY,COLUMNS($A301:J301)+36,0)</f>
        <v>91.006376301480401</v>
      </c>
      <c r="O302" s="189">
        <f>VLOOKUP($D302,'[3]5D'!$C:$AY,COLUMNS($A301:K301)+36,0)</f>
        <v>94.234634615022202</v>
      </c>
      <c r="P302" s="189">
        <f>VLOOKUP($D302,'[3]5D'!$C:$AY,COLUMNS($A301:L301)+36,0)</f>
        <v>92.735215384503505</v>
      </c>
      <c r="Q302" s="189">
        <f>VLOOKUP($D302,'[3]5D'!$C:$AY,COLUMNS($A301:M301)+36,0)</f>
        <v>94.4176591306245</v>
      </c>
    </row>
    <row r="303" spans="4:17">
      <c r="D303" s="238">
        <v>23941</v>
      </c>
      <c r="E303" s="189">
        <v>6.6825008156078903E-3</v>
      </c>
      <c r="F303" s="189">
        <f>VLOOKUP($D303,'[3]5D'!$C:$AY,COLUMNS($A302:B302)+36,0)</f>
        <v>106.80045727936</v>
      </c>
      <c r="G303" s="189">
        <f>VLOOKUP($D303,'[3]5D'!$C:$AY,COLUMNS($A302:C302)+36,0)</f>
        <v>103.158405858584</v>
      </c>
      <c r="H303" s="189">
        <f>VLOOKUP($D303,'[3]5D'!$C:$AY,COLUMNS($A302:D302)+36,0)</f>
        <v>116.505346964127</v>
      </c>
      <c r="I303" s="200">
        <f>VLOOKUP($D303,'[3]5D'!$C:$AY,COLUMNS($A302:E302)+36,0)</f>
        <v>106.687688615786</v>
      </c>
      <c r="J303" s="200">
        <f>VLOOKUP($D303,'[3]5D'!$C:$AY,COLUMNS($A302:F302)+36,0)</f>
        <v>111.61482613475</v>
      </c>
      <c r="K303" s="189">
        <f>VLOOKUP($D303,'[3]5D'!$C:$AY,COLUMNS($A302:G302)+36,0)</f>
        <v>126.791597892176</v>
      </c>
      <c r="L303" s="189">
        <f>VLOOKUP($D303,'[3]5D'!$C:$AY,COLUMNS($A302:H302)+36,0)</f>
        <v>121.94946866149</v>
      </c>
      <c r="M303" s="189">
        <f>VLOOKUP($D303,'[3]5D'!$C:$AY,COLUMNS($A302:I302)+36,0)</f>
        <v>126.013716608648</v>
      </c>
      <c r="N303" s="189">
        <f>VLOOKUP($D303,'[3]5D'!$C:$AY,COLUMNS($A302:J302)+36,0)</f>
        <v>136.33562608994899</v>
      </c>
      <c r="O303" s="189">
        <f>VLOOKUP($D303,'[3]5D'!$C:$AY,COLUMNS($A302:K302)+36,0)</f>
        <v>149.53695864357201</v>
      </c>
      <c r="P303" s="189">
        <f>VLOOKUP($D303,'[3]5D'!$C:$AY,COLUMNS($A302:L302)+36,0)</f>
        <v>127.414499722605</v>
      </c>
      <c r="Q303" s="189">
        <f>VLOOKUP($D303,'[3]5D'!$C:$AY,COLUMNS($A302:M302)+36,0)</f>
        <v>129.650822154959</v>
      </c>
    </row>
    <row r="304" spans="4:17">
      <c r="D304" s="238">
        <v>23942</v>
      </c>
      <c r="E304" s="189">
        <v>0.176825209282053</v>
      </c>
      <c r="F304" s="189">
        <f>VLOOKUP($D304,'[3]5D'!$C:$AY,COLUMNS($A303:B303)+36,0)</f>
        <v>113.95126600144</v>
      </c>
      <c r="G304" s="189">
        <f>VLOOKUP($D304,'[3]5D'!$C:$AY,COLUMNS($A303:C303)+36,0)</f>
        <v>113.538639682829</v>
      </c>
      <c r="H304" s="189">
        <f>VLOOKUP($D304,'[3]5D'!$C:$AY,COLUMNS($A303:D303)+36,0)</f>
        <v>116.509226080517</v>
      </c>
      <c r="I304" s="200">
        <f>VLOOKUP($D304,'[3]5D'!$C:$AY,COLUMNS($A303:E303)+36,0)</f>
        <v>119.33312776755101</v>
      </c>
      <c r="J304" s="200">
        <f>VLOOKUP($D304,'[3]5D'!$C:$AY,COLUMNS($A303:F303)+36,0)</f>
        <v>123.63728532965</v>
      </c>
      <c r="K304" s="189">
        <f>VLOOKUP($D304,'[3]5D'!$C:$AY,COLUMNS($A303:G303)+36,0)</f>
        <v>118.395921175476</v>
      </c>
      <c r="L304" s="189">
        <f>VLOOKUP($D304,'[3]5D'!$C:$AY,COLUMNS($A303:H303)+36,0)</f>
        <v>110.249216403397</v>
      </c>
      <c r="M304" s="189">
        <f>VLOOKUP($D304,'[3]5D'!$C:$AY,COLUMNS($A303:I303)+36,0)</f>
        <v>110.06882509280101</v>
      </c>
      <c r="N304" s="189">
        <f>VLOOKUP($D304,'[3]5D'!$C:$AY,COLUMNS($A303:J303)+36,0)</f>
        <v>108.997742297762</v>
      </c>
      <c r="O304" s="189">
        <f>VLOOKUP($D304,'[3]5D'!$C:$AY,COLUMNS($A303:K303)+36,0)</f>
        <v>107.273478902023</v>
      </c>
      <c r="P304" s="189">
        <f>VLOOKUP($D304,'[3]5D'!$C:$AY,COLUMNS($A303:L303)+36,0)</f>
        <v>100.180843741911</v>
      </c>
      <c r="Q304" s="189">
        <f>VLOOKUP($D304,'[3]5D'!$C:$AY,COLUMNS($A303:M303)+36,0)</f>
        <v>110.410670313737</v>
      </c>
    </row>
    <row r="305" spans="4:17">
      <c r="D305" s="238">
        <v>23951</v>
      </c>
      <c r="E305" s="189">
        <v>1.54153111197572E-2</v>
      </c>
      <c r="F305" s="189">
        <f>VLOOKUP($D305,'[3]5D'!$C:$AY,COLUMNS($A304:B304)+36,0)</f>
        <v>103.278788227098</v>
      </c>
      <c r="G305" s="189">
        <f>VLOOKUP($D305,'[3]5D'!$C:$AY,COLUMNS($A304:C304)+36,0)</f>
        <v>88.959508464357597</v>
      </c>
      <c r="H305" s="189">
        <f>VLOOKUP($D305,'[3]5D'!$C:$AY,COLUMNS($A304:D304)+36,0)</f>
        <v>107.537077277891</v>
      </c>
      <c r="I305" s="200">
        <f>VLOOKUP($D305,'[3]5D'!$C:$AY,COLUMNS($A304:E304)+36,0)</f>
        <v>106.997174854059</v>
      </c>
      <c r="J305" s="200">
        <f>VLOOKUP($D305,'[3]5D'!$C:$AY,COLUMNS($A304:F304)+36,0)</f>
        <v>112.427922057389</v>
      </c>
      <c r="K305" s="189">
        <f>VLOOKUP($D305,'[3]5D'!$C:$AY,COLUMNS($A304:G304)+36,0)</f>
        <v>112.17260829074399</v>
      </c>
      <c r="L305" s="189">
        <f>VLOOKUP($D305,'[3]5D'!$C:$AY,COLUMNS($A304:H304)+36,0)</f>
        <v>118.92031755606</v>
      </c>
      <c r="M305" s="189">
        <f>VLOOKUP($D305,'[3]5D'!$C:$AY,COLUMNS($A304:I304)+36,0)</f>
        <v>119.24254535823</v>
      </c>
      <c r="N305" s="189">
        <f>VLOOKUP($D305,'[3]5D'!$C:$AY,COLUMNS($A304:J304)+36,0)</f>
        <v>96.718424174463394</v>
      </c>
      <c r="O305" s="189">
        <f>VLOOKUP($D305,'[3]5D'!$C:$AY,COLUMNS($A304:K304)+36,0)</f>
        <v>111.599962870871</v>
      </c>
      <c r="P305" s="189">
        <f>VLOOKUP($D305,'[3]5D'!$C:$AY,COLUMNS($A304:L304)+36,0)</f>
        <v>126.914426701922</v>
      </c>
      <c r="Q305" s="189">
        <f>VLOOKUP($D305,'[3]5D'!$C:$AY,COLUMNS($A304:M304)+36,0)</f>
        <v>130.82945090397999</v>
      </c>
    </row>
    <row r="306" spans="4:17">
      <c r="D306" s="238">
        <v>23952</v>
      </c>
      <c r="E306" s="189">
        <v>6.3907583325848005E-2</v>
      </c>
      <c r="F306" s="189">
        <f>VLOOKUP($D306,'[3]5D'!$C:$AY,COLUMNS($A305:B305)+36,0)</f>
        <v>97.369520826812604</v>
      </c>
      <c r="G306" s="189">
        <f>VLOOKUP($D306,'[3]5D'!$C:$AY,COLUMNS($A305:C305)+36,0)</f>
        <v>95.578862805859899</v>
      </c>
      <c r="H306" s="189">
        <f>VLOOKUP($D306,'[3]5D'!$C:$AY,COLUMNS($A305:D305)+36,0)</f>
        <v>113.06581215548999</v>
      </c>
      <c r="I306" s="200">
        <f>VLOOKUP($D306,'[3]5D'!$C:$AY,COLUMNS($A305:E305)+36,0)</f>
        <v>109.28756626240801</v>
      </c>
      <c r="J306" s="200">
        <f>VLOOKUP($D306,'[3]5D'!$C:$AY,COLUMNS($A305:F305)+36,0)</f>
        <v>104.01791452365801</v>
      </c>
      <c r="K306" s="189">
        <f>VLOOKUP($D306,'[3]5D'!$C:$AY,COLUMNS($A305:G305)+36,0)</f>
        <v>106.29042211284801</v>
      </c>
      <c r="L306" s="189">
        <f>VLOOKUP($D306,'[3]5D'!$C:$AY,COLUMNS($A305:H305)+36,0)</f>
        <v>105.720479877363</v>
      </c>
      <c r="M306" s="189">
        <f>VLOOKUP($D306,'[3]5D'!$C:$AY,COLUMNS($A305:I305)+36,0)</f>
        <v>99.716484463804903</v>
      </c>
      <c r="N306" s="189">
        <f>VLOOKUP($D306,'[3]5D'!$C:$AY,COLUMNS($A305:J305)+36,0)</f>
        <v>93.313266113577299</v>
      </c>
      <c r="O306" s="189">
        <f>VLOOKUP($D306,'[3]5D'!$C:$AY,COLUMNS($A305:K305)+36,0)</f>
        <v>100.003413145102</v>
      </c>
      <c r="P306" s="189">
        <f>VLOOKUP($D306,'[3]5D'!$C:$AY,COLUMNS($A305:L305)+36,0)</f>
        <v>113.250287184737</v>
      </c>
      <c r="Q306" s="189">
        <f>VLOOKUP($D306,'[3]5D'!$C:$AY,COLUMNS($A305:M305)+36,0)</f>
        <v>119.659475518737</v>
      </c>
    </row>
    <row r="307" spans="4:17">
      <c r="D307" s="238">
        <v>23953</v>
      </c>
      <c r="E307" s="189">
        <v>0.33527086120400601</v>
      </c>
      <c r="F307" s="189">
        <f>VLOOKUP($D307,'[3]5D'!$C:$AY,COLUMNS($A306:B306)+36,0)</f>
        <v>108.921096781169</v>
      </c>
      <c r="G307" s="189">
        <f>VLOOKUP($D307,'[3]5D'!$C:$AY,COLUMNS($A306:C306)+36,0)</f>
        <v>89.896596582821999</v>
      </c>
      <c r="H307" s="189">
        <f>VLOOKUP($D307,'[3]5D'!$C:$AY,COLUMNS($A306:D306)+36,0)</f>
        <v>89.193605449024403</v>
      </c>
      <c r="I307" s="200">
        <f>VLOOKUP($D307,'[3]5D'!$C:$AY,COLUMNS($A306:E306)+36,0)</f>
        <v>104.88750510842701</v>
      </c>
      <c r="J307" s="200">
        <f>VLOOKUP($D307,'[3]5D'!$C:$AY,COLUMNS($A306:F306)+36,0)</f>
        <v>107.215257513946</v>
      </c>
      <c r="K307" s="189">
        <f>VLOOKUP($D307,'[3]5D'!$C:$AY,COLUMNS($A306:G306)+36,0)</f>
        <v>103.36300871387</v>
      </c>
      <c r="L307" s="189">
        <f>VLOOKUP($D307,'[3]5D'!$C:$AY,COLUMNS($A306:H306)+36,0)</f>
        <v>114.476259165366</v>
      </c>
      <c r="M307" s="189">
        <f>VLOOKUP($D307,'[3]5D'!$C:$AY,COLUMNS($A306:I306)+36,0)</f>
        <v>125.758915247614</v>
      </c>
      <c r="N307" s="189">
        <f>VLOOKUP($D307,'[3]5D'!$C:$AY,COLUMNS($A306:J306)+36,0)</f>
        <v>117.96282171219799</v>
      </c>
      <c r="O307" s="189">
        <f>VLOOKUP($D307,'[3]5D'!$C:$AY,COLUMNS($A306:K306)+36,0)</f>
        <v>110.794564241477</v>
      </c>
      <c r="P307" s="189">
        <f>VLOOKUP($D307,'[3]5D'!$C:$AY,COLUMNS($A306:L306)+36,0)</f>
        <v>113.451944221125</v>
      </c>
      <c r="Q307" s="189">
        <f>VLOOKUP($D307,'[3]5D'!$C:$AY,COLUMNS($A306:M306)+36,0)</f>
        <v>100.59896223718199</v>
      </c>
    </row>
    <row r="308" spans="4:17">
      <c r="D308" s="238">
        <v>23959</v>
      </c>
      <c r="E308" s="189">
        <v>2.1980925237839601E-2</v>
      </c>
      <c r="F308" s="189">
        <f>VLOOKUP($D308,'[3]5D'!$C:$AY,COLUMNS($A307:B307)+36,0)</f>
        <v>145.86680868090701</v>
      </c>
      <c r="G308" s="189">
        <f>VLOOKUP($D308,'[3]5D'!$C:$AY,COLUMNS($A307:C307)+36,0)</f>
        <v>113.734399410601</v>
      </c>
      <c r="H308" s="189">
        <f>VLOOKUP($D308,'[3]5D'!$C:$AY,COLUMNS($A307:D307)+36,0)</f>
        <v>141.44969128288801</v>
      </c>
      <c r="I308" s="200">
        <f>VLOOKUP($D308,'[3]5D'!$C:$AY,COLUMNS($A307:E307)+36,0)</f>
        <v>116.803440049158</v>
      </c>
      <c r="J308" s="200">
        <f>VLOOKUP($D308,'[3]5D'!$C:$AY,COLUMNS($A307:F307)+36,0)</f>
        <v>119.394690810665</v>
      </c>
      <c r="K308" s="189">
        <f>VLOOKUP($D308,'[3]5D'!$C:$AY,COLUMNS($A307:G307)+36,0)</f>
        <v>115.790549995387</v>
      </c>
      <c r="L308" s="189">
        <f>VLOOKUP($D308,'[3]5D'!$C:$AY,COLUMNS($A307:H307)+36,0)</f>
        <v>112.12267479140201</v>
      </c>
      <c r="M308" s="189">
        <f>VLOOKUP($D308,'[3]5D'!$C:$AY,COLUMNS($A307:I307)+36,0)</f>
        <v>105.13978545058301</v>
      </c>
      <c r="N308" s="189">
        <f>VLOOKUP($D308,'[3]5D'!$C:$AY,COLUMNS($A307:J307)+36,0)</f>
        <v>100.02783274088701</v>
      </c>
      <c r="O308" s="189">
        <f>VLOOKUP($D308,'[3]5D'!$C:$AY,COLUMNS($A307:K307)+36,0)</f>
        <v>101.963018511076</v>
      </c>
      <c r="P308" s="189">
        <f>VLOOKUP($D308,'[3]5D'!$C:$AY,COLUMNS($A307:L307)+36,0)</f>
        <v>104.796553840172</v>
      </c>
      <c r="Q308" s="189">
        <f>VLOOKUP($D308,'[3]5D'!$C:$AY,COLUMNS($A307:M307)+36,0)</f>
        <v>93.218245797669098</v>
      </c>
    </row>
    <row r="309" spans="4:17">
      <c r="D309" s="238">
        <v>23990</v>
      </c>
      <c r="E309" s="189">
        <v>7.2716215709538103E-4</v>
      </c>
      <c r="F309" s="189">
        <f>VLOOKUP($D309,'[3]5D'!$C:$AY,COLUMNS($A308:B308)+36,0)</f>
        <v>106.535715841735</v>
      </c>
      <c r="G309" s="189">
        <f>VLOOKUP($D309,'[3]5D'!$C:$AY,COLUMNS($A308:C308)+36,0)</f>
        <v>91.924756909696697</v>
      </c>
      <c r="H309" s="189">
        <f>VLOOKUP($D309,'[3]5D'!$C:$AY,COLUMNS($A308:D308)+36,0)</f>
        <v>91.890022799012897</v>
      </c>
      <c r="I309" s="200">
        <f>VLOOKUP($D309,'[3]5D'!$C:$AY,COLUMNS($A308:E308)+36,0)</f>
        <v>98.116533583179404</v>
      </c>
      <c r="J309" s="200">
        <f>VLOOKUP($D309,'[3]5D'!$C:$AY,COLUMNS($A308:F308)+36,0)</f>
        <v>100.46582366277499</v>
      </c>
      <c r="K309" s="189">
        <f>VLOOKUP($D309,'[3]5D'!$C:$AY,COLUMNS($A308:G308)+36,0)</f>
        <v>101.635909386348</v>
      </c>
      <c r="L309" s="189">
        <f>VLOOKUP($D309,'[3]5D'!$C:$AY,COLUMNS($A308:H308)+36,0)</f>
        <v>112.673469979863</v>
      </c>
      <c r="M309" s="189">
        <f>VLOOKUP($D309,'[3]5D'!$C:$AY,COLUMNS($A308:I308)+36,0)</f>
        <v>103.523322131146</v>
      </c>
      <c r="N309" s="189">
        <f>VLOOKUP($D309,'[3]5D'!$C:$AY,COLUMNS($A308:J308)+36,0)</f>
        <v>98.369457960924294</v>
      </c>
      <c r="O309" s="189">
        <f>VLOOKUP($D309,'[3]5D'!$C:$AY,COLUMNS($A308:K308)+36,0)</f>
        <v>100.028893940231</v>
      </c>
      <c r="P309" s="189">
        <f>VLOOKUP($D309,'[3]5D'!$C:$AY,COLUMNS($A308:L308)+36,0)</f>
        <v>116.52161770389399</v>
      </c>
      <c r="Q309" s="189">
        <f>VLOOKUP($D309,'[3]5D'!$C:$AY,COLUMNS($A308:M308)+36,0)</f>
        <v>133.348900145519</v>
      </c>
    </row>
    <row r="310" spans="4:17">
      <c r="D310" s="238">
        <v>24101</v>
      </c>
      <c r="E310" s="189">
        <v>1.3266506876875901E-2</v>
      </c>
      <c r="F310" s="189">
        <f>VLOOKUP($D310,'[3]5D'!$C:$AY,COLUMNS($A309:B309)+36,0)</f>
        <v>99.527543912270303</v>
      </c>
      <c r="G310" s="189">
        <f>VLOOKUP($D310,'[3]5D'!$C:$AY,COLUMNS($A309:C309)+36,0)</f>
        <v>122.412055518776</v>
      </c>
      <c r="H310" s="189">
        <f>VLOOKUP($D310,'[3]5D'!$C:$AY,COLUMNS($A309:D309)+36,0)</f>
        <v>107.24548021780301</v>
      </c>
      <c r="I310" s="200">
        <f>VLOOKUP($D310,'[3]5D'!$C:$AY,COLUMNS($A309:E309)+36,0)</f>
        <v>104.805346500098</v>
      </c>
      <c r="J310" s="200">
        <f>VLOOKUP($D310,'[3]5D'!$C:$AY,COLUMNS($A309:F309)+36,0)</f>
        <v>105.23120812980601</v>
      </c>
      <c r="K310" s="189">
        <f>VLOOKUP($D310,'[3]5D'!$C:$AY,COLUMNS($A309:G309)+36,0)</f>
        <v>111.289734773188</v>
      </c>
      <c r="L310" s="189">
        <f>VLOOKUP($D310,'[3]5D'!$C:$AY,COLUMNS($A309:H309)+36,0)</f>
        <v>113.62601372144501</v>
      </c>
      <c r="M310" s="189">
        <f>VLOOKUP($D310,'[3]5D'!$C:$AY,COLUMNS($A309:I309)+36,0)</f>
        <v>115.372465745852</v>
      </c>
      <c r="N310" s="189">
        <f>VLOOKUP($D310,'[3]5D'!$C:$AY,COLUMNS($A309:J309)+36,0)</f>
        <v>112.397437816473</v>
      </c>
      <c r="O310" s="189">
        <f>VLOOKUP($D310,'[3]5D'!$C:$AY,COLUMNS($A309:K309)+36,0)</f>
        <v>123.64987006423399</v>
      </c>
      <c r="P310" s="189">
        <f>VLOOKUP($D310,'[3]5D'!$C:$AY,COLUMNS($A309:L309)+36,0)</f>
        <v>152.26904179537499</v>
      </c>
      <c r="Q310" s="189">
        <f>VLOOKUP($D310,'[3]5D'!$C:$AY,COLUMNS($A309:M309)+36,0)</f>
        <v>133.31093123253899</v>
      </c>
    </row>
    <row r="311" spans="4:17">
      <c r="D311" s="238" t="s">
        <v>337</v>
      </c>
      <c r="E311" s="189">
        <v>3.8093443175243602E-2</v>
      </c>
      <c r="F311" s="189">
        <f>VLOOKUP($D311,'[3]5D'!$C:$AY,COLUMNS($A310:B310)+36,0)</f>
        <v>94.713032692486607</v>
      </c>
      <c r="G311" s="189">
        <f>VLOOKUP($D311,'[3]5D'!$C:$AY,COLUMNS($A310:C310)+36,0)</f>
        <v>104.12874378894701</v>
      </c>
      <c r="H311" s="189">
        <f>VLOOKUP($D311,'[3]5D'!$C:$AY,COLUMNS($A310:D310)+36,0)</f>
        <v>101.17097780223899</v>
      </c>
      <c r="I311" s="200">
        <f>VLOOKUP($D311,'[3]5D'!$C:$AY,COLUMNS($A310:E310)+36,0)</f>
        <v>106.891353485883</v>
      </c>
      <c r="J311" s="200">
        <f>VLOOKUP($D311,'[3]5D'!$C:$AY,COLUMNS($A310:F310)+36,0)</f>
        <v>119.32815491989101</v>
      </c>
      <c r="K311" s="189">
        <f>VLOOKUP($D311,'[3]5D'!$C:$AY,COLUMNS($A310:G310)+36,0)</f>
        <v>124.245811956564</v>
      </c>
      <c r="L311" s="189">
        <f>VLOOKUP($D311,'[3]5D'!$C:$AY,COLUMNS($A310:H310)+36,0)</f>
        <v>127.10107063170101</v>
      </c>
      <c r="M311" s="189">
        <f>VLOOKUP($D311,'[3]5D'!$C:$AY,COLUMNS($A310:I310)+36,0)</f>
        <v>117.080411387159</v>
      </c>
      <c r="N311" s="189">
        <f>VLOOKUP($D311,'[3]5D'!$C:$AY,COLUMNS($A310:J310)+36,0)</f>
        <v>117.27774559748801</v>
      </c>
      <c r="O311" s="189">
        <f>VLOOKUP($D311,'[3]5D'!$C:$AY,COLUMNS($A310:K310)+36,0)</f>
        <v>115.58399752542</v>
      </c>
      <c r="P311" s="189">
        <f>VLOOKUP($D311,'[3]5D'!$C:$AY,COLUMNS($A310:L310)+36,0)</f>
        <v>108.77841276062</v>
      </c>
      <c r="Q311" s="189">
        <f>VLOOKUP($D311,'[3]5D'!$C:$AY,COLUMNS($A310:M310)+36,0)</f>
        <v>109.615989738045</v>
      </c>
    </row>
    <row r="312" spans="4:17">
      <c r="D312" s="238">
        <v>24102</v>
      </c>
      <c r="E312" s="189">
        <v>0.20121872057521001</v>
      </c>
      <c r="F312" s="189">
        <f>VLOOKUP($D312,'[3]5D'!$C:$AY,COLUMNS($A311:B311)+36,0)</f>
        <v>108.83830475209299</v>
      </c>
      <c r="G312" s="189">
        <f>VLOOKUP($D312,'[3]5D'!$C:$AY,COLUMNS($A311:C311)+36,0)</f>
        <v>94.203623481007796</v>
      </c>
      <c r="H312" s="189">
        <f>VLOOKUP($D312,'[3]5D'!$C:$AY,COLUMNS($A311:D311)+36,0)</f>
        <v>116.832796748988</v>
      </c>
      <c r="I312" s="200">
        <f>VLOOKUP($D312,'[3]5D'!$C:$AY,COLUMNS($A311:E311)+36,0)</f>
        <v>117.615332348416</v>
      </c>
      <c r="J312" s="200">
        <f>VLOOKUP($D312,'[3]5D'!$C:$AY,COLUMNS($A311:F311)+36,0)</f>
        <v>105.85717360567099</v>
      </c>
      <c r="K312" s="189">
        <f>VLOOKUP($D312,'[3]5D'!$C:$AY,COLUMNS($A311:G311)+36,0)</f>
        <v>107.85472943347401</v>
      </c>
      <c r="L312" s="189">
        <f>VLOOKUP($D312,'[3]5D'!$C:$AY,COLUMNS($A311:H311)+36,0)</f>
        <v>120.962952618511</v>
      </c>
      <c r="M312" s="189">
        <f>VLOOKUP($D312,'[3]5D'!$C:$AY,COLUMNS($A311:I311)+36,0)</f>
        <v>117.363140224999</v>
      </c>
      <c r="N312" s="189">
        <f>VLOOKUP($D312,'[3]5D'!$C:$AY,COLUMNS($A311:J311)+36,0)</f>
        <v>113.723740240125</v>
      </c>
      <c r="O312" s="189">
        <f>VLOOKUP($D312,'[3]5D'!$C:$AY,COLUMNS($A311:K311)+36,0)</f>
        <v>107.13489272069999</v>
      </c>
      <c r="P312" s="189">
        <f>VLOOKUP($D312,'[3]5D'!$C:$AY,COLUMNS($A311:L311)+36,0)</f>
        <v>101.632250726764</v>
      </c>
      <c r="Q312" s="189">
        <f>VLOOKUP($D312,'[3]5D'!$C:$AY,COLUMNS($A311:M311)+36,0)</f>
        <v>101.463460377006</v>
      </c>
    </row>
    <row r="313" spans="4:17">
      <c r="D313" s="238">
        <v>24103</v>
      </c>
      <c r="E313" s="189">
        <v>7.1867546636926502E-2</v>
      </c>
      <c r="F313" s="189">
        <f>VLOOKUP($D313,'[3]5D'!$C:$AY,COLUMNS($A312:B312)+36,0)</f>
        <v>102.93118960036099</v>
      </c>
      <c r="G313" s="189">
        <f>VLOOKUP($D313,'[3]5D'!$C:$AY,COLUMNS($A312:C312)+36,0)</f>
        <v>108.370450583994</v>
      </c>
      <c r="H313" s="189">
        <f>VLOOKUP($D313,'[3]5D'!$C:$AY,COLUMNS($A312:D312)+36,0)</f>
        <v>111.774310751222</v>
      </c>
      <c r="I313" s="200">
        <f>VLOOKUP($D313,'[3]5D'!$C:$AY,COLUMNS($A312:E312)+36,0)</f>
        <v>125.456699130621</v>
      </c>
      <c r="J313" s="200">
        <f>VLOOKUP($D313,'[3]5D'!$C:$AY,COLUMNS($A312:F312)+36,0)</f>
        <v>114.17897944302899</v>
      </c>
      <c r="K313" s="189">
        <f>VLOOKUP($D313,'[3]5D'!$C:$AY,COLUMNS($A312:G312)+36,0)</f>
        <v>129.62578444746899</v>
      </c>
      <c r="L313" s="189">
        <f>VLOOKUP($D313,'[3]5D'!$C:$AY,COLUMNS($A312:H312)+36,0)</f>
        <v>119.61565535054601</v>
      </c>
      <c r="M313" s="189">
        <f>VLOOKUP($D313,'[3]5D'!$C:$AY,COLUMNS($A312:I312)+36,0)</f>
        <v>109.945003259171</v>
      </c>
      <c r="N313" s="189">
        <f>VLOOKUP($D313,'[3]5D'!$C:$AY,COLUMNS($A312:J312)+36,0)</f>
        <v>103.59096224595</v>
      </c>
      <c r="O313" s="189">
        <f>VLOOKUP($D313,'[3]5D'!$C:$AY,COLUMNS($A312:K312)+36,0)</f>
        <v>100.235223730282</v>
      </c>
      <c r="P313" s="189">
        <f>VLOOKUP($D313,'[3]5D'!$C:$AY,COLUMNS($A312:L312)+36,0)</f>
        <v>113.561819530249</v>
      </c>
      <c r="Q313" s="189">
        <f>VLOOKUP($D313,'[3]5D'!$C:$AY,COLUMNS($A312:M312)+36,0)</f>
        <v>117.08154152961799</v>
      </c>
    </row>
    <row r="314" spans="4:17">
      <c r="D314" s="238">
        <v>24109</v>
      </c>
      <c r="E314" s="189">
        <v>8.7956077908608495E-3</v>
      </c>
      <c r="F314" s="189">
        <f>VLOOKUP($D314,'[3]5D'!$C:$AY,COLUMNS($A313:B313)+36,0)</f>
        <v>123.848803134622</v>
      </c>
      <c r="G314" s="189">
        <f>VLOOKUP($D314,'[3]5D'!$C:$AY,COLUMNS($A313:C313)+36,0)</f>
        <v>106.68520603130899</v>
      </c>
      <c r="H314" s="189">
        <f>VLOOKUP($D314,'[3]5D'!$C:$AY,COLUMNS($A313:D313)+36,0)</f>
        <v>126.84208178775199</v>
      </c>
      <c r="I314" s="200">
        <f>VLOOKUP($D314,'[3]5D'!$C:$AY,COLUMNS($A313:E313)+36,0)</f>
        <v>103.513377242674</v>
      </c>
      <c r="J314" s="200">
        <f>VLOOKUP($D314,'[3]5D'!$C:$AY,COLUMNS($A313:F313)+36,0)</f>
        <v>96.733766600641502</v>
      </c>
      <c r="K314" s="189">
        <f>VLOOKUP($D314,'[3]5D'!$C:$AY,COLUMNS($A313:G313)+36,0)</f>
        <v>115.004221882659</v>
      </c>
      <c r="L314" s="189">
        <f>VLOOKUP($D314,'[3]5D'!$C:$AY,COLUMNS($A313:H313)+36,0)</f>
        <v>115.43063606346399</v>
      </c>
      <c r="M314" s="189">
        <f>VLOOKUP($D314,'[3]5D'!$C:$AY,COLUMNS($A313:I313)+36,0)</f>
        <v>111.58801173659801</v>
      </c>
      <c r="N314" s="189">
        <f>VLOOKUP($D314,'[3]5D'!$C:$AY,COLUMNS($A313:J313)+36,0)</f>
        <v>114.801876986632</v>
      </c>
      <c r="O314" s="189">
        <f>VLOOKUP($D314,'[3]5D'!$C:$AY,COLUMNS($A313:K313)+36,0)</f>
        <v>119.24081315429</v>
      </c>
      <c r="P314" s="189">
        <f>VLOOKUP($D314,'[3]5D'!$C:$AY,COLUMNS($A313:L313)+36,0)</f>
        <v>112.43987069085701</v>
      </c>
      <c r="Q314" s="189">
        <f>VLOOKUP($D314,'[3]5D'!$C:$AY,COLUMNS($A313:M313)+36,0)</f>
        <v>108.98508072417501</v>
      </c>
    </row>
    <row r="315" spans="4:17">
      <c r="D315" s="238">
        <v>25113</v>
      </c>
      <c r="E315" s="189">
        <v>0.17493483936233001</v>
      </c>
      <c r="F315" s="189">
        <f>VLOOKUP($D315,'[3]5D'!$C:$AY,COLUMNS($A314:B314)+36,0)</f>
        <v>111.571817054535</v>
      </c>
      <c r="G315" s="189">
        <f>VLOOKUP($D315,'[3]5D'!$C:$AY,COLUMNS($A314:C314)+36,0)</f>
        <v>101.810165636536</v>
      </c>
      <c r="H315" s="189">
        <f>VLOOKUP($D315,'[3]5D'!$C:$AY,COLUMNS($A314:D314)+36,0)</f>
        <v>101.351815085003</v>
      </c>
      <c r="I315" s="200">
        <f>VLOOKUP($D315,'[3]5D'!$C:$AY,COLUMNS($A314:E314)+36,0)</f>
        <v>101.50074575558099</v>
      </c>
      <c r="J315" s="200">
        <f>VLOOKUP($D315,'[3]5D'!$C:$AY,COLUMNS($A314:F314)+36,0)</f>
        <v>105.455610588078</v>
      </c>
      <c r="K315" s="189">
        <f>VLOOKUP($D315,'[3]5D'!$C:$AY,COLUMNS($A314:G314)+36,0)</f>
        <v>106.44691541690599</v>
      </c>
      <c r="L315" s="189">
        <f>VLOOKUP($D315,'[3]5D'!$C:$AY,COLUMNS($A314:H314)+36,0)</f>
        <v>115.302926262621</v>
      </c>
      <c r="M315" s="189">
        <f>VLOOKUP($D315,'[3]5D'!$C:$AY,COLUMNS($A314:I314)+36,0)</f>
        <v>111.14919001280001</v>
      </c>
      <c r="N315" s="189">
        <f>VLOOKUP($D315,'[3]5D'!$C:$AY,COLUMNS($A314:J314)+36,0)</f>
        <v>108.758250008999</v>
      </c>
      <c r="O315" s="189">
        <f>VLOOKUP($D315,'[3]5D'!$C:$AY,COLUMNS($A314:K314)+36,0)</f>
        <v>108.41852253637801</v>
      </c>
      <c r="P315" s="189">
        <f>VLOOKUP($D315,'[3]5D'!$C:$AY,COLUMNS($A314:L314)+36,0)</f>
        <v>115.6843313416</v>
      </c>
      <c r="Q315" s="189">
        <f>VLOOKUP($D315,'[3]5D'!$C:$AY,COLUMNS($A314:M314)+36,0)</f>
        <v>117.368338835027</v>
      </c>
    </row>
    <row r="316" spans="4:17">
      <c r="D316" s="238">
        <v>25119</v>
      </c>
      <c r="E316" s="189">
        <v>2.10073443120198E-2</v>
      </c>
      <c r="F316" s="189">
        <f>VLOOKUP($D316,'[3]5D'!$C:$AY,COLUMNS($A315:B315)+36,0)</f>
        <v>108.24498924184</v>
      </c>
      <c r="G316" s="189">
        <f>VLOOKUP($D316,'[3]5D'!$C:$AY,COLUMNS($A315:C315)+36,0)</f>
        <v>104.388723946525</v>
      </c>
      <c r="H316" s="189">
        <f>VLOOKUP($D316,'[3]5D'!$C:$AY,COLUMNS($A315:D315)+36,0)</f>
        <v>129.388990969395</v>
      </c>
      <c r="I316" s="200">
        <f>VLOOKUP($D316,'[3]5D'!$C:$AY,COLUMNS($A315:E315)+36,0)</f>
        <v>123.75468099426099</v>
      </c>
      <c r="J316" s="200">
        <f>VLOOKUP($D316,'[3]5D'!$C:$AY,COLUMNS($A315:F315)+36,0)</f>
        <v>116.917925345988</v>
      </c>
      <c r="K316" s="189">
        <f>VLOOKUP($D316,'[3]5D'!$C:$AY,COLUMNS($A315:G315)+36,0)</f>
        <v>136.99050784519699</v>
      </c>
      <c r="L316" s="189">
        <f>VLOOKUP($D316,'[3]5D'!$C:$AY,COLUMNS($A315:H315)+36,0)</f>
        <v>133.08756407711701</v>
      </c>
      <c r="M316" s="189">
        <f>VLOOKUP($D316,'[3]5D'!$C:$AY,COLUMNS($A315:I315)+36,0)</f>
        <v>123.455174625871</v>
      </c>
      <c r="N316" s="189">
        <f>VLOOKUP($D316,'[3]5D'!$C:$AY,COLUMNS($A315:J315)+36,0)</f>
        <v>119.194891905248</v>
      </c>
      <c r="O316" s="189">
        <f>VLOOKUP($D316,'[3]5D'!$C:$AY,COLUMNS($A315:K315)+36,0)</f>
        <v>116.604407448074</v>
      </c>
      <c r="P316" s="189">
        <f>VLOOKUP($D316,'[3]5D'!$C:$AY,COLUMNS($A315:L315)+36,0)</f>
        <v>108.06320621951301</v>
      </c>
      <c r="Q316" s="189">
        <f>VLOOKUP($D316,'[3]5D'!$C:$AY,COLUMNS($A315:M315)+36,0)</f>
        <v>111.53982975787901</v>
      </c>
    </row>
    <row r="317" spans="4:17">
      <c r="D317" s="238">
        <v>25120</v>
      </c>
      <c r="E317" s="189">
        <v>8.6036610101068393E-3</v>
      </c>
      <c r="F317" s="189">
        <f>VLOOKUP($D317,'[3]5D'!$C:$AY,COLUMNS($A316:B316)+36,0)</f>
        <v>95.160388032384404</v>
      </c>
      <c r="G317" s="189">
        <f>VLOOKUP($D317,'[3]5D'!$C:$AY,COLUMNS($A316:C316)+36,0)</f>
        <v>86.999256793945705</v>
      </c>
      <c r="H317" s="189">
        <f>VLOOKUP($D317,'[3]5D'!$C:$AY,COLUMNS($A316:D316)+36,0)</f>
        <v>98.056630936391002</v>
      </c>
      <c r="I317" s="200">
        <f>VLOOKUP($D317,'[3]5D'!$C:$AY,COLUMNS($A316:E316)+36,0)</f>
        <v>102.800445672119</v>
      </c>
      <c r="J317" s="200">
        <f>VLOOKUP($D317,'[3]5D'!$C:$AY,COLUMNS($A316:F316)+36,0)</f>
        <v>119.307282008139</v>
      </c>
      <c r="K317" s="189">
        <f>VLOOKUP($D317,'[3]5D'!$C:$AY,COLUMNS($A316:G316)+36,0)</f>
        <v>130.377639415705</v>
      </c>
      <c r="L317" s="189">
        <f>VLOOKUP($D317,'[3]5D'!$C:$AY,COLUMNS($A316:H316)+36,0)</f>
        <v>136.468842464098</v>
      </c>
      <c r="M317" s="189">
        <f>VLOOKUP($D317,'[3]5D'!$C:$AY,COLUMNS($A316:I316)+36,0)</f>
        <v>134.03462154065201</v>
      </c>
      <c r="N317" s="189">
        <f>VLOOKUP($D317,'[3]5D'!$C:$AY,COLUMNS($A316:J316)+36,0)</f>
        <v>122.201143754882</v>
      </c>
      <c r="O317" s="189">
        <f>VLOOKUP($D317,'[3]5D'!$C:$AY,COLUMNS($A316:K316)+36,0)</f>
        <v>105.17654875456</v>
      </c>
      <c r="P317" s="189">
        <f>VLOOKUP($D317,'[3]5D'!$C:$AY,COLUMNS($A316:L316)+36,0)</f>
        <v>122.069705592772</v>
      </c>
      <c r="Q317" s="189">
        <f>VLOOKUP($D317,'[3]5D'!$C:$AY,COLUMNS($A316:M316)+36,0)</f>
        <v>111.214943175146</v>
      </c>
    </row>
    <row r="318" spans="4:17">
      <c r="D318" s="238">
        <v>25910</v>
      </c>
      <c r="E318" s="189">
        <v>7.6816648210208005E-2</v>
      </c>
      <c r="F318" s="189">
        <f>VLOOKUP($D318,'[3]5D'!$C:$AY,COLUMNS($A317:B317)+36,0)</f>
        <v>103.353757291424</v>
      </c>
      <c r="G318" s="189">
        <f>VLOOKUP($D318,'[3]5D'!$C:$AY,COLUMNS($A317:C317)+36,0)</f>
        <v>103.674468733588</v>
      </c>
      <c r="H318" s="189">
        <f>VLOOKUP($D318,'[3]5D'!$C:$AY,COLUMNS($A317:D317)+36,0)</f>
        <v>116.316303875423</v>
      </c>
      <c r="I318" s="200">
        <f>VLOOKUP($D318,'[3]5D'!$C:$AY,COLUMNS($A317:E317)+36,0)</f>
        <v>121.814331131957</v>
      </c>
      <c r="J318" s="200">
        <f>VLOOKUP($D318,'[3]5D'!$C:$AY,COLUMNS($A317:F317)+36,0)</f>
        <v>119.50868618264199</v>
      </c>
      <c r="K318" s="189">
        <f>VLOOKUP($D318,'[3]5D'!$C:$AY,COLUMNS($A317:G317)+36,0)</f>
        <v>115.673265284557</v>
      </c>
      <c r="L318" s="189">
        <f>VLOOKUP($D318,'[3]5D'!$C:$AY,COLUMNS($A317:H317)+36,0)</f>
        <v>124.735916197996</v>
      </c>
      <c r="M318" s="189">
        <f>VLOOKUP($D318,'[3]5D'!$C:$AY,COLUMNS($A317:I317)+36,0)</f>
        <v>113.07385965053599</v>
      </c>
      <c r="N318" s="189">
        <f>VLOOKUP($D318,'[3]5D'!$C:$AY,COLUMNS($A317:J317)+36,0)</f>
        <v>124.645367515582</v>
      </c>
      <c r="O318" s="189">
        <f>VLOOKUP($D318,'[3]5D'!$C:$AY,COLUMNS($A317:K317)+36,0)</f>
        <v>123.440404709232</v>
      </c>
      <c r="P318" s="189">
        <f>VLOOKUP($D318,'[3]5D'!$C:$AY,COLUMNS($A317:L317)+36,0)</f>
        <v>124.4293706097</v>
      </c>
      <c r="Q318" s="189">
        <f>VLOOKUP($D318,'[3]5D'!$C:$AY,COLUMNS($A317:M317)+36,0)</f>
        <v>134.371786610225</v>
      </c>
    </row>
    <row r="319" spans="4:17">
      <c r="D319" s="238">
        <v>25920</v>
      </c>
      <c r="E319" s="189">
        <v>9.3474198865861099E-2</v>
      </c>
      <c r="F319" s="189">
        <f>VLOOKUP($D319,'[3]5D'!$C:$AY,COLUMNS($A318:B318)+36,0)</f>
        <v>119.137217972302</v>
      </c>
      <c r="G319" s="189">
        <f>VLOOKUP($D319,'[3]5D'!$C:$AY,COLUMNS($A318:C318)+36,0)</f>
        <v>98.086373160716406</v>
      </c>
      <c r="H319" s="189">
        <f>VLOOKUP($D319,'[3]5D'!$C:$AY,COLUMNS($A318:D318)+36,0)</f>
        <v>137.627686058384</v>
      </c>
      <c r="I319" s="200">
        <f>VLOOKUP($D319,'[3]5D'!$C:$AY,COLUMNS($A318:E318)+36,0)</f>
        <v>157.79104799659899</v>
      </c>
      <c r="J319" s="200">
        <f>VLOOKUP($D319,'[3]5D'!$C:$AY,COLUMNS($A318:F318)+36,0)</f>
        <v>159.06590608649799</v>
      </c>
      <c r="K319" s="189">
        <f>VLOOKUP($D319,'[3]5D'!$C:$AY,COLUMNS($A318:G318)+36,0)</f>
        <v>138.017033655354</v>
      </c>
      <c r="L319" s="189">
        <f>VLOOKUP($D319,'[3]5D'!$C:$AY,COLUMNS($A318:H318)+36,0)</f>
        <v>134.55549374500001</v>
      </c>
      <c r="M319" s="189">
        <f>VLOOKUP($D319,'[3]5D'!$C:$AY,COLUMNS($A318:I318)+36,0)</f>
        <v>120.902574987915</v>
      </c>
      <c r="N319" s="189">
        <f>VLOOKUP($D319,'[3]5D'!$C:$AY,COLUMNS($A318:J318)+36,0)</f>
        <v>110.330044021349</v>
      </c>
      <c r="O319" s="189">
        <f>VLOOKUP($D319,'[3]5D'!$C:$AY,COLUMNS($A318:K318)+36,0)</f>
        <v>119.333590329705</v>
      </c>
      <c r="P319" s="189">
        <f>VLOOKUP($D319,'[3]5D'!$C:$AY,COLUMNS($A318:L318)+36,0)</f>
        <v>107.39128093482501</v>
      </c>
      <c r="Q319" s="189">
        <f>VLOOKUP($D319,'[3]5D'!$C:$AY,COLUMNS($A318:M318)+36,0)</f>
        <v>114.209142121281</v>
      </c>
    </row>
    <row r="320" spans="4:17">
      <c r="D320" s="238">
        <v>25991</v>
      </c>
      <c r="E320" s="189">
        <v>1.0196466006379801E-2</v>
      </c>
      <c r="F320" s="189">
        <f>VLOOKUP($D320,'[3]5D'!$C:$AY,COLUMNS($A319:B319)+36,0)</f>
        <v>111.91389532969001</v>
      </c>
      <c r="G320" s="189">
        <f>VLOOKUP($D320,'[3]5D'!$C:$AY,COLUMNS($A319:C319)+36,0)</f>
        <v>98.3822275141505</v>
      </c>
      <c r="H320" s="189">
        <f>VLOOKUP($D320,'[3]5D'!$C:$AY,COLUMNS($A319:D319)+36,0)</f>
        <v>100.167534865026</v>
      </c>
      <c r="I320" s="200">
        <f>VLOOKUP($D320,'[3]5D'!$C:$AY,COLUMNS($A319:E319)+36,0)</f>
        <v>99.317647469687799</v>
      </c>
      <c r="J320" s="200">
        <f>VLOOKUP($D320,'[3]5D'!$C:$AY,COLUMNS($A319:F319)+36,0)</f>
        <v>99.386823078629902</v>
      </c>
      <c r="K320" s="189">
        <f>VLOOKUP($D320,'[3]5D'!$C:$AY,COLUMNS($A319:G319)+36,0)</f>
        <v>99.964155113953396</v>
      </c>
      <c r="L320" s="189">
        <f>VLOOKUP($D320,'[3]5D'!$C:$AY,COLUMNS($A319:H319)+36,0)</f>
        <v>108.862995744911</v>
      </c>
      <c r="M320" s="189">
        <f>VLOOKUP($D320,'[3]5D'!$C:$AY,COLUMNS($A319:I319)+36,0)</f>
        <v>110.75110921771299</v>
      </c>
      <c r="N320" s="189">
        <f>VLOOKUP($D320,'[3]5D'!$C:$AY,COLUMNS($A319:J319)+36,0)</f>
        <v>113.416635218539</v>
      </c>
      <c r="O320" s="189">
        <f>VLOOKUP($D320,'[3]5D'!$C:$AY,COLUMNS($A319:K319)+36,0)</f>
        <v>112.84194389309199</v>
      </c>
      <c r="P320" s="189">
        <f>VLOOKUP($D320,'[3]5D'!$C:$AY,COLUMNS($A319:L319)+36,0)</f>
        <v>105.39987808247101</v>
      </c>
      <c r="Q320" s="189">
        <f>VLOOKUP($D320,'[3]5D'!$C:$AY,COLUMNS($A319:M319)+36,0)</f>
        <v>106.859814068887</v>
      </c>
    </row>
    <row r="321" spans="4:17">
      <c r="D321" s="238">
        <v>25992</v>
      </c>
      <c r="E321" s="189">
        <v>3.64538775522577E-2</v>
      </c>
      <c r="F321" s="189">
        <f>VLOOKUP($D321,'[3]5D'!$C:$AY,COLUMNS($A320:B320)+36,0)</f>
        <v>262.67553420629798</v>
      </c>
      <c r="G321" s="189">
        <f>VLOOKUP($D321,'[3]5D'!$C:$AY,COLUMNS($A320:C320)+36,0)</f>
        <v>100.436831059825</v>
      </c>
      <c r="H321" s="189">
        <f>VLOOKUP($D321,'[3]5D'!$C:$AY,COLUMNS($A320:D320)+36,0)</f>
        <v>101.068057183614</v>
      </c>
      <c r="I321" s="200">
        <f>VLOOKUP($D321,'[3]5D'!$C:$AY,COLUMNS($A320:E320)+36,0)</f>
        <v>91.373733956723299</v>
      </c>
      <c r="J321" s="200">
        <f>VLOOKUP($D321,'[3]5D'!$C:$AY,COLUMNS($A320:F320)+36,0)</f>
        <v>94.001751780273693</v>
      </c>
      <c r="K321" s="189">
        <f>VLOOKUP($D321,'[3]5D'!$C:$AY,COLUMNS($A320:G320)+36,0)</f>
        <v>83.414148715058502</v>
      </c>
      <c r="L321" s="189">
        <f>VLOOKUP($D321,'[3]5D'!$C:$AY,COLUMNS($A320:H320)+36,0)</f>
        <v>99.237333035535798</v>
      </c>
      <c r="M321" s="189">
        <f>VLOOKUP($D321,'[3]5D'!$C:$AY,COLUMNS($A320:I320)+36,0)</f>
        <v>91.889473923585001</v>
      </c>
      <c r="N321" s="189">
        <f>VLOOKUP($D321,'[3]5D'!$C:$AY,COLUMNS($A320:J320)+36,0)</f>
        <v>99.373630279803507</v>
      </c>
      <c r="O321" s="189">
        <f>VLOOKUP($D321,'[3]5D'!$C:$AY,COLUMNS($A320:K320)+36,0)</f>
        <v>100.59625215206199</v>
      </c>
      <c r="P321" s="189">
        <f>VLOOKUP($D321,'[3]5D'!$C:$AY,COLUMNS($A320:L320)+36,0)</f>
        <v>103.263085924922</v>
      </c>
      <c r="Q321" s="189">
        <f>VLOOKUP($D321,'[3]5D'!$C:$AY,COLUMNS($A320:M320)+36,0)</f>
        <v>103.04656116244701</v>
      </c>
    </row>
    <row r="322" spans="4:17">
      <c r="D322" s="238">
        <v>25993</v>
      </c>
      <c r="E322" s="189">
        <v>9.0995046200864904E-2</v>
      </c>
      <c r="F322" s="189">
        <f>VLOOKUP($D322,'[3]5D'!$C:$AY,COLUMNS($A321:B321)+36,0)</f>
        <v>116.803959333948</v>
      </c>
      <c r="G322" s="189">
        <f>VLOOKUP($D322,'[3]5D'!$C:$AY,COLUMNS($A321:C321)+36,0)</f>
        <v>94.168747151496007</v>
      </c>
      <c r="H322" s="189">
        <f>VLOOKUP($D322,'[3]5D'!$C:$AY,COLUMNS($A321:D321)+36,0)</f>
        <v>106.67336857425001</v>
      </c>
      <c r="I322" s="200">
        <f>VLOOKUP($D322,'[3]5D'!$C:$AY,COLUMNS($A321:E321)+36,0)</f>
        <v>107.93078555375099</v>
      </c>
      <c r="J322" s="200">
        <f>VLOOKUP($D322,'[3]5D'!$C:$AY,COLUMNS($A321:F321)+36,0)</f>
        <v>104.532077027827</v>
      </c>
      <c r="K322" s="189">
        <f>VLOOKUP($D322,'[3]5D'!$C:$AY,COLUMNS($A321:G321)+36,0)</f>
        <v>111.667958862386</v>
      </c>
      <c r="L322" s="189">
        <f>VLOOKUP($D322,'[3]5D'!$C:$AY,COLUMNS($A321:H321)+36,0)</f>
        <v>122.881863872138</v>
      </c>
      <c r="M322" s="189">
        <f>VLOOKUP($D322,'[3]5D'!$C:$AY,COLUMNS($A321:I321)+36,0)</f>
        <v>119.346803938069</v>
      </c>
      <c r="N322" s="189">
        <f>VLOOKUP($D322,'[3]5D'!$C:$AY,COLUMNS($A321:J321)+36,0)</f>
        <v>109.013595578983</v>
      </c>
      <c r="O322" s="189">
        <f>VLOOKUP($D322,'[3]5D'!$C:$AY,COLUMNS($A321:K321)+36,0)</f>
        <v>121.188437292044</v>
      </c>
      <c r="P322" s="189">
        <f>VLOOKUP($D322,'[3]5D'!$C:$AY,COLUMNS($A321:L321)+36,0)</f>
        <v>125.76834337484</v>
      </c>
      <c r="Q322" s="189">
        <f>VLOOKUP($D322,'[3]5D'!$C:$AY,COLUMNS($A321:M321)+36,0)</f>
        <v>122.147120827946</v>
      </c>
    </row>
    <row r="323" spans="4:17">
      <c r="D323" s="238">
        <v>25999</v>
      </c>
      <c r="E323" s="189">
        <v>6.0934263673763402E-2</v>
      </c>
      <c r="F323" s="189">
        <f>VLOOKUP($D323,'[3]5D'!$C:$AY,COLUMNS($A322:B322)+36,0)</f>
        <v>112.980404371189</v>
      </c>
      <c r="G323" s="189">
        <f>VLOOKUP($D323,'[3]5D'!$C:$AY,COLUMNS($A322:C322)+36,0)</f>
        <v>102.918106755547</v>
      </c>
      <c r="H323" s="189">
        <f>VLOOKUP($D323,'[3]5D'!$C:$AY,COLUMNS($A322:D322)+36,0)</f>
        <v>115.48681596439801</v>
      </c>
      <c r="I323" s="200">
        <f>VLOOKUP($D323,'[3]5D'!$C:$AY,COLUMNS($A322:E322)+36,0)</f>
        <v>120.91480865125899</v>
      </c>
      <c r="J323" s="200">
        <f>VLOOKUP($D323,'[3]5D'!$C:$AY,COLUMNS($A322:F322)+36,0)</f>
        <v>137.146486927322</v>
      </c>
      <c r="K323" s="189">
        <f>VLOOKUP($D323,'[3]5D'!$C:$AY,COLUMNS($A322:G322)+36,0)</f>
        <v>136.55085117025499</v>
      </c>
      <c r="L323" s="189">
        <f>VLOOKUP($D323,'[3]5D'!$C:$AY,COLUMNS($A322:H322)+36,0)</f>
        <v>138.240950717933</v>
      </c>
      <c r="M323" s="189">
        <f>VLOOKUP($D323,'[3]5D'!$C:$AY,COLUMNS($A322:I322)+36,0)</f>
        <v>133.65198229560599</v>
      </c>
      <c r="N323" s="189">
        <f>VLOOKUP($D323,'[3]5D'!$C:$AY,COLUMNS($A322:J322)+36,0)</f>
        <v>125.22906566704</v>
      </c>
      <c r="O323" s="189">
        <f>VLOOKUP($D323,'[3]5D'!$C:$AY,COLUMNS($A322:K322)+36,0)</f>
        <v>119.45701610291501</v>
      </c>
      <c r="P323" s="189">
        <f>VLOOKUP($D323,'[3]5D'!$C:$AY,COLUMNS($A322:L322)+36,0)</f>
        <v>111.995877318499</v>
      </c>
      <c r="Q323" s="189">
        <f>VLOOKUP($D323,'[3]5D'!$C:$AY,COLUMNS($A322:M322)+36,0)</f>
        <v>101.75274560906</v>
      </c>
    </row>
    <row r="324" spans="4:17">
      <c r="D324" s="238">
        <v>26101</v>
      </c>
      <c r="E324" s="189">
        <v>1.02769317867162E-2</v>
      </c>
      <c r="F324" s="189">
        <f>VLOOKUP($D324,'[3]5D'!$C:$AY,COLUMNS($A323:B323)+36,0)</f>
        <v>111.62368650130701</v>
      </c>
      <c r="G324" s="189">
        <f>VLOOKUP($D324,'[3]5D'!$C:$AY,COLUMNS($A323:C323)+36,0)</f>
        <v>109.686089475221</v>
      </c>
      <c r="H324" s="189">
        <f>VLOOKUP($D324,'[3]5D'!$C:$AY,COLUMNS($A323:D323)+36,0)</f>
        <v>133.87395658923</v>
      </c>
      <c r="I324" s="200">
        <f>VLOOKUP($D324,'[3]5D'!$C:$AY,COLUMNS($A323:E323)+36,0)</f>
        <v>121.765905385555</v>
      </c>
      <c r="J324" s="200">
        <f>VLOOKUP($D324,'[3]5D'!$C:$AY,COLUMNS($A323:F323)+36,0)</f>
        <v>126.22124461146301</v>
      </c>
      <c r="K324" s="189">
        <f>VLOOKUP($D324,'[3]5D'!$C:$AY,COLUMNS($A323:G323)+36,0)</f>
        <v>142.32064205100301</v>
      </c>
      <c r="L324" s="189">
        <f>VLOOKUP($D324,'[3]5D'!$C:$AY,COLUMNS($A323:H323)+36,0)</f>
        <v>139.95257930005701</v>
      </c>
      <c r="M324" s="189">
        <f>VLOOKUP($D324,'[3]5D'!$C:$AY,COLUMNS($A323:I323)+36,0)</f>
        <v>133.58533333017999</v>
      </c>
      <c r="N324" s="189">
        <f>VLOOKUP($D324,'[3]5D'!$C:$AY,COLUMNS($A323:J323)+36,0)</f>
        <v>139.66749340167601</v>
      </c>
      <c r="O324" s="189">
        <f>VLOOKUP($D324,'[3]5D'!$C:$AY,COLUMNS($A323:K323)+36,0)</f>
        <v>144.49592906312799</v>
      </c>
      <c r="P324" s="189">
        <f>VLOOKUP($D324,'[3]5D'!$C:$AY,COLUMNS($A323:L323)+36,0)</f>
        <v>137.131805015552</v>
      </c>
      <c r="Q324" s="189">
        <f>VLOOKUP($D324,'[3]5D'!$C:$AY,COLUMNS($A323:M323)+36,0)</f>
        <v>133.40854386127199</v>
      </c>
    </row>
    <row r="325" spans="4:17">
      <c r="D325" s="238">
        <v>26102</v>
      </c>
      <c r="E325" s="189">
        <v>0.151425204361188</v>
      </c>
      <c r="F325" s="189">
        <f>VLOOKUP($D325,'[3]5D'!$C:$AY,COLUMNS($A324:B324)+36,0)</f>
        <v>136.38897463589799</v>
      </c>
      <c r="G325" s="189">
        <f>VLOOKUP($D325,'[3]5D'!$C:$AY,COLUMNS($A324:C324)+36,0)</f>
        <v>84.565433251459893</v>
      </c>
      <c r="H325" s="189">
        <f>VLOOKUP($D325,'[3]5D'!$C:$AY,COLUMNS($A324:D324)+36,0)</f>
        <v>133.07206921794401</v>
      </c>
      <c r="I325" s="200">
        <f>VLOOKUP($D325,'[3]5D'!$C:$AY,COLUMNS($A324:E324)+36,0)</f>
        <v>145.57043603953301</v>
      </c>
      <c r="J325" s="200">
        <f>VLOOKUP($D325,'[3]5D'!$C:$AY,COLUMNS($A324:F324)+36,0)</f>
        <v>145.39242599139399</v>
      </c>
      <c r="K325" s="189">
        <f>VLOOKUP($D325,'[3]5D'!$C:$AY,COLUMNS($A324:G324)+36,0)</f>
        <v>155.26660591883299</v>
      </c>
      <c r="L325" s="189">
        <f>VLOOKUP($D325,'[3]5D'!$C:$AY,COLUMNS($A324:H324)+36,0)</f>
        <v>157.68572254225501</v>
      </c>
      <c r="M325" s="189">
        <f>VLOOKUP($D325,'[3]5D'!$C:$AY,COLUMNS($A324:I324)+36,0)</f>
        <v>141.55201890569899</v>
      </c>
      <c r="N325" s="189">
        <f>VLOOKUP($D325,'[3]5D'!$C:$AY,COLUMNS($A324:J324)+36,0)</f>
        <v>165.92529883346501</v>
      </c>
      <c r="O325" s="189">
        <f>VLOOKUP($D325,'[3]5D'!$C:$AY,COLUMNS($A324:K324)+36,0)</f>
        <v>170.02709958260201</v>
      </c>
      <c r="P325" s="189">
        <f>VLOOKUP($D325,'[3]5D'!$C:$AY,COLUMNS($A324:L324)+36,0)</f>
        <v>142.518953367027</v>
      </c>
      <c r="Q325" s="189">
        <f>VLOOKUP($D325,'[3]5D'!$C:$AY,COLUMNS($A324:M324)+36,0)</f>
        <v>155.50461738763499</v>
      </c>
    </row>
    <row r="326" spans="4:17">
      <c r="D326" s="238">
        <v>26103</v>
      </c>
      <c r="E326" s="189">
        <v>5.6246505402579097E-2</v>
      </c>
      <c r="F326" s="189">
        <f>VLOOKUP($D326,'[3]5D'!$C:$AY,COLUMNS($A325:B325)+36,0)</f>
        <v>99.391670008435895</v>
      </c>
      <c r="G326" s="189">
        <f>VLOOKUP($D326,'[3]5D'!$C:$AY,COLUMNS($A325:C325)+36,0)</f>
        <v>121.537619068038</v>
      </c>
      <c r="H326" s="189">
        <f>VLOOKUP($D326,'[3]5D'!$C:$AY,COLUMNS($A325:D325)+36,0)</f>
        <v>129.834689446597</v>
      </c>
      <c r="I326" s="200">
        <f>VLOOKUP($D326,'[3]5D'!$C:$AY,COLUMNS($A325:E325)+36,0)</f>
        <v>133.92272614840499</v>
      </c>
      <c r="J326" s="200">
        <f>VLOOKUP($D326,'[3]5D'!$C:$AY,COLUMNS($A325:F325)+36,0)</f>
        <v>138.203823473711</v>
      </c>
      <c r="K326" s="189">
        <f>VLOOKUP($D326,'[3]5D'!$C:$AY,COLUMNS($A325:G325)+36,0)</f>
        <v>144.319529392764</v>
      </c>
      <c r="L326" s="189">
        <f>VLOOKUP($D326,'[3]5D'!$C:$AY,COLUMNS($A325:H325)+36,0)</f>
        <v>135.14456116404901</v>
      </c>
      <c r="M326" s="189">
        <f>VLOOKUP($D326,'[3]5D'!$C:$AY,COLUMNS($A325:I325)+36,0)</f>
        <v>124.857428131718</v>
      </c>
      <c r="N326" s="189">
        <f>VLOOKUP($D326,'[3]5D'!$C:$AY,COLUMNS($A325:J325)+36,0)</f>
        <v>147.65922557091599</v>
      </c>
      <c r="O326" s="189">
        <f>VLOOKUP($D326,'[3]5D'!$C:$AY,COLUMNS($A325:K325)+36,0)</f>
        <v>137.82147356771901</v>
      </c>
      <c r="P326" s="189">
        <f>VLOOKUP($D326,'[3]5D'!$C:$AY,COLUMNS($A325:L325)+36,0)</f>
        <v>138.764756447802</v>
      </c>
      <c r="Q326" s="189">
        <f>VLOOKUP($D326,'[3]5D'!$C:$AY,COLUMNS($A325:M325)+36,0)</f>
        <v>142.44086682052799</v>
      </c>
    </row>
    <row r="327" spans="4:17">
      <c r="D327" s="238">
        <v>26104</v>
      </c>
      <c r="E327" s="189">
        <v>0.11529858484186201</v>
      </c>
      <c r="F327" s="189">
        <f>VLOOKUP($D327,'[3]5D'!$C:$AY,COLUMNS($A326:B326)+36,0)</f>
        <v>133.36025173603099</v>
      </c>
      <c r="G327" s="189">
        <f>VLOOKUP($D327,'[3]5D'!$C:$AY,COLUMNS($A326:C326)+36,0)</f>
        <v>99.987321522370706</v>
      </c>
      <c r="H327" s="189">
        <f>VLOOKUP($D327,'[3]5D'!$C:$AY,COLUMNS($A326:D326)+36,0)</f>
        <v>121.79543921426701</v>
      </c>
      <c r="I327" s="200">
        <f>VLOOKUP($D327,'[3]5D'!$C:$AY,COLUMNS($A326:E326)+36,0)</f>
        <v>129.42927868405701</v>
      </c>
      <c r="J327" s="200">
        <f>VLOOKUP($D327,'[3]5D'!$C:$AY,COLUMNS($A326:F326)+36,0)</f>
        <v>136.11073285170301</v>
      </c>
      <c r="K327" s="189">
        <f>VLOOKUP($D327,'[3]5D'!$C:$AY,COLUMNS($A326:G326)+36,0)</f>
        <v>139.270448198016</v>
      </c>
      <c r="L327" s="189">
        <f>VLOOKUP($D327,'[3]5D'!$C:$AY,COLUMNS($A326:H326)+36,0)</f>
        <v>141.846743934762</v>
      </c>
      <c r="M327" s="189">
        <f>VLOOKUP($D327,'[3]5D'!$C:$AY,COLUMNS($A326:I326)+36,0)</f>
        <v>144.89496171687699</v>
      </c>
      <c r="N327" s="189">
        <f>VLOOKUP($D327,'[3]5D'!$C:$AY,COLUMNS($A326:J326)+36,0)</f>
        <v>145.78901575317801</v>
      </c>
      <c r="O327" s="189">
        <f>VLOOKUP($D327,'[3]5D'!$C:$AY,COLUMNS($A326:K326)+36,0)</f>
        <v>145.889438923238</v>
      </c>
      <c r="P327" s="189">
        <f>VLOOKUP($D327,'[3]5D'!$C:$AY,COLUMNS($A326:L326)+36,0)</f>
        <v>141.981454850105</v>
      </c>
      <c r="Q327" s="189">
        <f>VLOOKUP($D327,'[3]5D'!$C:$AY,COLUMNS($A326:M326)+36,0)</f>
        <v>143.68560319959801</v>
      </c>
    </row>
    <row r="328" spans="4:17">
      <c r="D328" s="238">
        <v>26105</v>
      </c>
      <c r="E328" s="189">
        <v>0.21341531153149201</v>
      </c>
      <c r="F328" s="189">
        <f>VLOOKUP($D328,'[3]5D'!$C:$AY,COLUMNS($A327:B327)+36,0)</f>
        <v>97.359315848567505</v>
      </c>
      <c r="G328" s="189">
        <f>VLOOKUP($D328,'[3]5D'!$C:$AY,COLUMNS($A327:C327)+36,0)</f>
        <v>108.280572577927</v>
      </c>
      <c r="H328" s="189">
        <f>VLOOKUP($D328,'[3]5D'!$C:$AY,COLUMNS($A327:D327)+36,0)</f>
        <v>109.801759299659</v>
      </c>
      <c r="I328" s="200">
        <f>VLOOKUP($D328,'[3]5D'!$C:$AY,COLUMNS($A327:E327)+36,0)</f>
        <v>106.901656715812</v>
      </c>
      <c r="J328" s="200">
        <f>VLOOKUP($D328,'[3]5D'!$C:$AY,COLUMNS($A327:F327)+36,0)</f>
        <v>88.004318655595796</v>
      </c>
      <c r="K328" s="189">
        <f>VLOOKUP($D328,'[3]5D'!$C:$AY,COLUMNS($A327:G327)+36,0)</f>
        <v>108.443867690415</v>
      </c>
      <c r="L328" s="189">
        <f>VLOOKUP($D328,'[3]5D'!$C:$AY,COLUMNS($A327:H327)+36,0)</f>
        <v>93.803508803403503</v>
      </c>
      <c r="M328" s="189">
        <f>VLOOKUP($D328,'[3]5D'!$C:$AY,COLUMNS($A327:I327)+36,0)</f>
        <v>101.539228601524</v>
      </c>
      <c r="N328" s="189">
        <f>VLOOKUP($D328,'[3]5D'!$C:$AY,COLUMNS($A327:J327)+36,0)</f>
        <v>100.884176487443</v>
      </c>
      <c r="O328" s="189">
        <f>VLOOKUP($D328,'[3]5D'!$C:$AY,COLUMNS($A327:K327)+36,0)</f>
        <v>115.840757794246</v>
      </c>
      <c r="P328" s="189">
        <f>VLOOKUP($D328,'[3]5D'!$C:$AY,COLUMNS($A327:L327)+36,0)</f>
        <v>120.396374285432</v>
      </c>
      <c r="Q328" s="189">
        <f>VLOOKUP($D328,'[3]5D'!$C:$AY,COLUMNS($A327:M327)+36,0)</f>
        <v>115.929579481454</v>
      </c>
    </row>
    <row r="329" spans="4:17">
      <c r="D329" s="238">
        <v>26109</v>
      </c>
      <c r="E329" s="189">
        <v>2.3131080713646602E-3</v>
      </c>
      <c r="F329" s="189">
        <f>VLOOKUP($D329,'[3]5D'!$C:$AY,COLUMNS($A328:B328)+36,0)</f>
        <v>117.909529166947</v>
      </c>
      <c r="G329" s="189">
        <f>VLOOKUP($D329,'[3]5D'!$C:$AY,COLUMNS($A328:C328)+36,0)</f>
        <v>120.72721982087</v>
      </c>
      <c r="H329" s="189">
        <f>VLOOKUP($D329,'[3]5D'!$C:$AY,COLUMNS($A328:D328)+36,0)</f>
        <v>128.23289931763401</v>
      </c>
      <c r="I329" s="200">
        <f>VLOOKUP($D329,'[3]5D'!$C:$AY,COLUMNS($A328:E328)+36,0)</f>
        <v>116.193355899549</v>
      </c>
      <c r="J329" s="200">
        <f>VLOOKUP($D329,'[3]5D'!$C:$AY,COLUMNS($A328:F328)+36,0)</f>
        <v>118.124692119758</v>
      </c>
      <c r="K329" s="189">
        <f>VLOOKUP($D329,'[3]5D'!$C:$AY,COLUMNS($A328:G328)+36,0)</f>
        <v>111.355681590622</v>
      </c>
      <c r="L329" s="189">
        <f>VLOOKUP($D329,'[3]5D'!$C:$AY,COLUMNS($A328:H328)+36,0)</f>
        <v>111.39020294276099</v>
      </c>
      <c r="M329" s="189">
        <f>VLOOKUP($D329,'[3]5D'!$C:$AY,COLUMNS($A328:I328)+36,0)</f>
        <v>104.829280529016</v>
      </c>
      <c r="N329" s="189">
        <f>VLOOKUP($D329,'[3]5D'!$C:$AY,COLUMNS($A328:J328)+36,0)</f>
        <v>117.42815696936201</v>
      </c>
      <c r="O329" s="189">
        <f>VLOOKUP($D329,'[3]5D'!$C:$AY,COLUMNS($A328:K328)+36,0)</f>
        <v>117.253485602697</v>
      </c>
      <c r="P329" s="189">
        <f>VLOOKUP($D329,'[3]5D'!$C:$AY,COLUMNS($A328:L328)+36,0)</f>
        <v>117.790333448659</v>
      </c>
      <c r="Q329" s="189">
        <f>VLOOKUP($D329,'[3]5D'!$C:$AY,COLUMNS($A328:M328)+36,0)</f>
        <v>130.69406862200199</v>
      </c>
    </row>
    <row r="330" spans="4:17">
      <c r="D330" s="238">
        <v>26201</v>
      </c>
      <c r="E330" s="189">
        <v>1.6512814291323101E-4</v>
      </c>
      <c r="F330" s="189">
        <f>VLOOKUP($D330,'[3]5D'!$C:$AY,COLUMNS($A329:B329)+36,0)</f>
        <v>116.691627111318</v>
      </c>
      <c r="G330" s="189">
        <f>VLOOKUP($D330,'[3]5D'!$C:$AY,COLUMNS($A329:C329)+36,0)</f>
        <v>87.854688747288805</v>
      </c>
      <c r="H330" s="189">
        <f>VLOOKUP($D330,'[3]5D'!$C:$AY,COLUMNS($A329:D329)+36,0)</f>
        <v>102.175790246012</v>
      </c>
      <c r="I330" s="200">
        <f>VLOOKUP($D330,'[3]5D'!$C:$AY,COLUMNS($A329:E329)+36,0)</f>
        <v>102.305602864067</v>
      </c>
      <c r="J330" s="200">
        <f>VLOOKUP($D330,'[3]5D'!$C:$AY,COLUMNS($A329:F329)+36,0)</f>
        <v>97.127351577529694</v>
      </c>
      <c r="K330" s="189">
        <f>VLOOKUP($D330,'[3]5D'!$C:$AY,COLUMNS($A329:G329)+36,0)</f>
        <v>119.163153982108</v>
      </c>
      <c r="L330" s="189">
        <f>VLOOKUP($D330,'[3]5D'!$C:$AY,COLUMNS($A329:H329)+36,0)</f>
        <v>104.643239463024</v>
      </c>
      <c r="M330" s="189">
        <f>VLOOKUP($D330,'[3]5D'!$C:$AY,COLUMNS($A329:I329)+36,0)</f>
        <v>87.147235545486097</v>
      </c>
      <c r="N330" s="189">
        <f>VLOOKUP($D330,'[3]5D'!$C:$AY,COLUMNS($A329:J329)+36,0)</f>
        <v>92.248052862194001</v>
      </c>
      <c r="O330" s="189">
        <f>VLOOKUP($D330,'[3]5D'!$C:$AY,COLUMNS($A329:K329)+36,0)</f>
        <v>117.66105657116999</v>
      </c>
      <c r="P330" s="189">
        <f>VLOOKUP($D330,'[3]5D'!$C:$AY,COLUMNS($A329:L329)+36,0)</f>
        <v>100.305420419101</v>
      </c>
      <c r="Q330" s="189">
        <f>VLOOKUP($D330,'[3]5D'!$C:$AY,COLUMNS($A329:M329)+36,0)</f>
        <v>101.840667327158</v>
      </c>
    </row>
    <row r="331" spans="4:17">
      <c r="D331" s="238">
        <v>26202</v>
      </c>
      <c r="E331" s="189">
        <v>1.8891168130964399E-2</v>
      </c>
      <c r="F331" s="189">
        <f>VLOOKUP($D331,'[3]5D'!$C:$AY,COLUMNS($A330:B330)+36,0)</f>
        <v>103.52804181379</v>
      </c>
      <c r="G331" s="189">
        <f>VLOOKUP($D331,'[3]5D'!$C:$AY,COLUMNS($A330:C330)+36,0)</f>
        <v>93.3836184461274</v>
      </c>
      <c r="H331" s="189">
        <f>VLOOKUP($D331,'[3]5D'!$C:$AY,COLUMNS($A330:D330)+36,0)</f>
        <v>95.784872284252501</v>
      </c>
      <c r="I331" s="200">
        <f>VLOOKUP($D331,'[3]5D'!$C:$AY,COLUMNS($A330:E330)+36,0)</f>
        <v>93.756839011307093</v>
      </c>
      <c r="J331" s="200">
        <f>VLOOKUP($D331,'[3]5D'!$C:$AY,COLUMNS($A330:F330)+36,0)</f>
        <v>94.839616404096802</v>
      </c>
      <c r="K331" s="189">
        <f>VLOOKUP($D331,'[3]5D'!$C:$AY,COLUMNS($A330:G330)+36,0)</f>
        <v>105.985882598015</v>
      </c>
      <c r="L331" s="189">
        <f>VLOOKUP($D331,'[3]5D'!$C:$AY,COLUMNS($A330:H330)+36,0)</f>
        <v>92.824877015439995</v>
      </c>
      <c r="M331" s="189">
        <f>VLOOKUP($D331,'[3]5D'!$C:$AY,COLUMNS($A330:I330)+36,0)</f>
        <v>98.901685685928399</v>
      </c>
      <c r="N331" s="189">
        <f>VLOOKUP($D331,'[3]5D'!$C:$AY,COLUMNS($A330:J330)+36,0)</f>
        <v>99.961835252645599</v>
      </c>
      <c r="O331" s="189">
        <f>VLOOKUP($D331,'[3]5D'!$C:$AY,COLUMNS($A330:K330)+36,0)</f>
        <v>105.984074111913</v>
      </c>
      <c r="P331" s="189">
        <f>VLOOKUP($D331,'[3]5D'!$C:$AY,COLUMNS($A330:L330)+36,0)</f>
        <v>105.655273917614</v>
      </c>
      <c r="Q331" s="189">
        <f>VLOOKUP($D331,'[3]5D'!$C:$AY,COLUMNS($A330:M330)+36,0)</f>
        <v>105.88410405314499</v>
      </c>
    </row>
    <row r="332" spans="4:17">
      <c r="D332" s="238">
        <v>26300</v>
      </c>
      <c r="E332" s="189">
        <v>7.0639437748845596E-2</v>
      </c>
      <c r="F332" s="189">
        <f>VLOOKUP($D332,'[3]5D'!$C:$AY,COLUMNS($A331:B331)+36,0)</f>
        <v>105.466221339707</v>
      </c>
      <c r="G332" s="189">
        <f>VLOOKUP($D332,'[3]5D'!$C:$AY,COLUMNS($A331:C331)+36,0)</f>
        <v>94.461395705506504</v>
      </c>
      <c r="H332" s="189">
        <f>VLOOKUP($D332,'[3]5D'!$C:$AY,COLUMNS($A331:D331)+36,0)</f>
        <v>99.677967773601097</v>
      </c>
      <c r="I332" s="200">
        <f>VLOOKUP($D332,'[3]5D'!$C:$AY,COLUMNS($A331:E331)+36,0)</f>
        <v>110.072572088581</v>
      </c>
      <c r="J332" s="200">
        <f>VLOOKUP($D332,'[3]5D'!$C:$AY,COLUMNS($A331:F331)+36,0)</f>
        <v>101.684451696355</v>
      </c>
      <c r="K332" s="189">
        <f>VLOOKUP($D332,'[3]5D'!$C:$AY,COLUMNS($A331:G331)+36,0)</f>
        <v>112.89276261387801</v>
      </c>
      <c r="L332" s="189">
        <f>VLOOKUP($D332,'[3]5D'!$C:$AY,COLUMNS($A331:H331)+36,0)</f>
        <v>115.85892552407201</v>
      </c>
      <c r="M332" s="189">
        <f>VLOOKUP($D332,'[3]5D'!$C:$AY,COLUMNS($A331:I331)+36,0)</f>
        <v>106.97779507096899</v>
      </c>
      <c r="N332" s="189">
        <f>VLOOKUP($D332,'[3]5D'!$C:$AY,COLUMNS($A331:J331)+36,0)</f>
        <v>119.173656220678</v>
      </c>
      <c r="O332" s="189">
        <f>VLOOKUP($D332,'[3]5D'!$C:$AY,COLUMNS($A331:K331)+36,0)</f>
        <v>122.708310581425</v>
      </c>
      <c r="P332" s="189">
        <f>VLOOKUP($D332,'[3]5D'!$C:$AY,COLUMNS($A331:L331)+36,0)</f>
        <v>114.251851211324</v>
      </c>
      <c r="Q332" s="189">
        <f>VLOOKUP($D332,'[3]5D'!$C:$AY,COLUMNS($A331:M331)+36,0)</f>
        <v>123.959261090231</v>
      </c>
    </row>
    <row r="333" spans="4:17">
      <c r="D333" s="238">
        <v>26400</v>
      </c>
      <c r="E333" s="189">
        <v>0.13246838939029401</v>
      </c>
      <c r="F333" s="189">
        <f>VLOOKUP($D333,'[3]5D'!$C:$AY,COLUMNS($A332:B332)+36,0)</f>
        <v>136.58480927412299</v>
      </c>
      <c r="G333" s="189">
        <f>VLOOKUP($D333,'[3]5D'!$C:$AY,COLUMNS($A332:C332)+36,0)</f>
        <v>80.751724806373502</v>
      </c>
      <c r="H333" s="189">
        <f>VLOOKUP($D333,'[3]5D'!$C:$AY,COLUMNS($A332:D332)+36,0)</f>
        <v>83.214594044182107</v>
      </c>
      <c r="I333" s="200">
        <f>VLOOKUP($D333,'[3]5D'!$C:$AY,COLUMNS($A332:E332)+36,0)</f>
        <v>82.789555627675</v>
      </c>
      <c r="J333" s="200">
        <f>VLOOKUP($D333,'[3]5D'!$C:$AY,COLUMNS($A332:F332)+36,0)</f>
        <v>106.391644378002</v>
      </c>
      <c r="K333" s="189">
        <f>VLOOKUP($D333,'[3]5D'!$C:$AY,COLUMNS($A332:G332)+36,0)</f>
        <v>115.23368098485901</v>
      </c>
      <c r="L333" s="189">
        <f>VLOOKUP($D333,'[3]5D'!$C:$AY,COLUMNS($A332:H332)+36,0)</f>
        <v>126.911737361177</v>
      </c>
      <c r="M333" s="189">
        <f>VLOOKUP($D333,'[3]5D'!$C:$AY,COLUMNS($A332:I332)+36,0)</f>
        <v>126.093949766484</v>
      </c>
      <c r="N333" s="189">
        <f>VLOOKUP($D333,'[3]5D'!$C:$AY,COLUMNS($A332:J332)+36,0)</f>
        <v>135.58182190653699</v>
      </c>
      <c r="O333" s="189">
        <f>VLOOKUP($D333,'[3]5D'!$C:$AY,COLUMNS($A332:K332)+36,0)</f>
        <v>130.460062710654</v>
      </c>
      <c r="P333" s="189">
        <f>VLOOKUP($D333,'[3]5D'!$C:$AY,COLUMNS($A332:L332)+36,0)</f>
        <v>129.09062375202501</v>
      </c>
      <c r="Q333" s="189">
        <f>VLOOKUP($D333,'[3]5D'!$C:$AY,COLUMNS($A332:M332)+36,0)</f>
        <v>116.738471788108</v>
      </c>
    </row>
    <row r="334" spans="4:17">
      <c r="D334" s="238">
        <v>26511</v>
      </c>
      <c r="E334" s="189">
        <v>0.11271618358833101</v>
      </c>
      <c r="F334" s="189">
        <f>VLOOKUP($D334,'[3]5D'!$C:$AY,COLUMNS($A333:B333)+36,0)</f>
        <v>101.60349359000099</v>
      </c>
      <c r="G334" s="189">
        <f>VLOOKUP($D334,'[3]5D'!$C:$AY,COLUMNS($A333:C333)+36,0)</f>
        <v>117.449034976043</v>
      </c>
      <c r="H334" s="189">
        <f>VLOOKUP($D334,'[3]5D'!$C:$AY,COLUMNS($A333:D333)+36,0)</f>
        <v>121.75852840259699</v>
      </c>
      <c r="I334" s="200">
        <f>VLOOKUP($D334,'[3]5D'!$C:$AY,COLUMNS($A333:E333)+36,0)</f>
        <v>111.89374558799599</v>
      </c>
      <c r="J334" s="200">
        <f>VLOOKUP($D334,'[3]5D'!$C:$AY,COLUMNS($A333:F333)+36,0)</f>
        <v>124.271873861185</v>
      </c>
      <c r="K334" s="189">
        <f>VLOOKUP($D334,'[3]5D'!$C:$AY,COLUMNS($A333:G333)+36,0)</f>
        <v>128.098281863783</v>
      </c>
      <c r="L334" s="189">
        <f>VLOOKUP($D334,'[3]5D'!$C:$AY,COLUMNS($A333:H333)+36,0)</f>
        <v>120.77949273405299</v>
      </c>
      <c r="M334" s="189">
        <f>VLOOKUP($D334,'[3]5D'!$C:$AY,COLUMNS($A333:I333)+36,0)</f>
        <v>111.963236055762</v>
      </c>
      <c r="N334" s="189">
        <f>VLOOKUP($D334,'[3]5D'!$C:$AY,COLUMNS($A333:J333)+36,0)</f>
        <v>136.37510567388301</v>
      </c>
      <c r="O334" s="189">
        <f>VLOOKUP($D334,'[3]5D'!$C:$AY,COLUMNS($A333:K333)+36,0)</f>
        <v>139.51356170014401</v>
      </c>
      <c r="P334" s="189">
        <f>VLOOKUP($D334,'[3]5D'!$C:$AY,COLUMNS($A333:L333)+36,0)</f>
        <v>139.82852335981801</v>
      </c>
      <c r="Q334" s="189">
        <f>VLOOKUP($D334,'[3]5D'!$C:$AY,COLUMNS($A333:M333)+36,0)</f>
        <v>125.19736042728</v>
      </c>
    </row>
    <row r="335" spans="4:17">
      <c r="D335" s="238">
        <v>26520</v>
      </c>
      <c r="E335" s="189">
        <v>0.19323105913098601</v>
      </c>
      <c r="F335" s="189">
        <f>VLOOKUP($D335,'[3]5D'!$C:$AY,COLUMNS($A334:B334)+36,0)</f>
        <v>124.42289846448</v>
      </c>
      <c r="G335" s="189">
        <f>VLOOKUP($D335,'[3]5D'!$C:$AY,COLUMNS($A334:C334)+36,0)</f>
        <v>119.517322375977</v>
      </c>
      <c r="H335" s="189">
        <f>VLOOKUP($D335,'[3]5D'!$C:$AY,COLUMNS($A334:D334)+36,0)</f>
        <v>110.685668071582</v>
      </c>
      <c r="I335" s="200">
        <f>VLOOKUP($D335,'[3]5D'!$C:$AY,COLUMNS($A334:E334)+36,0)</f>
        <v>103.574221002915</v>
      </c>
      <c r="J335" s="200">
        <f>VLOOKUP($D335,'[3]5D'!$C:$AY,COLUMNS($A334:F334)+36,0)</f>
        <v>104.270076728207</v>
      </c>
      <c r="K335" s="189">
        <f>VLOOKUP($D335,'[3]5D'!$C:$AY,COLUMNS($A334:G334)+36,0)</f>
        <v>108.033796325374</v>
      </c>
      <c r="L335" s="189">
        <f>VLOOKUP($D335,'[3]5D'!$C:$AY,COLUMNS($A334:H334)+36,0)</f>
        <v>103.53906471843</v>
      </c>
      <c r="M335" s="189">
        <f>VLOOKUP($D335,'[3]5D'!$C:$AY,COLUMNS($A334:I334)+36,0)</f>
        <v>101.21882685145999</v>
      </c>
      <c r="N335" s="189">
        <f>VLOOKUP($D335,'[3]5D'!$C:$AY,COLUMNS($A334:J334)+36,0)</f>
        <v>104.377843109184</v>
      </c>
      <c r="O335" s="189">
        <f>VLOOKUP($D335,'[3]5D'!$C:$AY,COLUMNS($A334:K334)+36,0)</f>
        <v>103.127615201933</v>
      </c>
      <c r="P335" s="189">
        <f>VLOOKUP($D335,'[3]5D'!$C:$AY,COLUMNS($A334:L334)+36,0)</f>
        <v>128.11371939024801</v>
      </c>
      <c r="Q335" s="189">
        <f>VLOOKUP($D335,'[3]5D'!$C:$AY,COLUMNS($A334:M334)+36,0)</f>
        <v>110.49091174903</v>
      </c>
    </row>
    <row r="336" spans="4:17">
      <c r="D336" s="238">
        <v>26600</v>
      </c>
      <c r="E336" s="189">
        <v>1.9354306717437399E-2</v>
      </c>
      <c r="F336" s="189">
        <f>VLOOKUP($D336,'[3]5D'!$C:$AY,COLUMNS($A335:B335)+36,0)</f>
        <v>129.144591357107</v>
      </c>
      <c r="G336" s="189">
        <f>VLOOKUP($D336,'[3]5D'!$C:$AY,COLUMNS($A335:C335)+36,0)</f>
        <v>122.335579073584</v>
      </c>
      <c r="H336" s="189">
        <f>VLOOKUP($D336,'[3]5D'!$C:$AY,COLUMNS($A335:D335)+36,0)</f>
        <v>123.9476491284</v>
      </c>
      <c r="I336" s="200">
        <f>VLOOKUP($D336,'[3]5D'!$C:$AY,COLUMNS($A335:E335)+36,0)</f>
        <v>100.21098675405101</v>
      </c>
      <c r="J336" s="200">
        <f>VLOOKUP($D336,'[3]5D'!$C:$AY,COLUMNS($A335:F335)+36,0)</f>
        <v>104.734916754202</v>
      </c>
      <c r="K336" s="189">
        <f>VLOOKUP($D336,'[3]5D'!$C:$AY,COLUMNS($A335:G335)+36,0)</f>
        <v>108.28091635237099</v>
      </c>
      <c r="L336" s="189">
        <f>VLOOKUP($D336,'[3]5D'!$C:$AY,COLUMNS($A335:H335)+36,0)</f>
        <v>139.97470337924</v>
      </c>
      <c r="M336" s="189">
        <f>VLOOKUP($D336,'[3]5D'!$C:$AY,COLUMNS($A335:I335)+36,0)</f>
        <v>154.556223419303</v>
      </c>
      <c r="N336" s="189">
        <f>VLOOKUP($D336,'[3]5D'!$C:$AY,COLUMNS($A335:J335)+36,0)</f>
        <v>101.15927091194401</v>
      </c>
      <c r="O336" s="189">
        <f>VLOOKUP($D336,'[3]5D'!$C:$AY,COLUMNS($A335:K335)+36,0)</f>
        <v>113.623336368514</v>
      </c>
      <c r="P336" s="189">
        <f>VLOOKUP($D336,'[3]5D'!$C:$AY,COLUMNS($A335:L335)+36,0)</f>
        <v>96.3238244506081</v>
      </c>
      <c r="Q336" s="189">
        <f>VLOOKUP($D336,'[3]5D'!$C:$AY,COLUMNS($A335:M335)+36,0)</f>
        <v>89.095019571745894</v>
      </c>
    </row>
    <row r="337" spans="4:17">
      <c r="D337" s="238">
        <v>26701</v>
      </c>
      <c r="E337" s="189">
        <v>0.32651746159912698</v>
      </c>
      <c r="F337" s="189">
        <f>VLOOKUP($D337,'[3]5D'!$C:$AY,COLUMNS($A336:B336)+36,0)</f>
        <v>115.358699911504</v>
      </c>
      <c r="G337" s="189">
        <f>VLOOKUP($D337,'[3]5D'!$C:$AY,COLUMNS($A336:C336)+36,0)</f>
        <v>121.642064627672</v>
      </c>
      <c r="H337" s="189">
        <f>VLOOKUP($D337,'[3]5D'!$C:$AY,COLUMNS($A336:D336)+36,0)</f>
        <v>130.63295676622101</v>
      </c>
      <c r="I337" s="200">
        <f>VLOOKUP($D337,'[3]5D'!$C:$AY,COLUMNS($A336:E336)+36,0)</f>
        <v>121.513463752612</v>
      </c>
      <c r="J337" s="200">
        <f>VLOOKUP($D337,'[3]5D'!$C:$AY,COLUMNS($A336:F336)+36,0)</f>
        <v>118.17416720784</v>
      </c>
      <c r="K337" s="189">
        <f>VLOOKUP($D337,'[3]5D'!$C:$AY,COLUMNS($A336:G336)+36,0)</f>
        <v>119.611713637595</v>
      </c>
      <c r="L337" s="189">
        <f>VLOOKUP($D337,'[3]5D'!$C:$AY,COLUMNS($A336:H336)+36,0)</f>
        <v>110.779982130671</v>
      </c>
      <c r="M337" s="189">
        <f>VLOOKUP($D337,'[3]5D'!$C:$AY,COLUMNS($A336:I336)+36,0)</f>
        <v>122.229716704699</v>
      </c>
      <c r="N337" s="189">
        <f>VLOOKUP($D337,'[3]5D'!$C:$AY,COLUMNS($A336:J336)+36,0)</f>
        <v>120.12561443753999</v>
      </c>
      <c r="O337" s="189">
        <f>VLOOKUP($D337,'[3]5D'!$C:$AY,COLUMNS($A336:K336)+36,0)</f>
        <v>127.88717285395199</v>
      </c>
      <c r="P337" s="189">
        <f>VLOOKUP($D337,'[3]5D'!$C:$AY,COLUMNS($A336:L336)+36,0)</f>
        <v>130.121949531426</v>
      </c>
      <c r="Q337" s="189">
        <f>VLOOKUP($D337,'[3]5D'!$C:$AY,COLUMNS($A336:M336)+36,0)</f>
        <v>123.622900728056</v>
      </c>
    </row>
    <row r="338" spans="4:17">
      <c r="D338" s="238">
        <v>26702</v>
      </c>
      <c r="E338" s="189">
        <v>3.3563701187601297E-2</v>
      </c>
      <c r="F338" s="189">
        <f>VLOOKUP($D338,'[3]5D'!$C:$AY,COLUMNS($A337:B337)+36,0)</f>
        <v>93.434434609331703</v>
      </c>
      <c r="G338" s="189">
        <f>VLOOKUP($D338,'[3]5D'!$C:$AY,COLUMNS($A337:C337)+36,0)</f>
        <v>115.660494795738</v>
      </c>
      <c r="H338" s="189">
        <f>VLOOKUP($D338,'[3]5D'!$C:$AY,COLUMNS($A337:D337)+36,0)</f>
        <v>127.218001546369</v>
      </c>
      <c r="I338" s="200">
        <f>VLOOKUP($D338,'[3]5D'!$C:$AY,COLUMNS($A337:E337)+36,0)</f>
        <v>122.259326369034</v>
      </c>
      <c r="J338" s="200">
        <f>VLOOKUP($D338,'[3]5D'!$C:$AY,COLUMNS($A337:F337)+36,0)</f>
        <v>117.321407100068</v>
      </c>
      <c r="K338" s="189">
        <f>VLOOKUP($D338,'[3]5D'!$C:$AY,COLUMNS($A337:G337)+36,0)</f>
        <v>114.08512415956601</v>
      </c>
      <c r="L338" s="189">
        <f>VLOOKUP($D338,'[3]5D'!$C:$AY,COLUMNS($A337:H337)+36,0)</f>
        <v>102.169473590544</v>
      </c>
      <c r="M338" s="189">
        <f>VLOOKUP($D338,'[3]5D'!$C:$AY,COLUMNS($A337:I337)+36,0)</f>
        <v>119.748129440228</v>
      </c>
      <c r="N338" s="189">
        <f>VLOOKUP($D338,'[3]5D'!$C:$AY,COLUMNS($A337:J337)+36,0)</f>
        <v>117.490757640505</v>
      </c>
      <c r="O338" s="189">
        <f>VLOOKUP($D338,'[3]5D'!$C:$AY,COLUMNS($A337:K337)+36,0)</f>
        <v>122.643942328126</v>
      </c>
      <c r="P338" s="189">
        <f>VLOOKUP($D338,'[3]5D'!$C:$AY,COLUMNS($A337:L337)+36,0)</f>
        <v>124.641664893013</v>
      </c>
      <c r="Q338" s="189">
        <f>VLOOKUP($D338,'[3]5D'!$C:$AY,COLUMNS($A337:M337)+36,0)</f>
        <v>120.970050831709</v>
      </c>
    </row>
    <row r="339" spans="4:17">
      <c r="D339" s="238">
        <v>27101</v>
      </c>
      <c r="E339" s="189">
        <v>2.5885898913619702E-2</v>
      </c>
      <c r="F339" s="189">
        <f>VLOOKUP($D339,'[3]5D'!$C:$AY,COLUMNS($A338:B338)+36,0)</f>
        <v>120.883128615565</v>
      </c>
      <c r="G339" s="189">
        <f>VLOOKUP($D339,'[3]5D'!$C:$AY,COLUMNS($A338:C338)+36,0)</f>
        <v>112.896968674034</v>
      </c>
      <c r="H339" s="189">
        <f>VLOOKUP($D339,'[3]5D'!$C:$AY,COLUMNS($A338:D338)+36,0)</f>
        <v>126.69638558379199</v>
      </c>
      <c r="I339" s="200">
        <f>VLOOKUP($D339,'[3]5D'!$C:$AY,COLUMNS($A338:E338)+36,0)</f>
        <v>138.660823072266</v>
      </c>
      <c r="J339" s="200">
        <f>VLOOKUP($D339,'[3]5D'!$C:$AY,COLUMNS($A338:F338)+36,0)</f>
        <v>139.20065767654901</v>
      </c>
      <c r="K339" s="189">
        <f>VLOOKUP($D339,'[3]5D'!$C:$AY,COLUMNS($A338:G338)+36,0)</f>
        <v>133.45792579909701</v>
      </c>
      <c r="L339" s="189">
        <f>VLOOKUP($D339,'[3]5D'!$C:$AY,COLUMNS($A338:H338)+36,0)</f>
        <v>108.930086140821</v>
      </c>
      <c r="M339" s="189">
        <f>VLOOKUP($D339,'[3]5D'!$C:$AY,COLUMNS($A338:I338)+36,0)</f>
        <v>117.472427432847</v>
      </c>
      <c r="N339" s="189">
        <f>VLOOKUP($D339,'[3]5D'!$C:$AY,COLUMNS($A338:J338)+36,0)</f>
        <v>120.461415716592</v>
      </c>
      <c r="O339" s="189">
        <f>VLOOKUP($D339,'[3]5D'!$C:$AY,COLUMNS($A338:K338)+36,0)</f>
        <v>114.434591021003</v>
      </c>
      <c r="P339" s="189">
        <f>VLOOKUP($D339,'[3]5D'!$C:$AY,COLUMNS($A338:L338)+36,0)</f>
        <v>118.937628957399</v>
      </c>
      <c r="Q339" s="189">
        <f>VLOOKUP($D339,'[3]5D'!$C:$AY,COLUMNS($A338:M338)+36,0)</f>
        <v>134.743192731628</v>
      </c>
    </row>
    <row r="340" spans="4:17">
      <c r="D340" s="238">
        <v>27102</v>
      </c>
      <c r="E340" s="189">
        <v>3.6791695651790302E-2</v>
      </c>
      <c r="F340" s="189">
        <f>VLOOKUP($D340,'[3]5D'!$C:$AY,COLUMNS($A339:B339)+36,0)</f>
        <v>101.889732782355</v>
      </c>
      <c r="G340" s="189">
        <f>VLOOKUP($D340,'[3]5D'!$C:$AY,COLUMNS($A339:C339)+36,0)</f>
        <v>101.917302613514</v>
      </c>
      <c r="H340" s="189">
        <f>VLOOKUP($D340,'[3]5D'!$C:$AY,COLUMNS($A339:D339)+36,0)</f>
        <v>102.295278663118</v>
      </c>
      <c r="I340" s="200">
        <f>VLOOKUP($D340,'[3]5D'!$C:$AY,COLUMNS($A339:E339)+36,0)</f>
        <v>107.454210587022</v>
      </c>
      <c r="J340" s="200">
        <f>VLOOKUP($D340,'[3]5D'!$C:$AY,COLUMNS($A339:F339)+36,0)</f>
        <v>107.395441112344</v>
      </c>
      <c r="K340" s="189">
        <f>VLOOKUP($D340,'[3]5D'!$C:$AY,COLUMNS($A339:G339)+36,0)</f>
        <v>103.323258105264</v>
      </c>
      <c r="L340" s="189">
        <f>VLOOKUP($D340,'[3]5D'!$C:$AY,COLUMNS($A339:H339)+36,0)</f>
        <v>105.06166329681</v>
      </c>
      <c r="M340" s="189">
        <f>VLOOKUP($D340,'[3]5D'!$C:$AY,COLUMNS($A339:I339)+36,0)</f>
        <v>100.88146324189501</v>
      </c>
      <c r="N340" s="189">
        <f>VLOOKUP($D340,'[3]5D'!$C:$AY,COLUMNS($A339:J339)+36,0)</f>
        <v>112.492883860419</v>
      </c>
      <c r="O340" s="189">
        <f>VLOOKUP($D340,'[3]5D'!$C:$AY,COLUMNS($A339:K339)+36,0)</f>
        <v>110.732697402619</v>
      </c>
      <c r="P340" s="189">
        <f>VLOOKUP($D340,'[3]5D'!$C:$AY,COLUMNS($A339:L339)+36,0)</f>
        <v>101.23689056430899</v>
      </c>
      <c r="Q340" s="189">
        <f>VLOOKUP($D340,'[3]5D'!$C:$AY,COLUMNS($A339:M339)+36,0)</f>
        <v>111.03265421338401</v>
      </c>
    </row>
    <row r="341" spans="4:17">
      <c r="D341" s="238">
        <v>27310</v>
      </c>
      <c r="E341" s="189">
        <v>7.6862024801177306E-2</v>
      </c>
      <c r="F341" s="189">
        <f>VLOOKUP($D341,'[3]5D'!$C:$AY,COLUMNS($A340:B340)+36,0)</f>
        <v>119.400366574475</v>
      </c>
      <c r="G341" s="189">
        <f>VLOOKUP($D341,'[3]5D'!$C:$AY,COLUMNS($A340:C340)+36,0)</f>
        <v>112.879152140676</v>
      </c>
      <c r="H341" s="189">
        <f>VLOOKUP($D341,'[3]5D'!$C:$AY,COLUMNS($A340:D340)+36,0)</f>
        <v>115.111092684704</v>
      </c>
      <c r="I341" s="200">
        <f>VLOOKUP($D341,'[3]5D'!$C:$AY,COLUMNS($A340:E340)+36,0)</f>
        <v>122.5776922698</v>
      </c>
      <c r="J341" s="200">
        <f>VLOOKUP($D341,'[3]5D'!$C:$AY,COLUMNS($A340:F340)+36,0)</f>
        <v>126.33208866868701</v>
      </c>
      <c r="K341" s="189">
        <f>VLOOKUP($D341,'[3]5D'!$C:$AY,COLUMNS($A340:G340)+36,0)</f>
        <v>104.38643032588401</v>
      </c>
      <c r="L341" s="189">
        <f>VLOOKUP($D341,'[3]5D'!$C:$AY,COLUMNS($A340:H340)+36,0)</f>
        <v>104.41910350399</v>
      </c>
      <c r="M341" s="189">
        <f>VLOOKUP($D341,'[3]5D'!$C:$AY,COLUMNS($A340:I340)+36,0)</f>
        <v>123.072241721599</v>
      </c>
      <c r="N341" s="189">
        <f>VLOOKUP($D341,'[3]5D'!$C:$AY,COLUMNS($A340:J340)+36,0)</f>
        <v>101.37546687483299</v>
      </c>
      <c r="O341" s="189">
        <f>VLOOKUP($D341,'[3]5D'!$C:$AY,COLUMNS($A340:K340)+36,0)</f>
        <v>108.601399211303</v>
      </c>
      <c r="P341" s="189">
        <f>VLOOKUP($D341,'[3]5D'!$C:$AY,COLUMNS($A340:L340)+36,0)</f>
        <v>116.40603919784201</v>
      </c>
      <c r="Q341" s="189">
        <f>VLOOKUP($D341,'[3]5D'!$C:$AY,COLUMNS($A340:M340)+36,0)</f>
        <v>114.775333574656</v>
      </c>
    </row>
    <row r="342" spans="4:17">
      <c r="D342" s="238">
        <v>27320</v>
      </c>
      <c r="E342" s="189">
        <v>1.07686202480118</v>
      </c>
      <c r="F342" s="189">
        <f>VLOOKUP($D342,'[3]5D'!$C:$AY,COLUMNS($A341:B341)+36,0)</f>
        <v>125.371072060635</v>
      </c>
      <c r="G342" s="189">
        <f>VLOOKUP($D342,'[3]5D'!$C:$AY,COLUMNS($A341:C341)+36,0)</f>
        <v>115.208404435495</v>
      </c>
      <c r="H342" s="189">
        <f>VLOOKUP($D342,'[3]5D'!$C:$AY,COLUMNS($A341:D341)+36,0)</f>
        <v>118.59729007755899</v>
      </c>
      <c r="I342" s="200">
        <f>VLOOKUP($D342,'[3]5D'!$C:$AY,COLUMNS($A341:E341)+36,0)</f>
        <v>127.755906613679</v>
      </c>
      <c r="J342" s="200">
        <f>VLOOKUP($D342,'[3]5D'!$C:$AY,COLUMNS($A341:F341)+36,0)</f>
        <v>123.147794277454</v>
      </c>
      <c r="K342" s="189">
        <f>VLOOKUP($D342,'[3]5D'!$C:$AY,COLUMNS($A341:G341)+36,0)</f>
        <v>119.77618167903</v>
      </c>
      <c r="L342" s="189">
        <f>VLOOKUP($D342,'[3]5D'!$C:$AY,COLUMNS($A341:H341)+36,0)</f>
        <v>126.431665717884</v>
      </c>
      <c r="M342" s="189">
        <f>VLOOKUP($D342,'[3]5D'!$C:$AY,COLUMNS($A341:I341)+36,0)</f>
        <v>129.899917189105</v>
      </c>
      <c r="N342" s="189">
        <f>VLOOKUP($D342,'[3]5D'!$C:$AY,COLUMNS($A341:J341)+36,0)</f>
        <v>127.419388571327</v>
      </c>
      <c r="O342" s="189">
        <f>VLOOKUP($D342,'[3]5D'!$C:$AY,COLUMNS($A341:K341)+36,0)</f>
        <v>128.81508094631599</v>
      </c>
      <c r="P342" s="189">
        <f>VLOOKUP($D342,'[3]5D'!$C:$AY,COLUMNS($A341:L341)+36,0)</f>
        <v>108.495009066422</v>
      </c>
      <c r="Q342" s="189">
        <f>VLOOKUP($D342,'[3]5D'!$C:$AY,COLUMNS($A341:M341)+36,0)</f>
        <v>109.132464751245</v>
      </c>
    </row>
    <row r="343" spans="4:17">
      <c r="D343" s="238">
        <v>27500</v>
      </c>
      <c r="E343" s="189">
        <v>2.07686202480118</v>
      </c>
      <c r="F343" s="189">
        <f>VLOOKUP($D343,'[3]5D'!$C:$AY,COLUMNS($A342:B342)+36,0)</f>
        <v>107.501410290026</v>
      </c>
      <c r="G343" s="189">
        <f>VLOOKUP($D343,'[3]5D'!$C:$AY,COLUMNS($A342:C342)+36,0)</f>
        <v>86.500526489442393</v>
      </c>
      <c r="H343" s="189">
        <f>VLOOKUP($D343,'[3]5D'!$C:$AY,COLUMNS($A342:D342)+36,0)</f>
        <v>113.250790799043</v>
      </c>
      <c r="I343" s="200">
        <f>VLOOKUP($D343,'[3]5D'!$C:$AY,COLUMNS($A342:E342)+36,0)</f>
        <v>104.590883831638</v>
      </c>
      <c r="J343" s="200">
        <f>VLOOKUP($D343,'[3]5D'!$C:$AY,COLUMNS($A342:F342)+36,0)</f>
        <v>124.464325834706</v>
      </c>
      <c r="K343" s="189">
        <f>VLOOKUP($D343,'[3]5D'!$C:$AY,COLUMNS($A342:G342)+36,0)</f>
        <v>146.83555038810599</v>
      </c>
      <c r="L343" s="189">
        <f>VLOOKUP($D343,'[3]5D'!$C:$AY,COLUMNS($A342:H342)+36,0)</f>
        <v>125.20196473489</v>
      </c>
      <c r="M343" s="189">
        <f>VLOOKUP($D343,'[3]5D'!$C:$AY,COLUMNS($A342:I342)+36,0)</f>
        <v>124.48865507988801</v>
      </c>
      <c r="N343" s="189">
        <f>VLOOKUP($D343,'[3]5D'!$C:$AY,COLUMNS($A342:J342)+36,0)</f>
        <v>120.43038297599</v>
      </c>
      <c r="O343" s="189">
        <f>VLOOKUP($D343,'[3]5D'!$C:$AY,COLUMNS($A342:K342)+36,0)</f>
        <v>114.455086771772</v>
      </c>
      <c r="P343" s="189">
        <f>VLOOKUP($D343,'[3]5D'!$C:$AY,COLUMNS($A342:L342)+36,0)</f>
        <v>108.104668837848</v>
      </c>
      <c r="Q343" s="189">
        <f>VLOOKUP($D343,'[3]5D'!$C:$AY,COLUMNS($A342:M342)+36,0)</f>
        <v>119.832323394592</v>
      </c>
    </row>
    <row r="344" spans="4:17">
      <c r="D344" s="238">
        <v>28120</v>
      </c>
      <c r="E344" s="189">
        <v>3.07686202480118</v>
      </c>
      <c r="F344" s="189">
        <f>VLOOKUP($D344,'[3]5D'!$C:$AY,COLUMNS($A343:B343)+36,0)</f>
        <v>121.52943072774799</v>
      </c>
      <c r="G344" s="189">
        <f>VLOOKUP($D344,'[3]5D'!$C:$AY,COLUMNS($A343:C343)+36,0)</f>
        <v>144.18576262641801</v>
      </c>
      <c r="H344" s="189">
        <f>VLOOKUP($D344,'[3]5D'!$C:$AY,COLUMNS($A343:D343)+36,0)</f>
        <v>111.034689572478</v>
      </c>
      <c r="I344" s="200">
        <f>VLOOKUP($D344,'[3]5D'!$C:$AY,COLUMNS($A343:E343)+36,0)</f>
        <v>125.145647326294</v>
      </c>
      <c r="J344" s="200">
        <f>VLOOKUP($D344,'[3]5D'!$C:$AY,COLUMNS($A343:F343)+36,0)</f>
        <v>122.627603412036</v>
      </c>
      <c r="K344" s="189">
        <f>VLOOKUP($D344,'[3]5D'!$C:$AY,COLUMNS($A343:G343)+36,0)</f>
        <v>107.86182349761</v>
      </c>
      <c r="L344" s="189">
        <f>VLOOKUP($D344,'[3]5D'!$C:$AY,COLUMNS($A343:H343)+36,0)</f>
        <v>103.869355724621</v>
      </c>
      <c r="M344" s="189">
        <f>VLOOKUP($D344,'[3]5D'!$C:$AY,COLUMNS($A343:I343)+36,0)</f>
        <v>115.30730889595699</v>
      </c>
      <c r="N344" s="189">
        <f>VLOOKUP($D344,'[3]5D'!$C:$AY,COLUMNS($A343:J343)+36,0)</f>
        <v>135.739395868278</v>
      </c>
      <c r="O344" s="189">
        <f>VLOOKUP($D344,'[3]5D'!$C:$AY,COLUMNS($A343:K343)+36,0)</f>
        <v>120.47257203151401</v>
      </c>
      <c r="P344" s="189">
        <f>VLOOKUP($D344,'[3]5D'!$C:$AY,COLUMNS($A343:L343)+36,0)</f>
        <v>178.04532640526099</v>
      </c>
      <c r="Q344" s="189">
        <f>VLOOKUP($D344,'[3]5D'!$C:$AY,COLUMNS($A343:M343)+36,0)</f>
        <v>139.58462086588199</v>
      </c>
    </row>
    <row r="345" spans="4:17">
      <c r="D345" s="238">
        <v>28130</v>
      </c>
      <c r="E345" s="189">
        <v>4.07686202480118</v>
      </c>
      <c r="F345" s="189">
        <f>VLOOKUP($D345,'[3]5D'!$C:$AY,COLUMNS($A344:B344)+36,0)</f>
        <v>156.46087577357301</v>
      </c>
      <c r="G345" s="189">
        <f>VLOOKUP($D345,'[3]5D'!$C:$AY,COLUMNS($A344:C344)+36,0)</f>
        <v>123.865538764284</v>
      </c>
      <c r="H345" s="189">
        <f>VLOOKUP($D345,'[3]5D'!$C:$AY,COLUMNS($A344:D344)+36,0)</f>
        <v>152.27714388753199</v>
      </c>
      <c r="I345" s="200">
        <f>VLOOKUP($D345,'[3]5D'!$C:$AY,COLUMNS($A344:E344)+36,0)</f>
        <v>160.10633806570701</v>
      </c>
      <c r="J345" s="200">
        <f>VLOOKUP($D345,'[3]5D'!$C:$AY,COLUMNS($A344:F344)+36,0)</f>
        <v>130.36159866024099</v>
      </c>
      <c r="K345" s="189">
        <f>VLOOKUP($D345,'[3]5D'!$C:$AY,COLUMNS($A344:G344)+36,0)</f>
        <v>107.143228740439</v>
      </c>
      <c r="L345" s="189">
        <f>VLOOKUP($D345,'[3]5D'!$C:$AY,COLUMNS($A344:H344)+36,0)</f>
        <v>107.71066014599199</v>
      </c>
      <c r="M345" s="189">
        <f>VLOOKUP($D345,'[3]5D'!$C:$AY,COLUMNS($A344:I344)+36,0)</f>
        <v>103.666735997643</v>
      </c>
      <c r="N345" s="189">
        <f>VLOOKUP($D345,'[3]5D'!$C:$AY,COLUMNS($A344:J344)+36,0)</f>
        <v>125.230804626034</v>
      </c>
      <c r="O345" s="189">
        <f>VLOOKUP($D345,'[3]5D'!$C:$AY,COLUMNS($A344:K344)+36,0)</f>
        <v>101.78383273308501</v>
      </c>
      <c r="P345" s="189">
        <f>VLOOKUP($D345,'[3]5D'!$C:$AY,COLUMNS($A344:L344)+36,0)</f>
        <v>106.24547820878099</v>
      </c>
      <c r="Q345" s="189">
        <f>VLOOKUP($D345,'[3]5D'!$C:$AY,COLUMNS($A344:M344)+36,0)</f>
        <v>108.158338058406</v>
      </c>
    </row>
    <row r="346" spans="4:17">
      <c r="D346" s="238">
        <v>28140</v>
      </c>
      <c r="E346" s="189">
        <v>5.07686202480118</v>
      </c>
      <c r="F346" s="189">
        <f>VLOOKUP($D346,'[3]5D'!$C:$AY,COLUMNS($A345:B345)+36,0)</f>
        <v>114.042481121637</v>
      </c>
      <c r="G346" s="189">
        <f>VLOOKUP($D346,'[3]5D'!$C:$AY,COLUMNS($A345:C345)+36,0)</f>
        <v>111.051468235987</v>
      </c>
      <c r="H346" s="189">
        <f>VLOOKUP($D346,'[3]5D'!$C:$AY,COLUMNS($A345:D345)+36,0)</f>
        <v>137.804925333315</v>
      </c>
      <c r="I346" s="200">
        <f>VLOOKUP($D346,'[3]5D'!$C:$AY,COLUMNS($A345:E345)+36,0)</f>
        <v>133.23906896058099</v>
      </c>
      <c r="J346" s="200">
        <f>VLOOKUP($D346,'[3]5D'!$C:$AY,COLUMNS($A345:F345)+36,0)</f>
        <v>121.05994439868201</v>
      </c>
      <c r="K346" s="189">
        <f>VLOOKUP($D346,'[3]5D'!$C:$AY,COLUMNS($A345:G345)+36,0)</f>
        <v>109.498036560014</v>
      </c>
      <c r="L346" s="189">
        <f>VLOOKUP($D346,'[3]5D'!$C:$AY,COLUMNS($A345:H345)+36,0)</f>
        <v>106.359312618543</v>
      </c>
      <c r="M346" s="189">
        <f>VLOOKUP($D346,'[3]5D'!$C:$AY,COLUMNS($A345:I345)+36,0)</f>
        <v>104.81932133494099</v>
      </c>
      <c r="N346" s="189">
        <f>VLOOKUP($D346,'[3]5D'!$C:$AY,COLUMNS($A345:J345)+36,0)</f>
        <v>109.269640533467</v>
      </c>
      <c r="O346" s="189">
        <f>VLOOKUP($D346,'[3]5D'!$C:$AY,COLUMNS($A345:K345)+36,0)</f>
        <v>113.12831388132</v>
      </c>
      <c r="P346" s="189">
        <f>VLOOKUP($D346,'[3]5D'!$C:$AY,COLUMNS($A345:L345)+36,0)</f>
        <v>115.451867670928</v>
      </c>
      <c r="Q346" s="189">
        <f>VLOOKUP($D346,'[3]5D'!$C:$AY,COLUMNS($A345:M345)+36,0)</f>
        <v>110.69535070788601</v>
      </c>
    </row>
    <row r="347" spans="4:17">
      <c r="D347" s="238">
        <v>28160</v>
      </c>
      <c r="E347" s="189">
        <v>6.07686202480118</v>
      </c>
      <c r="F347" s="189">
        <f>VLOOKUP($D347,'[3]5D'!$C:$AY,COLUMNS($A346:B346)+36,0)</f>
        <v>128.723807850687</v>
      </c>
      <c r="G347" s="189">
        <f>VLOOKUP($D347,'[3]5D'!$C:$AY,COLUMNS($A346:C346)+36,0)</f>
        <v>197.245826939963</v>
      </c>
      <c r="H347" s="189">
        <f>VLOOKUP($D347,'[3]5D'!$C:$AY,COLUMNS($A346:D346)+36,0)</f>
        <v>200.11848713311599</v>
      </c>
      <c r="I347" s="200">
        <f>VLOOKUP($D347,'[3]5D'!$C:$AY,COLUMNS($A346:E346)+36,0)</f>
        <v>167.472769557135</v>
      </c>
      <c r="J347" s="200">
        <f>VLOOKUP($D347,'[3]5D'!$C:$AY,COLUMNS($A346:F346)+36,0)</f>
        <v>158.66979762813401</v>
      </c>
      <c r="K347" s="189">
        <f>VLOOKUP($D347,'[3]5D'!$C:$AY,COLUMNS($A346:G346)+36,0)</f>
        <v>127.97908159731</v>
      </c>
      <c r="L347" s="189">
        <f>VLOOKUP($D347,'[3]5D'!$C:$AY,COLUMNS($A346:H346)+36,0)</f>
        <v>113.783767612023</v>
      </c>
      <c r="M347" s="189">
        <f>VLOOKUP($D347,'[3]5D'!$C:$AY,COLUMNS($A346:I346)+36,0)</f>
        <v>113.834210855872</v>
      </c>
      <c r="N347" s="189">
        <f>VLOOKUP($D347,'[3]5D'!$C:$AY,COLUMNS($A346:J346)+36,0)</f>
        <v>106.82113265113099</v>
      </c>
      <c r="O347" s="189">
        <f>VLOOKUP($D347,'[3]5D'!$C:$AY,COLUMNS($A346:K346)+36,0)</f>
        <v>101.40048742777699</v>
      </c>
      <c r="P347" s="189">
        <f>VLOOKUP($D347,'[3]5D'!$C:$AY,COLUMNS($A346:L346)+36,0)</f>
        <v>103.90039511417901</v>
      </c>
      <c r="Q347" s="189">
        <f>VLOOKUP($D347,'[3]5D'!$C:$AY,COLUMNS($A346:M346)+36,0)</f>
        <v>108.744809094895</v>
      </c>
    </row>
    <row r="348" spans="4:17">
      <c r="D348" s="238">
        <v>28180</v>
      </c>
      <c r="E348" s="189">
        <v>7.07686202480118</v>
      </c>
      <c r="F348" s="189">
        <f>VLOOKUP($D348,'[3]5D'!$C:$AY,COLUMNS($A347:B347)+36,0)</f>
        <v>130.21281523843399</v>
      </c>
      <c r="G348" s="189">
        <f>VLOOKUP($D348,'[3]5D'!$C:$AY,COLUMNS($A347:C347)+36,0)</f>
        <v>108.100384503136</v>
      </c>
      <c r="H348" s="189">
        <f>VLOOKUP($D348,'[3]5D'!$C:$AY,COLUMNS($A347:D347)+36,0)</f>
        <v>122.560247418561</v>
      </c>
      <c r="I348" s="200">
        <f>VLOOKUP($D348,'[3]5D'!$C:$AY,COLUMNS($A347:E347)+36,0)</f>
        <v>120.90681586204001</v>
      </c>
      <c r="J348" s="200">
        <f>VLOOKUP($D348,'[3]5D'!$C:$AY,COLUMNS($A347:F347)+36,0)</f>
        <v>112.878467843376</v>
      </c>
      <c r="K348" s="189">
        <f>VLOOKUP($D348,'[3]5D'!$C:$AY,COLUMNS($A347:G347)+36,0)</f>
        <v>116.00061781939</v>
      </c>
      <c r="L348" s="189">
        <f>VLOOKUP($D348,'[3]5D'!$C:$AY,COLUMNS($A347:H347)+36,0)</f>
        <v>132.20147403374199</v>
      </c>
      <c r="M348" s="189">
        <f>VLOOKUP($D348,'[3]5D'!$C:$AY,COLUMNS($A347:I347)+36,0)</f>
        <v>103.644871497784</v>
      </c>
      <c r="N348" s="189">
        <f>VLOOKUP($D348,'[3]5D'!$C:$AY,COLUMNS($A347:J347)+36,0)</f>
        <v>104.348278448399</v>
      </c>
      <c r="O348" s="189">
        <f>VLOOKUP($D348,'[3]5D'!$C:$AY,COLUMNS($A347:K347)+36,0)</f>
        <v>111.49844267282</v>
      </c>
      <c r="P348" s="189">
        <f>VLOOKUP($D348,'[3]5D'!$C:$AY,COLUMNS($A347:L347)+36,0)</f>
        <v>105.52844576627599</v>
      </c>
      <c r="Q348" s="189">
        <f>VLOOKUP($D348,'[3]5D'!$C:$AY,COLUMNS($A347:M347)+36,0)</f>
        <v>107.42005416218799</v>
      </c>
    </row>
    <row r="349" spans="4:17">
      <c r="D349" s="238">
        <v>28192</v>
      </c>
      <c r="E349" s="189">
        <v>8.07686202480118</v>
      </c>
      <c r="F349" s="189">
        <f>VLOOKUP($D349,'[3]5D'!$C:$AY,COLUMNS($A348:B348)+36,0)</f>
        <v>114.67914237401899</v>
      </c>
      <c r="G349" s="189">
        <f>VLOOKUP($D349,'[3]5D'!$C:$AY,COLUMNS($A348:C348)+36,0)</f>
        <v>83.1002871090095</v>
      </c>
      <c r="H349" s="189">
        <f>VLOOKUP($D349,'[3]5D'!$C:$AY,COLUMNS($A348:D348)+36,0)</f>
        <v>137.43317933511901</v>
      </c>
      <c r="I349" s="200">
        <f>VLOOKUP($D349,'[3]5D'!$C:$AY,COLUMNS($A348:E348)+36,0)</f>
        <v>150.13605735990799</v>
      </c>
      <c r="J349" s="200">
        <f>VLOOKUP($D349,'[3]5D'!$C:$AY,COLUMNS($A348:F348)+36,0)</f>
        <v>151.07101936417101</v>
      </c>
      <c r="K349" s="189">
        <f>VLOOKUP($D349,'[3]5D'!$C:$AY,COLUMNS($A348:G348)+36,0)</f>
        <v>138.073788063151</v>
      </c>
      <c r="L349" s="189">
        <f>VLOOKUP($D349,'[3]5D'!$C:$AY,COLUMNS($A348:H348)+36,0)</f>
        <v>113.146917048592</v>
      </c>
      <c r="M349" s="189">
        <f>VLOOKUP($D349,'[3]5D'!$C:$AY,COLUMNS($A348:I348)+36,0)</f>
        <v>117.665185814555</v>
      </c>
      <c r="N349" s="189">
        <f>VLOOKUP($D349,'[3]5D'!$C:$AY,COLUMNS($A348:J348)+36,0)</f>
        <v>109.30404418582199</v>
      </c>
      <c r="O349" s="189">
        <f>VLOOKUP($D349,'[3]5D'!$C:$AY,COLUMNS($A348:K348)+36,0)</f>
        <v>108.252648662613</v>
      </c>
      <c r="P349" s="189">
        <f>VLOOKUP($D349,'[3]5D'!$C:$AY,COLUMNS($A348:L348)+36,0)</f>
        <v>100.116002077703</v>
      </c>
      <c r="Q349" s="189">
        <f>VLOOKUP($D349,'[3]5D'!$C:$AY,COLUMNS($A348:M348)+36,0)</f>
        <v>104.588132523631</v>
      </c>
    </row>
    <row r="350" spans="4:17">
      <c r="D350" s="238">
        <v>28220</v>
      </c>
      <c r="E350" s="189">
        <v>9.07686202480118</v>
      </c>
      <c r="F350" s="189">
        <f>VLOOKUP($D350,'[3]5D'!$C:$AY,COLUMNS($A349:B349)+36,0)</f>
        <v>109.067141039204</v>
      </c>
      <c r="G350" s="189">
        <f>VLOOKUP($D350,'[3]5D'!$C:$AY,COLUMNS($A349:C349)+36,0)</f>
        <v>89.611149987060401</v>
      </c>
      <c r="H350" s="189">
        <f>VLOOKUP($D350,'[3]5D'!$C:$AY,COLUMNS($A349:D349)+36,0)</f>
        <v>111.438878796889</v>
      </c>
      <c r="I350" s="200">
        <f>VLOOKUP($D350,'[3]5D'!$C:$AY,COLUMNS($A349:E349)+36,0)</f>
        <v>122.321759400677</v>
      </c>
      <c r="J350" s="200">
        <f>VLOOKUP($D350,'[3]5D'!$C:$AY,COLUMNS($A349:F349)+36,0)</f>
        <v>114.87539552657201</v>
      </c>
      <c r="K350" s="189">
        <f>VLOOKUP($D350,'[3]5D'!$C:$AY,COLUMNS($A349:G349)+36,0)</f>
        <v>115.56375621364499</v>
      </c>
      <c r="L350" s="189">
        <f>VLOOKUP($D350,'[3]5D'!$C:$AY,COLUMNS($A349:H349)+36,0)</f>
        <v>116.048308902299</v>
      </c>
      <c r="M350" s="189">
        <f>VLOOKUP($D350,'[3]5D'!$C:$AY,COLUMNS($A349:I349)+36,0)</f>
        <v>128.66242936816801</v>
      </c>
      <c r="N350" s="189">
        <f>VLOOKUP($D350,'[3]5D'!$C:$AY,COLUMNS($A349:J349)+36,0)</f>
        <v>111.008486960664</v>
      </c>
      <c r="O350" s="189">
        <f>VLOOKUP($D350,'[3]5D'!$C:$AY,COLUMNS($A349:K349)+36,0)</f>
        <v>95.007213716913697</v>
      </c>
      <c r="P350" s="189">
        <f>VLOOKUP($D350,'[3]5D'!$C:$AY,COLUMNS($A349:L349)+36,0)</f>
        <v>93.575289976427101</v>
      </c>
      <c r="Q350" s="189">
        <f>VLOOKUP($D350,'[3]5D'!$C:$AY,COLUMNS($A349:M349)+36,0)</f>
        <v>104.55845034852901</v>
      </c>
    </row>
    <row r="351" spans="4:17">
      <c r="D351" s="238">
        <v>28290</v>
      </c>
      <c r="E351" s="189">
        <v>10.0768620248012</v>
      </c>
      <c r="F351" s="189">
        <f>VLOOKUP($D351,'[3]5D'!$C:$AY,COLUMNS($A350:B350)+36,0)</f>
        <v>90.310175695721298</v>
      </c>
      <c r="G351" s="189">
        <f>VLOOKUP($D351,'[3]5D'!$C:$AY,COLUMNS($A350:C350)+36,0)</f>
        <v>212.89084956058099</v>
      </c>
      <c r="H351" s="189">
        <f>VLOOKUP($D351,'[3]5D'!$C:$AY,COLUMNS($A350:D350)+36,0)</f>
        <v>96.038306592269507</v>
      </c>
      <c r="I351" s="200">
        <f>VLOOKUP($D351,'[3]5D'!$C:$AY,COLUMNS($A350:E350)+36,0)</f>
        <v>103.286350648663</v>
      </c>
      <c r="J351" s="200">
        <f>VLOOKUP($D351,'[3]5D'!$C:$AY,COLUMNS($A350:F350)+36,0)</f>
        <v>98.955100111148894</v>
      </c>
      <c r="K351" s="189">
        <f>VLOOKUP($D351,'[3]5D'!$C:$AY,COLUMNS($A350:G350)+36,0)</f>
        <v>97.188820123003694</v>
      </c>
      <c r="L351" s="189">
        <f>VLOOKUP($D351,'[3]5D'!$C:$AY,COLUMNS($A350:H350)+36,0)</f>
        <v>182.366828047078</v>
      </c>
      <c r="M351" s="189">
        <f>VLOOKUP($D351,'[3]5D'!$C:$AY,COLUMNS($A350:I350)+36,0)</f>
        <v>155.61780514446801</v>
      </c>
      <c r="N351" s="189">
        <f>VLOOKUP($D351,'[3]5D'!$C:$AY,COLUMNS($A350:J350)+36,0)</f>
        <v>101.774330961163</v>
      </c>
      <c r="O351" s="189">
        <f>VLOOKUP($D351,'[3]5D'!$C:$AY,COLUMNS($A350:K350)+36,0)</f>
        <v>106.94148840976101</v>
      </c>
      <c r="P351" s="189">
        <f>VLOOKUP($D351,'[3]5D'!$C:$AY,COLUMNS($A350:L350)+36,0)</f>
        <v>100.779327698766</v>
      </c>
      <c r="Q351" s="189">
        <f>VLOOKUP($D351,'[3]5D'!$C:$AY,COLUMNS($A350:M350)+36,0)</f>
        <v>103.24466580471601</v>
      </c>
    </row>
    <row r="352" spans="4:17">
      <c r="D352" s="238">
        <v>29101</v>
      </c>
      <c r="E352" s="189">
        <v>11.0768620248012</v>
      </c>
      <c r="F352" s="189">
        <f>VLOOKUP($D352,'[3]5D'!$C:$AY,COLUMNS($A351:B351)+36,0)</f>
        <v>95.814984444108106</v>
      </c>
      <c r="G352" s="189">
        <f>VLOOKUP($D352,'[3]5D'!$C:$AY,COLUMNS($A351:C351)+36,0)</f>
        <v>75.441150958180103</v>
      </c>
      <c r="H352" s="189">
        <f>VLOOKUP($D352,'[3]5D'!$C:$AY,COLUMNS($A351:D351)+36,0)</f>
        <v>95.374933597409594</v>
      </c>
      <c r="I352" s="200">
        <f>VLOOKUP($D352,'[3]5D'!$C:$AY,COLUMNS($A351:E351)+36,0)</f>
        <v>79.989921742263107</v>
      </c>
      <c r="J352" s="200">
        <f>VLOOKUP($D352,'[3]5D'!$C:$AY,COLUMNS($A351:F351)+36,0)</f>
        <v>71.234472742967199</v>
      </c>
      <c r="K352" s="189">
        <f>VLOOKUP($D352,'[3]5D'!$C:$AY,COLUMNS($A351:G351)+36,0)</f>
        <v>75.845820850862793</v>
      </c>
      <c r="L352" s="189">
        <f>VLOOKUP($D352,'[3]5D'!$C:$AY,COLUMNS($A351:H351)+36,0)</f>
        <v>84.379674237423899</v>
      </c>
      <c r="M352" s="189">
        <f>VLOOKUP($D352,'[3]5D'!$C:$AY,COLUMNS($A351:I351)+36,0)</f>
        <v>83.819109867360396</v>
      </c>
      <c r="N352" s="189">
        <f>VLOOKUP($D352,'[3]5D'!$C:$AY,COLUMNS($A351:J351)+36,0)</f>
        <v>60.917205753953802</v>
      </c>
      <c r="O352" s="189">
        <f>VLOOKUP($D352,'[3]5D'!$C:$AY,COLUMNS($A351:K351)+36,0)</f>
        <v>99.386542346816597</v>
      </c>
      <c r="P352" s="189">
        <f>VLOOKUP($D352,'[3]5D'!$C:$AY,COLUMNS($A351:L351)+36,0)</f>
        <v>93.477207294575294</v>
      </c>
      <c r="Q352" s="189">
        <f>VLOOKUP($D352,'[3]5D'!$C:$AY,COLUMNS($A351:M351)+36,0)</f>
        <v>87.903742319161594</v>
      </c>
    </row>
    <row r="353" spans="4:17">
      <c r="D353" s="238">
        <v>29300</v>
      </c>
      <c r="E353" s="189">
        <v>12.0768620248012</v>
      </c>
      <c r="F353" s="189">
        <f>VLOOKUP($D353,'[3]5D'!$C:$AY,COLUMNS($A352:B352)+36,0)</f>
        <v>154.96091201055299</v>
      </c>
      <c r="G353" s="189">
        <f>VLOOKUP($D353,'[3]5D'!$C:$AY,COLUMNS($A352:C352)+36,0)</f>
        <v>136.78735194041201</v>
      </c>
      <c r="H353" s="189">
        <f>VLOOKUP($D353,'[3]5D'!$C:$AY,COLUMNS($A352:D352)+36,0)</f>
        <v>142.63860239425901</v>
      </c>
      <c r="I353" s="200">
        <f>VLOOKUP($D353,'[3]5D'!$C:$AY,COLUMNS($A352:E352)+36,0)</f>
        <v>142.548607716346</v>
      </c>
      <c r="J353" s="200">
        <f>VLOOKUP($D353,'[3]5D'!$C:$AY,COLUMNS($A352:F352)+36,0)</f>
        <v>133.42253912126799</v>
      </c>
      <c r="K353" s="189">
        <f>VLOOKUP($D353,'[3]5D'!$C:$AY,COLUMNS($A352:G352)+36,0)</f>
        <v>128.34429924641199</v>
      </c>
      <c r="L353" s="189">
        <f>VLOOKUP($D353,'[3]5D'!$C:$AY,COLUMNS($A352:H352)+36,0)</f>
        <v>137.508752133229</v>
      </c>
      <c r="M353" s="189">
        <f>VLOOKUP($D353,'[3]5D'!$C:$AY,COLUMNS($A352:I352)+36,0)</f>
        <v>136.60861498121201</v>
      </c>
      <c r="N353" s="189">
        <f>VLOOKUP($D353,'[3]5D'!$C:$AY,COLUMNS($A352:J352)+36,0)</f>
        <v>133.696983172584</v>
      </c>
      <c r="O353" s="189">
        <f>VLOOKUP($D353,'[3]5D'!$C:$AY,COLUMNS($A352:K352)+36,0)</f>
        <v>126.788730498654</v>
      </c>
      <c r="P353" s="189">
        <f>VLOOKUP($D353,'[3]5D'!$C:$AY,COLUMNS($A352:L352)+36,0)</f>
        <v>125.70798205764299</v>
      </c>
      <c r="Q353" s="189">
        <f>VLOOKUP($D353,'[3]5D'!$C:$AY,COLUMNS($A352:M352)+36,0)</f>
        <v>131.772160001483</v>
      </c>
    </row>
    <row r="354" spans="4:17">
      <c r="D354" s="238">
        <v>30110</v>
      </c>
      <c r="E354" s="189">
        <v>13.0768620248012</v>
      </c>
      <c r="F354" s="189">
        <f>VLOOKUP($D354,'[3]5D'!$C:$AY,COLUMNS($A353:B353)+36,0)</f>
        <v>98.824681512340206</v>
      </c>
      <c r="G354" s="189">
        <f>VLOOKUP($D354,'[3]5D'!$C:$AY,COLUMNS($A353:C353)+36,0)</f>
        <v>82.862236696983999</v>
      </c>
      <c r="H354" s="189">
        <f>VLOOKUP($D354,'[3]5D'!$C:$AY,COLUMNS($A353:D353)+36,0)</f>
        <v>111.87709505019301</v>
      </c>
      <c r="I354" s="200">
        <f>VLOOKUP($D354,'[3]5D'!$C:$AY,COLUMNS($A353:E353)+36,0)</f>
        <v>58.487098481472998</v>
      </c>
      <c r="J354" s="200">
        <f>VLOOKUP($D354,'[3]5D'!$C:$AY,COLUMNS($A353:F353)+36,0)</f>
        <v>87.182194521121602</v>
      </c>
      <c r="K354" s="189">
        <f>VLOOKUP($D354,'[3]5D'!$C:$AY,COLUMNS($A353:G353)+36,0)</f>
        <v>79.099615999206605</v>
      </c>
      <c r="L354" s="189">
        <f>VLOOKUP($D354,'[3]5D'!$C:$AY,COLUMNS($A353:H353)+36,0)</f>
        <v>69.498515675263803</v>
      </c>
      <c r="M354" s="189">
        <f>VLOOKUP($D354,'[3]5D'!$C:$AY,COLUMNS($A353:I353)+36,0)</f>
        <v>196.53566563752301</v>
      </c>
      <c r="N354" s="189">
        <f>VLOOKUP($D354,'[3]5D'!$C:$AY,COLUMNS($A353:J353)+36,0)</f>
        <v>153.21077924042299</v>
      </c>
      <c r="O354" s="189">
        <f>VLOOKUP($D354,'[3]5D'!$C:$AY,COLUMNS($A353:K353)+36,0)</f>
        <v>97.4047534422414</v>
      </c>
      <c r="P354" s="189">
        <f>VLOOKUP($D354,'[3]5D'!$C:$AY,COLUMNS($A353:L353)+36,0)</f>
        <v>101.99438412313999</v>
      </c>
      <c r="Q354" s="189">
        <f>VLOOKUP($D354,'[3]5D'!$C:$AY,COLUMNS($A353:M353)+36,0)</f>
        <v>93.943096180191503</v>
      </c>
    </row>
    <row r="355" spans="4:17">
      <c r="D355" s="238">
        <v>30300</v>
      </c>
      <c r="E355" s="189">
        <v>14.0768620248012</v>
      </c>
      <c r="F355" s="189">
        <f>VLOOKUP($D355,'[3]5D'!$C:$AY,COLUMNS($A354:B354)+36,0)</f>
        <v>105.073396948612</v>
      </c>
      <c r="G355" s="189">
        <f>VLOOKUP($D355,'[3]5D'!$C:$AY,COLUMNS($A354:C354)+36,0)</f>
        <v>95.586797341076306</v>
      </c>
      <c r="H355" s="189">
        <f>VLOOKUP($D355,'[3]5D'!$C:$AY,COLUMNS($A354:D354)+36,0)</f>
        <v>143.27583566364501</v>
      </c>
      <c r="I355" s="200">
        <f>VLOOKUP($D355,'[3]5D'!$C:$AY,COLUMNS($A354:E354)+36,0)</f>
        <v>136.47093929817601</v>
      </c>
      <c r="J355" s="200">
        <f>VLOOKUP($D355,'[3]5D'!$C:$AY,COLUMNS($A354:F354)+36,0)</f>
        <v>121.14301618563699</v>
      </c>
      <c r="K355" s="189">
        <f>VLOOKUP($D355,'[3]5D'!$C:$AY,COLUMNS($A354:G354)+36,0)</f>
        <v>132.15616157741201</v>
      </c>
      <c r="L355" s="189">
        <f>VLOOKUP($D355,'[3]5D'!$C:$AY,COLUMNS($A354:H354)+36,0)</f>
        <v>125.52015571648199</v>
      </c>
      <c r="M355" s="189">
        <f>VLOOKUP($D355,'[3]5D'!$C:$AY,COLUMNS($A354:I354)+36,0)</f>
        <v>99.889970247983399</v>
      </c>
      <c r="N355" s="189">
        <f>VLOOKUP($D355,'[3]5D'!$C:$AY,COLUMNS($A354:J354)+36,0)</f>
        <v>112.388420816871</v>
      </c>
      <c r="O355" s="189">
        <f>VLOOKUP($D355,'[3]5D'!$C:$AY,COLUMNS($A354:K354)+36,0)</f>
        <v>125.286461671797</v>
      </c>
      <c r="P355" s="189">
        <f>VLOOKUP($D355,'[3]5D'!$C:$AY,COLUMNS($A354:L354)+36,0)</f>
        <v>149.19176455537601</v>
      </c>
      <c r="Q355" s="189">
        <f>VLOOKUP($D355,'[3]5D'!$C:$AY,COLUMNS($A354:M354)+36,0)</f>
        <v>146.68723300736801</v>
      </c>
    </row>
    <row r="356" spans="4:17">
      <c r="D356" s="238">
        <v>30910</v>
      </c>
      <c r="E356" s="189">
        <v>15.0768620248012</v>
      </c>
      <c r="F356" s="189">
        <f>VLOOKUP($D356,'[3]5D'!$C:$AY,COLUMNS($A355:B355)+36,0)</f>
        <v>82.7899774909922</v>
      </c>
      <c r="G356" s="189">
        <f>VLOOKUP($D356,'[3]5D'!$C:$AY,COLUMNS($A355:C355)+36,0)</f>
        <v>82.413221116918194</v>
      </c>
      <c r="H356" s="189">
        <f>VLOOKUP($D356,'[3]5D'!$C:$AY,COLUMNS($A355:D355)+36,0)</f>
        <v>89.444865963537794</v>
      </c>
      <c r="I356" s="200">
        <f>VLOOKUP($D356,'[3]5D'!$C:$AY,COLUMNS($A355:E355)+36,0)</f>
        <v>90.348349458119003</v>
      </c>
      <c r="J356" s="200">
        <f>VLOOKUP($D356,'[3]5D'!$C:$AY,COLUMNS($A355:F355)+36,0)</f>
        <v>89.122287925104004</v>
      </c>
      <c r="K356" s="189">
        <f>VLOOKUP($D356,'[3]5D'!$C:$AY,COLUMNS($A355:G355)+36,0)</f>
        <v>87.131141169460506</v>
      </c>
      <c r="L356" s="189">
        <f>VLOOKUP($D356,'[3]5D'!$C:$AY,COLUMNS($A355:H355)+36,0)</f>
        <v>76.401327179700502</v>
      </c>
      <c r="M356" s="189">
        <f>VLOOKUP($D356,'[3]5D'!$C:$AY,COLUMNS($A355:I355)+36,0)</f>
        <v>77.053761810169405</v>
      </c>
      <c r="N356" s="189">
        <f>VLOOKUP($D356,'[3]5D'!$C:$AY,COLUMNS($A355:J355)+36,0)</f>
        <v>73.245080762448396</v>
      </c>
      <c r="O356" s="189">
        <f>VLOOKUP($D356,'[3]5D'!$C:$AY,COLUMNS($A355:K355)+36,0)</f>
        <v>71.4897175371797</v>
      </c>
      <c r="P356" s="189">
        <f>VLOOKUP($D356,'[3]5D'!$C:$AY,COLUMNS($A355:L355)+36,0)</f>
        <v>88.766865756806197</v>
      </c>
      <c r="Q356" s="189">
        <f>VLOOKUP($D356,'[3]5D'!$C:$AY,COLUMNS($A355:M355)+36,0)</f>
        <v>97.828121843541794</v>
      </c>
    </row>
    <row r="357" spans="4:17">
      <c r="D357" s="238">
        <v>31001</v>
      </c>
      <c r="E357" s="189">
        <v>16.076862024801201</v>
      </c>
      <c r="F357" s="189">
        <f>VLOOKUP($D357,'[3]5D'!$C:$AY,COLUMNS($A356:B356)+36,0)</f>
        <v>122.090384299177</v>
      </c>
      <c r="G357" s="189">
        <f>VLOOKUP($D357,'[3]5D'!$C:$AY,COLUMNS($A356:C356)+36,0)</f>
        <v>118.971358064459</v>
      </c>
      <c r="H357" s="189">
        <f>VLOOKUP($D357,'[3]5D'!$C:$AY,COLUMNS($A356:D356)+36,0)</f>
        <v>127.681460173551</v>
      </c>
      <c r="I357" s="200">
        <f>VLOOKUP($D357,'[3]5D'!$C:$AY,COLUMNS($A356:E356)+36,0)</f>
        <v>109.73966979423101</v>
      </c>
      <c r="J357" s="200">
        <f>VLOOKUP($D357,'[3]5D'!$C:$AY,COLUMNS($A356:F356)+36,0)</f>
        <v>114.222785084482</v>
      </c>
      <c r="K357" s="189">
        <f>VLOOKUP($D357,'[3]5D'!$C:$AY,COLUMNS($A356:G356)+36,0)</f>
        <v>119.499050997929</v>
      </c>
      <c r="L357" s="189">
        <f>VLOOKUP($D357,'[3]5D'!$C:$AY,COLUMNS($A356:H356)+36,0)</f>
        <v>125.04843210226301</v>
      </c>
      <c r="M357" s="189">
        <f>VLOOKUP($D357,'[3]5D'!$C:$AY,COLUMNS($A356:I356)+36,0)</f>
        <v>130.06211258937799</v>
      </c>
      <c r="N357" s="189">
        <f>VLOOKUP($D357,'[3]5D'!$C:$AY,COLUMNS($A356:J356)+36,0)</f>
        <v>129.89873775309201</v>
      </c>
      <c r="O357" s="189">
        <f>VLOOKUP($D357,'[3]5D'!$C:$AY,COLUMNS($A356:K356)+36,0)</f>
        <v>124.84131371973599</v>
      </c>
      <c r="P357" s="189">
        <f>VLOOKUP($D357,'[3]5D'!$C:$AY,COLUMNS($A356:L356)+36,0)</f>
        <v>112.24713201505401</v>
      </c>
      <c r="Q357" s="189">
        <f>VLOOKUP($D357,'[3]5D'!$C:$AY,COLUMNS($A356:M356)+36,0)</f>
        <v>122.6164902183</v>
      </c>
    </row>
    <row r="358" spans="4:17">
      <c r="D358" s="238">
        <v>33150</v>
      </c>
      <c r="E358" s="189">
        <v>17.076862024801201</v>
      </c>
      <c r="F358" s="189">
        <f>VLOOKUP($D358,'[3]5D'!$C:$AY,COLUMNS($A357:B357)+36,0)</f>
        <v>122.510970863704</v>
      </c>
      <c r="G358" s="189">
        <f>VLOOKUP($D358,'[3]5D'!$C:$AY,COLUMNS($A357:C357)+36,0)</f>
        <v>119.304844560482</v>
      </c>
      <c r="H358" s="189">
        <f>VLOOKUP($D358,'[3]5D'!$C:$AY,COLUMNS($A357:D357)+36,0)</f>
        <v>142.48025267810701</v>
      </c>
      <c r="I358" s="200">
        <f>VLOOKUP($D358,'[3]5D'!$C:$AY,COLUMNS($A357:E357)+36,0)</f>
        <v>119.94389810617901</v>
      </c>
      <c r="J358" s="200">
        <f>VLOOKUP($D358,'[3]5D'!$C:$AY,COLUMNS($A357:F357)+36,0)</f>
        <v>151.07619784159101</v>
      </c>
      <c r="K358" s="189">
        <f>VLOOKUP($D358,'[3]5D'!$C:$AY,COLUMNS($A357:G357)+36,0)</f>
        <v>145.02099110727499</v>
      </c>
      <c r="L358" s="189">
        <f>VLOOKUP($D358,'[3]5D'!$C:$AY,COLUMNS($A357:H357)+36,0)</f>
        <v>167.336640866746</v>
      </c>
      <c r="M358" s="189">
        <f>VLOOKUP($D358,'[3]5D'!$C:$AY,COLUMNS($A357:I357)+36,0)</f>
        <v>147.25439860207101</v>
      </c>
      <c r="N358" s="189">
        <f>VLOOKUP($D358,'[3]5D'!$C:$AY,COLUMNS($A357:J357)+36,0)</f>
        <v>130.727234167929</v>
      </c>
      <c r="O358" s="189">
        <f>VLOOKUP($D358,'[3]5D'!$C:$AY,COLUMNS($A357:K357)+36,0)</f>
        <v>132.63204651226201</v>
      </c>
      <c r="P358" s="189">
        <f>VLOOKUP($D358,'[3]5D'!$C:$AY,COLUMNS($A357:L357)+36,0)</f>
        <v>146.38978066276499</v>
      </c>
      <c r="Q358" s="189">
        <f>VLOOKUP($D358,'[3]5D'!$C:$AY,COLUMNS($A357:M357)+36,0)</f>
        <v>132.52190971042899</v>
      </c>
    </row>
    <row r="359" spans="4:17">
      <c r="D359" s="238">
        <v>10101</v>
      </c>
      <c r="E359" s="189">
        <v>18.076862024801201</v>
      </c>
      <c r="F359" s="189">
        <f>VLOOKUP($D359,'[3]5D'!$C:$AY,COLUMNS($A358:B358)+36,0)</f>
        <v>123.440068605406</v>
      </c>
      <c r="G359" s="189">
        <f>VLOOKUP($D359,'[3]5D'!$C:$AY,COLUMNS($A358:C358)+36,0)</f>
        <v>117.717269947471</v>
      </c>
      <c r="H359" s="189">
        <f>VLOOKUP($D359,'[3]5D'!$C:$AY,COLUMNS($A358:D358)+36,0)</f>
        <v>117.118134877605</v>
      </c>
      <c r="I359" s="200">
        <f>VLOOKUP($D359,'[3]5D'!$C:$AY,COLUMNS($A358:E358)+36,0)</f>
        <v>114.470368938569</v>
      </c>
      <c r="J359" s="200">
        <f>VLOOKUP($D359,'[3]5D'!$C:$AY,COLUMNS($A358:F358)+36,0)</f>
        <v>100.01749850540099</v>
      </c>
      <c r="K359" s="189">
        <f>VLOOKUP($D359,'[3]5D'!$C:$AY,COLUMNS($A358:G358)+36,0)</f>
        <v>100.230977347169</v>
      </c>
      <c r="L359" s="189">
        <f>VLOOKUP($D359,'[3]5D'!$C:$AY,COLUMNS($A358:H358)+36,0)</f>
        <v>126.031973333671</v>
      </c>
      <c r="M359" s="189">
        <f>VLOOKUP($D359,'[3]5D'!$C:$AY,COLUMNS($A358:I358)+36,0)</f>
        <v>110.48006847124699</v>
      </c>
      <c r="N359" s="189">
        <f>VLOOKUP($D359,'[3]5D'!$C:$AY,COLUMNS($A358:J358)+36,0)</f>
        <v>124.70216965401499</v>
      </c>
      <c r="O359" s="189">
        <f>VLOOKUP($D359,'[3]5D'!$C:$AY,COLUMNS($A358:K358)+36,0)</f>
        <v>125.85048184198401</v>
      </c>
      <c r="P359" s="189">
        <f>VLOOKUP($D359,'[3]5D'!$C:$AY,COLUMNS($A358:L358)+36,0)</f>
        <v>109.56543343651801</v>
      </c>
      <c r="Q359" s="189">
        <f>VLOOKUP($D359,'[3]5D'!$C:$AY,COLUMNS($A358:M358)+36,0)</f>
        <v>124.925179607103</v>
      </c>
    </row>
    <row r="360" spans="4:17">
      <c r="D360" s="238">
        <v>10102</v>
      </c>
      <c r="E360" s="189">
        <v>19.076862024801201</v>
      </c>
      <c r="F360" s="189">
        <f>VLOOKUP($D360,'[3]5D'!$C:$AY,COLUMNS($A359:B359)+36,0)</f>
        <v>149.09258341070401</v>
      </c>
      <c r="G360" s="189">
        <f>VLOOKUP($D360,'[3]5D'!$C:$AY,COLUMNS($A359:C359)+36,0)</f>
        <v>130.860308028741</v>
      </c>
      <c r="H360" s="189">
        <f>VLOOKUP($D360,'[3]5D'!$C:$AY,COLUMNS($A359:D359)+36,0)</f>
        <v>130.44949259837901</v>
      </c>
      <c r="I360" s="200">
        <f>VLOOKUP($D360,'[3]5D'!$C:$AY,COLUMNS($A359:E359)+36,0)</f>
        <v>134.24535253813599</v>
      </c>
      <c r="J360" s="200">
        <f>VLOOKUP($D360,'[3]5D'!$C:$AY,COLUMNS($A359:F359)+36,0)</f>
        <v>131.74825775004101</v>
      </c>
      <c r="K360" s="189">
        <f>VLOOKUP($D360,'[3]5D'!$C:$AY,COLUMNS($A359:G359)+36,0)</f>
        <v>105.27536612526301</v>
      </c>
      <c r="L360" s="189">
        <f>VLOOKUP($D360,'[3]5D'!$C:$AY,COLUMNS($A359:H359)+36,0)</f>
        <v>155.01708588593701</v>
      </c>
      <c r="M360" s="189">
        <f>VLOOKUP($D360,'[3]5D'!$C:$AY,COLUMNS($A359:I359)+36,0)</f>
        <v>114.549003598352</v>
      </c>
      <c r="N360" s="189">
        <f>VLOOKUP($D360,'[3]5D'!$C:$AY,COLUMNS($A359:J359)+36,0)</f>
        <v>101.837864187824</v>
      </c>
      <c r="O360" s="189">
        <f>VLOOKUP($D360,'[3]5D'!$C:$AY,COLUMNS($A359:K359)+36,0)</f>
        <v>108.571667346659</v>
      </c>
      <c r="P360" s="189">
        <f>VLOOKUP($D360,'[3]5D'!$C:$AY,COLUMNS($A359:L359)+36,0)</f>
        <v>111.06801941209299</v>
      </c>
      <c r="Q360" s="189">
        <f>VLOOKUP($D360,'[3]5D'!$C:$AY,COLUMNS($A359:M359)+36,0)</f>
        <v>144.03261627101401</v>
      </c>
    </row>
    <row r="361" spans="4:17">
      <c r="D361" s="238">
        <v>10103</v>
      </c>
      <c r="E361" s="189">
        <v>20.076862024801201</v>
      </c>
      <c r="F361" s="189">
        <f>VLOOKUP($D361,'[3]5D'!$C:$AY,COLUMNS($A360:B360)+36,0)</f>
        <v>150.17164073023099</v>
      </c>
      <c r="G361" s="189">
        <f>VLOOKUP($D361,'[3]5D'!$C:$AY,COLUMNS($A360:C360)+36,0)</f>
        <v>124.05181834749899</v>
      </c>
      <c r="H361" s="189">
        <f>VLOOKUP($D361,'[3]5D'!$C:$AY,COLUMNS($A360:D360)+36,0)</f>
        <v>119.810707211644</v>
      </c>
      <c r="I361" s="200">
        <f>VLOOKUP($D361,'[3]5D'!$C:$AY,COLUMNS($A360:E360)+36,0)</f>
        <v>124.870862798075</v>
      </c>
      <c r="J361" s="200">
        <f>VLOOKUP($D361,'[3]5D'!$C:$AY,COLUMNS($A360:F360)+36,0)</f>
        <v>104.234685534604</v>
      </c>
      <c r="K361" s="189">
        <f>VLOOKUP($D361,'[3]5D'!$C:$AY,COLUMNS($A360:G360)+36,0)</f>
        <v>114.855506770281</v>
      </c>
      <c r="L361" s="189">
        <f>VLOOKUP($D361,'[3]5D'!$C:$AY,COLUMNS($A360:H360)+36,0)</f>
        <v>119.713840620751</v>
      </c>
      <c r="M361" s="189">
        <f>VLOOKUP($D361,'[3]5D'!$C:$AY,COLUMNS($A360:I360)+36,0)</f>
        <v>101.513467937923</v>
      </c>
      <c r="N361" s="189">
        <f>VLOOKUP($D361,'[3]5D'!$C:$AY,COLUMNS($A360:J360)+36,0)</f>
        <v>103.03563095577201</v>
      </c>
      <c r="O361" s="189">
        <f>VLOOKUP($D361,'[3]5D'!$C:$AY,COLUMNS($A360:K360)+36,0)</f>
        <v>104.703052675903</v>
      </c>
      <c r="P361" s="189">
        <f>VLOOKUP($D361,'[3]5D'!$C:$AY,COLUMNS($A360:L360)+36,0)</f>
        <v>104.770521417056</v>
      </c>
      <c r="Q361" s="189">
        <f>VLOOKUP($D361,'[3]5D'!$C:$AY,COLUMNS($A360:M360)+36,0)</f>
        <v>159.50755399881399</v>
      </c>
    </row>
    <row r="362" spans="4:17">
      <c r="D362" s="238">
        <v>10104</v>
      </c>
      <c r="E362" s="189">
        <v>21.076862024801201</v>
      </c>
      <c r="F362" s="189">
        <f>VLOOKUP($D362,'[3]5D'!$C:$AY,COLUMNS($A361:B361)+36,0)</f>
        <v>131.871209089546</v>
      </c>
      <c r="G362" s="189">
        <f>VLOOKUP($D362,'[3]5D'!$C:$AY,COLUMNS($A361:C361)+36,0)</f>
        <v>125.062421510188</v>
      </c>
      <c r="H362" s="189">
        <f>VLOOKUP($D362,'[3]5D'!$C:$AY,COLUMNS($A361:D361)+36,0)</f>
        <v>127.580843083734</v>
      </c>
      <c r="I362" s="200">
        <f>VLOOKUP($D362,'[3]5D'!$C:$AY,COLUMNS($A361:E361)+36,0)</f>
        <v>130.069045784602</v>
      </c>
      <c r="J362" s="200">
        <f>VLOOKUP($D362,'[3]5D'!$C:$AY,COLUMNS($A361:F361)+36,0)</f>
        <v>128.77560394952599</v>
      </c>
      <c r="K362" s="189">
        <f>VLOOKUP($D362,'[3]5D'!$C:$AY,COLUMNS($A361:G361)+36,0)</f>
        <v>102.37385437016999</v>
      </c>
      <c r="L362" s="189">
        <f>VLOOKUP($D362,'[3]5D'!$C:$AY,COLUMNS($A361:H361)+36,0)</f>
        <v>119.117590523484</v>
      </c>
      <c r="M362" s="189">
        <f>VLOOKUP($D362,'[3]5D'!$C:$AY,COLUMNS($A361:I361)+36,0)</f>
        <v>105.110305495964</v>
      </c>
      <c r="N362" s="189">
        <f>VLOOKUP($D362,'[3]5D'!$C:$AY,COLUMNS($A361:J361)+36,0)</f>
        <v>101.75878323236699</v>
      </c>
      <c r="O362" s="189">
        <f>VLOOKUP($D362,'[3]5D'!$C:$AY,COLUMNS($A361:K361)+36,0)</f>
        <v>102.85702818815</v>
      </c>
      <c r="P362" s="189">
        <f>VLOOKUP($D362,'[3]5D'!$C:$AY,COLUMNS($A361:L361)+36,0)</f>
        <v>100.020632283783</v>
      </c>
      <c r="Q362" s="189">
        <f>VLOOKUP($D362,'[3]5D'!$C:$AY,COLUMNS($A361:M361)+36,0)</f>
        <v>170.86246071451399</v>
      </c>
    </row>
    <row r="363" spans="4:17">
      <c r="D363" s="238">
        <v>10201</v>
      </c>
      <c r="E363" s="189">
        <v>22.076862024801201</v>
      </c>
      <c r="F363" s="189">
        <f>VLOOKUP($D363,'[3]5D'!$C:$AY,COLUMNS($A362:B362)+36,0)</f>
        <v>103.691536590449</v>
      </c>
      <c r="G363" s="189">
        <f>VLOOKUP($D363,'[3]5D'!$C:$AY,COLUMNS($A362:C362)+36,0)</f>
        <v>109.77455115505499</v>
      </c>
      <c r="H363" s="189">
        <f>VLOOKUP($D363,'[3]5D'!$C:$AY,COLUMNS($A362:D362)+36,0)</f>
        <v>110.804599171646</v>
      </c>
      <c r="I363" s="200">
        <f>VLOOKUP($D363,'[3]5D'!$C:$AY,COLUMNS($A362:E362)+36,0)</f>
        <v>150.918705584691</v>
      </c>
      <c r="J363" s="200">
        <f>VLOOKUP($D363,'[3]5D'!$C:$AY,COLUMNS($A362:F362)+36,0)</f>
        <v>150.03185749100101</v>
      </c>
      <c r="K363" s="189">
        <f>VLOOKUP($D363,'[3]5D'!$C:$AY,COLUMNS($A362:G362)+36,0)</f>
        <v>119.592090485738</v>
      </c>
      <c r="L363" s="189">
        <f>VLOOKUP($D363,'[3]5D'!$C:$AY,COLUMNS($A362:H362)+36,0)</f>
        <v>127.742962491637</v>
      </c>
      <c r="M363" s="189">
        <f>VLOOKUP($D363,'[3]5D'!$C:$AY,COLUMNS($A362:I362)+36,0)</f>
        <v>115.675975416768</v>
      </c>
      <c r="N363" s="189">
        <f>VLOOKUP($D363,'[3]5D'!$C:$AY,COLUMNS($A362:J362)+36,0)</f>
        <v>134.574262682003</v>
      </c>
      <c r="O363" s="189">
        <f>VLOOKUP($D363,'[3]5D'!$C:$AY,COLUMNS($A362:K362)+36,0)</f>
        <v>123.082947386033</v>
      </c>
      <c r="P363" s="189">
        <f>VLOOKUP($D363,'[3]5D'!$C:$AY,COLUMNS($A362:L362)+36,0)</f>
        <v>122.86993939959299</v>
      </c>
      <c r="Q363" s="189">
        <f>VLOOKUP($D363,'[3]5D'!$C:$AY,COLUMNS($A362:M362)+36,0)</f>
        <v>157.996204689737</v>
      </c>
    </row>
    <row r="364" spans="4:17">
      <c r="D364" s="238">
        <v>10202</v>
      </c>
      <c r="E364" s="189">
        <v>23.076862024801201</v>
      </c>
      <c r="F364" s="189">
        <f>VLOOKUP($D364,'[3]5D'!$C:$AY,COLUMNS($A363:B363)+36,0)</f>
        <v>113.26392658748</v>
      </c>
      <c r="G364" s="189">
        <f>VLOOKUP($D364,'[3]5D'!$C:$AY,COLUMNS($A363:C363)+36,0)</f>
        <v>108.30556862113799</v>
      </c>
      <c r="H364" s="189">
        <f>VLOOKUP($D364,'[3]5D'!$C:$AY,COLUMNS($A363:D363)+36,0)</f>
        <v>108.969827744426</v>
      </c>
      <c r="I364" s="200">
        <f>VLOOKUP($D364,'[3]5D'!$C:$AY,COLUMNS($A363:E363)+36,0)</f>
        <v>112.04368244692201</v>
      </c>
      <c r="J364" s="200">
        <f>VLOOKUP($D364,'[3]5D'!$C:$AY,COLUMNS($A363:F363)+36,0)</f>
        <v>109.490257354411</v>
      </c>
      <c r="K364" s="189">
        <f>VLOOKUP($D364,'[3]5D'!$C:$AY,COLUMNS($A363:G363)+36,0)</f>
        <v>103.092072192256</v>
      </c>
      <c r="L364" s="189">
        <f>VLOOKUP($D364,'[3]5D'!$C:$AY,COLUMNS($A363:H363)+36,0)</f>
        <v>153.44188984560199</v>
      </c>
      <c r="M364" s="189">
        <f>VLOOKUP($D364,'[3]5D'!$C:$AY,COLUMNS($A363:I363)+36,0)</f>
        <v>114.84612928742899</v>
      </c>
      <c r="N364" s="189">
        <f>VLOOKUP($D364,'[3]5D'!$C:$AY,COLUMNS($A363:J363)+36,0)</f>
        <v>110.81342992997401</v>
      </c>
      <c r="O364" s="189">
        <f>VLOOKUP($D364,'[3]5D'!$C:$AY,COLUMNS($A363:K363)+36,0)</f>
        <v>116.67474049005099</v>
      </c>
      <c r="P364" s="189">
        <f>VLOOKUP($D364,'[3]5D'!$C:$AY,COLUMNS($A363:L363)+36,0)</f>
        <v>107.146266079553</v>
      </c>
      <c r="Q364" s="189">
        <f>VLOOKUP($D364,'[3]5D'!$C:$AY,COLUMNS($A363:M363)+36,0)</f>
        <v>112.390876759619</v>
      </c>
    </row>
    <row r="365" spans="4:17">
      <c r="D365" s="238">
        <v>10203</v>
      </c>
      <c r="E365" s="189">
        <v>24.076862024801201</v>
      </c>
      <c r="F365" s="189">
        <f>VLOOKUP($D365,'[3]5D'!$C:$AY,COLUMNS($A364:B364)+36,0)</f>
        <v>101.68870595427499</v>
      </c>
      <c r="G365" s="189">
        <f>VLOOKUP($D365,'[3]5D'!$C:$AY,COLUMNS($A364:C364)+36,0)</f>
        <v>101.911056102101</v>
      </c>
      <c r="H365" s="189">
        <f>VLOOKUP($D365,'[3]5D'!$C:$AY,COLUMNS($A364:D364)+36,0)</f>
        <v>103.36918115516799</v>
      </c>
      <c r="I365" s="200">
        <f>VLOOKUP($D365,'[3]5D'!$C:$AY,COLUMNS($A364:E364)+36,0)</f>
        <v>121.847001963369</v>
      </c>
      <c r="J365" s="200">
        <f>VLOOKUP($D365,'[3]5D'!$C:$AY,COLUMNS($A364:F364)+36,0)</f>
        <v>117.528330133936</v>
      </c>
      <c r="K365" s="189">
        <f>VLOOKUP($D365,'[3]5D'!$C:$AY,COLUMNS($A364:G364)+36,0)</f>
        <v>120.111000521508</v>
      </c>
      <c r="L365" s="189">
        <f>VLOOKUP($D365,'[3]5D'!$C:$AY,COLUMNS($A364:H364)+36,0)</f>
        <v>133.87910122627599</v>
      </c>
      <c r="M365" s="189">
        <f>VLOOKUP($D365,'[3]5D'!$C:$AY,COLUMNS($A364:I364)+36,0)</f>
        <v>108.558925045373</v>
      </c>
      <c r="N365" s="189">
        <f>VLOOKUP($D365,'[3]5D'!$C:$AY,COLUMNS($A364:J364)+36,0)</f>
        <v>114.60158622250999</v>
      </c>
      <c r="O365" s="189">
        <f>VLOOKUP($D365,'[3]5D'!$C:$AY,COLUMNS($A364:K364)+36,0)</f>
        <v>108.640686591128</v>
      </c>
      <c r="P365" s="189">
        <f>VLOOKUP($D365,'[3]5D'!$C:$AY,COLUMNS($A364:L364)+36,0)</f>
        <v>128.784050710782</v>
      </c>
      <c r="Q365" s="189">
        <f>VLOOKUP($D365,'[3]5D'!$C:$AY,COLUMNS($A364:M364)+36,0)</f>
        <v>135.44795484283199</v>
      </c>
    </row>
    <row r="366" spans="4:17">
      <c r="D366" s="238">
        <v>10204</v>
      </c>
      <c r="E366" s="189">
        <v>25.076862024801201</v>
      </c>
      <c r="F366" s="189">
        <f>VLOOKUP($D366,'[3]5D'!$C:$AY,COLUMNS($A365:B365)+36,0)</f>
        <v>103.247564207005</v>
      </c>
      <c r="G366" s="189">
        <f>VLOOKUP($D366,'[3]5D'!$C:$AY,COLUMNS($A365:C365)+36,0)</f>
        <v>111.81359695767701</v>
      </c>
      <c r="H366" s="189">
        <f>VLOOKUP($D366,'[3]5D'!$C:$AY,COLUMNS($A365:D365)+36,0)</f>
        <v>105.303785627933</v>
      </c>
      <c r="I366" s="200">
        <f>VLOOKUP($D366,'[3]5D'!$C:$AY,COLUMNS($A365:E365)+36,0)</f>
        <v>102.936507191038</v>
      </c>
      <c r="J366" s="200">
        <f>VLOOKUP($D366,'[3]5D'!$C:$AY,COLUMNS($A365:F365)+36,0)</f>
        <v>117.045720060493</v>
      </c>
      <c r="K366" s="189">
        <f>VLOOKUP($D366,'[3]5D'!$C:$AY,COLUMNS($A365:G365)+36,0)</f>
        <v>131.694162545968</v>
      </c>
      <c r="L366" s="189">
        <f>VLOOKUP($D366,'[3]5D'!$C:$AY,COLUMNS($A365:H365)+36,0)</f>
        <v>140.39883529782901</v>
      </c>
      <c r="M366" s="189">
        <f>VLOOKUP($D366,'[3]5D'!$C:$AY,COLUMNS($A365:I365)+36,0)</f>
        <v>126.041930005737</v>
      </c>
      <c r="N366" s="189">
        <f>VLOOKUP($D366,'[3]5D'!$C:$AY,COLUMNS($A365:J365)+36,0)</f>
        <v>153.38495651524099</v>
      </c>
      <c r="O366" s="189">
        <f>VLOOKUP($D366,'[3]5D'!$C:$AY,COLUMNS($A365:K365)+36,0)</f>
        <v>139.374102307431</v>
      </c>
      <c r="P366" s="189">
        <f>VLOOKUP($D366,'[3]5D'!$C:$AY,COLUMNS($A365:L365)+36,0)</f>
        <v>141.964462860054</v>
      </c>
      <c r="Q366" s="189">
        <f>VLOOKUP($D366,'[3]5D'!$C:$AY,COLUMNS($A365:M365)+36,0)</f>
        <v>136.439831893041</v>
      </c>
    </row>
    <row r="367" spans="4:17">
      <c r="D367" s="238">
        <v>10205</v>
      </c>
      <c r="E367" s="189">
        <v>26.076862024801201</v>
      </c>
      <c r="F367" s="189">
        <f>VLOOKUP($D367,'[3]5D'!$C:$AY,COLUMNS($A366:B366)+36,0)</f>
        <v>145.029981671417</v>
      </c>
      <c r="G367" s="189">
        <f>VLOOKUP($D367,'[3]5D'!$C:$AY,COLUMNS($A366:C366)+36,0)</f>
        <v>117.516126919654</v>
      </c>
      <c r="H367" s="189">
        <f>VLOOKUP($D367,'[3]5D'!$C:$AY,COLUMNS($A366:D366)+36,0)</f>
        <v>119.63991234591199</v>
      </c>
      <c r="I367" s="200">
        <f>VLOOKUP($D367,'[3]5D'!$C:$AY,COLUMNS($A366:E366)+36,0)</f>
        <v>128.06821545244401</v>
      </c>
      <c r="J367" s="200">
        <f>VLOOKUP($D367,'[3]5D'!$C:$AY,COLUMNS($A366:F366)+36,0)</f>
        <v>107.496000217524</v>
      </c>
      <c r="K367" s="189">
        <f>VLOOKUP($D367,'[3]5D'!$C:$AY,COLUMNS($A366:G366)+36,0)</f>
        <v>101.573990509455</v>
      </c>
      <c r="L367" s="189">
        <f>VLOOKUP($D367,'[3]5D'!$C:$AY,COLUMNS($A366:H366)+36,0)</f>
        <v>136.29603708031499</v>
      </c>
      <c r="M367" s="189">
        <f>VLOOKUP($D367,'[3]5D'!$C:$AY,COLUMNS($A366:I366)+36,0)</f>
        <v>139.56334767406901</v>
      </c>
      <c r="N367" s="189">
        <f>VLOOKUP($D367,'[3]5D'!$C:$AY,COLUMNS($A366:J366)+36,0)</f>
        <v>117.587625797068</v>
      </c>
      <c r="O367" s="189">
        <f>VLOOKUP($D367,'[3]5D'!$C:$AY,COLUMNS($A366:K366)+36,0)</f>
        <v>114.26313206320501</v>
      </c>
      <c r="P367" s="189">
        <f>VLOOKUP($D367,'[3]5D'!$C:$AY,COLUMNS($A366:L366)+36,0)</f>
        <v>123.78335999796001</v>
      </c>
      <c r="Q367" s="189">
        <f>VLOOKUP($D367,'[3]5D'!$C:$AY,COLUMNS($A366:M366)+36,0)</f>
        <v>123.79260959205401</v>
      </c>
    </row>
    <row r="368" spans="4:17">
      <c r="D368" s="238">
        <v>10301</v>
      </c>
      <c r="E368" s="189">
        <v>27.076862024801201</v>
      </c>
      <c r="F368" s="189">
        <f>VLOOKUP($D368,'[3]5D'!$C:$AY,COLUMNS($A367:B367)+36,0)</f>
        <v>117.10839327634</v>
      </c>
      <c r="G368" s="189">
        <f>VLOOKUP($D368,'[3]5D'!$C:$AY,COLUMNS($A367:C367)+36,0)</f>
        <v>126.104183827109</v>
      </c>
      <c r="H368" s="189">
        <f>VLOOKUP($D368,'[3]5D'!$C:$AY,COLUMNS($A367:D367)+36,0)</f>
        <v>106.92016088582901</v>
      </c>
      <c r="I368" s="200">
        <f>VLOOKUP($D368,'[3]5D'!$C:$AY,COLUMNS($A367:E367)+36,0)</f>
        <v>103.327476904817</v>
      </c>
      <c r="J368" s="200">
        <f>VLOOKUP($D368,'[3]5D'!$C:$AY,COLUMNS($A367:F367)+36,0)</f>
        <v>95.114700662587794</v>
      </c>
      <c r="K368" s="189">
        <f>VLOOKUP($D368,'[3]5D'!$C:$AY,COLUMNS($A367:G367)+36,0)</f>
        <v>88.523042303339295</v>
      </c>
      <c r="L368" s="189">
        <f>VLOOKUP($D368,'[3]5D'!$C:$AY,COLUMNS($A367:H367)+36,0)</f>
        <v>114.039939513655</v>
      </c>
      <c r="M368" s="189">
        <f>VLOOKUP($D368,'[3]5D'!$C:$AY,COLUMNS($A367:I367)+36,0)</f>
        <v>118.193423914045</v>
      </c>
      <c r="N368" s="189">
        <f>VLOOKUP($D368,'[3]5D'!$C:$AY,COLUMNS($A367:J367)+36,0)</f>
        <v>107.762844169602</v>
      </c>
      <c r="O368" s="189">
        <f>VLOOKUP($D368,'[3]5D'!$C:$AY,COLUMNS($A367:K367)+36,0)</f>
        <v>118.434436774418</v>
      </c>
      <c r="P368" s="189">
        <f>VLOOKUP($D368,'[3]5D'!$C:$AY,COLUMNS($A367:L367)+36,0)</f>
        <v>117.91671754622</v>
      </c>
      <c r="Q368" s="189">
        <f>VLOOKUP($D368,'[3]5D'!$C:$AY,COLUMNS($A367:M367)+36,0)</f>
        <v>177.35687522703401</v>
      </c>
    </row>
    <row r="369" spans="4:17">
      <c r="D369" s="238">
        <v>10302</v>
      </c>
      <c r="E369" s="189">
        <v>28.076862024801201</v>
      </c>
      <c r="F369" s="189">
        <f>VLOOKUP($D369,'[3]5D'!$C:$AY,COLUMNS($A368:B368)+36,0)</f>
        <v>120.266267098028</v>
      </c>
      <c r="G369" s="189">
        <f>VLOOKUP($D369,'[3]5D'!$C:$AY,COLUMNS($A368:C368)+36,0)</f>
        <v>120.76157854707</v>
      </c>
      <c r="H369" s="189">
        <f>VLOOKUP($D369,'[3]5D'!$C:$AY,COLUMNS($A368:D368)+36,0)</f>
        <v>108.469457584113</v>
      </c>
      <c r="I369" s="200">
        <f>VLOOKUP($D369,'[3]5D'!$C:$AY,COLUMNS($A368:E368)+36,0)</f>
        <v>106.846608960102</v>
      </c>
      <c r="J369" s="200">
        <f>VLOOKUP($D369,'[3]5D'!$C:$AY,COLUMNS($A368:F368)+36,0)</f>
        <v>102.509833875773</v>
      </c>
      <c r="K369" s="189">
        <f>VLOOKUP($D369,'[3]5D'!$C:$AY,COLUMNS($A368:G368)+36,0)</f>
        <v>121.08310067085</v>
      </c>
      <c r="L369" s="189">
        <f>VLOOKUP($D369,'[3]5D'!$C:$AY,COLUMNS($A368:H368)+36,0)</f>
        <v>152.09162960400201</v>
      </c>
      <c r="M369" s="189">
        <f>VLOOKUP($D369,'[3]5D'!$C:$AY,COLUMNS($A368:I368)+36,0)</f>
        <v>112.216964451645</v>
      </c>
      <c r="N369" s="189">
        <f>VLOOKUP($D369,'[3]5D'!$C:$AY,COLUMNS($A368:J368)+36,0)</f>
        <v>118.030680098948</v>
      </c>
      <c r="O369" s="189">
        <f>VLOOKUP($D369,'[3]5D'!$C:$AY,COLUMNS($A368:K368)+36,0)</f>
        <v>111.309423424824</v>
      </c>
      <c r="P369" s="189">
        <f>VLOOKUP($D369,'[3]5D'!$C:$AY,COLUMNS($A368:L368)+36,0)</f>
        <v>145.11836044638201</v>
      </c>
      <c r="Q369" s="189">
        <f>VLOOKUP($D369,'[3]5D'!$C:$AY,COLUMNS($A368:M368)+36,0)</f>
        <v>149.809879568832</v>
      </c>
    </row>
    <row r="370" spans="4:17">
      <c r="D370" s="238">
        <v>10303</v>
      </c>
      <c r="E370" s="189">
        <v>29.076862024801201</v>
      </c>
      <c r="F370" s="189">
        <f>VLOOKUP($D370,'[3]5D'!$C:$AY,COLUMNS($A369:B369)+36,0)</f>
        <v>127.543447884995</v>
      </c>
      <c r="G370" s="189">
        <f>VLOOKUP($D370,'[3]5D'!$C:$AY,COLUMNS($A369:C369)+36,0)</f>
        <v>132.69228872951899</v>
      </c>
      <c r="H370" s="189">
        <f>VLOOKUP($D370,'[3]5D'!$C:$AY,COLUMNS($A369:D369)+36,0)</f>
        <v>78.043512388948699</v>
      </c>
      <c r="I370" s="200">
        <f>VLOOKUP($D370,'[3]5D'!$C:$AY,COLUMNS($A369:E369)+36,0)</f>
        <v>115.037752626997</v>
      </c>
      <c r="J370" s="200">
        <f>VLOOKUP($D370,'[3]5D'!$C:$AY,COLUMNS($A369:F369)+36,0)</f>
        <v>122.41431100285899</v>
      </c>
      <c r="K370" s="189">
        <f>VLOOKUP($D370,'[3]5D'!$C:$AY,COLUMNS($A369:G369)+36,0)</f>
        <v>101.123301147079</v>
      </c>
      <c r="L370" s="189">
        <f>VLOOKUP($D370,'[3]5D'!$C:$AY,COLUMNS($A369:H369)+36,0)</f>
        <v>133.418321381635</v>
      </c>
      <c r="M370" s="189">
        <f>VLOOKUP($D370,'[3]5D'!$C:$AY,COLUMNS($A369:I369)+36,0)</f>
        <v>142.35981676094599</v>
      </c>
      <c r="N370" s="189">
        <f>VLOOKUP($D370,'[3]5D'!$C:$AY,COLUMNS($A369:J369)+36,0)</f>
        <v>119.079093990372</v>
      </c>
      <c r="O370" s="189">
        <f>VLOOKUP($D370,'[3]5D'!$C:$AY,COLUMNS($A369:K369)+36,0)</f>
        <v>114.253819870957</v>
      </c>
      <c r="P370" s="189">
        <f>VLOOKUP($D370,'[3]5D'!$C:$AY,COLUMNS($A369:L369)+36,0)</f>
        <v>129.74593814031601</v>
      </c>
      <c r="Q370" s="189">
        <f>VLOOKUP($D370,'[3]5D'!$C:$AY,COLUMNS($A369:M369)+36,0)</f>
        <v>139.81807862183101</v>
      </c>
    </row>
    <row r="371" spans="4:17">
      <c r="D371" s="238">
        <v>10304</v>
      </c>
      <c r="E371" s="189">
        <v>30.076862024801201</v>
      </c>
      <c r="F371" s="189">
        <f>VLOOKUP($D371,'[3]5D'!$C:$AY,COLUMNS($A370:B370)+36,0)</f>
        <v>133.62866232412199</v>
      </c>
      <c r="G371" s="189">
        <f>VLOOKUP($D371,'[3]5D'!$C:$AY,COLUMNS($A370:C370)+36,0)</f>
        <v>125.841169772873</v>
      </c>
      <c r="H371" s="189">
        <f>VLOOKUP($D371,'[3]5D'!$C:$AY,COLUMNS($A370:D370)+36,0)</f>
        <v>145.95448862723799</v>
      </c>
      <c r="I371" s="200">
        <f>VLOOKUP($D371,'[3]5D'!$C:$AY,COLUMNS($A370:E370)+36,0)</f>
        <v>138.640339343498</v>
      </c>
      <c r="J371" s="200">
        <f>VLOOKUP($D371,'[3]5D'!$C:$AY,COLUMNS($A370:F370)+36,0)</f>
        <v>108.56698415267201</v>
      </c>
      <c r="K371" s="189">
        <f>VLOOKUP($D371,'[3]5D'!$C:$AY,COLUMNS($A370:G370)+36,0)</f>
        <v>138.76763603070401</v>
      </c>
      <c r="L371" s="189">
        <f>VLOOKUP($D371,'[3]5D'!$C:$AY,COLUMNS($A370:H370)+36,0)</f>
        <v>140.850834161667</v>
      </c>
      <c r="M371" s="189">
        <f>VLOOKUP($D371,'[3]5D'!$C:$AY,COLUMNS($A370:I370)+36,0)</f>
        <v>109.269807933078</v>
      </c>
      <c r="N371" s="189">
        <f>VLOOKUP($D371,'[3]5D'!$C:$AY,COLUMNS($A370:J370)+36,0)</f>
        <v>109.088067935532</v>
      </c>
      <c r="O371" s="189">
        <f>VLOOKUP($D371,'[3]5D'!$C:$AY,COLUMNS($A370:K370)+36,0)</f>
        <v>111.117393320077</v>
      </c>
      <c r="P371" s="189">
        <f>VLOOKUP($D371,'[3]5D'!$C:$AY,COLUMNS($A370:L370)+36,0)</f>
        <v>106.246326191691</v>
      </c>
      <c r="Q371" s="189">
        <f>VLOOKUP($D371,'[3]5D'!$C:$AY,COLUMNS($A370:M370)+36,0)</f>
        <v>137.54914863891099</v>
      </c>
    </row>
    <row r="372" spans="4:17">
      <c r="D372" s="238">
        <v>10305</v>
      </c>
      <c r="E372" s="189">
        <v>31.076862024801201</v>
      </c>
      <c r="F372" s="189">
        <f>VLOOKUP($D372,'[3]5D'!$C:$AY,COLUMNS($A371:B371)+36,0)</f>
        <v>163.60882007230799</v>
      </c>
      <c r="G372" s="189">
        <f>VLOOKUP($D372,'[3]5D'!$C:$AY,COLUMNS($A371:C371)+36,0)</f>
        <v>122.994831691204</v>
      </c>
      <c r="H372" s="189">
        <f>VLOOKUP($D372,'[3]5D'!$C:$AY,COLUMNS($A371:D371)+36,0)</f>
        <v>102.474455278428</v>
      </c>
      <c r="I372" s="200">
        <f>VLOOKUP($D372,'[3]5D'!$C:$AY,COLUMNS($A371:E371)+36,0)</f>
        <v>100.648064109123</v>
      </c>
      <c r="J372" s="200">
        <f>VLOOKUP($D372,'[3]5D'!$C:$AY,COLUMNS($A371:F371)+36,0)</f>
        <v>102.19033745266</v>
      </c>
      <c r="K372" s="189">
        <f>VLOOKUP($D372,'[3]5D'!$C:$AY,COLUMNS($A371:G371)+36,0)</f>
        <v>101.225274162304</v>
      </c>
      <c r="L372" s="189">
        <f>VLOOKUP($D372,'[3]5D'!$C:$AY,COLUMNS($A371:H371)+36,0)</f>
        <v>137.21948557601999</v>
      </c>
      <c r="M372" s="189">
        <f>VLOOKUP($D372,'[3]5D'!$C:$AY,COLUMNS($A371:I371)+36,0)</f>
        <v>133.65576433200999</v>
      </c>
      <c r="N372" s="189">
        <f>VLOOKUP($D372,'[3]5D'!$C:$AY,COLUMNS($A371:J371)+36,0)</f>
        <v>109.86413438698401</v>
      </c>
      <c r="O372" s="189">
        <f>VLOOKUP($D372,'[3]5D'!$C:$AY,COLUMNS($A371:K371)+36,0)</f>
        <v>110.683945100567</v>
      </c>
      <c r="P372" s="189">
        <f>VLOOKUP($D372,'[3]5D'!$C:$AY,COLUMNS($A371:L371)+36,0)</f>
        <v>119.376932447576</v>
      </c>
      <c r="Q372" s="189">
        <f>VLOOKUP($D372,'[3]5D'!$C:$AY,COLUMNS($A371:M371)+36,0)</f>
        <v>119.10619823249</v>
      </c>
    </row>
    <row r="373" spans="4:17">
      <c r="D373" s="238">
        <v>10306</v>
      </c>
      <c r="E373" s="189">
        <v>32.076862024801201</v>
      </c>
      <c r="F373" s="189">
        <f>VLOOKUP($D373,'[3]5D'!$C:$AY,COLUMNS($A372:B372)+36,0)</f>
        <v>125.32918967160801</v>
      </c>
      <c r="G373" s="189">
        <f>VLOOKUP($D373,'[3]5D'!$C:$AY,COLUMNS($A372:C372)+36,0)</f>
        <v>117.67268505049501</v>
      </c>
      <c r="H373" s="189">
        <f>VLOOKUP($D373,'[3]5D'!$C:$AY,COLUMNS($A372:D372)+36,0)</f>
        <v>110.72130090939601</v>
      </c>
      <c r="I373" s="200">
        <f>VLOOKUP($D373,'[3]5D'!$C:$AY,COLUMNS($A372:E372)+36,0)</f>
        <v>112.126629660022</v>
      </c>
      <c r="J373" s="200">
        <f>VLOOKUP($D373,'[3]5D'!$C:$AY,COLUMNS($A372:F372)+36,0)</f>
        <v>102.54834566928299</v>
      </c>
      <c r="K373" s="189">
        <f>VLOOKUP($D373,'[3]5D'!$C:$AY,COLUMNS($A372:G372)+36,0)</f>
        <v>108.36010364037899</v>
      </c>
      <c r="L373" s="189">
        <f>VLOOKUP($D373,'[3]5D'!$C:$AY,COLUMNS($A372:H372)+36,0)</f>
        <v>131.919278728645</v>
      </c>
      <c r="M373" s="189">
        <f>VLOOKUP($D373,'[3]5D'!$C:$AY,COLUMNS($A372:I372)+36,0)</f>
        <v>122.69487419351201</v>
      </c>
      <c r="N373" s="189">
        <f>VLOOKUP($D373,'[3]5D'!$C:$AY,COLUMNS($A372:J372)+36,0)</f>
        <v>126.51993534843101</v>
      </c>
      <c r="O373" s="189">
        <f>VLOOKUP($D373,'[3]5D'!$C:$AY,COLUMNS($A372:K372)+36,0)</f>
        <v>119.293740247676</v>
      </c>
      <c r="P373" s="189">
        <f>VLOOKUP($D373,'[3]5D'!$C:$AY,COLUMNS($A372:L372)+36,0)</f>
        <v>110.049514123026</v>
      </c>
      <c r="Q373" s="189">
        <f>VLOOKUP($D373,'[3]5D'!$C:$AY,COLUMNS($A372:M372)+36,0)</f>
        <v>130.78694066740599</v>
      </c>
    </row>
    <row r="374" spans="4:17">
      <c r="D374" s="238">
        <v>10405</v>
      </c>
      <c r="E374" s="189">
        <v>33.076862024801201</v>
      </c>
      <c r="F374" s="189">
        <f>VLOOKUP($D374,'[3]5D'!$C:$AY,COLUMNS($A373:B373)+36,0)</f>
        <v>116.91796423475699</v>
      </c>
      <c r="G374" s="189">
        <f>VLOOKUP($D374,'[3]5D'!$C:$AY,COLUMNS($A373:C373)+36,0)</f>
        <v>130.22384936788399</v>
      </c>
      <c r="H374" s="189">
        <f>VLOOKUP($D374,'[3]5D'!$C:$AY,COLUMNS($A373:D373)+36,0)</f>
        <v>105.143471955697</v>
      </c>
      <c r="I374" s="200">
        <f>VLOOKUP($D374,'[3]5D'!$C:$AY,COLUMNS($A373:E373)+36,0)</f>
        <v>123.865902625777</v>
      </c>
      <c r="J374" s="200">
        <f>VLOOKUP($D374,'[3]5D'!$C:$AY,COLUMNS($A373:F373)+36,0)</f>
        <v>124.125945430763</v>
      </c>
      <c r="K374" s="189">
        <f>VLOOKUP($D374,'[3]5D'!$C:$AY,COLUMNS($A373:G373)+36,0)</f>
        <v>108.548647688977</v>
      </c>
      <c r="L374" s="189">
        <f>VLOOKUP($D374,'[3]5D'!$C:$AY,COLUMNS($A373:H373)+36,0)</f>
        <v>111.35137874258299</v>
      </c>
      <c r="M374" s="189">
        <f>VLOOKUP($D374,'[3]5D'!$C:$AY,COLUMNS($A373:I373)+36,0)</f>
        <v>114.67145388821</v>
      </c>
      <c r="N374" s="189">
        <f>VLOOKUP($D374,'[3]5D'!$C:$AY,COLUMNS($A373:J373)+36,0)</f>
        <v>107.018732279657</v>
      </c>
      <c r="O374" s="189">
        <f>VLOOKUP($D374,'[3]5D'!$C:$AY,COLUMNS($A373:K373)+36,0)</f>
        <v>101.024449124974</v>
      </c>
      <c r="P374" s="189">
        <f>VLOOKUP($D374,'[3]5D'!$C:$AY,COLUMNS($A373:L373)+36,0)</f>
        <v>129.66471927934799</v>
      </c>
      <c r="Q374" s="189">
        <f>VLOOKUP($D374,'[3]5D'!$C:$AY,COLUMNS($A373:M373)+36,0)</f>
        <v>165.62276154777999</v>
      </c>
    </row>
    <row r="375" spans="4:17">
      <c r="D375" s="238">
        <v>10509</v>
      </c>
      <c r="E375" s="189">
        <v>34.076862024801201</v>
      </c>
      <c r="F375" s="189">
        <f>VLOOKUP($D375,'[3]5D'!$C:$AY,COLUMNS($A374:B374)+36,0)</f>
        <v>103.621904173773</v>
      </c>
      <c r="G375" s="189">
        <f>VLOOKUP($D375,'[3]5D'!$C:$AY,COLUMNS($A374:C374)+36,0)</f>
        <v>100.327190345093</v>
      </c>
      <c r="H375" s="189">
        <f>VLOOKUP($D375,'[3]5D'!$C:$AY,COLUMNS($A374:D374)+36,0)</f>
        <v>99.148756717095196</v>
      </c>
      <c r="I375" s="200">
        <f>VLOOKUP($D375,'[3]5D'!$C:$AY,COLUMNS($A374:E374)+36,0)</f>
        <v>107.495356577739</v>
      </c>
      <c r="J375" s="200">
        <f>VLOOKUP($D375,'[3]5D'!$C:$AY,COLUMNS($A374:F374)+36,0)</f>
        <v>149.17571800835199</v>
      </c>
      <c r="K375" s="189">
        <f>VLOOKUP($D375,'[3]5D'!$C:$AY,COLUMNS($A374:G374)+36,0)</f>
        <v>150.678330864142</v>
      </c>
      <c r="L375" s="189">
        <f>VLOOKUP($D375,'[3]5D'!$C:$AY,COLUMNS($A374:H374)+36,0)</f>
        <v>161.23290234330199</v>
      </c>
      <c r="M375" s="189">
        <f>VLOOKUP($D375,'[3]5D'!$C:$AY,COLUMNS($A374:I374)+36,0)</f>
        <v>133.105254717485</v>
      </c>
      <c r="N375" s="189">
        <f>VLOOKUP($D375,'[3]5D'!$C:$AY,COLUMNS($A374:J374)+36,0)</f>
        <v>108.49228052978</v>
      </c>
      <c r="O375" s="189">
        <f>VLOOKUP($D375,'[3]5D'!$C:$AY,COLUMNS($A374:K374)+36,0)</f>
        <v>129.52584594002201</v>
      </c>
      <c r="P375" s="189">
        <f>VLOOKUP($D375,'[3]5D'!$C:$AY,COLUMNS($A374:L374)+36,0)</f>
        <v>119.488961351366</v>
      </c>
      <c r="Q375" s="189">
        <f>VLOOKUP($D375,'[3]5D'!$C:$AY,COLUMNS($A374:M374)+36,0)</f>
        <v>109.982509188146</v>
      </c>
    </row>
    <row r="376" spans="4:17">
      <c r="D376" s="238">
        <v>10619</v>
      </c>
      <c r="E376" s="189">
        <v>35.076862024801201</v>
      </c>
      <c r="F376" s="189">
        <f>VLOOKUP($D376,'[3]5D'!$C:$AY,COLUMNS($A375:B375)+36,0)</f>
        <v>107.421670118994</v>
      </c>
      <c r="G376" s="189">
        <f>VLOOKUP($D376,'[3]5D'!$C:$AY,COLUMNS($A375:C375)+36,0)</f>
        <v>101.694593941603</v>
      </c>
      <c r="H376" s="189">
        <f>VLOOKUP($D376,'[3]5D'!$C:$AY,COLUMNS($A375:D375)+36,0)</f>
        <v>107.421670118994</v>
      </c>
      <c r="I376" s="200">
        <f>VLOOKUP($D376,'[3]5D'!$C:$AY,COLUMNS($A375:E375)+36,0)</f>
        <v>115.647755323097</v>
      </c>
      <c r="J376" s="200">
        <f>VLOOKUP($D376,'[3]5D'!$C:$AY,COLUMNS($A375:F375)+36,0)</f>
        <v>126.364635822891</v>
      </c>
      <c r="K376" s="189">
        <f>VLOOKUP($D376,'[3]5D'!$C:$AY,COLUMNS($A375:G375)+36,0)</f>
        <v>118.400318783503</v>
      </c>
      <c r="L376" s="189">
        <f>VLOOKUP($D376,'[3]5D'!$C:$AY,COLUMNS($A375:H375)+36,0)</f>
        <v>136.49992735112801</v>
      </c>
      <c r="M376" s="189">
        <f>VLOOKUP($D376,'[3]5D'!$C:$AY,COLUMNS($A375:I375)+36,0)</f>
        <v>127.054034931125</v>
      </c>
      <c r="N376" s="189">
        <f>VLOOKUP($D376,'[3]5D'!$C:$AY,COLUMNS($A375:J375)+36,0)</f>
        <v>118.13205060958801</v>
      </c>
      <c r="O376" s="189">
        <f>VLOOKUP($D376,'[3]5D'!$C:$AY,COLUMNS($A375:K375)+36,0)</f>
        <v>120.57568578561801</v>
      </c>
      <c r="P376" s="189">
        <f>VLOOKUP($D376,'[3]5D'!$C:$AY,COLUMNS($A375:L375)+36,0)</f>
        <v>121.92059044211</v>
      </c>
      <c r="Q376" s="189">
        <f>VLOOKUP($D376,'[3]5D'!$C:$AY,COLUMNS($A375:M375)+36,0)</f>
        <v>129.73438666708199</v>
      </c>
    </row>
    <row r="377" spans="4:17">
      <c r="D377" s="238">
        <v>10621</v>
      </c>
      <c r="E377" s="189">
        <v>36.076862024801201</v>
      </c>
      <c r="F377" s="189">
        <f>VLOOKUP($D377,'[3]5D'!$C:$AY,COLUMNS($A376:B376)+36,0)</f>
        <v>105.052883166359</v>
      </c>
      <c r="G377" s="189">
        <f>VLOOKUP($D377,'[3]5D'!$C:$AY,COLUMNS($A376:C376)+36,0)</f>
        <v>116.367913378556</v>
      </c>
      <c r="H377" s="189">
        <f>VLOOKUP($D377,'[3]5D'!$C:$AY,COLUMNS($A376:D376)+36,0)</f>
        <v>105.052883166359</v>
      </c>
      <c r="I377" s="200">
        <f>VLOOKUP($D377,'[3]5D'!$C:$AY,COLUMNS($A376:E376)+36,0)</f>
        <v>105.052883166359</v>
      </c>
      <c r="J377" s="200">
        <f>VLOOKUP($D377,'[3]5D'!$C:$AY,COLUMNS($A376:F376)+36,0)</f>
        <v>103.676408908203</v>
      </c>
      <c r="K377" s="189">
        <f>VLOOKUP($D377,'[3]5D'!$C:$AY,COLUMNS($A376:G376)+36,0)</f>
        <v>103.75669036423</v>
      </c>
      <c r="L377" s="189">
        <f>VLOOKUP($D377,'[3]5D'!$C:$AY,COLUMNS($A376:H376)+36,0)</f>
        <v>111.17031652909399</v>
      </c>
      <c r="M377" s="189">
        <f>VLOOKUP($D377,'[3]5D'!$C:$AY,COLUMNS($A376:I376)+36,0)</f>
        <v>107.463503446662</v>
      </c>
      <c r="N377" s="189">
        <f>VLOOKUP($D377,'[3]5D'!$C:$AY,COLUMNS($A376:J376)+36,0)</f>
        <v>107.199185265728</v>
      </c>
      <c r="O377" s="189">
        <f>VLOOKUP($D377,'[3]5D'!$C:$AY,COLUMNS($A376:K376)+36,0)</f>
        <v>108.593955321945</v>
      </c>
      <c r="P377" s="189">
        <f>VLOOKUP($D377,'[3]5D'!$C:$AY,COLUMNS($A376:L376)+36,0)</f>
        <v>108.69908015768701</v>
      </c>
      <c r="Q377" s="189">
        <f>VLOOKUP($D377,'[3]5D'!$C:$AY,COLUMNS($A376:M376)+36,0)</f>
        <v>126.16299820462</v>
      </c>
    </row>
    <row r="378" spans="4:17">
      <c r="D378" s="238">
        <v>10622</v>
      </c>
      <c r="E378" s="189">
        <v>37.076862024801201</v>
      </c>
      <c r="F378" s="189">
        <f>VLOOKUP($D378,'[3]5D'!$C:$AY,COLUMNS($A377:B377)+36,0)</f>
        <v>120.083021837956</v>
      </c>
      <c r="G378" s="189">
        <f>VLOOKUP($D378,'[3]5D'!$C:$AY,COLUMNS($A377:C377)+36,0)</f>
        <v>114.788104533062</v>
      </c>
      <c r="H378" s="189">
        <f>VLOOKUP($D378,'[3]5D'!$C:$AY,COLUMNS($A377:D377)+36,0)</f>
        <v>110.577407267496</v>
      </c>
      <c r="I378" s="200">
        <f>VLOOKUP($D378,'[3]5D'!$C:$AY,COLUMNS($A377:E377)+36,0)</f>
        <v>110.577407267496</v>
      </c>
      <c r="J378" s="200">
        <f>VLOOKUP($D378,'[3]5D'!$C:$AY,COLUMNS($A377:F377)+36,0)</f>
        <v>100.924160945743</v>
      </c>
      <c r="K378" s="189">
        <f>VLOOKUP($D378,'[3]5D'!$C:$AY,COLUMNS($A377:G377)+36,0)</f>
        <v>109.732191544348</v>
      </c>
      <c r="L378" s="189">
        <f>VLOOKUP($D378,'[3]5D'!$C:$AY,COLUMNS($A377:H377)+36,0)</f>
        <v>107.07791991919601</v>
      </c>
      <c r="M378" s="189">
        <f>VLOOKUP($D378,'[3]5D'!$C:$AY,COLUMNS($A377:I377)+36,0)</f>
        <v>108.40505573177199</v>
      </c>
      <c r="N378" s="189">
        <f>VLOOKUP($D378,'[3]5D'!$C:$AY,COLUMNS($A377:J377)+36,0)</f>
        <v>110.27065863088301</v>
      </c>
      <c r="O378" s="189">
        <f>VLOOKUP($D378,'[3]5D'!$C:$AY,COLUMNS($A377:K377)+36,0)</f>
        <v>108.584536361273</v>
      </c>
      <c r="P378" s="189">
        <f>VLOOKUP($D378,'[3]5D'!$C:$AY,COLUMNS($A377:L377)+36,0)</f>
        <v>109.08675024130901</v>
      </c>
      <c r="Q378" s="189">
        <f>VLOOKUP($D378,'[3]5D'!$C:$AY,COLUMNS($A377:M377)+36,0)</f>
        <v>116.149402146592</v>
      </c>
    </row>
    <row r="379" spans="4:17">
      <c r="D379" s="238">
        <v>10623</v>
      </c>
      <c r="E379" s="189">
        <v>38.076862024801201</v>
      </c>
      <c r="F379" s="189">
        <f>VLOOKUP($D379,'[3]5D'!$C:$AY,COLUMNS($A378:B378)+36,0)</f>
        <v>131.51030122061999</v>
      </c>
      <c r="G379" s="189">
        <f>VLOOKUP($D379,'[3]5D'!$C:$AY,COLUMNS($A378:C378)+36,0)</f>
        <v>103.39299949450999</v>
      </c>
      <c r="H379" s="189">
        <f>VLOOKUP($D379,'[3]5D'!$C:$AY,COLUMNS($A378:D378)+36,0)</f>
        <v>117.23850193920499</v>
      </c>
      <c r="I379" s="200">
        <f>VLOOKUP($D379,'[3]5D'!$C:$AY,COLUMNS($A378:E378)+36,0)</f>
        <v>117.23850193920499</v>
      </c>
      <c r="J379" s="200">
        <f>VLOOKUP($D379,'[3]5D'!$C:$AY,COLUMNS($A378:F378)+36,0)</f>
        <v>117.55075203668299</v>
      </c>
      <c r="K379" s="189">
        <f>VLOOKUP($D379,'[3]5D'!$C:$AY,COLUMNS($A378:G378)+36,0)</f>
        <v>128.49028257827501</v>
      </c>
      <c r="L379" s="189">
        <f>VLOOKUP($D379,'[3]5D'!$C:$AY,COLUMNS($A378:H378)+36,0)</f>
        <v>121.093178851388</v>
      </c>
      <c r="M379" s="189">
        <f>VLOOKUP($D379,'[3]5D'!$C:$AY,COLUMNS($A378:I378)+36,0)</f>
        <v>124.791730714831</v>
      </c>
      <c r="N379" s="189">
        <f>VLOOKUP($D379,'[3]5D'!$C:$AY,COLUMNS($A378:J378)+36,0)</f>
        <v>120.16328109684</v>
      </c>
      <c r="O379" s="189">
        <f>VLOOKUP($D379,'[3]5D'!$C:$AY,COLUMNS($A378:K378)+36,0)</f>
        <v>122.016177084486</v>
      </c>
      <c r="P379" s="189">
        <f>VLOOKUP($D379,'[3]5D'!$C:$AY,COLUMNS($A378:L378)+36,0)</f>
        <v>122.016091936886</v>
      </c>
      <c r="Q379" s="189">
        <f>VLOOKUP($D379,'[3]5D'!$C:$AY,COLUMNS($A378:M378)+36,0)</f>
        <v>115.14673132913801</v>
      </c>
    </row>
    <row r="380" spans="4:17">
      <c r="D380" s="238">
        <v>10714</v>
      </c>
      <c r="E380" s="189">
        <v>39.076862024801201</v>
      </c>
      <c r="F380" s="189">
        <f>VLOOKUP($D380,'[3]5D'!$C:$AY,COLUMNS($A379:B379)+36,0)</f>
        <v>107.88916309651999</v>
      </c>
      <c r="G380" s="189">
        <f>VLOOKUP($D380,'[3]5D'!$C:$AY,COLUMNS($A379:C379)+36,0)</f>
        <v>107.88495717619899</v>
      </c>
      <c r="H380" s="189">
        <f>VLOOKUP($D380,'[3]5D'!$C:$AY,COLUMNS($A379:D379)+36,0)</f>
        <v>107.88916309651999</v>
      </c>
      <c r="I380" s="200">
        <f>VLOOKUP($D380,'[3]5D'!$C:$AY,COLUMNS($A379:E379)+36,0)</f>
        <v>107.88916309651999</v>
      </c>
      <c r="J380" s="200">
        <f>VLOOKUP($D380,'[3]5D'!$C:$AY,COLUMNS($A379:F379)+36,0)</f>
        <v>122.947913091282</v>
      </c>
      <c r="K380" s="189">
        <f>VLOOKUP($D380,'[3]5D'!$C:$AY,COLUMNS($A379:G379)+36,0)</f>
        <v>126.790069234623</v>
      </c>
      <c r="L380" s="189">
        <f>VLOOKUP($D380,'[3]5D'!$C:$AY,COLUMNS($A379:H379)+36,0)</f>
        <v>119.209048474141</v>
      </c>
      <c r="M380" s="189">
        <f>VLOOKUP($D380,'[3]5D'!$C:$AY,COLUMNS($A379:I379)+36,0)</f>
        <v>122.999558854382</v>
      </c>
      <c r="N380" s="189">
        <f>VLOOKUP($D380,'[3]5D'!$C:$AY,COLUMNS($A379:J379)+36,0)</f>
        <v>115.437379515023</v>
      </c>
      <c r="O380" s="189">
        <f>VLOOKUP($D380,'[3]5D'!$C:$AY,COLUMNS($A379:K379)+36,0)</f>
        <v>119.215532214956</v>
      </c>
      <c r="P380" s="189">
        <f>VLOOKUP($D380,'[3]5D'!$C:$AY,COLUMNS($A379:L379)+36,0)</f>
        <v>119.217490194787</v>
      </c>
      <c r="Q380" s="189">
        <f>VLOOKUP($D380,'[3]5D'!$C:$AY,COLUMNS($A379:M379)+36,0)</f>
        <v>103.16576767986</v>
      </c>
    </row>
    <row r="381" spans="4:17">
      <c r="D381" s="238">
        <v>10722</v>
      </c>
      <c r="E381" s="189">
        <v>40.076862024801201</v>
      </c>
      <c r="F381" s="189">
        <f>VLOOKUP($D381,'[3]5D'!$C:$AY,COLUMNS($A380:B380)+36,0)</f>
        <v>123.541959024056</v>
      </c>
      <c r="G381" s="189">
        <f>VLOOKUP($D381,'[3]5D'!$C:$AY,COLUMNS($A380:C380)+36,0)</f>
        <v>121.256758058354</v>
      </c>
      <c r="H381" s="189">
        <f>VLOOKUP($D381,'[3]5D'!$C:$AY,COLUMNS($A380:D380)+36,0)</f>
        <v>117.283617175901</v>
      </c>
      <c r="I381" s="200">
        <f>VLOOKUP($D381,'[3]5D'!$C:$AY,COLUMNS($A380:E380)+36,0)</f>
        <v>117.283617175901</v>
      </c>
      <c r="J381" s="200">
        <f>VLOOKUP($D381,'[3]5D'!$C:$AY,COLUMNS($A380:F380)+36,0)</f>
        <v>112.53118032963</v>
      </c>
      <c r="K381" s="189">
        <f>VLOOKUP($D381,'[3]5D'!$C:$AY,COLUMNS($A380:G380)+36,0)</f>
        <v>108.312738098761</v>
      </c>
      <c r="L381" s="189">
        <f>VLOOKUP($D381,'[3]5D'!$C:$AY,COLUMNS($A380:H380)+36,0)</f>
        <v>112.70917853476401</v>
      </c>
      <c r="M381" s="189">
        <f>VLOOKUP($D381,'[3]5D'!$C:$AY,COLUMNS($A380:I380)+36,0)</f>
        <v>110.510958316762</v>
      </c>
      <c r="N381" s="189">
        <f>VLOOKUP($D381,'[3]5D'!$C:$AY,COLUMNS($A380:J380)+36,0)</f>
        <v>115.428750839266</v>
      </c>
      <c r="O381" s="189">
        <f>VLOOKUP($D381,'[3]5D'!$C:$AY,COLUMNS($A380:K380)+36,0)</f>
        <v>112.882963583543</v>
      </c>
      <c r="P381" s="189">
        <f>VLOOKUP($D381,'[3]5D'!$C:$AY,COLUMNS($A380:L380)+36,0)</f>
        <v>112.940890913191</v>
      </c>
      <c r="Q381" s="189">
        <f>VLOOKUP($D381,'[3]5D'!$C:$AY,COLUMNS($A380:M380)+36,0)</f>
        <v>111.62958268873101</v>
      </c>
    </row>
    <row r="382" spans="4:17">
      <c r="D382" s="238">
        <v>10792</v>
      </c>
      <c r="E382" s="189">
        <v>41.076862024801201</v>
      </c>
      <c r="F382" s="189">
        <f>VLOOKUP($D382,'[3]5D'!$C:$AY,COLUMNS($A381:B381)+36,0)</f>
        <v>123.546623017991</v>
      </c>
      <c r="G382" s="189">
        <f>VLOOKUP($D382,'[3]5D'!$C:$AY,COLUMNS($A381:C381)+36,0)</f>
        <v>116.03071046791</v>
      </c>
      <c r="H382" s="189">
        <f>VLOOKUP($D382,'[3]5D'!$C:$AY,COLUMNS($A381:D381)+36,0)</f>
        <v>132.29932635911101</v>
      </c>
      <c r="I382" s="200">
        <f>VLOOKUP($D382,'[3]5D'!$C:$AY,COLUMNS($A381:E381)+36,0)</f>
        <v>143.45213824719201</v>
      </c>
      <c r="J382" s="200">
        <f>VLOOKUP($D382,'[3]5D'!$C:$AY,COLUMNS($A381:F381)+36,0)</f>
        <v>126.36839711021899</v>
      </c>
      <c r="K382" s="189">
        <f>VLOOKUP($D382,'[3]5D'!$C:$AY,COLUMNS($A381:G381)+36,0)</f>
        <v>110.76806685770499</v>
      </c>
      <c r="L382" s="189">
        <f>VLOOKUP($D382,'[3]5D'!$C:$AY,COLUMNS($A381:H381)+36,0)</f>
        <v>151.846166749183</v>
      </c>
      <c r="M382" s="189">
        <f>VLOOKUP($D382,'[3]5D'!$C:$AY,COLUMNS($A381:I381)+36,0)</f>
        <v>128.42637348919001</v>
      </c>
      <c r="N382" s="189">
        <f>VLOOKUP($D382,'[3]5D'!$C:$AY,COLUMNS($A381:J381)+36,0)</f>
        <v>110.36132730685701</v>
      </c>
      <c r="O382" s="189">
        <f>VLOOKUP($D382,'[3]5D'!$C:$AY,COLUMNS($A381:K381)+36,0)</f>
        <v>118.22627132066199</v>
      </c>
      <c r="P382" s="189">
        <f>VLOOKUP($D382,'[3]5D'!$C:$AY,COLUMNS($A381:L381)+36,0)</f>
        <v>118.323414601905</v>
      </c>
      <c r="Q382" s="189">
        <f>VLOOKUP($D382,'[3]5D'!$C:$AY,COLUMNS($A381:M381)+36,0)</f>
        <v>124.805819773482</v>
      </c>
    </row>
    <row r="383" spans="4:17">
      <c r="D383" s="238">
        <v>10795</v>
      </c>
      <c r="E383" s="189">
        <v>42.076862024801201</v>
      </c>
      <c r="F383" s="189">
        <f>VLOOKUP($D383,'[3]5D'!$C:$AY,COLUMNS($A382:B382)+36,0)</f>
        <v>120.702064303745</v>
      </c>
      <c r="G383" s="189">
        <f>VLOOKUP($D383,'[3]5D'!$C:$AY,COLUMNS($A382:C382)+36,0)</f>
        <v>101.797334133837</v>
      </c>
      <c r="H383" s="189">
        <f>VLOOKUP($D383,'[3]5D'!$C:$AY,COLUMNS($A382:D382)+36,0)</f>
        <v>134.822382391682</v>
      </c>
      <c r="I383" s="200">
        <f>VLOOKUP($D383,'[3]5D'!$C:$AY,COLUMNS($A382:E382)+36,0)</f>
        <v>119.37838822199301</v>
      </c>
      <c r="J383" s="200">
        <f>VLOOKUP($D383,'[3]5D'!$C:$AY,COLUMNS($A382:F382)+36,0)</f>
        <v>113.84442099204701</v>
      </c>
      <c r="K383" s="189">
        <f>VLOOKUP($D383,'[3]5D'!$C:$AY,COLUMNS($A382:G382)+36,0)</f>
        <v>132.69833987469701</v>
      </c>
      <c r="L383" s="189">
        <f>VLOOKUP($D383,'[3]5D'!$C:$AY,COLUMNS($A382:H382)+36,0)</f>
        <v>160.790105689873</v>
      </c>
      <c r="M383" s="189">
        <f>VLOOKUP($D383,'[3]5D'!$C:$AY,COLUMNS($A382:I382)+36,0)</f>
        <v>132.55362723172999</v>
      </c>
      <c r="N383" s="189">
        <f>VLOOKUP($D383,'[3]5D'!$C:$AY,COLUMNS($A382:J382)+36,0)</f>
        <v>128.29645858256899</v>
      </c>
      <c r="O383" s="189">
        <f>VLOOKUP($D383,'[3]5D'!$C:$AY,COLUMNS($A382:K382)+36,0)</f>
        <v>123.71513173220499</v>
      </c>
      <c r="P383" s="189">
        <f>VLOOKUP($D383,'[3]5D'!$C:$AY,COLUMNS($A382:L382)+36,0)</f>
        <v>127.250159207457</v>
      </c>
      <c r="Q383" s="189">
        <f>VLOOKUP($D383,'[3]5D'!$C:$AY,COLUMNS($A382:M382)+36,0)</f>
        <v>124.146084524465</v>
      </c>
    </row>
    <row r="384" spans="4:17">
      <c r="D384" s="238">
        <v>10800</v>
      </c>
      <c r="E384" s="189">
        <v>43.076862024801201</v>
      </c>
      <c r="F384" s="189">
        <f>VLOOKUP($D384,'[3]5D'!$C:$AY,COLUMNS($A383:B383)+36,0)</f>
        <v>121.95758106782201</v>
      </c>
      <c r="G384" s="189">
        <f>VLOOKUP($D384,'[3]5D'!$C:$AY,COLUMNS($A383:C383)+36,0)</f>
        <v>112.612606472385</v>
      </c>
      <c r="H384" s="189">
        <f>VLOOKUP($D384,'[3]5D'!$C:$AY,COLUMNS($A383:D383)+36,0)</f>
        <v>122.282401056925</v>
      </c>
      <c r="I384" s="200">
        <f>VLOOKUP($D384,'[3]5D'!$C:$AY,COLUMNS($A383:E383)+36,0)</f>
        <v>127.494258374456</v>
      </c>
      <c r="J384" s="200">
        <f>VLOOKUP($D384,'[3]5D'!$C:$AY,COLUMNS($A383:F383)+36,0)</f>
        <v>131.88519438745499</v>
      </c>
      <c r="K384" s="189">
        <f>VLOOKUP($D384,'[3]5D'!$C:$AY,COLUMNS($A383:G383)+36,0)</f>
        <v>129.55477605025001</v>
      </c>
      <c r="L384" s="189">
        <f>VLOOKUP($D384,'[3]5D'!$C:$AY,COLUMNS($A383:H383)+36,0)</f>
        <v>153.24292120323599</v>
      </c>
      <c r="M384" s="189">
        <f>VLOOKUP($D384,'[3]5D'!$C:$AY,COLUMNS($A383:I383)+36,0)</f>
        <v>143.57735549245101</v>
      </c>
      <c r="N384" s="189">
        <f>VLOOKUP($D384,'[3]5D'!$C:$AY,COLUMNS($A383:J383)+36,0)</f>
        <v>126.626995429422</v>
      </c>
      <c r="O384" s="189">
        <f>VLOOKUP($D384,'[3]5D'!$C:$AY,COLUMNS($A383:K383)+36,0)</f>
        <v>123.256798951191</v>
      </c>
      <c r="P384" s="189">
        <f>VLOOKUP($D384,'[3]5D'!$C:$AY,COLUMNS($A383:L383)+36,0)</f>
        <v>118.328095441904</v>
      </c>
      <c r="Q384" s="189">
        <f>VLOOKUP($D384,'[3]5D'!$C:$AY,COLUMNS($A383:M383)+36,0)</f>
        <v>133.45289983243501</v>
      </c>
    </row>
    <row r="385" spans="4:17">
      <c r="D385" s="238">
        <v>11010</v>
      </c>
      <c r="E385" s="189">
        <v>44.076862024801201</v>
      </c>
      <c r="F385" s="189">
        <f>VLOOKUP($D385,'[3]5D'!$C:$AY,COLUMNS($A384:B384)+36,0)</f>
        <v>131.74538822481</v>
      </c>
      <c r="G385" s="189">
        <f>VLOOKUP($D385,'[3]5D'!$C:$AY,COLUMNS($A384:C384)+36,0)</f>
        <v>121.10247223696101</v>
      </c>
      <c r="H385" s="189">
        <f>VLOOKUP($D385,'[3]5D'!$C:$AY,COLUMNS($A384:D384)+36,0)</f>
        <v>119.453544062426</v>
      </c>
      <c r="I385" s="200">
        <f>VLOOKUP($D385,'[3]5D'!$C:$AY,COLUMNS($A384:E384)+36,0)</f>
        <v>114.810839175903</v>
      </c>
      <c r="J385" s="200">
        <f>VLOOKUP($D385,'[3]5D'!$C:$AY,COLUMNS($A384:F384)+36,0)</f>
        <v>118.175570518114</v>
      </c>
      <c r="K385" s="189">
        <f>VLOOKUP($D385,'[3]5D'!$C:$AY,COLUMNS($A384:G384)+36,0)</f>
        <v>130.96708788060999</v>
      </c>
      <c r="L385" s="189">
        <f>VLOOKUP($D385,'[3]5D'!$C:$AY,COLUMNS($A384:H384)+36,0)</f>
        <v>96.144775485413206</v>
      </c>
      <c r="M385" s="189">
        <f>VLOOKUP($D385,'[3]5D'!$C:$AY,COLUMNS($A384:I384)+36,0)</f>
        <v>124.66873291077501</v>
      </c>
      <c r="N385" s="189">
        <f>VLOOKUP($D385,'[3]5D'!$C:$AY,COLUMNS($A384:J384)+36,0)</f>
        <v>140.82724590427301</v>
      </c>
      <c r="O385" s="189">
        <f>VLOOKUP($D385,'[3]5D'!$C:$AY,COLUMNS($A384:K384)+36,0)</f>
        <v>143.14307657860101</v>
      </c>
      <c r="P385" s="189">
        <f>VLOOKUP($D385,'[3]5D'!$C:$AY,COLUMNS($A384:L384)+36,0)</f>
        <v>136.21301846455</v>
      </c>
      <c r="Q385" s="189">
        <f>VLOOKUP($D385,'[3]5D'!$C:$AY,COLUMNS($A384:M384)+36,0)</f>
        <v>127.874343650618</v>
      </c>
    </row>
    <row r="386" spans="4:17">
      <c r="D386" s="238">
        <v>11020</v>
      </c>
      <c r="E386" s="189">
        <v>45.076862024801201</v>
      </c>
      <c r="F386" s="189">
        <f>VLOOKUP($D386,'[3]5D'!$C:$AY,COLUMNS($A385:B385)+36,0)</f>
        <v>124.333312509549</v>
      </c>
      <c r="G386" s="189">
        <f>VLOOKUP($D386,'[3]5D'!$C:$AY,COLUMNS($A385:C385)+36,0)</f>
        <v>121.42308505633</v>
      </c>
      <c r="H386" s="189">
        <f>VLOOKUP($D386,'[3]5D'!$C:$AY,COLUMNS($A385:D385)+36,0)</f>
        <v>119.383774747404</v>
      </c>
      <c r="I386" s="200">
        <f>VLOOKUP($D386,'[3]5D'!$C:$AY,COLUMNS($A385:E385)+36,0)</f>
        <v>127.857795803326</v>
      </c>
      <c r="J386" s="200">
        <f>VLOOKUP($D386,'[3]5D'!$C:$AY,COLUMNS($A385:F385)+36,0)</f>
        <v>125.471770607682</v>
      </c>
      <c r="K386" s="189">
        <f>VLOOKUP($D386,'[3]5D'!$C:$AY,COLUMNS($A385:G385)+36,0)</f>
        <v>131.675948189395</v>
      </c>
      <c r="L386" s="189">
        <f>VLOOKUP($D386,'[3]5D'!$C:$AY,COLUMNS($A385:H385)+36,0)</f>
        <v>135.69367822121899</v>
      </c>
      <c r="M386" s="189">
        <f>VLOOKUP($D386,'[3]5D'!$C:$AY,COLUMNS($A385:I385)+36,0)</f>
        <v>120.427445781721</v>
      </c>
      <c r="N386" s="189">
        <f>VLOOKUP($D386,'[3]5D'!$C:$AY,COLUMNS($A385:J385)+36,0)</f>
        <v>128.728527345244</v>
      </c>
      <c r="O386" s="189">
        <f>VLOOKUP($D386,'[3]5D'!$C:$AY,COLUMNS($A385:K385)+36,0)</f>
        <v>128.28673558542499</v>
      </c>
      <c r="P386" s="189">
        <f>VLOOKUP($D386,'[3]5D'!$C:$AY,COLUMNS($A385:L385)+36,0)</f>
        <v>134.10457055541701</v>
      </c>
      <c r="Q386" s="189">
        <f>VLOOKUP($D386,'[3]5D'!$C:$AY,COLUMNS($A385:M385)+36,0)</f>
        <v>112.360041560827</v>
      </c>
    </row>
    <row r="387" spans="4:17">
      <c r="D387" s="238">
        <v>13131</v>
      </c>
      <c r="E387" s="189">
        <v>46.076862024801201</v>
      </c>
      <c r="F387" s="189">
        <f>VLOOKUP($D387,'[3]5D'!$C:$AY,COLUMNS($A386:B386)+36,0)</f>
        <v>107.332039544022</v>
      </c>
      <c r="G387" s="189">
        <f>VLOOKUP($D387,'[3]5D'!$C:$AY,COLUMNS($A386:C386)+36,0)</f>
        <v>114.528073221894</v>
      </c>
      <c r="H387" s="189">
        <f>VLOOKUP($D387,'[3]5D'!$C:$AY,COLUMNS($A386:D386)+36,0)</f>
        <v>116.28894413427901</v>
      </c>
      <c r="I387" s="200">
        <f>VLOOKUP($D387,'[3]5D'!$C:$AY,COLUMNS($A386:E386)+36,0)</f>
        <v>109.80092201691301</v>
      </c>
      <c r="J387" s="200">
        <f>VLOOKUP($D387,'[3]5D'!$C:$AY,COLUMNS($A386:F386)+36,0)</f>
        <v>113.876299728405</v>
      </c>
      <c r="K387" s="189">
        <f>VLOOKUP($D387,'[3]5D'!$C:$AY,COLUMNS($A386:G386)+36,0)</f>
        <v>103.040321676869</v>
      </c>
      <c r="L387" s="189">
        <f>VLOOKUP($D387,'[3]5D'!$C:$AY,COLUMNS($A386:H386)+36,0)</f>
        <v>108.905847807396</v>
      </c>
      <c r="M387" s="189">
        <f>VLOOKUP($D387,'[3]5D'!$C:$AY,COLUMNS($A386:I386)+36,0)</f>
        <v>102.502735948693</v>
      </c>
      <c r="N387" s="189">
        <f>VLOOKUP($D387,'[3]5D'!$C:$AY,COLUMNS($A386:J386)+36,0)</f>
        <v>111.63969445129599</v>
      </c>
      <c r="O387" s="189">
        <f>VLOOKUP($D387,'[3]5D'!$C:$AY,COLUMNS($A386:K386)+36,0)</f>
        <v>106.53999264041801</v>
      </c>
      <c r="P387" s="189">
        <f>VLOOKUP($D387,'[3]5D'!$C:$AY,COLUMNS($A386:L386)+36,0)</f>
        <v>110.894058837194</v>
      </c>
      <c r="Q387" s="189">
        <f>VLOOKUP($D387,'[3]5D'!$C:$AY,COLUMNS($A386:M386)+36,0)</f>
        <v>101.12641148474999</v>
      </c>
    </row>
    <row r="388" spans="4:17">
      <c r="D388" s="238">
        <v>13910</v>
      </c>
      <c r="E388" s="189">
        <v>47.076862024801201</v>
      </c>
      <c r="F388" s="189">
        <f>VLOOKUP($D388,'[3]5D'!$C:$AY,COLUMNS($A387:B387)+36,0)</f>
        <v>108.24193500114499</v>
      </c>
      <c r="G388" s="189">
        <f>VLOOKUP($D388,'[3]5D'!$C:$AY,COLUMNS($A387:C387)+36,0)</f>
        <v>107.920289248919</v>
      </c>
      <c r="H388" s="189">
        <f>VLOOKUP($D388,'[3]5D'!$C:$AY,COLUMNS($A387:D387)+36,0)</f>
        <v>113.035398134283</v>
      </c>
      <c r="I388" s="200">
        <f>VLOOKUP($D388,'[3]5D'!$C:$AY,COLUMNS($A387:E387)+36,0)</f>
        <v>107.693506591607</v>
      </c>
      <c r="J388" s="200">
        <f>VLOOKUP($D388,'[3]5D'!$C:$AY,COLUMNS($A387:F387)+36,0)</f>
        <v>114.433103011274</v>
      </c>
      <c r="K388" s="189">
        <f>VLOOKUP($D388,'[3]5D'!$C:$AY,COLUMNS($A387:G387)+36,0)</f>
        <v>107.912052861321</v>
      </c>
      <c r="L388" s="189">
        <f>VLOOKUP($D388,'[3]5D'!$C:$AY,COLUMNS($A387:H387)+36,0)</f>
        <v>106.25870777798001</v>
      </c>
      <c r="M388" s="189">
        <f>VLOOKUP($D388,'[3]5D'!$C:$AY,COLUMNS($A387:I387)+36,0)</f>
        <v>114.23319751203</v>
      </c>
      <c r="N388" s="189">
        <f>VLOOKUP($D388,'[3]5D'!$C:$AY,COLUMNS($A387:J387)+36,0)</f>
        <v>134.75959198665799</v>
      </c>
      <c r="O388" s="189">
        <f>VLOOKUP($D388,'[3]5D'!$C:$AY,COLUMNS($A387:K387)+36,0)</f>
        <v>113.367849942315</v>
      </c>
      <c r="P388" s="189">
        <f>VLOOKUP($D388,'[3]5D'!$C:$AY,COLUMNS($A387:L387)+36,0)</f>
        <v>123.420314138442</v>
      </c>
      <c r="Q388" s="189">
        <f>VLOOKUP($D388,'[3]5D'!$C:$AY,COLUMNS($A387:M387)+36,0)</f>
        <v>90.728835578005203</v>
      </c>
    </row>
    <row r="389" spans="4:17">
      <c r="D389" s="238">
        <v>13921</v>
      </c>
      <c r="E389" s="189">
        <v>48.076862024801201</v>
      </c>
      <c r="F389" s="189">
        <f>VLOOKUP($D389,'[3]5D'!$C:$AY,COLUMNS($A388:B388)+36,0)</f>
        <v>129.37960697497701</v>
      </c>
      <c r="G389" s="189">
        <f>VLOOKUP($D389,'[3]5D'!$C:$AY,COLUMNS($A388:C388)+36,0)</f>
        <v>113.40451083296701</v>
      </c>
      <c r="H389" s="189">
        <f>VLOOKUP($D389,'[3]5D'!$C:$AY,COLUMNS($A388:D388)+36,0)</f>
        <v>109.98427414135899</v>
      </c>
      <c r="I389" s="200">
        <f>VLOOKUP($D389,'[3]5D'!$C:$AY,COLUMNS($A388:E388)+36,0)</f>
        <v>124.541977556535</v>
      </c>
      <c r="J389" s="200">
        <f>VLOOKUP($D389,'[3]5D'!$C:$AY,COLUMNS($A388:F388)+36,0)</f>
        <v>126.722676864112</v>
      </c>
      <c r="K389" s="189">
        <f>VLOOKUP($D389,'[3]5D'!$C:$AY,COLUMNS($A388:G388)+36,0)</f>
        <v>119.631956952368</v>
      </c>
      <c r="L389" s="189">
        <f>VLOOKUP($D389,'[3]5D'!$C:$AY,COLUMNS($A388:H388)+36,0)</f>
        <v>125.287126328396</v>
      </c>
      <c r="M389" s="189">
        <f>VLOOKUP($D389,'[3]5D'!$C:$AY,COLUMNS($A388:I388)+36,0)</f>
        <v>116.609933950778</v>
      </c>
      <c r="N389" s="189">
        <f>VLOOKUP($D389,'[3]5D'!$C:$AY,COLUMNS($A388:J388)+36,0)</f>
        <v>122.234143922694</v>
      </c>
      <c r="O389" s="189">
        <f>VLOOKUP($D389,'[3]5D'!$C:$AY,COLUMNS($A388:K388)+36,0)</f>
        <v>134.456631356641</v>
      </c>
      <c r="P389" s="189">
        <f>VLOOKUP($D389,'[3]5D'!$C:$AY,COLUMNS($A388:L388)+36,0)</f>
        <v>125.51952463506601</v>
      </c>
      <c r="Q389" s="189">
        <f>VLOOKUP($D389,'[3]5D'!$C:$AY,COLUMNS($A388:M388)+36,0)</f>
        <v>126.98446463459899</v>
      </c>
    </row>
    <row r="390" spans="4:17">
      <c r="D390" s="238">
        <v>13922</v>
      </c>
      <c r="E390" s="189">
        <v>49.076862024801201</v>
      </c>
      <c r="F390" s="189">
        <f>VLOOKUP($D390,'[3]5D'!$C:$AY,COLUMNS($A389:B389)+36,0)</f>
        <v>107.777021874947</v>
      </c>
      <c r="G390" s="189">
        <f>VLOOKUP($D390,'[3]5D'!$C:$AY,COLUMNS($A389:C389)+36,0)</f>
        <v>108.801586633052</v>
      </c>
      <c r="H390" s="189">
        <f>VLOOKUP($D390,'[3]5D'!$C:$AY,COLUMNS($A389:D389)+36,0)</f>
        <v>107.777021874947</v>
      </c>
      <c r="I390" s="200">
        <f>VLOOKUP($D390,'[3]5D'!$C:$AY,COLUMNS($A389:E389)+36,0)</f>
        <v>108.118543460982</v>
      </c>
      <c r="J390" s="200">
        <f>VLOOKUP($D390,'[3]5D'!$C:$AY,COLUMNS($A389:F389)+36,0)</f>
        <v>100.983566572562</v>
      </c>
      <c r="K390" s="189">
        <f>VLOOKUP($D390,'[3]5D'!$C:$AY,COLUMNS($A389:G389)+36,0)</f>
        <v>101.703879320532</v>
      </c>
      <c r="L390" s="189">
        <f>VLOOKUP($D390,'[3]5D'!$C:$AY,COLUMNS($A389:H389)+36,0)</f>
        <v>105.95450995364401</v>
      </c>
      <c r="M390" s="189">
        <f>VLOOKUP($D390,'[3]5D'!$C:$AY,COLUMNS($A389:I389)+36,0)</f>
        <v>107.872870793519</v>
      </c>
      <c r="N390" s="189">
        <f>VLOOKUP($D390,'[3]5D'!$C:$AY,COLUMNS($A389:J389)+36,0)</f>
        <v>118.660157872871</v>
      </c>
      <c r="O390" s="189">
        <f>VLOOKUP($D390,'[3]5D'!$C:$AY,COLUMNS($A389:K389)+36,0)</f>
        <v>130.52555047777301</v>
      </c>
      <c r="P390" s="189">
        <f>VLOOKUP($D390,'[3]5D'!$C:$AY,COLUMNS($A389:L389)+36,0)</f>
        <v>136.72621520564999</v>
      </c>
      <c r="Q390" s="189">
        <f>VLOOKUP($D390,'[3]5D'!$C:$AY,COLUMNS($A389:M389)+36,0)</f>
        <v>112.263720367316</v>
      </c>
    </row>
    <row r="391" spans="4:17">
      <c r="D391" s="238">
        <v>13930</v>
      </c>
      <c r="E391" s="189">
        <v>50.076862024801201</v>
      </c>
      <c r="F391" s="189">
        <f>VLOOKUP($D391,'[3]5D'!$C:$AY,COLUMNS($A390:B390)+36,0)</f>
        <v>105.781447023556</v>
      </c>
      <c r="G391" s="189">
        <f>VLOOKUP($D391,'[3]5D'!$C:$AY,COLUMNS($A390:C390)+36,0)</f>
        <v>99.932089352665898</v>
      </c>
      <c r="H391" s="189">
        <f>VLOOKUP($D391,'[3]5D'!$C:$AY,COLUMNS($A390:D390)+36,0)</f>
        <v>115.934291724037</v>
      </c>
      <c r="I391" s="200">
        <f>VLOOKUP($D391,'[3]5D'!$C:$AY,COLUMNS($A390:E390)+36,0)</f>
        <v>110.374519538741</v>
      </c>
      <c r="J391" s="200">
        <f>VLOOKUP($D391,'[3]5D'!$C:$AY,COLUMNS($A390:F390)+36,0)</f>
        <v>110.61765952437599</v>
      </c>
      <c r="K391" s="189">
        <f>VLOOKUP($D391,'[3]5D'!$C:$AY,COLUMNS($A390:G390)+36,0)</f>
        <v>116.631884804931</v>
      </c>
      <c r="L391" s="189">
        <f>VLOOKUP($D391,'[3]5D'!$C:$AY,COLUMNS($A390:H390)+36,0)</f>
        <v>107.992382525625</v>
      </c>
      <c r="M391" s="189">
        <f>VLOOKUP($D391,'[3]5D'!$C:$AY,COLUMNS($A390:I390)+36,0)</f>
        <v>104.806230908766</v>
      </c>
      <c r="N391" s="189">
        <f>VLOOKUP($D391,'[3]5D'!$C:$AY,COLUMNS($A390:J390)+36,0)</f>
        <v>112.34265122037399</v>
      </c>
      <c r="O391" s="189">
        <f>VLOOKUP($D391,'[3]5D'!$C:$AY,COLUMNS($A390:K390)+36,0)</f>
        <v>115.542390508464</v>
      </c>
      <c r="P391" s="189">
        <f>VLOOKUP($D391,'[3]5D'!$C:$AY,COLUMNS($A390:L390)+36,0)</f>
        <v>116.658446778735</v>
      </c>
      <c r="Q391" s="189">
        <f>VLOOKUP($D391,'[3]5D'!$C:$AY,COLUMNS($A390:M390)+36,0)</f>
        <v>105.46161227592</v>
      </c>
    </row>
    <row r="392" spans="4:17">
      <c r="D392" s="238">
        <v>13940</v>
      </c>
      <c r="E392" s="189">
        <v>51.076862024801201</v>
      </c>
      <c r="F392" s="189">
        <f>VLOOKUP($D392,'[3]5D'!$C:$AY,COLUMNS($A391:B391)+36,0)</f>
        <v>112.813225484084</v>
      </c>
      <c r="G392" s="189">
        <f>VLOOKUP($D392,'[3]5D'!$C:$AY,COLUMNS($A391:C391)+36,0)</f>
        <v>112.119492947173</v>
      </c>
      <c r="H392" s="189">
        <f>VLOOKUP($D392,'[3]5D'!$C:$AY,COLUMNS($A391:D391)+36,0)</f>
        <v>112.813225484084</v>
      </c>
      <c r="I392" s="200">
        <f>VLOOKUP($D392,'[3]5D'!$C:$AY,COLUMNS($A391:E391)+36,0)</f>
        <v>112.581981305114</v>
      </c>
      <c r="J392" s="200">
        <f>VLOOKUP($D392,'[3]5D'!$C:$AY,COLUMNS($A391:F391)+36,0)</f>
        <v>105.398264916459</v>
      </c>
      <c r="K392" s="189">
        <f>VLOOKUP($D392,'[3]5D'!$C:$AY,COLUMNS($A391:G391)+36,0)</f>
        <v>111.534571250638</v>
      </c>
      <c r="L392" s="189">
        <f>VLOOKUP($D392,'[3]5D'!$C:$AY,COLUMNS($A391:H391)+36,0)</f>
        <v>109.838272490737</v>
      </c>
      <c r="M392" s="189">
        <f>VLOOKUP($D392,'[3]5D'!$C:$AY,COLUMNS($A391:I391)+36,0)</f>
        <v>110.686421870687</v>
      </c>
      <c r="N392" s="189">
        <f>VLOOKUP($D392,'[3]5D'!$C:$AY,COLUMNS($A391:J391)+36,0)</f>
        <v>118.43447140163499</v>
      </c>
      <c r="O392" s="189">
        <f>VLOOKUP($D392,'[3]5D'!$C:$AY,COLUMNS($A391:K391)+36,0)</f>
        <v>126.72302444429501</v>
      </c>
      <c r="P392" s="189">
        <f>VLOOKUP($D392,'[3]5D'!$C:$AY,COLUMNS($A391:L391)+36,0)</f>
        <v>121.88467962686499</v>
      </c>
      <c r="Q392" s="189">
        <f>VLOOKUP($D392,'[3]5D'!$C:$AY,COLUMNS($A391:M391)+36,0)</f>
        <v>114.075239201979</v>
      </c>
    </row>
    <row r="393" spans="4:17">
      <c r="D393" s="238">
        <v>13990</v>
      </c>
      <c r="E393" s="189">
        <v>52.076862024801201</v>
      </c>
      <c r="F393" s="189">
        <f>VLOOKUP($D393,'[3]5D'!$C:$AY,COLUMNS($A392:B392)+36,0)</f>
        <v>126.031043943618</v>
      </c>
      <c r="G393" s="189">
        <f>VLOOKUP($D393,'[3]5D'!$C:$AY,COLUMNS($A392:C392)+36,0)</f>
        <v>113.094458651398</v>
      </c>
      <c r="H393" s="189">
        <f>VLOOKUP($D393,'[3]5D'!$C:$AY,COLUMNS($A392:D392)+36,0)</f>
        <v>124.389471999482</v>
      </c>
      <c r="I393" s="200">
        <f>VLOOKUP($D393,'[3]5D'!$C:$AY,COLUMNS($A392:E392)+36,0)</f>
        <v>128.85089664794</v>
      </c>
      <c r="J393" s="200">
        <f>VLOOKUP($D393,'[3]5D'!$C:$AY,COLUMNS($A392:F392)+36,0)</f>
        <v>122.926085334996</v>
      </c>
      <c r="K393" s="189">
        <f>VLOOKUP($D393,'[3]5D'!$C:$AY,COLUMNS($A392:G392)+36,0)</f>
        <v>144.88941092626001</v>
      </c>
      <c r="L393" s="189">
        <f>VLOOKUP($D393,'[3]5D'!$C:$AY,COLUMNS($A392:H392)+36,0)</f>
        <v>139.322938929961</v>
      </c>
      <c r="M393" s="189">
        <f>VLOOKUP($D393,'[3]5D'!$C:$AY,COLUMNS($A392:I392)+36,0)</f>
        <v>122.165306050944</v>
      </c>
      <c r="N393" s="189">
        <f>VLOOKUP($D393,'[3]5D'!$C:$AY,COLUMNS($A392:J392)+36,0)</f>
        <v>123.54801046962601</v>
      </c>
      <c r="O393" s="189">
        <f>VLOOKUP($D393,'[3]5D'!$C:$AY,COLUMNS($A392:K392)+36,0)</f>
        <v>128.34546792333899</v>
      </c>
      <c r="P393" s="189">
        <f>VLOOKUP($D393,'[3]5D'!$C:$AY,COLUMNS($A392:L392)+36,0)</f>
        <v>130.67551082469399</v>
      </c>
      <c r="Q393" s="189">
        <f>VLOOKUP($D393,'[3]5D'!$C:$AY,COLUMNS($A392:M392)+36,0)</f>
        <v>127.658054700205</v>
      </c>
    </row>
    <row r="394" spans="4:17">
      <c r="D394" s="238">
        <v>14101</v>
      </c>
      <c r="E394" s="189">
        <v>53.076862024801201</v>
      </c>
      <c r="F394" s="189">
        <f>VLOOKUP($D394,'[3]5D'!$C:$AY,COLUMNS($A393:B393)+36,0)</f>
        <v>119.52299804612601</v>
      </c>
      <c r="G394" s="189">
        <f>VLOOKUP($D394,'[3]5D'!$C:$AY,COLUMNS($A393:C393)+36,0)</f>
        <v>119.490646060411</v>
      </c>
      <c r="H394" s="189">
        <f>VLOOKUP($D394,'[3]5D'!$C:$AY,COLUMNS($A393:D393)+36,0)</f>
        <v>116.981718827851</v>
      </c>
      <c r="I394" s="200">
        <f>VLOOKUP($D394,'[3]5D'!$C:$AY,COLUMNS($A393:E393)+36,0)</f>
        <v>107.39231890462101</v>
      </c>
      <c r="J394" s="200">
        <f>VLOOKUP($D394,'[3]5D'!$C:$AY,COLUMNS($A393:F393)+36,0)</f>
        <v>106.219682352595</v>
      </c>
      <c r="K394" s="189">
        <f>VLOOKUP($D394,'[3]5D'!$C:$AY,COLUMNS($A393:G393)+36,0)</f>
        <v>112.900074015915</v>
      </c>
      <c r="L394" s="189">
        <f>VLOOKUP($D394,'[3]5D'!$C:$AY,COLUMNS($A393:H393)+36,0)</f>
        <v>98.2022311212815</v>
      </c>
      <c r="M394" s="189">
        <f>VLOOKUP($D394,'[3]5D'!$C:$AY,COLUMNS($A393:I393)+36,0)</f>
        <v>101.907894736842</v>
      </c>
      <c r="N394" s="189">
        <f>VLOOKUP($D394,'[3]5D'!$C:$AY,COLUMNS($A393:J393)+36,0)</f>
        <v>102.67942269001701</v>
      </c>
      <c r="O394" s="189">
        <f>VLOOKUP($D394,'[3]5D'!$C:$AY,COLUMNS($A393:K393)+36,0)</f>
        <v>117.261155606407</v>
      </c>
      <c r="P394" s="189">
        <f>VLOOKUP($D394,'[3]5D'!$C:$AY,COLUMNS($A393:L393)+36,0)</f>
        <v>135.00471456656399</v>
      </c>
      <c r="Q394" s="189">
        <f>VLOOKUP($D394,'[3]5D'!$C:$AY,COLUMNS($A393:M393)+36,0)</f>
        <v>138.35698517847899</v>
      </c>
    </row>
    <row r="395" spans="4:17">
      <c r="D395" s="238">
        <v>14103</v>
      </c>
      <c r="E395" s="189">
        <v>54.076862024801201</v>
      </c>
      <c r="F395" s="189">
        <f>VLOOKUP($D395,'[3]5D'!$C:$AY,COLUMNS($A394:B394)+36,0)</f>
        <v>119.840330855075</v>
      </c>
      <c r="G395" s="189">
        <f>VLOOKUP($D395,'[3]5D'!$C:$AY,COLUMNS($A394:C394)+36,0)</f>
        <v>116.631606979471</v>
      </c>
      <c r="H395" s="189">
        <f>VLOOKUP($D395,'[3]5D'!$C:$AY,COLUMNS($A394:D394)+36,0)</f>
        <v>127.80566739008501</v>
      </c>
      <c r="I395" s="200">
        <f>VLOOKUP($D395,'[3]5D'!$C:$AY,COLUMNS($A394:E394)+36,0)</f>
        <v>152.43207587453099</v>
      </c>
      <c r="J395" s="200">
        <f>VLOOKUP($D395,'[3]5D'!$C:$AY,COLUMNS($A394:F394)+36,0)</f>
        <v>132.864889075316</v>
      </c>
      <c r="K395" s="189">
        <f>VLOOKUP($D395,'[3]5D'!$C:$AY,COLUMNS($A394:G394)+36,0)</f>
        <v>129.068090432585</v>
      </c>
      <c r="L395" s="189">
        <f>VLOOKUP($D395,'[3]5D'!$C:$AY,COLUMNS($A394:H394)+36,0)</f>
        <v>138.12168512747701</v>
      </c>
      <c r="M395" s="189">
        <f>VLOOKUP($D395,'[3]5D'!$C:$AY,COLUMNS($A394:I394)+36,0)</f>
        <v>131.01278184067201</v>
      </c>
      <c r="N395" s="189">
        <f>VLOOKUP($D395,'[3]5D'!$C:$AY,COLUMNS($A394:J394)+36,0)</f>
        <v>128.18623727783699</v>
      </c>
      <c r="O395" s="189">
        <f>VLOOKUP($D395,'[3]5D'!$C:$AY,COLUMNS($A394:K394)+36,0)</f>
        <v>130.70376076907999</v>
      </c>
      <c r="P395" s="189">
        <f>VLOOKUP($D395,'[3]5D'!$C:$AY,COLUMNS($A394:L394)+36,0)</f>
        <v>133.46585360560701</v>
      </c>
      <c r="Q395" s="189">
        <f>VLOOKUP($D395,'[3]5D'!$C:$AY,COLUMNS($A394:M394)+36,0)</f>
        <v>129.44673100146599</v>
      </c>
    </row>
    <row r="396" spans="4:17">
      <c r="D396" s="238">
        <v>14109</v>
      </c>
      <c r="E396" s="189">
        <v>55.076862024801201</v>
      </c>
      <c r="F396" s="189">
        <f>VLOOKUP($D396,'[3]5D'!$C:$AY,COLUMNS($A395:B395)+36,0)</f>
        <v>120.624783432832</v>
      </c>
      <c r="G396" s="189">
        <f>VLOOKUP($D396,'[3]5D'!$C:$AY,COLUMNS($A395:C395)+36,0)</f>
        <v>136.910394910365</v>
      </c>
      <c r="H396" s="189">
        <f>VLOOKUP($D396,'[3]5D'!$C:$AY,COLUMNS($A395:D395)+36,0)</f>
        <v>137.030014305083</v>
      </c>
      <c r="I396" s="200">
        <f>VLOOKUP($D396,'[3]5D'!$C:$AY,COLUMNS($A395:E395)+36,0)</f>
        <v>183.528246416613</v>
      </c>
      <c r="J396" s="200">
        <f>VLOOKUP($D396,'[3]5D'!$C:$AY,COLUMNS($A395:F395)+36,0)</f>
        <v>168.49626767482999</v>
      </c>
      <c r="K396" s="189">
        <f>VLOOKUP($D396,'[3]5D'!$C:$AY,COLUMNS($A395:G395)+36,0)</f>
        <v>126.930700760034</v>
      </c>
      <c r="L396" s="189">
        <f>VLOOKUP($D396,'[3]5D'!$C:$AY,COLUMNS($A395:H395)+36,0)</f>
        <v>155.72992164612501</v>
      </c>
      <c r="M396" s="189">
        <f>VLOOKUP($D396,'[3]5D'!$C:$AY,COLUMNS($A395:I395)+36,0)</f>
        <v>144.959381816469</v>
      </c>
      <c r="N396" s="189">
        <f>VLOOKUP($D396,'[3]5D'!$C:$AY,COLUMNS($A395:J395)+36,0)</f>
        <v>134.53487815046901</v>
      </c>
      <c r="O396" s="189">
        <f>VLOOKUP($D396,'[3]5D'!$C:$AY,COLUMNS($A395:K395)+36,0)</f>
        <v>135.946053065558</v>
      </c>
      <c r="P396" s="189">
        <f>VLOOKUP($D396,'[3]5D'!$C:$AY,COLUMNS($A395:L395)+36,0)</f>
        <v>128.536196167523</v>
      </c>
      <c r="Q396" s="189">
        <f>VLOOKUP($D396,'[3]5D'!$C:$AY,COLUMNS($A395:M395)+36,0)</f>
        <v>138.60068201218101</v>
      </c>
    </row>
    <row r="397" spans="4:17">
      <c r="D397" s="238">
        <v>14200</v>
      </c>
      <c r="E397" s="189">
        <v>56.076862024801201</v>
      </c>
      <c r="F397" s="189">
        <f>VLOOKUP($D397,'[3]5D'!$C:$AY,COLUMNS($A396:B396)+36,0)</f>
        <v>136.452326365094</v>
      </c>
      <c r="G397" s="189">
        <f>VLOOKUP($D397,'[3]5D'!$C:$AY,COLUMNS($A396:C396)+36,0)</f>
        <v>128.67688361849</v>
      </c>
      <c r="H397" s="189">
        <f>VLOOKUP($D397,'[3]5D'!$C:$AY,COLUMNS($A396:D396)+36,0)</f>
        <v>143.851197570419</v>
      </c>
      <c r="I397" s="200">
        <f>VLOOKUP($D397,'[3]5D'!$C:$AY,COLUMNS($A396:E396)+36,0)</f>
        <v>182.36254180187001</v>
      </c>
      <c r="J397" s="200">
        <f>VLOOKUP($D397,'[3]5D'!$C:$AY,COLUMNS($A396:F396)+36,0)</f>
        <v>143.96835218749899</v>
      </c>
      <c r="K397" s="189">
        <f>VLOOKUP($D397,'[3]5D'!$C:$AY,COLUMNS($A396:G396)+36,0)</f>
        <v>178.84466436304999</v>
      </c>
      <c r="L397" s="189">
        <f>VLOOKUP($D397,'[3]5D'!$C:$AY,COLUMNS($A396:H396)+36,0)</f>
        <v>87.5990745032571</v>
      </c>
      <c r="M397" s="189">
        <f>VLOOKUP($D397,'[3]5D'!$C:$AY,COLUMNS($A396:I396)+36,0)</f>
        <v>113.869564966525</v>
      </c>
      <c r="N397" s="189">
        <f>VLOOKUP($D397,'[3]5D'!$C:$AY,COLUMNS($A396:J396)+36,0)</f>
        <v>104.82808494106</v>
      </c>
      <c r="O397" s="189">
        <f>VLOOKUP($D397,'[3]5D'!$C:$AY,COLUMNS($A396:K396)+36,0)</f>
        <v>126.27029813227399</v>
      </c>
      <c r="P397" s="189">
        <f>VLOOKUP($D397,'[3]5D'!$C:$AY,COLUMNS($A396:L396)+36,0)</f>
        <v>136.435080312661</v>
      </c>
      <c r="Q397" s="189">
        <f>VLOOKUP($D397,'[3]5D'!$C:$AY,COLUMNS($A396:M396)+36,0)</f>
        <v>147.436763687443</v>
      </c>
    </row>
    <row r="398" spans="4:17">
      <c r="D398" s="238">
        <v>14300</v>
      </c>
      <c r="E398" s="189">
        <v>57.076862024801201</v>
      </c>
      <c r="F398" s="189">
        <f>VLOOKUP($D398,'[3]5D'!$C:$AY,COLUMNS($A397:B397)+36,0)</f>
        <v>143.85243930376899</v>
      </c>
      <c r="G398" s="189">
        <f>VLOOKUP($D398,'[3]5D'!$C:$AY,COLUMNS($A397:C397)+36,0)</f>
        <v>133.44890137097801</v>
      </c>
      <c r="H398" s="189">
        <f>VLOOKUP($D398,'[3]5D'!$C:$AY,COLUMNS($A397:D397)+36,0)</f>
        <v>119.31183974753</v>
      </c>
      <c r="I398" s="200">
        <f>VLOOKUP($D398,'[3]5D'!$C:$AY,COLUMNS($A397:E397)+36,0)</f>
        <v>132.204393474092</v>
      </c>
      <c r="J398" s="200">
        <f>VLOOKUP($D398,'[3]5D'!$C:$AY,COLUMNS($A397:F397)+36,0)</f>
        <v>122.837360011622</v>
      </c>
      <c r="K398" s="189">
        <f>VLOOKUP($D398,'[3]5D'!$C:$AY,COLUMNS($A397:G397)+36,0)</f>
        <v>134.16069315340499</v>
      </c>
      <c r="L398" s="189">
        <f>VLOOKUP($D398,'[3]5D'!$C:$AY,COLUMNS($A397:H397)+36,0)</f>
        <v>129.734148879706</v>
      </c>
      <c r="M398" s="189">
        <f>VLOOKUP($D398,'[3]5D'!$C:$AY,COLUMNS($A397:I397)+36,0)</f>
        <v>128.879846072026</v>
      </c>
      <c r="N398" s="189">
        <f>VLOOKUP($D398,'[3]5D'!$C:$AY,COLUMNS($A397:J397)+36,0)</f>
        <v>126.205691540646</v>
      </c>
      <c r="O398" s="189">
        <f>VLOOKUP($D398,'[3]5D'!$C:$AY,COLUMNS($A397:K397)+36,0)</f>
        <v>133.23248167896199</v>
      </c>
      <c r="P398" s="189">
        <f>VLOOKUP($D398,'[3]5D'!$C:$AY,COLUMNS($A397:L397)+36,0)</f>
        <v>158.73824875462</v>
      </c>
      <c r="Q398" s="189">
        <f>VLOOKUP($D398,'[3]5D'!$C:$AY,COLUMNS($A397:M397)+36,0)</f>
        <v>132.96418581703199</v>
      </c>
    </row>
    <row r="399" spans="4:17">
      <c r="D399" s="238">
        <v>15110</v>
      </c>
      <c r="E399" s="189">
        <v>58.076862024801201</v>
      </c>
      <c r="F399" s="189">
        <f>VLOOKUP($D399,'[3]5D'!$C:$AY,COLUMNS($A398:B398)+36,0)</f>
        <v>244.29530659340099</v>
      </c>
      <c r="G399" s="189">
        <f>VLOOKUP($D399,'[3]5D'!$C:$AY,COLUMNS($A398:C398)+36,0)</f>
        <v>148.60381007518299</v>
      </c>
      <c r="H399" s="189">
        <f>VLOOKUP($D399,'[3]5D'!$C:$AY,COLUMNS($A398:D398)+36,0)</f>
        <v>198.28720182174601</v>
      </c>
      <c r="I399" s="200">
        <f>VLOOKUP($D399,'[3]5D'!$C:$AY,COLUMNS($A398:E398)+36,0)</f>
        <v>183.263058901384</v>
      </c>
      <c r="J399" s="200">
        <f>VLOOKUP($D399,'[3]5D'!$C:$AY,COLUMNS($A398:F398)+36,0)</f>
        <v>160.29158291479999</v>
      </c>
      <c r="K399" s="189">
        <f>VLOOKUP($D399,'[3]5D'!$C:$AY,COLUMNS($A398:G398)+36,0)</f>
        <v>102.032692718113</v>
      </c>
      <c r="L399" s="189">
        <f>VLOOKUP($D399,'[3]5D'!$C:$AY,COLUMNS($A398:H398)+36,0)</f>
        <v>83.625157032024902</v>
      </c>
      <c r="M399" s="189">
        <f>VLOOKUP($D399,'[3]5D'!$C:$AY,COLUMNS($A398:I398)+36,0)</f>
        <v>107.585926586615</v>
      </c>
      <c r="N399" s="189">
        <f>VLOOKUP($D399,'[3]5D'!$C:$AY,COLUMNS($A398:J398)+36,0)</f>
        <v>117.424465585744</v>
      </c>
      <c r="O399" s="189">
        <f>VLOOKUP($D399,'[3]5D'!$C:$AY,COLUMNS($A398:K398)+36,0)</f>
        <v>102.878503445069</v>
      </c>
      <c r="P399" s="189">
        <f>VLOOKUP($D399,'[3]5D'!$C:$AY,COLUMNS($A398:L398)+36,0)</f>
        <v>116.669627926044</v>
      </c>
      <c r="Q399" s="189">
        <f>VLOOKUP($D399,'[3]5D'!$C:$AY,COLUMNS($A398:M398)+36,0)</f>
        <v>118.191405681601</v>
      </c>
    </row>
    <row r="400" spans="4:17">
      <c r="D400" s="238">
        <v>15202</v>
      </c>
      <c r="E400" s="189">
        <v>59.076862024801201</v>
      </c>
      <c r="F400" s="189">
        <f>VLOOKUP($D400,'[3]5D'!$C:$AY,COLUMNS($A399:B399)+36,0)</f>
        <v>112.73165846114701</v>
      </c>
      <c r="G400" s="189">
        <f>VLOOKUP($D400,'[3]5D'!$C:$AY,COLUMNS($A399:C399)+36,0)</f>
        <v>104.67048197660201</v>
      </c>
      <c r="H400" s="189">
        <f>VLOOKUP($D400,'[3]5D'!$C:$AY,COLUMNS($A399:D399)+36,0)</f>
        <v>101.56187403555499</v>
      </c>
      <c r="I400" s="200">
        <f>VLOOKUP($D400,'[3]5D'!$C:$AY,COLUMNS($A399:E399)+36,0)</f>
        <v>111.400510590576</v>
      </c>
      <c r="J400" s="200">
        <f>VLOOKUP($D400,'[3]5D'!$C:$AY,COLUMNS($A399:F399)+36,0)</f>
        <v>111.85928358946499</v>
      </c>
      <c r="K400" s="189">
        <f>VLOOKUP($D400,'[3]5D'!$C:$AY,COLUMNS($A399:G399)+36,0)</f>
        <v>116.86599617332099</v>
      </c>
      <c r="L400" s="189">
        <f>VLOOKUP($D400,'[3]5D'!$C:$AY,COLUMNS($A399:H399)+36,0)</f>
        <v>137.265075489944</v>
      </c>
      <c r="M400" s="189">
        <f>VLOOKUP($D400,'[3]5D'!$C:$AY,COLUMNS($A399:I399)+36,0)</f>
        <v>126.656787903328</v>
      </c>
      <c r="N400" s="189">
        <f>VLOOKUP($D400,'[3]5D'!$C:$AY,COLUMNS($A399:J399)+36,0)</f>
        <v>117.141318169649</v>
      </c>
      <c r="O400" s="189">
        <f>VLOOKUP($D400,'[3]5D'!$C:$AY,COLUMNS($A399:K399)+36,0)</f>
        <v>109.071292970033</v>
      </c>
      <c r="P400" s="189">
        <f>VLOOKUP($D400,'[3]5D'!$C:$AY,COLUMNS($A399:L399)+36,0)</f>
        <v>117.16895046275</v>
      </c>
      <c r="Q400" s="189">
        <f>VLOOKUP($D400,'[3]5D'!$C:$AY,COLUMNS($A399:M399)+36,0)</f>
        <v>119.339176091754</v>
      </c>
    </row>
    <row r="401" spans="4:17">
      <c r="D401" s="238">
        <v>15209</v>
      </c>
      <c r="E401" s="189">
        <v>60.076862024801201</v>
      </c>
      <c r="F401" s="189">
        <f>VLOOKUP($D401,'[3]5D'!$C:$AY,COLUMNS($A400:B400)+36,0)</f>
        <v>99.984303963480102</v>
      </c>
      <c r="G401" s="189">
        <f>VLOOKUP($D401,'[3]5D'!$C:$AY,COLUMNS($A400:C400)+36,0)</f>
        <v>105.816381943838</v>
      </c>
      <c r="H401" s="189">
        <f>VLOOKUP($D401,'[3]5D'!$C:$AY,COLUMNS($A400:D400)+36,0)</f>
        <v>98.851066219318099</v>
      </c>
      <c r="I401" s="200">
        <f>VLOOKUP($D401,'[3]5D'!$C:$AY,COLUMNS($A400:E400)+36,0)</f>
        <v>95.713440769411406</v>
      </c>
      <c r="J401" s="200">
        <f>VLOOKUP($D401,'[3]5D'!$C:$AY,COLUMNS($A400:F400)+36,0)</f>
        <v>99.515833719244199</v>
      </c>
      <c r="K401" s="189">
        <f>VLOOKUP($D401,'[3]5D'!$C:$AY,COLUMNS($A400:G400)+36,0)</f>
        <v>93.727143076166897</v>
      </c>
      <c r="L401" s="189">
        <f>VLOOKUP($D401,'[3]5D'!$C:$AY,COLUMNS($A400:H400)+36,0)</f>
        <v>121.113446783596</v>
      </c>
      <c r="M401" s="189">
        <f>VLOOKUP($D401,'[3]5D'!$C:$AY,COLUMNS($A400:I400)+36,0)</f>
        <v>117.98530449746301</v>
      </c>
      <c r="N401" s="189">
        <f>VLOOKUP($D401,'[3]5D'!$C:$AY,COLUMNS($A400:J400)+36,0)</f>
        <v>115.907866423531</v>
      </c>
      <c r="O401" s="189">
        <f>VLOOKUP($D401,'[3]5D'!$C:$AY,COLUMNS($A400:K400)+36,0)</f>
        <v>122.523339419802</v>
      </c>
      <c r="P401" s="189">
        <f>VLOOKUP($D401,'[3]5D'!$C:$AY,COLUMNS($A400:L400)+36,0)</f>
        <v>133.628858698204</v>
      </c>
      <c r="Q401" s="189">
        <f>VLOOKUP($D401,'[3]5D'!$C:$AY,COLUMNS($A400:M400)+36,0)</f>
        <v>106.03501179374599</v>
      </c>
    </row>
    <row r="402" spans="4:17">
      <c r="D402" s="238">
        <v>16222</v>
      </c>
      <c r="E402" s="189">
        <v>61.076862024801201</v>
      </c>
      <c r="F402" s="189">
        <f>VLOOKUP($D402,'[3]5D'!$C:$AY,COLUMNS($A401:B401)+36,0)</f>
        <v>95.490013453831807</v>
      </c>
      <c r="G402" s="189">
        <f>VLOOKUP($D402,'[3]5D'!$C:$AY,COLUMNS($A401:C401)+36,0)</f>
        <v>102.696147645102</v>
      </c>
      <c r="H402" s="189">
        <f>VLOOKUP($D402,'[3]5D'!$C:$AY,COLUMNS($A401:D401)+36,0)</f>
        <v>78.262568735929094</v>
      </c>
      <c r="I402" s="200">
        <f>VLOOKUP($D402,'[3]5D'!$C:$AY,COLUMNS($A401:E401)+36,0)</f>
        <v>86.566909201034306</v>
      </c>
      <c r="J402" s="200">
        <f>VLOOKUP($D402,'[3]5D'!$C:$AY,COLUMNS($A401:F401)+36,0)</f>
        <v>88.057835516660305</v>
      </c>
      <c r="K402" s="189">
        <f>VLOOKUP($D402,'[3]5D'!$C:$AY,COLUMNS($A401:G401)+36,0)</f>
        <v>81.427244275204401</v>
      </c>
      <c r="L402" s="189">
        <f>VLOOKUP($D402,'[3]5D'!$C:$AY,COLUMNS($A401:H401)+36,0)</f>
        <v>86.570015297525202</v>
      </c>
      <c r="M402" s="189">
        <f>VLOOKUP($D402,'[3]5D'!$C:$AY,COLUMNS($A401:I401)+36,0)</f>
        <v>107.222450865436</v>
      </c>
      <c r="N402" s="189">
        <f>VLOOKUP($D402,'[3]5D'!$C:$AY,COLUMNS($A401:J401)+36,0)</f>
        <v>110.825522794866</v>
      </c>
      <c r="O402" s="189">
        <f>VLOOKUP($D402,'[3]5D'!$C:$AY,COLUMNS($A401:K401)+36,0)</f>
        <v>107.75980555836</v>
      </c>
      <c r="P402" s="189">
        <f>VLOOKUP($D402,'[3]5D'!$C:$AY,COLUMNS($A401:L401)+36,0)</f>
        <v>104.717335127151</v>
      </c>
      <c r="Q402" s="189">
        <f>VLOOKUP($D402,'[3]5D'!$C:$AY,COLUMNS($A401:M401)+36,0)</f>
        <v>121.136932670627</v>
      </c>
    </row>
    <row r="403" spans="4:17">
      <c r="D403" s="238">
        <v>16291</v>
      </c>
      <c r="E403" s="189">
        <v>62.076862024801201</v>
      </c>
      <c r="F403" s="189">
        <f>VLOOKUP($D403,'[3]5D'!$C:$AY,COLUMNS($A402:B402)+36,0)</f>
        <v>109.20469900762799</v>
      </c>
      <c r="G403" s="189">
        <f>VLOOKUP($D403,'[3]5D'!$C:$AY,COLUMNS($A402:C402)+36,0)</f>
        <v>110.77537775514899</v>
      </c>
      <c r="H403" s="189">
        <f>VLOOKUP($D403,'[3]5D'!$C:$AY,COLUMNS($A402:D402)+36,0)</f>
        <v>112.654279431776</v>
      </c>
      <c r="I403" s="200">
        <f>VLOOKUP($D403,'[3]5D'!$C:$AY,COLUMNS($A402:E402)+36,0)</f>
        <v>104.356045247152</v>
      </c>
      <c r="J403" s="200">
        <f>VLOOKUP($D403,'[3]5D'!$C:$AY,COLUMNS($A402:F402)+36,0)</f>
        <v>102.171945539831</v>
      </c>
      <c r="K403" s="189">
        <f>VLOOKUP($D403,'[3]5D'!$C:$AY,COLUMNS($A402:G402)+36,0)</f>
        <v>102.397569293405</v>
      </c>
      <c r="L403" s="189">
        <f>VLOOKUP($D403,'[3]5D'!$C:$AY,COLUMNS($A402:H402)+36,0)</f>
        <v>106.411033891906</v>
      </c>
      <c r="M403" s="189">
        <f>VLOOKUP($D403,'[3]5D'!$C:$AY,COLUMNS($A402:I402)+36,0)</f>
        <v>104.676390052394</v>
      </c>
      <c r="N403" s="189">
        <f>VLOOKUP($D403,'[3]5D'!$C:$AY,COLUMNS($A402:J402)+36,0)</f>
        <v>118.598351791832</v>
      </c>
      <c r="O403" s="189">
        <f>VLOOKUP($D403,'[3]5D'!$C:$AY,COLUMNS($A402:K402)+36,0)</f>
        <v>135.15943323491999</v>
      </c>
      <c r="P403" s="189">
        <f>VLOOKUP($D403,'[3]5D'!$C:$AY,COLUMNS($A402:L402)+36,0)</f>
        <v>135.90896612909901</v>
      </c>
      <c r="Q403" s="189">
        <f>VLOOKUP($D403,'[3]5D'!$C:$AY,COLUMNS($A402:M402)+36,0)</f>
        <v>132.47585415630701</v>
      </c>
    </row>
    <row r="404" spans="4:17">
      <c r="D404" s="238">
        <v>16292</v>
      </c>
      <c r="E404" s="189">
        <v>63.076862024801201</v>
      </c>
      <c r="F404" s="189">
        <f>VLOOKUP($D404,'[3]5D'!$C:$AY,COLUMNS($A403:B403)+36,0)</f>
        <v>108.448201482279</v>
      </c>
      <c r="G404" s="189">
        <f>VLOOKUP($D404,'[3]5D'!$C:$AY,COLUMNS($A403:C403)+36,0)</f>
        <v>109.025105012151</v>
      </c>
      <c r="H404" s="189">
        <f>VLOOKUP($D404,'[3]5D'!$C:$AY,COLUMNS($A403:D403)+36,0)</f>
        <v>86.823439154796503</v>
      </c>
      <c r="I404" s="200">
        <f>VLOOKUP($D404,'[3]5D'!$C:$AY,COLUMNS($A403:E403)+36,0)</f>
        <v>80.876488792908901</v>
      </c>
      <c r="J404" s="200">
        <f>VLOOKUP($D404,'[3]5D'!$C:$AY,COLUMNS($A403:F403)+36,0)</f>
        <v>88.605779010138406</v>
      </c>
      <c r="K404" s="189">
        <f>VLOOKUP($D404,'[3]5D'!$C:$AY,COLUMNS($A403:G403)+36,0)</f>
        <v>101.51393812069</v>
      </c>
      <c r="L404" s="189">
        <f>VLOOKUP($D404,'[3]5D'!$C:$AY,COLUMNS($A403:H403)+36,0)</f>
        <v>112.68106244713999</v>
      </c>
      <c r="M404" s="189">
        <f>VLOOKUP($D404,'[3]5D'!$C:$AY,COLUMNS($A403:I403)+36,0)</f>
        <v>117.448512504921</v>
      </c>
      <c r="N404" s="189">
        <f>VLOOKUP($D404,'[3]5D'!$C:$AY,COLUMNS($A403:J403)+36,0)</f>
        <v>116.69708403333701</v>
      </c>
      <c r="O404" s="189">
        <f>VLOOKUP($D404,'[3]5D'!$C:$AY,COLUMNS($A403:K403)+36,0)</f>
        <v>107.26253597817301</v>
      </c>
      <c r="P404" s="189">
        <f>VLOOKUP($D404,'[3]5D'!$C:$AY,COLUMNS($A403:L403)+36,0)</f>
        <v>108.72760498344999</v>
      </c>
      <c r="Q404" s="189">
        <f>VLOOKUP($D404,'[3]5D'!$C:$AY,COLUMNS($A403:M403)+36,0)</f>
        <v>110.486675200836</v>
      </c>
    </row>
    <row r="405" spans="4:17">
      <c r="D405" s="238">
        <v>17094</v>
      </c>
      <c r="E405" s="189">
        <v>64.076862024801201</v>
      </c>
      <c r="F405" s="189">
        <f>VLOOKUP($D405,'[3]5D'!$C:$AY,COLUMNS($A404:B404)+36,0)</f>
        <v>116.550906846486</v>
      </c>
      <c r="G405" s="189">
        <f>VLOOKUP($D405,'[3]5D'!$C:$AY,COLUMNS($A404:C404)+36,0)</f>
        <v>110.89821170056599</v>
      </c>
      <c r="H405" s="189">
        <f>VLOOKUP($D405,'[3]5D'!$C:$AY,COLUMNS($A404:D404)+36,0)</f>
        <v>114.40688554336</v>
      </c>
      <c r="I405" s="200">
        <f>VLOOKUP($D405,'[3]5D'!$C:$AY,COLUMNS($A404:E404)+36,0)</f>
        <v>109.017714258796</v>
      </c>
      <c r="J405" s="200">
        <f>VLOOKUP($D405,'[3]5D'!$C:$AY,COLUMNS($A404:F404)+36,0)</f>
        <v>110.531263718613</v>
      </c>
      <c r="K405" s="189">
        <f>VLOOKUP($D405,'[3]5D'!$C:$AY,COLUMNS($A404:G404)+36,0)</f>
        <v>96.343850045450594</v>
      </c>
      <c r="L405" s="189">
        <f>VLOOKUP($D405,'[3]5D'!$C:$AY,COLUMNS($A404:H404)+36,0)</f>
        <v>112.707386533372</v>
      </c>
      <c r="M405" s="189">
        <f>VLOOKUP($D405,'[3]5D'!$C:$AY,COLUMNS($A404:I404)+36,0)</f>
        <v>87.776923465365599</v>
      </c>
      <c r="N405" s="189">
        <f>VLOOKUP($D405,'[3]5D'!$C:$AY,COLUMNS($A404:J404)+36,0)</f>
        <v>101.389190431489</v>
      </c>
      <c r="O405" s="189">
        <f>VLOOKUP($D405,'[3]5D'!$C:$AY,COLUMNS($A404:K404)+36,0)</f>
        <v>101.283628049093</v>
      </c>
      <c r="P405" s="189">
        <f>VLOOKUP($D405,'[3]5D'!$C:$AY,COLUMNS($A404:L404)+36,0)</f>
        <v>126.745498982391</v>
      </c>
      <c r="Q405" s="189">
        <f>VLOOKUP($D405,'[3]5D'!$C:$AY,COLUMNS($A404:M404)+36,0)</f>
        <v>103.179271184453</v>
      </c>
    </row>
    <row r="406" spans="4:17">
      <c r="D406" s="238">
        <v>17099</v>
      </c>
      <c r="E406" s="189">
        <v>65.076862024801201</v>
      </c>
      <c r="F406" s="189">
        <f>VLOOKUP($D406,'[3]5D'!$C:$AY,COLUMNS($A405:B405)+36,0)</f>
        <v>121.857512489158</v>
      </c>
      <c r="G406" s="189">
        <f>VLOOKUP($D406,'[3]5D'!$C:$AY,COLUMNS($A405:C405)+36,0)</f>
        <v>108.388056071096</v>
      </c>
      <c r="H406" s="189">
        <f>VLOOKUP($D406,'[3]5D'!$C:$AY,COLUMNS($A405:D405)+36,0)</f>
        <v>130.316390041494</v>
      </c>
      <c r="I406" s="200">
        <f>VLOOKUP($D406,'[3]5D'!$C:$AY,COLUMNS($A405:E405)+36,0)</f>
        <v>106.198132780083</v>
      </c>
      <c r="J406" s="200">
        <f>VLOOKUP($D406,'[3]5D'!$C:$AY,COLUMNS($A405:F405)+36,0)</f>
        <v>103.008298755187</v>
      </c>
      <c r="K406" s="189">
        <f>VLOOKUP($D406,'[3]5D'!$C:$AY,COLUMNS($A405:G405)+36,0)</f>
        <v>97.943346619446203</v>
      </c>
      <c r="L406" s="189">
        <f>VLOOKUP($D406,'[3]5D'!$C:$AY,COLUMNS($A405:H405)+36,0)</f>
        <v>110.94398340249001</v>
      </c>
      <c r="M406" s="189">
        <f>VLOOKUP($D406,'[3]5D'!$C:$AY,COLUMNS($A405:I405)+36,0)</f>
        <v>106.742738589212</v>
      </c>
      <c r="N406" s="189">
        <f>VLOOKUP($D406,'[3]5D'!$C:$AY,COLUMNS($A405:J405)+36,0)</f>
        <v>112.966804979253</v>
      </c>
      <c r="O406" s="189">
        <f>VLOOKUP($D406,'[3]5D'!$C:$AY,COLUMNS($A405:K405)+36,0)</f>
        <v>102.541493775934</v>
      </c>
      <c r="P406" s="189">
        <f>VLOOKUP($D406,'[3]5D'!$C:$AY,COLUMNS($A405:L405)+36,0)</f>
        <v>106.321034469117</v>
      </c>
      <c r="Q406" s="189">
        <f>VLOOKUP($D406,'[3]5D'!$C:$AY,COLUMNS($A405:M405)+36,0)</f>
        <v>113.69474459293799</v>
      </c>
    </row>
    <row r="407" spans="4:17">
      <c r="D407" s="238">
        <v>18200</v>
      </c>
      <c r="E407" s="189">
        <v>66.076862024801201</v>
      </c>
      <c r="F407" s="189">
        <f>VLOOKUP($D407,'[3]5D'!$C:$AY,COLUMNS($A406:B406)+36,0)</f>
        <v>113.047516284701</v>
      </c>
      <c r="G407" s="189">
        <f>VLOOKUP($D407,'[3]5D'!$C:$AY,COLUMNS($A406:C406)+36,0)</f>
        <v>105.666697094612</v>
      </c>
      <c r="H407" s="189">
        <f>VLOOKUP($D407,'[3]5D'!$C:$AY,COLUMNS($A406:D406)+36,0)</f>
        <v>112.25116846983001</v>
      </c>
      <c r="I407" s="200">
        <f>VLOOKUP($D407,'[3]5D'!$C:$AY,COLUMNS($A406:E406)+36,0)</f>
        <v>113.470180249607</v>
      </c>
      <c r="J407" s="200">
        <f>VLOOKUP($D407,'[3]5D'!$C:$AY,COLUMNS($A406:F406)+36,0)</f>
        <v>109.849174815097</v>
      </c>
      <c r="K407" s="189">
        <f>VLOOKUP($D407,'[3]5D'!$C:$AY,COLUMNS($A406:G406)+36,0)</f>
        <v>110.880227991453</v>
      </c>
      <c r="L407" s="189">
        <f>VLOOKUP($D407,'[3]5D'!$C:$AY,COLUMNS($A406:H406)+36,0)</f>
        <v>112.801822915239</v>
      </c>
      <c r="M407" s="189">
        <f>VLOOKUP($D407,'[3]5D'!$C:$AY,COLUMNS($A406:I406)+36,0)</f>
        <v>119.252979973378</v>
      </c>
      <c r="N407" s="189">
        <f>VLOOKUP($D407,'[3]5D'!$C:$AY,COLUMNS($A406:J406)+36,0)</f>
        <v>125.25796411021101</v>
      </c>
      <c r="O407" s="189">
        <f>VLOOKUP($D407,'[3]5D'!$C:$AY,COLUMNS($A406:K406)+36,0)</f>
        <v>119.102855369957</v>
      </c>
      <c r="P407" s="189">
        <f>VLOOKUP($D407,'[3]5D'!$C:$AY,COLUMNS($A406:L406)+36,0)</f>
        <v>119.111603321229</v>
      </c>
      <c r="Q407" s="189">
        <f>VLOOKUP($D407,'[3]5D'!$C:$AY,COLUMNS($A406:M406)+36,0)</f>
        <v>107.184937206459</v>
      </c>
    </row>
    <row r="408" spans="4:17">
      <c r="D408" s="238">
        <v>19202</v>
      </c>
      <c r="E408" s="189">
        <v>67.076862024801201</v>
      </c>
      <c r="F408" s="189">
        <f>VLOOKUP($D408,'[3]5D'!$C:$AY,COLUMNS($A407:B407)+36,0)</f>
        <v>101.134764780412</v>
      </c>
      <c r="G408" s="189">
        <f>VLOOKUP($D408,'[3]5D'!$C:$AY,COLUMNS($A407:C407)+36,0)</f>
        <v>124.067092187425</v>
      </c>
      <c r="H408" s="189">
        <f>VLOOKUP($D408,'[3]5D'!$C:$AY,COLUMNS($A407:D407)+36,0)</f>
        <v>108.367092844233</v>
      </c>
      <c r="I408" s="200">
        <f>VLOOKUP($D408,'[3]5D'!$C:$AY,COLUMNS($A407:E407)+36,0)</f>
        <v>80.539254965860096</v>
      </c>
      <c r="J408" s="200">
        <f>VLOOKUP($D408,'[3]5D'!$C:$AY,COLUMNS($A407:F407)+36,0)</f>
        <v>81.559211553844804</v>
      </c>
      <c r="K408" s="189">
        <f>VLOOKUP($D408,'[3]5D'!$C:$AY,COLUMNS($A407:G407)+36,0)</f>
        <v>107.606642205434</v>
      </c>
      <c r="L408" s="189">
        <f>VLOOKUP($D408,'[3]5D'!$C:$AY,COLUMNS($A407:H407)+36,0)</f>
        <v>89.898760385256594</v>
      </c>
      <c r="M408" s="189">
        <f>VLOOKUP($D408,'[3]5D'!$C:$AY,COLUMNS($A407:I407)+36,0)</f>
        <v>93.0215380481784</v>
      </c>
      <c r="N408" s="189">
        <f>VLOOKUP($D408,'[3]5D'!$C:$AY,COLUMNS($A407:J407)+36,0)</f>
        <v>105.342775348432</v>
      </c>
      <c r="O408" s="189">
        <f>VLOOKUP($D408,'[3]5D'!$C:$AY,COLUMNS($A407:K407)+36,0)</f>
        <v>115.55860810707701</v>
      </c>
      <c r="P408" s="189">
        <f>VLOOKUP($D408,'[3]5D'!$C:$AY,COLUMNS($A407:L407)+36,0)</f>
        <v>134.194931087284</v>
      </c>
      <c r="Q408" s="189">
        <f>VLOOKUP($D408,'[3]5D'!$C:$AY,COLUMNS($A407:M407)+36,0)</f>
        <v>108.99124968671001</v>
      </c>
    </row>
    <row r="409" spans="4:17">
      <c r="D409" s="238">
        <v>20119</v>
      </c>
      <c r="E409" s="189">
        <v>68.076862024801201</v>
      </c>
      <c r="F409" s="189">
        <f>VLOOKUP($D409,'[3]5D'!$C:$AY,COLUMNS($A408:B408)+36,0)</f>
        <v>110.786543692335</v>
      </c>
      <c r="G409" s="189">
        <f>VLOOKUP($D409,'[3]5D'!$C:$AY,COLUMNS($A408:C408)+36,0)</f>
        <v>114.581120883822</v>
      </c>
      <c r="H409" s="189">
        <f>VLOOKUP($D409,'[3]5D'!$C:$AY,COLUMNS($A408:D408)+36,0)</f>
        <v>131.09356349071999</v>
      </c>
      <c r="I409" s="200">
        <f>VLOOKUP($D409,'[3]5D'!$C:$AY,COLUMNS($A408:E408)+36,0)</f>
        <v>98.589062054408799</v>
      </c>
      <c r="J409" s="200">
        <f>VLOOKUP($D409,'[3]5D'!$C:$AY,COLUMNS($A408:F408)+36,0)</f>
        <v>118.123242523551</v>
      </c>
      <c r="K409" s="189">
        <f>VLOOKUP($D409,'[3]5D'!$C:$AY,COLUMNS($A408:G408)+36,0)</f>
        <v>116.369352502738</v>
      </c>
      <c r="L409" s="189">
        <f>VLOOKUP($D409,'[3]5D'!$C:$AY,COLUMNS($A408:H408)+36,0)</f>
        <v>127.52304920696599</v>
      </c>
      <c r="M409" s="189">
        <f>VLOOKUP($D409,'[3]5D'!$C:$AY,COLUMNS($A408:I408)+36,0)</f>
        <v>133.25375495164101</v>
      </c>
      <c r="N409" s="189">
        <f>VLOOKUP($D409,'[3]5D'!$C:$AY,COLUMNS($A408:J408)+36,0)</f>
        <v>120.07842029036701</v>
      </c>
      <c r="O409" s="189">
        <f>VLOOKUP($D409,'[3]5D'!$C:$AY,COLUMNS($A408:K408)+36,0)</f>
        <v>112.62849270549999</v>
      </c>
      <c r="P409" s="189">
        <f>VLOOKUP($D409,'[3]5D'!$C:$AY,COLUMNS($A408:L408)+36,0)</f>
        <v>124.070515115528</v>
      </c>
      <c r="Q409" s="189">
        <f>VLOOKUP($D409,'[3]5D'!$C:$AY,COLUMNS($A408:M408)+36,0)</f>
        <v>118.53328739892901</v>
      </c>
    </row>
    <row r="410" spans="4:17">
      <c r="D410" s="238">
        <v>20129</v>
      </c>
      <c r="E410" s="189">
        <v>69.076862024801201</v>
      </c>
      <c r="F410" s="189">
        <f>VLOOKUP($D410,'[3]5D'!$C:$AY,COLUMNS($A409:B409)+36,0)</f>
        <v>105.496644374582</v>
      </c>
      <c r="G410" s="189">
        <f>VLOOKUP($D410,'[3]5D'!$C:$AY,COLUMNS($A409:C409)+36,0)</f>
        <v>106.687075093142</v>
      </c>
      <c r="H410" s="189">
        <f>VLOOKUP($D410,'[3]5D'!$C:$AY,COLUMNS($A409:D409)+36,0)</f>
        <v>111.914031533515</v>
      </c>
      <c r="I410" s="200">
        <f>VLOOKUP($D410,'[3]5D'!$C:$AY,COLUMNS($A409:E409)+36,0)</f>
        <v>112.23112833612301</v>
      </c>
      <c r="J410" s="200">
        <f>VLOOKUP($D410,'[3]5D'!$C:$AY,COLUMNS($A409:F409)+36,0)</f>
        <v>114.641064035938</v>
      </c>
      <c r="K410" s="189">
        <f>VLOOKUP($D410,'[3]5D'!$C:$AY,COLUMNS($A409:G409)+36,0)</f>
        <v>113.034440236061</v>
      </c>
      <c r="L410" s="189">
        <f>VLOOKUP($D410,'[3]5D'!$C:$AY,COLUMNS($A409:H409)+36,0)</f>
        <v>113.330397251828</v>
      </c>
      <c r="M410" s="189">
        <f>VLOOKUP($D410,'[3]5D'!$C:$AY,COLUMNS($A409:I409)+36,0)</f>
        <v>113.647494054435</v>
      </c>
      <c r="N410" s="189">
        <f>VLOOKUP($D410,'[3]5D'!$C:$AY,COLUMNS($A409:J409)+36,0)</f>
        <v>113.943451070202</v>
      </c>
      <c r="O410" s="189">
        <f>VLOOKUP($D410,'[3]5D'!$C:$AY,COLUMNS($A409:K409)+36,0)</f>
        <v>113.647494054435</v>
      </c>
      <c r="P410" s="189">
        <f>VLOOKUP($D410,'[3]5D'!$C:$AY,COLUMNS($A409:L409)+36,0)</f>
        <v>105.42065421650599</v>
      </c>
      <c r="Q410" s="189">
        <f>VLOOKUP($D410,'[3]5D'!$C:$AY,COLUMNS($A409:M409)+36,0)</f>
        <v>105.91924895829</v>
      </c>
    </row>
    <row r="411" spans="4:17">
      <c r="D411" s="238">
        <v>20132</v>
      </c>
      <c r="E411" s="189">
        <v>70.076862024801201</v>
      </c>
      <c r="F411" s="189">
        <f>VLOOKUP($D411,'[3]5D'!$C:$AY,COLUMNS($A410:B410)+36,0)</f>
        <v>129.979171696115</v>
      </c>
      <c r="G411" s="189">
        <f>VLOOKUP($D411,'[3]5D'!$C:$AY,COLUMNS($A410:C410)+36,0)</f>
        <v>117.845821968576</v>
      </c>
      <c r="H411" s="189">
        <f>VLOOKUP($D411,'[3]5D'!$C:$AY,COLUMNS($A410:D410)+36,0)</f>
        <v>117.689574109419</v>
      </c>
      <c r="I411" s="200">
        <f>VLOOKUP($D411,'[3]5D'!$C:$AY,COLUMNS($A410:E410)+36,0)</f>
        <v>118.234031977613</v>
      </c>
      <c r="J411" s="200">
        <f>VLOOKUP($D411,'[3]5D'!$C:$AY,COLUMNS($A410:F410)+36,0)</f>
        <v>88.675523983209899</v>
      </c>
      <c r="K411" s="189">
        <f>VLOOKUP($D411,'[3]5D'!$C:$AY,COLUMNS($A410:G410)+36,0)</f>
        <v>94.808546467303302</v>
      </c>
      <c r="L411" s="189">
        <f>VLOOKUP($D411,'[3]5D'!$C:$AY,COLUMNS($A410:H410)+36,0)</f>
        <v>91.041767085970804</v>
      </c>
      <c r="M411" s="189">
        <f>VLOOKUP($D411,'[3]5D'!$C:$AY,COLUMNS($A410:I410)+36,0)</f>
        <v>88.893325759729393</v>
      </c>
      <c r="N411" s="189">
        <f>VLOOKUP($D411,'[3]5D'!$C:$AY,COLUMNS($A410:J410)+36,0)</f>
        <v>111.03933433923</v>
      </c>
      <c r="O411" s="189">
        <f>VLOOKUP($D411,'[3]5D'!$C:$AY,COLUMNS($A410:K410)+36,0)</f>
        <v>116.196648700854</v>
      </c>
      <c r="P411" s="189">
        <f>VLOOKUP($D411,'[3]5D'!$C:$AY,COLUMNS($A410:L410)+36,0)</f>
        <v>116.141522419567</v>
      </c>
      <c r="Q411" s="189">
        <f>VLOOKUP($D411,'[3]5D'!$C:$AY,COLUMNS($A410:M410)+36,0)</f>
        <v>112.502542749141</v>
      </c>
    </row>
    <row r="412" spans="4:17">
      <c r="D412" s="238">
        <v>20292</v>
      </c>
      <c r="E412" s="189">
        <v>71.076862024801201</v>
      </c>
      <c r="F412" s="189">
        <f>VLOOKUP($D412,'[3]5D'!$C:$AY,COLUMNS($A411:B411)+36,0)</f>
        <v>108.09917838748299</v>
      </c>
      <c r="G412" s="189">
        <f>VLOOKUP($D412,'[3]5D'!$C:$AY,COLUMNS($A411:C411)+36,0)</f>
        <v>104.855269476318</v>
      </c>
      <c r="H412" s="189">
        <f>VLOOKUP($D412,'[3]5D'!$C:$AY,COLUMNS($A411:D411)+36,0)</f>
        <v>108.54285898013001</v>
      </c>
      <c r="I412" s="200">
        <f>VLOOKUP($D412,'[3]5D'!$C:$AY,COLUMNS($A411:E411)+36,0)</f>
        <v>108.788823869848</v>
      </c>
      <c r="J412" s="200">
        <f>VLOOKUP($D412,'[3]5D'!$C:$AY,COLUMNS($A411:F411)+36,0)</f>
        <v>109.03961160054</v>
      </c>
      <c r="K412" s="189">
        <f>VLOOKUP($D412,'[3]5D'!$C:$AY,COLUMNS($A411:G411)+36,0)</f>
        <v>109.28557649025799</v>
      </c>
      <c r="L412" s="189">
        <f>VLOOKUP($D412,'[3]5D'!$C:$AY,COLUMNS($A411:H411)+36,0)</f>
        <v>109.53636422095001</v>
      </c>
      <c r="M412" s="189">
        <f>VLOOKUP($D412,'[3]5D'!$C:$AY,COLUMNS($A411:I411)+36,0)</f>
        <v>109.782329110668</v>
      </c>
      <c r="N412" s="189">
        <f>VLOOKUP($D412,'[3]5D'!$C:$AY,COLUMNS($A411:J411)+36,0)</f>
        <v>110.03311684136099</v>
      </c>
      <c r="O412" s="189">
        <f>VLOOKUP($D412,'[3]5D'!$C:$AY,COLUMNS($A411:K411)+36,0)</f>
        <v>109.782329110668</v>
      </c>
      <c r="P412" s="189">
        <f>VLOOKUP($D412,'[3]5D'!$C:$AY,COLUMNS($A411:L411)+36,0)</f>
        <v>102.59382316159</v>
      </c>
      <c r="Q412" s="189">
        <f>VLOOKUP($D412,'[3]5D'!$C:$AY,COLUMNS($A411:M411)+36,0)</f>
        <v>110.06205388721</v>
      </c>
    </row>
    <row r="413" spans="4:17">
      <c r="D413" s="238">
        <v>20300</v>
      </c>
      <c r="E413" s="189">
        <v>72.076862024801201</v>
      </c>
      <c r="F413" s="189">
        <f>VLOOKUP($D413,'[3]5D'!$C:$AY,COLUMNS($A412:B412)+36,0)</f>
        <v>124.87767065138701</v>
      </c>
      <c r="G413" s="189">
        <f>VLOOKUP($D413,'[3]5D'!$C:$AY,COLUMNS($A412:C412)+36,0)</f>
        <v>118.483290160821</v>
      </c>
      <c r="H413" s="189">
        <f>VLOOKUP($D413,'[3]5D'!$C:$AY,COLUMNS($A412:D412)+36,0)</f>
        <v>115.591053625906</v>
      </c>
      <c r="I413" s="200">
        <f>VLOOKUP($D413,'[3]5D'!$C:$AY,COLUMNS($A412:E412)+36,0)</f>
        <v>116.067122899721</v>
      </c>
      <c r="J413" s="200">
        <f>VLOOKUP($D413,'[3]5D'!$C:$AY,COLUMNS($A412:F412)+36,0)</f>
        <v>116.54347896225499</v>
      </c>
      <c r="K413" s="189">
        <f>VLOOKUP($D413,'[3]5D'!$C:$AY,COLUMNS($A412:G412)+36,0)</f>
        <v>117.01954823606999</v>
      </c>
      <c r="L413" s="189">
        <f>VLOOKUP($D413,'[3]5D'!$C:$AY,COLUMNS($A412:H412)+36,0)</f>
        <v>117.49561750988499</v>
      </c>
      <c r="M413" s="189">
        <f>VLOOKUP($D413,'[3]5D'!$C:$AY,COLUMNS($A412:I412)+36,0)</f>
        <v>117.97197357242</v>
      </c>
      <c r="N413" s="189">
        <f>VLOOKUP($D413,'[3]5D'!$C:$AY,COLUMNS($A412:J412)+36,0)</f>
        <v>118.448042846235</v>
      </c>
      <c r="O413" s="189">
        <f>VLOOKUP($D413,'[3]5D'!$C:$AY,COLUMNS($A412:K412)+36,0)</f>
        <v>117.97197357242</v>
      </c>
      <c r="P413" s="189">
        <f>VLOOKUP($D413,'[3]5D'!$C:$AY,COLUMNS($A412:L412)+36,0)</f>
        <v>124.470234097778</v>
      </c>
      <c r="Q413" s="189">
        <f>VLOOKUP($D413,'[3]5D'!$C:$AY,COLUMNS($A412:M412)+36,0)</f>
        <v>120.229861158411</v>
      </c>
    </row>
    <row r="414" spans="4:17">
      <c r="D414" s="238">
        <v>21003</v>
      </c>
      <c r="E414" s="189">
        <v>73.076862024801201</v>
      </c>
      <c r="F414" s="189">
        <f>VLOOKUP($D414,'[3]5D'!$C:$AY,COLUMNS($A413:B413)+36,0)</f>
        <v>100.811705415891</v>
      </c>
      <c r="G414" s="189">
        <f>VLOOKUP($D414,'[3]5D'!$C:$AY,COLUMNS($A413:C413)+36,0)</f>
        <v>107.38264184989301</v>
      </c>
      <c r="H414" s="189">
        <f>VLOOKUP($D414,'[3]5D'!$C:$AY,COLUMNS($A413:D413)+36,0)</f>
        <v>111.68031935863</v>
      </c>
      <c r="I414" s="200">
        <f>VLOOKUP($D414,'[3]5D'!$C:$AY,COLUMNS($A413:E413)+36,0)</f>
        <v>135.76657256960101</v>
      </c>
      <c r="J414" s="200">
        <f>VLOOKUP($D414,'[3]5D'!$C:$AY,COLUMNS($A413:F413)+36,0)</f>
        <v>132.97632960207</v>
      </c>
      <c r="K414" s="189">
        <f>VLOOKUP($D414,'[3]5D'!$C:$AY,COLUMNS($A413:G413)+36,0)</f>
        <v>117.00225498978401</v>
      </c>
      <c r="L414" s="189">
        <f>VLOOKUP($D414,'[3]5D'!$C:$AY,COLUMNS($A413:H413)+36,0)</f>
        <v>102.94710128983201</v>
      </c>
      <c r="M414" s="189">
        <f>VLOOKUP($D414,'[3]5D'!$C:$AY,COLUMNS($A413:I413)+36,0)</f>
        <v>128.92686981990499</v>
      </c>
      <c r="N414" s="189">
        <f>VLOOKUP($D414,'[3]5D'!$C:$AY,COLUMNS($A413:J413)+36,0)</f>
        <v>118.252848892857</v>
      </c>
      <c r="O414" s="189">
        <f>VLOOKUP($D414,'[3]5D'!$C:$AY,COLUMNS($A413:K413)+36,0)</f>
        <v>111.75906666543101</v>
      </c>
      <c r="P414" s="189">
        <f>VLOOKUP($D414,'[3]5D'!$C:$AY,COLUMNS($A413:L413)+36,0)</f>
        <v>114.589562850817</v>
      </c>
      <c r="Q414" s="189">
        <f>VLOOKUP($D414,'[3]5D'!$C:$AY,COLUMNS($A413:M413)+36,0)</f>
        <v>118.789956452402</v>
      </c>
    </row>
    <row r="415" spans="4:17">
      <c r="D415" s="238">
        <v>21007</v>
      </c>
      <c r="E415" s="189">
        <v>74.076862024801201</v>
      </c>
      <c r="F415" s="189">
        <f>VLOOKUP($D415,'[3]5D'!$C:$AY,COLUMNS($A414:B414)+36,0)</f>
        <v>128.52532874685599</v>
      </c>
      <c r="G415" s="189">
        <f>VLOOKUP($D415,'[3]5D'!$C:$AY,COLUMNS($A414:C414)+36,0)</f>
        <v>106.15675163233099</v>
      </c>
      <c r="H415" s="189">
        <f>VLOOKUP($D415,'[3]5D'!$C:$AY,COLUMNS($A414:D414)+36,0)</f>
        <v>109.37136725386701</v>
      </c>
      <c r="I415" s="200">
        <f>VLOOKUP($D415,'[3]5D'!$C:$AY,COLUMNS($A414:E414)+36,0)</f>
        <v>112.666617298578</v>
      </c>
      <c r="J415" s="200">
        <f>VLOOKUP($D415,'[3]5D'!$C:$AY,COLUMNS($A414:F414)+36,0)</f>
        <v>113.86614260552599</v>
      </c>
      <c r="K415" s="189">
        <f>VLOOKUP($D415,'[3]5D'!$C:$AY,COLUMNS($A414:G414)+36,0)</f>
        <v>115.078438873354</v>
      </c>
      <c r="L415" s="189">
        <f>VLOOKUP($D415,'[3]5D'!$C:$AY,COLUMNS($A414:H414)+36,0)</f>
        <v>129.564335934007</v>
      </c>
      <c r="M415" s="189">
        <f>VLOOKUP($D415,'[3]5D'!$C:$AY,COLUMNS($A414:I414)+36,0)</f>
        <v>109.950532195902</v>
      </c>
      <c r="N415" s="189">
        <f>VLOOKUP($D415,'[3]5D'!$C:$AY,COLUMNS($A414:J414)+36,0)</f>
        <v>115.64743931755299</v>
      </c>
      <c r="O415" s="189">
        <f>VLOOKUP($D415,'[3]5D'!$C:$AY,COLUMNS($A414:K414)+36,0)</f>
        <v>118.387354131271</v>
      </c>
      <c r="P415" s="189">
        <f>VLOOKUP($D415,'[3]5D'!$C:$AY,COLUMNS($A414:L414)+36,0)</f>
        <v>101.28694748603399</v>
      </c>
      <c r="Q415" s="189">
        <f>VLOOKUP($D415,'[3]5D'!$C:$AY,COLUMNS($A414:M414)+36,0)</f>
        <v>98.571071723987799</v>
      </c>
    </row>
    <row r="416" spans="4:17">
      <c r="D416" s="238">
        <v>21009</v>
      </c>
      <c r="E416" s="189">
        <v>75.076862024801201</v>
      </c>
      <c r="F416" s="189">
        <f>VLOOKUP($D416,'[3]5D'!$C:$AY,COLUMNS($A415:B415)+36,0)</f>
        <v>122.15168264291501</v>
      </c>
      <c r="G416" s="189">
        <f>VLOOKUP($D416,'[3]5D'!$C:$AY,COLUMNS($A415:C415)+36,0)</f>
        <v>113.558064060806</v>
      </c>
      <c r="H416" s="189">
        <f>VLOOKUP($D416,'[3]5D'!$C:$AY,COLUMNS($A415:D415)+36,0)</f>
        <v>119.39352734841501</v>
      </c>
      <c r="I416" s="200">
        <f>VLOOKUP($D416,'[3]5D'!$C:$AY,COLUMNS($A415:E415)+36,0)</f>
        <v>120.27980763694001</v>
      </c>
      <c r="J416" s="200">
        <f>VLOOKUP($D416,'[3]5D'!$C:$AY,COLUMNS($A415:F415)+36,0)</f>
        <v>121.18619306227301</v>
      </c>
      <c r="K416" s="189">
        <f>VLOOKUP($D416,'[3]5D'!$C:$AY,COLUMNS($A415:G415)+36,0)</f>
        <v>122.09944779673999</v>
      </c>
      <c r="L416" s="189">
        <f>VLOOKUP($D416,'[3]5D'!$C:$AY,COLUMNS($A415:H415)+36,0)</f>
        <v>108.306133793096</v>
      </c>
      <c r="M416" s="189">
        <f>VLOOKUP($D416,'[3]5D'!$C:$AY,COLUMNS($A415:I415)+36,0)</f>
        <v>115.081712270249</v>
      </c>
      <c r="N416" s="189">
        <f>VLOOKUP($D416,'[3]5D'!$C:$AY,COLUMNS($A415:J415)+36,0)</f>
        <v>118.163023996196</v>
      </c>
      <c r="O416" s="189">
        <f>VLOOKUP($D416,'[3]5D'!$C:$AY,COLUMNS($A415:K415)+36,0)</f>
        <v>116.546596971727</v>
      </c>
      <c r="P416" s="189">
        <f>VLOOKUP($D416,'[3]5D'!$C:$AY,COLUMNS($A415:L415)+36,0)</f>
        <v>113.98156834234899</v>
      </c>
      <c r="Q416" s="189">
        <f>VLOOKUP($D416,'[3]5D'!$C:$AY,COLUMNS($A415:M415)+36,0)</f>
        <v>114.55527756801</v>
      </c>
    </row>
    <row r="417" spans="4:17">
      <c r="D417" s="238">
        <v>22191</v>
      </c>
      <c r="E417" s="189">
        <v>76.076862024801201</v>
      </c>
      <c r="F417" s="189">
        <f>VLOOKUP($D417,'[3]5D'!$C:$AY,COLUMNS($A416:B416)+36,0)</f>
        <v>119.15614121688201</v>
      </c>
      <c r="G417" s="189">
        <f>VLOOKUP($D417,'[3]5D'!$C:$AY,COLUMNS($A416:C416)+36,0)</f>
        <v>101.13806436619799</v>
      </c>
      <c r="H417" s="189">
        <f>VLOOKUP($D417,'[3]5D'!$C:$AY,COLUMNS($A416:D416)+36,0)</f>
        <v>105.81911742215701</v>
      </c>
      <c r="I417" s="200">
        <f>VLOOKUP($D417,'[3]5D'!$C:$AY,COLUMNS($A416:E416)+36,0)</f>
        <v>109.844598142146</v>
      </c>
      <c r="J417" s="200">
        <f>VLOOKUP($D417,'[3]5D'!$C:$AY,COLUMNS($A416:F416)+36,0)</f>
        <v>113.083519859102</v>
      </c>
      <c r="K417" s="189">
        <f>VLOOKUP($D417,'[3]5D'!$C:$AY,COLUMNS($A416:G416)+36,0)</f>
        <v>113.977407699599</v>
      </c>
      <c r="L417" s="189">
        <f>VLOOKUP($D417,'[3]5D'!$C:$AY,COLUMNS($A416:H416)+36,0)</f>
        <v>114.39731969917401</v>
      </c>
      <c r="M417" s="189">
        <f>VLOOKUP($D417,'[3]5D'!$C:$AY,COLUMNS($A416:I416)+36,0)</f>
        <v>114.817231698748</v>
      </c>
      <c r="N417" s="189">
        <f>VLOOKUP($D417,'[3]5D'!$C:$AY,COLUMNS($A416:J416)+36,0)</f>
        <v>105.535672780165</v>
      </c>
      <c r="O417" s="189">
        <f>VLOOKUP($D417,'[3]5D'!$C:$AY,COLUMNS($A416:K416)+36,0)</f>
        <v>140.00451387883001</v>
      </c>
      <c r="P417" s="189">
        <f>VLOOKUP($D417,'[3]5D'!$C:$AY,COLUMNS($A416:L416)+36,0)</f>
        <v>153.27831031912899</v>
      </c>
      <c r="Q417" s="189">
        <f>VLOOKUP($D417,'[3]5D'!$C:$AY,COLUMNS($A416:M416)+36,0)</f>
        <v>168.13569243905101</v>
      </c>
    </row>
    <row r="418" spans="4:17">
      <c r="D418" s="238">
        <v>23911</v>
      </c>
      <c r="E418" s="189">
        <v>77.076862024801201</v>
      </c>
      <c r="F418" s="189">
        <f>VLOOKUP($D418,'[3]5D'!$C:$AY,COLUMNS($A417:B417)+36,0)</f>
        <v>102.841949526281</v>
      </c>
      <c r="G418" s="189">
        <f>VLOOKUP($D418,'[3]5D'!$C:$AY,COLUMNS($A417:C417)+36,0)</f>
        <v>102.291174723472</v>
      </c>
      <c r="H418" s="189">
        <f>VLOOKUP($D418,'[3]5D'!$C:$AY,COLUMNS($A417:D417)+36,0)</f>
        <v>96.824996767183094</v>
      </c>
      <c r="I418" s="200">
        <f>VLOOKUP($D418,'[3]5D'!$C:$AY,COLUMNS($A417:E417)+36,0)</f>
        <v>119.47554462347</v>
      </c>
      <c r="J418" s="200">
        <f>VLOOKUP($D418,'[3]5D'!$C:$AY,COLUMNS($A417:F417)+36,0)</f>
        <v>121.040934486897</v>
      </c>
      <c r="K418" s="189">
        <f>VLOOKUP($D418,'[3]5D'!$C:$AY,COLUMNS($A417:G417)+36,0)</f>
        <v>99.592542032374496</v>
      </c>
      <c r="L418" s="189">
        <f>VLOOKUP($D418,'[3]5D'!$C:$AY,COLUMNS($A417:H417)+36,0)</f>
        <v>104.45071365275901</v>
      </c>
      <c r="M418" s="189">
        <f>VLOOKUP($D418,'[3]5D'!$C:$AY,COLUMNS($A417:I417)+36,0)</f>
        <v>115.08777266498301</v>
      </c>
      <c r="N418" s="189">
        <f>VLOOKUP($D418,'[3]5D'!$C:$AY,COLUMNS($A417:J417)+36,0)</f>
        <v>90.675222524569193</v>
      </c>
      <c r="O418" s="189">
        <f>VLOOKUP($D418,'[3]5D'!$C:$AY,COLUMNS($A417:K417)+36,0)</f>
        <v>104.781354017222</v>
      </c>
      <c r="P418" s="189">
        <f>VLOOKUP($D418,'[3]5D'!$C:$AY,COLUMNS($A417:L417)+36,0)</f>
        <v>113.08740823660401</v>
      </c>
      <c r="Q418" s="189">
        <f>VLOOKUP($D418,'[3]5D'!$C:$AY,COLUMNS($A417:M417)+36,0)</f>
        <v>106.82233510113601</v>
      </c>
    </row>
    <row r="419" spans="4:17">
      <c r="D419" s="238">
        <v>23912</v>
      </c>
      <c r="E419" s="189">
        <v>78.076862024801201</v>
      </c>
      <c r="F419" s="189">
        <f>VLOOKUP($D419,'[3]5D'!$C:$AY,COLUMNS($A418:B418)+36,0)</f>
        <v>112.392168418975</v>
      </c>
      <c r="G419" s="189">
        <f>VLOOKUP($D419,'[3]5D'!$C:$AY,COLUMNS($A418:C418)+36,0)</f>
        <v>115.19393501288501</v>
      </c>
      <c r="H419" s="189">
        <f>VLOOKUP($D419,'[3]5D'!$C:$AY,COLUMNS($A418:D418)+36,0)</f>
        <v>114.51979479538799</v>
      </c>
      <c r="I419" s="200">
        <f>VLOOKUP($D419,'[3]5D'!$C:$AY,COLUMNS($A418:E418)+36,0)</f>
        <v>114.51979479538799</v>
      </c>
      <c r="J419" s="200">
        <f>VLOOKUP($D419,'[3]5D'!$C:$AY,COLUMNS($A418:F418)+36,0)</f>
        <v>106.619369194714</v>
      </c>
      <c r="K419" s="189">
        <f>VLOOKUP($D419,'[3]5D'!$C:$AY,COLUMNS($A418:G418)+36,0)</f>
        <v>110.135328489937</v>
      </c>
      <c r="L419" s="189">
        <f>VLOOKUP($D419,'[3]5D'!$C:$AY,COLUMNS($A418:H418)+36,0)</f>
        <v>106.20028247918501</v>
      </c>
      <c r="M419" s="189">
        <f>VLOOKUP($D419,'[3]5D'!$C:$AY,COLUMNS($A418:I418)+36,0)</f>
        <v>105.88135939132999</v>
      </c>
      <c r="N419" s="189">
        <f>VLOOKUP($D419,'[3]5D'!$C:$AY,COLUMNS($A418:J418)+36,0)</f>
        <v>108.697595747173</v>
      </c>
      <c r="O419" s="189">
        <f>VLOOKUP($D419,'[3]5D'!$C:$AY,COLUMNS($A418:K418)+36,0)</f>
        <v>111.588736783326</v>
      </c>
      <c r="P419" s="189">
        <f>VLOOKUP($D419,'[3]5D'!$C:$AY,COLUMNS($A418:L418)+36,0)</f>
        <v>113.344131580316</v>
      </c>
      <c r="Q419" s="189">
        <f>VLOOKUP($D419,'[3]5D'!$C:$AY,COLUMNS($A418:M418)+36,0)</f>
        <v>114.89956572701701</v>
      </c>
    </row>
    <row r="420" spans="4:17">
      <c r="D420" s="238">
        <v>23929</v>
      </c>
      <c r="E420" s="189">
        <v>79.076862024801201</v>
      </c>
      <c r="F420" s="189">
        <f>VLOOKUP($D420,'[3]5D'!$C:$AY,COLUMNS($A419:B419)+36,0)</f>
        <v>104.75715031184799</v>
      </c>
      <c r="G420" s="189">
        <f>VLOOKUP($D420,'[3]5D'!$C:$AY,COLUMNS($A419:C419)+36,0)</f>
        <v>107.309511755198</v>
      </c>
      <c r="H420" s="189">
        <f>VLOOKUP($D420,'[3]5D'!$C:$AY,COLUMNS($A419:D419)+36,0)</f>
        <v>102.541828718925</v>
      </c>
      <c r="I420" s="200">
        <f>VLOOKUP($D420,'[3]5D'!$C:$AY,COLUMNS($A419:E419)+36,0)</f>
        <v>116.41747338726</v>
      </c>
      <c r="J420" s="200">
        <f>VLOOKUP($D420,'[3]5D'!$C:$AY,COLUMNS($A419:F419)+36,0)</f>
        <v>104.847927355908</v>
      </c>
      <c r="K420" s="189">
        <f>VLOOKUP($D420,'[3]5D'!$C:$AY,COLUMNS($A419:G419)+36,0)</f>
        <v>114.021243697123</v>
      </c>
      <c r="L420" s="189">
        <f>VLOOKUP($D420,'[3]5D'!$C:$AY,COLUMNS($A419:H419)+36,0)</f>
        <v>109.434585526516</v>
      </c>
      <c r="M420" s="189">
        <f>VLOOKUP($D420,'[3]5D'!$C:$AY,COLUMNS($A419:I419)+36,0)</f>
        <v>111.42042900487</v>
      </c>
      <c r="N420" s="189">
        <f>VLOOKUP($D420,'[3]5D'!$C:$AY,COLUMNS($A419:J419)+36,0)</f>
        <v>109.77867684650801</v>
      </c>
      <c r="O420" s="189">
        <f>VLOOKUP($D420,'[3]5D'!$C:$AY,COLUMNS($A419:K419)+36,0)</f>
        <v>109.94024177015601</v>
      </c>
      <c r="P420" s="189">
        <f>VLOOKUP($D420,'[3]5D'!$C:$AY,COLUMNS($A419:L419)+36,0)</f>
        <v>100.895854305347</v>
      </c>
      <c r="Q420" s="189">
        <f>VLOOKUP($D420,'[3]5D'!$C:$AY,COLUMNS($A419:M419)+36,0)</f>
        <v>115.655796007258</v>
      </c>
    </row>
    <row r="421" spans="4:17">
      <c r="D421" s="238">
        <v>23960</v>
      </c>
      <c r="E421" s="189">
        <v>80.076862024801201</v>
      </c>
      <c r="F421" s="189">
        <f>VLOOKUP($D421,'[3]5D'!$C:$AY,COLUMNS($A420:B420)+36,0)</f>
        <v>129.48662124696099</v>
      </c>
      <c r="G421" s="189">
        <f>VLOOKUP($D421,'[3]5D'!$C:$AY,COLUMNS($A420:C420)+36,0)</f>
        <v>114.689468266245</v>
      </c>
      <c r="H421" s="189">
        <f>VLOOKUP($D421,'[3]5D'!$C:$AY,COLUMNS($A420:D420)+36,0)</f>
        <v>123.79482529077799</v>
      </c>
      <c r="I421" s="200">
        <f>VLOOKUP($D421,'[3]5D'!$C:$AY,COLUMNS($A420:E420)+36,0)</f>
        <v>128.89968036497899</v>
      </c>
      <c r="J421" s="200">
        <f>VLOOKUP($D421,'[3]5D'!$C:$AY,COLUMNS($A420:F420)+36,0)</f>
        <v>107.17902250024299</v>
      </c>
      <c r="K421" s="189">
        <f>VLOOKUP($D421,'[3]5D'!$C:$AY,COLUMNS($A420:G420)+36,0)</f>
        <v>126.656420590428</v>
      </c>
      <c r="L421" s="189">
        <f>VLOOKUP($D421,'[3]5D'!$C:$AY,COLUMNS($A420:H420)+36,0)</f>
        <v>106.605832155101</v>
      </c>
      <c r="M421" s="189">
        <f>VLOOKUP($D421,'[3]5D'!$C:$AY,COLUMNS($A420:I420)+36,0)</f>
        <v>116.324214117347</v>
      </c>
      <c r="N421" s="189">
        <f>VLOOKUP($D421,'[3]5D'!$C:$AY,COLUMNS($A420:J420)+36,0)</f>
        <v>114.286774249884</v>
      </c>
      <c r="O421" s="189">
        <f>VLOOKUP($D421,'[3]5D'!$C:$AY,COLUMNS($A420:K420)+36,0)</f>
        <v>113.336492177837</v>
      </c>
      <c r="P421" s="189">
        <f>VLOOKUP($D421,'[3]5D'!$C:$AY,COLUMNS($A420:L420)+36,0)</f>
        <v>113.103540260071</v>
      </c>
      <c r="Q421" s="189">
        <f>VLOOKUP($D421,'[3]5D'!$C:$AY,COLUMNS($A420:M420)+36,0)</f>
        <v>110.669102103163</v>
      </c>
    </row>
    <row r="422" spans="4:17">
      <c r="D422" s="238">
        <v>24104</v>
      </c>
      <c r="E422" s="189">
        <v>81.076862024801201</v>
      </c>
      <c r="F422" s="189">
        <f>VLOOKUP($D422,'[3]5D'!$C:$AY,COLUMNS($A421:B421)+36,0)</f>
        <v>100.067585838751</v>
      </c>
      <c r="G422" s="189">
        <f>VLOOKUP($D422,'[3]5D'!$C:$AY,COLUMNS($A421:C421)+36,0)</f>
        <v>117.706333867211</v>
      </c>
      <c r="H422" s="189">
        <f>VLOOKUP($D422,'[3]5D'!$C:$AY,COLUMNS($A421:D421)+36,0)</f>
        <v>105.476451259584</v>
      </c>
      <c r="I422" s="200">
        <f>VLOOKUP($D422,'[3]5D'!$C:$AY,COLUMNS($A421:E421)+36,0)</f>
        <v>91.018619934282597</v>
      </c>
      <c r="J422" s="200">
        <f>VLOOKUP($D422,'[3]5D'!$C:$AY,COLUMNS($A421:F421)+36,0)</f>
        <v>91.347207009857598</v>
      </c>
      <c r="K422" s="189">
        <f>VLOOKUP($D422,'[3]5D'!$C:$AY,COLUMNS($A421:G421)+36,0)</f>
        <v>105.14786418400899</v>
      </c>
      <c r="L422" s="189">
        <f>VLOOKUP($D422,'[3]5D'!$C:$AY,COLUMNS($A421:H421)+36,0)</f>
        <v>94.633077765607894</v>
      </c>
      <c r="M422" s="189">
        <f>VLOOKUP($D422,'[3]5D'!$C:$AY,COLUMNS($A421:I421)+36,0)</f>
        <v>120.92004381161</v>
      </c>
      <c r="N422" s="189">
        <f>VLOOKUP($D422,'[3]5D'!$C:$AY,COLUMNS($A421:J421)+36,0)</f>
        <v>103.176341730559</v>
      </c>
      <c r="O422" s="189">
        <f>VLOOKUP($D422,'[3]5D'!$C:$AY,COLUMNS($A421:K421)+36,0)</f>
        <v>106.243154435926</v>
      </c>
      <c r="P422" s="189">
        <f>VLOOKUP($D422,'[3]5D'!$C:$AY,COLUMNS($A421:L421)+36,0)</f>
        <v>106.790799561884</v>
      </c>
      <c r="Q422" s="189">
        <f>VLOOKUP($D422,'[3]5D'!$C:$AY,COLUMNS($A421:M421)+36,0)</f>
        <v>98.576122672508205</v>
      </c>
    </row>
    <row r="423" spans="4:17">
      <c r="D423" s="238">
        <v>24311</v>
      </c>
      <c r="E423" s="189">
        <v>82.076862024801201</v>
      </c>
      <c r="F423" s="189">
        <f>VLOOKUP($D423,'[3]5D'!$C:$AY,COLUMNS($A422:B422)+36,0)</f>
        <v>109.491459297994</v>
      </c>
      <c r="G423" s="189">
        <f>VLOOKUP($D423,'[3]5D'!$C:$AY,COLUMNS($A422:C422)+36,0)</f>
        <v>107.585811576526</v>
      </c>
      <c r="H423" s="189">
        <f>VLOOKUP($D423,'[3]5D'!$C:$AY,COLUMNS($A422:D422)+36,0)</f>
        <v>113.590986816106</v>
      </c>
      <c r="I423" s="200">
        <f>VLOOKUP($D423,'[3]5D'!$C:$AY,COLUMNS($A422:E422)+36,0)</f>
        <v>112.3719390575</v>
      </c>
      <c r="J423" s="200">
        <f>VLOOKUP($D423,'[3]5D'!$C:$AY,COLUMNS($A422:F422)+36,0)</f>
        <v>120.779479981045</v>
      </c>
      <c r="K423" s="189">
        <f>VLOOKUP($D423,'[3]5D'!$C:$AY,COLUMNS($A422:G422)+36,0)</f>
        <v>135.52652928716</v>
      </c>
      <c r="L423" s="189">
        <f>VLOOKUP($D423,'[3]5D'!$C:$AY,COLUMNS($A422:H422)+36,0)</f>
        <v>140.51971169115399</v>
      </c>
      <c r="M423" s="189">
        <f>VLOOKUP($D423,'[3]5D'!$C:$AY,COLUMNS($A422:I422)+36,0)</f>
        <v>109.95370276448099</v>
      </c>
      <c r="N423" s="189">
        <f>VLOOKUP($D423,'[3]5D'!$C:$AY,COLUMNS($A422:J422)+36,0)</f>
        <v>113.53306814672101</v>
      </c>
      <c r="O423" s="189">
        <f>VLOOKUP($D423,'[3]5D'!$C:$AY,COLUMNS($A422:K422)+36,0)</f>
        <v>99.960453948078595</v>
      </c>
      <c r="P423" s="189">
        <f>VLOOKUP($D423,'[3]5D'!$C:$AY,COLUMNS($A422:L422)+36,0)</f>
        <v>107.279921233536</v>
      </c>
      <c r="Q423" s="189">
        <f>VLOOKUP($D423,'[3]5D'!$C:$AY,COLUMNS($A422:M422)+36,0)</f>
        <v>109.889899494951</v>
      </c>
    </row>
    <row r="424" spans="4:17">
      <c r="D424" s="238">
        <v>24312</v>
      </c>
      <c r="E424" s="189">
        <v>83.076862024801201</v>
      </c>
      <c r="F424" s="189">
        <f>VLOOKUP($D424,'[3]5D'!$C:$AY,COLUMNS($A423:B423)+36,0)</f>
        <v>102.080223482428</v>
      </c>
      <c r="G424" s="189">
        <f>VLOOKUP($D424,'[3]5D'!$C:$AY,COLUMNS($A423:C423)+36,0)</f>
        <v>112.030662664356</v>
      </c>
      <c r="H424" s="189">
        <f>VLOOKUP($D424,'[3]5D'!$C:$AY,COLUMNS($A423:D423)+36,0)</f>
        <v>110.125981289698</v>
      </c>
      <c r="I424" s="200">
        <f>VLOOKUP($D424,'[3]5D'!$C:$AY,COLUMNS($A423:E423)+36,0)</f>
        <v>107.25865648858699</v>
      </c>
      <c r="J424" s="200">
        <f>VLOOKUP($D424,'[3]5D'!$C:$AY,COLUMNS($A423:F423)+36,0)</f>
        <v>108.297459306308</v>
      </c>
      <c r="K424" s="189">
        <f>VLOOKUP($D424,'[3]5D'!$C:$AY,COLUMNS($A423:G423)+36,0)</f>
        <v>110.125981289698</v>
      </c>
      <c r="L424" s="189">
        <f>VLOOKUP($D424,'[3]5D'!$C:$AY,COLUMNS($A423:H423)+36,0)</f>
        <v>103.934201191629</v>
      </c>
      <c r="M424" s="189">
        <f>VLOOKUP($D424,'[3]5D'!$C:$AY,COLUMNS($A423:I423)+36,0)</f>
        <v>107.134114662561</v>
      </c>
      <c r="N424" s="189">
        <f>VLOOKUP($D424,'[3]5D'!$C:$AY,COLUMNS($A423:J423)+36,0)</f>
        <v>94.916133100709203</v>
      </c>
      <c r="O424" s="189">
        <f>VLOOKUP($D424,'[3]5D'!$C:$AY,COLUMNS($A423:K423)+36,0)</f>
        <v>101.9948163183</v>
      </c>
      <c r="P424" s="189">
        <f>VLOOKUP($D424,'[3]5D'!$C:$AY,COLUMNS($A423:L423)+36,0)</f>
        <v>104.058743017656</v>
      </c>
      <c r="Q424" s="189">
        <f>VLOOKUP($D424,'[3]5D'!$C:$AY,COLUMNS($A423:M423)+36,0)</f>
        <v>101.315960042572</v>
      </c>
    </row>
    <row r="425" spans="4:17">
      <c r="D425" s="238">
        <v>24320</v>
      </c>
      <c r="E425" s="189">
        <v>84.076862024801201</v>
      </c>
      <c r="F425" s="189">
        <f>VLOOKUP($D425,'[3]5D'!$C:$AY,COLUMNS($A424:B424)+36,0)</f>
        <v>109.17049068499399</v>
      </c>
      <c r="G425" s="189">
        <f>VLOOKUP($D425,'[3]5D'!$C:$AY,COLUMNS($A424:C424)+36,0)</f>
        <v>102.15785910334699</v>
      </c>
      <c r="H425" s="189">
        <f>VLOOKUP($D425,'[3]5D'!$C:$AY,COLUMNS($A424:D424)+36,0)</f>
        <v>128.88643412499499</v>
      </c>
      <c r="I425" s="200">
        <f>VLOOKUP($D425,'[3]5D'!$C:$AY,COLUMNS($A424:E424)+36,0)</f>
        <v>135.197065613006</v>
      </c>
      <c r="J425" s="200">
        <f>VLOOKUP($D425,'[3]5D'!$C:$AY,COLUMNS($A424:F424)+36,0)</f>
        <v>159.082862443529</v>
      </c>
      <c r="K425" s="189">
        <f>VLOOKUP($D425,'[3]5D'!$C:$AY,COLUMNS($A424:G424)+36,0)</f>
        <v>139.13412924331899</v>
      </c>
      <c r="L425" s="189">
        <f>VLOOKUP($D425,'[3]5D'!$C:$AY,COLUMNS($A424:H424)+36,0)</f>
        <v>149.166560450921</v>
      </c>
      <c r="M425" s="189">
        <f>VLOOKUP($D425,'[3]5D'!$C:$AY,COLUMNS($A424:I424)+36,0)</f>
        <v>107.167438501083</v>
      </c>
      <c r="N425" s="189">
        <f>VLOOKUP($D425,'[3]5D'!$C:$AY,COLUMNS($A424:J424)+36,0)</f>
        <v>134.89682910594701</v>
      </c>
      <c r="O425" s="189">
        <f>VLOOKUP($D425,'[3]5D'!$C:$AY,COLUMNS($A424:K424)+36,0)</f>
        <v>108.011499624704</v>
      </c>
      <c r="P425" s="189">
        <f>VLOOKUP($D425,'[3]5D'!$C:$AY,COLUMNS($A424:L424)+36,0)</f>
        <v>118.469708720787</v>
      </c>
      <c r="Q425" s="189">
        <f>VLOOKUP($D425,'[3]5D'!$C:$AY,COLUMNS($A424:M424)+36,0)</f>
        <v>110.95627759356999</v>
      </c>
    </row>
    <row r="426" spans="4:17">
      <c r="D426" s="238">
        <v>25111</v>
      </c>
      <c r="E426" s="189">
        <v>85.076862024801201</v>
      </c>
      <c r="F426" s="189">
        <f>VLOOKUP($D426,'[3]5D'!$C:$AY,COLUMNS($A425:B425)+36,0)</f>
        <v>95.093795821399297</v>
      </c>
      <c r="G426" s="189">
        <f>VLOOKUP($D426,'[3]5D'!$C:$AY,COLUMNS($A425:C425)+36,0)</f>
        <v>90.249106428352903</v>
      </c>
      <c r="H426" s="189">
        <f>VLOOKUP($D426,'[3]5D'!$C:$AY,COLUMNS($A425:D425)+36,0)</f>
        <v>113.69612027211799</v>
      </c>
      <c r="I426" s="200">
        <f>VLOOKUP($D426,'[3]5D'!$C:$AY,COLUMNS($A425:E425)+36,0)</f>
        <v>109.81906379877699</v>
      </c>
      <c r="J426" s="200">
        <f>VLOOKUP($D426,'[3]5D'!$C:$AY,COLUMNS($A425:F425)+36,0)</f>
        <v>111.399671392654</v>
      </c>
      <c r="K426" s="189">
        <f>VLOOKUP($D426,'[3]5D'!$C:$AY,COLUMNS($A425:G425)+36,0)</f>
        <v>110.616828286898</v>
      </c>
      <c r="L426" s="189">
        <f>VLOOKUP($D426,'[3]5D'!$C:$AY,COLUMNS($A425:H425)+36,0)</f>
        <v>111.008249839776</v>
      </c>
      <c r="M426" s="189">
        <f>VLOOKUP($D426,'[3]5D'!$C:$AY,COLUMNS($A425:I425)+36,0)</f>
        <v>97.821983576371395</v>
      </c>
      <c r="N426" s="189">
        <f>VLOOKUP($D426,'[3]5D'!$C:$AY,COLUMNS($A425:J425)+36,0)</f>
        <v>146.49668805478399</v>
      </c>
      <c r="O426" s="189">
        <f>VLOOKUP($D426,'[3]5D'!$C:$AY,COLUMNS($A425:K425)+36,0)</f>
        <v>171.94553887970699</v>
      </c>
      <c r="P426" s="189">
        <f>VLOOKUP($D426,'[3]5D'!$C:$AY,COLUMNS($A425:L425)+36,0)</f>
        <v>107.946580952053</v>
      </c>
      <c r="Q426" s="189">
        <f>VLOOKUP($D426,'[3]5D'!$C:$AY,COLUMNS($A425:M425)+36,0)</f>
        <v>106.746317968401</v>
      </c>
    </row>
    <row r="427" spans="4:17">
      <c r="D427" s="238">
        <v>25112</v>
      </c>
      <c r="E427" s="189">
        <v>86.076862024801201</v>
      </c>
      <c r="F427" s="189">
        <f>VLOOKUP($D427,'[3]5D'!$C:$AY,COLUMNS($A426:B426)+36,0)</f>
        <v>89.623665952708805</v>
      </c>
      <c r="G427" s="189">
        <f>VLOOKUP($D427,'[3]5D'!$C:$AY,COLUMNS($A426:C426)+36,0)</f>
        <v>105.830611462842</v>
      </c>
      <c r="H427" s="189">
        <f>VLOOKUP($D427,'[3]5D'!$C:$AY,COLUMNS($A426:D426)+36,0)</f>
        <v>97.727136051851701</v>
      </c>
      <c r="I427" s="200">
        <f>VLOOKUP($D427,'[3]5D'!$C:$AY,COLUMNS($A426:E426)+36,0)</f>
        <v>101.784462057813</v>
      </c>
      <c r="J427" s="200">
        <f>VLOOKUP($D427,'[3]5D'!$C:$AY,COLUMNS($A426:F426)+36,0)</f>
        <v>122.540365711446</v>
      </c>
      <c r="K427" s="189">
        <f>VLOOKUP($D427,'[3]5D'!$C:$AY,COLUMNS($A426:G426)+36,0)</f>
        <v>107.276530199229</v>
      </c>
      <c r="L427" s="189">
        <f>VLOOKUP($D427,'[3]5D'!$C:$AY,COLUMNS($A426:H426)+36,0)</f>
        <v>116.877226210807</v>
      </c>
      <c r="M427" s="189">
        <f>VLOOKUP($D427,'[3]5D'!$C:$AY,COLUMNS($A426:I426)+36,0)</f>
        <v>115.56471280259601</v>
      </c>
      <c r="N427" s="189">
        <f>VLOOKUP($D427,'[3]5D'!$C:$AY,COLUMNS($A426:J426)+36,0)</f>
        <v>122.58044631074701</v>
      </c>
      <c r="O427" s="189">
        <f>VLOOKUP($D427,'[3]5D'!$C:$AY,COLUMNS($A426:K426)+36,0)</f>
        <v>118.34079510805</v>
      </c>
      <c r="P427" s="189">
        <f>VLOOKUP($D427,'[3]5D'!$C:$AY,COLUMNS($A426:L426)+36,0)</f>
        <v>105.21729698649</v>
      </c>
      <c r="Q427" s="189">
        <f>VLOOKUP($D427,'[3]5D'!$C:$AY,COLUMNS($A426:M426)+36,0)</f>
        <v>98.749997506159403</v>
      </c>
    </row>
    <row r="428" spans="4:17">
      <c r="D428" s="238">
        <v>25130</v>
      </c>
      <c r="E428" s="189">
        <v>87.076862024801201</v>
      </c>
      <c r="F428" s="189">
        <f>VLOOKUP($D428,'[3]5D'!$C:$AY,COLUMNS($A427:B427)+36,0)</f>
        <v>85.564731507584497</v>
      </c>
      <c r="G428" s="189">
        <f>VLOOKUP($D428,'[3]5D'!$C:$AY,COLUMNS($A427:C427)+36,0)</f>
        <v>112.674077054932</v>
      </c>
      <c r="H428" s="189">
        <f>VLOOKUP($D428,'[3]5D'!$C:$AY,COLUMNS($A427:D427)+36,0)</f>
        <v>117.48251748251801</v>
      </c>
      <c r="I428" s="200">
        <f>VLOOKUP($D428,'[3]5D'!$C:$AY,COLUMNS($A427:E427)+36,0)</f>
        <v>121.67832167832201</v>
      </c>
      <c r="J428" s="200">
        <f>VLOOKUP($D428,'[3]5D'!$C:$AY,COLUMNS($A427:F427)+36,0)</f>
        <v>125.87412587412599</v>
      </c>
      <c r="K428" s="189">
        <f>VLOOKUP($D428,'[3]5D'!$C:$AY,COLUMNS($A427:G427)+36,0)</f>
        <v>130.06993006993</v>
      </c>
      <c r="L428" s="189">
        <f>VLOOKUP($D428,'[3]5D'!$C:$AY,COLUMNS($A427:H427)+36,0)</f>
        <v>134.26573426573401</v>
      </c>
      <c r="M428" s="189">
        <f>VLOOKUP($D428,'[3]5D'!$C:$AY,COLUMNS($A427:I427)+36,0)</f>
        <v>121.67832167832201</v>
      </c>
      <c r="N428" s="189">
        <f>VLOOKUP($D428,'[3]5D'!$C:$AY,COLUMNS($A427:J427)+36,0)</f>
        <v>125.87412587412599</v>
      </c>
      <c r="O428" s="189">
        <f>VLOOKUP($D428,'[3]5D'!$C:$AY,COLUMNS($A427:K427)+36,0)</f>
        <v>155.244755244755</v>
      </c>
      <c r="P428" s="189">
        <f>VLOOKUP($D428,'[3]5D'!$C:$AY,COLUMNS($A427:L427)+36,0)</f>
        <v>134.26573426573401</v>
      </c>
      <c r="Q428" s="189">
        <f>VLOOKUP($D428,'[3]5D'!$C:$AY,COLUMNS($A427:M427)+36,0)</f>
        <v>125.87412587412599</v>
      </c>
    </row>
    <row r="429" spans="4:17">
      <c r="D429" s="238">
        <v>25200</v>
      </c>
      <c r="E429" s="189">
        <v>88.076862024801201</v>
      </c>
      <c r="F429" s="189">
        <f>VLOOKUP($D429,'[3]5D'!$C:$AY,COLUMNS($A428:B428)+36,0)</f>
        <v>90.551146478887503</v>
      </c>
      <c r="G429" s="189">
        <f>VLOOKUP($D429,'[3]5D'!$C:$AY,COLUMNS($A428:C428)+36,0)</f>
        <v>119.038566545465</v>
      </c>
      <c r="H429" s="189">
        <f>VLOOKUP($D429,'[3]5D'!$C:$AY,COLUMNS($A428:D428)+36,0)</f>
        <v>85.990901515703996</v>
      </c>
      <c r="I429" s="200">
        <f>VLOOKUP($D429,'[3]5D'!$C:$AY,COLUMNS($A428:E428)+36,0)</f>
        <v>102.514377900897</v>
      </c>
      <c r="J429" s="200">
        <f>VLOOKUP($D429,'[3]5D'!$C:$AY,COLUMNS($A428:F428)+36,0)</f>
        <v>94.253579931151606</v>
      </c>
      <c r="K429" s="189">
        <f>VLOOKUP($D429,'[3]5D'!$C:$AY,COLUMNS($A428:G428)+36,0)</f>
        <v>98.384919138875404</v>
      </c>
      <c r="L429" s="189">
        <f>VLOOKUP($D429,'[3]5D'!$C:$AY,COLUMNS($A428:H428)+36,0)</f>
        <v>96.320189757864597</v>
      </c>
      <c r="M429" s="189">
        <f>VLOOKUP($D429,'[3]5D'!$C:$AY,COLUMNS($A428:I428)+36,0)</f>
        <v>122.313590699315</v>
      </c>
      <c r="N429" s="189">
        <f>VLOOKUP($D429,'[3]5D'!$C:$AY,COLUMNS($A428:J428)+36,0)</f>
        <v>110.299423107987</v>
      </c>
      <c r="O429" s="189">
        <f>VLOOKUP($D429,'[3]5D'!$C:$AY,COLUMNS($A428:K428)+36,0)</f>
        <v>109.644401188389</v>
      </c>
      <c r="P429" s="189">
        <f>VLOOKUP($D429,'[3]5D'!$C:$AY,COLUMNS($A428:L428)+36,0)</f>
        <v>138.118716118642</v>
      </c>
      <c r="Q429" s="189">
        <f>VLOOKUP($D429,'[3]5D'!$C:$AY,COLUMNS($A428:M428)+36,0)</f>
        <v>112.429968088575</v>
      </c>
    </row>
    <row r="430" spans="4:17">
      <c r="D430" s="238">
        <v>25930</v>
      </c>
      <c r="E430" s="189">
        <v>89.076862024801201</v>
      </c>
      <c r="F430" s="189">
        <f>VLOOKUP($D430,'[3]5D'!$C:$AY,COLUMNS($A429:B429)+36,0)</f>
        <v>127.06923378193601</v>
      </c>
      <c r="G430" s="189">
        <f>VLOOKUP($D430,'[3]5D'!$C:$AY,COLUMNS($A429:C429)+36,0)</f>
        <v>111.95268853862</v>
      </c>
      <c r="H430" s="189">
        <f>VLOOKUP($D430,'[3]5D'!$C:$AY,COLUMNS($A429:D429)+36,0)</f>
        <v>125.112271385849</v>
      </c>
      <c r="I430" s="200">
        <f>VLOOKUP($D430,'[3]5D'!$C:$AY,COLUMNS($A429:E429)+36,0)</f>
        <v>151.579695411432</v>
      </c>
      <c r="J430" s="200">
        <f>VLOOKUP($D430,'[3]5D'!$C:$AY,COLUMNS($A429:F429)+36,0)</f>
        <v>130.95795045912101</v>
      </c>
      <c r="K430" s="189">
        <f>VLOOKUP($D430,'[3]5D'!$C:$AY,COLUMNS($A429:G429)+36,0)</f>
        <v>109.90192498133</v>
      </c>
      <c r="L430" s="189">
        <f>VLOOKUP($D430,'[3]5D'!$C:$AY,COLUMNS($A429:H429)+36,0)</f>
        <v>88.439255011498901</v>
      </c>
      <c r="M430" s="189">
        <f>VLOOKUP($D430,'[3]5D'!$C:$AY,COLUMNS($A429:I429)+36,0)</f>
        <v>91.0712581962228</v>
      </c>
      <c r="N430" s="189">
        <f>VLOOKUP($D430,'[3]5D'!$C:$AY,COLUMNS($A429:J429)+36,0)</f>
        <v>101.77298314530999</v>
      </c>
      <c r="O430" s="189">
        <f>VLOOKUP($D430,'[3]5D'!$C:$AY,COLUMNS($A429:K429)+36,0)</f>
        <v>118.42073114683301</v>
      </c>
      <c r="P430" s="189">
        <f>VLOOKUP($D430,'[3]5D'!$C:$AY,COLUMNS($A429:L429)+36,0)</f>
        <v>130.31514070927199</v>
      </c>
      <c r="Q430" s="189">
        <f>VLOOKUP($D430,'[3]5D'!$C:$AY,COLUMNS($A429:M429)+36,0)</f>
        <v>123.117212971828</v>
      </c>
    </row>
    <row r="431" spans="4:17">
      <c r="D431" s="238">
        <v>25994</v>
      </c>
      <c r="E431" s="189">
        <v>90.076862024801201</v>
      </c>
      <c r="F431" s="189">
        <f>VLOOKUP($D431,'[3]5D'!$C:$AY,COLUMNS($A430:B430)+36,0)</f>
        <v>110.26164261061101</v>
      </c>
      <c r="G431" s="189">
        <f>VLOOKUP($D431,'[3]5D'!$C:$AY,COLUMNS($A430:C430)+36,0)</f>
        <v>105.22027259568399</v>
      </c>
      <c r="H431" s="189">
        <f>VLOOKUP($D431,'[3]5D'!$C:$AY,COLUMNS($A430:D430)+36,0)</f>
        <v>98.728431972911693</v>
      </c>
      <c r="I431" s="200">
        <f>VLOOKUP($D431,'[3]5D'!$C:$AY,COLUMNS($A430:E430)+36,0)</f>
        <v>81.221858002233404</v>
      </c>
      <c r="J431" s="200">
        <f>VLOOKUP($D431,'[3]5D'!$C:$AY,COLUMNS($A430:F430)+36,0)</f>
        <v>140.009365656857</v>
      </c>
      <c r="K431" s="189">
        <f>VLOOKUP($D431,'[3]5D'!$C:$AY,COLUMNS($A430:G430)+36,0)</f>
        <v>132.66092720002899</v>
      </c>
      <c r="L431" s="189">
        <f>VLOOKUP($D431,'[3]5D'!$C:$AY,COLUMNS($A430:H430)+36,0)</f>
        <v>121.638269514787</v>
      </c>
      <c r="M431" s="189">
        <f>VLOOKUP($D431,'[3]5D'!$C:$AY,COLUMNS($A430:I430)+36,0)</f>
        <v>113.338856669428</v>
      </c>
      <c r="N431" s="189">
        <f>VLOOKUP($D431,'[3]5D'!$C:$AY,COLUMNS($A430:J430)+36,0)</f>
        <v>112.949821692302</v>
      </c>
      <c r="O431" s="189">
        <f>VLOOKUP($D431,'[3]5D'!$C:$AY,COLUMNS($A430:K430)+36,0)</f>
        <v>125.787975937466</v>
      </c>
      <c r="P431" s="189">
        <f>VLOOKUP($D431,'[3]5D'!$C:$AY,COLUMNS($A430:L430)+36,0)</f>
        <v>117.358884766399</v>
      </c>
      <c r="Q431" s="189">
        <f>VLOOKUP($D431,'[3]5D'!$C:$AY,COLUMNS($A430:M430)+36,0)</f>
        <v>100.25064957022001</v>
      </c>
    </row>
    <row r="432" spans="4:17">
      <c r="D432" s="238">
        <v>26512</v>
      </c>
      <c r="E432" s="189">
        <v>91.076862024801201</v>
      </c>
      <c r="F432" s="189">
        <f>VLOOKUP($D432,'[3]5D'!$C:$AY,COLUMNS($A431:B431)+36,0)</f>
        <v>131.300829755097</v>
      </c>
      <c r="G432" s="189">
        <f>VLOOKUP($D432,'[3]5D'!$C:$AY,COLUMNS($A431:C431)+36,0)</f>
        <v>115.107630151875</v>
      </c>
      <c r="H432" s="189">
        <f>VLOOKUP($D432,'[3]5D'!$C:$AY,COLUMNS($A431:D431)+36,0)</f>
        <v>128.914998012512</v>
      </c>
      <c r="I432" s="200">
        <f>VLOOKUP($D432,'[3]5D'!$C:$AY,COLUMNS($A431:E431)+36,0)</f>
        <v>132.99883858974499</v>
      </c>
      <c r="J432" s="200">
        <f>VLOOKUP($D432,'[3]5D'!$C:$AY,COLUMNS($A431:F431)+36,0)</f>
        <v>134.58102911447301</v>
      </c>
      <c r="K432" s="189">
        <f>VLOOKUP($D432,'[3]5D'!$C:$AY,COLUMNS($A431:G431)+36,0)</f>
        <v>121.684005819758</v>
      </c>
      <c r="L432" s="189">
        <f>VLOOKUP($D432,'[3]5D'!$C:$AY,COLUMNS($A431:H431)+36,0)</f>
        <v>106.142779926185</v>
      </c>
      <c r="M432" s="189">
        <f>VLOOKUP($D432,'[3]5D'!$C:$AY,COLUMNS($A431:I431)+36,0)</f>
        <v>153.43857346015901</v>
      </c>
      <c r="N432" s="189">
        <f>VLOOKUP($D432,'[3]5D'!$C:$AY,COLUMNS($A431:J431)+36,0)</f>
        <v>146.05899093168</v>
      </c>
      <c r="O432" s="189">
        <f>VLOOKUP($D432,'[3]5D'!$C:$AY,COLUMNS($A431:K431)+36,0)</f>
        <v>140.25195130675201</v>
      </c>
      <c r="P432" s="189">
        <f>VLOOKUP($D432,'[3]5D'!$C:$AY,COLUMNS($A431:L431)+36,0)</f>
        <v>131.047962706823</v>
      </c>
      <c r="Q432" s="189">
        <f>VLOOKUP($D432,'[3]5D'!$C:$AY,COLUMNS($A431:M431)+36,0)</f>
        <v>116.74268209024299</v>
      </c>
    </row>
    <row r="433" spans="4:17">
      <c r="D433" s="238">
        <v>26800</v>
      </c>
      <c r="E433" s="189">
        <v>92.076862024801201</v>
      </c>
      <c r="F433" s="189">
        <f>VLOOKUP($D433,'[3]5D'!$C:$AY,COLUMNS($A432:B432)+36,0)</f>
        <v>136.15950762882099</v>
      </c>
      <c r="G433" s="189">
        <f>VLOOKUP($D433,'[3]5D'!$C:$AY,COLUMNS($A432:C432)+36,0)</f>
        <v>96.893561474890504</v>
      </c>
      <c r="H433" s="189">
        <f>VLOOKUP($D433,'[3]5D'!$C:$AY,COLUMNS($A432:D432)+36,0)</f>
        <v>107.186875655655</v>
      </c>
      <c r="I433" s="200">
        <f>VLOOKUP($D433,'[3]5D'!$C:$AY,COLUMNS($A432:E432)+36,0)</f>
        <v>113.478939082617</v>
      </c>
      <c r="J433" s="200">
        <f>VLOOKUP($D433,'[3]5D'!$C:$AY,COLUMNS($A432:F432)+36,0)</f>
        <v>106.68291942649201</v>
      </c>
      <c r="K433" s="189">
        <f>VLOOKUP($D433,'[3]5D'!$C:$AY,COLUMNS($A432:G432)+36,0)</f>
        <v>112.086630159834</v>
      </c>
      <c r="L433" s="189">
        <f>VLOOKUP($D433,'[3]5D'!$C:$AY,COLUMNS($A432:H432)+36,0)</f>
        <v>158.92460343701299</v>
      </c>
      <c r="M433" s="189">
        <f>VLOOKUP($D433,'[3]5D'!$C:$AY,COLUMNS($A432:I432)+36,0)</f>
        <v>159.275081203713</v>
      </c>
      <c r="N433" s="189">
        <f>VLOOKUP($D433,'[3]5D'!$C:$AY,COLUMNS($A432:J432)+36,0)</f>
        <v>152.27911206924199</v>
      </c>
      <c r="O433" s="189">
        <f>VLOOKUP($D433,'[3]5D'!$C:$AY,COLUMNS($A432:K432)+36,0)</f>
        <v>100.91217468130399</v>
      </c>
      <c r="P433" s="189">
        <f>VLOOKUP($D433,'[3]5D'!$C:$AY,COLUMNS($A432:L432)+36,0)</f>
        <v>92.727844715080394</v>
      </c>
      <c r="Q433" s="189">
        <f>VLOOKUP($D433,'[3]5D'!$C:$AY,COLUMNS($A432:M432)+36,0)</f>
        <v>91.362937877571696</v>
      </c>
    </row>
    <row r="434" spans="4:17">
      <c r="D434" s="238">
        <v>27200</v>
      </c>
      <c r="E434" s="189">
        <v>93.076862024801201</v>
      </c>
      <c r="F434" s="189">
        <f>VLOOKUP($D434,'[3]5D'!$C:$AY,COLUMNS($A433:B433)+36,0)</f>
        <v>105.26931854256</v>
      </c>
      <c r="G434" s="189">
        <f>VLOOKUP($D434,'[3]5D'!$C:$AY,COLUMNS($A433:C433)+36,0)</f>
        <v>100.80524816173499</v>
      </c>
      <c r="H434" s="189">
        <f>VLOOKUP($D434,'[3]5D'!$C:$AY,COLUMNS($A433:D433)+36,0)</f>
        <v>101.949079597383</v>
      </c>
      <c r="I434" s="200">
        <f>VLOOKUP($D434,'[3]5D'!$C:$AY,COLUMNS($A433:E433)+36,0)</f>
        <v>115.529779858138</v>
      </c>
      <c r="J434" s="200">
        <f>VLOOKUP($D434,'[3]5D'!$C:$AY,COLUMNS($A433:F433)+36,0)</f>
        <v>115.83562988615</v>
      </c>
      <c r="K434" s="189">
        <f>VLOOKUP($D434,'[3]5D'!$C:$AY,COLUMNS($A433:G433)+36,0)</f>
        <v>116.876277915419</v>
      </c>
      <c r="L434" s="189">
        <f>VLOOKUP($D434,'[3]5D'!$C:$AY,COLUMNS($A433:H433)+36,0)</f>
        <v>115.77396679466101</v>
      </c>
      <c r="M434" s="189">
        <f>VLOOKUP($D434,'[3]5D'!$C:$AY,COLUMNS($A433:I433)+36,0)</f>
        <v>111.402643100443</v>
      </c>
      <c r="N434" s="189">
        <f>VLOOKUP($D434,'[3]5D'!$C:$AY,COLUMNS($A433:J433)+36,0)</f>
        <v>133.07732207707201</v>
      </c>
      <c r="O434" s="189">
        <f>VLOOKUP($D434,'[3]5D'!$C:$AY,COLUMNS($A433:K433)+36,0)</f>
        <v>133.075951413095</v>
      </c>
      <c r="P434" s="189">
        <f>VLOOKUP($D434,'[3]5D'!$C:$AY,COLUMNS($A433:L433)+36,0)</f>
        <v>110.263949466304</v>
      </c>
      <c r="Q434" s="189">
        <f>VLOOKUP($D434,'[3]5D'!$C:$AY,COLUMNS($A433:M433)+36,0)</f>
        <v>110.35408232648101</v>
      </c>
    </row>
    <row r="435" spans="4:17">
      <c r="D435" s="238">
        <v>27330</v>
      </c>
      <c r="E435" s="189">
        <v>94.076862024801201</v>
      </c>
      <c r="F435" s="189">
        <f>VLOOKUP($D435,'[3]5D'!$C:$AY,COLUMNS($A434:B434)+36,0)</f>
        <v>128.06815617546499</v>
      </c>
      <c r="G435" s="189">
        <f>VLOOKUP($D435,'[3]5D'!$C:$AY,COLUMNS($A434:C434)+36,0)</f>
        <v>133.762870093564</v>
      </c>
      <c r="H435" s="189">
        <f>VLOOKUP($D435,'[3]5D'!$C:$AY,COLUMNS($A434:D434)+36,0)</f>
        <v>141.909031844146</v>
      </c>
      <c r="I435" s="200">
        <f>VLOOKUP($D435,'[3]5D'!$C:$AY,COLUMNS($A434:E434)+36,0)</f>
        <v>134.580019371058</v>
      </c>
      <c r="J435" s="200">
        <f>VLOOKUP($D435,'[3]5D'!$C:$AY,COLUMNS($A434:F434)+36,0)</f>
        <v>148.78576826251199</v>
      </c>
      <c r="K435" s="189">
        <f>VLOOKUP($D435,'[3]5D'!$C:$AY,COLUMNS($A434:G434)+36,0)</f>
        <v>137.421169149349</v>
      </c>
      <c r="L435" s="189">
        <f>VLOOKUP($D435,'[3]5D'!$C:$AY,COLUMNS($A434:H434)+36,0)</f>
        <v>127.635666325117</v>
      </c>
      <c r="M435" s="189">
        <f>VLOOKUP($D435,'[3]5D'!$C:$AY,COLUMNS($A434:I434)+36,0)</f>
        <v>124.008901033174</v>
      </c>
      <c r="N435" s="189">
        <f>VLOOKUP($D435,'[3]5D'!$C:$AY,COLUMNS($A434:J434)+36,0)</f>
        <v>134.462876192538</v>
      </c>
      <c r="O435" s="189">
        <f>VLOOKUP($D435,'[3]5D'!$C:$AY,COLUMNS($A434:K434)+36,0)</f>
        <v>147.59151282121601</v>
      </c>
      <c r="P435" s="189">
        <f>VLOOKUP($D435,'[3]5D'!$C:$AY,COLUMNS($A434:L434)+36,0)</f>
        <v>154.93166458455801</v>
      </c>
      <c r="Q435" s="189">
        <f>VLOOKUP($D435,'[3]5D'!$C:$AY,COLUMNS($A434:M434)+36,0)</f>
        <v>147.063009177102</v>
      </c>
    </row>
    <row r="436" spans="4:17">
      <c r="D436" s="238">
        <v>27400</v>
      </c>
      <c r="E436" s="189">
        <v>95.076862024801201</v>
      </c>
      <c r="F436" s="189">
        <f>VLOOKUP($D436,'[3]5D'!$C:$AY,COLUMNS($A435:B435)+36,0)</f>
        <v>127.270028413706</v>
      </c>
      <c r="G436" s="189">
        <f>VLOOKUP($D436,'[3]5D'!$C:$AY,COLUMNS($A435:C435)+36,0)</f>
        <v>113.4267089865</v>
      </c>
      <c r="H436" s="189">
        <f>VLOOKUP($D436,'[3]5D'!$C:$AY,COLUMNS($A435:D435)+36,0)</f>
        <v>113.43385431594299</v>
      </c>
      <c r="I436" s="200">
        <f>VLOOKUP($D436,'[3]5D'!$C:$AY,COLUMNS($A435:E435)+36,0)</f>
        <v>107.172515662715</v>
      </c>
      <c r="J436" s="200">
        <f>VLOOKUP($D436,'[3]5D'!$C:$AY,COLUMNS($A435:F435)+36,0)</f>
        <v>102.194297860246</v>
      </c>
      <c r="K436" s="189">
        <f>VLOOKUP($D436,'[3]5D'!$C:$AY,COLUMNS($A435:G435)+36,0)</f>
        <v>128.27262991099499</v>
      </c>
      <c r="L436" s="189">
        <f>VLOOKUP($D436,'[3]5D'!$C:$AY,COLUMNS($A435:H435)+36,0)</f>
        <v>137.05636341954499</v>
      </c>
      <c r="M436" s="189">
        <f>VLOOKUP($D436,'[3]5D'!$C:$AY,COLUMNS($A435:I435)+36,0)</f>
        <v>124.078518947134</v>
      </c>
      <c r="N436" s="189">
        <f>VLOOKUP($D436,'[3]5D'!$C:$AY,COLUMNS($A435:J435)+36,0)</f>
        <v>142.430302433322</v>
      </c>
      <c r="O436" s="189">
        <f>VLOOKUP($D436,'[3]5D'!$C:$AY,COLUMNS($A435:K435)+36,0)</f>
        <v>169.623142249804</v>
      </c>
      <c r="P436" s="189">
        <f>VLOOKUP($D436,'[3]5D'!$C:$AY,COLUMNS($A435:L435)+36,0)</f>
        <v>107.057667992266</v>
      </c>
      <c r="Q436" s="189">
        <f>VLOOKUP($D436,'[3]5D'!$C:$AY,COLUMNS($A435:M435)+36,0)</f>
        <v>109.110355847506</v>
      </c>
    </row>
    <row r="437" spans="4:17">
      <c r="D437" s="238">
        <v>27900</v>
      </c>
      <c r="E437" s="189">
        <v>96.076862024801201</v>
      </c>
      <c r="F437" s="189">
        <f>VLOOKUP($D437,'[3]5D'!$C:$AY,COLUMNS($A436:B436)+36,0)</f>
        <v>115.648618655806</v>
      </c>
      <c r="G437" s="189">
        <f>VLOOKUP($D437,'[3]5D'!$C:$AY,COLUMNS($A436:C436)+36,0)</f>
        <v>91.509229846117904</v>
      </c>
      <c r="H437" s="189">
        <f>VLOOKUP($D437,'[3]5D'!$C:$AY,COLUMNS($A436:D436)+36,0)</f>
        <v>124.969731981222</v>
      </c>
      <c r="I437" s="200">
        <f>VLOOKUP($D437,'[3]5D'!$C:$AY,COLUMNS($A436:E436)+36,0)</f>
        <v>124.38528902736201</v>
      </c>
      <c r="J437" s="200">
        <f>VLOOKUP($D437,'[3]5D'!$C:$AY,COLUMNS($A436:F436)+36,0)</f>
        <v>113.50365962310499</v>
      </c>
      <c r="K437" s="189">
        <f>VLOOKUP($D437,'[3]5D'!$C:$AY,COLUMNS($A436:G436)+36,0)</f>
        <v>114.39296829435401</v>
      </c>
      <c r="L437" s="189">
        <f>VLOOKUP($D437,'[3]5D'!$C:$AY,COLUMNS($A436:H436)+36,0)</f>
        <v>115.032066950504</v>
      </c>
      <c r="M437" s="189">
        <f>VLOOKUP($D437,'[3]5D'!$C:$AY,COLUMNS($A436:I436)+36,0)</f>
        <v>105.761961527913</v>
      </c>
      <c r="N437" s="189">
        <f>VLOOKUP($D437,'[3]5D'!$C:$AY,COLUMNS($A436:J436)+36,0)</f>
        <v>118.22299156082499</v>
      </c>
      <c r="O437" s="189">
        <f>VLOOKUP($D437,'[3]5D'!$C:$AY,COLUMNS($A436:K436)+36,0)</f>
        <v>118.922876395888</v>
      </c>
      <c r="P437" s="189">
        <f>VLOOKUP($D437,'[3]5D'!$C:$AY,COLUMNS($A436:L436)+36,0)</f>
        <v>100.2901987636</v>
      </c>
      <c r="Q437" s="189">
        <f>VLOOKUP($D437,'[3]5D'!$C:$AY,COLUMNS($A436:M436)+36,0)</f>
        <v>104.65565202527701</v>
      </c>
    </row>
    <row r="438" spans="4:17">
      <c r="D438" s="238">
        <v>28110</v>
      </c>
      <c r="E438" s="189">
        <v>97.076862024801201</v>
      </c>
      <c r="F438" s="189">
        <f>VLOOKUP($D438,'[3]5D'!$C:$AY,COLUMNS($A437:B437)+36,0)</f>
        <v>87.1052143669354</v>
      </c>
      <c r="G438" s="189">
        <f>VLOOKUP($D438,'[3]5D'!$C:$AY,COLUMNS($A437:C437)+36,0)</f>
        <v>130.54133698233599</v>
      </c>
      <c r="H438" s="189">
        <f>VLOOKUP($D438,'[3]5D'!$C:$AY,COLUMNS($A437:D437)+36,0)</f>
        <v>132.31598555021199</v>
      </c>
      <c r="I438" s="200">
        <f>VLOOKUP($D438,'[3]5D'!$C:$AY,COLUMNS($A437:E437)+36,0)</f>
        <v>126.71482993111501</v>
      </c>
      <c r="J438" s="200">
        <f>VLOOKUP($D438,'[3]5D'!$C:$AY,COLUMNS($A437:F437)+36,0)</f>
        <v>136.38465208808501</v>
      </c>
      <c r="K438" s="189">
        <f>VLOOKUP($D438,'[3]5D'!$C:$AY,COLUMNS($A437:G437)+36,0)</f>
        <v>123.088111144758</v>
      </c>
      <c r="L438" s="189">
        <f>VLOOKUP($D438,'[3]5D'!$C:$AY,COLUMNS($A437:H437)+36,0)</f>
        <v>120.667781921051</v>
      </c>
      <c r="M438" s="189">
        <f>VLOOKUP($D438,'[3]5D'!$C:$AY,COLUMNS($A437:I437)+36,0)</f>
        <v>122.561883295374</v>
      </c>
      <c r="N438" s="189">
        <f>VLOOKUP($D438,'[3]5D'!$C:$AY,COLUMNS($A437:J437)+36,0)</f>
        <v>130.13805511832101</v>
      </c>
      <c r="O438" s="189">
        <f>VLOOKUP($D438,'[3]5D'!$C:$AY,COLUMNS($A437:K437)+36,0)</f>
        <v>124.455906778249</v>
      </c>
      <c r="P438" s="189">
        <f>VLOOKUP($D438,'[3]5D'!$C:$AY,COLUMNS($A437:L437)+36,0)</f>
        <v>125.787196013673</v>
      </c>
      <c r="Q438" s="189">
        <f>VLOOKUP($D438,'[3]5D'!$C:$AY,COLUMNS($A437:M437)+36,0)</f>
        <v>125.09076626897701</v>
      </c>
    </row>
    <row r="439" spans="4:17">
      <c r="D439" s="238">
        <v>28150</v>
      </c>
      <c r="E439" s="189">
        <v>98.076862024801201</v>
      </c>
      <c r="F439" s="189">
        <f>VLOOKUP($D439,'[3]5D'!$C:$AY,COLUMNS($A438:B438)+36,0)</f>
        <v>112.822318449473</v>
      </c>
      <c r="G439" s="189">
        <f>VLOOKUP($D439,'[3]5D'!$C:$AY,COLUMNS($A438:C438)+36,0)</f>
        <v>109.777341688452</v>
      </c>
      <c r="H439" s="189">
        <f>VLOOKUP($D439,'[3]5D'!$C:$AY,COLUMNS($A438:D438)+36,0)</f>
        <v>106.723022861031</v>
      </c>
      <c r="I439" s="200">
        <f>VLOOKUP($D439,'[3]5D'!$C:$AY,COLUMNS($A438:E438)+36,0)</f>
        <v>109.77422766631901</v>
      </c>
      <c r="J439" s="200">
        <f>VLOOKUP($D439,'[3]5D'!$C:$AY,COLUMNS($A438:F438)+36,0)</f>
        <v>113.75758825206</v>
      </c>
      <c r="K439" s="189">
        <f>VLOOKUP($D439,'[3]5D'!$C:$AY,COLUMNS($A438:G438)+36,0)</f>
        <v>127.95284059846099</v>
      </c>
      <c r="L439" s="189">
        <f>VLOOKUP($D439,'[3]5D'!$C:$AY,COLUMNS($A438:H438)+36,0)</f>
        <v>124.390707109198</v>
      </c>
      <c r="M439" s="189">
        <f>VLOOKUP($D439,'[3]5D'!$C:$AY,COLUMNS($A438:I438)+36,0)</f>
        <v>147.00732818542201</v>
      </c>
      <c r="N439" s="189">
        <f>VLOOKUP($D439,'[3]5D'!$C:$AY,COLUMNS($A438:J438)+36,0)</f>
        <v>137.707595079378</v>
      </c>
      <c r="O439" s="189">
        <f>VLOOKUP($D439,'[3]5D'!$C:$AY,COLUMNS($A438:K438)+36,0)</f>
        <v>103.784071876689</v>
      </c>
      <c r="P439" s="189">
        <f>VLOOKUP($D439,'[3]5D'!$C:$AY,COLUMNS($A438:L438)+36,0)</f>
        <v>147.481370647239</v>
      </c>
      <c r="Q439" s="189">
        <f>VLOOKUP($D439,'[3]5D'!$C:$AY,COLUMNS($A438:M438)+36,0)</f>
        <v>122.436746359072</v>
      </c>
    </row>
    <row r="440" spans="4:17">
      <c r="D440" s="238">
        <v>28170</v>
      </c>
      <c r="E440" s="189">
        <v>99.076862024801201</v>
      </c>
      <c r="F440" s="189">
        <f>VLOOKUP($D440,'[3]5D'!$C:$AY,COLUMNS($A439:B439)+36,0)</f>
        <v>123.591134262784</v>
      </c>
      <c r="G440" s="189">
        <f>VLOOKUP($D440,'[3]5D'!$C:$AY,COLUMNS($A439:C439)+36,0)</f>
        <v>124.10345016653</v>
      </c>
      <c r="H440" s="189">
        <f>VLOOKUP($D440,'[3]5D'!$C:$AY,COLUMNS($A439:D439)+36,0)</f>
        <v>107.71995270453</v>
      </c>
      <c r="I440" s="200">
        <f>VLOOKUP($D440,'[3]5D'!$C:$AY,COLUMNS($A439:E439)+36,0)</f>
        <v>101.380163226039</v>
      </c>
      <c r="J440" s="200">
        <f>VLOOKUP($D440,'[3]5D'!$C:$AY,COLUMNS($A439:F439)+36,0)</f>
        <v>129.197523370136</v>
      </c>
      <c r="K440" s="189">
        <f>VLOOKUP($D440,'[3]5D'!$C:$AY,COLUMNS($A439:G439)+36,0)</f>
        <v>116.35642217535</v>
      </c>
      <c r="L440" s="189">
        <f>VLOOKUP($D440,'[3]5D'!$C:$AY,COLUMNS($A439:H439)+36,0)</f>
        <v>102.736790814286</v>
      </c>
      <c r="M440" s="189">
        <f>VLOOKUP($D440,'[3]5D'!$C:$AY,COLUMNS($A439:I439)+36,0)</f>
        <v>84.253975962107205</v>
      </c>
      <c r="N440" s="189">
        <f>VLOOKUP($D440,'[3]5D'!$C:$AY,COLUMNS($A439:J439)+36,0)</f>
        <v>101.92056468732601</v>
      </c>
      <c r="O440" s="189">
        <f>VLOOKUP($D440,'[3]5D'!$C:$AY,COLUMNS($A439:K439)+36,0)</f>
        <v>117.931285662235</v>
      </c>
      <c r="P440" s="189">
        <f>VLOOKUP($D440,'[3]5D'!$C:$AY,COLUMNS($A439:L439)+36,0)</f>
        <v>188.53209777395799</v>
      </c>
      <c r="Q440" s="189">
        <f>VLOOKUP($D440,'[3]5D'!$C:$AY,COLUMNS($A439:M439)+36,0)</f>
        <v>110.15551097058599</v>
      </c>
    </row>
    <row r="441" spans="4:17">
      <c r="D441" s="238">
        <v>28191</v>
      </c>
      <c r="E441" s="189">
        <v>100.076862024801</v>
      </c>
      <c r="F441" s="189">
        <f>VLOOKUP($D441,'[3]5D'!$C:$AY,COLUMNS($A440:B440)+36,0)</f>
        <v>111.543515406102</v>
      </c>
      <c r="G441" s="189">
        <f>VLOOKUP($D441,'[3]5D'!$C:$AY,COLUMNS($A440:C440)+36,0)</f>
        <v>137.37471272852</v>
      </c>
      <c r="H441" s="189">
        <f>VLOOKUP($D441,'[3]5D'!$C:$AY,COLUMNS($A440:D440)+36,0)</f>
        <v>117.214128367374</v>
      </c>
      <c r="I441" s="200">
        <f>VLOOKUP($D441,'[3]5D'!$C:$AY,COLUMNS($A440:E440)+36,0)</f>
        <v>110.09805114907699</v>
      </c>
      <c r="J441" s="200">
        <f>VLOOKUP($D441,'[3]5D'!$C:$AY,COLUMNS($A440:F440)+36,0)</f>
        <v>114.615855195047</v>
      </c>
      <c r="K441" s="189">
        <f>VLOOKUP($D441,'[3]5D'!$C:$AY,COLUMNS($A440:G440)+36,0)</f>
        <v>102.24796953713199</v>
      </c>
      <c r="L441" s="189">
        <f>VLOOKUP($D441,'[3]5D'!$C:$AY,COLUMNS($A440:H440)+36,0)</f>
        <v>111.39473003414599</v>
      </c>
      <c r="M441" s="189">
        <f>VLOOKUP($D441,'[3]5D'!$C:$AY,COLUMNS($A440:I440)+36,0)</f>
        <v>138.495100874343</v>
      </c>
      <c r="N441" s="189">
        <f>VLOOKUP($D441,'[3]5D'!$C:$AY,COLUMNS($A440:J440)+36,0)</f>
        <v>111.782503075855</v>
      </c>
      <c r="O441" s="189">
        <f>VLOOKUP($D441,'[3]5D'!$C:$AY,COLUMNS($A440:K440)+36,0)</f>
        <v>115.237244722916</v>
      </c>
      <c r="P441" s="189">
        <f>VLOOKUP($D441,'[3]5D'!$C:$AY,COLUMNS($A440:L440)+36,0)</f>
        <v>170.51304392766301</v>
      </c>
      <c r="Q441" s="189">
        <f>VLOOKUP($D441,'[3]5D'!$C:$AY,COLUMNS($A440:M440)+36,0)</f>
        <v>157.97902191670701</v>
      </c>
    </row>
    <row r="442" spans="4:17">
      <c r="D442" s="238">
        <v>28199</v>
      </c>
      <c r="E442" s="189">
        <v>101.076862024801</v>
      </c>
      <c r="F442" s="189">
        <f>VLOOKUP($D442,'[3]5D'!$C:$AY,COLUMNS($A441:B441)+36,0)</f>
        <v>95.443971847699103</v>
      </c>
      <c r="G442" s="189">
        <f>VLOOKUP($D442,'[3]5D'!$C:$AY,COLUMNS($A441:C441)+36,0)</f>
        <v>104.445918067364</v>
      </c>
      <c r="H442" s="189">
        <f>VLOOKUP($D442,'[3]5D'!$C:$AY,COLUMNS($A441:D441)+36,0)</f>
        <v>110.173997377418</v>
      </c>
      <c r="I442" s="200">
        <f>VLOOKUP($D442,'[3]5D'!$C:$AY,COLUMNS($A441:E441)+36,0)</f>
        <v>103.354629097494</v>
      </c>
      <c r="J442" s="200">
        <f>VLOOKUP($D442,'[3]5D'!$C:$AY,COLUMNS($A441:F441)+36,0)</f>
        <v>119.520220843589</v>
      </c>
      <c r="K442" s="189">
        <f>VLOOKUP($D442,'[3]5D'!$C:$AY,COLUMNS($A441:G441)+36,0)</f>
        <v>116.995991109114</v>
      </c>
      <c r="L442" s="189">
        <f>VLOOKUP($D442,'[3]5D'!$C:$AY,COLUMNS($A441:H441)+36,0)</f>
        <v>127.862009788221</v>
      </c>
      <c r="M442" s="189">
        <f>VLOOKUP($D442,'[3]5D'!$C:$AY,COLUMNS($A441:I441)+36,0)</f>
        <v>115.54479830359</v>
      </c>
      <c r="N442" s="189">
        <f>VLOOKUP($D442,'[3]5D'!$C:$AY,COLUMNS($A441:J441)+36,0)</f>
        <v>101.110373378632</v>
      </c>
      <c r="O442" s="189">
        <f>VLOOKUP($D442,'[3]5D'!$C:$AY,COLUMNS($A441:K441)+36,0)</f>
        <v>114.839060490148</v>
      </c>
      <c r="P442" s="189">
        <f>VLOOKUP($D442,'[3]5D'!$C:$AY,COLUMNS($A441:L441)+36,0)</f>
        <v>152.61957987601599</v>
      </c>
      <c r="Q442" s="189">
        <f>VLOOKUP($D442,'[3]5D'!$C:$AY,COLUMNS($A441:M441)+36,0)</f>
        <v>132.59019656701</v>
      </c>
    </row>
    <row r="443" spans="4:17">
      <c r="D443" s="238">
        <v>28210</v>
      </c>
      <c r="E443" s="189">
        <v>102.076862024801</v>
      </c>
      <c r="F443" s="189">
        <f>VLOOKUP($D443,'[3]5D'!$C:$AY,COLUMNS($A442:B442)+36,0)</f>
        <v>106.435455165861</v>
      </c>
      <c r="G443" s="189">
        <f>VLOOKUP($D443,'[3]5D'!$C:$AY,COLUMNS($A442:C442)+36,0)</f>
        <v>83.173720238529199</v>
      </c>
      <c r="H443" s="189">
        <f>VLOOKUP($D443,'[3]5D'!$C:$AY,COLUMNS($A442:D442)+36,0)</f>
        <v>126.810539881005</v>
      </c>
      <c r="I443" s="200">
        <f>VLOOKUP($D443,'[3]5D'!$C:$AY,COLUMNS($A442:E442)+36,0)</f>
        <v>118.213669833629</v>
      </c>
      <c r="J443" s="200">
        <f>VLOOKUP($D443,'[3]5D'!$C:$AY,COLUMNS($A442:F442)+36,0)</f>
        <v>108.658346279756</v>
      </c>
      <c r="K443" s="189">
        <f>VLOOKUP($D443,'[3]5D'!$C:$AY,COLUMNS($A442:G442)+36,0)</f>
        <v>125.803505888844</v>
      </c>
      <c r="L443" s="189">
        <f>VLOOKUP($D443,'[3]5D'!$C:$AY,COLUMNS($A442:H442)+36,0)</f>
        <v>141.64504329777901</v>
      </c>
      <c r="M443" s="189">
        <f>VLOOKUP($D443,'[3]5D'!$C:$AY,COLUMNS($A442:I442)+36,0)</f>
        <v>135.09104099941601</v>
      </c>
      <c r="N443" s="189">
        <f>VLOOKUP($D443,'[3]5D'!$C:$AY,COLUMNS($A442:J442)+36,0)</f>
        <v>96.650151286687802</v>
      </c>
      <c r="O443" s="189">
        <f>VLOOKUP($D443,'[3]5D'!$C:$AY,COLUMNS($A442:K442)+36,0)</f>
        <v>82.972797308977206</v>
      </c>
      <c r="P443" s="189">
        <f>VLOOKUP($D443,'[3]5D'!$C:$AY,COLUMNS($A442:L442)+36,0)</f>
        <v>83.233869276853099</v>
      </c>
      <c r="Q443" s="189">
        <f>VLOOKUP($D443,'[3]5D'!$C:$AY,COLUMNS($A442:M442)+36,0)</f>
        <v>88.498096483653697</v>
      </c>
    </row>
    <row r="444" spans="4:17">
      <c r="D444" s="238">
        <v>28230</v>
      </c>
      <c r="E444" s="189">
        <v>103.076862024801</v>
      </c>
      <c r="F444" s="189">
        <f>VLOOKUP($D444,'[3]5D'!$C:$AY,COLUMNS($A443:B443)+36,0)</f>
        <v>117.22305848996901</v>
      </c>
      <c r="G444" s="189">
        <f>VLOOKUP($D444,'[3]5D'!$C:$AY,COLUMNS($A443:C443)+36,0)</f>
        <v>105.464271222203</v>
      </c>
      <c r="H444" s="189">
        <f>VLOOKUP($D444,'[3]5D'!$C:$AY,COLUMNS($A443:D443)+36,0)</f>
        <v>107.87602260154399</v>
      </c>
      <c r="I444" s="200">
        <f>VLOOKUP($D444,'[3]5D'!$C:$AY,COLUMNS($A443:E443)+36,0)</f>
        <v>110.187784104572</v>
      </c>
      <c r="J444" s="200">
        <f>VLOOKUP($D444,'[3]5D'!$C:$AY,COLUMNS($A443:F443)+36,0)</f>
        <v>109.697569357139</v>
      </c>
      <c r="K444" s="189">
        <f>VLOOKUP($D444,'[3]5D'!$C:$AY,COLUMNS($A443:G443)+36,0)</f>
        <v>109.985607658967</v>
      </c>
      <c r="L444" s="189">
        <f>VLOOKUP($D444,'[3]5D'!$C:$AY,COLUMNS($A443:H443)+36,0)</f>
        <v>105.171479383375</v>
      </c>
      <c r="M444" s="189">
        <f>VLOOKUP($D444,'[3]5D'!$C:$AY,COLUMNS($A443:I443)+36,0)</f>
        <v>104.93105597272501</v>
      </c>
      <c r="N444" s="189">
        <f>VLOOKUP($D444,'[3]5D'!$C:$AY,COLUMNS($A443:J443)+36,0)</f>
        <v>107.446428093051</v>
      </c>
      <c r="O444" s="189">
        <f>VLOOKUP($D444,'[3]5D'!$C:$AY,COLUMNS($A443:K443)+36,0)</f>
        <v>102.60049480043899</v>
      </c>
      <c r="P444" s="189">
        <f>VLOOKUP($D444,'[3]5D'!$C:$AY,COLUMNS($A443:L443)+36,0)</f>
        <v>100.779173997654</v>
      </c>
      <c r="Q444" s="189">
        <f>VLOOKUP($D444,'[3]5D'!$C:$AY,COLUMNS($A443:M443)+36,0)</f>
        <v>121.188283909806</v>
      </c>
    </row>
    <row r="445" spans="4:17">
      <c r="D445" s="238">
        <v>28240</v>
      </c>
      <c r="E445" s="189">
        <v>104.076862024801</v>
      </c>
      <c r="F445" s="189">
        <f>VLOOKUP($D445,'[3]5D'!$C:$AY,COLUMNS($A444:B444)+36,0)</f>
        <v>87.227572080335406</v>
      </c>
      <c r="G445" s="189">
        <f>VLOOKUP($D445,'[3]5D'!$C:$AY,COLUMNS($A444:C444)+36,0)</f>
        <v>82.347322688065304</v>
      </c>
      <c r="H445" s="189">
        <f>VLOOKUP($D445,'[3]5D'!$C:$AY,COLUMNS($A444:D444)+36,0)</f>
        <v>125.671406070137</v>
      </c>
      <c r="I445" s="200">
        <f>VLOOKUP($D445,'[3]5D'!$C:$AY,COLUMNS($A444:E444)+36,0)</f>
        <v>134.71804869736701</v>
      </c>
      <c r="J445" s="200">
        <f>VLOOKUP($D445,'[3]5D'!$C:$AY,COLUMNS($A444:F444)+36,0)</f>
        <v>130.80270891294401</v>
      </c>
      <c r="K445" s="189">
        <f>VLOOKUP($D445,'[3]5D'!$C:$AY,COLUMNS($A444:G444)+36,0)</f>
        <v>133.52954707158599</v>
      </c>
      <c r="L445" s="189">
        <f>VLOOKUP($D445,'[3]5D'!$C:$AY,COLUMNS($A444:H444)+36,0)</f>
        <v>119.157432745614</v>
      </c>
      <c r="M445" s="189">
        <f>VLOOKUP($D445,'[3]5D'!$C:$AY,COLUMNS($A444:I444)+36,0)</f>
        <v>119.437778539595</v>
      </c>
      <c r="N445" s="189">
        <f>VLOOKUP($D445,'[3]5D'!$C:$AY,COLUMNS($A444:J444)+36,0)</f>
        <v>94.192614160595696</v>
      </c>
      <c r="O445" s="189">
        <f>VLOOKUP($D445,'[3]5D'!$C:$AY,COLUMNS($A444:K444)+36,0)</f>
        <v>97.216556602149694</v>
      </c>
      <c r="P445" s="189">
        <f>VLOOKUP($D445,'[3]5D'!$C:$AY,COLUMNS($A444:L444)+36,0)</f>
        <v>104.11840476118699</v>
      </c>
      <c r="Q445" s="189">
        <f>VLOOKUP($D445,'[3]5D'!$C:$AY,COLUMNS($A444:M444)+36,0)</f>
        <v>104.415815102313</v>
      </c>
    </row>
    <row r="446" spans="4:17">
      <c r="D446" s="238">
        <v>28250</v>
      </c>
      <c r="E446" s="189">
        <v>105.076862024801</v>
      </c>
      <c r="F446" s="189">
        <f>VLOOKUP($D446,'[3]5D'!$C:$AY,COLUMNS($A445:B445)+36,0)</f>
        <v>118.681563575246</v>
      </c>
      <c r="G446" s="189">
        <f>VLOOKUP($D446,'[3]5D'!$C:$AY,COLUMNS($A445:C445)+36,0)</f>
        <v>121.76202699484701</v>
      </c>
      <c r="H446" s="189">
        <f>VLOOKUP($D446,'[3]5D'!$C:$AY,COLUMNS($A445:D445)+36,0)</f>
        <v>124.144958535371</v>
      </c>
      <c r="I446" s="200">
        <f>VLOOKUP($D446,'[3]5D'!$C:$AY,COLUMNS($A445:E445)+36,0)</f>
        <v>128.12428966408299</v>
      </c>
      <c r="J446" s="200">
        <f>VLOOKUP($D446,'[3]5D'!$C:$AY,COLUMNS($A445:F445)+36,0)</f>
        <v>120.42397726410699</v>
      </c>
      <c r="K446" s="189">
        <f>VLOOKUP($D446,'[3]5D'!$C:$AY,COLUMNS($A445:G445)+36,0)</f>
        <v>114.500036845868</v>
      </c>
      <c r="L446" s="189">
        <f>VLOOKUP($D446,'[3]5D'!$C:$AY,COLUMNS($A445:H445)+36,0)</f>
        <v>103.68130546897299</v>
      </c>
      <c r="M446" s="189">
        <f>VLOOKUP($D446,'[3]5D'!$C:$AY,COLUMNS($A445:I445)+36,0)</f>
        <v>205.428759192961</v>
      </c>
      <c r="N446" s="189">
        <f>VLOOKUP($D446,'[3]5D'!$C:$AY,COLUMNS($A445:J445)+36,0)</f>
        <v>79.015219245363198</v>
      </c>
      <c r="O446" s="189">
        <f>VLOOKUP($D446,'[3]5D'!$C:$AY,COLUMNS($A445:K445)+36,0)</f>
        <v>97.2395005510798</v>
      </c>
      <c r="P446" s="189">
        <f>VLOOKUP($D446,'[3]5D'!$C:$AY,COLUMNS($A445:L445)+36,0)</f>
        <v>129.41067933631101</v>
      </c>
      <c r="Q446" s="189">
        <f>VLOOKUP($D446,'[3]5D'!$C:$AY,COLUMNS($A445:M445)+36,0)</f>
        <v>150.341764746141</v>
      </c>
    </row>
    <row r="447" spans="4:17">
      <c r="D447" s="238">
        <v>28260</v>
      </c>
      <c r="E447" s="189">
        <v>106.076862024801</v>
      </c>
      <c r="F447" s="189">
        <f>VLOOKUP($D447,'[3]5D'!$C:$AY,COLUMNS($A446:B446)+36,0)</f>
        <v>121.188018505522</v>
      </c>
      <c r="G447" s="189">
        <f>VLOOKUP($D447,'[3]5D'!$C:$AY,COLUMNS($A446:C446)+36,0)</f>
        <v>95.068210054508796</v>
      </c>
      <c r="H447" s="189">
        <f>VLOOKUP($D447,'[3]5D'!$C:$AY,COLUMNS($A446:D446)+36,0)</f>
        <v>115.561108268986</v>
      </c>
      <c r="I447" s="200">
        <f>VLOOKUP($D447,'[3]5D'!$C:$AY,COLUMNS($A446:E446)+36,0)</f>
        <v>110.60577894300501</v>
      </c>
      <c r="J447" s="200">
        <f>VLOOKUP($D447,'[3]5D'!$C:$AY,COLUMNS($A446:F446)+36,0)</f>
        <v>126.077424239457</v>
      </c>
      <c r="K447" s="189">
        <f>VLOOKUP($D447,'[3]5D'!$C:$AY,COLUMNS($A446:G446)+36,0)</f>
        <v>148.60731412541099</v>
      </c>
      <c r="L447" s="189">
        <f>VLOOKUP($D447,'[3]5D'!$C:$AY,COLUMNS($A446:H446)+36,0)</f>
        <v>143.29224339281899</v>
      </c>
      <c r="M447" s="189">
        <f>VLOOKUP($D447,'[3]5D'!$C:$AY,COLUMNS($A446:I446)+36,0)</f>
        <v>105.58229817256699</v>
      </c>
      <c r="N447" s="189">
        <f>VLOOKUP($D447,'[3]5D'!$C:$AY,COLUMNS($A446:J446)+36,0)</f>
        <v>99.901570879571693</v>
      </c>
      <c r="O447" s="189">
        <f>VLOOKUP($D447,'[3]5D'!$C:$AY,COLUMNS($A446:K446)+36,0)</f>
        <v>91.222825727787395</v>
      </c>
      <c r="P447" s="189">
        <f>VLOOKUP($D447,'[3]5D'!$C:$AY,COLUMNS($A446:L446)+36,0)</f>
        <v>106.028183834054</v>
      </c>
      <c r="Q447" s="189">
        <f>VLOOKUP($D447,'[3]5D'!$C:$AY,COLUMNS($A446:M446)+36,0)</f>
        <v>95.836710428226397</v>
      </c>
    </row>
    <row r="448" spans="4:17">
      <c r="D448" s="238">
        <v>29102</v>
      </c>
      <c r="E448" s="189">
        <v>107.076862024801</v>
      </c>
      <c r="F448" s="189">
        <f>VLOOKUP($D448,'[3]5D'!$C:$AY,COLUMNS($A447:B447)+36,0)</f>
        <v>86.758729793827996</v>
      </c>
      <c r="G448" s="189">
        <f>VLOOKUP($D448,'[3]5D'!$C:$AY,COLUMNS($A447:C447)+36,0)</f>
        <v>76.211737971305098</v>
      </c>
      <c r="H448" s="189">
        <f>VLOOKUP($D448,'[3]5D'!$C:$AY,COLUMNS($A447:D447)+36,0)</f>
        <v>71.972986562474802</v>
      </c>
      <c r="I448" s="200">
        <f>VLOOKUP($D448,'[3]5D'!$C:$AY,COLUMNS($A447:E447)+36,0)</f>
        <v>69.682688509354904</v>
      </c>
      <c r="J448" s="200">
        <f>VLOOKUP($D448,'[3]5D'!$C:$AY,COLUMNS($A447:F447)+36,0)</f>
        <v>77.1025245190216</v>
      </c>
      <c r="K448" s="189">
        <f>VLOOKUP($D448,'[3]5D'!$C:$AY,COLUMNS($A447:G447)+36,0)</f>
        <v>70.669066118846501</v>
      </c>
      <c r="L448" s="189">
        <f>VLOOKUP($D448,'[3]5D'!$C:$AY,COLUMNS($A447:H447)+36,0)</f>
        <v>73.044496912757296</v>
      </c>
      <c r="M448" s="189">
        <f>VLOOKUP($D448,'[3]5D'!$C:$AY,COLUMNS($A447:I447)+36,0)</f>
        <v>79.675907879091696</v>
      </c>
      <c r="N448" s="189">
        <f>VLOOKUP($D448,'[3]5D'!$C:$AY,COLUMNS($A447:J447)+36,0)</f>
        <v>64.433560284830605</v>
      </c>
      <c r="O448" s="189">
        <f>VLOOKUP($D448,'[3]5D'!$C:$AY,COLUMNS($A447:K447)+36,0)</f>
        <v>63.344821170954901</v>
      </c>
      <c r="P448" s="189">
        <f>VLOOKUP($D448,'[3]5D'!$C:$AY,COLUMNS($A447:L447)+36,0)</f>
        <v>59.961580279540797</v>
      </c>
      <c r="Q448" s="189">
        <f>VLOOKUP($D448,'[3]5D'!$C:$AY,COLUMNS($A447:M447)+36,0)</f>
        <v>70.496637241486994</v>
      </c>
    </row>
    <row r="449" spans="4:17">
      <c r="D449" s="238">
        <v>29200</v>
      </c>
      <c r="E449" s="189">
        <v>108.076862024801</v>
      </c>
      <c r="F449" s="189">
        <f>VLOOKUP($D449,'[3]5D'!$C:$AY,COLUMNS($A448:B448)+36,0)</f>
        <v>81.946524827348398</v>
      </c>
      <c r="G449" s="189">
        <f>VLOOKUP($D449,'[3]5D'!$C:$AY,COLUMNS($A448:C448)+36,0)</f>
        <v>81.1440230229571</v>
      </c>
      <c r="H449" s="189">
        <f>VLOOKUP($D449,'[3]5D'!$C:$AY,COLUMNS($A448:D448)+36,0)</f>
        <v>85.490614455972505</v>
      </c>
      <c r="I449" s="200">
        <f>VLOOKUP($D449,'[3]5D'!$C:$AY,COLUMNS($A448:E448)+36,0)</f>
        <v>61.701277953745901</v>
      </c>
      <c r="J449" s="200">
        <f>VLOOKUP($D449,'[3]5D'!$C:$AY,COLUMNS($A448:F448)+36,0)</f>
        <v>64.444420296556999</v>
      </c>
      <c r="K449" s="189">
        <f>VLOOKUP($D449,'[3]5D'!$C:$AY,COLUMNS($A448:G448)+36,0)</f>
        <v>77.965325352624404</v>
      </c>
      <c r="L449" s="189">
        <f>VLOOKUP($D449,'[3]5D'!$C:$AY,COLUMNS($A448:H448)+36,0)</f>
        <v>75.977430654134295</v>
      </c>
      <c r="M449" s="189">
        <f>VLOOKUP($D449,'[3]5D'!$C:$AY,COLUMNS($A448:I448)+36,0)</f>
        <v>71.661390041514807</v>
      </c>
      <c r="N449" s="189">
        <f>VLOOKUP($D449,'[3]5D'!$C:$AY,COLUMNS($A448:J448)+36,0)</f>
        <v>76.132465341137006</v>
      </c>
      <c r="O449" s="189">
        <f>VLOOKUP($D449,'[3]5D'!$C:$AY,COLUMNS($A448:K448)+36,0)</f>
        <v>73.797537184520905</v>
      </c>
      <c r="P449" s="189">
        <f>VLOOKUP($D449,'[3]5D'!$C:$AY,COLUMNS($A448:L448)+36,0)</f>
        <v>67.359233661106401</v>
      </c>
      <c r="Q449" s="189">
        <f>VLOOKUP($D449,'[3]5D'!$C:$AY,COLUMNS($A448:M448)+36,0)</f>
        <v>89.761678905734101</v>
      </c>
    </row>
    <row r="450" spans="4:17">
      <c r="D450" s="238">
        <v>30120</v>
      </c>
      <c r="E450" s="189">
        <v>109.076862024801</v>
      </c>
      <c r="F450" s="189">
        <f>VLOOKUP($D450,'[3]5D'!$C:$AY,COLUMNS($A449:B449)+36,0)</f>
        <v>97.942844754460396</v>
      </c>
      <c r="G450" s="189">
        <f>VLOOKUP($D450,'[3]5D'!$C:$AY,COLUMNS($A449:C449)+36,0)</f>
        <v>69.230769230769297</v>
      </c>
      <c r="H450" s="189">
        <f>VLOOKUP($D450,'[3]5D'!$C:$AY,COLUMNS($A449:D449)+36,0)</f>
        <v>109.941943136142</v>
      </c>
      <c r="I450" s="200">
        <f>VLOOKUP($D450,'[3]5D'!$C:$AY,COLUMNS($A449:E449)+36,0)</f>
        <v>111.052467814285</v>
      </c>
      <c r="J450" s="200">
        <f>VLOOKUP($D450,'[3]5D'!$C:$AY,COLUMNS($A449:F449)+36,0)</f>
        <v>138.46153846153899</v>
      </c>
      <c r="K450" s="189">
        <f>VLOOKUP($D450,'[3]5D'!$C:$AY,COLUMNS($A449:G449)+36,0)</f>
        <v>119.818649803988</v>
      </c>
      <c r="L450" s="189">
        <f>VLOOKUP($D450,'[3]5D'!$C:$AY,COLUMNS($A449:H449)+36,0)</f>
        <v>119.818649803988</v>
      </c>
      <c r="M450" s="189">
        <f>VLOOKUP($D450,'[3]5D'!$C:$AY,COLUMNS($A449:I449)+36,0)</f>
        <v>138.46153846153899</v>
      </c>
      <c r="N450" s="189">
        <f>VLOOKUP($D450,'[3]5D'!$C:$AY,COLUMNS($A449:J449)+36,0)</f>
        <v>138.46153846153899</v>
      </c>
      <c r="O450" s="189">
        <f>VLOOKUP($D450,'[3]5D'!$C:$AY,COLUMNS($A449:K449)+36,0)</f>
        <v>115.384615384615</v>
      </c>
      <c r="P450" s="189">
        <f>VLOOKUP($D450,'[3]5D'!$C:$AY,COLUMNS($A449:L449)+36,0)</f>
        <v>138.46153846153899</v>
      </c>
      <c r="Q450" s="189">
        <f>VLOOKUP($D450,'[3]5D'!$C:$AY,COLUMNS($A449:M449)+36,0)</f>
        <v>123.396923076923</v>
      </c>
    </row>
    <row r="451" spans="4:17">
      <c r="D451" s="238">
        <v>30200</v>
      </c>
      <c r="E451" s="189">
        <v>110.076862024801</v>
      </c>
      <c r="F451" s="189">
        <f>VLOOKUP($D451,'[3]5D'!$C:$AY,COLUMNS($A450:B450)+36,0)</f>
        <v>135.98363455955101</v>
      </c>
      <c r="G451" s="189">
        <f>VLOOKUP($D451,'[3]5D'!$C:$AY,COLUMNS($A450:C450)+36,0)</f>
        <v>108.688223797379</v>
      </c>
      <c r="H451" s="189">
        <f>VLOOKUP($D451,'[3]5D'!$C:$AY,COLUMNS($A450:D450)+36,0)</f>
        <v>128.74078565372</v>
      </c>
      <c r="I451" s="200">
        <f>VLOOKUP($D451,'[3]5D'!$C:$AY,COLUMNS($A450:E450)+36,0)</f>
        <v>130.04119763002001</v>
      </c>
      <c r="J451" s="200">
        <f>VLOOKUP($D451,'[3]5D'!$C:$AY,COLUMNS($A450:F450)+36,0)</f>
        <v>125.624038481771</v>
      </c>
      <c r="K451" s="189">
        <f>VLOOKUP($D451,'[3]5D'!$C:$AY,COLUMNS($A450:G450)+36,0)</f>
        <v>128.13534058850399</v>
      </c>
      <c r="L451" s="189">
        <f>VLOOKUP($D451,'[3]5D'!$C:$AY,COLUMNS($A450:H450)+36,0)</f>
        <v>118.108053269713</v>
      </c>
      <c r="M451" s="189">
        <f>VLOOKUP($D451,'[3]5D'!$C:$AY,COLUMNS($A450:I450)+36,0)</f>
        <v>122.49600236020601</v>
      </c>
      <c r="N451" s="189">
        <f>VLOOKUP($D451,'[3]5D'!$C:$AY,COLUMNS($A450:J450)+36,0)</f>
        <v>117.27379384451</v>
      </c>
      <c r="O451" s="189">
        <f>VLOOKUP($D451,'[3]5D'!$C:$AY,COLUMNS($A450:K450)+36,0)</f>
        <v>118.57233833795</v>
      </c>
      <c r="P451" s="189">
        <f>VLOOKUP($D451,'[3]5D'!$C:$AY,COLUMNS($A450:L450)+36,0)</f>
        <v>118.831112912793</v>
      </c>
      <c r="Q451" s="189">
        <f>VLOOKUP($D451,'[3]5D'!$C:$AY,COLUMNS($A450:M450)+36,0)</f>
        <v>114.261062004145</v>
      </c>
    </row>
    <row r="452" spans="4:17">
      <c r="D452" s="238">
        <v>30400</v>
      </c>
      <c r="E452" s="189">
        <v>111.076862024801</v>
      </c>
      <c r="F452" s="189">
        <f>VLOOKUP($D452,'[3]5D'!$C:$AY,COLUMNS($A451:B451)+36,0)</f>
        <v>138.87665681658501</v>
      </c>
      <c r="G452" s="189">
        <f>VLOOKUP($D452,'[3]5D'!$C:$AY,COLUMNS($A451:C451)+36,0)</f>
        <v>96.535888722937699</v>
      </c>
      <c r="H452" s="189">
        <f>VLOOKUP($D452,'[3]5D'!$C:$AY,COLUMNS($A451:D451)+36,0)</f>
        <v>129.67349312425199</v>
      </c>
      <c r="I452" s="200">
        <f>VLOOKUP($D452,'[3]5D'!$C:$AY,COLUMNS($A451:E451)+36,0)</f>
        <v>130.983326388134</v>
      </c>
      <c r="J452" s="200">
        <f>VLOOKUP($D452,'[3]5D'!$C:$AY,COLUMNS($A451:F451)+36,0)</f>
        <v>110.56357651275</v>
      </c>
      <c r="K452" s="189">
        <f>VLOOKUP($D452,'[3]5D'!$C:$AY,COLUMNS($A451:G451)+36,0)</f>
        <v>123.74013200837901</v>
      </c>
      <c r="L452" s="189">
        <f>VLOOKUP($D452,'[3]5D'!$C:$AY,COLUMNS($A451:H451)+36,0)</f>
        <v>99.198362162156897</v>
      </c>
      <c r="M452" s="189">
        <f>VLOOKUP($D452,'[3]5D'!$C:$AY,COLUMNS($A451:I451)+36,0)</f>
        <v>106.547874533041</v>
      </c>
      <c r="N452" s="189">
        <f>VLOOKUP($D452,'[3]5D'!$C:$AY,COLUMNS($A451:J451)+36,0)</f>
        <v>92.636532092521705</v>
      </c>
      <c r="O452" s="189">
        <f>VLOOKUP($D452,'[3]5D'!$C:$AY,COLUMNS($A451:K451)+36,0)</f>
        <v>99.460922929239899</v>
      </c>
      <c r="P452" s="189">
        <f>VLOOKUP($D452,'[3]5D'!$C:$AY,COLUMNS($A451:L451)+36,0)</f>
        <v>99.643229866922894</v>
      </c>
      <c r="Q452" s="189">
        <f>VLOOKUP($D452,'[3]5D'!$C:$AY,COLUMNS($A451:M451)+36,0)</f>
        <v>87.774141093770794</v>
      </c>
    </row>
    <row r="453" spans="4:17">
      <c r="D453" s="238">
        <v>30920</v>
      </c>
      <c r="E453" s="189">
        <v>112.076862024801</v>
      </c>
      <c r="F453" s="189">
        <f>VLOOKUP($D453,'[3]5D'!$C:$AY,COLUMNS($A452:B452)+36,0)</f>
        <v>129.59199852269001</v>
      </c>
      <c r="G453" s="189">
        <f>VLOOKUP($D453,'[3]5D'!$C:$AY,COLUMNS($A452:C452)+36,0)</f>
        <v>102.473017576202</v>
      </c>
      <c r="H453" s="189">
        <f>VLOOKUP($D453,'[3]5D'!$C:$AY,COLUMNS($A452:D452)+36,0)</f>
        <v>114.15706571275101</v>
      </c>
      <c r="I453" s="200">
        <f>VLOOKUP($D453,'[3]5D'!$C:$AY,COLUMNS($A452:E452)+36,0)</f>
        <v>100.809648016417</v>
      </c>
      <c r="J453" s="200">
        <f>VLOOKUP($D453,'[3]5D'!$C:$AY,COLUMNS($A452:F452)+36,0)</f>
        <v>108.58298177682499</v>
      </c>
      <c r="K453" s="189">
        <f>VLOOKUP($D453,'[3]5D'!$C:$AY,COLUMNS($A452:G452)+36,0)</f>
        <v>106.238729683087</v>
      </c>
      <c r="L453" s="189">
        <f>VLOOKUP($D453,'[3]5D'!$C:$AY,COLUMNS($A452:H452)+36,0)</f>
        <v>97.815195448763404</v>
      </c>
      <c r="M453" s="189">
        <f>VLOOKUP($D453,'[3]5D'!$C:$AY,COLUMNS($A452:I452)+36,0)</f>
        <v>96.418824460450097</v>
      </c>
      <c r="N453" s="189">
        <f>VLOOKUP($D453,'[3]5D'!$C:$AY,COLUMNS($A452:J452)+36,0)</f>
        <v>90.337677974796705</v>
      </c>
      <c r="O453" s="189">
        <f>VLOOKUP($D453,'[3]5D'!$C:$AY,COLUMNS($A452:K452)+36,0)</f>
        <v>59.1968033598502</v>
      </c>
      <c r="P453" s="189">
        <f>VLOOKUP($D453,'[3]5D'!$C:$AY,COLUMNS($A452:L452)+36,0)</f>
        <v>81.753778606100497</v>
      </c>
      <c r="Q453" s="189">
        <f>VLOOKUP($D453,'[3]5D'!$C:$AY,COLUMNS($A452:M452)+36,0)</f>
        <v>73.293359024062099</v>
      </c>
    </row>
    <row r="454" spans="4:17">
      <c r="D454" s="238">
        <v>30990</v>
      </c>
      <c r="E454" s="189">
        <v>113.076862024801</v>
      </c>
      <c r="F454" s="189">
        <f>VLOOKUP($D454,'[3]5D'!$C:$AY,COLUMNS($A453:B453)+36,0)</f>
        <v>137.15486617708299</v>
      </c>
      <c r="G454" s="189">
        <f>VLOOKUP($D454,'[3]5D'!$C:$AY,COLUMNS($A453:C453)+36,0)</f>
        <v>98.226445836859696</v>
      </c>
      <c r="H454" s="189">
        <f>VLOOKUP($D454,'[3]5D'!$C:$AY,COLUMNS($A453:D453)+36,0)</f>
        <v>132.27667695834799</v>
      </c>
      <c r="I454" s="200">
        <f>VLOOKUP($D454,'[3]5D'!$C:$AY,COLUMNS($A453:E453)+36,0)</f>
        <v>133.61280500843199</v>
      </c>
      <c r="J454" s="200">
        <f>VLOOKUP($D454,'[3]5D'!$C:$AY,COLUMNS($A453:F453)+36,0)</f>
        <v>121.864103253359</v>
      </c>
      <c r="K454" s="189">
        <f>VLOOKUP($D454,'[3]5D'!$C:$AY,COLUMNS($A453:G453)+36,0)</f>
        <v>129.25119507337999</v>
      </c>
      <c r="L454" s="189">
        <f>VLOOKUP($D454,'[3]5D'!$C:$AY,COLUMNS($A453:H453)+36,0)</f>
        <v>128.53873326089399</v>
      </c>
      <c r="M454" s="189">
        <f>VLOOKUP($D454,'[3]5D'!$C:$AY,COLUMNS($A453:I453)+36,0)</f>
        <v>144.759907165871</v>
      </c>
      <c r="N454" s="189">
        <f>VLOOKUP($D454,'[3]5D'!$C:$AY,COLUMNS($A453:J453)+36,0)</f>
        <v>126.975645803858</v>
      </c>
      <c r="O454" s="189">
        <f>VLOOKUP($D454,'[3]5D'!$C:$AY,COLUMNS($A453:K453)+36,0)</f>
        <v>133.424762076874</v>
      </c>
      <c r="P454" s="189">
        <f>VLOOKUP($D454,'[3]5D'!$C:$AY,COLUMNS($A453:L453)+36,0)</f>
        <v>127.444140323325</v>
      </c>
      <c r="Q454" s="189">
        <f>VLOOKUP($D454,'[3]5D'!$C:$AY,COLUMNS($A453:M453)+36,0)</f>
        <v>121.168400627186</v>
      </c>
    </row>
    <row r="455" spans="4:17">
      <c r="D455" s="238">
        <v>31002</v>
      </c>
      <c r="E455" s="189">
        <v>114.076862024801</v>
      </c>
      <c r="F455" s="189">
        <f>VLOOKUP($D455,'[3]5D'!$C:$AY,COLUMNS($A454:B454)+36,0)</f>
        <v>120.459411981496</v>
      </c>
      <c r="G455" s="189">
        <f>VLOOKUP($D455,'[3]5D'!$C:$AY,COLUMNS($A454:C454)+36,0)</f>
        <v>117.367298298252</v>
      </c>
      <c r="H455" s="189">
        <f>VLOOKUP($D455,'[3]5D'!$C:$AY,COLUMNS($A454:D454)+36,0)</f>
        <v>141.940097528693</v>
      </c>
      <c r="I455" s="200">
        <f>VLOOKUP($D455,'[3]5D'!$C:$AY,COLUMNS($A454:E454)+36,0)</f>
        <v>95.333026143426594</v>
      </c>
      <c r="J455" s="200">
        <f>VLOOKUP($D455,'[3]5D'!$C:$AY,COLUMNS($A454:F454)+36,0)</f>
        <v>120.35376369561899</v>
      </c>
      <c r="K455" s="189">
        <f>VLOOKUP($D455,'[3]5D'!$C:$AY,COLUMNS($A454:G454)+36,0)</f>
        <v>132.871943854861</v>
      </c>
      <c r="L455" s="189">
        <f>VLOOKUP($D455,'[3]5D'!$C:$AY,COLUMNS($A454:H454)+36,0)</f>
        <v>133.72504699541301</v>
      </c>
      <c r="M455" s="189">
        <f>VLOOKUP($D455,'[3]5D'!$C:$AY,COLUMNS($A454:I454)+36,0)</f>
        <v>132.52539505605299</v>
      </c>
      <c r="N455" s="189">
        <f>VLOOKUP($D455,'[3]5D'!$C:$AY,COLUMNS($A454:J454)+36,0)</f>
        <v>138.842979953107</v>
      </c>
      <c r="O455" s="189">
        <f>VLOOKUP($D455,'[3]5D'!$C:$AY,COLUMNS($A454:K454)+36,0)</f>
        <v>134.29770735003601</v>
      </c>
      <c r="P455" s="189">
        <f>VLOOKUP($D455,'[3]5D'!$C:$AY,COLUMNS($A454:L454)+36,0)</f>
        <v>120.429151638639</v>
      </c>
      <c r="Q455" s="189">
        <f>VLOOKUP($D455,'[3]5D'!$C:$AY,COLUMNS($A454:M454)+36,0)</f>
        <v>105.026585434292</v>
      </c>
    </row>
    <row r="456" spans="4:17">
      <c r="D456" s="238">
        <v>31003</v>
      </c>
      <c r="E456" s="189">
        <v>115.076862024801</v>
      </c>
      <c r="F456" s="189">
        <f>VLOOKUP($D456,'[3]5D'!$C:$AY,COLUMNS($A455:B455)+36,0)</f>
        <v>125.33481002664701</v>
      </c>
      <c r="G456" s="189">
        <f>VLOOKUP($D456,'[3]5D'!$C:$AY,COLUMNS($A455:C455)+36,0)</f>
        <v>124.339514941681</v>
      </c>
      <c r="H456" s="189">
        <f>VLOOKUP($D456,'[3]5D'!$C:$AY,COLUMNS($A455:D455)+36,0)</f>
        <v>70.132995196398795</v>
      </c>
      <c r="I456" s="200">
        <f>VLOOKUP($D456,'[3]5D'!$C:$AY,COLUMNS($A455:E455)+36,0)</f>
        <v>102.225453560011</v>
      </c>
      <c r="J456" s="200">
        <f>VLOOKUP($D456,'[3]5D'!$C:$AY,COLUMNS($A455:F455)+36,0)</f>
        <v>132.233156328543</v>
      </c>
      <c r="K456" s="189">
        <f>VLOOKUP($D456,'[3]5D'!$C:$AY,COLUMNS($A455:G455)+36,0)</f>
        <v>101.92811037187499</v>
      </c>
      <c r="L456" s="189">
        <f>VLOOKUP($D456,'[3]5D'!$C:$AY,COLUMNS($A455:H455)+36,0)</f>
        <v>107.577953657861</v>
      </c>
      <c r="M456" s="189">
        <f>VLOOKUP($D456,'[3]5D'!$C:$AY,COLUMNS($A455:I455)+36,0)</f>
        <v>110.00135711760799</v>
      </c>
      <c r="N456" s="189">
        <f>VLOOKUP($D456,'[3]5D'!$C:$AY,COLUMNS($A455:J455)+36,0)</f>
        <v>121.53934457916</v>
      </c>
      <c r="O456" s="189">
        <f>VLOOKUP($D456,'[3]5D'!$C:$AY,COLUMNS($A455:K455)+36,0)</f>
        <v>157.46635352830799</v>
      </c>
      <c r="P456" s="189">
        <f>VLOOKUP($D456,'[3]5D'!$C:$AY,COLUMNS($A455:L455)+36,0)</f>
        <v>148.91799716883199</v>
      </c>
      <c r="Q456" s="189">
        <f>VLOOKUP($D456,'[3]5D'!$C:$AY,COLUMNS($A455:M455)+36,0)</f>
        <v>131.257072002217</v>
      </c>
    </row>
    <row r="457" spans="4:17">
      <c r="D457" s="238">
        <v>31009</v>
      </c>
      <c r="E457" s="189">
        <v>116.076862024801</v>
      </c>
      <c r="F457" s="189">
        <f>VLOOKUP($D457,'[3]5D'!$C:$AY,COLUMNS($A456:B456)+36,0)</f>
        <v>127.667987499372</v>
      </c>
      <c r="G457" s="189">
        <f>VLOOKUP($D457,'[3]5D'!$C:$AY,COLUMNS($A456:C456)+36,0)</f>
        <v>125.66351231228801</v>
      </c>
      <c r="H457" s="189">
        <f>VLOOKUP($D457,'[3]5D'!$C:$AY,COLUMNS($A456:D456)+36,0)</f>
        <v>145.92643828306001</v>
      </c>
      <c r="I457" s="200">
        <f>VLOOKUP($D457,'[3]5D'!$C:$AY,COLUMNS($A456:E456)+36,0)</f>
        <v>97.962126445263806</v>
      </c>
      <c r="J457" s="200">
        <f>VLOOKUP($D457,'[3]5D'!$C:$AY,COLUMNS($A456:F456)+36,0)</f>
        <v>126.01704134623</v>
      </c>
      <c r="K457" s="189">
        <f>VLOOKUP($D457,'[3]5D'!$C:$AY,COLUMNS($A456:G456)+36,0)</f>
        <v>122.819570872854</v>
      </c>
      <c r="L457" s="189">
        <f>VLOOKUP($D457,'[3]5D'!$C:$AY,COLUMNS($A456:H456)+36,0)</f>
        <v>95.058052100058106</v>
      </c>
      <c r="M457" s="189">
        <f>VLOOKUP($D457,'[3]5D'!$C:$AY,COLUMNS($A456:I456)+36,0)</f>
        <v>110.672840656387</v>
      </c>
      <c r="N457" s="189">
        <f>VLOOKUP($D457,'[3]5D'!$C:$AY,COLUMNS($A456:J456)+36,0)</f>
        <v>116.36219945870199</v>
      </c>
      <c r="O457" s="189">
        <f>VLOOKUP($D457,'[3]5D'!$C:$AY,COLUMNS($A456:K456)+36,0)</f>
        <v>131.23100499572999</v>
      </c>
      <c r="P457" s="189">
        <f>VLOOKUP($D457,'[3]5D'!$C:$AY,COLUMNS($A456:L456)+36,0)</f>
        <v>168.89305875806201</v>
      </c>
      <c r="Q457" s="189">
        <f>VLOOKUP($D457,'[3]5D'!$C:$AY,COLUMNS($A456:M456)+36,0)</f>
        <v>131.847106237465</v>
      </c>
    </row>
    <row r="458" spans="4:17">
      <c r="D458" s="238">
        <v>32110</v>
      </c>
      <c r="E458" s="189">
        <v>117.076862024801</v>
      </c>
      <c r="F458" s="189">
        <f>VLOOKUP($D458,'[3]5D'!$C:$AY,COLUMNS($A457:B457)+36,0)</f>
        <v>108.27235671135</v>
      </c>
      <c r="G458" s="189">
        <f>VLOOKUP($D458,'[3]5D'!$C:$AY,COLUMNS($A457:C457)+36,0)</f>
        <v>104.61562479130301</v>
      </c>
      <c r="H458" s="189">
        <f>VLOOKUP($D458,'[3]5D'!$C:$AY,COLUMNS($A457:D457)+36,0)</f>
        <v>111.027498452793</v>
      </c>
      <c r="I458" s="200">
        <f>VLOOKUP($D458,'[3]5D'!$C:$AY,COLUMNS($A457:E457)+36,0)</f>
        <v>96.910137696580605</v>
      </c>
      <c r="J458" s="200">
        <f>VLOOKUP($D458,'[3]5D'!$C:$AY,COLUMNS($A457:F457)+36,0)</f>
        <v>94.048182796792602</v>
      </c>
      <c r="K458" s="189">
        <f>VLOOKUP($D458,'[3]5D'!$C:$AY,COLUMNS($A457:G457)+36,0)</f>
        <v>103.058879678205</v>
      </c>
      <c r="L458" s="189">
        <f>VLOOKUP($D458,'[3]5D'!$C:$AY,COLUMNS($A457:H457)+36,0)</f>
        <v>107.85769182665</v>
      </c>
      <c r="M458" s="189">
        <f>VLOOKUP($D458,'[3]5D'!$C:$AY,COLUMNS($A457:I457)+36,0)</f>
        <v>108.299466312083</v>
      </c>
      <c r="N458" s="189">
        <f>VLOOKUP($D458,'[3]5D'!$C:$AY,COLUMNS($A457:J457)+36,0)</f>
        <v>126.82947216000299</v>
      </c>
      <c r="O458" s="189">
        <f>VLOOKUP($D458,'[3]5D'!$C:$AY,COLUMNS($A457:K457)+36,0)</f>
        <v>119.439337289104</v>
      </c>
      <c r="P458" s="189">
        <f>VLOOKUP($D458,'[3]5D'!$C:$AY,COLUMNS($A457:L457)+36,0)</f>
        <v>112.629837910391</v>
      </c>
      <c r="Q458" s="189">
        <f>VLOOKUP($D458,'[3]5D'!$C:$AY,COLUMNS($A457:M457)+36,0)</f>
        <v>117.24415258012699</v>
      </c>
    </row>
    <row r="459" spans="4:17">
      <c r="D459" s="238">
        <v>32120</v>
      </c>
      <c r="E459" s="189">
        <v>118.076862024801</v>
      </c>
      <c r="F459" s="189">
        <f>VLOOKUP($D459,'[3]5D'!$C:$AY,COLUMNS($A458:B458)+36,0)</f>
        <v>110.54560469426301</v>
      </c>
      <c r="G459" s="189">
        <f>VLOOKUP($D459,'[3]5D'!$C:$AY,COLUMNS($A458:C458)+36,0)</f>
        <v>101.384633392824</v>
      </c>
      <c r="H459" s="189">
        <f>VLOOKUP($D459,'[3]5D'!$C:$AY,COLUMNS($A458:D458)+36,0)</f>
        <v>105.379764731549</v>
      </c>
      <c r="I459" s="200">
        <f>VLOOKUP($D459,'[3]5D'!$C:$AY,COLUMNS($A458:E458)+36,0)</f>
        <v>117.137851117831</v>
      </c>
      <c r="J459" s="200">
        <f>VLOOKUP($D459,'[3]5D'!$C:$AY,COLUMNS($A458:F458)+36,0)</f>
        <v>108.54108714547</v>
      </c>
      <c r="K459" s="189">
        <f>VLOOKUP($D459,'[3]5D'!$C:$AY,COLUMNS($A458:G458)+36,0)</f>
        <v>110.352900998284</v>
      </c>
      <c r="L459" s="189">
        <f>VLOOKUP($D459,'[3]5D'!$C:$AY,COLUMNS($A458:H458)+36,0)</f>
        <v>105.572881527764</v>
      </c>
      <c r="M459" s="189">
        <f>VLOOKUP($D459,'[3]5D'!$C:$AY,COLUMNS($A458:I458)+36,0)</f>
        <v>105.557442112676</v>
      </c>
      <c r="N459" s="189">
        <f>VLOOKUP($D459,'[3]5D'!$C:$AY,COLUMNS($A458:J458)+36,0)</f>
        <v>110.592282863842</v>
      </c>
      <c r="O459" s="189">
        <f>VLOOKUP($D459,'[3]5D'!$C:$AY,COLUMNS($A458:K458)+36,0)</f>
        <v>93.203266818203701</v>
      </c>
      <c r="P459" s="189">
        <f>VLOOKUP($D459,'[3]5D'!$C:$AY,COLUMNS($A458:L458)+36,0)</f>
        <v>101.856216485123</v>
      </c>
      <c r="Q459" s="189">
        <f>VLOOKUP($D459,'[3]5D'!$C:$AY,COLUMNS($A458:M458)+36,0)</f>
        <v>121.838619145942</v>
      </c>
    </row>
    <row r="460" spans="4:17">
      <c r="D460" s="238">
        <v>32200</v>
      </c>
      <c r="E460" s="189">
        <v>119.076862024801</v>
      </c>
      <c r="F460" s="189">
        <f>VLOOKUP($D460,'[3]5D'!$C:$AY,COLUMNS($A459:B459)+36,0)</f>
        <v>92.726018242751707</v>
      </c>
      <c r="G460" s="189">
        <f>VLOOKUP($D460,'[3]5D'!$C:$AY,COLUMNS($A459:C459)+36,0)</f>
        <v>92.715515572187996</v>
      </c>
      <c r="H460" s="189">
        <f>VLOOKUP($D460,'[3]5D'!$C:$AY,COLUMNS($A459:D459)+36,0)</f>
        <v>93.290322580645196</v>
      </c>
      <c r="I460" s="200">
        <f>VLOOKUP($D460,'[3]5D'!$C:$AY,COLUMNS($A459:E459)+36,0)</f>
        <v>111.948387096774</v>
      </c>
      <c r="J460" s="200">
        <f>VLOOKUP($D460,'[3]5D'!$C:$AY,COLUMNS($A459:F459)+36,0)</f>
        <v>118.550946607789</v>
      </c>
      <c r="K460" s="189">
        <f>VLOOKUP($D460,'[3]5D'!$C:$AY,COLUMNS($A459:G459)+36,0)</f>
        <v>107.929885428403</v>
      </c>
      <c r="L460" s="189">
        <f>VLOOKUP($D460,'[3]5D'!$C:$AY,COLUMNS($A459:H459)+36,0)</f>
        <v>107.929885428403</v>
      </c>
      <c r="M460" s="189">
        <f>VLOOKUP($D460,'[3]5D'!$C:$AY,COLUMNS($A459:I459)+36,0)</f>
        <v>116.129032258065</v>
      </c>
      <c r="N460" s="189">
        <f>VLOOKUP($D460,'[3]5D'!$C:$AY,COLUMNS($A459:J459)+36,0)</f>
        <v>118.86208120128499</v>
      </c>
      <c r="O460" s="189">
        <f>VLOOKUP($D460,'[3]5D'!$C:$AY,COLUMNS($A459:K459)+36,0)</f>
        <v>116.129032258065</v>
      </c>
      <c r="P460" s="189">
        <f>VLOOKUP($D460,'[3]5D'!$C:$AY,COLUMNS($A459:L459)+36,0)</f>
        <v>112.258064516129</v>
      </c>
      <c r="Q460" s="189">
        <f>VLOOKUP($D460,'[3]5D'!$C:$AY,COLUMNS($A459:M459)+36,0)</f>
        <v>92.903225806451601</v>
      </c>
    </row>
    <row r="461" spans="4:17">
      <c r="D461" s="238">
        <v>32300</v>
      </c>
      <c r="E461" s="189">
        <v>120.076862024801</v>
      </c>
      <c r="F461" s="189">
        <f>VLOOKUP($D461,'[3]5D'!$C:$AY,COLUMNS($A460:B460)+36,0)</f>
        <v>114.729835874098</v>
      </c>
      <c r="G461" s="189">
        <f>VLOOKUP($D461,'[3]5D'!$C:$AY,COLUMNS($A460:C460)+36,0)</f>
        <v>97.013700923929804</v>
      </c>
      <c r="H461" s="189">
        <f>VLOOKUP($D461,'[3]5D'!$C:$AY,COLUMNS($A460:D460)+36,0)</f>
        <v>103.834910328356</v>
      </c>
      <c r="I461" s="200">
        <f>VLOOKUP($D461,'[3]5D'!$C:$AY,COLUMNS($A460:E460)+36,0)</f>
        <v>118.838223718851</v>
      </c>
      <c r="J461" s="200">
        <f>VLOOKUP($D461,'[3]5D'!$C:$AY,COLUMNS($A460:F460)+36,0)</f>
        <v>119.21063707127701</v>
      </c>
      <c r="K461" s="189">
        <f>VLOOKUP($D461,'[3]5D'!$C:$AY,COLUMNS($A460:G460)+36,0)</f>
        <v>113.961257039495</v>
      </c>
      <c r="L461" s="189">
        <f>VLOOKUP($D461,'[3]5D'!$C:$AY,COLUMNS($A460:H460)+36,0)</f>
        <v>111.86169069673799</v>
      </c>
      <c r="M461" s="189">
        <f>VLOOKUP($D461,'[3]5D'!$C:$AY,COLUMNS($A460:I460)+36,0)</f>
        <v>120.614954108815</v>
      </c>
      <c r="N461" s="189">
        <f>VLOOKUP($D461,'[3]5D'!$C:$AY,COLUMNS($A460:J460)+36,0)</f>
        <v>112.506042377992</v>
      </c>
      <c r="O461" s="189">
        <f>VLOOKUP($D461,'[3]5D'!$C:$AY,COLUMNS($A460:K460)+36,0)</f>
        <v>103.152689179245</v>
      </c>
      <c r="P461" s="189">
        <f>VLOOKUP($D461,'[3]5D'!$C:$AY,COLUMNS($A460:L460)+36,0)</f>
        <v>93.809280559815406</v>
      </c>
      <c r="Q461" s="189">
        <f>VLOOKUP($D461,'[3]5D'!$C:$AY,COLUMNS($A460:M460)+36,0)</f>
        <v>89.258485329368398</v>
      </c>
    </row>
    <row r="462" spans="4:17">
      <c r="D462" s="238">
        <v>32400</v>
      </c>
      <c r="E462" s="189">
        <v>121.076862024801</v>
      </c>
      <c r="F462" s="189">
        <f>VLOOKUP($D462,'[3]5D'!$C:$AY,COLUMNS($A461:B461)+36,0)</f>
        <v>109.372213534294</v>
      </c>
      <c r="G462" s="189">
        <f>VLOOKUP($D462,'[3]5D'!$C:$AY,COLUMNS($A461:C461)+36,0)</f>
        <v>102.67599252634901</v>
      </c>
      <c r="H462" s="189">
        <f>VLOOKUP($D462,'[3]5D'!$C:$AY,COLUMNS($A461:D461)+36,0)</f>
        <v>110.344023355671</v>
      </c>
      <c r="I462" s="200">
        <f>VLOOKUP($D462,'[3]5D'!$C:$AY,COLUMNS($A461:E461)+36,0)</f>
        <v>95.836356812434801</v>
      </c>
      <c r="J462" s="200">
        <f>VLOOKUP($D462,'[3]5D'!$C:$AY,COLUMNS($A461:F461)+36,0)</f>
        <v>98.068285280337605</v>
      </c>
      <c r="K462" s="189">
        <f>VLOOKUP($D462,'[3]5D'!$C:$AY,COLUMNS($A461:G461)+36,0)</f>
        <v>105.263719061004</v>
      </c>
      <c r="L462" s="189">
        <f>VLOOKUP($D462,'[3]5D'!$C:$AY,COLUMNS($A461:H461)+36,0)</f>
        <v>114.953691406706</v>
      </c>
      <c r="M462" s="189">
        <f>VLOOKUP($D462,'[3]5D'!$C:$AY,COLUMNS($A461:I461)+36,0)</f>
        <v>115.19028992129</v>
      </c>
      <c r="N462" s="189">
        <f>VLOOKUP($D462,'[3]5D'!$C:$AY,COLUMNS($A461:J461)+36,0)</f>
        <v>115.66523581963099</v>
      </c>
      <c r="O462" s="189">
        <f>VLOOKUP($D462,'[3]5D'!$C:$AY,COLUMNS($A461:K461)+36,0)</f>
        <v>101.89436212525401</v>
      </c>
      <c r="P462" s="189">
        <f>VLOOKUP($D462,'[3]5D'!$C:$AY,COLUMNS($A461:L461)+36,0)</f>
        <v>103.11753971524099</v>
      </c>
      <c r="Q462" s="189">
        <f>VLOOKUP($D462,'[3]5D'!$C:$AY,COLUMNS($A461:M461)+36,0)</f>
        <v>98.753395344524193</v>
      </c>
    </row>
    <row r="463" spans="4:17">
      <c r="D463" s="238">
        <v>32500</v>
      </c>
      <c r="E463" s="189">
        <v>122.076862024801</v>
      </c>
      <c r="F463" s="189">
        <f>VLOOKUP($D463,'[3]5D'!$C:$AY,COLUMNS($A462:B462)+36,0)</f>
        <v>108.981244380902</v>
      </c>
      <c r="G463" s="189">
        <f>VLOOKUP($D463,'[3]5D'!$C:$AY,COLUMNS($A462:C462)+36,0)</f>
        <v>106.526217249308</v>
      </c>
      <c r="H463" s="189">
        <f>VLOOKUP($D463,'[3]5D'!$C:$AY,COLUMNS($A462:D462)+36,0)</f>
        <v>106.97038484606099</v>
      </c>
      <c r="I463" s="200">
        <f>VLOOKUP($D463,'[3]5D'!$C:$AY,COLUMNS($A462:E462)+36,0)</f>
        <v>102.868440610495</v>
      </c>
      <c r="J463" s="200">
        <f>VLOOKUP($D463,'[3]5D'!$C:$AY,COLUMNS($A462:F462)+36,0)</f>
        <v>98.413657483491207</v>
      </c>
      <c r="K463" s="189">
        <f>VLOOKUP($D463,'[3]5D'!$C:$AY,COLUMNS($A462:G462)+36,0)</f>
        <v>102.750827646682</v>
      </c>
      <c r="L463" s="189">
        <f>VLOOKUP($D463,'[3]5D'!$C:$AY,COLUMNS($A462:H462)+36,0)</f>
        <v>111.892492102638</v>
      </c>
      <c r="M463" s="189">
        <f>VLOOKUP($D463,'[3]5D'!$C:$AY,COLUMNS($A462:I462)+36,0)</f>
        <v>114.251824729001</v>
      </c>
      <c r="N463" s="189">
        <f>VLOOKUP($D463,'[3]5D'!$C:$AY,COLUMNS($A462:J462)+36,0)</f>
        <v>122.605635941426</v>
      </c>
      <c r="O463" s="189">
        <f>VLOOKUP($D463,'[3]5D'!$C:$AY,COLUMNS($A462:K462)+36,0)</f>
        <v>111.35685998311899</v>
      </c>
      <c r="P463" s="189">
        <f>VLOOKUP($D463,'[3]5D'!$C:$AY,COLUMNS($A462:L462)+36,0)</f>
        <v>101.431487779901</v>
      </c>
      <c r="Q463" s="189">
        <f>VLOOKUP($D463,'[3]5D'!$C:$AY,COLUMNS($A462:M462)+36,0)</f>
        <v>119.89678921147301</v>
      </c>
    </row>
    <row r="464" spans="4:17">
      <c r="D464" s="238">
        <v>32901</v>
      </c>
      <c r="E464" s="189">
        <v>123.076862024801</v>
      </c>
      <c r="F464" s="189">
        <f>VLOOKUP($D464,'[3]5D'!$C:$AY,COLUMNS($A463:B463)+36,0)</f>
        <v>122.00361236147801</v>
      </c>
      <c r="G464" s="189">
        <f>VLOOKUP($D464,'[3]5D'!$C:$AY,COLUMNS($A463:C463)+36,0)</f>
        <v>109.989990855212</v>
      </c>
      <c r="H464" s="189">
        <f>VLOOKUP($D464,'[3]5D'!$C:$AY,COLUMNS($A463:D463)+36,0)</f>
        <v>110.058503443361</v>
      </c>
      <c r="I464" s="200">
        <f>VLOOKUP($D464,'[3]5D'!$C:$AY,COLUMNS($A463:E463)+36,0)</f>
        <v>104.058956976128</v>
      </c>
      <c r="J464" s="200">
        <f>VLOOKUP($D464,'[3]5D'!$C:$AY,COLUMNS($A463:F463)+36,0)</f>
        <v>106.151176959271</v>
      </c>
      <c r="K464" s="189">
        <f>VLOOKUP($D464,'[3]5D'!$C:$AY,COLUMNS($A463:G463)+36,0)</f>
        <v>106.756212459587</v>
      </c>
      <c r="L464" s="189">
        <f>VLOOKUP($D464,'[3]5D'!$C:$AY,COLUMNS($A463:H463)+36,0)</f>
        <v>112.739559159973</v>
      </c>
      <c r="M464" s="189">
        <f>VLOOKUP($D464,'[3]5D'!$C:$AY,COLUMNS($A463:I463)+36,0)</f>
        <v>118.34312690075799</v>
      </c>
      <c r="N464" s="189">
        <f>VLOOKUP($D464,'[3]5D'!$C:$AY,COLUMNS($A463:J463)+36,0)</f>
        <v>126.836433665519</v>
      </c>
      <c r="O464" s="189">
        <f>VLOOKUP($D464,'[3]5D'!$C:$AY,COLUMNS($A463:K463)+36,0)</f>
        <v>127.42647072916201</v>
      </c>
      <c r="P464" s="189">
        <f>VLOOKUP($D464,'[3]5D'!$C:$AY,COLUMNS($A463:L463)+36,0)</f>
        <v>116.09997307024101</v>
      </c>
      <c r="Q464" s="189">
        <f>VLOOKUP($D464,'[3]5D'!$C:$AY,COLUMNS($A463:M463)+36,0)</f>
        <v>106.39622354276899</v>
      </c>
    </row>
    <row r="465" spans="4:17">
      <c r="D465" s="238">
        <v>32909</v>
      </c>
      <c r="E465" s="189">
        <v>124.076862024801</v>
      </c>
      <c r="F465" s="189">
        <f>VLOOKUP($D465,'[3]5D'!$C:$AY,COLUMNS($A464:B464)+36,0)</f>
        <v>120.774078821765</v>
      </c>
      <c r="G465" s="189">
        <f>VLOOKUP($D465,'[3]5D'!$C:$AY,COLUMNS($A464:C464)+36,0)</f>
        <v>97.848830604011297</v>
      </c>
      <c r="H465" s="189">
        <f>VLOOKUP($D465,'[3]5D'!$C:$AY,COLUMNS($A464:D464)+36,0)</f>
        <v>96.150391597842102</v>
      </c>
      <c r="I465" s="200">
        <f>VLOOKUP($D465,'[3]5D'!$C:$AY,COLUMNS($A464:E464)+36,0)</f>
        <v>107.424117649914</v>
      </c>
      <c r="J465" s="200">
        <f>VLOOKUP($D465,'[3]5D'!$C:$AY,COLUMNS($A464:F464)+36,0)</f>
        <v>97.809191713163401</v>
      </c>
      <c r="K465" s="189">
        <f>VLOOKUP($D465,'[3]5D'!$C:$AY,COLUMNS($A464:G464)+36,0)</f>
        <v>106.58150462863399</v>
      </c>
      <c r="L465" s="189">
        <f>VLOOKUP($D465,'[3]5D'!$C:$AY,COLUMNS($A464:H464)+36,0)</f>
        <v>106.58150462863399</v>
      </c>
      <c r="M465" s="189">
        <f>VLOOKUP($D465,'[3]5D'!$C:$AY,COLUMNS($A464:I464)+36,0)</f>
        <v>104.448141948805</v>
      </c>
      <c r="N465" s="189">
        <f>VLOOKUP($D465,'[3]5D'!$C:$AY,COLUMNS($A464:J464)+36,0)</f>
        <v>115.977563005523</v>
      </c>
      <c r="O465" s="189">
        <f>VLOOKUP($D465,'[3]5D'!$C:$AY,COLUMNS($A464:K464)+36,0)</f>
        <v>88.5009543797552</v>
      </c>
      <c r="P465" s="189">
        <f>VLOOKUP($D465,'[3]5D'!$C:$AY,COLUMNS($A464:L464)+36,0)</f>
        <v>89.645928921627998</v>
      </c>
      <c r="Q465" s="189">
        <f>VLOOKUP($D465,'[3]5D'!$C:$AY,COLUMNS($A464:M464)+36,0)</f>
        <v>89.089505914528303</v>
      </c>
    </row>
    <row r="466" spans="4:17">
      <c r="D466" s="238">
        <v>33110</v>
      </c>
      <c r="E466" s="189">
        <v>125.076862024801</v>
      </c>
      <c r="F466" s="189">
        <f>VLOOKUP($D466,'[3]5D'!$C:$AY,COLUMNS($A465:B465)+36,0)</f>
        <v>94.214861946611094</v>
      </c>
      <c r="G466" s="189">
        <f>VLOOKUP($D466,'[3]5D'!$C:$AY,COLUMNS($A465:C465)+36,0)</f>
        <v>102.741976970186</v>
      </c>
      <c r="H466" s="189">
        <f>VLOOKUP($D466,'[3]5D'!$C:$AY,COLUMNS($A465:D465)+36,0)</f>
        <v>120.66286986879101</v>
      </c>
      <c r="I466" s="200">
        <f>VLOOKUP($D466,'[3]5D'!$C:$AY,COLUMNS($A465:E465)+36,0)</f>
        <v>128.035381086146</v>
      </c>
      <c r="J466" s="200">
        <f>VLOOKUP($D466,'[3]5D'!$C:$AY,COLUMNS($A465:F465)+36,0)</f>
        <v>138.84386374909201</v>
      </c>
      <c r="K466" s="189">
        <f>VLOOKUP($D466,'[3]5D'!$C:$AY,COLUMNS($A465:G465)+36,0)</f>
        <v>162.66521933941601</v>
      </c>
      <c r="L466" s="189">
        <f>VLOOKUP($D466,'[3]5D'!$C:$AY,COLUMNS($A465:H465)+36,0)</f>
        <v>170.037534894826</v>
      </c>
      <c r="M466" s="189">
        <f>VLOOKUP($D466,'[3]5D'!$C:$AY,COLUMNS($A465:I465)+36,0)</f>
        <v>169.84119363392</v>
      </c>
      <c r="N466" s="189">
        <f>VLOOKUP($D466,'[3]5D'!$C:$AY,COLUMNS($A465:J465)+36,0)</f>
        <v>174.69062358389201</v>
      </c>
      <c r="O466" s="189">
        <f>VLOOKUP($D466,'[3]5D'!$C:$AY,COLUMNS($A465:K465)+36,0)</f>
        <v>158.69556691703201</v>
      </c>
      <c r="P466" s="189">
        <f>VLOOKUP($D466,'[3]5D'!$C:$AY,COLUMNS($A465:L465)+36,0)</f>
        <v>160.85050116633499</v>
      </c>
      <c r="Q466" s="189">
        <f>VLOOKUP($D466,'[3]5D'!$C:$AY,COLUMNS($A465:M465)+36,0)</f>
        <v>82.206481997849295</v>
      </c>
    </row>
    <row r="467" spans="4:17">
      <c r="D467" s="238">
        <v>33120</v>
      </c>
      <c r="E467" s="189">
        <v>126.076862024801</v>
      </c>
      <c r="F467" s="189">
        <f>VLOOKUP($D467,'[3]5D'!$C:$AY,COLUMNS($A466:B466)+36,0)</f>
        <v>108.622122647616</v>
      </c>
      <c r="G467" s="189">
        <f>VLOOKUP($D467,'[3]5D'!$C:$AY,COLUMNS($A466:C466)+36,0)</f>
        <v>91.327234088450595</v>
      </c>
      <c r="H467" s="189">
        <f>VLOOKUP($D467,'[3]5D'!$C:$AY,COLUMNS($A466:D466)+36,0)</f>
        <v>119.779310845805</v>
      </c>
      <c r="I467" s="200">
        <f>VLOOKUP($D467,'[3]5D'!$C:$AY,COLUMNS($A466:E466)+36,0)</f>
        <v>112.51445851579101</v>
      </c>
      <c r="J467" s="200">
        <f>VLOOKUP($D467,'[3]5D'!$C:$AY,COLUMNS($A466:F466)+36,0)</f>
        <v>118.093052614885</v>
      </c>
      <c r="K467" s="189">
        <f>VLOOKUP($D467,'[3]5D'!$C:$AY,COLUMNS($A466:G466)+36,0)</f>
        <v>121.382378479894</v>
      </c>
      <c r="L467" s="189">
        <f>VLOOKUP($D467,'[3]5D'!$C:$AY,COLUMNS($A466:H466)+36,0)</f>
        <v>147.428428661982</v>
      </c>
      <c r="M467" s="189">
        <f>VLOOKUP($D467,'[3]5D'!$C:$AY,COLUMNS($A466:I466)+36,0)</f>
        <v>132.88395080246099</v>
      </c>
      <c r="N467" s="189">
        <f>VLOOKUP($D467,'[3]5D'!$C:$AY,COLUMNS($A466:J466)+36,0)</f>
        <v>150.23737894791799</v>
      </c>
      <c r="O467" s="189">
        <f>VLOOKUP($D467,'[3]5D'!$C:$AY,COLUMNS($A466:K466)+36,0)</f>
        <v>130.713337686351</v>
      </c>
      <c r="P467" s="189">
        <f>VLOOKUP($D467,'[3]5D'!$C:$AY,COLUMNS($A466:L466)+36,0)</f>
        <v>136.32380084840199</v>
      </c>
      <c r="Q467" s="189">
        <f>VLOOKUP($D467,'[3]5D'!$C:$AY,COLUMNS($A466:M466)+36,0)</f>
        <v>91.775346080943905</v>
      </c>
    </row>
    <row r="468" spans="4:17">
      <c r="D468" s="238">
        <v>33131</v>
      </c>
      <c r="E468" s="189">
        <v>127.076862024801</v>
      </c>
      <c r="F468" s="189">
        <f>VLOOKUP($D468,'[3]5D'!$C:$AY,COLUMNS($A467:B467)+36,0)</f>
        <v>96.978648436659995</v>
      </c>
      <c r="G468" s="189">
        <f>VLOOKUP($D468,'[3]5D'!$C:$AY,COLUMNS($A467:C467)+36,0)</f>
        <v>103.89406175843401</v>
      </c>
      <c r="H468" s="189">
        <f>VLOOKUP($D468,'[3]5D'!$C:$AY,COLUMNS($A467:D467)+36,0)</f>
        <v>119.89139097122001</v>
      </c>
      <c r="I468" s="200">
        <f>VLOOKUP($D468,'[3]5D'!$C:$AY,COLUMNS($A467:E467)+36,0)</f>
        <v>127.216764764839</v>
      </c>
      <c r="J468" s="200">
        <f>VLOOKUP($D468,'[3]5D'!$C:$AY,COLUMNS($A467:F467)+36,0)</f>
        <v>138.673136032119</v>
      </c>
      <c r="K468" s="189">
        <f>VLOOKUP($D468,'[3]5D'!$C:$AY,COLUMNS($A467:G467)+36,0)</f>
        <v>147.496650347876</v>
      </c>
      <c r="L468" s="189">
        <f>VLOOKUP($D468,'[3]5D'!$C:$AY,COLUMNS($A467:H467)+36,0)</f>
        <v>141.33588738642999</v>
      </c>
      <c r="M468" s="189">
        <f>VLOOKUP($D468,'[3]5D'!$C:$AY,COLUMNS($A467:I467)+36,0)</f>
        <v>159.220739826667</v>
      </c>
      <c r="N468" s="189">
        <f>VLOOKUP($D468,'[3]5D'!$C:$AY,COLUMNS($A467:J467)+36,0)</f>
        <v>160.55211550382199</v>
      </c>
      <c r="O468" s="189">
        <f>VLOOKUP($D468,'[3]5D'!$C:$AY,COLUMNS($A467:K467)+36,0)</f>
        <v>156.79273266775101</v>
      </c>
      <c r="P468" s="189">
        <f>VLOOKUP($D468,'[3]5D'!$C:$AY,COLUMNS($A467:L467)+36,0)</f>
        <v>158.466419145462</v>
      </c>
      <c r="Q468" s="189">
        <f>VLOOKUP($D468,'[3]5D'!$C:$AY,COLUMNS($A467:M467)+36,0)</f>
        <v>85.676226517876202</v>
      </c>
    </row>
    <row r="469" spans="4:17">
      <c r="D469" s="238">
        <v>33140</v>
      </c>
      <c r="E469" s="189">
        <v>128.07686202480099</v>
      </c>
      <c r="F469" s="189">
        <f>VLOOKUP($D469,'[3]5D'!$C:$AY,COLUMNS($A468:B468)+36,0)</f>
        <v>134.01335858531399</v>
      </c>
      <c r="G469" s="189">
        <f>VLOOKUP($D469,'[3]5D'!$C:$AY,COLUMNS($A468:C468)+36,0)</f>
        <v>110.23446242401801</v>
      </c>
      <c r="H469" s="189">
        <f>VLOOKUP($D469,'[3]5D'!$C:$AY,COLUMNS($A468:D468)+36,0)</f>
        <v>115.64404578267801</v>
      </c>
      <c r="I469" s="200">
        <f>VLOOKUP($D469,'[3]5D'!$C:$AY,COLUMNS($A468:E468)+36,0)</f>
        <v>122.709906437908</v>
      </c>
      <c r="J469" s="200">
        <f>VLOOKUP($D469,'[3]5D'!$C:$AY,COLUMNS($A468:F468)+36,0)</f>
        <v>113.52525003658999</v>
      </c>
      <c r="K469" s="189">
        <f>VLOOKUP($D469,'[3]5D'!$C:$AY,COLUMNS($A468:G468)+36,0)</f>
        <v>119.463710080026</v>
      </c>
      <c r="L469" s="189">
        <f>VLOOKUP($D469,'[3]5D'!$C:$AY,COLUMNS($A468:H468)+36,0)</f>
        <v>119.463710080026</v>
      </c>
      <c r="M469" s="189">
        <f>VLOOKUP($D469,'[3]5D'!$C:$AY,COLUMNS($A468:I468)+36,0)</f>
        <v>115.392171068089</v>
      </c>
      <c r="N469" s="189">
        <f>VLOOKUP($D469,'[3]5D'!$C:$AY,COLUMNS($A468:J468)+36,0)</f>
        <v>118.361401089807</v>
      </c>
      <c r="O469" s="189">
        <f>VLOOKUP($D469,'[3]5D'!$C:$AY,COLUMNS($A468:K468)+36,0)</f>
        <v>117.73909407930699</v>
      </c>
      <c r="P469" s="189">
        <f>VLOOKUP($D469,'[3]5D'!$C:$AY,COLUMNS($A468:L468)+36,0)</f>
        <v>101.773978364862</v>
      </c>
      <c r="Q469" s="189">
        <f>VLOOKUP($D469,'[3]5D'!$C:$AY,COLUMNS($A468:M468)+36,0)</f>
        <v>65.177243764339906</v>
      </c>
    </row>
    <row r="470" spans="4:17">
      <c r="D470" s="238">
        <v>33190</v>
      </c>
      <c r="E470" s="189">
        <v>129.07686202480099</v>
      </c>
      <c r="F470" s="189">
        <f>VLOOKUP($D470,'[3]5D'!$C:$AY,COLUMNS($A469:B469)+36,0)</f>
        <v>96.293818213362599</v>
      </c>
      <c r="G470" s="189">
        <f>VLOOKUP($D470,'[3]5D'!$C:$AY,COLUMNS($A469:C469)+36,0)</f>
        <v>108.68325603776699</v>
      </c>
      <c r="H470" s="189">
        <f>VLOOKUP($D470,'[3]5D'!$C:$AY,COLUMNS($A469:D469)+36,0)</f>
        <v>112.286072357333</v>
      </c>
      <c r="I470" s="200">
        <f>VLOOKUP($D470,'[3]5D'!$C:$AY,COLUMNS($A469:E469)+36,0)</f>
        <v>115.999154887904</v>
      </c>
      <c r="J470" s="200">
        <f>VLOOKUP($D470,'[3]5D'!$C:$AY,COLUMNS($A469:F469)+36,0)</f>
        <v>123.995281959889</v>
      </c>
      <c r="K470" s="189">
        <f>VLOOKUP($D470,'[3]5D'!$C:$AY,COLUMNS($A469:G469)+36,0)</f>
        <v>125.079813983127</v>
      </c>
      <c r="L470" s="189">
        <f>VLOOKUP($D470,'[3]5D'!$C:$AY,COLUMNS($A469:H469)+36,0)</f>
        <v>125.079813983127</v>
      </c>
      <c r="M470" s="189">
        <f>VLOOKUP($D470,'[3]5D'!$C:$AY,COLUMNS($A469:I469)+36,0)</f>
        <v>124.08462080039</v>
      </c>
      <c r="N470" s="189">
        <f>VLOOKUP($D470,'[3]5D'!$C:$AY,COLUMNS($A469:J469)+36,0)</f>
        <v>124.626886812009</v>
      </c>
      <c r="O470" s="189">
        <f>VLOOKUP($D470,'[3]5D'!$C:$AY,COLUMNS($A469:K469)+36,0)</f>
        <v>114.884830047427</v>
      </c>
      <c r="P470" s="189">
        <f>VLOOKUP($D470,'[3]5D'!$C:$AY,COLUMNS($A469:L469)+36,0)</f>
        <v>97.363575867412493</v>
      </c>
      <c r="Q470" s="189">
        <f>VLOOKUP($D470,'[3]5D'!$C:$AY,COLUMNS($A469:M469)+36,0)</f>
        <v>90.081838062876599</v>
      </c>
    </row>
    <row r="471" spans="4:17">
      <c r="D471" s="238">
        <v>33200</v>
      </c>
      <c r="E471" s="189">
        <v>130.07686202480099</v>
      </c>
      <c r="F471" s="189">
        <f>VLOOKUP($D471,'[3]5D'!$C:$AY,COLUMNS($A470:B470)+36,0)</f>
        <v>101.57846516985801</v>
      </c>
      <c r="G471" s="189">
        <f>VLOOKUP($D471,'[3]5D'!$C:$AY,COLUMNS($A470:C470)+36,0)</f>
        <v>102.131465718969</v>
      </c>
      <c r="H471" s="189">
        <f>VLOOKUP($D471,'[3]5D'!$C:$AY,COLUMNS($A470:D470)+36,0)</f>
        <v>114.34546422012301</v>
      </c>
      <c r="I471" s="200">
        <f>VLOOKUP($D471,'[3]5D'!$C:$AY,COLUMNS($A470:E470)+36,0)</f>
        <v>115.60360208966701</v>
      </c>
      <c r="J471" s="200">
        <f>VLOOKUP($D471,'[3]5D'!$C:$AY,COLUMNS($A470:F470)+36,0)</f>
        <v>121.987101614799</v>
      </c>
      <c r="K471" s="189">
        <f>VLOOKUP($D471,'[3]5D'!$C:$AY,COLUMNS($A470:G470)+36,0)</f>
        <v>124.21035881931699</v>
      </c>
      <c r="L471" s="189">
        <f>VLOOKUP($D471,'[3]5D'!$C:$AY,COLUMNS($A470:H470)+36,0)</f>
        <v>124.21035881931699</v>
      </c>
      <c r="M471" s="189">
        <f>VLOOKUP($D471,'[3]5D'!$C:$AY,COLUMNS($A470:I470)+36,0)</f>
        <v>112.871390893653</v>
      </c>
      <c r="N471" s="189">
        <f>VLOOKUP($D471,'[3]5D'!$C:$AY,COLUMNS($A470:J470)+36,0)</f>
        <v>113.98301949591099</v>
      </c>
      <c r="O471" s="189">
        <f>VLOOKUP($D471,'[3]5D'!$C:$AY,COLUMNS($A470:K470)+36,0)</f>
        <v>113.899275996499</v>
      </c>
      <c r="P471" s="189">
        <f>VLOOKUP($D471,'[3]5D'!$C:$AY,COLUMNS($A470:L470)+36,0)</f>
        <v>110.56251647388</v>
      </c>
      <c r="Q471" s="189">
        <f>VLOOKUP($D471,'[3]5D'!$C:$AY,COLUMNS($A470:M470)+36,0)</f>
        <v>97.066718077064195</v>
      </c>
    </row>
    <row r="474" spans="4:17">
      <c r="D474" s="219">
        <v>10101</v>
      </c>
      <c r="E474" s="221">
        <f>VLOOKUP(D474,$D$229:$Q$471,5,0)</f>
        <v>117.118134877605</v>
      </c>
    </row>
    <row r="475" spans="4:17">
      <c r="D475" s="219">
        <v>10102</v>
      </c>
      <c r="E475" s="221">
        <f t="shared" ref="E475:E538" si="26">VLOOKUP(D475,$D$229:$Q$471,5,0)</f>
        <v>130.44949259837901</v>
      </c>
    </row>
    <row r="476" spans="4:17">
      <c r="D476" s="219">
        <v>10103</v>
      </c>
      <c r="E476" s="221">
        <f t="shared" si="26"/>
        <v>119.810707211644</v>
      </c>
    </row>
    <row r="477" spans="4:17">
      <c r="D477" s="219">
        <v>10104</v>
      </c>
      <c r="E477" s="221">
        <f t="shared" si="26"/>
        <v>127.580843083734</v>
      </c>
    </row>
    <row r="478" spans="4:17">
      <c r="D478" s="219">
        <v>10201</v>
      </c>
      <c r="E478" s="221">
        <f t="shared" si="26"/>
        <v>110.804599171646</v>
      </c>
    </row>
    <row r="479" spans="4:17">
      <c r="D479" s="219">
        <v>10202</v>
      </c>
      <c r="E479" s="221">
        <f t="shared" si="26"/>
        <v>108.969827744426</v>
      </c>
    </row>
    <row r="480" spans="4:17">
      <c r="D480" s="219">
        <v>10203</v>
      </c>
      <c r="E480" s="221">
        <f t="shared" si="26"/>
        <v>103.36918115516799</v>
      </c>
    </row>
    <row r="481" spans="4:5">
      <c r="D481" s="219">
        <v>10204</v>
      </c>
      <c r="E481" s="221">
        <f t="shared" si="26"/>
        <v>105.303785627933</v>
      </c>
    </row>
    <row r="482" spans="4:5">
      <c r="D482" s="219">
        <v>10205</v>
      </c>
      <c r="E482" s="221">
        <f t="shared" si="26"/>
        <v>119.63991234591199</v>
      </c>
    </row>
    <row r="483" spans="4:5">
      <c r="D483" s="219">
        <v>10301</v>
      </c>
      <c r="E483" s="221">
        <f t="shared" si="26"/>
        <v>106.92016088582901</v>
      </c>
    </row>
    <row r="484" spans="4:5">
      <c r="D484" s="219">
        <v>10302</v>
      </c>
      <c r="E484" s="221">
        <f t="shared" si="26"/>
        <v>108.469457584113</v>
      </c>
    </row>
    <row r="485" spans="4:5">
      <c r="D485" s="219">
        <v>10303</v>
      </c>
      <c r="E485" s="221">
        <f t="shared" si="26"/>
        <v>78.043512388948699</v>
      </c>
    </row>
    <row r="486" spans="4:5">
      <c r="D486" s="219">
        <v>10304</v>
      </c>
      <c r="E486" s="221">
        <f t="shared" si="26"/>
        <v>145.95448862723799</v>
      </c>
    </row>
    <row r="487" spans="4:5">
      <c r="D487" s="219">
        <v>10305</v>
      </c>
      <c r="E487" s="221">
        <f t="shared" si="26"/>
        <v>102.474455278428</v>
      </c>
    </row>
    <row r="488" spans="4:5">
      <c r="D488" s="219">
        <v>10306</v>
      </c>
      <c r="E488" s="221">
        <f t="shared" si="26"/>
        <v>110.72130090939601</v>
      </c>
    </row>
    <row r="489" spans="4:5">
      <c r="D489" s="219">
        <v>10405</v>
      </c>
      <c r="E489" s="221">
        <f t="shared" si="26"/>
        <v>105.143471955697</v>
      </c>
    </row>
    <row r="490" spans="4:5">
      <c r="D490" s="219">
        <v>10509</v>
      </c>
      <c r="E490" s="221">
        <f t="shared" si="26"/>
        <v>99.148756717095196</v>
      </c>
    </row>
    <row r="491" spans="4:5">
      <c r="D491" s="219">
        <v>10619</v>
      </c>
      <c r="E491" s="221">
        <f t="shared" si="26"/>
        <v>107.421670118994</v>
      </c>
    </row>
    <row r="492" spans="4:5">
      <c r="D492" s="219">
        <v>10621</v>
      </c>
      <c r="E492" s="221">
        <f t="shared" si="26"/>
        <v>105.052883166359</v>
      </c>
    </row>
    <row r="493" spans="4:5">
      <c r="D493" s="219">
        <v>10622</v>
      </c>
      <c r="E493" s="221">
        <f t="shared" si="26"/>
        <v>110.577407267496</v>
      </c>
    </row>
    <row r="494" spans="4:5">
      <c r="D494" s="219">
        <v>10623</v>
      </c>
      <c r="E494" s="221">
        <f t="shared" si="26"/>
        <v>117.23850193920499</v>
      </c>
    </row>
    <row r="495" spans="4:5">
      <c r="D495" s="219">
        <v>10714</v>
      </c>
      <c r="E495" s="221">
        <f t="shared" si="26"/>
        <v>107.88916309651999</v>
      </c>
    </row>
    <row r="496" spans="4:5">
      <c r="D496" s="219">
        <v>10722</v>
      </c>
      <c r="E496" s="221">
        <f t="shared" si="26"/>
        <v>117.283617175901</v>
      </c>
    </row>
    <row r="497" spans="4:5">
      <c r="D497" s="219">
        <v>10792</v>
      </c>
      <c r="E497" s="221">
        <f t="shared" si="26"/>
        <v>132.29932635911101</v>
      </c>
    </row>
    <row r="498" spans="4:5">
      <c r="D498" s="219">
        <v>10795</v>
      </c>
      <c r="E498" s="221">
        <f t="shared" si="26"/>
        <v>134.822382391682</v>
      </c>
    </row>
    <row r="499" spans="4:5">
      <c r="D499" s="219">
        <v>10800</v>
      </c>
      <c r="E499" s="221">
        <f t="shared" si="26"/>
        <v>122.282401056925</v>
      </c>
    </row>
    <row r="500" spans="4:5">
      <c r="D500" s="219">
        <v>11010</v>
      </c>
      <c r="E500" s="221">
        <f t="shared" si="26"/>
        <v>119.453544062426</v>
      </c>
    </row>
    <row r="501" spans="4:5">
      <c r="D501" s="219">
        <v>11020</v>
      </c>
      <c r="E501" s="221">
        <f t="shared" si="26"/>
        <v>119.383774747404</v>
      </c>
    </row>
    <row r="502" spans="4:5">
      <c r="D502" s="219">
        <v>13131</v>
      </c>
      <c r="E502" s="221">
        <f t="shared" si="26"/>
        <v>116.28894413427901</v>
      </c>
    </row>
    <row r="503" spans="4:5">
      <c r="D503" s="219">
        <v>13910</v>
      </c>
      <c r="E503" s="221">
        <f t="shared" si="26"/>
        <v>113.035398134283</v>
      </c>
    </row>
    <row r="504" spans="4:5">
      <c r="D504" s="219">
        <v>13921</v>
      </c>
      <c r="E504" s="221">
        <f t="shared" si="26"/>
        <v>109.98427414135899</v>
      </c>
    </row>
    <row r="505" spans="4:5">
      <c r="D505" s="219">
        <v>13922</v>
      </c>
      <c r="E505" s="221">
        <f t="shared" si="26"/>
        <v>107.777021874947</v>
      </c>
    </row>
    <row r="506" spans="4:5">
      <c r="D506" s="219">
        <v>13930</v>
      </c>
      <c r="E506" s="221">
        <f t="shared" si="26"/>
        <v>115.934291724037</v>
      </c>
    </row>
    <row r="507" spans="4:5">
      <c r="D507" s="219">
        <v>13940</v>
      </c>
      <c r="E507" s="221">
        <f t="shared" si="26"/>
        <v>112.813225484084</v>
      </c>
    </row>
    <row r="508" spans="4:5">
      <c r="D508" s="219">
        <v>13990</v>
      </c>
      <c r="E508" s="221">
        <f t="shared" si="26"/>
        <v>124.389471999482</v>
      </c>
    </row>
    <row r="509" spans="4:5">
      <c r="D509" s="219">
        <v>14101</v>
      </c>
      <c r="E509" s="221">
        <f t="shared" si="26"/>
        <v>116.981718827851</v>
      </c>
    </row>
    <row r="510" spans="4:5">
      <c r="D510" s="219">
        <v>14103</v>
      </c>
      <c r="E510" s="221">
        <f t="shared" si="26"/>
        <v>127.80566739008501</v>
      </c>
    </row>
    <row r="511" spans="4:5">
      <c r="D511" s="219">
        <v>14109</v>
      </c>
      <c r="E511" s="221">
        <f t="shared" si="26"/>
        <v>137.030014305083</v>
      </c>
    </row>
    <row r="512" spans="4:5">
      <c r="D512" s="219">
        <v>14200</v>
      </c>
      <c r="E512" s="221">
        <f t="shared" si="26"/>
        <v>143.851197570419</v>
      </c>
    </row>
    <row r="513" spans="4:5">
      <c r="D513" s="219">
        <v>14300</v>
      </c>
      <c r="E513" s="221">
        <f t="shared" si="26"/>
        <v>119.31183974753</v>
      </c>
    </row>
    <row r="514" spans="4:5">
      <c r="D514" s="219">
        <v>15110</v>
      </c>
      <c r="E514" s="221">
        <f t="shared" si="26"/>
        <v>198.28720182174601</v>
      </c>
    </row>
    <row r="515" spans="4:5">
      <c r="D515" s="219">
        <v>15202</v>
      </c>
      <c r="E515" s="221">
        <f t="shared" si="26"/>
        <v>101.56187403555499</v>
      </c>
    </row>
    <row r="516" spans="4:5">
      <c r="D516" s="219">
        <v>15209</v>
      </c>
      <c r="E516" s="221">
        <f t="shared" si="26"/>
        <v>98.851066219318099</v>
      </c>
    </row>
    <row r="517" spans="4:5">
      <c r="D517" s="219">
        <v>16222</v>
      </c>
      <c r="E517" s="221">
        <f t="shared" si="26"/>
        <v>78.262568735929094</v>
      </c>
    </row>
    <row r="518" spans="4:5">
      <c r="D518" s="219">
        <v>16291</v>
      </c>
      <c r="E518" s="221">
        <f t="shared" si="26"/>
        <v>112.654279431776</v>
      </c>
    </row>
    <row r="519" spans="4:5">
      <c r="D519" s="219">
        <v>16292</v>
      </c>
      <c r="E519" s="221">
        <f t="shared" si="26"/>
        <v>86.823439154796503</v>
      </c>
    </row>
    <row r="520" spans="4:5">
      <c r="D520" s="219">
        <v>17094</v>
      </c>
      <c r="E520" s="221">
        <f t="shared" si="26"/>
        <v>114.40688554336</v>
      </c>
    </row>
    <row r="521" spans="4:5">
      <c r="D521" s="219">
        <v>17099</v>
      </c>
      <c r="E521" s="221">
        <f t="shared" si="26"/>
        <v>130.316390041494</v>
      </c>
    </row>
    <row r="522" spans="4:5">
      <c r="D522" s="219">
        <v>18200</v>
      </c>
      <c r="E522" s="221">
        <f t="shared" si="26"/>
        <v>112.25116846983001</v>
      </c>
    </row>
    <row r="523" spans="4:5">
      <c r="D523" s="219">
        <v>19202</v>
      </c>
      <c r="E523" s="221">
        <f t="shared" si="26"/>
        <v>108.367092844233</v>
      </c>
    </row>
    <row r="524" spans="4:5">
      <c r="D524" s="219">
        <v>20119</v>
      </c>
      <c r="E524" s="221">
        <f t="shared" si="26"/>
        <v>131.09356349071999</v>
      </c>
    </row>
    <row r="525" spans="4:5">
      <c r="D525" s="219">
        <v>20129</v>
      </c>
      <c r="E525" s="221">
        <f t="shared" si="26"/>
        <v>111.914031533515</v>
      </c>
    </row>
    <row r="526" spans="4:5">
      <c r="D526" s="219">
        <v>20132</v>
      </c>
      <c r="E526" s="221">
        <f t="shared" si="26"/>
        <v>117.689574109419</v>
      </c>
    </row>
    <row r="527" spans="4:5">
      <c r="D527" s="219">
        <v>20292</v>
      </c>
      <c r="E527" s="221">
        <f t="shared" si="26"/>
        <v>108.54285898013001</v>
      </c>
    </row>
    <row r="528" spans="4:5">
      <c r="D528" s="219">
        <v>20300</v>
      </c>
      <c r="E528" s="221">
        <f t="shared" si="26"/>
        <v>115.591053625906</v>
      </c>
    </row>
    <row r="529" spans="4:5">
      <c r="D529" s="219">
        <v>21003</v>
      </c>
      <c r="E529" s="221">
        <f t="shared" si="26"/>
        <v>111.68031935863</v>
      </c>
    </row>
    <row r="530" spans="4:5">
      <c r="D530" s="219">
        <v>21007</v>
      </c>
      <c r="E530" s="221">
        <f t="shared" si="26"/>
        <v>109.37136725386701</v>
      </c>
    </row>
    <row r="531" spans="4:5">
      <c r="D531" s="219">
        <v>21009</v>
      </c>
      <c r="E531" s="221">
        <f t="shared" si="26"/>
        <v>119.39352734841501</v>
      </c>
    </row>
    <row r="532" spans="4:5">
      <c r="D532" s="219">
        <v>22191</v>
      </c>
      <c r="E532" s="221">
        <f t="shared" si="26"/>
        <v>105.81911742215701</v>
      </c>
    </row>
    <row r="533" spans="4:5">
      <c r="D533" s="219">
        <v>23911</v>
      </c>
      <c r="E533" s="221">
        <f t="shared" si="26"/>
        <v>96.824996767183094</v>
      </c>
    </row>
    <row r="534" spans="4:5">
      <c r="D534" s="219">
        <v>23912</v>
      </c>
      <c r="E534" s="221">
        <f t="shared" si="26"/>
        <v>114.51979479538799</v>
      </c>
    </row>
    <row r="535" spans="4:5">
      <c r="D535" s="219">
        <v>23929</v>
      </c>
      <c r="E535" s="221">
        <f t="shared" si="26"/>
        <v>102.541828718925</v>
      </c>
    </row>
    <row r="536" spans="4:5">
      <c r="D536" s="219">
        <v>23960</v>
      </c>
      <c r="E536" s="221">
        <f t="shared" si="26"/>
        <v>123.79482529077799</v>
      </c>
    </row>
    <row r="537" spans="4:5">
      <c r="D537" s="219">
        <v>24104</v>
      </c>
      <c r="E537" s="221">
        <f t="shared" si="26"/>
        <v>105.476451259584</v>
      </c>
    </row>
    <row r="538" spans="4:5">
      <c r="D538" s="219">
        <v>24311</v>
      </c>
      <c r="E538" s="221">
        <f t="shared" si="26"/>
        <v>113.590986816106</v>
      </c>
    </row>
    <row r="539" spans="4:5">
      <c r="D539" s="219">
        <v>24312</v>
      </c>
      <c r="E539" s="221">
        <f t="shared" ref="E539:E586" si="27">VLOOKUP(D539,$D$229:$Q$471,5,0)</f>
        <v>110.125981289698</v>
      </c>
    </row>
    <row r="540" spans="4:5">
      <c r="D540" s="219">
        <v>24320</v>
      </c>
      <c r="E540" s="221">
        <f t="shared" si="27"/>
        <v>128.88643412499499</v>
      </c>
    </row>
    <row r="541" spans="4:5">
      <c r="D541" s="219">
        <v>25111</v>
      </c>
      <c r="E541" s="221">
        <f t="shared" si="27"/>
        <v>113.69612027211799</v>
      </c>
    </row>
    <row r="542" spans="4:5">
      <c r="D542" s="219">
        <v>25112</v>
      </c>
      <c r="E542" s="221">
        <f t="shared" si="27"/>
        <v>97.727136051851701</v>
      </c>
    </row>
    <row r="543" spans="4:5">
      <c r="D543" s="219">
        <v>25130</v>
      </c>
      <c r="E543" s="221">
        <f t="shared" si="27"/>
        <v>117.48251748251801</v>
      </c>
    </row>
    <row r="544" spans="4:5">
      <c r="D544" s="219">
        <v>25200</v>
      </c>
      <c r="E544" s="221">
        <f t="shared" si="27"/>
        <v>85.990901515703996</v>
      </c>
    </row>
    <row r="545" spans="4:5">
      <c r="D545" s="219">
        <v>25930</v>
      </c>
      <c r="E545" s="221">
        <f t="shared" si="27"/>
        <v>125.112271385849</v>
      </c>
    </row>
    <row r="546" spans="4:5">
      <c r="D546" s="219">
        <v>25994</v>
      </c>
      <c r="E546" s="221">
        <f t="shared" si="27"/>
        <v>98.728431972911693</v>
      </c>
    </row>
    <row r="547" spans="4:5">
      <c r="D547" s="219">
        <v>26512</v>
      </c>
      <c r="E547" s="221">
        <f t="shared" si="27"/>
        <v>128.914998012512</v>
      </c>
    </row>
    <row r="548" spans="4:5">
      <c r="D548" s="219">
        <v>26800</v>
      </c>
      <c r="E548" s="221">
        <f t="shared" si="27"/>
        <v>107.186875655655</v>
      </c>
    </row>
    <row r="549" spans="4:5">
      <c r="D549" s="219">
        <v>27200</v>
      </c>
      <c r="E549" s="221">
        <f t="shared" si="27"/>
        <v>101.949079597383</v>
      </c>
    </row>
    <row r="550" spans="4:5">
      <c r="D550" s="219">
        <v>27330</v>
      </c>
      <c r="E550" s="221">
        <f t="shared" si="27"/>
        <v>141.909031844146</v>
      </c>
    </row>
    <row r="551" spans="4:5">
      <c r="D551" s="219">
        <v>27400</v>
      </c>
      <c r="E551" s="221">
        <f t="shared" si="27"/>
        <v>113.43385431594299</v>
      </c>
    </row>
    <row r="552" spans="4:5">
      <c r="D552" s="219">
        <v>27900</v>
      </c>
      <c r="E552" s="221">
        <f t="shared" si="27"/>
        <v>124.969731981222</v>
      </c>
    </row>
    <row r="553" spans="4:5">
      <c r="D553" s="219">
        <v>28110</v>
      </c>
      <c r="E553" s="221">
        <f t="shared" si="27"/>
        <v>132.31598555021199</v>
      </c>
    </row>
    <row r="554" spans="4:5">
      <c r="D554" s="219">
        <v>28150</v>
      </c>
      <c r="E554" s="221">
        <f t="shared" si="27"/>
        <v>106.723022861031</v>
      </c>
    </row>
    <row r="555" spans="4:5">
      <c r="D555" s="219">
        <v>28170</v>
      </c>
      <c r="E555" s="221">
        <f t="shared" si="27"/>
        <v>107.71995270453</v>
      </c>
    </row>
    <row r="556" spans="4:5">
      <c r="D556" s="219">
        <v>28191</v>
      </c>
      <c r="E556" s="221">
        <f t="shared" si="27"/>
        <v>117.214128367374</v>
      </c>
    </row>
    <row r="557" spans="4:5">
      <c r="D557" s="219">
        <v>28199</v>
      </c>
      <c r="E557" s="221">
        <f t="shared" si="27"/>
        <v>110.173997377418</v>
      </c>
    </row>
    <row r="558" spans="4:5">
      <c r="D558" s="219">
        <v>28210</v>
      </c>
      <c r="E558" s="221">
        <f t="shared" si="27"/>
        <v>126.810539881005</v>
      </c>
    </row>
    <row r="559" spans="4:5">
      <c r="D559" s="219">
        <v>28230</v>
      </c>
      <c r="E559" s="221">
        <f t="shared" si="27"/>
        <v>107.87602260154399</v>
      </c>
    </row>
    <row r="560" spans="4:5">
      <c r="D560" s="219">
        <v>28240</v>
      </c>
      <c r="E560" s="221">
        <f t="shared" si="27"/>
        <v>125.671406070137</v>
      </c>
    </row>
    <row r="561" spans="4:5">
      <c r="D561" s="219">
        <v>28250</v>
      </c>
      <c r="E561" s="221">
        <f t="shared" si="27"/>
        <v>124.144958535371</v>
      </c>
    </row>
    <row r="562" spans="4:5">
      <c r="D562" s="219">
        <v>28260</v>
      </c>
      <c r="E562" s="221">
        <f t="shared" si="27"/>
        <v>115.561108268986</v>
      </c>
    </row>
    <row r="563" spans="4:5">
      <c r="D563" s="219">
        <v>29102</v>
      </c>
      <c r="E563" s="221">
        <f t="shared" si="27"/>
        <v>71.972986562474802</v>
      </c>
    </row>
    <row r="564" spans="4:5">
      <c r="D564" s="219">
        <v>29200</v>
      </c>
      <c r="E564" s="221">
        <f t="shared" si="27"/>
        <v>85.490614455972505</v>
      </c>
    </row>
    <row r="565" spans="4:5">
      <c r="D565" s="219">
        <v>30120</v>
      </c>
      <c r="E565" s="221">
        <f t="shared" si="27"/>
        <v>109.941943136142</v>
      </c>
    </row>
    <row r="566" spans="4:5">
      <c r="D566" s="219">
        <v>30200</v>
      </c>
      <c r="E566" s="221">
        <f t="shared" si="27"/>
        <v>128.74078565372</v>
      </c>
    </row>
    <row r="567" spans="4:5">
      <c r="D567" s="219">
        <v>30400</v>
      </c>
      <c r="E567" s="221">
        <f t="shared" si="27"/>
        <v>129.67349312425199</v>
      </c>
    </row>
    <row r="568" spans="4:5">
      <c r="D568" s="219">
        <v>30920</v>
      </c>
      <c r="E568" s="221">
        <f t="shared" si="27"/>
        <v>114.15706571275101</v>
      </c>
    </row>
    <row r="569" spans="4:5">
      <c r="D569" s="219">
        <v>30990</v>
      </c>
      <c r="E569" s="221">
        <f t="shared" si="27"/>
        <v>132.27667695834799</v>
      </c>
    </row>
    <row r="570" spans="4:5">
      <c r="D570" s="219">
        <v>31002</v>
      </c>
      <c r="E570" s="221">
        <f t="shared" si="27"/>
        <v>141.940097528693</v>
      </c>
    </row>
    <row r="571" spans="4:5">
      <c r="D571" s="219">
        <v>31003</v>
      </c>
      <c r="E571" s="221">
        <f t="shared" si="27"/>
        <v>70.132995196398795</v>
      </c>
    </row>
    <row r="572" spans="4:5">
      <c r="D572" s="219">
        <v>31009</v>
      </c>
      <c r="E572" s="221">
        <f t="shared" si="27"/>
        <v>145.92643828306001</v>
      </c>
    </row>
    <row r="573" spans="4:5">
      <c r="D573" s="219">
        <v>32110</v>
      </c>
      <c r="E573" s="221">
        <f t="shared" si="27"/>
        <v>111.027498452793</v>
      </c>
    </row>
    <row r="574" spans="4:5">
      <c r="D574" s="219">
        <v>32120</v>
      </c>
      <c r="E574" s="221">
        <f t="shared" si="27"/>
        <v>105.379764731549</v>
      </c>
    </row>
    <row r="575" spans="4:5">
      <c r="D575" s="219">
        <v>32200</v>
      </c>
      <c r="E575" s="221">
        <f t="shared" si="27"/>
        <v>93.290322580645196</v>
      </c>
    </row>
    <row r="576" spans="4:5">
      <c r="D576" s="219">
        <v>32300</v>
      </c>
      <c r="E576" s="221">
        <f t="shared" si="27"/>
        <v>103.834910328356</v>
      </c>
    </row>
    <row r="577" spans="4:5">
      <c r="D577" s="219">
        <v>32400</v>
      </c>
      <c r="E577" s="221">
        <f t="shared" si="27"/>
        <v>110.344023355671</v>
      </c>
    </row>
    <row r="578" spans="4:5">
      <c r="D578" s="219">
        <v>32500</v>
      </c>
      <c r="E578" s="221">
        <f t="shared" si="27"/>
        <v>106.97038484606099</v>
      </c>
    </row>
    <row r="579" spans="4:5">
      <c r="D579" s="219">
        <v>32901</v>
      </c>
      <c r="E579" s="221">
        <f t="shared" si="27"/>
        <v>110.058503443361</v>
      </c>
    </row>
    <row r="580" spans="4:5">
      <c r="D580" s="219">
        <v>32909</v>
      </c>
      <c r="E580" s="221">
        <f t="shared" si="27"/>
        <v>96.150391597842102</v>
      </c>
    </row>
    <row r="581" spans="4:5">
      <c r="D581" s="219">
        <v>33110</v>
      </c>
      <c r="E581" s="221">
        <f t="shared" si="27"/>
        <v>120.66286986879101</v>
      </c>
    </row>
    <row r="582" spans="4:5">
      <c r="D582" s="219">
        <v>33120</v>
      </c>
      <c r="E582" s="221">
        <f t="shared" si="27"/>
        <v>119.779310845805</v>
      </c>
    </row>
    <row r="583" spans="4:5">
      <c r="D583" s="219">
        <v>33131</v>
      </c>
      <c r="E583" s="221">
        <f t="shared" si="27"/>
        <v>119.89139097122001</v>
      </c>
    </row>
    <row r="584" spans="4:5">
      <c r="D584" s="219">
        <v>33140</v>
      </c>
      <c r="E584" s="221">
        <f t="shared" si="27"/>
        <v>115.64404578267801</v>
      </c>
    </row>
    <row r="585" spans="4:5">
      <c r="D585" s="219">
        <v>33190</v>
      </c>
      <c r="E585" s="221">
        <f t="shared" si="27"/>
        <v>112.286072357333</v>
      </c>
    </row>
    <row r="586" spans="4:5">
      <c r="D586" s="219">
        <v>33200</v>
      </c>
      <c r="E586" s="221">
        <f t="shared" si="27"/>
        <v>114.34546422012301</v>
      </c>
    </row>
  </sheetData>
  <mergeCells count="9">
    <mergeCell ref="C37:D37"/>
    <mergeCell ref="F54:G54"/>
    <mergeCell ref="C55:D55"/>
    <mergeCell ref="C71:D71"/>
    <mergeCell ref="A1:G1"/>
    <mergeCell ref="C2:D2"/>
    <mergeCell ref="A19:G19"/>
    <mergeCell ref="C20:D20"/>
    <mergeCell ref="A36:G36"/>
  </mergeCells>
  <conditionalFormatting sqref="A61:XFD62">
    <cfRule type="duplicateValues" dxfId="2" priority="1"/>
  </conditionalFormatting>
  <conditionalFormatting sqref="E88:IO88 A60:XFD60">
    <cfRule type="duplicateValues" dxfId="1" priority="2"/>
  </conditionalFormatting>
  <conditionalFormatting sqref="EF91:NP91 A60:XFD60">
    <cfRule type="duplicateValues" dxfId="0" priority="3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17</vt:i4>
      </vt:variant>
    </vt:vector>
  </HeadingPairs>
  <TitlesOfParts>
    <vt:vector size="31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Graf-Graf</vt:lpstr>
      <vt:lpstr>Sheet1</vt:lpstr>
      <vt:lpstr>Indeks PM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Muhammad Ilham Aiman Mohd Rafie</cp:lastModifiedBy>
  <dcterms:created xsi:type="dcterms:W3CDTF">2014-01-08T10:34:00Z</dcterms:created>
  <dcterms:modified xsi:type="dcterms:W3CDTF">2025-11-07T00:15:36Z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4939E95683FF46048A8CA93C81C8EE3D_13</vt:lpwstr>
  </property>
  <property fmtid="{D5CDD505-2E9C-101B-9397-08002B2CF9AE}" pid="3" name="KSOProductBuildVer">
    <vt:lpwstr>1033-12.2.0.23131</vt:lpwstr>
  </property>
</Properties>
</file>